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Pauta de Valores 2018\Pauta de Valores 2018\Memória tratamento dos dados\"/>
    </mc:Choice>
  </mc:AlternateContent>
  <bookViews>
    <workbookView xWindow="0" yWindow="0" windowWidth="20490" windowHeight="7455" activeTab="1"/>
  </bookViews>
  <sheets>
    <sheet name="Matriz" sheetId="1" r:id="rId1"/>
    <sheet name="correção-pré saneamento" sheetId="3" r:id="rId2"/>
    <sheet name="Indicies de Correção" sheetId="4" r:id="rId3"/>
    <sheet name="Municipio por RR" sheetId="2" r:id="rId4"/>
  </sheets>
  <definedNames>
    <definedName name="_xlnm._FilterDatabase" localSheetId="1" hidden="1">'correção-pré saneamento'!$A$2:$U$3812</definedName>
    <definedName name="_xlnm._FilterDatabase" localSheetId="0" hidden="1">Matriz!$A$1:$AN$3836</definedName>
    <definedName name="_xlnm._FilterDatabase" localSheetId="3" hidden="1">'Municipio por RR'!$A$1:$I$5566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90" i="3" l="1"/>
  <c r="S3" i="3"/>
  <c r="S46" i="3" l="1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S1635" i="3"/>
  <c r="S1636" i="3"/>
  <c r="S1637" i="3"/>
  <c r="S1638" i="3"/>
  <c r="S1639" i="3"/>
  <c r="S1640" i="3"/>
  <c r="S1641" i="3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S1727" i="3"/>
  <c r="S1728" i="3"/>
  <c r="S1729" i="3"/>
  <c r="S1730" i="3"/>
  <c r="S1731" i="3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S1783" i="3"/>
  <c r="S1784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S1816" i="3"/>
  <c r="S1817" i="3"/>
  <c r="S1818" i="3"/>
  <c r="S1819" i="3"/>
  <c r="S1820" i="3"/>
  <c r="S1821" i="3"/>
  <c r="S1822" i="3"/>
  <c r="S1823" i="3"/>
  <c r="S1824" i="3"/>
  <c r="S1825" i="3"/>
  <c r="S1826" i="3"/>
  <c r="S1827" i="3"/>
  <c r="S1828" i="3"/>
  <c r="S1829" i="3"/>
  <c r="S1830" i="3"/>
  <c r="S1831" i="3"/>
  <c r="S1832" i="3"/>
  <c r="S1833" i="3"/>
  <c r="S1834" i="3"/>
  <c r="S1835" i="3"/>
  <c r="S1836" i="3"/>
  <c r="S1837" i="3"/>
  <c r="S1838" i="3"/>
  <c r="S1839" i="3"/>
  <c r="S1840" i="3"/>
  <c r="S1841" i="3"/>
  <c r="S1842" i="3"/>
  <c r="S1843" i="3"/>
  <c r="S1844" i="3"/>
  <c r="S1845" i="3"/>
  <c r="S1846" i="3"/>
  <c r="S1847" i="3"/>
  <c r="S1848" i="3"/>
  <c r="S1849" i="3"/>
  <c r="S1850" i="3"/>
  <c r="S1851" i="3"/>
  <c r="S1852" i="3"/>
  <c r="S1853" i="3"/>
  <c r="S1854" i="3"/>
  <c r="S1855" i="3"/>
  <c r="S1856" i="3"/>
  <c r="S1857" i="3"/>
  <c r="S1858" i="3"/>
  <c r="S1859" i="3"/>
  <c r="S1860" i="3"/>
  <c r="S1861" i="3"/>
  <c r="S1862" i="3"/>
  <c r="S1863" i="3"/>
  <c r="S1864" i="3"/>
  <c r="S1865" i="3"/>
  <c r="S1866" i="3"/>
  <c r="S1867" i="3"/>
  <c r="S1868" i="3"/>
  <c r="S1869" i="3"/>
  <c r="S1870" i="3"/>
  <c r="S1871" i="3"/>
  <c r="S1872" i="3"/>
  <c r="S1873" i="3"/>
  <c r="S1874" i="3"/>
  <c r="S1875" i="3"/>
  <c r="S1876" i="3"/>
  <c r="S1877" i="3"/>
  <c r="S1878" i="3"/>
  <c r="S1879" i="3"/>
  <c r="S1880" i="3"/>
  <c r="S1881" i="3"/>
  <c r="S1882" i="3"/>
  <c r="S1883" i="3"/>
  <c r="S1884" i="3"/>
  <c r="S1885" i="3"/>
  <c r="S1886" i="3"/>
  <c r="S1887" i="3"/>
  <c r="S1888" i="3"/>
  <c r="S1889" i="3"/>
  <c r="S1890" i="3"/>
  <c r="S1891" i="3"/>
  <c r="S1892" i="3"/>
  <c r="S1893" i="3"/>
  <c r="S1894" i="3"/>
  <c r="S1895" i="3"/>
  <c r="S1896" i="3"/>
  <c r="S1897" i="3"/>
  <c r="S1898" i="3"/>
  <c r="S1899" i="3"/>
  <c r="S1900" i="3"/>
  <c r="S1901" i="3"/>
  <c r="S1902" i="3"/>
  <c r="S1903" i="3"/>
  <c r="S1904" i="3"/>
  <c r="S1905" i="3"/>
  <c r="S1906" i="3"/>
  <c r="S1907" i="3"/>
  <c r="S1908" i="3"/>
  <c r="S1909" i="3"/>
  <c r="S1910" i="3"/>
  <c r="S1911" i="3"/>
  <c r="S1912" i="3"/>
  <c r="S1913" i="3"/>
  <c r="S1914" i="3"/>
  <c r="S1915" i="3"/>
  <c r="S1916" i="3"/>
  <c r="S1917" i="3"/>
  <c r="S1918" i="3"/>
  <c r="S1919" i="3"/>
  <c r="S1920" i="3"/>
  <c r="S1921" i="3"/>
  <c r="S1922" i="3"/>
  <c r="S1923" i="3"/>
  <c r="S1924" i="3"/>
  <c r="S1925" i="3"/>
  <c r="S1926" i="3"/>
  <c r="S1927" i="3"/>
  <c r="S1928" i="3"/>
  <c r="S1929" i="3"/>
  <c r="S1930" i="3"/>
  <c r="S1931" i="3"/>
  <c r="S1932" i="3"/>
  <c r="S1933" i="3"/>
  <c r="S1934" i="3"/>
  <c r="S1935" i="3"/>
  <c r="S1936" i="3"/>
  <c r="S1937" i="3"/>
  <c r="S1938" i="3"/>
  <c r="S1939" i="3"/>
  <c r="S1940" i="3"/>
  <c r="S1941" i="3"/>
  <c r="S1942" i="3"/>
  <c r="S1943" i="3"/>
  <c r="S1944" i="3"/>
  <c r="S1945" i="3"/>
  <c r="S1946" i="3"/>
  <c r="S1947" i="3"/>
  <c r="S1948" i="3"/>
  <c r="S1949" i="3"/>
  <c r="S1950" i="3"/>
  <c r="S1951" i="3"/>
  <c r="S1952" i="3"/>
  <c r="S1953" i="3"/>
  <c r="S1954" i="3"/>
  <c r="S1955" i="3"/>
  <c r="S1956" i="3"/>
  <c r="S1957" i="3"/>
  <c r="S1958" i="3"/>
  <c r="S1959" i="3"/>
  <c r="S1960" i="3"/>
  <c r="S1961" i="3"/>
  <c r="S1962" i="3"/>
  <c r="S1963" i="3"/>
  <c r="S1964" i="3"/>
  <c r="S1965" i="3"/>
  <c r="S1966" i="3"/>
  <c r="S1967" i="3"/>
  <c r="S1968" i="3"/>
  <c r="S1969" i="3"/>
  <c r="S1970" i="3"/>
  <c r="S1971" i="3"/>
  <c r="S1972" i="3"/>
  <c r="S1973" i="3"/>
  <c r="S1974" i="3"/>
  <c r="S1975" i="3"/>
  <c r="S1976" i="3"/>
  <c r="S1977" i="3"/>
  <c r="S1978" i="3"/>
  <c r="S1979" i="3"/>
  <c r="S1980" i="3"/>
  <c r="S1981" i="3"/>
  <c r="S1982" i="3"/>
  <c r="S1983" i="3"/>
  <c r="S1984" i="3"/>
  <c r="S1985" i="3"/>
  <c r="S1986" i="3"/>
  <c r="S1987" i="3"/>
  <c r="S1988" i="3"/>
  <c r="S1989" i="3"/>
  <c r="S1990" i="3"/>
  <c r="S1991" i="3"/>
  <c r="S1992" i="3"/>
  <c r="S1993" i="3"/>
  <c r="S1994" i="3"/>
  <c r="S1995" i="3"/>
  <c r="S1996" i="3"/>
  <c r="S1997" i="3"/>
  <c r="S1998" i="3"/>
  <c r="S1999" i="3"/>
  <c r="S2000" i="3"/>
  <c r="S2001" i="3"/>
  <c r="S2002" i="3"/>
  <c r="S2003" i="3"/>
  <c r="S2004" i="3"/>
  <c r="S2005" i="3"/>
  <c r="S2006" i="3"/>
  <c r="S2007" i="3"/>
  <c r="S2008" i="3"/>
  <c r="S2009" i="3"/>
  <c r="S2010" i="3"/>
  <c r="S2011" i="3"/>
  <c r="S2012" i="3"/>
  <c r="S2013" i="3"/>
  <c r="S2014" i="3"/>
  <c r="S2015" i="3"/>
  <c r="S2016" i="3"/>
  <c r="S2017" i="3"/>
  <c r="S2018" i="3"/>
  <c r="S2019" i="3"/>
  <c r="S2020" i="3"/>
  <c r="S2021" i="3"/>
  <c r="S2022" i="3"/>
  <c r="S2023" i="3"/>
  <c r="S2024" i="3"/>
  <c r="S2025" i="3"/>
  <c r="S2026" i="3"/>
  <c r="S2027" i="3"/>
  <c r="S2028" i="3"/>
  <c r="S2029" i="3"/>
  <c r="S2030" i="3"/>
  <c r="S2031" i="3"/>
  <c r="S2032" i="3"/>
  <c r="S2033" i="3"/>
  <c r="S2034" i="3"/>
  <c r="S2035" i="3"/>
  <c r="S2036" i="3"/>
  <c r="S2037" i="3"/>
  <c r="S2038" i="3"/>
  <c r="S2039" i="3"/>
  <c r="S2040" i="3"/>
  <c r="S2041" i="3"/>
  <c r="S2042" i="3"/>
  <c r="S2043" i="3"/>
  <c r="S2044" i="3"/>
  <c r="S2045" i="3"/>
  <c r="S2046" i="3"/>
  <c r="S2047" i="3"/>
  <c r="S2048" i="3"/>
  <c r="S2049" i="3"/>
  <c r="S2050" i="3"/>
  <c r="S2051" i="3"/>
  <c r="S2052" i="3"/>
  <c r="S2053" i="3"/>
  <c r="S2054" i="3"/>
  <c r="S2055" i="3"/>
  <c r="S2056" i="3"/>
  <c r="S2057" i="3"/>
  <c r="S2058" i="3"/>
  <c r="S2059" i="3"/>
  <c r="S2060" i="3"/>
  <c r="S2061" i="3"/>
  <c r="S2062" i="3"/>
  <c r="S2063" i="3"/>
  <c r="S2064" i="3"/>
  <c r="S2065" i="3"/>
  <c r="S2066" i="3"/>
  <c r="S2067" i="3"/>
  <c r="S2068" i="3"/>
  <c r="S2069" i="3"/>
  <c r="S2070" i="3"/>
  <c r="S2071" i="3"/>
  <c r="S2072" i="3"/>
  <c r="S2073" i="3"/>
  <c r="S2074" i="3"/>
  <c r="S2075" i="3"/>
  <c r="S2076" i="3"/>
  <c r="S2077" i="3"/>
  <c r="S2078" i="3"/>
  <c r="S2079" i="3"/>
  <c r="S2080" i="3"/>
  <c r="S2081" i="3"/>
  <c r="S2082" i="3"/>
  <c r="S2083" i="3"/>
  <c r="S2084" i="3"/>
  <c r="S2085" i="3"/>
  <c r="S2086" i="3"/>
  <c r="S2087" i="3"/>
  <c r="S2088" i="3"/>
  <c r="S2089" i="3"/>
  <c r="S2090" i="3"/>
  <c r="S2091" i="3"/>
  <c r="S2092" i="3"/>
  <c r="S2093" i="3"/>
  <c r="S2094" i="3"/>
  <c r="S2095" i="3"/>
  <c r="S2096" i="3"/>
  <c r="S2097" i="3"/>
  <c r="S2098" i="3"/>
  <c r="S2099" i="3"/>
  <c r="S2100" i="3"/>
  <c r="S2101" i="3"/>
  <c r="S2102" i="3"/>
  <c r="S2103" i="3"/>
  <c r="S2104" i="3"/>
  <c r="S2105" i="3"/>
  <c r="S2106" i="3"/>
  <c r="S2107" i="3"/>
  <c r="S2108" i="3"/>
  <c r="S2109" i="3"/>
  <c r="S2110" i="3"/>
  <c r="S2111" i="3"/>
  <c r="S2112" i="3"/>
  <c r="S2113" i="3"/>
  <c r="S2114" i="3"/>
  <c r="S2115" i="3"/>
  <c r="S2116" i="3"/>
  <c r="S2117" i="3"/>
  <c r="S2118" i="3"/>
  <c r="S2119" i="3"/>
  <c r="S2120" i="3"/>
  <c r="S2121" i="3"/>
  <c r="S2122" i="3"/>
  <c r="S2123" i="3"/>
  <c r="S2124" i="3"/>
  <c r="S2125" i="3"/>
  <c r="S2126" i="3"/>
  <c r="S2127" i="3"/>
  <c r="S2128" i="3"/>
  <c r="S2129" i="3"/>
  <c r="S2130" i="3"/>
  <c r="S2131" i="3"/>
  <c r="S2132" i="3"/>
  <c r="S2133" i="3"/>
  <c r="S2134" i="3"/>
  <c r="S2135" i="3"/>
  <c r="S2136" i="3"/>
  <c r="S2137" i="3"/>
  <c r="S2138" i="3"/>
  <c r="S2139" i="3"/>
  <c r="S2140" i="3"/>
  <c r="S2141" i="3"/>
  <c r="S2142" i="3"/>
  <c r="S2143" i="3"/>
  <c r="S2144" i="3"/>
  <c r="S2145" i="3"/>
  <c r="S2146" i="3"/>
  <c r="S2147" i="3"/>
  <c r="S2148" i="3"/>
  <c r="S2149" i="3"/>
  <c r="S2150" i="3"/>
  <c r="S2151" i="3"/>
  <c r="S2152" i="3"/>
  <c r="S2153" i="3"/>
  <c r="S2154" i="3"/>
  <c r="S2155" i="3"/>
  <c r="S2156" i="3"/>
  <c r="S2157" i="3"/>
  <c r="S2158" i="3"/>
  <c r="S2159" i="3"/>
  <c r="S2160" i="3"/>
  <c r="S2161" i="3"/>
  <c r="S2162" i="3"/>
  <c r="S2163" i="3"/>
  <c r="S2164" i="3"/>
  <c r="S2165" i="3"/>
  <c r="S2166" i="3"/>
  <c r="S2167" i="3"/>
  <c r="S2168" i="3"/>
  <c r="S2169" i="3"/>
  <c r="S2170" i="3"/>
  <c r="S2171" i="3"/>
  <c r="S2172" i="3"/>
  <c r="S2173" i="3"/>
  <c r="S2174" i="3"/>
  <c r="S2175" i="3"/>
  <c r="S2176" i="3"/>
  <c r="S2177" i="3"/>
  <c r="S2178" i="3"/>
  <c r="S2179" i="3"/>
  <c r="S2180" i="3"/>
  <c r="S2181" i="3"/>
  <c r="S2182" i="3"/>
  <c r="S2183" i="3"/>
  <c r="S2184" i="3"/>
  <c r="S2185" i="3"/>
  <c r="S2186" i="3"/>
  <c r="S2187" i="3"/>
  <c r="S2188" i="3"/>
  <c r="S2189" i="3"/>
  <c r="S2190" i="3"/>
  <c r="S2191" i="3"/>
  <c r="S2192" i="3"/>
  <c r="S2193" i="3"/>
  <c r="S2194" i="3"/>
  <c r="S2195" i="3"/>
  <c r="S2196" i="3"/>
  <c r="S2197" i="3"/>
  <c r="S2198" i="3"/>
  <c r="S2199" i="3"/>
  <c r="S2200" i="3"/>
  <c r="S2201" i="3"/>
  <c r="S2202" i="3"/>
  <c r="S2203" i="3"/>
  <c r="S2204" i="3"/>
  <c r="S2205" i="3"/>
  <c r="S2206" i="3"/>
  <c r="S2207" i="3"/>
  <c r="S2208" i="3"/>
  <c r="S2209" i="3"/>
  <c r="S2210" i="3"/>
  <c r="S2211" i="3"/>
  <c r="S2212" i="3"/>
  <c r="S2213" i="3"/>
  <c r="S2214" i="3"/>
  <c r="S2215" i="3"/>
  <c r="S2216" i="3"/>
  <c r="S2217" i="3"/>
  <c r="S2218" i="3"/>
  <c r="S2219" i="3"/>
  <c r="S2220" i="3"/>
  <c r="S2221" i="3"/>
  <c r="S2222" i="3"/>
  <c r="S2223" i="3"/>
  <c r="S2224" i="3"/>
  <c r="S2225" i="3"/>
  <c r="S2226" i="3"/>
  <c r="S2227" i="3"/>
  <c r="S2228" i="3"/>
  <c r="S2229" i="3"/>
  <c r="S2230" i="3"/>
  <c r="S2231" i="3"/>
  <c r="S2232" i="3"/>
  <c r="S2233" i="3"/>
  <c r="S2234" i="3"/>
  <c r="S2235" i="3"/>
  <c r="S2236" i="3"/>
  <c r="S2237" i="3"/>
  <c r="S2238" i="3"/>
  <c r="S2239" i="3"/>
  <c r="S2240" i="3"/>
  <c r="S2241" i="3"/>
  <c r="S2242" i="3"/>
  <c r="S2243" i="3"/>
  <c r="S2244" i="3"/>
  <c r="S2245" i="3"/>
  <c r="S2246" i="3"/>
  <c r="S2247" i="3"/>
  <c r="S2248" i="3"/>
  <c r="S2249" i="3"/>
  <c r="S2250" i="3"/>
  <c r="S2251" i="3"/>
  <c r="S2252" i="3"/>
  <c r="S2253" i="3"/>
  <c r="S2254" i="3"/>
  <c r="S2255" i="3"/>
  <c r="S2256" i="3"/>
  <c r="S2257" i="3"/>
  <c r="S2258" i="3"/>
  <c r="S2259" i="3"/>
  <c r="S2260" i="3"/>
  <c r="S2261" i="3"/>
  <c r="S2262" i="3"/>
  <c r="S2263" i="3"/>
  <c r="S2264" i="3"/>
  <c r="S2265" i="3"/>
  <c r="S2266" i="3"/>
  <c r="S2267" i="3"/>
  <c r="S2268" i="3"/>
  <c r="S2269" i="3"/>
  <c r="S2270" i="3"/>
  <c r="S2271" i="3"/>
  <c r="S2272" i="3"/>
  <c r="S2273" i="3"/>
  <c r="S2274" i="3"/>
  <c r="S2275" i="3"/>
  <c r="S2276" i="3"/>
  <c r="S2277" i="3"/>
  <c r="S2278" i="3"/>
  <c r="S2279" i="3"/>
  <c r="S2280" i="3"/>
  <c r="S2281" i="3"/>
  <c r="S2282" i="3"/>
  <c r="S2283" i="3"/>
  <c r="S2284" i="3"/>
  <c r="S2285" i="3"/>
  <c r="S2286" i="3"/>
  <c r="S2287" i="3"/>
  <c r="S2288" i="3"/>
  <c r="S2289" i="3"/>
  <c r="S2290" i="3"/>
  <c r="S2291" i="3"/>
  <c r="S2292" i="3"/>
  <c r="S2293" i="3"/>
  <c r="S2294" i="3"/>
  <c r="S2295" i="3"/>
  <c r="S2296" i="3"/>
  <c r="S2297" i="3"/>
  <c r="S2298" i="3"/>
  <c r="S2299" i="3"/>
  <c r="S2300" i="3"/>
  <c r="S2301" i="3"/>
  <c r="S2302" i="3"/>
  <c r="S2303" i="3"/>
  <c r="S2304" i="3"/>
  <c r="S2305" i="3"/>
  <c r="S2306" i="3"/>
  <c r="S2307" i="3"/>
  <c r="S2308" i="3"/>
  <c r="S2309" i="3"/>
  <c r="S2310" i="3"/>
  <c r="S2311" i="3"/>
  <c r="S2312" i="3"/>
  <c r="S2313" i="3"/>
  <c r="S2314" i="3"/>
  <c r="S2315" i="3"/>
  <c r="S2316" i="3"/>
  <c r="S2317" i="3"/>
  <c r="S2318" i="3"/>
  <c r="S2319" i="3"/>
  <c r="S2320" i="3"/>
  <c r="S2321" i="3"/>
  <c r="S2322" i="3"/>
  <c r="S2323" i="3"/>
  <c r="S2324" i="3"/>
  <c r="S2325" i="3"/>
  <c r="S2326" i="3"/>
  <c r="S2327" i="3"/>
  <c r="S2328" i="3"/>
  <c r="S2329" i="3"/>
  <c r="S2330" i="3"/>
  <c r="S2331" i="3"/>
  <c r="S2332" i="3"/>
  <c r="S2333" i="3"/>
  <c r="S2334" i="3"/>
  <c r="S2335" i="3"/>
  <c r="S2336" i="3"/>
  <c r="S2337" i="3"/>
  <c r="S2338" i="3"/>
  <c r="S2339" i="3"/>
  <c r="S2340" i="3"/>
  <c r="S2341" i="3"/>
  <c r="S2342" i="3"/>
  <c r="S2343" i="3"/>
  <c r="S2344" i="3"/>
  <c r="S2345" i="3"/>
  <c r="S2346" i="3"/>
  <c r="S2347" i="3"/>
  <c r="S2348" i="3"/>
  <c r="S2349" i="3"/>
  <c r="S2350" i="3"/>
  <c r="S2351" i="3"/>
  <c r="S2352" i="3"/>
  <c r="S2353" i="3"/>
  <c r="S2354" i="3"/>
  <c r="S2355" i="3"/>
  <c r="S2356" i="3"/>
  <c r="S2357" i="3"/>
  <c r="S2358" i="3"/>
  <c r="S2359" i="3"/>
  <c r="S2360" i="3"/>
  <c r="S2361" i="3"/>
  <c r="S2362" i="3"/>
  <c r="S2363" i="3"/>
  <c r="S2364" i="3"/>
  <c r="S2365" i="3"/>
  <c r="S2366" i="3"/>
  <c r="S2367" i="3"/>
  <c r="S2368" i="3"/>
  <c r="S2369" i="3"/>
  <c r="S2370" i="3"/>
  <c r="S2371" i="3"/>
  <c r="S2372" i="3"/>
  <c r="S2373" i="3"/>
  <c r="S2374" i="3"/>
  <c r="S2375" i="3"/>
  <c r="S2376" i="3"/>
  <c r="S2377" i="3"/>
  <c r="S2378" i="3"/>
  <c r="S2379" i="3"/>
  <c r="S2380" i="3"/>
  <c r="S2381" i="3"/>
  <c r="S2382" i="3"/>
  <c r="S2383" i="3"/>
  <c r="S2384" i="3"/>
  <c r="S2385" i="3"/>
  <c r="S2386" i="3"/>
  <c r="S2387" i="3"/>
  <c r="S2388" i="3"/>
  <c r="S2389" i="3"/>
  <c r="S2390" i="3"/>
  <c r="S2391" i="3"/>
  <c r="S2392" i="3"/>
  <c r="S2393" i="3"/>
  <c r="S2394" i="3"/>
  <c r="S2395" i="3"/>
  <c r="S2396" i="3"/>
  <c r="S2397" i="3"/>
  <c r="S2398" i="3"/>
  <c r="S2399" i="3"/>
  <c r="S2400" i="3"/>
  <c r="S2401" i="3"/>
  <c r="S2402" i="3"/>
  <c r="S2403" i="3"/>
  <c r="S2404" i="3"/>
  <c r="S2405" i="3"/>
  <c r="S2406" i="3"/>
  <c r="S2407" i="3"/>
  <c r="S2408" i="3"/>
  <c r="S2409" i="3"/>
  <c r="S2410" i="3"/>
  <c r="S2411" i="3"/>
  <c r="S2412" i="3"/>
  <c r="S2413" i="3"/>
  <c r="S2414" i="3"/>
  <c r="S2415" i="3"/>
  <c r="S2416" i="3"/>
  <c r="S2417" i="3"/>
  <c r="S2418" i="3"/>
  <c r="S2419" i="3"/>
  <c r="S2420" i="3"/>
  <c r="S2421" i="3"/>
  <c r="S2422" i="3"/>
  <c r="S2423" i="3"/>
  <c r="S2424" i="3"/>
  <c r="S2425" i="3"/>
  <c r="S2426" i="3"/>
  <c r="S2427" i="3"/>
  <c r="S2428" i="3"/>
  <c r="S2429" i="3"/>
  <c r="S2430" i="3"/>
  <c r="S2431" i="3"/>
  <c r="S2432" i="3"/>
  <c r="S2433" i="3"/>
  <c r="S2434" i="3"/>
  <c r="S2435" i="3"/>
  <c r="S2436" i="3"/>
  <c r="S2437" i="3"/>
  <c r="S2438" i="3"/>
  <c r="S2439" i="3"/>
  <c r="S2440" i="3"/>
  <c r="S2441" i="3"/>
  <c r="S2442" i="3"/>
  <c r="S2443" i="3"/>
  <c r="S2444" i="3"/>
  <c r="S2445" i="3"/>
  <c r="S2446" i="3"/>
  <c r="S2447" i="3"/>
  <c r="S2448" i="3"/>
  <c r="S2449" i="3"/>
  <c r="S2450" i="3"/>
  <c r="S2451" i="3"/>
  <c r="S2452" i="3"/>
  <c r="S2453" i="3"/>
  <c r="S2454" i="3"/>
  <c r="S2455" i="3"/>
  <c r="S2456" i="3"/>
  <c r="S2457" i="3"/>
  <c r="S2458" i="3"/>
  <c r="S2459" i="3"/>
  <c r="S2460" i="3"/>
  <c r="S2461" i="3"/>
  <c r="S2462" i="3"/>
  <c r="S2463" i="3"/>
  <c r="S2464" i="3"/>
  <c r="S2465" i="3"/>
  <c r="S2466" i="3"/>
  <c r="S2467" i="3"/>
  <c r="S2468" i="3"/>
  <c r="S2469" i="3"/>
  <c r="S2470" i="3"/>
  <c r="S2471" i="3"/>
  <c r="S2472" i="3"/>
  <c r="S2473" i="3"/>
  <c r="S2474" i="3"/>
  <c r="S2475" i="3"/>
  <c r="S2476" i="3"/>
  <c r="S2477" i="3"/>
  <c r="S2478" i="3"/>
  <c r="S2479" i="3"/>
  <c r="S2480" i="3"/>
  <c r="S2481" i="3"/>
  <c r="S2482" i="3"/>
  <c r="S2483" i="3"/>
  <c r="S2484" i="3"/>
  <c r="S2485" i="3"/>
  <c r="S2486" i="3"/>
  <c r="S2487" i="3"/>
  <c r="S2488" i="3"/>
  <c r="S2489" i="3"/>
  <c r="S2490" i="3"/>
  <c r="S2491" i="3"/>
  <c r="S2492" i="3"/>
  <c r="S2493" i="3"/>
  <c r="S2494" i="3"/>
  <c r="S2495" i="3"/>
  <c r="S2496" i="3"/>
  <c r="S2497" i="3"/>
  <c r="S2498" i="3"/>
  <c r="S2499" i="3"/>
  <c r="S2500" i="3"/>
  <c r="S2501" i="3"/>
  <c r="S2502" i="3"/>
  <c r="S2503" i="3"/>
  <c r="S2504" i="3"/>
  <c r="S2505" i="3"/>
  <c r="S2506" i="3"/>
  <c r="S2507" i="3"/>
  <c r="S2508" i="3"/>
  <c r="S2509" i="3"/>
  <c r="S2510" i="3"/>
  <c r="S2511" i="3"/>
  <c r="S2512" i="3"/>
  <c r="S2513" i="3"/>
  <c r="S2514" i="3"/>
  <c r="S2515" i="3"/>
  <c r="S2516" i="3"/>
  <c r="S2517" i="3"/>
  <c r="S2518" i="3"/>
  <c r="S2519" i="3"/>
  <c r="S2520" i="3"/>
  <c r="S2521" i="3"/>
  <c r="S2522" i="3"/>
  <c r="S2523" i="3"/>
  <c r="S2524" i="3"/>
  <c r="S2525" i="3"/>
  <c r="S2526" i="3"/>
  <c r="S2527" i="3"/>
  <c r="S2528" i="3"/>
  <c r="S2529" i="3"/>
  <c r="S2530" i="3"/>
  <c r="S2531" i="3"/>
  <c r="S2532" i="3"/>
  <c r="S2533" i="3"/>
  <c r="S2534" i="3"/>
  <c r="S2535" i="3"/>
  <c r="S2536" i="3"/>
  <c r="S2537" i="3"/>
  <c r="S2538" i="3"/>
  <c r="S2539" i="3"/>
  <c r="S2540" i="3"/>
  <c r="S2541" i="3"/>
  <c r="S2542" i="3"/>
  <c r="S2543" i="3"/>
  <c r="S2544" i="3"/>
  <c r="S2545" i="3"/>
  <c r="S2546" i="3"/>
  <c r="S2547" i="3"/>
  <c r="S2548" i="3"/>
  <c r="S2549" i="3"/>
  <c r="S2550" i="3"/>
  <c r="S2551" i="3"/>
  <c r="S2552" i="3"/>
  <c r="S2553" i="3"/>
  <c r="S2554" i="3"/>
  <c r="S2555" i="3"/>
  <c r="S2556" i="3"/>
  <c r="S2557" i="3"/>
  <c r="S2558" i="3"/>
  <c r="S2559" i="3"/>
  <c r="S2560" i="3"/>
  <c r="S2561" i="3"/>
  <c r="S2562" i="3"/>
  <c r="S2563" i="3"/>
  <c r="S2564" i="3"/>
  <c r="S2565" i="3"/>
  <c r="S2566" i="3"/>
  <c r="S2567" i="3"/>
  <c r="S2568" i="3"/>
  <c r="S2569" i="3"/>
  <c r="S2570" i="3"/>
  <c r="S2571" i="3"/>
  <c r="S2572" i="3"/>
  <c r="S2573" i="3"/>
  <c r="S2574" i="3"/>
  <c r="S2575" i="3"/>
  <c r="S2576" i="3"/>
  <c r="S2577" i="3"/>
  <c r="S2578" i="3"/>
  <c r="S2579" i="3"/>
  <c r="S2580" i="3"/>
  <c r="S2581" i="3"/>
  <c r="S2582" i="3"/>
  <c r="S2583" i="3"/>
  <c r="S2584" i="3"/>
  <c r="S2585" i="3"/>
  <c r="S2586" i="3"/>
  <c r="S2587" i="3"/>
  <c r="S2588" i="3"/>
  <c r="S2589" i="3"/>
  <c r="S2590" i="3"/>
  <c r="S2591" i="3"/>
  <c r="S2592" i="3"/>
  <c r="S2593" i="3"/>
  <c r="S2594" i="3"/>
  <c r="S2595" i="3"/>
  <c r="S2596" i="3"/>
  <c r="S2597" i="3"/>
  <c r="S2598" i="3"/>
  <c r="S2599" i="3"/>
  <c r="S2600" i="3"/>
  <c r="S2601" i="3"/>
  <c r="S2602" i="3"/>
  <c r="S2603" i="3"/>
  <c r="S2604" i="3"/>
  <c r="S2605" i="3"/>
  <c r="S2606" i="3"/>
  <c r="S2607" i="3"/>
  <c r="S2608" i="3"/>
  <c r="S2609" i="3"/>
  <c r="S2610" i="3"/>
  <c r="S2611" i="3"/>
  <c r="S2612" i="3"/>
  <c r="S2613" i="3"/>
  <c r="S2614" i="3"/>
  <c r="S2615" i="3"/>
  <c r="S2616" i="3"/>
  <c r="S2617" i="3"/>
  <c r="S2618" i="3"/>
  <c r="S2619" i="3"/>
  <c r="S2620" i="3"/>
  <c r="S2621" i="3"/>
  <c r="S2622" i="3"/>
  <c r="S2623" i="3"/>
  <c r="S2624" i="3"/>
  <c r="S2625" i="3"/>
  <c r="S2626" i="3"/>
  <c r="S2627" i="3"/>
  <c r="S2628" i="3"/>
  <c r="S2629" i="3"/>
  <c r="S2630" i="3"/>
  <c r="S2631" i="3"/>
  <c r="S2632" i="3"/>
  <c r="S2633" i="3"/>
  <c r="S2634" i="3"/>
  <c r="S2635" i="3"/>
  <c r="S2636" i="3"/>
  <c r="S2637" i="3"/>
  <c r="S2638" i="3"/>
  <c r="S2639" i="3"/>
  <c r="S2640" i="3"/>
  <c r="S2641" i="3"/>
  <c r="S2642" i="3"/>
  <c r="S2643" i="3"/>
  <c r="S2644" i="3"/>
  <c r="S2645" i="3"/>
  <c r="S2646" i="3"/>
  <c r="S2647" i="3"/>
  <c r="S2648" i="3"/>
  <c r="S2649" i="3"/>
  <c r="S2650" i="3"/>
  <c r="S2651" i="3"/>
  <c r="S2652" i="3"/>
  <c r="S2653" i="3"/>
  <c r="S2654" i="3"/>
  <c r="S2655" i="3"/>
  <c r="S2656" i="3"/>
  <c r="S2657" i="3"/>
  <c r="S2658" i="3"/>
  <c r="S2659" i="3"/>
  <c r="S2660" i="3"/>
  <c r="S2661" i="3"/>
  <c r="S2662" i="3"/>
  <c r="S2663" i="3"/>
  <c r="S2664" i="3"/>
  <c r="S2665" i="3"/>
  <c r="S2666" i="3"/>
  <c r="S2667" i="3"/>
  <c r="S2668" i="3"/>
  <c r="S2669" i="3"/>
  <c r="S2670" i="3"/>
  <c r="S2671" i="3"/>
  <c r="S2672" i="3"/>
  <c r="S2673" i="3"/>
  <c r="S2674" i="3"/>
  <c r="S2675" i="3"/>
  <c r="S2676" i="3"/>
  <c r="S2677" i="3"/>
  <c r="S2678" i="3"/>
  <c r="S2679" i="3"/>
  <c r="S2680" i="3"/>
  <c r="S2681" i="3"/>
  <c r="S2682" i="3"/>
  <c r="S2683" i="3"/>
  <c r="S2684" i="3"/>
  <c r="S2685" i="3"/>
  <c r="S2686" i="3"/>
  <c r="S2687" i="3"/>
  <c r="S2688" i="3"/>
  <c r="S2689" i="3"/>
  <c r="S2690" i="3"/>
  <c r="S2691" i="3"/>
  <c r="S2692" i="3"/>
  <c r="S2693" i="3"/>
  <c r="S2694" i="3"/>
  <c r="S2695" i="3"/>
  <c r="S2696" i="3"/>
  <c r="S2697" i="3"/>
  <c r="S2698" i="3"/>
  <c r="S2699" i="3"/>
  <c r="S2700" i="3"/>
  <c r="S2701" i="3"/>
  <c r="S2702" i="3"/>
  <c r="S2703" i="3"/>
  <c r="S2704" i="3"/>
  <c r="S2705" i="3"/>
  <c r="S2706" i="3"/>
  <c r="S2707" i="3"/>
  <c r="S2708" i="3"/>
  <c r="S2709" i="3"/>
  <c r="S2710" i="3"/>
  <c r="S2711" i="3"/>
  <c r="S2712" i="3"/>
  <c r="S2713" i="3"/>
  <c r="S2714" i="3"/>
  <c r="S2715" i="3"/>
  <c r="S2716" i="3"/>
  <c r="S2717" i="3"/>
  <c r="S2718" i="3"/>
  <c r="S2719" i="3"/>
  <c r="S2720" i="3"/>
  <c r="S2721" i="3"/>
  <c r="S2722" i="3"/>
  <c r="S2723" i="3"/>
  <c r="S2724" i="3"/>
  <c r="S2725" i="3"/>
  <c r="S2726" i="3"/>
  <c r="S2727" i="3"/>
  <c r="S2728" i="3"/>
  <c r="S2729" i="3"/>
  <c r="S2730" i="3"/>
  <c r="S2731" i="3"/>
  <c r="S2732" i="3"/>
  <c r="S2733" i="3"/>
  <c r="S2734" i="3"/>
  <c r="S2735" i="3"/>
  <c r="S2736" i="3"/>
  <c r="S2737" i="3"/>
  <c r="S2738" i="3"/>
  <c r="S2739" i="3"/>
  <c r="S2740" i="3"/>
  <c r="S2741" i="3"/>
  <c r="S2742" i="3"/>
  <c r="S2743" i="3"/>
  <c r="S2744" i="3"/>
  <c r="S2745" i="3"/>
  <c r="S2746" i="3"/>
  <c r="S2747" i="3"/>
  <c r="S2748" i="3"/>
  <c r="S2749" i="3"/>
  <c r="S2750" i="3"/>
  <c r="S2751" i="3"/>
  <c r="S2752" i="3"/>
  <c r="S2753" i="3"/>
  <c r="S2754" i="3"/>
  <c r="S2755" i="3"/>
  <c r="S2756" i="3"/>
  <c r="S2757" i="3"/>
  <c r="S2758" i="3"/>
  <c r="S2759" i="3"/>
  <c r="S2760" i="3"/>
  <c r="S2761" i="3"/>
  <c r="S2762" i="3"/>
  <c r="S2763" i="3"/>
  <c r="S2764" i="3"/>
  <c r="S2765" i="3"/>
  <c r="S2766" i="3"/>
  <c r="S2767" i="3"/>
  <c r="S2768" i="3"/>
  <c r="S2769" i="3"/>
  <c r="S2770" i="3"/>
  <c r="S2771" i="3"/>
  <c r="S2772" i="3"/>
  <c r="S2773" i="3"/>
  <c r="S2774" i="3"/>
  <c r="S2775" i="3"/>
  <c r="S2776" i="3"/>
  <c r="S2777" i="3"/>
  <c r="S2778" i="3"/>
  <c r="S2779" i="3"/>
  <c r="S2780" i="3"/>
  <c r="S2781" i="3"/>
  <c r="S2782" i="3"/>
  <c r="S2783" i="3"/>
  <c r="S2784" i="3"/>
  <c r="S2785" i="3"/>
  <c r="S2786" i="3"/>
  <c r="S2787" i="3"/>
  <c r="S2788" i="3"/>
  <c r="S2789" i="3"/>
  <c r="S2790" i="3"/>
  <c r="S2791" i="3"/>
  <c r="S2792" i="3"/>
  <c r="S2793" i="3"/>
  <c r="S2794" i="3"/>
  <c r="S2795" i="3"/>
  <c r="S2796" i="3"/>
  <c r="S2797" i="3"/>
  <c r="S2798" i="3"/>
  <c r="S2799" i="3"/>
  <c r="S2800" i="3"/>
  <c r="S2801" i="3"/>
  <c r="S2802" i="3"/>
  <c r="S2803" i="3"/>
  <c r="S2804" i="3"/>
  <c r="S2805" i="3"/>
  <c r="S2806" i="3"/>
  <c r="S2807" i="3"/>
  <c r="S2808" i="3"/>
  <c r="S2809" i="3"/>
  <c r="S2810" i="3"/>
  <c r="S2811" i="3"/>
  <c r="S2812" i="3"/>
  <c r="S2813" i="3"/>
  <c r="S2814" i="3"/>
  <c r="S2815" i="3"/>
  <c r="S2816" i="3"/>
  <c r="S2817" i="3"/>
  <c r="S2818" i="3"/>
  <c r="S2819" i="3"/>
  <c r="S2820" i="3"/>
  <c r="S2821" i="3"/>
  <c r="S2822" i="3"/>
  <c r="S2823" i="3"/>
  <c r="S2824" i="3"/>
  <c r="S2825" i="3"/>
  <c r="S2826" i="3"/>
  <c r="S2827" i="3"/>
  <c r="S2828" i="3"/>
  <c r="S2829" i="3"/>
  <c r="S2830" i="3"/>
  <c r="S2831" i="3"/>
  <c r="S2832" i="3"/>
  <c r="S2833" i="3"/>
  <c r="S2834" i="3"/>
  <c r="S2835" i="3"/>
  <c r="S2836" i="3"/>
  <c r="S2837" i="3"/>
  <c r="S2838" i="3"/>
  <c r="S2839" i="3"/>
  <c r="S2840" i="3"/>
  <c r="S2841" i="3"/>
  <c r="S2842" i="3"/>
  <c r="S2843" i="3"/>
  <c r="S2844" i="3"/>
  <c r="S2845" i="3"/>
  <c r="S2846" i="3"/>
  <c r="S2847" i="3"/>
  <c r="S2848" i="3"/>
  <c r="S2849" i="3"/>
  <c r="S2850" i="3"/>
  <c r="S2851" i="3"/>
  <c r="S2852" i="3"/>
  <c r="S2853" i="3"/>
  <c r="S2854" i="3"/>
  <c r="S2855" i="3"/>
  <c r="S2856" i="3"/>
  <c r="S2857" i="3"/>
  <c r="S2858" i="3"/>
  <c r="S2859" i="3"/>
  <c r="S2860" i="3"/>
  <c r="S2861" i="3"/>
  <c r="S2862" i="3"/>
  <c r="S2863" i="3"/>
  <c r="S2864" i="3"/>
  <c r="S2865" i="3"/>
  <c r="S2866" i="3"/>
  <c r="S2867" i="3"/>
  <c r="S2868" i="3"/>
  <c r="S2869" i="3"/>
  <c r="S2870" i="3"/>
  <c r="S2871" i="3"/>
  <c r="S2872" i="3"/>
  <c r="S2873" i="3"/>
  <c r="S2874" i="3"/>
  <c r="S2875" i="3"/>
  <c r="S2876" i="3"/>
  <c r="S2877" i="3"/>
  <c r="S2878" i="3"/>
  <c r="S2879" i="3"/>
  <c r="S2880" i="3"/>
  <c r="S2881" i="3"/>
  <c r="S2882" i="3"/>
  <c r="S2883" i="3"/>
  <c r="S2884" i="3"/>
  <c r="S2885" i="3"/>
  <c r="S2886" i="3"/>
  <c r="S2887" i="3"/>
  <c r="S2888" i="3"/>
  <c r="S2889" i="3"/>
  <c r="S2890" i="3"/>
  <c r="S2891" i="3"/>
  <c r="S2892" i="3"/>
  <c r="S2893" i="3"/>
  <c r="S2894" i="3"/>
  <c r="S2895" i="3"/>
  <c r="S2896" i="3"/>
  <c r="S2897" i="3"/>
  <c r="S2898" i="3"/>
  <c r="S2899" i="3"/>
  <c r="S2900" i="3"/>
  <c r="S2901" i="3"/>
  <c r="S2902" i="3"/>
  <c r="S2903" i="3"/>
  <c r="S2904" i="3"/>
  <c r="S2905" i="3"/>
  <c r="S2906" i="3"/>
  <c r="S2907" i="3"/>
  <c r="S2908" i="3"/>
  <c r="S2909" i="3"/>
  <c r="S2910" i="3"/>
  <c r="S2911" i="3"/>
  <c r="S2912" i="3"/>
  <c r="S2913" i="3"/>
  <c r="S2914" i="3"/>
  <c r="S2915" i="3"/>
  <c r="S2916" i="3"/>
  <c r="S2917" i="3"/>
  <c r="S2918" i="3"/>
  <c r="S2919" i="3"/>
  <c r="S2920" i="3"/>
  <c r="S2921" i="3"/>
  <c r="S2922" i="3"/>
  <c r="S2923" i="3"/>
  <c r="S2924" i="3"/>
  <c r="S2925" i="3"/>
  <c r="S2926" i="3"/>
  <c r="S2927" i="3"/>
  <c r="S2928" i="3"/>
  <c r="S2929" i="3"/>
  <c r="S2930" i="3"/>
  <c r="S2931" i="3"/>
  <c r="S2932" i="3"/>
  <c r="S2933" i="3"/>
  <c r="S2934" i="3"/>
  <c r="S2935" i="3"/>
  <c r="S2936" i="3"/>
  <c r="S2937" i="3"/>
  <c r="S2938" i="3"/>
  <c r="S2939" i="3"/>
  <c r="S2940" i="3"/>
  <c r="S2941" i="3"/>
  <c r="S2942" i="3"/>
  <c r="S2943" i="3"/>
  <c r="S2944" i="3"/>
  <c r="S2945" i="3"/>
  <c r="S2946" i="3"/>
  <c r="S2947" i="3"/>
  <c r="S2948" i="3"/>
  <c r="S2949" i="3"/>
  <c r="S2950" i="3"/>
  <c r="S2951" i="3"/>
  <c r="S2952" i="3"/>
  <c r="S2953" i="3"/>
  <c r="S2954" i="3"/>
  <c r="S2955" i="3"/>
  <c r="S2956" i="3"/>
  <c r="S2957" i="3"/>
  <c r="S2958" i="3"/>
  <c r="S2959" i="3"/>
  <c r="S2960" i="3"/>
  <c r="S2961" i="3"/>
  <c r="S2962" i="3"/>
  <c r="S2963" i="3"/>
  <c r="S2964" i="3"/>
  <c r="S2965" i="3"/>
  <c r="S2966" i="3"/>
  <c r="S2967" i="3"/>
  <c r="S2968" i="3"/>
  <c r="S2969" i="3"/>
  <c r="S2970" i="3"/>
  <c r="S2971" i="3"/>
  <c r="S2972" i="3"/>
  <c r="S2973" i="3"/>
  <c r="S2974" i="3"/>
  <c r="S2975" i="3"/>
  <c r="S2976" i="3"/>
  <c r="S2977" i="3"/>
  <c r="S2978" i="3"/>
  <c r="S2979" i="3"/>
  <c r="S2980" i="3"/>
  <c r="S2981" i="3"/>
  <c r="S2982" i="3"/>
  <c r="S2983" i="3"/>
  <c r="S2984" i="3"/>
  <c r="S2985" i="3"/>
  <c r="S2986" i="3"/>
  <c r="S2987" i="3"/>
  <c r="S2988" i="3"/>
  <c r="S2989" i="3"/>
  <c r="S2990" i="3"/>
  <c r="S2991" i="3"/>
  <c r="S2992" i="3"/>
  <c r="S2993" i="3"/>
  <c r="S2994" i="3"/>
  <c r="S2995" i="3"/>
  <c r="S2996" i="3"/>
  <c r="S2997" i="3"/>
  <c r="S2998" i="3"/>
  <c r="S2999" i="3"/>
  <c r="S3000" i="3"/>
  <c r="S3001" i="3"/>
  <c r="S3002" i="3"/>
  <c r="S3003" i="3"/>
  <c r="S3004" i="3"/>
  <c r="S3005" i="3"/>
  <c r="S3006" i="3"/>
  <c r="S3007" i="3"/>
  <c r="S3008" i="3"/>
  <c r="S3009" i="3"/>
  <c r="S3010" i="3"/>
  <c r="S3011" i="3"/>
  <c r="S3012" i="3"/>
  <c r="S3013" i="3"/>
  <c r="S3014" i="3"/>
  <c r="S3015" i="3"/>
  <c r="S3016" i="3"/>
  <c r="S3017" i="3"/>
  <c r="S3018" i="3"/>
  <c r="S3019" i="3"/>
  <c r="S3020" i="3"/>
  <c r="S3021" i="3"/>
  <c r="S3022" i="3"/>
  <c r="S3023" i="3"/>
  <c r="S3024" i="3"/>
  <c r="S3025" i="3"/>
  <c r="S3026" i="3"/>
  <c r="S3027" i="3"/>
  <c r="S3028" i="3"/>
  <c r="S3029" i="3"/>
  <c r="S3030" i="3"/>
  <c r="S3031" i="3"/>
  <c r="S3032" i="3"/>
  <c r="S3033" i="3"/>
  <c r="S3034" i="3"/>
  <c r="S3035" i="3"/>
  <c r="S3036" i="3"/>
  <c r="S3037" i="3"/>
  <c r="S3038" i="3"/>
  <c r="S3039" i="3"/>
  <c r="S3040" i="3"/>
  <c r="S3041" i="3"/>
  <c r="S3042" i="3"/>
  <c r="S3043" i="3"/>
  <c r="S3044" i="3"/>
  <c r="S3045" i="3"/>
  <c r="S3046" i="3"/>
  <c r="S3047" i="3"/>
  <c r="S3048" i="3"/>
  <c r="S3049" i="3"/>
  <c r="S3050" i="3"/>
  <c r="S3051" i="3"/>
  <c r="S3052" i="3"/>
  <c r="S3053" i="3"/>
  <c r="S3054" i="3"/>
  <c r="S3055" i="3"/>
  <c r="S3056" i="3"/>
  <c r="S3057" i="3"/>
  <c r="S3058" i="3"/>
  <c r="S3059" i="3"/>
  <c r="S3060" i="3"/>
  <c r="S3061" i="3"/>
  <c r="S3062" i="3"/>
  <c r="S3063" i="3"/>
  <c r="S3064" i="3"/>
  <c r="S3065" i="3"/>
  <c r="S3066" i="3"/>
  <c r="S3067" i="3"/>
  <c r="S3068" i="3"/>
  <c r="S3069" i="3"/>
  <c r="S3070" i="3"/>
  <c r="S3071" i="3"/>
  <c r="S3072" i="3"/>
  <c r="S3073" i="3"/>
  <c r="S3074" i="3"/>
  <c r="S3075" i="3"/>
  <c r="S3076" i="3"/>
  <c r="S3077" i="3"/>
  <c r="S3078" i="3"/>
  <c r="S3079" i="3"/>
  <c r="S3080" i="3"/>
  <c r="S3081" i="3"/>
  <c r="S3082" i="3"/>
  <c r="S3083" i="3"/>
  <c r="S3084" i="3"/>
  <c r="S3085" i="3"/>
  <c r="S3086" i="3"/>
  <c r="S3087" i="3"/>
  <c r="S3088" i="3"/>
  <c r="S3089" i="3"/>
  <c r="S3090" i="3"/>
  <c r="S3091" i="3"/>
  <c r="S3092" i="3"/>
  <c r="S3093" i="3"/>
  <c r="S3094" i="3"/>
  <c r="S3095" i="3"/>
  <c r="S3096" i="3"/>
  <c r="S3097" i="3"/>
  <c r="S3098" i="3"/>
  <c r="S3099" i="3"/>
  <c r="S3100" i="3"/>
  <c r="S3101" i="3"/>
  <c r="S3102" i="3"/>
  <c r="S3103" i="3"/>
  <c r="S3104" i="3"/>
  <c r="S3105" i="3"/>
  <c r="S3106" i="3"/>
  <c r="S3107" i="3"/>
  <c r="S3108" i="3"/>
  <c r="S3109" i="3"/>
  <c r="S3110" i="3"/>
  <c r="S3111" i="3"/>
  <c r="S3112" i="3"/>
  <c r="S3113" i="3"/>
  <c r="S3114" i="3"/>
  <c r="S3115" i="3"/>
  <c r="S3116" i="3"/>
  <c r="S3117" i="3"/>
  <c r="S3118" i="3"/>
  <c r="S3119" i="3"/>
  <c r="S3120" i="3"/>
  <c r="S3121" i="3"/>
  <c r="S3122" i="3"/>
  <c r="S3123" i="3"/>
  <c r="S3124" i="3"/>
  <c r="S3125" i="3"/>
  <c r="S3126" i="3"/>
  <c r="S3127" i="3"/>
  <c r="S3128" i="3"/>
  <c r="S3129" i="3"/>
  <c r="S3130" i="3"/>
  <c r="S3131" i="3"/>
  <c r="S3132" i="3"/>
  <c r="S3133" i="3"/>
  <c r="S3134" i="3"/>
  <c r="S3135" i="3"/>
  <c r="S3136" i="3"/>
  <c r="S3137" i="3"/>
  <c r="S3138" i="3"/>
  <c r="S3139" i="3"/>
  <c r="S3140" i="3"/>
  <c r="S3141" i="3"/>
  <c r="S3142" i="3"/>
  <c r="S3143" i="3"/>
  <c r="S3144" i="3"/>
  <c r="S3145" i="3"/>
  <c r="S3146" i="3"/>
  <c r="S3147" i="3"/>
  <c r="S3148" i="3"/>
  <c r="S3149" i="3"/>
  <c r="S3150" i="3"/>
  <c r="S3151" i="3"/>
  <c r="S3152" i="3"/>
  <c r="S3153" i="3"/>
  <c r="S3154" i="3"/>
  <c r="S3155" i="3"/>
  <c r="S3156" i="3"/>
  <c r="S3157" i="3"/>
  <c r="S3158" i="3"/>
  <c r="S3159" i="3"/>
  <c r="S3160" i="3"/>
  <c r="S3161" i="3"/>
  <c r="S3162" i="3"/>
  <c r="S3163" i="3"/>
  <c r="S3164" i="3"/>
  <c r="S3165" i="3"/>
  <c r="S3166" i="3"/>
  <c r="S3167" i="3"/>
  <c r="S3168" i="3"/>
  <c r="S3169" i="3"/>
  <c r="S3170" i="3"/>
  <c r="S3171" i="3"/>
  <c r="S3172" i="3"/>
  <c r="S3173" i="3"/>
  <c r="S3174" i="3"/>
  <c r="S3175" i="3"/>
  <c r="S3176" i="3"/>
  <c r="S3177" i="3"/>
  <c r="S3178" i="3"/>
  <c r="S3179" i="3"/>
  <c r="S3180" i="3"/>
  <c r="S3181" i="3"/>
  <c r="S3182" i="3"/>
  <c r="S3183" i="3"/>
  <c r="S3184" i="3"/>
  <c r="S3185" i="3"/>
  <c r="S3186" i="3"/>
  <c r="S3187" i="3"/>
  <c r="S3188" i="3"/>
  <c r="S3189" i="3"/>
  <c r="S3190" i="3"/>
  <c r="S3191" i="3"/>
  <c r="S3192" i="3"/>
  <c r="S3193" i="3"/>
  <c r="S3194" i="3"/>
  <c r="S3195" i="3"/>
  <c r="S3196" i="3"/>
  <c r="S3197" i="3"/>
  <c r="S3198" i="3"/>
  <c r="S3199" i="3"/>
  <c r="S3200" i="3"/>
  <c r="S3201" i="3"/>
  <c r="S3202" i="3"/>
  <c r="S3203" i="3"/>
  <c r="S3204" i="3"/>
  <c r="S3205" i="3"/>
  <c r="S3206" i="3"/>
  <c r="S3207" i="3"/>
  <c r="S3208" i="3"/>
  <c r="S3209" i="3"/>
  <c r="S3210" i="3"/>
  <c r="S3211" i="3"/>
  <c r="S3212" i="3"/>
  <c r="S3213" i="3"/>
  <c r="S3214" i="3"/>
  <c r="S3215" i="3"/>
  <c r="S3216" i="3"/>
  <c r="S3217" i="3"/>
  <c r="S3218" i="3"/>
  <c r="S3219" i="3"/>
  <c r="S3220" i="3"/>
  <c r="S3221" i="3"/>
  <c r="S3222" i="3"/>
  <c r="S3223" i="3"/>
  <c r="S3224" i="3"/>
  <c r="S3225" i="3"/>
  <c r="S3226" i="3"/>
  <c r="S3227" i="3"/>
  <c r="S3228" i="3"/>
  <c r="S3229" i="3"/>
  <c r="S3230" i="3"/>
  <c r="S3231" i="3"/>
  <c r="S3232" i="3"/>
  <c r="S3233" i="3"/>
  <c r="S3234" i="3"/>
  <c r="S3235" i="3"/>
  <c r="S3236" i="3"/>
  <c r="S3237" i="3"/>
  <c r="S3238" i="3"/>
  <c r="S3239" i="3"/>
  <c r="S3240" i="3"/>
  <c r="S3241" i="3"/>
  <c r="S3242" i="3"/>
  <c r="S3243" i="3"/>
  <c r="S3244" i="3"/>
  <c r="S3245" i="3"/>
  <c r="S3246" i="3"/>
  <c r="S3247" i="3"/>
  <c r="S3248" i="3"/>
  <c r="S3249" i="3"/>
  <c r="S3250" i="3"/>
  <c r="S3251" i="3"/>
  <c r="S3252" i="3"/>
  <c r="S3253" i="3"/>
  <c r="S3254" i="3"/>
  <c r="S3255" i="3"/>
  <c r="S3256" i="3"/>
  <c r="S3257" i="3"/>
  <c r="S3258" i="3"/>
  <c r="S3259" i="3"/>
  <c r="S3260" i="3"/>
  <c r="S3261" i="3"/>
  <c r="S3262" i="3"/>
  <c r="S3263" i="3"/>
  <c r="S3264" i="3"/>
  <c r="S3265" i="3"/>
  <c r="S3266" i="3"/>
  <c r="S3267" i="3"/>
  <c r="S3268" i="3"/>
  <c r="S3269" i="3"/>
  <c r="S3270" i="3"/>
  <c r="S3271" i="3"/>
  <c r="S3272" i="3"/>
  <c r="S3273" i="3"/>
  <c r="S3274" i="3"/>
  <c r="S3275" i="3"/>
  <c r="S3276" i="3"/>
  <c r="S3277" i="3"/>
  <c r="S3278" i="3"/>
  <c r="S3279" i="3"/>
  <c r="S3280" i="3"/>
  <c r="S3281" i="3"/>
  <c r="S3282" i="3"/>
  <c r="S3283" i="3"/>
  <c r="S3284" i="3"/>
  <c r="S3285" i="3"/>
  <c r="S3286" i="3"/>
  <c r="S3287" i="3"/>
  <c r="S3288" i="3"/>
  <c r="S3289" i="3"/>
  <c r="S3290" i="3"/>
  <c r="S3291" i="3"/>
  <c r="S3292" i="3"/>
  <c r="S3293" i="3"/>
  <c r="S3294" i="3"/>
  <c r="S3295" i="3"/>
  <c r="S3296" i="3"/>
  <c r="S3297" i="3"/>
  <c r="S3298" i="3"/>
  <c r="S3299" i="3"/>
  <c r="S3300" i="3"/>
  <c r="S3301" i="3"/>
  <c r="S3302" i="3"/>
  <c r="S3303" i="3"/>
  <c r="S3304" i="3"/>
  <c r="S3305" i="3"/>
  <c r="S3306" i="3"/>
  <c r="S3307" i="3"/>
  <c r="S3308" i="3"/>
  <c r="S3309" i="3"/>
  <c r="S3310" i="3"/>
  <c r="S3311" i="3"/>
  <c r="S3312" i="3"/>
  <c r="S3313" i="3"/>
  <c r="S3314" i="3"/>
  <c r="S3315" i="3"/>
  <c r="S3316" i="3"/>
  <c r="S3317" i="3"/>
  <c r="S3318" i="3"/>
  <c r="S3319" i="3"/>
  <c r="S3320" i="3"/>
  <c r="S3321" i="3"/>
  <c r="S3322" i="3"/>
  <c r="S3323" i="3"/>
  <c r="S3324" i="3"/>
  <c r="S3325" i="3"/>
  <c r="S3326" i="3"/>
  <c r="S3327" i="3"/>
  <c r="S3328" i="3"/>
  <c r="S3329" i="3"/>
  <c r="S3330" i="3"/>
  <c r="S3331" i="3"/>
  <c r="S3332" i="3"/>
  <c r="S3333" i="3"/>
  <c r="S3334" i="3"/>
  <c r="S3335" i="3"/>
  <c r="S3336" i="3"/>
  <c r="S3337" i="3"/>
  <c r="S3338" i="3"/>
  <c r="S3339" i="3"/>
  <c r="S3340" i="3"/>
  <c r="S3341" i="3"/>
  <c r="S3342" i="3"/>
  <c r="S3343" i="3"/>
  <c r="S3344" i="3"/>
  <c r="S3345" i="3"/>
  <c r="S3346" i="3"/>
  <c r="S3347" i="3"/>
  <c r="S3348" i="3"/>
  <c r="S3349" i="3"/>
  <c r="S3350" i="3"/>
  <c r="S3351" i="3"/>
  <c r="S3352" i="3"/>
  <c r="S3353" i="3"/>
  <c r="S3354" i="3"/>
  <c r="S3355" i="3"/>
  <c r="S3356" i="3"/>
  <c r="S3357" i="3"/>
  <c r="S3358" i="3"/>
  <c r="S3359" i="3"/>
  <c r="S3360" i="3"/>
  <c r="S3361" i="3"/>
  <c r="S3362" i="3"/>
  <c r="S3363" i="3"/>
  <c r="S3364" i="3"/>
  <c r="S3365" i="3"/>
  <c r="S3366" i="3"/>
  <c r="S3367" i="3"/>
  <c r="S3368" i="3"/>
  <c r="S3369" i="3"/>
  <c r="S3370" i="3"/>
  <c r="S3371" i="3"/>
  <c r="S3372" i="3"/>
  <c r="S3373" i="3"/>
  <c r="S3374" i="3"/>
  <c r="S3375" i="3"/>
  <c r="S3376" i="3"/>
  <c r="S3377" i="3"/>
  <c r="S3378" i="3"/>
  <c r="S3379" i="3"/>
  <c r="S3380" i="3"/>
  <c r="S3381" i="3"/>
  <c r="S3382" i="3"/>
  <c r="S3383" i="3"/>
  <c r="S3384" i="3"/>
  <c r="S3385" i="3"/>
  <c r="S3386" i="3"/>
  <c r="S3387" i="3"/>
  <c r="S3388" i="3"/>
  <c r="S3389" i="3"/>
  <c r="S3390" i="3"/>
  <c r="S3391" i="3"/>
  <c r="S3392" i="3"/>
  <c r="S3393" i="3"/>
  <c r="S3394" i="3"/>
  <c r="S3395" i="3"/>
  <c r="S3396" i="3"/>
  <c r="S3397" i="3"/>
  <c r="S3398" i="3"/>
  <c r="S3399" i="3"/>
  <c r="S3400" i="3"/>
  <c r="S3401" i="3"/>
  <c r="S3402" i="3"/>
  <c r="S3403" i="3"/>
  <c r="S3404" i="3"/>
  <c r="S3405" i="3"/>
  <c r="S3406" i="3"/>
  <c r="S3407" i="3"/>
  <c r="S3408" i="3"/>
  <c r="S3409" i="3"/>
  <c r="S3410" i="3"/>
  <c r="S3411" i="3"/>
  <c r="S3412" i="3"/>
  <c r="S3413" i="3"/>
  <c r="S3414" i="3"/>
  <c r="S3415" i="3"/>
  <c r="S3416" i="3"/>
  <c r="S3417" i="3"/>
  <c r="S3418" i="3"/>
  <c r="S3419" i="3"/>
  <c r="S3420" i="3"/>
  <c r="S3421" i="3"/>
  <c r="S3422" i="3"/>
  <c r="S3423" i="3"/>
  <c r="S3424" i="3"/>
  <c r="S3425" i="3"/>
  <c r="S3426" i="3"/>
  <c r="S3427" i="3"/>
  <c r="S3428" i="3"/>
  <c r="S3429" i="3"/>
  <c r="S3430" i="3"/>
  <c r="S3431" i="3"/>
  <c r="S3432" i="3"/>
  <c r="S3433" i="3"/>
  <c r="S3434" i="3"/>
  <c r="S3435" i="3"/>
  <c r="S3436" i="3"/>
  <c r="S3437" i="3"/>
  <c r="S3438" i="3"/>
  <c r="S3439" i="3"/>
  <c r="S3440" i="3"/>
  <c r="S3441" i="3"/>
  <c r="S3442" i="3"/>
  <c r="S3443" i="3"/>
  <c r="S3444" i="3"/>
  <c r="S3445" i="3"/>
  <c r="S3446" i="3"/>
  <c r="S3447" i="3"/>
  <c r="S3448" i="3"/>
  <c r="S3449" i="3"/>
  <c r="S3450" i="3"/>
  <c r="S3451" i="3"/>
  <c r="S3452" i="3"/>
  <c r="S3453" i="3"/>
  <c r="S3454" i="3"/>
  <c r="S3455" i="3"/>
  <c r="S3456" i="3"/>
  <c r="S3457" i="3"/>
  <c r="S3458" i="3"/>
  <c r="S3459" i="3"/>
  <c r="S3460" i="3"/>
  <c r="S3461" i="3"/>
  <c r="S3462" i="3"/>
  <c r="S3463" i="3"/>
  <c r="S3464" i="3"/>
  <c r="S3465" i="3"/>
  <c r="S3466" i="3"/>
  <c r="S3467" i="3"/>
  <c r="S3468" i="3"/>
  <c r="S3469" i="3"/>
  <c r="S3470" i="3"/>
  <c r="S3471" i="3"/>
  <c r="S3472" i="3"/>
  <c r="S3473" i="3"/>
  <c r="S3474" i="3"/>
  <c r="S3475" i="3"/>
  <c r="S3476" i="3"/>
  <c r="S3477" i="3"/>
  <c r="S3478" i="3"/>
  <c r="S3479" i="3"/>
  <c r="S3480" i="3"/>
  <c r="S3481" i="3"/>
  <c r="S3482" i="3"/>
  <c r="S3483" i="3"/>
  <c r="S3484" i="3"/>
  <c r="S3485" i="3"/>
  <c r="S3486" i="3"/>
  <c r="S3487" i="3"/>
  <c r="S3488" i="3"/>
  <c r="S3489" i="3"/>
  <c r="S3490" i="3"/>
  <c r="S3491" i="3"/>
  <c r="S3492" i="3"/>
  <c r="S3493" i="3"/>
  <c r="S3494" i="3"/>
  <c r="S3495" i="3"/>
  <c r="S3496" i="3"/>
  <c r="S3497" i="3"/>
  <c r="S3498" i="3"/>
  <c r="S3499" i="3"/>
  <c r="S3500" i="3"/>
  <c r="S3501" i="3"/>
  <c r="S3502" i="3"/>
  <c r="S3503" i="3"/>
  <c r="S3504" i="3"/>
  <c r="S3505" i="3"/>
  <c r="S3506" i="3"/>
  <c r="S3507" i="3"/>
  <c r="S3508" i="3"/>
  <c r="S3509" i="3"/>
  <c r="S3510" i="3"/>
  <c r="S3511" i="3"/>
  <c r="S3512" i="3"/>
  <c r="S3513" i="3"/>
  <c r="S3514" i="3"/>
  <c r="S3515" i="3"/>
  <c r="S3516" i="3"/>
  <c r="S3517" i="3"/>
  <c r="S3518" i="3"/>
  <c r="S3519" i="3"/>
  <c r="S3520" i="3"/>
  <c r="S3521" i="3"/>
  <c r="S3522" i="3"/>
  <c r="S3523" i="3"/>
  <c r="S3524" i="3"/>
  <c r="S3525" i="3"/>
  <c r="S3526" i="3"/>
  <c r="S3527" i="3"/>
  <c r="S3528" i="3"/>
  <c r="S3529" i="3"/>
  <c r="S3530" i="3"/>
  <c r="S3531" i="3"/>
  <c r="S3532" i="3"/>
  <c r="S3533" i="3"/>
  <c r="S3534" i="3"/>
  <c r="S3535" i="3"/>
  <c r="S3536" i="3"/>
  <c r="S3537" i="3"/>
  <c r="S3538" i="3"/>
  <c r="S3539" i="3"/>
  <c r="S3540" i="3"/>
  <c r="S3541" i="3"/>
  <c r="S3542" i="3"/>
  <c r="S3543" i="3"/>
  <c r="S3544" i="3"/>
  <c r="S3545" i="3"/>
  <c r="S3546" i="3"/>
  <c r="S3547" i="3"/>
  <c r="S3548" i="3"/>
  <c r="S3549" i="3"/>
  <c r="S3550" i="3"/>
  <c r="S3551" i="3"/>
  <c r="S3552" i="3"/>
  <c r="S3553" i="3"/>
  <c r="S3554" i="3"/>
  <c r="S3555" i="3"/>
  <c r="S3556" i="3"/>
  <c r="S3557" i="3"/>
  <c r="S3558" i="3"/>
  <c r="S3559" i="3"/>
  <c r="S3560" i="3"/>
  <c r="S3561" i="3"/>
  <c r="S3562" i="3"/>
  <c r="S3563" i="3"/>
  <c r="S3564" i="3"/>
  <c r="S3565" i="3"/>
  <c r="S3566" i="3"/>
  <c r="S3567" i="3"/>
  <c r="S3568" i="3"/>
  <c r="S3569" i="3"/>
  <c r="S3570" i="3"/>
  <c r="S3571" i="3"/>
  <c r="S3572" i="3"/>
  <c r="S3573" i="3"/>
  <c r="S3574" i="3"/>
  <c r="S3575" i="3"/>
  <c r="S3576" i="3"/>
  <c r="S3577" i="3"/>
  <c r="S3578" i="3"/>
  <c r="S3579" i="3"/>
  <c r="S3580" i="3"/>
  <c r="S3581" i="3"/>
  <c r="S3582" i="3"/>
  <c r="S3583" i="3"/>
  <c r="S3584" i="3"/>
  <c r="S3585" i="3"/>
  <c r="S3586" i="3"/>
  <c r="S3587" i="3"/>
  <c r="S3588" i="3"/>
  <c r="S3589" i="3"/>
  <c r="S3590" i="3"/>
  <c r="S3591" i="3"/>
  <c r="S3592" i="3"/>
  <c r="S3593" i="3"/>
  <c r="S3594" i="3"/>
  <c r="S3595" i="3"/>
  <c r="S3596" i="3"/>
  <c r="S3597" i="3"/>
  <c r="S3598" i="3"/>
  <c r="S3599" i="3"/>
  <c r="S3600" i="3"/>
  <c r="S3601" i="3"/>
  <c r="S3602" i="3"/>
  <c r="S3603" i="3"/>
  <c r="S3604" i="3"/>
  <c r="S3605" i="3"/>
  <c r="S3606" i="3"/>
  <c r="S3607" i="3"/>
  <c r="S3608" i="3"/>
  <c r="S3609" i="3"/>
  <c r="S3610" i="3"/>
  <c r="S3611" i="3"/>
  <c r="S3612" i="3"/>
  <c r="S3613" i="3"/>
  <c r="S3614" i="3"/>
  <c r="S3615" i="3"/>
  <c r="S3616" i="3"/>
  <c r="S3617" i="3"/>
  <c r="S3618" i="3"/>
  <c r="S3619" i="3"/>
  <c r="S3620" i="3"/>
  <c r="S3621" i="3"/>
  <c r="S3622" i="3"/>
  <c r="S3623" i="3"/>
  <c r="S3624" i="3"/>
  <c r="S3625" i="3"/>
  <c r="S3626" i="3"/>
  <c r="S3627" i="3"/>
  <c r="S3628" i="3"/>
  <c r="S3629" i="3"/>
  <c r="S3630" i="3"/>
  <c r="S3631" i="3"/>
  <c r="S3632" i="3"/>
  <c r="S3633" i="3"/>
  <c r="S3634" i="3"/>
  <c r="S3635" i="3"/>
  <c r="S3636" i="3"/>
  <c r="S3637" i="3"/>
  <c r="S3638" i="3"/>
  <c r="S3639" i="3"/>
  <c r="S3640" i="3"/>
  <c r="S3641" i="3"/>
  <c r="S3642" i="3"/>
  <c r="S3643" i="3"/>
  <c r="S3644" i="3"/>
  <c r="S3645" i="3"/>
  <c r="S3646" i="3"/>
  <c r="S3647" i="3"/>
  <c r="S3648" i="3"/>
  <c r="S3649" i="3"/>
  <c r="S3650" i="3"/>
  <c r="S3651" i="3"/>
  <c r="S3652" i="3"/>
  <c r="S3653" i="3"/>
  <c r="S3654" i="3"/>
  <c r="S3655" i="3"/>
  <c r="S3656" i="3"/>
  <c r="S3657" i="3"/>
  <c r="S3658" i="3"/>
  <c r="S3659" i="3"/>
  <c r="S3660" i="3"/>
  <c r="S3661" i="3"/>
  <c r="S3662" i="3"/>
  <c r="S3663" i="3"/>
  <c r="S3664" i="3"/>
  <c r="S3665" i="3"/>
  <c r="S3666" i="3"/>
  <c r="S3667" i="3"/>
  <c r="S3668" i="3"/>
  <c r="S3669" i="3"/>
  <c r="S3670" i="3"/>
  <c r="S3671" i="3"/>
  <c r="S3672" i="3"/>
  <c r="S3673" i="3"/>
  <c r="S3674" i="3"/>
  <c r="S3675" i="3"/>
  <c r="S3676" i="3"/>
  <c r="S3677" i="3"/>
  <c r="S3678" i="3"/>
  <c r="S3679" i="3"/>
  <c r="S3680" i="3"/>
  <c r="S3681" i="3"/>
  <c r="S3682" i="3"/>
  <c r="S3683" i="3"/>
  <c r="S3684" i="3"/>
  <c r="S3685" i="3"/>
  <c r="S3686" i="3"/>
  <c r="S3687" i="3"/>
  <c r="S3688" i="3"/>
  <c r="S3689" i="3"/>
  <c r="S3690" i="3"/>
  <c r="S3691" i="3"/>
  <c r="S3692" i="3"/>
  <c r="S3693" i="3"/>
  <c r="S3694" i="3"/>
  <c r="S3695" i="3"/>
  <c r="S3696" i="3"/>
  <c r="S3697" i="3"/>
  <c r="S3698" i="3"/>
  <c r="S3699" i="3"/>
  <c r="S3700" i="3"/>
  <c r="S3701" i="3"/>
  <c r="S3702" i="3"/>
  <c r="S3703" i="3"/>
  <c r="S3704" i="3"/>
  <c r="S3705" i="3"/>
  <c r="S3706" i="3"/>
  <c r="S3707" i="3"/>
  <c r="S3708" i="3"/>
  <c r="S3709" i="3"/>
  <c r="S3710" i="3"/>
  <c r="S3711" i="3"/>
  <c r="S3712" i="3"/>
  <c r="S3713" i="3"/>
  <c r="S3714" i="3"/>
  <c r="S3715" i="3"/>
  <c r="S3716" i="3"/>
  <c r="S3717" i="3"/>
  <c r="S3718" i="3"/>
  <c r="S3719" i="3"/>
  <c r="S3720" i="3"/>
  <c r="S3721" i="3"/>
  <c r="S3722" i="3"/>
  <c r="S3723" i="3"/>
  <c r="S3724" i="3"/>
  <c r="S3725" i="3"/>
  <c r="S3726" i="3"/>
  <c r="S3727" i="3"/>
  <c r="S3728" i="3"/>
  <c r="S3729" i="3"/>
  <c r="S3730" i="3"/>
  <c r="S3731" i="3"/>
  <c r="S3732" i="3"/>
  <c r="S3733" i="3"/>
  <c r="S3734" i="3"/>
  <c r="S3735" i="3"/>
  <c r="S3736" i="3"/>
  <c r="S3737" i="3"/>
  <c r="S3738" i="3"/>
  <c r="S3739" i="3"/>
  <c r="S3740" i="3"/>
  <c r="S3741" i="3"/>
  <c r="S3742" i="3"/>
  <c r="S3743" i="3"/>
  <c r="S3744" i="3"/>
  <c r="S3745" i="3"/>
  <c r="S3746" i="3"/>
  <c r="S3747" i="3"/>
  <c r="S3748" i="3"/>
  <c r="S3749" i="3"/>
  <c r="S3750" i="3"/>
  <c r="S3751" i="3"/>
  <c r="S3752" i="3"/>
  <c r="S3753" i="3"/>
  <c r="S3754" i="3"/>
  <c r="S3755" i="3"/>
  <c r="S3756" i="3"/>
  <c r="S3757" i="3"/>
  <c r="S3758" i="3"/>
  <c r="S3759" i="3"/>
  <c r="S3760" i="3"/>
  <c r="S3761" i="3"/>
  <c r="S3762" i="3"/>
  <c r="S3763" i="3"/>
  <c r="S3764" i="3"/>
  <c r="S3765" i="3"/>
  <c r="S3766" i="3"/>
  <c r="S3767" i="3"/>
  <c r="S3768" i="3"/>
  <c r="S3769" i="3"/>
  <c r="S3770" i="3"/>
  <c r="S3771" i="3"/>
  <c r="S3772" i="3"/>
  <c r="S3773" i="3"/>
  <c r="S3774" i="3"/>
  <c r="S3775" i="3"/>
  <c r="S3776" i="3"/>
  <c r="S3777" i="3"/>
  <c r="S3778" i="3"/>
  <c r="S3779" i="3"/>
  <c r="S3780" i="3"/>
  <c r="S3781" i="3"/>
  <c r="S3782" i="3"/>
  <c r="S3783" i="3"/>
  <c r="S3784" i="3"/>
  <c r="S3785" i="3"/>
  <c r="S3786" i="3"/>
  <c r="S3787" i="3"/>
  <c r="S3788" i="3"/>
  <c r="S3789" i="3"/>
  <c r="S3790" i="3"/>
  <c r="S3791" i="3"/>
  <c r="S3792" i="3"/>
  <c r="S3793" i="3"/>
  <c r="S3794" i="3"/>
  <c r="S3795" i="3"/>
  <c r="S3796" i="3"/>
  <c r="S3797" i="3"/>
  <c r="S3798" i="3"/>
  <c r="S3799" i="3"/>
  <c r="S3800" i="3"/>
  <c r="S3801" i="3"/>
  <c r="S3802" i="3"/>
  <c r="S3803" i="3"/>
  <c r="S3804" i="3"/>
  <c r="S3805" i="3"/>
  <c r="S3806" i="3"/>
  <c r="S3807" i="3"/>
  <c r="S3808" i="3"/>
  <c r="S3809" i="3"/>
  <c r="S3810" i="3"/>
  <c r="S3811" i="3"/>
  <c r="S3812" i="3"/>
  <c r="C50" i="4" l="1"/>
  <c r="S4" i="3" l="1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O4" i="3"/>
  <c r="U4" i="3" s="1"/>
  <c r="O5" i="3"/>
  <c r="U5" i="3" s="1"/>
  <c r="O6" i="3"/>
  <c r="O7" i="3"/>
  <c r="O8" i="3"/>
  <c r="U8" i="3" s="1"/>
  <c r="O9" i="3"/>
  <c r="U9" i="3" s="1"/>
  <c r="O10" i="3"/>
  <c r="O11" i="3"/>
  <c r="O12" i="3"/>
  <c r="U12" i="3" s="1"/>
  <c r="O13" i="3"/>
  <c r="U13" i="3" s="1"/>
  <c r="O14" i="3"/>
  <c r="O15" i="3"/>
  <c r="O16" i="3"/>
  <c r="U16" i="3" s="1"/>
  <c r="O17" i="3"/>
  <c r="U17" i="3" s="1"/>
  <c r="O18" i="3"/>
  <c r="O19" i="3"/>
  <c r="O20" i="3"/>
  <c r="U20" i="3" s="1"/>
  <c r="O21" i="3"/>
  <c r="U21" i="3" s="1"/>
  <c r="O22" i="3"/>
  <c r="O23" i="3"/>
  <c r="O24" i="3"/>
  <c r="U24" i="3" s="1"/>
  <c r="O25" i="3"/>
  <c r="U25" i="3" s="1"/>
  <c r="O26" i="3"/>
  <c r="O27" i="3"/>
  <c r="O28" i="3"/>
  <c r="U28" i="3" s="1"/>
  <c r="O29" i="3"/>
  <c r="O30" i="3"/>
  <c r="O31" i="3"/>
  <c r="O32" i="3"/>
  <c r="U32" i="3" s="1"/>
  <c r="O33" i="3"/>
  <c r="O34" i="3"/>
  <c r="O35" i="3"/>
  <c r="O36" i="3"/>
  <c r="U36" i="3" s="1"/>
  <c r="O37" i="3"/>
  <c r="O38" i="3"/>
  <c r="O39" i="3"/>
  <c r="O40" i="3"/>
  <c r="U40" i="3" s="1"/>
  <c r="O41" i="3"/>
  <c r="O42" i="3"/>
  <c r="O43" i="3"/>
  <c r="O44" i="3"/>
  <c r="U44" i="3" s="1"/>
  <c r="O45" i="3"/>
  <c r="O46" i="3"/>
  <c r="O47" i="3"/>
  <c r="O48" i="3"/>
  <c r="U48" i="3" s="1"/>
  <c r="O49" i="3"/>
  <c r="O50" i="3"/>
  <c r="O51" i="3"/>
  <c r="O52" i="3"/>
  <c r="U52" i="3" s="1"/>
  <c r="O53" i="3"/>
  <c r="O54" i="3"/>
  <c r="O55" i="3"/>
  <c r="O56" i="3"/>
  <c r="U56" i="3" s="1"/>
  <c r="O57" i="3"/>
  <c r="O58" i="3"/>
  <c r="O59" i="3"/>
  <c r="O60" i="3"/>
  <c r="U60" i="3" s="1"/>
  <c r="O61" i="3"/>
  <c r="O62" i="3"/>
  <c r="O63" i="3"/>
  <c r="O64" i="3"/>
  <c r="U64" i="3" s="1"/>
  <c r="O65" i="3"/>
  <c r="O66" i="3"/>
  <c r="O67" i="3"/>
  <c r="O68" i="3"/>
  <c r="U68" i="3" s="1"/>
  <c r="O69" i="3"/>
  <c r="O70" i="3"/>
  <c r="O71" i="3"/>
  <c r="O72" i="3"/>
  <c r="U72" i="3" s="1"/>
  <c r="O73" i="3"/>
  <c r="O74" i="3"/>
  <c r="O75" i="3"/>
  <c r="O76" i="3"/>
  <c r="U76" i="3" s="1"/>
  <c r="O77" i="3"/>
  <c r="O78" i="3"/>
  <c r="O79" i="3"/>
  <c r="O80" i="3"/>
  <c r="U80" i="3" s="1"/>
  <c r="O81" i="3"/>
  <c r="O82" i="3"/>
  <c r="O83" i="3"/>
  <c r="O84" i="3"/>
  <c r="U84" i="3" s="1"/>
  <c r="O85" i="3"/>
  <c r="O86" i="3"/>
  <c r="O87" i="3"/>
  <c r="O88" i="3"/>
  <c r="U88" i="3" s="1"/>
  <c r="O89" i="3"/>
  <c r="O90" i="3"/>
  <c r="O91" i="3"/>
  <c r="O92" i="3"/>
  <c r="U92" i="3" s="1"/>
  <c r="O93" i="3"/>
  <c r="O94" i="3"/>
  <c r="O95" i="3"/>
  <c r="O96" i="3"/>
  <c r="U96" i="3" s="1"/>
  <c r="O97" i="3"/>
  <c r="O98" i="3"/>
  <c r="O99" i="3"/>
  <c r="O100" i="3"/>
  <c r="U100" i="3" s="1"/>
  <c r="O101" i="3"/>
  <c r="O102" i="3"/>
  <c r="O103" i="3"/>
  <c r="O104" i="3"/>
  <c r="U104" i="3" s="1"/>
  <c r="O105" i="3"/>
  <c r="O106" i="3"/>
  <c r="O107" i="3"/>
  <c r="O108" i="3"/>
  <c r="U108" i="3" s="1"/>
  <c r="O109" i="3"/>
  <c r="O110" i="3"/>
  <c r="O111" i="3"/>
  <c r="O112" i="3"/>
  <c r="U112" i="3" s="1"/>
  <c r="O113" i="3"/>
  <c r="O114" i="3"/>
  <c r="O115" i="3"/>
  <c r="O116" i="3"/>
  <c r="U116" i="3" s="1"/>
  <c r="O117" i="3"/>
  <c r="O118" i="3"/>
  <c r="O119" i="3"/>
  <c r="O120" i="3"/>
  <c r="U120" i="3" s="1"/>
  <c r="O121" i="3"/>
  <c r="O122" i="3"/>
  <c r="O123" i="3"/>
  <c r="O124" i="3"/>
  <c r="U124" i="3" s="1"/>
  <c r="O125" i="3"/>
  <c r="O126" i="3"/>
  <c r="O127" i="3"/>
  <c r="O128" i="3"/>
  <c r="U128" i="3" s="1"/>
  <c r="O129" i="3"/>
  <c r="O130" i="3"/>
  <c r="O131" i="3"/>
  <c r="O132" i="3"/>
  <c r="U132" i="3" s="1"/>
  <c r="O133" i="3"/>
  <c r="O134" i="3"/>
  <c r="U134" i="3" s="1"/>
  <c r="O135" i="3"/>
  <c r="O136" i="3"/>
  <c r="O137" i="3"/>
  <c r="O138" i="3"/>
  <c r="U138" i="3" s="1"/>
  <c r="O139" i="3"/>
  <c r="O140" i="3"/>
  <c r="O141" i="3"/>
  <c r="O142" i="3"/>
  <c r="U142" i="3" s="1"/>
  <c r="O143" i="3"/>
  <c r="O144" i="3"/>
  <c r="O145" i="3"/>
  <c r="O146" i="3"/>
  <c r="U146" i="3" s="1"/>
  <c r="O147" i="3"/>
  <c r="O148" i="3"/>
  <c r="O149" i="3"/>
  <c r="O150" i="3"/>
  <c r="U150" i="3" s="1"/>
  <c r="O151" i="3"/>
  <c r="O152" i="3"/>
  <c r="O153" i="3"/>
  <c r="U153" i="3" s="1"/>
  <c r="O154" i="3"/>
  <c r="U154" i="3" s="1"/>
  <c r="O155" i="3"/>
  <c r="O156" i="3"/>
  <c r="O157" i="3"/>
  <c r="U157" i="3" s="1"/>
  <c r="O158" i="3"/>
  <c r="O159" i="3"/>
  <c r="O160" i="3"/>
  <c r="U160" i="3" s="1"/>
  <c r="O161" i="3"/>
  <c r="U161" i="3" s="1"/>
  <c r="O162" i="3"/>
  <c r="O163" i="3"/>
  <c r="O164" i="3"/>
  <c r="U164" i="3" s="1"/>
  <c r="O165" i="3"/>
  <c r="U165" i="3" s="1"/>
  <c r="O166" i="3"/>
  <c r="O167" i="3"/>
  <c r="O168" i="3"/>
  <c r="U168" i="3" s="1"/>
  <c r="O169" i="3"/>
  <c r="U169" i="3" s="1"/>
  <c r="O170" i="3"/>
  <c r="O171" i="3"/>
  <c r="O172" i="3"/>
  <c r="U172" i="3" s="1"/>
  <c r="O173" i="3"/>
  <c r="U173" i="3" s="1"/>
  <c r="O174" i="3"/>
  <c r="O175" i="3"/>
  <c r="O176" i="3"/>
  <c r="U176" i="3" s="1"/>
  <c r="O177" i="3"/>
  <c r="U177" i="3" s="1"/>
  <c r="O178" i="3"/>
  <c r="O179" i="3"/>
  <c r="O180" i="3"/>
  <c r="U180" i="3" s="1"/>
  <c r="O181" i="3"/>
  <c r="U181" i="3" s="1"/>
  <c r="O182" i="3"/>
  <c r="O183" i="3"/>
  <c r="O184" i="3"/>
  <c r="U184" i="3" s="1"/>
  <c r="O185" i="3"/>
  <c r="U185" i="3" s="1"/>
  <c r="O186" i="3"/>
  <c r="O187" i="3"/>
  <c r="O188" i="3"/>
  <c r="U188" i="3" s="1"/>
  <c r="O189" i="3"/>
  <c r="U189" i="3" s="1"/>
  <c r="O190" i="3"/>
  <c r="O191" i="3"/>
  <c r="O192" i="3"/>
  <c r="U192" i="3" s="1"/>
  <c r="O193" i="3"/>
  <c r="U193" i="3" s="1"/>
  <c r="O194" i="3"/>
  <c r="O195" i="3"/>
  <c r="O196" i="3"/>
  <c r="U196" i="3" s="1"/>
  <c r="O197" i="3"/>
  <c r="U197" i="3" s="1"/>
  <c r="O198" i="3"/>
  <c r="O199" i="3"/>
  <c r="O200" i="3"/>
  <c r="U200" i="3" s="1"/>
  <c r="O201" i="3"/>
  <c r="U201" i="3" s="1"/>
  <c r="O202" i="3"/>
  <c r="O203" i="3"/>
  <c r="O204" i="3"/>
  <c r="U204" i="3" s="1"/>
  <c r="O205" i="3"/>
  <c r="U205" i="3" s="1"/>
  <c r="O206" i="3"/>
  <c r="O207" i="3"/>
  <c r="O208" i="3"/>
  <c r="U208" i="3" s="1"/>
  <c r="O209" i="3"/>
  <c r="U209" i="3" s="1"/>
  <c r="O210" i="3"/>
  <c r="O211" i="3"/>
  <c r="O212" i="3"/>
  <c r="U212" i="3" s="1"/>
  <c r="O213" i="3"/>
  <c r="U213" i="3" s="1"/>
  <c r="O214" i="3"/>
  <c r="O215" i="3"/>
  <c r="O216" i="3"/>
  <c r="U216" i="3" s="1"/>
  <c r="O217" i="3"/>
  <c r="U217" i="3" s="1"/>
  <c r="O218" i="3"/>
  <c r="O219" i="3"/>
  <c r="O220" i="3"/>
  <c r="U220" i="3" s="1"/>
  <c r="O221" i="3"/>
  <c r="U221" i="3" s="1"/>
  <c r="O222" i="3"/>
  <c r="O223" i="3"/>
  <c r="O224" i="3"/>
  <c r="U224" i="3" s="1"/>
  <c r="O225" i="3"/>
  <c r="U225" i="3" s="1"/>
  <c r="O226" i="3"/>
  <c r="O227" i="3"/>
  <c r="O228" i="3"/>
  <c r="U228" i="3" s="1"/>
  <c r="O229" i="3"/>
  <c r="U229" i="3" s="1"/>
  <c r="O230" i="3"/>
  <c r="O231" i="3"/>
  <c r="O232" i="3"/>
  <c r="U232" i="3" s="1"/>
  <c r="O233" i="3"/>
  <c r="U233" i="3" s="1"/>
  <c r="O234" i="3"/>
  <c r="O235" i="3"/>
  <c r="O236" i="3"/>
  <c r="U236" i="3" s="1"/>
  <c r="O237" i="3"/>
  <c r="U237" i="3" s="1"/>
  <c r="O238" i="3"/>
  <c r="O239" i="3"/>
  <c r="O240" i="3"/>
  <c r="U240" i="3" s="1"/>
  <c r="O241" i="3"/>
  <c r="U241" i="3" s="1"/>
  <c r="O242" i="3"/>
  <c r="O243" i="3"/>
  <c r="O244" i="3"/>
  <c r="U244" i="3" s="1"/>
  <c r="O245" i="3"/>
  <c r="U245" i="3" s="1"/>
  <c r="O246" i="3"/>
  <c r="O247" i="3"/>
  <c r="O248" i="3"/>
  <c r="U248" i="3" s="1"/>
  <c r="O249" i="3"/>
  <c r="U249" i="3" s="1"/>
  <c r="O250" i="3"/>
  <c r="O251" i="3"/>
  <c r="O252" i="3"/>
  <c r="U252" i="3" s="1"/>
  <c r="O253" i="3"/>
  <c r="U253" i="3" s="1"/>
  <c r="O254" i="3"/>
  <c r="O255" i="3"/>
  <c r="O256" i="3"/>
  <c r="U256" i="3" s="1"/>
  <c r="O257" i="3"/>
  <c r="U257" i="3" s="1"/>
  <c r="O258" i="3"/>
  <c r="O259" i="3"/>
  <c r="O260" i="3"/>
  <c r="U260" i="3" s="1"/>
  <c r="O261" i="3"/>
  <c r="U261" i="3" s="1"/>
  <c r="O262" i="3"/>
  <c r="O263" i="3"/>
  <c r="O264" i="3"/>
  <c r="U264" i="3" s="1"/>
  <c r="O265" i="3"/>
  <c r="U265" i="3" s="1"/>
  <c r="O266" i="3"/>
  <c r="O267" i="3"/>
  <c r="O268" i="3"/>
  <c r="U268" i="3" s="1"/>
  <c r="O269" i="3"/>
  <c r="U269" i="3" s="1"/>
  <c r="O270" i="3"/>
  <c r="O271" i="3"/>
  <c r="O272" i="3"/>
  <c r="U272" i="3" s="1"/>
  <c r="O273" i="3"/>
  <c r="U273" i="3" s="1"/>
  <c r="O274" i="3"/>
  <c r="O275" i="3"/>
  <c r="O276" i="3"/>
  <c r="U276" i="3" s="1"/>
  <c r="O277" i="3"/>
  <c r="U277" i="3" s="1"/>
  <c r="O278" i="3"/>
  <c r="O279" i="3"/>
  <c r="O280" i="3"/>
  <c r="U280" i="3" s="1"/>
  <c r="O281" i="3"/>
  <c r="U281" i="3" s="1"/>
  <c r="O282" i="3"/>
  <c r="O283" i="3"/>
  <c r="O284" i="3"/>
  <c r="U284" i="3" s="1"/>
  <c r="O285" i="3"/>
  <c r="U285" i="3" s="1"/>
  <c r="O286" i="3"/>
  <c r="O287" i="3"/>
  <c r="O288" i="3"/>
  <c r="U288" i="3" s="1"/>
  <c r="O289" i="3"/>
  <c r="U289" i="3" s="1"/>
  <c r="O290" i="3"/>
  <c r="O291" i="3"/>
  <c r="O292" i="3"/>
  <c r="U292" i="3" s="1"/>
  <c r="O293" i="3"/>
  <c r="U293" i="3" s="1"/>
  <c r="O294" i="3"/>
  <c r="O295" i="3"/>
  <c r="O296" i="3"/>
  <c r="U296" i="3" s="1"/>
  <c r="O297" i="3"/>
  <c r="U297" i="3" s="1"/>
  <c r="O298" i="3"/>
  <c r="O299" i="3"/>
  <c r="O300" i="3"/>
  <c r="U300" i="3" s="1"/>
  <c r="O301" i="3"/>
  <c r="U301" i="3" s="1"/>
  <c r="O302" i="3"/>
  <c r="O303" i="3"/>
  <c r="O304" i="3"/>
  <c r="U304" i="3" s="1"/>
  <c r="O305" i="3"/>
  <c r="U305" i="3" s="1"/>
  <c r="O306" i="3"/>
  <c r="O307" i="3"/>
  <c r="O308" i="3"/>
  <c r="U308" i="3" s="1"/>
  <c r="O309" i="3"/>
  <c r="U309" i="3" s="1"/>
  <c r="O310" i="3"/>
  <c r="O311" i="3"/>
  <c r="O312" i="3"/>
  <c r="U312" i="3" s="1"/>
  <c r="O313" i="3"/>
  <c r="U313" i="3" s="1"/>
  <c r="O314" i="3"/>
  <c r="O315" i="3"/>
  <c r="O316" i="3"/>
  <c r="U316" i="3" s="1"/>
  <c r="O317" i="3"/>
  <c r="U317" i="3" s="1"/>
  <c r="O318" i="3"/>
  <c r="O319" i="3"/>
  <c r="O320" i="3"/>
  <c r="U320" i="3" s="1"/>
  <c r="O321" i="3"/>
  <c r="U321" i="3" s="1"/>
  <c r="O322" i="3"/>
  <c r="O323" i="3"/>
  <c r="O324" i="3"/>
  <c r="U324" i="3" s="1"/>
  <c r="O325" i="3"/>
  <c r="U325" i="3" s="1"/>
  <c r="O326" i="3"/>
  <c r="O327" i="3"/>
  <c r="O328" i="3"/>
  <c r="U328" i="3" s="1"/>
  <c r="O329" i="3"/>
  <c r="U329" i="3" s="1"/>
  <c r="O330" i="3"/>
  <c r="O331" i="3"/>
  <c r="O332" i="3"/>
  <c r="U332" i="3" s="1"/>
  <c r="O333" i="3"/>
  <c r="U333" i="3" s="1"/>
  <c r="O334" i="3"/>
  <c r="O335" i="3"/>
  <c r="O336" i="3"/>
  <c r="U336" i="3" s="1"/>
  <c r="O337" i="3"/>
  <c r="U337" i="3" s="1"/>
  <c r="O338" i="3"/>
  <c r="O339" i="3"/>
  <c r="O340" i="3"/>
  <c r="U340" i="3" s="1"/>
  <c r="O341" i="3"/>
  <c r="U341" i="3" s="1"/>
  <c r="O342" i="3"/>
  <c r="O343" i="3"/>
  <c r="O344" i="3"/>
  <c r="O345" i="3"/>
  <c r="U345" i="3" s="1"/>
  <c r="O346" i="3"/>
  <c r="O347" i="3"/>
  <c r="O348" i="3"/>
  <c r="O349" i="3"/>
  <c r="U349" i="3" s="1"/>
  <c r="O350" i="3"/>
  <c r="O351" i="3"/>
  <c r="O352" i="3"/>
  <c r="O353" i="3"/>
  <c r="U353" i="3" s="1"/>
  <c r="O354" i="3"/>
  <c r="O355" i="3"/>
  <c r="O356" i="3"/>
  <c r="O357" i="3"/>
  <c r="U357" i="3" s="1"/>
  <c r="O358" i="3"/>
  <c r="O359" i="3"/>
  <c r="O360" i="3"/>
  <c r="O361" i="3"/>
  <c r="U361" i="3" s="1"/>
  <c r="O362" i="3"/>
  <c r="O363" i="3"/>
  <c r="O364" i="3"/>
  <c r="O365" i="3"/>
  <c r="U365" i="3" s="1"/>
  <c r="O366" i="3"/>
  <c r="O367" i="3"/>
  <c r="O368" i="3"/>
  <c r="O369" i="3"/>
  <c r="U369" i="3" s="1"/>
  <c r="O370" i="3"/>
  <c r="O371" i="3"/>
  <c r="O372" i="3"/>
  <c r="O373" i="3"/>
  <c r="U373" i="3" s="1"/>
  <c r="O374" i="3"/>
  <c r="O375" i="3"/>
  <c r="O376" i="3"/>
  <c r="O377" i="3"/>
  <c r="U377" i="3" s="1"/>
  <c r="O378" i="3"/>
  <c r="O379" i="3"/>
  <c r="O380" i="3"/>
  <c r="O381" i="3"/>
  <c r="U381" i="3" s="1"/>
  <c r="O382" i="3"/>
  <c r="O383" i="3"/>
  <c r="O384" i="3"/>
  <c r="O385" i="3"/>
  <c r="U385" i="3" s="1"/>
  <c r="O386" i="3"/>
  <c r="O387" i="3"/>
  <c r="O388" i="3"/>
  <c r="O389" i="3"/>
  <c r="U389" i="3" s="1"/>
  <c r="O390" i="3"/>
  <c r="O391" i="3"/>
  <c r="O392" i="3"/>
  <c r="O393" i="3"/>
  <c r="U393" i="3" s="1"/>
  <c r="O394" i="3"/>
  <c r="O395" i="3"/>
  <c r="O396" i="3"/>
  <c r="O397" i="3"/>
  <c r="U397" i="3" s="1"/>
  <c r="O398" i="3"/>
  <c r="O399" i="3"/>
  <c r="O400" i="3"/>
  <c r="O401" i="3"/>
  <c r="U401" i="3" s="1"/>
  <c r="O402" i="3"/>
  <c r="O403" i="3"/>
  <c r="O404" i="3"/>
  <c r="O405" i="3"/>
  <c r="U405" i="3" s="1"/>
  <c r="O406" i="3"/>
  <c r="O407" i="3"/>
  <c r="O408" i="3"/>
  <c r="O409" i="3"/>
  <c r="U409" i="3" s="1"/>
  <c r="O410" i="3"/>
  <c r="O411" i="3"/>
  <c r="O412" i="3"/>
  <c r="O413" i="3"/>
  <c r="U413" i="3" s="1"/>
  <c r="O414" i="3"/>
  <c r="O415" i="3"/>
  <c r="O416" i="3"/>
  <c r="O417" i="3"/>
  <c r="U417" i="3" s="1"/>
  <c r="O418" i="3"/>
  <c r="O419" i="3"/>
  <c r="O420" i="3"/>
  <c r="O421" i="3"/>
  <c r="U421" i="3" s="1"/>
  <c r="O422" i="3"/>
  <c r="O423" i="3"/>
  <c r="O424" i="3"/>
  <c r="O425" i="3"/>
  <c r="U425" i="3" s="1"/>
  <c r="O426" i="3"/>
  <c r="O427" i="3"/>
  <c r="O428" i="3"/>
  <c r="O429" i="3"/>
  <c r="U429" i="3" s="1"/>
  <c r="O430" i="3"/>
  <c r="O431" i="3"/>
  <c r="O432" i="3"/>
  <c r="O433" i="3"/>
  <c r="U433" i="3" s="1"/>
  <c r="O434" i="3"/>
  <c r="O435" i="3"/>
  <c r="O436" i="3"/>
  <c r="O437" i="3"/>
  <c r="U437" i="3" s="1"/>
  <c r="O438" i="3"/>
  <c r="O439" i="3"/>
  <c r="O440" i="3"/>
  <c r="O441" i="3"/>
  <c r="U441" i="3" s="1"/>
  <c r="O442" i="3"/>
  <c r="O443" i="3"/>
  <c r="O444" i="3"/>
  <c r="O445" i="3"/>
  <c r="U445" i="3" s="1"/>
  <c r="O446" i="3"/>
  <c r="O447" i="3"/>
  <c r="O448" i="3"/>
  <c r="O449" i="3"/>
  <c r="U449" i="3" s="1"/>
  <c r="O450" i="3"/>
  <c r="O451" i="3"/>
  <c r="O452" i="3"/>
  <c r="O453" i="3"/>
  <c r="U453" i="3" s="1"/>
  <c r="O454" i="3"/>
  <c r="O455" i="3"/>
  <c r="O456" i="3"/>
  <c r="O457" i="3"/>
  <c r="U457" i="3" s="1"/>
  <c r="O458" i="3"/>
  <c r="O459" i="3"/>
  <c r="O460" i="3"/>
  <c r="O461" i="3"/>
  <c r="U461" i="3" s="1"/>
  <c r="O462" i="3"/>
  <c r="O463" i="3"/>
  <c r="O464" i="3"/>
  <c r="O465" i="3"/>
  <c r="U465" i="3" s="1"/>
  <c r="O466" i="3"/>
  <c r="O467" i="3"/>
  <c r="O468" i="3"/>
  <c r="O469" i="3"/>
  <c r="U469" i="3" s="1"/>
  <c r="O470" i="3"/>
  <c r="O471" i="3"/>
  <c r="O472" i="3"/>
  <c r="O473" i="3"/>
  <c r="U473" i="3" s="1"/>
  <c r="O474" i="3"/>
  <c r="O475" i="3"/>
  <c r="O476" i="3"/>
  <c r="O477" i="3"/>
  <c r="U477" i="3" s="1"/>
  <c r="O478" i="3"/>
  <c r="O479" i="3"/>
  <c r="O480" i="3"/>
  <c r="O481" i="3"/>
  <c r="U481" i="3" s="1"/>
  <c r="O482" i="3"/>
  <c r="O483" i="3"/>
  <c r="O484" i="3"/>
  <c r="O485" i="3"/>
  <c r="U485" i="3" s="1"/>
  <c r="O486" i="3"/>
  <c r="O487" i="3"/>
  <c r="O488" i="3"/>
  <c r="O489" i="3"/>
  <c r="U489" i="3" s="1"/>
  <c r="O490" i="3"/>
  <c r="O491" i="3"/>
  <c r="O492" i="3"/>
  <c r="O493" i="3"/>
  <c r="U493" i="3" s="1"/>
  <c r="O494" i="3"/>
  <c r="O495" i="3"/>
  <c r="O496" i="3"/>
  <c r="O497" i="3"/>
  <c r="U497" i="3" s="1"/>
  <c r="O498" i="3"/>
  <c r="O499" i="3"/>
  <c r="O500" i="3"/>
  <c r="O501" i="3"/>
  <c r="U501" i="3" s="1"/>
  <c r="O502" i="3"/>
  <c r="O503" i="3"/>
  <c r="O504" i="3"/>
  <c r="O505" i="3"/>
  <c r="U505" i="3" s="1"/>
  <c r="O506" i="3"/>
  <c r="O507" i="3"/>
  <c r="O508" i="3"/>
  <c r="O509" i="3"/>
  <c r="U509" i="3" s="1"/>
  <c r="O510" i="3"/>
  <c r="O511" i="3"/>
  <c r="O512" i="3"/>
  <c r="O513" i="3"/>
  <c r="U513" i="3" s="1"/>
  <c r="O514" i="3"/>
  <c r="O515" i="3"/>
  <c r="O516" i="3"/>
  <c r="O517" i="3"/>
  <c r="U517" i="3" s="1"/>
  <c r="O518" i="3"/>
  <c r="O519" i="3"/>
  <c r="O520" i="3"/>
  <c r="O521" i="3"/>
  <c r="U521" i="3" s="1"/>
  <c r="O522" i="3"/>
  <c r="O523" i="3"/>
  <c r="O524" i="3"/>
  <c r="O525" i="3"/>
  <c r="U525" i="3" s="1"/>
  <c r="O526" i="3"/>
  <c r="O527" i="3"/>
  <c r="O528" i="3"/>
  <c r="O529" i="3"/>
  <c r="U529" i="3" s="1"/>
  <c r="O530" i="3"/>
  <c r="O531" i="3"/>
  <c r="O532" i="3"/>
  <c r="O533" i="3"/>
  <c r="U533" i="3" s="1"/>
  <c r="O534" i="3"/>
  <c r="O535" i="3"/>
  <c r="O536" i="3"/>
  <c r="O537" i="3"/>
  <c r="U537" i="3" s="1"/>
  <c r="O538" i="3"/>
  <c r="O539" i="3"/>
  <c r="O540" i="3"/>
  <c r="O541" i="3"/>
  <c r="U541" i="3" s="1"/>
  <c r="O542" i="3"/>
  <c r="O543" i="3"/>
  <c r="O544" i="3"/>
  <c r="O545" i="3"/>
  <c r="U545" i="3" s="1"/>
  <c r="O546" i="3"/>
  <c r="O547" i="3"/>
  <c r="O548" i="3"/>
  <c r="O549" i="3"/>
  <c r="U549" i="3" s="1"/>
  <c r="O550" i="3"/>
  <c r="O551" i="3"/>
  <c r="O552" i="3"/>
  <c r="O553" i="3"/>
  <c r="U553" i="3" s="1"/>
  <c r="O554" i="3"/>
  <c r="O555" i="3"/>
  <c r="O556" i="3"/>
  <c r="O557" i="3"/>
  <c r="U557" i="3" s="1"/>
  <c r="O558" i="3"/>
  <c r="O559" i="3"/>
  <c r="O560" i="3"/>
  <c r="O561" i="3"/>
  <c r="U561" i="3" s="1"/>
  <c r="O562" i="3"/>
  <c r="O563" i="3"/>
  <c r="O564" i="3"/>
  <c r="O565" i="3"/>
  <c r="U565" i="3" s="1"/>
  <c r="O566" i="3"/>
  <c r="O567" i="3"/>
  <c r="O568" i="3"/>
  <c r="O569" i="3"/>
  <c r="U569" i="3" s="1"/>
  <c r="O570" i="3"/>
  <c r="O571" i="3"/>
  <c r="O572" i="3"/>
  <c r="O573" i="3"/>
  <c r="U573" i="3" s="1"/>
  <c r="O574" i="3"/>
  <c r="O575" i="3"/>
  <c r="O576" i="3"/>
  <c r="O577" i="3"/>
  <c r="U577" i="3" s="1"/>
  <c r="O578" i="3"/>
  <c r="O579" i="3"/>
  <c r="O580" i="3"/>
  <c r="O581" i="3"/>
  <c r="U581" i="3" s="1"/>
  <c r="O582" i="3"/>
  <c r="O583" i="3"/>
  <c r="O584" i="3"/>
  <c r="O585" i="3"/>
  <c r="U585" i="3" s="1"/>
  <c r="O586" i="3"/>
  <c r="O587" i="3"/>
  <c r="O588" i="3"/>
  <c r="O589" i="3"/>
  <c r="U589" i="3" s="1"/>
  <c r="O590" i="3"/>
  <c r="O591" i="3"/>
  <c r="O592" i="3"/>
  <c r="O593" i="3"/>
  <c r="U593" i="3" s="1"/>
  <c r="O594" i="3"/>
  <c r="O595" i="3"/>
  <c r="O596" i="3"/>
  <c r="O597" i="3"/>
  <c r="U597" i="3" s="1"/>
  <c r="O598" i="3"/>
  <c r="O599" i="3"/>
  <c r="O600" i="3"/>
  <c r="O601" i="3"/>
  <c r="U601" i="3" s="1"/>
  <c r="O602" i="3"/>
  <c r="O603" i="3"/>
  <c r="O604" i="3"/>
  <c r="O605" i="3"/>
  <c r="U605" i="3" s="1"/>
  <c r="O606" i="3"/>
  <c r="O607" i="3"/>
  <c r="O608" i="3"/>
  <c r="O609" i="3"/>
  <c r="U609" i="3" s="1"/>
  <c r="O610" i="3"/>
  <c r="O611" i="3"/>
  <c r="O612" i="3"/>
  <c r="O613" i="3"/>
  <c r="U613" i="3" s="1"/>
  <c r="O614" i="3"/>
  <c r="O615" i="3"/>
  <c r="O616" i="3"/>
  <c r="O617" i="3"/>
  <c r="U617" i="3" s="1"/>
  <c r="O618" i="3"/>
  <c r="O619" i="3"/>
  <c r="O620" i="3"/>
  <c r="O621" i="3"/>
  <c r="U621" i="3" s="1"/>
  <c r="O622" i="3"/>
  <c r="O623" i="3"/>
  <c r="O624" i="3"/>
  <c r="O625" i="3"/>
  <c r="U625" i="3" s="1"/>
  <c r="O626" i="3"/>
  <c r="O627" i="3"/>
  <c r="O628" i="3"/>
  <c r="O629" i="3"/>
  <c r="U629" i="3" s="1"/>
  <c r="O630" i="3"/>
  <c r="O631" i="3"/>
  <c r="O632" i="3"/>
  <c r="O633" i="3"/>
  <c r="U633" i="3" s="1"/>
  <c r="O634" i="3"/>
  <c r="O635" i="3"/>
  <c r="O636" i="3"/>
  <c r="O637" i="3"/>
  <c r="U637" i="3" s="1"/>
  <c r="O638" i="3"/>
  <c r="O639" i="3"/>
  <c r="O640" i="3"/>
  <c r="O641" i="3"/>
  <c r="U641" i="3" s="1"/>
  <c r="O642" i="3"/>
  <c r="O643" i="3"/>
  <c r="O644" i="3"/>
  <c r="O645" i="3"/>
  <c r="U645" i="3" s="1"/>
  <c r="O646" i="3"/>
  <c r="O647" i="3"/>
  <c r="O648" i="3"/>
  <c r="O649" i="3"/>
  <c r="U649" i="3" s="1"/>
  <c r="O650" i="3"/>
  <c r="O651" i="3"/>
  <c r="O652" i="3"/>
  <c r="O653" i="3"/>
  <c r="U653" i="3" s="1"/>
  <c r="O654" i="3"/>
  <c r="O655" i="3"/>
  <c r="O656" i="3"/>
  <c r="O657" i="3"/>
  <c r="U657" i="3" s="1"/>
  <c r="O658" i="3"/>
  <c r="O659" i="3"/>
  <c r="O660" i="3"/>
  <c r="O661" i="3"/>
  <c r="U661" i="3" s="1"/>
  <c r="O662" i="3"/>
  <c r="O663" i="3"/>
  <c r="O664" i="3"/>
  <c r="O665" i="3"/>
  <c r="U665" i="3" s="1"/>
  <c r="O666" i="3"/>
  <c r="O667" i="3"/>
  <c r="O668" i="3"/>
  <c r="O669" i="3"/>
  <c r="U669" i="3" s="1"/>
  <c r="O670" i="3"/>
  <c r="O671" i="3"/>
  <c r="O672" i="3"/>
  <c r="O673" i="3"/>
  <c r="U673" i="3" s="1"/>
  <c r="O674" i="3"/>
  <c r="O675" i="3"/>
  <c r="O676" i="3"/>
  <c r="O677" i="3"/>
  <c r="U677" i="3" s="1"/>
  <c r="O678" i="3"/>
  <c r="O679" i="3"/>
  <c r="O680" i="3"/>
  <c r="O681" i="3"/>
  <c r="U681" i="3" s="1"/>
  <c r="O682" i="3"/>
  <c r="O683" i="3"/>
  <c r="O684" i="3"/>
  <c r="O685" i="3"/>
  <c r="U685" i="3" s="1"/>
  <c r="O686" i="3"/>
  <c r="O687" i="3"/>
  <c r="O688" i="3"/>
  <c r="O689" i="3"/>
  <c r="U689" i="3" s="1"/>
  <c r="O690" i="3"/>
  <c r="O691" i="3"/>
  <c r="O692" i="3"/>
  <c r="O693" i="3"/>
  <c r="U693" i="3" s="1"/>
  <c r="O694" i="3"/>
  <c r="O695" i="3"/>
  <c r="O696" i="3"/>
  <c r="O697" i="3"/>
  <c r="U697" i="3" s="1"/>
  <c r="O698" i="3"/>
  <c r="O699" i="3"/>
  <c r="O700" i="3"/>
  <c r="O701" i="3"/>
  <c r="U701" i="3" s="1"/>
  <c r="O702" i="3"/>
  <c r="O703" i="3"/>
  <c r="O704" i="3"/>
  <c r="O705" i="3"/>
  <c r="U705" i="3" s="1"/>
  <c r="O706" i="3"/>
  <c r="O707" i="3"/>
  <c r="O708" i="3"/>
  <c r="O709" i="3"/>
  <c r="U709" i="3" s="1"/>
  <c r="O710" i="3"/>
  <c r="O711" i="3"/>
  <c r="O712" i="3"/>
  <c r="O713" i="3"/>
  <c r="U713" i="3" s="1"/>
  <c r="O714" i="3"/>
  <c r="O715" i="3"/>
  <c r="O716" i="3"/>
  <c r="O717" i="3"/>
  <c r="U717" i="3" s="1"/>
  <c r="O718" i="3"/>
  <c r="O719" i="3"/>
  <c r="O720" i="3"/>
  <c r="O721" i="3"/>
  <c r="U721" i="3" s="1"/>
  <c r="O722" i="3"/>
  <c r="O723" i="3"/>
  <c r="O724" i="3"/>
  <c r="O725" i="3"/>
  <c r="U725" i="3" s="1"/>
  <c r="O726" i="3"/>
  <c r="O727" i="3"/>
  <c r="O728" i="3"/>
  <c r="O729" i="3"/>
  <c r="U729" i="3" s="1"/>
  <c r="O730" i="3"/>
  <c r="O731" i="3"/>
  <c r="O732" i="3"/>
  <c r="O733" i="3"/>
  <c r="U733" i="3" s="1"/>
  <c r="O734" i="3"/>
  <c r="O735" i="3"/>
  <c r="O736" i="3"/>
  <c r="O737" i="3"/>
  <c r="U737" i="3" s="1"/>
  <c r="O738" i="3"/>
  <c r="O739" i="3"/>
  <c r="O740" i="3"/>
  <c r="O741" i="3"/>
  <c r="U741" i="3" s="1"/>
  <c r="O742" i="3"/>
  <c r="O743" i="3"/>
  <c r="O744" i="3"/>
  <c r="O745" i="3"/>
  <c r="U745" i="3" s="1"/>
  <c r="O746" i="3"/>
  <c r="O747" i="3"/>
  <c r="O748" i="3"/>
  <c r="O749" i="3"/>
  <c r="U749" i="3" s="1"/>
  <c r="O750" i="3"/>
  <c r="O751" i="3"/>
  <c r="O752" i="3"/>
  <c r="O753" i="3"/>
  <c r="U753" i="3" s="1"/>
  <c r="O754" i="3"/>
  <c r="O755" i="3"/>
  <c r="O756" i="3"/>
  <c r="O757" i="3"/>
  <c r="U757" i="3" s="1"/>
  <c r="O758" i="3"/>
  <c r="O759" i="3"/>
  <c r="O760" i="3"/>
  <c r="O761" i="3"/>
  <c r="U761" i="3" s="1"/>
  <c r="O762" i="3"/>
  <c r="O763" i="3"/>
  <c r="O764" i="3"/>
  <c r="O765" i="3"/>
  <c r="U765" i="3" s="1"/>
  <c r="O766" i="3"/>
  <c r="O767" i="3"/>
  <c r="O768" i="3"/>
  <c r="O769" i="3"/>
  <c r="U769" i="3" s="1"/>
  <c r="O770" i="3"/>
  <c r="O771" i="3"/>
  <c r="O772" i="3"/>
  <c r="O773" i="3"/>
  <c r="U773" i="3" s="1"/>
  <c r="O774" i="3"/>
  <c r="O775" i="3"/>
  <c r="O776" i="3"/>
  <c r="O777" i="3"/>
  <c r="U777" i="3" s="1"/>
  <c r="O778" i="3"/>
  <c r="O779" i="3"/>
  <c r="O780" i="3"/>
  <c r="O781" i="3"/>
  <c r="U781" i="3" s="1"/>
  <c r="O782" i="3"/>
  <c r="O783" i="3"/>
  <c r="O784" i="3"/>
  <c r="O785" i="3"/>
  <c r="U785" i="3" s="1"/>
  <c r="O786" i="3"/>
  <c r="O787" i="3"/>
  <c r="O788" i="3"/>
  <c r="O789" i="3"/>
  <c r="U789" i="3" s="1"/>
  <c r="O790" i="3"/>
  <c r="O791" i="3"/>
  <c r="O792" i="3"/>
  <c r="O793" i="3"/>
  <c r="U793" i="3" s="1"/>
  <c r="O794" i="3"/>
  <c r="O795" i="3"/>
  <c r="O796" i="3"/>
  <c r="O797" i="3"/>
  <c r="U797" i="3" s="1"/>
  <c r="O798" i="3"/>
  <c r="O799" i="3"/>
  <c r="O800" i="3"/>
  <c r="O801" i="3"/>
  <c r="U801" i="3" s="1"/>
  <c r="O802" i="3"/>
  <c r="O803" i="3"/>
  <c r="O804" i="3"/>
  <c r="O805" i="3"/>
  <c r="U805" i="3" s="1"/>
  <c r="O806" i="3"/>
  <c r="O807" i="3"/>
  <c r="O808" i="3"/>
  <c r="O809" i="3"/>
  <c r="U809" i="3" s="1"/>
  <c r="O810" i="3"/>
  <c r="O811" i="3"/>
  <c r="O812" i="3"/>
  <c r="O813" i="3"/>
  <c r="U813" i="3" s="1"/>
  <c r="O814" i="3"/>
  <c r="O815" i="3"/>
  <c r="O816" i="3"/>
  <c r="O817" i="3"/>
  <c r="U817" i="3" s="1"/>
  <c r="O818" i="3"/>
  <c r="O819" i="3"/>
  <c r="O820" i="3"/>
  <c r="O821" i="3"/>
  <c r="U821" i="3" s="1"/>
  <c r="O822" i="3"/>
  <c r="O823" i="3"/>
  <c r="O824" i="3"/>
  <c r="O825" i="3"/>
  <c r="U825" i="3" s="1"/>
  <c r="O826" i="3"/>
  <c r="O827" i="3"/>
  <c r="O828" i="3"/>
  <c r="O829" i="3"/>
  <c r="U829" i="3" s="1"/>
  <c r="O830" i="3"/>
  <c r="O831" i="3"/>
  <c r="O832" i="3"/>
  <c r="O833" i="3"/>
  <c r="U833" i="3" s="1"/>
  <c r="O834" i="3"/>
  <c r="O835" i="3"/>
  <c r="O836" i="3"/>
  <c r="O837" i="3"/>
  <c r="U837" i="3" s="1"/>
  <c r="O838" i="3"/>
  <c r="O839" i="3"/>
  <c r="O840" i="3"/>
  <c r="O841" i="3"/>
  <c r="U841" i="3" s="1"/>
  <c r="O842" i="3"/>
  <c r="O843" i="3"/>
  <c r="O844" i="3"/>
  <c r="O845" i="3"/>
  <c r="U845" i="3" s="1"/>
  <c r="O846" i="3"/>
  <c r="O847" i="3"/>
  <c r="O848" i="3"/>
  <c r="O849" i="3"/>
  <c r="U849" i="3" s="1"/>
  <c r="O850" i="3"/>
  <c r="O851" i="3"/>
  <c r="O852" i="3"/>
  <c r="O853" i="3"/>
  <c r="U853" i="3" s="1"/>
  <c r="O854" i="3"/>
  <c r="O855" i="3"/>
  <c r="O856" i="3"/>
  <c r="O857" i="3"/>
  <c r="U857" i="3" s="1"/>
  <c r="O858" i="3"/>
  <c r="O859" i="3"/>
  <c r="O860" i="3"/>
  <c r="O861" i="3"/>
  <c r="U861" i="3" s="1"/>
  <c r="O862" i="3"/>
  <c r="O863" i="3"/>
  <c r="O864" i="3"/>
  <c r="O865" i="3"/>
  <c r="U865" i="3" s="1"/>
  <c r="O866" i="3"/>
  <c r="O867" i="3"/>
  <c r="O868" i="3"/>
  <c r="O869" i="3"/>
  <c r="U869" i="3" s="1"/>
  <c r="O870" i="3"/>
  <c r="O871" i="3"/>
  <c r="O872" i="3"/>
  <c r="O873" i="3"/>
  <c r="U873" i="3" s="1"/>
  <c r="O874" i="3"/>
  <c r="O875" i="3"/>
  <c r="O876" i="3"/>
  <c r="O877" i="3"/>
  <c r="U877" i="3" s="1"/>
  <c r="O878" i="3"/>
  <c r="O879" i="3"/>
  <c r="O880" i="3"/>
  <c r="O881" i="3"/>
  <c r="U881" i="3" s="1"/>
  <c r="O882" i="3"/>
  <c r="O883" i="3"/>
  <c r="O884" i="3"/>
  <c r="O885" i="3"/>
  <c r="U885" i="3" s="1"/>
  <c r="O886" i="3"/>
  <c r="O887" i="3"/>
  <c r="O888" i="3"/>
  <c r="O889" i="3"/>
  <c r="U889" i="3" s="1"/>
  <c r="O890" i="3"/>
  <c r="O891" i="3"/>
  <c r="O892" i="3"/>
  <c r="O893" i="3"/>
  <c r="U893" i="3" s="1"/>
  <c r="O894" i="3"/>
  <c r="O895" i="3"/>
  <c r="O896" i="3"/>
  <c r="O897" i="3"/>
  <c r="U897" i="3" s="1"/>
  <c r="O898" i="3"/>
  <c r="O899" i="3"/>
  <c r="O900" i="3"/>
  <c r="O901" i="3"/>
  <c r="U901" i="3" s="1"/>
  <c r="O902" i="3"/>
  <c r="O903" i="3"/>
  <c r="O904" i="3"/>
  <c r="O905" i="3"/>
  <c r="U905" i="3" s="1"/>
  <c r="O906" i="3"/>
  <c r="O907" i="3"/>
  <c r="O908" i="3"/>
  <c r="O909" i="3"/>
  <c r="U909" i="3" s="1"/>
  <c r="O910" i="3"/>
  <c r="O911" i="3"/>
  <c r="O912" i="3"/>
  <c r="O913" i="3"/>
  <c r="U913" i="3" s="1"/>
  <c r="O914" i="3"/>
  <c r="O915" i="3"/>
  <c r="O916" i="3"/>
  <c r="O917" i="3"/>
  <c r="U917" i="3" s="1"/>
  <c r="O918" i="3"/>
  <c r="O919" i="3"/>
  <c r="O920" i="3"/>
  <c r="O921" i="3"/>
  <c r="U921" i="3" s="1"/>
  <c r="O922" i="3"/>
  <c r="O923" i="3"/>
  <c r="O924" i="3"/>
  <c r="O925" i="3"/>
  <c r="U925" i="3" s="1"/>
  <c r="O926" i="3"/>
  <c r="O927" i="3"/>
  <c r="O928" i="3"/>
  <c r="O929" i="3"/>
  <c r="U929" i="3" s="1"/>
  <c r="O930" i="3"/>
  <c r="O931" i="3"/>
  <c r="O932" i="3"/>
  <c r="O933" i="3"/>
  <c r="U933" i="3" s="1"/>
  <c r="O934" i="3"/>
  <c r="O935" i="3"/>
  <c r="O936" i="3"/>
  <c r="O937" i="3"/>
  <c r="U937" i="3" s="1"/>
  <c r="O938" i="3"/>
  <c r="O939" i="3"/>
  <c r="O940" i="3"/>
  <c r="O941" i="3"/>
  <c r="U941" i="3" s="1"/>
  <c r="O942" i="3"/>
  <c r="O943" i="3"/>
  <c r="O944" i="3"/>
  <c r="O945" i="3"/>
  <c r="U945" i="3" s="1"/>
  <c r="O946" i="3"/>
  <c r="O947" i="3"/>
  <c r="O948" i="3"/>
  <c r="O949" i="3"/>
  <c r="U949" i="3" s="1"/>
  <c r="O950" i="3"/>
  <c r="O951" i="3"/>
  <c r="O952" i="3"/>
  <c r="O953" i="3"/>
  <c r="U953" i="3" s="1"/>
  <c r="O954" i="3"/>
  <c r="O955" i="3"/>
  <c r="O956" i="3"/>
  <c r="O957" i="3"/>
  <c r="U957" i="3" s="1"/>
  <c r="O958" i="3"/>
  <c r="O959" i="3"/>
  <c r="O960" i="3"/>
  <c r="O961" i="3"/>
  <c r="U961" i="3" s="1"/>
  <c r="O962" i="3"/>
  <c r="O963" i="3"/>
  <c r="O964" i="3"/>
  <c r="O965" i="3"/>
  <c r="U965" i="3" s="1"/>
  <c r="O966" i="3"/>
  <c r="O967" i="3"/>
  <c r="O968" i="3"/>
  <c r="O969" i="3"/>
  <c r="U969" i="3" s="1"/>
  <c r="O970" i="3"/>
  <c r="O971" i="3"/>
  <c r="O972" i="3"/>
  <c r="O973" i="3"/>
  <c r="U973" i="3" s="1"/>
  <c r="O974" i="3"/>
  <c r="O975" i="3"/>
  <c r="O976" i="3"/>
  <c r="O977" i="3"/>
  <c r="U977" i="3" s="1"/>
  <c r="O978" i="3"/>
  <c r="O979" i="3"/>
  <c r="O980" i="3"/>
  <c r="O981" i="3"/>
  <c r="U981" i="3" s="1"/>
  <c r="O982" i="3"/>
  <c r="O983" i="3"/>
  <c r="O984" i="3"/>
  <c r="O985" i="3"/>
  <c r="U985" i="3" s="1"/>
  <c r="O986" i="3"/>
  <c r="O987" i="3"/>
  <c r="O988" i="3"/>
  <c r="O989" i="3"/>
  <c r="U989" i="3" s="1"/>
  <c r="O990" i="3"/>
  <c r="O991" i="3"/>
  <c r="O992" i="3"/>
  <c r="O993" i="3"/>
  <c r="U993" i="3" s="1"/>
  <c r="O994" i="3"/>
  <c r="O995" i="3"/>
  <c r="O996" i="3"/>
  <c r="O997" i="3"/>
  <c r="U997" i="3" s="1"/>
  <c r="O998" i="3"/>
  <c r="O999" i="3"/>
  <c r="O1000" i="3"/>
  <c r="O1001" i="3"/>
  <c r="U1001" i="3" s="1"/>
  <c r="O1002" i="3"/>
  <c r="O1003" i="3"/>
  <c r="O1004" i="3"/>
  <c r="O1005" i="3"/>
  <c r="U1005" i="3" s="1"/>
  <c r="O1006" i="3"/>
  <c r="O1007" i="3"/>
  <c r="O1008" i="3"/>
  <c r="O1009" i="3"/>
  <c r="U1009" i="3" s="1"/>
  <c r="O1010" i="3"/>
  <c r="O1011" i="3"/>
  <c r="O1012" i="3"/>
  <c r="O1013" i="3"/>
  <c r="U1013" i="3" s="1"/>
  <c r="O1014" i="3"/>
  <c r="O1015" i="3"/>
  <c r="O1016" i="3"/>
  <c r="O1017" i="3"/>
  <c r="U1017" i="3" s="1"/>
  <c r="O1018" i="3"/>
  <c r="O1019" i="3"/>
  <c r="O1020" i="3"/>
  <c r="O1021" i="3"/>
  <c r="U1021" i="3" s="1"/>
  <c r="O1022" i="3"/>
  <c r="O1023" i="3"/>
  <c r="O1024" i="3"/>
  <c r="O1025" i="3"/>
  <c r="U1025" i="3" s="1"/>
  <c r="O1026" i="3"/>
  <c r="O1027" i="3"/>
  <c r="O1028" i="3"/>
  <c r="O1029" i="3"/>
  <c r="U1029" i="3" s="1"/>
  <c r="O1030" i="3"/>
  <c r="O1031" i="3"/>
  <c r="O1032" i="3"/>
  <c r="O1033" i="3"/>
  <c r="U1033" i="3" s="1"/>
  <c r="O1034" i="3"/>
  <c r="O1035" i="3"/>
  <c r="O1036" i="3"/>
  <c r="O1037" i="3"/>
  <c r="U1037" i="3" s="1"/>
  <c r="O1038" i="3"/>
  <c r="O1039" i="3"/>
  <c r="O1040" i="3"/>
  <c r="O1041" i="3"/>
  <c r="U1041" i="3" s="1"/>
  <c r="O1042" i="3"/>
  <c r="O1043" i="3"/>
  <c r="O1044" i="3"/>
  <c r="O1045" i="3"/>
  <c r="U1045" i="3" s="1"/>
  <c r="O1046" i="3"/>
  <c r="O1047" i="3"/>
  <c r="O1048" i="3"/>
  <c r="O1049" i="3"/>
  <c r="U1049" i="3" s="1"/>
  <c r="O1050" i="3"/>
  <c r="O1051" i="3"/>
  <c r="O1052" i="3"/>
  <c r="O1053" i="3"/>
  <c r="U1053" i="3" s="1"/>
  <c r="O1054" i="3"/>
  <c r="O1055" i="3"/>
  <c r="O1056" i="3"/>
  <c r="O1057" i="3"/>
  <c r="U1057" i="3" s="1"/>
  <c r="O1058" i="3"/>
  <c r="O1059" i="3"/>
  <c r="O1060" i="3"/>
  <c r="O1061" i="3"/>
  <c r="U1061" i="3" s="1"/>
  <c r="O1062" i="3"/>
  <c r="O1063" i="3"/>
  <c r="O1064" i="3"/>
  <c r="O1065" i="3"/>
  <c r="U1065" i="3" s="1"/>
  <c r="O1066" i="3"/>
  <c r="O1067" i="3"/>
  <c r="O1068" i="3"/>
  <c r="O1069" i="3"/>
  <c r="U1069" i="3" s="1"/>
  <c r="O1070" i="3"/>
  <c r="O1071" i="3"/>
  <c r="O1072" i="3"/>
  <c r="O1073" i="3"/>
  <c r="U1073" i="3" s="1"/>
  <c r="O1074" i="3"/>
  <c r="O1075" i="3"/>
  <c r="O1076" i="3"/>
  <c r="O1077" i="3"/>
  <c r="U1077" i="3" s="1"/>
  <c r="O1078" i="3"/>
  <c r="O1079" i="3"/>
  <c r="O1080" i="3"/>
  <c r="O1081" i="3"/>
  <c r="U1081" i="3" s="1"/>
  <c r="O1082" i="3"/>
  <c r="O1083" i="3"/>
  <c r="O1084" i="3"/>
  <c r="O1085" i="3"/>
  <c r="U1085" i="3" s="1"/>
  <c r="O1086" i="3"/>
  <c r="O1087" i="3"/>
  <c r="O1088" i="3"/>
  <c r="O1089" i="3"/>
  <c r="U1089" i="3" s="1"/>
  <c r="O1090" i="3"/>
  <c r="O1091" i="3"/>
  <c r="O1092" i="3"/>
  <c r="O1093" i="3"/>
  <c r="U1093" i="3" s="1"/>
  <c r="O1094" i="3"/>
  <c r="O1095" i="3"/>
  <c r="O1096" i="3"/>
  <c r="O1097" i="3"/>
  <c r="U1097" i="3" s="1"/>
  <c r="O1098" i="3"/>
  <c r="O1099" i="3"/>
  <c r="O1100" i="3"/>
  <c r="O1101" i="3"/>
  <c r="U1101" i="3" s="1"/>
  <c r="O1102" i="3"/>
  <c r="O1103" i="3"/>
  <c r="O1104" i="3"/>
  <c r="O1105" i="3"/>
  <c r="U1105" i="3" s="1"/>
  <c r="O1106" i="3"/>
  <c r="O1107" i="3"/>
  <c r="O1108" i="3"/>
  <c r="O1109" i="3"/>
  <c r="U1109" i="3" s="1"/>
  <c r="O1110" i="3"/>
  <c r="O1111" i="3"/>
  <c r="O1112" i="3"/>
  <c r="O1113" i="3"/>
  <c r="U1113" i="3" s="1"/>
  <c r="O1114" i="3"/>
  <c r="O1115" i="3"/>
  <c r="O1116" i="3"/>
  <c r="O1117" i="3"/>
  <c r="U1117" i="3" s="1"/>
  <c r="O1118" i="3"/>
  <c r="O1119" i="3"/>
  <c r="O1120" i="3"/>
  <c r="O1121" i="3"/>
  <c r="U1121" i="3" s="1"/>
  <c r="O1122" i="3"/>
  <c r="O1123" i="3"/>
  <c r="O1124" i="3"/>
  <c r="O1125" i="3"/>
  <c r="U1125" i="3" s="1"/>
  <c r="O1126" i="3"/>
  <c r="O1127" i="3"/>
  <c r="O1128" i="3"/>
  <c r="O1129" i="3"/>
  <c r="U1129" i="3" s="1"/>
  <c r="O1130" i="3"/>
  <c r="O1131" i="3"/>
  <c r="O1132" i="3"/>
  <c r="O1133" i="3"/>
  <c r="U1133" i="3" s="1"/>
  <c r="O1134" i="3"/>
  <c r="O1135" i="3"/>
  <c r="O1136" i="3"/>
  <c r="O1137" i="3"/>
  <c r="U1137" i="3" s="1"/>
  <c r="O1138" i="3"/>
  <c r="O1139" i="3"/>
  <c r="O1140" i="3"/>
  <c r="O1141" i="3"/>
  <c r="U1141" i="3" s="1"/>
  <c r="O1142" i="3"/>
  <c r="O1143" i="3"/>
  <c r="O1144" i="3"/>
  <c r="O1145" i="3"/>
  <c r="U1145" i="3" s="1"/>
  <c r="O1146" i="3"/>
  <c r="O1147" i="3"/>
  <c r="O1148" i="3"/>
  <c r="O1149" i="3"/>
  <c r="U1149" i="3" s="1"/>
  <c r="O1150" i="3"/>
  <c r="O1151" i="3"/>
  <c r="O1152" i="3"/>
  <c r="O1153" i="3"/>
  <c r="U1153" i="3" s="1"/>
  <c r="O1154" i="3"/>
  <c r="O1155" i="3"/>
  <c r="O1156" i="3"/>
  <c r="O1157" i="3"/>
  <c r="U1157" i="3" s="1"/>
  <c r="O1158" i="3"/>
  <c r="O1159" i="3"/>
  <c r="O1160" i="3"/>
  <c r="O1161" i="3"/>
  <c r="U1161" i="3" s="1"/>
  <c r="O1162" i="3"/>
  <c r="O1163" i="3"/>
  <c r="O1164" i="3"/>
  <c r="O1165" i="3"/>
  <c r="U1165" i="3" s="1"/>
  <c r="O1166" i="3"/>
  <c r="O1167" i="3"/>
  <c r="O1168" i="3"/>
  <c r="O1169" i="3"/>
  <c r="U1169" i="3" s="1"/>
  <c r="O1170" i="3"/>
  <c r="O1171" i="3"/>
  <c r="O1172" i="3"/>
  <c r="O1173" i="3"/>
  <c r="U1173" i="3" s="1"/>
  <c r="O1174" i="3"/>
  <c r="O1175" i="3"/>
  <c r="O1176" i="3"/>
  <c r="O1177" i="3"/>
  <c r="U1177" i="3" s="1"/>
  <c r="O1178" i="3"/>
  <c r="O1179" i="3"/>
  <c r="O1180" i="3"/>
  <c r="O1181" i="3"/>
  <c r="U1181" i="3" s="1"/>
  <c r="O1182" i="3"/>
  <c r="O1183" i="3"/>
  <c r="O1184" i="3"/>
  <c r="O1185" i="3"/>
  <c r="U1185" i="3" s="1"/>
  <c r="O1186" i="3"/>
  <c r="O1187" i="3"/>
  <c r="O1188" i="3"/>
  <c r="O1189" i="3"/>
  <c r="U1189" i="3" s="1"/>
  <c r="O1190" i="3"/>
  <c r="O1191" i="3"/>
  <c r="O1192" i="3"/>
  <c r="O1193" i="3"/>
  <c r="U1193" i="3" s="1"/>
  <c r="O1194" i="3"/>
  <c r="O1195" i="3"/>
  <c r="O1196" i="3"/>
  <c r="O1197" i="3"/>
  <c r="U1197" i="3" s="1"/>
  <c r="O1198" i="3"/>
  <c r="O1199" i="3"/>
  <c r="O1200" i="3"/>
  <c r="O1201" i="3"/>
  <c r="U1201" i="3" s="1"/>
  <c r="O1202" i="3"/>
  <c r="O1203" i="3"/>
  <c r="O1204" i="3"/>
  <c r="O1205" i="3"/>
  <c r="U1205" i="3" s="1"/>
  <c r="O1206" i="3"/>
  <c r="O1207" i="3"/>
  <c r="O1208" i="3"/>
  <c r="O1209" i="3"/>
  <c r="U1209" i="3" s="1"/>
  <c r="O1210" i="3"/>
  <c r="O1211" i="3"/>
  <c r="O1212" i="3"/>
  <c r="O1213" i="3"/>
  <c r="U1213" i="3" s="1"/>
  <c r="O1214" i="3"/>
  <c r="O1215" i="3"/>
  <c r="O1216" i="3"/>
  <c r="O1217" i="3"/>
  <c r="U1217" i="3" s="1"/>
  <c r="O1218" i="3"/>
  <c r="O1219" i="3"/>
  <c r="O1220" i="3"/>
  <c r="O1221" i="3"/>
  <c r="U1221" i="3" s="1"/>
  <c r="O1222" i="3"/>
  <c r="O1223" i="3"/>
  <c r="O1224" i="3"/>
  <c r="O1225" i="3"/>
  <c r="U1225" i="3" s="1"/>
  <c r="O1226" i="3"/>
  <c r="O1227" i="3"/>
  <c r="O1228" i="3"/>
  <c r="O1229" i="3"/>
  <c r="U1229" i="3" s="1"/>
  <c r="O1230" i="3"/>
  <c r="O1231" i="3"/>
  <c r="O1232" i="3"/>
  <c r="O1233" i="3"/>
  <c r="U1233" i="3" s="1"/>
  <c r="O1234" i="3"/>
  <c r="O1235" i="3"/>
  <c r="O1236" i="3"/>
  <c r="O1237" i="3"/>
  <c r="U1237" i="3" s="1"/>
  <c r="O1238" i="3"/>
  <c r="O1239" i="3"/>
  <c r="O1240" i="3"/>
  <c r="O1241" i="3"/>
  <c r="U1241" i="3" s="1"/>
  <c r="O1242" i="3"/>
  <c r="O1243" i="3"/>
  <c r="O1244" i="3"/>
  <c r="O1245" i="3"/>
  <c r="U1245" i="3" s="1"/>
  <c r="O1246" i="3"/>
  <c r="O1247" i="3"/>
  <c r="O1248" i="3"/>
  <c r="O1249" i="3"/>
  <c r="U1249" i="3" s="1"/>
  <c r="O1250" i="3"/>
  <c r="O1251" i="3"/>
  <c r="O1252" i="3"/>
  <c r="O1253" i="3"/>
  <c r="U1253" i="3" s="1"/>
  <c r="O1254" i="3"/>
  <c r="O1255" i="3"/>
  <c r="O1256" i="3"/>
  <c r="O1257" i="3"/>
  <c r="U1257" i="3" s="1"/>
  <c r="O1258" i="3"/>
  <c r="O1259" i="3"/>
  <c r="O1260" i="3"/>
  <c r="O1261" i="3"/>
  <c r="U1261" i="3" s="1"/>
  <c r="O1262" i="3"/>
  <c r="O1263" i="3"/>
  <c r="O1264" i="3"/>
  <c r="O1265" i="3"/>
  <c r="U1265" i="3" s="1"/>
  <c r="O1266" i="3"/>
  <c r="O1267" i="3"/>
  <c r="O1268" i="3"/>
  <c r="O1269" i="3"/>
  <c r="U1269" i="3" s="1"/>
  <c r="O1270" i="3"/>
  <c r="O1271" i="3"/>
  <c r="O1272" i="3"/>
  <c r="O1273" i="3"/>
  <c r="U1273" i="3" s="1"/>
  <c r="O1274" i="3"/>
  <c r="O1275" i="3"/>
  <c r="O1276" i="3"/>
  <c r="O1277" i="3"/>
  <c r="U1277" i="3" s="1"/>
  <c r="O1278" i="3"/>
  <c r="O1279" i="3"/>
  <c r="O1280" i="3"/>
  <c r="O1281" i="3"/>
  <c r="U1281" i="3" s="1"/>
  <c r="O1282" i="3"/>
  <c r="O1283" i="3"/>
  <c r="O1284" i="3"/>
  <c r="O1285" i="3"/>
  <c r="U1285" i="3" s="1"/>
  <c r="O1286" i="3"/>
  <c r="O1287" i="3"/>
  <c r="O1288" i="3"/>
  <c r="O1289" i="3"/>
  <c r="U1289" i="3" s="1"/>
  <c r="O1290" i="3"/>
  <c r="O1291" i="3"/>
  <c r="O1292" i="3"/>
  <c r="O1293" i="3"/>
  <c r="U1293" i="3" s="1"/>
  <c r="O1294" i="3"/>
  <c r="O1295" i="3"/>
  <c r="O1296" i="3"/>
  <c r="O1297" i="3"/>
  <c r="U1297" i="3" s="1"/>
  <c r="O1298" i="3"/>
  <c r="O1299" i="3"/>
  <c r="O1300" i="3"/>
  <c r="O1301" i="3"/>
  <c r="U1301" i="3" s="1"/>
  <c r="O1302" i="3"/>
  <c r="O1303" i="3"/>
  <c r="O1304" i="3"/>
  <c r="O1305" i="3"/>
  <c r="U1305" i="3" s="1"/>
  <c r="O1306" i="3"/>
  <c r="O1307" i="3"/>
  <c r="O1308" i="3"/>
  <c r="O1309" i="3"/>
  <c r="U1309" i="3" s="1"/>
  <c r="O1310" i="3"/>
  <c r="O1311" i="3"/>
  <c r="O1312" i="3"/>
  <c r="O1313" i="3"/>
  <c r="U1313" i="3" s="1"/>
  <c r="O1314" i="3"/>
  <c r="O1315" i="3"/>
  <c r="O1316" i="3"/>
  <c r="O1317" i="3"/>
  <c r="U1317" i="3" s="1"/>
  <c r="O1318" i="3"/>
  <c r="O1319" i="3"/>
  <c r="O1320" i="3"/>
  <c r="O1321" i="3"/>
  <c r="U1321" i="3" s="1"/>
  <c r="O1322" i="3"/>
  <c r="O1323" i="3"/>
  <c r="O1324" i="3"/>
  <c r="O1325" i="3"/>
  <c r="U1325" i="3" s="1"/>
  <c r="O1326" i="3"/>
  <c r="O1327" i="3"/>
  <c r="O1328" i="3"/>
  <c r="O1329" i="3"/>
  <c r="U1329" i="3" s="1"/>
  <c r="O1330" i="3"/>
  <c r="O1331" i="3"/>
  <c r="O1332" i="3"/>
  <c r="O1333" i="3"/>
  <c r="U1333" i="3" s="1"/>
  <c r="O1334" i="3"/>
  <c r="O1335" i="3"/>
  <c r="O1336" i="3"/>
  <c r="O1337" i="3"/>
  <c r="U1337" i="3" s="1"/>
  <c r="O1338" i="3"/>
  <c r="O1339" i="3"/>
  <c r="O1340" i="3"/>
  <c r="O1341" i="3"/>
  <c r="U1341" i="3" s="1"/>
  <c r="O1342" i="3"/>
  <c r="O1343" i="3"/>
  <c r="O1344" i="3"/>
  <c r="O1345" i="3"/>
  <c r="U1345" i="3" s="1"/>
  <c r="O1346" i="3"/>
  <c r="O1347" i="3"/>
  <c r="O1348" i="3"/>
  <c r="O1349" i="3"/>
  <c r="U1349" i="3" s="1"/>
  <c r="O1350" i="3"/>
  <c r="O1351" i="3"/>
  <c r="O1352" i="3"/>
  <c r="O1353" i="3"/>
  <c r="U1353" i="3" s="1"/>
  <c r="O1354" i="3"/>
  <c r="O1355" i="3"/>
  <c r="O1356" i="3"/>
  <c r="O1357" i="3"/>
  <c r="U1357" i="3" s="1"/>
  <c r="O1358" i="3"/>
  <c r="O1359" i="3"/>
  <c r="O1360" i="3"/>
  <c r="O1361" i="3"/>
  <c r="U1361" i="3" s="1"/>
  <c r="O1362" i="3"/>
  <c r="O1363" i="3"/>
  <c r="O1364" i="3"/>
  <c r="O1365" i="3"/>
  <c r="U1365" i="3" s="1"/>
  <c r="O1366" i="3"/>
  <c r="O1367" i="3"/>
  <c r="O1368" i="3"/>
  <c r="O1369" i="3"/>
  <c r="U1369" i="3" s="1"/>
  <c r="O1370" i="3"/>
  <c r="O1371" i="3"/>
  <c r="O1372" i="3"/>
  <c r="O1373" i="3"/>
  <c r="U1373" i="3" s="1"/>
  <c r="O1374" i="3"/>
  <c r="O1375" i="3"/>
  <c r="O1376" i="3"/>
  <c r="O1377" i="3"/>
  <c r="U1377" i="3" s="1"/>
  <c r="O1378" i="3"/>
  <c r="O1379" i="3"/>
  <c r="O1380" i="3"/>
  <c r="O1381" i="3"/>
  <c r="U1381" i="3" s="1"/>
  <c r="O1382" i="3"/>
  <c r="O1383" i="3"/>
  <c r="O1384" i="3"/>
  <c r="O1385" i="3"/>
  <c r="O1386" i="3"/>
  <c r="O1387" i="3"/>
  <c r="O1388" i="3"/>
  <c r="O1389" i="3"/>
  <c r="O1390" i="3"/>
  <c r="O1391" i="3"/>
  <c r="O1392" i="3"/>
  <c r="O1393" i="3"/>
  <c r="O1394" i="3"/>
  <c r="O1395" i="3"/>
  <c r="O1396" i="3"/>
  <c r="O1397" i="3"/>
  <c r="O1398" i="3"/>
  <c r="O1399" i="3"/>
  <c r="O1400" i="3"/>
  <c r="O1401" i="3"/>
  <c r="O1402" i="3"/>
  <c r="O1403" i="3"/>
  <c r="O1404" i="3"/>
  <c r="O1405" i="3"/>
  <c r="O1406" i="3"/>
  <c r="O1407" i="3"/>
  <c r="O1408" i="3"/>
  <c r="O1409" i="3"/>
  <c r="O1410" i="3"/>
  <c r="O1411" i="3"/>
  <c r="O1412" i="3"/>
  <c r="O1413" i="3"/>
  <c r="O1414" i="3"/>
  <c r="O1415" i="3"/>
  <c r="O1416" i="3"/>
  <c r="O1417" i="3"/>
  <c r="O1418" i="3"/>
  <c r="O1419" i="3"/>
  <c r="O1420" i="3"/>
  <c r="O1421" i="3"/>
  <c r="O1422" i="3"/>
  <c r="O1423" i="3"/>
  <c r="O1424" i="3"/>
  <c r="O1425" i="3"/>
  <c r="O1426" i="3"/>
  <c r="O1427" i="3"/>
  <c r="O1428" i="3"/>
  <c r="O1429" i="3"/>
  <c r="O1430" i="3"/>
  <c r="O1431" i="3"/>
  <c r="O1432" i="3"/>
  <c r="O1433" i="3"/>
  <c r="O1434" i="3"/>
  <c r="O1435" i="3"/>
  <c r="O1436" i="3"/>
  <c r="O1437" i="3"/>
  <c r="O1438" i="3"/>
  <c r="O1439" i="3"/>
  <c r="O1440" i="3"/>
  <c r="O1441" i="3"/>
  <c r="O1442" i="3"/>
  <c r="O1443" i="3"/>
  <c r="O1444" i="3"/>
  <c r="O1445" i="3"/>
  <c r="O1446" i="3"/>
  <c r="O1447" i="3"/>
  <c r="O1448" i="3"/>
  <c r="O1449" i="3"/>
  <c r="O1450" i="3"/>
  <c r="O1451" i="3"/>
  <c r="O1452" i="3"/>
  <c r="O1453" i="3"/>
  <c r="O1454" i="3"/>
  <c r="O1455" i="3"/>
  <c r="O1456" i="3"/>
  <c r="O1457" i="3"/>
  <c r="O1458" i="3"/>
  <c r="O1459" i="3"/>
  <c r="O1460" i="3"/>
  <c r="O1461" i="3"/>
  <c r="O1462" i="3"/>
  <c r="O1463" i="3"/>
  <c r="O1464" i="3"/>
  <c r="O1465" i="3"/>
  <c r="O1466" i="3"/>
  <c r="O1467" i="3"/>
  <c r="O1468" i="3"/>
  <c r="O1469" i="3"/>
  <c r="O1470" i="3"/>
  <c r="O1471" i="3"/>
  <c r="O1472" i="3"/>
  <c r="O1473" i="3"/>
  <c r="O1474" i="3"/>
  <c r="O1475" i="3"/>
  <c r="O1476" i="3"/>
  <c r="O1477" i="3"/>
  <c r="O1478" i="3"/>
  <c r="O1479" i="3"/>
  <c r="O1480" i="3"/>
  <c r="O1481" i="3"/>
  <c r="O1482" i="3"/>
  <c r="O1483" i="3"/>
  <c r="O1484" i="3"/>
  <c r="O1485" i="3"/>
  <c r="O1486" i="3"/>
  <c r="O1487" i="3"/>
  <c r="O1488" i="3"/>
  <c r="O1489" i="3"/>
  <c r="O1490" i="3"/>
  <c r="O1491" i="3"/>
  <c r="O1492" i="3"/>
  <c r="O1493" i="3"/>
  <c r="O1494" i="3"/>
  <c r="O1495" i="3"/>
  <c r="O1496" i="3"/>
  <c r="O1497" i="3"/>
  <c r="O1498" i="3"/>
  <c r="O1499" i="3"/>
  <c r="O1500" i="3"/>
  <c r="O1501" i="3"/>
  <c r="O1502" i="3"/>
  <c r="O1503" i="3"/>
  <c r="O1504" i="3"/>
  <c r="O1505" i="3"/>
  <c r="O1506" i="3"/>
  <c r="O1507" i="3"/>
  <c r="O1508" i="3"/>
  <c r="O1509" i="3"/>
  <c r="O1510" i="3"/>
  <c r="O1511" i="3"/>
  <c r="O1512" i="3"/>
  <c r="O1513" i="3"/>
  <c r="O1514" i="3"/>
  <c r="O1515" i="3"/>
  <c r="O1516" i="3"/>
  <c r="O1517" i="3"/>
  <c r="O1518" i="3"/>
  <c r="O1519" i="3"/>
  <c r="O1520" i="3"/>
  <c r="O1521" i="3"/>
  <c r="O1522" i="3"/>
  <c r="O1523" i="3"/>
  <c r="O1524" i="3"/>
  <c r="O1525" i="3"/>
  <c r="O1526" i="3"/>
  <c r="O1527" i="3"/>
  <c r="O1528" i="3"/>
  <c r="O1529" i="3"/>
  <c r="O1530" i="3"/>
  <c r="O1531" i="3"/>
  <c r="O1532" i="3"/>
  <c r="O1533" i="3"/>
  <c r="O1534" i="3"/>
  <c r="O1535" i="3"/>
  <c r="O1536" i="3"/>
  <c r="O1537" i="3"/>
  <c r="O1538" i="3"/>
  <c r="O1539" i="3"/>
  <c r="O1540" i="3"/>
  <c r="O1541" i="3"/>
  <c r="O1542" i="3"/>
  <c r="O1543" i="3"/>
  <c r="O1544" i="3"/>
  <c r="O1545" i="3"/>
  <c r="O1546" i="3"/>
  <c r="O1547" i="3"/>
  <c r="O1548" i="3"/>
  <c r="O1549" i="3"/>
  <c r="U1549" i="3" s="1"/>
  <c r="O1550" i="3"/>
  <c r="O1551" i="3"/>
  <c r="O1552" i="3"/>
  <c r="O1553" i="3"/>
  <c r="U1553" i="3" s="1"/>
  <c r="O1554" i="3"/>
  <c r="O1555" i="3"/>
  <c r="O1556" i="3"/>
  <c r="O1557" i="3"/>
  <c r="U1557" i="3" s="1"/>
  <c r="O1558" i="3"/>
  <c r="O1559" i="3"/>
  <c r="O1560" i="3"/>
  <c r="O1561" i="3"/>
  <c r="U1561" i="3" s="1"/>
  <c r="O1562" i="3"/>
  <c r="O1563" i="3"/>
  <c r="O1564" i="3"/>
  <c r="O1565" i="3"/>
  <c r="U1565" i="3" s="1"/>
  <c r="O1566" i="3"/>
  <c r="O1567" i="3"/>
  <c r="O1568" i="3"/>
  <c r="O1569" i="3"/>
  <c r="O1570" i="3"/>
  <c r="O1571" i="3"/>
  <c r="O1572" i="3"/>
  <c r="O1573" i="3"/>
  <c r="O1574" i="3"/>
  <c r="O1575" i="3"/>
  <c r="O1576" i="3"/>
  <c r="O1577" i="3"/>
  <c r="O1578" i="3"/>
  <c r="O1579" i="3"/>
  <c r="O1580" i="3"/>
  <c r="O1581" i="3"/>
  <c r="O1582" i="3"/>
  <c r="O1583" i="3"/>
  <c r="O1584" i="3"/>
  <c r="O1585" i="3"/>
  <c r="O1586" i="3"/>
  <c r="O1587" i="3"/>
  <c r="O1588" i="3"/>
  <c r="O1589" i="3"/>
  <c r="O1590" i="3"/>
  <c r="O1591" i="3"/>
  <c r="O1592" i="3"/>
  <c r="O1593" i="3"/>
  <c r="O1594" i="3"/>
  <c r="O1595" i="3"/>
  <c r="O1596" i="3"/>
  <c r="O1597" i="3"/>
  <c r="O1598" i="3"/>
  <c r="O1599" i="3"/>
  <c r="O1600" i="3"/>
  <c r="O1601" i="3"/>
  <c r="O1602" i="3"/>
  <c r="O1603" i="3"/>
  <c r="O1604" i="3"/>
  <c r="O1605" i="3"/>
  <c r="O1606" i="3"/>
  <c r="O1607" i="3"/>
  <c r="O1608" i="3"/>
  <c r="O1609" i="3"/>
  <c r="O1610" i="3"/>
  <c r="O1611" i="3"/>
  <c r="O1612" i="3"/>
  <c r="O1613" i="3"/>
  <c r="O1614" i="3"/>
  <c r="O1615" i="3"/>
  <c r="O1616" i="3"/>
  <c r="O1617" i="3"/>
  <c r="O1618" i="3"/>
  <c r="O1619" i="3"/>
  <c r="O1620" i="3"/>
  <c r="O1621" i="3"/>
  <c r="O1622" i="3"/>
  <c r="O1623" i="3"/>
  <c r="O1624" i="3"/>
  <c r="O1625" i="3"/>
  <c r="O1626" i="3"/>
  <c r="O1627" i="3"/>
  <c r="O1628" i="3"/>
  <c r="O1629" i="3"/>
  <c r="O1630" i="3"/>
  <c r="O1631" i="3"/>
  <c r="O1632" i="3"/>
  <c r="O1633" i="3"/>
  <c r="O1634" i="3"/>
  <c r="O1635" i="3"/>
  <c r="O1636" i="3"/>
  <c r="O1637" i="3"/>
  <c r="O1638" i="3"/>
  <c r="O1639" i="3"/>
  <c r="O1640" i="3"/>
  <c r="O1641" i="3"/>
  <c r="O1642" i="3"/>
  <c r="O1643" i="3"/>
  <c r="O1644" i="3"/>
  <c r="O1645" i="3"/>
  <c r="O1646" i="3"/>
  <c r="O1647" i="3"/>
  <c r="O1648" i="3"/>
  <c r="O1649" i="3"/>
  <c r="O1650" i="3"/>
  <c r="O1651" i="3"/>
  <c r="O1652" i="3"/>
  <c r="O1653" i="3"/>
  <c r="O1654" i="3"/>
  <c r="O1655" i="3"/>
  <c r="O1656" i="3"/>
  <c r="O1657" i="3"/>
  <c r="O1658" i="3"/>
  <c r="O1659" i="3"/>
  <c r="O1660" i="3"/>
  <c r="O1661" i="3"/>
  <c r="O1662" i="3"/>
  <c r="O1663" i="3"/>
  <c r="O1664" i="3"/>
  <c r="O1665" i="3"/>
  <c r="O1666" i="3"/>
  <c r="O1667" i="3"/>
  <c r="O1668" i="3"/>
  <c r="O1669" i="3"/>
  <c r="O1670" i="3"/>
  <c r="O1671" i="3"/>
  <c r="O1672" i="3"/>
  <c r="O1673" i="3"/>
  <c r="O1674" i="3"/>
  <c r="O1675" i="3"/>
  <c r="O1676" i="3"/>
  <c r="O1677" i="3"/>
  <c r="O1678" i="3"/>
  <c r="O1679" i="3"/>
  <c r="O1680" i="3"/>
  <c r="O1681" i="3"/>
  <c r="O1682" i="3"/>
  <c r="O1683" i="3"/>
  <c r="O1684" i="3"/>
  <c r="O1685" i="3"/>
  <c r="O1686" i="3"/>
  <c r="O1687" i="3"/>
  <c r="O1688" i="3"/>
  <c r="O1689" i="3"/>
  <c r="O1690" i="3"/>
  <c r="O1691" i="3"/>
  <c r="O1692" i="3"/>
  <c r="O1693" i="3"/>
  <c r="O1694" i="3"/>
  <c r="O1695" i="3"/>
  <c r="O1696" i="3"/>
  <c r="O1697" i="3"/>
  <c r="O1698" i="3"/>
  <c r="O1699" i="3"/>
  <c r="O1700" i="3"/>
  <c r="O1701" i="3"/>
  <c r="O1702" i="3"/>
  <c r="O1703" i="3"/>
  <c r="O1704" i="3"/>
  <c r="O1705" i="3"/>
  <c r="O1706" i="3"/>
  <c r="O1707" i="3"/>
  <c r="O1708" i="3"/>
  <c r="O1709" i="3"/>
  <c r="O1710" i="3"/>
  <c r="O1711" i="3"/>
  <c r="O1712" i="3"/>
  <c r="O1713" i="3"/>
  <c r="O1714" i="3"/>
  <c r="O1715" i="3"/>
  <c r="O1716" i="3"/>
  <c r="O1717" i="3"/>
  <c r="O1718" i="3"/>
  <c r="O1719" i="3"/>
  <c r="O1720" i="3"/>
  <c r="O1721" i="3"/>
  <c r="O1722" i="3"/>
  <c r="O1723" i="3"/>
  <c r="O1724" i="3"/>
  <c r="O1725" i="3"/>
  <c r="O1726" i="3"/>
  <c r="O1727" i="3"/>
  <c r="O1728" i="3"/>
  <c r="O1729" i="3"/>
  <c r="O1730" i="3"/>
  <c r="O1731" i="3"/>
  <c r="O1732" i="3"/>
  <c r="O1733" i="3"/>
  <c r="O1734" i="3"/>
  <c r="O1735" i="3"/>
  <c r="O1736" i="3"/>
  <c r="O1737" i="3"/>
  <c r="O1738" i="3"/>
  <c r="O1739" i="3"/>
  <c r="O1740" i="3"/>
  <c r="O1741" i="3"/>
  <c r="O1742" i="3"/>
  <c r="O1743" i="3"/>
  <c r="O1744" i="3"/>
  <c r="O1745" i="3"/>
  <c r="O1746" i="3"/>
  <c r="O1747" i="3"/>
  <c r="O1748" i="3"/>
  <c r="O1749" i="3"/>
  <c r="O1750" i="3"/>
  <c r="O1751" i="3"/>
  <c r="O1752" i="3"/>
  <c r="O1753" i="3"/>
  <c r="O1754" i="3"/>
  <c r="O1755" i="3"/>
  <c r="O1756" i="3"/>
  <c r="O1757" i="3"/>
  <c r="O1758" i="3"/>
  <c r="O1759" i="3"/>
  <c r="O1760" i="3"/>
  <c r="O1761" i="3"/>
  <c r="O1762" i="3"/>
  <c r="O1763" i="3"/>
  <c r="O1764" i="3"/>
  <c r="O1765" i="3"/>
  <c r="O1766" i="3"/>
  <c r="O1767" i="3"/>
  <c r="O1768" i="3"/>
  <c r="O1769" i="3"/>
  <c r="O1770" i="3"/>
  <c r="O1771" i="3"/>
  <c r="O1772" i="3"/>
  <c r="O1773" i="3"/>
  <c r="O1774" i="3"/>
  <c r="O1775" i="3"/>
  <c r="O1776" i="3"/>
  <c r="O1777" i="3"/>
  <c r="O1778" i="3"/>
  <c r="O1779" i="3"/>
  <c r="O1780" i="3"/>
  <c r="O1781" i="3"/>
  <c r="O1782" i="3"/>
  <c r="O1783" i="3"/>
  <c r="O1784" i="3"/>
  <c r="O1785" i="3"/>
  <c r="O1786" i="3"/>
  <c r="O1787" i="3"/>
  <c r="O1788" i="3"/>
  <c r="O1789" i="3"/>
  <c r="O1790" i="3"/>
  <c r="O1791" i="3"/>
  <c r="O1792" i="3"/>
  <c r="O1793" i="3"/>
  <c r="O1794" i="3"/>
  <c r="O1795" i="3"/>
  <c r="O1796" i="3"/>
  <c r="O1797" i="3"/>
  <c r="O1798" i="3"/>
  <c r="O1799" i="3"/>
  <c r="O1800" i="3"/>
  <c r="O1801" i="3"/>
  <c r="O1802" i="3"/>
  <c r="U1802" i="3" s="1"/>
  <c r="O1803" i="3"/>
  <c r="O1804" i="3"/>
  <c r="O1805" i="3"/>
  <c r="O1806" i="3"/>
  <c r="U1806" i="3" s="1"/>
  <c r="O1807" i="3"/>
  <c r="O1808" i="3"/>
  <c r="O1809" i="3"/>
  <c r="O1810" i="3"/>
  <c r="U1810" i="3" s="1"/>
  <c r="O1811" i="3"/>
  <c r="O1812" i="3"/>
  <c r="O1813" i="3"/>
  <c r="O1814" i="3"/>
  <c r="U1814" i="3" s="1"/>
  <c r="O1815" i="3"/>
  <c r="O1816" i="3"/>
  <c r="O1817" i="3"/>
  <c r="O1818" i="3"/>
  <c r="U1818" i="3" s="1"/>
  <c r="O1819" i="3"/>
  <c r="O1820" i="3"/>
  <c r="O1821" i="3"/>
  <c r="O1822" i="3"/>
  <c r="U1822" i="3" s="1"/>
  <c r="O1823" i="3"/>
  <c r="O1824" i="3"/>
  <c r="O1825" i="3"/>
  <c r="O1826" i="3"/>
  <c r="U1826" i="3" s="1"/>
  <c r="O1827" i="3"/>
  <c r="O1828" i="3"/>
  <c r="O1829" i="3"/>
  <c r="O1830" i="3"/>
  <c r="U1830" i="3" s="1"/>
  <c r="O1831" i="3"/>
  <c r="O1832" i="3"/>
  <c r="O1833" i="3"/>
  <c r="O1834" i="3"/>
  <c r="U1834" i="3" s="1"/>
  <c r="O1835" i="3"/>
  <c r="O1836" i="3"/>
  <c r="O1837" i="3"/>
  <c r="O1838" i="3"/>
  <c r="U1838" i="3" s="1"/>
  <c r="O1839" i="3"/>
  <c r="O1840" i="3"/>
  <c r="O1841" i="3"/>
  <c r="O1842" i="3"/>
  <c r="U1842" i="3" s="1"/>
  <c r="O1843" i="3"/>
  <c r="O1844" i="3"/>
  <c r="O1845" i="3"/>
  <c r="O1846" i="3"/>
  <c r="U1846" i="3" s="1"/>
  <c r="O1847" i="3"/>
  <c r="O1848" i="3"/>
  <c r="O1849" i="3"/>
  <c r="O1850" i="3"/>
  <c r="U1850" i="3" s="1"/>
  <c r="O1851" i="3"/>
  <c r="O1852" i="3"/>
  <c r="O1853" i="3"/>
  <c r="O1854" i="3"/>
  <c r="U1854" i="3" s="1"/>
  <c r="O1855" i="3"/>
  <c r="O1856" i="3"/>
  <c r="O1857" i="3"/>
  <c r="O1858" i="3"/>
  <c r="U1858" i="3" s="1"/>
  <c r="O1859" i="3"/>
  <c r="O1860" i="3"/>
  <c r="O1861" i="3"/>
  <c r="O1862" i="3"/>
  <c r="U1862" i="3" s="1"/>
  <c r="O1863" i="3"/>
  <c r="O1864" i="3"/>
  <c r="O1865" i="3"/>
  <c r="O1866" i="3"/>
  <c r="U1866" i="3" s="1"/>
  <c r="O1867" i="3"/>
  <c r="O1868" i="3"/>
  <c r="O1869" i="3"/>
  <c r="O1870" i="3"/>
  <c r="U1870" i="3" s="1"/>
  <c r="O1871" i="3"/>
  <c r="O1872" i="3"/>
  <c r="O1873" i="3"/>
  <c r="O1874" i="3"/>
  <c r="U1874" i="3" s="1"/>
  <c r="O1875" i="3"/>
  <c r="O1876" i="3"/>
  <c r="O1877" i="3"/>
  <c r="O1878" i="3"/>
  <c r="U1878" i="3" s="1"/>
  <c r="O1879" i="3"/>
  <c r="O1880" i="3"/>
  <c r="O1881" i="3"/>
  <c r="O1882" i="3"/>
  <c r="U1882" i="3" s="1"/>
  <c r="O1883" i="3"/>
  <c r="O1884" i="3"/>
  <c r="O1885" i="3"/>
  <c r="O1886" i="3"/>
  <c r="U1886" i="3" s="1"/>
  <c r="O1887" i="3"/>
  <c r="O1888" i="3"/>
  <c r="O1889" i="3"/>
  <c r="O1890" i="3"/>
  <c r="U1890" i="3" s="1"/>
  <c r="O1891" i="3"/>
  <c r="O1892" i="3"/>
  <c r="O1893" i="3"/>
  <c r="O1894" i="3"/>
  <c r="U1894" i="3" s="1"/>
  <c r="O1895" i="3"/>
  <c r="O1896" i="3"/>
  <c r="O1897" i="3"/>
  <c r="O1898" i="3"/>
  <c r="U1898" i="3" s="1"/>
  <c r="O1899" i="3"/>
  <c r="O1900" i="3"/>
  <c r="O1901" i="3"/>
  <c r="O1902" i="3"/>
  <c r="U1902" i="3" s="1"/>
  <c r="O1903" i="3"/>
  <c r="O1904" i="3"/>
  <c r="O1905" i="3"/>
  <c r="O1906" i="3"/>
  <c r="U1906" i="3" s="1"/>
  <c r="O1907" i="3"/>
  <c r="O1908" i="3"/>
  <c r="O1909" i="3"/>
  <c r="O1910" i="3"/>
  <c r="U1910" i="3" s="1"/>
  <c r="O1911" i="3"/>
  <c r="O1912" i="3"/>
  <c r="O1913" i="3"/>
  <c r="O1914" i="3"/>
  <c r="U1914" i="3" s="1"/>
  <c r="O1915" i="3"/>
  <c r="O1916" i="3"/>
  <c r="O1917" i="3"/>
  <c r="O1918" i="3"/>
  <c r="O1919" i="3"/>
  <c r="O1920" i="3"/>
  <c r="O1921" i="3"/>
  <c r="O1922" i="3"/>
  <c r="O1923" i="3"/>
  <c r="O1924" i="3"/>
  <c r="O1925" i="3"/>
  <c r="O1926" i="3"/>
  <c r="O1927" i="3"/>
  <c r="O1928" i="3"/>
  <c r="O1929" i="3"/>
  <c r="O1930" i="3"/>
  <c r="O1931" i="3"/>
  <c r="O1932" i="3"/>
  <c r="O1933" i="3"/>
  <c r="O1934" i="3"/>
  <c r="O1935" i="3"/>
  <c r="O1936" i="3"/>
  <c r="O1937" i="3"/>
  <c r="O1938" i="3"/>
  <c r="O1939" i="3"/>
  <c r="O1940" i="3"/>
  <c r="O1941" i="3"/>
  <c r="O1942" i="3"/>
  <c r="O1943" i="3"/>
  <c r="O1944" i="3"/>
  <c r="O1945" i="3"/>
  <c r="O1946" i="3"/>
  <c r="O1947" i="3"/>
  <c r="O1948" i="3"/>
  <c r="O1949" i="3"/>
  <c r="O1950" i="3"/>
  <c r="O1951" i="3"/>
  <c r="O1952" i="3"/>
  <c r="O1953" i="3"/>
  <c r="O1954" i="3"/>
  <c r="O1955" i="3"/>
  <c r="O1956" i="3"/>
  <c r="O1957" i="3"/>
  <c r="O1958" i="3"/>
  <c r="O1959" i="3"/>
  <c r="O1960" i="3"/>
  <c r="O1961" i="3"/>
  <c r="O1962" i="3"/>
  <c r="O1963" i="3"/>
  <c r="O1964" i="3"/>
  <c r="O1965" i="3"/>
  <c r="O1966" i="3"/>
  <c r="O1967" i="3"/>
  <c r="O1968" i="3"/>
  <c r="O1969" i="3"/>
  <c r="O1970" i="3"/>
  <c r="O1971" i="3"/>
  <c r="O1972" i="3"/>
  <c r="O1973" i="3"/>
  <c r="O1974" i="3"/>
  <c r="O1975" i="3"/>
  <c r="O1976" i="3"/>
  <c r="O1977" i="3"/>
  <c r="O1978" i="3"/>
  <c r="O1979" i="3"/>
  <c r="O1980" i="3"/>
  <c r="O1981" i="3"/>
  <c r="O1982" i="3"/>
  <c r="O1983" i="3"/>
  <c r="O1984" i="3"/>
  <c r="O1985" i="3"/>
  <c r="O1986" i="3"/>
  <c r="O1987" i="3"/>
  <c r="O1988" i="3"/>
  <c r="O1989" i="3"/>
  <c r="O1990" i="3"/>
  <c r="O1991" i="3"/>
  <c r="O1992" i="3"/>
  <c r="O1993" i="3"/>
  <c r="O1994" i="3"/>
  <c r="O1995" i="3"/>
  <c r="O1996" i="3"/>
  <c r="O1997" i="3"/>
  <c r="O1998" i="3"/>
  <c r="O1999" i="3"/>
  <c r="O2000" i="3"/>
  <c r="O2001" i="3"/>
  <c r="O2002" i="3"/>
  <c r="O2003" i="3"/>
  <c r="O2004" i="3"/>
  <c r="O2005" i="3"/>
  <c r="O2006" i="3"/>
  <c r="O2007" i="3"/>
  <c r="O2008" i="3"/>
  <c r="O2009" i="3"/>
  <c r="O2010" i="3"/>
  <c r="O2011" i="3"/>
  <c r="O2012" i="3"/>
  <c r="O2013" i="3"/>
  <c r="O2014" i="3"/>
  <c r="O2015" i="3"/>
  <c r="O2016" i="3"/>
  <c r="O2017" i="3"/>
  <c r="O2018" i="3"/>
  <c r="O2019" i="3"/>
  <c r="O2020" i="3"/>
  <c r="O2021" i="3"/>
  <c r="O2022" i="3"/>
  <c r="O2023" i="3"/>
  <c r="O2024" i="3"/>
  <c r="O2025" i="3"/>
  <c r="O2026" i="3"/>
  <c r="O2027" i="3"/>
  <c r="O2028" i="3"/>
  <c r="O2029" i="3"/>
  <c r="O2030" i="3"/>
  <c r="O2031" i="3"/>
  <c r="O2032" i="3"/>
  <c r="O2033" i="3"/>
  <c r="O2034" i="3"/>
  <c r="O2035" i="3"/>
  <c r="O2036" i="3"/>
  <c r="O2037" i="3"/>
  <c r="O2038" i="3"/>
  <c r="O2039" i="3"/>
  <c r="O2040" i="3"/>
  <c r="O2041" i="3"/>
  <c r="O2042" i="3"/>
  <c r="O2043" i="3"/>
  <c r="O2044" i="3"/>
  <c r="O2045" i="3"/>
  <c r="O2046" i="3"/>
  <c r="O2047" i="3"/>
  <c r="O2048" i="3"/>
  <c r="O2049" i="3"/>
  <c r="O2050" i="3"/>
  <c r="O2051" i="3"/>
  <c r="O2052" i="3"/>
  <c r="O2053" i="3"/>
  <c r="O2054" i="3"/>
  <c r="O2055" i="3"/>
  <c r="O2056" i="3"/>
  <c r="O2057" i="3"/>
  <c r="O2058" i="3"/>
  <c r="O2059" i="3"/>
  <c r="O2060" i="3"/>
  <c r="O2061" i="3"/>
  <c r="O2062" i="3"/>
  <c r="O2063" i="3"/>
  <c r="O2064" i="3"/>
  <c r="O2065" i="3"/>
  <c r="O2066" i="3"/>
  <c r="O2067" i="3"/>
  <c r="O2068" i="3"/>
  <c r="O2069" i="3"/>
  <c r="O2070" i="3"/>
  <c r="O2071" i="3"/>
  <c r="O2072" i="3"/>
  <c r="O2073" i="3"/>
  <c r="O2074" i="3"/>
  <c r="O2075" i="3"/>
  <c r="O2076" i="3"/>
  <c r="O2077" i="3"/>
  <c r="O2078" i="3"/>
  <c r="O2079" i="3"/>
  <c r="O2080" i="3"/>
  <c r="O2081" i="3"/>
  <c r="O2082" i="3"/>
  <c r="O2083" i="3"/>
  <c r="O2084" i="3"/>
  <c r="O2085" i="3"/>
  <c r="O2086" i="3"/>
  <c r="O2087" i="3"/>
  <c r="O2088" i="3"/>
  <c r="O2089" i="3"/>
  <c r="O2090" i="3"/>
  <c r="O2091" i="3"/>
  <c r="O2092" i="3"/>
  <c r="O2093" i="3"/>
  <c r="O2094" i="3"/>
  <c r="O2095" i="3"/>
  <c r="O2096" i="3"/>
  <c r="O2097" i="3"/>
  <c r="O2098" i="3"/>
  <c r="O2099" i="3"/>
  <c r="O2100" i="3"/>
  <c r="O2101" i="3"/>
  <c r="O2102" i="3"/>
  <c r="O2103" i="3"/>
  <c r="O2104" i="3"/>
  <c r="O2105" i="3"/>
  <c r="O2106" i="3"/>
  <c r="O2107" i="3"/>
  <c r="O2108" i="3"/>
  <c r="O2109" i="3"/>
  <c r="O2110" i="3"/>
  <c r="O2111" i="3"/>
  <c r="O2112" i="3"/>
  <c r="O2113" i="3"/>
  <c r="O2114" i="3"/>
  <c r="O2115" i="3"/>
  <c r="O2116" i="3"/>
  <c r="O2117" i="3"/>
  <c r="O2118" i="3"/>
  <c r="O2119" i="3"/>
  <c r="O2120" i="3"/>
  <c r="O2121" i="3"/>
  <c r="O2122" i="3"/>
  <c r="O2123" i="3"/>
  <c r="O2124" i="3"/>
  <c r="O2125" i="3"/>
  <c r="O2126" i="3"/>
  <c r="O2127" i="3"/>
  <c r="O2128" i="3"/>
  <c r="O2129" i="3"/>
  <c r="O2130" i="3"/>
  <c r="O2131" i="3"/>
  <c r="O2132" i="3"/>
  <c r="O2133" i="3"/>
  <c r="O2134" i="3"/>
  <c r="O2135" i="3"/>
  <c r="O2136" i="3"/>
  <c r="O2137" i="3"/>
  <c r="O2138" i="3"/>
  <c r="O2139" i="3"/>
  <c r="O2140" i="3"/>
  <c r="O2141" i="3"/>
  <c r="O2142" i="3"/>
  <c r="O2143" i="3"/>
  <c r="O2144" i="3"/>
  <c r="O2145" i="3"/>
  <c r="O2146" i="3"/>
  <c r="O2147" i="3"/>
  <c r="O2148" i="3"/>
  <c r="O2149" i="3"/>
  <c r="O2150" i="3"/>
  <c r="O2151" i="3"/>
  <c r="O2152" i="3"/>
  <c r="O2153" i="3"/>
  <c r="O2154" i="3"/>
  <c r="O2155" i="3"/>
  <c r="O2156" i="3"/>
  <c r="O2157" i="3"/>
  <c r="O2158" i="3"/>
  <c r="O2159" i="3"/>
  <c r="O2160" i="3"/>
  <c r="O2161" i="3"/>
  <c r="O2162" i="3"/>
  <c r="O2163" i="3"/>
  <c r="O2164" i="3"/>
  <c r="O2165" i="3"/>
  <c r="O2166" i="3"/>
  <c r="O2167" i="3"/>
  <c r="O2168" i="3"/>
  <c r="O2169" i="3"/>
  <c r="O2170" i="3"/>
  <c r="O2171" i="3"/>
  <c r="O2172" i="3"/>
  <c r="O2173" i="3"/>
  <c r="O2174" i="3"/>
  <c r="O2175" i="3"/>
  <c r="O2176" i="3"/>
  <c r="O2177" i="3"/>
  <c r="O2178" i="3"/>
  <c r="O2179" i="3"/>
  <c r="O2180" i="3"/>
  <c r="O2181" i="3"/>
  <c r="O2182" i="3"/>
  <c r="O2183" i="3"/>
  <c r="O2184" i="3"/>
  <c r="O2185" i="3"/>
  <c r="O2186" i="3"/>
  <c r="O2187" i="3"/>
  <c r="O2188" i="3"/>
  <c r="O2189" i="3"/>
  <c r="O2190" i="3"/>
  <c r="O2191" i="3"/>
  <c r="O2192" i="3"/>
  <c r="O2193" i="3"/>
  <c r="O2194" i="3"/>
  <c r="O2195" i="3"/>
  <c r="O2196" i="3"/>
  <c r="O2197" i="3"/>
  <c r="O2198" i="3"/>
  <c r="O2199" i="3"/>
  <c r="O2200" i="3"/>
  <c r="O2201" i="3"/>
  <c r="O2202" i="3"/>
  <c r="O2203" i="3"/>
  <c r="O2204" i="3"/>
  <c r="O2205" i="3"/>
  <c r="O2206" i="3"/>
  <c r="O2207" i="3"/>
  <c r="O2208" i="3"/>
  <c r="O2209" i="3"/>
  <c r="O2210" i="3"/>
  <c r="O2211" i="3"/>
  <c r="O2212" i="3"/>
  <c r="O2213" i="3"/>
  <c r="O2214" i="3"/>
  <c r="O2215" i="3"/>
  <c r="O2216" i="3"/>
  <c r="O2217" i="3"/>
  <c r="O2218" i="3"/>
  <c r="O2219" i="3"/>
  <c r="O2220" i="3"/>
  <c r="O2221" i="3"/>
  <c r="O2222" i="3"/>
  <c r="O2223" i="3"/>
  <c r="O2224" i="3"/>
  <c r="O2225" i="3"/>
  <c r="O2226" i="3"/>
  <c r="O2227" i="3"/>
  <c r="O2228" i="3"/>
  <c r="O2229" i="3"/>
  <c r="O2230" i="3"/>
  <c r="O2231" i="3"/>
  <c r="O2232" i="3"/>
  <c r="O2233" i="3"/>
  <c r="O2234" i="3"/>
  <c r="O2235" i="3"/>
  <c r="O2236" i="3"/>
  <c r="O2237" i="3"/>
  <c r="O2238" i="3"/>
  <c r="O2239" i="3"/>
  <c r="O2240" i="3"/>
  <c r="O2241" i="3"/>
  <c r="O2242" i="3"/>
  <c r="O2243" i="3"/>
  <c r="O2244" i="3"/>
  <c r="O2245" i="3"/>
  <c r="O2246" i="3"/>
  <c r="U2246" i="3" s="1"/>
  <c r="O2247" i="3"/>
  <c r="O2248" i="3"/>
  <c r="O2249" i="3"/>
  <c r="O2250" i="3"/>
  <c r="U2250" i="3" s="1"/>
  <c r="O2251" i="3"/>
  <c r="O2252" i="3"/>
  <c r="O2253" i="3"/>
  <c r="O2254" i="3"/>
  <c r="U2254" i="3" s="1"/>
  <c r="O2255" i="3"/>
  <c r="O2256" i="3"/>
  <c r="O2257" i="3"/>
  <c r="O2258" i="3"/>
  <c r="U2258" i="3" s="1"/>
  <c r="O2259" i="3"/>
  <c r="O2260" i="3"/>
  <c r="O2261" i="3"/>
  <c r="O2262" i="3"/>
  <c r="U2262" i="3" s="1"/>
  <c r="O2263" i="3"/>
  <c r="O2264" i="3"/>
  <c r="O2265" i="3"/>
  <c r="O2266" i="3"/>
  <c r="U2266" i="3" s="1"/>
  <c r="O2267" i="3"/>
  <c r="O2268" i="3"/>
  <c r="O2269" i="3"/>
  <c r="O2270" i="3"/>
  <c r="U2270" i="3" s="1"/>
  <c r="O2271" i="3"/>
  <c r="O2272" i="3"/>
  <c r="O2273" i="3"/>
  <c r="O2274" i="3"/>
  <c r="U2274" i="3" s="1"/>
  <c r="O2275" i="3"/>
  <c r="O2276" i="3"/>
  <c r="O2277" i="3"/>
  <c r="O2278" i="3"/>
  <c r="U2278" i="3" s="1"/>
  <c r="O2279" i="3"/>
  <c r="O2280" i="3"/>
  <c r="O2281" i="3"/>
  <c r="O2282" i="3"/>
  <c r="U2282" i="3" s="1"/>
  <c r="O2283" i="3"/>
  <c r="O2284" i="3"/>
  <c r="O2285" i="3"/>
  <c r="O2286" i="3"/>
  <c r="U2286" i="3" s="1"/>
  <c r="O2287" i="3"/>
  <c r="O2288" i="3"/>
  <c r="O2289" i="3"/>
  <c r="O2290" i="3"/>
  <c r="U2290" i="3" s="1"/>
  <c r="O2291" i="3"/>
  <c r="O2292" i="3"/>
  <c r="O2293" i="3"/>
  <c r="O2294" i="3"/>
  <c r="U2294" i="3" s="1"/>
  <c r="O2295" i="3"/>
  <c r="O2296" i="3"/>
  <c r="O2297" i="3"/>
  <c r="O2298" i="3"/>
  <c r="U2298" i="3" s="1"/>
  <c r="O2299" i="3"/>
  <c r="O2300" i="3"/>
  <c r="O2301" i="3"/>
  <c r="O2302" i="3"/>
  <c r="U2302" i="3" s="1"/>
  <c r="O2303" i="3"/>
  <c r="O2304" i="3"/>
  <c r="O2305" i="3"/>
  <c r="O2306" i="3"/>
  <c r="U2306" i="3" s="1"/>
  <c r="O2307" i="3"/>
  <c r="O2308" i="3"/>
  <c r="O2309" i="3"/>
  <c r="O2310" i="3"/>
  <c r="U2310" i="3" s="1"/>
  <c r="O2311" i="3"/>
  <c r="O2312" i="3"/>
  <c r="O2313" i="3"/>
  <c r="O2314" i="3"/>
  <c r="U2314" i="3" s="1"/>
  <c r="O2315" i="3"/>
  <c r="O2316" i="3"/>
  <c r="O2317" i="3"/>
  <c r="O2318" i="3"/>
  <c r="U2318" i="3" s="1"/>
  <c r="O2319" i="3"/>
  <c r="O2320" i="3"/>
  <c r="O2321" i="3"/>
  <c r="O2322" i="3"/>
  <c r="U2322" i="3" s="1"/>
  <c r="O2323" i="3"/>
  <c r="O2324" i="3"/>
  <c r="O2325" i="3"/>
  <c r="O2326" i="3"/>
  <c r="U2326" i="3" s="1"/>
  <c r="O2327" i="3"/>
  <c r="O2328" i="3"/>
  <c r="O2329" i="3"/>
  <c r="O2330" i="3"/>
  <c r="U2330" i="3" s="1"/>
  <c r="O2331" i="3"/>
  <c r="O2332" i="3"/>
  <c r="O2333" i="3"/>
  <c r="O2334" i="3"/>
  <c r="U2334" i="3" s="1"/>
  <c r="O2335" i="3"/>
  <c r="O2336" i="3"/>
  <c r="O2337" i="3"/>
  <c r="O2338" i="3"/>
  <c r="U2338" i="3" s="1"/>
  <c r="O2339" i="3"/>
  <c r="O2340" i="3"/>
  <c r="O2341" i="3"/>
  <c r="O2342" i="3"/>
  <c r="U2342" i="3" s="1"/>
  <c r="O2343" i="3"/>
  <c r="O2344" i="3"/>
  <c r="O2345" i="3"/>
  <c r="O2346" i="3"/>
  <c r="U2346" i="3" s="1"/>
  <c r="O2347" i="3"/>
  <c r="O2348" i="3"/>
  <c r="O2349" i="3"/>
  <c r="O2350" i="3"/>
  <c r="U2350" i="3" s="1"/>
  <c r="O2351" i="3"/>
  <c r="O2352" i="3"/>
  <c r="O2353" i="3"/>
  <c r="O2354" i="3"/>
  <c r="U2354" i="3" s="1"/>
  <c r="O2355" i="3"/>
  <c r="O2356" i="3"/>
  <c r="O2357" i="3"/>
  <c r="O2358" i="3"/>
  <c r="U2358" i="3" s="1"/>
  <c r="O2359" i="3"/>
  <c r="O2360" i="3"/>
  <c r="O2361" i="3"/>
  <c r="O2362" i="3"/>
  <c r="O2363" i="3"/>
  <c r="O2364" i="3"/>
  <c r="O2365" i="3"/>
  <c r="O2366" i="3"/>
  <c r="U2366" i="3" s="1"/>
  <c r="O2367" i="3"/>
  <c r="O2368" i="3"/>
  <c r="O2369" i="3"/>
  <c r="O2370" i="3"/>
  <c r="O2371" i="3"/>
  <c r="O2372" i="3"/>
  <c r="O2373" i="3"/>
  <c r="O2374" i="3"/>
  <c r="O2375" i="3"/>
  <c r="O2376" i="3"/>
  <c r="O2377" i="3"/>
  <c r="O2378" i="3"/>
  <c r="O2379" i="3"/>
  <c r="O2380" i="3"/>
  <c r="O2381" i="3"/>
  <c r="O2382" i="3"/>
  <c r="O2383" i="3"/>
  <c r="O2384" i="3"/>
  <c r="O2385" i="3"/>
  <c r="O2386" i="3"/>
  <c r="O2387" i="3"/>
  <c r="O2388" i="3"/>
  <c r="O2389" i="3"/>
  <c r="O2390" i="3"/>
  <c r="O2391" i="3"/>
  <c r="O2392" i="3"/>
  <c r="O2393" i="3"/>
  <c r="O2394" i="3"/>
  <c r="O2395" i="3"/>
  <c r="O2396" i="3"/>
  <c r="O2397" i="3"/>
  <c r="O2398" i="3"/>
  <c r="O2399" i="3"/>
  <c r="O2400" i="3"/>
  <c r="O2401" i="3"/>
  <c r="O2402" i="3"/>
  <c r="O2403" i="3"/>
  <c r="O2404" i="3"/>
  <c r="O2405" i="3"/>
  <c r="O2406" i="3"/>
  <c r="O2407" i="3"/>
  <c r="O2408" i="3"/>
  <c r="O2409" i="3"/>
  <c r="O2410" i="3"/>
  <c r="O2411" i="3"/>
  <c r="O2412" i="3"/>
  <c r="O2413" i="3"/>
  <c r="O2414" i="3"/>
  <c r="O2415" i="3"/>
  <c r="O2416" i="3"/>
  <c r="O2417" i="3"/>
  <c r="O2418" i="3"/>
  <c r="O2419" i="3"/>
  <c r="O2420" i="3"/>
  <c r="O2421" i="3"/>
  <c r="O2422" i="3"/>
  <c r="O2423" i="3"/>
  <c r="O2424" i="3"/>
  <c r="O2425" i="3"/>
  <c r="O2426" i="3"/>
  <c r="O2427" i="3"/>
  <c r="O2428" i="3"/>
  <c r="O2429" i="3"/>
  <c r="O2430" i="3"/>
  <c r="O2431" i="3"/>
  <c r="O2432" i="3"/>
  <c r="O2433" i="3"/>
  <c r="O2434" i="3"/>
  <c r="O2435" i="3"/>
  <c r="O2436" i="3"/>
  <c r="O2437" i="3"/>
  <c r="O2438" i="3"/>
  <c r="O2439" i="3"/>
  <c r="O2440" i="3"/>
  <c r="O2441" i="3"/>
  <c r="O2442" i="3"/>
  <c r="O2443" i="3"/>
  <c r="O2444" i="3"/>
  <c r="O2445" i="3"/>
  <c r="O2446" i="3"/>
  <c r="O2447" i="3"/>
  <c r="O2448" i="3"/>
  <c r="O2449" i="3"/>
  <c r="O2450" i="3"/>
  <c r="O2451" i="3"/>
  <c r="O2452" i="3"/>
  <c r="O2453" i="3"/>
  <c r="O2454" i="3"/>
  <c r="O2455" i="3"/>
  <c r="O2456" i="3"/>
  <c r="O2457" i="3"/>
  <c r="O2458" i="3"/>
  <c r="O2459" i="3"/>
  <c r="O2460" i="3"/>
  <c r="O2461" i="3"/>
  <c r="O2462" i="3"/>
  <c r="O2463" i="3"/>
  <c r="O2464" i="3"/>
  <c r="O2465" i="3"/>
  <c r="O2466" i="3"/>
  <c r="O2467" i="3"/>
  <c r="O2468" i="3"/>
  <c r="O2469" i="3"/>
  <c r="O2470" i="3"/>
  <c r="O2471" i="3"/>
  <c r="O2472" i="3"/>
  <c r="O2473" i="3"/>
  <c r="O2474" i="3"/>
  <c r="O2475" i="3"/>
  <c r="O2476" i="3"/>
  <c r="O2477" i="3"/>
  <c r="O2478" i="3"/>
  <c r="O2479" i="3"/>
  <c r="O2480" i="3"/>
  <c r="O2481" i="3"/>
  <c r="O2482" i="3"/>
  <c r="O2483" i="3"/>
  <c r="O2484" i="3"/>
  <c r="O2485" i="3"/>
  <c r="O2486" i="3"/>
  <c r="O2487" i="3"/>
  <c r="O2488" i="3"/>
  <c r="O2489" i="3"/>
  <c r="O2490" i="3"/>
  <c r="O2491" i="3"/>
  <c r="O2492" i="3"/>
  <c r="O2493" i="3"/>
  <c r="O2494" i="3"/>
  <c r="O2495" i="3"/>
  <c r="O2496" i="3"/>
  <c r="O2497" i="3"/>
  <c r="O2498" i="3"/>
  <c r="O2499" i="3"/>
  <c r="O2500" i="3"/>
  <c r="O2501" i="3"/>
  <c r="O2502" i="3"/>
  <c r="O2503" i="3"/>
  <c r="O2504" i="3"/>
  <c r="O2505" i="3"/>
  <c r="O2506" i="3"/>
  <c r="O2507" i="3"/>
  <c r="O2508" i="3"/>
  <c r="O2509" i="3"/>
  <c r="O2510" i="3"/>
  <c r="O2511" i="3"/>
  <c r="O2512" i="3"/>
  <c r="O2513" i="3"/>
  <c r="O2514" i="3"/>
  <c r="O2515" i="3"/>
  <c r="O2516" i="3"/>
  <c r="O2517" i="3"/>
  <c r="O2518" i="3"/>
  <c r="O2519" i="3"/>
  <c r="O2520" i="3"/>
  <c r="O2521" i="3"/>
  <c r="O2522" i="3"/>
  <c r="O2523" i="3"/>
  <c r="O2524" i="3"/>
  <c r="O2525" i="3"/>
  <c r="O2526" i="3"/>
  <c r="O2527" i="3"/>
  <c r="O2528" i="3"/>
  <c r="O2529" i="3"/>
  <c r="O2530" i="3"/>
  <c r="O2531" i="3"/>
  <c r="O2532" i="3"/>
  <c r="O2533" i="3"/>
  <c r="O2534" i="3"/>
  <c r="O2535" i="3"/>
  <c r="O2536" i="3"/>
  <c r="O2537" i="3"/>
  <c r="O2538" i="3"/>
  <c r="O2539" i="3"/>
  <c r="O2540" i="3"/>
  <c r="O2541" i="3"/>
  <c r="O2542" i="3"/>
  <c r="O2543" i="3"/>
  <c r="O2544" i="3"/>
  <c r="O2545" i="3"/>
  <c r="O2546" i="3"/>
  <c r="O2547" i="3"/>
  <c r="O2548" i="3"/>
  <c r="O2549" i="3"/>
  <c r="O2550" i="3"/>
  <c r="O2551" i="3"/>
  <c r="O2552" i="3"/>
  <c r="O2553" i="3"/>
  <c r="O2554" i="3"/>
  <c r="O2555" i="3"/>
  <c r="O2556" i="3"/>
  <c r="O2557" i="3"/>
  <c r="O2558" i="3"/>
  <c r="O2559" i="3"/>
  <c r="O2560" i="3"/>
  <c r="O2561" i="3"/>
  <c r="O2562" i="3"/>
  <c r="O2563" i="3"/>
  <c r="O2564" i="3"/>
  <c r="O2565" i="3"/>
  <c r="O2566" i="3"/>
  <c r="O2567" i="3"/>
  <c r="O2568" i="3"/>
  <c r="O2569" i="3"/>
  <c r="O2570" i="3"/>
  <c r="O2571" i="3"/>
  <c r="O2572" i="3"/>
  <c r="O2573" i="3"/>
  <c r="O2574" i="3"/>
  <c r="O2575" i="3"/>
  <c r="O2576" i="3"/>
  <c r="O2577" i="3"/>
  <c r="O2578" i="3"/>
  <c r="O2579" i="3"/>
  <c r="O2580" i="3"/>
  <c r="O2581" i="3"/>
  <c r="O2582" i="3"/>
  <c r="O2583" i="3"/>
  <c r="O2584" i="3"/>
  <c r="O2585" i="3"/>
  <c r="O2586" i="3"/>
  <c r="O2587" i="3"/>
  <c r="O2588" i="3"/>
  <c r="O2589" i="3"/>
  <c r="O2590" i="3"/>
  <c r="O2591" i="3"/>
  <c r="O2592" i="3"/>
  <c r="O2593" i="3"/>
  <c r="O2594" i="3"/>
  <c r="O2595" i="3"/>
  <c r="O2596" i="3"/>
  <c r="O2597" i="3"/>
  <c r="O2598" i="3"/>
  <c r="O2599" i="3"/>
  <c r="O2600" i="3"/>
  <c r="O2601" i="3"/>
  <c r="O2602" i="3"/>
  <c r="O2603" i="3"/>
  <c r="O2604" i="3"/>
  <c r="O2605" i="3"/>
  <c r="O2606" i="3"/>
  <c r="O2607" i="3"/>
  <c r="O2608" i="3"/>
  <c r="O2609" i="3"/>
  <c r="O2610" i="3"/>
  <c r="O2611" i="3"/>
  <c r="O2612" i="3"/>
  <c r="O2613" i="3"/>
  <c r="O2614" i="3"/>
  <c r="O2615" i="3"/>
  <c r="O2616" i="3"/>
  <c r="O2617" i="3"/>
  <c r="O2618" i="3"/>
  <c r="O2619" i="3"/>
  <c r="O2620" i="3"/>
  <c r="O2621" i="3"/>
  <c r="O2622" i="3"/>
  <c r="O2623" i="3"/>
  <c r="O2624" i="3"/>
  <c r="O2625" i="3"/>
  <c r="O2626" i="3"/>
  <c r="O2627" i="3"/>
  <c r="O2628" i="3"/>
  <c r="O2629" i="3"/>
  <c r="O2630" i="3"/>
  <c r="O2631" i="3"/>
  <c r="O2632" i="3"/>
  <c r="O2633" i="3"/>
  <c r="O2634" i="3"/>
  <c r="O2635" i="3"/>
  <c r="O2636" i="3"/>
  <c r="O2637" i="3"/>
  <c r="O2638" i="3"/>
  <c r="O2639" i="3"/>
  <c r="O2640" i="3"/>
  <c r="O2641" i="3"/>
  <c r="O2642" i="3"/>
  <c r="O2643" i="3"/>
  <c r="O2644" i="3"/>
  <c r="O2645" i="3"/>
  <c r="O2646" i="3"/>
  <c r="O2647" i="3"/>
  <c r="O2648" i="3"/>
  <c r="O2649" i="3"/>
  <c r="O2650" i="3"/>
  <c r="O2651" i="3"/>
  <c r="O2652" i="3"/>
  <c r="O2653" i="3"/>
  <c r="O2654" i="3"/>
  <c r="O2655" i="3"/>
  <c r="O2656" i="3"/>
  <c r="O2657" i="3"/>
  <c r="O2658" i="3"/>
  <c r="O2659" i="3"/>
  <c r="O2660" i="3"/>
  <c r="O2661" i="3"/>
  <c r="O2662" i="3"/>
  <c r="O2663" i="3"/>
  <c r="O2664" i="3"/>
  <c r="O2665" i="3"/>
  <c r="O2666" i="3"/>
  <c r="O2667" i="3"/>
  <c r="O2668" i="3"/>
  <c r="O2669" i="3"/>
  <c r="O2670" i="3"/>
  <c r="O2671" i="3"/>
  <c r="O2672" i="3"/>
  <c r="O2673" i="3"/>
  <c r="O2674" i="3"/>
  <c r="O2675" i="3"/>
  <c r="O2676" i="3"/>
  <c r="O2677" i="3"/>
  <c r="O2678" i="3"/>
  <c r="O2679" i="3"/>
  <c r="O2680" i="3"/>
  <c r="O2681" i="3"/>
  <c r="O2682" i="3"/>
  <c r="O2683" i="3"/>
  <c r="O2684" i="3"/>
  <c r="O2685" i="3"/>
  <c r="O2686" i="3"/>
  <c r="O2687" i="3"/>
  <c r="O2688" i="3"/>
  <c r="O2689" i="3"/>
  <c r="O2690" i="3"/>
  <c r="O2691" i="3"/>
  <c r="O2692" i="3"/>
  <c r="O2693" i="3"/>
  <c r="O2694" i="3"/>
  <c r="O2695" i="3"/>
  <c r="O2696" i="3"/>
  <c r="O2697" i="3"/>
  <c r="O2698" i="3"/>
  <c r="O2699" i="3"/>
  <c r="O2700" i="3"/>
  <c r="O2701" i="3"/>
  <c r="O2702" i="3"/>
  <c r="O2703" i="3"/>
  <c r="O2704" i="3"/>
  <c r="O2705" i="3"/>
  <c r="O2706" i="3"/>
  <c r="O2707" i="3"/>
  <c r="O2708" i="3"/>
  <c r="O2709" i="3"/>
  <c r="O2710" i="3"/>
  <c r="O2711" i="3"/>
  <c r="O2712" i="3"/>
  <c r="O2713" i="3"/>
  <c r="O2714" i="3"/>
  <c r="O2715" i="3"/>
  <c r="O2716" i="3"/>
  <c r="O2717" i="3"/>
  <c r="O2718" i="3"/>
  <c r="O2719" i="3"/>
  <c r="O2720" i="3"/>
  <c r="O2721" i="3"/>
  <c r="O2722" i="3"/>
  <c r="O2723" i="3"/>
  <c r="O2724" i="3"/>
  <c r="O2725" i="3"/>
  <c r="O2726" i="3"/>
  <c r="O2727" i="3"/>
  <c r="O2728" i="3"/>
  <c r="O2729" i="3"/>
  <c r="O2730" i="3"/>
  <c r="O2731" i="3"/>
  <c r="O2732" i="3"/>
  <c r="O2733" i="3"/>
  <c r="O2734" i="3"/>
  <c r="O2735" i="3"/>
  <c r="O2736" i="3"/>
  <c r="O2737" i="3"/>
  <c r="O2738" i="3"/>
  <c r="O2739" i="3"/>
  <c r="O2740" i="3"/>
  <c r="O2741" i="3"/>
  <c r="O2742" i="3"/>
  <c r="O2743" i="3"/>
  <c r="O2744" i="3"/>
  <c r="O2745" i="3"/>
  <c r="O2746" i="3"/>
  <c r="O2747" i="3"/>
  <c r="O2748" i="3"/>
  <c r="O2749" i="3"/>
  <c r="O2750" i="3"/>
  <c r="O2751" i="3"/>
  <c r="O2752" i="3"/>
  <c r="O2753" i="3"/>
  <c r="O2754" i="3"/>
  <c r="O2755" i="3"/>
  <c r="O2756" i="3"/>
  <c r="O2757" i="3"/>
  <c r="O2758" i="3"/>
  <c r="O2759" i="3"/>
  <c r="O2760" i="3"/>
  <c r="O2761" i="3"/>
  <c r="O2762" i="3"/>
  <c r="O2763" i="3"/>
  <c r="O2764" i="3"/>
  <c r="O2765" i="3"/>
  <c r="O2766" i="3"/>
  <c r="O2767" i="3"/>
  <c r="O2768" i="3"/>
  <c r="O2769" i="3"/>
  <c r="O2770" i="3"/>
  <c r="O2771" i="3"/>
  <c r="O2772" i="3"/>
  <c r="O2773" i="3"/>
  <c r="O2774" i="3"/>
  <c r="O2775" i="3"/>
  <c r="O2776" i="3"/>
  <c r="O2777" i="3"/>
  <c r="O2778" i="3"/>
  <c r="O2779" i="3"/>
  <c r="O2780" i="3"/>
  <c r="O2781" i="3"/>
  <c r="O2782" i="3"/>
  <c r="O2783" i="3"/>
  <c r="O2784" i="3"/>
  <c r="O2785" i="3"/>
  <c r="O2786" i="3"/>
  <c r="O2787" i="3"/>
  <c r="O2788" i="3"/>
  <c r="O2789" i="3"/>
  <c r="O2790" i="3"/>
  <c r="O2791" i="3"/>
  <c r="O2792" i="3"/>
  <c r="O2793" i="3"/>
  <c r="O2794" i="3"/>
  <c r="O2795" i="3"/>
  <c r="O2796" i="3"/>
  <c r="O2797" i="3"/>
  <c r="O2798" i="3"/>
  <c r="O2799" i="3"/>
  <c r="O2800" i="3"/>
  <c r="O2801" i="3"/>
  <c r="O2802" i="3"/>
  <c r="O2803" i="3"/>
  <c r="O2804" i="3"/>
  <c r="O2805" i="3"/>
  <c r="O2806" i="3"/>
  <c r="O2807" i="3"/>
  <c r="O2808" i="3"/>
  <c r="O2809" i="3"/>
  <c r="O2810" i="3"/>
  <c r="O2811" i="3"/>
  <c r="O2812" i="3"/>
  <c r="O2813" i="3"/>
  <c r="O2814" i="3"/>
  <c r="O2815" i="3"/>
  <c r="O2816" i="3"/>
  <c r="O2817" i="3"/>
  <c r="O2818" i="3"/>
  <c r="O2819" i="3"/>
  <c r="O2820" i="3"/>
  <c r="O2821" i="3"/>
  <c r="O2822" i="3"/>
  <c r="O2823" i="3"/>
  <c r="O2824" i="3"/>
  <c r="O2825" i="3"/>
  <c r="O2826" i="3"/>
  <c r="O2827" i="3"/>
  <c r="O2828" i="3"/>
  <c r="O2829" i="3"/>
  <c r="O2830" i="3"/>
  <c r="O2831" i="3"/>
  <c r="O2832" i="3"/>
  <c r="O2833" i="3"/>
  <c r="O2834" i="3"/>
  <c r="O2835" i="3"/>
  <c r="O2836" i="3"/>
  <c r="O2837" i="3"/>
  <c r="O2838" i="3"/>
  <c r="O2839" i="3"/>
  <c r="O2840" i="3"/>
  <c r="O2841" i="3"/>
  <c r="O2842" i="3"/>
  <c r="O2843" i="3"/>
  <c r="O2844" i="3"/>
  <c r="O2845" i="3"/>
  <c r="O2846" i="3"/>
  <c r="O2847" i="3"/>
  <c r="O2848" i="3"/>
  <c r="O2849" i="3"/>
  <c r="O2850" i="3"/>
  <c r="O2851" i="3"/>
  <c r="O2852" i="3"/>
  <c r="O2853" i="3"/>
  <c r="O2854" i="3"/>
  <c r="O2855" i="3"/>
  <c r="O2856" i="3"/>
  <c r="O2857" i="3"/>
  <c r="O2858" i="3"/>
  <c r="O2859" i="3"/>
  <c r="O2860" i="3"/>
  <c r="O2861" i="3"/>
  <c r="O2862" i="3"/>
  <c r="O2863" i="3"/>
  <c r="O2864" i="3"/>
  <c r="O2865" i="3"/>
  <c r="O2866" i="3"/>
  <c r="O2867" i="3"/>
  <c r="O2868" i="3"/>
  <c r="O2869" i="3"/>
  <c r="O2870" i="3"/>
  <c r="O2871" i="3"/>
  <c r="O2872" i="3"/>
  <c r="O2873" i="3"/>
  <c r="O2874" i="3"/>
  <c r="O2875" i="3"/>
  <c r="O2876" i="3"/>
  <c r="O2877" i="3"/>
  <c r="O2878" i="3"/>
  <c r="O2879" i="3"/>
  <c r="O2880" i="3"/>
  <c r="O2881" i="3"/>
  <c r="O2882" i="3"/>
  <c r="O2883" i="3"/>
  <c r="O2884" i="3"/>
  <c r="O2885" i="3"/>
  <c r="O2886" i="3"/>
  <c r="O2887" i="3"/>
  <c r="O2888" i="3"/>
  <c r="O2889" i="3"/>
  <c r="O2890" i="3"/>
  <c r="O2891" i="3"/>
  <c r="O2892" i="3"/>
  <c r="O2893" i="3"/>
  <c r="O2894" i="3"/>
  <c r="O2895" i="3"/>
  <c r="O2896" i="3"/>
  <c r="O2897" i="3"/>
  <c r="O2898" i="3"/>
  <c r="O2899" i="3"/>
  <c r="O2900" i="3"/>
  <c r="O2901" i="3"/>
  <c r="O2902" i="3"/>
  <c r="O2903" i="3"/>
  <c r="O2904" i="3"/>
  <c r="O2905" i="3"/>
  <c r="O2906" i="3"/>
  <c r="O2907" i="3"/>
  <c r="O2908" i="3"/>
  <c r="O2909" i="3"/>
  <c r="O2910" i="3"/>
  <c r="O2911" i="3"/>
  <c r="O2912" i="3"/>
  <c r="O2913" i="3"/>
  <c r="O2914" i="3"/>
  <c r="O2915" i="3"/>
  <c r="O2916" i="3"/>
  <c r="O2917" i="3"/>
  <c r="O2918" i="3"/>
  <c r="O2919" i="3"/>
  <c r="O2920" i="3"/>
  <c r="O2921" i="3"/>
  <c r="O2922" i="3"/>
  <c r="O2923" i="3"/>
  <c r="O2924" i="3"/>
  <c r="O2925" i="3"/>
  <c r="O2926" i="3"/>
  <c r="O2927" i="3"/>
  <c r="O2928" i="3"/>
  <c r="O2929" i="3"/>
  <c r="O2930" i="3"/>
  <c r="O2931" i="3"/>
  <c r="O2932" i="3"/>
  <c r="O2933" i="3"/>
  <c r="O2934" i="3"/>
  <c r="O2935" i="3"/>
  <c r="O2936" i="3"/>
  <c r="O2937" i="3"/>
  <c r="O2938" i="3"/>
  <c r="O2939" i="3"/>
  <c r="O2940" i="3"/>
  <c r="O2941" i="3"/>
  <c r="O2942" i="3"/>
  <c r="O2943" i="3"/>
  <c r="O2944" i="3"/>
  <c r="O2945" i="3"/>
  <c r="O2946" i="3"/>
  <c r="O2947" i="3"/>
  <c r="O2948" i="3"/>
  <c r="O2949" i="3"/>
  <c r="O2950" i="3"/>
  <c r="O2951" i="3"/>
  <c r="O2952" i="3"/>
  <c r="O2953" i="3"/>
  <c r="O2954" i="3"/>
  <c r="O2955" i="3"/>
  <c r="O2956" i="3"/>
  <c r="O2957" i="3"/>
  <c r="O2958" i="3"/>
  <c r="O2959" i="3"/>
  <c r="O2960" i="3"/>
  <c r="O2961" i="3"/>
  <c r="O2962" i="3"/>
  <c r="O2963" i="3"/>
  <c r="O2964" i="3"/>
  <c r="O2965" i="3"/>
  <c r="O2966" i="3"/>
  <c r="O2967" i="3"/>
  <c r="O2968" i="3"/>
  <c r="O2969" i="3"/>
  <c r="O2970" i="3"/>
  <c r="O2971" i="3"/>
  <c r="O2972" i="3"/>
  <c r="O2973" i="3"/>
  <c r="O2974" i="3"/>
  <c r="O2975" i="3"/>
  <c r="O2976" i="3"/>
  <c r="O2977" i="3"/>
  <c r="O2978" i="3"/>
  <c r="O2979" i="3"/>
  <c r="O2980" i="3"/>
  <c r="O2981" i="3"/>
  <c r="O2982" i="3"/>
  <c r="O2983" i="3"/>
  <c r="O2984" i="3"/>
  <c r="O2985" i="3"/>
  <c r="O2986" i="3"/>
  <c r="O2987" i="3"/>
  <c r="O2988" i="3"/>
  <c r="O2989" i="3"/>
  <c r="O2990" i="3"/>
  <c r="O2991" i="3"/>
  <c r="O2992" i="3"/>
  <c r="O2993" i="3"/>
  <c r="O2994" i="3"/>
  <c r="O2995" i="3"/>
  <c r="O2996" i="3"/>
  <c r="O2997" i="3"/>
  <c r="O2998" i="3"/>
  <c r="O2999" i="3"/>
  <c r="O3000" i="3"/>
  <c r="O3001" i="3"/>
  <c r="O3002" i="3"/>
  <c r="O3003" i="3"/>
  <c r="O3004" i="3"/>
  <c r="O3005" i="3"/>
  <c r="O3006" i="3"/>
  <c r="O3007" i="3"/>
  <c r="O3008" i="3"/>
  <c r="O3009" i="3"/>
  <c r="O3010" i="3"/>
  <c r="O3011" i="3"/>
  <c r="O3012" i="3"/>
  <c r="O3013" i="3"/>
  <c r="O3014" i="3"/>
  <c r="O3015" i="3"/>
  <c r="O3016" i="3"/>
  <c r="O3017" i="3"/>
  <c r="O3018" i="3"/>
  <c r="O3019" i="3"/>
  <c r="O3020" i="3"/>
  <c r="O3021" i="3"/>
  <c r="O3022" i="3"/>
  <c r="O3023" i="3"/>
  <c r="O3024" i="3"/>
  <c r="O3025" i="3"/>
  <c r="O3026" i="3"/>
  <c r="O3027" i="3"/>
  <c r="O3028" i="3"/>
  <c r="O3029" i="3"/>
  <c r="O3030" i="3"/>
  <c r="O3031" i="3"/>
  <c r="O3032" i="3"/>
  <c r="O3033" i="3"/>
  <c r="O3034" i="3"/>
  <c r="O3035" i="3"/>
  <c r="O3036" i="3"/>
  <c r="O3037" i="3"/>
  <c r="O3038" i="3"/>
  <c r="O3039" i="3"/>
  <c r="O3040" i="3"/>
  <c r="O3041" i="3"/>
  <c r="O3042" i="3"/>
  <c r="O3043" i="3"/>
  <c r="O3044" i="3"/>
  <c r="O3045" i="3"/>
  <c r="O3046" i="3"/>
  <c r="O3047" i="3"/>
  <c r="O3048" i="3"/>
  <c r="O3049" i="3"/>
  <c r="O3050" i="3"/>
  <c r="O3051" i="3"/>
  <c r="O3052" i="3"/>
  <c r="O3053" i="3"/>
  <c r="O3054" i="3"/>
  <c r="O3055" i="3"/>
  <c r="O3056" i="3"/>
  <c r="O3057" i="3"/>
  <c r="O3058" i="3"/>
  <c r="O3059" i="3"/>
  <c r="O3060" i="3"/>
  <c r="O3061" i="3"/>
  <c r="O3062" i="3"/>
  <c r="O3063" i="3"/>
  <c r="O3064" i="3"/>
  <c r="O3065" i="3"/>
  <c r="O3066" i="3"/>
  <c r="O3067" i="3"/>
  <c r="O3068" i="3"/>
  <c r="O3069" i="3"/>
  <c r="O3070" i="3"/>
  <c r="O3071" i="3"/>
  <c r="O3072" i="3"/>
  <c r="O3073" i="3"/>
  <c r="O3074" i="3"/>
  <c r="O3075" i="3"/>
  <c r="O3076" i="3"/>
  <c r="O3077" i="3"/>
  <c r="O3078" i="3"/>
  <c r="O3079" i="3"/>
  <c r="O3080" i="3"/>
  <c r="O3081" i="3"/>
  <c r="O3082" i="3"/>
  <c r="O3083" i="3"/>
  <c r="O3084" i="3"/>
  <c r="O3085" i="3"/>
  <c r="O3086" i="3"/>
  <c r="O3087" i="3"/>
  <c r="O3088" i="3"/>
  <c r="O3089" i="3"/>
  <c r="O3090" i="3"/>
  <c r="O3091" i="3"/>
  <c r="O3092" i="3"/>
  <c r="O3093" i="3"/>
  <c r="O3094" i="3"/>
  <c r="O3095" i="3"/>
  <c r="O3096" i="3"/>
  <c r="O3097" i="3"/>
  <c r="O3098" i="3"/>
  <c r="O3099" i="3"/>
  <c r="O3100" i="3"/>
  <c r="O3101" i="3"/>
  <c r="O3102" i="3"/>
  <c r="O3103" i="3"/>
  <c r="O3104" i="3"/>
  <c r="O3105" i="3"/>
  <c r="O3106" i="3"/>
  <c r="O3107" i="3"/>
  <c r="O3108" i="3"/>
  <c r="O3109" i="3"/>
  <c r="O3110" i="3"/>
  <c r="O3111" i="3"/>
  <c r="O3112" i="3"/>
  <c r="O3113" i="3"/>
  <c r="O3114" i="3"/>
  <c r="O3115" i="3"/>
  <c r="O3116" i="3"/>
  <c r="O3117" i="3"/>
  <c r="O3118" i="3"/>
  <c r="O3119" i="3"/>
  <c r="O3120" i="3"/>
  <c r="O3121" i="3"/>
  <c r="O3122" i="3"/>
  <c r="O3123" i="3"/>
  <c r="O3124" i="3"/>
  <c r="O3125" i="3"/>
  <c r="O3126" i="3"/>
  <c r="O3127" i="3"/>
  <c r="O3128" i="3"/>
  <c r="O3129" i="3"/>
  <c r="O3130" i="3"/>
  <c r="O3131" i="3"/>
  <c r="O3132" i="3"/>
  <c r="O3133" i="3"/>
  <c r="O3134" i="3"/>
  <c r="O3135" i="3"/>
  <c r="O3136" i="3"/>
  <c r="O3137" i="3"/>
  <c r="O3138" i="3"/>
  <c r="O3139" i="3"/>
  <c r="O3140" i="3"/>
  <c r="O3141" i="3"/>
  <c r="O3142" i="3"/>
  <c r="O3143" i="3"/>
  <c r="O3144" i="3"/>
  <c r="O3145" i="3"/>
  <c r="O3146" i="3"/>
  <c r="O3147" i="3"/>
  <c r="O3148" i="3"/>
  <c r="O3149" i="3"/>
  <c r="O3150" i="3"/>
  <c r="O3151" i="3"/>
  <c r="O3152" i="3"/>
  <c r="O3153" i="3"/>
  <c r="O3154" i="3"/>
  <c r="O3155" i="3"/>
  <c r="O3156" i="3"/>
  <c r="O3157" i="3"/>
  <c r="O3158" i="3"/>
  <c r="O3159" i="3"/>
  <c r="O3160" i="3"/>
  <c r="O3161" i="3"/>
  <c r="O3162" i="3"/>
  <c r="O3163" i="3"/>
  <c r="O3164" i="3"/>
  <c r="O3165" i="3"/>
  <c r="O3166" i="3"/>
  <c r="O3167" i="3"/>
  <c r="O3168" i="3"/>
  <c r="O3169" i="3"/>
  <c r="O3170" i="3"/>
  <c r="O3171" i="3"/>
  <c r="O3172" i="3"/>
  <c r="O3173" i="3"/>
  <c r="O3174" i="3"/>
  <c r="O3175" i="3"/>
  <c r="O3176" i="3"/>
  <c r="O3177" i="3"/>
  <c r="O3178" i="3"/>
  <c r="O3179" i="3"/>
  <c r="O3180" i="3"/>
  <c r="O3181" i="3"/>
  <c r="O3182" i="3"/>
  <c r="O3183" i="3"/>
  <c r="O3184" i="3"/>
  <c r="O3185" i="3"/>
  <c r="O3186" i="3"/>
  <c r="O3187" i="3"/>
  <c r="O3188" i="3"/>
  <c r="O3189" i="3"/>
  <c r="O3190" i="3"/>
  <c r="O3191" i="3"/>
  <c r="O3192" i="3"/>
  <c r="O3193" i="3"/>
  <c r="O3194" i="3"/>
  <c r="O3195" i="3"/>
  <c r="O3196" i="3"/>
  <c r="O3197" i="3"/>
  <c r="O3198" i="3"/>
  <c r="O3199" i="3"/>
  <c r="O3200" i="3"/>
  <c r="O3201" i="3"/>
  <c r="O3202" i="3"/>
  <c r="O3203" i="3"/>
  <c r="O3204" i="3"/>
  <c r="O3205" i="3"/>
  <c r="O3206" i="3"/>
  <c r="O3207" i="3"/>
  <c r="O3208" i="3"/>
  <c r="O3209" i="3"/>
  <c r="O3210" i="3"/>
  <c r="O3211" i="3"/>
  <c r="O3212" i="3"/>
  <c r="O3213" i="3"/>
  <c r="O3214" i="3"/>
  <c r="O3215" i="3"/>
  <c r="O3216" i="3"/>
  <c r="O3217" i="3"/>
  <c r="O3218" i="3"/>
  <c r="O3219" i="3"/>
  <c r="O3220" i="3"/>
  <c r="O3221" i="3"/>
  <c r="O3222" i="3"/>
  <c r="O3223" i="3"/>
  <c r="O3224" i="3"/>
  <c r="O3225" i="3"/>
  <c r="O3226" i="3"/>
  <c r="O3227" i="3"/>
  <c r="O3228" i="3"/>
  <c r="O3229" i="3"/>
  <c r="O3230" i="3"/>
  <c r="O3231" i="3"/>
  <c r="O3232" i="3"/>
  <c r="O3233" i="3"/>
  <c r="O3234" i="3"/>
  <c r="O3235" i="3"/>
  <c r="O3236" i="3"/>
  <c r="O3237" i="3"/>
  <c r="O3238" i="3"/>
  <c r="O3239" i="3"/>
  <c r="O3240" i="3"/>
  <c r="O3241" i="3"/>
  <c r="O3242" i="3"/>
  <c r="O3243" i="3"/>
  <c r="O3244" i="3"/>
  <c r="O3245" i="3"/>
  <c r="O3246" i="3"/>
  <c r="O3247" i="3"/>
  <c r="O3248" i="3"/>
  <c r="O3249" i="3"/>
  <c r="O3250" i="3"/>
  <c r="O3251" i="3"/>
  <c r="O3252" i="3"/>
  <c r="O3253" i="3"/>
  <c r="O3254" i="3"/>
  <c r="O3255" i="3"/>
  <c r="O3256" i="3"/>
  <c r="O3257" i="3"/>
  <c r="O3258" i="3"/>
  <c r="O3259" i="3"/>
  <c r="O3260" i="3"/>
  <c r="O3261" i="3"/>
  <c r="O3262" i="3"/>
  <c r="O3263" i="3"/>
  <c r="O3264" i="3"/>
  <c r="O3265" i="3"/>
  <c r="O3266" i="3"/>
  <c r="O3267" i="3"/>
  <c r="O3268" i="3"/>
  <c r="O3269" i="3"/>
  <c r="O3270" i="3"/>
  <c r="O3271" i="3"/>
  <c r="O3272" i="3"/>
  <c r="O3273" i="3"/>
  <c r="O3274" i="3"/>
  <c r="O3275" i="3"/>
  <c r="O3276" i="3"/>
  <c r="O3277" i="3"/>
  <c r="O3278" i="3"/>
  <c r="O3279" i="3"/>
  <c r="O3280" i="3"/>
  <c r="O3281" i="3"/>
  <c r="O3282" i="3"/>
  <c r="O3283" i="3"/>
  <c r="O3284" i="3"/>
  <c r="O3285" i="3"/>
  <c r="O3286" i="3"/>
  <c r="O3287" i="3"/>
  <c r="O3288" i="3"/>
  <c r="O3289" i="3"/>
  <c r="O3290" i="3"/>
  <c r="O3291" i="3"/>
  <c r="O3292" i="3"/>
  <c r="O3293" i="3"/>
  <c r="O3294" i="3"/>
  <c r="O3295" i="3"/>
  <c r="O3296" i="3"/>
  <c r="O3297" i="3"/>
  <c r="O3298" i="3"/>
  <c r="O3299" i="3"/>
  <c r="O3300" i="3"/>
  <c r="O3301" i="3"/>
  <c r="O3302" i="3"/>
  <c r="O3303" i="3"/>
  <c r="O3304" i="3"/>
  <c r="O3305" i="3"/>
  <c r="O3306" i="3"/>
  <c r="O3307" i="3"/>
  <c r="O3308" i="3"/>
  <c r="O3309" i="3"/>
  <c r="O3310" i="3"/>
  <c r="O3311" i="3"/>
  <c r="O3312" i="3"/>
  <c r="O3313" i="3"/>
  <c r="O3314" i="3"/>
  <c r="O3315" i="3"/>
  <c r="O3316" i="3"/>
  <c r="O3317" i="3"/>
  <c r="O3318" i="3"/>
  <c r="O3319" i="3"/>
  <c r="O3320" i="3"/>
  <c r="O3321" i="3"/>
  <c r="O3322" i="3"/>
  <c r="O3323" i="3"/>
  <c r="O3324" i="3"/>
  <c r="O3325" i="3"/>
  <c r="O3326" i="3"/>
  <c r="O3327" i="3"/>
  <c r="O3328" i="3"/>
  <c r="O3329" i="3"/>
  <c r="O3330" i="3"/>
  <c r="O3331" i="3"/>
  <c r="O3332" i="3"/>
  <c r="O3333" i="3"/>
  <c r="O3334" i="3"/>
  <c r="O3335" i="3"/>
  <c r="O3336" i="3"/>
  <c r="O3337" i="3"/>
  <c r="O3338" i="3"/>
  <c r="O3339" i="3"/>
  <c r="O3340" i="3"/>
  <c r="O3341" i="3"/>
  <c r="O3342" i="3"/>
  <c r="O3343" i="3"/>
  <c r="O3344" i="3"/>
  <c r="O3345" i="3"/>
  <c r="O3346" i="3"/>
  <c r="O3347" i="3"/>
  <c r="O3348" i="3"/>
  <c r="O3349" i="3"/>
  <c r="O3350" i="3"/>
  <c r="O3351" i="3"/>
  <c r="O3352" i="3"/>
  <c r="O3353" i="3"/>
  <c r="O3354" i="3"/>
  <c r="O3355" i="3"/>
  <c r="O3356" i="3"/>
  <c r="O3357" i="3"/>
  <c r="O3358" i="3"/>
  <c r="O3359" i="3"/>
  <c r="O3360" i="3"/>
  <c r="O3361" i="3"/>
  <c r="O3362" i="3"/>
  <c r="O3363" i="3"/>
  <c r="O3364" i="3"/>
  <c r="O3365" i="3"/>
  <c r="O3366" i="3"/>
  <c r="O3367" i="3"/>
  <c r="O3368" i="3"/>
  <c r="O3369" i="3"/>
  <c r="O3370" i="3"/>
  <c r="O3371" i="3"/>
  <c r="O3372" i="3"/>
  <c r="O3373" i="3"/>
  <c r="O3374" i="3"/>
  <c r="O3375" i="3"/>
  <c r="O3376" i="3"/>
  <c r="O3377" i="3"/>
  <c r="O3378" i="3"/>
  <c r="O3379" i="3"/>
  <c r="O3380" i="3"/>
  <c r="O3381" i="3"/>
  <c r="O3382" i="3"/>
  <c r="O3383" i="3"/>
  <c r="O3384" i="3"/>
  <c r="O3385" i="3"/>
  <c r="O3386" i="3"/>
  <c r="O3387" i="3"/>
  <c r="O3388" i="3"/>
  <c r="O3389" i="3"/>
  <c r="O3390" i="3"/>
  <c r="O3391" i="3"/>
  <c r="O3392" i="3"/>
  <c r="O3393" i="3"/>
  <c r="O3394" i="3"/>
  <c r="O3395" i="3"/>
  <c r="O3396" i="3"/>
  <c r="O3397" i="3"/>
  <c r="O3398" i="3"/>
  <c r="O3399" i="3"/>
  <c r="O3400" i="3"/>
  <c r="O3401" i="3"/>
  <c r="O3402" i="3"/>
  <c r="O3403" i="3"/>
  <c r="O3404" i="3"/>
  <c r="O3405" i="3"/>
  <c r="O3406" i="3"/>
  <c r="O3407" i="3"/>
  <c r="O3408" i="3"/>
  <c r="O3409" i="3"/>
  <c r="O3410" i="3"/>
  <c r="O3411" i="3"/>
  <c r="O3412" i="3"/>
  <c r="O3413" i="3"/>
  <c r="O3414" i="3"/>
  <c r="O3415" i="3"/>
  <c r="O3416" i="3"/>
  <c r="O3417" i="3"/>
  <c r="O3418" i="3"/>
  <c r="O3419" i="3"/>
  <c r="O3420" i="3"/>
  <c r="O3421" i="3"/>
  <c r="O3422" i="3"/>
  <c r="O3423" i="3"/>
  <c r="O3424" i="3"/>
  <c r="O3425" i="3"/>
  <c r="O3426" i="3"/>
  <c r="O3427" i="3"/>
  <c r="O3428" i="3"/>
  <c r="O3429" i="3"/>
  <c r="O3430" i="3"/>
  <c r="O3431" i="3"/>
  <c r="O3432" i="3"/>
  <c r="O3433" i="3"/>
  <c r="O3434" i="3"/>
  <c r="O3435" i="3"/>
  <c r="O3436" i="3"/>
  <c r="O3437" i="3"/>
  <c r="O3438" i="3"/>
  <c r="O3439" i="3"/>
  <c r="O3440" i="3"/>
  <c r="O3441" i="3"/>
  <c r="O3442" i="3"/>
  <c r="O3443" i="3"/>
  <c r="O3444" i="3"/>
  <c r="O3445" i="3"/>
  <c r="O3446" i="3"/>
  <c r="O3447" i="3"/>
  <c r="O3448" i="3"/>
  <c r="O3449" i="3"/>
  <c r="O3450" i="3"/>
  <c r="O3451" i="3"/>
  <c r="O3452" i="3"/>
  <c r="O3453" i="3"/>
  <c r="O3454" i="3"/>
  <c r="O3455" i="3"/>
  <c r="O3456" i="3"/>
  <c r="O3457" i="3"/>
  <c r="O3458" i="3"/>
  <c r="O3459" i="3"/>
  <c r="O3460" i="3"/>
  <c r="O3461" i="3"/>
  <c r="O3462" i="3"/>
  <c r="O3463" i="3"/>
  <c r="O3464" i="3"/>
  <c r="O3465" i="3"/>
  <c r="O3466" i="3"/>
  <c r="O3467" i="3"/>
  <c r="O3468" i="3"/>
  <c r="O3469" i="3"/>
  <c r="O3470" i="3"/>
  <c r="O3471" i="3"/>
  <c r="O3472" i="3"/>
  <c r="O3473" i="3"/>
  <c r="O3474" i="3"/>
  <c r="O3475" i="3"/>
  <c r="O3476" i="3"/>
  <c r="O3477" i="3"/>
  <c r="O3478" i="3"/>
  <c r="O3479" i="3"/>
  <c r="O3480" i="3"/>
  <c r="O3481" i="3"/>
  <c r="O3482" i="3"/>
  <c r="O3483" i="3"/>
  <c r="O3484" i="3"/>
  <c r="O3485" i="3"/>
  <c r="O3486" i="3"/>
  <c r="O3487" i="3"/>
  <c r="O3488" i="3"/>
  <c r="O3489" i="3"/>
  <c r="O3490" i="3"/>
  <c r="O3491" i="3"/>
  <c r="O3492" i="3"/>
  <c r="O3493" i="3"/>
  <c r="O3494" i="3"/>
  <c r="O3495" i="3"/>
  <c r="O3496" i="3"/>
  <c r="O3497" i="3"/>
  <c r="O3498" i="3"/>
  <c r="O3499" i="3"/>
  <c r="O3500" i="3"/>
  <c r="O3501" i="3"/>
  <c r="O3502" i="3"/>
  <c r="O3503" i="3"/>
  <c r="O3504" i="3"/>
  <c r="O3505" i="3"/>
  <c r="O3506" i="3"/>
  <c r="O3507" i="3"/>
  <c r="O3508" i="3"/>
  <c r="O3509" i="3"/>
  <c r="O3510" i="3"/>
  <c r="O3511" i="3"/>
  <c r="O3512" i="3"/>
  <c r="O3513" i="3"/>
  <c r="O3514" i="3"/>
  <c r="O3515" i="3"/>
  <c r="O3516" i="3"/>
  <c r="O3517" i="3"/>
  <c r="O3518" i="3"/>
  <c r="O3519" i="3"/>
  <c r="O3520" i="3"/>
  <c r="O3521" i="3"/>
  <c r="O3522" i="3"/>
  <c r="O3523" i="3"/>
  <c r="O3524" i="3"/>
  <c r="O3525" i="3"/>
  <c r="O3526" i="3"/>
  <c r="O3527" i="3"/>
  <c r="O3528" i="3"/>
  <c r="O3529" i="3"/>
  <c r="O3530" i="3"/>
  <c r="O3531" i="3"/>
  <c r="O3532" i="3"/>
  <c r="O3533" i="3"/>
  <c r="O3534" i="3"/>
  <c r="O3535" i="3"/>
  <c r="O3536" i="3"/>
  <c r="O3537" i="3"/>
  <c r="O3538" i="3"/>
  <c r="O3539" i="3"/>
  <c r="O3540" i="3"/>
  <c r="O3541" i="3"/>
  <c r="O3542" i="3"/>
  <c r="O3543" i="3"/>
  <c r="O3544" i="3"/>
  <c r="O3545" i="3"/>
  <c r="O3546" i="3"/>
  <c r="O3547" i="3"/>
  <c r="O3548" i="3"/>
  <c r="O3549" i="3"/>
  <c r="O3550" i="3"/>
  <c r="O3551" i="3"/>
  <c r="O3552" i="3"/>
  <c r="O3553" i="3"/>
  <c r="O3554" i="3"/>
  <c r="O3555" i="3"/>
  <c r="O3556" i="3"/>
  <c r="O3557" i="3"/>
  <c r="O3558" i="3"/>
  <c r="O3559" i="3"/>
  <c r="O3560" i="3"/>
  <c r="O3561" i="3"/>
  <c r="O3562" i="3"/>
  <c r="O3563" i="3"/>
  <c r="O3564" i="3"/>
  <c r="O3565" i="3"/>
  <c r="O3566" i="3"/>
  <c r="O3567" i="3"/>
  <c r="O3568" i="3"/>
  <c r="O3569" i="3"/>
  <c r="O3570" i="3"/>
  <c r="O3571" i="3"/>
  <c r="O3572" i="3"/>
  <c r="O3573" i="3"/>
  <c r="O3574" i="3"/>
  <c r="O3575" i="3"/>
  <c r="O3576" i="3"/>
  <c r="O3577" i="3"/>
  <c r="O3578" i="3"/>
  <c r="O3579" i="3"/>
  <c r="O3580" i="3"/>
  <c r="O3581" i="3"/>
  <c r="O3582" i="3"/>
  <c r="O3583" i="3"/>
  <c r="O3584" i="3"/>
  <c r="O3585" i="3"/>
  <c r="O3586" i="3"/>
  <c r="O3587" i="3"/>
  <c r="O3588" i="3"/>
  <c r="O3589" i="3"/>
  <c r="O3590" i="3"/>
  <c r="O3591" i="3"/>
  <c r="O3592" i="3"/>
  <c r="O3593" i="3"/>
  <c r="O3594" i="3"/>
  <c r="O3595" i="3"/>
  <c r="O3596" i="3"/>
  <c r="O3597" i="3"/>
  <c r="O3598" i="3"/>
  <c r="O3599" i="3"/>
  <c r="O3600" i="3"/>
  <c r="O3601" i="3"/>
  <c r="O3602" i="3"/>
  <c r="O3603" i="3"/>
  <c r="O3604" i="3"/>
  <c r="O3605" i="3"/>
  <c r="O3606" i="3"/>
  <c r="O3607" i="3"/>
  <c r="O3608" i="3"/>
  <c r="O3609" i="3"/>
  <c r="O3610" i="3"/>
  <c r="O3611" i="3"/>
  <c r="O3612" i="3"/>
  <c r="O3613" i="3"/>
  <c r="O3614" i="3"/>
  <c r="O3615" i="3"/>
  <c r="O3616" i="3"/>
  <c r="O3617" i="3"/>
  <c r="O3618" i="3"/>
  <c r="O3619" i="3"/>
  <c r="O3620" i="3"/>
  <c r="O3621" i="3"/>
  <c r="O3622" i="3"/>
  <c r="O3623" i="3"/>
  <c r="O3624" i="3"/>
  <c r="O3625" i="3"/>
  <c r="O3626" i="3"/>
  <c r="O3627" i="3"/>
  <c r="O3628" i="3"/>
  <c r="O3629" i="3"/>
  <c r="O3630" i="3"/>
  <c r="O3631" i="3"/>
  <c r="O3632" i="3"/>
  <c r="O3633" i="3"/>
  <c r="O3634" i="3"/>
  <c r="O3635" i="3"/>
  <c r="O3636" i="3"/>
  <c r="O3637" i="3"/>
  <c r="O3638" i="3"/>
  <c r="O3639" i="3"/>
  <c r="O3640" i="3"/>
  <c r="O3641" i="3"/>
  <c r="O3642" i="3"/>
  <c r="O3643" i="3"/>
  <c r="O3644" i="3"/>
  <c r="O3645" i="3"/>
  <c r="O3646" i="3"/>
  <c r="O3647" i="3"/>
  <c r="O3648" i="3"/>
  <c r="O3649" i="3"/>
  <c r="O3650" i="3"/>
  <c r="O3651" i="3"/>
  <c r="O3652" i="3"/>
  <c r="O3653" i="3"/>
  <c r="O3654" i="3"/>
  <c r="O3655" i="3"/>
  <c r="O3656" i="3"/>
  <c r="O3657" i="3"/>
  <c r="O3658" i="3"/>
  <c r="O3659" i="3"/>
  <c r="O3660" i="3"/>
  <c r="O3661" i="3"/>
  <c r="O3662" i="3"/>
  <c r="O3663" i="3"/>
  <c r="O3664" i="3"/>
  <c r="O3665" i="3"/>
  <c r="O3666" i="3"/>
  <c r="O3667" i="3"/>
  <c r="O3668" i="3"/>
  <c r="O3669" i="3"/>
  <c r="O3670" i="3"/>
  <c r="O3671" i="3"/>
  <c r="O3672" i="3"/>
  <c r="O3673" i="3"/>
  <c r="O3674" i="3"/>
  <c r="O3675" i="3"/>
  <c r="O3676" i="3"/>
  <c r="O3677" i="3"/>
  <c r="O3678" i="3"/>
  <c r="O3679" i="3"/>
  <c r="O3680" i="3"/>
  <c r="O3681" i="3"/>
  <c r="O3682" i="3"/>
  <c r="O3683" i="3"/>
  <c r="O3684" i="3"/>
  <c r="O3685" i="3"/>
  <c r="O3686" i="3"/>
  <c r="O3687" i="3"/>
  <c r="O3688" i="3"/>
  <c r="O3689" i="3"/>
  <c r="O3690" i="3"/>
  <c r="O3691" i="3"/>
  <c r="O3692" i="3"/>
  <c r="O3693" i="3"/>
  <c r="O3694" i="3"/>
  <c r="O3695" i="3"/>
  <c r="O3696" i="3"/>
  <c r="O3697" i="3"/>
  <c r="O3698" i="3"/>
  <c r="O3699" i="3"/>
  <c r="O3700" i="3"/>
  <c r="O3701" i="3"/>
  <c r="O3702" i="3"/>
  <c r="O3703" i="3"/>
  <c r="O3704" i="3"/>
  <c r="O3705" i="3"/>
  <c r="O3706" i="3"/>
  <c r="O3707" i="3"/>
  <c r="O3708" i="3"/>
  <c r="O3709" i="3"/>
  <c r="O3710" i="3"/>
  <c r="O3711" i="3"/>
  <c r="O3712" i="3"/>
  <c r="O3713" i="3"/>
  <c r="O3714" i="3"/>
  <c r="O3715" i="3"/>
  <c r="O3716" i="3"/>
  <c r="O3717" i="3"/>
  <c r="O3718" i="3"/>
  <c r="O3719" i="3"/>
  <c r="O3720" i="3"/>
  <c r="O3721" i="3"/>
  <c r="O3722" i="3"/>
  <c r="O3723" i="3"/>
  <c r="O3724" i="3"/>
  <c r="O3725" i="3"/>
  <c r="O3726" i="3"/>
  <c r="O3727" i="3"/>
  <c r="O3728" i="3"/>
  <c r="O3729" i="3"/>
  <c r="O3730" i="3"/>
  <c r="O3731" i="3"/>
  <c r="O3732" i="3"/>
  <c r="O3733" i="3"/>
  <c r="O3734" i="3"/>
  <c r="O3735" i="3"/>
  <c r="O3736" i="3"/>
  <c r="O3737" i="3"/>
  <c r="O3738" i="3"/>
  <c r="O3739" i="3"/>
  <c r="O3740" i="3"/>
  <c r="O3741" i="3"/>
  <c r="O3742" i="3"/>
  <c r="O3743" i="3"/>
  <c r="O3744" i="3"/>
  <c r="O3745" i="3"/>
  <c r="O3746" i="3"/>
  <c r="O3747" i="3"/>
  <c r="O3748" i="3"/>
  <c r="O3749" i="3"/>
  <c r="O3750" i="3"/>
  <c r="O3751" i="3"/>
  <c r="O3752" i="3"/>
  <c r="O3753" i="3"/>
  <c r="O3754" i="3"/>
  <c r="O3755" i="3"/>
  <c r="O3756" i="3"/>
  <c r="O3757" i="3"/>
  <c r="O3758" i="3"/>
  <c r="O3759" i="3"/>
  <c r="O3760" i="3"/>
  <c r="O3761" i="3"/>
  <c r="O3762" i="3"/>
  <c r="O3763" i="3"/>
  <c r="O3764" i="3"/>
  <c r="O3765" i="3"/>
  <c r="O3766" i="3"/>
  <c r="O3767" i="3"/>
  <c r="O3768" i="3"/>
  <c r="O3769" i="3"/>
  <c r="O3770" i="3"/>
  <c r="O3771" i="3"/>
  <c r="O3772" i="3"/>
  <c r="O3773" i="3"/>
  <c r="O3774" i="3"/>
  <c r="O3775" i="3"/>
  <c r="O3776" i="3"/>
  <c r="O3777" i="3"/>
  <c r="O3778" i="3"/>
  <c r="O3779" i="3"/>
  <c r="O3780" i="3"/>
  <c r="O3781" i="3"/>
  <c r="O3782" i="3"/>
  <c r="O3783" i="3"/>
  <c r="O3784" i="3"/>
  <c r="O3785" i="3"/>
  <c r="O3786" i="3"/>
  <c r="O3787" i="3"/>
  <c r="O3788" i="3"/>
  <c r="O3789" i="3"/>
  <c r="O3790" i="3"/>
  <c r="O3791" i="3"/>
  <c r="O3792" i="3"/>
  <c r="O3793" i="3"/>
  <c r="O3794" i="3"/>
  <c r="O3795" i="3"/>
  <c r="O3796" i="3"/>
  <c r="O3797" i="3"/>
  <c r="O3798" i="3"/>
  <c r="O3799" i="3"/>
  <c r="O3800" i="3"/>
  <c r="O3801" i="3"/>
  <c r="O3802" i="3"/>
  <c r="O3803" i="3"/>
  <c r="O3804" i="3"/>
  <c r="O3805" i="3"/>
  <c r="O3806" i="3"/>
  <c r="O3807" i="3"/>
  <c r="O3808" i="3"/>
  <c r="O3809" i="3"/>
  <c r="O3810" i="3"/>
  <c r="O3811" i="3"/>
  <c r="O3812" i="3"/>
  <c r="O3" i="3"/>
  <c r="U3" i="3" s="1"/>
  <c r="N4" i="3"/>
  <c r="T4" i="3" s="1"/>
  <c r="N5" i="3"/>
  <c r="T5" i="3" s="1"/>
  <c r="N6" i="3"/>
  <c r="N7" i="3"/>
  <c r="N8" i="3"/>
  <c r="T8" i="3" s="1"/>
  <c r="N9" i="3"/>
  <c r="T9" i="3" s="1"/>
  <c r="N10" i="3"/>
  <c r="N11" i="3"/>
  <c r="N12" i="3"/>
  <c r="T12" i="3" s="1"/>
  <c r="N13" i="3"/>
  <c r="T13" i="3" s="1"/>
  <c r="N14" i="3"/>
  <c r="N15" i="3"/>
  <c r="N16" i="3"/>
  <c r="T16" i="3" s="1"/>
  <c r="N17" i="3"/>
  <c r="T17" i="3" s="1"/>
  <c r="N18" i="3"/>
  <c r="N19" i="3"/>
  <c r="N20" i="3"/>
  <c r="T20" i="3" s="1"/>
  <c r="N21" i="3"/>
  <c r="T21" i="3" s="1"/>
  <c r="N22" i="3"/>
  <c r="N23" i="3"/>
  <c r="N24" i="3"/>
  <c r="T24" i="3" s="1"/>
  <c r="N25" i="3"/>
  <c r="T25" i="3" s="1"/>
  <c r="N26" i="3"/>
  <c r="N27" i="3"/>
  <c r="N28" i="3"/>
  <c r="T28" i="3" s="1"/>
  <c r="N29" i="3"/>
  <c r="N30" i="3"/>
  <c r="N31" i="3"/>
  <c r="N32" i="3"/>
  <c r="T32" i="3" s="1"/>
  <c r="N33" i="3"/>
  <c r="N34" i="3"/>
  <c r="N35" i="3"/>
  <c r="N36" i="3"/>
  <c r="T36" i="3" s="1"/>
  <c r="N37" i="3"/>
  <c r="N38" i="3"/>
  <c r="N39" i="3"/>
  <c r="N40" i="3"/>
  <c r="T40" i="3" s="1"/>
  <c r="N41" i="3"/>
  <c r="N42" i="3"/>
  <c r="N43" i="3"/>
  <c r="N44" i="3"/>
  <c r="T44" i="3" s="1"/>
  <c r="N45" i="3"/>
  <c r="N46" i="3"/>
  <c r="N47" i="3"/>
  <c r="T47" i="3" s="1"/>
  <c r="N48" i="3"/>
  <c r="T48" i="3" s="1"/>
  <c r="N49" i="3"/>
  <c r="N50" i="3"/>
  <c r="N51" i="3"/>
  <c r="T51" i="3" s="1"/>
  <c r="N52" i="3"/>
  <c r="T52" i="3" s="1"/>
  <c r="N53" i="3"/>
  <c r="N54" i="3"/>
  <c r="N55" i="3"/>
  <c r="T55" i="3" s="1"/>
  <c r="N56" i="3"/>
  <c r="T56" i="3" s="1"/>
  <c r="N57" i="3"/>
  <c r="N58" i="3"/>
  <c r="N59" i="3"/>
  <c r="T59" i="3" s="1"/>
  <c r="N60" i="3"/>
  <c r="T60" i="3" s="1"/>
  <c r="N61" i="3"/>
  <c r="N62" i="3"/>
  <c r="N63" i="3"/>
  <c r="T63" i="3" s="1"/>
  <c r="N64" i="3"/>
  <c r="T64" i="3" s="1"/>
  <c r="N65" i="3"/>
  <c r="N66" i="3"/>
  <c r="N67" i="3"/>
  <c r="T67" i="3" s="1"/>
  <c r="N68" i="3"/>
  <c r="T68" i="3" s="1"/>
  <c r="N69" i="3"/>
  <c r="N70" i="3"/>
  <c r="N71" i="3"/>
  <c r="T71" i="3" s="1"/>
  <c r="N72" i="3"/>
  <c r="T72" i="3" s="1"/>
  <c r="N73" i="3"/>
  <c r="N74" i="3"/>
  <c r="N75" i="3"/>
  <c r="T75" i="3" s="1"/>
  <c r="N76" i="3"/>
  <c r="T76" i="3" s="1"/>
  <c r="N77" i="3"/>
  <c r="N78" i="3"/>
  <c r="N79" i="3"/>
  <c r="T79" i="3" s="1"/>
  <c r="N80" i="3"/>
  <c r="T80" i="3" s="1"/>
  <c r="N81" i="3"/>
  <c r="N82" i="3"/>
  <c r="N83" i="3"/>
  <c r="T83" i="3" s="1"/>
  <c r="N84" i="3"/>
  <c r="T84" i="3" s="1"/>
  <c r="N85" i="3"/>
  <c r="N86" i="3"/>
  <c r="N87" i="3"/>
  <c r="T87" i="3" s="1"/>
  <c r="N88" i="3"/>
  <c r="T88" i="3" s="1"/>
  <c r="N89" i="3"/>
  <c r="N90" i="3"/>
  <c r="N91" i="3"/>
  <c r="T91" i="3" s="1"/>
  <c r="N92" i="3"/>
  <c r="T92" i="3" s="1"/>
  <c r="N93" i="3"/>
  <c r="N94" i="3"/>
  <c r="N95" i="3"/>
  <c r="T95" i="3" s="1"/>
  <c r="N96" i="3"/>
  <c r="T96" i="3" s="1"/>
  <c r="N97" i="3"/>
  <c r="N98" i="3"/>
  <c r="N99" i="3"/>
  <c r="T99" i="3" s="1"/>
  <c r="N100" i="3"/>
  <c r="T100" i="3" s="1"/>
  <c r="N101" i="3"/>
  <c r="N102" i="3"/>
  <c r="N103" i="3"/>
  <c r="T103" i="3" s="1"/>
  <c r="N104" i="3"/>
  <c r="T104" i="3" s="1"/>
  <c r="N105" i="3"/>
  <c r="N106" i="3"/>
  <c r="N107" i="3"/>
  <c r="T107" i="3" s="1"/>
  <c r="N108" i="3"/>
  <c r="T108" i="3" s="1"/>
  <c r="N109" i="3"/>
  <c r="N110" i="3"/>
  <c r="N111" i="3"/>
  <c r="T111" i="3" s="1"/>
  <c r="N112" i="3"/>
  <c r="T112" i="3" s="1"/>
  <c r="N113" i="3"/>
  <c r="N114" i="3"/>
  <c r="N115" i="3"/>
  <c r="T115" i="3" s="1"/>
  <c r="N116" i="3"/>
  <c r="T116" i="3" s="1"/>
  <c r="N117" i="3"/>
  <c r="N118" i="3"/>
  <c r="N119" i="3"/>
  <c r="T119" i="3" s="1"/>
  <c r="N120" i="3"/>
  <c r="T120" i="3" s="1"/>
  <c r="N121" i="3"/>
  <c r="N122" i="3"/>
  <c r="N123" i="3"/>
  <c r="T123" i="3" s="1"/>
  <c r="N124" i="3"/>
  <c r="T124" i="3" s="1"/>
  <c r="N125" i="3"/>
  <c r="N126" i="3"/>
  <c r="N127" i="3"/>
  <c r="T127" i="3" s="1"/>
  <c r="N128" i="3"/>
  <c r="T128" i="3" s="1"/>
  <c r="N129" i="3"/>
  <c r="N130" i="3"/>
  <c r="N131" i="3"/>
  <c r="T131" i="3" s="1"/>
  <c r="N132" i="3"/>
  <c r="T132" i="3" s="1"/>
  <c r="N133" i="3"/>
  <c r="N134" i="3"/>
  <c r="T134" i="3" s="1"/>
  <c r="N135" i="3"/>
  <c r="T135" i="3" s="1"/>
  <c r="N136" i="3"/>
  <c r="N137" i="3"/>
  <c r="N138" i="3"/>
  <c r="T138" i="3" s="1"/>
  <c r="N139" i="3"/>
  <c r="T139" i="3" s="1"/>
  <c r="N140" i="3"/>
  <c r="N141" i="3"/>
  <c r="N142" i="3"/>
  <c r="T142" i="3" s="1"/>
  <c r="N143" i="3"/>
  <c r="T143" i="3" s="1"/>
  <c r="N144" i="3"/>
  <c r="N145" i="3"/>
  <c r="N146" i="3"/>
  <c r="T146" i="3" s="1"/>
  <c r="N147" i="3"/>
  <c r="T147" i="3" s="1"/>
  <c r="N148" i="3"/>
  <c r="N149" i="3"/>
  <c r="N150" i="3"/>
  <c r="T150" i="3" s="1"/>
  <c r="N151" i="3"/>
  <c r="T151" i="3" s="1"/>
  <c r="N152" i="3"/>
  <c r="N153" i="3"/>
  <c r="T153" i="3" s="1"/>
  <c r="N154" i="3"/>
  <c r="T154" i="3" s="1"/>
  <c r="N155" i="3"/>
  <c r="N156" i="3"/>
  <c r="N157" i="3"/>
  <c r="T157" i="3" s="1"/>
  <c r="N158" i="3"/>
  <c r="N159" i="3"/>
  <c r="N160" i="3"/>
  <c r="T160" i="3" s="1"/>
  <c r="N161" i="3"/>
  <c r="T161" i="3" s="1"/>
  <c r="N162" i="3"/>
  <c r="N163" i="3"/>
  <c r="N164" i="3"/>
  <c r="T164" i="3" s="1"/>
  <c r="N165" i="3"/>
  <c r="T165" i="3" s="1"/>
  <c r="N166" i="3"/>
  <c r="N167" i="3"/>
  <c r="N168" i="3"/>
  <c r="T168" i="3" s="1"/>
  <c r="N169" i="3"/>
  <c r="T169" i="3" s="1"/>
  <c r="N170" i="3"/>
  <c r="N171" i="3"/>
  <c r="N172" i="3"/>
  <c r="T172" i="3" s="1"/>
  <c r="N173" i="3"/>
  <c r="T173" i="3" s="1"/>
  <c r="N174" i="3"/>
  <c r="N175" i="3"/>
  <c r="N176" i="3"/>
  <c r="T176" i="3" s="1"/>
  <c r="N177" i="3"/>
  <c r="T177" i="3" s="1"/>
  <c r="N178" i="3"/>
  <c r="N179" i="3"/>
  <c r="N180" i="3"/>
  <c r="T180" i="3" s="1"/>
  <c r="N181" i="3"/>
  <c r="T181" i="3" s="1"/>
  <c r="N182" i="3"/>
  <c r="N183" i="3"/>
  <c r="N184" i="3"/>
  <c r="T184" i="3" s="1"/>
  <c r="N185" i="3"/>
  <c r="T185" i="3" s="1"/>
  <c r="N186" i="3"/>
  <c r="N187" i="3"/>
  <c r="N188" i="3"/>
  <c r="T188" i="3" s="1"/>
  <c r="N189" i="3"/>
  <c r="T189" i="3" s="1"/>
  <c r="N190" i="3"/>
  <c r="N191" i="3"/>
  <c r="N192" i="3"/>
  <c r="T192" i="3" s="1"/>
  <c r="N193" i="3"/>
  <c r="T193" i="3" s="1"/>
  <c r="N194" i="3"/>
  <c r="N195" i="3"/>
  <c r="N196" i="3"/>
  <c r="T196" i="3" s="1"/>
  <c r="N197" i="3"/>
  <c r="T197" i="3" s="1"/>
  <c r="N198" i="3"/>
  <c r="N199" i="3"/>
  <c r="N200" i="3"/>
  <c r="T200" i="3" s="1"/>
  <c r="N201" i="3"/>
  <c r="T201" i="3" s="1"/>
  <c r="N202" i="3"/>
  <c r="N203" i="3"/>
  <c r="N204" i="3"/>
  <c r="T204" i="3" s="1"/>
  <c r="N205" i="3"/>
  <c r="T205" i="3" s="1"/>
  <c r="N206" i="3"/>
  <c r="N207" i="3"/>
  <c r="N208" i="3"/>
  <c r="T208" i="3" s="1"/>
  <c r="N209" i="3"/>
  <c r="T209" i="3" s="1"/>
  <c r="N210" i="3"/>
  <c r="N211" i="3"/>
  <c r="N212" i="3"/>
  <c r="T212" i="3" s="1"/>
  <c r="N213" i="3"/>
  <c r="T213" i="3" s="1"/>
  <c r="N214" i="3"/>
  <c r="N215" i="3"/>
  <c r="N216" i="3"/>
  <c r="T216" i="3" s="1"/>
  <c r="N217" i="3"/>
  <c r="T217" i="3" s="1"/>
  <c r="N218" i="3"/>
  <c r="N219" i="3"/>
  <c r="N220" i="3"/>
  <c r="T220" i="3" s="1"/>
  <c r="N221" i="3"/>
  <c r="T221" i="3" s="1"/>
  <c r="N222" i="3"/>
  <c r="N223" i="3"/>
  <c r="N224" i="3"/>
  <c r="T224" i="3" s="1"/>
  <c r="N225" i="3"/>
  <c r="T225" i="3" s="1"/>
  <c r="N226" i="3"/>
  <c r="N227" i="3"/>
  <c r="N228" i="3"/>
  <c r="T228" i="3" s="1"/>
  <c r="N229" i="3"/>
  <c r="T229" i="3" s="1"/>
  <c r="N230" i="3"/>
  <c r="N231" i="3"/>
  <c r="N232" i="3"/>
  <c r="T232" i="3" s="1"/>
  <c r="N233" i="3"/>
  <c r="T233" i="3" s="1"/>
  <c r="N234" i="3"/>
  <c r="N235" i="3"/>
  <c r="N236" i="3"/>
  <c r="T236" i="3" s="1"/>
  <c r="N237" i="3"/>
  <c r="T237" i="3" s="1"/>
  <c r="N238" i="3"/>
  <c r="N239" i="3"/>
  <c r="N240" i="3"/>
  <c r="T240" i="3" s="1"/>
  <c r="N241" i="3"/>
  <c r="T241" i="3" s="1"/>
  <c r="N242" i="3"/>
  <c r="N243" i="3"/>
  <c r="N244" i="3"/>
  <c r="T244" i="3" s="1"/>
  <c r="N245" i="3"/>
  <c r="T245" i="3" s="1"/>
  <c r="N246" i="3"/>
  <c r="N247" i="3"/>
  <c r="N248" i="3"/>
  <c r="T248" i="3" s="1"/>
  <c r="N249" i="3"/>
  <c r="T249" i="3" s="1"/>
  <c r="N250" i="3"/>
  <c r="N251" i="3"/>
  <c r="N252" i="3"/>
  <c r="T252" i="3" s="1"/>
  <c r="N253" i="3"/>
  <c r="T253" i="3" s="1"/>
  <c r="N254" i="3"/>
  <c r="N255" i="3"/>
  <c r="N256" i="3"/>
  <c r="T256" i="3" s="1"/>
  <c r="N257" i="3"/>
  <c r="T257" i="3" s="1"/>
  <c r="N258" i="3"/>
  <c r="N259" i="3"/>
  <c r="N260" i="3"/>
  <c r="T260" i="3" s="1"/>
  <c r="N261" i="3"/>
  <c r="T261" i="3" s="1"/>
  <c r="N262" i="3"/>
  <c r="N263" i="3"/>
  <c r="N264" i="3"/>
  <c r="T264" i="3" s="1"/>
  <c r="N265" i="3"/>
  <c r="T265" i="3" s="1"/>
  <c r="N266" i="3"/>
  <c r="N267" i="3"/>
  <c r="N268" i="3"/>
  <c r="T268" i="3" s="1"/>
  <c r="N269" i="3"/>
  <c r="T269" i="3" s="1"/>
  <c r="N270" i="3"/>
  <c r="N271" i="3"/>
  <c r="N272" i="3"/>
  <c r="T272" i="3" s="1"/>
  <c r="N273" i="3"/>
  <c r="T273" i="3" s="1"/>
  <c r="N274" i="3"/>
  <c r="N275" i="3"/>
  <c r="N276" i="3"/>
  <c r="T276" i="3" s="1"/>
  <c r="N277" i="3"/>
  <c r="T277" i="3" s="1"/>
  <c r="N278" i="3"/>
  <c r="N279" i="3"/>
  <c r="N280" i="3"/>
  <c r="T280" i="3" s="1"/>
  <c r="N281" i="3"/>
  <c r="T281" i="3" s="1"/>
  <c r="N282" i="3"/>
  <c r="N283" i="3"/>
  <c r="N284" i="3"/>
  <c r="T284" i="3" s="1"/>
  <c r="N285" i="3"/>
  <c r="T285" i="3" s="1"/>
  <c r="N286" i="3"/>
  <c r="N287" i="3"/>
  <c r="N288" i="3"/>
  <c r="T288" i="3" s="1"/>
  <c r="N289" i="3"/>
  <c r="T289" i="3" s="1"/>
  <c r="N290" i="3"/>
  <c r="N291" i="3"/>
  <c r="N292" i="3"/>
  <c r="T292" i="3" s="1"/>
  <c r="N293" i="3"/>
  <c r="T293" i="3" s="1"/>
  <c r="N294" i="3"/>
  <c r="N295" i="3"/>
  <c r="N296" i="3"/>
  <c r="T296" i="3" s="1"/>
  <c r="N297" i="3"/>
  <c r="T297" i="3" s="1"/>
  <c r="N298" i="3"/>
  <c r="N299" i="3"/>
  <c r="N300" i="3"/>
  <c r="T300" i="3" s="1"/>
  <c r="N301" i="3"/>
  <c r="T301" i="3" s="1"/>
  <c r="N302" i="3"/>
  <c r="N303" i="3"/>
  <c r="N304" i="3"/>
  <c r="T304" i="3" s="1"/>
  <c r="N305" i="3"/>
  <c r="T305" i="3" s="1"/>
  <c r="N306" i="3"/>
  <c r="N307" i="3"/>
  <c r="N308" i="3"/>
  <c r="T308" i="3" s="1"/>
  <c r="N309" i="3"/>
  <c r="T309" i="3" s="1"/>
  <c r="N310" i="3"/>
  <c r="N311" i="3"/>
  <c r="N312" i="3"/>
  <c r="T312" i="3" s="1"/>
  <c r="N313" i="3"/>
  <c r="T313" i="3" s="1"/>
  <c r="N314" i="3"/>
  <c r="N315" i="3"/>
  <c r="N316" i="3"/>
  <c r="T316" i="3" s="1"/>
  <c r="N317" i="3"/>
  <c r="T317" i="3" s="1"/>
  <c r="N318" i="3"/>
  <c r="N319" i="3"/>
  <c r="N320" i="3"/>
  <c r="T320" i="3" s="1"/>
  <c r="N321" i="3"/>
  <c r="T321" i="3" s="1"/>
  <c r="N322" i="3"/>
  <c r="N323" i="3"/>
  <c r="N324" i="3"/>
  <c r="T324" i="3" s="1"/>
  <c r="N325" i="3"/>
  <c r="T325" i="3" s="1"/>
  <c r="N326" i="3"/>
  <c r="N327" i="3"/>
  <c r="N328" i="3"/>
  <c r="T328" i="3" s="1"/>
  <c r="N329" i="3"/>
  <c r="T329" i="3" s="1"/>
  <c r="N330" i="3"/>
  <c r="N331" i="3"/>
  <c r="N332" i="3"/>
  <c r="T332" i="3" s="1"/>
  <c r="N333" i="3"/>
  <c r="T333" i="3" s="1"/>
  <c r="N334" i="3"/>
  <c r="N335" i="3"/>
  <c r="N336" i="3"/>
  <c r="T336" i="3" s="1"/>
  <c r="N337" i="3"/>
  <c r="T337" i="3" s="1"/>
  <c r="N338" i="3"/>
  <c r="N339" i="3"/>
  <c r="N340" i="3"/>
  <c r="T340" i="3" s="1"/>
  <c r="N341" i="3"/>
  <c r="T341" i="3" s="1"/>
  <c r="N342" i="3"/>
  <c r="N343" i="3"/>
  <c r="N344" i="3"/>
  <c r="T344" i="3" s="1"/>
  <c r="N345" i="3"/>
  <c r="T345" i="3" s="1"/>
  <c r="N346" i="3"/>
  <c r="N347" i="3"/>
  <c r="N348" i="3"/>
  <c r="T348" i="3" s="1"/>
  <c r="N349" i="3"/>
  <c r="T349" i="3" s="1"/>
  <c r="N350" i="3"/>
  <c r="N351" i="3"/>
  <c r="N352" i="3"/>
  <c r="T352" i="3" s="1"/>
  <c r="N353" i="3"/>
  <c r="T353" i="3" s="1"/>
  <c r="N354" i="3"/>
  <c r="N355" i="3"/>
  <c r="N356" i="3"/>
  <c r="T356" i="3" s="1"/>
  <c r="N357" i="3"/>
  <c r="T357" i="3" s="1"/>
  <c r="N358" i="3"/>
  <c r="N359" i="3"/>
  <c r="N360" i="3"/>
  <c r="T360" i="3" s="1"/>
  <c r="N361" i="3"/>
  <c r="T361" i="3" s="1"/>
  <c r="N362" i="3"/>
  <c r="N363" i="3"/>
  <c r="N364" i="3"/>
  <c r="T364" i="3" s="1"/>
  <c r="N365" i="3"/>
  <c r="T365" i="3" s="1"/>
  <c r="N366" i="3"/>
  <c r="N367" i="3"/>
  <c r="N368" i="3"/>
  <c r="T368" i="3" s="1"/>
  <c r="N369" i="3"/>
  <c r="T369" i="3" s="1"/>
  <c r="N370" i="3"/>
  <c r="N371" i="3"/>
  <c r="N372" i="3"/>
  <c r="T372" i="3" s="1"/>
  <c r="N373" i="3"/>
  <c r="T373" i="3" s="1"/>
  <c r="N374" i="3"/>
  <c r="N375" i="3"/>
  <c r="N376" i="3"/>
  <c r="T376" i="3" s="1"/>
  <c r="N377" i="3"/>
  <c r="T377" i="3" s="1"/>
  <c r="N378" i="3"/>
  <c r="N379" i="3"/>
  <c r="N380" i="3"/>
  <c r="T380" i="3" s="1"/>
  <c r="N381" i="3"/>
  <c r="T381" i="3" s="1"/>
  <c r="N382" i="3"/>
  <c r="N383" i="3"/>
  <c r="N384" i="3"/>
  <c r="T384" i="3" s="1"/>
  <c r="N385" i="3"/>
  <c r="T385" i="3" s="1"/>
  <c r="N386" i="3"/>
  <c r="N387" i="3"/>
  <c r="N388" i="3"/>
  <c r="T388" i="3" s="1"/>
  <c r="N389" i="3"/>
  <c r="T389" i="3" s="1"/>
  <c r="N390" i="3"/>
  <c r="N391" i="3"/>
  <c r="N392" i="3"/>
  <c r="T392" i="3" s="1"/>
  <c r="N393" i="3"/>
  <c r="T393" i="3" s="1"/>
  <c r="N394" i="3"/>
  <c r="N395" i="3"/>
  <c r="N396" i="3"/>
  <c r="T396" i="3" s="1"/>
  <c r="N397" i="3"/>
  <c r="T397" i="3" s="1"/>
  <c r="N398" i="3"/>
  <c r="N399" i="3"/>
  <c r="N400" i="3"/>
  <c r="T400" i="3" s="1"/>
  <c r="N401" i="3"/>
  <c r="T401" i="3" s="1"/>
  <c r="N402" i="3"/>
  <c r="N403" i="3"/>
  <c r="N404" i="3"/>
  <c r="T404" i="3" s="1"/>
  <c r="N405" i="3"/>
  <c r="T405" i="3" s="1"/>
  <c r="N406" i="3"/>
  <c r="N407" i="3"/>
  <c r="N408" i="3"/>
  <c r="T408" i="3" s="1"/>
  <c r="N409" i="3"/>
  <c r="T409" i="3" s="1"/>
  <c r="N410" i="3"/>
  <c r="N411" i="3"/>
  <c r="N412" i="3"/>
  <c r="T412" i="3" s="1"/>
  <c r="N413" i="3"/>
  <c r="T413" i="3" s="1"/>
  <c r="N414" i="3"/>
  <c r="N415" i="3"/>
  <c r="N416" i="3"/>
  <c r="T416" i="3" s="1"/>
  <c r="N417" i="3"/>
  <c r="T417" i="3" s="1"/>
  <c r="N418" i="3"/>
  <c r="N419" i="3"/>
  <c r="N420" i="3"/>
  <c r="T420" i="3" s="1"/>
  <c r="N421" i="3"/>
  <c r="T421" i="3" s="1"/>
  <c r="N422" i="3"/>
  <c r="N423" i="3"/>
  <c r="N424" i="3"/>
  <c r="T424" i="3" s="1"/>
  <c r="N425" i="3"/>
  <c r="T425" i="3" s="1"/>
  <c r="N426" i="3"/>
  <c r="N427" i="3"/>
  <c r="N428" i="3"/>
  <c r="T428" i="3" s="1"/>
  <c r="N429" i="3"/>
  <c r="T429" i="3" s="1"/>
  <c r="N430" i="3"/>
  <c r="N431" i="3"/>
  <c r="N432" i="3"/>
  <c r="T432" i="3" s="1"/>
  <c r="N433" i="3"/>
  <c r="T433" i="3" s="1"/>
  <c r="N434" i="3"/>
  <c r="N435" i="3"/>
  <c r="N436" i="3"/>
  <c r="T436" i="3" s="1"/>
  <c r="N437" i="3"/>
  <c r="T437" i="3" s="1"/>
  <c r="N438" i="3"/>
  <c r="N439" i="3"/>
  <c r="N440" i="3"/>
  <c r="T440" i="3" s="1"/>
  <c r="N441" i="3"/>
  <c r="T441" i="3" s="1"/>
  <c r="N442" i="3"/>
  <c r="N443" i="3"/>
  <c r="N444" i="3"/>
  <c r="T444" i="3" s="1"/>
  <c r="N445" i="3"/>
  <c r="T445" i="3" s="1"/>
  <c r="N446" i="3"/>
  <c r="N447" i="3"/>
  <c r="N448" i="3"/>
  <c r="T448" i="3" s="1"/>
  <c r="N449" i="3"/>
  <c r="T449" i="3" s="1"/>
  <c r="N450" i="3"/>
  <c r="N451" i="3"/>
  <c r="N452" i="3"/>
  <c r="T452" i="3" s="1"/>
  <c r="N453" i="3"/>
  <c r="T453" i="3" s="1"/>
  <c r="N454" i="3"/>
  <c r="N455" i="3"/>
  <c r="N456" i="3"/>
  <c r="T456" i="3" s="1"/>
  <c r="N457" i="3"/>
  <c r="T457" i="3" s="1"/>
  <c r="N458" i="3"/>
  <c r="N459" i="3"/>
  <c r="N460" i="3"/>
  <c r="T460" i="3" s="1"/>
  <c r="N461" i="3"/>
  <c r="T461" i="3" s="1"/>
  <c r="N462" i="3"/>
  <c r="N463" i="3"/>
  <c r="N464" i="3"/>
  <c r="T464" i="3" s="1"/>
  <c r="N465" i="3"/>
  <c r="T465" i="3" s="1"/>
  <c r="N466" i="3"/>
  <c r="N467" i="3"/>
  <c r="N468" i="3"/>
  <c r="T468" i="3" s="1"/>
  <c r="N469" i="3"/>
  <c r="T469" i="3" s="1"/>
  <c r="N470" i="3"/>
  <c r="N471" i="3"/>
  <c r="N472" i="3"/>
  <c r="T472" i="3" s="1"/>
  <c r="N473" i="3"/>
  <c r="T473" i="3" s="1"/>
  <c r="N474" i="3"/>
  <c r="N475" i="3"/>
  <c r="N476" i="3"/>
  <c r="T476" i="3" s="1"/>
  <c r="N477" i="3"/>
  <c r="T477" i="3" s="1"/>
  <c r="N478" i="3"/>
  <c r="N479" i="3"/>
  <c r="N480" i="3"/>
  <c r="T480" i="3" s="1"/>
  <c r="N481" i="3"/>
  <c r="T481" i="3" s="1"/>
  <c r="N482" i="3"/>
  <c r="N483" i="3"/>
  <c r="N484" i="3"/>
  <c r="T484" i="3" s="1"/>
  <c r="N485" i="3"/>
  <c r="T485" i="3" s="1"/>
  <c r="N486" i="3"/>
  <c r="N487" i="3"/>
  <c r="N488" i="3"/>
  <c r="T488" i="3" s="1"/>
  <c r="N489" i="3"/>
  <c r="T489" i="3" s="1"/>
  <c r="N490" i="3"/>
  <c r="N491" i="3"/>
  <c r="N492" i="3"/>
  <c r="T492" i="3" s="1"/>
  <c r="N493" i="3"/>
  <c r="T493" i="3" s="1"/>
  <c r="N494" i="3"/>
  <c r="N495" i="3"/>
  <c r="N496" i="3"/>
  <c r="T496" i="3" s="1"/>
  <c r="N497" i="3"/>
  <c r="T497" i="3" s="1"/>
  <c r="N498" i="3"/>
  <c r="N499" i="3"/>
  <c r="N500" i="3"/>
  <c r="T500" i="3" s="1"/>
  <c r="N501" i="3"/>
  <c r="T501" i="3" s="1"/>
  <c r="N502" i="3"/>
  <c r="N503" i="3"/>
  <c r="N504" i="3"/>
  <c r="T504" i="3" s="1"/>
  <c r="N505" i="3"/>
  <c r="T505" i="3" s="1"/>
  <c r="N506" i="3"/>
  <c r="N507" i="3"/>
  <c r="N508" i="3"/>
  <c r="T508" i="3" s="1"/>
  <c r="N509" i="3"/>
  <c r="T509" i="3" s="1"/>
  <c r="N510" i="3"/>
  <c r="N511" i="3"/>
  <c r="N512" i="3"/>
  <c r="T512" i="3" s="1"/>
  <c r="N513" i="3"/>
  <c r="T513" i="3" s="1"/>
  <c r="N514" i="3"/>
  <c r="N515" i="3"/>
  <c r="N516" i="3"/>
  <c r="T516" i="3" s="1"/>
  <c r="N517" i="3"/>
  <c r="T517" i="3" s="1"/>
  <c r="N518" i="3"/>
  <c r="N519" i="3"/>
  <c r="N520" i="3"/>
  <c r="T520" i="3" s="1"/>
  <c r="N521" i="3"/>
  <c r="T521" i="3" s="1"/>
  <c r="N522" i="3"/>
  <c r="N523" i="3"/>
  <c r="N524" i="3"/>
  <c r="T524" i="3" s="1"/>
  <c r="N525" i="3"/>
  <c r="T525" i="3" s="1"/>
  <c r="N526" i="3"/>
  <c r="N527" i="3"/>
  <c r="N528" i="3"/>
  <c r="T528" i="3" s="1"/>
  <c r="N529" i="3"/>
  <c r="T529" i="3" s="1"/>
  <c r="N530" i="3"/>
  <c r="N531" i="3"/>
  <c r="N532" i="3"/>
  <c r="T532" i="3" s="1"/>
  <c r="N533" i="3"/>
  <c r="T533" i="3" s="1"/>
  <c r="N534" i="3"/>
  <c r="N535" i="3"/>
  <c r="N536" i="3"/>
  <c r="T536" i="3" s="1"/>
  <c r="N537" i="3"/>
  <c r="T537" i="3" s="1"/>
  <c r="N538" i="3"/>
  <c r="N539" i="3"/>
  <c r="N540" i="3"/>
  <c r="T540" i="3" s="1"/>
  <c r="N541" i="3"/>
  <c r="T541" i="3" s="1"/>
  <c r="N542" i="3"/>
  <c r="N543" i="3"/>
  <c r="N544" i="3"/>
  <c r="T544" i="3" s="1"/>
  <c r="N545" i="3"/>
  <c r="T545" i="3" s="1"/>
  <c r="N546" i="3"/>
  <c r="N547" i="3"/>
  <c r="N548" i="3"/>
  <c r="T548" i="3" s="1"/>
  <c r="N549" i="3"/>
  <c r="T549" i="3" s="1"/>
  <c r="N550" i="3"/>
  <c r="N551" i="3"/>
  <c r="N552" i="3"/>
  <c r="T552" i="3" s="1"/>
  <c r="N553" i="3"/>
  <c r="T553" i="3" s="1"/>
  <c r="N554" i="3"/>
  <c r="N555" i="3"/>
  <c r="N556" i="3"/>
  <c r="T556" i="3" s="1"/>
  <c r="N557" i="3"/>
  <c r="T557" i="3" s="1"/>
  <c r="N558" i="3"/>
  <c r="N559" i="3"/>
  <c r="N560" i="3"/>
  <c r="T560" i="3" s="1"/>
  <c r="N561" i="3"/>
  <c r="T561" i="3" s="1"/>
  <c r="N562" i="3"/>
  <c r="N563" i="3"/>
  <c r="N564" i="3"/>
  <c r="T564" i="3" s="1"/>
  <c r="N565" i="3"/>
  <c r="T565" i="3" s="1"/>
  <c r="N566" i="3"/>
  <c r="N567" i="3"/>
  <c r="N568" i="3"/>
  <c r="T568" i="3" s="1"/>
  <c r="N569" i="3"/>
  <c r="T569" i="3" s="1"/>
  <c r="N570" i="3"/>
  <c r="N571" i="3"/>
  <c r="N572" i="3"/>
  <c r="T572" i="3" s="1"/>
  <c r="N573" i="3"/>
  <c r="T573" i="3" s="1"/>
  <c r="N574" i="3"/>
  <c r="N575" i="3"/>
  <c r="N576" i="3"/>
  <c r="T576" i="3" s="1"/>
  <c r="N577" i="3"/>
  <c r="T577" i="3" s="1"/>
  <c r="N578" i="3"/>
  <c r="N579" i="3"/>
  <c r="N580" i="3"/>
  <c r="T580" i="3" s="1"/>
  <c r="N581" i="3"/>
  <c r="T581" i="3" s="1"/>
  <c r="N582" i="3"/>
  <c r="N583" i="3"/>
  <c r="N584" i="3"/>
  <c r="T584" i="3" s="1"/>
  <c r="N585" i="3"/>
  <c r="T585" i="3" s="1"/>
  <c r="N586" i="3"/>
  <c r="N587" i="3"/>
  <c r="N588" i="3"/>
  <c r="T588" i="3" s="1"/>
  <c r="N589" i="3"/>
  <c r="T589" i="3" s="1"/>
  <c r="N590" i="3"/>
  <c r="N591" i="3"/>
  <c r="N592" i="3"/>
  <c r="T592" i="3" s="1"/>
  <c r="N593" i="3"/>
  <c r="T593" i="3" s="1"/>
  <c r="N594" i="3"/>
  <c r="N595" i="3"/>
  <c r="N596" i="3"/>
  <c r="T596" i="3" s="1"/>
  <c r="N597" i="3"/>
  <c r="T597" i="3" s="1"/>
  <c r="N598" i="3"/>
  <c r="N599" i="3"/>
  <c r="N600" i="3"/>
  <c r="T600" i="3" s="1"/>
  <c r="N601" i="3"/>
  <c r="T601" i="3" s="1"/>
  <c r="N602" i="3"/>
  <c r="N603" i="3"/>
  <c r="N604" i="3"/>
  <c r="T604" i="3" s="1"/>
  <c r="N605" i="3"/>
  <c r="T605" i="3" s="1"/>
  <c r="N606" i="3"/>
  <c r="N607" i="3"/>
  <c r="N608" i="3"/>
  <c r="T608" i="3" s="1"/>
  <c r="N609" i="3"/>
  <c r="T609" i="3" s="1"/>
  <c r="N610" i="3"/>
  <c r="N611" i="3"/>
  <c r="N612" i="3"/>
  <c r="T612" i="3" s="1"/>
  <c r="N613" i="3"/>
  <c r="T613" i="3" s="1"/>
  <c r="N614" i="3"/>
  <c r="N615" i="3"/>
  <c r="N616" i="3"/>
  <c r="T616" i="3" s="1"/>
  <c r="N617" i="3"/>
  <c r="T617" i="3" s="1"/>
  <c r="N618" i="3"/>
  <c r="N619" i="3"/>
  <c r="N620" i="3"/>
  <c r="T620" i="3" s="1"/>
  <c r="N621" i="3"/>
  <c r="T621" i="3" s="1"/>
  <c r="N622" i="3"/>
  <c r="N623" i="3"/>
  <c r="N624" i="3"/>
  <c r="T624" i="3" s="1"/>
  <c r="N625" i="3"/>
  <c r="T625" i="3" s="1"/>
  <c r="N626" i="3"/>
  <c r="N627" i="3"/>
  <c r="N628" i="3"/>
  <c r="T628" i="3" s="1"/>
  <c r="N629" i="3"/>
  <c r="T629" i="3" s="1"/>
  <c r="N630" i="3"/>
  <c r="N631" i="3"/>
  <c r="N632" i="3"/>
  <c r="T632" i="3" s="1"/>
  <c r="N633" i="3"/>
  <c r="T633" i="3" s="1"/>
  <c r="N634" i="3"/>
  <c r="N635" i="3"/>
  <c r="N636" i="3"/>
  <c r="T636" i="3" s="1"/>
  <c r="N637" i="3"/>
  <c r="T637" i="3" s="1"/>
  <c r="N638" i="3"/>
  <c r="N639" i="3"/>
  <c r="N640" i="3"/>
  <c r="T640" i="3" s="1"/>
  <c r="N641" i="3"/>
  <c r="T641" i="3" s="1"/>
  <c r="N642" i="3"/>
  <c r="N643" i="3"/>
  <c r="N644" i="3"/>
  <c r="T644" i="3" s="1"/>
  <c r="N645" i="3"/>
  <c r="T645" i="3" s="1"/>
  <c r="N646" i="3"/>
  <c r="N647" i="3"/>
  <c r="N648" i="3"/>
  <c r="T648" i="3" s="1"/>
  <c r="N649" i="3"/>
  <c r="T649" i="3" s="1"/>
  <c r="N650" i="3"/>
  <c r="N651" i="3"/>
  <c r="N652" i="3"/>
  <c r="T652" i="3" s="1"/>
  <c r="N653" i="3"/>
  <c r="T653" i="3" s="1"/>
  <c r="N654" i="3"/>
  <c r="N655" i="3"/>
  <c r="N656" i="3"/>
  <c r="T656" i="3" s="1"/>
  <c r="N657" i="3"/>
  <c r="T657" i="3" s="1"/>
  <c r="N658" i="3"/>
  <c r="N659" i="3"/>
  <c r="N660" i="3"/>
  <c r="T660" i="3" s="1"/>
  <c r="N661" i="3"/>
  <c r="T661" i="3" s="1"/>
  <c r="N662" i="3"/>
  <c r="N663" i="3"/>
  <c r="N664" i="3"/>
  <c r="T664" i="3" s="1"/>
  <c r="N665" i="3"/>
  <c r="T665" i="3" s="1"/>
  <c r="N666" i="3"/>
  <c r="N667" i="3"/>
  <c r="N668" i="3"/>
  <c r="T668" i="3" s="1"/>
  <c r="N669" i="3"/>
  <c r="T669" i="3" s="1"/>
  <c r="N670" i="3"/>
  <c r="N671" i="3"/>
  <c r="N672" i="3"/>
  <c r="T672" i="3" s="1"/>
  <c r="N673" i="3"/>
  <c r="T673" i="3" s="1"/>
  <c r="N674" i="3"/>
  <c r="N675" i="3"/>
  <c r="N676" i="3"/>
  <c r="T676" i="3" s="1"/>
  <c r="N677" i="3"/>
  <c r="T677" i="3" s="1"/>
  <c r="N678" i="3"/>
  <c r="N679" i="3"/>
  <c r="N680" i="3"/>
  <c r="T680" i="3" s="1"/>
  <c r="N681" i="3"/>
  <c r="T681" i="3" s="1"/>
  <c r="N682" i="3"/>
  <c r="N683" i="3"/>
  <c r="N684" i="3"/>
  <c r="T684" i="3" s="1"/>
  <c r="N685" i="3"/>
  <c r="T685" i="3" s="1"/>
  <c r="N686" i="3"/>
  <c r="N687" i="3"/>
  <c r="N688" i="3"/>
  <c r="T688" i="3" s="1"/>
  <c r="N689" i="3"/>
  <c r="T689" i="3" s="1"/>
  <c r="N690" i="3"/>
  <c r="N691" i="3"/>
  <c r="N692" i="3"/>
  <c r="T692" i="3" s="1"/>
  <c r="N693" i="3"/>
  <c r="T693" i="3" s="1"/>
  <c r="N694" i="3"/>
  <c r="N695" i="3"/>
  <c r="N696" i="3"/>
  <c r="T696" i="3" s="1"/>
  <c r="N697" i="3"/>
  <c r="T697" i="3" s="1"/>
  <c r="N698" i="3"/>
  <c r="N699" i="3"/>
  <c r="N700" i="3"/>
  <c r="T700" i="3" s="1"/>
  <c r="N701" i="3"/>
  <c r="T701" i="3" s="1"/>
  <c r="N702" i="3"/>
  <c r="N703" i="3"/>
  <c r="N704" i="3"/>
  <c r="T704" i="3" s="1"/>
  <c r="N705" i="3"/>
  <c r="T705" i="3" s="1"/>
  <c r="N706" i="3"/>
  <c r="N707" i="3"/>
  <c r="N708" i="3"/>
  <c r="T708" i="3" s="1"/>
  <c r="N709" i="3"/>
  <c r="T709" i="3" s="1"/>
  <c r="N710" i="3"/>
  <c r="N711" i="3"/>
  <c r="N712" i="3"/>
  <c r="T712" i="3" s="1"/>
  <c r="N713" i="3"/>
  <c r="T713" i="3" s="1"/>
  <c r="N714" i="3"/>
  <c r="N715" i="3"/>
  <c r="N716" i="3"/>
  <c r="T716" i="3" s="1"/>
  <c r="N717" i="3"/>
  <c r="T717" i="3" s="1"/>
  <c r="N718" i="3"/>
  <c r="N719" i="3"/>
  <c r="N720" i="3"/>
  <c r="T720" i="3" s="1"/>
  <c r="N721" i="3"/>
  <c r="T721" i="3" s="1"/>
  <c r="N722" i="3"/>
  <c r="N723" i="3"/>
  <c r="N724" i="3"/>
  <c r="T724" i="3" s="1"/>
  <c r="N725" i="3"/>
  <c r="T725" i="3" s="1"/>
  <c r="N726" i="3"/>
  <c r="N727" i="3"/>
  <c r="N728" i="3"/>
  <c r="T728" i="3" s="1"/>
  <c r="N729" i="3"/>
  <c r="T729" i="3" s="1"/>
  <c r="N730" i="3"/>
  <c r="N731" i="3"/>
  <c r="N732" i="3"/>
  <c r="T732" i="3" s="1"/>
  <c r="N733" i="3"/>
  <c r="T733" i="3" s="1"/>
  <c r="N734" i="3"/>
  <c r="N735" i="3"/>
  <c r="N736" i="3"/>
  <c r="T736" i="3" s="1"/>
  <c r="N737" i="3"/>
  <c r="T737" i="3" s="1"/>
  <c r="N738" i="3"/>
  <c r="N739" i="3"/>
  <c r="N740" i="3"/>
  <c r="T740" i="3" s="1"/>
  <c r="N741" i="3"/>
  <c r="T741" i="3" s="1"/>
  <c r="N742" i="3"/>
  <c r="N743" i="3"/>
  <c r="N744" i="3"/>
  <c r="T744" i="3" s="1"/>
  <c r="N745" i="3"/>
  <c r="T745" i="3" s="1"/>
  <c r="N746" i="3"/>
  <c r="N747" i="3"/>
  <c r="N748" i="3"/>
  <c r="T748" i="3" s="1"/>
  <c r="N749" i="3"/>
  <c r="T749" i="3" s="1"/>
  <c r="N750" i="3"/>
  <c r="N751" i="3"/>
  <c r="N752" i="3"/>
  <c r="T752" i="3" s="1"/>
  <c r="N753" i="3"/>
  <c r="T753" i="3" s="1"/>
  <c r="N754" i="3"/>
  <c r="N755" i="3"/>
  <c r="N756" i="3"/>
  <c r="T756" i="3" s="1"/>
  <c r="N757" i="3"/>
  <c r="T757" i="3" s="1"/>
  <c r="N758" i="3"/>
  <c r="N759" i="3"/>
  <c r="N760" i="3"/>
  <c r="T760" i="3" s="1"/>
  <c r="N761" i="3"/>
  <c r="T761" i="3" s="1"/>
  <c r="N762" i="3"/>
  <c r="N763" i="3"/>
  <c r="N764" i="3"/>
  <c r="T764" i="3" s="1"/>
  <c r="N765" i="3"/>
  <c r="T765" i="3" s="1"/>
  <c r="N766" i="3"/>
  <c r="N767" i="3"/>
  <c r="N768" i="3"/>
  <c r="T768" i="3" s="1"/>
  <c r="N769" i="3"/>
  <c r="T769" i="3" s="1"/>
  <c r="N770" i="3"/>
  <c r="N771" i="3"/>
  <c r="N772" i="3"/>
  <c r="T772" i="3" s="1"/>
  <c r="N773" i="3"/>
  <c r="T773" i="3" s="1"/>
  <c r="N774" i="3"/>
  <c r="N775" i="3"/>
  <c r="N776" i="3"/>
  <c r="T776" i="3" s="1"/>
  <c r="N777" i="3"/>
  <c r="T777" i="3" s="1"/>
  <c r="N778" i="3"/>
  <c r="N779" i="3"/>
  <c r="N780" i="3"/>
  <c r="T780" i="3" s="1"/>
  <c r="N781" i="3"/>
  <c r="T781" i="3" s="1"/>
  <c r="N782" i="3"/>
  <c r="N783" i="3"/>
  <c r="N784" i="3"/>
  <c r="T784" i="3" s="1"/>
  <c r="N785" i="3"/>
  <c r="T785" i="3" s="1"/>
  <c r="N786" i="3"/>
  <c r="N787" i="3"/>
  <c r="N788" i="3"/>
  <c r="T788" i="3" s="1"/>
  <c r="N789" i="3"/>
  <c r="T789" i="3" s="1"/>
  <c r="N790" i="3"/>
  <c r="N791" i="3"/>
  <c r="N792" i="3"/>
  <c r="T792" i="3" s="1"/>
  <c r="N793" i="3"/>
  <c r="T793" i="3" s="1"/>
  <c r="N794" i="3"/>
  <c r="N795" i="3"/>
  <c r="N796" i="3"/>
  <c r="T796" i="3" s="1"/>
  <c r="N797" i="3"/>
  <c r="T797" i="3" s="1"/>
  <c r="N798" i="3"/>
  <c r="N799" i="3"/>
  <c r="N800" i="3"/>
  <c r="T800" i="3" s="1"/>
  <c r="N801" i="3"/>
  <c r="T801" i="3" s="1"/>
  <c r="N802" i="3"/>
  <c r="N803" i="3"/>
  <c r="N804" i="3"/>
  <c r="T804" i="3" s="1"/>
  <c r="N805" i="3"/>
  <c r="T805" i="3" s="1"/>
  <c r="N806" i="3"/>
  <c r="N807" i="3"/>
  <c r="N808" i="3"/>
  <c r="T808" i="3" s="1"/>
  <c r="N809" i="3"/>
  <c r="T809" i="3" s="1"/>
  <c r="N810" i="3"/>
  <c r="N811" i="3"/>
  <c r="N812" i="3"/>
  <c r="T812" i="3" s="1"/>
  <c r="N813" i="3"/>
  <c r="T813" i="3" s="1"/>
  <c r="N814" i="3"/>
  <c r="N815" i="3"/>
  <c r="N816" i="3"/>
  <c r="T816" i="3" s="1"/>
  <c r="N817" i="3"/>
  <c r="T817" i="3" s="1"/>
  <c r="N818" i="3"/>
  <c r="N819" i="3"/>
  <c r="N820" i="3"/>
  <c r="T820" i="3" s="1"/>
  <c r="N821" i="3"/>
  <c r="T821" i="3" s="1"/>
  <c r="N822" i="3"/>
  <c r="N823" i="3"/>
  <c r="N824" i="3"/>
  <c r="T824" i="3" s="1"/>
  <c r="N825" i="3"/>
  <c r="T825" i="3" s="1"/>
  <c r="N826" i="3"/>
  <c r="N827" i="3"/>
  <c r="N828" i="3"/>
  <c r="T828" i="3" s="1"/>
  <c r="N829" i="3"/>
  <c r="T829" i="3" s="1"/>
  <c r="N830" i="3"/>
  <c r="N831" i="3"/>
  <c r="N832" i="3"/>
  <c r="T832" i="3" s="1"/>
  <c r="N833" i="3"/>
  <c r="T833" i="3" s="1"/>
  <c r="N834" i="3"/>
  <c r="N835" i="3"/>
  <c r="N836" i="3"/>
  <c r="T836" i="3" s="1"/>
  <c r="N837" i="3"/>
  <c r="T837" i="3" s="1"/>
  <c r="N838" i="3"/>
  <c r="N839" i="3"/>
  <c r="N840" i="3"/>
  <c r="T840" i="3" s="1"/>
  <c r="N841" i="3"/>
  <c r="T841" i="3" s="1"/>
  <c r="N842" i="3"/>
  <c r="N843" i="3"/>
  <c r="N844" i="3"/>
  <c r="T844" i="3" s="1"/>
  <c r="N845" i="3"/>
  <c r="T845" i="3" s="1"/>
  <c r="N846" i="3"/>
  <c r="N847" i="3"/>
  <c r="N848" i="3"/>
  <c r="T848" i="3" s="1"/>
  <c r="N849" i="3"/>
  <c r="T849" i="3" s="1"/>
  <c r="N850" i="3"/>
  <c r="N851" i="3"/>
  <c r="N852" i="3"/>
  <c r="T852" i="3" s="1"/>
  <c r="N853" i="3"/>
  <c r="T853" i="3" s="1"/>
  <c r="N854" i="3"/>
  <c r="N855" i="3"/>
  <c r="N856" i="3"/>
  <c r="T856" i="3" s="1"/>
  <c r="N857" i="3"/>
  <c r="T857" i="3" s="1"/>
  <c r="N858" i="3"/>
  <c r="N859" i="3"/>
  <c r="N860" i="3"/>
  <c r="T860" i="3" s="1"/>
  <c r="N861" i="3"/>
  <c r="T861" i="3" s="1"/>
  <c r="N862" i="3"/>
  <c r="N863" i="3"/>
  <c r="N864" i="3"/>
  <c r="T864" i="3" s="1"/>
  <c r="N865" i="3"/>
  <c r="T865" i="3" s="1"/>
  <c r="N866" i="3"/>
  <c r="N867" i="3"/>
  <c r="N868" i="3"/>
  <c r="T868" i="3" s="1"/>
  <c r="N869" i="3"/>
  <c r="T869" i="3" s="1"/>
  <c r="N870" i="3"/>
  <c r="N871" i="3"/>
  <c r="N872" i="3"/>
  <c r="T872" i="3" s="1"/>
  <c r="N873" i="3"/>
  <c r="T873" i="3" s="1"/>
  <c r="N874" i="3"/>
  <c r="N875" i="3"/>
  <c r="N876" i="3"/>
  <c r="T876" i="3" s="1"/>
  <c r="N877" i="3"/>
  <c r="T877" i="3" s="1"/>
  <c r="N878" i="3"/>
  <c r="N879" i="3"/>
  <c r="N880" i="3"/>
  <c r="T880" i="3" s="1"/>
  <c r="N881" i="3"/>
  <c r="T881" i="3" s="1"/>
  <c r="N882" i="3"/>
  <c r="N883" i="3"/>
  <c r="N884" i="3"/>
  <c r="T884" i="3" s="1"/>
  <c r="N885" i="3"/>
  <c r="T885" i="3" s="1"/>
  <c r="N886" i="3"/>
  <c r="N887" i="3"/>
  <c r="N888" i="3"/>
  <c r="T888" i="3" s="1"/>
  <c r="N889" i="3"/>
  <c r="T889" i="3" s="1"/>
  <c r="N890" i="3"/>
  <c r="N891" i="3"/>
  <c r="N892" i="3"/>
  <c r="T892" i="3" s="1"/>
  <c r="N893" i="3"/>
  <c r="T893" i="3" s="1"/>
  <c r="N894" i="3"/>
  <c r="N895" i="3"/>
  <c r="N896" i="3"/>
  <c r="T896" i="3" s="1"/>
  <c r="N897" i="3"/>
  <c r="T897" i="3" s="1"/>
  <c r="N898" i="3"/>
  <c r="N899" i="3"/>
  <c r="N900" i="3"/>
  <c r="T900" i="3" s="1"/>
  <c r="N901" i="3"/>
  <c r="T901" i="3" s="1"/>
  <c r="N902" i="3"/>
  <c r="N903" i="3"/>
  <c r="N904" i="3"/>
  <c r="T904" i="3" s="1"/>
  <c r="N905" i="3"/>
  <c r="T905" i="3" s="1"/>
  <c r="N906" i="3"/>
  <c r="N907" i="3"/>
  <c r="N908" i="3"/>
  <c r="T908" i="3" s="1"/>
  <c r="N909" i="3"/>
  <c r="T909" i="3" s="1"/>
  <c r="N910" i="3"/>
  <c r="N911" i="3"/>
  <c r="N912" i="3"/>
  <c r="T912" i="3" s="1"/>
  <c r="N913" i="3"/>
  <c r="T913" i="3" s="1"/>
  <c r="N914" i="3"/>
  <c r="N915" i="3"/>
  <c r="N916" i="3"/>
  <c r="T916" i="3" s="1"/>
  <c r="N917" i="3"/>
  <c r="T917" i="3" s="1"/>
  <c r="N918" i="3"/>
  <c r="N919" i="3"/>
  <c r="N920" i="3"/>
  <c r="T920" i="3" s="1"/>
  <c r="N921" i="3"/>
  <c r="T921" i="3" s="1"/>
  <c r="N922" i="3"/>
  <c r="N923" i="3"/>
  <c r="N924" i="3"/>
  <c r="T924" i="3" s="1"/>
  <c r="N925" i="3"/>
  <c r="T925" i="3" s="1"/>
  <c r="N926" i="3"/>
  <c r="N927" i="3"/>
  <c r="N928" i="3"/>
  <c r="T928" i="3" s="1"/>
  <c r="N929" i="3"/>
  <c r="T929" i="3" s="1"/>
  <c r="N930" i="3"/>
  <c r="N931" i="3"/>
  <c r="N932" i="3"/>
  <c r="T932" i="3" s="1"/>
  <c r="N933" i="3"/>
  <c r="T933" i="3" s="1"/>
  <c r="N934" i="3"/>
  <c r="N935" i="3"/>
  <c r="N936" i="3"/>
  <c r="T936" i="3" s="1"/>
  <c r="N937" i="3"/>
  <c r="T937" i="3" s="1"/>
  <c r="N938" i="3"/>
  <c r="N939" i="3"/>
  <c r="N940" i="3"/>
  <c r="T940" i="3" s="1"/>
  <c r="N941" i="3"/>
  <c r="T941" i="3" s="1"/>
  <c r="N942" i="3"/>
  <c r="N943" i="3"/>
  <c r="N944" i="3"/>
  <c r="T944" i="3" s="1"/>
  <c r="N945" i="3"/>
  <c r="T945" i="3" s="1"/>
  <c r="N946" i="3"/>
  <c r="N947" i="3"/>
  <c r="N948" i="3"/>
  <c r="T948" i="3" s="1"/>
  <c r="N949" i="3"/>
  <c r="T949" i="3" s="1"/>
  <c r="N950" i="3"/>
  <c r="N951" i="3"/>
  <c r="N952" i="3"/>
  <c r="T952" i="3" s="1"/>
  <c r="N953" i="3"/>
  <c r="T953" i="3" s="1"/>
  <c r="N954" i="3"/>
  <c r="N955" i="3"/>
  <c r="N956" i="3"/>
  <c r="T956" i="3" s="1"/>
  <c r="N957" i="3"/>
  <c r="T957" i="3" s="1"/>
  <c r="N958" i="3"/>
  <c r="N959" i="3"/>
  <c r="N960" i="3"/>
  <c r="T960" i="3" s="1"/>
  <c r="N961" i="3"/>
  <c r="T961" i="3" s="1"/>
  <c r="N962" i="3"/>
  <c r="N963" i="3"/>
  <c r="N964" i="3"/>
  <c r="T964" i="3" s="1"/>
  <c r="N965" i="3"/>
  <c r="T965" i="3" s="1"/>
  <c r="N966" i="3"/>
  <c r="N967" i="3"/>
  <c r="N968" i="3"/>
  <c r="T968" i="3" s="1"/>
  <c r="N969" i="3"/>
  <c r="T969" i="3" s="1"/>
  <c r="N970" i="3"/>
  <c r="N971" i="3"/>
  <c r="N972" i="3"/>
  <c r="T972" i="3" s="1"/>
  <c r="N973" i="3"/>
  <c r="T973" i="3" s="1"/>
  <c r="N974" i="3"/>
  <c r="N975" i="3"/>
  <c r="N976" i="3"/>
  <c r="T976" i="3" s="1"/>
  <c r="N977" i="3"/>
  <c r="T977" i="3" s="1"/>
  <c r="N978" i="3"/>
  <c r="N979" i="3"/>
  <c r="N980" i="3"/>
  <c r="T980" i="3" s="1"/>
  <c r="N981" i="3"/>
  <c r="T981" i="3" s="1"/>
  <c r="N982" i="3"/>
  <c r="N983" i="3"/>
  <c r="N984" i="3"/>
  <c r="T984" i="3" s="1"/>
  <c r="N985" i="3"/>
  <c r="T985" i="3" s="1"/>
  <c r="N986" i="3"/>
  <c r="N987" i="3"/>
  <c r="N988" i="3"/>
  <c r="T988" i="3" s="1"/>
  <c r="N989" i="3"/>
  <c r="T989" i="3" s="1"/>
  <c r="N990" i="3"/>
  <c r="N991" i="3"/>
  <c r="N992" i="3"/>
  <c r="T992" i="3" s="1"/>
  <c r="N993" i="3"/>
  <c r="T993" i="3" s="1"/>
  <c r="N994" i="3"/>
  <c r="N995" i="3"/>
  <c r="N996" i="3"/>
  <c r="T996" i="3" s="1"/>
  <c r="N997" i="3"/>
  <c r="T997" i="3" s="1"/>
  <c r="N998" i="3"/>
  <c r="N999" i="3"/>
  <c r="N1000" i="3"/>
  <c r="T1000" i="3" s="1"/>
  <c r="N1001" i="3"/>
  <c r="T1001" i="3" s="1"/>
  <c r="N1002" i="3"/>
  <c r="N1003" i="3"/>
  <c r="N1004" i="3"/>
  <c r="T1004" i="3" s="1"/>
  <c r="N1005" i="3"/>
  <c r="T1005" i="3" s="1"/>
  <c r="N1006" i="3"/>
  <c r="N1007" i="3"/>
  <c r="N1008" i="3"/>
  <c r="T1008" i="3" s="1"/>
  <c r="N1009" i="3"/>
  <c r="T1009" i="3" s="1"/>
  <c r="N1010" i="3"/>
  <c r="N1011" i="3"/>
  <c r="N1012" i="3"/>
  <c r="T1012" i="3" s="1"/>
  <c r="N1013" i="3"/>
  <c r="T1013" i="3" s="1"/>
  <c r="N1014" i="3"/>
  <c r="N1015" i="3"/>
  <c r="N1016" i="3"/>
  <c r="T1016" i="3" s="1"/>
  <c r="N1017" i="3"/>
  <c r="T1017" i="3" s="1"/>
  <c r="N1018" i="3"/>
  <c r="N1019" i="3"/>
  <c r="N1020" i="3"/>
  <c r="T1020" i="3" s="1"/>
  <c r="N1021" i="3"/>
  <c r="T1021" i="3" s="1"/>
  <c r="N1022" i="3"/>
  <c r="N1023" i="3"/>
  <c r="N1024" i="3"/>
  <c r="T1024" i="3" s="1"/>
  <c r="N1025" i="3"/>
  <c r="T1025" i="3" s="1"/>
  <c r="N1026" i="3"/>
  <c r="N1027" i="3"/>
  <c r="N1028" i="3"/>
  <c r="T1028" i="3" s="1"/>
  <c r="N1029" i="3"/>
  <c r="T1029" i="3" s="1"/>
  <c r="N1030" i="3"/>
  <c r="N1031" i="3"/>
  <c r="N1032" i="3"/>
  <c r="T1032" i="3" s="1"/>
  <c r="N1033" i="3"/>
  <c r="T1033" i="3" s="1"/>
  <c r="N1034" i="3"/>
  <c r="N1035" i="3"/>
  <c r="N1036" i="3"/>
  <c r="T1036" i="3" s="1"/>
  <c r="N1037" i="3"/>
  <c r="T1037" i="3" s="1"/>
  <c r="N1038" i="3"/>
  <c r="N1039" i="3"/>
  <c r="N1040" i="3"/>
  <c r="T1040" i="3" s="1"/>
  <c r="N1041" i="3"/>
  <c r="T1041" i="3" s="1"/>
  <c r="N1042" i="3"/>
  <c r="N1043" i="3"/>
  <c r="N1044" i="3"/>
  <c r="T1044" i="3" s="1"/>
  <c r="N1045" i="3"/>
  <c r="T1045" i="3" s="1"/>
  <c r="N1046" i="3"/>
  <c r="N1047" i="3"/>
  <c r="N1048" i="3"/>
  <c r="T1048" i="3" s="1"/>
  <c r="N1049" i="3"/>
  <c r="T1049" i="3" s="1"/>
  <c r="N1050" i="3"/>
  <c r="N1051" i="3"/>
  <c r="N1052" i="3"/>
  <c r="T1052" i="3" s="1"/>
  <c r="N1053" i="3"/>
  <c r="T1053" i="3" s="1"/>
  <c r="N1054" i="3"/>
  <c r="N1055" i="3"/>
  <c r="N1056" i="3"/>
  <c r="T1056" i="3" s="1"/>
  <c r="N1057" i="3"/>
  <c r="T1057" i="3" s="1"/>
  <c r="N1058" i="3"/>
  <c r="N1059" i="3"/>
  <c r="N1060" i="3"/>
  <c r="T1060" i="3" s="1"/>
  <c r="N1061" i="3"/>
  <c r="T1061" i="3" s="1"/>
  <c r="N1062" i="3"/>
  <c r="N1063" i="3"/>
  <c r="N1064" i="3"/>
  <c r="T1064" i="3" s="1"/>
  <c r="N1065" i="3"/>
  <c r="T1065" i="3" s="1"/>
  <c r="N1066" i="3"/>
  <c r="N1067" i="3"/>
  <c r="N1068" i="3"/>
  <c r="T1068" i="3" s="1"/>
  <c r="N1069" i="3"/>
  <c r="T1069" i="3" s="1"/>
  <c r="N1070" i="3"/>
  <c r="N1071" i="3"/>
  <c r="N1072" i="3"/>
  <c r="T1072" i="3" s="1"/>
  <c r="N1073" i="3"/>
  <c r="T1073" i="3" s="1"/>
  <c r="N1074" i="3"/>
  <c r="N1075" i="3"/>
  <c r="N1076" i="3"/>
  <c r="T1076" i="3" s="1"/>
  <c r="N1077" i="3"/>
  <c r="T1077" i="3" s="1"/>
  <c r="N1078" i="3"/>
  <c r="N1079" i="3"/>
  <c r="N1080" i="3"/>
  <c r="T1080" i="3" s="1"/>
  <c r="N1081" i="3"/>
  <c r="T1081" i="3" s="1"/>
  <c r="N1082" i="3"/>
  <c r="N1083" i="3"/>
  <c r="N1084" i="3"/>
  <c r="T1084" i="3" s="1"/>
  <c r="N1085" i="3"/>
  <c r="T1085" i="3" s="1"/>
  <c r="N1086" i="3"/>
  <c r="N1087" i="3"/>
  <c r="N1088" i="3"/>
  <c r="T1088" i="3" s="1"/>
  <c r="N1089" i="3"/>
  <c r="T1089" i="3" s="1"/>
  <c r="N1090" i="3"/>
  <c r="N1091" i="3"/>
  <c r="N1092" i="3"/>
  <c r="T1092" i="3" s="1"/>
  <c r="N1093" i="3"/>
  <c r="T1093" i="3" s="1"/>
  <c r="N1094" i="3"/>
  <c r="N1095" i="3"/>
  <c r="N1096" i="3"/>
  <c r="T1096" i="3" s="1"/>
  <c r="N1097" i="3"/>
  <c r="T1097" i="3" s="1"/>
  <c r="N1098" i="3"/>
  <c r="N1099" i="3"/>
  <c r="N1100" i="3"/>
  <c r="T1100" i="3" s="1"/>
  <c r="N1101" i="3"/>
  <c r="T1101" i="3" s="1"/>
  <c r="N1102" i="3"/>
  <c r="N1103" i="3"/>
  <c r="N1104" i="3"/>
  <c r="T1104" i="3" s="1"/>
  <c r="N1105" i="3"/>
  <c r="T1105" i="3" s="1"/>
  <c r="N1106" i="3"/>
  <c r="N1107" i="3"/>
  <c r="N1108" i="3"/>
  <c r="T1108" i="3" s="1"/>
  <c r="N1109" i="3"/>
  <c r="T1109" i="3" s="1"/>
  <c r="N1110" i="3"/>
  <c r="N1111" i="3"/>
  <c r="N1112" i="3"/>
  <c r="T1112" i="3" s="1"/>
  <c r="N1113" i="3"/>
  <c r="T1113" i="3" s="1"/>
  <c r="N1114" i="3"/>
  <c r="N1115" i="3"/>
  <c r="N1116" i="3"/>
  <c r="T1116" i="3" s="1"/>
  <c r="N1117" i="3"/>
  <c r="T1117" i="3" s="1"/>
  <c r="N1118" i="3"/>
  <c r="N1119" i="3"/>
  <c r="N1120" i="3"/>
  <c r="T1120" i="3" s="1"/>
  <c r="N1121" i="3"/>
  <c r="T1121" i="3" s="1"/>
  <c r="N1122" i="3"/>
  <c r="N1123" i="3"/>
  <c r="N1124" i="3"/>
  <c r="T1124" i="3" s="1"/>
  <c r="N1125" i="3"/>
  <c r="T1125" i="3" s="1"/>
  <c r="N1126" i="3"/>
  <c r="N1127" i="3"/>
  <c r="N1128" i="3"/>
  <c r="T1128" i="3" s="1"/>
  <c r="N1129" i="3"/>
  <c r="T1129" i="3" s="1"/>
  <c r="N1130" i="3"/>
  <c r="N1131" i="3"/>
  <c r="N1132" i="3"/>
  <c r="T1132" i="3" s="1"/>
  <c r="N1133" i="3"/>
  <c r="T1133" i="3" s="1"/>
  <c r="N1134" i="3"/>
  <c r="N1135" i="3"/>
  <c r="N1136" i="3"/>
  <c r="T1136" i="3" s="1"/>
  <c r="N1137" i="3"/>
  <c r="T1137" i="3" s="1"/>
  <c r="N1138" i="3"/>
  <c r="N1139" i="3"/>
  <c r="N1140" i="3"/>
  <c r="T1140" i="3" s="1"/>
  <c r="N1141" i="3"/>
  <c r="T1141" i="3" s="1"/>
  <c r="N1142" i="3"/>
  <c r="N1143" i="3"/>
  <c r="N1144" i="3"/>
  <c r="T1144" i="3" s="1"/>
  <c r="N1145" i="3"/>
  <c r="T1145" i="3" s="1"/>
  <c r="N1146" i="3"/>
  <c r="N1147" i="3"/>
  <c r="N1148" i="3"/>
  <c r="T1148" i="3" s="1"/>
  <c r="N1149" i="3"/>
  <c r="T1149" i="3" s="1"/>
  <c r="N1150" i="3"/>
  <c r="N1151" i="3"/>
  <c r="N1152" i="3"/>
  <c r="T1152" i="3" s="1"/>
  <c r="N1153" i="3"/>
  <c r="T1153" i="3" s="1"/>
  <c r="N1154" i="3"/>
  <c r="N1155" i="3"/>
  <c r="N1156" i="3"/>
  <c r="T1156" i="3" s="1"/>
  <c r="N1157" i="3"/>
  <c r="T1157" i="3" s="1"/>
  <c r="N1158" i="3"/>
  <c r="N1159" i="3"/>
  <c r="N1160" i="3"/>
  <c r="T1160" i="3" s="1"/>
  <c r="N1161" i="3"/>
  <c r="T1161" i="3" s="1"/>
  <c r="N1162" i="3"/>
  <c r="N1163" i="3"/>
  <c r="N1164" i="3"/>
  <c r="T1164" i="3" s="1"/>
  <c r="N1165" i="3"/>
  <c r="T1165" i="3" s="1"/>
  <c r="N1166" i="3"/>
  <c r="N1167" i="3"/>
  <c r="N1168" i="3"/>
  <c r="T1168" i="3" s="1"/>
  <c r="N1169" i="3"/>
  <c r="T1169" i="3" s="1"/>
  <c r="N1170" i="3"/>
  <c r="N1171" i="3"/>
  <c r="N1172" i="3"/>
  <c r="T1172" i="3" s="1"/>
  <c r="N1173" i="3"/>
  <c r="T1173" i="3" s="1"/>
  <c r="N1174" i="3"/>
  <c r="N1175" i="3"/>
  <c r="N1176" i="3"/>
  <c r="T1176" i="3" s="1"/>
  <c r="N1177" i="3"/>
  <c r="T1177" i="3" s="1"/>
  <c r="N1178" i="3"/>
  <c r="N1179" i="3"/>
  <c r="N1180" i="3"/>
  <c r="T1180" i="3" s="1"/>
  <c r="N1181" i="3"/>
  <c r="T1181" i="3" s="1"/>
  <c r="N1182" i="3"/>
  <c r="N1183" i="3"/>
  <c r="N1184" i="3"/>
  <c r="T1184" i="3" s="1"/>
  <c r="N1185" i="3"/>
  <c r="T1185" i="3" s="1"/>
  <c r="N1186" i="3"/>
  <c r="N1187" i="3"/>
  <c r="N1188" i="3"/>
  <c r="T1188" i="3" s="1"/>
  <c r="N1189" i="3"/>
  <c r="T1189" i="3" s="1"/>
  <c r="N1190" i="3"/>
  <c r="N1191" i="3"/>
  <c r="N1192" i="3"/>
  <c r="T1192" i="3" s="1"/>
  <c r="N1193" i="3"/>
  <c r="T1193" i="3" s="1"/>
  <c r="N1194" i="3"/>
  <c r="N1195" i="3"/>
  <c r="N1196" i="3"/>
  <c r="T1196" i="3" s="1"/>
  <c r="N1197" i="3"/>
  <c r="T1197" i="3" s="1"/>
  <c r="N1198" i="3"/>
  <c r="N1199" i="3"/>
  <c r="N1200" i="3"/>
  <c r="T1200" i="3" s="1"/>
  <c r="N1201" i="3"/>
  <c r="T1201" i="3" s="1"/>
  <c r="N1202" i="3"/>
  <c r="N1203" i="3"/>
  <c r="N1204" i="3"/>
  <c r="T1204" i="3" s="1"/>
  <c r="N1205" i="3"/>
  <c r="T1205" i="3" s="1"/>
  <c r="N1206" i="3"/>
  <c r="N1207" i="3"/>
  <c r="N1208" i="3"/>
  <c r="T1208" i="3" s="1"/>
  <c r="N1209" i="3"/>
  <c r="T1209" i="3" s="1"/>
  <c r="N1210" i="3"/>
  <c r="N1211" i="3"/>
  <c r="N1212" i="3"/>
  <c r="T1212" i="3" s="1"/>
  <c r="N1213" i="3"/>
  <c r="T1213" i="3" s="1"/>
  <c r="N1214" i="3"/>
  <c r="N1215" i="3"/>
  <c r="N1216" i="3"/>
  <c r="T1216" i="3" s="1"/>
  <c r="N1217" i="3"/>
  <c r="T1217" i="3" s="1"/>
  <c r="N1218" i="3"/>
  <c r="N1219" i="3"/>
  <c r="N1220" i="3"/>
  <c r="T1220" i="3" s="1"/>
  <c r="N1221" i="3"/>
  <c r="T1221" i="3" s="1"/>
  <c r="N1222" i="3"/>
  <c r="N1223" i="3"/>
  <c r="N1224" i="3"/>
  <c r="T1224" i="3" s="1"/>
  <c r="N1225" i="3"/>
  <c r="T1225" i="3" s="1"/>
  <c r="N1226" i="3"/>
  <c r="N1227" i="3"/>
  <c r="N1228" i="3"/>
  <c r="T1228" i="3" s="1"/>
  <c r="N1229" i="3"/>
  <c r="T1229" i="3" s="1"/>
  <c r="N1230" i="3"/>
  <c r="N1231" i="3"/>
  <c r="N1232" i="3"/>
  <c r="T1232" i="3" s="1"/>
  <c r="N1233" i="3"/>
  <c r="T1233" i="3" s="1"/>
  <c r="N1234" i="3"/>
  <c r="N1235" i="3"/>
  <c r="N1236" i="3"/>
  <c r="T1236" i="3" s="1"/>
  <c r="N1237" i="3"/>
  <c r="T1237" i="3" s="1"/>
  <c r="N1238" i="3"/>
  <c r="N1239" i="3"/>
  <c r="N1240" i="3"/>
  <c r="T1240" i="3" s="1"/>
  <c r="N1241" i="3"/>
  <c r="T1241" i="3" s="1"/>
  <c r="N1242" i="3"/>
  <c r="N1243" i="3"/>
  <c r="N1244" i="3"/>
  <c r="T1244" i="3" s="1"/>
  <c r="N1245" i="3"/>
  <c r="T1245" i="3" s="1"/>
  <c r="N1246" i="3"/>
  <c r="N1247" i="3"/>
  <c r="N1248" i="3"/>
  <c r="T1248" i="3" s="1"/>
  <c r="N1249" i="3"/>
  <c r="T1249" i="3" s="1"/>
  <c r="N1250" i="3"/>
  <c r="N1251" i="3"/>
  <c r="N1252" i="3"/>
  <c r="T1252" i="3" s="1"/>
  <c r="N1253" i="3"/>
  <c r="T1253" i="3" s="1"/>
  <c r="N1254" i="3"/>
  <c r="N1255" i="3"/>
  <c r="N1256" i="3"/>
  <c r="T1256" i="3" s="1"/>
  <c r="N1257" i="3"/>
  <c r="T1257" i="3" s="1"/>
  <c r="N1258" i="3"/>
  <c r="N1259" i="3"/>
  <c r="N1260" i="3"/>
  <c r="T1260" i="3" s="1"/>
  <c r="N1261" i="3"/>
  <c r="T1261" i="3" s="1"/>
  <c r="N1262" i="3"/>
  <c r="N1263" i="3"/>
  <c r="N1264" i="3"/>
  <c r="T1264" i="3" s="1"/>
  <c r="N1265" i="3"/>
  <c r="T1265" i="3" s="1"/>
  <c r="N1266" i="3"/>
  <c r="N1267" i="3"/>
  <c r="N1268" i="3"/>
  <c r="T1268" i="3" s="1"/>
  <c r="N1269" i="3"/>
  <c r="T1269" i="3" s="1"/>
  <c r="N1270" i="3"/>
  <c r="N1271" i="3"/>
  <c r="N1272" i="3"/>
  <c r="T1272" i="3" s="1"/>
  <c r="N1273" i="3"/>
  <c r="T1273" i="3" s="1"/>
  <c r="N1274" i="3"/>
  <c r="N1275" i="3"/>
  <c r="N1276" i="3"/>
  <c r="T1276" i="3" s="1"/>
  <c r="N1277" i="3"/>
  <c r="T1277" i="3" s="1"/>
  <c r="N1278" i="3"/>
  <c r="N1279" i="3"/>
  <c r="N1280" i="3"/>
  <c r="T1280" i="3" s="1"/>
  <c r="N1281" i="3"/>
  <c r="T1281" i="3" s="1"/>
  <c r="N1282" i="3"/>
  <c r="N1283" i="3"/>
  <c r="N1284" i="3"/>
  <c r="T1284" i="3" s="1"/>
  <c r="N1285" i="3"/>
  <c r="T1285" i="3" s="1"/>
  <c r="N1286" i="3"/>
  <c r="N1287" i="3"/>
  <c r="N1288" i="3"/>
  <c r="T1288" i="3" s="1"/>
  <c r="N1289" i="3"/>
  <c r="T1289" i="3" s="1"/>
  <c r="N1290" i="3"/>
  <c r="N1291" i="3"/>
  <c r="N1292" i="3"/>
  <c r="T1292" i="3" s="1"/>
  <c r="N1293" i="3"/>
  <c r="T1293" i="3" s="1"/>
  <c r="N1294" i="3"/>
  <c r="N1295" i="3"/>
  <c r="N1296" i="3"/>
  <c r="T1296" i="3" s="1"/>
  <c r="N1297" i="3"/>
  <c r="T1297" i="3" s="1"/>
  <c r="N1298" i="3"/>
  <c r="N1299" i="3"/>
  <c r="N1300" i="3"/>
  <c r="T1300" i="3" s="1"/>
  <c r="N1301" i="3"/>
  <c r="T1301" i="3" s="1"/>
  <c r="N1302" i="3"/>
  <c r="N1303" i="3"/>
  <c r="N1304" i="3"/>
  <c r="T1304" i="3" s="1"/>
  <c r="N1305" i="3"/>
  <c r="T1305" i="3" s="1"/>
  <c r="N1306" i="3"/>
  <c r="N1307" i="3"/>
  <c r="N1308" i="3"/>
  <c r="T1308" i="3" s="1"/>
  <c r="N1309" i="3"/>
  <c r="T1309" i="3" s="1"/>
  <c r="N1310" i="3"/>
  <c r="N1311" i="3"/>
  <c r="N1312" i="3"/>
  <c r="T1312" i="3" s="1"/>
  <c r="N1313" i="3"/>
  <c r="T1313" i="3" s="1"/>
  <c r="N1314" i="3"/>
  <c r="N1315" i="3"/>
  <c r="N1316" i="3"/>
  <c r="T1316" i="3" s="1"/>
  <c r="N1317" i="3"/>
  <c r="T1317" i="3" s="1"/>
  <c r="N1318" i="3"/>
  <c r="N1319" i="3"/>
  <c r="N1320" i="3"/>
  <c r="T1320" i="3" s="1"/>
  <c r="N1321" i="3"/>
  <c r="T1321" i="3" s="1"/>
  <c r="N1322" i="3"/>
  <c r="N1323" i="3"/>
  <c r="N1324" i="3"/>
  <c r="T1324" i="3" s="1"/>
  <c r="N1325" i="3"/>
  <c r="T1325" i="3" s="1"/>
  <c r="N1326" i="3"/>
  <c r="N1327" i="3"/>
  <c r="N1328" i="3"/>
  <c r="T1328" i="3" s="1"/>
  <c r="N1329" i="3"/>
  <c r="T1329" i="3" s="1"/>
  <c r="N1330" i="3"/>
  <c r="N1331" i="3"/>
  <c r="N1332" i="3"/>
  <c r="T1332" i="3" s="1"/>
  <c r="N1333" i="3"/>
  <c r="T1333" i="3" s="1"/>
  <c r="N1334" i="3"/>
  <c r="N1335" i="3"/>
  <c r="N1336" i="3"/>
  <c r="T1336" i="3" s="1"/>
  <c r="N1337" i="3"/>
  <c r="T1337" i="3" s="1"/>
  <c r="N1338" i="3"/>
  <c r="N1339" i="3"/>
  <c r="N1340" i="3"/>
  <c r="T1340" i="3" s="1"/>
  <c r="N1341" i="3"/>
  <c r="T1341" i="3" s="1"/>
  <c r="N1342" i="3"/>
  <c r="N1343" i="3"/>
  <c r="N1344" i="3"/>
  <c r="T1344" i="3" s="1"/>
  <c r="N1345" i="3"/>
  <c r="T1345" i="3" s="1"/>
  <c r="N1346" i="3"/>
  <c r="N1347" i="3"/>
  <c r="N1348" i="3"/>
  <c r="T1348" i="3" s="1"/>
  <c r="N1349" i="3"/>
  <c r="T1349" i="3" s="1"/>
  <c r="N1350" i="3"/>
  <c r="N1351" i="3"/>
  <c r="N1352" i="3"/>
  <c r="T1352" i="3" s="1"/>
  <c r="N1353" i="3"/>
  <c r="T1353" i="3" s="1"/>
  <c r="N1354" i="3"/>
  <c r="N1355" i="3"/>
  <c r="N1356" i="3"/>
  <c r="T1356" i="3" s="1"/>
  <c r="N1357" i="3"/>
  <c r="T1357" i="3" s="1"/>
  <c r="N1358" i="3"/>
  <c r="N1359" i="3"/>
  <c r="N1360" i="3"/>
  <c r="T1360" i="3" s="1"/>
  <c r="N1361" i="3"/>
  <c r="T1361" i="3" s="1"/>
  <c r="N1362" i="3"/>
  <c r="N1363" i="3"/>
  <c r="N1364" i="3"/>
  <c r="T1364" i="3" s="1"/>
  <c r="N1365" i="3"/>
  <c r="T1365" i="3" s="1"/>
  <c r="N1366" i="3"/>
  <c r="N1367" i="3"/>
  <c r="N1368" i="3"/>
  <c r="T1368" i="3" s="1"/>
  <c r="N1369" i="3"/>
  <c r="T1369" i="3" s="1"/>
  <c r="N1370" i="3"/>
  <c r="N1371" i="3"/>
  <c r="N1372" i="3"/>
  <c r="T1372" i="3" s="1"/>
  <c r="N1373" i="3"/>
  <c r="T1373" i="3" s="1"/>
  <c r="N1374" i="3"/>
  <c r="N1375" i="3"/>
  <c r="N1376" i="3"/>
  <c r="T1376" i="3" s="1"/>
  <c r="N1377" i="3"/>
  <c r="T1377" i="3" s="1"/>
  <c r="N1378" i="3"/>
  <c r="N1379" i="3"/>
  <c r="N1380" i="3"/>
  <c r="T1380" i="3" s="1"/>
  <c r="N1381" i="3"/>
  <c r="T1381" i="3" s="1"/>
  <c r="N1382" i="3"/>
  <c r="N1383" i="3"/>
  <c r="T1383" i="3" s="1"/>
  <c r="N1384" i="3"/>
  <c r="T1384" i="3" s="1"/>
  <c r="N1385" i="3"/>
  <c r="N1386" i="3"/>
  <c r="N1387" i="3"/>
  <c r="T1387" i="3" s="1"/>
  <c r="N1388" i="3"/>
  <c r="T1388" i="3" s="1"/>
  <c r="N1389" i="3"/>
  <c r="N1390" i="3"/>
  <c r="N1391" i="3"/>
  <c r="T1391" i="3" s="1"/>
  <c r="N1392" i="3"/>
  <c r="T1392" i="3" s="1"/>
  <c r="N1393" i="3"/>
  <c r="N1394" i="3"/>
  <c r="N1395" i="3"/>
  <c r="T1395" i="3" s="1"/>
  <c r="N1396" i="3"/>
  <c r="T1396" i="3" s="1"/>
  <c r="N1397" i="3"/>
  <c r="N1398" i="3"/>
  <c r="N1399" i="3"/>
  <c r="T1399" i="3" s="1"/>
  <c r="N1400" i="3"/>
  <c r="T1400" i="3" s="1"/>
  <c r="N1401" i="3"/>
  <c r="N1402" i="3"/>
  <c r="N1403" i="3"/>
  <c r="T1403" i="3" s="1"/>
  <c r="N1404" i="3"/>
  <c r="T1404" i="3" s="1"/>
  <c r="N1405" i="3"/>
  <c r="N1406" i="3"/>
  <c r="N1407" i="3"/>
  <c r="T1407" i="3" s="1"/>
  <c r="N1408" i="3"/>
  <c r="T1408" i="3" s="1"/>
  <c r="N1409" i="3"/>
  <c r="N1410" i="3"/>
  <c r="N1411" i="3"/>
  <c r="T1411" i="3" s="1"/>
  <c r="N1412" i="3"/>
  <c r="T1412" i="3" s="1"/>
  <c r="N1413" i="3"/>
  <c r="N1414" i="3"/>
  <c r="N1415" i="3"/>
  <c r="T1415" i="3" s="1"/>
  <c r="N1416" i="3"/>
  <c r="T1416" i="3" s="1"/>
  <c r="N1417" i="3"/>
  <c r="N1418" i="3"/>
  <c r="N1419" i="3"/>
  <c r="T1419" i="3" s="1"/>
  <c r="N1420" i="3"/>
  <c r="T1420" i="3" s="1"/>
  <c r="N1421" i="3"/>
  <c r="N1422" i="3"/>
  <c r="N1423" i="3"/>
  <c r="T1423" i="3" s="1"/>
  <c r="N1424" i="3"/>
  <c r="T1424" i="3" s="1"/>
  <c r="N1425" i="3"/>
  <c r="N1426" i="3"/>
  <c r="N1427" i="3"/>
  <c r="T1427" i="3" s="1"/>
  <c r="N1428" i="3"/>
  <c r="T1428" i="3" s="1"/>
  <c r="N1429" i="3"/>
  <c r="N1430" i="3"/>
  <c r="N1431" i="3"/>
  <c r="T1431" i="3" s="1"/>
  <c r="N1432" i="3"/>
  <c r="T1432" i="3" s="1"/>
  <c r="N1433" i="3"/>
  <c r="N1434" i="3"/>
  <c r="N1435" i="3"/>
  <c r="T1435" i="3" s="1"/>
  <c r="N1436" i="3"/>
  <c r="T1436" i="3" s="1"/>
  <c r="N1437" i="3"/>
  <c r="N1438" i="3"/>
  <c r="N1439" i="3"/>
  <c r="T1439" i="3" s="1"/>
  <c r="N1440" i="3"/>
  <c r="T1440" i="3" s="1"/>
  <c r="N1441" i="3"/>
  <c r="N1442" i="3"/>
  <c r="N1443" i="3"/>
  <c r="T1443" i="3" s="1"/>
  <c r="N1444" i="3"/>
  <c r="T1444" i="3" s="1"/>
  <c r="N1445" i="3"/>
  <c r="N1446" i="3"/>
  <c r="N1447" i="3"/>
  <c r="T1447" i="3" s="1"/>
  <c r="N1448" i="3"/>
  <c r="T1448" i="3" s="1"/>
  <c r="N1449" i="3"/>
  <c r="N1450" i="3"/>
  <c r="N1451" i="3"/>
  <c r="T1451" i="3" s="1"/>
  <c r="N1452" i="3"/>
  <c r="T1452" i="3" s="1"/>
  <c r="N1453" i="3"/>
  <c r="N1454" i="3"/>
  <c r="N1455" i="3"/>
  <c r="T1455" i="3" s="1"/>
  <c r="N1456" i="3"/>
  <c r="T1456" i="3" s="1"/>
  <c r="N1457" i="3"/>
  <c r="N1458" i="3"/>
  <c r="N1459" i="3"/>
  <c r="T1459" i="3" s="1"/>
  <c r="N1460" i="3"/>
  <c r="T1460" i="3" s="1"/>
  <c r="N1461" i="3"/>
  <c r="N1462" i="3"/>
  <c r="N1463" i="3"/>
  <c r="T1463" i="3" s="1"/>
  <c r="N1464" i="3"/>
  <c r="T1464" i="3" s="1"/>
  <c r="N1465" i="3"/>
  <c r="N1466" i="3"/>
  <c r="N1467" i="3"/>
  <c r="T1467" i="3" s="1"/>
  <c r="N1468" i="3"/>
  <c r="T1468" i="3" s="1"/>
  <c r="N1469" i="3"/>
  <c r="N1470" i="3"/>
  <c r="N1471" i="3"/>
  <c r="T1471" i="3" s="1"/>
  <c r="N1472" i="3"/>
  <c r="T1472" i="3" s="1"/>
  <c r="N1473" i="3"/>
  <c r="N1474" i="3"/>
  <c r="N1475" i="3"/>
  <c r="T1475" i="3" s="1"/>
  <c r="N1476" i="3"/>
  <c r="T1476" i="3" s="1"/>
  <c r="N1477" i="3"/>
  <c r="N1478" i="3"/>
  <c r="N1479" i="3"/>
  <c r="T1479" i="3" s="1"/>
  <c r="N1480" i="3"/>
  <c r="T1480" i="3" s="1"/>
  <c r="N1481" i="3"/>
  <c r="N1482" i="3"/>
  <c r="N1483" i="3"/>
  <c r="T1483" i="3" s="1"/>
  <c r="N1484" i="3"/>
  <c r="T1484" i="3" s="1"/>
  <c r="N1485" i="3"/>
  <c r="N1486" i="3"/>
  <c r="N1487" i="3"/>
  <c r="T1487" i="3" s="1"/>
  <c r="N1488" i="3"/>
  <c r="T1488" i="3" s="1"/>
  <c r="N1489" i="3"/>
  <c r="N1490" i="3"/>
  <c r="N1491" i="3"/>
  <c r="T1491" i="3" s="1"/>
  <c r="N1492" i="3"/>
  <c r="T1492" i="3" s="1"/>
  <c r="N1493" i="3"/>
  <c r="N1494" i="3"/>
  <c r="N1495" i="3"/>
  <c r="T1495" i="3" s="1"/>
  <c r="N1496" i="3"/>
  <c r="T1496" i="3" s="1"/>
  <c r="N1497" i="3"/>
  <c r="N1498" i="3"/>
  <c r="N1499" i="3"/>
  <c r="T1499" i="3" s="1"/>
  <c r="N1500" i="3"/>
  <c r="T1500" i="3" s="1"/>
  <c r="N1501" i="3"/>
  <c r="N1502" i="3"/>
  <c r="N1503" i="3"/>
  <c r="T1503" i="3" s="1"/>
  <c r="N1504" i="3"/>
  <c r="T1504" i="3" s="1"/>
  <c r="N1505" i="3"/>
  <c r="N1506" i="3"/>
  <c r="N1507" i="3"/>
  <c r="T1507" i="3" s="1"/>
  <c r="N1508" i="3"/>
  <c r="T1508" i="3" s="1"/>
  <c r="N1509" i="3"/>
  <c r="N1510" i="3"/>
  <c r="T1510" i="3" s="1"/>
  <c r="N1511" i="3"/>
  <c r="T1511" i="3" s="1"/>
  <c r="N1512" i="3"/>
  <c r="N1513" i="3"/>
  <c r="N1514" i="3"/>
  <c r="T1514" i="3" s="1"/>
  <c r="N1515" i="3"/>
  <c r="T1515" i="3" s="1"/>
  <c r="N1516" i="3"/>
  <c r="N1517" i="3"/>
  <c r="N1518" i="3"/>
  <c r="T1518" i="3" s="1"/>
  <c r="N1519" i="3"/>
  <c r="T1519" i="3" s="1"/>
  <c r="N1520" i="3"/>
  <c r="N1521" i="3"/>
  <c r="N1522" i="3"/>
  <c r="T1522" i="3" s="1"/>
  <c r="N1523" i="3"/>
  <c r="T1523" i="3" s="1"/>
  <c r="N1524" i="3"/>
  <c r="N1525" i="3"/>
  <c r="N1526" i="3"/>
  <c r="T1526" i="3" s="1"/>
  <c r="N1527" i="3"/>
  <c r="T1527" i="3" s="1"/>
  <c r="N1528" i="3"/>
  <c r="N1529" i="3"/>
  <c r="N1530" i="3"/>
  <c r="T1530" i="3" s="1"/>
  <c r="N1531" i="3"/>
  <c r="T1531" i="3" s="1"/>
  <c r="N1532" i="3"/>
  <c r="N1533" i="3"/>
  <c r="N1534" i="3"/>
  <c r="T1534" i="3" s="1"/>
  <c r="N1535" i="3"/>
  <c r="T1535" i="3" s="1"/>
  <c r="N1536" i="3"/>
  <c r="N1537" i="3"/>
  <c r="N1538" i="3"/>
  <c r="T1538" i="3" s="1"/>
  <c r="N1539" i="3"/>
  <c r="T1539" i="3" s="1"/>
  <c r="N1540" i="3"/>
  <c r="N1541" i="3"/>
  <c r="N1542" i="3"/>
  <c r="T1542" i="3" s="1"/>
  <c r="N1543" i="3"/>
  <c r="T1543" i="3" s="1"/>
  <c r="N1544" i="3"/>
  <c r="N1545" i="3"/>
  <c r="N1546" i="3"/>
  <c r="T1546" i="3" s="1"/>
  <c r="N1547" i="3"/>
  <c r="N1548" i="3"/>
  <c r="N1549" i="3"/>
  <c r="T1549" i="3" s="1"/>
  <c r="N1550" i="3"/>
  <c r="T1550" i="3" s="1"/>
  <c r="N1551" i="3"/>
  <c r="N1552" i="3"/>
  <c r="N1553" i="3"/>
  <c r="T1553" i="3" s="1"/>
  <c r="N1554" i="3"/>
  <c r="T1554" i="3" s="1"/>
  <c r="N1555" i="3"/>
  <c r="N1556" i="3"/>
  <c r="N1557" i="3"/>
  <c r="T1557" i="3" s="1"/>
  <c r="N1558" i="3"/>
  <c r="T1558" i="3" s="1"/>
  <c r="N1559" i="3"/>
  <c r="N1560" i="3"/>
  <c r="N1561" i="3"/>
  <c r="T1561" i="3" s="1"/>
  <c r="N1562" i="3"/>
  <c r="T1562" i="3" s="1"/>
  <c r="N1563" i="3"/>
  <c r="N1564" i="3"/>
  <c r="N1565" i="3"/>
  <c r="T1565" i="3" s="1"/>
  <c r="N1566" i="3"/>
  <c r="N1567" i="3"/>
  <c r="N1568" i="3"/>
  <c r="T1568" i="3" s="1"/>
  <c r="N1569" i="3"/>
  <c r="N1570" i="3"/>
  <c r="N1571" i="3"/>
  <c r="T1571" i="3" s="1"/>
  <c r="N1572" i="3"/>
  <c r="T1572" i="3" s="1"/>
  <c r="N1573" i="3"/>
  <c r="N1574" i="3"/>
  <c r="N1575" i="3"/>
  <c r="T1575" i="3" s="1"/>
  <c r="N1576" i="3"/>
  <c r="T1576" i="3" s="1"/>
  <c r="N1577" i="3"/>
  <c r="N1578" i="3"/>
  <c r="N1579" i="3"/>
  <c r="T1579" i="3" s="1"/>
  <c r="N1580" i="3"/>
  <c r="T1580" i="3" s="1"/>
  <c r="N1581" i="3"/>
  <c r="N1582" i="3"/>
  <c r="N1583" i="3"/>
  <c r="T1583" i="3" s="1"/>
  <c r="N1584" i="3"/>
  <c r="T1584" i="3" s="1"/>
  <c r="N1585" i="3"/>
  <c r="N1586" i="3"/>
  <c r="N1587" i="3"/>
  <c r="T1587" i="3" s="1"/>
  <c r="N1588" i="3"/>
  <c r="T1588" i="3" s="1"/>
  <c r="N1589" i="3"/>
  <c r="N1590" i="3"/>
  <c r="N1591" i="3"/>
  <c r="T1591" i="3" s="1"/>
  <c r="N1592" i="3"/>
  <c r="T1592" i="3" s="1"/>
  <c r="N1593" i="3"/>
  <c r="N1594" i="3"/>
  <c r="N1595" i="3"/>
  <c r="T1595" i="3" s="1"/>
  <c r="N1596" i="3"/>
  <c r="T1596" i="3" s="1"/>
  <c r="N1597" i="3"/>
  <c r="N1598" i="3"/>
  <c r="N1599" i="3"/>
  <c r="T1599" i="3" s="1"/>
  <c r="N1600" i="3"/>
  <c r="T1600" i="3" s="1"/>
  <c r="N1601" i="3"/>
  <c r="N1602" i="3"/>
  <c r="N1603" i="3"/>
  <c r="T1603" i="3" s="1"/>
  <c r="N1604" i="3"/>
  <c r="T1604" i="3" s="1"/>
  <c r="N1605" i="3"/>
  <c r="N1606" i="3"/>
  <c r="N1607" i="3"/>
  <c r="T1607" i="3" s="1"/>
  <c r="N1608" i="3"/>
  <c r="T1608" i="3" s="1"/>
  <c r="N1609" i="3"/>
  <c r="N1610" i="3"/>
  <c r="N1611" i="3"/>
  <c r="T1611" i="3" s="1"/>
  <c r="N1612" i="3"/>
  <c r="T1612" i="3" s="1"/>
  <c r="N1613" i="3"/>
  <c r="N1614" i="3"/>
  <c r="N1615" i="3"/>
  <c r="T1615" i="3" s="1"/>
  <c r="N1616" i="3"/>
  <c r="T1616" i="3" s="1"/>
  <c r="N1617" i="3"/>
  <c r="N1618" i="3"/>
  <c r="N1619" i="3"/>
  <c r="T1619" i="3" s="1"/>
  <c r="N1620" i="3"/>
  <c r="T1620" i="3" s="1"/>
  <c r="N1621" i="3"/>
  <c r="N1622" i="3"/>
  <c r="N1623" i="3"/>
  <c r="T1623" i="3" s="1"/>
  <c r="N1624" i="3"/>
  <c r="T1624" i="3" s="1"/>
  <c r="N1625" i="3"/>
  <c r="N1626" i="3"/>
  <c r="N1627" i="3"/>
  <c r="T1627" i="3" s="1"/>
  <c r="N1628" i="3"/>
  <c r="T1628" i="3" s="1"/>
  <c r="N1629" i="3"/>
  <c r="N1630" i="3"/>
  <c r="N1631" i="3"/>
  <c r="T1631" i="3" s="1"/>
  <c r="N1632" i="3"/>
  <c r="T1632" i="3" s="1"/>
  <c r="N1633" i="3"/>
  <c r="N1634" i="3"/>
  <c r="N1635" i="3"/>
  <c r="T1635" i="3" s="1"/>
  <c r="N1636" i="3"/>
  <c r="T1636" i="3" s="1"/>
  <c r="N1637" i="3"/>
  <c r="N1638" i="3"/>
  <c r="N1639" i="3"/>
  <c r="T1639" i="3" s="1"/>
  <c r="N1640" i="3"/>
  <c r="T1640" i="3" s="1"/>
  <c r="N1641" i="3"/>
  <c r="N1642" i="3"/>
  <c r="N1643" i="3"/>
  <c r="T1643" i="3" s="1"/>
  <c r="N1644" i="3"/>
  <c r="T1644" i="3" s="1"/>
  <c r="N1645" i="3"/>
  <c r="N1646" i="3"/>
  <c r="N1647" i="3"/>
  <c r="T1647" i="3" s="1"/>
  <c r="N1648" i="3"/>
  <c r="T1648" i="3" s="1"/>
  <c r="N1649" i="3"/>
  <c r="N1650" i="3"/>
  <c r="N1651" i="3"/>
  <c r="T1651" i="3" s="1"/>
  <c r="N1652" i="3"/>
  <c r="T1652" i="3" s="1"/>
  <c r="N1653" i="3"/>
  <c r="N1654" i="3"/>
  <c r="N1655" i="3"/>
  <c r="T1655" i="3" s="1"/>
  <c r="N1656" i="3"/>
  <c r="T1656" i="3" s="1"/>
  <c r="N1657" i="3"/>
  <c r="N1658" i="3"/>
  <c r="N1659" i="3"/>
  <c r="T1659" i="3" s="1"/>
  <c r="N1660" i="3"/>
  <c r="T1660" i="3" s="1"/>
  <c r="N1661" i="3"/>
  <c r="N1662" i="3"/>
  <c r="N1663" i="3"/>
  <c r="T1663" i="3" s="1"/>
  <c r="N1664" i="3"/>
  <c r="N1665" i="3"/>
  <c r="N1666" i="3"/>
  <c r="T1666" i="3" s="1"/>
  <c r="N1667" i="3"/>
  <c r="T1667" i="3" s="1"/>
  <c r="N1668" i="3"/>
  <c r="N1669" i="3"/>
  <c r="N1670" i="3"/>
  <c r="T1670" i="3" s="1"/>
  <c r="N1671" i="3"/>
  <c r="T1671" i="3" s="1"/>
  <c r="N1672" i="3"/>
  <c r="N1673" i="3"/>
  <c r="N1674" i="3"/>
  <c r="T1674" i="3" s="1"/>
  <c r="N1675" i="3"/>
  <c r="T1675" i="3" s="1"/>
  <c r="N1676" i="3"/>
  <c r="N1677" i="3"/>
  <c r="N1678" i="3"/>
  <c r="T1678" i="3" s="1"/>
  <c r="N1679" i="3"/>
  <c r="T1679" i="3" s="1"/>
  <c r="N1680" i="3"/>
  <c r="N1681" i="3"/>
  <c r="N1682" i="3"/>
  <c r="T1682" i="3" s="1"/>
  <c r="N1683" i="3"/>
  <c r="T1683" i="3" s="1"/>
  <c r="N1684" i="3"/>
  <c r="N1685" i="3"/>
  <c r="N1686" i="3"/>
  <c r="T1686" i="3" s="1"/>
  <c r="N1687" i="3"/>
  <c r="T1687" i="3" s="1"/>
  <c r="N1688" i="3"/>
  <c r="N1689" i="3"/>
  <c r="N1690" i="3"/>
  <c r="T1690" i="3" s="1"/>
  <c r="N1691" i="3"/>
  <c r="T1691" i="3" s="1"/>
  <c r="N1692" i="3"/>
  <c r="N1693" i="3"/>
  <c r="N1694" i="3"/>
  <c r="T1694" i="3" s="1"/>
  <c r="N1695" i="3"/>
  <c r="T1695" i="3" s="1"/>
  <c r="N1696" i="3"/>
  <c r="N1697" i="3"/>
  <c r="N1698" i="3"/>
  <c r="T1698" i="3" s="1"/>
  <c r="N1699" i="3"/>
  <c r="T1699" i="3" s="1"/>
  <c r="N1700" i="3"/>
  <c r="N1701" i="3"/>
  <c r="N1702" i="3"/>
  <c r="T1702" i="3" s="1"/>
  <c r="N1703" i="3"/>
  <c r="T1703" i="3" s="1"/>
  <c r="N1704" i="3"/>
  <c r="N1705" i="3"/>
  <c r="N1706" i="3"/>
  <c r="T1706" i="3" s="1"/>
  <c r="N1707" i="3"/>
  <c r="T1707" i="3" s="1"/>
  <c r="N1708" i="3"/>
  <c r="N1709" i="3"/>
  <c r="N1710" i="3"/>
  <c r="T1710" i="3" s="1"/>
  <c r="N1711" i="3"/>
  <c r="T1711" i="3" s="1"/>
  <c r="N1712" i="3"/>
  <c r="N1713" i="3"/>
  <c r="N1714" i="3"/>
  <c r="T1714" i="3" s="1"/>
  <c r="N1715" i="3"/>
  <c r="T1715" i="3" s="1"/>
  <c r="N1716" i="3"/>
  <c r="N1717" i="3"/>
  <c r="N1718" i="3"/>
  <c r="T1718" i="3" s="1"/>
  <c r="N1719" i="3"/>
  <c r="T1719" i="3" s="1"/>
  <c r="N1720" i="3"/>
  <c r="N1721" i="3"/>
  <c r="N1722" i="3"/>
  <c r="T1722" i="3" s="1"/>
  <c r="N1723" i="3"/>
  <c r="T1723" i="3" s="1"/>
  <c r="N1724" i="3"/>
  <c r="N1725" i="3"/>
  <c r="N1726" i="3"/>
  <c r="T1726" i="3" s="1"/>
  <c r="N1727" i="3"/>
  <c r="T1727" i="3" s="1"/>
  <c r="N1728" i="3"/>
  <c r="N1729" i="3"/>
  <c r="N1730" i="3"/>
  <c r="T1730" i="3" s="1"/>
  <c r="N1731" i="3"/>
  <c r="T1731" i="3" s="1"/>
  <c r="N1732" i="3"/>
  <c r="N1733" i="3"/>
  <c r="N1734" i="3"/>
  <c r="T1734" i="3" s="1"/>
  <c r="N1735" i="3"/>
  <c r="T1735" i="3" s="1"/>
  <c r="N1736" i="3"/>
  <c r="N1737" i="3"/>
  <c r="N1738" i="3"/>
  <c r="T1738" i="3" s="1"/>
  <c r="N1739" i="3"/>
  <c r="T1739" i="3" s="1"/>
  <c r="N1740" i="3"/>
  <c r="N1741" i="3"/>
  <c r="N1742" i="3"/>
  <c r="T1742" i="3" s="1"/>
  <c r="N1743" i="3"/>
  <c r="T1743" i="3" s="1"/>
  <c r="N1744" i="3"/>
  <c r="N1745" i="3"/>
  <c r="N1746" i="3"/>
  <c r="T1746" i="3" s="1"/>
  <c r="N1747" i="3"/>
  <c r="T1747" i="3" s="1"/>
  <c r="N1748" i="3"/>
  <c r="N1749" i="3"/>
  <c r="N1750" i="3"/>
  <c r="T1750" i="3" s="1"/>
  <c r="N1751" i="3"/>
  <c r="T1751" i="3" s="1"/>
  <c r="N1752" i="3"/>
  <c r="N1753" i="3"/>
  <c r="N1754" i="3"/>
  <c r="T1754" i="3" s="1"/>
  <c r="N1755" i="3"/>
  <c r="T1755" i="3" s="1"/>
  <c r="N1756" i="3"/>
  <c r="N1757" i="3"/>
  <c r="N1758" i="3"/>
  <c r="T1758" i="3" s="1"/>
  <c r="N1759" i="3"/>
  <c r="T1759" i="3" s="1"/>
  <c r="N1760" i="3"/>
  <c r="N1761" i="3"/>
  <c r="N1762" i="3"/>
  <c r="T1762" i="3" s="1"/>
  <c r="N1763" i="3"/>
  <c r="T1763" i="3" s="1"/>
  <c r="N1764" i="3"/>
  <c r="N1765" i="3"/>
  <c r="N1766" i="3"/>
  <c r="T1766" i="3" s="1"/>
  <c r="N1767" i="3"/>
  <c r="T1767" i="3" s="1"/>
  <c r="N1768" i="3"/>
  <c r="N1769" i="3"/>
  <c r="N1770" i="3"/>
  <c r="T1770" i="3" s="1"/>
  <c r="N1771" i="3"/>
  <c r="T1771" i="3" s="1"/>
  <c r="N1772" i="3"/>
  <c r="N1773" i="3"/>
  <c r="N1774" i="3"/>
  <c r="T1774" i="3" s="1"/>
  <c r="N1775" i="3"/>
  <c r="T1775" i="3" s="1"/>
  <c r="N1776" i="3"/>
  <c r="N1777" i="3"/>
  <c r="N1778" i="3"/>
  <c r="T1778" i="3" s="1"/>
  <c r="N1779" i="3"/>
  <c r="T1779" i="3" s="1"/>
  <c r="N1780" i="3"/>
  <c r="N1781" i="3"/>
  <c r="N1782" i="3"/>
  <c r="T1782" i="3" s="1"/>
  <c r="N1783" i="3"/>
  <c r="T1783" i="3" s="1"/>
  <c r="N1784" i="3"/>
  <c r="N1785" i="3"/>
  <c r="N1786" i="3"/>
  <c r="T1786" i="3" s="1"/>
  <c r="N1787" i="3"/>
  <c r="T1787" i="3" s="1"/>
  <c r="N1788" i="3"/>
  <c r="N1789" i="3"/>
  <c r="N1790" i="3"/>
  <c r="T1790" i="3" s="1"/>
  <c r="N1791" i="3"/>
  <c r="T1791" i="3" s="1"/>
  <c r="N1792" i="3"/>
  <c r="N1793" i="3"/>
  <c r="N1794" i="3"/>
  <c r="T1794" i="3" s="1"/>
  <c r="N1795" i="3"/>
  <c r="T1795" i="3" s="1"/>
  <c r="N1796" i="3"/>
  <c r="N1797" i="3"/>
  <c r="N1798" i="3"/>
  <c r="T1798" i="3" s="1"/>
  <c r="N1799" i="3"/>
  <c r="N1800" i="3"/>
  <c r="N1801" i="3"/>
  <c r="T1801" i="3" s="1"/>
  <c r="N1802" i="3"/>
  <c r="T1802" i="3" s="1"/>
  <c r="N1803" i="3"/>
  <c r="N1804" i="3"/>
  <c r="N1805" i="3"/>
  <c r="T1805" i="3" s="1"/>
  <c r="N1806" i="3"/>
  <c r="T1806" i="3" s="1"/>
  <c r="N1807" i="3"/>
  <c r="N1808" i="3"/>
  <c r="N1809" i="3"/>
  <c r="T1809" i="3" s="1"/>
  <c r="N1810" i="3"/>
  <c r="T1810" i="3" s="1"/>
  <c r="N1811" i="3"/>
  <c r="N1812" i="3"/>
  <c r="N1813" i="3"/>
  <c r="T1813" i="3" s="1"/>
  <c r="N1814" i="3"/>
  <c r="T1814" i="3" s="1"/>
  <c r="N1815" i="3"/>
  <c r="N1816" i="3"/>
  <c r="N1817" i="3"/>
  <c r="T1817" i="3" s="1"/>
  <c r="N1818" i="3"/>
  <c r="T1818" i="3" s="1"/>
  <c r="N1819" i="3"/>
  <c r="N1820" i="3"/>
  <c r="N1821" i="3"/>
  <c r="T1821" i="3" s="1"/>
  <c r="N1822" i="3"/>
  <c r="T1822" i="3" s="1"/>
  <c r="N1823" i="3"/>
  <c r="N1824" i="3"/>
  <c r="N1825" i="3"/>
  <c r="T1825" i="3" s="1"/>
  <c r="N1826" i="3"/>
  <c r="T1826" i="3" s="1"/>
  <c r="N1827" i="3"/>
  <c r="N1828" i="3"/>
  <c r="N1829" i="3"/>
  <c r="T1829" i="3" s="1"/>
  <c r="N1830" i="3"/>
  <c r="T1830" i="3" s="1"/>
  <c r="N1831" i="3"/>
  <c r="N1832" i="3"/>
  <c r="N1833" i="3"/>
  <c r="T1833" i="3" s="1"/>
  <c r="N1834" i="3"/>
  <c r="T1834" i="3" s="1"/>
  <c r="N1835" i="3"/>
  <c r="N1836" i="3"/>
  <c r="N1837" i="3"/>
  <c r="T1837" i="3" s="1"/>
  <c r="N1838" i="3"/>
  <c r="T1838" i="3" s="1"/>
  <c r="N1839" i="3"/>
  <c r="N1840" i="3"/>
  <c r="N1841" i="3"/>
  <c r="T1841" i="3" s="1"/>
  <c r="N1842" i="3"/>
  <c r="T1842" i="3" s="1"/>
  <c r="N1843" i="3"/>
  <c r="N1844" i="3"/>
  <c r="N1845" i="3"/>
  <c r="T1845" i="3" s="1"/>
  <c r="N1846" i="3"/>
  <c r="T1846" i="3" s="1"/>
  <c r="N1847" i="3"/>
  <c r="N1848" i="3"/>
  <c r="N1849" i="3"/>
  <c r="T1849" i="3" s="1"/>
  <c r="N1850" i="3"/>
  <c r="T1850" i="3" s="1"/>
  <c r="N1851" i="3"/>
  <c r="N1852" i="3"/>
  <c r="N1853" i="3"/>
  <c r="T1853" i="3" s="1"/>
  <c r="N1854" i="3"/>
  <c r="T1854" i="3" s="1"/>
  <c r="N1855" i="3"/>
  <c r="N1856" i="3"/>
  <c r="N1857" i="3"/>
  <c r="T1857" i="3" s="1"/>
  <c r="N1858" i="3"/>
  <c r="T1858" i="3" s="1"/>
  <c r="N1859" i="3"/>
  <c r="N1860" i="3"/>
  <c r="N1861" i="3"/>
  <c r="T1861" i="3" s="1"/>
  <c r="N1862" i="3"/>
  <c r="T1862" i="3" s="1"/>
  <c r="N1863" i="3"/>
  <c r="N1864" i="3"/>
  <c r="N1865" i="3"/>
  <c r="T1865" i="3" s="1"/>
  <c r="N1866" i="3"/>
  <c r="T1866" i="3" s="1"/>
  <c r="N1867" i="3"/>
  <c r="N1868" i="3"/>
  <c r="N1869" i="3"/>
  <c r="T1869" i="3" s="1"/>
  <c r="N1870" i="3"/>
  <c r="T1870" i="3" s="1"/>
  <c r="N1871" i="3"/>
  <c r="N1872" i="3"/>
  <c r="N1873" i="3"/>
  <c r="T1873" i="3" s="1"/>
  <c r="N1874" i="3"/>
  <c r="T1874" i="3" s="1"/>
  <c r="N1875" i="3"/>
  <c r="N1876" i="3"/>
  <c r="N1877" i="3"/>
  <c r="T1877" i="3" s="1"/>
  <c r="N1878" i="3"/>
  <c r="T1878" i="3" s="1"/>
  <c r="N1879" i="3"/>
  <c r="N1880" i="3"/>
  <c r="N1881" i="3"/>
  <c r="T1881" i="3" s="1"/>
  <c r="N1882" i="3"/>
  <c r="T1882" i="3" s="1"/>
  <c r="N1883" i="3"/>
  <c r="N1884" i="3"/>
  <c r="N1885" i="3"/>
  <c r="T1885" i="3" s="1"/>
  <c r="N1886" i="3"/>
  <c r="T1886" i="3" s="1"/>
  <c r="N1887" i="3"/>
  <c r="N1888" i="3"/>
  <c r="N1889" i="3"/>
  <c r="T1889" i="3" s="1"/>
  <c r="N1890" i="3"/>
  <c r="T1890" i="3" s="1"/>
  <c r="N1891" i="3"/>
  <c r="N1892" i="3"/>
  <c r="N1893" i="3"/>
  <c r="T1893" i="3" s="1"/>
  <c r="N1894" i="3"/>
  <c r="T1894" i="3" s="1"/>
  <c r="N1895" i="3"/>
  <c r="N1896" i="3"/>
  <c r="N1897" i="3"/>
  <c r="T1897" i="3" s="1"/>
  <c r="N1898" i="3"/>
  <c r="T1898" i="3" s="1"/>
  <c r="N1899" i="3"/>
  <c r="N1900" i="3"/>
  <c r="N1901" i="3"/>
  <c r="T1901" i="3" s="1"/>
  <c r="N1902" i="3"/>
  <c r="T1902" i="3" s="1"/>
  <c r="N1903" i="3"/>
  <c r="N1904" i="3"/>
  <c r="N1905" i="3"/>
  <c r="T1905" i="3" s="1"/>
  <c r="N1906" i="3"/>
  <c r="T1906" i="3" s="1"/>
  <c r="N1907" i="3"/>
  <c r="N1908" i="3"/>
  <c r="N1909" i="3"/>
  <c r="T1909" i="3" s="1"/>
  <c r="N1910" i="3"/>
  <c r="T1910" i="3" s="1"/>
  <c r="N1911" i="3"/>
  <c r="N1912" i="3"/>
  <c r="N1913" i="3"/>
  <c r="T1913" i="3" s="1"/>
  <c r="N1914" i="3"/>
  <c r="T1914" i="3" s="1"/>
  <c r="N1915" i="3"/>
  <c r="N1916" i="3"/>
  <c r="N1917" i="3"/>
  <c r="T1917" i="3" s="1"/>
  <c r="N1918" i="3"/>
  <c r="N1919" i="3"/>
  <c r="N1920" i="3"/>
  <c r="T1920" i="3" s="1"/>
  <c r="N1921" i="3"/>
  <c r="T1921" i="3" s="1"/>
  <c r="N1922" i="3"/>
  <c r="N1923" i="3"/>
  <c r="N1924" i="3"/>
  <c r="T1924" i="3" s="1"/>
  <c r="N1925" i="3"/>
  <c r="T1925" i="3" s="1"/>
  <c r="N1926" i="3"/>
  <c r="N1927" i="3"/>
  <c r="N1928" i="3"/>
  <c r="T1928" i="3" s="1"/>
  <c r="N1929" i="3"/>
  <c r="T1929" i="3" s="1"/>
  <c r="N1930" i="3"/>
  <c r="N1931" i="3"/>
  <c r="N1932" i="3"/>
  <c r="T1932" i="3" s="1"/>
  <c r="N1933" i="3"/>
  <c r="T1933" i="3" s="1"/>
  <c r="N1934" i="3"/>
  <c r="N1935" i="3"/>
  <c r="N1936" i="3"/>
  <c r="T1936" i="3" s="1"/>
  <c r="N1937" i="3"/>
  <c r="T1937" i="3" s="1"/>
  <c r="N1938" i="3"/>
  <c r="N1939" i="3"/>
  <c r="N1940" i="3"/>
  <c r="T1940" i="3" s="1"/>
  <c r="N1941" i="3"/>
  <c r="T1941" i="3" s="1"/>
  <c r="N1942" i="3"/>
  <c r="N1943" i="3"/>
  <c r="N1944" i="3"/>
  <c r="T1944" i="3" s="1"/>
  <c r="N1945" i="3"/>
  <c r="T1945" i="3" s="1"/>
  <c r="N1946" i="3"/>
  <c r="N1947" i="3"/>
  <c r="N1948" i="3"/>
  <c r="T1948" i="3" s="1"/>
  <c r="N1949" i="3"/>
  <c r="T1949" i="3" s="1"/>
  <c r="N1950" i="3"/>
  <c r="N1951" i="3"/>
  <c r="N1952" i="3"/>
  <c r="T1952" i="3" s="1"/>
  <c r="N1953" i="3"/>
  <c r="T1953" i="3" s="1"/>
  <c r="N1954" i="3"/>
  <c r="N1955" i="3"/>
  <c r="N1956" i="3"/>
  <c r="T1956" i="3" s="1"/>
  <c r="N1957" i="3"/>
  <c r="T1957" i="3" s="1"/>
  <c r="N1958" i="3"/>
  <c r="N1959" i="3"/>
  <c r="N1960" i="3"/>
  <c r="T1960" i="3" s="1"/>
  <c r="N1961" i="3"/>
  <c r="T1961" i="3" s="1"/>
  <c r="N1962" i="3"/>
  <c r="N1963" i="3"/>
  <c r="N1964" i="3"/>
  <c r="T1964" i="3" s="1"/>
  <c r="N1965" i="3"/>
  <c r="T1965" i="3" s="1"/>
  <c r="N1966" i="3"/>
  <c r="N1967" i="3"/>
  <c r="N1968" i="3"/>
  <c r="T1968" i="3" s="1"/>
  <c r="N1969" i="3"/>
  <c r="T1969" i="3" s="1"/>
  <c r="N1970" i="3"/>
  <c r="N1971" i="3"/>
  <c r="N1972" i="3"/>
  <c r="T1972" i="3" s="1"/>
  <c r="N1973" i="3"/>
  <c r="T1973" i="3" s="1"/>
  <c r="N1974" i="3"/>
  <c r="N1975" i="3"/>
  <c r="N1976" i="3"/>
  <c r="T1976" i="3" s="1"/>
  <c r="N1977" i="3"/>
  <c r="T1977" i="3" s="1"/>
  <c r="N1978" i="3"/>
  <c r="N1979" i="3"/>
  <c r="N1980" i="3"/>
  <c r="T1980" i="3" s="1"/>
  <c r="N1981" i="3"/>
  <c r="T1981" i="3" s="1"/>
  <c r="N1982" i="3"/>
  <c r="N1983" i="3"/>
  <c r="N1984" i="3"/>
  <c r="T1984" i="3" s="1"/>
  <c r="N1985" i="3"/>
  <c r="T1985" i="3" s="1"/>
  <c r="N1986" i="3"/>
  <c r="N1987" i="3"/>
  <c r="N1988" i="3"/>
  <c r="T1988" i="3" s="1"/>
  <c r="N1989" i="3"/>
  <c r="T1989" i="3" s="1"/>
  <c r="N1990" i="3"/>
  <c r="N1991" i="3"/>
  <c r="N1992" i="3"/>
  <c r="T1992" i="3" s="1"/>
  <c r="N1993" i="3"/>
  <c r="T1993" i="3" s="1"/>
  <c r="N1994" i="3"/>
  <c r="N1995" i="3"/>
  <c r="N1996" i="3"/>
  <c r="T1996" i="3" s="1"/>
  <c r="N1997" i="3"/>
  <c r="T1997" i="3" s="1"/>
  <c r="N1998" i="3"/>
  <c r="N1999" i="3"/>
  <c r="N2000" i="3"/>
  <c r="T2000" i="3" s="1"/>
  <c r="N2001" i="3"/>
  <c r="T2001" i="3" s="1"/>
  <c r="N2002" i="3"/>
  <c r="N2003" i="3"/>
  <c r="N2004" i="3"/>
  <c r="T2004" i="3" s="1"/>
  <c r="N2005" i="3"/>
  <c r="T2005" i="3" s="1"/>
  <c r="N2006" i="3"/>
  <c r="N2007" i="3"/>
  <c r="N2008" i="3"/>
  <c r="T2008" i="3" s="1"/>
  <c r="N2009" i="3"/>
  <c r="T2009" i="3" s="1"/>
  <c r="N2010" i="3"/>
  <c r="N2011" i="3"/>
  <c r="N2012" i="3"/>
  <c r="T2012" i="3" s="1"/>
  <c r="N2013" i="3"/>
  <c r="T2013" i="3" s="1"/>
  <c r="N2014" i="3"/>
  <c r="N2015" i="3"/>
  <c r="N2016" i="3"/>
  <c r="T2016" i="3" s="1"/>
  <c r="N2017" i="3"/>
  <c r="T2017" i="3" s="1"/>
  <c r="N2018" i="3"/>
  <c r="N2019" i="3"/>
  <c r="N2020" i="3"/>
  <c r="T2020" i="3" s="1"/>
  <c r="N2021" i="3"/>
  <c r="T2021" i="3" s="1"/>
  <c r="N2022" i="3"/>
  <c r="N2023" i="3"/>
  <c r="N2024" i="3"/>
  <c r="T2024" i="3" s="1"/>
  <c r="N2025" i="3"/>
  <c r="T2025" i="3" s="1"/>
  <c r="N2026" i="3"/>
  <c r="N2027" i="3"/>
  <c r="N2028" i="3"/>
  <c r="T2028" i="3" s="1"/>
  <c r="N2029" i="3"/>
  <c r="T2029" i="3" s="1"/>
  <c r="N2030" i="3"/>
  <c r="N2031" i="3"/>
  <c r="N2032" i="3"/>
  <c r="T2032" i="3" s="1"/>
  <c r="N2033" i="3"/>
  <c r="T2033" i="3" s="1"/>
  <c r="N2034" i="3"/>
  <c r="N2035" i="3"/>
  <c r="N2036" i="3"/>
  <c r="T2036" i="3" s="1"/>
  <c r="N2037" i="3"/>
  <c r="T2037" i="3" s="1"/>
  <c r="N2038" i="3"/>
  <c r="N2039" i="3"/>
  <c r="N2040" i="3"/>
  <c r="T2040" i="3" s="1"/>
  <c r="N2041" i="3"/>
  <c r="T2041" i="3" s="1"/>
  <c r="N2042" i="3"/>
  <c r="N2043" i="3"/>
  <c r="N2044" i="3"/>
  <c r="T2044" i="3" s="1"/>
  <c r="N2045" i="3"/>
  <c r="T2045" i="3" s="1"/>
  <c r="N2046" i="3"/>
  <c r="N2047" i="3"/>
  <c r="N2048" i="3"/>
  <c r="T2048" i="3" s="1"/>
  <c r="N2049" i="3"/>
  <c r="T2049" i="3" s="1"/>
  <c r="N2050" i="3"/>
  <c r="N2051" i="3"/>
  <c r="N2052" i="3"/>
  <c r="T2052" i="3" s="1"/>
  <c r="N2053" i="3"/>
  <c r="T2053" i="3" s="1"/>
  <c r="N2054" i="3"/>
  <c r="N2055" i="3"/>
  <c r="N2056" i="3"/>
  <c r="T2056" i="3" s="1"/>
  <c r="N2057" i="3"/>
  <c r="T2057" i="3" s="1"/>
  <c r="N2058" i="3"/>
  <c r="N2059" i="3"/>
  <c r="N2060" i="3"/>
  <c r="T2060" i="3" s="1"/>
  <c r="N2061" i="3"/>
  <c r="T2061" i="3" s="1"/>
  <c r="N2062" i="3"/>
  <c r="N2063" i="3"/>
  <c r="N2064" i="3"/>
  <c r="T2064" i="3" s="1"/>
  <c r="N2065" i="3"/>
  <c r="N2066" i="3"/>
  <c r="N2067" i="3"/>
  <c r="T2067" i="3" s="1"/>
  <c r="N2068" i="3"/>
  <c r="T2068" i="3" s="1"/>
  <c r="N2069" i="3"/>
  <c r="N2070" i="3"/>
  <c r="N2071" i="3"/>
  <c r="T2071" i="3" s="1"/>
  <c r="N2072" i="3"/>
  <c r="T2072" i="3" s="1"/>
  <c r="N2073" i="3"/>
  <c r="N2074" i="3"/>
  <c r="N2075" i="3"/>
  <c r="T2075" i="3" s="1"/>
  <c r="N2076" i="3"/>
  <c r="T2076" i="3" s="1"/>
  <c r="N2077" i="3"/>
  <c r="N2078" i="3"/>
  <c r="N2079" i="3"/>
  <c r="T2079" i="3" s="1"/>
  <c r="N2080" i="3"/>
  <c r="T2080" i="3" s="1"/>
  <c r="N2081" i="3"/>
  <c r="N2082" i="3"/>
  <c r="N2083" i="3"/>
  <c r="T2083" i="3" s="1"/>
  <c r="N2084" i="3"/>
  <c r="T2084" i="3" s="1"/>
  <c r="N2085" i="3"/>
  <c r="N2086" i="3"/>
  <c r="N2087" i="3"/>
  <c r="T2087" i="3" s="1"/>
  <c r="N2088" i="3"/>
  <c r="T2088" i="3" s="1"/>
  <c r="N2089" i="3"/>
  <c r="N2090" i="3"/>
  <c r="N2091" i="3"/>
  <c r="T2091" i="3" s="1"/>
  <c r="N2092" i="3"/>
  <c r="T2092" i="3" s="1"/>
  <c r="N2093" i="3"/>
  <c r="N2094" i="3"/>
  <c r="N2095" i="3"/>
  <c r="T2095" i="3" s="1"/>
  <c r="N2096" i="3"/>
  <c r="T2096" i="3" s="1"/>
  <c r="N2097" i="3"/>
  <c r="N2098" i="3"/>
  <c r="N2099" i="3"/>
  <c r="T2099" i="3" s="1"/>
  <c r="N2100" i="3"/>
  <c r="T2100" i="3" s="1"/>
  <c r="N2101" i="3"/>
  <c r="N2102" i="3"/>
  <c r="N2103" i="3"/>
  <c r="T2103" i="3" s="1"/>
  <c r="N2104" i="3"/>
  <c r="T2104" i="3" s="1"/>
  <c r="N2105" i="3"/>
  <c r="N2106" i="3"/>
  <c r="N2107" i="3"/>
  <c r="T2107" i="3" s="1"/>
  <c r="N2108" i="3"/>
  <c r="T2108" i="3" s="1"/>
  <c r="N2109" i="3"/>
  <c r="N2110" i="3"/>
  <c r="N2111" i="3"/>
  <c r="T2111" i="3" s="1"/>
  <c r="N2112" i="3"/>
  <c r="T2112" i="3" s="1"/>
  <c r="N2113" i="3"/>
  <c r="N2114" i="3"/>
  <c r="N2115" i="3"/>
  <c r="N2116" i="3"/>
  <c r="T2116" i="3" s="1"/>
  <c r="N2117" i="3"/>
  <c r="N2118" i="3"/>
  <c r="N2119" i="3"/>
  <c r="T2119" i="3" s="1"/>
  <c r="N2120" i="3"/>
  <c r="T2120" i="3" s="1"/>
  <c r="N2121" i="3"/>
  <c r="N2122" i="3"/>
  <c r="N2123" i="3"/>
  <c r="T2123" i="3" s="1"/>
  <c r="N2124" i="3"/>
  <c r="T2124" i="3" s="1"/>
  <c r="N2125" i="3"/>
  <c r="N2126" i="3"/>
  <c r="N2127" i="3"/>
  <c r="T2127" i="3" s="1"/>
  <c r="N2128" i="3"/>
  <c r="T2128" i="3" s="1"/>
  <c r="N2129" i="3"/>
  <c r="N2130" i="3"/>
  <c r="N2131" i="3"/>
  <c r="T2131" i="3" s="1"/>
  <c r="N2132" i="3"/>
  <c r="T2132" i="3" s="1"/>
  <c r="N2133" i="3"/>
  <c r="N2134" i="3"/>
  <c r="N2135" i="3"/>
  <c r="T2135" i="3" s="1"/>
  <c r="N2136" i="3"/>
  <c r="T2136" i="3" s="1"/>
  <c r="N2137" i="3"/>
  <c r="N2138" i="3"/>
  <c r="N2139" i="3"/>
  <c r="T2139" i="3" s="1"/>
  <c r="N2140" i="3"/>
  <c r="T2140" i="3" s="1"/>
  <c r="N2141" i="3"/>
  <c r="N2142" i="3"/>
  <c r="N2143" i="3"/>
  <c r="T2143" i="3" s="1"/>
  <c r="N2144" i="3"/>
  <c r="T2144" i="3" s="1"/>
  <c r="N2145" i="3"/>
  <c r="N2146" i="3"/>
  <c r="N2147" i="3"/>
  <c r="T2147" i="3" s="1"/>
  <c r="N2148" i="3"/>
  <c r="T2148" i="3" s="1"/>
  <c r="N2149" i="3"/>
  <c r="N2150" i="3"/>
  <c r="N2151" i="3"/>
  <c r="T2151" i="3" s="1"/>
  <c r="N2152" i="3"/>
  <c r="T2152" i="3" s="1"/>
  <c r="N2153" i="3"/>
  <c r="N2154" i="3"/>
  <c r="N2155" i="3"/>
  <c r="T2155" i="3" s="1"/>
  <c r="N2156" i="3"/>
  <c r="T2156" i="3" s="1"/>
  <c r="N2157" i="3"/>
  <c r="N2158" i="3"/>
  <c r="N2159" i="3"/>
  <c r="T2159" i="3" s="1"/>
  <c r="N2160" i="3"/>
  <c r="T2160" i="3" s="1"/>
  <c r="N2161" i="3"/>
  <c r="N2162" i="3"/>
  <c r="N2163" i="3"/>
  <c r="T2163" i="3" s="1"/>
  <c r="N2164" i="3"/>
  <c r="T2164" i="3" s="1"/>
  <c r="N2165" i="3"/>
  <c r="N2166" i="3"/>
  <c r="N2167" i="3"/>
  <c r="T2167" i="3" s="1"/>
  <c r="N2168" i="3"/>
  <c r="T2168" i="3" s="1"/>
  <c r="N2169" i="3"/>
  <c r="N2170" i="3"/>
  <c r="N2171" i="3"/>
  <c r="T2171" i="3" s="1"/>
  <c r="N2172" i="3"/>
  <c r="T2172" i="3" s="1"/>
  <c r="N2173" i="3"/>
  <c r="N2174" i="3"/>
  <c r="N2175" i="3"/>
  <c r="T2175" i="3" s="1"/>
  <c r="N2176" i="3"/>
  <c r="T2176" i="3" s="1"/>
  <c r="N2177" i="3"/>
  <c r="N2178" i="3"/>
  <c r="N2179" i="3"/>
  <c r="T2179" i="3" s="1"/>
  <c r="N2180" i="3"/>
  <c r="T2180" i="3" s="1"/>
  <c r="N2181" i="3"/>
  <c r="N2182" i="3"/>
  <c r="N2183" i="3"/>
  <c r="T2183" i="3" s="1"/>
  <c r="N2184" i="3"/>
  <c r="T2184" i="3" s="1"/>
  <c r="N2185" i="3"/>
  <c r="N2186" i="3"/>
  <c r="N2187" i="3"/>
  <c r="T2187" i="3" s="1"/>
  <c r="N2188" i="3"/>
  <c r="T2188" i="3" s="1"/>
  <c r="N2189" i="3"/>
  <c r="N2190" i="3"/>
  <c r="N2191" i="3"/>
  <c r="T2191" i="3" s="1"/>
  <c r="N2192" i="3"/>
  <c r="T2192" i="3" s="1"/>
  <c r="N2193" i="3"/>
  <c r="N2194" i="3"/>
  <c r="N2195" i="3"/>
  <c r="T2195" i="3" s="1"/>
  <c r="N2196" i="3"/>
  <c r="T2196" i="3" s="1"/>
  <c r="N2197" i="3"/>
  <c r="N2198" i="3"/>
  <c r="N2199" i="3"/>
  <c r="T2199" i="3" s="1"/>
  <c r="N2200" i="3"/>
  <c r="T2200" i="3" s="1"/>
  <c r="N2201" i="3"/>
  <c r="N2202" i="3"/>
  <c r="N2203" i="3"/>
  <c r="T2203" i="3" s="1"/>
  <c r="N2204" i="3"/>
  <c r="T2204" i="3" s="1"/>
  <c r="N2205" i="3"/>
  <c r="N2206" i="3"/>
  <c r="N2207" i="3"/>
  <c r="T2207" i="3" s="1"/>
  <c r="N2208" i="3"/>
  <c r="T2208" i="3" s="1"/>
  <c r="N2209" i="3"/>
  <c r="N2210" i="3"/>
  <c r="N2211" i="3"/>
  <c r="T2211" i="3" s="1"/>
  <c r="N2212" i="3"/>
  <c r="T2212" i="3" s="1"/>
  <c r="N2213" i="3"/>
  <c r="N2214" i="3"/>
  <c r="N2215" i="3"/>
  <c r="T2215" i="3" s="1"/>
  <c r="N2216" i="3"/>
  <c r="T2216" i="3" s="1"/>
  <c r="N2217" i="3"/>
  <c r="N2218" i="3"/>
  <c r="N2219" i="3"/>
  <c r="T2219" i="3" s="1"/>
  <c r="N2220" i="3"/>
  <c r="T2220" i="3" s="1"/>
  <c r="N2221" i="3"/>
  <c r="N2222" i="3"/>
  <c r="N2223" i="3"/>
  <c r="T2223" i="3" s="1"/>
  <c r="N2224" i="3"/>
  <c r="T2224" i="3" s="1"/>
  <c r="N2225" i="3"/>
  <c r="N2226" i="3"/>
  <c r="N2227" i="3"/>
  <c r="T2227" i="3" s="1"/>
  <c r="N2228" i="3"/>
  <c r="T2228" i="3" s="1"/>
  <c r="N2229" i="3"/>
  <c r="N2230" i="3"/>
  <c r="N2231" i="3"/>
  <c r="T2231" i="3" s="1"/>
  <c r="N2232" i="3"/>
  <c r="T2232" i="3" s="1"/>
  <c r="N2233" i="3"/>
  <c r="N2234" i="3"/>
  <c r="N2235" i="3"/>
  <c r="T2235" i="3" s="1"/>
  <c r="N2236" i="3"/>
  <c r="T2236" i="3" s="1"/>
  <c r="N2237" i="3"/>
  <c r="N2238" i="3"/>
  <c r="N2239" i="3"/>
  <c r="T2239" i="3" s="1"/>
  <c r="N2240" i="3"/>
  <c r="T2240" i="3" s="1"/>
  <c r="N2241" i="3"/>
  <c r="N2242" i="3"/>
  <c r="N2243" i="3"/>
  <c r="T2243" i="3" s="1"/>
  <c r="N2244" i="3"/>
  <c r="T2244" i="3" s="1"/>
  <c r="N2245" i="3"/>
  <c r="N2246" i="3"/>
  <c r="T2246" i="3" s="1"/>
  <c r="N2247" i="3"/>
  <c r="T2247" i="3" s="1"/>
  <c r="N2248" i="3"/>
  <c r="N2249" i="3"/>
  <c r="N2250" i="3"/>
  <c r="T2250" i="3" s="1"/>
  <c r="N2251" i="3"/>
  <c r="T2251" i="3" s="1"/>
  <c r="N2252" i="3"/>
  <c r="N2253" i="3"/>
  <c r="N2254" i="3"/>
  <c r="T2254" i="3" s="1"/>
  <c r="N2255" i="3"/>
  <c r="T2255" i="3" s="1"/>
  <c r="N2256" i="3"/>
  <c r="N2257" i="3"/>
  <c r="N2258" i="3"/>
  <c r="T2258" i="3" s="1"/>
  <c r="N2259" i="3"/>
  <c r="T2259" i="3" s="1"/>
  <c r="N2260" i="3"/>
  <c r="N2261" i="3"/>
  <c r="N2262" i="3"/>
  <c r="T2262" i="3" s="1"/>
  <c r="N2263" i="3"/>
  <c r="T2263" i="3" s="1"/>
  <c r="N2264" i="3"/>
  <c r="N2265" i="3"/>
  <c r="N2266" i="3"/>
  <c r="T2266" i="3" s="1"/>
  <c r="N2267" i="3"/>
  <c r="T2267" i="3" s="1"/>
  <c r="N2268" i="3"/>
  <c r="N2269" i="3"/>
  <c r="N2270" i="3"/>
  <c r="T2270" i="3" s="1"/>
  <c r="N2271" i="3"/>
  <c r="T2271" i="3" s="1"/>
  <c r="N2272" i="3"/>
  <c r="N2273" i="3"/>
  <c r="N2274" i="3"/>
  <c r="T2274" i="3" s="1"/>
  <c r="N2275" i="3"/>
  <c r="T2275" i="3" s="1"/>
  <c r="N2276" i="3"/>
  <c r="N2277" i="3"/>
  <c r="N2278" i="3"/>
  <c r="T2278" i="3" s="1"/>
  <c r="N2279" i="3"/>
  <c r="T2279" i="3" s="1"/>
  <c r="N2280" i="3"/>
  <c r="N2281" i="3"/>
  <c r="N2282" i="3"/>
  <c r="T2282" i="3" s="1"/>
  <c r="N2283" i="3"/>
  <c r="T2283" i="3" s="1"/>
  <c r="N2284" i="3"/>
  <c r="N2285" i="3"/>
  <c r="N2286" i="3"/>
  <c r="T2286" i="3" s="1"/>
  <c r="N2287" i="3"/>
  <c r="T2287" i="3" s="1"/>
  <c r="N2288" i="3"/>
  <c r="N2289" i="3"/>
  <c r="N2290" i="3"/>
  <c r="T2290" i="3" s="1"/>
  <c r="N2291" i="3"/>
  <c r="T2291" i="3" s="1"/>
  <c r="N2292" i="3"/>
  <c r="N2293" i="3"/>
  <c r="N2294" i="3"/>
  <c r="T2294" i="3" s="1"/>
  <c r="N2295" i="3"/>
  <c r="T2295" i="3" s="1"/>
  <c r="N2296" i="3"/>
  <c r="N2297" i="3"/>
  <c r="N2298" i="3"/>
  <c r="T2298" i="3" s="1"/>
  <c r="N2299" i="3"/>
  <c r="T2299" i="3" s="1"/>
  <c r="N2300" i="3"/>
  <c r="N2301" i="3"/>
  <c r="N2302" i="3"/>
  <c r="T2302" i="3" s="1"/>
  <c r="N2303" i="3"/>
  <c r="T2303" i="3" s="1"/>
  <c r="N2304" i="3"/>
  <c r="N2305" i="3"/>
  <c r="N2306" i="3"/>
  <c r="T2306" i="3" s="1"/>
  <c r="N2307" i="3"/>
  <c r="T2307" i="3" s="1"/>
  <c r="N2308" i="3"/>
  <c r="N2309" i="3"/>
  <c r="N2310" i="3"/>
  <c r="T2310" i="3" s="1"/>
  <c r="N2311" i="3"/>
  <c r="T2311" i="3" s="1"/>
  <c r="N2312" i="3"/>
  <c r="N2313" i="3"/>
  <c r="N2314" i="3"/>
  <c r="T2314" i="3" s="1"/>
  <c r="N2315" i="3"/>
  <c r="T2315" i="3" s="1"/>
  <c r="N2316" i="3"/>
  <c r="N2317" i="3"/>
  <c r="N2318" i="3"/>
  <c r="T2318" i="3" s="1"/>
  <c r="N2319" i="3"/>
  <c r="T2319" i="3" s="1"/>
  <c r="N2320" i="3"/>
  <c r="N2321" i="3"/>
  <c r="N2322" i="3"/>
  <c r="T2322" i="3" s="1"/>
  <c r="N2323" i="3"/>
  <c r="T2323" i="3" s="1"/>
  <c r="N2324" i="3"/>
  <c r="N2325" i="3"/>
  <c r="N2326" i="3"/>
  <c r="T2326" i="3" s="1"/>
  <c r="N2327" i="3"/>
  <c r="T2327" i="3" s="1"/>
  <c r="N2328" i="3"/>
  <c r="N2329" i="3"/>
  <c r="N2330" i="3"/>
  <c r="T2330" i="3" s="1"/>
  <c r="N2331" i="3"/>
  <c r="T2331" i="3" s="1"/>
  <c r="N2332" i="3"/>
  <c r="N2333" i="3"/>
  <c r="N2334" i="3"/>
  <c r="T2334" i="3" s="1"/>
  <c r="N2335" i="3"/>
  <c r="T2335" i="3" s="1"/>
  <c r="N2336" i="3"/>
  <c r="N2337" i="3"/>
  <c r="N2338" i="3"/>
  <c r="T2338" i="3" s="1"/>
  <c r="N2339" i="3"/>
  <c r="T2339" i="3" s="1"/>
  <c r="N2340" i="3"/>
  <c r="N2341" i="3"/>
  <c r="N2342" i="3"/>
  <c r="T2342" i="3" s="1"/>
  <c r="N2343" i="3"/>
  <c r="T2343" i="3" s="1"/>
  <c r="N2344" i="3"/>
  <c r="N2345" i="3"/>
  <c r="N2346" i="3"/>
  <c r="T2346" i="3" s="1"/>
  <c r="N2347" i="3"/>
  <c r="T2347" i="3" s="1"/>
  <c r="N2348" i="3"/>
  <c r="N2349" i="3"/>
  <c r="N2350" i="3"/>
  <c r="T2350" i="3" s="1"/>
  <c r="N2351" i="3"/>
  <c r="T2351" i="3" s="1"/>
  <c r="N2352" i="3"/>
  <c r="N2353" i="3"/>
  <c r="N2354" i="3"/>
  <c r="T2354" i="3" s="1"/>
  <c r="N2355" i="3"/>
  <c r="T2355" i="3" s="1"/>
  <c r="N2356" i="3"/>
  <c r="N2357" i="3"/>
  <c r="N2358" i="3"/>
  <c r="T2358" i="3" s="1"/>
  <c r="N2359" i="3"/>
  <c r="T2359" i="3" s="1"/>
  <c r="N2360" i="3"/>
  <c r="N2361" i="3"/>
  <c r="N2362" i="3"/>
  <c r="T2362" i="3" s="1"/>
  <c r="N2363" i="3"/>
  <c r="T2363" i="3" s="1"/>
  <c r="N2364" i="3"/>
  <c r="N2365" i="3"/>
  <c r="N2366" i="3"/>
  <c r="T2366" i="3" s="1"/>
  <c r="N2367" i="3"/>
  <c r="T2367" i="3" s="1"/>
  <c r="N2368" i="3"/>
  <c r="N2369" i="3"/>
  <c r="N2370" i="3"/>
  <c r="T2370" i="3" s="1"/>
  <c r="N2371" i="3"/>
  <c r="T2371" i="3" s="1"/>
  <c r="N2372" i="3"/>
  <c r="N2373" i="3"/>
  <c r="N2374" i="3"/>
  <c r="T2374" i="3" s="1"/>
  <c r="N2375" i="3"/>
  <c r="T2375" i="3" s="1"/>
  <c r="N2376" i="3"/>
  <c r="N2377" i="3"/>
  <c r="N2378" i="3"/>
  <c r="T2378" i="3" s="1"/>
  <c r="N2379" i="3"/>
  <c r="T2379" i="3" s="1"/>
  <c r="N2380" i="3"/>
  <c r="N2381" i="3"/>
  <c r="N2382" i="3"/>
  <c r="T2382" i="3" s="1"/>
  <c r="N2383" i="3"/>
  <c r="T2383" i="3" s="1"/>
  <c r="N2384" i="3"/>
  <c r="N2385" i="3"/>
  <c r="N2386" i="3"/>
  <c r="T2386" i="3" s="1"/>
  <c r="N2387" i="3"/>
  <c r="T2387" i="3" s="1"/>
  <c r="N2388" i="3"/>
  <c r="N2389" i="3"/>
  <c r="N2390" i="3"/>
  <c r="T2390" i="3" s="1"/>
  <c r="N2391" i="3"/>
  <c r="T2391" i="3" s="1"/>
  <c r="N2392" i="3"/>
  <c r="N2393" i="3"/>
  <c r="N2394" i="3"/>
  <c r="T2394" i="3" s="1"/>
  <c r="N2395" i="3"/>
  <c r="T2395" i="3" s="1"/>
  <c r="N2396" i="3"/>
  <c r="N2397" i="3"/>
  <c r="N2398" i="3"/>
  <c r="T2398" i="3" s="1"/>
  <c r="N2399" i="3"/>
  <c r="T2399" i="3" s="1"/>
  <c r="N2400" i="3"/>
  <c r="N2401" i="3"/>
  <c r="N2402" i="3"/>
  <c r="T2402" i="3" s="1"/>
  <c r="N2403" i="3"/>
  <c r="T2403" i="3" s="1"/>
  <c r="N2404" i="3"/>
  <c r="N2405" i="3"/>
  <c r="N2406" i="3"/>
  <c r="T2406" i="3" s="1"/>
  <c r="N2407" i="3"/>
  <c r="T2407" i="3" s="1"/>
  <c r="N2408" i="3"/>
  <c r="N2409" i="3"/>
  <c r="N2410" i="3"/>
  <c r="T2410" i="3" s="1"/>
  <c r="N2411" i="3"/>
  <c r="T2411" i="3" s="1"/>
  <c r="N2412" i="3"/>
  <c r="N2413" i="3"/>
  <c r="N2414" i="3"/>
  <c r="T2414" i="3" s="1"/>
  <c r="N2415" i="3"/>
  <c r="T2415" i="3" s="1"/>
  <c r="N2416" i="3"/>
  <c r="N2417" i="3"/>
  <c r="N2418" i="3"/>
  <c r="T2418" i="3" s="1"/>
  <c r="N2419" i="3"/>
  <c r="T2419" i="3" s="1"/>
  <c r="N2420" i="3"/>
  <c r="N2421" i="3"/>
  <c r="T2421" i="3" s="1"/>
  <c r="N2422" i="3"/>
  <c r="T2422" i="3" s="1"/>
  <c r="N2423" i="3"/>
  <c r="N2424" i="3"/>
  <c r="N2425" i="3"/>
  <c r="T2425" i="3" s="1"/>
  <c r="N2426" i="3"/>
  <c r="T2426" i="3" s="1"/>
  <c r="N2427" i="3"/>
  <c r="N2428" i="3"/>
  <c r="T2428" i="3" s="1"/>
  <c r="N2429" i="3"/>
  <c r="N2430" i="3"/>
  <c r="N2431" i="3"/>
  <c r="T2431" i="3" s="1"/>
  <c r="N2432" i="3"/>
  <c r="T2432" i="3" s="1"/>
  <c r="N2433" i="3"/>
  <c r="N2434" i="3"/>
  <c r="T2434" i="3" s="1"/>
  <c r="N2435" i="3"/>
  <c r="T2435" i="3" s="1"/>
  <c r="N2436" i="3"/>
  <c r="N2437" i="3"/>
  <c r="N2438" i="3"/>
  <c r="T2438" i="3" s="1"/>
  <c r="N2439" i="3"/>
  <c r="N2440" i="3"/>
  <c r="N2441" i="3"/>
  <c r="T2441" i="3" s="1"/>
  <c r="N2442" i="3"/>
  <c r="T2442" i="3" s="1"/>
  <c r="N2443" i="3"/>
  <c r="N2444" i="3"/>
  <c r="N2445" i="3"/>
  <c r="T2445" i="3" s="1"/>
  <c r="N2446" i="3"/>
  <c r="T2446" i="3" s="1"/>
  <c r="N2447" i="3"/>
  <c r="N2448" i="3"/>
  <c r="N2449" i="3"/>
  <c r="T2449" i="3" s="1"/>
  <c r="N2450" i="3"/>
  <c r="T2450" i="3" s="1"/>
  <c r="N2451" i="3"/>
  <c r="N2452" i="3"/>
  <c r="N2453" i="3"/>
  <c r="T2453" i="3" s="1"/>
  <c r="N2454" i="3"/>
  <c r="T2454" i="3" s="1"/>
  <c r="N2455" i="3"/>
  <c r="N2456" i="3"/>
  <c r="N2457" i="3"/>
  <c r="T2457" i="3" s="1"/>
  <c r="N2458" i="3"/>
  <c r="T2458" i="3" s="1"/>
  <c r="N2459" i="3"/>
  <c r="N2460" i="3"/>
  <c r="N2461" i="3"/>
  <c r="T2461" i="3" s="1"/>
  <c r="N2462" i="3"/>
  <c r="T2462" i="3" s="1"/>
  <c r="N2463" i="3"/>
  <c r="N2464" i="3"/>
  <c r="N2465" i="3"/>
  <c r="T2465" i="3" s="1"/>
  <c r="N2466" i="3"/>
  <c r="T2466" i="3" s="1"/>
  <c r="N2467" i="3"/>
  <c r="N2468" i="3"/>
  <c r="N2469" i="3"/>
  <c r="T2469" i="3" s="1"/>
  <c r="N2470" i="3"/>
  <c r="T2470" i="3" s="1"/>
  <c r="N2471" i="3"/>
  <c r="N2472" i="3"/>
  <c r="N2473" i="3"/>
  <c r="T2473" i="3" s="1"/>
  <c r="N2474" i="3"/>
  <c r="T2474" i="3" s="1"/>
  <c r="N2475" i="3"/>
  <c r="N2476" i="3"/>
  <c r="N2477" i="3"/>
  <c r="T2477" i="3" s="1"/>
  <c r="N2478" i="3"/>
  <c r="T2478" i="3" s="1"/>
  <c r="N2479" i="3"/>
  <c r="N2480" i="3"/>
  <c r="N2481" i="3"/>
  <c r="T2481" i="3" s="1"/>
  <c r="N2482" i="3"/>
  <c r="T2482" i="3" s="1"/>
  <c r="N2483" i="3"/>
  <c r="N2484" i="3"/>
  <c r="N2485" i="3"/>
  <c r="T2485" i="3" s="1"/>
  <c r="N2486" i="3"/>
  <c r="T2486" i="3" s="1"/>
  <c r="N2487" i="3"/>
  <c r="N2488" i="3"/>
  <c r="N2489" i="3"/>
  <c r="T2489" i="3" s="1"/>
  <c r="N2490" i="3"/>
  <c r="T2490" i="3" s="1"/>
  <c r="N2491" i="3"/>
  <c r="N2492" i="3"/>
  <c r="N2493" i="3"/>
  <c r="T2493" i="3" s="1"/>
  <c r="N2494" i="3"/>
  <c r="T2494" i="3" s="1"/>
  <c r="N2495" i="3"/>
  <c r="N2496" i="3"/>
  <c r="N2497" i="3"/>
  <c r="T2497" i="3" s="1"/>
  <c r="N2498" i="3"/>
  <c r="T2498" i="3" s="1"/>
  <c r="N2499" i="3"/>
  <c r="N2500" i="3"/>
  <c r="N2501" i="3"/>
  <c r="T2501" i="3" s="1"/>
  <c r="N2502" i="3"/>
  <c r="T2502" i="3" s="1"/>
  <c r="N2503" i="3"/>
  <c r="N2504" i="3"/>
  <c r="N2505" i="3"/>
  <c r="T2505" i="3" s="1"/>
  <c r="N2506" i="3"/>
  <c r="T2506" i="3" s="1"/>
  <c r="N2507" i="3"/>
  <c r="N2508" i="3"/>
  <c r="N2509" i="3"/>
  <c r="T2509" i="3" s="1"/>
  <c r="N2510" i="3"/>
  <c r="T2510" i="3" s="1"/>
  <c r="N2511" i="3"/>
  <c r="N2512" i="3"/>
  <c r="N2513" i="3"/>
  <c r="T2513" i="3" s="1"/>
  <c r="N2514" i="3"/>
  <c r="T2514" i="3" s="1"/>
  <c r="N2515" i="3"/>
  <c r="N2516" i="3"/>
  <c r="N2517" i="3"/>
  <c r="T2517" i="3" s="1"/>
  <c r="N2518" i="3"/>
  <c r="T2518" i="3" s="1"/>
  <c r="N2519" i="3"/>
  <c r="N2520" i="3"/>
  <c r="N2521" i="3"/>
  <c r="T2521" i="3" s="1"/>
  <c r="N2522" i="3"/>
  <c r="T2522" i="3" s="1"/>
  <c r="N2523" i="3"/>
  <c r="N2524" i="3"/>
  <c r="N2525" i="3"/>
  <c r="T2525" i="3" s="1"/>
  <c r="N2526" i="3"/>
  <c r="T2526" i="3" s="1"/>
  <c r="N2527" i="3"/>
  <c r="N2528" i="3"/>
  <c r="N2529" i="3"/>
  <c r="T2529" i="3" s="1"/>
  <c r="N2530" i="3"/>
  <c r="T2530" i="3" s="1"/>
  <c r="N2531" i="3"/>
  <c r="N2532" i="3"/>
  <c r="N2533" i="3"/>
  <c r="T2533" i="3" s="1"/>
  <c r="N2534" i="3"/>
  <c r="T2534" i="3" s="1"/>
  <c r="N2535" i="3"/>
  <c r="N2536" i="3"/>
  <c r="N2537" i="3"/>
  <c r="T2537" i="3" s="1"/>
  <c r="N2538" i="3"/>
  <c r="T2538" i="3" s="1"/>
  <c r="N2539" i="3"/>
  <c r="N2540" i="3"/>
  <c r="N2541" i="3"/>
  <c r="T2541" i="3" s="1"/>
  <c r="N2542" i="3"/>
  <c r="T2542" i="3" s="1"/>
  <c r="N2543" i="3"/>
  <c r="N2544" i="3"/>
  <c r="N2545" i="3"/>
  <c r="T2545" i="3" s="1"/>
  <c r="N2546" i="3"/>
  <c r="T2546" i="3" s="1"/>
  <c r="N2547" i="3"/>
  <c r="N2548" i="3"/>
  <c r="N2549" i="3"/>
  <c r="T2549" i="3" s="1"/>
  <c r="N2550" i="3"/>
  <c r="T2550" i="3" s="1"/>
  <c r="N2551" i="3"/>
  <c r="N2552" i="3"/>
  <c r="N2553" i="3"/>
  <c r="T2553" i="3" s="1"/>
  <c r="N2554" i="3"/>
  <c r="T2554" i="3" s="1"/>
  <c r="N2555" i="3"/>
  <c r="N2556" i="3"/>
  <c r="N2557" i="3"/>
  <c r="T2557" i="3" s="1"/>
  <c r="N2558" i="3"/>
  <c r="T2558" i="3" s="1"/>
  <c r="N2559" i="3"/>
  <c r="N2560" i="3"/>
  <c r="N2561" i="3"/>
  <c r="T2561" i="3" s="1"/>
  <c r="N2562" i="3"/>
  <c r="T2562" i="3" s="1"/>
  <c r="N2563" i="3"/>
  <c r="N2564" i="3"/>
  <c r="N2565" i="3"/>
  <c r="T2565" i="3" s="1"/>
  <c r="N2566" i="3"/>
  <c r="T2566" i="3" s="1"/>
  <c r="N2567" i="3"/>
  <c r="N2568" i="3"/>
  <c r="N2569" i="3"/>
  <c r="T2569" i="3" s="1"/>
  <c r="N2570" i="3"/>
  <c r="T2570" i="3" s="1"/>
  <c r="N2571" i="3"/>
  <c r="N2572" i="3"/>
  <c r="N2573" i="3"/>
  <c r="T2573" i="3" s="1"/>
  <c r="N2574" i="3"/>
  <c r="T2574" i="3" s="1"/>
  <c r="N2575" i="3"/>
  <c r="N2576" i="3"/>
  <c r="N2577" i="3"/>
  <c r="T2577" i="3" s="1"/>
  <c r="N2578" i="3"/>
  <c r="T2578" i="3" s="1"/>
  <c r="N2579" i="3"/>
  <c r="N2580" i="3"/>
  <c r="N2581" i="3"/>
  <c r="T2581" i="3" s="1"/>
  <c r="N2582" i="3"/>
  <c r="T2582" i="3" s="1"/>
  <c r="N2583" i="3"/>
  <c r="N2584" i="3"/>
  <c r="N2585" i="3"/>
  <c r="T2585" i="3" s="1"/>
  <c r="N2586" i="3"/>
  <c r="T2586" i="3" s="1"/>
  <c r="N2587" i="3"/>
  <c r="N2588" i="3"/>
  <c r="N2589" i="3"/>
  <c r="T2589" i="3" s="1"/>
  <c r="N2590" i="3"/>
  <c r="T2590" i="3" s="1"/>
  <c r="N2591" i="3"/>
  <c r="N2592" i="3"/>
  <c r="N2593" i="3"/>
  <c r="T2593" i="3" s="1"/>
  <c r="N2594" i="3"/>
  <c r="T2594" i="3" s="1"/>
  <c r="N2595" i="3"/>
  <c r="N2596" i="3"/>
  <c r="N2597" i="3"/>
  <c r="T2597" i="3" s="1"/>
  <c r="N2598" i="3"/>
  <c r="T2598" i="3" s="1"/>
  <c r="N2599" i="3"/>
  <c r="N2600" i="3"/>
  <c r="N2601" i="3"/>
  <c r="T2601" i="3" s="1"/>
  <c r="N2602" i="3"/>
  <c r="T2602" i="3" s="1"/>
  <c r="N2603" i="3"/>
  <c r="N2604" i="3"/>
  <c r="N2605" i="3"/>
  <c r="T2605" i="3" s="1"/>
  <c r="N2606" i="3"/>
  <c r="T2606" i="3" s="1"/>
  <c r="N2607" i="3"/>
  <c r="N2608" i="3"/>
  <c r="N2609" i="3"/>
  <c r="T2609" i="3" s="1"/>
  <c r="N2610" i="3"/>
  <c r="T2610" i="3" s="1"/>
  <c r="N2611" i="3"/>
  <c r="N2612" i="3"/>
  <c r="N2613" i="3"/>
  <c r="T2613" i="3" s="1"/>
  <c r="N2614" i="3"/>
  <c r="T2614" i="3" s="1"/>
  <c r="N2615" i="3"/>
  <c r="N2616" i="3"/>
  <c r="N2617" i="3"/>
  <c r="T2617" i="3" s="1"/>
  <c r="N2618" i="3"/>
  <c r="T2618" i="3" s="1"/>
  <c r="N2619" i="3"/>
  <c r="N2620" i="3"/>
  <c r="N2621" i="3"/>
  <c r="T2621" i="3" s="1"/>
  <c r="N2622" i="3"/>
  <c r="T2622" i="3" s="1"/>
  <c r="N2623" i="3"/>
  <c r="N2624" i="3"/>
  <c r="N2625" i="3"/>
  <c r="T2625" i="3" s="1"/>
  <c r="N2626" i="3"/>
  <c r="T2626" i="3" s="1"/>
  <c r="N2627" i="3"/>
  <c r="N2628" i="3"/>
  <c r="N2629" i="3"/>
  <c r="T2629" i="3" s="1"/>
  <c r="N2630" i="3"/>
  <c r="T2630" i="3" s="1"/>
  <c r="N2631" i="3"/>
  <c r="N2632" i="3"/>
  <c r="N2633" i="3"/>
  <c r="T2633" i="3" s="1"/>
  <c r="N2634" i="3"/>
  <c r="T2634" i="3" s="1"/>
  <c r="N2635" i="3"/>
  <c r="N2636" i="3"/>
  <c r="N2637" i="3"/>
  <c r="T2637" i="3" s="1"/>
  <c r="N2638" i="3"/>
  <c r="T2638" i="3" s="1"/>
  <c r="N2639" i="3"/>
  <c r="N2640" i="3"/>
  <c r="N2641" i="3"/>
  <c r="T2641" i="3" s="1"/>
  <c r="N2642" i="3"/>
  <c r="T2642" i="3" s="1"/>
  <c r="N2643" i="3"/>
  <c r="N2644" i="3"/>
  <c r="N2645" i="3"/>
  <c r="T2645" i="3" s="1"/>
  <c r="N2646" i="3"/>
  <c r="T2646" i="3" s="1"/>
  <c r="N2647" i="3"/>
  <c r="N2648" i="3"/>
  <c r="N2649" i="3"/>
  <c r="T2649" i="3" s="1"/>
  <c r="N2650" i="3"/>
  <c r="T2650" i="3" s="1"/>
  <c r="N2651" i="3"/>
  <c r="N2652" i="3"/>
  <c r="N2653" i="3"/>
  <c r="T2653" i="3" s="1"/>
  <c r="N2654" i="3"/>
  <c r="T2654" i="3" s="1"/>
  <c r="N2655" i="3"/>
  <c r="N2656" i="3"/>
  <c r="N2657" i="3"/>
  <c r="T2657" i="3" s="1"/>
  <c r="N2658" i="3"/>
  <c r="T2658" i="3" s="1"/>
  <c r="N2659" i="3"/>
  <c r="N2660" i="3"/>
  <c r="N2661" i="3"/>
  <c r="T2661" i="3" s="1"/>
  <c r="N2662" i="3"/>
  <c r="T2662" i="3" s="1"/>
  <c r="N2663" i="3"/>
  <c r="N2664" i="3"/>
  <c r="N2665" i="3"/>
  <c r="T2665" i="3" s="1"/>
  <c r="N2666" i="3"/>
  <c r="T2666" i="3" s="1"/>
  <c r="N2667" i="3"/>
  <c r="N2668" i="3"/>
  <c r="N2669" i="3"/>
  <c r="T2669" i="3" s="1"/>
  <c r="N2670" i="3"/>
  <c r="T2670" i="3" s="1"/>
  <c r="N2671" i="3"/>
  <c r="N2672" i="3"/>
  <c r="N2673" i="3"/>
  <c r="T2673" i="3" s="1"/>
  <c r="N2674" i="3"/>
  <c r="T2674" i="3" s="1"/>
  <c r="N2675" i="3"/>
  <c r="N2676" i="3"/>
  <c r="N2677" i="3"/>
  <c r="T2677" i="3" s="1"/>
  <c r="N2678" i="3"/>
  <c r="T2678" i="3" s="1"/>
  <c r="N2679" i="3"/>
  <c r="N2680" i="3"/>
  <c r="N2681" i="3"/>
  <c r="T2681" i="3" s="1"/>
  <c r="N2682" i="3"/>
  <c r="T2682" i="3" s="1"/>
  <c r="N2683" i="3"/>
  <c r="N2684" i="3"/>
  <c r="N2685" i="3"/>
  <c r="T2685" i="3" s="1"/>
  <c r="N2686" i="3"/>
  <c r="T2686" i="3" s="1"/>
  <c r="N2687" i="3"/>
  <c r="N2688" i="3"/>
  <c r="N2689" i="3"/>
  <c r="T2689" i="3" s="1"/>
  <c r="N2690" i="3"/>
  <c r="T2690" i="3" s="1"/>
  <c r="N2691" i="3"/>
  <c r="N2692" i="3"/>
  <c r="N2693" i="3"/>
  <c r="T2693" i="3" s="1"/>
  <c r="N2694" i="3"/>
  <c r="T2694" i="3" s="1"/>
  <c r="N2695" i="3"/>
  <c r="N2696" i="3"/>
  <c r="N2697" i="3"/>
  <c r="T2697" i="3" s="1"/>
  <c r="N2698" i="3"/>
  <c r="T2698" i="3" s="1"/>
  <c r="N2699" i="3"/>
  <c r="N2700" i="3"/>
  <c r="N2701" i="3"/>
  <c r="T2701" i="3" s="1"/>
  <c r="N2702" i="3"/>
  <c r="T2702" i="3" s="1"/>
  <c r="N2703" i="3"/>
  <c r="N2704" i="3"/>
  <c r="N2705" i="3"/>
  <c r="T2705" i="3" s="1"/>
  <c r="N2706" i="3"/>
  <c r="T2706" i="3" s="1"/>
  <c r="N2707" i="3"/>
  <c r="N2708" i="3"/>
  <c r="N2709" i="3"/>
  <c r="T2709" i="3" s="1"/>
  <c r="N2710" i="3"/>
  <c r="T2710" i="3" s="1"/>
  <c r="N2711" i="3"/>
  <c r="N2712" i="3"/>
  <c r="N2713" i="3"/>
  <c r="T2713" i="3" s="1"/>
  <c r="N2714" i="3"/>
  <c r="T2714" i="3" s="1"/>
  <c r="N2715" i="3"/>
  <c r="N2716" i="3"/>
  <c r="N2717" i="3"/>
  <c r="T2717" i="3" s="1"/>
  <c r="N2718" i="3"/>
  <c r="T2718" i="3" s="1"/>
  <c r="N2719" i="3"/>
  <c r="N2720" i="3"/>
  <c r="N2721" i="3"/>
  <c r="T2721" i="3" s="1"/>
  <c r="N2722" i="3"/>
  <c r="T2722" i="3" s="1"/>
  <c r="N2723" i="3"/>
  <c r="N2724" i="3"/>
  <c r="N2725" i="3"/>
  <c r="T2725" i="3" s="1"/>
  <c r="N2726" i="3"/>
  <c r="T2726" i="3" s="1"/>
  <c r="N2727" i="3"/>
  <c r="N2728" i="3"/>
  <c r="N2729" i="3"/>
  <c r="T2729" i="3" s="1"/>
  <c r="N2730" i="3"/>
  <c r="T2730" i="3" s="1"/>
  <c r="N2731" i="3"/>
  <c r="N2732" i="3"/>
  <c r="N2733" i="3"/>
  <c r="T2733" i="3" s="1"/>
  <c r="N2734" i="3"/>
  <c r="T2734" i="3" s="1"/>
  <c r="N2735" i="3"/>
  <c r="N2736" i="3"/>
  <c r="N2737" i="3"/>
  <c r="T2737" i="3" s="1"/>
  <c r="N2738" i="3"/>
  <c r="T2738" i="3" s="1"/>
  <c r="N2739" i="3"/>
  <c r="N2740" i="3"/>
  <c r="N2741" i="3"/>
  <c r="T2741" i="3" s="1"/>
  <c r="N2742" i="3"/>
  <c r="T2742" i="3" s="1"/>
  <c r="N2743" i="3"/>
  <c r="N2744" i="3"/>
  <c r="N2745" i="3"/>
  <c r="T2745" i="3" s="1"/>
  <c r="N2746" i="3"/>
  <c r="T2746" i="3" s="1"/>
  <c r="N2747" i="3"/>
  <c r="N2748" i="3"/>
  <c r="N2749" i="3"/>
  <c r="T2749" i="3" s="1"/>
  <c r="N2750" i="3"/>
  <c r="T2750" i="3" s="1"/>
  <c r="N2751" i="3"/>
  <c r="N2752" i="3"/>
  <c r="N2753" i="3"/>
  <c r="T2753" i="3" s="1"/>
  <c r="N2754" i="3"/>
  <c r="T2754" i="3" s="1"/>
  <c r="N2755" i="3"/>
  <c r="N2756" i="3"/>
  <c r="N2757" i="3"/>
  <c r="T2757" i="3" s="1"/>
  <c r="N2758" i="3"/>
  <c r="T2758" i="3" s="1"/>
  <c r="N2759" i="3"/>
  <c r="N2760" i="3"/>
  <c r="N2761" i="3"/>
  <c r="T2761" i="3" s="1"/>
  <c r="N2762" i="3"/>
  <c r="T2762" i="3" s="1"/>
  <c r="N2763" i="3"/>
  <c r="N2764" i="3"/>
  <c r="N2765" i="3"/>
  <c r="T2765" i="3" s="1"/>
  <c r="N2766" i="3"/>
  <c r="T2766" i="3" s="1"/>
  <c r="N2767" i="3"/>
  <c r="N2768" i="3"/>
  <c r="N2769" i="3"/>
  <c r="T2769" i="3" s="1"/>
  <c r="N2770" i="3"/>
  <c r="T2770" i="3" s="1"/>
  <c r="N2771" i="3"/>
  <c r="N2772" i="3"/>
  <c r="N2773" i="3"/>
  <c r="T2773" i="3" s="1"/>
  <c r="N2774" i="3"/>
  <c r="T2774" i="3" s="1"/>
  <c r="N2775" i="3"/>
  <c r="N2776" i="3"/>
  <c r="N2777" i="3"/>
  <c r="T2777" i="3" s="1"/>
  <c r="N2778" i="3"/>
  <c r="T2778" i="3" s="1"/>
  <c r="N2779" i="3"/>
  <c r="N2780" i="3"/>
  <c r="N2781" i="3"/>
  <c r="T2781" i="3" s="1"/>
  <c r="N2782" i="3"/>
  <c r="T2782" i="3" s="1"/>
  <c r="N2783" i="3"/>
  <c r="N2784" i="3"/>
  <c r="N2785" i="3"/>
  <c r="T2785" i="3" s="1"/>
  <c r="N2786" i="3"/>
  <c r="T2786" i="3" s="1"/>
  <c r="N2787" i="3"/>
  <c r="N2788" i="3"/>
  <c r="N2789" i="3"/>
  <c r="T2789" i="3" s="1"/>
  <c r="N2790" i="3"/>
  <c r="T2790" i="3" s="1"/>
  <c r="N2791" i="3"/>
  <c r="N2792" i="3"/>
  <c r="N2793" i="3"/>
  <c r="T2793" i="3" s="1"/>
  <c r="N2794" i="3"/>
  <c r="T2794" i="3" s="1"/>
  <c r="N2795" i="3"/>
  <c r="N2796" i="3"/>
  <c r="N2797" i="3"/>
  <c r="T2797" i="3" s="1"/>
  <c r="N2798" i="3"/>
  <c r="T2798" i="3" s="1"/>
  <c r="N2799" i="3"/>
  <c r="N2800" i="3"/>
  <c r="N2801" i="3"/>
  <c r="T2801" i="3" s="1"/>
  <c r="N2802" i="3"/>
  <c r="T2802" i="3" s="1"/>
  <c r="N2803" i="3"/>
  <c r="N2804" i="3"/>
  <c r="N2805" i="3"/>
  <c r="T2805" i="3" s="1"/>
  <c r="N2806" i="3"/>
  <c r="T2806" i="3" s="1"/>
  <c r="N2807" i="3"/>
  <c r="N2808" i="3"/>
  <c r="N2809" i="3"/>
  <c r="T2809" i="3" s="1"/>
  <c r="N2810" i="3"/>
  <c r="T2810" i="3" s="1"/>
  <c r="N2811" i="3"/>
  <c r="N2812" i="3"/>
  <c r="N2813" i="3"/>
  <c r="T2813" i="3" s="1"/>
  <c r="N2814" i="3"/>
  <c r="T2814" i="3" s="1"/>
  <c r="N2815" i="3"/>
  <c r="N2816" i="3"/>
  <c r="N2817" i="3"/>
  <c r="T2817" i="3" s="1"/>
  <c r="N2818" i="3"/>
  <c r="T2818" i="3" s="1"/>
  <c r="N2819" i="3"/>
  <c r="N2820" i="3"/>
  <c r="N2821" i="3"/>
  <c r="T2821" i="3" s="1"/>
  <c r="N2822" i="3"/>
  <c r="T2822" i="3" s="1"/>
  <c r="N2823" i="3"/>
  <c r="N2824" i="3"/>
  <c r="N2825" i="3"/>
  <c r="T2825" i="3" s="1"/>
  <c r="N2826" i="3"/>
  <c r="T2826" i="3" s="1"/>
  <c r="N2827" i="3"/>
  <c r="N2828" i="3"/>
  <c r="N2829" i="3"/>
  <c r="T2829" i="3" s="1"/>
  <c r="N2830" i="3"/>
  <c r="T2830" i="3" s="1"/>
  <c r="N2831" i="3"/>
  <c r="N2832" i="3"/>
  <c r="N2833" i="3"/>
  <c r="T2833" i="3" s="1"/>
  <c r="N2834" i="3"/>
  <c r="T2834" i="3" s="1"/>
  <c r="N2835" i="3"/>
  <c r="N2836" i="3"/>
  <c r="N2837" i="3"/>
  <c r="T2837" i="3" s="1"/>
  <c r="N2838" i="3"/>
  <c r="T2838" i="3" s="1"/>
  <c r="N2839" i="3"/>
  <c r="N2840" i="3"/>
  <c r="N2841" i="3"/>
  <c r="T2841" i="3" s="1"/>
  <c r="N2842" i="3"/>
  <c r="T2842" i="3" s="1"/>
  <c r="N2843" i="3"/>
  <c r="N2844" i="3"/>
  <c r="N2845" i="3"/>
  <c r="T2845" i="3" s="1"/>
  <c r="N2846" i="3"/>
  <c r="T2846" i="3" s="1"/>
  <c r="N2847" i="3"/>
  <c r="N2848" i="3"/>
  <c r="N2849" i="3"/>
  <c r="T2849" i="3" s="1"/>
  <c r="N2850" i="3"/>
  <c r="T2850" i="3" s="1"/>
  <c r="N2851" i="3"/>
  <c r="N2852" i="3"/>
  <c r="N2853" i="3"/>
  <c r="T2853" i="3" s="1"/>
  <c r="N2854" i="3"/>
  <c r="T2854" i="3" s="1"/>
  <c r="N2855" i="3"/>
  <c r="N2856" i="3"/>
  <c r="N2857" i="3"/>
  <c r="T2857" i="3" s="1"/>
  <c r="N2858" i="3"/>
  <c r="T2858" i="3" s="1"/>
  <c r="N2859" i="3"/>
  <c r="N2860" i="3"/>
  <c r="N2861" i="3"/>
  <c r="T2861" i="3" s="1"/>
  <c r="N2862" i="3"/>
  <c r="T2862" i="3" s="1"/>
  <c r="N2863" i="3"/>
  <c r="N2864" i="3"/>
  <c r="N2865" i="3"/>
  <c r="T2865" i="3" s="1"/>
  <c r="N2866" i="3"/>
  <c r="T2866" i="3" s="1"/>
  <c r="N2867" i="3"/>
  <c r="N2868" i="3"/>
  <c r="N2869" i="3"/>
  <c r="T2869" i="3" s="1"/>
  <c r="N2870" i="3"/>
  <c r="T2870" i="3" s="1"/>
  <c r="N2871" i="3"/>
  <c r="N2872" i="3"/>
  <c r="N2873" i="3"/>
  <c r="T2873" i="3" s="1"/>
  <c r="N2874" i="3"/>
  <c r="T2874" i="3" s="1"/>
  <c r="N2875" i="3"/>
  <c r="N2876" i="3"/>
  <c r="N2877" i="3"/>
  <c r="T2877" i="3" s="1"/>
  <c r="N2878" i="3"/>
  <c r="T2878" i="3" s="1"/>
  <c r="N2879" i="3"/>
  <c r="N2880" i="3"/>
  <c r="N2881" i="3"/>
  <c r="T2881" i="3" s="1"/>
  <c r="N2882" i="3"/>
  <c r="T2882" i="3" s="1"/>
  <c r="N2883" i="3"/>
  <c r="N2884" i="3"/>
  <c r="N2885" i="3"/>
  <c r="T2885" i="3" s="1"/>
  <c r="N2886" i="3"/>
  <c r="T2886" i="3" s="1"/>
  <c r="N2887" i="3"/>
  <c r="N2888" i="3"/>
  <c r="N2889" i="3"/>
  <c r="T2889" i="3" s="1"/>
  <c r="N2890" i="3"/>
  <c r="T2890" i="3" s="1"/>
  <c r="N2891" i="3"/>
  <c r="N2892" i="3"/>
  <c r="N2893" i="3"/>
  <c r="T2893" i="3" s="1"/>
  <c r="N2894" i="3"/>
  <c r="T2894" i="3" s="1"/>
  <c r="N2895" i="3"/>
  <c r="N2896" i="3"/>
  <c r="N2897" i="3"/>
  <c r="T2897" i="3" s="1"/>
  <c r="N2898" i="3"/>
  <c r="T2898" i="3" s="1"/>
  <c r="N2899" i="3"/>
  <c r="N2900" i="3"/>
  <c r="N2901" i="3"/>
  <c r="T2901" i="3" s="1"/>
  <c r="N2902" i="3"/>
  <c r="T2902" i="3" s="1"/>
  <c r="N2903" i="3"/>
  <c r="N2904" i="3"/>
  <c r="N2905" i="3"/>
  <c r="T2905" i="3" s="1"/>
  <c r="N2906" i="3"/>
  <c r="T2906" i="3" s="1"/>
  <c r="N2907" i="3"/>
  <c r="N2908" i="3"/>
  <c r="N2909" i="3"/>
  <c r="T2909" i="3" s="1"/>
  <c r="N2910" i="3"/>
  <c r="T2910" i="3" s="1"/>
  <c r="N2911" i="3"/>
  <c r="N2912" i="3"/>
  <c r="N2913" i="3"/>
  <c r="T2913" i="3" s="1"/>
  <c r="N2914" i="3"/>
  <c r="T2914" i="3" s="1"/>
  <c r="N2915" i="3"/>
  <c r="N2916" i="3"/>
  <c r="N2917" i="3"/>
  <c r="T2917" i="3" s="1"/>
  <c r="N2918" i="3"/>
  <c r="T2918" i="3" s="1"/>
  <c r="N2919" i="3"/>
  <c r="N2920" i="3"/>
  <c r="T2920" i="3" s="1"/>
  <c r="N2921" i="3"/>
  <c r="T2921" i="3" s="1"/>
  <c r="N2922" i="3"/>
  <c r="N2923" i="3"/>
  <c r="N2924" i="3"/>
  <c r="T2924" i="3" s="1"/>
  <c r="N2925" i="3"/>
  <c r="T2925" i="3" s="1"/>
  <c r="N2926" i="3"/>
  <c r="N2927" i="3"/>
  <c r="N2928" i="3"/>
  <c r="T2928" i="3" s="1"/>
  <c r="N2929" i="3"/>
  <c r="T2929" i="3" s="1"/>
  <c r="N2930" i="3"/>
  <c r="N2931" i="3"/>
  <c r="N2932" i="3"/>
  <c r="T2932" i="3" s="1"/>
  <c r="N2933" i="3"/>
  <c r="T2933" i="3" s="1"/>
  <c r="N2934" i="3"/>
  <c r="N2935" i="3"/>
  <c r="N2936" i="3"/>
  <c r="T2936" i="3" s="1"/>
  <c r="N2937" i="3"/>
  <c r="T2937" i="3" s="1"/>
  <c r="N2938" i="3"/>
  <c r="N2939" i="3"/>
  <c r="N2940" i="3"/>
  <c r="T2940" i="3" s="1"/>
  <c r="N2941" i="3"/>
  <c r="T2941" i="3" s="1"/>
  <c r="N2942" i="3"/>
  <c r="N2943" i="3"/>
  <c r="N2944" i="3"/>
  <c r="T2944" i="3" s="1"/>
  <c r="N2945" i="3"/>
  <c r="T2945" i="3" s="1"/>
  <c r="N2946" i="3"/>
  <c r="N2947" i="3"/>
  <c r="N2948" i="3"/>
  <c r="N2949" i="3"/>
  <c r="T2949" i="3" s="1"/>
  <c r="N2950" i="3"/>
  <c r="N2951" i="3"/>
  <c r="N2952" i="3"/>
  <c r="T2952" i="3" s="1"/>
  <c r="N2953" i="3"/>
  <c r="T2953" i="3" s="1"/>
  <c r="N2954" i="3"/>
  <c r="N2955" i="3"/>
  <c r="N2956" i="3"/>
  <c r="T2956" i="3" s="1"/>
  <c r="N2957" i="3"/>
  <c r="T2957" i="3" s="1"/>
  <c r="N2958" i="3"/>
  <c r="N2959" i="3"/>
  <c r="N2960" i="3"/>
  <c r="T2960" i="3" s="1"/>
  <c r="N2961" i="3"/>
  <c r="T2961" i="3" s="1"/>
  <c r="N2962" i="3"/>
  <c r="N2963" i="3"/>
  <c r="N2964" i="3"/>
  <c r="T2964" i="3" s="1"/>
  <c r="N2965" i="3"/>
  <c r="T2965" i="3" s="1"/>
  <c r="N2966" i="3"/>
  <c r="N2967" i="3"/>
  <c r="N2968" i="3"/>
  <c r="T2968" i="3" s="1"/>
  <c r="N2969" i="3"/>
  <c r="T2969" i="3" s="1"/>
  <c r="N2970" i="3"/>
  <c r="N2971" i="3"/>
  <c r="N2972" i="3"/>
  <c r="T2972" i="3" s="1"/>
  <c r="N2973" i="3"/>
  <c r="T2973" i="3" s="1"/>
  <c r="N2974" i="3"/>
  <c r="N2975" i="3"/>
  <c r="N2976" i="3"/>
  <c r="T2976" i="3" s="1"/>
  <c r="N2977" i="3"/>
  <c r="T2977" i="3" s="1"/>
  <c r="N2978" i="3"/>
  <c r="N2979" i="3"/>
  <c r="N2980" i="3"/>
  <c r="T2980" i="3" s="1"/>
  <c r="N2981" i="3"/>
  <c r="T2981" i="3" s="1"/>
  <c r="N2982" i="3"/>
  <c r="N2983" i="3"/>
  <c r="N2984" i="3"/>
  <c r="T2984" i="3" s="1"/>
  <c r="N2985" i="3"/>
  <c r="T2985" i="3" s="1"/>
  <c r="N2986" i="3"/>
  <c r="N2987" i="3"/>
  <c r="N2988" i="3"/>
  <c r="T2988" i="3" s="1"/>
  <c r="N2989" i="3"/>
  <c r="T2989" i="3" s="1"/>
  <c r="N2990" i="3"/>
  <c r="N2991" i="3"/>
  <c r="N2992" i="3"/>
  <c r="T2992" i="3" s="1"/>
  <c r="N2993" i="3"/>
  <c r="T2993" i="3" s="1"/>
  <c r="N2994" i="3"/>
  <c r="N2995" i="3"/>
  <c r="N2996" i="3"/>
  <c r="T2996" i="3" s="1"/>
  <c r="N2997" i="3"/>
  <c r="T2997" i="3" s="1"/>
  <c r="N2998" i="3"/>
  <c r="N2999" i="3"/>
  <c r="N3000" i="3"/>
  <c r="T3000" i="3" s="1"/>
  <c r="N3001" i="3"/>
  <c r="T3001" i="3" s="1"/>
  <c r="N3002" i="3"/>
  <c r="N3003" i="3"/>
  <c r="N3004" i="3"/>
  <c r="T3004" i="3" s="1"/>
  <c r="N3005" i="3"/>
  <c r="T3005" i="3" s="1"/>
  <c r="N3006" i="3"/>
  <c r="N3007" i="3"/>
  <c r="N3008" i="3"/>
  <c r="T3008" i="3" s="1"/>
  <c r="N3009" i="3"/>
  <c r="T3009" i="3" s="1"/>
  <c r="N3010" i="3"/>
  <c r="N3011" i="3"/>
  <c r="N3012" i="3"/>
  <c r="T3012" i="3" s="1"/>
  <c r="N3013" i="3"/>
  <c r="T3013" i="3" s="1"/>
  <c r="N3014" i="3"/>
  <c r="N3015" i="3"/>
  <c r="N3016" i="3"/>
  <c r="T3016" i="3" s="1"/>
  <c r="N3017" i="3"/>
  <c r="T3017" i="3" s="1"/>
  <c r="N3018" i="3"/>
  <c r="N3019" i="3"/>
  <c r="N3020" i="3"/>
  <c r="T3020" i="3" s="1"/>
  <c r="N3021" i="3"/>
  <c r="T3021" i="3" s="1"/>
  <c r="N3022" i="3"/>
  <c r="N3023" i="3"/>
  <c r="N3024" i="3"/>
  <c r="T3024" i="3" s="1"/>
  <c r="N3025" i="3"/>
  <c r="T3025" i="3" s="1"/>
  <c r="N3026" i="3"/>
  <c r="N3027" i="3"/>
  <c r="N3028" i="3"/>
  <c r="T3028" i="3" s="1"/>
  <c r="N3029" i="3"/>
  <c r="T3029" i="3" s="1"/>
  <c r="N3030" i="3"/>
  <c r="N3031" i="3"/>
  <c r="N3032" i="3"/>
  <c r="T3032" i="3" s="1"/>
  <c r="N3033" i="3"/>
  <c r="T3033" i="3" s="1"/>
  <c r="N3034" i="3"/>
  <c r="N3035" i="3"/>
  <c r="N3036" i="3"/>
  <c r="T3036" i="3" s="1"/>
  <c r="N3037" i="3"/>
  <c r="T3037" i="3" s="1"/>
  <c r="N3038" i="3"/>
  <c r="N3039" i="3"/>
  <c r="N3040" i="3"/>
  <c r="T3040" i="3" s="1"/>
  <c r="N3041" i="3"/>
  <c r="T3041" i="3" s="1"/>
  <c r="N3042" i="3"/>
  <c r="N3043" i="3"/>
  <c r="N3044" i="3"/>
  <c r="T3044" i="3" s="1"/>
  <c r="N3045" i="3"/>
  <c r="T3045" i="3" s="1"/>
  <c r="N3046" i="3"/>
  <c r="N3047" i="3"/>
  <c r="N3048" i="3"/>
  <c r="T3048" i="3" s="1"/>
  <c r="N3049" i="3"/>
  <c r="T3049" i="3" s="1"/>
  <c r="N3050" i="3"/>
  <c r="N3051" i="3"/>
  <c r="N3052" i="3"/>
  <c r="T3052" i="3" s="1"/>
  <c r="N3053" i="3"/>
  <c r="T3053" i="3" s="1"/>
  <c r="N3054" i="3"/>
  <c r="N3055" i="3"/>
  <c r="N3056" i="3"/>
  <c r="T3056" i="3" s="1"/>
  <c r="N3057" i="3"/>
  <c r="T3057" i="3" s="1"/>
  <c r="N3058" i="3"/>
  <c r="N3059" i="3"/>
  <c r="N3060" i="3"/>
  <c r="T3060" i="3" s="1"/>
  <c r="N3061" i="3"/>
  <c r="T3061" i="3" s="1"/>
  <c r="N3062" i="3"/>
  <c r="N3063" i="3"/>
  <c r="N3064" i="3"/>
  <c r="T3064" i="3" s="1"/>
  <c r="N3065" i="3"/>
  <c r="T3065" i="3" s="1"/>
  <c r="N3066" i="3"/>
  <c r="N3067" i="3"/>
  <c r="N3068" i="3"/>
  <c r="T3068" i="3" s="1"/>
  <c r="N3069" i="3"/>
  <c r="T3069" i="3" s="1"/>
  <c r="N3070" i="3"/>
  <c r="N3071" i="3"/>
  <c r="N3072" i="3"/>
  <c r="T3072" i="3" s="1"/>
  <c r="N3073" i="3"/>
  <c r="T3073" i="3" s="1"/>
  <c r="N3074" i="3"/>
  <c r="N3075" i="3"/>
  <c r="N3076" i="3"/>
  <c r="T3076" i="3" s="1"/>
  <c r="N3077" i="3"/>
  <c r="T3077" i="3" s="1"/>
  <c r="N3078" i="3"/>
  <c r="N3079" i="3"/>
  <c r="N3080" i="3"/>
  <c r="T3080" i="3" s="1"/>
  <c r="N3081" i="3"/>
  <c r="T3081" i="3" s="1"/>
  <c r="N3082" i="3"/>
  <c r="N3083" i="3"/>
  <c r="N3084" i="3"/>
  <c r="T3084" i="3" s="1"/>
  <c r="N3085" i="3"/>
  <c r="T3085" i="3" s="1"/>
  <c r="N3086" i="3"/>
  <c r="N3087" i="3"/>
  <c r="N3088" i="3"/>
  <c r="T3088" i="3" s="1"/>
  <c r="N3089" i="3"/>
  <c r="T3089" i="3" s="1"/>
  <c r="N3090" i="3"/>
  <c r="N3091" i="3"/>
  <c r="N3092" i="3"/>
  <c r="T3092" i="3" s="1"/>
  <c r="N3093" i="3"/>
  <c r="T3093" i="3" s="1"/>
  <c r="N3094" i="3"/>
  <c r="N3095" i="3"/>
  <c r="N3096" i="3"/>
  <c r="T3096" i="3" s="1"/>
  <c r="N3097" i="3"/>
  <c r="T3097" i="3" s="1"/>
  <c r="N3098" i="3"/>
  <c r="N3099" i="3"/>
  <c r="N3100" i="3"/>
  <c r="T3100" i="3" s="1"/>
  <c r="N3101" i="3"/>
  <c r="T3101" i="3" s="1"/>
  <c r="N3102" i="3"/>
  <c r="N3103" i="3"/>
  <c r="N3104" i="3"/>
  <c r="T3104" i="3" s="1"/>
  <c r="N3105" i="3"/>
  <c r="T3105" i="3" s="1"/>
  <c r="N3106" i="3"/>
  <c r="N3107" i="3"/>
  <c r="N3108" i="3"/>
  <c r="T3108" i="3" s="1"/>
  <c r="N3109" i="3"/>
  <c r="T3109" i="3" s="1"/>
  <c r="N3110" i="3"/>
  <c r="N3111" i="3"/>
  <c r="N3112" i="3"/>
  <c r="T3112" i="3" s="1"/>
  <c r="N3113" i="3"/>
  <c r="T3113" i="3" s="1"/>
  <c r="N3114" i="3"/>
  <c r="N3115" i="3"/>
  <c r="N3116" i="3"/>
  <c r="T3116" i="3" s="1"/>
  <c r="N3117" i="3"/>
  <c r="T3117" i="3" s="1"/>
  <c r="N3118" i="3"/>
  <c r="N3119" i="3"/>
  <c r="N3120" i="3"/>
  <c r="T3120" i="3" s="1"/>
  <c r="N3121" i="3"/>
  <c r="T3121" i="3" s="1"/>
  <c r="N3122" i="3"/>
  <c r="N3123" i="3"/>
  <c r="N3124" i="3"/>
  <c r="T3124" i="3" s="1"/>
  <c r="N3125" i="3"/>
  <c r="T3125" i="3" s="1"/>
  <c r="N3126" i="3"/>
  <c r="N3127" i="3"/>
  <c r="N3128" i="3"/>
  <c r="T3128" i="3" s="1"/>
  <c r="N3129" i="3"/>
  <c r="T3129" i="3" s="1"/>
  <c r="N3130" i="3"/>
  <c r="N3131" i="3"/>
  <c r="N3132" i="3"/>
  <c r="T3132" i="3" s="1"/>
  <c r="N3133" i="3"/>
  <c r="T3133" i="3" s="1"/>
  <c r="N3134" i="3"/>
  <c r="N3135" i="3"/>
  <c r="N3136" i="3"/>
  <c r="T3136" i="3" s="1"/>
  <c r="N3137" i="3"/>
  <c r="T3137" i="3" s="1"/>
  <c r="N3138" i="3"/>
  <c r="N3139" i="3"/>
  <c r="N3140" i="3"/>
  <c r="T3140" i="3" s="1"/>
  <c r="N3141" i="3"/>
  <c r="T3141" i="3" s="1"/>
  <c r="N3142" i="3"/>
  <c r="N3143" i="3"/>
  <c r="N3144" i="3"/>
  <c r="T3144" i="3" s="1"/>
  <c r="N3145" i="3"/>
  <c r="T3145" i="3" s="1"/>
  <c r="N3146" i="3"/>
  <c r="N3147" i="3"/>
  <c r="N3148" i="3"/>
  <c r="T3148" i="3" s="1"/>
  <c r="N3149" i="3"/>
  <c r="T3149" i="3" s="1"/>
  <c r="N3150" i="3"/>
  <c r="N3151" i="3"/>
  <c r="N3152" i="3"/>
  <c r="T3152" i="3" s="1"/>
  <c r="N3153" i="3"/>
  <c r="N3154" i="3"/>
  <c r="N3155" i="3"/>
  <c r="T3155" i="3" s="1"/>
  <c r="N3156" i="3"/>
  <c r="T3156" i="3" s="1"/>
  <c r="N3157" i="3"/>
  <c r="N3158" i="3"/>
  <c r="N3159" i="3"/>
  <c r="T3159" i="3" s="1"/>
  <c r="N3160" i="3"/>
  <c r="T3160" i="3" s="1"/>
  <c r="N3161" i="3"/>
  <c r="N3162" i="3"/>
  <c r="N3163" i="3"/>
  <c r="T3163" i="3" s="1"/>
  <c r="N3164" i="3"/>
  <c r="T3164" i="3" s="1"/>
  <c r="N3165" i="3"/>
  <c r="N3166" i="3"/>
  <c r="N3167" i="3"/>
  <c r="T3167" i="3" s="1"/>
  <c r="N3168" i="3"/>
  <c r="T3168" i="3" s="1"/>
  <c r="N3169" i="3"/>
  <c r="N3170" i="3"/>
  <c r="N3171" i="3"/>
  <c r="T3171" i="3" s="1"/>
  <c r="N3172" i="3"/>
  <c r="T3172" i="3" s="1"/>
  <c r="N3173" i="3"/>
  <c r="N3174" i="3"/>
  <c r="N3175" i="3"/>
  <c r="T3175" i="3" s="1"/>
  <c r="N3176" i="3"/>
  <c r="T3176" i="3" s="1"/>
  <c r="N3177" i="3"/>
  <c r="N3178" i="3"/>
  <c r="N3179" i="3"/>
  <c r="T3179" i="3" s="1"/>
  <c r="N3180" i="3"/>
  <c r="T3180" i="3" s="1"/>
  <c r="N3181" i="3"/>
  <c r="N3182" i="3"/>
  <c r="N3183" i="3"/>
  <c r="T3183" i="3" s="1"/>
  <c r="N3184" i="3"/>
  <c r="T3184" i="3" s="1"/>
  <c r="N3185" i="3"/>
  <c r="N3186" i="3"/>
  <c r="N3187" i="3"/>
  <c r="T3187" i="3" s="1"/>
  <c r="N3188" i="3"/>
  <c r="T3188" i="3" s="1"/>
  <c r="N3189" i="3"/>
  <c r="N3190" i="3"/>
  <c r="N3191" i="3"/>
  <c r="T3191" i="3" s="1"/>
  <c r="N3192" i="3"/>
  <c r="T3192" i="3" s="1"/>
  <c r="N3193" i="3"/>
  <c r="N3194" i="3"/>
  <c r="N3195" i="3"/>
  <c r="T3195" i="3" s="1"/>
  <c r="N3196" i="3"/>
  <c r="T3196" i="3" s="1"/>
  <c r="N3197" i="3"/>
  <c r="N3198" i="3"/>
  <c r="N3199" i="3"/>
  <c r="T3199" i="3" s="1"/>
  <c r="N3200" i="3"/>
  <c r="T3200" i="3" s="1"/>
  <c r="N3201" i="3"/>
  <c r="N3202" i="3"/>
  <c r="N3203" i="3"/>
  <c r="T3203" i="3" s="1"/>
  <c r="N3204" i="3"/>
  <c r="T3204" i="3" s="1"/>
  <c r="N3205" i="3"/>
  <c r="N3206" i="3"/>
  <c r="N3207" i="3"/>
  <c r="T3207" i="3" s="1"/>
  <c r="N3208" i="3"/>
  <c r="T3208" i="3" s="1"/>
  <c r="N3209" i="3"/>
  <c r="N3210" i="3"/>
  <c r="N3211" i="3"/>
  <c r="T3211" i="3" s="1"/>
  <c r="N3212" i="3"/>
  <c r="T3212" i="3" s="1"/>
  <c r="N3213" i="3"/>
  <c r="N3214" i="3"/>
  <c r="N3215" i="3"/>
  <c r="T3215" i="3" s="1"/>
  <c r="N3216" i="3"/>
  <c r="T3216" i="3" s="1"/>
  <c r="N3217" i="3"/>
  <c r="N3218" i="3"/>
  <c r="N3219" i="3"/>
  <c r="T3219" i="3" s="1"/>
  <c r="N3220" i="3"/>
  <c r="T3220" i="3" s="1"/>
  <c r="N3221" i="3"/>
  <c r="N3222" i="3"/>
  <c r="N3223" i="3"/>
  <c r="T3223" i="3" s="1"/>
  <c r="N3224" i="3"/>
  <c r="T3224" i="3" s="1"/>
  <c r="N3225" i="3"/>
  <c r="N3226" i="3"/>
  <c r="N3227" i="3"/>
  <c r="T3227" i="3" s="1"/>
  <c r="N3228" i="3"/>
  <c r="T3228" i="3" s="1"/>
  <c r="N3229" i="3"/>
  <c r="N3230" i="3"/>
  <c r="N3231" i="3"/>
  <c r="T3231" i="3" s="1"/>
  <c r="N3232" i="3"/>
  <c r="T3232" i="3" s="1"/>
  <c r="N3233" i="3"/>
  <c r="N3234" i="3"/>
  <c r="N3235" i="3"/>
  <c r="T3235" i="3" s="1"/>
  <c r="N3236" i="3"/>
  <c r="T3236" i="3" s="1"/>
  <c r="N3237" i="3"/>
  <c r="N3238" i="3"/>
  <c r="N3239" i="3"/>
  <c r="T3239" i="3" s="1"/>
  <c r="N3240" i="3"/>
  <c r="T3240" i="3" s="1"/>
  <c r="N3241" i="3"/>
  <c r="N3242" i="3"/>
  <c r="N3243" i="3"/>
  <c r="T3243" i="3" s="1"/>
  <c r="N3244" i="3"/>
  <c r="N3245" i="3"/>
  <c r="N3246" i="3"/>
  <c r="T3246" i="3" s="1"/>
  <c r="N3247" i="3"/>
  <c r="T3247" i="3" s="1"/>
  <c r="N3248" i="3"/>
  <c r="N3249" i="3"/>
  <c r="N3250" i="3"/>
  <c r="T3250" i="3" s="1"/>
  <c r="N3251" i="3"/>
  <c r="T3251" i="3" s="1"/>
  <c r="N3252" i="3"/>
  <c r="N3253" i="3"/>
  <c r="N3254" i="3"/>
  <c r="T3254" i="3" s="1"/>
  <c r="N3255" i="3"/>
  <c r="T3255" i="3" s="1"/>
  <c r="N3256" i="3"/>
  <c r="N3257" i="3"/>
  <c r="N3258" i="3"/>
  <c r="T3258" i="3" s="1"/>
  <c r="N3259" i="3"/>
  <c r="N3260" i="3"/>
  <c r="N3261" i="3"/>
  <c r="N3262" i="3"/>
  <c r="T3262" i="3" s="1"/>
  <c r="N3263" i="3"/>
  <c r="T3263" i="3" s="1"/>
  <c r="N3264" i="3"/>
  <c r="N3265" i="3"/>
  <c r="N3266" i="3"/>
  <c r="T3266" i="3" s="1"/>
  <c r="N3267" i="3"/>
  <c r="T3267" i="3" s="1"/>
  <c r="N3268" i="3"/>
  <c r="N3269" i="3"/>
  <c r="N3270" i="3"/>
  <c r="T3270" i="3" s="1"/>
  <c r="N3271" i="3"/>
  <c r="T3271" i="3" s="1"/>
  <c r="N3272" i="3"/>
  <c r="N3273" i="3"/>
  <c r="N3274" i="3"/>
  <c r="T3274" i="3" s="1"/>
  <c r="N3275" i="3"/>
  <c r="T3275" i="3" s="1"/>
  <c r="N3276" i="3"/>
  <c r="N3277" i="3"/>
  <c r="N3278" i="3"/>
  <c r="T3278" i="3" s="1"/>
  <c r="N3279" i="3"/>
  <c r="T3279" i="3" s="1"/>
  <c r="N3280" i="3"/>
  <c r="N3281" i="3"/>
  <c r="N3282" i="3"/>
  <c r="T3282" i="3" s="1"/>
  <c r="N3283" i="3"/>
  <c r="T3283" i="3" s="1"/>
  <c r="N3284" i="3"/>
  <c r="N3285" i="3"/>
  <c r="N3286" i="3"/>
  <c r="T3286" i="3" s="1"/>
  <c r="N3287" i="3"/>
  <c r="T3287" i="3" s="1"/>
  <c r="N3288" i="3"/>
  <c r="N3289" i="3"/>
  <c r="N3290" i="3"/>
  <c r="T3290" i="3" s="1"/>
  <c r="N3291" i="3"/>
  <c r="T3291" i="3" s="1"/>
  <c r="N3292" i="3"/>
  <c r="N3293" i="3"/>
  <c r="N3294" i="3"/>
  <c r="T3294" i="3" s="1"/>
  <c r="N3295" i="3"/>
  <c r="T3295" i="3" s="1"/>
  <c r="N3296" i="3"/>
  <c r="N3297" i="3"/>
  <c r="N3298" i="3"/>
  <c r="T3298" i="3" s="1"/>
  <c r="N3299" i="3"/>
  <c r="T3299" i="3" s="1"/>
  <c r="N3300" i="3"/>
  <c r="N3301" i="3"/>
  <c r="N3302" i="3"/>
  <c r="T3302" i="3" s="1"/>
  <c r="N3303" i="3"/>
  <c r="T3303" i="3" s="1"/>
  <c r="N3304" i="3"/>
  <c r="N3305" i="3"/>
  <c r="N3306" i="3"/>
  <c r="T3306" i="3" s="1"/>
  <c r="N3307" i="3"/>
  <c r="T3307" i="3" s="1"/>
  <c r="N3308" i="3"/>
  <c r="N3309" i="3"/>
  <c r="N3310" i="3"/>
  <c r="T3310" i="3" s="1"/>
  <c r="N3311" i="3"/>
  <c r="T3311" i="3" s="1"/>
  <c r="N3312" i="3"/>
  <c r="N3313" i="3"/>
  <c r="N3314" i="3"/>
  <c r="T3314" i="3" s="1"/>
  <c r="N3315" i="3"/>
  <c r="T3315" i="3" s="1"/>
  <c r="N3316" i="3"/>
  <c r="N3317" i="3"/>
  <c r="N3318" i="3"/>
  <c r="T3318" i="3" s="1"/>
  <c r="N3319" i="3"/>
  <c r="T3319" i="3" s="1"/>
  <c r="N3320" i="3"/>
  <c r="N3321" i="3"/>
  <c r="N3322" i="3"/>
  <c r="T3322" i="3" s="1"/>
  <c r="N3323" i="3"/>
  <c r="T3323" i="3" s="1"/>
  <c r="N3324" i="3"/>
  <c r="N3325" i="3"/>
  <c r="N3326" i="3"/>
  <c r="T3326" i="3" s="1"/>
  <c r="N3327" i="3"/>
  <c r="T3327" i="3" s="1"/>
  <c r="N3328" i="3"/>
  <c r="N3329" i="3"/>
  <c r="N3330" i="3"/>
  <c r="T3330" i="3" s="1"/>
  <c r="N3331" i="3"/>
  <c r="T3331" i="3" s="1"/>
  <c r="N3332" i="3"/>
  <c r="N3333" i="3"/>
  <c r="N3334" i="3"/>
  <c r="T3334" i="3" s="1"/>
  <c r="N3335" i="3"/>
  <c r="T3335" i="3" s="1"/>
  <c r="N3336" i="3"/>
  <c r="N3337" i="3"/>
  <c r="N3338" i="3"/>
  <c r="T3338" i="3" s="1"/>
  <c r="N3339" i="3"/>
  <c r="T3339" i="3" s="1"/>
  <c r="N3340" i="3"/>
  <c r="N3341" i="3"/>
  <c r="N3342" i="3"/>
  <c r="T3342" i="3" s="1"/>
  <c r="N3343" i="3"/>
  <c r="T3343" i="3" s="1"/>
  <c r="N3344" i="3"/>
  <c r="N3345" i="3"/>
  <c r="N3346" i="3"/>
  <c r="T3346" i="3" s="1"/>
  <c r="N3347" i="3"/>
  <c r="T3347" i="3" s="1"/>
  <c r="N3348" i="3"/>
  <c r="N3349" i="3"/>
  <c r="N3350" i="3"/>
  <c r="T3350" i="3" s="1"/>
  <c r="N3351" i="3"/>
  <c r="T3351" i="3" s="1"/>
  <c r="N3352" i="3"/>
  <c r="N3353" i="3"/>
  <c r="N3354" i="3"/>
  <c r="T3354" i="3" s="1"/>
  <c r="N3355" i="3"/>
  <c r="T3355" i="3" s="1"/>
  <c r="N3356" i="3"/>
  <c r="N3357" i="3"/>
  <c r="N3358" i="3"/>
  <c r="T3358" i="3" s="1"/>
  <c r="N3359" i="3"/>
  <c r="T3359" i="3" s="1"/>
  <c r="N3360" i="3"/>
  <c r="N3361" i="3"/>
  <c r="N3362" i="3"/>
  <c r="T3362" i="3" s="1"/>
  <c r="N3363" i="3"/>
  <c r="T3363" i="3" s="1"/>
  <c r="N3364" i="3"/>
  <c r="N3365" i="3"/>
  <c r="N3366" i="3"/>
  <c r="T3366" i="3" s="1"/>
  <c r="N3367" i="3"/>
  <c r="T3367" i="3" s="1"/>
  <c r="N3368" i="3"/>
  <c r="N3369" i="3"/>
  <c r="N3370" i="3"/>
  <c r="T3370" i="3" s="1"/>
  <c r="N3371" i="3"/>
  <c r="T3371" i="3" s="1"/>
  <c r="N3372" i="3"/>
  <c r="N3373" i="3"/>
  <c r="N3374" i="3"/>
  <c r="T3374" i="3" s="1"/>
  <c r="N3375" i="3"/>
  <c r="T3375" i="3" s="1"/>
  <c r="N3376" i="3"/>
  <c r="N3377" i="3"/>
  <c r="N3378" i="3"/>
  <c r="T3378" i="3" s="1"/>
  <c r="N3379" i="3"/>
  <c r="T3379" i="3" s="1"/>
  <c r="N3380" i="3"/>
  <c r="N3381" i="3"/>
  <c r="N3382" i="3"/>
  <c r="T3382" i="3" s="1"/>
  <c r="N3383" i="3"/>
  <c r="T3383" i="3" s="1"/>
  <c r="N3384" i="3"/>
  <c r="N3385" i="3"/>
  <c r="N3386" i="3"/>
  <c r="T3386" i="3" s="1"/>
  <c r="N3387" i="3"/>
  <c r="T3387" i="3" s="1"/>
  <c r="N3388" i="3"/>
  <c r="N3389" i="3"/>
  <c r="N3390" i="3"/>
  <c r="T3390" i="3" s="1"/>
  <c r="N3391" i="3"/>
  <c r="T3391" i="3" s="1"/>
  <c r="N3392" i="3"/>
  <c r="N3393" i="3"/>
  <c r="N3394" i="3"/>
  <c r="T3394" i="3" s="1"/>
  <c r="N3395" i="3"/>
  <c r="T3395" i="3" s="1"/>
  <c r="N3396" i="3"/>
  <c r="N3397" i="3"/>
  <c r="N3398" i="3"/>
  <c r="T3398" i="3" s="1"/>
  <c r="N3399" i="3"/>
  <c r="T3399" i="3" s="1"/>
  <c r="N3400" i="3"/>
  <c r="N3401" i="3"/>
  <c r="N3402" i="3"/>
  <c r="T3402" i="3" s="1"/>
  <c r="N3403" i="3"/>
  <c r="T3403" i="3" s="1"/>
  <c r="N3404" i="3"/>
  <c r="N3405" i="3"/>
  <c r="N3406" i="3"/>
  <c r="T3406" i="3" s="1"/>
  <c r="N3407" i="3"/>
  <c r="T3407" i="3" s="1"/>
  <c r="N3408" i="3"/>
  <c r="N3409" i="3"/>
  <c r="N3410" i="3"/>
  <c r="T3410" i="3" s="1"/>
  <c r="N3411" i="3"/>
  <c r="T3411" i="3" s="1"/>
  <c r="N3412" i="3"/>
  <c r="N3413" i="3"/>
  <c r="N3414" i="3"/>
  <c r="T3414" i="3" s="1"/>
  <c r="N3415" i="3"/>
  <c r="T3415" i="3" s="1"/>
  <c r="N3416" i="3"/>
  <c r="N3417" i="3"/>
  <c r="N3418" i="3"/>
  <c r="T3418" i="3" s="1"/>
  <c r="N3419" i="3"/>
  <c r="T3419" i="3" s="1"/>
  <c r="N3420" i="3"/>
  <c r="N3421" i="3"/>
  <c r="N3422" i="3"/>
  <c r="T3422" i="3" s="1"/>
  <c r="N3423" i="3"/>
  <c r="T3423" i="3" s="1"/>
  <c r="N3424" i="3"/>
  <c r="N3425" i="3"/>
  <c r="N3426" i="3"/>
  <c r="T3426" i="3" s="1"/>
  <c r="N3427" i="3"/>
  <c r="T3427" i="3" s="1"/>
  <c r="N3428" i="3"/>
  <c r="N3429" i="3"/>
  <c r="N3430" i="3"/>
  <c r="T3430" i="3" s="1"/>
  <c r="N3431" i="3"/>
  <c r="T3431" i="3" s="1"/>
  <c r="N3432" i="3"/>
  <c r="N3433" i="3"/>
  <c r="N3434" i="3"/>
  <c r="T3434" i="3" s="1"/>
  <c r="N3435" i="3"/>
  <c r="T3435" i="3" s="1"/>
  <c r="N3436" i="3"/>
  <c r="N3437" i="3"/>
  <c r="N3438" i="3"/>
  <c r="T3438" i="3" s="1"/>
  <c r="N3439" i="3"/>
  <c r="T3439" i="3" s="1"/>
  <c r="N3440" i="3"/>
  <c r="N3441" i="3"/>
  <c r="N3442" i="3"/>
  <c r="T3442" i="3" s="1"/>
  <c r="N3443" i="3"/>
  <c r="T3443" i="3" s="1"/>
  <c r="N3444" i="3"/>
  <c r="N3445" i="3"/>
  <c r="N3446" i="3"/>
  <c r="T3446" i="3" s="1"/>
  <c r="N3447" i="3"/>
  <c r="T3447" i="3" s="1"/>
  <c r="N3448" i="3"/>
  <c r="N3449" i="3"/>
  <c r="N3450" i="3"/>
  <c r="T3450" i="3" s="1"/>
  <c r="N3451" i="3"/>
  <c r="T3451" i="3" s="1"/>
  <c r="N3452" i="3"/>
  <c r="N3453" i="3"/>
  <c r="N3454" i="3"/>
  <c r="T3454" i="3" s="1"/>
  <c r="N3455" i="3"/>
  <c r="T3455" i="3" s="1"/>
  <c r="N3456" i="3"/>
  <c r="N3457" i="3"/>
  <c r="N3458" i="3"/>
  <c r="T3458" i="3" s="1"/>
  <c r="N3459" i="3"/>
  <c r="T3459" i="3" s="1"/>
  <c r="N3460" i="3"/>
  <c r="N3461" i="3"/>
  <c r="N3462" i="3"/>
  <c r="T3462" i="3" s="1"/>
  <c r="N3463" i="3"/>
  <c r="T3463" i="3" s="1"/>
  <c r="N3464" i="3"/>
  <c r="N3465" i="3"/>
  <c r="N3466" i="3"/>
  <c r="T3466" i="3" s="1"/>
  <c r="N3467" i="3"/>
  <c r="T3467" i="3" s="1"/>
  <c r="N3468" i="3"/>
  <c r="N3469" i="3"/>
  <c r="N3470" i="3"/>
  <c r="T3470" i="3" s="1"/>
  <c r="N3471" i="3"/>
  <c r="T3471" i="3" s="1"/>
  <c r="N3472" i="3"/>
  <c r="N3473" i="3"/>
  <c r="N3474" i="3"/>
  <c r="T3474" i="3" s="1"/>
  <c r="N3475" i="3"/>
  <c r="T3475" i="3" s="1"/>
  <c r="N3476" i="3"/>
  <c r="N3477" i="3"/>
  <c r="N3478" i="3"/>
  <c r="T3478" i="3" s="1"/>
  <c r="N3479" i="3"/>
  <c r="T3479" i="3" s="1"/>
  <c r="N3480" i="3"/>
  <c r="N3481" i="3"/>
  <c r="N3482" i="3"/>
  <c r="T3482" i="3" s="1"/>
  <c r="N3483" i="3"/>
  <c r="T3483" i="3" s="1"/>
  <c r="N3484" i="3"/>
  <c r="N3485" i="3"/>
  <c r="N3486" i="3"/>
  <c r="T3486" i="3" s="1"/>
  <c r="N3487" i="3"/>
  <c r="T3487" i="3" s="1"/>
  <c r="N3488" i="3"/>
  <c r="N3489" i="3"/>
  <c r="N3490" i="3"/>
  <c r="T3490" i="3" s="1"/>
  <c r="N3491" i="3"/>
  <c r="T3491" i="3" s="1"/>
  <c r="N3492" i="3"/>
  <c r="N3493" i="3"/>
  <c r="N3494" i="3"/>
  <c r="T3494" i="3" s="1"/>
  <c r="N3495" i="3"/>
  <c r="T3495" i="3" s="1"/>
  <c r="N3496" i="3"/>
  <c r="N3497" i="3"/>
  <c r="N3498" i="3"/>
  <c r="T3498" i="3" s="1"/>
  <c r="N3499" i="3"/>
  <c r="T3499" i="3" s="1"/>
  <c r="N3500" i="3"/>
  <c r="N3501" i="3"/>
  <c r="N3502" i="3"/>
  <c r="T3502" i="3" s="1"/>
  <c r="N3503" i="3"/>
  <c r="T3503" i="3" s="1"/>
  <c r="N3504" i="3"/>
  <c r="N3505" i="3"/>
  <c r="N3506" i="3"/>
  <c r="T3506" i="3" s="1"/>
  <c r="N3507" i="3"/>
  <c r="T3507" i="3" s="1"/>
  <c r="N3508" i="3"/>
  <c r="N3509" i="3"/>
  <c r="N3510" i="3"/>
  <c r="T3510" i="3" s="1"/>
  <c r="N3511" i="3"/>
  <c r="T3511" i="3" s="1"/>
  <c r="N3512" i="3"/>
  <c r="N3513" i="3"/>
  <c r="N3514" i="3"/>
  <c r="T3514" i="3" s="1"/>
  <c r="N3515" i="3"/>
  <c r="T3515" i="3" s="1"/>
  <c r="N3516" i="3"/>
  <c r="N3517" i="3"/>
  <c r="T3517" i="3" s="1"/>
  <c r="N3518" i="3"/>
  <c r="T3518" i="3" s="1"/>
  <c r="N3519" i="3"/>
  <c r="N3520" i="3"/>
  <c r="N3521" i="3"/>
  <c r="T3521" i="3" s="1"/>
  <c r="N3522" i="3"/>
  <c r="T3522" i="3" s="1"/>
  <c r="N3523" i="3"/>
  <c r="N3524" i="3"/>
  <c r="N3525" i="3"/>
  <c r="T3525" i="3" s="1"/>
  <c r="N3526" i="3"/>
  <c r="N3527" i="3"/>
  <c r="N3528" i="3"/>
  <c r="T3528" i="3" s="1"/>
  <c r="N3529" i="3"/>
  <c r="T3529" i="3" s="1"/>
  <c r="N3530" i="3"/>
  <c r="N3531" i="3"/>
  <c r="N3532" i="3"/>
  <c r="T3532" i="3" s="1"/>
  <c r="N3533" i="3"/>
  <c r="T3533" i="3" s="1"/>
  <c r="N3534" i="3"/>
  <c r="N3535" i="3"/>
  <c r="N3536" i="3"/>
  <c r="T3536" i="3" s="1"/>
  <c r="N3537" i="3"/>
  <c r="T3537" i="3" s="1"/>
  <c r="N3538" i="3"/>
  <c r="N3539" i="3"/>
  <c r="N3540" i="3"/>
  <c r="T3540" i="3" s="1"/>
  <c r="N3541" i="3"/>
  <c r="T3541" i="3" s="1"/>
  <c r="N3542" i="3"/>
  <c r="N3543" i="3"/>
  <c r="N3544" i="3"/>
  <c r="T3544" i="3" s="1"/>
  <c r="N3545" i="3"/>
  <c r="T3545" i="3" s="1"/>
  <c r="N3546" i="3"/>
  <c r="N3547" i="3"/>
  <c r="N3548" i="3"/>
  <c r="T3548" i="3" s="1"/>
  <c r="N3549" i="3"/>
  <c r="T3549" i="3" s="1"/>
  <c r="N3550" i="3"/>
  <c r="N3551" i="3"/>
  <c r="N3552" i="3"/>
  <c r="T3552" i="3" s="1"/>
  <c r="N3553" i="3"/>
  <c r="T3553" i="3" s="1"/>
  <c r="N3554" i="3"/>
  <c r="N3555" i="3"/>
  <c r="N3556" i="3"/>
  <c r="T3556" i="3" s="1"/>
  <c r="N3557" i="3"/>
  <c r="T3557" i="3" s="1"/>
  <c r="N3558" i="3"/>
  <c r="N3559" i="3"/>
  <c r="N3560" i="3"/>
  <c r="T3560" i="3" s="1"/>
  <c r="N3561" i="3"/>
  <c r="T3561" i="3" s="1"/>
  <c r="N3562" i="3"/>
  <c r="N3563" i="3"/>
  <c r="N3564" i="3"/>
  <c r="T3564" i="3" s="1"/>
  <c r="N3565" i="3"/>
  <c r="T3565" i="3" s="1"/>
  <c r="N3566" i="3"/>
  <c r="N3567" i="3"/>
  <c r="N3568" i="3"/>
  <c r="T3568" i="3" s="1"/>
  <c r="N3569" i="3"/>
  <c r="T3569" i="3" s="1"/>
  <c r="N3570" i="3"/>
  <c r="N3571" i="3"/>
  <c r="N3572" i="3"/>
  <c r="T3572" i="3" s="1"/>
  <c r="N3573" i="3"/>
  <c r="T3573" i="3" s="1"/>
  <c r="N3574" i="3"/>
  <c r="N3575" i="3"/>
  <c r="N3576" i="3"/>
  <c r="T3576" i="3" s="1"/>
  <c r="N3577" i="3"/>
  <c r="T3577" i="3" s="1"/>
  <c r="N3578" i="3"/>
  <c r="N3579" i="3"/>
  <c r="N3580" i="3"/>
  <c r="T3580" i="3" s="1"/>
  <c r="N3581" i="3"/>
  <c r="T3581" i="3" s="1"/>
  <c r="N3582" i="3"/>
  <c r="N3583" i="3"/>
  <c r="N3584" i="3"/>
  <c r="T3584" i="3" s="1"/>
  <c r="N3585" i="3"/>
  <c r="T3585" i="3" s="1"/>
  <c r="N3586" i="3"/>
  <c r="N3587" i="3"/>
  <c r="N3588" i="3"/>
  <c r="T3588" i="3" s="1"/>
  <c r="N3589" i="3"/>
  <c r="T3589" i="3" s="1"/>
  <c r="N3590" i="3"/>
  <c r="N3591" i="3"/>
  <c r="T3591" i="3" s="1"/>
  <c r="N3592" i="3"/>
  <c r="T3592" i="3" s="1"/>
  <c r="N3593" i="3"/>
  <c r="N3594" i="3"/>
  <c r="N3595" i="3"/>
  <c r="T3595" i="3" s="1"/>
  <c r="N3596" i="3"/>
  <c r="T3596" i="3" s="1"/>
  <c r="N3597" i="3"/>
  <c r="N3598" i="3"/>
  <c r="N3599" i="3"/>
  <c r="T3599" i="3" s="1"/>
  <c r="N3600" i="3"/>
  <c r="T3600" i="3" s="1"/>
  <c r="N3601" i="3"/>
  <c r="N3602" i="3"/>
  <c r="N3603" i="3"/>
  <c r="T3603" i="3" s="1"/>
  <c r="N3604" i="3"/>
  <c r="T3604" i="3" s="1"/>
  <c r="N3605" i="3"/>
  <c r="N3606" i="3"/>
  <c r="N3607" i="3"/>
  <c r="T3607" i="3" s="1"/>
  <c r="N3608" i="3"/>
  <c r="T3608" i="3" s="1"/>
  <c r="N3609" i="3"/>
  <c r="N3610" i="3"/>
  <c r="N3611" i="3"/>
  <c r="T3611" i="3" s="1"/>
  <c r="N3612" i="3"/>
  <c r="T3612" i="3" s="1"/>
  <c r="N3613" i="3"/>
  <c r="N3614" i="3"/>
  <c r="N3615" i="3"/>
  <c r="T3615" i="3" s="1"/>
  <c r="N3616" i="3"/>
  <c r="T3616" i="3" s="1"/>
  <c r="N3617" i="3"/>
  <c r="N3618" i="3"/>
  <c r="N3619" i="3"/>
  <c r="T3619" i="3" s="1"/>
  <c r="N3620" i="3"/>
  <c r="T3620" i="3" s="1"/>
  <c r="N3621" i="3"/>
  <c r="N3622" i="3"/>
  <c r="N3623" i="3"/>
  <c r="T3623" i="3" s="1"/>
  <c r="N3624" i="3"/>
  <c r="T3624" i="3" s="1"/>
  <c r="N3625" i="3"/>
  <c r="N3626" i="3"/>
  <c r="N3627" i="3"/>
  <c r="T3627" i="3" s="1"/>
  <c r="N3628" i="3"/>
  <c r="T3628" i="3" s="1"/>
  <c r="N3629" i="3"/>
  <c r="N3630" i="3"/>
  <c r="N3631" i="3"/>
  <c r="T3631" i="3" s="1"/>
  <c r="N3632" i="3"/>
  <c r="T3632" i="3" s="1"/>
  <c r="N3633" i="3"/>
  <c r="N3634" i="3"/>
  <c r="N3635" i="3"/>
  <c r="T3635" i="3" s="1"/>
  <c r="N3636" i="3"/>
  <c r="T3636" i="3" s="1"/>
  <c r="N3637" i="3"/>
  <c r="N3638" i="3"/>
  <c r="N3639" i="3"/>
  <c r="T3639" i="3" s="1"/>
  <c r="N3640" i="3"/>
  <c r="T3640" i="3" s="1"/>
  <c r="N3641" i="3"/>
  <c r="N3642" i="3"/>
  <c r="N3643" i="3"/>
  <c r="T3643" i="3" s="1"/>
  <c r="N3644" i="3"/>
  <c r="T3644" i="3" s="1"/>
  <c r="N3645" i="3"/>
  <c r="N3646" i="3"/>
  <c r="N3647" i="3"/>
  <c r="T3647" i="3" s="1"/>
  <c r="N3648" i="3"/>
  <c r="T3648" i="3" s="1"/>
  <c r="N3649" i="3"/>
  <c r="N3650" i="3"/>
  <c r="N3651" i="3"/>
  <c r="T3651" i="3" s="1"/>
  <c r="N3652" i="3"/>
  <c r="T3652" i="3" s="1"/>
  <c r="N3653" i="3"/>
  <c r="N3654" i="3"/>
  <c r="N3655" i="3"/>
  <c r="T3655" i="3" s="1"/>
  <c r="N3656" i="3"/>
  <c r="T3656" i="3" s="1"/>
  <c r="N3657" i="3"/>
  <c r="N3658" i="3"/>
  <c r="N3659" i="3"/>
  <c r="T3659" i="3" s="1"/>
  <c r="N3660" i="3"/>
  <c r="T3660" i="3" s="1"/>
  <c r="N3661" i="3"/>
  <c r="N3662" i="3"/>
  <c r="N3663" i="3"/>
  <c r="T3663" i="3" s="1"/>
  <c r="N3664" i="3"/>
  <c r="T3664" i="3" s="1"/>
  <c r="N3665" i="3"/>
  <c r="N3666" i="3"/>
  <c r="N3667" i="3"/>
  <c r="T3667" i="3" s="1"/>
  <c r="N3668" i="3"/>
  <c r="T3668" i="3" s="1"/>
  <c r="N3669" i="3"/>
  <c r="N3670" i="3"/>
  <c r="N3671" i="3"/>
  <c r="T3671" i="3" s="1"/>
  <c r="N3672" i="3"/>
  <c r="T3672" i="3" s="1"/>
  <c r="N3673" i="3"/>
  <c r="N3674" i="3"/>
  <c r="N3675" i="3"/>
  <c r="T3675" i="3" s="1"/>
  <c r="N3676" i="3"/>
  <c r="T3676" i="3" s="1"/>
  <c r="N3677" i="3"/>
  <c r="N3678" i="3"/>
  <c r="N3679" i="3"/>
  <c r="T3679" i="3" s="1"/>
  <c r="N3680" i="3"/>
  <c r="T3680" i="3" s="1"/>
  <c r="N3681" i="3"/>
  <c r="N3682" i="3"/>
  <c r="N3683" i="3"/>
  <c r="T3683" i="3" s="1"/>
  <c r="N3684" i="3"/>
  <c r="T3684" i="3" s="1"/>
  <c r="N3685" i="3"/>
  <c r="N3686" i="3"/>
  <c r="N3687" i="3"/>
  <c r="T3687" i="3" s="1"/>
  <c r="N3688" i="3"/>
  <c r="T3688" i="3" s="1"/>
  <c r="N3689" i="3"/>
  <c r="N3690" i="3"/>
  <c r="N3691" i="3"/>
  <c r="T3691" i="3" s="1"/>
  <c r="N3692" i="3"/>
  <c r="T3692" i="3" s="1"/>
  <c r="N3693" i="3"/>
  <c r="N3694" i="3"/>
  <c r="N3695" i="3"/>
  <c r="T3695" i="3" s="1"/>
  <c r="N3696" i="3"/>
  <c r="T3696" i="3" s="1"/>
  <c r="N3697" i="3"/>
  <c r="N3698" i="3"/>
  <c r="N3699" i="3"/>
  <c r="T3699" i="3" s="1"/>
  <c r="N3700" i="3"/>
  <c r="T3700" i="3" s="1"/>
  <c r="N3701" i="3"/>
  <c r="N3702" i="3"/>
  <c r="N3703" i="3"/>
  <c r="T3703" i="3" s="1"/>
  <c r="N3704" i="3"/>
  <c r="T3704" i="3" s="1"/>
  <c r="N3705" i="3"/>
  <c r="N3706" i="3"/>
  <c r="N3707" i="3"/>
  <c r="T3707" i="3" s="1"/>
  <c r="N3708" i="3"/>
  <c r="T3708" i="3" s="1"/>
  <c r="N3709" i="3"/>
  <c r="N3710" i="3"/>
  <c r="N3711" i="3"/>
  <c r="T3711" i="3" s="1"/>
  <c r="N3712" i="3"/>
  <c r="T3712" i="3" s="1"/>
  <c r="N3713" i="3"/>
  <c r="N3714" i="3"/>
  <c r="N3715" i="3"/>
  <c r="T3715" i="3" s="1"/>
  <c r="N3716" i="3"/>
  <c r="T3716" i="3" s="1"/>
  <c r="N3717" i="3"/>
  <c r="N3718" i="3"/>
  <c r="N3719" i="3"/>
  <c r="T3719" i="3" s="1"/>
  <c r="N3720" i="3"/>
  <c r="T3720" i="3" s="1"/>
  <c r="N3721" i="3"/>
  <c r="N3722" i="3"/>
  <c r="N3723" i="3"/>
  <c r="T3723" i="3" s="1"/>
  <c r="N3724" i="3"/>
  <c r="T3724" i="3" s="1"/>
  <c r="N3725" i="3"/>
  <c r="N3726" i="3"/>
  <c r="N3727" i="3"/>
  <c r="T3727" i="3" s="1"/>
  <c r="N3728" i="3"/>
  <c r="T3728" i="3" s="1"/>
  <c r="N3729" i="3"/>
  <c r="N3730" i="3"/>
  <c r="N3731" i="3"/>
  <c r="T3731" i="3" s="1"/>
  <c r="N3732" i="3"/>
  <c r="T3732" i="3" s="1"/>
  <c r="N3733" i="3"/>
  <c r="N3734" i="3"/>
  <c r="N3735" i="3"/>
  <c r="T3735" i="3" s="1"/>
  <c r="N3736" i="3"/>
  <c r="T3736" i="3" s="1"/>
  <c r="N3737" i="3"/>
  <c r="N3738" i="3"/>
  <c r="N3739" i="3"/>
  <c r="T3739" i="3" s="1"/>
  <c r="N3740" i="3"/>
  <c r="T3740" i="3" s="1"/>
  <c r="N3741" i="3"/>
  <c r="N3742" i="3"/>
  <c r="N3743" i="3"/>
  <c r="T3743" i="3" s="1"/>
  <c r="N3744" i="3"/>
  <c r="T3744" i="3" s="1"/>
  <c r="N3745" i="3"/>
  <c r="N3746" i="3"/>
  <c r="N3747" i="3"/>
  <c r="T3747" i="3" s="1"/>
  <c r="N3748" i="3"/>
  <c r="T3748" i="3" s="1"/>
  <c r="N3749" i="3"/>
  <c r="N3750" i="3"/>
  <c r="N3751" i="3"/>
  <c r="T3751" i="3" s="1"/>
  <c r="N3752" i="3"/>
  <c r="T3752" i="3" s="1"/>
  <c r="N3753" i="3"/>
  <c r="N3754" i="3"/>
  <c r="N3755" i="3"/>
  <c r="T3755" i="3" s="1"/>
  <c r="N3756" i="3"/>
  <c r="T3756" i="3" s="1"/>
  <c r="N3757" i="3"/>
  <c r="N3758" i="3"/>
  <c r="N3759" i="3"/>
  <c r="T3759" i="3" s="1"/>
  <c r="N3760" i="3"/>
  <c r="T3760" i="3" s="1"/>
  <c r="N3761" i="3"/>
  <c r="N3762" i="3"/>
  <c r="N3763" i="3"/>
  <c r="T3763" i="3" s="1"/>
  <c r="N3764" i="3"/>
  <c r="T3764" i="3" s="1"/>
  <c r="N3765" i="3"/>
  <c r="N3766" i="3"/>
  <c r="N3767" i="3"/>
  <c r="T3767" i="3" s="1"/>
  <c r="N3768" i="3"/>
  <c r="T3768" i="3" s="1"/>
  <c r="N3769" i="3"/>
  <c r="N3770" i="3"/>
  <c r="N3771" i="3"/>
  <c r="T3771" i="3" s="1"/>
  <c r="N3772" i="3"/>
  <c r="T3772" i="3" s="1"/>
  <c r="N3773" i="3"/>
  <c r="N3774" i="3"/>
  <c r="N3775" i="3"/>
  <c r="T3775" i="3" s="1"/>
  <c r="N3776" i="3"/>
  <c r="T3776" i="3" s="1"/>
  <c r="N3777" i="3"/>
  <c r="N3778" i="3"/>
  <c r="N3779" i="3"/>
  <c r="T3779" i="3" s="1"/>
  <c r="N3780" i="3"/>
  <c r="T3780" i="3" s="1"/>
  <c r="N3781" i="3"/>
  <c r="N3782" i="3"/>
  <c r="N3783" i="3"/>
  <c r="T3783" i="3" s="1"/>
  <c r="N3784" i="3"/>
  <c r="T3784" i="3" s="1"/>
  <c r="N3785" i="3"/>
  <c r="N3786" i="3"/>
  <c r="N3787" i="3"/>
  <c r="T3787" i="3" s="1"/>
  <c r="N3788" i="3"/>
  <c r="T3788" i="3" s="1"/>
  <c r="N3789" i="3"/>
  <c r="N3790" i="3"/>
  <c r="N3791" i="3"/>
  <c r="T3791" i="3" s="1"/>
  <c r="N3792" i="3"/>
  <c r="T3792" i="3" s="1"/>
  <c r="N3793" i="3"/>
  <c r="N3794" i="3"/>
  <c r="N3795" i="3"/>
  <c r="T3795" i="3" s="1"/>
  <c r="N3796" i="3"/>
  <c r="T3796" i="3" s="1"/>
  <c r="N3797" i="3"/>
  <c r="N3798" i="3"/>
  <c r="N3799" i="3"/>
  <c r="T3799" i="3" s="1"/>
  <c r="N3800" i="3"/>
  <c r="T3800" i="3" s="1"/>
  <c r="N3801" i="3"/>
  <c r="N3802" i="3"/>
  <c r="N3803" i="3"/>
  <c r="T3803" i="3" s="1"/>
  <c r="N3804" i="3"/>
  <c r="T3804" i="3" s="1"/>
  <c r="N3805" i="3"/>
  <c r="N3806" i="3"/>
  <c r="N3807" i="3"/>
  <c r="T3807" i="3" s="1"/>
  <c r="N3808" i="3"/>
  <c r="T3808" i="3" s="1"/>
  <c r="N3809" i="3"/>
  <c r="N3810" i="3"/>
  <c r="N3811" i="3"/>
  <c r="T3811" i="3" s="1"/>
  <c r="N3812" i="3"/>
  <c r="T3812" i="3" s="1"/>
  <c r="N3" i="3"/>
  <c r="T3" i="3" s="1"/>
  <c r="T43" i="3" l="1"/>
  <c r="T39" i="3"/>
  <c r="T35" i="3"/>
  <c r="T31" i="3"/>
  <c r="U2944" i="3"/>
  <c r="U2940" i="3"/>
  <c r="U2936" i="3"/>
  <c r="U2932" i="3"/>
  <c r="U2928" i="3"/>
  <c r="U2924" i="3"/>
  <c r="U2920" i="3"/>
  <c r="U2428" i="3"/>
  <c r="U1660" i="3"/>
  <c r="U1656" i="3"/>
  <c r="U1652" i="3"/>
  <c r="U1648" i="3"/>
  <c r="U1644" i="3"/>
  <c r="U1640" i="3"/>
  <c r="U1636" i="3"/>
  <c r="U1632" i="3"/>
  <c r="U1628" i="3"/>
  <c r="U1624" i="3"/>
  <c r="U1620" i="3"/>
  <c r="U1616" i="3"/>
  <c r="U1612" i="3"/>
  <c r="U1608" i="3"/>
  <c r="U1604" i="3"/>
  <c r="U1600" i="3"/>
  <c r="U1596" i="3"/>
  <c r="U1592" i="3"/>
  <c r="U1588" i="3"/>
  <c r="U1584" i="3"/>
  <c r="U1580" i="3"/>
  <c r="U1576" i="3"/>
  <c r="U1572" i="3"/>
  <c r="U1568" i="3"/>
  <c r="U1508" i="3"/>
  <c r="U1504" i="3"/>
  <c r="U1500" i="3"/>
  <c r="U1496" i="3"/>
  <c r="U1492" i="3"/>
  <c r="U1488" i="3"/>
  <c r="U1484" i="3"/>
  <c r="U1480" i="3"/>
  <c r="U1476" i="3"/>
  <c r="U1472" i="3"/>
  <c r="U1468" i="3"/>
  <c r="U1464" i="3"/>
  <c r="U1460" i="3"/>
  <c r="U1456" i="3"/>
  <c r="U1452" i="3"/>
  <c r="U1448" i="3"/>
  <c r="U1444" i="3"/>
  <c r="U1440" i="3"/>
  <c r="U1436" i="3"/>
  <c r="U1432" i="3"/>
  <c r="U1428" i="3"/>
  <c r="U1424" i="3"/>
  <c r="U1420" i="3"/>
  <c r="U1416" i="3"/>
  <c r="U1412" i="3"/>
  <c r="U1408" i="3"/>
  <c r="U1404" i="3"/>
  <c r="U1400" i="3"/>
  <c r="U1396" i="3"/>
  <c r="U1392" i="3"/>
  <c r="U1388" i="3"/>
  <c r="U1384" i="3"/>
  <c r="U1380" i="3"/>
  <c r="U1376" i="3"/>
  <c r="U1372" i="3"/>
  <c r="U1368" i="3"/>
  <c r="U1364" i="3"/>
  <c r="U1360" i="3"/>
  <c r="U1356" i="3"/>
  <c r="U1352" i="3"/>
  <c r="U1348" i="3"/>
  <c r="U1344" i="3"/>
  <c r="U1340" i="3"/>
  <c r="U1336" i="3"/>
  <c r="U1332" i="3"/>
  <c r="U1328" i="3"/>
  <c r="U1324" i="3"/>
  <c r="U1320" i="3"/>
  <c r="U1316" i="3"/>
  <c r="U1312" i="3"/>
  <c r="U1308" i="3"/>
  <c r="U1304" i="3"/>
  <c r="U1300" i="3"/>
  <c r="U1296" i="3"/>
  <c r="U1292" i="3"/>
  <c r="U1288" i="3"/>
  <c r="U1284" i="3"/>
  <c r="U1280" i="3"/>
  <c r="U1276" i="3"/>
  <c r="U1272" i="3"/>
  <c r="U1268" i="3"/>
  <c r="U1264" i="3"/>
  <c r="U1260" i="3"/>
  <c r="U1256" i="3"/>
  <c r="U1252" i="3"/>
  <c r="U1248" i="3"/>
  <c r="U1244" i="3"/>
  <c r="U1240" i="3"/>
  <c r="U1236" i="3"/>
  <c r="U1232" i="3"/>
  <c r="U1228" i="3"/>
  <c r="U1224" i="3"/>
  <c r="U1220" i="3"/>
  <c r="U1216" i="3"/>
  <c r="U1212" i="3"/>
  <c r="U1208" i="3"/>
  <c r="U1204" i="3"/>
  <c r="U1200" i="3"/>
  <c r="U1196" i="3"/>
  <c r="U1192" i="3"/>
  <c r="U1188" i="3"/>
  <c r="U1184" i="3"/>
  <c r="U1180" i="3"/>
  <c r="U1176" i="3"/>
  <c r="U1172" i="3"/>
  <c r="U1168" i="3"/>
  <c r="U1164" i="3"/>
  <c r="U1160" i="3"/>
  <c r="U1156" i="3"/>
  <c r="U1152" i="3"/>
  <c r="U1148" i="3"/>
  <c r="U1144" i="3"/>
  <c r="U1140" i="3"/>
  <c r="U1136" i="3"/>
  <c r="U1132" i="3"/>
  <c r="U1128" i="3"/>
  <c r="U1124" i="3"/>
  <c r="U1120" i="3"/>
  <c r="U1116" i="3"/>
  <c r="U1112" i="3"/>
  <c r="U1108" i="3"/>
  <c r="U1104" i="3"/>
  <c r="U1100" i="3"/>
  <c r="U1096" i="3"/>
  <c r="U1092" i="3"/>
  <c r="U1088" i="3"/>
  <c r="U1084" i="3"/>
  <c r="U1080" i="3"/>
  <c r="U1076" i="3"/>
  <c r="U1072" i="3"/>
  <c r="U1068" i="3"/>
  <c r="U1064" i="3"/>
  <c r="U1060" i="3"/>
  <c r="U1056" i="3"/>
  <c r="U1052" i="3"/>
  <c r="U1048" i="3"/>
  <c r="U1044" i="3"/>
  <c r="U1040" i="3"/>
  <c r="U1036" i="3"/>
  <c r="U1032" i="3"/>
  <c r="U1028" i="3"/>
  <c r="U1024" i="3"/>
  <c r="U1020" i="3"/>
  <c r="U1016" i="3"/>
  <c r="U1012" i="3"/>
  <c r="U1008" i="3"/>
  <c r="U1004" i="3"/>
  <c r="U1000" i="3"/>
  <c r="U996" i="3"/>
  <c r="U992" i="3"/>
  <c r="U988" i="3"/>
  <c r="U984" i="3"/>
  <c r="U980" i="3"/>
  <c r="U976" i="3"/>
  <c r="U972" i="3"/>
  <c r="U968" i="3"/>
  <c r="U964" i="3"/>
  <c r="U960" i="3"/>
  <c r="U956" i="3"/>
  <c r="U952" i="3"/>
  <c r="U948" i="3"/>
  <c r="U944" i="3"/>
  <c r="U940" i="3"/>
  <c r="U936" i="3"/>
  <c r="U932" i="3"/>
  <c r="U928" i="3"/>
  <c r="U924" i="3"/>
  <c r="U920" i="3"/>
  <c r="U916" i="3"/>
  <c r="U912" i="3"/>
  <c r="U908" i="3"/>
  <c r="U904" i="3"/>
  <c r="U900" i="3"/>
  <c r="U896" i="3"/>
  <c r="U892" i="3"/>
  <c r="U888" i="3"/>
  <c r="U884" i="3"/>
  <c r="U880" i="3"/>
  <c r="U876" i="3"/>
  <c r="U872" i="3"/>
  <c r="U868" i="3"/>
  <c r="U864" i="3"/>
  <c r="U860" i="3"/>
  <c r="U856" i="3"/>
  <c r="U852" i="3"/>
  <c r="U848" i="3"/>
  <c r="U844" i="3"/>
  <c r="U840" i="3"/>
  <c r="U836" i="3"/>
  <c r="U832" i="3"/>
  <c r="U828" i="3"/>
  <c r="U824" i="3"/>
  <c r="U820" i="3"/>
  <c r="U816" i="3"/>
  <c r="U812" i="3"/>
  <c r="U808" i="3"/>
  <c r="U804" i="3"/>
  <c r="U800" i="3"/>
  <c r="U796" i="3"/>
  <c r="U792" i="3"/>
  <c r="U788" i="3"/>
  <c r="U784" i="3"/>
  <c r="U780" i="3"/>
  <c r="U776" i="3"/>
  <c r="U772" i="3"/>
  <c r="U768" i="3"/>
  <c r="U764" i="3"/>
  <c r="U760" i="3"/>
  <c r="U756" i="3"/>
  <c r="U752" i="3"/>
  <c r="U748" i="3"/>
  <c r="U744" i="3"/>
  <c r="U740" i="3"/>
  <c r="U736" i="3"/>
  <c r="U732" i="3"/>
  <c r="U728" i="3"/>
  <c r="U724" i="3"/>
  <c r="U720" i="3"/>
  <c r="U716" i="3"/>
  <c r="U712" i="3"/>
  <c r="U708" i="3"/>
  <c r="U704" i="3"/>
  <c r="U700" i="3"/>
  <c r="U696" i="3"/>
  <c r="U692" i="3"/>
  <c r="U688" i="3"/>
  <c r="U684" i="3"/>
  <c r="U680" i="3"/>
  <c r="U676" i="3"/>
  <c r="U672" i="3"/>
  <c r="U668" i="3"/>
  <c r="U664" i="3"/>
  <c r="U660" i="3"/>
  <c r="U656" i="3"/>
  <c r="U652" i="3"/>
  <c r="U648" i="3"/>
  <c r="U644" i="3"/>
  <c r="U640" i="3"/>
  <c r="U636" i="3"/>
  <c r="U632" i="3"/>
  <c r="U628" i="3"/>
  <c r="U624" i="3"/>
  <c r="U620" i="3"/>
  <c r="U616" i="3"/>
  <c r="U612" i="3"/>
  <c r="U608" i="3"/>
  <c r="U604" i="3"/>
  <c r="U600" i="3"/>
  <c r="U596" i="3"/>
  <c r="U592" i="3"/>
  <c r="U588" i="3"/>
  <c r="U584" i="3"/>
  <c r="U580" i="3"/>
  <c r="U576" i="3"/>
  <c r="U572" i="3"/>
  <c r="U568" i="3"/>
  <c r="U564" i="3"/>
  <c r="U560" i="3"/>
  <c r="U556" i="3"/>
  <c r="U552" i="3"/>
  <c r="U548" i="3"/>
  <c r="U544" i="3"/>
  <c r="U540" i="3"/>
  <c r="U536" i="3"/>
  <c r="U532" i="3"/>
  <c r="U528" i="3"/>
  <c r="U524" i="3"/>
  <c r="U520" i="3"/>
  <c r="U516" i="3"/>
  <c r="U512" i="3"/>
  <c r="U508" i="3"/>
  <c r="U504" i="3"/>
  <c r="U500" i="3"/>
  <c r="U496" i="3"/>
  <c r="U492" i="3"/>
  <c r="U488" i="3"/>
  <c r="U484" i="3"/>
  <c r="U480" i="3"/>
  <c r="U476" i="3"/>
  <c r="U472" i="3"/>
  <c r="U468" i="3"/>
  <c r="U464" i="3"/>
  <c r="U460" i="3"/>
  <c r="U456" i="3"/>
  <c r="U452" i="3"/>
  <c r="U448" i="3"/>
  <c r="U444" i="3"/>
  <c r="U440" i="3"/>
  <c r="U436" i="3"/>
  <c r="U432" i="3"/>
  <c r="U428" i="3"/>
  <c r="U424" i="3"/>
  <c r="U420" i="3"/>
  <c r="U416" i="3"/>
  <c r="U412" i="3"/>
  <c r="U408" i="3"/>
  <c r="U404" i="3"/>
  <c r="U400" i="3"/>
  <c r="U396" i="3"/>
  <c r="U392" i="3"/>
  <c r="U388" i="3"/>
  <c r="U384" i="3"/>
  <c r="U380" i="3"/>
  <c r="U376" i="3"/>
  <c r="U372" i="3"/>
  <c r="U368" i="3"/>
  <c r="U364" i="3"/>
  <c r="U360" i="3"/>
  <c r="U356" i="3"/>
  <c r="U352" i="3"/>
  <c r="U348" i="3"/>
  <c r="U344" i="3"/>
  <c r="T2115" i="3"/>
  <c r="U3514" i="3"/>
  <c r="U3510" i="3"/>
  <c r="U3506" i="3"/>
  <c r="U3502" i="3"/>
  <c r="U3498" i="3"/>
  <c r="U3494" i="3"/>
  <c r="U3490" i="3"/>
  <c r="U3486" i="3"/>
  <c r="U3482" i="3"/>
  <c r="U3478" i="3"/>
  <c r="U3474" i="3"/>
  <c r="U3470" i="3"/>
  <c r="U3466" i="3"/>
  <c r="U3462" i="3"/>
  <c r="U3458" i="3"/>
  <c r="U3454" i="3"/>
  <c r="U3450" i="3"/>
  <c r="U3446" i="3"/>
  <c r="U3442" i="3"/>
  <c r="U3438" i="3"/>
  <c r="U3434" i="3"/>
  <c r="U3430" i="3"/>
  <c r="U3426" i="3"/>
  <c r="U3422" i="3"/>
  <c r="U3418" i="3"/>
  <c r="U3414" i="3"/>
  <c r="U3410" i="3"/>
  <c r="U3406" i="3"/>
  <c r="U3402" i="3"/>
  <c r="U3398" i="3"/>
  <c r="U3394" i="3"/>
  <c r="U3390" i="3"/>
  <c r="U3386" i="3"/>
  <c r="U3382" i="3"/>
  <c r="U3378" i="3"/>
  <c r="U3374" i="3"/>
  <c r="U3370" i="3"/>
  <c r="U3366" i="3"/>
  <c r="U3362" i="3"/>
  <c r="U3358" i="3"/>
  <c r="U3354" i="3"/>
  <c r="U3350" i="3"/>
  <c r="U3346" i="3"/>
  <c r="U3342" i="3"/>
  <c r="U3338" i="3"/>
  <c r="U3334" i="3"/>
  <c r="U3330" i="3"/>
  <c r="U3326" i="3"/>
  <c r="U3322" i="3"/>
  <c r="U3318" i="3"/>
  <c r="U3314" i="3"/>
  <c r="U3310" i="3"/>
  <c r="U3306" i="3"/>
  <c r="U3302" i="3"/>
  <c r="U3298" i="3"/>
  <c r="U3294" i="3"/>
  <c r="U3290" i="3"/>
  <c r="U3286" i="3"/>
  <c r="U3282" i="3"/>
  <c r="U3278" i="3"/>
  <c r="U3274" i="3"/>
  <c r="U3270" i="3"/>
  <c r="U3266" i="3"/>
  <c r="U3262" i="3"/>
  <c r="U3258" i="3"/>
  <c r="U3254" i="3"/>
  <c r="U3250" i="3"/>
  <c r="U3246" i="3"/>
  <c r="T3259" i="3"/>
  <c r="U2917" i="3"/>
  <c r="U2909" i="3"/>
  <c r="U2905" i="3"/>
  <c r="U2901" i="3"/>
  <c r="U2893" i="3"/>
  <c r="U2889" i="3"/>
  <c r="U2885" i="3"/>
  <c r="U2881" i="3"/>
  <c r="U2877" i="3"/>
  <c r="U2873" i="3"/>
  <c r="U2869" i="3"/>
  <c r="U2865" i="3"/>
  <c r="U2861" i="3"/>
  <c r="U2853" i="3"/>
  <c r="U2849" i="3"/>
  <c r="U2845" i="3"/>
  <c r="U2841" i="3"/>
  <c r="U2837" i="3"/>
  <c r="U2833" i="3"/>
  <c r="U2829" i="3"/>
  <c r="U2825" i="3"/>
  <c r="U2821" i="3"/>
  <c r="U2817" i="3"/>
  <c r="U2813" i="3"/>
  <c r="U2809" i="3"/>
  <c r="U2805" i="3"/>
  <c r="U2801" i="3"/>
  <c r="U2797" i="3"/>
  <c r="U2793" i="3"/>
  <c r="U2789" i="3"/>
  <c r="U2785" i="3"/>
  <c r="U2781" i="3"/>
  <c r="U2777" i="3"/>
  <c r="U2773" i="3"/>
  <c r="U2769" i="3"/>
  <c r="U2765" i="3"/>
  <c r="U2761" i="3"/>
  <c r="U2757" i="3"/>
  <c r="U2753" i="3"/>
  <c r="U2749" i="3"/>
  <c r="U2745" i="3"/>
  <c r="U2741" i="3"/>
  <c r="U2737" i="3"/>
  <c r="U2733" i="3"/>
  <c r="U2729" i="3"/>
  <c r="U2725" i="3"/>
  <c r="U2721" i="3"/>
  <c r="U2717" i="3"/>
  <c r="U2713" i="3"/>
  <c r="U2709" i="3"/>
  <c r="U2705" i="3"/>
  <c r="U2701" i="3"/>
  <c r="U2697" i="3"/>
  <c r="U2693" i="3"/>
  <c r="U2689" i="3"/>
  <c r="U2685" i="3"/>
  <c r="U2681" i="3"/>
  <c r="U2677" i="3"/>
  <c r="U2673" i="3"/>
  <c r="U2669" i="3"/>
  <c r="U2665" i="3"/>
  <c r="U2661" i="3"/>
  <c r="U2657" i="3"/>
  <c r="U2653" i="3"/>
  <c r="U2649" i="3"/>
  <c r="U2645" i="3"/>
  <c r="U2641" i="3"/>
  <c r="U2637" i="3"/>
  <c r="U2633" i="3"/>
  <c r="U2625" i="3"/>
  <c r="U2913" i="3"/>
  <c r="U2897" i="3"/>
  <c r="U2857" i="3"/>
  <c r="U2629" i="3"/>
  <c r="U2621" i="3"/>
  <c r="U2617" i="3"/>
  <c r="U2613" i="3"/>
  <c r="U2609" i="3"/>
  <c r="U2605" i="3"/>
  <c r="U2601" i="3"/>
  <c r="U2597" i="3"/>
  <c r="U2593" i="3"/>
  <c r="U2589" i="3"/>
  <c r="U2585" i="3"/>
  <c r="U2581" i="3"/>
  <c r="U2577" i="3"/>
  <c r="U2573" i="3"/>
  <c r="U2569" i="3"/>
  <c r="U2565" i="3"/>
  <c r="U2561" i="3"/>
  <c r="U2557" i="3"/>
  <c r="U2553" i="3"/>
  <c r="U2549" i="3"/>
  <c r="U2545" i="3"/>
  <c r="U2541" i="3"/>
  <c r="U2537" i="3"/>
  <c r="U2533" i="3"/>
  <c r="U2529" i="3"/>
  <c r="U2525" i="3"/>
  <c r="U2521" i="3"/>
  <c r="U2517" i="3"/>
  <c r="U2513" i="3"/>
  <c r="U2509" i="3"/>
  <c r="U2505" i="3"/>
  <c r="U2501" i="3"/>
  <c r="U2497" i="3"/>
  <c r="U2493" i="3"/>
  <c r="U2489" i="3"/>
  <c r="U2485" i="3"/>
  <c r="U2481" i="3"/>
  <c r="U2477" i="3"/>
  <c r="U2473" i="3"/>
  <c r="U2469" i="3"/>
  <c r="U2465" i="3"/>
  <c r="U2461" i="3"/>
  <c r="U2457" i="3"/>
  <c r="U2453" i="3"/>
  <c r="U2449" i="3"/>
  <c r="U2445" i="3"/>
  <c r="U2441" i="3"/>
  <c r="U2425" i="3"/>
  <c r="U2421" i="3"/>
  <c r="U2061" i="3"/>
  <c r="U2057" i="3"/>
  <c r="U2053" i="3"/>
  <c r="U2049" i="3"/>
  <c r="U2045" i="3"/>
  <c r="U2041" i="3"/>
  <c r="U2037" i="3"/>
  <c r="U2033" i="3"/>
  <c r="U2029" i="3"/>
  <c r="U2025" i="3"/>
  <c r="U2021" i="3"/>
  <c r="U2017" i="3"/>
  <c r="U2013" i="3"/>
  <c r="U2009" i="3"/>
  <c r="U2005" i="3"/>
  <c r="U2001" i="3"/>
  <c r="U1997" i="3"/>
  <c r="U1993" i="3"/>
  <c r="U1989" i="3"/>
  <c r="U1985" i="3"/>
  <c r="U1981" i="3"/>
  <c r="U1977" i="3"/>
  <c r="U1973" i="3"/>
  <c r="U1969" i="3"/>
  <c r="U1965" i="3"/>
  <c r="U1961" i="3"/>
  <c r="U1957" i="3"/>
  <c r="U1953" i="3"/>
  <c r="U1949" i="3"/>
  <c r="U1945" i="3"/>
  <c r="U1941" i="3"/>
  <c r="U1937" i="3"/>
  <c r="U1933" i="3"/>
  <c r="U1929" i="3"/>
  <c r="U1925" i="3"/>
  <c r="U1921" i="3"/>
  <c r="U1917" i="3"/>
  <c r="T2948" i="3"/>
  <c r="U3056" i="3"/>
  <c r="U3152" i="3"/>
  <c r="U3148" i="3"/>
  <c r="U3144" i="3"/>
  <c r="U3140" i="3"/>
  <c r="U3136" i="3"/>
  <c r="U3132" i="3"/>
  <c r="U3128" i="3"/>
  <c r="U3124" i="3"/>
  <c r="U3120" i="3"/>
  <c r="U3116" i="3"/>
  <c r="U3112" i="3"/>
  <c r="U3108" i="3"/>
  <c r="U3104" i="3"/>
  <c r="U3100" i="3"/>
  <c r="U3096" i="3"/>
  <c r="U3092" i="3"/>
  <c r="U3088" i="3"/>
  <c r="U3084" i="3"/>
  <c r="U3080" i="3"/>
  <c r="U3076" i="3"/>
  <c r="U3072" i="3"/>
  <c r="U3068" i="3"/>
  <c r="U3064" i="3"/>
  <c r="U3060" i="3"/>
  <c r="U3052" i="3"/>
  <c r="U3048" i="3"/>
  <c r="U3044" i="3"/>
  <c r="U3040" i="3"/>
  <c r="U3036" i="3"/>
  <c r="U3032" i="3"/>
  <c r="U3028" i="3"/>
  <c r="U3024" i="3"/>
  <c r="U3020" i="3"/>
  <c r="U3016" i="3"/>
  <c r="U3012" i="3"/>
  <c r="U3008" i="3"/>
  <c r="U3004" i="3"/>
  <c r="U3000" i="3"/>
  <c r="U2996" i="3"/>
  <c r="U2992" i="3"/>
  <c r="U2988" i="3"/>
  <c r="U2984" i="3"/>
  <c r="U2980" i="3"/>
  <c r="U2976" i="3"/>
  <c r="U2972" i="3"/>
  <c r="U2968" i="3"/>
  <c r="U2964" i="3"/>
  <c r="U2960" i="3"/>
  <c r="U2956" i="3"/>
  <c r="U2952" i="3"/>
  <c r="U2948" i="3"/>
  <c r="U2243" i="3"/>
  <c r="U2239" i="3"/>
  <c r="U2235" i="3"/>
  <c r="U2231" i="3"/>
  <c r="U2227" i="3"/>
  <c r="U2223" i="3"/>
  <c r="U2219" i="3"/>
  <c r="U2215" i="3"/>
  <c r="U2211" i="3"/>
  <c r="U2207" i="3"/>
  <c r="U2203" i="3"/>
  <c r="U2199" i="3"/>
  <c r="U2195" i="3"/>
  <c r="U2191" i="3"/>
  <c r="U2187" i="3"/>
  <c r="U2183" i="3"/>
  <c r="U2179" i="3"/>
  <c r="U2175" i="3"/>
  <c r="U2171" i="3"/>
  <c r="U2167" i="3"/>
  <c r="U2163" i="3"/>
  <c r="U2159" i="3"/>
  <c r="U2155" i="3"/>
  <c r="U2151" i="3"/>
  <c r="U2147" i="3"/>
  <c r="U2143" i="3"/>
  <c r="U2139" i="3"/>
  <c r="U2135" i="3"/>
  <c r="U2131" i="3"/>
  <c r="U2127" i="3"/>
  <c r="U2123" i="3"/>
  <c r="U2119" i="3"/>
  <c r="U2115" i="3"/>
  <c r="U2111" i="3"/>
  <c r="U2107" i="3"/>
  <c r="U2103" i="3"/>
  <c r="U2099" i="3"/>
  <c r="U2095" i="3"/>
  <c r="U2091" i="3"/>
  <c r="U2087" i="3"/>
  <c r="U2083" i="3"/>
  <c r="U2079" i="3"/>
  <c r="U2075" i="3"/>
  <c r="U2071" i="3"/>
  <c r="U2067" i="3"/>
  <c r="U1795" i="3"/>
  <c r="U1791" i="3"/>
  <c r="U1787" i="3"/>
  <c r="U1783" i="3"/>
  <c r="U1779" i="3"/>
  <c r="U1775" i="3"/>
  <c r="U1771" i="3"/>
  <c r="U1767" i="3"/>
  <c r="U1763" i="3"/>
  <c r="U1759" i="3"/>
  <c r="U1755" i="3"/>
  <c r="U1751" i="3"/>
  <c r="U1747" i="3"/>
  <c r="U1743" i="3"/>
  <c r="U1735" i="3"/>
  <c r="U1731" i="3"/>
  <c r="U1727" i="3"/>
  <c r="U1723" i="3"/>
  <c r="U1719" i="3"/>
  <c r="U1715" i="3"/>
  <c r="U1711" i="3"/>
  <c r="U1707" i="3"/>
  <c r="U1703" i="3"/>
  <c r="U1699" i="3"/>
  <c r="U1695" i="3"/>
  <c r="U1691" i="3"/>
  <c r="U1687" i="3"/>
  <c r="U1683" i="3"/>
  <c r="U1679" i="3"/>
  <c r="U1675" i="3"/>
  <c r="U1671" i="3"/>
  <c r="U1667" i="3"/>
  <c r="U1663" i="3"/>
  <c r="U1659" i="3"/>
  <c r="U1655" i="3"/>
  <c r="U1651" i="3"/>
  <c r="U1647" i="3"/>
  <c r="U1643" i="3"/>
  <c r="U1639" i="3"/>
  <c r="U1635" i="3"/>
  <c r="U1631" i="3"/>
  <c r="U1627" i="3"/>
  <c r="U1623" i="3"/>
  <c r="U1619" i="3"/>
  <c r="U1615" i="3"/>
  <c r="U1611" i="3"/>
  <c r="U1607" i="3"/>
  <c r="U1603" i="3"/>
  <c r="U1599" i="3"/>
  <c r="U1595" i="3"/>
  <c r="U1591" i="3"/>
  <c r="U1587" i="3"/>
  <c r="U1583" i="3"/>
  <c r="U1579" i="3"/>
  <c r="U1575" i="3"/>
  <c r="U1571" i="3"/>
  <c r="U1543" i="3"/>
  <c r="U1539" i="3"/>
  <c r="U1535" i="3"/>
  <c r="U1531" i="3"/>
  <c r="U1527" i="3"/>
  <c r="U1523" i="3"/>
  <c r="U1519" i="3"/>
  <c r="U1515" i="3"/>
  <c r="U1511" i="3"/>
  <c r="U1507" i="3"/>
  <c r="U1503" i="3"/>
  <c r="U1499" i="3"/>
  <c r="U1495" i="3"/>
  <c r="U1491" i="3"/>
  <c r="U1487" i="3"/>
  <c r="U1483" i="3"/>
  <c r="U1479" i="3"/>
  <c r="U1475" i="3"/>
  <c r="U1471" i="3"/>
  <c r="U1467" i="3"/>
  <c r="U1463" i="3"/>
  <c r="U1459" i="3"/>
  <c r="U1455" i="3"/>
  <c r="U1451" i="3"/>
  <c r="U1447" i="3"/>
  <c r="U1443" i="3"/>
  <c r="U1439" i="3"/>
  <c r="U1435" i="3"/>
  <c r="U1431" i="3"/>
  <c r="U1427" i="3"/>
  <c r="U1423" i="3"/>
  <c r="U1419" i="3"/>
  <c r="U1415" i="3"/>
  <c r="U1411" i="3"/>
  <c r="U1407" i="3"/>
  <c r="U1403" i="3"/>
  <c r="U1399" i="3"/>
  <c r="U1395" i="3"/>
  <c r="U1391" i="3"/>
  <c r="U1387" i="3"/>
  <c r="U1383" i="3"/>
  <c r="U3239" i="3"/>
  <c r="U3231" i="3"/>
  <c r="U3223" i="3"/>
  <c r="U3215" i="3"/>
  <c r="U3207" i="3"/>
  <c r="U3199" i="3"/>
  <c r="U3191" i="3"/>
  <c r="U3183" i="3"/>
  <c r="U3171" i="3"/>
  <c r="U3155" i="3"/>
  <c r="U3243" i="3"/>
  <c r="U3235" i="3"/>
  <c r="U3227" i="3"/>
  <c r="U3219" i="3"/>
  <c r="U3211" i="3"/>
  <c r="U3203" i="3"/>
  <c r="U3195" i="3"/>
  <c r="U3187" i="3"/>
  <c r="U3179" i="3"/>
  <c r="U3175" i="3"/>
  <c r="U3167" i="3"/>
  <c r="U3163" i="3"/>
  <c r="U3159" i="3"/>
  <c r="U1739" i="3"/>
  <c r="U3811" i="3"/>
  <c r="U3803" i="3"/>
  <c r="U3791" i="3"/>
  <c r="U3783" i="3"/>
  <c r="U3775" i="3"/>
  <c r="U3767" i="3"/>
  <c r="U3759" i="3"/>
  <c r="U3751" i="3"/>
  <c r="U3743" i="3"/>
  <c r="U3739" i="3"/>
  <c r="U3731" i="3"/>
  <c r="U3723" i="3"/>
  <c r="U3715" i="3"/>
  <c r="U3707" i="3"/>
  <c r="U3699" i="3"/>
  <c r="U3691" i="3"/>
  <c r="U3687" i="3"/>
  <c r="U3683" i="3"/>
  <c r="U3679" i="3"/>
  <c r="U3675" i="3"/>
  <c r="U3667" i="3"/>
  <c r="U3663" i="3"/>
  <c r="U3659" i="3"/>
  <c r="U3655" i="3"/>
  <c r="U3651" i="3"/>
  <c r="U3647" i="3"/>
  <c r="U3643" i="3"/>
  <c r="U3639" i="3"/>
  <c r="U3635" i="3"/>
  <c r="U3631" i="3"/>
  <c r="U3627" i="3"/>
  <c r="U3623" i="3"/>
  <c r="U3619" i="3"/>
  <c r="U3615" i="3"/>
  <c r="U3611" i="3"/>
  <c r="U3607" i="3"/>
  <c r="U3603" i="3"/>
  <c r="U3599" i="3"/>
  <c r="U3595" i="3"/>
  <c r="U3591" i="3"/>
  <c r="U3588" i="3"/>
  <c r="U3584" i="3"/>
  <c r="U3580" i="3"/>
  <c r="U3576" i="3"/>
  <c r="U3572" i="3"/>
  <c r="U3564" i="3"/>
  <c r="U3560" i="3"/>
  <c r="U3556" i="3"/>
  <c r="U3552" i="3"/>
  <c r="U3548" i="3"/>
  <c r="U3544" i="3"/>
  <c r="U3540" i="3"/>
  <c r="U3536" i="3"/>
  <c r="U3532" i="3"/>
  <c r="U3528" i="3"/>
  <c r="U3525" i="3"/>
  <c r="U3521" i="3"/>
  <c r="U3517" i="3"/>
  <c r="U2431" i="3"/>
  <c r="U2160" i="3"/>
  <c r="U2156" i="3"/>
  <c r="U2152" i="3"/>
  <c r="U2148" i="3"/>
  <c r="U2144" i="3"/>
  <c r="U2140" i="3"/>
  <c r="U2136" i="3"/>
  <c r="U2132" i="3"/>
  <c r="U2128" i="3"/>
  <c r="U2124" i="3"/>
  <c r="U2120" i="3"/>
  <c r="U2116" i="3"/>
  <c r="U2112" i="3"/>
  <c r="U2108" i="3"/>
  <c r="U2104" i="3"/>
  <c r="U2100" i="3"/>
  <c r="U2096" i="3"/>
  <c r="U2092" i="3"/>
  <c r="U2088" i="3"/>
  <c r="U2084" i="3"/>
  <c r="U2080" i="3"/>
  <c r="U2076" i="3"/>
  <c r="U2072" i="3"/>
  <c r="U2068" i="3"/>
  <c r="U2064" i="3"/>
  <c r="U2060" i="3"/>
  <c r="U2056" i="3"/>
  <c r="U2052" i="3"/>
  <c r="U2048" i="3"/>
  <c r="U2044" i="3"/>
  <c r="U2040" i="3"/>
  <c r="U2036" i="3"/>
  <c r="U2032" i="3"/>
  <c r="U2028" i="3"/>
  <c r="U2024" i="3"/>
  <c r="U2020" i="3"/>
  <c r="U2016" i="3"/>
  <c r="U2012" i="3"/>
  <c r="U2008" i="3"/>
  <c r="U2004" i="3"/>
  <c r="U2000" i="3"/>
  <c r="U1996" i="3"/>
  <c r="U1992" i="3"/>
  <c r="U1988" i="3"/>
  <c r="U1984" i="3"/>
  <c r="U1980" i="3"/>
  <c r="U1976" i="3"/>
  <c r="U1972" i="3"/>
  <c r="U1968" i="3"/>
  <c r="U1964" i="3"/>
  <c r="U1960" i="3"/>
  <c r="U1956" i="3"/>
  <c r="U1952" i="3"/>
  <c r="U1948" i="3"/>
  <c r="U1944" i="3"/>
  <c r="U1940" i="3"/>
  <c r="U1936" i="3"/>
  <c r="U1932" i="3"/>
  <c r="U1928" i="3"/>
  <c r="U1924" i="3"/>
  <c r="U1920" i="3"/>
  <c r="U1913" i="3"/>
  <c r="U1909" i="3"/>
  <c r="U1905" i="3"/>
  <c r="U1901" i="3"/>
  <c r="U1897" i="3"/>
  <c r="U1893" i="3"/>
  <c r="U1889" i="3"/>
  <c r="U1885" i="3"/>
  <c r="U1881" i="3"/>
  <c r="U1877" i="3"/>
  <c r="U1873" i="3"/>
  <c r="U1869" i="3"/>
  <c r="U1865" i="3"/>
  <c r="U1861" i="3"/>
  <c r="U1857" i="3"/>
  <c r="U1853" i="3"/>
  <c r="U1849" i="3"/>
  <c r="U1845" i="3"/>
  <c r="U1841" i="3"/>
  <c r="U1837" i="3"/>
  <c r="U1833" i="3"/>
  <c r="U1829" i="3"/>
  <c r="U1825" i="3"/>
  <c r="U3807" i="3"/>
  <c r="U3799" i="3"/>
  <c r="U3795" i="3"/>
  <c r="U3787" i="3"/>
  <c r="U3779" i="3"/>
  <c r="U3771" i="3"/>
  <c r="U3763" i="3"/>
  <c r="U3755" i="3"/>
  <c r="U3747" i="3"/>
  <c r="U3735" i="3"/>
  <c r="U3727" i="3"/>
  <c r="U3719" i="3"/>
  <c r="U3711" i="3"/>
  <c r="U3703" i="3"/>
  <c r="U3695" i="3"/>
  <c r="U3671" i="3"/>
  <c r="U3568" i="3"/>
  <c r="U1821" i="3"/>
  <c r="U1817" i="3"/>
  <c r="U1813" i="3"/>
  <c r="U1809" i="3"/>
  <c r="U1805" i="3"/>
  <c r="U1801" i="3"/>
  <c r="U1798" i="3"/>
  <c r="U1794" i="3"/>
  <c r="U1790" i="3"/>
  <c r="U1786" i="3"/>
  <c r="U1782" i="3"/>
  <c r="U1778" i="3"/>
  <c r="U1774" i="3"/>
  <c r="U1770" i="3"/>
  <c r="U1766" i="3"/>
  <c r="U1762" i="3"/>
  <c r="U1758" i="3"/>
  <c r="U1754" i="3"/>
  <c r="U1750" i="3"/>
  <c r="U1746" i="3"/>
  <c r="U1742" i="3"/>
  <c r="U1738" i="3"/>
  <c r="U1734" i="3"/>
  <c r="U1730" i="3"/>
  <c r="U1726" i="3"/>
  <c r="U1722" i="3"/>
  <c r="U1718" i="3"/>
  <c r="U1714" i="3"/>
  <c r="U1710" i="3"/>
  <c r="U1706" i="3"/>
  <c r="U1702" i="3"/>
  <c r="U1698" i="3"/>
  <c r="U1694" i="3"/>
  <c r="U1690" i="3"/>
  <c r="U1686" i="3"/>
  <c r="U1682" i="3"/>
  <c r="U1678" i="3"/>
  <c r="U1674" i="3"/>
  <c r="U1670" i="3"/>
  <c r="U1666" i="3"/>
  <c r="U1562" i="3"/>
  <c r="U1558" i="3"/>
  <c r="U1554" i="3"/>
  <c r="U1550" i="3"/>
  <c r="U1546" i="3"/>
  <c r="U1542" i="3"/>
  <c r="U1538" i="3"/>
  <c r="U1534" i="3"/>
  <c r="U1530" i="3"/>
  <c r="U1526" i="3"/>
  <c r="U1522" i="3"/>
  <c r="U1518" i="3"/>
  <c r="U1514" i="3"/>
  <c r="U1510" i="3"/>
  <c r="U151" i="3"/>
  <c r="U147" i="3"/>
  <c r="U143" i="3"/>
  <c r="U139" i="3"/>
  <c r="U135" i="3"/>
  <c r="U131" i="3"/>
  <c r="U127" i="3"/>
  <c r="U123" i="3"/>
  <c r="U119" i="3"/>
  <c r="U115" i="3"/>
  <c r="U111" i="3"/>
  <c r="U107" i="3"/>
  <c r="U103" i="3"/>
  <c r="U99" i="3"/>
  <c r="U95" i="3"/>
  <c r="U91" i="3"/>
  <c r="U87" i="3"/>
  <c r="U83" i="3"/>
  <c r="U79" i="3"/>
  <c r="U75" i="3"/>
  <c r="U71" i="3"/>
  <c r="U67" i="3"/>
  <c r="U63" i="3"/>
  <c r="U59" i="3"/>
  <c r="U55" i="3"/>
  <c r="U51" i="3"/>
  <c r="U47" i="3"/>
  <c r="U43" i="3"/>
  <c r="U39" i="3"/>
  <c r="U35" i="3"/>
  <c r="U31" i="3"/>
  <c r="U2438" i="3"/>
  <c r="U2434" i="3"/>
  <c r="U2418" i="3"/>
  <c r="U2414" i="3"/>
  <c r="U2410" i="3"/>
  <c r="U2406" i="3"/>
  <c r="U2402" i="3"/>
  <c r="U2398" i="3"/>
  <c r="U2394" i="3"/>
  <c r="U2390" i="3"/>
  <c r="U2386" i="3"/>
  <c r="U2382" i="3"/>
  <c r="U2378" i="3"/>
  <c r="U2374" i="3"/>
  <c r="U2370" i="3"/>
  <c r="U2362" i="3"/>
  <c r="T3809" i="3"/>
  <c r="T3805" i="3"/>
  <c r="T3801" i="3"/>
  <c r="T3797" i="3"/>
  <c r="T3793" i="3"/>
  <c r="T3789" i="3"/>
  <c r="T3785" i="3"/>
  <c r="T3781" i="3"/>
  <c r="T3777" i="3"/>
  <c r="T3773" i="3"/>
  <c r="T3769" i="3"/>
  <c r="T3765" i="3"/>
  <c r="T3761" i="3"/>
  <c r="T3757" i="3"/>
  <c r="T3753" i="3"/>
  <c r="T3749" i="3"/>
  <c r="T3745" i="3"/>
  <c r="T3741" i="3"/>
  <c r="T3737" i="3"/>
  <c r="T3733" i="3"/>
  <c r="T3729" i="3"/>
  <c r="T3725" i="3"/>
  <c r="T3721" i="3"/>
  <c r="T3717" i="3"/>
  <c r="T3713" i="3"/>
  <c r="T3709" i="3"/>
  <c r="T3705" i="3"/>
  <c r="T3701" i="3"/>
  <c r="T3697" i="3"/>
  <c r="T3693" i="3"/>
  <c r="T3689" i="3"/>
  <c r="T3685" i="3"/>
  <c r="T3681" i="3"/>
  <c r="T3677" i="3"/>
  <c r="T3673" i="3"/>
  <c r="T3669" i="3"/>
  <c r="T3665" i="3"/>
  <c r="T3661" i="3"/>
  <c r="T3657" i="3"/>
  <c r="T3653" i="3"/>
  <c r="T3649" i="3"/>
  <c r="T3645" i="3"/>
  <c r="T3641" i="3"/>
  <c r="T3637" i="3"/>
  <c r="T3633" i="3"/>
  <c r="T3629" i="3"/>
  <c r="T3625" i="3"/>
  <c r="T3621" i="3"/>
  <c r="T3617" i="3"/>
  <c r="T3613" i="3"/>
  <c r="T3609" i="3"/>
  <c r="T3605" i="3"/>
  <c r="T3601" i="3"/>
  <c r="T3597" i="3"/>
  <c r="T3593" i="3"/>
  <c r="T3586" i="3"/>
  <c r="T3582" i="3"/>
  <c r="T3578" i="3"/>
  <c r="T3574" i="3"/>
  <c r="T3570" i="3"/>
  <c r="T3566" i="3"/>
  <c r="T3562" i="3"/>
  <c r="T3558" i="3"/>
  <c r="T3554" i="3"/>
  <c r="T3550" i="3"/>
  <c r="T3546" i="3"/>
  <c r="T3542" i="3"/>
  <c r="T3538" i="3"/>
  <c r="T3534" i="3"/>
  <c r="T3530" i="3"/>
  <c r="T3526" i="3"/>
  <c r="T3523" i="3"/>
  <c r="T3519" i="3"/>
  <c r="T3516" i="3"/>
  <c r="T3512" i="3"/>
  <c r="T3508" i="3"/>
  <c r="T3504" i="3"/>
  <c r="T3500" i="3"/>
  <c r="T3496" i="3"/>
  <c r="T3492" i="3"/>
  <c r="T3488" i="3"/>
  <c r="T3484" i="3"/>
  <c r="T3480" i="3"/>
  <c r="T3476" i="3"/>
  <c r="T3472" i="3"/>
  <c r="T3468" i="3"/>
  <c r="T3464" i="3"/>
  <c r="T3460" i="3"/>
  <c r="T3456" i="3"/>
  <c r="T3452" i="3"/>
  <c r="T3448" i="3"/>
  <c r="T3444" i="3"/>
  <c r="T3440" i="3"/>
  <c r="T3436" i="3"/>
  <c r="T3432" i="3"/>
  <c r="T3428" i="3"/>
  <c r="T3424" i="3"/>
  <c r="T3420" i="3"/>
  <c r="T3416" i="3"/>
  <c r="T3412" i="3"/>
  <c r="T3408" i="3"/>
  <c r="T3404" i="3"/>
  <c r="T3400" i="3"/>
  <c r="T3396" i="3"/>
  <c r="T3392" i="3"/>
  <c r="T3388" i="3"/>
  <c r="T3384" i="3"/>
  <c r="T3380" i="3"/>
  <c r="T3376" i="3"/>
  <c r="T3372" i="3"/>
  <c r="T3368" i="3"/>
  <c r="T3364" i="3"/>
  <c r="T3360" i="3"/>
  <c r="T3356" i="3"/>
  <c r="T3352" i="3"/>
  <c r="T3348" i="3"/>
  <c r="T3344" i="3"/>
  <c r="T3340" i="3"/>
  <c r="T3336" i="3"/>
  <c r="T3332" i="3"/>
  <c r="T3328" i="3"/>
  <c r="T3324" i="3"/>
  <c r="T3320" i="3"/>
  <c r="T3316" i="3"/>
  <c r="T3312" i="3"/>
  <c r="T3308" i="3"/>
  <c r="T3304" i="3"/>
  <c r="T3300" i="3"/>
  <c r="T3296" i="3"/>
  <c r="T3292" i="3"/>
  <c r="T3288" i="3"/>
  <c r="T3284" i="3"/>
  <c r="T3280" i="3"/>
  <c r="T3276" i="3"/>
  <c r="T3272" i="3"/>
  <c r="T3268" i="3"/>
  <c r="T3264" i="3"/>
  <c r="T3260" i="3"/>
  <c r="T3256" i="3"/>
  <c r="T3252" i="3"/>
  <c r="T3248" i="3"/>
  <c r="T3244" i="3"/>
  <c r="T3241" i="3"/>
  <c r="T3237" i="3"/>
  <c r="T3233" i="3"/>
  <c r="T3229" i="3"/>
  <c r="T3225" i="3"/>
  <c r="T3221" i="3"/>
  <c r="T3217" i="3"/>
  <c r="T3213" i="3"/>
  <c r="T3209" i="3"/>
  <c r="T3205" i="3"/>
  <c r="T3201" i="3"/>
  <c r="T3197" i="3"/>
  <c r="T3193" i="3"/>
  <c r="T3189" i="3"/>
  <c r="T3185" i="3"/>
  <c r="T3181" i="3"/>
  <c r="T3177" i="3"/>
  <c r="T3173" i="3"/>
  <c r="T3169" i="3"/>
  <c r="T3165" i="3"/>
  <c r="T3161" i="3"/>
  <c r="T3157" i="3"/>
  <c r="T3153" i="3"/>
  <c r="T3150" i="3"/>
  <c r="T3146" i="3"/>
  <c r="T3142" i="3"/>
  <c r="T3138" i="3"/>
  <c r="T3134" i="3"/>
  <c r="T3130" i="3"/>
  <c r="T3126" i="3"/>
  <c r="T3122" i="3"/>
  <c r="T3118" i="3"/>
  <c r="T3114" i="3"/>
  <c r="T3110" i="3"/>
  <c r="T3106" i="3"/>
  <c r="T3102" i="3"/>
  <c r="T3098" i="3"/>
  <c r="T3094" i="3"/>
  <c r="T3090" i="3"/>
  <c r="T3086" i="3"/>
  <c r="T3082" i="3"/>
  <c r="T3078" i="3"/>
  <c r="T3074" i="3"/>
  <c r="T3070" i="3"/>
  <c r="T3066" i="3"/>
  <c r="T3062" i="3"/>
  <c r="T3058" i="3"/>
  <c r="T3054" i="3"/>
  <c r="T3050" i="3"/>
  <c r="T3046" i="3"/>
  <c r="T3042" i="3"/>
  <c r="T3038" i="3"/>
  <c r="T3034" i="3"/>
  <c r="T3030" i="3"/>
  <c r="T3026" i="3"/>
  <c r="T3022" i="3"/>
  <c r="T3018" i="3"/>
  <c r="T3014" i="3"/>
  <c r="T3010" i="3"/>
  <c r="T3006" i="3"/>
  <c r="T3002" i="3"/>
  <c r="T2998" i="3"/>
  <c r="T2994" i="3"/>
  <c r="T2990" i="3"/>
  <c r="T2986" i="3"/>
  <c r="T2982" i="3"/>
  <c r="T2978" i="3"/>
  <c r="T2974" i="3"/>
  <c r="T2970" i="3"/>
  <c r="T2966" i="3"/>
  <c r="T2962" i="3"/>
  <c r="T2958" i="3"/>
  <c r="T2954" i="3"/>
  <c r="T2950" i="3"/>
  <c r="T2946" i="3"/>
  <c r="T2942" i="3"/>
  <c r="T2938" i="3"/>
  <c r="T2934" i="3"/>
  <c r="T2930" i="3"/>
  <c r="T2926" i="3"/>
  <c r="T2922" i="3"/>
  <c r="T2915" i="3"/>
  <c r="T2911" i="3"/>
  <c r="T2907" i="3"/>
  <c r="T2903" i="3"/>
  <c r="T2899" i="3"/>
  <c r="T2895" i="3"/>
  <c r="T2891" i="3"/>
  <c r="T2887" i="3"/>
  <c r="T2883" i="3"/>
  <c r="T2879" i="3"/>
  <c r="T2875" i="3"/>
  <c r="T2871" i="3"/>
  <c r="T2867" i="3"/>
  <c r="T2863" i="3"/>
  <c r="T2859" i="3"/>
  <c r="T2855" i="3"/>
  <c r="T2851" i="3"/>
  <c r="T2847" i="3"/>
  <c r="T2843" i="3"/>
  <c r="T2839" i="3"/>
  <c r="T2835" i="3"/>
  <c r="T2831" i="3"/>
  <c r="T2827" i="3"/>
  <c r="T2823" i="3"/>
  <c r="T2819" i="3"/>
  <c r="T2815" i="3"/>
  <c r="T2811" i="3"/>
  <c r="T2807" i="3"/>
  <c r="T2803" i="3"/>
  <c r="T2799" i="3"/>
  <c r="T2795" i="3"/>
  <c r="T2791" i="3"/>
  <c r="T2787" i="3"/>
  <c r="T2783" i="3"/>
  <c r="T2779" i="3"/>
  <c r="T2775" i="3"/>
  <c r="T2771" i="3"/>
  <c r="T2767" i="3"/>
  <c r="T2763" i="3"/>
  <c r="T2759" i="3"/>
  <c r="T2755" i="3"/>
  <c r="T2751" i="3"/>
  <c r="T2747" i="3"/>
  <c r="T2743" i="3"/>
  <c r="T2739" i="3"/>
  <c r="T2735" i="3"/>
  <c r="T2731" i="3"/>
  <c r="T2727" i="3"/>
  <c r="T2723" i="3"/>
  <c r="T2719" i="3"/>
  <c r="T2715" i="3"/>
  <c r="T2711" i="3"/>
  <c r="T2707" i="3"/>
  <c r="T2703" i="3"/>
  <c r="T2699" i="3"/>
  <c r="T2695" i="3"/>
  <c r="T2691" i="3"/>
  <c r="T2687" i="3"/>
  <c r="T2683" i="3"/>
  <c r="T2679" i="3"/>
  <c r="T2675" i="3"/>
  <c r="T2671" i="3"/>
  <c r="T2667" i="3"/>
  <c r="T2663" i="3"/>
  <c r="T2659" i="3"/>
  <c r="T2655" i="3"/>
  <c r="T2651" i="3"/>
  <c r="T2647" i="3"/>
  <c r="T2643" i="3"/>
  <c r="T2639" i="3"/>
  <c r="T2635" i="3"/>
  <c r="T2631" i="3"/>
  <c r="T2627" i="3"/>
  <c r="T2623" i="3"/>
  <c r="T2619" i="3"/>
  <c r="T2615" i="3"/>
  <c r="T2611" i="3"/>
  <c r="T2607" i="3"/>
  <c r="T2603" i="3"/>
  <c r="T2599" i="3"/>
  <c r="T2595" i="3"/>
  <c r="T2591" i="3"/>
  <c r="T2587" i="3"/>
  <c r="T2583" i="3"/>
  <c r="T2579" i="3"/>
  <c r="T2575" i="3"/>
  <c r="T2571" i="3"/>
  <c r="T2567" i="3"/>
  <c r="T2563" i="3"/>
  <c r="T2559" i="3"/>
  <c r="T2555" i="3"/>
  <c r="T2551" i="3"/>
  <c r="T2547" i="3"/>
  <c r="T2543" i="3"/>
  <c r="T2539" i="3"/>
  <c r="T2535" i="3"/>
  <c r="T2531" i="3"/>
  <c r="T2527" i="3"/>
  <c r="T2523" i="3"/>
  <c r="T2519" i="3"/>
  <c r="T2515" i="3"/>
  <c r="T2511" i="3"/>
  <c r="T2507" i="3"/>
  <c r="T2503" i="3"/>
  <c r="T2499" i="3"/>
  <c r="T2495" i="3"/>
  <c r="T2491" i="3"/>
  <c r="T2487" i="3"/>
  <c r="T2483" i="3"/>
  <c r="T2479" i="3"/>
  <c r="T2475" i="3"/>
  <c r="T2471" i="3"/>
  <c r="T2467" i="3"/>
  <c r="T2463" i="3"/>
  <c r="T2459" i="3"/>
  <c r="T2455" i="3"/>
  <c r="T2451" i="3"/>
  <c r="T2447" i="3"/>
  <c r="T2443" i="3"/>
  <c r="T2439" i="3"/>
  <c r="T2436" i="3"/>
  <c r="T2433" i="3"/>
  <c r="T2429" i="3"/>
  <c r="T2423" i="3"/>
  <c r="T2416" i="3"/>
  <c r="T2412" i="3"/>
  <c r="T2408" i="3"/>
  <c r="T2404" i="3"/>
  <c r="T2400" i="3"/>
  <c r="T2396" i="3"/>
  <c r="T2392" i="3"/>
  <c r="T2388" i="3"/>
  <c r="T2384" i="3"/>
  <c r="T2380" i="3"/>
  <c r="T2376" i="3"/>
  <c r="T2372" i="3"/>
  <c r="T2368" i="3"/>
  <c r="T2364" i="3"/>
  <c r="T2360" i="3"/>
  <c r="T2356" i="3"/>
  <c r="T2352" i="3"/>
  <c r="T2348" i="3"/>
  <c r="T2344" i="3"/>
  <c r="T2340" i="3"/>
  <c r="T2336" i="3"/>
  <c r="T2332" i="3"/>
  <c r="T2328" i="3"/>
  <c r="T2324" i="3"/>
  <c r="T2320" i="3"/>
  <c r="T2316" i="3"/>
  <c r="T2312" i="3"/>
  <c r="T2308" i="3"/>
  <c r="T2304" i="3"/>
  <c r="T2300" i="3"/>
  <c r="T2296" i="3"/>
  <c r="T2292" i="3"/>
  <c r="T2288" i="3"/>
  <c r="T2284" i="3"/>
  <c r="T2280" i="3"/>
  <c r="T2276" i="3"/>
  <c r="T2272" i="3"/>
  <c r="T2268" i="3"/>
  <c r="T2264" i="3"/>
  <c r="T2260" i="3"/>
  <c r="T2256" i="3"/>
  <c r="T2252" i="3"/>
  <c r="T2248" i="3"/>
  <c r="T2241" i="3"/>
  <c r="T2237" i="3"/>
  <c r="T2233" i="3"/>
  <c r="T2229" i="3"/>
  <c r="T2225" i="3"/>
  <c r="T2221" i="3"/>
  <c r="T2217" i="3"/>
  <c r="T2213" i="3"/>
  <c r="T2209" i="3"/>
  <c r="T2205" i="3"/>
  <c r="T2201" i="3"/>
  <c r="T2197" i="3"/>
  <c r="T2193" i="3"/>
  <c r="T2189" i="3"/>
  <c r="T2185" i="3"/>
  <c r="T2181" i="3"/>
  <c r="T2177" i="3"/>
  <c r="T2173" i="3"/>
  <c r="T2169" i="3"/>
  <c r="T2165" i="3"/>
  <c r="T2161" i="3"/>
  <c r="T2157" i="3"/>
  <c r="T2153" i="3"/>
  <c r="T2149" i="3"/>
  <c r="T2145" i="3"/>
  <c r="T2141" i="3"/>
  <c r="T2137" i="3"/>
  <c r="T2133" i="3"/>
  <c r="T2129" i="3"/>
  <c r="T2125" i="3"/>
  <c r="T2121" i="3"/>
  <c r="T2117" i="3"/>
  <c r="T2113" i="3"/>
  <c r="T2109" i="3"/>
  <c r="T2105" i="3"/>
  <c r="T2101" i="3"/>
  <c r="T2097" i="3"/>
  <c r="T2093" i="3"/>
  <c r="T2089" i="3"/>
  <c r="T2085" i="3"/>
  <c r="T2081" i="3"/>
  <c r="T2077" i="3"/>
  <c r="T2073" i="3"/>
  <c r="T2069" i="3"/>
  <c r="T2065" i="3"/>
  <c r="T2062" i="3"/>
  <c r="T2058" i="3"/>
  <c r="T2054" i="3"/>
  <c r="T2050" i="3"/>
  <c r="T2046" i="3"/>
  <c r="T2042" i="3"/>
  <c r="T2038" i="3"/>
  <c r="T2034" i="3"/>
  <c r="T2030" i="3"/>
  <c r="T2026" i="3"/>
  <c r="T2022" i="3"/>
  <c r="T2018" i="3"/>
  <c r="T2014" i="3"/>
  <c r="T2010" i="3"/>
  <c r="T2006" i="3"/>
  <c r="T2002" i="3"/>
  <c r="T1998" i="3"/>
  <c r="T1994" i="3"/>
  <c r="T1990" i="3"/>
  <c r="T1986" i="3"/>
  <c r="T1982" i="3"/>
  <c r="T1978" i="3"/>
  <c r="T1974" i="3"/>
  <c r="T1970" i="3"/>
  <c r="T1966" i="3"/>
  <c r="T1962" i="3"/>
  <c r="T1958" i="3"/>
  <c r="T1954" i="3"/>
  <c r="T1950" i="3"/>
  <c r="T1946" i="3"/>
  <c r="T1942" i="3"/>
  <c r="T1938" i="3"/>
  <c r="T1934" i="3"/>
  <c r="T1930" i="3"/>
  <c r="T1926" i="3"/>
  <c r="T1922" i="3"/>
  <c r="T1918" i="3"/>
  <c r="T1915" i="3"/>
  <c r="T1911" i="3"/>
  <c r="T1907" i="3"/>
  <c r="T1903" i="3"/>
  <c r="T1899" i="3"/>
  <c r="T1895" i="3"/>
  <c r="T1891" i="3"/>
  <c r="T1887" i="3"/>
  <c r="T1883" i="3"/>
  <c r="T1879" i="3"/>
  <c r="T1875" i="3"/>
  <c r="T1871" i="3"/>
  <c r="T1867" i="3"/>
  <c r="T1863" i="3"/>
  <c r="T1859" i="3"/>
  <c r="T1855" i="3"/>
  <c r="T1851" i="3"/>
  <c r="T1847" i="3"/>
  <c r="T1843" i="3"/>
  <c r="T1839" i="3"/>
  <c r="T1835" i="3"/>
  <c r="T1831" i="3"/>
  <c r="T1827" i="3"/>
  <c r="T1823" i="3"/>
  <c r="T1819" i="3"/>
  <c r="T1815" i="3"/>
  <c r="T1811" i="3"/>
  <c r="T1807" i="3"/>
  <c r="T1803" i="3"/>
  <c r="T1799" i="3"/>
  <c r="T1796" i="3"/>
  <c r="T1792" i="3"/>
  <c r="T1788" i="3"/>
  <c r="T1784" i="3"/>
  <c r="T1780" i="3"/>
  <c r="T1776" i="3"/>
  <c r="T1772" i="3"/>
  <c r="T1768" i="3"/>
  <c r="T1764" i="3"/>
  <c r="T1760" i="3"/>
  <c r="T1756" i="3"/>
  <c r="T1752" i="3"/>
  <c r="T1748" i="3"/>
  <c r="T1744" i="3"/>
  <c r="T1740" i="3"/>
  <c r="T1736" i="3"/>
  <c r="T1732" i="3"/>
  <c r="T1728" i="3"/>
  <c r="T1724" i="3"/>
  <c r="T1720" i="3"/>
  <c r="T1716" i="3"/>
  <c r="T1712" i="3"/>
  <c r="T1708" i="3"/>
  <c r="T1704" i="3"/>
  <c r="T1700" i="3"/>
  <c r="T1696" i="3"/>
  <c r="T1692" i="3"/>
  <c r="T1688" i="3"/>
  <c r="T1684" i="3"/>
  <c r="T1680" i="3"/>
  <c r="T1676" i="3"/>
  <c r="T1672" i="3"/>
  <c r="T1668" i="3"/>
  <c r="T1664" i="3"/>
  <c r="T1661" i="3"/>
  <c r="T1657" i="3"/>
  <c r="T1653" i="3"/>
  <c r="T1649" i="3"/>
  <c r="T1645" i="3"/>
  <c r="T1641" i="3"/>
  <c r="T1637" i="3"/>
  <c r="T1633" i="3"/>
  <c r="T1629" i="3"/>
  <c r="T1625" i="3"/>
  <c r="T1621" i="3"/>
  <c r="T1617" i="3"/>
  <c r="T1613" i="3"/>
  <c r="T1609" i="3"/>
  <c r="T1605" i="3"/>
  <c r="T1601" i="3"/>
  <c r="T1597" i="3"/>
  <c r="T1593" i="3"/>
  <c r="T1589" i="3"/>
  <c r="T1585" i="3"/>
  <c r="T1581" i="3"/>
  <c r="T1577" i="3"/>
  <c r="T1573" i="3"/>
  <c r="T1569" i="3"/>
  <c r="T1566" i="3"/>
  <c r="T1563" i="3"/>
  <c r="T1559" i="3"/>
  <c r="T1555" i="3"/>
  <c r="T1551" i="3"/>
  <c r="T1547" i="3"/>
  <c r="T1544" i="3"/>
  <c r="T1540" i="3"/>
  <c r="T1536" i="3"/>
  <c r="T1532" i="3"/>
  <c r="T1528" i="3"/>
  <c r="T1524" i="3"/>
  <c r="T1520" i="3"/>
  <c r="T1516" i="3"/>
  <c r="T1512" i="3"/>
  <c r="T1505" i="3"/>
  <c r="T1501" i="3"/>
  <c r="T1497" i="3"/>
  <c r="T1493" i="3"/>
  <c r="T1489" i="3"/>
  <c r="T1485" i="3"/>
  <c r="T1481" i="3"/>
  <c r="T1477" i="3"/>
  <c r="T1473" i="3"/>
  <c r="T1469" i="3"/>
  <c r="T1465" i="3"/>
  <c r="T1461" i="3"/>
  <c r="T1457" i="3"/>
  <c r="T1453" i="3"/>
  <c r="T1449" i="3"/>
  <c r="T1445" i="3"/>
  <c r="T1441" i="3"/>
  <c r="T1437" i="3"/>
  <c r="T1433" i="3"/>
  <c r="T1429" i="3"/>
  <c r="T1425" i="3"/>
  <c r="T1421" i="3"/>
  <c r="T1417" i="3"/>
  <c r="T1413" i="3"/>
  <c r="T1409" i="3"/>
  <c r="T1405" i="3"/>
  <c r="T1401" i="3"/>
  <c r="T1397" i="3"/>
  <c r="T1393" i="3"/>
  <c r="T1389" i="3"/>
  <c r="T1385" i="3"/>
  <c r="T1382" i="3"/>
  <c r="T1378" i="3"/>
  <c r="T1374" i="3"/>
  <c r="T1370" i="3"/>
  <c r="T1366" i="3"/>
  <c r="T1362" i="3"/>
  <c r="T1358" i="3"/>
  <c r="T1354" i="3"/>
  <c r="T1350" i="3"/>
  <c r="T1346" i="3"/>
  <c r="T1342" i="3"/>
  <c r="T1338" i="3"/>
  <c r="T1334" i="3"/>
  <c r="T1330" i="3"/>
  <c r="T1326" i="3"/>
  <c r="T1322" i="3"/>
  <c r="T1318" i="3"/>
  <c r="T1314" i="3"/>
  <c r="T1310" i="3"/>
  <c r="T1306" i="3"/>
  <c r="T1302" i="3"/>
  <c r="T1298" i="3"/>
  <c r="T1294" i="3"/>
  <c r="T1290" i="3"/>
  <c r="T1286" i="3"/>
  <c r="T1282" i="3"/>
  <c r="T1278" i="3"/>
  <c r="T1274" i="3"/>
  <c r="T1270" i="3"/>
  <c r="T1266" i="3"/>
  <c r="T1262" i="3"/>
  <c r="T1258" i="3"/>
  <c r="T1254" i="3"/>
  <c r="T1250" i="3"/>
  <c r="T1246" i="3"/>
  <c r="T1242" i="3"/>
  <c r="T1238" i="3"/>
  <c r="T1234" i="3"/>
  <c r="T1230" i="3"/>
  <c r="T1226" i="3"/>
  <c r="T1222" i="3"/>
  <c r="T1218" i="3"/>
  <c r="T1214" i="3"/>
  <c r="T1210" i="3"/>
  <c r="T1206" i="3"/>
  <c r="T1202" i="3"/>
  <c r="T1198" i="3"/>
  <c r="T1194" i="3"/>
  <c r="T1190" i="3"/>
  <c r="T1186" i="3"/>
  <c r="T1182" i="3"/>
  <c r="T1178" i="3"/>
  <c r="T1174" i="3"/>
  <c r="T1170" i="3"/>
  <c r="T1166" i="3"/>
  <c r="T1162" i="3"/>
  <c r="T1158" i="3"/>
  <c r="T1154" i="3"/>
  <c r="T1150" i="3"/>
  <c r="T1146" i="3"/>
  <c r="T1142" i="3"/>
  <c r="T1138" i="3"/>
  <c r="T1134" i="3"/>
  <c r="T1130" i="3"/>
  <c r="T1126" i="3"/>
  <c r="T1122" i="3"/>
  <c r="T1118" i="3"/>
  <c r="T1114" i="3"/>
  <c r="T1110" i="3"/>
  <c r="T1106" i="3"/>
  <c r="T1102" i="3"/>
  <c r="T1098" i="3"/>
  <c r="T1094" i="3"/>
  <c r="T1090" i="3"/>
  <c r="T1086" i="3"/>
  <c r="T1082" i="3"/>
  <c r="T1078" i="3"/>
  <c r="T1074" i="3"/>
  <c r="T1070" i="3"/>
  <c r="T1066" i="3"/>
  <c r="T1062" i="3"/>
  <c r="T1058" i="3"/>
  <c r="T1054" i="3"/>
  <c r="T1050" i="3"/>
  <c r="T1046" i="3"/>
  <c r="T1042" i="3"/>
  <c r="T1038" i="3"/>
  <c r="T1034" i="3"/>
  <c r="T1030" i="3"/>
  <c r="T1026" i="3"/>
  <c r="T1022" i="3"/>
  <c r="T1018" i="3"/>
  <c r="T1014" i="3"/>
  <c r="T1010" i="3"/>
  <c r="T1006" i="3"/>
  <c r="T1002" i="3"/>
  <c r="T998" i="3"/>
  <c r="T994" i="3"/>
  <c r="T990" i="3"/>
  <c r="T986" i="3"/>
  <c r="T982" i="3"/>
  <c r="T978" i="3"/>
  <c r="T974" i="3"/>
  <c r="T970" i="3"/>
  <c r="T966" i="3"/>
  <c r="T962" i="3"/>
  <c r="T958" i="3"/>
  <c r="T954" i="3"/>
  <c r="T950" i="3"/>
  <c r="T946" i="3"/>
  <c r="T942" i="3"/>
  <c r="T938" i="3"/>
  <c r="T934" i="3"/>
  <c r="T930" i="3"/>
  <c r="T926" i="3"/>
  <c r="T922" i="3"/>
  <c r="T918" i="3"/>
  <c r="T914" i="3"/>
  <c r="T910" i="3"/>
  <c r="T906" i="3"/>
  <c r="T902" i="3"/>
  <c r="T898" i="3"/>
  <c r="T894" i="3"/>
  <c r="T890" i="3"/>
  <c r="T886" i="3"/>
  <c r="T882" i="3"/>
  <c r="T878" i="3"/>
  <c r="T874" i="3"/>
  <c r="T870" i="3"/>
  <c r="T866" i="3"/>
  <c r="T862" i="3"/>
  <c r="T858" i="3"/>
  <c r="T854" i="3"/>
  <c r="T850" i="3"/>
  <c r="T846" i="3"/>
  <c r="T842" i="3"/>
  <c r="T838" i="3"/>
  <c r="T834" i="3"/>
  <c r="T830" i="3"/>
  <c r="T826" i="3"/>
  <c r="T822" i="3"/>
  <c r="T818" i="3"/>
  <c r="T814" i="3"/>
  <c r="T810" i="3"/>
  <c r="T806" i="3"/>
  <c r="T802" i="3"/>
  <c r="T798" i="3"/>
  <c r="T794" i="3"/>
  <c r="T790" i="3"/>
  <c r="T786" i="3"/>
  <c r="T782" i="3"/>
  <c r="T778" i="3"/>
  <c r="T774" i="3"/>
  <c r="T770" i="3"/>
  <c r="T766" i="3"/>
  <c r="T762" i="3"/>
  <c r="T758" i="3"/>
  <c r="T754" i="3"/>
  <c r="T750" i="3"/>
  <c r="T746" i="3"/>
  <c r="T742" i="3"/>
  <c r="T738" i="3"/>
  <c r="T734" i="3"/>
  <c r="T730" i="3"/>
  <c r="T726" i="3"/>
  <c r="T722" i="3"/>
  <c r="T718" i="3"/>
  <c r="T714" i="3"/>
  <c r="T710" i="3"/>
  <c r="T706" i="3"/>
  <c r="T702" i="3"/>
  <c r="T698" i="3"/>
  <c r="T694" i="3"/>
  <c r="T690" i="3"/>
  <c r="T686" i="3"/>
  <c r="T682" i="3"/>
  <c r="T678" i="3"/>
  <c r="T674" i="3"/>
  <c r="T670" i="3"/>
  <c r="T666" i="3"/>
  <c r="T662" i="3"/>
  <c r="T658" i="3"/>
  <c r="T654" i="3"/>
  <c r="T650" i="3"/>
  <c r="T646" i="3"/>
  <c r="T642" i="3"/>
  <c r="T638" i="3"/>
  <c r="T634" i="3"/>
  <c r="T630" i="3"/>
  <c r="T626" i="3"/>
  <c r="T622" i="3"/>
  <c r="T618" i="3"/>
  <c r="T614" i="3"/>
  <c r="T610" i="3"/>
  <c r="T606" i="3"/>
  <c r="T602" i="3"/>
  <c r="T598" i="3"/>
  <c r="T594" i="3"/>
  <c r="T590" i="3"/>
  <c r="T586" i="3"/>
  <c r="T582" i="3"/>
  <c r="T578" i="3"/>
  <c r="T574" i="3"/>
  <c r="T570" i="3"/>
  <c r="T566" i="3"/>
  <c r="T562" i="3"/>
  <c r="T558" i="3"/>
  <c r="T554" i="3"/>
  <c r="T550" i="3"/>
  <c r="T546" i="3"/>
  <c r="T542" i="3"/>
  <c r="T538" i="3"/>
  <c r="T534" i="3"/>
  <c r="T530" i="3"/>
  <c r="T526" i="3"/>
  <c r="T522" i="3"/>
  <c r="T518" i="3"/>
  <c r="T514" i="3"/>
  <c r="T510" i="3"/>
  <c r="T506" i="3"/>
  <c r="T502" i="3"/>
  <c r="T498" i="3"/>
  <c r="T494" i="3"/>
  <c r="T490" i="3"/>
  <c r="T486" i="3"/>
  <c r="T482" i="3"/>
  <c r="T478" i="3"/>
  <c r="T474" i="3"/>
  <c r="T470" i="3"/>
  <c r="T466" i="3"/>
  <c r="T462" i="3"/>
  <c r="T458" i="3"/>
  <c r="T454" i="3"/>
  <c r="T450" i="3"/>
  <c r="T446" i="3"/>
  <c r="T442" i="3"/>
  <c r="T438" i="3"/>
  <c r="T434" i="3"/>
  <c r="T430" i="3"/>
  <c r="T426" i="3"/>
  <c r="T422" i="3"/>
  <c r="T418" i="3"/>
  <c r="T414" i="3"/>
  <c r="T410" i="3"/>
  <c r="T406" i="3"/>
  <c r="T402" i="3"/>
  <c r="T398" i="3"/>
  <c r="T394" i="3"/>
  <c r="T390" i="3"/>
  <c r="T386" i="3"/>
  <c r="T382" i="3"/>
  <c r="T378" i="3"/>
  <c r="T374" i="3"/>
  <c r="T370" i="3"/>
  <c r="T366" i="3"/>
  <c r="T362" i="3"/>
  <c r="T358" i="3"/>
  <c r="T354" i="3"/>
  <c r="T350" i="3"/>
  <c r="T346" i="3"/>
  <c r="T342" i="3"/>
  <c r="U3288" i="3"/>
  <c r="U3284" i="3"/>
  <c r="U3280" i="3"/>
  <c r="U3276" i="3"/>
  <c r="U3272" i="3"/>
  <c r="U3268" i="3"/>
  <c r="U3264" i="3"/>
  <c r="U3260" i="3"/>
  <c r="U3256" i="3"/>
  <c r="U3252" i="3"/>
  <c r="U3248" i="3"/>
  <c r="U3244" i="3"/>
  <c r="U3241" i="3"/>
  <c r="U3237" i="3"/>
  <c r="U3233" i="3"/>
  <c r="U3229" i="3"/>
  <c r="U3225" i="3"/>
  <c r="U3221" i="3"/>
  <c r="U3217" i="3"/>
  <c r="U3213" i="3"/>
  <c r="U3209" i="3"/>
  <c r="U3205" i="3"/>
  <c r="U3201" i="3"/>
  <c r="U3197" i="3"/>
  <c r="U3193" i="3"/>
  <c r="U3189" i="3"/>
  <c r="U3185" i="3"/>
  <c r="U3181" i="3"/>
  <c r="U3177" i="3"/>
  <c r="U3173" i="3"/>
  <c r="U3169" i="3"/>
  <c r="U3165" i="3"/>
  <c r="U3161" i="3"/>
  <c r="U3157" i="3"/>
  <c r="U3153" i="3"/>
  <c r="U3150" i="3"/>
  <c r="U3146" i="3"/>
  <c r="U3142" i="3"/>
  <c r="U3138" i="3"/>
  <c r="U3134" i="3"/>
  <c r="U3130" i="3"/>
  <c r="U3126" i="3"/>
  <c r="U3122" i="3"/>
  <c r="U3118" i="3"/>
  <c r="U3114" i="3"/>
  <c r="U3110" i="3"/>
  <c r="U3106" i="3"/>
  <c r="U3102" i="3"/>
  <c r="U3098" i="3"/>
  <c r="U3094" i="3"/>
  <c r="U3090" i="3"/>
  <c r="U3086" i="3"/>
  <c r="U3082" i="3"/>
  <c r="U3078" i="3"/>
  <c r="U3074" i="3"/>
  <c r="U3070" i="3"/>
  <c r="U3066" i="3"/>
  <c r="U3062" i="3"/>
  <c r="U3058" i="3"/>
  <c r="U3054" i="3"/>
  <c r="U3050" i="3"/>
  <c r="U3046" i="3"/>
  <c r="U3042" i="3"/>
  <c r="U3038" i="3"/>
  <c r="U3034" i="3"/>
  <c r="U3030" i="3"/>
  <c r="U3026" i="3"/>
  <c r="U3022" i="3"/>
  <c r="U3018" i="3"/>
  <c r="U3014" i="3"/>
  <c r="U3010" i="3"/>
  <c r="U3006" i="3"/>
  <c r="U3002" i="3"/>
  <c r="U2998" i="3"/>
  <c r="U2994" i="3"/>
  <c r="U2990" i="3"/>
  <c r="U2986" i="3"/>
  <c r="U2982" i="3"/>
  <c r="U2978" i="3"/>
  <c r="U2974" i="3"/>
  <c r="U2970" i="3"/>
  <c r="U2966" i="3"/>
  <c r="U2962" i="3"/>
  <c r="U2958" i="3"/>
  <c r="U2954" i="3"/>
  <c r="U2950" i="3"/>
  <c r="U2946" i="3"/>
  <c r="U2942" i="3"/>
  <c r="U2938" i="3"/>
  <c r="U2934" i="3"/>
  <c r="U2930" i="3"/>
  <c r="U2926" i="3"/>
  <c r="U2922" i="3"/>
  <c r="U2915" i="3"/>
  <c r="U2911" i="3"/>
  <c r="U2907" i="3"/>
  <c r="U2903" i="3"/>
  <c r="U2899" i="3"/>
  <c r="U2895" i="3"/>
  <c r="U2891" i="3"/>
  <c r="U2887" i="3"/>
  <c r="U2883" i="3"/>
  <c r="U2879" i="3"/>
  <c r="U2875" i="3"/>
  <c r="U2871" i="3"/>
  <c r="U2867" i="3"/>
  <c r="U2863" i="3"/>
  <c r="U2859" i="3"/>
  <c r="U2855" i="3"/>
  <c r="U2851" i="3"/>
  <c r="U2847" i="3"/>
  <c r="U2843" i="3"/>
  <c r="U2839" i="3"/>
  <c r="U2835" i="3"/>
  <c r="U2831" i="3"/>
  <c r="U2827" i="3"/>
  <c r="U2823" i="3"/>
  <c r="U2819" i="3"/>
  <c r="U2815" i="3"/>
  <c r="U2811" i="3"/>
  <c r="U2807" i="3"/>
  <c r="U2803" i="3"/>
  <c r="U2799" i="3"/>
  <c r="U2795" i="3"/>
  <c r="U2791" i="3"/>
  <c r="U2787" i="3"/>
  <c r="U2783" i="3"/>
  <c r="U2779" i="3"/>
  <c r="U2775" i="3"/>
  <c r="U2771" i="3"/>
  <c r="U2767" i="3"/>
  <c r="U2763" i="3"/>
  <c r="U2759" i="3"/>
  <c r="U2755" i="3"/>
  <c r="U2751" i="3"/>
  <c r="U2747" i="3"/>
  <c r="U2743" i="3"/>
  <c r="U2739" i="3"/>
  <c r="U2735" i="3"/>
  <c r="U2731" i="3"/>
  <c r="U2727" i="3"/>
  <c r="U2723" i="3"/>
  <c r="U2719" i="3"/>
  <c r="U2715" i="3"/>
  <c r="U2711" i="3"/>
  <c r="U2707" i="3"/>
  <c r="U2703" i="3"/>
  <c r="U2699" i="3"/>
  <c r="U2695" i="3"/>
  <c r="U2691" i="3"/>
  <c r="U2687" i="3"/>
  <c r="U2683" i="3"/>
  <c r="U2679" i="3"/>
  <c r="U2675" i="3"/>
  <c r="U2671" i="3"/>
  <c r="U2667" i="3"/>
  <c r="U2663" i="3"/>
  <c r="U2659" i="3"/>
  <c r="U2655" i="3"/>
  <c r="U2651" i="3"/>
  <c r="U2647" i="3"/>
  <c r="U2643" i="3"/>
  <c r="U2639" i="3"/>
  <c r="U2635" i="3"/>
  <c r="U2631" i="3"/>
  <c r="U2627" i="3"/>
  <c r="U2623" i="3"/>
  <c r="U2619" i="3"/>
  <c r="U2615" i="3"/>
  <c r="U2611" i="3"/>
  <c r="U2607" i="3"/>
  <c r="U2603" i="3"/>
  <c r="U2599" i="3"/>
  <c r="U2595" i="3"/>
  <c r="U2591" i="3"/>
  <c r="U2587" i="3"/>
  <c r="U2583" i="3"/>
  <c r="U2579" i="3"/>
  <c r="U2575" i="3"/>
  <c r="U2571" i="3"/>
  <c r="U2567" i="3"/>
  <c r="U2563" i="3"/>
  <c r="U2559" i="3"/>
  <c r="U2555" i="3"/>
  <c r="U2551" i="3"/>
  <c r="U2547" i="3"/>
  <c r="U2543" i="3"/>
  <c r="U2539" i="3"/>
  <c r="U2535" i="3"/>
  <c r="U2531" i="3"/>
  <c r="U2527" i="3"/>
  <c r="U2523" i="3"/>
  <c r="U2519" i="3"/>
  <c r="U2515" i="3"/>
  <c r="U2511" i="3"/>
  <c r="U2507" i="3"/>
  <c r="U2503" i="3"/>
  <c r="U2499" i="3"/>
  <c r="U2495" i="3"/>
  <c r="U2491" i="3"/>
  <c r="U2487" i="3"/>
  <c r="U2483" i="3"/>
  <c r="U2479" i="3"/>
  <c r="U2475" i="3"/>
  <c r="U2471" i="3"/>
  <c r="U2467" i="3"/>
  <c r="U2463" i="3"/>
  <c r="U2459" i="3"/>
  <c r="U2455" i="3"/>
  <c r="U2451" i="3"/>
  <c r="U2447" i="3"/>
  <c r="U2443" i="3"/>
  <c r="U2439" i="3"/>
  <c r="U2436" i="3"/>
  <c r="U2433" i="3"/>
  <c r="U2429" i="3"/>
  <c r="U2423" i="3"/>
  <c r="U2416" i="3"/>
  <c r="U2412" i="3"/>
  <c r="U2408" i="3"/>
  <c r="U2404" i="3"/>
  <c r="U2400" i="3"/>
  <c r="U2396" i="3"/>
  <c r="U2392" i="3"/>
  <c r="U2388" i="3"/>
  <c r="U2384" i="3"/>
  <c r="U2380" i="3"/>
  <c r="U2376" i="3"/>
  <c r="T338" i="3"/>
  <c r="T334" i="3"/>
  <c r="T330" i="3"/>
  <c r="T326" i="3"/>
  <c r="T322" i="3"/>
  <c r="T318" i="3"/>
  <c r="T314" i="3"/>
  <c r="T310" i="3"/>
  <c r="T306" i="3"/>
  <c r="T302" i="3"/>
  <c r="T298" i="3"/>
  <c r="T294" i="3"/>
  <c r="T290" i="3"/>
  <c r="T286" i="3"/>
  <c r="T282" i="3"/>
  <c r="T278" i="3"/>
  <c r="T274" i="3"/>
  <c r="T270" i="3"/>
  <c r="T266" i="3"/>
  <c r="T262" i="3"/>
  <c r="T258" i="3"/>
  <c r="T254" i="3"/>
  <c r="T250" i="3"/>
  <c r="T246" i="3"/>
  <c r="T242" i="3"/>
  <c r="T238" i="3"/>
  <c r="T234" i="3"/>
  <c r="T230" i="3"/>
  <c r="T226" i="3"/>
  <c r="T222" i="3"/>
  <c r="T218" i="3"/>
  <c r="T214" i="3"/>
  <c r="T210" i="3"/>
  <c r="T206" i="3"/>
  <c r="T202" i="3"/>
  <c r="T198" i="3"/>
  <c r="T194" i="3"/>
  <c r="T190" i="3"/>
  <c r="T186" i="3"/>
  <c r="T182" i="3"/>
  <c r="T178" i="3"/>
  <c r="T174" i="3"/>
  <c r="T170" i="3"/>
  <c r="T166" i="3"/>
  <c r="T162" i="3"/>
  <c r="T158" i="3"/>
  <c r="T155" i="3"/>
  <c r="T152" i="3"/>
  <c r="T148" i="3"/>
  <c r="T144" i="3"/>
  <c r="T140" i="3"/>
  <c r="T136" i="3"/>
  <c r="T133" i="3"/>
  <c r="T129" i="3"/>
  <c r="T125" i="3"/>
  <c r="T121" i="3"/>
  <c r="T117" i="3"/>
  <c r="T113" i="3"/>
  <c r="T109" i="3"/>
  <c r="T105" i="3"/>
  <c r="T101" i="3"/>
  <c r="T97" i="3"/>
  <c r="T93" i="3"/>
  <c r="T89" i="3"/>
  <c r="T85" i="3"/>
  <c r="T81" i="3"/>
  <c r="T77" i="3"/>
  <c r="T73" i="3"/>
  <c r="T69" i="3"/>
  <c r="T65" i="3"/>
  <c r="T61" i="3"/>
  <c r="T57" i="3"/>
  <c r="T53" i="3"/>
  <c r="T49" i="3"/>
  <c r="T45" i="3"/>
  <c r="T41" i="3"/>
  <c r="T37" i="3"/>
  <c r="T33" i="3"/>
  <c r="T29" i="3"/>
  <c r="T26" i="3"/>
  <c r="T22" i="3"/>
  <c r="T18" i="3"/>
  <c r="T14" i="3"/>
  <c r="T10" i="3"/>
  <c r="T6" i="3"/>
  <c r="U2372" i="3"/>
  <c r="U2368" i="3"/>
  <c r="U2364" i="3"/>
  <c r="U2360" i="3"/>
  <c r="U2356" i="3"/>
  <c r="U2352" i="3"/>
  <c r="U2348" i="3"/>
  <c r="U2344" i="3"/>
  <c r="U2340" i="3"/>
  <c r="U2336" i="3"/>
  <c r="U2332" i="3"/>
  <c r="U2328" i="3"/>
  <c r="U2324" i="3"/>
  <c r="U2320" i="3"/>
  <c r="U2316" i="3"/>
  <c r="U2312" i="3"/>
  <c r="U2308" i="3"/>
  <c r="U2304" i="3"/>
  <c r="U2300" i="3"/>
  <c r="U2296" i="3"/>
  <c r="U2292" i="3"/>
  <c r="U2288" i="3"/>
  <c r="U2284" i="3"/>
  <c r="U2280" i="3"/>
  <c r="U2276" i="3"/>
  <c r="U2272" i="3"/>
  <c r="U2268" i="3"/>
  <c r="U2264" i="3"/>
  <c r="U2260" i="3"/>
  <c r="U2256" i="3"/>
  <c r="U2252" i="3"/>
  <c r="U2248" i="3"/>
  <c r="U2241" i="3"/>
  <c r="U2237" i="3"/>
  <c r="U2233" i="3"/>
  <c r="U2229" i="3"/>
  <c r="U2225" i="3"/>
  <c r="U2221" i="3"/>
  <c r="U2217" i="3"/>
  <c r="U2213" i="3"/>
  <c r="U2209" i="3"/>
  <c r="U2205" i="3"/>
  <c r="U2201" i="3"/>
  <c r="U2197" i="3"/>
  <c r="U2193" i="3"/>
  <c r="U2189" i="3"/>
  <c r="U2185" i="3"/>
  <c r="U2181" i="3"/>
  <c r="U2177" i="3"/>
  <c r="U2173" i="3"/>
  <c r="U2169" i="3"/>
  <c r="U2165" i="3"/>
  <c r="U2161" i="3"/>
  <c r="U2157" i="3"/>
  <c r="U2153" i="3"/>
  <c r="U2149" i="3"/>
  <c r="U2145" i="3"/>
  <c r="U2141" i="3"/>
  <c r="U2137" i="3"/>
  <c r="U2133" i="3"/>
  <c r="U2129" i="3"/>
  <c r="U2125" i="3"/>
  <c r="U2121" i="3"/>
  <c r="U2117" i="3"/>
  <c r="U2113" i="3"/>
  <c r="U2109" i="3"/>
  <c r="U2105" i="3"/>
  <c r="U2101" i="3"/>
  <c r="U2097" i="3"/>
  <c r="U2093" i="3"/>
  <c r="U2089" i="3"/>
  <c r="U2085" i="3"/>
  <c r="U2081" i="3"/>
  <c r="U2077" i="3"/>
  <c r="U2073" i="3"/>
  <c r="U2069" i="3"/>
  <c r="U2065" i="3"/>
  <c r="U2062" i="3"/>
  <c r="U2058" i="3"/>
  <c r="U2054" i="3"/>
  <c r="U2050" i="3"/>
  <c r="U2046" i="3"/>
  <c r="U2042" i="3"/>
  <c r="U2038" i="3"/>
  <c r="U2034" i="3"/>
  <c r="U2030" i="3"/>
  <c r="U2026" i="3"/>
  <c r="U2022" i="3"/>
  <c r="U2018" i="3"/>
  <c r="U2014" i="3"/>
  <c r="U2010" i="3"/>
  <c r="U2006" i="3"/>
  <c r="U2002" i="3"/>
  <c r="U1998" i="3"/>
  <c r="U1994" i="3"/>
  <c r="U1990" i="3"/>
  <c r="U1986" i="3"/>
  <c r="U1982" i="3"/>
  <c r="U1978" i="3"/>
  <c r="U1974" i="3"/>
  <c r="U1970" i="3"/>
  <c r="U1966" i="3"/>
  <c r="U1962" i="3"/>
  <c r="U1958" i="3"/>
  <c r="U1954" i="3"/>
  <c r="U1950" i="3"/>
  <c r="U1946" i="3"/>
  <c r="U1942" i="3"/>
  <c r="U1938" i="3"/>
  <c r="U1934" i="3"/>
  <c r="U1930" i="3"/>
  <c r="U1926" i="3"/>
  <c r="U1922" i="3"/>
  <c r="U1918" i="3"/>
  <c r="U1915" i="3"/>
  <c r="U1911" i="3"/>
  <c r="U1907" i="3"/>
  <c r="U1903" i="3"/>
  <c r="U1899" i="3"/>
  <c r="U1895" i="3"/>
  <c r="U1891" i="3"/>
  <c r="U1887" i="3"/>
  <c r="U1883" i="3"/>
  <c r="U1879" i="3"/>
  <c r="U1875" i="3"/>
  <c r="U1871" i="3"/>
  <c r="U1867" i="3"/>
  <c r="U1863" i="3"/>
  <c r="U1859" i="3"/>
  <c r="U1855" i="3"/>
  <c r="U1851" i="3"/>
  <c r="U1847" i="3"/>
  <c r="U1843" i="3"/>
  <c r="U1839" i="3"/>
  <c r="U1835" i="3"/>
  <c r="U1831" i="3"/>
  <c r="U1827" i="3"/>
  <c r="U1823" i="3"/>
  <c r="U1819" i="3"/>
  <c r="U1815" i="3"/>
  <c r="U1811" i="3"/>
  <c r="U1807" i="3"/>
  <c r="U1803" i="3"/>
  <c r="U1799" i="3"/>
  <c r="U1796" i="3"/>
  <c r="U1792" i="3"/>
  <c r="U1788" i="3"/>
  <c r="U1784" i="3"/>
  <c r="U1780" i="3"/>
  <c r="U1776" i="3"/>
  <c r="U1772" i="3"/>
  <c r="U1768" i="3"/>
  <c r="U1764" i="3"/>
  <c r="U1760" i="3"/>
  <c r="U1756" i="3"/>
  <c r="U1752" i="3"/>
  <c r="U1748" i="3"/>
  <c r="U1744" i="3"/>
  <c r="U1740" i="3"/>
  <c r="U1736" i="3"/>
  <c r="U1732" i="3"/>
  <c r="U1728" i="3"/>
  <c r="U1724" i="3"/>
  <c r="U1720" i="3"/>
  <c r="U1716" i="3"/>
  <c r="U1712" i="3"/>
  <c r="U1708" i="3"/>
  <c r="U1704" i="3"/>
  <c r="U1700" i="3"/>
  <c r="U1696" i="3"/>
  <c r="U1692" i="3"/>
  <c r="U1688" i="3"/>
  <c r="U1684" i="3"/>
  <c r="U1680" i="3"/>
  <c r="U1676" i="3"/>
  <c r="U1672" i="3"/>
  <c r="U1668" i="3"/>
  <c r="U1664" i="3"/>
  <c r="U1661" i="3"/>
  <c r="U1657" i="3"/>
  <c r="U1653" i="3"/>
  <c r="U1649" i="3"/>
  <c r="U1645" i="3"/>
  <c r="U1641" i="3"/>
  <c r="U1637" i="3"/>
  <c r="U1633" i="3"/>
  <c r="U1629" i="3"/>
  <c r="U1625" i="3"/>
  <c r="U1621" i="3"/>
  <c r="U1617" i="3"/>
  <c r="U1613" i="3"/>
  <c r="U1609" i="3"/>
  <c r="U1605" i="3"/>
  <c r="U1601" i="3"/>
  <c r="U1597" i="3"/>
  <c r="U1593" i="3"/>
  <c r="U1589" i="3"/>
  <c r="U1585" i="3"/>
  <c r="U1581" i="3"/>
  <c r="U1577" i="3"/>
  <c r="U1573" i="3"/>
  <c r="U1569" i="3"/>
  <c r="U1566" i="3"/>
  <c r="U1563" i="3"/>
  <c r="U1559" i="3"/>
  <c r="U1555" i="3"/>
  <c r="U1551" i="3"/>
  <c r="U1547" i="3"/>
  <c r="U1544" i="3"/>
  <c r="U1540" i="3"/>
  <c r="U1536" i="3"/>
  <c r="U1532" i="3"/>
  <c r="U1528" i="3"/>
  <c r="U1524" i="3"/>
  <c r="U1520" i="3"/>
  <c r="U1516" i="3"/>
  <c r="U1512" i="3"/>
  <c r="U1505" i="3"/>
  <c r="U1501" i="3"/>
  <c r="U1497" i="3"/>
  <c r="U1493" i="3"/>
  <c r="U1489" i="3"/>
  <c r="U1485" i="3"/>
  <c r="U1481" i="3"/>
  <c r="U1477" i="3"/>
  <c r="U1473" i="3"/>
  <c r="U1469" i="3"/>
  <c r="U1465" i="3"/>
  <c r="U1461" i="3"/>
  <c r="U1457" i="3"/>
  <c r="U1453" i="3"/>
  <c r="U1449" i="3"/>
  <c r="U1445" i="3"/>
  <c r="U1441" i="3"/>
  <c r="U1437" i="3"/>
  <c r="U1433" i="3"/>
  <c r="U1429" i="3"/>
  <c r="U1425" i="3"/>
  <c r="U1421" i="3"/>
  <c r="U1417" i="3"/>
  <c r="U1413" i="3"/>
  <c r="U1409" i="3"/>
  <c r="U1405" i="3"/>
  <c r="U1401" i="3"/>
  <c r="U1397" i="3"/>
  <c r="U1393" i="3"/>
  <c r="U1389" i="3"/>
  <c r="U1385" i="3"/>
  <c r="U1382" i="3"/>
  <c r="U1378" i="3"/>
  <c r="U1374" i="3"/>
  <c r="U1370" i="3"/>
  <c r="U1366" i="3"/>
  <c r="U1362" i="3"/>
  <c r="U1358" i="3"/>
  <c r="U1354" i="3"/>
  <c r="U1350" i="3"/>
  <c r="U1346" i="3"/>
  <c r="U1342" i="3"/>
  <c r="U1338" i="3"/>
  <c r="U1334" i="3"/>
  <c r="U1330" i="3"/>
  <c r="U1326" i="3"/>
  <c r="U1322" i="3"/>
  <c r="U1318" i="3"/>
  <c r="U1314" i="3"/>
  <c r="U1310" i="3"/>
  <c r="U1306" i="3"/>
  <c r="U1302" i="3"/>
  <c r="U1298" i="3"/>
  <c r="U1294" i="3"/>
  <c r="U1290" i="3"/>
  <c r="U1286" i="3"/>
  <c r="U1282" i="3"/>
  <c r="U1278" i="3"/>
  <c r="U1274" i="3"/>
  <c r="U1270" i="3"/>
  <c r="U1266" i="3"/>
  <c r="U1262" i="3"/>
  <c r="U1258" i="3"/>
  <c r="U1254" i="3"/>
  <c r="U1250" i="3"/>
  <c r="U1246" i="3"/>
  <c r="U1242" i="3"/>
  <c r="U1238" i="3"/>
  <c r="U1234" i="3"/>
  <c r="U1230" i="3"/>
  <c r="U1226" i="3"/>
  <c r="U1222" i="3"/>
  <c r="U1218" i="3"/>
  <c r="U1214" i="3"/>
  <c r="U1210" i="3"/>
  <c r="U1206" i="3"/>
  <c r="U1202" i="3"/>
  <c r="U1198" i="3"/>
  <c r="U1194" i="3"/>
  <c r="U1190" i="3"/>
  <c r="U1186" i="3"/>
  <c r="U1182" i="3"/>
  <c r="U1178" i="3"/>
  <c r="U1174" i="3"/>
  <c r="U1170" i="3"/>
  <c r="U1166" i="3"/>
  <c r="U1162" i="3"/>
  <c r="U1158" i="3"/>
  <c r="U1154" i="3"/>
  <c r="U1150" i="3"/>
  <c r="U1146" i="3"/>
  <c r="U1142" i="3"/>
  <c r="U1138" i="3"/>
  <c r="U1134" i="3"/>
  <c r="U1130" i="3"/>
  <c r="U1126" i="3"/>
  <c r="U1122" i="3"/>
  <c r="U1118" i="3"/>
  <c r="U1114" i="3"/>
  <c r="U1110" i="3"/>
  <c r="U1106" i="3"/>
  <c r="U1102" i="3"/>
  <c r="U1098" i="3"/>
  <c r="U1094" i="3"/>
  <c r="U1090" i="3"/>
  <c r="U1086" i="3"/>
  <c r="U1082" i="3"/>
  <c r="U1078" i="3"/>
  <c r="U1074" i="3"/>
  <c r="U1070" i="3"/>
  <c r="U1066" i="3"/>
  <c r="U1062" i="3"/>
  <c r="U1058" i="3"/>
  <c r="U1054" i="3"/>
  <c r="U1050" i="3"/>
  <c r="U1046" i="3"/>
  <c r="U1042" i="3"/>
  <c r="U1038" i="3"/>
  <c r="U1034" i="3"/>
  <c r="U1030" i="3"/>
  <c r="U1026" i="3"/>
  <c r="U1022" i="3"/>
  <c r="U1018" i="3"/>
  <c r="U1014" i="3"/>
  <c r="U1010" i="3"/>
  <c r="U1006" i="3"/>
  <c r="U1002" i="3"/>
  <c r="U998" i="3"/>
  <c r="U994" i="3"/>
  <c r="U990" i="3"/>
  <c r="U986" i="3"/>
  <c r="U982" i="3"/>
  <c r="U978" i="3"/>
  <c r="U974" i="3"/>
  <c r="U970" i="3"/>
  <c r="U966" i="3"/>
  <c r="U962" i="3"/>
  <c r="U958" i="3"/>
  <c r="U954" i="3"/>
  <c r="U950" i="3"/>
  <c r="U946" i="3"/>
  <c r="U942" i="3"/>
  <c r="U938" i="3"/>
  <c r="U934" i="3"/>
  <c r="U930" i="3"/>
  <c r="U926" i="3"/>
  <c r="U922" i="3"/>
  <c r="U918" i="3"/>
  <c r="U914" i="3"/>
  <c r="U910" i="3"/>
  <c r="U906" i="3"/>
  <c r="U902" i="3"/>
  <c r="U898" i="3"/>
  <c r="U894" i="3"/>
  <c r="U890" i="3"/>
  <c r="U886" i="3"/>
  <c r="U882" i="3"/>
  <c r="U878" i="3"/>
  <c r="U874" i="3"/>
  <c r="U870" i="3"/>
  <c r="U866" i="3"/>
  <c r="U862" i="3"/>
  <c r="U858" i="3"/>
  <c r="U854" i="3"/>
  <c r="U850" i="3"/>
  <c r="U846" i="3"/>
  <c r="U842" i="3"/>
  <c r="U838" i="3"/>
  <c r="U834" i="3"/>
  <c r="U830" i="3"/>
  <c r="U826" i="3"/>
  <c r="U822" i="3"/>
  <c r="U818" i="3"/>
  <c r="U814" i="3"/>
  <c r="U810" i="3"/>
  <c r="U806" i="3"/>
  <c r="U802" i="3"/>
  <c r="U798" i="3"/>
  <c r="U794" i="3"/>
  <c r="U790" i="3"/>
  <c r="U786" i="3"/>
  <c r="U782" i="3"/>
  <c r="U778" i="3"/>
  <c r="U774" i="3"/>
  <c r="U770" i="3"/>
  <c r="U766" i="3"/>
  <c r="U762" i="3"/>
  <c r="U758" i="3"/>
  <c r="U754" i="3"/>
  <c r="U750" i="3"/>
  <c r="U746" i="3"/>
  <c r="U742" i="3"/>
  <c r="U738" i="3"/>
  <c r="U734" i="3"/>
  <c r="U730" i="3"/>
  <c r="U726" i="3"/>
  <c r="U722" i="3"/>
  <c r="U718" i="3"/>
  <c r="U714" i="3"/>
  <c r="U710" i="3"/>
  <c r="U706" i="3"/>
  <c r="U702" i="3"/>
  <c r="U698" i="3"/>
  <c r="U694" i="3"/>
  <c r="U690" i="3"/>
  <c r="U686" i="3"/>
  <c r="U682" i="3"/>
  <c r="U678" i="3"/>
  <c r="U674" i="3"/>
  <c r="U670" i="3"/>
  <c r="U666" i="3"/>
  <c r="U662" i="3"/>
  <c r="U658" i="3"/>
  <c r="U654" i="3"/>
  <c r="U650" i="3"/>
  <c r="U646" i="3"/>
  <c r="U642" i="3"/>
  <c r="U638" i="3"/>
  <c r="U634" i="3"/>
  <c r="U630" i="3"/>
  <c r="U626" i="3"/>
  <c r="U622" i="3"/>
  <c r="U618" i="3"/>
  <c r="U614" i="3"/>
  <c r="U610" i="3"/>
  <c r="U606" i="3"/>
  <c r="U602" i="3"/>
  <c r="U598" i="3"/>
  <c r="U594" i="3"/>
  <c r="U590" i="3"/>
  <c r="U586" i="3"/>
  <c r="U582" i="3"/>
  <c r="U578" i="3"/>
  <c r="U574" i="3"/>
  <c r="U570" i="3"/>
  <c r="U566" i="3"/>
  <c r="U562" i="3"/>
  <c r="U558" i="3"/>
  <c r="U554" i="3"/>
  <c r="U550" i="3"/>
  <c r="U546" i="3"/>
  <c r="U542" i="3"/>
  <c r="U538" i="3"/>
  <c r="U534" i="3"/>
  <c r="U530" i="3"/>
  <c r="U526" i="3"/>
  <c r="U522" i="3"/>
  <c r="U518" i="3"/>
  <c r="U514" i="3"/>
  <c r="U510" i="3"/>
  <c r="U506" i="3"/>
  <c r="U502" i="3"/>
  <c r="U498" i="3"/>
  <c r="U494" i="3"/>
  <c r="U490" i="3"/>
  <c r="U486" i="3"/>
  <c r="U482" i="3"/>
  <c r="U478" i="3"/>
  <c r="U474" i="3"/>
  <c r="U470" i="3"/>
  <c r="U466" i="3"/>
  <c r="U462" i="3"/>
  <c r="U458" i="3"/>
  <c r="U454" i="3"/>
  <c r="U450" i="3"/>
  <c r="U446" i="3"/>
  <c r="U442" i="3"/>
  <c r="U438" i="3"/>
  <c r="U434" i="3"/>
  <c r="U430" i="3"/>
  <c r="U426" i="3"/>
  <c r="U422" i="3"/>
  <c r="U418" i="3"/>
  <c r="U414" i="3"/>
  <c r="U410" i="3"/>
  <c r="U406" i="3"/>
  <c r="U402" i="3"/>
  <c r="U398" i="3"/>
  <c r="U394" i="3"/>
  <c r="U390" i="3"/>
  <c r="U386" i="3"/>
  <c r="U382" i="3"/>
  <c r="U378" i="3"/>
  <c r="U374" i="3"/>
  <c r="U370" i="3"/>
  <c r="U366" i="3"/>
  <c r="U362" i="3"/>
  <c r="U358" i="3"/>
  <c r="U354" i="3"/>
  <c r="U350" i="3"/>
  <c r="U346" i="3"/>
  <c r="U342" i="3"/>
  <c r="U338" i="3"/>
  <c r="U334" i="3"/>
  <c r="U330" i="3"/>
  <c r="U326" i="3"/>
  <c r="U322" i="3"/>
  <c r="U318" i="3"/>
  <c r="U314" i="3"/>
  <c r="U310" i="3"/>
  <c r="U306" i="3"/>
  <c r="U302" i="3"/>
  <c r="U298" i="3"/>
  <c r="U294" i="3"/>
  <c r="U290" i="3"/>
  <c r="U286" i="3"/>
  <c r="U282" i="3"/>
  <c r="U278" i="3"/>
  <c r="U274" i="3"/>
  <c r="U270" i="3"/>
  <c r="U266" i="3"/>
  <c r="U262" i="3"/>
  <c r="U258" i="3"/>
  <c r="U254" i="3"/>
  <c r="U250" i="3"/>
  <c r="U246" i="3"/>
  <c r="U242" i="3"/>
  <c r="U238" i="3"/>
  <c r="U234" i="3"/>
  <c r="U230" i="3"/>
  <c r="U226" i="3"/>
  <c r="U222" i="3"/>
  <c r="U218" i="3"/>
  <c r="U214" i="3"/>
  <c r="U210" i="3"/>
  <c r="U206" i="3"/>
  <c r="U202" i="3"/>
  <c r="U198" i="3"/>
  <c r="U194" i="3"/>
  <c r="U190" i="3"/>
  <c r="U186" i="3"/>
  <c r="U182" i="3"/>
  <c r="U178" i="3"/>
  <c r="U174" i="3"/>
  <c r="U170" i="3"/>
  <c r="U166" i="3"/>
  <c r="U162" i="3"/>
  <c r="U158" i="3"/>
  <c r="U155" i="3"/>
  <c r="U152" i="3"/>
  <c r="U148" i="3"/>
  <c r="U144" i="3"/>
  <c r="U140" i="3"/>
  <c r="U136" i="3"/>
  <c r="U133" i="3"/>
  <c r="U129" i="3"/>
  <c r="U125" i="3"/>
  <c r="U121" i="3"/>
  <c r="U117" i="3"/>
  <c r="U113" i="3"/>
  <c r="U109" i="3"/>
  <c r="U105" i="3"/>
  <c r="U101" i="3"/>
  <c r="U97" i="3"/>
  <c r="U93" i="3"/>
  <c r="U89" i="3"/>
  <c r="U85" i="3"/>
  <c r="U81" i="3"/>
  <c r="U77" i="3"/>
  <c r="U73" i="3"/>
  <c r="U69" i="3"/>
  <c r="U65" i="3"/>
  <c r="U61" i="3"/>
  <c r="U57" i="3"/>
  <c r="U53" i="3"/>
  <c r="U49" i="3"/>
  <c r="U45" i="3"/>
  <c r="U41" i="3"/>
  <c r="U37" i="3"/>
  <c r="U33" i="3"/>
  <c r="U29" i="3"/>
  <c r="U26" i="3"/>
  <c r="U22" i="3"/>
  <c r="U18" i="3"/>
  <c r="U14" i="3"/>
  <c r="U10" i="3"/>
  <c r="U6" i="3"/>
  <c r="U3448" i="3"/>
  <c r="U3444" i="3"/>
  <c r="U3440" i="3"/>
  <c r="U3436" i="3"/>
  <c r="U3432" i="3"/>
  <c r="U3428" i="3"/>
  <c r="U3424" i="3"/>
  <c r="U3420" i="3"/>
  <c r="U3416" i="3"/>
  <c r="U3412" i="3"/>
  <c r="U3408" i="3"/>
  <c r="U3404" i="3"/>
  <c r="U3400" i="3"/>
  <c r="U3396" i="3"/>
  <c r="U3392" i="3"/>
  <c r="U3388" i="3"/>
  <c r="U3384" i="3"/>
  <c r="U3380" i="3"/>
  <c r="U3376" i="3"/>
  <c r="U3372" i="3"/>
  <c r="U3368" i="3"/>
  <c r="U3364" i="3"/>
  <c r="U3360" i="3"/>
  <c r="U3356" i="3"/>
  <c r="U3352" i="3"/>
  <c r="U3348" i="3"/>
  <c r="U3344" i="3"/>
  <c r="U3340" i="3"/>
  <c r="U3336" i="3"/>
  <c r="U3332" i="3"/>
  <c r="U3328" i="3"/>
  <c r="U3324" i="3"/>
  <c r="U3320" i="3"/>
  <c r="U3316" i="3"/>
  <c r="U3312" i="3"/>
  <c r="U3308" i="3"/>
  <c r="U3304" i="3"/>
  <c r="U3300" i="3"/>
  <c r="U3296" i="3"/>
  <c r="U3292" i="3"/>
  <c r="T1486" i="3"/>
  <c r="T1482" i="3"/>
  <c r="T1478" i="3"/>
  <c r="T1474" i="3"/>
  <c r="T1470" i="3"/>
  <c r="T1466" i="3"/>
  <c r="T1462" i="3"/>
  <c r="T1458" i="3"/>
  <c r="T1454" i="3"/>
  <c r="T1450" i="3"/>
  <c r="T1446" i="3"/>
  <c r="T1442" i="3"/>
  <c r="T1438" i="3"/>
  <c r="T1434" i="3"/>
  <c r="T1430" i="3"/>
  <c r="T1426" i="3"/>
  <c r="T1422" i="3"/>
  <c r="T1418" i="3"/>
  <c r="T1414" i="3"/>
  <c r="T1410" i="3"/>
  <c r="T1406" i="3"/>
  <c r="T1402" i="3"/>
  <c r="T1398" i="3"/>
  <c r="T1394" i="3"/>
  <c r="T1390" i="3"/>
  <c r="T1386" i="3"/>
  <c r="T1379" i="3"/>
  <c r="T1375" i="3"/>
  <c r="T1371" i="3"/>
  <c r="T1367" i="3"/>
  <c r="T1363" i="3"/>
  <c r="T1359" i="3"/>
  <c r="T1355" i="3"/>
  <c r="T1351" i="3"/>
  <c r="T1347" i="3"/>
  <c r="T1343" i="3"/>
  <c r="T1339" i="3"/>
  <c r="T1335" i="3"/>
  <c r="T1331" i="3"/>
  <c r="T1327" i="3"/>
  <c r="T1323" i="3"/>
  <c r="T1319" i="3"/>
  <c r="T1315" i="3"/>
  <c r="T1311" i="3"/>
  <c r="T1307" i="3"/>
  <c r="T1303" i="3"/>
  <c r="T1299" i="3"/>
  <c r="T1295" i="3"/>
  <c r="T1291" i="3"/>
  <c r="T1287" i="3"/>
  <c r="T1283" i="3"/>
  <c r="T1279" i="3"/>
  <c r="T1275" i="3"/>
  <c r="T1271" i="3"/>
  <c r="T1267" i="3"/>
  <c r="T1263" i="3"/>
  <c r="T1259" i="3"/>
  <c r="T1255" i="3"/>
  <c r="T1251" i="3"/>
  <c r="T1247" i="3"/>
  <c r="T1243" i="3"/>
  <c r="T1239" i="3"/>
  <c r="T1235" i="3"/>
  <c r="T1231" i="3"/>
  <c r="T1227" i="3"/>
  <c r="T1223" i="3"/>
  <c r="T1219" i="3"/>
  <c r="T1215" i="3"/>
  <c r="T1211" i="3"/>
  <c r="T1207" i="3"/>
  <c r="T1203" i="3"/>
  <c r="T1199" i="3"/>
  <c r="T1195" i="3"/>
  <c r="T1191" i="3"/>
  <c r="T1187" i="3"/>
  <c r="T1183" i="3"/>
  <c r="T1179" i="3"/>
  <c r="T1175" i="3"/>
  <c r="T1171" i="3"/>
  <c r="T1167" i="3"/>
  <c r="T1163" i="3"/>
  <c r="T1159" i="3"/>
  <c r="T1155" i="3"/>
  <c r="T1151" i="3"/>
  <c r="T1147" i="3"/>
  <c r="T1143" i="3"/>
  <c r="T1139" i="3"/>
  <c r="T1135" i="3"/>
  <c r="T1131" i="3"/>
  <c r="T1127" i="3"/>
  <c r="T1123" i="3"/>
  <c r="T1119" i="3"/>
  <c r="T1115" i="3"/>
  <c r="T1111" i="3"/>
  <c r="T1107" i="3"/>
  <c r="T1103" i="3"/>
  <c r="T1099" i="3"/>
  <c r="T1095" i="3"/>
  <c r="T1091" i="3"/>
  <c r="T1087" i="3"/>
  <c r="T1083" i="3"/>
  <c r="T1079" i="3"/>
  <c r="T1075" i="3"/>
  <c r="T1071" i="3"/>
  <c r="T1067" i="3"/>
  <c r="T1063" i="3"/>
  <c r="T1059" i="3"/>
  <c r="T1055" i="3"/>
  <c r="T1051" i="3"/>
  <c r="T1047" i="3"/>
  <c r="T1043" i="3"/>
  <c r="T1039" i="3"/>
  <c r="T1035" i="3"/>
  <c r="T1031" i="3"/>
  <c r="T1027" i="3"/>
  <c r="T1023" i="3"/>
  <c r="T1019" i="3"/>
  <c r="T1015" i="3"/>
  <c r="T1011" i="3"/>
  <c r="T1007" i="3"/>
  <c r="T1003" i="3"/>
  <c r="T999" i="3"/>
  <c r="T995" i="3"/>
  <c r="T991" i="3"/>
  <c r="T987" i="3"/>
  <c r="T983" i="3"/>
  <c r="T979" i="3"/>
  <c r="T975" i="3"/>
  <c r="T971" i="3"/>
  <c r="T967" i="3"/>
  <c r="T963" i="3"/>
  <c r="T959" i="3"/>
  <c r="T955" i="3"/>
  <c r="T951" i="3"/>
  <c r="T947" i="3"/>
  <c r="T943" i="3"/>
  <c r="T939" i="3"/>
  <c r="T935" i="3"/>
  <c r="T931" i="3"/>
  <c r="T927" i="3"/>
  <c r="T923" i="3"/>
  <c r="T919" i="3"/>
  <c r="T915" i="3"/>
  <c r="T911" i="3"/>
  <c r="T907" i="3"/>
  <c r="T903" i="3"/>
  <c r="T899" i="3"/>
  <c r="T895" i="3"/>
  <c r="T891" i="3"/>
  <c r="T887" i="3"/>
  <c r="T883" i="3"/>
  <c r="T879" i="3"/>
  <c r="T875" i="3"/>
  <c r="T871" i="3"/>
  <c r="T867" i="3"/>
  <c r="T863" i="3"/>
  <c r="T859" i="3"/>
  <c r="T855" i="3"/>
  <c r="T851" i="3"/>
  <c r="T847" i="3"/>
  <c r="T843" i="3"/>
  <c r="T839" i="3"/>
  <c r="T835" i="3"/>
  <c r="T831" i="3"/>
  <c r="T827" i="3"/>
  <c r="T823" i="3"/>
  <c r="T819" i="3"/>
  <c r="T815" i="3"/>
  <c r="T811" i="3"/>
  <c r="T807" i="3"/>
  <c r="T803" i="3"/>
  <c r="T799" i="3"/>
  <c r="T795" i="3"/>
  <c r="T791" i="3"/>
  <c r="T787" i="3"/>
  <c r="T783" i="3"/>
  <c r="T779" i="3"/>
  <c r="T775" i="3"/>
  <c r="T771" i="3"/>
  <c r="T767" i="3"/>
  <c r="T763" i="3"/>
  <c r="T759" i="3"/>
  <c r="T755" i="3"/>
  <c r="T751" i="3"/>
  <c r="T747" i="3"/>
  <c r="T743" i="3"/>
  <c r="T739" i="3"/>
  <c r="T735" i="3"/>
  <c r="T731" i="3"/>
  <c r="T727" i="3"/>
  <c r="T723" i="3"/>
  <c r="T719" i="3"/>
  <c r="T715" i="3"/>
  <c r="T711" i="3"/>
  <c r="T707" i="3"/>
  <c r="T703" i="3"/>
  <c r="T699" i="3"/>
  <c r="T695" i="3"/>
  <c r="T691" i="3"/>
  <c r="T687" i="3"/>
  <c r="T683" i="3"/>
  <c r="T679" i="3"/>
  <c r="T675" i="3"/>
  <c r="T671" i="3"/>
  <c r="T667" i="3"/>
  <c r="T663" i="3"/>
  <c r="T659" i="3"/>
  <c r="T655" i="3"/>
  <c r="T651" i="3"/>
  <c r="T647" i="3"/>
  <c r="T643" i="3"/>
  <c r="T639" i="3"/>
  <c r="T635" i="3"/>
  <c r="T631" i="3"/>
  <c r="T627" i="3"/>
  <c r="T623" i="3"/>
  <c r="T619" i="3"/>
  <c r="T615" i="3"/>
  <c r="T611" i="3"/>
  <c r="T607" i="3"/>
  <c r="T603" i="3"/>
  <c r="T599" i="3"/>
  <c r="T595" i="3"/>
  <c r="T591" i="3"/>
  <c r="T587" i="3"/>
  <c r="T583" i="3"/>
  <c r="T579" i="3"/>
  <c r="T575" i="3"/>
  <c r="T571" i="3"/>
  <c r="T567" i="3"/>
  <c r="T563" i="3"/>
  <c r="T559" i="3"/>
  <c r="T555" i="3"/>
  <c r="T551" i="3"/>
  <c r="T547" i="3"/>
  <c r="T543" i="3"/>
  <c r="T539" i="3"/>
  <c r="T535" i="3"/>
  <c r="T531" i="3"/>
  <c r="T527" i="3"/>
  <c r="T523" i="3"/>
  <c r="T519" i="3"/>
  <c r="T515" i="3"/>
  <c r="T511" i="3"/>
  <c r="T507" i="3"/>
  <c r="T503" i="3"/>
  <c r="T499" i="3"/>
  <c r="T495" i="3"/>
  <c r="T491" i="3"/>
  <c r="T487" i="3"/>
  <c r="T483" i="3"/>
  <c r="T479" i="3"/>
  <c r="T475" i="3"/>
  <c r="T471" i="3"/>
  <c r="T467" i="3"/>
  <c r="T463" i="3"/>
  <c r="T459" i="3"/>
  <c r="T455" i="3"/>
  <c r="T451" i="3"/>
  <c r="T447" i="3"/>
  <c r="T443" i="3"/>
  <c r="T439" i="3"/>
  <c r="T435" i="3"/>
  <c r="T431" i="3"/>
  <c r="T427" i="3"/>
  <c r="T423" i="3"/>
  <c r="T419" i="3"/>
  <c r="T415" i="3"/>
  <c r="T411" i="3"/>
  <c r="T407" i="3"/>
  <c r="T403" i="3"/>
  <c r="T399" i="3"/>
  <c r="T395" i="3"/>
  <c r="T391" i="3"/>
  <c r="T387" i="3"/>
  <c r="T383" i="3"/>
  <c r="T379" i="3"/>
  <c r="T375" i="3"/>
  <c r="T371" i="3"/>
  <c r="T367" i="3"/>
  <c r="T363" i="3"/>
  <c r="T359" i="3"/>
  <c r="T355" i="3"/>
  <c r="T351" i="3"/>
  <c r="T347" i="3"/>
  <c r="T343" i="3"/>
  <c r="T339" i="3"/>
  <c r="T335" i="3"/>
  <c r="T331" i="3"/>
  <c r="T327" i="3"/>
  <c r="T323" i="3"/>
  <c r="T319" i="3"/>
  <c r="T315" i="3"/>
  <c r="T311" i="3"/>
  <c r="T307" i="3"/>
  <c r="T303" i="3"/>
  <c r="T299" i="3"/>
  <c r="T295" i="3"/>
  <c r="T291" i="3"/>
  <c r="T287" i="3"/>
  <c r="T283" i="3"/>
  <c r="T279" i="3"/>
  <c r="T275" i="3"/>
  <c r="T271" i="3"/>
  <c r="T267" i="3"/>
  <c r="T263" i="3"/>
  <c r="T259" i="3"/>
  <c r="T255" i="3"/>
  <c r="T251" i="3"/>
  <c r="T247" i="3"/>
  <c r="T243" i="3"/>
  <c r="T239" i="3"/>
  <c r="T235" i="3"/>
  <c r="T231" i="3"/>
  <c r="T227" i="3"/>
  <c r="T223" i="3"/>
  <c r="T219" i="3"/>
  <c r="T215" i="3"/>
  <c r="T211" i="3"/>
  <c r="T207" i="3"/>
  <c r="T203" i="3"/>
  <c r="T199" i="3"/>
  <c r="T195" i="3"/>
  <c r="T191" i="3"/>
  <c r="T187" i="3"/>
  <c r="T183" i="3"/>
  <c r="T179" i="3"/>
  <c r="T175" i="3"/>
  <c r="T171" i="3"/>
  <c r="T167" i="3"/>
  <c r="T163" i="3"/>
  <c r="T159" i="3"/>
  <c r="T156" i="3"/>
  <c r="T149" i="3"/>
  <c r="T145" i="3"/>
  <c r="T141" i="3"/>
  <c r="T137" i="3"/>
  <c r="T130" i="3"/>
  <c r="T126" i="3"/>
  <c r="T122" i="3"/>
  <c r="T118" i="3"/>
  <c r="T114" i="3"/>
  <c r="T110" i="3"/>
  <c r="T106" i="3"/>
  <c r="T102" i="3"/>
  <c r="T98" i="3"/>
  <c r="T94" i="3"/>
  <c r="T90" i="3"/>
  <c r="T86" i="3"/>
  <c r="T82" i="3"/>
  <c r="T78" i="3"/>
  <c r="T74" i="3"/>
  <c r="T70" i="3"/>
  <c r="T66" i="3"/>
  <c r="T62" i="3"/>
  <c r="T58" i="3"/>
  <c r="T54" i="3"/>
  <c r="T50" i="3"/>
  <c r="T46" i="3"/>
  <c r="T42" i="3"/>
  <c r="T38" i="3"/>
  <c r="T34" i="3"/>
  <c r="T30" i="3"/>
  <c r="T27" i="3"/>
  <c r="T23" i="3"/>
  <c r="T19" i="3"/>
  <c r="T15" i="3"/>
  <c r="T11" i="3"/>
  <c r="T7" i="3"/>
  <c r="U3809" i="3"/>
  <c r="U3805" i="3"/>
  <c r="U3801" i="3"/>
  <c r="U3797" i="3"/>
  <c r="U3793" i="3"/>
  <c r="U3789" i="3"/>
  <c r="U3785" i="3"/>
  <c r="U3781" i="3"/>
  <c r="U3777" i="3"/>
  <c r="U3773" i="3"/>
  <c r="U3769" i="3"/>
  <c r="U3765" i="3"/>
  <c r="U3761" i="3"/>
  <c r="U3757" i="3"/>
  <c r="U3753" i="3"/>
  <c r="U3749" i="3"/>
  <c r="U3745" i="3"/>
  <c r="U3741" i="3"/>
  <c r="U3737" i="3"/>
  <c r="U3733" i="3"/>
  <c r="U3729" i="3"/>
  <c r="U3725" i="3"/>
  <c r="U3721" i="3"/>
  <c r="U3717" i="3"/>
  <c r="U3713" i="3"/>
  <c r="U3709" i="3"/>
  <c r="U3705" i="3"/>
  <c r="U3701" i="3"/>
  <c r="U3697" i="3"/>
  <c r="U3693" i="3"/>
  <c r="U3689" i="3"/>
  <c r="U3685" i="3"/>
  <c r="U3681" i="3"/>
  <c r="U3677" i="3"/>
  <c r="U3673" i="3"/>
  <c r="U3669" i="3"/>
  <c r="U3665" i="3"/>
  <c r="U3661" i="3"/>
  <c r="U3657" i="3"/>
  <c r="U3653" i="3"/>
  <c r="U3649" i="3"/>
  <c r="U3645" i="3"/>
  <c r="U3641" i="3"/>
  <c r="U3637" i="3"/>
  <c r="U3633" i="3"/>
  <c r="U3629" i="3"/>
  <c r="U3625" i="3"/>
  <c r="U3621" i="3"/>
  <c r="U3617" i="3"/>
  <c r="U3613" i="3"/>
  <c r="U3609" i="3"/>
  <c r="U3605" i="3"/>
  <c r="U3601" i="3"/>
  <c r="U3597" i="3"/>
  <c r="U3593" i="3"/>
  <c r="U3586" i="3"/>
  <c r="U3582" i="3"/>
  <c r="U3578" i="3"/>
  <c r="U3574" i="3"/>
  <c r="U3570" i="3"/>
  <c r="U3566" i="3"/>
  <c r="U3562" i="3"/>
  <c r="U3558" i="3"/>
  <c r="U3554" i="3"/>
  <c r="U3550" i="3"/>
  <c r="U3546" i="3"/>
  <c r="U3542" i="3"/>
  <c r="U3538" i="3"/>
  <c r="U3534" i="3"/>
  <c r="U3530" i="3"/>
  <c r="U3526" i="3"/>
  <c r="U3523" i="3"/>
  <c r="U3519" i="3"/>
  <c r="U3516" i="3"/>
  <c r="U3512" i="3"/>
  <c r="U3508" i="3"/>
  <c r="U3504" i="3"/>
  <c r="U3500" i="3"/>
  <c r="U3496" i="3"/>
  <c r="U3492" i="3"/>
  <c r="U3488" i="3"/>
  <c r="U3484" i="3"/>
  <c r="U3480" i="3"/>
  <c r="U3476" i="3"/>
  <c r="U3472" i="3"/>
  <c r="U3468" i="3"/>
  <c r="U3464" i="3"/>
  <c r="U3460" i="3"/>
  <c r="U3456" i="3"/>
  <c r="U3452" i="3"/>
  <c r="T1943" i="3"/>
  <c r="T1939" i="3"/>
  <c r="T1935" i="3"/>
  <c r="T1931" i="3"/>
  <c r="T1927" i="3"/>
  <c r="T1923" i="3"/>
  <c r="T1916" i="3"/>
  <c r="T1908" i="3"/>
  <c r="T1900" i="3"/>
  <c r="T1892" i="3"/>
  <c r="T1884" i="3"/>
  <c r="T1872" i="3"/>
  <c r="T1864" i="3"/>
  <c r="T1856" i="3"/>
  <c r="T1848" i="3"/>
  <c r="T1840" i="3"/>
  <c r="T1836" i="3"/>
  <c r="T1828" i="3"/>
  <c r="T1824" i="3"/>
  <c r="T1820" i="3"/>
  <c r="T1816" i="3"/>
  <c r="T1808" i="3"/>
  <c r="T1804" i="3"/>
  <c r="T1800" i="3"/>
  <c r="T1797" i="3"/>
  <c r="T1793" i="3"/>
  <c r="T1789" i="3"/>
  <c r="T1785" i="3"/>
  <c r="T1781" i="3"/>
  <c r="T1777" i="3"/>
  <c r="T1773" i="3"/>
  <c r="T1769" i="3"/>
  <c r="T1765" i="3"/>
  <c r="T1761" i="3"/>
  <c r="T1757" i="3"/>
  <c r="T1753" i="3"/>
  <c r="T1749" i="3"/>
  <c r="T1745" i="3"/>
  <c r="T1741" i="3"/>
  <c r="T1737" i="3"/>
  <c r="T1733" i="3"/>
  <c r="T1729" i="3"/>
  <c r="T1725" i="3"/>
  <c r="T1721" i="3"/>
  <c r="T1717" i="3"/>
  <c r="T1713" i="3"/>
  <c r="T1709" i="3"/>
  <c r="T1705" i="3"/>
  <c r="T1701" i="3"/>
  <c r="T1697" i="3"/>
  <c r="T1693" i="3"/>
  <c r="T1689" i="3"/>
  <c r="T1685" i="3"/>
  <c r="T1681" i="3"/>
  <c r="T1677" i="3"/>
  <c r="T1673" i="3"/>
  <c r="T1669" i="3"/>
  <c r="T1665" i="3"/>
  <c r="T1662" i="3"/>
  <c r="T1658" i="3"/>
  <c r="T1654" i="3"/>
  <c r="T1650" i="3"/>
  <c r="T1646" i="3"/>
  <c r="T1642" i="3"/>
  <c r="T1638" i="3"/>
  <c r="T1634" i="3"/>
  <c r="T1630" i="3"/>
  <c r="T1626" i="3"/>
  <c r="T1622" i="3"/>
  <c r="T1618" i="3"/>
  <c r="T1614" i="3"/>
  <c r="T1610" i="3"/>
  <c r="T1606" i="3"/>
  <c r="T1602" i="3"/>
  <c r="T1598" i="3"/>
  <c r="T1594" i="3"/>
  <c r="T1590" i="3"/>
  <c r="T1586" i="3"/>
  <c r="T1582" i="3"/>
  <c r="T1578" i="3"/>
  <c r="T1567" i="3"/>
  <c r="T1560" i="3"/>
  <c r="T1552" i="3"/>
  <c r="T1541" i="3"/>
  <c r="T1533" i="3"/>
  <c r="T1525" i="3"/>
  <c r="T1517" i="3"/>
  <c r="T1509" i="3"/>
  <c r="T1502" i="3"/>
  <c r="T1490" i="3"/>
  <c r="T1919" i="3"/>
  <c r="T1912" i="3"/>
  <c r="T1904" i="3"/>
  <c r="T1896" i="3"/>
  <c r="T1888" i="3"/>
  <c r="T1880" i="3"/>
  <c r="T1876" i="3"/>
  <c r="T1868" i="3"/>
  <c r="T1860" i="3"/>
  <c r="T1852" i="3"/>
  <c r="T1844" i="3"/>
  <c r="T1832" i="3"/>
  <c r="T1812" i="3"/>
  <c r="T1574" i="3"/>
  <c r="T1570" i="3"/>
  <c r="T1564" i="3"/>
  <c r="T1556" i="3"/>
  <c r="T1548" i="3"/>
  <c r="T1545" i="3"/>
  <c r="T1537" i="3"/>
  <c r="T1529" i="3"/>
  <c r="T1521" i="3"/>
  <c r="T1513" i="3"/>
  <c r="T1506" i="3"/>
  <c r="T1498" i="3"/>
  <c r="T1494" i="3"/>
  <c r="T3409" i="3"/>
  <c r="T3405" i="3"/>
  <c r="T3401" i="3"/>
  <c r="T3397" i="3"/>
  <c r="T3393" i="3"/>
  <c r="T3389" i="3"/>
  <c r="T3385" i="3"/>
  <c r="T3381" i="3"/>
  <c r="T3377" i="3"/>
  <c r="T3373" i="3"/>
  <c r="T3369" i="3"/>
  <c r="T3365" i="3"/>
  <c r="T3361" i="3"/>
  <c r="T3357" i="3"/>
  <c r="T3353" i="3"/>
  <c r="T3349" i="3"/>
  <c r="T3345" i="3"/>
  <c r="T3341" i="3"/>
  <c r="T3337" i="3"/>
  <c r="T3333" i="3"/>
  <c r="T3329" i="3"/>
  <c r="T3325" i="3"/>
  <c r="T3321" i="3"/>
  <c r="T3317" i="3"/>
  <c r="T3313" i="3"/>
  <c r="T3309" i="3"/>
  <c r="T3305" i="3"/>
  <c r="T3301" i="3"/>
  <c r="T3297" i="3"/>
  <c r="T3293" i="3"/>
  <c r="T3289" i="3"/>
  <c r="T3285" i="3"/>
  <c r="T3281" i="3"/>
  <c r="T3277" i="3"/>
  <c r="T3273" i="3"/>
  <c r="T3269" i="3"/>
  <c r="T3265" i="3"/>
  <c r="T3261" i="3"/>
  <c r="T3257" i="3"/>
  <c r="T3253" i="3"/>
  <c r="T3249" i="3"/>
  <c r="T3245" i="3"/>
  <c r="T3242" i="3"/>
  <c r="T3238" i="3"/>
  <c r="T3234" i="3"/>
  <c r="T3230" i="3"/>
  <c r="T3226" i="3"/>
  <c r="T3222" i="3"/>
  <c r="T3218" i="3"/>
  <c r="T3214" i="3"/>
  <c r="T3210" i="3"/>
  <c r="T3206" i="3"/>
  <c r="T3202" i="3"/>
  <c r="T3198" i="3"/>
  <c r="T3194" i="3"/>
  <c r="T3190" i="3"/>
  <c r="T3186" i="3"/>
  <c r="T3182" i="3"/>
  <c r="T3178" i="3"/>
  <c r="T3174" i="3"/>
  <c r="T3170" i="3"/>
  <c r="T3166" i="3"/>
  <c r="T3162" i="3"/>
  <c r="T3158" i="3"/>
  <c r="T3154" i="3"/>
  <c r="T3151" i="3"/>
  <c r="T3147" i="3"/>
  <c r="T3143" i="3"/>
  <c r="T3139" i="3"/>
  <c r="T3135" i="3"/>
  <c r="T3131" i="3"/>
  <c r="T3127" i="3"/>
  <c r="T3123" i="3"/>
  <c r="T3119" i="3"/>
  <c r="T3115" i="3"/>
  <c r="T3111" i="3"/>
  <c r="T3107" i="3"/>
  <c r="T3103" i="3"/>
  <c r="T3099" i="3"/>
  <c r="T3095" i="3"/>
  <c r="T3091" i="3"/>
  <c r="T3087" i="3"/>
  <c r="T3083" i="3"/>
  <c r="T3079" i="3"/>
  <c r="T3075" i="3"/>
  <c r="T3071" i="3"/>
  <c r="T3067" i="3"/>
  <c r="T3063" i="3"/>
  <c r="T3059" i="3"/>
  <c r="T3055" i="3"/>
  <c r="T3051" i="3"/>
  <c r="T3047" i="3"/>
  <c r="T3043" i="3"/>
  <c r="T3039" i="3"/>
  <c r="T3035" i="3"/>
  <c r="T3031" i="3"/>
  <c r="T3027" i="3"/>
  <c r="T3023" i="3"/>
  <c r="T3019" i="3"/>
  <c r="T3015" i="3"/>
  <c r="T3011" i="3"/>
  <c r="T3007" i="3"/>
  <c r="T3003" i="3"/>
  <c r="T2999" i="3"/>
  <c r="T2995" i="3"/>
  <c r="T2991" i="3"/>
  <c r="T2987" i="3"/>
  <c r="T2983" i="3"/>
  <c r="T2979" i="3"/>
  <c r="T2975" i="3"/>
  <c r="T2971" i="3"/>
  <c r="T2967" i="3"/>
  <c r="T2963" i="3"/>
  <c r="T2959" i="3"/>
  <c r="T2955" i="3"/>
  <c r="T2951" i="3"/>
  <c r="T2947" i="3"/>
  <c r="T2943" i="3"/>
  <c r="T2939" i="3"/>
  <c r="T2935" i="3"/>
  <c r="T2931" i="3"/>
  <c r="T2927" i="3"/>
  <c r="T2923" i="3"/>
  <c r="T2919" i="3"/>
  <c r="T2916" i="3"/>
  <c r="T2912" i="3"/>
  <c r="T2908" i="3"/>
  <c r="T2904" i="3"/>
  <c r="T2900" i="3"/>
  <c r="T2896" i="3"/>
  <c r="T2892" i="3"/>
  <c r="T2888" i="3"/>
  <c r="T2884" i="3"/>
  <c r="T2880" i="3"/>
  <c r="T2876" i="3"/>
  <c r="T2872" i="3"/>
  <c r="T2868" i="3"/>
  <c r="T2864" i="3"/>
  <c r="T2860" i="3"/>
  <c r="T2856" i="3"/>
  <c r="T2852" i="3"/>
  <c r="T2848" i="3"/>
  <c r="T2844" i="3"/>
  <c r="T2840" i="3"/>
  <c r="T2836" i="3"/>
  <c r="T2832" i="3"/>
  <c r="T2828" i="3"/>
  <c r="T2824" i="3"/>
  <c r="T2820" i="3"/>
  <c r="T2816" i="3"/>
  <c r="T2812" i="3"/>
  <c r="T2808" i="3"/>
  <c r="T2804" i="3"/>
  <c r="T2800" i="3"/>
  <c r="T2796" i="3"/>
  <c r="T2792" i="3"/>
  <c r="T2788" i="3"/>
  <c r="T2784" i="3"/>
  <c r="T2780" i="3"/>
  <c r="T2776" i="3"/>
  <c r="T2772" i="3"/>
  <c r="T2768" i="3"/>
  <c r="T2764" i="3"/>
  <c r="T2760" i="3"/>
  <c r="T2756" i="3"/>
  <c r="T2752" i="3"/>
  <c r="T2748" i="3"/>
  <c r="T2744" i="3"/>
  <c r="T2740" i="3"/>
  <c r="T2736" i="3"/>
  <c r="T2732" i="3"/>
  <c r="T2728" i="3"/>
  <c r="T2724" i="3"/>
  <c r="T2720" i="3"/>
  <c r="T2716" i="3"/>
  <c r="T2712" i="3"/>
  <c r="T2708" i="3"/>
  <c r="T2704" i="3"/>
  <c r="T2700" i="3"/>
  <c r="T2696" i="3"/>
  <c r="T2692" i="3"/>
  <c r="T2688" i="3"/>
  <c r="T2684" i="3"/>
  <c r="T2680" i="3"/>
  <c r="T2676" i="3"/>
  <c r="T2672" i="3"/>
  <c r="T2668" i="3"/>
  <c r="T2664" i="3"/>
  <c r="T2660" i="3"/>
  <c r="T2656" i="3"/>
  <c r="T2652" i="3"/>
  <c r="T2648" i="3"/>
  <c r="T2644" i="3"/>
  <c r="T2640" i="3"/>
  <c r="T2636" i="3"/>
  <c r="T2632" i="3"/>
  <c r="T2628" i="3"/>
  <c r="T2624" i="3"/>
  <c r="T2620" i="3"/>
  <c r="T2616" i="3"/>
  <c r="T2612" i="3"/>
  <c r="T2608" i="3"/>
  <c r="T2604" i="3"/>
  <c r="T2600" i="3"/>
  <c r="T2596" i="3"/>
  <c r="T2592" i="3"/>
  <c r="T2588" i="3"/>
  <c r="T2584" i="3"/>
  <c r="T2580" i="3"/>
  <c r="T2576" i="3"/>
  <c r="T2572" i="3"/>
  <c r="T2568" i="3"/>
  <c r="T2564" i="3"/>
  <c r="T2560" i="3"/>
  <c r="T2556" i="3"/>
  <c r="T2552" i="3"/>
  <c r="T2548" i="3"/>
  <c r="T2544" i="3"/>
  <c r="T2540" i="3"/>
  <c r="T2536" i="3"/>
  <c r="T2532" i="3"/>
  <c r="T2528" i="3"/>
  <c r="T2524" i="3"/>
  <c r="T2520" i="3"/>
  <c r="T2516" i="3"/>
  <c r="T2512" i="3"/>
  <c r="T2508" i="3"/>
  <c r="T2504" i="3"/>
  <c r="T2500" i="3"/>
  <c r="T2496" i="3"/>
  <c r="T2492" i="3"/>
  <c r="T2488" i="3"/>
  <c r="T2484" i="3"/>
  <c r="T2480" i="3"/>
  <c r="T2476" i="3"/>
  <c r="T2472" i="3"/>
  <c r="T2468" i="3"/>
  <c r="T2464" i="3"/>
  <c r="T2460" i="3"/>
  <c r="T2456" i="3"/>
  <c r="T2452" i="3"/>
  <c r="T2448" i="3"/>
  <c r="T2444" i="3"/>
  <c r="T2440" i="3"/>
  <c r="T2437" i="3"/>
  <c r="T2430" i="3"/>
  <c r="T2427" i="3"/>
  <c r="T2424" i="3"/>
  <c r="T2420" i="3"/>
  <c r="T2417" i="3"/>
  <c r="T2413" i="3"/>
  <c r="T2409" i="3"/>
  <c r="T2405" i="3"/>
  <c r="T2401" i="3"/>
  <c r="T2397" i="3"/>
  <c r="T2393" i="3"/>
  <c r="T2389" i="3"/>
  <c r="T2385" i="3"/>
  <c r="T2381" i="3"/>
  <c r="T2377" i="3"/>
  <c r="T2373" i="3"/>
  <c r="T2369" i="3"/>
  <c r="T2365" i="3"/>
  <c r="T2361" i="3"/>
  <c r="T2357" i="3"/>
  <c r="T2353" i="3"/>
  <c r="T2349" i="3"/>
  <c r="T2345" i="3"/>
  <c r="T2341" i="3"/>
  <c r="T2337" i="3"/>
  <c r="T2333" i="3"/>
  <c r="T2329" i="3"/>
  <c r="T2325" i="3"/>
  <c r="T2321" i="3"/>
  <c r="T2317" i="3"/>
  <c r="T2313" i="3"/>
  <c r="T2309" i="3"/>
  <c r="T2305" i="3"/>
  <c r="T2301" i="3"/>
  <c r="T2297" i="3"/>
  <c r="T2293" i="3"/>
  <c r="T2289" i="3"/>
  <c r="T2285" i="3"/>
  <c r="T2281" i="3"/>
  <c r="T2277" i="3"/>
  <c r="T2273" i="3"/>
  <c r="T2269" i="3"/>
  <c r="T2265" i="3"/>
  <c r="T2261" i="3"/>
  <c r="T2257" i="3"/>
  <c r="T2253" i="3"/>
  <c r="T2249" i="3"/>
  <c r="T2245" i="3"/>
  <c r="T2242" i="3"/>
  <c r="T2238" i="3"/>
  <c r="T2234" i="3"/>
  <c r="T2230" i="3"/>
  <c r="T2226" i="3"/>
  <c r="T2222" i="3"/>
  <c r="T2218" i="3"/>
  <c r="T2214" i="3"/>
  <c r="T2210" i="3"/>
  <c r="T2206" i="3"/>
  <c r="T2202" i="3"/>
  <c r="T2198" i="3"/>
  <c r="T2194" i="3"/>
  <c r="T2190" i="3"/>
  <c r="T2186" i="3"/>
  <c r="T2182" i="3"/>
  <c r="T2178" i="3"/>
  <c r="T2174" i="3"/>
  <c r="T2170" i="3"/>
  <c r="T2166" i="3"/>
  <c r="T2162" i="3"/>
  <c r="T2158" i="3"/>
  <c r="T2154" i="3"/>
  <c r="T2150" i="3"/>
  <c r="T2146" i="3"/>
  <c r="T2142" i="3"/>
  <c r="T2138" i="3"/>
  <c r="T2134" i="3"/>
  <c r="T2130" i="3"/>
  <c r="T2126" i="3"/>
  <c r="T2122" i="3"/>
  <c r="T2118" i="3"/>
  <c r="T2114" i="3"/>
  <c r="T2110" i="3"/>
  <c r="T2106" i="3"/>
  <c r="T2102" i="3"/>
  <c r="T2098" i="3"/>
  <c r="T2094" i="3"/>
  <c r="T2090" i="3"/>
  <c r="T2086" i="3"/>
  <c r="T2082" i="3"/>
  <c r="T2078" i="3"/>
  <c r="T2074" i="3"/>
  <c r="T2070" i="3"/>
  <c r="T2066" i="3"/>
  <c r="T2063" i="3"/>
  <c r="T2059" i="3"/>
  <c r="T2055" i="3"/>
  <c r="T2051" i="3"/>
  <c r="T2047" i="3"/>
  <c r="T2043" i="3"/>
  <c r="T2039" i="3"/>
  <c r="T2035" i="3"/>
  <c r="T2031" i="3"/>
  <c r="T2027" i="3"/>
  <c r="T2023" i="3"/>
  <c r="T2019" i="3"/>
  <c r="T2015" i="3"/>
  <c r="T2011" i="3"/>
  <c r="T2007" i="3"/>
  <c r="T2003" i="3"/>
  <c r="T1999" i="3"/>
  <c r="T1995" i="3"/>
  <c r="T1991" i="3"/>
  <c r="T1987" i="3"/>
  <c r="T1983" i="3"/>
  <c r="T1979" i="3"/>
  <c r="T1975" i="3"/>
  <c r="T1971" i="3"/>
  <c r="T1967" i="3"/>
  <c r="T1963" i="3"/>
  <c r="T1959" i="3"/>
  <c r="T1955" i="3"/>
  <c r="T1951" i="3"/>
  <c r="T1947" i="3"/>
  <c r="U2632" i="3"/>
  <c r="U2628" i="3"/>
  <c r="U2624" i="3"/>
  <c r="U2620" i="3"/>
  <c r="U2616" i="3"/>
  <c r="U2612" i="3"/>
  <c r="U2608" i="3"/>
  <c r="U2604" i="3"/>
  <c r="U2600" i="3"/>
  <c r="U2596" i="3"/>
  <c r="U2592" i="3"/>
  <c r="U2588" i="3"/>
  <c r="U2584" i="3"/>
  <c r="U2580" i="3"/>
  <c r="U2576" i="3"/>
  <c r="U2572" i="3"/>
  <c r="U2568" i="3"/>
  <c r="U2564" i="3"/>
  <c r="U2560" i="3"/>
  <c r="U2556" i="3"/>
  <c r="U2552" i="3"/>
  <c r="U2548" i="3"/>
  <c r="U2544" i="3"/>
  <c r="U2540" i="3"/>
  <c r="U2536" i="3"/>
  <c r="U2532" i="3"/>
  <c r="U2528" i="3"/>
  <c r="U2524" i="3"/>
  <c r="U2520" i="3"/>
  <c r="U2516" i="3"/>
  <c r="U2512" i="3"/>
  <c r="U2508" i="3"/>
  <c r="U2504" i="3"/>
  <c r="U2500" i="3"/>
  <c r="U2496" i="3"/>
  <c r="U2492" i="3"/>
  <c r="U2488" i="3"/>
  <c r="U2484" i="3"/>
  <c r="U2480" i="3"/>
  <c r="U2476" i="3"/>
  <c r="U2472" i="3"/>
  <c r="U2468" i="3"/>
  <c r="U2464" i="3"/>
  <c r="U2460" i="3"/>
  <c r="U2456" i="3"/>
  <c r="U2452" i="3"/>
  <c r="U2448" i="3"/>
  <c r="U2444" i="3"/>
  <c r="U2440" i="3"/>
  <c r="U2437" i="3"/>
  <c r="U2430" i="3"/>
  <c r="U2427" i="3"/>
  <c r="U2424" i="3"/>
  <c r="U2420" i="3"/>
  <c r="U2417" i="3"/>
  <c r="U2413" i="3"/>
  <c r="U2409" i="3"/>
  <c r="U2405" i="3"/>
  <c r="U2401" i="3"/>
  <c r="U2397" i="3"/>
  <c r="U2393" i="3"/>
  <c r="U2389" i="3"/>
  <c r="U2385" i="3"/>
  <c r="U2381" i="3"/>
  <c r="U2377" i="3"/>
  <c r="T3806" i="3"/>
  <c r="T3798" i="3"/>
  <c r="T3790" i="3"/>
  <c r="T3782" i="3"/>
  <c r="T3774" i="3"/>
  <c r="T3766" i="3"/>
  <c r="T3758" i="3"/>
  <c r="T3746" i="3"/>
  <c r="T3738" i="3"/>
  <c r="T3726" i="3"/>
  <c r="T3718" i="3"/>
  <c r="T3706" i="3"/>
  <c r="T3698" i="3"/>
  <c r="T3686" i="3"/>
  <c r="T3678" i="3"/>
  <c r="T3670" i="3"/>
  <c r="T3662" i="3"/>
  <c r="T3654" i="3"/>
  <c r="T3646" i="3"/>
  <c r="T3634" i="3"/>
  <c r="T3626" i="3"/>
  <c r="T3618" i="3"/>
  <c r="T3610" i="3"/>
  <c r="T3598" i="3"/>
  <c r="T3590" i="3"/>
  <c r="T3587" i="3"/>
  <c r="T3579" i="3"/>
  <c r="T3571" i="3"/>
  <c r="T3563" i="3"/>
  <c r="T3551" i="3"/>
  <c r="T3543" i="3"/>
  <c r="T3535" i="3"/>
  <c r="T3524" i="3"/>
  <c r="T3509" i="3"/>
  <c r="T3501" i="3"/>
  <c r="T3493" i="3"/>
  <c r="T3485" i="3"/>
  <c r="T3477" i="3"/>
  <c r="T3469" i="3"/>
  <c r="T3457" i="3"/>
  <c r="T3449" i="3"/>
  <c r="T3441" i="3"/>
  <c r="T3433" i="3"/>
  <c r="T3425" i="3"/>
  <c r="T3417" i="3"/>
  <c r="T3810" i="3"/>
  <c r="T3802" i="3"/>
  <c r="T3794" i="3"/>
  <c r="T3786" i="3"/>
  <c r="T3778" i="3"/>
  <c r="T3770" i="3"/>
  <c r="T3762" i="3"/>
  <c r="T3754" i="3"/>
  <c r="T3750" i="3"/>
  <c r="T3742" i="3"/>
  <c r="T3734" i="3"/>
  <c r="T3730" i="3"/>
  <c r="T3722" i="3"/>
  <c r="T3714" i="3"/>
  <c r="T3710" i="3"/>
  <c r="T3702" i="3"/>
  <c r="T3694" i="3"/>
  <c r="T3690" i="3"/>
  <c r="T3682" i="3"/>
  <c r="T3674" i="3"/>
  <c r="T3666" i="3"/>
  <c r="T3658" i="3"/>
  <c r="T3650" i="3"/>
  <c r="T3642" i="3"/>
  <c r="T3638" i="3"/>
  <c r="T3630" i="3"/>
  <c r="T3622" i="3"/>
  <c r="T3614" i="3"/>
  <c r="T3606" i="3"/>
  <c r="T3602" i="3"/>
  <c r="T3594" i="3"/>
  <c r="T3583" i="3"/>
  <c r="T3575" i="3"/>
  <c r="T3567" i="3"/>
  <c r="T3559" i="3"/>
  <c r="T3555" i="3"/>
  <c r="T3547" i="3"/>
  <c r="T3539" i="3"/>
  <c r="T3531" i="3"/>
  <c r="T3527" i="3"/>
  <c r="T3520" i="3"/>
  <c r="T3513" i="3"/>
  <c r="T3505" i="3"/>
  <c r="T3497" i="3"/>
  <c r="T3489" i="3"/>
  <c r="T3481" i="3"/>
  <c r="T3473" i="3"/>
  <c r="T3465" i="3"/>
  <c r="T3461" i="3"/>
  <c r="T3453" i="3"/>
  <c r="T3445" i="3"/>
  <c r="T3437" i="3"/>
  <c r="T3429" i="3"/>
  <c r="T3421" i="3"/>
  <c r="T3413" i="3"/>
  <c r="U2373" i="3"/>
  <c r="U2369" i="3"/>
  <c r="U2365" i="3"/>
  <c r="U2361" i="3"/>
  <c r="U2357" i="3"/>
  <c r="U2353" i="3"/>
  <c r="U2349" i="3"/>
  <c r="U2345" i="3"/>
  <c r="U2341" i="3"/>
  <c r="U2337" i="3"/>
  <c r="U2333" i="3"/>
  <c r="U2329" i="3"/>
  <c r="U2325" i="3"/>
  <c r="U2321" i="3"/>
  <c r="U2317" i="3"/>
  <c r="U2313" i="3"/>
  <c r="U2309" i="3"/>
  <c r="U2305" i="3"/>
  <c r="U2301" i="3"/>
  <c r="U2297" i="3"/>
  <c r="U2293" i="3"/>
  <c r="U2289" i="3"/>
  <c r="U2285" i="3"/>
  <c r="U2281" i="3"/>
  <c r="U2277" i="3"/>
  <c r="U2273" i="3"/>
  <c r="U2269" i="3"/>
  <c r="U2265" i="3"/>
  <c r="U2261" i="3"/>
  <c r="U2257" i="3"/>
  <c r="U2253" i="3"/>
  <c r="U2249" i="3"/>
  <c r="U2245" i="3"/>
  <c r="U2242" i="3"/>
  <c r="U2238" i="3"/>
  <c r="U2234" i="3"/>
  <c r="U2230" i="3"/>
  <c r="U2226" i="3"/>
  <c r="U2222" i="3"/>
  <c r="U2218" i="3"/>
  <c r="U2214" i="3"/>
  <c r="U2210" i="3"/>
  <c r="U2206" i="3"/>
  <c r="U2202" i="3"/>
  <c r="U2198" i="3"/>
  <c r="U2194" i="3"/>
  <c r="U2190" i="3"/>
  <c r="U2186" i="3"/>
  <c r="U2182" i="3"/>
  <c r="U2178" i="3"/>
  <c r="U2174" i="3"/>
  <c r="U2170" i="3"/>
  <c r="U2166" i="3"/>
  <c r="U2162" i="3"/>
  <c r="U2158" i="3"/>
  <c r="U2154" i="3"/>
  <c r="U2150" i="3"/>
  <c r="U2146" i="3"/>
  <c r="U2142" i="3"/>
  <c r="U2138" i="3"/>
  <c r="U2134" i="3"/>
  <c r="U2130" i="3"/>
  <c r="U2126" i="3"/>
  <c r="U2122" i="3"/>
  <c r="U2118" i="3"/>
  <c r="U2114" i="3"/>
  <c r="U2110" i="3"/>
  <c r="U2106" i="3"/>
  <c r="U2102" i="3"/>
  <c r="U2098" i="3"/>
  <c r="U2094" i="3"/>
  <c r="U2090" i="3"/>
  <c r="U2086" i="3"/>
  <c r="U2082" i="3"/>
  <c r="U2078" i="3"/>
  <c r="U2074" i="3"/>
  <c r="U2070" i="3"/>
  <c r="U2066" i="3"/>
  <c r="U2063" i="3"/>
  <c r="U2059" i="3"/>
  <c r="U2055" i="3"/>
  <c r="U2051" i="3"/>
  <c r="U2047" i="3"/>
  <c r="U2043" i="3"/>
  <c r="U2039" i="3"/>
  <c r="U2035" i="3"/>
  <c r="U2031" i="3"/>
  <c r="U2027" i="3"/>
  <c r="U2023" i="3"/>
  <c r="U2019" i="3"/>
  <c r="U2015" i="3"/>
  <c r="U2011" i="3"/>
  <c r="U2007" i="3"/>
  <c r="U2003" i="3"/>
  <c r="U1999" i="3"/>
  <c r="U1995" i="3"/>
  <c r="U1991" i="3"/>
  <c r="U1987" i="3"/>
  <c r="U1983" i="3"/>
  <c r="U1979" i="3"/>
  <c r="U1975" i="3"/>
  <c r="U1971" i="3"/>
  <c r="U1967" i="3"/>
  <c r="U1963" i="3"/>
  <c r="U1959" i="3"/>
  <c r="U1955" i="3"/>
  <c r="U1951" i="3"/>
  <c r="U1947" i="3"/>
  <c r="U1943" i="3"/>
  <c r="U1939" i="3"/>
  <c r="U1935" i="3"/>
  <c r="U1931" i="3"/>
  <c r="U1927" i="3"/>
  <c r="U1923" i="3"/>
  <c r="U1919" i="3"/>
  <c r="U1916" i="3"/>
  <c r="U1912" i="3"/>
  <c r="U1908" i="3"/>
  <c r="U1904" i="3"/>
  <c r="U1900" i="3"/>
  <c r="U1896" i="3"/>
  <c r="U1892" i="3"/>
  <c r="U1888" i="3"/>
  <c r="U1884" i="3"/>
  <c r="U1880" i="3"/>
  <c r="U1876" i="3"/>
  <c r="U1872" i="3"/>
  <c r="U1868" i="3"/>
  <c r="U1864" i="3"/>
  <c r="U1860" i="3"/>
  <c r="U1856" i="3"/>
  <c r="U1852" i="3"/>
  <c r="U1848" i="3"/>
  <c r="U1844" i="3"/>
  <c r="U1840" i="3"/>
  <c r="U1836" i="3"/>
  <c r="U1832" i="3"/>
  <c r="U1828" i="3"/>
  <c r="U1824" i="3"/>
  <c r="U1820" i="3"/>
  <c r="U1816" i="3"/>
  <c r="U1812" i="3"/>
  <c r="U1808" i="3"/>
  <c r="U1804" i="3"/>
  <c r="U1800" i="3"/>
  <c r="U1797" i="3"/>
  <c r="U1793" i="3"/>
  <c r="U1789" i="3"/>
  <c r="U1785" i="3"/>
  <c r="U1781" i="3"/>
  <c r="U1777" i="3"/>
  <c r="U1773" i="3"/>
  <c r="U1769" i="3"/>
  <c r="U1765" i="3"/>
  <c r="U1761" i="3"/>
  <c r="U1757" i="3"/>
  <c r="U1753" i="3"/>
  <c r="U1749" i="3"/>
  <c r="U1745" i="3"/>
  <c r="U1741" i="3"/>
  <c r="U1737" i="3"/>
  <c r="U1733" i="3"/>
  <c r="U1729" i="3"/>
  <c r="U1725" i="3"/>
  <c r="U1721" i="3"/>
  <c r="U1717" i="3"/>
  <c r="U1713" i="3"/>
  <c r="U1709" i="3"/>
  <c r="U1705" i="3"/>
  <c r="U1701" i="3"/>
  <c r="U1697" i="3"/>
  <c r="U1693" i="3"/>
  <c r="U1689" i="3"/>
  <c r="U1685" i="3"/>
  <c r="U1681" i="3"/>
  <c r="U1677" i="3"/>
  <c r="U1673" i="3"/>
  <c r="U1669" i="3"/>
  <c r="U1665" i="3"/>
  <c r="U1662" i="3"/>
  <c r="U1658" i="3"/>
  <c r="U1654" i="3"/>
  <c r="U1650" i="3"/>
  <c r="U1646" i="3"/>
  <c r="U1642" i="3"/>
  <c r="U1638" i="3"/>
  <c r="U1634" i="3"/>
  <c r="U1630" i="3"/>
  <c r="U1626" i="3"/>
  <c r="U1622" i="3"/>
  <c r="U1618" i="3"/>
  <c r="U1614" i="3"/>
  <c r="U1610" i="3"/>
  <c r="U1606" i="3"/>
  <c r="U1602" i="3"/>
  <c r="U1598" i="3"/>
  <c r="U1594" i="3"/>
  <c r="U1590" i="3"/>
  <c r="U1586" i="3"/>
  <c r="U1582" i="3"/>
  <c r="U1578" i="3"/>
  <c r="U1574" i="3"/>
  <c r="U1570" i="3"/>
  <c r="U1567" i="3"/>
  <c r="U1564" i="3"/>
  <c r="U1560" i="3"/>
  <c r="U1556" i="3"/>
  <c r="U1552" i="3"/>
  <c r="U1548" i="3"/>
  <c r="U1545" i="3"/>
  <c r="U1541" i="3"/>
  <c r="U1537" i="3"/>
  <c r="U1533" i="3"/>
  <c r="U1529" i="3"/>
  <c r="U1525" i="3"/>
  <c r="U1521" i="3"/>
  <c r="U1517" i="3"/>
  <c r="U1513" i="3"/>
  <c r="U1509" i="3"/>
  <c r="U1506" i="3"/>
  <c r="U1502" i="3"/>
  <c r="U1498" i="3"/>
  <c r="U1494" i="3"/>
  <c r="U1490" i="3"/>
  <c r="U1486" i="3"/>
  <c r="U1482" i="3"/>
  <c r="U1478" i="3"/>
  <c r="U1474" i="3"/>
  <c r="U1470" i="3"/>
  <c r="U1466" i="3"/>
  <c r="U1462" i="3"/>
  <c r="U1458" i="3"/>
  <c r="U1454" i="3"/>
  <c r="U1450" i="3"/>
  <c r="U1446" i="3"/>
  <c r="U1442" i="3"/>
  <c r="U1438" i="3"/>
  <c r="U1434" i="3"/>
  <c r="U1430" i="3"/>
  <c r="U1426" i="3"/>
  <c r="U1422" i="3"/>
  <c r="U1418" i="3"/>
  <c r="U1414" i="3"/>
  <c r="U1410" i="3"/>
  <c r="U1406" i="3"/>
  <c r="U1402" i="3"/>
  <c r="U1398" i="3"/>
  <c r="U1394" i="3"/>
  <c r="U1390" i="3"/>
  <c r="U1386" i="3"/>
  <c r="U1379" i="3"/>
  <c r="U1375" i="3"/>
  <c r="U1371" i="3"/>
  <c r="U1367" i="3"/>
  <c r="U1363" i="3"/>
  <c r="U1359" i="3"/>
  <c r="U1355" i="3"/>
  <c r="U1351" i="3"/>
  <c r="U1347" i="3"/>
  <c r="U1343" i="3"/>
  <c r="U1339" i="3"/>
  <c r="U1335" i="3"/>
  <c r="U1331" i="3"/>
  <c r="U1327" i="3"/>
  <c r="U1323" i="3"/>
  <c r="U1319" i="3"/>
  <c r="U1315" i="3"/>
  <c r="U1311" i="3"/>
  <c r="U1307" i="3"/>
  <c r="U1303" i="3"/>
  <c r="U1299" i="3"/>
  <c r="U1295" i="3"/>
  <c r="U1291" i="3"/>
  <c r="U1287" i="3"/>
  <c r="U1283" i="3"/>
  <c r="U1279" i="3"/>
  <c r="U1275" i="3"/>
  <c r="U1271" i="3"/>
  <c r="U1267" i="3"/>
  <c r="U1263" i="3"/>
  <c r="U1259" i="3"/>
  <c r="U1255" i="3"/>
  <c r="U1251" i="3"/>
  <c r="U1247" i="3"/>
  <c r="U1243" i="3"/>
  <c r="U1239" i="3"/>
  <c r="U1235" i="3"/>
  <c r="U1231" i="3"/>
  <c r="U1227" i="3"/>
  <c r="U1223" i="3"/>
  <c r="U1219" i="3"/>
  <c r="U1215" i="3"/>
  <c r="U1211" i="3"/>
  <c r="U1207" i="3"/>
  <c r="U1203" i="3"/>
  <c r="U1199" i="3"/>
  <c r="U1195" i="3"/>
  <c r="U1191" i="3"/>
  <c r="U1187" i="3"/>
  <c r="U1183" i="3"/>
  <c r="U1179" i="3"/>
  <c r="U1175" i="3"/>
  <c r="U1171" i="3"/>
  <c r="U1167" i="3"/>
  <c r="U1163" i="3"/>
  <c r="U1159" i="3"/>
  <c r="U1155" i="3"/>
  <c r="U1151" i="3"/>
  <c r="U1147" i="3"/>
  <c r="U1143" i="3"/>
  <c r="U1139" i="3"/>
  <c r="U1135" i="3"/>
  <c r="U1131" i="3"/>
  <c r="U1127" i="3"/>
  <c r="U1123" i="3"/>
  <c r="U1119" i="3"/>
  <c r="U1115" i="3"/>
  <c r="U1111" i="3"/>
  <c r="U1107" i="3"/>
  <c r="U1103" i="3"/>
  <c r="U1099" i="3"/>
  <c r="U1095" i="3"/>
  <c r="U1091" i="3"/>
  <c r="U1087" i="3"/>
  <c r="U1083" i="3"/>
  <c r="U1079" i="3"/>
  <c r="U1075" i="3"/>
  <c r="U1071" i="3"/>
  <c r="U1067" i="3"/>
  <c r="U1063" i="3"/>
  <c r="U1059" i="3"/>
  <c r="U1055" i="3"/>
  <c r="U1051" i="3"/>
  <c r="U1047" i="3"/>
  <c r="U1043" i="3"/>
  <c r="U1039" i="3"/>
  <c r="U1035" i="3"/>
  <c r="U1031" i="3"/>
  <c r="U1027" i="3"/>
  <c r="U1023" i="3"/>
  <c r="U1019" i="3"/>
  <c r="U1015" i="3"/>
  <c r="U1011" i="3"/>
  <c r="U1007" i="3"/>
  <c r="U1003" i="3"/>
  <c r="U999" i="3"/>
  <c r="U995" i="3"/>
  <c r="U991" i="3"/>
  <c r="U987" i="3"/>
  <c r="U983" i="3"/>
  <c r="U979" i="3"/>
  <c r="U975" i="3"/>
  <c r="U971" i="3"/>
  <c r="U967" i="3"/>
  <c r="U963" i="3"/>
  <c r="U959" i="3"/>
  <c r="U955" i="3"/>
  <c r="U951" i="3"/>
  <c r="U947" i="3"/>
  <c r="U943" i="3"/>
  <c r="U939" i="3"/>
  <c r="U935" i="3"/>
  <c r="U931" i="3"/>
  <c r="U927" i="3"/>
  <c r="U923" i="3"/>
  <c r="U919" i="3"/>
  <c r="U915" i="3"/>
  <c r="U911" i="3"/>
  <c r="U907" i="3"/>
  <c r="U903" i="3"/>
  <c r="U899" i="3"/>
  <c r="U895" i="3"/>
  <c r="U891" i="3"/>
  <c r="U887" i="3"/>
  <c r="U883" i="3"/>
  <c r="U879" i="3"/>
  <c r="U875" i="3"/>
  <c r="U871" i="3"/>
  <c r="U867" i="3"/>
  <c r="U863" i="3"/>
  <c r="U859" i="3"/>
  <c r="U855" i="3"/>
  <c r="U851" i="3"/>
  <c r="U847" i="3"/>
  <c r="U843" i="3"/>
  <c r="U839" i="3"/>
  <c r="U835" i="3"/>
  <c r="U831" i="3"/>
  <c r="U827" i="3"/>
  <c r="U823" i="3"/>
  <c r="U819" i="3"/>
  <c r="U815" i="3"/>
  <c r="U811" i="3"/>
  <c r="U807" i="3"/>
  <c r="U803" i="3"/>
  <c r="U799" i="3"/>
  <c r="U795" i="3"/>
  <c r="U791" i="3"/>
  <c r="U787" i="3"/>
  <c r="U783" i="3"/>
  <c r="U779" i="3"/>
  <c r="U775" i="3"/>
  <c r="U771" i="3"/>
  <c r="U767" i="3"/>
  <c r="U763" i="3"/>
  <c r="U759" i="3"/>
  <c r="U755" i="3"/>
  <c r="U751" i="3"/>
  <c r="U747" i="3"/>
  <c r="U743" i="3"/>
  <c r="U739" i="3"/>
  <c r="U735" i="3"/>
  <c r="U731" i="3"/>
  <c r="U727" i="3"/>
  <c r="U723" i="3"/>
  <c r="U719" i="3"/>
  <c r="U715" i="3"/>
  <c r="U711" i="3"/>
  <c r="U707" i="3"/>
  <c r="U703" i="3"/>
  <c r="U699" i="3"/>
  <c r="U695" i="3"/>
  <c r="U691" i="3"/>
  <c r="U687" i="3"/>
  <c r="U683" i="3"/>
  <c r="U679" i="3"/>
  <c r="U675" i="3"/>
  <c r="U671" i="3"/>
  <c r="U667" i="3"/>
  <c r="U663" i="3"/>
  <c r="U659" i="3"/>
  <c r="U655" i="3"/>
  <c r="U651" i="3"/>
  <c r="U647" i="3"/>
  <c r="U643" i="3"/>
  <c r="U639" i="3"/>
  <c r="U635" i="3"/>
  <c r="U631" i="3"/>
  <c r="U627" i="3"/>
  <c r="U623" i="3"/>
  <c r="U619" i="3"/>
  <c r="U615" i="3"/>
  <c r="U611" i="3"/>
  <c r="U607" i="3"/>
  <c r="U603" i="3"/>
  <c r="U599" i="3"/>
  <c r="U595" i="3"/>
  <c r="U591" i="3"/>
  <c r="U587" i="3"/>
  <c r="U583" i="3"/>
  <c r="U579" i="3"/>
  <c r="U575" i="3"/>
  <c r="U571" i="3"/>
  <c r="U567" i="3"/>
  <c r="U563" i="3"/>
  <c r="U559" i="3"/>
  <c r="U555" i="3"/>
  <c r="U551" i="3"/>
  <c r="U547" i="3"/>
  <c r="U543" i="3"/>
  <c r="U539" i="3"/>
  <c r="U535" i="3"/>
  <c r="U531" i="3"/>
  <c r="U527" i="3"/>
  <c r="U523" i="3"/>
  <c r="U519" i="3"/>
  <c r="U515" i="3"/>
  <c r="U511" i="3"/>
  <c r="U507" i="3"/>
  <c r="U503" i="3"/>
  <c r="U499" i="3"/>
  <c r="U495" i="3"/>
  <c r="U491" i="3"/>
  <c r="U487" i="3"/>
  <c r="U483" i="3"/>
  <c r="U479" i="3"/>
  <c r="U475" i="3"/>
  <c r="U471" i="3"/>
  <c r="U467" i="3"/>
  <c r="U463" i="3"/>
  <c r="U459" i="3"/>
  <c r="U455" i="3"/>
  <c r="U451" i="3"/>
  <c r="U447" i="3"/>
  <c r="U443" i="3"/>
  <c r="U439" i="3"/>
  <c r="U435" i="3"/>
  <c r="U431" i="3"/>
  <c r="U427" i="3"/>
  <c r="U423" i="3"/>
  <c r="U419" i="3"/>
  <c r="U415" i="3"/>
  <c r="U411" i="3"/>
  <c r="U407" i="3"/>
  <c r="U403" i="3"/>
  <c r="U399" i="3"/>
  <c r="U395" i="3"/>
  <c r="U391" i="3"/>
  <c r="U387" i="3"/>
  <c r="U383" i="3"/>
  <c r="U379" i="3"/>
  <c r="U375" i="3"/>
  <c r="U371" i="3"/>
  <c r="U367" i="3"/>
  <c r="U363" i="3"/>
  <c r="U359" i="3"/>
  <c r="U355" i="3"/>
  <c r="U351" i="3"/>
  <c r="U347" i="3"/>
  <c r="U343" i="3"/>
  <c r="U339" i="3"/>
  <c r="U335" i="3"/>
  <c r="U331" i="3"/>
  <c r="U327" i="3"/>
  <c r="U323" i="3"/>
  <c r="U319" i="3"/>
  <c r="U315" i="3"/>
  <c r="U311" i="3"/>
  <c r="U307" i="3"/>
  <c r="U303" i="3"/>
  <c r="U299" i="3"/>
  <c r="U295" i="3"/>
  <c r="U291" i="3"/>
  <c r="U287" i="3"/>
  <c r="U283" i="3"/>
  <c r="U279" i="3"/>
  <c r="U275" i="3"/>
  <c r="U271" i="3"/>
  <c r="U267" i="3"/>
  <c r="U263" i="3"/>
  <c r="U259" i="3"/>
  <c r="U255" i="3"/>
  <c r="U251" i="3"/>
  <c r="U247" i="3"/>
  <c r="U243" i="3"/>
  <c r="U239" i="3"/>
  <c r="U235" i="3"/>
  <c r="U231" i="3"/>
  <c r="U227" i="3"/>
  <c r="U223" i="3"/>
  <c r="U219" i="3"/>
  <c r="U215" i="3"/>
  <c r="U211" i="3"/>
  <c r="U207" i="3"/>
  <c r="U203" i="3"/>
  <c r="U199" i="3"/>
  <c r="U195" i="3"/>
  <c r="U191" i="3"/>
  <c r="U187" i="3"/>
  <c r="U183" i="3"/>
  <c r="U179" i="3"/>
  <c r="U175" i="3"/>
  <c r="U171" i="3"/>
  <c r="U167" i="3"/>
  <c r="U163" i="3"/>
  <c r="U159" i="3"/>
  <c r="U156" i="3"/>
  <c r="U149" i="3"/>
  <c r="U145" i="3"/>
  <c r="U141" i="3"/>
  <c r="U137" i="3"/>
  <c r="U130" i="3"/>
  <c r="U126" i="3"/>
  <c r="U122" i="3"/>
  <c r="U118" i="3"/>
  <c r="U114" i="3"/>
  <c r="U110" i="3"/>
  <c r="U106" i="3"/>
  <c r="U102" i="3"/>
  <c r="U98" i="3"/>
  <c r="U94" i="3"/>
  <c r="U90" i="3"/>
  <c r="U86" i="3"/>
  <c r="U82" i="3"/>
  <c r="U78" i="3"/>
  <c r="U74" i="3"/>
  <c r="U70" i="3"/>
  <c r="U66" i="3"/>
  <c r="U62" i="3"/>
  <c r="U58" i="3"/>
  <c r="U54" i="3"/>
  <c r="U50" i="3"/>
  <c r="U46" i="3"/>
  <c r="U42" i="3"/>
  <c r="U38" i="3"/>
  <c r="U34" i="3"/>
  <c r="U30" i="3"/>
  <c r="U27" i="3"/>
  <c r="U23" i="3"/>
  <c r="U19" i="3"/>
  <c r="U15" i="3"/>
  <c r="U11" i="3"/>
  <c r="U7" i="3"/>
  <c r="U3812" i="3"/>
  <c r="U3808" i="3"/>
  <c r="U3804" i="3"/>
  <c r="U3800" i="3"/>
  <c r="U3796" i="3"/>
  <c r="U3792" i="3"/>
  <c r="U3788" i="3"/>
  <c r="U3784" i="3"/>
  <c r="U3780" i="3"/>
  <c r="U3776" i="3"/>
  <c r="U3772" i="3"/>
  <c r="U3768" i="3"/>
  <c r="U3764" i="3"/>
  <c r="U3760" i="3"/>
  <c r="U3756" i="3"/>
  <c r="U3752" i="3"/>
  <c r="U3748" i="3"/>
  <c r="U3744" i="3"/>
  <c r="U3740" i="3"/>
  <c r="U3736" i="3"/>
  <c r="U3732" i="3"/>
  <c r="U3728" i="3"/>
  <c r="U3724" i="3"/>
  <c r="U3720" i="3"/>
  <c r="U3716" i="3"/>
  <c r="U3712" i="3"/>
  <c r="U3708" i="3"/>
  <c r="U3704" i="3"/>
  <c r="U3700" i="3"/>
  <c r="U3696" i="3"/>
  <c r="U3692" i="3"/>
  <c r="U3688" i="3"/>
  <c r="U3684" i="3"/>
  <c r="U3680" i="3"/>
  <c r="U3676" i="3"/>
  <c r="U3672" i="3"/>
  <c r="U3668" i="3"/>
  <c r="U3664" i="3"/>
  <c r="U3660" i="3"/>
  <c r="U3656" i="3"/>
  <c r="U3652" i="3"/>
  <c r="U3648" i="3"/>
  <c r="U3644" i="3"/>
  <c r="U3640" i="3"/>
  <c r="U3636" i="3"/>
  <c r="U3632" i="3"/>
  <c r="U3628" i="3"/>
  <c r="U3624" i="3"/>
  <c r="U3620" i="3"/>
  <c r="U3616" i="3"/>
  <c r="U3612" i="3"/>
  <c r="U3608" i="3"/>
  <c r="U3604" i="3"/>
  <c r="U3600" i="3"/>
  <c r="U3596" i="3"/>
  <c r="U3592" i="3"/>
  <c r="U3589" i="3"/>
  <c r="U3585" i="3"/>
  <c r="U3581" i="3"/>
  <c r="U3577" i="3"/>
  <c r="U3573" i="3"/>
  <c r="U3569" i="3"/>
  <c r="U3565" i="3"/>
  <c r="U3561" i="3"/>
  <c r="U3557" i="3"/>
  <c r="U3553" i="3"/>
  <c r="U3549" i="3"/>
  <c r="U3545" i="3"/>
  <c r="U3541" i="3"/>
  <c r="U3537" i="3"/>
  <c r="U3533" i="3"/>
  <c r="U3529" i="3"/>
  <c r="U3522" i="3"/>
  <c r="U3518" i="3"/>
  <c r="U3515" i="3"/>
  <c r="U3511" i="3"/>
  <c r="U3507" i="3"/>
  <c r="U3503" i="3"/>
  <c r="U3499" i="3"/>
  <c r="U3495" i="3"/>
  <c r="U3491" i="3"/>
  <c r="U3487" i="3"/>
  <c r="U3483" i="3"/>
  <c r="U3479" i="3"/>
  <c r="U3475" i="3"/>
  <c r="U3471" i="3"/>
  <c r="U3467" i="3"/>
  <c r="U3463" i="3"/>
  <c r="U3459" i="3"/>
  <c r="U3455" i="3"/>
  <c r="U3451" i="3"/>
  <c r="U3447" i="3"/>
  <c r="U3443" i="3"/>
  <c r="U3439" i="3"/>
  <c r="U3435" i="3"/>
  <c r="U3431" i="3"/>
  <c r="U3427" i="3"/>
  <c r="U3423" i="3"/>
  <c r="U3419" i="3"/>
  <c r="U3415" i="3"/>
  <c r="U3411" i="3"/>
  <c r="U3407" i="3"/>
  <c r="U3403" i="3"/>
  <c r="U3399" i="3"/>
  <c r="U3395" i="3"/>
  <c r="U3391" i="3"/>
  <c r="U3387" i="3"/>
  <c r="U3383" i="3"/>
  <c r="U3379" i="3"/>
  <c r="U3375" i="3"/>
  <c r="U3371" i="3"/>
  <c r="U3367" i="3"/>
  <c r="U3363" i="3"/>
  <c r="U3359" i="3"/>
  <c r="U3355" i="3"/>
  <c r="U3351" i="3"/>
  <c r="U3347" i="3"/>
  <c r="U3343" i="3"/>
  <c r="U3339" i="3"/>
  <c r="U3335" i="3"/>
  <c r="U3331" i="3"/>
  <c r="U3327" i="3"/>
  <c r="U3323" i="3"/>
  <c r="U3319" i="3"/>
  <c r="U3315" i="3"/>
  <c r="U3311" i="3"/>
  <c r="U3307" i="3"/>
  <c r="U3303" i="3"/>
  <c r="U3299" i="3"/>
  <c r="U3295" i="3"/>
  <c r="U3291" i="3"/>
  <c r="U3287" i="3"/>
  <c r="U3283" i="3"/>
  <c r="U3279" i="3"/>
  <c r="U3275" i="3"/>
  <c r="U3271" i="3"/>
  <c r="U3267" i="3"/>
  <c r="U3263" i="3"/>
  <c r="U3259" i="3"/>
  <c r="U3255" i="3"/>
  <c r="U3251" i="3"/>
  <c r="U3247" i="3"/>
  <c r="U3240" i="3"/>
  <c r="U3236" i="3"/>
  <c r="U3232" i="3"/>
  <c r="U3228" i="3"/>
  <c r="U3224" i="3"/>
  <c r="U3220" i="3"/>
  <c r="U3216" i="3"/>
  <c r="U3212" i="3"/>
  <c r="U3208" i="3"/>
  <c r="U3204" i="3"/>
  <c r="U3200" i="3"/>
  <c r="U3196" i="3"/>
  <c r="U3192" i="3"/>
  <c r="U3188" i="3"/>
  <c r="U3184" i="3"/>
  <c r="U3180" i="3"/>
  <c r="U3176" i="3"/>
  <c r="U3172" i="3"/>
  <c r="U3168" i="3"/>
  <c r="U3164" i="3"/>
  <c r="U3160" i="3"/>
  <c r="U3156" i="3"/>
  <c r="U3149" i="3"/>
  <c r="U3145" i="3"/>
  <c r="U3141" i="3"/>
  <c r="U3137" i="3"/>
  <c r="U3133" i="3"/>
  <c r="U3129" i="3"/>
  <c r="U3125" i="3"/>
  <c r="U3121" i="3"/>
  <c r="U3117" i="3"/>
  <c r="U3113" i="3"/>
  <c r="U3109" i="3"/>
  <c r="U3105" i="3"/>
  <c r="U3101" i="3"/>
  <c r="U3097" i="3"/>
  <c r="U3093" i="3"/>
  <c r="U3089" i="3"/>
  <c r="U3085" i="3"/>
  <c r="U3081" i="3"/>
  <c r="U3077" i="3"/>
  <c r="U3073" i="3"/>
  <c r="U3069" i="3"/>
  <c r="U3065" i="3"/>
  <c r="U3061" i="3"/>
  <c r="U3057" i="3"/>
  <c r="U3053" i="3"/>
  <c r="U3049" i="3"/>
  <c r="U3045" i="3"/>
  <c r="U3041" i="3"/>
  <c r="U3037" i="3"/>
  <c r="U3033" i="3"/>
  <c r="U3029" i="3"/>
  <c r="U3025" i="3"/>
  <c r="U3021" i="3"/>
  <c r="U3017" i="3"/>
  <c r="U3013" i="3"/>
  <c r="U3009" i="3"/>
  <c r="U3005" i="3"/>
  <c r="U3001" i="3"/>
  <c r="U2997" i="3"/>
  <c r="U2993" i="3"/>
  <c r="U2989" i="3"/>
  <c r="U2985" i="3"/>
  <c r="U2981" i="3"/>
  <c r="U2977" i="3"/>
  <c r="U2973" i="3"/>
  <c r="U2969" i="3"/>
  <c r="U2965" i="3"/>
  <c r="U2961" i="3"/>
  <c r="U2957" i="3"/>
  <c r="U2953" i="3"/>
  <c r="U2949" i="3"/>
  <c r="U2945" i="3"/>
  <c r="U2941" i="3"/>
  <c r="U2937" i="3"/>
  <c r="U2933" i="3"/>
  <c r="U2929" i="3"/>
  <c r="U2925" i="3"/>
  <c r="U2921" i="3"/>
  <c r="U2918" i="3"/>
  <c r="U2914" i="3"/>
  <c r="U2910" i="3"/>
  <c r="U2906" i="3"/>
  <c r="U2902" i="3"/>
  <c r="U2898" i="3"/>
  <c r="U2894" i="3"/>
  <c r="U2890" i="3"/>
  <c r="U2886" i="3"/>
  <c r="U2882" i="3"/>
  <c r="U2878" i="3"/>
  <c r="U2874" i="3"/>
  <c r="U2870" i="3"/>
  <c r="U2866" i="3"/>
  <c r="U2862" i="3"/>
  <c r="U2858" i="3"/>
  <c r="U2854" i="3"/>
  <c r="U2850" i="3"/>
  <c r="U2846" i="3"/>
  <c r="U2842" i="3"/>
  <c r="U2838" i="3"/>
  <c r="U2834" i="3"/>
  <c r="U2830" i="3"/>
  <c r="U2826" i="3"/>
  <c r="U2822" i="3"/>
  <c r="U2818" i="3"/>
  <c r="U2814" i="3"/>
  <c r="U2810" i="3"/>
  <c r="U2806" i="3"/>
  <c r="U2802" i="3"/>
  <c r="U2798" i="3"/>
  <c r="U2794" i="3"/>
  <c r="U2790" i="3"/>
  <c r="U2786" i="3"/>
  <c r="U2782" i="3"/>
  <c r="U2778" i="3"/>
  <c r="U2774" i="3"/>
  <c r="U2770" i="3"/>
  <c r="U2766" i="3"/>
  <c r="U2762" i="3"/>
  <c r="U2758" i="3"/>
  <c r="U2754" i="3"/>
  <c r="U2750" i="3"/>
  <c r="U2746" i="3"/>
  <c r="U2742" i="3"/>
  <c r="U2738" i="3"/>
  <c r="U2734" i="3"/>
  <c r="U2730" i="3"/>
  <c r="U2726" i="3"/>
  <c r="U2722" i="3"/>
  <c r="U2718" i="3"/>
  <c r="U2714" i="3"/>
  <c r="U2710" i="3"/>
  <c r="U2706" i="3"/>
  <c r="U2702" i="3"/>
  <c r="U2698" i="3"/>
  <c r="U2694" i="3"/>
  <c r="U2690" i="3"/>
  <c r="U2686" i="3"/>
  <c r="U2682" i="3"/>
  <c r="U2678" i="3"/>
  <c r="U2674" i="3"/>
  <c r="U2670" i="3"/>
  <c r="U2666" i="3"/>
  <c r="U2662" i="3"/>
  <c r="U2658" i="3"/>
  <c r="U2654" i="3"/>
  <c r="U2650" i="3"/>
  <c r="U2646" i="3"/>
  <c r="U2642" i="3"/>
  <c r="U2638" i="3"/>
  <c r="U2634" i="3"/>
  <c r="U2630" i="3"/>
  <c r="U2626" i="3"/>
  <c r="U2622" i="3"/>
  <c r="U2618" i="3"/>
  <c r="U2614" i="3"/>
  <c r="U2610" i="3"/>
  <c r="U2606" i="3"/>
  <c r="U2602" i="3"/>
  <c r="U2598" i="3"/>
  <c r="U2594" i="3"/>
  <c r="U2590" i="3"/>
  <c r="U2586" i="3"/>
  <c r="U2582" i="3"/>
  <c r="U2578" i="3"/>
  <c r="U2574" i="3"/>
  <c r="U2570" i="3"/>
  <c r="U2566" i="3"/>
  <c r="U2562" i="3"/>
  <c r="U2558" i="3"/>
  <c r="U2554" i="3"/>
  <c r="U2550" i="3"/>
  <c r="U2546" i="3"/>
  <c r="U2542" i="3"/>
  <c r="U2538" i="3"/>
  <c r="U2534" i="3"/>
  <c r="U2530" i="3"/>
  <c r="U2526" i="3"/>
  <c r="U2522" i="3"/>
  <c r="U2518" i="3"/>
  <c r="U2514" i="3"/>
  <c r="U2510" i="3"/>
  <c r="U2506" i="3"/>
  <c r="U2502" i="3"/>
  <c r="U2498" i="3"/>
  <c r="U2494" i="3"/>
  <c r="U2490" i="3"/>
  <c r="U2486" i="3"/>
  <c r="U2482" i="3"/>
  <c r="U2478" i="3"/>
  <c r="U2474" i="3"/>
  <c r="U2470" i="3"/>
  <c r="U2466" i="3"/>
  <c r="U2462" i="3"/>
  <c r="U2458" i="3"/>
  <c r="U2454" i="3"/>
  <c r="U2450" i="3"/>
  <c r="U2446" i="3"/>
  <c r="U2442" i="3"/>
  <c r="U2435" i="3"/>
  <c r="U2432" i="3"/>
  <c r="U2426" i="3"/>
  <c r="U2422" i="3"/>
  <c r="U2419" i="3"/>
  <c r="U2415" i="3"/>
  <c r="U2411" i="3"/>
  <c r="U2407" i="3"/>
  <c r="U2403" i="3"/>
  <c r="U2399" i="3"/>
  <c r="U2395" i="3"/>
  <c r="U2391" i="3"/>
  <c r="U2387" i="3"/>
  <c r="U2383" i="3"/>
  <c r="U2379" i="3"/>
  <c r="U2375" i="3"/>
  <c r="U2371" i="3"/>
  <c r="U2367" i="3"/>
  <c r="U2363" i="3"/>
  <c r="U2359" i="3"/>
  <c r="U2355" i="3"/>
  <c r="U2351" i="3"/>
  <c r="U2347" i="3"/>
  <c r="U2343" i="3"/>
  <c r="U2339" i="3"/>
  <c r="U2335" i="3"/>
  <c r="U2331" i="3"/>
  <c r="U2327" i="3"/>
  <c r="U2323" i="3"/>
  <c r="U2319" i="3"/>
  <c r="U2315" i="3"/>
  <c r="U2311" i="3"/>
  <c r="U2307" i="3"/>
  <c r="U2303" i="3"/>
  <c r="U2299" i="3"/>
  <c r="U2295" i="3"/>
  <c r="U2291" i="3"/>
  <c r="U2287" i="3"/>
  <c r="U2283" i="3"/>
  <c r="U2279" i="3"/>
  <c r="U2275" i="3"/>
  <c r="U2271" i="3"/>
  <c r="U2267" i="3"/>
  <c r="U2263" i="3"/>
  <c r="U2259" i="3"/>
  <c r="U2255" i="3"/>
  <c r="U2251" i="3"/>
  <c r="U2247" i="3"/>
  <c r="U2244" i="3"/>
  <c r="U2240" i="3"/>
  <c r="U2236" i="3"/>
  <c r="U2232" i="3"/>
  <c r="U2228" i="3"/>
  <c r="U2224" i="3"/>
  <c r="U2220" i="3"/>
  <c r="U2216" i="3"/>
  <c r="U2212" i="3"/>
  <c r="U2208" i="3"/>
  <c r="U2204" i="3"/>
  <c r="U2200" i="3"/>
  <c r="U2196" i="3"/>
  <c r="U2192" i="3"/>
  <c r="U2188" i="3"/>
  <c r="U2184" i="3"/>
  <c r="U2180" i="3"/>
  <c r="U2176" i="3"/>
  <c r="U2172" i="3"/>
  <c r="U2168" i="3"/>
  <c r="U2164" i="3"/>
  <c r="U3810" i="3"/>
  <c r="U3806" i="3"/>
  <c r="U3802" i="3"/>
  <c r="U3798" i="3"/>
  <c r="U3794" i="3"/>
  <c r="U3790" i="3"/>
  <c r="U3786" i="3"/>
  <c r="U3782" i="3"/>
  <c r="U3778" i="3"/>
  <c r="U3774" i="3"/>
  <c r="U3770" i="3"/>
  <c r="U3766" i="3"/>
  <c r="U3762" i="3"/>
  <c r="U3758" i="3"/>
  <c r="U3754" i="3"/>
  <c r="U3750" i="3"/>
  <c r="U3746" i="3"/>
  <c r="U3742" i="3"/>
  <c r="U3738" i="3"/>
  <c r="U3734" i="3"/>
  <c r="U3730" i="3"/>
  <c r="U3726" i="3"/>
  <c r="U3722" i="3"/>
  <c r="U3718" i="3"/>
  <c r="U3714" i="3"/>
  <c r="U3710" i="3"/>
  <c r="U3706" i="3"/>
  <c r="U3702" i="3"/>
  <c r="U3698" i="3"/>
  <c r="U3694" i="3"/>
  <c r="U3690" i="3"/>
  <c r="U3686" i="3"/>
  <c r="U3682" i="3"/>
  <c r="U3678" i="3"/>
  <c r="U3674" i="3"/>
  <c r="U3670" i="3"/>
  <c r="U3666" i="3"/>
  <c r="U3662" i="3"/>
  <c r="U3658" i="3"/>
  <c r="U3654" i="3"/>
  <c r="U3650" i="3"/>
  <c r="U3646" i="3"/>
  <c r="U3642" i="3"/>
  <c r="U3638" i="3"/>
  <c r="U3634" i="3"/>
  <c r="U3630" i="3"/>
  <c r="U3626" i="3"/>
  <c r="U3622" i="3"/>
  <c r="U3618" i="3"/>
  <c r="U3614" i="3"/>
  <c r="U3610" i="3"/>
  <c r="U3606" i="3"/>
  <c r="U3602" i="3"/>
  <c r="U3598" i="3"/>
  <c r="U3594" i="3"/>
  <c r="U3590" i="3"/>
  <c r="U3587" i="3"/>
  <c r="U3583" i="3"/>
  <c r="U3579" i="3"/>
  <c r="U3575" i="3"/>
  <c r="U3571" i="3"/>
  <c r="U3567" i="3"/>
  <c r="U3563" i="3"/>
  <c r="U3559" i="3"/>
  <c r="U3555" i="3"/>
  <c r="U3551" i="3"/>
  <c r="U3547" i="3"/>
  <c r="U3543" i="3"/>
  <c r="U3539" i="3"/>
  <c r="U3535" i="3"/>
  <c r="U3531" i="3"/>
  <c r="U3527" i="3"/>
  <c r="U3524" i="3"/>
  <c r="U3520" i="3"/>
  <c r="U3513" i="3"/>
  <c r="U3509" i="3"/>
  <c r="U3505" i="3"/>
  <c r="U3501" i="3"/>
  <c r="U3497" i="3"/>
  <c r="U3493" i="3"/>
  <c r="U3489" i="3"/>
  <c r="U3485" i="3"/>
  <c r="U3481" i="3"/>
  <c r="U3477" i="3"/>
  <c r="U3473" i="3"/>
  <c r="U3469" i="3"/>
  <c r="U3465" i="3"/>
  <c r="U3461" i="3"/>
  <c r="U3457" i="3"/>
  <c r="U3453" i="3"/>
  <c r="U3449" i="3"/>
  <c r="U3445" i="3"/>
  <c r="U3441" i="3"/>
  <c r="U3437" i="3"/>
  <c r="U3433" i="3"/>
  <c r="U3429" i="3"/>
  <c r="U3425" i="3"/>
  <c r="U3421" i="3"/>
  <c r="U3417" i="3"/>
  <c r="U3413" i="3"/>
  <c r="U3409" i="3"/>
  <c r="U3405" i="3"/>
  <c r="U3401" i="3"/>
  <c r="U3397" i="3"/>
  <c r="U3393" i="3"/>
  <c r="U3389" i="3"/>
  <c r="U3385" i="3"/>
  <c r="U3381" i="3"/>
  <c r="U3377" i="3"/>
  <c r="U3373" i="3"/>
  <c r="U3369" i="3"/>
  <c r="U3365" i="3"/>
  <c r="U3361" i="3"/>
  <c r="U3357" i="3"/>
  <c r="U3353" i="3"/>
  <c r="U3349" i="3"/>
  <c r="U3345" i="3"/>
  <c r="U3341" i="3"/>
  <c r="U3337" i="3"/>
  <c r="U3333" i="3"/>
  <c r="U3329" i="3"/>
  <c r="U3325" i="3"/>
  <c r="U3321" i="3"/>
  <c r="U3317" i="3"/>
  <c r="U3313" i="3"/>
  <c r="U3309" i="3"/>
  <c r="U3305" i="3"/>
  <c r="U3301" i="3"/>
  <c r="U3297" i="3"/>
  <c r="U3293" i="3"/>
  <c r="U3289" i="3"/>
  <c r="U3285" i="3"/>
  <c r="U3281" i="3"/>
  <c r="U3277" i="3"/>
  <c r="U3273" i="3"/>
  <c r="U3269" i="3"/>
  <c r="U3265" i="3"/>
  <c r="U3261" i="3"/>
  <c r="U3257" i="3"/>
  <c r="U3253" i="3"/>
  <c r="U3249" i="3"/>
  <c r="U3245" i="3"/>
  <c r="U3242" i="3"/>
  <c r="U3238" i="3"/>
  <c r="U3234" i="3"/>
  <c r="U3230" i="3"/>
  <c r="U3226" i="3"/>
  <c r="U3222" i="3"/>
  <c r="U3218" i="3"/>
  <c r="U3214" i="3"/>
  <c r="U3210" i="3"/>
  <c r="U3206" i="3"/>
  <c r="U3202" i="3"/>
  <c r="U3198" i="3"/>
  <c r="U3194" i="3"/>
  <c r="U3190" i="3"/>
  <c r="U3186" i="3"/>
  <c r="U3182" i="3"/>
  <c r="U3178" i="3"/>
  <c r="U3174" i="3"/>
  <c r="U3170" i="3"/>
  <c r="U3166" i="3"/>
  <c r="U3162" i="3"/>
  <c r="U3158" i="3"/>
  <c r="U3154" i="3"/>
  <c r="U3151" i="3"/>
  <c r="U3147" i="3"/>
  <c r="U3143" i="3"/>
  <c r="U3139" i="3"/>
  <c r="U3135" i="3"/>
  <c r="U3131" i="3"/>
  <c r="U3127" i="3"/>
  <c r="U3123" i="3"/>
  <c r="U3119" i="3"/>
  <c r="U3115" i="3"/>
  <c r="U3111" i="3"/>
  <c r="U3107" i="3"/>
  <c r="U3103" i="3"/>
  <c r="U3099" i="3"/>
  <c r="U3095" i="3"/>
  <c r="U3091" i="3"/>
  <c r="U3087" i="3"/>
  <c r="U3083" i="3"/>
  <c r="U3079" i="3"/>
  <c r="U3075" i="3"/>
  <c r="U3071" i="3"/>
  <c r="U3067" i="3"/>
  <c r="U3063" i="3"/>
  <c r="U3059" i="3"/>
  <c r="U3055" i="3"/>
  <c r="U3051" i="3"/>
  <c r="U3047" i="3"/>
  <c r="U3043" i="3"/>
  <c r="U3039" i="3"/>
  <c r="U3035" i="3"/>
  <c r="U3031" i="3"/>
  <c r="U3027" i="3"/>
  <c r="U3023" i="3"/>
  <c r="U3019" i="3"/>
  <c r="U3015" i="3"/>
  <c r="U3011" i="3"/>
  <c r="U3007" i="3"/>
  <c r="U3003" i="3"/>
  <c r="U2999" i="3"/>
  <c r="U2995" i="3"/>
  <c r="U2991" i="3"/>
  <c r="U2987" i="3"/>
  <c r="U2983" i="3"/>
  <c r="U2979" i="3"/>
  <c r="U2975" i="3"/>
  <c r="U2971" i="3"/>
  <c r="U2967" i="3"/>
  <c r="U2963" i="3"/>
  <c r="U2959" i="3"/>
  <c r="U2955" i="3"/>
  <c r="U2951" i="3"/>
  <c r="U2947" i="3"/>
  <c r="U2943" i="3"/>
  <c r="U2939" i="3"/>
  <c r="U2935" i="3"/>
  <c r="U2931" i="3"/>
  <c r="U2927" i="3"/>
  <c r="U2923" i="3"/>
  <c r="U2919" i="3"/>
  <c r="U2916" i="3"/>
  <c r="U2912" i="3"/>
  <c r="U2908" i="3"/>
  <c r="U2904" i="3"/>
  <c r="U2900" i="3"/>
  <c r="U2896" i="3"/>
  <c r="U2892" i="3"/>
  <c r="U2888" i="3"/>
  <c r="U2884" i="3"/>
  <c r="U2880" i="3"/>
  <c r="U2876" i="3"/>
  <c r="U2872" i="3"/>
  <c r="U2868" i="3"/>
  <c r="U2864" i="3"/>
  <c r="U2860" i="3"/>
  <c r="U2856" i="3"/>
  <c r="U2852" i="3"/>
  <c r="U2848" i="3"/>
  <c r="U2844" i="3"/>
  <c r="U2840" i="3"/>
  <c r="U2836" i="3"/>
  <c r="U2832" i="3"/>
  <c r="U2828" i="3"/>
  <c r="U2824" i="3"/>
  <c r="U2820" i="3"/>
  <c r="U2816" i="3"/>
  <c r="U2812" i="3"/>
  <c r="U2808" i="3"/>
  <c r="U2804" i="3"/>
  <c r="U2800" i="3"/>
  <c r="U2796" i="3"/>
  <c r="U2792" i="3"/>
  <c r="U2788" i="3"/>
  <c r="U2784" i="3"/>
  <c r="U2780" i="3"/>
  <c r="U2776" i="3"/>
  <c r="U2772" i="3"/>
  <c r="U2768" i="3"/>
  <c r="U2764" i="3"/>
  <c r="U2760" i="3"/>
  <c r="U2756" i="3"/>
  <c r="U2752" i="3"/>
  <c r="U2748" i="3"/>
  <c r="U2744" i="3"/>
  <c r="U2740" i="3"/>
  <c r="U2736" i="3"/>
  <c r="U2732" i="3"/>
  <c r="U2728" i="3"/>
  <c r="U2724" i="3"/>
  <c r="U2720" i="3"/>
  <c r="U2716" i="3"/>
  <c r="U2712" i="3"/>
  <c r="U2708" i="3"/>
  <c r="U2704" i="3"/>
  <c r="U2700" i="3"/>
  <c r="U2696" i="3"/>
  <c r="U2692" i="3"/>
  <c r="U2688" i="3"/>
  <c r="U2684" i="3"/>
  <c r="U2680" i="3"/>
  <c r="U2676" i="3"/>
  <c r="U2672" i="3"/>
  <c r="U2668" i="3"/>
  <c r="U2664" i="3"/>
  <c r="U2660" i="3"/>
  <c r="U2656" i="3"/>
  <c r="U2652" i="3"/>
  <c r="U2648" i="3"/>
  <c r="U2644" i="3"/>
  <c r="U2640" i="3"/>
  <c r="U2636" i="3"/>
  <c r="AT3" i="1"/>
  <c r="AT4" i="1"/>
  <c r="AT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1" i="1"/>
  <c r="AT52" i="1"/>
  <c r="AT53" i="1"/>
  <c r="AT54" i="1"/>
  <c r="AT55" i="1"/>
  <c r="AT56" i="1"/>
  <c r="AT57" i="1"/>
  <c r="AT58" i="1"/>
  <c r="AT59" i="1"/>
  <c r="AT60" i="1"/>
  <c r="AT61" i="1"/>
  <c r="AT62" i="1"/>
  <c r="AT63" i="1"/>
  <c r="AT64" i="1"/>
  <c r="AT65" i="1"/>
  <c r="AT66" i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AT95" i="1"/>
  <c r="AT96" i="1"/>
  <c r="AT97" i="1"/>
  <c r="AT98" i="1"/>
  <c r="AT99" i="1"/>
  <c r="AT100" i="1"/>
  <c r="AT101" i="1"/>
  <c r="AT102" i="1"/>
  <c r="AT103" i="1"/>
  <c r="AT104" i="1"/>
  <c r="AT105" i="1"/>
  <c r="AT106" i="1"/>
  <c r="AT107" i="1"/>
  <c r="AT108" i="1"/>
  <c r="AT109" i="1"/>
  <c r="AT110" i="1"/>
  <c r="AT111" i="1"/>
  <c r="AT112" i="1"/>
  <c r="AT113" i="1"/>
  <c r="AT114" i="1"/>
  <c r="AT115" i="1"/>
  <c r="AT116" i="1"/>
  <c r="AT117" i="1"/>
  <c r="AT118" i="1"/>
  <c r="AT119" i="1"/>
  <c r="AT120" i="1"/>
  <c r="AT121" i="1"/>
  <c r="AT122" i="1"/>
  <c r="AT123" i="1"/>
  <c r="AT124" i="1"/>
  <c r="AT125" i="1"/>
  <c r="AT126" i="1"/>
  <c r="AT127" i="1"/>
  <c r="AT128" i="1"/>
  <c r="AT129" i="1"/>
  <c r="AT130" i="1"/>
  <c r="AT131" i="1"/>
  <c r="AT132" i="1"/>
  <c r="AT133" i="1"/>
  <c r="AT134" i="1"/>
  <c r="AT135" i="1"/>
  <c r="AT136" i="1"/>
  <c r="AT137" i="1"/>
  <c r="AT138" i="1"/>
  <c r="AT139" i="1"/>
  <c r="AT140" i="1"/>
  <c r="AT141" i="1"/>
  <c r="AT142" i="1"/>
  <c r="AT143" i="1"/>
  <c r="AT144" i="1"/>
  <c r="AT145" i="1"/>
  <c r="AT146" i="1"/>
  <c r="AT147" i="1"/>
  <c r="AT148" i="1"/>
  <c r="AT149" i="1"/>
  <c r="AT150" i="1"/>
  <c r="AT151" i="1"/>
  <c r="AT152" i="1"/>
  <c r="AT153" i="1"/>
  <c r="AT154" i="1"/>
  <c r="AT155" i="1"/>
  <c r="AT156" i="1"/>
  <c r="AT157" i="1"/>
  <c r="AT158" i="1"/>
  <c r="AT159" i="1"/>
  <c r="AT160" i="1"/>
  <c r="AT161" i="1"/>
  <c r="AT162" i="1"/>
  <c r="AT163" i="1"/>
  <c r="AT164" i="1"/>
  <c r="AT165" i="1"/>
  <c r="AT166" i="1"/>
  <c r="AT167" i="1"/>
  <c r="AT168" i="1"/>
  <c r="AT169" i="1"/>
  <c r="AT170" i="1"/>
  <c r="AT171" i="1"/>
  <c r="AT172" i="1"/>
  <c r="AT173" i="1"/>
  <c r="AT174" i="1"/>
  <c r="AT175" i="1"/>
  <c r="AT176" i="1"/>
  <c r="AT177" i="1"/>
  <c r="AT178" i="1"/>
  <c r="AT179" i="1"/>
  <c r="AT180" i="1"/>
  <c r="AT181" i="1"/>
  <c r="AT182" i="1"/>
  <c r="AT183" i="1"/>
  <c r="AT184" i="1"/>
  <c r="AT185" i="1"/>
  <c r="AT186" i="1"/>
  <c r="AT187" i="1"/>
  <c r="AT188" i="1"/>
  <c r="AT189" i="1"/>
  <c r="AT190" i="1"/>
  <c r="AT191" i="1"/>
  <c r="AT192" i="1"/>
  <c r="AT193" i="1"/>
  <c r="AT194" i="1"/>
  <c r="AT195" i="1"/>
  <c r="AT196" i="1"/>
  <c r="AT197" i="1"/>
  <c r="AT198" i="1"/>
  <c r="AT199" i="1"/>
  <c r="AT200" i="1"/>
  <c r="AT201" i="1"/>
  <c r="AT202" i="1"/>
  <c r="AT203" i="1"/>
  <c r="AT204" i="1"/>
  <c r="AT205" i="1"/>
  <c r="AT206" i="1"/>
  <c r="AT207" i="1"/>
  <c r="AT208" i="1"/>
  <c r="AT209" i="1"/>
  <c r="AT210" i="1"/>
  <c r="AT211" i="1"/>
  <c r="AT212" i="1"/>
  <c r="AT213" i="1"/>
  <c r="AT214" i="1"/>
  <c r="AT215" i="1"/>
  <c r="AT216" i="1"/>
  <c r="AT217" i="1"/>
  <c r="AT218" i="1"/>
  <c r="AT219" i="1"/>
  <c r="AT220" i="1"/>
  <c r="AT221" i="1"/>
  <c r="AT222" i="1"/>
  <c r="AT223" i="1"/>
  <c r="AT224" i="1"/>
  <c r="AT225" i="1"/>
  <c r="AT226" i="1"/>
  <c r="AT227" i="1"/>
  <c r="AT228" i="1"/>
  <c r="AT229" i="1"/>
  <c r="AT230" i="1"/>
  <c r="AT231" i="1"/>
  <c r="AT232" i="1"/>
  <c r="AT233" i="1"/>
  <c r="AT234" i="1"/>
  <c r="AT235" i="1"/>
  <c r="AT236" i="1"/>
  <c r="AT237" i="1"/>
  <c r="AT238" i="1"/>
  <c r="AT239" i="1"/>
  <c r="AT240" i="1"/>
  <c r="AT241" i="1"/>
  <c r="AT242" i="1"/>
  <c r="AT243" i="1"/>
  <c r="AT244" i="1"/>
  <c r="AT245" i="1"/>
  <c r="AT246" i="1"/>
  <c r="AT247" i="1"/>
  <c r="AT248" i="1"/>
  <c r="AT249" i="1"/>
  <c r="AT250" i="1"/>
  <c r="AT251" i="1"/>
  <c r="AT252" i="1"/>
  <c r="AT253" i="1"/>
  <c r="AT254" i="1"/>
  <c r="AT255" i="1"/>
  <c r="AT256" i="1"/>
  <c r="AT257" i="1"/>
  <c r="AT258" i="1"/>
  <c r="AT259" i="1"/>
  <c r="AT260" i="1"/>
  <c r="AT261" i="1"/>
  <c r="AT262" i="1"/>
  <c r="AT263" i="1"/>
  <c r="AT264" i="1"/>
  <c r="AT265" i="1"/>
  <c r="AT266" i="1"/>
  <c r="AT267" i="1"/>
  <c r="AT268" i="1"/>
  <c r="AT269" i="1"/>
  <c r="AT270" i="1"/>
  <c r="AT271" i="1"/>
  <c r="AT272" i="1"/>
  <c r="AT273" i="1"/>
  <c r="AT274" i="1"/>
  <c r="AT275" i="1"/>
  <c r="AT276" i="1"/>
  <c r="AT277" i="1"/>
  <c r="AT278" i="1"/>
  <c r="AT279" i="1"/>
  <c r="AT280" i="1"/>
  <c r="AT281" i="1"/>
  <c r="AT282" i="1"/>
  <c r="AT283" i="1"/>
  <c r="AT284" i="1"/>
  <c r="AT285" i="1"/>
  <c r="AT286" i="1"/>
  <c r="AT287" i="1"/>
  <c r="AT288" i="1"/>
  <c r="AT289" i="1"/>
  <c r="AT290" i="1"/>
  <c r="AT291" i="1"/>
  <c r="AT292" i="1"/>
  <c r="AT293" i="1"/>
  <c r="AT294" i="1"/>
  <c r="AT295" i="1"/>
  <c r="AT296" i="1"/>
  <c r="AT297" i="1"/>
  <c r="AT298" i="1"/>
  <c r="AT299" i="1"/>
  <c r="AT300" i="1"/>
  <c r="AT301" i="1"/>
  <c r="AT302" i="1"/>
  <c r="AT303" i="1"/>
  <c r="AT304" i="1"/>
  <c r="AT305" i="1"/>
  <c r="AT306" i="1"/>
  <c r="AT307" i="1"/>
  <c r="AT308" i="1"/>
  <c r="AT309" i="1"/>
  <c r="AT310" i="1"/>
  <c r="AT311" i="1"/>
  <c r="AT312" i="1"/>
  <c r="AT313" i="1"/>
  <c r="AT314" i="1"/>
  <c r="AT315" i="1"/>
  <c r="AT316" i="1"/>
  <c r="AT317" i="1"/>
  <c r="AT318" i="1"/>
  <c r="AT319" i="1"/>
  <c r="AT320" i="1"/>
  <c r="AT321" i="1"/>
  <c r="AT322" i="1"/>
  <c r="AT323" i="1"/>
  <c r="AT324" i="1"/>
  <c r="AT325" i="1"/>
  <c r="AT326" i="1"/>
  <c r="AT327" i="1"/>
  <c r="AT328" i="1"/>
  <c r="AT329" i="1"/>
  <c r="AT330" i="1"/>
  <c r="AT331" i="1"/>
  <c r="AT332" i="1"/>
  <c r="AT333" i="1"/>
  <c r="AT334" i="1"/>
  <c r="AT335" i="1"/>
  <c r="AT336" i="1"/>
  <c r="AT337" i="1"/>
  <c r="AT338" i="1"/>
  <c r="AT339" i="1"/>
  <c r="AT340" i="1"/>
  <c r="AT341" i="1"/>
  <c r="AT342" i="1"/>
  <c r="AT343" i="1"/>
  <c r="AT344" i="1"/>
  <c r="AT345" i="1"/>
  <c r="AT346" i="1"/>
  <c r="AT347" i="1"/>
  <c r="AT348" i="1"/>
  <c r="AT349" i="1"/>
  <c r="AT350" i="1"/>
  <c r="AT351" i="1"/>
  <c r="AT352" i="1"/>
  <c r="AT353" i="1"/>
  <c r="AT354" i="1"/>
  <c r="AT355" i="1"/>
  <c r="AT356" i="1"/>
  <c r="AT357" i="1"/>
  <c r="AT358" i="1"/>
  <c r="AT359" i="1"/>
  <c r="AT360" i="1"/>
  <c r="AT361" i="1"/>
  <c r="AT362" i="1"/>
  <c r="AT363" i="1"/>
  <c r="AT364" i="1"/>
  <c r="AT365" i="1"/>
  <c r="AT366" i="1"/>
  <c r="AT367" i="1"/>
  <c r="AT368" i="1"/>
  <c r="AT369" i="1"/>
  <c r="AT370" i="1"/>
  <c r="AT371" i="1"/>
  <c r="AT372" i="1"/>
  <c r="AT373" i="1"/>
  <c r="AT374" i="1"/>
  <c r="AT375" i="1"/>
  <c r="AT376" i="1"/>
  <c r="AT377" i="1"/>
  <c r="AT378" i="1"/>
  <c r="AT379" i="1"/>
  <c r="AT380" i="1"/>
  <c r="AT381" i="1"/>
  <c r="AT382" i="1"/>
  <c r="AT383" i="1"/>
  <c r="AT384" i="1"/>
  <c r="AT385" i="1"/>
  <c r="AT386" i="1"/>
  <c r="AT387" i="1"/>
  <c r="AT388" i="1"/>
  <c r="AT389" i="1"/>
  <c r="AT390" i="1"/>
  <c r="AT391" i="1"/>
  <c r="AT392" i="1"/>
  <c r="AT393" i="1"/>
  <c r="AT394" i="1"/>
  <c r="AT395" i="1"/>
  <c r="AT396" i="1"/>
  <c r="AT397" i="1"/>
  <c r="AT398" i="1"/>
  <c r="AT399" i="1"/>
  <c r="AT400" i="1"/>
  <c r="AT401" i="1"/>
  <c r="AT402" i="1"/>
  <c r="AT403" i="1"/>
  <c r="AT404" i="1"/>
  <c r="AT405" i="1"/>
  <c r="AT406" i="1"/>
  <c r="AT407" i="1"/>
  <c r="AT408" i="1"/>
  <c r="AT409" i="1"/>
  <c r="AT410" i="1"/>
  <c r="AT411" i="1"/>
  <c r="AT412" i="1"/>
  <c r="AT413" i="1"/>
  <c r="AT414" i="1"/>
  <c r="AT415" i="1"/>
  <c r="AT416" i="1"/>
  <c r="AT417" i="1"/>
  <c r="AT418" i="1"/>
  <c r="AT419" i="1"/>
  <c r="AT420" i="1"/>
  <c r="AT421" i="1"/>
  <c r="AT422" i="1"/>
  <c r="AT423" i="1"/>
  <c r="AT424" i="1"/>
  <c r="AT425" i="1"/>
  <c r="AT426" i="1"/>
  <c r="AT427" i="1"/>
  <c r="AT428" i="1"/>
  <c r="AT429" i="1"/>
  <c r="AT430" i="1"/>
  <c r="AT431" i="1"/>
  <c r="AT432" i="1"/>
  <c r="AT433" i="1"/>
  <c r="AT434" i="1"/>
  <c r="AT435" i="1"/>
  <c r="AT436" i="1"/>
  <c r="AT437" i="1"/>
  <c r="AT438" i="1"/>
  <c r="AT439" i="1"/>
  <c r="AT440" i="1"/>
  <c r="AT441" i="1"/>
  <c r="AT442" i="1"/>
  <c r="AT443" i="1"/>
  <c r="AT444" i="1"/>
  <c r="AT445" i="1"/>
  <c r="AT446" i="1"/>
  <c r="AT447" i="1"/>
  <c r="AT448" i="1"/>
  <c r="AT449" i="1"/>
  <c r="AT450" i="1"/>
  <c r="AT451" i="1"/>
  <c r="AT452" i="1"/>
  <c r="AT453" i="1"/>
  <c r="AT454" i="1"/>
  <c r="AT455" i="1"/>
  <c r="AT456" i="1"/>
  <c r="AT457" i="1"/>
  <c r="AT458" i="1"/>
  <c r="AT459" i="1"/>
  <c r="AT460" i="1"/>
  <c r="AT461" i="1"/>
  <c r="AT462" i="1"/>
  <c r="AT463" i="1"/>
  <c r="AT464" i="1"/>
  <c r="AT465" i="1"/>
  <c r="AT466" i="1"/>
  <c r="AT467" i="1"/>
  <c r="AT468" i="1"/>
  <c r="AT469" i="1"/>
  <c r="AT470" i="1"/>
  <c r="AT471" i="1"/>
  <c r="AT472" i="1"/>
  <c r="AT473" i="1"/>
  <c r="AT474" i="1"/>
  <c r="AT475" i="1"/>
  <c r="AT476" i="1"/>
  <c r="AT477" i="1"/>
  <c r="AT478" i="1"/>
  <c r="AT479" i="1"/>
  <c r="AT480" i="1"/>
  <c r="AT481" i="1"/>
  <c r="AT482" i="1"/>
  <c r="AT483" i="1"/>
  <c r="AT484" i="1"/>
  <c r="AT485" i="1"/>
  <c r="AT486" i="1"/>
  <c r="AT487" i="1"/>
  <c r="AT488" i="1"/>
  <c r="AT489" i="1"/>
  <c r="AT490" i="1"/>
  <c r="AT491" i="1"/>
  <c r="AT492" i="1"/>
  <c r="AT493" i="1"/>
  <c r="AT494" i="1"/>
  <c r="AT495" i="1"/>
  <c r="AT496" i="1"/>
  <c r="AT497" i="1"/>
  <c r="AT498" i="1"/>
  <c r="AT499" i="1"/>
  <c r="AT500" i="1"/>
  <c r="AT501" i="1"/>
  <c r="AT502" i="1"/>
  <c r="AT503" i="1"/>
  <c r="AT504" i="1"/>
  <c r="AT505" i="1"/>
  <c r="AT506" i="1"/>
  <c r="AT507" i="1"/>
  <c r="AT508" i="1"/>
  <c r="AT509" i="1"/>
  <c r="AT510" i="1"/>
  <c r="AT511" i="1"/>
  <c r="AT512" i="1"/>
  <c r="AT513" i="1"/>
  <c r="AT514" i="1"/>
  <c r="AT515" i="1"/>
  <c r="AT516" i="1"/>
  <c r="AT517" i="1"/>
  <c r="AT518" i="1"/>
  <c r="AT519" i="1"/>
  <c r="AT520" i="1"/>
  <c r="AT521" i="1"/>
  <c r="AT522" i="1"/>
  <c r="AT523" i="1"/>
  <c r="AT524" i="1"/>
  <c r="AT525" i="1"/>
  <c r="AT526" i="1"/>
  <c r="AT527" i="1"/>
  <c r="AT528" i="1"/>
  <c r="AT529" i="1"/>
  <c r="AT530" i="1"/>
  <c r="AT531" i="1"/>
  <c r="AT532" i="1"/>
  <c r="AT533" i="1"/>
  <c r="AT534" i="1"/>
  <c r="AT535" i="1"/>
  <c r="AT536" i="1"/>
  <c r="AT537" i="1"/>
  <c r="AT538" i="1"/>
  <c r="AT539" i="1"/>
  <c r="AT540" i="1"/>
  <c r="AT541" i="1"/>
  <c r="AT542" i="1"/>
  <c r="AT543" i="1"/>
  <c r="AT544" i="1"/>
  <c r="AT545" i="1"/>
  <c r="AT546" i="1"/>
  <c r="AT547" i="1"/>
  <c r="AT548" i="1"/>
  <c r="AT549" i="1"/>
  <c r="AT550" i="1"/>
  <c r="AT551" i="1"/>
  <c r="AT552" i="1"/>
  <c r="AT553" i="1"/>
  <c r="AT554" i="1"/>
  <c r="AT555" i="1"/>
  <c r="AT556" i="1"/>
  <c r="AT557" i="1"/>
  <c r="AT558" i="1"/>
  <c r="AT559" i="1"/>
  <c r="AT560" i="1"/>
  <c r="AT561" i="1"/>
  <c r="AT562" i="1"/>
  <c r="AT563" i="1"/>
  <c r="AT564" i="1"/>
  <c r="AT565" i="1"/>
  <c r="AT566" i="1"/>
  <c r="AT567" i="1"/>
  <c r="AT568" i="1"/>
  <c r="AT569" i="1"/>
  <c r="AT570" i="1"/>
  <c r="AT571" i="1"/>
  <c r="AT572" i="1"/>
  <c r="AT573" i="1"/>
  <c r="AT574" i="1"/>
  <c r="AT575" i="1"/>
  <c r="AT576" i="1"/>
  <c r="AT577" i="1"/>
  <c r="AT578" i="1"/>
  <c r="AT579" i="1"/>
  <c r="AT580" i="1"/>
  <c r="AT581" i="1"/>
  <c r="AT582" i="1"/>
  <c r="AT583" i="1"/>
  <c r="AT584" i="1"/>
  <c r="AT585" i="1"/>
  <c r="AT586" i="1"/>
  <c r="AT587" i="1"/>
  <c r="AT588" i="1"/>
  <c r="AT589" i="1"/>
  <c r="AT590" i="1"/>
  <c r="AT591" i="1"/>
  <c r="AT592" i="1"/>
  <c r="AT593" i="1"/>
  <c r="AT594" i="1"/>
  <c r="AT595" i="1"/>
  <c r="AT596" i="1"/>
  <c r="AT597" i="1"/>
  <c r="AT598" i="1"/>
  <c r="AT599" i="1"/>
  <c r="AT600" i="1"/>
  <c r="AT601" i="1"/>
  <c r="AT602" i="1"/>
  <c r="AT603" i="1"/>
  <c r="AT604" i="1"/>
  <c r="AT605" i="1"/>
  <c r="AT606" i="1"/>
  <c r="AT607" i="1"/>
  <c r="AT608" i="1"/>
  <c r="AT609" i="1"/>
  <c r="AT610" i="1"/>
  <c r="AT611" i="1"/>
  <c r="AT612" i="1"/>
  <c r="AT613" i="1"/>
  <c r="AT614" i="1"/>
  <c r="AT615" i="1"/>
  <c r="AT616" i="1"/>
  <c r="AT617" i="1"/>
  <c r="AT618" i="1"/>
  <c r="AT619" i="1"/>
  <c r="AT620" i="1"/>
  <c r="AT621" i="1"/>
  <c r="AT622" i="1"/>
  <c r="AT623" i="1"/>
  <c r="AT624" i="1"/>
  <c r="AT625" i="1"/>
  <c r="AT626" i="1"/>
  <c r="AT627" i="1"/>
  <c r="AT628" i="1"/>
  <c r="AT629" i="1"/>
  <c r="AT630" i="1"/>
  <c r="AT631" i="1"/>
  <c r="AT632" i="1"/>
  <c r="AT633" i="1"/>
  <c r="AT634" i="1"/>
  <c r="AT635" i="1"/>
  <c r="AT636" i="1"/>
  <c r="AT637" i="1"/>
  <c r="AT638" i="1"/>
  <c r="AT639" i="1"/>
  <c r="AT640" i="1"/>
  <c r="AT641" i="1"/>
  <c r="AT642" i="1"/>
  <c r="AT643" i="1"/>
  <c r="AT644" i="1"/>
  <c r="AT645" i="1"/>
  <c r="AT646" i="1"/>
  <c r="AT647" i="1"/>
  <c r="AT648" i="1"/>
  <c r="AT649" i="1"/>
  <c r="AT650" i="1"/>
  <c r="AT651" i="1"/>
  <c r="AT652" i="1"/>
  <c r="AT653" i="1"/>
  <c r="AT654" i="1"/>
  <c r="AT655" i="1"/>
  <c r="AT656" i="1"/>
  <c r="AT657" i="1"/>
  <c r="AT658" i="1"/>
  <c r="AT659" i="1"/>
  <c r="AT660" i="1"/>
  <c r="AT661" i="1"/>
  <c r="AT662" i="1"/>
  <c r="AT663" i="1"/>
  <c r="AT664" i="1"/>
  <c r="AT665" i="1"/>
  <c r="AT666" i="1"/>
  <c r="AT667" i="1"/>
  <c r="AT668" i="1"/>
  <c r="AT669" i="1"/>
  <c r="AT670" i="1"/>
  <c r="AT671" i="1"/>
  <c r="AT672" i="1"/>
  <c r="AT673" i="1"/>
  <c r="AT674" i="1"/>
  <c r="AT675" i="1"/>
  <c r="AT676" i="1"/>
  <c r="AT677" i="1"/>
  <c r="AT678" i="1"/>
  <c r="AT679" i="1"/>
  <c r="AT680" i="1"/>
  <c r="AT681" i="1"/>
  <c r="AT682" i="1"/>
  <c r="AT683" i="1"/>
  <c r="AT684" i="1"/>
  <c r="AT685" i="1"/>
  <c r="AT686" i="1"/>
  <c r="AT687" i="1"/>
  <c r="AT688" i="1"/>
  <c r="AT689" i="1"/>
  <c r="AT690" i="1"/>
  <c r="AT691" i="1"/>
  <c r="AT692" i="1"/>
  <c r="AT693" i="1"/>
  <c r="AT694" i="1"/>
  <c r="AT695" i="1"/>
  <c r="AT696" i="1"/>
  <c r="AT697" i="1"/>
  <c r="AT698" i="1"/>
  <c r="AT699" i="1"/>
  <c r="AT700" i="1"/>
  <c r="AT701" i="1"/>
  <c r="AT702" i="1"/>
  <c r="AT703" i="1"/>
  <c r="AT704" i="1"/>
  <c r="AT705" i="1"/>
  <c r="AT706" i="1"/>
  <c r="AT707" i="1"/>
  <c r="AT708" i="1"/>
  <c r="AT709" i="1"/>
  <c r="AT710" i="1"/>
  <c r="AT711" i="1"/>
  <c r="AT712" i="1"/>
  <c r="AT713" i="1"/>
  <c r="AT714" i="1"/>
  <c r="AT715" i="1"/>
  <c r="AT716" i="1"/>
  <c r="AT717" i="1"/>
  <c r="AT718" i="1"/>
  <c r="AT719" i="1"/>
  <c r="AT720" i="1"/>
  <c r="AT721" i="1"/>
  <c r="AT722" i="1"/>
  <c r="AT723" i="1"/>
  <c r="AT724" i="1"/>
  <c r="AT725" i="1"/>
  <c r="AT726" i="1"/>
  <c r="AT727" i="1"/>
  <c r="AT728" i="1"/>
  <c r="AT729" i="1"/>
  <c r="AT730" i="1"/>
  <c r="AT731" i="1"/>
  <c r="AT732" i="1"/>
  <c r="AT733" i="1"/>
  <c r="AT734" i="1"/>
  <c r="AT735" i="1"/>
  <c r="AT736" i="1"/>
  <c r="AT737" i="1"/>
  <c r="AT738" i="1"/>
  <c r="AT739" i="1"/>
  <c r="AT740" i="1"/>
  <c r="AT741" i="1"/>
  <c r="AT742" i="1"/>
  <c r="AT743" i="1"/>
  <c r="AT744" i="1"/>
  <c r="AT745" i="1"/>
  <c r="AT746" i="1"/>
  <c r="AT747" i="1"/>
  <c r="AT748" i="1"/>
  <c r="AT749" i="1"/>
  <c r="AT750" i="1"/>
  <c r="AT751" i="1"/>
  <c r="AT752" i="1"/>
  <c r="AT753" i="1"/>
  <c r="AT754" i="1"/>
  <c r="AT755" i="1"/>
  <c r="AT756" i="1"/>
  <c r="AT757" i="1"/>
  <c r="AT758" i="1"/>
  <c r="AT759" i="1"/>
  <c r="AT760" i="1"/>
  <c r="AT761" i="1"/>
  <c r="AT762" i="1"/>
  <c r="AT763" i="1"/>
  <c r="AT764" i="1"/>
  <c r="AT765" i="1"/>
  <c r="AT766" i="1"/>
  <c r="AT767" i="1"/>
  <c r="AT768" i="1"/>
  <c r="AT769" i="1"/>
  <c r="AT770" i="1"/>
  <c r="AT771" i="1"/>
  <c r="AT772" i="1"/>
  <c r="AT773" i="1"/>
  <c r="AT774" i="1"/>
  <c r="AT775" i="1"/>
  <c r="AT776" i="1"/>
  <c r="AT777" i="1"/>
  <c r="AT778" i="1"/>
  <c r="AT779" i="1"/>
  <c r="AT780" i="1"/>
  <c r="AT781" i="1"/>
  <c r="AT782" i="1"/>
  <c r="AT783" i="1"/>
  <c r="AT784" i="1"/>
  <c r="AT785" i="1"/>
  <c r="AT786" i="1"/>
  <c r="AT787" i="1"/>
  <c r="AT788" i="1"/>
  <c r="AT789" i="1"/>
  <c r="AT790" i="1"/>
  <c r="AT791" i="1"/>
  <c r="AT792" i="1"/>
  <c r="AT793" i="1"/>
  <c r="AT794" i="1"/>
  <c r="AT795" i="1"/>
  <c r="AT796" i="1"/>
  <c r="AT797" i="1"/>
  <c r="AT798" i="1"/>
  <c r="AT799" i="1"/>
  <c r="AT800" i="1"/>
  <c r="AT801" i="1"/>
  <c r="AT802" i="1"/>
  <c r="AT803" i="1"/>
  <c r="AT804" i="1"/>
  <c r="AT805" i="1"/>
  <c r="AT806" i="1"/>
  <c r="AT807" i="1"/>
  <c r="AT808" i="1"/>
  <c r="AT809" i="1"/>
  <c r="AT810" i="1"/>
  <c r="AT811" i="1"/>
  <c r="AT812" i="1"/>
  <c r="AT813" i="1"/>
  <c r="AT814" i="1"/>
  <c r="AT815" i="1"/>
  <c r="AT816" i="1"/>
  <c r="AT817" i="1"/>
  <c r="AT818" i="1"/>
  <c r="AT819" i="1"/>
  <c r="AT820" i="1"/>
  <c r="AT821" i="1"/>
  <c r="AT822" i="1"/>
  <c r="AT823" i="1"/>
  <c r="AT824" i="1"/>
  <c r="AT825" i="1"/>
  <c r="AT826" i="1"/>
  <c r="AT827" i="1"/>
  <c r="AT828" i="1"/>
  <c r="AT829" i="1"/>
  <c r="AT830" i="1"/>
  <c r="AT831" i="1"/>
  <c r="AT832" i="1"/>
  <c r="AT833" i="1"/>
  <c r="AT834" i="1"/>
  <c r="AT835" i="1"/>
  <c r="AT836" i="1"/>
  <c r="AT837" i="1"/>
  <c r="AT838" i="1"/>
  <c r="AT839" i="1"/>
  <c r="AT840" i="1"/>
  <c r="AT841" i="1"/>
  <c r="AT842" i="1"/>
  <c r="AT843" i="1"/>
  <c r="AT844" i="1"/>
  <c r="AT845" i="1"/>
  <c r="AT846" i="1"/>
  <c r="AT847" i="1"/>
  <c r="AT848" i="1"/>
  <c r="AT849" i="1"/>
  <c r="AT850" i="1"/>
  <c r="AT851" i="1"/>
  <c r="AT852" i="1"/>
  <c r="AT853" i="1"/>
  <c r="AT854" i="1"/>
  <c r="AT855" i="1"/>
  <c r="AT856" i="1"/>
  <c r="AT857" i="1"/>
  <c r="AT858" i="1"/>
  <c r="AT859" i="1"/>
  <c r="AT860" i="1"/>
  <c r="AT861" i="1"/>
  <c r="AT862" i="1"/>
  <c r="AT863" i="1"/>
  <c r="AT864" i="1"/>
  <c r="AT865" i="1"/>
  <c r="AT866" i="1"/>
  <c r="AT867" i="1"/>
  <c r="AT868" i="1"/>
  <c r="AT869" i="1"/>
  <c r="AT870" i="1"/>
  <c r="AT871" i="1"/>
  <c r="AT872" i="1"/>
  <c r="AT873" i="1"/>
  <c r="AT874" i="1"/>
  <c r="AT875" i="1"/>
  <c r="AT876" i="1"/>
  <c r="AT877" i="1"/>
  <c r="AT878" i="1"/>
  <c r="AT879" i="1"/>
  <c r="AT880" i="1"/>
  <c r="AT881" i="1"/>
  <c r="AT882" i="1"/>
  <c r="AT883" i="1"/>
  <c r="AT884" i="1"/>
  <c r="AT885" i="1"/>
  <c r="AT886" i="1"/>
  <c r="AT887" i="1"/>
  <c r="AT888" i="1"/>
  <c r="AT889" i="1"/>
  <c r="AT890" i="1"/>
  <c r="AT891" i="1"/>
  <c r="AT892" i="1"/>
  <c r="AT893" i="1"/>
  <c r="AT894" i="1"/>
  <c r="AT895" i="1"/>
  <c r="AT896" i="1"/>
  <c r="AT897" i="1"/>
  <c r="AT898" i="1"/>
  <c r="AT899" i="1"/>
  <c r="AT900" i="1"/>
  <c r="AT901" i="1"/>
  <c r="AT902" i="1"/>
  <c r="AT903" i="1"/>
  <c r="AT904" i="1"/>
  <c r="AT905" i="1"/>
  <c r="AT906" i="1"/>
  <c r="AT907" i="1"/>
  <c r="AT908" i="1"/>
  <c r="AT909" i="1"/>
  <c r="AT910" i="1"/>
  <c r="AT911" i="1"/>
  <c r="AT912" i="1"/>
  <c r="AT913" i="1"/>
  <c r="AT914" i="1"/>
  <c r="AT915" i="1"/>
  <c r="AT916" i="1"/>
  <c r="AT917" i="1"/>
  <c r="AT918" i="1"/>
  <c r="AT919" i="1"/>
  <c r="AT920" i="1"/>
  <c r="AT921" i="1"/>
  <c r="AT922" i="1"/>
  <c r="AT923" i="1"/>
  <c r="AT924" i="1"/>
  <c r="AT925" i="1"/>
  <c r="AT926" i="1"/>
  <c r="AT927" i="1"/>
  <c r="AT928" i="1"/>
  <c r="AT929" i="1"/>
  <c r="AT930" i="1"/>
  <c r="AT931" i="1"/>
  <c r="AT932" i="1"/>
  <c r="AT933" i="1"/>
  <c r="AT934" i="1"/>
  <c r="AT935" i="1"/>
  <c r="AT936" i="1"/>
  <c r="AT937" i="1"/>
  <c r="AT938" i="1"/>
  <c r="AT939" i="1"/>
  <c r="AT940" i="1"/>
  <c r="AT941" i="1"/>
  <c r="AT942" i="1"/>
  <c r="AT943" i="1"/>
  <c r="AT944" i="1"/>
  <c r="AT945" i="1"/>
  <c r="AT946" i="1"/>
  <c r="AT947" i="1"/>
  <c r="AT948" i="1"/>
  <c r="AT949" i="1"/>
  <c r="AT950" i="1"/>
  <c r="AT951" i="1"/>
  <c r="AT952" i="1"/>
  <c r="AT953" i="1"/>
  <c r="AT954" i="1"/>
  <c r="AT955" i="1"/>
  <c r="AT956" i="1"/>
  <c r="AT957" i="1"/>
  <c r="AT958" i="1"/>
  <c r="AT959" i="1"/>
  <c r="AT960" i="1"/>
  <c r="AT961" i="1"/>
  <c r="AT962" i="1"/>
  <c r="AT963" i="1"/>
  <c r="AT964" i="1"/>
  <c r="AT965" i="1"/>
  <c r="AT966" i="1"/>
  <c r="AT967" i="1"/>
  <c r="AT968" i="1"/>
  <c r="AT969" i="1"/>
  <c r="AT970" i="1"/>
  <c r="AT971" i="1"/>
  <c r="AT972" i="1"/>
  <c r="AT973" i="1"/>
  <c r="AT974" i="1"/>
  <c r="AT975" i="1"/>
  <c r="AT976" i="1"/>
  <c r="AT977" i="1"/>
  <c r="AT978" i="1"/>
  <c r="AT979" i="1"/>
  <c r="AT980" i="1"/>
  <c r="AT981" i="1"/>
  <c r="AT982" i="1"/>
  <c r="AT983" i="1"/>
  <c r="AT984" i="1"/>
  <c r="AT985" i="1"/>
  <c r="AT986" i="1"/>
  <c r="AT987" i="1"/>
  <c r="AT988" i="1"/>
  <c r="AT989" i="1"/>
  <c r="AT990" i="1"/>
  <c r="AT991" i="1"/>
  <c r="AT992" i="1"/>
  <c r="AT993" i="1"/>
  <c r="AT994" i="1"/>
  <c r="AT995" i="1"/>
  <c r="AT996" i="1"/>
  <c r="AT997" i="1"/>
  <c r="AT998" i="1"/>
  <c r="AT999" i="1"/>
  <c r="AT1000" i="1"/>
  <c r="AT1001" i="1"/>
  <c r="AT1002" i="1"/>
  <c r="AT1003" i="1"/>
  <c r="AT1004" i="1"/>
  <c r="AT1005" i="1"/>
  <c r="AT1006" i="1"/>
  <c r="AT1007" i="1"/>
  <c r="AT1008" i="1"/>
  <c r="AT1009" i="1"/>
  <c r="AT1010" i="1"/>
  <c r="AT1011" i="1"/>
  <c r="AT1012" i="1"/>
  <c r="AT1013" i="1"/>
  <c r="AT1014" i="1"/>
  <c r="AT1015" i="1"/>
  <c r="AT1016" i="1"/>
  <c r="AT1017" i="1"/>
  <c r="AT1018" i="1"/>
  <c r="AT1019" i="1"/>
  <c r="AT1020" i="1"/>
  <c r="AT1021" i="1"/>
  <c r="AT1022" i="1"/>
  <c r="AT1023" i="1"/>
  <c r="AT1024" i="1"/>
  <c r="AT1025" i="1"/>
  <c r="AT1026" i="1"/>
  <c r="AT1027" i="1"/>
  <c r="AT1028" i="1"/>
  <c r="AT1029" i="1"/>
  <c r="AT1030" i="1"/>
  <c r="AT1031" i="1"/>
  <c r="AT1032" i="1"/>
  <c r="AT1033" i="1"/>
  <c r="AT1034" i="1"/>
  <c r="AT1035" i="1"/>
  <c r="AT1036" i="1"/>
  <c r="AT1037" i="1"/>
  <c r="AT1038" i="1"/>
  <c r="AT1039" i="1"/>
  <c r="AT1040" i="1"/>
  <c r="AT1041" i="1"/>
  <c r="AT1042" i="1"/>
  <c r="AT1043" i="1"/>
  <c r="AT1044" i="1"/>
  <c r="AT1045" i="1"/>
  <c r="AT1046" i="1"/>
  <c r="AT1047" i="1"/>
  <c r="AT1048" i="1"/>
  <c r="AT1049" i="1"/>
  <c r="AT1050" i="1"/>
  <c r="AT1051" i="1"/>
  <c r="AT1052" i="1"/>
  <c r="AT1053" i="1"/>
  <c r="AT1054" i="1"/>
  <c r="AT1055" i="1"/>
  <c r="AT1056" i="1"/>
  <c r="AT1057" i="1"/>
  <c r="AT1058" i="1"/>
  <c r="AT1059" i="1"/>
  <c r="AT1060" i="1"/>
  <c r="AT1061" i="1"/>
  <c r="AT1062" i="1"/>
  <c r="AT1063" i="1"/>
  <c r="AT1064" i="1"/>
  <c r="AT1065" i="1"/>
  <c r="AT1066" i="1"/>
  <c r="AT1067" i="1"/>
  <c r="AT1068" i="1"/>
  <c r="AT1069" i="1"/>
  <c r="AT1070" i="1"/>
  <c r="AT1071" i="1"/>
  <c r="AT1072" i="1"/>
  <c r="AT1073" i="1"/>
  <c r="AT1074" i="1"/>
  <c r="AT1075" i="1"/>
  <c r="AT1076" i="1"/>
  <c r="AT1077" i="1"/>
  <c r="AT1078" i="1"/>
  <c r="AT1079" i="1"/>
  <c r="AT1080" i="1"/>
  <c r="AT1081" i="1"/>
  <c r="AT1082" i="1"/>
  <c r="AT1083" i="1"/>
  <c r="AT1084" i="1"/>
  <c r="AT1085" i="1"/>
  <c r="AT1086" i="1"/>
  <c r="AT1087" i="1"/>
  <c r="AT1088" i="1"/>
  <c r="AT1089" i="1"/>
  <c r="AT1090" i="1"/>
  <c r="AT1091" i="1"/>
  <c r="AT1092" i="1"/>
  <c r="AT1093" i="1"/>
  <c r="AT1094" i="1"/>
  <c r="AT1095" i="1"/>
  <c r="AT1096" i="1"/>
  <c r="AT1097" i="1"/>
  <c r="AT1098" i="1"/>
  <c r="AT1099" i="1"/>
  <c r="AT1100" i="1"/>
  <c r="AT1101" i="1"/>
  <c r="AT1102" i="1"/>
  <c r="AT1103" i="1"/>
  <c r="AT1104" i="1"/>
  <c r="AT1105" i="1"/>
  <c r="AT1106" i="1"/>
  <c r="AT1107" i="1"/>
  <c r="AT1108" i="1"/>
  <c r="AT1109" i="1"/>
  <c r="AT1110" i="1"/>
  <c r="AT1111" i="1"/>
  <c r="AT1112" i="1"/>
  <c r="AT1113" i="1"/>
  <c r="AT1114" i="1"/>
  <c r="AT1115" i="1"/>
  <c r="AT1116" i="1"/>
  <c r="AT1117" i="1"/>
  <c r="AT1118" i="1"/>
  <c r="AT1119" i="1"/>
  <c r="AT1120" i="1"/>
  <c r="AT1121" i="1"/>
  <c r="AT1122" i="1"/>
  <c r="AT1123" i="1"/>
  <c r="AT1124" i="1"/>
  <c r="AT1125" i="1"/>
  <c r="AT1126" i="1"/>
  <c r="AT1127" i="1"/>
  <c r="AT1128" i="1"/>
  <c r="AT1129" i="1"/>
  <c r="AT1130" i="1"/>
  <c r="AT1131" i="1"/>
  <c r="AT1132" i="1"/>
  <c r="AT1133" i="1"/>
  <c r="AT1134" i="1"/>
  <c r="AT1135" i="1"/>
  <c r="AT1136" i="1"/>
  <c r="AT1137" i="1"/>
  <c r="AT1138" i="1"/>
  <c r="AT1139" i="1"/>
  <c r="AT1140" i="1"/>
  <c r="AT1141" i="1"/>
  <c r="AT1142" i="1"/>
  <c r="AT1143" i="1"/>
  <c r="AT1144" i="1"/>
  <c r="AT1145" i="1"/>
  <c r="AT1146" i="1"/>
  <c r="AT1147" i="1"/>
  <c r="AT1148" i="1"/>
  <c r="AT1149" i="1"/>
  <c r="AT1150" i="1"/>
  <c r="AT1151" i="1"/>
  <c r="AT1152" i="1"/>
  <c r="AT1153" i="1"/>
  <c r="AT1154" i="1"/>
  <c r="AT1155" i="1"/>
  <c r="AT1156" i="1"/>
  <c r="AT1157" i="1"/>
  <c r="AT1158" i="1"/>
  <c r="AT1159" i="1"/>
  <c r="AT1160" i="1"/>
  <c r="AT1161" i="1"/>
  <c r="AT1162" i="1"/>
  <c r="AT1163" i="1"/>
  <c r="AT1164" i="1"/>
  <c r="AT1165" i="1"/>
  <c r="AT1166" i="1"/>
  <c r="AT1167" i="1"/>
  <c r="AT1168" i="1"/>
  <c r="AT1169" i="1"/>
  <c r="AT1170" i="1"/>
  <c r="AT1171" i="1"/>
  <c r="AT1172" i="1"/>
  <c r="AT1173" i="1"/>
  <c r="AT1174" i="1"/>
  <c r="AT1175" i="1"/>
  <c r="AT1176" i="1"/>
  <c r="AT1177" i="1"/>
  <c r="AT1178" i="1"/>
  <c r="AT1179" i="1"/>
  <c r="AT1180" i="1"/>
  <c r="AT1181" i="1"/>
  <c r="AT1182" i="1"/>
  <c r="AT1183" i="1"/>
  <c r="AT1184" i="1"/>
  <c r="AT1185" i="1"/>
  <c r="AT1186" i="1"/>
  <c r="AT1187" i="1"/>
  <c r="AT1188" i="1"/>
  <c r="AT1189" i="1"/>
  <c r="AT1190" i="1"/>
  <c r="AT1191" i="1"/>
  <c r="AT1192" i="1"/>
  <c r="AT1193" i="1"/>
  <c r="AT1194" i="1"/>
  <c r="AT1195" i="1"/>
  <c r="AT1196" i="1"/>
  <c r="AT1197" i="1"/>
  <c r="AT1198" i="1"/>
  <c r="AT1199" i="1"/>
  <c r="AT1200" i="1"/>
  <c r="AT1201" i="1"/>
  <c r="AT1202" i="1"/>
  <c r="AT1203" i="1"/>
  <c r="AT1204" i="1"/>
  <c r="AT1205" i="1"/>
  <c r="AT1206" i="1"/>
  <c r="AT1207" i="1"/>
  <c r="AT1208" i="1"/>
  <c r="AT1209" i="1"/>
  <c r="AT1210" i="1"/>
  <c r="AT1211" i="1"/>
  <c r="AT1212" i="1"/>
  <c r="AT1213" i="1"/>
  <c r="AT1214" i="1"/>
  <c r="AT1215" i="1"/>
  <c r="AT1216" i="1"/>
  <c r="AT1217" i="1"/>
  <c r="AT1218" i="1"/>
  <c r="AT1219" i="1"/>
  <c r="AT1220" i="1"/>
  <c r="AT1221" i="1"/>
  <c r="AT1222" i="1"/>
  <c r="AT1223" i="1"/>
  <c r="AT1224" i="1"/>
  <c r="AT1225" i="1"/>
  <c r="AT1226" i="1"/>
  <c r="AT1227" i="1"/>
  <c r="AT1228" i="1"/>
  <c r="AT1229" i="1"/>
  <c r="AT1230" i="1"/>
  <c r="AT1231" i="1"/>
  <c r="AT1232" i="1"/>
  <c r="AT1233" i="1"/>
  <c r="AT1234" i="1"/>
  <c r="AT1235" i="1"/>
  <c r="AT1236" i="1"/>
  <c r="AT1237" i="1"/>
  <c r="AT1238" i="1"/>
  <c r="AT1239" i="1"/>
  <c r="AT1240" i="1"/>
  <c r="AT1241" i="1"/>
  <c r="AT1242" i="1"/>
  <c r="AT1243" i="1"/>
  <c r="AT1244" i="1"/>
  <c r="AT1245" i="1"/>
  <c r="AT1246" i="1"/>
  <c r="AT1247" i="1"/>
  <c r="AT1248" i="1"/>
  <c r="AT1249" i="1"/>
  <c r="AT1250" i="1"/>
  <c r="AT1251" i="1"/>
  <c r="AT1252" i="1"/>
  <c r="AT1253" i="1"/>
  <c r="AT1254" i="1"/>
  <c r="AT1255" i="1"/>
  <c r="AT1256" i="1"/>
  <c r="AT1257" i="1"/>
  <c r="AT1258" i="1"/>
  <c r="AT1259" i="1"/>
  <c r="AT1260" i="1"/>
  <c r="AT1261" i="1"/>
  <c r="AT1262" i="1"/>
  <c r="AT1263" i="1"/>
  <c r="AT1264" i="1"/>
  <c r="AT1265" i="1"/>
  <c r="AT1266" i="1"/>
  <c r="AT1267" i="1"/>
  <c r="AT1268" i="1"/>
  <c r="AT1269" i="1"/>
  <c r="AT1270" i="1"/>
  <c r="AT1271" i="1"/>
  <c r="AT1272" i="1"/>
  <c r="AT1273" i="1"/>
  <c r="AT1274" i="1"/>
  <c r="AT1275" i="1"/>
  <c r="AT1276" i="1"/>
  <c r="AT1277" i="1"/>
  <c r="AT1278" i="1"/>
  <c r="AT1279" i="1"/>
  <c r="AT1280" i="1"/>
  <c r="AT1281" i="1"/>
  <c r="AT1282" i="1"/>
  <c r="AT1283" i="1"/>
  <c r="AT1284" i="1"/>
  <c r="AT1285" i="1"/>
  <c r="AT1286" i="1"/>
  <c r="AT1287" i="1"/>
  <c r="AT1288" i="1"/>
  <c r="AT1289" i="1"/>
  <c r="AT1290" i="1"/>
  <c r="AT1291" i="1"/>
  <c r="AT1292" i="1"/>
  <c r="AT1293" i="1"/>
  <c r="AT1294" i="1"/>
  <c r="AT1295" i="1"/>
  <c r="AT1296" i="1"/>
  <c r="AT1297" i="1"/>
  <c r="AT1298" i="1"/>
  <c r="AT1299" i="1"/>
  <c r="AT1300" i="1"/>
  <c r="AT1301" i="1"/>
  <c r="AT1302" i="1"/>
  <c r="AT1303" i="1"/>
  <c r="AT1304" i="1"/>
  <c r="AT1305" i="1"/>
  <c r="AT1306" i="1"/>
  <c r="AT1307" i="1"/>
  <c r="AT1308" i="1"/>
  <c r="AT1309" i="1"/>
  <c r="AT1310" i="1"/>
  <c r="AT1311" i="1"/>
  <c r="AT1312" i="1"/>
  <c r="AT1313" i="1"/>
  <c r="AT1314" i="1"/>
  <c r="AT1315" i="1"/>
  <c r="AT1316" i="1"/>
  <c r="AT1317" i="1"/>
  <c r="AT1318" i="1"/>
  <c r="AT1319" i="1"/>
  <c r="AT1320" i="1"/>
  <c r="AT1321" i="1"/>
  <c r="AT1322" i="1"/>
  <c r="AT1323" i="1"/>
  <c r="AT1324" i="1"/>
  <c r="AT1325" i="1"/>
  <c r="AT1326" i="1"/>
  <c r="AT1327" i="1"/>
  <c r="AT1328" i="1"/>
  <c r="AT1329" i="1"/>
  <c r="AT1330" i="1"/>
  <c r="AT1331" i="1"/>
  <c r="AT1332" i="1"/>
  <c r="AT1333" i="1"/>
  <c r="AT1334" i="1"/>
  <c r="AT1335" i="1"/>
  <c r="AT1336" i="1"/>
  <c r="AT1337" i="1"/>
  <c r="AT1338" i="1"/>
  <c r="AT1339" i="1"/>
  <c r="AT1340" i="1"/>
  <c r="AT1341" i="1"/>
  <c r="AT1342" i="1"/>
  <c r="AT1343" i="1"/>
  <c r="AT1344" i="1"/>
  <c r="AT1345" i="1"/>
  <c r="AT1346" i="1"/>
  <c r="AT1347" i="1"/>
  <c r="AT1348" i="1"/>
  <c r="AT1349" i="1"/>
  <c r="AT1350" i="1"/>
  <c r="AT1351" i="1"/>
  <c r="AT1352" i="1"/>
  <c r="AT1353" i="1"/>
  <c r="AT1354" i="1"/>
  <c r="AT1355" i="1"/>
  <c r="AT1356" i="1"/>
  <c r="AT1357" i="1"/>
  <c r="AT1358" i="1"/>
  <c r="AT1359" i="1"/>
  <c r="AT1360" i="1"/>
  <c r="AT1361" i="1"/>
  <c r="AT1362" i="1"/>
  <c r="AT1363" i="1"/>
  <c r="AT1364" i="1"/>
  <c r="AT1365" i="1"/>
  <c r="AT1366" i="1"/>
  <c r="AT1367" i="1"/>
  <c r="AT1368" i="1"/>
  <c r="AT1369" i="1"/>
  <c r="AT1370" i="1"/>
  <c r="AT1371" i="1"/>
  <c r="AT1372" i="1"/>
  <c r="AT1373" i="1"/>
  <c r="AT1374" i="1"/>
  <c r="AT1375" i="1"/>
  <c r="AT1376" i="1"/>
  <c r="AT1377" i="1"/>
  <c r="AT1378" i="1"/>
  <c r="AT1379" i="1"/>
  <c r="AT1380" i="1"/>
  <c r="AT1381" i="1"/>
  <c r="AT1382" i="1"/>
  <c r="AT1383" i="1"/>
  <c r="AT1384" i="1"/>
  <c r="AT1385" i="1"/>
  <c r="AT1386" i="1"/>
  <c r="AT1387" i="1"/>
  <c r="AT1388" i="1"/>
  <c r="AT1389" i="1"/>
  <c r="AT1390" i="1"/>
  <c r="AT1391" i="1"/>
  <c r="AT1392" i="1"/>
  <c r="AT1393" i="1"/>
  <c r="AT1394" i="1"/>
  <c r="AT1395" i="1"/>
  <c r="AT1396" i="1"/>
  <c r="AT1397" i="1"/>
  <c r="AT1398" i="1"/>
  <c r="AT1399" i="1"/>
  <c r="AT1400" i="1"/>
  <c r="AT1401" i="1"/>
  <c r="AT1402" i="1"/>
  <c r="AT1403" i="1"/>
  <c r="AT1404" i="1"/>
  <c r="AT1405" i="1"/>
  <c r="AT1406" i="1"/>
  <c r="AT1407" i="1"/>
  <c r="AT1408" i="1"/>
  <c r="AT1409" i="1"/>
  <c r="AT1410" i="1"/>
  <c r="AT1411" i="1"/>
  <c r="AT1412" i="1"/>
  <c r="AT1413" i="1"/>
  <c r="AT1414" i="1"/>
  <c r="AT1415" i="1"/>
  <c r="AT1416" i="1"/>
  <c r="AT1417" i="1"/>
  <c r="AT1418" i="1"/>
  <c r="AT1419" i="1"/>
  <c r="AT1420" i="1"/>
  <c r="AT1421" i="1"/>
  <c r="AT1422" i="1"/>
  <c r="AT1423" i="1"/>
  <c r="AT1424" i="1"/>
  <c r="AT1425" i="1"/>
  <c r="AT1426" i="1"/>
  <c r="AT1427" i="1"/>
  <c r="AT1428" i="1"/>
  <c r="AT1429" i="1"/>
  <c r="AT1430" i="1"/>
  <c r="AT1431" i="1"/>
  <c r="AT1432" i="1"/>
  <c r="AT1433" i="1"/>
  <c r="AT1434" i="1"/>
  <c r="AT1435" i="1"/>
  <c r="AT1436" i="1"/>
  <c r="AT1437" i="1"/>
  <c r="AT1438" i="1"/>
  <c r="AT1439" i="1"/>
  <c r="AT1440" i="1"/>
  <c r="AT1441" i="1"/>
  <c r="AT1442" i="1"/>
  <c r="AT1443" i="1"/>
  <c r="AT1444" i="1"/>
  <c r="AT1445" i="1"/>
  <c r="AT1446" i="1"/>
  <c r="AT1447" i="1"/>
  <c r="AT1448" i="1"/>
  <c r="AT1449" i="1"/>
  <c r="AT1450" i="1"/>
  <c r="AT1451" i="1"/>
  <c r="AT1452" i="1"/>
  <c r="AT1453" i="1"/>
  <c r="AT1454" i="1"/>
  <c r="AT1455" i="1"/>
  <c r="AT1456" i="1"/>
  <c r="AT1457" i="1"/>
  <c r="AT1458" i="1"/>
  <c r="AT1459" i="1"/>
  <c r="AT1460" i="1"/>
  <c r="AT1461" i="1"/>
  <c r="AT1462" i="1"/>
  <c r="AT1463" i="1"/>
  <c r="AT1464" i="1"/>
  <c r="AT1465" i="1"/>
  <c r="AT1466" i="1"/>
  <c r="AT1467" i="1"/>
  <c r="AT1468" i="1"/>
  <c r="AT1469" i="1"/>
  <c r="AT1470" i="1"/>
  <c r="AT1471" i="1"/>
  <c r="AT1472" i="1"/>
  <c r="AT1473" i="1"/>
  <c r="AT1474" i="1"/>
  <c r="AT1475" i="1"/>
  <c r="AT1476" i="1"/>
  <c r="AT1477" i="1"/>
  <c r="AT1478" i="1"/>
  <c r="AT1479" i="1"/>
  <c r="AT1480" i="1"/>
  <c r="AT1481" i="1"/>
  <c r="AT1482" i="1"/>
  <c r="AT1483" i="1"/>
  <c r="AT1484" i="1"/>
  <c r="AT1485" i="1"/>
  <c r="AT1486" i="1"/>
  <c r="AT1487" i="1"/>
  <c r="AT1488" i="1"/>
  <c r="AT1489" i="1"/>
  <c r="AT1490" i="1"/>
  <c r="AT1491" i="1"/>
  <c r="AT1492" i="1"/>
  <c r="AT1493" i="1"/>
  <c r="AT1494" i="1"/>
  <c r="AT1495" i="1"/>
  <c r="AT1496" i="1"/>
  <c r="AT1497" i="1"/>
  <c r="AT1498" i="1"/>
  <c r="AT1499" i="1"/>
  <c r="AT1500" i="1"/>
  <c r="AT1501" i="1"/>
  <c r="AT1502" i="1"/>
  <c r="AT1503" i="1"/>
  <c r="AT1504" i="1"/>
  <c r="AT1505" i="1"/>
  <c r="AT1506" i="1"/>
  <c r="AT1507" i="1"/>
  <c r="AT1508" i="1"/>
  <c r="AT1509" i="1"/>
  <c r="AT1510" i="1"/>
  <c r="AT1511" i="1"/>
  <c r="AT1512" i="1"/>
  <c r="AT1513" i="1"/>
  <c r="AT1514" i="1"/>
  <c r="AT1515" i="1"/>
  <c r="AT1516" i="1"/>
  <c r="AT1517" i="1"/>
  <c r="AT1518" i="1"/>
  <c r="AT1519" i="1"/>
  <c r="AT1520" i="1"/>
  <c r="AT1521" i="1"/>
  <c r="AT1522" i="1"/>
  <c r="AT1523" i="1"/>
  <c r="AT1524" i="1"/>
  <c r="AT1525" i="1"/>
  <c r="AT1526" i="1"/>
  <c r="AT1527" i="1"/>
  <c r="AT1528" i="1"/>
  <c r="AT1529" i="1"/>
  <c r="AT1530" i="1"/>
  <c r="AT1531" i="1"/>
  <c r="AT1532" i="1"/>
  <c r="AT1533" i="1"/>
  <c r="AT1534" i="1"/>
  <c r="AT1535" i="1"/>
  <c r="AT1536" i="1"/>
  <c r="AT1537" i="1"/>
  <c r="AT1538" i="1"/>
  <c r="AT1539" i="1"/>
  <c r="AT1540" i="1"/>
  <c r="AT1541" i="1"/>
  <c r="AT1542" i="1"/>
  <c r="AT1543" i="1"/>
  <c r="AT1544" i="1"/>
  <c r="AT1545" i="1"/>
  <c r="AT1546" i="1"/>
  <c r="AT1547" i="1"/>
  <c r="AT1548" i="1"/>
  <c r="AT1549" i="1"/>
  <c r="AT1550" i="1"/>
  <c r="AT1551" i="1"/>
  <c r="AT1552" i="1"/>
  <c r="AT1553" i="1"/>
  <c r="AT1554" i="1"/>
  <c r="AT1555" i="1"/>
  <c r="AT1556" i="1"/>
  <c r="AT1557" i="1"/>
  <c r="AT1558" i="1"/>
  <c r="AT1559" i="1"/>
  <c r="AT1560" i="1"/>
  <c r="AT1561" i="1"/>
  <c r="AT1562" i="1"/>
  <c r="AT1563" i="1"/>
  <c r="AT1564" i="1"/>
  <c r="AT1565" i="1"/>
  <c r="AT1566" i="1"/>
  <c r="AT1567" i="1"/>
  <c r="AT1568" i="1"/>
  <c r="AT1569" i="1"/>
  <c r="AT1570" i="1"/>
  <c r="AT1571" i="1"/>
  <c r="AT1572" i="1"/>
  <c r="AT1573" i="1"/>
  <c r="AT1574" i="1"/>
  <c r="AT1575" i="1"/>
  <c r="AT1576" i="1"/>
  <c r="AT1577" i="1"/>
  <c r="AT1578" i="1"/>
  <c r="AT1579" i="1"/>
  <c r="AT1580" i="1"/>
  <c r="AT1581" i="1"/>
  <c r="AT1582" i="1"/>
  <c r="AT1583" i="1"/>
  <c r="AT1584" i="1"/>
  <c r="AT1585" i="1"/>
  <c r="AT1586" i="1"/>
  <c r="AT1587" i="1"/>
  <c r="AT1588" i="1"/>
  <c r="AT1589" i="1"/>
  <c r="AT1590" i="1"/>
  <c r="AT1591" i="1"/>
  <c r="AT1592" i="1"/>
  <c r="AT1593" i="1"/>
  <c r="AT1594" i="1"/>
  <c r="AT1595" i="1"/>
  <c r="AT1596" i="1"/>
  <c r="AT1597" i="1"/>
  <c r="AT1598" i="1"/>
  <c r="AT1599" i="1"/>
  <c r="AT1600" i="1"/>
  <c r="AT1601" i="1"/>
  <c r="AT1602" i="1"/>
  <c r="AT1603" i="1"/>
  <c r="AT1604" i="1"/>
  <c r="AT1605" i="1"/>
  <c r="AT1606" i="1"/>
  <c r="AT1607" i="1"/>
  <c r="AT1608" i="1"/>
  <c r="AT1609" i="1"/>
  <c r="AT1610" i="1"/>
  <c r="AT1611" i="1"/>
  <c r="AT1612" i="1"/>
  <c r="AT1613" i="1"/>
  <c r="AT1614" i="1"/>
  <c r="AT1615" i="1"/>
  <c r="AT1616" i="1"/>
  <c r="AT1617" i="1"/>
  <c r="AT1618" i="1"/>
  <c r="AT1619" i="1"/>
  <c r="AT1620" i="1"/>
  <c r="AT1621" i="1"/>
  <c r="AT1622" i="1"/>
  <c r="AT1623" i="1"/>
  <c r="AT1624" i="1"/>
  <c r="AT1625" i="1"/>
  <c r="AT1626" i="1"/>
  <c r="AT1627" i="1"/>
  <c r="AT1628" i="1"/>
  <c r="AT1629" i="1"/>
  <c r="AT1630" i="1"/>
  <c r="AT1631" i="1"/>
  <c r="AT1632" i="1"/>
  <c r="AT1633" i="1"/>
  <c r="AT1634" i="1"/>
  <c r="AT1635" i="1"/>
  <c r="AT1636" i="1"/>
  <c r="AT1637" i="1"/>
  <c r="AT1638" i="1"/>
  <c r="AT1639" i="1"/>
  <c r="AT1640" i="1"/>
  <c r="AT1641" i="1"/>
  <c r="AT1642" i="1"/>
  <c r="AT1643" i="1"/>
  <c r="AT1644" i="1"/>
  <c r="AT1645" i="1"/>
  <c r="AT1646" i="1"/>
  <c r="AT1647" i="1"/>
  <c r="AT1648" i="1"/>
  <c r="AT1649" i="1"/>
  <c r="AT1650" i="1"/>
  <c r="AT1651" i="1"/>
  <c r="AT1652" i="1"/>
  <c r="AT1653" i="1"/>
  <c r="AT1654" i="1"/>
  <c r="AT1655" i="1"/>
  <c r="AT1656" i="1"/>
  <c r="AT1657" i="1"/>
  <c r="AT1658" i="1"/>
  <c r="AT1659" i="1"/>
  <c r="AT1660" i="1"/>
  <c r="AT1661" i="1"/>
  <c r="AT1662" i="1"/>
  <c r="AT1663" i="1"/>
  <c r="AT1664" i="1"/>
  <c r="AT1665" i="1"/>
  <c r="AT1666" i="1"/>
  <c r="AT1667" i="1"/>
  <c r="AT1668" i="1"/>
  <c r="AT1669" i="1"/>
  <c r="AT1670" i="1"/>
  <c r="AT1671" i="1"/>
  <c r="AT1672" i="1"/>
  <c r="AT1673" i="1"/>
  <c r="AT1674" i="1"/>
  <c r="AT1675" i="1"/>
  <c r="AT1676" i="1"/>
  <c r="AT1677" i="1"/>
  <c r="AT1678" i="1"/>
  <c r="AT1679" i="1"/>
  <c r="AT1680" i="1"/>
  <c r="AT1681" i="1"/>
  <c r="AT1682" i="1"/>
  <c r="AT1683" i="1"/>
  <c r="AT1684" i="1"/>
  <c r="AT1685" i="1"/>
  <c r="AT1686" i="1"/>
  <c r="AT1687" i="1"/>
  <c r="AT1688" i="1"/>
  <c r="AT1689" i="1"/>
  <c r="AT1690" i="1"/>
  <c r="AT1691" i="1"/>
  <c r="AT1692" i="1"/>
  <c r="AT1693" i="1"/>
  <c r="AT1694" i="1"/>
  <c r="AT1695" i="1"/>
  <c r="AT1696" i="1"/>
  <c r="AT1697" i="1"/>
  <c r="AT1698" i="1"/>
  <c r="AT1699" i="1"/>
  <c r="AT1700" i="1"/>
  <c r="AT1701" i="1"/>
  <c r="AT1702" i="1"/>
  <c r="AT1703" i="1"/>
  <c r="AT1704" i="1"/>
  <c r="AT1705" i="1"/>
  <c r="AT1706" i="1"/>
  <c r="AT1707" i="1"/>
  <c r="AT1708" i="1"/>
  <c r="AT1709" i="1"/>
  <c r="AT1710" i="1"/>
  <c r="AT1711" i="1"/>
  <c r="AT1712" i="1"/>
  <c r="AT1713" i="1"/>
  <c r="AT1714" i="1"/>
  <c r="AT1715" i="1"/>
  <c r="AT1716" i="1"/>
  <c r="AT1717" i="1"/>
  <c r="AT1718" i="1"/>
  <c r="AT1719" i="1"/>
  <c r="AT1720" i="1"/>
  <c r="AT1721" i="1"/>
  <c r="AT1722" i="1"/>
  <c r="AT1723" i="1"/>
  <c r="AT1724" i="1"/>
  <c r="AT1725" i="1"/>
  <c r="AT1726" i="1"/>
  <c r="AT1727" i="1"/>
  <c r="AT1728" i="1"/>
  <c r="AT1729" i="1"/>
  <c r="AT1730" i="1"/>
  <c r="AT1731" i="1"/>
  <c r="AT1732" i="1"/>
  <c r="AT1733" i="1"/>
  <c r="AT1734" i="1"/>
  <c r="AT1735" i="1"/>
  <c r="AT1736" i="1"/>
  <c r="AT1737" i="1"/>
  <c r="AT1738" i="1"/>
  <c r="AT1739" i="1"/>
  <c r="AT1740" i="1"/>
  <c r="AT1741" i="1"/>
  <c r="AT1742" i="1"/>
  <c r="AT1743" i="1"/>
  <c r="AT1744" i="1"/>
  <c r="AT1745" i="1"/>
  <c r="AT1746" i="1"/>
  <c r="AT1747" i="1"/>
  <c r="AT1748" i="1"/>
  <c r="AT1749" i="1"/>
  <c r="AT1750" i="1"/>
  <c r="AT1751" i="1"/>
  <c r="AT1752" i="1"/>
  <c r="AT1753" i="1"/>
  <c r="AT1754" i="1"/>
  <c r="AT1755" i="1"/>
  <c r="AT1756" i="1"/>
  <c r="AT1757" i="1"/>
  <c r="AT1758" i="1"/>
  <c r="AT1759" i="1"/>
  <c r="AT1760" i="1"/>
  <c r="AT1761" i="1"/>
  <c r="AT1762" i="1"/>
  <c r="AT1763" i="1"/>
  <c r="AT1764" i="1"/>
  <c r="AT1765" i="1"/>
  <c r="AT1766" i="1"/>
  <c r="AT1767" i="1"/>
  <c r="AT1768" i="1"/>
  <c r="AT1769" i="1"/>
  <c r="AT1770" i="1"/>
  <c r="AT1771" i="1"/>
  <c r="AT1772" i="1"/>
  <c r="AT1773" i="1"/>
  <c r="AT1774" i="1"/>
  <c r="AT1775" i="1"/>
  <c r="AT1776" i="1"/>
  <c r="AT1777" i="1"/>
  <c r="AT1778" i="1"/>
  <c r="AT1779" i="1"/>
  <c r="AT1780" i="1"/>
  <c r="AT1781" i="1"/>
  <c r="AT1782" i="1"/>
  <c r="AT1783" i="1"/>
  <c r="AT1784" i="1"/>
  <c r="AT1785" i="1"/>
  <c r="AT1786" i="1"/>
  <c r="AT1787" i="1"/>
  <c r="AT1788" i="1"/>
  <c r="AT1789" i="1"/>
  <c r="AT1790" i="1"/>
  <c r="AT1791" i="1"/>
  <c r="AT1792" i="1"/>
  <c r="AT1793" i="1"/>
  <c r="AT1794" i="1"/>
  <c r="AT1795" i="1"/>
  <c r="AT1796" i="1"/>
  <c r="AT1797" i="1"/>
  <c r="AT1798" i="1"/>
  <c r="AT1799" i="1"/>
  <c r="AT1800" i="1"/>
  <c r="AT1801" i="1"/>
  <c r="AT1802" i="1"/>
  <c r="AT1803" i="1"/>
  <c r="AT1804" i="1"/>
  <c r="AT1805" i="1"/>
  <c r="AT1806" i="1"/>
  <c r="AT1807" i="1"/>
  <c r="AT1808" i="1"/>
  <c r="AT1809" i="1"/>
  <c r="AT1810" i="1"/>
  <c r="AT1811" i="1"/>
  <c r="AT1812" i="1"/>
  <c r="AT1813" i="1"/>
  <c r="AT1814" i="1"/>
  <c r="AT1815" i="1"/>
  <c r="AT1816" i="1"/>
  <c r="AT1817" i="1"/>
  <c r="AT1818" i="1"/>
  <c r="AT1819" i="1"/>
  <c r="AT1820" i="1"/>
  <c r="AT1821" i="1"/>
  <c r="AT1822" i="1"/>
  <c r="AT1823" i="1"/>
  <c r="AT1824" i="1"/>
  <c r="AT1825" i="1"/>
  <c r="AT1826" i="1"/>
  <c r="AT1827" i="1"/>
  <c r="AT1828" i="1"/>
  <c r="AT1829" i="1"/>
  <c r="AT1830" i="1"/>
  <c r="AT1831" i="1"/>
  <c r="AT1832" i="1"/>
  <c r="AT1833" i="1"/>
  <c r="AT1834" i="1"/>
  <c r="AT1835" i="1"/>
  <c r="AT1836" i="1"/>
  <c r="AT1837" i="1"/>
  <c r="AT1838" i="1"/>
  <c r="AT1839" i="1"/>
  <c r="AT1840" i="1"/>
  <c r="AT1841" i="1"/>
  <c r="AT1842" i="1"/>
  <c r="AT1843" i="1"/>
  <c r="AT1844" i="1"/>
  <c r="AT1845" i="1"/>
  <c r="AT1846" i="1"/>
  <c r="AT1847" i="1"/>
  <c r="AT1848" i="1"/>
  <c r="AT1849" i="1"/>
  <c r="AT1850" i="1"/>
  <c r="AT1851" i="1"/>
  <c r="AT1852" i="1"/>
  <c r="AT1853" i="1"/>
  <c r="AT1854" i="1"/>
  <c r="AT1855" i="1"/>
  <c r="AT1856" i="1"/>
  <c r="AT1857" i="1"/>
  <c r="AT1858" i="1"/>
  <c r="AT1859" i="1"/>
  <c r="AT1860" i="1"/>
  <c r="AT1861" i="1"/>
  <c r="AT1862" i="1"/>
  <c r="AT1863" i="1"/>
  <c r="AT1864" i="1"/>
  <c r="AT1865" i="1"/>
  <c r="AT1866" i="1"/>
  <c r="AT1867" i="1"/>
  <c r="AT1868" i="1"/>
  <c r="AT1869" i="1"/>
  <c r="AT1870" i="1"/>
  <c r="AT1871" i="1"/>
  <c r="AT1872" i="1"/>
  <c r="AT1873" i="1"/>
  <c r="AT1874" i="1"/>
  <c r="AT1875" i="1"/>
  <c r="AT1876" i="1"/>
  <c r="AT1877" i="1"/>
  <c r="AT1878" i="1"/>
  <c r="AT1879" i="1"/>
  <c r="AT1880" i="1"/>
  <c r="AT1881" i="1"/>
  <c r="AT1882" i="1"/>
  <c r="AT1883" i="1"/>
  <c r="AT1884" i="1"/>
  <c r="AT1885" i="1"/>
  <c r="AT1886" i="1"/>
  <c r="AT1887" i="1"/>
  <c r="AT1888" i="1"/>
  <c r="AT1889" i="1"/>
  <c r="AT1890" i="1"/>
  <c r="AT1891" i="1"/>
  <c r="AT1892" i="1"/>
  <c r="AT1893" i="1"/>
  <c r="AT1894" i="1"/>
  <c r="AT1895" i="1"/>
  <c r="AT1896" i="1"/>
  <c r="AT1897" i="1"/>
  <c r="AT1898" i="1"/>
  <c r="AT1899" i="1"/>
  <c r="AT1900" i="1"/>
  <c r="AT1901" i="1"/>
  <c r="AT1902" i="1"/>
  <c r="AT1903" i="1"/>
  <c r="AT1904" i="1"/>
  <c r="AT1905" i="1"/>
  <c r="AT1906" i="1"/>
  <c r="AT1907" i="1"/>
  <c r="AT1908" i="1"/>
  <c r="AT1909" i="1"/>
  <c r="AT1910" i="1"/>
  <c r="AT1911" i="1"/>
  <c r="AT1912" i="1"/>
  <c r="AT1913" i="1"/>
  <c r="AT1914" i="1"/>
  <c r="AT1915" i="1"/>
  <c r="AT1916" i="1"/>
  <c r="AT1917" i="1"/>
  <c r="AT1918" i="1"/>
  <c r="AT1919" i="1"/>
  <c r="AT1920" i="1"/>
  <c r="AT1921" i="1"/>
  <c r="AT1922" i="1"/>
  <c r="AT1923" i="1"/>
  <c r="AT1924" i="1"/>
  <c r="AT1925" i="1"/>
  <c r="AT1926" i="1"/>
  <c r="AT1927" i="1"/>
  <c r="AT1928" i="1"/>
  <c r="AT1929" i="1"/>
  <c r="AT1930" i="1"/>
  <c r="AT1931" i="1"/>
  <c r="AT1932" i="1"/>
  <c r="AT1933" i="1"/>
  <c r="AT1934" i="1"/>
  <c r="AT1935" i="1"/>
  <c r="AT1936" i="1"/>
  <c r="AT1937" i="1"/>
  <c r="AT1938" i="1"/>
  <c r="AT1939" i="1"/>
  <c r="AT1940" i="1"/>
  <c r="AT1941" i="1"/>
  <c r="AT1942" i="1"/>
  <c r="AT1943" i="1"/>
  <c r="AT1944" i="1"/>
  <c r="AT1945" i="1"/>
  <c r="AT1946" i="1"/>
  <c r="AT1947" i="1"/>
  <c r="AT1948" i="1"/>
  <c r="AT1949" i="1"/>
  <c r="AT1950" i="1"/>
  <c r="AT1951" i="1"/>
  <c r="AT1952" i="1"/>
  <c r="AT1953" i="1"/>
  <c r="AT1954" i="1"/>
  <c r="AT1955" i="1"/>
  <c r="AT1956" i="1"/>
  <c r="AT1957" i="1"/>
  <c r="AT1958" i="1"/>
  <c r="AT1959" i="1"/>
  <c r="AT1960" i="1"/>
  <c r="AT1961" i="1"/>
  <c r="AT1962" i="1"/>
  <c r="AT1963" i="1"/>
  <c r="AT1964" i="1"/>
  <c r="AT1965" i="1"/>
  <c r="AT1966" i="1"/>
  <c r="AT1967" i="1"/>
  <c r="AT1968" i="1"/>
  <c r="AT1969" i="1"/>
  <c r="AT1970" i="1"/>
  <c r="AT1971" i="1"/>
  <c r="AT1972" i="1"/>
  <c r="AT1973" i="1"/>
  <c r="AT1974" i="1"/>
  <c r="AT1975" i="1"/>
  <c r="AT1976" i="1"/>
  <c r="AT1977" i="1"/>
  <c r="AT1978" i="1"/>
  <c r="AT1979" i="1"/>
  <c r="AT1980" i="1"/>
  <c r="AT1981" i="1"/>
  <c r="AT1982" i="1"/>
  <c r="AT1983" i="1"/>
  <c r="AT1984" i="1"/>
  <c r="AT1985" i="1"/>
  <c r="AT1986" i="1"/>
  <c r="AT1987" i="1"/>
  <c r="AT1988" i="1"/>
  <c r="AT1989" i="1"/>
  <c r="AT1990" i="1"/>
  <c r="AT1991" i="1"/>
  <c r="AT1992" i="1"/>
  <c r="AT1993" i="1"/>
  <c r="AT1994" i="1"/>
  <c r="AT1995" i="1"/>
  <c r="AT1996" i="1"/>
  <c r="AT1997" i="1"/>
  <c r="AT1998" i="1"/>
  <c r="AT1999" i="1"/>
  <c r="AT2000" i="1"/>
  <c r="AT2001" i="1"/>
  <c r="AT2002" i="1"/>
  <c r="AT2003" i="1"/>
  <c r="AT2004" i="1"/>
  <c r="AT2005" i="1"/>
  <c r="AT2006" i="1"/>
  <c r="AT2007" i="1"/>
  <c r="AT2008" i="1"/>
  <c r="AT2009" i="1"/>
  <c r="AT2010" i="1"/>
  <c r="AT2011" i="1"/>
  <c r="AT2012" i="1"/>
  <c r="AT2013" i="1"/>
  <c r="AT2014" i="1"/>
  <c r="AT2015" i="1"/>
  <c r="AT2016" i="1"/>
  <c r="AT2017" i="1"/>
  <c r="AT2018" i="1"/>
  <c r="AT2019" i="1"/>
  <c r="AT2020" i="1"/>
  <c r="AT2021" i="1"/>
  <c r="AT2022" i="1"/>
  <c r="AT2023" i="1"/>
  <c r="AT2024" i="1"/>
  <c r="AT2025" i="1"/>
  <c r="AT2026" i="1"/>
  <c r="AT2027" i="1"/>
  <c r="AT2028" i="1"/>
  <c r="AT2029" i="1"/>
  <c r="AT2030" i="1"/>
  <c r="AT2031" i="1"/>
  <c r="AT2032" i="1"/>
  <c r="AT2033" i="1"/>
  <c r="AT2034" i="1"/>
  <c r="AT2035" i="1"/>
  <c r="AT2036" i="1"/>
  <c r="AT2037" i="1"/>
  <c r="AT2038" i="1"/>
  <c r="AT2039" i="1"/>
  <c r="AT2040" i="1"/>
  <c r="AT2041" i="1"/>
  <c r="AT2042" i="1"/>
  <c r="AT2043" i="1"/>
  <c r="AT2044" i="1"/>
  <c r="AT2045" i="1"/>
  <c r="AT2046" i="1"/>
  <c r="AT2047" i="1"/>
  <c r="AT2048" i="1"/>
  <c r="AT2049" i="1"/>
  <c r="AT2050" i="1"/>
  <c r="AT2051" i="1"/>
  <c r="AT2052" i="1"/>
  <c r="AT2053" i="1"/>
  <c r="AT2054" i="1"/>
  <c r="AT2055" i="1"/>
  <c r="AT2056" i="1"/>
  <c r="AT2057" i="1"/>
  <c r="AT2058" i="1"/>
  <c r="AT2059" i="1"/>
  <c r="AT2060" i="1"/>
  <c r="AT2061" i="1"/>
  <c r="AT2062" i="1"/>
  <c r="AT2063" i="1"/>
  <c r="AT2064" i="1"/>
  <c r="AT2065" i="1"/>
  <c r="AT2066" i="1"/>
  <c r="AT2067" i="1"/>
  <c r="AT2068" i="1"/>
  <c r="AT2069" i="1"/>
  <c r="AT2070" i="1"/>
  <c r="AT2071" i="1"/>
  <c r="AT2072" i="1"/>
  <c r="AT2073" i="1"/>
  <c r="AT2074" i="1"/>
  <c r="AT2075" i="1"/>
  <c r="AT2076" i="1"/>
  <c r="AT2077" i="1"/>
  <c r="AT2078" i="1"/>
  <c r="AT2079" i="1"/>
  <c r="AT2080" i="1"/>
  <c r="AT2081" i="1"/>
  <c r="AT2082" i="1"/>
  <c r="AT2083" i="1"/>
  <c r="AT2084" i="1"/>
  <c r="AT2085" i="1"/>
  <c r="AT2086" i="1"/>
  <c r="AT2087" i="1"/>
  <c r="AT2088" i="1"/>
  <c r="AT2089" i="1"/>
  <c r="AT2090" i="1"/>
  <c r="AT2091" i="1"/>
  <c r="AT2092" i="1"/>
  <c r="AT2093" i="1"/>
  <c r="AT2094" i="1"/>
  <c r="AT2095" i="1"/>
  <c r="AT2096" i="1"/>
  <c r="AT2097" i="1"/>
  <c r="AT2098" i="1"/>
  <c r="AT2099" i="1"/>
  <c r="AT2100" i="1"/>
  <c r="AT2101" i="1"/>
  <c r="AT2102" i="1"/>
  <c r="AT2103" i="1"/>
  <c r="AT2104" i="1"/>
  <c r="AT2105" i="1"/>
  <c r="AT2106" i="1"/>
  <c r="AT2107" i="1"/>
  <c r="AT2108" i="1"/>
  <c r="AT2109" i="1"/>
  <c r="AT2110" i="1"/>
  <c r="AT2111" i="1"/>
  <c r="AT2112" i="1"/>
  <c r="AT2113" i="1"/>
  <c r="AT2114" i="1"/>
  <c r="AT2115" i="1"/>
  <c r="AT2116" i="1"/>
  <c r="AT2117" i="1"/>
  <c r="AT2118" i="1"/>
  <c r="AT2119" i="1"/>
  <c r="AT2120" i="1"/>
  <c r="AT2121" i="1"/>
  <c r="AT2122" i="1"/>
  <c r="AT2123" i="1"/>
  <c r="AT2124" i="1"/>
  <c r="AT2125" i="1"/>
  <c r="AT2126" i="1"/>
  <c r="AT2127" i="1"/>
  <c r="AT2128" i="1"/>
  <c r="AT2129" i="1"/>
  <c r="AT2130" i="1"/>
  <c r="AT2131" i="1"/>
  <c r="AT2132" i="1"/>
  <c r="AT2133" i="1"/>
  <c r="AT2134" i="1"/>
  <c r="AT2135" i="1"/>
  <c r="AT2136" i="1"/>
  <c r="AT2137" i="1"/>
  <c r="AT2138" i="1"/>
  <c r="AT2139" i="1"/>
  <c r="AT2140" i="1"/>
  <c r="AT2141" i="1"/>
  <c r="AT2142" i="1"/>
  <c r="AT2143" i="1"/>
  <c r="AT2144" i="1"/>
  <c r="AT2145" i="1"/>
  <c r="AT2146" i="1"/>
  <c r="AT2147" i="1"/>
  <c r="AT2148" i="1"/>
  <c r="AT2149" i="1"/>
  <c r="AT2150" i="1"/>
  <c r="AT2151" i="1"/>
  <c r="AT2152" i="1"/>
  <c r="AT2153" i="1"/>
  <c r="AT2154" i="1"/>
  <c r="AT2155" i="1"/>
  <c r="AT2156" i="1"/>
  <c r="AT2157" i="1"/>
  <c r="AT2158" i="1"/>
  <c r="AT2159" i="1"/>
  <c r="AT2160" i="1"/>
  <c r="AT2161" i="1"/>
  <c r="AT2162" i="1"/>
  <c r="AT2163" i="1"/>
  <c r="AT2164" i="1"/>
  <c r="AT2165" i="1"/>
  <c r="AT2166" i="1"/>
  <c r="AT2167" i="1"/>
  <c r="AT2168" i="1"/>
  <c r="AT2169" i="1"/>
  <c r="AT2170" i="1"/>
  <c r="AT2171" i="1"/>
  <c r="AT2172" i="1"/>
  <c r="AT2173" i="1"/>
  <c r="AT2174" i="1"/>
  <c r="AT2175" i="1"/>
  <c r="AT2176" i="1"/>
  <c r="AT2177" i="1"/>
  <c r="AT2178" i="1"/>
  <c r="AT2179" i="1"/>
  <c r="AT2180" i="1"/>
  <c r="AT2181" i="1"/>
  <c r="AT2182" i="1"/>
  <c r="AT2183" i="1"/>
  <c r="AT2184" i="1"/>
  <c r="AT2185" i="1"/>
  <c r="AT2186" i="1"/>
  <c r="AT2187" i="1"/>
  <c r="AT2188" i="1"/>
  <c r="AT2189" i="1"/>
  <c r="AT2190" i="1"/>
  <c r="AT2191" i="1"/>
  <c r="AT2192" i="1"/>
  <c r="AT2193" i="1"/>
  <c r="AT2194" i="1"/>
  <c r="AT2195" i="1"/>
  <c r="AT2196" i="1"/>
  <c r="AT2197" i="1"/>
  <c r="AT2198" i="1"/>
  <c r="AT2199" i="1"/>
  <c r="AT2200" i="1"/>
  <c r="AT2201" i="1"/>
  <c r="AT2202" i="1"/>
  <c r="AT2203" i="1"/>
  <c r="AT2204" i="1"/>
  <c r="AT2205" i="1"/>
  <c r="AT2206" i="1"/>
  <c r="AT2207" i="1"/>
  <c r="AT2208" i="1"/>
  <c r="AT2209" i="1"/>
  <c r="AT2210" i="1"/>
  <c r="AT2211" i="1"/>
  <c r="AT2212" i="1"/>
  <c r="AT2213" i="1"/>
  <c r="AT2214" i="1"/>
  <c r="AT2215" i="1"/>
  <c r="AT2216" i="1"/>
  <c r="AT2217" i="1"/>
  <c r="AT2218" i="1"/>
  <c r="AT2219" i="1"/>
  <c r="AT2220" i="1"/>
  <c r="AT2221" i="1"/>
  <c r="AT2222" i="1"/>
  <c r="AT2223" i="1"/>
  <c r="AT2224" i="1"/>
  <c r="AT2225" i="1"/>
  <c r="AT2226" i="1"/>
  <c r="AT2227" i="1"/>
  <c r="AT2228" i="1"/>
  <c r="AT2229" i="1"/>
  <c r="AT2230" i="1"/>
  <c r="AT2231" i="1"/>
  <c r="AT2232" i="1"/>
  <c r="AT2233" i="1"/>
  <c r="AT2234" i="1"/>
  <c r="AT2235" i="1"/>
  <c r="AT2236" i="1"/>
  <c r="AT2237" i="1"/>
  <c r="AT2238" i="1"/>
  <c r="AT2239" i="1"/>
  <c r="AT2240" i="1"/>
  <c r="AT2241" i="1"/>
  <c r="AT2242" i="1"/>
  <c r="AT2243" i="1"/>
  <c r="AT2244" i="1"/>
  <c r="AT2245" i="1"/>
  <c r="AT2246" i="1"/>
  <c r="AT2247" i="1"/>
  <c r="AT2248" i="1"/>
  <c r="AT2249" i="1"/>
  <c r="AT2250" i="1"/>
  <c r="AT2251" i="1"/>
  <c r="AT2252" i="1"/>
  <c r="AT2253" i="1"/>
  <c r="AT2254" i="1"/>
  <c r="AT2255" i="1"/>
  <c r="AT2256" i="1"/>
  <c r="AT2257" i="1"/>
  <c r="AT2258" i="1"/>
  <c r="AT2259" i="1"/>
  <c r="AT2260" i="1"/>
  <c r="AT2261" i="1"/>
  <c r="AT2262" i="1"/>
  <c r="AT2263" i="1"/>
  <c r="AT2264" i="1"/>
  <c r="AT2265" i="1"/>
  <c r="AT2266" i="1"/>
  <c r="AT2267" i="1"/>
  <c r="AT2268" i="1"/>
  <c r="AT2269" i="1"/>
  <c r="AT2270" i="1"/>
  <c r="AT2271" i="1"/>
  <c r="AT2272" i="1"/>
  <c r="AT2273" i="1"/>
  <c r="AT2274" i="1"/>
  <c r="AT2275" i="1"/>
  <c r="AT2276" i="1"/>
  <c r="AT2277" i="1"/>
  <c r="AT2278" i="1"/>
  <c r="AT2279" i="1"/>
  <c r="AT2280" i="1"/>
  <c r="AT2281" i="1"/>
  <c r="AT2282" i="1"/>
  <c r="AT2283" i="1"/>
  <c r="AT2284" i="1"/>
  <c r="AT2285" i="1"/>
  <c r="AT2286" i="1"/>
  <c r="AT2287" i="1"/>
  <c r="AT2288" i="1"/>
  <c r="AT2289" i="1"/>
  <c r="AT2290" i="1"/>
  <c r="AT2291" i="1"/>
  <c r="AT2292" i="1"/>
  <c r="AT2293" i="1"/>
  <c r="AT2294" i="1"/>
  <c r="AT2295" i="1"/>
  <c r="AT2296" i="1"/>
  <c r="AT2297" i="1"/>
  <c r="AT2298" i="1"/>
  <c r="AT2299" i="1"/>
  <c r="AT2300" i="1"/>
  <c r="AT2301" i="1"/>
  <c r="AT2302" i="1"/>
  <c r="AT2303" i="1"/>
  <c r="AT2304" i="1"/>
  <c r="AT2305" i="1"/>
  <c r="AT2306" i="1"/>
  <c r="AT2307" i="1"/>
  <c r="AT2308" i="1"/>
  <c r="AT2309" i="1"/>
  <c r="AT2310" i="1"/>
  <c r="AT2311" i="1"/>
  <c r="AT2312" i="1"/>
  <c r="AT2313" i="1"/>
  <c r="AT2314" i="1"/>
  <c r="AT2315" i="1"/>
  <c r="AT2316" i="1"/>
  <c r="AT2317" i="1"/>
  <c r="AT2318" i="1"/>
  <c r="AT2319" i="1"/>
  <c r="AT2320" i="1"/>
  <c r="AT2321" i="1"/>
  <c r="AT2322" i="1"/>
  <c r="AT2323" i="1"/>
  <c r="AT2324" i="1"/>
  <c r="AT2325" i="1"/>
  <c r="AT2326" i="1"/>
  <c r="AT2327" i="1"/>
  <c r="AT2328" i="1"/>
  <c r="AT2329" i="1"/>
  <c r="AT2330" i="1"/>
  <c r="AT2331" i="1"/>
  <c r="AT2332" i="1"/>
  <c r="AT2333" i="1"/>
  <c r="AT2334" i="1"/>
  <c r="AT2335" i="1"/>
  <c r="AT2336" i="1"/>
  <c r="AT2337" i="1"/>
  <c r="AT2338" i="1"/>
  <c r="AT2339" i="1"/>
  <c r="AT2340" i="1"/>
  <c r="AT2341" i="1"/>
  <c r="AT2342" i="1"/>
  <c r="AT2343" i="1"/>
  <c r="AT2344" i="1"/>
  <c r="AT2345" i="1"/>
  <c r="AT2346" i="1"/>
  <c r="AT2347" i="1"/>
  <c r="AT2348" i="1"/>
  <c r="AT2349" i="1"/>
  <c r="AT2350" i="1"/>
  <c r="AT2351" i="1"/>
  <c r="AT2352" i="1"/>
  <c r="AT2353" i="1"/>
  <c r="AT2354" i="1"/>
  <c r="AT2355" i="1"/>
  <c r="AT2356" i="1"/>
  <c r="AT2357" i="1"/>
  <c r="AT2358" i="1"/>
  <c r="AT2359" i="1"/>
  <c r="AT2360" i="1"/>
  <c r="AT2361" i="1"/>
  <c r="AT2362" i="1"/>
  <c r="AT2363" i="1"/>
  <c r="AT2364" i="1"/>
  <c r="AT2365" i="1"/>
  <c r="AT2366" i="1"/>
  <c r="AT2367" i="1"/>
  <c r="AT2368" i="1"/>
  <c r="AT2369" i="1"/>
  <c r="AT2370" i="1"/>
  <c r="AT2371" i="1"/>
  <c r="AT2372" i="1"/>
  <c r="AT2373" i="1"/>
  <c r="AT2374" i="1"/>
  <c r="AT2375" i="1"/>
  <c r="AT2376" i="1"/>
  <c r="AT2377" i="1"/>
  <c r="AT2378" i="1"/>
  <c r="AT2379" i="1"/>
  <c r="AT2380" i="1"/>
  <c r="AT2381" i="1"/>
  <c r="AT2382" i="1"/>
  <c r="AT2383" i="1"/>
  <c r="AT2384" i="1"/>
  <c r="AT2385" i="1"/>
  <c r="AT2386" i="1"/>
  <c r="AT2387" i="1"/>
  <c r="AT2388" i="1"/>
  <c r="AT2389" i="1"/>
  <c r="AT2390" i="1"/>
  <c r="AT2391" i="1"/>
  <c r="AT2392" i="1"/>
  <c r="AT2393" i="1"/>
  <c r="AT2394" i="1"/>
  <c r="AT2395" i="1"/>
  <c r="AT2396" i="1"/>
  <c r="AT2397" i="1"/>
  <c r="AT2398" i="1"/>
  <c r="AT2399" i="1"/>
  <c r="AT2400" i="1"/>
  <c r="AT2401" i="1"/>
  <c r="AT2402" i="1"/>
  <c r="AT2403" i="1"/>
  <c r="AT2404" i="1"/>
  <c r="AT2405" i="1"/>
  <c r="AT2406" i="1"/>
  <c r="AT2407" i="1"/>
  <c r="AT2408" i="1"/>
  <c r="AT2409" i="1"/>
  <c r="AT2410" i="1"/>
  <c r="AT2411" i="1"/>
  <c r="AT2412" i="1"/>
  <c r="AT2413" i="1"/>
  <c r="AT2414" i="1"/>
  <c r="AT2415" i="1"/>
  <c r="AT2416" i="1"/>
  <c r="AT2417" i="1"/>
  <c r="AT2418" i="1"/>
  <c r="AT2419" i="1"/>
  <c r="AT2420" i="1"/>
  <c r="AT2421" i="1"/>
  <c r="AT2422" i="1"/>
  <c r="AT2423" i="1"/>
  <c r="AT2424" i="1"/>
  <c r="AT2425" i="1"/>
  <c r="AT2426" i="1"/>
  <c r="AT2427" i="1"/>
  <c r="AT2428" i="1"/>
  <c r="AT2429" i="1"/>
  <c r="AT2430" i="1"/>
  <c r="AT2431" i="1"/>
  <c r="AT2432" i="1"/>
  <c r="AT2433" i="1"/>
  <c r="AT2434" i="1"/>
  <c r="AT2435" i="1"/>
  <c r="AT2436" i="1"/>
  <c r="AT2437" i="1"/>
  <c r="AT2438" i="1"/>
  <c r="AT2439" i="1"/>
  <c r="AT2440" i="1"/>
  <c r="AT2441" i="1"/>
  <c r="AT2442" i="1"/>
  <c r="AT2443" i="1"/>
  <c r="AT2444" i="1"/>
  <c r="AT2445" i="1"/>
  <c r="AT2446" i="1"/>
  <c r="AT2447" i="1"/>
  <c r="AT2448" i="1"/>
  <c r="AT2449" i="1"/>
  <c r="AT2450" i="1"/>
  <c r="AT2451" i="1"/>
  <c r="AT2452" i="1"/>
  <c r="AT2453" i="1"/>
  <c r="AT2454" i="1"/>
  <c r="AT2455" i="1"/>
  <c r="AT2456" i="1"/>
  <c r="AT2457" i="1"/>
  <c r="AT2458" i="1"/>
  <c r="AT2459" i="1"/>
  <c r="AT2460" i="1"/>
  <c r="AT2461" i="1"/>
  <c r="AT2462" i="1"/>
  <c r="AT2463" i="1"/>
  <c r="AT2464" i="1"/>
  <c r="AT2465" i="1"/>
  <c r="AT2466" i="1"/>
  <c r="AT2467" i="1"/>
  <c r="AT2468" i="1"/>
  <c r="AT2469" i="1"/>
  <c r="AT2470" i="1"/>
  <c r="AT2471" i="1"/>
  <c r="AT2472" i="1"/>
  <c r="AT2473" i="1"/>
  <c r="AT2474" i="1"/>
  <c r="AT2475" i="1"/>
  <c r="AT2476" i="1"/>
  <c r="AT2477" i="1"/>
  <c r="AT2478" i="1"/>
  <c r="AT2479" i="1"/>
  <c r="AT2480" i="1"/>
  <c r="AT2481" i="1"/>
  <c r="AT2482" i="1"/>
  <c r="AT2483" i="1"/>
  <c r="AT2484" i="1"/>
  <c r="AT2485" i="1"/>
  <c r="AT2486" i="1"/>
  <c r="AT2487" i="1"/>
  <c r="AT2488" i="1"/>
  <c r="AT2489" i="1"/>
  <c r="AT2490" i="1"/>
  <c r="AT2491" i="1"/>
  <c r="AT2492" i="1"/>
  <c r="AT2493" i="1"/>
  <c r="AT2494" i="1"/>
  <c r="AT2495" i="1"/>
  <c r="AT2496" i="1"/>
  <c r="AT2497" i="1"/>
  <c r="AT2498" i="1"/>
  <c r="AT2499" i="1"/>
  <c r="AT2500" i="1"/>
  <c r="AT2501" i="1"/>
  <c r="AT2502" i="1"/>
  <c r="AT2503" i="1"/>
  <c r="AT2504" i="1"/>
  <c r="AT2505" i="1"/>
  <c r="AT2506" i="1"/>
  <c r="AT2507" i="1"/>
  <c r="AT2508" i="1"/>
  <c r="AT2509" i="1"/>
  <c r="AT2510" i="1"/>
  <c r="AT2511" i="1"/>
  <c r="AT2512" i="1"/>
  <c r="AT2513" i="1"/>
  <c r="AT2514" i="1"/>
  <c r="AT2515" i="1"/>
  <c r="AT2516" i="1"/>
  <c r="AT2517" i="1"/>
  <c r="AT2518" i="1"/>
  <c r="AT2519" i="1"/>
  <c r="AT2520" i="1"/>
  <c r="AT2521" i="1"/>
  <c r="AT2522" i="1"/>
  <c r="AT2523" i="1"/>
  <c r="AT2524" i="1"/>
  <c r="AT2525" i="1"/>
  <c r="AT2526" i="1"/>
  <c r="AT2527" i="1"/>
  <c r="AT2528" i="1"/>
  <c r="AT2529" i="1"/>
  <c r="AT2530" i="1"/>
  <c r="AT2531" i="1"/>
  <c r="AT2532" i="1"/>
  <c r="AT2533" i="1"/>
  <c r="AT2534" i="1"/>
  <c r="AT2535" i="1"/>
  <c r="AT2536" i="1"/>
  <c r="AT2537" i="1"/>
  <c r="AT2538" i="1"/>
  <c r="AT2539" i="1"/>
  <c r="AT2540" i="1"/>
  <c r="AT2541" i="1"/>
  <c r="AT2542" i="1"/>
  <c r="AT2543" i="1"/>
  <c r="AT2544" i="1"/>
  <c r="AT2545" i="1"/>
  <c r="AT2546" i="1"/>
  <c r="AT2547" i="1"/>
  <c r="AT2548" i="1"/>
  <c r="AT2549" i="1"/>
  <c r="AT2550" i="1"/>
  <c r="AT2551" i="1"/>
  <c r="AT2552" i="1"/>
  <c r="AT2553" i="1"/>
  <c r="AT2554" i="1"/>
  <c r="AT2555" i="1"/>
  <c r="AT2556" i="1"/>
  <c r="AT2557" i="1"/>
  <c r="AT2558" i="1"/>
  <c r="AT2559" i="1"/>
  <c r="AT2560" i="1"/>
  <c r="AT2561" i="1"/>
  <c r="AT2562" i="1"/>
  <c r="AT2563" i="1"/>
  <c r="AT2564" i="1"/>
  <c r="AT2565" i="1"/>
  <c r="AT2566" i="1"/>
  <c r="AT2567" i="1"/>
  <c r="AT2568" i="1"/>
  <c r="AT2569" i="1"/>
  <c r="AT2570" i="1"/>
  <c r="AT2571" i="1"/>
  <c r="AT2572" i="1"/>
  <c r="AT2573" i="1"/>
  <c r="AT2574" i="1"/>
  <c r="AT2575" i="1"/>
  <c r="AT2576" i="1"/>
  <c r="AT2577" i="1"/>
  <c r="AT2578" i="1"/>
  <c r="AT2579" i="1"/>
  <c r="AT2580" i="1"/>
  <c r="AT2581" i="1"/>
  <c r="AT2582" i="1"/>
  <c r="AT2583" i="1"/>
  <c r="AT2584" i="1"/>
  <c r="AT2585" i="1"/>
  <c r="AT2586" i="1"/>
  <c r="AT2587" i="1"/>
  <c r="AT2588" i="1"/>
  <c r="AT2589" i="1"/>
  <c r="AT2590" i="1"/>
  <c r="AT2591" i="1"/>
  <c r="AT2592" i="1"/>
  <c r="AT2593" i="1"/>
  <c r="AT2594" i="1"/>
  <c r="AT2595" i="1"/>
  <c r="AT2596" i="1"/>
  <c r="AT2597" i="1"/>
  <c r="AT2598" i="1"/>
  <c r="AT2599" i="1"/>
  <c r="AT2600" i="1"/>
  <c r="AT2601" i="1"/>
  <c r="AT2602" i="1"/>
  <c r="AT2603" i="1"/>
  <c r="AT2604" i="1"/>
  <c r="AT2605" i="1"/>
  <c r="AT2606" i="1"/>
  <c r="AT2607" i="1"/>
  <c r="AT2608" i="1"/>
  <c r="AT2609" i="1"/>
  <c r="AT2610" i="1"/>
  <c r="AT2611" i="1"/>
  <c r="AT2612" i="1"/>
  <c r="AT2613" i="1"/>
  <c r="AT2614" i="1"/>
  <c r="AT2615" i="1"/>
  <c r="AT2616" i="1"/>
  <c r="AT2617" i="1"/>
  <c r="AT2618" i="1"/>
  <c r="AT2619" i="1"/>
  <c r="AT2620" i="1"/>
  <c r="AT2621" i="1"/>
  <c r="AT2622" i="1"/>
  <c r="AT2623" i="1"/>
  <c r="AT2624" i="1"/>
  <c r="AT2625" i="1"/>
  <c r="AT2626" i="1"/>
  <c r="AT2627" i="1"/>
  <c r="AT2628" i="1"/>
  <c r="AT2629" i="1"/>
  <c r="AT2630" i="1"/>
  <c r="AT2631" i="1"/>
  <c r="AT2632" i="1"/>
  <c r="AT2633" i="1"/>
  <c r="AT2634" i="1"/>
  <c r="AT2635" i="1"/>
  <c r="AT2636" i="1"/>
  <c r="AT2637" i="1"/>
  <c r="AT2638" i="1"/>
  <c r="AT2639" i="1"/>
  <c r="AT2640" i="1"/>
  <c r="AT2641" i="1"/>
  <c r="AT2642" i="1"/>
  <c r="AT2643" i="1"/>
  <c r="AT2644" i="1"/>
  <c r="AT2645" i="1"/>
  <c r="AT2646" i="1"/>
  <c r="AT2647" i="1"/>
  <c r="AT2648" i="1"/>
  <c r="AT2649" i="1"/>
  <c r="AT2650" i="1"/>
  <c r="AT2651" i="1"/>
  <c r="AT2652" i="1"/>
  <c r="AT2653" i="1"/>
  <c r="AT2654" i="1"/>
  <c r="AT2655" i="1"/>
  <c r="AT2656" i="1"/>
  <c r="AT2657" i="1"/>
  <c r="AT2658" i="1"/>
  <c r="AT2659" i="1"/>
  <c r="AT2660" i="1"/>
  <c r="AT2661" i="1"/>
  <c r="AT2662" i="1"/>
  <c r="AT2663" i="1"/>
  <c r="AT2664" i="1"/>
  <c r="AT2665" i="1"/>
  <c r="AT2666" i="1"/>
  <c r="AT2667" i="1"/>
  <c r="AT2668" i="1"/>
  <c r="AT2669" i="1"/>
  <c r="AT2670" i="1"/>
  <c r="AT2671" i="1"/>
  <c r="AT2672" i="1"/>
  <c r="AT2673" i="1"/>
  <c r="AT2674" i="1"/>
  <c r="AT2675" i="1"/>
  <c r="AT2676" i="1"/>
  <c r="AT2677" i="1"/>
  <c r="AT2678" i="1"/>
  <c r="AT2679" i="1"/>
  <c r="AT2680" i="1"/>
  <c r="AT2681" i="1"/>
  <c r="AT2682" i="1"/>
  <c r="AT2683" i="1"/>
  <c r="AT2684" i="1"/>
  <c r="AT2685" i="1"/>
  <c r="AT2686" i="1"/>
  <c r="AT2687" i="1"/>
  <c r="AT2688" i="1"/>
  <c r="AT2689" i="1"/>
  <c r="AT2690" i="1"/>
  <c r="AT2691" i="1"/>
  <c r="AT2692" i="1"/>
  <c r="AT2693" i="1"/>
  <c r="AT2694" i="1"/>
  <c r="AT2695" i="1"/>
  <c r="AT2696" i="1"/>
  <c r="AT2697" i="1"/>
  <c r="AT2698" i="1"/>
  <c r="AT2699" i="1"/>
  <c r="AT2700" i="1"/>
  <c r="AT2701" i="1"/>
  <c r="AT2702" i="1"/>
  <c r="AT2703" i="1"/>
  <c r="AT2704" i="1"/>
  <c r="AT2705" i="1"/>
  <c r="AT2706" i="1"/>
  <c r="AT2707" i="1"/>
  <c r="AT2708" i="1"/>
  <c r="AT2709" i="1"/>
  <c r="AT2710" i="1"/>
  <c r="AT2711" i="1"/>
  <c r="AT2712" i="1"/>
  <c r="AT2713" i="1"/>
  <c r="AT2714" i="1"/>
  <c r="AT2715" i="1"/>
  <c r="AT2716" i="1"/>
  <c r="AT2717" i="1"/>
  <c r="AT2718" i="1"/>
  <c r="AT2719" i="1"/>
  <c r="AT2720" i="1"/>
  <c r="AT2721" i="1"/>
  <c r="AT2722" i="1"/>
  <c r="AT2723" i="1"/>
  <c r="AT2724" i="1"/>
  <c r="AT2725" i="1"/>
  <c r="AT2726" i="1"/>
  <c r="AT2727" i="1"/>
  <c r="AT2728" i="1"/>
  <c r="AT2729" i="1"/>
  <c r="AT2730" i="1"/>
  <c r="AT2731" i="1"/>
  <c r="AT2732" i="1"/>
  <c r="AT2733" i="1"/>
  <c r="AT2734" i="1"/>
  <c r="AT2735" i="1"/>
  <c r="AT2736" i="1"/>
  <c r="AT2737" i="1"/>
  <c r="AT2738" i="1"/>
  <c r="AT2739" i="1"/>
  <c r="AT2740" i="1"/>
  <c r="AT2741" i="1"/>
  <c r="AT2742" i="1"/>
  <c r="AT2743" i="1"/>
  <c r="AT2744" i="1"/>
  <c r="AT2745" i="1"/>
  <c r="AT2746" i="1"/>
  <c r="AT2747" i="1"/>
  <c r="AT2748" i="1"/>
  <c r="AT2749" i="1"/>
  <c r="AT2750" i="1"/>
  <c r="AT2751" i="1"/>
  <c r="AT2752" i="1"/>
  <c r="AT2753" i="1"/>
  <c r="AT2754" i="1"/>
  <c r="AT2755" i="1"/>
  <c r="AT2756" i="1"/>
  <c r="AT2757" i="1"/>
  <c r="AT2758" i="1"/>
  <c r="AT2759" i="1"/>
  <c r="AT2760" i="1"/>
  <c r="AT2761" i="1"/>
  <c r="AT2762" i="1"/>
  <c r="AT2763" i="1"/>
  <c r="AT2764" i="1"/>
  <c r="AT2765" i="1"/>
  <c r="AT2766" i="1"/>
  <c r="AT2767" i="1"/>
  <c r="AT2768" i="1"/>
  <c r="AT2769" i="1"/>
  <c r="AT2770" i="1"/>
  <c r="AT2771" i="1"/>
  <c r="AT2772" i="1"/>
  <c r="AT2773" i="1"/>
  <c r="AT2774" i="1"/>
  <c r="AT2775" i="1"/>
  <c r="AT2776" i="1"/>
  <c r="AT2777" i="1"/>
  <c r="AT2778" i="1"/>
  <c r="AT2779" i="1"/>
  <c r="AT2780" i="1"/>
  <c r="AT2781" i="1"/>
  <c r="AT2782" i="1"/>
  <c r="AT2783" i="1"/>
  <c r="AT2784" i="1"/>
  <c r="AT2785" i="1"/>
  <c r="AT2786" i="1"/>
  <c r="AT2787" i="1"/>
  <c r="AT2788" i="1"/>
  <c r="AT2789" i="1"/>
  <c r="AT2790" i="1"/>
  <c r="AT2791" i="1"/>
  <c r="AT2792" i="1"/>
  <c r="AT2793" i="1"/>
  <c r="AT2794" i="1"/>
  <c r="AT2795" i="1"/>
  <c r="AT2796" i="1"/>
  <c r="AT2797" i="1"/>
  <c r="AT2798" i="1"/>
  <c r="AT2799" i="1"/>
  <c r="AT2800" i="1"/>
  <c r="AT2801" i="1"/>
  <c r="AT2802" i="1"/>
  <c r="AT2803" i="1"/>
  <c r="AT2804" i="1"/>
  <c r="AT2805" i="1"/>
  <c r="AT2806" i="1"/>
  <c r="AT2807" i="1"/>
  <c r="AT2808" i="1"/>
  <c r="AT2809" i="1"/>
  <c r="AT2810" i="1"/>
  <c r="AT2811" i="1"/>
  <c r="AT2812" i="1"/>
  <c r="AT2813" i="1"/>
  <c r="AT2814" i="1"/>
  <c r="AT2815" i="1"/>
  <c r="AT2816" i="1"/>
  <c r="AT2817" i="1"/>
  <c r="AT2818" i="1"/>
  <c r="AT2819" i="1"/>
  <c r="AT2820" i="1"/>
  <c r="AT2821" i="1"/>
  <c r="AT2822" i="1"/>
  <c r="AT2823" i="1"/>
  <c r="AT2824" i="1"/>
  <c r="AT2825" i="1"/>
  <c r="AT2826" i="1"/>
  <c r="AT2827" i="1"/>
  <c r="AT2828" i="1"/>
  <c r="AT2829" i="1"/>
  <c r="AT2830" i="1"/>
  <c r="AT2831" i="1"/>
  <c r="AT2832" i="1"/>
  <c r="AT2833" i="1"/>
  <c r="AT2834" i="1"/>
  <c r="AT2835" i="1"/>
  <c r="AT2836" i="1"/>
  <c r="AT2837" i="1"/>
  <c r="AT2838" i="1"/>
  <c r="AT2839" i="1"/>
  <c r="AT2840" i="1"/>
  <c r="AT2841" i="1"/>
  <c r="AT2842" i="1"/>
  <c r="AT2843" i="1"/>
  <c r="AT2844" i="1"/>
  <c r="AT2845" i="1"/>
  <c r="AT2846" i="1"/>
  <c r="AT2847" i="1"/>
  <c r="AT2848" i="1"/>
  <c r="AT2849" i="1"/>
  <c r="AT2850" i="1"/>
  <c r="AT2851" i="1"/>
  <c r="AT2852" i="1"/>
  <c r="AT2853" i="1"/>
  <c r="AT2854" i="1"/>
  <c r="AT2855" i="1"/>
  <c r="AT2856" i="1"/>
  <c r="AT2857" i="1"/>
  <c r="AT2858" i="1"/>
  <c r="AT2859" i="1"/>
  <c r="AT2860" i="1"/>
  <c r="AT2861" i="1"/>
  <c r="AT2862" i="1"/>
  <c r="AT2863" i="1"/>
  <c r="AT2864" i="1"/>
  <c r="AT2865" i="1"/>
  <c r="AT2866" i="1"/>
  <c r="AT2867" i="1"/>
  <c r="AT2868" i="1"/>
  <c r="AT2869" i="1"/>
  <c r="AT2870" i="1"/>
  <c r="AT2871" i="1"/>
  <c r="AT2872" i="1"/>
  <c r="AT2873" i="1"/>
  <c r="AT2874" i="1"/>
  <c r="AT2875" i="1"/>
  <c r="AT2876" i="1"/>
  <c r="AT2877" i="1"/>
  <c r="AT2878" i="1"/>
  <c r="AT2879" i="1"/>
  <c r="AT2880" i="1"/>
  <c r="AT2881" i="1"/>
  <c r="AT2882" i="1"/>
  <c r="AT2883" i="1"/>
  <c r="AT2884" i="1"/>
  <c r="AT2885" i="1"/>
  <c r="AT2886" i="1"/>
  <c r="AT2887" i="1"/>
  <c r="AT2888" i="1"/>
  <c r="AT2889" i="1"/>
  <c r="AT2890" i="1"/>
  <c r="AT2891" i="1"/>
  <c r="AT2892" i="1"/>
  <c r="AT2893" i="1"/>
  <c r="AT2894" i="1"/>
  <c r="AT2895" i="1"/>
  <c r="AT2896" i="1"/>
  <c r="AT2897" i="1"/>
  <c r="AT2898" i="1"/>
  <c r="AT2899" i="1"/>
  <c r="AT2900" i="1"/>
  <c r="AT2901" i="1"/>
  <c r="AT2902" i="1"/>
  <c r="AT2903" i="1"/>
  <c r="AT2904" i="1"/>
  <c r="AT2905" i="1"/>
  <c r="AT2906" i="1"/>
  <c r="AT2907" i="1"/>
  <c r="AT2908" i="1"/>
  <c r="AT2909" i="1"/>
  <c r="AT2910" i="1"/>
  <c r="AT2911" i="1"/>
  <c r="AT2912" i="1"/>
  <c r="AT2913" i="1"/>
  <c r="AT2914" i="1"/>
  <c r="AT2915" i="1"/>
  <c r="AT2916" i="1"/>
  <c r="AT2917" i="1"/>
  <c r="AT2918" i="1"/>
  <c r="AT2919" i="1"/>
  <c r="AT2920" i="1"/>
  <c r="AT2921" i="1"/>
  <c r="AT2922" i="1"/>
  <c r="AT2923" i="1"/>
  <c r="AT2924" i="1"/>
  <c r="AT2925" i="1"/>
  <c r="AT2926" i="1"/>
  <c r="AT2927" i="1"/>
  <c r="AT2928" i="1"/>
  <c r="AT2929" i="1"/>
  <c r="AT2930" i="1"/>
  <c r="AT2931" i="1"/>
  <c r="AT2932" i="1"/>
  <c r="AT2933" i="1"/>
  <c r="AT2934" i="1"/>
  <c r="AT2935" i="1"/>
  <c r="AT2936" i="1"/>
  <c r="AT2937" i="1"/>
  <c r="AT2938" i="1"/>
  <c r="AT2939" i="1"/>
  <c r="AT2940" i="1"/>
  <c r="AT2941" i="1"/>
  <c r="AT2942" i="1"/>
  <c r="AT2943" i="1"/>
  <c r="AT2944" i="1"/>
  <c r="AT2945" i="1"/>
  <c r="AT2946" i="1"/>
  <c r="AT2947" i="1"/>
  <c r="AT2948" i="1"/>
  <c r="AT2949" i="1"/>
  <c r="AT2950" i="1"/>
  <c r="AT2951" i="1"/>
  <c r="AT2952" i="1"/>
  <c r="AT2953" i="1"/>
  <c r="AT2954" i="1"/>
  <c r="AT2955" i="1"/>
  <c r="AT2956" i="1"/>
  <c r="AT2957" i="1"/>
  <c r="AT2958" i="1"/>
  <c r="AT2959" i="1"/>
  <c r="AT2960" i="1"/>
  <c r="AT2961" i="1"/>
  <c r="AT2962" i="1"/>
  <c r="AT2963" i="1"/>
  <c r="AT2964" i="1"/>
  <c r="AT2965" i="1"/>
  <c r="AT2966" i="1"/>
  <c r="AT2967" i="1"/>
  <c r="AT2968" i="1"/>
  <c r="AT2969" i="1"/>
  <c r="AT2970" i="1"/>
  <c r="AT2971" i="1"/>
  <c r="AT2972" i="1"/>
  <c r="AT2973" i="1"/>
  <c r="AT2974" i="1"/>
  <c r="AT2975" i="1"/>
  <c r="AT2976" i="1"/>
  <c r="AT2977" i="1"/>
  <c r="AT2978" i="1"/>
  <c r="AT2979" i="1"/>
  <c r="AT2980" i="1"/>
  <c r="AT2981" i="1"/>
  <c r="AT2982" i="1"/>
  <c r="AT2983" i="1"/>
  <c r="AT2984" i="1"/>
  <c r="AT2985" i="1"/>
  <c r="AT2986" i="1"/>
  <c r="AT2987" i="1"/>
  <c r="AT2988" i="1"/>
  <c r="AT2989" i="1"/>
  <c r="AT2990" i="1"/>
  <c r="AT2991" i="1"/>
  <c r="AT2992" i="1"/>
  <c r="AT2993" i="1"/>
  <c r="AT2994" i="1"/>
  <c r="AT2995" i="1"/>
  <c r="AT2996" i="1"/>
  <c r="AT2997" i="1"/>
  <c r="AT2998" i="1"/>
  <c r="AT2999" i="1"/>
  <c r="AT3000" i="1"/>
  <c r="AT3001" i="1"/>
  <c r="AT3002" i="1"/>
  <c r="AT3003" i="1"/>
  <c r="AT3004" i="1"/>
  <c r="AT3005" i="1"/>
  <c r="AT3006" i="1"/>
  <c r="AT3007" i="1"/>
  <c r="AT3008" i="1"/>
  <c r="AT3009" i="1"/>
  <c r="AT3010" i="1"/>
  <c r="AT3011" i="1"/>
  <c r="AT3012" i="1"/>
  <c r="AT3013" i="1"/>
  <c r="AT3014" i="1"/>
  <c r="AT3015" i="1"/>
  <c r="AT3016" i="1"/>
  <c r="AT3017" i="1"/>
  <c r="AT3018" i="1"/>
  <c r="AT3019" i="1"/>
  <c r="AT3020" i="1"/>
  <c r="AT3021" i="1"/>
  <c r="AT3022" i="1"/>
  <c r="AT3023" i="1"/>
  <c r="AT3024" i="1"/>
  <c r="AT3025" i="1"/>
  <c r="AT3026" i="1"/>
  <c r="AT3027" i="1"/>
  <c r="AT3028" i="1"/>
  <c r="AT3029" i="1"/>
  <c r="AT3030" i="1"/>
  <c r="AT3031" i="1"/>
  <c r="AT3032" i="1"/>
  <c r="AT3033" i="1"/>
  <c r="AT3034" i="1"/>
  <c r="AT3035" i="1"/>
  <c r="AT3036" i="1"/>
  <c r="AT3037" i="1"/>
  <c r="AT3038" i="1"/>
  <c r="AT3039" i="1"/>
  <c r="AT3040" i="1"/>
  <c r="AT3041" i="1"/>
  <c r="AT3042" i="1"/>
  <c r="AT3043" i="1"/>
  <c r="AT3044" i="1"/>
  <c r="AT3045" i="1"/>
  <c r="AT3046" i="1"/>
  <c r="AT3047" i="1"/>
  <c r="AT3048" i="1"/>
  <c r="AT3049" i="1"/>
  <c r="AT3050" i="1"/>
  <c r="AT3051" i="1"/>
  <c r="AT3052" i="1"/>
  <c r="AT3053" i="1"/>
  <c r="AT3054" i="1"/>
  <c r="AT3055" i="1"/>
  <c r="AT3056" i="1"/>
  <c r="AT3057" i="1"/>
  <c r="AT3058" i="1"/>
  <c r="AT3059" i="1"/>
  <c r="AT3060" i="1"/>
  <c r="AT3061" i="1"/>
  <c r="AT3062" i="1"/>
  <c r="AT3063" i="1"/>
  <c r="AT3064" i="1"/>
  <c r="AT3065" i="1"/>
  <c r="AT3066" i="1"/>
  <c r="AT3067" i="1"/>
  <c r="AT3068" i="1"/>
  <c r="AT3069" i="1"/>
  <c r="AT3070" i="1"/>
  <c r="AT3071" i="1"/>
  <c r="AT3072" i="1"/>
  <c r="AT3073" i="1"/>
  <c r="AT3074" i="1"/>
  <c r="AT3075" i="1"/>
  <c r="AT3076" i="1"/>
  <c r="AT3077" i="1"/>
  <c r="AT3078" i="1"/>
  <c r="AT3079" i="1"/>
  <c r="AT3080" i="1"/>
  <c r="AT3081" i="1"/>
  <c r="AT3082" i="1"/>
  <c r="AT3083" i="1"/>
  <c r="AT3084" i="1"/>
  <c r="AT3085" i="1"/>
  <c r="AT3086" i="1"/>
  <c r="AT3087" i="1"/>
  <c r="AT3088" i="1"/>
  <c r="AT3089" i="1"/>
  <c r="AT3090" i="1"/>
  <c r="AT3091" i="1"/>
  <c r="AT3092" i="1"/>
  <c r="AT3093" i="1"/>
  <c r="AT3094" i="1"/>
  <c r="AT3095" i="1"/>
  <c r="AT3096" i="1"/>
  <c r="AT3097" i="1"/>
  <c r="AT3098" i="1"/>
  <c r="AT3099" i="1"/>
  <c r="AT3100" i="1"/>
  <c r="AT3101" i="1"/>
  <c r="AT3102" i="1"/>
  <c r="AT3103" i="1"/>
  <c r="AT3104" i="1"/>
  <c r="AT3105" i="1"/>
  <c r="AT3106" i="1"/>
  <c r="AT3107" i="1"/>
  <c r="AT3108" i="1"/>
  <c r="AT3109" i="1"/>
  <c r="AT3110" i="1"/>
  <c r="AT3111" i="1"/>
  <c r="AT3112" i="1"/>
  <c r="AT3113" i="1"/>
  <c r="AT3114" i="1"/>
  <c r="AT3115" i="1"/>
  <c r="AT3116" i="1"/>
  <c r="AT3117" i="1"/>
  <c r="AT3118" i="1"/>
  <c r="AT3119" i="1"/>
  <c r="AT3120" i="1"/>
  <c r="AT3121" i="1"/>
  <c r="AT3122" i="1"/>
  <c r="AT3123" i="1"/>
  <c r="AT3124" i="1"/>
  <c r="AT3125" i="1"/>
  <c r="AT3126" i="1"/>
  <c r="AT3127" i="1"/>
  <c r="AT3128" i="1"/>
  <c r="AT3129" i="1"/>
  <c r="AT3130" i="1"/>
  <c r="AT3131" i="1"/>
  <c r="AT3132" i="1"/>
  <c r="AT3133" i="1"/>
  <c r="AT3134" i="1"/>
  <c r="AT3135" i="1"/>
  <c r="AT3136" i="1"/>
  <c r="AT3137" i="1"/>
  <c r="AT3138" i="1"/>
  <c r="AT3139" i="1"/>
  <c r="AT3140" i="1"/>
  <c r="AT3141" i="1"/>
  <c r="AT3142" i="1"/>
  <c r="AT3143" i="1"/>
  <c r="AT3144" i="1"/>
  <c r="AT3145" i="1"/>
  <c r="AT3146" i="1"/>
  <c r="AT3147" i="1"/>
  <c r="AT3148" i="1"/>
  <c r="AT3149" i="1"/>
  <c r="AT3150" i="1"/>
  <c r="AT3151" i="1"/>
  <c r="AT3152" i="1"/>
  <c r="AT3153" i="1"/>
  <c r="AT3154" i="1"/>
  <c r="AT3155" i="1"/>
  <c r="AT3156" i="1"/>
  <c r="AT3157" i="1"/>
  <c r="AT3158" i="1"/>
  <c r="AT3159" i="1"/>
  <c r="AT3160" i="1"/>
  <c r="AT3161" i="1"/>
  <c r="AT3162" i="1"/>
  <c r="AT3163" i="1"/>
  <c r="AT3164" i="1"/>
  <c r="AT3165" i="1"/>
  <c r="AT3166" i="1"/>
  <c r="AT3167" i="1"/>
  <c r="AT3168" i="1"/>
  <c r="AT3169" i="1"/>
  <c r="AT3170" i="1"/>
  <c r="AT3171" i="1"/>
  <c r="AT3172" i="1"/>
  <c r="AT3173" i="1"/>
  <c r="AT3174" i="1"/>
  <c r="AT3175" i="1"/>
  <c r="AT3176" i="1"/>
  <c r="AT3177" i="1"/>
  <c r="AT3178" i="1"/>
  <c r="AT3179" i="1"/>
  <c r="AT3180" i="1"/>
  <c r="AT3181" i="1"/>
  <c r="AT3182" i="1"/>
  <c r="AT3183" i="1"/>
  <c r="AT3184" i="1"/>
  <c r="AT3185" i="1"/>
  <c r="AT3186" i="1"/>
  <c r="AT3187" i="1"/>
  <c r="AT3188" i="1"/>
  <c r="AT3189" i="1"/>
  <c r="AT3190" i="1"/>
  <c r="AT3191" i="1"/>
  <c r="AT3192" i="1"/>
  <c r="AT3193" i="1"/>
  <c r="AT3194" i="1"/>
  <c r="AT3195" i="1"/>
  <c r="AT3196" i="1"/>
  <c r="AT3197" i="1"/>
  <c r="AT3198" i="1"/>
  <c r="AT3199" i="1"/>
  <c r="AT3200" i="1"/>
  <c r="AT3201" i="1"/>
  <c r="AT3202" i="1"/>
  <c r="AT3203" i="1"/>
  <c r="AT3204" i="1"/>
  <c r="AT3205" i="1"/>
  <c r="AT3206" i="1"/>
  <c r="AT3207" i="1"/>
  <c r="AT3208" i="1"/>
  <c r="AT3209" i="1"/>
  <c r="AT3210" i="1"/>
  <c r="AT3211" i="1"/>
  <c r="AT3212" i="1"/>
  <c r="AT3213" i="1"/>
  <c r="AT3214" i="1"/>
  <c r="AT3215" i="1"/>
  <c r="AT3216" i="1"/>
  <c r="AT3217" i="1"/>
  <c r="AT3218" i="1"/>
  <c r="AT3219" i="1"/>
  <c r="AT3220" i="1"/>
  <c r="AT3221" i="1"/>
  <c r="AT3222" i="1"/>
  <c r="AT3223" i="1"/>
  <c r="AT3224" i="1"/>
  <c r="AT3225" i="1"/>
  <c r="AT3226" i="1"/>
  <c r="AT3227" i="1"/>
  <c r="AT3228" i="1"/>
  <c r="AT3229" i="1"/>
  <c r="AT3230" i="1"/>
  <c r="AT3231" i="1"/>
  <c r="AT3232" i="1"/>
  <c r="AT3233" i="1"/>
  <c r="AT3234" i="1"/>
  <c r="AT3235" i="1"/>
  <c r="AT3236" i="1"/>
  <c r="AT3237" i="1"/>
  <c r="AT3238" i="1"/>
  <c r="AT3239" i="1"/>
  <c r="AT3240" i="1"/>
  <c r="AT3241" i="1"/>
  <c r="AT3242" i="1"/>
  <c r="AT3243" i="1"/>
  <c r="AT3244" i="1"/>
  <c r="AT3245" i="1"/>
  <c r="AT3246" i="1"/>
  <c r="AT3247" i="1"/>
  <c r="AT3248" i="1"/>
  <c r="AT3249" i="1"/>
  <c r="AT3250" i="1"/>
  <c r="AT3251" i="1"/>
  <c r="AT3252" i="1"/>
  <c r="AT3253" i="1"/>
  <c r="AT3254" i="1"/>
  <c r="AT3255" i="1"/>
  <c r="AT3256" i="1"/>
  <c r="AT3257" i="1"/>
  <c r="AT3258" i="1"/>
  <c r="AT3259" i="1"/>
  <c r="AT3260" i="1"/>
  <c r="AT3261" i="1"/>
  <c r="AT3262" i="1"/>
  <c r="AT3263" i="1"/>
  <c r="AT3264" i="1"/>
  <c r="AT3265" i="1"/>
  <c r="AT3266" i="1"/>
  <c r="AT3267" i="1"/>
  <c r="AT3268" i="1"/>
  <c r="AT3269" i="1"/>
  <c r="AT3270" i="1"/>
  <c r="AT3271" i="1"/>
  <c r="AT3272" i="1"/>
  <c r="AT3273" i="1"/>
  <c r="AT3274" i="1"/>
  <c r="AT3275" i="1"/>
  <c r="AT3276" i="1"/>
  <c r="AT3277" i="1"/>
  <c r="AT3278" i="1"/>
  <c r="AT3279" i="1"/>
  <c r="AT3280" i="1"/>
  <c r="AT3281" i="1"/>
  <c r="AT3282" i="1"/>
  <c r="AT3283" i="1"/>
  <c r="AT3284" i="1"/>
  <c r="AT3285" i="1"/>
  <c r="AT3286" i="1"/>
  <c r="AT3287" i="1"/>
  <c r="AT3288" i="1"/>
  <c r="AT3289" i="1"/>
  <c r="AT3290" i="1"/>
  <c r="AT3291" i="1"/>
  <c r="AT3292" i="1"/>
  <c r="AT3293" i="1"/>
  <c r="AT3294" i="1"/>
  <c r="AT3295" i="1"/>
  <c r="AT3296" i="1"/>
  <c r="AT3297" i="1"/>
  <c r="AT3298" i="1"/>
  <c r="AT3299" i="1"/>
  <c r="AT3300" i="1"/>
  <c r="AT3301" i="1"/>
  <c r="AT3302" i="1"/>
  <c r="AT3303" i="1"/>
  <c r="AT3304" i="1"/>
  <c r="AT3305" i="1"/>
  <c r="AT3306" i="1"/>
  <c r="AT3307" i="1"/>
  <c r="AT3308" i="1"/>
  <c r="AT3309" i="1"/>
  <c r="AT3310" i="1"/>
  <c r="AT3311" i="1"/>
  <c r="AT3312" i="1"/>
  <c r="AT3313" i="1"/>
  <c r="AT3314" i="1"/>
  <c r="AT3315" i="1"/>
  <c r="AT3316" i="1"/>
  <c r="AT3317" i="1"/>
  <c r="AT3318" i="1"/>
  <c r="AT3319" i="1"/>
  <c r="AT3320" i="1"/>
  <c r="AT3321" i="1"/>
  <c r="AT3322" i="1"/>
  <c r="AT3323" i="1"/>
  <c r="AT3324" i="1"/>
  <c r="AT3325" i="1"/>
  <c r="AT3326" i="1"/>
  <c r="AT3327" i="1"/>
  <c r="AT3328" i="1"/>
  <c r="AT3329" i="1"/>
  <c r="AT3330" i="1"/>
  <c r="AT3331" i="1"/>
  <c r="AT3332" i="1"/>
  <c r="AT3333" i="1"/>
  <c r="AT3334" i="1"/>
  <c r="AT3335" i="1"/>
  <c r="AT3336" i="1"/>
  <c r="AT3337" i="1"/>
  <c r="AT3338" i="1"/>
  <c r="AT3339" i="1"/>
  <c r="AT3340" i="1"/>
  <c r="AT3341" i="1"/>
  <c r="AT3342" i="1"/>
  <c r="AT3343" i="1"/>
  <c r="AT3344" i="1"/>
  <c r="AT3345" i="1"/>
  <c r="AT3346" i="1"/>
  <c r="AT3347" i="1"/>
  <c r="AT3348" i="1"/>
  <c r="AT3349" i="1"/>
  <c r="AT3350" i="1"/>
  <c r="AT3351" i="1"/>
  <c r="AT3352" i="1"/>
  <c r="AT3353" i="1"/>
  <c r="AT3354" i="1"/>
  <c r="AT3355" i="1"/>
  <c r="AT3356" i="1"/>
  <c r="AT3357" i="1"/>
  <c r="AT3358" i="1"/>
  <c r="AT3359" i="1"/>
  <c r="AT3360" i="1"/>
  <c r="AT3361" i="1"/>
  <c r="AT3362" i="1"/>
  <c r="AT3363" i="1"/>
  <c r="AT3364" i="1"/>
  <c r="AT3365" i="1"/>
  <c r="AT3366" i="1"/>
  <c r="AT3367" i="1"/>
  <c r="AT3368" i="1"/>
  <c r="AT3369" i="1"/>
  <c r="AT3370" i="1"/>
  <c r="AT3371" i="1"/>
  <c r="AT3372" i="1"/>
  <c r="AT3373" i="1"/>
  <c r="AT3374" i="1"/>
  <c r="AT3375" i="1"/>
  <c r="AT3376" i="1"/>
  <c r="AT3377" i="1"/>
  <c r="AT3378" i="1"/>
  <c r="AT3379" i="1"/>
  <c r="AT3380" i="1"/>
  <c r="AT3381" i="1"/>
  <c r="AT3382" i="1"/>
  <c r="AT3383" i="1"/>
  <c r="AT3384" i="1"/>
  <c r="AT3385" i="1"/>
  <c r="AT3386" i="1"/>
  <c r="AT3387" i="1"/>
  <c r="AT3388" i="1"/>
  <c r="AT3389" i="1"/>
  <c r="AT3390" i="1"/>
  <c r="AT3391" i="1"/>
  <c r="AT3392" i="1"/>
  <c r="AT3393" i="1"/>
  <c r="AT3394" i="1"/>
  <c r="AT3395" i="1"/>
  <c r="AT3396" i="1"/>
  <c r="AT3397" i="1"/>
  <c r="AT3398" i="1"/>
  <c r="AT3399" i="1"/>
  <c r="AT3400" i="1"/>
  <c r="AT3401" i="1"/>
  <c r="AT3402" i="1"/>
  <c r="AT3403" i="1"/>
  <c r="AT3404" i="1"/>
  <c r="AT3405" i="1"/>
  <c r="AT3406" i="1"/>
  <c r="AT3407" i="1"/>
  <c r="AT3408" i="1"/>
  <c r="AT3409" i="1"/>
  <c r="AT3410" i="1"/>
  <c r="AT3411" i="1"/>
  <c r="AT3412" i="1"/>
  <c r="AT3413" i="1"/>
  <c r="AT3414" i="1"/>
  <c r="AT3415" i="1"/>
  <c r="AT3416" i="1"/>
  <c r="AT3417" i="1"/>
  <c r="AT3418" i="1"/>
  <c r="AT3419" i="1"/>
  <c r="AT3420" i="1"/>
  <c r="AT3421" i="1"/>
  <c r="AT3422" i="1"/>
  <c r="AT3423" i="1"/>
  <c r="AT3424" i="1"/>
  <c r="AT3425" i="1"/>
  <c r="AT3426" i="1"/>
  <c r="AT3427" i="1"/>
  <c r="AT3428" i="1"/>
  <c r="AT3429" i="1"/>
  <c r="AT3430" i="1"/>
  <c r="AT3431" i="1"/>
  <c r="AT3432" i="1"/>
  <c r="AT3433" i="1"/>
  <c r="AT3434" i="1"/>
  <c r="AT3435" i="1"/>
  <c r="AT3436" i="1"/>
  <c r="AT3437" i="1"/>
  <c r="AT3438" i="1"/>
  <c r="AT3439" i="1"/>
  <c r="AT3440" i="1"/>
  <c r="AT3441" i="1"/>
  <c r="AT3442" i="1"/>
  <c r="AT3443" i="1"/>
  <c r="AT3444" i="1"/>
  <c r="AT3445" i="1"/>
  <c r="AT3446" i="1"/>
  <c r="AT3447" i="1"/>
  <c r="AT3448" i="1"/>
  <c r="AT3449" i="1"/>
  <c r="AT3450" i="1"/>
  <c r="AT3451" i="1"/>
  <c r="AT3452" i="1"/>
  <c r="AT3453" i="1"/>
  <c r="AT3454" i="1"/>
  <c r="AT3455" i="1"/>
  <c r="AT3456" i="1"/>
  <c r="AT3457" i="1"/>
  <c r="AT3458" i="1"/>
  <c r="AT3459" i="1"/>
  <c r="AT3460" i="1"/>
  <c r="AT3461" i="1"/>
  <c r="AT3462" i="1"/>
  <c r="AT3463" i="1"/>
  <c r="AT3464" i="1"/>
  <c r="AT3465" i="1"/>
  <c r="AT3466" i="1"/>
  <c r="AT3467" i="1"/>
  <c r="AT3468" i="1"/>
  <c r="AT3469" i="1"/>
  <c r="AT3470" i="1"/>
  <c r="AT3471" i="1"/>
  <c r="AT3472" i="1"/>
  <c r="AT3473" i="1"/>
  <c r="AT3474" i="1"/>
  <c r="AT3475" i="1"/>
  <c r="AT3476" i="1"/>
  <c r="AT3477" i="1"/>
  <c r="AT3478" i="1"/>
  <c r="AT3479" i="1"/>
  <c r="AT3480" i="1"/>
  <c r="AT3481" i="1"/>
  <c r="AT3482" i="1"/>
  <c r="AT3483" i="1"/>
  <c r="AT3484" i="1"/>
  <c r="AT3485" i="1"/>
  <c r="AT3486" i="1"/>
  <c r="AT3487" i="1"/>
  <c r="AT3488" i="1"/>
  <c r="AT3489" i="1"/>
  <c r="AT3490" i="1"/>
  <c r="AT3491" i="1"/>
  <c r="AT3492" i="1"/>
  <c r="AT3493" i="1"/>
  <c r="AT3494" i="1"/>
  <c r="AT3495" i="1"/>
  <c r="AT3496" i="1"/>
  <c r="AT3497" i="1"/>
  <c r="AT3498" i="1"/>
  <c r="AT3499" i="1"/>
  <c r="AT3500" i="1"/>
  <c r="AT3501" i="1"/>
  <c r="AT3502" i="1"/>
  <c r="AT3503" i="1"/>
  <c r="AT3504" i="1"/>
  <c r="AT3505" i="1"/>
  <c r="AT3506" i="1"/>
  <c r="AT3507" i="1"/>
  <c r="AT3508" i="1"/>
  <c r="AT3509" i="1"/>
  <c r="AT3510" i="1"/>
  <c r="AT3511" i="1"/>
  <c r="AT3512" i="1"/>
  <c r="AT3513" i="1"/>
  <c r="AT3514" i="1"/>
  <c r="AT3515" i="1"/>
  <c r="AT3516" i="1"/>
  <c r="AT3517" i="1"/>
  <c r="AT3518" i="1"/>
  <c r="AT3519" i="1"/>
  <c r="AT3520" i="1"/>
  <c r="AT3521" i="1"/>
  <c r="AT3522" i="1"/>
  <c r="AT3523" i="1"/>
  <c r="AT3524" i="1"/>
  <c r="AT3525" i="1"/>
  <c r="AT3526" i="1"/>
  <c r="AT3527" i="1"/>
  <c r="AT3528" i="1"/>
  <c r="AT3529" i="1"/>
  <c r="AT3530" i="1"/>
  <c r="AT3531" i="1"/>
  <c r="AT3532" i="1"/>
  <c r="AT3533" i="1"/>
  <c r="AT3534" i="1"/>
  <c r="AT3535" i="1"/>
  <c r="AT3536" i="1"/>
  <c r="AT3537" i="1"/>
  <c r="AT3538" i="1"/>
  <c r="AT3539" i="1"/>
  <c r="AT3540" i="1"/>
  <c r="AT3541" i="1"/>
  <c r="AT3542" i="1"/>
  <c r="AT3543" i="1"/>
  <c r="AT3544" i="1"/>
  <c r="AT3545" i="1"/>
  <c r="AT3546" i="1"/>
  <c r="AT3547" i="1"/>
  <c r="AT3548" i="1"/>
  <c r="AT3549" i="1"/>
  <c r="AT3550" i="1"/>
  <c r="AT3551" i="1"/>
  <c r="AT3552" i="1"/>
  <c r="AT3553" i="1"/>
  <c r="AT3554" i="1"/>
  <c r="AT3555" i="1"/>
  <c r="AT3556" i="1"/>
  <c r="AT3557" i="1"/>
  <c r="AT3558" i="1"/>
  <c r="AT3559" i="1"/>
  <c r="AT3560" i="1"/>
  <c r="AT3561" i="1"/>
  <c r="AT3562" i="1"/>
  <c r="AT3563" i="1"/>
  <c r="AT3564" i="1"/>
  <c r="AT3565" i="1"/>
  <c r="AT3566" i="1"/>
  <c r="AT3567" i="1"/>
  <c r="AT3568" i="1"/>
  <c r="AT3569" i="1"/>
  <c r="AT3570" i="1"/>
  <c r="AT3571" i="1"/>
  <c r="AT3572" i="1"/>
  <c r="AT3573" i="1"/>
  <c r="AT3574" i="1"/>
  <c r="AT3575" i="1"/>
  <c r="AT3576" i="1"/>
  <c r="AT3577" i="1"/>
  <c r="AT3578" i="1"/>
  <c r="AT3579" i="1"/>
  <c r="AT3580" i="1"/>
  <c r="AT3581" i="1"/>
  <c r="AT3582" i="1"/>
  <c r="AT3583" i="1"/>
  <c r="AT3584" i="1"/>
  <c r="AT3585" i="1"/>
  <c r="AT3586" i="1"/>
  <c r="AT3587" i="1"/>
  <c r="AT3588" i="1"/>
  <c r="AT3589" i="1"/>
  <c r="AT3590" i="1"/>
  <c r="AT3591" i="1"/>
  <c r="AT3592" i="1"/>
  <c r="AT3593" i="1"/>
  <c r="AT3594" i="1"/>
  <c r="AT3595" i="1"/>
  <c r="AT3596" i="1"/>
  <c r="AT3597" i="1"/>
  <c r="AT3598" i="1"/>
  <c r="AT3599" i="1"/>
  <c r="AT3600" i="1"/>
  <c r="AT3601" i="1"/>
  <c r="AT3602" i="1"/>
  <c r="AT3603" i="1"/>
  <c r="AT3604" i="1"/>
  <c r="AT3605" i="1"/>
  <c r="AT3606" i="1"/>
  <c r="AT3607" i="1"/>
  <c r="AT3608" i="1"/>
  <c r="AT3609" i="1"/>
  <c r="AT3610" i="1"/>
  <c r="AT3611" i="1"/>
  <c r="AT3612" i="1"/>
  <c r="AT3613" i="1"/>
  <c r="AT3614" i="1"/>
  <c r="AT3615" i="1"/>
  <c r="AT3616" i="1"/>
  <c r="AT3617" i="1"/>
  <c r="AT3618" i="1"/>
  <c r="AT3619" i="1"/>
  <c r="AT3620" i="1"/>
  <c r="AT3621" i="1"/>
  <c r="AT3622" i="1"/>
  <c r="AT3623" i="1"/>
  <c r="AT3624" i="1"/>
  <c r="AT3625" i="1"/>
  <c r="AT3626" i="1"/>
  <c r="AT3627" i="1"/>
  <c r="AT3628" i="1"/>
  <c r="AT3629" i="1"/>
  <c r="AT3630" i="1"/>
  <c r="AT3631" i="1"/>
  <c r="AT3632" i="1"/>
  <c r="AT3633" i="1"/>
  <c r="AT3634" i="1"/>
  <c r="AT3635" i="1"/>
  <c r="AT3636" i="1"/>
  <c r="AT3637" i="1"/>
  <c r="AT3638" i="1"/>
  <c r="AT3639" i="1"/>
  <c r="AT3640" i="1"/>
  <c r="AT3641" i="1"/>
  <c r="AT3642" i="1"/>
  <c r="AT3643" i="1"/>
  <c r="AT3644" i="1"/>
  <c r="AT3645" i="1"/>
  <c r="AT3646" i="1"/>
  <c r="AT3647" i="1"/>
  <c r="AT3648" i="1"/>
  <c r="AT3649" i="1"/>
  <c r="AT3650" i="1"/>
  <c r="AT3651" i="1"/>
  <c r="AT3652" i="1"/>
  <c r="AT3653" i="1"/>
  <c r="AT3654" i="1"/>
  <c r="AT3655" i="1"/>
  <c r="AT3656" i="1"/>
  <c r="AT3657" i="1"/>
  <c r="AT3658" i="1"/>
  <c r="AT3659" i="1"/>
  <c r="AT3660" i="1"/>
  <c r="AT3661" i="1"/>
  <c r="AT3662" i="1"/>
  <c r="AT3663" i="1"/>
  <c r="AT3664" i="1"/>
  <c r="AT3665" i="1"/>
  <c r="AT3666" i="1"/>
  <c r="AT3667" i="1"/>
  <c r="AT3668" i="1"/>
  <c r="AT3669" i="1"/>
  <c r="AT3670" i="1"/>
  <c r="AT3671" i="1"/>
  <c r="AT3672" i="1"/>
  <c r="AT3673" i="1"/>
  <c r="AT3674" i="1"/>
  <c r="AT3675" i="1"/>
  <c r="AT3676" i="1"/>
  <c r="AT3677" i="1"/>
  <c r="AT3678" i="1"/>
  <c r="AT3679" i="1"/>
  <c r="AT3680" i="1"/>
  <c r="AT3681" i="1"/>
  <c r="AT3682" i="1"/>
  <c r="AT3683" i="1"/>
  <c r="AT3684" i="1"/>
  <c r="AT3685" i="1"/>
  <c r="AT3686" i="1"/>
  <c r="AT3687" i="1"/>
  <c r="AT3688" i="1"/>
  <c r="AT3689" i="1"/>
  <c r="AT3690" i="1"/>
  <c r="AT3691" i="1"/>
  <c r="AT3692" i="1"/>
  <c r="AT3693" i="1"/>
  <c r="AT3694" i="1"/>
  <c r="AT3695" i="1"/>
  <c r="AT3696" i="1"/>
  <c r="AT3697" i="1"/>
  <c r="AT3698" i="1"/>
  <c r="AT3699" i="1"/>
  <c r="AT3700" i="1"/>
  <c r="AT3701" i="1"/>
  <c r="AT3702" i="1"/>
  <c r="AT3703" i="1"/>
  <c r="AT3704" i="1"/>
  <c r="AT3705" i="1"/>
  <c r="AT3706" i="1"/>
  <c r="AT3707" i="1"/>
  <c r="AT3708" i="1"/>
  <c r="AT3709" i="1"/>
  <c r="AT3710" i="1"/>
  <c r="AT3711" i="1"/>
  <c r="AT3712" i="1"/>
  <c r="AT3713" i="1"/>
  <c r="AT3714" i="1"/>
  <c r="AT3715" i="1"/>
  <c r="AT3716" i="1"/>
  <c r="AT3717" i="1"/>
  <c r="AT3718" i="1"/>
  <c r="AT3719" i="1"/>
  <c r="AT3720" i="1"/>
  <c r="AT3721" i="1"/>
  <c r="AT3722" i="1"/>
  <c r="AT3723" i="1"/>
  <c r="AT3724" i="1"/>
  <c r="AT3725" i="1"/>
  <c r="AT3726" i="1"/>
  <c r="AT3727" i="1"/>
  <c r="AT3728" i="1"/>
  <c r="AT3729" i="1"/>
  <c r="AT3730" i="1"/>
  <c r="AT3731" i="1"/>
  <c r="AT3732" i="1"/>
  <c r="AT3733" i="1"/>
  <c r="AT3734" i="1"/>
  <c r="AT3735" i="1"/>
  <c r="AT3736" i="1"/>
  <c r="AT3737" i="1"/>
  <c r="AT3738" i="1"/>
  <c r="AT3739" i="1"/>
  <c r="AT3740" i="1"/>
  <c r="AT3741" i="1"/>
  <c r="AT3742" i="1"/>
  <c r="AT3743" i="1"/>
  <c r="AT3744" i="1"/>
  <c r="AT3745" i="1"/>
  <c r="AT3746" i="1"/>
  <c r="AT3747" i="1"/>
  <c r="AT3748" i="1"/>
  <c r="AT3749" i="1"/>
  <c r="AT3750" i="1"/>
  <c r="AT3751" i="1"/>
  <c r="AT3752" i="1"/>
  <c r="AT3753" i="1"/>
  <c r="AT3754" i="1"/>
  <c r="AT3755" i="1"/>
  <c r="AT3756" i="1"/>
  <c r="AT3757" i="1"/>
  <c r="AT3758" i="1"/>
  <c r="AT3759" i="1"/>
  <c r="AT3760" i="1"/>
  <c r="AT3761" i="1"/>
  <c r="AT3762" i="1"/>
  <c r="AT3763" i="1"/>
  <c r="AT3764" i="1"/>
  <c r="AT3765" i="1"/>
  <c r="AT3766" i="1"/>
  <c r="AT3767" i="1"/>
  <c r="AT3768" i="1"/>
  <c r="AT3769" i="1"/>
  <c r="AT3770" i="1"/>
  <c r="AT3771" i="1"/>
  <c r="AT3772" i="1"/>
  <c r="AT3773" i="1"/>
  <c r="AT3774" i="1"/>
  <c r="AT3775" i="1"/>
  <c r="AT3776" i="1"/>
  <c r="AT3777" i="1"/>
  <c r="AT3778" i="1"/>
  <c r="AT3779" i="1"/>
  <c r="AT3780" i="1"/>
  <c r="AT3781" i="1"/>
  <c r="AT3782" i="1"/>
  <c r="AT3783" i="1"/>
  <c r="AT3784" i="1"/>
  <c r="AT3785" i="1"/>
  <c r="AT3786" i="1"/>
  <c r="AT3787" i="1"/>
  <c r="AT3788" i="1"/>
  <c r="AT3789" i="1"/>
  <c r="AT3790" i="1"/>
  <c r="AT3791" i="1"/>
  <c r="AT3792" i="1"/>
  <c r="AT3793" i="1"/>
  <c r="AT3794" i="1"/>
  <c r="AT3795" i="1"/>
  <c r="AT3796" i="1"/>
  <c r="AT3797" i="1"/>
  <c r="AT3798" i="1"/>
  <c r="AT3799" i="1"/>
  <c r="AT3800" i="1"/>
  <c r="AT3801" i="1"/>
  <c r="AT3802" i="1"/>
  <c r="AT3803" i="1"/>
  <c r="AT3804" i="1"/>
  <c r="AT3805" i="1"/>
  <c r="AT3806" i="1"/>
  <c r="AT3807" i="1"/>
  <c r="AT3808" i="1"/>
  <c r="AT3809" i="1"/>
  <c r="AT3810" i="1"/>
  <c r="AT3811" i="1"/>
  <c r="AT3812" i="1"/>
  <c r="AT3813" i="1"/>
  <c r="AT3814" i="1"/>
  <c r="AT3815" i="1"/>
  <c r="AT3816" i="1"/>
  <c r="AT3817" i="1"/>
  <c r="AT3818" i="1"/>
  <c r="AT3819" i="1"/>
  <c r="AT3820" i="1"/>
  <c r="AT3821" i="1"/>
  <c r="AT3822" i="1"/>
  <c r="AT3823" i="1"/>
  <c r="AT3824" i="1"/>
  <c r="AT3825" i="1"/>
  <c r="AT3826" i="1"/>
  <c r="AT3827" i="1"/>
  <c r="AT3828" i="1"/>
  <c r="AT3829" i="1"/>
  <c r="AT3830" i="1"/>
  <c r="AT3831" i="1"/>
  <c r="AT3832" i="1"/>
  <c r="AT3833" i="1"/>
  <c r="AT3834" i="1"/>
  <c r="AT3835" i="1"/>
  <c r="AT3836" i="1"/>
  <c r="AT2" i="1"/>
  <c r="AS3" i="1"/>
  <c r="AS4" i="1"/>
  <c r="AS5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S77" i="1"/>
  <c r="AS78" i="1"/>
  <c r="AS79" i="1"/>
  <c r="AS80" i="1"/>
  <c r="AS81" i="1"/>
  <c r="AS82" i="1"/>
  <c r="AS83" i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S102" i="1"/>
  <c r="AS103" i="1"/>
  <c r="AS104" i="1"/>
  <c r="AS105" i="1"/>
  <c r="AS106" i="1"/>
  <c r="AS107" i="1"/>
  <c r="AS108" i="1"/>
  <c r="AS109" i="1"/>
  <c r="AS110" i="1"/>
  <c r="AS111" i="1"/>
  <c r="AS112" i="1"/>
  <c r="AS113" i="1"/>
  <c r="AS114" i="1"/>
  <c r="AS115" i="1"/>
  <c r="AS116" i="1"/>
  <c r="AS117" i="1"/>
  <c r="AS118" i="1"/>
  <c r="AS119" i="1"/>
  <c r="AS120" i="1"/>
  <c r="AS121" i="1"/>
  <c r="AS122" i="1"/>
  <c r="AS123" i="1"/>
  <c r="AS124" i="1"/>
  <c r="AS125" i="1"/>
  <c r="AS126" i="1"/>
  <c r="AS127" i="1"/>
  <c r="AS128" i="1"/>
  <c r="AS129" i="1"/>
  <c r="AS130" i="1"/>
  <c r="AS131" i="1"/>
  <c r="AS132" i="1"/>
  <c r="AS133" i="1"/>
  <c r="AS134" i="1"/>
  <c r="AS135" i="1"/>
  <c r="AS136" i="1"/>
  <c r="AS137" i="1"/>
  <c r="AS138" i="1"/>
  <c r="AS139" i="1"/>
  <c r="AS140" i="1"/>
  <c r="AS141" i="1"/>
  <c r="AS142" i="1"/>
  <c r="AS143" i="1"/>
  <c r="AS144" i="1"/>
  <c r="AS145" i="1"/>
  <c r="AS146" i="1"/>
  <c r="AS147" i="1"/>
  <c r="AS148" i="1"/>
  <c r="AS149" i="1"/>
  <c r="AS150" i="1"/>
  <c r="AS151" i="1"/>
  <c r="AS152" i="1"/>
  <c r="AS153" i="1"/>
  <c r="AS154" i="1"/>
  <c r="AS155" i="1"/>
  <c r="AS156" i="1"/>
  <c r="AS157" i="1"/>
  <c r="AS158" i="1"/>
  <c r="AS159" i="1"/>
  <c r="AS160" i="1"/>
  <c r="AS161" i="1"/>
  <c r="AS162" i="1"/>
  <c r="AS163" i="1"/>
  <c r="AS164" i="1"/>
  <c r="AS165" i="1"/>
  <c r="AS166" i="1"/>
  <c r="AS167" i="1"/>
  <c r="AS168" i="1"/>
  <c r="AS169" i="1"/>
  <c r="AS170" i="1"/>
  <c r="AS171" i="1"/>
  <c r="AS172" i="1"/>
  <c r="AS173" i="1"/>
  <c r="AS174" i="1"/>
  <c r="AS175" i="1"/>
  <c r="AS176" i="1"/>
  <c r="AS177" i="1"/>
  <c r="AS178" i="1"/>
  <c r="AS179" i="1"/>
  <c r="AS180" i="1"/>
  <c r="AS181" i="1"/>
  <c r="AS182" i="1"/>
  <c r="AS183" i="1"/>
  <c r="AS184" i="1"/>
  <c r="AS185" i="1"/>
  <c r="AS186" i="1"/>
  <c r="AS187" i="1"/>
  <c r="AS188" i="1"/>
  <c r="AS189" i="1"/>
  <c r="AS190" i="1"/>
  <c r="AS191" i="1"/>
  <c r="AS192" i="1"/>
  <c r="AS193" i="1"/>
  <c r="AS194" i="1"/>
  <c r="AS195" i="1"/>
  <c r="AS196" i="1"/>
  <c r="AS197" i="1"/>
  <c r="AS198" i="1"/>
  <c r="AS199" i="1"/>
  <c r="AS200" i="1"/>
  <c r="AS201" i="1"/>
  <c r="AS202" i="1"/>
  <c r="AS203" i="1"/>
  <c r="AS204" i="1"/>
  <c r="AS205" i="1"/>
  <c r="AS206" i="1"/>
  <c r="AS207" i="1"/>
  <c r="AS208" i="1"/>
  <c r="AS209" i="1"/>
  <c r="AS210" i="1"/>
  <c r="AS211" i="1"/>
  <c r="AS212" i="1"/>
  <c r="AS213" i="1"/>
  <c r="AS214" i="1"/>
  <c r="AS215" i="1"/>
  <c r="AS216" i="1"/>
  <c r="AS217" i="1"/>
  <c r="AS218" i="1"/>
  <c r="AS219" i="1"/>
  <c r="AS220" i="1"/>
  <c r="AS221" i="1"/>
  <c r="AS222" i="1"/>
  <c r="AS223" i="1"/>
  <c r="AS224" i="1"/>
  <c r="AS225" i="1"/>
  <c r="AS226" i="1"/>
  <c r="AS227" i="1"/>
  <c r="AS228" i="1"/>
  <c r="AS229" i="1"/>
  <c r="AS230" i="1"/>
  <c r="AS231" i="1"/>
  <c r="AS232" i="1"/>
  <c r="AS233" i="1"/>
  <c r="AS234" i="1"/>
  <c r="AS235" i="1"/>
  <c r="AS236" i="1"/>
  <c r="AS237" i="1"/>
  <c r="AS238" i="1"/>
  <c r="AS239" i="1"/>
  <c r="AS240" i="1"/>
  <c r="AS241" i="1"/>
  <c r="AS242" i="1"/>
  <c r="AS243" i="1"/>
  <c r="AS244" i="1"/>
  <c r="AS245" i="1"/>
  <c r="AS246" i="1"/>
  <c r="AS247" i="1"/>
  <c r="AS248" i="1"/>
  <c r="AS249" i="1"/>
  <c r="AS250" i="1"/>
  <c r="AS251" i="1"/>
  <c r="AS252" i="1"/>
  <c r="AS253" i="1"/>
  <c r="AS254" i="1"/>
  <c r="AS255" i="1"/>
  <c r="AS256" i="1"/>
  <c r="AS257" i="1"/>
  <c r="AS258" i="1"/>
  <c r="AS259" i="1"/>
  <c r="AS260" i="1"/>
  <c r="AS261" i="1"/>
  <c r="AS262" i="1"/>
  <c r="AS263" i="1"/>
  <c r="AS264" i="1"/>
  <c r="AS265" i="1"/>
  <c r="AS266" i="1"/>
  <c r="AS267" i="1"/>
  <c r="AS268" i="1"/>
  <c r="AS269" i="1"/>
  <c r="AS270" i="1"/>
  <c r="AS271" i="1"/>
  <c r="AS272" i="1"/>
  <c r="AS273" i="1"/>
  <c r="AS274" i="1"/>
  <c r="AS275" i="1"/>
  <c r="AS276" i="1"/>
  <c r="AS277" i="1"/>
  <c r="AS278" i="1"/>
  <c r="AS279" i="1"/>
  <c r="AS280" i="1"/>
  <c r="AS281" i="1"/>
  <c r="AS282" i="1"/>
  <c r="AS283" i="1"/>
  <c r="AS284" i="1"/>
  <c r="AS285" i="1"/>
  <c r="AS286" i="1"/>
  <c r="AS287" i="1"/>
  <c r="AS288" i="1"/>
  <c r="AS289" i="1"/>
  <c r="AS290" i="1"/>
  <c r="AS291" i="1"/>
  <c r="AS292" i="1"/>
  <c r="AS293" i="1"/>
  <c r="AS294" i="1"/>
  <c r="AS295" i="1"/>
  <c r="AS296" i="1"/>
  <c r="AS297" i="1"/>
  <c r="AS298" i="1"/>
  <c r="AS299" i="1"/>
  <c r="AS300" i="1"/>
  <c r="AS301" i="1"/>
  <c r="AS302" i="1"/>
  <c r="AS303" i="1"/>
  <c r="AS304" i="1"/>
  <c r="AS305" i="1"/>
  <c r="AS306" i="1"/>
  <c r="AS307" i="1"/>
  <c r="AS308" i="1"/>
  <c r="AS309" i="1"/>
  <c r="AS310" i="1"/>
  <c r="AS311" i="1"/>
  <c r="AS312" i="1"/>
  <c r="AS313" i="1"/>
  <c r="AS314" i="1"/>
  <c r="AS315" i="1"/>
  <c r="AS316" i="1"/>
  <c r="AS317" i="1"/>
  <c r="AS318" i="1"/>
  <c r="AS319" i="1"/>
  <c r="AS320" i="1"/>
  <c r="AS321" i="1"/>
  <c r="AS322" i="1"/>
  <c r="AS323" i="1"/>
  <c r="AS324" i="1"/>
  <c r="AS325" i="1"/>
  <c r="AS326" i="1"/>
  <c r="AS327" i="1"/>
  <c r="AS328" i="1"/>
  <c r="AS329" i="1"/>
  <c r="AS330" i="1"/>
  <c r="AS331" i="1"/>
  <c r="AS332" i="1"/>
  <c r="AS333" i="1"/>
  <c r="AS334" i="1"/>
  <c r="AS335" i="1"/>
  <c r="AS336" i="1"/>
  <c r="AS337" i="1"/>
  <c r="AS338" i="1"/>
  <c r="AS339" i="1"/>
  <c r="AS340" i="1"/>
  <c r="AS341" i="1"/>
  <c r="AS342" i="1"/>
  <c r="AS343" i="1"/>
  <c r="AS344" i="1"/>
  <c r="AS345" i="1"/>
  <c r="AS346" i="1"/>
  <c r="AS347" i="1"/>
  <c r="AS348" i="1"/>
  <c r="AS349" i="1"/>
  <c r="AS350" i="1"/>
  <c r="AS351" i="1"/>
  <c r="AS352" i="1"/>
  <c r="AS353" i="1"/>
  <c r="AS354" i="1"/>
  <c r="AS355" i="1"/>
  <c r="AS356" i="1"/>
  <c r="AS357" i="1"/>
  <c r="AS358" i="1"/>
  <c r="AS359" i="1"/>
  <c r="AS360" i="1"/>
  <c r="AS361" i="1"/>
  <c r="AS362" i="1"/>
  <c r="AS363" i="1"/>
  <c r="AS364" i="1"/>
  <c r="AS365" i="1"/>
  <c r="AS366" i="1"/>
  <c r="AS367" i="1"/>
  <c r="AS368" i="1"/>
  <c r="AS369" i="1"/>
  <c r="AS370" i="1"/>
  <c r="AS371" i="1"/>
  <c r="AS372" i="1"/>
  <c r="AS373" i="1"/>
  <c r="AS374" i="1"/>
  <c r="AS375" i="1"/>
  <c r="AS376" i="1"/>
  <c r="AS377" i="1"/>
  <c r="AS378" i="1"/>
  <c r="AS379" i="1"/>
  <c r="AS380" i="1"/>
  <c r="AS381" i="1"/>
  <c r="AS382" i="1"/>
  <c r="AS383" i="1"/>
  <c r="AS384" i="1"/>
  <c r="AS385" i="1"/>
  <c r="AS386" i="1"/>
  <c r="AS387" i="1"/>
  <c r="AS388" i="1"/>
  <c r="AS389" i="1"/>
  <c r="AS390" i="1"/>
  <c r="AS391" i="1"/>
  <c r="AS392" i="1"/>
  <c r="AS393" i="1"/>
  <c r="AS394" i="1"/>
  <c r="AS395" i="1"/>
  <c r="AS396" i="1"/>
  <c r="AS397" i="1"/>
  <c r="AS398" i="1"/>
  <c r="AS399" i="1"/>
  <c r="AS400" i="1"/>
  <c r="AS401" i="1"/>
  <c r="AS402" i="1"/>
  <c r="AS403" i="1"/>
  <c r="AS404" i="1"/>
  <c r="AS405" i="1"/>
  <c r="AS406" i="1"/>
  <c r="AS407" i="1"/>
  <c r="AS408" i="1"/>
  <c r="AS409" i="1"/>
  <c r="AS410" i="1"/>
  <c r="AS411" i="1"/>
  <c r="AS412" i="1"/>
  <c r="AS413" i="1"/>
  <c r="AS414" i="1"/>
  <c r="AS415" i="1"/>
  <c r="AS416" i="1"/>
  <c r="AS417" i="1"/>
  <c r="AS418" i="1"/>
  <c r="AS419" i="1"/>
  <c r="AS420" i="1"/>
  <c r="AS421" i="1"/>
  <c r="AS422" i="1"/>
  <c r="AS423" i="1"/>
  <c r="AS424" i="1"/>
  <c r="AS425" i="1"/>
  <c r="AS426" i="1"/>
  <c r="AS427" i="1"/>
  <c r="AS428" i="1"/>
  <c r="AS429" i="1"/>
  <c r="AS430" i="1"/>
  <c r="AS431" i="1"/>
  <c r="AS432" i="1"/>
  <c r="AS433" i="1"/>
  <c r="AS434" i="1"/>
  <c r="AS435" i="1"/>
  <c r="AS436" i="1"/>
  <c r="AS437" i="1"/>
  <c r="AS438" i="1"/>
  <c r="AS439" i="1"/>
  <c r="AS440" i="1"/>
  <c r="AS441" i="1"/>
  <c r="AS442" i="1"/>
  <c r="AS443" i="1"/>
  <c r="AS444" i="1"/>
  <c r="AS445" i="1"/>
  <c r="AS446" i="1"/>
  <c r="AS447" i="1"/>
  <c r="AS448" i="1"/>
  <c r="AS449" i="1"/>
  <c r="AS450" i="1"/>
  <c r="AS451" i="1"/>
  <c r="AS452" i="1"/>
  <c r="AS453" i="1"/>
  <c r="AS454" i="1"/>
  <c r="AS455" i="1"/>
  <c r="AS456" i="1"/>
  <c r="AS457" i="1"/>
  <c r="AS458" i="1"/>
  <c r="AS459" i="1"/>
  <c r="AS460" i="1"/>
  <c r="AS461" i="1"/>
  <c r="AS462" i="1"/>
  <c r="AS463" i="1"/>
  <c r="AS464" i="1"/>
  <c r="AS465" i="1"/>
  <c r="AS466" i="1"/>
  <c r="AS467" i="1"/>
  <c r="AS468" i="1"/>
  <c r="AS469" i="1"/>
  <c r="AS470" i="1"/>
  <c r="AS471" i="1"/>
  <c r="AS472" i="1"/>
  <c r="AS473" i="1"/>
  <c r="AS474" i="1"/>
  <c r="AS475" i="1"/>
  <c r="AS476" i="1"/>
  <c r="AS477" i="1"/>
  <c r="AS478" i="1"/>
  <c r="AS479" i="1"/>
  <c r="AS480" i="1"/>
  <c r="AS481" i="1"/>
  <c r="AS482" i="1"/>
  <c r="AS483" i="1"/>
  <c r="AS484" i="1"/>
  <c r="AS485" i="1"/>
  <c r="AS486" i="1"/>
  <c r="AS487" i="1"/>
  <c r="AS488" i="1"/>
  <c r="AS489" i="1"/>
  <c r="AS490" i="1"/>
  <c r="AS491" i="1"/>
  <c r="AS492" i="1"/>
  <c r="AS493" i="1"/>
  <c r="AS494" i="1"/>
  <c r="AS495" i="1"/>
  <c r="AS496" i="1"/>
  <c r="AS497" i="1"/>
  <c r="AS498" i="1"/>
  <c r="AS499" i="1"/>
  <c r="AS500" i="1"/>
  <c r="AS501" i="1"/>
  <c r="AS502" i="1"/>
  <c r="AS503" i="1"/>
  <c r="AS504" i="1"/>
  <c r="AS505" i="1"/>
  <c r="AS506" i="1"/>
  <c r="AS507" i="1"/>
  <c r="AS508" i="1"/>
  <c r="AS509" i="1"/>
  <c r="AS510" i="1"/>
  <c r="AS511" i="1"/>
  <c r="AS512" i="1"/>
  <c r="AS513" i="1"/>
  <c r="AS514" i="1"/>
  <c r="AS515" i="1"/>
  <c r="AS516" i="1"/>
  <c r="AS517" i="1"/>
  <c r="AS518" i="1"/>
  <c r="AS519" i="1"/>
  <c r="AS520" i="1"/>
  <c r="AS521" i="1"/>
  <c r="AS522" i="1"/>
  <c r="AS523" i="1"/>
  <c r="AS524" i="1"/>
  <c r="AS525" i="1"/>
  <c r="AS526" i="1"/>
  <c r="AS527" i="1"/>
  <c r="AS528" i="1"/>
  <c r="AS529" i="1"/>
  <c r="AS530" i="1"/>
  <c r="AS531" i="1"/>
  <c r="AS532" i="1"/>
  <c r="AS533" i="1"/>
  <c r="AS534" i="1"/>
  <c r="AS535" i="1"/>
  <c r="AS536" i="1"/>
  <c r="AS537" i="1"/>
  <c r="AS538" i="1"/>
  <c r="AS539" i="1"/>
  <c r="AS540" i="1"/>
  <c r="AS541" i="1"/>
  <c r="AS542" i="1"/>
  <c r="AS543" i="1"/>
  <c r="AS544" i="1"/>
  <c r="AS545" i="1"/>
  <c r="AS546" i="1"/>
  <c r="AS547" i="1"/>
  <c r="AS548" i="1"/>
  <c r="AS549" i="1"/>
  <c r="AS550" i="1"/>
  <c r="AS551" i="1"/>
  <c r="AS552" i="1"/>
  <c r="AS553" i="1"/>
  <c r="AS554" i="1"/>
  <c r="AS555" i="1"/>
  <c r="AS556" i="1"/>
  <c r="AS557" i="1"/>
  <c r="AS558" i="1"/>
  <c r="AS559" i="1"/>
  <c r="AS560" i="1"/>
  <c r="AS561" i="1"/>
  <c r="AS562" i="1"/>
  <c r="AS563" i="1"/>
  <c r="AS564" i="1"/>
  <c r="AS565" i="1"/>
  <c r="AS566" i="1"/>
  <c r="AS567" i="1"/>
  <c r="AS568" i="1"/>
  <c r="AS569" i="1"/>
  <c r="AS570" i="1"/>
  <c r="AS571" i="1"/>
  <c r="AS572" i="1"/>
  <c r="AS573" i="1"/>
  <c r="AS574" i="1"/>
  <c r="AS575" i="1"/>
  <c r="AS576" i="1"/>
  <c r="AS577" i="1"/>
  <c r="AS578" i="1"/>
  <c r="AS579" i="1"/>
  <c r="AS580" i="1"/>
  <c r="AS581" i="1"/>
  <c r="AS582" i="1"/>
  <c r="AS583" i="1"/>
  <c r="AS584" i="1"/>
  <c r="AS585" i="1"/>
  <c r="AS586" i="1"/>
  <c r="AS587" i="1"/>
  <c r="AS588" i="1"/>
  <c r="AS589" i="1"/>
  <c r="AS590" i="1"/>
  <c r="AS591" i="1"/>
  <c r="AS592" i="1"/>
  <c r="AS593" i="1"/>
  <c r="AS594" i="1"/>
  <c r="AS595" i="1"/>
  <c r="AS596" i="1"/>
  <c r="AS597" i="1"/>
  <c r="AS598" i="1"/>
  <c r="AS599" i="1"/>
  <c r="AS600" i="1"/>
  <c r="AS601" i="1"/>
  <c r="AS602" i="1"/>
  <c r="AS603" i="1"/>
  <c r="AS604" i="1"/>
  <c r="AS605" i="1"/>
  <c r="AS606" i="1"/>
  <c r="AS607" i="1"/>
  <c r="AS608" i="1"/>
  <c r="AS609" i="1"/>
  <c r="AS610" i="1"/>
  <c r="AS611" i="1"/>
  <c r="AS612" i="1"/>
  <c r="AS613" i="1"/>
  <c r="AS614" i="1"/>
  <c r="AS615" i="1"/>
  <c r="AS616" i="1"/>
  <c r="AS617" i="1"/>
  <c r="AS618" i="1"/>
  <c r="AS619" i="1"/>
  <c r="AS620" i="1"/>
  <c r="AS621" i="1"/>
  <c r="AS622" i="1"/>
  <c r="AS623" i="1"/>
  <c r="AS624" i="1"/>
  <c r="AS625" i="1"/>
  <c r="AS626" i="1"/>
  <c r="AS627" i="1"/>
  <c r="AS628" i="1"/>
  <c r="AS629" i="1"/>
  <c r="AS630" i="1"/>
  <c r="AS631" i="1"/>
  <c r="AS632" i="1"/>
  <c r="AS633" i="1"/>
  <c r="AS634" i="1"/>
  <c r="AS635" i="1"/>
  <c r="AS636" i="1"/>
  <c r="AS637" i="1"/>
  <c r="AS638" i="1"/>
  <c r="AS639" i="1"/>
  <c r="AS640" i="1"/>
  <c r="AS641" i="1"/>
  <c r="AS642" i="1"/>
  <c r="AS643" i="1"/>
  <c r="AS644" i="1"/>
  <c r="AS645" i="1"/>
  <c r="AS646" i="1"/>
  <c r="AS647" i="1"/>
  <c r="AS648" i="1"/>
  <c r="AS649" i="1"/>
  <c r="AS650" i="1"/>
  <c r="AS651" i="1"/>
  <c r="AS652" i="1"/>
  <c r="AS653" i="1"/>
  <c r="AS654" i="1"/>
  <c r="AS655" i="1"/>
  <c r="AS656" i="1"/>
  <c r="AS657" i="1"/>
  <c r="AS658" i="1"/>
  <c r="AS659" i="1"/>
  <c r="AS660" i="1"/>
  <c r="AS661" i="1"/>
  <c r="AS662" i="1"/>
  <c r="AS663" i="1"/>
  <c r="AS664" i="1"/>
  <c r="AS665" i="1"/>
  <c r="AS666" i="1"/>
  <c r="AS667" i="1"/>
  <c r="AS668" i="1"/>
  <c r="AS669" i="1"/>
  <c r="AS670" i="1"/>
  <c r="AS671" i="1"/>
  <c r="AS672" i="1"/>
  <c r="AS673" i="1"/>
  <c r="AS674" i="1"/>
  <c r="AS675" i="1"/>
  <c r="AS676" i="1"/>
  <c r="AS677" i="1"/>
  <c r="AS678" i="1"/>
  <c r="AS679" i="1"/>
  <c r="AS680" i="1"/>
  <c r="AS681" i="1"/>
  <c r="AS682" i="1"/>
  <c r="AS683" i="1"/>
  <c r="AS684" i="1"/>
  <c r="AS685" i="1"/>
  <c r="AS686" i="1"/>
  <c r="AS687" i="1"/>
  <c r="AS688" i="1"/>
  <c r="AS689" i="1"/>
  <c r="AS690" i="1"/>
  <c r="AS691" i="1"/>
  <c r="AS692" i="1"/>
  <c r="AS693" i="1"/>
  <c r="AS694" i="1"/>
  <c r="AS695" i="1"/>
  <c r="AS696" i="1"/>
  <c r="AS697" i="1"/>
  <c r="AS698" i="1"/>
  <c r="AS699" i="1"/>
  <c r="AS700" i="1"/>
  <c r="AS701" i="1"/>
  <c r="AS702" i="1"/>
  <c r="AS703" i="1"/>
  <c r="AS704" i="1"/>
  <c r="AS705" i="1"/>
  <c r="AS706" i="1"/>
  <c r="AS707" i="1"/>
  <c r="AS708" i="1"/>
  <c r="AS709" i="1"/>
  <c r="AS710" i="1"/>
  <c r="AS711" i="1"/>
  <c r="AS712" i="1"/>
  <c r="AS713" i="1"/>
  <c r="AS714" i="1"/>
  <c r="AS715" i="1"/>
  <c r="AS716" i="1"/>
  <c r="AS717" i="1"/>
  <c r="AS718" i="1"/>
  <c r="AS719" i="1"/>
  <c r="AS720" i="1"/>
  <c r="AS721" i="1"/>
  <c r="AS722" i="1"/>
  <c r="AS723" i="1"/>
  <c r="AS724" i="1"/>
  <c r="AS725" i="1"/>
  <c r="AS726" i="1"/>
  <c r="AS727" i="1"/>
  <c r="AS728" i="1"/>
  <c r="AS729" i="1"/>
  <c r="AS730" i="1"/>
  <c r="AS731" i="1"/>
  <c r="AS732" i="1"/>
  <c r="AS733" i="1"/>
  <c r="AS734" i="1"/>
  <c r="AS735" i="1"/>
  <c r="AS736" i="1"/>
  <c r="AS737" i="1"/>
  <c r="AS738" i="1"/>
  <c r="AS739" i="1"/>
  <c r="AS740" i="1"/>
  <c r="AS741" i="1"/>
  <c r="AS742" i="1"/>
  <c r="AS743" i="1"/>
  <c r="AS744" i="1"/>
  <c r="AS745" i="1"/>
  <c r="AS746" i="1"/>
  <c r="AS747" i="1"/>
  <c r="AS748" i="1"/>
  <c r="AS749" i="1"/>
  <c r="AS750" i="1"/>
  <c r="AS751" i="1"/>
  <c r="AS752" i="1"/>
  <c r="AS753" i="1"/>
  <c r="AS754" i="1"/>
  <c r="AS755" i="1"/>
  <c r="AS756" i="1"/>
  <c r="AS757" i="1"/>
  <c r="AS758" i="1"/>
  <c r="AS759" i="1"/>
  <c r="AS760" i="1"/>
  <c r="AS761" i="1"/>
  <c r="AS762" i="1"/>
  <c r="AS763" i="1"/>
  <c r="AS764" i="1"/>
  <c r="AS765" i="1"/>
  <c r="AS766" i="1"/>
  <c r="AS767" i="1"/>
  <c r="AS768" i="1"/>
  <c r="AS769" i="1"/>
  <c r="AS770" i="1"/>
  <c r="AS771" i="1"/>
  <c r="AS772" i="1"/>
  <c r="AS773" i="1"/>
  <c r="AS774" i="1"/>
  <c r="AS775" i="1"/>
  <c r="AS776" i="1"/>
  <c r="AS777" i="1"/>
  <c r="AS778" i="1"/>
  <c r="AS779" i="1"/>
  <c r="AS780" i="1"/>
  <c r="AS781" i="1"/>
  <c r="AS782" i="1"/>
  <c r="AS783" i="1"/>
  <c r="AS784" i="1"/>
  <c r="AS785" i="1"/>
  <c r="AS786" i="1"/>
  <c r="AS787" i="1"/>
  <c r="AS788" i="1"/>
  <c r="AS789" i="1"/>
  <c r="AS790" i="1"/>
  <c r="AS791" i="1"/>
  <c r="AS792" i="1"/>
  <c r="AS793" i="1"/>
  <c r="AS794" i="1"/>
  <c r="AS795" i="1"/>
  <c r="AS796" i="1"/>
  <c r="AS797" i="1"/>
  <c r="AS798" i="1"/>
  <c r="AS799" i="1"/>
  <c r="AS800" i="1"/>
  <c r="AS801" i="1"/>
  <c r="AS802" i="1"/>
  <c r="AS803" i="1"/>
  <c r="AS804" i="1"/>
  <c r="AS805" i="1"/>
  <c r="AS806" i="1"/>
  <c r="AS807" i="1"/>
  <c r="AS808" i="1"/>
  <c r="AS809" i="1"/>
  <c r="AS810" i="1"/>
  <c r="AS811" i="1"/>
  <c r="AS812" i="1"/>
  <c r="AS813" i="1"/>
  <c r="AS814" i="1"/>
  <c r="AS815" i="1"/>
  <c r="AS816" i="1"/>
  <c r="AS817" i="1"/>
  <c r="AS818" i="1"/>
  <c r="AS819" i="1"/>
  <c r="AS820" i="1"/>
  <c r="AS821" i="1"/>
  <c r="AS822" i="1"/>
  <c r="AS823" i="1"/>
  <c r="AS824" i="1"/>
  <c r="AS825" i="1"/>
  <c r="AS826" i="1"/>
  <c r="AS827" i="1"/>
  <c r="AS828" i="1"/>
  <c r="AS829" i="1"/>
  <c r="AS830" i="1"/>
  <c r="AS831" i="1"/>
  <c r="AS832" i="1"/>
  <c r="AS833" i="1"/>
  <c r="AS834" i="1"/>
  <c r="AS835" i="1"/>
  <c r="AS836" i="1"/>
  <c r="AS837" i="1"/>
  <c r="AS838" i="1"/>
  <c r="AS839" i="1"/>
  <c r="AS840" i="1"/>
  <c r="AS841" i="1"/>
  <c r="AS842" i="1"/>
  <c r="AS843" i="1"/>
  <c r="AS844" i="1"/>
  <c r="AS845" i="1"/>
  <c r="AS846" i="1"/>
  <c r="AS847" i="1"/>
  <c r="AS848" i="1"/>
  <c r="AS849" i="1"/>
  <c r="AS850" i="1"/>
  <c r="AS851" i="1"/>
  <c r="AS852" i="1"/>
  <c r="AS853" i="1"/>
  <c r="AS854" i="1"/>
  <c r="AS855" i="1"/>
  <c r="AS856" i="1"/>
  <c r="AS857" i="1"/>
  <c r="AS858" i="1"/>
  <c r="AS859" i="1"/>
  <c r="AS860" i="1"/>
  <c r="AS861" i="1"/>
  <c r="AS862" i="1"/>
  <c r="AS863" i="1"/>
  <c r="AS864" i="1"/>
  <c r="AS865" i="1"/>
  <c r="AS866" i="1"/>
  <c r="AS867" i="1"/>
  <c r="AS868" i="1"/>
  <c r="AS869" i="1"/>
  <c r="AS870" i="1"/>
  <c r="AS871" i="1"/>
  <c r="AS872" i="1"/>
  <c r="AS873" i="1"/>
  <c r="AS874" i="1"/>
  <c r="AS875" i="1"/>
  <c r="AS876" i="1"/>
  <c r="AS877" i="1"/>
  <c r="AS878" i="1"/>
  <c r="AS879" i="1"/>
  <c r="AS880" i="1"/>
  <c r="AS881" i="1"/>
  <c r="AS882" i="1"/>
  <c r="AS883" i="1"/>
  <c r="AS884" i="1"/>
  <c r="AS885" i="1"/>
  <c r="AS886" i="1"/>
  <c r="AS887" i="1"/>
  <c r="AS888" i="1"/>
  <c r="AS889" i="1"/>
  <c r="AS890" i="1"/>
  <c r="AS891" i="1"/>
  <c r="AS892" i="1"/>
  <c r="AS893" i="1"/>
  <c r="AS894" i="1"/>
  <c r="AS895" i="1"/>
  <c r="AS896" i="1"/>
  <c r="AS897" i="1"/>
  <c r="AS898" i="1"/>
  <c r="AS899" i="1"/>
  <c r="AS900" i="1"/>
  <c r="AS901" i="1"/>
  <c r="AS902" i="1"/>
  <c r="AS903" i="1"/>
  <c r="AS904" i="1"/>
  <c r="AS905" i="1"/>
  <c r="AS906" i="1"/>
  <c r="AS907" i="1"/>
  <c r="AS908" i="1"/>
  <c r="AS909" i="1"/>
  <c r="AS910" i="1"/>
  <c r="AS911" i="1"/>
  <c r="AS912" i="1"/>
  <c r="AS913" i="1"/>
  <c r="AS914" i="1"/>
  <c r="AS915" i="1"/>
  <c r="AS916" i="1"/>
  <c r="AS917" i="1"/>
  <c r="AS918" i="1"/>
  <c r="AS919" i="1"/>
  <c r="AS920" i="1"/>
  <c r="AS921" i="1"/>
  <c r="AS922" i="1"/>
  <c r="AS923" i="1"/>
  <c r="AS924" i="1"/>
  <c r="AS925" i="1"/>
  <c r="AS926" i="1"/>
  <c r="AS927" i="1"/>
  <c r="AS928" i="1"/>
  <c r="AS929" i="1"/>
  <c r="AS930" i="1"/>
  <c r="AS931" i="1"/>
  <c r="AS932" i="1"/>
  <c r="AS933" i="1"/>
  <c r="AS934" i="1"/>
  <c r="AS935" i="1"/>
  <c r="AS936" i="1"/>
  <c r="AS937" i="1"/>
  <c r="AS938" i="1"/>
  <c r="AS939" i="1"/>
  <c r="AS940" i="1"/>
  <c r="AS941" i="1"/>
  <c r="AS942" i="1"/>
  <c r="AS943" i="1"/>
  <c r="AS944" i="1"/>
  <c r="AS945" i="1"/>
  <c r="AS946" i="1"/>
  <c r="AS947" i="1"/>
  <c r="AS948" i="1"/>
  <c r="AS949" i="1"/>
  <c r="AS950" i="1"/>
  <c r="AS951" i="1"/>
  <c r="AS952" i="1"/>
  <c r="AS953" i="1"/>
  <c r="AS954" i="1"/>
  <c r="AS955" i="1"/>
  <c r="AS956" i="1"/>
  <c r="AS957" i="1"/>
  <c r="AS958" i="1"/>
  <c r="AS959" i="1"/>
  <c r="AS960" i="1"/>
  <c r="AS961" i="1"/>
  <c r="AS962" i="1"/>
  <c r="AS963" i="1"/>
  <c r="AS964" i="1"/>
  <c r="AS965" i="1"/>
  <c r="AS966" i="1"/>
  <c r="AS967" i="1"/>
  <c r="AS968" i="1"/>
  <c r="AS969" i="1"/>
  <c r="AS970" i="1"/>
  <c r="AS971" i="1"/>
  <c r="AS972" i="1"/>
  <c r="AS973" i="1"/>
  <c r="AS974" i="1"/>
  <c r="AS975" i="1"/>
  <c r="AS976" i="1"/>
  <c r="AS977" i="1"/>
  <c r="AS978" i="1"/>
  <c r="AS979" i="1"/>
  <c r="AS980" i="1"/>
  <c r="AS981" i="1"/>
  <c r="AS982" i="1"/>
  <c r="AS983" i="1"/>
  <c r="AS984" i="1"/>
  <c r="AS985" i="1"/>
  <c r="AS986" i="1"/>
  <c r="AS987" i="1"/>
  <c r="AS988" i="1"/>
  <c r="AS989" i="1"/>
  <c r="AS990" i="1"/>
  <c r="AS991" i="1"/>
  <c r="AS992" i="1"/>
  <c r="AS993" i="1"/>
  <c r="AS994" i="1"/>
  <c r="AS995" i="1"/>
  <c r="AS996" i="1"/>
  <c r="AS997" i="1"/>
  <c r="AS998" i="1"/>
  <c r="AS999" i="1"/>
  <c r="AS1000" i="1"/>
  <c r="AS1001" i="1"/>
  <c r="AS1002" i="1"/>
  <c r="AS1003" i="1"/>
  <c r="AS1004" i="1"/>
  <c r="AS1005" i="1"/>
  <c r="AS1006" i="1"/>
  <c r="AS1007" i="1"/>
  <c r="AS1008" i="1"/>
  <c r="AS1009" i="1"/>
  <c r="AS1010" i="1"/>
  <c r="AS1011" i="1"/>
  <c r="AS1012" i="1"/>
  <c r="AS1013" i="1"/>
  <c r="AS1014" i="1"/>
  <c r="AS1015" i="1"/>
  <c r="AS1016" i="1"/>
  <c r="AS1017" i="1"/>
  <c r="AS1018" i="1"/>
  <c r="AS1019" i="1"/>
  <c r="AS1020" i="1"/>
  <c r="AS1021" i="1"/>
  <c r="AS1022" i="1"/>
  <c r="AS1023" i="1"/>
  <c r="AS1024" i="1"/>
  <c r="AS1025" i="1"/>
  <c r="AS1026" i="1"/>
  <c r="AS1027" i="1"/>
  <c r="AS1028" i="1"/>
  <c r="AS1029" i="1"/>
  <c r="AS1030" i="1"/>
  <c r="AS1031" i="1"/>
  <c r="AS1032" i="1"/>
  <c r="AS1033" i="1"/>
  <c r="AS1034" i="1"/>
  <c r="AS1035" i="1"/>
  <c r="AS1036" i="1"/>
  <c r="AS1037" i="1"/>
  <c r="AS1038" i="1"/>
  <c r="AS1039" i="1"/>
  <c r="AS1040" i="1"/>
  <c r="AS1041" i="1"/>
  <c r="AS1042" i="1"/>
  <c r="AS1043" i="1"/>
  <c r="AS1044" i="1"/>
  <c r="AS1045" i="1"/>
  <c r="AS1046" i="1"/>
  <c r="AS1047" i="1"/>
  <c r="AS1048" i="1"/>
  <c r="AS1049" i="1"/>
  <c r="AS1050" i="1"/>
  <c r="AS1051" i="1"/>
  <c r="AS1052" i="1"/>
  <c r="AS1053" i="1"/>
  <c r="AS1054" i="1"/>
  <c r="AS1055" i="1"/>
  <c r="AS1056" i="1"/>
  <c r="AS1057" i="1"/>
  <c r="AS1058" i="1"/>
  <c r="AS1059" i="1"/>
  <c r="AS1060" i="1"/>
  <c r="AS1061" i="1"/>
  <c r="AS1062" i="1"/>
  <c r="AS1063" i="1"/>
  <c r="AS1064" i="1"/>
  <c r="AS1065" i="1"/>
  <c r="AS1066" i="1"/>
  <c r="AS1067" i="1"/>
  <c r="AS1068" i="1"/>
  <c r="AS1069" i="1"/>
  <c r="AS1070" i="1"/>
  <c r="AS1071" i="1"/>
  <c r="AS1072" i="1"/>
  <c r="AS1073" i="1"/>
  <c r="AS1074" i="1"/>
  <c r="AS1075" i="1"/>
  <c r="AS1076" i="1"/>
  <c r="AS1077" i="1"/>
  <c r="AS1078" i="1"/>
  <c r="AS1079" i="1"/>
  <c r="AS1080" i="1"/>
  <c r="AS1081" i="1"/>
  <c r="AS1082" i="1"/>
  <c r="AS1083" i="1"/>
  <c r="AS1084" i="1"/>
  <c r="AS1085" i="1"/>
  <c r="AS1086" i="1"/>
  <c r="AS1087" i="1"/>
  <c r="AS1088" i="1"/>
  <c r="AS1089" i="1"/>
  <c r="AS1090" i="1"/>
  <c r="AS1091" i="1"/>
  <c r="AS1092" i="1"/>
  <c r="AS1093" i="1"/>
  <c r="AS1094" i="1"/>
  <c r="AS1095" i="1"/>
  <c r="AS1096" i="1"/>
  <c r="AS1097" i="1"/>
  <c r="AS1098" i="1"/>
  <c r="AS1099" i="1"/>
  <c r="AS1100" i="1"/>
  <c r="AS1101" i="1"/>
  <c r="AS1102" i="1"/>
  <c r="AS1103" i="1"/>
  <c r="AS1104" i="1"/>
  <c r="AS1105" i="1"/>
  <c r="AS1106" i="1"/>
  <c r="AS1107" i="1"/>
  <c r="AS1108" i="1"/>
  <c r="AS1109" i="1"/>
  <c r="AS1110" i="1"/>
  <c r="AS1111" i="1"/>
  <c r="AS1112" i="1"/>
  <c r="AS1113" i="1"/>
  <c r="AS1114" i="1"/>
  <c r="AS1115" i="1"/>
  <c r="AS1116" i="1"/>
  <c r="AS1117" i="1"/>
  <c r="AS1118" i="1"/>
  <c r="AS1119" i="1"/>
  <c r="AS1120" i="1"/>
  <c r="AS1121" i="1"/>
  <c r="AS1122" i="1"/>
  <c r="AS1123" i="1"/>
  <c r="AS1124" i="1"/>
  <c r="AS1125" i="1"/>
  <c r="AS1126" i="1"/>
  <c r="AS1127" i="1"/>
  <c r="AS1128" i="1"/>
  <c r="AS1129" i="1"/>
  <c r="AS1130" i="1"/>
  <c r="AS1131" i="1"/>
  <c r="AS1132" i="1"/>
  <c r="AS1133" i="1"/>
  <c r="AS1134" i="1"/>
  <c r="AS1135" i="1"/>
  <c r="AS1136" i="1"/>
  <c r="AS1137" i="1"/>
  <c r="AS1138" i="1"/>
  <c r="AS1139" i="1"/>
  <c r="AS1140" i="1"/>
  <c r="AS1141" i="1"/>
  <c r="AS1142" i="1"/>
  <c r="AS1143" i="1"/>
  <c r="AS1144" i="1"/>
  <c r="AS1145" i="1"/>
  <c r="AS1146" i="1"/>
  <c r="AS1147" i="1"/>
  <c r="AS1148" i="1"/>
  <c r="AS1149" i="1"/>
  <c r="AS1150" i="1"/>
  <c r="AS1151" i="1"/>
  <c r="AS1152" i="1"/>
  <c r="AS1153" i="1"/>
  <c r="AS1154" i="1"/>
  <c r="AS1155" i="1"/>
  <c r="AS1156" i="1"/>
  <c r="AS1157" i="1"/>
  <c r="AS1158" i="1"/>
  <c r="AS1159" i="1"/>
  <c r="AS1160" i="1"/>
  <c r="AS1161" i="1"/>
  <c r="AS1162" i="1"/>
  <c r="AS1163" i="1"/>
  <c r="AS1164" i="1"/>
  <c r="AS1165" i="1"/>
  <c r="AS1166" i="1"/>
  <c r="AS1167" i="1"/>
  <c r="AS1168" i="1"/>
  <c r="AS1169" i="1"/>
  <c r="AS1170" i="1"/>
  <c r="AS1171" i="1"/>
  <c r="AS1172" i="1"/>
  <c r="AS1173" i="1"/>
  <c r="AS1174" i="1"/>
  <c r="AS1175" i="1"/>
  <c r="AS1176" i="1"/>
  <c r="AS1177" i="1"/>
  <c r="AS1178" i="1"/>
  <c r="AS1179" i="1"/>
  <c r="AS1180" i="1"/>
  <c r="AS1181" i="1"/>
  <c r="AS1182" i="1"/>
  <c r="AS1183" i="1"/>
  <c r="AS1184" i="1"/>
  <c r="AS1185" i="1"/>
  <c r="AS1186" i="1"/>
  <c r="AS1187" i="1"/>
  <c r="AS1188" i="1"/>
  <c r="AS1189" i="1"/>
  <c r="AS1190" i="1"/>
  <c r="AS1191" i="1"/>
  <c r="AS1192" i="1"/>
  <c r="AS1193" i="1"/>
  <c r="AS1194" i="1"/>
  <c r="AS1195" i="1"/>
  <c r="AS1196" i="1"/>
  <c r="AS1197" i="1"/>
  <c r="AS1198" i="1"/>
  <c r="AS1199" i="1"/>
  <c r="AS1200" i="1"/>
  <c r="AS1201" i="1"/>
  <c r="AS1202" i="1"/>
  <c r="AS1203" i="1"/>
  <c r="AS1204" i="1"/>
  <c r="AS1205" i="1"/>
  <c r="AS1206" i="1"/>
  <c r="AS1207" i="1"/>
  <c r="AS1208" i="1"/>
  <c r="AS1209" i="1"/>
  <c r="AS1210" i="1"/>
  <c r="AS1211" i="1"/>
  <c r="AS1212" i="1"/>
  <c r="AS1213" i="1"/>
  <c r="AS1214" i="1"/>
  <c r="AS1215" i="1"/>
  <c r="AS1216" i="1"/>
  <c r="AS1217" i="1"/>
  <c r="AS1218" i="1"/>
  <c r="AS1219" i="1"/>
  <c r="AS1220" i="1"/>
  <c r="AS1221" i="1"/>
  <c r="AS1222" i="1"/>
  <c r="AS1223" i="1"/>
  <c r="AS1224" i="1"/>
  <c r="AS1225" i="1"/>
  <c r="AS1226" i="1"/>
  <c r="AS1227" i="1"/>
  <c r="AS1228" i="1"/>
  <c r="AS1229" i="1"/>
  <c r="AS1230" i="1"/>
  <c r="AS1231" i="1"/>
  <c r="AS1232" i="1"/>
  <c r="AS1233" i="1"/>
  <c r="AS1234" i="1"/>
  <c r="AS1235" i="1"/>
  <c r="AS1236" i="1"/>
  <c r="AS1237" i="1"/>
  <c r="AS1238" i="1"/>
  <c r="AS1239" i="1"/>
  <c r="AS1240" i="1"/>
  <c r="AS1241" i="1"/>
  <c r="AS1242" i="1"/>
  <c r="AS1243" i="1"/>
  <c r="AS1244" i="1"/>
  <c r="AS1245" i="1"/>
  <c r="AS1246" i="1"/>
  <c r="AS1247" i="1"/>
  <c r="AS1248" i="1"/>
  <c r="AS1249" i="1"/>
  <c r="AS1250" i="1"/>
  <c r="AS1251" i="1"/>
  <c r="AS1252" i="1"/>
  <c r="AS1253" i="1"/>
  <c r="AS1254" i="1"/>
  <c r="AS1255" i="1"/>
  <c r="AS1256" i="1"/>
  <c r="AS1257" i="1"/>
  <c r="AS1258" i="1"/>
  <c r="AS1259" i="1"/>
  <c r="AS1260" i="1"/>
  <c r="AS1261" i="1"/>
  <c r="AS1262" i="1"/>
  <c r="AS1263" i="1"/>
  <c r="AS1264" i="1"/>
  <c r="AS1265" i="1"/>
  <c r="AS1266" i="1"/>
  <c r="AS1267" i="1"/>
  <c r="AS1268" i="1"/>
  <c r="AS1269" i="1"/>
  <c r="AS1270" i="1"/>
  <c r="AS1271" i="1"/>
  <c r="AS1272" i="1"/>
  <c r="AS1273" i="1"/>
  <c r="AS1274" i="1"/>
  <c r="AS1275" i="1"/>
  <c r="AS1276" i="1"/>
  <c r="AS1277" i="1"/>
  <c r="AS1278" i="1"/>
  <c r="AS1279" i="1"/>
  <c r="AS1280" i="1"/>
  <c r="AS1281" i="1"/>
  <c r="AS1282" i="1"/>
  <c r="AS1283" i="1"/>
  <c r="AS1284" i="1"/>
  <c r="AS1285" i="1"/>
  <c r="AS1286" i="1"/>
  <c r="AS1287" i="1"/>
  <c r="AS1288" i="1"/>
  <c r="AS1289" i="1"/>
  <c r="AS1290" i="1"/>
  <c r="AS1291" i="1"/>
  <c r="AS1292" i="1"/>
  <c r="AS1293" i="1"/>
  <c r="AS1294" i="1"/>
  <c r="AS1295" i="1"/>
  <c r="AS1296" i="1"/>
  <c r="AS1297" i="1"/>
  <c r="AS1298" i="1"/>
  <c r="AS1299" i="1"/>
  <c r="AS1300" i="1"/>
  <c r="AS1301" i="1"/>
  <c r="AS1302" i="1"/>
  <c r="AS1303" i="1"/>
  <c r="AS1304" i="1"/>
  <c r="AS1305" i="1"/>
  <c r="AS1306" i="1"/>
  <c r="AS1307" i="1"/>
  <c r="AS1308" i="1"/>
  <c r="AS1309" i="1"/>
  <c r="AS1310" i="1"/>
  <c r="AS1311" i="1"/>
  <c r="AS1312" i="1"/>
  <c r="AS1313" i="1"/>
  <c r="AS1314" i="1"/>
  <c r="AS1315" i="1"/>
  <c r="AS1316" i="1"/>
  <c r="AS1317" i="1"/>
  <c r="AS1318" i="1"/>
  <c r="AS1319" i="1"/>
  <c r="AS1320" i="1"/>
  <c r="AS1321" i="1"/>
  <c r="AS1322" i="1"/>
  <c r="AS1323" i="1"/>
  <c r="AS1324" i="1"/>
  <c r="AS1325" i="1"/>
  <c r="AS1326" i="1"/>
  <c r="AS1327" i="1"/>
  <c r="AS1328" i="1"/>
  <c r="AS1329" i="1"/>
  <c r="AS1330" i="1"/>
  <c r="AS1331" i="1"/>
  <c r="AS1332" i="1"/>
  <c r="AS1333" i="1"/>
  <c r="AS1334" i="1"/>
  <c r="AS1335" i="1"/>
  <c r="AS1336" i="1"/>
  <c r="AS1337" i="1"/>
  <c r="AS1338" i="1"/>
  <c r="AS1339" i="1"/>
  <c r="AS1340" i="1"/>
  <c r="AS1341" i="1"/>
  <c r="AS1342" i="1"/>
  <c r="AS1343" i="1"/>
  <c r="AS1344" i="1"/>
  <c r="AS1345" i="1"/>
  <c r="AS1346" i="1"/>
  <c r="AS1347" i="1"/>
  <c r="AS1348" i="1"/>
  <c r="AS1349" i="1"/>
  <c r="AS1350" i="1"/>
  <c r="AS1351" i="1"/>
  <c r="AS1352" i="1"/>
  <c r="AS1353" i="1"/>
  <c r="AS1354" i="1"/>
  <c r="AS1355" i="1"/>
  <c r="AS1356" i="1"/>
  <c r="AS1357" i="1"/>
  <c r="AS1358" i="1"/>
  <c r="AS1359" i="1"/>
  <c r="AS1360" i="1"/>
  <c r="AS1361" i="1"/>
  <c r="AS1362" i="1"/>
  <c r="AS1363" i="1"/>
  <c r="AS1364" i="1"/>
  <c r="AS1365" i="1"/>
  <c r="AS1366" i="1"/>
  <c r="AS1367" i="1"/>
  <c r="AS1368" i="1"/>
  <c r="AS1369" i="1"/>
  <c r="AS1370" i="1"/>
  <c r="AS1371" i="1"/>
  <c r="AS1372" i="1"/>
  <c r="AS1373" i="1"/>
  <c r="AS1374" i="1"/>
  <c r="AS1375" i="1"/>
  <c r="AS1376" i="1"/>
  <c r="AS1377" i="1"/>
  <c r="AS1378" i="1"/>
  <c r="AS1379" i="1"/>
  <c r="AS1380" i="1"/>
  <c r="AS1381" i="1"/>
  <c r="AS1382" i="1"/>
  <c r="AS1383" i="1"/>
  <c r="AS1384" i="1"/>
  <c r="AS1385" i="1"/>
  <c r="AS1386" i="1"/>
  <c r="AS1387" i="1"/>
  <c r="AS1388" i="1"/>
  <c r="AS1389" i="1"/>
  <c r="AS1390" i="1"/>
  <c r="AS1391" i="1"/>
  <c r="AS1392" i="1"/>
  <c r="AS1393" i="1"/>
  <c r="AS1394" i="1"/>
  <c r="AS1395" i="1"/>
  <c r="AS1396" i="1"/>
  <c r="AS1397" i="1"/>
  <c r="AS1398" i="1"/>
  <c r="AS1399" i="1"/>
  <c r="AS1400" i="1"/>
  <c r="AS1401" i="1"/>
  <c r="AS1402" i="1"/>
  <c r="AS1403" i="1"/>
  <c r="AS1404" i="1"/>
  <c r="AS1405" i="1"/>
  <c r="AS1406" i="1"/>
  <c r="AS1407" i="1"/>
  <c r="AS1408" i="1"/>
  <c r="AS1409" i="1"/>
  <c r="AS1410" i="1"/>
  <c r="AS1411" i="1"/>
  <c r="AS1412" i="1"/>
  <c r="AS1413" i="1"/>
  <c r="AS1414" i="1"/>
  <c r="AS1415" i="1"/>
  <c r="AS1416" i="1"/>
  <c r="AS1417" i="1"/>
  <c r="AS1418" i="1"/>
  <c r="AS1419" i="1"/>
  <c r="AS1420" i="1"/>
  <c r="AS1421" i="1"/>
  <c r="AS1422" i="1"/>
  <c r="AS1423" i="1"/>
  <c r="AS1424" i="1"/>
  <c r="AS1425" i="1"/>
  <c r="AS1426" i="1"/>
  <c r="AS1427" i="1"/>
  <c r="AS1428" i="1"/>
  <c r="AS1429" i="1"/>
  <c r="AS1430" i="1"/>
  <c r="AS1431" i="1"/>
  <c r="AS1432" i="1"/>
  <c r="AS1433" i="1"/>
  <c r="AS1434" i="1"/>
  <c r="AS1435" i="1"/>
  <c r="AS1436" i="1"/>
  <c r="AS1437" i="1"/>
  <c r="AS1438" i="1"/>
  <c r="AS1439" i="1"/>
  <c r="AS1440" i="1"/>
  <c r="AS1441" i="1"/>
  <c r="AS1442" i="1"/>
  <c r="AS1443" i="1"/>
  <c r="AS1444" i="1"/>
  <c r="AS1445" i="1"/>
  <c r="AS1446" i="1"/>
  <c r="AS1447" i="1"/>
  <c r="AS1448" i="1"/>
  <c r="AS1449" i="1"/>
  <c r="AS1450" i="1"/>
  <c r="AS1451" i="1"/>
  <c r="AS1452" i="1"/>
  <c r="AS1453" i="1"/>
  <c r="AS1454" i="1"/>
  <c r="AS1455" i="1"/>
  <c r="AS1456" i="1"/>
  <c r="AS1457" i="1"/>
  <c r="AS1458" i="1"/>
  <c r="AS1459" i="1"/>
  <c r="AS1460" i="1"/>
  <c r="AS1461" i="1"/>
  <c r="AS1462" i="1"/>
  <c r="AS1463" i="1"/>
  <c r="AS1464" i="1"/>
  <c r="AS1465" i="1"/>
  <c r="AS1466" i="1"/>
  <c r="AS1467" i="1"/>
  <c r="AS1468" i="1"/>
  <c r="AS1469" i="1"/>
  <c r="AS1470" i="1"/>
  <c r="AS1471" i="1"/>
  <c r="AS1472" i="1"/>
  <c r="AS1473" i="1"/>
  <c r="AS1474" i="1"/>
  <c r="AS1475" i="1"/>
  <c r="AS1476" i="1"/>
  <c r="AS1477" i="1"/>
  <c r="AS1478" i="1"/>
  <c r="AS1479" i="1"/>
  <c r="AS1480" i="1"/>
  <c r="AS1481" i="1"/>
  <c r="AS1482" i="1"/>
  <c r="AS1483" i="1"/>
  <c r="AS1484" i="1"/>
  <c r="AS1485" i="1"/>
  <c r="AS1486" i="1"/>
  <c r="AS1487" i="1"/>
  <c r="AS1488" i="1"/>
  <c r="AS1489" i="1"/>
  <c r="AS1490" i="1"/>
  <c r="AS1491" i="1"/>
  <c r="AS1492" i="1"/>
  <c r="AS1493" i="1"/>
  <c r="AS1494" i="1"/>
  <c r="AS1495" i="1"/>
  <c r="AS1496" i="1"/>
  <c r="AS1497" i="1"/>
  <c r="AS1498" i="1"/>
  <c r="AS1499" i="1"/>
  <c r="AS1500" i="1"/>
  <c r="AS1501" i="1"/>
  <c r="AS1502" i="1"/>
  <c r="AS1503" i="1"/>
  <c r="AS1504" i="1"/>
  <c r="AS1505" i="1"/>
  <c r="AS1506" i="1"/>
  <c r="AS1507" i="1"/>
  <c r="AS1508" i="1"/>
  <c r="AS1509" i="1"/>
  <c r="AS1510" i="1"/>
  <c r="AS1511" i="1"/>
  <c r="AS1512" i="1"/>
  <c r="AS1513" i="1"/>
  <c r="AS1514" i="1"/>
  <c r="AS1515" i="1"/>
  <c r="AS1516" i="1"/>
  <c r="AS1517" i="1"/>
  <c r="AS1518" i="1"/>
  <c r="AS1519" i="1"/>
  <c r="AS1520" i="1"/>
  <c r="AS1521" i="1"/>
  <c r="AS1522" i="1"/>
  <c r="AS1523" i="1"/>
  <c r="AS1524" i="1"/>
  <c r="AS1525" i="1"/>
  <c r="AS1526" i="1"/>
  <c r="AS1527" i="1"/>
  <c r="AS1528" i="1"/>
  <c r="AS1529" i="1"/>
  <c r="AS1530" i="1"/>
  <c r="AS1531" i="1"/>
  <c r="AS1532" i="1"/>
  <c r="AS1533" i="1"/>
  <c r="AS1534" i="1"/>
  <c r="AS1535" i="1"/>
  <c r="AS1536" i="1"/>
  <c r="AS1537" i="1"/>
  <c r="AS1538" i="1"/>
  <c r="AS1539" i="1"/>
  <c r="AS1540" i="1"/>
  <c r="AS1541" i="1"/>
  <c r="AS1542" i="1"/>
  <c r="AS1543" i="1"/>
  <c r="AS1544" i="1"/>
  <c r="AS1545" i="1"/>
  <c r="AS1546" i="1"/>
  <c r="AS1547" i="1"/>
  <c r="AS1548" i="1"/>
  <c r="AS1549" i="1"/>
  <c r="AS1550" i="1"/>
  <c r="AS1551" i="1"/>
  <c r="AS1552" i="1"/>
  <c r="AS1553" i="1"/>
  <c r="AS1554" i="1"/>
  <c r="AS1555" i="1"/>
  <c r="AS1556" i="1"/>
  <c r="AS1557" i="1"/>
  <c r="AS1558" i="1"/>
  <c r="AS1559" i="1"/>
  <c r="AS1560" i="1"/>
  <c r="AS1561" i="1"/>
  <c r="AS1562" i="1"/>
  <c r="AS1563" i="1"/>
  <c r="AS1564" i="1"/>
  <c r="AS1565" i="1"/>
  <c r="AS1566" i="1"/>
  <c r="AS1567" i="1"/>
  <c r="AS1568" i="1"/>
  <c r="AS1569" i="1"/>
  <c r="AS1570" i="1"/>
  <c r="AS1571" i="1"/>
  <c r="AS1572" i="1"/>
  <c r="AS1573" i="1"/>
  <c r="AS1574" i="1"/>
  <c r="AS1575" i="1"/>
  <c r="AS1576" i="1"/>
  <c r="AS1577" i="1"/>
  <c r="AS1578" i="1"/>
  <c r="AS1579" i="1"/>
  <c r="AS1580" i="1"/>
  <c r="AS1581" i="1"/>
  <c r="AS1582" i="1"/>
  <c r="AS1583" i="1"/>
  <c r="AS1584" i="1"/>
  <c r="AS1585" i="1"/>
  <c r="AS1586" i="1"/>
  <c r="AS1587" i="1"/>
  <c r="AS1588" i="1"/>
  <c r="AS1589" i="1"/>
  <c r="AS1590" i="1"/>
  <c r="AS1591" i="1"/>
  <c r="AS1592" i="1"/>
  <c r="AS1593" i="1"/>
  <c r="AS1594" i="1"/>
  <c r="AS1595" i="1"/>
  <c r="AS1596" i="1"/>
  <c r="AS1597" i="1"/>
  <c r="AS1598" i="1"/>
  <c r="AS1599" i="1"/>
  <c r="AS1600" i="1"/>
  <c r="AS1601" i="1"/>
  <c r="AS1602" i="1"/>
  <c r="AS1603" i="1"/>
  <c r="AS1604" i="1"/>
  <c r="AS1605" i="1"/>
  <c r="AS1606" i="1"/>
  <c r="AS1607" i="1"/>
  <c r="AS1608" i="1"/>
  <c r="AS1609" i="1"/>
  <c r="AS1610" i="1"/>
  <c r="AS1611" i="1"/>
  <c r="AS1612" i="1"/>
  <c r="AS1613" i="1"/>
  <c r="AS1614" i="1"/>
  <c r="AS1615" i="1"/>
  <c r="AS1616" i="1"/>
  <c r="AS1617" i="1"/>
  <c r="AS1618" i="1"/>
  <c r="AS1619" i="1"/>
  <c r="AS1620" i="1"/>
  <c r="AS1621" i="1"/>
  <c r="AS1622" i="1"/>
  <c r="AS1623" i="1"/>
  <c r="AS1624" i="1"/>
  <c r="AS1625" i="1"/>
  <c r="AS1626" i="1"/>
  <c r="AS1627" i="1"/>
  <c r="AS1628" i="1"/>
  <c r="AS1629" i="1"/>
  <c r="AS1630" i="1"/>
  <c r="AS1631" i="1"/>
  <c r="AS1632" i="1"/>
  <c r="AS1633" i="1"/>
  <c r="AS1634" i="1"/>
  <c r="AS1635" i="1"/>
  <c r="AS1636" i="1"/>
  <c r="AS1637" i="1"/>
  <c r="AS1638" i="1"/>
  <c r="AS1639" i="1"/>
  <c r="AS1640" i="1"/>
  <c r="AS1641" i="1"/>
  <c r="AS1642" i="1"/>
  <c r="AS1643" i="1"/>
  <c r="AS1644" i="1"/>
  <c r="AS1645" i="1"/>
  <c r="AS1646" i="1"/>
  <c r="AS1647" i="1"/>
  <c r="AS1648" i="1"/>
  <c r="AS1649" i="1"/>
  <c r="AS1650" i="1"/>
  <c r="AS1651" i="1"/>
  <c r="AS1652" i="1"/>
  <c r="AS1653" i="1"/>
  <c r="AS1654" i="1"/>
  <c r="AS1655" i="1"/>
  <c r="AS1656" i="1"/>
  <c r="AS1657" i="1"/>
  <c r="AS1658" i="1"/>
  <c r="AS1659" i="1"/>
  <c r="AS1660" i="1"/>
  <c r="AS1661" i="1"/>
  <c r="AS1662" i="1"/>
  <c r="AS1663" i="1"/>
  <c r="AS1664" i="1"/>
  <c r="AS1665" i="1"/>
  <c r="AS1666" i="1"/>
  <c r="AS1667" i="1"/>
  <c r="AS1668" i="1"/>
  <c r="AS1669" i="1"/>
  <c r="AS1670" i="1"/>
  <c r="AS1671" i="1"/>
  <c r="AS1672" i="1"/>
  <c r="AS1673" i="1"/>
  <c r="AS1674" i="1"/>
  <c r="AS1675" i="1"/>
  <c r="AS1676" i="1"/>
  <c r="AS1677" i="1"/>
  <c r="AS1678" i="1"/>
  <c r="AS1679" i="1"/>
  <c r="AS1680" i="1"/>
  <c r="AS1681" i="1"/>
  <c r="AS1682" i="1"/>
  <c r="AS1683" i="1"/>
  <c r="AS1684" i="1"/>
  <c r="AS1685" i="1"/>
  <c r="AS1686" i="1"/>
  <c r="AS1687" i="1"/>
  <c r="AS1688" i="1"/>
  <c r="AS1689" i="1"/>
  <c r="AS1690" i="1"/>
  <c r="AS1691" i="1"/>
  <c r="AS1692" i="1"/>
  <c r="AS1693" i="1"/>
  <c r="AS1694" i="1"/>
  <c r="AS1695" i="1"/>
  <c r="AS1696" i="1"/>
  <c r="AS1697" i="1"/>
  <c r="AS1698" i="1"/>
  <c r="AS1699" i="1"/>
  <c r="AS1700" i="1"/>
  <c r="AS1701" i="1"/>
  <c r="AS1702" i="1"/>
  <c r="AS1703" i="1"/>
  <c r="AS1704" i="1"/>
  <c r="AS1705" i="1"/>
  <c r="AS1706" i="1"/>
  <c r="AS1707" i="1"/>
  <c r="AS1708" i="1"/>
  <c r="AS1709" i="1"/>
  <c r="AS1710" i="1"/>
  <c r="AS1711" i="1"/>
  <c r="AS1712" i="1"/>
  <c r="AS1713" i="1"/>
  <c r="AS1714" i="1"/>
  <c r="AS1715" i="1"/>
  <c r="AS1716" i="1"/>
  <c r="AS1717" i="1"/>
  <c r="AS1718" i="1"/>
  <c r="AS1719" i="1"/>
  <c r="AS1720" i="1"/>
  <c r="AS1721" i="1"/>
  <c r="AS1722" i="1"/>
  <c r="AS1723" i="1"/>
  <c r="AS1724" i="1"/>
  <c r="AS1725" i="1"/>
  <c r="AS1726" i="1"/>
  <c r="AS1727" i="1"/>
  <c r="AS1728" i="1"/>
  <c r="AS1729" i="1"/>
  <c r="AS1730" i="1"/>
  <c r="AS1731" i="1"/>
  <c r="AS1732" i="1"/>
  <c r="AS1733" i="1"/>
  <c r="AS1734" i="1"/>
  <c r="AS1735" i="1"/>
  <c r="AS1736" i="1"/>
  <c r="AS1737" i="1"/>
  <c r="AS1738" i="1"/>
  <c r="AS1739" i="1"/>
  <c r="AS1740" i="1"/>
  <c r="AS1741" i="1"/>
  <c r="AS1742" i="1"/>
  <c r="AS1743" i="1"/>
  <c r="AS1744" i="1"/>
  <c r="AS1745" i="1"/>
  <c r="AS1746" i="1"/>
  <c r="AS1747" i="1"/>
  <c r="AS1748" i="1"/>
  <c r="AS1749" i="1"/>
  <c r="AS1750" i="1"/>
  <c r="AS1751" i="1"/>
  <c r="AS1752" i="1"/>
  <c r="AS1753" i="1"/>
  <c r="AS1754" i="1"/>
  <c r="AS1755" i="1"/>
  <c r="AS1756" i="1"/>
  <c r="AS1757" i="1"/>
  <c r="AS1758" i="1"/>
  <c r="AS1759" i="1"/>
  <c r="AS1760" i="1"/>
  <c r="AS1761" i="1"/>
  <c r="AS1762" i="1"/>
  <c r="AS1763" i="1"/>
  <c r="AS1764" i="1"/>
  <c r="AS1765" i="1"/>
  <c r="AS1766" i="1"/>
  <c r="AS1767" i="1"/>
  <c r="AS1768" i="1"/>
  <c r="AS1769" i="1"/>
  <c r="AS1770" i="1"/>
  <c r="AS1771" i="1"/>
  <c r="AS1772" i="1"/>
  <c r="AS1773" i="1"/>
  <c r="AS1774" i="1"/>
  <c r="AS1775" i="1"/>
  <c r="AS1776" i="1"/>
  <c r="AS1777" i="1"/>
  <c r="AS1778" i="1"/>
  <c r="AS1779" i="1"/>
  <c r="AS1780" i="1"/>
  <c r="AS1781" i="1"/>
  <c r="AS1782" i="1"/>
  <c r="AS1783" i="1"/>
  <c r="AS1784" i="1"/>
  <c r="AS1785" i="1"/>
  <c r="AS1786" i="1"/>
  <c r="AS1787" i="1"/>
  <c r="AS1788" i="1"/>
  <c r="AS1789" i="1"/>
  <c r="AS1790" i="1"/>
  <c r="AS1791" i="1"/>
  <c r="AS1792" i="1"/>
  <c r="AS1793" i="1"/>
  <c r="AS1794" i="1"/>
  <c r="AS1795" i="1"/>
  <c r="AS1796" i="1"/>
  <c r="AS1797" i="1"/>
  <c r="AS1798" i="1"/>
  <c r="AS1799" i="1"/>
  <c r="AS1800" i="1"/>
  <c r="AS1801" i="1"/>
  <c r="AS1802" i="1"/>
  <c r="AS1803" i="1"/>
  <c r="AS1804" i="1"/>
  <c r="AS1805" i="1"/>
  <c r="AS1806" i="1"/>
  <c r="AS1807" i="1"/>
  <c r="AS1808" i="1"/>
  <c r="AS1809" i="1"/>
  <c r="AS1810" i="1"/>
  <c r="AS1811" i="1"/>
  <c r="AS1812" i="1"/>
  <c r="AS1813" i="1"/>
  <c r="AS1814" i="1"/>
  <c r="AS1815" i="1"/>
  <c r="AS1816" i="1"/>
  <c r="AS1817" i="1"/>
  <c r="AS1818" i="1"/>
  <c r="AS1819" i="1"/>
  <c r="AS1820" i="1"/>
  <c r="AS1821" i="1"/>
  <c r="AS1822" i="1"/>
  <c r="AS1823" i="1"/>
  <c r="AS1824" i="1"/>
  <c r="AS1825" i="1"/>
  <c r="AS1826" i="1"/>
  <c r="AS1827" i="1"/>
  <c r="AS1828" i="1"/>
  <c r="AS1829" i="1"/>
  <c r="AS1830" i="1"/>
  <c r="AS1831" i="1"/>
  <c r="AS1832" i="1"/>
  <c r="AS1833" i="1"/>
  <c r="AS1834" i="1"/>
  <c r="AS1835" i="1"/>
  <c r="AS1836" i="1"/>
  <c r="AS1837" i="1"/>
  <c r="AS1838" i="1"/>
  <c r="AS1839" i="1"/>
  <c r="AS1840" i="1"/>
  <c r="AS1841" i="1"/>
  <c r="AS1842" i="1"/>
  <c r="AS1843" i="1"/>
  <c r="AS1844" i="1"/>
  <c r="AS1845" i="1"/>
  <c r="AS1846" i="1"/>
  <c r="AS1847" i="1"/>
  <c r="AS1848" i="1"/>
  <c r="AS1849" i="1"/>
  <c r="AS1850" i="1"/>
  <c r="AS1851" i="1"/>
  <c r="AS1852" i="1"/>
  <c r="AS1853" i="1"/>
  <c r="AS1854" i="1"/>
  <c r="AS1855" i="1"/>
  <c r="AS1856" i="1"/>
  <c r="AS1857" i="1"/>
  <c r="AS1858" i="1"/>
  <c r="AS1859" i="1"/>
  <c r="AS1860" i="1"/>
  <c r="AS1861" i="1"/>
  <c r="AS1862" i="1"/>
  <c r="AS1863" i="1"/>
  <c r="AS1864" i="1"/>
  <c r="AS1865" i="1"/>
  <c r="AS1866" i="1"/>
  <c r="AS1867" i="1"/>
  <c r="AS1868" i="1"/>
  <c r="AS1869" i="1"/>
  <c r="AS1870" i="1"/>
  <c r="AS1871" i="1"/>
  <c r="AS1872" i="1"/>
  <c r="AS1873" i="1"/>
  <c r="AS1874" i="1"/>
  <c r="AS1875" i="1"/>
  <c r="AS1876" i="1"/>
  <c r="AS1877" i="1"/>
  <c r="AS1878" i="1"/>
  <c r="AS1879" i="1"/>
  <c r="AS1880" i="1"/>
  <c r="AS1881" i="1"/>
  <c r="AS1882" i="1"/>
  <c r="AS1883" i="1"/>
  <c r="AS1884" i="1"/>
  <c r="AS1885" i="1"/>
  <c r="AS1886" i="1"/>
  <c r="AS1887" i="1"/>
  <c r="AS1888" i="1"/>
  <c r="AS1889" i="1"/>
  <c r="AS1890" i="1"/>
  <c r="AS1891" i="1"/>
  <c r="AS1892" i="1"/>
  <c r="AS1893" i="1"/>
  <c r="AS1894" i="1"/>
  <c r="AS1895" i="1"/>
  <c r="AS1896" i="1"/>
  <c r="AS1897" i="1"/>
  <c r="AS1898" i="1"/>
  <c r="AS1899" i="1"/>
  <c r="AS1900" i="1"/>
  <c r="AS1901" i="1"/>
  <c r="AS1902" i="1"/>
  <c r="AS1903" i="1"/>
  <c r="AS1904" i="1"/>
  <c r="AS1905" i="1"/>
  <c r="AS1906" i="1"/>
  <c r="AS1907" i="1"/>
  <c r="AS1908" i="1"/>
  <c r="AS1909" i="1"/>
  <c r="AS1910" i="1"/>
  <c r="AS1911" i="1"/>
  <c r="AS1912" i="1"/>
  <c r="AS1913" i="1"/>
  <c r="AS1914" i="1"/>
  <c r="AS1915" i="1"/>
  <c r="AS1916" i="1"/>
  <c r="AS1917" i="1"/>
  <c r="AS1918" i="1"/>
  <c r="AS1919" i="1"/>
  <c r="AS1920" i="1"/>
  <c r="AS1921" i="1"/>
  <c r="AS1922" i="1"/>
  <c r="AS1923" i="1"/>
  <c r="AS1924" i="1"/>
  <c r="AS1925" i="1"/>
  <c r="AS1926" i="1"/>
  <c r="AS1927" i="1"/>
  <c r="AS1928" i="1"/>
  <c r="AS1929" i="1"/>
  <c r="AS1930" i="1"/>
  <c r="AS1931" i="1"/>
  <c r="AS1932" i="1"/>
  <c r="AS1933" i="1"/>
  <c r="AS1934" i="1"/>
  <c r="AS1935" i="1"/>
  <c r="AS1936" i="1"/>
  <c r="AS1937" i="1"/>
  <c r="AS1938" i="1"/>
  <c r="AS1939" i="1"/>
  <c r="AS1940" i="1"/>
  <c r="AS1941" i="1"/>
  <c r="AS1942" i="1"/>
  <c r="AS1943" i="1"/>
  <c r="AS1944" i="1"/>
  <c r="AS1945" i="1"/>
  <c r="AS1946" i="1"/>
  <c r="AS1947" i="1"/>
  <c r="AS1948" i="1"/>
  <c r="AS1949" i="1"/>
  <c r="AS1950" i="1"/>
  <c r="AS1951" i="1"/>
  <c r="AS1952" i="1"/>
  <c r="AS1953" i="1"/>
  <c r="AS1954" i="1"/>
  <c r="AS1955" i="1"/>
  <c r="AS1956" i="1"/>
  <c r="AS1957" i="1"/>
  <c r="AS1958" i="1"/>
  <c r="AS1959" i="1"/>
  <c r="AS1960" i="1"/>
  <c r="AS1961" i="1"/>
  <c r="AS1962" i="1"/>
  <c r="AS1963" i="1"/>
  <c r="AS1964" i="1"/>
  <c r="AS1965" i="1"/>
  <c r="AS1966" i="1"/>
  <c r="AS1967" i="1"/>
  <c r="AS1968" i="1"/>
  <c r="AS1969" i="1"/>
  <c r="AS1970" i="1"/>
  <c r="AS1971" i="1"/>
  <c r="AS1972" i="1"/>
  <c r="AS1973" i="1"/>
  <c r="AS1974" i="1"/>
  <c r="AS1975" i="1"/>
  <c r="AS1976" i="1"/>
  <c r="AS1977" i="1"/>
  <c r="AS1978" i="1"/>
  <c r="AS1979" i="1"/>
  <c r="AS1980" i="1"/>
  <c r="AS1981" i="1"/>
  <c r="AS1982" i="1"/>
  <c r="AS1983" i="1"/>
  <c r="AS1984" i="1"/>
  <c r="AS1985" i="1"/>
  <c r="AS1986" i="1"/>
  <c r="AS1987" i="1"/>
  <c r="AS1988" i="1"/>
  <c r="AS1989" i="1"/>
  <c r="AS1990" i="1"/>
  <c r="AS1991" i="1"/>
  <c r="AS1992" i="1"/>
  <c r="AS1993" i="1"/>
  <c r="AS1994" i="1"/>
  <c r="AS1995" i="1"/>
  <c r="AS1996" i="1"/>
  <c r="AS1997" i="1"/>
  <c r="AS1998" i="1"/>
  <c r="AS1999" i="1"/>
  <c r="AS2000" i="1"/>
  <c r="AS2001" i="1"/>
  <c r="AS2002" i="1"/>
  <c r="AS2003" i="1"/>
  <c r="AS2004" i="1"/>
  <c r="AS2005" i="1"/>
  <c r="AS2006" i="1"/>
  <c r="AS2007" i="1"/>
  <c r="AS2008" i="1"/>
  <c r="AS2009" i="1"/>
  <c r="AS2010" i="1"/>
  <c r="AS2011" i="1"/>
  <c r="AS2012" i="1"/>
  <c r="AS2013" i="1"/>
  <c r="AS2014" i="1"/>
  <c r="AS2015" i="1"/>
  <c r="AS2016" i="1"/>
  <c r="AS2017" i="1"/>
  <c r="AS2018" i="1"/>
  <c r="AS2019" i="1"/>
  <c r="AS2020" i="1"/>
  <c r="AS2021" i="1"/>
  <c r="AS2022" i="1"/>
  <c r="AS2023" i="1"/>
  <c r="AS2024" i="1"/>
  <c r="AS2025" i="1"/>
  <c r="AS2026" i="1"/>
  <c r="AS2027" i="1"/>
  <c r="AS2028" i="1"/>
  <c r="AS2029" i="1"/>
  <c r="AS2030" i="1"/>
  <c r="AS2031" i="1"/>
  <c r="AS2032" i="1"/>
  <c r="AS2033" i="1"/>
  <c r="AS2034" i="1"/>
  <c r="AS2035" i="1"/>
  <c r="AS2036" i="1"/>
  <c r="AS2037" i="1"/>
  <c r="AS2038" i="1"/>
  <c r="AS2039" i="1"/>
  <c r="AS2040" i="1"/>
  <c r="AS2041" i="1"/>
  <c r="AS2042" i="1"/>
  <c r="AS2043" i="1"/>
  <c r="AS2044" i="1"/>
  <c r="AS2045" i="1"/>
  <c r="AS2046" i="1"/>
  <c r="AS2047" i="1"/>
  <c r="AS2048" i="1"/>
  <c r="AS2049" i="1"/>
  <c r="AS2050" i="1"/>
  <c r="AS2051" i="1"/>
  <c r="AS2052" i="1"/>
  <c r="AS2053" i="1"/>
  <c r="AS2054" i="1"/>
  <c r="AS2055" i="1"/>
  <c r="AS2056" i="1"/>
  <c r="AS2057" i="1"/>
  <c r="AS2058" i="1"/>
  <c r="AS2059" i="1"/>
  <c r="AS2060" i="1"/>
  <c r="AS2061" i="1"/>
  <c r="AS2062" i="1"/>
  <c r="AS2063" i="1"/>
  <c r="AS2064" i="1"/>
  <c r="AS2065" i="1"/>
  <c r="AS2066" i="1"/>
  <c r="AS2067" i="1"/>
  <c r="AS2068" i="1"/>
  <c r="AS2069" i="1"/>
  <c r="AS2070" i="1"/>
  <c r="AS2071" i="1"/>
  <c r="AS2072" i="1"/>
  <c r="AS2073" i="1"/>
  <c r="AS2074" i="1"/>
  <c r="AS2075" i="1"/>
  <c r="AS2076" i="1"/>
  <c r="AS2077" i="1"/>
  <c r="AS2078" i="1"/>
  <c r="AS2079" i="1"/>
  <c r="AS2080" i="1"/>
  <c r="AS2081" i="1"/>
  <c r="AS2082" i="1"/>
  <c r="AS2083" i="1"/>
  <c r="AS2084" i="1"/>
  <c r="AS2085" i="1"/>
  <c r="AS2086" i="1"/>
  <c r="AS2087" i="1"/>
  <c r="AS2088" i="1"/>
  <c r="AS2089" i="1"/>
  <c r="AS2090" i="1"/>
  <c r="AS2091" i="1"/>
  <c r="AS2092" i="1"/>
  <c r="AS2093" i="1"/>
  <c r="AS2094" i="1"/>
  <c r="AS2095" i="1"/>
  <c r="AS2096" i="1"/>
  <c r="AS2097" i="1"/>
  <c r="AS2098" i="1"/>
  <c r="AS2099" i="1"/>
  <c r="AS2100" i="1"/>
  <c r="AS2101" i="1"/>
  <c r="AS2102" i="1"/>
  <c r="AS2103" i="1"/>
  <c r="AS2104" i="1"/>
  <c r="AS2105" i="1"/>
  <c r="AS2106" i="1"/>
  <c r="AS2107" i="1"/>
  <c r="AS2108" i="1"/>
  <c r="AS2109" i="1"/>
  <c r="AS2110" i="1"/>
  <c r="AS2111" i="1"/>
  <c r="AS2112" i="1"/>
  <c r="AS2113" i="1"/>
  <c r="AS2114" i="1"/>
  <c r="AS2115" i="1"/>
  <c r="AS2116" i="1"/>
  <c r="AS2117" i="1"/>
  <c r="AS2118" i="1"/>
  <c r="AS2119" i="1"/>
  <c r="AS2120" i="1"/>
  <c r="AS2121" i="1"/>
  <c r="AS2122" i="1"/>
  <c r="AS2123" i="1"/>
  <c r="AS2124" i="1"/>
  <c r="AS2125" i="1"/>
  <c r="AS2126" i="1"/>
  <c r="AS2127" i="1"/>
  <c r="AS2128" i="1"/>
  <c r="AS2129" i="1"/>
  <c r="AS2130" i="1"/>
  <c r="AS2131" i="1"/>
  <c r="AS2132" i="1"/>
  <c r="AS2133" i="1"/>
  <c r="AS2134" i="1"/>
  <c r="AS2135" i="1"/>
  <c r="AS2136" i="1"/>
  <c r="AS2137" i="1"/>
  <c r="AS2138" i="1"/>
  <c r="AS2139" i="1"/>
  <c r="AS2140" i="1"/>
  <c r="AS2141" i="1"/>
  <c r="AS2142" i="1"/>
  <c r="AS2143" i="1"/>
  <c r="AS2144" i="1"/>
  <c r="AS2145" i="1"/>
  <c r="AS2146" i="1"/>
  <c r="AS2147" i="1"/>
  <c r="AS2148" i="1"/>
  <c r="AS2149" i="1"/>
  <c r="AS2150" i="1"/>
  <c r="AS2151" i="1"/>
  <c r="AS2152" i="1"/>
  <c r="AS2153" i="1"/>
  <c r="AS2154" i="1"/>
  <c r="AS2155" i="1"/>
  <c r="AS2156" i="1"/>
  <c r="AS2157" i="1"/>
  <c r="AS2158" i="1"/>
  <c r="AS2159" i="1"/>
  <c r="AS2160" i="1"/>
  <c r="AS2161" i="1"/>
  <c r="AS2162" i="1"/>
  <c r="AS2163" i="1"/>
  <c r="AS2164" i="1"/>
  <c r="AS2165" i="1"/>
  <c r="AS2166" i="1"/>
  <c r="AS2167" i="1"/>
  <c r="AS2168" i="1"/>
  <c r="AS2169" i="1"/>
  <c r="AS2170" i="1"/>
  <c r="AS2171" i="1"/>
  <c r="AS2172" i="1"/>
  <c r="AS2173" i="1"/>
  <c r="AS2174" i="1"/>
  <c r="AS2175" i="1"/>
  <c r="AS2176" i="1"/>
  <c r="AS2177" i="1"/>
  <c r="AS2178" i="1"/>
  <c r="AS2179" i="1"/>
  <c r="AS2180" i="1"/>
  <c r="AS2181" i="1"/>
  <c r="AS2182" i="1"/>
  <c r="AS2183" i="1"/>
  <c r="AS2184" i="1"/>
  <c r="AS2185" i="1"/>
  <c r="AS2186" i="1"/>
  <c r="AS2187" i="1"/>
  <c r="AS2188" i="1"/>
  <c r="AS2189" i="1"/>
  <c r="AS2190" i="1"/>
  <c r="AS2191" i="1"/>
  <c r="AS2192" i="1"/>
  <c r="AS2193" i="1"/>
  <c r="AS2194" i="1"/>
  <c r="AS2195" i="1"/>
  <c r="AS2196" i="1"/>
  <c r="AS2197" i="1"/>
  <c r="AS2198" i="1"/>
  <c r="AS2199" i="1"/>
  <c r="AS2200" i="1"/>
  <c r="AS2201" i="1"/>
  <c r="AS2202" i="1"/>
  <c r="AS2203" i="1"/>
  <c r="AS2204" i="1"/>
  <c r="AS2205" i="1"/>
  <c r="AS2206" i="1"/>
  <c r="AS2207" i="1"/>
  <c r="AS2208" i="1"/>
  <c r="AS2209" i="1"/>
  <c r="AS2210" i="1"/>
  <c r="AS2211" i="1"/>
  <c r="AS2212" i="1"/>
  <c r="AS2213" i="1"/>
  <c r="AS2214" i="1"/>
  <c r="AS2215" i="1"/>
  <c r="AS2216" i="1"/>
  <c r="AS2217" i="1"/>
  <c r="AS2218" i="1"/>
  <c r="AS2219" i="1"/>
  <c r="AS2220" i="1"/>
  <c r="AS2221" i="1"/>
  <c r="AS2222" i="1"/>
  <c r="AS2223" i="1"/>
  <c r="AS2224" i="1"/>
  <c r="AS2225" i="1"/>
  <c r="AS2226" i="1"/>
  <c r="AS2227" i="1"/>
  <c r="AS2228" i="1"/>
  <c r="AS2229" i="1"/>
  <c r="AS2230" i="1"/>
  <c r="AS2231" i="1"/>
  <c r="AS2232" i="1"/>
  <c r="AS2233" i="1"/>
  <c r="AS2234" i="1"/>
  <c r="AS2235" i="1"/>
  <c r="AS2236" i="1"/>
  <c r="AS2237" i="1"/>
  <c r="AS2238" i="1"/>
  <c r="AS2239" i="1"/>
  <c r="AS2240" i="1"/>
  <c r="AS2241" i="1"/>
  <c r="AS2242" i="1"/>
  <c r="AS2243" i="1"/>
  <c r="AS2244" i="1"/>
  <c r="AS2245" i="1"/>
  <c r="AS2246" i="1"/>
  <c r="AS2247" i="1"/>
  <c r="AS2248" i="1"/>
  <c r="AS2249" i="1"/>
  <c r="AS2250" i="1"/>
  <c r="AS2251" i="1"/>
  <c r="AS2252" i="1"/>
  <c r="AS2253" i="1"/>
  <c r="AS2254" i="1"/>
  <c r="AS2255" i="1"/>
  <c r="AS2256" i="1"/>
  <c r="AS2257" i="1"/>
  <c r="AS2258" i="1"/>
  <c r="AS2259" i="1"/>
  <c r="AS2260" i="1"/>
  <c r="AS2261" i="1"/>
  <c r="AS2262" i="1"/>
  <c r="AS2263" i="1"/>
  <c r="AS2264" i="1"/>
  <c r="AS2265" i="1"/>
  <c r="AS2266" i="1"/>
  <c r="AS2267" i="1"/>
  <c r="AS2268" i="1"/>
  <c r="AS2269" i="1"/>
  <c r="AS2270" i="1"/>
  <c r="AS2271" i="1"/>
  <c r="AS2272" i="1"/>
  <c r="AS2273" i="1"/>
  <c r="AS2274" i="1"/>
  <c r="AS2275" i="1"/>
  <c r="AS2276" i="1"/>
  <c r="AS2277" i="1"/>
  <c r="AS2278" i="1"/>
  <c r="AS2279" i="1"/>
  <c r="AS2280" i="1"/>
  <c r="AS2281" i="1"/>
  <c r="AS2282" i="1"/>
  <c r="AS2283" i="1"/>
  <c r="AS2284" i="1"/>
  <c r="AS2285" i="1"/>
  <c r="AS2286" i="1"/>
  <c r="AS2287" i="1"/>
  <c r="AS2288" i="1"/>
  <c r="AS2289" i="1"/>
  <c r="AS2290" i="1"/>
  <c r="AS2291" i="1"/>
  <c r="AS2292" i="1"/>
  <c r="AS2293" i="1"/>
  <c r="AS2294" i="1"/>
  <c r="AS2295" i="1"/>
  <c r="AS2296" i="1"/>
  <c r="AS2297" i="1"/>
  <c r="AS2298" i="1"/>
  <c r="AS2299" i="1"/>
  <c r="AS2300" i="1"/>
  <c r="AS2301" i="1"/>
  <c r="AS2302" i="1"/>
  <c r="AS2303" i="1"/>
  <c r="AS2304" i="1"/>
  <c r="AS2305" i="1"/>
  <c r="AS2306" i="1"/>
  <c r="AS2307" i="1"/>
  <c r="AS2308" i="1"/>
  <c r="AS2309" i="1"/>
  <c r="AS2310" i="1"/>
  <c r="AS2311" i="1"/>
  <c r="AS2312" i="1"/>
  <c r="AS2313" i="1"/>
  <c r="AS2314" i="1"/>
  <c r="AS2315" i="1"/>
  <c r="AS2316" i="1"/>
  <c r="AS2317" i="1"/>
  <c r="AS2318" i="1"/>
  <c r="AS2319" i="1"/>
  <c r="AS2320" i="1"/>
  <c r="AS2321" i="1"/>
  <c r="AS2322" i="1"/>
  <c r="AS2323" i="1"/>
  <c r="AS2324" i="1"/>
  <c r="AS2325" i="1"/>
  <c r="AS2326" i="1"/>
  <c r="AS2327" i="1"/>
  <c r="AS2328" i="1"/>
  <c r="AS2329" i="1"/>
  <c r="AS2330" i="1"/>
  <c r="AS2331" i="1"/>
  <c r="AS2332" i="1"/>
  <c r="AS2333" i="1"/>
  <c r="AS2334" i="1"/>
  <c r="AS2335" i="1"/>
  <c r="AS2336" i="1"/>
  <c r="AS2337" i="1"/>
  <c r="AS2338" i="1"/>
  <c r="AS2339" i="1"/>
  <c r="AS2340" i="1"/>
  <c r="AS2341" i="1"/>
  <c r="AS2342" i="1"/>
  <c r="AS2343" i="1"/>
  <c r="AS2344" i="1"/>
  <c r="AS2345" i="1"/>
  <c r="AS2346" i="1"/>
  <c r="AS2347" i="1"/>
  <c r="AS2348" i="1"/>
  <c r="AS2349" i="1"/>
  <c r="AS2350" i="1"/>
  <c r="AS2351" i="1"/>
  <c r="AS2352" i="1"/>
  <c r="AS2353" i="1"/>
  <c r="AS2354" i="1"/>
  <c r="AS2355" i="1"/>
  <c r="AS2356" i="1"/>
  <c r="AS2357" i="1"/>
  <c r="AS2358" i="1"/>
  <c r="AS2359" i="1"/>
  <c r="AS2360" i="1"/>
  <c r="AS2361" i="1"/>
  <c r="AS2362" i="1"/>
  <c r="AS2363" i="1"/>
  <c r="AS2364" i="1"/>
  <c r="AS2365" i="1"/>
  <c r="AS2366" i="1"/>
  <c r="AS2367" i="1"/>
  <c r="AS2368" i="1"/>
  <c r="AS2369" i="1"/>
  <c r="AS2370" i="1"/>
  <c r="AS2371" i="1"/>
  <c r="AS2372" i="1"/>
  <c r="AS2373" i="1"/>
  <c r="AS2374" i="1"/>
  <c r="AS2375" i="1"/>
  <c r="AS2376" i="1"/>
  <c r="AS2377" i="1"/>
  <c r="AS2378" i="1"/>
  <c r="AS2379" i="1"/>
  <c r="AS2380" i="1"/>
  <c r="AS2381" i="1"/>
  <c r="AS2382" i="1"/>
  <c r="AS2383" i="1"/>
  <c r="AS2384" i="1"/>
  <c r="AS2385" i="1"/>
  <c r="AS2386" i="1"/>
  <c r="AS2387" i="1"/>
  <c r="AS2388" i="1"/>
  <c r="AS2389" i="1"/>
  <c r="AS2390" i="1"/>
  <c r="AS2391" i="1"/>
  <c r="AS2392" i="1"/>
  <c r="AS2393" i="1"/>
  <c r="AS2394" i="1"/>
  <c r="AS2395" i="1"/>
  <c r="AS2396" i="1"/>
  <c r="AS2397" i="1"/>
  <c r="AS2398" i="1"/>
  <c r="AS2399" i="1"/>
  <c r="AS2400" i="1"/>
  <c r="AS2401" i="1"/>
  <c r="AS2402" i="1"/>
  <c r="AS2403" i="1"/>
  <c r="AS2404" i="1"/>
  <c r="AS2405" i="1"/>
  <c r="AS2406" i="1"/>
  <c r="AS2407" i="1"/>
  <c r="AS2408" i="1"/>
  <c r="AS2409" i="1"/>
  <c r="AS2410" i="1"/>
  <c r="AS2411" i="1"/>
  <c r="AS2412" i="1"/>
  <c r="AS2413" i="1"/>
  <c r="AS2414" i="1"/>
  <c r="AS2415" i="1"/>
  <c r="AS2416" i="1"/>
  <c r="AS2417" i="1"/>
  <c r="AS2418" i="1"/>
  <c r="AS2419" i="1"/>
  <c r="AS2420" i="1"/>
  <c r="AS2421" i="1"/>
  <c r="AS2422" i="1"/>
  <c r="AS2423" i="1"/>
  <c r="AS2424" i="1"/>
  <c r="AS2425" i="1"/>
  <c r="AS2426" i="1"/>
  <c r="AS2427" i="1"/>
  <c r="AS2428" i="1"/>
  <c r="AS2429" i="1"/>
  <c r="AS2430" i="1"/>
  <c r="AS2431" i="1"/>
  <c r="AS2432" i="1"/>
  <c r="AS2433" i="1"/>
  <c r="AS2434" i="1"/>
  <c r="AS2435" i="1"/>
  <c r="AS2436" i="1"/>
  <c r="AS2437" i="1"/>
  <c r="AS2438" i="1"/>
  <c r="AS2439" i="1"/>
  <c r="AS2440" i="1"/>
  <c r="AS2441" i="1"/>
  <c r="AS2442" i="1"/>
  <c r="AS2443" i="1"/>
  <c r="AS2444" i="1"/>
  <c r="AS2445" i="1"/>
  <c r="AS2446" i="1"/>
  <c r="AS2447" i="1"/>
  <c r="AS2448" i="1"/>
  <c r="AS2449" i="1"/>
  <c r="AS2450" i="1"/>
  <c r="AS2451" i="1"/>
  <c r="AS2452" i="1"/>
  <c r="AS2453" i="1"/>
  <c r="AS2454" i="1"/>
  <c r="AS2455" i="1"/>
  <c r="AS2456" i="1"/>
  <c r="AS2457" i="1"/>
  <c r="AS2458" i="1"/>
  <c r="AS2459" i="1"/>
  <c r="AS2460" i="1"/>
  <c r="AS2461" i="1"/>
  <c r="AS2462" i="1"/>
  <c r="AS2463" i="1"/>
  <c r="AS2464" i="1"/>
  <c r="AS2465" i="1"/>
  <c r="AS2466" i="1"/>
  <c r="AS2467" i="1"/>
  <c r="AS2468" i="1"/>
  <c r="AS2469" i="1"/>
  <c r="AS2470" i="1"/>
  <c r="AS2471" i="1"/>
  <c r="AS2472" i="1"/>
  <c r="AS2473" i="1"/>
  <c r="AS2474" i="1"/>
  <c r="AS2475" i="1"/>
  <c r="AS2476" i="1"/>
  <c r="AS2477" i="1"/>
  <c r="AS2478" i="1"/>
  <c r="AS2479" i="1"/>
  <c r="AS2480" i="1"/>
  <c r="AS2481" i="1"/>
  <c r="AS2482" i="1"/>
  <c r="AS2483" i="1"/>
  <c r="AS2484" i="1"/>
  <c r="AS2485" i="1"/>
  <c r="AS2486" i="1"/>
  <c r="AS2487" i="1"/>
  <c r="AS2488" i="1"/>
  <c r="AS2489" i="1"/>
  <c r="AS2490" i="1"/>
  <c r="AS2491" i="1"/>
  <c r="AS2492" i="1"/>
  <c r="AS2493" i="1"/>
  <c r="AS2494" i="1"/>
  <c r="AS2495" i="1"/>
  <c r="AS2496" i="1"/>
  <c r="AS2497" i="1"/>
  <c r="AS2498" i="1"/>
  <c r="AS2499" i="1"/>
  <c r="AS2500" i="1"/>
  <c r="AS2501" i="1"/>
  <c r="AS2502" i="1"/>
  <c r="AS2503" i="1"/>
  <c r="AS2504" i="1"/>
  <c r="AS2505" i="1"/>
  <c r="AS2506" i="1"/>
  <c r="AS2507" i="1"/>
  <c r="AS2508" i="1"/>
  <c r="AS2509" i="1"/>
  <c r="AS2510" i="1"/>
  <c r="AS2511" i="1"/>
  <c r="AS2512" i="1"/>
  <c r="AS2513" i="1"/>
  <c r="AS2514" i="1"/>
  <c r="AS2515" i="1"/>
  <c r="AS2516" i="1"/>
  <c r="AS2517" i="1"/>
  <c r="AS2518" i="1"/>
  <c r="AS2519" i="1"/>
  <c r="AS2520" i="1"/>
  <c r="AS2521" i="1"/>
  <c r="AS2522" i="1"/>
  <c r="AS2523" i="1"/>
  <c r="AS2524" i="1"/>
  <c r="AS2525" i="1"/>
  <c r="AS2526" i="1"/>
  <c r="AS2527" i="1"/>
  <c r="AS2528" i="1"/>
  <c r="AS2529" i="1"/>
  <c r="AS2530" i="1"/>
  <c r="AS2531" i="1"/>
  <c r="AS2532" i="1"/>
  <c r="AS2533" i="1"/>
  <c r="AS2534" i="1"/>
  <c r="AS2535" i="1"/>
  <c r="AS2536" i="1"/>
  <c r="AS2537" i="1"/>
  <c r="AS2538" i="1"/>
  <c r="AS2539" i="1"/>
  <c r="AS2540" i="1"/>
  <c r="AS2541" i="1"/>
  <c r="AS2542" i="1"/>
  <c r="AS2543" i="1"/>
  <c r="AS2544" i="1"/>
  <c r="AS2545" i="1"/>
  <c r="AS2546" i="1"/>
  <c r="AS2547" i="1"/>
  <c r="AS2548" i="1"/>
  <c r="AS2549" i="1"/>
  <c r="AS2550" i="1"/>
  <c r="AS2551" i="1"/>
  <c r="AS2552" i="1"/>
  <c r="AS2553" i="1"/>
  <c r="AS2554" i="1"/>
  <c r="AS2555" i="1"/>
  <c r="AS2556" i="1"/>
  <c r="AS2557" i="1"/>
  <c r="AS2558" i="1"/>
  <c r="AS2559" i="1"/>
  <c r="AS2560" i="1"/>
  <c r="AS2561" i="1"/>
  <c r="AS2562" i="1"/>
  <c r="AS2563" i="1"/>
  <c r="AS2564" i="1"/>
  <c r="AS2565" i="1"/>
  <c r="AS2566" i="1"/>
  <c r="AS2567" i="1"/>
  <c r="AS2568" i="1"/>
  <c r="AS2569" i="1"/>
  <c r="AS2570" i="1"/>
  <c r="AS2571" i="1"/>
  <c r="AS2572" i="1"/>
  <c r="AS2573" i="1"/>
  <c r="AS2574" i="1"/>
  <c r="AS2575" i="1"/>
  <c r="AS2576" i="1"/>
  <c r="AS2577" i="1"/>
  <c r="AS2578" i="1"/>
  <c r="AS2579" i="1"/>
  <c r="AS2580" i="1"/>
  <c r="AS2581" i="1"/>
  <c r="AS2582" i="1"/>
  <c r="AS2583" i="1"/>
  <c r="AS2584" i="1"/>
  <c r="AS2585" i="1"/>
  <c r="AS2586" i="1"/>
  <c r="AS2587" i="1"/>
  <c r="AS2588" i="1"/>
  <c r="AS2589" i="1"/>
  <c r="AS2590" i="1"/>
  <c r="AS2591" i="1"/>
  <c r="AS2592" i="1"/>
  <c r="AS2593" i="1"/>
  <c r="AS2594" i="1"/>
  <c r="AS2595" i="1"/>
  <c r="AS2596" i="1"/>
  <c r="AS2597" i="1"/>
  <c r="AS2598" i="1"/>
  <c r="AS2599" i="1"/>
  <c r="AS2600" i="1"/>
  <c r="AS2601" i="1"/>
  <c r="AS2602" i="1"/>
  <c r="AS2603" i="1"/>
  <c r="AS2604" i="1"/>
  <c r="AS2605" i="1"/>
  <c r="AS2606" i="1"/>
  <c r="AS2607" i="1"/>
  <c r="AS2608" i="1"/>
  <c r="AS2609" i="1"/>
  <c r="AS2610" i="1"/>
  <c r="AS2611" i="1"/>
  <c r="AS2612" i="1"/>
  <c r="AS2613" i="1"/>
  <c r="AS2614" i="1"/>
  <c r="AS2615" i="1"/>
  <c r="AS2616" i="1"/>
  <c r="AS2617" i="1"/>
  <c r="AS2618" i="1"/>
  <c r="AS2619" i="1"/>
  <c r="AS2620" i="1"/>
  <c r="AS2621" i="1"/>
  <c r="AS2622" i="1"/>
  <c r="AS2623" i="1"/>
  <c r="AS2624" i="1"/>
  <c r="AS2625" i="1"/>
  <c r="AS2626" i="1"/>
  <c r="AS2627" i="1"/>
  <c r="AS2628" i="1"/>
  <c r="AS2629" i="1"/>
  <c r="AS2630" i="1"/>
  <c r="AS2631" i="1"/>
  <c r="AS2632" i="1"/>
  <c r="AS2633" i="1"/>
  <c r="AS2634" i="1"/>
  <c r="AS2635" i="1"/>
  <c r="AS2636" i="1"/>
  <c r="AS2637" i="1"/>
  <c r="AS2638" i="1"/>
  <c r="AS2639" i="1"/>
  <c r="AS2640" i="1"/>
  <c r="AS2641" i="1"/>
  <c r="AS2642" i="1"/>
  <c r="AS2643" i="1"/>
  <c r="AS2644" i="1"/>
  <c r="AS2645" i="1"/>
  <c r="AS2646" i="1"/>
  <c r="AS2647" i="1"/>
  <c r="AS2648" i="1"/>
  <c r="AS2649" i="1"/>
  <c r="AS2650" i="1"/>
  <c r="AS2651" i="1"/>
  <c r="AS2652" i="1"/>
  <c r="AS2653" i="1"/>
  <c r="AS2654" i="1"/>
  <c r="AS2655" i="1"/>
  <c r="AS2656" i="1"/>
  <c r="AS2657" i="1"/>
  <c r="AS2658" i="1"/>
  <c r="AS2659" i="1"/>
  <c r="AS2660" i="1"/>
  <c r="AS2661" i="1"/>
  <c r="AS2662" i="1"/>
  <c r="AS2663" i="1"/>
  <c r="AS2664" i="1"/>
  <c r="AS2665" i="1"/>
  <c r="AS2666" i="1"/>
  <c r="AS2667" i="1"/>
  <c r="AS2668" i="1"/>
  <c r="AS2669" i="1"/>
  <c r="AS2670" i="1"/>
  <c r="AS2671" i="1"/>
  <c r="AS2672" i="1"/>
  <c r="AS2673" i="1"/>
  <c r="AS2674" i="1"/>
  <c r="AS2675" i="1"/>
  <c r="AS2676" i="1"/>
  <c r="AS2677" i="1"/>
  <c r="AS2678" i="1"/>
  <c r="AS2679" i="1"/>
  <c r="AS2680" i="1"/>
  <c r="AS2681" i="1"/>
  <c r="AS2682" i="1"/>
  <c r="AS2683" i="1"/>
  <c r="AS2684" i="1"/>
  <c r="AS2685" i="1"/>
  <c r="AS2686" i="1"/>
  <c r="AS2687" i="1"/>
  <c r="AS2688" i="1"/>
  <c r="AS2689" i="1"/>
  <c r="AS2690" i="1"/>
  <c r="AS2691" i="1"/>
  <c r="AS2692" i="1"/>
  <c r="AS2693" i="1"/>
  <c r="AS2694" i="1"/>
  <c r="AS2695" i="1"/>
  <c r="AS2696" i="1"/>
  <c r="AS2697" i="1"/>
  <c r="AS2698" i="1"/>
  <c r="AS2699" i="1"/>
  <c r="AS2700" i="1"/>
  <c r="AS2701" i="1"/>
  <c r="AS2702" i="1"/>
  <c r="AS2703" i="1"/>
  <c r="AS2704" i="1"/>
  <c r="AS2705" i="1"/>
  <c r="AS2706" i="1"/>
  <c r="AS2707" i="1"/>
  <c r="AS2708" i="1"/>
  <c r="AS2709" i="1"/>
  <c r="AS2710" i="1"/>
  <c r="AS2711" i="1"/>
  <c r="AS2712" i="1"/>
  <c r="AS2713" i="1"/>
  <c r="AS2714" i="1"/>
  <c r="AS2715" i="1"/>
  <c r="AS2716" i="1"/>
  <c r="AS2717" i="1"/>
  <c r="AS2718" i="1"/>
  <c r="AS2719" i="1"/>
  <c r="AS2720" i="1"/>
  <c r="AS2721" i="1"/>
  <c r="AS2722" i="1"/>
  <c r="AS2723" i="1"/>
  <c r="AS2724" i="1"/>
  <c r="AS2725" i="1"/>
  <c r="AS2726" i="1"/>
  <c r="AS2727" i="1"/>
  <c r="AS2728" i="1"/>
  <c r="AS2729" i="1"/>
  <c r="AS2730" i="1"/>
  <c r="AS2731" i="1"/>
  <c r="AS2732" i="1"/>
  <c r="AS2733" i="1"/>
  <c r="AS2734" i="1"/>
  <c r="AS2735" i="1"/>
  <c r="AS2736" i="1"/>
  <c r="AS2737" i="1"/>
  <c r="AS2738" i="1"/>
  <c r="AS2739" i="1"/>
  <c r="AS2740" i="1"/>
  <c r="AS2741" i="1"/>
  <c r="AS2742" i="1"/>
  <c r="AS2743" i="1"/>
  <c r="AS2744" i="1"/>
  <c r="AS2745" i="1"/>
  <c r="AS2746" i="1"/>
  <c r="AS2747" i="1"/>
  <c r="AS2748" i="1"/>
  <c r="AS2749" i="1"/>
  <c r="AS2750" i="1"/>
  <c r="AS2751" i="1"/>
  <c r="AS2752" i="1"/>
  <c r="AS2753" i="1"/>
  <c r="AS2754" i="1"/>
  <c r="AS2755" i="1"/>
  <c r="AS2756" i="1"/>
  <c r="AS2757" i="1"/>
  <c r="AS2758" i="1"/>
  <c r="AS2759" i="1"/>
  <c r="AS2760" i="1"/>
  <c r="AS2761" i="1"/>
  <c r="AS2762" i="1"/>
  <c r="AS2763" i="1"/>
  <c r="AS2764" i="1"/>
  <c r="AS2765" i="1"/>
  <c r="AS2766" i="1"/>
  <c r="AS2767" i="1"/>
  <c r="AS2768" i="1"/>
  <c r="AS2769" i="1"/>
  <c r="AS2770" i="1"/>
  <c r="AS2771" i="1"/>
  <c r="AS2772" i="1"/>
  <c r="AS2773" i="1"/>
  <c r="AS2774" i="1"/>
  <c r="AS2775" i="1"/>
  <c r="AS2776" i="1"/>
  <c r="AS2777" i="1"/>
  <c r="AS2778" i="1"/>
  <c r="AS2779" i="1"/>
  <c r="AS2780" i="1"/>
  <c r="AS2781" i="1"/>
  <c r="AS2782" i="1"/>
  <c r="AS2783" i="1"/>
  <c r="AS2784" i="1"/>
  <c r="AS2785" i="1"/>
  <c r="AS2786" i="1"/>
  <c r="AS2787" i="1"/>
  <c r="AS2788" i="1"/>
  <c r="AS2789" i="1"/>
  <c r="AS2790" i="1"/>
  <c r="AS2791" i="1"/>
  <c r="AS2792" i="1"/>
  <c r="AS2793" i="1"/>
  <c r="AS2794" i="1"/>
  <c r="AS2795" i="1"/>
  <c r="AS2796" i="1"/>
  <c r="AS2797" i="1"/>
  <c r="AS2798" i="1"/>
  <c r="AS2799" i="1"/>
  <c r="AS2800" i="1"/>
  <c r="AS2801" i="1"/>
  <c r="AS2802" i="1"/>
  <c r="AS2803" i="1"/>
  <c r="AS2804" i="1"/>
  <c r="AS2805" i="1"/>
  <c r="AS2806" i="1"/>
  <c r="AS2807" i="1"/>
  <c r="AS2808" i="1"/>
  <c r="AS2809" i="1"/>
  <c r="AS2810" i="1"/>
  <c r="AS2811" i="1"/>
  <c r="AS2812" i="1"/>
  <c r="AS2813" i="1"/>
  <c r="AS2814" i="1"/>
  <c r="AS2815" i="1"/>
  <c r="AS2816" i="1"/>
  <c r="AS2817" i="1"/>
  <c r="AS2818" i="1"/>
  <c r="AS2819" i="1"/>
  <c r="AS2820" i="1"/>
  <c r="AS2821" i="1"/>
  <c r="AS2822" i="1"/>
  <c r="AS2823" i="1"/>
  <c r="AS2824" i="1"/>
  <c r="AS2825" i="1"/>
  <c r="AS2826" i="1"/>
  <c r="AS2827" i="1"/>
  <c r="AS2828" i="1"/>
  <c r="AS2829" i="1"/>
  <c r="AS2830" i="1"/>
  <c r="AS2831" i="1"/>
  <c r="AS2832" i="1"/>
  <c r="AS2833" i="1"/>
  <c r="AS2834" i="1"/>
  <c r="AS2835" i="1"/>
  <c r="AS2836" i="1"/>
  <c r="AS2837" i="1"/>
  <c r="AS2838" i="1"/>
  <c r="AS2839" i="1"/>
  <c r="AS2840" i="1"/>
  <c r="AS2841" i="1"/>
  <c r="AS2842" i="1"/>
  <c r="AS2843" i="1"/>
  <c r="AS2844" i="1"/>
  <c r="AS2845" i="1"/>
  <c r="AS2846" i="1"/>
  <c r="AS2847" i="1"/>
  <c r="AS2848" i="1"/>
  <c r="AS2849" i="1"/>
  <c r="AS2850" i="1"/>
  <c r="AS2851" i="1"/>
  <c r="AS2852" i="1"/>
  <c r="AS2853" i="1"/>
  <c r="AS2854" i="1"/>
  <c r="AS2855" i="1"/>
  <c r="AS2856" i="1"/>
  <c r="AS2857" i="1"/>
  <c r="AS2858" i="1"/>
  <c r="AS2859" i="1"/>
  <c r="AS2860" i="1"/>
  <c r="AS2861" i="1"/>
  <c r="AS2862" i="1"/>
  <c r="AS2863" i="1"/>
  <c r="AS2864" i="1"/>
  <c r="AS2865" i="1"/>
  <c r="AS2866" i="1"/>
  <c r="AS2867" i="1"/>
  <c r="AS2868" i="1"/>
  <c r="AS2869" i="1"/>
  <c r="AS2870" i="1"/>
  <c r="AS2871" i="1"/>
  <c r="AS2872" i="1"/>
  <c r="AS2873" i="1"/>
  <c r="AS2874" i="1"/>
  <c r="AS2875" i="1"/>
  <c r="AS2876" i="1"/>
  <c r="AS2877" i="1"/>
  <c r="AS2878" i="1"/>
  <c r="AS2879" i="1"/>
  <c r="AS2880" i="1"/>
  <c r="AS2881" i="1"/>
  <c r="AS2882" i="1"/>
  <c r="AS2883" i="1"/>
  <c r="AS2884" i="1"/>
  <c r="AS2885" i="1"/>
  <c r="AS2886" i="1"/>
  <c r="AS2887" i="1"/>
  <c r="AS2888" i="1"/>
  <c r="AS2889" i="1"/>
  <c r="AS2890" i="1"/>
  <c r="AS2891" i="1"/>
  <c r="AS2892" i="1"/>
  <c r="AS2893" i="1"/>
  <c r="AS2894" i="1"/>
  <c r="AS2895" i="1"/>
  <c r="AS2896" i="1"/>
  <c r="AS2897" i="1"/>
  <c r="AS2898" i="1"/>
  <c r="AS2899" i="1"/>
  <c r="AS2900" i="1"/>
  <c r="AS2901" i="1"/>
  <c r="AS2902" i="1"/>
  <c r="AS2903" i="1"/>
  <c r="AS2904" i="1"/>
  <c r="AS2905" i="1"/>
  <c r="AS2906" i="1"/>
  <c r="AS2907" i="1"/>
  <c r="AS2908" i="1"/>
  <c r="AS2909" i="1"/>
  <c r="AS2910" i="1"/>
  <c r="AS2911" i="1"/>
  <c r="AS2912" i="1"/>
  <c r="AS2913" i="1"/>
  <c r="AS2914" i="1"/>
  <c r="AS2915" i="1"/>
  <c r="AS2916" i="1"/>
  <c r="AS2917" i="1"/>
  <c r="AS2918" i="1"/>
  <c r="AS2919" i="1"/>
  <c r="AS2920" i="1"/>
  <c r="AS2921" i="1"/>
  <c r="AS2922" i="1"/>
  <c r="AS2923" i="1"/>
  <c r="AS2924" i="1"/>
  <c r="AS2925" i="1"/>
  <c r="AS2926" i="1"/>
  <c r="AS2927" i="1"/>
  <c r="AS2928" i="1"/>
  <c r="AS2929" i="1"/>
  <c r="AS2930" i="1"/>
  <c r="AS2931" i="1"/>
  <c r="AS2932" i="1"/>
  <c r="AS2933" i="1"/>
  <c r="AS2934" i="1"/>
  <c r="AS2935" i="1"/>
  <c r="AS2936" i="1"/>
  <c r="AS2937" i="1"/>
  <c r="AS2938" i="1"/>
  <c r="AS2939" i="1"/>
  <c r="AS2940" i="1"/>
  <c r="AS2941" i="1"/>
  <c r="AS2942" i="1"/>
  <c r="AS2943" i="1"/>
  <c r="AS2944" i="1"/>
  <c r="AS2945" i="1"/>
  <c r="AS2946" i="1"/>
  <c r="AS2947" i="1"/>
  <c r="AS2948" i="1"/>
  <c r="AS2949" i="1"/>
  <c r="AS2950" i="1"/>
  <c r="AS2951" i="1"/>
  <c r="AS2952" i="1"/>
  <c r="AS2953" i="1"/>
  <c r="AS2954" i="1"/>
  <c r="AS2955" i="1"/>
  <c r="AS2956" i="1"/>
  <c r="AS2957" i="1"/>
  <c r="AS2958" i="1"/>
  <c r="AS2959" i="1"/>
  <c r="AS2960" i="1"/>
  <c r="AS2961" i="1"/>
  <c r="AS2962" i="1"/>
  <c r="AS2963" i="1"/>
  <c r="AS2964" i="1"/>
  <c r="AS2965" i="1"/>
  <c r="AS2966" i="1"/>
  <c r="AS2967" i="1"/>
  <c r="AS2968" i="1"/>
  <c r="AS2969" i="1"/>
  <c r="AS2970" i="1"/>
  <c r="AS2971" i="1"/>
  <c r="AS2972" i="1"/>
  <c r="AS2973" i="1"/>
  <c r="AS2974" i="1"/>
  <c r="AS2975" i="1"/>
  <c r="AS2976" i="1"/>
  <c r="AS2977" i="1"/>
  <c r="AS2978" i="1"/>
  <c r="AS2979" i="1"/>
  <c r="AS2980" i="1"/>
  <c r="AS2981" i="1"/>
  <c r="AS2982" i="1"/>
  <c r="AS2983" i="1"/>
  <c r="AS2984" i="1"/>
  <c r="AS2985" i="1"/>
  <c r="AS2986" i="1"/>
  <c r="AS2987" i="1"/>
  <c r="AS2988" i="1"/>
  <c r="AS2989" i="1"/>
  <c r="AS2990" i="1"/>
  <c r="AS2991" i="1"/>
  <c r="AS2992" i="1"/>
  <c r="AS2993" i="1"/>
  <c r="AS2994" i="1"/>
  <c r="AS2995" i="1"/>
  <c r="AS2996" i="1"/>
  <c r="AS2997" i="1"/>
  <c r="AS2998" i="1"/>
  <c r="AS2999" i="1"/>
  <c r="AS3000" i="1"/>
  <c r="AS3001" i="1"/>
  <c r="AS3002" i="1"/>
  <c r="AS3003" i="1"/>
  <c r="AS3004" i="1"/>
  <c r="AS3005" i="1"/>
  <c r="AS3006" i="1"/>
  <c r="AS3007" i="1"/>
  <c r="AS3008" i="1"/>
  <c r="AS3009" i="1"/>
  <c r="AS3010" i="1"/>
  <c r="AS3011" i="1"/>
  <c r="AS3012" i="1"/>
  <c r="AS3013" i="1"/>
  <c r="AS3014" i="1"/>
  <c r="AS3015" i="1"/>
  <c r="AS3016" i="1"/>
  <c r="AS3017" i="1"/>
  <c r="AS3018" i="1"/>
  <c r="AS3019" i="1"/>
  <c r="AS3020" i="1"/>
  <c r="AS3021" i="1"/>
  <c r="AS3022" i="1"/>
  <c r="AS3023" i="1"/>
  <c r="AS3024" i="1"/>
  <c r="AS3025" i="1"/>
  <c r="AS3026" i="1"/>
  <c r="AS3027" i="1"/>
  <c r="AS3028" i="1"/>
  <c r="AS3029" i="1"/>
  <c r="AS3030" i="1"/>
  <c r="AS3031" i="1"/>
  <c r="AS3032" i="1"/>
  <c r="AS3033" i="1"/>
  <c r="AS3034" i="1"/>
  <c r="AS3035" i="1"/>
  <c r="AS3036" i="1"/>
  <c r="AS3037" i="1"/>
  <c r="AS3038" i="1"/>
  <c r="AS3039" i="1"/>
  <c r="AS3040" i="1"/>
  <c r="AS3041" i="1"/>
  <c r="AS3042" i="1"/>
  <c r="AS3043" i="1"/>
  <c r="AS3044" i="1"/>
  <c r="AS3045" i="1"/>
  <c r="AS3046" i="1"/>
  <c r="AS3047" i="1"/>
  <c r="AS3048" i="1"/>
  <c r="AS3049" i="1"/>
  <c r="AS3050" i="1"/>
  <c r="AS3051" i="1"/>
  <c r="AS3052" i="1"/>
  <c r="AS3053" i="1"/>
  <c r="AS3054" i="1"/>
  <c r="AS3055" i="1"/>
  <c r="AS3056" i="1"/>
  <c r="AS3057" i="1"/>
  <c r="AS3058" i="1"/>
  <c r="AS3059" i="1"/>
  <c r="AS3060" i="1"/>
  <c r="AS3061" i="1"/>
  <c r="AS3062" i="1"/>
  <c r="AS3063" i="1"/>
  <c r="AS3064" i="1"/>
  <c r="AS3065" i="1"/>
  <c r="AS3066" i="1"/>
  <c r="AS3067" i="1"/>
  <c r="AS3068" i="1"/>
  <c r="AS3069" i="1"/>
  <c r="AS3070" i="1"/>
  <c r="AS3071" i="1"/>
  <c r="AS3072" i="1"/>
  <c r="AS3073" i="1"/>
  <c r="AS3074" i="1"/>
  <c r="AS3075" i="1"/>
  <c r="AS3076" i="1"/>
  <c r="AS3077" i="1"/>
  <c r="AS3078" i="1"/>
  <c r="AS3079" i="1"/>
  <c r="AS3080" i="1"/>
  <c r="AS3081" i="1"/>
  <c r="AS3082" i="1"/>
  <c r="AS3083" i="1"/>
  <c r="AS3084" i="1"/>
  <c r="AS3085" i="1"/>
  <c r="AS3086" i="1"/>
  <c r="AS3087" i="1"/>
  <c r="AS3088" i="1"/>
  <c r="AS3089" i="1"/>
  <c r="AS3090" i="1"/>
  <c r="AS3091" i="1"/>
  <c r="AS3092" i="1"/>
  <c r="AS3093" i="1"/>
  <c r="AS3094" i="1"/>
  <c r="AS3095" i="1"/>
  <c r="AS3096" i="1"/>
  <c r="AS3097" i="1"/>
  <c r="AS3098" i="1"/>
  <c r="AS3099" i="1"/>
  <c r="AS3100" i="1"/>
  <c r="AS3101" i="1"/>
  <c r="AS3102" i="1"/>
  <c r="AS3103" i="1"/>
  <c r="AS3104" i="1"/>
  <c r="AS3105" i="1"/>
  <c r="AS3106" i="1"/>
  <c r="AS3107" i="1"/>
  <c r="AS3108" i="1"/>
  <c r="AS3109" i="1"/>
  <c r="AS3110" i="1"/>
  <c r="AS3111" i="1"/>
  <c r="AS3112" i="1"/>
  <c r="AS3113" i="1"/>
  <c r="AS3114" i="1"/>
  <c r="AS3115" i="1"/>
  <c r="AS3116" i="1"/>
  <c r="AS3117" i="1"/>
  <c r="AS3118" i="1"/>
  <c r="AS3119" i="1"/>
  <c r="AS3120" i="1"/>
  <c r="AS3121" i="1"/>
  <c r="AS3122" i="1"/>
  <c r="AS3123" i="1"/>
  <c r="AS3124" i="1"/>
  <c r="AS3125" i="1"/>
  <c r="AS3126" i="1"/>
  <c r="AS3127" i="1"/>
  <c r="AS3128" i="1"/>
  <c r="AS3129" i="1"/>
  <c r="AS3130" i="1"/>
  <c r="AS3131" i="1"/>
  <c r="AS3132" i="1"/>
  <c r="AS3133" i="1"/>
  <c r="AS3134" i="1"/>
  <c r="AS3135" i="1"/>
  <c r="AS3136" i="1"/>
  <c r="AS3137" i="1"/>
  <c r="AS3138" i="1"/>
  <c r="AS3139" i="1"/>
  <c r="AS3140" i="1"/>
  <c r="AS3141" i="1"/>
  <c r="AS3142" i="1"/>
  <c r="AS3143" i="1"/>
  <c r="AS3144" i="1"/>
  <c r="AS3145" i="1"/>
  <c r="AS3146" i="1"/>
  <c r="AS3147" i="1"/>
  <c r="AS3148" i="1"/>
  <c r="AS3149" i="1"/>
  <c r="AS3150" i="1"/>
  <c r="AS3151" i="1"/>
  <c r="AS3152" i="1"/>
  <c r="AS3153" i="1"/>
  <c r="AS3154" i="1"/>
  <c r="AS3155" i="1"/>
  <c r="AS3156" i="1"/>
  <c r="AS3157" i="1"/>
  <c r="AS3158" i="1"/>
  <c r="AS3159" i="1"/>
  <c r="AS3160" i="1"/>
  <c r="AS3161" i="1"/>
  <c r="AS3162" i="1"/>
  <c r="AS3163" i="1"/>
  <c r="AS3164" i="1"/>
  <c r="AS3165" i="1"/>
  <c r="AS3166" i="1"/>
  <c r="AS3167" i="1"/>
  <c r="AS3168" i="1"/>
  <c r="AS3169" i="1"/>
  <c r="AS3170" i="1"/>
  <c r="AS3171" i="1"/>
  <c r="AS3172" i="1"/>
  <c r="AS3173" i="1"/>
  <c r="AS3174" i="1"/>
  <c r="AS3175" i="1"/>
  <c r="AS3176" i="1"/>
  <c r="AS3177" i="1"/>
  <c r="AS3178" i="1"/>
  <c r="AS3179" i="1"/>
  <c r="AS3180" i="1"/>
  <c r="AS3181" i="1"/>
  <c r="AS3182" i="1"/>
  <c r="AS3183" i="1"/>
  <c r="AS3184" i="1"/>
  <c r="AS3185" i="1"/>
  <c r="AS3186" i="1"/>
  <c r="AS3187" i="1"/>
  <c r="AS3188" i="1"/>
  <c r="AS3189" i="1"/>
  <c r="AS3190" i="1"/>
  <c r="AS3191" i="1"/>
  <c r="AS3192" i="1"/>
  <c r="AS3193" i="1"/>
  <c r="AS3194" i="1"/>
  <c r="AS3195" i="1"/>
  <c r="AS3196" i="1"/>
  <c r="AS3197" i="1"/>
  <c r="AS3198" i="1"/>
  <c r="AS3199" i="1"/>
  <c r="AS3200" i="1"/>
  <c r="AS3201" i="1"/>
  <c r="AS3202" i="1"/>
  <c r="AS3203" i="1"/>
  <c r="AS3204" i="1"/>
  <c r="AS3205" i="1"/>
  <c r="AS3206" i="1"/>
  <c r="AS3207" i="1"/>
  <c r="AS3208" i="1"/>
  <c r="AS3209" i="1"/>
  <c r="AS3210" i="1"/>
  <c r="AS3211" i="1"/>
  <c r="AS3212" i="1"/>
  <c r="AS3213" i="1"/>
  <c r="AS3214" i="1"/>
  <c r="AS3215" i="1"/>
  <c r="AS3216" i="1"/>
  <c r="AS3217" i="1"/>
  <c r="AS3218" i="1"/>
  <c r="AS3219" i="1"/>
  <c r="AS3220" i="1"/>
  <c r="AS3221" i="1"/>
  <c r="AS3222" i="1"/>
  <c r="AS3223" i="1"/>
  <c r="AS3224" i="1"/>
  <c r="AS3225" i="1"/>
  <c r="AS3226" i="1"/>
  <c r="AS3227" i="1"/>
  <c r="AS3228" i="1"/>
  <c r="AS3229" i="1"/>
  <c r="AS3230" i="1"/>
  <c r="AS3231" i="1"/>
  <c r="AS3232" i="1"/>
  <c r="AS3233" i="1"/>
  <c r="AS3234" i="1"/>
  <c r="AS3235" i="1"/>
  <c r="AS3236" i="1"/>
  <c r="AS3237" i="1"/>
  <c r="AS3238" i="1"/>
  <c r="AS3239" i="1"/>
  <c r="AS3240" i="1"/>
  <c r="AS3241" i="1"/>
  <c r="AS3242" i="1"/>
  <c r="AS3243" i="1"/>
  <c r="AS3244" i="1"/>
  <c r="AS3245" i="1"/>
  <c r="AS3246" i="1"/>
  <c r="AS3247" i="1"/>
  <c r="AS3248" i="1"/>
  <c r="AS3249" i="1"/>
  <c r="AS3250" i="1"/>
  <c r="AS3251" i="1"/>
  <c r="AS3252" i="1"/>
  <c r="AS3253" i="1"/>
  <c r="AS3254" i="1"/>
  <c r="AS3255" i="1"/>
  <c r="AS3256" i="1"/>
  <c r="AS3257" i="1"/>
  <c r="AS3258" i="1"/>
  <c r="AS3259" i="1"/>
  <c r="AS3260" i="1"/>
  <c r="AS3261" i="1"/>
  <c r="AS3262" i="1"/>
  <c r="AS3263" i="1"/>
  <c r="AS3264" i="1"/>
  <c r="AS3265" i="1"/>
  <c r="AS3266" i="1"/>
  <c r="AS3267" i="1"/>
  <c r="AS3268" i="1"/>
  <c r="AS3269" i="1"/>
  <c r="AS3270" i="1"/>
  <c r="AS3271" i="1"/>
  <c r="AS3272" i="1"/>
  <c r="AS3273" i="1"/>
  <c r="AS3274" i="1"/>
  <c r="AS3275" i="1"/>
  <c r="AS3276" i="1"/>
  <c r="AS3277" i="1"/>
  <c r="AS3278" i="1"/>
  <c r="AS3279" i="1"/>
  <c r="AS3280" i="1"/>
  <c r="AS3281" i="1"/>
  <c r="AS3282" i="1"/>
  <c r="AS3283" i="1"/>
  <c r="AS3284" i="1"/>
  <c r="AS3285" i="1"/>
  <c r="AS3286" i="1"/>
  <c r="AS3287" i="1"/>
  <c r="AS3288" i="1"/>
  <c r="AS3289" i="1"/>
  <c r="AS3290" i="1"/>
  <c r="AS3291" i="1"/>
  <c r="AS3292" i="1"/>
  <c r="AS3293" i="1"/>
  <c r="AS3294" i="1"/>
  <c r="AS3295" i="1"/>
  <c r="AS3296" i="1"/>
  <c r="AS3297" i="1"/>
  <c r="AS3298" i="1"/>
  <c r="AS3299" i="1"/>
  <c r="AS3300" i="1"/>
  <c r="AS3301" i="1"/>
  <c r="AS3302" i="1"/>
  <c r="AS3303" i="1"/>
  <c r="AS3304" i="1"/>
  <c r="AS3305" i="1"/>
  <c r="AS3306" i="1"/>
  <c r="AS3307" i="1"/>
  <c r="AS3308" i="1"/>
  <c r="AS3309" i="1"/>
  <c r="AS3310" i="1"/>
  <c r="AS3311" i="1"/>
  <c r="AS3312" i="1"/>
  <c r="AS3313" i="1"/>
  <c r="AS3314" i="1"/>
  <c r="AS3315" i="1"/>
  <c r="AS3316" i="1"/>
  <c r="AS3317" i="1"/>
  <c r="AS3318" i="1"/>
  <c r="AS3319" i="1"/>
  <c r="AS3320" i="1"/>
  <c r="AS3321" i="1"/>
  <c r="AS3322" i="1"/>
  <c r="AS3323" i="1"/>
  <c r="AS3324" i="1"/>
  <c r="AS3325" i="1"/>
  <c r="AS3326" i="1"/>
  <c r="AS3327" i="1"/>
  <c r="AS3328" i="1"/>
  <c r="AS3329" i="1"/>
  <c r="AS3330" i="1"/>
  <c r="AS3331" i="1"/>
  <c r="AS3332" i="1"/>
  <c r="AS3333" i="1"/>
  <c r="AS3334" i="1"/>
  <c r="AS3335" i="1"/>
  <c r="AS3336" i="1"/>
  <c r="AS3337" i="1"/>
  <c r="AS3338" i="1"/>
  <c r="AS3339" i="1"/>
  <c r="AS3340" i="1"/>
  <c r="AS3341" i="1"/>
  <c r="AS3342" i="1"/>
  <c r="AS3343" i="1"/>
  <c r="AS3344" i="1"/>
  <c r="AS3345" i="1"/>
  <c r="AS3346" i="1"/>
  <c r="AS3347" i="1"/>
  <c r="AS3348" i="1"/>
  <c r="AS3349" i="1"/>
  <c r="AS3350" i="1"/>
  <c r="AS3351" i="1"/>
  <c r="AS3352" i="1"/>
  <c r="AS3353" i="1"/>
  <c r="AS3354" i="1"/>
  <c r="AS3355" i="1"/>
  <c r="AS3356" i="1"/>
  <c r="AS3357" i="1"/>
  <c r="AS3358" i="1"/>
  <c r="AS3359" i="1"/>
  <c r="AS3360" i="1"/>
  <c r="AS3361" i="1"/>
  <c r="AS3362" i="1"/>
  <c r="AS3363" i="1"/>
  <c r="AS3364" i="1"/>
  <c r="AS3365" i="1"/>
  <c r="AS3366" i="1"/>
  <c r="AS3367" i="1"/>
  <c r="AS3368" i="1"/>
  <c r="AS3369" i="1"/>
  <c r="AS3370" i="1"/>
  <c r="AS3371" i="1"/>
  <c r="AS3372" i="1"/>
  <c r="AS3373" i="1"/>
  <c r="AS3374" i="1"/>
  <c r="AS3375" i="1"/>
  <c r="AS3376" i="1"/>
  <c r="AS3377" i="1"/>
  <c r="AS3378" i="1"/>
  <c r="AS3379" i="1"/>
  <c r="AS3380" i="1"/>
  <c r="AS3381" i="1"/>
  <c r="AS3382" i="1"/>
  <c r="AS3383" i="1"/>
  <c r="AS3384" i="1"/>
  <c r="AS3385" i="1"/>
  <c r="AS3386" i="1"/>
  <c r="AS3387" i="1"/>
  <c r="AS3388" i="1"/>
  <c r="AS3389" i="1"/>
  <c r="AS3390" i="1"/>
  <c r="AS3391" i="1"/>
  <c r="AS3392" i="1"/>
  <c r="AS3393" i="1"/>
  <c r="AS3394" i="1"/>
  <c r="AS3395" i="1"/>
  <c r="AS3396" i="1"/>
  <c r="AS3397" i="1"/>
  <c r="AS3398" i="1"/>
  <c r="AS3399" i="1"/>
  <c r="AS3400" i="1"/>
  <c r="AS3401" i="1"/>
  <c r="AS3402" i="1"/>
  <c r="AS3403" i="1"/>
  <c r="AS3404" i="1"/>
  <c r="AS3405" i="1"/>
  <c r="AS3406" i="1"/>
  <c r="AS3407" i="1"/>
  <c r="AS3408" i="1"/>
  <c r="AS3409" i="1"/>
  <c r="AS3410" i="1"/>
  <c r="AS3411" i="1"/>
  <c r="AS3412" i="1"/>
  <c r="AS3413" i="1"/>
  <c r="AS3414" i="1"/>
  <c r="AS3415" i="1"/>
  <c r="AS3416" i="1"/>
  <c r="AS3417" i="1"/>
  <c r="AS3418" i="1"/>
  <c r="AS3419" i="1"/>
  <c r="AS3420" i="1"/>
  <c r="AS3421" i="1"/>
  <c r="AS3422" i="1"/>
  <c r="AS3423" i="1"/>
  <c r="AS3424" i="1"/>
  <c r="AS3425" i="1"/>
  <c r="AS3426" i="1"/>
  <c r="AS3427" i="1"/>
  <c r="AS3428" i="1"/>
  <c r="AS3429" i="1"/>
  <c r="AS3430" i="1"/>
  <c r="AS3431" i="1"/>
  <c r="AS3432" i="1"/>
  <c r="AS3433" i="1"/>
  <c r="AS3434" i="1"/>
  <c r="AS3435" i="1"/>
  <c r="AS3436" i="1"/>
  <c r="AS3437" i="1"/>
  <c r="AS3438" i="1"/>
  <c r="AS3439" i="1"/>
  <c r="AS3440" i="1"/>
  <c r="AS3441" i="1"/>
  <c r="AS3442" i="1"/>
  <c r="AS3443" i="1"/>
  <c r="AS3444" i="1"/>
  <c r="AS3445" i="1"/>
  <c r="AS3446" i="1"/>
  <c r="AS3447" i="1"/>
  <c r="AS3448" i="1"/>
  <c r="AS3449" i="1"/>
  <c r="AS3450" i="1"/>
  <c r="AS3451" i="1"/>
  <c r="AS3452" i="1"/>
  <c r="AS3453" i="1"/>
  <c r="AS3454" i="1"/>
  <c r="AS3455" i="1"/>
  <c r="AS3456" i="1"/>
  <c r="AS3457" i="1"/>
  <c r="AS3458" i="1"/>
  <c r="AS3459" i="1"/>
  <c r="AS3460" i="1"/>
  <c r="AS3461" i="1"/>
  <c r="AS3462" i="1"/>
  <c r="AS3463" i="1"/>
  <c r="AS3464" i="1"/>
  <c r="AS3465" i="1"/>
  <c r="AS3466" i="1"/>
  <c r="AS3467" i="1"/>
  <c r="AS3468" i="1"/>
  <c r="AS3469" i="1"/>
  <c r="AS3470" i="1"/>
  <c r="AS3471" i="1"/>
  <c r="AS3472" i="1"/>
  <c r="AS3473" i="1"/>
  <c r="AS3474" i="1"/>
  <c r="AS3475" i="1"/>
  <c r="AS3476" i="1"/>
  <c r="AS3477" i="1"/>
  <c r="AS3478" i="1"/>
  <c r="AS3479" i="1"/>
  <c r="AS3480" i="1"/>
  <c r="AS3481" i="1"/>
  <c r="AS3482" i="1"/>
  <c r="AS3483" i="1"/>
  <c r="AS3484" i="1"/>
  <c r="AS3485" i="1"/>
  <c r="AS3486" i="1"/>
  <c r="AS3487" i="1"/>
  <c r="AS3488" i="1"/>
  <c r="AS3489" i="1"/>
  <c r="AS3490" i="1"/>
  <c r="AS3491" i="1"/>
  <c r="AS3492" i="1"/>
  <c r="AS3493" i="1"/>
  <c r="AS3494" i="1"/>
  <c r="AS3495" i="1"/>
  <c r="AS3496" i="1"/>
  <c r="AS3497" i="1"/>
  <c r="AS3498" i="1"/>
  <c r="AS3499" i="1"/>
  <c r="AS3500" i="1"/>
  <c r="AS3501" i="1"/>
  <c r="AS3502" i="1"/>
  <c r="AS3503" i="1"/>
  <c r="AS3504" i="1"/>
  <c r="AS3505" i="1"/>
  <c r="AS3506" i="1"/>
  <c r="AS3507" i="1"/>
  <c r="AS3508" i="1"/>
  <c r="AS3509" i="1"/>
  <c r="AS3510" i="1"/>
  <c r="AS3511" i="1"/>
  <c r="AS3512" i="1"/>
  <c r="AS3513" i="1"/>
  <c r="AS3514" i="1"/>
  <c r="AS3515" i="1"/>
  <c r="AS3516" i="1"/>
  <c r="AS3517" i="1"/>
  <c r="AS3518" i="1"/>
  <c r="AS3519" i="1"/>
  <c r="AS3520" i="1"/>
  <c r="AS3521" i="1"/>
  <c r="AS3522" i="1"/>
  <c r="AS3523" i="1"/>
  <c r="AS3524" i="1"/>
  <c r="AS3525" i="1"/>
  <c r="AS3526" i="1"/>
  <c r="AS3527" i="1"/>
  <c r="AS3528" i="1"/>
  <c r="AS3529" i="1"/>
  <c r="AS3530" i="1"/>
  <c r="AS3531" i="1"/>
  <c r="AS3532" i="1"/>
  <c r="AS3533" i="1"/>
  <c r="AS3534" i="1"/>
  <c r="AS3535" i="1"/>
  <c r="AS3536" i="1"/>
  <c r="AS3537" i="1"/>
  <c r="AS3538" i="1"/>
  <c r="AS3539" i="1"/>
  <c r="AS3540" i="1"/>
  <c r="AS3541" i="1"/>
  <c r="AS3542" i="1"/>
  <c r="AS3543" i="1"/>
  <c r="AS3544" i="1"/>
  <c r="AS3545" i="1"/>
  <c r="AS3546" i="1"/>
  <c r="AS3547" i="1"/>
  <c r="AS3548" i="1"/>
  <c r="AS3549" i="1"/>
  <c r="AS3550" i="1"/>
  <c r="AS3551" i="1"/>
  <c r="AS3552" i="1"/>
  <c r="AS3553" i="1"/>
  <c r="AS3554" i="1"/>
  <c r="AS3555" i="1"/>
  <c r="AS3556" i="1"/>
  <c r="AS3557" i="1"/>
  <c r="AS3558" i="1"/>
  <c r="AS3559" i="1"/>
  <c r="AS3560" i="1"/>
  <c r="AS3561" i="1"/>
  <c r="AS3562" i="1"/>
  <c r="AS3563" i="1"/>
  <c r="AS3564" i="1"/>
  <c r="AS3565" i="1"/>
  <c r="AS3566" i="1"/>
  <c r="AS3567" i="1"/>
  <c r="AS3568" i="1"/>
  <c r="AS3569" i="1"/>
  <c r="AS3570" i="1"/>
  <c r="AS3571" i="1"/>
  <c r="AS3572" i="1"/>
  <c r="AS3573" i="1"/>
  <c r="AS3574" i="1"/>
  <c r="AS3575" i="1"/>
  <c r="AS3576" i="1"/>
  <c r="AS3577" i="1"/>
  <c r="AS3578" i="1"/>
  <c r="AS3579" i="1"/>
  <c r="AS3580" i="1"/>
  <c r="AS3581" i="1"/>
  <c r="AS3582" i="1"/>
  <c r="AS3583" i="1"/>
  <c r="AS3584" i="1"/>
  <c r="AS3585" i="1"/>
  <c r="AS3586" i="1"/>
  <c r="AS3587" i="1"/>
  <c r="AS3588" i="1"/>
  <c r="AS3589" i="1"/>
  <c r="AS3590" i="1"/>
  <c r="AS3591" i="1"/>
  <c r="AS3592" i="1"/>
  <c r="AS3593" i="1"/>
  <c r="AS3594" i="1"/>
  <c r="AS3595" i="1"/>
  <c r="AS3596" i="1"/>
  <c r="AS3597" i="1"/>
  <c r="AS3598" i="1"/>
  <c r="AS3599" i="1"/>
  <c r="AS3600" i="1"/>
  <c r="AS3601" i="1"/>
  <c r="AS3602" i="1"/>
  <c r="AS3603" i="1"/>
  <c r="AS3604" i="1"/>
  <c r="AS3605" i="1"/>
  <c r="AS3606" i="1"/>
  <c r="AS3607" i="1"/>
  <c r="AS3608" i="1"/>
  <c r="AS3609" i="1"/>
  <c r="AS3610" i="1"/>
  <c r="AS3611" i="1"/>
  <c r="AS3612" i="1"/>
  <c r="AS3613" i="1"/>
  <c r="AS3614" i="1"/>
  <c r="AS3615" i="1"/>
  <c r="AS3616" i="1"/>
  <c r="AS3617" i="1"/>
  <c r="AS3618" i="1"/>
  <c r="AS3619" i="1"/>
  <c r="AS3620" i="1"/>
  <c r="AS3621" i="1"/>
  <c r="AS3622" i="1"/>
  <c r="AS3623" i="1"/>
  <c r="AS3624" i="1"/>
  <c r="AS3625" i="1"/>
  <c r="AS3626" i="1"/>
  <c r="AS3627" i="1"/>
  <c r="AS3628" i="1"/>
  <c r="AS3629" i="1"/>
  <c r="AS3630" i="1"/>
  <c r="AS3631" i="1"/>
  <c r="AS3632" i="1"/>
  <c r="AS3633" i="1"/>
  <c r="AS3634" i="1"/>
  <c r="AS3635" i="1"/>
  <c r="AS3636" i="1"/>
  <c r="AS3637" i="1"/>
  <c r="AS3638" i="1"/>
  <c r="AS3639" i="1"/>
  <c r="AS3640" i="1"/>
  <c r="AS3641" i="1"/>
  <c r="AS3642" i="1"/>
  <c r="AS3643" i="1"/>
  <c r="AS3644" i="1"/>
  <c r="AS3645" i="1"/>
  <c r="AS3646" i="1"/>
  <c r="AS3647" i="1"/>
  <c r="AS3648" i="1"/>
  <c r="AS3649" i="1"/>
  <c r="AS3650" i="1"/>
  <c r="AS3651" i="1"/>
  <c r="AS3652" i="1"/>
  <c r="AS3653" i="1"/>
  <c r="AS3654" i="1"/>
  <c r="AS3655" i="1"/>
  <c r="AS3656" i="1"/>
  <c r="AS3657" i="1"/>
  <c r="AS3658" i="1"/>
  <c r="AS3659" i="1"/>
  <c r="AS3660" i="1"/>
  <c r="AS3661" i="1"/>
  <c r="AS3662" i="1"/>
  <c r="AS3663" i="1"/>
  <c r="AS3664" i="1"/>
  <c r="AS3665" i="1"/>
  <c r="AS3666" i="1"/>
  <c r="AS3667" i="1"/>
  <c r="AS3668" i="1"/>
  <c r="AS3669" i="1"/>
  <c r="AS3670" i="1"/>
  <c r="AS3671" i="1"/>
  <c r="AS3672" i="1"/>
  <c r="AS3673" i="1"/>
  <c r="AS3674" i="1"/>
  <c r="AS3675" i="1"/>
  <c r="AS3676" i="1"/>
  <c r="AS3677" i="1"/>
  <c r="AS3678" i="1"/>
  <c r="AS3679" i="1"/>
  <c r="AS3680" i="1"/>
  <c r="AS3681" i="1"/>
  <c r="AS3682" i="1"/>
  <c r="AS3683" i="1"/>
  <c r="AS3684" i="1"/>
  <c r="AS3685" i="1"/>
  <c r="AS3686" i="1"/>
  <c r="AS3687" i="1"/>
  <c r="AS3688" i="1"/>
  <c r="AS3689" i="1"/>
  <c r="AS3690" i="1"/>
  <c r="AS3691" i="1"/>
  <c r="AS3692" i="1"/>
  <c r="AS3693" i="1"/>
  <c r="AS3694" i="1"/>
  <c r="AS3695" i="1"/>
  <c r="AS3696" i="1"/>
  <c r="AS3697" i="1"/>
  <c r="AS3698" i="1"/>
  <c r="AS3699" i="1"/>
  <c r="AS3700" i="1"/>
  <c r="AS3701" i="1"/>
  <c r="AS3702" i="1"/>
  <c r="AS3703" i="1"/>
  <c r="AS3704" i="1"/>
  <c r="AS3705" i="1"/>
  <c r="AS3706" i="1"/>
  <c r="AS3707" i="1"/>
  <c r="AS3708" i="1"/>
  <c r="AS3709" i="1"/>
  <c r="AS3710" i="1"/>
  <c r="AS3711" i="1"/>
  <c r="AS3712" i="1"/>
  <c r="AS3713" i="1"/>
  <c r="AS3714" i="1"/>
  <c r="AS3715" i="1"/>
  <c r="AS3716" i="1"/>
  <c r="AS3717" i="1"/>
  <c r="AS3718" i="1"/>
  <c r="AS3719" i="1"/>
  <c r="AS3720" i="1"/>
  <c r="AS3721" i="1"/>
  <c r="AS3722" i="1"/>
  <c r="AS3723" i="1"/>
  <c r="AS3724" i="1"/>
  <c r="AS3725" i="1"/>
  <c r="AS3726" i="1"/>
  <c r="AS3727" i="1"/>
  <c r="AS3728" i="1"/>
  <c r="AS3729" i="1"/>
  <c r="AS3730" i="1"/>
  <c r="AS3731" i="1"/>
  <c r="AS3732" i="1"/>
  <c r="AS3733" i="1"/>
  <c r="AS3734" i="1"/>
  <c r="AS3735" i="1"/>
  <c r="AS3736" i="1"/>
  <c r="AS3737" i="1"/>
  <c r="AS3738" i="1"/>
  <c r="AS3739" i="1"/>
  <c r="AS3740" i="1"/>
  <c r="AS3741" i="1"/>
  <c r="AS3742" i="1"/>
  <c r="AS3743" i="1"/>
  <c r="AS3744" i="1"/>
  <c r="AS3745" i="1"/>
  <c r="AS3746" i="1"/>
  <c r="AS3747" i="1"/>
  <c r="AS3748" i="1"/>
  <c r="AS3749" i="1"/>
  <c r="AS3750" i="1"/>
  <c r="AS3751" i="1"/>
  <c r="AS3752" i="1"/>
  <c r="AS3753" i="1"/>
  <c r="AS3754" i="1"/>
  <c r="AS3755" i="1"/>
  <c r="AS3756" i="1"/>
  <c r="AS3757" i="1"/>
  <c r="AS3758" i="1"/>
  <c r="AS3759" i="1"/>
  <c r="AS3760" i="1"/>
  <c r="AS3761" i="1"/>
  <c r="AS3762" i="1"/>
  <c r="AS3763" i="1"/>
  <c r="AS3764" i="1"/>
  <c r="AS3765" i="1"/>
  <c r="AS3766" i="1"/>
  <c r="AS3767" i="1"/>
  <c r="AS3768" i="1"/>
  <c r="AS3769" i="1"/>
  <c r="AS3770" i="1"/>
  <c r="AS3771" i="1"/>
  <c r="AS3772" i="1"/>
  <c r="AS3773" i="1"/>
  <c r="AS3774" i="1"/>
  <c r="AS3775" i="1"/>
  <c r="AS3776" i="1"/>
  <c r="AS3777" i="1"/>
  <c r="AS3778" i="1"/>
  <c r="AS3779" i="1"/>
  <c r="AS3780" i="1"/>
  <c r="AS3781" i="1"/>
  <c r="AS3782" i="1"/>
  <c r="AS3783" i="1"/>
  <c r="AS3784" i="1"/>
  <c r="AS3785" i="1"/>
  <c r="AS3786" i="1"/>
  <c r="AS3787" i="1"/>
  <c r="AS3788" i="1"/>
  <c r="AS3789" i="1"/>
  <c r="AS3790" i="1"/>
  <c r="AS3791" i="1"/>
  <c r="AS3792" i="1"/>
  <c r="AS3793" i="1"/>
  <c r="AS3794" i="1"/>
  <c r="AS3795" i="1"/>
  <c r="AS3796" i="1"/>
  <c r="AS3797" i="1"/>
  <c r="AS3798" i="1"/>
  <c r="AS3799" i="1"/>
  <c r="AS3800" i="1"/>
  <c r="AS3801" i="1"/>
  <c r="AS3802" i="1"/>
  <c r="AS3803" i="1"/>
  <c r="AS3804" i="1"/>
  <c r="AS3805" i="1"/>
  <c r="AS3806" i="1"/>
  <c r="AS3807" i="1"/>
  <c r="AS3808" i="1"/>
  <c r="AS3809" i="1"/>
  <c r="AS3810" i="1"/>
  <c r="AS3811" i="1"/>
  <c r="AS3812" i="1"/>
  <c r="AS3813" i="1"/>
  <c r="AS3814" i="1"/>
  <c r="AS3815" i="1"/>
  <c r="AS3816" i="1"/>
  <c r="AS3817" i="1"/>
  <c r="AS3818" i="1"/>
  <c r="AS3819" i="1"/>
  <c r="AS3820" i="1"/>
  <c r="AS3821" i="1"/>
  <c r="AS3822" i="1"/>
  <c r="AS3823" i="1"/>
  <c r="AS3824" i="1"/>
  <c r="AS3825" i="1"/>
  <c r="AS3826" i="1"/>
  <c r="AS3827" i="1"/>
  <c r="AS3828" i="1"/>
  <c r="AS3829" i="1"/>
  <c r="AS3830" i="1"/>
  <c r="AS3831" i="1"/>
  <c r="AS3832" i="1"/>
  <c r="AS3833" i="1"/>
  <c r="AS3834" i="1"/>
  <c r="AS3835" i="1"/>
  <c r="AS3836" i="1"/>
  <c r="AS2" i="1"/>
  <c r="AN3838" i="1" l="1"/>
  <c r="AJ3838" i="1"/>
  <c r="AI3838" i="1"/>
  <c r="AH3838" i="1"/>
  <c r="AG3838" i="1"/>
  <c r="AE3838" i="1"/>
  <c r="AD3838" i="1"/>
  <c r="AC3838" i="1"/>
  <c r="AB3838" i="1"/>
  <c r="AA3838" i="1"/>
  <c r="Z3838" i="1"/>
  <c r="Y3838" i="1"/>
  <c r="X3838" i="1"/>
  <c r="W3838" i="1"/>
  <c r="V3838" i="1"/>
  <c r="U3838" i="1"/>
  <c r="T3838" i="1"/>
  <c r="S3838" i="1"/>
  <c r="R3838" i="1"/>
  <c r="Q3838" i="1"/>
  <c r="P3838" i="1"/>
  <c r="O3838" i="1"/>
  <c r="M3838" i="1"/>
  <c r="L3838" i="1"/>
  <c r="K3838" i="1"/>
  <c r="J3838" i="1"/>
  <c r="I3838" i="1"/>
  <c r="H3838" i="1"/>
  <c r="B3838" i="1"/>
</calcChain>
</file>

<file path=xl/sharedStrings.xml><?xml version="1.0" encoding="utf-8"?>
<sst xmlns="http://schemas.openxmlformats.org/spreadsheetml/2006/main" count="131891" uniqueCount="16613">
  <si>
    <t>Sigla SR</t>
  </si>
  <si>
    <t>Item</t>
  </si>
  <si>
    <t>Proc Adm</t>
  </si>
  <si>
    <t>MICRORREGIÃO GEOGRÁFICA</t>
  </si>
  <si>
    <t>MUNICÍPIO</t>
  </si>
  <si>
    <t>IBGE</t>
  </si>
  <si>
    <t>DENOMINAÇÃO DO IMÓVEL</t>
  </si>
  <si>
    <t>Área Registrada</t>
  </si>
  <si>
    <t>Área Cadastrada</t>
  </si>
  <si>
    <t>Área Medida</t>
  </si>
  <si>
    <t>Área Decretada</t>
  </si>
  <si>
    <t>Área Avaliada</t>
  </si>
  <si>
    <t>Capac. Fam.</t>
  </si>
  <si>
    <t>Forma Obtenção</t>
  </si>
  <si>
    <t>Módulo Fiscal</t>
  </si>
  <si>
    <t>GUT</t>
  </si>
  <si>
    <t>GEE</t>
  </si>
  <si>
    <t>Uso Preserv. Perman.</t>
  </si>
  <si>
    <t>Uso Reserva Legal</t>
  </si>
  <si>
    <t>Uso Utilizada</t>
  </si>
  <si>
    <t>Uso Não Utilizado</t>
  </si>
  <si>
    <t>Uso Inapro-veitável</t>
  </si>
  <si>
    <t>Solo1</t>
  </si>
  <si>
    <t>Solo2</t>
  </si>
  <si>
    <t>Solo3</t>
  </si>
  <si>
    <t>Solo4</t>
  </si>
  <si>
    <t>Solo5</t>
  </si>
  <si>
    <t>Solo6</t>
  </si>
  <si>
    <t>Solo7</t>
  </si>
  <si>
    <t>Solo8</t>
  </si>
  <si>
    <t>Soma Solos</t>
  </si>
  <si>
    <t>Cod. Acesso</t>
  </si>
  <si>
    <t>Nota Agro-nômica</t>
  </si>
  <si>
    <t>(R$) Benf.</t>
  </si>
  <si>
    <t>(R$) VTN com Recup. Ambiental</t>
  </si>
  <si>
    <t>(R$) VTI</t>
  </si>
  <si>
    <t>Dt Decreto / Port.</t>
  </si>
  <si>
    <t>Dt Avaliação</t>
  </si>
  <si>
    <t>Ano da Avaliação</t>
  </si>
  <si>
    <t>(R$) Passivo Ambiental</t>
  </si>
  <si>
    <t>AC</t>
  </si>
  <si>
    <t>54260.000351/2006-82</t>
  </si>
  <si>
    <t>BRASILÉIA</t>
  </si>
  <si>
    <t>FAZENDA ESPERANÇA</t>
  </si>
  <si>
    <t>01</t>
  </si>
  <si>
    <t>05</t>
  </si>
  <si>
    <t>06/02/2008</t>
  </si>
  <si>
    <t>19/05/2008</t>
  </si>
  <si>
    <t/>
  </si>
  <si>
    <t>54260.000350/2006-38</t>
  </si>
  <si>
    <t>FAZENDA MONTE LÍBANO</t>
  </si>
  <si>
    <t>07/04/2009</t>
  </si>
  <si>
    <t>14/05/2009</t>
  </si>
  <si>
    <t>54260.000352/2006-27</t>
  </si>
  <si>
    <t>FAZENDA OURO VERDE</t>
  </si>
  <si>
    <t>54260.001357/1997-05</t>
  </si>
  <si>
    <t>FAZENDA PRINCESA</t>
  </si>
  <si>
    <t>04</t>
  </si>
  <si>
    <t>24/08/1998</t>
  </si>
  <si>
    <t>15/10/1998</t>
  </si>
  <si>
    <t>54260.000349/2006-11</t>
  </si>
  <si>
    <t>FAZENDA SANTA CRUZ</t>
  </si>
  <si>
    <t>54260.002040/2006-58</t>
  </si>
  <si>
    <t>FAZENDA SANTA LÚCIA S/A</t>
  </si>
  <si>
    <t>02</t>
  </si>
  <si>
    <t>03</t>
  </si>
  <si>
    <t>23/12/2011</t>
  </si>
  <si>
    <t>54260.001370/1997-65</t>
  </si>
  <si>
    <t>FAZENDA TRÊS MENINAS DO HUMAITÁ</t>
  </si>
  <si>
    <t>21/08/1998</t>
  </si>
  <si>
    <t>54260.001373/1997-53</t>
  </si>
  <si>
    <t>SERINGAL PÃO DE AÇUCAR</t>
  </si>
  <si>
    <t>14/09/1998</t>
  </si>
  <si>
    <t>54260.002248/2006-77</t>
  </si>
  <si>
    <t>RIO BRANCO</t>
  </si>
  <si>
    <t>BUJARI</t>
  </si>
  <si>
    <t>FAZENDA VISTA ALEGRE</t>
  </si>
  <si>
    <t>21/09/2008</t>
  </si>
  <si>
    <t>09/02/2009</t>
  </si>
  <si>
    <t>21560.000025/1996-62</t>
  </si>
  <si>
    <t>SERINGAL ESPINHARA - PARTE</t>
  </si>
  <si>
    <t>15/10/1997</t>
  </si>
  <si>
    <t>15/03/1998</t>
  </si>
  <si>
    <t>00000.001575/1996-00</t>
  </si>
  <si>
    <t>CAPIXABA</t>
  </si>
  <si>
    <t>ALCOBRÁS</t>
  </si>
  <si>
    <t>14/10/1997</t>
  </si>
  <si>
    <t>30/04/1998</t>
  </si>
  <si>
    <t>54260.001174/2009-02</t>
  </si>
  <si>
    <t>FAZENDA CAMPO ALEGRE</t>
  </si>
  <si>
    <t>29/11/2009</t>
  </si>
  <si>
    <t>25/02/2011</t>
  </si>
  <si>
    <t>54260.001177/0020-09</t>
  </si>
  <si>
    <t>FAZENDA NOVA PROMISSÃO I, II E III</t>
  </si>
  <si>
    <t>29/11/2010</t>
  </si>
  <si>
    <t>54260.001657/2006-56</t>
  </si>
  <si>
    <t>CRUZEIRO DO SUL</t>
  </si>
  <si>
    <t>FAZENDA SERINGAL MIRITIZAL</t>
  </si>
  <si>
    <t>04/06/2008</t>
  </si>
  <si>
    <t>09/06/2008</t>
  </si>
  <si>
    <t>54260.000841/2008-11</t>
  </si>
  <si>
    <t>SERINGAL 13 DE MAIO</t>
  </si>
  <si>
    <t>08/10/2009</t>
  </si>
  <si>
    <t>28/10/2009</t>
  </si>
  <si>
    <t>54260.000839/2007-91</t>
  </si>
  <si>
    <t>SERINGAL MUNDURUCUS</t>
  </si>
  <si>
    <t>54260.000953/2006-30</t>
  </si>
  <si>
    <t>MARECHAL THAUMATURGO</t>
  </si>
  <si>
    <t>SERINGAL TRIUNFO - PARTE I</t>
  </si>
  <si>
    <t>19/11/2008</t>
  </si>
  <si>
    <t>19/12/2008</t>
  </si>
  <si>
    <t>54260.000934/1997-05</t>
  </si>
  <si>
    <t>PORTO ACRE</t>
  </si>
  <si>
    <t>BOM DESTINO/CAQUETÁ (PARTE) LOTE 0</t>
  </si>
  <si>
    <t>05/02/1998</t>
  </si>
  <si>
    <t>07/08/1998</t>
  </si>
  <si>
    <t>54260.001392/2006-96</t>
  </si>
  <si>
    <t>FAZENDA BANDEIRANTE</t>
  </si>
  <si>
    <t>19/09/2008</t>
  </si>
  <si>
    <t>07/11/2008</t>
  </si>
  <si>
    <t>54260.000933/1997-71</t>
  </si>
  <si>
    <t>SERINGAL BOM DESTINO/CAQUETÁ - LOTE 04</t>
  </si>
  <si>
    <t>06/02/1998</t>
  </si>
  <si>
    <t>30/09/1998</t>
  </si>
  <si>
    <t>54260.000952/2006-95</t>
  </si>
  <si>
    <t>PORTO WALTER</t>
  </si>
  <si>
    <t xml:space="preserve"> SERINGAL PORONGABA</t>
  </si>
  <si>
    <t>22/10/2007</t>
  </si>
  <si>
    <t>04/12/2007</t>
  </si>
  <si>
    <t>54260.001005/2007-01</t>
  </si>
  <si>
    <t>SERINGAL CRUZEIRO DO VALE</t>
  </si>
  <si>
    <t>18/08/2010</t>
  </si>
  <si>
    <t>16/11/2010</t>
  </si>
  <si>
    <t>54260.000902/2007-99</t>
  </si>
  <si>
    <t>SERINGAL PORTO PETERS</t>
  </si>
  <si>
    <t>23/09/2010</t>
  </si>
  <si>
    <t>24/11/2010</t>
  </si>
  <si>
    <t>54260.000289/2006-29</t>
  </si>
  <si>
    <t>FAZENDA BAIXA VERDE</t>
  </si>
  <si>
    <t>21/08/2006</t>
  </si>
  <si>
    <t>01/07/2008</t>
  </si>
  <si>
    <t>54260.002042/2006-47</t>
  </si>
  <si>
    <t>FAZENDA SERINGAL BARRO ALTO/EXTREMA</t>
  </si>
  <si>
    <t>16/01/2008</t>
  </si>
  <si>
    <t>28/03/2008</t>
  </si>
  <si>
    <t>54260.000954/2006-84</t>
  </si>
  <si>
    <t>FAZENDA SERINGALTRIUNFO PARTE II</t>
  </si>
  <si>
    <t>16/04/2008</t>
  </si>
  <si>
    <t>54260.000762/2004-14</t>
  </si>
  <si>
    <t>SERINGAL PIRÃ-DE-RÃ</t>
  </si>
  <si>
    <t>08/12/2004</t>
  </si>
  <si>
    <t>31/10/2005</t>
  </si>
  <si>
    <t>21560.000335/1995-71</t>
  </si>
  <si>
    <t>RODRIGUES ALVES</t>
  </si>
  <si>
    <t>SERINGAL TREZE DE MAIO</t>
  </si>
  <si>
    <t>27/08/1998</t>
  </si>
  <si>
    <t>54260.001176/2004-89</t>
  </si>
  <si>
    <t>XAPURI</t>
  </si>
  <si>
    <t>SERINGAL EQUADOR (PARTE)</t>
  </si>
  <si>
    <t>03/06/2005</t>
  </si>
  <si>
    <t>30/09/2005</t>
  </si>
  <si>
    <t>54260.001095/2002-20</t>
  </si>
  <si>
    <t>SERINGAL FLORESTA</t>
  </si>
  <si>
    <t>30/11/2005</t>
  </si>
  <si>
    <t>AL</t>
  </si>
  <si>
    <t>54360.001411/2004-94</t>
  </si>
  <si>
    <t>SERRANA DO SERTÃO ALAGOANO</t>
  </si>
  <si>
    <t>ÁGUA BRANCA</t>
  </si>
  <si>
    <t>FAZENDA CHUPETE (DTE)</t>
  </si>
  <si>
    <t>12/04/2006</t>
  </si>
  <si>
    <t>15/04/2006</t>
  </si>
  <si>
    <t>54360.000755/2005-57</t>
  </si>
  <si>
    <t>FAZENDA COBRA</t>
  </si>
  <si>
    <t>26/05/2008</t>
  </si>
  <si>
    <t>28/08/2008</t>
  </si>
  <si>
    <t>54360.000028/2008-42</t>
  </si>
  <si>
    <t>FAZENDA NAVIO/ALTO VERMELHO/COQUEIRO/ MANDACARU</t>
  </si>
  <si>
    <t>05/05/2008</t>
  </si>
  <si>
    <t>11/12/2008</t>
  </si>
  <si>
    <t>54360.000476/2004-12</t>
  </si>
  <si>
    <t>FAZENDA PAU-DE-ARARA</t>
  </si>
  <si>
    <t>13/09/2006</t>
  </si>
  <si>
    <t>19/11/2007</t>
  </si>
  <si>
    <t>54360.000802/2003-19</t>
  </si>
  <si>
    <t>FAZENDA SALGADINHO</t>
  </si>
  <si>
    <t>26/12/2003</t>
  </si>
  <si>
    <t>29/09/2004</t>
  </si>
  <si>
    <t>54360.000472/2004-34</t>
  </si>
  <si>
    <t>FAZENDA SALINAS</t>
  </si>
  <si>
    <t>12/07/2006</t>
  </si>
  <si>
    <t>54360.000512/2007-91</t>
  </si>
  <si>
    <t>MATA ALAGOANA</t>
  </si>
  <si>
    <t>ATALAIA</t>
  </si>
  <si>
    <t>( LIRÍO DO VALE) = GLEBA I DE STA. TEREZA E GLEBA III DE BELA VISTA</t>
  </si>
  <si>
    <t>01/08/2007</t>
  </si>
  <si>
    <t>09/11/2007</t>
  </si>
  <si>
    <t>54360.000514/2007-80</t>
  </si>
  <si>
    <t>FAZENDA BELA VISTA I</t>
  </si>
  <si>
    <t>54360.000515/2007-24</t>
  </si>
  <si>
    <t>FAZENDA BOQUEIRÃO</t>
  </si>
  <si>
    <t>54360.000012/2007-59</t>
  </si>
  <si>
    <t>FAZENDA OURICURI</t>
  </si>
  <si>
    <t>25/02/2008</t>
  </si>
  <si>
    <t>11/03/2008</t>
  </si>
  <si>
    <t>54360.000590/2005-23</t>
  </si>
  <si>
    <t>16/02/2006</t>
  </si>
  <si>
    <t>20/07/2006</t>
  </si>
  <si>
    <t>54360.000579/2006-44</t>
  </si>
  <si>
    <t>FAZENDA SÃO MACÁRIO</t>
  </si>
  <si>
    <t>13/06/2008</t>
  </si>
  <si>
    <t>14/05/2007</t>
  </si>
  <si>
    <t>54360.000336/2003-63</t>
  </si>
  <si>
    <t>IMOVEL RURAL FAZENDA OURICURI</t>
  </si>
  <si>
    <t>11/11/2003</t>
  </si>
  <si>
    <t>20/11/2003</t>
  </si>
  <si>
    <t>54360.000884/1999-19</t>
  </si>
  <si>
    <t>SÃO PEDRO</t>
  </si>
  <si>
    <t>02/12/2004</t>
  </si>
  <si>
    <t>30/12/2004</t>
  </si>
  <si>
    <t>54360.000244/2006-26</t>
  </si>
  <si>
    <t>BATALHA</t>
  </si>
  <si>
    <t>BELO MONTE</t>
  </si>
  <si>
    <t>FAZENDA CACHOEIRA - POÇO DE PEDRA</t>
  </si>
  <si>
    <t>08/01/2008</t>
  </si>
  <si>
    <t>10/10/2008</t>
  </si>
  <si>
    <t>54360.000335/2006-61</t>
  </si>
  <si>
    <t>FAZENDA ITAMARATY</t>
  </si>
  <si>
    <t>07/04/2008</t>
  </si>
  <si>
    <t>54360.000737/2005-85</t>
  </si>
  <si>
    <t>FAZENDA JACOBINA I</t>
  </si>
  <si>
    <t>24/06/2005</t>
  </si>
  <si>
    <t>23/08/2007</t>
  </si>
  <si>
    <t>54360.000251/2006-28</t>
  </si>
  <si>
    <t>FAZENDA JACOBINA II</t>
  </si>
  <si>
    <t>12/08/2005</t>
  </si>
  <si>
    <t>54360.000252/2006-72</t>
  </si>
  <si>
    <t>FAZENDA JACOBINA III</t>
  </si>
  <si>
    <t>19/08/2005</t>
  </si>
  <si>
    <t>54360.000254/2006-61</t>
  </si>
  <si>
    <t>FAZENDA JACOBINA IV</t>
  </si>
  <si>
    <t>26/08/2005</t>
  </si>
  <si>
    <t>54360.000253/2006-17</t>
  </si>
  <si>
    <t>FAZENDA JACOBINA V</t>
  </si>
  <si>
    <t>02/09/2005</t>
  </si>
  <si>
    <t>54360.000249/2006-59</t>
  </si>
  <si>
    <t>FAZENDA SANTA FÉ</t>
  </si>
  <si>
    <t>01/05/2006</t>
  </si>
  <si>
    <t>04/04/2007</t>
  </si>
  <si>
    <t>54360.001379/2005-28</t>
  </si>
  <si>
    <t>CAJUEIRO</t>
  </si>
  <si>
    <t>FAZENDA BOM DESTINO</t>
  </si>
  <si>
    <t>07/07/2006</t>
  </si>
  <si>
    <t>28/08/2006</t>
  </si>
  <si>
    <t>54360.000863/2005-30</t>
  </si>
  <si>
    <t>FAZENDA LOANGO</t>
  </si>
  <si>
    <t>05/07/2006</t>
  </si>
  <si>
    <t>54360.000348/2004-79</t>
  </si>
  <si>
    <t>CAMPESTRE</t>
  </si>
  <si>
    <t>PEDRA BRANCA</t>
  </si>
  <si>
    <t>09/12/2004</t>
  </si>
  <si>
    <t>28/02/2005</t>
  </si>
  <si>
    <t>54360.000342/2005-82</t>
  </si>
  <si>
    <t>SERRANA DOS QUILOMBOS</t>
  </si>
  <si>
    <t>CHÃ PRETA</t>
  </si>
  <si>
    <t>FAZENDA MERENCIO</t>
  </si>
  <si>
    <t>17/07/2006</t>
  </si>
  <si>
    <t>19/10/2006</t>
  </si>
  <si>
    <t>54360.000696/2003-65</t>
  </si>
  <si>
    <t>ALAGOANA DO SERTÃO DO SÃO FRANCISCO</t>
  </si>
  <si>
    <t>DELMIRO GOUVEIA</t>
  </si>
  <si>
    <t>FAZENDA LAGOA DA VACA</t>
  </si>
  <si>
    <t>17/11/2003</t>
  </si>
  <si>
    <t>54360.000426/2004-35</t>
  </si>
  <si>
    <t>FAZENDA MAXIXE E PIÇARRA</t>
  </si>
  <si>
    <t>31/05/2004</t>
  </si>
  <si>
    <t>25/08/2006</t>
  </si>
  <si>
    <t>54360.000786/2003-56</t>
  </si>
  <si>
    <t>FAZENDQ BOM JESUS TALHADO</t>
  </si>
  <si>
    <t>16/07/2004</t>
  </si>
  <si>
    <t>18/11/2004</t>
  </si>
  <si>
    <t>54360.000646/2003-88</t>
  </si>
  <si>
    <t>FLEIXEIRAS</t>
  </si>
  <si>
    <t>DUAS BARRAS E ANEXO</t>
  </si>
  <si>
    <t>25/11/2005</t>
  </si>
  <si>
    <t>12/06/2006</t>
  </si>
  <si>
    <t>54360.000680/2003-52</t>
  </si>
  <si>
    <t>FAZENDA AMOLAR E ANEXOS</t>
  </si>
  <si>
    <t>54360.000422/2006-79</t>
  </si>
  <si>
    <t>FAZENDA CALDEIRÕES</t>
  </si>
  <si>
    <t>20/07/2001</t>
  </si>
  <si>
    <t>21/05/2002</t>
  </si>
  <si>
    <t>54360.000653/2003-80</t>
  </si>
  <si>
    <t>FAZENDA FLEXEIRAS E ANEXO</t>
  </si>
  <si>
    <t>54360.000175/2002-27</t>
  </si>
  <si>
    <t>ARAPIRACA</t>
  </si>
  <si>
    <t>GIRAU DO PONCIANO</t>
  </si>
  <si>
    <t>FAZ. SÃO LUIZ E SÃO JOSE</t>
  </si>
  <si>
    <t>30/06/2003</t>
  </si>
  <si>
    <t>54360.000871/1998-00</t>
  </si>
  <si>
    <t>FAZENDA REDEIRA</t>
  </si>
  <si>
    <t>10/06/1999</t>
  </si>
  <si>
    <t>20/08/1998</t>
  </si>
  <si>
    <t>54360.000871/1998-96</t>
  </si>
  <si>
    <t>FAZENDA RENDEIRA E ANEXOS</t>
  </si>
  <si>
    <t>11/06/1999</t>
  </si>
  <si>
    <t>11/08/1998</t>
  </si>
  <si>
    <t>54360.000143/2002-21</t>
  </si>
  <si>
    <t>IMOVEL RURAL TINGUI</t>
  </si>
  <si>
    <t>26/02/2003</t>
  </si>
  <si>
    <t>19/06/2002</t>
  </si>
  <si>
    <t>54360.001210/2001-44</t>
  </si>
  <si>
    <t>SETE COQUEIROS</t>
  </si>
  <si>
    <t>03/06/2004</t>
  </si>
  <si>
    <t>29/04/2002</t>
  </si>
  <si>
    <t>54360.000294/2002-80</t>
  </si>
  <si>
    <t>IBATEGUARA</t>
  </si>
  <si>
    <t>FAZENDA JUSSARA LARANJEIRAS</t>
  </si>
  <si>
    <t>14/03/2003</t>
  </si>
  <si>
    <t>54360.000427/2000-11</t>
  </si>
  <si>
    <t>INHAPI</t>
  </si>
  <si>
    <t>FAZENDA PATOS/BRANQUINHA</t>
  </si>
  <si>
    <t>21/09/2000</t>
  </si>
  <si>
    <t>04/04/2000</t>
  </si>
  <si>
    <t>54360.000166/1998-34</t>
  </si>
  <si>
    <t>JACUÍPE</t>
  </si>
  <si>
    <t>FAZENDA CANAFÍSTULA</t>
  </si>
  <si>
    <t>04/08/1998</t>
  </si>
  <si>
    <t>19/09/1998</t>
  </si>
  <si>
    <t>54360.000481/2006-97</t>
  </si>
  <si>
    <t>LITORAL NORTE ALAGOANO</t>
  </si>
  <si>
    <t>JAPARATINGA</t>
  </si>
  <si>
    <t>FAZENDA TAUÁ</t>
  </si>
  <si>
    <t>09/03/2007</t>
  </si>
  <si>
    <t>24/07/2006</t>
  </si>
  <si>
    <t>54360.000658/2003-11</t>
  </si>
  <si>
    <t>JOAQUIM GOMES</t>
  </si>
  <si>
    <t>FAZENDA BOA ESCOLHA, SÃO JUDAS TADEU E FAZENDA ELDORADO</t>
  </si>
  <si>
    <t>25/06/2009</t>
  </si>
  <si>
    <t>05/11/2009</t>
  </si>
  <si>
    <t>54360.000096/1998-51</t>
  </si>
  <si>
    <t>FAZENDA CAMAÇARI</t>
  </si>
  <si>
    <t>17/03/1998</t>
  </si>
  <si>
    <t>54360.000678/2003-83</t>
  </si>
  <si>
    <t>FAZENDA ESPIRITO SANTO</t>
  </si>
  <si>
    <t>24/11/2005</t>
  </si>
  <si>
    <t>54360.000326/2010-57</t>
  </si>
  <si>
    <t>FAZENDA NOVO HORIZONTE</t>
  </si>
  <si>
    <t>10/05/2010</t>
  </si>
  <si>
    <t>54360.000660/2003-81</t>
  </si>
  <si>
    <t>FAZENDA PIMENTAS</t>
  </si>
  <si>
    <t>54360.000406/2010-11</t>
  </si>
  <si>
    <t>PADRE CÍCERO E ANEXOS</t>
  </si>
  <si>
    <t>06/06/2010</t>
  </si>
  <si>
    <t>17/11/2010</t>
  </si>
  <si>
    <t>54360.000824/2004-51</t>
  </si>
  <si>
    <t>MACEIÓ</t>
  </si>
  <si>
    <t>PROVISÃO</t>
  </si>
  <si>
    <t>27/07/2006</t>
  </si>
  <si>
    <t>54360.001462/2004-16</t>
  </si>
  <si>
    <t>MARAGOGI</t>
  </si>
  <si>
    <t>AQUIDABAN</t>
  </si>
  <si>
    <t>11/08/2006</t>
  </si>
  <si>
    <t>10/03/2006</t>
  </si>
  <si>
    <t>54360.001365/1997-15</t>
  </si>
  <si>
    <t>ENGENHO BOM JESUS</t>
  </si>
  <si>
    <t>99</t>
  </si>
  <si>
    <t>27/05/1998</t>
  </si>
  <si>
    <t>30/12/1997</t>
  </si>
  <si>
    <t>54360.001632/1997-08</t>
  </si>
  <si>
    <t>ENGENHO ESPÍRITO SANTO</t>
  </si>
  <si>
    <t>28/05/1998</t>
  </si>
  <si>
    <t>54360.000222/1998-11</t>
  </si>
  <si>
    <t>ENGENHO SÃO VICENTE, ANTIGO LEMOS</t>
  </si>
  <si>
    <t>01/07/1998</t>
  </si>
  <si>
    <t>01/10/1998</t>
  </si>
  <si>
    <t>54360.000825/1998-79</t>
  </si>
  <si>
    <t>JAVARI</t>
  </si>
  <si>
    <t>18/11/1998</t>
  </si>
  <si>
    <t>15/12/1998</t>
  </si>
  <si>
    <t>54360.000513/2007-35</t>
  </si>
  <si>
    <t>PALMEIRA DOS ÍNDIOS</t>
  </si>
  <si>
    <t>MARIBONDO</t>
  </si>
  <si>
    <t>CAMARÃO</t>
  </si>
  <si>
    <t>18/11/2008</t>
  </si>
  <si>
    <t>01/12/2007</t>
  </si>
  <si>
    <t>54360.000516/2007-79</t>
  </si>
  <si>
    <t>SÃO SEBASTIÃO ( CONHECIDA COMO BETEL )</t>
  </si>
  <si>
    <t>01/10/2008</t>
  </si>
  <si>
    <t>18/12/2008</t>
  </si>
  <si>
    <t>54360.000199/2007-91</t>
  </si>
  <si>
    <t>MATA GRANDE</t>
  </si>
  <si>
    <t>ARAPUÁ</t>
  </si>
  <si>
    <t>09/10/2009</t>
  </si>
  <si>
    <t>12/02/2010</t>
  </si>
  <si>
    <t>54360.000201/2007-21</t>
  </si>
  <si>
    <t>CURRAL DE FORA</t>
  </si>
  <si>
    <t>14/10/2009</t>
  </si>
  <si>
    <t>12/04/2010</t>
  </si>
  <si>
    <t>54360.001062/2009-15</t>
  </si>
  <si>
    <t>FAZENDA ITABAIANA</t>
  </si>
  <si>
    <t>26/12/2011</t>
  </si>
  <si>
    <t>16/11/2012</t>
  </si>
  <si>
    <t>54360.000558/1998-94</t>
  </si>
  <si>
    <t>MATRIZ DE CAMARAGIBE</t>
  </si>
  <si>
    <t>FAZENDA SANTA CRUZ DO RIACHÃO</t>
  </si>
  <si>
    <t>08/06/1998</t>
  </si>
  <si>
    <t>54360.001533/1998-07</t>
  </si>
  <si>
    <t>MACAPÁ</t>
  </si>
  <si>
    <t>15/12/1999</t>
  </si>
  <si>
    <t>29/10/1999</t>
  </si>
  <si>
    <t>54360.001068/1997-70</t>
  </si>
  <si>
    <t>MURICI</t>
  </si>
  <si>
    <t>FAZENDA PACAS</t>
  </si>
  <si>
    <t>01/09/1998</t>
  </si>
  <si>
    <t>54360.000195/1999-13</t>
  </si>
  <si>
    <t>FAZENDA SANTA JULIANA</t>
  </si>
  <si>
    <t>30/09/1999</t>
  </si>
  <si>
    <t>15/10/1999</t>
  </si>
  <si>
    <t>54360.000313/2008-63</t>
  </si>
  <si>
    <t>RIO BONITO</t>
  </si>
  <si>
    <t>06/10/2008</t>
  </si>
  <si>
    <t>04/03/2009</t>
  </si>
  <si>
    <t>54360.000095/2004-33</t>
  </si>
  <si>
    <t>OLHO D'ÁGUA DO CASADO</t>
  </si>
  <si>
    <t>FAZENDA COSTA</t>
  </si>
  <si>
    <t>25/08/2004</t>
  </si>
  <si>
    <t>54360.001244/1999-62</t>
  </si>
  <si>
    <t>FAZENDA NOVA ESPERANÇA</t>
  </si>
  <si>
    <t>24/07/2000</t>
  </si>
  <si>
    <t>22/03/1999</t>
  </si>
  <si>
    <t>54360.000935/2005-49</t>
  </si>
  <si>
    <t>PENEDO</t>
  </si>
  <si>
    <t>PONTES  DOS DIAS</t>
  </si>
  <si>
    <t>06/07/2006</t>
  </si>
  <si>
    <t>07/06/2005</t>
  </si>
  <si>
    <t>54320.000667/2008-84</t>
  </si>
  <si>
    <t>PILAR</t>
  </si>
  <si>
    <t>RIACHO DÔCE</t>
  </si>
  <si>
    <t>12/12/2008</t>
  </si>
  <si>
    <t>21/05/2010</t>
  </si>
  <si>
    <t>54360.000711/2003-75</t>
  </si>
  <si>
    <t>PIRANHAS</t>
  </si>
  <si>
    <t>FAZENDA DOIS IRMÃOS</t>
  </si>
  <si>
    <t>30/07/2004</t>
  </si>
  <si>
    <t>54360.001272/2005-20</t>
  </si>
  <si>
    <t>FAZENDA LAGOA COMPRIDA</t>
  </si>
  <si>
    <t>14/04/2008</t>
  </si>
  <si>
    <t>30/06/2008</t>
  </si>
  <si>
    <t>54360.000493/2004-50</t>
  </si>
  <si>
    <t>FAZENDA LAGOA DA CACHOEIRA  I</t>
  </si>
  <si>
    <t>31/10/2008</t>
  </si>
  <si>
    <t>17/11/2008</t>
  </si>
  <si>
    <t>54360.000710/2003-21</t>
  </si>
  <si>
    <t>FAZENDA SAMAMBAIA</t>
  </si>
  <si>
    <t>29/08/2004</t>
  </si>
  <si>
    <t>54360.000712/2003-10</t>
  </si>
  <si>
    <t>LAGOAS DAS PEDRAS</t>
  </si>
  <si>
    <t>27/08/2004</t>
  </si>
  <si>
    <t>54360.000226/2002-50</t>
  </si>
  <si>
    <t>PORTO DE PEDRAS</t>
  </si>
  <si>
    <t>FAZENDA LUCENA</t>
  </si>
  <si>
    <t>22/11/2002</t>
  </si>
  <si>
    <t>21/02/2003</t>
  </si>
  <si>
    <t>54360.000423/2006-63</t>
  </si>
  <si>
    <t>SÃO LUÍS DO QUITUNDE</t>
  </si>
  <si>
    <t>FAZENDA PAPUAN</t>
  </si>
  <si>
    <t>17/05/2002</t>
  </si>
  <si>
    <t>54360.000420/2006-20</t>
  </si>
  <si>
    <t>FAZENDA SANTA LUZIA</t>
  </si>
  <si>
    <t>06/08/2001</t>
  </si>
  <si>
    <t>20/12/2001</t>
  </si>
  <si>
    <t>54360.001173/2005-06</t>
  </si>
  <si>
    <t>FAZENDA TIBÚCIO</t>
  </si>
  <si>
    <t>26/06/2008</t>
  </si>
  <si>
    <t>17/08/2007</t>
  </si>
  <si>
    <t>21660.001992/1995-00</t>
  </si>
  <si>
    <t>SANTA LUZIA DO RIACHÃO</t>
  </si>
  <si>
    <t>26/10/1999</t>
  </si>
  <si>
    <t>22/03/2000</t>
  </si>
  <si>
    <t>54360.000307/2010-21</t>
  </si>
  <si>
    <t>SÃO MIGUEL DOS CAMPOS</t>
  </si>
  <si>
    <t>MATAS DO GAJURU</t>
  </si>
  <si>
    <t>28/03/2010</t>
  </si>
  <si>
    <t>54360.001066/1999-14</t>
  </si>
  <si>
    <t>SÃO MIGUEL DOS MILAGRES</t>
  </si>
  <si>
    <t>FAZENDA</t>
  </si>
  <si>
    <t>04/05/2000</t>
  </si>
  <si>
    <t>23/08/2000</t>
  </si>
  <si>
    <t>54360.001171/2005-17</t>
  </si>
  <si>
    <t>FAZENDA TRIUNFO</t>
  </si>
  <si>
    <t>04/10/2005</t>
  </si>
  <si>
    <t>18/07/2006</t>
  </si>
  <si>
    <t>54360.000240/2008-18</t>
  </si>
  <si>
    <t>TRAIPU</t>
  </si>
  <si>
    <t>FAZENDA ANGICO</t>
  </si>
  <si>
    <t>21/08/2012</t>
  </si>
  <si>
    <t>54360.000242/2006-37</t>
  </si>
  <si>
    <t>FAZENDA BALANÇA</t>
  </si>
  <si>
    <t>14/07/2008</t>
  </si>
  <si>
    <t>54360.000359/1998-00</t>
  </si>
  <si>
    <t>FAZENDA MARCAÇÃO</t>
  </si>
  <si>
    <t>19/11/1998</t>
  </si>
  <si>
    <t>18/12/1998</t>
  </si>
  <si>
    <t>54360.000241/2002-60</t>
  </si>
  <si>
    <t>RIBEIRA I E II E FAZENDA SANTO ANTONIO</t>
  </si>
  <si>
    <t>05/07/2004</t>
  </si>
  <si>
    <t>54360.000405/2005-09</t>
  </si>
  <si>
    <t>RIBEIRA I, RIBEIRA II E SANTO ANTÔNIO</t>
  </si>
  <si>
    <t>16/05/2005</t>
  </si>
  <si>
    <t>54360.002357/1998-11</t>
  </si>
  <si>
    <t>SÍTIO NOVO</t>
  </si>
  <si>
    <t>17/06/1999</t>
  </si>
  <si>
    <t>21/12/1998</t>
  </si>
  <si>
    <t>54360.001217/2002-98</t>
  </si>
  <si>
    <t>UNIÃO DOS PALMARES</t>
  </si>
  <si>
    <t>FAZENDA BEBIDAS</t>
  </si>
  <si>
    <t>07/11/2002</t>
  </si>
  <si>
    <t>14/12/2002</t>
  </si>
  <si>
    <t>54360.001402/2005-84</t>
  </si>
  <si>
    <t>FAZENDA LIMÃO</t>
  </si>
  <si>
    <t>31/07/2006</t>
  </si>
  <si>
    <t>09/11/2006</t>
  </si>
  <si>
    <t>54360.000425/2006-52</t>
  </si>
  <si>
    <t>FAZENDA SERRANA</t>
  </si>
  <si>
    <t>10/10/2001</t>
  </si>
  <si>
    <t>01/12/2001</t>
  </si>
  <si>
    <t>54360.000546/2007-85</t>
  </si>
  <si>
    <t>VIÇOSA</t>
  </si>
  <si>
    <t>FAZENDA QUINTA DA SERRA</t>
  </si>
  <si>
    <t>10/12/2007</t>
  </si>
  <si>
    <t>54360.000136/2007-34</t>
  </si>
  <si>
    <t>FAZENDA VILA SÃO PEDRO</t>
  </si>
  <si>
    <t>23/01/2008</t>
  </si>
  <si>
    <t>12/03/2007</t>
  </si>
  <si>
    <t>BA</t>
  </si>
  <si>
    <t>54160.000729/2001-61</t>
  </si>
  <si>
    <t>FEIRA DE SANTANA</t>
  </si>
  <si>
    <t>ÁGUA FRIA</t>
  </si>
  <si>
    <t>FAZENDA PARACATU E OUTRAS</t>
  </si>
  <si>
    <t>21/03/2002</t>
  </si>
  <si>
    <t>01/05/2002</t>
  </si>
  <si>
    <t>54160.002268/2003-23</t>
  </si>
  <si>
    <t>ILHÉUS-ITABUNA</t>
  </si>
  <si>
    <t>ALMADINA</t>
  </si>
  <si>
    <t>CONJUNTO SANTO ADOLFO ( FAZ. PANCADINHA )</t>
  </si>
  <si>
    <t>02/02/2007</t>
  </si>
  <si>
    <t>01/05/2007</t>
  </si>
  <si>
    <t>54160.002941/2002-44</t>
  </si>
  <si>
    <t>SEABRA</t>
  </si>
  <si>
    <t>ANDARAÍ</t>
  </si>
  <si>
    <t>FAZENDA BOA VISTA</t>
  </si>
  <si>
    <t>15/04/2003</t>
  </si>
  <si>
    <t>54160.001522/2004-57</t>
  </si>
  <si>
    <t>SERRINHA</t>
  </si>
  <si>
    <t>ARACI</t>
  </si>
  <si>
    <t>FAZENDA BAIXA</t>
  </si>
  <si>
    <t>15/09/2008</t>
  </si>
  <si>
    <t>54160.003466/2007-38</t>
  </si>
  <si>
    <t>FAZENDA VALE DO ITAPICURU E OUTRAS</t>
  </si>
  <si>
    <t>23/12/2009</t>
  </si>
  <si>
    <t>24/08/2010</t>
  </si>
  <si>
    <t>54160.000675/1998-78</t>
  </si>
  <si>
    <t>ARATACA</t>
  </si>
  <si>
    <t>GRUPO SANTO ANTONIO</t>
  </si>
  <si>
    <t>18/09/1998</t>
  </si>
  <si>
    <t>54160.000355/1998-27</t>
  </si>
  <si>
    <t>AURELINO LEAL</t>
  </si>
  <si>
    <t>FAZENDA CASCATA/IPIRANGA</t>
  </si>
  <si>
    <t>17/09/1998</t>
  </si>
  <si>
    <t>54160.004077/2002-15</t>
  </si>
  <si>
    <t>BARRA</t>
  </si>
  <si>
    <t>FAZ. CURRAL DO RIO GRANDE II</t>
  </si>
  <si>
    <t>01/09/2003</t>
  </si>
  <si>
    <t>15/10/2003</t>
  </si>
  <si>
    <t>54160.003851/2002-71</t>
  </si>
  <si>
    <t>19/03/2003</t>
  </si>
  <si>
    <t>54160.001960/2001-72</t>
  </si>
  <si>
    <t>FAZENDA FERRADURA</t>
  </si>
  <si>
    <t>09/05/2002</t>
  </si>
  <si>
    <t>54160.005184/2005-11</t>
  </si>
  <si>
    <t>FAZENDA PERIPERI</t>
  </si>
  <si>
    <t>16/04/2007</t>
  </si>
  <si>
    <t>28/08/2007</t>
  </si>
  <si>
    <t>54160.003862/2002-51</t>
  </si>
  <si>
    <t>FAZENDA SÃO FRANCISCO</t>
  </si>
  <si>
    <t>54160.000830/2002-01</t>
  </si>
  <si>
    <t>FAZENDA SITIO NOVO</t>
  </si>
  <si>
    <t>05/11/2002</t>
  </si>
  <si>
    <t>12/04/2003</t>
  </si>
  <si>
    <t>54160.004240/2002-40</t>
  </si>
  <si>
    <t>FAZENDA UIRAPURU</t>
  </si>
  <si>
    <t>16/03/2003</t>
  </si>
  <si>
    <t>15/07/2003</t>
  </si>
  <si>
    <t>54160.001785/2005-47</t>
  </si>
  <si>
    <t>FAZENDA VALE DO BOQUEIRÃO</t>
  </si>
  <si>
    <t>21/05/2006</t>
  </si>
  <si>
    <t>54160.004088/2004-67</t>
  </si>
  <si>
    <t>15/05/2006</t>
  </si>
  <si>
    <t>54160.003486/2002-02</t>
  </si>
  <si>
    <t>VITÓRIA DA CONQUISTA</t>
  </si>
  <si>
    <t>BARRA DO CHOÇA</t>
  </si>
  <si>
    <t>FAZENDA PREGUIÇA (DT/AV-E)</t>
  </si>
  <si>
    <t>14/11/2003</t>
  </si>
  <si>
    <t>01/12/2003</t>
  </si>
  <si>
    <t>54160.001239/1998-61</t>
  </si>
  <si>
    <t>BARRA DO ROCHA</t>
  </si>
  <si>
    <t>FAZENDA COROA VERDE</t>
  </si>
  <si>
    <t>24/12/1998</t>
  </si>
  <si>
    <t>22/06/1999</t>
  </si>
  <si>
    <t>54160.002938/2002-31</t>
  </si>
  <si>
    <t>BARREIRAS</t>
  </si>
  <si>
    <t>FAZENAS  ILHA DA LIBERDADE, NOVA ILHA E BARRO VERMELHO</t>
  </si>
  <si>
    <t>30/09/2003</t>
  </si>
  <si>
    <t>29/10/2003</t>
  </si>
  <si>
    <t>54160.003863/2002-03</t>
  </si>
  <si>
    <t>BELMONTE</t>
  </si>
  <si>
    <t>FAZENDA SEIS IRMÃS E NOSSA DE FÁTIMA</t>
  </si>
  <si>
    <t>08/09/2004</t>
  </si>
  <si>
    <t>06/11/2004</t>
  </si>
  <si>
    <t>54160.006047/2005-96</t>
  </si>
  <si>
    <t>BIRITINGA</t>
  </si>
  <si>
    <t>FAZENDA JUNCO</t>
  </si>
  <si>
    <t>23/11/2007</t>
  </si>
  <si>
    <t>08/12/2007</t>
  </si>
  <si>
    <t>54160.004159/2002-60</t>
  </si>
  <si>
    <t>BOA NOVA</t>
  </si>
  <si>
    <t>FAZENDA TALISMÃ  (DT/AV-E)</t>
  </si>
  <si>
    <t>54160.000656/2000-10</t>
  </si>
  <si>
    <t>ITABERABA</t>
  </si>
  <si>
    <t>BOA VISTA DO TUPIM</t>
  </si>
  <si>
    <t>FAZENADA SANTO APOLONIO/GROTÃO E OUTRAS (DTAV/E)</t>
  </si>
  <si>
    <t>12/04/2001</t>
  </si>
  <si>
    <t>15/05/2002</t>
  </si>
  <si>
    <t>54160.004075/2002-26</t>
  </si>
  <si>
    <t>FAZENDA ALIANÇA</t>
  </si>
  <si>
    <t>23/12/2003</t>
  </si>
  <si>
    <t>05/05/2004</t>
  </si>
  <si>
    <t>54160.002478/2003-11</t>
  </si>
  <si>
    <t>FAZENDA POLINESIA</t>
  </si>
  <si>
    <t>22/12/2005</t>
  </si>
  <si>
    <t>54160.001052/2003-41</t>
  </si>
  <si>
    <t>FAZENDA REUNIDAS DO BANDEIRA</t>
  </si>
  <si>
    <t>54160.001277/1998-51</t>
  </si>
  <si>
    <t>FAZENDA REUNIDAS SANTA FÉ</t>
  </si>
  <si>
    <t>15/08/1999</t>
  </si>
  <si>
    <t>54160.002057/2003-91</t>
  </si>
  <si>
    <t>FAZENDA SOBERANA E PEIXE</t>
  </si>
  <si>
    <t>10/09/2004</t>
  </si>
  <si>
    <t>04/05/2004</t>
  </si>
  <si>
    <t>54160.000895/1998-74</t>
  </si>
  <si>
    <t>BOM JESUS DA LAPA</t>
  </si>
  <si>
    <t>FAZENDA ALGOMARQUES (DTAV/E)</t>
  </si>
  <si>
    <t>17/11/1998</t>
  </si>
  <si>
    <t>23/07/1998</t>
  </si>
  <si>
    <t>54160.001740/2002-20</t>
  </si>
  <si>
    <t>FAZENDA BATALHA</t>
  </si>
  <si>
    <t>11/11/2002</t>
  </si>
  <si>
    <t>54160.001256/2010-19</t>
  </si>
  <si>
    <t>FAZENDA BATALHINHA E NOVA BATALHINHA</t>
  </si>
  <si>
    <t>23/11/2009</t>
  </si>
  <si>
    <t>06/09/2011</t>
  </si>
  <si>
    <t>54160.000358/1999-04</t>
  </si>
  <si>
    <t>FAZENDA CAMPO GRANDE I  (DT/AV-E)</t>
  </si>
  <si>
    <t>28/09/1999</t>
  </si>
  <si>
    <t>54160.000344/1999-91</t>
  </si>
  <si>
    <t>FAZENDA CAMPO GRANDE II</t>
  </si>
  <si>
    <t>15/11/1999</t>
  </si>
  <si>
    <t>54160.000799/2003-81</t>
  </si>
  <si>
    <t>FAZENDA CURRAL DAS VARGENS E OUTRAS</t>
  </si>
  <si>
    <t>54160.008109/1999-00</t>
  </si>
  <si>
    <t>FAZENDA ITABERABA</t>
  </si>
  <si>
    <t>25/11/1999</t>
  </si>
  <si>
    <t>54160.000345/1999-54</t>
  </si>
  <si>
    <t>FAZENDA PAJUÇARA (DTAV/E)</t>
  </si>
  <si>
    <t>05/10/1999</t>
  </si>
  <si>
    <t>54160.000035/2003-96</t>
  </si>
  <si>
    <t>FAZENDA PITOMBA</t>
  </si>
  <si>
    <t>02/10/2003</t>
  </si>
  <si>
    <t>54160.000035/2003-00</t>
  </si>
  <si>
    <t>FAZENDA PITOMBEIRA</t>
  </si>
  <si>
    <t>14/10/2003</t>
  </si>
  <si>
    <t>54160.000353/1999-82</t>
  </si>
  <si>
    <t>FAZENDA SANTA RITA</t>
  </si>
  <si>
    <t>54160.002163/2003-74</t>
  </si>
  <si>
    <t>FAZENDA VARZEA GRANDE</t>
  </si>
  <si>
    <t>27/10/2004</t>
  </si>
  <si>
    <t>54160.000347/1999-80</t>
  </si>
  <si>
    <t>FAZENDA VOLTA CARIACÁ (DTAV/E)</t>
  </si>
  <si>
    <t>29/09/1999</t>
  </si>
  <si>
    <t>54160.000343/1999-29</t>
  </si>
  <si>
    <t>FAZENDA VOLTA CARIACÁ A</t>
  </si>
  <si>
    <t>54160.001367/1998-41</t>
  </si>
  <si>
    <t>BONITO</t>
  </si>
  <si>
    <t>FAZENDA PIRATINI</t>
  </si>
  <si>
    <t>54160.001278/1998-13</t>
  </si>
  <si>
    <t>FAZENDA SANTA TEREZINHA</t>
  </si>
  <si>
    <t>20/11/1998</t>
  </si>
  <si>
    <t>14/10/1998</t>
  </si>
  <si>
    <t>54160.000478/1999-58</t>
  </si>
  <si>
    <t>BUERAREMA</t>
  </si>
  <si>
    <t>FAZENDA ITARARÉ (DTAV/E)</t>
  </si>
  <si>
    <t>54160.003818/2007-55</t>
  </si>
  <si>
    <t>FAZENDA PODEROSA</t>
  </si>
  <si>
    <t>03/09/2009</t>
  </si>
  <si>
    <t>04/07/2011</t>
  </si>
  <si>
    <t>54160.000695/1998-85</t>
  </si>
  <si>
    <t>JACOBINA</t>
  </si>
  <si>
    <t>CAÉM</t>
  </si>
  <si>
    <t>FAZENDA ENGANO</t>
  </si>
  <si>
    <t>54160.001058/1998-17</t>
  </si>
  <si>
    <t>CAMACAN</t>
  </si>
  <si>
    <t>FAZENDA AÇUCENA</t>
  </si>
  <si>
    <t>28/09/1998</t>
  </si>
  <si>
    <t>12/10/1998</t>
  </si>
  <si>
    <t>54160.000910/1998-66</t>
  </si>
  <si>
    <t>FAZENDA AUXILIADORA</t>
  </si>
  <si>
    <t>05/10/1998</t>
  </si>
  <si>
    <t>54160.001057/1998-54</t>
  </si>
  <si>
    <t>FAZENDA RECORDAÇÃO</t>
  </si>
  <si>
    <t>54160.005183/2005-69</t>
  </si>
  <si>
    <t>SALVADOR</t>
  </si>
  <si>
    <t>CAMAÇARI</t>
  </si>
  <si>
    <t>FAZENDA ARATICUM E AÇU DA CAPIVARA COQUEIRO</t>
  </si>
  <si>
    <t>08/12/2009</t>
  </si>
  <si>
    <t>15/10/2011</t>
  </si>
  <si>
    <t>54160.002250/2005-93</t>
  </si>
  <si>
    <t>FAZENDA MOCAMBO II</t>
  </si>
  <si>
    <t>07/12/2005</t>
  </si>
  <si>
    <t>01/01/2006</t>
  </si>
  <si>
    <t>54160.000958/1998-92</t>
  </si>
  <si>
    <t>VALENÇA</t>
  </si>
  <si>
    <t>CAMAMU</t>
  </si>
  <si>
    <t>FAZENDA BURUNDANGA E OUTRAS</t>
  </si>
  <si>
    <t>29/10/1998</t>
  </si>
  <si>
    <t>54160.000557/1998-41</t>
  </si>
  <si>
    <t>FAZENDA CONJUNTO CEPEL</t>
  </si>
  <si>
    <t>16/10/1998</t>
  </si>
  <si>
    <t>54160.003859/2002-57</t>
  </si>
  <si>
    <t>FAZENDA REUNIDAS CONCEIÇÃO E SANTA ELISA</t>
  </si>
  <si>
    <t>54160.003792/2002-31</t>
  </si>
  <si>
    <t>FAZENDA SÃO GONÇALO</t>
  </si>
  <si>
    <t>54160.003861/2002-14</t>
  </si>
  <si>
    <t>FAZENDA SÃO GONÇALO (DT/AV-E)</t>
  </si>
  <si>
    <t>24/06/2003</t>
  </si>
  <si>
    <t>15/05/2003</t>
  </si>
  <si>
    <t>54160.001762/2007-02</t>
  </si>
  <si>
    <t>JUAZEIRO</t>
  </si>
  <si>
    <t>CAMPO ALEGRE DE LOURDES</t>
  </si>
  <si>
    <t>FAZENDA MUNDO NOVO</t>
  </si>
  <si>
    <t>07/05/2012</t>
  </si>
  <si>
    <t>54160.000457/2005-23</t>
  </si>
  <si>
    <t>SENHOR DO BONFIM</t>
  </si>
  <si>
    <t>CAMPO FORMOSO</t>
  </si>
  <si>
    <t>FAZENDAS MOKA II E IV E SITIO MOCÓ</t>
  </si>
  <si>
    <t>01/01/2007</t>
  </si>
  <si>
    <t>01/03/2007</t>
  </si>
  <si>
    <t>54160.000531/2003-40</t>
  </si>
  <si>
    <t>CANAVIEIRAS</t>
  </si>
  <si>
    <t>FAZENDA APU ASSU</t>
  </si>
  <si>
    <t>54160.000530/2003-03</t>
  </si>
  <si>
    <t>FAZENDA CONJUNTO MONTE CRISTO</t>
  </si>
  <si>
    <t>30/09/2004</t>
  </si>
  <si>
    <t>10/10/2004</t>
  </si>
  <si>
    <t>54160.003492/2002-51</t>
  </si>
  <si>
    <t>CÂNDIDO SALES</t>
  </si>
  <si>
    <t>FAZENDA RANCHO DOS TEIXEIRAS</t>
  </si>
  <si>
    <t>19/04/2003</t>
  </si>
  <si>
    <t>54160.000317/2003-93</t>
  </si>
  <si>
    <t>EUCLIDES DA CUNHA</t>
  </si>
  <si>
    <t>CANSANÇÃO</t>
  </si>
  <si>
    <t>CANSAÇÃO</t>
  </si>
  <si>
    <t>05/08/2004</t>
  </si>
  <si>
    <t>54160.000414/1997-11</t>
  </si>
  <si>
    <t>FAZ. VOLTA</t>
  </si>
  <si>
    <t>11/12/1997</t>
  </si>
  <si>
    <t>05/11/1997</t>
  </si>
  <si>
    <t>54160.003169/2003-69</t>
  </si>
  <si>
    <t>FAZENDA AGUA SALGADA</t>
  </si>
  <si>
    <t>06/08/2004</t>
  </si>
  <si>
    <t>01/09/2004</t>
  </si>
  <si>
    <t>54160.003170/2003-93</t>
  </si>
  <si>
    <t>FAZENDA ÁGUA SALGADA E POÇO DA VOLTA</t>
  </si>
  <si>
    <t>01/10/2004</t>
  </si>
  <si>
    <t>54160.000435/1999-45</t>
  </si>
  <si>
    <t>FAZENDA MARI/TANQUE NOVO</t>
  </si>
  <si>
    <t>54160.002470/2003-55</t>
  </si>
  <si>
    <t>CANUDOS</t>
  </si>
  <si>
    <t>FAZENDA MALHADOR DA JUREMA</t>
  </si>
  <si>
    <t>54160.003429/2002-15</t>
  </si>
  <si>
    <t>FAZENDA VARZINHA</t>
  </si>
  <si>
    <t>26/11/2003</t>
  </si>
  <si>
    <t>02/04/2004</t>
  </si>
  <si>
    <t>54160.002528/2004-41</t>
  </si>
  <si>
    <t>CARINHANHA</t>
  </si>
  <si>
    <t xml:space="preserve"> FAZENDA GERAL PITUBA</t>
  </si>
  <si>
    <t>23/01/2007</t>
  </si>
  <si>
    <t>01/08/2006</t>
  </si>
  <si>
    <t>54160.000998/1999-98</t>
  </si>
  <si>
    <t>FAZENDA BOQUEIRÃO E OUTRAS</t>
  </si>
  <si>
    <t>08/02/2000</t>
  </si>
  <si>
    <t>15/04/2000</t>
  </si>
  <si>
    <t>54160.003146/2004-35</t>
  </si>
  <si>
    <t>FAZENDA MEL DE ABELHA E BARREIRO DO CAPÃO</t>
  </si>
  <si>
    <t>10/03/2005</t>
  </si>
  <si>
    <t>54160.004766/2004-91</t>
  </si>
  <si>
    <t>FAZENDA SANTA HELENA E OUTRAS</t>
  </si>
  <si>
    <t>06/09/2005</t>
  </si>
  <si>
    <t>25/10/2005</t>
  </si>
  <si>
    <t>54160.000695/2007-09</t>
  </si>
  <si>
    <t>CASA NOVA</t>
  </si>
  <si>
    <t>54160.001747/2003-32</t>
  </si>
  <si>
    <t>FAZENDA SITIO CAMPO VERDE</t>
  </si>
  <si>
    <t>13/09/2005</t>
  </si>
  <si>
    <t>54160.000509/1999-80</t>
  </si>
  <si>
    <t>FAZENDA TRÊS BOIS  (DT/AV-E)</t>
  </si>
  <si>
    <t>54160.003141/2004-00</t>
  </si>
  <si>
    <t>CATU</t>
  </si>
  <si>
    <t>25/02/2005</t>
  </si>
  <si>
    <t>04/04/2005</t>
  </si>
  <si>
    <t>54160.003141/2004-11</t>
  </si>
  <si>
    <t>25/04/2005</t>
  </si>
  <si>
    <t>01/04/2005</t>
  </si>
  <si>
    <t>54160.001226/1998-10</t>
  </si>
  <si>
    <t>RIBEIRA DO POMBAL</t>
  </si>
  <si>
    <t>CIPÓ</t>
  </si>
  <si>
    <t>CONJ. DE FAZ. BURI SEMPRE VIVA E OUTRAS</t>
  </si>
  <si>
    <t>30/11/1998</t>
  </si>
  <si>
    <t>15/05/1999</t>
  </si>
  <si>
    <t>54160.001655/2004-23</t>
  </si>
  <si>
    <t>COARACI</t>
  </si>
  <si>
    <t>FAZENDA FUTUROSA  E OUTRAS</t>
  </si>
  <si>
    <t>03/08/2005</t>
  </si>
  <si>
    <t>12/12/2005</t>
  </si>
  <si>
    <t>54160.000884/1998-58</t>
  </si>
  <si>
    <t>CONCEIÇÃO DO COITÉ</t>
  </si>
  <si>
    <t>BIRIMBAU E OUTRAS</t>
  </si>
  <si>
    <t>54160.001611/2003-12</t>
  </si>
  <si>
    <t>BRUMADO</t>
  </si>
  <si>
    <t>CORDEIROS</t>
  </si>
  <si>
    <t>FAZENDA ALEGRIA (DTAV/E)</t>
  </si>
  <si>
    <t>15/05/2004</t>
  </si>
  <si>
    <t>54160.001661/2004-81</t>
  </si>
  <si>
    <t>SANTA MARIA DA VITÓRIA</t>
  </si>
  <si>
    <t>CORIBE</t>
  </si>
  <si>
    <t>FAZENDA SERRA GRANDE</t>
  </si>
  <si>
    <t>54160.003987/2004-42</t>
  </si>
  <si>
    <t>COTEGIPE</t>
  </si>
  <si>
    <t>FAZENDA BEIRA RIO (DTAV/E)</t>
  </si>
  <si>
    <t>20/06/2005</t>
  </si>
  <si>
    <t>15/03/2005</t>
  </si>
  <si>
    <t>54160.003897/2002-90</t>
  </si>
  <si>
    <t>FAZENDA NOVA ESPLANADA</t>
  </si>
  <si>
    <t>54160.000684/1998-69</t>
  </si>
  <si>
    <t>JEQUIÉ</t>
  </si>
  <si>
    <t>CRAVOLÂNDIA</t>
  </si>
  <si>
    <t>FAZENDA PALESTINA, TIMBÓ E SALOBRO</t>
  </si>
  <si>
    <t>14/08/1998</t>
  </si>
  <si>
    <t>54160.005175/2005-12</t>
  </si>
  <si>
    <t>FAZENDAS SOLTA DA VARGEM E LAGOA SECA</t>
  </si>
  <si>
    <t>10/03/2009</t>
  </si>
  <si>
    <t>01/08/2005</t>
  </si>
  <si>
    <t>54160.000692/1999-78</t>
  </si>
  <si>
    <t>DIAS D'ÁVILA</t>
  </si>
  <si>
    <t>FAZENDA PANEMA</t>
  </si>
  <si>
    <t>22/11/1999</t>
  </si>
  <si>
    <t>54160.001065/2001-58</t>
  </si>
  <si>
    <t>ITAPETINGA</t>
  </si>
  <si>
    <t>ENCRUZILHADA</t>
  </si>
  <si>
    <t>FAZENDA BREJÃO</t>
  </si>
  <si>
    <t>20/08/2002</t>
  </si>
  <si>
    <t>01/04/2002</t>
  </si>
  <si>
    <t>54160.000811/1998-84</t>
  </si>
  <si>
    <t>FAZENDA PRIMAVERA</t>
  </si>
  <si>
    <t>22/09/1998</t>
  </si>
  <si>
    <t>54160.000036/2003-31</t>
  </si>
  <si>
    <t>FAZENDA UNIDA (DTAV/E)</t>
  </si>
  <si>
    <t>11/01/2004</t>
  </si>
  <si>
    <t>54160.003770/2004-32</t>
  </si>
  <si>
    <t>TAMBURY</t>
  </si>
  <si>
    <t>16/11/2006</t>
  </si>
  <si>
    <t>03/04/2007</t>
  </si>
  <si>
    <t>54160.001641/2004-18</t>
  </si>
  <si>
    <t>ENTRE RIOS</t>
  </si>
  <si>
    <t>ESPLANADA</t>
  </si>
  <si>
    <t>01/06/2005</t>
  </si>
  <si>
    <t>20/08/2005</t>
  </si>
  <si>
    <t>54160.001652/2004-90</t>
  </si>
  <si>
    <t>FAZENDA PATIZINHO</t>
  </si>
  <si>
    <t>11/03/2005</t>
  </si>
  <si>
    <t>06/05/2005</t>
  </si>
  <si>
    <t>54160.001642/2004-54</t>
  </si>
  <si>
    <t>FAZENDAS REUNIDAS BOA VISTA E OUTRAS</t>
  </si>
  <si>
    <t>08/09/2005</t>
  </si>
  <si>
    <t>54160.003895/2002-09</t>
  </si>
  <si>
    <t>16/06/2003</t>
  </si>
  <si>
    <t>08/08/2003</t>
  </si>
  <si>
    <t>54160.004696/2005-52</t>
  </si>
  <si>
    <t>FAZENDA JIBÓIA</t>
  </si>
  <si>
    <t>15/06/2011</t>
  </si>
  <si>
    <t>54160.004268/2006-19</t>
  </si>
  <si>
    <t>PORTO SEGURO</t>
  </si>
  <si>
    <t>EUNÁPOLIS</t>
  </si>
  <si>
    <t>FAZENDA SANTA MARIA</t>
  </si>
  <si>
    <t>09/10/2007</t>
  </si>
  <si>
    <t>54160.003626/2002-34</t>
  </si>
  <si>
    <t>FEIRA DA MATA</t>
  </si>
  <si>
    <t>FAZENDA BURITI</t>
  </si>
  <si>
    <t>08/08/2002</t>
  </si>
  <si>
    <t>54160.001860/2003-16</t>
  </si>
  <si>
    <t>GONGOGI</t>
  </si>
  <si>
    <t>FAZENDA SÃO JERÔNIMO</t>
  </si>
  <si>
    <t>30/12/2005</t>
  </si>
  <si>
    <t>05/05/2005</t>
  </si>
  <si>
    <t>54160.001959/2001-01</t>
  </si>
  <si>
    <t>GUANAMBI</t>
  </si>
  <si>
    <t>FAZENDA PAUS PETO</t>
  </si>
  <si>
    <t>06/11/2002</t>
  </si>
  <si>
    <t>12/11/2002</t>
  </si>
  <si>
    <t>54160.005373/2005-97</t>
  </si>
  <si>
    <t>GUARATINGA</t>
  </si>
  <si>
    <t>FAZENDA JENIPAPO E JAQUEIRA</t>
  </si>
  <si>
    <t>05/11/2007</t>
  </si>
  <si>
    <t>54160.000218/1999-37</t>
  </si>
  <si>
    <t>FAZENDA LUA NOVA  (DT/AV-E)</t>
  </si>
  <si>
    <t>04/06/1999</t>
  </si>
  <si>
    <t>54160.001968/1998-00</t>
  </si>
  <si>
    <t>IBICARAÍ</t>
  </si>
  <si>
    <t>CONJUNTO VILA ISABEL</t>
  </si>
  <si>
    <t>23/02/1999</t>
  </si>
  <si>
    <t>54160.000685/1998-21</t>
  </si>
  <si>
    <t>CONJUNTO VILA IZABEL</t>
  </si>
  <si>
    <t>13/11/1998</t>
  </si>
  <si>
    <t>54160.004186/2002-32</t>
  </si>
  <si>
    <t>FAZENDA CONJUNTO HORIZONTE</t>
  </si>
  <si>
    <t>28/07/2003</t>
  </si>
  <si>
    <t>54160.003837/2002-77</t>
  </si>
  <si>
    <t>IBIQUERA</t>
  </si>
  <si>
    <t>FAZENDA MANDURI GLEBAS  A E B</t>
  </si>
  <si>
    <t>20/03/2003</t>
  </si>
  <si>
    <t>12/05/2003</t>
  </si>
  <si>
    <t>54160.003842/2002-80</t>
  </si>
  <si>
    <t>FAZENDA MUNDURI GLEBAS  C E D</t>
  </si>
  <si>
    <t>02/05/2003</t>
  </si>
  <si>
    <t>54160.000686/1999-75</t>
  </si>
  <si>
    <t>IBIRAPITANGA</t>
  </si>
  <si>
    <t>CONJUNTO ORICÓ (DTAV/E)</t>
  </si>
  <si>
    <t>54160.003857/2002-48</t>
  </si>
  <si>
    <t>FAZENDA CONJUNTO 2 RIACHÕES</t>
  </si>
  <si>
    <t>14/11/2005</t>
  </si>
  <si>
    <t>16/12/2005</t>
  </si>
  <si>
    <t>54160.001615/2003-09</t>
  </si>
  <si>
    <t>FAZENDA CONJUNTO SÃO JOÃO</t>
  </si>
  <si>
    <t>03/12/2004</t>
  </si>
  <si>
    <t>54160.003240/2002-22</t>
  </si>
  <si>
    <t>FAZENDA SERRA DE AREIA I</t>
  </si>
  <si>
    <t>54160.003954/2002-31</t>
  </si>
  <si>
    <t>FAZENDA SERRA DE AREIA II</t>
  </si>
  <si>
    <t>02/12/2003</t>
  </si>
  <si>
    <t>05/01/2004</t>
  </si>
  <si>
    <t>54160.000064/2006-09</t>
  </si>
  <si>
    <t>IBIRAPUÃ</t>
  </si>
  <si>
    <t>FAZENDA PEDRA</t>
  </si>
  <si>
    <t>27/12/2006</t>
  </si>
  <si>
    <t>54160.002246/2003-63</t>
  </si>
  <si>
    <t>IBIRATAIA</t>
  </si>
  <si>
    <t>FAZENDA VIRAÇÃO</t>
  </si>
  <si>
    <t>14/11/2006</t>
  </si>
  <si>
    <t>23/12/2005</t>
  </si>
  <si>
    <t>54160.001798/2003-54</t>
  </si>
  <si>
    <t>IGRAPIÚNA</t>
  </si>
  <si>
    <t>FAZENDA BOM JESUS</t>
  </si>
  <si>
    <t>54160.001263/1998-46</t>
  </si>
  <si>
    <t>IGUAÍ</t>
  </si>
  <si>
    <t>FAZENDA BOM JESUS DOS SEIS IRMÃOS</t>
  </si>
  <si>
    <t>09/12/1999</t>
  </si>
  <si>
    <t>54160.001253/1998-92</t>
  </si>
  <si>
    <t>ILHÉUS</t>
  </si>
  <si>
    <t>CONJUNTO BOM GOSTO</t>
  </si>
  <si>
    <t>08/12/1998</t>
  </si>
  <si>
    <t>54160.000495/1999-77</t>
  </si>
  <si>
    <t>FAZENDA BOM GOSTO III</t>
  </si>
  <si>
    <t>54160.000512/1999-94</t>
  </si>
  <si>
    <t>FAZENDA DOIS IRMÃOS (DTAV/E)</t>
  </si>
  <si>
    <t>10/11/1999</t>
  </si>
  <si>
    <t>54160.000723/2004-37</t>
  </si>
  <si>
    <t>FAZENDA FELIZ LEMBRANÇA (DTAV/E)</t>
  </si>
  <si>
    <t>29/12/2005</t>
  </si>
  <si>
    <t>54160.000051/1999-13</t>
  </si>
  <si>
    <t>FAZENDA NOVA DIVA (DTAV/E)</t>
  </si>
  <si>
    <t>28/06/1999</t>
  </si>
  <si>
    <t>54160.001650/2004-09</t>
  </si>
  <si>
    <t>FAZENDA ROCHEDO E OUTROS (DTAV/E)</t>
  </si>
  <si>
    <t>15/03/2006</t>
  </si>
  <si>
    <t>54160.000565/2002-53</t>
  </si>
  <si>
    <t>FAZENDA SÃO BENTO</t>
  </si>
  <si>
    <t>26/02/2002</t>
  </si>
  <si>
    <t>01/07/2003</t>
  </si>
  <si>
    <t>54160.000756/0000-64</t>
  </si>
  <si>
    <t>IPIAÚ</t>
  </si>
  <si>
    <t>FAZENDA DOIS AMIGOS</t>
  </si>
  <si>
    <t>21/08/2001</t>
  </si>
  <si>
    <t>15/11/2003</t>
  </si>
  <si>
    <t>54160.004236/2002-81</t>
  </si>
  <si>
    <t>IPIRÁ</t>
  </si>
  <si>
    <t>FAZENDA AGROPASTORIL SANTA IZABEL</t>
  </si>
  <si>
    <t>54160.001292/2002-64</t>
  </si>
  <si>
    <t>FAZENDA CALDEIRÃO</t>
  </si>
  <si>
    <t>54160.002500/2003-23</t>
  </si>
  <si>
    <t>FAZENDA OÁSIS, ANTIGA FAZENDA SANTO ANTONIO</t>
  </si>
  <si>
    <t>01/09/2009</t>
  </si>
  <si>
    <t>25/04/2011</t>
  </si>
  <si>
    <t>54160.004006/2002-12</t>
  </si>
  <si>
    <t>IRAJUBA</t>
  </si>
  <si>
    <t>FAZENDA PEDRÃO</t>
  </si>
  <si>
    <t>14/07/2003</t>
  </si>
  <si>
    <t>54160.000468/2001-80</t>
  </si>
  <si>
    <t>IRAMAIA</t>
  </si>
  <si>
    <t>FAZENDA DADAU</t>
  </si>
  <si>
    <t>22/04/2002</t>
  </si>
  <si>
    <t>01/07/2002</t>
  </si>
  <si>
    <t>54160.001880/2003-89</t>
  </si>
  <si>
    <t>FAZENDA FLORESTA DO RIO UMA  (DTAV/E)</t>
  </si>
  <si>
    <t>30/06/2004</t>
  </si>
  <si>
    <t>15/08/2004</t>
  </si>
  <si>
    <t>54160.000217/2008-71</t>
  </si>
  <si>
    <t>FAZENDA TAMBURI</t>
  </si>
  <si>
    <t>23/07/2009</t>
  </si>
  <si>
    <t>15/09/2009</t>
  </si>
  <si>
    <t>54160.003945/2002-40</t>
  </si>
  <si>
    <t>IRECÊ</t>
  </si>
  <si>
    <t>FAZENDAS REUNIDAS FS</t>
  </si>
  <si>
    <t>54160.001450/2004-48</t>
  </si>
  <si>
    <t>ITABELA</t>
  </si>
  <si>
    <t>FAZENDA VIROTE/BOM JESUS/PROTEÇÃO E DEMAIS ARAEA CONTINUAS</t>
  </si>
  <si>
    <t>02/02/2005</t>
  </si>
  <si>
    <t>54160.003637/2002-14</t>
  </si>
  <si>
    <t>01/04/2003</t>
  </si>
  <si>
    <t>54160.004157/2002-71</t>
  </si>
  <si>
    <t>FAZENDA SEGREDO E RIACHUELO</t>
  </si>
  <si>
    <t>07/07/2002</t>
  </si>
  <si>
    <t>54160.000494/1999-12</t>
  </si>
  <si>
    <t>ITABUNA</t>
  </si>
  <si>
    <t>FAZENDA BOA LEMBRANÇA (DTAV/E)</t>
  </si>
  <si>
    <t>26/08/1999</t>
  </si>
  <si>
    <t>15/09/1999</t>
  </si>
  <si>
    <t>54160.004101/2002-16</t>
  </si>
  <si>
    <t>FAZENDA BONFIM</t>
  </si>
  <si>
    <t>17/07/2002</t>
  </si>
  <si>
    <t>54160.003856/2002-01</t>
  </si>
  <si>
    <t>FAZENDA BRASIL (DTAV/E)</t>
  </si>
  <si>
    <t>54160.000209/2003-11</t>
  </si>
  <si>
    <t>FAZENDA CONJUNTO ALEMITA</t>
  </si>
  <si>
    <t>20/10/2004</t>
  </si>
  <si>
    <t>54160.003767/2002-57</t>
  </si>
  <si>
    <t>FAZENDA CONJUNTO LIBERDADE E FAZENDA BONFIM</t>
  </si>
  <si>
    <t>12/07/2003</t>
  </si>
  <si>
    <t>54160.000163/2003-30</t>
  </si>
  <si>
    <t>ITACARÉ</t>
  </si>
  <si>
    <t>FAZENDA VALE NEGRO I, II E III</t>
  </si>
  <si>
    <t>09/09/2004</t>
  </si>
  <si>
    <t>54160.003779/2002-81</t>
  </si>
  <si>
    <t>ITAETÉ</t>
  </si>
  <si>
    <t>FAZENDA ARARAS E LAGOA DO TIÃO</t>
  </si>
  <si>
    <t>54160.003965/2002-11</t>
  </si>
  <si>
    <t>FAZENDA AROEIRA</t>
  </si>
  <si>
    <t>01/11/2003</t>
  </si>
  <si>
    <t>54160.001255/1998-18</t>
  </si>
  <si>
    <t>FAZENDA BRASILÉA  (DT/AV-E)</t>
  </si>
  <si>
    <t>15/09/1998</t>
  </si>
  <si>
    <t>54160.001422/2005-10</t>
  </si>
  <si>
    <t>FAZENDA CONJUNTO ALTO DO MEIO</t>
  </si>
  <si>
    <t>01/06/2009</t>
  </si>
  <si>
    <t>20/07/2009</t>
  </si>
  <si>
    <t>54160.000465/1999-14</t>
  </si>
  <si>
    <t>FAZENDA CONJUNTO PARAGUAÇÚ</t>
  </si>
  <si>
    <t>30/11/1999</t>
  </si>
  <si>
    <t>54160.003986/2002-54</t>
  </si>
  <si>
    <t>FAZENDA ENCANTO</t>
  </si>
  <si>
    <t>29/09/2003</t>
  </si>
  <si>
    <t>54160.000466/1999-79</t>
  </si>
  <si>
    <t>FAZENDA EUROPA</t>
  </si>
  <si>
    <t>54160.003941/2002-61</t>
  </si>
  <si>
    <t>FAZENDA NOVA RIO NEGRO E MOÇABONITA</t>
  </si>
  <si>
    <t>54160.003967/2002-18</t>
  </si>
  <si>
    <t>FAZENDA NOVA UNIÃO</t>
  </si>
  <si>
    <t>54160.003621/2002-10</t>
  </si>
  <si>
    <t>FAZENDA RANCHO DO BIAS , BELO ALTO E SANTA RITA</t>
  </si>
  <si>
    <t>54160.002412/2003-21</t>
  </si>
  <si>
    <t>FAZENDA RIO NEGRO E OUTRAS</t>
  </si>
  <si>
    <t>01/05/2004</t>
  </si>
  <si>
    <t>54160.000352/2003-11</t>
  </si>
  <si>
    <t>FAZENDA SANTA CLARA E PARAGUACIUMA</t>
  </si>
  <si>
    <t>11/02/2004</t>
  </si>
  <si>
    <t>11/11/2004</t>
  </si>
  <si>
    <t>54160.002411/2003-87</t>
  </si>
  <si>
    <t>FAZENDA SANTA MARIA FLORENTINA</t>
  </si>
  <si>
    <t>10/10/2003</t>
  </si>
  <si>
    <t>54160.000464/1999-43</t>
  </si>
  <si>
    <t>FAZENDA SÃO JUDAS TADEU</t>
  </si>
  <si>
    <t>27/10/1999</t>
  </si>
  <si>
    <t>54160.003966/2002-65</t>
  </si>
  <si>
    <t>FAZENDA TERRA NOVA</t>
  </si>
  <si>
    <t>54160.002511/2003-11</t>
  </si>
  <si>
    <t>ITAGIBÁ</t>
  </si>
  <si>
    <t>FAZENDA CONJUNTO CONCEIÇÃO</t>
  </si>
  <si>
    <t>08/11/2004</t>
  </si>
  <si>
    <t>54160.002616/2001-09</t>
  </si>
  <si>
    <t>ITAGUAÇU DA BAHIA</t>
  </si>
  <si>
    <t>FAZENDA APARECIDA DO NORTE</t>
  </si>
  <si>
    <t>05/05/2002</t>
  </si>
  <si>
    <t>54160.003983/2004-64</t>
  </si>
  <si>
    <t>FAZENDA BORÁ</t>
  </si>
  <si>
    <t>01/10/2007</t>
  </si>
  <si>
    <t>54160.000633/2006-16</t>
  </si>
  <si>
    <t>ITAJUÍPE</t>
  </si>
  <si>
    <t>FAZENDA CRUZEIRO DO NORTE E SANTA MARIA</t>
  </si>
  <si>
    <t>28/03/2006</t>
  </si>
  <si>
    <t>54160.000686/1998-94</t>
  </si>
  <si>
    <t>FAZENDA HELVÉCIA (DTAV/E)</t>
  </si>
  <si>
    <t>16/11/1999</t>
  </si>
  <si>
    <t>54160.002206/2006-64</t>
  </si>
  <si>
    <t>ITAMARAJU</t>
  </si>
  <si>
    <t>FAZENDA REUNIDAS PAU BRASIL</t>
  </si>
  <si>
    <t>20/03/2006</t>
  </si>
  <si>
    <t>54160.004007/2002-67</t>
  </si>
  <si>
    <t>FAZENDA REUNIDAS PEDRA BONITA</t>
  </si>
  <si>
    <t>54160.001657/2004-12</t>
  </si>
  <si>
    <t>FAZENDA SANTA CRUZ DO OURO</t>
  </si>
  <si>
    <t>13/12/2004</t>
  </si>
  <si>
    <t>01/02/2005</t>
  </si>
  <si>
    <t>54160.002993/2008-14</t>
  </si>
  <si>
    <t>ITANAGRA</t>
  </si>
  <si>
    <t>FAZENDA SÃO PEDRO II</t>
  </si>
  <si>
    <t>22/10/2010</t>
  </si>
  <si>
    <t>27/08/2011</t>
  </si>
  <si>
    <t>54160.001945/2002-13</t>
  </si>
  <si>
    <t>ITAQUARA</t>
  </si>
  <si>
    <t>FAZENDA ALEGRIA ALEGRETE</t>
  </si>
  <si>
    <t>12/09/2002</t>
  </si>
  <si>
    <t>15/11/2002</t>
  </si>
  <si>
    <t>54160.000402/1999-96</t>
  </si>
  <si>
    <t>ITIÚBA</t>
  </si>
  <si>
    <t>FAZENDA OURICURI TORTO</t>
  </si>
  <si>
    <t>54160.001164/1997-83</t>
  </si>
  <si>
    <t>ITUBERÁ</t>
  </si>
  <si>
    <t>FAZENDA JUBIABÁ</t>
  </si>
  <si>
    <t>21/11/1997</t>
  </si>
  <si>
    <t>29/10/1997</t>
  </si>
  <si>
    <t>54160.005259/2007-18</t>
  </si>
  <si>
    <t>FAZENDA MUCUNÃ</t>
  </si>
  <si>
    <t>10/11/2009</t>
  </si>
  <si>
    <t>19/05/2011</t>
  </si>
  <si>
    <t>54160.001268/2002-25</t>
  </si>
  <si>
    <t>FAZENDA PAU DE COLHER (DTAV/E)</t>
  </si>
  <si>
    <t>54160.000735/1997-17</t>
  </si>
  <si>
    <t>FAZENDA VÁRZEA DO CURRAL</t>
  </si>
  <si>
    <t>54160.000104/2002-81</t>
  </si>
  <si>
    <t>JAGUAQUARA</t>
  </si>
  <si>
    <t>FAZENDA ASSEMBLEIA</t>
  </si>
  <si>
    <t>15/10/2002</t>
  </si>
  <si>
    <t>54160.000753/2006-13</t>
  </si>
  <si>
    <t>FAZENDA BAIXA ALEGRE</t>
  </si>
  <si>
    <t>21/01/2008</t>
  </si>
  <si>
    <t>01/04/2008</t>
  </si>
  <si>
    <t>54160.000549/2003-41</t>
  </si>
  <si>
    <t>FAZENDA JERUSALÉM</t>
  </si>
  <si>
    <t>09/05/2005</t>
  </si>
  <si>
    <t>54160.002415/2003-65</t>
  </si>
  <si>
    <t>FAZENDA SANTA DOMÊNICA  (DTAV/E)</t>
  </si>
  <si>
    <t>15/09/2004</t>
  </si>
  <si>
    <t>54141.000838/2005-31</t>
  </si>
  <si>
    <t>CACIMBA DA TORRE - GLEBA CENTRO-OESTE</t>
  </si>
  <si>
    <t>26/06/2009</t>
  </si>
  <si>
    <t>06/08/2009</t>
  </si>
  <si>
    <t>54141.000837/2005-96</t>
  </si>
  <si>
    <t>CACIMBA DA TORRE - GLEBA NOROESTE</t>
  </si>
  <si>
    <t>15/07/2009</t>
  </si>
  <si>
    <t>54160.006155/2005-69</t>
  </si>
  <si>
    <t>19/08/2009</t>
  </si>
  <si>
    <t>26/05/2011</t>
  </si>
  <si>
    <t>54160.005577/2005-17</t>
  </si>
  <si>
    <t>LAFAIETE COUTINHO</t>
  </si>
  <si>
    <t>TERRA NOVA</t>
  </si>
  <si>
    <t>26/11/2008</t>
  </si>
  <si>
    <t>02/03/2009</t>
  </si>
  <si>
    <t>54160.000523/2003-01</t>
  </si>
  <si>
    <t>LAJEDINHO</t>
  </si>
  <si>
    <t>FAZENDA PEDRA BRANCA E SERRANA (DTAV/E)</t>
  </si>
  <si>
    <t>15/08/2006</t>
  </si>
  <si>
    <t>54160.004239/2002-15</t>
  </si>
  <si>
    <t>FAZENDA PIABAS</t>
  </si>
  <si>
    <t>54160.003843/2002-24</t>
  </si>
  <si>
    <t>FAZENDA REUNIDAS SANTO ANTONIO E SÃO JOSÉ</t>
  </si>
  <si>
    <t>07/07/2003</t>
  </si>
  <si>
    <t>54160.005187/2005-87</t>
  </si>
  <si>
    <t>LAJEDO DO TABOCAL</t>
  </si>
  <si>
    <t>FAZENDA MONTE CASTELO</t>
  </si>
  <si>
    <t>20/11/2009</t>
  </si>
  <si>
    <t>15/07/2011</t>
  </si>
  <si>
    <t>54160.007898/2003-37</t>
  </si>
  <si>
    <t>FAZENDA PEDRA GRANDE  (DTAV/E)</t>
  </si>
  <si>
    <t>15/04/2005</t>
  </si>
  <si>
    <t>54160.000468/1999-02</t>
  </si>
  <si>
    <t>LENÇÓIS</t>
  </si>
  <si>
    <t>FAZENDA ARARUNA  (DT/AV-E)</t>
  </si>
  <si>
    <t>54160.000467/1999-31</t>
  </si>
  <si>
    <t>FAZENDA BOQUEIRÃO DA SERRA  (DT/AV-E)</t>
  </si>
  <si>
    <t>54160.001203/2001-07</t>
  </si>
  <si>
    <t>15/06/2002</t>
  </si>
  <si>
    <t>54160.002458/2012-31</t>
  </si>
  <si>
    <t>BOQUIRA</t>
  </si>
  <si>
    <t>MACAÚBAS</t>
  </si>
  <si>
    <t>MUCAMBO DA FAZENDA PIEDADE</t>
  </si>
  <si>
    <t>21/11/2012</t>
  </si>
  <si>
    <t>01/06/2013</t>
  </si>
  <si>
    <t>54160.003896/2002-45</t>
  </si>
  <si>
    <t>MANSIDÃO</t>
  </si>
  <si>
    <t>54160.001241/2001-51</t>
  </si>
  <si>
    <t>MARACÁS</t>
  </si>
  <si>
    <t>FAZENDA CAMULENGUE  (DT/AV-E)</t>
  </si>
  <si>
    <t>54160.001491/2004-34</t>
  </si>
  <si>
    <t>FAZENDA CUMBE  (DT/AV-E)</t>
  </si>
  <si>
    <t>54160.003807/2002-61</t>
  </si>
  <si>
    <t>FAZENDA KAETHÁ II</t>
  </si>
  <si>
    <t>54160.002268/2006-76</t>
  </si>
  <si>
    <t>23/10/2008</t>
  </si>
  <si>
    <t>10/11/2008</t>
  </si>
  <si>
    <t>54160.000393/2011-17</t>
  </si>
  <si>
    <t>SANTO ANTÔNIO DE JESUS</t>
  </si>
  <si>
    <t>MARAGOGIPE</t>
  </si>
  <si>
    <t>16/12/2010</t>
  </si>
  <si>
    <t>05/11/2012</t>
  </si>
  <si>
    <t>54160.000395/2011-06</t>
  </si>
  <si>
    <t>FAZENDA SANTA MARIA/ELEONORA</t>
  </si>
  <si>
    <t>54160.004258/2005-94</t>
  </si>
  <si>
    <t>MARAÚ</t>
  </si>
  <si>
    <t>FAZENDA LUZITÂNIA</t>
  </si>
  <si>
    <t>54160.001643/2008-22</t>
  </si>
  <si>
    <t>FAZENDA MAÇARANDUBA</t>
  </si>
  <si>
    <t>18/08/2009</t>
  </si>
  <si>
    <t>08/03/2010</t>
  </si>
  <si>
    <t>54160.006196/2006-36</t>
  </si>
  <si>
    <t>MARCIONÍLIO SOUZA</t>
  </si>
  <si>
    <t>FAZENDA PAI SIMÃO</t>
  </si>
  <si>
    <t>22/10/2008</t>
  </si>
  <si>
    <t>29/10/2008</t>
  </si>
  <si>
    <t>54160.000845/1999-87</t>
  </si>
  <si>
    <t>54160.000636/2006-41</t>
  </si>
  <si>
    <t>MASCOTE</t>
  </si>
  <si>
    <t>05/11/2008</t>
  </si>
  <si>
    <t>54160.001338/1998-43</t>
  </si>
  <si>
    <t>MATA DE SÃO JOÃO</t>
  </si>
  <si>
    <t>FAZENDA GAMELEIRA CARIJÓ DE CIMA (DTAV/E)</t>
  </si>
  <si>
    <t>15/07/1999</t>
  </si>
  <si>
    <t>54160.000691/1999-13</t>
  </si>
  <si>
    <t>FAZENDA MAJU</t>
  </si>
  <si>
    <t>20/11/1999</t>
  </si>
  <si>
    <t>54160.002507/2003-45</t>
  </si>
  <si>
    <t>FAZENDA SANTA MARIA E OUTRAS</t>
  </si>
  <si>
    <t>01/09/2005</t>
  </si>
  <si>
    <t>54160.002474/2003-33</t>
  </si>
  <si>
    <t>MONTE SANTO</t>
  </si>
  <si>
    <t>FAZENDA LAGOA DO COIQUI</t>
  </si>
  <si>
    <t>07/07/2004</t>
  </si>
  <si>
    <t>54160.002187/2006-76</t>
  </si>
  <si>
    <t>FAZENDA MARAVILHA</t>
  </si>
  <si>
    <t>07/11/2007</t>
  </si>
  <si>
    <t>01/02/2007</t>
  </si>
  <si>
    <t>54160.003898/2002-34</t>
  </si>
  <si>
    <t>FAZENDA NOSSA SENHORA DO ROSÁRIO</t>
  </si>
  <si>
    <t>54160.003498/2004-91</t>
  </si>
  <si>
    <t>FAZENDA RANCHO ALEGRE</t>
  </si>
  <si>
    <t>02/06/2005</t>
  </si>
  <si>
    <t>07/07/2005</t>
  </si>
  <si>
    <t>54160.000657/2004-03</t>
  </si>
  <si>
    <t>FAZENDA SOLEDADE (DTAV/E)</t>
  </si>
  <si>
    <t>16/11/2005</t>
  </si>
  <si>
    <t>54160.002611/2003-30</t>
  </si>
  <si>
    <t>UMA AREA DE TERRA SITUDA NOS TERRENOS DA FAZENDA ATRAS DA SERRA</t>
  </si>
  <si>
    <t>54160.000999/1999-51</t>
  </si>
  <si>
    <t>MORPARÁ</t>
  </si>
  <si>
    <t>FAZENDA FLORIDA E OUTRAS</t>
  </si>
  <si>
    <t>09/02/2000</t>
  </si>
  <si>
    <t>02/08/2000</t>
  </si>
  <si>
    <t>54160.004384/2006-20</t>
  </si>
  <si>
    <t>FAZENDA REUNIDA SALVAÇÃO</t>
  </si>
  <si>
    <t>27/10/2008</t>
  </si>
  <si>
    <t>54160.003697/2002-90</t>
  </si>
  <si>
    <t>MORRO DO CHAPÉU</t>
  </si>
  <si>
    <t>FAZENDA NASCENÇA CONQUISTA</t>
  </si>
  <si>
    <t>25/02/2003</t>
  </si>
  <si>
    <t>03/04/2003</t>
  </si>
  <si>
    <t>54160.001051/2005-68</t>
  </si>
  <si>
    <t>FAZENDA PACHOLA   (DTAV/E)</t>
  </si>
  <si>
    <t>16/08/2005</t>
  </si>
  <si>
    <t>05/09/2005</t>
  </si>
  <si>
    <t>54160.003703/2002-56</t>
  </si>
  <si>
    <t>FAZENDA SANTANA</t>
  </si>
  <si>
    <t>54160.003706/2002-90</t>
  </si>
  <si>
    <t>FAZENDA SOHEM E OUTRAS</t>
  </si>
  <si>
    <t>04/02/2004</t>
  </si>
  <si>
    <t>03/04/2004</t>
  </si>
  <si>
    <t>54160.004878/2004-42</t>
  </si>
  <si>
    <t>MUCURI</t>
  </si>
  <si>
    <t xml:space="preserve"> FAZENDA VALE DA ESPERANÇA - PARTE</t>
  </si>
  <si>
    <t>14/12/2005</t>
  </si>
  <si>
    <t>54160.002193/2003-81</t>
  </si>
  <si>
    <t>FAZENDA ESPERANÇA  (DT/AV-E)</t>
  </si>
  <si>
    <t>54160.002194/2003-25</t>
  </si>
  <si>
    <t>FAZENDA JEQUITIBÁ (DT/AV-E)</t>
  </si>
  <si>
    <t>54160.002195/2003-70</t>
  </si>
  <si>
    <t>FAZENDA LAGOA BONITA  (DT/AV-E)</t>
  </si>
  <si>
    <t>54160.004264/2006-22</t>
  </si>
  <si>
    <t>FAZENDA VALE DA ESPERANÇA</t>
  </si>
  <si>
    <t>10/03/2008</t>
  </si>
  <si>
    <t>54160.000909/1998-87</t>
  </si>
  <si>
    <t>MULUNGU DO MORRO</t>
  </si>
  <si>
    <t>FAZENDA MATA VERDE/MATA VERDE</t>
  </si>
  <si>
    <t>54160.000556/1998-89</t>
  </si>
  <si>
    <t>VÁRZEA DO CERCO</t>
  </si>
  <si>
    <t>54160.001399/2004-74</t>
  </si>
  <si>
    <t>MUQUÉM DE SÃO FRANCISCO</t>
  </si>
  <si>
    <t>FAZENDA BOA ESPERANÇA E OUTRAS (DTAV/E)</t>
  </si>
  <si>
    <t>25/11/2004</t>
  </si>
  <si>
    <t>15/06/2005</t>
  </si>
  <si>
    <t>54160.000894/1998-10</t>
  </si>
  <si>
    <t>FAZENDA SANTA BÁRBARA</t>
  </si>
  <si>
    <t>54160.003830/2005-55</t>
  </si>
  <si>
    <t>NILO PEÇANHA</t>
  </si>
  <si>
    <t>FAZENDA SÃO JOÃO</t>
  </si>
  <si>
    <t>54160.001356/1998-25</t>
  </si>
  <si>
    <t>NOVA REDENÇÃO</t>
  </si>
  <si>
    <t>FAZENDA SANTA CRUZ E OUTRAS</t>
  </si>
  <si>
    <t>54160.001635/2005-33</t>
  </si>
  <si>
    <t>NOVA SOURE</t>
  </si>
  <si>
    <t>FAZENDA CAJUBA</t>
  </si>
  <si>
    <t>15/04/2011</t>
  </si>
  <si>
    <t>54160.002228/2005-43</t>
  </si>
  <si>
    <t>FAZENDA PENHA E OUTRAS</t>
  </si>
  <si>
    <t>01/11/2007</t>
  </si>
  <si>
    <t>54160.000077/2008-31</t>
  </si>
  <si>
    <t>OLIVEIRA DOS BREJINHOS</t>
  </si>
  <si>
    <t>FAZENDA LAGOA DA SERRA E CURRALINHO</t>
  </si>
  <si>
    <t>18/10/2010</t>
  </si>
  <si>
    <t>54160.002200/2001-82</t>
  </si>
  <si>
    <t>OUROLÂNDIA</t>
  </si>
  <si>
    <t>FAZENDA LAGOA DE DENTRO I E II</t>
  </si>
  <si>
    <t>15/07/2002</t>
  </si>
  <si>
    <t>54160.000057/2006-07</t>
  </si>
  <si>
    <t>FAZENDA PEDRA VERMELHA</t>
  </si>
  <si>
    <t>26/12/2006</t>
  </si>
  <si>
    <t>54160.002201/2001-27</t>
  </si>
  <si>
    <t>54160.002167/2003-52</t>
  </si>
  <si>
    <t>FAZENDA SÃO JOÃO DE CASA NOVA  (DTAV/E)</t>
  </si>
  <si>
    <t>29/03/2005</t>
  </si>
  <si>
    <t>54160.003874/2002-85</t>
  </si>
  <si>
    <t>PARATINGA</t>
  </si>
  <si>
    <t>FAZENDA AGROPECUÁRIA LAGOA DOURADA</t>
  </si>
  <si>
    <t>30/07/2003</t>
  </si>
  <si>
    <t>54160.000175/2006-15</t>
  </si>
  <si>
    <t>FAZENDA CANAÃ</t>
  </si>
  <si>
    <t>01/02/2008</t>
  </si>
  <si>
    <t>54160.003864/2002-40</t>
  </si>
  <si>
    <t>FAZENDA SANTO ANTONIO E OUTRA</t>
  </si>
  <si>
    <t>18/07/2003</t>
  </si>
  <si>
    <t>54160.000630/2006-74</t>
  </si>
  <si>
    <t>PAU BRASIL</t>
  </si>
  <si>
    <t>FAZENDA SANTO ANTÔNIO E BOA ESPERANÇA</t>
  </si>
  <si>
    <t>10/07/2007</t>
  </si>
  <si>
    <t>54160.001353/2003-74</t>
  </si>
  <si>
    <t>PINDOBAÇU</t>
  </si>
  <si>
    <t>FAZENDA CANÃA , BARREIRAS E MALHADINHA</t>
  </si>
  <si>
    <t>11/10/2004</t>
  </si>
  <si>
    <t>54160.003115/2004-84</t>
  </si>
  <si>
    <t>PIRITIBA</t>
  </si>
  <si>
    <t>FAZENDA SERTÃO BONITO</t>
  </si>
  <si>
    <t>01/01/2005</t>
  </si>
  <si>
    <t>54160.004302/2002-13</t>
  </si>
  <si>
    <t>PLANALTINO</t>
  </si>
  <si>
    <t>FAZENDA LAGOA DA ONÇA</t>
  </si>
  <si>
    <t>54160.002058/2003-35</t>
  </si>
  <si>
    <t>FAZENDA REUNIDAS SANTA LUZIA  (DT/AV-E)</t>
  </si>
  <si>
    <t>54160.006859/1999-00</t>
  </si>
  <si>
    <t>FAZENDA SÃO DIOGO</t>
  </si>
  <si>
    <t>30/10/1999</t>
  </si>
  <si>
    <t>54160.004150/2002-59</t>
  </si>
  <si>
    <t>POÇÕES</t>
  </si>
  <si>
    <t>FAZENDA SALGADO</t>
  </si>
  <si>
    <t>19/08/2003</t>
  </si>
  <si>
    <t>54160.001280/2003-11</t>
  </si>
  <si>
    <t>POJUCA</t>
  </si>
  <si>
    <t>FAZENDA ANA ROSA</t>
  </si>
  <si>
    <t>03/03/2004</t>
  </si>
  <si>
    <t>54160.004049/2005-41</t>
  </si>
  <si>
    <t>FAZENDA CONJUNTO SERRO AZUL</t>
  </si>
  <si>
    <t>05/04/2014</t>
  </si>
  <si>
    <t>54160.001022/1998-70</t>
  </si>
  <si>
    <t>FAZENDA MURICI</t>
  </si>
  <si>
    <t>25/09/1998</t>
  </si>
  <si>
    <t>54160.001204/1998-87</t>
  </si>
  <si>
    <t>FAZENDA PESCA PRIMEIRA</t>
  </si>
  <si>
    <t>25/08/1999</t>
  </si>
  <si>
    <t>54160.000839/1998-01</t>
  </si>
  <si>
    <t>PRADO</t>
  </si>
  <si>
    <t>11/11/1998</t>
  </si>
  <si>
    <t>54160.005482/2005-01</t>
  </si>
  <si>
    <t>QUIJINGUE</t>
  </si>
  <si>
    <t>FAZENDA QUINJINGUE</t>
  </si>
  <si>
    <t>14/03/2008</t>
  </si>
  <si>
    <t>54160.002073/2001-11</t>
  </si>
  <si>
    <t>REMANSO</t>
  </si>
  <si>
    <t>FAZENDA SOBRADO</t>
  </si>
  <si>
    <t>22/12/2003</t>
  </si>
  <si>
    <t>54160.000516/1999-45</t>
  </si>
  <si>
    <t>RIACHÃO DAS NEVES</t>
  </si>
  <si>
    <t>FAZENDA ANGICAL, CASTELO E BREJINHO</t>
  </si>
  <si>
    <t>15/02/2000</t>
  </si>
  <si>
    <t>54160.000888/1999-90</t>
  </si>
  <si>
    <t>FAZENDA CASTELO</t>
  </si>
  <si>
    <t>14/01/2000</t>
  </si>
  <si>
    <t>25/02/2000</t>
  </si>
  <si>
    <t>54160.005175/2007-84</t>
  </si>
  <si>
    <t>FAZENDA MONTE ALEGRE</t>
  </si>
  <si>
    <t>54160.003299/2007-25</t>
  </si>
  <si>
    <t>RIACHO DE SANTANA</t>
  </si>
  <si>
    <t>FAZENDA CONTENDAS</t>
  </si>
  <si>
    <t>22/03/2010</t>
  </si>
  <si>
    <t>01/06/2011</t>
  </si>
  <si>
    <t>54160.001383/2004-61</t>
  </si>
  <si>
    <t>RIBEIRÃO DO LARGO</t>
  </si>
  <si>
    <t>FAZENDA CONJUNTO SÃO FRANCISCO</t>
  </si>
  <si>
    <t>26/08/2006</t>
  </si>
  <si>
    <t>54160.000588/1998-75</t>
  </si>
  <si>
    <t>RUY BARBOSA</t>
  </si>
  <si>
    <t>FAZENDA CAJAÍBA</t>
  </si>
  <si>
    <t>54160.008449/1999-00</t>
  </si>
  <si>
    <t>FAZENDA FLORESTA E OUTRAS</t>
  </si>
  <si>
    <t>24/11/1999</t>
  </si>
  <si>
    <t>05/12/1999</t>
  </si>
  <si>
    <t>54160.000762/1998-71</t>
  </si>
  <si>
    <t>FAZENDA KÁGADOS</t>
  </si>
  <si>
    <t>54160.000760/1998-45</t>
  </si>
  <si>
    <t>FAZENDA POÇO LONGE</t>
  </si>
  <si>
    <t>54160.000763/1998-71</t>
  </si>
  <si>
    <t>NOVA VISTA</t>
  </si>
  <si>
    <t>13/09/1998</t>
  </si>
  <si>
    <t>54160.001499/2004-09</t>
  </si>
  <si>
    <t>SANTA CRUZ CABRÁLIA</t>
  </si>
  <si>
    <t>FAZENDA BELA VISTA E OUTRAS - PARTE</t>
  </si>
  <si>
    <t>03/03/2005</t>
  </si>
  <si>
    <t>54160.001228/2005-26</t>
  </si>
  <si>
    <t>FAZENDA COROA</t>
  </si>
  <si>
    <t>15/08/2005</t>
  </si>
  <si>
    <t>09/09/2005</t>
  </si>
  <si>
    <t>54160.000699/1999-17</t>
  </si>
  <si>
    <t>FAZENDA PASSARGADA E VERA CRUZ</t>
  </si>
  <si>
    <t>54160.000402/2005-13</t>
  </si>
  <si>
    <t>FAZENDAS RUBIM I E II</t>
  </si>
  <si>
    <t>19/03/2008</t>
  </si>
  <si>
    <t>54160.004049/2002-06</t>
  </si>
  <si>
    <t>SANTA INÊS</t>
  </si>
  <si>
    <t>FAZENDA RANCHO ALEGRE (DT/AV-E)</t>
  </si>
  <si>
    <t>54160.000038/2003-20</t>
  </si>
  <si>
    <t>FAZENDA SÃO PAULO  (DTAV/E)</t>
  </si>
  <si>
    <t>15/10/2004</t>
  </si>
  <si>
    <t>54160.000476/1999-22</t>
  </si>
  <si>
    <t>SANTA LUZIA</t>
  </si>
  <si>
    <t>CONJUNTO SANTA CRUZ/SÃO JOSÉ</t>
  </si>
  <si>
    <t>27/08/1999</t>
  </si>
  <si>
    <t>54160.004076/2002-71</t>
  </si>
  <si>
    <t>FAZENADA SOSSEGO I</t>
  </si>
  <si>
    <t>12/05/2005</t>
  </si>
  <si>
    <t>54160.000440/2008-19</t>
  </si>
  <si>
    <t>FAZENDA SANTA FÉ E OUTRAS</t>
  </si>
  <si>
    <t>06/02/2012</t>
  </si>
  <si>
    <t>54160.004066/2002-35</t>
  </si>
  <si>
    <t>FAZENDA SOSSEGO II</t>
  </si>
  <si>
    <t>54160.003878/2002-00</t>
  </si>
  <si>
    <t>SANTA RITA DE CÁSSIA</t>
  </si>
  <si>
    <t>FAZENDA ARCO VERDE</t>
  </si>
  <si>
    <t>54160.001656/2004-78</t>
  </si>
  <si>
    <t>23/06/2005</t>
  </si>
  <si>
    <t>54160.004297/2002-49</t>
  </si>
  <si>
    <t>09/09/2003</t>
  </si>
  <si>
    <t>54160.004112/2004-68</t>
  </si>
  <si>
    <t>FAZENDA REUNIDAS ESPLANADA</t>
  </si>
  <si>
    <t>19/09/2005</t>
  </si>
  <si>
    <t>11/11/2005</t>
  </si>
  <si>
    <t>54160.000052/1999-86</t>
  </si>
  <si>
    <t>FAZENDA RIO PRETO (DTAV/E)</t>
  </si>
  <si>
    <t>54160.000079/1998-51</t>
  </si>
  <si>
    <t>SANTANA</t>
  </si>
  <si>
    <t>FAZENDA JACARANDÁ</t>
  </si>
  <si>
    <t>54160.005168/2004-30</t>
  </si>
  <si>
    <t>SANTO AMARO</t>
  </si>
  <si>
    <t>FAZENDA NOSSA SENHORA DO SOCORRO</t>
  </si>
  <si>
    <t>12/12/2004</t>
  </si>
  <si>
    <t>54160.005254/2005-23</t>
  </si>
  <si>
    <t>SÃO DESIDÉRIO</t>
  </si>
  <si>
    <t>FAZENDA AGROPECUÁRIA ÁGUAS CLARAS</t>
  </si>
  <si>
    <t>01/10/2006</t>
  </si>
  <si>
    <t>54160.000686/2008-91</t>
  </si>
  <si>
    <t>FAZENDA NOVA ESPERANÇA E NOVA ESPERANÇA I</t>
  </si>
  <si>
    <t>08/04/2008</t>
  </si>
  <si>
    <t>54160.001162/1997-58</t>
  </si>
  <si>
    <t>FAZENDA THAINÁ I,II E III</t>
  </si>
  <si>
    <t>05/03/1998</t>
  </si>
  <si>
    <t>54160.004437/2005-21</t>
  </si>
  <si>
    <t>FAZENDA VÁRZEA GRANDE</t>
  </si>
  <si>
    <t>54160.003137/2004-44</t>
  </si>
  <si>
    <t>FAZENDA VITÓRIA (DTAV/E)</t>
  </si>
  <si>
    <t>54160.001249/1997-34</t>
  </si>
  <si>
    <t>SÃO FÉLIX DO CORIBE</t>
  </si>
  <si>
    <t>FAZENDA BELA VISTA E OUTRAS</t>
  </si>
  <si>
    <t>31/10/1997</t>
  </si>
  <si>
    <t>54160.001657/2000-18</t>
  </si>
  <si>
    <t>FAZENDA BOM SUCESSO E OUTRAS</t>
  </si>
  <si>
    <t>19/04/2002</t>
  </si>
  <si>
    <t>02/08/2002</t>
  </si>
  <si>
    <t>54160.001250/1997-13</t>
  </si>
  <si>
    <t>FAZENDA FLORESTA E FAZENDA SOSSEGO</t>
  </si>
  <si>
    <t>54160.005523/2006-32</t>
  </si>
  <si>
    <t>SÃO SEBASTIÃO DO PASSÉ</t>
  </si>
  <si>
    <t>FAZENDA RETIRO NOSSA SENHORA DA SOLEDADE</t>
  </si>
  <si>
    <t>30/01/2009</t>
  </si>
  <si>
    <t>54160.002457/2012-97</t>
  </si>
  <si>
    <t>FAZENDA AREIA DO CAPÃO I</t>
  </si>
  <si>
    <t>01/09/2013</t>
  </si>
  <si>
    <t>54160.002505/2013-28</t>
  </si>
  <si>
    <t>FAZENDA AREIA DO CAPÃO II</t>
  </si>
  <si>
    <t>54160.002456/2012-42</t>
  </si>
  <si>
    <t>FAZENDA BARAÚNAS</t>
  </si>
  <si>
    <t>54160.002454/2012-53</t>
  </si>
  <si>
    <t>SÍTIO FAMÍLIA</t>
  </si>
  <si>
    <t>54160.002455/2012-06</t>
  </si>
  <si>
    <t>SÍTIO OLIVEIRA</t>
  </si>
  <si>
    <t>54160.000299/2006-92</t>
  </si>
  <si>
    <t>FAZENDA CAMPO ALTO</t>
  </si>
  <si>
    <t>01/05/2008</t>
  </si>
  <si>
    <t>54160.001311/2005-03</t>
  </si>
  <si>
    <t>FAZENDA CATUABO E OUTROS</t>
  </si>
  <si>
    <t>21/03/2006</t>
  </si>
  <si>
    <t>03/05/2006</t>
  </si>
  <si>
    <t>54160.001229/2005-71</t>
  </si>
  <si>
    <t>FAZENDA JIBÓIA E OUTROS</t>
  </si>
  <si>
    <t>54160.004090/2004-36</t>
  </si>
  <si>
    <t>FAZENDA SUÍSSA</t>
  </si>
  <si>
    <t>18/11/2005</t>
  </si>
  <si>
    <t>03/05/2004</t>
  </si>
  <si>
    <t>54160.001310/2005-51</t>
  </si>
  <si>
    <t>TERRENOS DA FAZENDA JIBÓIA</t>
  </si>
  <si>
    <t>02/05/2006</t>
  </si>
  <si>
    <t>54160.001002/2006-14</t>
  </si>
  <si>
    <t>SENTO SÉ</t>
  </si>
  <si>
    <t>FAZENDA BARRA</t>
  </si>
  <si>
    <t>54160.001003/2006-61</t>
  </si>
  <si>
    <t>FAZENDA BEIRA RIO</t>
  </si>
  <si>
    <t>10/10/2007</t>
  </si>
  <si>
    <t>54160.000174/2006-62</t>
  </si>
  <si>
    <t>FAZENDA CARACAS</t>
  </si>
  <si>
    <t>01/03/2008</t>
  </si>
  <si>
    <t>54160.002273/2006-89</t>
  </si>
  <si>
    <t>FAZENDA GUIMARÃES/TÔCO AMARELO</t>
  </si>
  <si>
    <t>03/11/2008</t>
  </si>
  <si>
    <t>54160.000994/2006-54</t>
  </si>
  <si>
    <t>FAZENDA PANAMÁ</t>
  </si>
  <si>
    <t>54160.000995/2006-07</t>
  </si>
  <si>
    <t>54160.000782/2006-77</t>
  </si>
  <si>
    <t>FAZENDA PONTA D' ÁGUA</t>
  </si>
  <si>
    <t>31/10/2007</t>
  </si>
  <si>
    <t>54160.002820/2005-45</t>
  </si>
  <si>
    <t>FAZENDA POTIGUAR</t>
  </si>
  <si>
    <t>14/01/2009</t>
  </si>
  <si>
    <t>54160.000678/1997-85</t>
  </si>
  <si>
    <t>SÍTIO DO MATO</t>
  </si>
  <si>
    <t>FAZ. MANGAL</t>
  </si>
  <si>
    <t>12/11/1997</t>
  </si>
  <si>
    <t>54160.004991/2004-28</t>
  </si>
  <si>
    <t>FAZENDA IMBORÉS/BELA VISTA/SANTA ROSA</t>
  </si>
  <si>
    <t>05/05/2006</t>
  </si>
  <si>
    <t>54160.000830/2000-15</t>
  </si>
  <si>
    <t>FAZENDA MAROLANDIA</t>
  </si>
  <si>
    <t>23/03/2001</t>
  </si>
  <si>
    <t>54160.002578/2003-48</t>
  </si>
  <si>
    <t>FAZENDA SANTA ROSA (PARTE)</t>
  </si>
  <si>
    <t>54160.001559/2001-32</t>
  </si>
  <si>
    <t>FAZENDA TALISMÃ II</t>
  </si>
  <si>
    <t>23/11/2001</t>
  </si>
  <si>
    <t>12/08/2002</t>
  </si>
  <si>
    <t>54160.001559/2001-00</t>
  </si>
  <si>
    <t>54160.004517/2005-87</t>
  </si>
  <si>
    <t>SOUTO SOARES</t>
  </si>
  <si>
    <t>FAZENDA COQUEIRAL</t>
  </si>
  <si>
    <t>19/12/2007</t>
  </si>
  <si>
    <t>25/04/2008</t>
  </si>
  <si>
    <t>54160.001966/2006-54</t>
  </si>
  <si>
    <t>TABOCAS DO BREJO VELHO</t>
  </si>
  <si>
    <t>FAZENDA SENHOR DO BONFIM</t>
  </si>
  <si>
    <t>54320.000350/2008-48</t>
  </si>
  <si>
    <t>TAPEROÁ</t>
  </si>
  <si>
    <t>PANATI</t>
  </si>
  <si>
    <t>16/04/2010</t>
  </si>
  <si>
    <t>13/05/2010</t>
  </si>
  <si>
    <t>54160.004800/2007-71</t>
  </si>
  <si>
    <t>TAPIRAMUTÁ</t>
  </si>
  <si>
    <t>FAZENDA ALTO DA BOA ESPERANÇA</t>
  </si>
  <si>
    <t>04/11/2009</t>
  </si>
  <si>
    <t>54160.001136/1998-29</t>
  </si>
  <si>
    <t>TUCANO</t>
  </si>
  <si>
    <t>FAZ. COVA DA ÁRVORE E SACO DO JUAZEIRO</t>
  </si>
  <si>
    <t>29/07/1998</t>
  </si>
  <si>
    <t>54160.001272/1997-56</t>
  </si>
  <si>
    <t>FAZENDA AMAZONAS I</t>
  </si>
  <si>
    <t>13/08/1998</t>
  </si>
  <si>
    <t>54160.005379/2004-72</t>
  </si>
  <si>
    <t>FAZENDA BREJO DO ALTO ALEGRE</t>
  </si>
  <si>
    <t>04/04/2011</t>
  </si>
  <si>
    <t>54160.001840/2006-80</t>
  </si>
  <si>
    <t>FAZENDA QUERERÁ E FAZENDA PAU SECO</t>
  </si>
  <si>
    <t>13/06/2011</t>
  </si>
  <si>
    <t>54160.000649/2002-97</t>
  </si>
  <si>
    <t>FAZENDA SANTA VIRGINIA</t>
  </si>
  <si>
    <t>15/02/2003</t>
  </si>
  <si>
    <t>54160.000508/1999-17</t>
  </si>
  <si>
    <t>FAZENDA SÃO JOSÉ DO MARIMBÁ</t>
  </si>
  <si>
    <t>54160.000394/2006-96</t>
  </si>
  <si>
    <t>FAZENDA TAPERA E CAJUEIRO</t>
  </si>
  <si>
    <t>26/09/2008</t>
  </si>
  <si>
    <t>01/11/2008</t>
  </si>
  <si>
    <t>54160.003978/2002-90</t>
  </si>
  <si>
    <t>UBAÍRA</t>
  </si>
  <si>
    <t>FAZENDA JEQUIRICÁ  (DT/AV-E)</t>
  </si>
  <si>
    <t>54160.000475/1999-60</t>
  </si>
  <si>
    <t>UBAITABA</t>
  </si>
  <si>
    <t>FAZENDA CACHOEIRA BONITA/CONCEIÇÃO ORICÓ (DTAV/E)</t>
  </si>
  <si>
    <t>54160.003991/2002-49</t>
  </si>
  <si>
    <t>FAZENDA COCÓS</t>
  </si>
  <si>
    <t>54160.006156/2005-11</t>
  </si>
  <si>
    <t>24/05/2006</t>
  </si>
  <si>
    <t>03/02/2004</t>
  </si>
  <si>
    <t>54160.000415/1998-00</t>
  </si>
  <si>
    <t>FAZENDA RECREIO DO DER/SÃO MIGUEL</t>
  </si>
  <si>
    <t>11/05/1998</t>
  </si>
  <si>
    <t>54160.000222/2005-31</t>
  </si>
  <si>
    <t>UBATÃ</t>
  </si>
  <si>
    <t>FAZENDA LACINA</t>
  </si>
  <si>
    <t>02/12/2005</t>
  </si>
  <si>
    <t>11/02/2006</t>
  </si>
  <si>
    <t>54160.000043/2006-85</t>
  </si>
  <si>
    <t>UNA</t>
  </si>
  <si>
    <t>FAZENDA SANTA TEREZA DO GUARANI</t>
  </si>
  <si>
    <t>09/04/2012</t>
  </si>
  <si>
    <t>54160.000513/1999-57</t>
  </si>
  <si>
    <t>FAZENDA VITORÓPOLIS (DTAV/E)</t>
  </si>
  <si>
    <t>05/11/1999</t>
  </si>
  <si>
    <t>54160.003624/2002-45</t>
  </si>
  <si>
    <t>URUÇUCA</t>
  </si>
  <si>
    <t>FAZENDA INDEPENDÊNCIA E GRAMADO</t>
  </si>
  <si>
    <t>05/10/2009</t>
  </si>
  <si>
    <t>54160.000742/1998-63</t>
  </si>
  <si>
    <t>FAZENDA SÃO JOSÉ / SÃO JORGE</t>
  </si>
  <si>
    <t>08/10/1998</t>
  </si>
  <si>
    <t>54160.002878/2001-65</t>
  </si>
  <si>
    <t>FAZENDA VAVÁ</t>
  </si>
  <si>
    <t>54160.000418/1999-26</t>
  </si>
  <si>
    <t>UTINGA</t>
  </si>
  <si>
    <t>FAZENDA PAU PEBA E OUTRAS</t>
  </si>
  <si>
    <t>54160.003593/2002-22</t>
  </si>
  <si>
    <t>FAZENDA SÃO FRANCISCO Nº 5 E OUTRAS</t>
  </si>
  <si>
    <t>22/09/2004</t>
  </si>
  <si>
    <t>04/11/2004</t>
  </si>
  <si>
    <t>54160.000813/1998-18</t>
  </si>
  <si>
    <t>FAZENDA CIPÓ</t>
  </si>
  <si>
    <t>54160.002076/2009-11</t>
  </si>
  <si>
    <t>FAZENDA MONTE DAS OLIVEIRAS</t>
  </si>
  <si>
    <t>54160.005573/2005-39</t>
  </si>
  <si>
    <t>WAGNER</t>
  </si>
  <si>
    <t>FAZENDA LARANJEIRA</t>
  </si>
  <si>
    <t>54160.004296/2002-02</t>
  </si>
  <si>
    <t>WANDERLEY</t>
  </si>
  <si>
    <t>20/12/2002</t>
  </si>
  <si>
    <t>54160.003765/2002-68</t>
  </si>
  <si>
    <t>WENCESLAU GUIMARÃES</t>
  </si>
  <si>
    <t>54160.000687/1998-57</t>
  </si>
  <si>
    <t>FAZENDA MUCUBA/LIMOEIRO/SULAPA</t>
  </si>
  <si>
    <t>54160.000688/1998-10</t>
  </si>
  <si>
    <t>FAZENDA SAN JUAN/SAN MARCO/SAN PEDRO</t>
  </si>
  <si>
    <t>18/04/1998</t>
  </si>
  <si>
    <t>54160.001300/2001-91</t>
  </si>
  <si>
    <t>XIQUE-XIQUE</t>
  </si>
  <si>
    <t>FAZENDA CAJUEIRO I</t>
  </si>
  <si>
    <t>01/11/2002</t>
  </si>
  <si>
    <t>54160.001299/2001-03</t>
  </si>
  <si>
    <t>FAZENDA CAJUEIRO II</t>
  </si>
  <si>
    <t>54160.003995/2002-27</t>
  </si>
  <si>
    <t>FAZENDA REUNIDAS LAGOA DE ITAPARICA</t>
  </si>
  <si>
    <t>CE</t>
  </si>
  <si>
    <t>54130.001468/2004-05</t>
  </si>
  <si>
    <t>LITORAL DE CAMOCIM E ACARAÚ</t>
  </si>
  <si>
    <t>ACARAÚ</t>
  </si>
  <si>
    <t>CORREGO NOVO</t>
  </si>
  <si>
    <t>13/12/2005</t>
  </si>
  <si>
    <t>06/03/2006</t>
  </si>
  <si>
    <t>54130.000147/1998-11</t>
  </si>
  <si>
    <t>ITAPIPOCA</t>
  </si>
  <si>
    <t>AMONTADA</t>
  </si>
  <si>
    <t>FAZENDA MARRECAS</t>
  </si>
  <si>
    <t>03/09/1998</t>
  </si>
  <si>
    <t>54130.000146/1998-40</t>
  </si>
  <si>
    <t>FAZENDA MARRECAS E OUTROS - MARRECAS I</t>
  </si>
  <si>
    <t>54130.000299/1998-51</t>
  </si>
  <si>
    <t>FAZENDA MARRECAS E OUTROS/MARRECA III</t>
  </si>
  <si>
    <t>54130.003361/2004-93</t>
  </si>
  <si>
    <t>LITORAL DE ARACATI</t>
  </si>
  <si>
    <t>ARACATI</t>
  </si>
  <si>
    <t>FAZENDA SERRA DANTAS DE DENTRO</t>
  </si>
  <si>
    <t>20/04/2005</t>
  </si>
  <si>
    <t>31/08/2005</t>
  </si>
  <si>
    <t>54130.000294/2008-89</t>
  </si>
  <si>
    <t>BATURITÉ</t>
  </si>
  <si>
    <t>ARAÇOIABA</t>
  </si>
  <si>
    <t>FAZENDA FILADELFIA</t>
  </si>
  <si>
    <t>04/03/2010</t>
  </si>
  <si>
    <t>29/03/2010</t>
  </si>
  <si>
    <t>54130.000145/1998-00</t>
  </si>
  <si>
    <t>SERTÃO DE INHAMUNS</t>
  </si>
  <si>
    <t>ARNEIROZ</t>
  </si>
  <si>
    <t>FAZENDA MARIO LEAL</t>
  </si>
  <si>
    <t>21/09/1998</t>
  </si>
  <si>
    <t>09/02/1998</t>
  </si>
  <si>
    <t>54130.000943/1997-37</t>
  </si>
  <si>
    <t>SERTÃO DE QUIXERAMOBIM</t>
  </si>
  <si>
    <t>BANABUIÚ</t>
  </si>
  <si>
    <t>BOA ÁGUA TRAPIÁ (PARCELA 02)</t>
  </si>
  <si>
    <t>09/04/1998</t>
  </si>
  <si>
    <t>54130.000939/1997-60</t>
  </si>
  <si>
    <t>BOA ÁGUA/TRAPIÁ - PARCELA 06</t>
  </si>
  <si>
    <t>19/08/1998</t>
  </si>
  <si>
    <t>54130.000941/1997-10</t>
  </si>
  <si>
    <t>BOA ÁGUA/TRAPIÁ - PARCELA 08</t>
  </si>
  <si>
    <t>54130.000942/1997-74</t>
  </si>
  <si>
    <t>BOA ÁGUA/TRAPIÁ - PARCELA 11</t>
  </si>
  <si>
    <t>15/11/1997</t>
  </si>
  <si>
    <t>54130.000847/1997-43</t>
  </si>
  <si>
    <t>BOA ÁGUA/TRAPIÁ -PARC. 04,09,10,12 E 13</t>
  </si>
  <si>
    <t>16/04/1997</t>
  </si>
  <si>
    <t>54130.000940/1997-49</t>
  </si>
  <si>
    <t>BOA ÁGUA/TRAPIÁ, PARCELA 05</t>
  </si>
  <si>
    <t>54130.000938/1997-05</t>
  </si>
  <si>
    <t>FAZENDA BOA ÁGUA/TRAPIÁ/PARCELA 14</t>
  </si>
  <si>
    <t>10/12/1997</t>
  </si>
  <si>
    <t>54130.001468/1999-32</t>
  </si>
  <si>
    <t>FAZENDA JARDIM</t>
  </si>
  <si>
    <t>21430.000838/1996-00</t>
  </si>
  <si>
    <t>CASCAVEL</t>
  </si>
  <si>
    <t>BEBERIBE</t>
  </si>
  <si>
    <t>CORREGO DE SANTANA</t>
  </si>
  <si>
    <t>15/04/1998</t>
  </si>
  <si>
    <t>15/05/1998</t>
  </si>
  <si>
    <t>54130.002302/2004-06</t>
  </si>
  <si>
    <t>CORREGO DO MEIO</t>
  </si>
  <si>
    <t>10/08/2005</t>
  </si>
  <si>
    <t>54130.002057/2007-71</t>
  </si>
  <si>
    <t>FAZENDA LAGOA DO MEL</t>
  </si>
  <si>
    <t>24/12/2009</t>
  </si>
  <si>
    <t>54130.000080/2005-60</t>
  </si>
  <si>
    <t>FAZENDA MASSARANDUBA - PARTE</t>
  </si>
  <si>
    <t>05/09/2006</t>
  </si>
  <si>
    <t>23/10/2006</t>
  </si>
  <si>
    <t>54130.002118/2003-77</t>
  </si>
  <si>
    <t>BELA CRUZ</t>
  </si>
  <si>
    <t>SÃO JOSÉ</t>
  </si>
  <si>
    <t>05/08/2005</t>
  </si>
  <si>
    <t>54130.001084/2002-00</t>
  </si>
  <si>
    <t>BOA VIAGEM</t>
  </si>
  <si>
    <t>27/11/2002</t>
  </si>
  <si>
    <t>54130.001393/2006-16</t>
  </si>
  <si>
    <t>FAZENDA MATO GROSSO</t>
  </si>
  <si>
    <t>05/10/2007</t>
  </si>
  <si>
    <t>19/10/2007</t>
  </si>
  <si>
    <t>54130.002804/2003-48</t>
  </si>
  <si>
    <t>SITO CAJAZEIRA/MORORO/BANANEIRAS</t>
  </si>
  <si>
    <t>11/04/2005</t>
  </si>
  <si>
    <t>54130.001737/2006-97</t>
  </si>
  <si>
    <t>CAMOCIM</t>
  </si>
  <si>
    <t>CAFUNDÓ</t>
  </si>
  <si>
    <t>01/12/2006</t>
  </si>
  <si>
    <t>11/12/2006</t>
  </si>
  <si>
    <t>54130.001467/2004-52</t>
  </si>
  <si>
    <t>CARNAUBA FURADA</t>
  </si>
  <si>
    <t>11/02/2005</t>
  </si>
  <si>
    <t>28/03/2005</t>
  </si>
  <si>
    <t>54130.001147/2004-01</t>
  </si>
  <si>
    <t>CANINDÉ</t>
  </si>
  <si>
    <t>CACIMBA NOVA</t>
  </si>
  <si>
    <t>17/09/2005</t>
  </si>
  <si>
    <t>54130.002658/2005-12</t>
  </si>
  <si>
    <t>FAZENDA CONCEIÇÃO</t>
  </si>
  <si>
    <t>04/12/2006</t>
  </si>
  <si>
    <t>18/12/2006</t>
  </si>
  <si>
    <t>54130.001339/1999-35</t>
  </si>
  <si>
    <t>FAZENDA FRAZÃO</t>
  </si>
  <si>
    <t>23/11/1999</t>
  </si>
  <si>
    <t>54130.001564/2006-15</t>
  </si>
  <si>
    <t>FAZENDA FRIOS</t>
  </si>
  <si>
    <t>22/12/2006</t>
  </si>
  <si>
    <t>54130.002660/2005-91</t>
  </si>
  <si>
    <t>FAZENDA JUÁ</t>
  </si>
  <si>
    <t>54130.000372/1998-49</t>
  </si>
  <si>
    <t>FAZENDA LOGRADOURO</t>
  </si>
  <si>
    <t>05/11/1998</t>
  </si>
  <si>
    <t>14/02/1998</t>
  </si>
  <si>
    <t>54130.005461/2005-35</t>
  </si>
  <si>
    <t>FAZENDA PEDRAS</t>
  </si>
  <si>
    <t>10/09/2008</t>
  </si>
  <si>
    <t>07/06/2010</t>
  </si>
  <si>
    <t>21430.000051/1996-00</t>
  </si>
  <si>
    <t>FAZENDA PEDRAS , CONHECIDA POR IMBURANAS</t>
  </si>
  <si>
    <t>28/01/1999</t>
  </si>
  <si>
    <t>02/06/1998</t>
  </si>
  <si>
    <t>54130.001610/2003-25</t>
  </si>
  <si>
    <t>FAZENDA POÇO DA PEDRA</t>
  </si>
  <si>
    <t>15/03/2004</t>
  </si>
  <si>
    <t>54130.000918/1998-71</t>
  </si>
  <si>
    <t>FAZENDA RANCHO PRIMAVERA</t>
  </si>
  <si>
    <t>05/06/1998</t>
  </si>
  <si>
    <t>54130.000919/1998-33</t>
  </si>
  <si>
    <t>54130.001897/1999-00</t>
  </si>
  <si>
    <t>MONTE OREBE</t>
  </si>
  <si>
    <t>01/12/1999</t>
  </si>
  <si>
    <t>26/11/1999</t>
  </si>
  <si>
    <t>54130.001146/2004-58</t>
  </si>
  <si>
    <t>SÍTIO BOA VISTA</t>
  </si>
  <si>
    <t>16/02/2005</t>
  </si>
  <si>
    <t>54130.000927/1998-61</t>
  </si>
  <si>
    <t>SOUZA</t>
  </si>
  <si>
    <t>29/05/1998</t>
  </si>
  <si>
    <t>54130.000523/2006-01</t>
  </si>
  <si>
    <t>CAPISTRANO</t>
  </si>
  <si>
    <t>ARAÇANGA / CAJAZEIRAS</t>
  </si>
  <si>
    <t>04/10/2006</t>
  </si>
  <si>
    <t>17/10/2006</t>
  </si>
  <si>
    <t>54130.002037/2009-62</t>
  </si>
  <si>
    <t>CARIDADE</t>
  </si>
  <si>
    <t>05/03/2012</t>
  </si>
  <si>
    <t>54130.004109/2002-30</t>
  </si>
  <si>
    <t>FAZENDA PARÁ</t>
  </si>
  <si>
    <t>29/12/2004</t>
  </si>
  <si>
    <t>54130.000873/2001-55</t>
  </si>
  <si>
    <t>FAZENDA SITIO UMARI</t>
  </si>
  <si>
    <t>06/09/2002</t>
  </si>
  <si>
    <t>22/09/2002</t>
  </si>
  <si>
    <t>54130.001378/1997-00</t>
  </si>
  <si>
    <t>FORTALEZA</t>
  </si>
  <si>
    <t>CAUCAIA</t>
  </si>
  <si>
    <t>FAZENDA ALVORADA</t>
  </si>
  <si>
    <t>01/04/1998</t>
  </si>
  <si>
    <t>16/06/1998</t>
  </si>
  <si>
    <t>54130.001164/2003-59</t>
  </si>
  <si>
    <t>FAZENDA MANIÇOBA</t>
  </si>
  <si>
    <t>54130.004248/2005-14</t>
  </si>
  <si>
    <t>FAZENDA MULUNGU / TIGRE</t>
  </si>
  <si>
    <t>07/02/2007</t>
  </si>
  <si>
    <t>54130.001212/1997-27</t>
  </si>
  <si>
    <t>FAZENDA OITICICA</t>
  </si>
  <si>
    <t>01/05/1998</t>
  </si>
  <si>
    <t>02/07/1998</t>
  </si>
  <si>
    <t>54130.001605/2004-01</t>
  </si>
  <si>
    <t>CHORÓ</t>
  </si>
  <si>
    <t>CAÇADAS E CÔCO</t>
  </si>
  <si>
    <t>03/04/2006</t>
  </si>
  <si>
    <t>54130.000218/2008-73</t>
  </si>
  <si>
    <t>CHOROZINHO</t>
  </si>
  <si>
    <t>FAZENDA CROATÁ</t>
  </si>
  <si>
    <t>18/05/2009</t>
  </si>
  <si>
    <t>54130.000229/2008-53</t>
  </si>
  <si>
    <t>FAZENDA DULCINÉIA</t>
  </si>
  <si>
    <t>26/05/2009</t>
  </si>
  <si>
    <t>17/06/2009</t>
  </si>
  <si>
    <t>54130.001773/2009-01</t>
  </si>
  <si>
    <t>SERTÃO DE CRATEÚS</t>
  </si>
  <si>
    <t>CRATEÚS</t>
  </si>
  <si>
    <t>30/01/2012</t>
  </si>
  <si>
    <t>54130.000865/1998-14</t>
  </si>
  <si>
    <t>FAZENDA XAVIER E OUTROS</t>
  </si>
  <si>
    <t>15/07/1998</t>
  </si>
  <si>
    <t>54130.000662/2008-99</t>
  </si>
  <si>
    <t>GRAJAÚ</t>
  </si>
  <si>
    <t>21/09/2009</t>
  </si>
  <si>
    <t>54130.000291/2007-64</t>
  </si>
  <si>
    <t>MARINHEIRO E CASA NOVA</t>
  </si>
  <si>
    <t>03/08/2009</t>
  </si>
  <si>
    <t>54130.002502/1997-00</t>
  </si>
  <si>
    <t>CARIRIAÇU</t>
  </si>
  <si>
    <t>FARIAS BRITO</t>
  </si>
  <si>
    <t>SÍTIO FLOR DA AMÉRICA</t>
  </si>
  <si>
    <t>24/04/1998</t>
  </si>
  <si>
    <t>54130.001430/2007-77</t>
  </si>
  <si>
    <t>GRANJA</t>
  </si>
  <si>
    <t>FAZENDA BOA ESPERANÇA/SANTA TEREZINHA</t>
  </si>
  <si>
    <t>19/10/2009</t>
  </si>
  <si>
    <t>54130.000767/2006-86</t>
  </si>
  <si>
    <t>FAZENDA JABOTI</t>
  </si>
  <si>
    <t>54130.003442/2006-55</t>
  </si>
  <si>
    <t>FAZENDA JAGUARAPI</t>
  </si>
  <si>
    <t>11/02/2008</t>
  </si>
  <si>
    <t>21/02/2008</t>
  </si>
  <si>
    <t>54130.002297/2004-23</t>
  </si>
  <si>
    <t>FAZENDA PUXA</t>
  </si>
  <si>
    <t>13/05/2005</t>
  </si>
  <si>
    <t>54130.002539/2008-11</t>
  </si>
  <si>
    <t>24/11/2009</t>
  </si>
  <si>
    <t>54130.003708/2008-21</t>
  </si>
  <si>
    <t>14/12/2010</t>
  </si>
  <si>
    <t>54130.001049/2003-84</t>
  </si>
  <si>
    <t>PACAJUS</t>
  </si>
  <si>
    <t>HORIZONTE</t>
  </si>
  <si>
    <t>ALAGADICINHO/SERROTE/ANINGAS</t>
  </si>
  <si>
    <t>18/10/2006</t>
  </si>
  <si>
    <t>54130.001193/2004-00</t>
  </si>
  <si>
    <t>IBIAPABA</t>
  </si>
  <si>
    <t>IBIAPINA</t>
  </si>
  <si>
    <t>SITIO ALGODÕES</t>
  </si>
  <si>
    <t>54130.000722/1997-78</t>
  </si>
  <si>
    <t>BAIXO JAGUARIBE</t>
  </si>
  <si>
    <t>IBICUITINGA</t>
  </si>
  <si>
    <t>LAGOA DA BOA VISTA/LONGAR</t>
  </si>
  <si>
    <t>10/11/1997</t>
  </si>
  <si>
    <t>24/11/1997</t>
  </si>
  <si>
    <t>54130.001347/1998-37</t>
  </si>
  <si>
    <t>SÍTIO CONTENDAS</t>
  </si>
  <si>
    <t>11/09/1998</t>
  </si>
  <si>
    <t>54130.000008/2000-01</t>
  </si>
  <si>
    <t>ICAPUÍ</t>
  </si>
  <si>
    <t>FAZENDA BAIXA DA EGUA</t>
  </si>
  <si>
    <t>03/10/2005</t>
  </si>
  <si>
    <t>54130.002404/2004-13</t>
  </si>
  <si>
    <t>IGUATU</t>
  </si>
  <si>
    <t>ICÓ</t>
  </si>
  <si>
    <t>SÍTIO MINEIRO I</t>
  </si>
  <si>
    <t>02/08/2006</t>
  </si>
  <si>
    <t>54130.002406/2004-11</t>
  </si>
  <si>
    <t>SÍTIO MINEIRO II</t>
  </si>
  <si>
    <t>54130.002405/2004-68</t>
  </si>
  <si>
    <t>SÍTIO MINEIRO III</t>
  </si>
  <si>
    <t>54130.002401/2004-80</t>
  </si>
  <si>
    <t>SÍTIO MINEIRO IV</t>
  </si>
  <si>
    <t>54130.000130/1998-18</t>
  </si>
  <si>
    <t>INDEPENDÊNCIA</t>
  </si>
  <si>
    <t>ALTA MIRA</t>
  </si>
  <si>
    <t>04/06/1998</t>
  </si>
  <si>
    <t>54130.002391/2007-25</t>
  </si>
  <si>
    <t>SOBRAL</t>
  </si>
  <si>
    <t>IRAUÇUBA</t>
  </si>
  <si>
    <t>ARRAIÁ COSTA</t>
  </si>
  <si>
    <t>54130.005326/2004-17</t>
  </si>
  <si>
    <t>FAZENDA OLHO D' ÁGUA E TAPERA</t>
  </si>
  <si>
    <t>54130.002805/2003-92</t>
  </si>
  <si>
    <t>RIACHUELO/ALTO ALEGRE</t>
  </si>
  <si>
    <t>29/04/2005</t>
  </si>
  <si>
    <t>54130.001580/2003-57</t>
  </si>
  <si>
    <t>ITAIÇABA</t>
  </si>
  <si>
    <t>FAZENDA GIQUI, LOGRADOURO E JUREMA</t>
  </si>
  <si>
    <t>54130.003888/2005-07</t>
  </si>
  <si>
    <t>FAZENDA THOMÉ AFONSO</t>
  </si>
  <si>
    <t>16/08/2006</t>
  </si>
  <si>
    <t>07/10/2006</t>
  </si>
  <si>
    <t>54130.000665/2003-18</t>
  </si>
  <si>
    <t>ITAITINGA</t>
  </si>
  <si>
    <t>FAZENDA SANTA CLARA</t>
  </si>
  <si>
    <t>30/03/2005</t>
  </si>
  <si>
    <t>21430.002231/1996-38</t>
  </si>
  <si>
    <t>FAZENDA CROATA/RAMADA</t>
  </si>
  <si>
    <t>18/11/1997</t>
  </si>
  <si>
    <t>15/01/1998</t>
  </si>
  <si>
    <t>54130.000350/1997-25</t>
  </si>
  <si>
    <t>FAZENDA LAGOA DA CRUZ GLB-2</t>
  </si>
  <si>
    <t>26/11/1997</t>
  </si>
  <si>
    <t>15/02/1998</t>
  </si>
  <si>
    <t>54130.002626/2007-89</t>
  </si>
  <si>
    <t>LAGOA DE DENTRO</t>
  </si>
  <si>
    <t>27/12/2013</t>
  </si>
  <si>
    <t>17/02/2014</t>
  </si>
  <si>
    <t>54130.000922/1998-48</t>
  </si>
  <si>
    <t>ITAPIÚNA</t>
  </si>
  <si>
    <t>FAZENDA RODEIO</t>
  </si>
  <si>
    <t>54130.001211/2002-83</t>
  </si>
  <si>
    <t>ITATIRA</t>
  </si>
  <si>
    <t>FAZENDA CAIPIRA</t>
  </si>
  <si>
    <t>17/06/2003</t>
  </si>
  <si>
    <t>25/07/2003</t>
  </si>
  <si>
    <t>54130.002066/1998-00</t>
  </si>
  <si>
    <t>UMARIZEIRA/OLHO D'ÁGUA DOS CARNEIROS</t>
  </si>
  <si>
    <t>16/11/1998</t>
  </si>
  <si>
    <t>54130.001346/1998-74</t>
  </si>
  <si>
    <t>MÉDIO JAGUARIBE</t>
  </si>
  <si>
    <t>JAGUARETAMA</t>
  </si>
  <si>
    <t>FAZ  STA BÁRBARA/CAMPINA ALEGRE/TAPERA</t>
  </si>
  <si>
    <t>30/10/1998</t>
  </si>
  <si>
    <t>12/02/1998</t>
  </si>
  <si>
    <t>54130.001014/1997-63</t>
  </si>
  <si>
    <t>FAZENDA BORGES</t>
  </si>
  <si>
    <t>54130.001710/1998-13</t>
  </si>
  <si>
    <t>FAZENDA CAMPINA (CAMPINA/BOQUEIRÃO)</t>
  </si>
  <si>
    <t>24/06/1998</t>
  </si>
  <si>
    <t>54130.000631/1997-14</t>
  </si>
  <si>
    <t>JAGUARIBARA</t>
  </si>
  <si>
    <t>29/11/1997</t>
  </si>
  <si>
    <t>12/08/1998</t>
  </si>
  <si>
    <t>54130.001838/1999-00</t>
  </si>
  <si>
    <t>JAGUARIBE</t>
  </si>
  <si>
    <t>FAZENDA BELAS FLORES</t>
  </si>
  <si>
    <t>54130.001076/2006-08</t>
  </si>
  <si>
    <t>JAGUARUANA</t>
  </si>
  <si>
    <t>FAZENDA CHAVES</t>
  </si>
  <si>
    <t>07/03/2007</t>
  </si>
  <si>
    <t>20/03/2007</t>
  </si>
  <si>
    <t>54130.000549/2007-22</t>
  </si>
  <si>
    <t>SERRA DANTAS DE DENTRO</t>
  </si>
  <si>
    <t>09/12/2008</t>
  </si>
  <si>
    <t>20/12/2008</t>
  </si>
  <si>
    <t>54130.001452/1998-11</t>
  </si>
  <si>
    <t>SÍTIO SERRA DANTAS DE DENTRO</t>
  </si>
  <si>
    <t>15/06/1998</t>
  </si>
  <si>
    <t>54130.005312/2005-76</t>
  </si>
  <si>
    <t>BREJO SANTO</t>
  </si>
  <si>
    <t>JATI</t>
  </si>
  <si>
    <t>FAZENDA BAIA GRANDE</t>
  </si>
  <si>
    <t>54130.000869/1998-67</t>
  </si>
  <si>
    <t>MARCO</t>
  </si>
  <si>
    <t>LAGOA/JOÃO DE SÁ/BATOQUE/CUMBUCO</t>
  </si>
  <si>
    <t>54130.002168/1998-53</t>
  </si>
  <si>
    <t>MIRAÍMA</t>
  </si>
  <si>
    <t>FAZENDA CAIOCA</t>
  </si>
  <si>
    <t>15/08/1998</t>
  </si>
  <si>
    <t>54130.000555/2007-80</t>
  </si>
  <si>
    <t>FAZENDA CAIOCA E CAIOCA OU SILVINO</t>
  </si>
  <si>
    <t>15/02/2008</t>
  </si>
  <si>
    <t>54130.005872/2005-21</t>
  </si>
  <si>
    <t>FAZENDA TANQUES</t>
  </si>
  <si>
    <t>04/07/2007</t>
  </si>
  <si>
    <t>13/08/2007</t>
  </si>
  <si>
    <t>54130.002063/1998-95</t>
  </si>
  <si>
    <t>SERTÃO DE SENADOR POMPEU</t>
  </si>
  <si>
    <t>MOMBAÇA</t>
  </si>
  <si>
    <t>MORADA NOVA/SALÃO OITI</t>
  </si>
  <si>
    <t>54130.001846/1999-00</t>
  </si>
  <si>
    <t>MONSENHOR TABOSA</t>
  </si>
  <si>
    <t>FAZENDA CURITIBA</t>
  </si>
  <si>
    <t>13/11/1999</t>
  </si>
  <si>
    <t>54130.001085/2000-26</t>
  </si>
  <si>
    <t>FZEND VACA BRAVA E PEREIROS</t>
  </si>
  <si>
    <t>54130.001394/1999-00</t>
  </si>
  <si>
    <t>SERRA DAS BESTAS</t>
  </si>
  <si>
    <t>54130.001121/1998-54</t>
  </si>
  <si>
    <t>MORADA NOVA</t>
  </si>
  <si>
    <t>FAZENDA BELFOROXO</t>
  </si>
  <si>
    <t>31/07/1998</t>
  </si>
  <si>
    <t>54130.002491/1998-00</t>
  </si>
  <si>
    <t>FAZENDA FAVELA</t>
  </si>
  <si>
    <t>13/07/1999</t>
  </si>
  <si>
    <t>24/09/1998</t>
  </si>
  <si>
    <t>54130.002095/1998-81</t>
  </si>
  <si>
    <t>VOLTA/CANAFÍSTULA/SÍTIO FEITICEIRO</t>
  </si>
  <si>
    <t>54130.000143/1998-51</t>
  </si>
  <si>
    <t>MORRINHOS</t>
  </si>
  <si>
    <t>FAZENDA ALTINHO</t>
  </si>
  <si>
    <t>54130.002051/2003-71</t>
  </si>
  <si>
    <t>FAZENDA DIAMANTE</t>
  </si>
  <si>
    <t>11/03/2006</t>
  </si>
  <si>
    <t>54130.000759/1998-00</t>
  </si>
  <si>
    <t>FAZENDA GARÇAS</t>
  </si>
  <si>
    <t>18/05/1998</t>
  </si>
  <si>
    <t>54130.002957/1998-01</t>
  </si>
  <si>
    <t>OCARA</t>
  </si>
  <si>
    <t>10/12/1998</t>
  </si>
  <si>
    <t>54130.001625/1999-00</t>
  </si>
  <si>
    <t>FAZENDA CACHOEIRA</t>
  </si>
  <si>
    <t>19/11/1999</t>
  </si>
  <si>
    <t>54130.000438/2008-05</t>
  </si>
  <si>
    <t>FAZENDA PALMEIRA</t>
  </si>
  <si>
    <t>11/05/2009</t>
  </si>
  <si>
    <t>54130.002478/1998-00</t>
  </si>
  <si>
    <t>FAZENDA SÃO JOSÉ</t>
  </si>
  <si>
    <t>15/01/1999</t>
  </si>
  <si>
    <t>09/11/1998</t>
  </si>
  <si>
    <t>54130.000406/2008-00</t>
  </si>
  <si>
    <t>FAZENDA UIARA/CRISTAIS</t>
  </si>
  <si>
    <t>04/05/2009</t>
  </si>
  <si>
    <t>25/05/2009</t>
  </si>
  <si>
    <t>54130.002358/2007-03</t>
  </si>
  <si>
    <t>PALHANO</t>
  </si>
  <si>
    <t>FAZENDA MARMOUTIER</t>
  </si>
  <si>
    <t>04/08/2009</t>
  </si>
  <si>
    <t>54130.000103/1997-47</t>
  </si>
  <si>
    <t>PARAMOTI</t>
  </si>
  <si>
    <t>FAZENDA MARILÂNDIA</t>
  </si>
  <si>
    <t>17/07/1998</t>
  </si>
  <si>
    <t>01/08/1998</t>
  </si>
  <si>
    <t>54130.005322/2004-21</t>
  </si>
  <si>
    <t>FAZENDA MIRAMAR</t>
  </si>
  <si>
    <t>05/01/2006</t>
  </si>
  <si>
    <t>54130.001767/1999-00</t>
  </si>
  <si>
    <t>FAZENDA PAPEL/SALGADO/CANGATI</t>
  </si>
  <si>
    <t>03/11/1999</t>
  </si>
  <si>
    <t>54130.002172/1997-00</t>
  </si>
  <si>
    <t>FAZENDA SÃO PAULO</t>
  </si>
  <si>
    <t>14/11/1997</t>
  </si>
  <si>
    <t>54130.002064/1998-58</t>
  </si>
  <si>
    <t>FAZENDA MONTE SOCORRO</t>
  </si>
  <si>
    <t>54130.000860/2009-33</t>
  </si>
  <si>
    <t>MÉDIO CURU</t>
  </si>
  <si>
    <t>PENTECOSTE</t>
  </si>
  <si>
    <t>FAZENDA CARANÃ E SÃO JOSÉ</t>
  </si>
  <si>
    <t>27/02/2012</t>
  </si>
  <si>
    <t>54130.001640/2006-84</t>
  </si>
  <si>
    <t>SERRA DO PEREIRO</t>
  </si>
  <si>
    <t>POTIRETAMA</t>
  </si>
  <si>
    <t>AÇUDE ANGICO</t>
  </si>
  <si>
    <t>28/02/2007</t>
  </si>
  <si>
    <t>54130.001773/2008-12</t>
  </si>
  <si>
    <t>SÍTIO MORENO</t>
  </si>
  <si>
    <t>17/08/2010</t>
  </si>
  <si>
    <t>30/08/2010</t>
  </si>
  <si>
    <t>54130.001018/2009-19</t>
  </si>
  <si>
    <t>QUIXADÁ</t>
  </si>
  <si>
    <t>FAZENDA BELÉM</t>
  </si>
  <si>
    <t>29/04/2013</t>
  </si>
  <si>
    <t>54130.000551/1999-49</t>
  </si>
  <si>
    <t>FAZENDA GUANABARA / MANAUS</t>
  </si>
  <si>
    <t>27/11/1999</t>
  </si>
  <si>
    <t>54130.002578/2006-48</t>
  </si>
  <si>
    <t>FAZENDA UMARY</t>
  </si>
  <si>
    <t>06/06/2008</t>
  </si>
  <si>
    <t>07/07/2008</t>
  </si>
  <si>
    <t>54130.001691/1999-00</t>
  </si>
  <si>
    <t>RIACHO DO MORORÓ/TIJUCA-BOA VISTA/OUTROS</t>
  </si>
  <si>
    <t>54130.002169/1998-16</t>
  </si>
  <si>
    <t>QUIXERAMOBIM</t>
  </si>
  <si>
    <t>BETÂNIA</t>
  </si>
  <si>
    <t>54130.003431/2006-75</t>
  </si>
  <si>
    <t>COQUE</t>
  </si>
  <si>
    <t>13/01/2009</t>
  </si>
  <si>
    <t>02/02/2009</t>
  </si>
  <si>
    <t>54130.002112/1998-00</t>
  </si>
  <si>
    <t>FAZENDA ALEGRE</t>
  </si>
  <si>
    <t>24/07/1998</t>
  </si>
  <si>
    <t>54130.002342/1998-59</t>
  </si>
  <si>
    <t>FAZENDA CARAÍBAS</t>
  </si>
  <si>
    <t>04/11/1998</t>
  </si>
  <si>
    <t>54130.002138/1998-92</t>
  </si>
  <si>
    <t>FAZENDA MASSAPÊ/TIGRE/SANTA ELISA</t>
  </si>
  <si>
    <t>15/11/1998</t>
  </si>
  <si>
    <t>54130.002167/1998-91</t>
  </si>
  <si>
    <t>FAZENDA PARELHAS</t>
  </si>
  <si>
    <t>17/08/1998</t>
  </si>
  <si>
    <t>54130.001704/2004-85</t>
  </si>
  <si>
    <t>FAZENDA REUNIDAS CARAÍBAS</t>
  </si>
  <si>
    <t>54130.002451/1998-00</t>
  </si>
  <si>
    <t>16/08/1999</t>
  </si>
  <si>
    <t>54130.000168/2003-10</t>
  </si>
  <si>
    <t>MUXURÉ</t>
  </si>
  <si>
    <t>06/02/2004</t>
  </si>
  <si>
    <t>54130.001012/2002-75</t>
  </si>
  <si>
    <t>RUSSAS</t>
  </si>
  <si>
    <t>CROATA/ESCONDIDA/AMARRAÇÃO/LAGOA GRANDE</t>
  </si>
  <si>
    <t>54130.000550/2007-57</t>
  </si>
  <si>
    <t>FAZENDA 320</t>
  </si>
  <si>
    <t>15/02/2007</t>
  </si>
  <si>
    <t>54130.001678/2004-95</t>
  </si>
  <si>
    <t>FAZENDA AÇUDINHO</t>
  </si>
  <si>
    <t>11/01/2005</t>
  </si>
  <si>
    <t>17/03/2005</t>
  </si>
  <si>
    <t>54130.001311/1998-90</t>
  </si>
  <si>
    <t>FAZENDA BANHOS</t>
  </si>
  <si>
    <t>20/05/1998</t>
  </si>
  <si>
    <t>54130.000558/2007-13</t>
  </si>
  <si>
    <t>FAZENDA FUTURO</t>
  </si>
  <si>
    <t>20/02/2008</t>
  </si>
  <si>
    <t>54130.001679/2004-30</t>
  </si>
  <si>
    <t>FAZENDA SÃO JOSÉ E SEGREDO</t>
  </si>
  <si>
    <t>54130.000552/2007-46</t>
  </si>
  <si>
    <t>FAZENDA TIMBAÚBA</t>
  </si>
  <si>
    <t>03/04/2008</t>
  </si>
  <si>
    <t>16/05/2008</t>
  </si>
  <si>
    <t>54130.000553/2007-91</t>
  </si>
  <si>
    <t>RIACHO DAS MELANCIAS</t>
  </si>
  <si>
    <t>16/03/2009</t>
  </si>
  <si>
    <t>54130.000551/2007-00</t>
  </si>
  <si>
    <t>SÍTIO SANTO ANTÔNIO</t>
  </si>
  <si>
    <t>27/03/2009</t>
  </si>
  <si>
    <t>12/05/2009</t>
  </si>
  <si>
    <t>54130.002529/1998-00</t>
  </si>
  <si>
    <t>SANTA QUITÉRIA</t>
  </si>
  <si>
    <t>FAZENDA BARRA DO JUÁ</t>
  </si>
  <si>
    <t>06/11/1999</t>
  </si>
  <si>
    <t>54130.001061/2003-99</t>
  </si>
  <si>
    <t>FAZENDA BEM POSTA</t>
  </si>
  <si>
    <t>14/04/2005</t>
  </si>
  <si>
    <t>54130.001452/2004-94</t>
  </si>
  <si>
    <t>FAZENDA CACIMBA NOVA /SANTA ROSA</t>
  </si>
  <si>
    <t>08/11/2005</t>
  </si>
  <si>
    <t>54130.002545/1998-36</t>
  </si>
  <si>
    <t>FAZENDA PARAÍSO</t>
  </si>
  <si>
    <t>54130.004110/2005-15</t>
  </si>
  <si>
    <t>FAZENDA PICOS DE CIMA</t>
  </si>
  <si>
    <t>13/07/2009</t>
  </si>
  <si>
    <t>54130.000078/2005-91</t>
  </si>
  <si>
    <t>FAZENDA SANTA ROSA/BELA VISTA</t>
  </si>
  <si>
    <t>21430.001489/1996-00</t>
  </si>
  <si>
    <t>FAZENDA SÃO DAMIÃO/MOCAMBO E ANEXOS</t>
  </si>
  <si>
    <t>54130.001411/1998-34</t>
  </si>
  <si>
    <t>SANTA MARIA/OLHO D'ÁGUA DAS COBRAS</t>
  </si>
  <si>
    <t>20/10/1998</t>
  </si>
  <si>
    <t>54130.001852/2004-08</t>
  </si>
  <si>
    <t>VALPARAISO</t>
  </si>
  <si>
    <t>54130.002360/1998-31</t>
  </si>
  <si>
    <t>SANTANA DO ACARAÚ</t>
  </si>
  <si>
    <t>21/10/1998</t>
  </si>
  <si>
    <t>54130.002388/1998-00</t>
  </si>
  <si>
    <t>PAJEÚ E INHARÉ</t>
  </si>
  <si>
    <t>54130.002298/2004-78</t>
  </si>
  <si>
    <t>TANQUES E VARJOTA</t>
  </si>
  <si>
    <t>20/09/2005</t>
  </si>
  <si>
    <t>54130.003660/2005-17</t>
  </si>
  <si>
    <t>SÃO LUÍS DO CURU</t>
  </si>
  <si>
    <t>FAZENDA LAGOA DO CAPIM</t>
  </si>
  <si>
    <t>29/01/2007</t>
  </si>
  <si>
    <t>54130.002367/1998-30</t>
  </si>
  <si>
    <t>SENADOR POMPEU</t>
  </si>
  <si>
    <t>PADRE CÍCERO</t>
  </si>
  <si>
    <t>28/08/1998</t>
  </si>
  <si>
    <t>54130.001514/1998-77</t>
  </si>
  <si>
    <t>SENADOR SÁ</t>
  </si>
  <si>
    <t>FAZENDA CÓRREGO VERDE</t>
  </si>
  <si>
    <t>54130.002383/1998-36</t>
  </si>
  <si>
    <t>FAZENDA CAMPO GRANDE</t>
  </si>
  <si>
    <t>54130.002246/1998-65</t>
  </si>
  <si>
    <t>FAZENDA CARNAÚBA - MAURÍCIO</t>
  </si>
  <si>
    <t>30/07/1998</t>
  </si>
  <si>
    <t>54130.000381/2009-17</t>
  </si>
  <si>
    <t>FAZENDA LOGRADOURO E CAMPO LIMPO</t>
  </si>
  <si>
    <t>54130.003887/2005-54</t>
  </si>
  <si>
    <t>FAZENDA RAJADA</t>
  </si>
  <si>
    <t>10/07/2006</t>
  </si>
  <si>
    <t>54130.003069/1997-00</t>
  </si>
  <si>
    <t>FAZENDA SÃO FERNANDO/SANTO ANTÔNIO/ALMAS</t>
  </si>
  <si>
    <t>54130.001766/1999-00</t>
  </si>
  <si>
    <t>54130.001088/1999-00</t>
  </si>
  <si>
    <t>FAZENDAS POCINHO/FLORES</t>
  </si>
  <si>
    <t>54130.000125/2008-49</t>
  </si>
  <si>
    <t>OITICICA - SALGADINHO</t>
  </si>
  <si>
    <t>54130.003441/2003-68</t>
  </si>
  <si>
    <t>PIABAS(LAMBEDOURO)</t>
  </si>
  <si>
    <t>54130.001155/2001-04</t>
  </si>
  <si>
    <t>SOLONÓPOLE</t>
  </si>
  <si>
    <t>FAZENDA ENCANTO II</t>
  </si>
  <si>
    <t>28/09/2002</t>
  </si>
  <si>
    <t>54130.000486/2001-19</t>
  </si>
  <si>
    <t>TABULEIRO DO NORTE</t>
  </si>
  <si>
    <t>DIAMANTINA</t>
  </si>
  <si>
    <t>07/09/2003</t>
  </si>
  <si>
    <t>20/02/2004</t>
  </si>
  <si>
    <t>21430.002564/1995-40</t>
  </si>
  <si>
    <t>FAZENDA GROENLÂNDIA</t>
  </si>
  <si>
    <t>09/09/1998</t>
  </si>
  <si>
    <t>30/01/1998</t>
  </si>
  <si>
    <t>21430.002559/1995-18</t>
  </si>
  <si>
    <t>FAZENDA LAGOA GRANDE</t>
  </si>
  <si>
    <t>54130.001717/2006-16</t>
  </si>
  <si>
    <t>TAMBORIL</t>
  </si>
  <si>
    <t>CABOTE / SERRAPIA</t>
  </si>
  <si>
    <t>27/10/2006</t>
  </si>
  <si>
    <t>06/11/2006</t>
  </si>
  <si>
    <t>21430.003009/1996-25</t>
  </si>
  <si>
    <t>FAZENDA FLORESTA</t>
  </si>
  <si>
    <t>23/10/1997</t>
  </si>
  <si>
    <t>03/11/1997</t>
  </si>
  <si>
    <t>54130.001776/2010-71</t>
  </si>
  <si>
    <t>FAZENDA PARATI E VÁRZEA D'ÁGUA</t>
  </si>
  <si>
    <t>54130.001844/1999-00</t>
  </si>
  <si>
    <t>FAZENDA PASSARINHA</t>
  </si>
  <si>
    <t>54130.001845/1999-00</t>
  </si>
  <si>
    <t>ORANGE</t>
  </si>
  <si>
    <t>54130.000658/1998-51</t>
  </si>
  <si>
    <t>TEJUÇUOCA</t>
  </si>
  <si>
    <t>FAZENDA CHAPARRAL</t>
  </si>
  <si>
    <t>54130.000656/1998-00</t>
  </si>
  <si>
    <t>FAZENDA VERTENTES</t>
  </si>
  <si>
    <t>54130.000046/2000-24</t>
  </si>
  <si>
    <t>TIANGUÁ</t>
  </si>
  <si>
    <t>FAZENDA BOM JESUS E SÃO JOÃO</t>
  </si>
  <si>
    <t>14/02/2003</t>
  </si>
  <si>
    <t>19/02/2003</t>
  </si>
  <si>
    <t>54130.001927/2007-95</t>
  </si>
  <si>
    <t>FAZENDA POÇO DA AREIA / BOM JESUS</t>
  </si>
  <si>
    <t>14/09/2009</t>
  </si>
  <si>
    <t>54130.003659/2005-84</t>
  </si>
  <si>
    <t>URUBURETAMA</t>
  </si>
  <si>
    <t>UMIRIM</t>
  </si>
  <si>
    <t>FAZENDA TAPUIO</t>
  </si>
  <si>
    <t>18/01/2007</t>
  </si>
  <si>
    <t>21430.000489/1996-36</t>
  </si>
  <si>
    <t>COREAÚ</t>
  </si>
  <si>
    <t>URUOCA</t>
  </si>
  <si>
    <t>FAZENDA PEDRA PRETA</t>
  </si>
  <si>
    <t>26/03/1997</t>
  </si>
  <si>
    <t>54130.002295/2004-34</t>
  </si>
  <si>
    <t>VIÇOSA DO CEARÁ</t>
  </si>
  <si>
    <t>QUEIMADAS</t>
  </si>
  <si>
    <t>13/10/2005</t>
  </si>
  <si>
    <t>54130.002970/2007-78</t>
  </si>
  <si>
    <t>SÍTIO ARATANHA</t>
  </si>
  <si>
    <t>DF</t>
  </si>
  <si>
    <t>54700.001746/1999-86</t>
  </si>
  <si>
    <t>ENTORNO DE BRASÍLIA</t>
  </si>
  <si>
    <t>ÁGUA FRIA DE GOIÁS-GO</t>
  </si>
  <si>
    <t>SANTO ANTONIO DOS BRANCOS</t>
  </si>
  <si>
    <t>08/09/1999</t>
  </si>
  <si>
    <t>05/05/1999</t>
  </si>
  <si>
    <t>54700.000772/2003-34</t>
  </si>
  <si>
    <t>VÃO DO PARANÃ</t>
  </si>
  <si>
    <t>ALVORADA DO NORTE-GO</t>
  </si>
  <si>
    <t>FAZENDA ALAGAMAR E OUTOS</t>
  </si>
  <si>
    <t>20/05/2004</t>
  </si>
  <si>
    <t>15/07/2004</t>
  </si>
  <si>
    <t>54700.002127/2007-80</t>
  </si>
  <si>
    <t>FAZENDA CONCEIÇÃO - PARTE</t>
  </si>
  <si>
    <t>16/07/2008</t>
  </si>
  <si>
    <t>07/12/2007</t>
  </si>
  <si>
    <t>54700.000769/2003-11</t>
  </si>
  <si>
    <t>FAZENDA RIACHO FUNDO E LONTRA</t>
  </si>
  <si>
    <t>06/05/2004</t>
  </si>
  <si>
    <t>30/08/2004</t>
  </si>
  <si>
    <t>54700.000393/2002-63</t>
  </si>
  <si>
    <t>UNAÍ</t>
  </si>
  <si>
    <t>ARINOS-MG</t>
  </si>
  <si>
    <t>FAZENDA  RIO CLARO</t>
  </si>
  <si>
    <t>05/12/2002</t>
  </si>
  <si>
    <t>29/10/2002</t>
  </si>
  <si>
    <t>54170.006628/1997-29</t>
  </si>
  <si>
    <t>FAZENDA MIMOSO/CAIÇARA</t>
  </si>
  <si>
    <t>23/03/1998</t>
  </si>
  <si>
    <t>54700.002783/1999-00</t>
  </si>
  <si>
    <t>FAZENDA ROÇA</t>
  </si>
  <si>
    <t>13/12/1999</t>
  </si>
  <si>
    <t>54700.002791/1999-76</t>
  </si>
  <si>
    <t>FAZENDA ROÇA - 1ª GLEBA</t>
  </si>
  <si>
    <t>25/10/1999</t>
  </si>
  <si>
    <t>54700.002790/1999-00</t>
  </si>
  <si>
    <t>FAZENDA ROÇA (MARIA LUCAS)   (DT/AV-E)</t>
  </si>
  <si>
    <t>10/12/1999</t>
  </si>
  <si>
    <t>54700.003210/1999-00</t>
  </si>
  <si>
    <t>FAZENDA ROÇA, QUINHÃO 01</t>
  </si>
  <si>
    <t>25/04/2000</t>
  </si>
  <si>
    <t>54170.003661/1998-79</t>
  </si>
  <si>
    <t>FAZENDA ROÇA/CARRO QUEBRADO</t>
  </si>
  <si>
    <t>16/09/1998</t>
  </si>
  <si>
    <t>54170.006629/1997-91</t>
  </si>
  <si>
    <t>FAZENDA SANTO ANTONIO DOS GERAIS/GENTIO</t>
  </si>
  <si>
    <t>04/05/1998</t>
  </si>
  <si>
    <t>03/07/1998</t>
  </si>
  <si>
    <t>54700.001772/1999-96</t>
  </si>
  <si>
    <t>FAZENDA SÃO MIGUEL</t>
  </si>
  <si>
    <t>12/05/2000</t>
  </si>
  <si>
    <t>54700.000798/2005-44</t>
  </si>
  <si>
    <t>FAZENDA SÃO MIGUEL OU RETIRO DO CORREDOR</t>
  </si>
  <si>
    <t>22/08/2005</t>
  </si>
  <si>
    <t>06/11/2007</t>
  </si>
  <si>
    <t>54700.000797/2005-08</t>
  </si>
  <si>
    <t>FAZENDA SÃO MIGUEL/ RETIRO CORREDOR</t>
  </si>
  <si>
    <t>18/11/2010</t>
  </si>
  <si>
    <t>30/09/2008</t>
  </si>
  <si>
    <t>54700.000241/2005-11</t>
  </si>
  <si>
    <t>FAZENDA TRES MARIAS DO CLARO</t>
  </si>
  <si>
    <t>20/10/2006</t>
  </si>
  <si>
    <t>26/04/2005</t>
  </si>
  <si>
    <t>54170.004120/1997-13</t>
  </si>
  <si>
    <t>FAZENDA VARGEM GRANDE/BORÁ</t>
  </si>
  <si>
    <t>02/03/1998</t>
  </si>
  <si>
    <t>16/04/1998</t>
  </si>
  <si>
    <t>54700.000374/2002-37</t>
  </si>
  <si>
    <t>BURITIS-MG</t>
  </si>
  <si>
    <t>FAZENDA CAMPININHA</t>
  </si>
  <si>
    <t>19/07/2002</t>
  </si>
  <si>
    <t>14/08/2002</t>
  </si>
  <si>
    <t>54700.000135/2004-49</t>
  </si>
  <si>
    <t>FAZENDA EXTREMINHA OU ATRÁS DA SERRA</t>
  </si>
  <si>
    <t>54700.000742/2008-32</t>
  </si>
  <si>
    <t>FAZENDA FETAL</t>
  </si>
  <si>
    <t>24/03/2009</t>
  </si>
  <si>
    <t>09/03/2012</t>
  </si>
  <si>
    <t xml:space="preserve">11349.8     /    -  </t>
  </si>
  <si>
    <t>FAZENDA GADO BRAVO</t>
  </si>
  <si>
    <t>24/10/1998</t>
  </si>
  <si>
    <t>54700.000388/2006-84</t>
  </si>
  <si>
    <t>FAZENDA GADO BRAVO - FORMOSINHA</t>
  </si>
  <si>
    <t>16/02/2007</t>
  </si>
  <si>
    <t>27/02/2006</t>
  </si>
  <si>
    <t>54700.000369/2002-24</t>
  </si>
  <si>
    <t>FAZENDA MANGUES</t>
  </si>
  <si>
    <t>21/09/2002</t>
  </si>
  <si>
    <t>54700.001270/2006-73</t>
  </si>
  <si>
    <t>FAZENDA PALMEIRAS</t>
  </si>
  <si>
    <t>23/03/2007</t>
  </si>
  <si>
    <t>54700.001717/2005-23</t>
  </si>
  <si>
    <t>24/09/2008</t>
  </si>
  <si>
    <t>54700.000371/2002-01</t>
  </si>
  <si>
    <t>FAZENDA PASMADO OU MISSA</t>
  </si>
  <si>
    <t xml:space="preserve">40429.9     /    -  </t>
  </si>
  <si>
    <t>FAZENDA PÉ DE SERRA CAMPININHA</t>
  </si>
  <si>
    <t>15/06/1999</t>
  </si>
  <si>
    <t>54000.000645/2008-40</t>
  </si>
  <si>
    <t>FAZENDA SANTO EXPEDITO</t>
  </si>
  <si>
    <t>08/08/2008</t>
  </si>
  <si>
    <t>06/11/2008</t>
  </si>
  <si>
    <t>54700.003786/2009-03</t>
  </si>
  <si>
    <t>FAZENDA SÃO VICENTE OU SANTA TEREZA</t>
  </si>
  <si>
    <t>28/12/2010</t>
  </si>
  <si>
    <t>11/11/2010</t>
  </si>
  <si>
    <t>54700.003785/2009-51</t>
  </si>
  <si>
    <t>54700.003784/2009-14</t>
  </si>
  <si>
    <t>007998MG</t>
  </si>
  <si>
    <t>GADO BRAVO E PALMEIRA</t>
  </si>
  <si>
    <t>11/12/1998</t>
  </si>
  <si>
    <t>06/11/1998</t>
  </si>
  <si>
    <t>54700.002147/1998-00</t>
  </si>
  <si>
    <t>PASMADO OU MISSA</t>
  </si>
  <si>
    <t>54700.000390/2010-30</t>
  </si>
  <si>
    <t>CHAPADA DOS VEADEIROS</t>
  </si>
  <si>
    <t>CAVALCANTE-GO</t>
  </si>
  <si>
    <t>FAZENDA SACO - LOTE 3</t>
  </si>
  <si>
    <t>07</t>
  </si>
  <si>
    <t>18/05/2011</t>
  </si>
  <si>
    <t>54150.001007/1997-04</t>
  </si>
  <si>
    <t>CIDADE OCIDENTAL-GO</t>
  </si>
  <si>
    <t>FAZENDA CUNHA</t>
  </si>
  <si>
    <t>12/06/1998</t>
  </si>
  <si>
    <t>54700.000516/2007-71</t>
  </si>
  <si>
    <t>COCALZINHO DE GOIÁS-GO</t>
  </si>
  <si>
    <t>FAZENDA FAZENDINHA  (REAVALIADO)</t>
  </si>
  <si>
    <t>25/08/2010</t>
  </si>
  <si>
    <t>09/12/2010</t>
  </si>
  <si>
    <t>54150.001911/2003-11</t>
  </si>
  <si>
    <t>FAZENDA SANTA FELICIDADE</t>
  </si>
  <si>
    <t>22/04/2004</t>
  </si>
  <si>
    <t>13/12/2003</t>
  </si>
  <si>
    <t>54700.000668/2008-54</t>
  </si>
  <si>
    <t>COLINAS DO SUL-GO</t>
  </si>
  <si>
    <t>FAZENDA ALMEIDA</t>
  </si>
  <si>
    <t>54700.001245/1999-91</t>
  </si>
  <si>
    <t>FAZENDA ANGICOS</t>
  </si>
  <si>
    <t>02/04/1999</t>
  </si>
  <si>
    <t>54700.001634/2006-15</t>
  </si>
  <si>
    <t>FAZENDA JACARÉ E OUTRAS, CONHECIDO COMO FAZENDA PALMEIRAS</t>
  </si>
  <si>
    <t>18/04/2008</t>
  </si>
  <si>
    <t>54700.000441/2006-47</t>
  </si>
  <si>
    <t>FAZENDA REAL  I</t>
  </si>
  <si>
    <t>13/07/2007</t>
  </si>
  <si>
    <t>54700.000442/2006-91</t>
  </si>
  <si>
    <t>FAZENDA REAL II</t>
  </si>
  <si>
    <t>18/07/2007</t>
  </si>
  <si>
    <t>54700.002499/1998-23</t>
  </si>
  <si>
    <t>CRISTALINA-GO</t>
  </si>
  <si>
    <t>BURITI DAS GAMELAS</t>
  </si>
  <si>
    <t>54700.002476/2007-00</t>
  </si>
  <si>
    <t>FAZENDA BARRA GRANDE</t>
  </si>
  <si>
    <t>30/04/2009</t>
  </si>
  <si>
    <t>03/10/2008</t>
  </si>
  <si>
    <t>54700.000323/2014-49</t>
  </si>
  <si>
    <t>FAZENDA GRAVATÁ</t>
  </si>
  <si>
    <t>01/12/2014</t>
  </si>
  <si>
    <t>54700.001370/2007-81</t>
  </si>
  <si>
    <t>FAZENDA MEIRELES I E II</t>
  </si>
  <si>
    <t>23/11/2077</t>
  </si>
  <si>
    <t>28/06/2007</t>
  </si>
  <si>
    <t>54700.001029/2004-82</t>
  </si>
  <si>
    <t>FAZENDA PISCAMBA, LUGAR MATO FUNDO</t>
  </si>
  <si>
    <t>08/07/2005</t>
  </si>
  <si>
    <t>54700.000519/2006-23</t>
  </si>
  <si>
    <t>FAZENDA POÇO GRANDE OU CASA BRANCA</t>
  </si>
  <si>
    <t>11/04/2007</t>
  </si>
  <si>
    <t>10/04/2006</t>
  </si>
  <si>
    <t>54700.000460/2003-21</t>
  </si>
  <si>
    <t>20/09/2004</t>
  </si>
  <si>
    <t>26/11/2004</t>
  </si>
  <si>
    <t>21450.001615/1996-22</t>
  </si>
  <si>
    <t>21/10/1997</t>
  </si>
  <si>
    <t>54700.002064/1999-81</t>
  </si>
  <si>
    <t>VALE DO SÃO MARCOS</t>
  </si>
  <si>
    <t>16/12/1999</t>
  </si>
  <si>
    <t>04/10/1999</t>
  </si>
  <si>
    <t>54700.001013/2008-01</t>
  </si>
  <si>
    <t>FLORES DE GOIÁS-GO</t>
  </si>
  <si>
    <t>BOM PASTOR E DUAS PALMEIRAS</t>
  </si>
  <si>
    <t>23/03/2009</t>
  </si>
  <si>
    <t>54700.000827/2009-00</t>
  </si>
  <si>
    <t>09/04/2009</t>
  </si>
  <si>
    <t>13/12/2013</t>
  </si>
  <si>
    <t>54700.002157/1999-61</t>
  </si>
  <si>
    <t>FAZENDA AMENDOIM E LAGOA GRANDE</t>
  </si>
  <si>
    <t>02/09/1999</t>
  </si>
  <si>
    <t>54700.000397/2003-22</t>
  </si>
  <si>
    <t>FAZENDA BOM SUCESSO  (DT/AV-E)</t>
  </si>
  <si>
    <t>15/06/2004</t>
  </si>
  <si>
    <t>54700.002143/1999-56</t>
  </si>
  <si>
    <t>FAZENDA BONSUCESSO OU SANTA CRUZ</t>
  </si>
  <si>
    <t>08/11/1999</t>
  </si>
  <si>
    <t>30/08/1999</t>
  </si>
  <si>
    <t>54700.001292/2002-59</t>
  </si>
  <si>
    <t>FAZENDA BUCAINA</t>
  </si>
  <si>
    <t>25/09/2003</t>
  </si>
  <si>
    <t>54700.001253/2008-06</t>
  </si>
  <si>
    <t>FAZENDA CABEÇUDO E SÃO ROQUE</t>
  </si>
  <si>
    <t>16/12/2009</t>
  </si>
  <si>
    <t>54700.000975/2000-00</t>
  </si>
  <si>
    <t>FAZENDA CAIÇARA I</t>
  </si>
  <si>
    <t>09/08/2002</t>
  </si>
  <si>
    <t>30/03/2000</t>
  </si>
  <si>
    <t>54700.000973/2000-00</t>
  </si>
  <si>
    <t>FAZENDA CAIÇARA II E OUTRA</t>
  </si>
  <si>
    <t>54700.000879/2004-63</t>
  </si>
  <si>
    <t>FAZENDA CASTANHEIRA</t>
  </si>
  <si>
    <t>09/08/2005</t>
  </si>
  <si>
    <t>54700.000612/2009-81</t>
  </si>
  <si>
    <t>FAZENDA ESPLANADA E RETIRO</t>
  </si>
  <si>
    <t>22/02/2010</t>
  </si>
  <si>
    <t>13/04/2010</t>
  </si>
  <si>
    <t>54700.000639/2008-92</t>
  </si>
  <si>
    <t>FAZENDA GIBÃO</t>
  </si>
  <si>
    <t>21/11/2008</t>
  </si>
  <si>
    <t>25/06/2008</t>
  </si>
  <si>
    <t>54700.001359/2007-11</t>
  </si>
  <si>
    <t>FAZENDA INDIARA</t>
  </si>
  <si>
    <t>17/12/2007</t>
  </si>
  <si>
    <t>54700.000125/1999-01</t>
  </si>
  <si>
    <t>FAZENDA MADRUGADA I</t>
  </si>
  <si>
    <t>14/05/1999</t>
  </si>
  <si>
    <t>54700.001635/2006-60</t>
  </si>
  <si>
    <t>FAZENDA MALHADINHA</t>
  </si>
  <si>
    <t>30/10/2007</t>
  </si>
  <si>
    <t>54700.000336/2010-94</t>
  </si>
  <si>
    <t>FAZENDA RIACHO DO MATO</t>
  </si>
  <si>
    <t>18/11/2013</t>
  </si>
  <si>
    <t>54700.000243/2006-83</t>
  </si>
  <si>
    <t>FAZENDA SANTA CLARA E OUTRAS</t>
  </si>
  <si>
    <t>54700.001358/2007-76</t>
  </si>
  <si>
    <t>FAZENDA SANTA FÉ E MACAMBIRA</t>
  </si>
  <si>
    <t>11/01/2008</t>
  </si>
  <si>
    <t>54700.001633/2006-71</t>
  </si>
  <si>
    <t>FAZENDA SÃO FELIPE E OUTRAS</t>
  </si>
  <si>
    <t>54700.005372/2004-43</t>
  </si>
  <si>
    <t>FAZENDA SETE RIOS /BOCAINA/IMBE</t>
  </si>
  <si>
    <t>19/04/2005</t>
  </si>
  <si>
    <t>54700.001879/2007-23</t>
  </si>
  <si>
    <t>FAZENDA SUÇURANA E JUIZ DE FORA</t>
  </si>
  <si>
    <t>18/04/2007</t>
  </si>
  <si>
    <t>54700.000902/1998-83</t>
  </si>
  <si>
    <t>MADRUGADA OU LAGO AZUL  (DT/AV-E)</t>
  </si>
  <si>
    <t>54700.002647/1999-00</t>
  </si>
  <si>
    <t>SÃO VICENTE</t>
  </si>
  <si>
    <t>54700.001423/2006-82</t>
  </si>
  <si>
    <t>FORMOSA-GO</t>
  </si>
  <si>
    <t>FAZENDA ÁGUA FRIA</t>
  </si>
  <si>
    <t>27/04/2011</t>
  </si>
  <si>
    <t>54700.001022/2000-10</t>
  </si>
  <si>
    <t>FAZENDA BARRA I</t>
  </si>
  <si>
    <t>13/03/2006</t>
  </si>
  <si>
    <t>54700.001282/2007-89</t>
  </si>
  <si>
    <t>FAZENDA BREJÃO / SÃO JOÃO</t>
  </si>
  <si>
    <t>18/06/2007</t>
  </si>
  <si>
    <t>54700.002178/2007-10</t>
  </si>
  <si>
    <t>FAZENDA FARTURA/PINDAIBAS, SÃO MIGUEL E CATARINA</t>
  </si>
  <si>
    <t>05/06/2008</t>
  </si>
  <si>
    <t>30/11/2007</t>
  </si>
  <si>
    <t>54700.002887/2007-97</t>
  </si>
  <si>
    <t>FAZENDA FLORINDA</t>
  </si>
  <si>
    <t>54700.001356/2007-87</t>
  </si>
  <si>
    <t>FAZENDA MORRINHOS</t>
  </si>
  <si>
    <t>20/05/2008</t>
  </si>
  <si>
    <t>30/05/2008</t>
  </si>
  <si>
    <t>54000.002500/1998-19</t>
  </si>
  <si>
    <t>06/10/1998</t>
  </si>
  <si>
    <t>54700.000700/1998-69</t>
  </si>
  <si>
    <t>02/06/1999</t>
  </si>
  <si>
    <t>03/12/1998</t>
  </si>
  <si>
    <t>54700.000884/2008-08</t>
  </si>
  <si>
    <t>11/08/2008</t>
  </si>
  <si>
    <t>54700.000506/2003-10</t>
  </si>
  <si>
    <t>JUNCO</t>
  </si>
  <si>
    <t>25/11/2008</t>
  </si>
  <si>
    <t>54700.002471/2007-79</t>
  </si>
  <si>
    <t>PALMEIRA</t>
  </si>
  <si>
    <t>21/02/2011</t>
  </si>
  <si>
    <t>54700.000152/2004-86</t>
  </si>
  <si>
    <t>FORMOSO-MG</t>
  </si>
  <si>
    <t>FAZENDA PIRATINGA OU SÃO CRISTOVÃO</t>
  </si>
  <si>
    <t>26/05/2005</t>
  </si>
  <si>
    <t>54700.001269/2000-64</t>
  </si>
  <si>
    <t>IACIARA-GO</t>
  </si>
  <si>
    <t>FAZENDAS TRÊS BARRAS/SEIS IRMÃOS /COLIBRI/ELDORADO E PONTAL</t>
  </si>
  <si>
    <t>14/08/2003</t>
  </si>
  <si>
    <t xml:space="preserve">09029.8     /    -  </t>
  </si>
  <si>
    <t>LUZIÂNIA-GO</t>
  </si>
  <si>
    <t>19/01/1998</t>
  </si>
  <si>
    <t>54000.002241/1998-54</t>
  </si>
  <si>
    <t>FAZENDA LIDER OU GAMELA</t>
  </si>
  <si>
    <t>09/10/1998</t>
  </si>
  <si>
    <t>54700.000653/2001-10</t>
  </si>
  <si>
    <t>MAMBAÍ-GO</t>
  </si>
  <si>
    <t>FAZENDA ATOLEIRO</t>
  </si>
  <si>
    <t>01/04/2004</t>
  </si>
  <si>
    <t>54700.001013/2010-18</t>
  </si>
  <si>
    <t>MONTE ALEGRE DE GOIÁS-GO</t>
  </si>
  <si>
    <t>FAZENDA CAMPO GRANDE - CIRCULO  C</t>
  </si>
  <si>
    <t>20/08/2010</t>
  </si>
  <si>
    <t>54700.001014/2010-62</t>
  </si>
  <si>
    <t>FAZENDA CAMPO GRANDE - CIRCULO  L</t>
  </si>
  <si>
    <t>54700.001012/2010-73</t>
  </si>
  <si>
    <t>FAZENDA CAMPO GRANDE - CIRCULO  R</t>
  </si>
  <si>
    <t>19/08/2010</t>
  </si>
  <si>
    <t>54700.000506/2007-35</t>
  </si>
  <si>
    <t>FAZENDA SANTA RITA E OUTRAS</t>
  </si>
  <si>
    <t>18/07/2008</t>
  </si>
  <si>
    <t>02/08/2008</t>
  </si>
  <si>
    <t>54150.001379/1997-41</t>
  </si>
  <si>
    <t>NOVA ROMA-GO</t>
  </si>
  <si>
    <t>FAZENDA CANA BRAVA OU SANTA CLARA</t>
  </si>
  <si>
    <t>02/11/1998</t>
  </si>
  <si>
    <t>02/03/1999</t>
  </si>
  <si>
    <t>54000.003806/1998-66</t>
  </si>
  <si>
    <t>PADRE BERNARDO-GO</t>
  </si>
  <si>
    <t>54000.003803/1998-78</t>
  </si>
  <si>
    <t>FAZENDA BOA VISTA OU VEREDA</t>
  </si>
  <si>
    <t>54000.003804/1998-31</t>
  </si>
  <si>
    <t>FAZENDA CAPÃO DO CHIQUEIRO</t>
  </si>
  <si>
    <t>54700.000441/2004-85</t>
  </si>
  <si>
    <t>FAZENDA JK   (DT/AV-E)</t>
  </si>
  <si>
    <t>17/11/2005</t>
  </si>
  <si>
    <t>54700.001285/2003-99</t>
  </si>
  <si>
    <t>FAZENDA LEITÃO (CONHECIDA, COMO SANTA HELENA)</t>
  </si>
  <si>
    <t>26/05/2004</t>
  </si>
  <si>
    <t>54700.002597/1999-63</t>
  </si>
  <si>
    <t>FAZENDA LUDIPLÁS</t>
  </si>
  <si>
    <t>26/04/2000</t>
  </si>
  <si>
    <t>22/09/1999</t>
  </si>
  <si>
    <t>54700.000683/1998-41</t>
  </si>
  <si>
    <t>FAZENDA VEREDA</t>
  </si>
  <si>
    <t>54000.003805/1998-01</t>
  </si>
  <si>
    <t>FAZENDA VEREDA OU BOA VISTA</t>
  </si>
  <si>
    <t>02/08/1999</t>
  </si>
  <si>
    <t>54150.002491/2007-13</t>
  </si>
  <si>
    <t>PIRENÓPOLIS-GO</t>
  </si>
  <si>
    <t>FAZENDA RIO DOS PATOS OU CAIEIRAS, QUINHÃO Nº 06</t>
  </si>
  <si>
    <t>05/12/2008</t>
  </si>
  <si>
    <t>11/03/2009</t>
  </si>
  <si>
    <t>54700.000824/2009-68</t>
  </si>
  <si>
    <t>PLANALTINA-GO</t>
  </si>
  <si>
    <t>FAZENDA CÓRREGO BONITA</t>
  </si>
  <si>
    <t>01/10/2013</t>
  </si>
  <si>
    <t>54000.003735/1997-39</t>
  </si>
  <si>
    <t>FAZENDA FUNDOS OU FUNDÃO</t>
  </si>
  <si>
    <t>08/07/2004</t>
  </si>
  <si>
    <t xml:space="preserve">36059.7     /    -  </t>
  </si>
  <si>
    <t>FAZENDA ITAUNA</t>
  </si>
  <si>
    <t>12/04/1998</t>
  </si>
  <si>
    <t>54700.003605/1997-00</t>
  </si>
  <si>
    <t>54700.000706/2003-64</t>
  </si>
  <si>
    <t>FAZENDA MONJOLO E LAGOA BONITA</t>
  </si>
  <si>
    <t>20/10/2005</t>
  </si>
  <si>
    <t>54700.000838/2004-77</t>
  </si>
  <si>
    <t>FAZENDA PIRAPITINGA</t>
  </si>
  <si>
    <t>54700.001992/1999-92</t>
  </si>
  <si>
    <t>SÃO DOMINGOS-GO</t>
  </si>
  <si>
    <t>FAZENDA MATA GRANDE</t>
  </si>
  <si>
    <t>06/08/1999</t>
  </si>
  <si>
    <t>54700.001993/1999-00</t>
  </si>
  <si>
    <t>FAZENDA MATA GRANDE I</t>
  </si>
  <si>
    <t>30/07/1999</t>
  </si>
  <si>
    <t>54700.001351/2008-35</t>
  </si>
  <si>
    <t>JACU-MUCAMBO E BRAUNA-CURRALINHO</t>
  </si>
  <si>
    <t>24/03/2011</t>
  </si>
  <si>
    <t>54700.002145/1999-81</t>
  </si>
  <si>
    <t>SÃO JOÃO D'ALIANÇA-GO</t>
  </si>
  <si>
    <t>FAZENDA BREJO DA ONÇA</t>
  </si>
  <si>
    <t>20/09/1999</t>
  </si>
  <si>
    <t>09/07/1999</t>
  </si>
  <si>
    <t>54000.001708/1998-76</t>
  </si>
  <si>
    <t>FAZENDA CASCAVEL</t>
  </si>
  <si>
    <t>03/09/1999</t>
  </si>
  <si>
    <t>08/07/1999</t>
  </si>
  <si>
    <t>54700.000348/2003-90</t>
  </si>
  <si>
    <t>FAZENDA LAGES</t>
  </si>
  <si>
    <t>29/04/2004</t>
  </si>
  <si>
    <t>19/11/2004</t>
  </si>
  <si>
    <t>54700.000379/1997-00</t>
  </si>
  <si>
    <t>FAZENDA PALMITAL/ABAETE</t>
  </si>
  <si>
    <t>54000.002420/1997-92</t>
  </si>
  <si>
    <t>FAZENDA POSSÃO, POSSÕES OU STO ANTONIO</t>
  </si>
  <si>
    <t>09/01/1998</t>
  </si>
  <si>
    <t>54000.002421/1997-55</t>
  </si>
  <si>
    <t>FAZENDA SANTA MARIA I</t>
  </si>
  <si>
    <t>07/07/1998</t>
  </si>
  <si>
    <t>54700.000775/2003-78</t>
  </si>
  <si>
    <t>FAZENDAS LAGES OU LAGES</t>
  </si>
  <si>
    <t>54000.001595/2004-81</t>
  </si>
  <si>
    <t>SIMOLÂNDIA-GO-GO</t>
  </si>
  <si>
    <t>FAZENDA 3ª ETAPA LOTE 40</t>
  </si>
  <si>
    <t>23/05/2005</t>
  </si>
  <si>
    <t>54700.000930/2005-18</t>
  </si>
  <si>
    <t>MUNICIPIO DE POSSE 3º ETAPA LOTE 47</t>
  </si>
  <si>
    <t>31/05/2007</t>
  </si>
  <si>
    <t>25/09/2006</t>
  </si>
  <si>
    <t>54700.000270/1999-01</t>
  </si>
  <si>
    <t>UNAÍ-MG</t>
  </si>
  <si>
    <t>CACHOEIRA</t>
  </si>
  <si>
    <t>54700.000118/1998-57</t>
  </si>
  <si>
    <t>EMP. CURRAL DO FOGO AGROP. S/A</t>
  </si>
  <si>
    <t>12/11/1998</t>
  </si>
  <si>
    <t>54700.000324/2014-93</t>
  </si>
  <si>
    <t>FAZENDA AMBRÓSIO OU BARREIRO, CONHECIDA COMO FAZENDA BARREIRO I</t>
  </si>
  <si>
    <t>54700.001198/1998-98</t>
  </si>
  <si>
    <t>FAZENDA BREJINHO I</t>
  </si>
  <si>
    <t>26/06/1998</t>
  </si>
  <si>
    <t>10/09/1998</t>
  </si>
  <si>
    <t>54170.002485/1997-21</t>
  </si>
  <si>
    <t>FAZENDA BREJINHO II OU FAZENDA BREJINHO</t>
  </si>
  <si>
    <t>54170.001197/1998-12</t>
  </si>
  <si>
    <t>FAZENDA BREJINHO IV</t>
  </si>
  <si>
    <t>26/08/1998</t>
  </si>
  <si>
    <t>54700.001116/2005-11</t>
  </si>
  <si>
    <t>FAZENDA CURRAL DE FOGO</t>
  </si>
  <si>
    <t>28/09/2006</t>
  </si>
  <si>
    <t>54700.001487/2010-60</t>
  </si>
  <si>
    <t>FAZENDA CURRAL DO FOGO</t>
  </si>
  <si>
    <t>14/09/2011</t>
  </si>
  <si>
    <t>54700.000387/2008-00</t>
  </si>
  <si>
    <t>FAZENDA FALA VERDADE</t>
  </si>
  <si>
    <t>54700.000921/2006-16</t>
  </si>
  <si>
    <t>FAZENDA FLAMBOYANT</t>
  </si>
  <si>
    <t>23/04/2007</t>
  </si>
  <si>
    <t>54700.001723/2008-23</t>
  </si>
  <si>
    <t>FAZENDA FORQUILHA</t>
  </si>
  <si>
    <t>14/07/2009</t>
  </si>
  <si>
    <t>05/08/2010</t>
  </si>
  <si>
    <t>54700.001725/2008-12</t>
  </si>
  <si>
    <t>FAZENDA FORQUILHA - LUGAR CAMBAÚVA</t>
  </si>
  <si>
    <t>03/07/2009</t>
  </si>
  <si>
    <t>54700.001830/2009-32</t>
  </si>
  <si>
    <t>FAZENDA FORQUILHA - LUGAR SUCURI</t>
  </si>
  <si>
    <t>21470.001997/1995-48</t>
  </si>
  <si>
    <t>FAZENDA I TABOCAS</t>
  </si>
  <si>
    <t>21/10/1996</t>
  </si>
  <si>
    <t>23/10/2003</t>
  </si>
  <si>
    <t>54700.001040/2005-23</t>
  </si>
  <si>
    <t>FAZENDA ILHA OU ALEGRE E GALHO</t>
  </si>
  <si>
    <t>23/05/2007</t>
  </si>
  <si>
    <t>08/10/2007</t>
  </si>
  <si>
    <t>54000.004200/1998-48</t>
  </si>
  <si>
    <t>54700.000235/2009-80</t>
  </si>
  <si>
    <t>FAZENDA PIAU</t>
  </si>
  <si>
    <t>54700.000117/1999-75</t>
  </si>
  <si>
    <t>FAZENDA PORTEIRA OU SANTA CRUZ</t>
  </si>
  <si>
    <t>23/03/1999</t>
  </si>
  <si>
    <t>54700.000678/2005-47</t>
  </si>
  <si>
    <t>FAZENDA RIACHO OU RIACHO DAS PEDRAS (LUGAR TABOCAS)</t>
  </si>
  <si>
    <t>16/12/2013</t>
  </si>
  <si>
    <t>54700.002792/1999-39</t>
  </si>
  <si>
    <t>54700.000855/2001-61</t>
  </si>
  <si>
    <t>FAZENDA SACO GRADE E GUARIROBA</t>
  </si>
  <si>
    <t>12/08/2004</t>
  </si>
  <si>
    <t>54000.004201/1998-19</t>
  </si>
  <si>
    <t>FAZENDA SANTA MARTA</t>
  </si>
  <si>
    <t>54700.000365/2002-46</t>
  </si>
  <si>
    <t>FAZENDA SANTO ANTONIO DO GARADA</t>
  </si>
  <si>
    <t>27/08/2002</t>
  </si>
  <si>
    <t>10/09/2002</t>
  </si>
  <si>
    <t>54170.002428/1998-97</t>
  </si>
  <si>
    <t>FAZENDA VAZANTE</t>
  </si>
  <si>
    <t>25/05/1998</t>
  </si>
  <si>
    <t>54700.000626/2001-47</t>
  </si>
  <si>
    <t>GIBÓIA</t>
  </si>
  <si>
    <t>20/10/2003</t>
  </si>
  <si>
    <t>54000.004046/1998-50</t>
  </si>
  <si>
    <t>SÃO MIGUEL I/ FAZENDA COVANCAS</t>
  </si>
  <si>
    <t>18/01/1999</t>
  </si>
  <si>
    <t>54000.004047/1998-12</t>
  </si>
  <si>
    <t>SÃO MIGUEL II/ FAZENDA CAPOEIRINHA</t>
  </si>
  <si>
    <t>54000.002584/1998-09</t>
  </si>
  <si>
    <t>VARGEM BONITA DE BAIXO</t>
  </si>
  <si>
    <t>54700.001320/2005-31</t>
  </si>
  <si>
    <t>URUANA DE MINAS-MG</t>
  </si>
  <si>
    <t>30/11/2006</t>
  </si>
  <si>
    <t>08/05/2006</t>
  </si>
  <si>
    <t>54700.000499/2004-29</t>
  </si>
  <si>
    <t>VILA BOA-GO</t>
  </si>
  <si>
    <t>FAZENDA INDIARA LOTE 1</t>
  </si>
  <si>
    <t>54700.000391/2012-46</t>
  </si>
  <si>
    <t>22/05/2013</t>
  </si>
  <si>
    <t>54700.000460/2008-35</t>
  </si>
  <si>
    <t>FAZENDA MALHADINHA I</t>
  </si>
  <si>
    <t>25/07/2008</t>
  </si>
  <si>
    <t>20/07/2010</t>
  </si>
  <si>
    <t>54700.000459/2008-19</t>
  </si>
  <si>
    <t>FAZENDA MALHADINHA II</t>
  </si>
  <si>
    <t>ES</t>
  </si>
  <si>
    <t>54340.000850/2009-22</t>
  </si>
  <si>
    <t>AFONSO CLÁUDIO</t>
  </si>
  <si>
    <t>FAZENDA ESMERALDA</t>
  </si>
  <si>
    <t>24/05/2010</t>
  </si>
  <si>
    <t>54340000049199872ES</t>
  </si>
  <si>
    <t>NOVA VENÉCIA</t>
  </si>
  <si>
    <t>ÁGUIA BRANCA</t>
  </si>
  <si>
    <t>FAZENDA CÓRREGO DO CAFÉ</t>
  </si>
  <si>
    <t>05/05/1998</t>
  </si>
  <si>
    <t>54340.001271/2002-21</t>
  </si>
  <si>
    <t>COLATINA</t>
  </si>
  <si>
    <t>ALTO RIO NOVO</t>
  </si>
  <si>
    <t>FAZENDA BOA ESPERANÇA II</t>
  </si>
  <si>
    <t>54340001272200275ES</t>
  </si>
  <si>
    <t>FAZENDA BOA ESPERANÇA III</t>
  </si>
  <si>
    <t>29/08/2003</t>
  </si>
  <si>
    <t>24/10/2003</t>
  </si>
  <si>
    <t>54340001270200286ES</t>
  </si>
  <si>
    <t>FAZENDA BOA ESPERANÇA IV</t>
  </si>
  <si>
    <t>54340000765200115ES</t>
  </si>
  <si>
    <t>FAZENDA LAJE  II</t>
  </si>
  <si>
    <t>03/12/2003</t>
  </si>
  <si>
    <t>27/01/2003</t>
  </si>
  <si>
    <t>54340000768200141ES</t>
  </si>
  <si>
    <t>FAZENDA LAJE  III</t>
  </si>
  <si>
    <t>03/12/2002</t>
  </si>
  <si>
    <t>54340000766200151ES</t>
  </si>
  <si>
    <t>FAZENDA LAJE I</t>
  </si>
  <si>
    <t>54340000767200104ES</t>
  </si>
  <si>
    <t>FAZENDA LAJE IV</t>
  </si>
  <si>
    <t>04/03/2002</t>
  </si>
  <si>
    <t>54340000764200162ES</t>
  </si>
  <si>
    <t>SITIO BEIJA FLOR</t>
  </si>
  <si>
    <t>03/11/2002</t>
  </si>
  <si>
    <t>10/12/2001</t>
  </si>
  <si>
    <t>54340000171199876ES</t>
  </si>
  <si>
    <t>CACHOEIRO DE ITAPEMIRIM</t>
  </si>
  <si>
    <t>APIACÁ</t>
  </si>
  <si>
    <t>54340.000110/2006-43</t>
  </si>
  <si>
    <t>BAIXO GUANDU</t>
  </si>
  <si>
    <t>FAZENDA SANTA HELENA</t>
  </si>
  <si>
    <t>28/05/2007</t>
  </si>
  <si>
    <t>54340.000221/2006-50</t>
  </si>
  <si>
    <t>BARRA DE SÃO FRANCISCO</t>
  </si>
  <si>
    <t>FAZENDA COBIÇADA</t>
  </si>
  <si>
    <t>20/10/2007</t>
  </si>
  <si>
    <t>02/11/2007</t>
  </si>
  <si>
    <t>54340000380200573ES</t>
  </si>
  <si>
    <t>FAZENDA DA MATA</t>
  </si>
  <si>
    <t>09/01/2006</t>
  </si>
  <si>
    <t>13/02/2006</t>
  </si>
  <si>
    <t>54340000157199261ES</t>
  </si>
  <si>
    <t>FAZENDA SANTOS DUMONT</t>
  </si>
  <si>
    <t>54340000132200200ES</t>
  </si>
  <si>
    <t>FAZENDA SÃO PEDRO</t>
  </si>
  <si>
    <t>16/08/2004</t>
  </si>
  <si>
    <t>54340.000508/2009-22</t>
  </si>
  <si>
    <t>BREJETUBA</t>
  </si>
  <si>
    <t>FAZENDA CACHOEIRA BONITA</t>
  </si>
  <si>
    <t>07/04/2010</t>
  </si>
  <si>
    <t>54340000048199818ES</t>
  </si>
  <si>
    <t>FAZENDA SAFRA</t>
  </si>
  <si>
    <t>01/02/1998</t>
  </si>
  <si>
    <t>54340.000730/2003-30</t>
  </si>
  <si>
    <t>ECOPORANGA</t>
  </si>
  <si>
    <t>FAZENDA FRANQUEZA E REALEZA</t>
  </si>
  <si>
    <t>02/05/2007</t>
  </si>
  <si>
    <t>54340.000805/2003-82</t>
  </si>
  <si>
    <t>FAZENDA GAVIÃO</t>
  </si>
  <si>
    <t>04/05/2011</t>
  </si>
  <si>
    <t>54340000289200558ES</t>
  </si>
  <si>
    <t>FAZENDA SANTA TEREZA</t>
  </si>
  <si>
    <t>06/01/2006</t>
  </si>
  <si>
    <t>54340000343200301ES</t>
  </si>
  <si>
    <t>22/09/2003</t>
  </si>
  <si>
    <t>54340.000468/2005-95</t>
  </si>
  <si>
    <t>ALEGRE</t>
  </si>
  <si>
    <t>GUAÇUÍ</t>
  </si>
  <si>
    <t>FAZENDA LAMBARI  E SANTA CRUZ</t>
  </si>
  <si>
    <t>24/11/2006</t>
  </si>
  <si>
    <t>54340000130200452ES</t>
  </si>
  <si>
    <t>FAZENDA SÃO FELIPE</t>
  </si>
  <si>
    <t>14/02/2005</t>
  </si>
  <si>
    <t>54340000307200411ES</t>
  </si>
  <si>
    <t>07/03/2005</t>
  </si>
  <si>
    <t>54340000171199795ES</t>
  </si>
  <si>
    <t>SANTA TERESA</t>
  </si>
  <si>
    <t>ITARANA</t>
  </si>
  <si>
    <t>FAZENDA MATUTINA</t>
  </si>
  <si>
    <t>21640.000572/1995-86</t>
  </si>
  <si>
    <t>LINHARES</t>
  </si>
  <si>
    <t>10/02/2006</t>
  </si>
  <si>
    <t>54340.000218/2005-55</t>
  </si>
  <si>
    <t>MANTENÓPOLIS</t>
  </si>
  <si>
    <t>FAZENDA ABRE CAMPO</t>
  </si>
  <si>
    <t>17/10/2005</t>
  </si>
  <si>
    <t>54340.001007/1999-49</t>
  </si>
  <si>
    <t>14/07/2000</t>
  </si>
  <si>
    <t>54340000804200338ES</t>
  </si>
  <si>
    <t>MIMOSO DO SUL</t>
  </si>
  <si>
    <t>FAZ. SÃO MIGUEL DO NORTE PALESTIN</t>
  </si>
  <si>
    <t>09/05/2000</t>
  </si>
  <si>
    <t>54340001041199804ES</t>
  </si>
  <si>
    <t>FAZENDA CATUNÉ</t>
  </si>
  <si>
    <t>28/10/1998</t>
  </si>
  <si>
    <t>06/10/2003</t>
  </si>
  <si>
    <t>54340000644200327ES</t>
  </si>
  <si>
    <t>FAZENDA INDEPENDENCIA</t>
  </si>
  <si>
    <t>54340000080200322ES</t>
  </si>
  <si>
    <t>01/03/2003</t>
  </si>
  <si>
    <t>54340000065199829ES</t>
  </si>
  <si>
    <t>FAZENDA UNIÃO</t>
  </si>
  <si>
    <t>06/05/1998</t>
  </si>
  <si>
    <t>20/02/1998</t>
  </si>
  <si>
    <t>54340000496200341ES</t>
  </si>
  <si>
    <t>MONTANHA</t>
  </si>
  <si>
    <t>FAZENDA LUZIANE</t>
  </si>
  <si>
    <t>14/02/2004</t>
  </si>
  <si>
    <t>54340000996200382ES</t>
  </si>
  <si>
    <t>29/06/2004</t>
  </si>
  <si>
    <t>06/07/2004</t>
  </si>
  <si>
    <t>54340000995200338ES</t>
  </si>
  <si>
    <t>FAZENDA SANTO ANTONIO</t>
  </si>
  <si>
    <t>54340000946200303ES</t>
  </si>
  <si>
    <t>FAZENDA SERRINHA</t>
  </si>
  <si>
    <t>07/05/2004</t>
  </si>
  <si>
    <t>14/06/2004</t>
  </si>
  <si>
    <t>54340001027199875ES</t>
  </si>
  <si>
    <t>MUQUI</t>
  </si>
  <si>
    <t>19/10/1998</t>
  </si>
  <si>
    <t>54340001198199787ES</t>
  </si>
  <si>
    <t>54340.000384/2009-85</t>
  </si>
  <si>
    <t>FAZENDA CÓRREGO DA LAGOA</t>
  </si>
  <si>
    <t>54340.000081/2000-71</t>
  </si>
  <si>
    <t>FAZENDA CORREGO DO AUGUSTO</t>
  </si>
  <si>
    <t>30/09/2000</t>
  </si>
  <si>
    <t>54340000876200113ES</t>
  </si>
  <si>
    <t>FAZENDA SÃO GOTHARDO</t>
  </si>
  <si>
    <t>11/03/2003</t>
  </si>
  <si>
    <t>54340.000771/2004-15</t>
  </si>
  <si>
    <t>PANCAS</t>
  </si>
  <si>
    <t>FAZ. COLONIA TRES IRMÃOS</t>
  </si>
  <si>
    <t>05/04/2005</t>
  </si>
  <si>
    <t>54340000405199966ES</t>
  </si>
  <si>
    <t>FAZENDA FERRUGEM</t>
  </si>
  <si>
    <t>54340000620200378ES</t>
  </si>
  <si>
    <t>FAZENDA PEDRA AGULHA</t>
  </si>
  <si>
    <t>54340.000820/2002-97</t>
  </si>
  <si>
    <t>ITAPEMIRIM</t>
  </si>
  <si>
    <t>PRESIDENTE KENNEDY</t>
  </si>
  <si>
    <t>FAZENDA RENASCER</t>
  </si>
  <si>
    <t>03/10/2006</t>
  </si>
  <si>
    <t>14/12/2006</t>
  </si>
  <si>
    <t>54340000321200503ES</t>
  </si>
  <si>
    <t>04/01/2006</t>
  </si>
  <si>
    <t>18/02/2006</t>
  </si>
  <si>
    <t>54340.001585/2007-38</t>
  </si>
  <si>
    <t>SÃO GABRIEL DA PALHA</t>
  </si>
  <si>
    <t>15/04/2008</t>
  </si>
  <si>
    <t>22/08/2008</t>
  </si>
  <si>
    <t>54340.001767/2007-17</t>
  </si>
  <si>
    <t>54340.001755/2007-84</t>
  </si>
  <si>
    <t>FAZENDA TRÊS BARRAS</t>
  </si>
  <si>
    <t>18/01/2010</t>
  </si>
  <si>
    <t>54340.000136/2008-53</t>
  </si>
  <si>
    <t>SÃO JOSÉ DO CALÇADO</t>
  </si>
  <si>
    <t>FAZENDA SÃO JOÃO DO POUSO ALTO</t>
  </si>
  <si>
    <t>17/05/2010</t>
  </si>
  <si>
    <t>54340.001301/2008-94</t>
  </si>
  <si>
    <t>SÃO MATEUS</t>
  </si>
  <si>
    <t>08/09/2009</t>
  </si>
  <si>
    <t>54340001145199800ES</t>
  </si>
  <si>
    <t>FAZENDA RIO PRETO</t>
  </si>
  <si>
    <t>27/07/1999</t>
  </si>
  <si>
    <t>01/10/1999</t>
  </si>
  <si>
    <t>54340.000595/2001-61</t>
  </si>
  <si>
    <t>VITÓRIA</t>
  </si>
  <si>
    <t>VIANA</t>
  </si>
  <si>
    <t>06/08/2002</t>
  </si>
  <si>
    <t>GO</t>
  </si>
  <si>
    <t>54150.001645/1998-00</t>
  </si>
  <si>
    <t>VALE DO RIO DOS BOIS</t>
  </si>
  <si>
    <t>ACREÚNA</t>
  </si>
  <si>
    <t>21/12/1999</t>
  </si>
  <si>
    <t>05/08/1999</t>
  </si>
  <si>
    <t>54150.000649/1999-00</t>
  </si>
  <si>
    <t>PORANGATU</t>
  </si>
  <si>
    <t>AMARALINA</t>
  </si>
  <si>
    <t>FAZENDA ARARAS</t>
  </si>
  <si>
    <t>14/10/1999</t>
  </si>
  <si>
    <t>54150.003593/2006-75</t>
  </si>
  <si>
    <t>FAZENDA FLÔRES OU GREGÓRIO</t>
  </si>
  <si>
    <t>54150.002485/2005-02</t>
  </si>
  <si>
    <t>FAZENDA FLORES OU GREGÓRIO/COR. PALMEIRAS</t>
  </si>
  <si>
    <t>30/05/2006</t>
  </si>
  <si>
    <t>54150.002486/2005-49</t>
  </si>
  <si>
    <t>FAZENDA FLORES OU GREGÓRIO/GROTA SECA</t>
  </si>
  <si>
    <t>54150.000968/1999-00</t>
  </si>
  <si>
    <t>FAZENDA MARUPIARA  (DT/AV-E)</t>
  </si>
  <si>
    <t>54150.000363/2002-31</t>
  </si>
  <si>
    <t>RIO VERMELHO</t>
  </si>
  <si>
    <t>ARAGUAPAZ</t>
  </si>
  <si>
    <t>AGROPECUARIA MIRANDA</t>
  </si>
  <si>
    <t>05/05/2003</t>
  </si>
  <si>
    <t>54150.000361/2002-31</t>
  </si>
  <si>
    <t>06/09/2003</t>
  </si>
  <si>
    <t>54150.001710/2008-28</t>
  </si>
  <si>
    <t>FAZENDA FRANCOLÂNDIA</t>
  </si>
  <si>
    <t>11/03/2010</t>
  </si>
  <si>
    <t>54150.003142/2007-19</t>
  </si>
  <si>
    <t>FAZENDA OLHOS D'ÁGUA / GOIANÃO</t>
  </si>
  <si>
    <t>27/05/2008</t>
  </si>
  <si>
    <t>54150.001312/1998-51</t>
  </si>
  <si>
    <t>FAZENDA SANTA ANNA</t>
  </si>
  <si>
    <t>03/11/1998</t>
  </si>
  <si>
    <t>54150.004212/2009-90</t>
  </si>
  <si>
    <t>05/07/2010</t>
  </si>
  <si>
    <t>54150.001660/2008-89</t>
  </si>
  <si>
    <t>FAZENDA SERRA VERDE</t>
  </si>
  <si>
    <t>05/05/2009</t>
  </si>
  <si>
    <t>09/09/2008</t>
  </si>
  <si>
    <t>54150.001268/1997-80</t>
  </si>
  <si>
    <t>FAZENDA TESOURA II</t>
  </si>
  <si>
    <t>54150.002106/2008-19</t>
  </si>
  <si>
    <t>FAZENDA TESOURAS</t>
  </si>
  <si>
    <t>54150.000158/2005-54</t>
  </si>
  <si>
    <t>ARAGARÇAS</t>
  </si>
  <si>
    <t>ARENÓPOLIS</t>
  </si>
  <si>
    <t>FAZENDA DAS PEDRAS</t>
  </si>
  <si>
    <t>19/10/2005</t>
  </si>
  <si>
    <t>54150.001386/2015-95</t>
  </si>
  <si>
    <t>BALIZA</t>
  </si>
  <si>
    <t>FAZENDA SÃO JORGE, DUAS BARRAS E OUTRAS</t>
  </si>
  <si>
    <t>27/07/2015</t>
  </si>
  <si>
    <t>54150.000724/2003-10</t>
  </si>
  <si>
    <t>FAZENDA SERTANEJA - PARTE</t>
  </si>
  <si>
    <t>18/08/2004</t>
  </si>
  <si>
    <t>54150.001671/2003-54</t>
  </si>
  <si>
    <t>17/08/2004</t>
  </si>
  <si>
    <t>54150.004067/2007-11</t>
  </si>
  <si>
    <t>CERES</t>
  </si>
  <si>
    <t>BARRO ALTO</t>
  </si>
  <si>
    <t>FAZENDA BOCAINA DO P. TRÊS/CANOAS</t>
  </si>
  <si>
    <t>21/06/2008</t>
  </si>
  <si>
    <t>54150.000918/2015-59</t>
  </si>
  <si>
    <t>FAZENDA PONTINHA</t>
  </si>
  <si>
    <t>27/10/2015</t>
  </si>
  <si>
    <t>54150.001624/2003-03</t>
  </si>
  <si>
    <t>FAZENDA SANTO ANTONIO DA LAGUNA  (DT/AV-E)</t>
  </si>
  <si>
    <t>54150.002728/2005-02</t>
  </si>
  <si>
    <t>BOM JARDIM DE GOIÁS</t>
  </si>
  <si>
    <t>FAZENDA BOM JARDIM I, II, III, IV E V</t>
  </si>
  <si>
    <t>54150.000896/2005-55</t>
  </si>
  <si>
    <t>FAZENDA CALDAS / SANTA LUZIA</t>
  </si>
  <si>
    <t>14/07/2006</t>
  </si>
  <si>
    <t>23/08/2006</t>
  </si>
  <si>
    <t>54150.001228/2003-03</t>
  </si>
  <si>
    <t>FAZENDA CALIFÓRNIA</t>
  </si>
  <si>
    <t>27/05/2005</t>
  </si>
  <si>
    <t>21/04/2005</t>
  </si>
  <si>
    <t>54150.000764/2004-04</t>
  </si>
  <si>
    <t>FAZENDA CAMPO FORMOSA 2D</t>
  </si>
  <si>
    <t>19/05/2005</t>
  </si>
  <si>
    <t>54150.001043/1999-04</t>
  </si>
  <si>
    <t>FAZENDA JOANA DARC</t>
  </si>
  <si>
    <t>26/10/2007</t>
  </si>
  <si>
    <t>54150.000687/2004-21</t>
  </si>
  <si>
    <t>23/11/2004</t>
  </si>
  <si>
    <t>04/02/2005</t>
  </si>
  <si>
    <t>54150.001367/2010-36</t>
  </si>
  <si>
    <t>BONÓPOLIS</t>
  </si>
  <si>
    <t>08/07/2010</t>
  </si>
  <si>
    <t>20/01/2011</t>
  </si>
  <si>
    <t>54150.000636/2006-61</t>
  </si>
  <si>
    <t>FAZENDA BREJO OU BREJINHO</t>
  </si>
  <si>
    <t>10/11/2006</t>
  </si>
  <si>
    <t>29/11/2006</t>
  </si>
  <si>
    <t>54150.001418/2006-43</t>
  </si>
  <si>
    <t>FAZENDA NATA DO CRUZEIRO</t>
  </si>
  <si>
    <t>26/02/2008</t>
  </si>
  <si>
    <t>54150.000408/2002-78</t>
  </si>
  <si>
    <t>FAZENDA PINTADO</t>
  </si>
  <si>
    <t>29/03/2004</t>
  </si>
  <si>
    <t>54150.000906/2003-91</t>
  </si>
  <si>
    <t>20/03/2004</t>
  </si>
  <si>
    <t>54150000723197575GO</t>
  </si>
  <si>
    <t>ANICUNS</t>
  </si>
  <si>
    <t>BURITI DE GOIÁS</t>
  </si>
  <si>
    <t>FAZENDA JUREMA  (DT/AV-E)</t>
  </si>
  <si>
    <t>10/08/2004</t>
  </si>
  <si>
    <t>01/12/2004</t>
  </si>
  <si>
    <t>54150.000305/2009-73</t>
  </si>
  <si>
    <t>QUIRINÓPOLIS</t>
  </si>
  <si>
    <t>CACHOEIRA ALTA</t>
  </si>
  <si>
    <t>FAZENDA ALEGRE E MATRIZ OU FAZENDA FLOR DA SERRA</t>
  </si>
  <si>
    <t>54150.002505/2006-18</t>
  </si>
  <si>
    <t>CAÇU</t>
  </si>
  <si>
    <t>FAZENDA CERVO E MACUCO</t>
  </si>
  <si>
    <t>16/11/2007</t>
  </si>
  <si>
    <t>54150.001070/2003-41</t>
  </si>
  <si>
    <t>FAZENDA CORREGO DA MATA OU SALTO</t>
  </si>
  <si>
    <t>24/09/2004</t>
  </si>
  <si>
    <t>54150.001017/1998-00</t>
  </si>
  <si>
    <t>SUDOESTE DE GOIÁS</t>
  </si>
  <si>
    <t>CAIAPÔNIA</t>
  </si>
  <si>
    <t>FAZENDA CAMPO BELO</t>
  </si>
  <si>
    <t>17/02/1999</t>
  </si>
  <si>
    <t>54150.001664/2008-67</t>
  </si>
  <si>
    <t>24/06/2010</t>
  </si>
  <si>
    <t>02/08/2010</t>
  </si>
  <si>
    <t>54150.002628/2008-11</t>
  </si>
  <si>
    <t>FAZENDA MORRINHOS / TRÊS ELES / DOS MENINOS</t>
  </si>
  <si>
    <t>11/11/2009</t>
  </si>
  <si>
    <t>54150.000663/2006-33</t>
  </si>
  <si>
    <t>FAZENDA MORRINHOS/ELDORADO  (DT/AV-E)</t>
  </si>
  <si>
    <t>05/12/2006</t>
  </si>
  <si>
    <t>15/09/2006</t>
  </si>
  <si>
    <t>54150.001230/2003-82</t>
  </si>
  <si>
    <t>FAZENDA NOSSA SENHORA APARECIDA</t>
  </si>
  <si>
    <t>54150.000450/2008-73</t>
  </si>
  <si>
    <t>FAZENDA QUERÊNCIA / CONQUISTA / MORRINHOS</t>
  </si>
  <si>
    <t>10/08/2009</t>
  </si>
  <si>
    <t>54150.001667/2007-10</t>
  </si>
  <si>
    <t>FAZENDA RIO BONITO</t>
  </si>
  <si>
    <t>17/05/2008</t>
  </si>
  <si>
    <t>54150.001008/1998-00</t>
  </si>
  <si>
    <t>FAZENDA SANTA MARTHA</t>
  </si>
  <si>
    <t>14/12/1998</t>
  </si>
  <si>
    <t>54150.001009/1998-11</t>
  </si>
  <si>
    <t>FAZENDA SANTA MARTHA (PARTE)</t>
  </si>
  <si>
    <t>04/12/1998</t>
  </si>
  <si>
    <t>54150.001018/1998-01</t>
  </si>
  <si>
    <t>13/10/1998</t>
  </si>
  <si>
    <t>25/11/1998</t>
  </si>
  <si>
    <t>54150.001556/2004-61</t>
  </si>
  <si>
    <t>FAZENDA SÃO DOMINGOS</t>
  </si>
  <si>
    <t>54150.000252/2010-00</t>
  </si>
  <si>
    <t>FAZENDA TORRES TAQUARI / TIRA TEIMA</t>
  </si>
  <si>
    <t>09/08/2016</t>
  </si>
  <si>
    <t>54150.003295/2006-85</t>
  </si>
  <si>
    <t>FAZENDA TRÊS MORROS II</t>
  </si>
  <si>
    <t>29/12/2007</t>
  </si>
  <si>
    <t>54150.000521/1999-86</t>
  </si>
  <si>
    <t>CAMPINAÇU</t>
  </si>
  <si>
    <t>FAZENDA PALMEIRAL</t>
  </si>
  <si>
    <t>23/06/1999</t>
  </si>
  <si>
    <t>54150.000969/1998-00</t>
  </si>
  <si>
    <t>CAMPINORTE</t>
  </si>
  <si>
    <t>FAZENDA IRACEMA</t>
  </si>
  <si>
    <t>09/12/1998</t>
  </si>
  <si>
    <t>54150.001111/2003-08</t>
  </si>
  <si>
    <t>CATALÃO</t>
  </si>
  <si>
    <t>CAMPO ALEGRE DE GOIÁS</t>
  </si>
  <si>
    <t>FAZENDA CANADÁ</t>
  </si>
  <si>
    <t>06/04/2004</t>
  </si>
  <si>
    <t>13/07/2004</t>
  </si>
  <si>
    <t>54150.001293/1997-00</t>
  </si>
  <si>
    <t>CHAPADÃO DO CÉU</t>
  </si>
  <si>
    <t>FAZENDA ISIDORO - LOTES JOSEPH E JEAN</t>
  </si>
  <si>
    <t>19/03/1998</t>
  </si>
  <si>
    <t>17/04/1998</t>
  </si>
  <si>
    <t>54150.001739/2008-18</t>
  </si>
  <si>
    <t>SÃO MIGUEL DO ARAGUAIA</t>
  </si>
  <si>
    <t>CRIXÁS</t>
  </si>
  <si>
    <t>BOA ESPERANÇA</t>
  </si>
  <si>
    <t>22/03/2004</t>
  </si>
  <si>
    <t>54150.000514/2005-93</t>
  </si>
  <si>
    <t>FAZENDA ALAGADO GRANDE/RIACHÃO</t>
  </si>
  <si>
    <t>54150.000764/2009-57</t>
  </si>
  <si>
    <t>FAZENDA BONANZA</t>
  </si>
  <si>
    <t>54150.001720/2006-00</t>
  </si>
  <si>
    <t>FAZENDA CARACOIS</t>
  </si>
  <si>
    <t>24/04/2007</t>
  </si>
  <si>
    <t>54150.002224/2007-46</t>
  </si>
  <si>
    <t>FAZENDA JATOBÁ</t>
  </si>
  <si>
    <t>54150.002551/2005-36</t>
  </si>
  <si>
    <t>FAZENDA MATA DO IMBÉ / NOVA ESPERANÇA</t>
  </si>
  <si>
    <t>54150.001262/2008-62</t>
  </si>
  <si>
    <t>FAZENDA TRÊS IRMÃOS</t>
  </si>
  <si>
    <t>13/03/2009</t>
  </si>
  <si>
    <t>22/07/2008</t>
  </si>
  <si>
    <t>54150.000648/2009-38</t>
  </si>
  <si>
    <t>FAZENDA TRÊS MARIAS</t>
  </si>
  <si>
    <t>20/04/2009</t>
  </si>
  <si>
    <t>11/12/2009</t>
  </si>
  <si>
    <t>54000.001647/2004-10</t>
  </si>
  <si>
    <t>DIVINÓPOLIS DE GOIÁS</t>
  </si>
  <si>
    <t>FAZENDA CARAIBAS LTDA</t>
  </si>
  <si>
    <t>26/10/2004</t>
  </si>
  <si>
    <t>31/10/2006</t>
  </si>
  <si>
    <t>54150.000074/1997-00</t>
  </si>
  <si>
    <t>DOVERLÂNDIA</t>
  </si>
  <si>
    <t>FAZENDA ALELUIA</t>
  </si>
  <si>
    <t>11/11/1997</t>
  </si>
  <si>
    <t>15/12/1997</t>
  </si>
  <si>
    <t>54150.000071/1997-00</t>
  </si>
  <si>
    <t>FAZENDA ARAÚNA</t>
  </si>
  <si>
    <t>27/10/1997</t>
  </si>
  <si>
    <t>54150.000867/1997-59</t>
  </si>
  <si>
    <t>FAZENDA BOA ESPERANÇA</t>
  </si>
  <si>
    <t>54150.001168/2004-80</t>
  </si>
  <si>
    <t>FAZENDA LEBRE</t>
  </si>
  <si>
    <t>54150.000590/2006-80</t>
  </si>
  <si>
    <t>FAZENDA MACAÚBA / INHUMAS</t>
  </si>
  <si>
    <t>12/02/2007</t>
  </si>
  <si>
    <t>54150.001452/1998-10</t>
  </si>
  <si>
    <t>54150.001823/2003-19</t>
  </si>
  <si>
    <t>FAINA</t>
  </si>
  <si>
    <t>FAZ CONCEIÇÃO SÃO SEBASTIÃO  (DT/AV-E)</t>
  </si>
  <si>
    <t>54150.000649/2006-30</t>
  </si>
  <si>
    <t>FAZENDA ARRAIAL DAS ANTAS</t>
  </si>
  <si>
    <t>08/12/2006</t>
  </si>
  <si>
    <t>54150.000937/2006-94</t>
  </si>
  <si>
    <t>FAZENDA CURRALINHO</t>
  </si>
  <si>
    <t>54150.002121/2014-13</t>
  </si>
  <si>
    <t>FAZENDA LIMOEIRO DE GOIÁS/DE CIMA/DO MEIO</t>
  </si>
  <si>
    <t>24/02/2016</t>
  </si>
  <si>
    <t>54150.000972/2008-75</t>
  </si>
  <si>
    <t>LOTEAMENTO ARRAIAL DE ANTAS - LOTE 02</t>
  </si>
  <si>
    <t>54150.000439/1997-00</t>
  </si>
  <si>
    <t>MORRO S. CRISTÃO</t>
  </si>
  <si>
    <t>54150.000237/1997-11</t>
  </si>
  <si>
    <t>SÃO JOSÉ DO PIÇARRÃO</t>
  </si>
  <si>
    <t>09/11/1999</t>
  </si>
  <si>
    <t>54150.000806/1997-64</t>
  </si>
  <si>
    <t>IPORÁ</t>
  </si>
  <si>
    <t>FAZENDA NOVA</t>
  </si>
  <si>
    <t>FAZ. STA INÊS/N.S. DE FÁTIMA</t>
  </si>
  <si>
    <t>25/11/1997</t>
  </si>
  <si>
    <t>22/01/1998</t>
  </si>
  <si>
    <t>54150.000952/2005-51</t>
  </si>
  <si>
    <t>FAZENDA AREIAS</t>
  </si>
  <si>
    <t>54150.001054/2005-11</t>
  </si>
  <si>
    <t>FAZENDA DUARTINA</t>
  </si>
  <si>
    <t>06/08/2006</t>
  </si>
  <si>
    <t>54150.000057/2015-17</t>
  </si>
  <si>
    <t>23/05/2016</t>
  </si>
  <si>
    <t>54150.004202/2005-14</t>
  </si>
  <si>
    <t>FORMOSO</t>
  </si>
  <si>
    <t>FAZENDA BOM SUCESSO OU MATA DO FORMOSO</t>
  </si>
  <si>
    <t>14/09/2005</t>
  </si>
  <si>
    <t>08/04/2005</t>
  </si>
  <si>
    <t>54150.001447/2004-43</t>
  </si>
  <si>
    <t>GOIANDIRA</t>
  </si>
  <si>
    <t>FAZENDA CACHOEIRA DO VERÍSSIMO</t>
  </si>
  <si>
    <t>09/07/2005</t>
  </si>
  <si>
    <t>54150.001169/2002-02</t>
  </si>
  <si>
    <t>GOIANÉSIA</t>
  </si>
  <si>
    <t>FAZENDA CHUMBADO/ SERRA NEGRA/ MENDENHA</t>
  </si>
  <si>
    <t>15/04/2004</t>
  </si>
  <si>
    <t>28/06/2004</t>
  </si>
  <si>
    <t>54150.000671/1997-37</t>
  </si>
  <si>
    <t>FAZENDA ITAJÁ</t>
  </si>
  <si>
    <t>54150.001164/1997-84</t>
  </si>
  <si>
    <t>FAZENDA ITAJÁ S/A</t>
  </si>
  <si>
    <t>54150.003290/2014-62</t>
  </si>
  <si>
    <t>GOIÁS</t>
  </si>
  <si>
    <t>FAZENDA BACURI</t>
  </si>
  <si>
    <t>02/03/2015</t>
  </si>
  <si>
    <t>54150.000713/2008-44</t>
  </si>
  <si>
    <t>FAZENDA CÓRREGO VERMELHO/CUBATÃO</t>
  </si>
  <si>
    <t>13/10/2009</t>
  </si>
  <si>
    <t>54150.000349/1999-99</t>
  </si>
  <si>
    <t>FAZENDA JOSÉ DO FERREIRINHA/JATÓBA/TAPERÃO</t>
  </si>
  <si>
    <t>09/04/2004</t>
  </si>
  <si>
    <t>54150.004089/2007-73</t>
  </si>
  <si>
    <t>FAZENDA SÃO JOSÉ DO DESCANSO E AMÉLIA</t>
  </si>
  <si>
    <t>18/12/2009</t>
  </si>
  <si>
    <t>54700.000404/2004-77</t>
  </si>
  <si>
    <t>GUARANI DE GOIÁS</t>
  </si>
  <si>
    <t>05/10/2006</t>
  </si>
  <si>
    <t>21450.001476/1996-28</t>
  </si>
  <si>
    <t>ANÁPOLIS</t>
  </si>
  <si>
    <t>HEITORAÍ</t>
  </si>
  <si>
    <t>FAZENDA CAPIM PUBA</t>
  </si>
  <si>
    <t>24/10/1997</t>
  </si>
  <si>
    <t>31/12/1997</t>
  </si>
  <si>
    <t>54150.000750/2001-06</t>
  </si>
  <si>
    <t>HIDROLINA</t>
  </si>
  <si>
    <t>FAZENDA RIO VERMELHO</t>
  </si>
  <si>
    <t>12/03/2003</t>
  </si>
  <si>
    <t>54150.001227/2004-10</t>
  </si>
  <si>
    <t>INDIARA</t>
  </si>
  <si>
    <t>FAZENDA BOM JESUS DA VARGINHA</t>
  </si>
  <si>
    <t>07/08/2006</t>
  </si>
  <si>
    <t>54150.001262/2004-39</t>
  </si>
  <si>
    <t>IPAMERI</t>
  </si>
  <si>
    <t>FAZENDA BURITI E CORUMBA VELHO</t>
  </si>
  <si>
    <t>01/12/2005</t>
  </si>
  <si>
    <t>54150.001429/2003-81</t>
  </si>
  <si>
    <t>54150.003540/2006-54</t>
  </si>
  <si>
    <t>30/12/2006</t>
  </si>
  <si>
    <t>21/05/2007</t>
  </si>
  <si>
    <t>54150.002492/2005-04</t>
  </si>
  <si>
    <t>ITABERAÍ</t>
  </si>
  <si>
    <t>FAZENDA CALIFORNIA</t>
  </si>
  <si>
    <t>21450.000230/1996-01</t>
  </si>
  <si>
    <t>FAZENDA SANTA ROSA</t>
  </si>
  <si>
    <t>03/04/1998</t>
  </si>
  <si>
    <t>20/09/1997</t>
  </si>
  <si>
    <t>54150.000829/1998-00</t>
  </si>
  <si>
    <t>FAZENDA SÃO BENTO DO TAQUARAL</t>
  </si>
  <si>
    <t>17/06/1998</t>
  </si>
  <si>
    <t>54150.001245/2001-01</t>
  </si>
  <si>
    <t>54150.000920/2002-11</t>
  </si>
  <si>
    <t>ITAPACI</t>
  </si>
  <si>
    <t>CAIAMAR,CALHAMAR,CALHAMARES OU STA.ROSA</t>
  </si>
  <si>
    <t>04/09/2003</t>
  </si>
  <si>
    <t>54150.000156/2008-61</t>
  </si>
  <si>
    <t>ITAPIRAPUÃ</t>
  </si>
  <si>
    <t>FAZENDA CÓRREGO DO ENGANO</t>
  </si>
  <si>
    <t>05/03/2008</t>
  </si>
  <si>
    <t>19/06/2008</t>
  </si>
  <si>
    <t>54150.001628/1997-43</t>
  </si>
  <si>
    <t>FAZENDA ITAPIRA</t>
  </si>
  <si>
    <t>02/09/1998</t>
  </si>
  <si>
    <t>25/06/1998</t>
  </si>
  <si>
    <t>54150.000129/2006-27</t>
  </si>
  <si>
    <t>FAZENDA UNIÃO DOS RETIROS</t>
  </si>
  <si>
    <t>06/02/2006</t>
  </si>
  <si>
    <t>23/11/2006</t>
  </si>
  <si>
    <t>21450.001288/1996-00</t>
  </si>
  <si>
    <t>ITAPURANGA</t>
  </si>
  <si>
    <t>29/06/2000</t>
  </si>
  <si>
    <t>31/07/2000</t>
  </si>
  <si>
    <t>54150.004372/2007-03</t>
  </si>
  <si>
    <t>ITAURU E MORRO DO CHAPÉU</t>
  </si>
  <si>
    <t>27/11/2008</t>
  </si>
  <si>
    <t>05/02/2009</t>
  </si>
  <si>
    <t>54150.001438/2006-14</t>
  </si>
  <si>
    <t>ITARUMÃ</t>
  </si>
  <si>
    <t>FAZENDA FRUPEG/ SANTA BÁRBARA DA PEDRA BRANCA</t>
  </si>
  <si>
    <t>06/12/2007</t>
  </si>
  <si>
    <t>07/03/2008</t>
  </si>
  <si>
    <t>54150.000667/2006-11</t>
  </si>
  <si>
    <t>54150.002087/1998-00</t>
  </si>
  <si>
    <t>JANDAIA</t>
  </si>
  <si>
    <t>FAZENDA CACHOEIRA, E CONCEIÇÃO DA BARRA</t>
  </si>
  <si>
    <t>23/11/1998</t>
  </si>
  <si>
    <t>54150.001053/2008-19</t>
  </si>
  <si>
    <t>JATAÍ</t>
  </si>
  <si>
    <t>FAZENDA CAMPO BELO / CÓRREGO DO ANTONIO</t>
  </si>
  <si>
    <t>06/10/2009</t>
  </si>
  <si>
    <t>54150.001800/1997-13</t>
  </si>
  <si>
    <t>FAZENDA GURITA</t>
  </si>
  <si>
    <t>31/08/1998</t>
  </si>
  <si>
    <t>54150.002443/2006-44</t>
  </si>
  <si>
    <t>FAZENDA POMBAL / PICADA</t>
  </si>
  <si>
    <t>10/08/2006</t>
  </si>
  <si>
    <t>14/03/2007</t>
  </si>
  <si>
    <t>54150.001604/2006-82</t>
  </si>
  <si>
    <t>TORRES / CAMPOS ELÍSEOS</t>
  </si>
  <si>
    <t>25/07/2006</t>
  </si>
  <si>
    <t>54150.000610/2004-51</t>
  </si>
  <si>
    <t>JAUPACI</t>
  </si>
  <si>
    <t>FAZENDA CONQUISTA</t>
  </si>
  <si>
    <t>18/06/2005</t>
  </si>
  <si>
    <t>54150.001015/2004-32</t>
  </si>
  <si>
    <t>FAZENDA SÃO JOSÉ DO ROSÁRIO OU CONQUISTA</t>
  </si>
  <si>
    <t>54150.001269/2001-16</t>
  </si>
  <si>
    <t>JUSSARA</t>
  </si>
  <si>
    <t>FAZENDA PALMEIRAS OU FAZENDA DAS PALMEIRAS</t>
  </si>
  <si>
    <t>12/11/2003</t>
  </si>
  <si>
    <t>54150.000042/2004-04</t>
  </si>
  <si>
    <t>MARA ROSA</t>
  </si>
  <si>
    <t>25/10/2004</t>
  </si>
  <si>
    <t>17/11/2004</t>
  </si>
  <si>
    <t>54150.000414/2004-86</t>
  </si>
  <si>
    <t>MINAÇU</t>
  </si>
  <si>
    <t>FAZENDA ÁGUA QUENTE</t>
  </si>
  <si>
    <t>28/09/2004</t>
  </si>
  <si>
    <t>30/08/2006</t>
  </si>
  <si>
    <t>54150.001037/2005-83</t>
  </si>
  <si>
    <t>MINEIROS</t>
  </si>
  <si>
    <t>FAZENDA CAPOEIRINHA /CAPOEIRA/SALTO</t>
  </si>
  <si>
    <t>54150.001558/2004-50</t>
  </si>
  <si>
    <t>FAZENDA FORMIGUINHA</t>
  </si>
  <si>
    <t>04/03/2005</t>
  </si>
  <si>
    <t>54150.000419/2009-13</t>
  </si>
  <si>
    <t>FAZENDA RIO VERDE</t>
  </si>
  <si>
    <t>07/05/2009</t>
  </si>
  <si>
    <t>54150.000577/2006-21</t>
  </si>
  <si>
    <t>FAZENDA SALTO</t>
  </si>
  <si>
    <t>16/10/2006</t>
  </si>
  <si>
    <t>54150.001559/2004-02</t>
  </si>
  <si>
    <t>FAZENDA SERRA DAS ARARAS</t>
  </si>
  <si>
    <t>05/07/2005</t>
  </si>
  <si>
    <t>08/03/2005</t>
  </si>
  <si>
    <t>54150.000550/2004-76</t>
  </si>
  <si>
    <t>MONTES CLAROS DE GOIÁS</t>
  </si>
  <si>
    <t>FAZENDA BURITI IV</t>
  </si>
  <si>
    <t>31/01/2005</t>
  </si>
  <si>
    <t>54150.002282/2008-51</t>
  </si>
  <si>
    <t>FAZENDA VEREDAS / BEBEDOURO / AMERICANOS</t>
  </si>
  <si>
    <t>24/11/2008</t>
  </si>
  <si>
    <t>54150.000692/2005-05</t>
  </si>
  <si>
    <t>MONTIVIDIU</t>
  </si>
  <si>
    <t>FAZEND SANTA CRUZ DO IMPERIO</t>
  </si>
  <si>
    <t>54150.000641/2001-69</t>
  </si>
  <si>
    <t>FAZENDA  ESTREITO PONTE PEDRAS</t>
  </si>
  <si>
    <t>17/07/2004</t>
  </si>
  <si>
    <t>54150.000291/2002-11</t>
  </si>
  <si>
    <t>29/09/2005</t>
  </si>
  <si>
    <t>54150.000166/2005-54</t>
  </si>
  <si>
    <t>16/04/2005</t>
  </si>
  <si>
    <t>54150.000523/2005-84</t>
  </si>
  <si>
    <t>54150.001334/2005-29</t>
  </si>
  <si>
    <t>MONTIVIDIU DO NORTE</t>
  </si>
  <si>
    <t>FAZENDA BELA VISTA</t>
  </si>
  <si>
    <t>28/12/2005</t>
  </si>
  <si>
    <t>54150.001041/1999-04</t>
  </si>
  <si>
    <t>54150.000345/2005-91</t>
  </si>
  <si>
    <t>FAZENDA CAPIVARA</t>
  </si>
  <si>
    <t>18/03/2005</t>
  </si>
  <si>
    <t>28/07/2006</t>
  </si>
  <si>
    <t>54150.001839/2008-36</t>
  </si>
  <si>
    <t>FAZENDA DONA HILDA I</t>
  </si>
  <si>
    <t>14/10/2008</t>
  </si>
  <si>
    <t>54150.000351/2005-49</t>
  </si>
  <si>
    <t>FAZENDA JÓIA DA MATA</t>
  </si>
  <si>
    <t>20/03/2005</t>
  </si>
  <si>
    <t>22/09/2006</t>
  </si>
  <si>
    <t>54150.002302/1997-51</t>
  </si>
  <si>
    <t>54150.002188/1997-00</t>
  </si>
  <si>
    <t>54150.000157/2005-63</t>
  </si>
  <si>
    <t>FAZENDA SUSSUAPARA</t>
  </si>
  <si>
    <t>54150.000099/2005-05</t>
  </si>
  <si>
    <t>22/06/2005</t>
  </si>
  <si>
    <t>54150.001010/1998-00</t>
  </si>
  <si>
    <t>MEIA PONTE</t>
  </si>
  <si>
    <t>14/11/1998</t>
  </si>
  <si>
    <t>54150.000733/2003-19</t>
  </si>
  <si>
    <t>MOZARLÂNDIA</t>
  </si>
  <si>
    <t>FAZENDA VALE DOS BOIS</t>
  </si>
  <si>
    <t>54150.000417/1999-00</t>
  </si>
  <si>
    <t>MUNDO NOVO</t>
  </si>
  <si>
    <t>FAZENDA POÇO GRANDE DE BAIXO</t>
  </si>
  <si>
    <t>31/05/1999</t>
  </si>
  <si>
    <t>54150.000620/1997-04</t>
  </si>
  <si>
    <t>FAZENDA SANTA MARTA S/A</t>
  </si>
  <si>
    <t>17/12/1997</t>
  </si>
  <si>
    <t>31/05/1998</t>
  </si>
  <si>
    <t>54150.000181/1996-96</t>
  </si>
  <si>
    <t>54150.000512/2004-13</t>
  </si>
  <si>
    <t>MUTUNÓPOLIS</t>
  </si>
  <si>
    <t>FAZ FERRAO I/SERRA DAS FLORES</t>
  </si>
  <si>
    <t>54150.002487/2007-55</t>
  </si>
  <si>
    <t>FAZENDA CAMAYURAS</t>
  </si>
  <si>
    <t>54150.001577/2004-86</t>
  </si>
  <si>
    <t>FAZENDA FERRÃO II</t>
  </si>
  <si>
    <t>27/07/2005</t>
  </si>
  <si>
    <t>54150.001576/2004-31</t>
  </si>
  <si>
    <t>FAZENDA FERRÃO III</t>
  </si>
  <si>
    <t>29/07/2005</t>
  </si>
  <si>
    <t>54150.002486/2007-19</t>
  </si>
  <si>
    <t>FAZENDA FLORES OU GREGORIO</t>
  </si>
  <si>
    <t>17/09/2008</t>
  </si>
  <si>
    <t>04/10/2008</t>
  </si>
  <si>
    <t>54150.002488/2007-08</t>
  </si>
  <si>
    <t>FAZENDA LAGO</t>
  </si>
  <si>
    <t>30/08/2008</t>
  </si>
  <si>
    <t>54150.002024/2007-93</t>
  </si>
  <si>
    <t>FAZENDA POÇÕES DA BOA VISTA</t>
  </si>
  <si>
    <t>08/12/2008</t>
  </si>
  <si>
    <t>54150.000908/2003-80</t>
  </si>
  <si>
    <t>NIQUELÂNDIA</t>
  </si>
  <si>
    <t>FAZEND ENGENHO QUEIMADO</t>
  </si>
  <si>
    <t>54150.002288/2008-28</t>
  </si>
  <si>
    <t>FAZENDA ÁGUA LIMPA 2</t>
  </si>
  <si>
    <t>15/12/2008</t>
  </si>
  <si>
    <t>54150.001192/1999-81</t>
  </si>
  <si>
    <t>FAZENDA ENGENHO DO BOM SUCESSO</t>
  </si>
  <si>
    <t>54150.003150/2006-84</t>
  </si>
  <si>
    <t>FAZENDA PLANALTO</t>
  </si>
  <si>
    <t>03/05/2008</t>
  </si>
  <si>
    <t>54150.000608/2006-43</t>
  </si>
  <si>
    <t>FAZENDA PONTE ALTA E BARUZEIRO</t>
  </si>
  <si>
    <t>54150.002340/2015-75</t>
  </si>
  <si>
    <t>NOVA CRIXÁS</t>
  </si>
  <si>
    <t>FAZENDA PANORAMA</t>
  </si>
  <si>
    <t>30/05/2016</t>
  </si>
  <si>
    <t>54150.000485/2009-93</t>
  </si>
  <si>
    <t>FAZENDA TARUMÃ E JUSSARA</t>
  </si>
  <si>
    <t>04/04/2009</t>
  </si>
  <si>
    <t>10/03/2010</t>
  </si>
  <si>
    <t>54150.003593/2006-64</t>
  </si>
  <si>
    <t>NOVO BRASIL</t>
  </si>
  <si>
    <t>15/12/2006</t>
  </si>
  <si>
    <t>12/09/2008</t>
  </si>
  <si>
    <t>54150.000280/2002-31</t>
  </si>
  <si>
    <t>NOVO PLANALTO</t>
  </si>
  <si>
    <t>FAZENDA CURICACA</t>
  </si>
  <si>
    <t>21/11/2002</t>
  </si>
  <si>
    <t>54150.001256/2005-62</t>
  </si>
  <si>
    <t>FAZENDA PINTADO OU FAZENDA RIO PINTADO</t>
  </si>
  <si>
    <t>27/09/2005</t>
  </si>
  <si>
    <t>54150.001250/2005-45</t>
  </si>
  <si>
    <t>28/09/2005</t>
  </si>
  <si>
    <t>14/08/2006</t>
  </si>
  <si>
    <t>54150.001249/2005-61</t>
  </si>
  <si>
    <t>FAZENDA PROSEGO</t>
  </si>
  <si>
    <t>54150.001255/2005-18</t>
  </si>
  <si>
    <t>FAZENDA RIO PINTADO II</t>
  </si>
  <si>
    <t>54150.003409/2006-07</t>
  </si>
  <si>
    <t>PIRES DO RIO</t>
  </si>
  <si>
    <t>ORIZONA</t>
  </si>
  <si>
    <t>FAZ. CAMPO LIMPO E BARREIROS</t>
  </si>
  <si>
    <t>54150.000451/2008-18</t>
  </si>
  <si>
    <t>PALESTINA DE GOIÁS</t>
  </si>
  <si>
    <t>FAZENDA CÓRREGO DO OURO</t>
  </si>
  <si>
    <t>01/04/2009</t>
  </si>
  <si>
    <t>54150.001898/1997-18</t>
  </si>
  <si>
    <t>PALMEIRAS DE GOIÁS</t>
  </si>
  <si>
    <t>06/01/1998</t>
  </si>
  <si>
    <t>54150.002055/1997-84</t>
  </si>
  <si>
    <t>PARANAIGUARA</t>
  </si>
  <si>
    <t>FAZENDA DISCO</t>
  </si>
  <si>
    <t>04/03/2000</t>
  </si>
  <si>
    <t>25/08/2000</t>
  </si>
  <si>
    <t>54150.002810/2007-91</t>
  </si>
  <si>
    <t>FAZENDA PACAQUI</t>
  </si>
  <si>
    <t>24/08/2009</t>
  </si>
  <si>
    <t>54150.002156/1997-00</t>
  </si>
  <si>
    <t>PARAÚNA</t>
  </si>
  <si>
    <t>54150.001993/2003-01</t>
  </si>
  <si>
    <t>PIRACANJUBA</t>
  </si>
  <si>
    <t>17/02/2005</t>
  </si>
  <si>
    <t>54150.000247/2007-16</t>
  </si>
  <si>
    <t>FAZENDA PEDRAS/BOM JESUS DA LAPA</t>
  </si>
  <si>
    <t>20/10/2008</t>
  </si>
  <si>
    <t>54150.000715/2005-91</t>
  </si>
  <si>
    <t>08/02/2010</t>
  </si>
  <si>
    <t>54150.002483/2007-77</t>
  </si>
  <si>
    <t>FAZENDA NOSSA SRª DAS VITÓRIAS</t>
  </si>
  <si>
    <t>54150.001499/2008-43</t>
  </si>
  <si>
    <t>FAZENDA OLÍMPIA</t>
  </si>
  <si>
    <t>03/09/2008</t>
  </si>
  <si>
    <t>16/07/2009</t>
  </si>
  <si>
    <t>54150.000467/2002-02</t>
  </si>
  <si>
    <t>FAZENDA PICOS DE BAIXO</t>
  </si>
  <si>
    <t>06/10/2004</t>
  </si>
  <si>
    <t>54150.000139/2000-79</t>
  </si>
  <si>
    <t>FAZENDA PRESÍDIO DE SANTA CRUZ OU TANQUE</t>
  </si>
  <si>
    <t>17/09/2003</t>
  </si>
  <si>
    <t>54150.002731/2006-07</t>
  </si>
  <si>
    <t>FAZENDA PRIMAVERA II</t>
  </si>
  <si>
    <t>16/03/2007</t>
  </si>
  <si>
    <t>19/09/2007</t>
  </si>
  <si>
    <t>54150.002665/2005-86</t>
  </si>
  <si>
    <t>FAZENDA SANTA MONICA</t>
  </si>
  <si>
    <t>20/11/2006</t>
  </si>
  <si>
    <t>54150.000635/2001-10</t>
  </si>
  <si>
    <t>FAZENDA TOCO PRETO</t>
  </si>
  <si>
    <t>10/03/2003</t>
  </si>
  <si>
    <t>54150.000277/2002-18</t>
  </si>
  <si>
    <t>FAZENDA VALENCIA</t>
  </si>
  <si>
    <t>54150.001520/2005-68</t>
  </si>
  <si>
    <t>FAZENDA VEREDAS</t>
  </si>
  <si>
    <t>54150.002294/1997-25</t>
  </si>
  <si>
    <t>PROFESSOR JAMIL</t>
  </si>
  <si>
    <t>FAZENDA ROCHEDO</t>
  </si>
  <si>
    <t>22/10/1998</t>
  </si>
  <si>
    <t>54150.000211/2005-11</t>
  </si>
  <si>
    <t>54150.000980/1999-00</t>
  </si>
  <si>
    <t>RIALMA</t>
  </si>
  <si>
    <t>FAZENDA POÇÕES/PARTE</t>
  </si>
  <si>
    <t>54150.000140/2000-00</t>
  </si>
  <si>
    <t>RIO VERDE</t>
  </si>
  <si>
    <t>FAZENDA ESCALADA DO RIO PRETO</t>
  </si>
  <si>
    <t>06/03/2004</t>
  </si>
  <si>
    <t>54150.002166/1997-00</t>
  </si>
  <si>
    <t>FAZENDA FORTALEZA</t>
  </si>
  <si>
    <t>54150.000204/1998-00</t>
  </si>
  <si>
    <t>FAZENDA RIO PRETO/TALHADO</t>
  </si>
  <si>
    <t>23/09/1998</t>
  </si>
  <si>
    <t>54150.002162/1997-94</t>
  </si>
  <si>
    <t>FAZENDA RIO VERDINHO DA BARRA GRANDE</t>
  </si>
  <si>
    <t>54150.001143/2003-03</t>
  </si>
  <si>
    <t>SANTA FÉ DE GOIÁS</t>
  </si>
  <si>
    <t>54150.001445/1998-00</t>
  </si>
  <si>
    <t>SANTA HELENA DE GOIÁS</t>
  </si>
  <si>
    <t>FAZENDA SÃO FRANCISCO DE ASSIS</t>
  </si>
  <si>
    <t>20/08/1999</t>
  </si>
  <si>
    <t>13/04/1999</t>
  </si>
  <si>
    <t>54150.001447/1998-00</t>
  </si>
  <si>
    <t>FAZENDA SÃO GABRIEL</t>
  </si>
  <si>
    <t>25/03/1999</t>
  </si>
  <si>
    <t>54150.000212/1997-90</t>
  </si>
  <si>
    <t>SANTA ISABEL</t>
  </si>
  <si>
    <t>FAZENDA NOVA AURORA</t>
  </si>
  <si>
    <t>54150.001039/2005-72</t>
  </si>
  <si>
    <t>SANTA RITA DO ARAGUAIA</t>
  </si>
  <si>
    <t>FAZENDA RITA DE CASSIA</t>
  </si>
  <si>
    <t>19/05/2006</t>
  </si>
  <si>
    <t>03/12/2005</t>
  </si>
  <si>
    <t>54150.001373/2003-64</t>
  </si>
  <si>
    <t>SANTA TEREZA DE GOIÁS</t>
  </si>
  <si>
    <t>26/07/2004</t>
  </si>
  <si>
    <t>54150.000486/2009-38</t>
  </si>
  <si>
    <t>SANTA TEREZINHA DE GOIÁS</t>
  </si>
  <si>
    <t>FAZENDA PINDAÍBAS E MORADA DO SOL</t>
  </si>
  <si>
    <t>54150.002620/2007-73</t>
  </si>
  <si>
    <t>RIO DO PEIXE DOS AGUIAR E SANTA MARIA</t>
  </si>
  <si>
    <t>28/11/2008</t>
  </si>
  <si>
    <t>54150.001521/2005-11</t>
  </si>
  <si>
    <t>SÃO LUÍZ DO NORTE</t>
  </si>
  <si>
    <t>FAZENDA LAVRINHA DE SÃO SEBASTIÃO</t>
  </si>
  <si>
    <t>23/03/2006</t>
  </si>
  <si>
    <t>54150.001211/2005-98</t>
  </si>
  <si>
    <t>FAZENDA SUSSUAPARA (PARTE)</t>
  </si>
  <si>
    <t>25/03/2006</t>
  </si>
  <si>
    <t>54150.002664/2007-01</t>
  </si>
  <si>
    <t>FAZENDA ALTEROSA</t>
  </si>
  <si>
    <t>25/02/2009</t>
  </si>
  <si>
    <t>54150.001122/2009-75</t>
  </si>
  <si>
    <t>FAZENDA BACABA</t>
  </si>
  <si>
    <t>09/09/2009</t>
  </si>
  <si>
    <t>04/03/2011</t>
  </si>
  <si>
    <t>54150.000102/2010-11</t>
  </si>
  <si>
    <t>FAZENDA SÃO LUIZ</t>
  </si>
  <si>
    <t>05/04/2010</t>
  </si>
  <si>
    <t>54150.000118/1997-00</t>
  </si>
  <si>
    <t>FAZENDA UMUARAMA</t>
  </si>
  <si>
    <t>10/10/1998</t>
  </si>
  <si>
    <t>54150.002950/2007-69</t>
  </si>
  <si>
    <t>SILVÂNIA</t>
  </si>
  <si>
    <t>FAZENDA FUNIL E ALGODÃO</t>
  </si>
  <si>
    <t>54150.000699/2007-06</t>
  </si>
  <si>
    <t>FAZENDA RIO DOS BOIS</t>
  </si>
  <si>
    <t>54700.001046/2005-09</t>
  </si>
  <si>
    <t>TERESINA DE GOIÁS</t>
  </si>
  <si>
    <t>FAZENDA VARGEM REDONDA/CAPÃO DA ONÇA</t>
  </si>
  <si>
    <t>06/12/2010</t>
  </si>
  <si>
    <t>21450.000682/1996-84</t>
  </si>
  <si>
    <t>TURVELÂNDIA</t>
  </si>
  <si>
    <t>FAZENDA MONJOLO</t>
  </si>
  <si>
    <t>54150.001747/2003-41</t>
  </si>
  <si>
    <t>54150.002485/2007-66</t>
  </si>
  <si>
    <t>UIRAPURU</t>
  </si>
  <si>
    <t>FAZENDA BACURI / GAIVOTA</t>
  </si>
  <si>
    <t>29/08/2008</t>
  </si>
  <si>
    <t>54150.000670/1997-00</t>
  </si>
  <si>
    <t>FAZENDA MÃE MARIA CONDOMINIO</t>
  </si>
  <si>
    <t>22/12/1997</t>
  </si>
  <si>
    <t>54150.001221/2015-03</t>
  </si>
  <si>
    <t>FAZENDA NOSSA SENHORA APARECIDA II</t>
  </si>
  <si>
    <t>17/06/2015</t>
  </si>
  <si>
    <t>54150.001730/2008-07</t>
  </si>
  <si>
    <t>URUAÇU</t>
  </si>
  <si>
    <t>FAZENDA LAGO DO SONHO</t>
  </si>
  <si>
    <t>18/10/2009</t>
  </si>
  <si>
    <t>31/08/2010</t>
  </si>
  <si>
    <t>54150.002662/2007-12</t>
  </si>
  <si>
    <t>FAZENDA MACACOS</t>
  </si>
  <si>
    <t>54150.001757/2008-91</t>
  </si>
  <si>
    <t>15/07/2010</t>
  </si>
  <si>
    <t>54150.001575/2004-97</t>
  </si>
  <si>
    <t>FAZENDA SANTA CECILIA</t>
  </si>
  <si>
    <t>54150.002133/2005-49</t>
  </si>
  <si>
    <t>VARJÃO</t>
  </si>
  <si>
    <t>FAZENDA QUINTA DA BIDUDA</t>
  </si>
  <si>
    <t>18/10/2005</t>
  </si>
  <si>
    <t>54150.000555/1998-00</t>
  </si>
  <si>
    <t>VILA PROPÍCIO</t>
  </si>
  <si>
    <t>FAZENDA ACANJARANA OU CACHOEIRA</t>
  </si>
  <si>
    <t>54150.004062/2007-81</t>
  </si>
  <si>
    <t>54150.004061/2007-36</t>
  </si>
  <si>
    <t>FAZENDA DOIS IRMÃOS, ADOBES, BAIXÃO, CACHOEIRA E CANAVIAL</t>
  </si>
  <si>
    <t>MA</t>
  </si>
  <si>
    <t>54234000323200100MA</t>
  </si>
  <si>
    <t>IMPERATRIZ</t>
  </si>
  <si>
    <t>AÇAILÂNDIA</t>
  </si>
  <si>
    <t>FAZENDA MANOEL ALVES</t>
  </si>
  <si>
    <t>22/06/2001</t>
  </si>
  <si>
    <t>54230.003462/2008-60</t>
  </si>
  <si>
    <t>CODÓ</t>
  </si>
  <si>
    <t>ALTO ALEGRE DO MARANHÃO</t>
  </si>
  <si>
    <t>BOA HORA DE BAIXO/ BOA HORA DE CIMA E CAMPESTRE</t>
  </si>
  <si>
    <t>54230.000000/0000-00</t>
  </si>
  <si>
    <t>FAZENDA BOA HORA DE  BAIXO/CAMPESTRE</t>
  </si>
  <si>
    <t>54230.000009/2009-13</t>
  </si>
  <si>
    <t>FAZENDA DIAMANTINA</t>
  </si>
  <si>
    <t>01/07/2013</t>
  </si>
  <si>
    <t xml:space="preserve">10419.8     /    -  </t>
  </si>
  <si>
    <t>AMARANTE DO MARANHÃO</t>
  </si>
  <si>
    <t>27/11/1998</t>
  </si>
  <si>
    <t xml:space="preserve">03569.8     /    -  </t>
  </si>
  <si>
    <t>FAZENDA GIGAGI</t>
  </si>
  <si>
    <t>11/03/1998</t>
  </si>
  <si>
    <t>54234000318200300MA</t>
  </si>
  <si>
    <t>FAZENDA LORENA SACO GRANDE</t>
  </si>
  <si>
    <t>29/07/2004</t>
  </si>
  <si>
    <t>54234000605200401MA</t>
  </si>
  <si>
    <t>11/05/2005</t>
  </si>
  <si>
    <t>10/10/2005</t>
  </si>
  <si>
    <t xml:space="preserve">01109.6     /    -  </t>
  </si>
  <si>
    <t>FAZENDA SANTA LÚCIA</t>
  </si>
  <si>
    <t>101898MA</t>
  </si>
  <si>
    <t>MIRASSOL I DATA SANTO ANTÔNIO (CASUEIRO)</t>
  </si>
  <si>
    <t>01/07/1999</t>
  </si>
  <si>
    <t xml:space="preserve">35099.5     /    -  </t>
  </si>
  <si>
    <t>BAIXO PARNAÍBA MARANHENSE</t>
  </si>
  <si>
    <t>ARAIOSES</t>
  </si>
  <si>
    <t>FAZENDA RANCHARIA</t>
  </si>
  <si>
    <t xml:space="preserve">27239.7     /    -  </t>
  </si>
  <si>
    <t>ALTO MEARIM E GRAJAÚ</t>
  </si>
  <si>
    <t>ARAME</t>
  </si>
  <si>
    <t>FAZENDA BANDEIRANTES</t>
  </si>
  <si>
    <t>12/01/1998</t>
  </si>
  <si>
    <t>18/03/1998</t>
  </si>
  <si>
    <t>54234.000965/2005-09</t>
  </si>
  <si>
    <t>FAZENDA CITEMA</t>
  </si>
  <si>
    <t>19/03/2009</t>
  </si>
  <si>
    <t>54234.000957/2005-54</t>
  </si>
  <si>
    <t>FAZENDA TEMASA</t>
  </si>
  <si>
    <t>54230.003082/2008-25</t>
  </si>
  <si>
    <t>BAIXADA MARANHENSE</t>
  </si>
  <si>
    <t>ARARI</t>
  </si>
  <si>
    <t>10/06/2010</t>
  </si>
  <si>
    <t>00000002737200333MA</t>
  </si>
  <si>
    <t>FAZENDA BOCA DA MATA</t>
  </si>
  <si>
    <t>28/08/2004</t>
  </si>
  <si>
    <t>54230000254199829MA</t>
  </si>
  <si>
    <t>GLEBA BOCA DA MATA E DATA QUATRO MARCOS</t>
  </si>
  <si>
    <t>30/08/2003</t>
  </si>
  <si>
    <t xml:space="preserve">34019.9     /    -  </t>
  </si>
  <si>
    <t>MÉDIO MEARIM</t>
  </si>
  <si>
    <t>BACABAL</t>
  </si>
  <si>
    <t>FAZENDA LOMBADA II</t>
  </si>
  <si>
    <t>30/05/2000</t>
  </si>
  <si>
    <t>16/10/1999</t>
  </si>
  <si>
    <t>54230000440200171MA</t>
  </si>
  <si>
    <t>FAZENDA PESSOA</t>
  </si>
  <si>
    <t>28/08/2002</t>
  </si>
  <si>
    <t>18/10/2002</t>
  </si>
  <si>
    <t>54230005865200339MA</t>
  </si>
  <si>
    <t>GLEBA JARDIM</t>
  </si>
  <si>
    <t>20/11/2005</t>
  </si>
  <si>
    <t>54230.001098/2011-07</t>
  </si>
  <si>
    <t>LITORAL OCIDENTAL MARANHENSE</t>
  </si>
  <si>
    <t>BACURI</t>
  </si>
  <si>
    <t>FAZENDA SÃO JOAQUIM</t>
  </si>
  <si>
    <t>10/07/2011</t>
  </si>
  <si>
    <t>54234.000211/2008-93</t>
  </si>
  <si>
    <t>GERAIS DE BALSAS</t>
  </si>
  <si>
    <t>BALSAS</t>
  </si>
  <si>
    <t>MONTE LÍBANO</t>
  </si>
  <si>
    <t>14/05/2010</t>
  </si>
  <si>
    <t>54230.003476/2003-79</t>
  </si>
  <si>
    <t>BARRA DO CORDA</t>
  </si>
  <si>
    <t>FAZENDA LAGOA DA FLORESTA - PARTE</t>
  </si>
  <si>
    <t>10/04/2007</t>
  </si>
  <si>
    <t xml:space="preserve">31659.7     /    -  </t>
  </si>
  <si>
    <t>FAZENDA LAGOA DO CENTRO</t>
  </si>
  <si>
    <t>16/01/1998</t>
  </si>
  <si>
    <t>005898MA</t>
  </si>
  <si>
    <t>54230.000034/1999-45</t>
  </si>
  <si>
    <t>LENÇOIS MARANHENSE</t>
  </si>
  <si>
    <t>BARREIRINHAS</t>
  </si>
  <si>
    <t>ALTO BONITO - PARTE</t>
  </si>
  <si>
    <t>05/04/2004</t>
  </si>
  <si>
    <t>07/06/2004</t>
  </si>
  <si>
    <t>20/04/2004</t>
  </si>
  <si>
    <t>54203002816200245AM</t>
  </si>
  <si>
    <t>FAZENDA SANTA CRUZ I, II - PARTE</t>
  </si>
  <si>
    <t>54230.002638/2007-85</t>
  </si>
  <si>
    <t>CHAPADINHA</t>
  </si>
  <si>
    <t>BELÁGUA</t>
  </si>
  <si>
    <t>FAZENDA ARARAS/SÃO FELIX</t>
  </si>
  <si>
    <t>27/11/2012</t>
  </si>
  <si>
    <t>54230002290200211MA</t>
  </si>
  <si>
    <t>BEQUIMÃO</t>
  </si>
  <si>
    <t>FAZENDA TERRAS DE SANTANA</t>
  </si>
  <si>
    <t>25/02/2006</t>
  </si>
  <si>
    <t>54230.004523/2007-70</t>
  </si>
  <si>
    <t>GURUPI</t>
  </si>
  <si>
    <t>BOA VISTA DO GURUPI</t>
  </si>
  <si>
    <t>FAZENDA CURISCO</t>
  </si>
  <si>
    <t>01/10/2010</t>
  </si>
  <si>
    <t>07/01/2010</t>
  </si>
  <si>
    <t>54230004700200421MA</t>
  </si>
  <si>
    <t>FAZENDA LAGOA DOS PATOS</t>
  </si>
  <si>
    <t>24/08/2005</t>
  </si>
  <si>
    <t>54230.002333/2004-21</t>
  </si>
  <si>
    <t>FAZENDA MASSAPÊ</t>
  </si>
  <si>
    <t>03/12/2010</t>
  </si>
  <si>
    <t xml:space="preserve">66979.6     /    -  </t>
  </si>
  <si>
    <t>PINDARÉ</t>
  </si>
  <si>
    <t>BOM JARDIM</t>
  </si>
  <si>
    <t>FAZENDA AMAZÔNIA</t>
  </si>
  <si>
    <t>24/11/1998</t>
  </si>
  <si>
    <t xml:space="preserve">37889.7     /    -  </t>
  </si>
  <si>
    <t>FAZENDA FLEXAS</t>
  </si>
  <si>
    <t>17/11/1997</t>
  </si>
  <si>
    <t>54230.005889/2006-10</t>
  </si>
  <si>
    <t>FAZENDA PEDREIRA II, LOTE 06, G1</t>
  </si>
  <si>
    <t>04/11/2008</t>
  </si>
  <si>
    <t>54235.000221/2006-57</t>
  </si>
  <si>
    <t>FAZENDA SAPUCAIA</t>
  </si>
  <si>
    <t>04/07/2010</t>
  </si>
  <si>
    <t>012596MA</t>
  </si>
  <si>
    <t>FAZENDA VALE DO PINDARÉ</t>
  </si>
  <si>
    <t>08/09/1998</t>
  </si>
  <si>
    <t>06/07/1997</t>
  </si>
  <si>
    <t>54230000868200081MA</t>
  </si>
  <si>
    <t>BOM JESUS DAS SELVAS</t>
  </si>
  <si>
    <t>FAZENDA MAPISA</t>
  </si>
  <si>
    <t xml:space="preserve">25719.7     /    -  </t>
  </si>
  <si>
    <t>FAZENDA ORUMASA</t>
  </si>
  <si>
    <t>54234000442200121MA</t>
  </si>
  <si>
    <t>10/05/2003</t>
  </si>
  <si>
    <t xml:space="preserve">02899.8     /    -  </t>
  </si>
  <si>
    <t>FAZENDA SANTA EFIGÊNIA</t>
  </si>
  <si>
    <t>11/11/1999</t>
  </si>
  <si>
    <t>54230001228199919MA</t>
  </si>
  <si>
    <t>FAZENDA SÃO BARTOLOMEU</t>
  </si>
  <si>
    <t>22/06/2004</t>
  </si>
  <si>
    <t xml:space="preserve">02939.8     /    -  </t>
  </si>
  <si>
    <t>19/10/1999</t>
  </si>
  <si>
    <t>17/10/1998</t>
  </si>
  <si>
    <t xml:space="preserve">02909.8     /    -  </t>
  </si>
  <si>
    <t>54235.000571/1999-97</t>
  </si>
  <si>
    <t>FAZENDA SIMASA I</t>
  </si>
  <si>
    <t>15/09/2003</t>
  </si>
  <si>
    <t xml:space="preserve">25909.7     /    -  </t>
  </si>
  <si>
    <t>FREMASA /LOTE 05-A /FAZ. SANTA INÊS</t>
  </si>
  <si>
    <t>30/06/1998</t>
  </si>
  <si>
    <t xml:space="preserve">42089.6     /    -  </t>
  </si>
  <si>
    <t>RODOMINAS</t>
  </si>
  <si>
    <t>29/03/1999</t>
  </si>
  <si>
    <t>54232.000158/2007-60</t>
  </si>
  <si>
    <t>BREJO</t>
  </si>
  <si>
    <t>FAZENDA MONTE ALEGRE I E II</t>
  </si>
  <si>
    <t>54233.000003/1999-98</t>
  </si>
  <si>
    <t>FAZENDA NOSSA SENHORA APARECIDA CONHECIDO COMO SANTA TEREZA</t>
  </si>
  <si>
    <t xml:space="preserve">06719.9     /    -  </t>
  </si>
  <si>
    <t>FAZENDA SANTA ALICE</t>
  </si>
  <si>
    <t>06/05/1999</t>
  </si>
  <si>
    <t>54230007755200140MA</t>
  </si>
  <si>
    <t>BURITI</t>
  </si>
  <si>
    <t>05/11/2004</t>
  </si>
  <si>
    <t xml:space="preserve">12819.1     /    -  </t>
  </si>
  <si>
    <t>PÉ DA LADEIRA/URUCUZEIRO</t>
  </si>
  <si>
    <t xml:space="preserve">48399.7     /    -  </t>
  </si>
  <si>
    <t>CAXIAS</t>
  </si>
  <si>
    <t>BURITI BRAVO</t>
  </si>
  <si>
    <t>CASTANHA</t>
  </si>
  <si>
    <t>54230007749200192MA</t>
  </si>
  <si>
    <t>FAZENDA ALDEIA - PARTE</t>
  </si>
  <si>
    <t xml:space="preserve">45049.6     /    -  </t>
  </si>
  <si>
    <t>FAZENDA ANGICAL</t>
  </si>
  <si>
    <t>16/03/2000</t>
  </si>
  <si>
    <t>14/07/1999</t>
  </si>
  <si>
    <t>54230.002308/2009-51</t>
  </si>
  <si>
    <t>FAZENDA BREJINHO/ VARGEM GRANDE</t>
  </si>
  <si>
    <t>09/11/2010</t>
  </si>
  <si>
    <t xml:space="preserve">45029.6     /    -  </t>
  </si>
  <si>
    <t>GLEBA FORMOSO</t>
  </si>
  <si>
    <t>23/10/1998</t>
  </si>
  <si>
    <t>54230000828200253MA</t>
  </si>
  <si>
    <t>LAGOA DO FRIO</t>
  </si>
  <si>
    <t>25/11/2002</t>
  </si>
  <si>
    <t xml:space="preserve">48219.7     /    -  </t>
  </si>
  <si>
    <t>LAGOA DO GADO/ANGICO BRANCO</t>
  </si>
  <si>
    <t>26/12/1997</t>
  </si>
  <si>
    <t xml:space="preserve">41379.7     /    -  </t>
  </si>
  <si>
    <t>BURITICUPU</t>
  </si>
  <si>
    <t>FAZENDA UBERLÂNDIA</t>
  </si>
  <si>
    <t>54230.007148/2005-11</t>
  </si>
  <si>
    <t>ROSÁRIO</t>
  </si>
  <si>
    <t>CACHOEIRA GRANDE</t>
  </si>
  <si>
    <t>FAZENDA PEDRA SUADA E PIRANGI</t>
  </si>
  <si>
    <t>11/09/2008</t>
  </si>
  <si>
    <t>30/10/2008</t>
  </si>
  <si>
    <t>54232.000701/2002-14</t>
  </si>
  <si>
    <t>CAJARI</t>
  </si>
  <si>
    <t>24/12/2006</t>
  </si>
  <si>
    <t xml:space="preserve">01509.7     /    -  </t>
  </si>
  <si>
    <t>FAZENDA CAJARI ( MELA GRANDE)</t>
  </si>
  <si>
    <t>01/06/1999</t>
  </si>
  <si>
    <t>04/02/1998</t>
  </si>
  <si>
    <t xml:space="preserve">03289.6     /    -  </t>
  </si>
  <si>
    <t>ITAPECURU-MIRIM</t>
  </si>
  <si>
    <t>CANTANHEDE</t>
  </si>
  <si>
    <t>FAZ. STA ELISA/LAGO DO CÔCO/LIMÃO/OUTROS</t>
  </si>
  <si>
    <t>10/10/1997</t>
  </si>
  <si>
    <t>54230.001267/2011-09</t>
  </si>
  <si>
    <t>FAZENDA GUARIBAS</t>
  </si>
  <si>
    <t>26/12/2013</t>
  </si>
  <si>
    <t>19/08/2014</t>
  </si>
  <si>
    <t xml:space="preserve">05129.7     /    -  </t>
  </si>
  <si>
    <t>CARUTAPERA</t>
  </si>
  <si>
    <t>FAZENDA GUAÍBA</t>
  </si>
  <si>
    <t xml:space="preserve">05149.7     /    -  </t>
  </si>
  <si>
    <t>FAZENDA MARAJÓ/SANTA ANGÉLICA III</t>
  </si>
  <si>
    <t>27/04/1998</t>
  </si>
  <si>
    <t xml:space="preserve">05119.7     /    -  </t>
  </si>
  <si>
    <t>FAZENDA SANTA ANGELICA I</t>
  </si>
  <si>
    <t xml:space="preserve">01449.6     /    -  </t>
  </si>
  <si>
    <t xml:space="preserve">24319.7     /    -  </t>
  </si>
  <si>
    <t>CAXIRIMBÚ</t>
  </si>
  <si>
    <t xml:space="preserve">43009.7     /    -  </t>
  </si>
  <si>
    <t>FAZENDA ÁGUA PRETA</t>
  </si>
  <si>
    <t>28/12/1997</t>
  </si>
  <si>
    <t>54230.007458/2005-28</t>
  </si>
  <si>
    <t>FAZENDA CANABRAVA</t>
  </si>
  <si>
    <t>18/05/2010</t>
  </si>
  <si>
    <t>54230.002299/2007-37</t>
  </si>
  <si>
    <t>FAZENDA POÇÃO</t>
  </si>
  <si>
    <t>19/11/2009</t>
  </si>
  <si>
    <t>18/03/2010</t>
  </si>
  <si>
    <t>018798MA</t>
  </si>
  <si>
    <t>54230.006465/2003-41</t>
  </si>
  <si>
    <t>20/08/2012</t>
  </si>
  <si>
    <t>30/10/2012</t>
  </si>
  <si>
    <t>54230.001031/2009-40</t>
  </si>
  <si>
    <t>FAZENDA SÃO MIGUEL/ DATA SANTA ROSA</t>
  </si>
  <si>
    <t>02/09/2010</t>
  </si>
  <si>
    <t>13/11/2010</t>
  </si>
  <si>
    <t>11110000315199986MA</t>
  </si>
  <si>
    <t>CENTRAL DO MARANHÃO</t>
  </si>
  <si>
    <t>09/04/2005</t>
  </si>
  <si>
    <t>54230000315199986MA</t>
  </si>
  <si>
    <t>FAZENDA TERRAS  MURITITUBA</t>
  </si>
  <si>
    <t>54230005577200384MA</t>
  </si>
  <si>
    <t>FAZENDA TORRÃO  E MUQUEM</t>
  </si>
  <si>
    <t>22/03/2005</t>
  </si>
  <si>
    <t>04/05/2005</t>
  </si>
  <si>
    <t>54235.000183/2006-32</t>
  </si>
  <si>
    <t>CENTRO NOVO DO MARANHÃO</t>
  </si>
  <si>
    <t>FAZENDA ACÁCIA</t>
  </si>
  <si>
    <t>20/03/2008</t>
  </si>
  <si>
    <t>28/09/2009</t>
  </si>
  <si>
    <t>000000MA5</t>
  </si>
  <si>
    <t>FAZENDA NOVO MÉXICO</t>
  </si>
  <si>
    <t>29/04/1999</t>
  </si>
  <si>
    <t>54233401218200237MA</t>
  </si>
  <si>
    <t>FAZENDA SETE IRMÃOS</t>
  </si>
  <si>
    <t>19/07/2003</t>
  </si>
  <si>
    <t>10/11/2003</t>
  </si>
  <si>
    <t>000000MA1</t>
  </si>
  <si>
    <t>FAZENDA VENEZA</t>
  </si>
  <si>
    <t>09/05/1999</t>
  </si>
  <si>
    <t>54230.002513/2012-12</t>
  </si>
  <si>
    <t>BACURI DO MOISÉS</t>
  </si>
  <si>
    <t>03/12/2012</t>
  </si>
  <si>
    <t xml:space="preserve">10539.6     /    -  </t>
  </si>
  <si>
    <t>FAZENDA ARRODEIO/CERCADINHO E OUTROS</t>
  </si>
  <si>
    <t>20/04/1998</t>
  </si>
  <si>
    <t>11/07/1998</t>
  </si>
  <si>
    <t>00000003570200266MA</t>
  </si>
  <si>
    <t>FAZENDA BATURITE</t>
  </si>
  <si>
    <t>16/11/2002</t>
  </si>
  <si>
    <t>54230.001958/2011-02</t>
  </si>
  <si>
    <t>12/08/2013</t>
  </si>
  <si>
    <t>54230.006467/2009-25</t>
  </si>
  <si>
    <t>FAZENDA GUARIMÃ, DATA BURITI</t>
  </si>
  <si>
    <t>19/03/2012</t>
  </si>
  <si>
    <t>54230.007166/2011-33</t>
  </si>
  <si>
    <t>FAZENDA MANGUEIRAS, GALILEIA E OUTRAS</t>
  </si>
  <si>
    <t>30/09/2013</t>
  </si>
  <si>
    <t>54230.011228/2010-21</t>
  </si>
  <si>
    <t>FAZENDA PIQUIZEIRO</t>
  </si>
  <si>
    <t>24/03/2014</t>
  </si>
  <si>
    <t>00000000771199600MA</t>
  </si>
  <si>
    <t>FAZENDA SANGUE</t>
  </si>
  <si>
    <t>20/06/2003</t>
  </si>
  <si>
    <t>54230.000000/2010-21</t>
  </si>
  <si>
    <t>FAZENDA SANTA MARIA III</t>
  </si>
  <si>
    <t>54230.002742/2014-07</t>
  </si>
  <si>
    <t>FAZENDA TIÚBA</t>
  </si>
  <si>
    <t>26/06/2015</t>
  </si>
  <si>
    <t>54230.002367/2008-49</t>
  </si>
  <si>
    <t>FAZENDA VEREDÃO</t>
  </si>
  <si>
    <t>12/05/2010</t>
  </si>
  <si>
    <t>22/07/2010</t>
  </si>
  <si>
    <t xml:space="preserve">10729.9     /    -  </t>
  </si>
  <si>
    <t>LARANJEIRA</t>
  </si>
  <si>
    <t>15/05/2000</t>
  </si>
  <si>
    <t>29/06/1999</t>
  </si>
  <si>
    <t xml:space="preserve">66699.6     /    -  </t>
  </si>
  <si>
    <t>PAIOL</t>
  </si>
  <si>
    <t>11/04/2000</t>
  </si>
  <si>
    <t>18/05/1999</t>
  </si>
  <si>
    <t>54230.003385/2008-48</t>
  </si>
  <si>
    <t>SÍTIO LAGOA, DATA SÃO RAIMUNDO", CONHECIDO COMO LAGOA DO CARRAPATO</t>
  </si>
  <si>
    <t>20/03/2012</t>
  </si>
  <si>
    <t xml:space="preserve">09599.6     /    -  </t>
  </si>
  <si>
    <t>CIDELÂNDIA</t>
  </si>
  <si>
    <t>FAZENDA SOL BRILHANTE I</t>
  </si>
  <si>
    <t>11/02/1998</t>
  </si>
  <si>
    <t>06/04/1998</t>
  </si>
  <si>
    <t xml:space="preserve">09609.6     /    -  </t>
  </si>
  <si>
    <t>FAZENDA ZONGA</t>
  </si>
  <si>
    <t>28/03/1997</t>
  </si>
  <si>
    <t>54230.003330/2007-57</t>
  </si>
  <si>
    <t>54230004991200376MA</t>
  </si>
  <si>
    <t>FAZENDA BARREIRINHA</t>
  </si>
  <si>
    <t>54230.007752/2001-14</t>
  </si>
  <si>
    <t>FAZENDA BURITI CORRENTE, BOQUEIRÃO, RAPADURA, NOVA OLINDA</t>
  </si>
  <si>
    <t>06/01/2011</t>
  </si>
  <si>
    <t xml:space="preserve">02959.9     /    -  </t>
  </si>
  <si>
    <t>FAZENDA CIT-1</t>
  </si>
  <si>
    <t>20/02/1999</t>
  </si>
  <si>
    <t>54230.003395/2007-01</t>
  </si>
  <si>
    <t>FAZENDA IMPERIAL</t>
  </si>
  <si>
    <t>06/04/2009</t>
  </si>
  <si>
    <t xml:space="preserve">06929.7     /    -  </t>
  </si>
  <si>
    <t>FAZENDA LANÇA</t>
  </si>
  <si>
    <t>10/07/1998</t>
  </si>
  <si>
    <t>54230001609200068MA</t>
  </si>
  <si>
    <t>FAZENDA MONTE CRISTO</t>
  </si>
  <si>
    <t xml:space="preserve">39129.7     /    -  </t>
  </si>
  <si>
    <t>FAZENDA ORCAISA</t>
  </si>
  <si>
    <t>54230003237200157MA</t>
  </si>
  <si>
    <t>FAZENDA RAPOSA, SÃO BENEDITO, SÃO JOSÉ E FREXEIRA</t>
  </si>
  <si>
    <t>10/05/2005</t>
  </si>
  <si>
    <t>54230.005847/2004-36</t>
  </si>
  <si>
    <t>FAZENDA SÃO BENEDITO DOS AFONSOS</t>
  </si>
  <si>
    <t>30/01/2007</t>
  </si>
  <si>
    <t>54230.005850/2004-51</t>
  </si>
  <si>
    <t>FAZENDA SÃO RAIMUNDO</t>
  </si>
  <si>
    <t>12/05/2006</t>
  </si>
  <si>
    <t>54230.001608/2000-03</t>
  </si>
  <si>
    <t>SÃO BENEDITO DO ELCIAS</t>
  </si>
  <si>
    <t>54230.000873/2007-12</t>
  </si>
  <si>
    <t>COELHO NETO</t>
  </si>
  <si>
    <t>BOA ESPERANÇA, SÃO BRAZ E ARRUPIADO (PARTE)</t>
  </si>
  <si>
    <t>29/02/2012</t>
  </si>
  <si>
    <t>54230.000865/2007-76</t>
  </si>
  <si>
    <t>FAZENDA LAGOA DOS CAVALOS E TABOCAS</t>
  </si>
  <si>
    <t>24/01/2008</t>
  </si>
  <si>
    <t>01/07/2009</t>
  </si>
  <si>
    <t>54230.001530/2006-94</t>
  </si>
  <si>
    <t>SAPUCAIA E TIGRE</t>
  </si>
  <si>
    <t>54230.003620/2004-59</t>
  </si>
  <si>
    <t>CHAPADAS DO ALTO ITAPECURU</t>
  </si>
  <si>
    <t>COLINAS</t>
  </si>
  <si>
    <t>FAZENDA CANTO BOM</t>
  </si>
  <si>
    <t>20/06/2006</t>
  </si>
  <si>
    <t xml:space="preserve">50149.6     /    -  </t>
  </si>
  <si>
    <t>FAZENDA SERRA NEGRA I</t>
  </si>
  <si>
    <t xml:space="preserve">25849.7     /    -  </t>
  </si>
  <si>
    <t>SERRA NEGRA/ANTIGA CACIMBAS E OUTRAS</t>
  </si>
  <si>
    <t>18/06/1998</t>
  </si>
  <si>
    <t xml:space="preserve">00449.6     /    -  </t>
  </si>
  <si>
    <t>CONCEIÇÃO DO LAGO-AÇU</t>
  </si>
  <si>
    <t>PEDRAS</t>
  </si>
  <si>
    <t xml:space="preserve">05179.8     /    -  </t>
  </si>
  <si>
    <t>COROATÁ</t>
  </si>
  <si>
    <t>CORRE-CORRE/ESTIVA (FAZENDA JORDÃO)</t>
  </si>
  <si>
    <t>54230.000446/2007-34</t>
  </si>
  <si>
    <t>FAZENDA BARREIRINHAS</t>
  </si>
  <si>
    <t xml:space="preserve">23419.7     /    -  </t>
  </si>
  <si>
    <t>FAZENDA MACAÚBA</t>
  </si>
  <si>
    <t>10/06/1998</t>
  </si>
  <si>
    <t>234397MA</t>
  </si>
  <si>
    <t>FAZENDA SANTA MÔNICA</t>
  </si>
  <si>
    <t xml:space="preserve">23429.7     /    -  </t>
  </si>
  <si>
    <t>MARAJÁ</t>
  </si>
  <si>
    <t>21/06/1998</t>
  </si>
  <si>
    <t>14/05/1997</t>
  </si>
  <si>
    <t>54230000244199930MA</t>
  </si>
  <si>
    <t>SANTA ROSA</t>
  </si>
  <si>
    <t>14/01/2005</t>
  </si>
  <si>
    <t xml:space="preserve">08359.4     /    -  </t>
  </si>
  <si>
    <t>SANTO ANTONIO OU PAU DE ESTOPA E OUTRAS</t>
  </si>
  <si>
    <t>11/12/1999</t>
  </si>
  <si>
    <t>03/03/1999</t>
  </si>
  <si>
    <t xml:space="preserve">00849.8     /    -  </t>
  </si>
  <si>
    <t>PORTO FRANCO</t>
  </si>
  <si>
    <t>ESTREITO</t>
  </si>
  <si>
    <t>BRASÍLIA</t>
  </si>
  <si>
    <t>16/07/1998</t>
  </si>
  <si>
    <t xml:space="preserve">02019.7     /    -  </t>
  </si>
  <si>
    <t>BREJO DA ILHA</t>
  </si>
  <si>
    <t>20/11/1997</t>
  </si>
  <si>
    <t>13/03/1998</t>
  </si>
  <si>
    <t>54234000564200400MA</t>
  </si>
  <si>
    <t>FAZENDA ÁGUA AMARELA</t>
  </si>
  <si>
    <t>17/06/2005</t>
  </si>
  <si>
    <t xml:space="preserve">01889.8     /    -  </t>
  </si>
  <si>
    <t xml:space="preserve">14479.6     /    -  </t>
  </si>
  <si>
    <t>FAZENDA CERCADINHO</t>
  </si>
  <si>
    <t xml:space="preserve">01439.5     /    -  </t>
  </si>
  <si>
    <t>FAZENDA SERAFIM</t>
  </si>
  <si>
    <t>54232.000425/2004-56</t>
  </si>
  <si>
    <t>GOVERNADOR NUNES FREIRE</t>
  </si>
  <si>
    <t>FAZENDA DALBAN</t>
  </si>
  <si>
    <t>54234.000095/2004-89</t>
  </si>
  <si>
    <t>FAZENDA BAIXÃO GRANDE</t>
  </si>
  <si>
    <t>21/06/2006</t>
  </si>
  <si>
    <t>54234.000313/2007-28</t>
  </si>
  <si>
    <t>FAZENDA BONITO/ BURITIZAL</t>
  </si>
  <si>
    <t>54234000762200423MA</t>
  </si>
  <si>
    <t>FAZENDA FORMOSA</t>
  </si>
  <si>
    <t>31/12/2005</t>
  </si>
  <si>
    <t>54234.000273/2007-14</t>
  </si>
  <si>
    <t>FAZENDA NOVA E MARRUÁS</t>
  </si>
  <si>
    <t>20/05/2009</t>
  </si>
  <si>
    <t>54234.000852/2009-29</t>
  </si>
  <si>
    <t>FAZENDA PINTADA  (SÃO PAULO DATA SÃO PAULO)</t>
  </si>
  <si>
    <t>27/12/2012</t>
  </si>
  <si>
    <t>21/10/2014</t>
  </si>
  <si>
    <t>54234000093200490MA</t>
  </si>
  <si>
    <t>FAZENDA SALOBRO</t>
  </si>
  <si>
    <t>02/03/2006</t>
  </si>
  <si>
    <t>54234.000096/2004-00</t>
  </si>
  <si>
    <t>FAZENDA SANTO ANTONIO DOS  CAMPOS NOVOS</t>
  </si>
  <si>
    <t>02/08/2005</t>
  </si>
  <si>
    <t>16/09/2005</t>
  </si>
  <si>
    <t>54234.000272/2007-70</t>
  </si>
  <si>
    <t>FAZENDA SÃO FÉLIX</t>
  </si>
  <si>
    <t>18/09/2009</t>
  </si>
  <si>
    <t>54230.007753/2001-51</t>
  </si>
  <si>
    <t>FAZENDA SÃO GRAGÓRIO</t>
  </si>
  <si>
    <t>07/11/2011</t>
  </si>
  <si>
    <t>07/10/2011</t>
  </si>
  <si>
    <t>54234001408200254MA</t>
  </si>
  <si>
    <t xml:space="preserve">06739.8     /    -  </t>
  </si>
  <si>
    <t>54234000284200371MA</t>
  </si>
  <si>
    <t>FAZENDA J.X.</t>
  </si>
  <si>
    <t xml:space="preserve">01979.7     /    -  </t>
  </si>
  <si>
    <t xml:space="preserve">14879.8     /    -  </t>
  </si>
  <si>
    <t>FAZENDA MIRINDIBA</t>
  </si>
  <si>
    <t>54234000033200213MA</t>
  </si>
  <si>
    <t>FAZENDA POÇOS I, II E III</t>
  </si>
  <si>
    <t>05/10/2004</t>
  </si>
  <si>
    <t xml:space="preserve">00209.8     /    -  </t>
  </si>
  <si>
    <t xml:space="preserve">01949.4     /    -  </t>
  </si>
  <si>
    <t>FAZENDA TABOLEIRO REDONDO</t>
  </si>
  <si>
    <t>26/02/1998</t>
  </si>
  <si>
    <t>54230.002274/2004-91</t>
  </si>
  <si>
    <t>ITAPECURU MIRIM</t>
  </si>
  <si>
    <t>FAZENDA FORMIGAS E OUTROS</t>
  </si>
  <si>
    <t>00000001123200066MA</t>
  </si>
  <si>
    <t>FAZENDA KELRU</t>
  </si>
  <si>
    <t>23/05/2002</t>
  </si>
  <si>
    <t>29/08/2002</t>
  </si>
  <si>
    <t xml:space="preserve">11509.9     /    -  </t>
  </si>
  <si>
    <t>FAZENDA MIRINZAL/PERNO</t>
  </si>
  <si>
    <t>10/02/2000</t>
  </si>
  <si>
    <t>22/05/1999</t>
  </si>
  <si>
    <t xml:space="preserve">65909.8     /    -  </t>
  </si>
  <si>
    <t>FAZENDA OLHO D'ÁGUA</t>
  </si>
  <si>
    <t>11/10/1999</t>
  </si>
  <si>
    <t>54230001124200029MA</t>
  </si>
  <si>
    <t>FAZENDA VACA BRANCA</t>
  </si>
  <si>
    <t>19/08/2002</t>
  </si>
  <si>
    <t>13/06/2000</t>
  </si>
  <si>
    <t>54230.004518/2007-12</t>
  </si>
  <si>
    <t>MANDIOCA III</t>
  </si>
  <si>
    <t>09/03/2010</t>
  </si>
  <si>
    <t xml:space="preserve">40879.7     /    -  </t>
  </si>
  <si>
    <t>SÃO JOÃO LARANJEIRAS CAMPOS NOVOS</t>
  </si>
  <si>
    <t>54235.000026/2005-46</t>
  </si>
  <si>
    <t>ITINGA DO MARANHÃO</t>
  </si>
  <si>
    <t>FAZENDA VALÉRIA</t>
  </si>
  <si>
    <t>54234.000024/2002-14</t>
  </si>
  <si>
    <t>JOÃO LISBOA</t>
  </si>
  <si>
    <t>FAZENDA ESTRELA DA SERRA</t>
  </si>
  <si>
    <t>04/07/2006</t>
  </si>
  <si>
    <t>54233.000074/2002-10</t>
  </si>
  <si>
    <t>LAGO DA PEDRA</t>
  </si>
  <si>
    <t>FAZENDA RADIANTE, BOM SUCESSO E LAGOA DO SINDÔ</t>
  </si>
  <si>
    <t>54230.000952/2004-81</t>
  </si>
  <si>
    <t>LAGO DO JUNCO</t>
  </si>
  <si>
    <t>FAZENDA ABELHA</t>
  </si>
  <si>
    <t>04/08/2005</t>
  </si>
  <si>
    <t>54230.000489/2005-58</t>
  </si>
  <si>
    <t>LAGO VERDE</t>
  </si>
  <si>
    <t>FAZENDA CANARANA</t>
  </si>
  <si>
    <t>30/06/2014</t>
  </si>
  <si>
    <t>54230.004665/2002-88</t>
  </si>
  <si>
    <t>FAZENDA MARFIM / MARATOAN</t>
  </si>
  <si>
    <t>28/07/2010</t>
  </si>
  <si>
    <t xml:space="preserve">03679.7     /    -  </t>
  </si>
  <si>
    <t>FAZENDA SACO FUNDO</t>
  </si>
  <si>
    <t>09/04/1999</t>
  </si>
  <si>
    <t>54230.002419/2009-68</t>
  </si>
  <si>
    <t>FAZENDA SANTA MARIA E AGROBAL 05</t>
  </si>
  <si>
    <t>54230003907200216MA</t>
  </si>
  <si>
    <t>LAGOA GRANDE DO MARANHÃO</t>
  </si>
  <si>
    <t>21/09/2004</t>
  </si>
  <si>
    <t xml:space="preserve">41299.8     /    -  </t>
  </si>
  <si>
    <t>LIMA CAMPOS</t>
  </si>
  <si>
    <t>FAZENDA SALVAÇÃO</t>
  </si>
  <si>
    <t>54230002464200246MA</t>
  </si>
  <si>
    <t>MAGALHÃES DE ALMEIDA</t>
  </si>
  <si>
    <t>GLEBA CIPOAL NR02</t>
  </si>
  <si>
    <t>21/07/2003</t>
  </si>
  <si>
    <t>54230002278200215MA</t>
  </si>
  <si>
    <t>GLEBA CIPOAL NR02 E FAZENDA SÃO JORGE</t>
  </si>
  <si>
    <t>54230000987200339MA</t>
  </si>
  <si>
    <t>MARACAÇUMÉ</t>
  </si>
  <si>
    <t>FAZENDA AGAYNARA/ SEMBAL</t>
  </si>
  <si>
    <t xml:space="preserve">00337.8     /    -  </t>
  </si>
  <si>
    <t>MARAJÁ DO SENA</t>
  </si>
  <si>
    <t>AGROTERRA</t>
  </si>
  <si>
    <t>00000001673200191MA</t>
  </si>
  <si>
    <t>MATÕES DO NORTE</t>
  </si>
  <si>
    <t>SANTA CATARINA FORMIGA</t>
  </si>
  <si>
    <t>22/05/2002</t>
  </si>
  <si>
    <t xml:space="preserve">36929.5     /    -  </t>
  </si>
  <si>
    <t>MIRANDA DO NORTE</t>
  </si>
  <si>
    <t>GLEBA CIGANA/SANTA CATARINA</t>
  </si>
  <si>
    <t>00000000313199951MA</t>
  </si>
  <si>
    <t>MIRINZAL</t>
  </si>
  <si>
    <t>24/02/2003</t>
  </si>
  <si>
    <t xml:space="preserve">11059.7     /    -  </t>
  </si>
  <si>
    <t>FAZENDA LIVRAMENTO</t>
  </si>
  <si>
    <t>54232.000139/2004-91</t>
  </si>
  <si>
    <t>MONCÃO</t>
  </si>
  <si>
    <t>FAZENDA RAPOSO</t>
  </si>
  <si>
    <t>54232.000141/2004-60</t>
  </si>
  <si>
    <t>54230.000696/2002-40</t>
  </si>
  <si>
    <t>FAZENDA SANTA CRUZ - PARTE (OU FAZ IMPERIAL DE MONÇÃO AGROPECUÁRIA  S/A)</t>
  </si>
  <si>
    <t>09/12/2005</t>
  </si>
  <si>
    <t>26/12/2005</t>
  </si>
  <si>
    <t>54230008210200231MA</t>
  </si>
  <si>
    <t>JIQUIRI - S. AGOSTINHO</t>
  </si>
  <si>
    <t>25/09/2004</t>
  </si>
  <si>
    <t xml:space="preserve">01399.6     /    -  </t>
  </si>
  <si>
    <t>SIMAÚMA</t>
  </si>
  <si>
    <t>54234.000094/2008-68</t>
  </si>
  <si>
    <t>MONTES ALTOS</t>
  </si>
  <si>
    <t>FAZENDA CANAVERAL</t>
  </si>
  <si>
    <t>04/05/2010</t>
  </si>
  <si>
    <t xml:space="preserve">07619.8     /    -  </t>
  </si>
  <si>
    <t>54230.001673/2009-49</t>
  </si>
  <si>
    <t>MORROS</t>
  </si>
  <si>
    <t>FAZENDA RIO NEGRO, DATA PINDOVAL</t>
  </si>
  <si>
    <t>30/08/2013</t>
  </si>
  <si>
    <t>54230.001448/2006-60</t>
  </si>
  <si>
    <t>29/08/2014</t>
  </si>
  <si>
    <t>54230.000579/2005-49</t>
  </si>
  <si>
    <t>NINA RODRIGUES</t>
  </si>
  <si>
    <t>FAZENDA SÃO JOSEZINHO E AMAPÁ</t>
  </si>
  <si>
    <t xml:space="preserve">02009.9     /    -  </t>
  </si>
  <si>
    <t>SANTA RITA  (DT/AV-E)</t>
  </si>
  <si>
    <t xml:space="preserve">19249.8     /    -  </t>
  </si>
  <si>
    <t>SANTO ANTONIO/SÃO DOMINGOSMOCAMBINHO</t>
  </si>
  <si>
    <t>18/11/1999</t>
  </si>
  <si>
    <t>54230000810199995MA</t>
  </si>
  <si>
    <t>CHAPADAS DAS MANGABEIRAS</t>
  </si>
  <si>
    <t>NOVA COLINAS</t>
  </si>
  <si>
    <t>GLEBA SERRAI E II  (PARTE )</t>
  </si>
  <si>
    <t>16/03/2005</t>
  </si>
  <si>
    <t xml:space="preserve">05319.7     /    -  </t>
  </si>
  <si>
    <t>OLINDA NOVA DO MARANHÃO</t>
  </si>
  <si>
    <t>FAZENDA 13 DE MAIO</t>
  </si>
  <si>
    <t xml:space="preserve">57289.6     /    -  </t>
  </si>
  <si>
    <t>PARNARAMA</t>
  </si>
  <si>
    <t>FAZ. RIO CLARO</t>
  </si>
  <si>
    <t>27/11/1997</t>
  </si>
  <si>
    <t xml:space="preserve">41459.5     /    -  </t>
  </si>
  <si>
    <t>FAZENDA BREJO DO SÃO FELIX</t>
  </si>
  <si>
    <t>54230000004199905MA</t>
  </si>
  <si>
    <t>22/07/2004</t>
  </si>
  <si>
    <t xml:space="preserve">25829.7     /    -  </t>
  </si>
  <si>
    <t>PASSAGEM FRANCA</t>
  </si>
  <si>
    <t>FAZENDA POÇOS/OLARIA/BRASIL E OUTRA</t>
  </si>
  <si>
    <t>17/07/1999</t>
  </si>
  <si>
    <t>54230.002007/2008-47</t>
  </si>
  <si>
    <t>MATOS NOVOS E LARANJO</t>
  </si>
  <si>
    <t>24/02/2011</t>
  </si>
  <si>
    <t xml:space="preserve">25839.7     /    -  </t>
  </si>
  <si>
    <t>PALESTINA/MAMBIRA</t>
  </si>
  <si>
    <t>54230.001134/2009-18</t>
  </si>
  <si>
    <t>PEDRO DO ROSÁRIO</t>
  </si>
  <si>
    <t>CODÓ DO PADILHA, CONHECIDO COMO SÓ PEÇAS</t>
  </si>
  <si>
    <t>30/11/2010</t>
  </si>
  <si>
    <t>54230.000006/2003-28</t>
  </si>
  <si>
    <t>FAZENDA JAGUARIBE, PACIÊNCIA</t>
  </si>
  <si>
    <t>21/01/2014</t>
  </si>
  <si>
    <t xml:space="preserve">02509.9     /    -  </t>
  </si>
  <si>
    <t>JAGUARIBE/PACIÊNCIA  (DT/AV-E)</t>
  </si>
  <si>
    <t>22/12/1999</t>
  </si>
  <si>
    <t>17/11/1999</t>
  </si>
  <si>
    <t xml:space="preserve">01379.8     /    -  </t>
  </si>
  <si>
    <t>ROQUE</t>
  </si>
  <si>
    <t>54232200151200301MA</t>
  </si>
  <si>
    <t>PENALVA</t>
  </si>
  <si>
    <t>MONTE CRISTO</t>
  </si>
  <si>
    <t xml:space="preserve">52889.8     /    -  </t>
  </si>
  <si>
    <t>PINDARÉ MIRIM</t>
  </si>
  <si>
    <t>FAZENDA BRASÍLIA</t>
  </si>
  <si>
    <t xml:space="preserve">09639.6     /    -  </t>
  </si>
  <si>
    <t xml:space="preserve">02949.8     /    -  </t>
  </si>
  <si>
    <t xml:space="preserve">52929.8     /    -  </t>
  </si>
  <si>
    <t>FAZENDA SERINGAL</t>
  </si>
  <si>
    <t>00000003988200254MA</t>
  </si>
  <si>
    <t>PINHEIRO</t>
  </si>
  <si>
    <t>CUBA</t>
  </si>
  <si>
    <t>21/06/2004</t>
  </si>
  <si>
    <t>54230002821200276MA</t>
  </si>
  <si>
    <t>PIO XII</t>
  </si>
  <si>
    <t>FAZ. JEOVAH AGROPECUARIA LTDA</t>
  </si>
  <si>
    <t>54230005561200371MA</t>
  </si>
  <si>
    <t>FAZENDA BAIANO NOVO</t>
  </si>
  <si>
    <t xml:space="preserve">00899.8     /    -  </t>
  </si>
  <si>
    <t>FAZENDA LAGO DA CARNAÚBA  (DT/AV-E)</t>
  </si>
  <si>
    <t xml:space="preserve">66679.6     /    -  </t>
  </si>
  <si>
    <t>FAZENDA SÃO BERNARDO(GBA MACACO ASSADO)</t>
  </si>
  <si>
    <t>24/09/1997</t>
  </si>
  <si>
    <t xml:space="preserve">00209.6     /    -  </t>
  </si>
  <si>
    <t>PIRAPEMAS</t>
  </si>
  <si>
    <t>FAZENDA MATA FOME E OUTROS</t>
  </si>
  <si>
    <t xml:space="preserve">23459.7     /    -  </t>
  </si>
  <si>
    <t>LAGO VERDE DATA PEDRAS</t>
  </si>
  <si>
    <t xml:space="preserve">40709.6     /    -  </t>
  </si>
  <si>
    <t>LAGOA SECA</t>
  </si>
  <si>
    <t>23/06/1998</t>
  </si>
  <si>
    <t xml:space="preserve">00769.7     /    -  </t>
  </si>
  <si>
    <t>PARAÍSO/SÃO JOSÉ DA VITÓRIA</t>
  </si>
  <si>
    <t>54230000102199945MA</t>
  </si>
  <si>
    <t>FAZENDA FENIX E FENIX II</t>
  </si>
  <si>
    <t>54234000774200400MA</t>
  </si>
  <si>
    <t>04/07/2005</t>
  </si>
  <si>
    <t>54234.000304/2003-11</t>
  </si>
  <si>
    <t>INVENÇÃO, GAMELEIRA E GAMELEIRA</t>
  </si>
  <si>
    <t>01/09/2008</t>
  </si>
  <si>
    <t>09/03/2009</t>
  </si>
  <si>
    <t>54234.000441/2001-86</t>
  </si>
  <si>
    <t>SÃO RAIMUNDO</t>
  </si>
  <si>
    <t>13/10/2006</t>
  </si>
  <si>
    <t>54230.005282/2004-99</t>
  </si>
  <si>
    <t>PRESIDENTE JUSCELINO</t>
  </si>
  <si>
    <t>FAZENDA SANTA FÉ - PARTE</t>
  </si>
  <si>
    <t>08/12/2005</t>
  </si>
  <si>
    <t>22/05/2006</t>
  </si>
  <si>
    <t>54230.002449/2008-93</t>
  </si>
  <si>
    <t>PRESIDENTE VARGAS</t>
  </si>
  <si>
    <t>FAZENDA ALTOS DA BELA VISTA</t>
  </si>
  <si>
    <t>24/09/2010</t>
  </si>
  <si>
    <t xml:space="preserve">02779.8     /    -  </t>
  </si>
  <si>
    <t>FAZENDA GAIOLA GRANDE/TAUÁ</t>
  </si>
  <si>
    <t>54230.002273/2002-84</t>
  </si>
  <si>
    <t>FAZENDA ILHA DO CAMPO</t>
  </si>
  <si>
    <t xml:space="preserve">48169.7     /    -  </t>
  </si>
  <si>
    <t>GLEBA 04, FINCA PÉ, DATA RIACHÃO</t>
  </si>
  <si>
    <t>25/08/1998</t>
  </si>
  <si>
    <t xml:space="preserve">17869.9     /    -  </t>
  </si>
  <si>
    <t>SATUBA DO MEIO</t>
  </si>
  <si>
    <t>54230.000216/2006-94</t>
  </si>
  <si>
    <t>RIACHÃO</t>
  </si>
  <si>
    <t>FAZENDA CAMPO GRANDE I E II</t>
  </si>
  <si>
    <t>54230.004972/2003-40</t>
  </si>
  <si>
    <t>26/02/2005</t>
  </si>
  <si>
    <t>54230000651199801MA</t>
  </si>
  <si>
    <t>020099MA</t>
  </si>
  <si>
    <t>TINGIDOR</t>
  </si>
  <si>
    <t xml:space="preserve">04759.7     /    -  </t>
  </si>
  <si>
    <t>SANTA FILOMENA DO MARANHÃO</t>
  </si>
  <si>
    <t>AMOR DA PÁTRIA I E II</t>
  </si>
  <si>
    <t>08/01/1998</t>
  </si>
  <si>
    <t>54230002231200243MA</t>
  </si>
  <si>
    <t>54230.007909/2005-27</t>
  </si>
  <si>
    <t>SANTA HELENA</t>
  </si>
  <si>
    <t>03/02/2010</t>
  </si>
  <si>
    <t>00000007757200100MA</t>
  </si>
  <si>
    <t>FAZENDA CENTRO VELHO</t>
  </si>
  <si>
    <t>28/02/2003</t>
  </si>
  <si>
    <t>54230007757200139MA</t>
  </si>
  <si>
    <t>TAMBOR, CENTRO VELHO E CENTRO DE JOSÉ JOAQUIM</t>
  </si>
  <si>
    <t>54230002590199708MA</t>
  </si>
  <si>
    <t>FAZENDA SANTA INÊS</t>
  </si>
  <si>
    <t>14/10/2002</t>
  </si>
  <si>
    <t xml:space="preserve">09439.7     /    -  </t>
  </si>
  <si>
    <t xml:space="preserve">71069.6     /    -  </t>
  </si>
  <si>
    <t>FAZENDA CAJUEIRO</t>
  </si>
  <si>
    <t xml:space="preserve">71139.6     /    -  </t>
  </si>
  <si>
    <t>FAZENDA CHAPADA</t>
  </si>
  <si>
    <t xml:space="preserve">11109.7     /    -  </t>
  </si>
  <si>
    <t>FAZENDA EDITE   (DT/AV-E)</t>
  </si>
  <si>
    <t>54230001674200020MA</t>
  </si>
  <si>
    <t>FAZENDA FLECHAL</t>
  </si>
  <si>
    <t>18/12/2004</t>
  </si>
  <si>
    <t>54230.003663/2008-67</t>
  </si>
  <si>
    <t>FAZENDA MINADOR</t>
  </si>
  <si>
    <t>54160.001841/2006-24</t>
  </si>
  <si>
    <t>FAZENDA PINDORAMA</t>
  </si>
  <si>
    <t>11/05/2006</t>
  </si>
  <si>
    <t>54230.000953/1998-61</t>
  </si>
  <si>
    <t>FAZENDA PONDEROSA</t>
  </si>
  <si>
    <t>54230.000876/2008-37</t>
  </si>
  <si>
    <t>SÃO BENEDITO DO RIO PRETO</t>
  </si>
  <si>
    <t>COCALZINHO E BARRA DA AREIA, DATA SANTIAGO, CONHECIDO COMO FAZENDA SANTA EMILIA</t>
  </si>
  <si>
    <t>08/02/2012</t>
  </si>
  <si>
    <t>54230.001735/2006-70</t>
  </si>
  <si>
    <t>FAZENDA BACABAL</t>
  </si>
  <si>
    <t>05/02/2012</t>
  </si>
  <si>
    <t>54230.000148/2010-76</t>
  </si>
  <si>
    <t>FAZENDA BARRENTA, CROA GRANDE, GUARIRABAL E NOVA OU FAVEIRA</t>
  </si>
  <si>
    <t>12/06/2013</t>
  </si>
  <si>
    <t>54230.005274/2007-95</t>
  </si>
  <si>
    <t>FAZENDA VISTA VERDE</t>
  </si>
  <si>
    <t>54230.010083/2002-31</t>
  </si>
  <si>
    <t>GLEBA 03 - SANTA MARIA</t>
  </si>
  <si>
    <t>03/12/2008</t>
  </si>
  <si>
    <t>54230.001852/2006-33</t>
  </si>
  <si>
    <t>OLHO D'ÁGUA DO CHICO DINIZ, DATA RIO PRETO OU RIO MUNIM DO MATO</t>
  </si>
  <si>
    <t>54230.002690/2008-12</t>
  </si>
  <si>
    <t>OLHO D'ÁGUA, BOM PRINCÍPIO E BOA VISTA</t>
  </si>
  <si>
    <t>23/02/2012</t>
  </si>
  <si>
    <t>54230.000979/2003-92</t>
  </si>
  <si>
    <t>SANTIAGO - GLEBA 01</t>
  </si>
  <si>
    <t>29/09/2008</t>
  </si>
  <si>
    <t>54230.002570/2008-15</t>
  </si>
  <si>
    <t>SANTO ANTÔNIO, DATA CUMPRE</t>
  </si>
  <si>
    <t>22/02/2012</t>
  </si>
  <si>
    <t>54230.004303/2007-00</t>
  </si>
  <si>
    <t>SÃO LUIS, DATA SANTIAGO (PICOS)</t>
  </si>
  <si>
    <t>13/02/2012</t>
  </si>
  <si>
    <t>54230.001857/2000-08</t>
  </si>
  <si>
    <t>SÃO TIAGO - GLEBA Nº 02</t>
  </si>
  <si>
    <t>24/09/2006</t>
  </si>
  <si>
    <t>54230.002167/2009-77</t>
  </si>
  <si>
    <t>SÃO BERNARDO</t>
  </si>
  <si>
    <t>FAZENDA BACURI / MAGÚ</t>
  </si>
  <si>
    <t>13/07/2010</t>
  </si>
  <si>
    <t>54230007756200194MA</t>
  </si>
  <si>
    <t>FAZENDA POSTO MAMORANA I E II</t>
  </si>
  <si>
    <t>000000MA</t>
  </si>
  <si>
    <t>SÃO JOÃO DO PARAÍSO</t>
  </si>
  <si>
    <t>16/04/1999</t>
  </si>
  <si>
    <t>54230003381199894MA</t>
  </si>
  <si>
    <t>SÃO JOÃO DO SOTER</t>
  </si>
  <si>
    <t>FAZENDA BACABINHA</t>
  </si>
  <si>
    <t>08/11/2002</t>
  </si>
  <si>
    <t>11/04/2003</t>
  </si>
  <si>
    <t xml:space="preserve">00389.6     /    -  </t>
  </si>
  <si>
    <t>SÃO LUÍS GONZAGA DO MARANHÃO</t>
  </si>
  <si>
    <t>FAZ. SÃO RAIMUNDO</t>
  </si>
  <si>
    <t>23/06/1997</t>
  </si>
  <si>
    <t>15/09/1997</t>
  </si>
  <si>
    <t>003996MA</t>
  </si>
  <si>
    <t>FAZENDA SÃO JOSÉ/LAGO DO BOI</t>
  </si>
  <si>
    <t>18/04/1997</t>
  </si>
  <si>
    <t xml:space="preserve">01519.9     /    -  </t>
  </si>
  <si>
    <t>SÃO MATEUS DO MARANHÃO</t>
  </si>
  <si>
    <t>FAZENDA BOI BAIANO</t>
  </si>
  <si>
    <t>11/07/2000</t>
  </si>
  <si>
    <t>54230000988200383MA</t>
  </si>
  <si>
    <t>FAZENDA DENDÊ</t>
  </si>
  <si>
    <t>54230.006380/2002-81</t>
  </si>
  <si>
    <t>FAZENDA OURO AZUL</t>
  </si>
  <si>
    <t>30/03/2007</t>
  </si>
  <si>
    <t>54230.003908/2005-11</t>
  </si>
  <si>
    <t>FAZENDA RETIRO VELHO</t>
  </si>
  <si>
    <t>27/11/2006</t>
  </si>
  <si>
    <t>54230.003619/2004-23</t>
  </si>
  <si>
    <t>FAZENDA SÃO RAIMUNDO  (DT/AV-E)</t>
  </si>
  <si>
    <t>54230004487200300MA</t>
  </si>
  <si>
    <t>SÃO RAIMUNDO DAS MANGABEIRAS</t>
  </si>
  <si>
    <t>FAZENDA TABOA</t>
  </si>
  <si>
    <t>54230.000377/1999-33</t>
  </si>
  <si>
    <t>SÃO ROBERTO</t>
  </si>
  <si>
    <t>DATA CANAÃ</t>
  </si>
  <si>
    <t>05/02/2010</t>
  </si>
  <si>
    <t xml:space="preserve">07929.8     /    -  </t>
  </si>
  <si>
    <t>SENADOR LA ROCQUE</t>
  </si>
  <si>
    <t>FAZENDA SANTO ANTONIO OU CENTRO D'AMOR</t>
  </si>
  <si>
    <t>29/08/1998</t>
  </si>
  <si>
    <t xml:space="preserve">03669.8     /    -  </t>
  </si>
  <si>
    <t>VALE DO SOL/FAZ.BELÉM/FAZ.ANGOLA</t>
  </si>
  <si>
    <t xml:space="preserve">06239.8     /    -  </t>
  </si>
  <si>
    <t>FAZENDA ALDEIA DO BARRA</t>
  </si>
  <si>
    <t xml:space="preserve">04089.8     /    -  </t>
  </si>
  <si>
    <t>FAZENDA MARIBONDO</t>
  </si>
  <si>
    <t>54234.000087/2077-85</t>
  </si>
  <si>
    <t>POÇO DANTA</t>
  </si>
  <si>
    <t>29/07/2009</t>
  </si>
  <si>
    <t xml:space="preserve">05169.8     /    -  </t>
  </si>
  <si>
    <t>TIMBIRAS</t>
  </si>
  <si>
    <t>10/08/1998</t>
  </si>
  <si>
    <t>54230006120200397MA</t>
  </si>
  <si>
    <t>SARDINHA, /SANTARÉM E SANTA  EMÍLIA</t>
  </si>
  <si>
    <t xml:space="preserve">00689.7     /    -  </t>
  </si>
  <si>
    <t>TUNTUM</t>
  </si>
  <si>
    <t>08/05/1998</t>
  </si>
  <si>
    <t xml:space="preserve">03639.6     /    -  </t>
  </si>
  <si>
    <t>FAZENDA BREJO DO BAIXA GRANDE</t>
  </si>
  <si>
    <t xml:space="preserve">17469.6     /    -  </t>
  </si>
  <si>
    <t>FAZENDA CHAPADINHA</t>
  </si>
  <si>
    <t>54230.000374/2008-14</t>
  </si>
  <si>
    <t>TURIAÇU</t>
  </si>
  <si>
    <t>FAZENDA CUTIA</t>
  </si>
  <si>
    <t>19/02/2010</t>
  </si>
  <si>
    <t>02/06/2010</t>
  </si>
  <si>
    <t>54230.003765/2008-82</t>
  </si>
  <si>
    <t>FAZENDA TERRAS LARANJEIRA</t>
  </si>
  <si>
    <t>05/09/2014</t>
  </si>
  <si>
    <t>027096M4</t>
  </si>
  <si>
    <t>GLEBA JUDAN</t>
  </si>
  <si>
    <t>16/07/1997</t>
  </si>
  <si>
    <t>04/11/1997</t>
  </si>
  <si>
    <t>027096M1</t>
  </si>
  <si>
    <t>GLEBA SÃO BENEDITO</t>
  </si>
  <si>
    <t>027096M5</t>
  </si>
  <si>
    <t>GLEBA SÃO PEDRO</t>
  </si>
  <si>
    <t xml:space="preserve">02709.6     /    -  </t>
  </si>
  <si>
    <t>GLEBA STA BÁRBARA</t>
  </si>
  <si>
    <t>027096M3</t>
  </si>
  <si>
    <t>GLEBA STA TEREZINHA</t>
  </si>
  <si>
    <t>027096M2</t>
  </si>
  <si>
    <t>NOSSA SENHORA DAS GRAÇAS</t>
  </si>
  <si>
    <t xml:space="preserve">03229.8     /    -  </t>
  </si>
  <si>
    <t>TURILÂNDIA</t>
  </si>
  <si>
    <t>FAZENDA CIPOAL</t>
  </si>
  <si>
    <t>22/12/1998</t>
  </si>
  <si>
    <t>54230.003408/2005-71</t>
  </si>
  <si>
    <t>URBANO SANTOS</t>
  </si>
  <si>
    <t>BAIXÃO/DATA BACABA</t>
  </si>
  <si>
    <t>17/07/2008</t>
  </si>
  <si>
    <t>30/03/2009</t>
  </si>
  <si>
    <t>54230.003451/2005-37</t>
  </si>
  <si>
    <t>BEBEDOURO/DATA LARANJEIRAS</t>
  </si>
  <si>
    <t>15/02/2012</t>
  </si>
  <si>
    <t>54230.003342/2009-43</t>
  </si>
  <si>
    <t>FAZENDA RIO NEGRO E GLEBA BELÁGUA, CONHECIDA COMO DATA RIO NEGRO II</t>
  </si>
  <si>
    <t>12/09/2013</t>
  </si>
  <si>
    <t>54230.003406/2005-82</t>
  </si>
  <si>
    <t>02/09/2014</t>
  </si>
  <si>
    <t>54230.005455/2005-50</t>
  </si>
  <si>
    <t>GLEBA PRIMAVERA</t>
  </si>
  <si>
    <t>54230002817200216MA</t>
  </si>
  <si>
    <t>MANGUEIRA MANGABEIRA</t>
  </si>
  <si>
    <t xml:space="preserve">01599.8     /    -  </t>
  </si>
  <si>
    <t>VARGEM GRANDE</t>
  </si>
  <si>
    <t>03/05/2000</t>
  </si>
  <si>
    <t>54230.003988/2010-04</t>
  </si>
  <si>
    <t>FAZENDA BAIXA DAS GALINHAS</t>
  </si>
  <si>
    <t>09/09/2013</t>
  </si>
  <si>
    <t>54230000017200083MA</t>
  </si>
  <si>
    <t>FAZENDA BOI MANSO</t>
  </si>
  <si>
    <t>26/02/2004</t>
  </si>
  <si>
    <t xml:space="preserve">01809.8     /    -  </t>
  </si>
  <si>
    <t>54230.000862/2009-02</t>
  </si>
  <si>
    <t>15/03/2010</t>
  </si>
  <si>
    <t>00000001426200098MA</t>
  </si>
  <si>
    <t>54230003424200131MA</t>
  </si>
  <si>
    <t>FAZENDA PAVI</t>
  </si>
  <si>
    <t>54230.002688/2008-43</t>
  </si>
  <si>
    <t>FAZENDA PAVI I E II</t>
  </si>
  <si>
    <t>16/03/2012</t>
  </si>
  <si>
    <t xml:space="preserve">25959.9     /    -  </t>
  </si>
  <si>
    <t>FAZENDA SALVA TERRA</t>
  </si>
  <si>
    <t>54230.003556/2008-39</t>
  </si>
  <si>
    <t>RIACHÃO OU PENTEADO</t>
  </si>
  <si>
    <t>21530002712199525MA</t>
  </si>
  <si>
    <t>TERRA DOS INDIOS</t>
  </si>
  <si>
    <t xml:space="preserve">37689.7     /    -  </t>
  </si>
  <si>
    <t>VILA NOVA DE ANA DIAS</t>
  </si>
  <si>
    <t>07/05/1998</t>
  </si>
  <si>
    <t xml:space="preserve">44129.5     /    -  </t>
  </si>
  <si>
    <t>VITÓRIA DO MEARIM</t>
  </si>
  <si>
    <t>FAZENDA RIACHÃO</t>
  </si>
  <si>
    <t>15/06/1997</t>
  </si>
  <si>
    <t xml:space="preserve">00399.6     /    -  </t>
  </si>
  <si>
    <t>FAZENDA TARUMÃ</t>
  </si>
  <si>
    <t>09/03/1998</t>
  </si>
  <si>
    <t xml:space="preserve">01259.6     /    -  </t>
  </si>
  <si>
    <t>FAZENDAS REUNIDAS / CAVIDE</t>
  </si>
  <si>
    <t xml:space="preserve">01579.7     /    -  </t>
  </si>
  <si>
    <t>GLEBA BELA VISTA</t>
  </si>
  <si>
    <t>MB</t>
  </si>
  <si>
    <t xml:space="preserve">24669.8     /    -  </t>
  </si>
  <si>
    <t>PARAUAPEBAS</t>
  </si>
  <si>
    <t>ÁGUA AZUL DO NORTE</t>
  </si>
  <si>
    <t>FAZENDA ARICÁ</t>
  </si>
  <si>
    <t xml:space="preserve">01229.8     /    -  </t>
  </si>
  <si>
    <t>CAMETÁ</t>
  </si>
  <si>
    <t>BAIÃO</t>
  </si>
  <si>
    <t>FAZENDA ARUANA</t>
  </si>
  <si>
    <t xml:space="preserve">17429.8     /    -  </t>
  </si>
  <si>
    <t>FAZENDA FLOR DA MATA</t>
  </si>
  <si>
    <t>09/08/1999</t>
  </si>
  <si>
    <t>03/10/1999</t>
  </si>
  <si>
    <t>54600.001517/2001-75</t>
  </si>
  <si>
    <t>FAZENDA GUARARAPE</t>
  </si>
  <si>
    <t>19/09/2002</t>
  </si>
  <si>
    <t>10/10/2002</t>
  </si>
  <si>
    <t xml:space="preserve">01239.8     /    -  </t>
  </si>
  <si>
    <t>54600.002540/1998-75</t>
  </si>
  <si>
    <t>FAZENDA PROGRESSO</t>
  </si>
  <si>
    <t>14/07/2004</t>
  </si>
  <si>
    <t>13/01/2006</t>
  </si>
  <si>
    <t xml:space="preserve">01249.8     /    -  </t>
  </si>
  <si>
    <t>54600.001484/2001-83</t>
  </si>
  <si>
    <t>FAZENDA SANTA MARTA E RETIRO</t>
  </si>
  <si>
    <t>14/11/2002</t>
  </si>
  <si>
    <t xml:space="preserve">02569.6     /    -  </t>
  </si>
  <si>
    <t>SÃO FÉLIX DO XINGU</t>
  </si>
  <si>
    <t xml:space="preserve">BANNACH </t>
  </si>
  <si>
    <t>FAZENDA BANNACH LT. 15 - MURIÇOCA</t>
  </si>
  <si>
    <t xml:space="preserve">07168.6     /    -  </t>
  </si>
  <si>
    <t>PARAGOMINAS</t>
  </si>
  <si>
    <t>BOM JESUS DO TOCANTINS</t>
  </si>
  <si>
    <t>MÃE MARIA</t>
  </si>
  <si>
    <t>01/06/1998</t>
  </si>
  <si>
    <t>28/07/1998</t>
  </si>
  <si>
    <t>54114001723199891MB</t>
  </si>
  <si>
    <t>MARABÁ</t>
  </si>
  <si>
    <t>BREJO GRANDE DO ARAGUAIA</t>
  </si>
  <si>
    <t xml:space="preserve">01769.7     /    -  </t>
  </si>
  <si>
    <t>22/07/1998</t>
  </si>
  <si>
    <t>21422002261199888 MB</t>
  </si>
  <si>
    <t>FAZENDA CONSPEL</t>
  </si>
  <si>
    <t>26/12/2001</t>
  </si>
  <si>
    <t>11/06/2002</t>
  </si>
  <si>
    <t>54102.001571/2005-65</t>
  </si>
  <si>
    <t>CONCEIÇÃO DO ARAGUAIA</t>
  </si>
  <si>
    <t>FAZENDA ÁGUA AZUL / CAMPO ALEGRE</t>
  </si>
  <si>
    <t>07/10/2008</t>
  </si>
  <si>
    <t>54102.000402/2005-16</t>
  </si>
  <si>
    <t>FAZENDA BATENTE</t>
  </si>
  <si>
    <t>54102.000024/2014-53</t>
  </si>
  <si>
    <t>12/02/2014</t>
  </si>
  <si>
    <t xml:space="preserve">09649.8     /    -  </t>
  </si>
  <si>
    <t>FAZENDA CAPSS</t>
  </si>
  <si>
    <t>13/05/1998</t>
  </si>
  <si>
    <t xml:space="preserve">10659.4     /    -  </t>
  </si>
  <si>
    <t>FAZENDA CENTRO DA MATA</t>
  </si>
  <si>
    <t>20/03/1998</t>
  </si>
  <si>
    <t>04/07/1998</t>
  </si>
  <si>
    <t>54102.000039/2008-73</t>
  </si>
  <si>
    <t>FAZENDA CÉU E MAR</t>
  </si>
  <si>
    <t>25/10/2010</t>
  </si>
  <si>
    <t xml:space="preserve">14709.6     /    -  </t>
  </si>
  <si>
    <t>FAZENDA CHIBIL</t>
  </si>
  <si>
    <t>54600.002094/2002-91</t>
  </si>
  <si>
    <t>FAZENDA COCALINHO</t>
  </si>
  <si>
    <t>13/03/2004</t>
  </si>
  <si>
    <t>54102.000123/1997-82</t>
  </si>
  <si>
    <t>FAZENDA CONSOLAÇÃO</t>
  </si>
  <si>
    <t>16/11/2004</t>
  </si>
  <si>
    <t>54102.000511/2008-78</t>
  </si>
  <si>
    <t>FAZENDA CRISTO REI</t>
  </si>
  <si>
    <t>12/12/2012</t>
  </si>
  <si>
    <t>54102.000359/2008-23</t>
  </si>
  <si>
    <t>FAZENDA ESTIVA</t>
  </si>
  <si>
    <t>06/08/2012</t>
  </si>
  <si>
    <t xml:space="preserve">17409.5     /    -  </t>
  </si>
  <si>
    <t>FAZENDA INDIAPORÃ</t>
  </si>
  <si>
    <t xml:space="preserve">12759.6     /    -  </t>
  </si>
  <si>
    <t>012296MB</t>
  </si>
  <si>
    <t>17/06/1997</t>
  </si>
  <si>
    <t xml:space="preserve">12229.6     /    -  </t>
  </si>
  <si>
    <t>17/07/1997</t>
  </si>
  <si>
    <t xml:space="preserve">01389.7     /    -  </t>
  </si>
  <si>
    <t>FAZENDA SANTA EUDÓXIA</t>
  </si>
  <si>
    <t>11/08/1999</t>
  </si>
  <si>
    <t>12/11/1999</t>
  </si>
  <si>
    <t>54102.000399/2005-22</t>
  </si>
  <si>
    <t>FAZENDA SANTA MARIANA I E II</t>
  </si>
  <si>
    <t>12/06/2008</t>
  </si>
  <si>
    <t>12/07/2008</t>
  </si>
  <si>
    <t>54600.001768/2007-45</t>
  </si>
  <si>
    <t>FAZENDA SÃO JOSÉ DA ÁGUA BONITA</t>
  </si>
  <si>
    <t>54600.001343/2007-36</t>
  </si>
  <si>
    <t>27/06/2013</t>
  </si>
  <si>
    <t xml:space="preserve">17539.8     /    -  </t>
  </si>
  <si>
    <t>CURIONÓPOLIS</t>
  </si>
  <si>
    <t>FAZENDA BARRA/CEDRO</t>
  </si>
  <si>
    <t>54600.000841/2014-91</t>
  </si>
  <si>
    <t>ELDORADO DO CARAJÁS</t>
  </si>
  <si>
    <t>ABÓBORAS OU PERUANO E CIGANAS</t>
  </si>
  <si>
    <t>09/08/2014</t>
  </si>
  <si>
    <t>09/12/2014</t>
  </si>
  <si>
    <t>54600.000367/2006-97</t>
  </si>
  <si>
    <t>CASTANHAL BOM PRINCÍPIO</t>
  </si>
  <si>
    <t>18/09/2008</t>
  </si>
  <si>
    <t>16/12/2008</t>
  </si>
  <si>
    <t xml:space="preserve">07149.3     /    -  </t>
  </si>
  <si>
    <t>FAZENDA BELO MIRAR</t>
  </si>
  <si>
    <t>16/12/1998</t>
  </si>
  <si>
    <t xml:space="preserve">07149.4     /    -  </t>
  </si>
  <si>
    <t>FAZENDA E CASTANHAL ALTO BONITO</t>
  </si>
  <si>
    <t>00000.000000/0000-00</t>
  </si>
  <si>
    <t>FAZENDA MARIA BONITA</t>
  </si>
  <si>
    <t>12/03/2014</t>
  </si>
  <si>
    <t xml:space="preserve">16819.7     /    -  </t>
  </si>
  <si>
    <t>FAZENDA MOÇA BONITA</t>
  </si>
  <si>
    <t>14/01/1999</t>
  </si>
  <si>
    <t xml:space="preserve">07139.3     /    -  </t>
  </si>
  <si>
    <t>FAZENDA NOSSA SENHORA DO P. SOCORRO</t>
  </si>
  <si>
    <t>54600.000840/2014-46</t>
  </si>
  <si>
    <t>PROTEÇÃO DIVINA</t>
  </si>
  <si>
    <t>10/12/2014</t>
  </si>
  <si>
    <t xml:space="preserve">02909.7     /    -  </t>
  </si>
  <si>
    <t>FLORESTA DO ARAGUAIA</t>
  </si>
  <si>
    <t>FAZENDA ENTRE RIOS - LT 76-ITAIPAVAS</t>
  </si>
  <si>
    <t xml:space="preserve">26539.7     /    -  </t>
  </si>
  <si>
    <t>FAZENDA ENTRE RIOS L.80 DO LT. ITAIPAVA</t>
  </si>
  <si>
    <t>28/03/1998</t>
  </si>
  <si>
    <t>20/07/1998</t>
  </si>
  <si>
    <t xml:space="preserve">02889.7     /    -  </t>
  </si>
  <si>
    <t>FAZENDA LTE 79 DO LT. ITAIPAVA</t>
  </si>
  <si>
    <t>19/12/1997</t>
  </si>
  <si>
    <t xml:space="preserve">01229.6     /    -  </t>
  </si>
  <si>
    <t>FAZENDA TRAVESSÃO(GLEBA ITAIPAVA)</t>
  </si>
  <si>
    <t>54600.002098/2002-70</t>
  </si>
  <si>
    <t>GOIANÉSIA DO PARÁ</t>
  </si>
  <si>
    <t>FAZENDA BRASPAR</t>
  </si>
  <si>
    <t>54600.001370/2013-57</t>
  </si>
  <si>
    <t>FAZENDA IRAÚNA</t>
  </si>
  <si>
    <t>03/02/2014</t>
  </si>
  <si>
    <t>54600.001682/2003-99</t>
  </si>
  <si>
    <t>FAZENDA MORAN</t>
  </si>
  <si>
    <t>03/09/2005</t>
  </si>
  <si>
    <t>54600.001432/2006-00</t>
  </si>
  <si>
    <t>FAZENDA SANTA PAULA E FAZENDA SÃO DOMINGOS</t>
  </si>
  <si>
    <t xml:space="preserve">01069.6     /    -  </t>
  </si>
  <si>
    <t>54600.000699/2007-52</t>
  </si>
  <si>
    <t>FAZENDA SÃO SEBASTIÃO</t>
  </si>
  <si>
    <t xml:space="preserve">00139.6     /    -  </t>
  </si>
  <si>
    <t>GUAMÁ</t>
  </si>
  <si>
    <t>IPIXUNA DO PARÁ</t>
  </si>
  <si>
    <t>FAZ. TERRA DOS FARAÓS</t>
  </si>
  <si>
    <t>54100.000977/2003-89</t>
  </si>
  <si>
    <t>FAZENDA DIAMANTINA - I</t>
  </si>
  <si>
    <t>01/08/2008</t>
  </si>
  <si>
    <t>54100015270200311PA</t>
  </si>
  <si>
    <t>FAZENDA DIAMANTINA II</t>
  </si>
  <si>
    <t>20/12/2004</t>
  </si>
  <si>
    <t xml:space="preserve">00159.7     /    -  </t>
  </si>
  <si>
    <t>FAZENDA ENALCO</t>
  </si>
  <si>
    <t>03/06/1998</t>
  </si>
  <si>
    <t>54100.000792/2004-55</t>
  </si>
  <si>
    <t>FAZENDA MANSO</t>
  </si>
  <si>
    <t>03/06/2008</t>
  </si>
  <si>
    <t xml:space="preserve">28098.8     /    -  </t>
  </si>
  <si>
    <t>TUCURUÍ</t>
  </si>
  <si>
    <t>ITUPIRANGA</t>
  </si>
  <si>
    <t>CASTANHAL CRISTO REI  (DT/AV-E)</t>
  </si>
  <si>
    <t>54600.001986/2003-56</t>
  </si>
  <si>
    <t>FAZENDA ÁGUA DA SAÚDE</t>
  </si>
  <si>
    <t>54600.002686/1999-00</t>
  </si>
  <si>
    <t>54600.000035/2004-41</t>
  </si>
  <si>
    <t>FAZENDA BELO HORIZONTE</t>
  </si>
  <si>
    <t>25/03/2008</t>
  </si>
  <si>
    <t>54600.000036/2004-95</t>
  </si>
  <si>
    <t>FAZENDA BOA SORTE</t>
  </si>
  <si>
    <t>54600.000034/2004-04</t>
  </si>
  <si>
    <t>FAZENDA BOCA DE FOGO</t>
  </si>
  <si>
    <t xml:space="preserve">07279.9     /    -  </t>
  </si>
  <si>
    <t>FAZENDA BORRACHEIRA</t>
  </si>
  <si>
    <t>04/01/2000</t>
  </si>
  <si>
    <t>03/04/2000</t>
  </si>
  <si>
    <t>100797MB</t>
  </si>
  <si>
    <t>FAZENDA CAJARANA (GLEBA CARAJÁS)</t>
  </si>
  <si>
    <t>14/03/1997</t>
  </si>
  <si>
    <t xml:space="preserve">01588.8     /    -  </t>
  </si>
  <si>
    <t>FAZENDA CASTANHAL RAINHA</t>
  </si>
  <si>
    <t xml:space="preserve">25659.8     /    -  </t>
  </si>
  <si>
    <t>FAZENDA CUXIÚ I</t>
  </si>
  <si>
    <t xml:space="preserve">25649.8     /    -  </t>
  </si>
  <si>
    <t>FAZENDA CUXIÚ II</t>
  </si>
  <si>
    <t xml:space="preserve">07819.4     /    -  </t>
  </si>
  <si>
    <t>FAZENDA DA ESTÂNCIA</t>
  </si>
  <si>
    <t>54600.000850/2004-18</t>
  </si>
  <si>
    <t>27/04/2006</t>
  </si>
  <si>
    <t xml:space="preserve">01169.8     /    -  </t>
  </si>
  <si>
    <t>25/06/1999</t>
  </si>
  <si>
    <t>54600.000037/2004-30</t>
  </si>
  <si>
    <t>FAZENDA RESPLANDE</t>
  </si>
  <si>
    <t>00000000000000000C</t>
  </si>
  <si>
    <t>FAZENDA SANTO ANTÔNIO</t>
  </si>
  <si>
    <t>29/07/2014</t>
  </si>
  <si>
    <t>00000000000000000B</t>
  </si>
  <si>
    <t>JACUNDÁ</t>
  </si>
  <si>
    <t>24/11/2014</t>
  </si>
  <si>
    <t xml:space="preserve">10859.4     /    -  </t>
  </si>
  <si>
    <t>CASTANHAL E FAZENDA SÃO RAIMUNDO</t>
  </si>
  <si>
    <t>07/04/1997</t>
  </si>
  <si>
    <t>00000000000000000A</t>
  </si>
  <si>
    <t>COMPLEXO FAZENDA CEDRO/RIO PARDO</t>
  </si>
  <si>
    <t>11/03/2014</t>
  </si>
  <si>
    <t>54600.000201/2014-81</t>
  </si>
  <si>
    <t xml:space="preserve">13879.8     /    -  </t>
  </si>
  <si>
    <t>54600001761199807MB</t>
  </si>
  <si>
    <t>FAZENDA BELO VALE</t>
  </si>
  <si>
    <t>11/12/2001</t>
  </si>
  <si>
    <t xml:space="preserve">15729.8     /    -  </t>
  </si>
  <si>
    <t>54600.001393/2014-42</t>
  </si>
  <si>
    <t>FAZENDA BOM FUTURO</t>
  </si>
  <si>
    <t>05/02/2015</t>
  </si>
  <si>
    <t>54600002405199919mb</t>
  </si>
  <si>
    <t>FAZENDA BRASIL</t>
  </si>
  <si>
    <t>19/12/2002</t>
  </si>
  <si>
    <t xml:space="preserve">17659.8     /    -  </t>
  </si>
  <si>
    <t>FAZENDA BREJO DO MEIO/FAZENDA IGUAÇU</t>
  </si>
  <si>
    <t>08/07/1998</t>
  </si>
  <si>
    <t xml:space="preserve">07179.9     /    -  </t>
  </si>
  <si>
    <t>FAZENDA CARIMÃ</t>
  </si>
  <si>
    <t>08/12/1999</t>
  </si>
  <si>
    <t>54600.002168/1999-97</t>
  </si>
  <si>
    <t>FAZENDA CASTANHAL CABACEIRAS</t>
  </si>
  <si>
    <t>19/10/2004</t>
  </si>
  <si>
    <t>09/04/2007</t>
  </si>
  <si>
    <t>54600.003732/2003-72</t>
  </si>
  <si>
    <t>FAZENDA CASTANHAL LAJEDO</t>
  </si>
  <si>
    <t>12/04/2004</t>
  </si>
  <si>
    <t xml:space="preserve">05028.6     /    -  </t>
  </si>
  <si>
    <t>FAZENDA CASTANHAL TARTARUGA</t>
  </si>
  <si>
    <t>034198MB</t>
  </si>
  <si>
    <t>54600.000964/1999-21</t>
  </si>
  <si>
    <t>FAZENDA COSIPAR</t>
  </si>
  <si>
    <t>27/12/2005</t>
  </si>
  <si>
    <t>04/02/2006</t>
  </si>
  <si>
    <t xml:space="preserve">28569.7     /    -  </t>
  </si>
  <si>
    <t>FAZENDA ENTRE RIOS</t>
  </si>
  <si>
    <t>54600.001068/2003-27</t>
  </si>
  <si>
    <t>FAZENDA ITACAIUNAS</t>
  </si>
  <si>
    <t>27/11/2014</t>
  </si>
  <si>
    <t xml:space="preserve">12799.6     /    -  </t>
  </si>
  <si>
    <t>FAZENDA ITACAIÚNAS</t>
  </si>
  <si>
    <t xml:space="preserve">05499.8     /    -  </t>
  </si>
  <si>
    <t>FAZENDA MURAJUBA</t>
  </si>
  <si>
    <t>54600.001152/2003-41</t>
  </si>
  <si>
    <t>FAZENDA NOSSA SENHORA DE NAZARÉ OU TIBIRIÇÁ</t>
  </si>
  <si>
    <t>16/08/2010</t>
  </si>
  <si>
    <t xml:space="preserve">00339.8     /    -  </t>
  </si>
  <si>
    <t>FAZENDA NOVA ITAPERUNA</t>
  </si>
  <si>
    <t>09/06/1998</t>
  </si>
  <si>
    <t xml:space="preserve">01938.8     /    -  </t>
  </si>
  <si>
    <t xml:space="preserve">24709.8     /    -  </t>
  </si>
  <si>
    <t>FAZENDA REMA</t>
  </si>
  <si>
    <t>08/11/1998</t>
  </si>
  <si>
    <t xml:space="preserve">51449.2     /    -  </t>
  </si>
  <si>
    <t>FAZENDA SABINA/SÃO PEDRO</t>
  </si>
  <si>
    <t xml:space="preserve">05339.5     /    -  </t>
  </si>
  <si>
    <t>20/06/1998</t>
  </si>
  <si>
    <t xml:space="preserve">12669.7     /    -  </t>
  </si>
  <si>
    <t>FAZENDA SANTA MARIA II</t>
  </si>
  <si>
    <t>54600001496200198MB</t>
  </si>
  <si>
    <t>FAZENDA SANTA RITA I E II</t>
  </si>
  <si>
    <t>29/07/2002</t>
  </si>
  <si>
    <t xml:space="preserve">18129.8     /    -  </t>
  </si>
  <si>
    <t>04/02/1999</t>
  </si>
  <si>
    <t>54600.001535/2004-08</t>
  </si>
  <si>
    <t>FAZENDA SANTO ANTÔNIO OU CABO DE AÇO</t>
  </si>
  <si>
    <t>13/04/2011</t>
  </si>
  <si>
    <t>54600002676199948mb</t>
  </si>
  <si>
    <t>FAZENDA TRES PODERES</t>
  </si>
  <si>
    <t>21419.000188/1993-72</t>
  </si>
  <si>
    <t>NOVA IPIXUNA</t>
  </si>
  <si>
    <t>FAZENDA GROTÃO DO SEVERINO</t>
  </si>
  <si>
    <t>06/06/2002</t>
  </si>
  <si>
    <t>24/12/2002</t>
  </si>
  <si>
    <t xml:space="preserve">20268.8     /    -  </t>
  </si>
  <si>
    <t>FAZENDA LAGO AZUL</t>
  </si>
  <si>
    <t>54170000349200000MB</t>
  </si>
  <si>
    <t>NOVO REPARTIMENTO</t>
  </si>
  <si>
    <t>FAZ.NOSSA SENHORA DA GUIA E SALINAS</t>
  </si>
  <si>
    <t>02/07/2002</t>
  </si>
  <si>
    <t xml:space="preserve">04949.8     /    -  </t>
  </si>
  <si>
    <t>FAZENDA CIGANA</t>
  </si>
  <si>
    <t>18/07/1998</t>
  </si>
  <si>
    <t xml:space="preserve">00899.6     /    -  </t>
  </si>
  <si>
    <t>FAZENDA PAJEÚ</t>
  </si>
  <si>
    <t>03/08/1998</t>
  </si>
  <si>
    <t>044997MB</t>
  </si>
  <si>
    <t>54107.000749/2004-20</t>
  </si>
  <si>
    <t>FAZENDA RIBEIRÃO DAS PEDRAS</t>
  </si>
  <si>
    <t>21/12/2004</t>
  </si>
  <si>
    <t xml:space="preserve">04939.8     /    -  </t>
  </si>
  <si>
    <t>FAZENDA SANTA AMÉLIA</t>
  </si>
  <si>
    <t xml:space="preserve">03539.7     /    -  </t>
  </si>
  <si>
    <t>FAZENDA SANTA IZABEL  (DT/AV-E)</t>
  </si>
  <si>
    <t xml:space="preserve">05059.8     /    -  </t>
  </si>
  <si>
    <t xml:space="preserve">04959.8     /    -  </t>
  </si>
  <si>
    <t>FAZENDA SERRA QUEBRADA</t>
  </si>
  <si>
    <t>54107000326200000 MB</t>
  </si>
  <si>
    <t>FZENDA COCALANDIA</t>
  </si>
  <si>
    <t>20/06/2002</t>
  </si>
  <si>
    <t>54600.000872/2004-70</t>
  </si>
  <si>
    <t>OURILÂNDIA DO NORTE</t>
  </si>
  <si>
    <t xml:space="preserve">05159.6     /    -  </t>
  </si>
  <si>
    <t>PALESTINA DO PARÁ</t>
  </si>
  <si>
    <t>FAZENDA RIO MAR</t>
  </si>
  <si>
    <t xml:space="preserve">07159.3     /    -  </t>
  </si>
  <si>
    <t>FAZENDA BOCA DO LAGO</t>
  </si>
  <si>
    <t xml:space="preserve">28739.7     /    -  </t>
  </si>
  <si>
    <t>FAZENDA CARAJÁS</t>
  </si>
  <si>
    <t xml:space="preserve">18569.8     /    -  </t>
  </si>
  <si>
    <t>54600.003859/1998-72</t>
  </si>
  <si>
    <t>FAZENDA JERUSALEM</t>
  </si>
  <si>
    <t>54600.002092/2000-32</t>
  </si>
  <si>
    <t>03/07/2006</t>
  </si>
  <si>
    <t xml:space="preserve">02649.6     /    -  </t>
  </si>
  <si>
    <t>REDENÇÃO</t>
  </si>
  <si>
    <t>PAU D'ARCO</t>
  </si>
  <si>
    <t>FAZENDA ARAXÁ</t>
  </si>
  <si>
    <t xml:space="preserve">01219.8     /    -  </t>
  </si>
  <si>
    <t>PORTEL</t>
  </si>
  <si>
    <t>FAZENDA BEIJA-FLOR</t>
  </si>
  <si>
    <t>21400.001875/1996-48</t>
  </si>
  <si>
    <t>FAZENDA AGROINDUSTRIAL ARCO VERDE</t>
  </si>
  <si>
    <t>11/07/2005</t>
  </si>
  <si>
    <t>54102.000342/2008-76</t>
  </si>
  <si>
    <t>FAZENDA CABECEIRA</t>
  </si>
  <si>
    <t>28/05/2013</t>
  </si>
  <si>
    <t>54102.001290/2004-51</t>
  </si>
  <si>
    <t>FAZENDA DIBENS</t>
  </si>
  <si>
    <t>10/10/2006</t>
  </si>
  <si>
    <t>54102.001818/1998-31</t>
  </si>
  <si>
    <t xml:space="preserve">10069.8     /    -  </t>
  </si>
  <si>
    <t>FAZENDA FENIX LOTE 04 - A</t>
  </si>
  <si>
    <t xml:space="preserve">25669.8     /    -  </t>
  </si>
  <si>
    <t>FAZENDA INAJÁ</t>
  </si>
  <si>
    <t>27/07/1998</t>
  </si>
  <si>
    <t>54600.004345/2004-34</t>
  </si>
  <si>
    <t>GLEBA NOVA GLÓRIA LOTES 228, 229, 230, 270, 271, 273 E 274</t>
  </si>
  <si>
    <t xml:space="preserve">17089.3     /    -  </t>
  </si>
  <si>
    <t>RIO MARIA</t>
  </si>
  <si>
    <t>FAZENDA DIUTÁ</t>
  </si>
  <si>
    <t>54600.002071/2006-19</t>
  </si>
  <si>
    <t>FAZENDA ESCALADA DO NORTE OU JULIANA</t>
  </si>
  <si>
    <t xml:space="preserve">06289.1     /    -  </t>
  </si>
  <si>
    <t>FAZENDA SANTA MARIA LOTE 138</t>
  </si>
  <si>
    <t>13/05/1999</t>
  </si>
  <si>
    <t xml:space="preserve">01198.6     /    -  </t>
  </si>
  <si>
    <t>FAZENDA VALE DA SERRA</t>
  </si>
  <si>
    <t>00000000000000000D</t>
  </si>
  <si>
    <t>RONDON DO PARÁ</t>
  </si>
  <si>
    <t>FAZENDA RONDÔNIA</t>
  </si>
  <si>
    <t>06/03/2014</t>
  </si>
  <si>
    <t xml:space="preserve">00269.7     /    -  </t>
  </si>
  <si>
    <t>SANTA MARIA DAS BARREIRAS</t>
  </si>
  <si>
    <t>FAZENDA AGROPECUS - PARTE II</t>
  </si>
  <si>
    <t>54600.001293/2007-97</t>
  </si>
  <si>
    <t>FAZENDA CAFUNDÓ E FAZENDA NOVA</t>
  </si>
  <si>
    <t>22/04/2009</t>
  </si>
  <si>
    <t xml:space="preserve">15879.5     /    -  </t>
  </si>
  <si>
    <t>FAZENDA CODESPAR</t>
  </si>
  <si>
    <t>54600.000814/2008-70</t>
  </si>
  <si>
    <t>FAZENDA JAHÚ</t>
  </si>
  <si>
    <t>11/02/2010</t>
  </si>
  <si>
    <t>01/12/2010</t>
  </si>
  <si>
    <t xml:space="preserve">15279.5     /    -  </t>
  </si>
  <si>
    <t>FAZENDA NICOBRAN</t>
  </si>
  <si>
    <t>54600.002837/1999-85</t>
  </si>
  <si>
    <t>FAZENDA PANORAMA  II</t>
  </si>
  <si>
    <t>10/03/2004</t>
  </si>
  <si>
    <t>54102.000615/2004-88</t>
  </si>
  <si>
    <t>54600.002827/1999-21</t>
  </si>
  <si>
    <t>FAZENDA SANTA ELIZA</t>
  </si>
  <si>
    <t>028696MB</t>
  </si>
  <si>
    <t>FAZENDA SERRA AZUL</t>
  </si>
  <si>
    <t>54600.001509/2001-29</t>
  </si>
  <si>
    <t>SANTANA DO ARAGUAIA</t>
  </si>
  <si>
    <t>FAZENDA ARIZONA</t>
  </si>
  <si>
    <t>012896MB</t>
  </si>
  <si>
    <t>FAZENDA CAJU  (DT/AV-E)</t>
  </si>
  <si>
    <t>54102.000168/2004-38</t>
  </si>
  <si>
    <t>16/03/2006</t>
  </si>
  <si>
    <t>54600.001508/2001-84</t>
  </si>
  <si>
    <t>FAZENDA CRISTALINO (PARTE)</t>
  </si>
  <si>
    <t>23/07/2004</t>
  </si>
  <si>
    <t xml:space="preserve">01289.6     /    -  </t>
  </si>
  <si>
    <t>FAZENDA PAU BRASIL  (DT/AV-E)</t>
  </si>
  <si>
    <t xml:space="preserve">00208.6     /    -  </t>
  </si>
  <si>
    <t>SÃO DOMINGOS DO ARAGUAIA</t>
  </si>
  <si>
    <t>CASTANHAL BELO HORIZONTE</t>
  </si>
  <si>
    <t xml:space="preserve">01379.6     /    -  </t>
  </si>
  <si>
    <t>CASTANHAL E FAZENDA BETH</t>
  </si>
  <si>
    <t xml:space="preserve">04219.5     /    -  </t>
  </si>
  <si>
    <t>FAZENDA 2 HJOTA CONH. FAZ. OITO BARRACAS</t>
  </si>
  <si>
    <t>54600.000933/2006-61</t>
  </si>
  <si>
    <t>FAZENDA ÁGUA FRIA DOS MENDES</t>
  </si>
  <si>
    <t>28/02/2008</t>
  </si>
  <si>
    <t>30/04/2008</t>
  </si>
  <si>
    <t>54600.002348/1999-79</t>
  </si>
  <si>
    <t>FAZENDA BELO HORIZONTE II</t>
  </si>
  <si>
    <t>54114.000228/1997-66</t>
  </si>
  <si>
    <t>FAZENDA PEDRA DE AMOLAR</t>
  </si>
  <si>
    <t>17/09/2002</t>
  </si>
  <si>
    <t>54600000971199997MB</t>
  </si>
  <si>
    <t>FAZENDA SANTA LUCIA</t>
  </si>
  <si>
    <t>03/07/2003</t>
  </si>
  <si>
    <t xml:space="preserve">00979.9     /    -  </t>
  </si>
  <si>
    <t xml:space="preserve">12869.8     /    -  </t>
  </si>
  <si>
    <t>AGROPECUÁRIA UMUARAMA</t>
  </si>
  <si>
    <t xml:space="preserve">12899.8     /    -  </t>
  </si>
  <si>
    <t>BARRA BONITA II</t>
  </si>
  <si>
    <t xml:space="preserve">12909.8     /    -  </t>
  </si>
  <si>
    <t>FAZENDA BARRA BONITA I</t>
  </si>
  <si>
    <t>018998MB</t>
  </si>
  <si>
    <t>FAZENDA BARRA BONITA II</t>
  </si>
  <si>
    <t>453797MB</t>
  </si>
  <si>
    <t>28/11/1997</t>
  </si>
  <si>
    <t>127798MB</t>
  </si>
  <si>
    <t xml:space="preserve">10219.8     /    -  </t>
  </si>
  <si>
    <t>26/07/1998</t>
  </si>
  <si>
    <t xml:space="preserve">12879.8     /    -  </t>
  </si>
  <si>
    <t>FAZENDA VALA VERDE</t>
  </si>
  <si>
    <t xml:space="preserve">00129.6     /    -  </t>
  </si>
  <si>
    <t>SÃO GERALDO DO ARAGUAIA</t>
  </si>
  <si>
    <t>54114.000074/1997-94</t>
  </si>
  <si>
    <t xml:space="preserve">00559.6     /    -  </t>
  </si>
  <si>
    <t>FAZENDA NOVO MUNDO  (DT/AV-E)</t>
  </si>
  <si>
    <t>54114.000073/1997-21</t>
  </si>
  <si>
    <t>FAZENDA REUNIDAS</t>
  </si>
  <si>
    <t>23/10/2004</t>
  </si>
  <si>
    <t xml:space="preserve">13039.8     /    -  </t>
  </si>
  <si>
    <t>54600.001984/2003-67</t>
  </si>
  <si>
    <t>FAZENDA SÃO GERALDO</t>
  </si>
  <si>
    <t>27/11/2004</t>
  </si>
  <si>
    <t xml:space="preserve">00109.6     /    -  </t>
  </si>
  <si>
    <t>FAZENDA TIRA CATINGA</t>
  </si>
  <si>
    <t xml:space="preserve">02529.7     /    -  </t>
  </si>
  <si>
    <t>SÃO JOÃO DO ARAGUAIA</t>
  </si>
  <si>
    <t>FAZENDA  BOA ESPERANÇA</t>
  </si>
  <si>
    <t>23/12/1997</t>
  </si>
  <si>
    <t>54600.000025/2010-53</t>
  </si>
  <si>
    <t>FAZENDA ARAGUAIA</t>
  </si>
  <si>
    <t xml:space="preserve">24939.8     /    -  </t>
  </si>
  <si>
    <t>54600.001514/2001-31</t>
  </si>
  <si>
    <t>FAZENDA BACURYZINHO</t>
  </si>
  <si>
    <t>54600.002718/2006-02</t>
  </si>
  <si>
    <t>FAZENDA PRATA</t>
  </si>
  <si>
    <t xml:space="preserve">02519.7     /    -  </t>
  </si>
  <si>
    <t>FAZENDA PRIMAVERA/PONTA DE PEDRA E OUTRA</t>
  </si>
  <si>
    <t>54600.000233/2014-86</t>
  </si>
  <si>
    <t>TUCUMÃ</t>
  </si>
  <si>
    <t>FAZENDA CAUMÉ</t>
  </si>
  <si>
    <t>22/09/2014</t>
  </si>
  <si>
    <t>54107.000224/2001-00</t>
  </si>
  <si>
    <t>08/10/2002</t>
  </si>
  <si>
    <t>54600.000038/2006-46</t>
  </si>
  <si>
    <t>12/04/2007</t>
  </si>
  <si>
    <t>54107000330200055 MB</t>
  </si>
  <si>
    <t>FAZENDA REUNIDAS ELDORADO LTDA</t>
  </si>
  <si>
    <t>27/06/2002</t>
  </si>
  <si>
    <t>54600001631200080MB</t>
  </si>
  <si>
    <t>FAZENDA VALE DO SOL</t>
  </si>
  <si>
    <t>02/12/2002</t>
  </si>
  <si>
    <t>176095PA</t>
  </si>
  <si>
    <t>XINGUARA</t>
  </si>
  <si>
    <t>AGROPECUÁRIA SÃO JOSÉ DO ARAGUAIA S/A.</t>
  </si>
  <si>
    <t>18/12/1997</t>
  </si>
  <si>
    <t xml:space="preserve">10059.8     /    -  </t>
  </si>
  <si>
    <t>FAZENDA MARINGÁ</t>
  </si>
  <si>
    <t>31/08/1999</t>
  </si>
  <si>
    <t>54600.002201/2007-96</t>
  </si>
  <si>
    <t>FAZENDA QUATRO IRMÃOS</t>
  </si>
  <si>
    <t>10/12/2008</t>
  </si>
  <si>
    <t>13/02/2009</t>
  </si>
  <si>
    <t>MF</t>
  </si>
  <si>
    <t>54141.000268/2006-60</t>
  </si>
  <si>
    <t>PAULO AFONSO</t>
  </si>
  <si>
    <t>ABARÉ-BA</t>
  </si>
  <si>
    <t>FAZENDA TARATÁ - ÁREA REMANESCENTE BEIRA RIO</t>
  </si>
  <si>
    <t>11/04/2011</t>
  </si>
  <si>
    <t>54141000267200615A</t>
  </si>
  <si>
    <t>FAZENDA TARATÁ I, II E III - ÁREA REMANESCENTE SUL - GLEBA 1</t>
  </si>
  <si>
    <t>12/07/2011</t>
  </si>
  <si>
    <t>54141.000267/2006-15</t>
  </si>
  <si>
    <t>FAZENDA TARATÁ I, II E III - ÁREA REMANESCENTE SUL - GLEBA 2</t>
  </si>
  <si>
    <t>54141.001325/2005-47</t>
  </si>
  <si>
    <t>FAZENDA TARATÁS / ELDORADO</t>
  </si>
  <si>
    <t>18/05/2006</t>
  </si>
  <si>
    <t>01/06/2006</t>
  </si>
  <si>
    <t>54141.000125/2007-39</t>
  </si>
  <si>
    <t>ITAPARICA</t>
  </si>
  <si>
    <t>BELÉM DE SÃO FRANCISCO</t>
  </si>
  <si>
    <t>17/10/2007</t>
  </si>
  <si>
    <t>54141.001329/2005-25</t>
  </si>
  <si>
    <t>SÍTIO BARRA / FAZENDA ALEGRE</t>
  </si>
  <si>
    <t>01/12/2009</t>
  </si>
  <si>
    <t>54141.000780/2004-91</t>
  </si>
  <si>
    <t>SERTÃO DO MOXOTÓ</t>
  </si>
  <si>
    <t>FAZENDA PIRAMPEBA</t>
  </si>
  <si>
    <t>54141001005200325MSF</t>
  </si>
  <si>
    <t>02/08/2004</t>
  </si>
  <si>
    <t>54141000574200434MSF</t>
  </si>
  <si>
    <t>FAZENDA SERRA BRANCA</t>
  </si>
  <si>
    <t>54141.000045/2006-01</t>
  </si>
  <si>
    <t>PETROLINA</t>
  </si>
  <si>
    <t>CABROBÓ</t>
  </si>
  <si>
    <t>FAZENDA  MACAMBIRA</t>
  </si>
  <si>
    <t>000000PE</t>
  </si>
  <si>
    <t>FAZENDA DEMÉTRIO</t>
  </si>
  <si>
    <t>27/03/2000</t>
  </si>
  <si>
    <t>54141.000972/2006-12</t>
  </si>
  <si>
    <t>FAZENDA POÇO DA UMBURANA</t>
  </si>
  <si>
    <t>27/02/2007</t>
  </si>
  <si>
    <t>54141000272200547MSF</t>
  </si>
  <si>
    <t>54141.000062/2008-00</t>
  </si>
  <si>
    <t>CHORROCHÓ-BA</t>
  </si>
  <si>
    <t>RIACHO DOS BOIS</t>
  </si>
  <si>
    <t>06/07/2009</t>
  </si>
  <si>
    <t>54141.000835/2005-05</t>
  </si>
  <si>
    <t>CURAÇÁ-BA</t>
  </si>
  <si>
    <t>CACIMBA DA TORRE - GLEBA CENTRO-LESTE</t>
  </si>
  <si>
    <t>09/07/2009</t>
  </si>
  <si>
    <t>54141.002739/2005-93</t>
  </si>
  <si>
    <t>CACIMBA DA TORRE - GLEBA NORDESTE</t>
  </si>
  <si>
    <t>54141.000836/2005-41</t>
  </si>
  <si>
    <t>CACIMBA DA TORRE - GLEBA SUDESTE</t>
  </si>
  <si>
    <t>54141.002740/2005-18</t>
  </si>
  <si>
    <t>CACIMBA DA TORRE - GLEBA SUL</t>
  </si>
  <si>
    <t>54141001322200511BA</t>
  </si>
  <si>
    <t>FAZENDA JURACY</t>
  </si>
  <si>
    <t>54141.000252/2005-76</t>
  </si>
  <si>
    <t>FAZENDA LAGEDO</t>
  </si>
  <si>
    <t>54141.000255/2005-18</t>
  </si>
  <si>
    <t>54141.000747/2003-33</t>
  </si>
  <si>
    <t>DORMENTES</t>
  </si>
  <si>
    <t>28/10/2005</t>
  </si>
  <si>
    <t>54141.000743/2003-55</t>
  </si>
  <si>
    <t>SITIO SÃO BENTO</t>
  </si>
  <si>
    <t>54141.000161/2011-89</t>
  </si>
  <si>
    <t>FLORESTA</t>
  </si>
  <si>
    <t>54141000492200490MSF</t>
  </si>
  <si>
    <t>FAZENDA CURRALINHO DOS ANGICOS</t>
  </si>
  <si>
    <t>54141.000215/2007-20</t>
  </si>
  <si>
    <t>FAZENDA LAGE</t>
  </si>
  <si>
    <t>54141000907200344MSF</t>
  </si>
  <si>
    <t>IBIMIRIM</t>
  </si>
  <si>
    <t>FAZENDA CARAIBAS</t>
  </si>
  <si>
    <t>11/08/2004</t>
  </si>
  <si>
    <t>13/09/2004</t>
  </si>
  <si>
    <t>54141.001381/2007-43</t>
  </si>
  <si>
    <t>FAZENDA GARROTE BRABO II</t>
  </si>
  <si>
    <t>04/04/2008</t>
  </si>
  <si>
    <t>54141.000369/2005-50</t>
  </si>
  <si>
    <t>FAZENDA MARCIANO</t>
  </si>
  <si>
    <t>54141000495200423MSF</t>
  </si>
  <si>
    <t>FAZENDA MULUNGU</t>
  </si>
  <si>
    <t>54141.001506/2007-35</t>
  </si>
  <si>
    <t>FAZENDA RAFAEL</t>
  </si>
  <si>
    <t>03/07/2008</t>
  </si>
  <si>
    <t>54140.000482/2011-93</t>
  </si>
  <si>
    <t>INAJÁ</t>
  </si>
  <si>
    <t>04/02/2013</t>
  </si>
  <si>
    <t>54141.000325/2004-49</t>
  </si>
  <si>
    <t>FAZENDA NOSSA SENHORA DAS GRAÇAS</t>
  </si>
  <si>
    <t>17/08/2005</t>
  </si>
  <si>
    <t>54141000503200019MSF</t>
  </si>
  <si>
    <t>FAZENDA POÇO VERDE</t>
  </si>
  <si>
    <t>54141000998200407MSF</t>
  </si>
  <si>
    <t>LAGOA GRANDE</t>
  </si>
  <si>
    <t>FAZENDA PANELAS</t>
  </si>
  <si>
    <t>08/08/2005</t>
  </si>
  <si>
    <t>54141000084200276MSF</t>
  </si>
  <si>
    <t>FAZENDA RIACHO FUNDO / LUGAR CAMBÃO</t>
  </si>
  <si>
    <t>54141.000233/2008-92</t>
  </si>
  <si>
    <t>FAZENDA SÍTIO PAU FERRO - LOTE 686</t>
  </si>
  <si>
    <t>54141001107200421MSF</t>
  </si>
  <si>
    <t>FAZENDA TRAVESSIA</t>
  </si>
  <si>
    <t>54141.000206/2005-77</t>
  </si>
  <si>
    <t>FAZENDA TRAVESSIA S/A</t>
  </si>
  <si>
    <t>07/06/2006</t>
  </si>
  <si>
    <t>03/08/2006</t>
  </si>
  <si>
    <t>54141.004794/2009-41</t>
  </si>
  <si>
    <t>SÍTIO BORBOREMA / FAZENDA LAGOA GRANDE (FAZENDA PASSARINHO)</t>
  </si>
  <si>
    <t>17/11/2009</t>
  </si>
  <si>
    <t>26/08/2010</t>
  </si>
  <si>
    <t>54141.000933/2003-72</t>
  </si>
  <si>
    <t>SALGUEIRO</t>
  </si>
  <si>
    <t>MIRANDIBA</t>
  </si>
  <si>
    <t>BAIXO DA FAZENDA CACHOEIRO</t>
  </si>
  <si>
    <t>06/09/2004</t>
  </si>
  <si>
    <t xml:space="preserve">14049.8     /    -  </t>
  </si>
  <si>
    <t>OROCÓ</t>
  </si>
  <si>
    <t>FAZENDA ARACAPÁ</t>
  </si>
  <si>
    <t>54141.000052/2006-02</t>
  </si>
  <si>
    <t>FAZENDA UMÃS / ARACAPÁ</t>
  </si>
  <si>
    <t>03/02/2007</t>
  </si>
  <si>
    <t>54141.000209/2008-53</t>
  </si>
  <si>
    <t>PARNAMIRIM</t>
  </si>
  <si>
    <t>FAZENDA ARAGUATI</t>
  </si>
  <si>
    <t>28/02/2011</t>
  </si>
  <si>
    <t>54141000568200487MSF</t>
  </si>
  <si>
    <t>FAZENDA COROCOÇO / LAGOA DO TIMBURANA</t>
  </si>
  <si>
    <t>20/05/2005</t>
  </si>
  <si>
    <t>54141.000324/2002-32</t>
  </si>
  <si>
    <t>FAZENDA ESTRELA</t>
  </si>
  <si>
    <t>11/08/2002</t>
  </si>
  <si>
    <t>54141.001275/2000-01</t>
  </si>
  <si>
    <t>FAZENDA VARZEA COMPRIDA/CENTRO DO UMARI/BOA SORTE</t>
  </si>
  <si>
    <t>28/07/2002</t>
  </si>
  <si>
    <t>54141.000800/2001-34</t>
  </si>
  <si>
    <t>FAZENDA VARZEA DA ROÇA</t>
  </si>
  <si>
    <t>12/12/2002</t>
  </si>
  <si>
    <t>54141.000527/2005-71</t>
  </si>
  <si>
    <t>JACUIPE/RUMO  TORTO</t>
  </si>
  <si>
    <t>15/02/2006</t>
  </si>
  <si>
    <t xml:space="preserve">05549.7     /    -  </t>
  </si>
  <si>
    <t>BEBEDOURO II / EMBRAPA</t>
  </si>
  <si>
    <t>54141.000923/2004-18</t>
  </si>
  <si>
    <t>54141.000508/2007-15</t>
  </si>
  <si>
    <t>FAZENDA CACIMBA DOS SONHOS</t>
  </si>
  <si>
    <t>03/05/2010</t>
  </si>
  <si>
    <t>54141.000011/2008-70</t>
  </si>
  <si>
    <t>FAZENDA CALIFÓRNIA DO NORDESTE</t>
  </si>
  <si>
    <t>54141.000260/2008-65</t>
  </si>
  <si>
    <t>FAZENDA GERÊNCIA LOCAL</t>
  </si>
  <si>
    <t>29/10/2010</t>
  </si>
  <si>
    <t>54141002696200546PE</t>
  </si>
  <si>
    <t>FAZENDA LAGOA DA PEDRA</t>
  </si>
  <si>
    <t>10/09/2005</t>
  </si>
  <si>
    <t>54141000982200496MSF</t>
  </si>
  <si>
    <t>FAZENDA POÇO DAS ÉGUAS</t>
  </si>
  <si>
    <t>54141.000352/2005-01</t>
  </si>
  <si>
    <t>23/09/2005</t>
  </si>
  <si>
    <t>54141000654200490MSF</t>
  </si>
  <si>
    <t>FAZENDA TARATÁ I, II E III</t>
  </si>
  <si>
    <t>54141.000415/2000-53</t>
  </si>
  <si>
    <t>31/08/2002</t>
  </si>
  <si>
    <t>54141.001262/2005-29</t>
  </si>
  <si>
    <t>SÍTIO BOA SORTE</t>
  </si>
  <si>
    <t>54141000259200164MSF</t>
  </si>
  <si>
    <t>SITIO BOM CONSELHO / FAZENDA PORTO ALEGRE</t>
  </si>
  <si>
    <t>54141.000739/2003-97</t>
  </si>
  <si>
    <t>SITIO GARÇA/FAZENDA PAU FERRO</t>
  </si>
  <si>
    <t>07/04/2004</t>
  </si>
  <si>
    <t>02/07/2004</t>
  </si>
  <si>
    <t>000100PE</t>
  </si>
  <si>
    <t>SÍTIO PORTEIRA</t>
  </si>
  <si>
    <t>31/05/2000</t>
  </si>
  <si>
    <t>54141.000056/2002-59</t>
  </si>
  <si>
    <t>SITIO TRANQUEIRA</t>
  </si>
  <si>
    <t>54141000303200020MSF</t>
  </si>
  <si>
    <t>FAZENDA CRUZEIRO SO SUL</t>
  </si>
  <si>
    <t>03/09/2002</t>
  </si>
  <si>
    <t>54141000302200434MSF</t>
  </si>
  <si>
    <t>54141000886200448MSF</t>
  </si>
  <si>
    <t>FAZENDA TABOLEIRINHO</t>
  </si>
  <si>
    <t>54141000573200147MSF</t>
  </si>
  <si>
    <t>FAZENDA TAMBORIL</t>
  </si>
  <si>
    <t xml:space="preserve">06779.8     /    -  </t>
  </si>
  <si>
    <t>SANTA MARIA DA BOA VISTA</t>
  </si>
  <si>
    <t>FAZENDA AQUÁRIUS  (DT/AV-E)</t>
  </si>
  <si>
    <t>07/07/1999</t>
  </si>
  <si>
    <t xml:space="preserve">22039.6     /    -  </t>
  </si>
  <si>
    <t>FAZENDA BOM SUCESSO/NOVA ESPERANÇA</t>
  </si>
  <si>
    <t>54141001573200326MSF</t>
  </si>
  <si>
    <t>FAZENDA GOIÁS</t>
  </si>
  <si>
    <t>54141.002678/2005-55</t>
  </si>
  <si>
    <t>FAZENDA HAVAÍ</t>
  </si>
  <si>
    <t>02/12/2006</t>
  </si>
  <si>
    <t>54141.001172/2006-19</t>
  </si>
  <si>
    <t>FAZENDA INCHUY</t>
  </si>
  <si>
    <t>07/10/2007</t>
  </si>
  <si>
    <t>54141.002415/2005-55</t>
  </si>
  <si>
    <t>FAZENDA JATUBARANA</t>
  </si>
  <si>
    <t>18/08/2007</t>
  </si>
  <si>
    <t>05/03/2007</t>
  </si>
  <si>
    <t>54141.000389/2000-45</t>
  </si>
  <si>
    <t>FAZENDA JATUBARANA - LOTE 908E</t>
  </si>
  <si>
    <t>54141.000388/2000-82</t>
  </si>
  <si>
    <t>FAZENDA JATUBARANA - LOTE 908I1</t>
  </si>
  <si>
    <t>01/11/2006</t>
  </si>
  <si>
    <t>54141.000390/2000-24</t>
  </si>
  <si>
    <t>FAZENDA JATUBARANA SÍTIO BATALHA - LOTE 908 J</t>
  </si>
  <si>
    <t>03/11/2006</t>
  </si>
  <si>
    <t>54141.002416/2005-08</t>
  </si>
  <si>
    <t>FAZENDA MELANCIA</t>
  </si>
  <si>
    <t xml:space="preserve">16689.9     /    -  </t>
  </si>
  <si>
    <t>FAZENDA OROCÓ/ALEGRE</t>
  </si>
  <si>
    <t>54141.000434/2002-02</t>
  </si>
  <si>
    <t>07/11/2003</t>
  </si>
  <si>
    <t>27/12/2003</t>
  </si>
  <si>
    <t>54141001314200567MSF</t>
  </si>
  <si>
    <t>FAZENDA SANTA MARIA - LOTE 191</t>
  </si>
  <si>
    <t>05/12/2005</t>
  </si>
  <si>
    <t>54141.000653/2005-26</t>
  </si>
  <si>
    <t>FAZENDA SANTA MARIA LOTE 193</t>
  </si>
  <si>
    <t>10/12/2005</t>
  </si>
  <si>
    <t xml:space="preserve">28959.7     /    -  </t>
  </si>
  <si>
    <t>54141.002685/2005-66</t>
  </si>
  <si>
    <t>FAZENDA SARUÊ - LOTES 632 A E 633</t>
  </si>
  <si>
    <t>54141.000051/2006-50</t>
  </si>
  <si>
    <t>FAZENDA SERRANIA</t>
  </si>
  <si>
    <t>27/10/2007</t>
  </si>
  <si>
    <t>54141.000309/2008-80</t>
  </si>
  <si>
    <t>FAZENDA SÍTIO IRACEMA</t>
  </si>
  <si>
    <t>08/04/2010</t>
  </si>
  <si>
    <t>20/04/2010</t>
  </si>
  <si>
    <t>54141.000325/2008-72</t>
  </si>
  <si>
    <t>POÇO DO ICÓ</t>
  </si>
  <si>
    <t>54141.000391/2000-97</t>
  </si>
  <si>
    <t>SITIO BEGARD</t>
  </si>
  <si>
    <t>54141.000386/2000-57</t>
  </si>
  <si>
    <t>SÍTIO ESTRELA DALVA</t>
  </si>
  <si>
    <t>54141.000392/2000-50</t>
  </si>
  <si>
    <t>SÍTIO ESTRELA DALVA- LOTE908A1</t>
  </si>
  <si>
    <t>036998PE</t>
  </si>
  <si>
    <t>SÍTIO NOSSA SENHORA DA CONCEIÇÃO</t>
  </si>
  <si>
    <t>54141.000308/2000-43</t>
  </si>
  <si>
    <t>SITIO NOSSA SENHORA DO CARMO</t>
  </si>
  <si>
    <t>54141.000475/2004-52</t>
  </si>
  <si>
    <t>PAJEÚ</t>
  </si>
  <si>
    <t>SERRA TALHADA</t>
  </si>
  <si>
    <t>FAZENDA ABOBORAS CUARIBAS S/A FAGUSA</t>
  </si>
  <si>
    <t>54141.000574/2001-91</t>
  </si>
  <si>
    <t>FAZENDA BARRA DO EXU</t>
  </si>
  <si>
    <t>54141.000097/2005-98</t>
  </si>
  <si>
    <t>54141001403200422MSF</t>
  </si>
  <si>
    <t>54141.000201/2004-00</t>
  </si>
  <si>
    <t>FAZENDA CARNAÚBA DO AJUDANTE</t>
  </si>
  <si>
    <t>54141000264200410MSF</t>
  </si>
  <si>
    <t>FAZENDA CATÓLE</t>
  </si>
  <si>
    <t>54141.000191/2006-28</t>
  </si>
  <si>
    <t>FAZENDA GUARANY</t>
  </si>
  <si>
    <t>21/06/2007</t>
  </si>
  <si>
    <t>19/07/2006</t>
  </si>
  <si>
    <t>54141000604200160MSF</t>
  </si>
  <si>
    <t>FAZENDA LAGINHA</t>
  </si>
  <si>
    <t>54141.000363/2005-82</t>
  </si>
  <si>
    <t>FAZENDA NOSSA SENHORA DAS DORES</t>
  </si>
  <si>
    <t>24/09/2005</t>
  </si>
  <si>
    <t>54141.000718/2003-71</t>
  </si>
  <si>
    <t>54141.000053/2005-68</t>
  </si>
  <si>
    <t>FAZENDA PAULISTA</t>
  </si>
  <si>
    <t>54141.000187/2006-60</t>
  </si>
  <si>
    <t>FAZENDA POÇO DO PAU</t>
  </si>
  <si>
    <t>20/12/2007</t>
  </si>
  <si>
    <t>13/03/2007</t>
  </si>
  <si>
    <t>54141.000635/2002-00</t>
  </si>
  <si>
    <t>FAZENDA POÇO DO SERROTE</t>
  </si>
  <si>
    <t>02/03/2004</t>
  </si>
  <si>
    <t>541410004792002793</t>
  </si>
  <si>
    <t>FAZENDA SÃO LOURENCO</t>
  </si>
  <si>
    <t>17/12/2003</t>
  </si>
  <si>
    <t>54141000787200385MSF</t>
  </si>
  <si>
    <t>FAZENDA TELHA</t>
  </si>
  <si>
    <t>54141.000197/2006-03</t>
  </si>
  <si>
    <t>FAZENDA TIMBURANA</t>
  </si>
  <si>
    <t>18/05/2007</t>
  </si>
  <si>
    <t>54141000267200453MSF</t>
  </si>
  <si>
    <t>FAZENDA TRES IRMÃOS</t>
  </si>
  <si>
    <t>54141.000362/2005-38</t>
  </si>
  <si>
    <t>FAZENDA VARZEA ALEGRE</t>
  </si>
  <si>
    <t>30/10/2005</t>
  </si>
  <si>
    <t>54141.000347/2009-13</t>
  </si>
  <si>
    <t>TACARATU</t>
  </si>
  <si>
    <t>FAZENDA BAIXA DO ICÓ</t>
  </si>
  <si>
    <t>54141.000304/2004-23</t>
  </si>
  <si>
    <t>FAZENDA BELO DIA</t>
  </si>
  <si>
    <t>01/04/2006</t>
  </si>
  <si>
    <t>54141001359200451MSF</t>
  </si>
  <si>
    <t>FAZENDA MOURA</t>
  </si>
  <si>
    <t>54141.001310/2005-89</t>
  </si>
  <si>
    <t>FAZENDA TIRIRICA</t>
  </si>
  <si>
    <t>54141.000070/2005-86</t>
  </si>
  <si>
    <t>FAZENDA MORORÓ</t>
  </si>
  <si>
    <t>02/06/2006</t>
  </si>
  <si>
    <t>MG</t>
  </si>
  <si>
    <t>54170.001205/2005-01</t>
  </si>
  <si>
    <t>ALMENARA</t>
  </si>
  <si>
    <t>FAZENDA ESPERANÇA/ SANTA ROSA</t>
  </si>
  <si>
    <t>54170.003492/2005-85</t>
  </si>
  <si>
    <t>FAZENDA MAROBÁ / SINGAPURA / TABATINGA</t>
  </si>
  <si>
    <t>07/11/2006</t>
  </si>
  <si>
    <t xml:space="preserve">79939.8     /    -  </t>
  </si>
  <si>
    <t>UBERLÂNDIA</t>
  </si>
  <si>
    <t>ARAGUARI</t>
  </si>
  <si>
    <t>FAZENDA BEIJA FLOR</t>
  </si>
  <si>
    <t>22/10/1999</t>
  </si>
  <si>
    <t xml:space="preserve">79929.8     /    -  </t>
  </si>
  <si>
    <t>FAZENDA BOM JARDIM</t>
  </si>
  <si>
    <t>54170.006741/2007-56</t>
  </si>
  <si>
    <t>SETE LAGOAS</t>
  </si>
  <si>
    <t>BALDIM</t>
  </si>
  <si>
    <t>FAZENDA CARNEIRO</t>
  </si>
  <si>
    <t>54170003862200312MG</t>
  </si>
  <si>
    <t>PIUÍ</t>
  </si>
  <si>
    <t>BAMBUÍ</t>
  </si>
  <si>
    <t>FAZENDA VELHA E CERRADÃO (PARTE)</t>
  </si>
  <si>
    <t>25/06/2004</t>
  </si>
  <si>
    <t>02/10/2004</t>
  </si>
  <si>
    <t xml:space="preserve">10639.9     /    -  </t>
  </si>
  <si>
    <t>BELO HORIZONTE</t>
  </si>
  <si>
    <t>BETIM</t>
  </si>
  <si>
    <t>04/09/1999</t>
  </si>
  <si>
    <t>54170007131200265MG</t>
  </si>
  <si>
    <t>BOCAIÚVA</t>
  </si>
  <si>
    <t>FAZENDA SANTA ENGRACIA</t>
  </si>
  <si>
    <t>02/07/2003</t>
  </si>
  <si>
    <t xml:space="preserve">92059.8     /    -  </t>
  </si>
  <si>
    <t>FAZENDA SHANTI-LA-DEVIY I</t>
  </si>
  <si>
    <t>01/08/1999</t>
  </si>
  <si>
    <t xml:space="preserve">92049.8     /    -  </t>
  </si>
  <si>
    <t>FAZENDA SHANTI-LA-DEVIY II</t>
  </si>
  <si>
    <t>09/06/1999</t>
  </si>
  <si>
    <t>54170008363200231MG</t>
  </si>
  <si>
    <t>PARACATU</t>
  </si>
  <si>
    <t>BRASILÂNDIA DE MINAS</t>
  </si>
  <si>
    <t>54170.000855/2008-73</t>
  </si>
  <si>
    <t>07/10/2009</t>
  </si>
  <si>
    <t>54170.002232/2006-73</t>
  </si>
  <si>
    <t>FAZENDA SÃO MATEUS</t>
  </si>
  <si>
    <t>30/10/2006</t>
  </si>
  <si>
    <t>54170003317200415MG</t>
  </si>
  <si>
    <t>BRUMADINHO</t>
  </si>
  <si>
    <t>FAZENDA PAU D' ÓLEO</t>
  </si>
  <si>
    <t>14/07/2005</t>
  </si>
  <si>
    <t>54170.002018/2008-89</t>
  </si>
  <si>
    <t>PIRAPORA</t>
  </si>
  <si>
    <t>BURITIZEIRO</t>
  </si>
  <si>
    <t>FAZENDA LIMEIRA</t>
  </si>
  <si>
    <t>12/01/2009</t>
  </si>
  <si>
    <t xml:space="preserve">07949.7     /    -  </t>
  </si>
  <si>
    <t>FAZENDA SÃO FRANCISCO - CEPAV</t>
  </si>
  <si>
    <t>13/10/1999</t>
  </si>
  <si>
    <t>54170.001398/2006-72</t>
  </si>
  <si>
    <t>FAZENDA VALE DAS AROEIRAS OU TABACO</t>
  </si>
  <si>
    <t>54170.003883/2009-23</t>
  </si>
  <si>
    <t>GOVERNADOR VALADARES</t>
  </si>
  <si>
    <t>CAMPANÁRIO</t>
  </si>
  <si>
    <t>19/10/2012</t>
  </si>
  <si>
    <t>54170.006558/2005-99</t>
  </si>
  <si>
    <t>FRUTAL</t>
  </si>
  <si>
    <t>CAMPINA VERDE</t>
  </si>
  <si>
    <t>FAZENDA BELA CRUZ  PALMEIRAS I</t>
  </si>
  <si>
    <t>13/11/2005</t>
  </si>
  <si>
    <t>54170.006557/2005-44</t>
  </si>
  <si>
    <t>FAZENDA CACHOEIRINHA</t>
  </si>
  <si>
    <t>54170.005660/2006-58</t>
  </si>
  <si>
    <t>FAZENDA CÓRREGO FUNDO II</t>
  </si>
  <si>
    <t>54170.004666/2007-16</t>
  </si>
  <si>
    <t>FAZENDA CÓRREGO FUNDO OU  RIO DA PRATA</t>
  </si>
  <si>
    <t>07/12/2006</t>
  </si>
  <si>
    <t>54170.004666/2006-16</t>
  </si>
  <si>
    <t>FAZENDA CORREGO FUNDO-2 OU RIO DA PRATA</t>
  </si>
  <si>
    <t>54170.002572/2002-71</t>
  </si>
  <si>
    <t>FAZENDA INHUMAS/SANHARÃO</t>
  </si>
  <si>
    <t>54170.006556/2005-08</t>
  </si>
  <si>
    <t>FAZENDA PALMEIRAS II</t>
  </si>
  <si>
    <t xml:space="preserve">10479.8     /    -  </t>
  </si>
  <si>
    <t>FAZENDA PRIMAVERA/JUREMA</t>
  </si>
  <si>
    <t>54170000326200204MG</t>
  </si>
  <si>
    <t>FAZENDA SANHARÃO/PEROBAS/INHUMAS</t>
  </si>
  <si>
    <t>15/05/2005</t>
  </si>
  <si>
    <t xml:space="preserve">27719.8     /    -  </t>
  </si>
  <si>
    <t>FAZENDA SÃO JOSÉ DA BOA VISTA</t>
  </si>
  <si>
    <t>54170006793200480MG</t>
  </si>
  <si>
    <t>RAZENDA CORREGO FUNDO</t>
  </si>
  <si>
    <t>03/08/2004</t>
  </si>
  <si>
    <t>54170.003232/2004-29</t>
  </si>
  <si>
    <t>MONTES CLAROS</t>
  </si>
  <si>
    <t>CAMPO AZUL</t>
  </si>
  <si>
    <t>FAZENDA TABACAS, PACU E COVANCAS</t>
  </si>
  <si>
    <t>30/06/2006</t>
  </si>
  <si>
    <t>14/10/2005</t>
  </si>
  <si>
    <t>54170.002374/2008-01</t>
  </si>
  <si>
    <t>UBERABA</t>
  </si>
  <si>
    <t>CAMPO FLORIDO</t>
  </si>
  <si>
    <t>FAZENDA BARRA DO PEIXE</t>
  </si>
  <si>
    <t>03/12/2009</t>
  </si>
  <si>
    <t>54170000702200401mg</t>
  </si>
  <si>
    <t>ARAXÁ</t>
  </si>
  <si>
    <t>CAMPOS ALTOS</t>
  </si>
  <si>
    <t>FAZENDA ESPERANÇA/ANDORINHA/CAMPESTRE</t>
  </si>
  <si>
    <t>54170.007344/2005-30</t>
  </si>
  <si>
    <t>CANÁPOLIS</t>
  </si>
  <si>
    <t>FAZENDA CANAÃ/ SAPÉ</t>
  </si>
  <si>
    <t>54170001582200531MG</t>
  </si>
  <si>
    <t>CAPITÃO ENÉAS</t>
  </si>
  <si>
    <t>FAZENDA CALUMBYS</t>
  </si>
  <si>
    <t>54170.004142/2005-36</t>
  </si>
  <si>
    <t>FAZENDA MUQUEM/BREJINHO</t>
  </si>
  <si>
    <t>04/05/2006</t>
  </si>
  <si>
    <t>54170.004977/2005-96</t>
  </si>
  <si>
    <t>FAZENDA ORION</t>
  </si>
  <si>
    <t xml:space="preserve">50609.7     /    -  </t>
  </si>
  <si>
    <t>CARNEIRINHO</t>
  </si>
  <si>
    <t>FAZENDA BARRAIERO/SÃO PEDRO I</t>
  </si>
  <si>
    <t xml:space="preserve">50599.7     /    -  </t>
  </si>
  <si>
    <t>FAZENDA BARREIRO/SÃO PEDRO II</t>
  </si>
  <si>
    <t xml:space="preserve">50589.7     /    -  </t>
  </si>
  <si>
    <t>FAZENDA BARREIRO/SÃO PEDRO III</t>
  </si>
  <si>
    <t>54170.000165/2008-14</t>
  </si>
  <si>
    <t>COMENDADOR GOMES</t>
  </si>
  <si>
    <t>FAZENDA  BURACÃO E OUTRAS</t>
  </si>
  <si>
    <t>54170.002373/2008-58</t>
  </si>
  <si>
    <t>FAZENDA EMMA/BURACÃO</t>
  </si>
  <si>
    <t>29/01/2009</t>
  </si>
  <si>
    <t>54170.007397/2005-51</t>
  </si>
  <si>
    <t>CORAÇÃO DE JESUS</t>
  </si>
  <si>
    <t>01/09/2006</t>
  </si>
  <si>
    <t>54170.000362/2002-56</t>
  </si>
  <si>
    <t>PATROCÍNIO</t>
  </si>
  <si>
    <t>COROMANDEL</t>
  </si>
  <si>
    <t>FAZENDA BERRO D' ÁGUA E OUTROS</t>
  </si>
  <si>
    <t>54170001062200256MG</t>
  </si>
  <si>
    <t>FAZENDA BERRO D'ÁGUA/MARQUES ETC</t>
  </si>
  <si>
    <t>13/01/2005</t>
  </si>
  <si>
    <t xml:space="preserve">17169.8     /    -  </t>
  </si>
  <si>
    <t>FAZENDA CHAPADÃO DOS BORGES</t>
  </si>
  <si>
    <t>03/10/1998</t>
  </si>
  <si>
    <t>54170005351199933MG</t>
  </si>
  <si>
    <t>DOM BOSCO</t>
  </si>
  <si>
    <t>FAZENDA TAPERA/MEU SERTÃO</t>
  </si>
  <si>
    <t>24/02/2005</t>
  </si>
  <si>
    <t>02/04/2005</t>
  </si>
  <si>
    <t>54170005959200360MG</t>
  </si>
  <si>
    <t>ESMERALDAS</t>
  </si>
  <si>
    <t>FAZENDA CASA GRANDE/SANTA LUZIA/SALGADA/CASCATA</t>
  </si>
  <si>
    <t>02/05/2004</t>
  </si>
  <si>
    <t>54170004371200399MG</t>
  </si>
  <si>
    <t>MURIAÉ</t>
  </si>
  <si>
    <t>EUGENÓPOLIS</t>
  </si>
  <si>
    <t>19/07/2004</t>
  </si>
  <si>
    <t>54000.002204/2004-46</t>
  </si>
  <si>
    <t>FELISBURGO</t>
  </si>
  <si>
    <t>FAZENDA NOVA ALEGRIA</t>
  </si>
  <si>
    <t>20/08/2009</t>
  </si>
  <si>
    <t>14/02/2008</t>
  </si>
  <si>
    <t>541700077467200490</t>
  </si>
  <si>
    <t>01/02/2006</t>
  </si>
  <si>
    <t>54170.005051/2009-41</t>
  </si>
  <si>
    <t>CURVELO</t>
  </si>
  <si>
    <t>FELIXLÂNDIA</t>
  </si>
  <si>
    <t>FAZENDA PONTE DE BAIXO OU MELEIRO</t>
  </si>
  <si>
    <t>20/07/2011</t>
  </si>
  <si>
    <t>54170.002151/2007-54</t>
  </si>
  <si>
    <t>JANAÚBA</t>
  </si>
  <si>
    <t>GAMELEIRAS</t>
  </si>
  <si>
    <t>FAZENDA ÁGUA BOA</t>
  </si>
  <si>
    <t>54170.002152/2007-07</t>
  </si>
  <si>
    <t>FAZENDA COLORADO</t>
  </si>
  <si>
    <t>54170.002228/2007-96</t>
  </si>
  <si>
    <t>FAZENDA RAMALHUDO DOS MÁRTIRES</t>
  </si>
  <si>
    <t>54170.002153/2007-43</t>
  </si>
  <si>
    <t>FAZENDA RAMALHUDO DOS MÁRTIRES (MONVEP)</t>
  </si>
  <si>
    <t>54170.000620/2012-68</t>
  </si>
  <si>
    <t>JUIZ DE FORA</t>
  </si>
  <si>
    <t>GOIANÁ</t>
  </si>
  <si>
    <t>FAZENDA FORTALEZA DE SANTANA</t>
  </si>
  <si>
    <t xml:space="preserve">74429.8     /    -  </t>
  </si>
  <si>
    <t>GRÃO MOGOL</t>
  </si>
  <si>
    <t>FAZENDA AMERICANA, SANTA CRUZ E PEQUI  (DT/AV-E)</t>
  </si>
  <si>
    <t>54170010590200226MG</t>
  </si>
  <si>
    <t>VARGINHA</t>
  </si>
  <si>
    <t>GUAPÉ</t>
  </si>
  <si>
    <t>FAZENDA CAPÃO  QUENTE</t>
  </si>
  <si>
    <t>03/07/2004</t>
  </si>
  <si>
    <t>54170.003193/2002-06</t>
  </si>
  <si>
    <t>ITUIUTABA</t>
  </si>
  <si>
    <t>GURINHATÃ</t>
  </si>
  <si>
    <t>FAZENDA PIEDADE/BARREIRO</t>
  </si>
  <si>
    <t>03/05/2003</t>
  </si>
  <si>
    <t>54170.003722/2006-97</t>
  </si>
  <si>
    <t>FAZENDA SÃO JERONIMO PEQUENO</t>
  </si>
  <si>
    <t>06/12/2006</t>
  </si>
  <si>
    <t xml:space="preserve">52379.7     /    -  </t>
  </si>
  <si>
    <t>IBIÁ</t>
  </si>
  <si>
    <t>FAZ. MORRO ALTO III</t>
  </si>
  <si>
    <t xml:space="preserve">52369.7     /    -  </t>
  </si>
  <si>
    <t>FAZ. SANTO ANTÔNIO</t>
  </si>
  <si>
    <t xml:space="preserve">52359.7     /    -  </t>
  </si>
  <si>
    <t>FAZ. TREZE DE MAIO</t>
  </si>
  <si>
    <t xml:space="preserve">52389.7     /    -  </t>
  </si>
  <si>
    <t>FAZENDA MORRO ALTO I</t>
  </si>
  <si>
    <t xml:space="preserve">52399.7     /    -  </t>
  </si>
  <si>
    <t>FAZENDA MORRO ALTO II</t>
  </si>
  <si>
    <t>54170.000645/2006-13</t>
  </si>
  <si>
    <t>FAZENDA MORRO GRANDE</t>
  </si>
  <si>
    <t>20/02/2009</t>
  </si>
  <si>
    <t xml:space="preserve">43809.8     /    -  </t>
  </si>
  <si>
    <t>FAZENDA MYRIAN</t>
  </si>
  <si>
    <t>18/03/1999</t>
  </si>
  <si>
    <t xml:space="preserve">58939.7     /    -  </t>
  </si>
  <si>
    <t>JANUÁRIA</t>
  </si>
  <si>
    <t>ITACARAMBI</t>
  </si>
  <si>
    <t>FAZENDA AGRESTE</t>
  </si>
  <si>
    <t>27/02/1998</t>
  </si>
  <si>
    <t>54170.001916/2007-39</t>
  </si>
  <si>
    <t>PEDRA AZUL</t>
  </si>
  <si>
    <t>ITAOBIM</t>
  </si>
  <si>
    <t>FAZENDA BOA VISTA E GAMELEIRA</t>
  </si>
  <si>
    <t>54170.004566/5005-09</t>
  </si>
  <si>
    <t>FAZENDA BOA VISTA/CANCELA VELHA</t>
  </si>
  <si>
    <t xml:space="preserve">39349.8     /    -  </t>
  </si>
  <si>
    <t>FAZENDA CAPÃO RICO</t>
  </si>
  <si>
    <t>10/11/1998</t>
  </si>
  <si>
    <t xml:space="preserve">39569.8     /    -  </t>
  </si>
  <si>
    <t>FAZENDA DA DIVISA</t>
  </si>
  <si>
    <t xml:space="preserve">39359.8     /    -  </t>
  </si>
  <si>
    <t>FAZENDA ENGENHO DA SERRA</t>
  </si>
  <si>
    <t>54171005128200338MG</t>
  </si>
  <si>
    <t>FAZENDA PANTANO OU MARIANO - GLEBA IV</t>
  </si>
  <si>
    <t>23/04/2004</t>
  </si>
  <si>
    <t>54170.007692/2006-98</t>
  </si>
  <si>
    <t>FAZENDA SÃO JOAQUIM / BURITI DA PRATA</t>
  </si>
  <si>
    <t>06/09/2007</t>
  </si>
  <si>
    <t xml:space="preserve">67719.8     /    -  </t>
  </si>
  <si>
    <t>FAZENDA SHALON</t>
  </si>
  <si>
    <t>24/06/1999</t>
  </si>
  <si>
    <t xml:space="preserve">39529.8     /    -  </t>
  </si>
  <si>
    <t>FAZENDA TERRA RICA</t>
  </si>
  <si>
    <t xml:space="preserve">67709.8     /    -  </t>
  </si>
  <si>
    <t>FAZENDA VARGEM GRANDE</t>
  </si>
  <si>
    <t>54170.006263/2006-01</t>
  </si>
  <si>
    <t>JAÍBA</t>
  </si>
  <si>
    <t>10/12/2009</t>
  </si>
  <si>
    <t>54170008271200251MG</t>
  </si>
  <si>
    <t>FAZENDA NOVA ESPERANÇA - PARTE</t>
  </si>
  <si>
    <t>05/12/2003</t>
  </si>
  <si>
    <t>54170.002929/2005-00</t>
  </si>
  <si>
    <t>FAZENDA XODÓ / PARANAENSES</t>
  </si>
  <si>
    <t>54170009742200248MG</t>
  </si>
  <si>
    <t>JAMPRUCA</t>
  </si>
  <si>
    <t>FAZENDA BOLEIRA</t>
  </si>
  <si>
    <t>24/04/2004</t>
  </si>
  <si>
    <t>54170005207200561MG</t>
  </si>
  <si>
    <t>FAZENDA BOLEIRA - A</t>
  </si>
  <si>
    <t>54170005208200513MG</t>
  </si>
  <si>
    <t>FAZENDA BOLEIRA-B</t>
  </si>
  <si>
    <t>54170.006736/2005-71</t>
  </si>
  <si>
    <t>FAZENDA CAIÇARA</t>
  </si>
  <si>
    <t>29/09/2006</t>
  </si>
  <si>
    <t>54170.007011/2005-19</t>
  </si>
  <si>
    <t>FAZENDA SANTA MARIA E MONALISA</t>
  </si>
  <si>
    <t>54170.000862/2006-11</t>
  </si>
  <si>
    <t xml:space="preserve">55429.7     /    -  </t>
  </si>
  <si>
    <t>FAZ. ANGICOS/JACARÉ GRANDE(MANDAÇAIA 3)</t>
  </si>
  <si>
    <t xml:space="preserve">59529.7     /    -  </t>
  </si>
  <si>
    <t>FAZENDA ANGICOS/PARANÁ UM</t>
  </si>
  <si>
    <t>54170.000953/2007-20</t>
  </si>
  <si>
    <t>FAZENDA QUINTA DAS PALMEIRAS</t>
  </si>
  <si>
    <t>20/11/2007</t>
  </si>
  <si>
    <t>14/11/2007</t>
  </si>
  <si>
    <t>54170006396200327MG</t>
  </si>
  <si>
    <t>JAPONVAR</t>
  </si>
  <si>
    <t>FAZENDA PÉ DA SERRA</t>
  </si>
  <si>
    <t>22/10/2004</t>
  </si>
  <si>
    <t xml:space="preserve">31929.7     /    -  </t>
  </si>
  <si>
    <t>JEQUITINHONHA</t>
  </si>
  <si>
    <t>CAMPO NOVO II</t>
  </si>
  <si>
    <t>319397MG</t>
  </si>
  <si>
    <t>FAZENDA CAMPO NOVO</t>
  </si>
  <si>
    <t xml:space="preserve">31919.7     /    -  </t>
  </si>
  <si>
    <t>FAZENDA CAMPO NOVO I</t>
  </si>
  <si>
    <t>54170006539200210MG</t>
  </si>
  <si>
    <t>FAZENDA PORTO NOVO</t>
  </si>
  <si>
    <t>04/02/2002</t>
  </si>
  <si>
    <t>54170007797200485MG</t>
  </si>
  <si>
    <t>FAZENDA TRANSVAL / SANTA RITA</t>
  </si>
  <si>
    <t>54170.005976/2005-69</t>
  </si>
  <si>
    <t>JOAÍMA</t>
  </si>
  <si>
    <t>04170.005976/2005-69</t>
  </si>
  <si>
    <t>FAZENDA ALIANÇA - PARTE</t>
  </si>
  <si>
    <t>54170.002700/2005-29</t>
  </si>
  <si>
    <t>FAZENDA GUANABARA</t>
  </si>
  <si>
    <t>24/10/2005</t>
  </si>
  <si>
    <t>674198MG</t>
  </si>
  <si>
    <t>JOÃO PINHEIRO</t>
  </si>
  <si>
    <t>FAZENDA SEGREDO</t>
  </si>
  <si>
    <t>54170.006329/2005-74</t>
  </si>
  <si>
    <t>54170007893200200MG</t>
  </si>
  <si>
    <t>JUVENÍLIA</t>
  </si>
  <si>
    <t>FAZENDA GROTA DO ESCURO</t>
  </si>
  <si>
    <t>54170007231200453MG</t>
  </si>
  <si>
    <t>FAZENDA SANTA CRUZ/CALIFORNIA</t>
  </si>
  <si>
    <t>06/01/2005</t>
  </si>
  <si>
    <t>54170.000670/2006-05</t>
  </si>
  <si>
    <t>FAZENDA TÁBUA/DOIS RIOS</t>
  </si>
  <si>
    <t>27/08/2006</t>
  </si>
  <si>
    <t>54170004317200262MG</t>
  </si>
  <si>
    <t>FAZENDA  PONTAL</t>
  </si>
  <si>
    <t>12/09/2003</t>
  </si>
  <si>
    <t>54170.006446/2006-19</t>
  </si>
  <si>
    <t>FAZENDA PAU D'ÓLEO</t>
  </si>
  <si>
    <t>20/08/2007</t>
  </si>
  <si>
    <t>08/04/2009</t>
  </si>
  <si>
    <t>54170.006227/2006-30</t>
  </si>
  <si>
    <t>FAZENDA SARGENTO</t>
  </si>
  <si>
    <t>10/07/2008</t>
  </si>
  <si>
    <t>03/04/2009</t>
  </si>
  <si>
    <t xml:space="preserve">54229.9     /    -  </t>
  </si>
  <si>
    <t>MANGA</t>
  </si>
  <si>
    <t>FAZENDA ESPLANADA</t>
  </si>
  <si>
    <t>19/04/2000</t>
  </si>
  <si>
    <t>54170007129200296MG</t>
  </si>
  <si>
    <t>FAZENDA JAPOREMA</t>
  </si>
  <si>
    <t xml:space="preserve">54219.9     /    -  </t>
  </si>
  <si>
    <t>FAZENDA LAGOA AZUL/BAIXA GRANDE/TAMBORIL</t>
  </si>
  <si>
    <t xml:space="preserve">33249.9     /    -  </t>
  </si>
  <si>
    <t>08/10/1999</t>
  </si>
  <si>
    <t xml:space="preserve">54239.9     /    -  </t>
  </si>
  <si>
    <t>FAZENDA TRÊS RIOS</t>
  </si>
  <si>
    <t>54170.003250/2009-15</t>
  </si>
  <si>
    <t>MATHIAS LOBATO</t>
  </si>
  <si>
    <t>19/11/2012</t>
  </si>
  <si>
    <t>54170004594200013MG</t>
  </si>
  <si>
    <t>MATIAS CARDOSO</t>
  </si>
  <si>
    <t>FAZENDA BOCA DA CAATINGA</t>
  </si>
  <si>
    <t>16/05/2003</t>
  </si>
  <si>
    <t>54170.004670/2005-95</t>
  </si>
  <si>
    <t>FAZENDA PROFAZ</t>
  </si>
  <si>
    <t>54170007750200200MG</t>
  </si>
  <si>
    <t>MONTALVÂNIA</t>
  </si>
  <si>
    <t>FAZENDA DIVIDIDA/TABOLEIRINHO/GROTA DO ESPINHO</t>
  </si>
  <si>
    <t>54170007749200225MG</t>
  </si>
  <si>
    <t>FAZENDA GROTA DO ESPNHO</t>
  </si>
  <si>
    <t xml:space="preserve">45559.8     /    -  </t>
  </si>
  <si>
    <t>FAZENDA PARAÍSO SALOBRO</t>
  </si>
  <si>
    <t>54170.000598/2006-16</t>
  </si>
  <si>
    <t>FAZENDA BURITY</t>
  </si>
  <si>
    <t>54170.006745/2002-20</t>
  </si>
  <si>
    <t>FAZENDA SANHARÓ</t>
  </si>
  <si>
    <t>31/03/2003</t>
  </si>
  <si>
    <t>21/07/2004</t>
  </si>
  <si>
    <t xml:space="preserve">54340.0000  /    -  </t>
  </si>
  <si>
    <t>NACIP RAYDAN</t>
  </si>
  <si>
    <t xml:space="preserve">48799.8     /    -  </t>
  </si>
  <si>
    <t>NOVA PONTE</t>
  </si>
  <si>
    <t>FAZENDA ITAMBÉ/AIRÃO</t>
  </si>
  <si>
    <t>54170.007396/2005-14</t>
  </si>
  <si>
    <t>NOVA PORTEIRINHA</t>
  </si>
  <si>
    <t>FAZENDA ANDARAÍ</t>
  </si>
  <si>
    <t>54170.000793/2008-08</t>
  </si>
  <si>
    <t>ITABIRA</t>
  </si>
  <si>
    <t>NOVA UNIÃO</t>
  </si>
  <si>
    <t>01/06/2008</t>
  </si>
  <si>
    <t>54170005956200326MG</t>
  </si>
  <si>
    <t>14/03/2005</t>
  </si>
  <si>
    <t>54170001349200055MG</t>
  </si>
  <si>
    <t>OLHOS-D'ÁGUA</t>
  </si>
  <si>
    <t>FAZENDA ROCINHA/CAPÃO/CEDRO</t>
  </si>
  <si>
    <t>02/05/2005</t>
  </si>
  <si>
    <t xml:space="preserve">55439.7     /    -  </t>
  </si>
  <si>
    <t>PAI PEDRO</t>
  </si>
  <si>
    <t>FAZENDA ANGICOS/JACARÉ GRANDE (MANDAÇAIA</t>
  </si>
  <si>
    <t xml:space="preserve">66739.8     /    -  </t>
  </si>
  <si>
    <t>54170.009284/2002-47</t>
  </si>
  <si>
    <t>PARÁ DE MINAS</t>
  </si>
  <si>
    <t xml:space="preserve">32149.7     /    -  </t>
  </si>
  <si>
    <t>FAZ BOCAIA I</t>
  </si>
  <si>
    <t>25/03/1998</t>
  </si>
  <si>
    <t>54170009368200108MG</t>
  </si>
  <si>
    <t>FAZENDA BARREIRINHO</t>
  </si>
  <si>
    <t>28/04/2003</t>
  </si>
  <si>
    <t xml:space="preserve">07929.7     /    -  </t>
  </si>
  <si>
    <t>FAZENDA CONCEIÇÃO/BELO VALE</t>
  </si>
  <si>
    <t xml:space="preserve">36629.8     /    -  </t>
  </si>
  <si>
    <t>54170.000532/2008-80</t>
  </si>
  <si>
    <t>FAZENDA TUPI</t>
  </si>
  <si>
    <t>16/02/2009</t>
  </si>
  <si>
    <t xml:space="preserve">32159.7     /    -  </t>
  </si>
  <si>
    <t>FORMIGA I</t>
  </si>
  <si>
    <t xml:space="preserve">27659.8     /    -  </t>
  </si>
  <si>
    <t>PATOS DE MINAS</t>
  </si>
  <si>
    <t>GUIMARÃES</t>
  </si>
  <si>
    <t xml:space="preserve">60989.8     /    -  </t>
  </si>
  <si>
    <t>FAZENDA ENGENHO</t>
  </si>
  <si>
    <t>54170006477200327MG</t>
  </si>
  <si>
    <t>FAZENDA FOLHADOS MATA DO PROVISÓRIO</t>
  </si>
  <si>
    <t>12/09/2006</t>
  </si>
  <si>
    <t>54170.003160/2008-43</t>
  </si>
  <si>
    <t>FAZENDA CASA BRANCA</t>
  </si>
  <si>
    <t>12/08/2011</t>
  </si>
  <si>
    <t>54170.001957/2006-44</t>
  </si>
  <si>
    <t>FAZENDA LAGOA DOURADA</t>
  </si>
  <si>
    <t>54170.000452/2008-24</t>
  </si>
  <si>
    <t>PERDIZES</t>
  </si>
  <si>
    <t>FAZENDA ANTINHA</t>
  </si>
  <si>
    <t>54170.000451/2008-80</t>
  </si>
  <si>
    <t>FAZENDA CANA VERDE</t>
  </si>
  <si>
    <t>05/04/2008</t>
  </si>
  <si>
    <t xml:space="preserve">83979.8     /    -  </t>
  </si>
  <si>
    <t>CARATINGA</t>
  </si>
  <si>
    <t>PINGO-D'ÁGUA</t>
  </si>
  <si>
    <t>FAZENDA SACRAMENTO</t>
  </si>
  <si>
    <t>16/07/1999</t>
  </si>
  <si>
    <t xml:space="preserve">50839.7     /    -  </t>
  </si>
  <si>
    <t>PINTÓPOLIS</t>
  </si>
  <si>
    <t>FAZENDA LAVANDEIRAS/NAZARETH</t>
  </si>
  <si>
    <t>589297MG</t>
  </si>
  <si>
    <t>FAZENDA TÁBUA OU RESSAQUINHA OU VARZEA</t>
  </si>
  <si>
    <t xml:space="preserve">68289.8     /    -  </t>
  </si>
  <si>
    <t>FAZENDA PACO-PACO</t>
  </si>
  <si>
    <t>54170.006287/2003-18</t>
  </si>
  <si>
    <t>TRÊS MARIAS</t>
  </si>
  <si>
    <t>POMPÉU</t>
  </si>
  <si>
    <t>FAZENDA CHÁCARA CHORIO - RIO VELHO</t>
  </si>
  <si>
    <t>06/03/2009</t>
  </si>
  <si>
    <t>54170006287200318MG</t>
  </si>
  <si>
    <t>FAZENDA CHACARA CHORIO RIO VERMELHO</t>
  </si>
  <si>
    <t>09/07/2004</t>
  </si>
  <si>
    <t xml:space="preserve">17179.8     /    -  </t>
  </si>
  <si>
    <t>FAZENDA OLHOS D'ÁGUA</t>
  </si>
  <si>
    <t>54170.006288/2003-54</t>
  </si>
  <si>
    <t>54170.001242/2007-72</t>
  </si>
  <si>
    <t>FAZENDA QUEIMA FOGO</t>
  </si>
  <si>
    <t>54170004368200375MG</t>
  </si>
  <si>
    <t>PORTEIRINHA</t>
  </si>
  <si>
    <t>FAZENDA ANGICOS SANTA CLAUDIA</t>
  </si>
  <si>
    <t>54170.006208/2007-94</t>
  </si>
  <si>
    <t>FAZENDA MULUNGUZINHO</t>
  </si>
  <si>
    <t>54170006254200306MG</t>
  </si>
  <si>
    <t>54170001921200318MG</t>
  </si>
  <si>
    <t>FAZENDA SÃO MIGUEL DO GORUTUBA S/A</t>
  </si>
  <si>
    <t>02/06/2004</t>
  </si>
  <si>
    <t>54170.000340/2008-73</t>
  </si>
  <si>
    <t>PRATA</t>
  </si>
  <si>
    <t>FAZENDA BARREIRO</t>
  </si>
  <si>
    <t>54170.000588/2008-34</t>
  </si>
  <si>
    <t>54170.000339/2008-49</t>
  </si>
  <si>
    <t>FAZENDA DOURADINHO</t>
  </si>
  <si>
    <t>54170001311200403MG</t>
  </si>
  <si>
    <t>FAZENDA SIDAMAR</t>
  </si>
  <si>
    <t>30/11/2004</t>
  </si>
  <si>
    <t>54170.006665/2014-16</t>
  </si>
  <si>
    <t>PRESIDENTE OLEGÁRIO</t>
  </si>
  <si>
    <t>05/03/2015</t>
  </si>
  <si>
    <t>54170005858200011MG</t>
  </si>
  <si>
    <t>AIMORÉS</t>
  </si>
  <si>
    <t>RESPLENDOR</t>
  </si>
  <si>
    <t>FAZENDA ESTRELA DO NORTE</t>
  </si>
  <si>
    <t>10/09/2001</t>
  </si>
  <si>
    <t>54170.005718/2010-40</t>
  </si>
  <si>
    <t>RIACHINHO</t>
  </si>
  <si>
    <t>FAZENDA VEREDA DA PONTE</t>
  </si>
  <si>
    <t>21/03/2013</t>
  </si>
  <si>
    <t xml:space="preserve">65279.7     /    -  </t>
  </si>
  <si>
    <t>RIO DO PRADO</t>
  </si>
  <si>
    <t>FAZENDA CONJUNTO SANTA CRUZ</t>
  </si>
  <si>
    <t>54170005586200327MG</t>
  </si>
  <si>
    <t>RUBIM</t>
  </si>
  <si>
    <t>01/08/2003</t>
  </si>
  <si>
    <t>31/07/2003</t>
  </si>
  <si>
    <t xml:space="preserve">67429.8     /    -  </t>
  </si>
  <si>
    <t>SACRAMENTO</t>
  </si>
  <si>
    <t>54170.003519/2005-30</t>
  </si>
  <si>
    <t>SALTO DA DIVISA</t>
  </si>
  <si>
    <t>05/06/2013</t>
  </si>
  <si>
    <t>54170004380200541MG</t>
  </si>
  <si>
    <t>PEÇANHA</t>
  </si>
  <si>
    <t>SANTA MARIA DO SUAÇUÍ</t>
  </si>
  <si>
    <t>FAZENDA CACHOEIRA GRANDE GLEBA 3</t>
  </si>
  <si>
    <t>54170004378200571MG</t>
  </si>
  <si>
    <t>FAZENDA CACHOEIRA GRANDE GLEBA I</t>
  </si>
  <si>
    <t>54170004379200517MG</t>
  </si>
  <si>
    <t>FAZENDA CACHOEIRA GRANDE GLEBA II</t>
  </si>
  <si>
    <t>54170.006037/2009-65</t>
  </si>
  <si>
    <t>SANTA ROSA DA SERRA</t>
  </si>
  <si>
    <t>FAZENDA ÁGUAS CLARAS</t>
  </si>
  <si>
    <t xml:space="preserve">64579.7     /    -  </t>
  </si>
  <si>
    <t>SANTA VITÓRIA</t>
  </si>
  <si>
    <t xml:space="preserve">64569.7     /    -  </t>
  </si>
  <si>
    <t>22/05/1998</t>
  </si>
  <si>
    <t xml:space="preserve">18069.7     /    -  </t>
  </si>
  <si>
    <t>FAZENDA SANTA VITÓRIA</t>
  </si>
  <si>
    <t>54170.003059/2005-40</t>
  </si>
  <si>
    <t>CATAGUASES</t>
  </si>
  <si>
    <t>SANTANA DE CATAGUASES</t>
  </si>
  <si>
    <t>FAZENDA FUMAÇA</t>
  </si>
  <si>
    <t>30/01/2006</t>
  </si>
  <si>
    <t>54170.006001/2004-77</t>
  </si>
  <si>
    <t>SÃO FRANCISCO</t>
  </si>
  <si>
    <t>FAZENDA CAATINGA</t>
  </si>
  <si>
    <t>22/11/2006</t>
  </si>
  <si>
    <t>54170.005543/2006-94</t>
  </si>
  <si>
    <t>01/04/2007</t>
  </si>
  <si>
    <t xml:space="preserve">68299.8     /    -  </t>
  </si>
  <si>
    <t>SÃO FRANCISCO DE SALES</t>
  </si>
  <si>
    <t>FAZENDA QUEIXADA</t>
  </si>
  <si>
    <t>07/11/1999</t>
  </si>
  <si>
    <t>54170004564200269MG</t>
  </si>
  <si>
    <t>SÃO ROMÃO</t>
  </si>
  <si>
    <t>FAZENDA BOA VISTA DOS CAIS/ESPERANÇA/NOVILHA BRAVA</t>
  </si>
  <si>
    <t>03/06/2003</t>
  </si>
  <si>
    <t>54170004563200214MG</t>
  </si>
  <si>
    <t>FAZENDA SÃO JOÃO DO RODEIO</t>
  </si>
  <si>
    <t>54170.001493/2006-76</t>
  </si>
  <si>
    <t>SENADOR MODESTINO GONÇALVES</t>
  </si>
  <si>
    <t>54170.002254/2009-86</t>
  </si>
  <si>
    <t>SANTA RITA DO SAPUCAÍ</t>
  </si>
  <si>
    <t>SILVIANÓPOLIS</t>
  </si>
  <si>
    <t>FAZENDA FUNDÃO</t>
  </si>
  <si>
    <t>54170.002253/2009-31</t>
  </si>
  <si>
    <t>FAZENDA JAGUARA/TANQUINHO/PONTE ALTA</t>
  </si>
  <si>
    <t>09/05/2011</t>
  </si>
  <si>
    <t>54170.004195/2004-76</t>
  </si>
  <si>
    <t>TEÓFILO OTONI</t>
  </si>
  <si>
    <t>FAZENDA ITAMUNHEC</t>
  </si>
  <si>
    <t>54170.001892/2007-18</t>
  </si>
  <si>
    <t>30/11/2009</t>
  </si>
  <si>
    <t>11/04/2008</t>
  </si>
  <si>
    <t xml:space="preserve">22639.9     /    -  </t>
  </si>
  <si>
    <t>TUMIRITINGA</t>
  </si>
  <si>
    <t>FAZENDA NATAL</t>
  </si>
  <si>
    <t>10/09/1999</t>
  </si>
  <si>
    <t>09/10/1999</t>
  </si>
  <si>
    <t xml:space="preserve">22629.9     /    -  </t>
  </si>
  <si>
    <t>NÃO INFORMADO</t>
  </si>
  <si>
    <t>54170006121200224MG</t>
  </si>
  <si>
    <t>TUPACIGUARA</t>
  </si>
  <si>
    <t>FAZENDA SÃO DOMINGOS I</t>
  </si>
  <si>
    <t>16/01/2002</t>
  </si>
  <si>
    <t>54170009741200201MG</t>
  </si>
  <si>
    <t>UBÁ</t>
  </si>
  <si>
    <t>54170.003893/2008-88</t>
  </si>
  <si>
    <t>FAZENDA INHUMAS</t>
  </si>
  <si>
    <t>54170001312200440MG</t>
  </si>
  <si>
    <t>FAZENDA PIRACANJUBA</t>
  </si>
  <si>
    <t>54170001308200481MG</t>
  </si>
  <si>
    <t>54170001220200300MG</t>
  </si>
  <si>
    <t>FAZENDA BEBEDOURO</t>
  </si>
  <si>
    <t>31/03/2004</t>
  </si>
  <si>
    <t>54170.005933/2008-26</t>
  </si>
  <si>
    <t>FAZENDA CARINHOSA</t>
  </si>
  <si>
    <t>09/07/2010</t>
  </si>
  <si>
    <t xml:space="preserve">47389.8     /    -  </t>
  </si>
  <si>
    <t>54170.009518/2001-75</t>
  </si>
  <si>
    <t>FAZENDA DONA OLIVIA, DONA INÊS E  CARAJAS I E II - PARTE</t>
  </si>
  <si>
    <t>05/03/2005</t>
  </si>
  <si>
    <t xml:space="preserve">51889.9     /    -  </t>
  </si>
  <si>
    <t>FAZENDA GARUPA</t>
  </si>
  <si>
    <t>26/02/2000</t>
  </si>
  <si>
    <t>54170000464200425MG</t>
  </si>
  <si>
    <t>FAZENDA PACIENCIA, PITÃO E GROTÃO</t>
  </si>
  <si>
    <t xml:space="preserve">48779.8     /    -  </t>
  </si>
  <si>
    <t>FAZENDA PALMA DA BABILÔNIA</t>
  </si>
  <si>
    <t xml:space="preserve">60999.8     /    -  </t>
  </si>
  <si>
    <t>54170000062200421MG</t>
  </si>
  <si>
    <t>FAZENDA RIO DAS PEDRAS - PARTE</t>
  </si>
  <si>
    <t>02/11/2003</t>
  </si>
  <si>
    <t>54170.002270/2007-15</t>
  </si>
  <si>
    <t>FAZENDA SANTA / MÔNICA / DOURADINHO</t>
  </si>
  <si>
    <t>11/09/2007</t>
  </si>
  <si>
    <t>54170001222200378MG</t>
  </si>
  <si>
    <t>FAZENDA SANTA FE</t>
  </si>
  <si>
    <t>54170001221200327MG</t>
  </si>
  <si>
    <t>09/01/2004</t>
  </si>
  <si>
    <t>54170004038200118MG</t>
  </si>
  <si>
    <t>54170.003594/2006-81</t>
  </si>
  <si>
    <t>09/12/2006</t>
  </si>
  <si>
    <t>54170001306200492MG</t>
  </si>
  <si>
    <t>FAZENDA TAPERÃO</t>
  </si>
  <si>
    <t>04/12/2005</t>
  </si>
  <si>
    <t xml:space="preserve">11559.8     /    -  </t>
  </si>
  <si>
    <t>URUCUIA</t>
  </si>
  <si>
    <t>54700.001298/2013-30</t>
  </si>
  <si>
    <t>FAZENDA TRIÂNGULO</t>
  </si>
  <si>
    <t>07/07/2015</t>
  </si>
  <si>
    <t>54170006490200386MG</t>
  </si>
  <si>
    <t>SALINAS</t>
  </si>
  <si>
    <t>VARGEM GRANDE DO RIO PARDO</t>
  </si>
  <si>
    <t>FAZENDA SÃO MIGUEL DO GUARÁ</t>
  </si>
  <si>
    <t>10/02/2003</t>
  </si>
  <si>
    <t>54170008216200341MG</t>
  </si>
  <si>
    <t>54170.004682/2005-10</t>
  </si>
  <si>
    <t>VARJÃO DE MINAS</t>
  </si>
  <si>
    <t>FAZENDA CORTE, EXTREMA E BOCAINA</t>
  </si>
  <si>
    <t xml:space="preserve">45409.9     /    -  </t>
  </si>
  <si>
    <t>VÁRZEA DA PALMA</t>
  </si>
  <si>
    <t>FAZENDA DAS GARÇAS</t>
  </si>
  <si>
    <t>28/11/1999</t>
  </si>
  <si>
    <t>54170.008539/2003-35</t>
  </si>
  <si>
    <t>FAZENDA MÃE D' ÁGUA - PARTE</t>
  </si>
  <si>
    <t>03/05/2007</t>
  </si>
  <si>
    <t>54170.008538/2003-91</t>
  </si>
  <si>
    <t>FAZENDA TANQUE- ROMPE DIA</t>
  </si>
  <si>
    <t>20/09/2006</t>
  </si>
  <si>
    <t xml:space="preserve">27669.8     /    -  </t>
  </si>
  <si>
    <t>VARZELÂNDIA</t>
  </si>
  <si>
    <t>FAZENDA BETÂNIA LAJEADO</t>
  </si>
  <si>
    <t xml:space="preserve">51929.8     /    -  </t>
  </si>
  <si>
    <t>FAZENDA JÓIA/SERRA D'ÁGUA</t>
  </si>
  <si>
    <t>54170.003620/2005-91</t>
  </si>
  <si>
    <t>FAZENDA MACAÚBAS</t>
  </si>
  <si>
    <t xml:space="preserve">27689.8     /    -  </t>
  </si>
  <si>
    <t>VERDELÂNDIA</t>
  </si>
  <si>
    <t>FAZENDA ARAPUÁ</t>
  </si>
  <si>
    <t xml:space="preserve">27679.8     /    -  </t>
  </si>
  <si>
    <t>FAZENDA ARAPUIM</t>
  </si>
  <si>
    <t>54170001836200350MG</t>
  </si>
  <si>
    <t>30/04/2004</t>
  </si>
  <si>
    <t>54170003722200344MG</t>
  </si>
  <si>
    <t>FAZENDA SAPE OU TIRIRICA</t>
  </si>
  <si>
    <t>54170001313200494MG</t>
  </si>
  <si>
    <t>VERÍSSIMO</t>
  </si>
  <si>
    <t>FAZENDA RIO DO PEIXE</t>
  </si>
  <si>
    <t>24/11/2004</t>
  </si>
  <si>
    <t>MS</t>
  </si>
  <si>
    <t>54290.001169/2006-91</t>
  </si>
  <si>
    <t>DOURADOS</t>
  </si>
  <si>
    <t>AMAMBAI</t>
  </si>
  <si>
    <t>FAZENDA PIQUENIQUE</t>
  </si>
  <si>
    <t>06/05/2008</t>
  </si>
  <si>
    <t>54290001107200507MS</t>
  </si>
  <si>
    <t>NOVA ANDRADINA</t>
  </si>
  <si>
    <t>ANAURILÂNDIA</t>
  </si>
  <si>
    <t>20/01/2006</t>
  </si>
  <si>
    <t>54290.000640/2002-09</t>
  </si>
  <si>
    <t>10/12/2002</t>
  </si>
  <si>
    <t xml:space="preserve">03199.9     /    -  </t>
  </si>
  <si>
    <t>FAZENDA SANTA IRENE DO QUEBRACHO</t>
  </si>
  <si>
    <t>30/04/1999</t>
  </si>
  <si>
    <t>54290.001288/2005-63</t>
  </si>
  <si>
    <t>AQUIDAUANA</t>
  </si>
  <si>
    <t>FAZENDA INDAIÁ - PARTE II</t>
  </si>
  <si>
    <t>04/09/2007</t>
  </si>
  <si>
    <t>54290.001287/2005-19</t>
  </si>
  <si>
    <t>FAZENDA INDAIÁ - QUINHÃO - PARTE I</t>
  </si>
  <si>
    <t>31/08/2007</t>
  </si>
  <si>
    <t>54290.001289/2005-16</t>
  </si>
  <si>
    <t>FAZENDA INDAIÁ - QUINHÃO - PARTE III</t>
  </si>
  <si>
    <t>54290.001290/2005-32</t>
  </si>
  <si>
    <t>FAZENDA INDAIÁ - QUINHÃO - PARTE IV</t>
  </si>
  <si>
    <t>29/08/2007</t>
  </si>
  <si>
    <t>54290.000055/2009-77</t>
  </si>
  <si>
    <t>CAMPO GRANDE</t>
  </si>
  <si>
    <t>BANDEIRANTES</t>
  </si>
  <si>
    <t>FAZENDA MARANDUBA</t>
  </si>
  <si>
    <t>19/02/2009</t>
  </si>
  <si>
    <t>21/12/2009</t>
  </si>
  <si>
    <t>54290.002660/2008-00</t>
  </si>
  <si>
    <t>FAZENDA MATÃO</t>
  </si>
  <si>
    <t>21/05/2009</t>
  </si>
  <si>
    <t>54290.001999/2013-48</t>
  </si>
  <si>
    <t>BATAGUASSU</t>
  </si>
  <si>
    <t>08/12/2014</t>
  </si>
  <si>
    <t>005998MS</t>
  </si>
  <si>
    <t>FAZENDA CINCO IRMÃOS</t>
  </si>
  <si>
    <t>15/08/1997</t>
  </si>
  <si>
    <t>005898MS</t>
  </si>
  <si>
    <t xml:space="preserve">00629.8     /    -  </t>
  </si>
  <si>
    <t>FAZENDA SÃO JOSÉ DA ALEGRIA</t>
  </si>
  <si>
    <t>14/04/1998</t>
  </si>
  <si>
    <t xml:space="preserve">00579.8     /    -  </t>
  </si>
  <si>
    <t>GLEBA "B" DA FAZENDA CONFUSÃO</t>
  </si>
  <si>
    <t xml:space="preserve">00619.8     /    -  </t>
  </si>
  <si>
    <t>GLEBA 'A' DA FAZ. SÃO JOSÉ</t>
  </si>
  <si>
    <t xml:space="preserve">00639.8     /    -  </t>
  </si>
  <si>
    <t>GLEBA 'A' DA FAZENDA CONFUSÃO</t>
  </si>
  <si>
    <t>04/04/1998</t>
  </si>
  <si>
    <t xml:space="preserve">03409.7     /    -  </t>
  </si>
  <si>
    <t>BODOQUENA</t>
  </si>
  <si>
    <t>BELA VISTA</t>
  </si>
  <si>
    <t>FAZENDA CARACOL</t>
  </si>
  <si>
    <t>22/10/1997</t>
  </si>
  <si>
    <t>54290001336200190MS</t>
  </si>
  <si>
    <t>FAZENDA SANTA MARINA</t>
  </si>
  <si>
    <t>17/10/2002</t>
  </si>
  <si>
    <t>29/01/2004</t>
  </si>
  <si>
    <t>54290.001343/2005-15</t>
  </si>
  <si>
    <t>11/10/2006</t>
  </si>
  <si>
    <t>54290000393200402MS</t>
  </si>
  <si>
    <t>FAZENDA SERRA ALEGRE</t>
  </si>
  <si>
    <t>29/10/2005</t>
  </si>
  <si>
    <t xml:space="preserve">05939.8     /    -  </t>
  </si>
  <si>
    <t xml:space="preserve">10189.8     /    -  </t>
  </si>
  <si>
    <t>04/09/1998</t>
  </si>
  <si>
    <t>54290000812200236MS</t>
  </si>
  <si>
    <t>FAZENDA MATINHA</t>
  </si>
  <si>
    <t>54290.000604/2003-18</t>
  </si>
  <si>
    <t>MORRO BONITO</t>
  </si>
  <si>
    <t>54290000465200322MS</t>
  </si>
  <si>
    <t>CASSILÂNDIA</t>
  </si>
  <si>
    <t>CHAPADÃO DO SUL</t>
  </si>
  <si>
    <t>FAZENDA MATEIRA</t>
  </si>
  <si>
    <t>54290.004159/2007-99</t>
  </si>
  <si>
    <t>CORGUINHO</t>
  </si>
  <si>
    <t>23/09/2007</t>
  </si>
  <si>
    <t>54290.001364/2008-83</t>
  </si>
  <si>
    <t>54290.001372/2008-20</t>
  </si>
  <si>
    <t>FAZENDA TORRE DE PEDRA</t>
  </si>
  <si>
    <t>24/10/2008</t>
  </si>
  <si>
    <t>54290.001739/2008-13</t>
  </si>
  <si>
    <t>FAZENDA TRÊS PIUVAS</t>
  </si>
  <si>
    <t xml:space="preserve">13979.7     /    -  </t>
  </si>
  <si>
    <t>DOIS IRMÃOS DO BURITI</t>
  </si>
  <si>
    <t>FAZENDA SANTO ANTÔNIO DO ANASTÁCIO</t>
  </si>
  <si>
    <t xml:space="preserve">05469.9     /    -  </t>
  </si>
  <si>
    <t>FAZENDA NOSSA SENHORA DO CARMO</t>
  </si>
  <si>
    <t>18/02/2000</t>
  </si>
  <si>
    <t>07/04/2000</t>
  </si>
  <si>
    <t>54290.002119/2005-41</t>
  </si>
  <si>
    <t>IGUATEMI</t>
  </si>
  <si>
    <t>GLÓRIA DE DOURADOS</t>
  </si>
  <si>
    <t>FAZENDA AIMORE</t>
  </si>
  <si>
    <t>26/10/2005</t>
  </si>
  <si>
    <t>26/09/2006</t>
  </si>
  <si>
    <t xml:space="preserve">05949.8     /    -  </t>
  </si>
  <si>
    <t>GUIA LOPES DA LAGUNA</t>
  </si>
  <si>
    <t>21/07/1998</t>
  </si>
  <si>
    <t>02/05/1998</t>
  </si>
  <si>
    <t>54290000757200284MS</t>
  </si>
  <si>
    <t>27/06/2003</t>
  </si>
  <si>
    <t xml:space="preserve">07419.8     /    -  </t>
  </si>
  <si>
    <t>FAZENDA GUAI CUÊ</t>
  </si>
  <si>
    <t xml:space="preserve">07409.8     /    -  </t>
  </si>
  <si>
    <t>FAZENDA GUAJUVIRA</t>
  </si>
  <si>
    <t xml:space="preserve">08599.8     /    -  </t>
  </si>
  <si>
    <t>19/07/1998</t>
  </si>
  <si>
    <t xml:space="preserve">08609.8     /    -  </t>
  </si>
  <si>
    <t>FAZENDA NOSSA SENHORA AUXILIADORA</t>
  </si>
  <si>
    <t xml:space="preserve">07399.8     /    -  </t>
  </si>
  <si>
    <t>FAZENDA RANCHO GUAI CUÊ</t>
  </si>
  <si>
    <t xml:space="preserve">08629.8     /    -  </t>
  </si>
  <si>
    <t>FAZENDA RANCHO VERDURA II</t>
  </si>
  <si>
    <t>05/07/1998</t>
  </si>
  <si>
    <t xml:space="preserve">08619.8     /    -  </t>
  </si>
  <si>
    <t xml:space="preserve">06869.8     /    -  </t>
  </si>
  <si>
    <t>ITAQUIRAÍ</t>
  </si>
  <si>
    <t>FAZENDA SÃO JUDAS TADEU(BOA SORTE)</t>
  </si>
  <si>
    <t>14/06/1998</t>
  </si>
  <si>
    <t xml:space="preserve">04279.7     /    -  </t>
  </si>
  <si>
    <t>FAZENDA TAMAKAVI</t>
  </si>
  <si>
    <t>019497MS</t>
  </si>
  <si>
    <t>IVINHEMA</t>
  </si>
  <si>
    <t>01/09/1997</t>
  </si>
  <si>
    <t xml:space="preserve">06659.9     /    -  </t>
  </si>
  <si>
    <t>JAPORÃ</t>
  </si>
  <si>
    <t>FAZENDA INDIANÓPOLIS</t>
  </si>
  <si>
    <t>54290.002245/2007-67</t>
  </si>
  <si>
    <t>FAZENDA PRINCESA DO SUL</t>
  </si>
  <si>
    <t>19/04/2007</t>
  </si>
  <si>
    <t>54290.002920/2010-53</t>
  </si>
  <si>
    <t>JARAGUARI</t>
  </si>
  <si>
    <t>CHÁCARA CACHOEIRINHA</t>
  </si>
  <si>
    <t>25/05/2010</t>
  </si>
  <si>
    <t>54290.002925/2010-86</t>
  </si>
  <si>
    <t>CHÁCARA CONQUISTA</t>
  </si>
  <si>
    <t>11/05/2010</t>
  </si>
  <si>
    <t>54290.002916/2010-95</t>
  </si>
  <si>
    <t>CHÁCARA CULTURAMA</t>
  </si>
  <si>
    <t>19/05/2010</t>
  </si>
  <si>
    <t>54290.002913/2010-51</t>
  </si>
  <si>
    <t>CHÁCARA JN</t>
  </si>
  <si>
    <t>54290.002911/2010-62</t>
  </si>
  <si>
    <t>CHÁCARA LAURA VICUÑA</t>
  </si>
  <si>
    <t>26/05/2010</t>
  </si>
  <si>
    <t>54290.002926/2010-21</t>
  </si>
  <si>
    <t>CHÁCARA NOSSA SENHORA APARECIDA</t>
  </si>
  <si>
    <t>28/05/2009</t>
  </si>
  <si>
    <t>54290.002924/2010-31</t>
  </si>
  <si>
    <t>CHÁCARA SEM DENOMINAÇÃO</t>
  </si>
  <si>
    <t>54290.002914/2010-04</t>
  </si>
  <si>
    <t>20/05/2010</t>
  </si>
  <si>
    <t>54290.001619/2011-11</t>
  </si>
  <si>
    <t>54290.002918/2010-84</t>
  </si>
  <si>
    <t>54290.002910/2010-18</t>
  </si>
  <si>
    <t>54290.001618/2011-69</t>
  </si>
  <si>
    <t>54290.002921/2010-06</t>
  </si>
  <si>
    <t>28/05/2010</t>
  </si>
  <si>
    <t>54290.002915/2010-41</t>
  </si>
  <si>
    <t>CHÁCARA URCÉLIO</t>
  </si>
  <si>
    <t>54290.002922/2010-42</t>
  </si>
  <si>
    <t>ESTÂNCIA SÃO FRANCISCO</t>
  </si>
  <si>
    <t>54290.002995/2005-58</t>
  </si>
  <si>
    <t>12/12/2006</t>
  </si>
  <si>
    <t>54290.002912/2010-15</t>
  </si>
  <si>
    <t>FAZENDA LAJEADINHO</t>
  </si>
  <si>
    <t>54290.003553/2007-22</t>
  </si>
  <si>
    <t>FAZENDA PÉ DE BOI</t>
  </si>
  <si>
    <t>20/09/2007</t>
  </si>
  <si>
    <t>54290.002923/2010-97</t>
  </si>
  <si>
    <t>FAZENDA SANTA LOURDES</t>
  </si>
  <si>
    <t>54290.001528/2006-19</t>
  </si>
  <si>
    <t>JARDIM</t>
  </si>
  <si>
    <t>FAZENDA MEIRA FERNANDES DO SUL / BOQUEIRÃO  (DT/AV-E)</t>
  </si>
  <si>
    <t>54290000964200239MS</t>
  </si>
  <si>
    <t>FAZENDA NEW HOPE</t>
  </si>
  <si>
    <t>17/12/2005</t>
  </si>
  <si>
    <t>000000MS</t>
  </si>
  <si>
    <t>FAZENDA NOSSA SENHORA AUXILIADORA  (DT/AV-E)</t>
  </si>
  <si>
    <t xml:space="preserve">09009.8     /    -  </t>
  </si>
  <si>
    <t>MIRANDA</t>
  </si>
  <si>
    <t>FAZENDA BANDEIRANTE DO AGACHI</t>
  </si>
  <si>
    <t>06/08/1998</t>
  </si>
  <si>
    <t xml:space="preserve">06669.9     /    -  </t>
  </si>
  <si>
    <t>FAZENDA MAMBARÉ</t>
  </si>
  <si>
    <t>54290000708200214ms</t>
  </si>
  <si>
    <t>NIOAQUE</t>
  </si>
  <si>
    <t>FAZENDA AREIAS  (DT/AV-E)</t>
  </si>
  <si>
    <t xml:space="preserve">08739.8     /    -  </t>
  </si>
  <si>
    <t>FAZENDA BOA ESPERANÇA  (DT/AV-E)</t>
  </si>
  <si>
    <t xml:space="preserve">08729.8     /    -  </t>
  </si>
  <si>
    <t xml:space="preserve">08719.8     /    -  </t>
  </si>
  <si>
    <t xml:space="preserve">05899.8     /    -  </t>
  </si>
  <si>
    <t>19/05/1998</t>
  </si>
  <si>
    <t>060098MS</t>
  </si>
  <si>
    <t>17/05/1998</t>
  </si>
  <si>
    <t xml:space="preserve">05909.8     /    -  </t>
  </si>
  <si>
    <t xml:space="preserve">05919.8     /    -  </t>
  </si>
  <si>
    <t>54290000389200274MS</t>
  </si>
  <si>
    <t>NOVA ALVORADA DO SUL</t>
  </si>
  <si>
    <t>20/07/2003</t>
  </si>
  <si>
    <t xml:space="preserve">06659.8     /    -  </t>
  </si>
  <si>
    <t>FAZENDA PAM</t>
  </si>
  <si>
    <t>54290.003072/2006-13</t>
  </si>
  <si>
    <t>54290000792201011A</t>
  </si>
  <si>
    <t>17/07/2014</t>
  </si>
  <si>
    <t>54290001002200116MS</t>
  </si>
  <si>
    <t>18/09/2002</t>
  </si>
  <si>
    <t>54290.000792/2010-11</t>
  </si>
  <si>
    <t>15/07/2014</t>
  </si>
  <si>
    <t xml:space="preserve">07120.2     /    -  </t>
  </si>
  <si>
    <t>FAZENDA SÃO ROQUE</t>
  </si>
  <si>
    <t>54290000988200218MS</t>
  </si>
  <si>
    <t>54290.001529/2006-55</t>
  </si>
  <si>
    <t>FAZENDA SUCESSO</t>
  </si>
  <si>
    <t>11/07/2006</t>
  </si>
  <si>
    <t>54290.003073/2006-68</t>
  </si>
  <si>
    <t>FAZENDA VOLTA REDONDA</t>
  </si>
  <si>
    <t>21/09/2006</t>
  </si>
  <si>
    <t xml:space="preserve">07949.6     /    -  </t>
  </si>
  <si>
    <t>FAZENDA ALDEIA</t>
  </si>
  <si>
    <t>54240001345200181MS</t>
  </si>
  <si>
    <t>FAZENDA CASA BLANCA</t>
  </si>
  <si>
    <t>54290.002513/2008-21</t>
  </si>
  <si>
    <t>FAZENDA GARÇA BRANCA - GLEBA A</t>
  </si>
  <si>
    <t>16/07/2010</t>
  </si>
  <si>
    <t>54290.000208/2002-18</t>
  </si>
  <si>
    <t>FAZENDA SANTA OLGA</t>
  </si>
  <si>
    <t>07/02/2002</t>
  </si>
  <si>
    <t>54290.001868/2006-31</t>
  </si>
  <si>
    <t>PARANHOS</t>
  </si>
  <si>
    <t xml:space="preserve">09019.8     /    -  </t>
  </si>
  <si>
    <t>FAZENDA ESPADIM</t>
  </si>
  <si>
    <t>11/12/2000</t>
  </si>
  <si>
    <t>31/07/1999</t>
  </si>
  <si>
    <t>54290.001848/2006-61</t>
  </si>
  <si>
    <t>PONTA PORÃ</t>
  </si>
  <si>
    <t>FAZENDA ABA DA SERRA II</t>
  </si>
  <si>
    <t>54290.001849/2006-13</t>
  </si>
  <si>
    <t xml:space="preserve">04439.8     /    -  </t>
  </si>
  <si>
    <t>23/09/1999</t>
  </si>
  <si>
    <t>54290.003916/2006-26</t>
  </si>
  <si>
    <t>FAZENDA CAPÃO BONITO</t>
  </si>
  <si>
    <t>12/12/2007</t>
  </si>
  <si>
    <t xml:space="preserve">11899.9     /    -  </t>
  </si>
  <si>
    <t>20/12/1999</t>
  </si>
  <si>
    <t xml:space="preserve">11919.9     /    -  </t>
  </si>
  <si>
    <t>FAZENDA ITA</t>
  </si>
  <si>
    <t xml:space="preserve">11909.9     /    -  </t>
  </si>
  <si>
    <t>FAZENDA NOROESTE</t>
  </si>
  <si>
    <t>05/01/2000</t>
  </si>
  <si>
    <t>21/11/1999</t>
  </si>
  <si>
    <t xml:space="preserve">04419.8     /    -  </t>
  </si>
  <si>
    <t>FAZENDA NOVA ERA</t>
  </si>
  <si>
    <t xml:space="preserve">11879.9     /    -  </t>
  </si>
  <si>
    <t>FAZENDA RABÃO</t>
  </si>
  <si>
    <t xml:space="preserve">09519.7     /    -  </t>
  </si>
  <si>
    <t>FAZENDA SANTA CATARINA</t>
  </si>
  <si>
    <t xml:space="preserve">11869.9     /    -  </t>
  </si>
  <si>
    <t>FAZENDA SERIEMA</t>
  </si>
  <si>
    <t xml:space="preserve">11889.9     /    -  </t>
  </si>
  <si>
    <t>FAZENDA TUCANO</t>
  </si>
  <si>
    <t xml:space="preserve">12459.8     /    -  </t>
  </si>
  <si>
    <t>RIO BRILHANTE</t>
  </si>
  <si>
    <t>FAZ. BONSUCESSO/JATUBAZINHO/PASSA TEMPO</t>
  </si>
  <si>
    <t>07/12/1998</t>
  </si>
  <si>
    <t xml:space="preserve">12779.8     /    -  </t>
  </si>
  <si>
    <t>FAZENDA BONSUCESSO/FORTALEZA/PASSA TEMPO</t>
  </si>
  <si>
    <t xml:space="preserve">05979.8     /    -  </t>
  </si>
  <si>
    <t>FAZENDA CAPÃO REDONDO</t>
  </si>
  <si>
    <t xml:space="preserve">05989.8     /    -  </t>
  </si>
  <si>
    <t>FAZENDA CARRAPICHO</t>
  </si>
  <si>
    <t xml:space="preserve">13989.7     /    -  </t>
  </si>
  <si>
    <t>FAZENDA FORTUNA I</t>
  </si>
  <si>
    <t xml:space="preserve">13949.7     /    -  </t>
  </si>
  <si>
    <t>FAZENDA FORTUNA II</t>
  </si>
  <si>
    <t xml:space="preserve">13959.7     /    -  </t>
  </si>
  <si>
    <t>FAZENDA TAQUARA</t>
  </si>
  <si>
    <t xml:space="preserve">13969.7     /    -  </t>
  </si>
  <si>
    <t>FAZENDA TAQUARA II</t>
  </si>
  <si>
    <t>54290000864200555MS</t>
  </si>
  <si>
    <t>TRÊS LAGOAS</t>
  </si>
  <si>
    <t>SANTA RITA DO PARDO</t>
  </si>
  <si>
    <t>FAZENDA AVARÉ</t>
  </si>
  <si>
    <t>10/06/2005</t>
  </si>
  <si>
    <t>54290.001612/2010-77</t>
  </si>
  <si>
    <t>ALTO TAQUARI</t>
  </si>
  <si>
    <t>SÃO GABRIEL DO OESTE</t>
  </si>
  <si>
    <t>FAZENDA ANDORINHA</t>
  </si>
  <si>
    <t>54290.000642/2009-66</t>
  </si>
  <si>
    <t>FAZENDA PÉ DE CEDRO</t>
  </si>
  <si>
    <t>28/04/2009</t>
  </si>
  <si>
    <t>15/10/2009</t>
  </si>
  <si>
    <t>54290.001611/2009-22</t>
  </si>
  <si>
    <t>FAZENDA SANT'ANA</t>
  </si>
  <si>
    <t>07/08/2009</t>
  </si>
  <si>
    <t>54290.001225/2009-31</t>
  </si>
  <si>
    <t>FAZENDA SANTO AGOSTINHO DOS PODERES</t>
  </si>
  <si>
    <t>54290.001613/2009-11</t>
  </si>
  <si>
    <t>FAZENDA SÃO MARCOS</t>
  </si>
  <si>
    <t>05/08/2009</t>
  </si>
  <si>
    <t>54290.002743/2008-91</t>
  </si>
  <si>
    <t>FAZENEA ITAQUI</t>
  </si>
  <si>
    <t>54290.001374/2004-95</t>
  </si>
  <si>
    <t>PARANAÍBA</t>
  </si>
  <si>
    <t>SELVÍRIA</t>
  </si>
  <si>
    <t>FAZENDA ALECRIM</t>
  </si>
  <si>
    <t>54290.000703/2005-61</t>
  </si>
  <si>
    <t>FAZENDA CANOAS  I E III</t>
  </si>
  <si>
    <t>21/07/2006</t>
  </si>
  <si>
    <t>54290.001059/2006-20</t>
  </si>
  <si>
    <t>54290.001555/2006-83</t>
  </si>
  <si>
    <t>SIDROLÂNDIA</t>
  </si>
  <si>
    <t>FAZENDA AGROPECUÁRIA MEIRA FERNANDES - MÓDULO IMBIRA</t>
  </si>
  <si>
    <t>13/07/2006</t>
  </si>
  <si>
    <t xml:space="preserve">06969.9     /    -  </t>
  </si>
  <si>
    <t>FAZENDA CAPÃO BONITO (FAZ. GIBÓIA)</t>
  </si>
  <si>
    <t>54290.001250/2006-71</t>
  </si>
  <si>
    <t>FAZENDA ELDORADO - PARTE</t>
  </si>
  <si>
    <t>54290.001808/2008-81</t>
  </si>
  <si>
    <t>FAZENDA NAZARETH</t>
  </si>
  <si>
    <t>30/04/2010</t>
  </si>
  <si>
    <t>54290.001599/2005-22</t>
  </si>
  <si>
    <t xml:space="preserve">03249.9     /    -  </t>
  </si>
  <si>
    <t>FAZENDA VACARIA</t>
  </si>
  <si>
    <t>26/03/1999</t>
  </si>
  <si>
    <t xml:space="preserve">00489.9     /    -  </t>
  </si>
  <si>
    <t>11/01/1999</t>
  </si>
  <si>
    <t>54290.000122/2005-20</t>
  </si>
  <si>
    <t>TACURU</t>
  </si>
  <si>
    <t>FAZENDA AGUA VIVA</t>
  </si>
  <si>
    <t>06/10/2006</t>
  </si>
  <si>
    <t>54290.001554/2006-39</t>
  </si>
  <si>
    <t>14/09/2007</t>
  </si>
  <si>
    <t xml:space="preserve">12319.8     /    -  </t>
  </si>
  <si>
    <t>FAZENDA SANTA RENATA</t>
  </si>
  <si>
    <t>27/12/1998</t>
  </si>
  <si>
    <t>54290.001820/2006-23</t>
  </si>
  <si>
    <t>23/06/2006</t>
  </si>
  <si>
    <t>54290000695200391MS</t>
  </si>
  <si>
    <t>TAQUARUSSU</t>
  </si>
  <si>
    <t>FAZENDA BELA MANHÃ</t>
  </si>
  <si>
    <t>16/01/2004</t>
  </si>
  <si>
    <t>54290.002742/2008-46</t>
  </si>
  <si>
    <t>TERENOS</t>
  </si>
  <si>
    <t>FAZENDA FUJITA</t>
  </si>
  <si>
    <t>54290.000372/2014-51</t>
  </si>
  <si>
    <t>FAZENDA ONODA</t>
  </si>
  <si>
    <t>14/04/2014</t>
  </si>
  <si>
    <t>54290.002814/2008-55</t>
  </si>
  <si>
    <t>FAZENDA SUENAGA</t>
  </si>
  <si>
    <t>01/12/2008</t>
  </si>
  <si>
    <t>54290.002852/2008-16</t>
  </si>
  <si>
    <t>FAZENDA TOWATA</t>
  </si>
  <si>
    <t>54290.004037/2007-01</t>
  </si>
  <si>
    <t>04/02/2009</t>
  </si>
  <si>
    <t>54290.003921/2006-39</t>
  </si>
  <si>
    <t>09/05/2008</t>
  </si>
  <si>
    <t>54290000431200338MS</t>
  </si>
  <si>
    <t>FAZENDA LAÇO DE OURO  (DT/AV-E)</t>
  </si>
  <si>
    <t>19/05/2004</t>
  </si>
  <si>
    <t>MT</t>
  </si>
  <si>
    <t>54240000967200061MT</t>
  </si>
  <si>
    <t>ROSÁRIO OESTE</t>
  </si>
  <si>
    <t>ACORIZAL</t>
  </si>
  <si>
    <t>FAZENDA ESPINHEIRO/ITAMBARACÁ</t>
  </si>
  <si>
    <t>54241.001089/2008-83</t>
  </si>
  <si>
    <t>CANARANA</t>
  </si>
  <si>
    <t>ÁGUA BOA</t>
  </si>
  <si>
    <t>FAZENDA NACIONAL</t>
  </si>
  <si>
    <t>25/02/2014</t>
  </si>
  <si>
    <t xml:space="preserve">04689.6     /    -  </t>
  </si>
  <si>
    <t>ALTO ARAGUAIA</t>
  </si>
  <si>
    <t>FAZENDA CÓRREGO RICO/RIBEIRÃO CLARO</t>
  </si>
  <si>
    <t>54241.001063/1997-76</t>
  </si>
  <si>
    <t xml:space="preserve">30189.7     /    -  </t>
  </si>
  <si>
    <t>NORTE ARAGUAIA</t>
  </si>
  <si>
    <t>ALTO BOA VISTA</t>
  </si>
  <si>
    <t>FAZENDA MÃE MARIA</t>
  </si>
  <si>
    <t>18/08/1998</t>
  </si>
  <si>
    <t>54240000845200433mt</t>
  </si>
  <si>
    <t>ALTO PARAGUAI</t>
  </si>
  <si>
    <t>FAZENDA POSSE DO RETIRO</t>
  </si>
  <si>
    <t>06/10/2005</t>
  </si>
  <si>
    <t>07/03/2006</t>
  </si>
  <si>
    <t xml:space="preserve">08919.8     /    -  </t>
  </si>
  <si>
    <t>GLEBA FAZENDA ÁGUA SANTA</t>
  </si>
  <si>
    <t>24/08/1999</t>
  </si>
  <si>
    <t xml:space="preserve">03859.7     /    -  </t>
  </si>
  <si>
    <t>JAURU</t>
  </si>
  <si>
    <t>ARAPUTANGA</t>
  </si>
  <si>
    <t>54240.000448/1999-89</t>
  </si>
  <si>
    <t>ARIPUANÃ</t>
  </si>
  <si>
    <t>FAZ N. SRA.DA MEDALHA MILAGROSA</t>
  </si>
  <si>
    <t>05/08/2006</t>
  </si>
  <si>
    <t xml:space="preserve">49599.7     /    -  </t>
  </si>
  <si>
    <t>GLEBA COLNIZA I</t>
  </si>
  <si>
    <t xml:space="preserve">49579.7     /    -  </t>
  </si>
  <si>
    <t>GLEBA COLNIZA II</t>
  </si>
  <si>
    <t>495897MT</t>
  </si>
  <si>
    <t>GLEBA ESCOL SUL</t>
  </si>
  <si>
    <t xml:space="preserve">49589.7     /    -  </t>
  </si>
  <si>
    <t>GLEBA NATAL</t>
  </si>
  <si>
    <t>54240.000742/2011-01</t>
  </si>
  <si>
    <t>TANGARÁ DA SERRA</t>
  </si>
  <si>
    <t>BARRA DO BUGRES</t>
  </si>
  <si>
    <t>FAZENDA CABAÇAS</t>
  </si>
  <si>
    <t>19/10/2010</t>
  </si>
  <si>
    <t>54241.000787/2003-57</t>
  </si>
  <si>
    <t>MÉDIO ARAGUAIA</t>
  </si>
  <si>
    <t>BARRA DO GARÇAS</t>
  </si>
  <si>
    <t>FAZENDA PONTE QUEIMADA</t>
  </si>
  <si>
    <t>12/09/2005</t>
  </si>
  <si>
    <t>54241000515200438mt</t>
  </si>
  <si>
    <t xml:space="preserve">50349.6     /    -  </t>
  </si>
  <si>
    <t>BRASNORTE</t>
  </si>
  <si>
    <t>AGROPECUÁRIA JURUENA</t>
  </si>
  <si>
    <t xml:space="preserve">45769.7     /    -  </t>
  </si>
  <si>
    <t>FAZENDA MOHR II</t>
  </si>
  <si>
    <t xml:space="preserve">42839.7     /    -  </t>
  </si>
  <si>
    <t>FAZENDA PALOMA I E V</t>
  </si>
  <si>
    <t xml:space="preserve">45759.7     /    -  </t>
  </si>
  <si>
    <t>FAZENDA PALOMA III</t>
  </si>
  <si>
    <t xml:space="preserve">42849.7     /    -  </t>
  </si>
  <si>
    <t>FAZENDA PALOMA VI</t>
  </si>
  <si>
    <t>54240.001406/2002-85</t>
  </si>
  <si>
    <t>ALTO PANTANAL</t>
  </si>
  <si>
    <t>CÁCERES</t>
  </si>
  <si>
    <t>FAZEND VIDA NOVA</t>
  </si>
  <si>
    <t xml:space="preserve">02279.6     /    -  </t>
  </si>
  <si>
    <t>FAZENDA BARRANQUEIRA</t>
  </si>
  <si>
    <t>08/10/1997</t>
  </si>
  <si>
    <t>29/12/1997</t>
  </si>
  <si>
    <t>54242000376200000MT</t>
  </si>
  <si>
    <t>FAZENDA FACÃO/BOM JARDIM</t>
  </si>
  <si>
    <t>10/11/2004</t>
  </si>
  <si>
    <t xml:space="preserve">16769.7     /    -  </t>
  </si>
  <si>
    <t>FAZENDA IPÊ-ROXO</t>
  </si>
  <si>
    <t>54242000396200017MT</t>
  </si>
  <si>
    <t>FAZENDA KATIRA</t>
  </si>
  <si>
    <t>05/09/2002</t>
  </si>
  <si>
    <t>22/10/2002</t>
  </si>
  <si>
    <t xml:space="preserve">15689.7     /    -  </t>
  </si>
  <si>
    <t>FAZENDA LIMOEIRO E REUNIDAS</t>
  </si>
  <si>
    <t>54240.001405/2002-31</t>
  </si>
  <si>
    <t>FAZENDA MATA COMPRIDA</t>
  </si>
  <si>
    <t>54242.000110/2005-71</t>
  </si>
  <si>
    <t>FAZENDA RECOMPENSA II</t>
  </si>
  <si>
    <t>19/08/2008</t>
  </si>
  <si>
    <t xml:space="preserve">50949.7     /    -  </t>
  </si>
  <si>
    <t>FAZENDA SÃO JUDAS TADEU/GLEBA CORIXA</t>
  </si>
  <si>
    <t>028896MT</t>
  </si>
  <si>
    <t>FAZENDA SÃO SATURNINO</t>
  </si>
  <si>
    <t xml:space="preserve">42819.8     /    -  </t>
  </si>
  <si>
    <t>FAZENDA SAPICUÁ</t>
  </si>
  <si>
    <t>54240.001406/2002-86</t>
  </si>
  <si>
    <t>FAZENDA VIDA NOVA</t>
  </si>
  <si>
    <t>23/08/2008</t>
  </si>
  <si>
    <t xml:space="preserve">08149.7     /    -  </t>
  </si>
  <si>
    <t>PARECIS</t>
  </si>
  <si>
    <t>CAMPO NOVO DO PARECIS</t>
  </si>
  <si>
    <t>FAZENDA GUAPIRAMA/FAZENDA COLORADA</t>
  </si>
  <si>
    <t xml:space="preserve">26169.7     /    -  </t>
  </si>
  <si>
    <t>PRIMAVERA DO LESTE</t>
  </si>
  <si>
    <t>CAMPO VERDE</t>
  </si>
  <si>
    <t>FAZENDA ÁGUA SANTA/PERDIGÃO II</t>
  </si>
  <si>
    <t>54240000067200211MT</t>
  </si>
  <si>
    <t>21/08/2003</t>
  </si>
  <si>
    <t>261697MT</t>
  </si>
  <si>
    <t>FAZENDA MR/PERDIGÃO II</t>
  </si>
  <si>
    <t xml:space="preserve">25999.6     /    -  </t>
  </si>
  <si>
    <t>54241000400200443MT</t>
  </si>
  <si>
    <t>FAZENDA CANAÃ I</t>
  </si>
  <si>
    <t>12/10/2005</t>
  </si>
  <si>
    <t>54241.000410/2008-11</t>
  </si>
  <si>
    <t>FAZENDA GUATAPARÁ E CALIFÓRNIA</t>
  </si>
  <si>
    <t>01/07/2010</t>
  </si>
  <si>
    <t>54247.000004/2003-85</t>
  </si>
  <si>
    <t>ALTA FLORESTA</t>
  </si>
  <si>
    <t>CARLINDA</t>
  </si>
  <si>
    <t>FAZENDA PINHEIRO VELHO</t>
  </si>
  <si>
    <t>24/03/2006</t>
  </si>
  <si>
    <t>54247.000058/2003-41</t>
  </si>
  <si>
    <t>FAZENDA SÃO PAULO / SÃO PAULO II</t>
  </si>
  <si>
    <t xml:space="preserve">19519.7     /    -  </t>
  </si>
  <si>
    <t>CASTANHEIRA</t>
  </si>
  <si>
    <t>FAZENDA VALE DO SERINGAL I</t>
  </si>
  <si>
    <t xml:space="preserve">19529.7     /    -  </t>
  </si>
  <si>
    <t>FAZENDA VALE DO SERINGAL II</t>
  </si>
  <si>
    <t>09/12/1997</t>
  </si>
  <si>
    <t xml:space="preserve">19549.7     /    -  </t>
  </si>
  <si>
    <t>FAZENDA VALE DO SERINGAL III</t>
  </si>
  <si>
    <t xml:space="preserve">19559.7     /    -  </t>
  </si>
  <si>
    <t>FAZENDA VALE DO SERINGAL IV</t>
  </si>
  <si>
    <t xml:space="preserve">19569.7     /    -  </t>
  </si>
  <si>
    <t>FAZENDA VALE DO SERINGAL V</t>
  </si>
  <si>
    <t xml:space="preserve">19539.7     /    -  </t>
  </si>
  <si>
    <t>FAZENDA VALE DO SERINGAL VI</t>
  </si>
  <si>
    <t>54240.003839/2008-61</t>
  </si>
  <si>
    <t>CUIABÁ</t>
  </si>
  <si>
    <t>CHAPADA DOS GUIMARÃES</t>
  </si>
  <si>
    <t>ESTÂNCIA SÃO BENEDITO</t>
  </si>
  <si>
    <t>31/10/2012</t>
  </si>
  <si>
    <t>54240.003030/2008-30</t>
  </si>
  <si>
    <t>FAZENDA ABRILONGO</t>
  </si>
  <si>
    <t>20/09/2009</t>
  </si>
  <si>
    <t>54240.003060/2011-41</t>
  </si>
  <si>
    <t>FAZENDA IPÊ ROXO</t>
  </si>
  <si>
    <t>26/10/2011</t>
  </si>
  <si>
    <t>54240.001126/2005-11</t>
  </si>
  <si>
    <t>SINOP</t>
  </si>
  <si>
    <t>CLÁUDIA</t>
  </si>
  <si>
    <t>54240.005829/2005-18</t>
  </si>
  <si>
    <t>54240.003297/2005-84</t>
  </si>
  <si>
    <t>FAZENDA ALVORADA I</t>
  </si>
  <si>
    <t>54240.002482/2004-71</t>
  </si>
  <si>
    <t>54240002482200471mt</t>
  </si>
  <si>
    <t>54240.003239/2004-70</t>
  </si>
  <si>
    <t>FAZENDA JUVIMARA</t>
  </si>
  <si>
    <t>54240003239200470MT</t>
  </si>
  <si>
    <t>54240.003238/2004-25</t>
  </si>
  <si>
    <t>FAZENDA MINATA</t>
  </si>
  <si>
    <t>54245.000026/2003-65</t>
  </si>
  <si>
    <t>54240.001715/2008-41</t>
  </si>
  <si>
    <t>FAZENDA RIO AZUL</t>
  </si>
  <si>
    <t>11/06/2008</t>
  </si>
  <si>
    <t>54240.002483/2004-15</t>
  </si>
  <si>
    <t>FAZENDA TRES NASCENTES</t>
  </si>
  <si>
    <t>54240002483200415MT</t>
  </si>
  <si>
    <t>FAZENDA TRÊS NASCENTES</t>
  </si>
  <si>
    <t>54240.002673/2010-81</t>
  </si>
  <si>
    <t>COMODORO</t>
  </si>
  <si>
    <t>FAZENDA VACARIA III, IV E V</t>
  </si>
  <si>
    <t>54240.000045/2000-18</t>
  </si>
  <si>
    <t>CONFRESA</t>
  </si>
  <si>
    <t>FAZENDA BRIDÃO BRASILEIRO</t>
  </si>
  <si>
    <t xml:space="preserve">06769.8     /    -  </t>
  </si>
  <si>
    <t>GLEBA SANTO ANTONIO DO FONTOURA II</t>
  </si>
  <si>
    <t xml:space="preserve">06759.8     /    -  </t>
  </si>
  <si>
    <t>GLEBA SANTO ANTONIO DO FONTOURA III</t>
  </si>
  <si>
    <t xml:space="preserve">28089.8     /    -  </t>
  </si>
  <si>
    <t>GLEBA SÃO VICENTE</t>
  </si>
  <si>
    <t xml:space="preserve">12029.9     /    -  </t>
  </si>
  <si>
    <t>FAZENDA SANTO ANTONIO DA FARTURA</t>
  </si>
  <si>
    <t>54240.003279/1998-49</t>
  </si>
  <si>
    <t>DENISE</t>
  </si>
  <si>
    <t>FAZENDA PARAGUAIA</t>
  </si>
  <si>
    <t>54240002106199976MT</t>
  </si>
  <si>
    <t>DIAMANTINO</t>
  </si>
  <si>
    <t>FAZENDA CORREGO GRANDE</t>
  </si>
  <si>
    <t>13/04/2005</t>
  </si>
  <si>
    <t>54204.002188/1999-31</t>
  </si>
  <si>
    <t>FAZENDA NOSSA SENHORA APARECIDA I</t>
  </si>
  <si>
    <t>28/09/2000</t>
  </si>
  <si>
    <t>54240.002354/2002-65</t>
  </si>
  <si>
    <t>RONDONÓPOLIS</t>
  </si>
  <si>
    <t>DOM AQUINO</t>
  </si>
  <si>
    <t>FAZENDA CORREGO DO SÃO BENTO</t>
  </si>
  <si>
    <t>23/03/2003</t>
  </si>
  <si>
    <t>54240.003692/2006-48</t>
  </si>
  <si>
    <t>PARANATINGA</t>
  </si>
  <si>
    <t>GAÚCHA DO NORTE</t>
  </si>
  <si>
    <t>FAZENDA NOVA ALIANÇA</t>
  </si>
  <si>
    <t>21/11/2006</t>
  </si>
  <si>
    <t>03/10/2007</t>
  </si>
  <si>
    <t>117697MT</t>
  </si>
  <si>
    <t>TESOURO</t>
  </si>
  <si>
    <t>GENERAL CARNEIRO</t>
  </si>
  <si>
    <t>FAZENDA SANTA MARIA E SANTO ANTÔNIO</t>
  </si>
  <si>
    <t>24/10/1999</t>
  </si>
  <si>
    <t xml:space="preserve">34859.8     /    -  </t>
  </si>
  <si>
    <t>GUIRATINGA</t>
  </si>
  <si>
    <t>FAZENDA AGEIRA</t>
  </si>
  <si>
    <t>13/07/2000</t>
  </si>
  <si>
    <t>54240000066200276MT</t>
  </si>
  <si>
    <t>FAZENDA FLOR DA  PRATA</t>
  </si>
  <si>
    <t xml:space="preserve">27299.7     /    -  </t>
  </si>
  <si>
    <t>GLEBA SANTO ANTONIO</t>
  </si>
  <si>
    <t xml:space="preserve">51349.6     /    -  </t>
  </si>
  <si>
    <t>ITIQUIRA</t>
  </si>
  <si>
    <t>FAZENDA SANTA ANA</t>
  </si>
  <si>
    <t>04/03/1998</t>
  </si>
  <si>
    <t xml:space="preserve">26679.6     /    -  </t>
  </si>
  <si>
    <t>ARINOS</t>
  </si>
  <si>
    <t>JUARA</t>
  </si>
  <si>
    <t>FAZENDA ESCONDIDO</t>
  </si>
  <si>
    <t>04/08/1999</t>
  </si>
  <si>
    <t>524996MT1</t>
  </si>
  <si>
    <t>GLEBA JAPURANÃ I/ FIGURA II</t>
  </si>
  <si>
    <t>524996MT2</t>
  </si>
  <si>
    <t>GLEBA JAPURANÃ I/ FIGURA III</t>
  </si>
  <si>
    <t>524996MT3</t>
  </si>
  <si>
    <t>GLEBA JAPURANÃ I/ FIGURA IV</t>
  </si>
  <si>
    <t>524996MT4</t>
  </si>
  <si>
    <t>GLEBA JAPURANÃ I/ FIGURA V</t>
  </si>
  <si>
    <t>54240002337200317MT</t>
  </si>
  <si>
    <t>JUÍNA</t>
  </si>
  <si>
    <t>24/02/2006</t>
  </si>
  <si>
    <t>54240002330200478MT</t>
  </si>
  <si>
    <t>FAZENDA BOA ESPERANÇA I</t>
  </si>
  <si>
    <t xml:space="preserve">24889.6     /    -  </t>
  </si>
  <si>
    <t>JURUENA</t>
  </si>
  <si>
    <t>FAZENDA LINOENA</t>
  </si>
  <si>
    <t>13/11/1997</t>
  </si>
  <si>
    <t>26/05/1998</t>
  </si>
  <si>
    <t>54240.002814/2003-36</t>
  </si>
  <si>
    <t>FAZENDA SÃO BENTO/SOMAPAR</t>
  </si>
  <si>
    <t>06/02/2014</t>
  </si>
  <si>
    <t>54240.003877/2009-03</t>
  </si>
  <si>
    <t>JUSCIMEIRA</t>
  </si>
  <si>
    <t>11/04/2012</t>
  </si>
  <si>
    <t>072799MT</t>
  </si>
  <si>
    <t>27/06/2000</t>
  </si>
  <si>
    <t>18/10/1999</t>
  </si>
  <si>
    <t xml:space="preserve">04019.8     /    -  </t>
  </si>
  <si>
    <t>GLEBA/FAZENDA BELEZA</t>
  </si>
  <si>
    <t>54240000972199996MT</t>
  </si>
  <si>
    <t>LAMBARI D'OESTE</t>
  </si>
  <si>
    <t>31/10/2003</t>
  </si>
  <si>
    <t>54240000399200203MT</t>
  </si>
  <si>
    <t>NORTELÂNDIA</t>
  </si>
  <si>
    <t>FAZENDA BARREIRÃO</t>
  </si>
  <si>
    <t>08/12/2002</t>
  </si>
  <si>
    <t xml:space="preserve">03529.7     /    -  </t>
  </si>
  <si>
    <t>54240.003029/2008-13</t>
  </si>
  <si>
    <t>NOSSA SENHORA DO LIVRAMENTO</t>
  </si>
  <si>
    <t>ESTÂNCIA DO PARAÍSO (TERRITÓRIO QUILOMBOLA)</t>
  </si>
  <si>
    <t>54240.003028/2008-61</t>
  </si>
  <si>
    <t>ESTÂNCIA SÃO FÉLIX</t>
  </si>
  <si>
    <t>28/07/2011</t>
  </si>
  <si>
    <t>54240.002590/2008-77</t>
  </si>
  <si>
    <t>FAZENDA CAPÃO REDONDO/TAQUARAL E CARRAPATINHO</t>
  </si>
  <si>
    <t>02/09/2011</t>
  </si>
  <si>
    <t>54240.002303/2008-29</t>
  </si>
  <si>
    <t>23/07/2010</t>
  </si>
  <si>
    <t>54240.002301/2008-30</t>
  </si>
  <si>
    <t>30/07/2010</t>
  </si>
  <si>
    <t>54240.002582/2008-21</t>
  </si>
  <si>
    <t>FAZENDA NOVA ESPERANÇA II / ESTÂNCIA NOVA ESPERANÇA (PARTE)</t>
  </si>
  <si>
    <t>23/09/2011</t>
  </si>
  <si>
    <t>54240.002304/2008-73</t>
  </si>
  <si>
    <t>FAZENDA SÃO BENEDITO</t>
  </si>
  <si>
    <t>21/07/2010</t>
  </si>
  <si>
    <t>54240.002299/2008-07</t>
  </si>
  <si>
    <t>FAZENDA SÃO CARLOS</t>
  </si>
  <si>
    <t>26/04/2011</t>
  </si>
  <si>
    <t>54240.004590/2010-26</t>
  </si>
  <si>
    <t>SÍTIO VERDE</t>
  </si>
  <si>
    <t>25/08/2011</t>
  </si>
  <si>
    <t>54240.002361/2010-77</t>
  </si>
  <si>
    <t>NOVA BANDEIRANTES</t>
  </si>
  <si>
    <t>02/10/2014</t>
  </si>
  <si>
    <t>54240.002355/2010-10</t>
  </si>
  <si>
    <t>FAZENDA CÉU AZUL</t>
  </si>
  <si>
    <t>29/09/2014</t>
  </si>
  <si>
    <t>54240.004023/2000-27</t>
  </si>
  <si>
    <t>FAZENDA ESTRELA D'ALVA</t>
  </si>
  <si>
    <t>06/10/2015</t>
  </si>
  <si>
    <t>54240.004026/2000-15</t>
  </si>
  <si>
    <t>FAZENDA GUAPÉ</t>
  </si>
  <si>
    <t>54240.004022/2000-64</t>
  </si>
  <si>
    <t>FAZENDA INHANSÃ</t>
  </si>
  <si>
    <t>08/10/2014</t>
  </si>
  <si>
    <t>54240.002354/2010-75</t>
  </si>
  <si>
    <t>FAZENDA ITANHANTÃ</t>
  </si>
  <si>
    <t>54240.002362/2010-11</t>
  </si>
  <si>
    <t>FAZENDA PALMARES</t>
  </si>
  <si>
    <t>28/10/2014</t>
  </si>
  <si>
    <t>54240.004027/2000-88</t>
  </si>
  <si>
    <t>FAZENDA PANTERA</t>
  </si>
  <si>
    <t>13/10/2014</t>
  </si>
  <si>
    <t>54240.002358/2010-53</t>
  </si>
  <si>
    <t>FAZENDA PAQUETÁ - A</t>
  </si>
  <si>
    <t>31/10/2014</t>
  </si>
  <si>
    <t>54240.002363/2010-66</t>
  </si>
  <si>
    <t>FAZENDA PAQUETÁ - B- GLEBA JAPURANÃ I - FIGURA VIII</t>
  </si>
  <si>
    <t>04/11/2014</t>
  </si>
  <si>
    <t>54240.004024/2000-90</t>
  </si>
  <si>
    <t>FAZENDA PRIMAVERA MATRINCHÃ</t>
  </si>
  <si>
    <t>07/11/2014</t>
  </si>
  <si>
    <t>54240.001766/1997-78</t>
  </si>
  <si>
    <t>25/11/2014</t>
  </si>
  <si>
    <t>54240.004025/2000-52</t>
  </si>
  <si>
    <t>FAZENDA XAMAS</t>
  </si>
  <si>
    <t>17/10/2014</t>
  </si>
  <si>
    <t>054996MT8</t>
  </si>
  <si>
    <t>GLEBA JAPURANÃ I - FIGURA XV</t>
  </si>
  <si>
    <t>054996MT9</t>
  </si>
  <si>
    <t>GLEBA JAPURANÃ I - FIGURA XVI</t>
  </si>
  <si>
    <t>524996MT</t>
  </si>
  <si>
    <t>GLEBA JAPURANÃ I/ FIGURA I</t>
  </si>
  <si>
    <t>524996MT5</t>
  </si>
  <si>
    <t>GLEBA JAPURANÃ I/ FIGURA VI</t>
  </si>
  <si>
    <t>524996MT6</t>
  </si>
  <si>
    <t>GLEBA JAPURANA/ FIGURA VII</t>
  </si>
  <si>
    <t>524996MT7</t>
  </si>
  <si>
    <t>GLEBA JAPURANÃ/ FIGURA XIV</t>
  </si>
  <si>
    <t>54240.004028/2000-41</t>
  </si>
  <si>
    <t>MONTE RUBRO</t>
  </si>
  <si>
    <t>23/10/2014</t>
  </si>
  <si>
    <t>54240.002356/2010-64</t>
  </si>
  <si>
    <t>RAINHA DA PAZ</t>
  </si>
  <si>
    <t>11/11/2014</t>
  </si>
  <si>
    <t>54240.002357/2010-17</t>
  </si>
  <si>
    <t>REALEZA</t>
  </si>
  <si>
    <t>19/11/2014</t>
  </si>
  <si>
    <t>54240.003148/2005-15</t>
  </si>
  <si>
    <t>COLIDER</t>
  </si>
  <si>
    <t>NOVA CANAÃ DO NORTE</t>
  </si>
  <si>
    <t>04/04/2006</t>
  </si>
  <si>
    <t>21544000018199712MT</t>
  </si>
  <si>
    <t>ALTO GUAPORÉ</t>
  </si>
  <si>
    <t>NOVA LACERDA</t>
  </si>
  <si>
    <t>FAZENDA PALOMA</t>
  </si>
  <si>
    <t>18/02/2005</t>
  </si>
  <si>
    <t>28/06/2005</t>
  </si>
  <si>
    <t>54244.000152/2005-91</t>
  </si>
  <si>
    <t>FAZENDA SÃO VICENTE E SANTA ELINA - PARTE</t>
  </si>
  <si>
    <t xml:space="preserve">23049.6     /    -  </t>
  </si>
  <si>
    <t>NOVA MARINGÁ</t>
  </si>
  <si>
    <t>FAZENDA ENTRE RIOS II</t>
  </si>
  <si>
    <t>10/10/1999</t>
  </si>
  <si>
    <t>28/04/1998</t>
  </si>
  <si>
    <t>54240000488199901MT</t>
  </si>
  <si>
    <t>10/12/2004</t>
  </si>
  <si>
    <t>54240003919199910MT</t>
  </si>
  <si>
    <t>FAZENDA SANTO ANTONIO I</t>
  </si>
  <si>
    <t>54240003920199907MT</t>
  </si>
  <si>
    <t>FAZENDA SANTO ANTONIO II</t>
  </si>
  <si>
    <t>523797MT</t>
  </si>
  <si>
    <t>GLEBA CHACORORÉ</t>
  </si>
  <si>
    <t>23/12/1998</t>
  </si>
  <si>
    <t>178298MT</t>
  </si>
  <si>
    <t>NOVA MONTE VERDE</t>
  </si>
  <si>
    <t>FAZENDA IPORÁ   (DT/AV-E)</t>
  </si>
  <si>
    <t xml:space="preserve">17849.8     /    -  </t>
  </si>
  <si>
    <t>FAZENDA MARÍLIA</t>
  </si>
  <si>
    <t>09/09/1999</t>
  </si>
  <si>
    <t>178498MT</t>
  </si>
  <si>
    <t>FAZENDA MUTUM</t>
  </si>
  <si>
    <t xml:space="preserve">17829.8     /    -  </t>
  </si>
  <si>
    <t>FAZENDA SANTA TEREZINHA   (DT/AV-E)</t>
  </si>
  <si>
    <t xml:space="preserve">19249.6     /    -  </t>
  </si>
  <si>
    <t>ALTO TELES PIRES</t>
  </si>
  <si>
    <t>NOVA MUTUM</t>
  </si>
  <si>
    <t>FAZENDA TRESCINCO</t>
  </si>
  <si>
    <t xml:space="preserve">08639.7     /    -  </t>
  </si>
  <si>
    <t>NOVA OLÍMPIA</t>
  </si>
  <si>
    <t>FAZ. PALOMA</t>
  </si>
  <si>
    <t>25/08/1997</t>
  </si>
  <si>
    <t>54240.002252/2004-10</t>
  </si>
  <si>
    <t>FAZENDA MAROCA</t>
  </si>
  <si>
    <t>29/11/2005</t>
  </si>
  <si>
    <t>54240002464200316MT</t>
  </si>
  <si>
    <t>FAZENDA SÃO GONÇALO/MAIOR</t>
  </si>
  <si>
    <t xml:space="preserve">07979.7     /    -  </t>
  </si>
  <si>
    <t>GLEBA RIO BRANCO</t>
  </si>
  <si>
    <t xml:space="preserve">01869.7     /    -  </t>
  </si>
  <si>
    <t>NOVA UBIRATÃ</t>
  </si>
  <si>
    <t>FAZENDA LAGUICHE - PARTE</t>
  </si>
  <si>
    <t>07/11/1997</t>
  </si>
  <si>
    <t xml:space="preserve">43399.5     /    -  </t>
  </si>
  <si>
    <t>GLEBA STA TEREZINHA II</t>
  </si>
  <si>
    <t>54241000130199726MT</t>
  </si>
  <si>
    <t>NOVA XAVANTINA</t>
  </si>
  <si>
    <t>FAZENDA SANTA CÉLIA</t>
  </si>
  <si>
    <t>02/03/2003</t>
  </si>
  <si>
    <t xml:space="preserve">50939.7     /    -  </t>
  </si>
  <si>
    <t>NOVO HORIZONTE DO NORTE</t>
  </si>
  <si>
    <t>FAZENDA BOSMAGI</t>
  </si>
  <si>
    <t xml:space="preserve">22859.6     /    -  </t>
  </si>
  <si>
    <t xml:space="preserve">22849.6     /    -  </t>
  </si>
  <si>
    <t>FAZENDA JULIETA</t>
  </si>
  <si>
    <t xml:space="preserve">09919.7     /    -  </t>
  </si>
  <si>
    <t>NOVO SÃO JOAQUIM</t>
  </si>
  <si>
    <t>FAZENDA TAMBORIL (FAZENDA JUSSARA)</t>
  </si>
  <si>
    <t xml:space="preserve">33079.8     /    -  </t>
  </si>
  <si>
    <t>COLORADO I</t>
  </si>
  <si>
    <t xml:space="preserve">33119.8     /    -  </t>
  </si>
  <si>
    <t>COLORADO II</t>
  </si>
  <si>
    <t xml:space="preserve">33099.8     /    -  </t>
  </si>
  <si>
    <t>COLORADO III</t>
  </si>
  <si>
    <t xml:space="preserve">33089.8     /    -  </t>
  </si>
  <si>
    <t>COLORADO IV</t>
  </si>
  <si>
    <t xml:space="preserve">33109.8     /    -  </t>
  </si>
  <si>
    <t>COLORADO V</t>
  </si>
  <si>
    <t xml:space="preserve">13849.9     /    -  </t>
  </si>
  <si>
    <t>FAZENDA PARANATINGA OU CICAT</t>
  </si>
  <si>
    <t xml:space="preserve">45499.7     /    -  </t>
  </si>
  <si>
    <t>PEDRA PRETA</t>
  </si>
  <si>
    <t>FAZENDA BAGAGEM II (FAZ ÁGUA DA SERRA)</t>
  </si>
  <si>
    <t>54240000105200235MT</t>
  </si>
  <si>
    <t>04/03/2004</t>
  </si>
  <si>
    <t xml:space="preserve">38859.8     /    -  </t>
  </si>
  <si>
    <t>20/07/1999</t>
  </si>
  <si>
    <t xml:space="preserve">26599.7     /    -  </t>
  </si>
  <si>
    <t>21/10/1999</t>
  </si>
  <si>
    <t>54240002648200054MT</t>
  </si>
  <si>
    <t>FAZENDA FURNAS</t>
  </si>
  <si>
    <t>27/05/2003</t>
  </si>
  <si>
    <t>20/08/2003</t>
  </si>
  <si>
    <t xml:space="preserve">31039.7     /    -  </t>
  </si>
  <si>
    <t xml:space="preserve">24959.8     /    -  </t>
  </si>
  <si>
    <t>FAZENDA SANTO ANTONIO DO NORTE</t>
  </si>
  <si>
    <t>54240000064200287MT</t>
  </si>
  <si>
    <t>FAZENDA SENSALA</t>
  </si>
  <si>
    <t>08/04/2003</t>
  </si>
  <si>
    <t>54240002458200019MT</t>
  </si>
  <si>
    <t>FAZENDA VALE  DO PRATA</t>
  </si>
  <si>
    <t>26/08/2002</t>
  </si>
  <si>
    <t>13/12/2002</t>
  </si>
  <si>
    <t>54240002428200058MT</t>
  </si>
  <si>
    <t>21540001735199675MT</t>
  </si>
  <si>
    <t>PEIXOTO DE AZEVEDO</t>
  </si>
  <si>
    <t>FAZENDA BELMONTE</t>
  </si>
  <si>
    <t>07/08/2001</t>
  </si>
  <si>
    <t>225698MT</t>
  </si>
  <si>
    <t>GLEBA CACHIMBO II</t>
  </si>
  <si>
    <t>29/07/1999</t>
  </si>
  <si>
    <t xml:space="preserve">30249.7     /    -  </t>
  </si>
  <si>
    <t>POCONÉ</t>
  </si>
  <si>
    <t>FAZENDA AGROANA</t>
  </si>
  <si>
    <t xml:space="preserve">55789.6     /    -  </t>
  </si>
  <si>
    <t>FAZENDA ESTRELA CHAVE</t>
  </si>
  <si>
    <t xml:space="preserve">20229.8     /    -  </t>
  </si>
  <si>
    <t>FAZENDA GIRAU</t>
  </si>
  <si>
    <t>16/06/1999</t>
  </si>
  <si>
    <t>54240003108199856MT</t>
  </si>
  <si>
    <t>FAZENDA SANTA FILOMENA DA BAHIA DO CAMPO</t>
  </si>
  <si>
    <t>54240.003587/1998-19</t>
  </si>
  <si>
    <t>PONTES E LACERDA</t>
  </si>
  <si>
    <t>FAZENDA BARRA DO MARCO</t>
  </si>
  <si>
    <t xml:space="preserve">07349.6     /    -  </t>
  </si>
  <si>
    <t>FAZENDA LAGOA RICA</t>
  </si>
  <si>
    <t>54240.000362/2005-10</t>
  </si>
  <si>
    <t>FAZENDA MIURA I E II</t>
  </si>
  <si>
    <t>09/08/2006</t>
  </si>
  <si>
    <t xml:space="preserve">04139.5     /    -  </t>
  </si>
  <si>
    <t>54240003384200299MT</t>
  </si>
  <si>
    <t>PORTO DOS GAÚCHOS</t>
  </si>
  <si>
    <t>FAZENDA MANDAGUARI</t>
  </si>
  <si>
    <t>29/08/2005</t>
  </si>
  <si>
    <t xml:space="preserve">02889.6     /    -  </t>
  </si>
  <si>
    <t>PORTO ESPERIDIÃO</t>
  </si>
  <si>
    <t>FAZENDA ALEGRETE I</t>
  </si>
  <si>
    <t xml:space="preserve">02899.6     /    -  </t>
  </si>
  <si>
    <t>FAZENDA ALEGRETTE II</t>
  </si>
  <si>
    <t xml:space="preserve">09329.7     /    -  </t>
  </si>
  <si>
    <t>POXORÉO</t>
  </si>
  <si>
    <t>FAZENDA ALMINHAS - LOTE FURNINHAS</t>
  </si>
  <si>
    <t xml:space="preserve">42859.7     /    -  </t>
  </si>
  <si>
    <t>FAZENDA PONTAL DO AREIA</t>
  </si>
  <si>
    <t xml:space="preserve">26839.7     /    -  </t>
  </si>
  <si>
    <t>FAZENDA SANTO ANTONIO DA ALDEIA</t>
  </si>
  <si>
    <t>07/10/1998</t>
  </si>
  <si>
    <t xml:space="preserve">49629.7     /    -  </t>
  </si>
  <si>
    <t>FAZENDA SÃO JOSÉ (TIETÊ)</t>
  </si>
  <si>
    <t>20/09/1998</t>
  </si>
  <si>
    <t xml:space="preserve">40109.7     /    -  </t>
  </si>
  <si>
    <t>JOÃO DE BARRO</t>
  </si>
  <si>
    <t>54240.002478/2008-36</t>
  </si>
  <si>
    <t>MEIA LUA DE OURO</t>
  </si>
  <si>
    <t>22/08/2011</t>
  </si>
  <si>
    <t xml:space="preserve">24139.5     /    -  </t>
  </si>
  <si>
    <t>QUERÊNCIA</t>
  </si>
  <si>
    <t>AGROPECUÁRIA SÃO MANOEL LTDA</t>
  </si>
  <si>
    <t>10/02/1998</t>
  </si>
  <si>
    <t xml:space="preserve">09459.7     /    -  </t>
  </si>
  <si>
    <t>FAZ. PINGO D'ÁGUA</t>
  </si>
  <si>
    <t>54240.004196/2006-10</t>
  </si>
  <si>
    <t>RIBEIRÃO CASCALHEIRA</t>
  </si>
  <si>
    <t>FAZENDA PRIMOROSA</t>
  </si>
  <si>
    <t>54240.005109/2007-14</t>
  </si>
  <si>
    <t>06/12/2008</t>
  </si>
  <si>
    <t xml:space="preserve">28299.6     /    -  </t>
  </si>
  <si>
    <t>FAZ. COQUEIRO</t>
  </si>
  <si>
    <t xml:space="preserve">26159.7     /    -  </t>
  </si>
  <si>
    <t>FAZENDA CANTA GALO/RECREIO</t>
  </si>
  <si>
    <t>54240000094200293MT</t>
  </si>
  <si>
    <t>FAZENDA PAU D'ALHO III</t>
  </si>
  <si>
    <t>54240000065200221MT</t>
  </si>
  <si>
    <t>FAZENDA SERRA FORMOSA</t>
  </si>
  <si>
    <t>54240.002135/2006-18</t>
  </si>
  <si>
    <t>FAZENDA COCAL</t>
  </si>
  <si>
    <t xml:space="preserve">35859.6     /    -  </t>
  </si>
  <si>
    <t>54240.001186/2004-52</t>
  </si>
  <si>
    <t>SANTA RITA DO TRIVELATO</t>
  </si>
  <si>
    <t>FAZENDA PONTE DE BARRO</t>
  </si>
  <si>
    <t>54240000118199801MT</t>
  </si>
  <si>
    <t>SANTA TEREZINHA</t>
  </si>
  <si>
    <t>FAZENDA PORTO VELHO</t>
  </si>
  <si>
    <t xml:space="preserve">11229.7     /    -  </t>
  </si>
  <si>
    <t>30/06/1999</t>
  </si>
  <si>
    <t>29/01/1998</t>
  </si>
  <si>
    <t>54240030662200228MT</t>
  </si>
  <si>
    <t>SANTO AFONSO</t>
  </si>
  <si>
    <t>FAZENDA PROMISSÃO/ SÃO JOÃO</t>
  </si>
  <si>
    <t>20/07/2004</t>
  </si>
  <si>
    <t xml:space="preserve">48309.6     /    -  </t>
  </si>
  <si>
    <t>SANTO ANTÔNIO DO LEVERGER</t>
  </si>
  <si>
    <t>FAZ. RIBEIRÃO DA GLÓRIA</t>
  </si>
  <si>
    <t>01/10/1997</t>
  </si>
  <si>
    <t>54240.003144/2005-37</t>
  </si>
  <si>
    <t>FAZENDA PAU D'ALHO</t>
  </si>
  <si>
    <t xml:space="preserve">01229.7     /    -  </t>
  </si>
  <si>
    <t>FAZENDA SANTANA DO TAQUARAL</t>
  </si>
  <si>
    <t xml:space="preserve">29709.7     /    -  </t>
  </si>
  <si>
    <t>GLEBA CAETÉ   (DT/AV-E)</t>
  </si>
  <si>
    <t xml:space="preserve">22519.8     /    -  </t>
  </si>
  <si>
    <t>GLEBA CAETE I / FAZENDA PONTAL</t>
  </si>
  <si>
    <t>10/08/1999</t>
  </si>
  <si>
    <t xml:space="preserve">21559.8     /    -  </t>
  </si>
  <si>
    <t>SÃO JOSÉ DO RIO CLARO</t>
  </si>
  <si>
    <t>FAZ. POUSO ALEGRE E TRÊS BARRAS</t>
  </si>
  <si>
    <t xml:space="preserve">21439.5     /    -  </t>
  </si>
  <si>
    <t>GLEBA SANTANA DA ÁGUA LIMPA</t>
  </si>
  <si>
    <t xml:space="preserve">06989.7     /    -  </t>
  </si>
  <si>
    <t>SÃO JOSÉ DO XINGU</t>
  </si>
  <si>
    <t>BRASIPAIVA I</t>
  </si>
  <si>
    <t xml:space="preserve">52319.7     /    -  </t>
  </si>
  <si>
    <t>BRASIPAIVA II</t>
  </si>
  <si>
    <t>07/05/1999</t>
  </si>
  <si>
    <t xml:space="preserve">06749.8     /    -  </t>
  </si>
  <si>
    <t>GLEBA SANTO ANTONIO DO FONTOURA I</t>
  </si>
  <si>
    <t xml:space="preserve">33789.8     /    -  </t>
  </si>
  <si>
    <t>SORRISO</t>
  </si>
  <si>
    <t>FAZENDA PORANGA  (DT/AV-E)</t>
  </si>
  <si>
    <t xml:space="preserve">19539.6     /    -  </t>
  </si>
  <si>
    <t>TAPURÁH</t>
  </si>
  <si>
    <t>GLEBA CRISTAMEL</t>
  </si>
  <si>
    <t xml:space="preserve">19529.6     /    -  </t>
  </si>
  <si>
    <t>GLEBA MOGIANA II</t>
  </si>
  <si>
    <t>06/11/1997</t>
  </si>
  <si>
    <t xml:space="preserve">50869.6     /    -  </t>
  </si>
  <si>
    <t>GLEBA SANTA LUZIA</t>
  </si>
  <si>
    <t>54245000379199747MT</t>
  </si>
  <si>
    <t>TERRA NOVA DO NORTE</t>
  </si>
  <si>
    <t>FAZENDA URU</t>
  </si>
  <si>
    <t>07/04/2005</t>
  </si>
  <si>
    <t>54240.004314/2005-09</t>
  </si>
  <si>
    <t>UNIÃO DO SUL</t>
  </si>
  <si>
    <t>FAZENDA BERGAMIN</t>
  </si>
  <si>
    <t>01/11/2005</t>
  </si>
  <si>
    <t>54240.004311/2005-67</t>
  </si>
  <si>
    <t>FAZENDA FREI CRISPIM</t>
  </si>
  <si>
    <t>54240.004313/2005-56</t>
  </si>
  <si>
    <t>FAZENDA IGUAÇU</t>
  </si>
  <si>
    <t>54240.001317/2004-00</t>
  </si>
  <si>
    <t>FAZENDA ZIFA DA AMAZONIA</t>
  </si>
  <si>
    <t xml:space="preserve">00039.7     /    -  </t>
  </si>
  <si>
    <t>VERA</t>
  </si>
  <si>
    <t>FAZENDA CEDRO ROSA I, II, III E IV</t>
  </si>
  <si>
    <t>54240002238199915MT</t>
  </si>
  <si>
    <t>VILA BELA DA SANTISSIMA TRINDADE</t>
  </si>
  <si>
    <t>FAZENDA MARUMBI</t>
  </si>
  <si>
    <t>54240000443199965mt</t>
  </si>
  <si>
    <t>FAZENDA SÃO PEDRO /CAMBARA</t>
  </si>
  <si>
    <t xml:space="preserve">37489.8     /    -  </t>
  </si>
  <si>
    <t>GLEBA GUAPORÉ</t>
  </si>
  <si>
    <t>04/11/1999</t>
  </si>
  <si>
    <t>54240.001104/2014-41</t>
  </si>
  <si>
    <t>VILA RICA</t>
  </si>
  <si>
    <t>FAZENDA ANGOLA</t>
  </si>
  <si>
    <t>06/06/2014</t>
  </si>
  <si>
    <t xml:space="preserve">06609.8     /    -  </t>
  </si>
  <si>
    <t>FAZENDA IPÊ</t>
  </si>
  <si>
    <t>30/05/1998</t>
  </si>
  <si>
    <t xml:space="preserve">06599.8     /    -  </t>
  </si>
  <si>
    <t>FAZENDA SANTO ANTONIO/BELEZA</t>
  </si>
  <si>
    <t xml:space="preserve">06589.8     /    -  </t>
  </si>
  <si>
    <t>54240.001103/2014-05</t>
  </si>
  <si>
    <t>FAZENDA SELVA MORENA</t>
  </si>
  <si>
    <t>10/06/2014</t>
  </si>
  <si>
    <t xml:space="preserve">03699.5     /    -  </t>
  </si>
  <si>
    <t>GLEBA SANTA CLARA</t>
  </si>
  <si>
    <t xml:space="preserve">05999.6     /    -  </t>
  </si>
  <si>
    <t>GLEBA SÃO JOSÉ (FAZENDA SÃO JOSÉ)</t>
  </si>
  <si>
    <t>PA</t>
  </si>
  <si>
    <t>21415000124198628 PA</t>
  </si>
  <si>
    <t>AURORA DO PARÁ</t>
  </si>
  <si>
    <t>FAZENDA FLOR DE MINAS</t>
  </si>
  <si>
    <t>21/11/2005</t>
  </si>
  <si>
    <t>54100.001398/1997-90</t>
  </si>
  <si>
    <t>FAZENDA SANTA MARIA DO PARÁ - PARTE</t>
  </si>
  <si>
    <t>54100002007200318PA</t>
  </si>
  <si>
    <t>BELÉM</t>
  </si>
  <si>
    <t>BAIA DO SOL AGRO PASTORIL S/A</t>
  </si>
  <si>
    <t>21/06/2005</t>
  </si>
  <si>
    <t>54100.002007/2003-18</t>
  </si>
  <si>
    <t>FAZENDA BAÍA DO SOL</t>
  </si>
  <si>
    <t>54160004099200285BA</t>
  </si>
  <si>
    <t>BRAGANTINA</t>
  </si>
  <si>
    <t xml:space="preserve">13189.7     /    -  </t>
  </si>
  <si>
    <t>CASTANHAL</t>
  </si>
  <si>
    <t>06/04/1999</t>
  </si>
  <si>
    <t>21899.000130/1996-06</t>
  </si>
  <si>
    <t>GARRAFÃO DO NORTE</t>
  </si>
  <si>
    <t>FAZENDA WATANABE</t>
  </si>
  <si>
    <t xml:space="preserve">17069.9     /    -  </t>
  </si>
  <si>
    <t>INHANGAPI</t>
  </si>
  <si>
    <t>FAZENDA TANARY</t>
  </si>
  <si>
    <t xml:space="preserve">12369.7     /    -  </t>
  </si>
  <si>
    <t>TOMÉ-AÇU</t>
  </si>
  <si>
    <t>MOJU</t>
  </si>
  <si>
    <t>FAZ. CALMARIA II</t>
  </si>
  <si>
    <t xml:space="preserve">00419.7     /    -  </t>
  </si>
  <si>
    <t>FAZ. OLHO D'AGUA</t>
  </si>
  <si>
    <t>13/02/1998</t>
  </si>
  <si>
    <t>54104001298199869PA</t>
  </si>
  <si>
    <t>CAPISA - CAROLINA AGROPECUÁRIA INDUSTRIAL S/A - FAZ RANCHO FUNDO, PARTE</t>
  </si>
  <si>
    <t>54000.001024/2005-28</t>
  </si>
  <si>
    <t>FAZENDA CAIP - LOTE 56 -A</t>
  </si>
  <si>
    <t>12/01/2006</t>
  </si>
  <si>
    <t>54100.020140/2008-61</t>
  </si>
  <si>
    <t>FAZENDA CAIP - LOTES 43-A E 44-A</t>
  </si>
  <si>
    <t>18/08/2006</t>
  </si>
  <si>
    <t>03/12/2007</t>
  </si>
  <si>
    <t>54000001025200572PA</t>
  </si>
  <si>
    <t>FAZENDA CAIP LOTE 28-A- PARTE - CIA AGRO-INDUST DE PARAGOMINAS</t>
  </si>
  <si>
    <t>54000001028200514PA</t>
  </si>
  <si>
    <t>FAZENDA CAIP-AREA I, PARTE</t>
  </si>
  <si>
    <t xml:space="preserve">17719.7     /    -  </t>
  </si>
  <si>
    <t>FAZENDA GURUPI</t>
  </si>
  <si>
    <t>54100001619200211PA</t>
  </si>
  <si>
    <t>FAZENDA GURUPI -GLEBA 71</t>
  </si>
  <si>
    <t>21415000086198711PA</t>
  </si>
  <si>
    <t>FAZENDA NOVO SANTO ANTONIO</t>
  </si>
  <si>
    <t>54100.001565/2005-28</t>
  </si>
  <si>
    <t>LOTE 43-A</t>
  </si>
  <si>
    <t>54100.001566/2005-72</t>
  </si>
  <si>
    <t>LOTE 44 A</t>
  </si>
  <si>
    <t>54100001999200366PA</t>
  </si>
  <si>
    <t>SANTA BÁRBARA DO PARÁ</t>
  </si>
  <si>
    <t>FAZENDA PARICATUBA</t>
  </si>
  <si>
    <t>54100.001040/2004-10</t>
  </si>
  <si>
    <t>TAILÂNDIA</t>
  </si>
  <si>
    <t>FAZENDA CEDRO E OUTRAS</t>
  </si>
  <si>
    <t>54100001164199860PA</t>
  </si>
  <si>
    <t>ULIANÓPOLIS</t>
  </si>
  <si>
    <t>FAZENDA SUSSUARANA</t>
  </si>
  <si>
    <t>PB</t>
  </si>
  <si>
    <t xml:space="preserve">17439.7     /    -  </t>
  </si>
  <si>
    <t>BREJO PARAIBANO</t>
  </si>
  <si>
    <t>ALAGOA GRANDE</t>
  </si>
  <si>
    <t>AVENCA CAPÍVARA, PRIMAVERA, STO ANT. OUT</t>
  </si>
  <si>
    <t xml:space="preserve">17449.7     /    -  </t>
  </si>
  <si>
    <t>BARRA NOVA - LAGOA VERDE</t>
  </si>
  <si>
    <t xml:space="preserve">19339.7     /    -  </t>
  </si>
  <si>
    <t>BARRIGUDA JACI</t>
  </si>
  <si>
    <t>25/02/1998</t>
  </si>
  <si>
    <t xml:space="preserve">16559.7     /    -  </t>
  </si>
  <si>
    <t>ENGENHO GRUTÃO</t>
  </si>
  <si>
    <t>06/07/1998</t>
  </si>
  <si>
    <t>12/05/1998</t>
  </si>
  <si>
    <t xml:space="preserve">17459.7     /    -  </t>
  </si>
  <si>
    <t>FAZ. SÃO JORGE/PATOS/VALE RIO CRISTALINO</t>
  </si>
  <si>
    <t>14/07/1998</t>
  </si>
  <si>
    <t xml:space="preserve">17469.7     /    -  </t>
  </si>
  <si>
    <t>GENIPAPO E BURACO D'ÁGUA</t>
  </si>
  <si>
    <t xml:space="preserve">16549.7     /    -  </t>
  </si>
  <si>
    <t>SÃO JOSÉ, PIMENTEL, ENGENHOCA E OUTROS</t>
  </si>
  <si>
    <t>54320.001107/2009-28</t>
  </si>
  <si>
    <t>USINA TANQUES E CAPOEIRA</t>
  </si>
  <si>
    <t>17/01/2013</t>
  </si>
  <si>
    <t xml:space="preserve">20529.8     /    -  </t>
  </si>
  <si>
    <t>GUARABIRA</t>
  </si>
  <si>
    <t>ALAGOINHA</t>
  </si>
  <si>
    <t>ENGENHO SANTA TEREZINHA</t>
  </si>
  <si>
    <t>02/02/1999</t>
  </si>
  <si>
    <t>54320.000598/2008-17</t>
  </si>
  <si>
    <t>CARIRI ORIENTAL</t>
  </si>
  <si>
    <t>ALCANTIL</t>
  </si>
  <si>
    <t>05/01/2014</t>
  </si>
  <si>
    <t>54320000501200353PB</t>
  </si>
  <si>
    <t>CURIMATAÚ OCIDENTAL</t>
  </si>
  <si>
    <t>ALGODÃO DE JANDAÍRA</t>
  </si>
  <si>
    <t>FAZENDA CABEÇO</t>
  </si>
  <si>
    <t>08/10/2004</t>
  </si>
  <si>
    <t>54320.000556/2004-44</t>
  </si>
  <si>
    <t>FAZENDA REUNIDAS AGRESTE</t>
  </si>
  <si>
    <t>00000000011199010PB</t>
  </si>
  <si>
    <t>FAZENDA SESSENTA E OITO</t>
  </si>
  <si>
    <t>54320000665200461PB</t>
  </si>
  <si>
    <t>SOUSA</t>
  </si>
  <si>
    <t>APARECIDA</t>
  </si>
  <si>
    <t>ANGELICAS</t>
  </si>
  <si>
    <t>22/07/2005</t>
  </si>
  <si>
    <t>54320000663200472PB</t>
  </si>
  <si>
    <t>FAZENDAS VENEZA E CARNAUBINHA</t>
  </si>
  <si>
    <t>54320001963199761PB</t>
  </si>
  <si>
    <t>ARAÇAGI</t>
  </si>
  <si>
    <t>FAZENDA LAGOA DO BOI</t>
  </si>
  <si>
    <t xml:space="preserve">15659.7     /    -  </t>
  </si>
  <si>
    <t>FAZENDA VIOLETA</t>
  </si>
  <si>
    <t xml:space="preserve">01009.8     /    -  </t>
  </si>
  <si>
    <t>CURIMATAÚ ORIENTAL</t>
  </si>
  <si>
    <t>ARARUNA</t>
  </si>
  <si>
    <t>SERRA BONITA/SANTA ESTEFÂNIA E OUTRAS</t>
  </si>
  <si>
    <t xml:space="preserve">17529.7     /    -  </t>
  </si>
  <si>
    <t>SERRA VERDE</t>
  </si>
  <si>
    <t xml:space="preserve">14439.7     /    -  </t>
  </si>
  <si>
    <t>UMBURANA DA ONÇA</t>
  </si>
  <si>
    <t xml:space="preserve">19059.8     /    -  </t>
  </si>
  <si>
    <t>06/07/1999</t>
  </si>
  <si>
    <t>54320.001704/2005-29</t>
  </si>
  <si>
    <t>AREIA</t>
  </si>
  <si>
    <t>FAZENDA LAGOA DOS BARROS</t>
  </si>
  <si>
    <t xml:space="preserve">20329.5     /    -  </t>
  </si>
  <si>
    <t>FAZENDA QUEIMADAS</t>
  </si>
  <si>
    <t xml:space="preserve">10779.9     /    -  </t>
  </si>
  <si>
    <t>FAZENDA VACA BRAVA</t>
  </si>
  <si>
    <t>20/03/2000</t>
  </si>
  <si>
    <t xml:space="preserve">23549.8     /    -  </t>
  </si>
  <si>
    <t>MUFUMBO/MUFUMBINHO/GRUTÃOZINHO</t>
  </si>
  <si>
    <t>54320000307200459PB</t>
  </si>
  <si>
    <t>ESPERANÇA</t>
  </si>
  <si>
    <t>AREIAL</t>
  </si>
  <si>
    <t>SITIO ARARA</t>
  </si>
  <si>
    <t>54320000306200412PB</t>
  </si>
  <si>
    <t>SITIO LAGES E RIACHO GRANDE</t>
  </si>
  <si>
    <t>54320000303200471PB</t>
  </si>
  <si>
    <t>SITIO LAGOA DOS CAVALOS</t>
  </si>
  <si>
    <t>10/11/2005</t>
  </si>
  <si>
    <t>54320000506200467PB</t>
  </si>
  <si>
    <t>BANANEIRAS</t>
  </si>
  <si>
    <t>PARTE DA FAZENDA LAGOA DANTAS</t>
  </si>
  <si>
    <t>13/04/2004</t>
  </si>
  <si>
    <t>54320001497200077PB</t>
  </si>
  <si>
    <t>BARRA DE SANTA ROSA</t>
  </si>
  <si>
    <t>FAZENDA CAMPOS NOVOS</t>
  </si>
  <si>
    <t>30/07/2002</t>
  </si>
  <si>
    <t xml:space="preserve">01849.7     /    -  </t>
  </si>
  <si>
    <t>FAZENDA RIACHO DA CRUZ</t>
  </si>
  <si>
    <t>03/08/1999</t>
  </si>
  <si>
    <t>54320.001813/2005-46</t>
  </si>
  <si>
    <t>FAZENDA RIACHO DO SANGUE E CACHOEIRINHA</t>
  </si>
  <si>
    <t>54320.000119/2006-92</t>
  </si>
  <si>
    <t>FAZENDA UBAIA - ATUAL POLEIROS E SÃO LUIZ</t>
  </si>
  <si>
    <t>54320.000744/2008-04</t>
  </si>
  <si>
    <t>SÃO BENTO</t>
  </si>
  <si>
    <t>54320.001814/2005-91</t>
  </si>
  <si>
    <t>SERROTE VERDE</t>
  </si>
  <si>
    <t>24/04/2008</t>
  </si>
  <si>
    <t>28/05/2008</t>
  </si>
  <si>
    <t>54320001117200378PB</t>
  </si>
  <si>
    <t>BARRA DE SÃO MIGUEL</t>
  </si>
  <si>
    <t>FAZENDA ALMAS</t>
  </si>
  <si>
    <t>54320.000612/2005-21</t>
  </si>
  <si>
    <t>FAZENDA MELÂNCIA</t>
  </si>
  <si>
    <t>17/01/2007</t>
  </si>
  <si>
    <t>54320.000589/2010-32</t>
  </si>
  <si>
    <t>FAZENDA POÇO</t>
  </si>
  <si>
    <t>54320.001471/2005-64</t>
  </si>
  <si>
    <t>CAMPINA GRANDE</t>
  </si>
  <si>
    <t>BOA VISTA</t>
  </si>
  <si>
    <t>FAZENDA CONJUNTO MALHADA</t>
  </si>
  <si>
    <t>19/12/2006</t>
  </si>
  <si>
    <t>29/03/2007</t>
  </si>
  <si>
    <t>54320.001454/2007-99</t>
  </si>
  <si>
    <t>FAZENDA JUÁ - GLEBA 4</t>
  </si>
  <si>
    <t>54320.001197/2007-95</t>
  </si>
  <si>
    <t>PARTE DA FAZENDA JUÁ</t>
  </si>
  <si>
    <t>14/09/2010</t>
  </si>
  <si>
    <t>54320.001198/2007-30</t>
  </si>
  <si>
    <t>PARTE DA FAZENDA JUÁ - GLEBA 2</t>
  </si>
  <si>
    <t>54320.001199/2007-84</t>
  </si>
  <si>
    <t>PARTE DA FAZENDA JUÁ - GLEBA 3</t>
  </si>
  <si>
    <t>54320.001200/2007-71</t>
  </si>
  <si>
    <t>PARTE DESMEMBRADA DA GLEBA 5 DA FAZENDA JUÁ</t>
  </si>
  <si>
    <t>54320.001101/2007-99</t>
  </si>
  <si>
    <t>BOQUEIRÃO</t>
  </si>
  <si>
    <t>TRINCHEIRAS</t>
  </si>
  <si>
    <t>54320.000353/2010-04</t>
  </si>
  <si>
    <t>CABACEIRAS</t>
  </si>
  <si>
    <t>FAZENDA JACARÉ</t>
  </si>
  <si>
    <t>02/10/2013</t>
  </si>
  <si>
    <t xml:space="preserve">16749.6     /    -  </t>
  </si>
  <si>
    <t>FAZENDA POCINHOS</t>
  </si>
  <si>
    <t>54320.000813/2008-71</t>
  </si>
  <si>
    <t>CAJAZEIRAS</t>
  </si>
  <si>
    <t>FAZENDA MIRANDA</t>
  </si>
  <si>
    <t>07/05/2010</t>
  </si>
  <si>
    <t>08/06/2010</t>
  </si>
  <si>
    <t>54320.000707/1997-65</t>
  </si>
  <si>
    <t>FAZENDA PONRA D'ÁGUA E ALTO MACHADO</t>
  </si>
  <si>
    <t>54320001220200407PB</t>
  </si>
  <si>
    <t>SITIO MINADOR</t>
  </si>
  <si>
    <t>19/12/2005</t>
  </si>
  <si>
    <t>06/09/2006</t>
  </si>
  <si>
    <t>54320.000861/2010-84</t>
  </si>
  <si>
    <t>CARIRI OCIDENTAL</t>
  </si>
  <si>
    <t>CAMALAÚ</t>
  </si>
  <si>
    <t>ARARA E RONCADEIRA</t>
  </si>
  <si>
    <t>28/12/2012</t>
  </si>
  <si>
    <t>13/05/2013</t>
  </si>
  <si>
    <t xml:space="preserve">04079.9     /    -  </t>
  </si>
  <si>
    <t>FAZENDA CARRAPATEIRA/PALMATÓRIA</t>
  </si>
  <si>
    <t>54320.000405/2005-77</t>
  </si>
  <si>
    <t>FAZENDA CATOLÉ OU SÃO JOSÉ DOS PORDEUS</t>
  </si>
  <si>
    <t>28/04/2008</t>
  </si>
  <si>
    <t xml:space="preserve">11719.8     /    -  </t>
  </si>
  <si>
    <t>FAZENDA QUIXABA/TRAPIÁ</t>
  </si>
  <si>
    <t>13/04/1998</t>
  </si>
  <si>
    <t>54320.001433/2005-10</t>
  </si>
  <si>
    <t>CASSERENGUE</t>
  </si>
  <si>
    <t>FAZ. PEDRA D'ÁGUA E SÍTIO CUTIA</t>
  </si>
  <si>
    <t>54320.001850/2006-35</t>
  </si>
  <si>
    <t>29/05/2008</t>
  </si>
  <si>
    <t>54320.000447/2007-70</t>
  </si>
  <si>
    <t>PEDRA D'ÁGUA</t>
  </si>
  <si>
    <t>54320000407200566PB</t>
  </si>
  <si>
    <t>PIANCÓ</t>
  </si>
  <si>
    <t>CATINGUEIRA</t>
  </si>
  <si>
    <t>FAZENDA CURTUME</t>
  </si>
  <si>
    <t>19/05/2002</t>
  </si>
  <si>
    <t>54230.000008/2006-86</t>
  </si>
  <si>
    <t>CATOLÉ DO ROCHA</t>
  </si>
  <si>
    <t>"CANTINHO, VÁRZEA DA EMA, AROEIRA E BAIXINHA"</t>
  </si>
  <si>
    <t>09/07/2008</t>
  </si>
  <si>
    <t>54320.000449/2008-40</t>
  </si>
  <si>
    <t>SÃO MIGUEL</t>
  </si>
  <si>
    <t>16/05/2010</t>
  </si>
  <si>
    <t>54320.000599/2008-53</t>
  </si>
  <si>
    <t>ITAPORANGA</t>
  </si>
  <si>
    <t>CONCEIÇÃO</t>
  </si>
  <si>
    <t>FAZENDA CRISPIM E TABOLEIRO</t>
  </si>
  <si>
    <t>22/11/2010</t>
  </si>
  <si>
    <t>54320.000984/2006-39</t>
  </si>
  <si>
    <t>CONDADO</t>
  </si>
  <si>
    <t>FAZENDA SÃO VICENTE</t>
  </si>
  <si>
    <t xml:space="preserve">17189.7     /    -  </t>
  </si>
  <si>
    <t>JOÃO PESSOA</t>
  </si>
  <si>
    <t>CONDE</t>
  </si>
  <si>
    <t>FAZENDA GARAÚ</t>
  </si>
  <si>
    <t>000000PB4</t>
  </si>
  <si>
    <t>COXIXOLA</t>
  </si>
  <si>
    <t>FAZENDA ÁGUA DOCE II   (DT/AV-E)</t>
  </si>
  <si>
    <t>000000PB</t>
  </si>
  <si>
    <t>FAZENDA CURRAIS VELHO/CALDEIRÃO</t>
  </si>
  <si>
    <t>000000PB1</t>
  </si>
  <si>
    <t>FAZENDA ESPINHEIRO</t>
  </si>
  <si>
    <t>000000PB3</t>
  </si>
  <si>
    <t>FAZENDA MANDACARU</t>
  </si>
  <si>
    <t>20/06/1999</t>
  </si>
  <si>
    <t xml:space="preserve">19079.8     /    -  </t>
  </si>
  <si>
    <t>MANDACARU</t>
  </si>
  <si>
    <t>54320.001123/2011-35</t>
  </si>
  <si>
    <t>CUITÉ</t>
  </si>
  <si>
    <t>05/11/2015</t>
  </si>
  <si>
    <t>54320.000524/2003-68</t>
  </si>
  <si>
    <t>LITORAL NORTE</t>
  </si>
  <si>
    <t>CURRAL DE CIMA</t>
  </si>
  <si>
    <t>54230.000479/2005-11</t>
  </si>
  <si>
    <t>DIAMANTE</t>
  </si>
  <si>
    <t>FAZENDA CABANO</t>
  </si>
  <si>
    <t>54320.001499/2007-63</t>
  </si>
  <si>
    <t>09/04/2015</t>
  </si>
  <si>
    <t>54320.000484/2005-16</t>
  </si>
  <si>
    <t>GARRA, SACO VELHO I E SACO VELHO II (CONHECIDO COMO SACO DO ROMÃO)</t>
  </si>
  <si>
    <t>20/11/2008</t>
  </si>
  <si>
    <t>54320.000409/2008-06</t>
  </si>
  <si>
    <t>SÍTIO SACO VELHO</t>
  </si>
  <si>
    <t>18/02/2010</t>
  </si>
  <si>
    <t xml:space="preserve">01149.8     /    -  </t>
  </si>
  <si>
    <t>DONA INÊS</t>
  </si>
  <si>
    <t>FAZENDA MORADA NOVA  (DT/AV-E)</t>
  </si>
  <si>
    <t xml:space="preserve">16509.7     /    -  </t>
  </si>
  <si>
    <t>FAZENDA TANQUES E QUEIMADAS</t>
  </si>
  <si>
    <t xml:space="preserve">06529.7     /    -  </t>
  </si>
  <si>
    <t xml:space="preserve">00519.8     /    -  </t>
  </si>
  <si>
    <t>UMARI</t>
  </si>
  <si>
    <t xml:space="preserve">10499.8     /    -  </t>
  </si>
  <si>
    <t>ZÉ PAZ</t>
  </si>
  <si>
    <t>29/09/1998</t>
  </si>
  <si>
    <t>54320000304200415PB</t>
  </si>
  <si>
    <t>JUNCO, LAGOA DAS CINZAS, LAGOA DO SAPO E TIMBAÚBA</t>
  </si>
  <si>
    <t>54320001098200380PB</t>
  </si>
  <si>
    <t>FAGUNDES</t>
  </si>
  <si>
    <t>FAZENDA CACHOEIRA GRANDE E HERACLITO</t>
  </si>
  <si>
    <t>17/09/2004</t>
  </si>
  <si>
    <t xml:space="preserve">11099.7     /    -  </t>
  </si>
  <si>
    <t>54320.001110/2004-37</t>
  </si>
  <si>
    <t>ITABAIANA</t>
  </si>
  <si>
    <t>GURINHÉM</t>
  </si>
  <si>
    <t>FAZENDA TRÊS PASSAGENS</t>
  </si>
  <si>
    <t>54320.000601/2005-41</t>
  </si>
  <si>
    <t>SERRA DO TEIXEIRA</t>
  </si>
  <si>
    <t>IMACULADA</t>
  </si>
  <si>
    <t>SÍTIO COLETAS</t>
  </si>
  <si>
    <t xml:space="preserve">17889.7     /    -  </t>
  </si>
  <si>
    <t>INGÁ</t>
  </si>
  <si>
    <t>FAZENDA OLINDINA, QUIRINA E CAIÇARA</t>
  </si>
  <si>
    <t>54320.000459/2007-02</t>
  </si>
  <si>
    <t>CAJÁ</t>
  </si>
  <si>
    <t>07/07/2009</t>
  </si>
  <si>
    <t>54320.000201/2007-06</t>
  </si>
  <si>
    <t>FAZENDA NOSSA SENHORA DA CONCEIÇÃO</t>
  </si>
  <si>
    <t>54320000582200472PB</t>
  </si>
  <si>
    <t>JACARAÚ</t>
  </si>
  <si>
    <t>FAZENDA MATA DO CACHORRO</t>
  </si>
  <si>
    <t xml:space="preserve">18049.7     /    -  </t>
  </si>
  <si>
    <t>IBITIPUCA E IBITIPUCA OU FAZ. GUARANY</t>
  </si>
  <si>
    <t xml:space="preserve">11089.7     /    -  </t>
  </si>
  <si>
    <t>JERICÓ</t>
  </si>
  <si>
    <t>ALTO ALEGRE/VÁRZEA DOS CALADOS</t>
  </si>
  <si>
    <t>54320.001244/2007-09</t>
  </si>
  <si>
    <t>LASTRO</t>
  </si>
  <si>
    <t>JERIMUM</t>
  </si>
  <si>
    <t>058998PB</t>
  </si>
  <si>
    <t>LUCENA</t>
  </si>
  <si>
    <t>OITEIRO DE MIRANDA</t>
  </si>
  <si>
    <t>13/08/1999</t>
  </si>
  <si>
    <t>54320000598200132PB</t>
  </si>
  <si>
    <t>MALTA</t>
  </si>
  <si>
    <t>FAZENDA TRAPIÁ</t>
  </si>
  <si>
    <t>23/04/2002</t>
  </si>
  <si>
    <t>28/10/2002</t>
  </si>
  <si>
    <t xml:space="preserve">21079.7     /    -  </t>
  </si>
  <si>
    <t>MARIZÓPOLIS</t>
  </si>
  <si>
    <t>LAGOA REDONDA</t>
  </si>
  <si>
    <t>17/08/1999</t>
  </si>
  <si>
    <t>54320001132200235PB</t>
  </si>
  <si>
    <t>MATURÉIA</t>
  </si>
  <si>
    <t>SANTA ROSA E RIACHO DAS MOÇAS</t>
  </si>
  <si>
    <t>30/04/2003</t>
  </si>
  <si>
    <t xml:space="preserve">16569.7     /    -  </t>
  </si>
  <si>
    <t>MOGEIRO</t>
  </si>
  <si>
    <t>CERCADO DA ESTAÇÃO FAZENDA  CERC. RIO</t>
  </si>
  <si>
    <t>54320.000519/2006-06</t>
  </si>
  <si>
    <t>LINDA FLOR</t>
  </si>
  <si>
    <t>07/05/2011</t>
  </si>
  <si>
    <t>54320001073200467PB</t>
  </si>
  <si>
    <t>OLHO D'ÁGUA</t>
  </si>
  <si>
    <t>GROTOES</t>
  </si>
  <si>
    <t>54320.000120/2008-89</t>
  </si>
  <si>
    <t>SANTANA E MADEIRA</t>
  </si>
  <si>
    <t>10/06/2009</t>
  </si>
  <si>
    <t>54320001400199718PB</t>
  </si>
  <si>
    <t>PATOS</t>
  </si>
  <si>
    <t>FAZENDA JACÚ</t>
  </si>
  <si>
    <t>30/03/2003</t>
  </si>
  <si>
    <t>54320001182200103PB</t>
  </si>
  <si>
    <t>PAULISTA</t>
  </si>
  <si>
    <t>54320.000500/2008-13</t>
  </si>
  <si>
    <t>LITORAL SUL</t>
  </si>
  <si>
    <t>PEDRAS DE FOGO</t>
  </si>
  <si>
    <t>FAZENDA LUCINÉIA</t>
  </si>
  <si>
    <t>54320000462200394PB</t>
  </si>
  <si>
    <t>SAPÉ</t>
  </si>
  <si>
    <t>FAZENDA REUNIDAS RECREIO</t>
  </si>
  <si>
    <t>54320.001717/2005-06</t>
  </si>
  <si>
    <t>PILÕES</t>
  </si>
  <si>
    <t>ENGENHO PINTURAS DE CIMA</t>
  </si>
  <si>
    <t>54320000399200396PB</t>
  </si>
  <si>
    <t>06/04/2005</t>
  </si>
  <si>
    <t xml:space="preserve">05819.7     /    -  </t>
  </si>
  <si>
    <t>PILÕEZINHOS</t>
  </si>
  <si>
    <t>AMARELINHA</t>
  </si>
  <si>
    <t>54320.000123/2008-12</t>
  </si>
  <si>
    <t>POCINHOS</t>
  </si>
  <si>
    <t>CABEÇA DO BOI, SERROTES VERDES E FARINHA VELHA</t>
  </si>
  <si>
    <t>17/02/2009</t>
  </si>
  <si>
    <t>54320.000405/2008-10</t>
  </si>
  <si>
    <t>GRAVATÁ</t>
  </si>
  <si>
    <t xml:space="preserve">06239.6     /    -  </t>
  </si>
  <si>
    <t>POÇO DANTAS</t>
  </si>
  <si>
    <t>EXTREMA - TIMBAÚBA</t>
  </si>
  <si>
    <t>062396PB1</t>
  </si>
  <si>
    <t>GOLFOS</t>
  </si>
  <si>
    <t>54320000394200363PB</t>
  </si>
  <si>
    <t>POMBAL</t>
  </si>
  <si>
    <t>FAENDA ALTO</t>
  </si>
  <si>
    <t>54320001109200160PB</t>
  </si>
  <si>
    <t>FAZENDA JACU</t>
  </si>
  <si>
    <t>04/11/2002</t>
  </si>
  <si>
    <t>54320000465200590PB</t>
  </si>
  <si>
    <t>21/12/2005</t>
  </si>
  <si>
    <t>54320.000143/2007-11</t>
  </si>
  <si>
    <t>FAZENDA OLIVEIRAS</t>
  </si>
  <si>
    <t>27/08/2007</t>
  </si>
  <si>
    <t xml:space="preserve">04179.8     /    -  </t>
  </si>
  <si>
    <t>FAZENDA PAISSANDU</t>
  </si>
  <si>
    <t>54320000393200319PB</t>
  </si>
  <si>
    <t>FAZENDA ZÉ DE BARROS</t>
  </si>
  <si>
    <t>54320.001397/2005-86</t>
  </si>
  <si>
    <t>SANTA MÔNICA</t>
  </si>
  <si>
    <t>54170001310200452MG</t>
  </si>
  <si>
    <t>54160.000095/2002-28</t>
  </si>
  <si>
    <t>54320.000633/2008-90</t>
  </si>
  <si>
    <t>REMÍGIO</t>
  </si>
  <si>
    <t>30/11/2013</t>
  </si>
  <si>
    <t>54320.000745/2008-41</t>
  </si>
  <si>
    <t>SERRA PRETA</t>
  </si>
  <si>
    <t>15/11/2013</t>
  </si>
  <si>
    <t>54234000291200304MA</t>
  </si>
  <si>
    <t>FAZENDA ALEGRE CONHECIDA COMO FRONTEIRA</t>
  </si>
  <si>
    <t>54234.000436/2003-35</t>
  </si>
  <si>
    <t>FAZENDA SUCUPIRA</t>
  </si>
  <si>
    <t xml:space="preserve">03209.9     /    -  </t>
  </si>
  <si>
    <t>RIACHÃO DO POÇO</t>
  </si>
  <si>
    <t>28/10/1999</t>
  </si>
  <si>
    <t xml:space="preserve">03219.9     /    -  </t>
  </si>
  <si>
    <t>IPANEMA, SANTA CECÍLIA, SÃO JOSÉ</t>
  </si>
  <si>
    <t>54320.000427/2008-80</t>
  </si>
  <si>
    <t>RIACHO DE SANTO ANTÔNIO</t>
  </si>
  <si>
    <t>22/12/2008</t>
  </si>
  <si>
    <t>54320.001083/2007-45</t>
  </si>
  <si>
    <t>SERIDÓ OCIDENTAL PARAIBANO</t>
  </si>
  <si>
    <t>SALGADINHO</t>
  </si>
  <si>
    <t>LAGINHA</t>
  </si>
  <si>
    <t>15/06/2009</t>
  </si>
  <si>
    <t>54320.001031/2007-79</t>
  </si>
  <si>
    <t>SACO</t>
  </si>
  <si>
    <t>15/04/2009</t>
  </si>
  <si>
    <t>54320000333200649PB</t>
  </si>
  <si>
    <t>SANTA RITA</t>
  </si>
  <si>
    <t>FAZENDA TAMBAUZINHO</t>
  </si>
  <si>
    <t>54320.001390/2006-45</t>
  </si>
  <si>
    <t>TAMBAUZINHO</t>
  </si>
  <si>
    <t>09/06/2009</t>
  </si>
  <si>
    <t>54320.001044/2007-48</t>
  </si>
  <si>
    <t>SANTA TERESINHA</t>
  </si>
  <si>
    <t>FAZENDA PUSSINHO</t>
  </si>
  <si>
    <t>54320.000558/2008-67</t>
  </si>
  <si>
    <t>SACO DA CONCEIÇÃO</t>
  </si>
  <si>
    <t>25/06/2010</t>
  </si>
  <si>
    <t>062396PB</t>
  </si>
  <si>
    <t>SANTARÉM</t>
  </si>
  <si>
    <t>54320.000499/2008-27</t>
  </si>
  <si>
    <t>SÃO DOMINGOS DE POMBAL</t>
  </si>
  <si>
    <t>SÃO LOURENÇO E SÃO LOURENÇO II</t>
  </si>
  <si>
    <t>02/10/2012</t>
  </si>
  <si>
    <t>54320000319200483PB</t>
  </si>
  <si>
    <t>SÃO JOSÉ DA LAGOA TAPADA</t>
  </si>
  <si>
    <t>FAZENDA SITIO POÇO DOS CAVALOS</t>
  </si>
  <si>
    <t>54320.000308/2006-65</t>
  </si>
  <si>
    <t>FAZENDA TABOLEIRO DO MEIO PEREIROS</t>
  </si>
  <si>
    <t>10/11/2010</t>
  </si>
  <si>
    <t>54320001183200186PB</t>
  </si>
  <si>
    <t>SÃO JOSÉ DE ESPINHARAS</t>
  </si>
  <si>
    <t>ARARA - CONSTITUIDO PELOS IMÓVEIS LAMEIRÃO E RIACHO DA ROÇA</t>
  </si>
  <si>
    <t>07/04/2003</t>
  </si>
  <si>
    <t>54320001238200158PB</t>
  </si>
  <si>
    <t>FAZENDA ARARA</t>
  </si>
  <si>
    <t>54320001190200188PB</t>
  </si>
  <si>
    <t>FAZENDA CACHOEIRA, CABRITO E PAU A PIQUE</t>
  </si>
  <si>
    <t>54320001191200122PB</t>
  </si>
  <si>
    <t>FAZENDA MARIA DA PAZ</t>
  </si>
  <si>
    <t>54320000408200519PB</t>
  </si>
  <si>
    <t>FAZENDAS MELANCIAS</t>
  </si>
  <si>
    <t>54320.000518/2008-15</t>
  </si>
  <si>
    <t>SÃO MAMEDE</t>
  </si>
  <si>
    <t>FAZENDA PAPAGAIO</t>
  </si>
  <si>
    <t xml:space="preserve">19189.7     /    -  </t>
  </si>
  <si>
    <t>FAZENDA SACO DO MONTE E BELMONTE</t>
  </si>
  <si>
    <t>54320.001495/2006-02</t>
  </si>
  <si>
    <t>SÃO NICOLAU</t>
  </si>
  <si>
    <t xml:space="preserve">03629.9     /    -  </t>
  </si>
  <si>
    <t>SÃO MIGUEL DE TAIPU</t>
  </si>
  <si>
    <t>IMÓVEL ITAPUÁ, LOTE 5, FAZENDA ITAPUÁ.</t>
  </si>
  <si>
    <t>54320000788200401PB</t>
  </si>
  <si>
    <t>SÃO SEBASTIÃO DO UMBUZEIRO</t>
  </si>
  <si>
    <t>FAZ. SALÃO SALÃOZINHO, MACIÇO E BOA SORTE</t>
  </si>
  <si>
    <t>05/10/2005</t>
  </si>
  <si>
    <t xml:space="preserve">10509.8     /    -  </t>
  </si>
  <si>
    <t>FAZENDA RIBEIRO FUNDO/BARROCÃO/PAPAGAIO</t>
  </si>
  <si>
    <t>20/10/1999</t>
  </si>
  <si>
    <t>54320000192200311PB</t>
  </si>
  <si>
    <t>CONDOMINIO TURIACANGA</t>
  </si>
  <si>
    <t xml:space="preserve">22939.8     /    -  </t>
  </si>
  <si>
    <t>09/07/1998</t>
  </si>
  <si>
    <t xml:space="preserve">20829.7     /    -  </t>
  </si>
  <si>
    <t>FAZENDA ANTAS</t>
  </si>
  <si>
    <t xml:space="preserve">19259.7     /    -  </t>
  </si>
  <si>
    <t>FAZENDA MARAÚ</t>
  </si>
  <si>
    <t>54320001442200179PB</t>
  </si>
  <si>
    <t>SERIDÓ ORIENTAL PARAIBANO</t>
  </si>
  <si>
    <t>SERIDÓ</t>
  </si>
  <si>
    <t>FAZENDA OLHO D'ÁGUA, SERRA REDONDA, VERMELHO E PEDRA D'ÁGUA</t>
  </si>
  <si>
    <t>30/12/2002</t>
  </si>
  <si>
    <t>54320.001865/2005-12</t>
  </si>
  <si>
    <t>SOBRADO</t>
  </si>
  <si>
    <t xml:space="preserve">20669.7     /    -  </t>
  </si>
  <si>
    <t>SAPUCAIA</t>
  </si>
  <si>
    <t xml:space="preserve">34649.8     /    -  </t>
  </si>
  <si>
    <t>SOLÂNEA</t>
  </si>
  <si>
    <t xml:space="preserve">21249.8     /    -  </t>
  </si>
  <si>
    <t>FAZENDA PODEROSA II E OUTRAS</t>
  </si>
  <si>
    <t>12/03/1999</t>
  </si>
  <si>
    <t>54320002375199970PB</t>
  </si>
  <si>
    <t>FAZENDA RAMADA</t>
  </si>
  <si>
    <t>23/09/2004</t>
  </si>
  <si>
    <t>54320000898200111PB</t>
  </si>
  <si>
    <t>SOLEDADE</t>
  </si>
  <si>
    <t>FAZENDA SANTA TEREZA, BELA VISTA E BOA ESPERANÇA</t>
  </si>
  <si>
    <t>24/05/2002</t>
  </si>
  <si>
    <t xml:space="preserve">18239.7     /    -  </t>
  </si>
  <si>
    <t>SOSSEGO</t>
  </si>
  <si>
    <t>CABEÇA DA VACA ; CABEÇA DE BOI</t>
  </si>
  <si>
    <t xml:space="preserve">06009.8     /    -  </t>
  </si>
  <si>
    <t>FAZENDA SÃO LUÍS</t>
  </si>
  <si>
    <t xml:space="preserve">20389.8     /    -  </t>
  </si>
  <si>
    <t>SÍTIO SOMBRIO</t>
  </si>
  <si>
    <t>54320.001031/2006-98</t>
  </si>
  <si>
    <t>ANGÉLICAS</t>
  </si>
  <si>
    <t>29/04/2009</t>
  </si>
  <si>
    <t>54320.001644/2005-44</t>
  </si>
  <si>
    <t>27/05/2011</t>
  </si>
  <si>
    <t>54320.000939/2009-27</t>
  </si>
  <si>
    <t>JATOBÁ</t>
  </si>
  <si>
    <t>07/11/2012</t>
  </si>
  <si>
    <t>54320.001393/2005-06</t>
  </si>
  <si>
    <t>MALHADA DA AREIA</t>
  </si>
  <si>
    <t xml:space="preserve">24039.8     /    -  </t>
  </si>
  <si>
    <t>SUMÉ</t>
  </si>
  <si>
    <t>FAZENDA FEIJÃO   (DT/AV-E)</t>
  </si>
  <si>
    <t>15/04/1999</t>
  </si>
  <si>
    <t xml:space="preserve">15829.6     /    -  </t>
  </si>
  <si>
    <t>UIRAÚNA</t>
  </si>
  <si>
    <t>FAZENDA EXTREMA E NOVA</t>
  </si>
  <si>
    <t>54320.001676/2005-40</t>
  </si>
  <si>
    <t>VÁRZEA</t>
  </si>
  <si>
    <t>FAZENDAS BELA VISTA, VIOLA E ALAGAMAR</t>
  </si>
  <si>
    <t xml:space="preserve">18929.8     /    -  </t>
  </si>
  <si>
    <t>XIQUE-XIQUE, LOURETO E PINDURÃO  (DT/AV-E)</t>
  </si>
  <si>
    <t>PE</t>
  </si>
  <si>
    <t>54140.001602/2003-60</t>
  </si>
  <si>
    <t>MATA MERIDIONAL PERNAMBUCANA</t>
  </si>
  <si>
    <t>ÁGUA PRETA</t>
  </si>
  <si>
    <t>ENG SÃO JOSE DO ESPALHADO</t>
  </si>
  <si>
    <t>54140002182200096PE</t>
  </si>
  <si>
    <t>ENGENHO CANOA RACHADA</t>
  </si>
  <si>
    <t>18/07/2004</t>
  </si>
  <si>
    <t xml:space="preserve">04219.6     /    -  </t>
  </si>
  <si>
    <t>ENGENHO DOIS BRAÇOS</t>
  </si>
  <si>
    <t>02/10/1997</t>
  </si>
  <si>
    <t>54140.002783/2005-11</t>
  </si>
  <si>
    <t>ENGENHO PORTO SEGURO</t>
  </si>
  <si>
    <t xml:space="preserve">06539.8     /    -  </t>
  </si>
  <si>
    <t>ENGENHO SANTA TEREZA II</t>
  </si>
  <si>
    <t>54140.000467/2005-05</t>
  </si>
  <si>
    <t>VALE DO IPANEMA</t>
  </si>
  <si>
    <t>ÁGUAS BELAS</t>
  </si>
  <si>
    <t>FAZ RIACHO DO CAROÁ</t>
  </si>
  <si>
    <t xml:space="preserve">12799.9     /    -  </t>
  </si>
  <si>
    <t>FAZENDA BOI BRANCO</t>
  </si>
  <si>
    <t>54140.000987/2001-86</t>
  </si>
  <si>
    <t>24/06/2004</t>
  </si>
  <si>
    <t>54140.002124/2002-24</t>
  </si>
  <si>
    <t>FAZENDA LAGEDO DO MOCOTO</t>
  </si>
  <si>
    <t>54140.002117/2003-11</t>
  </si>
  <si>
    <t>FAZENDA MATA ESCURA</t>
  </si>
  <si>
    <t>27/06/2005</t>
  </si>
  <si>
    <t>54140.000617/2001-49</t>
  </si>
  <si>
    <t>FAZENDA SANTA ANGELA</t>
  </si>
  <si>
    <t>22/08/2003</t>
  </si>
  <si>
    <t>54140.000940/2002-01</t>
  </si>
  <si>
    <t>54140.000054/2004-31</t>
  </si>
  <si>
    <t>FAZENDA UMBURABNA E BELDROEGA</t>
  </si>
  <si>
    <t>11/06/2005</t>
  </si>
  <si>
    <t>54140001662200111PE</t>
  </si>
  <si>
    <t>LAGOA DO SERROTINHO</t>
  </si>
  <si>
    <t>17/10/2003</t>
  </si>
  <si>
    <t>54140.000610/2005-51</t>
  </si>
  <si>
    <t>POÇO DA CABRA</t>
  </si>
  <si>
    <t>54140.000808/2001-19</t>
  </si>
  <si>
    <t>VALE DO IPOJUCA</t>
  </si>
  <si>
    <t>27/09/2004</t>
  </si>
  <si>
    <t>54140.001330/1999-14</t>
  </si>
  <si>
    <t>MATA SETENTRIONAL PERNAMBUCANA</t>
  </si>
  <si>
    <t>ALIANÇA</t>
  </si>
  <si>
    <t>54140.001332/1999-40</t>
  </si>
  <si>
    <t>ENGENHO MARE E AJUDANTE</t>
  </si>
  <si>
    <t>24/05/2004</t>
  </si>
  <si>
    <t>54140.001331/1999-87</t>
  </si>
  <si>
    <t>ENGENHO MARIBONDO E OUTROS</t>
  </si>
  <si>
    <t>20/12/2005</t>
  </si>
  <si>
    <t>54140001331199987CE</t>
  </si>
  <si>
    <t>54140.001330/1999-85</t>
  </si>
  <si>
    <t>ENGENHO SIRIGI</t>
  </si>
  <si>
    <t>25/05/2004</t>
  </si>
  <si>
    <t>28/07/2005</t>
  </si>
  <si>
    <t>54140001333199987PE</t>
  </si>
  <si>
    <t>ENGENHOS NATAL E BELO HORIZONTE</t>
  </si>
  <si>
    <t>54140.002127/2003-49</t>
  </si>
  <si>
    <t>BREJO PERNAMBUCANO</t>
  </si>
  <si>
    <t>ALTINHO</t>
  </si>
  <si>
    <t>54140.000680/2001-85</t>
  </si>
  <si>
    <t>FAZENDA STO. AMARO</t>
  </si>
  <si>
    <t>19/06/2003</t>
  </si>
  <si>
    <t>54140.000090/2002-33</t>
  </si>
  <si>
    <t>AMARAJI</t>
  </si>
  <si>
    <t>ENGENHO BOM JESUS E CAMARÃO</t>
  </si>
  <si>
    <t>22/08/2002</t>
  </si>
  <si>
    <t>54140.001549/2001-35</t>
  </si>
  <si>
    <t>ENGENHO BOM JESUS E OUTROS</t>
  </si>
  <si>
    <t>23/05/2003</t>
  </si>
  <si>
    <t>54140.000604/1997-41</t>
  </si>
  <si>
    <t>ENGENHO MANHOSO</t>
  </si>
  <si>
    <t>06/09/2001</t>
  </si>
  <si>
    <t>14/05/2002</t>
  </si>
  <si>
    <t>54149000604199741pe</t>
  </si>
  <si>
    <t>06/05/2002</t>
  </si>
  <si>
    <t>54140001200200251PE</t>
  </si>
  <si>
    <t>ENGENHO NÃO PENSEI</t>
  </si>
  <si>
    <t>08/07/2003</t>
  </si>
  <si>
    <t>18/09/2003</t>
  </si>
  <si>
    <t>54140.000615/2001-50</t>
  </si>
  <si>
    <t>ENGENHO RAIZ DE DENTRO</t>
  </si>
  <si>
    <t>19/10/2002</t>
  </si>
  <si>
    <t>54140.002052/2005-68</t>
  </si>
  <si>
    <t>ARCOVERDE</t>
  </si>
  <si>
    <t>FAZENDA IPOJUCA</t>
  </si>
  <si>
    <t>54140.002054/2005-57</t>
  </si>
  <si>
    <t>FAZENDA QUEIMADA DA ONÇA</t>
  </si>
  <si>
    <t>54140.000057/2001-22</t>
  </si>
  <si>
    <t>FAZENDA SERROTE REDONDO</t>
  </si>
  <si>
    <t xml:space="preserve">18289.7     /    -  </t>
  </si>
  <si>
    <t>BARREIROS</t>
  </si>
  <si>
    <t>ENGENHO DUAS BARRAS</t>
  </si>
  <si>
    <t>18/10/1997</t>
  </si>
  <si>
    <t xml:space="preserve">14369.7     /    -  </t>
  </si>
  <si>
    <t>BELÉM DE MARIA</t>
  </si>
  <si>
    <t>ENGENHO BARRO BRANCO</t>
  </si>
  <si>
    <t>54140.000450/2002-05</t>
  </si>
  <si>
    <t>BELO JARDIM</t>
  </si>
  <si>
    <t>FAZENDA DO OURO- PARTE II   (DT/AV-E)</t>
  </si>
  <si>
    <t>54140.002034/2005-86</t>
  </si>
  <si>
    <t>54140.000616/2011-76</t>
  </si>
  <si>
    <t>FAZENDA SÃO LUIZ - PARTE</t>
  </si>
  <si>
    <t>04/03/2012</t>
  </si>
  <si>
    <t>54140.001805/2005-18</t>
  </si>
  <si>
    <t>BEZERROS</t>
  </si>
  <si>
    <t>FAZENDA SANTA IZABEL</t>
  </si>
  <si>
    <t>25/09/2009</t>
  </si>
  <si>
    <t>54140.003508/2007-79</t>
  </si>
  <si>
    <t>19/05/2014</t>
  </si>
  <si>
    <t>54140.001498/2003-11</t>
  </si>
  <si>
    <t>BREJO DA MADRE DE DEUS</t>
  </si>
  <si>
    <t>FAZENDA BARAÚNAS E URTIGAS</t>
  </si>
  <si>
    <t>54140.000760/2001-31</t>
  </si>
  <si>
    <t>FAZENDA GARROTE</t>
  </si>
  <si>
    <t>25/08/2005</t>
  </si>
  <si>
    <t>54140.000497/2004-22</t>
  </si>
  <si>
    <t>FAZENDA MIGUEL VELHO</t>
  </si>
  <si>
    <t>18/09/2006</t>
  </si>
  <si>
    <t>54140.000496/2004-00</t>
  </si>
  <si>
    <t>FAZENDA MOLEQUE</t>
  </si>
  <si>
    <t>54140.000495/2004-33</t>
  </si>
  <si>
    <t xml:space="preserve">28639.7     /    -  </t>
  </si>
  <si>
    <t>BUENOS AIRES</t>
  </si>
  <si>
    <t>ENGENHO MUNDO NOVO</t>
  </si>
  <si>
    <t>14/05/1998</t>
  </si>
  <si>
    <t>54140001410199951PE</t>
  </si>
  <si>
    <t>BUÍQUE</t>
  </si>
  <si>
    <t>54140.001500/2003-44</t>
  </si>
  <si>
    <t>SUAPE</t>
  </si>
  <si>
    <t>CABO DE SANTO AGOSTINHO</t>
  </si>
  <si>
    <t>ENGENHO OLINDA</t>
  </si>
  <si>
    <t xml:space="preserve">27909.7     /    -  </t>
  </si>
  <si>
    <t>CACHOEIRINHA</t>
  </si>
  <si>
    <t>FAZENDA CABANAS  (DT/AV-E)</t>
  </si>
  <si>
    <t>54140.001417/2001-11</t>
  </si>
  <si>
    <t>GARANHUNS</t>
  </si>
  <si>
    <t>CALÇADO</t>
  </si>
  <si>
    <t>FAZENDA PITOMBEIRA E OUTROS</t>
  </si>
  <si>
    <t>54140.001325/2004-76</t>
  </si>
  <si>
    <t>CAMUTANGA</t>
  </si>
  <si>
    <t>FAZENDA SANTA MARIA E LIMOEIRINHO - PARTE</t>
  </si>
  <si>
    <t xml:space="preserve">17159.8     /    -  </t>
  </si>
  <si>
    <t>CAPOEIRAS</t>
  </si>
  <si>
    <t>FAZENDA BRABOS</t>
  </si>
  <si>
    <t>54140001327199918CE</t>
  </si>
  <si>
    <t>CARUARU</t>
  </si>
  <si>
    <t>FAZENDA CACHOEIRA SECA/VEADA MORTA</t>
  </si>
  <si>
    <t>54140.001903/2000-24</t>
  </si>
  <si>
    <t>FAZENDA DONA ISABEL  (DT/AV-E)</t>
  </si>
  <si>
    <t>06/12/2001</t>
  </si>
  <si>
    <t>54140.001388/2004-22</t>
  </si>
  <si>
    <t>09/06/2005</t>
  </si>
  <si>
    <t>54140.001277/2003-35</t>
  </si>
  <si>
    <t>IMÓVEL VEADA MORTA</t>
  </si>
  <si>
    <t>54140.002792/2006-02</t>
  </si>
  <si>
    <t>CATENDE</t>
  </si>
  <si>
    <t>ENGENHO BARRA DO PIRANGI</t>
  </si>
  <si>
    <t>54140.001266/2006-06</t>
  </si>
  <si>
    <t>ENGENHO BARRO VERMELHO</t>
  </si>
  <si>
    <t>54140.001264/2006-17</t>
  </si>
  <si>
    <t>ENGENHO BOA VISTA</t>
  </si>
  <si>
    <t>08/09/2006</t>
  </si>
  <si>
    <t>54140.001194/2006-99</t>
  </si>
  <si>
    <t>ENGENHO CANA BRAVA/CONTRA AÇUDE</t>
  </si>
  <si>
    <t>54140.002782/2005-69</t>
  </si>
  <si>
    <t>ENGENHO CONCEIÇAO</t>
  </si>
  <si>
    <t>54140.001301/2006-89</t>
  </si>
  <si>
    <t>ENGENHO ENTRONCAMENTO E ENGENHO GRANITO</t>
  </si>
  <si>
    <t>54140.001229/2006-90</t>
  </si>
  <si>
    <t>ENGENHO GAMELEIRA GRANDE</t>
  </si>
  <si>
    <t>54140.001271/2006-19</t>
  </si>
  <si>
    <t>ENGENHO JARDIM</t>
  </si>
  <si>
    <t>54140.001299/2006-48</t>
  </si>
  <si>
    <t>ENGENHO NITERÓI/ ROCHEDO</t>
  </si>
  <si>
    <t>54140.001265/2006-53</t>
  </si>
  <si>
    <t>ENGENHO OURICURI</t>
  </si>
  <si>
    <t>54140.002790/2005-13</t>
  </si>
  <si>
    <t>ENGENHO SANT´ANA OU BANBOREL</t>
  </si>
  <si>
    <t>54140.002781/2005-14</t>
  </si>
  <si>
    <t>ENGENHO SÃO BENTO FLORESTA</t>
  </si>
  <si>
    <t>54140.001205/2006-31</t>
  </si>
  <si>
    <t>ENGENHO SÃO JOAO, SANTA CRUZ E BALSAMO</t>
  </si>
  <si>
    <t>54140.001249/2006-61</t>
  </si>
  <si>
    <t>ENGENHO SÃO JOSE DA PRATA</t>
  </si>
  <si>
    <t xml:space="preserve">25509.7     /    -  </t>
  </si>
  <si>
    <t>FAZ. ENGENHO BARRA NOVA DO PADRE CÍCERO</t>
  </si>
  <si>
    <t>54140.000385/2005-52</t>
  </si>
  <si>
    <t>CORTÊS</t>
  </si>
  <si>
    <t>ENGENHO EXTREMOSO</t>
  </si>
  <si>
    <t>04/10/2010</t>
  </si>
  <si>
    <t>54140.001943/2005-05</t>
  </si>
  <si>
    <t>CUSTÓDIA</t>
  </si>
  <si>
    <t>FAZENDA SANTA RITA, CACIMBA DE BAIXO E VITÓRIA</t>
  </si>
  <si>
    <t>31/03/2006</t>
  </si>
  <si>
    <t>54140.002971/2006-12</t>
  </si>
  <si>
    <t>SAMAMBAIA - PARTE</t>
  </si>
  <si>
    <t>20/06/2008</t>
  </si>
  <si>
    <t>54140.002977/2007-71</t>
  </si>
  <si>
    <t>SÍTIO JERAMATAIA</t>
  </si>
  <si>
    <t>28/09/2010</t>
  </si>
  <si>
    <t>54140.001761/2003-64</t>
  </si>
  <si>
    <t>ESCADA</t>
  </si>
  <si>
    <t>ENGENHO  PIRAUIRA</t>
  </si>
  <si>
    <t>05/01/2007</t>
  </si>
  <si>
    <t>170699PE</t>
  </si>
  <si>
    <t>ENGENHO SANTA MARIA / BELA VISTA</t>
  </si>
  <si>
    <t>54140002567200215PE</t>
  </si>
  <si>
    <t>ARARIPINA</t>
  </si>
  <si>
    <t>EXU</t>
  </si>
  <si>
    <t>JATOBÁ, FAZENDA NOVA E BOM LUGAR</t>
  </si>
  <si>
    <t>29/11/2004</t>
  </si>
  <si>
    <t>54140.001575/2003-25</t>
  </si>
  <si>
    <t>GAMELEIRA</t>
  </si>
  <si>
    <t>ENG ALTINHO</t>
  </si>
  <si>
    <t xml:space="preserve">03519.6     /    -  </t>
  </si>
  <si>
    <t>ENGENHO PEREIRINHA</t>
  </si>
  <si>
    <t>54140.002414/2000-53</t>
  </si>
  <si>
    <t>PEREIRA GRANDE, JOÃO GOMES E BELA FEIÇÃO</t>
  </si>
  <si>
    <t>06/11/2003</t>
  </si>
  <si>
    <t>28/10/2004</t>
  </si>
  <si>
    <t>54140.002072/2010-04</t>
  </si>
  <si>
    <t>CASTAINHO - GLEBA 04  PARTE A</t>
  </si>
  <si>
    <t>54140.002093/2010-11</t>
  </si>
  <si>
    <t>LOTE Nº 8/13800 - SÍTIO CASTAINHO</t>
  </si>
  <si>
    <t>01/08/2011</t>
  </si>
  <si>
    <t>54140.002095/2010-19</t>
  </si>
  <si>
    <t>LOTE Nº 8/13801 - SÍTIO CASTAINHO</t>
  </si>
  <si>
    <t>54140.002071/2010-51</t>
  </si>
  <si>
    <t>SÍTIO CASTAINHO ÁREA 05 PARTE A</t>
  </si>
  <si>
    <t>54140.002094/2010-66</t>
  </si>
  <si>
    <t>SÍTIO DE TERRAS EM CASTAINHO</t>
  </si>
  <si>
    <t>54140002051200351PE</t>
  </si>
  <si>
    <t>VITÓRIA DE SANTO ANTÃO</t>
  </si>
  <si>
    <t>GLÓRIA DO GOITÁ</t>
  </si>
  <si>
    <t>CANAVIEIRAS E OUTROS</t>
  </si>
  <si>
    <t>54140.002242/2000-08</t>
  </si>
  <si>
    <t>GOIANA</t>
  </si>
  <si>
    <t>ENGENHO MUSSUMBU</t>
  </si>
  <si>
    <t>20/02/2003</t>
  </si>
  <si>
    <t>54141.000502/2005-78</t>
  </si>
  <si>
    <t>GRANITO</t>
  </si>
  <si>
    <t>FAZENDA COLINA</t>
  </si>
  <si>
    <t>22/02/2006</t>
  </si>
  <si>
    <t>54141.000494/2007-21</t>
  </si>
  <si>
    <t>FAZENDA SÍTIO CALUMBI</t>
  </si>
  <si>
    <t>54140.002948/2009-71</t>
  </si>
  <si>
    <t>IATI</t>
  </si>
  <si>
    <t>FAZENDA GUIOMAR</t>
  </si>
  <si>
    <t>15/10/2012</t>
  </si>
  <si>
    <t>54140.004020/2007-69</t>
  </si>
  <si>
    <t>IGUARACI</t>
  </si>
  <si>
    <t>FAZENDA CEDRO BRANCO</t>
  </si>
  <si>
    <t>54140000806200111PE</t>
  </si>
  <si>
    <t>FAZENDA SOCORRO</t>
  </si>
  <si>
    <t>54140000614200113PE</t>
  </si>
  <si>
    <t>IPOJUCA</t>
  </si>
  <si>
    <t>ENGENHO BONFIM - DIVISÃO SUL</t>
  </si>
  <si>
    <t xml:space="preserve">03499.6     /    -  </t>
  </si>
  <si>
    <t>ENGENHO QUELUZ</t>
  </si>
  <si>
    <t>54140.000636/2001-75</t>
  </si>
  <si>
    <t>28/04/2004</t>
  </si>
  <si>
    <t>54140.001377/2003-61</t>
  </si>
  <si>
    <t>ITAÍBA</t>
  </si>
  <si>
    <t>FAZENDA BRABRINHO</t>
  </si>
  <si>
    <t>16/09/2004</t>
  </si>
  <si>
    <t>31/03/2005</t>
  </si>
  <si>
    <t>54140.001379/2003-51</t>
  </si>
  <si>
    <t xml:space="preserve">26089.8     /    -  </t>
  </si>
  <si>
    <t>FAZENDA SERRA DOS CAVALOS</t>
  </si>
  <si>
    <t>18/08/1999</t>
  </si>
  <si>
    <t>54160.000346/2002-74</t>
  </si>
  <si>
    <t>ITAMBÉ</t>
  </si>
  <si>
    <t>FAZENDA GAMELEIRA</t>
  </si>
  <si>
    <t>54160.002942/2002-99</t>
  </si>
  <si>
    <t>FAZENDA NOVO HORIZONTE E JACARANDÁ</t>
  </si>
  <si>
    <t xml:space="preserve">11359.6     /    -  </t>
  </si>
  <si>
    <t>ITAQUITINGA</t>
  </si>
  <si>
    <t>SANTO ANTONIO DO NORTE</t>
  </si>
  <si>
    <t xml:space="preserve">18979.5     /    -  </t>
  </si>
  <si>
    <t>RECIFE</t>
  </si>
  <si>
    <t>JABOATÃO DOS GUARARAPES</t>
  </si>
  <si>
    <t>ENGENHO SANTANA</t>
  </si>
  <si>
    <t xml:space="preserve">34809.8     /    -  </t>
  </si>
  <si>
    <t>ENGENHO SANTO AMARO (CAMARÇO)</t>
  </si>
  <si>
    <t>54140.000220/2000-96</t>
  </si>
  <si>
    <t>ENGENHO SÃO PEDRO</t>
  </si>
  <si>
    <t>54140.001354/2006-08</t>
  </si>
  <si>
    <t>JAQUEIRA</t>
  </si>
  <si>
    <t>ENGENHO BELA VISTA</t>
  </si>
  <si>
    <t>11/09/2006</t>
  </si>
  <si>
    <t>54140.001228/2006-45</t>
  </si>
  <si>
    <t>ENGENHO BOM CONSELHO OU CAFUNDÓ</t>
  </si>
  <si>
    <t>5414000119620068800</t>
  </si>
  <si>
    <t>ENGENHO UNIAO, CORUBAS E FLOR DO BOSQUE</t>
  </si>
  <si>
    <t>54140.001301/2006-00</t>
  </si>
  <si>
    <t>ENGENHOS GAMELEIRINHA / BELA ROSA</t>
  </si>
  <si>
    <t>12/11/2006</t>
  </si>
  <si>
    <t>17/08/2006</t>
  </si>
  <si>
    <t>54140.002095/2003-81</t>
  </si>
  <si>
    <t>JATAÚBA</t>
  </si>
  <si>
    <t>54140.000418/2011-11</t>
  </si>
  <si>
    <t>FAZENDA GERIMUM, SÍTIO GERIMUM E POÇO DE PANELA</t>
  </si>
  <si>
    <t>15/07/2013</t>
  </si>
  <si>
    <t>54140002205200313PE</t>
  </si>
  <si>
    <t>SITIOS AVELOZINHO E LAGOA COMPRIDA</t>
  </si>
  <si>
    <t>01/07/2005</t>
  </si>
  <si>
    <t>54140.001257/2002-83</t>
  </si>
  <si>
    <t>JUREMA</t>
  </si>
  <si>
    <t>FAZENDA PEREIROS</t>
  </si>
  <si>
    <t>54140.001267/2006-42</t>
  </si>
  <si>
    <t>LAGOA DOS GATOS</t>
  </si>
  <si>
    <t>ENGENHO AGUAS COMPRIDAS</t>
  </si>
  <si>
    <t>54140.001197/2006-22</t>
  </si>
  <si>
    <t>ENGENHO BÁLSAMO DAS FREIRAS</t>
  </si>
  <si>
    <t xml:space="preserve">23819.7     /    -  </t>
  </si>
  <si>
    <t>ENGENHO SÃO JORGE</t>
  </si>
  <si>
    <t xml:space="preserve">23529.7     /    -  </t>
  </si>
  <si>
    <t>GULANDY/GUABIRABA</t>
  </si>
  <si>
    <t>54140.001206/2006-85</t>
  </si>
  <si>
    <t>LAJEDO</t>
  </si>
  <si>
    <t>31/07/2008</t>
  </si>
  <si>
    <t>54140.001268/2005-97</t>
  </si>
  <si>
    <t>MARAIAL</t>
  </si>
  <si>
    <t>SÍTIO LIBERDADE</t>
  </si>
  <si>
    <t>54140.001048/2000-15</t>
  </si>
  <si>
    <t>MORENO</t>
  </si>
  <si>
    <t>ENGENHO CAMARÃO</t>
  </si>
  <si>
    <t>06/03/2002</t>
  </si>
  <si>
    <t xml:space="preserve">00639.7     /    -  </t>
  </si>
  <si>
    <t>ENGENHO CANZANZA</t>
  </si>
  <si>
    <t xml:space="preserve">00619.7     /    -  </t>
  </si>
  <si>
    <t>ENGENHO FLORESTA</t>
  </si>
  <si>
    <t xml:space="preserve">00629.7     /    -  </t>
  </si>
  <si>
    <t>006497PE</t>
  </si>
  <si>
    <t>ENGENHO MATO GROSSO</t>
  </si>
  <si>
    <t xml:space="preserve">28939.7     /    -  </t>
  </si>
  <si>
    <t>ENGENHO SERRARIA</t>
  </si>
  <si>
    <t xml:space="preserve">00069.6     /    -  </t>
  </si>
  <si>
    <t>MÉDIO CAPIBARIBE</t>
  </si>
  <si>
    <t>OROBÓ</t>
  </si>
  <si>
    <t>FAZENDA INVEJA - GLEBA III</t>
  </si>
  <si>
    <t>54140000634200186GO</t>
  </si>
  <si>
    <t>FAZENDA INVEJA - GLEBA IV</t>
  </si>
  <si>
    <t>14/01/2002</t>
  </si>
  <si>
    <t>54141.000067/2006-62</t>
  </si>
  <si>
    <t>OURICURI</t>
  </si>
  <si>
    <t>54140.000989/2000-12</t>
  </si>
  <si>
    <t>FAZENDA PATOS</t>
  </si>
  <si>
    <t>08/11/2003</t>
  </si>
  <si>
    <t>54141.000212/2008-77</t>
  </si>
  <si>
    <t>FAZENDA PITOMBEIRA DE TOMÉ LOPES</t>
  </si>
  <si>
    <t>54141.000415/2006-00</t>
  </si>
  <si>
    <t>FAZENDA ROLDINO</t>
  </si>
  <si>
    <t>54141.002493/2005-50</t>
  </si>
  <si>
    <t>FAZENDA SERRA PRETA</t>
  </si>
  <si>
    <t>54140.002564/2002-81</t>
  </si>
  <si>
    <t>TABOLEIRO / BARRA DOS LAGES</t>
  </si>
  <si>
    <t>04/11/2006</t>
  </si>
  <si>
    <t>54140.001326/2006-82</t>
  </si>
  <si>
    <t>PALMARES</t>
  </si>
  <si>
    <t>ENGENHO BOA SORTE</t>
  </si>
  <si>
    <t xml:space="preserve">16399.7     /    -  </t>
  </si>
  <si>
    <t>ENGENHO ESTRELA DO NORTE</t>
  </si>
  <si>
    <t>54140.001355/2006-41</t>
  </si>
  <si>
    <t>ENGENHO PASSO DA PÁTRIA</t>
  </si>
  <si>
    <t>54140.002787/2005-91</t>
  </si>
  <si>
    <t>ENGENHO PAU SANGUE</t>
  </si>
  <si>
    <t>54140.000884/2006-21</t>
  </si>
  <si>
    <t>ENGENHO PENDERACA</t>
  </si>
  <si>
    <t>54140.001628/2006-51</t>
  </si>
  <si>
    <t>ENGENHO RIACHÃO</t>
  </si>
  <si>
    <t>54140.000702/2003-79</t>
  </si>
  <si>
    <t>ENGENHO SÃO JOÃO DA PRATA</t>
  </si>
  <si>
    <t>54140055199199948PE</t>
  </si>
  <si>
    <t>ENGENHO SERRA AZUL</t>
  </si>
  <si>
    <t>08/11/2000</t>
  </si>
  <si>
    <t>16/12/2002</t>
  </si>
  <si>
    <t>54140.001356/2006-99</t>
  </si>
  <si>
    <t>ENGENHO TOMBADOR</t>
  </si>
  <si>
    <t>54140.002791/2005-50</t>
  </si>
  <si>
    <t>ENGENHO VENEZA</t>
  </si>
  <si>
    <t>54140.002780/2005-70</t>
  </si>
  <si>
    <t>ENGENHOS MONTE PIO E OUTROS</t>
  </si>
  <si>
    <t>54140.002284/2003-54</t>
  </si>
  <si>
    <t>PANELAS</t>
  </si>
  <si>
    <t>SÍTIO LIMEIRA E JUNDIÁ</t>
  </si>
  <si>
    <t>54140.002394/2003-16</t>
  </si>
  <si>
    <t>PASSIRA</t>
  </si>
  <si>
    <t xml:space="preserve">16879.8     /    -  </t>
  </si>
  <si>
    <t>FAZENDA POÇO GRANDE E OUTROS</t>
  </si>
  <si>
    <t>54140001651200483PE</t>
  </si>
  <si>
    <t>FAZENDA RECREIO</t>
  </si>
  <si>
    <t>54140.002013/2003-07</t>
  </si>
  <si>
    <t>FAZENDA VARAME I</t>
  </si>
  <si>
    <t>54140.002014/2003-43</t>
  </si>
  <si>
    <t>FAZENDA VARAME II</t>
  </si>
  <si>
    <t xml:space="preserve">24429.8     /    -  </t>
  </si>
  <si>
    <t>PAUDALHO</t>
  </si>
  <si>
    <t>ENGENHO SÍTIO (PARTE I)</t>
  </si>
  <si>
    <t>23/08/1999</t>
  </si>
  <si>
    <t xml:space="preserve">19409.8     /    -  </t>
  </si>
  <si>
    <t>ENGENHO VELHO II   (DT/AV-E)</t>
  </si>
  <si>
    <t>54140.000494/2004-99</t>
  </si>
  <si>
    <t>PEDRA</t>
  </si>
  <si>
    <t>FAZENDA REUNIDAS SÃO JOSÉ</t>
  </si>
  <si>
    <t>08/06/2009</t>
  </si>
  <si>
    <t xml:space="preserve">27259.7     /    -  </t>
  </si>
  <si>
    <t>PESQUEIRA</t>
  </si>
  <si>
    <t>CAMPO ALEGRE</t>
  </si>
  <si>
    <t>19/08/1999</t>
  </si>
  <si>
    <t>54140.001305/2005-86</t>
  </si>
  <si>
    <t>54140.000562/2003-39</t>
  </si>
  <si>
    <t>FAZENDA JARDIM/JATOBÁ</t>
  </si>
  <si>
    <t>12/07/2005</t>
  </si>
  <si>
    <t>54140.000563/2004-64</t>
  </si>
  <si>
    <t>FAZENDA NOVA E OUTROS</t>
  </si>
  <si>
    <t>54140.002284/2000-40</t>
  </si>
  <si>
    <t>23/04/2003</t>
  </si>
  <si>
    <t>54140.000488/2002-70</t>
  </si>
  <si>
    <t>POÇÃO</t>
  </si>
  <si>
    <t>FAZENDA MACAMBIRA</t>
  </si>
  <si>
    <t>54140.002344/2003-39</t>
  </si>
  <si>
    <t>POMBOS</t>
  </si>
  <si>
    <t>FAZENDA ENGENHO CACHOEIRA CAJOCA</t>
  </si>
  <si>
    <t>20/12/2006</t>
  </si>
  <si>
    <t>23/05/2008</t>
  </si>
  <si>
    <t>54140.001440/2008-74</t>
  </si>
  <si>
    <t>RIACHO DAS ALMAS</t>
  </si>
  <si>
    <t>DOIS TERRENOS RURAIS (LOCALIZADOS NO SÍTIO LAGOA DO TOMAS)</t>
  </si>
  <si>
    <t>21/09/2010</t>
  </si>
  <si>
    <t xml:space="preserve">26819.7     /    -  </t>
  </si>
  <si>
    <t>RIO FORMOSO</t>
  </si>
  <si>
    <t>ENGENHO LARANJEIRAS</t>
  </si>
  <si>
    <t xml:space="preserve">26809.7     /    -  </t>
  </si>
  <si>
    <t>ENGENHO MINGUITO</t>
  </si>
  <si>
    <t>54140001277199933PE</t>
  </si>
  <si>
    <t>SAIRÉ</t>
  </si>
  <si>
    <t>13/11/2002</t>
  </si>
  <si>
    <t>09/03/2001</t>
  </si>
  <si>
    <t>54140.001955/2001-06</t>
  </si>
  <si>
    <t>SANTA CRUZ</t>
  </si>
  <si>
    <t>FAZENDA MOCÓ</t>
  </si>
  <si>
    <t>54140000162200412PE</t>
  </si>
  <si>
    <t>ALTO CAPIBARIBE</t>
  </si>
  <si>
    <t>SANTA CRUZ DO CAPIBARIBE</t>
  </si>
  <si>
    <t>CACIMBA DE BAIXO E QUIXADÁ</t>
  </si>
  <si>
    <t>30/07/2005</t>
  </si>
  <si>
    <t>54140.001465/2006-03</t>
  </si>
  <si>
    <t>SÃO BENEDITO DO SUL</t>
  </si>
  <si>
    <t>ENGENHO BOM DESTINO</t>
  </si>
  <si>
    <t>18/02/2011</t>
  </si>
  <si>
    <t>54140.001466/2006-51</t>
  </si>
  <si>
    <t>SÃO BENEDITO</t>
  </si>
  <si>
    <t>54140.002183/2006-26</t>
  </si>
  <si>
    <t>SÃO BENTO DO UNA</t>
  </si>
  <si>
    <t>TIMORANTE</t>
  </si>
  <si>
    <t>54140.001416/2001-69</t>
  </si>
  <si>
    <t>SÃO CAITANO</t>
  </si>
  <si>
    <t>09/06/2006</t>
  </si>
  <si>
    <t>24/05/2008</t>
  </si>
  <si>
    <t>54140.001988/2002-29</t>
  </si>
  <si>
    <t xml:space="preserve">25559.8     /    -  </t>
  </si>
  <si>
    <t>SÃO JOAQUIM DO MONTE</t>
  </si>
  <si>
    <t>FAZENDA BREJINHO</t>
  </si>
  <si>
    <t>54141.001498/2006-46</t>
  </si>
  <si>
    <t>SÃO JOSÉ DO BELMONTE</t>
  </si>
  <si>
    <t>FAZENDA BAIXA VERDE/OLHO D'AGUINHA</t>
  </si>
  <si>
    <t>03/11/2010</t>
  </si>
  <si>
    <t>24/05/2011</t>
  </si>
  <si>
    <t xml:space="preserve">12999.9     /    -  </t>
  </si>
  <si>
    <t>FAZENDA LAGOA NOVA</t>
  </si>
  <si>
    <t xml:space="preserve">15749.9     /    -  </t>
  </si>
  <si>
    <t>54141.002518/2007-87</t>
  </si>
  <si>
    <t>POÇO ESCURO</t>
  </si>
  <si>
    <t>54140.002317/2000-05</t>
  </si>
  <si>
    <t>SÃO JOSÉ DO EGITO</t>
  </si>
  <si>
    <t>AÇUDINHO E OUTROS</t>
  </si>
  <si>
    <t>18/09/2004</t>
  </si>
  <si>
    <t>54140.002318/2000-60</t>
  </si>
  <si>
    <t>14/04/2007</t>
  </si>
  <si>
    <t>54140.000992/2001-99</t>
  </si>
  <si>
    <t>LAGOA DA OUTRA BANDA E OUTRAS</t>
  </si>
  <si>
    <t>54140.002784/2005-58</t>
  </si>
  <si>
    <t>SÃO LOURENÇO DA MATA</t>
  </si>
  <si>
    <t>ENGENHO CARVÃO E POÇO</t>
  </si>
  <si>
    <t>03/02/2012</t>
  </si>
  <si>
    <t>54140000144200180PE</t>
  </si>
  <si>
    <t>ENGENHO SANTO ANTONIO</t>
  </si>
  <si>
    <t>54140.000513/2005-68</t>
  </si>
  <si>
    <t>ENGENHO SÃO JOÃO</t>
  </si>
  <si>
    <t>24/12/2007</t>
  </si>
  <si>
    <t>29/02/2008</t>
  </si>
  <si>
    <t xml:space="preserve">24419.8     /    -  </t>
  </si>
  <si>
    <t>ENGENHO SÍTIO (PARTE II)</t>
  </si>
  <si>
    <t xml:space="preserve">09519.6     /    -  </t>
  </si>
  <si>
    <t>ENGENHO VELHO I</t>
  </si>
  <si>
    <t>54141000570200456PE</t>
  </si>
  <si>
    <t>SERRITA</t>
  </si>
  <si>
    <t>FAZENDA COROCOÇO - CAIXA PREGO</t>
  </si>
  <si>
    <t>54140.004891/2007-82</t>
  </si>
  <si>
    <t>SERTÂNIA</t>
  </si>
  <si>
    <t>CACHOEIRA DO GUILHERME</t>
  </si>
  <si>
    <t>22/09/2010</t>
  </si>
  <si>
    <t>54140.000114/2004-16</t>
  </si>
  <si>
    <t>07/05/2007</t>
  </si>
  <si>
    <t xml:space="preserve">16379.8     /    -  </t>
  </si>
  <si>
    <t>54140.001974/2005-58</t>
  </si>
  <si>
    <t>54140.001150/2008-21</t>
  </si>
  <si>
    <t>FAZENDA NOSSA SENHORA DE FÁTIMA, JATOBÁ E JATOBÁ</t>
  </si>
  <si>
    <t>03/03/2010</t>
  </si>
  <si>
    <t>54140.001364/2002-10</t>
  </si>
  <si>
    <t>FAZENDA NOSSA SENHORA DO CARMO LTDA</t>
  </si>
  <si>
    <t>27/04/2004</t>
  </si>
  <si>
    <t>29/10/2004</t>
  </si>
  <si>
    <t>54140.002527/2005-16</t>
  </si>
  <si>
    <t>FAZENDA RIACHO SECO</t>
  </si>
  <si>
    <t>04/07/2008</t>
  </si>
  <si>
    <t>54140.000935/2003-71</t>
  </si>
  <si>
    <t>TACAIMBÓ</t>
  </si>
  <si>
    <t>FAZENDA MALHADA DOS CAVALOS</t>
  </si>
  <si>
    <t>54140.001525/2005-18</t>
  </si>
  <si>
    <t>FAZENDA TACAIMBÓ / NAIR</t>
  </si>
  <si>
    <t xml:space="preserve">25489.8     /    -  </t>
  </si>
  <si>
    <t>TAMANDARÉ</t>
  </si>
  <si>
    <t>ENGENHO COCAL GRANDE</t>
  </si>
  <si>
    <t>21/09/1999</t>
  </si>
  <si>
    <t xml:space="preserve">25479.8     /    -  </t>
  </si>
  <si>
    <t>ENGENHO COCALZINHO</t>
  </si>
  <si>
    <t xml:space="preserve">25469.8     /    -  </t>
  </si>
  <si>
    <t>ENGENHO COQUEIROS</t>
  </si>
  <si>
    <t xml:space="preserve">01029.7     /    -  </t>
  </si>
  <si>
    <t>ENGENHO MASCATINHO</t>
  </si>
  <si>
    <t>22/03/1998</t>
  </si>
  <si>
    <t xml:space="preserve">25449.8     /    -  </t>
  </si>
  <si>
    <t>ENGENHO SAUÉ GRANDE</t>
  </si>
  <si>
    <t>254598PE</t>
  </si>
  <si>
    <t>ENGENHO SAUEZINHO</t>
  </si>
  <si>
    <t>16/09/1999</t>
  </si>
  <si>
    <t>54140.003323/2007-64</t>
  </si>
  <si>
    <t>TAQUARITINGA DO NORTE</t>
  </si>
  <si>
    <t>FAZENDA BARREIROS</t>
  </si>
  <si>
    <t xml:space="preserve">01949.7     /    -  </t>
  </si>
  <si>
    <t>TRACUNHAÉM</t>
  </si>
  <si>
    <t>ENG. PRADO/PAPICU/OUTROS</t>
  </si>
  <si>
    <t>04/10/1997</t>
  </si>
  <si>
    <t>54140.001217/2003-12</t>
  </si>
  <si>
    <t>ENGENHO INDEPENDÊNCIA</t>
  </si>
  <si>
    <t>27/03/2004</t>
  </si>
  <si>
    <t>51140.001215/2003-23</t>
  </si>
  <si>
    <t>ENGENHO PAPICU</t>
  </si>
  <si>
    <t>54140.001183/2003-66</t>
  </si>
  <si>
    <t>ENGENHO TAQUARA</t>
  </si>
  <si>
    <t>54140.001214/2003-89</t>
  </si>
  <si>
    <t>ENGENHO TOCOS</t>
  </si>
  <si>
    <t>54140.001780/2003-91</t>
  </si>
  <si>
    <t>TUPANATINGA</t>
  </si>
  <si>
    <t>54140.001776/2003-22</t>
  </si>
  <si>
    <t>FAZENDA ILHA GRANDE</t>
  </si>
  <si>
    <t>54140.001777/2003-77</t>
  </si>
  <si>
    <t>RIACHÃO DO CARIÉ</t>
  </si>
  <si>
    <t>54141.002736/2005-50</t>
  </si>
  <si>
    <t>VERDEJANTE</t>
  </si>
  <si>
    <t>FAZENDA TRAVESSADAS E BALANÇAS</t>
  </si>
  <si>
    <t>31/08/2006</t>
  </si>
  <si>
    <t xml:space="preserve">17119.8     /    -  </t>
  </si>
  <si>
    <t>VICÊNCIA</t>
  </si>
  <si>
    <t>ENGENHO CAMPINA VERDE</t>
  </si>
  <si>
    <t>29/06/1998</t>
  </si>
  <si>
    <t xml:space="preserve">28649.7     /    -  </t>
  </si>
  <si>
    <t>ENGENHOS BARRINHA I E II/FIRMATIVO</t>
  </si>
  <si>
    <t xml:space="preserve">17419.8     /    -  </t>
  </si>
  <si>
    <t>ENGENHO LIVRAMENTO  (DT/AV-E)</t>
  </si>
  <si>
    <t xml:space="preserve">03119.6     /    -  </t>
  </si>
  <si>
    <t>ENGENHOS SERRA GRANDE, P. E DIVINA GRAÇA</t>
  </si>
  <si>
    <t>54140.001956/2002-12</t>
  </si>
  <si>
    <t>XEXÉU</t>
  </si>
  <si>
    <t>ENGENHO CAVACO</t>
  </si>
  <si>
    <t>54140.001270/2006-66</t>
  </si>
  <si>
    <t>ENGENHO: GENIPAPO</t>
  </si>
  <si>
    <t>PI</t>
  </si>
  <si>
    <t>54380.002369/2006-52</t>
  </si>
  <si>
    <t>CAMPO MAIOR</t>
  </si>
  <si>
    <t>ALTO LONGÁ</t>
  </si>
  <si>
    <t>MARINÓPOLIS</t>
  </si>
  <si>
    <t>22/09/2008</t>
  </si>
  <si>
    <t xml:space="preserve">15659.5     /    -  </t>
  </si>
  <si>
    <t>TERESINA</t>
  </si>
  <si>
    <t>ALTOS</t>
  </si>
  <si>
    <t>CRUZEIRO</t>
  </si>
  <si>
    <t>30/04/1997</t>
  </si>
  <si>
    <t>20/06/1997</t>
  </si>
  <si>
    <t>54380.001300/2004-40</t>
  </si>
  <si>
    <t>FAZENDA JUAZEIRO, DATA : CONCEIÇÃO E PICOS</t>
  </si>
  <si>
    <t>54380003786200299PI</t>
  </si>
  <si>
    <t>FAZENDA SANTA BARBARA</t>
  </si>
  <si>
    <t>08/06/2004</t>
  </si>
  <si>
    <t xml:space="preserve">05049.7     /    -  </t>
  </si>
  <si>
    <t>54380.001207/2004-35</t>
  </si>
  <si>
    <t>OLHO D'ÁGUA / MATA VELHA</t>
  </si>
  <si>
    <t>54380001353200380PI</t>
  </si>
  <si>
    <t>PAU SECO FUNIL</t>
  </si>
  <si>
    <t>17/07/2000</t>
  </si>
  <si>
    <t>54380001579200381PI</t>
  </si>
  <si>
    <t>POÇO DOS NEGROS</t>
  </si>
  <si>
    <t xml:space="preserve">05039.7     /    -  </t>
  </si>
  <si>
    <t>RETIRO/CAPÃO DO CÔCO</t>
  </si>
  <si>
    <t xml:space="preserve">23269.7     /    -  </t>
  </si>
  <si>
    <t>SANTA RITA E PARAÍSO</t>
  </si>
  <si>
    <t>54380000888199714PI</t>
  </si>
  <si>
    <t>SETE BURITIS/LAR FELIZ</t>
  </si>
  <si>
    <t>25/11/2003</t>
  </si>
  <si>
    <t>54380000085200460PI</t>
  </si>
  <si>
    <t>ALTO MÉDIO GURGUÉIA</t>
  </si>
  <si>
    <t>ALVORADA DO GURGUÉIA</t>
  </si>
  <si>
    <t>FAZENDA CURVINA (JOBEX) DATA MATO GROSSO</t>
  </si>
  <si>
    <t>21/02/2005</t>
  </si>
  <si>
    <t xml:space="preserve">11279.8     /    -  </t>
  </si>
  <si>
    <t>MÉDIO PARNAÍBA PIAUIENSE</t>
  </si>
  <si>
    <t>AMARANTE</t>
  </si>
  <si>
    <t>ARARAS/CHAPADA DA LAGOA</t>
  </si>
  <si>
    <t>54380.001510/2004-38</t>
  </si>
  <si>
    <t>CHAPADA DA CONCEIÇÃO</t>
  </si>
  <si>
    <t>17/12/2006</t>
  </si>
  <si>
    <t>54380.001194/2005-85</t>
  </si>
  <si>
    <t>SALOBRO</t>
  </si>
  <si>
    <t>54380002916200195PI</t>
  </si>
  <si>
    <t>ANGICAL DO PIAUÍ</t>
  </si>
  <si>
    <t>MUCAMBO/ FORNO VELHO</t>
  </si>
  <si>
    <t xml:space="preserve">02739.7     /    -  </t>
  </si>
  <si>
    <t>BERTOLÍNIA</t>
  </si>
  <si>
    <t>ANTÔNIO ALMEIDA</t>
  </si>
  <si>
    <t>BELEZA/ANHUMAS</t>
  </si>
  <si>
    <t xml:space="preserve">15459.8     /    -  </t>
  </si>
  <si>
    <t>BAIXO PARNAÍBA PIAUIENSE</t>
  </si>
  <si>
    <t>BARRAS</t>
  </si>
  <si>
    <t>BAIXA FRIA</t>
  </si>
  <si>
    <t>54380.001584/2003-93</t>
  </si>
  <si>
    <t>BARRA DO TAQUARI</t>
  </si>
  <si>
    <t>24/10/2006</t>
  </si>
  <si>
    <t>54380000393200091pi</t>
  </si>
  <si>
    <t>BOCA DA MATA / LAMEIRÃO</t>
  </si>
  <si>
    <t>29/11/2002</t>
  </si>
  <si>
    <t>022298PI</t>
  </si>
  <si>
    <t xml:space="preserve">18209.7     /    -  </t>
  </si>
  <si>
    <t>FAZENDA CARA TORTA</t>
  </si>
  <si>
    <t xml:space="preserve">26939.9     /    -  </t>
  </si>
  <si>
    <t>LIMOEIRO/CANTO DA CANOA</t>
  </si>
  <si>
    <t>18/07/2000</t>
  </si>
  <si>
    <t xml:space="preserve">25649.7     /    -  </t>
  </si>
  <si>
    <t>PARAÍSO</t>
  </si>
  <si>
    <t>54380.002610/2005-62</t>
  </si>
  <si>
    <t>SANTA TERESA/SÃO FRANCISCO</t>
  </si>
  <si>
    <t xml:space="preserve">02049.4     /    -  </t>
  </si>
  <si>
    <t xml:space="preserve">03690.0     /    -  </t>
  </si>
  <si>
    <t>SÃO JOSÉ / PALMEIRA</t>
  </si>
  <si>
    <t>19/07/2000</t>
  </si>
  <si>
    <t xml:space="preserve">04308.8     /    -  </t>
  </si>
  <si>
    <t>SAÚVA</t>
  </si>
  <si>
    <t>23/07/1999</t>
  </si>
  <si>
    <t>54380000832200398PI</t>
  </si>
  <si>
    <t>FAZENDA CONGO LAMA PRETA</t>
  </si>
  <si>
    <t>15/09/2005</t>
  </si>
  <si>
    <t xml:space="preserve">01969.7     /    -  </t>
  </si>
  <si>
    <t>FAZENDA HÁ MAIS TEMPO</t>
  </si>
  <si>
    <t>54380000825200387PI</t>
  </si>
  <si>
    <t>FAZENDA VEREDA DATA /CACIMBAS</t>
  </si>
  <si>
    <t>54380.001238/2005-77</t>
  </si>
  <si>
    <t>BENEDITINOS</t>
  </si>
  <si>
    <t>54380000105200231PI</t>
  </si>
  <si>
    <t>FAZENDA LAJES</t>
  </si>
  <si>
    <t>01/06/2004</t>
  </si>
  <si>
    <t>54380001091200353PI</t>
  </si>
  <si>
    <t>BOM JESUS</t>
  </si>
  <si>
    <t>FAZENDA FLORES</t>
  </si>
  <si>
    <t>54380.002410/2008-52</t>
  </si>
  <si>
    <t>FAZENDA RIO PRETO E SICURIU</t>
  </si>
  <si>
    <t>54380.001770/1999-01</t>
  </si>
  <si>
    <t>FAZENDA SUCURIÚ</t>
  </si>
  <si>
    <t>03/06/2010</t>
  </si>
  <si>
    <t>54380.002372/2002-42</t>
  </si>
  <si>
    <t>SÃO RAIMUNDO NONATO</t>
  </si>
  <si>
    <t>BREJO DO PIAUÍ</t>
  </si>
  <si>
    <t>PÉ DA SERRA</t>
  </si>
  <si>
    <t>18/10/2008</t>
  </si>
  <si>
    <t>54380.000144/2003-19</t>
  </si>
  <si>
    <t>LITORAL PIAUIENSE</t>
  </si>
  <si>
    <t>BURITI DOS LOPES</t>
  </si>
  <si>
    <t>CANTO DA CRUZ</t>
  </si>
  <si>
    <t xml:space="preserve">29829.6     /    -  </t>
  </si>
  <si>
    <t>FAZENDA COTIAS</t>
  </si>
  <si>
    <t xml:space="preserve">21509.8     /    -  </t>
  </si>
  <si>
    <t xml:space="preserve">06149.8     /    -  </t>
  </si>
  <si>
    <t>CABECEIRAS DO PIAUÍ</t>
  </si>
  <si>
    <t>ATOLEIRO</t>
  </si>
  <si>
    <t>54380.001946/1999-16</t>
  </si>
  <si>
    <t>PICOS</t>
  </si>
  <si>
    <t>CAJAZEIRAS DO PIAUÍ</t>
  </si>
  <si>
    <t>GAMELEIRA DO MIMBÓ</t>
  </si>
  <si>
    <t xml:space="preserve">28089.6     /    -  </t>
  </si>
  <si>
    <t>CAMPO LARGO DO PIAUÍ</t>
  </si>
  <si>
    <t>ÁRVORE VERDE</t>
  </si>
  <si>
    <t xml:space="preserve">02579.4     /    -  </t>
  </si>
  <si>
    <t>CARNAÚBA</t>
  </si>
  <si>
    <t>07/11/1996</t>
  </si>
  <si>
    <t>54380.000545/2004-50</t>
  </si>
  <si>
    <t>TABOCAL GRANDE E OUTROS</t>
  </si>
  <si>
    <t xml:space="preserve">07659.5     /    -  </t>
  </si>
  <si>
    <t>ALPARGATAS</t>
  </si>
  <si>
    <t>03/07/1996</t>
  </si>
  <si>
    <t>54380002113199928PI</t>
  </si>
  <si>
    <t>FLORIANO</t>
  </si>
  <si>
    <t>CANAVIEIRA</t>
  </si>
  <si>
    <t>FAZENDA POCINHO</t>
  </si>
  <si>
    <t>54380001768200272PI</t>
  </si>
  <si>
    <t>CANTO DO BURITI</t>
  </si>
  <si>
    <t>FAZENDA VÃO / PADRE CICERO</t>
  </si>
  <si>
    <t>54380.000060/2005-47</t>
  </si>
  <si>
    <t>CARACOL</t>
  </si>
  <si>
    <t>ESPÍRITO SANTO</t>
  </si>
  <si>
    <t>26/03/2009</t>
  </si>
  <si>
    <t>26/09/2007</t>
  </si>
  <si>
    <t>54380001026200317pi</t>
  </si>
  <si>
    <t>CARAUBAS DO PIAUÍ</t>
  </si>
  <si>
    <t>FAZENDA ESPARDATE</t>
  </si>
  <si>
    <t>09/08/2004</t>
  </si>
  <si>
    <t>54380001715200332PI</t>
  </si>
  <si>
    <t>CASTELO DO PIAUÍ</t>
  </si>
  <si>
    <t>CARAÍBAS</t>
  </si>
  <si>
    <t>54380.002370/2006-87</t>
  </si>
  <si>
    <t>54380.002083/2008-39</t>
  </si>
  <si>
    <t>COIVARAS</t>
  </si>
  <si>
    <t>BURITIZINHO/CHAPADA DO CASTELETE</t>
  </si>
  <si>
    <t>54380.000083/2004-71</t>
  </si>
  <si>
    <t>CRISTINO CASTRO</t>
  </si>
  <si>
    <t>FAZENDA PÉ DO MORRO</t>
  </si>
  <si>
    <t>21/10/2005</t>
  </si>
  <si>
    <t>54380.001842/2003-31</t>
  </si>
  <si>
    <t>FAZENDA SIRIEMA</t>
  </si>
  <si>
    <t>21/05/2008</t>
  </si>
  <si>
    <t>54380.000416/2005-42</t>
  </si>
  <si>
    <t>NOVA SANTANA/CHUPEIRO</t>
  </si>
  <si>
    <t>10/12/2012</t>
  </si>
  <si>
    <t>54380.003155/2004-31</t>
  </si>
  <si>
    <t>CURRAIS</t>
  </si>
  <si>
    <t>BREJO DOS ALTOS</t>
  </si>
  <si>
    <t>54380.000991/2005-45</t>
  </si>
  <si>
    <t>CURRALINHOS</t>
  </si>
  <si>
    <t>GAVIÃO</t>
  </si>
  <si>
    <t>16/10/2007</t>
  </si>
  <si>
    <t xml:space="preserve">01839.7     /    -  </t>
  </si>
  <si>
    <t>JORGE/LAGOA</t>
  </si>
  <si>
    <t>26/07/1999</t>
  </si>
  <si>
    <t>54380.000013/2006-84</t>
  </si>
  <si>
    <t>DEMERVAL LOBÃO</t>
  </si>
  <si>
    <t>54380001387200293PI</t>
  </si>
  <si>
    <t>ELISEU MARTINS</t>
  </si>
  <si>
    <t>FAZENDA PUÇÁ</t>
  </si>
  <si>
    <t>54380001001200324PI</t>
  </si>
  <si>
    <t>PUÇÁ</t>
  </si>
  <si>
    <t>54380.000576/2006-72</t>
  </si>
  <si>
    <t>ESPERANTINA</t>
  </si>
  <si>
    <t>CANTO, BEIRU E SAPUCAIA</t>
  </si>
  <si>
    <t>21680.002883/1996-94</t>
  </si>
  <si>
    <t>FAZENDA FORTALEZA II</t>
  </si>
  <si>
    <t>13/12/2007</t>
  </si>
  <si>
    <t>21680.002885/1996-10</t>
  </si>
  <si>
    <t>FORTALEZA IV</t>
  </si>
  <si>
    <t>54380.001103/2006-92</t>
  </si>
  <si>
    <t>FARTURA DO PIAUÍ</t>
  </si>
  <si>
    <t>163297PI</t>
  </si>
  <si>
    <t>FAZENDA COELHO</t>
  </si>
  <si>
    <t>54380.000075/2004-24</t>
  </si>
  <si>
    <t>SANTO ANTÔNIO</t>
  </si>
  <si>
    <t xml:space="preserve">33119.6     /    -  </t>
  </si>
  <si>
    <t>GEMINIANO</t>
  </si>
  <si>
    <t>VEADOS</t>
  </si>
  <si>
    <t xml:space="preserve">03219.7     /    -  </t>
  </si>
  <si>
    <t>ITAUEIRA</t>
  </si>
  <si>
    <t>OLHO D'ÁGUA DO CANTO</t>
  </si>
  <si>
    <t>54380.002066/2003-97</t>
  </si>
  <si>
    <t>TABULEIRO REDONDO</t>
  </si>
  <si>
    <t>20/08/2008</t>
  </si>
  <si>
    <t>54380000025199720PI</t>
  </si>
  <si>
    <t>JARDIM DO MULATO</t>
  </si>
  <si>
    <t>OURO VERDE</t>
  </si>
  <si>
    <t>01/10/2003</t>
  </si>
  <si>
    <t xml:space="preserve">00689.5     /    -  </t>
  </si>
  <si>
    <t>JERUMENHA</t>
  </si>
  <si>
    <t>FAZENDA MOBRASA</t>
  </si>
  <si>
    <t xml:space="preserve">14209.8     /    -  </t>
  </si>
  <si>
    <t>RIACHO DO MATO</t>
  </si>
  <si>
    <t>54380003142200481PI</t>
  </si>
  <si>
    <t>JOAQUIM PIRES</t>
  </si>
  <si>
    <t>FAZENDA BOCA DA CAATINGA DATA SOLEDADE</t>
  </si>
  <si>
    <t>54380.002448/2003-11</t>
  </si>
  <si>
    <t>FAZENDA FLAMENGO</t>
  </si>
  <si>
    <t>54380.002446/2003-21</t>
  </si>
  <si>
    <t>SANTANA DATA SOLEDADE</t>
  </si>
  <si>
    <t xml:space="preserve">38079.6     /    -  </t>
  </si>
  <si>
    <t>JOCA MARQUES</t>
  </si>
  <si>
    <t>20/04/1999</t>
  </si>
  <si>
    <t xml:space="preserve">38099.6     /    -  </t>
  </si>
  <si>
    <t>TABOLEIRO GRANDE/GENIPAPEIRO</t>
  </si>
  <si>
    <t>54380.000528/2004-12</t>
  </si>
  <si>
    <t>JOSÉ DE FREITAS</t>
  </si>
  <si>
    <t>CABORÊ, SÃO SEBASTIÃO E SOSSEGO</t>
  </si>
  <si>
    <t>02/10/2008</t>
  </si>
  <si>
    <t xml:space="preserve">15009.7     /    -  </t>
  </si>
  <si>
    <t>CARIMAN/ÁGUA FRIA</t>
  </si>
  <si>
    <t>19/10/1997</t>
  </si>
  <si>
    <t>54380001728200310PI</t>
  </si>
  <si>
    <t>FAZENDA BELO HORIZONTE  DATA SÃO JOSE</t>
  </si>
  <si>
    <t>54380003118200456PI</t>
  </si>
  <si>
    <t>26/07/2005</t>
  </si>
  <si>
    <t>54380.000538/2004-58</t>
  </si>
  <si>
    <t>FAZENDA GRAÇA</t>
  </si>
  <si>
    <t>54380.000165/2005-04</t>
  </si>
  <si>
    <t>MALHADA COMPRIDA</t>
  </si>
  <si>
    <t>54380.003116/2001-91</t>
  </si>
  <si>
    <t>MOCAMBO</t>
  </si>
  <si>
    <t>27/02/2004</t>
  </si>
  <si>
    <t xml:space="preserve">25299.9     /    -  </t>
  </si>
  <si>
    <t>QUILOMBO III</t>
  </si>
  <si>
    <t>03/09/2003</t>
  </si>
  <si>
    <t>54380002529199946PI</t>
  </si>
  <si>
    <t>54380.001028/2005-89</t>
  </si>
  <si>
    <t>SAMBAÍBA, ALIVÍO E EMA</t>
  </si>
  <si>
    <t>27/12/2007</t>
  </si>
  <si>
    <t>17/02/2007</t>
  </si>
  <si>
    <t>067598PI</t>
  </si>
  <si>
    <t>SÃO DOMINGOS</t>
  </si>
  <si>
    <t>54380003313200119PI</t>
  </si>
  <si>
    <t>TINGUIS</t>
  </si>
  <si>
    <t>12/09/2004</t>
  </si>
  <si>
    <t>54380.000526/2004-23</t>
  </si>
  <si>
    <t>TUCUNS DATA MARATAOAN</t>
  </si>
  <si>
    <t>54380.003702/2009-93</t>
  </si>
  <si>
    <t>LAGOA ALEGRE</t>
  </si>
  <si>
    <t>CANTO DO SILVA/SÃO BENEDITO</t>
  </si>
  <si>
    <t>09/10/2012</t>
  </si>
  <si>
    <t>54380.002754/2006-08</t>
  </si>
  <si>
    <t>JENIPAPEIRO</t>
  </si>
  <si>
    <t>54380.002577/2002-28</t>
  </si>
  <si>
    <t>LAGOA DO BARRO E PLMEIRAS</t>
  </si>
  <si>
    <t>54380.001883/2003-28</t>
  </si>
  <si>
    <t>LUZILÂNDIA</t>
  </si>
  <si>
    <t>ANGELIM</t>
  </si>
  <si>
    <t>06/08/2008</t>
  </si>
  <si>
    <t>54380.001730/2003-81</t>
  </si>
  <si>
    <t>CONTENDAS, BAIXA DA AREIA E PINTADAS</t>
  </si>
  <si>
    <t>07/12/2009</t>
  </si>
  <si>
    <t xml:space="preserve">38089.6     /    -  </t>
  </si>
  <si>
    <t>FAZENDA GENIPAPEIRO/CADOES</t>
  </si>
  <si>
    <t xml:space="preserve">38059.6     /    -  </t>
  </si>
  <si>
    <t>FAZENDA OLHO D'ÁGUA CERCADO  (DT/AV-E)</t>
  </si>
  <si>
    <t>54380003595200146PI</t>
  </si>
  <si>
    <t>MIGUEL ALVES</t>
  </si>
  <si>
    <t>BOMFIM, JENIPAPEIRO E OUTRAS</t>
  </si>
  <si>
    <t>54380.002522/2007-22</t>
  </si>
  <si>
    <t>FAZENDA LAGINHA E APOLINÁRIO</t>
  </si>
  <si>
    <t>12/08/2009</t>
  </si>
  <si>
    <t>54380.000118/2005-52</t>
  </si>
  <si>
    <t>FAZENDA PEDRA DE CAL</t>
  </si>
  <si>
    <t>15/05/2009</t>
  </si>
  <si>
    <t>54380001056200415PI</t>
  </si>
  <si>
    <t>29/06/2005</t>
  </si>
  <si>
    <t>18/07/2005</t>
  </si>
  <si>
    <t>54380001110200341PI</t>
  </si>
  <si>
    <t>MARINHO BANDEIRA</t>
  </si>
  <si>
    <t>07/09/2005</t>
  </si>
  <si>
    <t xml:space="preserve">10349.7     /    -  </t>
  </si>
  <si>
    <t>MATÕES</t>
  </si>
  <si>
    <t>54380.001064/2003-81</t>
  </si>
  <si>
    <t>RETRATO / MARACÁ</t>
  </si>
  <si>
    <t>09/04/2008</t>
  </si>
  <si>
    <t>21680.000547/1995-35</t>
  </si>
  <si>
    <t>MIGUEL LEÃO</t>
  </si>
  <si>
    <t>11/02/2009</t>
  </si>
  <si>
    <t>54380001780200062PI</t>
  </si>
  <si>
    <t>FAZENDFA PARAISO</t>
  </si>
  <si>
    <t>10/02/2004</t>
  </si>
  <si>
    <t>23/08/2004</t>
  </si>
  <si>
    <t xml:space="preserve">08749.8     /    -  </t>
  </si>
  <si>
    <t>MILTON BRANDÃO</t>
  </si>
  <si>
    <t>FAVEIRA DA PACA</t>
  </si>
  <si>
    <t>54380.001192/2005-96</t>
  </si>
  <si>
    <t>MARFIM E ZEROSA</t>
  </si>
  <si>
    <t>17/09/2009</t>
  </si>
  <si>
    <t>54380.002126/2008-86</t>
  </si>
  <si>
    <t>MONSENHOR GIL</t>
  </si>
  <si>
    <t>COITÉ, ESTRELA E MARAVILHAS</t>
  </si>
  <si>
    <t>54380.001083/2004-98</t>
  </si>
  <si>
    <t>FAZENDA SANTA CECÍLIA</t>
  </si>
  <si>
    <t>03/03/2007</t>
  </si>
  <si>
    <t>54380001098200111PI</t>
  </si>
  <si>
    <t>MORRO DO CHAPEU DO PIAUÍ</t>
  </si>
  <si>
    <t>FEIJÃO / PIEDADE / GINGA DE FORA</t>
  </si>
  <si>
    <t>54380.000523/2007-90</t>
  </si>
  <si>
    <t>NAZARÉ DO PIAUÍ</t>
  </si>
  <si>
    <t>CATARÉNS</t>
  </si>
  <si>
    <t>54380.003108/2006-50</t>
  </si>
  <si>
    <t>FAZENDA CALÇADINHO I E II</t>
  </si>
  <si>
    <t xml:space="preserve">16989.5     /    -  </t>
  </si>
  <si>
    <t xml:space="preserve">01929.8     /    -  </t>
  </si>
  <si>
    <t>NOSSA SENHORA DOS REMÉDIOS</t>
  </si>
  <si>
    <t>FAZENDA CHAPADA/VOTORANTIN/UBAJARA</t>
  </si>
  <si>
    <t>19/07/1999</t>
  </si>
  <si>
    <t>54380.000559/2005-54</t>
  </si>
  <si>
    <t>FAZENDA SANTARÉM</t>
  </si>
  <si>
    <t>54380.003118/2006-95</t>
  </si>
  <si>
    <t>ALTO MÉDIO CANINDÉ</t>
  </si>
  <si>
    <t>NOVA SANTA RITA</t>
  </si>
  <si>
    <t>FERRUGEM</t>
  </si>
  <si>
    <t>54380.003119/2006-30</t>
  </si>
  <si>
    <t>GROTÃO E PIRIPIRI</t>
  </si>
  <si>
    <t>02/09/2008</t>
  </si>
  <si>
    <t>54380.004226/2006-85</t>
  </si>
  <si>
    <t>TIMBITUBA</t>
  </si>
  <si>
    <t>16/06/2008</t>
  </si>
  <si>
    <t>54380.001072/2004-16</t>
  </si>
  <si>
    <t>NOVO SANTO ANTONIO</t>
  </si>
  <si>
    <t>FAZENDA QUEIMADAS, DATAS: SÃO BARTOLOMEU OU SUCURUJU</t>
  </si>
  <si>
    <t>54380.001229/2003-14</t>
  </si>
  <si>
    <t>PAJEÚ DO PIAUÍ</t>
  </si>
  <si>
    <t>FAZENDA PEDRA DO 21 E SANTA VIRGEM</t>
  </si>
  <si>
    <t>54380003619200248PI</t>
  </si>
  <si>
    <t>PALMEIRAIS</t>
  </si>
  <si>
    <t>BARREIRA FUNDA</t>
  </si>
  <si>
    <t>54380001350200346PI</t>
  </si>
  <si>
    <t>LIMAZA</t>
  </si>
  <si>
    <t>17/05/2004</t>
  </si>
  <si>
    <t>54380.001816/2000-16</t>
  </si>
  <si>
    <t>CHAPADAS DO EXTREMO SUL PIAUIENSE</t>
  </si>
  <si>
    <t>PARNAGUÁ</t>
  </si>
  <si>
    <t>FAZENDA PORTEIRAS</t>
  </si>
  <si>
    <t>54380001134200309PI</t>
  </si>
  <si>
    <t>PASSAGEM FRANCA DO PIAUÍ</t>
  </si>
  <si>
    <t>AÇUDE NOVO</t>
  </si>
  <si>
    <t>14/04/2004</t>
  </si>
  <si>
    <t xml:space="preserve">01919.7     /    -  </t>
  </si>
  <si>
    <t>PAULISTANA</t>
  </si>
  <si>
    <t>10/04/2000</t>
  </si>
  <si>
    <t>019297PI</t>
  </si>
  <si>
    <t>MALHETE</t>
  </si>
  <si>
    <t>13/04/2000</t>
  </si>
  <si>
    <t>54380001052200356PI</t>
  </si>
  <si>
    <t>PEDRO II</t>
  </si>
  <si>
    <t>CAATINGA OU VEADOS</t>
  </si>
  <si>
    <t>54380.001171/2003-17</t>
  </si>
  <si>
    <t>CANTO DA VÁRZEA</t>
  </si>
  <si>
    <t>15/07/2008</t>
  </si>
  <si>
    <t>29/07/2008</t>
  </si>
  <si>
    <t>54380.001903/2003-61</t>
  </si>
  <si>
    <t>VALENÇA DO PIAUÍ</t>
  </si>
  <si>
    <t>PIMENTEIRAS</t>
  </si>
  <si>
    <t>FAZENDA MAQUINÉ</t>
  </si>
  <si>
    <t>54380001286200101PI</t>
  </si>
  <si>
    <t>PIO IX</t>
  </si>
  <si>
    <t>FAZENDA QUATRO IRMÃOS / JUREMA</t>
  </si>
  <si>
    <t>54380.001455/2003-03</t>
  </si>
  <si>
    <t>FAZENDA SÃO LUIS</t>
  </si>
  <si>
    <t>54380.002124/2008-97</t>
  </si>
  <si>
    <t>GUARIBAS</t>
  </si>
  <si>
    <t>28/04/2011</t>
  </si>
  <si>
    <t>54380.000023/1997-02</t>
  </si>
  <si>
    <t>PIRIPIRI</t>
  </si>
  <si>
    <t>FAZENDA ETREITO DATA: SAPUCAIA</t>
  </si>
  <si>
    <t>21680003064199619PI</t>
  </si>
  <si>
    <t>FAZENDA POÇO DATA/CACINBA</t>
  </si>
  <si>
    <t xml:space="preserve">07089.5     /    -  </t>
  </si>
  <si>
    <t>FAZENDA VARZEA (PARTE)  (DT/AV-E)</t>
  </si>
  <si>
    <t>09/10/1996</t>
  </si>
  <si>
    <t>54380000430199748PI</t>
  </si>
  <si>
    <t>GAMELEIRA DATA MONTEVIDEU</t>
  </si>
  <si>
    <t>54380003114200101PI</t>
  </si>
  <si>
    <t>SATISFEITO</t>
  </si>
  <si>
    <t>23/06/2004</t>
  </si>
  <si>
    <t>54380001122200376PI</t>
  </si>
  <si>
    <t>PORTO</t>
  </si>
  <si>
    <t>CANTINHO</t>
  </si>
  <si>
    <t>24/07/2003</t>
  </si>
  <si>
    <t>54380.002858/2005-23</t>
  </si>
  <si>
    <t>ESTIVAS E SALINAS</t>
  </si>
  <si>
    <t>23/06/2008</t>
  </si>
  <si>
    <t>308197PI</t>
  </si>
  <si>
    <t>PORTO ALEGRE DO PIAUÍ</t>
  </si>
  <si>
    <t>REGALO</t>
  </si>
  <si>
    <t xml:space="preserve">28459.6     /    -  </t>
  </si>
  <si>
    <t>REDENÇÃO DO GURGUÉIA</t>
  </si>
  <si>
    <t>FAZENDA BARRO VERMELHO</t>
  </si>
  <si>
    <t>21/05/1997</t>
  </si>
  <si>
    <t>27/03/1998</t>
  </si>
  <si>
    <t xml:space="preserve">33800.1     /    -  </t>
  </si>
  <si>
    <t>RIO GRANDE DO PIAUÍ</t>
  </si>
  <si>
    <t>CHAPADA DA BOA VISTA</t>
  </si>
  <si>
    <t xml:space="preserve">10459.4     /    -  </t>
  </si>
  <si>
    <t>CHAPADA DAS FLORES</t>
  </si>
  <si>
    <t>54160003117200473BA</t>
  </si>
  <si>
    <t>SANTA LUZ</t>
  </si>
  <si>
    <t>FAZENDA ALTAMIRA  (DT/AV-E)</t>
  </si>
  <si>
    <t>54380.002423/2005-89</t>
  </si>
  <si>
    <t>SÃO JOÃO DO PIAUÍ</t>
  </si>
  <si>
    <t>PAJEÚ/SERRA</t>
  </si>
  <si>
    <t>23/11/2010</t>
  </si>
  <si>
    <t>54380002449200365PI</t>
  </si>
  <si>
    <t>SÃO MIGUEL DO TAPUIO</t>
  </si>
  <si>
    <t>SÃO JOAQUIM BAIXA FRIA</t>
  </si>
  <si>
    <t>03/11/2005</t>
  </si>
  <si>
    <t>21680003067199615PI</t>
  </si>
  <si>
    <t>SERRA DE SÃO FRANCISCO</t>
  </si>
  <si>
    <t>54380.001792/2005-54</t>
  </si>
  <si>
    <t>FAZENDA SERRA OU FAZENDA SERRA DOS GRINGOS</t>
  </si>
  <si>
    <t>26/02/2009</t>
  </si>
  <si>
    <t>54380001081200318PI</t>
  </si>
  <si>
    <t>SIGEFREDO PACHECO</t>
  </si>
  <si>
    <t>BAIXA. DATA: CONCEIÇÃO</t>
  </si>
  <si>
    <t xml:space="preserve">13579.8     /    -  </t>
  </si>
  <si>
    <t>CARCAVELAS</t>
  </si>
  <si>
    <t>54380003312200166PI</t>
  </si>
  <si>
    <t>TODOS OS SANTOS E BORRACHA</t>
  </si>
  <si>
    <t>22/02/2005</t>
  </si>
  <si>
    <t>22/04/2005</t>
  </si>
  <si>
    <t>54380001688200020PI</t>
  </si>
  <si>
    <t>SIMPLÍCIO MENDES</t>
  </si>
  <si>
    <t>ALTO MÉDIO CANINDE</t>
  </si>
  <si>
    <t>54380.000997/2008-65</t>
  </si>
  <si>
    <t>FAZENDA AGROPEC</t>
  </si>
  <si>
    <t>17/08/2009</t>
  </si>
  <si>
    <t>54380.002296/2007-80</t>
  </si>
  <si>
    <t>BAIXA BONITA</t>
  </si>
  <si>
    <t>18/04/2011</t>
  </si>
  <si>
    <t>54380001041200457PI</t>
  </si>
  <si>
    <t>54380000010198811PI</t>
  </si>
  <si>
    <t>FAZENDA LAGOA DO BARRO</t>
  </si>
  <si>
    <t>14/06/2005</t>
  </si>
  <si>
    <t>54380.001839/2003-18</t>
  </si>
  <si>
    <t>FAZENDA LIMOEIRO</t>
  </si>
  <si>
    <t>54380001201200387PI</t>
  </si>
  <si>
    <t>FAZENDA NOVA DATA/VACA MORTA</t>
  </si>
  <si>
    <t>54380001233200382pi</t>
  </si>
  <si>
    <t>FAZENDA SANTA IZABEL/PARTE</t>
  </si>
  <si>
    <t>54380.001030/2003-96</t>
  </si>
  <si>
    <t>GLEBA 01 E GLEBA 02 - PARTE, CONHECIDO COMO FAZENDA BOM JARDIM</t>
  </si>
  <si>
    <t>54380001031200179PI</t>
  </si>
  <si>
    <t>PASSAGEM DE SANTO ANTONIO</t>
  </si>
  <si>
    <t>31/05/2002</t>
  </si>
  <si>
    <t>25/10/2006</t>
  </si>
  <si>
    <t>54380001080200373PI</t>
  </si>
  <si>
    <t>21680002758199600PI</t>
  </si>
  <si>
    <t>UNIÃO</t>
  </si>
  <si>
    <t>FAZENDA AROEIRAS</t>
  </si>
  <si>
    <t>18/10/2004</t>
  </si>
  <si>
    <t>54380003315200108pi</t>
  </si>
  <si>
    <t>17/06/2004</t>
  </si>
  <si>
    <t>54380.002121/2009-34</t>
  </si>
  <si>
    <t>18/08/2014</t>
  </si>
  <si>
    <t>54380000464200450PI</t>
  </si>
  <si>
    <t>JENIPAPEIRO / ALECRIM E COMANDANTE</t>
  </si>
  <si>
    <t>54380001837200329pi</t>
  </si>
  <si>
    <t>RETRATO, BARRA DOS KÁGADOS E NOVO NILO</t>
  </si>
  <si>
    <t>54380.003752/2006-51</t>
  </si>
  <si>
    <t>54380.003757/2006-51</t>
  </si>
  <si>
    <t>SNTA RITA</t>
  </si>
  <si>
    <t>54380.001050/2001-03</t>
  </si>
  <si>
    <t>04/06/2010</t>
  </si>
  <si>
    <t xml:space="preserve">09309.6     /    -  </t>
  </si>
  <si>
    <t>ALTO PARNAÍBA PIAUIENSE</t>
  </si>
  <si>
    <t>URUÇUÍ</t>
  </si>
  <si>
    <t>FLORES</t>
  </si>
  <si>
    <t>25/05/1999</t>
  </si>
  <si>
    <t xml:space="preserve">03899.7     /    -  </t>
  </si>
  <si>
    <t>LAGEDO</t>
  </si>
  <si>
    <t xml:space="preserve">19089.7     /    -  </t>
  </si>
  <si>
    <t>SANTA TERESA PRIMEIRA</t>
  </si>
  <si>
    <t>PR</t>
  </si>
  <si>
    <t xml:space="preserve">16799.8     /    -  </t>
  </si>
  <si>
    <t>GOIO ERÊ</t>
  </si>
  <si>
    <t>ALTAMIRA DO PARANÁ</t>
  </si>
  <si>
    <t xml:space="preserve">19729.9     /    -  </t>
  </si>
  <si>
    <t>PORECATÚ</t>
  </si>
  <si>
    <t>ALVORADA DO SUL</t>
  </si>
  <si>
    <t>FAZENDA INGÁ</t>
  </si>
  <si>
    <t xml:space="preserve">40229.7     /    -  </t>
  </si>
  <si>
    <t>54200.001660/2004-12</t>
  </si>
  <si>
    <t>PARANAVAÍ</t>
  </si>
  <si>
    <t>AMAPORÃ</t>
  </si>
  <si>
    <t>FAZENDA SÃO JOSÉ DO AMAPORÃ</t>
  </si>
  <si>
    <t>54200.002642/2010-04</t>
  </si>
  <si>
    <t>PARANAGUÁ</t>
  </si>
  <si>
    <t>ANTONINA</t>
  </si>
  <si>
    <t>FAZENDA SÃO RAFAEL</t>
  </si>
  <si>
    <t>17/05/2011</t>
  </si>
  <si>
    <t>54130.004560/2004-19</t>
  </si>
  <si>
    <t>SÍTIO SÃO PAULO</t>
  </si>
  <si>
    <t xml:space="preserve">09599.7     /    -  </t>
  </si>
  <si>
    <t>APUCARANA</t>
  </si>
  <si>
    <t>FAZ. CAMPANINI/FAZ. AGUA BRANCA</t>
  </si>
  <si>
    <t xml:space="preserve">25149.9     /    -  </t>
  </si>
  <si>
    <t>CORNÉLIO PROCÓPIO</t>
  </si>
  <si>
    <t>06/10/1999</t>
  </si>
  <si>
    <t xml:space="preserve">04299.8     /    -  </t>
  </si>
  <si>
    <t>FRANCISCO BELTRÃO</t>
  </si>
  <si>
    <t>BARRACÃO</t>
  </si>
  <si>
    <t>FLORES E CONCEIÇÃO  (DT/AV-E)</t>
  </si>
  <si>
    <t xml:space="preserve">14249.8     /    -  </t>
  </si>
  <si>
    <t>UNIÃO DA VITÓRIA</t>
  </si>
  <si>
    <t>BITURUNA</t>
  </si>
  <si>
    <t>FAZENDA CRICIÚMA - I</t>
  </si>
  <si>
    <t xml:space="preserve">14259.8     /    -  </t>
  </si>
  <si>
    <t>FAZENDA CRICIÚMA - II</t>
  </si>
  <si>
    <t xml:space="preserve">14269.8     /    -  </t>
  </si>
  <si>
    <t>FAZENDA CRICIÚMA - III</t>
  </si>
  <si>
    <t xml:space="preserve">05909.3     /    -  </t>
  </si>
  <si>
    <t>09/09/1996</t>
  </si>
  <si>
    <t xml:space="preserve">01749.7     /    -  </t>
  </si>
  <si>
    <t>FAZENDA STO ANTONIO DO IRATIM (PARTE)</t>
  </si>
  <si>
    <t>54200000935200310PR</t>
  </si>
  <si>
    <t>PITANGA</t>
  </si>
  <si>
    <t>BOA VENTURA DE SÃO ROQUE</t>
  </si>
  <si>
    <t>LOTE 96 GLEBA 06 DA COLONIA BOA VENTURA</t>
  </si>
  <si>
    <t>54200.004048/1997-84</t>
  </si>
  <si>
    <t>IVAIPORÃ</t>
  </si>
  <si>
    <t>CÂNDIDO DE ABREU</t>
  </si>
  <si>
    <t xml:space="preserve">16539.8     /    -  </t>
  </si>
  <si>
    <t>54200.000584/2005-17</t>
  </si>
  <si>
    <t>01/10/2005</t>
  </si>
  <si>
    <t xml:space="preserve">01659.8     /    -  </t>
  </si>
  <si>
    <t>SEM DENOMINAÇÃO</t>
  </si>
  <si>
    <t xml:space="preserve">16529.8     /    -  </t>
  </si>
  <si>
    <t>SÍTIO NÚCLEO DAS FLORES</t>
  </si>
  <si>
    <t xml:space="preserve">22729.8     /    -  </t>
  </si>
  <si>
    <t>GUARAPUAVA</t>
  </si>
  <si>
    <t>CANDÓI</t>
  </si>
  <si>
    <t>FAZENDA VARGEM E SANTA CLARA   (DT/AV-E)</t>
  </si>
  <si>
    <t xml:space="preserve">23779.9     /    -  </t>
  </si>
  <si>
    <t>WENCESLAU BRAZ</t>
  </si>
  <si>
    <t>CARLÓPOLIS</t>
  </si>
  <si>
    <t>FAZENDA SANTA LAURA</t>
  </si>
  <si>
    <t>54200.002377/1999-15</t>
  </si>
  <si>
    <t xml:space="preserve">13669.6     /    -  </t>
  </si>
  <si>
    <t>FAZENDA JANGADINHA (COLÔNIA RIO DA PAZ)   (DT/AV-E)</t>
  </si>
  <si>
    <t>54130.002862/2005-33</t>
  </si>
  <si>
    <t>FAZENDA MARAMBAIA</t>
  </si>
  <si>
    <t>06/04/2007</t>
  </si>
  <si>
    <t>54200.001310/2006-18</t>
  </si>
  <si>
    <t>FAZENDA SÃO DOMINGOS - LOTE 281-1</t>
  </si>
  <si>
    <t>15/12/2011</t>
  </si>
  <si>
    <t>54200.001309/2006-93</t>
  </si>
  <si>
    <t>FAZENDA SÃO DOMINGOS - LOTE 80-C</t>
  </si>
  <si>
    <t>54201.000773/2004-91</t>
  </si>
  <si>
    <t>SÃO DOMINGOS OU CAJATI</t>
  </si>
  <si>
    <t>05/12/2007</t>
  </si>
  <si>
    <t>54200002767200305PR</t>
  </si>
  <si>
    <t>ASTORGA</t>
  </si>
  <si>
    <t>CENTENÁRIO DO SUL</t>
  </si>
  <si>
    <t>FAZENDA QUEM SABE</t>
  </si>
  <si>
    <t xml:space="preserve">24099.7     /    -  </t>
  </si>
  <si>
    <t>COLORADO</t>
  </si>
  <si>
    <t>54200.000794/1999-33</t>
  </si>
  <si>
    <t>CONGONHINHAS</t>
  </si>
  <si>
    <t>FAZENDA POMPÉIA</t>
  </si>
  <si>
    <t xml:space="preserve">07939.9     /    -  </t>
  </si>
  <si>
    <t>54200.000239/2005-75</t>
  </si>
  <si>
    <t>10/12/2006</t>
  </si>
  <si>
    <t>27/04/2007</t>
  </si>
  <si>
    <t xml:space="preserve">25999.9     /    -  </t>
  </si>
  <si>
    <t>250098PR</t>
  </si>
  <si>
    <t>PALMAS</t>
  </si>
  <si>
    <t>CORONEL DOMINGOS SOARES</t>
  </si>
  <si>
    <t>FAZENDA CENTO E SEIS</t>
  </si>
  <si>
    <t>04/05/1999</t>
  </si>
  <si>
    <t xml:space="preserve">11859.7     /    -  </t>
  </si>
  <si>
    <t>FAZENDA DORA LÚCIA</t>
  </si>
  <si>
    <t xml:space="preserve">03409.8     /    -  </t>
  </si>
  <si>
    <t>CAMPO MOURÃO</t>
  </si>
  <si>
    <t>FAROL</t>
  </si>
  <si>
    <t>FAZENDA PARANÁ</t>
  </si>
  <si>
    <t xml:space="preserve">28339.8     /    -  </t>
  </si>
  <si>
    <t>LOTE 208 DA GLEBA 07 DA COLÔNIA GOIO-ERÊ</t>
  </si>
  <si>
    <t>10/02/1999</t>
  </si>
  <si>
    <t>18/10/1998</t>
  </si>
  <si>
    <t xml:space="preserve">00319.7     /    -  </t>
  </si>
  <si>
    <t>FAXINAL</t>
  </si>
  <si>
    <t>FAZENDA LUIZ III, II E I</t>
  </si>
  <si>
    <t xml:space="preserve">15029.7     /    -  </t>
  </si>
  <si>
    <t>PRUDENTÓPOLIS</t>
  </si>
  <si>
    <t>FERNANDES PINHEIRO</t>
  </si>
  <si>
    <t>FAZENDA FAXINAL DOS MINEIROS</t>
  </si>
  <si>
    <t xml:space="preserve">16769.8     /    -  </t>
  </si>
  <si>
    <t>FAZENDA LS</t>
  </si>
  <si>
    <t xml:space="preserve">38189.7     /    -  </t>
  </si>
  <si>
    <t>FLORESTÓPOLIS</t>
  </si>
  <si>
    <t>FAZ. FLORESTA, CASCAVEL I E OUTRAS</t>
  </si>
  <si>
    <t>24/12/1997</t>
  </si>
  <si>
    <t xml:space="preserve">08489.9     /    -  </t>
  </si>
  <si>
    <t>CATEQUESE</t>
  </si>
  <si>
    <t xml:space="preserve">04779.8     /    -  </t>
  </si>
  <si>
    <t>FAZENDA SÃO PEDRO E SANTO ANTONIO I</t>
  </si>
  <si>
    <t>09/02/1999</t>
  </si>
  <si>
    <t xml:space="preserve">24049.7     /    -  </t>
  </si>
  <si>
    <t>GUAIRAÇÁ</t>
  </si>
  <si>
    <t>FAZENDA SANTA FILOMENA</t>
  </si>
  <si>
    <t>54200.000510/2005-72</t>
  </si>
  <si>
    <t>FAZENDA VIDEIRA</t>
  </si>
  <si>
    <t xml:space="preserve">03419.8     /    -  </t>
  </si>
  <si>
    <t>GUAMIRANGA</t>
  </si>
  <si>
    <t>SÍTIO PEDRA PRETA</t>
  </si>
  <si>
    <t xml:space="preserve">05529.8     /    -  </t>
  </si>
  <si>
    <t>SÍTIO ROLA PEDRA</t>
  </si>
  <si>
    <t xml:space="preserve">11119.8     /    -  </t>
  </si>
  <si>
    <t>FAZENDA BANANAS</t>
  </si>
  <si>
    <t xml:space="preserve">17629.8     /    -  </t>
  </si>
  <si>
    <t xml:space="preserve">22619.9     /    -  </t>
  </si>
  <si>
    <t>FAZENDA GUARÁ   (DT/AV-E)</t>
  </si>
  <si>
    <t xml:space="preserve">17639.8     /    -  </t>
  </si>
  <si>
    <t>FAZENDA ROSA</t>
  </si>
  <si>
    <t xml:space="preserve">16979.8     /    -  </t>
  </si>
  <si>
    <t xml:space="preserve">36709.7     /    -  </t>
  </si>
  <si>
    <t>HONÓRIO SERPA</t>
  </si>
  <si>
    <t>CHOPIM - 04 (TUPY)</t>
  </si>
  <si>
    <t xml:space="preserve">24309.7     /    -  </t>
  </si>
  <si>
    <t>UMUARAMA</t>
  </si>
  <si>
    <t>ICARAÍMA</t>
  </si>
  <si>
    <t>FAZENDA CENTRAL I</t>
  </si>
  <si>
    <t xml:space="preserve">24739.7     /    -  </t>
  </si>
  <si>
    <t>FAZENDA CENTRAL III</t>
  </si>
  <si>
    <t xml:space="preserve">23979.8     /    -  </t>
  </si>
  <si>
    <t>INACIO MARTINS</t>
  </si>
  <si>
    <t>RIO DA AREIA/FAXINAL DOS RODRIGUES  (DT/AV-E)</t>
  </si>
  <si>
    <t xml:space="preserve">23179.9     /    -  </t>
  </si>
  <si>
    <t>IPIRANGA</t>
  </si>
  <si>
    <t xml:space="preserve">17379.7     /    -  </t>
  </si>
  <si>
    <t>IRETAMA</t>
  </si>
  <si>
    <t xml:space="preserve">19759.9     /    -  </t>
  </si>
  <si>
    <t>FAZENDA NATA</t>
  </si>
  <si>
    <t xml:space="preserve">08689.7     /    -  </t>
  </si>
  <si>
    <t>ITAGUAJÉ</t>
  </si>
  <si>
    <t>FAZ. SANTA ADÉLIA</t>
  </si>
  <si>
    <t xml:space="preserve">08419.9     /    -  </t>
  </si>
  <si>
    <t>FAZENDA SANTA EMÍLIA</t>
  </si>
  <si>
    <t>54200.000379/2006-24</t>
  </si>
  <si>
    <t>JACAREZINHO</t>
  </si>
  <si>
    <t>FAZENDA CAMBARÁ</t>
  </si>
  <si>
    <t>26/11/2007</t>
  </si>
  <si>
    <t>54200.000306/2006-32</t>
  </si>
  <si>
    <t>FAZENDA ITAPEMA</t>
  </si>
  <si>
    <t xml:space="preserve">06009.7     /    -  </t>
  </si>
  <si>
    <t>JARDIM OLINDA</t>
  </si>
  <si>
    <t>FAZENDA MÃE DE DEUS</t>
  </si>
  <si>
    <t xml:space="preserve">40509.8     /    -  </t>
  </si>
  <si>
    <t>LAPA</t>
  </si>
  <si>
    <t>54200000544200214PR</t>
  </si>
  <si>
    <t>FAZENDA SERRITO</t>
  </si>
  <si>
    <t>10/06/2002</t>
  </si>
  <si>
    <t>54200000695200272PR</t>
  </si>
  <si>
    <t>FAZENDA VIRA MACHADO</t>
  </si>
  <si>
    <t>31/07/2002</t>
  </si>
  <si>
    <t>54200.001295/2010-94</t>
  </si>
  <si>
    <t>LARANJAL</t>
  </si>
  <si>
    <t>FAZENDA ÁGUA DO BUGRE</t>
  </si>
  <si>
    <t>25/05/2015</t>
  </si>
  <si>
    <t>54200.001929/2006-22</t>
  </si>
  <si>
    <t>FAZENDA LEGENDÁRIA II</t>
  </si>
  <si>
    <t>21/09/2007</t>
  </si>
  <si>
    <t>12/11/2007</t>
  </si>
  <si>
    <t>21501.000323/1996-84</t>
  </si>
  <si>
    <t>LOTE 207, GLEBA 16, 1ª PARTE DA COLÔNIA PIQUIRI</t>
  </si>
  <si>
    <t>07/02/2008</t>
  </si>
  <si>
    <t>19/06/2009</t>
  </si>
  <si>
    <t>21501000320199696PR</t>
  </si>
  <si>
    <t>LT-26 GL.16 1ª PARTE COLONIA PIQUIRI</t>
  </si>
  <si>
    <t xml:space="preserve">07599.9     /    -  </t>
  </si>
  <si>
    <t>PARTE DA FAZENDA CHAPADÃO - LT. O5</t>
  </si>
  <si>
    <t>21/05/1999</t>
  </si>
  <si>
    <t xml:space="preserve">07609.9     /    -  </t>
  </si>
  <si>
    <t>PARTE FAZENDA CHAPADÃO -LT 255 G1.16</t>
  </si>
  <si>
    <t>20/05/1999</t>
  </si>
  <si>
    <t xml:space="preserve">07729.8     /    -  </t>
  </si>
  <si>
    <t>LINDOESTE</t>
  </si>
  <si>
    <t>02/07/1999</t>
  </si>
  <si>
    <t>54200000556200168PR</t>
  </si>
  <si>
    <t>LUIZIANA</t>
  </si>
  <si>
    <t>FAZENDA RIO LARANJEIRAS</t>
  </si>
  <si>
    <t xml:space="preserve">03169.8     /    -  </t>
  </si>
  <si>
    <t>25/07/1998</t>
  </si>
  <si>
    <t xml:space="preserve">02119.7     /    -  </t>
  </si>
  <si>
    <t>MANGUEIRINHA</t>
  </si>
  <si>
    <t>BOA SORTE / NOSSA SENHORA APARECIDA</t>
  </si>
  <si>
    <t>54200001723200279PR</t>
  </si>
  <si>
    <t>FAZENDA BOM RETIRO I</t>
  </si>
  <si>
    <t>54200.001724/2002-13</t>
  </si>
  <si>
    <t>FAZENDA BOM RETIRO II</t>
  </si>
  <si>
    <t>14/09/2006</t>
  </si>
  <si>
    <t xml:space="preserve">20309.8     /    -  </t>
  </si>
  <si>
    <t>MANOEL RIBAS</t>
  </si>
  <si>
    <t>FAZENDA DA CAÇULA</t>
  </si>
  <si>
    <t xml:space="preserve">00849.9     /    -  </t>
  </si>
  <si>
    <t>FAZENDA NOVA ITAÚNA</t>
  </si>
  <si>
    <t>54200.001320/2011-11</t>
  </si>
  <si>
    <t>MARILÂNDIA DO SUL</t>
  </si>
  <si>
    <t>FAZENDA SALTO GRANDE</t>
  </si>
  <si>
    <t xml:space="preserve">08469.7     /    -  </t>
  </si>
  <si>
    <t>MARILENA</t>
  </si>
  <si>
    <t>FAZ. BOA SORTE</t>
  </si>
  <si>
    <t xml:space="preserve">06099.7     /    -  </t>
  </si>
  <si>
    <t>FAZENDA SANTO ANGELO</t>
  </si>
  <si>
    <t xml:space="preserve">05979.7     /    -  </t>
  </si>
  <si>
    <t>12/03/1998</t>
  </si>
  <si>
    <t>26/05/1999</t>
  </si>
  <si>
    <t>024998PR</t>
  </si>
  <si>
    <t>MARMELEIRO</t>
  </si>
  <si>
    <t>FAZENDA PERSEVERANÇA GLEBAS II E II-A</t>
  </si>
  <si>
    <t>21/05/1998</t>
  </si>
  <si>
    <t xml:space="preserve">17279.8     /    -  </t>
  </si>
  <si>
    <t>MAUÁ DA SERRA</t>
  </si>
  <si>
    <t>FAZENDA MAUÁ</t>
  </si>
  <si>
    <t xml:space="preserve">19419.7     /    -  </t>
  </si>
  <si>
    <t>MIRADOR</t>
  </si>
  <si>
    <t>FAZENDA MONTE AZUL</t>
  </si>
  <si>
    <t xml:space="preserve">06589.9     /    -  </t>
  </si>
  <si>
    <t xml:space="preserve">29909.8     /    -  </t>
  </si>
  <si>
    <t>NOVA CANTU</t>
  </si>
  <si>
    <t>15/07/1997</t>
  </si>
  <si>
    <t xml:space="preserve">14979.9     /    -  </t>
  </si>
  <si>
    <t>FAZENDA SÃO JORGE E BOA VISTA</t>
  </si>
  <si>
    <t>17/12/1999</t>
  </si>
  <si>
    <t>24/09/1999</t>
  </si>
  <si>
    <t xml:space="preserve">06049.7     /    -  </t>
  </si>
  <si>
    <t>NOVA LARANJEIRAS</t>
  </si>
  <si>
    <t>PINHAL RALO SETOR RIO CACHOEIRA</t>
  </si>
  <si>
    <t xml:space="preserve">24259.7     /    -  </t>
  </si>
  <si>
    <t>NOVA LONDRINA</t>
  </si>
  <si>
    <t>FAZENDA BRIZANTA</t>
  </si>
  <si>
    <t xml:space="preserve">00759.7     /    -  </t>
  </si>
  <si>
    <t>TELÊMACO BORBA</t>
  </si>
  <si>
    <t>ORTIGUEIRA</t>
  </si>
  <si>
    <t>FAZ. RR-1 B</t>
  </si>
  <si>
    <t>139497PR</t>
  </si>
  <si>
    <t xml:space="preserve">21349.6     /    -  </t>
  </si>
  <si>
    <t>FAZENDA J. S.</t>
  </si>
  <si>
    <t xml:space="preserve">17199.7     /    -  </t>
  </si>
  <si>
    <t>FAZENDA PROZERPINA</t>
  </si>
  <si>
    <t xml:space="preserve">09559.7     /    -  </t>
  </si>
  <si>
    <t>FAZENDA RR-2 A</t>
  </si>
  <si>
    <t>54200001397200461PR</t>
  </si>
  <si>
    <t xml:space="preserve">17209.7     /    -  </t>
  </si>
  <si>
    <t>FAZENDA SANTA PAULA</t>
  </si>
  <si>
    <t xml:space="preserve">45479.7     /    -  </t>
  </si>
  <si>
    <t>FAZENDA GUARITA</t>
  </si>
  <si>
    <t xml:space="preserve">07138.6     /    -  </t>
  </si>
  <si>
    <t>SÃO JOÃO DO CERRO AGUDO</t>
  </si>
  <si>
    <t>000000PR</t>
  </si>
  <si>
    <t>SÃO LOURENÇO - LOTE VI</t>
  </si>
  <si>
    <t xml:space="preserve">02569.9     /    -  </t>
  </si>
  <si>
    <t>PONTA GROSSA</t>
  </si>
  <si>
    <t>FAZENDA MICHAELA</t>
  </si>
  <si>
    <t>035297SC</t>
  </si>
  <si>
    <t>FAZENDA PINHEIRAL II</t>
  </si>
  <si>
    <t xml:space="preserve">11418.1     /    -  </t>
  </si>
  <si>
    <t>FAZENDA NOVO HORIZONTE  (DT/AV-E)</t>
  </si>
  <si>
    <t>01/12/1998</t>
  </si>
  <si>
    <t xml:space="preserve">03399.8     /    -  </t>
  </si>
  <si>
    <t>PEABIRU</t>
  </si>
  <si>
    <t>FAZENDA MONTE ALTO</t>
  </si>
  <si>
    <t>033998PR</t>
  </si>
  <si>
    <t xml:space="preserve">00419.6     /    -  </t>
  </si>
  <si>
    <t>PINHÃO</t>
  </si>
  <si>
    <t>PINHÃO - FAXINAL DOS RIBEIROS</t>
  </si>
  <si>
    <t>54201.002379/1997-89</t>
  </si>
  <si>
    <t>PLANALTINA DO PARANÁ</t>
  </si>
  <si>
    <t xml:space="preserve">23959.7     /    -  </t>
  </si>
  <si>
    <t>FAZENDA SUMATRA</t>
  </si>
  <si>
    <t xml:space="preserve">40849.7     /    -  </t>
  </si>
  <si>
    <t>PRIMEIRO DE MAIO</t>
  </si>
  <si>
    <t xml:space="preserve">07749.8     /    -  </t>
  </si>
  <si>
    <t>QUERÊNCIA DO NORTE</t>
  </si>
  <si>
    <t>FAZENDA ÁGUA DA PRATA</t>
  </si>
  <si>
    <t>02/10/1998</t>
  </si>
  <si>
    <t>54200.002295/2006-25</t>
  </si>
  <si>
    <t>28/12/2007</t>
  </si>
  <si>
    <t>54200000267200592PR</t>
  </si>
  <si>
    <t>FAZENDA PORANGABA II</t>
  </si>
  <si>
    <t xml:space="preserve">11729.8     /    -  </t>
  </si>
  <si>
    <t xml:space="preserve">23359.7     /    -  </t>
  </si>
  <si>
    <t xml:space="preserve">02089.7     /    -  </t>
  </si>
  <si>
    <t>RENASCENÇA</t>
  </si>
  <si>
    <t>FAZENDA JACIRETÃ</t>
  </si>
  <si>
    <t xml:space="preserve">28319.8     /    -  </t>
  </si>
  <si>
    <t>RESERVA</t>
  </si>
  <si>
    <t>FAZENDA CHAPADÃO</t>
  </si>
  <si>
    <t xml:space="preserve">34939.7     /    -  </t>
  </si>
  <si>
    <t>FAZENDA RENASCENÇA</t>
  </si>
  <si>
    <t xml:space="preserve">14239.9     /    -  </t>
  </si>
  <si>
    <t>RESERVA DO IGUAÇU</t>
  </si>
  <si>
    <t xml:space="preserve">03499.8     /    -  </t>
  </si>
  <si>
    <t>FAZENDA DOM JOSÉ</t>
  </si>
  <si>
    <t>54200.000707/2004-21</t>
  </si>
  <si>
    <t>FAZENDA RESERVA (PARTE)</t>
  </si>
  <si>
    <t>22/03/2006</t>
  </si>
  <si>
    <t>54200.002118/2015-30</t>
  </si>
  <si>
    <t>PAIOL DE TELHA OU FUNDÃO</t>
  </si>
  <si>
    <t>22/06/2015</t>
  </si>
  <si>
    <t>23/10/2015</t>
  </si>
  <si>
    <t xml:space="preserve">08959.7     /    -  </t>
  </si>
  <si>
    <t>SANTA CRUZ DE MONTE CASTELO</t>
  </si>
  <si>
    <t>28/06/1998</t>
  </si>
  <si>
    <t>019697PR</t>
  </si>
  <si>
    <t xml:space="preserve">14449.7     /    -  </t>
  </si>
  <si>
    <t>SANTA MARIA DO OESTE</t>
  </si>
  <si>
    <t>26/03/1998</t>
  </si>
  <si>
    <t xml:space="preserve">01959.7     /    -  </t>
  </si>
  <si>
    <t>SANTA TEREZA DO OESTE</t>
  </si>
  <si>
    <t>FAZENDA BOI PRETO</t>
  </si>
  <si>
    <t xml:space="preserve">05829.7     /    -  </t>
  </si>
  <si>
    <t>SANTO INÁCIO</t>
  </si>
  <si>
    <t xml:space="preserve">08449.7     /    -  </t>
  </si>
  <si>
    <t>FAZENDA SANTA IVONE</t>
  </si>
  <si>
    <t xml:space="preserve">09269.7     /    -  </t>
  </si>
  <si>
    <t xml:space="preserve">10149.8     /    -  </t>
  </si>
  <si>
    <t>FAZENDA TRÊS PONTES  (DT/AV-E)</t>
  </si>
  <si>
    <t xml:space="preserve">31169.7     /    -  </t>
  </si>
  <si>
    <t>ASSAÍ</t>
  </si>
  <si>
    <t>SÃO JERÔNIMO DA SERRA</t>
  </si>
  <si>
    <t>ANA CAROLINA</t>
  </si>
  <si>
    <t xml:space="preserve">31079.7     /    -  </t>
  </si>
  <si>
    <t>FAZENDA AMÉLIA</t>
  </si>
  <si>
    <t xml:space="preserve">08489.7     /    -  </t>
  </si>
  <si>
    <t>FAZENDA ARIXIGUANA</t>
  </si>
  <si>
    <t xml:space="preserve">22569.8     /    -  </t>
  </si>
  <si>
    <t>FAZENDA JUCAPÉ</t>
  </si>
  <si>
    <t xml:space="preserve">31119.7     /    -  </t>
  </si>
  <si>
    <t xml:space="preserve">21799.8     /    -  </t>
  </si>
  <si>
    <t xml:space="preserve">31149.7     /    -  </t>
  </si>
  <si>
    <t>FAZENDA SÃO PEDRO/ARIXIGUANA</t>
  </si>
  <si>
    <t xml:space="preserve">95859.8     /    -  </t>
  </si>
  <si>
    <t>SÃO JOÃO DO CAIUÁ</t>
  </si>
  <si>
    <t>FAZENDA TAPERIVÁ</t>
  </si>
  <si>
    <t xml:space="preserve">29139.8     /    -  </t>
  </si>
  <si>
    <t>SÃO MATEUS DO SUL</t>
  </si>
  <si>
    <t>SÃO JOÃO DO TRIUNFO</t>
  </si>
  <si>
    <t>54200.000293/2005-11</t>
  </si>
  <si>
    <t>FAZENDA SÃO JOSE</t>
  </si>
  <si>
    <t xml:space="preserve">07129.7     /    -  </t>
  </si>
  <si>
    <t>TOLEDO</t>
  </si>
  <si>
    <t>SÃO PEDRO DO IGUAÇU</t>
  </si>
  <si>
    <t>COLÔNIA SÃO PEDRO</t>
  </si>
  <si>
    <t xml:space="preserve">19059.5     /    -  </t>
  </si>
  <si>
    <t>IBAITI</t>
  </si>
  <si>
    <t>SAPOPEMA</t>
  </si>
  <si>
    <t xml:space="preserve">00589.7     /    -  </t>
  </si>
  <si>
    <t>LONDRINA</t>
  </si>
  <si>
    <t>TAMARANA</t>
  </si>
  <si>
    <t>FAZENDA CACIQUE</t>
  </si>
  <si>
    <t xml:space="preserve">05199.7     /    -  </t>
  </si>
  <si>
    <t xml:space="preserve">01629.7     /    -  </t>
  </si>
  <si>
    <t>FAZENDA RIO CLARO</t>
  </si>
  <si>
    <t>12/09/1997</t>
  </si>
  <si>
    <t xml:space="preserve">00649.7     /    -  </t>
  </si>
  <si>
    <t xml:space="preserve">05279.7     /    -  </t>
  </si>
  <si>
    <t>FAZENDA TESOURO - PARTE A</t>
  </si>
  <si>
    <t>54200003115199734PR</t>
  </si>
  <si>
    <t>TEIXEIRA SOARES</t>
  </si>
  <si>
    <t>FAZENDA LINHARES OU CARVORITE</t>
  </si>
  <si>
    <t>10/10/2000</t>
  </si>
  <si>
    <t xml:space="preserve">23279.7     /    -  </t>
  </si>
  <si>
    <t>TERRA RICA</t>
  </si>
  <si>
    <t>FAZENDA NOSSA SENHORA DA PENHA</t>
  </si>
  <si>
    <t xml:space="preserve">22329.7     /    -  </t>
  </si>
  <si>
    <t xml:space="preserve">23239.7     /    -  </t>
  </si>
  <si>
    <t xml:space="preserve">14659.7     /    -  </t>
  </si>
  <si>
    <t>FAZENDA STO ANTÔNIO DAS ÁGUAS DO CORVO I</t>
  </si>
  <si>
    <t xml:space="preserve">01159.9     /    -  </t>
  </si>
  <si>
    <t>TIBAGI</t>
  </si>
  <si>
    <t>FAZENDA DONA TONIA</t>
  </si>
  <si>
    <t>54200.000448/2000-98</t>
  </si>
  <si>
    <t>FAZENDA NOSSA SENHORA APARECIDA - LOTES 70 E 84</t>
  </si>
  <si>
    <t>09/12/2011</t>
  </si>
  <si>
    <t>54200000448200098A</t>
  </si>
  <si>
    <t>FAZENDA NOSSA SENHORA APARECIDA - LOTES 85 E 86</t>
  </si>
  <si>
    <t>54200.002124/1999-51</t>
  </si>
  <si>
    <t>FAZENDA NOSSA SENHORA APARECIDA - LOTES 91 E 92</t>
  </si>
  <si>
    <t xml:space="preserve">05519.8     /    -  </t>
  </si>
  <si>
    <t xml:space="preserve">35289.7     /    -  </t>
  </si>
  <si>
    <t>FAZENDA RINCÃO</t>
  </si>
  <si>
    <t>54200.001431/2001-55</t>
  </si>
  <si>
    <t>XAMBRÊ</t>
  </si>
  <si>
    <t>RANCHO BARALDI</t>
  </si>
  <si>
    <t>29/05/2007</t>
  </si>
  <si>
    <t>RJ</t>
  </si>
  <si>
    <t>54180001334200491RJ</t>
  </si>
  <si>
    <t>BARRA DO PIRAÍ</t>
  </si>
  <si>
    <t>FAZENDA ESTRELA BRANCA</t>
  </si>
  <si>
    <t>54180.000951/2004-79</t>
  </si>
  <si>
    <t>CAMPOS DOS GOYTACAZES</t>
  </si>
  <si>
    <t>ARROZ DOURADO</t>
  </si>
  <si>
    <t>24/09/2007</t>
  </si>
  <si>
    <t>54180.001167/1998-51</t>
  </si>
  <si>
    <t>CONJUNTO CAMBAHYBA</t>
  </si>
  <si>
    <t>30/12/1999</t>
  </si>
  <si>
    <t>54180000305200240RJ</t>
  </si>
  <si>
    <t>FAZENDA ALMADA E MARUÍ</t>
  </si>
  <si>
    <t>20/10/2002</t>
  </si>
  <si>
    <t>54180.001835/2001-91</t>
  </si>
  <si>
    <t>FAZENDA BETEL</t>
  </si>
  <si>
    <t xml:space="preserve">05099.9     /    -  </t>
  </si>
  <si>
    <t>54180.001830/2001-00</t>
  </si>
  <si>
    <t>54180.000938/2004-10</t>
  </si>
  <si>
    <t>54180001937200140RJ</t>
  </si>
  <si>
    <t>FAZENDA SANTO AMARO E COMPANHIA</t>
  </si>
  <si>
    <t>54180001084199825RJ</t>
  </si>
  <si>
    <t>MACAÉ</t>
  </si>
  <si>
    <t>CARAPEBUS</t>
  </si>
  <si>
    <t>CONJUNTO CABIÚNAS I E II</t>
  </si>
  <si>
    <t>03/11/2003</t>
  </si>
  <si>
    <t>54180001078199822RJ</t>
  </si>
  <si>
    <t>54180001085199898RJ</t>
  </si>
  <si>
    <t xml:space="preserve">11769.7     /    -  </t>
  </si>
  <si>
    <t>CARDOSO MOREIRA</t>
  </si>
  <si>
    <t>FAZENDA DO SOL</t>
  </si>
  <si>
    <t>54180.000017/2005-38</t>
  </si>
  <si>
    <t>26/10/2006</t>
  </si>
  <si>
    <t>54180.000944/2004-77</t>
  </si>
  <si>
    <t>FAZENDA SÃO JOSÉ  DE BAIXO</t>
  </si>
  <si>
    <t>27/03/2006</t>
  </si>
  <si>
    <t>54180000445200218RJ</t>
  </si>
  <si>
    <t>FAZENDA VERMELHA</t>
  </si>
  <si>
    <t>10/06/2003</t>
  </si>
  <si>
    <t xml:space="preserve">12379.8     /    -  </t>
  </si>
  <si>
    <t>BACIA DE SÃO JOÃO</t>
  </si>
  <si>
    <t>CASIMIRO DE ABREU</t>
  </si>
  <si>
    <t>FAZENDA VISCONDE</t>
  </si>
  <si>
    <t>54180000945200411RJ</t>
  </si>
  <si>
    <t>CONCEIÇÃO DE MACABU</t>
  </si>
  <si>
    <t>54180.000885/2006-07</t>
  </si>
  <si>
    <t>ITAGUAÍ</t>
  </si>
  <si>
    <t>54180001495200016RJ</t>
  </si>
  <si>
    <t>ITAPERUNA</t>
  </si>
  <si>
    <t>FAZENDA FLORESTA DO BELÉM</t>
  </si>
  <si>
    <t>24/07/2005</t>
  </si>
  <si>
    <t>54180.001432/2000-04</t>
  </si>
  <si>
    <t xml:space="preserve">12409.8     /    -  </t>
  </si>
  <si>
    <t>FAZENDA BEM DIZIA</t>
  </si>
  <si>
    <t>54180.001752/2005-69</t>
  </si>
  <si>
    <t>31/10/2011</t>
  </si>
  <si>
    <t>54180.001282/2005-33</t>
  </si>
  <si>
    <t>VASSOURAS</t>
  </si>
  <si>
    <t>PARACAMBI</t>
  </si>
  <si>
    <t>FAZENDA RIBANDA E ANEXO SÍTIO RIO BANDAR</t>
  </si>
  <si>
    <t>08/05/2012</t>
  </si>
  <si>
    <t>54180002304200311RJ</t>
  </si>
  <si>
    <t>VALE DO PARAÍBA FLUMINENSE</t>
  </si>
  <si>
    <t>PIRAÍ</t>
  </si>
  <si>
    <t>FAZENDA  AYMORÉS</t>
  </si>
  <si>
    <t>54180.001382/2004-89</t>
  </si>
  <si>
    <t>FAZENDA CESBRA</t>
  </si>
  <si>
    <t>54180.001335/2004-35</t>
  </si>
  <si>
    <t>QUATIS</t>
  </si>
  <si>
    <t>FAZENDA DA PEDRA</t>
  </si>
  <si>
    <t>10/02/2007</t>
  </si>
  <si>
    <t>54180.001276/2004-03</t>
  </si>
  <si>
    <t>QUISSAMÃ</t>
  </si>
  <si>
    <t>FAZENDA MORRO DO PILAR</t>
  </si>
  <si>
    <t>05/03/2006</t>
  </si>
  <si>
    <t>54180002144200318RJ</t>
  </si>
  <si>
    <t>LAGOS</t>
  </si>
  <si>
    <t>SÃO PEDRO DA ALDEIA</t>
  </si>
  <si>
    <t>FAZENDA NEGREIROS</t>
  </si>
  <si>
    <t>54180.000525/2010-83</t>
  </si>
  <si>
    <t>06/09/2010</t>
  </si>
  <si>
    <t>54180.000524/2010-39</t>
  </si>
  <si>
    <t>54180.002301/2003-87</t>
  </si>
  <si>
    <t>20/07/2007</t>
  </si>
  <si>
    <t>54180.000503/2010-13</t>
  </si>
  <si>
    <t>SITIO BOA VISTA</t>
  </si>
  <si>
    <t>RN</t>
  </si>
  <si>
    <t>348498RN</t>
  </si>
  <si>
    <t>ANGICOS</t>
  </si>
  <si>
    <t>AFONSO BEZERRA</t>
  </si>
  <si>
    <t xml:space="preserve">34849.8     /    -  </t>
  </si>
  <si>
    <t xml:space="preserve">04529.7     /    -  </t>
  </si>
  <si>
    <t>RECANTO/UMBURANA/CASINHA</t>
  </si>
  <si>
    <t>19/02/1998</t>
  </si>
  <si>
    <t>54330.000623/2002-40</t>
  </si>
  <si>
    <t>CHAPADA DO APODI</t>
  </si>
  <si>
    <t>APODI</t>
  </si>
  <si>
    <t>FAZENDA CAIÇARA E SÃO MANOEL</t>
  </si>
  <si>
    <t>091998RN</t>
  </si>
  <si>
    <t>SÍTIO PAU DOS FERROS</t>
  </si>
  <si>
    <t>04/02/2000</t>
  </si>
  <si>
    <t>14/06/1999</t>
  </si>
  <si>
    <t xml:space="preserve">07209.7     /    -  </t>
  </si>
  <si>
    <t>TABULEIRO GRANDE</t>
  </si>
  <si>
    <t>15/03/2000</t>
  </si>
  <si>
    <t>54330.000529/2001-18</t>
  </si>
  <si>
    <t>MOSSORÓ</t>
  </si>
  <si>
    <t>BARAÚNA</t>
  </si>
  <si>
    <t xml:space="preserve"> FLORENCIO</t>
  </si>
  <si>
    <t xml:space="preserve">15949.6     /    -  </t>
  </si>
  <si>
    <t>BOM SUCESSO DOS MILITARES</t>
  </si>
  <si>
    <t xml:space="preserve">12889.7     /    -  </t>
  </si>
  <si>
    <t>FORMOSA</t>
  </si>
  <si>
    <t>05/12/1998</t>
  </si>
  <si>
    <t xml:space="preserve">23239.6     /    -  </t>
  </si>
  <si>
    <t>NOVO HORIZONTE/BAIXA VERDE</t>
  </si>
  <si>
    <t xml:space="preserve">02359.8     /    -  </t>
  </si>
  <si>
    <t>BAIXA VERDE</t>
  </si>
  <si>
    <t>BENTO FERNANDES</t>
  </si>
  <si>
    <t>BARRETO</t>
  </si>
  <si>
    <t>27/10/1998</t>
  </si>
  <si>
    <t>54330000795200132RN</t>
  </si>
  <si>
    <t>FAZENDA BARRETO / PAU D'ARCOS</t>
  </si>
  <si>
    <t xml:space="preserve">00269.8     /    -  </t>
  </si>
  <si>
    <t>FAZENDA CANADÁ/TANQUE DO GARROTE</t>
  </si>
  <si>
    <t xml:space="preserve">25479.7     /    -  </t>
  </si>
  <si>
    <t>FAZENDA ESPINHEIRA</t>
  </si>
  <si>
    <t xml:space="preserve">29769.8     /    -  </t>
  </si>
  <si>
    <t>03/02/2000</t>
  </si>
  <si>
    <t>54330.000444/2005-55</t>
  </si>
  <si>
    <t>AGRESTE POTIGUAR</t>
  </si>
  <si>
    <t>BOA SAÚDE</t>
  </si>
  <si>
    <t>PEDRO SEGUNDO</t>
  </si>
  <si>
    <t>29/09/2009</t>
  </si>
  <si>
    <t>54380.001203/2003-76</t>
  </si>
  <si>
    <t>AROEIRA CORRENTINHO</t>
  </si>
  <si>
    <t>54330.001546/2005-98</t>
  </si>
  <si>
    <t>MACAU</t>
  </si>
  <si>
    <t>CAIÇARA DO NORTE</t>
  </si>
  <si>
    <t>OLINDA</t>
  </si>
  <si>
    <t>54330.000419/2003-18</t>
  </si>
  <si>
    <t>MÉDIO OESTE</t>
  </si>
  <si>
    <t>MALHADA GRANDE, JOAZEIRO, INGÁ I, II E III, TANQUES SÃO CARLOS E GUARDAD</t>
  </si>
  <si>
    <t>07/02/2005</t>
  </si>
  <si>
    <t xml:space="preserve">00069.8     /    -  </t>
  </si>
  <si>
    <t>CARAÚBAS</t>
  </si>
  <si>
    <t>FAZENDA IGARAPÉ</t>
  </si>
  <si>
    <t>24/05/1999</t>
  </si>
  <si>
    <t>54330.000671/2006-61</t>
  </si>
  <si>
    <t>SÍTIO BELOS AIRES</t>
  </si>
  <si>
    <t>05/04/2006</t>
  </si>
  <si>
    <t xml:space="preserve">07249.7     /    -  </t>
  </si>
  <si>
    <t>SÍTIO DOIS IRMÃOS/FAZENDA DOIS IRMÃOS</t>
  </si>
  <si>
    <t>06/03/1998</t>
  </si>
  <si>
    <t>54330.000198/2006-12</t>
  </si>
  <si>
    <t>SITIO JUNQUILHO</t>
  </si>
  <si>
    <t xml:space="preserve">14399.7     /    -  </t>
  </si>
  <si>
    <t>VALE DO AÇU</t>
  </si>
  <si>
    <t>CARNAUBAIS</t>
  </si>
  <si>
    <t>ALTO DAS GRAÇAS</t>
  </si>
  <si>
    <t>29/07/1997</t>
  </si>
  <si>
    <t xml:space="preserve">28079.6     /    -  </t>
  </si>
  <si>
    <t>CANTO DAS PEDRAS</t>
  </si>
  <si>
    <t xml:space="preserve">07809.7     /    -  </t>
  </si>
  <si>
    <t>FAZ. BELA VISTA</t>
  </si>
  <si>
    <t>54330.000783/2007-01</t>
  </si>
  <si>
    <t>FAZENDA ÁGUA BRANCA I E II ( ARÉAS CONTIGUAS )</t>
  </si>
  <si>
    <t>17/06/2008</t>
  </si>
  <si>
    <t>54330.000782/2007-59</t>
  </si>
  <si>
    <t>FAZENDA OLHO D' ÁGUA</t>
  </si>
  <si>
    <t xml:space="preserve">25549.7     /    -  </t>
  </si>
  <si>
    <t>UMBUZEIRO</t>
  </si>
  <si>
    <t>28/01/1998</t>
  </si>
  <si>
    <t>255497RN</t>
  </si>
  <si>
    <t>21630001469199644RN</t>
  </si>
  <si>
    <t>MACAÍBA</t>
  </si>
  <si>
    <t>CEARÁ-MIRIM</t>
  </si>
  <si>
    <t>AFONSINHO E ENGENHO PARAISO I, II E III</t>
  </si>
  <si>
    <t xml:space="preserve">14739.6     /    -  </t>
  </si>
  <si>
    <t>ENGENHO PEDREGULHO</t>
  </si>
  <si>
    <t>02/12/1997</t>
  </si>
  <si>
    <t xml:space="preserve">08599.6     /    -  </t>
  </si>
  <si>
    <t>FAZENDA CAVALCANTE</t>
  </si>
  <si>
    <t>54330.000752/2011-20</t>
  </si>
  <si>
    <t>FAZENDA GAIA</t>
  </si>
  <si>
    <t>19/09/2012</t>
  </si>
  <si>
    <t xml:space="preserve">29779.8     /    -  </t>
  </si>
  <si>
    <t>FAZENDA MATURAIA</t>
  </si>
  <si>
    <t>03/05/1999</t>
  </si>
  <si>
    <t xml:space="preserve">08379.6     /    -  </t>
  </si>
  <si>
    <t>FAZENDA PRIMEIRA LAGOA</t>
  </si>
  <si>
    <t>15/03/1999</t>
  </si>
  <si>
    <t>54330000330199960RN</t>
  </si>
  <si>
    <t xml:space="preserve">06459.8     /    -  </t>
  </si>
  <si>
    <t>FAZENDA UBAEIRA</t>
  </si>
  <si>
    <t xml:space="preserve">14729.6     /    -  </t>
  </si>
  <si>
    <t>MANIBÚ E SÃO GERALDO</t>
  </si>
  <si>
    <t xml:space="preserve">14749.6     /    -  </t>
  </si>
  <si>
    <t>MARCOALHADO</t>
  </si>
  <si>
    <t>12/05/1999</t>
  </si>
  <si>
    <t>54330.000373/2002-48</t>
  </si>
  <si>
    <t>NOVA GUAJIRÚ</t>
  </si>
  <si>
    <t>11/07/2008</t>
  </si>
  <si>
    <t xml:space="preserve">10139.7     /    -  </t>
  </si>
  <si>
    <t>SANTA MARIA/SÃO SEBASTIÃO/ROSÁRIO</t>
  </si>
  <si>
    <t>21/03/1998</t>
  </si>
  <si>
    <t xml:space="preserve">00449.7     /    -  </t>
  </si>
  <si>
    <t>SERRA DE SANTANA</t>
  </si>
  <si>
    <t>CERRO CORÁ</t>
  </si>
  <si>
    <t>FAZENDA RIBEIRA DO TRAPIÁ</t>
  </si>
  <si>
    <t>24/02/1998</t>
  </si>
  <si>
    <t xml:space="preserve">07389.7     /    -  </t>
  </si>
  <si>
    <t>FAZENDA TUPAN</t>
  </si>
  <si>
    <t xml:space="preserve">09159.7     /    -  </t>
  </si>
  <si>
    <t>PORTA D'ÁGUA</t>
  </si>
  <si>
    <t>54330000288200107RN</t>
  </si>
  <si>
    <t>SERIDÓ ORIENTAL</t>
  </si>
  <si>
    <t>CURRAIS NOVOS</t>
  </si>
  <si>
    <t>FAZENDA ALAGOINHA II</t>
  </si>
  <si>
    <t>17/02/2003</t>
  </si>
  <si>
    <t>54330000922200101RN</t>
  </si>
  <si>
    <t>ESPIRITO SANTO I E II</t>
  </si>
  <si>
    <t>54330000921200159RN</t>
  </si>
  <si>
    <t>ESPÍRITO SANTO II</t>
  </si>
  <si>
    <t>228197RN</t>
  </si>
  <si>
    <t>FLORÂNIA</t>
  </si>
  <si>
    <t>FAZENDA SERRA DO CAJUEIRO</t>
  </si>
  <si>
    <t xml:space="preserve">04709.7     /    -  </t>
  </si>
  <si>
    <t>SERRA NOVA</t>
  </si>
  <si>
    <t>03/03/1998</t>
  </si>
  <si>
    <t>54330.000200/2006-53</t>
  </si>
  <si>
    <t>GOVERNADOR DIX-SEPT ROSADO</t>
  </si>
  <si>
    <t xml:space="preserve"> RETIRO</t>
  </si>
  <si>
    <t>24/04/2006</t>
  </si>
  <si>
    <t>54330001608199807RN</t>
  </si>
  <si>
    <t xml:space="preserve"> TERRA DE ESPERANÇA</t>
  </si>
  <si>
    <t>12/06/2005</t>
  </si>
  <si>
    <t xml:space="preserve">11829.8     /    -  </t>
  </si>
  <si>
    <t>BAIXA DOS MOCÓS</t>
  </si>
  <si>
    <t>54330.003883/1998-84</t>
  </si>
  <si>
    <t>FAZENDA CAJAZEIRAS</t>
  </si>
  <si>
    <t xml:space="preserve">12809.7     /    -  </t>
  </si>
  <si>
    <t xml:space="preserve">08019.7     /    -  </t>
  </si>
  <si>
    <t>SÃO LUIZ</t>
  </si>
  <si>
    <t xml:space="preserve">05779.7     /    -  </t>
  </si>
  <si>
    <t>SÍTIO DO PADRE LOURENA</t>
  </si>
  <si>
    <t xml:space="preserve">08009.7     /    -  </t>
  </si>
  <si>
    <t>TERRA NOVA/PAU DA LÉGUA E OUTRAS</t>
  </si>
  <si>
    <t>249598RN</t>
  </si>
  <si>
    <t>GUAMARÉ</t>
  </si>
  <si>
    <t>17/03/2000</t>
  </si>
  <si>
    <t>54330.000590/2003-19</t>
  </si>
  <si>
    <t>IELMO MARINHO</t>
  </si>
  <si>
    <t>FAZENDA AGRÍCOLA E PASTORIL SÃO VICENTE</t>
  </si>
  <si>
    <t>23/12/2004</t>
  </si>
  <si>
    <t>54330000085200053RN</t>
  </si>
  <si>
    <t>IPANGUAÇU</t>
  </si>
  <si>
    <t>FAZENDA ITU E SANTA MARIA</t>
  </si>
  <si>
    <t>25/09/2005</t>
  </si>
  <si>
    <t xml:space="preserve">23229.6     /    -  </t>
  </si>
  <si>
    <t>PAU DOS FERROS</t>
  </si>
  <si>
    <t>ITAÚ</t>
  </si>
  <si>
    <t xml:space="preserve">08099.7     /    -  </t>
  </si>
  <si>
    <t>JANDAÍRA</t>
  </si>
  <si>
    <t>FAZENDA OLHO D'ÁGUA DA BOA VISTA</t>
  </si>
  <si>
    <t xml:space="preserve">24489.8     /    -  </t>
  </si>
  <si>
    <t>27/04/1999</t>
  </si>
  <si>
    <t xml:space="preserve">02499.8     /    -  </t>
  </si>
  <si>
    <t>JOÃO CÂMARA</t>
  </si>
  <si>
    <t>BAIXA DO NOVILHO/LIMÃO/MONTE ALEGRE</t>
  </si>
  <si>
    <t>54330000620200125RN</t>
  </si>
  <si>
    <t>BURACO SECO E SÃO JOÃO</t>
  </si>
  <si>
    <t>20/03/2002</t>
  </si>
  <si>
    <t>54330.000349/2008-02</t>
  </si>
  <si>
    <t>FAZENDA ARCA, FAZENDA BOA VISTA E PEROBAS</t>
  </si>
  <si>
    <t xml:space="preserve">02489.8     /    -  </t>
  </si>
  <si>
    <t>FAZENDA PADRE JOÃO MARIA II</t>
  </si>
  <si>
    <t xml:space="preserve">02619.8     /    -  </t>
  </si>
  <si>
    <t>30/05/1999</t>
  </si>
  <si>
    <t xml:space="preserve">06039.8     /    -  </t>
  </si>
  <si>
    <t>LAGOA NOVA</t>
  </si>
  <si>
    <t>CAJARANA</t>
  </si>
  <si>
    <t xml:space="preserve">17659.7     /    -  </t>
  </si>
  <si>
    <t>MACACOS</t>
  </si>
  <si>
    <t xml:space="preserve">01799.8     /    -  </t>
  </si>
  <si>
    <t>VOLTA DA SERRA</t>
  </si>
  <si>
    <t xml:space="preserve">28139.6     /    -  </t>
  </si>
  <si>
    <t>LAJES</t>
  </si>
  <si>
    <t>FAZENDA DINAMARCA/FRONTEIRA/FIRMAMENTO</t>
  </si>
  <si>
    <t>04/10/1998</t>
  </si>
  <si>
    <t>54330000854200253RN</t>
  </si>
  <si>
    <t>FAZENDA BOM CONSELHO / ALAMEDA DOS PINHEIROS</t>
  </si>
  <si>
    <t>24/02/2004</t>
  </si>
  <si>
    <t>54330.001147/2010-94</t>
  </si>
  <si>
    <t>FAZENDA CATANDUBA</t>
  </si>
  <si>
    <t>26/09/2012</t>
  </si>
  <si>
    <t xml:space="preserve">25099.8     /    -  </t>
  </si>
  <si>
    <t>FAZENDA LAMARÃO</t>
  </si>
  <si>
    <t>54330.000396/2009-29</t>
  </si>
  <si>
    <t>FAZENDA SANTA MARIA - GLEBA "A"</t>
  </si>
  <si>
    <t>26/11/2010</t>
  </si>
  <si>
    <t xml:space="preserve">01879.8     /    -  </t>
  </si>
  <si>
    <t>FAZENDA TABAJARA</t>
  </si>
  <si>
    <t xml:space="preserve">10981.7     /    -  </t>
  </si>
  <si>
    <t>LITORAL NORDESTE</t>
  </si>
  <si>
    <t>MAXARANGUAPE</t>
  </si>
  <si>
    <t>FAZENDA CRUZEIRO DO SUL E CRUZ DO NORTE</t>
  </si>
  <si>
    <t xml:space="preserve">06449.8     /    -  </t>
  </si>
  <si>
    <t>FAZENDA SANTA AGUIDA</t>
  </si>
  <si>
    <t xml:space="preserve">24899.8     /    -  </t>
  </si>
  <si>
    <t>26/11/1998</t>
  </si>
  <si>
    <t>54330.000653/1998-18</t>
  </si>
  <si>
    <t>22/04/2003</t>
  </si>
  <si>
    <t>54330000660199883RN</t>
  </si>
  <si>
    <t>BARREIRA VERMELHA E OUTRAS</t>
  </si>
  <si>
    <t>02/12/2001</t>
  </si>
  <si>
    <t xml:space="preserve">25519.7     /    -  </t>
  </si>
  <si>
    <t>CONTENTES E JUREMA</t>
  </si>
  <si>
    <t xml:space="preserve">17789.7     /    -  </t>
  </si>
  <si>
    <t>ESPINHEIRINHO</t>
  </si>
  <si>
    <t>54330000515200358RN</t>
  </si>
  <si>
    <t>FAZENDA ALAGOINHA</t>
  </si>
  <si>
    <t>54330.000677/2002-13</t>
  </si>
  <si>
    <t>FAZENDA MAISA E OUTROS</t>
  </si>
  <si>
    <t>04/12/2003</t>
  </si>
  <si>
    <t xml:space="preserve">24409.7     /    -  </t>
  </si>
  <si>
    <t>FAZENDA SANTA ELZA</t>
  </si>
  <si>
    <t>54330.000298/2005-68</t>
  </si>
  <si>
    <t>FAZENDA SÃO JOAO</t>
  </si>
  <si>
    <t>29/08/2006</t>
  </si>
  <si>
    <t>54330.001986/2000-32</t>
  </si>
  <si>
    <t xml:space="preserve">15509.8     /    -  </t>
  </si>
  <si>
    <t>FAZENDA TRAPIÁ/NOVA/BAIXA VERDE</t>
  </si>
  <si>
    <t>08/08/1998</t>
  </si>
  <si>
    <t xml:space="preserve">06499.8     /    -  </t>
  </si>
  <si>
    <t>JUCURI</t>
  </si>
  <si>
    <t xml:space="preserve">08309.7     /    -  </t>
  </si>
  <si>
    <t>MARACANAÚ</t>
  </si>
  <si>
    <t xml:space="preserve">06999.7     /    -  </t>
  </si>
  <si>
    <t>QUIXABÁ/SANTANA DE UPANEMA</t>
  </si>
  <si>
    <t>18/03/1997</t>
  </si>
  <si>
    <t xml:space="preserve">16019.8     /    -  </t>
  </si>
  <si>
    <t>07/02/2000</t>
  </si>
  <si>
    <t>54330.000236/1998-11</t>
  </si>
  <si>
    <t>SERENO E ARISCO</t>
  </si>
  <si>
    <t xml:space="preserve">08279.7     /    -  </t>
  </si>
  <si>
    <t>SÍTIO CARMO</t>
  </si>
  <si>
    <t>21/01/1998</t>
  </si>
  <si>
    <t>54330000516200301RN</t>
  </si>
  <si>
    <t>SÍTIO RIACHO GRANDE / RIACHO GRANDE</t>
  </si>
  <si>
    <t xml:space="preserve">11539.7     /    -  </t>
  </si>
  <si>
    <t>SOLIDÃO/SACO GRANDE</t>
  </si>
  <si>
    <t>330998RN</t>
  </si>
  <si>
    <t>SUSSUARANA E SOMBRAS GRANDES</t>
  </si>
  <si>
    <t>12/08/1999</t>
  </si>
  <si>
    <t>100397RN</t>
  </si>
  <si>
    <t>NOVA CRUZ</t>
  </si>
  <si>
    <t>N.SRA CONCEIÇÃO, SÃO LUIZ E OUTRAS</t>
  </si>
  <si>
    <t xml:space="preserve">11679.8     /    -  </t>
  </si>
  <si>
    <t>PARAÚ</t>
  </si>
  <si>
    <t>FAZENDA RAMADA/ESTRELA DO OESTE</t>
  </si>
  <si>
    <t>54330.000100/2008-99</t>
  </si>
  <si>
    <t>PARAZINHO</t>
  </si>
  <si>
    <t>PEREIROS</t>
  </si>
  <si>
    <t>54330.000435/2008-15</t>
  </si>
  <si>
    <t>UMARIZAL</t>
  </si>
  <si>
    <t>PATU</t>
  </si>
  <si>
    <t>DUAS PARTES DE TERRA - JATOBÁ</t>
  </si>
  <si>
    <t>54330.000436/2008-51</t>
  </si>
  <si>
    <t>PARTE DE TERRA - JATOBÁ</t>
  </si>
  <si>
    <t>54330000436200851A</t>
  </si>
  <si>
    <t>54330.000380/2010-50</t>
  </si>
  <si>
    <t>SÍTIO JATOBÁ</t>
  </si>
  <si>
    <t>54330.000384/2010-38</t>
  </si>
  <si>
    <t>54330.000381/2010-02</t>
  </si>
  <si>
    <t>54330.000383/2010-93</t>
  </si>
  <si>
    <t>54330.000382/2010-49</t>
  </si>
  <si>
    <t>54330.001059/2008-78</t>
  </si>
  <si>
    <t>SITIO JOTOBÁ JATOBÁ</t>
  </si>
  <si>
    <t>54330.001157/2010-20</t>
  </si>
  <si>
    <t>SÍTIO SÃO GONÇALO</t>
  </si>
  <si>
    <t>07/12/2010</t>
  </si>
  <si>
    <t>067398RN</t>
  </si>
  <si>
    <t>PEDRO AVELINO</t>
  </si>
  <si>
    <t>FAZENDA OLHO D'ÁGUA DA CATANDUVA</t>
  </si>
  <si>
    <t xml:space="preserve">07079.7     /    -  </t>
  </si>
  <si>
    <t>PENDÊNCIAS</t>
  </si>
  <si>
    <t>MULUNGU</t>
  </si>
  <si>
    <t xml:space="preserve">02469.8     /    -  </t>
  </si>
  <si>
    <t>POÇO BRANCO</t>
  </si>
  <si>
    <t>FAZENDA MELANCIA/FAZENDA BAHIA</t>
  </si>
  <si>
    <t xml:space="preserve">02479.8     /    -  </t>
  </si>
  <si>
    <t>54330.001533/2005-19</t>
  </si>
  <si>
    <t>GERIMUM</t>
  </si>
  <si>
    <t xml:space="preserve">13129.7     /    -  </t>
  </si>
  <si>
    <t>SURUBIM</t>
  </si>
  <si>
    <t>24/05/1998</t>
  </si>
  <si>
    <t>54330.001781/2000-20</t>
  </si>
  <si>
    <t>PORTO DO MANGUE</t>
  </si>
  <si>
    <t xml:space="preserve">11799.8     /    -  </t>
  </si>
  <si>
    <t>SÍTIO LOGRADOURO</t>
  </si>
  <si>
    <t>06/06/1998</t>
  </si>
  <si>
    <t>54330.002103/1999-79</t>
  </si>
  <si>
    <t>PUREZA</t>
  </si>
  <si>
    <t>FAZENDA PUREZA II</t>
  </si>
  <si>
    <t>54330.000278/2005-97</t>
  </si>
  <si>
    <t>PONTA DA MOITA, TABOLEIRO, SANTA HELENA E SÃO GERALDO</t>
  </si>
  <si>
    <t>54330.001391/2005-90</t>
  </si>
  <si>
    <t>SANTO ANTONIO</t>
  </si>
  <si>
    <t xml:space="preserve">18299.7     /    -  </t>
  </si>
  <si>
    <t>RIACHUELO</t>
  </si>
  <si>
    <t>FAZ. LAGOA NOVA/FURNAS</t>
  </si>
  <si>
    <t>28/08/1997</t>
  </si>
  <si>
    <t>54330.000242/2005-11</t>
  </si>
  <si>
    <t>UBATUBA</t>
  </si>
  <si>
    <t>22/10/2005</t>
  </si>
  <si>
    <t xml:space="preserve">24689.7     /    -  </t>
  </si>
  <si>
    <t>BORBOREMA POTIGUAR</t>
  </si>
  <si>
    <t>055198RN</t>
  </si>
  <si>
    <t>SANTA MARIA</t>
  </si>
  <si>
    <t>227997RN</t>
  </si>
  <si>
    <t>SANTANA DO MATOS</t>
  </si>
  <si>
    <t>ACAUÃ</t>
  </si>
  <si>
    <t>228097RN</t>
  </si>
  <si>
    <t>FAZENDA SERRA DO MEIO</t>
  </si>
  <si>
    <t>26/10/1997</t>
  </si>
  <si>
    <t>54330.000348/2008-50</t>
  </si>
  <si>
    <t>SÃO BENTO DO NORTE</t>
  </si>
  <si>
    <t>ALTO DO ORIENTE</t>
  </si>
  <si>
    <t>27/04/2010</t>
  </si>
  <si>
    <t xml:space="preserve">27449.6     /    -  </t>
  </si>
  <si>
    <t>FAZ. REUNIDAS CAJUNORDESTE</t>
  </si>
  <si>
    <t xml:space="preserve">05089.7     /    -  </t>
  </si>
  <si>
    <t>FAZENDA REUNIDAS SANTA TEREZINHA</t>
  </si>
  <si>
    <t>54330002510200106RN</t>
  </si>
  <si>
    <t>SÃO MIGUEL DE TOUROS</t>
  </si>
  <si>
    <t>106198RN</t>
  </si>
  <si>
    <t>FAZENDA OURO BRANCO</t>
  </si>
  <si>
    <t>54330001512200018RN</t>
  </si>
  <si>
    <t>UMBURANA GRANDE</t>
  </si>
  <si>
    <t>182997RN</t>
  </si>
  <si>
    <t>SÃO PAULO DO POTENGI</t>
  </si>
  <si>
    <t>FAZ. TANQUES</t>
  </si>
  <si>
    <t>09/09/1997</t>
  </si>
  <si>
    <t>54330.000604/2008-17</t>
  </si>
  <si>
    <t xml:space="preserve">05469.8     /    -  </t>
  </si>
  <si>
    <t>BELA VISTA/RIACHO DA CRUZ E OUTROS</t>
  </si>
  <si>
    <t>54330.001388/2005-76</t>
  </si>
  <si>
    <t>SENADOR ELÓI DE SOUZA</t>
  </si>
  <si>
    <t>12/05/2008</t>
  </si>
  <si>
    <t>54330.000344/2008-71</t>
  </si>
  <si>
    <t>SERRA CAIADA</t>
  </si>
  <si>
    <t>RIACHO DO MEIO</t>
  </si>
  <si>
    <t xml:space="preserve">01929.9     /    -  </t>
  </si>
  <si>
    <t>055298RN</t>
  </si>
  <si>
    <t>TANGARÁ</t>
  </si>
  <si>
    <t>FAZENDA TRÊS VOLTAS</t>
  </si>
  <si>
    <t xml:space="preserve">15239.7     /    -  </t>
  </si>
  <si>
    <t>PASSAGEM DO MEIO</t>
  </si>
  <si>
    <t>24/12/1999</t>
  </si>
  <si>
    <t xml:space="preserve">11039.7     /    -  </t>
  </si>
  <si>
    <t>SÍTIO ARARAÚ OU CHAPADO</t>
  </si>
  <si>
    <t xml:space="preserve">25609.6     /    -  </t>
  </si>
  <si>
    <t>TENENTE LAURENTINO CRUZ</t>
  </si>
  <si>
    <t>CAPIM AÇU</t>
  </si>
  <si>
    <t xml:space="preserve">28399.6     /    -  </t>
  </si>
  <si>
    <t>TOUROS</t>
  </si>
  <si>
    <t>26/08/1997</t>
  </si>
  <si>
    <t xml:space="preserve">03329.8     /    -  </t>
  </si>
  <si>
    <t>54330.000242/1998-13</t>
  </si>
  <si>
    <t>GLEBA I - BOA CICA PARTE, GLEBA III - PICADA DA LINHA PARTE E GLEBA II - ÁGUA LIMPA PARTE</t>
  </si>
  <si>
    <t>54330000851200210RN</t>
  </si>
  <si>
    <t>UPANEMA</t>
  </si>
  <si>
    <t>BAIXA DA CARAÚBA</t>
  </si>
  <si>
    <t>02/02/2004</t>
  </si>
  <si>
    <t>54330000850200275RN</t>
  </si>
  <si>
    <t>CANAUBINHA</t>
  </si>
  <si>
    <t>RO</t>
  </si>
  <si>
    <t>54300.000428/1997-01</t>
  </si>
  <si>
    <t>ARIQUEMES</t>
  </si>
  <si>
    <t>AGROPECUÁRIA TRÊS IRMÃOS</t>
  </si>
  <si>
    <t>54300.001644/2005-82</t>
  </si>
  <si>
    <t>FAZENDA SHANGRILÁ</t>
  </si>
  <si>
    <t>54300001643200538RO</t>
  </si>
  <si>
    <t>FAZENDA TUPI I-A E TUPI II</t>
  </si>
  <si>
    <t>54300001461200729A</t>
  </si>
  <si>
    <t>VILHENA</t>
  </si>
  <si>
    <t>CHUPINGUAIA</t>
  </si>
  <si>
    <t>FAZENDA ÁGUA VIVA</t>
  </si>
  <si>
    <t>21/07/2009</t>
  </si>
  <si>
    <t>54300001461200729B</t>
  </si>
  <si>
    <t>FAZENDA MARANATA</t>
  </si>
  <si>
    <t>54300.000648/1997-08</t>
  </si>
  <si>
    <t>COLORADO DO OESTE</t>
  </si>
  <si>
    <t>CORUMBIARA</t>
  </si>
  <si>
    <t>FAZENDA GUARAJÚS - PARTE A</t>
  </si>
  <si>
    <t>54300.000918/2006-05</t>
  </si>
  <si>
    <t>PORTO VELHO</t>
  </si>
  <si>
    <t>CUJUBIM</t>
  </si>
  <si>
    <t>LOTE LJ</t>
  </si>
  <si>
    <t>20/04/2011</t>
  </si>
  <si>
    <t>54300.000898/1998-48</t>
  </si>
  <si>
    <t>CACOAL</t>
  </si>
  <si>
    <t>ESPIGÃO D'OESTE</t>
  </si>
  <si>
    <t>SÍTIO PROENÇA</t>
  </si>
  <si>
    <t>54300.000563/1997-49</t>
  </si>
  <si>
    <t>MACHADINHO D'OESTE</t>
  </si>
  <si>
    <t>FAZENDA CEDRO/FAZENDA JEQUITIBÁ</t>
  </si>
  <si>
    <t>26/09/1997</t>
  </si>
  <si>
    <t>54300.000362/1997-97</t>
  </si>
  <si>
    <t>FAZENDA SANTA CLOTILDE E SANTA ANA</t>
  </si>
  <si>
    <t>16/10/1997</t>
  </si>
  <si>
    <t>54300.001057/2006-74</t>
  </si>
  <si>
    <t>FAZENDAS BELO HORIZONTE E CABECEIRAS</t>
  </si>
  <si>
    <t>5433000162900000000</t>
  </si>
  <si>
    <t>SERINGAL URUPÁ PARTE</t>
  </si>
  <si>
    <t>54300.000964/1997-90</t>
  </si>
  <si>
    <t>ALVORADA D'OESTE</t>
  </si>
  <si>
    <t>NOVA BRASILÂNDIA D'OESTE</t>
  </si>
  <si>
    <t>FAZ. STA BÁRBARA</t>
  </si>
  <si>
    <t>20/10/1997</t>
  </si>
  <si>
    <t>54300.001125/1998-98</t>
  </si>
  <si>
    <t>54300.001291/1998-67</t>
  </si>
  <si>
    <t>FAZENDA COLORIKIT</t>
  </si>
  <si>
    <t>54300.001053/1998-89</t>
  </si>
  <si>
    <t>NOVO HORIZONTE D'OESTE</t>
  </si>
  <si>
    <t>FAZENDA ELSI</t>
  </si>
  <si>
    <t>54300.000540/1997-43</t>
  </si>
  <si>
    <t>JI-PARANÁ</t>
  </si>
  <si>
    <t>PRESIDENTE MÉDICI</t>
  </si>
  <si>
    <t>FAZENDA DOIS JACYS</t>
  </si>
  <si>
    <t>54300.000449/1997-73</t>
  </si>
  <si>
    <t>PRIMAVERA DE RONDÔNIA</t>
  </si>
  <si>
    <t>FAZ. STA LÚCIA</t>
  </si>
  <si>
    <t>54300.000365/1997-85</t>
  </si>
  <si>
    <t>RIO CRESPO</t>
  </si>
  <si>
    <t>FAZENDA CURI</t>
  </si>
  <si>
    <t>07/10/1997</t>
  </si>
  <si>
    <t>54300.000484/2007-16</t>
  </si>
  <si>
    <t>THEOBROMA</t>
  </si>
  <si>
    <t>LOTES 294, 295 E 296 DA GLEBA BURAREIRO LICITAÇÃO</t>
  </si>
  <si>
    <t>RS</t>
  </si>
  <si>
    <t>54220.002444/2001-11</t>
  </si>
  <si>
    <t>CAMPANHA MERIDIONAL</t>
  </si>
  <si>
    <t>ACEGUÁ</t>
  </si>
  <si>
    <t>ESTÂNCIA SÃO JOSÉ</t>
  </si>
  <si>
    <t>01/08/2001</t>
  </si>
  <si>
    <t>24/04/2002</t>
  </si>
  <si>
    <t>54220.001548/2008-77</t>
  </si>
  <si>
    <t>CAMPANHA OCIDENTAL</t>
  </si>
  <si>
    <t>ALEGRETE</t>
  </si>
  <si>
    <t>GRANJA SANTA MERCEDES</t>
  </si>
  <si>
    <t>15/05/2008</t>
  </si>
  <si>
    <t>54220002047200016RS</t>
  </si>
  <si>
    <t>BAGÉ</t>
  </si>
  <si>
    <t>FAZENDA SANTA LUCIANA</t>
  </si>
  <si>
    <t>16/10/2002</t>
  </si>
  <si>
    <t>54220.003479/1999-11</t>
  </si>
  <si>
    <t>SANTO ÂNGELO</t>
  </si>
  <si>
    <t>BOSSOROCA</t>
  </si>
  <si>
    <t>AGROPECUÁRIA PRIMAVERA</t>
  </si>
  <si>
    <t>05/10/2000</t>
  </si>
  <si>
    <t>03/12/1999</t>
  </si>
  <si>
    <t xml:space="preserve">22799.7     /    -  </t>
  </si>
  <si>
    <t>PELOTAS</t>
  </si>
  <si>
    <t>CANGUÇU</t>
  </si>
  <si>
    <t>FAZENDA ARROIO DAS PEDRAS</t>
  </si>
  <si>
    <t>05/12/1997</t>
  </si>
  <si>
    <t xml:space="preserve">22789.7     /    -  </t>
  </si>
  <si>
    <t>FAZENDA DO BANHADO</t>
  </si>
  <si>
    <t>08/12/1997</t>
  </si>
  <si>
    <t xml:space="preserve">30819.7     /    -  </t>
  </si>
  <si>
    <t>FAZENDA MIOLO</t>
  </si>
  <si>
    <t xml:space="preserve">25859.9     /    -  </t>
  </si>
  <si>
    <t xml:space="preserve">30829.7     /    -  </t>
  </si>
  <si>
    <t>FAZENDA PEDRA GRANDE</t>
  </si>
  <si>
    <t xml:space="preserve">29819.9     /    -  </t>
  </si>
  <si>
    <t>FAZENDA PITANGUEIRAS</t>
  </si>
  <si>
    <t xml:space="preserve">22819.7     /    -  </t>
  </si>
  <si>
    <t>FAZENDA POTREIRINHA</t>
  </si>
  <si>
    <t>01/12/1997</t>
  </si>
  <si>
    <t xml:space="preserve">29809.9     /    -  </t>
  </si>
  <si>
    <t>FAZENDA QUIKUIO</t>
  </si>
  <si>
    <t xml:space="preserve">22829.7     /    -  </t>
  </si>
  <si>
    <t xml:space="preserve">22809.7     /    -  </t>
  </si>
  <si>
    <t>16/12/1997</t>
  </si>
  <si>
    <t xml:space="preserve">19809.8     /    -  </t>
  </si>
  <si>
    <t>CERRITO</t>
  </si>
  <si>
    <t>FAZENDA POTREIROS</t>
  </si>
  <si>
    <t xml:space="preserve">19099.8     /    -  </t>
  </si>
  <si>
    <t>CRUZ ALTA</t>
  </si>
  <si>
    <t>FAZENDA SANTO IZIDRO</t>
  </si>
  <si>
    <t>26/10/1998</t>
  </si>
  <si>
    <t xml:space="preserve">31799.9     /    -  </t>
  </si>
  <si>
    <t>FAZENDA SANTO IZIDRO (UNIBANCO S/A)</t>
  </si>
  <si>
    <t xml:space="preserve">76479.6     /    -  </t>
  </si>
  <si>
    <t>SERRAS DE SUDESTE</t>
  </si>
  <si>
    <t>ENCRUZILHADA DO SUL</t>
  </si>
  <si>
    <t>FAZENDA GUARÁ</t>
  </si>
  <si>
    <t xml:space="preserve">15769.3     /    -  </t>
  </si>
  <si>
    <t xml:space="preserve">31749.9     /    -  </t>
  </si>
  <si>
    <t>GIRUÁ</t>
  </si>
  <si>
    <t>19/09/2000</t>
  </si>
  <si>
    <t xml:space="preserve">31769.9     /    -  </t>
  </si>
  <si>
    <t>54220.003175/1999-26</t>
  </si>
  <si>
    <t xml:space="preserve">19849.8     /    -  </t>
  </si>
  <si>
    <t>JAGUARÃO</t>
  </si>
  <si>
    <t>HERVAL</t>
  </si>
  <si>
    <t>CANDIOTA</t>
  </si>
  <si>
    <t xml:space="preserve">10849.8     /    -  </t>
  </si>
  <si>
    <t>CONDOMÍNIO SANTA RITA DE CÁSSIA</t>
  </si>
  <si>
    <t xml:space="preserve">08249.8     /    -  </t>
  </si>
  <si>
    <t>12/09/1998</t>
  </si>
  <si>
    <t xml:space="preserve">20889.8     /    -  </t>
  </si>
  <si>
    <t>SANTA INÊS AGROPECUÁRIA</t>
  </si>
  <si>
    <t>54220001937200038RS</t>
  </si>
  <si>
    <t>HULHA NEGRA</t>
  </si>
  <si>
    <t>ESTÂNCIA  I</t>
  </si>
  <si>
    <t>02/10/2000</t>
  </si>
  <si>
    <t xml:space="preserve">14179.8     /    -  </t>
  </si>
  <si>
    <t>SANTIAGO</t>
  </si>
  <si>
    <t>JÚLIO DE CASTILHOS</t>
  </si>
  <si>
    <t>FAZENDA SANTA JÚLIA</t>
  </si>
  <si>
    <t>01/04/1999</t>
  </si>
  <si>
    <t>54220.000860/2010-68</t>
  </si>
  <si>
    <t>OSÓRIO</t>
  </si>
  <si>
    <t>MOSTARDAS</t>
  </si>
  <si>
    <t>SEM DENOMINAÇÃO (FAZ PARTE DO QUILOMBO CASCA)</t>
  </si>
  <si>
    <t>54222000277200003RS</t>
  </si>
  <si>
    <t>PASSO FUNDO</t>
  </si>
  <si>
    <t>FAZENDA BOM RECREIO</t>
  </si>
  <si>
    <t xml:space="preserve">20679.8     /    -  </t>
  </si>
  <si>
    <t>PEDRO OSÓRIO</t>
  </si>
  <si>
    <t>ESTÂNCIA NHANDU</t>
  </si>
  <si>
    <t>54220.000605/2010-15</t>
  </si>
  <si>
    <t>RESTINGA SECA</t>
  </si>
  <si>
    <t>28/06/2011</t>
  </si>
  <si>
    <t>54220.003539/1999-41</t>
  </si>
  <si>
    <t>SALTO DO JACUÍ</t>
  </si>
  <si>
    <t>GRANJA ORIENTAL</t>
  </si>
  <si>
    <t>54220.001291/2008-53</t>
  </si>
  <si>
    <t>CAMPANHA CENTRAL</t>
  </si>
  <si>
    <t>SANTA MARGARIDA DO SUL</t>
  </si>
  <si>
    <t>GRANJA SANTA ROSA</t>
  </si>
  <si>
    <t>01/01/2008</t>
  </si>
  <si>
    <t xml:space="preserve">14459.8     /    -  </t>
  </si>
  <si>
    <t>SANTANA DO LIVRAMENTO</t>
  </si>
  <si>
    <t>CONDOMÍNIO RURAL MORAES</t>
  </si>
  <si>
    <t xml:space="preserve">14469.8     /    -  </t>
  </si>
  <si>
    <t>CONDOMÍNIO RURAL TETTAMANEY DE MORAES</t>
  </si>
  <si>
    <t xml:space="preserve">21249.7     /    -  </t>
  </si>
  <si>
    <t>ESTÂNCIA DA CAPIVARA</t>
  </si>
  <si>
    <t xml:space="preserve">18339.6     /    -  </t>
  </si>
  <si>
    <t>SÃO BORJA</t>
  </si>
  <si>
    <t>FAZENDA CAMBUCHIM</t>
  </si>
  <si>
    <t>54220.002523/2007-18</t>
  </si>
  <si>
    <t>SÃO FRANCISCO DE ASSIS</t>
  </si>
  <si>
    <t>FAZENDA JAGUARI GRANDES</t>
  </si>
  <si>
    <t>26/08/2008</t>
  </si>
  <si>
    <t>54220.001524/2008-18</t>
  </si>
  <si>
    <t>SÃO GABRIEL</t>
  </si>
  <si>
    <t>ESTÂNCIA DO CÉU</t>
  </si>
  <si>
    <t>06</t>
  </si>
  <si>
    <t>54220.001657/2008-94</t>
  </si>
  <si>
    <t>FAZENDA 33</t>
  </si>
  <si>
    <t>13/05/2008</t>
  </si>
  <si>
    <t>54220.001348/2008-14</t>
  </si>
  <si>
    <t>FAZENDA ITAGUAÇU</t>
  </si>
  <si>
    <t>54220.000955/2008-67</t>
  </si>
  <si>
    <t>FAZENDA SÃO PAULO  I</t>
  </si>
  <si>
    <t>18/02/2008</t>
  </si>
  <si>
    <t>54220.000596/2008-10</t>
  </si>
  <si>
    <t>FAZENDA SÃO PAULO II</t>
  </si>
  <si>
    <t>386497RS</t>
  </si>
  <si>
    <t>SÃO LUIZ GONZAGA</t>
  </si>
  <si>
    <t>CAMPO DE SÃO SEBASTIÃO</t>
  </si>
  <si>
    <t xml:space="preserve">38649.7     /    -  </t>
  </si>
  <si>
    <t>FAZENDA CAMPO DE SÃO SEBASTIÃO</t>
  </si>
  <si>
    <t xml:space="preserve">00139.8     /    -  </t>
  </si>
  <si>
    <t>FAZENDA CAMPOS DO PONTÃO</t>
  </si>
  <si>
    <t xml:space="preserve">07109.7     /    -  </t>
  </si>
  <si>
    <t>FAZENDA DA PALMA</t>
  </si>
  <si>
    <t xml:space="preserve">34179.7     /    -  </t>
  </si>
  <si>
    <t>TUPANCIRETÃ</t>
  </si>
  <si>
    <t>GRANJA STA ROSA DE LIMA/INVERNADA  BOIS</t>
  </si>
  <si>
    <t xml:space="preserve">34199.7     /    -  </t>
  </si>
  <si>
    <t>INVERNADA DAS VACAS</t>
  </si>
  <si>
    <t xml:space="preserve">18559.8     /    -  </t>
  </si>
  <si>
    <t>PORTO ALEGRE</t>
  </si>
  <si>
    <t>VIAMÃO</t>
  </si>
  <si>
    <t>SC</t>
  </si>
  <si>
    <t xml:space="preserve">01469.8     /    -  </t>
  </si>
  <si>
    <t>XANXERÊ</t>
  </si>
  <si>
    <t>ABELARDO LUZ</t>
  </si>
  <si>
    <t>GLEBA TIMBAÚBA E GLEBA ITANHANGÁ</t>
  </si>
  <si>
    <t>05/08/1998</t>
  </si>
  <si>
    <t xml:space="preserve">07519.8     /    -  </t>
  </si>
  <si>
    <t>PARTES DAS FAZENDAS ESPERANÇA E OUTRA</t>
  </si>
  <si>
    <t xml:space="preserve">03459.8     /    -  </t>
  </si>
  <si>
    <t>RESTINGA DOS PAIÓIS</t>
  </si>
  <si>
    <t>21/06/1999</t>
  </si>
  <si>
    <t>54211000244200305SC</t>
  </si>
  <si>
    <t>JOAÇABA</t>
  </si>
  <si>
    <t>ÁGUA DOCE</t>
  </si>
  <si>
    <t>FAZENDA BOM RETIRO</t>
  </si>
  <si>
    <t>54211000083200422SC</t>
  </si>
  <si>
    <t>FAZENDA CAMPINA DO MIMOSO II</t>
  </si>
  <si>
    <t>54211000472200200SC</t>
  </si>
  <si>
    <t>FAZENDA FAXINAL DO MEIO</t>
  </si>
  <si>
    <t>03/07/2002</t>
  </si>
  <si>
    <t>54210.000318/2007-29</t>
  </si>
  <si>
    <t>CAMPOS DE LAGES</t>
  </si>
  <si>
    <t>CAMPO BELO DO SUL</t>
  </si>
  <si>
    <t>54211000062200391SC</t>
  </si>
  <si>
    <t>CHAPECÓ</t>
  </si>
  <si>
    <t>CAMPO ERÊ</t>
  </si>
  <si>
    <t>LOTE 150 L</t>
  </si>
  <si>
    <t xml:space="preserve">06369.9     /    -  </t>
  </si>
  <si>
    <t>CURITIBANOS</t>
  </si>
  <si>
    <t>CAMPOS NOVOS</t>
  </si>
  <si>
    <t>FAZENDA RIO LEÃO</t>
  </si>
  <si>
    <t>54210.000790/2006-81</t>
  </si>
  <si>
    <t>FAZENDA SERINGA</t>
  </si>
  <si>
    <t>54210.000875/2007-40</t>
  </si>
  <si>
    <t>CORREIA PINTO</t>
  </si>
  <si>
    <t>FAZENDA AVENCAL</t>
  </si>
  <si>
    <t>54210.000657/2004-62</t>
  </si>
  <si>
    <t>SÃO ROQUE- AGUAS SULFUROSAS</t>
  </si>
  <si>
    <t>54211000939199832SC</t>
  </si>
  <si>
    <t>FA\ZENDA DA ROSEIRA</t>
  </si>
  <si>
    <t>30/06/2005</t>
  </si>
  <si>
    <t>54210.000893/2008-11</t>
  </si>
  <si>
    <t>FAZENDA XAXIM II</t>
  </si>
  <si>
    <t>54211.000004/2004-75</t>
  </si>
  <si>
    <t>FRAIBURGO</t>
  </si>
  <si>
    <t>FAZENDA PRIMAFRUT</t>
  </si>
  <si>
    <t>54211000005200438SC</t>
  </si>
  <si>
    <t>FAZENDA UNIÃO FRUTAS</t>
  </si>
  <si>
    <t>54211000456200295SC</t>
  </si>
  <si>
    <t>LEBON RÉGIS</t>
  </si>
  <si>
    <t>BARRA E FAZENDA BUTIÁ VERDE</t>
  </si>
  <si>
    <t xml:space="preserve">03789.7     /    -  </t>
  </si>
  <si>
    <t>MATOS COSTA</t>
  </si>
  <si>
    <t>FAZENDA RICALILA II</t>
  </si>
  <si>
    <t xml:space="preserve">07459.8     /    -  </t>
  </si>
  <si>
    <t>FAZENDA RIO DOS POÇOS</t>
  </si>
  <si>
    <t>54210000485200516SC</t>
  </si>
  <si>
    <t>PASSOS MAIA</t>
  </si>
  <si>
    <t>ESTRADA PASSOS MAIA Á PALMAS KM 8</t>
  </si>
  <si>
    <t>17/02/2006</t>
  </si>
  <si>
    <t xml:space="preserve">01959.8     /    -  </t>
  </si>
  <si>
    <t>IM QUIGUAY-PARET DO QUINHÃO 1-2</t>
  </si>
  <si>
    <t>006198SC</t>
  </si>
  <si>
    <t>IM QUIGUAY-QUINHÕES 1,4-1,6-1,7 1,8</t>
  </si>
  <si>
    <t>54211000481200232SC</t>
  </si>
  <si>
    <t>IM. QUIGUAY - QUINHÃO 2,5</t>
  </si>
  <si>
    <t>08/12/2003</t>
  </si>
  <si>
    <t>26/04/2004</t>
  </si>
  <si>
    <t xml:space="preserve">00569.8     /    -  </t>
  </si>
  <si>
    <t>QUIGUAY - QUINHÃO 4 (PARTE)</t>
  </si>
  <si>
    <t>54210.001114/2011-91</t>
  </si>
  <si>
    <t>PONTE ALTA</t>
  </si>
  <si>
    <t>FAZENDA CABAÇAIS</t>
  </si>
  <si>
    <t>05/11/2013</t>
  </si>
  <si>
    <t>54210.000170/2012-90</t>
  </si>
  <si>
    <t>SÃO BENTO DO SUL</t>
  </si>
  <si>
    <t>RIO NEGRINHO</t>
  </si>
  <si>
    <t>FAZENDA BUTIA II</t>
  </si>
  <si>
    <t>05/08/2012</t>
  </si>
  <si>
    <t>54210.001556/2005-90</t>
  </si>
  <si>
    <t xml:space="preserve">04899.8     /    -  </t>
  </si>
  <si>
    <t>FAZENDA CORREDEIRAS</t>
  </si>
  <si>
    <t xml:space="preserve">09129.7     /    -  </t>
  </si>
  <si>
    <t>FAZENDA QUEIMADOS</t>
  </si>
  <si>
    <t>54210.000897/2009-71</t>
  </si>
  <si>
    <t>SÃO JOSÉ DO CERRITO</t>
  </si>
  <si>
    <t>FAZENDA LINDA VISTA I</t>
  </si>
  <si>
    <t>15/10/2010</t>
  </si>
  <si>
    <t>54210.000184/2007-46</t>
  </si>
  <si>
    <t>RIO DO SUL</t>
  </si>
  <si>
    <t>TAIÓ</t>
  </si>
  <si>
    <t>FAZENDA MATO QUEIMADO</t>
  </si>
  <si>
    <t xml:space="preserve">06399.8     /    -  </t>
  </si>
  <si>
    <t>INVERNADA  DA COCHILA</t>
  </si>
  <si>
    <t>011898SC</t>
  </si>
  <si>
    <t>SOSSEGO QUIGUAY</t>
  </si>
  <si>
    <t>SE</t>
  </si>
  <si>
    <t>54370.000282/2003-17</t>
  </si>
  <si>
    <t>ADUSTINA-BA</t>
  </si>
  <si>
    <t>54370.000273/2008-31</t>
  </si>
  <si>
    <t>25/11/2010</t>
  </si>
  <si>
    <t>54160.000501/2003-68</t>
  </si>
  <si>
    <t>FAZENDA LAGOA GRANDE - PARTE</t>
  </si>
  <si>
    <t>54370.000323/2008-80</t>
  </si>
  <si>
    <t>FAZENDA MARIANA</t>
  </si>
  <si>
    <t>54370.000529/2003-03</t>
  </si>
  <si>
    <t>FAZENDA RIACHO DO ANGICO</t>
  </si>
  <si>
    <t>28/04/2005</t>
  </si>
  <si>
    <t>54370.000276/2003-60</t>
  </si>
  <si>
    <t>21/07/2005</t>
  </si>
  <si>
    <t>54370.000288/2008-07</t>
  </si>
  <si>
    <t>PROPRIÁ</t>
  </si>
  <si>
    <t>AMPARO DE SÃO FRANCISCO</t>
  </si>
  <si>
    <t>ESPÓLIO DE RAIMUNDO MARTINS</t>
  </si>
  <si>
    <t>31/08/2011</t>
  </si>
  <si>
    <t>54370.000282/2008-21</t>
  </si>
  <si>
    <t>FAZENDA CALEMBE</t>
  </si>
  <si>
    <t>19/09/2011</t>
  </si>
  <si>
    <t>54370.001805/2010-71</t>
  </si>
  <si>
    <t>54370.000280/2008-32</t>
  </si>
  <si>
    <t>FAZENDA OLHOS  D'ÁGUA</t>
  </si>
  <si>
    <t>54370.000283/2008-76</t>
  </si>
  <si>
    <t>FAZENDA OLHOS D'ÁGUA DOS POMBOS</t>
  </si>
  <si>
    <t>10/03/2011</t>
  </si>
  <si>
    <t>54370.001337/2009-00</t>
  </si>
  <si>
    <t>FAZENDA SÃO JOSÉ /  VIÚVA</t>
  </si>
  <si>
    <t>31/07/2010</t>
  </si>
  <si>
    <t>54370.001338/2009-46</t>
  </si>
  <si>
    <t>FAZENDA SERRARIA</t>
  </si>
  <si>
    <t>26/04/2010</t>
  </si>
  <si>
    <t>54370.001031/2010-89</t>
  </si>
  <si>
    <t>JERICÓ/SERRARIA</t>
  </si>
  <si>
    <t>08/12/2010</t>
  </si>
  <si>
    <t>54370.000281/2008-87</t>
  </si>
  <si>
    <t>SERRARIA/SÃO JOSÉ</t>
  </si>
  <si>
    <t>54370.000285/2008-65</t>
  </si>
  <si>
    <t>SÍTIO OITEIRINHO</t>
  </si>
  <si>
    <t>54370.000287/2008-54</t>
  </si>
  <si>
    <t>SÍTIO SACO DA FAVEIRA</t>
  </si>
  <si>
    <t>54370.000286/2008-18</t>
  </si>
  <si>
    <t>54370.000277/2008-19</t>
  </si>
  <si>
    <t>SÍTIO SERRARIA</t>
  </si>
  <si>
    <t>54370.000127/2010-20</t>
  </si>
  <si>
    <t>BOQUIM</t>
  </si>
  <si>
    <t>ARAUÁ</t>
  </si>
  <si>
    <t>PIEDADE</t>
  </si>
  <si>
    <t>54330.000750/2002-49</t>
  </si>
  <si>
    <t>AGRESTE DE ITABAIANA</t>
  </si>
  <si>
    <t>AREIA BRANCA</t>
  </si>
  <si>
    <t>TRÊS PROPRIEDADES AGRÍCOLAS ( CONHECIDO COMO SERRA VERMELHA )</t>
  </si>
  <si>
    <t>54370.001357/2005-49</t>
  </si>
  <si>
    <t>BREJO GRANDE</t>
  </si>
  <si>
    <t>FAZENDAS SÃO JOÃO E SANTA MARIA</t>
  </si>
  <si>
    <t>54370000426200335SE</t>
  </si>
  <si>
    <t>SERGIPANA DO SERTÃO DO SÃO FRANCISCO</t>
  </si>
  <si>
    <t>CANINDÉ DE SÃO FRANCISCO</t>
  </si>
  <si>
    <t>FAZENDAS GUALTER/CAMPO ALEGRE E PEDRAS</t>
  </si>
  <si>
    <t>54370.001408/2005-32</t>
  </si>
  <si>
    <t>CARIRA</t>
  </si>
  <si>
    <t>FAZENDA AZEDEM</t>
  </si>
  <si>
    <t>54370000397200310SE</t>
  </si>
  <si>
    <t>FAZENDA CATENDE</t>
  </si>
  <si>
    <t xml:space="preserve">05229.8     /    -  </t>
  </si>
  <si>
    <t>FAZENDA CHICO URUCÚ</t>
  </si>
  <si>
    <t>54370000109200319SE</t>
  </si>
  <si>
    <t>FAZENDA SÃO CRISTOVÃO</t>
  </si>
  <si>
    <t>54370.000399/2003-09</t>
  </si>
  <si>
    <t>LAGOA DO GATO</t>
  </si>
  <si>
    <t>13/08/2009</t>
  </si>
  <si>
    <t>54370.000773/2008-72</t>
  </si>
  <si>
    <t>LAGOA GRANDE III</t>
  </si>
  <si>
    <t>14/11/2008</t>
  </si>
  <si>
    <t>54370000494200302SE</t>
  </si>
  <si>
    <t>CEDRO DE SÃO JOÃO</t>
  </si>
  <si>
    <t>FAZENDA GRUTA ESCURA</t>
  </si>
  <si>
    <t>54160.003675/2005-10</t>
  </si>
  <si>
    <t>JEREMOABO</t>
  </si>
  <si>
    <t>CORONEL JOÃO SÁ-BA</t>
  </si>
  <si>
    <t>FAZENDA POLÔNIA I, II E LAGOA BRANCA</t>
  </si>
  <si>
    <t>54160.002753/2004-88</t>
  </si>
  <si>
    <t>FAZENDA ROMPE GIBÃO E ZAMBON</t>
  </si>
  <si>
    <t>54370000489200391SE</t>
  </si>
  <si>
    <t>ESTÂNCIA</t>
  </si>
  <si>
    <t>54370000287200421se</t>
  </si>
  <si>
    <t>FAZENDA COLINA DO SOL</t>
  </si>
  <si>
    <t xml:space="preserve">14399.9     /    -  </t>
  </si>
  <si>
    <t>FAZENDA FOGÕES</t>
  </si>
  <si>
    <t>54370000399200481SE</t>
  </si>
  <si>
    <t>22/09/2005</t>
  </si>
  <si>
    <t>54370.000247/2001-36</t>
  </si>
  <si>
    <t>FAZENDA GROTÃO</t>
  </si>
  <si>
    <t>54370.001551/2005-24</t>
  </si>
  <si>
    <t>54370.000254/2005-61</t>
  </si>
  <si>
    <t>FAZENDA VERA CRUZ</t>
  </si>
  <si>
    <t>10/01/2008</t>
  </si>
  <si>
    <t>54370.000238/2007-31</t>
  </si>
  <si>
    <t>NOVO HORIZONTE</t>
  </si>
  <si>
    <t>17/05/2007</t>
  </si>
  <si>
    <t>54370.000280/2003-28</t>
  </si>
  <si>
    <t>FÁTIMA-BA</t>
  </si>
  <si>
    <t>FAZENDA CANSANÇÃO</t>
  </si>
  <si>
    <t>54370000359200430se</t>
  </si>
  <si>
    <t>GARARU</t>
  </si>
  <si>
    <t>FAZENDA AROEIRA II</t>
  </si>
  <si>
    <t>54370000163200283SE</t>
  </si>
  <si>
    <t>FAZENDA ARRASTADOR/ FLOR DA INDIA</t>
  </si>
  <si>
    <t>04/12/2002</t>
  </si>
  <si>
    <t>058998SE</t>
  </si>
  <si>
    <t>54370.000463/2007-77</t>
  </si>
  <si>
    <t>FAZENDA JARAMATAIA / MELANCIA E BOA SORTE</t>
  </si>
  <si>
    <t>04/12/2008</t>
  </si>
  <si>
    <t>54370.001748/2010-21</t>
  </si>
  <si>
    <t>FAZENDA LAJINHA</t>
  </si>
  <si>
    <t>26/08/2014</t>
  </si>
  <si>
    <t>29/09/2015</t>
  </si>
  <si>
    <t>54370000246200191SE</t>
  </si>
  <si>
    <t>FAZENDA PONTA GROSSA</t>
  </si>
  <si>
    <t>54370.000797/2004-06</t>
  </si>
  <si>
    <t>54370.000486/2007-81</t>
  </si>
  <si>
    <t>GRACHO CARDOSO</t>
  </si>
  <si>
    <t>FAZENDA TRÊS BARRAS, ARARA E SANTA BÁRBARA</t>
  </si>
  <si>
    <t>54370.000710/2008-16</t>
  </si>
  <si>
    <t>INDIAROBA</t>
  </si>
  <si>
    <t>CAJÁ / FAZENDA TRINDADE</t>
  </si>
  <si>
    <t xml:space="preserve">10009.7     /    -  </t>
  </si>
  <si>
    <t>FAZENDA BELA VISTA/ALTO ALEGRE  (DT/AV-E)</t>
  </si>
  <si>
    <t>03/04/1997</t>
  </si>
  <si>
    <t>54370.000443/2003-72</t>
  </si>
  <si>
    <t>FAZENDA CAJÁ</t>
  </si>
  <si>
    <t>54370.000386/2014-84</t>
  </si>
  <si>
    <t>04/11/2016</t>
  </si>
  <si>
    <t>54370000423200300SE</t>
  </si>
  <si>
    <t>54370.000654/2005-77</t>
  </si>
  <si>
    <t>FAZENDA INDIAROBA</t>
  </si>
  <si>
    <t>14/04/2006</t>
  </si>
  <si>
    <t>15/12/2010</t>
  </si>
  <si>
    <t>54370.000722/2008-41</t>
  </si>
  <si>
    <t>FAZENDA RIACHO FUNDO I E II</t>
  </si>
  <si>
    <t>12/11/2008</t>
  </si>
  <si>
    <t>54370.001194/2006-85</t>
  </si>
  <si>
    <t>FAZENDA VALENTIM OU SÉCULO XXI</t>
  </si>
  <si>
    <t>27/07/2008</t>
  </si>
  <si>
    <t xml:space="preserve">08789.7     /    -  </t>
  </si>
  <si>
    <t>FRANCO DE BAIXO</t>
  </si>
  <si>
    <t>54370.000458/2007-64</t>
  </si>
  <si>
    <t>SABÃO</t>
  </si>
  <si>
    <t>54370.000648/2004-39</t>
  </si>
  <si>
    <t>ITABI</t>
  </si>
  <si>
    <t>MÃO ESQUERDA</t>
  </si>
  <si>
    <t>54370.000257/2007-67</t>
  </si>
  <si>
    <t>ITAPICURU-BA</t>
  </si>
  <si>
    <t>FAZENDA BREJO GRANDE</t>
  </si>
  <si>
    <t>54370.000205/2008-71</t>
  </si>
  <si>
    <t>54370.000939/2006-99</t>
  </si>
  <si>
    <t>54160.003496/2004-00</t>
  </si>
  <si>
    <t>FAZENDA QUILOMBO LAGOÃO</t>
  </si>
  <si>
    <t>54370.000206/2007-35</t>
  </si>
  <si>
    <t>FAZENDA RENATA E OUTRAS</t>
  </si>
  <si>
    <t>15/05/2012</t>
  </si>
  <si>
    <t>54370.000653/2006-11</t>
  </si>
  <si>
    <t>FAZENDA SÃO JOÃO, CATU E RECREIO</t>
  </si>
  <si>
    <t>54370000638200401SE</t>
  </si>
  <si>
    <t>ITAPORANGA D'AJUDA</t>
  </si>
  <si>
    <t>FAZENDA BOM PASTOR</t>
  </si>
  <si>
    <t>21/09/2005</t>
  </si>
  <si>
    <t>54370000637200459SE</t>
  </si>
  <si>
    <t>FAZENDA CAIBRO</t>
  </si>
  <si>
    <t>54370000433200337se</t>
  </si>
  <si>
    <t>FAZENDA RIACHO DA PALHA</t>
  </si>
  <si>
    <t>54370000790200486SE</t>
  </si>
  <si>
    <t>54370001317200049SE</t>
  </si>
  <si>
    <t>06/06/2005</t>
  </si>
  <si>
    <t>54307.000974/2002-84</t>
  </si>
  <si>
    <t>54370.000902/2009-11</t>
  </si>
  <si>
    <t>FAZENDA SÃO JUDAS TADEU / JERUSALÉM</t>
  </si>
  <si>
    <t>54160.002414/2003-11</t>
  </si>
  <si>
    <t>JANDAÍRA-BA</t>
  </si>
  <si>
    <t>FAZENDA PATALIM</t>
  </si>
  <si>
    <t>54370.000880/2001-24</t>
  </si>
  <si>
    <t>JAPARATUBA</t>
  </si>
  <si>
    <t>FAZENDA CABRAL</t>
  </si>
  <si>
    <t>20/09/2003</t>
  </si>
  <si>
    <t>54370.001874/1999-08</t>
  </si>
  <si>
    <t>20/06/2001</t>
  </si>
  <si>
    <t>15/05/2007</t>
  </si>
  <si>
    <t>54370001430200051SE</t>
  </si>
  <si>
    <t>FAZENDA SANTA ISABEL</t>
  </si>
  <si>
    <t>54370000850200461se</t>
  </si>
  <si>
    <t>JAPOATÃ</t>
  </si>
  <si>
    <t>FAZENDA LADEIRAS</t>
  </si>
  <si>
    <t xml:space="preserve">04789.8     /    -  </t>
  </si>
  <si>
    <t>FAZENDA TITARA</t>
  </si>
  <si>
    <t>54370.000557/2003-12</t>
  </si>
  <si>
    <t>JEREMOABO-BA</t>
  </si>
  <si>
    <t>FAZENDA ALTO BONITO</t>
  </si>
  <si>
    <t>54160.001344/1998-46</t>
  </si>
  <si>
    <t>FAZENDA CARITÁ</t>
  </si>
  <si>
    <t>14/09/1999</t>
  </si>
  <si>
    <t>54160.001344/1998-00</t>
  </si>
  <si>
    <t>20/01/2000</t>
  </si>
  <si>
    <t>54370.001275/2006-85</t>
  </si>
  <si>
    <t>FAZENDA CHUQUÊ</t>
  </si>
  <si>
    <t>54370.001276/2006-20</t>
  </si>
  <si>
    <t>FAZENDA CHUQUÊ I</t>
  </si>
  <si>
    <t>54160.001818/2006-30</t>
  </si>
  <si>
    <t>FAZENDA PEDRA BRANCA</t>
  </si>
  <si>
    <t>059898SE</t>
  </si>
  <si>
    <t>AGRESTE DE LAGARTO</t>
  </si>
  <si>
    <t>LAGARTO</t>
  </si>
  <si>
    <t>FAZENDA BAIXÃO</t>
  </si>
  <si>
    <t>54370.000316/2008-88</t>
  </si>
  <si>
    <t>FAZENDA BETÂNIA</t>
  </si>
  <si>
    <t>54370.000526/2008-76</t>
  </si>
  <si>
    <t>FAZENDA BETÂNIA II</t>
  </si>
  <si>
    <t>54370000333200319SE</t>
  </si>
  <si>
    <t>FAZENDA CAMPO DO CRIOULO</t>
  </si>
  <si>
    <t>54370000304200349SE</t>
  </si>
  <si>
    <t>FAZENDA CONTADOR</t>
  </si>
  <si>
    <t>25/07/2004</t>
  </si>
  <si>
    <t>059098SE</t>
  </si>
  <si>
    <t>FAZENDA MASSARANDUBA</t>
  </si>
  <si>
    <t>54370.000915/2006-30</t>
  </si>
  <si>
    <t>FAZENDA MOREIRA</t>
  </si>
  <si>
    <t>25/10/2007</t>
  </si>
  <si>
    <t xml:space="preserve">13729.7     /    -  </t>
  </si>
  <si>
    <t>FAZENDA MOREIRA (SACO DO MOREIRA)</t>
  </si>
  <si>
    <t xml:space="preserve">02019.8     /    -  </t>
  </si>
  <si>
    <t>FAZENDA TAPERA DO NICO</t>
  </si>
  <si>
    <t xml:space="preserve">04799.8     /    -  </t>
  </si>
  <si>
    <t>MACAMBIRA</t>
  </si>
  <si>
    <t>FAZENDA REUNIDAS QUIXABA</t>
  </si>
  <si>
    <t>54370000432200392SE</t>
  </si>
  <si>
    <t>MALHADOR</t>
  </si>
  <si>
    <t>FAZENDA TINGUÍ</t>
  </si>
  <si>
    <t>30/05/2005</t>
  </si>
  <si>
    <t>54370001068200205SE</t>
  </si>
  <si>
    <t>MONTE ALEGRE DE SERGIPE</t>
  </si>
  <si>
    <t>FAZENDA BOA VISTA E QUEIMADAS</t>
  </si>
  <si>
    <t>10/04/2004</t>
  </si>
  <si>
    <t>54370000639200103SE</t>
  </si>
  <si>
    <t>FAZENDA LAGOA DO BONOME</t>
  </si>
  <si>
    <t>54370000389200284SE</t>
  </si>
  <si>
    <t xml:space="preserve">02460.2     /    -  </t>
  </si>
  <si>
    <t>FAZENDA ROMARIA</t>
  </si>
  <si>
    <t>13/02/2003</t>
  </si>
  <si>
    <t>15/03/2003</t>
  </si>
  <si>
    <t>54370000246200272SE</t>
  </si>
  <si>
    <t>08/06/2003</t>
  </si>
  <si>
    <t xml:space="preserve">02629.9     /    -  </t>
  </si>
  <si>
    <t xml:space="preserve">05919.6     /    -  </t>
  </si>
  <si>
    <t>NEÓPOLIS</t>
  </si>
  <si>
    <t>FAZENDA ÁGUA VERMELHA</t>
  </si>
  <si>
    <t>54370.000723/2008-95</t>
  </si>
  <si>
    <t>54370.000248/2002-61</t>
  </si>
  <si>
    <t>NOSSA SENHORA APARECIDA</t>
  </si>
  <si>
    <t>FAZENDA GUIA</t>
  </si>
  <si>
    <t xml:space="preserve">05009.7     /    -  </t>
  </si>
  <si>
    <t>NOSSA SENHORA DA GLÓRIA</t>
  </si>
  <si>
    <t>FAZ. PEDRA GRANDE</t>
  </si>
  <si>
    <t>54370.000972/2006-19</t>
  </si>
  <si>
    <t>FAZENDA MÃO ESQUERDA</t>
  </si>
  <si>
    <t>14/12/2007</t>
  </si>
  <si>
    <t>54370000074200156SE</t>
  </si>
  <si>
    <t>FAZENDA POÇO DO CAPIM</t>
  </si>
  <si>
    <t>28/07/2004</t>
  </si>
  <si>
    <t>54370000394200097SE</t>
  </si>
  <si>
    <t>FAZENDA SENHAROL</t>
  </si>
  <si>
    <t>22/05/2003</t>
  </si>
  <si>
    <t>54370.000394/2002-97</t>
  </si>
  <si>
    <t>54370000500200232SE</t>
  </si>
  <si>
    <t>FAZENDA SOCORRO/CONCEIÇÃO/SANTA MARIA</t>
  </si>
  <si>
    <t>10/09/2003</t>
  </si>
  <si>
    <t>54370000335200481se</t>
  </si>
  <si>
    <t>SANTA CRUZ E ALEGRIA</t>
  </si>
  <si>
    <t>54370.001324/2009-22</t>
  </si>
  <si>
    <t>SANTO ANTÔNIO I E II, ESPERANÇA E RETIRO</t>
  </si>
  <si>
    <t>09/09/2010</t>
  </si>
  <si>
    <t>54370.000903/2006-13</t>
  </si>
  <si>
    <t>PACATUBA</t>
  </si>
  <si>
    <t>FAZENDA ATALHO E CURIMATÁS</t>
  </si>
  <si>
    <t>54370000553200415SE</t>
  </si>
  <si>
    <t>FAZENDA RECANTO</t>
  </si>
  <si>
    <t>54370.001544/2009-56</t>
  </si>
  <si>
    <t>RECANTO</t>
  </si>
  <si>
    <t>54370.000225/2005-08</t>
  </si>
  <si>
    <t>PARIPIRANGA-BA</t>
  </si>
  <si>
    <t>FAZENDA BOQUEIRÃO FUNDO</t>
  </si>
  <si>
    <t>54370.000409/2003-11</t>
  </si>
  <si>
    <t>FAZENDA MARI</t>
  </si>
  <si>
    <t>12/03/2009</t>
  </si>
  <si>
    <t>54160.000206/2008-91</t>
  </si>
  <si>
    <t>PAULO AFONSO-BA</t>
  </si>
  <si>
    <t>54370000298200168SE</t>
  </si>
  <si>
    <t>PEDRA MOLE</t>
  </si>
  <si>
    <t>FAZENDA CANUDOS</t>
  </si>
  <si>
    <t>54370.001628/2010-23</t>
  </si>
  <si>
    <t>FAZENDA RIACHO GRANDE</t>
  </si>
  <si>
    <t>54370.000809/2005-75</t>
  </si>
  <si>
    <t>PEDRO ALEXANDRE-BA</t>
  </si>
  <si>
    <t>CAMPO ALEGRE, LAGOA DA BEZERRA E PRINCESA DA SERRA</t>
  </si>
  <si>
    <t>54370.000906/2006-49</t>
  </si>
  <si>
    <t>54370.000802/2005-53</t>
  </si>
  <si>
    <t>FAZENDA POÇOS PROVIDÊNCIA, RIO DO PEIXE E ALTO BONITO</t>
  </si>
  <si>
    <t>54160.001343/1998-83</t>
  </si>
  <si>
    <t>FAZENDA REUNIDAS BONITO DAS UMBURANAS</t>
  </si>
  <si>
    <t>54370.000863/2005-11</t>
  </si>
  <si>
    <t>13/06/2012</t>
  </si>
  <si>
    <t>54370000532200319SE</t>
  </si>
  <si>
    <t>POÇO REDONDO</t>
  </si>
  <si>
    <t>FAZENDA ALTO RIO</t>
  </si>
  <si>
    <t>54370000646200369SE</t>
  </si>
  <si>
    <t>FAZENDA BOM VIVER/BELA VISTA/JARAMATAIA E NOVA ESPERANÇA</t>
  </si>
  <si>
    <t>067498SE</t>
  </si>
  <si>
    <t>15/02/1999</t>
  </si>
  <si>
    <t xml:space="preserve">09179.7     /    -  </t>
  </si>
  <si>
    <t>FAZENDA CALIFÓRNIA/ DALAS</t>
  </si>
  <si>
    <t>03/05/1998</t>
  </si>
  <si>
    <t xml:space="preserve">13999.7     /    -  </t>
  </si>
  <si>
    <t>FAZENDA CAMARÁ E QUERIBAS</t>
  </si>
  <si>
    <t>54370000533200363SE</t>
  </si>
  <si>
    <t>FAZENDA FAVELEIRA</t>
  </si>
  <si>
    <t>011999SE</t>
  </si>
  <si>
    <t>FAZENDA LAGOA DA AREIA</t>
  </si>
  <si>
    <t xml:space="preserve">14029.7     /    -  </t>
  </si>
  <si>
    <t>FAZENDA MULUNGU CARAIBEIRAS</t>
  </si>
  <si>
    <t xml:space="preserve">09389.7     /    -  </t>
  </si>
  <si>
    <t>FAZENDA QUERIBAS</t>
  </si>
  <si>
    <t>07/04/1998</t>
  </si>
  <si>
    <t>54370000471200390SE</t>
  </si>
  <si>
    <t>FAZENDA RIACHO LARGO</t>
  </si>
  <si>
    <t xml:space="preserve">01369.7     /    -  </t>
  </si>
  <si>
    <t>25/09/1997</t>
  </si>
  <si>
    <t>54370000580200315SE</t>
  </si>
  <si>
    <t>FAZENDA SÃO JORGE</t>
  </si>
  <si>
    <t xml:space="preserve">14949.7     /    -  </t>
  </si>
  <si>
    <t>FAZENDA SÃO JOSÉ DO NAZARÉ</t>
  </si>
  <si>
    <t>54370.000632/2004-26</t>
  </si>
  <si>
    <t>FAZENDA VÁRZEA DO SÃO FRANCISCO</t>
  </si>
  <si>
    <t>54370.001423/2005-81</t>
  </si>
  <si>
    <t>TOBIAS BARRETO</t>
  </si>
  <si>
    <t>POÇO VERDE</t>
  </si>
  <si>
    <t>FAZENDA ESTREITO</t>
  </si>
  <si>
    <t>11/07/2007</t>
  </si>
  <si>
    <t>24/10/2007</t>
  </si>
  <si>
    <t>54370.001197/2006-19</t>
  </si>
  <si>
    <t>FAZENDA JACURICI</t>
  </si>
  <si>
    <t>54370.000423/2008-14</t>
  </si>
  <si>
    <t>SACO DO CAMISA / ALTO BELA VISTA</t>
  </si>
  <si>
    <t>13/10/2008</t>
  </si>
  <si>
    <t>54370000411200296SE</t>
  </si>
  <si>
    <t>PORTO DA FOLHA</t>
  </si>
  <si>
    <t>FAZENDA ARATICUM</t>
  </si>
  <si>
    <t>54370.000264/2007-69</t>
  </si>
  <si>
    <t>FAZENDA BEIRA RIO / SACO GRANDE</t>
  </si>
  <si>
    <t>54370.000383/2009-83</t>
  </si>
  <si>
    <t>28/03/2009</t>
  </si>
  <si>
    <t>54370000425200986 A</t>
  </si>
  <si>
    <t>FAZENDA CABEÇA DE BOI - ÁREA I</t>
  </si>
  <si>
    <t>54370.000425/2009-86</t>
  </si>
  <si>
    <t>FAZENDA CABEÇA DE BOI - ÁREA II</t>
  </si>
  <si>
    <t>026499SE</t>
  </si>
  <si>
    <t>54370.000426/2009-21</t>
  </si>
  <si>
    <t>FAZENDA RANCHINHO</t>
  </si>
  <si>
    <t>54370.000139/2005-97</t>
  </si>
  <si>
    <t>PAGEÚ, ARRASTO DO ARAGÃO, ALTO DA CASINA E BOA VISTA - PARTE</t>
  </si>
  <si>
    <t>12/06/2009</t>
  </si>
  <si>
    <t>54370.000991/2005-64</t>
  </si>
  <si>
    <t>RANCHO BOM</t>
  </si>
  <si>
    <t>54370.000894/2005-71</t>
  </si>
  <si>
    <t>ROSA CRUZ</t>
  </si>
  <si>
    <t>54370.000879/2001-08</t>
  </si>
  <si>
    <t>54370.000635/2006-21</t>
  </si>
  <si>
    <t>RIBEIRA DO AMPARO-BA</t>
  </si>
  <si>
    <t>FAZENDA CANAS</t>
  </si>
  <si>
    <t>02/04/2009</t>
  </si>
  <si>
    <t>54370.000455/2007-21</t>
  </si>
  <si>
    <t>SANTA BRÍGIDA-BA</t>
  </si>
  <si>
    <t>54370.000273/2003-26</t>
  </si>
  <si>
    <t>FAZENDA BEIJADONA</t>
  </si>
  <si>
    <t>54370.000772/2011-23</t>
  </si>
  <si>
    <t>FAZENDA BOM SOSSEGO</t>
  </si>
  <si>
    <t>19/08/2011</t>
  </si>
  <si>
    <t>54370.000126/2010-85</t>
  </si>
  <si>
    <t>25/07/2011</t>
  </si>
  <si>
    <t>54160.000366/2006-79</t>
  </si>
  <si>
    <t>FAZENDA NOSSA SENHORA DE FÁTIMA</t>
  </si>
  <si>
    <t xml:space="preserve">05239.8     /    -  </t>
  </si>
  <si>
    <t>SANTANA DO SÃO FRANCISCO</t>
  </si>
  <si>
    <t>FAZENDA ESPINHO, SAMBAMBIRA E OUTROS</t>
  </si>
  <si>
    <t>54370000519200441SE</t>
  </si>
  <si>
    <t>BAIXO COTINGUIBA</t>
  </si>
  <si>
    <t>SANTO AMARO DAS BROTAS</t>
  </si>
  <si>
    <t>54370.000228/2005-33</t>
  </si>
  <si>
    <t>54370.000227/2005-99</t>
  </si>
  <si>
    <t>54370.000076/2005-79</t>
  </si>
  <si>
    <t>08/08/2006</t>
  </si>
  <si>
    <t>54370.000813/2005-33</t>
  </si>
  <si>
    <t>ARACAJU</t>
  </si>
  <si>
    <t>SÃO CRISTOVÃO</t>
  </si>
  <si>
    <t>FAZENDA POXIM</t>
  </si>
  <si>
    <t>11/05/2007</t>
  </si>
  <si>
    <t>54370.000401/2010-61</t>
  </si>
  <si>
    <t>21/11/2011</t>
  </si>
  <si>
    <t>54370.001052/2011-85</t>
  </si>
  <si>
    <t>10/10/2011</t>
  </si>
  <si>
    <t>54370.000186/2005-31</t>
  </si>
  <si>
    <t>FAZENDFA QUINDONGÁ</t>
  </si>
  <si>
    <t>15/10/2008</t>
  </si>
  <si>
    <t>54370000409200217SE</t>
  </si>
  <si>
    <t>FAZENDA MALHADA DAS AREIAS</t>
  </si>
  <si>
    <t>54370000345200335SE</t>
  </si>
  <si>
    <t>FAZENDA MONTES CLAROS</t>
  </si>
  <si>
    <t xml:space="preserve">06789.8     /    -  </t>
  </si>
  <si>
    <t>NOSSA SENHORA DAS DORES</t>
  </si>
  <si>
    <t>SÃO MIGUEL DO ALEIXO</t>
  </si>
  <si>
    <t>FAZENDA BARRA DE SÃO PEDRO</t>
  </si>
  <si>
    <t xml:space="preserve">14389.7     /    -  </t>
  </si>
  <si>
    <t>SIMÃO DIAS</t>
  </si>
  <si>
    <t>FAZ. QUIMJIMBE E FLORESTA</t>
  </si>
  <si>
    <t>139597PB</t>
  </si>
  <si>
    <t>FAZENDA LAGOA DA MATA E PORÇÕES  (DT/AV-E)</t>
  </si>
  <si>
    <t xml:space="preserve">14409.7     /    -  </t>
  </si>
  <si>
    <t>FAZENDA RIO NEGRO (PARTE)</t>
  </si>
  <si>
    <t>54370.001077/2002-98</t>
  </si>
  <si>
    <t>54160.002501/2003-78</t>
  </si>
  <si>
    <t>SÍTIO DO QUINTO-BA</t>
  </si>
  <si>
    <t>FAZEMDA TINGUI E LAGOS DO SAPATO</t>
  </si>
  <si>
    <t>54160.003948/2002-83</t>
  </si>
  <si>
    <t>FAZENDA PORTEIRAS E OUTRA</t>
  </si>
  <si>
    <t>54370.000319/2009-01</t>
  </si>
  <si>
    <t>FAZENDA ZANTINHA / MAIRA</t>
  </si>
  <si>
    <t>54370.000909/2011-40</t>
  </si>
  <si>
    <t>FAZENDA FARROUPILHA/NOVA HOLANDA</t>
  </si>
  <si>
    <t>11/10/2011</t>
  </si>
  <si>
    <t>54370000390200390SE</t>
  </si>
  <si>
    <t>FAZENDA FAVEIRA</t>
  </si>
  <si>
    <t>54370.000911/2005-71</t>
  </si>
  <si>
    <t>FAZENDA GARAPA E OUTRAS</t>
  </si>
  <si>
    <t>54370000473200389se</t>
  </si>
  <si>
    <t>FAZENDA POÇO COMPRIDO</t>
  </si>
  <si>
    <t>03/11/2004</t>
  </si>
  <si>
    <t>54370000403200321SE</t>
  </si>
  <si>
    <t>54370000396200367SE</t>
  </si>
  <si>
    <t>FAZENDA ZUMBI</t>
  </si>
  <si>
    <t>28/12/2004</t>
  </si>
  <si>
    <t xml:space="preserve">08809.7     /    -  </t>
  </si>
  <si>
    <t>TOMAR DO GERU</t>
  </si>
  <si>
    <t>CONJUNTO SERRA DO RIO REAL</t>
  </si>
  <si>
    <t xml:space="preserve">13409.7     /    -  </t>
  </si>
  <si>
    <t>UMBAÚBA</t>
  </si>
  <si>
    <t>SM</t>
  </si>
  <si>
    <t xml:space="preserve">03149.7     /    -  </t>
  </si>
  <si>
    <t>MONTE ALEGRE</t>
  </si>
  <si>
    <t>FAZENDA CAMPOS DO PAPÁ</t>
  </si>
  <si>
    <t>54600.001855/2013-41</t>
  </si>
  <si>
    <t>ALTAMIRA</t>
  </si>
  <si>
    <t>PACAJÁ</t>
  </si>
  <si>
    <t>FAZENDA BELAM</t>
  </si>
  <si>
    <t>07/02/2014</t>
  </si>
  <si>
    <t xml:space="preserve">16869.8     /    -  </t>
  </si>
  <si>
    <t>54600.003697/1998-72</t>
  </si>
  <si>
    <t>FAZENDA ITATIRA SOL NASCENTE</t>
  </si>
  <si>
    <t xml:space="preserve">25969.8     /    -  </t>
  </si>
  <si>
    <t>FAZENDA PASSOS</t>
  </si>
  <si>
    <t>54107.000748/2004-85</t>
  </si>
  <si>
    <t>012098MB</t>
  </si>
  <si>
    <t>023496MB</t>
  </si>
  <si>
    <t>TAPERA VELHA/DESESPERO</t>
  </si>
  <si>
    <t>06/10/1997</t>
  </si>
  <si>
    <t>SP</t>
  </si>
  <si>
    <t>54190.003419/2006-56</t>
  </si>
  <si>
    <t>BAURU</t>
  </si>
  <si>
    <t>AGUDOS</t>
  </si>
  <si>
    <t>FAZENDA AGROCENTRO</t>
  </si>
  <si>
    <t>54190.003147/2009-37</t>
  </si>
  <si>
    <t>26/06/2010</t>
  </si>
  <si>
    <t>54190.004247/2005-57</t>
  </si>
  <si>
    <t>FAZENDA MARACY</t>
  </si>
  <si>
    <t>14/10/2006</t>
  </si>
  <si>
    <t>54190.003414/2006-23</t>
  </si>
  <si>
    <t>FAZENDA MARACY II</t>
  </si>
  <si>
    <t>03/06/2013</t>
  </si>
  <si>
    <t>54190.003413/2006-89</t>
  </si>
  <si>
    <t>FAZENDA MARRUÁ</t>
  </si>
  <si>
    <t>54190.000193/2006-31</t>
  </si>
  <si>
    <t>54190.003094/2007-92</t>
  </si>
  <si>
    <t>SÃO JOSÉ DO RIO PRETO</t>
  </si>
  <si>
    <t>ALTAIR</t>
  </si>
  <si>
    <t>FAZENDA SÃO JOSÉ / SANTO ANTÔNIO DA BELA VISTA</t>
  </si>
  <si>
    <t>54230000986200394MA</t>
  </si>
  <si>
    <t>BIRIGUI</t>
  </si>
  <si>
    <t>ALTO ALEGRE</t>
  </si>
  <si>
    <t>FAZENDA TIJUCA</t>
  </si>
  <si>
    <t>54190.000058/1998-89</t>
  </si>
  <si>
    <t>ANDRADINA</t>
  </si>
  <si>
    <t>FAZ. SÃO JUDAS TADEU</t>
  </si>
  <si>
    <t>54190001020200126SP</t>
  </si>
  <si>
    <t>54190.001876/2002-82</t>
  </si>
  <si>
    <t>FAZENDA MACAÉ</t>
  </si>
  <si>
    <t>20/06/2007</t>
  </si>
  <si>
    <t>28/07/2014</t>
  </si>
  <si>
    <t>54190000058199889 SP</t>
  </si>
  <si>
    <t>01/01/1998</t>
  </si>
  <si>
    <t xml:space="preserve">18089.8     /    -  </t>
  </si>
  <si>
    <t>54190001808199811SP</t>
  </si>
  <si>
    <t>54190001025200159 SP</t>
  </si>
  <si>
    <t>FAZENDA TIMBORÉ</t>
  </si>
  <si>
    <t>09/02/2004</t>
  </si>
  <si>
    <t>54190.003095/2007-37</t>
  </si>
  <si>
    <t>JALES</t>
  </si>
  <si>
    <t>APARECIDA D'OESTE</t>
  </si>
  <si>
    <t>54190000710200320SP</t>
  </si>
  <si>
    <t>CAPÃO BONITO</t>
  </si>
  <si>
    <t>APIAÍ</t>
  </si>
  <si>
    <t>FAZENDA VITORIA I, II, III, IV E OU FAZENDA VITORIA</t>
  </si>
  <si>
    <t>24/05/2005</t>
  </si>
  <si>
    <t>54190.000274/2002-16</t>
  </si>
  <si>
    <t>ARAÇATUBA</t>
  </si>
  <si>
    <t>FAZENDA ARAÇÁ</t>
  </si>
  <si>
    <t>54190.001033/2002-86</t>
  </si>
  <si>
    <t>FAZENDA ARACANGUÁ</t>
  </si>
  <si>
    <t>54190000329200280SP</t>
  </si>
  <si>
    <t>54190002736200493SP</t>
  </si>
  <si>
    <t>HORTO FLORESTAL DOS AIMORÉS</t>
  </si>
  <si>
    <t>54190002434199951SP</t>
  </si>
  <si>
    <t>MOGI DAS CRUZES</t>
  </si>
  <si>
    <t>BIRITIBA-MIRIM</t>
  </si>
  <si>
    <t>SITIO CASA GRANDE - PARTE</t>
  </si>
  <si>
    <t>54190001227200443SP</t>
  </si>
  <si>
    <t>JAÚ</t>
  </si>
  <si>
    <t>BOCAINA</t>
  </si>
  <si>
    <t>54190001027200148SP</t>
  </si>
  <si>
    <t>CASTILHO</t>
  </si>
  <si>
    <t>FAZENDA CAFEEIRA</t>
  </si>
  <si>
    <t>09/11/2003</t>
  </si>
  <si>
    <t>54190.000262/2002-83</t>
  </si>
  <si>
    <t>01/12/2002</t>
  </si>
  <si>
    <t>54190000262200283SP</t>
  </si>
  <si>
    <t>54190001139200280SP</t>
  </si>
  <si>
    <t>FAZENDA PENDENGO</t>
  </si>
  <si>
    <t>01/03/2005</t>
  </si>
  <si>
    <t>54190.000853/2002-51</t>
  </si>
  <si>
    <t>12/12/2001</t>
  </si>
  <si>
    <t>04/06/2002</t>
  </si>
  <si>
    <t>54190.001011/2001-35</t>
  </si>
  <si>
    <t>54190000396200202 SP</t>
  </si>
  <si>
    <t>54190000615200245SP</t>
  </si>
  <si>
    <t>30/10/2003</t>
  </si>
  <si>
    <t>16/02/2004</t>
  </si>
  <si>
    <t>54190001010200191 SP</t>
  </si>
  <si>
    <t>FAZENDA TREMEMBÉ</t>
  </si>
  <si>
    <t>16/08/2002</t>
  </si>
  <si>
    <t>54190001013200124SP</t>
  </si>
  <si>
    <t>FAZENDA TRES BARRAS</t>
  </si>
  <si>
    <t>13/05/2003</t>
  </si>
  <si>
    <t>54190.001013/2001-24</t>
  </si>
  <si>
    <t>54190.001106/1998-65</t>
  </si>
  <si>
    <t>BARRETOS</t>
  </si>
  <si>
    <t>COLÔMBIA</t>
  </si>
  <si>
    <t>FAZENDA COLÔMBIA / FAZENDA ÁGUA FRIA</t>
  </si>
  <si>
    <t>23/05/2012</t>
  </si>
  <si>
    <t>54190.004486/2008-50</t>
  </si>
  <si>
    <t>DRACENA</t>
  </si>
  <si>
    <t>54190.003061/2002-38</t>
  </si>
  <si>
    <t>REGISTRO</t>
  </si>
  <si>
    <t>ELDORADO</t>
  </si>
  <si>
    <t>06/06/2003</t>
  </si>
  <si>
    <t xml:space="preserve">01899.8     /    -  </t>
  </si>
  <si>
    <t>PRESIDENTE PRUDENTE</t>
  </si>
  <si>
    <t>EUCLIDES DA CUNHA PAULISTA</t>
  </si>
  <si>
    <t>FAZENDA NOVA ESPERANÇA I</t>
  </si>
  <si>
    <t>54190000190199836 SP</t>
  </si>
  <si>
    <t>NOVA ESPERANÇA III</t>
  </si>
  <si>
    <t>54190000190199836SP</t>
  </si>
  <si>
    <t>54190.002802/2004-25</t>
  </si>
  <si>
    <t>MARÍLIA</t>
  </si>
  <si>
    <t>GÁLIA</t>
  </si>
  <si>
    <t>FAZENDA LUTÉTIA (PARTE)</t>
  </si>
  <si>
    <t>54190.001245/2007-78</t>
  </si>
  <si>
    <t>FAZENDA PORTAL DO PARAÍSO</t>
  </si>
  <si>
    <t>08/11/2010</t>
  </si>
  <si>
    <t>5419000124820072010</t>
  </si>
  <si>
    <t>FAZENDA RECREIO - GLEBA 3  OU FAZENDA SANTA FÉ</t>
  </si>
  <si>
    <t>54190.001248/2007-10</t>
  </si>
  <si>
    <t>FAZENDA RECREIO - GLEBA 3 OU FAZENDA SANTA FÉ</t>
  </si>
  <si>
    <t>54190001762200008SP</t>
  </si>
  <si>
    <t>13/06/2003</t>
  </si>
  <si>
    <t>54190.003728/2005-45</t>
  </si>
  <si>
    <t>LINS</t>
  </si>
  <si>
    <t>GETULINA</t>
  </si>
  <si>
    <t>VOLTA GRANDE</t>
  </si>
  <si>
    <t>01/03/2006</t>
  </si>
  <si>
    <t>54190.000794/2006-44</t>
  </si>
  <si>
    <t>GUARAÇAÍ</t>
  </si>
  <si>
    <t>FAZENDA MOINHO</t>
  </si>
  <si>
    <t>54190.000400/2002-24</t>
  </si>
  <si>
    <t>28/11/2006</t>
  </si>
  <si>
    <t>54190000853200251SP</t>
  </si>
  <si>
    <t>30/11/2002</t>
  </si>
  <si>
    <t>54190000854200203SP</t>
  </si>
  <si>
    <t>ILHA SOLTEIRA</t>
  </si>
  <si>
    <t>FAZENDA SANTA MARIA DA LAGOA</t>
  </si>
  <si>
    <t>09/12/2002</t>
  </si>
  <si>
    <t>54190000572200206SP</t>
  </si>
  <si>
    <t>FAZENDA SÃO JOSÉ DA BARRA</t>
  </si>
  <si>
    <t>13/10/2004</t>
  </si>
  <si>
    <t>54190.001208/2008-41</t>
  </si>
  <si>
    <t>FERNANDÓPOLIS</t>
  </si>
  <si>
    <t>INDIAPORÃ</t>
  </si>
  <si>
    <t>54190.001152/2005-81</t>
  </si>
  <si>
    <t>ITANHAÉM</t>
  </si>
  <si>
    <t>SITIO SANTO ANTONIO I E II</t>
  </si>
  <si>
    <t>10/05/2006</t>
  </si>
  <si>
    <t xml:space="preserve">00569.7     /    -  </t>
  </si>
  <si>
    <t>ITAPETININGA</t>
  </si>
  <si>
    <t>FAZ. MONJOLO</t>
  </si>
  <si>
    <t>10/03/1998</t>
  </si>
  <si>
    <t>54190.003731/2005-69</t>
  </si>
  <si>
    <t>FAZENDA ELDORADO</t>
  </si>
  <si>
    <t>05/06/2007</t>
  </si>
  <si>
    <t>54190000056199772SP</t>
  </si>
  <si>
    <t>13/12/1997</t>
  </si>
  <si>
    <t>54190.000531/2008-05</t>
  </si>
  <si>
    <t>FAZENDA SANTA MARIA DA VÁRZEA</t>
  </si>
  <si>
    <t>10/04/2008</t>
  </si>
  <si>
    <t>54190.002707/2004-21</t>
  </si>
  <si>
    <t>FAZENDA SAPITUVA</t>
  </si>
  <si>
    <t>13/02/2007</t>
  </si>
  <si>
    <t>54190000320200279SP</t>
  </si>
  <si>
    <t>ITAPURA</t>
  </si>
  <si>
    <t>54190000341200294SP</t>
  </si>
  <si>
    <t>FAZENDA LAGOÃO</t>
  </si>
  <si>
    <t>54190000360200211SP</t>
  </si>
  <si>
    <t>54190.003290/2006-86</t>
  </si>
  <si>
    <t>54190.002182/2011-53</t>
  </si>
  <si>
    <t>BRAGANÇA PAULISTA</t>
  </si>
  <si>
    <t>ITATIBA</t>
  </si>
  <si>
    <t>SÍTIO BROTAS - TERRITÓRIO REMANESCENTE DE QUILOMBO BROTAS</t>
  </si>
  <si>
    <t>23/03/2011</t>
  </si>
  <si>
    <t>54190.002721/2008-59</t>
  </si>
  <si>
    <t>JOSÉ BONIFÁCIO</t>
  </si>
  <si>
    <t>23/09/2008</t>
  </si>
  <si>
    <t>54190.004143/2007-12</t>
  </si>
  <si>
    <t>PARAIBUNA/PARAITINGA</t>
  </si>
  <si>
    <t>LAGOINHA</t>
  </si>
  <si>
    <t>08/04/2013</t>
  </si>
  <si>
    <t>54190001034200221SP</t>
  </si>
  <si>
    <t>LAVÍNIA</t>
  </si>
  <si>
    <t>FAZENDA SÃO RAPHAEL E SANTANA</t>
  </si>
  <si>
    <t>54190.000296/2010-88</t>
  </si>
  <si>
    <t>MIRANDÓPOLIS</t>
  </si>
  <si>
    <t>FAZENDA OBA</t>
  </si>
  <si>
    <t>01/07/2015</t>
  </si>
  <si>
    <t>54190000462200272SP</t>
  </si>
  <si>
    <t xml:space="preserve">04620.2     /    -  </t>
  </si>
  <si>
    <t>FAZENDA PRIMAVERA I</t>
  </si>
  <si>
    <t>54190.000362/2002-18</t>
  </si>
  <si>
    <t>FAZENDA RETIRO</t>
  </si>
  <si>
    <t>54190000616200290SP</t>
  </si>
  <si>
    <t>FAZENDA SÃO LUCAS</t>
  </si>
  <si>
    <t xml:space="preserve">23249.7     /    -  </t>
  </si>
  <si>
    <t>MIRANTE DO PARANAPANEMA</t>
  </si>
  <si>
    <t>FAZENDA INHANCÁ</t>
  </si>
  <si>
    <t>54190002324199791SP</t>
  </si>
  <si>
    <t>FAZENDA INHANEÁ</t>
  </si>
  <si>
    <t>01/11/1997</t>
  </si>
  <si>
    <t>54190.001892/2009-41</t>
  </si>
  <si>
    <t>CHÁCARA SANTO ANGELO</t>
  </si>
  <si>
    <t>16/06/2009</t>
  </si>
  <si>
    <t>54190.005163/2008-83</t>
  </si>
  <si>
    <t>FAZENDA VARGEM DO RIO JUNDIAÍ</t>
  </si>
  <si>
    <t>18/11/2009</t>
  </si>
  <si>
    <t xml:space="preserve">00599.8     /    -  </t>
  </si>
  <si>
    <t>MURUTINGA DO SUL</t>
  </si>
  <si>
    <t>FAZ. NOSSA SENHORA DA APARECIDA</t>
  </si>
  <si>
    <t>54190000059199841SP</t>
  </si>
  <si>
    <t xml:space="preserve">26500.2     /    -  </t>
  </si>
  <si>
    <t>FAZENDA SANTA CRISTINA</t>
  </si>
  <si>
    <t>54190000265200217SP</t>
  </si>
  <si>
    <t>02/12/2000</t>
  </si>
  <si>
    <t xml:space="preserve">04110.2     /    -  </t>
  </si>
  <si>
    <t>NOVA INDEPENDÊNCIA</t>
  </si>
  <si>
    <t>29/04/2003</t>
  </si>
  <si>
    <t>54190000411200212SP</t>
  </si>
  <si>
    <t>54190000611200267F</t>
  </si>
  <si>
    <t>FAZENDA SÃO PEDRO - CABANHA SAMPARINI</t>
  </si>
  <si>
    <t>27/01/2010</t>
  </si>
  <si>
    <t>54190000611200267I</t>
  </si>
  <si>
    <t>FAZENDA SÃO PEDRO - ESTÂNCIA BRUMAS</t>
  </si>
  <si>
    <t>54190000611200267H</t>
  </si>
  <si>
    <t>FAZENDA SÃO PEDRO - ESTÂNCIA DOIS MENINOS</t>
  </si>
  <si>
    <t>54190000611200267C</t>
  </si>
  <si>
    <t>FAZENDA SÃO PEDRO - ESTÂNCIA FELICIANO</t>
  </si>
  <si>
    <t>54190000611200267A</t>
  </si>
  <si>
    <t>FAZENDA SÃO PEDRO - ESTÂNCIA HELENA</t>
  </si>
  <si>
    <t>54190000611200267B</t>
  </si>
  <si>
    <t>FAZENDA SÃO PEDRO - ESTÂNCIA PEDACINHO DO CÉU</t>
  </si>
  <si>
    <t>54190000611200267D</t>
  </si>
  <si>
    <t>FAZENDA SÃO PEDRO - ESTÂNCIA RANCHO ALEGRE</t>
  </si>
  <si>
    <t>54190000611200267E</t>
  </si>
  <si>
    <t>FAZENDA SÃO PEDRO - ESTÂNCIA VITÓRIA</t>
  </si>
  <si>
    <t>54190000611200267G</t>
  </si>
  <si>
    <t>FAZENDA SÃO PEDRO - SÍTIO SANTA CECÍLIA</t>
  </si>
  <si>
    <t>54190.001207/2008-04</t>
  </si>
  <si>
    <t>OUROESTE</t>
  </si>
  <si>
    <t>FAZENDA BOM JESUS  I</t>
  </si>
  <si>
    <t>54190.004756/2006-61</t>
  </si>
  <si>
    <t>PAULISTÂNIA</t>
  </si>
  <si>
    <t>FAZENDA TROPICAL</t>
  </si>
  <si>
    <t>25/10/2013</t>
  </si>
  <si>
    <t>54190001005200188SP</t>
  </si>
  <si>
    <t>PEREIRA BARRETO</t>
  </si>
  <si>
    <t>FAZENDA JAMAICA</t>
  </si>
  <si>
    <t>54190001007200177SP</t>
  </si>
  <si>
    <t>FAZENDA MESQUITA</t>
  </si>
  <si>
    <t>54190.000364/2002-07</t>
  </si>
  <si>
    <t>FAZENDA SANTA ADÉLIA I</t>
  </si>
  <si>
    <t>54190000602200276 SP</t>
  </si>
  <si>
    <t>FAZENDA SANTO IVO</t>
  </si>
  <si>
    <t>54190.000660/1997-17</t>
  </si>
  <si>
    <t>PIRAJUÍ</t>
  </si>
  <si>
    <t>FAZ. NOSSA SENHORA APARECIDA</t>
  </si>
  <si>
    <t>54190.001623/2008-02</t>
  </si>
  <si>
    <t>PONTALINDA</t>
  </si>
  <si>
    <t>FAZENDA RANCHÃO</t>
  </si>
  <si>
    <t>066097SP</t>
  </si>
  <si>
    <t>PRESIDENTE ALVES</t>
  </si>
  <si>
    <t>FAZ. REUNIDAS SÃO FRANCISCO I</t>
  </si>
  <si>
    <t>26/06/1997</t>
  </si>
  <si>
    <t>54190.000660/1997-11</t>
  </si>
  <si>
    <t>FAZ. SÃO FRANCISCO II</t>
  </si>
  <si>
    <t>23/02/1998</t>
  </si>
  <si>
    <t>54190000660199717SP</t>
  </si>
  <si>
    <t>FAZENDA REUNIDAS - SÃO FRANCISCO I</t>
  </si>
  <si>
    <t>54190002212199767 SP</t>
  </si>
  <si>
    <t>PRESIDENTE EPITÁCIO</t>
  </si>
  <si>
    <t>FAZ. PORTO VELHO</t>
  </si>
  <si>
    <t>12/12/1997</t>
  </si>
  <si>
    <t>54190001536199723SP</t>
  </si>
  <si>
    <t>FAZENDA ENGENHO II</t>
  </si>
  <si>
    <t>54190002212199767SP</t>
  </si>
  <si>
    <t>54190002343199735SP</t>
  </si>
  <si>
    <t>FAZENDA SÃO PEDRO I</t>
  </si>
  <si>
    <t>54190002288199729SP</t>
  </si>
  <si>
    <t>PRESIDENTE VENCESLAU</t>
  </si>
  <si>
    <t>FAZENDA MARGARETH</t>
  </si>
  <si>
    <t>54190003564199811SP</t>
  </si>
  <si>
    <t>PROMISSÃO</t>
  </si>
  <si>
    <t>FAZENDA FLORESTA I</t>
  </si>
  <si>
    <t>54190.002344/1997-06</t>
  </si>
  <si>
    <t>RANCHARIA</t>
  </si>
  <si>
    <t>FAZENDA SÃO PEDRO - GLEBA 3</t>
  </si>
  <si>
    <t>54190002344199706SP</t>
  </si>
  <si>
    <t>01/01/1997</t>
  </si>
  <si>
    <t>54190.002343/1997-35</t>
  </si>
  <si>
    <t>FAZENDA SÃO PEDRO -GLEBAS 1 E 4</t>
  </si>
  <si>
    <t>54190001948200068SP</t>
  </si>
  <si>
    <t>RIBEIRÃO PRETO</t>
  </si>
  <si>
    <t>FAZENDA DA BARRA</t>
  </si>
  <si>
    <t>10/01/2005</t>
  </si>
  <si>
    <t>54190.002227/1997-34</t>
  </si>
  <si>
    <t>ROSANA</t>
  </si>
  <si>
    <t>FAZ. SANTA RITA</t>
  </si>
  <si>
    <t>54190002227199737SP</t>
  </si>
  <si>
    <t>54190.002440/2007-15</t>
  </si>
  <si>
    <t>SOROCABA</t>
  </si>
  <si>
    <t>SALTO DE PIRAPORA</t>
  </si>
  <si>
    <t>FAZENDA PARANÁ  - PARTE OU QUILOMBÓ CAFUNDÓ - GLEBA "B"</t>
  </si>
  <si>
    <t>25/03/2010</t>
  </si>
  <si>
    <t>54190.000739/2010-31</t>
  </si>
  <si>
    <t>SÍTIO SÃO BENEDITO OU QUILOMBO CAFUNDÓ - GLEBA "C"</t>
  </si>
  <si>
    <t>54190002922200261SP</t>
  </si>
  <si>
    <t>SERRA AZUL</t>
  </si>
  <si>
    <t>25/04/2003</t>
  </si>
  <si>
    <t>54190.000208/2006-61</t>
  </si>
  <si>
    <t>30/06/2009</t>
  </si>
  <si>
    <t>54190000337200225 SP</t>
  </si>
  <si>
    <t>SUD MENNUCCI</t>
  </si>
  <si>
    <t>FAZENDA JANGADA</t>
  </si>
  <si>
    <t>20/12/2000</t>
  </si>
  <si>
    <t>54190000337200225GO</t>
  </si>
  <si>
    <t>22/12/2002</t>
  </si>
  <si>
    <t>54190000337200225SP</t>
  </si>
  <si>
    <t>54190000406200200SP</t>
  </si>
  <si>
    <t>54190.004416/2005-59</t>
  </si>
  <si>
    <t>SÃO JOSÉ DOS CAMPOS</t>
  </si>
  <si>
    <t>TAUBATÉ</t>
  </si>
  <si>
    <t>FAZENDA MACUCO</t>
  </si>
  <si>
    <t>54190000634200352SP</t>
  </si>
  <si>
    <t>54190.002288/1997-29</t>
  </si>
  <si>
    <t>TEODORO SAMPAIO</t>
  </si>
  <si>
    <t>FAZ. MARGARETH</t>
  </si>
  <si>
    <t>54190000644200398SP</t>
  </si>
  <si>
    <t>TREMEMBÉ</t>
  </si>
  <si>
    <t>FAZENDA CORU-MIRIM</t>
  </si>
  <si>
    <t>TO</t>
  </si>
  <si>
    <t>54400.000770/2006-72</t>
  </si>
  <si>
    <t>MIRACEMA DO TOCANTINS</t>
  </si>
  <si>
    <t>ABREULÂNDIA</t>
  </si>
  <si>
    <t>54400.000559/2006-50</t>
  </si>
  <si>
    <t>FAZENDA BONZANA</t>
  </si>
  <si>
    <t>14/02/2007</t>
  </si>
  <si>
    <t>54400.000110/2006-91</t>
  </si>
  <si>
    <t>FAZENDA PLANÍCIE</t>
  </si>
  <si>
    <t>04/09/2006</t>
  </si>
  <si>
    <t>14/03/2006</t>
  </si>
  <si>
    <t>54400.000109/2006-67</t>
  </si>
  <si>
    <t>FAZENDA VARGEM DOURADA II</t>
  </si>
  <si>
    <t>54400001027200478TO</t>
  </si>
  <si>
    <t>ALVORADA</t>
  </si>
  <si>
    <t>FAZENDA  ALVORADA</t>
  </si>
  <si>
    <t>54400.000884/2008-84</t>
  </si>
  <si>
    <t>FAZENDA AGROPECUÁRIA ESTRELA, LOTES 08 E 02 DO LOTEAMENTO FAZENDA LAGES, GLEBA 04</t>
  </si>
  <si>
    <t>54400.003324/2007-09</t>
  </si>
  <si>
    <t>BICO DO PAPAGAIO</t>
  </si>
  <si>
    <t>ANANÁS</t>
  </si>
  <si>
    <t>FAZENDA SÃO FRANCISCO BOCA DA MATA</t>
  </si>
  <si>
    <t>30/09/2010</t>
  </si>
  <si>
    <t>54400001076200419TO</t>
  </si>
  <si>
    <t>FAZENDA SÃO FRANCISCO I</t>
  </si>
  <si>
    <t>54400001077200455TO</t>
  </si>
  <si>
    <t>FAZENDA SÃO FRANCISCO II</t>
  </si>
  <si>
    <t>54400.001839/2006-85</t>
  </si>
  <si>
    <t>LOTEAMENTO SÃO JOÃO / MORRO GRANDE - LOTE 01</t>
  </si>
  <si>
    <t>18/03/2009</t>
  </si>
  <si>
    <t xml:space="preserve">08309.6     /    -  </t>
  </si>
  <si>
    <t>ARAGUAÍNA</t>
  </si>
  <si>
    <t>ARAGOMINAS</t>
  </si>
  <si>
    <t>FAZ. SÃO M. SEDE LTS. 31 A 35 LTMº BAR.M</t>
  </si>
  <si>
    <t xml:space="preserve">08289.6     /    -  </t>
  </si>
  <si>
    <t>FAZ. SÃO SEB. LTS 28,36 A 38,42/3 LOT. B</t>
  </si>
  <si>
    <t>12/07/1997</t>
  </si>
  <si>
    <t xml:space="preserve">08179.6     /    -  </t>
  </si>
  <si>
    <t>FAZENDA BARRA DO MOGNO</t>
  </si>
  <si>
    <t>19/07/1997</t>
  </si>
  <si>
    <t>082996TO</t>
  </si>
  <si>
    <t>FAZENDA PONTAL LTS. 07, 16 E 17</t>
  </si>
  <si>
    <t>31/03/1998</t>
  </si>
  <si>
    <t xml:space="preserve">07329.6     /    -  </t>
  </si>
  <si>
    <t>FAZENDA SÃO MANOEL</t>
  </si>
  <si>
    <t xml:space="preserve">08169.6     /    -  </t>
  </si>
  <si>
    <t>FAZENDA SÃO MANOEL I</t>
  </si>
  <si>
    <t>11/07/1997</t>
  </si>
  <si>
    <t xml:space="preserve">06929.5     /    -  </t>
  </si>
  <si>
    <t>ARAGUACEMA</t>
  </si>
  <si>
    <t>FAZ. SANTA RITA - LOTE 30 - L. ARAGUAIA</t>
  </si>
  <si>
    <t>06/09/1996</t>
  </si>
  <si>
    <t>16/08/1997</t>
  </si>
  <si>
    <t>54400.000350/2006-96</t>
  </si>
  <si>
    <t>FAZENDA CHARQUEADA</t>
  </si>
  <si>
    <t xml:space="preserve">09139.6     /    -  </t>
  </si>
  <si>
    <t>FAZENDA MUIRAQUITAM</t>
  </si>
  <si>
    <t>54400.002402/2006-69</t>
  </si>
  <si>
    <t>06/08/2007</t>
  </si>
  <si>
    <t>54400000521200253TO</t>
  </si>
  <si>
    <t>LOTE 152, C LOT ARAGUA</t>
  </si>
  <si>
    <t>54400001713200368TO</t>
  </si>
  <si>
    <t>ARAGUAÇU</t>
  </si>
  <si>
    <t>FAZENDA BARRO ALTO  (DT/AV-E)</t>
  </si>
  <si>
    <t>54400.000904/2006-55</t>
  </si>
  <si>
    <t>FAZENDA FLORESTA - LOTE Nº 12 - PARTE</t>
  </si>
  <si>
    <t>54400.001166/2005-82</t>
  </si>
  <si>
    <t>FAZENDA PONTAL DAS ESTRELAS - LOTE 05 - PARTE</t>
  </si>
  <si>
    <t>54400.001167/2005-27</t>
  </si>
  <si>
    <t>FAZENDA PONTAL DAS ESTRELAS LOTE 02</t>
  </si>
  <si>
    <t>54400.001168/2005-71</t>
  </si>
  <si>
    <t>FAZENDA PONTAL DAS ESTTRELAS LOTE 01</t>
  </si>
  <si>
    <t>54400000213200571TO</t>
  </si>
  <si>
    <t>FAZENDA PONTAL I</t>
  </si>
  <si>
    <t>54400000480200548TO</t>
  </si>
  <si>
    <t>FAZENDA PONTAL II E III</t>
  </si>
  <si>
    <t xml:space="preserve">01699.9     /    -  </t>
  </si>
  <si>
    <t>06/04/2000</t>
  </si>
  <si>
    <t>54400.000483/2010-49</t>
  </si>
  <si>
    <t>FAZENDA VOLTA GRANDE</t>
  </si>
  <si>
    <t>54330000417200400RN</t>
  </si>
  <si>
    <t>REATA, SÍTIO MELADINHA E OUTROS</t>
  </si>
  <si>
    <t xml:space="preserve">07639.7     /    -  </t>
  </si>
  <si>
    <t>ARAGUANÃ</t>
  </si>
  <si>
    <t>FAZENDA ACAUÃ</t>
  </si>
  <si>
    <t xml:space="preserve">07659.7     /    -  </t>
  </si>
  <si>
    <t>22/06/1998</t>
  </si>
  <si>
    <t>54400000754200418TO</t>
  </si>
  <si>
    <t>ARAGUATINS</t>
  </si>
  <si>
    <t>54400.002192/2005-28</t>
  </si>
  <si>
    <t>54400001011200546TO</t>
  </si>
  <si>
    <t>06/04/2006</t>
  </si>
  <si>
    <t xml:space="preserve">30569.6     /    -  </t>
  </si>
  <si>
    <t>ARAPOEMA</t>
  </si>
  <si>
    <t>30/11/1997</t>
  </si>
  <si>
    <t>54400.001441/2003-04</t>
  </si>
  <si>
    <t>FAZENDA MUTAMBA</t>
  </si>
  <si>
    <t>09/03/2011</t>
  </si>
  <si>
    <t>54400001130200337TO</t>
  </si>
  <si>
    <t>AUGUSTINÓPOLIS</t>
  </si>
  <si>
    <t>FAZENDA 20 MIL</t>
  </si>
  <si>
    <t xml:space="preserve">03899.6     /    -  </t>
  </si>
  <si>
    <t xml:space="preserve">01959.6     /    -  </t>
  </si>
  <si>
    <t>FAZENDA BURITIS</t>
  </si>
  <si>
    <t>54400001642200301TO</t>
  </si>
  <si>
    <t>FAZENDA CHAVE DE OURO</t>
  </si>
  <si>
    <t>54400001643200348TO</t>
  </si>
  <si>
    <t>FAZENDA ÔMEGA</t>
  </si>
  <si>
    <t>24/08/2004</t>
  </si>
  <si>
    <t xml:space="preserve">08299.6     /    -  </t>
  </si>
  <si>
    <t xml:space="preserve">01729.7     /    -  </t>
  </si>
  <si>
    <t>AXIXÁ DO TOCANTINS</t>
  </si>
  <si>
    <t>FAZENDA BABAÇU</t>
  </si>
  <si>
    <t xml:space="preserve">01069.7     /    -  </t>
  </si>
  <si>
    <t xml:space="preserve">04959.6     /    -  </t>
  </si>
  <si>
    <t>FAZENDA JULIANA</t>
  </si>
  <si>
    <t xml:space="preserve">02949.6     /    -  </t>
  </si>
  <si>
    <t>FAZENDA SANTA BARBARA II</t>
  </si>
  <si>
    <t>20/01/1997</t>
  </si>
  <si>
    <t xml:space="preserve">03599.6     /    -  </t>
  </si>
  <si>
    <t>BERNARDO SAYÃO</t>
  </si>
  <si>
    <t>54400.002289/2009-64</t>
  </si>
  <si>
    <t>FAZENDA SANTA HELENA I E III</t>
  </si>
  <si>
    <t>05/05/2013</t>
  </si>
  <si>
    <t xml:space="preserve">10079.8     /    -  </t>
  </si>
  <si>
    <t>PORTO NACIONAL</t>
  </si>
  <si>
    <t>FAZENDA BRASILEIRA</t>
  </si>
  <si>
    <t xml:space="preserve">02559.6     /    -  </t>
  </si>
  <si>
    <t>FAZENDA REUNIDA CARACOL</t>
  </si>
  <si>
    <t>11/10/1996</t>
  </si>
  <si>
    <t>54400.000127/2010-25</t>
  </si>
  <si>
    <t>JALAPÃO</t>
  </si>
  <si>
    <t>CAMPOS LINDOS</t>
  </si>
  <si>
    <t xml:space="preserve">00019.7     /    -  </t>
  </si>
  <si>
    <t>CARIRI DO TOCANTINS</t>
  </si>
  <si>
    <t>FAZENDA COIMBRA</t>
  </si>
  <si>
    <t>54400001714200311TO</t>
  </si>
  <si>
    <t>FAZENDA JC</t>
  </si>
  <si>
    <t xml:space="preserve">07649.7     /    -  </t>
  </si>
  <si>
    <t>CARMOLÂNDIA</t>
  </si>
  <si>
    <t>FAZENDA BARRA BONITA</t>
  </si>
  <si>
    <t>54400000580200493TO</t>
  </si>
  <si>
    <t>CASEARA</t>
  </si>
  <si>
    <t>16/12/2004</t>
  </si>
  <si>
    <t>54400000434200204TO</t>
  </si>
  <si>
    <t>FAZENDA BURITIANA</t>
  </si>
  <si>
    <t>28/06/2002</t>
  </si>
  <si>
    <t xml:space="preserve">03979.6     /    -  </t>
  </si>
  <si>
    <t>54400001087200318TO</t>
  </si>
  <si>
    <t>54400.001230/2005-25</t>
  </si>
  <si>
    <t>FAZENDA MARACANÃ</t>
  </si>
  <si>
    <t>31/01/2006</t>
  </si>
  <si>
    <t>54400000478200498TO</t>
  </si>
  <si>
    <t>COLMÉIA</t>
  </si>
  <si>
    <t>FAZENDA ARARAGUARA/ORLÂNDIA/SÃO PEDRO</t>
  </si>
  <si>
    <t>21/10/2004</t>
  </si>
  <si>
    <t xml:space="preserve">28219.6     /    -  </t>
  </si>
  <si>
    <t>FAZENDA JARACATIARA</t>
  </si>
  <si>
    <t>54400000477200443TO</t>
  </si>
  <si>
    <t>FAZENDA MARILIA</t>
  </si>
  <si>
    <t xml:space="preserve">07709.7     /    -  </t>
  </si>
  <si>
    <t>05/01/1998</t>
  </si>
  <si>
    <t>54400001417200103TO</t>
  </si>
  <si>
    <t>COUTO DE MAGALHÃES</t>
  </si>
  <si>
    <t>FAZENDA ALTO ALEGRE</t>
  </si>
  <si>
    <t xml:space="preserve">01959.9     /    -  </t>
  </si>
  <si>
    <t>FAZENDA BELENZINHO</t>
  </si>
  <si>
    <t>54400000929200578TO</t>
  </si>
  <si>
    <t>22/11/2005</t>
  </si>
  <si>
    <t>54400000675200415TO</t>
  </si>
  <si>
    <t>FAZENDA CAMPO DA MISSA</t>
  </si>
  <si>
    <t>54400000171200497TO</t>
  </si>
  <si>
    <t xml:space="preserve">04759.8     /    -  </t>
  </si>
  <si>
    <t xml:space="preserve">09089.6     /    -  </t>
  </si>
  <si>
    <t>54400.002977/2009-24</t>
  </si>
  <si>
    <t>FAZENDA VALE DO PARAÍSO</t>
  </si>
  <si>
    <t>24/04/2010</t>
  </si>
  <si>
    <t xml:space="preserve">05319.8     /    -  </t>
  </si>
  <si>
    <t>CRISTALÂNDIA</t>
  </si>
  <si>
    <t>FAZENDA CANAÃ/SÃO JOSÉ</t>
  </si>
  <si>
    <t>54400.002261/2007-65</t>
  </si>
  <si>
    <t xml:space="preserve">05349.8     /    -  </t>
  </si>
  <si>
    <t>54400.002260/2007-11</t>
  </si>
  <si>
    <t>FAZENDA VIRGÍNIA</t>
  </si>
  <si>
    <t>54400.002075/2008-15</t>
  </si>
  <si>
    <t>CRIXÁS DO TOCANTINS</t>
  </si>
  <si>
    <t>23/02/2010</t>
  </si>
  <si>
    <t xml:space="preserve">05289.8     /    -  </t>
  </si>
  <si>
    <t>DARCINÓPOLIS</t>
  </si>
  <si>
    <t>FAZENDA CANTO GRANDE</t>
  </si>
  <si>
    <t xml:space="preserve">10819.8     /    -  </t>
  </si>
  <si>
    <t>DIANÓPOLIS</t>
  </si>
  <si>
    <t>54400.001837/2007-77</t>
  </si>
  <si>
    <t>FAZENDA VITÓRIA I</t>
  </si>
  <si>
    <t xml:space="preserve">10679.6     /    -  </t>
  </si>
  <si>
    <t>DIVINÓPOLIS DO TOCANTINS</t>
  </si>
  <si>
    <t>FAZENDA CONSOLOÇÃO</t>
  </si>
  <si>
    <t>54400.000481/2006-73</t>
  </si>
  <si>
    <t>FAZENDA LAGOA SANTA</t>
  </si>
  <si>
    <t xml:space="preserve">10719.6     /    -  </t>
  </si>
  <si>
    <t>FAZENDA PALMEIRINHA</t>
  </si>
  <si>
    <t>01/09/1999</t>
  </si>
  <si>
    <t>54400001804200212TO</t>
  </si>
  <si>
    <t>FAZENDA PIEDADE</t>
  </si>
  <si>
    <t>54400.003149/2007-41</t>
  </si>
  <si>
    <t>FAZENDA POÇO AZUL - LOTES 100, 106, 107, 146, 147 E 148 - LOTEAMENTO MARIANÓPOLIS, GLEBA 5, 3ª ETAPA</t>
  </si>
  <si>
    <t>10/02/2009</t>
  </si>
  <si>
    <t>54400000458200417TO</t>
  </si>
  <si>
    <t xml:space="preserve">09649.6     /    -  </t>
  </si>
  <si>
    <t>FAZENDA TOLEDO</t>
  </si>
  <si>
    <t>29/09/1997</t>
  </si>
  <si>
    <t>54400.000163/2006-11</t>
  </si>
  <si>
    <t>DOIS IRMÃOS DO TOCANTINS</t>
  </si>
  <si>
    <t>FAZENDA SALOMIRA</t>
  </si>
  <si>
    <t xml:space="preserve">10649.8     /    -  </t>
  </si>
  <si>
    <t>DUERÉ</t>
  </si>
  <si>
    <t>54380.001657/2003-47</t>
  </si>
  <si>
    <t>CAPITÃO DE CAMPO</t>
  </si>
  <si>
    <t>26/02/2007</t>
  </si>
  <si>
    <t>21680002762199670PI</t>
  </si>
  <si>
    <t>FORTALEZA VII. DATA BOA ESPERANÇA E LIMOEIRO</t>
  </si>
  <si>
    <t>54400000755200462TO</t>
  </si>
  <si>
    <t>FIGUEIRÓPOLIS</t>
  </si>
  <si>
    <t>54400000486200272TO</t>
  </si>
  <si>
    <t>FAZENDA COBERTÃO</t>
  </si>
  <si>
    <t>54400.000482/2002-94</t>
  </si>
  <si>
    <t>FAZENDA COBERTÃO II</t>
  </si>
  <si>
    <t>54400.000368/2009-31</t>
  </si>
  <si>
    <t>FAZENDA DAS CABRAS</t>
  </si>
  <si>
    <t>54400000821200402TO</t>
  </si>
  <si>
    <t>FAZENDA PIRARUCU</t>
  </si>
  <si>
    <t>03/02/2005</t>
  </si>
  <si>
    <t xml:space="preserve">02459.8     /    -  </t>
  </si>
  <si>
    <t>FILADÉLFIA</t>
  </si>
  <si>
    <t>16/03/1998</t>
  </si>
  <si>
    <t xml:space="preserve">07259.6     /    -  </t>
  </si>
  <si>
    <t>FORMOSO DO ARAGUAIA</t>
  </si>
  <si>
    <t>LAGOA DA ONÇA</t>
  </si>
  <si>
    <t>54400000455200564TO</t>
  </si>
  <si>
    <t>GOIANORTE</t>
  </si>
  <si>
    <t>FAZENDA SANTA RITA II</t>
  </si>
  <si>
    <t>54400000774200499TO</t>
  </si>
  <si>
    <t xml:space="preserve">01459.6     /    -  </t>
  </si>
  <si>
    <t>GOIATINS</t>
  </si>
  <si>
    <t>FAZENDA PARAISO</t>
  </si>
  <si>
    <t>29/11/1999</t>
  </si>
  <si>
    <t xml:space="preserve">07989.7     /    -  </t>
  </si>
  <si>
    <t>GUARAÍ</t>
  </si>
  <si>
    <t>FAZENDA AGROPECUÁRIA SOLEDADE</t>
  </si>
  <si>
    <t xml:space="preserve">03009.6     /    -  </t>
  </si>
  <si>
    <t>FAZENDA MARUPIARA</t>
  </si>
  <si>
    <t>54400002117200133TO</t>
  </si>
  <si>
    <t>54400.003696/2007-27</t>
  </si>
  <si>
    <t>ITAGUATINS</t>
  </si>
  <si>
    <t>FAZENDA ÁGUA BONITA</t>
  </si>
  <si>
    <t xml:space="preserve">10469.8     /    -  </t>
  </si>
  <si>
    <t>FAZENDA CARAIBINHA   (DT/AV-E)</t>
  </si>
  <si>
    <t>15/03/2001</t>
  </si>
  <si>
    <t>54400.001005/2005-99</t>
  </si>
  <si>
    <t>JUARINA</t>
  </si>
  <si>
    <t>FAZENDA AGROPECUÁRIA VALE DO BARREIRAS</t>
  </si>
  <si>
    <t xml:space="preserve">00259.7     /    -  </t>
  </si>
  <si>
    <t>MARIANÓPOLIS DO TOCANTINS</t>
  </si>
  <si>
    <t>FAZENDA MANCHETE I</t>
  </si>
  <si>
    <t xml:space="preserve">00249.7     /    -  </t>
  </si>
  <si>
    <t>FAZENDA MANCHETE II</t>
  </si>
  <si>
    <t xml:space="preserve">04069.6     /    -  </t>
  </si>
  <si>
    <t>FAZENDA PIRACEMA</t>
  </si>
  <si>
    <t>06/12/1997</t>
  </si>
  <si>
    <t xml:space="preserve">04849.6     /    -  </t>
  </si>
  <si>
    <t>FAZENDA BREJINHO/BARREIRO</t>
  </si>
  <si>
    <t>54400000324200587TO</t>
  </si>
  <si>
    <t>54400000930200331TO</t>
  </si>
  <si>
    <t>54400.001483/2001-75</t>
  </si>
  <si>
    <t>MIRANORTE</t>
  </si>
  <si>
    <t>54400001170200389TO</t>
  </si>
  <si>
    <t>54400.000740/2005-85</t>
  </si>
  <si>
    <t>MONTE DO CARMO</t>
  </si>
  <si>
    <t>FAZENDA AÇO</t>
  </si>
  <si>
    <t xml:space="preserve">06399.6     /    -  </t>
  </si>
  <si>
    <t>FAZENDA CÓRREGO FUNDO E BARREIRINHO I</t>
  </si>
  <si>
    <t>07/10/1999</t>
  </si>
  <si>
    <t>54400000543200566TO</t>
  </si>
  <si>
    <t>FAZENDA MALHADA DA PEDRA</t>
  </si>
  <si>
    <t>54400001240200307TO</t>
  </si>
  <si>
    <t>FAZENDA PASSA TRÊS</t>
  </si>
  <si>
    <t>54400000791200426TO</t>
  </si>
  <si>
    <t>54400.000544/2006-91</t>
  </si>
  <si>
    <t>54400.000450/2006-12</t>
  </si>
  <si>
    <t>FAZENDA TERRA VERMELHA</t>
  </si>
  <si>
    <t>54400000518200400TO</t>
  </si>
  <si>
    <t>MONTE SANTO DO TOCANTINS</t>
  </si>
  <si>
    <t>FAZENDA GROTA DA PEDRA</t>
  </si>
  <si>
    <t>19/01/2005</t>
  </si>
  <si>
    <t>058898TO</t>
  </si>
  <si>
    <t>MURICILÂNDIA</t>
  </si>
  <si>
    <t>FAZENDA MATA AZUL</t>
  </si>
  <si>
    <t xml:space="preserve">04119.6     /    -  </t>
  </si>
  <si>
    <t>NATIVIDADE</t>
  </si>
  <si>
    <t>FAZENDA CHOBÓ</t>
  </si>
  <si>
    <t>27/03/1997</t>
  </si>
  <si>
    <t>54400001806200210TO</t>
  </si>
  <si>
    <t>NOVA ROSALÂNDIA</t>
  </si>
  <si>
    <t xml:space="preserve">10639.8     /    -  </t>
  </si>
  <si>
    <t>FAZENDA ENTRE RIOS/MATA GRANDE</t>
  </si>
  <si>
    <t>54400.001626/2006-53</t>
  </si>
  <si>
    <t>FAZENDA SÍTIO</t>
  </si>
  <si>
    <t>21/03/2007</t>
  </si>
  <si>
    <t xml:space="preserve">02449.8     /    -  </t>
  </si>
  <si>
    <t>PALMEIRANTE</t>
  </si>
  <si>
    <t>FAZENDA REMANSO</t>
  </si>
  <si>
    <t xml:space="preserve">06419.5     /    -  </t>
  </si>
  <si>
    <t>PALMEIRAS DO TOCANTINS</t>
  </si>
  <si>
    <t>FAZENDA MUCAMBO - LOTE 35 LOT. CURICACA</t>
  </si>
  <si>
    <t>24/10/1996</t>
  </si>
  <si>
    <t>54400002109200197TO</t>
  </si>
  <si>
    <t>FAZENDA SÃO JOÃO DA FORTALEZA</t>
  </si>
  <si>
    <t xml:space="preserve">03879.6     /    -  </t>
  </si>
  <si>
    <t>FAZENDA WM II</t>
  </si>
  <si>
    <t xml:space="preserve">03909.6     /    -  </t>
  </si>
  <si>
    <t>FAZENDA WMI</t>
  </si>
  <si>
    <t xml:space="preserve">00119.8     /    -  </t>
  </si>
  <si>
    <t>PEIXE</t>
  </si>
  <si>
    <t>FAZENDA BANANAL/TABAJARA</t>
  </si>
  <si>
    <t>54400000454200439TO</t>
  </si>
  <si>
    <t xml:space="preserve">07689.7     /    -  </t>
  </si>
  <si>
    <t>PEQUIZEIRO</t>
  </si>
  <si>
    <t>02/01/1998</t>
  </si>
  <si>
    <t xml:space="preserve">07699.7     /    -  </t>
  </si>
  <si>
    <t>FAZENDA CRISTAL JACÁ</t>
  </si>
  <si>
    <t>27/09/1999</t>
  </si>
  <si>
    <t xml:space="preserve">04739.8     /    -  </t>
  </si>
  <si>
    <t>FAZENDA LONTRA  (DT/AV-E)</t>
  </si>
  <si>
    <t xml:space="preserve">01879.7     /    -  </t>
  </si>
  <si>
    <t>FAZENDA MARCELA</t>
  </si>
  <si>
    <t>08/08/1997</t>
  </si>
  <si>
    <t xml:space="preserve">02969.6     /    -  </t>
  </si>
  <si>
    <t xml:space="preserve">01869.6     /    -  </t>
  </si>
  <si>
    <t>FAZENDA PADRE ZEZINHO</t>
  </si>
  <si>
    <t>54400.002313/2009-65</t>
  </si>
  <si>
    <t>FAZENDA PROVÍNCIA</t>
  </si>
  <si>
    <t>26/01/2010</t>
  </si>
  <si>
    <t>31/12/2010</t>
  </si>
  <si>
    <t xml:space="preserve">01899.7     /    -  </t>
  </si>
  <si>
    <t xml:space="preserve">01889.7     /    -  </t>
  </si>
  <si>
    <t>FAZENDA SÃO LEOPOLDO</t>
  </si>
  <si>
    <t xml:space="preserve">01929.7     /    -  </t>
  </si>
  <si>
    <t>08/08/1999</t>
  </si>
  <si>
    <t>54400.000994/2008-46</t>
  </si>
  <si>
    <t>LOTES 09 E 10 DO LOTEAMENTO PEQUIZEIRO (FAZENDA JUNIOR)</t>
  </si>
  <si>
    <t>54400000767200497TO</t>
  </si>
  <si>
    <t>PINDORAMA DO TOCANTINS</t>
  </si>
  <si>
    <t>FAZENDA FIRMESA</t>
  </si>
  <si>
    <t>54400.000228/2005-39</t>
  </si>
  <si>
    <t>FAZENDA GLEBA PINDORAMA</t>
  </si>
  <si>
    <t>54400.001483/2009-22</t>
  </si>
  <si>
    <t>FAZENDA SANTA TEREZA II</t>
  </si>
  <si>
    <t>01/02/2011</t>
  </si>
  <si>
    <t xml:space="preserve">05339.8     /    -  </t>
  </si>
  <si>
    <t>PIUM</t>
  </si>
  <si>
    <t>54400001356200508TO</t>
  </si>
  <si>
    <t xml:space="preserve">09659.6     /    -  </t>
  </si>
  <si>
    <t>FAZENDA TOLEDO II</t>
  </si>
  <si>
    <t>54400001043200541TO</t>
  </si>
  <si>
    <t>PONTE ALTA DO TOCANTINS</t>
  </si>
  <si>
    <t>54400001042200505TO</t>
  </si>
  <si>
    <t>FAZENDA SANTO ONOFRE/ SANTA ROSA</t>
  </si>
  <si>
    <t xml:space="preserve">04639.6     /    -  </t>
  </si>
  <si>
    <t>54400000793200415TO</t>
  </si>
  <si>
    <t>FAZENDA MATANÇA / RETIRO</t>
  </si>
  <si>
    <t>54400000792200471TO</t>
  </si>
  <si>
    <t xml:space="preserve">10619.8     /    -  </t>
  </si>
  <si>
    <t>FAZENDA PAU D'ARCO</t>
  </si>
  <si>
    <t>54400.000510/2006-05</t>
  </si>
  <si>
    <t>FAZENDA VEREDÃO - PARTE</t>
  </si>
  <si>
    <t>54400.000094/2008-07</t>
  </si>
  <si>
    <t>LOTES 08 E 27 DO LOTEAMENTO MANGUES</t>
  </si>
  <si>
    <t>54400.003308/2007-16</t>
  </si>
  <si>
    <t>PRAIA NORTE</t>
  </si>
  <si>
    <t>FAZENDA SANTA MARIA, LOTE 01, GLEBA 02, DO LOTEAMENTO FAZENDA SERRA</t>
  </si>
  <si>
    <t>54400001088200354TO</t>
  </si>
  <si>
    <t>RECURSOLÂNDIA</t>
  </si>
  <si>
    <t>FAZENDA BARRA MANSA</t>
  </si>
  <si>
    <t>54400.001862/2007-51</t>
  </si>
  <si>
    <t>FAZENDA CANOA</t>
  </si>
  <si>
    <t xml:space="preserve">10589.6     /    -  </t>
  </si>
  <si>
    <t>SAMPAIO</t>
  </si>
  <si>
    <t>54400000483200239TO</t>
  </si>
  <si>
    <t>SANDOLÂNDIA</t>
  </si>
  <si>
    <t>FAZENDA TAUARI</t>
  </si>
  <si>
    <t>07/10/2003</t>
  </si>
  <si>
    <t xml:space="preserve">23539.6     /    -  </t>
  </si>
  <si>
    <t>SANTA FÉ DO ARAGUAIA</t>
  </si>
  <si>
    <t>FAZENDA DALILA</t>
  </si>
  <si>
    <t xml:space="preserve">03529.6     /    -  </t>
  </si>
  <si>
    <t>23/04/1998</t>
  </si>
  <si>
    <t xml:space="preserve">10809.8     /    -  </t>
  </si>
  <si>
    <t>54400000633200557TO</t>
  </si>
  <si>
    <t>SANTA RITA DO TOCANTINS</t>
  </si>
  <si>
    <t>FAZENDA FORMOSA I</t>
  </si>
  <si>
    <t>15/11/2005</t>
  </si>
  <si>
    <t>54400000485200228TO</t>
  </si>
  <si>
    <t>FAZENDA POÇO AZUL</t>
  </si>
  <si>
    <t>54400.001890/2005-14</t>
  </si>
  <si>
    <t>SANTA ROSA DO TOCANTINS</t>
  </si>
  <si>
    <t>19/09/2006</t>
  </si>
  <si>
    <t>54400.001481/2009-33</t>
  </si>
  <si>
    <t>FAZENDA SANTA TEREZA I</t>
  </si>
  <si>
    <t>54400.001892/2005-03</t>
  </si>
  <si>
    <t>FAZENDA TAMOYO</t>
  </si>
  <si>
    <t>54400.001011/2006-27</t>
  </si>
  <si>
    <t>SÃO BENTO DO TOCANTINS</t>
  </si>
  <si>
    <t>FAZENDA ALTO BONITO I E II</t>
  </si>
  <si>
    <t>54400.000142/2007-78</t>
  </si>
  <si>
    <t>FAZENDA MANJU III</t>
  </si>
  <si>
    <t>54400.000327/2003-59</t>
  </si>
  <si>
    <t>SÃO SALVADOR DO TOCANTINS</t>
  </si>
  <si>
    <t>FAZENDA OLIVIA</t>
  </si>
  <si>
    <t xml:space="preserve">00459.7     /    -  </t>
  </si>
  <si>
    <t>SÃO SEBASTIÃO DO TOCANTINS</t>
  </si>
  <si>
    <t>FAZ. NOVA ESTRELA L. 3 LOT. CENT. MATA</t>
  </si>
  <si>
    <t>23/08/1998</t>
  </si>
  <si>
    <t xml:space="preserve">05719.6     /    -  </t>
  </si>
  <si>
    <t>FAZENDA PINGO D'AGUA</t>
  </si>
  <si>
    <t xml:space="preserve">01749.9     /    -  </t>
  </si>
  <si>
    <t>SÃO VALÉRIO DA NATIVIDADE</t>
  </si>
  <si>
    <t>54400.003677/2007-09</t>
  </si>
  <si>
    <t>SILVANÓPOLIS</t>
  </si>
  <si>
    <t>54400.001009/2006-58</t>
  </si>
  <si>
    <t>SÍTIO NOVO DO TOCANTINS</t>
  </si>
  <si>
    <t>54400001262200369TO</t>
  </si>
  <si>
    <t>54400.001380/2005-39</t>
  </si>
  <si>
    <t>TALISMÃ</t>
  </si>
  <si>
    <t>FAZENDA AGROMOTO</t>
  </si>
  <si>
    <t xml:space="preserve">05719.8     /    -  </t>
  </si>
  <si>
    <t>FAZENDA ITIMIRIM DO NORTE</t>
  </si>
  <si>
    <t>54400001164200593TO</t>
  </si>
  <si>
    <t>FAZENDA RIO DOCE</t>
  </si>
  <si>
    <t xml:space="preserve">06599.6     /    -  </t>
  </si>
  <si>
    <t>FAZENDA TALISMÃ</t>
  </si>
  <si>
    <t xml:space="preserve">06609.6     /    -  </t>
  </si>
  <si>
    <t>FAZENDA TALISMÃ I</t>
  </si>
  <si>
    <t xml:space="preserve">06619.6     /    -  </t>
  </si>
  <si>
    <t xml:space="preserve">06629.6     /    -  </t>
  </si>
  <si>
    <t>FAZENDA TALISMÃ III</t>
  </si>
  <si>
    <t xml:space="preserve">04199.6     /    -  </t>
  </si>
  <si>
    <t>TOCANTÍNIA</t>
  </si>
  <si>
    <t xml:space="preserve">04209.6     /    -  </t>
  </si>
  <si>
    <t xml:space="preserve">02179.6     /    -  </t>
  </si>
  <si>
    <t>WANDERLÂNDIA</t>
  </si>
  <si>
    <t>FAZENDA COSTA RICA I</t>
  </si>
  <si>
    <t xml:space="preserve">02119.6     /    -  </t>
  </si>
  <si>
    <t>FAZENDA COSTA RICA II</t>
  </si>
  <si>
    <t xml:space="preserve">02139.6     /    -  </t>
  </si>
  <si>
    <t>FAZENDA COSTA RICA III</t>
  </si>
  <si>
    <t xml:space="preserve">02129.6     /    -  </t>
  </si>
  <si>
    <t>FAZENDA COSTA RICA IV</t>
  </si>
  <si>
    <t>54400001409200311TO</t>
  </si>
  <si>
    <t>FAZENDA PAU AMARELO</t>
  </si>
  <si>
    <t xml:space="preserve">04789.6     /    -  </t>
  </si>
  <si>
    <t>XAMBIOÁ</t>
  </si>
  <si>
    <t>FAZENDA CAÇADOR I</t>
  </si>
  <si>
    <t xml:space="preserve">04779.6     /    -  </t>
  </si>
  <si>
    <t>FAZENDA CAÇADOR II</t>
  </si>
  <si>
    <t>28/10/1997</t>
  </si>
  <si>
    <t xml:space="preserve">00509.7     /    -  </t>
  </si>
  <si>
    <t>54400.001938/2007-48</t>
  </si>
  <si>
    <t>FAZENDAS ANTÔNIO BAIANO, SERTANEJA, ALVORADA I E II</t>
  </si>
  <si>
    <t>26/09/2010</t>
  </si>
  <si>
    <t>Total</t>
  </si>
  <si>
    <t>MUNICDV</t>
  </si>
  <si>
    <t>UF</t>
  </si>
  <si>
    <t>NOME_CAPIT</t>
  </si>
  <si>
    <t>NOME_UF</t>
  </si>
  <si>
    <t>NOME_REGIA</t>
  </si>
  <si>
    <t>MUNICIPIO</t>
  </si>
  <si>
    <t>CODREGIAO</t>
  </si>
  <si>
    <t>NOMEREGIAO</t>
  </si>
  <si>
    <t>COD_NOME</t>
  </si>
  <si>
    <t>Porto Velho</t>
  </si>
  <si>
    <t>Rondônia</t>
  </si>
  <si>
    <t>Norte</t>
  </si>
  <si>
    <t>Cacoal</t>
  </si>
  <si>
    <t>Região Rural do Centro Sub-regional de Vilhena (RO) e Cacoal (RO)</t>
  </si>
  <si>
    <t>5105 Região Rural do Centro Sub-regional de Vilhena (RO) e Cacoal (RO)</t>
  </si>
  <si>
    <t>Espigão D'Oeste</t>
  </si>
  <si>
    <t>Vilhena</t>
  </si>
  <si>
    <t>Cuiabá</t>
  </si>
  <si>
    <t>Mato Grosso</t>
  </si>
  <si>
    <t>Centro-Oeste</t>
  </si>
  <si>
    <t>Aripuanã</t>
  </si>
  <si>
    <t>Brasnorte</t>
  </si>
  <si>
    <t>Campo Novo do Parecis</t>
  </si>
  <si>
    <t>Campos de Júlio</t>
  </si>
  <si>
    <t>Castanheira</t>
  </si>
  <si>
    <t>Comodoro</t>
  </si>
  <si>
    <t>Juara</t>
  </si>
  <si>
    <t>Juína</t>
  </si>
  <si>
    <t>Nova Lacerda</t>
  </si>
  <si>
    <t>Sapezal</t>
  </si>
  <si>
    <t>Machadinho D'Oeste</t>
  </si>
  <si>
    <t>Região Rural dos Centros de Zona de Eirunepé e Lábrea</t>
  </si>
  <si>
    <t>1303 Região Rural dos Centros de Zona de Eirunepé e Lábrea</t>
  </si>
  <si>
    <t>Manaus</t>
  </si>
  <si>
    <t>Amazonas</t>
  </si>
  <si>
    <t>Anori</t>
  </si>
  <si>
    <t>Beruri</t>
  </si>
  <si>
    <t>Canutama</t>
  </si>
  <si>
    <t>Eirunepé</t>
  </si>
  <si>
    <t>Envira</t>
  </si>
  <si>
    <t>Humaitá</t>
  </si>
  <si>
    <t>Itamarati</t>
  </si>
  <si>
    <t>Lábrea</t>
  </si>
  <si>
    <t>Manicoré</t>
  </si>
  <si>
    <t>Novo Aripuanã</t>
  </si>
  <si>
    <t>Tapauá</t>
  </si>
  <si>
    <t>Alta Floresta D'Oeste</t>
  </si>
  <si>
    <t>Região Rural da Capital Regional de Porto Velho</t>
  </si>
  <si>
    <t>1101 Região Rural da Capital Regional de Porto Velho</t>
  </si>
  <si>
    <t>Ariquemes</t>
  </si>
  <si>
    <t>Cabixi</t>
  </si>
  <si>
    <t>Cerejeiras</t>
  </si>
  <si>
    <t>Colorado do Oeste</t>
  </si>
  <si>
    <t>Corumbiara</t>
  </si>
  <si>
    <t>Costa Marques</t>
  </si>
  <si>
    <t>Guajará-Mirim</t>
  </si>
  <si>
    <t>Jaru</t>
  </si>
  <si>
    <t>Ji-Paraná</t>
  </si>
  <si>
    <t>Nova Brasilândia D'Oeste</t>
  </si>
  <si>
    <t>Ouro Preto do Oeste</t>
  </si>
  <si>
    <t>Pimenta Bueno</t>
  </si>
  <si>
    <t>Presidente Médici</t>
  </si>
  <si>
    <t>Rio Crespo</t>
  </si>
  <si>
    <t>Rolim de Moura</t>
  </si>
  <si>
    <t>Santa Luzia D'Oeste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</si>
  <si>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</si>
  <si>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</si>
  <si>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</si>
  <si>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</si>
  <si>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</si>
  <si>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</si>
  <si>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</si>
  <si>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</si>
  <si>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</si>
  <si>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</si>
  <si>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</si>
  <si>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</si>
  <si>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</si>
  <si>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</si>
  <si>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</si>
  <si>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</si>
  <si>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</si>
  <si>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</si>
  <si>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</si>
  <si>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</si>
  <si>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</si>
  <si>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</si>
  <si>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</si>
  <si>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</si>
  <si>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</si>
  <si>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</si>
  <si>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</si>
  <si>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</si>
  <si>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</si>
  <si>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</si>
  <si>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Rio Branco</t>
  </si>
  <si>
    <t>Acre</t>
  </si>
  <si>
    <t>Cruzeiro do Sul</t>
  </si>
  <si>
    <t>Região Rural do Centro Sub-regional de Cruzeiro do Sul</t>
  </si>
  <si>
    <t>1202 Região Rural do Centro Sub-regional de Cruzeiro do Sul</t>
  </si>
  <si>
    <t>Feijó</t>
  </si>
  <si>
    <t>Jordão</t>
  </si>
  <si>
    <t>Mâncio Lima</t>
  </si>
  <si>
    <t>Manoel Urbano</t>
  </si>
  <si>
    <t>Marechal Thaumaturgo</t>
  </si>
  <si>
    <t>Porto Walter</t>
  </si>
  <si>
    <t>Rodrigues Alves</t>
  </si>
  <si>
    <t>Santa Rosa do Purus</t>
  </si>
  <si>
    <t>Tarauacá</t>
  </si>
  <si>
    <t>Guajará</t>
  </si>
  <si>
    <t>Ipixuna</t>
  </si>
  <si>
    <t>Alvarães</t>
  </si>
  <si>
    <t>Região Rural do Centro Sub-regional de Tefé</t>
  </si>
  <si>
    <t>1301 Região Rural do Centro Sub-regional de Tefé</t>
  </si>
  <si>
    <t>Amaturá</t>
  </si>
  <si>
    <t>Atalaia do Norte</t>
  </si>
  <si>
    <t>Benjamin Constant</t>
  </si>
  <si>
    <t>Carauari</t>
  </si>
  <si>
    <t>Juruá</t>
  </si>
  <si>
    <t>Jutaí</t>
  </si>
  <si>
    <t>Santo Antônio do Içá</t>
  </si>
  <si>
    <t>São Paulo de Olivença</t>
  </si>
  <si>
    <t>Tabatinga</t>
  </si>
  <si>
    <t>Tefé</t>
  </si>
  <si>
    <t>Tonantins</t>
  </si>
  <si>
    <t>Uarini</t>
  </si>
  <si>
    <t>Boa Vista</t>
  </si>
  <si>
    <t>Roraima</t>
  </si>
  <si>
    <t>Região Rural da Capital Regional de Boa Vista</t>
  </si>
  <si>
    <t>1401 Região Rural da Capital Regional de Boa Vista</t>
  </si>
  <si>
    <t>Bonfim</t>
  </si>
  <si>
    <t>Cantá</t>
  </si>
  <si>
    <t>Normandia</t>
  </si>
  <si>
    <t>Pacaraima</t>
  </si>
  <si>
    <t>Uiramutã</t>
  </si>
  <si>
    <t>Belém</t>
  </si>
  <si>
    <t>Pará</t>
  </si>
  <si>
    <t>Abel Figueiredo</t>
  </si>
  <si>
    <t>Região Rural da Capital Regional de Marabá</t>
  </si>
  <si>
    <t>1503 Região Rural da Capital Regional de Marabá</t>
  </si>
  <si>
    <t>Água Azul do Norte</t>
  </si>
  <si>
    <t>Bannach</t>
  </si>
  <si>
    <t>Bom Jesus do Tocantins</t>
  </si>
  <si>
    <t>Brejo Grande do Araguaia</t>
  </si>
  <si>
    <t>Breu Branco</t>
  </si>
  <si>
    <t>Canaã dos Carajás</t>
  </si>
  <si>
    <t>Conceição do Araguaia</t>
  </si>
  <si>
    <t>Curionópolis</t>
  </si>
  <si>
    <t>Eldorado dos Carajás</t>
  </si>
  <si>
    <t>Floresta do Araguaia</t>
  </si>
  <si>
    <t>Itupiranga</t>
  </si>
  <si>
    <t>Jacundá</t>
  </si>
  <si>
    <t>Marabá</t>
  </si>
  <si>
    <t>Nova Ipixuna</t>
  </si>
  <si>
    <t>Novo Repartimento</t>
  </si>
  <si>
    <t>Palestina do Pará</t>
  </si>
  <si>
    <t>Parauapebas</t>
  </si>
  <si>
    <t>Pau D'Arco</t>
  </si>
  <si>
    <t>Piçarra</t>
  </si>
  <si>
    <t>Redenção</t>
  </si>
  <si>
    <t>Rio Maria</t>
  </si>
  <si>
    <t>Rondon do Pará</t>
  </si>
  <si>
    <t>Santa Maria das Barreiras</t>
  </si>
  <si>
    <t>São Domingos do Araguaia</t>
  </si>
  <si>
    <t>São Geraldo do Araguaia</t>
  </si>
  <si>
    <t>São João do Araguaia</t>
  </si>
  <si>
    <t>Sapucaia</t>
  </si>
  <si>
    <t>Tucuruí</t>
  </si>
  <si>
    <t>Xinguara</t>
  </si>
  <si>
    <t>Alenquer</t>
  </si>
  <si>
    <t>Região Rural dos Centros de Zona de Almeirim e Monte Alegre</t>
  </si>
  <si>
    <t>1501 Região Rural dos Centros de Zona de Almeirim e Monte Alegre</t>
  </si>
  <si>
    <t>Almeirim</t>
  </si>
  <si>
    <t>Curuá</t>
  </si>
  <si>
    <t>Faro</t>
  </si>
  <si>
    <t>Monte Alegre</t>
  </si>
  <si>
    <t>Óbidos</t>
  </si>
  <si>
    <t>Oriximiná</t>
  </si>
  <si>
    <t>Terra Santa</t>
  </si>
  <si>
    <t>Macapá</t>
  </si>
  <si>
    <t>Amapá</t>
  </si>
  <si>
    <t>Laranjal do Jari</t>
  </si>
  <si>
    <t>Apuí</t>
  </si>
  <si>
    <t>Região Rural da Capital Regional de Santarém</t>
  </si>
  <si>
    <t>1504 Região Rural da Capital Regional de Santarém</t>
  </si>
  <si>
    <t>Barreirinha</t>
  </si>
  <si>
    <t>Maués</t>
  </si>
  <si>
    <t>Nova Olinda do Norte</t>
  </si>
  <si>
    <t>Altamira</t>
  </si>
  <si>
    <t>Anapu</t>
  </si>
  <si>
    <t>Aveiro</t>
  </si>
  <si>
    <t>Belterra</t>
  </si>
  <si>
    <t>Brasil Novo</t>
  </si>
  <si>
    <t>Cumaru do Norte</t>
  </si>
  <si>
    <t>Itaituba</t>
  </si>
  <si>
    <t>Jacareacanga</t>
  </si>
  <si>
    <t>Medicilândia</t>
  </si>
  <si>
    <t>Novo Progresso</t>
  </si>
  <si>
    <t>Ourilândia do Norte</t>
  </si>
  <si>
    <t>Pacajá</t>
  </si>
  <si>
    <t>Placas</t>
  </si>
  <si>
    <t>Porto de Moz</t>
  </si>
  <si>
    <t>Prainha</t>
  </si>
  <si>
    <t>Rurópolis</t>
  </si>
  <si>
    <t>Santarém</t>
  </si>
  <si>
    <t>São Félix do Xingu</t>
  </si>
  <si>
    <t>Trairão</t>
  </si>
  <si>
    <t>Tucumã</t>
  </si>
  <si>
    <t>Uruará</t>
  </si>
  <si>
    <t>Vitória do Xingu</t>
  </si>
  <si>
    <t>Senador José Porfírio</t>
  </si>
  <si>
    <t>Guarantã do Norte</t>
  </si>
  <si>
    <t>Matupá</t>
  </si>
  <si>
    <t>Abaetetuba</t>
  </si>
  <si>
    <t>Região Rural da Metrópole de Belém</t>
  </si>
  <si>
    <t>1502 Região Rural da Metrópole de Belém</t>
  </si>
  <si>
    <t>Acará</t>
  </si>
  <si>
    <t>Afuá</t>
  </si>
  <si>
    <t>Anajás</t>
  </si>
  <si>
    <t>Ananindeua</t>
  </si>
  <si>
    <t>Augusto Corrêa</t>
  </si>
  <si>
    <t>Aurora do Pará</t>
  </si>
  <si>
    <t>Bagre</t>
  </si>
  <si>
    <t>Baião</t>
  </si>
  <si>
    <t>Barcarena</t>
  </si>
  <si>
    <t>Benevides</t>
  </si>
  <si>
    <t>Bonito</t>
  </si>
  <si>
    <t>Bragança</t>
  </si>
  <si>
    <t>Breves</t>
  </si>
  <si>
    <t>Bujaru</t>
  </si>
  <si>
    <t>Cachoeira do Piriá</t>
  </si>
  <si>
    <t>Cachoeira do Arari</t>
  </si>
  <si>
    <t>Cametá</t>
  </si>
  <si>
    <t>Capanema</t>
  </si>
  <si>
    <t>Capitão Poço</t>
  </si>
  <si>
    <t>Castanhal</t>
  </si>
  <si>
    <t>Chaves</t>
  </si>
  <si>
    <t>Colares</t>
  </si>
  <si>
    <t>Concórdia do Pará</t>
  </si>
  <si>
    <t>Curralinho</t>
  </si>
  <si>
    <t>Curuçá</t>
  </si>
  <si>
    <t>Dom Eliseu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</si>
  <si>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</si>
  <si>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</si>
  <si>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</si>
  <si>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</si>
  <si>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</si>
  <si>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</si>
  <si>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</si>
  <si>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Limoeiro do Ajuru</t>
  </si>
  <si>
    <t>Mãe do Rio</t>
  </si>
  <si>
    <t>Magalhães Barata</t>
  </si>
  <si>
    <t>Maracanã</t>
  </si>
  <si>
    <t>Marapanim</t>
  </si>
  <si>
    <t>Marituba</t>
  </si>
  <si>
    <t>Melgaço</t>
  </si>
  <si>
    <t>Mocajuba</t>
  </si>
  <si>
    <t>Moju</t>
  </si>
  <si>
    <t>Muaná</t>
  </si>
  <si>
    <t>Nova Timboteua</t>
  </si>
  <si>
    <t>Oeiras do Pará</t>
  </si>
  <si>
    <t>Ourém</t>
  </si>
  <si>
    <t>Paragominas</t>
  </si>
  <si>
    <t>Peixe-Boi</t>
  </si>
  <si>
    <t>Ponta de Pedras</t>
  </si>
  <si>
    <t>Portel</t>
  </si>
  <si>
    <t>Primavera</t>
  </si>
  <si>
    <t>Quatipuru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</si>
  <si>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</si>
  <si>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</si>
  <si>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</si>
  <si>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</si>
  <si>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</si>
  <si>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</si>
  <si>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do Pará</t>
  </si>
  <si>
    <t>Santarém Novo</t>
  </si>
  <si>
    <t>Santo Antônio do Tauá</t>
  </si>
  <si>
    <t>São Caetano de Odivelas</t>
  </si>
  <si>
    <t>São Domingos do Capim</t>
  </si>
  <si>
    <t>São Francisco do Pará</t>
  </si>
  <si>
    <t>São João da Ponta</t>
  </si>
  <si>
    <t>São João de Pirabas</t>
  </si>
  <si>
    <t>São Miguel do Guamá</t>
  </si>
  <si>
    <t>São Sebastião da Boa Vista</t>
  </si>
  <si>
    <t>Soure</t>
  </si>
  <si>
    <t>Tailândia</t>
  </si>
  <si>
    <t>Terra Alta</t>
  </si>
  <si>
    <t>Tomé-Açu</t>
  </si>
  <si>
    <t>Tracuateua</t>
  </si>
  <si>
    <t>Ulianópolis</t>
  </si>
  <si>
    <t>Vigia</t>
  </si>
  <si>
    <t>Viseu</t>
  </si>
  <si>
    <t>Natal</t>
  </si>
  <si>
    <t>Rio Grande do Norte</t>
  </si>
  <si>
    <t>Nordeste</t>
  </si>
  <si>
    <t>Acari</t>
  </si>
  <si>
    <t>Região Rural do Centro Sub-regional de Caicó</t>
  </si>
  <si>
    <t>2402 Região Rural do Centro Sub-regional de Caicó</t>
  </si>
  <si>
    <t>Afonso Bezerra</t>
  </si>
  <si>
    <t>Angicos</t>
  </si>
  <si>
    <t>Bodó</t>
  </si>
  <si>
    <t>Caiçara do Rio do Vento</t>
  </si>
  <si>
    <t>Caicó</t>
  </si>
  <si>
    <t>Carnaúba dos Dantas</t>
  </si>
  <si>
    <t>Cerro Corá</t>
  </si>
  <si>
    <t>Cruzeta</t>
  </si>
  <si>
    <t>Currais Novos</t>
  </si>
  <si>
    <t>Equador</t>
  </si>
  <si>
    <t>Fernando Pedroza</t>
  </si>
  <si>
    <t>Guamaré</t>
  </si>
  <si>
    <t>Jardim de Piranhas</t>
  </si>
  <si>
    <t>Jardim do Seridó</t>
  </si>
  <si>
    <t>Lagoa Nova</t>
  </si>
  <si>
    <t>Lajes</t>
  </si>
  <si>
    <t>Ouro Branco</t>
  </si>
  <si>
    <t>Parelhas</t>
  </si>
  <si>
    <t>Pedro Avelino</t>
  </si>
  <si>
    <t>Santana do Matos</t>
  </si>
  <si>
    <t>Santana do Seridó</t>
  </si>
  <si>
    <t>São Fernando</t>
  </si>
  <si>
    <t>São José do Seridó</t>
  </si>
  <si>
    <t>São Vicente</t>
  </si>
  <si>
    <t>Tenente Laurentino Cruz</t>
  </si>
  <si>
    <t>Timbaúba dos Batistas</t>
  </si>
  <si>
    <t>Fortaleza</t>
  </si>
  <si>
    <t>Ceará</t>
  </si>
  <si>
    <t>Ererê</t>
  </si>
  <si>
    <t>Região Rural da Capital Regional de Mossoró</t>
  </si>
  <si>
    <t>2401 Região Rural da Capital Regional de Mossoró</t>
  </si>
  <si>
    <t>Ibicuitinga</t>
  </si>
  <si>
    <t>Icapuí</t>
  </si>
  <si>
    <t>Iracema</t>
  </si>
  <si>
    <t>Itaiçaba</t>
  </si>
  <si>
    <t>Jaguaribara</t>
  </si>
  <si>
    <t>Jaguaruana</t>
  </si>
  <si>
    <t>Limoeiro do Norte</t>
  </si>
  <si>
    <t>Morada Nova</t>
  </si>
  <si>
    <t>Palhano</t>
  </si>
  <si>
    <t>Pereiro</t>
  </si>
  <si>
    <t>Potiretama</t>
  </si>
  <si>
    <t>Quixeré</t>
  </si>
  <si>
    <t>Russas</t>
  </si>
  <si>
    <t>São João do Jaguaribe</t>
  </si>
  <si>
    <t>Tabuleiro do Norte</t>
  </si>
  <si>
    <t>Açu</t>
  </si>
  <si>
    <t>Água Nova</t>
  </si>
  <si>
    <t>Alexandria</t>
  </si>
  <si>
    <t>Almino Afonso</t>
  </si>
  <si>
    <t>Alto do Rodrigues</t>
  </si>
  <si>
    <t>Antônio Martins</t>
  </si>
  <si>
    <t>Apodi</t>
  </si>
  <si>
    <t>Areia Branca</t>
  </si>
  <si>
    <t>Augusto Severo</t>
  </si>
  <si>
    <t>Baraúna</t>
  </si>
  <si>
    <t>Caraúbas</t>
  </si>
  <si>
    <t>Carnaubais</t>
  </si>
  <si>
    <t>Coronel João Pessoa</t>
  </si>
  <si>
    <t>Doutor Severiano</t>
  </si>
  <si>
    <t>Encanto</t>
  </si>
  <si>
    <t>Felipe Guerra</t>
  </si>
  <si>
    <t>Florânia</t>
  </si>
  <si>
    <t>Francisco Dantas</t>
  </si>
  <si>
    <t>Frutuoso Gomes</t>
  </si>
  <si>
    <t>Governador Dix-Sept Rosado</t>
  </si>
  <si>
    <t>Grossos</t>
  </si>
  <si>
    <t>Ipanguaçu</t>
  </si>
  <si>
    <t>Itajá</t>
  </si>
  <si>
    <t>Itaú</t>
  </si>
  <si>
    <t>Janduís</t>
  </si>
  <si>
    <t>João Dias</t>
  </si>
  <si>
    <t>José da Penha</t>
  </si>
  <si>
    <t>Jucurutu</t>
  </si>
  <si>
    <t>Lucrécia</t>
  </si>
  <si>
    <t>Luís Gomes</t>
  </si>
  <si>
    <t>Macau</t>
  </si>
  <si>
    <t>Major Sales</t>
  </si>
  <si>
    <t>Marcelino Vieira</t>
  </si>
  <si>
    <t>Martins</t>
  </si>
  <si>
    <t>Messias Targino</t>
  </si>
  <si>
    <t>Mossoró</t>
  </si>
  <si>
    <t>Olho-d'Água do Borges</t>
  </si>
  <si>
    <t>Paraná</t>
  </si>
  <si>
    <t>Paraú</t>
  </si>
  <si>
    <t>Patu</t>
  </si>
  <si>
    <t>Pau dos Ferros</t>
  </si>
  <si>
    <t>Pendências</t>
  </si>
  <si>
    <t>Pilões</t>
  </si>
  <si>
    <t>Portalegre</t>
  </si>
  <si>
    <t>Porto do Mangue</t>
  </si>
  <si>
    <t>Rafael Fernandes</t>
  </si>
  <si>
    <t>Rafael Godeiro</t>
  </si>
  <si>
    <t>Riacho da Cruz</t>
  </si>
  <si>
    <t>Riacho de Santana</t>
  </si>
  <si>
    <t>Rodolfo Fernandes</t>
  </si>
  <si>
    <t>Tibau</t>
  </si>
  <si>
    <t>São Francisco do Oeste</t>
  </si>
  <si>
    <t>São Miguel</t>
  </si>
  <si>
    <t>São Rafael</t>
  </si>
  <si>
    <t>Serra do Mel</t>
  </si>
  <si>
    <t>Serrinha dos Pintos</t>
  </si>
  <si>
    <t>Severiano Melo</t>
  </si>
  <si>
    <t>Taboleiro Grande</t>
  </si>
  <si>
    <t>Tenente Ananias</t>
  </si>
  <si>
    <t>Triunfo Potiguar</t>
  </si>
  <si>
    <t>Umarizal</t>
  </si>
  <si>
    <t>Upanema</t>
  </si>
  <si>
    <t>Venha-Ver</t>
  </si>
  <si>
    <t>Viçosa</t>
  </si>
  <si>
    <t>Ipueira</t>
  </si>
  <si>
    <t>Região Rural do Centro Sub-regional de Patos</t>
  </si>
  <si>
    <t>2502 Região Rural do Centro Sub-regional de Patos</t>
  </si>
  <si>
    <t>São João do Sabugi</t>
  </si>
  <si>
    <t>Serra Negra do Norte</t>
  </si>
  <si>
    <t>João Pessoa</t>
  </si>
  <si>
    <t>Paraíba</t>
  </si>
  <si>
    <t>Água Branca</t>
  </si>
  <si>
    <t>Aguiar</t>
  </si>
  <si>
    <t>Areia de Baraúnas</t>
  </si>
  <si>
    <t>Boa Ventura</t>
  </si>
  <si>
    <t>Bonito de Santa Fé</t>
  </si>
  <si>
    <t>Igaracy</t>
  </si>
  <si>
    <t>Cacimba de Areia</t>
  </si>
  <si>
    <t>Cajazeirinhas</t>
  </si>
  <si>
    <t>Carrapateira</t>
  </si>
  <si>
    <t>Catingueira</t>
  </si>
  <si>
    <t>Conceição</t>
  </si>
  <si>
    <t>Condado</t>
  </si>
  <si>
    <t>Coremas</t>
  </si>
  <si>
    <t>Curral Velho</t>
  </si>
  <si>
    <t>Vista Serrana</t>
  </si>
  <si>
    <t>Diamante</t>
  </si>
  <si>
    <t>Emas</t>
  </si>
  <si>
    <t>Ibiara</t>
  </si>
  <si>
    <t>Imaculada</t>
  </si>
  <si>
    <t>Itaporanga</t>
  </si>
  <si>
    <t>Juru</t>
  </si>
  <si>
    <t>Mãe d'Água</t>
  </si>
  <si>
    <t>Malta</t>
  </si>
  <si>
    <t>Manaíra</t>
  </si>
  <si>
    <t>Maturéia</t>
  </si>
  <si>
    <t>Monte Horebe</t>
  </si>
  <si>
    <t>Nova Olinda</t>
  </si>
  <si>
    <t>Olho d'Água</t>
  </si>
  <si>
    <t>Passagem</t>
  </si>
  <si>
    <t>Patos</t>
  </si>
  <si>
    <t>Pedra Branca</t>
  </si>
  <si>
    <t>Piancó</t>
  </si>
  <si>
    <t>Princesa Isabel</t>
  </si>
  <si>
    <t>Quixabá</t>
  </si>
  <si>
    <t>Salgadinho</t>
  </si>
  <si>
    <t>Santa Inês</t>
  </si>
  <si>
    <t>Santana de Mangueira</t>
  </si>
  <si>
    <t>Santana dos Garrotes</t>
  </si>
  <si>
    <t>Santa Teresinha</t>
  </si>
  <si>
    <t>São Bentinho</t>
  </si>
  <si>
    <t>São José de Caiana</t>
  </si>
  <si>
    <t>São José de Espinharas</t>
  </si>
  <si>
    <t>São José de Piranhas</t>
  </si>
  <si>
    <t>São José de Princesa</t>
  </si>
  <si>
    <t>São José do Bonfim</t>
  </si>
  <si>
    <t>São Mamede</t>
  </si>
  <si>
    <t>Serra Grande</t>
  </si>
  <si>
    <t>Tavares</t>
  </si>
  <si>
    <t>Várzea</t>
  </si>
  <si>
    <t>Arês</t>
  </si>
  <si>
    <t>Região Rural da Capital Regional de Natal</t>
  </si>
  <si>
    <t>2403 Região Rural da Capital Regional de Natal</t>
  </si>
  <si>
    <t>Baía Formosa</t>
  </si>
  <si>
    <t>Barcelona</t>
  </si>
  <si>
    <t>Bento Fernandes</t>
  </si>
  <si>
    <t>Bom Jesus</t>
  </si>
  <si>
    <t>Brejinho</t>
  </si>
  <si>
    <t>Caiçara do Norte</t>
  </si>
  <si>
    <t>Campo Redondo</t>
  </si>
  <si>
    <t>Canguaretama</t>
  </si>
  <si>
    <t>Ceará-Mirim</t>
  </si>
  <si>
    <t>Coronel Ezequiel</t>
  </si>
  <si>
    <t>Parnamirim</t>
  </si>
  <si>
    <t>Espírito Santo</t>
  </si>
  <si>
    <t>Extremoz</t>
  </si>
  <si>
    <t>Galinhos</t>
  </si>
  <si>
    <t>Goianinha</t>
  </si>
  <si>
    <t>Ielmo Marinho</t>
  </si>
  <si>
    <t>Jaçanã</t>
  </si>
  <si>
    <t>Jandaíra</t>
  </si>
  <si>
    <t>Januário Cicco</t>
  </si>
  <si>
    <t>Japi</t>
  </si>
  <si>
    <t>Jardim de Angicos</t>
  </si>
  <si>
    <t>João Câmara</t>
  </si>
  <si>
    <t>Lagoa d'Anta</t>
  </si>
  <si>
    <t>Lagoa de Pedras</t>
  </si>
  <si>
    <t>Lagoa de Velhos</t>
  </si>
  <si>
    <t>Lagoa Salgada</t>
  </si>
  <si>
    <t>Lajes Pintadas</t>
  </si>
  <si>
    <t>Macaíba</t>
  </si>
  <si>
    <t>Maxaranguape</t>
  </si>
  <si>
    <t>Montanhas</t>
  </si>
  <si>
    <t>Monte das Gameleiras</t>
  </si>
  <si>
    <t>Nísia Floresta</t>
  </si>
  <si>
    <t>Nova Cruz</t>
  </si>
  <si>
    <t>Parazinho</t>
  </si>
  <si>
    <t>Rio do Fogo</t>
  </si>
  <si>
    <t>Passa e Fica</t>
  </si>
  <si>
    <t>Santa Maria</t>
  </si>
  <si>
    <t>Pedra Grande</t>
  </si>
  <si>
    <t>Pedra Preta</t>
  </si>
  <si>
    <t>Pedro Velho</t>
  </si>
  <si>
    <t>Poço Branco</t>
  </si>
  <si>
    <t>Presidente Juscelino</t>
  </si>
  <si>
    <t>Pureza</t>
  </si>
  <si>
    <t>Riachuelo</t>
  </si>
  <si>
    <t>Ruy Barbosa</t>
  </si>
  <si>
    <t>Santa Cruz</t>
  </si>
  <si>
    <t>Santo Antônio</t>
  </si>
  <si>
    <t>São Bento do Norte</t>
  </si>
  <si>
    <t>São Bento do Trairí</t>
  </si>
  <si>
    <t>São Gonçalo do Amarante</t>
  </si>
  <si>
    <t>São José de Mipibu</t>
  </si>
  <si>
    <t>São José do Campestre</t>
  </si>
  <si>
    <t>São Miguel do Gostoso</t>
  </si>
  <si>
    <t>São Paulo do Potengi</t>
  </si>
  <si>
    <t>São Pedro</t>
  </si>
  <si>
    <t>São Tomé</t>
  </si>
  <si>
    <t>Senador Elói de Souza</t>
  </si>
  <si>
    <t>Senador Georgino Avelino</t>
  </si>
  <si>
    <t>Serra de São Bento</t>
  </si>
  <si>
    <t>Serrinha</t>
  </si>
  <si>
    <t>Sítio Novo</t>
  </si>
  <si>
    <t>Taipu</t>
  </si>
  <si>
    <t>Tangará</t>
  </si>
  <si>
    <t>Tibau do Sul</t>
  </si>
  <si>
    <t>Touros</t>
  </si>
  <si>
    <t>Vera Cruz</t>
  </si>
  <si>
    <t>Vila Flor</t>
  </si>
  <si>
    <t>Palmas</t>
  </si>
  <si>
    <t>Tocantins</t>
  </si>
  <si>
    <t>Campos Lindos</t>
  </si>
  <si>
    <t>Região Rural do Centro Sub-regional de Balsas</t>
  </si>
  <si>
    <t>2105 Região Rural do Centro Sub-regional de Balsas</t>
  </si>
  <si>
    <t>Recursolândia</t>
  </si>
  <si>
    <t>São Luís</t>
  </si>
  <si>
    <t>Maranhão</t>
  </si>
  <si>
    <t>Balsas</t>
  </si>
  <si>
    <t>Benedito Leite</t>
  </si>
  <si>
    <t>Carolina</t>
  </si>
  <si>
    <t>Feira Nova do Maranhão</t>
  </si>
  <si>
    <t>Formosa da Serra Negra</t>
  </si>
  <si>
    <t>Fortaleza dos Nogueiras</t>
  </si>
  <si>
    <t>Loreto</t>
  </si>
  <si>
    <t>Nova Colinas</t>
  </si>
  <si>
    <t>Riachão</t>
  </si>
  <si>
    <t>Sambaíba</t>
  </si>
  <si>
    <t>São Domingos do Azeitão</t>
  </si>
  <si>
    <t>São Félix de Balsas</t>
  </si>
  <si>
    <t>São Pedro dos Crentes</t>
  </si>
  <si>
    <t>São Raimundo das Mangabeiras</t>
  </si>
  <si>
    <t>Tasso Fragoso</t>
  </si>
  <si>
    <t>Teresina</t>
  </si>
  <si>
    <t>Piauí</t>
  </si>
  <si>
    <t>Baixa Grande do Ribeiro</t>
  </si>
  <si>
    <t>Currais</t>
  </si>
  <si>
    <t>Abreulândia</t>
  </si>
  <si>
    <t>Região Rural da Capital Regional de Palmas</t>
  </si>
  <si>
    <t>1702 Região Rural da Capital Regional de Palmas</t>
  </si>
  <si>
    <t>Aliança do Tocantins</t>
  </si>
  <si>
    <t>Alvorada</t>
  </si>
  <si>
    <t>Aparecida do Rio Negro</t>
  </si>
  <si>
    <t>Araguacema</t>
  </si>
  <si>
    <t>Araguaçu</t>
  </si>
  <si>
    <t>Barrolândia</t>
  </si>
  <si>
    <t>Brejinho de Nazaré</t>
  </si>
  <si>
    <t>Cariri do Tocantins</t>
  </si>
  <si>
    <t>Caseara</t>
  </si>
  <si>
    <t>Chapada de Areia</t>
  </si>
  <si>
    <t>Chapada da Natividade</t>
  </si>
  <si>
    <t>Cristalândia</t>
  </si>
  <si>
    <t>Crixás do Tocantins</t>
  </si>
  <si>
    <t>Divinópolis do Tocantins</t>
  </si>
  <si>
    <t>Dois Irmãos do Tocantins</t>
  </si>
  <si>
    <t>Dueré</t>
  </si>
  <si>
    <t>Fátima</t>
  </si>
  <si>
    <t>Figueirópolis</t>
  </si>
  <si>
    <t>Formoso do Araguaia</t>
  </si>
  <si>
    <t>Goianorte</t>
  </si>
  <si>
    <t>Gurupi</t>
  </si>
  <si>
    <t>Ipueiras</t>
  </si>
  <si>
    <t>Jaú do Tocantins</t>
  </si>
  <si>
    <t>Lagoa da Confusão</t>
  </si>
  <si>
    <t>Lagoa do Tocantins</t>
  </si>
  <si>
    <t>Lajeado</t>
  </si>
  <si>
    <t>Marianópolis do Tocantins</t>
  </si>
  <si>
    <t>Miracema do Tocantins</t>
  </si>
  <si>
    <t>Miranorte</t>
  </si>
  <si>
    <t>Monte do Carmo</t>
  </si>
  <si>
    <t>Monte Santo do Tocantins</t>
  </si>
  <si>
    <t>Nova Rosalândia</t>
  </si>
  <si>
    <t>Novo Acordo</t>
  </si>
  <si>
    <t>Oliveira de Fátima</t>
  </si>
  <si>
    <t>Palmeirópolis</t>
  </si>
  <si>
    <t>Paraíso do Tocantins</t>
  </si>
  <si>
    <t>Paranã</t>
  </si>
  <si>
    <t>Peixe</t>
  </si>
  <si>
    <t>Pium</t>
  </si>
  <si>
    <t>Porto Nacional</t>
  </si>
  <si>
    <t>Pugmil</t>
  </si>
  <si>
    <t>Rio Sono</t>
  </si>
  <si>
    <t>Sandolândia</t>
  </si>
  <si>
    <t>Santa Rita do Tocantins</t>
  </si>
  <si>
    <t>Santa Rosa do Tocantins</t>
  </si>
  <si>
    <t>Santa Tereza do Tocantins</t>
  </si>
  <si>
    <t>São Salvador do Tocantins</t>
  </si>
  <si>
    <t>Silvanópolis</t>
  </si>
  <si>
    <t>Sucupira</t>
  </si>
  <si>
    <t>Talismã</t>
  </si>
  <si>
    <t>Tocantínia</t>
  </si>
  <si>
    <t>Serra do Navio</t>
  </si>
  <si>
    <t>Região Rural da Capital Regional de Macapá</t>
  </si>
  <si>
    <t>1601 Região Rural da Capital Regional de Macapá</t>
  </si>
  <si>
    <t>Pedra Branca do Amapari</t>
  </si>
  <si>
    <t>Calçoene</t>
  </si>
  <si>
    <t>Cutias</t>
  </si>
  <si>
    <t>Ferreira Gomes</t>
  </si>
  <si>
    <t>Itaubal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</si>
  <si>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</si>
  <si>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</si>
  <si>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</si>
  <si>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</si>
  <si>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</si>
  <si>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</si>
  <si>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</si>
  <si>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Açailândia</t>
  </si>
  <si>
    <t>Região Rural dos Centros de Zona de Açailândia e Barra do Corda</t>
  </si>
  <si>
    <t>2106 Região Rural dos Centros de Zona de Açailândia e Barra do Corda</t>
  </si>
  <si>
    <t>Amarante do Maranhão</t>
  </si>
  <si>
    <t>Arame</t>
  </si>
  <si>
    <t>Barra do Corda</t>
  </si>
  <si>
    <t>Bom Jesus das Selvas</t>
  </si>
  <si>
    <t>Buriticupu</t>
  </si>
  <si>
    <t>Estreito</t>
  </si>
  <si>
    <t>Fernando Falcão</t>
  </si>
  <si>
    <t>Grajaú</t>
  </si>
  <si>
    <t>Itaipava do Grajaú</t>
  </si>
  <si>
    <t>Jenipapo dos Vieiras</t>
  </si>
  <si>
    <t>Lagoa Grande do Maranhão</t>
  </si>
  <si>
    <t>Lajeado Novo</t>
  </si>
  <si>
    <t>São João do Paraíso</t>
  </si>
  <si>
    <t>São Raimundo do Doca Bezerra</t>
  </si>
  <si>
    <t>Afonso Cunha</t>
  </si>
  <si>
    <t>Região Rural do Centro Sub-regional de Chapadinha</t>
  </si>
  <si>
    <t>2103 Região Rural do Centro Sub-regional de Chapadinha</t>
  </si>
  <si>
    <t>Anapurus</t>
  </si>
  <si>
    <t>Barreirinhas</t>
  </si>
  <si>
    <t>Belágua</t>
  </si>
  <si>
    <t>Brejo</t>
  </si>
  <si>
    <t>Buriti</t>
  </si>
  <si>
    <t>Chapadinha</t>
  </si>
  <si>
    <t>Coelho Neto</t>
  </si>
  <si>
    <t>Duque Bacelar</t>
  </si>
  <si>
    <t>Humberto de Campos</t>
  </si>
  <si>
    <t>Mata Roma</t>
  </si>
  <si>
    <t>Milagres do Maranhão</t>
  </si>
  <si>
    <t>Primeira Cruz</t>
  </si>
  <si>
    <t>Santa Quitéria do Maranhão</t>
  </si>
  <si>
    <t>Santo Amaro do Maranhão</t>
  </si>
  <si>
    <t>São Benedito do Rio Preto</t>
  </si>
  <si>
    <t>Urbano Santos</t>
  </si>
  <si>
    <t>Garrafão do Norte</t>
  </si>
  <si>
    <t>Região Rural do Centro Sub-regional de Santa Inês</t>
  </si>
  <si>
    <t>2101 Região Rural do Centro Sub-regional de Santa Inês</t>
  </si>
  <si>
    <t>Nova Esperança do Piriá</t>
  </si>
  <si>
    <t>Altamira do Maranhão</t>
  </si>
  <si>
    <t>Alto Alegre do Pindaré</t>
  </si>
  <si>
    <t>Amapá do Maranhão</t>
  </si>
  <si>
    <t>Araguanã</t>
  </si>
  <si>
    <t>Bela Vista do Maranhão</t>
  </si>
  <si>
    <t>Boa Vista do Gurupi</t>
  </si>
  <si>
    <t>Bom Jardim</t>
  </si>
  <si>
    <t>Cândido Mendes</t>
  </si>
  <si>
    <t>Carutapera</t>
  </si>
  <si>
    <t>Centro do Guilherme</t>
  </si>
  <si>
    <t>Centro Novo do Maranhão</t>
  </si>
  <si>
    <t>Godofredo Viana</t>
  </si>
  <si>
    <t>Governador Newton Bello</t>
  </si>
  <si>
    <t>Governador Nunes Freire</t>
  </si>
  <si>
    <t>Igarapé do Meio</t>
  </si>
  <si>
    <t>Itinga do Maranhão</t>
  </si>
  <si>
    <t>Junco do Maranhão</t>
  </si>
  <si>
    <t>Luís Domingues</t>
  </si>
  <si>
    <t>Maracaçumé</t>
  </si>
  <si>
    <t>Maranhãozinho</t>
  </si>
  <si>
    <t>Monção</t>
  </si>
  <si>
    <t>Nova Olinda do Maranhão</t>
  </si>
  <si>
    <t>Pindaré-Mirim</t>
  </si>
  <si>
    <t>Pio XII</t>
  </si>
  <si>
    <t>Santa Luzia</t>
  </si>
  <si>
    <t>Santa Luzia do Paruá</t>
  </si>
  <si>
    <t>São João do Carú</t>
  </si>
  <si>
    <t>Satubinha</t>
  </si>
  <si>
    <t>Tufilândia</t>
  </si>
  <si>
    <t>Zé Doca</t>
  </si>
  <si>
    <t>Aldeias Altas</t>
  </si>
  <si>
    <t>Região Rural dos Centros Sub-regionais de Bacabal e Caxias</t>
  </si>
  <si>
    <t>2104 Região Rural dos Centros Sub-regionais de Bacabal e Caxias</t>
  </si>
  <si>
    <t>Alto Alegre do Maranhão</t>
  </si>
  <si>
    <t>Bacabal</t>
  </si>
  <si>
    <t>Barão de Grajaú</t>
  </si>
  <si>
    <t>Bernardo do Mearim</t>
  </si>
  <si>
    <t>Bom Lugar</t>
  </si>
  <si>
    <t>Brejo de Areia</t>
  </si>
  <si>
    <t>Buriti Bravo</t>
  </si>
  <si>
    <t>Capinzal do Norte</t>
  </si>
  <si>
    <t>Caxias</t>
  </si>
  <si>
    <t>Codó</t>
  </si>
  <si>
    <t>Colinas</t>
  </si>
  <si>
    <t>Conceição do Lago-Açu</t>
  </si>
  <si>
    <t>Coroatá</t>
  </si>
  <si>
    <t>Dom Pedro</t>
  </si>
  <si>
    <t>Esperantinópolis</t>
  </si>
  <si>
    <t>Fortuna</t>
  </si>
  <si>
    <t>Gonçalves Dias</t>
  </si>
  <si>
    <t>Governador Archer</t>
  </si>
  <si>
    <t>Governador Eugênio Barros</t>
  </si>
  <si>
    <t>Governador Luiz Rocha</t>
  </si>
  <si>
    <t>Graça Aranha</t>
  </si>
  <si>
    <t>Igarapé Grande</t>
  </si>
  <si>
    <t>Jatobá</t>
  </si>
  <si>
    <t>Joselândia</t>
  </si>
  <si>
    <t>Lago da Pedra</t>
  </si>
  <si>
    <t>Lago do Junco</t>
  </si>
  <si>
    <t>Lago Verde</t>
  </si>
  <si>
    <t>Lagoa do Mato</t>
  </si>
  <si>
    <t>Lago dos Rodrigues</t>
  </si>
  <si>
    <t>Lima Campos</t>
  </si>
  <si>
    <t>Marajá do Sena</t>
  </si>
  <si>
    <t>Matões</t>
  </si>
  <si>
    <t>Matões do Norte</t>
  </si>
  <si>
    <t>Mirador</t>
  </si>
  <si>
    <t>Nova Iorque</t>
  </si>
  <si>
    <t>Olho d'Água das Cunhãs</t>
  </si>
  <si>
    <t>Paraibano</t>
  </si>
  <si>
    <t>Parnarama</t>
  </si>
  <si>
    <t>Passagem Franca</t>
  </si>
  <si>
    <t>Pastos Bons</t>
  </si>
  <si>
    <t>Paulo Ramos</t>
  </si>
  <si>
    <t>Pedreiras</t>
  </si>
  <si>
    <t>Peritoró</t>
  </si>
  <si>
    <t>Poção de Pedras</t>
  </si>
  <si>
    <t>Presidente Dutra</t>
  </si>
  <si>
    <t>Santa Filomena do Maranhão</t>
  </si>
  <si>
    <t>Santo Antônio dos Lopes</t>
  </si>
  <si>
    <t>São Domingos do Maranhão</t>
  </si>
  <si>
    <t>São João do Soter</t>
  </si>
  <si>
    <t>São João dos Patos</t>
  </si>
  <si>
    <t>São José dos Basílios</t>
  </si>
  <si>
    <t>São Luís Gonzaga do Maranhão</t>
  </si>
  <si>
    <t>São Mateus do Maranhão</t>
  </si>
  <si>
    <t>São Roberto</t>
  </si>
  <si>
    <t>Senador Alexandre Costa</t>
  </si>
  <si>
    <t>Sucupira do Norte</t>
  </si>
  <si>
    <t>Sucupira do Riachão</t>
  </si>
  <si>
    <t>Timbiras</t>
  </si>
  <si>
    <t>Timon</t>
  </si>
  <si>
    <t>Trizidela do Vale</t>
  </si>
  <si>
    <t>Tuntum</t>
  </si>
  <si>
    <t>Vitorino Freire</t>
  </si>
  <si>
    <t>São Francisco do Maranhão</t>
  </si>
  <si>
    <t>Alcântara</t>
  </si>
  <si>
    <t>Região Rural da Capital Regional de São Luís</t>
  </si>
  <si>
    <t>2102 Região Rural da Capital Regional de São Luís</t>
  </si>
  <si>
    <t>Anajatuba</t>
  </si>
  <si>
    <t>Arari</t>
  </si>
  <si>
    <t>Axixá</t>
  </si>
  <si>
    <t>Bacabeira</t>
  </si>
  <si>
    <t>Bacuri</t>
  </si>
  <si>
    <t>Bacurituba</t>
  </si>
  <si>
    <t>Bequimão</t>
  </si>
  <si>
    <t>Cachoeira Grande</t>
  </si>
  <si>
    <t>Cajapió</t>
  </si>
  <si>
    <t>Cajari</t>
  </si>
  <si>
    <t>Cantanhede</t>
  </si>
  <si>
    <t>Cedral</t>
  </si>
  <si>
    <t>Central do Maranhão</t>
  </si>
  <si>
    <t>Cururupu</t>
  </si>
  <si>
    <t>Guimarães</t>
  </si>
  <si>
    <t>Icatu</t>
  </si>
  <si>
    <t>Itapecuru Mirim</t>
  </si>
  <si>
    <t>Matinha</t>
  </si>
  <si>
    <t>Miranda do Norte</t>
  </si>
  <si>
    <t>Mirinzal</t>
  </si>
  <si>
    <t>Morros</t>
  </si>
  <si>
    <t>Nina Rodrigues</t>
  </si>
  <si>
    <t>Olinda Nova do Maranhão</t>
  </si>
  <si>
    <t>Paço do Lumiar</t>
  </si>
  <si>
    <t>Palmeirândia</t>
  </si>
  <si>
    <t>Pedro do Rosário</t>
  </si>
  <si>
    <t>Penalva</t>
  </si>
  <si>
    <t>Peri Mirim</t>
  </si>
  <si>
    <t>Pinheiro</t>
  </si>
  <si>
    <t>Pirapemas</t>
  </si>
  <si>
    <t>Porto Rico do Maranhão</t>
  </si>
  <si>
    <t>Presidente Sarney</t>
  </si>
  <si>
    <t>Presidente Vargas</t>
  </si>
  <si>
    <t>Raposa</t>
  </si>
  <si>
    <t>Rosário</t>
  </si>
  <si>
    <t>Santa Helena</t>
  </si>
  <si>
    <t>Santa Rita</t>
  </si>
  <si>
    <t>São Bento</t>
  </si>
  <si>
    <t>São João Batista</t>
  </si>
  <si>
    <t>São José de Ribamar</t>
  </si>
  <si>
    <t>São Vicente Ferrer</t>
  </si>
  <si>
    <t>Serrano do Maranhão</t>
  </si>
  <si>
    <t>Turiaçu</t>
  </si>
  <si>
    <t>Turilândia</t>
  </si>
  <si>
    <t>Vargem Grande</t>
  </si>
  <si>
    <t>Viana</t>
  </si>
  <si>
    <t>Vitória do Mearim</t>
  </si>
  <si>
    <t>Acauã</t>
  </si>
  <si>
    <t>Região Rural do Centro Sub-regional de São Raimundo Nonato</t>
  </si>
  <si>
    <t>2204 Região Rural do Centro Sub-regional de São Raimundo Nonato</t>
  </si>
  <si>
    <t>Anísio de Abreu</t>
  </si>
  <si>
    <t>Betânia do Piauí</t>
  </si>
  <si>
    <t>Bonfim do Piauí</t>
  </si>
  <si>
    <t>Brejo do Piauí</t>
  </si>
  <si>
    <t>Campo Alegre do Fidalgo</t>
  </si>
  <si>
    <t>Capitão Gervásio Oliveira</t>
  </si>
  <si>
    <t>Coronel José Dias</t>
  </si>
  <si>
    <t>Dirceu Arcoverde</t>
  </si>
  <si>
    <t>Dom Inocêncio</t>
  </si>
  <si>
    <t>Fartura do Piauí</t>
  </si>
  <si>
    <t>Jacobina do Piauí</t>
  </si>
  <si>
    <t>João Costa</t>
  </si>
  <si>
    <t>Lagoa do Barro do Piauí</t>
  </si>
  <si>
    <t>Avelino Lopes</t>
  </si>
  <si>
    <t>Região Rural dos Centros de Zona de Corrente e Bom Jesus</t>
  </si>
  <si>
    <t>2205 Região Rural dos Centros de Zona de Corrente e Bom Jesus</t>
  </si>
  <si>
    <t>Canto do Buriti</t>
  </si>
  <si>
    <t>Caracol</t>
  </si>
  <si>
    <t>Corrente</t>
  </si>
  <si>
    <t>Cristino Castro</t>
  </si>
  <si>
    <t>Curimatá</t>
  </si>
  <si>
    <t>Guaribas</t>
  </si>
  <si>
    <t>Júlio Borges</t>
  </si>
  <si>
    <t>Jurema</t>
  </si>
  <si>
    <t>Monte Alegre do Piauí</t>
  </si>
  <si>
    <t>Morro Cabeça no Tempo</t>
  </si>
  <si>
    <t>Agricolândia</t>
  </si>
  <si>
    <t>Região Rural do Centro Sub-regional de Floriano</t>
  </si>
  <si>
    <t>2206 Região Rural do Centro Sub-regional de Floriano</t>
  </si>
  <si>
    <t>Alvorada do Gurguéia</t>
  </si>
  <si>
    <t>Amarante</t>
  </si>
  <si>
    <t>Angical do Piauí</t>
  </si>
  <si>
    <t>Antônio Almeida</t>
  </si>
  <si>
    <t>Aroazes</t>
  </si>
  <si>
    <t>Arraial</t>
  </si>
  <si>
    <t>Barra D'Alcântara</t>
  </si>
  <si>
    <t>Barro Duro</t>
  </si>
  <si>
    <t>Bertolínia</t>
  </si>
  <si>
    <t>Cajazeiras do Piauí</t>
  </si>
  <si>
    <t>Canavieira</t>
  </si>
  <si>
    <t>Colônia do Gurguéia</t>
  </si>
  <si>
    <t>Colônia do Piauí</t>
  </si>
  <si>
    <t>Curralinhos</t>
  </si>
  <si>
    <t>Elesbão Veloso</t>
  </si>
  <si>
    <t>Eliseu Martins</t>
  </si>
  <si>
    <t>Flores do Piauí</t>
  </si>
  <si>
    <t>Floriano</t>
  </si>
  <si>
    <t>Francinópolis</t>
  </si>
  <si>
    <t>Francisco Ayres</t>
  </si>
  <si>
    <t>Guadalupe</t>
  </si>
  <si>
    <t>Hugo Napoleão</t>
  </si>
  <si>
    <t>Itaueira</t>
  </si>
  <si>
    <t>Jardim do Mulato</t>
  </si>
  <si>
    <t>Jerumenha</t>
  </si>
  <si>
    <t>Lagoinha do Piauí</t>
  </si>
  <si>
    <t>Lagoa do Piauí</t>
  </si>
  <si>
    <t>Landri Sales</t>
  </si>
  <si>
    <t>Manoel Emídio</t>
  </si>
  <si>
    <t>Marcos Parente</t>
  </si>
  <si>
    <t>Miguel Leão</t>
  </si>
  <si>
    <t>Monsenhor Gil</t>
  </si>
  <si>
    <t>Nazaré do Piauí</t>
  </si>
  <si>
    <t>Novo Oriente do Piauí</t>
  </si>
  <si>
    <t>Oeiras</t>
  </si>
  <si>
    <t>Olho D'Água do Piauí</t>
  </si>
  <si>
    <t>Alagoinha do Piauí</t>
  </si>
  <si>
    <t>Região Rural do Centro Sub-regional de Picos</t>
  </si>
  <si>
    <t>2203 Região Rural do Centro Sub-regional de Picos</t>
  </si>
  <si>
    <t>Alegrete do Piauí</t>
  </si>
  <si>
    <t>Bela Vista do Piauí</t>
  </si>
  <si>
    <t>Belém do Piauí</t>
  </si>
  <si>
    <t>Bocaina</t>
  </si>
  <si>
    <t>Caldeirão Grande do Piauí</t>
  </si>
  <si>
    <t>Campinas do Piauí</t>
  </si>
  <si>
    <t>Campo Grande do Piauí</t>
  </si>
  <si>
    <t>Caridade do Piauí</t>
  </si>
  <si>
    <t>Conceição do Canindé</t>
  </si>
  <si>
    <t>Curral Novo do Piauí</t>
  </si>
  <si>
    <t>Dom Expedito Lopes</t>
  </si>
  <si>
    <t>Floresta do Piauí</t>
  </si>
  <si>
    <t>Francisco Macedo</t>
  </si>
  <si>
    <t>Francisco Santos</t>
  </si>
  <si>
    <t>Fronteiras</t>
  </si>
  <si>
    <t>Geminiano</t>
  </si>
  <si>
    <t>Inhuma</t>
  </si>
  <si>
    <t>Ipiranga do Piauí</t>
  </si>
  <si>
    <t>Isaías Coelho</t>
  </si>
  <si>
    <t>Itainópolis</t>
  </si>
  <si>
    <t>Jaicós</t>
  </si>
  <si>
    <t>Lagoa do Sítio</t>
  </si>
  <si>
    <t>Marcolândia</t>
  </si>
  <si>
    <t>Massapê do Piauí</t>
  </si>
  <si>
    <t>Monsenhor Hipólito</t>
  </si>
  <si>
    <t>Crateús</t>
  </si>
  <si>
    <t>Região Rural da Capital Regional de Teresina</t>
  </si>
  <si>
    <t>2202 Região Rural da Capital Regional de Teresina</t>
  </si>
  <si>
    <t>Alto Longá</t>
  </si>
  <si>
    <t>Altos</t>
  </si>
  <si>
    <t>Assunção do Piauí</t>
  </si>
  <si>
    <t>Beneditinos</t>
  </si>
  <si>
    <t>Boa Hora</t>
  </si>
  <si>
    <t>Boqueirão do Piauí</t>
  </si>
  <si>
    <t>Brasileira</t>
  </si>
  <si>
    <t>Buriti dos Montes</t>
  </si>
  <si>
    <t>Campo Maior</t>
  </si>
  <si>
    <t>Capitão de Campos</t>
  </si>
  <si>
    <t>Castelo do Piauí</t>
  </si>
  <si>
    <t>Cocal de Telha</t>
  </si>
  <si>
    <t>Coivaras</t>
  </si>
  <si>
    <t>Demerval Lobão</t>
  </si>
  <si>
    <t>Domingos Mourão</t>
  </si>
  <si>
    <t>Jatobá do Piauí</t>
  </si>
  <si>
    <t>José de Freitas</t>
  </si>
  <si>
    <t>Juazeiro do Piauí</t>
  </si>
  <si>
    <t>Lagoa Alegre</t>
  </si>
  <si>
    <t>Lagoa de São Francisco</t>
  </si>
  <si>
    <t>Milton Brandão</t>
  </si>
  <si>
    <t>Nossa Senhora de Nazaré</t>
  </si>
  <si>
    <t>Novo Santo Antônio</t>
  </si>
  <si>
    <t>Barroquinha</t>
  </si>
  <si>
    <t>Região Rural da Capital Regional de Sobral</t>
  </si>
  <si>
    <t>2301 Região Rural da Capital Regional de Sobral</t>
  </si>
  <si>
    <t>Bela Cruz</t>
  </si>
  <si>
    <t>Camocim</t>
  </si>
  <si>
    <t>Cariré</t>
  </si>
  <si>
    <t>Carnaubal</t>
  </si>
  <si>
    <t>Catunda</t>
  </si>
  <si>
    <t>Chaval</t>
  </si>
  <si>
    <t>Coreaú</t>
  </si>
  <si>
    <t>Croatá</t>
  </si>
  <si>
    <t>Cruz</t>
  </si>
  <si>
    <t>Forquilha</t>
  </si>
  <si>
    <t>Frecheirinha</t>
  </si>
  <si>
    <t>Graça</t>
  </si>
  <si>
    <t>Granja</t>
  </si>
  <si>
    <t>Groaíras</t>
  </si>
  <si>
    <t>Guaraciaba do Norte</t>
  </si>
  <si>
    <t>Hidrolândia</t>
  </si>
  <si>
    <t>Ibiapina</t>
  </si>
  <si>
    <t>Independência</t>
  </si>
  <si>
    <t>Ipaporanga</t>
  </si>
  <si>
    <t>Ipu</t>
  </si>
  <si>
    <t>Irauçuba</t>
  </si>
  <si>
    <t>Itapagé</t>
  </si>
  <si>
    <t>Itapipoca</t>
  </si>
  <si>
    <t>Itarema</t>
  </si>
  <si>
    <t>Jijoca de Jericoacoara</t>
  </si>
  <si>
    <t>Marco</t>
  </si>
  <si>
    <t>Martinópole</t>
  </si>
  <si>
    <t>Massapê</t>
  </si>
  <si>
    <t>Meruoca</t>
  </si>
  <si>
    <t>Miraíma</t>
  </si>
  <si>
    <t>Monsenhor Tabosa</t>
  </si>
  <si>
    <t>Moraújo</t>
  </si>
  <si>
    <t>Morrinhos</t>
  </si>
  <si>
    <t>Mucambo</t>
  </si>
  <si>
    <t>Nova Russas</t>
  </si>
  <si>
    <t>Novo Oriente</t>
  </si>
  <si>
    <t>Pacujá</t>
  </si>
  <si>
    <t>Paracuru</t>
  </si>
  <si>
    <t>Paraipaba</t>
  </si>
  <si>
    <t>Pires Ferreira</t>
  </si>
  <si>
    <t>Poranga</t>
  </si>
  <si>
    <t>Quiterianópolis</t>
  </si>
  <si>
    <t>Reriutaba</t>
  </si>
  <si>
    <t>Santana do Acaraú</t>
  </si>
  <si>
    <t>Santa Quitéria</t>
  </si>
  <si>
    <t>São Benedito</t>
  </si>
  <si>
    <t>São Luís do Curu</t>
  </si>
  <si>
    <t>Senador Sá</t>
  </si>
  <si>
    <t>Sobral</t>
  </si>
  <si>
    <t>Tamboril</t>
  </si>
  <si>
    <t>Tejuçuoca</t>
  </si>
  <si>
    <t>Tianguá</t>
  </si>
  <si>
    <t>Trairi</t>
  </si>
  <si>
    <t>Tururu</t>
  </si>
  <si>
    <t>Ubajara</t>
  </si>
  <si>
    <t>Umirim</t>
  </si>
  <si>
    <t>Uruburetama</t>
  </si>
  <si>
    <t>Uruoca</t>
  </si>
  <si>
    <t>Varjota</t>
  </si>
  <si>
    <t>Viçosa do Ceará</t>
  </si>
  <si>
    <t>Barbalha</t>
  </si>
  <si>
    <t>Região Rural da Capital Regional de Juazeiro do Norte</t>
  </si>
  <si>
    <t>2303 Região Rural da Capital Regional de Juazeiro do Norte</t>
  </si>
  <si>
    <t>Barro</t>
  </si>
  <si>
    <t>Brejo Santo</t>
  </si>
  <si>
    <t>Campos Sales</t>
  </si>
  <si>
    <t>Caririaçu</t>
  </si>
  <si>
    <t>Crato</t>
  </si>
  <si>
    <t>Farias Brito</t>
  </si>
  <si>
    <t>Granjeiro</t>
  </si>
  <si>
    <t>Jardim</t>
  </si>
  <si>
    <t>Jati</t>
  </si>
  <si>
    <t>Juazeiro do Norte</t>
  </si>
  <si>
    <t>Lavras da Mangabeira</t>
  </si>
  <si>
    <t>Mauriti</t>
  </si>
  <si>
    <t>Milagres</t>
  </si>
  <si>
    <t>Missão Velha</t>
  </si>
  <si>
    <t>Penaforte</t>
  </si>
  <si>
    <t>Porteiras</t>
  </si>
  <si>
    <t>Potengi</t>
  </si>
  <si>
    <t>Salitre</t>
  </si>
  <si>
    <t>Santana do Cariri</t>
  </si>
  <si>
    <t>Tarrafas</t>
  </si>
  <si>
    <t>Várzea Alegre</t>
  </si>
  <si>
    <t>Ipaumirim</t>
  </si>
  <si>
    <t>Região Rural dos Centros Sub-regionais de Cajazeiras e Sousa</t>
  </si>
  <si>
    <t>2501 Região Rural dos Centros Sub-regionais de Cajazeiras e Sousa</t>
  </si>
  <si>
    <t>Umari</t>
  </si>
  <si>
    <t>São João do Rio do Peixe</t>
  </si>
  <si>
    <t>Aparecida</t>
  </si>
  <si>
    <t>Belém do Brejo do Cruz</t>
  </si>
  <si>
    <t>Bernardino Batista</t>
  </si>
  <si>
    <t>Bom Sucesso</t>
  </si>
  <si>
    <t>Brejo do Cruz</t>
  </si>
  <si>
    <t>Brejo dos Santos</t>
  </si>
  <si>
    <t>Cachoeira dos Índios</t>
  </si>
  <si>
    <t>Cajazeiras</t>
  </si>
  <si>
    <t>Catolé do Rocha</t>
  </si>
  <si>
    <t>Jericó</t>
  </si>
  <si>
    <t>Lagoa</t>
  </si>
  <si>
    <t>Lastro</t>
  </si>
  <si>
    <t>Marizópolis</t>
  </si>
  <si>
    <t>Nazarezinho</t>
  </si>
  <si>
    <t>Paulista</t>
  </si>
  <si>
    <t>Poço Dantas</t>
  </si>
  <si>
    <t>Poço de José de Moura</t>
  </si>
  <si>
    <t>Pombal</t>
  </si>
  <si>
    <t>Riacho dos Cavalos</t>
  </si>
  <si>
    <t>São Domingos</t>
  </si>
  <si>
    <t>São Francisco</t>
  </si>
  <si>
    <t>São José da Lagoa Tapada</t>
  </si>
  <si>
    <t>São José do Brejo do Cruz</t>
  </si>
  <si>
    <t>Sousa</t>
  </si>
  <si>
    <t>Triunfo</t>
  </si>
  <si>
    <t>Uiraúna</t>
  </si>
  <si>
    <t>Vieirópolis</t>
  </si>
  <si>
    <t>Alagoa Grande</t>
  </si>
  <si>
    <t>Região Rural da Capital Regional de Campina Grande</t>
  </si>
  <si>
    <t>2503 Região Rural da Capital Regional de Campina Grande</t>
  </si>
  <si>
    <t>Alagoa Nova</t>
  </si>
  <si>
    <t>Alagoinha</t>
  </si>
  <si>
    <t>Alcantil</t>
  </si>
  <si>
    <t>Algodão de Jandaíra</t>
  </si>
  <si>
    <t>Amparo</t>
  </si>
  <si>
    <t>Araçagi</t>
  </si>
  <si>
    <t>Arara</t>
  </si>
  <si>
    <t>Araruna</t>
  </si>
  <si>
    <t>Areia</t>
  </si>
  <si>
    <t>Areial</t>
  </si>
  <si>
    <t>Aroeiras</t>
  </si>
  <si>
    <t>Assunção</t>
  </si>
  <si>
    <t>Bananeiras</t>
  </si>
  <si>
    <t>Barra de Santana</t>
  </si>
  <si>
    <t>Barra de Santa Rosa</t>
  </si>
  <si>
    <t>Barra de São Miguel</t>
  </si>
  <si>
    <t>Boqueirão</t>
  </si>
  <si>
    <t>Borborema</t>
  </si>
  <si>
    <t>Cabaceiras</t>
  </si>
  <si>
    <t>Cacimba de Dentro</t>
  </si>
  <si>
    <t>Cacimbas</t>
  </si>
  <si>
    <t>Caiçara</t>
  </si>
  <si>
    <t>Camalaú</t>
  </si>
  <si>
    <t>Campina Grande</t>
  </si>
  <si>
    <t>Casserengue</t>
  </si>
  <si>
    <t>Caturité</t>
  </si>
  <si>
    <t>Congo</t>
  </si>
  <si>
    <t>Coxixola</t>
  </si>
  <si>
    <t>Cubati</t>
  </si>
  <si>
    <t>Cuité</t>
  </si>
  <si>
    <t>Cuitegi</t>
  </si>
  <si>
    <t>Damião</t>
  </si>
  <si>
    <t>Desterro</t>
  </si>
  <si>
    <t>Dona Inês</t>
  </si>
  <si>
    <t>Duas Estradas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</si>
  <si>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</si>
  <si>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</si>
  <si>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</si>
  <si>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</si>
  <si>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</si>
  <si>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</si>
  <si>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</si>
  <si>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Ingá</t>
  </si>
  <si>
    <t>Itatuba</t>
  </si>
  <si>
    <t>Juarez Távora</t>
  </si>
  <si>
    <t>Juazeirinho</t>
  </si>
  <si>
    <t>Junco do Seridó</t>
  </si>
  <si>
    <t>Lagoa de Dentro</t>
  </si>
  <si>
    <t>Lagoa Seca</t>
  </si>
  <si>
    <t>Livramento</t>
  </si>
  <si>
    <t>Logradouro</t>
  </si>
  <si>
    <t>Massaranduba</t>
  </si>
  <si>
    <t>Matinhas</t>
  </si>
  <si>
    <t>Mogeiro</t>
  </si>
  <si>
    <t>Montadas</t>
  </si>
  <si>
    <t>Monteiro</t>
  </si>
  <si>
    <t>Mulungu</t>
  </si>
  <si>
    <t>Natuba</t>
  </si>
  <si>
    <t>Nova Floresta</t>
  </si>
  <si>
    <t>Nova Palmeira</t>
  </si>
  <si>
    <t>Olivedos</t>
  </si>
  <si>
    <t>Ouro Velho</t>
  </si>
  <si>
    <t>Parari</t>
  </si>
  <si>
    <t>Pedra Lavrada</t>
  </si>
  <si>
    <t>Picuí</t>
  </si>
  <si>
    <t>Pilõezinhos</t>
  </si>
  <si>
    <t>Pirpirituba</t>
  </si>
  <si>
    <t>Pocinhos</t>
  </si>
  <si>
    <t>Prata</t>
  </si>
  <si>
    <t>Puxinanã</t>
  </si>
  <si>
    <t>Queimadas</t>
  </si>
  <si>
    <t>Remígio</t>
  </si>
  <si>
    <t>Pedro Régis</t>
  </si>
  <si>
    <t>Riachão do Bacamarte</t>
  </si>
  <si>
    <t>Riacho de Santo Antônio</t>
  </si>
  <si>
    <t>Santa Cecília</t>
  </si>
  <si>
    <t>Santo André</t>
  </si>
  <si>
    <t>São Domingos do Cariri</t>
  </si>
  <si>
    <t>São João do Cariri</t>
  </si>
  <si>
    <t>São João do Tigre</t>
  </si>
  <si>
    <t>São José do Sabugi</t>
  </si>
  <si>
    <t>São José dos Cordeiros</t>
  </si>
  <si>
    <t>São Sebastião de Lagoa de Roça</t>
  </si>
  <si>
    <t>São Sebastião do Umbuzeiro</t>
  </si>
  <si>
    <t>Seridó</t>
  </si>
  <si>
    <t>Serra Branca</t>
  </si>
  <si>
    <t>Serra da Raiz</t>
  </si>
  <si>
    <t>Serra Redonda</t>
  </si>
  <si>
    <t>Serraria</t>
  </si>
  <si>
    <t>Sertãozinho</t>
  </si>
  <si>
    <t>Solânea</t>
  </si>
  <si>
    <t>Soledade</t>
  </si>
  <si>
    <t>Sossêgo</t>
  </si>
  <si>
    <t>Sumé</t>
  </si>
  <si>
    <t>Tacima</t>
  </si>
  <si>
    <t>Taperoá</t>
  </si>
  <si>
    <t>Teixeira</t>
  </si>
  <si>
    <t>Tenório</t>
  </si>
  <si>
    <t>Umbuzeiro</t>
  </si>
  <si>
    <t>Zabelê</t>
  </si>
  <si>
    <t>Recife</t>
  </si>
  <si>
    <t>Pernambuco</t>
  </si>
  <si>
    <t>Santa Maria do Cambucá</t>
  </si>
  <si>
    <t>Vertente do Lério</t>
  </si>
  <si>
    <t>Salvador</t>
  </si>
  <si>
    <t>Bahia</t>
  </si>
  <si>
    <t>Casa Nova</t>
  </si>
  <si>
    <t>Região Rural da Capital Regional de Petrolina-Juazeiro</t>
  </si>
  <si>
    <t>2904 Região Rural da Capital Regional de Petrolina-Juazeiro</t>
  </si>
  <si>
    <t>Curaçá</t>
  </si>
  <si>
    <t>Juazeiro</t>
  </si>
  <si>
    <t>Pilão Arcado</t>
  </si>
  <si>
    <t>Remanso</t>
  </si>
  <si>
    <t>Sento Sé</t>
  </si>
  <si>
    <t>Sobradinho</t>
  </si>
  <si>
    <t>Umburanas</t>
  </si>
  <si>
    <t>Afrânio</t>
  </si>
  <si>
    <t>Cabrobó</t>
  </si>
  <si>
    <t>Dormentes</t>
  </si>
  <si>
    <t>Lagoa Grande</t>
  </si>
  <si>
    <t>Orocó</t>
  </si>
  <si>
    <t>Petrolina</t>
  </si>
  <si>
    <t>Santa Maria da Boa Vista</t>
  </si>
  <si>
    <t>Araripina</t>
  </si>
  <si>
    <t>Região Rural do Centro Sub-regional de Serra Talhada</t>
  </si>
  <si>
    <t>2601 Região Rural do Centro Sub-regional de Serra Talhada</t>
  </si>
  <si>
    <t>Bodocó</t>
  </si>
  <si>
    <t>Calumbi</t>
  </si>
  <si>
    <t>Carnaubeira da Penha</t>
  </si>
  <si>
    <t>Cedro</t>
  </si>
  <si>
    <t>Exu</t>
  </si>
  <si>
    <t>Granito</t>
  </si>
  <si>
    <t>Ipubi</t>
  </si>
  <si>
    <t>Mirandiba</t>
  </si>
  <si>
    <t>Ouricuri</t>
  </si>
  <si>
    <t>Salgueiro</t>
  </si>
  <si>
    <t>Santa Cruz da Baixa Verde</t>
  </si>
  <si>
    <t>Santa Filomena</t>
  </si>
  <si>
    <t>São José do Belmonte</t>
  </si>
  <si>
    <t>Serra Talhada</t>
  </si>
  <si>
    <t>Serrita</t>
  </si>
  <si>
    <t>Moreilândia</t>
  </si>
  <si>
    <t>Terra Nova</t>
  </si>
  <si>
    <t>Trindade</t>
  </si>
  <si>
    <t>Verdejante</t>
  </si>
  <si>
    <t>Agrestina</t>
  </si>
  <si>
    <t>Região Rural da Capital Regional de Caruaru</t>
  </si>
  <si>
    <t>2603 Região Rural da Capital Regional de Caruaru</t>
  </si>
  <si>
    <t>Águas Belas</t>
  </si>
  <si>
    <t>Altinho</t>
  </si>
  <si>
    <t>Angelim</t>
  </si>
  <si>
    <t>Arcoverde</t>
  </si>
  <si>
    <t>Belém de Maria</t>
  </si>
  <si>
    <t>Belo Jardim</t>
  </si>
  <si>
    <t>Bezerros</t>
  </si>
  <si>
    <t>Bom Conselho</t>
  </si>
  <si>
    <t>Brejão</t>
  </si>
  <si>
    <t>Brejo da Madre de Deus</t>
  </si>
  <si>
    <t>Cachoeirinha</t>
  </si>
  <si>
    <t>Caetés</t>
  </si>
  <si>
    <t>Calçado</t>
  </si>
  <si>
    <t>Camocim de São Félix</t>
  </si>
  <si>
    <t>Canhotinho</t>
  </si>
  <si>
    <t>Capoeiras</t>
  </si>
  <si>
    <t>Caruaru</t>
  </si>
  <si>
    <t>Catende</t>
  </si>
  <si>
    <t>Correntes</t>
  </si>
  <si>
    <t>Cumaru</t>
  </si>
  <si>
    <t>Cupira</t>
  </si>
  <si>
    <t>Frei Miguelinho</t>
  </si>
  <si>
    <t>Garanhuns</t>
  </si>
  <si>
    <t>Iati</t>
  </si>
  <si>
    <t>Ibirajuba</t>
  </si>
  <si>
    <t>Itaíba</t>
  </si>
  <si>
    <t>Jaqueira</t>
  </si>
  <si>
    <t>Jataúba</t>
  </si>
  <si>
    <t>Jucati</t>
  </si>
  <si>
    <t>Jupi</t>
  </si>
  <si>
    <t>Lagoa do Ouro</t>
  </si>
  <si>
    <t>Lagoa dos Gatos</t>
  </si>
  <si>
    <t>Lajedo</t>
  </si>
  <si>
    <t>Palmeirina</t>
  </si>
  <si>
    <t>Panelas</t>
  </si>
  <si>
    <t>Paranatama</t>
  </si>
  <si>
    <t>Pedra</t>
  </si>
  <si>
    <t>Pesqueira</t>
  </si>
  <si>
    <t>Poção</t>
  </si>
  <si>
    <t>Quipapá</t>
  </si>
  <si>
    <t>Riacho das Almas</t>
  </si>
  <si>
    <t>Sairé</t>
  </si>
  <si>
    <t>Saloá</t>
  </si>
  <si>
    <t>Sanharó</t>
  </si>
  <si>
    <t>Santa Cruz do Capibaribe</t>
  </si>
  <si>
    <t>São Benedito do Sul</t>
  </si>
  <si>
    <t>São Bento do Una</t>
  </si>
  <si>
    <t>São Caitano</t>
  </si>
  <si>
    <t>São João</t>
  </si>
  <si>
    <t>São Joaquim do Monte</t>
  </si>
  <si>
    <t>Tacaimbó</t>
  </si>
  <si>
    <t>Taquaritinga do Norte</t>
  </si>
  <si>
    <t>Terezinha</t>
  </si>
  <si>
    <t>Toritama</t>
  </si>
  <si>
    <t>Venturosa</t>
  </si>
  <si>
    <t>Vertentes</t>
  </si>
  <si>
    <t>Belém do São Francisco</t>
  </si>
  <si>
    <t>Região Rural dos Centros de Zona de Belém de São Francisco e Floresta</t>
  </si>
  <si>
    <t>2605 Região Rural dos Centros de Zona de Belém de São Francisco e Floresta</t>
  </si>
  <si>
    <t>Buíque</t>
  </si>
  <si>
    <t>Floresta</t>
  </si>
  <si>
    <t>Ibimirim</t>
  </si>
  <si>
    <t>Inajá</t>
  </si>
  <si>
    <t>Itacuruba</t>
  </si>
  <si>
    <t>Manari</t>
  </si>
  <si>
    <t>Petrolândia</t>
  </si>
  <si>
    <t>Tacaratu</t>
  </si>
  <si>
    <t>Tupanatinga</t>
  </si>
  <si>
    <t>Alhandra</t>
  </si>
  <si>
    <t>Região Rural da Metrópole de Recife</t>
  </si>
  <si>
    <t>2604 Região Rural da Metrópole de Recife</t>
  </si>
  <si>
    <t>Baía da Traição</t>
  </si>
  <si>
    <t>Bayeux</t>
  </si>
  <si>
    <t>Caaporã</t>
  </si>
  <si>
    <t>Caldas Brandão</t>
  </si>
  <si>
    <t>Capim</t>
  </si>
  <si>
    <t>Conde</t>
  </si>
  <si>
    <t>Cruz do Espírito Santo</t>
  </si>
  <si>
    <t>Cuité de Mamanguape</t>
  </si>
  <si>
    <t>Curral de Cima</t>
  </si>
  <si>
    <t>Itabaiana</t>
  </si>
  <si>
    <t>Itapororoca</t>
  </si>
  <si>
    <t>Jacaraú</t>
  </si>
  <si>
    <t>Juripiranga</t>
  </si>
  <si>
    <t>Lucena</t>
  </si>
  <si>
    <t>Mamanguape</t>
  </si>
  <si>
    <t>Marcação</t>
  </si>
  <si>
    <t>Mari</t>
  </si>
  <si>
    <t>Mataraca</t>
  </si>
  <si>
    <t>Pedras de Fogo</t>
  </si>
  <si>
    <t>Pilar</t>
  </si>
  <si>
    <t>Pitimbu</t>
  </si>
  <si>
    <t>Riachão do Poço</t>
  </si>
  <si>
    <t>Rio Tinto</t>
  </si>
  <si>
    <t>Salgado de São Félix</t>
  </si>
  <si>
    <t>São José dos Ramos</t>
  </si>
  <si>
    <t>São Miguel de Taipu</t>
  </si>
  <si>
    <t>Sapé</t>
  </si>
  <si>
    <t>Sobrado</t>
  </si>
  <si>
    <t>Abreu e Lima</t>
  </si>
  <si>
    <t>Água Preta</t>
  </si>
  <si>
    <t>Aliança</t>
  </si>
  <si>
    <t>Amaraji</t>
  </si>
  <si>
    <t>Araçoiaba</t>
  </si>
  <si>
    <t>Barra de Guabiraba</t>
  </si>
  <si>
    <t>Barreiros</t>
  </si>
  <si>
    <t>Buenos Aires</t>
  </si>
  <si>
    <t>Cabo de Santo Agostinho</t>
  </si>
  <si>
    <t>Camaragibe</t>
  </si>
  <si>
    <t>Camutanga</t>
  </si>
  <si>
    <t>Carpina</t>
  </si>
  <si>
    <t>Casinhas</t>
  </si>
  <si>
    <t>Chã de Alegria</t>
  </si>
  <si>
    <t>Chã Grande</t>
  </si>
  <si>
    <t>Cortês</t>
  </si>
  <si>
    <t>Escada</t>
  </si>
  <si>
    <t>Feira Nova</t>
  </si>
  <si>
    <t>Ferreiros</t>
  </si>
  <si>
    <t>Gameleira</t>
  </si>
  <si>
    <t>Glória do Goitá</t>
  </si>
  <si>
    <t>Goiana</t>
  </si>
  <si>
    <t>Gravatá</t>
  </si>
  <si>
    <t>Igarassu</t>
  </si>
  <si>
    <t>Ipojuca</t>
  </si>
  <si>
    <t>Ilha de Itamaracá</t>
  </si>
  <si>
    <t>Itambé</t>
  </si>
  <si>
    <t>Itapissuma</t>
  </si>
  <si>
    <t>Itaquitinga</t>
  </si>
  <si>
    <t>Jaboatão dos Guararapes</t>
  </si>
  <si>
    <t>João Alfredo</t>
  </si>
  <si>
    <t>Joaquim Nabuco</t>
  </si>
  <si>
    <t>Lagoa do Carro</t>
  </si>
  <si>
    <t>Lagoa de Itaenga</t>
  </si>
  <si>
    <t>Limoeiro</t>
  </si>
  <si>
    <t>Macaparana</t>
  </si>
  <si>
    <t>Machados</t>
  </si>
  <si>
    <t>Maraial</t>
  </si>
  <si>
    <t>Moreno</t>
  </si>
  <si>
    <t>Nazaré da Mata</t>
  </si>
  <si>
    <t>Olinda</t>
  </si>
  <si>
    <t>Orobó</t>
  </si>
  <si>
    <t>Palmares</t>
  </si>
  <si>
    <t>Passira</t>
  </si>
  <si>
    <t>Paudalho</t>
  </si>
  <si>
    <t>Pombos</t>
  </si>
  <si>
    <t>Ribeirão</t>
  </si>
  <si>
    <t>Rio Formoso</t>
  </si>
  <si>
    <t>São José da Coroa Grande</t>
  </si>
  <si>
    <t>São Lourenço da Mata</t>
  </si>
  <si>
    <t>Sirinhaém</t>
  </si>
  <si>
    <t>Surubim</t>
  </si>
  <si>
    <t>Tamandaré</t>
  </si>
  <si>
    <t>Timbaúba</t>
  </si>
  <si>
    <t>Tracunhaém</t>
  </si>
  <si>
    <t>Vicência</t>
  </si>
  <si>
    <t>Vitória de Santo Antão</t>
  </si>
  <si>
    <t>Xexéu</t>
  </si>
  <si>
    <t>Afogados da Ingazeira</t>
  </si>
  <si>
    <t>Região Rural do Centro Sub-regional de Afogados da Ingazeira</t>
  </si>
  <si>
    <t>2602 Região Rural do Centro Sub-regional de Afogados da Ingazeira</t>
  </si>
  <si>
    <t>Betânia</t>
  </si>
  <si>
    <t>Carnaíba</t>
  </si>
  <si>
    <t>Custódia</t>
  </si>
  <si>
    <t>Flores</t>
  </si>
  <si>
    <t>Iguaraci</t>
  </si>
  <si>
    <t>Ingazeira</t>
  </si>
  <si>
    <t>Itapetim</t>
  </si>
  <si>
    <t>Quixaba</t>
  </si>
  <si>
    <t>Santa Terezinha</t>
  </si>
  <si>
    <t>São José do Egito</t>
  </si>
  <si>
    <t>Sertânia</t>
  </si>
  <si>
    <t>Solidão</t>
  </si>
  <si>
    <t>Tabira</t>
  </si>
  <si>
    <t>Tuparetama</t>
  </si>
  <si>
    <t>Maceió</t>
  </si>
  <si>
    <t>Alagoas</t>
  </si>
  <si>
    <t>Região Rural do Centro de Zona de Nossa Senhora da Glória</t>
  </si>
  <si>
    <t>2801 Região Rural do Centro de Zona de Nossa Senhora da Glória</t>
  </si>
  <si>
    <t>Delmiro Gouveia</t>
  </si>
  <si>
    <t>Olho d'Água do Casado</t>
  </si>
  <si>
    <t>Pariconha</t>
  </si>
  <si>
    <t>Aracaju</t>
  </si>
  <si>
    <t>Sergipe</t>
  </si>
  <si>
    <t>Carira</t>
  </si>
  <si>
    <t>Monte Alegre de Sergipe</t>
  </si>
  <si>
    <t>Nossa Senhora da Glória</t>
  </si>
  <si>
    <t>Canindé de São Francisco</t>
  </si>
  <si>
    <t>Poço Redondo</t>
  </si>
  <si>
    <t>Arapiraca</t>
  </si>
  <si>
    <t>Região Rural da Capital Regional de Arapiraca</t>
  </si>
  <si>
    <t>2701 Região Rural da Capital Regional de Arapiraca</t>
  </si>
  <si>
    <t>Batalha</t>
  </si>
  <si>
    <t>Belo Monte</t>
  </si>
  <si>
    <t>Cacimbinhas</t>
  </si>
  <si>
    <t>Campo Grande</t>
  </si>
  <si>
    <t>Canapi</t>
  </si>
  <si>
    <t>Carneiros</t>
  </si>
  <si>
    <t>Coité do Nóia</t>
  </si>
  <si>
    <t>Craíbas</t>
  </si>
  <si>
    <t>Dois Riachos</t>
  </si>
  <si>
    <t>Estrela de Alagoas</t>
  </si>
  <si>
    <t>Feira Grande</t>
  </si>
  <si>
    <t>Girau do Ponciano</t>
  </si>
  <si>
    <t>Igaci</t>
  </si>
  <si>
    <t>Inhapi</t>
  </si>
  <si>
    <t>Jacaré dos Homens</t>
  </si>
  <si>
    <t>Jaramataia</t>
  </si>
  <si>
    <t>Lagoa da Canoa</t>
  </si>
  <si>
    <t>Limoeiro de Anadia</t>
  </si>
  <si>
    <t>Major Isidoro</t>
  </si>
  <si>
    <t>Maravilha</t>
  </si>
  <si>
    <t>Mata Grande</t>
  </si>
  <si>
    <t>Minador do Negrão</t>
  </si>
  <si>
    <t>Monteirópolis</t>
  </si>
  <si>
    <t>Olho d'Água das Flores</t>
  </si>
  <si>
    <t>Olho d'Água Grande</t>
  </si>
  <si>
    <t>Olivença</t>
  </si>
  <si>
    <t>Palestina</t>
  </si>
  <si>
    <t>Palmeira dos Índios</t>
  </si>
  <si>
    <t>Pão de Açúcar</t>
  </si>
  <si>
    <t>Piranhas</t>
  </si>
  <si>
    <t>Poço das Trincheiras</t>
  </si>
  <si>
    <t>Porto Real do Colégio</t>
  </si>
  <si>
    <t>Quebrangulo</t>
  </si>
  <si>
    <t>Santana do Ipanema</t>
  </si>
  <si>
    <t>São Brás</t>
  </si>
  <si>
    <t>São José da Tapera</t>
  </si>
  <si>
    <t>Senador Rui Palmeira</t>
  </si>
  <si>
    <t>Tanque d'Arca</t>
  </si>
  <si>
    <t>Taquarana</t>
  </si>
  <si>
    <t>Traipu</t>
  </si>
  <si>
    <t>Tobias Barreto</t>
  </si>
  <si>
    <t>Região Rural da Capital Regional de Aracaju</t>
  </si>
  <si>
    <t>2802 Região Rural da Capital Regional de Aracaju</t>
  </si>
  <si>
    <t>Poço Verde</t>
  </si>
  <si>
    <t>Arauá</t>
  </si>
  <si>
    <t>Cristinápolis</t>
  </si>
  <si>
    <t>Estância</t>
  </si>
  <si>
    <t>Indiaroba</t>
  </si>
  <si>
    <t>Itabaianinha</t>
  </si>
  <si>
    <t>Pedrinhas</t>
  </si>
  <si>
    <t>Santa Luzia do Itanhy</t>
  </si>
  <si>
    <t>Tomar do Geru</t>
  </si>
  <si>
    <t>Umbaúba</t>
  </si>
  <si>
    <t>Boquim</t>
  </si>
  <si>
    <t>Itaporanga d'Ajuda</t>
  </si>
  <si>
    <t>Lagarto</t>
  </si>
  <si>
    <t>Riachão do Dantas</t>
  </si>
  <si>
    <t>Salgado</t>
  </si>
  <si>
    <t>Campo do Brito</t>
  </si>
  <si>
    <t>Frei Paulo</t>
  </si>
  <si>
    <t>Macambira</t>
  </si>
  <si>
    <t>Malhador</t>
  </si>
  <si>
    <t>Moita Bonita</t>
  </si>
  <si>
    <t>Nossa Senhora Aparecida</t>
  </si>
  <si>
    <t>Pedra Mole</t>
  </si>
  <si>
    <t>Pinhão</t>
  </si>
  <si>
    <t>Ribeirópolis</t>
  </si>
  <si>
    <t>São Miguel do Aleixo</t>
  </si>
  <si>
    <t>Simão Dias</t>
  </si>
  <si>
    <t>Barra dos Coqueiros</t>
  </si>
  <si>
    <t>Laranjeiras</t>
  </si>
  <si>
    <t>Maruim</t>
  </si>
  <si>
    <t>Nossa Senhora do Socorro</t>
  </si>
  <si>
    <t>Pirambu</t>
  </si>
  <si>
    <t>Santo Amaro das Brotas</t>
  </si>
  <si>
    <t>São Cristóvão</t>
  </si>
  <si>
    <t>Capela</t>
  </si>
  <si>
    <t>Carmópolis</t>
  </si>
  <si>
    <t>Cumbe</t>
  </si>
  <si>
    <t>Divina Pastora</t>
  </si>
  <si>
    <t>General Maynard</t>
  </si>
  <si>
    <t>Japaratuba</t>
  </si>
  <si>
    <t>Japoatã</t>
  </si>
  <si>
    <t>Malhada dos Bois</t>
  </si>
  <si>
    <t>Muribeca</t>
  </si>
  <si>
    <t>Nossa Senhora das Dores</t>
  </si>
  <si>
    <t>Pacatuba</t>
  </si>
  <si>
    <t>Rosário do Catete</t>
  </si>
  <si>
    <t>Santa Rosa de Lima</t>
  </si>
  <si>
    <t>Siriri</t>
  </si>
  <si>
    <t>Caturama</t>
  </si>
  <si>
    <t>Região Rural do Centro Sub-regional de Guanambi</t>
  </si>
  <si>
    <t>2910 Região Rural do Centro Sub-regional de Guanambi</t>
  </si>
  <si>
    <t>Guanambi</t>
  </si>
  <si>
    <t>Ibipitanga</t>
  </si>
  <si>
    <t>Ibitiara</t>
  </si>
  <si>
    <t>Igaporã</t>
  </si>
  <si>
    <t>Iuiú</t>
  </si>
  <si>
    <t>Licínio de Almeida</t>
  </si>
  <si>
    <t>Macaúbas</t>
  </si>
  <si>
    <t>Matina</t>
  </si>
  <si>
    <t>Novo Horizonte</t>
  </si>
  <si>
    <t>Palmas de Monte Alto</t>
  </si>
  <si>
    <t>Paramirim</t>
  </si>
  <si>
    <t>Piatã</t>
  </si>
  <si>
    <t>Pindaí</t>
  </si>
  <si>
    <t>Rio do Pires</t>
  </si>
  <si>
    <t>Sebastião Laranjeiras</t>
  </si>
  <si>
    <t>Tanque Novo</t>
  </si>
  <si>
    <t>Urandi</t>
  </si>
  <si>
    <t>Central</t>
  </si>
  <si>
    <t>Região Rural do Centro Sub-regional de Irecê</t>
  </si>
  <si>
    <t>2903 Região Rural do Centro Sub-regional de Irecê</t>
  </si>
  <si>
    <t>Gentio do Ouro</t>
  </si>
  <si>
    <t>Ibipeba</t>
  </si>
  <si>
    <t>Ibititá</t>
  </si>
  <si>
    <t>Ipupiara</t>
  </si>
  <si>
    <t>Irecê</t>
  </si>
  <si>
    <t>Itaguaçu da Bahia</t>
  </si>
  <si>
    <t>João Dourado</t>
  </si>
  <si>
    <t>Jussara</t>
  </si>
  <si>
    <t>Lapão</t>
  </si>
  <si>
    <t>Morro do Chapéu</t>
  </si>
  <si>
    <t>São Gabriel</t>
  </si>
  <si>
    <t>Uibaí</t>
  </si>
  <si>
    <t>Xique-Xique</t>
  </si>
  <si>
    <t>Carinhanha</t>
  </si>
  <si>
    <t>Região Rural do Centro Sub-regional de Bom Jesus da Lapa</t>
  </si>
  <si>
    <t>2902 Região Rural do Centro Sub-regional de Bom Jesus da Lapa</t>
  </si>
  <si>
    <t>Feira da Mata</t>
  </si>
  <si>
    <t>Ibotirama</t>
  </si>
  <si>
    <t>Malhada</t>
  </si>
  <si>
    <t>Morpará</t>
  </si>
  <si>
    <t>Muquém de São Francisco</t>
  </si>
  <si>
    <t>Oliveira dos Brejinhos</t>
  </si>
  <si>
    <t>Paratinga</t>
  </si>
  <si>
    <t>Serra do Ramalho</t>
  </si>
  <si>
    <t>Serra Dourada</t>
  </si>
  <si>
    <t>Sítio do Mato</t>
  </si>
  <si>
    <t>Cardeal da Silva</t>
  </si>
  <si>
    <t>Região Rural da Metrópole de Salvador</t>
  </si>
  <si>
    <t>2906 Região Rural da Metrópole de Salvador</t>
  </si>
  <si>
    <t>Castro Alves</t>
  </si>
  <si>
    <t>Catu</t>
  </si>
  <si>
    <t>Cícero Dantas</t>
  </si>
  <si>
    <t>Cipó</t>
  </si>
  <si>
    <t>Conceição da Feira</t>
  </si>
  <si>
    <t>Conceição do Almeida</t>
  </si>
  <si>
    <t>Conceição do Coité</t>
  </si>
  <si>
    <t>Teodoro Sampaio</t>
  </si>
  <si>
    <t>Coração de Maria</t>
  </si>
  <si>
    <t>Crisópolis</t>
  </si>
  <si>
    <t>Cruz das Almas</t>
  </si>
  <si>
    <t>Dias d'Ávila</t>
  </si>
  <si>
    <t>Dom Macedo Costa</t>
  </si>
  <si>
    <t>Elísio Medrado</t>
  </si>
  <si>
    <t>Entre Rios</t>
  </si>
  <si>
    <t>Esplanada</t>
  </si>
  <si>
    <t>Euclides da Cunha</t>
  </si>
  <si>
    <t>Feira de Santana</t>
  </si>
  <si>
    <t>Filadélfia</t>
  </si>
  <si>
    <t>Gavião</t>
  </si>
  <si>
    <t>Governador Mangabeira</t>
  </si>
  <si>
    <t>Heliópolis</t>
  </si>
  <si>
    <t>Iaçu</t>
  </si>
  <si>
    <t>Ibiquera</t>
  </si>
  <si>
    <t>Ichu</t>
  </si>
  <si>
    <t>Inhambupe</t>
  </si>
  <si>
    <t>Ipecaetá</t>
  </si>
  <si>
    <t>Ipirá</t>
  </si>
  <si>
    <t>Iraquara</t>
  </si>
  <si>
    <t>Irará</t>
  </si>
  <si>
    <t>Itaberaba</t>
  </si>
  <si>
    <t>Itanagra</t>
  </si>
  <si>
    <t>Itaparica</t>
  </si>
  <si>
    <t>Itapicuru</t>
  </si>
  <si>
    <t>Itatim</t>
  </si>
  <si>
    <t>Itiúba</t>
  </si>
  <si>
    <t>Jacobina</t>
  </si>
  <si>
    <t>Jaguarari</t>
  </si>
  <si>
    <t>Jaguaripe</t>
  </si>
  <si>
    <t>Laje</t>
  </si>
  <si>
    <t>Lajedinho</t>
  </si>
  <si>
    <t>Lamarão</t>
  </si>
  <si>
    <t>Lauro de Freitas</t>
  </si>
  <si>
    <t>Lençóis</t>
  </si>
  <si>
    <t>Macajuba</t>
  </si>
  <si>
    <t>Madre de Deus</t>
  </si>
  <si>
    <t>Mairi</t>
  </si>
  <si>
    <t>Maragogipe</t>
  </si>
  <si>
    <t>Mata de São João</t>
  </si>
  <si>
    <t>Miguel Calmon</t>
  </si>
  <si>
    <t>Mirangaba</t>
  </si>
  <si>
    <t>Monte Santo</t>
  </si>
  <si>
    <t>Mucugê</t>
  </si>
  <si>
    <t>Mulungu do Morro</t>
  </si>
  <si>
    <t>Mundo Novo</t>
  </si>
  <si>
    <t>Muniz Ferreira</t>
  </si>
  <si>
    <t>Muritiba</t>
  </si>
  <si>
    <t>Nazaré</t>
  </si>
  <si>
    <t>Nordestina</t>
  </si>
  <si>
    <t>Nova Fátima</t>
  </si>
  <si>
    <t>Nova Itarana</t>
  </si>
  <si>
    <t>Nova Redenção</t>
  </si>
  <si>
    <t>Nova Soure</t>
  </si>
  <si>
    <t>Novo Triunfo</t>
  </si>
  <si>
    <t>Olindina</t>
  </si>
  <si>
    <t>Ouriçangas</t>
  </si>
  <si>
    <t>Ourolândia</t>
  </si>
  <si>
    <t>Palmeiras</t>
  </si>
  <si>
    <t>Pé de Serra</t>
  </si>
  <si>
    <t>Pedrão</t>
  </si>
  <si>
    <t>Pindobaçu</t>
  </si>
  <si>
    <t>Pintadas</t>
  </si>
  <si>
    <t>Piritiba</t>
  </si>
  <si>
    <t>Pojuca</t>
  </si>
  <si>
    <t>Ponto Novo</t>
  </si>
  <si>
    <t>Quijingue</t>
  </si>
  <si>
    <t>Quixabeira</t>
  </si>
  <si>
    <t>Rafael Jambeiro</t>
  </si>
  <si>
    <t>Retirolândia</t>
  </si>
  <si>
    <t>Riachão do Jacuípe</t>
  </si>
  <si>
    <t>Ribeira do Amparo</t>
  </si>
  <si>
    <t>Ribeira do Pombal</t>
  </si>
  <si>
    <t>Rio Real</t>
  </si>
  <si>
    <t>Salinas da Margarida</t>
  </si>
  <si>
    <t>Santa Bárbara</t>
  </si>
  <si>
    <t>Santaluz</t>
  </si>
  <si>
    <t>Santanópolis</t>
  </si>
  <si>
    <t>Santo Amaro</t>
  </si>
  <si>
    <t>Santo Antônio de Jesus</t>
  </si>
  <si>
    <t>Santo Estêvão</t>
  </si>
  <si>
    <t>São Félix</t>
  </si>
  <si>
    <t>São Felipe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</si>
  <si>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</si>
  <si>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</si>
  <si>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</si>
  <si>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</si>
  <si>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</si>
  <si>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</si>
  <si>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</si>
  <si>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</si>
  <si>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</si>
  <si>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</si>
  <si>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</si>
  <si>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Preta</t>
  </si>
  <si>
    <t>Serrolândia</t>
  </si>
  <si>
    <t>Simões Filho</t>
  </si>
  <si>
    <t>Souto Soares</t>
  </si>
  <si>
    <t>Tanquinho</t>
  </si>
  <si>
    <t>Tapiramutá</t>
  </si>
  <si>
    <t>Teofilândia</t>
  </si>
  <si>
    <t>Tucano</t>
  </si>
  <si>
    <t>Uauá</t>
  </si>
  <si>
    <t>Ubaíra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</si>
  <si>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</si>
  <si>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</si>
  <si>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</si>
  <si>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</si>
  <si>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</si>
  <si>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</si>
  <si>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</si>
  <si>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Conceição do Jacuípe</t>
  </si>
  <si>
    <t>Coaraci</t>
  </si>
  <si>
    <t>Região Rural da Capital Regional de Ilhéus</t>
  </si>
  <si>
    <t>2907 Região Rural da Capital Regional de Ilhéus</t>
  </si>
  <si>
    <t>Firmino Alves</t>
  </si>
  <si>
    <t>Floresta Azul</t>
  </si>
  <si>
    <t>Gandu</t>
  </si>
  <si>
    <t>Gongogi</t>
  </si>
  <si>
    <t>Ibicaraí</t>
  </si>
  <si>
    <t>Ibirapitanga</t>
  </si>
  <si>
    <t>Ibirataia</t>
  </si>
  <si>
    <t>Igrapiúna</t>
  </si>
  <si>
    <t>Ilhéus</t>
  </si>
  <si>
    <t>Ipiaú</t>
  </si>
  <si>
    <t>Itabuna</t>
  </si>
  <si>
    <t>Itacaré</t>
  </si>
  <si>
    <t>Itagibá</t>
  </si>
  <si>
    <t>Itaju do Colônia</t>
  </si>
  <si>
    <t>Itajuípe</t>
  </si>
  <si>
    <t>Itamari</t>
  </si>
  <si>
    <t>Itapé</t>
  </si>
  <si>
    <t>Itapitanga</t>
  </si>
  <si>
    <t>Ituberá</t>
  </si>
  <si>
    <t>Jiquiriçá</t>
  </si>
  <si>
    <t>Jussari</t>
  </si>
  <si>
    <t>Maraú</t>
  </si>
  <si>
    <t>Mutuípe</t>
  </si>
  <si>
    <t>Nilo Peçanha</t>
  </si>
  <si>
    <t>Nova Ibiá</t>
  </si>
  <si>
    <t>Pau Brasil</t>
  </si>
  <si>
    <t>Piraí do Norte</t>
  </si>
  <si>
    <t>Potiraguá</t>
  </si>
  <si>
    <t>Presidente Tancredo Neves</t>
  </si>
  <si>
    <t>Santa Cruz da Vitória</t>
  </si>
  <si>
    <t>São José da Vitória</t>
  </si>
  <si>
    <t>Teolândia</t>
  </si>
  <si>
    <t>Ubaitaba</t>
  </si>
  <si>
    <t>Ubatã</t>
  </si>
  <si>
    <t>Una</t>
  </si>
  <si>
    <t>Uruçuca</t>
  </si>
  <si>
    <t>Valença</t>
  </si>
  <si>
    <t>Wenceslau Guimarães</t>
  </si>
  <si>
    <t>Condeúba</t>
  </si>
  <si>
    <t>Região Rural da Capital Regional de Vitória da Conquista</t>
  </si>
  <si>
    <t>2909 Região Rural da Capital Regional de Vitória da Conquista</t>
  </si>
  <si>
    <t>Contendas do Sincorá</t>
  </si>
  <si>
    <t>Cordeiros</t>
  </si>
  <si>
    <t>Cravolândia</t>
  </si>
  <si>
    <t>Dário Meira</t>
  </si>
  <si>
    <t>Dom Basílio</t>
  </si>
  <si>
    <t>Encruzilhada</t>
  </si>
  <si>
    <t>Guajeru</t>
  </si>
  <si>
    <t>Ibiassucê</t>
  </si>
  <si>
    <t>Ibicoara</t>
  </si>
  <si>
    <t>Ibicuí</t>
  </si>
  <si>
    <t>Iguaí</t>
  </si>
  <si>
    <t>Irajuba</t>
  </si>
  <si>
    <t>Iramaia</t>
  </si>
  <si>
    <t>Itaeté</t>
  </si>
  <si>
    <t>Itagi</t>
  </si>
  <si>
    <t>Itapetinga</t>
  </si>
  <si>
    <t>Itaquara</t>
  </si>
  <si>
    <t>Itarantim</t>
  </si>
  <si>
    <t>Itiruçu</t>
  </si>
  <si>
    <t>Itororó</t>
  </si>
  <si>
    <t>Ituaçu</t>
  </si>
  <si>
    <t>Jacaraci</t>
  </si>
  <si>
    <t>Jaguaquara</t>
  </si>
  <si>
    <t>Jequié</t>
  </si>
  <si>
    <t>Jitaúna</t>
  </si>
  <si>
    <t>Jussiape</t>
  </si>
  <si>
    <t>Lafaiete Coutinho</t>
  </si>
  <si>
    <t>Lagoa Real</t>
  </si>
  <si>
    <t>Lajedo do Tabocal</t>
  </si>
  <si>
    <t>Livramento de Nossa Senhora</t>
  </si>
  <si>
    <t>Macarani</t>
  </si>
  <si>
    <t>Maetinga</t>
  </si>
  <si>
    <t>Maiquinique</t>
  </si>
  <si>
    <t>Malhada de Pedras</t>
  </si>
  <si>
    <t>Manoel Vitorino</t>
  </si>
  <si>
    <t>Maracás</t>
  </si>
  <si>
    <t>Marcionílio Souza</t>
  </si>
  <si>
    <t>Mirante</t>
  </si>
  <si>
    <t>Mortugaba</t>
  </si>
  <si>
    <t>Nova Canaã</t>
  </si>
  <si>
    <t>Piripá</t>
  </si>
  <si>
    <t>Planaltino</t>
  </si>
  <si>
    <t>Planalto</t>
  </si>
  <si>
    <t>Poções</t>
  </si>
  <si>
    <t>Presidente Jânio Quadros</t>
  </si>
  <si>
    <t>Ribeirão do Largo</t>
  </si>
  <si>
    <t>Rio de Contas</t>
  </si>
  <si>
    <t>Rio do Antônio</t>
  </si>
  <si>
    <t>Tanhaçu</t>
  </si>
  <si>
    <t>Tremedal</t>
  </si>
  <si>
    <t>Vitória da Conquista</t>
  </si>
  <si>
    <t>Vitória</t>
  </si>
  <si>
    <t>Sudeste</t>
  </si>
  <si>
    <t>Afonso Cláudio</t>
  </si>
  <si>
    <t>Região Rural da Capital Regional de Vitória</t>
  </si>
  <si>
    <t>3201 Região Rural da Capital Regional de Vitória</t>
  </si>
  <si>
    <t>Alegre</t>
  </si>
  <si>
    <t>Alfredo Chaves</t>
  </si>
  <si>
    <t>Anchieta</t>
  </si>
  <si>
    <t>Apiacá</t>
  </si>
  <si>
    <t>Aracruz</t>
  </si>
  <si>
    <t>Atilio Vivacqua</t>
  </si>
  <si>
    <t>Boa Esperança</t>
  </si>
  <si>
    <t>Bom Jesus do Norte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</si>
  <si>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</si>
  <si>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</si>
  <si>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</si>
  <si>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</si>
  <si>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</si>
  <si>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</si>
  <si>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</si>
  <si>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</si>
  <si>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</si>
  <si>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Fundão</t>
  </si>
  <si>
    <t>Guaçuí</t>
  </si>
  <si>
    <t>Guarapari</t>
  </si>
  <si>
    <t>Ibatiba</t>
  </si>
  <si>
    <t>Ibiraçu</t>
  </si>
  <si>
    <t>Ibitirama</t>
  </si>
  <si>
    <t>Iconha</t>
  </si>
  <si>
    <t>Irupi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</si>
  <si>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</si>
  <si>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</si>
  <si>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</si>
  <si>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</si>
  <si>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</si>
  <si>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</si>
  <si>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</si>
  <si>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</si>
  <si>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Marataízes</t>
  </si>
  <si>
    <t>Marechal Floriano</t>
  </si>
  <si>
    <t>Mimoso do Sul</t>
  </si>
  <si>
    <t>Montanha</t>
  </si>
  <si>
    <t>Mucurici</t>
  </si>
  <si>
    <t>Muniz Freire</t>
  </si>
  <si>
    <t>Muqui</t>
  </si>
  <si>
    <t>Nova Venécia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</si>
  <si>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</si>
  <si>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</si>
  <si>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</si>
  <si>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</si>
  <si>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</si>
  <si>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</si>
  <si>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</si>
  <si>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</si>
  <si>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</si>
  <si>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</si>
  <si>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Gabriel da Palha</t>
  </si>
  <si>
    <t>São José do Calçado</t>
  </si>
  <si>
    <t>São Mateus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</si>
  <si>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</si>
  <si>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</si>
  <si>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</si>
  <si>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</si>
  <si>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</si>
  <si>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</si>
  <si>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</si>
  <si>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Belo Horizonte</t>
  </si>
  <si>
    <t>Minas Gerais</t>
  </si>
  <si>
    <t>Unaí</t>
  </si>
  <si>
    <t>Região Rural do Centro de Zona de Unaí</t>
  </si>
  <si>
    <t>5205 Região Rural do Centro de Zona de Unaí</t>
  </si>
  <si>
    <t>Uruana de Minas</t>
  </si>
  <si>
    <t>Vazante</t>
  </si>
  <si>
    <t>Cabeceira Grande</t>
  </si>
  <si>
    <t>Guarda-Mor</t>
  </si>
  <si>
    <t>Lagamar</t>
  </si>
  <si>
    <t>Paracatu</t>
  </si>
  <si>
    <t>Região Rural da Metrópole de Belo Horizonte</t>
  </si>
  <si>
    <t>3108 Região Rural da Metrópole de Belo Horizonte</t>
  </si>
  <si>
    <t>Santa Maria de Itabira</t>
  </si>
  <si>
    <t>Santa Maria do Suaçuí</t>
  </si>
  <si>
    <t>Santana de Pirapama</t>
  </si>
  <si>
    <t>Santana do Riacho</t>
  </si>
  <si>
    <t>Santo Antônio do Itambé</t>
  </si>
  <si>
    <t>Santo Antônio do Monte</t>
  </si>
  <si>
    <t>Santo Antônio do Rio Abaixo</t>
  </si>
  <si>
    <t>Santo Hipólito</t>
  </si>
  <si>
    <t>São Francisco de Paula</t>
  </si>
  <si>
    <t>São Gonçalo do Pará</t>
  </si>
  <si>
    <t>São Gonçalo do Rio Abaixo</t>
  </si>
  <si>
    <t>São João Evangelista</t>
  </si>
  <si>
    <t>São Joaquim de Bicas</t>
  </si>
  <si>
    <t>São José da Lapa</t>
  </si>
  <si>
    <t>São José da Varginha</t>
  </si>
  <si>
    <t>São José do Jacuri</t>
  </si>
  <si>
    <t>São Pedro do Suaçuí</t>
  </si>
  <si>
    <t>São Sebastião do Maranhão</t>
  </si>
  <si>
    <t>São Sebastião do Oeste</t>
  </si>
  <si>
    <t>São Sebastião do Rio Preto</t>
  </si>
  <si>
    <t>Sarzedo</t>
  </si>
  <si>
    <t>Senhora do Porto</t>
  </si>
  <si>
    <t>Serra Azul de Minas</t>
  </si>
  <si>
    <t>Serro</t>
  </si>
  <si>
    <t>Sete Lagoas</t>
  </si>
  <si>
    <t>Taquaraçu de Minas</t>
  </si>
  <si>
    <t>Vespasiano</t>
  </si>
  <si>
    <t>Virginópolis</t>
  </si>
  <si>
    <t>Virgolândia</t>
  </si>
  <si>
    <t>Confins</t>
  </si>
  <si>
    <t>Alvorada de Minas</t>
  </si>
  <si>
    <t>Araçaí</t>
  </si>
  <si>
    <t>Araújos</t>
  </si>
  <si>
    <t>Augusto de Lima</t>
  </si>
  <si>
    <t>Baldim</t>
  </si>
  <si>
    <t>Barão de Cocais</t>
  </si>
  <si>
    <t>Belo Vale</t>
  </si>
  <si>
    <t>Betim</t>
  </si>
  <si>
    <t>Bom Despacho</t>
  </si>
  <si>
    <t>Bom Jesus do Amparo</t>
  </si>
  <si>
    <t>Braúnas</t>
  </si>
  <si>
    <t>Brumadinho</t>
  </si>
  <si>
    <t>Cachoeira da Prata</t>
  </si>
  <si>
    <t>Caetanópolis</t>
  </si>
  <si>
    <t>Caeté</t>
  </si>
  <si>
    <t>Cantagalo</t>
  </si>
  <si>
    <t>Capim Branco</t>
  </si>
  <si>
    <t>Carmésia</t>
  </si>
  <si>
    <t>Carmo da Mata</t>
  </si>
  <si>
    <t>Carmo do Cajuru</t>
  </si>
  <si>
    <t>Carmópolis de Minas</t>
  </si>
  <si>
    <t>Catas Altas</t>
  </si>
  <si>
    <t>Cláudio</t>
  </si>
  <si>
    <t>Coluna</t>
  </si>
  <si>
    <t>Conceição do Mato Dentro</t>
  </si>
  <si>
    <t>Conceição do Pará</t>
  </si>
  <si>
    <t>Congonhas do Norte</t>
  </si>
  <si>
    <t>Contagem</t>
  </si>
  <si>
    <t>Cordisburgo</t>
  </si>
  <si>
    <t>Corinto</t>
  </si>
  <si>
    <t>Couto de Magalhães de Minas</t>
  </si>
  <si>
    <t>Crucilândia</t>
  </si>
  <si>
    <t>Curvelo</t>
  </si>
  <si>
    <t>Datas</t>
  </si>
  <si>
    <t>Desterro de Entre Rios</t>
  </si>
  <si>
    <t>Diamantina</t>
  </si>
  <si>
    <t>Divinolândia de Minas</t>
  </si>
  <si>
    <t>Divinópolis</t>
  </si>
  <si>
    <t>Dom Joaquim</t>
  </si>
  <si>
    <t>Dores de Guanhães</t>
  </si>
  <si>
    <t>Esmeraldas</t>
  </si>
  <si>
    <t>Felício dos Santos</t>
  </si>
  <si>
    <t>São Gonçalo do Rio Preto</t>
  </si>
  <si>
    <t>Felixlândia</t>
  </si>
  <si>
    <t>Ferros</t>
  </si>
  <si>
    <t>Florestal</t>
  </si>
  <si>
    <t>Fortuna de Minas</t>
  </si>
  <si>
    <t>Frei Lagonegro</t>
  </si>
  <si>
    <t>Funilândia</t>
  </si>
  <si>
    <t>Gouveia</t>
  </si>
  <si>
    <t>Guanhães</t>
  </si>
  <si>
    <t>Ibirité</t>
  </si>
  <si>
    <t>Igarapé</t>
  </si>
  <si>
    <t>Igaratinga</t>
  </si>
  <si>
    <t>Inhaúma</t>
  </si>
  <si>
    <t>Inimutaba</t>
  </si>
  <si>
    <t>Itabira</t>
  </si>
  <si>
    <t>Itabirito</t>
  </si>
  <si>
    <t>Itaguara</t>
  </si>
  <si>
    <t>Itambé do Mato Dentro</t>
  </si>
  <si>
    <t>Itapecerica</t>
  </si>
  <si>
    <t>Itatiaiuçu</t>
  </si>
  <si>
    <t>Itaúna</t>
  </si>
  <si>
    <t>Jaboticatubas</t>
  </si>
  <si>
    <t>Jequitibá</t>
  </si>
  <si>
    <t>José Raydan</t>
  </si>
  <si>
    <t>Juatuba</t>
  </si>
  <si>
    <t>Lagoa Santa</t>
  </si>
  <si>
    <t>Leandro Ferreira</t>
  </si>
  <si>
    <t>Maravilhas</t>
  </si>
  <si>
    <t>Mário Campos</t>
  </si>
  <si>
    <t>Martinho Campos</t>
  </si>
  <si>
    <t>Materlândia</t>
  </si>
  <si>
    <t>Mateus Leme</t>
  </si>
  <si>
    <t>Matozinhos</t>
  </si>
  <si>
    <t>Moeda</t>
  </si>
  <si>
    <t>Moema</t>
  </si>
  <si>
    <t>Monjolos</t>
  </si>
  <si>
    <t>Morro da Garça</t>
  </si>
  <si>
    <t>Morro do Pilar</t>
  </si>
  <si>
    <t>Nova Lima</t>
  </si>
  <si>
    <t>Nova Serrana</t>
  </si>
  <si>
    <t>Oliveira</t>
  </si>
  <si>
    <t>Onça de Pitangui</t>
  </si>
  <si>
    <t>Papagaios</t>
  </si>
  <si>
    <t>Pará de Minas</t>
  </si>
  <si>
    <t>Paraopeba</t>
  </si>
  <si>
    <t>Passabém</t>
  </si>
  <si>
    <t>Passa Tempo</t>
  </si>
  <si>
    <t>Paulistas</t>
  </si>
  <si>
    <t>Peçanha</t>
  </si>
  <si>
    <t>Santa Juliana</t>
  </si>
  <si>
    <t>Região Rural da Capital Regional de Uberlândia</t>
  </si>
  <si>
    <t>3106 Região Rural da Capital Regional de Uberlândia</t>
  </si>
  <si>
    <t>Santa Vitória</t>
  </si>
  <si>
    <t>São Francisco de Sales</t>
  </si>
  <si>
    <t>Tupaciguara</t>
  </si>
  <si>
    <t>Uberlândia</t>
  </si>
  <si>
    <t>União de Minas</t>
  </si>
  <si>
    <t>Veríssimo</t>
  </si>
  <si>
    <t>Uberaba</t>
  </si>
  <si>
    <t>Abadia dos Dourados</t>
  </si>
  <si>
    <t>Água Comprida</t>
  </si>
  <si>
    <t>Araguari</t>
  </si>
  <si>
    <t>Araporã</t>
  </si>
  <si>
    <t>Cachoeira Dourada</t>
  </si>
  <si>
    <t>Campina Verde</t>
  </si>
  <si>
    <t>Campo Florido</t>
  </si>
  <si>
    <t>Canápolis</t>
  </si>
  <si>
    <t>Capinópolis</t>
  </si>
  <si>
    <t>Carneirinho</t>
  </si>
  <si>
    <t>Cascalho Rico</t>
  </si>
  <si>
    <t>Centralina</t>
  </si>
  <si>
    <t>Goiânia</t>
  </si>
  <si>
    <t>Goiás</t>
  </si>
  <si>
    <t>Anhanguera</t>
  </si>
  <si>
    <t>Comendador Gomes</t>
  </si>
  <si>
    <t>Conceição das Alagoas</t>
  </si>
  <si>
    <t>Conquista</t>
  </si>
  <si>
    <t>Catalão</t>
  </si>
  <si>
    <t>Delta</t>
  </si>
  <si>
    <t>Cumari</t>
  </si>
  <si>
    <t>Davinópolis</t>
  </si>
  <si>
    <t>Goiandira</t>
  </si>
  <si>
    <t>Douradoquara</t>
  </si>
  <si>
    <t>Estrela do Sul</t>
  </si>
  <si>
    <t>Fronteira</t>
  </si>
  <si>
    <t>Frutal</t>
  </si>
  <si>
    <t>Grupiara</t>
  </si>
  <si>
    <t>Gurinhatã</t>
  </si>
  <si>
    <t>Ouvidor</t>
  </si>
  <si>
    <t>Indianópolis</t>
  </si>
  <si>
    <t>Ipiaçu</t>
  </si>
  <si>
    <t>Iraí de Minas</t>
  </si>
  <si>
    <t>Itapagipe</t>
  </si>
  <si>
    <t>Ituiutaba</t>
  </si>
  <si>
    <t>Iturama</t>
  </si>
  <si>
    <t>Três Ranchos</t>
  </si>
  <si>
    <t>Limeira do Oeste</t>
  </si>
  <si>
    <t>Monte Alegre de Minas</t>
  </si>
  <si>
    <t>Monte Carmelo</t>
  </si>
  <si>
    <t>Nova Ponte</t>
  </si>
  <si>
    <t>Santana da Vargem</t>
  </si>
  <si>
    <t>Região Rural das Capitais Regionais de Pouso Alegre e Varginha</t>
  </si>
  <si>
    <t>3105 Região Rural das Capitais Regionais de Pouso Alegre e Varginha</t>
  </si>
  <si>
    <t>Santana do Jacaré</t>
  </si>
  <si>
    <t>Santa Rita de Caldas</t>
  </si>
  <si>
    <t>Santa Rita do Sapucaí</t>
  </si>
  <si>
    <t>Santo Antônio do Amparo</t>
  </si>
  <si>
    <t>São Bento Abade</t>
  </si>
  <si>
    <t>São Gonçalo do Sapucaí</t>
  </si>
  <si>
    <t>São João Batista do Glória</t>
  </si>
  <si>
    <t>São João da Mata</t>
  </si>
  <si>
    <t>São José da Barra</t>
  </si>
  <si>
    <t>São José do Alegre</t>
  </si>
  <si>
    <t>São Lourenço</t>
  </si>
  <si>
    <t>São Pedro da União</t>
  </si>
  <si>
    <t>São Roque de Minas</t>
  </si>
  <si>
    <t>São Sebastião da Bela Vista</t>
  </si>
  <si>
    <t>São Sebastião do Paraíso</t>
  </si>
  <si>
    <t>São Sebastião do Rio Verde</t>
  </si>
  <si>
    <t>São Tiago</t>
  </si>
  <si>
    <t>São Tomás de Aquino</t>
  </si>
  <si>
    <t>São Thomé das Letras</t>
  </si>
  <si>
    <t>Sapucaí-Mirim</t>
  </si>
  <si>
    <t>Senador Amaral</t>
  </si>
  <si>
    <t>Senador José Bento</t>
  </si>
  <si>
    <t>Serrania</t>
  </si>
  <si>
    <t>Silvianópolis</t>
  </si>
  <si>
    <t>Soledade de Minas</t>
  </si>
  <si>
    <t>Tocos do Moji</t>
  </si>
  <si>
    <t>Toledo</t>
  </si>
  <si>
    <t>Três Corações</t>
  </si>
  <si>
    <t>Três Pontas</t>
  </si>
  <si>
    <t>Turvolândia</t>
  </si>
  <si>
    <t>Vargem Bonita</t>
  </si>
  <si>
    <t>Varginha</t>
  </si>
  <si>
    <t>Virgínia</t>
  </si>
  <si>
    <t>Wenceslau Braz</t>
  </si>
  <si>
    <t>Ibiraci</t>
  </si>
  <si>
    <t>Machado</t>
  </si>
  <si>
    <t>Aguanil</t>
  </si>
  <si>
    <t>Aiuruoca</t>
  </si>
  <si>
    <t>Alagoa</t>
  </si>
  <si>
    <t>Albertina</t>
  </si>
  <si>
    <t>Alfenas</t>
  </si>
  <si>
    <t>Alpinópolis</t>
  </si>
  <si>
    <t>Alterosa</t>
  </si>
  <si>
    <t>Andradas</t>
  </si>
  <si>
    <t>Arceburgo</t>
  </si>
  <si>
    <t>Arcos</t>
  </si>
  <si>
    <t>Areado</t>
  </si>
  <si>
    <t>Baependi</t>
  </si>
  <si>
    <t>Bambuí</t>
  </si>
  <si>
    <t>Bandeira do Sul</t>
  </si>
  <si>
    <t>Bom Jesus da Penha</t>
  </si>
  <si>
    <t>Bom Repouso</t>
  </si>
  <si>
    <t>Borda da Mata</t>
  </si>
  <si>
    <t>Botelhos</t>
  </si>
  <si>
    <t>Brasópolis</t>
  </si>
  <si>
    <t>Bueno Brandão</t>
  </si>
  <si>
    <t>Cabo Verde</t>
  </si>
  <si>
    <t>Cachoeira de Minas</t>
  </si>
  <si>
    <t>Caldas</t>
  </si>
  <si>
    <t>Camacho</t>
  </si>
  <si>
    <t>Camanducaia</t>
  </si>
  <si>
    <t>Cambuí</t>
  </si>
  <si>
    <t>Cambuquira</t>
  </si>
  <si>
    <t>Campanha</t>
  </si>
  <si>
    <t>Campestre</t>
  </si>
  <si>
    <t>Campo Belo</t>
  </si>
  <si>
    <t>Campo do Meio</t>
  </si>
  <si>
    <t>Campos Gerais</t>
  </si>
  <si>
    <t>Cana Verde</t>
  </si>
  <si>
    <t>Candeias</t>
  </si>
  <si>
    <t>Capetinga</t>
  </si>
  <si>
    <t>Capitólio</t>
  </si>
  <si>
    <t>Careaçu</t>
  </si>
  <si>
    <t>Carmo da Cachoeira</t>
  </si>
  <si>
    <t>Carmo de Minas</t>
  </si>
  <si>
    <t>Carmo do Rio Claro</t>
  </si>
  <si>
    <t>Carrancas</t>
  </si>
  <si>
    <t>Conceição da Barra de Minas</t>
  </si>
  <si>
    <t>Caxambu</t>
  </si>
  <si>
    <t>Claraval</t>
  </si>
  <si>
    <t>Conceição da Aparecida</t>
  </si>
  <si>
    <t>Conceição das Pedras</t>
  </si>
  <si>
    <t>Conceição do Rio Verde</t>
  </si>
  <si>
    <t>Conceição dos Ouros</t>
  </si>
  <si>
    <t>Congonhal</t>
  </si>
  <si>
    <t>Consolação</t>
  </si>
  <si>
    <t>Coqueiral</t>
  </si>
  <si>
    <t>Cordislândia</t>
  </si>
  <si>
    <t>Córrego do Bom Jesus</t>
  </si>
  <si>
    <t>Córrego Fundo</t>
  </si>
  <si>
    <t>Cristais</t>
  </si>
  <si>
    <t>Cristina</t>
  </si>
  <si>
    <t>Cruzília</t>
  </si>
  <si>
    <t>Delfim Moreira</t>
  </si>
  <si>
    <t>Delfinópolis</t>
  </si>
  <si>
    <t>Divisa Nova</t>
  </si>
  <si>
    <t>Dom Viçoso</t>
  </si>
  <si>
    <t>Doresópolis</t>
  </si>
  <si>
    <t>Elói Mendes</t>
  </si>
  <si>
    <t>Espírito Santo do Dourado</t>
  </si>
  <si>
    <t>Estiva</t>
  </si>
  <si>
    <t>Extrema</t>
  </si>
  <si>
    <t>Fama</t>
  </si>
  <si>
    <t>Formiga</t>
  </si>
  <si>
    <t>Fortaleza de Minas</t>
  </si>
  <si>
    <t>Gonçalves</t>
  </si>
  <si>
    <t>Guapé</t>
  </si>
  <si>
    <t>Guaranésia</t>
  </si>
  <si>
    <t>Guaxupé</t>
  </si>
  <si>
    <t>Heliodora</t>
  </si>
  <si>
    <t>Cássia</t>
  </si>
  <si>
    <t>Ibitiúra de Minas</t>
  </si>
  <si>
    <t>Ibituruna</t>
  </si>
  <si>
    <t>Iguatama</t>
  </si>
  <si>
    <t>Ijaci</t>
  </si>
  <si>
    <t>Ilicínea</t>
  </si>
  <si>
    <t>Inconfidentes</t>
  </si>
  <si>
    <t>Ingaí</t>
  </si>
  <si>
    <t>Ipuiúna</t>
  </si>
  <si>
    <t>Itajubá</t>
  </si>
  <si>
    <t>Itamogi</t>
  </si>
  <si>
    <t>Itamonte</t>
  </si>
  <si>
    <t>Itanhandu</t>
  </si>
  <si>
    <t>Itapeva</t>
  </si>
  <si>
    <t>Itaú de Minas</t>
  </si>
  <si>
    <t>Itumirim</t>
  </si>
  <si>
    <t>Itutinga</t>
  </si>
  <si>
    <t>Jacuí</t>
  </si>
  <si>
    <t>Jacutinga</t>
  </si>
  <si>
    <t>Jesuânia</t>
  </si>
  <si>
    <t>Juruaia</t>
  </si>
  <si>
    <t>Lambari</t>
  </si>
  <si>
    <t>Lavras</t>
  </si>
  <si>
    <t>Luminárias</t>
  </si>
  <si>
    <t>Carvalhópolis</t>
  </si>
  <si>
    <t>Maria da Fé</t>
  </si>
  <si>
    <t>Marmelópolis</t>
  </si>
  <si>
    <t>Medeiros</t>
  </si>
  <si>
    <t>Minduri</t>
  </si>
  <si>
    <t>Monsenhor Paulo</t>
  </si>
  <si>
    <t>Monte Belo</t>
  </si>
  <si>
    <t>Monte Santo de Minas</t>
  </si>
  <si>
    <t>Monte Sião</t>
  </si>
  <si>
    <t>Munhoz</t>
  </si>
  <si>
    <t>Muzambinho</t>
  </si>
  <si>
    <t>Natércia</t>
  </si>
  <si>
    <t>Nazareno</t>
  </si>
  <si>
    <t>Nepomuceno</t>
  </si>
  <si>
    <t>Nova Resende</t>
  </si>
  <si>
    <t>Olímpio Noronha</t>
  </si>
  <si>
    <t>Ouro Fino</t>
  </si>
  <si>
    <t>Pains</t>
  </si>
  <si>
    <t>Paraguaçu</t>
  </si>
  <si>
    <t>Paraisópolis</t>
  </si>
  <si>
    <t>Passa Quatro</t>
  </si>
  <si>
    <t>Passos</t>
  </si>
  <si>
    <t>Santa Margarida</t>
  </si>
  <si>
    <t>Região Rural das Capitais Regionais de Ipatinga e Governador Valadares</t>
  </si>
  <si>
    <t>3103 Região Rural das Capitais Regionais de Ipatinga e Governador Valadares</t>
  </si>
  <si>
    <t>Santana do Manhuaçu</t>
  </si>
  <si>
    <t>Santana do Paraíso</t>
  </si>
  <si>
    <t>Santa Rita de Minas</t>
  </si>
  <si>
    <t>Santa Rita do Itueto</t>
  </si>
  <si>
    <t>Santo Antônio do Grama</t>
  </si>
  <si>
    <t>São Domingos das Dores</t>
  </si>
  <si>
    <t>São Domingos do Prata</t>
  </si>
  <si>
    <t>São Félix de Minas</t>
  </si>
  <si>
    <t>São Francisco do Glória</t>
  </si>
  <si>
    <t>São Geraldo da Piedade</t>
  </si>
  <si>
    <t>São Geraldo do Baixio</t>
  </si>
  <si>
    <t>São João do Manhuaçu</t>
  </si>
  <si>
    <t>São João do Manteninha</t>
  </si>
  <si>
    <t>São João do Oriente</t>
  </si>
  <si>
    <t>São José da Safira</t>
  </si>
  <si>
    <t>São José do Divino</t>
  </si>
  <si>
    <t>São José do Goiabal</t>
  </si>
  <si>
    <t>São José do Mantimento</t>
  </si>
  <si>
    <t>São Pedro dos Ferros</t>
  </si>
  <si>
    <t>São Sebastião do Anta</t>
  </si>
  <si>
    <t>Sardoá</t>
  </si>
  <si>
    <t>Sem-Peixe</t>
  </si>
  <si>
    <t>Sericita</t>
  </si>
  <si>
    <t>Serra dos Aimorés</t>
  </si>
  <si>
    <t>Sobrália</t>
  </si>
  <si>
    <t>Taparuba</t>
  </si>
  <si>
    <t>Tarumirim</t>
  </si>
  <si>
    <t>Teixeiras</t>
  </si>
  <si>
    <t>Timóteo</t>
  </si>
  <si>
    <t>Tombos</t>
  </si>
  <si>
    <t>Tumiritinga</t>
  </si>
  <si>
    <t>Ubaporanga</t>
  </si>
  <si>
    <t>Urucânia</t>
  </si>
  <si>
    <t>Vargem Alegre</t>
  </si>
  <si>
    <t>Vermelho Novo</t>
  </si>
  <si>
    <t>Mathias Lobato</t>
  </si>
  <si>
    <t>Simonésia</t>
  </si>
  <si>
    <t>Rio Casca</t>
  </si>
  <si>
    <t>Águia Branca</t>
  </si>
  <si>
    <t>Água Doce do Norte</t>
  </si>
  <si>
    <t>Alto Rio Novo</t>
  </si>
  <si>
    <t>Baixo Guandu</t>
  </si>
  <si>
    <t>Barra de São Francisco</t>
  </si>
  <si>
    <t>Brejetuba</t>
  </si>
  <si>
    <t>Ecoporanga</t>
  </si>
  <si>
    <t>Itaguaçu</t>
  </si>
  <si>
    <t>Mantenópolis</t>
  </si>
  <si>
    <t>Marilândia</t>
  </si>
  <si>
    <t>Pancas</t>
  </si>
  <si>
    <t>São Domingos do Norte</t>
  </si>
  <si>
    <t>São Roque do Canaã</t>
  </si>
  <si>
    <t>Abre Campo</t>
  </si>
  <si>
    <t>Acaiaca</t>
  </si>
  <si>
    <t>Açucena</t>
  </si>
  <si>
    <t>Aimorés</t>
  </si>
  <si>
    <t>Alpercata</t>
  </si>
  <si>
    <t>Alto Caparaó</t>
  </si>
  <si>
    <t>Alvarenga</t>
  </si>
  <si>
    <t>Alvinópolis</t>
  </si>
  <si>
    <t>Amparo do Serra</t>
  </si>
  <si>
    <t>Antônio Dias</t>
  </si>
  <si>
    <t>Barra Longa</t>
  </si>
  <si>
    <t>Bela Vista de Minas</t>
  </si>
  <si>
    <t>Belo Oriente</t>
  </si>
  <si>
    <t>Bom Jesus do Galho</t>
  </si>
  <si>
    <t>Bugre</t>
  </si>
  <si>
    <t>Caiana</t>
  </si>
  <si>
    <t>Caparaó</t>
  </si>
  <si>
    <t>Capitão Andrade</t>
  </si>
  <si>
    <t>Caputira</t>
  </si>
  <si>
    <t>Carangola</t>
  </si>
  <si>
    <t>Caratinga</t>
  </si>
  <si>
    <t>Central de Minas</t>
  </si>
  <si>
    <t>Chalé</t>
  </si>
  <si>
    <t>Conceição de Ipanema</t>
  </si>
  <si>
    <t>Conselheiro Pena</t>
  </si>
  <si>
    <t>Coroaci</t>
  </si>
  <si>
    <t>Coronel Fabriciano</t>
  </si>
  <si>
    <t>Córrego Novo</t>
  </si>
  <si>
    <t>Cuparaque</t>
  </si>
  <si>
    <t>Dionísio</t>
  </si>
  <si>
    <t>Divino</t>
  </si>
  <si>
    <t>Divino das Laranjeiras</t>
  </si>
  <si>
    <t>Dom Cavati</t>
  </si>
  <si>
    <t>Dom Silvério</t>
  </si>
  <si>
    <t>Durandé</t>
  </si>
  <si>
    <t>Engenheiro Caldas</t>
  </si>
  <si>
    <t>Entre Folhas</t>
  </si>
  <si>
    <t>Espera Feliz</t>
  </si>
  <si>
    <t>Faria Lemos</t>
  </si>
  <si>
    <t>Fernandes Tourinho</t>
  </si>
  <si>
    <t>Fervedouro</t>
  </si>
  <si>
    <t>Frei Inocêncio</t>
  </si>
  <si>
    <t>Galiléia</t>
  </si>
  <si>
    <t>Goiabeira</t>
  </si>
  <si>
    <t>Gonzaga</t>
  </si>
  <si>
    <t>Governador Valadares</t>
  </si>
  <si>
    <t>Guaraciaba</t>
  </si>
  <si>
    <t>Iapu</t>
  </si>
  <si>
    <t>Imbé de Minas</t>
  </si>
  <si>
    <t>Inhapim</t>
  </si>
  <si>
    <t>Ipaba</t>
  </si>
  <si>
    <t>Ipanema</t>
  </si>
  <si>
    <t>Ipatinga</t>
  </si>
  <si>
    <t>Itabirinha</t>
  </si>
  <si>
    <t>Itanhomi</t>
  </si>
  <si>
    <t>Itueta</t>
  </si>
  <si>
    <t>Jaguaraçu</t>
  </si>
  <si>
    <t>Jampruca</t>
  </si>
  <si>
    <t>Jequeri</t>
  </si>
  <si>
    <t>Joanésia</t>
  </si>
  <si>
    <t>João Monlevade</t>
  </si>
  <si>
    <t>Lajinha</t>
  </si>
  <si>
    <t>Luisburgo</t>
  </si>
  <si>
    <t>Manhuaçu</t>
  </si>
  <si>
    <t>Manhumirim</t>
  </si>
  <si>
    <t>Mantena</t>
  </si>
  <si>
    <t>Marilac</t>
  </si>
  <si>
    <t>Marliéria</t>
  </si>
  <si>
    <t>Martins Soares</t>
  </si>
  <si>
    <t>Matipó</t>
  </si>
  <si>
    <t>Mendes Pimentel</t>
  </si>
  <si>
    <t>Mesquita</t>
  </si>
  <si>
    <t>Mutum</t>
  </si>
  <si>
    <t>Nacip Raydan</t>
  </si>
  <si>
    <t>Nanuque</t>
  </si>
  <si>
    <t>Naque</t>
  </si>
  <si>
    <t>Nova Belém</t>
  </si>
  <si>
    <t>Nova Era</t>
  </si>
  <si>
    <t>Nova Módica</t>
  </si>
  <si>
    <t>Oratórios</t>
  </si>
  <si>
    <t>Orizânia</t>
  </si>
  <si>
    <t>Santa Rosa da Serra</t>
  </si>
  <si>
    <t>Região Rural do Centro Sub-regional de Patos de Minas</t>
  </si>
  <si>
    <t>3107 Região Rural do Centro Sub-regional de Patos de Minas</t>
  </si>
  <si>
    <t>São Gonçalo do Abaeté</t>
  </si>
  <si>
    <t>São Gotardo</t>
  </si>
  <si>
    <t>Serra da Saudade</t>
  </si>
  <si>
    <t>Serra do Salitre</t>
  </si>
  <si>
    <t>Tapira</t>
  </si>
  <si>
    <t>Tapiraí</t>
  </si>
  <si>
    <t>Tiros</t>
  </si>
  <si>
    <t>Três Marias</t>
  </si>
  <si>
    <t>Varjão de Minas</t>
  </si>
  <si>
    <t>Várzea da Palma</t>
  </si>
  <si>
    <t>Abaeté</t>
  </si>
  <si>
    <t>Arapuá</t>
  </si>
  <si>
    <t>Araxá</t>
  </si>
  <si>
    <t>Biquinhas</t>
  </si>
  <si>
    <t>Brasilândia de Minas</t>
  </si>
  <si>
    <t>Buritizeiro</t>
  </si>
  <si>
    <t>Campos Altos</t>
  </si>
  <si>
    <t>Carmo do Paranaíba</t>
  </si>
  <si>
    <t>Cedro do Abaeté</t>
  </si>
  <si>
    <t>Coromandel</t>
  </si>
  <si>
    <t>Córrego Danta</t>
  </si>
  <si>
    <t>Cruzeiro da Fortaleza</t>
  </si>
  <si>
    <t>Dores do Indaiá</t>
  </si>
  <si>
    <t>Estrela do Indaiá</t>
  </si>
  <si>
    <t>Guimarânia</t>
  </si>
  <si>
    <t>Ibiá</t>
  </si>
  <si>
    <t>Japaraíba</t>
  </si>
  <si>
    <t>Jequitaí</t>
  </si>
  <si>
    <t>João Pinheiro</t>
  </si>
  <si>
    <t>Lagoa da Prata</t>
  </si>
  <si>
    <t>Lagoa Formosa</t>
  </si>
  <si>
    <t>Lassance</t>
  </si>
  <si>
    <t>Luz</t>
  </si>
  <si>
    <t>Matutina</t>
  </si>
  <si>
    <t>Morada Nova de Minas</t>
  </si>
  <si>
    <t>Paineiras</t>
  </si>
  <si>
    <t>Patos de Minas</t>
  </si>
  <si>
    <t>Patrocínio</t>
  </si>
  <si>
    <t>Santa Fé de Minas</t>
  </si>
  <si>
    <t>Região Rural da Capital Regional de Montes Claros</t>
  </si>
  <si>
    <t>3101 Região Rural da Capital Regional de Montes Claros</t>
  </si>
  <si>
    <t>Santo Antônio do Retiro</t>
  </si>
  <si>
    <t>São João da Lagoa</t>
  </si>
  <si>
    <t>São João da Ponte</t>
  </si>
  <si>
    <t>São João das Missões</t>
  </si>
  <si>
    <t>São João do Pacuí</t>
  </si>
  <si>
    <t>São Romão</t>
  </si>
  <si>
    <t>Serranópolis de Minas</t>
  </si>
  <si>
    <t>Taiobeiras</t>
  </si>
  <si>
    <t>Urucuia</t>
  </si>
  <si>
    <t>Vargem Grande do Rio Pardo</t>
  </si>
  <si>
    <t>Varzelândia</t>
  </si>
  <si>
    <t>Verdelândia</t>
  </si>
  <si>
    <t>Ubaí</t>
  </si>
  <si>
    <t>Águas Vermelhas</t>
  </si>
  <si>
    <t>Arinos</t>
  </si>
  <si>
    <t>Berizal</t>
  </si>
  <si>
    <t>Bocaiúva</t>
  </si>
  <si>
    <t>Bonfinópolis de Minas</t>
  </si>
  <si>
    <t>Bonito de Minas</t>
  </si>
  <si>
    <t>Botumirim</t>
  </si>
  <si>
    <t>Brasília de Minas</t>
  </si>
  <si>
    <t>Buenópolis</t>
  </si>
  <si>
    <t>Campo Azul</t>
  </si>
  <si>
    <t>Capitão Enéas</t>
  </si>
  <si>
    <t>Catuti</t>
  </si>
  <si>
    <t>Chapada Gaúcha</t>
  </si>
  <si>
    <t>Claro dos Poções</t>
  </si>
  <si>
    <t>Cônego Marinho</t>
  </si>
  <si>
    <t>Coração de Jesus</t>
  </si>
  <si>
    <t>Cristália</t>
  </si>
  <si>
    <t>Curral de Dentro</t>
  </si>
  <si>
    <t>Divisa Alegre</t>
  </si>
  <si>
    <t>Dom Bosco</t>
  </si>
  <si>
    <t>Engenheiro Navarro</t>
  </si>
  <si>
    <t>Espinosa</t>
  </si>
  <si>
    <t>Francisco Dumont</t>
  </si>
  <si>
    <t>Francisco Sá</t>
  </si>
  <si>
    <t>Fruta de Leite</t>
  </si>
  <si>
    <t>Gameleiras</t>
  </si>
  <si>
    <t>Glaucilândia</t>
  </si>
  <si>
    <t>Grão Mogol</t>
  </si>
  <si>
    <t>Guaraciama</t>
  </si>
  <si>
    <t>Ibiaí</t>
  </si>
  <si>
    <t>Ibiracatu</t>
  </si>
  <si>
    <t>Icaraí de Minas</t>
  </si>
  <si>
    <t>Indaiabira</t>
  </si>
  <si>
    <t>Itacambira</t>
  </si>
  <si>
    <t>Itacarambi</t>
  </si>
  <si>
    <t>Jaíba</t>
  </si>
  <si>
    <t>Janaúba</t>
  </si>
  <si>
    <t>Januária</t>
  </si>
  <si>
    <t>Japonvar</t>
  </si>
  <si>
    <t>Joaquim Felício</t>
  </si>
  <si>
    <t>Josenópolis</t>
  </si>
  <si>
    <t>Juramento</t>
  </si>
  <si>
    <t>Juvenília</t>
  </si>
  <si>
    <t>Lagoa dos Patos</t>
  </si>
  <si>
    <t>Lontra</t>
  </si>
  <si>
    <t>Luislândia</t>
  </si>
  <si>
    <t>Mamonas</t>
  </si>
  <si>
    <t>Manga</t>
  </si>
  <si>
    <t>Matias Cardoso</t>
  </si>
  <si>
    <t>Mato Verde</t>
  </si>
  <si>
    <t>Mirabela</t>
  </si>
  <si>
    <t>Miravânia</t>
  </si>
  <si>
    <t>Montalvânia</t>
  </si>
  <si>
    <t>Monte Azul</t>
  </si>
  <si>
    <t>Montes Claros</t>
  </si>
  <si>
    <t>Montezuma</t>
  </si>
  <si>
    <t>Natalândia</t>
  </si>
  <si>
    <t>Ninheira</t>
  </si>
  <si>
    <t>Nova Porteirinha</t>
  </si>
  <si>
    <t>Novorizonte</t>
  </si>
  <si>
    <t>Olhos-d'Água</t>
  </si>
  <si>
    <t>Padre Carvalho</t>
  </si>
  <si>
    <t>Pai Pedro</t>
  </si>
  <si>
    <t>Patis</t>
  </si>
  <si>
    <t>Santa Helena de Minas</t>
  </si>
  <si>
    <t>Região Rural da Capital Regional de Teófilo Otoni</t>
  </si>
  <si>
    <t>3102 Região Rural da Capital Regional de Teófilo Otoni</t>
  </si>
  <si>
    <t>Santa Maria do Salto</t>
  </si>
  <si>
    <t>Santo Antônio do Jacinto</t>
  </si>
  <si>
    <t>Setubinha</t>
  </si>
  <si>
    <t>Senador Modestino Gonçalves</t>
  </si>
  <si>
    <t>Teófilo Otoni</t>
  </si>
  <si>
    <t>Turmalina</t>
  </si>
  <si>
    <t>Umburatiba</t>
  </si>
  <si>
    <t>Veredinha</t>
  </si>
  <si>
    <t>Virgem da Lapa</t>
  </si>
  <si>
    <t>Água Boa</t>
  </si>
  <si>
    <t>Águas Formosas</t>
  </si>
  <si>
    <t>Almenara</t>
  </si>
  <si>
    <t>Cachoeira de Pajeú</t>
  </si>
  <si>
    <t>Angelândia</t>
  </si>
  <si>
    <t>Araçuaí</t>
  </si>
  <si>
    <t>Aricanduva</t>
  </si>
  <si>
    <t>Ataléia</t>
  </si>
  <si>
    <t>Bandeira</t>
  </si>
  <si>
    <t>Berilo</t>
  </si>
  <si>
    <t>Bertópolis</t>
  </si>
  <si>
    <t>Campanário</t>
  </si>
  <si>
    <t>Capelinha</t>
  </si>
  <si>
    <t>Caraí</t>
  </si>
  <si>
    <t>Carbonita</t>
  </si>
  <si>
    <t>Carlos Chagas</t>
  </si>
  <si>
    <t>Catuji</t>
  </si>
  <si>
    <t>Chapada do Norte</t>
  </si>
  <si>
    <t>Comercinho</t>
  </si>
  <si>
    <t>Coronel Murta</t>
  </si>
  <si>
    <t>Crisólita</t>
  </si>
  <si>
    <t>Divisópolis</t>
  </si>
  <si>
    <t>Felisburgo</t>
  </si>
  <si>
    <t>Francisco Badaró</t>
  </si>
  <si>
    <t>Franciscópolis</t>
  </si>
  <si>
    <t>Frei Gaspar</t>
  </si>
  <si>
    <t>Fronteira dos Vales</t>
  </si>
  <si>
    <t>Itaipé</t>
  </si>
  <si>
    <t>Itamarandiba</t>
  </si>
  <si>
    <t>Itambacuri</t>
  </si>
  <si>
    <t>Itaobim</t>
  </si>
  <si>
    <t>Itinga</t>
  </si>
  <si>
    <t>Jacinto</t>
  </si>
  <si>
    <t>Jenipapo de Minas</t>
  </si>
  <si>
    <t>Jequitinhonha</t>
  </si>
  <si>
    <t>Joaíma</t>
  </si>
  <si>
    <t>Jordânia</t>
  </si>
  <si>
    <t>José Gonçalves de Minas</t>
  </si>
  <si>
    <t>Ladainha</t>
  </si>
  <si>
    <t>Leme do Prado</t>
  </si>
  <si>
    <t>Machacalis</t>
  </si>
  <si>
    <t>Malacacheta</t>
  </si>
  <si>
    <t>Mata Verde</t>
  </si>
  <si>
    <t>Medina</t>
  </si>
  <si>
    <t>Minas Novas</t>
  </si>
  <si>
    <t>Monte Formoso</t>
  </si>
  <si>
    <t>Novo Cruzeiro</t>
  </si>
  <si>
    <t>Novo Oriente de Minas</t>
  </si>
  <si>
    <t>Ouro Verde de Minas</t>
  </si>
  <si>
    <t>Padre Paraíso</t>
  </si>
  <si>
    <t>Palmópolis</t>
  </si>
  <si>
    <t>Pavão</t>
  </si>
  <si>
    <t>Pedra Azul</t>
  </si>
  <si>
    <t>Santana de Cataguases</t>
  </si>
  <si>
    <t>Região Rural da Capital Regional de Juiz de Fora</t>
  </si>
  <si>
    <t>3104 Região Rural da Capital Regional de Juiz de Fora</t>
  </si>
  <si>
    <t>Santana do Deserto</t>
  </si>
  <si>
    <t>Santana do Garambéu</t>
  </si>
  <si>
    <t>Santana dos Montes</t>
  </si>
  <si>
    <t>Santa Rita de Jacutinga</t>
  </si>
  <si>
    <t>Santa Rita de Ibitipoca</t>
  </si>
  <si>
    <t>Santo Antônio do Aventureiro</t>
  </si>
  <si>
    <t>Santos Dumont</t>
  </si>
  <si>
    <t>São Brás do Suaçuí</t>
  </si>
  <si>
    <t>São Geraldo</t>
  </si>
  <si>
    <t>São João del Rei</t>
  </si>
  <si>
    <t>São João Nepomuceno</t>
  </si>
  <si>
    <t>São Miguel do Anta</t>
  </si>
  <si>
    <t>São Sebastião da Vargem Alegre</t>
  </si>
  <si>
    <t>São Vicente de Minas</t>
  </si>
  <si>
    <t>Senador Cortes</t>
  </si>
  <si>
    <t>Senador Firmino</t>
  </si>
  <si>
    <t>Senhora de Oliveira</t>
  </si>
  <si>
    <t>Senhora dos Remédios</t>
  </si>
  <si>
    <t>Seritinga</t>
  </si>
  <si>
    <t>Serranos</t>
  </si>
  <si>
    <t>Silveirânia</t>
  </si>
  <si>
    <t>Simão Pereira</t>
  </si>
  <si>
    <t>Tabuleiro</t>
  </si>
  <si>
    <t>Tiradentes</t>
  </si>
  <si>
    <t>Ubá</t>
  </si>
  <si>
    <t>Vieiras</t>
  </si>
  <si>
    <t>Visconde do Rio Branco</t>
  </si>
  <si>
    <t>Volta Grande</t>
  </si>
  <si>
    <t>Rio de Janeiro</t>
  </si>
  <si>
    <t>Areal</t>
  </si>
  <si>
    <t>Comendador Levy Gasparian</t>
  </si>
  <si>
    <t>Carmo</t>
  </si>
  <si>
    <t>Além Paraíba</t>
  </si>
  <si>
    <t>Alfredo Vasconcelos</t>
  </si>
  <si>
    <t>Três Rios</t>
  </si>
  <si>
    <t>Alto Rio Doce</t>
  </si>
  <si>
    <t>Andrelândia</t>
  </si>
  <si>
    <t>Antônio Carlos</t>
  </si>
  <si>
    <t>Antônio Prado de Minas</t>
  </si>
  <si>
    <t>Aracitaba</t>
  </si>
  <si>
    <t>Arantina</t>
  </si>
  <si>
    <t>Araponga</t>
  </si>
  <si>
    <t>Argirita</t>
  </si>
  <si>
    <t>Astolfo Dutra</t>
  </si>
  <si>
    <t>Barão de Monte Alto</t>
  </si>
  <si>
    <t>Barbacena</t>
  </si>
  <si>
    <t>Barroso</t>
  </si>
  <si>
    <t>Belmiro Braga</t>
  </si>
  <si>
    <t>Bias Fortes</t>
  </si>
  <si>
    <t>Bicas</t>
  </si>
  <si>
    <t>Bocaina de Minas</t>
  </si>
  <si>
    <t>Bom Jardim de Minas</t>
  </si>
  <si>
    <t>Brás Pires</t>
  </si>
  <si>
    <t>Cajuri</t>
  </si>
  <si>
    <t>Canaã</t>
  </si>
  <si>
    <t>Capela Nova</t>
  </si>
  <si>
    <t>Caranaíba</t>
  </si>
  <si>
    <t>Carandaí</t>
  </si>
  <si>
    <t>Carvalhos</t>
  </si>
  <si>
    <t>Casa Grande</t>
  </si>
  <si>
    <t>Cataguases</t>
  </si>
  <si>
    <t>Catas Altas da Noruega</t>
  </si>
  <si>
    <t>Chácara</t>
  </si>
  <si>
    <t>Chiador</t>
  </si>
  <si>
    <t>Cipotânea</t>
  </si>
  <si>
    <t>Coimbra</t>
  </si>
  <si>
    <t>Congonhas</t>
  </si>
  <si>
    <t>Conselheiro Lafaiete</t>
  </si>
  <si>
    <t>Coronel Pacheco</t>
  </si>
  <si>
    <t>Coronel Xavier Chaves</t>
  </si>
  <si>
    <t>Cristiano Otoni</t>
  </si>
  <si>
    <t>Descoberto</t>
  </si>
  <si>
    <t>Desterro do Melo</t>
  </si>
  <si>
    <t>Diogo de Vasconcelos</t>
  </si>
  <si>
    <t>Divinésia</t>
  </si>
  <si>
    <t>Dona Eusébia</t>
  </si>
  <si>
    <t>Dores de Campos</t>
  </si>
  <si>
    <t>Dores do Turvo</t>
  </si>
  <si>
    <t>Entre Rios de Minas</t>
  </si>
  <si>
    <t>Ervália</t>
  </si>
  <si>
    <t>Estrela Dalva</t>
  </si>
  <si>
    <t>Eugenópolis</t>
  </si>
  <si>
    <t>Ewbank da Câmara</t>
  </si>
  <si>
    <t>Goianá</t>
  </si>
  <si>
    <t>Guarani</t>
  </si>
  <si>
    <t>Guarará</t>
  </si>
  <si>
    <t>Guidoval</t>
  </si>
  <si>
    <t>Guiricema</t>
  </si>
  <si>
    <t>Ibertioga</t>
  </si>
  <si>
    <t>Itamarati de Minas</t>
  </si>
  <si>
    <t>Itaverava</t>
  </si>
  <si>
    <t>Jeceaba</t>
  </si>
  <si>
    <t>Juiz de Fora</t>
  </si>
  <si>
    <t>Lagoa Dourada</t>
  </si>
  <si>
    <t>Lamim</t>
  </si>
  <si>
    <t>Laranjal</t>
  </si>
  <si>
    <t>Leopoldina</t>
  </si>
  <si>
    <t>Liberdade</t>
  </si>
  <si>
    <t>Lima Duarte</t>
  </si>
  <si>
    <t>Madre de Deus de Minas</t>
  </si>
  <si>
    <t>Mar de Espanha</t>
  </si>
  <si>
    <t>Mariana</t>
  </si>
  <si>
    <t>Maripá de Minas</t>
  </si>
  <si>
    <t>Matias Barbosa</t>
  </si>
  <si>
    <t>Mercês</t>
  </si>
  <si>
    <t>Miradouro</t>
  </si>
  <si>
    <t>Miraí</t>
  </si>
  <si>
    <t>Muriaé</t>
  </si>
  <si>
    <t>Olaria</t>
  </si>
  <si>
    <t>Oliveira Fortes</t>
  </si>
  <si>
    <t>Ouro Preto</t>
  </si>
  <si>
    <t>Paiva</t>
  </si>
  <si>
    <t>Palma</t>
  </si>
  <si>
    <t>Passa-Vinte</t>
  </si>
  <si>
    <t>Patrocínio do Muriaé</t>
  </si>
  <si>
    <t>Paula Cândido</t>
  </si>
  <si>
    <t>Aperibé</t>
  </si>
  <si>
    <t>Região Rural da Capital Regional de Campos dos Goytacazes</t>
  </si>
  <si>
    <t>3301 Região Rural da Capital Regional de Campos dos Goytacazes</t>
  </si>
  <si>
    <t>Bom Jesus do Itabapoana</t>
  </si>
  <si>
    <t>Cambuci</t>
  </si>
  <si>
    <t>Carapebus</t>
  </si>
  <si>
    <t>Campos dos Goytacazes</t>
  </si>
  <si>
    <t>Cardoso Moreira</t>
  </si>
  <si>
    <t>Italva</t>
  </si>
  <si>
    <t>Itaocara</t>
  </si>
  <si>
    <t>Itaperuna</t>
  </si>
  <si>
    <t>Laje do Muriaé</t>
  </si>
  <si>
    <t>Miracema</t>
  </si>
  <si>
    <t>Natividade</t>
  </si>
  <si>
    <t>Porciúncula</t>
  </si>
  <si>
    <t>Quissamã</t>
  </si>
  <si>
    <t>Santo Antônio de Pádua</t>
  </si>
  <si>
    <t>São Francisco de Itabapoana</t>
  </si>
  <si>
    <t>São Fidélis</t>
  </si>
  <si>
    <t>São João da Barra</t>
  </si>
  <si>
    <t>São José de Ubá</t>
  </si>
  <si>
    <t>Varre-Sai</t>
  </si>
  <si>
    <t>Angra dos Reis</t>
  </si>
  <si>
    <t>Região Rural da Metrópole Nacional de Rio de Janeiro</t>
  </si>
  <si>
    <t>3302 Região Rural da Metrópole Nacional de Rio de Janeiro</t>
  </si>
  <si>
    <t>Araruama</t>
  </si>
  <si>
    <t>Arraial do Cabo</t>
  </si>
  <si>
    <t>Barra do Piraí</t>
  </si>
  <si>
    <t>Barra Mansa</t>
  </si>
  <si>
    <t>Belford Roxo</t>
  </si>
  <si>
    <t>Cabo Frio</t>
  </si>
  <si>
    <t>Cachoeiras de Macacu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</si>
  <si>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</si>
  <si>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</si>
  <si>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</si>
  <si>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</si>
  <si>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</si>
  <si>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</si>
  <si>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</si>
  <si>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</si>
  <si>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</si>
  <si>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</si>
  <si>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Itatiaia</t>
  </si>
  <si>
    <t>Japeri</t>
  </si>
  <si>
    <t>Macaé</t>
  </si>
  <si>
    <t>Macuco</t>
  </si>
  <si>
    <t>Magé</t>
  </si>
  <si>
    <t>Mangaratiba</t>
  </si>
  <si>
    <t>Maricá</t>
  </si>
  <si>
    <t>Mendes</t>
  </si>
  <si>
    <t>Miguel Pereira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</si>
  <si>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</si>
  <si>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</si>
  <si>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</si>
  <si>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</si>
  <si>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</si>
  <si>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</si>
  <si>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</si>
  <si>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</si>
  <si>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</si>
  <si>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</si>
  <si>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</si>
  <si>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Porto Real</t>
  </si>
  <si>
    <t>Quatis</t>
  </si>
  <si>
    <t>Queimados</t>
  </si>
  <si>
    <t>Resende</t>
  </si>
  <si>
    <t>Rio Bonito</t>
  </si>
  <si>
    <t>Rio Claro</t>
  </si>
  <si>
    <t>Rio das Flores</t>
  </si>
  <si>
    <t>Rio das Ostras</t>
  </si>
  <si>
    <t>Santa Maria Madalena</t>
  </si>
  <si>
    <t>São Gonçalo</t>
  </si>
  <si>
    <t>São João de Meriti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</si>
  <si>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</si>
  <si>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</si>
  <si>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</si>
  <si>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</si>
  <si>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</si>
  <si>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</si>
  <si>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</si>
  <si>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</si>
  <si>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</si>
  <si>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</si>
  <si>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Vassouras</t>
  </si>
  <si>
    <t>Volta Redonda</t>
  </si>
  <si>
    <t>São Paulo</t>
  </si>
  <si>
    <t>Sebastianópolis do Sul</t>
  </si>
  <si>
    <t>Região Rural da Capital Regional de São José do Rio Preto</t>
  </si>
  <si>
    <t>3501 Região Rural da Capital Regional de São José do Rio Preto</t>
  </si>
  <si>
    <t>Sud Mennucci</t>
  </si>
  <si>
    <t>Suzanápolis</t>
  </si>
  <si>
    <t>Tanabi</t>
  </si>
  <si>
    <t>Três Fronteiras</t>
  </si>
  <si>
    <t>Tupã</t>
  </si>
  <si>
    <t>Tupi Paulista</t>
  </si>
  <si>
    <t>Turiúba</t>
  </si>
  <si>
    <t>Ubarana</t>
  </si>
  <si>
    <t>União Paulista</t>
  </si>
  <si>
    <t>Urânia</t>
  </si>
  <si>
    <t>Valentim Gentil</t>
  </si>
  <si>
    <t>Valparaíso</t>
  </si>
  <si>
    <t>Vitória Brasil</t>
  </si>
  <si>
    <t>Votuporanga</t>
  </si>
  <si>
    <t>Zacarias</t>
  </si>
  <si>
    <t>Adamantina</t>
  </si>
  <si>
    <t>Adolfo</t>
  </si>
  <si>
    <t>Álvares Florence</t>
  </si>
  <si>
    <t>Américo de Campos</t>
  </si>
  <si>
    <t>Andradina</t>
  </si>
  <si>
    <t>Aparecida d'Oeste</t>
  </si>
  <si>
    <t>Araçatuba</t>
  </si>
  <si>
    <t>Arco-Íris</t>
  </si>
  <si>
    <t>Aspásia</t>
  </si>
  <si>
    <t>Auriflama</t>
  </si>
  <si>
    <t>Avanhandava</t>
  </si>
  <si>
    <t>Bady Bassitt</t>
  </si>
  <si>
    <t>Bálsamo</t>
  </si>
  <si>
    <t>Barbosa</t>
  </si>
  <si>
    <t>Bastos</t>
  </si>
  <si>
    <t>Bento de Abreu</t>
  </si>
  <si>
    <t>Bilac</t>
  </si>
  <si>
    <t>Birigui</t>
  </si>
  <si>
    <t>Braúna</t>
  </si>
  <si>
    <t>Brejo Alegre</t>
  </si>
  <si>
    <t>Buritama</t>
  </si>
  <si>
    <t>Cardoso</t>
  </si>
  <si>
    <t>Castilho</t>
  </si>
  <si>
    <t>Clementina</t>
  </si>
  <si>
    <t>Coroados</t>
  </si>
  <si>
    <t>Cosmorama</t>
  </si>
  <si>
    <t>Dirce Reis</t>
  </si>
  <si>
    <t>Dolcinópolis</t>
  </si>
  <si>
    <t>Dracena</t>
  </si>
  <si>
    <t>Estrela d'Oeste</t>
  </si>
  <si>
    <t>Fernandópolis</t>
  </si>
  <si>
    <t>Flora Rica</t>
  </si>
  <si>
    <t>Floreal</t>
  </si>
  <si>
    <t>Flórida Paulista</t>
  </si>
  <si>
    <t>Gabriel Monteiro</t>
  </si>
  <si>
    <t>Gastão Vidigal</t>
  </si>
  <si>
    <t>General Salgado</t>
  </si>
  <si>
    <t>Glicério</t>
  </si>
  <si>
    <t>Guaraçaí</t>
  </si>
  <si>
    <t>Guarani d'Oeste</t>
  </si>
  <si>
    <t>Guararapes</t>
  </si>
  <si>
    <t>Guzolândia</t>
  </si>
  <si>
    <t>Herculândia</t>
  </si>
  <si>
    <t>Iacri</t>
  </si>
  <si>
    <t>Icém</t>
  </si>
  <si>
    <t>Ilha Solteira</t>
  </si>
  <si>
    <t>Indiaporã</t>
  </si>
  <si>
    <t>Inúbia Paulista</t>
  </si>
  <si>
    <t>Ipiguá</t>
  </si>
  <si>
    <t>Irapuru</t>
  </si>
  <si>
    <t>Itapura</t>
  </si>
  <si>
    <t>Jaci</t>
  </si>
  <si>
    <t>Jales</t>
  </si>
  <si>
    <t>José Bonifácio</t>
  </si>
  <si>
    <t>Junqueirópolis</t>
  </si>
  <si>
    <t>Lavínia</t>
  </si>
  <si>
    <t>Lourdes</t>
  </si>
  <si>
    <t>Lucélia</t>
  </si>
  <si>
    <t>Luiziânia</t>
  </si>
  <si>
    <t>Macaubal</t>
  </si>
  <si>
    <t>Macedônia</t>
  </si>
  <si>
    <t>Magda</t>
  </si>
  <si>
    <t>Mariápolis</t>
  </si>
  <si>
    <t>Marinópolis</t>
  </si>
  <si>
    <t>Mendonça</t>
  </si>
  <si>
    <t>Meridiano</t>
  </si>
  <si>
    <t>Mesópolis</t>
  </si>
  <si>
    <t>Mira Estrela</t>
  </si>
  <si>
    <t>Mirandópolis</t>
  </si>
  <si>
    <t>Mirassol</t>
  </si>
  <si>
    <t>Mirassolândia</t>
  </si>
  <si>
    <t>Monções</t>
  </si>
  <si>
    <t>Monte Aprazível</t>
  </si>
  <si>
    <t>Monte Castelo</t>
  </si>
  <si>
    <t>Murutinga do Sul</t>
  </si>
  <si>
    <t>Neves Paulista</t>
  </si>
  <si>
    <t>Nhandeara</t>
  </si>
  <si>
    <t>Nipoã</t>
  </si>
  <si>
    <t>Nova Aliança</t>
  </si>
  <si>
    <t>Nova Canaã Paulista</t>
  </si>
  <si>
    <t>Nova Castilho</t>
  </si>
  <si>
    <t>Nova Granada</t>
  </si>
  <si>
    <t>Nova Guataporanga</t>
  </si>
  <si>
    <t>Nova Independência</t>
  </si>
  <si>
    <t>Nova Luzitânia</t>
  </si>
  <si>
    <t>Onda Verde</t>
  </si>
  <si>
    <t>Orindiúva</t>
  </si>
  <si>
    <t>Osvaldo Cruz</t>
  </si>
  <si>
    <t>Ouroeste</t>
  </si>
  <si>
    <t>Ouro Verde</t>
  </si>
  <si>
    <t>Pacaembu</t>
  </si>
  <si>
    <t>Palmeira d'Oeste</t>
  </si>
  <si>
    <t>Panorama</t>
  </si>
  <si>
    <t>Paranapuã</t>
  </si>
  <si>
    <t>Parapuã</t>
  </si>
  <si>
    <t>Parisi</t>
  </si>
  <si>
    <t>Paulicéia</t>
  </si>
  <si>
    <t>Paulo de Faria</t>
  </si>
  <si>
    <t>Pedranópolis</t>
  </si>
  <si>
    <t>Penápolis</t>
  </si>
  <si>
    <t>Pereira Barreto</t>
  </si>
  <si>
    <t>Piacatu</t>
  </si>
  <si>
    <t>Poloni</t>
  </si>
  <si>
    <t>Pontalinda</t>
  </si>
  <si>
    <t>Pontes Gestal</t>
  </si>
  <si>
    <t>Populina</t>
  </si>
  <si>
    <t>Potirendaba</t>
  </si>
  <si>
    <t>Pracinha</t>
  </si>
  <si>
    <t>São Sebastião</t>
  </si>
  <si>
    <t>Região Rural da Grande Metrópole Nacional de São Paulo</t>
  </si>
  <si>
    <t>3503 Região Rural da Grande Metrópole Nacional de São Paulo</t>
  </si>
  <si>
    <t>São Sebastião da Grama</t>
  </si>
  <si>
    <t>Sarapuí</t>
  </si>
  <si>
    <t>Serra Negra</t>
  </si>
  <si>
    <t>Socorro</t>
  </si>
  <si>
    <t>Sorocaba</t>
  </si>
  <si>
    <t>Sumaré</t>
  </si>
  <si>
    <t>Suzano</t>
  </si>
  <si>
    <t>Taboão da Serra</t>
  </si>
  <si>
    <t>Tambaú</t>
  </si>
  <si>
    <t>Tapiratiba</t>
  </si>
  <si>
    <t>Tatuí</t>
  </si>
  <si>
    <t>Tietê</t>
  </si>
  <si>
    <t>Torre de Pedra</t>
  </si>
  <si>
    <t>Torrinha</t>
  </si>
  <si>
    <t>Tuiuti</t>
  </si>
  <si>
    <t>Valinhos</t>
  </si>
  <si>
    <t>Vargem</t>
  </si>
  <si>
    <t>Vargem Grande do Sul</t>
  </si>
  <si>
    <t>Vargem Grande Paulista</t>
  </si>
  <si>
    <t>Várzea Paulista</t>
  </si>
  <si>
    <t>Vinhedo</t>
  </si>
  <si>
    <t>Votorantim</t>
  </si>
  <si>
    <t>Estiva Gerbi</t>
  </si>
  <si>
    <t>Aguaí</t>
  </si>
  <si>
    <t>Águas da Prata</t>
  </si>
  <si>
    <t>Águas de Lindóia</t>
  </si>
  <si>
    <t>Águas de São Pedro</t>
  </si>
  <si>
    <t>Alambari</t>
  </si>
  <si>
    <t>Alumínio</t>
  </si>
  <si>
    <t>Americana</t>
  </si>
  <si>
    <t>Angatuba</t>
  </si>
  <si>
    <t>Anhembi</t>
  </si>
  <si>
    <t>Araçariguama</t>
  </si>
  <si>
    <t>Araçoiaba da Serra</t>
  </si>
  <si>
    <t>Araras</t>
  </si>
  <si>
    <t>Artur Nogueira</t>
  </si>
  <si>
    <t>Arujá</t>
  </si>
  <si>
    <t>Atibaia</t>
  </si>
  <si>
    <t>Barueri</t>
  </si>
  <si>
    <t>Bertioga</t>
  </si>
  <si>
    <t>Biritiba-Mirim</t>
  </si>
  <si>
    <t>Bofete</t>
  </si>
  <si>
    <t>Boituva</t>
  </si>
  <si>
    <t>Bom Jesus dos Perdões</t>
  </si>
  <si>
    <t>Bragança Paulista</t>
  </si>
  <si>
    <t>Cabreúva</t>
  </si>
  <si>
    <t>Caconde</t>
  </si>
  <si>
    <t>Caieiras</t>
  </si>
  <si>
    <t>Cajamar</t>
  </si>
  <si>
    <t>Campina do Monte Alegre</t>
  </si>
  <si>
    <t>Campinas</t>
  </si>
  <si>
    <t>Campo Limpo Paulista</t>
  </si>
  <si>
    <t>Capela do Alto</t>
  </si>
  <si>
    <t>Capivari</t>
  </si>
  <si>
    <t>Carapicuíba</t>
  </si>
  <si>
    <t>Casa Branca</t>
  </si>
  <si>
    <t>Cerquilho</t>
  </si>
  <si>
    <t>Cesário Lange</t>
  </si>
  <si>
    <t>Charqueada</t>
  </si>
  <si>
    <t>Conchal</t>
  </si>
  <si>
    <t>Conchas</t>
  </si>
  <si>
    <t>Cordeirópolis</t>
  </si>
  <si>
    <t>Corumbataí</t>
  </si>
  <si>
    <t>Cosmópolis</t>
  </si>
  <si>
    <t>Cotia</t>
  </si>
  <si>
    <t>Cubatão</t>
  </si>
  <si>
    <t>Descalvado</t>
  </si>
  <si>
    <t>Diadema</t>
  </si>
  <si>
    <t>Divinolândia</t>
  </si>
  <si>
    <t>Elias Fausto</t>
  </si>
  <si>
    <t>Embu</t>
  </si>
  <si>
    <t>Embu-Guaçu</t>
  </si>
  <si>
    <t>Engenheiro Coelho</t>
  </si>
  <si>
    <t>Espírito Santo do Pinhal</t>
  </si>
  <si>
    <t>Ferraz de Vasconcelos</t>
  </si>
  <si>
    <t>Francisco Morato</t>
  </si>
  <si>
    <t>Franco da Rocha</t>
  </si>
  <si>
    <t>Guararema</t>
  </si>
  <si>
    <t>Guareí</t>
  </si>
  <si>
    <t>Guarujá</t>
  </si>
  <si>
    <t>Guarulhos</t>
  </si>
  <si>
    <t>Holambra</t>
  </si>
  <si>
    <t>Hortolândia</t>
  </si>
  <si>
    <t>Ibiúna</t>
  </si>
  <si>
    <t>Ilhabela</t>
  </si>
  <si>
    <t>Indaiatuba</t>
  </si>
  <si>
    <t>Iperó</t>
  </si>
  <si>
    <t>Ipeúna</t>
  </si>
  <si>
    <t>Iracemápolis</t>
  </si>
  <si>
    <t>Itanhaém</t>
  </si>
  <si>
    <t>Itapecerica da Serra</t>
  </si>
  <si>
    <t>Itapetininga</t>
  </si>
  <si>
    <t>Itapevi</t>
  </si>
  <si>
    <t>Itapira</t>
  </si>
  <si>
    <t>Itaquaquecetuba</t>
  </si>
  <si>
    <t>Itatiba</t>
  </si>
  <si>
    <t>Itirapina</t>
  </si>
  <si>
    <t>Itobi</t>
  </si>
  <si>
    <t>Itu</t>
  </si>
  <si>
    <t>Itupeva</t>
  </si>
  <si>
    <t>Jaguariúna</t>
  </si>
  <si>
    <t>Jandira</t>
  </si>
  <si>
    <t>Jarinu</t>
  </si>
  <si>
    <t>Joanópolis</t>
  </si>
  <si>
    <t>Jumirim</t>
  </si>
  <si>
    <t>Jundiaí</t>
  </si>
  <si>
    <t>Juquiá</t>
  </si>
  <si>
    <t>Juquitiba</t>
  </si>
  <si>
    <t>Laranjal Paulista</t>
  </si>
  <si>
    <t>Leme</t>
  </si>
  <si>
    <t>Limeira</t>
  </si>
  <si>
    <t>Lindóia</t>
  </si>
  <si>
    <t>Louveira</t>
  </si>
  <si>
    <t>Mairinque</t>
  </si>
  <si>
    <t>Mairiporã</t>
  </si>
  <si>
    <t>Mauá</t>
  </si>
  <si>
    <t>Mococa</t>
  </si>
  <si>
    <t>Mogi das Cruzes</t>
  </si>
  <si>
    <t>Mogi Guaçu</t>
  </si>
  <si>
    <t>Mogi Mirim</t>
  </si>
  <si>
    <t>Mombuca</t>
  </si>
  <si>
    <t>Mongaguá</t>
  </si>
  <si>
    <t>Monte Alegre do Sul</t>
  </si>
  <si>
    <t>Monte Mor</t>
  </si>
  <si>
    <t>Morungaba</t>
  </si>
  <si>
    <t>Nazaré Paulista</t>
  </si>
  <si>
    <t>Nova Odessa</t>
  </si>
  <si>
    <t>Osasco</t>
  </si>
  <si>
    <t>Pardinho</t>
  </si>
  <si>
    <t>Paulínia</t>
  </si>
  <si>
    <t>Pedra Bela</t>
  </si>
  <si>
    <t>Pedreira</t>
  </si>
  <si>
    <t>Pedro de Toledo</t>
  </si>
  <si>
    <t>Pereiras</t>
  </si>
  <si>
    <t>Peruíbe</t>
  </si>
  <si>
    <t>Piedade</t>
  </si>
  <si>
    <t>Pilar do Sul</t>
  </si>
  <si>
    <t>Pinhalzinho</t>
  </si>
  <si>
    <t>Piracaia</t>
  </si>
  <si>
    <t>Piracicaba</t>
  </si>
  <si>
    <t>Pirapora do Bom Jesus</t>
  </si>
  <si>
    <t>Pirassununga</t>
  </si>
  <si>
    <t>Poá</t>
  </si>
  <si>
    <t>Porangaba</t>
  </si>
  <si>
    <t>Porto Feliz</t>
  </si>
  <si>
    <t>Porto Ferreira</t>
  </si>
  <si>
    <t>Praia Grande</t>
  </si>
  <si>
    <t>Taciba</t>
  </si>
  <si>
    <t>Região Rural da Capital Regional de Presidente Prudente</t>
  </si>
  <si>
    <t>3506 Região Rural da Capital Regional de Presidente Prudente</t>
  </si>
  <si>
    <t>Tarabai</t>
  </si>
  <si>
    <t>Alfredo Marcondes</t>
  </si>
  <si>
    <t>Álvares Machado</t>
  </si>
  <si>
    <t>Anhumas</t>
  </si>
  <si>
    <t>Caiabu</t>
  </si>
  <si>
    <t>Caiuá</t>
  </si>
  <si>
    <t>Emilianópolis</t>
  </si>
  <si>
    <t>Estrela do Norte</t>
  </si>
  <si>
    <t>Euclides da Cunha Paulista</t>
  </si>
  <si>
    <t>Iepê</t>
  </si>
  <si>
    <t>Indiana</t>
  </si>
  <si>
    <t>João Ramalho</t>
  </si>
  <si>
    <t>Marabá Paulista</t>
  </si>
  <si>
    <t>Martinópolis</t>
  </si>
  <si>
    <t>Mirante do Paranapanema</t>
  </si>
  <si>
    <t>Nantes</t>
  </si>
  <si>
    <t>Narandiba</t>
  </si>
  <si>
    <t>Piquerobi</t>
  </si>
  <si>
    <t>Pirapozinho</t>
  </si>
  <si>
    <t>Presidente Bernardes</t>
  </si>
  <si>
    <t>Presidente Epitácio</t>
  </si>
  <si>
    <t>Presidente Prudente</t>
  </si>
  <si>
    <t>Silveiras</t>
  </si>
  <si>
    <t>Região Rural da Capital Regional de São José dos Campos</t>
  </si>
  <si>
    <t>3504 Região Rural da Capital Regional de São José dos Campos</t>
  </si>
  <si>
    <t>Taubaté</t>
  </si>
  <si>
    <t>Tremembé</t>
  </si>
  <si>
    <t>Ubatuba</t>
  </si>
  <si>
    <t>Arapeí</t>
  </si>
  <si>
    <t>Areias</t>
  </si>
  <si>
    <t>Bananal</t>
  </si>
  <si>
    <t>Caçapava</t>
  </si>
  <si>
    <t>Cachoeira Paulista</t>
  </si>
  <si>
    <t>Campos do Jordão</t>
  </si>
  <si>
    <t>Canas</t>
  </si>
  <si>
    <t>Caraguatatuba</t>
  </si>
  <si>
    <t>Cruzeiro</t>
  </si>
  <si>
    <t>Cunha</t>
  </si>
  <si>
    <t>Guaratinguetá</t>
  </si>
  <si>
    <t>Igaratá</t>
  </si>
  <si>
    <t>Jacareí</t>
  </si>
  <si>
    <t>Jambeiro</t>
  </si>
  <si>
    <t>Lagoinha</t>
  </si>
  <si>
    <t>Lavrinhas</t>
  </si>
  <si>
    <t>Lorena</t>
  </si>
  <si>
    <t>Monteiro Lobato</t>
  </si>
  <si>
    <t>Natividade da Serra</t>
  </si>
  <si>
    <t>Paraibuna</t>
  </si>
  <si>
    <t>Pindamonhangaba</t>
  </si>
  <si>
    <t>Piquete</t>
  </si>
  <si>
    <t>Potim</t>
  </si>
  <si>
    <t>São Simão</t>
  </si>
  <si>
    <t>Região Rural da Capital Regional de Ribeirão Preto</t>
  </si>
  <si>
    <t>3502 Região Rural da Capital Regional de Ribeirão Preto</t>
  </si>
  <si>
    <t>Serra Azul</t>
  </si>
  <si>
    <t>Serrana</t>
  </si>
  <si>
    <t>Severínia</t>
  </si>
  <si>
    <t>Tabapuã</t>
  </si>
  <si>
    <t>Taiaçu</t>
  </si>
  <si>
    <t>Taiúva</t>
  </si>
  <si>
    <t>Taquaral</t>
  </si>
  <si>
    <t>Taquaritinga</t>
  </si>
  <si>
    <t>Terra Roxa</t>
  </si>
  <si>
    <t>Trabiju</t>
  </si>
  <si>
    <t>Uchoa</t>
  </si>
  <si>
    <t>Urupês</t>
  </si>
  <si>
    <t>Viradouro</t>
  </si>
  <si>
    <t>Vista Alegre do Alto</t>
  </si>
  <si>
    <t>Altair</t>
  </si>
  <si>
    <t>Altinópolis</t>
  </si>
  <si>
    <t>Américo Brasiliense</t>
  </si>
  <si>
    <t>Analândia</t>
  </si>
  <si>
    <t>Aramina</t>
  </si>
  <si>
    <t>Araraquara</t>
  </si>
  <si>
    <t>Areiópolis</t>
  </si>
  <si>
    <t>Ariranha</t>
  </si>
  <si>
    <t>Bariri</t>
  </si>
  <si>
    <t>Barra Bonita</t>
  </si>
  <si>
    <t>Barretos</t>
  </si>
  <si>
    <t>Barrinha</t>
  </si>
  <si>
    <t>Batatais</t>
  </si>
  <si>
    <t>Bauru</t>
  </si>
  <si>
    <t>Bebedouro</t>
  </si>
  <si>
    <t>Boa Esperança do Sul</t>
  </si>
  <si>
    <t>Boracéia</t>
  </si>
  <si>
    <t>Borebi</t>
  </si>
  <si>
    <t>Botucatu</t>
  </si>
  <si>
    <t>Brodowski</t>
  </si>
  <si>
    <t>Brotas</t>
  </si>
  <si>
    <t>Buritizal</t>
  </si>
  <si>
    <t>Cajobi</t>
  </si>
  <si>
    <t>Cajuru</t>
  </si>
  <si>
    <t>Cândido Rodrigues</t>
  </si>
  <si>
    <t>Cássia dos Coqueiros</t>
  </si>
  <si>
    <t>Catanduva</t>
  </si>
  <si>
    <t>Catiguá</t>
  </si>
  <si>
    <t>Colina</t>
  </si>
  <si>
    <t>Colômbia</t>
  </si>
  <si>
    <t>Cravinhos</t>
  </si>
  <si>
    <t>Cristais Paulista</t>
  </si>
  <si>
    <t>Dobrada</t>
  </si>
  <si>
    <t>Dois Córregos</t>
  </si>
  <si>
    <t>Dourado</t>
  </si>
  <si>
    <t>Dumont</t>
  </si>
  <si>
    <t>Elisiário</t>
  </si>
  <si>
    <t>Embaúba</t>
  </si>
  <si>
    <t>Fernando Prestes</t>
  </si>
  <si>
    <t>Franca</t>
  </si>
  <si>
    <t>Gavião Peixoto</t>
  </si>
  <si>
    <t>Guaíra</t>
  </si>
  <si>
    <t>Guapiaçu</t>
  </si>
  <si>
    <t>Guará</t>
  </si>
  <si>
    <t>Guaraci</t>
  </si>
  <si>
    <t>Guariba</t>
  </si>
  <si>
    <t>Guatapará</t>
  </si>
  <si>
    <t>Ibaté</t>
  </si>
  <si>
    <t>Ibirá</t>
  </si>
  <si>
    <t>Ibitinga</t>
  </si>
  <si>
    <t>Igaraçu do Tietê</t>
  </si>
  <si>
    <t>Igarapava</t>
  </si>
  <si>
    <t>Ipuã</t>
  </si>
  <si>
    <t>Irapuã</t>
  </si>
  <si>
    <t>Itajobi</t>
  </si>
  <si>
    <t>Itaju</t>
  </si>
  <si>
    <t>Itápolis</t>
  </si>
  <si>
    <t>Itapuí</t>
  </si>
  <si>
    <t>Itatinga</t>
  </si>
  <si>
    <t>Itirapuã</t>
  </si>
  <si>
    <t>Ituverava</t>
  </si>
  <si>
    <t>Jaborandi</t>
  </si>
  <si>
    <t>Jaboticabal</t>
  </si>
  <si>
    <t>Jardinópolis</t>
  </si>
  <si>
    <t>Jaú</t>
  </si>
  <si>
    <t>Jeriquara</t>
  </si>
  <si>
    <t>Lençóis Paulista</t>
  </si>
  <si>
    <t>Luís Antônio</t>
  </si>
  <si>
    <t>Macatuba</t>
  </si>
  <si>
    <t>Marapoama</t>
  </si>
  <si>
    <t>Matão</t>
  </si>
  <si>
    <t>Miguelópolis</t>
  </si>
  <si>
    <t>Mineiros do Tietê</t>
  </si>
  <si>
    <t>Monte Alto</t>
  </si>
  <si>
    <t>Monte Azul Paulista</t>
  </si>
  <si>
    <t>Morro Agudo</t>
  </si>
  <si>
    <t>Motuca</t>
  </si>
  <si>
    <t>Nova Europa</t>
  </si>
  <si>
    <t>Novais</t>
  </si>
  <si>
    <t>Nuporanga</t>
  </si>
  <si>
    <t>Olímpia</t>
  </si>
  <si>
    <t>Orlândia</t>
  </si>
  <si>
    <t>Palmares Paulista</t>
  </si>
  <si>
    <t>Paraíso</t>
  </si>
  <si>
    <t>Patrocínio Paulista</t>
  </si>
  <si>
    <t>Pederneiras</t>
  </si>
  <si>
    <t>Pedregulho</t>
  </si>
  <si>
    <t>Pindorama</t>
  </si>
  <si>
    <t>Pirangi</t>
  </si>
  <si>
    <t>Pitangueiras</t>
  </si>
  <si>
    <t>Pontal</t>
  </si>
  <si>
    <t>Pradópolis</t>
  </si>
  <si>
    <t>Pratânia</t>
  </si>
  <si>
    <t>Sarutaiá</t>
  </si>
  <si>
    <t>Região Rural das Capitais Regionais de Marília e Bauru</t>
  </si>
  <si>
    <t>3505 Região Rural das Capitais Regionais de Marília e Bauru</t>
  </si>
  <si>
    <t>Taguaí</t>
  </si>
  <si>
    <t>Taquarituba</t>
  </si>
  <si>
    <t>Tarumã</t>
  </si>
  <si>
    <t>Tejupá</t>
  </si>
  <si>
    <t>Timburi</t>
  </si>
  <si>
    <t>Ubirajara</t>
  </si>
  <si>
    <t>Uru</t>
  </si>
  <si>
    <t>Chavantes</t>
  </si>
  <si>
    <t>Curitiba</t>
  </si>
  <si>
    <t>Sul</t>
  </si>
  <si>
    <t>Carlópolis</t>
  </si>
  <si>
    <t>Congonhinhas</t>
  </si>
  <si>
    <t>Conselheiro Mairinck</t>
  </si>
  <si>
    <t>Figueira</t>
  </si>
  <si>
    <t>Guapirama</t>
  </si>
  <si>
    <t>Ibaiti</t>
  </si>
  <si>
    <t>Imbaú</t>
  </si>
  <si>
    <t>Jaboti</t>
  </si>
  <si>
    <t>Jacarezinho</t>
  </si>
  <si>
    <t>Japira</t>
  </si>
  <si>
    <t>Joaquim Távora</t>
  </si>
  <si>
    <t>Jundiaí do Sul</t>
  </si>
  <si>
    <t>Ortigueira</t>
  </si>
  <si>
    <t>Quatiguá</t>
  </si>
  <si>
    <t>Reserva</t>
  </si>
  <si>
    <t>Ribeirão Claro</t>
  </si>
  <si>
    <t>Águas de Santa Bárbara</t>
  </si>
  <si>
    <t>Agudos</t>
  </si>
  <si>
    <t>Salto do Itararé</t>
  </si>
  <si>
    <t>Alto Alegre</t>
  </si>
  <si>
    <t>Álvaro de Carvalho</t>
  </si>
  <si>
    <t>Alvinlândia</t>
  </si>
  <si>
    <t>Santana do Itararé</t>
  </si>
  <si>
    <t>Santo Antônio da Platina</t>
  </si>
  <si>
    <t>São Jerônimo da Serra</t>
  </si>
  <si>
    <t>Arandu</t>
  </si>
  <si>
    <t>Arealva</t>
  </si>
  <si>
    <t>Assis</t>
  </si>
  <si>
    <t>Sapopema</t>
  </si>
  <si>
    <t>Avaí</t>
  </si>
  <si>
    <t>Avaré</t>
  </si>
  <si>
    <t>Balbinos</t>
  </si>
  <si>
    <t>Siqueira Campos</t>
  </si>
  <si>
    <t>Barão de Antonina</t>
  </si>
  <si>
    <t>Curiúva</t>
  </si>
  <si>
    <t>Tomazina</t>
  </si>
  <si>
    <t>Bernardino de Campos</t>
  </si>
  <si>
    <t>Borá</t>
  </si>
  <si>
    <t>Telêmaco Borba</t>
  </si>
  <si>
    <t>Cabrália Paulista</t>
  </si>
  <si>
    <t>Cafelândia</t>
  </si>
  <si>
    <t>Campos Novos Paulista</t>
  </si>
  <si>
    <t>Cândido Mota</t>
  </si>
  <si>
    <t>Canitar</t>
  </si>
  <si>
    <t>Cerqueira César</t>
  </si>
  <si>
    <t>Coronel Macedo</t>
  </si>
  <si>
    <t>Cruzália</t>
  </si>
  <si>
    <t>Duartina</t>
  </si>
  <si>
    <t>Echaporã</t>
  </si>
  <si>
    <t>Espírito Santo do Turvo</t>
  </si>
  <si>
    <t>Fartura</t>
  </si>
  <si>
    <t>Fernão</t>
  </si>
  <si>
    <t>Florínia</t>
  </si>
  <si>
    <t>Gália</t>
  </si>
  <si>
    <t>Garça</t>
  </si>
  <si>
    <t>Getulina</t>
  </si>
  <si>
    <t>Guaiçara</t>
  </si>
  <si>
    <t>Guaimbê</t>
  </si>
  <si>
    <t>Guarantã</t>
  </si>
  <si>
    <t>Iacanga</t>
  </si>
  <si>
    <t>Iaras</t>
  </si>
  <si>
    <t>Ibirarema</t>
  </si>
  <si>
    <t>Ipaussu</t>
  </si>
  <si>
    <t>Itaí</t>
  </si>
  <si>
    <t>Júlio Mesquita</t>
  </si>
  <si>
    <t>Lins</t>
  </si>
  <si>
    <t>Lucianópolis</t>
  </si>
  <si>
    <t>Lupércio</t>
  </si>
  <si>
    <t>Lutécia</t>
  </si>
  <si>
    <t>Manduri</t>
  </si>
  <si>
    <t>Maracaí</t>
  </si>
  <si>
    <t>Marília</t>
  </si>
  <si>
    <t>Ocauçu</t>
  </si>
  <si>
    <t>Óleo</t>
  </si>
  <si>
    <t>Oriente</t>
  </si>
  <si>
    <t>Oscar Bressane</t>
  </si>
  <si>
    <t>Ourinhos</t>
  </si>
  <si>
    <t>Palmital</t>
  </si>
  <si>
    <t>Paraguaçu Paulista</t>
  </si>
  <si>
    <t>Paranapanema</t>
  </si>
  <si>
    <t>Paulistânia</t>
  </si>
  <si>
    <t>Pedrinhas Paulista</t>
  </si>
  <si>
    <t>Piraju</t>
  </si>
  <si>
    <t>Pirajuí</t>
  </si>
  <si>
    <t>Piratininga</t>
  </si>
  <si>
    <t>Platina</t>
  </si>
  <si>
    <t>Pompéia</t>
  </si>
  <si>
    <t>Pongaí</t>
  </si>
  <si>
    <t>Presidente Alves</t>
  </si>
  <si>
    <t>Sete Barras</t>
  </si>
  <si>
    <t>Região Rural da Metrópole de Curitiba</t>
  </si>
  <si>
    <t>4102 Região Rural da Metrópole de Curitiba</t>
  </si>
  <si>
    <t>Taquarivaí</t>
  </si>
  <si>
    <t>Adrianópolis</t>
  </si>
  <si>
    <t>Agudos do Sul</t>
  </si>
  <si>
    <t>Almirante Tamandaré</t>
  </si>
  <si>
    <t>Antonina</t>
  </si>
  <si>
    <t>Arapoti</t>
  </si>
  <si>
    <t>Balsa Nova</t>
  </si>
  <si>
    <t>Bocaiúva do Sul</t>
  </si>
  <si>
    <t>Campina Grande do Sul</t>
  </si>
  <si>
    <t>Campo Largo</t>
  </si>
  <si>
    <t>Campo Magro</t>
  </si>
  <si>
    <t>Cerro Azul</t>
  </si>
  <si>
    <t>Colombo</t>
  </si>
  <si>
    <t>Fazenda Rio Grande</t>
  </si>
  <si>
    <t>Guaraqueçaba</t>
  </si>
  <si>
    <t>Guaratuba</t>
  </si>
  <si>
    <t>Itaperuçu</t>
  </si>
  <si>
    <t>Jaguariaíva</t>
  </si>
  <si>
    <t>Matinhos</t>
  </si>
  <si>
    <t>Morretes</t>
  </si>
  <si>
    <t>Paranaguá</t>
  </si>
  <si>
    <t>Pinhais</t>
  </si>
  <si>
    <t>Pinhalão</t>
  </si>
  <si>
    <t>Piraquara</t>
  </si>
  <si>
    <t>Pontal do Paraná</t>
  </si>
  <si>
    <t>Quatro Barras</t>
  </si>
  <si>
    <t>Rio Branco do Sul</t>
  </si>
  <si>
    <t>Apiaí</t>
  </si>
  <si>
    <t>São José da Boa Vista</t>
  </si>
  <si>
    <t>São José dos Pinhais</t>
  </si>
  <si>
    <t>Sengés</t>
  </si>
  <si>
    <t>Barra do Chapéu</t>
  </si>
  <si>
    <t>Barra do Turvo</t>
  </si>
  <si>
    <t>Tijucas do Sul</t>
  </si>
  <si>
    <t>Tunas do Paraná</t>
  </si>
  <si>
    <t>Bom Sucesso de Itararé</t>
  </si>
  <si>
    <t>Ventania</t>
  </si>
  <si>
    <t>Doutor Ulysses</t>
  </si>
  <si>
    <t>Buri</t>
  </si>
  <si>
    <t>Cajati</t>
  </si>
  <si>
    <t>Cananéia</t>
  </si>
  <si>
    <t>Capão Bonito</t>
  </si>
  <si>
    <t>Eldorado</t>
  </si>
  <si>
    <t>Guapiara</t>
  </si>
  <si>
    <t>Iguape</t>
  </si>
  <si>
    <t>Ilha Comprida</t>
  </si>
  <si>
    <t>Iporanga</t>
  </si>
  <si>
    <t>Itaberá</t>
  </si>
  <si>
    <t>Itaóca</t>
  </si>
  <si>
    <t>Itapirapuã Paulista</t>
  </si>
  <si>
    <t>Itararé</t>
  </si>
  <si>
    <t>Itariri</t>
  </si>
  <si>
    <t>Jacupiranga</t>
  </si>
  <si>
    <t>Miracatu</t>
  </si>
  <si>
    <t>Nova Campina</t>
  </si>
  <si>
    <t>Pariquera-Açu</t>
  </si>
  <si>
    <t>Antônio Olinto</t>
  </si>
  <si>
    <t>Região Rural da Capital Regional de Ponta Grossa</t>
  </si>
  <si>
    <t>4103 Região Rural da Capital Regional de Ponta Grossa</t>
  </si>
  <si>
    <t>Arapuã</t>
  </si>
  <si>
    <t>Araucária</t>
  </si>
  <si>
    <t>Ariranha do Ivaí</t>
  </si>
  <si>
    <t>Bituruna</t>
  </si>
  <si>
    <t>Boa Ventura de São Roque</t>
  </si>
  <si>
    <t>Campina do Simão</t>
  </si>
  <si>
    <t>Campo do Tenente</t>
  </si>
  <si>
    <t>Cândido de Abreu</t>
  </si>
  <si>
    <t>Candói</t>
  </si>
  <si>
    <t>Carambeí</t>
  </si>
  <si>
    <t>Castro</t>
  </si>
  <si>
    <t>Contenda</t>
  </si>
  <si>
    <t>Coronel Domingos Soares</t>
  </si>
  <si>
    <t>Cruz Machado</t>
  </si>
  <si>
    <t>Fernandes Pinheiro</t>
  </si>
  <si>
    <t>Foz do Jordão</t>
  </si>
  <si>
    <t>General Carneiro</t>
  </si>
  <si>
    <t>Godoy Moreira</t>
  </si>
  <si>
    <t>Goioxim</t>
  </si>
  <si>
    <t>Grandes Rios</t>
  </si>
  <si>
    <t>Guamiranga</t>
  </si>
  <si>
    <t>Guarapuava</t>
  </si>
  <si>
    <t>Imbituva</t>
  </si>
  <si>
    <t>Inácio Martins</t>
  </si>
  <si>
    <t>Ipiranga</t>
  </si>
  <si>
    <t>Irati</t>
  </si>
  <si>
    <t>Ivaí</t>
  </si>
  <si>
    <t>Ivaiporã</t>
  </si>
  <si>
    <t>Jardim Alegre</t>
  </si>
  <si>
    <t>Lapa</t>
  </si>
  <si>
    <t>Lidianópolis</t>
  </si>
  <si>
    <t>Lunardelli</t>
  </si>
  <si>
    <t>Mallet</t>
  </si>
  <si>
    <t>Mandirituba</t>
  </si>
  <si>
    <t>Manoel Ribas</t>
  </si>
  <si>
    <t>Mato Rico</t>
  </si>
  <si>
    <t>Nova Tebas</t>
  </si>
  <si>
    <t>Palmeira</t>
  </si>
  <si>
    <t>Paula Freitas</t>
  </si>
  <si>
    <t>Paulo Frontin</t>
  </si>
  <si>
    <t>Piên</t>
  </si>
  <si>
    <t>Piraí do Sul</t>
  </si>
  <si>
    <t>Pitanga</t>
  </si>
  <si>
    <t>Ponta Grossa</t>
  </si>
  <si>
    <t>Porto Amazonas</t>
  </si>
  <si>
    <t>Porto Vitória</t>
  </si>
  <si>
    <t>Prudentópolis</t>
  </si>
  <si>
    <t>Quitandinha</t>
  </si>
  <si>
    <t>Rebouças</t>
  </si>
  <si>
    <t>Reserva do Iguaçu</t>
  </si>
  <si>
    <t>Rio Azul</t>
  </si>
  <si>
    <t>Rio Branco do Ivaí</t>
  </si>
  <si>
    <t>Rio Negro</t>
  </si>
  <si>
    <t>Roncador</t>
  </si>
  <si>
    <t>Rosário do Ivaí</t>
  </si>
  <si>
    <t>Santa Maria do Oeste</t>
  </si>
  <si>
    <t>São João do Triunfo</t>
  </si>
  <si>
    <t>São Mateus do Sul</t>
  </si>
  <si>
    <t>Teixeira Soares</t>
  </si>
  <si>
    <t>Tibagi</t>
  </si>
  <si>
    <t>Turvo</t>
  </si>
  <si>
    <t>Florianópolis</t>
  </si>
  <si>
    <t>Santa Catarina</t>
  </si>
  <si>
    <t>Bela Vista do Toldo</t>
  </si>
  <si>
    <t>Canoinhas</t>
  </si>
  <si>
    <t>Irineópolis</t>
  </si>
  <si>
    <t>Mafra</t>
  </si>
  <si>
    <t>Major Vieira</t>
  </si>
  <si>
    <t>Três Barras</t>
  </si>
  <si>
    <t>Altamira do Paraná</t>
  </si>
  <si>
    <t>Região Rural da Capital Regional de Cascavel</t>
  </si>
  <si>
    <t>4104 Região Rural da Capital Regional de Cascavel</t>
  </si>
  <si>
    <t>Ampére</t>
  </si>
  <si>
    <t>Anahy</t>
  </si>
  <si>
    <t>Assis Chateaubriand</t>
  </si>
  <si>
    <t>Barracão</t>
  </si>
  <si>
    <t>Bela Vista da Caroba</t>
  </si>
  <si>
    <t>Boa Esperança do Iguaçu</t>
  </si>
  <si>
    <t>Boa Vista da Aparecida</t>
  </si>
  <si>
    <t>Bom Jesus do Sul</t>
  </si>
  <si>
    <t>Bom Sucesso do Sul</t>
  </si>
  <si>
    <t>Braganey</t>
  </si>
  <si>
    <t>Brasilândia do Sul</t>
  </si>
  <si>
    <t>Campina da Lagoa</t>
  </si>
  <si>
    <t>Campo Bonito</t>
  </si>
  <si>
    <t>Capitão Leônidas Marques</t>
  </si>
  <si>
    <t>Cascavel</t>
  </si>
  <si>
    <t>Catanduvas</t>
  </si>
  <si>
    <t>Céu Azul</t>
  </si>
  <si>
    <t>Chopinzinho</t>
  </si>
  <si>
    <t>Clevelândia</t>
  </si>
  <si>
    <t>Corbélia</t>
  </si>
  <si>
    <t>Coronel Vivida</t>
  </si>
  <si>
    <t>Cruzeiro do Iguaçu</t>
  </si>
  <si>
    <t>Diamante do Sul</t>
  </si>
  <si>
    <t>Diamante D'Oeste</t>
  </si>
  <si>
    <t>Dois Vizinhos</t>
  </si>
  <si>
    <t>Entre Rios do Oeste</t>
  </si>
  <si>
    <t>Espigão Alto do Iguaçu</t>
  </si>
  <si>
    <t>Farol</t>
  </si>
  <si>
    <t>Flor da Serra do Sul</t>
  </si>
  <si>
    <t>Formosa do Oeste</t>
  </si>
  <si>
    <t>Foz do Iguaçu</t>
  </si>
  <si>
    <t>Francisco Beltrão</t>
  </si>
  <si>
    <t>Goioerê</t>
  </si>
  <si>
    <t>Guaraniaçu</t>
  </si>
  <si>
    <t>Honório Serpa</t>
  </si>
  <si>
    <t>Ibema</t>
  </si>
  <si>
    <t>Iguatu</t>
  </si>
  <si>
    <t>Iracema do Oeste</t>
  </si>
  <si>
    <t>Itaipulândia</t>
  </si>
  <si>
    <t>Itapejara d'Oeste</t>
  </si>
  <si>
    <t>Janiópolis</t>
  </si>
  <si>
    <t>Jesuítas</t>
  </si>
  <si>
    <t>Juranda</t>
  </si>
  <si>
    <t>Laranjeiras do Sul</t>
  </si>
  <si>
    <t>Lindoeste</t>
  </si>
  <si>
    <t>Mamborê</t>
  </si>
  <si>
    <t>Manfrinópolis</t>
  </si>
  <si>
    <t>Mangueirinha</t>
  </si>
  <si>
    <t>Marechal Cândido Rondon</t>
  </si>
  <si>
    <t>Mariópolis</t>
  </si>
  <si>
    <t>Maripá</t>
  </si>
  <si>
    <t>Marmeleiro</t>
  </si>
  <si>
    <t>Marquinho</t>
  </si>
  <si>
    <t>Matelândia</t>
  </si>
  <si>
    <t>Medianeira</t>
  </si>
  <si>
    <t>Mercedes</t>
  </si>
  <si>
    <t>Missal</t>
  </si>
  <si>
    <t>Nova Aurora</t>
  </si>
  <si>
    <t>Nova Cantu</t>
  </si>
  <si>
    <t>Nova Esperança do Sudoeste</t>
  </si>
  <si>
    <t>Nova Laranjeiras</t>
  </si>
  <si>
    <t>Nova Santa Rosa</t>
  </si>
  <si>
    <t>Nova Prata do Iguaçu</t>
  </si>
  <si>
    <t>Ouro Verde do Oeste</t>
  </si>
  <si>
    <t>Palotina</t>
  </si>
  <si>
    <t>Pato Bragado</t>
  </si>
  <si>
    <t>Pato Branco</t>
  </si>
  <si>
    <t>Pérola d'Oeste</t>
  </si>
  <si>
    <t>Pinhal de São Bento</t>
  </si>
  <si>
    <t>Porto Barreiro</t>
  </si>
  <si>
    <t>Pranchita</t>
  </si>
  <si>
    <t>Quarto Centenário</t>
  </si>
  <si>
    <t>Quatro Pontes</t>
  </si>
  <si>
    <t>Quedas do Iguaçu</t>
  </si>
  <si>
    <t>Ramilândia</t>
  </si>
  <si>
    <t>Rancho Alegre D'Oeste</t>
  </si>
  <si>
    <t>Realeza</t>
  </si>
  <si>
    <t>Renascença</t>
  </si>
  <si>
    <t>Rio Bonito do Iguaçu</t>
  </si>
  <si>
    <t>Salgado Filho</t>
  </si>
  <si>
    <t>Salto do Lontra</t>
  </si>
  <si>
    <t>Santa Izabel do Oeste</t>
  </si>
  <si>
    <t>Santa Lúcia</t>
  </si>
  <si>
    <t>Santa Tereza do Oeste</t>
  </si>
  <si>
    <t>Santa Terezinha de Itaipu</t>
  </si>
  <si>
    <t>Santo Antônio do Sudoeste</t>
  </si>
  <si>
    <t>São Jorge d'Oeste</t>
  </si>
  <si>
    <t>São José das Palmeiras</t>
  </si>
  <si>
    <t>São Miguel do Iguaçu</t>
  </si>
  <si>
    <t>São Pedro do Iguaçu</t>
  </si>
  <si>
    <t>Saudade do Iguaçu</t>
  </si>
  <si>
    <t>Serranópolis do Iguaçu</t>
  </si>
  <si>
    <t>Sulina</t>
  </si>
  <si>
    <t>Três Barras do Paraná</t>
  </si>
  <si>
    <t>Tupãssi</t>
  </si>
  <si>
    <t>Ubiratã</t>
  </si>
  <si>
    <t>Vera Cruz do Oeste</t>
  </si>
  <si>
    <t>Verê</t>
  </si>
  <si>
    <t>Virmond</t>
  </si>
  <si>
    <t>Vitorino</t>
  </si>
  <si>
    <t>Enéas Marques</t>
  </si>
  <si>
    <t>Abatiá</t>
  </si>
  <si>
    <t>Região Rural das Capitais Regionais de Maringá e Londrina</t>
  </si>
  <si>
    <t>4101 Região Rural das Capitais Regionais de Maringá e Londrina</t>
  </si>
  <si>
    <t>Altônia</t>
  </si>
  <si>
    <t>Alto Paraná</t>
  </si>
  <si>
    <t>Alto Piquiri</t>
  </si>
  <si>
    <t>Alvorada do Sul</t>
  </si>
  <si>
    <t>Amaporã</t>
  </si>
  <si>
    <t>Andirá</t>
  </si>
  <si>
    <t>Ângulo</t>
  </si>
  <si>
    <t>Apucarana</t>
  </si>
  <si>
    <t>Arapongas</t>
  </si>
  <si>
    <t>Assaí</t>
  </si>
  <si>
    <t>Astorga</t>
  </si>
  <si>
    <t>Atalaia</t>
  </si>
  <si>
    <t>Bandeirantes</t>
  </si>
  <si>
    <t>Barbosa Ferraz</t>
  </si>
  <si>
    <t>Barra do Jacaré</t>
  </si>
  <si>
    <t>Bela Vista do Paraíso</t>
  </si>
  <si>
    <t>Borrazópolis</t>
  </si>
  <si>
    <t>Cafeara</t>
  </si>
  <si>
    <t>Cafezal do Sul</t>
  </si>
  <si>
    <t>Califórnia</t>
  </si>
  <si>
    <t>Cambará</t>
  </si>
  <si>
    <t>Cambé</t>
  </si>
  <si>
    <t>Cambira</t>
  </si>
  <si>
    <t>Campo Mourão</t>
  </si>
  <si>
    <t>Centenário do Sul</t>
  </si>
  <si>
    <t>Cianorte</t>
  </si>
  <si>
    <t>Cidade Gaúcha</t>
  </si>
  <si>
    <t>Colorado</t>
  </si>
  <si>
    <t>Cornélio Procópio</t>
  </si>
  <si>
    <t>Corumbataí do Sul</t>
  </si>
  <si>
    <t>Cruzeiro do Oeste</t>
  </si>
  <si>
    <t>Cruzmaltina</t>
  </si>
  <si>
    <t>Diamante do Norte</t>
  </si>
  <si>
    <t>Douradina</t>
  </si>
  <si>
    <t>Doutor Camargo</t>
  </si>
  <si>
    <t>Engenheiro Beltrão</t>
  </si>
  <si>
    <t>Esperança Nova</t>
  </si>
  <si>
    <t>Faxinal</t>
  </si>
  <si>
    <t>Fênix</t>
  </si>
  <si>
    <t>Floraí</t>
  </si>
  <si>
    <t>Florestópolis</t>
  </si>
  <si>
    <t>Flórida</t>
  </si>
  <si>
    <t>Francisco Alves</t>
  </si>
  <si>
    <t>Guairaçá</t>
  </si>
  <si>
    <t>Guaporema</t>
  </si>
  <si>
    <t>Ibiporã</t>
  </si>
  <si>
    <t>Icaraíma</t>
  </si>
  <si>
    <t>Iguaraçu</t>
  </si>
  <si>
    <t>Iporã</t>
  </si>
  <si>
    <t>Iretama</t>
  </si>
  <si>
    <t>Itaguajé</t>
  </si>
  <si>
    <t>Itambaracá</t>
  </si>
  <si>
    <t>Itaúna do Sul</t>
  </si>
  <si>
    <t>Ivaté</t>
  </si>
  <si>
    <t>Ivatuba</t>
  </si>
  <si>
    <t>Jaguapitã</t>
  </si>
  <si>
    <t>Jandaia do Sul</t>
  </si>
  <si>
    <t>Japurá</t>
  </si>
  <si>
    <t>Jardim Olinda</t>
  </si>
  <si>
    <t>Jataizinho</t>
  </si>
  <si>
    <t>Kaloré</t>
  </si>
  <si>
    <t>Leópolis</t>
  </si>
  <si>
    <t>Loanda</t>
  </si>
  <si>
    <t>Lobato</t>
  </si>
  <si>
    <t>Londrina</t>
  </si>
  <si>
    <t>Luiziana</t>
  </si>
  <si>
    <t>Lupionópolis</t>
  </si>
  <si>
    <t>Mandaguaçu</t>
  </si>
  <si>
    <t>Mandaguari</t>
  </si>
  <si>
    <t>Maria Helena</t>
  </si>
  <si>
    <t>Marialva</t>
  </si>
  <si>
    <t>Marilândia do Sul</t>
  </si>
  <si>
    <t>Marilena</t>
  </si>
  <si>
    <t>Mariluz</t>
  </si>
  <si>
    <t>Maringá</t>
  </si>
  <si>
    <t>Marumbi</t>
  </si>
  <si>
    <t>Mauá da Serra</t>
  </si>
  <si>
    <t>Miraselva</t>
  </si>
  <si>
    <t>Moreira Sales</t>
  </si>
  <si>
    <t>Munhoz de Melo</t>
  </si>
  <si>
    <t>Nossa Senhora das Graças</t>
  </si>
  <si>
    <t>Nova Aliança do Ivaí</t>
  </si>
  <si>
    <t>Nova América da Colina</t>
  </si>
  <si>
    <t>Nova Esperança</t>
  </si>
  <si>
    <t>Nova Londrina</t>
  </si>
  <si>
    <t>Nova Olímpia</t>
  </si>
  <si>
    <t>Nova Santa Bárbara</t>
  </si>
  <si>
    <t>Novo Itacolomi</t>
  </si>
  <si>
    <t>Ourizona</t>
  </si>
  <si>
    <t>Paiçandu</t>
  </si>
  <si>
    <t>Paraíso do Norte</t>
  </si>
  <si>
    <t>Paranacity</t>
  </si>
  <si>
    <t>Paranapoema</t>
  </si>
  <si>
    <t>Paranavaí</t>
  </si>
  <si>
    <t>Peabiru</t>
  </si>
  <si>
    <t>Perobal</t>
  </si>
  <si>
    <t>Pérola</t>
  </si>
  <si>
    <t>Planaltina do Paraná</t>
  </si>
  <si>
    <t>Porecatu</t>
  </si>
  <si>
    <t>Porto Rico</t>
  </si>
  <si>
    <t>Prado Ferreira</t>
  </si>
  <si>
    <t>Presidente Castelo Branco</t>
  </si>
  <si>
    <t>Primeiro de Maio</t>
  </si>
  <si>
    <t>Querência do Norte</t>
  </si>
  <si>
    <t>Quinta do Sol</t>
  </si>
  <si>
    <t>Rancho Alegre</t>
  </si>
  <si>
    <t>Ribeirão do Pinhal</t>
  </si>
  <si>
    <t>Rio Bom</t>
  </si>
  <si>
    <t>Rolândia</t>
  </si>
  <si>
    <t>Rondon</t>
  </si>
  <si>
    <t>Sabáudia</t>
  </si>
  <si>
    <t>Santa Amélia</t>
  </si>
  <si>
    <t>Santa Cecília do Pavão</t>
  </si>
  <si>
    <t>Santa Cruz de Monte Castelo</t>
  </si>
  <si>
    <t>Santa Fé</t>
  </si>
  <si>
    <t>Santa Isabel do Ivaí</t>
  </si>
  <si>
    <t>Santa Mariana</t>
  </si>
  <si>
    <t>Santa Mônica</t>
  </si>
  <si>
    <t>Santo Antônio do Paraíso</t>
  </si>
  <si>
    <t>Santo Inácio</t>
  </si>
  <si>
    <t>São Carlos do Ivaí</t>
  </si>
  <si>
    <t>Santo Antônio do Caiuá</t>
  </si>
  <si>
    <t>São João do Ivaí</t>
  </si>
  <si>
    <t>São Jorge do Ivaí</t>
  </si>
  <si>
    <t>São Jorge do Patrocínio</t>
  </si>
  <si>
    <t>São Manoel do Paraná</t>
  </si>
  <si>
    <t>São Pedro do Ivaí</t>
  </si>
  <si>
    <t>São Pedro do Paraná</t>
  </si>
  <si>
    <t>São Sebastião da Amoreira</t>
  </si>
  <si>
    <t>Sarandi</t>
  </si>
  <si>
    <t>Sertaneja</t>
  </si>
  <si>
    <t>Sertanópolis</t>
  </si>
  <si>
    <t>Tamarana</t>
  </si>
  <si>
    <t>Tamboara</t>
  </si>
  <si>
    <t>Tapejara</t>
  </si>
  <si>
    <t>Terra Boa</t>
  </si>
  <si>
    <t>Terra Rica</t>
  </si>
  <si>
    <t>Tuneiras do Oeste</t>
  </si>
  <si>
    <t>Umuarama</t>
  </si>
  <si>
    <t>Uniflor</t>
  </si>
  <si>
    <t>Uraí</t>
  </si>
  <si>
    <t>Xambrê</t>
  </si>
  <si>
    <t>São João do Caiuá</t>
  </si>
  <si>
    <t>Região Rural da Capital Regional de Chapecó</t>
  </si>
  <si>
    <t>4202 Região Rural da Capital Regional de Chapecó</t>
  </si>
  <si>
    <t>Abelardo Luz</t>
  </si>
  <si>
    <t>Águas de Chapecó</t>
  </si>
  <si>
    <t>Águas Frias</t>
  </si>
  <si>
    <t>Arvoredo</t>
  </si>
  <si>
    <t>Bom Jesus do Oeste</t>
  </si>
  <si>
    <t>Caibi</t>
  </si>
  <si>
    <t>Campo Erê</t>
  </si>
  <si>
    <t>Caxambu do Sul</t>
  </si>
  <si>
    <t>Chapecó</t>
  </si>
  <si>
    <t>Cordilheira Alta</t>
  </si>
  <si>
    <t>Coronel Freitas</t>
  </si>
  <si>
    <t>Coronel Martins</t>
  </si>
  <si>
    <t>Cunha Porã</t>
  </si>
  <si>
    <t>Cunhataí</t>
  </si>
  <si>
    <t>Faxinal dos Guedes</t>
  </si>
  <si>
    <t>Flor do Sertão</t>
  </si>
  <si>
    <t>Formosa do Sul</t>
  </si>
  <si>
    <t>Galvão</t>
  </si>
  <si>
    <t>Guatambú</t>
  </si>
  <si>
    <t>Ipuaçu</t>
  </si>
  <si>
    <t>Iraceminha</t>
  </si>
  <si>
    <t>Jupiá</t>
  </si>
  <si>
    <t>Lajeado Grande</t>
  </si>
  <si>
    <t>Marema</t>
  </si>
  <si>
    <t>Modelo</t>
  </si>
  <si>
    <t>Nova Erechim</t>
  </si>
  <si>
    <t>Nova Itaberaba</t>
  </si>
  <si>
    <t>Palma Sola</t>
  </si>
  <si>
    <t>Planalto Alegre</t>
  </si>
  <si>
    <t>Quilombo</t>
  </si>
  <si>
    <t>Romelândia</t>
  </si>
  <si>
    <t>Saltinho</t>
  </si>
  <si>
    <t>Santa Terezinha do Progresso</t>
  </si>
  <si>
    <t>Santiago do Sul</t>
  </si>
  <si>
    <t>São Bernardino</t>
  </si>
  <si>
    <t>São Carlos</t>
  </si>
  <si>
    <t>São Lourenço do Oeste</t>
  </si>
  <si>
    <t>São Miguel da Boa Vista</t>
  </si>
  <si>
    <t>Saudades</t>
  </si>
  <si>
    <t>Serra Alta</t>
  </si>
  <si>
    <t>Sul Brasil</t>
  </si>
  <si>
    <t>Tigrinhos</t>
  </si>
  <si>
    <t>União do Oeste</t>
  </si>
  <si>
    <t>Vargeão</t>
  </si>
  <si>
    <t>Xanxerê</t>
  </si>
  <si>
    <t>Xavantina</t>
  </si>
  <si>
    <t>Xaxim</t>
  </si>
  <si>
    <t>Porto Alegre</t>
  </si>
  <si>
    <t>Rio Grande do Sul</t>
  </si>
  <si>
    <t>Hulha Negra</t>
  </si>
  <si>
    <t>Região Rural do Centro Sub-regional de Bagé</t>
  </si>
  <si>
    <t>4306 Região Rural do Centro Sub-regional de Bagé</t>
  </si>
  <si>
    <t>Lavras do Sul</t>
  </si>
  <si>
    <t>São Sepé</t>
  </si>
  <si>
    <t>Vila Nova do Sul</t>
  </si>
  <si>
    <t>Bagé</t>
  </si>
  <si>
    <t>Caçapava do Sul</t>
  </si>
  <si>
    <t>Candiota</t>
  </si>
  <si>
    <t>Itaara</t>
  </si>
  <si>
    <t>Região Rural da Capital Regional de Santa Maria</t>
  </si>
  <si>
    <t>4307 Região Rural da Capital Regional de Santa Maria</t>
  </si>
  <si>
    <t>Itacurubi</t>
  </si>
  <si>
    <t>Itaqui</t>
  </si>
  <si>
    <t>Jaguari</t>
  </si>
  <si>
    <t>Jari</t>
  </si>
  <si>
    <t>Maçambará</t>
  </si>
  <si>
    <t>Manoel Viana</t>
  </si>
  <si>
    <t>Mata</t>
  </si>
  <si>
    <t>Nova Esperança do Sul</t>
  </si>
  <si>
    <t>Pirapó</t>
  </si>
  <si>
    <t>Porto Lucena</t>
  </si>
  <si>
    <t>Porto Vera Cruz</t>
  </si>
  <si>
    <t>Porto Xavier</t>
  </si>
  <si>
    <t>Quaraí</t>
  </si>
  <si>
    <t>Quevedos</t>
  </si>
  <si>
    <t>Roque Gonzales</t>
  </si>
  <si>
    <t>Sant'Ana do Livramento</t>
  </si>
  <si>
    <t>Santiago</t>
  </si>
  <si>
    <t>Santo Antônio das Missões</t>
  </si>
  <si>
    <t>São Borja</t>
  </si>
  <si>
    <t>São Francisco de Assis</t>
  </si>
  <si>
    <t>São Martinho da Serra</t>
  </si>
  <si>
    <t>São Nicolau</t>
  </si>
  <si>
    <t>São Pedro do Sul</t>
  </si>
  <si>
    <t>São Vicente do Sul</t>
  </si>
  <si>
    <t>Toropi</t>
  </si>
  <si>
    <t>Unistalda</t>
  </si>
  <si>
    <t>Uruguaiana</t>
  </si>
  <si>
    <t>Rosário do Sul</t>
  </si>
  <si>
    <t>Alecrim</t>
  </si>
  <si>
    <t>Alegrete</t>
  </si>
  <si>
    <t>Barra do Quaraí</t>
  </si>
  <si>
    <t>Bossoroca</t>
  </si>
  <si>
    <t>Cacequi</t>
  </si>
  <si>
    <t>Imbé</t>
  </si>
  <si>
    <t>Região Rural da Capital Regional de Criciúma (SC)</t>
  </si>
  <si>
    <t>4304 Região Rural da Capital Regional de Criciúma (SC)</t>
  </si>
  <si>
    <t>Mampituba</t>
  </si>
  <si>
    <t>Maquiné</t>
  </si>
  <si>
    <t>Morrinhos do Sul</t>
  </si>
  <si>
    <t>Osório</t>
  </si>
  <si>
    <t>Palmares do Sul</t>
  </si>
  <si>
    <t>Riozinho</t>
  </si>
  <si>
    <t>Rolante</t>
  </si>
  <si>
    <t>Santo Antônio da Patrulha</t>
  </si>
  <si>
    <t>Terra de Areia</t>
  </si>
  <si>
    <t>Torres</t>
  </si>
  <si>
    <t>Tramandaí</t>
  </si>
  <si>
    <t>Três Cachoeiras</t>
  </si>
  <si>
    <t>Três Forquilhas</t>
  </si>
  <si>
    <t>Xangri-lá</t>
  </si>
  <si>
    <t>Araranguá</t>
  </si>
  <si>
    <t>Balneário Arroio do Silva</t>
  </si>
  <si>
    <t>Balneário Gaivota</t>
  </si>
  <si>
    <t>Criciúma</t>
  </si>
  <si>
    <t>Ermo</t>
  </si>
  <si>
    <t>Forquilhinha</t>
  </si>
  <si>
    <t>Içara</t>
  </si>
  <si>
    <t>Jacinto Machado</t>
  </si>
  <si>
    <t>Maracajá</t>
  </si>
  <si>
    <t>Meleiro</t>
  </si>
  <si>
    <t>Morro da Fumaça</t>
  </si>
  <si>
    <t>Morro Grande</t>
  </si>
  <si>
    <t>Nova Veneza</t>
  </si>
  <si>
    <t>Passo de Torres</t>
  </si>
  <si>
    <t>Sangão</t>
  </si>
  <si>
    <t>Santa Rosa do Sul</t>
  </si>
  <si>
    <t>São João do Sul</t>
  </si>
  <si>
    <t>Sombrio</t>
  </si>
  <si>
    <t>Timbé do Sul</t>
  </si>
  <si>
    <t>Arroio do Sal</t>
  </si>
  <si>
    <t>Balneário Pinhal</t>
  </si>
  <si>
    <t>Capão da Canoa</t>
  </si>
  <si>
    <t>Capivari do Sul</t>
  </si>
  <si>
    <t>Herveiras</t>
  </si>
  <si>
    <t>Região Rural da Capital Regional de Passo Fundo</t>
  </si>
  <si>
    <t>4302 Região Rural da Capital Regional de Passo Fundo</t>
  </si>
  <si>
    <t>Ibarama</t>
  </si>
  <si>
    <t>Ibiaçá</t>
  </si>
  <si>
    <t>Ibiraiaras</t>
  </si>
  <si>
    <t>Ibirapuitã</t>
  </si>
  <si>
    <t>Ibirubá</t>
  </si>
  <si>
    <t>Ijuí</t>
  </si>
  <si>
    <t>Ipiranga do Sul</t>
  </si>
  <si>
    <t>Iraí</t>
  </si>
  <si>
    <t>Itapuca</t>
  </si>
  <si>
    <t>Ivorá</t>
  </si>
  <si>
    <t>Jaboticaba</t>
  </si>
  <si>
    <t>Jóia</t>
  </si>
  <si>
    <t>Júlio de Castilhos</t>
  </si>
  <si>
    <t>Lagoão</t>
  </si>
  <si>
    <t>Lagoa dos Três Cantos</t>
  </si>
  <si>
    <t>Lagoa Vermelha</t>
  </si>
  <si>
    <t>Lajeado do Bugre</t>
  </si>
  <si>
    <t>Liberato Salzano</t>
  </si>
  <si>
    <t>Maratá</t>
  </si>
  <si>
    <t>Marau</t>
  </si>
  <si>
    <t>Mato Castelhano</t>
  </si>
  <si>
    <t>Mato Leitão</t>
  </si>
  <si>
    <t>Montauri</t>
  </si>
  <si>
    <t>Mormaço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</si>
  <si>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</si>
  <si>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</si>
  <si>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</si>
  <si>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</si>
  <si>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</si>
  <si>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</si>
  <si>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</si>
  <si>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</si>
  <si>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</si>
  <si>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Palma</t>
  </si>
  <si>
    <t>Nova Prata</t>
  </si>
  <si>
    <t>Nova Ramada</t>
  </si>
  <si>
    <t>Novo Cabrais</t>
  </si>
  <si>
    <t>Novo Tiradentes</t>
  </si>
  <si>
    <t>Novo Barreiro</t>
  </si>
  <si>
    <t>Palmeira das Missões</t>
  </si>
  <si>
    <t>Palmitinho</t>
  </si>
  <si>
    <t>Panambi</t>
  </si>
  <si>
    <t>Paraí</t>
  </si>
  <si>
    <t>Paraíso do Sul</t>
  </si>
  <si>
    <t>Passa Sete</t>
  </si>
  <si>
    <t>Passo Fundo</t>
  </si>
  <si>
    <t>Paverama</t>
  </si>
  <si>
    <t>Pejuçara</t>
  </si>
  <si>
    <t>Pinhal</t>
  </si>
  <si>
    <t>Pinhal Grande</t>
  </si>
  <si>
    <t>Pinheirinho do Vale</t>
  </si>
  <si>
    <t>Pontão</t>
  </si>
  <si>
    <t>Ponte Preta</t>
  </si>
  <si>
    <t>Quinze de Novembro</t>
  </si>
  <si>
    <t>Rio dos Índios</t>
  </si>
  <si>
    <t>Rodeio Bonito</t>
  </si>
  <si>
    <t>Ronda Alta</t>
  </si>
  <si>
    <t>Rondinha</t>
  </si>
  <si>
    <t>Sagrada Família</t>
  </si>
  <si>
    <t>Saldanha Marinho</t>
  </si>
  <si>
    <t>Salto do Jacuí</t>
  </si>
  <si>
    <t>Sananduva</t>
  </si>
  <si>
    <t>Santa Bárbara do Sul</t>
  </si>
  <si>
    <t>Santa Clara do Sul</t>
  </si>
  <si>
    <t>Santa Cruz do Sul</t>
  </si>
  <si>
    <t>Santo Ângelo</t>
  </si>
  <si>
    <t>Santo Antônio do Palma</t>
  </si>
  <si>
    <t>Santo Antônio do Planalto</t>
  </si>
  <si>
    <t>Santo Expedito do Sul</t>
  </si>
  <si>
    <t>São Domingos do Sul</t>
  </si>
  <si>
    <t>São João da Urtiga</t>
  </si>
  <si>
    <t>São João do Polêsine</t>
  </si>
  <si>
    <t>São Jorge</t>
  </si>
  <si>
    <t>São José das Missões</t>
  </si>
  <si>
    <t>São José do Ouro</t>
  </si>
  <si>
    <t>São Miguel das Missões</t>
  </si>
  <si>
    <t>São Valentim</t>
  </si>
  <si>
    <t>Seberi</t>
  </si>
  <si>
    <t>Segredo</t>
  </si>
  <si>
    <t>Selbach</t>
  </si>
  <si>
    <t>Serafina Corrêa</t>
  </si>
  <si>
    <t>Sertão</t>
  </si>
  <si>
    <t>Silveira Martins</t>
  </si>
  <si>
    <t>Sinimbu</t>
  </si>
  <si>
    <t>Tapera</t>
  </si>
  <si>
    <t>Taquaruçu do Sul</t>
  </si>
  <si>
    <t>Teutônia</t>
  </si>
  <si>
    <t>Três Palmeiras</t>
  </si>
  <si>
    <t>Trindade do Sul</t>
  </si>
  <si>
    <t>Tunas</t>
  </si>
  <si>
    <t>Tupanci do Sul</t>
  </si>
  <si>
    <t>Tupanciretã</t>
  </si>
  <si>
    <t>União da Serra</t>
  </si>
  <si>
    <t>Vale do Sol</t>
  </si>
  <si>
    <t>Vanini</t>
  </si>
  <si>
    <t>Venâncio Aires</t>
  </si>
  <si>
    <t>Vicente Dutra</t>
  </si>
  <si>
    <t>Victor Graeff</t>
  </si>
  <si>
    <t>Vila Lângaro</t>
  </si>
  <si>
    <t>Vila Maria</t>
  </si>
  <si>
    <t>Vista Alegre</t>
  </si>
  <si>
    <t>Vista Alegre do Prata</t>
  </si>
  <si>
    <t>Vista Gaúcha</t>
  </si>
  <si>
    <t>Vitória das Missões</t>
  </si>
  <si>
    <t>Palmitos</t>
  </si>
  <si>
    <t>Água Santa</t>
  </si>
  <si>
    <t>Agudo</t>
  </si>
  <si>
    <t>Ajuricaba</t>
  </si>
  <si>
    <t>Alpestre</t>
  </si>
  <si>
    <t>Ametista do Sul</t>
  </si>
  <si>
    <t>Arroio do Meio</t>
  </si>
  <si>
    <t>Arroio do Tigre</t>
  </si>
  <si>
    <t>Augusto Pestana</t>
  </si>
  <si>
    <t>Áurea</t>
  </si>
  <si>
    <t>Barão de Cotegipe</t>
  </si>
  <si>
    <t>Barra Funda</t>
  </si>
  <si>
    <t>Benjamin Constant do Sul</t>
  </si>
  <si>
    <t>Boa Vista das Missões</t>
  </si>
  <si>
    <t>Bom Retiro do Sul</t>
  </si>
  <si>
    <t>Brochier</t>
  </si>
  <si>
    <t>Cacique Doble</t>
  </si>
  <si>
    <t>Camargo</t>
  </si>
  <si>
    <t>Campinas do Sul</t>
  </si>
  <si>
    <t>Campos Borges</t>
  </si>
  <si>
    <t>Candelária</t>
  </si>
  <si>
    <t>Igrejinha</t>
  </si>
  <si>
    <t>Região Rural da Metrópole de Porto Alegre</t>
  </si>
  <si>
    <t>4303 Região Rural da Metrópole de Porto Alegre</t>
  </si>
  <si>
    <t>Ilópolis</t>
  </si>
  <si>
    <t>Imigrante</t>
  </si>
  <si>
    <t>Ipê</t>
  </si>
  <si>
    <t>Ivoti</t>
  </si>
  <si>
    <t>Jaquirana</t>
  </si>
  <si>
    <t>Lindolfo Collor</t>
  </si>
  <si>
    <t>Linha Nova</t>
  </si>
  <si>
    <t>Mariana Pimentel</t>
  </si>
  <si>
    <t>Marques de Souza</t>
  </si>
  <si>
    <t>Minas do Leão</t>
  </si>
  <si>
    <t>Monte Alegre dos Campos</t>
  </si>
  <si>
    <t>Monte Belo do Sul</t>
  </si>
  <si>
    <t>Montenegro</t>
  </si>
  <si>
    <t>Morro Reuter</t>
  </si>
  <si>
    <t>Mostardas</t>
  </si>
  <si>
    <t>Muçum</t>
  </si>
  <si>
    <t>Nova Bréscia</t>
  </si>
  <si>
    <t>Nova Hartz</t>
  </si>
  <si>
    <t>Nova Pádua</t>
  </si>
  <si>
    <t>Nova Petrópolis</t>
  </si>
  <si>
    <t>Nova Roma do Sul</t>
  </si>
  <si>
    <t>Nova Santa Rita</t>
  </si>
  <si>
    <t>Novo Hamburgo</t>
  </si>
  <si>
    <t>Pantano Grande</t>
  </si>
  <si>
    <t>Pareci Novo</t>
  </si>
  <si>
    <t>Parobé</t>
  </si>
  <si>
    <t>Passo do Sobrado</t>
  </si>
  <si>
    <t>Picada Café</t>
  </si>
  <si>
    <t>Poço das Antas</t>
  </si>
  <si>
    <t>Portão</t>
  </si>
  <si>
    <t>Pouso Novo</t>
  </si>
  <si>
    <t>Presidente Lucena</t>
  </si>
  <si>
    <t>Progresso</t>
  </si>
  <si>
    <t>Protásio Alves</t>
  </si>
  <si>
    <t>Putinga</t>
  </si>
  <si>
    <t>Relvado</t>
  </si>
  <si>
    <t>Restinga Seca</t>
  </si>
  <si>
    <t>Rio Pardo</t>
  </si>
  <si>
    <t>Roca Sales</t>
  </si>
  <si>
    <t>Salvador do Sul</t>
  </si>
  <si>
    <t>Santa Maria do Herval</t>
  </si>
  <si>
    <t>Santa Tereza</t>
  </si>
  <si>
    <t>São Jerônimo</t>
  </si>
  <si>
    <t>São José do Herval</t>
  </si>
  <si>
    <t>São José do Hortêncio</t>
  </si>
  <si>
    <t>São José dos Ausentes</t>
  </si>
  <si>
    <t>São Leopoldo</t>
  </si>
  <si>
    <t>São Marcos</t>
  </si>
  <si>
    <t>São Pedro da Serra</t>
  </si>
  <si>
    <t>São Sebastião do Caí</t>
  </si>
  <si>
    <t>São Valentim do Sul</t>
  </si>
  <si>
    <t>São Vendelino</t>
  </si>
  <si>
    <t>Sapiranga</t>
  </si>
  <si>
    <t>Sapucaia do Sul</t>
  </si>
  <si>
    <t>Sentinela do Sul</t>
  </si>
  <si>
    <t>Sério</t>
  </si>
  <si>
    <t>Sertão Santana</t>
  </si>
  <si>
    <t>Tabaí</t>
  </si>
  <si>
    <t>Tapes</t>
  </si>
  <si>
    <t>Taquara</t>
  </si>
  <si>
    <t>Taquari</t>
  </si>
  <si>
    <t>Travesseiro</t>
  </si>
  <si>
    <t>Três Coroas</t>
  </si>
  <si>
    <t>Tupandi</t>
  </si>
  <si>
    <t>Vacaria</t>
  </si>
  <si>
    <t>Vale Verde</t>
  </si>
  <si>
    <t>Vale Real</t>
  </si>
  <si>
    <t>Veranópolis</t>
  </si>
  <si>
    <t>Vespasiano Correa</t>
  </si>
  <si>
    <t>Viamão</t>
  </si>
  <si>
    <t>Vila Flores</t>
  </si>
  <si>
    <t>Anita Garibaldi</t>
  </si>
  <si>
    <t>Bocaina do Sul</t>
  </si>
  <si>
    <t>Bom Retiro</t>
  </si>
  <si>
    <t>Capão Alto</t>
  </si>
  <si>
    <t>Campo Belo do Sul</t>
  </si>
  <si>
    <t>Celso Ramos</t>
  </si>
  <si>
    <t>Cerro Negro</t>
  </si>
  <si>
    <t>Correia Pinto</t>
  </si>
  <si>
    <t>Lages</t>
  </si>
  <si>
    <t>Otacílio Costa</t>
  </si>
  <si>
    <t>Painel</t>
  </si>
  <si>
    <t>Rio Rufino</t>
  </si>
  <si>
    <t>São Joaquim</t>
  </si>
  <si>
    <t>São José do Cerrito</t>
  </si>
  <si>
    <t>Urupema</t>
  </si>
  <si>
    <t>Alto Feliz</t>
  </si>
  <si>
    <t>André da Rocha</t>
  </si>
  <si>
    <t>Anta Gorda</t>
  </si>
  <si>
    <t>Antônio Prado</t>
  </si>
  <si>
    <t>Arambaré</t>
  </si>
  <si>
    <t>Araricá</t>
  </si>
  <si>
    <t>Arroio dos Ratos</t>
  </si>
  <si>
    <t>Arvorezinha</t>
  </si>
  <si>
    <t>Barão</t>
  </si>
  <si>
    <t>Barão do Triunfo</t>
  </si>
  <si>
    <t>Barra do Ribeiro</t>
  </si>
  <si>
    <t>Barros Cassal</t>
  </si>
  <si>
    <t>Bento Gonçalves</t>
  </si>
  <si>
    <t>Boa Vista do Sul</t>
  </si>
  <si>
    <t>Bom Princípio</t>
  </si>
  <si>
    <t>Boqueirão do Leão</t>
  </si>
  <si>
    <t>Butiá</t>
  </si>
  <si>
    <t>Cachoeira do Sul</t>
  </si>
  <si>
    <t>Camaquã</t>
  </si>
  <si>
    <t>Cambará do Sul</t>
  </si>
  <si>
    <t>Campestre da Serra</t>
  </si>
  <si>
    <t>Campo Bom</t>
  </si>
  <si>
    <t>Canela</t>
  </si>
  <si>
    <t>Canoas</t>
  </si>
  <si>
    <t>Horizontina</t>
  </si>
  <si>
    <t>Região Rural do Centro Sub-regional de Santa Rosa</t>
  </si>
  <si>
    <t>4301 Região Rural do Centro Sub-regional de Santa Rosa</t>
  </si>
  <si>
    <t>Inhacorá</t>
  </si>
  <si>
    <t>Miraguaí</t>
  </si>
  <si>
    <t>Nova Candelária</t>
  </si>
  <si>
    <t>Novo Machado</t>
  </si>
  <si>
    <t>Porto Mauá</t>
  </si>
  <si>
    <t>Redentora</t>
  </si>
  <si>
    <t>Salvador das Missões</t>
  </si>
  <si>
    <t>Santa Rosa</t>
  </si>
  <si>
    <t>Santo Augusto</t>
  </si>
  <si>
    <t>Santo Cristo</t>
  </si>
  <si>
    <t>São José do Inhacorá</t>
  </si>
  <si>
    <t>São Luiz Gonzaga</t>
  </si>
  <si>
    <t>São Martinho</t>
  </si>
  <si>
    <t>São Paulo das Missões</t>
  </si>
  <si>
    <t>São Pedro do Butiá</t>
  </si>
  <si>
    <t>São Valério do Sul</t>
  </si>
  <si>
    <t>Sede Nova</t>
  </si>
  <si>
    <t>Senador Salgado Filho</t>
  </si>
  <si>
    <t>Sete de Setembro</t>
  </si>
  <si>
    <t>Tenente Portela</t>
  </si>
  <si>
    <t>Tiradentes do Sul</t>
  </si>
  <si>
    <t>Três de Maio</t>
  </si>
  <si>
    <t>Três Passos</t>
  </si>
  <si>
    <t>Tucunduva</t>
  </si>
  <si>
    <t>Tuparendi</t>
  </si>
  <si>
    <t>Ubiretama</t>
  </si>
  <si>
    <t>Alegria</t>
  </si>
  <si>
    <t>Boa Vista do Buricá</t>
  </si>
  <si>
    <t>Bom Progresso</t>
  </si>
  <si>
    <t>Braga</t>
  </si>
  <si>
    <t>Caibaté</t>
  </si>
  <si>
    <t>Campina das Missões</t>
  </si>
  <si>
    <t>Campo Novo</t>
  </si>
  <si>
    <t>Cândido Godói</t>
  </si>
  <si>
    <t>Bandeirante</t>
  </si>
  <si>
    <t>Região Rural do Centro Sub-regional de São Miguel do Oeste</t>
  </si>
  <si>
    <t>4201 Região Rural do Centro Sub-regional de São Miguel do Oeste</t>
  </si>
  <si>
    <t>Belmonte</t>
  </si>
  <si>
    <t>Descanso</t>
  </si>
  <si>
    <t>Dionísio Cerqueira</t>
  </si>
  <si>
    <t>Guarujá do Sul</t>
  </si>
  <si>
    <t>Iporã do Oeste</t>
  </si>
  <si>
    <t>Itapiranga</t>
  </si>
  <si>
    <t>Mondaí</t>
  </si>
  <si>
    <t>Princesa</t>
  </si>
  <si>
    <t>Riqueza</t>
  </si>
  <si>
    <t>São João do Oeste</t>
  </si>
  <si>
    <t>São José do Cedro</t>
  </si>
  <si>
    <t>São Miguel do Oeste</t>
  </si>
  <si>
    <t>Tunápolis</t>
  </si>
  <si>
    <t>Barra do Guarita</t>
  </si>
  <si>
    <t>Águas Mornas</t>
  </si>
  <si>
    <t>Região Rural da Capital Regional de Florianópolis</t>
  </si>
  <si>
    <t>4204 Região Rural da Capital Regional de Florianópolis</t>
  </si>
  <si>
    <t>Angelina</t>
  </si>
  <si>
    <t>Anitápolis</t>
  </si>
  <si>
    <t>Araquari</t>
  </si>
  <si>
    <t>Armazém</t>
  </si>
  <si>
    <t>Ascurra</t>
  </si>
  <si>
    <t>Balneário Camboriú</t>
  </si>
  <si>
    <t>Balneário Barra do Sul</t>
  </si>
  <si>
    <t>Barra Velha</t>
  </si>
  <si>
    <t>Benedito Novo</t>
  </si>
  <si>
    <t>Biguaçu</t>
  </si>
  <si>
    <t>Blumenau</t>
  </si>
  <si>
    <t>Bombinhas</t>
  </si>
  <si>
    <t>Bom Jardim da Serra</t>
  </si>
  <si>
    <t>Botuverá</t>
  </si>
  <si>
    <t>Braço do Norte</t>
  </si>
  <si>
    <t>Brusque</t>
  </si>
  <si>
    <t>Camboriú</t>
  </si>
  <si>
    <t>Campo Alegre</t>
  </si>
  <si>
    <t>Canelinha</t>
  </si>
  <si>
    <t>Capivari de Baixo</t>
  </si>
  <si>
    <t>Cocal do Sul</t>
  </si>
  <si>
    <t>Corupá</t>
  </si>
  <si>
    <t>Doutor Pedrinho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</si>
  <si>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</si>
  <si>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</si>
  <si>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</si>
  <si>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</si>
  <si>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</si>
  <si>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</si>
  <si>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</si>
  <si>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</si>
  <si>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Ibirama</t>
  </si>
  <si>
    <t>Ilhota</t>
  </si>
  <si>
    <t>Imaruí</t>
  </si>
  <si>
    <t>Imbituba</t>
  </si>
  <si>
    <t>Imbuia</t>
  </si>
  <si>
    <t>Indaial</t>
  </si>
  <si>
    <t>Itaiópolis</t>
  </si>
  <si>
    <t>Itajaí</t>
  </si>
  <si>
    <t>Itapema</t>
  </si>
  <si>
    <t>Itapoá</t>
  </si>
  <si>
    <t>Jaguaruna</t>
  </si>
  <si>
    <t>Jaraguá do Sul</t>
  </si>
  <si>
    <t>Joinville</t>
  </si>
  <si>
    <t>José Boiteux</t>
  </si>
  <si>
    <t>Laguna</t>
  </si>
  <si>
    <t>Lauro Muller</t>
  </si>
  <si>
    <t>Leoberto Leal</t>
  </si>
  <si>
    <t>Luiz Alves</t>
  </si>
  <si>
    <t>Major Gercino</t>
  </si>
  <si>
    <t>Navegantes</t>
  </si>
  <si>
    <t>Nova Trento</t>
  </si>
  <si>
    <t>Orleans</t>
  </si>
  <si>
    <t>Palhoça</t>
  </si>
  <si>
    <t>Paulo Lopes</t>
  </si>
  <si>
    <t>Pedras Grandes</t>
  </si>
  <si>
    <t>Penha</t>
  </si>
  <si>
    <t>Balneário Piçarras</t>
  </si>
  <si>
    <t>Pomerode</t>
  </si>
  <si>
    <t>Porto Belo</t>
  </si>
  <si>
    <t>Presidente Nereu</t>
  </si>
  <si>
    <t>Rancho Queimado</t>
  </si>
  <si>
    <t>Rio dos Cedros</t>
  </si>
  <si>
    <t>Rio Fortuna</t>
  </si>
  <si>
    <t>Rio Negrinho</t>
  </si>
  <si>
    <t>Rodeio</t>
  </si>
  <si>
    <t>Santo Amaro da Imperatriz</t>
  </si>
  <si>
    <t>São Bento do Sul</t>
  </si>
  <si>
    <t>São Bonifácio</t>
  </si>
  <si>
    <t>São Francisco do Sul</t>
  </si>
  <si>
    <t>São João do Itaperiú</t>
  </si>
  <si>
    <t>São José</t>
  </si>
  <si>
    <t>São Ludgero</t>
  </si>
  <si>
    <t>São Pedro de Alcântara</t>
  </si>
  <si>
    <t>Schroeder</t>
  </si>
  <si>
    <t>Siderópolis</t>
  </si>
  <si>
    <t>Tijucas</t>
  </si>
  <si>
    <t>Timbó</t>
  </si>
  <si>
    <t>Treviso</t>
  </si>
  <si>
    <t>Treze de Maio</t>
  </si>
  <si>
    <t>Tubarão</t>
  </si>
  <si>
    <t>Urubici</t>
  </si>
  <si>
    <t>Urussanga</t>
  </si>
  <si>
    <t>Vidal Ramos</t>
  </si>
  <si>
    <t>Vitor Meireles</t>
  </si>
  <si>
    <t>Mato Grosso do Sul</t>
  </si>
  <si>
    <t>Água Clara</t>
  </si>
  <si>
    <t>Região Rural dos Centros de Zona de Nova Andradina e Três Lagoas</t>
  </si>
  <si>
    <t>5003 Região Rural dos Centros de Zona de Nova Andradina e Três Lagoas</t>
  </si>
  <si>
    <t>Anaurilândia</t>
  </si>
  <si>
    <t>Aparecida do Taboado</t>
  </si>
  <si>
    <t>Bataguassu</t>
  </si>
  <si>
    <t>Batayporã</t>
  </si>
  <si>
    <t>Brasilândia</t>
  </si>
  <si>
    <t>Cassilândia</t>
  </si>
  <si>
    <t>Inocência</t>
  </si>
  <si>
    <t>Nova Andradina</t>
  </si>
  <si>
    <t>Paranaíba</t>
  </si>
  <si>
    <t>Ribas do Rio Pardo</t>
  </si>
  <si>
    <t>Santa Rita do Pardo</t>
  </si>
  <si>
    <t>Selvíria</t>
  </si>
  <si>
    <t>Taquarussu</t>
  </si>
  <si>
    <t>Três Lagoas</t>
  </si>
  <si>
    <t>Alcinópolis</t>
  </si>
  <si>
    <t>Região Rural da Capital Regional de Campo Grande</t>
  </si>
  <si>
    <t>5002 Região Rural da Capital Regional de Campo Grande</t>
  </si>
  <si>
    <t>Anastácio</t>
  </si>
  <si>
    <t>Camapuã</t>
  </si>
  <si>
    <t>Chapadão do Sul</t>
  </si>
  <si>
    <t>Corguinho</t>
  </si>
  <si>
    <t>Costa Rica</t>
  </si>
  <si>
    <t>Coxim</t>
  </si>
  <si>
    <t>Dois Irmãos do Buriti</t>
  </si>
  <si>
    <t>Jaraguari</t>
  </si>
  <si>
    <t>Nova Alvorada do Sul</t>
  </si>
  <si>
    <t>Pedro Gomes</t>
  </si>
  <si>
    <t>Rio Verde de Mato Grosso</t>
  </si>
  <si>
    <t>Rochedo</t>
  </si>
  <si>
    <t>São Gabriel do Oeste</t>
  </si>
  <si>
    <t>Sidrolândia</t>
  </si>
  <si>
    <t>Terenos</t>
  </si>
  <si>
    <t>Amambai</t>
  </si>
  <si>
    <t>Região Rural da Capital Regional de Dourados</t>
  </si>
  <si>
    <t>5004 Região Rural da Capital Regional de Dourados</t>
  </si>
  <si>
    <t>Angélica</t>
  </si>
  <si>
    <t>Antônio João</t>
  </si>
  <si>
    <t>Aral Moreira</t>
  </si>
  <si>
    <t>Bela Vista</t>
  </si>
  <si>
    <t>Bodoquena</t>
  </si>
  <si>
    <t>Caarapó</t>
  </si>
  <si>
    <t>Coronel Sapucaia</t>
  </si>
  <si>
    <t>Deodápolis</t>
  </si>
  <si>
    <t>Dourados</t>
  </si>
  <si>
    <t>Fátima do Sul</t>
  </si>
  <si>
    <t>Glória de Dourados</t>
  </si>
  <si>
    <t>Guia Lopes da Laguna</t>
  </si>
  <si>
    <t>Iguatemi</t>
  </si>
  <si>
    <t>Itaporã</t>
  </si>
  <si>
    <t>Itaquiraí</t>
  </si>
  <si>
    <t>Ivinhema</t>
  </si>
  <si>
    <t>Japorã</t>
  </si>
  <si>
    <t>Jateí</t>
  </si>
  <si>
    <t>Juti</t>
  </si>
  <si>
    <t>Laguna Carapã</t>
  </si>
  <si>
    <t>Maracaju</t>
  </si>
  <si>
    <t>Naviraí</t>
  </si>
  <si>
    <t>Nioaque</t>
  </si>
  <si>
    <t>Novo Horizonte do Sul</t>
  </si>
  <si>
    <t>Paranhos</t>
  </si>
  <si>
    <t>Ponta Porã</t>
  </si>
  <si>
    <t>Rio Brilhante</t>
  </si>
  <si>
    <t>Sete Quedas</t>
  </si>
  <si>
    <t>Tacuru</t>
  </si>
  <si>
    <t>Vicentina</t>
  </si>
  <si>
    <t>Araputanga</t>
  </si>
  <si>
    <t>Região Rural do Centro Sub-regional de Cáceres</t>
  </si>
  <si>
    <t>5104 Região Rural do Centro Sub-regional de Cáceres</t>
  </si>
  <si>
    <t>Cáceres</t>
  </si>
  <si>
    <t>Figueirópolis D'Oeste</t>
  </si>
  <si>
    <t>Glória D'Oeste</t>
  </si>
  <si>
    <t>Indiavaí</t>
  </si>
  <si>
    <t>Jauru</t>
  </si>
  <si>
    <t>Lambari D'Oeste</t>
  </si>
  <si>
    <t>Vila Bela da Santíssima Trindade</t>
  </si>
  <si>
    <t>Mirassol d'Oeste</t>
  </si>
  <si>
    <t>Pontes e Lacerda</t>
  </si>
  <si>
    <t>Porto Esperidião</t>
  </si>
  <si>
    <t>São José dos Quatro Marcos</t>
  </si>
  <si>
    <t>Reserva do Cabaçal</t>
  </si>
  <si>
    <t>Salto do Céu</t>
  </si>
  <si>
    <t>Acorizal</t>
  </si>
  <si>
    <t>Região Rural da Capital Regional de Cuiabá</t>
  </si>
  <si>
    <t>5103 Região Rural da Capital Regional de Cuiabá</t>
  </si>
  <si>
    <t>Alto Paraguai</t>
  </si>
  <si>
    <t>Arenápolis</t>
  </si>
  <si>
    <t>Barra do Bugres</t>
  </si>
  <si>
    <t>Campo Verde</t>
  </si>
  <si>
    <t>Chapada dos Guimarães</t>
  </si>
  <si>
    <t>Denise</t>
  </si>
  <si>
    <t>Diamantino</t>
  </si>
  <si>
    <t>Jangada</t>
  </si>
  <si>
    <t>Nobres</t>
  </si>
  <si>
    <t>Nortelândia</t>
  </si>
  <si>
    <t>Nossa Senhora do Livramento</t>
  </si>
  <si>
    <t>Nova Brasilândia</t>
  </si>
  <si>
    <t>Nova Mutum</t>
  </si>
  <si>
    <t>Planalto da Serra</t>
  </si>
  <si>
    <t>Porto Estrela</t>
  </si>
  <si>
    <t>Santo Afonso</t>
  </si>
  <si>
    <t>São José do Rio Claro</t>
  </si>
  <si>
    <t>Rosário Oeste</t>
  </si>
  <si>
    <t>Tangará da Serra</t>
  </si>
  <si>
    <t>Várzea Grande</t>
  </si>
  <si>
    <t>Nova Marilândia</t>
  </si>
  <si>
    <t>Nova Maringá</t>
  </si>
  <si>
    <t>Abadia de Goiás</t>
  </si>
  <si>
    <t>Região Rural da Metrópole Nacional de Brasília</t>
  </si>
  <si>
    <t>5204 Região Rural da Metrópole Nacional de Brasília</t>
  </si>
  <si>
    <t>Água Fria de Goiás</t>
  </si>
  <si>
    <t>Águas Lindas de Goiás</t>
  </si>
  <si>
    <t>Alexânia</t>
  </si>
  <si>
    <t>Americano do Brasil</t>
  </si>
  <si>
    <t>Anicuns</t>
  </si>
  <si>
    <t>Aparecida de Goiânia</t>
  </si>
  <si>
    <t>Araçu</t>
  </si>
  <si>
    <t>Aragoiânia</t>
  </si>
  <si>
    <t>Avelinópolis</t>
  </si>
  <si>
    <t>Bela Vista de Goiás</t>
  </si>
  <si>
    <t>Bonfinópolis</t>
  </si>
  <si>
    <t>Brazabrantes</t>
  </si>
  <si>
    <t>Cabeceiras</t>
  </si>
  <si>
    <t>Caldazinha</t>
  </si>
  <si>
    <t>Campestre de Goiás</t>
  </si>
  <si>
    <t>Campo Alegre de Goiás</t>
  </si>
  <si>
    <t>Caturaí</t>
  </si>
  <si>
    <t>Cezarina</t>
  </si>
  <si>
    <t>Cidade Ocidental</t>
  </si>
  <si>
    <t>Cocalzinho de Goiás</t>
  </si>
  <si>
    <t>Corumbá de Goiás</t>
  </si>
  <si>
    <t>Cristalina</t>
  </si>
  <si>
    <t>Cristianópolis</t>
  </si>
  <si>
    <t>Cromínia</t>
  </si>
  <si>
    <t>Damolândia</t>
  </si>
  <si>
    <t>Formosa</t>
  </si>
  <si>
    <t>Goianápolis</t>
  </si>
  <si>
    <t>Goianira</t>
  </si>
  <si>
    <t>Guapó</t>
  </si>
  <si>
    <t>Indiara</t>
  </si>
  <si>
    <t>Inhumas</t>
  </si>
  <si>
    <t>Ipameri</t>
  </si>
  <si>
    <t>Itauçu</t>
  </si>
  <si>
    <t>Jandaia</t>
  </si>
  <si>
    <t>Leopoldo de Bulhões</t>
  </si>
  <si>
    <t>Luziânia</t>
  </si>
  <si>
    <t>Mairipotaba</t>
  </si>
  <si>
    <t>Mimoso de Goiás</t>
  </si>
  <si>
    <t>Nazário</t>
  </si>
  <si>
    <t>Nerópolis</t>
  </si>
  <si>
    <t>Novo Gama</t>
  </si>
  <si>
    <t>Orizona</t>
  </si>
  <si>
    <t>Ouro Verde de Goiás</t>
  </si>
  <si>
    <t>Padre Bernardo</t>
  </si>
  <si>
    <t>Palmeiras de Goiás</t>
  </si>
  <si>
    <t>Palmelo</t>
  </si>
  <si>
    <t>Palminópolis</t>
  </si>
  <si>
    <t>Pires do Rio</t>
  </si>
  <si>
    <t>Planaltina</t>
  </si>
  <si>
    <t>Professor Jamil</t>
  </si>
  <si>
    <t>Santa Bárbara de Goiás</t>
  </si>
  <si>
    <t>Santa Cruz de Goiás</t>
  </si>
  <si>
    <t>Santa Rosa de Goiás</t>
  </si>
  <si>
    <t>Santo Antônio de Goiás</t>
  </si>
  <si>
    <t>Santo Antônio do Descoberto</t>
  </si>
  <si>
    <t>São Miguel do Passa Quatro</t>
  </si>
  <si>
    <t>Senador Canedo</t>
  </si>
  <si>
    <t>Silvânia</t>
  </si>
  <si>
    <t>Terezópolis de Goiás</t>
  </si>
  <si>
    <t>Turvânia</t>
  </si>
  <si>
    <t>Urutaí</t>
  </si>
  <si>
    <t>Valparaíso de Goiás</t>
  </si>
  <si>
    <t>Vianópolis</t>
  </si>
  <si>
    <t>Varjão</t>
  </si>
  <si>
    <t>Brasília</t>
  </si>
  <si>
    <t>Distrito Federal</t>
  </si>
  <si>
    <t>Alto Paraíso de Goiás</t>
  </si>
  <si>
    <t>Região Rural do Centro de Zona de Campos Belos</t>
  </si>
  <si>
    <t>5203 Região Rural do Centro de Zona de Campos Belos</t>
  </si>
  <si>
    <t>Alvorada do Norte</t>
  </si>
  <si>
    <t>Buritinópolis</t>
  </si>
  <si>
    <t>Campos Belos</t>
  </si>
  <si>
    <t>Cavalcante</t>
  </si>
  <si>
    <t>Flores de Goiás</t>
  </si>
  <si>
    <t>Divinópolis de Goiás</t>
  </si>
  <si>
    <t>Guarani de Goiás</t>
  </si>
  <si>
    <t>Iaciara</t>
  </si>
  <si>
    <t>Monte Alegre de Goiás</t>
  </si>
  <si>
    <t>Nova Roma</t>
  </si>
  <si>
    <t>São João d'Aliança</t>
  </si>
  <si>
    <t>Simolândia</t>
  </si>
  <si>
    <t>Sítio d'Abadia</t>
  </si>
  <si>
    <t>Teresina de Goiás</t>
  </si>
  <si>
    <t>Vila Boa</t>
  </si>
  <si>
    <t>Adelândia</t>
  </si>
  <si>
    <t>Região Rural dos Centros de Zona de Iporá, Goiás, São Luís de Montes Belos e Porangatu</t>
  </si>
  <si>
    <t>5201 Região Rural dos Centros de Zona de Iporá, Goiás, São Luís de Montes Belos e Porangatu</t>
  </si>
  <si>
    <t>Alto Horizonte</t>
  </si>
  <si>
    <t>Amaralina</t>
  </si>
  <si>
    <t>Amorinópolis</t>
  </si>
  <si>
    <t>Araguapaz</t>
  </si>
  <si>
    <t>Arenópolis</t>
  </si>
  <si>
    <t>Aruanã</t>
  </si>
  <si>
    <t>Aurilândia</t>
  </si>
  <si>
    <t>Bom Jardim de Goiás</t>
  </si>
  <si>
    <t>Bonópolis</t>
  </si>
  <si>
    <t>Britânia</t>
  </si>
  <si>
    <t>Buriti de Goiás</t>
  </si>
  <si>
    <t>Cachoeira de Goiás</t>
  </si>
  <si>
    <t>Campinorte</t>
  </si>
  <si>
    <t>Campos Verdes</t>
  </si>
  <si>
    <t>Córrego do Ouro</t>
  </si>
  <si>
    <t>Crixás</t>
  </si>
  <si>
    <t>Diorama</t>
  </si>
  <si>
    <t>Faina</t>
  </si>
  <si>
    <t>Fazenda Nova</t>
  </si>
  <si>
    <t>Firminópolis</t>
  </si>
  <si>
    <t>Guarinos</t>
  </si>
  <si>
    <t>Iporá</t>
  </si>
  <si>
    <t>Israelândia</t>
  </si>
  <si>
    <t>Itaberaí</t>
  </si>
  <si>
    <t>Itapirapuã</t>
  </si>
  <si>
    <t>Ivolândia</t>
  </si>
  <si>
    <t>Jaupaci</t>
  </si>
  <si>
    <t>Mara Rosa</t>
  </si>
  <si>
    <t>Matrinchã</t>
  </si>
  <si>
    <t>Moiporá</t>
  </si>
  <si>
    <t>Montes Claros de Goiás</t>
  </si>
  <si>
    <t>Mossâmedes</t>
  </si>
  <si>
    <t>Mozarlândia</t>
  </si>
  <si>
    <t>Mutunópolis</t>
  </si>
  <si>
    <t>Nova Iguaçu de Goiás</t>
  </si>
  <si>
    <t>Novo Brasil</t>
  </si>
  <si>
    <t>Novo Planalto</t>
  </si>
  <si>
    <t>Palestina de Goiás</t>
  </si>
  <si>
    <t>Pilar de Goiás</t>
  </si>
  <si>
    <t>Porangatu</t>
  </si>
  <si>
    <t>Sanclerlândia</t>
  </si>
  <si>
    <t>Santa Fé de Goiás</t>
  </si>
  <si>
    <t>Santa Terezinha de Goiás</t>
  </si>
  <si>
    <t>São João da Paraúna</t>
  </si>
  <si>
    <t>São Luís de Montes Belos</t>
  </si>
  <si>
    <t>Uirapuru</t>
  </si>
  <si>
    <t>Santana do Araguaia</t>
  </si>
  <si>
    <t>Região Rural do Centro Sub-regional de Barra do Garças</t>
  </si>
  <si>
    <t>5101 Região Rural do Centro Sub-regional de Barra do Garças</t>
  </si>
  <si>
    <t>Alto Boa Vista</t>
  </si>
  <si>
    <t>Araguaiana</t>
  </si>
  <si>
    <t>Barra do Garças</t>
  </si>
  <si>
    <t>Canabrava do Norte</t>
  </si>
  <si>
    <t>Cocalinho</t>
  </si>
  <si>
    <t>Confresa</t>
  </si>
  <si>
    <t>Gaúcha do Norte</t>
  </si>
  <si>
    <t>Luciara</t>
  </si>
  <si>
    <t>Porto Alegre do Norte</t>
  </si>
  <si>
    <t>Querência</t>
  </si>
  <si>
    <t>Ribeirão Cascalheira</t>
  </si>
  <si>
    <t>São José do Xingu</t>
  </si>
  <si>
    <t>São Félix do Araguaia</t>
  </si>
  <si>
    <t>Vila Rica</t>
  </si>
  <si>
    <t>Aragarças</t>
  </si>
  <si>
    <t>Nova Crixás</t>
  </si>
  <si>
    <t>São Miguel do Araguaia</t>
  </si>
  <si>
    <t>Abadiânia</t>
  </si>
  <si>
    <t>Região Rural do Centro Sub-regional de Anápolis</t>
  </si>
  <si>
    <t>5202 Região Rural do Centro Sub-regional de Anápolis</t>
  </si>
  <si>
    <t>Anápolis</t>
  </si>
  <si>
    <t>Barro Alto</t>
  </si>
  <si>
    <t>Campinaçu</t>
  </si>
  <si>
    <t>Carmo do Rio Verde</t>
  </si>
  <si>
    <t>Ceres</t>
  </si>
  <si>
    <t>Colinas do Sul</t>
  </si>
  <si>
    <t>Formoso</t>
  </si>
  <si>
    <t>Goianésia</t>
  </si>
  <si>
    <t>Guaraíta</t>
  </si>
  <si>
    <t>Heitoraí</t>
  </si>
  <si>
    <t>Hidrolina</t>
  </si>
  <si>
    <t>Itaguari</t>
  </si>
  <si>
    <t>Itaguaru</t>
  </si>
  <si>
    <t>Itapaci</t>
  </si>
  <si>
    <t>Itapuranga</t>
  </si>
  <si>
    <t>Jaraguá</t>
  </si>
  <si>
    <t>Jesúpolis</t>
  </si>
  <si>
    <t>Minaçu</t>
  </si>
  <si>
    <t>Montividiu do Norte</t>
  </si>
  <si>
    <t>Morro Agudo de Goiás</t>
  </si>
  <si>
    <t>Niquelândia</t>
  </si>
  <si>
    <t>Nova América</t>
  </si>
  <si>
    <t>Nova Glória</t>
  </si>
  <si>
    <t>Petrolina de Goiás</t>
  </si>
  <si>
    <t>Pirenópolis</t>
  </si>
  <si>
    <t>Rialma</t>
  </si>
  <si>
    <t>Rianápolis</t>
  </si>
  <si>
    <t>Rubiataba</t>
  </si>
  <si>
    <t>Santa Isabel</t>
  </si>
  <si>
    <t>Santa Rita do Novo Destino</t>
  </si>
  <si>
    <t>Santa Tereza de Goiás</t>
  </si>
  <si>
    <t>São Francisco de Goiás</t>
  </si>
  <si>
    <t>São Luíz do Norte</t>
  </si>
  <si>
    <t>São Patrício</t>
  </si>
  <si>
    <t>Taquaral de Goiás</t>
  </si>
  <si>
    <t>Trombas</t>
  </si>
  <si>
    <t>Uruaçu</t>
  </si>
  <si>
    <t>Uruana</t>
  </si>
  <si>
    <t>Vila Propício</t>
  </si>
  <si>
    <t>Acreúna</t>
  </si>
  <si>
    <t>Região Rural do Centro Sub-regional de Itumbiara</t>
  </si>
  <si>
    <t>5206 Região Rural do Centro Sub-regional de Itumbiara</t>
  </si>
  <si>
    <t>Água Limpa</t>
  </si>
  <si>
    <t>Aloândia</t>
  </si>
  <si>
    <t>Bom Jesus de Goiás</t>
  </si>
  <si>
    <t>Buriti Alegre</t>
  </si>
  <si>
    <t>Caldas Novas</t>
  </si>
  <si>
    <t>Corumbaíba</t>
  </si>
  <si>
    <t>Edealina</t>
  </si>
  <si>
    <t>Edéia</t>
  </si>
  <si>
    <t>Goiatuba</t>
  </si>
  <si>
    <t>Inaciolândia</t>
  </si>
  <si>
    <t>Itumbiara</t>
  </si>
  <si>
    <t>Joviânia</t>
  </si>
  <si>
    <t>Marzagão</t>
  </si>
  <si>
    <t>Panamá</t>
  </si>
  <si>
    <t>Piracanjuba</t>
  </si>
  <si>
    <t>Pontalina</t>
  </si>
  <si>
    <t>Porteirão</t>
  </si>
  <si>
    <t>Rio Quente</t>
  </si>
  <si>
    <t>Turvelândia</t>
  </si>
  <si>
    <t>Vicentinópolis</t>
  </si>
  <si>
    <t>Sonora</t>
  </si>
  <si>
    <t>Região Rural do Centro Sub-regional de Rondonópolis</t>
  </si>
  <si>
    <t>5102 Região Rural do Centro Sub-regional de Rondonópolis</t>
  </si>
  <si>
    <t>Alto Araguaia</t>
  </si>
  <si>
    <t>Alto Garças</t>
  </si>
  <si>
    <t>Alto Taquari</t>
  </si>
  <si>
    <t>Araguainha</t>
  </si>
  <si>
    <t>Campinápolis</t>
  </si>
  <si>
    <t>Canarana</t>
  </si>
  <si>
    <t>Dom Aquino</t>
  </si>
  <si>
    <t>Guiratinga</t>
  </si>
  <si>
    <t>Itiquira</t>
  </si>
  <si>
    <t>Jaciara</t>
  </si>
  <si>
    <t>Juscimeira</t>
  </si>
  <si>
    <t>Nova Xavantina</t>
  </si>
  <si>
    <t>Novo São Joaquim</t>
  </si>
  <si>
    <t>Pontal do Araguaia</t>
  </si>
  <si>
    <t>Ponte Branca</t>
  </si>
  <si>
    <t>Poxoréo</t>
  </si>
  <si>
    <t>Primavera do Leste</t>
  </si>
  <si>
    <t>Ribeirãozinho</t>
  </si>
  <si>
    <t>São José do Povo</t>
  </si>
  <si>
    <t>São Pedro da Cipa</t>
  </si>
  <si>
    <t>Rondonópolis</t>
  </si>
  <si>
    <t>Tesouro</t>
  </si>
  <si>
    <t>Torixoréu</t>
  </si>
  <si>
    <t>Aquidauana</t>
  </si>
  <si>
    <t>Região Rural dos Centros de Zona de Corumbá e Aquidauana</t>
  </si>
  <si>
    <t>5001 Região Rural dos Centros de Zona de Corumbá e Aquidauana</t>
  </si>
  <si>
    <t>Corumbá</t>
  </si>
  <si>
    <t>Ladário</t>
  </si>
  <si>
    <t>Miranda</t>
  </si>
  <si>
    <t>Porto Murtinho</t>
  </si>
  <si>
    <t>Barão de Melgaço</t>
  </si>
  <si>
    <t>Poconé</t>
  </si>
  <si>
    <t>Santo Antônio do Leverger</t>
  </si>
  <si>
    <t>Aguiarnópolis</t>
  </si>
  <si>
    <t>Região Rural das Capitais Regionais de Araguaína e Imperatriz</t>
  </si>
  <si>
    <t>1701 Região Rural das Capitais Regionais de Araguaína e Imperatriz</t>
  </si>
  <si>
    <t>Ananás</t>
  </si>
  <si>
    <t>Angico</t>
  </si>
  <si>
    <t>Aragominas</t>
  </si>
  <si>
    <t>Araguaína</t>
  </si>
  <si>
    <t>Araguatins</t>
  </si>
  <si>
    <t>Arapoema</t>
  </si>
  <si>
    <t>Augustinópolis</t>
  </si>
  <si>
    <t>Axixá do Tocantins</t>
  </si>
  <si>
    <t>Babaçulândia</t>
  </si>
  <si>
    <t>Bandeirantes do Tocantins</t>
  </si>
  <si>
    <t>Barra do Ouro</t>
  </si>
  <si>
    <t>Bernardo Sayão</t>
  </si>
  <si>
    <t>Brasilândia do Tocantins</t>
  </si>
  <si>
    <t>Buriti do Tocantins</t>
  </si>
  <si>
    <t>Carmolândia</t>
  </si>
  <si>
    <t>Carrasco Bonito</t>
  </si>
  <si>
    <t>Centenário</t>
  </si>
  <si>
    <t>Colinas do Tocantins</t>
  </si>
  <si>
    <t>Couto Magalhães</t>
  </si>
  <si>
    <t>Darcinópolis</t>
  </si>
  <si>
    <t>Esperantina</t>
  </si>
  <si>
    <t>Fortaleza do Tabocão</t>
  </si>
  <si>
    <t>Goiatins</t>
  </si>
  <si>
    <t>Guaraí</t>
  </si>
  <si>
    <t>Itacajá</t>
  </si>
  <si>
    <t>Itaguatins</t>
  </si>
  <si>
    <t>Itapiratins</t>
  </si>
  <si>
    <t>Itaporã do Tocantins</t>
  </si>
  <si>
    <t>Juarina</t>
  </si>
  <si>
    <t>Lizarda</t>
  </si>
  <si>
    <t>Luzinópolis</t>
  </si>
  <si>
    <t>Maurilândia do Tocantins</t>
  </si>
  <si>
    <t>Palmeiras do Tocantins</t>
  </si>
  <si>
    <t>Muricilândia</t>
  </si>
  <si>
    <t>Palmeirante</t>
  </si>
  <si>
    <t>Pedro Afonso</t>
  </si>
  <si>
    <t>Pequizeiro</t>
  </si>
  <si>
    <t>Colméia</t>
  </si>
  <si>
    <t>Piraquê</t>
  </si>
  <si>
    <t>Praia Norte</t>
  </si>
  <si>
    <t>Riachinho</t>
  </si>
  <si>
    <t>Rio dos Bois</t>
  </si>
  <si>
    <t>Sampaio</t>
  </si>
  <si>
    <t>Santa Fé do Araguaia</t>
  </si>
  <si>
    <t>Santa Maria do Tocantins</t>
  </si>
  <si>
    <t>Santa Terezinha do Tocantins</t>
  </si>
  <si>
    <t>São Bento do Tocantins</t>
  </si>
  <si>
    <t>São Miguel do Tocantins</t>
  </si>
  <si>
    <t>São Sebastião do Tocantins</t>
  </si>
  <si>
    <t>Sítio Novo do Tocantins</t>
  </si>
  <si>
    <t>Tocantinópolis</t>
  </si>
  <si>
    <t>Tupirama</t>
  </si>
  <si>
    <t>Tupiratins</t>
  </si>
  <si>
    <t>Wanderlândia</t>
  </si>
  <si>
    <t>Xambioá</t>
  </si>
  <si>
    <t>Buritirana</t>
  </si>
  <si>
    <t>Campestre do Maranhão</t>
  </si>
  <si>
    <t>Cidelândia</t>
  </si>
  <si>
    <t>Governador Edison Lobão</t>
  </si>
  <si>
    <t>Imperatriz</t>
  </si>
  <si>
    <t>João Lisboa</t>
  </si>
  <si>
    <t>Montes Altos</t>
  </si>
  <si>
    <t>Porto Franco</t>
  </si>
  <si>
    <t>Ribamar Fiquene</t>
  </si>
  <si>
    <t>São Francisco do Brejão</t>
  </si>
  <si>
    <t>São Pedro da Água Branca</t>
  </si>
  <si>
    <t>Senador La Rocque</t>
  </si>
  <si>
    <t>Vila Nova dos Martírios</t>
  </si>
  <si>
    <t>Barreira</t>
  </si>
  <si>
    <t>Região Rural da Metrópole de Fortaleza</t>
  </si>
  <si>
    <t>2302 Região Rural da Metrópole de Fortaleza</t>
  </si>
  <si>
    <t>Baturité</t>
  </si>
  <si>
    <t>Beberibe</t>
  </si>
  <si>
    <t>Boa Viagem</t>
  </si>
  <si>
    <t>Canindé</t>
  </si>
  <si>
    <t>Capistrano</t>
  </si>
  <si>
    <t>Caridade</t>
  </si>
  <si>
    <t>Cariús</t>
  </si>
  <si>
    <t>Catarina</t>
  </si>
  <si>
    <t>Caucaia</t>
  </si>
  <si>
    <t>Choró</t>
  </si>
  <si>
    <t>Chorozinho</t>
  </si>
  <si>
    <t>Deputado Irapuan Pinheiro</t>
  </si>
  <si>
    <t>Eusébio</t>
  </si>
  <si>
    <t>Fortim</t>
  </si>
  <si>
    <t>General Sampaio</t>
  </si>
  <si>
    <t>Guaiúba</t>
  </si>
  <si>
    <t>Guaramiranga</t>
  </si>
  <si>
    <t>Horizonte</t>
  </si>
  <si>
    <t>Ibaretama</t>
  </si>
  <si>
    <t>Icó</t>
  </si>
  <si>
    <t>Itaitinga</t>
  </si>
  <si>
    <t>Itapiúna</t>
  </si>
  <si>
    <t>Itatira</t>
  </si>
  <si>
    <t>Jaguaretama</t>
  </si>
  <si>
    <t>Jaguaribe</t>
  </si>
  <si>
    <t>Jucás</t>
  </si>
  <si>
    <t>Madalena</t>
  </si>
  <si>
    <t>Maracanaú</t>
  </si>
  <si>
    <t>Maranguape</t>
  </si>
  <si>
    <t>Milhã</t>
  </si>
  <si>
    <t>Mombaça</t>
  </si>
  <si>
    <t>Ocara</t>
  </si>
  <si>
    <t>Orós</t>
  </si>
  <si>
    <t>Pacajus</t>
  </si>
  <si>
    <t>Pacoti</t>
  </si>
  <si>
    <t>Palmácia</t>
  </si>
  <si>
    <t>Parambu</t>
  </si>
  <si>
    <t>Paramoti</t>
  </si>
  <si>
    <t>Pentecoste</t>
  </si>
  <si>
    <t>Pindoretama</t>
  </si>
  <si>
    <t>Piquet Carneiro</t>
  </si>
  <si>
    <t>Quixadá</t>
  </si>
  <si>
    <t>Quixelô</t>
  </si>
  <si>
    <t>Quixeramobim</t>
  </si>
  <si>
    <t>Saboeiro</t>
  </si>
  <si>
    <t>Senador Pompeu</t>
  </si>
  <si>
    <t>Solonópole</t>
  </si>
  <si>
    <t>Tauá</t>
  </si>
  <si>
    <t>Itatiba do Sul</t>
  </si>
  <si>
    <t>Região Rural dos Centros Sub-regionais de Concórdia e Videira</t>
  </si>
  <si>
    <t>4203 Região Rural dos Centros Sub-regionais de Concórdia e Videira</t>
  </si>
  <si>
    <t>Machadinho</t>
  </si>
  <si>
    <t>Marcelino Ramos</t>
  </si>
  <si>
    <t>Mariano Moro</t>
  </si>
  <si>
    <t>Maximiliano de Almeida</t>
  </si>
  <si>
    <t>Paim Filho</t>
  </si>
  <si>
    <t>Severiano de Almeida</t>
  </si>
  <si>
    <t>Três Arroios</t>
  </si>
  <si>
    <t>Viadutos</t>
  </si>
  <si>
    <t>União da Vitória</t>
  </si>
  <si>
    <t>Abdon Batista</t>
  </si>
  <si>
    <t>Agrolândia</t>
  </si>
  <si>
    <t>Agronômica</t>
  </si>
  <si>
    <t>Água Doce</t>
  </si>
  <si>
    <t>Alfredo Wagner</t>
  </si>
  <si>
    <t>Alto Bela Vista</t>
  </si>
  <si>
    <t>Apiúna</t>
  </si>
  <si>
    <t>Arabutã</t>
  </si>
  <si>
    <t>Arroio Trinta</t>
  </si>
  <si>
    <t>Atalanta</t>
  </si>
  <si>
    <t>Aurora</t>
  </si>
  <si>
    <t>Braço do Trombudo</t>
  </si>
  <si>
    <t>Brunópolis</t>
  </si>
  <si>
    <t>Caçador</t>
  </si>
  <si>
    <t>Calmon</t>
  </si>
  <si>
    <t>Campos Novos</t>
  </si>
  <si>
    <t>Capinzal</t>
  </si>
  <si>
    <t>Chapadão do Lageado</t>
  </si>
  <si>
    <t>Concórdia</t>
  </si>
  <si>
    <t>Curitibanos</t>
  </si>
  <si>
    <t>Dona Emma</t>
  </si>
  <si>
    <t>Erval Velho</t>
  </si>
  <si>
    <t>Fraiburgo</t>
  </si>
  <si>
    <t>Frei Rogério</t>
  </si>
  <si>
    <t>Herval d'Oeste</t>
  </si>
  <si>
    <t>Ibiam</t>
  </si>
  <si>
    <t>Ibicaré</t>
  </si>
  <si>
    <t>Iomerê</t>
  </si>
  <si>
    <t>Ipira</t>
  </si>
  <si>
    <t>Ipumirim</t>
  </si>
  <si>
    <t>Irani</t>
  </si>
  <si>
    <t>Itá</t>
  </si>
  <si>
    <t>Ituporanga</t>
  </si>
  <si>
    <t>Jaborá</t>
  </si>
  <si>
    <t>Joaçaba</t>
  </si>
  <si>
    <t>Lacerdópolis</t>
  </si>
  <si>
    <t>Laurentino</t>
  </si>
  <si>
    <t>Lebon Régis</t>
  </si>
  <si>
    <t>Lindóia do Sul</t>
  </si>
  <si>
    <t>Lontras</t>
  </si>
  <si>
    <t>Luzerna</t>
  </si>
  <si>
    <t>Macieira</t>
  </si>
  <si>
    <t>Matos Costa</t>
  </si>
  <si>
    <t>Mirim Doce</t>
  </si>
  <si>
    <t>Monte Carlo</t>
  </si>
  <si>
    <t>Ouro</t>
  </si>
  <si>
    <t>Paial</t>
  </si>
  <si>
    <t>Papanduva</t>
  </si>
  <si>
    <t>Passos Maia</t>
  </si>
  <si>
    <t>Peritiba</t>
  </si>
  <si>
    <t>Pinheiro Preto</t>
  </si>
  <si>
    <t>Piratuba</t>
  </si>
  <si>
    <t>Ponte Alta</t>
  </si>
  <si>
    <t>Ponte Alta do Norte</t>
  </si>
  <si>
    <t>Ponte Serrada</t>
  </si>
  <si>
    <t>Porto União</t>
  </si>
  <si>
    <t>Pouso Redondo</t>
  </si>
  <si>
    <t>Presidente Castello Branco</t>
  </si>
  <si>
    <t>Presidente Getúlio</t>
  </si>
  <si>
    <t>Rio das Antas</t>
  </si>
  <si>
    <t>Rio do Campo</t>
  </si>
  <si>
    <t>Rio do Oeste</t>
  </si>
  <si>
    <t>Rio do Sul</t>
  </si>
  <si>
    <t>Salete</t>
  </si>
  <si>
    <t>Salto Veloso</t>
  </si>
  <si>
    <t>São Cristovão do Sul</t>
  </si>
  <si>
    <t>Seara</t>
  </si>
  <si>
    <t>Taió</t>
  </si>
  <si>
    <t>Timbó Grande</t>
  </si>
  <si>
    <t>Treze Tílias</t>
  </si>
  <si>
    <t>Trombudo Central</t>
  </si>
  <si>
    <t>Videira</t>
  </si>
  <si>
    <t>Witmarsum</t>
  </si>
  <si>
    <t>Zortéa</t>
  </si>
  <si>
    <t>Aratiba</t>
  </si>
  <si>
    <t>Barra do Rio Azul</t>
  </si>
  <si>
    <t>Anamã</t>
  </si>
  <si>
    <t>Região Rural da Metrópole de Manaus</t>
  </si>
  <si>
    <t>1302 Região Rural da Metrópole de Manaus</t>
  </si>
  <si>
    <t>Autazes</t>
  </si>
  <si>
    <t>Barcelos</t>
  </si>
  <si>
    <t>Boa Vista do Ramos</t>
  </si>
  <si>
    <t>Borba</t>
  </si>
  <si>
    <t>Caapiranga</t>
  </si>
  <si>
    <t>Careiro</t>
  </si>
  <si>
    <t>Careiro da Várzea</t>
  </si>
  <si>
    <t>Coari</t>
  </si>
  <si>
    <t>Codajás</t>
  </si>
  <si>
    <t>Fonte Boa</t>
  </si>
  <si>
    <t>Iranduba</t>
  </si>
  <si>
    <t>Itacoatiara</t>
  </si>
  <si>
    <t>Manacapuru</t>
  </si>
  <si>
    <t>Manaquiri</t>
  </si>
  <si>
    <t>Maraã</t>
  </si>
  <si>
    <t>Nhamundá</t>
  </si>
  <si>
    <t>Novo Airão</t>
  </si>
  <si>
    <t>Parintins</t>
  </si>
  <si>
    <t>Presidente Figueiredo</t>
  </si>
  <si>
    <t>Rio Preto da Eva</t>
  </si>
  <si>
    <t>Santa Isabel do Rio Negro</t>
  </si>
  <si>
    <t>São Gabriel da Cachoeira</t>
  </si>
  <si>
    <t>São Sebastião do Uatumã</t>
  </si>
  <si>
    <t>Silves</t>
  </si>
  <si>
    <t>Urucará</t>
  </si>
  <si>
    <t>Urucurituba</t>
  </si>
  <si>
    <t>Amajari</t>
  </si>
  <si>
    <t>Caracaraí</t>
  </si>
  <si>
    <t>Caroebe</t>
  </si>
  <si>
    <t>Mucajaí</t>
  </si>
  <si>
    <t>Rorainópolis</t>
  </si>
  <si>
    <t>São João da Baliza</t>
  </si>
  <si>
    <t>São Luiz</t>
  </si>
  <si>
    <t>Juruti</t>
  </si>
  <si>
    <t>Caravelas</t>
  </si>
  <si>
    <t>Região Rural do Centro Sub-regional de Teixeira de Freitas</t>
  </si>
  <si>
    <t>2908 Região Rural do Centro Sub-regional de Teixeira de Freitas</t>
  </si>
  <si>
    <t>Eunápolis</t>
  </si>
  <si>
    <t>Guaratinga</t>
  </si>
  <si>
    <t>Ibirapuã</t>
  </si>
  <si>
    <t>Itabela</t>
  </si>
  <si>
    <t>Itagimirim</t>
  </si>
  <si>
    <t>Itamaraju</t>
  </si>
  <si>
    <t>Itanhém</t>
  </si>
  <si>
    <t>Itapebi</t>
  </si>
  <si>
    <t>Jucuruçu</t>
  </si>
  <si>
    <t>Lajedão</t>
  </si>
  <si>
    <t>Mascote</t>
  </si>
  <si>
    <t>Medeiros Neto</t>
  </si>
  <si>
    <t>Mucuri</t>
  </si>
  <si>
    <t>Nova Viçosa</t>
  </si>
  <si>
    <t>Porto Seguro</t>
  </si>
  <si>
    <t>Prado</t>
  </si>
  <si>
    <t>Santa Cruz Cabrália</t>
  </si>
  <si>
    <t>Teixeira de Freitas</t>
  </si>
  <si>
    <t>Vereda</t>
  </si>
  <si>
    <t>Aparecida do Rio Doce</t>
  </si>
  <si>
    <t>Região Rural do Centro Sub-regional de Rio Verde</t>
  </si>
  <si>
    <t>5207 Região Rural do Centro Sub-regional de Rio Verde</t>
  </si>
  <si>
    <t>Aporé</t>
  </si>
  <si>
    <t>Baliza</t>
  </si>
  <si>
    <t>Cachoeira Alta</t>
  </si>
  <si>
    <t>Caçu</t>
  </si>
  <si>
    <t>Caiapônia</t>
  </si>
  <si>
    <t>Castelândia</t>
  </si>
  <si>
    <t>Chapadão do Céu</t>
  </si>
  <si>
    <t>Doverlândia</t>
  </si>
  <si>
    <t>Gouvelândia</t>
  </si>
  <si>
    <t>Itarumã</t>
  </si>
  <si>
    <t>Jataí</t>
  </si>
  <si>
    <t>Mineiros</t>
  </si>
  <si>
    <t>Montividiu</t>
  </si>
  <si>
    <t>Paranaiguara</t>
  </si>
  <si>
    <t>Paraúna</t>
  </si>
  <si>
    <t>Perolândia</t>
  </si>
  <si>
    <t>Portelândia</t>
  </si>
  <si>
    <t>Quirinópolis</t>
  </si>
  <si>
    <t>Rio Verde</t>
  </si>
  <si>
    <t>Santa Helena de Goiás</t>
  </si>
  <si>
    <t>Santa Rita do Araguaia</t>
  </si>
  <si>
    <t>Santo Antônio da Barra</t>
  </si>
  <si>
    <t>Serranópolis</t>
  </si>
  <si>
    <t>Maurilândia</t>
  </si>
  <si>
    <t>Alta Floresta</t>
  </si>
  <si>
    <t>Região Rural do Centro de Zona de Alta Floresta</t>
  </si>
  <si>
    <t>5106 Região Rural do Centro de Zona de Alta Floresta</t>
  </si>
  <si>
    <t>Apiacás</t>
  </si>
  <si>
    <t>Carlinda</t>
  </si>
  <si>
    <t>Colíder</t>
  </si>
  <si>
    <t>Cotriguaçu</t>
  </si>
  <si>
    <t>Itaúba</t>
  </si>
  <si>
    <t>Juruena</t>
  </si>
  <si>
    <t>Nova Bandeirantes</t>
  </si>
  <si>
    <t>Nova Canaã do Norte</t>
  </si>
  <si>
    <t>Novo Mundo</t>
  </si>
  <si>
    <t>Paranaíta</t>
  </si>
  <si>
    <t>Tabaporã</t>
  </si>
  <si>
    <t>Nova Guarita</t>
  </si>
  <si>
    <t>Nova Monte Verde</t>
  </si>
  <si>
    <t>Acrelândia</t>
  </si>
  <si>
    <t>Região Rural da Capital Regional de Rio Branco</t>
  </si>
  <si>
    <t>1201 Região Rural da Capital Regional de Rio Branco</t>
  </si>
  <si>
    <t>Assis Brasil</t>
  </si>
  <si>
    <t>Brasiléia</t>
  </si>
  <si>
    <t>Bujari</t>
  </si>
  <si>
    <t>Capixaba</t>
  </si>
  <si>
    <t>Epitaciolândia</t>
  </si>
  <si>
    <t>Plácido de Castro</t>
  </si>
  <si>
    <t>Senador Guiomard</t>
  </si>
  <si>
    <t>Sena Madureira</t>
  </si>
  <si>
    <t>Xapuri</t>
  </si>
  <si>
    <t>Porto Acre</t>
  </si>
  <si>
    <t>Boca do Acre</t>
  </si>
  <si>
    <t>Pauini</t>
  </si>
  <si>
    <t>Anadia</t>
  </si>
  <si>
    <t>Região Rural da Capital Regional de Maceió</t>
  </si>
  <si>
    <t>2702 Região Rural da Capital Regional de Maceió</t>
  </si>
  <si>
    <t>Barra de Santo Antônio</t>
  </si>
  <si>
    <t>Boca da Mata</t>
  </si>
  <si>
    <t>Branquinha</t>
  </si>
  <si>
    <t>Cajueiro</t>
  </si>
  <si>
    <t>Chã Preta</t>
  </si>
  <si>
    <t>Colônia Leopoldina</t>
  </si>
  <si>
    <t>Coqueiro Seco</t>
  </si>
  <si>
    <t>Coruripe</t>
  </si>
  <si>
    <t>Feliz Deserto</t>
  </si>
  <si>
    <t>Flexeiras</t>
  </si>
  <si>
    <t>Ibateguara</t>
  </si>
  <si>
    <t>Igreja Nova</t>
  </si>
  <si>
    <t>Jacuípe</t>
  </si>
  <si>
    <t>Japaratinga</t>
  </si>
  <si>
    <t>Joaquim Gomes</t>
  </si>
  <si>
    <t>Jundiá</t>
  </si>
  <si>
    <t>Junqueiro</t>
  </si>
  <si>
    <t>Maragogi</t>
  </si>
  <si>
    <t>Marechal Deodoro</t>
  </si>
  <si>
    <t>Maribondo</t>
  </si>
  <si>
    <t>Mar Vermelho</t>
  </si>
  <si>
    <t>Matriz de Camaragibe</t>
  </si>
  <si>
    <t>Messias</t>
  </si>
  <si>
    <t>Murici</t>
  </si>
  <si>
    <t>Novo Lino</t>
  </si>
  <si>
    <t>Paripueira</t>
  </si>
  <si>
    <t>Passo de Camaragibe</t>
  </si>
  <si>
    <t>Paulo Jacinto</t>
  </si>
  <si>
    <t>Penedo</t>
  </si>
  <si>
    <t>Piaçabuçu</t>
  </si>
  <si>
    <t>Pindoba</t>
  </si>
  <si>
    <t>Porto Calvo</t>
  </si>
  <si>
    <t>Porto de Pedras</t>
  </si>
  <si>
    <t>Rio Largo</t>
  </si>
  <si>
    <t>Roteiro</t>
  </si>
  <si>
    <t>Santa Luzia do Norte</t>
  </si>
  <si>
    <t>Santana do Mundaú</t>
  </si>
  <si>
    <t>São José da Laje</t>
  </si>
  <si>
    <t>São Luís do Quitunde</t>
  </si>
  <si>
    <t>São Miguel dos Campos</t>
  </si>
  <si>
    <t>São Miguel dos Milagres</t>
  </si>
  <si>
    <t>Satuba</t>
  </si>
  <si>
    <t>Teotônio Vilela</t>
  </si>
  <si>
    <t>União dos Palmares</t>
  </si>
  <si>
    <t>Água Doce do Maranhão</t>
  </si>
  <si>
    <t>Região Rural do Centro Sub-regional de Parnaíba</t>
  </si>
  <si>
    <t>2201 Região Rural do Centro Sub-regional de Parnaíba</t>
  </si>
  <si>
    <t>Araioses</t>
  </si>
  <si>
    <t>Magalhães de Almeida</t>
  </si>
  <si>
    <t>Paulino Neves</t>
  </si>
  <si>
    <t>Santana do Maranhão</t>
  </si>
  <si>
    <t>São Bernardo</t>
  </si>
  <si>
    <t>Tutóia</t>
  </si>
  <si>
    <t>Barras</t>
  </si>
  <si>
    <t>Bom Princípio do Piauí</t>
  </si>
  <si>
    <t>Buriti dos Lopes</t>
  </si>
  <si>
    <t>Cabeceiras do Piauí</t>
  </si>
  <si>
    <t>Cajueiro da Praia</t>
  </si>
  <si>
    <t>Campo Largo do Piauí</t>
  </si>
  <si>
    <t>Caraúbas do Piauí</t>
  </si>
  <si>
    <t>Caxingó</t>
  </si>
  <si>
    <t>Cocal</t>
  </si>
  <si>
    <t>Cocal dos Alves</t>
  </si>
  <si>
    <t>Ilha Grande</t>
  </si>
  <si>
    <t>Joaquim Pires</t>
  </si>
  <si>
    <t>Joca Marques</t>
  </si>
  <si>
    <t>Luís Correia</t>
  </si>
  <si>
    <t>Luzilândia</t>
  </si>
  <si>
    <t>Madeiro</t>
  </si>
  <si>
    <t>Matias Olímpio</t>
  </si>
  <si>
    <t>Miguel Alves</t>
  </si>
  <si>
    <t>Morro do Chapéu do Piauí</t>
  </si>
  <si>
    <t>Murici dos Portelas</t>
  </si>
  <si>
    <t>Nossa Senhora dos Remédios</t>
  </si>
  <si>
    <t>Chorrochó</t>
  </si>
  <si>
    <t>Região Rural do Centro Sub-regional de Paulo Afonso</t>
  </si>
  <si>
    <t>2905 Região Rural do Centro Sub-regional de Paulo Afonso</t>
  </si>
  <si>
    <t>Coronel João Sá</t>
  </si>
  <si>
    <t>Glória</t>
  </si>
  <si>
    <t>Jeremoabo</t>
  </si>
  <si>
    <t>Macururé</t>
  </si>
  <si>
    <t>Paripiranga</t>
  </si>
  <si>
    <t>Paulo Afonso</t>
  </si>
  <si>
    <t>Pedro Alexandre</t>
  </si>
  <si>
    <t>Rodelas</t>
  </si>
  <si>
    <t>Santa Brígida</t>
  </si>
  <si>
    <t>Sítio do Quinto</t>
  </si>
  <si>
    <t>Jaguarão</t>
  </si>
  <si>
    <t>Região Rural da Capital Regional de Pelotas</t>
  </si>
  <si>
    <t>4305 Região Rural da Capital Regional de Pelotas</t>
  </si>
  <si>
    <t>Morro Redondo</t>
  </si>
  <si>
    <t>Pedro Osório</t>
  </si>
  <si>
    <t>Pelotas</t>
  </si>
  <si>
    <t>Pinheiro Machado</t>
  </si>
  <si>
    <t>Piratini</t>
  </si>
  <si>
    <t>Rio Grande</t>
  </si>
  <si>
    <t>Santana da Boa Vista</t>
  </si>
  <si>
    <t>Santa Vitória do Palmar</t>
  </si>
  <si>
    <t>São José do Norte</t>
  </si>
  <si>
    <t>São Lourenço do Sul</t>
  </si>
  <si>
    <t>Turuçu</t>
  </si>
  <si>
    <t>Amaral Ferrador</t>
  </si>
  <si>
    <t>Arroio Grande</t>
  </si>
  <si>
    <t>Canguçu</t>
  </si>
  <si>
    <t>Capão do Leão</t>
  </si>
  <si>
    <t>Catolândia</t>
  </si>
  <si>
    <t>Região Rural da Capital Regional de Barreiras</t>
  </si>
  <si>
    <t>2901 Região Rural da Capital Regional de Barreiras</t>
  </si>
  <si>
    <t>Cocos</t>
  </si>
  <si>
    <t>Coribe</t>
  </si>
  <si>
    <t>Correntina</t>
  </si>
  <si>
    <t>Cotegipe</t>
  </si>
  <si>
    <t>Cristópolis</t>
  </si>
  <si>
    <t>Formosa do Rio Preto</t>
  </si>
  <si>
    <t>Mansidão</t>
  </si>
  <si>
    <t>Riachão das Neves</t>
  </si>
  <si>
    <t>Santa Maria da Vitória</t>
  </si>
  <si>
    <t>Santa Rita de Cássia</t>
  </si>
  <si>
    <t>São Desidério</t>
  </si>
  <si>
    <t>São Félix do Coribe</t>
  </si>
  <si>
    <t>Tabocas do Brejo Velho</t>
  </si>
  <si>
    <t>Wanderley</t>
  </si>
  <si>
    <t>Almas</t>
  </si>
  <si>
    <t>Arraias</t>
  </si>
  <si>
    <t>Aurora do Tocantins</t>
  </si>
  <si>
    <t>Combinado</t>
  </si>
  <si>
    <t>Conceição do Tocantins</t>
  </si>
  <si>
    <t>Dianópolis</t>
  </si>
  <si>
    <t>Lavandeira</t>
  </si>
  <si>
    <t>Mateiros</t>
  </si>
  <si>
    <t>Novo Alegre</t>
  </si>
  <si>
    <t>Novo Jardim</t>
  </si>
  <si>
    <t>Pindorama do Tocantins</t>
  </si>
  <si>
    <t>Ponte Alta do Bom Jesus</t>
  </si>
  <si>
    <t>Ponte Alta do Tocantins</t>
  </si>
  <si>
    <t>Porto Alegre do Tocantins</t>
  </si>
  <si>
    <t>Rio da Conceição</t>
  </si>
  <si>
    <t>São Félix do Tocantins</t>
  </si>
  <si>
    <t>São Valério</t>
  </si>
  <si>
    <t>Taguatinga</t>
  </si>
  <si>
    <t>Taipas do Tocantins</t>
  </si>
  <si>
    <t>Alto Parnaíba</t>
  </si>
  <si>
    <t>Damianópolis</t>
  </si>
  <si>
    <t>Mambaí</t>
  </si>
  <si>
    <t>Posse</t>
  </si>
  <si>
    <t>Barreiras do Piauí</t>
  </si>
  <si>
    <t>Cristalândia do Piauí</t>
  </si>
  <si>
    <t>Gilbués</t>
  </si>
  <si>
    <t>Cláudia</t>
  </si>
  <si>
    <t>Região Rural do Centro Sub-regional de Sinop</t>
  </si>
  <si>
    <t>5107 Região Rural do Centro Sub-regional de Sinop</t>
  </si>
  <si>
    <t>Feliz Natal</t>
  </si>
  <si>
    <t>Lucas do Rio Verde</t>
  </si>
  <si>
    <t>Marcelândia</t>
  </si>
  <si>
    <t>Nova Ubiratã</t>
  </si>
  <si>
    <t>Novo Horizonte do Norte</t>
  </si>
  <si>
    <t>Paranatinga</t>
  </si>
  <si>
    <t>Peixoto de Azevedo</t>
  </si>
  <si>
    <t>Porto dos Gaúchos</t>
  </si>
  <si>
    <t>Santa Carmem</t>
  </si>
  <si>
    <t>Sinop</t>
  </si>
  <si>
    <t>Sorriso</t>
  </si>
  <si>
    <t>Tapurah</t>
  </si>
  <si>
    <t>Terra Nova do Norte</t>
  </si>
  <si>
    <t>União do Sul</t>
  </si>
  <si>
    <t>Vera</t>
  </si>
  <si>
    <t>Colniza</t>
  </si>
  <si>
    <t>Rondolândia</t>
  </si>
  <si>
    <t>Conquista D'Oeste</t>
  </si>
  <si>
    <t>Alto Santo</t>
  </si>
  <si>
    <t>Aracati</t>
  </si>
  <si>
    <t>Ribeiro Gonçalves</t>
  </si>
  <si>
    <t>Sebastião Leal</t>
  </si>
  <si>
    <t>Uruçuí</t>
  </si>
  <si>
    <t>Apicum-Açu</t>
  </si>
  <si>
    <t>Patos do Piauí</t>
  </si>
  <si>
    <t>Paulistana</t>
  </si>
  <si>
    <t>Queimada Nova</t>
  </si>
  <si>
    <t>São Braz do Piauí</t>
  </si>
  <si>
    <t>São Francisco de Assis do Piauí</t>
  </si>
  <si>
    <t>São João do Piauí</t>
  </si>
  <si>
    <t>São Lourenço do Piauí</t>
  </si>
  <si>
    <t>São Raimundo Nonato</t>
  </si>
  <si>
    <t>Várzea Branca</t>
  </si>
  <si>
    <t>Campo Alegre de Lourdes</t>
  </si>
  <si>
    <t>Palmeira do Piauí</t>
  </si>
  <si>
    <t>Parnaguá</t>
  </si>
  <si>
    <t>Redenção do Gurguéia</t>
  </si>
  <si>
    <t>Riacho Frio</t>
  </si>
  <si>
    <t>Santa Luz</t>
  </si>
  <si>
    <t>Sebastião Barros</t>
  </si>
  <si>
    <t>Tamboril do Piauí</t>
  </si>
  <si>
    <t>Paes Landim</t>
  </si>
  <si>
    <t>Pajeú do Piauí</t>
  </si>
  <si>
    <t>Palmeirais</t>
  </si>
  <si>
    <t>Passagem Franca do Piauí</t>
  </si>
  <si>
    <t>Pavussu</t>
  </si>
  <si>
    <t>Pedro Laurentino</t>
  </si>
  <si>
    <t>Porto Alegre do Piauí</t>
  </si>
  <si>
    <t>Prata do Piauí</t>
  </si>
  <si>
    <t>Regeneração</t>
  </si>
  <si>
    <t>Ribeira do Piauí</t>
  </si>
  <si>
    <t>Rio Grande do Piauí</t>
  </si>
  <si>
    <t>Santa Rosa do Piauí</t>
  </si>
  <si>
    <t>Santo Antônio dos Milagres</t>
  </si>
  <si>
    <t>São Félix do Piauí</t>
  </si>
  <si>
    <t>São Francisco do Piauí</t>
  </si>
  <si>
    <t>São Gonçalo do Piauí</t>
  </si>
  <si>
    <t>São José do Peixe</t>
  </si>
  <si>
    <t>São Miguel da Baixa Grande</t>
  </si>
  <si>
    <t>São Miguel do Fidalgo</t>
  </si>
  <si>
    <t>São Pedro do Piauí</t>
  </si>
  <si>
    <t>Socorro do Piauí</t>
  </si>
  <si>
    <t>Tanque do Piauí</t>
  </si>
  <si>
    <t>Valença do Piauí</t>
  </si>
  <si>
    <t>Padre Marcos</t>
  </si>
  <si>
    <t>Paquetá</t>
  </si>
  <si>
    <t>Picos</t>
  </si>
  <si>
    <t>Pio IX</t>
  </si>
  <si>
    <t>Santa Cruz do Piauí</t>
  </si>
  <si>
    <t>Santana do Piauí</t>
  </si>
  <si>
    <t>Santo Antônio de Lisboa</t>
  </si>
  <si>
    <t>Santo Inácio do Piauí</t>
  </si>
  <si>
    <t>São João da Canabrava</t>
  </si>
  <si>
    <t>São João da Varjota</t>
  </si>
  <si>
    <t>São José do Piauí</t>
  </si>
  <si>
    <t>São Julião</t>
  </si>
  <si>
    <t>São Luis do Piauí</t>
  </si>
  <si>
    <t>Simões</t>
  </si>
  <si>
    <t>Simplício Mendes</t>
  </si>
  <si>
    <t>Sussuapara</t>
  </si>
  <si>
    <t>Vera Mendes</t>
  </si>
  <si>
    <t>Vila Nova do Piauí</t>
  </si>
  <si>
    <t>Wall Ferraz</t>
  </si>
  <si>
    <t>Aroeiras do Itaim</t>
  </si>
  <si>
    <t>Pedro II</t>
  </si>
  <si>
    <t>Pimenteiras</t>
  </si>
  <si>
    <t>Piripiri</t>
  </si>
  <si>
    <t>Santa Cruz dos Milagres</t>
  </si>
  <si>
    <t>São João da Serra</t>
  </si>
  <si>
    <t>São Miguel do Tapuio</t>
  </si>
  <si>
    <t>Sigefredo Pacheco</t>
  </si>
  <si>
    <t>União</t>
  </si>
  <si>
    <t>Pau D'Arco do Piauí</t>
  </si>
  <si>
    <t>Nazária</t>
  </si>
  <si>
    <t>Acaraú</t>
  </si>
  <si>
    <t>Alcântaras</t>
  </si>
  <si>
    <t>Amontada</t>
  </si>
  <si>
    <t>Ararendá</t>
  </si>
  <si>
    <t>Abaiara</t>
  </si>
  <si>
    <t>Altaneira</t>
  </si>
  <si>
    <t>Antonina do Norte</t>
  </si>
  <si>
    <t>Araripe</t>
  </si>
  <si>
    <t>Assaré</t>
  </si>
  <si>
    <t>Baixio</t>
  </si>
  <si>
    <t>Campo Formoso</t>
  </si>
  <si>
    <t>Cabedelo</t>
  </si>
  <si>
    <t>Gararu</t>
  </si>
  <si>
    <t>Itabi</t>
  </si>
  <si>
    <t>Nossa Senhora de Lourdes</t>
  </si>
  <si>
    <t>Porto da Folha</t>
  </si>
  <si>
    <t>Amparo de São Francisco</t>
  </si>
  <si>
    <t>Aquidabã</t>
  </si>
  <si>
    <t>Canhoba</t>
  </si>
  <si>
    <t>Cedro de São João</t>
  </si>
  <si>
    <t>Gracho Cardoso</t>
  </si>
  <si>
    <t>Propriá</t>
  </si>
  <si>
    <t>Telha</t>
  </si>
  <si>
    <t>Brejo Grande</t>
  </si>
  <si>
    <t>Ilha das Flores</t>
  </si>
  <si>
    <t>Neópolis</t>
  </si>
  <si>
    <t>Santana do São Francisco</t>
  </si>
  <si>
    <t>Érico Cardoso</t>
  </si>
  <si>
    <t>Boninal</t>
  </si>
  <si>
    <t>Boquira</t>
  </si>
  <si>
    <t>Botuporã</t>
  </si>
  <si>
    <t>Caetité</t>
  </si>
  <si>
    <t>Candiba</t>
  </si>
  <si>
    <t>América Dourada</t>
  </si>
  <si>
    <t>Cafarnaum</t>
  </si>
  <si>
    <t>Barra</t>
  </si>
  <si>
    <t>Barra do Mendes</t>
  </si>
  <si>
    <t>Bom Jesus da Lapa</t>
  </si>
  <si>
    <t>Brejolândia</t>
  </si>
  <si>
    <t>Brotas de Macaúbas</t>
  </si>
  <si>
    <t>Buritirama</t>
  </si>
  <si>
    <t>Acajutiba</t>
  </si>
  <si>
    <t>Água Fria</t>
  </si>
  <si>
    <t>Alagoinhas</t>
  </si>
  <si>
    <t>Amargosa</t>
  </si>
  <si>
    <t>Amélia Rodrigues</t>
  </si>
  <si>
    <t>Andaraí</t>
  </si>
  <si>
    <t>Andorinha</t>
  </si>
  <si>
    <t>Anguera</t>
  </si>
  <si>
    <t>Antas</t>
  </si>
  <si>
    <t>Antônio Cardoso</t>
  </si>
  <si>
    <t>Antônio Gonçalves</t>
  </si>
  <si>
    <t>Aporá</t>
  </si>
  <si>
    <t>Araças</t>
  </si>
  <si>
    <t>Araci</t>
  </si>
  <si>
    <t>Aramari</t>
  </si>
  <si>
    <t>Aratuípe</t>
  </si>
  <si>
    <t>Baixa Grande</t>
  </si>
  <si>
    <t>Banzaê</t>
  </si>
  <si>
    <t>Biritinga</t>
  </si>
  <si>
    <t>Boa Vista do Tupim</t>
  </si>
  <si>
    <t>Brejões</t>
  </si>
  <si>
    <t>Cabaceiras do Paraguaçu</t>
  </si>
  <si>
    <t>Cachoeira</t>
  </si>
  <si>
    <t>Caém</t>
  </si>
  <si>
    <t>Caldeirão Grande</t>
  </si>
  <si>
    <t>Camaçari</t>
  </si>
  <si>
    <t>Candeal</t>
  </si>
  <si>
    <t>Cansanção</t>
  </si>
  <si>
    <t>Canudos</t>
  </si>
  <si>
    <t>Capela do Alto Alegre</t>
  </si>
  <si>
    <t>Capim Grosso</t>
  </si>
  <si>
    <t>Barrocas</t>
  </si>
  <si>
    <t>Aiquara</t>
  </si>
  <si>
    <t>Almadina</t>
  </si>
  <si>
    <t>Arataca</t>
  </si>
  <si>
    <t>Aurelino Leal</t>
  </si>
  <si>
    <t>Barra do Rocha</t>
  </si>
  <si>
    <t>Barro Preto</t>
  </si>
  <si>
    <t>Buerarema</t>
  </si>
  <si>
    <t>Cairu</t>
  </si>
  <si>
    <t>Camacan</t>
  </si>
  <si>
    <t>Camamu</t>
  </si>
  <si>
    <t>Abaíra</t>
  </si>
  <si>
    <t>Anagé</t>
  </si>
  <si>
    <t>Apuarema</t>
  </si>
  <si>
    <t>Aracatu</t>
  </si>
  <si>
    <t>Barra da Estiva</t>
  </si>
  <si>
    <t>Barra do Choça</t>
  </si>
  <si>
    <t>Belo Campo</t>
  </si>
  <si>
    <t>Boa Nova</t>
  </si>
  <si>
    <t>Bom Jesus da Serra</t>
  </si>
  <si>
    <t>Brumado</t>
  </si>
  <si>
    <t>Caatiba</t>
  </si>
  <si>
    <t>Caculé</t>
  </si>
  <si>
    <t>Caetanos</t>
  </si>
  <si>
    <t>Cândido Sales</t>
  </si>
  <si>
    <t>Caraíbas</t>
  </si>
  <si>
    <t>Pedra do Indaiá</t>
  </si>
  <si>
    <t>Pedro Leopoldo</t>
  </si>
  <si>
    <t>Pequi</t>
  </si>
  <si>
    <t>Perdigão</t>
  </si>
  <si>
    <t>Piedade dos Gerais</t>
  </si>
  <si>
    <t>Piracema</t>
  </si>
  <si>
    <t>Pitangui</t>
  </si>
  <si>
    <t>Pompéu</t>
  </si>
  <si>
    <t>Presidente Kubitschek</t>
  </si>
  <si>
    <t>Prudente de Morais</t>
  </si>
  <si>
    <t>Raposos</t>
  </si>
  <si>
    <t>Resende Costa</t>
  </si>
  <si>
    <t>Ribeirão das Neves</t>
  </si>
  <si>
    <t>Rio Acima</t>
  </si>
  <si>
    <t>Rio Manso</t>
  </si>
  <si>
    <t>Rio Vermelho</t>
  </si>
  <si>
    <t>Sabará</t>
  </si>
  <si>
    <t>Sabinópolis</t>
  </si>
  <si>
    <t>Pedrinópolis</t>
  </si>
  <si>
    <t>Perdizes</t>
  </si>
  <si>
    <t>Pirajuba</t>
  </si>
  <si>
    <t>Planura</t>
  </si>
  <si>
    <t>Romaria</t>
  </si>
  <si>
    <t>Sacramento</t>
  </si>
  <si>
    <t>Pedralva</t>
  </si>
  <si>
    <t>Perdões</t>
  </si>
  <si>
    <t>Pimenta</t>
  </si>
  <si>
    <t>Piranguçu</t>
  </si>
  <si>
    <t>Piranguinho</t>
  </si>
  <si>
    <t>Piumhi</t>
  </si>
  <si>
    <t>Poço Fundo</t>
  </si>
  <si>
    <t>Poços de Caldas</t>
  </si>
  <si>
    <t>Pouso Alegre</t>
  </si>
  <si>
    <t>Pouso Alto</t>
  </si>
  <si>
    <t>Pratápolis</t>
  </si>
  <si>
    <t>Ribeirão Vermelho</t>
  </si>
  <si>
    <t>Pedra Bonita</t>
  </si>
  <si>
    <t>Pedra do Anta</t>
  </si>
  <si>
    <t>Pedra Dourada</t>
  </si>
  <si>
    <t>Periquito</t>
  </si>
  <si>
    <t>Pescador</t>
  </si>
  <si>
    <t>Piedade de Caratinga</t>
  </si>
  <si>
    <t>Piedade de Ponte Nova</t>
  </si>
  <si>
    <t>Pingo-d'Água</t>
  </si>
  <si>
    <t>Pocrane</t>
  </si>
  <si>
    <t>Ponte Nova</t>
  </si>
  <si>
    <t>Alto Jequitibá</t>
  </si>
  <si>
    <t>Raul Soares</t>
  </si>
  <si>
    <t>Reduto</t>
  </si>
  <si>
    <t>Resplendor</t>
  </si>
  <si>
    <t>Rio Doce</t>
  </si>
  <si>
    <t>Rio Piracicaba</t>
  </si>
  <si>
    <t>Santa Bárbara do Leste</t>
  </si>
  <si>
    <t>Santa Cruz do Escalvado</t>
  </si>
  <si>
    <t>Santa Efigênia de Minas</t>
  </si>
  <si>
    <t>Governador Lindenberg</t>
  </si>
  <si>
    <t>Pirapora</t>
  </si>
  <si>
    <t>Pratinha</t>
  </si>
  <si>
    <t>Presidente Olegário</t>
  </si>
  <si>
    <t>Quartel Geral</t>
  </si>
  <si>
    <t>Rio Paranaíba</t>
  </si>
  <si>
    <t>Pedras de Maria da Cruz</t>
  </si>
  <si>
    <t>Pintópolis</t>
  </si>
  <si>
    <t>Ponto Chique</t>
  </si>
  <si>
    <t>Porteirinha</t>
  </si>
  <si>
    <t>Riacho dos Machados</t>
  </si>
  <si>
    <t>Rio Pardo de Minas</t>
  </si>
  <si>
    <t>Rubelita</t>
  </si>
  <si>
    <t>Salinas</t>
  </si>
  <si>
    <t>Santa Cruz de Salinas</t>
  </si>
  <si>
    <t>Ponto dos Volantes</t>
  </si>
  <si>
    <t>Poté</t>
  </si>
  <si>
    <t>Rio do Prado</t>
  </si>
  <si>
    <t>Rubim</t>
  </si>
  <si>
    <t>Salto da Divisa</t>
  </si>
  <si>
    <t>Pedro Teixeira</t>
  </si>
  <si>
    <t>Pequeri</t>
  </si>
  <si>
    <t>Piau</t>
  </si>
  <si>
    <t>Piedade do Rio Grande</t>
  </si>
  <si>
    <t>Piranga</t>
  </si>
  <si>
    <t>Pirapetinga</t>
  </si>
  <si>
    <t>Piraúba</t>
  </si>
  <si>
    <t>Porto Firme</t>
  </si>
  <si>
    <t>Prados</t>
  </si>
  <si>
    <t>Queluzito</t>
  </si>
  <si>
    <t>Recreio</t>
  </si>
  <si>
    <t>Ressaquinha</t>
  </si>
  <si>
    <t>Rio Espera</t>
  </si>
  <si>
    <t>Rio Novo</t>
  </si>
  <si>
    <t>Rio Pomba</t>
  </si>
  <si>
    <t>Rio Preto</t>
  </si>
  <si>
    <t>Ritápolis</t>
  </si>
  <si>
    <t>Rochedo de Minas</t>
  </si>
  <si>
    <t>Rodeiro</t>
  </si>
  <si>
    <t>Rosário da Limeira</t>
  </si>
  <si>
    <t>Santa Bárbara do Monte Verde</t>
  </si>
  <si>
    <t>Santa Bárbara do Tugúrio</t>
  </si>
  <si>
    <t>Santa Cruz de Minas</t>
  </si>
  <si>
    <t>Promissão</t>
  </si>
  <si>
    <t>Queiroz</t>
  </si>
  <si>
    <t>Rinópolis</t>
  </si>
  <si>
    <t>Riolândia</t>
  </si>
  <si>
    <t>Rubiácea</t>
  </si>
  <si>
    <t>Rubinéia</t>
  </si>
  <si>
    <t>Sabino</t>
  </si>
  <si>
    <t>Sagres</t>
  </si>
  <si>
    <t>Sales</t>
  </si>
  <si>
    <t>Salmourão</t>
  </si>
  <si>
    <t>Santa Albertina</t>
  </si>
  <si>
    <t>Santa Clara d'Oeste</t>
  </si>
  <si>
    <t>Santa Fé do Sul</t>
  </si>
  <si>
    <t>Santa Mercedes</t>
  </si>
  <si>
    <t>Santana da Ponte Pensa</t>
  </si>
  <si>
    <t>Santa Rita d'Oeste</t>
  </si>
  <si>
    <t>Santa Salete</t>
  </si>
  <si>
    <t>Santo Antônio do Aracanguá</t>
  </si>
  <si>
    <t>Santópolis do Aguapeí</t>
  </si>
  <si>
    <t>São João das Duas Pontes</t>
  </si>
  <si>
    <t>São João de Iracema</t>
  </si>
  <si>
    <t>São João do Pau d'Alho</t>
  </si>
  <si>
    <t>São José do Rio Preto</t>
  </si>
  <si>
    <t>Quadra</t>
  </si>
  <si>
    <t>Rafard</t>
  </si>
  <si>
    <t>Ribeirão Pires</t>
  </si>
  <si>
    <t>Rio das Pedras</t>
  </si>
  <si>
    <t>Rio Grande da Serra</t>
  </si>
  <si>
    <t>Salesópolis</t>
  </si>
  <si>
    <t>Salto</t>
  </si>
  <si>
    <t>Salto de Pirapora</t>
  </si>
  <si>
    <t>Santa Bárbara d'Oeste</t>
  </si>
  <si>
    <t>Santa Cruz da Conceição</t>
  </si>
  <si>
    <t>Santa Cruz das Palmeiras</t>
  </si>
  <si>
    <t>Santa Gertrudes</t>
  </si>
  <si>
    <t>Santa Maria da Serra</t>
  </si>
  <si>
    <t>Santana de Parnaíba</t>
  </si>
  <si>
    <t>Santa Rita do Passa Quatro</t>
  </si>
  <si>
    <t>Santo Antônio de Posse</t>
  </si>
  <si>
    <t>Santo Antônio do Jardim</t>
  </si>
  <si>
    <t>Santos</t>
  </si>
  <si>
    <t>São Bernardo do Campo</t>
  </si>
  <si>
    <t>São Caetano do Sul</t>
  </si>
  <si>
    <t>São João da Boa Vista</t>
  </si>
  <si>
    <t>São José do Rio Pardo</t>
  </si>
  <si>
    <t>São Lourenço da Serra</t>
  </si>
  <si>
    <t>São Miguel Arcanjo</t>
  </si>
  <si>
    <t>São Roque</t>
  </si>
  <si>
    <t>Presidente Venceslau</t>
  </si>
  <si>
    <t>Quatá</t>
  </si>
  <si>
    <t>Rancharia</t>
  </si>
  <si>
    <t>Regente Feijó</t>
  </si>
  <si>
    <t>Ribeirão dos Índios</t>
  </si>
  <si>
    <t>Rosana</t>
  </si>
  <si>
    <t>Sandovalina</t>
  </si>
  <si>
    <t>Santo Anastácio</t>
  </si>
  <si>
    <t>Santo Expedito</t>
  </si>
  <si>
    <t>Queluz</t>
  </si>
  <si>
    <t>Redenção da Serra</t>
  </si>
  <si>
    <t>Roseira</t>
  </si>
  <si>
    <t>Santa Branca</t>
  </si>
  <si>
    <t>Santo Antônio do Pinhal</t>
  </si>
  <si>
    <t>São Bento do Sapucaí</t>
  </si>
  <si>
    <t>São José do Barreiro</t>
  </si>
  <si>
    <t>São José dos Campos</t>
  </si>
  <si>
    <t>São Luís do Paraitinga</t>
  </si>
  <si>
    <t>Restinga</t>
  </si>
  <si>
    <t>Ribeirão Bonito</t>
  </si>
  <si>
    <t>Ribeirão Corrente</t>
  </si>
  <si>
    <t>Ribeirão Preto</t>
  </si>
  <si>
    <t>Rifaina</t>
  </si>
  <si>
    <t>Rincão</t>
  </si>
  <si>
    <t>Sales Oliveira</t>
  </si>
  <si>
    <t>Santa Adélia</t>
  </si>
  <si>
    <t>Santa Cruz da Esperança</t>
  </si>
  <si>
    <t>Santa Ernestina</t>
  </si>
  <si>
    <t>Santa Rosa de Viterbo</t>
  </si>
  <si>
    <t>Santo Antônio da Alegria</t>
  </si>
  <si>
    <t>São Joaquim da Barra</t>
  </si>
  <si>
    <t>São José da Bela Vista</t>
  </si>
  <si>
    <t>São Manuel</t>
  </si>
  <si>
    <t>Quintana</t>
  </si>
  <si>
    <t>Reginópolis</t>
  </si>
  <si>
    <t>Ribeirão do Sul</t>
  </si>
  <si>
    <t>Riversul</t>
  </si>
  <si>
    <t>Salto Grande</t>
  </si>
  <si>
    <t>Santa Cruz do Rio Pardo</t>
  </si>
  <si>
    <t>São Pedro do Turvo</t>
  </si>
  <si>
    <t>Registro</t>
  </si>
  <si>
    <t>Ribeira</t>
  </si>
  <si>
    <t>Ribeirão Branco</t>
  </si>
  <si>
    <t>Ribeirão Grande</t>
  </si>
  <si>
    <t>Dom Pedrito</t>
  </si>
  <si>
    <t>Formigueiro</t>
  </si>
  <si>
    <t>Aceguá</t>
  </si>
  <si>
    <t>Santa Margarida do Sul</t>
  </si>
  <si>
    <t>Dezesseis de Novembro</t>
  </si>
  <si>
    <t>Dilermando de Aguiar</t>
  </si>
  <si>
    <t>Garruchos</t>
  </si>
  <si>
    <t>Caraá</t>
  </si>
  <si>
    <t>Cidreira</t>
  </si>
  <si>
    <t>Dom Pedro de Alcântara</t>
  </si>
  <si>
    <t>Itati</t>
  </si>
  <si>
    <t>Carazinho</t>
  </si>
  <si>
    <t>Carlos Gomes</t>
  </si>
  <si>
    <t>Casca</t>
  </si>
  <si>
    <t>Caseiros</t>
  </si>
  <si>
    <t>Catuípe</t>
  </si>
  <si>
    <t>Cerro Branco</t>
  </si>
  <si>
    <t>Cerro Grande</t>
  </si>
  <si>
    <t>Chapada</t>
  </si>
  <si>
    <t>Charrua</t>
  </si>
  <si>
    <t>Chiapetta</t>
  </si>
  <si>
    <t>Ciríaco</t>
  </si>
  <si>
    <t>Condor</t>
  </si>
  <si>
    <t>Constantina</t>
  </si>
  <si>
    <t>Coqueiros do Sul</t>
  </si>
  <si>
    <t>Coronel Barros</t>
  </si>
  <si>
    <t>Coxilha</t>
  </si>
  <si>
    <t>Cristal do Sul</t>
  </si>
  <si>
    <t>Cruz Alta</t>
  </si>
  <si>
    <t>David Canabarro</t>
  </si>
  <si>
    <t>Dois Irmãos das Missões</t>
  </si>
  <si>
    <t>Dona Francisca</t>
  </si>
  <si>
    <t>Engenho Velho</t>
  </si>
  <si>
    <t>Entre-Ijuís</t>
  </si>
  <si>
    <t>Entre Rios do Sul</t>
  </si>
  <si>
    <t>Erebango</t>
  </si>
  <si>
    <t>Erechim</t>
  </si>
  <si>
    <t>Ernestina</t>
  </si>
  <si>
    <t>Erval Seco</t>
  </si>
  <si>
    <t>Espumoso</t>
  </si>
  <si>
    <t>Estação</t>
  </si>
  <si>
    <t>Estrela</t>
  </si>
  <si>
    <t>Estrela Velha</t>
  </si>
  <si>
    <t>Eugênio de Castro</t>
  </si>
  <si>
    <t>Faxinal do Soturno</t>
  </si>
  <si>
    <t>Faxinalzinho</t>
  </si>
  <si>
    <t>Fazenda Vilanova</t>
  </si>
  <si>
    <t>Floriano Peixoto</t>
  </si>
  <si>
    <t>Fortaleza dos Valos</t>
  </si>
  <si>
    <t>Frederico Westphalen</t>
  </si>
  <si>
    <t>Gaurama</t>
  </si>
  <si>
    <t>Gentil</t>
  </si>
  <si>
    <t>Getúlio Vargas</t>
  </si>
  <si>
    <t>Gramado dos Loureiros</t>
  </si>
  <si>
    <t>Guabiju</t>
  </si>
  <si>
    <t>Guaporé</t>
  </si>
  <si>
    <t>Harmonia</t>
  </si>
  <si>
    <t>Capão Bonito do Sul</t>
  </si>
  <si>
    <t>Santa Cecília do Sul</t>
  </si>
  <si>
    <t>Cruzaltense</t>
  </si>
  <si>
    <t>Paulo Bento</t>
  </si>
  <si>
    <t>Almirante Tamandaré do Sul</t>
  </si>
  <si>
    <t>Novo Xingu</t>
  </si>
  <si>
    <t>São Pedro das Missões</t>
  </si>
  <si>
    <t>Capão do Cipó</t>
  </si>
  <si>
    <t>Boa Vista do Cadeado</t>
  </si>
  <si>
    <t>Boa Vista do Incra</t>
  </si>
  <si>
    <t>Bozano</t>
  </si>
  <si>
    <t>Jacuizinho</t>
  </si>
  <si>
    <t>Lagoa Bonita do Sul</t>
  </si>
  <si>
    <t>Tio Hugo</t>
  </si>
  <si>
    <t>São José do Sul</t>
  </si>
  <si>
    <t>Porot Alegre</t>
  </si>
  <si>
    <t>Quatro Irmãos</t>
  </si>
  <si>
    <t>Capela de Santana</t>
  </si>
  <si>
    <t>Capitão</t>
  </si>
  <si>
    <t>Carlos Barbosa</t>
  </si>
  <si>
    <t>Caxias do Sul</t>
  </si>
  <si>
    <t>Cerro Grande do Sul</t>
  </si>
  <si>
    <t>Charqueadas</t>
  </si>
  <si>
    <t>Chuvisca</t>
  </si>
  <si>
    <t>Cotiporã</t>
  </si>
  <si>
    <t>Dois Irmãos</t>
  </si>
  <si>
    <t>Dois Lajeados</t>
  </si>
  <si>
    <t>Dom Feliciano</t>
  </si>
  <si>
    <t>Doutor Ricardo</t>
  </si>
  <si>
    <t>Eldorado do Sul</t>
  </si>
  <si>
    <t>Encantado</t>
  </si>
  <si>
    <t>Esmeralda</t>
  </si>
  <si>
    <t>Estância Velha</t>
  </si>
  <si>
    <t>Esteio</t>
  </si>
  <si>
    <t>Fagundes Varela</t>
  </si>
  <si>
    <t>Farroupilha</t>
  </si>
  <si>
    <t>Feliz</t>
  </si>
  <si>
    <t>Flores da Cunha</t>
  </si>
  <si>
    <t>Fontoura Xavier</t>
  </si>
  <si>
    <t>Garibaldi</t>
  </si>
  <si>
    <t>General Câmara</t>
  </si>
  <si>
    <t>Glorinha</t>
  </si>
  <si>
    <t>Gramado</t>
  </si>
  <si>
    <t>Gramado Xavier</t>
  </si>
  <si>
    <t>Gravataí</t>
  </si>
  <si>
    <t>Guaíba</t>
  </si>
  <si>
    <t>Pinhal da Serra</t>
  </si>
  <si>
    <t>Coqueiro Baixo</t>
  </si>
  <si>
    <t>Canudos do Vale</t>
  </si>
  <si>
    <t>Forquetinha</t>
  </si>
  <si>
    <t>Coronel Pilar</t>
  </si>
  <si>
    <t>Westfalia</t>
  </si>
  <si>
    <t>Cerro Largo</t>
  </si>
  <si>
    <t>Coronel Bicaco</t>
  </si>
  <si>
    <t>Crissiumal</t>
  </si>
  <si>
    <t>Derrubadas</t>
  </si>
  <si>
    <t>Doutor Maurício Cardoso</t>
  </si>
  <si>
    <t>Esperança do Sul</t>
  </si>
  <si>
    <t>Giruá</t>
  </si>
  <si>
    <t>Guarani das Missões</t>
  </si>
  <si>
    <t>Rolador</t>
  </si>
  <si>
    <t>Mato Queimado</t>
  </si>
  <si>
    <t>Figueirão</t>
  </si>
  <si>
    <t>Vale de São Domingos</t>
  </si>
  <si>
    <t>Curvelândia</t>
  </si>
  <si>
    <t>Santa Rita do Trivelato</t>
  </si>
  <si>
    <t>Gameleira de Goiás</t>
  </si>
  <si>
    <t>Campo Limpo de Goiás</t>
  </si>
  <si>
    <t>Santa Cruz do Xingu</t>
  </si>
  <si>
    <t>Serra Nova Dourada</t>
  </si>
  <si>
    <t>Bom Jesus do Araguaia</t>
  </si>
  <si>
    <t>Nova Nazaré</t>
  </si>
  <si>
    <t>Ipiranga de Goiás</t>
  </si>
  <si>
    <t>Santo Antônio do Leste</t>
  </si>
  <si>
    <t>Acarape</t>
  </si>
  <si>
    <t>Acopiara</t>
  </si>
  <si>
    <t>Aiuaba</t>
  </si>
  <si>
    <t>Apuiarés</t>
  </si>
  <si>
    <t>Aquiraz</t>
  </si>
  <si>
    <t>Aracoiaba</t>
  </si>
  <si>
    <t>Aratuba</t>
  </si>
  <si>
    <t>Arneiroz</t>
  </si>
  <si>
    <t>Banabuiú</t>
  </si>
  <si>
    <t>Erval Grande</t>
  </si>
  <si>
    <t>Alcobaça</t>
  </si>
  <si>
    <t>Canavieiras</t>
  </si>
  <si>
    <t>Jequiá da Praia</t>
  </si>
  <si>
    <t>Parnaíba</t>
  </si>
  <si>
    <t>Piracuruca</t>
  </si>
  <si>
    <t>Porto</t>
  </si>
  <si>
    <t>São João da Fronteira</t>
  </si>
  <si>
    <t>São João do Arraial</t>
  </si>
  <si>
    <t>Abaré</t>
  </si>
  <si>
    <t>Adustina</t>
  </si>
  <si>
    <t>Cerrito</t>
  </si>
  <si>
    <t>Chuí</t>
  </si>
  <si>
    <t>Cristal</t>
  </si>
  <si>
    <t>Encruzilhada do Sul</t>
  </si>
  <si>
    <t>Herval</t>
  </si>
  <si>
    <t>Pedras Altas</t>
  </si>
  <si>
    <t>Arroio do Padre</t>
  </si>
  <si>
    <t>Angical</t>
  </si>
  <si>
    <t>São Gonçalo do Gurguéia</t>
  </si>
  <si>
    <t>Baianópolis</t>
  </si>
  <si>
    <t>Barreiras</t>
  </si>
  <si>
    <t>Luís Eduardo Magalhães</t>
  </si>
  <si>
    <t>Nova Santa Helena</t>
  </si>
  <si>
    <t>Itanhangá</t>
  </si>
  <si>
    <t>Ipiranga do Norte</t>
  </si>
  <si>
    <t>Armação dos Búzios</t>
  </si>
  <si>
    <t>Fernando de Noronha</t>
  </si>
  <si>
    <t>cod</t>
  </si>
  <si>
    <t>NRR</t>
  </si>
  <si>
    <t xml:space="preserve">VTI/há </t>
  </si>
  <si>
    <t>VTN/há</t>
  </si>
  <si>
    <t>VTN=0</t>
  </si>
  <si>
    <t>Indices de correção de jan/1997 a dez/207</t>
  </si>
  <si>
    <t>CORRIGIDOS</t>
  </si>
  <si>
    <t>Indice de correção</t>
  </si>
  <si>
    <t>Sem data decreto</t>
  </si>
  <si>
    <t>mês/ano avaliação</t>
  </si>
  <si>
    <t>Nome Região Rural</t>
  </si>
  <si>
    <t>cod Região Rural</t>
  </si>
  <si>
    <t>Mês/ano</t>
  </si>
  <si>
    <t>IPCA-E</t>
  </si>
  <si>
    <t xml:space="preserve">Índice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</si>
</sst>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.0"/>
    <numFmt numFmtId="165" formatCode="#,##0.000"/>
    <numFmt numFmtId="166" formatCode="0.000"/>
    <numFmt numFmtId="167" formatCode="0.0000"/>
    <numFmt numFmtId="168" formatCode="[$-F400]h:mm:ss\ AM/PM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85">
    <xf numFmtId="0" fontId="0" fillId="0" borderId="0" xfId="0"/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/>
    </xf>
    <xf numFmtId="0" fontId="4" fillId="0" borderId="8" xfId="3" applyFont="1" applyFill="1" applyBorder="1" applyAlignment="1">
      <alignment horizontal="center" vertical="center"/>
    </xf>
    <xf numFmtId="0" fontId="4" fillId="0" borderId="8" xfId="3" applyFont="1" applyFill="1" applyBorder="1" applyAlignment="1">
      <alignment vertical="center"/>
    </xf>
    <xf numFmtId="0" fontId="4" fillId="0" borderId="8" xfId="3" applyNumberFormat="1" applyFont="1" applyFill="1" applyBorder="1" applyAlignment="1">
      <alignment horizontal="center" vertical="center"/>
    </xf>
    <xf numFmtId="4" fontId="4" fillId="0" borderId="8" xfId="3" applyNumberFormat="1" applyFont="1" applyFill="1" applyBorder="1" applyAlignment="1">
      <alignment horizontal="right" vertical="center"/>
    </xf>
    <xf numFmtId="3" fontId="4" fillId="0" borderId="8" xfId="3" applyNumberFormat="1" applyFont="1" applyFill="1" applyBorder="1" applyAlignment="1">
      <alignment horizontal="right" vertical="center"/>
    </xf>
    <xf numFmtId="164" fontId="4" fillId="0" borderId="8" xfId="3" applyNumberFormat="1" applyFont="1" applyFill="1" applyBorder="1" applyAlignment="1">
      <alignment horizontal="center" vertical="center"/>
    </xf>
    <xf numFmtId="165" fontId="4" fillId="0" borderId="8" xfId="3" applyNumberFormat="1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center" vertical="center"/>
    </xf>
    <xf numFmtId="4" fontId="4" fillId="0" borderId="10" xfId="3" applyNumberFormat="1" applyFont="1" applyFill="1" applyBorder="1" applyAlignment="1">
      <alignment horizontal="right" vertical="center"/>
    </xf>
    <xf numFmtId="0" fontId="4" fillId="0" borderId="11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3" xfId="3" applyFont="1" applyFill="1" applyBorder="1" applyAlignment="1">
      <alignment horizontal="center" vertical="center"/>
    </xf>
    <xf numFmtId="0" fontId="4" fillId="0" borderId="13" xfId="3" applyFont="1" applyFill="1" applyBorder="1" applyAlignment="1">
      <alignment vertical="center"/>
    </xf>
    <xf numFmtId="0" fontId="4" fillId="0" borderId="13" xfId="3" applyNumberFormat="1" applyFont="1" applyFill="1" applyBorder="1" applyAlignment="1">
      <alignment horizontal="center" vertical="center"/>
    </xf>
    <xf numFmtId="4" fontId="4" fillId="0" borderId="13" xfId="3" applyNumberFormat="1" applyFont="1" applyFill="1" applyBorder="1" applyAlignment="1">
      <alignment horizontal="right" vertical="center"/>
    </xf>
    <xf numFmtId="3" fontId="4" fillId="0" borderId="13" xfId="3" applyNumberFormat="1" applyFont="1" applyFill="1" applyBorder="1" applyAlignment="1">
      <alignment horizontal="right" vertical="center"/>
    </xf>
    <xf numFmtId="164" fontId="4" fillId="0" borderId="13" xfId="3" applyNumberFormat="1" applyFont="1" applyFill="1" applyBorder="1" applyAlignment="1">
      <alignment horizontal="center" vertical="center"/>
    </xf>
    <xf numFmtId="165" fontId="4" fillId="0" borderId="13" xfId="3" applyNumberFormat="1" applyFont="1" applyFill="1" applyBorder="1" applyAlignment="1">
      <alignment horizontal="center" vertical="center"/>
    </xf>
    <xf numFmtId="0" fontId="4" fillId="0" borderId="14" xfId="3" applyNumberFormat="1" applyFont="1" applyFill="1" applyBorder="1" applyAlignment="1">
      <alignment horizontal="center" vertical="center"/>
    </xf>
    <xf numFmtId="4" fontId="4" fillId="0" borderId="15" xfId="3" applyNumberFormat="1" applyFont="1" applyFill="1" applyBorder="1" applyAlignment="1">
      <alignment horizontal="right" vertical="center"/>
    </xf>
    <xf numFmtId="3" fontId="4" fillId="0" borderId="13" xfId="3" applyNumberFormat="1" applyFont="1" applyBorder="1" applyAlignment="1">
      <alignment vertical="center"/>
    </xf>
    <xf numFmtId="0" fontId="4" fillId="0" borderId="13" xfId="3" applyFont="1" applyBorder="1" applyAlignment="1">
      <alignment vertical="center"/>
    </xf>
    <xf numFmtId="0" fontId="4" fillId="0" borderId="13" xfId="3" applyNumberFormat="1" applyFont="1" applyFill="1" applyBorder="1" applyAlignment="1">
      <alignment horizontal="right" vertical="center"/>
    </xf>
    <xf numFmtId="14" fontId="4" fillId="0" borderId="13" xfId="3" applyNumberFormat="1" applyFont="1" applyFill="1" applyBorder="1" applyAlignment="1">
      <alignment horizontal="center" vertical="center"/>
    </xf>
    <xf numFmtId="164" fontId="4" fillId="0" borderId="13" xfId="3" applyNumberFormat="1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3" fontId="4" fillId="0" borderId="18" xfId="0" applyNumberFormat="1" applyFont="1" applyFill="1" applyBorder="1" applyAlignment="1">
      <alignment vertical="center"/>
    </xf>
    <xf numFmtId="2" fontId="4" fillId="0" borderId="18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3" fontId="3" fillId="0" borderId="22" xfId="1" applyNumberFormat="1" applyFont="1" applyFill="1" applyBorder="1" applyAlignment="1">
      <alignment vertical="center"/>
    </xf>
    <xf numFmtId="43" fontId="3" fillId="0" borderId="22" xfId="1" applyFont="1" applyFill="1" applyBorder="1" applyAlignment="1">
      <alignment horizontal="center" vertical="center"/>
    </xf>
    <xf numFmtId="43" fontId="3" fillId="0" borderId="22" xfId="1" applyFont="1" applyFill="1" applyBorder="1" applyAlignment="1">
      <alignment vertical="center"/>
    </xf>
    <xf numFmtId="43" fontId="3" fillId="0" borderId="22" xfId="1" applyFont="1" applyFill="1" applyBorder="1" applyAlignment="1">
      <alignment horizontal="right" vertical="center"/>
    </xf>
    <xf numFmtId="2" fontId="3" fillId="0" borderId="22" xfId="1" applyNumberFormat="1" applyFont="1" applyFill="1" applyBorder="1" applyAlignment="1">
      <alignment horizontal="right" vertical="center"/>
    </xf>
    <xf numFmtId="166" fontId="3" fillId="0" borderId="22" xfId="1" applyNumberFormat="1" applyFont="1" applyFill="1" applyBorder="1" applyAlignment="1">
      <alignment horizontal="center" vertical="center"/>
    </xf>
    <xf numFmtId="43" fontId="3" fillId="0" borderId="23" xfId="1" applyFont="1" applyFill="1" applyBorder="1" applyAlignment="1">
      <alignment horizontal="center" vertical="center"/>
    </xf>
    <xf numFmtId="43" fontId="3" fillId="0" borderId="24" xfId="1" applyFont="1" applyFill="1" applyBorder="1" applyAlignment="1">
      <alignment vertical="center"/>
    </xf>
    <xf numFmtId="0" fontId="5" fillId="2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6" fillId="0" borderId="0" xfId="0" applyNumberFormat="1" applyFont="1" applyFill="1" applyBorder="1" applyAlignment="1" applyProtection="1"/>
    <xf numFmtId="17" fontId="0" fillId="0" borderId="0" xfId="0" applyNumberFormat="1"/>
    <xf numFmtId="4" fontId="0" fillId="0" borderId="0" xfId="0" applyNumberFormat="1"/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165" fontId="4" fillId="0" borderId="27" xfId="0" applyNumberFormat="1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4" fontId="3" fillId="0" borderId="13" xfId="2" applyNumberFormat="1" applyFont="1" applyFill="1" applyBorder="1" applyAlignment="1">
      <alignment horizontal="center" vertical="center"/>
    </xf>
    <xf numFmtId="4" fontId="0" fillId="0" borderId="13" xfId="0" applyNumberFormat="1" applyBorder="1"/>
    <xf numFmtId="0" fontId="0" fillId="4" borderId="0" xfId="0" applyFill="1"/>
    <xf numFmtId="0" fontId="7" fillId="3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2" fontId="0" fillId="0" borderId="0" xfId="0" applyNumberFormat="1"/>
    <xf numFmtId="0" fontId="0" fillId="5" borderId="0" xfId="0" applyFill="1"/>
    <xf numFmtId="0" fontId="0" fillId="0" borderId="13" xfId="0" applyBorder="1"/>
    <xf numFmtId="17" fontId="0" fillId="0" borderId="13" xfId="0" applyNumberFormat="1" applyBorder="1"/>
    <xf numFmtId="2" fontId="0" fillId="0" borderId="13" xfId="0" applyNumberFormat="1" applyBorder="1"/>
    <xf numFmtId="0" fontId="8" fillId="0" borderId="13" xfId="0" applyFont="1" applyBorder="1" applyAlignment="1">
      <alignment horizontal="center"/>
    </xf>
    <xf numFmtId="0" fontId="0" fillId="0" borderId="0" xfId="0" applyFill="1"/>
    <xf numFmtId="17" fontId="9" fillId="0" borderId="13" xfId="0" applyNumberFormat="1" applyFont="1" applyFill="1" applyBorder="1"/>
    <xf numFmtId="167" fontId="10" fillId="0" borderId="13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167" fontId="11" fillId="0" borderId="13" xfId="0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13" xfId="0" applyFont="1" applyBorder="1" applyAlignment="1"/>
    <xf numFmtId="0" fontId="0" fillId="0" borderId="0" xfId="0" applyAlignment="1"/>
    <xf numFmtId="168" fontId="0" fillId="0" borderId="0" xfId="0" applyNumberFormat="1"/>
    <xf numFmtId="10" fontId="0" fillId="0" borderId="0" xfId="0" applyNumberFormat="1"/>
    <xf numFmtId="167" fontId="0" fillId="0" borderId="13" xfId="0" applyNumberFormat="1" applyBorder="1"/>
    <xf numFmtId="167" fontId="11" fillId="0" borderId="13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_Plan1" xfId="2"/>
    <cellStyle name="Normal_Plan-geral" xfId="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566"/>
  <sheetViews>
    <sheetView workbookViewId="0">
      <selection activeCell="AP6" sqref="AP6"/>
    </sheetView>
  </sheetViews>
  <sheetFormatPr defaultRowHeight="15" x14ac:dyDescent="0.25"/>
  <cols>
    <col min="2" max="2" width="9.28515625" bestFit="1" customWidth="1"/>
    <col min="3" max="3" width="21.7109375" bestFit="1" customWidth="1"/>
    <col min="4" max="4" width="35.140625" bestFit="1" customWidth="1"/>
    <col min="5" max="5" width="29.28515625" bestFit="1" customWidth="1"/>
    <col min="7" max="7" width="20.28515625" customWidth="1"/>
    <col min="8" max="9" width="14.5703125" bestFit="1" customWidth="1"/>
    <col min="10" max="10" width="15.7109375" bestFit="1" customWidth="1"/>
    <col min="11" max="12" width="14.5703125" bestFit="1" customWidth="1"/>
    <col min="13" max="13" width="9.28515625" bestFit="1" customWidth="1"/>
    <col min="15" max="17" width="9.28515625" bestFit="1" customWidth="1"/>
    <col min="18" max="18" width="12.7109375" bestFit="1" customWidth="1"/>
    <col min="19" max="20" width="15.7109375" bestFit="1" customWidth="1"/>
    <col min="21" max="21" width="14.5703125" bestFit="1" customWidth="1"/>
    <col min="22" max="22" width="12.7109375" bestFit="1" customWidth="1"/>
    <col min="23" max="31" width="9.28515625" bestFit="1" customWidth="1"/>
    <col min="33" max="33" width="9.28515625" bestFit="1" customWidth="1"/>
    <col min="34" max="36" width="18.7109375" bestFit="1" customWidth="1"/>
    <col min="40" max="40" width="15.7109375" bestFit="1" customWidth="1"/>
    <col min="46" max="46" width="80.28515625" bestFit="1" customWidth="1"/>
  </cols>
  <sheetData>
    <row r="1" spans="1:65" ht="16.5" thickTop="1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4" t="s">
        <v>38</v>
      </c>
      <c r="AN1" s="5" t="s">
        <v>39</v>
      </c>
      <c r="AS1" t="s">
        <v>16598</v>
      </c>
      <c r="AT1" t="s">
        <v>16599</v>
      </c>
      <c r="AZ1">
        <v>4343169</v>
      </c>
      <c r="BA1">
        <v>4316972</v>
      </c>
      <c r="BE1" t="s">
        <v>11065</v>
      </c>
      <c r="BF1" t="s">
        <v>11066</v>
      </c>
      <c r="BG1" t="s">
        <v>11067</v>
      </c>
      <c r="BH1" t="s">
        <v>11068</v>
      </c>
      <c r="BI1" t="s">
        <v>11069</v>
      </c>
      <c r="BJ1" t="s">
        <v>11070</v>
      </c>
      <c r="BK1" t="s">
        <v>11071</v>
      </c>
      <c r="BL1" t="s">
        <v>11072</v>
      </c>
      <c r="BM1" t="s">
        <v>11073</v>
      </c>
    </row>
    <row r="2" spans="1:65" x14ac:dyDescent="0.25">
      <c r="A2" s="6" t="s">
        <v>40</v>
      </c>
      <c r="B2" s="7">
        <v>1</v>
      </c>
      <c r="C2" s="8" t="s">
        <v>41</v>
      </c>
      <c r="D2" s="9" t="s">
        <v>42</v>
      </c>
      <c r="E2" s="9" t="s">
        <v>42</v>
      </c>
      <c r="F2" s="10">
        <v>1200104</v>
      </c>
      <c r="G2" s="9" t="s">
        <v>43</v>
      </c>
      <c r="H2" s="11">
        <v>4451.3900000000003</v>
      </c>
      <c r="I2" s="11">
        <v>1.0000000000000001E-5</v>
      </c>
      <c r="J2" s="11">
        <v>3693.2932000000001</v>
      </c>
      <c r="K2" s="11">
        <v>4451.3900000000003</v>
      </c>
      <c r="L2" s="11">
        <v>3312.2521000000002</v>
      </c>
      <c r="M2" s="12">
        <v>62</v>
      </c>
      <c r="N2" s="8" t="s">
        <v>44</v>
      </c>
      <c r="O2" s="11">
        <v>33.119999999999997</v>
      </c>
      <c r="P2" s="11">
        <v>1E-3</v>
      </c>
      <c r="Q2" s="11">
        <v>1E-3</v>
      </c>
      <c r="R2" s="11">
        <v>151.9083</v>
      </c>
      <c r="S2" s="11">
        <v>2649.8017</v>
      </c>
      <c r="T2" s="11">
        <v>962.32460000000003</v>
      </c>
      <c r="U2" s="11">
        <v>1.0000000000000001E-5</v>
      </c>
      <c r="V2" s="11">
        <v>151.9083</v>
      </c>
      <c r="W2" s="11">
        <v>1E-3</v>
      </c>
      <c r="X2" s="11">
        <v>1E-3</v>
      </c>
      <c r="Y2" s="11">
        <v>49.387799999999999</v>
      </c>
      <c r="Z2" s="11">
        <v>39.153300000000002</v>
      </c>
      <c r="AA2" s="11">
        <v>11.4589</v>
      </c>
      <c r="AB2" s="11">
        <v>1E-3</v>
      </c>
      <c r="AC2" s="11">
        <v>1E-3</v>
      </c>
      <c r="AD2" s="11">
        <v>1E-3</v>
      </c>
      <c r="AE2" s="13">
        <v>100.00500000000002</v>
      </c>
      <c r="AF2" s="8" t="s">
        <v>45</v>
      </c>
      <c r="AG2" s="14">
        <v>0.53</v>
      </c>
      <c r="AH2" s="11">
        <v>30008.39</v>
      </c>
      <c r="AI2" s="11">
        <v>3312252.1</v>
      </c>
      <c r="AJ2" s="11">
        <v>3342260.49</v>
      </c>
      <c r="AK2" s="10" t="s">
        <v>46</v>
      </c>
      <c r="AL2" s="10" t="s">
        <v>47</v>
      </c>
      <c r="AM2" s="15" t="s">
        <v>48</v>
      </c>
      <c r="AN2" s="16">
        <v>0</v>
      </c>
      <c r="AS2">
        <f>VLOOKUP(F2,$BE$2:$BM$5566,7,0)</f>
        <v>1201</v>
      </c>
      <c r="AT2" t="str">
        <f>VLOOKUP(F2,$BE$2:$BM$5566,8,0)</f>
        <v>Região Rural da Capital Regional de Rio Branco</v>
      </c>
      <c r="BC2" t="s">
        <v>9652</v>
      </c>
      <c r="BE2">
        <v>1100049</v>
      </c>
      <c r="BF2">
        <v>11</v>
      </c>
      <c r="BG2" t="s">
        <v>11074</v>
      </c>
      <c r="BH2" t="s">
        <v>11075</v>
      </c>
      <c r="BI2" t="s">
        <v>11076</v>
      </c>
      <c r="BJ2" t="s">
        <v>11077</v>
      </c>
      <c r="BK2">
        <v>5105</v>
      </c>
      <c r="BL2" t="s">
        <v>11078</v>
      </c>
      <c r="BM2" t="s">
        <v>11079</v>
      </c>
    </row>
    <row r="3" spans="1:65" x14ac:dyDescent="0.25">
      <c r="A3" s="17" t="s">
        <v>40</v>
      </c>
      <c r="B3" s="18">
        <v>1</v>
      </c>
      <c r="C3" s="19" t="s">
        <v>49</v>
      </c>
      <c r="D3" s="20" t="s">
        <v>42</v>
      </c>
      <c r="E3" s="20" t="s">
        <v>42</v>
      </c>
      <c r="F3" s="21">
        <v>1200104</v>
      </c>
      <c r="G3" s="20" t="s">
        <v>50</v>
      </c>
      <c r="H3" s="22">
        <v>4451.3900000000003</v>
      </c>
      <c r="I3" s="22">
        <v>1.0000000000000001E-5</v>
      </c>
      <c r="J3" s="22">
        <v>1.0000000000000001E-5</v>
      </c>
      <c r="K3" s="22">
        <v>4451.3900000000003</v>
      </c>
      <c r="L3" s="22">
        <v>3663.7991999999999</v>
      </c>
      <c r="M3" s="23">
        <v>134</v>
      </c>
      <c r="N3" s="19" t="s">
        <v>44</v>
      </c>
      <c r="O3" s="22">
        <v>36.630000000000003</v>
      </c>
      <c r="P3" s="22">
        <v>1E-3</v>
      </c>
      <c r="Q3" s="22">
        <v>1E-3</v>
      </c>
      <c r="R3" s="22">
        <v>188.4</v>
      </c>
      <c r="S3" s="22">
        <v>1.0000000000000001E-5</v>
      </c>
      <c r="T3" s="22">
        <v>1.0000000000000001E-5</v>
      </c>
      <c r="U3" s="22">
        <v>3475.3991999999998</v>
      </c>
      <c r="V3" s="22">
        <v>1.0000000000000001E-5</v>
      </c>
      <c r="W3" s="22">
        <v>0</v>
      </c>
      <c r="X3" s="22">
        <v>0</v>
      </c>
      <c r="Y3" s="22">
        <v>64</v>
      </c>
      <c r="Z3" s="22">
        <v>28</v>
      </c>
      <c r="AA3" s="22">
        <v>3</v>
      </c>
      <c r="AB3" s="22">
        <v>0</v>
      </c>
      <c r="AC3" s="22">
        <v>0</v>
      </c>
      <c r="AD3" s="22">
        <v>5</v>
      </c>
      <c r="AE3" s="24">
        <v>100</v>
      </c>
      <c r="AF3" s="19" t="s">
        <v>44</v>
      </c>
      <c r="AG3" s="25">
        <v>0.54</v>
      </c>
      <c r="AH3" s="22">
        <v>1E-3</v>
      </c>
      <c r="AI3" s="22">
        <v>1622720.51</v>
      </c>
      <c r="AJ3" s="22">
        <v>1622720.5109999999</v>
      </c>
      <c r="AK3" s="21" t="s">
        <v>51</v>
      </c>
      <c r="AL3" s="21" t="s">
        <v>52</v>
      </c>
      <c r="AM3" s="26" t="s">
        <v>48</v>
      </c>
      <c r="AN3" s="27">
        <v>0</v>
      </c>
      <c r="AS3">
        <f t="shared" ref="AS3:AS66" si="0">VLOOKUP(F3,$BE$2:$BM$5566,7,0)</f>
        <v>1201</v>
      </c>
      <c r="AT3" t="str">
        <f t="shared" ref="AT3:AT66" si="1">VLOOKUP(F3,$BE$2:$BM$5566,8,0)</f>
        <v>Região Rural da Capital Regional de Rio Branco</v>
      </c>
      <c r="BE3">
        <v>1100098</v>
      </c>
      <c r="BF3">
        <v>11</v>
      </c>
      <c r="BG3" t="s">
        <v>11074</v>
      </c>
      <c r="BH3" t="s">
        <v>11075</v>
      </c>
      <c r="BI3" t="s">
        <v>11076</v>
      </c>
      <c r="BJ3" t="s">
        <v>11080</v>
      </c>
      <c r="BK3">
        <v>5105</v>
      </c>
      <c r="BL3" t="s">
        <v>11078</v>
      </c>
      <c r="BM3" t="s">
        <v>11079</v>
      </c>
    </row>
    <row r="4" spans="1:65" x14ac:dyDescent="0.25">
      <c r="A4" s="17" t="s">
        <v>40</v>
      </c>
      <c r="B4" s="18">
        <v>1</v>
      </c>
      <c r="C4" s="19" t="s">
        <v>53</v>
      </c>
      <c r="D4" s="20" t="s">
        <v>42</v>
      </c>
      <c r="E4" s="20" t="s">
        <v>42</v>
      </c>
      <c r="F4" s="21">
        <v>1200104</v>
      </c>
      <c r="G4" s="20" t="s">
        <v>54</v>
      </c>
      <c r="H4" s="22">
        <v>4451.4092000000001</v>
      </c>
      <c r="I4" s="22">
        <v>1.0000000000000001E-5</v>
      </c>
      <c r="J4" s="22">
        <v>1.0000000000000001E-5</v>
      </c>
      <c r="K4" s="22">
        <v>4451.4092000000001</v>
      </c>
      <c r="L4" s="22">
        <v>3563.9904000000001</v>
      </c>
      <c r="M4" s="23">
        <v>130</v>
      </c>
      <c r="N4" s="19" t="s">
        <v>44</v>
      </c>
      <c r="O4" s="22">
        <v>35.630000000000003</v>
      </c>
      <c r="P4" s="22">
        <v>1E-3</v>
      </c>
      <c r="Q4" s="22">
        <v>1E-3</v>
      </c>
      <c r="R4" s="22">
        <v>187.7</v>
      </c>
      <c r="S4" s="22">
        <v>1.0000000000000001E-5</v>
      </c>
      <c r="T4" s="22">
        <v>1.0000000000000001E-5</v>
      </c>
      <c r="U4" s="22">
        <v>3376.2939999999999</v>
      </c>
      <c r="V4" s="22">
        <v>1.0000000000000001E-5</v>
      </c>
      <c r="W4" s="22">
        <v>0</v>
      </c>
      <c r="X4" s="22">
        <v>0</v>
      </c>
      <c r="Y4" s="22">
        <v>66</v>
      </c>
      <c r="Z4" s="22">
        <v>26</v>
      </c>
      <c r="AA4" s="22">
        <v>3</v>
      </c>
      <c r="AB4" s="22">
        <v>0</v>
      </c>
      <c r="AC4" s="22">
        <v>0</v>
      </c>
      <c r="AD4" s="22">
        <v>5</v>
      </c>
      <c r="AE4" s="24">
        <v>100</v>
      </c>
      <c r="AF4" s="19" t="s">
        <v>44</v>
      </c>
      <c r="AG4" s="25">
        <v>0.54300000000000004</v>
      </c>
      <c r="AH4" s="22">
        <v>1E-3</v>
      </c>
      <c r="AI4" s="22">
        <v>1681424.88</v>
      </c>
      <c r="AJ4" s="22">
        <v>1681424.8809999998</v>
      </c>
      <c r="AK4" s="21" t="s">
        <v>51</v>
      </c>
      <c r="AL4" s="21" t="s">
        <v>52</v>
      </c>
      <c r="AM4" s="26" t="s">
        <v>48</v>
      </c>
      <c r="AN4" s="27">
        <v>0</v>
      </c>
      <c r="AS4">
        <f t="shared" si="0"/>
        <v>1201</v>
      </c>
      <c r="AT4" t="str">
        <f t="shared" si="1"/>
        <v>Região Rural da Capital Regional de Rio Branco</v>
      </c>
      <c r="BE4">
        <v>1100304</v>
      </c>
      <c r="BF4">
        <v>11</v>
      </c>
      <c r="BG4" t="s">
        <v>11074</v>
      </c>
      <c r="BH4" t="s">
        <v>11075</v>
      </c>
      <c r="BI4" t="s">
        <v>11076</v>
      </c>
      <c r="BJ4" t="s">
        <v>11081</v>
      </c>
      <c r="BK4">
        <v>5105</v>
      </c>
      <c r="BL4" t="s">
        <v>11078</v>
      </c>
      <c r="BM4" t="s">
        <v>11079</v>
      </c>
    </row>
    <row r="5" spans="1:65" x14ac:dyDescent="0.25">
      <c r="A5" s="17" t="s">
        <v>40</v>
      </c>
      <c r="B5" s="18">
        <v>1</v>
      </c>
      <c r="C5" s="19" t="s">
        <v>55</v>
      </c>
      <c r="D5" s="20" t="s">
        <v>42</v>
      </c>
      <c r="E5" s="20" t="s">
        <v>42</v>
      </c>
      <c r="F5" s="21">
        <v>1200104</v>
      </c>
      <c r="G5" s="20" t="s">
        <v>56</v>
      </c>
      <c r="H5" s="22">
        <v>1315</v>
      </c>
      <c r="I5" s="22">
        <v>1315</v>
      </c>
      <c r="J5" s="22">
        <v>1315</v>
      </c>
      <c r="K5" s="22">
        <v>1315</v>
      </c>
      <c r="L5" s="22">
        <v>1315</v>
      </c>
      <c r="M5" s="23">
        <v>21</v>
      </c>
      <c r="N5" s="19" t="s">
        <v>44</v>
      </c>
      <c r="O5" s="22">
        <v>11.77</v>
      </c>
      <c r="P5" s="22">
        <v>0</v>
      </c>
      <c r="Q5" s="22">
        <v>0</v>
      </c>
      <c r="R5" s="22">
        <v>32.807899999999997</v>
      </c>
      <c r="S5" s="22">
        <v>0</v>
      </c>
      <c r="T5" s="22">
        <v>0</v>
      </c>
      <c r="U5" s="22">
        <v>1139.1921</v>
      </c>
      <c r="V5" s="22">
        <v>5</v>
      </c>
      <c r="W5" s="22">
        <v>0</v>
      </c>
      <c r="X5" s="22">
        <v>0</v>
      </c>
      <c r="Y5" s="22">
        <v>33.36</v>
      </c>
      <c r="Z5" s="22">
        <v>32.21</v>
      </c>
      <c r="AA5" s="22">
        <v>0</v>
      </c>
      <c r="AB5" s="22">
        <v>30.95</v>
      </c>
      <c r="AC5" s="22">
        <v>0</v>
      </c>
      <c r="AD5" s="22">
        <v>3.21</v>
      </c>
      <c r="AE5" s="24">
        <v>99.72999999999999</v>
      </c>
      <c r="AF5" s="19" t="s">
        <v>57</v>
      </c>
      <c r="AG5" s="25">
        <v>0.42699999999999999</v>
      </c>
      <c r="AH5" s="22">
        <v>0</v>
      </c>
      <c r="AI5" s="22">
        <v>27104.63</v>
      </c>
      <c r="AJ5" s="22">
        <v>27104.63</v>
      </c>
      <c r="AK5" s="21" t="s">
        <v>58</v>
      </c>
      <c r="AL5" s="21" t="s">
        <v>59</v>
      </c>
      <c r="AM5" s="26" t="s">
        <v>48</v>
      </c>
      <c r="AN5" s="27">
        <v>0</v>
      </c>
      <c r="AS5">
        <f t="shared" si="0"/>
        <v>1201</v>
      </c>
      <c r="AT5" t="str">
        <f t="shared" si="1"/>
        <v>Região Rural da Capital Regional de Rio Branco</v>
      </c>
      <c r="BE5">
        <v>5101407</v>
      </c>
      <c r="BF5">
        <v>51</v>
      </c>
      <c r="BG5" t="s">
        <v>11082</v>
      </c>
      <c r="BH5" t="s">
        <v>11083</v>
      </c>
      <c r="BI5" t="s">
        <v>11084</v>
      </c>
      <c r="BJ5" t="s">
        <v>11085</v>
      </c>
      <c r="BK5">
        <v>5105</v>
      </c>
      <c r="BL5" t="s">
        <v>11078</v>
      </c>
      <c r="BM5" t="s">
        <v>11079</v>
      </c>
    </row>
    <row r="6" spans="1:65" x14ac:dyDescent="0.25">
      <c r="A6" s="17" t="s">
        <v>40</v>
      </c>
      <c r="B6" s="18">
        <v>1</v>
      </c>
      <c r="C6" s="19" t="s">
        <v>60</v>
      </c>
      <c r="D6" s="20" t="s">
        <v>42</v>
      </c>
      <c r="E6" s="20" t="s">
        <v>42</v>
      </c>
      <c r="F6" s="21">
        <v>1200104</v>
      </c>
      <c r="G6" s="20" t="s">
        <v>61</v>
      </c>
      <c r="H6" s="22">
        <v>4451.3900000000003</v>
      </c>
      <c r="I6" s="22">
        <v>1.0000000000000001E-5</v>
      </c>
      <c r="J6" s="22">
        <v>1.0000000000000001E-5</v>
      </c>
      <c r="K6" s="22">
        <v>4451.3900000000003</v>
      </c>
      <c r="L6" s="22">
        <v>3891.6264000000001</v>
      </c>
      <c r="M6" s="23">
        <v>143</v>
      </c>
      <c r="N6" s="19" t="s">
        <v>44</v>
      </c>
      <c r="O6" s="22">
        <v>39.909999999999997</v>
      </c>
      <c r="P6" s="22">
        <v>6.08</v>
      </c>
      <c r="Q6" s="22">
        <v>100</v>
      </c>
      <c r="R6" s="22">
        <v>202.5</v>
      </c>
      <c r="S6" s="22">
        <v>1.0000000000000001E-5</v>
      </c>
      <c r="T6" s="22">
        <v>214</v>
      </c>
      <c r="U6" s="22">
        <v>3444.1264000000001</v>
      </c>
      <c r="V6" s="22">
        <v>31</v>
      </c>
      <c r="W6" s="22">
        <v>0</v>
      </c>
      <c r="X6" s="22">
        <v>0</v>
      </c>
      <c r="Y6" s="22">
        <v>72</v>
      </c>
      <c r="Z6" s="22">
        <v>23</v>
      </c>
      <c r="AA6" s="22">
        <v>0</v>
      </c>
      <c r="AB6" s="22">
        <v>0</v>
      </c>
      <c r="AC6" s="22">
        <v>0</v>
      </c>
      <c r="AD6" s="22">
        <v>5</v>
      </c>
      <c r="AE6" s="24">
        <v>100</v>
      </c>
      <c r="AF6" s="19" t="s">
        <v>44</v>
      </c>
      <c r="AG6" s="25">
        <v>0.55400000000000005</v>
      </c>
      <c r="AH6" s="22">
        <v>52478.61</v>
      </c>
      <c r="AI6" s="22">
        <v>1861760.58</v>
      </c>
      <c r="AJ6" s="22">
        <v>1914239.1900000002</v>
      </c>
      <c r="AK6" s="21" t="s">
        <v>51</v>
      </c>
      <c r="AL6" s="21" t="s">
        <v>52</v>
      </c>
      <c r="AM6" s="26" t="s">
        <v>48</v>
      </c>
      <c r="AN6" s="27">
        <v>0</v>
      </c>
      <c r="AS6">
        <f t="shared" si="0"/>
        <v>1201</v>
      </c>
      <c r="AT6" t="str">
        <f t="shared" si="1"/>
        <v>Região Rural da Capital Regional de Rio Branco</v>
      </c>
      <c r="BE6">
        <v>5101902</v>
      </c>
      <c r="BF6">
        <v>51</v>
      </c>
      <c r="BG6" t="s">
        <v>11082</v>
      </c>
      <c r="BH6" t="s">
        <v>11083</v>
      </c>
      <c r="BI6" t="s">
        <v>11084</v>
      </c>
      <c r="BJ6" t="s">
        <v>11086</v>
      </c>
      <c r="BK6">
        <v>5105</v>
      </c>
      <c r="BL6" t="s">
        <v>11078</v>
      </c>
      <c r="BM6" t="s">
        <v>11079</v>
      </c>
    </row>
    <row r="7" spans="1:65" x14ac:dyDescent="0.25">
      <c r="A7" s="17" t="s">
        <v>40</v>
      </c>
      <c r="B7" s="18">
        <v>1</v>
      </c>
      <c r="C7" s="19" t="s">
        <v>62</v>
      </c>
      <c r="D7" s="20" t="s">
        <v>42</v>
      </c>
      <c r="E7" s="20" t="s">
        <v>42</v>
      </c>
      <c r="F7" s="21">
        <v>1200104</v>
      </c>
      <c r="G7" s="20" t="s">
        <v>63</v>
      </c>
      <c r="H7" s="22">
        <v>9984.8086999999996</v>
      </c>
      <c r="I7" s="22">
        <v>10870</v>
      </c>
      <c r="J7" s="22">
        <v>9984.8086999999996</v>
      </c>
      <c r="K7" s="22">
        <v>1.0000000000000001E-5</v>
      </c>
      <c r="L7" s="22">
        <v>9984.8086999999996</v>
      </c>
      <c r="M7" s="23">
        <v>319</v>
      </c>
      <c r="N7" s="19" t="s">
        <v>64</v>
      </c>
      <c r="O7" s="22">
        <v>103</v>
      </c>
      <c r="P7" s="22">
        <v>94.77</v>
      </c>
      <c r="Q7" s="22">
        <v>114.72</v>
      </c>
      <c r="R7" s="22">
        <v>755.56619999999998</v>
      </c>
      <c r="S7" s="22">
        <v>5663.7496000000001</v>
      </c>
      <c r="T7" s="22">
        <v>3437.8424</v>
      </c>
      <c r="U7" s="22">
        <v>1.0000000000000001E-5</v>
      </c>
      <c r="V7" s="22">
        <v>40.307400000000001</v>
      </c>
      <c r="W7" s="22">
        <v>0</v>
      </c>
      <c r="X7" s="22">
        <v>0</v>
      </c>
      <c r="Y7" s="22">
        <v>33.07</v>
      </c>
      <c r="Z7" s="22">
        <v>58.97</v>
      </c>
      <c r="AA7" s="22">
        <v>0.39</v>
      </c>
      <c r="AB7" s="22">
        <v>0</v>
      </c>
      <c r="AC7" s="22">
        <v>0</v>
      </c>
      <c r="AD7" s="22">
        <v>7.57</v>
      </c>
      <c r="AE7" s="24">
        <v>100</v>
      </c>
      <c r="AF7" s="19" t="s">
        <v>65</v>
      </c>
      <c r="AG7" s="25">
        <v>0.441</v>
      </c>
      <c r="AH7" s="22">
        <v>2722346.63</v>
      </c>
      <c r="AI7" s="22">
        <v>14835266.789999999</v>
      </c>
      <c r="AJ7" s="22">
        <v>17557613.419999998</v>
      </c>
      <c r="AK7" s="21" t="s">
        <v>48</v>
      </c>
      <c r="AL7" s="21" t="s">
        <v>66</v>
      </c>
      <c r="AM7" s="26" t="s">
        <v>48</v>
      </c>
      <c r="AN7" s="27">
        <v>0</v>
      </c>
      <c r="AS7">
        <f t="shared" si="0"/>
        <v>1201</v>
      </c>
      <c r="AT7" t="str">
        <f t="shared" si="1"/>
        <v>Região Rural da Capital Regional de Rio Branco</v>
      </c>
      <c r="BE7">
        <v>5102637</v>
      </c>
      <c r="BF7">
        <v>51</v>
      </c>
      <c r="BG7" t="s">
        <v>11082</v>
      </c>
      <c r="BH7" t="s">
        <v>11083</v>
      </c>
      <c r="BI7" t="s">
        <v>11084</v>
      </c>
      <c r="BJ7" t="s">
        <v>11087</v>
      </c>
      <c r="BK7">
        <v>5105</v>
      </c>
      <c r="BL7" t="s">
        <v>11078</v>
      </c>
      <c r="BM7" t="s">
        <v>11079</v>
      </c>
    </row>
    <row r="8" spans="1:65" x14ac:dyDescent="0.25">
      <c r="A8" s="17" t="s">
        <v>40</v>
      </c>
      <c r="B8" s="18">
        <v>1</v>
      </c>
      <c r="C8" s="19" t="s">
        <v>67</v>
      </c>
      <c r="D8" s="20" t="s">
        <v>42</v>
      </c>
      <c r="E8" s="20" t="s">
        <v>42</v>
      </c>
      <c r="F8" s="21">
        <v>1200104</v>
      </c>
      <c r="G8" s="20" t="s">
        <v>68</v>
      </c>
      <c r="H8" s="22">
        <v>3872</v>
      </c>
      <c r="I8" s="22">
        <v>3347</v>
      </c>
      <c r="J8" s="22">
        <v>1520</v>
      </c>
      <c r="K8" s="22">
        <v>3827</v>
      </c>
      <c r="L8" s="22">
        <v>1520</v>
      </c>
      <c r="M8" s="23">
        <v>43</v>
      </c>
      <c r="N8" s="19" t="s">
        <v>44</v>
      </c>
      <c r="O8" s="22">
        <v>15.2</v>
      </c>
      <c r="P8" s="22">
        <v>0</v>
      </c>
      <c r="Q8" s="22">
        <v>0</v>
      </c>
      <c r="R8" s="22">
        <v>65.315799999999996</v>
      </c>
      <c r="S8" s="22">
        <v>0</v>
      </c>
      <c r="T8" s="22">
        <v>0</v>
      </c>
      <c r="U8" s="22">
        <v>1448.68</v>
      </c>
      <c r="V8" s="22">
        <v>0</v>
      </c>
      <c r="W8" s="22">
        <v>0</v>
      </c>
      <c r="X8" s="22">
        <v>0</v>
      </c>
      <c r="Y8" s="22">
        <v>24.28</v>
      </c>
      <c r="Z8" s="22">
        <v>66.849999999999994</v>
      </c>
      <c r="AA8" s="22">
        <v>0</v>
      </c>
      <c r="AB8" s="22">
        <v>4.18</v>
      </c>
      <c r="AC8" s="22">
        <v>0</v>
      </c>
      <c r="AD8" s="22">
        <v>4.6900000000000004</v>
      </c>
      <c r="AE8" s="24">
        <v>100</v>
      </c>
      <c r="AF8" s="19" t="s">
        <v>57</v>
      </c>
      <c r="AG8" s="25">
        <v>0.45500000000000002</v>
      </c>
      <c r="AH8" s="22">
        <v>0</v>
      </c>
      <c r="AI8" s="22">
        <v>37240.120000000003</v>
      </c>
      <c r="AJ8" s="22">
        <v>37240.120000000003</v>
      </c>
      <c r="AK8" s="21" t="s">
        <v>69</v>
      </c>
      <c r="AL8" s="21" t="s">
        <v>59</v>
      </c>
      <c r="AM8" s="26" t="s">
        <v>48</v>
      </c>
      <c r="AN8" s="27">
        <v>0</v>
      </c>
      <c r="AS8">
        <f t="shared" si="0"/>
        <v>1201</v>
      </c>
      <c r="AT8" t="str">
        <f t="shared" si="1"/>
        <v>Região Rural da Capital Regional de Rio Branco</v>
      </c>
      <c r="BE8">
        <v>5102686</v>
      </c>
      <c r="BF8">
        <v>51</v>
      </c>
      <c r="BG8" t="s">
        <v>11082</v>
      </c>
      <c r="BH8" t="s">
        <v>11083</v>
      </c>
      <c r="BI8" t="s">
        <v>11084</v>
      </c>
      <c r="BJ8" t="s">
        <v>11088</v>
      </c>
      <c r="BK8">
        <v>5105</v>
      </c>
      <c r="BL8" t="s">
        <v>11078</v>
      </c>
      <c r="BM8" t="s">
        <v>11079</v>
      </c>
    </row>
    <row r="9" spans="1:65" x14ac:dyDescent="0.25">
      <c r="A9" s="17" t="s">
        <v>40</v>
      </c>
      <c r="B9" s="18">
        <v>1</v>
      </c>
      <c r="C9" s="19" t="s">
        <v>70</v>
      </c>
      <c r="D9" s="20" t="s">
        <v>42</v>
      </c>
      <c r="E9" s="20" t="s">
        <v>42</v>
      </c>
      <c r="F9" s="21">
        <v>1200104</v>
      </c>
      <c r="G9" s="20" t="s">
        <v>71</v>
      </c>
      <c r="H9" s="22">
        <v>280</v>
      </c>
      <c r="I9" s="22">
        <v>8059</v>
      </c>
      <c r="J9" s="22">
        <v>4660</v>
      </c>
      <c r="K9" s="22">
        <v>7920</v>
      </c>
      <c r="L9" s="22">
        <v>4660</v>
      </c>
      <c r="M9" s="23">
        <v>108</v>
      </c>
      <c r="N9" s="19" t="s">
        <v>44</v>
      </c>
      <c r="O9" s="22">
        <v>46.6</v>
      </c>
      <c r="P9" s="22">
        <v>0</v>
      </c>
      <c r="Q9" s="22">
        <v>0</v>
      </c>
      <c r="R9" s="22">
        <v>195.80369999999999</v>
      </c>
      <c r="S9" s="22">
        <v>0</v>
      </c>
      <c r="T9" s="22">
        <v>0</v>
      </c>
      <c r="U9" s="22">
        <v>4440.2</v>
      </c>
      <c r="V9" s="22">
        <v>20</v>
      </c>
      <c r="W9" s="22">
        <v>0</v>
      </c>
      <c r="X9" s="22">
        <v>0</v>
      </c>
      <c r="Y9" s="22">
        <v>24.7</v>
      </c>
      <c r="Z9" s="22">
        <v>54.11</v>
      </c>
      <c r="AA9" s="22">
        <v>0</v>
      </c>
      <c r="AB9" s="22">
        <v>16.559999999999999</v>
      </c>
      <c r="AC9" s="22">
        <v>0</v>
      </c>
      <c r="AD9" s="22">
        <v>4.63</v>
      </c>
      <c r="AE9" s="24">
        <v>100</v>
      </c>
      <c r="AF9" s="19" t="s">
        <v>57</v>
      </c>
      <c r="AG9" s="25">
        <v>0.438</v>
      </c>
      <c r="AH9" s="22">
        <v>0</v>
      </c>
      <c r="AI9" s="22">
        <v>109928.78</v>
      </c>
      <c r="AJ9" s="22">
        <v>109928.78</v>
      </c>
      <c r="AK9" s="21" t="s">
        <v>72</v>
      </c>
      <c r="AL9" s="21" t="s">
        <v>59</v>
      </c>
      <c r="AM9" s="26" t="s">
        <v>48</v>
      </c>
      <c r="AN9" s="27">
        <v>0</v>
      </c>
      <c r="AS9">
        <f t="shared" si="0"/>
        <v>1201</v>
      </c>
      <c r="AT9" t="str">
        <f t="shared" si="1"/>
        <v>Região Rural da Capital Regional de Rio Branco</v>
      </c>
      <c r="BE9">
        <v>5102850</v>
      </c>
      <c r="BF9">
        <v>51</v>
      </c>
      <c r="BG9" t="s">
        <v>11082</v>
      </c>
      <c r="BH9" t="s">
        <v>11083</v>
      </c>
      <c r="BI9" t="s">
        <v>11084</v>
      </c>
      <c r="BJ9" t="s">
        <v>11089</v>
      </c>
      <c r="BK9">
        <v>5105</v>
      </c>
      <c r="BL9" t="s">
        <v>11078</v>
      </c>
      <c r="BM9" t="s">
        <v>11079</v>
      </c>
    </row>
    <row r="10" spans="1:65" x14ac:dyDescent="0.25">
      <c r="A10" s="17" t="s">
        <v>40</v>
      </c>
      <c r="B10" s="18">
        <v>1</v>
      </c>
      <c r="C10" s="19" t="s">
        <v>73</v>
      </c>
      <c r="D10" s="20" t="s">
        <v>74</v>
      </c>
      <c r="E10" s="20" t="s">
        <v>75</v>
      </c>
      <c r="F10" s="21">
        <v>1200138</v>
      </c>
      <c r="G10" s="20" t="s">
        <v>76</v>
      </c>
      <c r="H10" s="22">
        <v>2492.0587999999998</v>
      </c>
      <c r="I10" s="22">
        <v>2492.0587999999998</v>
      </c>
      <c r="J10" s="22">
        <v>2422.8062</v>
      </c>
      <c r="K10" s="22">
        <v>1.0000000000000001E-5</v>
      </c>
      <c r="L10" s="22">
        <v>2422.8062</v>
      </c>
      <c r="M10" s="23">
        <v>102</v>
      </c>
      <c r="N10" s="19" t="s">
        <v>64</v>
      </c>
      <c r="O10" s="22">
        <v>34.6</v>
      </c>
      <c r="P10" s="22">
        <v>93.14</v>
      </c>
      <c r="Q10" s="22">
        <v>117.68</v>
      </c>
      <c r="R10" s="22">
        <v>0</v>
      </c>
      <c r="S10" s="22">
        <v>1211.4000000000001</v>
      </c>
      <c r="T10" s="22">
        <v>1024.48</v>
      </c>
      <c r="U10" s="22">
        <v>186.88</v>
      </c>
      <c r="V10" s="22">
        <v>1.0000000000000001E-5</v>
      </c>
      <c r="W10" s="22">
        <v>1E-4</v>
      </c>
      <c r="X10" s="22">
        <v>1E-4</v>
      </c>
      <c r="Y10" s="22">
        <v>50</v>
      </c>
      <c r="Z10" s="22">
        <v>42.5</v>
      </c>
      <c r="AA10" s="22">
        <v>1E-4</v>
      </c>
      <c r="AB10" s="22">
        <v>1E-4</v>
      </c>
      <c r="AC10" s="22">
        <v>1E-4</v>
      </c>
      <c r="AD10" s="22">
        <v>7.5</v>
      </c>
      <c r="AE10" s="24">
        <v>100.00050000000002</v>
      </c>
      <c r="AF10" s="19" t="s">
        <v>44</v>
      </c>
      <c r="AG10" s="25">
        <v>0.51500000000000001</v>
      </c>
      <c r="AH10" s="22">
        <v>820716.79</v>
      </c>
      <c r="AI10" s="22">
        <v>3233695.21</v>
      </c>
      <c r="AJ10" s="22">
        <v>4054412</v>
      </c>
      <c r="AK10" s="21" t="s">
        <v>48</v>
      </c>
      <c r="AL10" s="21" t="s">
        <v>77</v>
      </c>
      <c r="AM10" s="26" t="s">
        <v>78</v>
      </c>
      <c r="AN10" s="27">
        <v>0</v>
      </c>
      <c r="AS10">
        <f t="shared" si="0"/>
        <v>1201</v>
      </c>
      <c r="AT10" t="str">
        <f t="shared" si="1"/>
        <v>Região Rural da Capital Regional de Rio Branco</v>
      </c>
      <c r="BE10">
        <v>5103304</v>
      </c>
      <c r="BF10">
        <v>51</v>
      </c>
      <c r="BG10" t="s">
        <v>11082</v>
      </c>
      <c r="BH10" t="s">
        <v>11083</v>
      </c>
      <c r="BI10" t="s">
        <v>11084</v>
      </c>
      <c r="BJ10" t="s">
        <v>11090</v>
      </c>
      <c r="BK10">
        <v>5105</v>
      </c>
      <c r="BL10" t="s">
        <v>11078</v>
      </c>
      <c r="BM10" t="s">
        <v>11079</v>
      </c>
    </row>
    <row r="11" spans="1:65" x14ac:dyDescent="0.25">
      <c r="A11" s="17" t="s">
        <v>40</v>
      </c>
      <c r="B11" s="18">
        <v>1</v>
      </c>
      <c r="C11" s="19" t="s">
        <v>79</v>
      </c>
      <c r="D11" s="20" t="s">
        <v>74</v>
      </c>
      <c r="E11" s="20" t="s">
        <v>75</v>
      </c>
      <c r="F11" s="21">
        <v>1200138</v>
      </c>
      <c r="G11" s="20" t="s">
        <v>80</v>
      </c>
      <c r="H11" s="22">
        <v>6341.8829999999998</v>
      </c>
      <c r="I11" s="22">
        <v>6341.8829999999998</v>
      </c>
      <c r="J11" s="22">
        <v>6189.7304000000004</v>
      </c>
      <c r="K11" s="22">
        <v>6341.8829999999998</v>
      </c>
      <c r="L11" s="22">
        <v>6189.7304000000004</v>
      </c>
      <c r="M11" s="23">
        <v>132</v>
      </c>
      <c r="N11" s="19" t="s">
        <v>44</v>
      </c>
      <c r="O11" s="22">
        <v>88.42</v>
      </c>
      <c r="P11" s="22">
        <v>0</v>
      </c>
      <c r="Q11" s="22">
        <v>0</v>
      </c>
      <c r="R11" s="22">
        <v>234.22290000000001</v>
      </c>
      <c r="S11" s="22">
        <v>3170.9409999999998</v>
      </c>
      <c r="T11" s="22">
        <v>90.107799999999997</v>
      </c>
      <c r="U11" s="22">
        <v>2610.3191000000002</v>
      </c>
      <c r="V11" s="22">
        <v>84.139600000000002</v>
      </c>
      <c r="W11" s="22">
        <v>0</v>
      </c>
      <c r="X11" s="22">
        <v>0</v>
      </c>
      <c r="Y11" s="22">
        <v>60.2</v>
      </c>
      <c r="Z11" s="22">
        <v>26.11</v>
      </c>
      <c r="AA11" s="22">
        <v>8.67</v>
      </c>
      <c r="AB11" s="22">
        <v>0</v>
      </c>
      <c r="AC11" s="22">
        <v>0</v>
      </c>
      <c r="AD11" s="22">
        <v>5.0199999999999996</v>
      </c>
      <c r="AE11" s="24">
        <v>100</v>
      </c>
      <c r="AF11" s="19" t="s">
        <v>57</v>
      </c>
      <c r="AG11" s="25">
        <v>0.55000000000000004</v>
      </c>
      <c r="AH11" s="22">
        <v>21103.52</v>
      </c>
      <c r="AI11" s="22">
        <v>185428.53</v>
      </c>
      <c r="AJ11" s="22">
        <v>206532.05</v>
      </c>
      <c r="AK11" s="21" t="s">
        <v>81</v>
      </c>
      <c r="AL11" s="21" t="s">
        <v>82</v>
      </c>
      <c r="AM11" s="26" t="s">
        <v>48</v>
      </c>
      <c r="AN11" s="27">
        <v>0</v>
      </c>
      <c r="AS11">
        <f t="shared" si="0"/>
        <v>1201</v>
      </c>
      <c r="AT11" t="str">
        <f t="shared" si="1"/>
        <v>Região Rural da Capital Regional de Rio Branco</v>
      </c>
      <c r="BE11">
        <v>5105101</v>
      </c>
      <c r="BF11">
        <v>51</v>
      </c>
      <c r="BG11" t="s">
        <v>11082</v>
      </c>
      <c r="BH11" t="s">
        <v>11083</v>
      </c>
      <c r="BI11" t="s">
        <v>11084</v>
      </c>
      <c r="BJ11" t="s">
        <v>11091</v>
      </c>
      <c r="BK11">
        <v>5105</v>
      </c>
      <c r="BL11" t="s">
        <v>11078</v>
      </c>
      <c r="BM11" t="s">
        <v>11079</v>
      </c>
    </row>
    <row r="12" spans="1:65" x14ac:dyDescent="0.25">
      <c r="A12" s="17" t="s">
        <v>40</v>
      </c>
      <c r="B12" s="18">
        <v>1</v>
      </c>
      <c r="C12" s="19" t="s">
        <v>83</v>
      </c>
      <c r="D12" s="20" t="s">
        <v>74</v>
      </c>
      <c r="E12" s="20" t="s">
        <v>84</v>
      </c>
      <c r="F12" s="21">
        <v>1200179</v>
      </c>
      <c r="G12" s="20" t="s">
        <v>85</v>
      </c>
      <c r="H12" s="22">
        <v>11331.0581</v>
      </c>
      <c r="I12" s="22">
        <v>11231</v>
      </c>
      <c r="J12" s="22">
        <v>11231.0581</v>
      </c>
      <c r="K12" s="22">
        <v>11331.0581</v>
      </c>
      <c r="L12" s="22">
        <v>11210.43</v>
      </c>
      <c r="M12" s="23">
        <v>280</v>
      </c>
      <c r="N12" s="19" t="s">
        <v>44</v>
      </c>
      <c r="O12" s="22">
        <v>160.44</v>
      </c>
      <c r="P12" s="22">
        <v>0.03</v>
      </c>
      <c r="Q12" s="22">
        <v>80</v>
      </c>
      <c r="R12" s="22">
        <v>305.5</v>
      </c>
      <c r="S12" s="22">
        <v>5615.5290999999997</v>
      </c>
      <c r="T12" s="22">
        <v>181</v>
      </c>
      <c r="U12" s="22">
        <v>5047.8040000000001</v>
      </c>
      <c r="V12" s="22">
        <v>60.6</v>
      </c>
      <c r="W12" s="22">
        <v>0</v>
      </c>
      <c r="X12" s="22">
        <v>5.15</v>
      </c>
      <c r="Y12" s="22">
        <v>8.82</v>
      </c>
      <c r="Z12" s="22">
        <v>81.3</v>
      </c>
      <c r="AA12" s="22">
        <v>1.47</v>
      </c>
      <c r="AB12" s="22">
        <v>0</v>
      </c>
      <c r="AC12" s="22">
        <v>0</v>
      </c>
      <c r="AD12" s="22">
        <v>3.26</v>
      </c>
      <c r="AE12" s="24">
        <v>100</v>
      </c>
      <c r="AF12" s="19" t="s">
        <v>64</v>
      </c>
      <c r="AG12" s="25">
        <v>0.625</v>
      </c>
      <c r="AH12" s="22">
        <v>302136.46999999997</v>
      </c>
      <c r="AI12" s="22">
        <v>491676.59</v>
      </c>
      <c r="AJ12" s="22">
        <v>793813.06</v>
      </c>
      <c r="AK12" s="21" t="s">
        <v>86</v>
      </c>
      <c r="AL12" s="21" t="s">
        <v>87</v>
      </c>
      <c r="AM12" s="26" t="s">
        <v>48</v>
      </c>
      <c r="AN12" s="27">
        <v>0</v>
      </c>
      <c r="AS12">
        <f t="shared" si="0"/>
        <v>1201</v>
      </c>
      <c r="AT12" t="str">
        <f t="shared" si="1"/>
        <v>Região Rural da Capital Regional de Rio Branco</v>
      </c>
      <c r="BE12">
        <v>5105150</v>
      </c>
      <c r="BF12">
        <v>51</v>
      </c>
      <c r="BG12" t="s">
        <v>11082</v>
      </c>
      <c r="BH12" t="s">
        <v>11083</v>
      </c>
      <c r="BI12" t="s">
        <v>11084</v>
      </c>
      <c r="BJ12" t="s">
        <v>11092</v>
      </c>
      <c r="BK12">
        <v>5105</v>
      </c>
      <c r="BL12" t="s">
        <v>11078</v>
      </c>
      <c r="BM12" t="s">
        <v>11079</v>
      </c>
    </row>
    <row r="13" spans="1:65" x14ac:dyDescent="0.25">
      <c r="A13" s="17" t="s">
        <v>40</v>
      </c>
      <c r="B13" s="18">
        <v>1</v>
      </c>
      <c r="C13" s="19" t="s">
        <v>88</v>
      </c>
      <c r="D13" s="20" t="s">
        <v>74</v>
      </c>
      <c r="E13" s="20" t="s">
        <v>84</v>
      </c>
      <c r="F13" s="21">
        <v>1200179</v>
      </c>
      <c r="G13" s="20" t="s">
        <v>89</v>
      </c>
      <c r="H13" s="22">
        <v>3291.4875999999999</v>
      </c>
      <c r="I13" s="22">
        <v>3159</v>
      </c>
      <c r="J13" s="22">
        <v>3159</v>
      </c>
      <c r="K13" s="22">
        <v>3159</v>
      </c>
      <c r="L13" s="22">
        <v>3141.81</v>
      </c>
      <c r="M13" s="23">
        <v>108</v>
      </c>
      <c r="N13" s="19" t="s">
        <v>44</v>
      </c>
      <c r="O13" s="22">
        <v>44.88</v>
      </c>
      <c r="P13" s="22">
        <v>0.14000000000000001</v>
      </c>
      <c r="Q13" s="22">
        <v>100</v>
      </c>
      <c r="R13" s="22">
        <v>175.98759999999999</v>
      </c>
      <c r="S13" s="22">
        <v>1.0000000000000001E-5</v>
      </c>
      <c r="T13" s="22">
        <v>230.1728</v>
      </c>
      <c r="U13" s="22">
        <v>2755.5401000000002</v>
      </c>
      <c r="V13" s="22">
        <v>12.792400000000001</v>
      </c>
      <c r="W13" s="22">
        <v>0</v>
      </c>
      <c r="X13" s="22">
        <v>6.13</v>
      </c>
      <c r="Y13" s="22">
        <v>81.14</v>
      </c>
      <c r="Z13" s="22">
        <v>0</v>
      </c>
      <c r="AA13" s="22">
        <v>6.87</v>
      </c>
      <c r="AB13" s="22">
        <v>0</v>
      </c>
      <c r="AC13" s="22">
        <v>0</v>
      </c>
      <c r="AD13" s="22">
        <v>5.86</v>
      </c>
      <c r="AE13" s="24">
        <v>100</v>
      </c>
      <c r="AF13" s="19" t="s">
        <v>44</v>
      </c>
      <c r="AG13" s="25">
        <v>0.57799999999999996</v>
      </c>
      <c r="AH13" s="22">
        <v>212993.47</v>
      </c>
      <c r="AI13" s="22">
        <v>4419122.8</v>
      </c>
      <c r="AJ13" s="22">
        <v>4632116.2699999996</v>
      </c>
      <c r="AK13" s="21" t="s">
        <v>90</v>
      </c>
      <c r="AL13" s="21" t="s">
        <v>91</v>
      </c>
      <c r="AM13" s="26" t="s">
        <v>48</v>
      </c>
      <c r="AN13" s="27">
        <v>33658.33</v>
      </c>
      <c r="AS13">
        <f t="shared" si="0"/>
        <v>1201</v>
      </c>
      <c r="AT13" t="str">
        <f t="shared" si="1"/>
        <v>Região Rural da Capital Regional de Rio Branco</v>
      </c>
      <c r="BE13">
        <v>5106182</v>
      </c>
      <c r="BF13">
        <v>51</v>
      </c>
      <c r="BG13" t="s">
        <v>11082</v>
      </c>
      <c r="BH13" t="s">
        <v>11083</v>
      </c>
      <c r="BI13" t="s">
        <v>11084</v>
      </c>
      <c r="BJ13" t="s">
        <v>11093</v>
      </c>
      <c r="BK13">
        <v>5105</v>
      </c>
      <c r="BL13" t="s">
        <v>11078</v>
      </c>
      <c r="BM13" t="s">
        <v>11079</v>
      </c>
    </row>
    <row r="14" spans="1:65" x14ac:dyDescent="0.25">
      <c r="A14" s="17" t="s">
        <v>40</v>
      </c>
      <c r="B14" s="18">
        <v>1</v>
      </c>
      <c r="C14" s="19" t="s">
        <v>92</v>
      </c>
      <c r="D14" s="20" t="s">
        <v>74</v>
      </c>
      <c r="E14" s="20" t="s">
        <v>84</v>
      </c>
      <c r="F14" s="21">
        <v>1200179</v>
      </c>
      <c r="G14" s="20" t="s">
        <v>93</v>
      </c>
      <c r="H14" s="22">
        <v>5718.3521000000001</v>
      </c>
      <c r="I14" s="22">
        <v>5718.3521000000001</v>
      </c>
      <c r="J14" s="22">
        <v>5718.3521000000001</v>
      </c>
      <c r="K14" s="22">
        <v>5718.3521000000001</v>
      </c>
      <c r="L14" s="22">
        <v>5705.9721</v>
      </c>
      <c r="M14" s="23">
        <v>125</v>
      </c>
      <c r="N14" s="19" t="s">
        <v>44</v>
      </c>
      <c r="O14" s="22">
        <v>81.510000000000005</v>
      </c>
      <c r="P14" s="22">
        <v>1E-3</v>
      </c>
      <c r="Q14" s="22">
        <v>1E-3</v>
      </c>
      <c r="R14" s="22">
        <v>330.84690000000001</v>
      </c>
      <c r="S14" s="22">
        <v>2859.1759999999999</v>
      </c>
      <c r="T14" s="22">
        <v>1316.37</v>
      </c>
      <c r="U14" s="22">
        <v>1210.29</v>
      </c>
      <c r="V14" s="22">
        <v>1.67</v>
      </c>
      <c r="W14" s="22">
        <v>0</v>
      </c>
      <c r="X14" s="22">
        <v>0</v>
      </c>
      <c r="Y14" s="22">
        <v>92.16</v>
      </c>
      <c r="Z14" s="22">
        <v>0</v>
      </c>
      <c r="AA14" s="22">
        <v>2.0499999999999998</v>
      </c>
      <c r="AB14" s="22">
        <v>0</v>
      </c>
      <c r="AC14" s="22">
        <v>0</v>
      </c>
      <c r="AD14" s="22">
        <v>5.79</v>
      </c>
      <c r="AE14" s="24">
        <v>100</v>
      </c>
      <c r="AF14" s="19" t="s">
        <v>44</v>
      </c>
      <c r="AG14" s="25">
        <v>0.57799999999999996</v>
      </c>
      <c r="AH14" s="22">
        <v>837541.51</v>
      </c>
      <c r="AI14" s="22">
        <v>11439149.030000001</v>
      </c>
      <c r="AJ14" s="22">
        <v>12276690.540000001</v>
      </c>
      <c r="AK14" s="21" t="s">
        <v>94</v>
      </c>
      <c r="AL14" s="21" t="s">
        <v>91</v>
      </c>
      <c r="AM14" s="26" t="s">
        <v>48</v>
      </c>
      <c r="AN14" s="27">
        <v>8146.88</v>
      </c>
      <c r="AS14">
        <f t="shared" si="0"/>
        <v>1201</v>
      </c>
      <c r="AT14" t="str">
        <f t="shared" si="1"/>
        <v>Região Rural da Capital Regional de Rio Branco</v>
      </c>
      <c r="BE14">
        <v>5107875</v>
      </c>
      <c r="BF14">
        <v>51</v>
      </c>
      <c r="BG14" t="s">
        <v>11082</v>
      </c>
      <c r="BH14" t="s">
        <v>11083</v>
      </c>
      <c r="BI14" t="s">
        <v>11084</v>
      </c>
      <c r="BJ14" t="s">
        <v>11094</v>
      </c>
      <c r="BK14">
        <v>5105</v>
      </c>
      <c r="BL14" t="s">
        <v>11078</v>
      </c>
      <c r="BM14" t="s">
        <v>11079</v>
      </c>
    </row>
    <row r="15" spans="1:65" x14ac:dyDescent="0.25">
      <c r="A15" s="17" t="s">
        <v>40</v>
      </c>
      <c r="B15" s="18">
        <v>1</v>
      </c>
      <c r="C15" s="19" t="s">
        <v>95</v>
      </c>
      <c r="D15" s="20" t="s">
        <v>96</v>
      </c>
      <c r="E15" s="20" t="s">
        <v>96</v>
      </c>
      <c r="F15" s="21">
        <v>1200203</v>
      </c>
      <c r="G15" s="20" t="s">
        <v>97</v>
      </c>
      <c r="H15" s="22">
        <v>5064.2897000000003</v>
      </c>
      <c r="I15" s="22">
        <v>5064.2897000000003</v>
      </c>
      <c r="J15" s="22">
        <v>5064.2897000000003</v>
      </c>
      <c r="K15" s="22">
        <v>5064.2897000000003</v>
      </c>
      <c r="L15" s="22">
        <v>5064.2897000000003</v>
      </c>
      <c r="M15" s="23">
        <v>140</v>
      </c>
      <c r="N15" s="19" t="s">
        <v>44</v>
      </c>
      <c r="O15" s="22">
        <v>50.64</v>
      </c>
      <c r="P15" s="22">
        <v>1E-3</v>
      </c>
      <c r="Q15" s="22">
        <v>1E-3</v>
      </c>
      <c r="R15" s="22">
        <v>167.53309999999999</v>
      </c>
      <c r="S15" s="22">
        <v>4051.4317999999998</v>
      </c>
      <c r="T15" s="22">
        <v>565.21169999999995</v>
      </c>
      <c r="U15" s="22">
        <v>208.589</v>
      </c>
      <c r="V15" s="22">
        <v>243.4974</v>
      </c>
      <c r="W15" s="22">
        <v>1E-3</v>
      </c>
      <c r="X15" s="22">
        <v>1E-3</v>
      </c>
      <c r="Y15" s="22">
        <v>16.38</v>
      </c>
      <c r="Z15" s="22">
        <v>1E-3</v>
      </c>
      <c r="AA15" s="22">
        <v>57.03</v>
      </c>
      <c r="AB15" s="22">
        <v>1E-3</v>
      </c>
      <c r="AC15" s="22">
        <v>1E-3</v>
      </c>
      <c r="AD15" s="22">
        <v>26.59</v>
      </c>
      <c r="AE15" s="24">
        <v>100.00500000000001</v>
      </c>
      <c r="AF15" s="19" t="s">
        <v>65</v>
      </c>
      <c r="AG15" s="25">
        <v>0.35699999999999998</v>
      </c>
      <c r="AH15" s="22">
        <v>1E-3</v>
      </c>
      <c r="AI15" s="22">
        <v>942353.37</v>
      </c>
      <c r="AJ15" s="22">
        <v>942353.37100000004</v>
      </c>
      <c r="AK15" s="21" t="s">
        <v>98</v>
      </c>
      <c r="AL15" s="21" t="s">
        <v>99</v>
      </c>
      <c r="AM15" s="26" t="s">
        <v>48</v>
      </c>
      <c r="AN15" s="27">
        <v>0</v>
      </c>
      <c r="AS15">
        <f t="shared" si="0"/>
        <v>1202</v>
      </c>
      <c r="AT15" t="str">
        <f t="shared" si="1"/>
        <v>Região Rural do Centro Sub-regional de Cruzeiro do Sul</v>
      </c>
      <c r="BE15">
        <v>1100130</v>
      </c>
      <c r="BF15">
        <v>11</v>
      </c>
      <c r="BG15" t="s">
        <v>11074</v>
      </c>
      <c r="BH15" t="s">
        <v>11075</v>
      </c>
      <c r="BI15" t="s">
        <v>11076</v>
      </c>
      <c r="BJ15" t="s">
        <v>11095</v>
      </c>
      <c r="BK15">
        <v>1303</v>
      </c>
      <c r="BL15" t="s">
        <v>11096</v>
      </c>
      <c r="BM15" t="s">
        <v>11097</v>
      </c>
    </row>
    <row r="16" spans="1:65" x14ac:dyDescent="0.25">
      <c r="A16" s="17" t="s">
        <v>40</v>
      </c>
      <c r="B16" s="18">
        <v>1</v>
      </c>
      <c r="C16" s="19" t="s">
        <v>100</v>
      </c>
      <c r="D16" s="20" t="s">
        <v>96</v>
      </c>
      <c r="E16" s="20" t="s">
        <v>96</v>
      </c>
      <c r="F16" s="21">
        <v>1200203</v>
      </c>
      <c r="G16" s="20" t="s">
        <v>101</v>
      </c>
      <c r="H16" s="22">
        <v>1.0000000000000001E-5</v>
      </c>
      <c r="I16" s="22">
        <v>1.0000000000000001E-5</v>
      </c>
      <c r="J16" s="22">
        <v>11102.4539</v>
      </c>
      <c r="K16" s="22">
        <v>11102.4539</v>
      </c>
      <c r="L16" s="22">
        <v>11102.4539</v>
      </c>
      <c r="M16" s="23">
        <v>52</v>
      </c>
      <c r="N16" s="19" t="s">
        <v>44</v>
      </c>
      <c r="O16" s="22">
        <v>111.02</v>
      </c>
      <c r="P16" s="22">
        <v>1E-3</v>
      </c>
      <c r="Q16" s="22">
        <v>1E-3</v>
      </c>
      <c r="R16" s="22">
        <v>1007.3967</v>
      </c>
      <c r="S16" s="22">
        <v>1.0000000000000001E-5</v>
      </c>
      <c r="T16" s="22">
        <v>45.721800000000002</v>
      </c>
      <c r="U16" s="22">
        <v>545.42449999999997</v>
      </c>
      <c r="V16" s="22">
        <v>1479.7472</v>
      </c>
      <c r="W16" s="22">
        <v>0</v>
      </c>
      <c r="X16" s="22">
        <v>0</v>
      </c>
      <c r="Y16" s="22">
        <v>0</v>
      </c>
      <c r="Z16" s="22">
        <v>0</v>
      </c>
      <c r="AA16" s="22">
        <v>88</v>
      </c>
      <c r="AB16" s="22">
        <v>0</v>
      </c>
      <c r="AC16" s="22">
        <v>0</v>
      </c>
      <c r="AD16" s="22">
        <v>12</v>
      </c>
      <c r="AE16" s="24">
        <v>100</v>
      </c>
      <c r="AF16" s="19" t="s">
        <v>64</v>
      </c>
      <c r="AG16" s="25">
        <v>0.34100000000000003</v>
      </c>
      <c r="AH16" s="22">
        <v>1E-3</v>
      </c>
      <c r="AI16" s="22">
        <v>972486.28</v>
      </c>
      <c r="AJ16" s="22">
        <v>972486.28100000008</v>
      </c>
      <c r="AK16" s="21" t="s">
        <v>102</v>
      </c>
      <c r="AL16" s="21" t="s">
        <v>103</v>
      </c>
      <c r="AM16" s="26" t="s">
        <v>48</v>
      </c>
      <c r="AN16" s="27">
        <v>0</v>
      </c>
      <c r="AS16">
        <f t="shared" si="0"/>
        <v>1202</v>
      </c>
      <c r="AT16" t="str">
        <f t="shared" si="1"/>
        <v>Região Rural do Centro Sub-regional de Cruzeiro do Sul</v>
      </c>
      <c r="BE16">
        <v>1300102</v>
      </c>
      <c r="BF16">
        <v>13</v>
      </c>
      <c r="BG16" t="s">
        <v>11098</v>
      </c>
      <c r="BH16" t="s">
        <v>11099</v>
      </c>
      <c r="BI16" t="s">
        <v>11076</v>
      </c>
      <c r="BJ16" t="s">
        <v>11100</v>
      </c>
      <c r="BK16">
        <v>1303</v>
      </c>
      <c r="BL16" t="s">
        <v>11096</v>
      </c>
      <c r="BM16" t="s">
        <v>11097</v>
      </c>
    </row>
    <row r="17" spans="1:65" x14ac:dyDescent="0.25">
      <c r="A17" s="17" t="s">
        <v>40</v>
      </c>
      <c r="B17" s="18">
        <v>1</v>
      </c>
      <c r="C17" s="19" t="s">
        <v>104</v>
      </c>
      <c r="D17" s="20" t="s">
        <v>96</v>
      </c>
      <c r="E17" s="20" t="s">
        <v>96</v>
      </c>
      <c r="F17" s="21">
        <v>1200203</v>
      </c>
      <c r="G17" s="20" t="s">
        <v>105</v>
      </c>
      <c r="H17" s="22">
        <v>9100</v>
      </c>
      <c r="I17" s="22">
        <v>9100</v>
      </c>
      <c r="J17" s="22">
        <v>8326.4069</v>
      </c>
      <c r="K17" s="22">
        <v>8326.4069</v>
      </c>
      <c r="L17" s="22">
        <v>8326.4069</v>
      </c>
      <c r="M17" s="23">
        <v>111</v>
      </c>
      <c r="N17" s="19" t="s">
        <v>44</v>
      </c>
      <c r="O17" s="22">
        <v>83.26</v>
      </c>
      <c r="P17" s="22">
        <v>1E-3</v>
      </c>
      <c r="Q17" s="22">
        <v>1E-3</v>
      </c>
      <c r="R17" s="22">
        <v>488.83</v>
      </c>
      <c r="S17" s="22">
        <v>7280</v>
      </c>
      <c r="T17" s="22">
        <v>25.62</v>
      </c>
      <c r="U17" s="22">
        <v>417.1</v>
      </c>
      <c r="V17" s="22">
        <v>96.387100000000004</v>
      </c>
      <c r="W17" s="22">
        <v>0</v>
      </c>
      <c r="X17" s="22">
        <v>0</v>
      </c>
      <c r="Y17" s="22">
        <v>0</v>
      </c>
      <c r="Z17" s="22">
        <v>5</v>
      </c>
      <c r="AA17" s="22">
        <v>12</v>
      </c>
      <c r="AB17" s="22">
        <v>0</v>
      </c>
      <c r="AC17" s="22">
        <v>0</v>
      </c>
      <c r="AD17" s="22">
        <v>83</v>
      </c>
      <c r="AE17" s="24">
        <v>100</v>
      </c>
      <c r="AF17" s="19" t="s">
        <v>65</v>
      </c>
      <c r="AG17" s="25">
        <v>0.16</v>
      </c>
      <c r="AH17" s="22">
        <v>1E-3</v>
      </c>
      <c r="AI17" s="22">
        <v>694187.71</v>
      </c>
      <c r="AJ17" s="22">
        <v>694187.71100000001</v>
      </c>
      <c r="AK17" s="21" t="s">
        <v>102</v>
      </c>
      <c r="AL17" s="21" t="s">
        <v>103</v>
      </c>
      <c r="AM17" s="26" t="s">
        <v>48</v>
      </c>
      <c r="AN17" s="27">
        <v>0</v>
      </c>
      <c r="AS17">
        <f t="shared" si="0"/>
        <v>1202</v>
      </c>
      <c r="AT17" t="str">
        <f t="shared" si="1"/>
        <v>Região Rural do Centro Sub-regional de Cruzeiro do Sul</v>
      </c>
      <c r="BE17">
        <v>1300631</v>
      </c>
      <c r="BF17">
        <v>13</v>
      </c>
      <c r="BG17" t="s">
        <v>11098</v>
      </c>
      <c r="BH17" t="s">
        <v>11099</v>
      </c>
      <c r="BI17" t="s">
        <v>11076</v>
      </c>
      <c r="BJ17" t="s">
        <v>11101</v>
      </c>
      <c r="BK17">
        <v>1303</v>
      </c>
      <c r="BL17" t="s">
        <v>11096</v>
      </c>
      <c r="BM17" t="s">
        <v>11097</v>
      </c>
    </row>
    <row r="18" spans="1:65" x14ac:dyDescent="0.25">
      <c r="A18" s="17" t="s">
        <v>40</v>
      </c>
      <c r="B18" s="18">
        <v>1</v>
      </c>
      <c r="C18" s="19" t="s">
        <v>106</v>
      </c>
      <c r="D18" s="20" t="s">
        <v>96</v>
      </c>
      <c r="E18" s="20" t="s">
        <v>107</v>
      </c>
      <c r="F18" s="21">
        <v>1200351</v>
      </c>
      <c r="G18" s="20" t="s">
        <v>108</v>
      </c>
      <c r="H18" s="22">
        <v>2319.7267999999999</v>
      </c>
      <c r="I18" s="22">
        <v>8187.29</v>
      </c>
      <c r="J18" s="22">
        <v>8187.2978999999996</v>
      </c>
      <c r="K18" s="22">
        <v>2319.7267999999999</v>
      </c>
      <c r="L18" s="22">
        <v>2319.7267999999999</v>
      </c>
      <c r="M18" s="23">
        <v>65</v>
      </c>
      <c r="N18" s="19" t="s">
        <v>44</v>
      </c>
      <c r="O18" s="22">
        <v>81.87</v>
      </c>
      <c r="P18" s="22">
        <v>1E-3</v>
      </c>
      <c r="Q18" s="22">
        <v>1E-3</v>
      </c>
      <c r="R18" s="22">
        <v>1.0000000000000001E-5</v>
      </c>
      <c r="S18" s="22">
        <v>1.0000000000000001E-5</v>
      </c>
      <c r="T18" s="22">
        <v>310.58999999999997</v>
      </c>
      <c r="U18" s="22">
        <v>7839.78</v>
      </c>
      <c r="V18" s="22">
        <v>36.925400000000003</v>
      </c>
      <c r="W18" s="22">
        <v>1E-4</v>
      </c>
      <c r="X18" s="22">
        <v>22</v>
      </c>
      <c r="Y18" s="22">
        <v>20</v>
      </c>
      <c r="Z18" s="22">
        <v>28</v>
      </c>
      <c r="AA18" s="22">
        <v>20</v>
      </c>
      <c r="AB18" s="22">
        <v>1E-4</v>
      </c>
      <c r="AC18" s="22">
        <v>1E-4</v>
      </c>
      <c r="AD18" s="22">
        <v>10</v>
      </c>
      <c r="AE18" s="24">
        <v>100.00030000000001</v>
      </c>
      <c r="AF18" s="19" t="s">
        <v>65</v>
      </c>
      <c r="AG18" s="25">
        <v>1E-4</v>
      </c>
      <c r="AH18" s="22">
        <v>1E-3</v>
      </c>
      <c r="AI18" s="22">
        <v>304737.05</v>
      </c>
      <c r="AJ18" s="22">
        <v>304737.05099999998</v>
      </c>
      <c r="AK18" s="21" t="s">
        <v>109</v>
      </c>
      <c r="AL18" s="21" t="s">
        <v>110</v>
      </c>
      <c r="AM18" s="26" t="s">
        <v>48</v>
      </c>
      <c r="AN18" s="27">
        <v>0</v>
      </c>
      <c r="AS18">
        <f t="shared" si="0"/>
        <v>1202</v>
      </c>
      <c r="AT18" t="str">
        <f t="shared" si="1"/>
        <v>Região Rural do Centro Sub-regional de Cruzeiro do Sul</v>
      </c>
      <c r="BE18">
        <v>1300904</v>
      </c>
      <c r="BF18">
        <v>13</v>
      </c>
      <c r="BG18" t="s">
        <v>11098</v>
      </c>
      <c r="BH18" t="s">
        <v>11099</v>
      </c>
      <c r="BI18" t="s">
        <v>11076</v>
      </c>
      <c r="BJ18" t="s">
        <v>11102</v>
      </c>
      <c r="BK18">
        <v>1303</v>
      </c>
      <c r="BL18" t="s">
        <v>11096</v>
      </c>
      <c r="BM18" t="s">
        <v>11097</v>
      </c>
    </row>
    <row r="19" spans="1:65" x14ac:dyDescent="0.25">
      <c r="A19" s="17" t="s">
        <v>40</v>
      </c>
      <c r="B19" s="18">
        <v>1</v>
      </c>
      <c r="C19" s="19" t="s">
        <v>111</v>
      </c>
      <c r="D19" s="20" t="s">
        <v>74</v>
      </c>
      <c r="E19" s="20" t="s">
        <v>112</v>
      </c>
      <c r="F19" s="21">
        <v>1200807</v>
      </c>
      <c r="G19" s="20" t="s">
        <v>113</v>
      </c>
      <c r="H19" s="22">
        <v>7028</v>
      </c>
      <c r="I19" s="22">
        <v>7028</v>
      </c>
      <c r="J19" s="22">
        <v>7028</v>
      </c>
      <c r="K19" s="22">
        <v>7028</v>
      </c>
      <c r="L19" s="22">
        <v>7028</v>
      </c>
      <c r="M19" s="23">
        <v>125</v>
      </c>
      <c r="N19" s="19" t="s">
        <v>44</v>
      </c>
      <c r="O19" s="22">
        <v>100.4</v>
      </c>
      <c r="P19" s="22">
        <v>0</v>
      </c>
      <c r="Q19" s="22">
        <v>0</v>
      </c>
      <c r="R19" s="22">
        <v>166.53739999999999</v>
      </c>
      <c r="S19" s="22">
        <v>0</v>
      </c>
      <c r="T19" s="22">
        <v>0</v>
      </c>
      <c r="U19" s="22">
        <v>6536.04</v>
      </c>
      <c r="V19" s="22">
        <v>325.42259999999999</v>
      </c>
      <c r="W19" s="22">
        <v>0</v>
      </c>
      <c r="X19" s="22">
        <v>0</v>
      </c>
      <c r="Y19" s="22">
        <v>43</v>
      </c>
      <c r="Z19" s="22">
        <v>22</v>
      </c>
      <c r="AA19" s="22">
        <v>0</v>
      </c>
      <c r="AB19" s="22">
        <v>17</v>
      </c>
      <c r="AC19" s="22">
        <v>0</v>
      </c>
      <c r="AD19" s="22">
        <v>13</v>
      </c>
      <c r="AE19" s="24">
        <v>95</v>
      </c>
      <c r="AF19" s="19" t="s">
        <v>45</v>
      </c>
      <c r="AG19" s="25">
        <v>0.36399999999999999</v>
      </c>
      <c r="AH19" s="22">
        <v>0</v>
      </c>
      <c r="AI19" s="22">
        <v>24598</v>
      </c>
      <c r="AJ19" s="22">
        <v>24598</v>
      </c>
      <c r="AK19" s="21" t="s">
        <v>114</v>
      </c>
      <c r="AL19" s="21" t="s">
        <v>115</v>
      </c>
      <c r="AM19" s="26" t="s">
        <v>48</v>
      </c>
      <c r="AN19" s="27">
        <v>0</v>
      </c>
      <c r="AS19">
        <f t="shared" si="0"/>
        <v>1201</v>
      </c>
      <c r="AT19" t="str">
        <f t="shared" si="1"/>
        <v>Região Rural da Capital Regional de Rio Branco</v>
      </c>
      <c r="BE19">
        <v>1301407</v>
      </c>
      <c r="BF19">
        <v>13</v>
      </c>
      <c r="BG19" t="s">
        <v>11098</v>
      </c>
      <c r="BH19" t="s">
        <v>11099</v>
      </c>
      <c r="BI19" t="s">
        <v>11076</v>
      </c>
      <c r="BJ19" t="s">
        <v>11103</v>
      </c>
      <c r="BK19">
        <v>1303</v>
      </c>
      <c r="BL19" t="s">
        <v>11096</v>
      </c>
      <c r="BM19" t="s">
        <v>11097</v>
      </c>
    </row>
    <row r="20" spans="1:65" x14ac:dyDescent="0.25">
      <c r="A20" s="17" t="s">
        <v>40</v>
      </c>
      <c r="B20" s="18">
        <v>1</v>
      </c>
      <c r="C20" s="19" t="s">
        <v>116</v>
      </c>
      <c r="D20" s="20" t="s">
        <v>74</v>
      </c>
      <c r="E20" s="20" t="s">
        <v>112</v>
      </c>
      <c r="F20" s="21">
        <v>1200807</v>
      </c>
      <c r="G20" s="20" t="s">
        <v>117</v>
      </c>
      <c r="H20" s="22">
        <v>4753</v>
      </c>
      <c r="I20" s="22">
        <v>1.0000000000000001E-5</v>
      </c>
      <c r="J20" s="22">
        <v>3346.0048999999999</v>
      </c>
      <c r="K20" s="22">
        <v>4753</v>
      </c>
      <c r="L20" s="22">
        <v>3346.0048999999999</v>
      </c>
      <c r="M20" s="23">
        <v>121</v>
      </c>
      <c r="N20" s="19" t="s">
        <v>44</v>
      </c>
      <c r="O20" s="22">
        <v>47.8</v>
      </c>
      <c r="P20" s="22">
        <v>1E-3</v>
      </c>
      <c r="Q20" s="22">
        <v>1E-3</v>
      </c>
      <c r="R20" s="22">
        <v>237</v>
      </c>
      <c r="S20" s="22">
        <v>1673.0024000000001</v>
      </c>
      <c r="T20" s="22">
        <v>1091.7</v>
      </c>
      <c r="U20" s="22">
        <v>1.0000000000000001E-5</v>
      </c>
      <c r="V20" s="22">
        <v>249.2414</v>
      </c>
      <c r="W20" s="22">
        <v>1E-4</v>
      </c>
      <c r="X20" s="22">
        <v>1E-4</v>
      </c>
      <c r="Y20" s="22">
        <v>66.62</v>
      </c>
      <c r="Z20" s="22">
        <v>1E-4</v>
      </c>
      <c r="AA20" s="22">
        <v>26.3</v>
      </c>
      <c r="AB20" s="22">
        <v>1E-4</v>
      </c>
      <c r="AC20" s="22">
        <v>1E-4</v>
      </c>
      <c r="AD20" s="22">
        <v>7.08</v>
      </c>
      <c r="AE20" s="24">
        <v>100.00050000000002</v>
      </c>
      <c r="AF20" s="19" t="s">
        <v>65</v>
      </c>
      <c r="AG20" s="25">
        <v>0.46600000000000003</v>
      </c>
      <c r="AH20" s="22">
        <v>1E-3</v>
      </c>
      <c r="AI20" s="22">
        <v>1270007.3700000001</v>
      </c>
      <c r="AJ20" s="22">
        <v>1270007.371</v>
      </c>
      <c r="AK20" s="21" t="s">
        <v>118</v>
      </c>
      <c r="AL20" s="21" t="s">
        <v>119</v>
      </c>
      <c r="AM20" s="26" t="s">
        <v>48</v>
      </c>
      <c r="AN20" s="27">
        <v>0</v>
      </c>
      <c r="AS20">
        <f t="shared" si="0"/>
        <v>1201</v>
      </c>
      <c r="AT20" t="str">
        <f t="shared" si="1"/>
        <v>Região Rural da Capital Regional de Rio Branco</v>
      </c>
      <c r="BE20">
        <v>1301506</v>
      </c>
      <c r="BF20">
        <v>13</v>
      </c>
      <c r="BG20" t="s">
        <v>11098</v>
      </c>
      <c r="BH20" t="s">
        <v>11099</v>
      </c>
      <c r="BI20" t="s">
        <v>11076</v>
      </c>
      <c r="BJ20" t="s">
        <v>11104</v>
      </c>
      <c r="BK20">
        <v>1303</v>
      </c>
      <c r="BL20" t="s">
        <v>11096</v>
      </c>
      <c r="BM20" t="s">
        <v>11097</v>
      </c>
    </row>
    <row r="21" spans="1:65" x14ac:dyDescent="0.25">
      <c r="A21" s="17" t="s">
        <v>40</v>
      </c>
      <c r="B21" s="18">
        <v>1</v>
      </c>
      <c r="C21" s="19" t="s">
        <v>120</v>
      </c>
      <c r="D21" s="20" t="s">
        <v>74</v>
      </c>
      <c r="E21" s="20" t="s">
        <v>112</v>
      </c>
      <c r="F21" s="21">
        <v>1200807</v>
      </c>
      <c r="G21" s="20" t="s">
        <v>121</v>
      </c>
      <c r="H21" s="22">
        <v>2947.86</v>
      </c>
      <c r="I21" s="22">
        <v>2947.86</v>
      </c>
      <c r="J21" s="22">
        <v>2947.86</v>
      </c>
      <c r="K21" s="22">
        <v>2947.86</v>
      </c>
      <c r="L21" s="22">
        <v>1974.6</v>
      </c>
      <c r="M21" s="23">
        <v>100</v>
      </c>
      <c r="N21" s="19" t="s">
        <v>44</v>
      </c>
      <c r="O21" s="22">
        <v>28.21</v>
      </c>
      <c r="P21" s="22">
        <v>0</v>
      </c>
      <c r="Q21" s="22">
        <v>0</v>
      </c>
      <c r="R21" s="22">
        <v>138.05000000000001</v>
      </c>
      <c r="S21" s="22">
        <v>0</v>
      </c>
      <c r="T21" s="22">
        <v>0</v>
      </c>
      <c r="U21" s="22">
        <v>1707.7514000000001</v>
      </c>
      <c r="V21" s="22">
        <v>128.60300000000001</v>
      </c>
      <c r="W21" s="22">
        <v>0</v>
      </c>
      <c r="X21" s="22">
        <v>35</v>
      </c>
      <c r="Y21" s="22">
        <v>45</v>
      </c>
      <c r="Z21" s="22">
        <v>15</v>
      </c>
      <c r="AA21" s="22">
        <v>0</v>
      </c>
      <c r="AB21" s="22">
        <v>0</v>
      </c>
      <c r="AC21" s="22">
        <v>0</v>
      </c>
      <c r="AD21" s="22">
        <v>5</v>
      </c>
      <c r="AE21" s="24">
        <v>100</v>
      </c>
      <c r="AF21" s="19" t="s">
        <v>57</v>
      </c>
      <c r="AG21" s="25">
        <v>0.53600000000000003</v>
      </c>
      <c r="AH21" s="22">
        <v>0</v>
      </c>
      <c r="AI21" s="22">
        <v>86706.18</v>
      </c>
      <c r="AJ21" s="22">
        <v>86706.18</v>
      </c>
      <c r="AK21" s="21" t="s">
        <v>122</v>
      </c>
      <c r="AL21" s="21" t="s">
        <v>123</v>
      </c>
      <c r="AM21" s="26" t="s">
        <v>48</v>
      </c>
      <c r="AN21" s="27">
        <v>0</v>
      </c>
      <c r="AS21">
        <f t="shared" si="0"/>
        <v>1201</v>
      </c>
      <c r="AT21" t="str">
        <f t="shared" si="1"/>
        <v>Região Rural da Capital Regional de Rio Branco</v>
      </c>
      <c r="BE21">
        <v>1301704</v>
      </c>
      <c r="BF21">
        <v>13</v>
      </c>
      <c r="BG21" t="s">
        <v>11098</v>
      </c>
      <c r="BH21" t="s">
        <v>11099</v>
      </c>
      <c r="BI21" t="s">
        <v>11076</v>
      </c>
      <c r="BJ21" t="s">
        <v>11105</v>
      </c>
      <c r="BK21">
        <v>1303</v>
      </c>
      <c r="BL21" t="s">
        <v>11096</v>
      </c>
      <c r="BM21" t="s">
        <v>11097</v>
      </c>
    </row>
    <row r="22" spans="1:65" x14ac:dyDescent="0.25">
      <c r="A22" s="17" t="s">
        <v>40</v>
      </c>
      <c r="B22" s="18">
        <v>1</v>
      </c>
      <c r="C22" s="19" t="s">
        <v>124</v>
      </c>
      <c r="D22" s="20" t="s">
        <v>96</v>
      </c>
      <c r="E22" s="20" t="s">
        <v>125</v>
      </c>
      <c r="F22" s="21">
        <v>1200393</v>
      </c>
      <c r="G22" s="20" t="s">
        <v>126</v>
      </c>
      <c r="H22" s="22">
        <v>5148.9111999999996</v>
      </c>
      <c r="I22" s="22">
        <v>9705.8706999999995</v>
      </c>
      <c r="J22" s="22">
        <v>9705.8706999999995</v>
      </c>
      <c r="K22" s="22">
        <v>9705.8706999999995</v>
      </c>
      <c r="L22" s="22">
        <v>5148.9111999999996</v>
      </c>
      <c r="M22" s="23">
        <v>84</v>
      </c>
      <c r="N22" s="19" t="s">
        <v>44</v>
      </c>
      <c r="O22" s="22">
        <v>51.48</v>
      </c>
      <c r="P22" s="22">
        <v>1E-3</v>
      </c>
      <c r="Q22" s="22">
        <v>1E-3</v>
      </c>
      <c r="R22" s="22">
        <v>565.14</v>
      </c>
      <c r="S22" s="22">
        <v>7764.69</v>
      </c>
      <c r="T22" s="22">
        <v>1.0000000000000001E-5</v>
      </c>
      <c r="U22" s="22">
        <v>9564.02</v>
      </c>
      <c r="V22" s="22">
        <v>565.14</v>
      </c>
      <c r="W22" s="22">
        <v>1E-3</v>
      </c>
      <c r="X22" s="22">
        <v>1E-3</v>
      </c>
      <c r="Y22" s="22">
        <v>1E-3</v>
      </c>
      <c r="Z22" s="22">
        <v>19</v>
      </c>
      <c r="AA22" s="22">
        <v>60</v>
      </c>
      <c r="AB22" s="22">
        <v>7</v>
      </c>
      <c r="AC22" s="22">
        <v>8</v>
      </c>
      <c r="AD22" s="22">
        <v>6</v>
      </c>
      <c r="AE22" s="24">
        <v>100.003</v>
      </c>
      <c r="AF22" s="19" t="s">
        <v>65</v>
      </c>
      <c r="AG22" s="25">
        <v>0.33100000000000002</v>
      </c>
      <c r="AH22" s="22">
        <v>1E-3</v>
      </c>
      <c r="AI22" s="22">
        <v>397640.41</v>
      </c>
      <c r="AJ22" s="22">
        <v>397640.41099999996</v>
      </c>
      <c r="AK22" s="21" t="s">
        <v>127</v>
      </c>
      <c r="AL22" s="21" t="s">
        <v>128</v>
      </c>
      <c r="AM22" s="26" t="s">
        <v>48</v>
      </c>
      <c r="AN22" s="27">
        <v>0</v>
      </c>
      <c r="AS22">
        <f t="shared" si="0"/>
        <v>1202</v>
      </c>
      <c r="AT22" t="str">
        <f t="shared" si="1"/>
        <v>Região Rural do Centro Sub-regional de Cruzeiro do Sul</v>
      </c>
      <c r="BE22">
        <v>1301951</v>
      </c>
      <c r="BF22">
        <v>13</v>
      </c>
      <c r="BG22" t="s">
        <v>11098</v>
      </c>
      <c r="BH22" t="s">
        <v>11099</v>
      </c>
      <c r="BI22" t="s">
        <v>11076</v>
      </c>
      <c r="BJ22" t="s">
        <v>11106</v>
      </c>
      <c r="BK22">
        <v>1303</v>
      </c>
      <c r="BL22" t="s">
        <v>11096</v>
      </c>
      <c r="BM22" t="s">
        <v>11097</v>
      </c>
    </row>
    <row r="23" spans="1:65" x14ac:dyDescent="0.25">
      <c r="A23" s="17" t="s">
        <v>40</v>
      </c>
      <c r="B23" s="18">
        <v>1</v>
      </c>
      <c r="C23" s="19" t="s">
        <v>129</v>
      </c>
      <c r="D23" s="20" t="s">
        <v>96</v>
      </c>
      <c r="E23" s="20" t="s">
        <v>125</v>
      </c>
      <c r="F23" s="21">
        <v>1200393</v>
      </c>
      <c r="G23" s="20" t="s">
        <v>130</v>
      </c>
      <c r="H23" s="22">
        <v>14936.505499999999</v>
      </c>
      <c r="I23" s="22">
        <v>1.0000000000000001E-5</v>
      </c>
      <c r="J23" s="22">
        <v>15295.470300000001</v>
      </c>
      <c r="K23" s="22">
        <v>14936.470300000001</v>
      </c>
      <c r="L23" s="22">
        <v>14904.923699999999</v>
      </c>
      <c r="M23" s="23">
        <v>271</v>
      </c>
      <c r="N23" s="19" t="s">
        <v>44</v>
      </c>
      <c r="O23" s="22">
        <v>149.04</v>
      </c>
      <c r="P23" s="22">
        <v>1E-3</v>
      </c>
      <c r="Q23" s="22">
        <v>1E-3</v>
      </c>
      <c r="R23" s="22">
        <v>816.78660000000002</v>
      </c>
      <c r="S23" s="22">
        <v>5000</v>
      </c>
      <c r="T23" s="22">
        <v>1.0000000000000001E-5</v>
      </c>
      <c r="U23" s="22">
        <v>14119.718999999999</v>
      </c>
      <c r="V23" s="22">
        <v>816.78660000000002</v>
      </c>
      <c r="W23" s="22">
        <v>0</v>
      </c>
      <c r="X23" s="22">
        <v>0</v>
      </c>
      <c r="Y23" s="22">
        <v>55.37</v>
      </c>
      <c r="Z23" s="22">
        <v>0</v>
      </c>
      <c r="AA23" s="22">
        <v>39.29</v>
      </c>
      <c r="AB23" s="22">
        <v>0</v>
      </c>
      <c r="AC23" s="22">
        <v>0</v>
      </c>
      <c r="AD23" s="22">
        <v>5.34</v>
      </c>
      <c r="AE23" s="24">
        <v>100</v>
      </c>
      <c r="AF23" s="19" t="s">
        <v>64</v>
      </c>
      <c r="AG23" s="25">
        <v>0.47299999999999998</v>
      </c>
      <c r="AH23" s="22">
        <v>46017.25</v>
      </c>
      <c r="AI23" s="22">
        <v>3917994.7600000002</v>
      </c>
      <c r="AJ23" s="22">
        <v>3964012.0100000002</v>
      </c>
      <c r="AK23" s="21" t="s">
        <v>131</v>
      </c>
      <c r="AL23" s="21" t="s">
        <v>132</v>
      </c>
      <c r="AM23" s="26" t="s">
        <v>48</v>
      </c>
      <c r="AN23" s="27">
        <v>130707.2</v>
      </c>
      <c r="AS23">
        <f t="shared" si="0"/>
        <v>1202</v>
      </c>
      <c r="AT23" t="str">
        <f t="shared" si="1"/>
        <v>Região Rural do Centro Sub-regional de Cruzeiro do Sul</v>
      </c>
      <c r="BE23">
        <v>1302405</v>
      </c>
      <c r="BF23">
        <v>13</v>
      </c>
      <c r="BG23" t="s">
        <v>11098</v>
      </c>
      <c r="BH23" t="s">
        <v>11099</v>
      </c>
      <c r="BI23" t="s">
        <v>11076</v>
      </c>
      <c r="BJ23" t="s">
        <v>11107</v>
      </c>
      <c r="BK23">
        <v>1303</v>
      </c>
      <c r="BL23" t="s">
        <v>11096</v>
      </c>
      <c r="BM23" t="s">
        <v>11097</v>
      </c>
    </row>
    <row r="24" spans="1:65" x14ac:dyDescent="0.25">
      <c r="A24" s="17" t="s">
        <v>40</v>
      </c>
      <c r="B24" s="18">
        <v>1</v>
      </c>
      <c r="C24" s="19" t="s">
        <v>133</v>
      </c>
      <c r="D24" s="20" t="s">
        <v>96</v>
      </c>
      <c r="E24" s="20" t="s">
        <v>125</v>
      </c>
      <c r="F24" s="21">
        <v>1200393</v>
      </c>
      <c r="G24" s="20" t="s">
        <v>134</v>
      </c>
      <c r="H24" s="22">
        <v>1878.9</v>
      </c>
      <c r="I24" s="22">
        <v>1.0000000000000001E-5</v>
      </c>
      <c r="J24" s="22">
        <v>4707.7937000000002</v>
      </c>
      <c r="K24" s="22">
        <v>4707.7937000000002</v>
      </c>
      <c r="L24" s="22">
        <v>1861.4791</v>
      </c>
      <c r="M24" s="28">
        <v>84</v>
      </c>
      <c r="N24" s="19" t="s">
        <v>44</v>
      </c>
      <c r="O24" s="22">
        <v>18.670000000000002</v>
      </c>
      <c r="P24" s="22">
        <v>1E-3</v>
      </c>
      <c r="Q24" s="22">
        <v>1E-3</v>
      </c>
      <c r="R24" s="22">
        <v>277.78559999999999</v>
      </c>
      <c r="S24" s="22">
        <v>1.0000000000000001E-5</v>
      </c>
      <c r="T24" s="22">
        <v>349.76900000000001</v>
      </c>
      <c r="U24" s="22">
        <v>4143.7728999999999</v>
      </c>
      <c r="V24" s="22">
        <v>0</v>
      </c>
      <c r="W24" s="22">
        <v>0</v>
      </c>
      <c r="X24" s="22">
        <v>0</v>
      </c>
      <c r="Y24" s="22">
        <v>53</v>
      </c>
      <c r="Z24" s="22">
        <v>0</v>
      </c>
      <c r="AA24" s="22">
        <v>41.2</v>
      </c>
      <c r="AB24" s="22">
        <v>0</v>
      </c>
      <c r="AC24" s="22">
        <v>0</v>
      </c>
      <c r="AD24" s="22">
        <v>5.8</v>
      </c>
      <c r="AE24" s="24">
        <v>100</v>
      </c>
      <c r="AF24" s="19" t="s">
        <v>65</v>
      </c>
      <c r="AG24" s="25">
        <v>0.442</v>
      </c>
      <c r="AH24" s="22">
        <v>16809.349999999999</v>
      </c>
      <c r="AI24" s="22">
        <v>357275.01999999996</v>
      </c>
      <c r="AJ24" s="22">
        <v>374084.36999999994</v>
      </c>
      <c r="AK24" s="21" t="s">
        <v>135</v>
      </c>
      <c r="AL24" s="21" t="s">
        <v>136</v>
      </c>
      <c r="AM24" s="26" t="s">
        <v>48</v>
      </c>
      <c r="AN24" s="27">
        <v>4270.7299999999996</v>
      </c>
      <c r="AS24">
        <f t="shared" si="0"/>
        <v>1202</v>
      </c>
      <c r="AT24" t="str">
        <f t="shared" si="1"/>
        <v>Região Rural do Centro Sub-regional de Cruzeiro do Sul</v>
      </c>
      <c r="BE24">
        <v>1302702</v>
      </c>
      <c r="BF24">
        <v>13</v>
      </c>
      <c r="BG24" t="s">
        <v>11098</v>
      </c>
      <c r="BH24" t="s">
        <v>11099</v>
      </c>
      <c r="BI24" t="s">
        <v>11076</v>
      </c>
      <c r="BJ24" t="s">
        <v>11108</v>
      </c>
      <c r="BK24">
        <v>1303</v>
      </c>
      <c r="BL24" t="s">
        <v>11096</v>
      </c>
      <c r="BM24" t="s">
        <v>11097</v>
      </c>
    </row>
    <row r="25" spans="1:65" x14ac:dyDescent="0.25">
      <c r="A25" s="17" t="s">
        <v>40</v>
      </c>
      <c r="B25" s="18">
        <v>1</v>
      </c>
      <c r="C25" s="19" t="s">
        <v>137</v>
      </c>
      <c r="D25" s="20" t="s">
        <v>74</v>
      </c>
      <c r="E25" s="20" t="s">
        <v>74</v>
      </c>
      <c r="F25" s="21">
        <v>1200401</v>
      </c>
      <c r="G25" s="20" t="s">
        <v>138</v>
      </c>
      <c r="H25" s="22">
        <v>5007.2772000000004</v>
      </c>
      <c r="I25" s="22">
        <v>5007.2772000000004</v>
      </c>
      <c r="J25" s="22">
        <v>5007.2772000000004</v>
      </c>
      <c r="K25" s="22">
        <v>5007.2772000000004</v>
      </c>
      <c r="L25" s="22">
        <v>5007.2772000000004</v>
      </c>
      <c r="M25" s="23">
        <v>229</v>
      </c>
      <c r="N25" s="19" t="s">
        <v>44</v>
      </c>
      <c r="O25" s="22">
        <v>50.07</v>
      </c>
      <c r="P25" s="22">
        <v>73.67</v>
      </c>
      <c r="Q25" s="22">
        <v>300</v>
      </c>
      <c r="R25" s="22">
        <v>264.92</v>
      </c>
      <c r="S25" s="22">
        <v>2505.3462</v>
      </c>
      <c r="T25" s="22">
        <v>2038.51</v>
      </c>
      <c r="U25" s="22">
        <v>1.0000000000000001E-5</v>
      </c>
      <c r="V25" s="22">
        <v>52.41</v>
      </c>
      <c r="W25" s="22">
        <v>1E-3</v>
      </c>
      <c r="X25" s="22">
        <v>66.77</v>
      </c>
      <c r="Y25" s="22">
        <v>27.9</v>
      </c>
      <c r="Z25" s="22">
        <v>1E-3</v>
      </c>
      <c r="AA25" s="22">
        <v>1E-3</v>
      </c>
      <c r="AB25" s="22">
        <v>1E-3</v>
      </c>
      <c r="AC25" s="22">
        <v>1E-3</v>
      </c>
      <c r="AD25" s="22">
        <v>5.33</v>
      </c>
      <c r="AE25" s="24">
        <v>100.00500000000001</v>
      </c>
      <c r="AF25" s="19" t="s">
        <v>44</v>
      </c>
      <c r="AG25" s="25">
        <v>0.71099999999999997</v>
      </c>
      <c r="AH25" s="22">
        <v>2351246.61</v>
      </c>
      <c r="AI25" s="22">
        <v>8039614.7999999998</v>
      </c>
      <c r="AJ25" s="22">
        <v>10390861.41</v>
      </c>
      <c r="AK25" s="21" t="s">
        <v>139</v>
      </c>
      <c r="AL25" s="21" t="s">
        <v>140</v>
      </c>
      <c r="AM25" s="26" t="s">
        <v>48</v>
      </c>
      <c r="AN25" s="27">
        <v>0</v>
      </c>
      <c r="AS25">
        <f t="shared" si="0"/>
        <v>1201</v>
      </c>
      <c r="AT25" t="str">
        <f t="shared" si="1"/>
        <v>Região Rural da Capital Regional de Rio Branco</v>
      </c>
      <c r="BE25">
        <v>1303304</v>
      </c>
      <c r="BF25">
        <v>13</v>
      </c>
      <c r="BG25" t="s">
        <v>11098</v>
      </c>
      <c r="BH25" t="s">
        <v>11099</v>
      </c>
      <c r="BI25" t="s">
        <v>11076</v>
      </c>
      <c r="BJ25" t="s">
        <v>11109</v>
      </c>
      <c r="BK25">
        <v>1303</v>
      </c>
      <c r="BL25" t="s">
        <v>11096</v>
      </c>
      <c r="BM25" t="s">
        <v>11097</v>
      </c>
    </row>
    <row r="26" spans="1:65" x14ac:dyDescent="0.25">
      <c r="A26" s="17" t="s">
        <v>40</v>
      </c>
      <c r="B26" s="18">
        <v>1</v>
      </c>
      <c r="C26" s="19" t="s">
        <v>141</v>
      </c>
      <c r="D26" s="20" t="s">
        <v>74</v>
      </c>
      <c r="E26" s="20" t="s">
        <v>74</v>
      </c>
      <c r="F26" s="21">
        <v>1200401</v>
      </c>
      <c r="G26" s="20" t="s">
        <v>142</v>
      </c>
      <c r="H26" s="22">
        <v>6018.6895000000004</v>
      </c>
      <c r="I26" s="22">
        <v>5931.0819000000001</v>
      </c>
      <c r="J26" s="22">
        <v>5931.0819000000001</v>
      </c>
      <c r="K26" s="22">
        <v>5931.0819000000001</v>
      </c>
      <c r="L26" s="22">
        <v>5931.0819000000001</v>
      </c>
      <c r="M26" s="23">
        <v>40</v>
      </c>
      <c r="N26" s="19" t="s">
        <v>44</v>
      </c>
      <c r="O26" s="29">
        <v>84.73</v>
      </c>
      <c r="P26" s="22">
        <v>1E-3</v>
      </c>
      <c r="Q26" s="22">
        <v>1E-3</v>
      </c>
      <c r="R26" s="22">
        <v>224.22</v>
      </c>
      <c r="S26" s="22">
        <v>4744.8654999999999</v>
      </c>
      <c r="T26" s="22">
        <v>2980.2319000000002</v>
      </c>
      <c r="U26" s="22">
        <v>1.0000000000000001E-5</v>
      </c>
      <c r="V26" s="22">
        <v>296.41000000000003</v>
      </c>
      <c r="W26" s="22">
        <v>1E-3</v>
      </c>
      <c r="X26" s="22">
        <v>1E-3</v>
      </c>
      <c r="Y26" s="22">
        <v>54.03</v>
      </c>
      <c r="Z26" s="22">
        <v>11.73</v>
      </c>
      <c r="AA26" s="22">
        <v>30.41</v>
      </c>
      <c r="AB26" s="22">
        <v>1E-3</v>
      </c>
      <c r="AC26" s="22">
        <v>1E-3</v>
      </c>
      <c r="AD26" s="22">
        <v>3.83</v>
      </c>
      <c r="AE26" s="24">
        <v>100.004</v>
      </c>
      <c r="AF26" s="19" t="s">
        <v>57</v>
      </c>
      <c r="AG26" s="25">
        <v>0.40600000000000003</v>
      </c>
      <c r="AH26" s="22">
        <v>1E-3</v>
      </c>
      <c r="AI26" s="22">
        <v>1749041.64</v>
      </c>
      <c r="AJ26" s="22">
        <v>1749041.6409999998</v>
      </c>
      <c r="AK26" s="21" t="s">
        <v>143</v>
      </c>
      <c r="AL26" s="21" t="s">
        <v>144</v>
      </c>
      <c r="AM26" s="26" t="s">
        <v>48</v>
      </c>
      <c r="AN26" s="27">
        <v>0</v>
      </c>
      <c r="AS26">
        <f t="shared" si="0"/>
        <v>1201</v>
      </c>
      <c r="AT26" t="str">
        <f t="shared" si="1"/>
        <v>Região Rural da Capital Regional de Rio Branco</v>
      </c>
      <c r="BE26">
        <v>1304104</v>
      </c>
      <c r="BF26">
        <v>13</v>
      </c>
      <c r="BG26" t="s">
        <v>11098</v>
      </c>
      <c r="BH26" t="s">
        <v>11099</v>
      </c>
      <c r="BI26" t="s">
        <v>11076</v>
      </c>
      <c r="BJ26" t="s">
        <v>11110</v>
      </c>
      <c r="BK26">
        <v>1303</v>
      </c>
      <c r="BL26" t="s">
        <v>11096</v>
      </c>
      <c r="BM26" t="s">
        <v>11097</v>
      </c>
    </row>
    <row r="27" spans="1:65" x14ac:dyDescent="0.25">
      <c r="A27" s="17" t="s">
        <v>40</v>
      </c>
      <c r="B27" s="18">
        <v>1</v>
      </c>
      <c r="C27" s="19" t="s">
        <v>145</v>
      </c>
      <c r="D27" s="20" t="s">
        <v>74</v>
      </c>
      <c r="E27" s="20" t="s">
        <v>74</v>
      </c>
      <c r="F27" s="21">
        <v>1200401</v>
      </c>
      <c r="G27" s="20" t="s">
        <v>146</v>
      </c>
      <c r="H27" s="22">
        <v>2319.7267999999999</v>
      </c>
      <c r="I27" s="22">
        <v>7024.7641999999996</v>
      </c>
      <c r="J27" s="22">
        <v>7024.7641999999996</v>
      </c>
      <c r="K27" s="22">
        <v>2319.7267999999999</v>
      </c>
      <c r="L27" s="22">
        <v>2319.7267999999999</v>
      </c>
      <c r="M27" s="23">
        <v>58</v>
      </c>
      <c r="N27" s="19" t="s">
        <v>44</v>
      </c>
      <c r="O27" s="22">
        <v>23.19</v>
      </c>
      <c r="P27" s="22">
        <v>1E-3</v>
      </c>
      <c r="Q27" s="22">
        <v>1E-3</v>
      </c>
      <c r="R27" s="22">
        <v>456.5686</v>
      </c>
      <c r="S27" s="22">
        <v>5619.8113000000003</v>
      </c>
      <c r="T27" s="22">
        <v>408.02249999999998</v>
      </c>
      <c r="U27" s="22">
        <v>6167.0828300000003</v>
      </c>
      <c r="V27" s="22">
        <v>617.44629999999995</v>
      </c>
      <c r="W27" s="22">
        <v>1E-3</v>
      </c>
      <c r="X27" s="22">
        <v>1E-3</v>
      </c>
      <c r="Y27" s="22">
        <v>1E-3</v>
      </c>
      <c r="Z27" s="22">
        <v>26</v>
      </c>
      <c r="AA27" s="22">
        <v>67</v>
      </c>
      <c r="AB27" s="22">
        <v>1E-3</v>
      </c>
      <c r="AC27" s="22">
        <v>1E-3</v>
      </c>
      <c r="AD27" s="22">
        <v>7</v>
      </c>
      <c r="AE27" s="24">
        <v>100.00500000000001</v>
      </c>
      <c r="AF27" s="19" t="s">
        <v>65</v>
      </c>
      <c r="AG27" s="25">
        <v>0.443</v>
      </c>
      <c r="AH27" s="22">
        <v>231499.28</v>
      </c>
      <c r="AI27" s="22">
        <v>385359.71</v>
      </c>
      <c r="AJ27" s="22">
        <v>616858.99</v>
      </c>
      <c r="AK27" s="21" t="s">
        <v>46</v>
      </c>
      <c r="AL27" s="21" t="s">
        <v>147</v>
      </c>
      <c r="AM27" s="26" t="s">
        <v>48</v>
      </c>
      <c r="AN27" s="27">
        <v>0</v>
      </c>
      <c r="AS27">
        <f t="shared" si="0"/>
        <v>1201</v>
      </c>
      <c r="AT27" t="str">
        <f t="shared" si="1"/>
        <v>Região Rural da Capital Regional de Rio Branco</v>
      </c>
      <c r="BE27">
        <v>1100015</v>
      </c>
      <c r="BF27">
        <v>11</v>
      </c>
      <c r="BG27" t="s">
        <v>11074</v>
      </c>
      <c r="BH27" t="s">
        <v>11075</v>
      </c>
      <c r="BI27" t="s">
        <v>11076</v>
      </c>
      <c r="BJ27" t="s">
        <v>11111</v>
      </c>
      <c r="BK27">
        <v>1101</v>
      </c>
      <c r="BL27" t="s">
        <v>11112</v>
      </c>
      <c r="BM27" t="s">
        <v>11113</v>
      </c>
    </row>
    <row r="28" spans="1:65" x14ac:dyDescent="0.25">
      <c r="A28" s="17" t="s">
        <v>40</v>
      </c>
      <c r="B28" s="18">
        <v>1</v>
      </c>
      <c r="C28" s="19" t="s">
        <v>148</v>
      </c>
      <c r="D28" s="20" t="s">
        <v>74</v>
      </c>
      <c r="E28" s="20" t="s">
        <v>74</v>
      </c>
      <c r="F28" s="21">
        <v>1200401</v>
      </c>
      <c r="G28" s="20" t="s">
        <v>149</v>
      </c>
      <c r="H28" s="22">
        <v>1129.3</v>
      </c>
      <c r="I28" s="22">
        <v>1129.3</v>
      </c>
      <c r="J28" s="22">
        <v>1375.1</v>
      </c>
      <c r="K28" s="22">
        <v>1375.1</v>
      </c>
      <c r="L28" s="22">
        <v>1375.1</v>
      </c>
      <c r="M28" s="23">
        <v>86</v>
      </c>
      <c r="N28" s="19" t="s">
        <v>44</v>
      </c>
      <c r="O28" s="22">
        <v>13.8</v>
      </c>
      <c r="P28" s="22">
        <v>1E-3</v>
      </c>
      <c r="Q28" s="22">
        <v>1E-3</v>
      </c>
      <c r="R28" s="22">
        <v>33.177300000000002</v>
      </c>
      <c r="S28" s="22">
        <v>1.0000000000000001E-5</v>
      </c>
      <c r="T28" s="22">
        <v>1.0000000000000001E-5</v>
      </c>
      <c r="U28" s="22">
        <v>1375.1</v>
      </c>
      <c r="V28" s="22">
        <v>1.0000000000000001E-5</v>
      </c>
      <c r="W28" s="22">
        <v>1E-3</v>
      </c>
      <c r="X28" s="22">
        <v>1E-3</v>
      </c>
      <c r="Y28" s="22">
        <v>53.9</v>
      </c>
      <c r="Z28" s="22">
        <v>13.8</v>
      </c>
      <c r="AA28" s="22">
        <v>28.5</v>
      </c>
      <c r="AB28" s="22">
        <v>1E-3</v>
      </c>
      <c r="AC28" s="22">
        <v>1E-3</v>
      </c>
      <c r="AD28" s="22">
        <v>3.8</v>
      </c>
      <c r="AE28" s="24">
        <v>100.004</v>
      </c>
      <c r="AF28" s="19" t="s">
        <v>65</v>
      </c>
      <c r="AG28" s="25">
        <v>0.56100000000000005</v>
      </c>
      <c r="AH28" s="22">
        <v>1E-3</v>
      </c>
      <c r="AI28" s="22">
        <v>1E-3</v>
      </c>
      <c r="AJ28" s="22">
        <v>2E-3</v>
      </c>
      <c r="AK28" s="21" t="s">
        <v>150</v>
      </c>
      <c r="AL28" s="21" t="s">
        <v>151</v>
      </c>
      <c r="AM28" s="26" t="s">
        <v>48</v>
      </c>
      <c r="AN28" s="27">
        <v>0</v>
      </c>
      <c r="AS28">
        <f t="shared" si="0"/>
        <v>1201</v>
      </c>
      <c r="AT28" t="str">
        <f t="shared" si="1"/>
        <v>Região Rural da Capital Regional de Rio Branco</v>
      </c>
      <c r="BE28">
        <v>1100023</v>
      </c>
      <c r="BF28">
        <v>11</v>
      </c>
      <c r="BG28" t="s">
        <v>11074</v>
      </c>
      <c r="BH28" t="s">
        <v>11075</v>
      </c>
      <c r="BI28" t="s">
        <v>11076</v>
      </c>
      <c r="BJ28" t="s">
        <v>11114</v>
      </c>
      <c r="BK28">
        <v>1101</v>
      </c>
      <c r="BL28" t="s">
        <v>11112</v>
      </c>
      <c r="BM28" t="s">
        <v>11113</v>
      </c>
    </row>
    <row r="29" spans="1:65" x14ac:dyDescent="0.25">
      <c r="A29" s="17" t="s">
        <v>40</v>
      </c>
      <c r="B29" s="18">
        <v>1</v>
      </c>
      <c r="C29" s="19" t="s">
        <v>152</v>
      </c>
      <c r="D29" s="20" t="s">
        <v>96</v>
      </c>
      <c r="E29" s="20" t="s">
        <v>153</v>
      </c>
      <c r="F29" s="21">
        <v>1200427</v>
      </c>
      <c r="G29" s="20" t="s">
        <v>154</v>
      </c>
      <c r="H29" s="22">
        <v>3221</v>
      </c>
      <c r="I29" s="22">
        <v>3091.6</v>
      </c>
      <c r="J29" s="22">
        <v>3124</v>
      </c>
      <c r="K29" s="22">
        <v>3221</v>
      </c>
      <c r="L29" s="22">
        <v>3124</v>
      </c>
      <c r="M29" s="23">
        <v>100</v>
      </c>
      <c r="N29" s="19" t="s">
        <v>44</v>
      </c>
      <c r="O29" s="22">
        <v>31.24</v>
      </c>
      <c r="P29" s="22">
        <v>8.0399999999999991</v>
      </c>
      <c r="Q29" s="22">
        <v>0</v>
      </c>
      <c r="R29" s="22">
        <v>136.73500000000001</v>
      </c>
      <c r="S29" s="22">
        <v>0</v>
      </c>
      <c r="T29" s="22">
        <v>0</v>
      </c>
      <c r="U29" s="22">
        <v>2741.9351000000001</v>
      </c>
      <c r="V29" s="22">
        <v>5.3299000000000003</v>
      </c>
      <c r="W29" s="22">
        <v>0</v>
      </c>
      <c r="X29" s="22">
        <v>20</v>
      </c>
      <c r="Y29" s="22">
        <v>28</v>
      </c>
      <c r="Z29" s="22">
        <v>30</v>
      </c>
      <c r="AA29" s="22">
        <v>0</v>
      </c>
      <c r="AB29" s="22">
        <v>7</v>
      </c>
      <c r="AC29" s="22">
        <v>0</v>
      </c>
      <c r="AD29" s="22">
        <v>15</v>
      </c>
      <c r="AE29" s="24">
        <v>100</v>
      </c>
      <c r="AF29" s="19" t="s">
        <v>57</v>
      </c>
      <c r="AG29" s="25">
        <v>0.46300000000000002</v>
      </c>
      <c r="AH29" s="22">
        <v>16642.919999999998</v>
      </c>
      <c r="AI29" s="22">
        <v>66072.600000000006</v>
      </c>
      <c r="AJ29" s="22">
        <v>82715.520000000004</v>
      </c>
      <c r="AK29" s="21" t="s">
        <v>122</v>
      </c>
      <c r="AL29" s="21" t="s">
        <v>155</v>
      </c>
      <c r="AM29" s="26" t="s">
        <v>48</v>
      </c>
      <c r="AN29" s="27">
        <v>0</v>
      </c>
      <c r="AS29">
        <f t="shared" si="0"/>
        <v>1202</v>
      </c>
      <c r="AT29" t="str">
        <f t="shared" si="1"/>
        <v>Região Rural do Centro Sub-regional de Cruzeiro do Sul</v>
      </c>
      <c r="BE29">
        <v>1100031</v>
      </c>
      <c r="BF29">
        <v>11</v>
      </c>
      <c r="BG29" t="s">
        <v>11074</v>
      </c>
      <c r="BH29" t="s">
        <v>11075</v>
      </c>
      <c r="BI29" t="s">
        <v>11076</v>
      </c>
      <c r="BJ29" t="s">
        <v>11115</v>
      </c>
      <c r="BK29">
        <v>1101</v>
      </c>
      <c r="BL29" t="s">
        <v>11112</v>
      </c>
      <c r="BM29" t="s">
        <v>11113</v>
      </c>
    </row>
    <row r="30" spans="1:65" x14ac:dyDescent="0.25">
      <c r="A30" s="17" t="s">
        <v>40</v>
      </c>
      <c r="B30" s="18">
        <v>1</v>
      </c>
      <c r="C30" s="19" t="s">
        <v>156</v>
      </c>
      <c r="D30" s="20" t="s">
        <v>42</v>
      </c>
      <c r="E30" s="20" t="s">
        <v>157</v>
      </c>
      <c r="F30" s="21">
        <v>1200708</v>
      </c>
      <c r="G30" s="20" t="s">
        <v>158</v>
      </c>
      <c r="H30" s="22">
        <v>2000</v>
      </c>
      <c r="I30" s="22">
        <v>2000</v>
      </c>
      <c r="J30" s="22">
        <v>2130</v>
      </c>
      <c r="K30" s="22">
        <v>2000</v>
      </c>
      <c r="L30" s="22">
        <v>2000</v>
      </c>
      <c r="M30" s="23">
        <v>15</v>
      </c>
      <c r="N30" s="19" t="s">
        <v>44</v>
      </c>
      <c r="O30" s="22">
        <v>20</v>
      </c>
      <c r="P30" s="22">
        <v>1E-3</v>
      </c>
      <c r="Q30" s="22">
        <v>1E-3</v>
      </c>
      <c r="R30" s="22">
        <v>73</v>
      </c>
      <c r="S30" s="22">
        <v>0</v>
      </c>
      <c r="T30" s="22">
        <v>350</v>
      </c>
      <c r="U30" s="22">
        <v>1570</v>
      </c>
      <c r="V30" s="22">
        <v>7</v>
      </c>
      <c r="W30" s="22">
        <v>1E-3</v>
      </c>
      <c r="X30" s="22">
        <v>1E-3</v>
      </c>
      <c r="Y30" s="22">
        <v>57.97</v>
      </c>
      <c r="Z30" s="22">
        <v>37.56</v>
      </c>
      <c r="AA30" s="22">
        <v>1.78</v>
      </c>
      <c r="AB30" s="22">
        <v>2.4500000000000002</v>
      </c>
      <c r="AC30" s="22">
        <v>1E-3</v>
      </c>
      <c r="AD30" s="22">
        <v>0.24</v>
      </c>
      <c r="AE30" s="24">
        <v>100.00300000000001</v>
      </c>
      <c r="AF30" s="19" t="s">
        <v>57</v>
      </c>
      <c r="AG30" s="25">
        <v>0.48899999999999999</v>
      </c>
      <c r="AH30" s="22">
        <v>5067.18</v>
      </c>
      <c r="AI30" s="22">
        <v>188011.59</v>
      </c>
      <c r="AJ30" s="22">
        <v>193078.77</v>
      </c>
      <c r="AK30" s="21" t="s">
        <v>159</v>
      </c>
      <c r="AL30" s="21" t="s">
        <v>160</v>
      </c>
      <c r="AM30" s="26" t="s">
        <v>48</v>
      </c>
      <c r="AN30" s="27">
        <v>0</v>
      </c>
      <c r="AS30">
        <f t="shared" si="0"/>
        <v>1201</v>
      </c>
      <c r="AT30" t="str">
        <f t="shared" si="1"/>
        <v>Região Rural da Capital Regional de Rio Branco</v>
      </c>
      <c r="BE30">
        <v>1100056</v>
      </c>
      <c r="BF30">
        <v>11</v>
      </c>
      <c r="BG30" t="s">
        <v>11074</v>
      </c>
      <c r="BH30" t="s">
        <v>11075</v>
      </c>
      <c r="BI30" t="s">
        <v>11076</v>
      </c>
      <c r="BJ30" t="s">
        <v>11116</v>
      </c>
      <c r="BK30">
        <v>1101</v>
      </c>
      <c r="BL30" t="s">
        <v>11112</v>
      </c>
      <c r="BM30" t="s">
        <v>11113</v>
      </c>
    </row>
    <row r="31" spans="1:65" x14ac:dyDescent="0.25">
      <c r="A31" s="17" t="s">
        <v>40</v>
      </c>
      <c r="B31" s="18">
        <v>1</v>
      </c>
      <c r="C31" s="19" t="s">
        <v>161</v>
      </c>
      <c r="D31" s="20" t="s">
        <v>42</v>
      </c>
      <c r="E31" s="20" t="s">
        <v>157</v>
      </c>
      <c r="F31" s="21">
        <v>1200708</v>
      </c>
      <c r="G31" s="20" t="s">
        <v>162</v>
      </c>
      <c r="H31" s="22">
        <v>6909</v>
      </c>
      <c r="I31" s="22">
        <v>6909</v>
      </c>
      <c r="J31" s="22">
        <v>6459</v>
      </c>
      <c r="K31" s="22">
        <v>6909</v>
      </c>
      <c r="L31" s="22">
        <v>6459</v>
      </c>
      <c r="M31" s="23">
        <v>122</v>
      </c>
      <c r="N31" s="19" t="s">
        <v>44</v>
      </c>
      <c r="O31" s="22">
        <v>64.59</v>
      </c>
      <c r="P31" s="22">
        <v>1E-3</v>
      </c>
      <c r="Q31" s="22">
        <v>1E-3</v>
      </c>
      <c r="R31" s="22">
        <v>294.19690000000003</v>
      </c>
      <c r="S31" s="22">
        <v>2901.1329000000001</v>
      </c>
      <c r="T31" s="22">
        <v>2636.5753</v>
      </c>
      <c r="U31" s="22">
        <v>1.0000000000000001E-5</v>
      </c>
      <c r="V31" s="22">
        <v>1.0000000000000001E-5</v>
      </c>
      <c r="W31" s="22">
        <v>1E-3</v>
      </c>
      <c r="X31" s="22">
        <v>1E-3</v>
      </c>
      <c r="Y31" s="22">
        <v>22.26</v>
      </c>
      <c r="Z31" s="22">
        <v>55.36</v>
      </c>
      <c r="AA31" s="22">
        <v>17.93</v>
      </c>
      <c r="AB31" s="22">
        <v>1E-3</v>
      </c>
      <c r="AC31" s="22">
        <v>1E-3</v>
      </c>
      <c r="AD31" s="22">
        <v>4.55</v>
      </c>
      <c r="AE31" s="24">
        <v>100.104</v>
      </c>
      <c r="AF31" s="19" t="s">
        <v>45</v>
      </c>
      <c r="AG31" s="25">
        <v>0.38300000000000001</v>
      </c>
      <c r="AH31" s="22">
        <v>1E-3</v>
      </c>
      <c r="AI31" s="22">
        <v>435630.86</v>
      </c>
      <c r="AJ31" s="22">
        <v>435630.86099999998</v>
      </c>
      <c r="AK31" s="21" t="s">
        <v>150</v>
      </c>
      <c r="AL31" s="21" t="s">
        <v>163</v>
      </c>
      <c r="AM31" s="26" t="s">
        <v>48</v>
      </c>
      <c r="AN31" s="27">
        <v>0</v>
      </c>
      <c r="AS31">
        <f t="shared" si="0"/>
        <v>1201</v>
      </c>
      <c r="AT31" t="str">
        <f t="shared" si="1"/>
        <v>Região Rural da Capital Regional de Rio Branco</v>
      </c>
      <c r="BE31">
        <v>1100064</v>
      </c>
      <c r="BF31">
        <v>11</v>
      </c>
      <c r="BG31" t="s">
        <v>11074</v>
      </c>
      <c r="BH31" t="s">
        <v>11075</v>
      </c>
      <c r="BI31" t="s">
        <v>11076</v>
      </c>
      <c r="BJ31" t="s">
        <v>11117</v>
      </c>
      <c r="BK31">
        <v>1101</v>
      </c>
      <c r="BL31" t="s">
        <v>11112</v>
      </c>
      <c r="BM31" t="s">
        <v>11113</v>
      </c>
    </row>
    <row r="32" spans="1:65" x14ac:dyDescent="0.25">
      <c r="A32" s="17" t="s">
        <v>164</v>
      </c>
      <c r="B32" s="18">
        <v>1</v>
      </c>
      <c r="C32" s="19" t="s">
        <v>165</v>
      </c>
      <c r="D32" s="20" t="s">
        <v>166</v>
      </c>
      <c r="E32" s="20" t="s">
        <v>167</v>
      </c>
      <c r="F32" s="21">
        <v>2700102</v>
      </c>
      <c r="G32" s="20" t="s">
        <v>168</v>
      </c>
      <c r="H32" s="22">
        <v>1707.9753000000001</v>
      </c>
      <c r="I32" s="22">
        <v>1.0000000000000001E-5</v>
      </c>
      <c r="J32" s="22">
        <v>1629.5165999999999</v>
      </c>
      <c r="K32" s="22">
        <v>1707.9753000000001</v>
      </c>
      <c r="L32" s="22">
        <v>1629.5165999999999</v>
      </c>
      <c r="M32" s="23">
        <v>121</v>
      </c>
      <c r="N32" s="19" t="s">
        <v>44</v>
      </c>
      <c r="O32" s="22">
        <v>23.27</v>
      </c>
      <c r="P32" s="22">
        <v>77.75</v>
      </c>
      <c r="Q32" s="22">
        <v>69.569999999999993</v>
      </c>
      <c r="R32" s="22">
        <v>63.931600000000003</v>
      </c>
      <c r="S32" s="22">
        <v>1.0000000000000001E-5</v>
      </c>
      <c r="T32" s="22">
        <v>1054.0441000000001</v>
      </c>
      <c r="U32" s="22">
        <v>218.18639999999999</v>
      </c>
      <c r="V32" s="22">
        <v>20.252199999999998</v>
      </c>
      <c r="W32" s="22">
        <v>1E-3</v>
      </c>
      <c r="X32" s="22">
        <v>1E-3</v>
      </c>
      <c r="Y32" s="22">
        <v>1E-3</v>
      </c>
      <c r="Z32" s="22">
        <v>74.66</v>
      </c>
      <c r="AA32" s="22">
        <v>1E-3</v>
      </c>
      <c r="AB32" s="22">
        <v>1E-3</v>
      </c>
      <c r="AC32" s="22">
        <v>1E-3</v>
      </c>
      <c r="AD32" s="22">
        <v>25.34</v>
      </c>
      <c r="AE32" s="24">
        <v>100.00600000000001</v>
      </c>
      <c r="AF32" s="19" t="s">
        <v>64</v>
      </c>
      <c r="AG32" s="25">
        <v>0.53</v>
      </c>
      <c r="AH32" s="22">
        <v>956813.03</v>
      </c>
      <c r="AI32" s="22">
        <v>1489315.59</v>
      </c>
      <c r="AJ32" s="22">
        <v>2446128.62</v>
      </c>
      <c r="AK32" s="21" t="s">
        <v>169</v>
      </c>
      <c r="AL32" s="21" t="s">
        <v>170</v>
      </c>
      <c r="AM32" s="26" t="s">
        <v>48</v>
      </c>
      <c r="AN32" s="27">
        <v>0</v>
      </c>
      <c r="AS32">
        <f t="shared" si="0"/>
        <v>2801</v>
      </c>
      <c r="AT32" t="str">
        <f t="shared" si="1"/>
        <v>Região Rural do Centro de Zona de Nossa Senhora da Glória</v>
      </c>
      <c r="BE32">
        <v>1100072</v>
      </c>
      <c r="BF32">
        <v>11</v>
      </c>
      <c r="BG32" t="s">
        <v>11074</v>
      </c>
      <c r="BH32" t="s">
        <v>11075</v>
      </c>
      <c r="BI32" t="s">
        <v>11076</v>
      </c>
      <c r="BJ32" t="s">
        <v>11118</v>
      </c>
      <c r="BK32">
        <v>1101</v>
      </c>
      <c r="BL32" t="s">
        <v>11112</v>
      </c>
      <c r="BM32" t="s">
        <v>11113</v>
      </c>
    </row>
    <row r="33" spans="1:65" x14ac:dyDescent="0.25">
      <c r="A33" s="17" t="s">
        <v>164</v>
      </c>
      <c r="B33" s="18">
        <v>1</v>
      </c>
      <c r="C33" s="19" t="s">
        <v>171</v>
      </c>
      <c r="D33" s="20" t="s">
        <v>166</v>
      </c>
      <c r="E33" s="20" t="s">
        <v>167</v>
      </c>
      <c r="F33" s="21">
        <v>2700102</v>
      </c>
      <c r="G33" s="20" t="s">
        <v>172</v>
      </c>
      <c r="H33" s="22">
        <v>195.21449999999999</v>
      </c>
      <c r="I33" s="22">
        <v>195.21449999999999</v>
      </c>
      <c r="J33" s="22">
        <v>195.21449999999999</v>
      </c>
      <c r="K33" s="22">
        <v>1.0000000000000001E-5</v>
      </c>
      <c r="L33" s="22">
        <v>195.21449999999999</v>
      </c>
      <c r="M33" s="23">
        <v>12</v>
      </c>
      <c r="N33" s="19" t="s">
        <v>64</v>
      </c>
      <c r="O33" s="22">
        <v>2.79</v>
      </c>
      <c r="P33" s="22">
        <v>39.5</v>
      </c>
      <c r="Q33" s="22">
        <v>92.5</v>
      </c>
      <c r="R33" s="22">
        <v>6.0076000000000001</v>
      </c>
      <c r="S33" s="22">
        <v>1.0000000000000001E-5</v>
      </c>
      <c r="T33" s="22">
        <v>123.8098</v>
      </c>
      <c r="U33" s="22">
        <v>1.5218</v>
      </c>
      <c r="V33" s="22">
        <v>148.6422</v>
      </c>
      <c r="W33" s="22">
        <v>1E-4</v>
      </c>
      <c r="X33" s="22">
        <v>1E-4</v>
      </c>
      <c r="Y33" s="22">
        <v>1E-4</v>
      </c>
      <c r="Z33" s="22">
        <v>45</v>
      </c>
      <c r="AA33" s="22">
        <v>1E-4</v>
      </c>
      <c r="AB33" s="22">
        <v>30</v>
      </c>
      <c r="AC33" s="22">
        <v>1E-4</v>
      </c>
      <c r="AD33" s="22">
        <v>25</v>
      </c>
      <c r="AE33" s="24">
        <v>100.00050000000002</v>
      </c>
      <c r="AF33" s="19" t="s">
        <v>65</v>
      </c>
      <c r="AG33" s="25">
        <v>0.30520000000000003</v>
      </c>
      <c r="AH33" s="22">
        <v>58154.49</v>
      </c>
      <c r="AI33" s="22">
        <v>234257.4</v>
      </c>
      <c r="AJ33" s="22">
        <v>292411.89</v>
      </c>
      <c r="AK33" s="21" t="s">
        <v>48</v>
      </c>
      <c r="AL33" s="21" t="s">
        <v>173</v>
      </c>
      <c r="AM33" s="26" t="s">
        <v>174</v>
      </c>
      <c r="AN33" s="27">
        <v>0</v>
      </c>
      <c r="AS33">
        <f t="shared" si="0"/>
        <v>2801</v>
      </c>
      <c r="AT33" t="str">
        <f t="shared" si="1"/>
        <v>Região Rural do Centro de Zona de Nossa Senhora da Glória</v>
      </c>
      <c r="BE33">
        <v>1100080</v>
      </c>
      <c r="BF33">
        <v>11</v>
      </c>
      <c r="BG33" t="s">
        <v>11074</v>
      </c>
      <c r="BH33" t="s">
        <v>11075</v>
      </c>
      <c r="BI33" t="s">
        <v>11076</v>
      </c>
      <c r="BJ33" t="s">
        <v>11119</v>
      </c>
      <c r="BK33">
        <v>1101</v>
      </c>
      <c r="BL33" t="s">
        <v>11112</v>
      </c>
      <c r="BM33" t="s">
        <v>11113</v>
      </c>
    </row>
    <row r="34" spans="1:65" x14ac:dyDescent="0.25">
      <c r="A34" s="17" t="s">
        <v>164</v>
      </c>
      <c r="B34" s="18">
        <v>1</v>
      </c>
      <c r="C34" s="19" t="s">
        <v>175</v>
      </c>
      <c r="D34" s="20" t="s">
        <v>166</v>
      </c>
      <c r="E34" s="20" t="s">
        <v>167</v>
      </c>
      <c r="F34" s="21">
        <v>2700102</v>
      </c>
      <c r="G34" s="20" t="s">
        <v>176</v>
      </c>
      <c r="H34" s="22">
        <v>662.47479999999996</v>
      </c>
      <c r="I34" s="22">
        <v>1.0000000000000001E-5</v>
      </c>
      <c r="J34" s="22">
        <v>501.88339999999999</v>
      </c>
      <c r="K34" s="22">
        <v>1.0000000000000001E-5</v>
      </c>
      <c r="L34" s="22">
        <v>501.88339999999999</v>
      </c>
      <c r="M34" s="23">
        <v>37</v>
      </c>
      <c r="N34" s="19" t="s">
        <v>64</v>
      </c>
      <c r="O34" s="22">
        <v>7017</v>
      </c>
      <c r="P34" s="22">
        <v>1E-3</v>
      </c>
      <c r="Q34" s="22">
        <v>1E-3</v>
      </c>
      <c r="R34" s="22">
        <v>25.438800000000001</v>
      </c>
      <c r="S34" s="22">
        <v>1.0000000000000001E-5</v>
      </c>
      <c r="T34" s="22">
        <v>476.44459999999998</v>
      </c>
      <c r="U34" s="22">
        <v>1.0000000000000001E-5</v>
      </c>
      <c r="V34" s="22">
        <v>1.0000000000000001E-5</v>
      </c>
      <c r="W34" s="22">
        <v>1E-4</v>
      </c>
      <c r="X34" s="22">
        <v>1E-4</v>
      </c>
      <c r="Y34" s="22">
        <v>1E-4</v>
      </c>
      <c r="Z34" s="22">
        <v>94.9</v>
      </c>
      <c r="AA34" s="22">
        <v>1E-4</v>
      </c>
      <c r="AB34" s="22">
        <v>1E-4</v>
      </c>
      <c r="AC34" s="22">
        <v>1E-4</v>
      </c>
      <c r="AD34" s="22">
        <v>5.0999999999999996</v>
      </c>
      <c r="AE34" s="24">
        <v>100.00060000000001</v>
      </c>
      <c r="AF34" s="19" t="s">
        <v>65</v>
      </c>
      <c r="AG34" s="25">
        <v>0.40699999999999997</v>
      </c>
      <c r="AH34" s="22">
        <v>355526.98</v>
      </c>
      <c r="AI34" s="22">
        <v>578521</v>
      </c>
      <c r="AJ34" s="22">
        <v>934047.98</v>
      </c>
      <c r="AK34" s="21" t="s">
        <v>48</v>
      </c>
      <c r="AL34" s="21" t="s">
        <v>177</v>
      </c>
      <c r="AM34" s="26" t="s">
        <v>178</v>
      </c>
      <c r="AN34" s="27">
        <v>0</v>
      </c>
      <c r="AS34">
        <f t="shared" si="0"/>
        <v>2801</v>
      </c>
      <c r="AT34" t="str">
        <f t="shared" si="1"/>
        <v>Região Rural do Centro de Zona de Nossa Senhora da Glória</v>
      </c>
      <c r="BE34">
        <v>1100106</v>
      </c>
      <c r="BF34">
        <v>11</v>
      </c>
      <c r="BG34" t="s">
        <v>11074</v>
      </c>
      <c r="BH34" t="s">
        <v>11075</v>
      </c>
      <c r="BI34" t="s">
        <v>11076</v>
      </c>
      <c r="BJ34" t="s">
        <v>11120</v>
      </c>
      <c r="BK34">
        <v>1101</v>
      </c>
      <c r="BL34" t="s">
        <v>11112</v>
      </c>
      <c r="BM34" t="s">
        <v>11113</v>
      </c>
    </row>
    <row r="35" spans="1:65" x14ac:dyDescent="0.25">
      <c r="A35" s="17" t="s">
        <v>164</v>
      </c>
      <c r="B35" s="18">
        <v>1</v>
      </c>
      <c r="C35" s="19" t="s">
        <v>179</v>
      </c>
      <c r="D35" s="20" t="s">
        <v>166</v>
      </c>
      <c r="E35" s="20" t="s">
        <v>167</v>
      </c>
      <c r="F35" s="21">
        <v>2700102</v>
      </c>
      <c r="G35" s="20" t="s">
        <v>180</v>
      </c>
      <c r="H35" s="22">
        <v>400</v>
      </c>
      <c r="I35" s="22">
        <v>400</v>
      </c>
      <c r="J35" s="22">
        <v>475.4008</v>
      </c>
      <c r="K35" s="22">
        <v>400</v>
      </c>
      <c r="L35" s="22">
        <v>400</v>
      </c>
      <c r="M35" s="23">
        <v>26</v>
      </c>
      <c r="N35" s="19" t="s">
        <v>44</v>
      </c>
      <c r="O35" s="22">
        <v>6.79</v>
      </c>
      <c r="P35" s="22">
        <v>1E-3</v>
      </c>
      <c r="Q35" s="22">
        <v>1E-3</v>
      </c>
      <c r="R35" s="22">
        <v>61.854799999999997</v>
      </c>
      <c r="S35" s="22">
        <v>1.0000000000000001E-5</v>
      </c>
      <c r="T35" s="22">
        <v>1.0000000000000001E-5</v>
      </c>
      <c r="U35" s="22">
        <v>411.09739999999999</v>
      </c>
      <c r="V35" s="22">
        <v>1.0000000000000001E-5</v>
      </c>
      <c r="W35" s="22">
        <v>1E-3</v>
      </c>
      <c r="X35" s="22">
        <v>1E-3</v>
      </c>
      <c r="Y35" s="22">
        <v>1E-3</v>
      </c>
      <c r="Z35" s="22">
        <v>86.48</v>
      </c>
      <c r="AA35" s="22">
        <v>1E-3</v>
      </c>
      <c r="AB35" s="22">
        <v>1E-3</v>
      </c>
      <c r="AC35" s="22">
        <v>1E-3</v>
      </c>
      <c r="AD35" s="22">
        <v>13.52</v>
      </c>
      <c r="AE35" s="24">
        <v>100.00600000000001</v>
      </c>
      <c r="AF35" s="19" t="s">
        <v>57</v>
      </c>
      <c r="AG35" s="25">
        <v>0.33929999999999999</v>
      </c>
      <c r="AH35" s="22">
        <v>30660.73</v>
      </c>
      <c r="AI35" s="22">
        <v>233339.27</v>
      </c>
      <c r="AJ35" s="22">
        <v>264000</v>
      </c>
      <c r="AK35" s="21" t="s">
        <v>181</v>
      </c>
      <c r="AL35" s="21" t="s">
        <v>182</v>
      </c>
      <c r="AM35" s="26" t="s">
        <v>48</v>
      </c>
      <c r="AN35" s="27">
        <v>0</v>
      </c>
      <c r="AS35">
        <f t="shared" si="0"/>
        <v>2801</v>
      </c>
      <c r="AT35" t="str">
        <f t="shared" si="1"/>
        <v>Região Rural do Centro de Zona de Nossa Senhora da Glória</v>
      </c>
      <c r="BE35">
        <v>1100114</v>
      </c>
      <c r="BF35">
        <v>11</v>
      </c>
      <c r="BG35" t="s">
        <v>11074</v>
      </c>
      <c r="BH35" t="s">
        <v>11075</v>
      </c>
      <c r="BI35" t="s">
        <v>11076</v>
      </c>
      <c r="BJ35" t="s">
        <v>11121</v>
      </c>
      <c r="BK35">
        <v>1101</v>
      </c>
      <c r="BL35" t="s">
        <v>11112</v>
      </c>
      <c r="BM35" t="s">
        <v>11113</v>
      </c>
    </row>
    <row r="36" spans="1:65" x14ac:dyDescent="0.25">
      <c r="A36" s="17" t="s">
        <v>164</v>
      </c>
      <c r="B36" s="18">
        <v>1</v>
      </c>
      <c r="C36" s="19" t="s">
        <v>183</v>
      </c>
      <c r="D36" s="20" t="s">
        <v>166</v>
      </c>
      <c r="E36" s="20" t="s">
        <v>167</v>
      </c>
      <c r="F36" s="21">
        <v>2700102</v>
      </c>
      <c r="G36" s="20" t="s">
        <v>184</v>
      </c>
      <c r="H36" s="22">
        <v>425.01249999999999</v>
      </c>
      <c r="I36" s="22">
        <v>1.0000000000000001E-5</v>
      </c>
      <c r="J36" s="22">
        <v>423.40100000000001</v>
      </c>
      <c r="K36" s="22">
        <v>1.0000000000000001E-5</v>
      </c>
      <c r="L36" s="22">
        <v>423.4008</v>
      </c>
      <c r="M36" s="23">
        <v>8</v>
      </c>
      <c r="N36" s="19" t="s">
        <v>64</v>
      </c>
      <c r="O36" s="22">
        <v>70</v>
      </c>
      <c r="P36" s="22">
        <v>1E-3</v>
      </c>
      <c r="Q36" s="22">
        <v>1E-3</v>
      </c>
      <c r="R36" s="22">
        <v>33.712200000000003</v>
      </c>
      <c r="S36" s="22">
        <v>1.0000000000000001E-5</v>
      </c>
      <c r="T36" s="22">
        <v>1.0000000000000001E-5</v>
      </c>
      <c r="U36" s="22">
        <v>385.66</v>
      </c>
      <c r="V36" s="22">
        <v>4.03</v>
      </c>
      <c r="W36" s="22">
        <v>1E-3</v>
      </c>
      <c r="X36" s="22">
        <v>1E-3</v>
      </c>
      <c r="Y36" s="22">
        <v>99.05</v>
      </c>
      <c r="Z36" s="22">
        <v>1E-3</v>
      </c>
      <c r="AA36" s="22">
        <v>1E-3</v>
      </c>
      <c r="AB36" s="22">
        <v>1E-3</v>
      </c>
      <c r="AC36" s="22">
        <v>1E-3</v>
      </c>
      <c r="AD36" s="22">
        <v>0.95</v>
      </c>
      <c r="AE36" s="24">
        <v>100.00600000000001</v>
      </c>
      <c r="AF36" s="19" t="s">
        <v>65</v>
      </c>
      <c r="AG36" s="25">
        <v>0.873</v>
      </c>
      <c r="AH36" s="22">
        <v>23728.12</v>
      </c>
      <c r="AI36" s="22">
        <v>380458.72</v>
      </c>
      <c r="AJ36" s="22">
        <v>404186.83999999997</v>
      </c>
      <c r="AK36" s="21" t="s">
        <v>48</v>
      </c>
      <c r="AL36" s="21" t="s">
        <v>185</v>
      </c>
      <c r="AM36" s="26" t="s">
        <v>186</v>
      </c>
      <c r="AN36" s="27">
        <v>0</v>
      </c>
      <c r="AS36">
        <f t="shared" si="0"/>
        <v>2801</v>
      </c>
      <c r="AT36" t="str">
        <f t="shared" si="1"/>
        <v>Região Rural do Centro de Zona de Nossa Senhora da Glória</v>
      </c>
      <c r="BE36">
        <v>1100122</v>
      </c>
      <c r="BF36">
        <v>11</v>
      </c>
      <c r="BG36" t="s">
        <v>11074</v>
      </c>
      <c r="BH36" t="s">
        <v>11075</v>
      </c>
      <c r="BI36" t="s">
        <v>11076</v>
      </c>
      <c r="BJ36" t="s">
        <v>11122</v>
      </c>
      <c r="BK36">
        <v>1101</v>
      </c>
      <c r="BL36" t="s">
        <v>11112</v>
      </c>
      <c r="BM36" t="s">
        <v>11113</v>
      </c>
    </row>
    <row r="37" spans="1:65" x14ac:dyDescent="0.25">
      <c r="A37" s="17" t="s">
        <v>164</v>
      </c>
      <c r="B37" s="18">
        <v>1</v>
      </c>
      <c r="C37" s="19" t="s">
        <v>187</v>
      </c>
      <c r="D37" s="20" t="s">
        <v>166</v>
      </c>
      <c r="E37" s="20" t="s">
        <v>167</v>
      </c>
      <c r="F37" s="21">
        <v>2700102</v>
      </c>
      <c r="G37" s="20" t="s">
        <v>188</v>
      </c>
      <c r="H37" s="22">
        <v>571.80999999999995</v>
      </c>
      <c r="I37" s="22">
        <v>571.80999999999995</v>
      </c>
      <c r="J37" s="22">
        <v>475.54809999999998</v>
      </c>
      <c r="K37" s="22">
        <v>475.54809999999998</v>
      </c>
      <c r="L37" s="22">
        <v>475.54809999999998</v>
      </c>
      <c r="M37" s="23">
        <v>27</v>
      </c>
      <c r="N37" s="19" t="s">
        <v>44</v>
      </c>
      <c r="O37" s="22">
        <v>6.79</v>
      </c>
      <c r="P37" s="22">
        <v>45.66</v>
      </c>
      <c r="Q37" s="22">
        <v>69.92</v>
      </c>
      <c r="R37" s="22">
        <v>52.8065</v>
      </c>
      <c r="S37" s="22">
        <v>1.0000000000000001E-5</v>
      </c>
      <c r="T37" s="22">
        <v>1.0000000000000001E-5</v>
      </c>
      <c r="U37" s="22">
        <v>394.37540000000001</v>
      </c>
      <c r="V37" s="22">
        <v>1.0000000000000001E-5</v>
      </c>
      <c r="W37" s="22">
        <v>1E-3</v>
      </c>
      <c r="X37" s="22">
        <v>1E-3</v>
      </c>
      <c r="Y37" s="22">
        <v>1E-3</v>
      </c>
      <c r="Z37" s="22">
        <v>88.45</v>
      </c>
      <c r="AA37" s="22">
        <v>1E-3</v>
      </c>
      <c r="AB37" s="22">
        <v>1E-3</v>
      </c>
      <c r="AC37" s="22">
        <v>1E-3</v>
      </c>
      <c r="AD37" s="22">
        <v>11.55</v>
      </c>
      <c r="AE37" s="24">
        <v>100.00600000000001</v>
      </c>
      <c r="AF37" s="19" t="s">
        <v>57</v>
      </c>
      <c r="AG37" s="25">
        <v>0.34460000000000002</v>
      </c>
      <c r="AH37" s="22">
        <v>33743.79</v>
      </c>
      <c r="AI37" s="22">
        <v>283325.37</v>
      </c>
      <c r="AJ37" s="22">
        <v>317069.15999999997</v>
      </c>
      <c r="AK37" s="21" t="s">
        <v>189</v>
      </c>
      <c r="AL37" s="21" t="s">
        <v>182</v>
      </c>
      <c r="AM37" s="26" t="s">
        <v>48</v>
      </c>
      <c r="AN37" s="27">
        <v>3207.41</v>
      </c>
      <c r="AS37">
        <f t="shared" si="0"/>
        <v>2801</v>
      </c>
      <c r="AT37" t="str">
        <f t="shared" si="1"/>
        <v>Região Rural do Centro de Zona de Nossa Senhora da Glória</v>
      </c>
      <c r="BE37">
        <v>1100148</v>
      </c>
      <c r="BF37">
        <v>11</v>
      </c>
      <c r="BG37" t="s">
        <v>11074</v>
      </c>
      <c r="BH37" t="s">
        <v>11075</v>
      </c>
      <c r="BI37" t="s">
        <v>11076</v>
      </c>
      <c r="BJ37" t="s">
        <v>11123</v>
      </c>
      <c r="BK37">
        <v>1101</v>
      </c>
      <c r="BL37" t="s">
        <v>11112</v>
      </c>
      <c r="BM37" t="s">
        <v>11113</v>
      </c>
    </row>
    <row r="38" spans="1:65" x14ac:dyDescent="0.25">
      <c r="A38" s="17" t="s">
        <v>164</v>
      </c>
      <c r="B38" s="18">
        <v>1</v>
      </c>
      <c r="C38" s="19" t="s">
        <v>190</v>
      </c>
      <c r="D38" s="20" t="s">
        <v>191</v>
      </c>
      <c r="E38" s="20" t="s">
        <v>192</v>
      </c>
      <c r="F38" s="21">
        <v>2700409</v>
      </c>
      <c r="G38" s="20" t="s">
        <v>193</v>
      </c>
      <c r="H38" s="22">
        <v>298.25</v>
      </c>
      <c r="I38" s="22">
        <v>1.0000000000000001E-5</v>
      </c>
      <c r="J38" s="22">
        <v>122.4824</v>
      </c>
      <c r="K38" s="22">
        <v>1.0000000000000001E-5</v>
      </c>
      <c r="L38" s="22">
        <v>122.4824</v>
      </c>
      <c r="M38" s="23">
        <v>13</v>
      </c>
      <c r="N38" s="19" t="s">
        <v>64</v>
      </c>
      <c r="O38" s="22">
        <v>7.65</v>
      </c>
      <c r="P38" s="22">
        <v>98.67</v>
      </c>
      <c r="Q38" s="22">
        <v>100</v>
      </c>
      <c r="R38" s="22">
        <v>26.889800000000001</v>
      </c>
      <c r="S38" s="22">
        <v>1.0000000000000001E-5</v>
      </c>
      <c r="T38" s="22">
        <v>1.7709999999999999</v>
      </c>
      <c r="U38" s="22">
        <v>1.0000000000000001E-5</v>
      </c>
      <c r="V38" s="22">
        <v>2.7774000000000001</v>
      </c>
      <c r="W38" s="22">
        <v>1E-3</v>
      </c>
      <c r="X38" s="22">
        <v>20</v>
      </c>
      <c r="Y38" s="22">
        <v>30</v>
      </c>
      <c r="Z38" s="22">
        <v>15</v>
      </c>
      <c r="AA38" s="22">
        <v>10</v>
      </c>
      <c r="AB38" s="22">
        <v>15</v>
      </c>
      <c r="AC38" s="22">
        <v>5</v>
      </c>
      <c r="AD38" s="22">
        <v>5</v>
      </c>
      <c r="AE38" s="24">
        <v>100.001</v>
      </c>
      <c r="AF38" s="19" t="s">
        <v>57</v>
      </c>
      <c r="AG38" s="25">
        <v>0.41</v>
      </c>
      <c r="AH38" s="22">
        <v>135497.13</v>
      </c>
      <c r="AI38" s="22">
        <v>731478.49</v>
      </c>
      <c r="AJ38" s="22">
        <v>866975.62</v>
      </c>
      <c r="AK38" s="21" t="s">
        <v>48</v>
      </c>
      <c r="AL38" s="21" t="s">
        <v>194</v>
      </c>
      <c r="AM38" s="26" t="s">
        <v>195</v>
      </c>
      <c r="AN38" s="27">
        <v>74742.7</v>
      </c>
      <c r="AS38">
        <f t="shared" si="0"/>
        <v>2702</v>
      </c>
      <c r="AT38" t="str">
        <f t="shared" si="1"/>
        <v>Região Rural da Capital Regional de Maceió</v>
      </c>
      <c r="BE38">
        <v>1100155</v>
      </c>
      <c r="BF38">
        <v>11</v>
      </c>
      <c r="BG38" t="s">
        <v>11074</v>
      </c>
      <c r="BH38" t="s">
        <v>11075</v>
      </c>
      <c r="BI38" t="s">
        <v>11076</v>
      </c>
      <c r="BJ38" t="s">
        <v>11124</v>
      </c>
      <c r="BK38">
        <v>1101</v>
      </c>
      <c r="BL38" t="s">
        <v>11112</v>
      </c>
      <c r="BM38" t="s">
        <v>11113</v>
      </c>
    </row>
    <row r="39" spans="1:65" x14ac:dyDescent="0.25">
      <c r="A39" s="17" t="s">
        <v>164</v>
      </c>
      <c r="B39" s="18">
        <v>1</v>
      </c>
      <c r="C39" s="19" t="s">
        <v>196</v>
      </c>
      <c r="D39" s="20" t="s">
        <v>191</v>
      </c>
      <c r="E39" s="20" t="s">
        <v>192</v>
      </c>
      <c r="F39" s="21">
        <v>2700409</v>
      </c>
      <c r="G39" s="20" t="s">
        <v>197</v>
      </c>
      <c r="H39" s="22">
        <v>63.13</v>
      </c>
      <c r="I39" s="22">
        <v>1.0000000000000001E-5</v>
      </c>
      <c r="J39" s="22">
        <v>54.705100000000002</v>
      </c>
      <c r="K39" s="22">
        <v>1.0000000000000001E-5</v>
      </c>
      <c r="L39" s="22">
        <v>54.705100000000002</v>
      </c>
      <c r="M39" s="23">
        <v>5</v>
      </c>
      <c r="N39" s="19" t="s">
        <v>64</v>
      </c>
      <c r="O39" s="22">
        <v>3.42</v>
      </c>
      <c r="P39" s="22">
        <v>99.32</v>
      </c>
      <c r="Q39" s="22">
        <v>100</v>
      </c>
      <c r="R39" s="22">
        <v>4.7763999999999998</v>
      </c>
      <c r="S39" s="22">
        <v>1.0000000000000001E-5</v>
      </c>
      <c r="T39" s="22">
        <v>18.8169</v>
      </c>
      <c r="U39" s="22">
        <v>1.0000000000000001E-5</v>
      </c>
      <c r="V39" s="22">
        <v>2.0074999999999998</v>
      </c>
      <c r="W39" s="22">
        <v>0</v>
      </c>
      <c r="X39" s="22">
        <v>20</v>
      </c>
      <c r="Y39" s="22">
        <v>25</v>
      </c>
      <c r="Z39" s="22">
        <v>20</v>
      </c>
      <c r="AA39" s="22">
        <v>5</v>
      </c>
      <c r="AB39" s="22">
        <v>20</v>
      </c>
      <c r="AC39" s="22">
        <v>5</v>
      </c>
      <c r="AD39" s="22">
        <v>5</v>
      </c>
      <c r="AE39" s="24">
        <v>100</v>
      </c>
      <c r="AF39" s="19" t="s">
        <v>57</v>
      </c>
      <c r="AG39" s="25">
        <v>0.40039999999999998</v>
      </c>
      <c r="AH39" s="22">
        <v>36906.07</v>
      </c>
      <c r="AI39" s="22">
        <v>314124.19</v>
      </c>
      <c r="AJ39" s="22">
        <v>351030.26</v>
      </c>
      <c r="AK39" s="21" t="s">
        <v>48</v>
      </c>
      <c r="AL39" s="21" t="s">
        <v>194</v>
      </c>
      <c r="AM39" s="26" t="s">
        <v>195</v>
      </c>
      <c r="AN39" s="27">
        <v>8658.59</v>
      </c>
      <c r="AS39">
        <f t="shared" si="0"/>
        <v>2702</v>
      </c>
      <c r="AT39" t="str">
        <f t="shared" si="1"/>
        <v>Região Rural da Capital Regional de Maceió</v>
      </c>
      <c r="BE39">
        <v>1100189</v>
      </c>
      <c r="BF39">
        <v>11</v>
      </c>
      <c r="BG39" t="s">
        <v>11074</v>
      </c>
      <c r="BH39" t="s">
        <v>11075</v>
      </c>
      <c r="BI39" t="s">
        <v>11076</v>
      </c>
      <c r="BJ39" t="s">
        <v>11125</v>
      </c>
      <c r="BK39">
        <v>1101</v>
      </c>
      <c r="BL39" t="s">
        <v>11112</v>
      </c>
      <c r="BM39" t="s">
        <v>11113</v>
      </c>
    </row>
    <row r="40" spans="1:65" x14ac:dyDescent="0.25">
      <c r="A40" s="17" t="s">
        <v>164</v>
      </c>
      <c r="B40" s="18">
        <v>1</v>
      </c>
      <c r="C40" s="19" t="s">
        <v>198</v>
      </c>
      <c r="D40" s="20" t="s">
        <v>191</v>
      </c>
      <c r="E40" s="20" t="s">
        <v>192</v>
      </c>
      <c r="F40" s="21">
        <v>2700409</v>
      </c>
      <c r="G40" s="20" t="s">
        <v>199</v>
      </c>
      <c r="H40" s="22">
        <v>38.32</v>
      </c>
      <c r="I40" s="22">
        <v>1.0000000000000001E-5</v>
      </c>
      <c r="J40" s="22">
        <v>39.0944</v>
      </c>
      <c r="K40" s="22">
        <v>1.0000000000000001E-5</v>
      </c>
      <c r="L40" s="22">
        <v>39.0944</v>
      </c>
      <c r="M40" s="23">
        <v>11</v>
      </c>
      <c r="N40" s="19" t="s">
        <v>64</v>
      </c>
      <c r="O40" s="22">
        <v>2.44</v>
      </c>
      <c r="P40" s="22">
        <v>100</v>
      </c>
      <c r="Q40" s="22">
        <v>100</v>
      </c>
      <c r="R40" s="22">
        <v>7.0465999999999998</v>
      </c>
      <c r="S40" s="22">
        <v>1.0000000000000001E-5</v>
      </c>
      <c r="T40" s="22">
        <v>8.6852</v>
      </c>
      <c r="U40" s="22">
        <v>0</v>
      </c>
      <c r="V40" s="22">
        <v>0.68489999999999995</v>
      </c>
      <c r="W40" s="22">
        <v>0</v>
      </c>
      <c r="X40" s="22">
        <v>10</v>
      </c>
      <c r="Y40" s="22">
        <v>20</v>
      </c>
      <c r="Z40" s="22">
        <v>30</v>
      </c>
      <c r="AA40" s="22">
        <v>10</v>
      </c>
      <c r="AB40" s="22">
        <v>20</v>
      </c>
      <c r="AC40" s="22">
        <v>5</v>
      </c>
      <c r="AD40" s="22">
        <v>5</v>
      </c>
      <c r="AE40" s="24">
        <v>100</v>
      </c>
      <c r="AF40" s="19" t="s">
        <v>57</v>
      </c>
      <c r="AG40" s="25">
        <v>0.36520000000000002</v>
      </c>
      <c r="AH40" s="22">
        <v>28183.13</v>
      </c>
      <c r="AI40" s="22">
        <v>207964.56</v>
      </c>
      <c r="AJ40" s="22">
        <v>236147.69</v>
      </c>
      <c r="AK40" s="21" t="s">
        <v>48</v>
      </c>
      <c r="AL40" s="21" t="s">
        <v>194</v>
      </c>
      <c r="AM40" s="26" t="s">
        <v>195</v>
      </c>
      <c r="AN40" s="27">
        <v>12562.13</v>
      </c>
      <c r="AS40">
        <f t="shared" si="0"/>
        <v>2702</v>
      </c>
      <c r="AT40" t="str">
        <f t="shared" si="1"/>
        <v>Região Rural da Capital Regional de Maceió</v>
      </c>
      <c r="BE40">
        <v>1100205</v>
      </c>
      <c r="BF40">
        <v>11</v>
      </c>
      <c r="BG40" t="s">
        <v>11074</v>
      </c>
      <c r="BH40" t="s">
        <v>11075</v>
      </c>
      <c r="BI40" t="s">
        <v>11076</v>
      </c>
      <c r="BJ40" t="s">
        <v>11074</v>
      </c>
      <c r="BK40">
        <v>1101</v>
      </c>
      <c r="BL40" t="s">
        <v>11112</v>
      </c>
      <c r="BM40" t="s">
        <v>11113</v>
      </c>
    </row>
    <row r="41" spans="1:65" x14ac:dyDescent="0.25">
      <c r="A41" s="17" t="s">
        <v>164</v>
      </c>
      <c r="B41" s="18">
        <v>1</v>
      </c>
      <c r="C41" s="19" t="s">
        <v>200</v>
      </c>
      <c r="D41" s="20" t="s">
        <v>191</v>
      </c>
      <c r="E41" s="20" t="s">
        <v>192</v>
      </c>
      <c r="F41" s="21">
        <v>2700409</v>
      </c>
      <c r="G41" s="20" t="s">
        <v>201</v>
      </c>
      <c r="H41" s="22">
        <v>95.346100000000007</v>
      </c>
      <c r="I41" s="22">
        <v>1.0000000000000001E-5</v>
      </c>
      <c r="J41" s="22">
        <v>95.346100000000007</v>
      </c>
      <c r="K41" s="22">
        <v>1.0000000000000001E-5</v>
      </c>
      <c r="L41" s="22">
        <v>95.346100000000007</v>
      </c>
      <c r="M41" s="23">
        <v>12</v>
      </c>
      <c r="N41" s="19" t="s">
        <v>64</v>
      </c>
      <c r="O41" s="22">
        <v>5.96</v>
      </c>
      <c r="P41" s="22">
        <v>1E-3</v>
      </c>
      <c r="Q41" s="22">
        <v>1E-3</v>
      </c>
      <c r="R41" s="22">
        <v>13.8926</v>
      </c>
      <c r="S41" s="22">
        <v>1.0000000000000001E-5</v>
      </c>
      <c r="T41" s="22">
        <v>1.0000000000000001E-5</v>
      </c>
      <c r="U41" s="22">
        <v>1.2568999999999999</v>
      </c>
      <c r="V41" s="22">
        <v>1.8694999999999999</v>
      </c>
      <c r="W41" s="22">
        <v>0</v>
      </c>
      <c r="X41" s="22">
        <v>55</v>
      </c>
      <c r="Y41" s="22">
        <v>10</v>
      </c>
      <c r="Z41" s="22">
        <v>10</v>
      </c>
      <c r="AA41" s="22">
        <v>5</v>
      </c>
      <c r="AB41" s="22">
        <v>10</v>
      </c>
      <c r="AC41" s="22">
        <v>1E-3</v>
      </c>
      <c r="AD41" s="22">
        <v>10</v>
      </c>
      <c r="AE41" s="24">
        <v>100.001</v>
      </c>
      <c r="AF41" s="19" t="s">
        <v>65</v>
      </c>
      <c r="AG41" s="25">
        <v>0.54890000000000005</v>
      </c>
      <c r="AH41" s="22">
        <v>66849.89</v>
      </c>
      <c r="AI41" s="22">
        <v>691322.90999999992</v>
      </c>
      <c r="AJ41" s="22">
        <v>758172.79999999993</v>
      </c>
      <c r="AK41" s="21" t="s">
        <v>48</v>
      </c>
      <c r="AL41" s="21" t="s">
        <v>202</v>
      </c>
      <c r="AM41" s="26" t="s">
        <v>203</v>
      </c>
      <c r="AN41" s="27">
        <v>109287.47</v>
      </c>
      <c r="AS41">
        <f t="shared" si="0"/>
        <v>2702</v>
      </c>
      <c r="AT41" t="str">
        <f t="shared" si="1"/>
        <v>Região Rural da Capital Regional de Maceió</v>
      </c>
      <c r="BE41">
        <v>1100254</v>
      </c>
      <c r="BF41">
        <v>11</v>
      </c>
      <c r="BG41" t="s">
        <v>11074</v>
      </c>
      <c r="BH41" t="s">
        <v>11075</v>
      </c>
      <c r="BI41" t="s">
        <v>11076</v>
      </c>
      <c r="BJ41" t="s">
        <v>11126</v>
      </c>
      <c r="BK41">
        <v>1101</v>
      </c>
      <c r="BL41" t="s">
        <v>11112</v>
      </c>
      <c r="BM41" t="s">
        <v>11113</v>
      </c>
    </row>
    <row r="42" spans="1:65" x14ac:dyDescent="0.25">
      <c r="A42" s="17" t="s">
        <v>164</v>
      </c>
      <c r="B42" s="18">
        <v>1</v>
      </c>
      <c r="C42" s="19" t="s">
        <v>204</v>
      </c>
      <c r="D42" s="20" t="s">
        <v>191</v>
      </c>
      <c r="E42" s="20" t="s">
        <v>192</v>
      </c>
      <c r="F42" s="21">
        <v>2700409</v>
      </c>
      <c r="G42" s="20" t="s">
        <v>201</v>
      </c>
      <c r="H42" s="22">
        <v>982.07</v>
      </c>
      <c r="I42" s="22">
        <v>1077.3</v>
      </c>
      <c r="J42" s="22">
        <v>1077.4160999999999</v>
      </c>
      <c r="K42" s="22">
        <v>982.07</v>
      </c>
      <c r="L42" s="22">
        <v>982.07</v>
      </c>
      <c r="M42" s="23">
        <v>124</v>
      </c>
      <c r="N42" s="19" t="s">
        <v>64</v>
      </c>
      <c r="O42" s="22">
        <v>67.33</v>
      </c>
      <c r="P42" s="22">
        <v>100</v>
      </c>
      <c r="Q42" s="22">
        <v>208.52</v>
      </c>
      <c r="R42" s="22">
        <v>256.21039999999999</v>
      </c>
      <c r="S42" s="22">
        <v>1.0000000000000001E-5</v>
      </c>
      <c r="T42" s="22">
        <v>797.02970000000005</v>
      </c>
      <c r="U42" s="22">
        <v>1.0000000000000001E-5</v>
      </c>
      <c r="V42" s="22">
        <v>3.0659000000000001</v>
      </c>
      <c r="W42" s="22">
        <v>1E-3</v>
      </c>
      <c r="X42" s="22">
        <v>21</v>
      </c>
      <c r="Y42" s="22">
        <v>30</v>
      </c>
      <c r="Z42" s="22">
        <v>23</v>
      </c>
      <c r="AA42" s="22">
        <v>1E-3</v>
      </c>
      <c r="AB42" s="22">
        <v>1E-3</v>
      </c>
      <c r="AC42" s="22">
        <v>1E-3</v>
      </c>
      <c r="AD42" s="22">
        <v>26</v>
      </c>
      <c r="AE42" s="24">
        <v>100.00400000000002</v>
      </c>
      <c r="AF42" s="19" t="s">
        <v>44</v>
      </c>
      <c r="AG42" s="25">
        <v>0.63600000000000001</v>
      </c>
      <c r="AH42" s="22">
        <v>1143652.32</v>
      </c>
      <c r="AI42" s="22">
        <v>5327716.8899999997</v>
      </c>
      <c r="AJ42" s="22">
        <v>6471369.21</v>
      </c>
      <c r="AK42" s="21" t="s">
        <v>48</v>
      </c>
      <c r="AL42" s="21" t="s">
        <v>205</v>
      </c>
      <c r="AM42" s="26" t="s">
        <v>206</v>
      </c>
      <c r="AN42" s="27">
        <v>0</v>
      </c>
      <c r="AS42">
        <f t="shared" si="0"/>
        <v>2702</v>
      </c>
      <c r="AT42" t="str">
        <f t="shared" si="1"/>
        <v>Região Rural da Capital Regional de Maceió</v>
      </c>
      <c r="BE42">
        <v>1100262</v>
      </c>
      <c r="BF42">
        <v>11</v>
      </c>
      <c r="BG42" t="s">
        <v>11074</v>
      </c>
      <c r="BH42" t="s">
        <v>11075</v>
      </c>
      <c r="BI42" t="s">
        <v>11076</v>
      </c>
      <c r="BJ42" t="s">
        <v>11127</v>
      </c>
      <c r="BK42">
        <v>1101</v>
      </c>
      <c r="BL42" t="s">
        <v>11112</v>
      </c>
      <c r="BM42" t="s">
        <v>11113</v>
      </c>
    </row>
    <row r="43" spans="1:65" x14ac:dyDescent="0.25">
      <c r="A43" s="17" t="s">
        <v>164</v>
      </c>
      <c r="B43" s="18">
        <v>1</v>
      </c>
      <c r="C43" s="19" t="s">
        <v>207</v>
      </c>
      <c r="D43" s="20" t="s">
        <v>191</v>
      </c>
      <c r="E43" s="20" t="s">
        <v>192</v>
      </c>
      <c r="F43" s="21">
        <v>2700409</v>
      </c>
      <c r="G43" s="20" t="s">
        <v>208</v>
      </c>
      <c r="H43" s="22">
        <v>439.54</v>
      </c>
      <c r="I43" s="22">
        <v>439.54</v>
      </c>
      <c r="J43" s="22">
        <v>429.76429999999999</v>
      </c>
      <c r="K43" s="22">
        <v>439.54</v>
      </c>
      <c r="L43" s="22">
        <v>429.76429999999999</v>
      </c>
      <c r="M43" s="23">
        <v>36</v>
      </c>
      <c r="N43" s="19" t="s">
        <v>44</v>
      </c>
      <c r="O43" s="22">
        <v>26.86</v>
      </c>
      <c r="P43" s="22">
        <v>36.700000000000003</v>
      </c>
      <c r="Q43" s="22">
        <v>146</v>
      </c>
      <c r="R43" s="22">
        <v>44.012999999999998</v>
      </c>
      <c r="S43" s="22">
        <v>1.0000000000000001E-5</v>
      </c>
      <c r="T43" s="22">
        <v>1.0000000000000001E-5</v>
      </c>
      <c r="U43" s="22">
        <v>207.05950000000001</v>
      </c>
      <c r="V43" s="22">
        <v>42.620100000000001</v>
      </c>
      <c r="W43" s="22">
        <v>1E-3</v>
      </c>
      <c r="X43" s="22">
        <v>12</v>
      </c>
      <c r="Y43" s="22">
        <v>20</v>
      </c>
      <c r="Z43" s="22">
        <v>21</v>
      </c>
      <c r="AA43" s="22">
        <v>7</v>
      </c>
      <c r="AB43" s="22">
        <v>25</v>
      </c>
      <c r="AC43" s="22">
        <v>10</v>
      </c>
      <c r="AD43" s="22">
        <v>5</v>
      </c>
      <c r="AE43" s="24">
        <v>100.001</v>
      </c>
      <c r="AF43" s="19" t="s">
        <v>65</v>
      </c>
      <c r="AG43" s="25">
        <v>0.3987</v>
      </c>
      <c r="AH43" s="22">
        <v>141975.35999999999</v>
      </c>
      <c r="AI43" s="22">
        <v>2495653.23</v>
      </c>
      <c r="AJ43" s="22">
        <v>2637628.59</v>
      </c>
      <c r="AK43" s="21" t="s">
        <v>209</v>
      </c>
      <c r="AL43" s="21" t="s">
        <v>210</v>
      </c>
      <c r="AM43" s="26" t="s">
        <v>48</v>
      </c>
      <c r="AN43" s="27">
        <v>123217.31</v>
      </c>
      <c r="AS43">
        <f t="shared" si="0"/>
        <v>2702</v>
      </c>
      <c r="AT43" t="str">
        <f t="shared" si="1"/>
        <v>Região Rural da Capital Regional de Maceió</v>
      </c>
      <c r="BE43">
        <v>1100288</v>
      </c>
      <c r="BF43">
        <v>11</v>
      </c>
      <c r="BG43" t="s">
        <v>11074</v>
      </c>
      <c r="BH43" t="s">
        <v>11075</v>
      </c>
      <c r="BI43" t="s">
        <v>11076</v>
      </c>
      <c r="BJ43" t="s">
        <v>11128</v>
      </c>
      <c r="BK43">
        <v>1101</v>
      </c>
      <c r="BL43" t="s">
        <v>11112</v>
      </c>
      <c r="BM43" t="s">
        <v>11113</v>
      </c>
    </row>
    <row r="44" spans="1:65" x14ac:dyDescent="0.25">
      <c r="A44" s="17" t="s">
        <v>164</v>
      </c>
      <c r="B44" s="18">
        <v>1</v>
      </c>
      <c r="C44" s="19" t="s">
        <v>211</v>
      </c>
      <c r="D44" s="20" t="s">
        <v>191</v>
      </c>
      <c r="E44" s="20" t="s">
        <v>192</v>
      </c>
      <c r="F44" s="21">
        <v>2700409</v>
      </c>
      <c r="G44" s="20" t="s">
        <v>212</v>
      </c>
      <c r="H44" s="22">
        <v>609.92999999999995</v>
      </c>
      <c r="I44" s="22">
        <v>1.0000000000000001E-5</v>
      </c>
      <c r="J44" s="22">
        <v>301.83170000000001</v>
      </c>
      <c r="K44" s="22">
        <v>1.0000000000000001E-5</v>
      </c>
      <c r="L44" s="22">
        <v>301.83170000000001</v>
      </c>
      <c r="M44" s="23">
        <v>60</v>
      </c>
      <c r="N44" s="19" t="s">
        <v>64</v>
      </c>
      <c r="O44" s="22">
        <v>18.86</v>
      </c>
      <c r="P44" s="22">
        <v>1E-3</v>
      </c>
      <c r="Q44" s="22">
        <v>1E-3</v>
      </c>
      <c r="R44" s="22">
        <v>15.1915</v>
      </c>
      <c r="S44" s="22">
        <v>1.0000000000000001E-5</v>
      </c>
      <c r="T44" s="22">
        <v>1.0000000000000001E-5</v>
      </c>
      <c r="U44" s="22">
        <v>256.55700000000002</v>
      </c>
      <c r="V44" s="22">
        <v>30.183199999999999</v>
      </c>
      <c r="W44" s="22">
        <v>0</v>
      </c>
      <c r="X44" s="22">
        <v>10</v>
      </c>
      <c r="Y44" s="22">
        <v>35</v>
      </c>
      <c r="Z44" s="22">
        <v>30</v>
      </c>
      <c r="AA44" s="22">
        <v>5</v>
      </c>
      <c r="AB44" s="22">
        <v>1E-3</v>
      </c>
      <c r="AC44" s="22">
        <v>11.06</v>
      </c>
      <c r="AD44" s="22">
        <v>8.94</v>
      </c>
      <c r="AE44" s="24">
        <v>100.001</v>
      </c>
      <c r="AF44" s="19" t="s">
        <v>65</v>
      </c>
      <c r="AG44" s="25">
        <v>0.63900000000000001</v>
      </c>
      <c r="AH44" s="22">
        <v>116418</v>
      </c>
      <c r="AI44" s="22">
        <v>728710.76</v>
      </c>
      <c r="AJ44" s="22">
        <v>845128.76</v>
      </c>
      <c r="AK44" s="21" t="s">
        <v>48</v>
      </c>
      <c r="AL44" s="21" t="s">
        <v>213</v>
      </c>
      <c r="AM44" s="26" t="s">
        <v>214</v>
      </c>
      <c r="AN44" s="27">
        <v>0</v>
      </c>
      <c r="AS44">
        <f t="shared" si="0"/>
        <v>2702</v>
      </c>
      <c r="AT44" t="str">
        <f t="shared" si="1"/>
        <v>Região Rural da Capital Regional de Maceió</v>
      </c>
      <c r="BE44">
        <v>1100296</v>
      </c>
      <c r="BF44">
        <v>11</v>
      </c>
      <c r="BG44" t="s">
        <v>11074</v>
      </c>
      <c r="BH44" t="s">
        <v>11075</v>
      </c>
      <c r="BI44" t="s">
        <v>11076</v>
      </c>
      <c r="BJ44" t="s">
        <v>11129</v>
      </c>
      <c r="BK44">
        <v>1101</v>
      </c>
      <c r="BL44" t="s">
        <v>11112</v>
      </c>
      <c r="BM44" t="s">
        <v>11113</v>
      </c>
    </row>
    <row r="45" spans="1:65" x14ac:dyDescent="0.25">
      <c r="A45" s="17" t="s">
        <v>164</v>
      </c>
      <c r="B45" s="18">
        <v>1</v>
      </c>
      <c r="C45" s="19" t="s">
        <v>215</v>
      </c>
      <c r="D45" s="20" t="s">
        <v>191</v>
      </c>
      <c r="E45" s="20" t="s">
        <v>192</v>
      </c>
      <c r="F45" s="21">
        <v>2700409</v>
      </c>
      <c r="G45" s="20" t="s">
        <v>216</v>
      </c>
      <c r="H45" s="22">
        <v>380</v>
      </c>
      <c r="I45" s="22">
        <v>393.7</v>
      </c>
      <c r="J45" s="22">
        <v>393.7</v>
      </c>
      <c r="K45" s="22">
        <v>380</v>
      </c>
      <c r="L45" s="22">
        <v>380</v>
      </c>
      <c r="M45" s="23">
        <v>50</v>
      </c>
      <c r="N45" s="19" t="s">
        <v>44</v>
      </c>
      <c r="O45" s="22">
        <v>4.38</v>
      </c>
      <c r="P45" s="22">
        <v>1E-3</v>
      </c>
      <c r="Q45" s="22">
        <v>1E-3</v>
      </c>
      <c r="R45" s="22">
        <v>22.75</v>
      </c>
      <c r="S45" s="22">
        <v>1.0000000000000001E-5</v>
      </c>
      <c r="T45" s="22">
        <v>263.58999999999997</v>
      </c>
      <c r="U45" s="22">
        <v>104.87</v>
      </c>
      <c r="V45" s="22">
        <v>0.57369999999999999</v>
      </c>
      <c r="W45" s="22">
        <v>0</v>
      </c>
      <c r="X45" s="22">
        <v>1E-3</v>
      </c>
      <c r="Y45" s="22">
        <v>60</v>
      </c>
      <c r="Z45" s="22">
        <v>30</v>
      </c>
      <c r="AA45" s="22">
        <v>1E-3</v>
      </c>
      <c r="AB45" s="22">
        <v>1E-3</v>
      </c>
      <c r="AC45" s="22">
        <v>1E-3</v>
      </c>
      <c r="AD45" s="22">
        <v>10</v>
      </c>
      <c r="AE45" s="24">
        <v>100.00400000000002</v>
      </c>
      <c r="AF45" s="19" t="s">
        <v>65</v>
      </c>
      <c r="AG45" s="25">
        <v>0.56000000000000005</v>
      </c>
      <c r="AH45" s="22">
        <v>58836.28</v>
      </c>
      <c r="AI45" s="22">
        <v>1204034.42</v>
      </c>
      <c r="AJ45" s="22">
        <v>1262870.7</v>
      </c>
      <c r="AK45" s="21" t="s">
        <v>217</v>
      </c>
      <c r="AL45" s="21" t="s">
        <v>218</v>
      </c>
      <c r="AM45" s="26" t="s">
        <v>48</v>
      </c>
      <c r="AN45" s="27">
        <v>0</v>
      </c>
      <c r="AS45">
        <f t="shared" si="0"/>
        <v>2702</v>
      </c>
      <c r="AT45" t="str">
        <f t="shared" si="1"/>
        <v>Região Rural da Capital Regional de Maceió</v>
      </c>
      <c r="BE45">
        <v>1100320</v>
      </c>
      <c r="BF45">
        <v>11</v>
      </c>
      <c r="BG45" t="s">
        <v>11074</v>
      </c>
      <c r="BH45" t="s">
        <v>11075</v>
      </c>
      <c r="BI45" t="s">
        <v>11076</v>
      </c>
      <c r="BJ45" t="s">
        <v>11130</v>
      </c>
      <c r="BK45">
        <v>1101</v>
      </c>
      <c r="BL45" t="s">
        <v>11112</v>
      </c>
      <c r="BM45" t="s">
        <v>11113</v>
      </c>
    </row>
    <row r="46" spans="1:65" x14ac:dyDescent="0.25">
      <c r="A46" s="17" t="s">
        <v>164</v>
      </c>
      <c r="B46" s="18">
        <v>1</v>
      </c>
      <c r="C46" s="19" t="s">
        <v>219</v>
      </c>
      <c r="D46" s="20" t="s">
        <v>220</v>
      </c>
      <c r="E46" s="20" t="s">
        <v>221</v>
      </c>
      <c r="F46" s="21">
        <v>2700904</v>
      </c>
      <c r="G46" s="20" t="s">
        <v>222</v>
      </c>
      <c r="H46" s="22">
        <v>1347.5</v>
      </c>
      <c r="I46" s="22">
        <v>1.0000000000000001E-5</v>
      </c>
      <c r="J46" s="22">
        <v>971.69690000000003</v>
      </c>
      <c r="K46" s="22">
        <v>1.0000000000000001E-5</v>
      </c>
      <c r="L46" s="22">
        <v>971.69690000000003</v>
      </c>
      <c r="M46" s="23">
        <v>88</v>
      </c>
      <c r="N46" s="19" t="s">
        <v>44</v>
      </c>
      <c r="O46" s="22">
        <v>13.88</v>
      </c>
      <c r="P46" s="22">
        <v>100</v>
      </c>
      <c r="Q46" s="22">
        <v>137.58000000000001</v>
      </c>
      <c r="R46" s="22">
        <v>52.5</v>
      </c>
      <c r="S46" s="22">
        <v>1.0000000000000001E-5</v>
      </c>
      <c r="T46" s="22">
        <v>1.0000000000000001E-5</v>
      </c>
      <c r="U46" s="22">
        <v>1.0000000000000001E-5</v>
      </c>
      <c r="V46" s="22">
        <v>19.010000000000002</v>
      </c>
      <c r="W46" s="22">
        <v>1E-4</v>
      </c>
      <c r="X46" s="22">
        <v>0</v>
      </c>
      <c r="Y46" s="22">
        <v>0</v>
      </c>
      <c r="Z46" s="22">
        <v>19.829999999999998</v>
      </c>
      <c r="AA46" s="22">
        <v>1E-4</v>
      </c>
      <c r="AB46" s="22">
        <v>55.77</v>
      </c>
      <c r="AC46" s="22">
        <v>1E-4</v>
      </c>
      <c r="AD46" s="22">
        <v>24.4</v>
      </c>
      <c r="AE46" s="24">
        <v>100.00030000000001</v>
      </c>
      <c r="AF46" s="19" t="s">
        <v>64</v>
      </c>
      <c r="AG46" s="25">
        <v>0.27200000000000002</v>
      </c>
      <c r="AH46" s="22">
        <v>1223612.08</v>
      </c>
      <c r="AI46" s="22">
        <v>2538845.0299999998</v>
      </c>
      <c r="AJ46" s="22">
        <v>3762457.11</v>
      </c>
      <c r="AK46" s="21" t="s">
        <v>48</v>
      </c>
      <c r="AL46" s="21" t="s">
        <v>223</v>
      </c>
      <c r="AM46" s="26" t="s">
        <v>224</v>
      </c>
      <c r="AN46" s="27">
        <v>26058.92</v>
      </c>
      <c r="AS46">
        <f t="shared" si="0"/>
        <v>2701</v>
      </c>
      <c r="AT46" t="str">
        <f t="shared" si="1"/>
        <v>Região Rural da Capital Regional de Arapiraca</v>
      </c>
      <c r="BE46">
        <v>1100338</v>
      </c>
      <c r="BF46">
        <v>11</v>
      </c>
      <c r="BG46" t="s">
        <v>11074</v>
      </c>
      <c r="BH46" t="s">
        <v>11075</v>
      </c>
      <c r="BI46" t="s">
        <v>11076</v>
      </c>
      <c r="BJ46" t="s">
        <v>11131</v>
      </c>
      <c r="BK46">
        <v>1101</v>
      </c>
      <c r="BL46" t="s">
        <v>11112</v>
      </c>
      <c r="BM46" t="s">
        <v>11113</v>
      </c>
    </row>
    <row r="47" spans="1:65" x14ac:dyDescent="0.25">
      <c r="A47" s="17" t="s">
        <v>164</v>
      </c>
      <c r="B47" s="18">
        <v>1</v>
      </c>
      <c r="C47" s="19" t="s">
        <v>225</v>
      </c>
      <c r="D47" s="20" t="s">
        <v>220</v>
      </c>
      <c r="E47" s="20" t="s">
        <v>221</v>
      </c>
      <c r="F47" s="21">
        <v>2700904</v>
      </c>
      <c r="G47" s="20" t="s">
        <v>226</v>
      </c>
      <c r="H47" s="22">
        <v>297.38080000000002</v>
      </c>
      <c r="I47" s="22">
        <v>297.38080000000002</v>
      </c>
      <c r="J47" s="22">
        <v>229.42349999999999</v>
      </c>
      <c r="K47" s="22">
        <v>1.0000000000000001E-5</v>
      </c>
      <c r="L47" s="22">
        <v>229.42349999999999</v>
      </c>
      <c r="M47" s="23">
        <v>21</v>
      </c>
      <c r="N47" s="19" t="s">
        <v>44</v>
      </c>
      <c r="O47" s="22">
        <v>3.27</v>
      </c>
      <c r="P47" s="22">
        <v>1E-3</v>
      </c>
      <c r="Q47" s="22">
        <v>1E-3</v>
      </c>
      <c r="R47" s="22">
        <v>65.790000000000006</v>
      </c>
      <c r="S47" s="22">
        <v>1.0000000000000001E-5</v>
      </c>
      <c r="T47" s="22">
        <v>1.0000000000000001E-5</v>
      </c>
      <c r="U47" s="22">
        <v>1.0000000000000001E-5</v>
      </c>
      <c r="V47" s="22">
        <v>8.84</v>
      </c>
      <c r="W47" s="22">
        <v>1E-3</v>
      </c>
      <c r="X47" s="22">
        <v>1E-3</v>
      </c>
      <c r="Y47" s="22">
        <v>1E-3</v>
      </c>
      <c r="Z47" s="22">
        <v>35</v>
      </c>
      <c r="AA47" s="22">
        <v>40</v>
      </c>
      <c r="AB47" s="22">
        <v>1E-3</v>
      </c>
      <c r="AC47" s="22">
        <v>1E-3</v>
      </c>
      <c r="AD47" s="22">
        <v>25</v>
      </c>
      <c r="AE47" s="24">
        <v>100.00500000000001</v>
      </c>
      <c r="AF47" s="19" t="s">
        <v>57</v>
      </c>
      <c r="AG47" s="25">
        <v>0.25040000000000001</v>
      </c>
      <c r="AH47" s="22">
        <v>89991.98</v>
      </c>
      <c r="AI47" s="22">
        <v>262724.32999999996</v>
      </c>
      <c r="AJ47" s="22">
        <v>352716.30999999994</v>
      </c>
      <c r="AK47" s="21" t="s">
        <v>181</v>
      </c>
      <c r="AL47" s="21" t="s">
        <v>227</v>
      </c>
      <c r="AM47" s="26" t="s">
        <v>48</v>
      </c>
      <c r="AN47" s="27">
        <v>124.11</v>
      </c>
      <c r="AS47">
        <f t="shared" si="0"/>
        <v>2701</v>
      </c>
      <c r="AT47" t="str">
        <f t="shared" si="1"/>
        <v>Região Rural da Capital Regional de Arapiraca</v>
      </c>
      <c r="BE47">
        <v>1100346</v>
      </c>
      <c r="BF47">
        <v>11</v>
      </c>
      <c r="BG47" t="s">
        <v>11074</v>
      </c>
      <c r="BH47" t="s">
        <v>11075</v>
      </c>
      <c r="BI47" t="s">
        <v>11076</v>
      </c>
      <c r="BJ47" t="s">
        <v>11132</v>
      </c>
      <c r="BK47">
        <v>1101</v>
      </c>
      <c r="BL47" t="s">
        <v>11112</v>
      </c>
      <c r="BM47" t="s">
        <v>11113</v>
      </c>
    </row>
    <row r="48" spans="1:65" x14ac:dyDescent="0.25">
      <c r="A48" s="17" t="s">
        <v>164</v>
      </c>
      <c r="B48" s="18">
        <v>1</v>
      </c>
      <c r="C48" s="19" t="s">
        <v>228</v>
      </c>
      <c r="D48" s="20" t="s">
        <v>220</v>
      </c>
      <c r="E48" s="20" t="s">
        <v>221</v>
      </c>
      <c r="F48" s="21">
        <v>2700904</v>
      </c>
      <c r="G48" s="20" t="s">
        <v>229</v>
      </c>
      <c r="H48" s="22">
        <v>313.60000000000002</v>
      </c>
      <c r="I48" s="22">
        <v>200.5</v>
      </c>
      <c r="J48" s="22">
        <v>190.18629999999999</v>
      </c>
      <c r="K48" s="22">
        <v>1.0000000000000001E-5</v>
      </c>
      <c r="L48" s="22">
        <v>184.85079999999999</v>
      </c>
      <c r="M48" s="23">
        <v>15</v>
      </c>
      <c r="N48" s="19" t="s">
        <v>64</v>
      </c>
      <c r="O48" s="22">
        <v>2.72</v>
      </c>
      <c r="P48" s="22">
        <v>5.79</v>
      </c>
      <c r="Q48" s="22">
        <v>250</v>
      </c>
      <c r="R48" s="22">
        <v>29.39</v>
      </c>
      <c r="S48" s="22">
        <v>1.0000000000000001E-5</v>
      </c>
      <c r="T48" s="22">
        <v>10.36</v>
      </c>
      <c r="U48" s="22">
        <v>140.06</v>
      </c>
      <c r="V48" s="22">
        <v>5.05</v>
      </c>
      <c r="W48" s="22">
        <v>1E-3</v>
      </c>
      <c r="X48" s="22">
        <v>1E-3</v>
      </c>
      <c r="Y48" s="22">
        <v>0.93</v>
      </c>
      <c r="Z48" s="22">
        <v>63.91</v>
      </c>
      <c r="AA48" s="22"/>
      <c r="AB48" s="22">
        <v>27.16</v>
      </c>
      <c r="AC48" s="22"/>
      <c r="AD48" s="22">
        <v>8</v>
      </c>
      <c r="AE48" s="24"/>
      <c r="AF48" s="19" t="s">
        <v>57</v>
      </c>
      <c r="AG48" s="25">
        <v>0.39</v>
      </c>
      <c r="AH48" s="22">
        <v>38095.120000000003</v>
      </c>
      <c r="AI48" s="22">
        <v>199438.15</v>
      </c>
      <c r="AJ48" s="22">
        <v>237533.27</v>
      </c>
      <c r="AK48" s="21" t="s">
        <v>48</v>
      </c>
      <c r="AL48" s="21" t="s">
        <v>230</v>
      </c>
      <c r="AM48" s="26" t="s">
        <v>231</v>
      </c>
      <c r="AN48" s="27">
        <v>2391.9299999999998</v>
      </c>
      <c r="AS48">
        <f t="shared" si="0"/>
        <v>2701</v>
      </c>
      <c r="AT48" t="str">
        <f t="shared" si="1"/>
        <v>Região Rural da Capital Regional de Arapiraca</v>
      </c>
      <c r="BE48">
        <v>1100379</v>
      </c>
      <c r="BF48">
        <v>11</v>
      </c>
      <c r="BG48" t="s">
        <v>11074</v>
      </c>
      <c r="BH48" t="s">
        <v>11075</v>
      </c>
      <c r="BI48" t="s">
        <v>11076</v>
      </c>
      <c r="BJ48" t="s">
        <v>11133</v>
      </c>
      <c r="BK48">
        <v>1101</v>
      </c>
      <c r="BL48" t="s">
        <v>11112</v>
      </c>
      <c r="BM48" t="s">
        <v>11113</v>
      </c>
    </row>
    <row r="49" spans="1:65" x14ac:dyDescent="0.25">
      <c r="A49" s="17" t="s">
        <v>164</v>
      </c>
      <c r="B49" s="18">
        <v>1</v>
      </c>
      <c r="C49" s="19" t="s">
        <v>232</v>
      </c>
      <c r="D49" s="20" t="s">
        <v>220</v>
      </c>
      <c r="E49" s="20" t="s">
        <v>221</v>
      </c>
      <c r="F49" s="21">
        <v>2700904</v>
      </c>
      <c r="G49" s="20" t="s">
        <v>233</v>
      </c>
      <c r="H49" s="22">
        <v>313.60000000000002</v>
      </c>
      <c r="I49" s="22">
        <v>200.5</v>
      </c>
      <c r="J49" s="22">
        <v>286.46800000000002</v>
      </c>
      <c r="K49" s="22">
        <v>1.0000000000000001E-5</v>
      </c>
      <c r="L49" s="22">
        <v>211.3552</v>
      </c>
      <c r="M49" s="23">
        <v>16</v>
      </c>
      <c r="N49" s="19" t="s">
        <v>64</v>
      </c>
      <c r="O49" s="22">
        <v>4.09</v>
      </c>
      <c r="P49" s="22">
        <v>10.33</v>
      </c>
      <c r="Q49" s="22">
        <v>89.04</v>
      </c>
      <c r="R49" s="22">
        <v>42.37</v>
      </c>
      <c r="S49" s="22">
        <v>1.0000000000000001E-5</v>
      </c>
      <c r="T49" s="22">
        <v>15.19</v>
      </c>
      <c r="U49" s="22">
        <v>149.05000000000001</v>
      </c>
      <c r="V49" s="22">
        <v>4.75</v>
      </c>
      <c r="W49" s="22">
        <v>1E-3</v>
      </c>
      <c r="X49" s="22">
        <v>1E-3</v>
      </c>
      <c r="Y49" s="22">
        <v>1.06</v>
      </c>
      <c r="Z49" s="22">
        <v>67.430000000000007</v>
      </c>
      <c r="AA49" s="22">
        <v>1E-3</v>
      </c>
      <c r="AB49" s="22">
        <v>23.01</v>
      </c>
      <c r="AC49" s="22">
        <v>1E-3</v>
      </c>
      <c r="AD49" s="22">
        <v>8.5</v>
      </c>
      <c r="AE49" s="24">
        <v>100.00400000000002</v>
      </c>
      <c r="AF49" s="19" t="s">
        <v>57</v>
      </c>
      <c r="AG49" s="25">
        <v>0.4</v>
      </c>
      <c r="AH49" s="22">
        <v>44655.68</v>
      </c>
      <c r="AI49" s="22">
        <v>226975.75</v>
      </c>
      <c r="AJ49" s="22">
        <v>271631.43</v>
      </c>
      <c r="AK49" s="21" t="s">
        <v>48</v>
      </c>
      <c r="AL49" s="21" t="s">
        <v>234</v>
      </c>
      <c r="AM49" s="26" t="s">
        <v>231</v>
      </c>
      <c r="AN49" s="27">
        <v>2864.13</v>
      </c>
      <c r="AS49">
        <f t="shared" si="0"/>
        <v>2701</v>
      </c>
      <c r="AT49" t="str">
        <f t="shared" si="1"/>
        <v>Região Rural da Capital Regional de Arapiraca</v>
      </c>
      <c r="BE49">
        <v>1100403</v>
      </c>
      <c r="BF49">
        <v>11</v>
      </c>
      <c r="BG49" t="s">
        <v>11074</v>
      </c>
      <c r="BH49" t="s">
        <v>11075</v>
      </c>
      <c r="BI49" t="s">
        <v>11076</v>
      </c>
      <c r="BJ49" t="s">
        <v>11134</v>
      </c>
      <c r="BK49">
        <v>1101</v>
      </c>
      <c r="BL49" t="s">
        <v>11112</v>
      </c>
      <c r="BM49" t="s">
        <v>11113</v>
      </c>
    </row>
    <row r="50" spans="1:65" x14ac:dyDescent="0.25">
      <c r="A50" s="17" t="s">
        <v>164</v>
      </c>
      <c r="B50" s="18">
        <v>1</v>
      </c>
      <c r="C50" s="19" t="s">
        <v>235</v>
      </c>
      <c r="D50" s="20" t="s">
        <v>220</v>
      </c>
      <c r="E50" s="20" t="s">
        <v>221</v>
      </c>
      <c r="F50" s="21">
        <v>2700904</v>
      </c>
      <c r="G50" s="20" t="s">
        <v>236</v>
      </c>
      <c r="H50" s="22">
        <v>313.60000000000002</v>
      </c>
      <c r="I50" s="22">
        <v>207.1</v>
      </c>
      <c r="J50" s="22">
        <v>207.09639999999999</v>
      </c>
      <c r="K50" s="22">
        <v>1.0000000000000001E-5</v>
      </c>
      <c r="L50" s="22">
        <v>207.09639999999999</v>
      </c>
      <c r="M50" s="23">
        <v>17</v>
      </c>
      <c r="N50" s="19" t="s">
        <v>64</v>
      </c>
      <c r="O50" s="22">
        <v>2.96</v>
      </c>
      <c r="P50" s="22">
        <v>10.51</v>
      </c>
      <c r="Q50" s="22">
        <v>212.9</v>
      </c>
      <c r="R50" s="22">
        <v>30.54</v>
      </c>
      <c r="S50" s="22">
        <v>1.0000000000000001E-5</v>
      </c>
      <c r="T50" s="22">
        <v>13.11</v>
      </c>
      <c r="U50" s="22">
        <v>157.25</v>
      </c>
      <c r="V50" s="22">
        <v>6.19</v>
      </c>
      <c r="W50" s="22">
        <v>1E-3</v>
      </c>
      <c r="X50" s="22">
        <v>1E-3</v>
      </c>
      <c r="Y50" s="22">
        <v>1E-3</v>
      </c>
      <c r="Z50" s="22">
        <v>68.989999999999995</v>
      </c>
      <c r="AA50" s="22">
        <v>1E-3</v>
      </c>
      <c r="AB50" s="22">
        <v>21.51</v>
      </c>
      <c r="AC50" s="22">
        <v>1E-3</v>
      </c>
      <c r="AD50" s="22">
        <v>9.5</v>
      </c>
      <c r="AE50" s="24">
        <v>100.00500000000001</v>
      </c>
      <c r="AF50" s="19" t="s">
        <v>57</v>
      </c>
      <c r="AG50" s="25">
        <v>0.4</v>
      </c>
      <c r="AH50" s="22">
        <v>49936.71</v>
      </c>
      <c r="AI50" s="22">
        <v>216182.15999999997</v>
      </c>
      <c r="AJ50" s="22">
        <v>266118.87</v>
      </c>
      <c r="AK50" s="21" t="s">
        <v>48</v>
      </c>
      <c r="AL50" s="21" t="s">
        <v>237</v>
      </c>
      <c r="AM50" s="26" t="s">
        <v>231</v>
      </c>
      <c r="AN50" s="27">
        <v>6332.61</v>
      </c>
      <c r="AS50">
        <f t="shared" si="0"/>
        <v>2701</v>
      </c>
      <c r="AT50" t="str">
        <f t="shared" si="1"/>
        <v>Região Rural da Capital Regional de Arapiraca</v>
      </c>
      <c r="BE50">
        <v>1100452</v>
      </c>
      <c r="BF50">
        <v>11</v>
      </c>
      <c r="BG50" t="s">
        <v>11074</v>
      </c>
      <c r="BH50" t="s">
        <v>11075</v>
      </c>
      <c r="BI50" t="s">
        <v>11076</v>
      </c>
      <c r="BJ50" t="s">
        <v>11135</v>
      </c>
      <c r="BK50">
        <v>1101</v>
      </c>
      <c r="BL50" t="s">
        <v>11112</v>
      </c>
      <c r="BM50" t="s">
        <v>11113</v>
      </c>
    </row>
    <row r="51" spans="1:65" x14ac:dyDescent="0.25">
      <c r="A51" s="17" t="s">
        <v>164</v>
      </c>
      <c r="B51" s="18">
        <v>1</v>
      </c>
      <c r="C51" s="19" t="s">
        <v>238</v>
      </c>
      <c r="D51" s="20" t="s">
        <v>220</v>
      </c>
      <c r="E51" s="20" t="s">
        <v>221</v>
      </c>
      <c r="F51" s="21">
        <v>2700904</v>
      </c>
      <c r="G51" s="20" t="s">
        <v>239</v>
      </c>
      <c r="H51" s="22">
        <v>490</v>
      </c>
      <c r="I51" s="22">
        <v>359.2</v>
      </c>
      <c r="J51" s="22">
        <v>345.05880000000002</v>
      </c>
      <c r="K51" s="22">
        <v>1.0000000000000001E-5</v>
      </c>
      <c r="L51" s="22">
        <v>208.29390000000001</v>
      </c>
      <c r="M51" s="23">
        <v>17</v>
      </c>
      <c r="N51" s="19" t="s">
        <v>64</v>
      </c>
      <c r="O51" s="22">
        <v>4.93</v>
      </c>
      <c r="P51" s="22">
        <v>17.53</v>
      </c>
      <c r="Q51" s="22">
        <v>255.16</v>
      </c>
      <c r="R51" s="22">
        <v>32.409999999999997</v>
      </c>
      <c r="S51" s="22">
        <v>1.0000000000000001E-5</v>
      </c>
      <c r="T51" s="22">
        <v>29.81</v>
      </c>
      <c r="U51" s="22">
        <v>140.19</v>
      </c>
      <c r="V51" s="22">
        <v>3.32</v>
      </c>
      <c r="W51" s="22">
        <v>1E-3</v>
      </c>
      <c r="X51" s="22">
        <v>1E-3</v>
      </c>
      <c r="Y51" s="22">
        <v>10.63</v>
      </c>
      <c r="Z51" s="22">
        <v>55.87</v>
      </c>
      <c r="AA51" s="22">
        <v>1E-3</v>
      </c>
      <c r="AB51" s="22">
        <v>20.5</v>
      </c>
      <c r="AC51" s="22">
        <v>1E-3</v>
      </c>
      <c r="AD51" s="22">
        <v>13</v>
      </c>
      <c r="AE51" s="24">
        <v>100.004</v>
      </c>
      <c r="AF51" s="19" t="s">
        <v>57</v>
      </c>
      <c r="AG51" s="25">
        <v>0.4</v>
      </c>
      <c r="AH51" s="22">
        <v>18782.580000000002</v>
      </c>
      <c r="AI51" s="22">
        <v>248875.08</v>
      </c>
      <c r="AJ51" s="22">
        <v>267657.65999999997</v>
      </c>
      <c r="AK51" s="21" t="s">
        <v>48</v>
      </c>
      <c r="AL51" s="21" t="s">
        <v>240</v>
      </c>
      <c r="AM51" s="26" t="s">
        <v>231</v>
      </c>
      <c r="AN51" s="27">
        <v>0</v>
      </c>
      <c r="AS51">
        <f t="shared" si="0"/>
        <v>2701</v>
      </c>
      <c r="AT51" t="str">
        <f t="shared" si="1"/>
        <v>Região Rural da Capital Regional de Arapiraca</v>
      </c>
      <c r="BE51">
        <v>1100502</v>
      </c>
      <c r="BF51">
        <v>11</v>
      </c>
      <c r="BG51" t="s">
        <v>11074</v>
      </c>
      <c r="BH51" t="s">
        <v>11075</v>
      </c>
      <c r="BI51" t="s">
        <v>11076</v>
      </c>
      <c r="BJ51" t="s">
        <v>11136</v>
      </c>
      <c r="BK51">
        <v>1101</v>
      </c>
      <c r="BL51" t="s">
        <v>11112</v>
      </c>
      <c r="BM51" t="s">
        <v>11113</v>
      </c>
    </row>
    <row r="52" spans="1:65" x14ac:dyDescent="0.25">
      <c r="A52" s="17" t="s">
        <v>164</v>
      </c>
      <c r="B52" s="18">
        <v>1</v>
      </c>
      <c r="C52" s="19" t="s">
        <v>241</v>
      </c>
      <c r="D52" s="20" t="s">
        <v>220</v>
      </c>
      <c r="E52" s="20" t="s">
        <v>221</v>
      </c>
      <c r="F52" s="21">
        <v>2700904</v>
      </c>
      <c r="G52" s="20" t="s">
        <v>242</v>
      </c>
      <c r="H52" s="22">
        <v>313.60000000000002</v>
      </c>
      <c r="I52" s="22">
        <v>312.10000000000002</v>
      </c>
      <c r="J52" s="22">
        <v>312.14400000000001</v>
      </c>
      <c r="K52" s="22">
        <v>1.0000000000000001E-5</v>
      </c>
      <c r="L52" s="22">
        <v>312.14400000000001</v>
      </c>
      <c r="M52" s="23">
        <v>21</v>
      </c>
      <c r="N52" s="19" t="s">
        <v>64</v>
      </c>
      <c r="O52" s="22">
        <v>4.46</v>
      </c>
      <c r="P52" s="22">
        <v>11.2</v>
      </c>
      <c r="Q52" s="22">
        <v>289.91000000000003</v>
      </c>
      <c r="R52" s="22">
        <v>87.92</v>
      </c>
      <c r="S52" s="22">
        <v>1.0000000000000001E-5</v>
      </c>
      <c r="T52" s="22">
        <v>20.64</v>
      </c>
      <c r="U52" s="22">
        <v>189.97</v>
      </c>
      <c r="V52" s="22">
        <v>9.6</v>
      </c>
      <c r="W52" s="22">
        <v>1E-3</v>
      </c>
      <c r="X52" s="22">
        <v>1E-3</v>
      </c>
      <c r="Y52" s="22">
        <v>3.81</v>
      </c>
      <c r="Z52" s="22">
        <v>58.46</v>
      </c>
      <c r="AA52" s="22">
        <v>1E-3</v>
      </c>
      <c r="AB52" s="22">
        <v>22.73</v>
      </c>
      <c r="AC52" s="22">
        <v>1E-3</v>
      </c>
      <c r="AD52" s="22">
        <v>15</v>
      </c>
      <c r="AE52" s="24">
        <v>100.004</v>
      </c>
      <c r="AF52" s="19" t="s">
        <v>57</v>
      </c>
      <c r="AG52" s="25">
        <v>0.39</v>
      </c>
      <c r="AH52" s="22">
        <v>60595.64</v>
      </c>
      <c r="AI52" s="22">
        <v>340509.39999999997</v>
      </c>
      <c r="AJ52" s="22">
        <v>401105.04</v>
      </c>
      <c r="AK52" s="21" t="s">
        <v>48</v>
      </c>
      <c r="AL52" s="21" t="s">
        <v>243</v>
      </c>
      <c r="AM52" s="26" t="s">
        <v>231</v>
      </c>
      <c r="AN52" s="27">
        <v>4670.05</v>
      </c>
      <c r="AS52">
        <f t="shared" si="0"/>
        <v>2701</v>
      </c>
      <c r="AT52" t="str">
        <f t="shared" si="1"/>
        <v>Região Rural da Capital Regional de Arapiraca</v>
      </c>
      <c r="BE52">
        <v>1100601</v>
      </c>
      <c r="BF52">
        <v>11</v>
      </c>
      <c r="BG52" t="s">
        <v>11074</v>
      </c>
      <c r="BH52" t="s">
        <v>11075</v>
      </c>
      <c r="BI52" t="s">
        <v>11076</v>
      </c>
      <c r="BJ52" t="s">
        <v>11137</v>
      </c>
      <c r="BK52">
        <v>1101</v>
      </c>
      <c r="BL52" t="s">
        <v>11112</v>
      </c>
      <c r="BM52" t="s">
        <v>11113</v>
      </c>
    </row>
    <row r="53" spans="1:65" x14ac:dyDescent="0.25">
      <c r="A53" s="17" t="s">
        <v>164</v>
      </c>
      <c r="B53" s="18">
        <v>1</v>
      </c>
      <c r="C53" s="19" t="s">
        <v>244</v>
      </c>
      <c r="D53" s="20" t="s">
        <v>220</v>
      </c>
      <c r="E53" s="20" t="s">
        <v>221</v>
      </c>
      <c r="F53" s="21">
        <v>2700904</v>
      </c>
      <c r="G53" s="20" t="s">
        <v>245</v>
      </c>
      <c r="H53" s="22">
        <v>172.05619999999999</v>
      </c>
      <c r="I53" s="22">
        <v>169.9</v>
      </c>
      <c r="J53" s="22">
        <v>169.9486</v>
      </c>
      <c r="K53" s="22">
        <v>1.0000000000000001E-5</v>
      </c>
      <c r="L53" s="22">
        <v>169.9486</v>
      </c>
      <c r="M53" s="23">
        <v>15</v>
      </c>
      <c r="N53" s="19" t="s">
        <v>64</v>
      </c>
      <c r="O53" s="22">
        <v>2.4300000000000002</v>
      </c>
      <c r="P53" s="22">
        <v>80.010000000000005</v>
      </c>
      <c r="Q53" s="22">
        <v>173.25</v>
      </c>
      <c r="R53" s="22">
        <v>11.5464</v>
      </c>
      <c r="S53" s="22">
        <v>1.0000000000000001E-5</v>
      </c>
      <c r="T53" s="22">
        <v>124.8937</v>
      </c>
      <c r="U53" s="22">
        <v>27.239699999999999</v>
      </c>
      <c r="V53" s="22">
        <v>1.5464</v>
      </c>
      <c r="W53" s="22">
        <v>1E-3</v>
      </c>
      <c r="X53" s="22">
        <v>1E-3</v>
      </c>
      <c r="Y53" s="22">
        <v>0</v>
      </c>
      <c r="Z53" s="22">
        <v>93</v>
      </c>
      <c r="AA53" s="22">
        <v>0</v>
      </c>
      <c r="AB53" s="22">
        <v>6</v>
      </c>
      <c r="AC53" s="22">
        <v>0</v>
      </c>
      <c r="AD53" s="22">
        <v>1</v>
      </c>
      <c r="AE53" s="24">
        <v>100.002</v>
      </c>
      <c r="AF53" s="19" t="s">
        <v>64</v>
      </c>
      <c r="AG53" s="25">
        <v>0.6</v>
      </c>
      <c r="AH53" s="22">
        <v>224332.15</v>
      </c>
      <c r="AI53" s="22">
        <v>99075.57</v>
      </c>
      <c r="AJ53" s="22">
        <v>323407.71999999997</v>
      </c>
      <c r="AK53" s="21" t="s">
        <v>48</v>
      </c>
      <c r="AL53" s="21" t="s">
        <v>246</v>
      </c>
      <c r="AM53" s="26" t="s">
        <v>247</v>
      </c>
      <c r="AN53" s="27">
        <v>3172.63</v>
      </c>
      <c r="AS53">
        <f t="shared" si="0"/>
        <v>2701</v>
      </c>
      <c r="AT53" t="str">
        <f t="shared" si="1"/>
        <v>Região Rural da Capital Regional de Arapiraca</v>
      </c>
      <c r="BE53">
        <v>1100700</v>
      </c>
      <c r="BF53">
        <v>11</v>
      </c>
      <c r="BG53" t="s">
        <v>11074</v>
      </c>
      <c r="BH53" t="s">
        <v>11075</v>
      </c>
      <c r="BI53" t="s">
        <v>11076</v>
      </c>
      <c r="BJ53" t="s">
        <v>11138</v>
      </c>
      <c r="BK53">
        <v>1101</v>
      </c>
      <c r="BL53" t="s">
        <v>11112</v>
      </c>
      <c r="BM53" t="s">
        <v>11113</v>
      </c>
    </row>
    <row r="54" spans="1:65" x14ac:dyDescent="0.25">
      <c r="A54" s="17" t="s">
        <v>164</v>
      </c>
      <c r="B54" s="18">
        <v>1</v>
      </c>
      <c r="C54" s="19" t="s">
        <v>248</v>
      </c>
      <c r="D54" s="20" t="s">
        <v>191</v>
      </c>
      <c r="E54" s="20" t="s">
        <v>249</v>
      </c>
      <c r="F54" s="21">
        <v>2701308</v>
      </c>
      <c r="G54" s="20" t="s">
        <v>250</v>
      </c>
      <c r="H54" s="22">
        <v>336</v>
      </c>
      <c r="I54" s="22">
        <v>1.0000000000000001E-5</v>
      </c>
      <c r="J54" s="22">
        <v>343.24669999999998</v>
      </c>
      <c r="K54" s="22">
        <v>336</v>
      </c>
      <c r="L54" s="22">
        <v>336</v>
      </c>
      <c r="M54" s="23">
        <v>33</v>
      </c>
      <c r="N54" s="19" t="s">
        <v>44</v>
      </c>
      <c r="O54" s="22">
        <v>21.45</v>
      </c>
      <c r="P54" s="22">
        <v>62.63</v>
      </c>
      <c r="Q54" s="22">
        <v>48.41</v>
      </c>
      <c r="R54" s="22">
        <v>46.5261</v>
      </c>
      <c r="S54" s="22">
        <v>1.0000000000000001E-5</v>
      </c>
      <c r="T54" s="22">
        <v>130.77209999999999</v>
      </c>
      <c r="U54" s="22">
        <v>77.951700000000002</v>
      </c>
      <c r="V54" s="22">
        <v>13.1646</v>
      </c>
      <c r="W54" s="22"/>
      <c r="X54" s="22">
        <v>20.2</v>
      </c>
      <c r="Y54" s="22">
        <v>7.8</v>
      </c>
      <c r="Z54" s="22">
        <v>5.6</v>
      </c>
      <c r="AA54" s="22">
        <v>1E-3</v>
      </c>
      <c r="AB54" s="22">
        <v>26.2</v>
      </c>
      <c r="AC54" s="22">
        <v>39</v>
      </c>
      <c r="AD54" s="22">
        <v>1.2</v>
      </c>
      <c r="AE54" s="24"/>
      <c r="AF54" s="19" t="s">
        <v>64</v>
      </c>
      <c r="AG54" s="25">
        <v>0.50770000000000004</v>
      </c>
      <c r="AH54" s="22">
        <v>397860.93</v>
      </c>
      <c r="AI54" s="22">
        <v>1282139.0699999998</v>
      </c>
      <c r="AJ54" s="22">
        <v>1679999.9999999998</v>
      </c>
      <c r="AK54" s="21" t="s">
        <v>251</v>
      </c>
      <c r="AL54" s="21" t="s">
        <v>252</v>
      </c>
      <c r="AM54" s="26" t="s">
        <v>48</v>
      </c>
      <c r="AN54" s="27">
        <v>28331.63</v>
      </c>
      <c r="AS54">
        <f t="shared" si="0"/>
        <v>2702</v>
      </c>
      <c r="AT54" t="str">
        <f t="shared" si="1"/>
        <v>Região Rural da Capital Regional de Maceió</v>
      </c>
      <c r="BE54">
        <v>1100809</v>
      </c>
      <c r="BF54">
        <v>11</v>
      </c>
      <c r="BG54" t="s">
        <v>11074</v>
      </c>
      <c r="BH54" t="s">
        <v>11075</v>
      </c>
      <c r="BI54" t="s">
        <v>11076</v>
      </c>
      <c r="BJ54" t="s">
        <v>11139</v>
      </c>
      <c r="BK54">
        <v>1101</v>
      </c>
      <c r="BL54" t="s">
        <v>11112</v>
      </c>
      <c r="BM54" t="s">
        <v>11113</v>
      </c>
    </row>
    <row r="55" spans="1:65" x14ac:dyDescent="0.25">
      <c r="A55" s="17" t="s">
        <v>164</v>
      </c>
      <c r="B55" s="18">
        <v>1</v>
      </c>
      <c r="C55" s="19" t="s">
        <v>253</v>
      </c>
      <c r="D55" s="20" t="s">
        <v>191</v>
      </c>
      <c r="E55" s="20" t="s">
        <v>249</v>
      </c>
      <c r="F55" s="21">
        <v>2701308</v>
      </c>
      <c r="G55" s="20" t="s">
        <v>254</v>
      </c>
      <c r="H55" s="22">
        <v>932.2</v>
      </c>
      <c r="I55" s="22">
        <v>1.0000000000000001E-5</v>
      </c>
      <c r="J55" s="22">
        <v>865.22770000000003</v>
      </c>
      <c r="K55" s="22">
        <v>756.6087</v>
      </c>
      <c r="L55" s="22">
        <v>741.3424</v>
      </c>
      <c r="M55" s="23">
        <v>79</v>
      </c>
      <c r="N55" s="19" t="s">
        <v>44</v>
      </c>
      <c r="O55" s="22">
        <v>46.33</v>
      </c>
      <c r="P55" s="22">
        <v>71.5</v>
      </c>
      <c r="Q55" s="22">
        <v>236.05</v>
      </c>
      <c r="R55" s="22">
        <v>97.438199999999995</v>
      </c>
      <c r="S55" s="22">
        <v>1.0000000000000001E-5</v>
      </c>
      <c r="T55" s="22">
        <v>611.90779999999995</v>
      </c>
      <c r="U55" s="22">
        <v>15.466900000000001</v>
      </c>
      <c r="V55" s="22">
        <v>113.96769999999999</v>
      </c>
      <c r="W55" s="22">
        <v>4</v>
      </c>
      <c r="X55" s="22">
        <v>11.63</v>
      </c>
      <c r="Y55" s="22">
        <v>24.32</v>
      </c>
      <c r="Z55" s="22">
        <v>25.49</v>
      </c>
      <c r="AA55" s="22">
        <v>1E-3</v>
      </c>
      <c r="AB55" s="22">
        <v>30.65</v>
      </c>
      <c r="AC55" s="22">
        <v>1E-3</v>
      </c>
      <c r="AD55" s="22">
        <v>3.91</v>
      </c>
      <c r="AE55" s="24">
        <v>100.00200000000001</v>
      </c>
      <c r="AF55" s="19" t="s">
        <v>44</v>
      </c>
      <c r="AG55" s="25">
        <v>0.61839999999999995</v>
      </c>
      <c r="AH55" s="22">
        <v>2073864.82</v>
      </c>
      <c r="AI55" s="22">
        <v>2374189.58</v>
      </c>
      <c r="AJ55" s="22">
        <v>4448054.4000000004</v>
      </c>
      <c r="AK55" s="21" t="s">
        <v>169</v>
      </c>
      <c r="AL55" s="21" t="s">
        <v>255</v>
      </c>
      <c r="AM55" s="26" t="s">
        <v>48</v>
      </c>
      <c r="AN55" s="27">
        <v>132582.07999999999</v>
      </c>
      <c r="AS55">
        <f t="shared" si="0"/>
        <v>2702</v>
      </c>
      <c r="AT55" t="str">
        <f t="shared" si="1"/>
        <v>Região Rural da Capital Regional de Maceió</v>
      </c>
      <c r="BE55">
        <v>1100908</v>
      </c>
      <c r="BF55">
        <v>11</v>
      </c>
      <c r="BG55" t="s">
        <v>11074</v>
      </c>
      <c r="BH55" t="s">
        <v>11075</v>
      </c>
      <c r="BI55" t="s">
        <v>11076</v>
      </c>
      <c r="BJ55" t="s">
        <v>11140</v>
      </c>
      <c r="BK55">
        <v>1101</v>
      </c>
      <c r="BL55" t="s">
        <v>11112</v>
      </c>
      <c r="BM55" t="s">
        <v>11113</v>
      </c>
    </row>
    <row r="56" spans="1:65" x14ac:dyDescent="0.25">
      <c r="A56" s="17" t="s">
        <v>164</v>
      </c>
      <c r="B56" s="18">
        <v>1</v>
      </c>
      <c r="C56" s="19" t="s">
        <v>256</v>
      </c>
      <c r="D56" s="20" t="s">
        <v>191</v>
      </c>
      <c r="E56" s="20" t="s">
        <v>257</v>
      </c>
      <c r="F56" s="21">
        <v>2701357</v>
      </c>
      <c r="G56" s="20" t="s">
        <v>258</v>
      </c>
      <c r="H56" s="22">
        <v>446.43</v>
      </c>
      <c r="I56" s="22">
        <v>446.43</v>
      </c>
      <c r="J56" s="22">
        <v>438.17</v>
      </c>
      <c r="K56" s="22">
        <v>446.43</v>
      </c>
      <c r="L56" s="22">
        <v>438.17</v>
      </c>
      <c r="M56" s="23">
        <v>49</v>
      </c>
      <c r="N56" s="19" t="s">
        <v>44</v>
      </c>
      <c r="O56" s="22">
        <v>27.38</v>
      </c>
      <c r="P56" s="22">
        <v>50.1</v>
      </c>
      <c r="Q56" s="22">
        <v>93.4</v>
      </c>
      <c r="R56" s="22">
        <v>47</v>
      </c>
      <c r="S56" s="22">
        <v>1.0000000000000001E-5</v>
      </c>
      <c r="T56" s="22">
        <v>1.0000000000000001E-5</v>
      </c>
      <c r="U56" s="22">
        <v>95.73</v>
      </c>
      <c r="V56" s="22">
        <v>8.2100000000000009</v>
      </c>
      <c r="W56" s="22">
        <v>0</v>
      </c>
      <c r="X56" s="22">
        <v>1E-3</v>
      </c>
      <c r="Y56" s="22">
        <v>29</v>
      </c>
      <c r="Z56" s="22">
        <v>30</v>
      </c>
      <c r="AA56" s="22">
        <v>10</v>
      </c>
      <c r="AB56" s="22">
        <v>30</v>
      </c>
      <c r="AC56" s="22">
        <v>1E-3</v>
      </c>
      <c r="AD56" s="22">
        <v>1</v>
      </c>
      <c r="AE56" s="24">
        <v>100.00200000000001</v>
      </c>
      <c r="AF56" s="19" t="s">
        <v>65</v>
      </c>
      <c r="AG56" s="25">
        <v>0.51</v>
      </c>
      <c r="AH56" s="22">
        <v>1160492.1100000001</v>
      </c>
      <c r="AI56" s="22">
        <v>833211.42</v>
      </c>
      <c r="AJ56" s="22">
        <v>1993703.5300000003</v>
      </c>
      <c r="AK56" s="21" t="s">
        <v>259</v>
      </c>
      <c r="AL56" s="21" t="s">
        <v>260</v>
      </c>
      <c r="AM56" s="26" t="s">
        <v>48</v>
      </c>
      <c r="AN56" s="27">
        <v>0</v>
      </c>
      <c r="AS56">
        <f t="shared" si="0"/>
        <v>2702</v>
      </c>
      <c r="AT56" t="str">
        <f t="shared" si="1"/>
        <v>Região Rural da Capital Regional de Maceió</v>
      </c>
      <c r="BE56">
        <v>1100924</v>
      </c>
      <c r="BF56">
        <v>11</v>
      </c>
      <c r="BG56" t="s">
        <v>11074</v>
      </c>
      <c r="BH56" t="s">
        <v>11075</v>
      </c>
      <c r="BI56" t="s">
        <v>11076</v>
      </c>
      <c r="BJ56" t="s">
        <v>11141</v>
      </c>
      <c r="BK56">
        <v>1101</v>
      </c>
      <c r="BL56" t="s">
        <v>11112</v>
      </c>
      <c r="BM56" t="s">
        <v>11113</v>
      </c>
    </row>
    <row r="57" spans="1:65" x14ac:dyDescent="0.25">
      <c r="A57" s="17" t="s">
        <v>164</v>
      </c>
      <c r="B57" s="18">
        <v>1</v>
      </c>
      <c r="C57" s="19" t="s">
        <v>261</v>
      </c>
      <c r="D57" s="20" t="s">
        <v>262</v>
      </c>
      <c r="E57" s="20" t="s">
        <v>263</v>
      </c>
      <c r="F57" s="21">
        <v>2701902</v>
      </c>
      <c r="G57" s="20" t="s">
        <v>264</v>
      </c>
      <c r="H57" s="22">
        <v>72.826400000000007</v>
      </c>
      <c r="I57" s="22">
        <v>1.0000000000000001E-5</v>
      </c>
      <c r="J57" s="22">
        <v>72.826400000000007</v>
      </c>
      <c r="K57" s="22">
        <v>1.0000000000000001E-5</v>
      </c>
      <c r="L57" s="22">
        <v>72.826400000000007</v>
      </c>
      <c r="M57" s="23">
        <v>10</v>
      </c>
      <c r="N57" s="19" t="s">
        <v>64</v>
      </c>
      <c r="O57" s="22">
        <v>4.55</v>
      </c>
      <c r="P57" s="22">
        <v>100</v>
      </c>
      <c r="Q57" s="22">
        <v>298.25</v>
      </c>
      <c r="R57" s="22">
        <v>7.2201000000000004</v>
      </c>
      <c r="S57" s="22">
        <v>14.565300000000001</v>
      </c>
      <c r="T57" s="22">
        <v>65.387600000000006</v>
      </c>
      <c r="U57" s="22">
        <v>1.0000000000000001E-5</v>
      </c>
      <c r="V57" s="22">
        <v>0.21870000000000001</v>
      </c>
      <c r="W57" s="22">
        <v>1E-3</v>
      </c>
      <c r="X57" s="22">
        <v>10</v>
      </c>
      <c r="Y57" s="22">
        <v>40</v>
      </c>
      <c r="Z57" s="22">
        <v>24</v>
      </c>
      <c r="AA57" s="22">
        <v>1E-3</v>
      </c>
      <c r="AB57" s="22">
        <v>1E-3</v>
      </c>
      <c r="AC57" s="22">
        <v>1E-3</v>
      </c>
      <c r="AD57" s="22">
        <v>26</v>
      </c>
      <c r="AE57" s="24">
        <v>100.00400000000002</v>
      </c>
      <c r="AF57" s="19" t="s">
        <v>65</v>
      </c>
      <c r="AG57" s="25">
        <v>0.52939999999999998</v>
      </c>
      <c r="AH57" s="22">
        <v>70674.009999999995</v>
      </c>
      <c r="AI57" s="22">
        <v>215615.97</v>
      </c>
      <c r="AJ57" s="22">
        <v>286289.98</v>
      </c>
      <c r="AK57" s="21" t="s">
        <v>48</v>
      </c>
      <c r="AL57" s="21" t="s">
        <v>265</v>
      </c>
      <c r="AM57" s="26" t="s">
        <v>266</v>
      </c>
      <c r="AN57" s="27">
        <v>0</v>
      </c>
      <c r="AS57">
        <f t="shared" si="0"/>
        <v>2702</v>
      </c>
      <c r="AT57" t="str">
        <f t="shared" si="1"/>
        <v>Região Rural da Capital Regional de Maceió</v>
      </c>
      <c r="BE57">
        <v>1100940</v>
      </c>
      <c r="BF57">
        <v>11</v>
      </c>
      <c r="BG57" t="s">
        <v>11074</v>
      </c>
      <c r="BH57" t="s">
        <v>11075</v>
      </c>
      <c r="BI57" t="s">
        <v>11076</v>
      </c>
      <c r="BJ57" t="s">
        <v>11142</v>
      </c>
      <c r="BK57">
        <v>1101</v>
      </c>
      <c r="BL57" t="s">
        <v>11112</v>
      </c>
      <c r="BM57" t="s">
        <v>11113</v>
      </c>
    </row>
    <row r="58" spans="1:65" x14ac:dyDescent="0.25">
      <c r="A58" s="17" t="s">
        <v>164</v>
      </c>
      <c r="B58" s="18">
        <v>1</v>
      </c>
      <c r="C58" s="19" t="s">
        <v>267</v>
      </c>
      <c r="D58" s="20" t="s">
        <v>268</v>
      </c>
      <c r="E58" s="20" t="s">
        <v>269</v>
      </c>
      <c r="F58" s="21">
        <v>2702405</v>
      </c>
      <c r="G58" s="20" t="s">
        <v>270</v>
      </c>
      <c r="H58" s="22">
        <v>333.75119999999998</v>
      </c>
      <c r="I58" s="22">
        <v>333.75119999999998</v>
      </c>
      <c r="J58" s="22">
        <v>311.26</v>
      </c>
      <c r="K58" s="22">
        <v>1.0000000000000001E-5</v>
      </c>
      <c r="L58" s="22">
        <v>311.2595</v>
      </c>
      <c r="M58" s="23">
        <v>23</v>
      </c>
      <c r="N58" s="19" t="s">
        <v>64</v>
      </c>
      <c r="O58" s="22">
        <v>4.4400000000000004</v>
      </c>
      <c r="P58" s="22">
        <v>84.02</v>
      </c>
      <c r="Q58" s="22">
        <v>81.069999999999993</v>
      </c>
      <c r="R58" s="22">
        <v>17.4664</v>
      </c>
      <c r="S58" s="22">
        <v>0</v>
      </c>
      <c r="T58" s="22">
        <v>1.0000000000000001E-5</v>
      </c>
      <c r="U58" s="22">
        <v>291.01</v>
      </c>
      <c r="V58" s="22">
        <v>2.7770999999999999</v>
      </c>
      <c r="W58" s="22">
        <v>1E-3</v>
      </c>
      <c r="X58" s="22">
        <v>1E-3</v>
      </c>
      <c r="Y58" s="22">
        <v>1E-3</v>
      </c>
      <c r="Z58" s="22">
        <v>16</v>
      </c>
      <c r="AA58" s="22">
        <v>1E-3</v>
      </c>
      <c r="AB58" s="22">
        <v>70</v>
      </c>
      <c r="AC58" s="22">
        <v>1E-3</v>
      </c>
      <c r="AD58" s="22">
        <v>14</v>
      </c>
      <c r="AE58" s="24">
        <v>100.00500000000001</v>
      </c>
      <c r="AF58" s="19" t="s">
        <v>57</v>
      </c>
      <c r="AG58" s="25">
        <v>0.32269999999999999</v>
      </c>
      <c r="AH58" s="22">
        <v>62385.19</v>
      </c>
      <c r="AI58" s="22">
        <v>48566.37</v>
      </c>
      <c r="AJ58" s="22">
        <v>110951.56</v>
      </c>
      <c r="AK58" s="21" t="s">
        <v>48</v>
      </c>
      <c r="AL58" s="21" t="s">
        <v>271</v>
      </c>
      <c r="AM58" s="26" t="s">
        <v>48</v>
      </c>
      <c r="AN58" s="27">
        <v>0</v>
      </c>
      <c r="AS58">
        <f t="shared" si="0"/>
        <v>2801</v>
      </c>
      <c r="AT58" t="str">
        <f t="shared" si="1"/>
        <v>Região Rural do Centro de Zona de Nossa Senhora da Glória</v>
      </c>
      <c r="BE58">
        <v>1101005</v>
      </c>
      <c r="BF58">
        <v>11</v>
      </c>
      <c r="BG58" t="s">
        <v>11074</v>
      </c>
      <c r="BH58" t="s">
        <v>11075</v>
      </c>
      <c r="BI58" t="s">
        <v>11076</v>
      </c>
      <c r="BJ58" t="s">
        <v>11143</v>
      </c>
      <c r="BK58">
        <v>1101</v>
      </c>
      <c r="BL58" t="s">
        <v>11112</v>
      </c>
      <c r="BM58" t="s">
        <v>11113</v>
      </c>
    </row>
    <row r="59" spans="1:65" x14ac:dyDescent="0.25">
      <c r="A59" s="17" t="s">
        <v>164</v>
      </c>
      <c r="B59" s="18">
        <v>1</v>
      </c>
      <c r="C59" s="19" t="s">
        <v>272</v>
      </c>
      <c r="D59" s="20" t="s">
        <v>268</v>
      </c>
      <c r="E59" s="20" t="s">
        <v>269</v>
      </c>
      <c r="F59" s="21">
        <v>2702405</v>
      </c>
      <c r="G59" s="20" t="s">
        <v>273</v>
      </c>
      <c r="H59" s="22">
        <v>3343.93</v>
      </c>
      <c r="I59" s="22">
        <v>3630</v>
      </c>
      <c r="J59" s="22">
        <v>1957.5</v>
      </c>
      <c r="K59" s="22">
        <v>1.0000000000000001E-5</v>
      </c>
      <c r="L59" s="22">
        <v>1957.5</v>
      </c>
      <c r="M59" s="23">
        <v>118</v>
      </c>
      <c r="N59" s="19" t="s">
        <v>64</v>
      </c>
      <c r="O59" s="22">
        <v>27.96</v>
      </c>
      <c r="P59" s="22">
        <v>97.13</v>
      </c>
      <c r="Q59" s="22">
        <v>163.93</v>
      </c>
      <c r="R59" s="22">
        <v>88.29</v>
      </c>
      <c r="S59" s="22">
        <v>1.0000000000000001E-5</v>
      </c>
      <c r="T59" s="22">
        <v>1392.09</v>
      </c>
      <c r="U59" s="22">
        <v>1.0000000000000001E-5</v>
      </c>
      <c r="V59" s="22">
        <v>11.45</v>
      </c>
      <c r="W59" s="22">
        <v>1E-3</v>
      </c>
      <c r="X59" s="22">
        <v>1E-3</v>
      </c>
      <c r="Y59" s="22">
        <v>1E-3</v>
      </c>
      <c r="Z59" s="22">
        <v>62.95</v>
      </c>
      <c r="AA59" s="22">
        <v>30</v>
      </c>
      <c r="AB59" s="22">
        <v>1E-3</v>
      </c>
      <c r="AC59" s="22">
        <v>1E-3</v>
      </c>
      <c r="AD59" s="22">
        <v>7.05</v>
      </c>
      <c r="AE59" s="24">
        <v>100.00500000000001</v>
      </c>
      <c r="AF59" s="19" t="s">
        <v>64</v>
      </c>
      <c r="AG59" s="25">
        <v>0.59519999999999995</v>
      </c>
      <c r="AH59" s="22">
        <v>700120.96</v>
      </c>
      <c r="AI59" s="22">
        <v>1942509.17</v>
      </c>
      <c r="AJ59" s="22">
        <v>2642630.13</v>
      </c>
      <c r="AK59" s="21" t="s">
        <v>48</v>
      </c>
      <c r="AL59" s="21" t="s">
        <v>274</v>
      </c>
      <c r="AM59" s="26" t="s">
        <v>275</v>
      </c>
      <c r="AN59" s="27">
        <v>0</v>
      </c>
      <c r="AS59">
        <f t="shared" si="0"/>
        <v>2801</v>
      </c>
      <c r="AT59" t="str">
        <f t="shared" si="1"/>
        <v>Região Rural do Centro de Zona de Nossa Senhora da Glória</v>
      </c>
      <c r="BE59">
        <v>1101104</v>
      </c>
      <c r="BF59">
        <v>11</v>
      </c>
      <c r="BG59" t="s">
        <v>11074</v>
      </c>
      <c r="BH59" t="s">
        <v>11075</v>
      </c>
      <c r="BI59" t="s">
        <v>11076</v>
      </c>
      <c r="BJ59" t="s">
        <v>11144</v>
      </c>
      <c r="BK59">
        <v>1101</v>
      </c>
      <c r="BL59" t="s">
        <v>11112</v>
      </c>
      <c r="BM59" t="s">
        <v>11113</v>
      </c>
    </row>
    <row r="60" spans="1:65" x14ac:dyDescent="0.25">
      <c r="A60" s="17" t="s">
        <v>164</v>
      </c>
      <c r="B60" s="18">
        <v>1</v>
      </c>
      <c r="C60" s="19" t="s">
        <v>276</v>
      </c>
      <c r="D60" s="20" t="s">
        <v>268</v>
      </c>
      <c r="E60" s="20" t="s">
        <v>269</v>
      </c>
      <c r="F60" s="21">
        <v>2702405</v>
      </c>
      <c r="G60" s="20" t="s">
        <v>277</v>
      </c>
      <c r="H60" s="22">
        <v>1300</v>
      </c>
      <c r="I60" s="22">
        <v>1011.37</v>
      </c>
      <c r="J60" s="22">
        <v>1119.7778000000001</v>
      </c>
      <c r="K60" s="22">
        <v>1.0000000000000001E-5</v>
      </c>
      <c r="L60" s="22">
        <v>1119.7778000000001</v>
      </c>
      <c r="M60" s="23">
        <v>91</v>
      </c>
      <c r="N60" s="19" t="s">
        <v>45</v>
      </c>
      <c r="O60" s="22">
        <v>15.99</v>
      </c>
      <c r="P60" s="22">
        <v>1E-3</v>
      </c>
      <c r="Q60" s="22">
        <v>1E-3</v>
      </c>
      <c r="R60" s="22">
        <v>250.83590000000001</v>
      </c>
      <c r="S60" s="22">
        <v>1.0000000000000001E-5</v>
      </c>
      <c r="T60" s="22">
        <v>1.0000000000000001E-5</v>
      </c>
      <c r="U60" s="22">
        <v>866.94</v>
      </c>
      <c r="V60" s="22">
        <v>2</v>
      </c>
      <c r="W60" s="22">
        <v>1E-3</v>
      </c>
      <c r="X60" s="22">
        <v>1E-3</v>
      </c>
      <c r="Y60" s="22">
        <v>1E-3</v>
      </c>
      <c r="Z60" s="22">
        <v>55</v>
      </c>
      <c r="AA60" s="22">
        <v>1E-3</v>
      </c>
      <c r="AB60" s="22">
        <v>15</v>
      </c>
      <c r="AC60" s="22">
        <v>10</v>
      </c>
      <c r="AD60" s="22">
        <v>20</v>
      </c>
      <c r="AE60" s="24">
        <v>100.00399999999999</v>
      </c>
      <c r="AF60" s="19" t="s">
        <v>65</v>
      </c>
      <c r="AG60" s="25">
        <v>0.44</v>
      </c>
      <c r="AH60" s="22">
        <v>342069.6</v>
      </c>
      <c r="AI60" s="22">
        <v>370556.99</v>
      </c>
      <c r="AJ60" s="22">
        <v>712626.59</v>
      </c>
      <c r="AK60" s="21" t="s">
        <v>48</v>
      </c>
      <c r="AL60" s="21" t="s">
        <v>278</v>
      </c>
      <c r="AM60" s="26" t="s">
        <v>279</v>
      </c>
      <c r="AN60" s="27">
        <v>0</v>
      </c>
      <c r="AS60">
        <f t="shared" si="0"/>
        <v>2801</v>
      </c>
      <c r="AT60" t="str">
        <f t="shared" si="1"/>
        <v>Região Rural do Centro de Zona de Nossa Senhora da Glória</v>
      </c>
      <c r="BE60">
        <v>1101203</v>
      </c>
      <c r="BF60">
        <v>11</v>
      </c>
      <c r="BG60" t="s">
        <v>11074</v>
      </c>
      <c r="BH60" t="s">
        <v>11075</v>
      </c>
      <c r="BI60" t="s">
        <v>11076</v>
      </c>
      <c r="BJ60" t="s">
        <v>11145</v>
      </c>
      <c r="BK60">
        <v>1101</v>
      </c>
      <c r="BL60" t="s">
        <v>11112</v>
      </c>
      <c r="BM60" t="s">
        <v>11113</v>
      </c>
    </row>
    <row r="61" spans="1:65" x14ac:dyDescent="0.25">
      <c r="A61" s="17" t="s">
        <v>164</v>
      </c>
      <c r="B61" s="18">
        <v>1</v>
      </c>
      <c r="C61" s="19" t="s">
        <v>280</v>
      </c>
      <c r="D61" s="20" t="s">
        <v>191</v>
      </c>
      <c r="E61" s="20" t="s">
        <v>281</v>
      </c>
      <c r="F61" s="21">
        <v>2702801</v>
      </c>
      <c r="G61" s="20" t="s">
        <v>282</v>
      </c>
      <c r="H61" s="22">
        <v>2521.5</v>
      </c>
      <c r="I61" s="22">
        <v>2547.4</v>
      </c>
      <c r="J61" s="22">
        <v>2525.422</v>
      </c>
      <c r="K61" s="22">
        <v>700</v>
      </c>
      <c r="L61" s="22">
        <v>2521.5</v>
      </c>
      <c r="M61" s="23">
        <v>301</v>
      </c>
      <c r="N61" s="19" t="s">
        <v>44</v>
      </c>
      <c r="O61" s="22">
        <v>157.83000000000001</v>
      </c>
      <c r="P61" s="22">
        <v>49.6</v>
      </c>
      <c r="Q61" s="22">
        <v>100</v>
      </c>
      <c r="R61" s="22">
        <v>289.86680000000001</v>
      </c>
      <c r="S61" s="22">
        <v>1.0000000000000001E-5</v>
      </c>
      <c r="T61" s="22">
        <v>670.19510000000002</v>
      </c>
      <c r="U61" s="22">
        <v>761.44050000000004</v>
      </c>
      <c r="V61" s="22">
        <v>1093.7864</v>
      </c>
      <c r="W61" s="22">
        <v>1E-3</v>
      </c>
      <c r="X61" s="22">
        <v>1E-3</v>
      </c>
      <c r="Y61" s="22">
        <v>40.08</v>
      </c>
      <c r="Z61" s="22">
        <v>13.89</v>
      </c>
      <c r="AA61" s="22">
        <v>1E-3</v>
      </c>
      <c r="AB61" s="22">
        <v>3.22</v>
      </c>
      <c r="AC61" s="22">
        <v>1E-3</v>
      </c>
      <c r="AD61" s="22">
        <v>42.81</v>
      </c>
      <c r="AE61" s="24">
        <v>100.00399999999999</v>
      </c>
      <c r="AF61" s="19" t="s">
        <v>65</v>
      </c>
      <c r="AG61" s="25">
        <v>0.45350000000000001</v>
      </c>
      <c r="AH61" s="22">
        <v>1229587.75</v>
      </c>
      <c r="AI61" s="22">
        <v>13362290.92</v>
      </c>
      <c r="AJ61" s="22">
        <v>14591878.67</v>
      </c>
      <c r="AK61" s="21" t="s">
        <v>283</v>
      </c>
      <c r="AL61" s="21" t="s">
        <v>284</v>
      </c>
      <c r="AM61" s="26" t="s">
        <v>48</v>
      </c>
      <c r="AN61" s="27">
        <v>43905.74</v>
      </c>
      <c r="AS61">
        <f t="shared" si="0"/>
        <v>2702</v>
      </c>
      <c r="AT61" t="str">
        <f t="shared" si="1"/>
        <v>Região Rural da Capital Regional de Maceió</v>
      </c>
      <c r="BE61">
        <v>1101302</v>
      </c>
      <c r="BF61">
        <v>11</v>
      </c>
      <c r="BG61" t="s">
        <v>11074</v>
      </c>
      <c r="BH61" t="s">
        <v>11075</v>
      </c>
      <c r="BI61" t="s">
        <v>11076</v>
      </c>
      <c r="BJ61" t="s">
        <v>11146</v>
      </c>
      <c r="BK61">
        <v>1101</v>
      </c>
      <c r="BL61" t="s">
        <v>11112</v>
      </c>
      <c r="BM61" t="s">
        <v>11113</v>
      </c>
    </row>
    <row r="62" spans="1:65" x14ac:dyDescent="0.25">
      <c r="A62" s="17" t="s">
        <v>164</v>
      </c>
      <c r="B62" s="18">
        <v>1</v>
      </c>
      <c r="C62" s="19" t="s">
        <v>285</v>
      </c>
      <c r="D62" s="20" t="s">
        <v>191</v>
      </c>
      <c r="E62" s="20" t="s">
        <v>281</v>
      </c>
      <c r="F62" s="21">
        <v>2702801</v>
      </c>
      <c r="G62" s="20" t="s">
        <v>286</v>
      </c>
      <c r="H62" s="22">
        <v>136.6</v>
      </c>
      <c r="I62" s="22">
        <v>1.0000000000000001E-5</v>
      </c>
      <c r="J62" s="22">
        <v>449.07580000000002</v>
      </c>
      <c r="K62" s="22">
        <v>66.33</v>
      </c>
      <c r="L62" s="22">
        <v>447.57330000000002</v>
      </c>
      <c r="M62" s="23">
        <v>65</v>
      </c>
      <c r="N62" s="19" t="s">
        <v>44</v>
      </c>
      <c r="O62" s="22">
        <v>28.07</v>
      </c>
      <c r="P62" s="22">
        <v>15.9</v>
      </c>
      <c r="Q62" s="22">
        <v>83.2</v>
      </c>
      <c r="R62" s="22">
        <v>42.329599999999999</v>
      </c>
      <c r="S62" s="22">
        <v>1.0000000000000001E-5</v>
      </c>
      <c r="T62" s="22">
        <v>275.48739999999998</v>
      </c>
      <c r="U62" s="22">
        <v>68.862700000000004</v>
      </c>
      <c r="V62" s="22">
        <v>104.7257</v>
      </c>
      <c r="W62" s="22">
        <v>1E-3</v>
      </c>
      <c r="X62" s="22">
        <v>1E-3</v>
      </c>
      <c r="Y62" s="22">
        <v>50.41</v>
      </c>
      <c r="Z62" s="22">
        <v>26.5</v>
      </c>
      <c r="AA62" s="22">
        <v>1E-3</v>
      </c>
      <c r="AB62" s="22">
        <v>1E-3</v>
      </c>
      <c r="AC62" s="22">
        <v>1E-3</v>
      </c>
      <c r="AD62" s="22">
        <v>23.09</v>
      </c>
      <c r="AE62" s="24">
        <v>100.00500000000002</v>
      </c>
      <c r="AF62" s="19" t="s">
        <v>65</v>
      </c>
      <c r="AG62" s="25">
        <v>0.52629999999999999</v>
      </c>
      <c r="AH62" s="22">
        <v>350851.7</v>
      </c>
      <c r="AI62" s="22">
        <v>2207691.36</v>
      </c>
      <c r="AJ62" s="22">
        <v>2558543.06</v>
      </c>
      <c r="AK62" s="21" t="s">
        <v>283</v>
      </c>
      <c r="AL62" s="21" t="s">
        <v>284</v>
      </c>
      <c r="AM62" s="26" t="s">
        <v>48</v>
      </c>
      <c r="AN62" s="27">
        <v>0</v>
      </c>
      <c r="AS62">
        <f t="shared" si="0"/>
        <v>2702</v>
      </c>
      <c r="AT62" t="str">
        <f t="shared" si="1"/>
        <v>Região Rural da Capital Regional de Maceió</v>
      </c>
      <c r="BE62">
        <v>1101401</v>
      </c>
      <c r="BF62">
        <v>11</v>
      </c>
      <c r="BG62" t="s">
        <v>11074</v>
      </c>
      <c r="BH62" t="s">
        <v>11075</v>
      </c>
      <c r="BI62" t="s">
        <v>11076</v>
      </c>
      <c r="BJ62" t="s">
        <v>11147</v>
      </c>
      <c r="BK62">
        <v>1101</v>
      </c>
      <c r="BL62" t="s">
        <v>11112</v>
      </c>
      <c r="BM62" t="s">
        <v>11113</v>
      </c>
    </row>
    <row r="63" spans="1:65" x14ac:dyDescent="0.25">
      <c r="A63" s="17" t="s">
        <v>164</v>
      </c>
      <c r="B63" s="18">
        <v>1</v>
      </c>
      <c r="C63" s="19" t="s">
        <v>287</v>
      </c>
      <c r="D63" s="20" t="s">
        <v>191</v>
      </c>
      <c r="E63" s="20" t="s">
        <v>281</v>
      </c>
      <c r="F63" s="21">
        <v>2702801</v>
      </c>
      <c r="G63" s="20" t="s">
        <v>288</v>
      </c>
      <c r="H63" s="22">
        <v>510</v>
      </c>
      <c r="I63" s="22">
        <v>510</v>
      </c>
      <c r="J63" s="22">
        <v>551.17960000000005</v>
      </c>
      <c r="K63" s="22">
        <v>510</v>
      </c>
      <c r="L63" s="22">
        <v>510</v>
      </c>
      <c r="M63" s="23">
        <v>53</v>
      </c>
      <c r="N63" s="19" t="s">
        <v>44</v>
      </c>
      <c r="O63" s="22">
        <v>31.87</v>
      </c>
      <c r="P63" s="22">
        <v>29.2</v>
      </c>
      <c r="Q63" s="22">
        <v>100</v>
      </c>
      <c r="R63" s="22">
        <v>46.838500000000003</v>
      </c>
      <c r="S63" s="22">
        <v>23.122900000000001</v>
      </c>
      <c r="T63" s="22">
        <v>329.66590000000002</v>
      </c>
      <c r="U63" s="22">
        <v>71.716999999999999</v>
      </c>
      <c r="V63" s="29">
        <v>38.655700000000003</v>
      </c>
      <c r="W63" s="22">
        <v>0</v>
      </c>
      <c r="X63" s="22">
        <v>30</v>
      </c>
      <c r="Y63" s="22">
        <v>20</v>
      </c>
      <c r="Z63" s="22">
        <v>15</v>
      </c>
      <c r="AA63" s="22">
        <v>15</v>
      </c>
      <c r="AB63" s="22">
        <v>10</v>
      </c>
      <c r="AC63" s="22">
        <v>0</v>
      </c>
      <c r="AD63" s="22">
        <v>10</v>
      </c>
      <c r="AE63" s="24">
        <v>100</v>
      </c>
      <c r="AF63" s="19" t="s">
        <v>65</v>
      </c>
      <c r="AG63" s="25">
        <v>0.47970000000000002</v>
      </c>
      <c r="AH63" s="22">
        <v>1147979.93</v>
      </c>
      <c r="AI63" s="22">
        <v>2152077.23</v>
      </c>
      <c r="AJ63" s="22">
        <v>3300057.1599999997</v>
      </c>
      <c r="AK63" s="21" t="s">
        <v>289</v>
      </c>
      <c r="AL63" s="21" t="s">
        <v>290</v>
      </c>
      <c r="AM63" s="26" t="s">
        <v>48</v>
      </c>
      <c r="AN63" s="27">
        <v>66855.649999999994</v>
      </c>
      <c r="AS63">
        <f t="shared" si="0"/>
        <v>2702</v>
      </c>
      <c r="AT63" t="str">
        <f t="shared" si="1"/>
        <v>Região Rural da Capital Regional de Maceió</v>
      </c>
      <c r="BE63">
        <v>1101435</v>
      </c>
      <c r="BF63">
        <v>11</v>
      </c>
      <c r="BG63" t="s">
        <v>11074</v>
      </c>
      <c r="BH63" t="s">
        <v>11075</v>
      </c>
      <c r="BI63" t="s">
        <v>11076</v>
      </c>
      <c r="BJ63" t="s">
        <v>11148</v>
      </c>
      <c r="BK63">
        <v>1101</v>
      </c>
      <c r="BL63" t="s">
        <v>11112</v>
      </c>
      <c r="BM63" t="s">
        <v>11113</v>
      </c>
    </row>
    <row r="64" spans="1:65" x14ac:dyDescent="0.25">
      <c r="A64" s="17" t="s">
        <v>164</v>
      </c>
      <c r="B64" s="18">
        <v>1</v>
      </c>
      <c r="C64" s="19" t="s">
        <v>291</v>
      </c>
      <c r="D64" s="20" t="s">
        <v>191</v>
      </c>
      <c r="E64" s="20" t="s">
        <v>281</v>
      </c>
      <c r="F64" s="21">
        <v>2702801</v>
      </c>
      <c r="G64" s="20" t="s">
        <v>292</v>
      </c>
      <c r="H64" s="22">
        <v>1.0000000000000001E-5</v>
      </c>
      <c r="I64" s="22">
        <v>1.0000000000000001E-5</v>
      </c>
      <c r="J64" s="22">
        <v>5242.4083000000001</v>
      </c>
      <c r="K64" s="22">
        <v>322.36</v>
      </c>
      <c r="L64" s="22">
        <v>5242.4083000000001</v>
      </c>
      <c r="M64" s="23">
        <v>730</v>
      </c>
      <c r="N64" s="19" t="s">
        <v>44</v>
      </c>
      <c r="O64" s="22">
        <v>327.64999999999998</v>
      </c>
      <c r="P64" s="22">
        <v>18.7</v>
      </c>
      <c r="Q64" s="22">
        <v>100</v>
      </c>
      <c r="R64" s="22">
        <v>676.63220000000001</v>
      </c>
      <c r="S64" s="22">
        <v>1.0000000000000001E-5</v>
      </c>
      <c r="T64" s="22">
        <v>2902.5911999999998</v>
      </c>
      <c r="U64" s="22">
        <v>1374.5192</v>
      </c>
      <c r="V64" s="22">
        <v>965.29790000000003</v>
      </c>
      <c r="W64" s="22">
        <v>1E-3</v>
      </c>
      <c r="X64" s="22">
        <v>1E-3</v>
      </c>
      <c r="Y64" s="22">
        <v>44.73</v>
      </c>
      <c r="Z64" s="22">
        <v>28.44</v>
      </c>
      <c r="AA64" s="22">
        <v>1E-3</v>
      </c>
      <c r="AB64" s="22">
        <v>9.5299999999999994</v>
      </c>
      <c r="AC64" s="22">
        <v>1E-3</v>
      </c>
      <c r="AD64" s="22">
        <v>17.3</v>
      </c>
      <c r="AE64" s="24">
        <v>100.004</v>
      </c>
      <c r="AF64" s="19" t="s">
        <v>65</v>
      </c>
      <c r="AG64" s="25">
        <v>0.52270000000000005</v>
      </c>
      <c r="AH64" s="22">
        <v>4412874.47</v>
      </c>
      <c r="AI64" s="22">
        <v>27192032.449999999</v>
      </c>
      <c r="AJ64" s="22">
        <v>31604906.919999998</v>
      </c>
      <c r="AK64" s="21" t="s">
        <v>283</v>
      </c>
      <c r="AL64" s="21" t="s">
        <v>284</v>
      </c>
      <c r="AM64" s="26" t="s">
        <v>48</v>
      </c>
      <c r="AN64" s="27">
        <v>341066.13</v>
      </c>
      <c r="AS64">
        <f t="shared" si="0"/>
        <v>2702</v>
      </c>
      <c r="AT64" t="str">
        <f t="shared" si="1"/>
        <v>Região Rural da Capital Regional de Maceió</v>
      </c>
      <c r="BE64">
        <v>1101450</v>
      </c>
      <c r="BF64">
        <v>11</v>
      </c>
      <c r="BG64" t="s">
        <v>11074</v>
      </c>
      <c r="BH64" t="s">
        <v>11075</v>
      </c>
      <c r="BI64" t="s">
        <v>11076</v>
      </c>
      <c r="BJ64" t="s">
        <v>11149</v>
      </c>
      <c r="BK64">
        <v>1101</v>
      </c>
      <c r="BL64" t="s">
        <v>11112</v>
      </c>
      <c r="BM64" t="s">
        <v>11113</v>
      </c>
    </row>
    <row r="65" spans="1:65" x14ac:dyDescent="0.25">
      <c r="A65" s="17" t="s">
        <v>164</v>
      </c>
      <c r="B65" s="18">
        <v>1</v>
      </c>
      <c r="C65" s="19" t="s">
        <v>293</v>
      </c>
      <c r="D65" s="20" t="s">
        <v>294</v>
      </c>
      <c r="E65" s="20" t="s">
        <v>295</v>
      </c>
      <c r="F65" s="21">
        <v>2702900</v>
      </c>
      <c r="G65" s="20" t="s">
        <v>296</v>
      </c>
      <c r="H65" s="22">
        <v>318.02999999999997</v>
      </c>
      <c r="I65" s="22">
        <v>331.6</v>
      </c>
      <c r="J65" s="22">
        <v>331.9502</v>
      </c>
      <c r="K65" s="22">
        <v>318.02999999999997</v>
      </c>
      <c r="L65" s="22">
        <v>318.02999999999997</v>
      </c>
      <c r="M65" s="23">
        <v>25</v>
      </c>
      <c r="N65" s="19" t="s">
        <v>44</v>
      </c>
      <c r="O65" s="22">
        <v>1E-3</v>
      </c>
      <c r="P65" s="22">
        <v>1E-3</v>
      </c>
      <c r="Q65" s="22">
        <v>1E-3</v>
      </c>
      <c r="R65" s="22">
        <v>30.0504</v>
      </c>
      <c r="S65" s="22">
        <v>1.0000000000000001E-5</v>
      </c>
      <c r="T65" s="22">
        <v>1.6362000000000001</v>
      </c>
      <c r="U65" s="22">
        <v>74.680599999999998</v>
      </c>
      <c r="V65" s="22">
        <v>20.235900000000001</v>
      </c>
      <c r="W65" s="22">
        <v>1E-3</v>
      </c>
      <c r="X65" s="22">
        <v>1E-3</v>
      </c>
      <c r="Y65" s="22">
        <v>77.569999999999993</v>
      </c>
      <c r="Z65" s="22">
        <v>1E-3</v>
      </c>
      <c r="AA65" s="22">
        <v>1E-3</v>
      </c>
      <c r="AB65" s="22">
        <v>1E-3</v>
      </c>
      <c r="AC65" s="22">
        <v>1E-3</v>
      </c>
      <c r="AD65" s="22">
        <v>22.43</v>
      </c>
      <c r="AE65" s="24">
        <v>100.006</v>
      </c>
      <c r="AF65" s="19" t="s">
        <v>57</v>
      </c>
      <c r="AG65" s="25">
        <v>0.51900000000000002</v>
      </c>
      <c r="AH65" s="22">
        <v>83579.259999999995</v>
      </c>
      <c r="AI65" s="22">
        <v>140806.81</v>
      </c>
      <c r="AJ65" s="22">
        <v>224386.07</v>
      </c>
      <c r="AK65" s="21" t="s">
        <v>283</v>
      </c>
      <c r="AL65" s="21" t="s">
        <v>297</v>
      </c>
      <c r="AM65" s="26" t="s">
        <v>48</v>
      </c>
      <c r="AN65" s="27">
        <v>0</v>
      </c>
      <c r="AS65">
        <f t="shared" si="0"/>
        <v>2701</v>
      </c>
      <c r="AT65" t="str">
        <f t="shared" si="1"/>
        <v>Região Rural da Capital Regional de Arapiraca</v>
      </c>
      <c r="BE65">
        <v>1101468</v>
      </c>
      <c r="BF65">
        <v>11</v>
      </c>
      <c r="BG65" t="s">
        <v>11074</v>
      </c>
      <c r="BH65" t="s">
        <v>11075</v>
      </c>
      <c r="BI65" t="s">
        <v>11076</v>
      </c>
      <c r="BJ65" t="s">
        <v>11150</v>
      </c>
      <c r="BK65">
        <v>1101</v>
      </c>
      <c r="BL65" t="s">
        <v>11112</v>
      </c>
      <c r="BM65" t="s">
        <v>11113</v>
      </c>
    </row>
    <row r="66" spans="1:65" x14ac:dyDescent="0.25">
      <c r="A66" s="17" t="s">
        <v>164</v>
      </c>
      <c r="B66" s="18">
        <v>1</v>
      </c>
      <c r="C66" s="19" t="s">
        <v>298</v>
      </c>
      <c r="D66" s="20" t="s">
        <v>294</v>
      </c>
      <c r="E66" s="20" t="s">
        <v>295</v>
      </c>
      <c r="F66" s="21">
        <v>2702900</v>
      </c>
      <c r="G66" s="20" t="s">
        <v>299</v>
      </c>
      <c r="H66" s="22">
        <v>4018.5540000000001</v>
      </c>
      <c r="I66" s="22">
        <v>5151.8</v>
      </c>
      <c r="J66" s="22">
        <v>4135.4863999999998</v>
      </c>
      <c r="K66" s="22">
        <v>4018.5540000000001</v>
      </c>
      <c r="L66" s="22">
        <v>4018.5540000000001</v>
      </c>
      <c r="M66" s="23">
        <v>500</v>
      </c>
      <c r="N66" s="19" t="s">
        <v>44</v>
      </c>
      <c r="O66" s="22">
        <v>267.89999999999998</v>
      </c>
      <c r="P66" s="22">
        <v>58.3</v>
      </c>
      <c r="Q66" s="22">
        <v>71.81</v>
      </c>
      <c r="R66" s="22">
        <v>1000.6373</v>
      </c>
      <c r="S66" s="22">
        <v>0</v>
      </c>
      <c r="T66" s="22">
        <v>2994.3553999999999</v>
      </c>
      <c r="U66" s="22">
        <v>53.2</v>
      </c>
      <c r="V66" s="22">
        <v>87.293700000000001</v>
      </c>
      <c r="W66" s="22">
        <v>0</v>
      </c>
      <c r="X66" s="22">
        <v>0</v>
      </c>
      <c r="Y66" s="22">
        <v>73</v>
      </c>
      <c r="Z66" s="22">
        <v>0</v>
      </c>
      <c r="AA66" s="22">
        <v>0</v>
      </c>
      <c r="AB66" s="22">
        <v>0</v>
      </c>
      <c r="AC66" s="22">
        <v>0</v>
      </c>
      <c r="AD66" s="22">
        <v>27</v>
      </c>
      <c r="AE66" s="24">
        <v>100</v>
      </c>
      <c r="AF66" s="19" t="s">
        <v>65</v>
      </c>
      <c r="AG66" s="25">
        <v>0.51400000000000001</v>
      </c>
      <c r="AH66" s="22">
        <v>864200.08</v>
      </c>
      <c r="AI66" s="22">
        <v>1658326.63</v>
      </c>
      <c r="AJ66" s="22">
        <v>2522526.71</v>
      </c>
      <c r="AK66" s="21" t="s">
        <v>300</v>
      </c>
      <c r="AL66" s="21" t="s">
        <v>301</v>
      </c>
      <c r="AM66" s="26" t="s">
        <v>48</v>
      </c>
      <c r="AN66" s="27">
        <v>0</v>
      </c>
      <c r="AS66">
        <f t="shared" si="0"/>
        <v>2701</v>
      </c>
      <c r="AT66" t="str">
        <f t="shared" si="1"/>
        <v>Região Rural da Capital Regional de Arapiraca</v>
      </c>
      <c r="BE66">
        <v>1101476</v>
      </c>
      <c r="BF66">
        <v>11</v>
      </c>
      <c r="BG66" t="s">
        <v>11074</v>
      </c>
      <c r="BH66" t="s">
        <v>11075</v>
      </c>
      <c r="BI66" t="s">
        <v>11076</v>
      </c>
      <c r="BJ66" t="s">
        <v>11151</v>
      </c>
      <c r="BK66">
        <v>1101</v>
      </c>
      <c r="BL66" t="s">
        <v>11112</v>
      </c>
      <c r="BM66" t="s">
        <v>11113</v>
      </c>
    </row>
    <row r="67" spans="1:65" x14ac:dyDescent="0.25">
      <c r="A67" s="17" t="s">
        <v>164</v>
      </c>
      <c r="B67" s="18">
        <v>1</v>
      </c>
      <c r="C67" s="19" t="s">
        <v>302</v>
      </c>
      <c r="D67" s="20" t="s">
        <v>294</v>
      </c>
      <c r="E67" s="20" t="s">
        <v>295</v>
      </c>
      <c r="F67" s="21">
        <v>2702900</v>
      </c>
      <c r="G67" s="20" t="s">
        <v>303</v>
      </c>
      <c r="H67" s="22">
        <v>5151.8</v>
      </c>
      <c r="I67" s="22">
        <v>5151.8</v>
      </c>
      <c r="J67" s="22">
        <v>4135.4863999999998</v>
      </c>
      <c r="K67" s="22">
        <v>4018.5540000000001</v>
      </c>
      <c r="L67" s="22">
        <v>4018.5540000000001</v>
      </c>
      <c r="M67" s="23">
        <v>280</v>
      </c>
      <c r="N67" s="19" t="s">
        <v>44</v>
      </c>
      <c r="O67" s="22">
        <v>267.89999999999998</v>
      </c>
      <c r="P67" s="22">
        <v>58.3</v>
      </c>
      <c r="Q67" s="22">
        <v>71.81</v>
      </c>
      <c r="R67" s="22">
        <v>1000.6373</v>
      </c>
      <c r="S67" s="22">
        <v>0</v>
      </c>
      <c r="T67" s="22">
        <v>2994.3553999999999</v>
      </c>
      <c r="U67" s="22">
        <v>53.2</v>
      </c>
      <c r="V67" s="22">
        <v>87.293700000000001</v>
      </c>
      <c r="W67" s="22">
        <v>0</v>
      </c>
      <c r="X67" s="22">
        <v>70</v>
      </c>
      <c r="Y67" s="22">
        <v>3</v>
      </c>
      <c r="Z67" s="22">
        <v>0</v>
      </c>
      <c r="AA67" s="22">
        <v>0</v>
      </c>
      <c r="AB67" s="22">
        <v>0</v>
      </c>
      <c r="AC67" s="22">
        <v>0</v>
      </c>
      <c r="AD67" s="22">
        <v>27</v>
      </c>
      <c r="AE67" s="24">
        <v>100</v>
      </c>
      <c r="AF67" s="19" t="s">
        <v>44</v>
      </c>
      <c r="AG67" s="25">
        <v>0.73299999999999998</v>
      </c>
      <c r="AH67" s="22">
        <v>834444.75</v>
      </c>
      <c r="AI67" s="22">
        <v>1688081.96</v>
      </c>
      <c r="AJ67" s="22">
        <v>2522526.71</v>
      </c>
      <c r="AK67" s="21" t="s">
        <v>304</v>
      </c>
      <c r="AL67" s="21" t="s">
        <v>305</v>
      </c>
      <c r="AM67" s="26" t="s">
        <v>48</v>
      </c>
      <c r="AN67" s="27">
        <v>0</v>
      </c>
      <c r="AS67">
        <f t="shared" ref="AS67:AS130" si="2">VLOOKUP(F67,$BE$2:$BM$5566,7,0)</f>
        <v>2701</v>
      </c>
      <c r="AT67" t="str">
        <f t="shared" ref="AT67:AT130" si="3">VLOOKUP(F67,$BE$2:$BM$5566,8,0)</f>
        <v>Região Rural da Capital Regional de Arapiraca</v>
      </c>
      <c r="BE67">
        <v>1101484</v>
      </c>
      <c r="BF67">
        <v>11</v>
      </c>
      <c r="BG67" t="s">
        <v>11074</v>
      </c>
      <c r="BH67" t="s">
        <v>11075</v>
      </c>
      <c r="BI67" t="s">
        <v>11076</v>
      </c>
      <c r="BJ67" t="s">
        <v>11152</v>
      </c>
      <c r="BK67">
        <v>1101</v>
      </c>
      <c r="BL67" t="s">
        <v>11112</v>
      </c>
      <c r="BM67" t="s">
        <v>11113</v>
      </c>
    </row>
    <row r="68" spans="1:65" x14ac:dyDescent="0.25">
      <c r="A68" s="17" t="s">
        <v>164</v>
      </c>
      <c r="B68" s="18">
        <v>1</v>
      </c>
      <c r="C68" s="19" t="s">
        <v>306</v>
      </c>
      <c r="D68" s="20" t="s">
        <v>294</v>
      </c>
      <c r="E68" s="20" t="s">
        <v>295</v>
      </c>
      <c r="F68" s="21">
        <v>2702900</v>
      </c>
      <c r="G68" s="20" t="s">
        <v>307</v>
      </c>
      <c r="H68" s="22">
        <v>444.52</v>
      </c>
      <c r="I68" s="22">
        <v>775.7</v>
      </c>
      <c r="J68" s="22">
        <v>534.11310000000003</v>
      </c>
      <c r="K68" s="22">
        <v>444.52</v>
      </c>
      <c r="L68" s="22">
        <v>444.52</v>
      </c>
      <c r="M68" s="23">
        <v>22</v>
      </c>
      <c r="N68" s="19" t="s">
        <v>44</v>
      </c>
      <c r="O68" s="22">
        <v>29.63</v>
      </c>
      <c r="P68" s="22">
        <v>100</v>
      </c>
      <c r="Q68" s="22">
        <v>84.75</v>
      </c>
      <c r="R68" s="22">
        <v>151.6429</v>
      </c>
      <c r="S68" s="22">
        <v>1.0000000000000001E-5</v>
      </c>
      <c r="T68" s="22">
        <v>286.0317</v>
      </c>
      <c r="U68" s="22">
        <v>1.0000000000000001E-5</v>
      </c>
      <c r="V68" s="22">
        <v>6.8453999999999997</v>
      </c>
      <c r="W68" s="22">
        <v>1E-3</v>
      </c>
      <c r="X68" s="22">
        <v>1E-3</v>
      </c>
      <c r="Y68" s="22">
        <v>1E-3</v>
      </c>
      <c r="Z68" s="22">
        <v>1E-3</v>
      </c>
      <c r="AA68" s="22">
        <v>1E-3</v>
      </c>
      <c r="AB68" s="22">
        <v>1E-3</v>
      </c>
      <c r="AC68" s="22">
        <v>1E-3</v>
      </c>
      <c r="AD68" s="22">
        <v>1E-3</v>
      </c>
      <c r="AE68" s="24">
        <v>8.0000000000000002E-3</v>
      </c>
      <c r="AF68" s="19" t="s">
        <v>57</v>
      </c>
      <c r="AG68" s="25">
        <v>0.52</v>
      </c>
      <c r="AH68" s="22">
        <v>7976.84</v>
      </c>
      <c r="AI68" s="22">
        <v>259473.06</v>
      </c>
      <c r="AJ68" s="22">
        <v>267449.90000000002</v>
      </c>
      <c r="AK68" s="21" t="s">
        <v>308</v>
      </c>
      <c r="AL68" s="21" t="s">
        <v>309</v>
      </c>
      <c r="AM68" s="26" t="s">
        <v>48</v>
      </c>
      <c r="AN68" s="27">
        <v>0</v>
      </c>
      <c r="AS68">
        <f t="shared" si="2"/>
        <v>2701</v>
      </c>
      <c r="AT68" t="str">
        <f t="shared" si="3"/>
        <v>Região Rural da Capital Regional de Arapiraca</v>
      </c>
      <c r="BE68">
        <v>1101492</v>
      </c>
      <c r="BF68">
        <v>11</v>
      </c>
      <c r="BG68" t="s">
        <v>11074</v>
      </c>
      <c r="BH68" t="s">
        <v>11075</v>
      </c>
      <c r="BI68" t="s">
        <v>11076</v>
      </c>
      <c r="BJ68" t="s">
        <v>11153</v>
      </c>
      <c r="BK68">
        <v>1101</v>
      </c>
      <c r="BL68" t="s">
        <v>11112</v>
      </c>
      <c r="BM68" t="s">
        <v>11113</v>
      </c>
    </row>
    <row r="69" spans="1:65" x14ac:dyDescent="0.25">
      <c r="A69" s="17" t="s">
        <v>164</v>
      </c>
      <c r="B69" s="18">
        <v>1</v>
      </c>
      <c r="C69" s="19" t="s">
        <v>310</v>
      </c>
      <c r="D69" s="20" t="s">
        <v>294</v>
      </c>
      <c r="E69" s="20" t="s">
        <v>295</v>
      </c>
      <c r="F69" s="21">
        <v>2702900</v>
      </c>
      <c r="G69" s="20" t="s">
        <v>311</v>
      </c>
      <c r="H69" s="22">
        <v>67.739999999999995</v>
      </c>
      <c r="I69" s="22">
        <v>65.739999999999995</v>
      </c>
      <c r="J69" s="22">
        <v>65.745999999999995</v>
      </c>
      <c r="K69" s="22">
        <v>67.7423</v>
      </c>
      <c r="L69" s="22">
        <v>65.745999999999995</v>
      </c>
      <c r="M69" s="23">
        <v>10</v>
      </c>
      <c r="N69" s="19" t="s">
        <v>44</v>
      </c>
      <c r="O69" s="22">
        <v>4.38</v>
      </c>
      <c r="P69" s="22">
        <v>1E-3</v>
      </c>
      <c r="Q69" s="22">
        <v>1E-3</v>
      </c>
      <c r="R69" s="22">
        <v>1.0000000000000001E-5</v>
      </c>
      <c r="S69" s="22">
        <v>1.0000000000000001E-5</v>
      </c>
      <c r="T69" s="22">
        <v>1.0000000000000001E-5</v>
      </c>
      <c r="U69" s="22">
        <v>1.0000000000000001E-5</v>
      </c>
      <c r="V69" s="22">
        <v>0.57369999999999999</v>
      </c>
      <c r="W69" s="22">
        <v>0</v>
      </c>
      <c r="X69" s="22">
        <v>0</v>
      </c>
      <c r="Y69" s="22">
        <v>70.58</v>
      </c>
      <c r="Z69" s="22">
        <v>16.27</v>
      </c>
      <c r="AA69" s="22">
        <v>0</v>
      </c>
      <c r="AB69" s="22">
        <v>0</v>
      </c>
      <c r="AC69" s="22">
        <v>18.14</v>
      </c>
      <c r="AD69" s="22">
        <v>0</v>
      </c>
      <c r="AE69" s="24">
        <v>104.99</v>
      </c>
      <c r="AF69" s="19" t="s">
        <v>57</v>
      </c>
      <c r="AG69" s="25">
        <v>0.42</v>
      </c>
      <c r="AH69" s="22">
        <v>27327.22</v>
      </c>
      <c r="AI69" s="22">
        <v>25685.75</v>
      </c>
      <c r="AJ69" s="22">
        <v>53012.97</v>
      </c>
      <c r="AK69" s="21" t="s">
        <v>312</v>
      </c>
      <c r="AL69" s="21" t="s">
        <v>313</v>
      </c>
      <c r="AM69" s="26" t="s">
        <v>48</v>
      </c>
      <c r="AN69" s="27">
        <v>0</v>
      </c>
      <c r="AS69">
        <f t="shared" si="2"/>
        <v>2701</v>
      </c>
      <c r="AT69" t="str">
        <f t="shared" si="3"/>
        <v>Região Rural da Capital Regional de Arapiraca</v>
      </c>
      <c r="BE69">
        <v>1101500</v>
      </c>
      <c r="BF69">
        <v>11</v>
      </c>
      <c r="BG69" t="s">
        <v>11074</v>
      </c>
      <c r="BH69" t="s">
        <v>11075</v>
      </c>
      <c r="BI69" t="s">
        <v>11076</v>
      </c>
      <c r="BJ69" t="s">
        <v>11154</v>
      </c>
      <c r="BK69">
        <v>1101</v>
      </c>
      <c r="BL69" t="s">
        <v>11112</v>
      </c>
      <c r="BM69" t="s">
        <v>11113</v>
      </c>
    </row>
    <row r="70" spans="1:65" x14ac:dyDescent="0.25">
      <c r="A70" s="17" t="s">
        <v>164</v>
      </c>
      <c r="B70" s="18">
        <v>1</v>
      </c>
      <c r="C70" s="19" t="s">
        <v>314</v>
      </c>
      <c r="D70" s="20" t="s">
        <v>262</v>
      </c>
      <c r="E70" s="20" t="s">
        <v>315</v>
      </c>
      <c r="F70" s="21">
        <v>2703007</v>
      </c>
      <c r="G70" s="20" t="s">
        <v>316</v>
      </c>
      <c r="H70" s="22">
        <v>1242.5</v>
      </c>
      <c r="I70" s="22">
        <v>1182.21</v>
      </c>
      <c r="J70" s="22">
        <v>1182.2</v>
      </c>
      <c r="K70" s="22">
        <v>1311.95</v>
      </c>
      <c r="L70" s="22">
        <v>1182</v>
      </c>
      <c r="M70" s="23">
        <v>119</v>
      </c>
      <c r="N70" s="19" t="s">
        <v>44</v>
      </c>
      <c r="O70" s="22">
        <v>73.900000000000006</v>
      </c>
      <c r="P70" s="22">
        <v>91.5</v>
      </c>
      <c r="Q70" s="22">
        <v>71.7</v>
      </c>
      <c r="R70" s="22">
        <v>275.10000000000002</v>
      </c>
      <c r="S70" s="22">
        <v>1.0000000000000001E-5</v>
      </c>
      <c r="T70" s="22">
        <v>889.7</v>
      </c>
      <c r="U70" s="22">
        <v>1.0000000000000001E-5</v>
      </c>
      <c r="V70" s="22">
        <v>17.2</v>
      </c>
      <c r="W70" s="22">
        <v>1E-3</v>
      </c>
      <c r="X70" s="22">
        <v>1E-3</v>
      </c>
      <c r="Y70" s="22">
        <v>40</v>
      </c>
      <c r="Z70" s="22">
        <v>18</v>
      </c>
      <c r="AA70" s="22">
        <v>7</v>
      </c>
      <c r="AB70" s="22">
        <v>1E-3</v>
      </c>
      <c r="AC70" s="22">
        <v>1E-3</v>
      </c>
      <c r="AD70" s="22">
        <v>35</v>
      </c>
      <c r="AE70" s="24">
        <v>100.00400000000002</v>
      </c>
      <c r="AF70" s="19" t="s">
        <v>45</v>
      </c>
      <c r="AG70" s="25">
        <v>0.28000000000000003</v>
      </c>
      <c r="AH70" s="22">
        <v>327185.86</v>
      </c>
      <c r="AI70" s="22">
        <v>1009948.85</v>
      </c>
      <c r="AJ70" s="22">
        <v>1337134.71</v>
      </c>
      <c r="AK70" s="21" t="s">
        <v>308</v>
      </c>
      <c r="AL70" s="21" t="s">
        <v>317</v>
      </c>
      <c r="AM70" s="26" t="s">
        <v>48</v>
      </c>
      <c r="AN70" s="27">
        <v>0</v>
      </c>
      <c r="AS70">
        <f t="shared" si="2"/>
        <v>2702</v>
      </c>
      <c r="AT70" t="str">
        <f t="shared" si="3"/>
        <v>Região Rural da Capital Regional de Maceió</v>
      </c>
      <c r="BE70">
        <v>1101559</v>
      </c>
      <c r="BF70">
        <v>11</v>
      </c>
      <c r="BG70" t="s">
        <v>11074</v>
      </c>
      <c r="BH70" t="s">
        <v>11075</v>
      </c>
      <c r="BI70" t="s">
        <v>11076</v>
      </c>
      <c r="BJ70" t="s">
        <v>11155</v>
      </c>
      <c r="BK70">
        <v>1101</v>
      </c>
      <c r="BL70" t="s">
        <v>11112</v>
      </c>
      <c r="BM70" t="s">
        <v>11113</v>
      </c>
    </row>
    <row r="71" spans="1:65" x14ac:dyDescent="0.25">
      <c r="A71" s="17" t="s">
        <v>164</v>
      </c>
      <c r="B71" s="18">
        <v>1</v>
      </c>
      <c r="C71" s="19" t="s">
        <v>318</v>
      </c>
      <c r="D71" s="20" t="s">
        <v>166</v>
      </c>
      <c r="E71" s="20" t="s">
        <v>319</v>
      </c>
      <c r="F71" s="21">
        <v>2703304</v>
      </c>
      <c r="G71" s="20" t="s">
        <v>320</v>
      </c>
      <c r="H71" s="22">
        <v>997.5</v>
      </c>
      <c r="I71" s="22">
        <v>997.5</v>
      </c>
      <c r="J71" s="22">
        <v>987.63530000000003</v>
      </c>
      <c r="K71" s="22">
        <v>987.5</v>
      </c>
      <c r="L71" s="22">
        <v>987.63530000000003</v>
      </c>
      <c r="M71" s="23">
        <v>88</v>
      </c>
      <c r="N71" s="19" t="s">
        <v>44</v>
      </c>
      <c r="O71" s="22">
        <v>14.1</v>
      </c>
      <c r="P71" s="22">
        <v>65.75</v>
      </c>
      <c r="Q71" s="22">
        <v>100</v>
      </c>
      <c r="R71" s="22">
        <v>130.2313</v>
      </c>
      <c r="S71" s="22"/>
      <c r="T71" s="22">
        <v>511.75279999999998</v>
      </c>
      <c r="U71" s="22">
        <v>266.49540000000002</v>
      </c>
      <c r="V71" s="22">
        <v>79.155799999999999</v>
      </c>
      <c r="W71" s="22">
        <v>0</v>
      </c>
      <c r="X71" s="22">
        <v>0</v>
      </c>
      <c r="Y71" s="22">
        <v>58</v>
      </c>
      <c r="Z71" s="22">
        <v>20.799199999999999</v>
      </c>
      <c r="AA71" s="22">
        <v>0</v>
      </c>
      <c r="AB71" s="22">
        <v>0</v>
      </c>
      <c r="AC71" s="22">
        <v>0</v>
      </c>
      <c r="AD71" s="22">
        <v>21.200800000000001</v>
      </c>
      <c r="AE71" s="24">
        <v>100</v>
      </c>
      <c r="AF71" s="19" t="s">
        <v>65</v>
      </c>
      <c r="AG71" s="25">
        <v>0.58299999999999996</v>
      </c>
      <c r="AH71" s="22">
        <v>218511.97</v>
      </c>
      <c r="AI71" s="22">
        <v>238575.43</v>
      </c>
      <c r="AJ71" s="22">
        <v>457087.4</v>
      </c>
      <c r="AK71" s="21" t="s">
        <v>321</v>
      </c>
      <c r="AL71" s="21" t="s">
        <v>322</v>
      </c>
      <c r="AM71" s="26" t="s">
        <v>48</v>
      </c>
      <c r="AN71" s="27">
        <v>0</v>
      </c>
      <c r="AS71">
        <f t="shared" si="2"/>
        <v>2701</v>
      </c>
      <c r="AT71" t="str">
        <f t="shared" si="3"/>
        <v>Região Rural da Capital Regional de Arapiraca</v>
      </c>
      <c r="BE71">
        <v>1101609</v>
      </c>
      <c r="BF71">
        <v>11</v>
      </c>
      <c r="BG71" t="s">
        <v>11074</v>
      </c>
      <c r="BH71" t="s">
        <v>11075</v>
      </c>
      <c r="BI71" t="s">
        <v>11076</v>
      </c>
      <c r="BJ71" t="s">
        <v>11156</v>
      </c>
      <c r="BK71">
        <v>1101</v>
      </c>
      <c r="BL71" t="s">
        <v>11112</v>
      </c>
      <c r="BM71" t="s">
        <v>11113</v>
      </c>
    </row>
    <row r="72" spans="1:65" x14ac:dyDescent="0.25">
      <c r="A72" s="17" t="s">
        <v>164</v>
      </c>
      <c r="B72" s="18">
        <v>1</v>
      </c>
      <c r="C72" s="19" t="s">
        <v>323</v>
      </c>
      <c r="D72" s="20" t="s">
        <v>191</v>
      </c>
      <c r="E72" s="20" t="s">
        <v>324</v>
      </c>
      <c r="F72" s="21">
        <v>2703502</v>
      </c>
      <c r="G72" s="20" t="s">
        <v>325</v>
      </c>
      <c r="H72" s="22">
        <v>247.75</v>
      </c>
      <c r="I72" s="22">
        <v>469</v>
      </c>
      <c r="J72" s="22">
        <v>362.637</v>
      </c>
      <c r="K72" s="22">
        <v>247.75</v>
      </c>
      <c r="L72" s="22">
        <v>247.75</v>
      </c>
      <c r="M72" s="23">
        <v>50</v>
      </c>
      <c r="N72" s="19" t="s">
        <v>44</v>
      </c>
      <c r="O72" s="22">
        <v>22.66</v>
      </c>
      <c r="P72" s="22">
        <v>63.36</v>
      </c>
      <c r="Q72" s="22">
        <v>65.680000000000007</v>
      </c>
      <c r="R72" s="22">
        <v>13.068</v>
      </c>
      <c r="S72" s="22">
        <v>0</v>
      </c>
      <c r="T72" s="22">
        <v>371.4</v>
      </c>
      <c r="U72" s="22">
        <v>124.7702</v>
      </c>
      <c r="V72" s="22">
        <v>8.6377000000000006</v>
      </c>
      <c r="W72" s="22">
        <v>0</v>
      </c>
      <c r="X72" s="22">
        <v>0</v>
      </c>
      <c r="Y72" s="22">
        <v>54.48</v>
      </c>
      <c r="Z72" s="22">
        <v>8.2799999999999994</v>
      </c>
      <c r="AA72" s="22">
        <v>37.24</v>
      </c>
      <c r="AB72" s="22">
        <v>0</v>
      </c>
      <c r="AC72" s="22">
        <v>0</v>
      </c>
      <c r="AD72" s="22">
        <v>0</v>
      </c>
      <c r="AE72" s="24">
        <v>100</v>
      </c>
      <c r="AF72" s="19" t="s">
        <v>57</v>
      </c>
      <c r="AG72" s="25">
        <v>0.47699999999999998</v>
      </c>
      <c r="AH72" s="22">
        <v>19269.04</v>
      </c>
      <c r="AI72" s="22">
        <v>109422.22</v>
      </c>
      <c r="AJ72" s="22">
        <v>128691.26000000001</v>
      </c>
      <c r="AK72" s="21" t="s">
        <v>326</v>
      </c>
      <c r="AL72" s="21" t="s">
        <v>327</v>
      </c>
      <c r="AM72" s="26" t="s">
        <v>48</v>
      </c>
      <c r="AN72" s="27">
        <v>0</v>
      </c>
      <c r="AS72">
        <f t="shared" si="2"/>
        <v>2702</v>
      </c>
      <c r="AT72" t="str">
        <f t="shared" si="3"/>
        <v>Região Rural da Capital Regional de Maceió</v>
      </c>
      <c r="BE72">
        <v>1101708</v>
      </c>
      <c r="BF72">
        <v>11</v>
      </c>
      <c r="BG72" t="s">
        <v>11074</v>
      </c>
      <c r="BH72" t="s">
        <v>11075</v>
      </c>
      <c r="BI72" t="s">
        <v>11076</v>
      </c>
      <c r="BJ72" t="s">
        <v>11157</v>
      </c>
      <c r="BK72">
        <v>1101</v>
      </c>
      <c r="BL72" t="s">
        <v>11112</v>
      </c>
      <c r="BM72" t="s">
        <v>11113</v>
      </c>
    </row>
    <row r="73" spans="1:65" x14ac:dyDescent="0.25">
      <c r="A73" s="17" t="s">
        <v>164</v>
      </c>
      <c r="B73" s="18">
        <v>1</v>
      </c>
      <c r="C73" s="19" t="s">
        <v>328</v>
      </c>
      <c r="D73" s="20" t="s">
        <v>329</v>
      </c>
      <c r="E73" s="20" t="s">
        <v>330</v>
      </c>
      <c r="F73" s="21">
        <v>2703601</v>
      </c>
      <c r="G73" s="20" t="s">
        <v>331</v>
      </c>
      <c r="H73" s="22">
        <v>100</v>
      </c>
      <c r="I73" s="22">
        <v>1.0000000000000001E-5</v>
      </c>
      <c r="J73" s="22">
        <v>73.819100000000006</v>
      </c>
      <c r="K73" s="22">
        <v>73.819100000000006</v>
      </c>
      <c r="L73" s="22">
        <v>73.819100000000006</v>
      </c>
      <c r="M73" s="23">
        <v>8</v>
      </c>
      <c r="N73" s="19" t="s">
        <v>44</v>
      </c>
      <c r="O73" s="22">
        <v>2.4300000000000002</v>
      </c>
      <c r="P73" s="22">
        <v>55.32</v>
      </c>
      <c r="Q73" s="22">
        <v>112.58</v>
      </c>
      <c r="R73" s="22">
        <v>3.51</v>
      </c>
      <c r="S73" s="22">
        <v>1.0000000000000001E-5</v>
      </c>
      <c r="T73" s="22">
        <v>40.94</v>
      </c>
      <c r="U73" s="22">
        <v>30.04</v>
      </c>
      <c r="V73" s="22">
        <v>2.0099999999999998</v>
      </c>
      <c r="W73" s="22">
        <v>1E-3</v>
      </c>
      <c r="X73" s="22">
        <v>0</v>
      </c>
      <c r="Y73" s="22">
        <v>1E-3</v>
      </c>
      <c r="Z73" s="22">
        <v>40</v>
      </c>
      <c r="AA73" s="22">
        <v>5</v>
      </c>
      <c r="AB73" s="22">
        <v>50</v>
      </c>
      <c r="AC73" s="22">
        <v>1E-3</v>
      </c>
      <c r="AD73" s="22">
        <v>5</v>
      </c>
      <c r="AE73" s="24">
        <v>100.00300000000001</v>
      </c>
      <c r="AF73" s="19" t="s">
        <v>64</v>
      </c>
      <c r="AG73" s="25">
        <v>0.45</v>
      </c>
      <c r="AH73" s="22">
        <v>85521.74</v>
      </c>
      <c r="AI73" s="22">
        <v>162510.43</v>
      </c>
      <c r="AJ73" s="22">
        <v>248032.16999999998</v>
      </c>
      <c r="AK73" s="21" t="s">
        <v>332</v>
      </c>
      <c r="AL73" s="21" t="s">
        <v>333</v>
      </c>
      <c r="AM73" s="26" t="s">
        <v>48</v>
      </c>
      <c r="AN73" s="27">
        <v>0</v>
      </c>
      <c r="AS73">
        <f t="shared" si="2"/>
        <v>2702</v>
      </c>
      <c r="AT73" t="str">
        <f t="shared" si="3"/>
        <v>Região Rural da Capital Regional de Maceió</v>
      </c>
      <c r="BE73">
        <v>1101757</v>
      </c>
      <c r="BF73">
        <v>11</v>
      </c>
      <c r="BG73" t="s">
        <v>11074</v>
      </c>
      <c r="BH73" t="s">
        <v>11075</v>
      </c>
      <c r="BI73" t="s">
        <v>11076</v>
      </c>
      <c r="BJ73" t="s">
        <v>11158</v>
      </c>
      <c r="BK73">
        <v>1101</v>
      </c>
      <c r="BL73" t="s">
        <v>11112</v>
      </c>
      <c r="BM73" t="s">
        <v>11113</v>
      </c>
    </row>
    <row r="74" spans="1:65" x14ac:dyDescent="0.25">
      <c r="A74" s="17" t="s">
        <v>164</v>
      </c>
      <c r="B74" s="18">
        <v>1</v>
      </c>
      <c r="C74" s="19" t="s">
        <v>334</v>
      </c>
      <c r="D74" s="20" t="s">
        <v>191</v>
      </c>
      <c r="E74" s="20" t="s">
        <v>335</v>
      </c>
      <c r="F74" s="21">
        <v>2703809</v>
      </c>
      <c r="G74" s="20" t="s">
        <v>336</v>
      </c>
      <c r="H74" s="22">
        <v>1466.3330000000001</v>
      </c>
      <c r="I74" s="22">
        <v>1.0000000000000001E-5</v>
      </c>
      <c r="J74" s="22">
        <v>1364.7542000000001</v>
      </c>
      <c r="K74" s="22">
        <v>1466.3330000000001</v>
      </c>
      <c r="L74" s="22">
        <v>1354.6923999999999</v>
      </c>
      <c r="M74" s="23">
        <v>110</v>
      </c>
      <c r="N74" s="19" t="s">
        <v>44</v>
      </c>
      <c r="O74" s="22">
        <v>84.66</v>
      </c>
      <c r="P74" s="22">
        <v>74.55</v>
      </c>
      <c r="Q74" s="22">
        <v>58.12</v>
      </c>
      <c r="R74" s="22">
        <v>194.60489999999999</v>
      </c>
      <c r="S74" s="22">
        <v>425.24709999999999</v>
      </c>
      <c r="T74" s="22">
        <v>1.0000000000000001E-5</v>
      </c>
      <c r="U74" s="22">
        <v>663.13350000000003</v>
      </c>
      <c r="V74" s="22">
        <v>94.797499999999999</v>
      </c>
      <c r="W74" s="22">
        <v>0</v>
      </c>
      <c r="X74" s="22">
        <v>15</v>
      </c>
      <c r="Y74" s="22">
        <v>20</v>
      </c>
      <c r="Z74" s="22">
        <v>25</v>
      </c>
      <c r="AA74" s="22">
        <v>5</v>
      </c>
      <c r="AB74" s="22">
        <v>20</v>
      </c>
      <c r="AC74" s="22">
        <v>0</v>
      </c>
      <c r="AD74" s="22">
        <v>15</v>
      </c>
      <c r="AE74" s="24">
        <v>100</v>
      </c>
      <c r="AF74" s="19" t="s">
        <v>65</v>
      </c>
      <c r="AG74" s="25">
        <v>0.41099999999999998</v>
      </c>
      <c r="AH74" s="22">
        <v>278620.84999999998</v>
      </c>
      <c r="AI74" s="22">
        <v>5808728.6200000001</v>
      </c>
      <c r="AJ74" s="22">
        <v>6087349.4699999997</v>
      </c>
      <c r="AK74" s="21" t="s">
        <v>337</v>
      </c>
      <c r="AL74" s="21" t="s">
        <v>338</v>
      </c>
      <c r="AM74" s="26" t="s">
        <v>48</v>
      </c>
      <c r="AN74" s="27">
        <v>460592.68</v>
      </c>
      <c r="AS74">
        <f t="shared" si="2"/>
        <v>2702</v>
      </c>
      <c r="AT74" t="str">
        <f t="shared" si="3"/>
        <v>Região Rural da Capital Regional de Maceió</v>
      </c>
      <c r="BE74">
        <v>1101807</v>
      </c>
      <c r="BF74">
        <v>11</v>
      </c>
      <c r="BG74" t="s">
        <v>11074</v>
      </c>
      <c r="BH74" t="s">
        <v>11075</v>
      </c>
      <c r="BI74" t="s">
        <v>11076</v>
      </c>
      <c r="BJ74" t="s">
        <v>11159</v>
      </c>
      <c r="BK74">
        <v>1101</v>
      </c>
      <c r="BL74" t="s">
        <v>11112</v>
      </c>
      <c r="BM74" t="s">
        <v>11113</v>
      </c>
    </row>
    <row r="75" spans="1:65" x14ac:dyDescent="0.25">
      <c r="A75" s="17" t="s">
        <v>164</v>
      </c>
      <c r="B75" s="18">
        <v>1</v>
      </c>
      <c r="C75" s="19" t="s">
        <v>339</v>
      </c>
      <c r="D75" s="20" t="s">
        <v>191</v>
      </c>
      <c r="E75" s="20" t="s">
        <v>335</v>
      </c>
      <c r="F75" s="21">
        <v>2703809</v>
      </c>
      <c r="G75" s="20" t="s">
        <v>340</v>
      </c>
      <c r="H75" s="22">
        <v>389.95</v>
      </c>
      <c r="I75" s="22">
        <v>389</v>
      </c>
      <c r="J75" s="22">
        <v>389.00970000000001</v>
      </c>
      <c r="K75" s="22">
        <v>389.95</v>
      </c>
      <c r="L75" s="22">
        <v>389.00970000000001</v>
      </c>
      <c r="M75" s="23">
        <v>60</v>
      </c>
      <c r="N75" s="19" t="s">
        <v>44</v>
      </c>
      <c r="O75" s="22">
        <v>24.31</v>
      </c>
      <c r="P75" s="22">
        <v>0</v>
      </c>
      <c r="Q75" s="22">
        <v>0</v>
      </c>
      <c r="R75" s="22">
        <v>19.7149</v>
      </c>
      <c r="S75" s="22">
        <v>0</v>
      </c>
      <c r="T75" s="22">
        <v>56.568100000000001</v>
      </c>
      <c r="U75" s="22">
        <v>295.41460000000001</v>
      </c>
      <c r="V75" s="22">
        <v>17.312100000000001</v>
      </c>
      <c r="W75" s="22">
        <v>0</v>
      </c>
      <c r="X75" s="22">
        <v>30</v>
      </c>
      <c r="Y75" s="22">
        <v>25</v>
      </c>
      <c r="Z75" s="22">
        <v>20</v>
      </c>
      <c r="AA75" s="22">
        <v>0</v>
      </c>
      <c r="AB75" s="22">
        <v>15</v>
      </c>
      <c r="AC75" s="22">
        <v>0</v>
      </c>
      <c r="AD75" s="22">
        <v>10</v>
      </c>
      <c r="AE75" s="24">
        <v>100</v>
      </c>
      <c r="AF75" s="19" t="s">
        <v>57</v>
      </c>
      <c r="AG75" s="25">
        <v>0.57999999999999996</v>
      </c>
      <c r="AH75" s="22">
        <v>14894.73</v>
      </c>
      <c r="AI75" s="22">
        <v>172607.94</v>
      </c>
      <c r="AJ75" s="22">
        <v>187502.67</v>
      </c>
      <c r="AK75" s="30" t="s">
        <v>69</v>
      </c>
      <c r="AL75" s="21" t="s">
        <v>341</v>
      </c>
      <c r="AM75" s="26" t="s">
        <v>48</v>
      </c>
      <c r="AN75" s="27">
        <v>0</v>
      </c>
      <c r="AS75">
        <f t="shared" si="2"/>
        <v>2702</v>
      </c>
      <c r="AT75" t="str">
        <f t="shared" si="3"/>
        <v>Região Rural da Capital Regional de Maceió</v>
      </c>
      <c r="BE75">
        <v>1200203</v>
      </c>
      <c r="BF75">
        <v>12</v>
      </c>
      <c r="BG75" t="s">
        <v>11160</v>
      </c>
      <c r="BH75" t="s">
        <v>11161</v>
      </c>
      <c r="BI75" t="s">
        <v>11076</v>
      </c>
      <c r="BJ75" t="s">
        <v>11162</v>
      </c>
      <c r="BK75">
        <v>1202</v>
      </c>
      <c r="BL75" t="s">
        <v>11163</v>
      </c>
      <c r="BM75" t="s">
        <v>11164</v>
      </c>
    </row>
    <row r="76" spans="1:65" x14ac:dyDescent="0.25">
      <c r="A76" s="17" t="s">
        <v>164</v>
      </c>
      <c r="B76" s="18">
        <v>1</v>
      </c>
      <c r="C76" s="19" t="s">
        <v>342</v>
      </c>
      <c r="D76" s="20" t="s">
        <v>191</v>
      </c>
      <c r="E76" s="20" t="s">
        <v>335</v>
      </c>
      <c r="F76" s="21">
        <v>2703809</v>
      </c>
      <c r="G76" s="20" t="s">
        <v>343</v>
      </c>
      <c r="H76" s="22">
        <v>240</v>
      </c>
      <c r="I76" s="22">
        <v>1.0000000000000001E-5</v>
      </c>
      <c r="J76" s="22">
        <v>232.1472</v>
      </c>
      <c r="K76" s="22">
        <v>240</v>
      </c>
      <c r="L76" s="22">
        <v>232.1472</v>
      </c>
      <c r="M76" s="23">
        <v>12</v>
      </c>
      <c r="N76" s="19" t="s">
        <v>44</v>
      </c>
      <c r="O76" s="22">
        <v>14.15</v>
      </c>
      <c r="P76" s="22">
        <v>91.7</v>
      </c>
      <c r="Q76" s="22">
        <v>71.8</v>
      </c>
      <c r="R76" s="22">
        <v>6.9</v>
      </c>
      <c r="S76" s="22">
        <v>1.0000000000000001E-5</v>
      </c>
      <c r="T76" s="22">
        <v>60.447800000000001</v>
      </c>
      <c r="U76" s="22">
        <v>1.0000000000000001E-5</v>
      </c>
      <c r="V76" s="22">
        <v>171.6994</v>
      </c>
      <c r="W76" s="22">
        <v>1E-3</v>
      </c>
      <c r="X76" s="22">
        <v>1E-3</v>
      </c>
      <c r="Y76" s="22">
        <v>1E-3</v>
      </c>
      <c r="Z76" s="22">
        <v>1E-3</v>
      </c>
      <c r="AA76" s="22">
        <v>14</v>
      </c>
      <c r="AB76" s="22">
        <v>15</v>
      </c>
      <c r="AC76" s="22">
        <v>1E-3</v>
      </c>
      <c r="AD76" s="22">
        <v>71</v>
      </c>
      <c r="AE76" s="24">
        <v>100.005</v>
      </c>
      <c r="AF76" s="19" t="s">
        <v>57</v>
      </c>
      <c r="AG76" s="25">
        <v>0.2505</v>
      </c>
      <c r="AH76" s="22">
        <v>68897.570000000007</v>
      </c>
      <c r="AI76" s="22">
        <v>669692.68000000005</v>
      </c>
      <c r="AJ76" s="22">
        <v>738590.25</v>
      </c>
      <c r="AK76" s="30" t="s">
        <v>344</v>
      </c>
      <c r="AL76" s="21" t="s">
        <v>284</v>
      </c>
      <c r="AM76" s="26" t="s">
        <v>48</v>
      </c>
      <c r="AN76" s="27">
        <v>9484.02</v>
      </c>
      <c r="AS76">
        <f t="shared" si="2"/>
        <v>2702</v>
      </c>
      <c r="AT76" t="str">
        <f t="shared" si="3"/>
        <v>Região Rural da Capital Regional de Maceió</v>
      </c>
      <c r="BE76">
        <v>1200302</v>
      </c>
      <c r="BF76">
        <v>12</v>
      </c>
      <c r="BG76" t="s">
        <v>11160</v>
      </c>
      <c r="BH76" t="s">
        <v>11161</v>
      </c>
      <c r="BI76" t="s">
        <v>11076</v>
      </c>
      <c r="BJ76" t="s">
        <v>11165</v>
      </c>
      <c r="BK76">
        <v>1202</v>
      </c>
      <c r="BL76" t="s">
        <v>11163</v>
      </c>
      <c r="BM76" t="s">
        <v>11164</v>
      </c>
    </row>
    <row r="77" spans="1:65" x14ac:dyDescent="0.25">
      <c r="A77" s="17" t="s">
        <v>164</v>
      </c>
      <c r="B77" s="18">
        <v>1</v>
      </c>
      <c r="C77" s="19" t="s">
        <v>345</v>
      </c>
      <c r="D77" s="20" t="s">
        <v>191</v>
      </c>
      <c r="E77" s="20" t="s">
        <v>335</v>
      </c>
      <c r="F77" s="21">
        <v>2703809</v>
      </c>
      <c r="G77" s="20" t="s">
        <v>346</v>
      </c>
      <c r="H77" s="22">
        <v>270.39999999999998</v>
      </c>
      <c r="I77" s="22">
        <v>265.73</v>
      </c>
      <c r="J77" s="22">
        <v>265.72609999999997</v>
      </c>
      <c r="K77" s="22">
        <v>1.0000000000000001E-5</v>
      </c>
      <c r="L77" s="22">
        <v>265.72609999999997</v>
      </c>
      <c r="M77" s="23">
        <v>25</v>
      </c>
      <c r="N77" s="19" t="s">
        <v>64</v>
      </c>
      <c r="O77" s="22">
        <v>16.600000000000001</v>
      </c>
      <c r="P77" s="22">
        <v>100</v>
      </c>
      <c r="Q77" s="22">
        <v>138.05000000000001</v>
      </c>
      <c r="R77" s="22">
        <v>32.96</v>
      </c>
      <c r="S77" s="22">
        <v>1.0000000000000001E-5</v>
      </c>
      <c r="T77" s="22">
        <v>231.25</v>
      </c>
      <c r="U77" s="22">
        <v>1.0000000000000001E-5</v>
      </c>
      <c r="V77" s="22">
        <v>1.52</v>
      </c>
      <c r="W77" s="22">
        <v>0</v>
      </c>
      <c r="X77" s="22">
        <v>0</v>
      </c>
      <c r="Y77" s="22">
        <v>30</v>
      </c>
      <c r="Z77" s="22">
        <v>30</v>
      </c>
      <c r="AA77" s="22">
        <v>0</v>
      </c>
      <c r="AB77" s="22">
        <v>25</v>
      </c>
      <c r="AC77" s="22">
        <v>0</v>
      </c>
      <c r="AD77" s="22">
        <v>15</v>
      </c>
      <c r="AE77" s="24">
        <v>100</v>
      </c>
      <c r="AF77" s="19" t="s">
        <v>57</v>
      </c>
      <c r="AG77" s="25">
        <v>0.33279999999999998</v>
      </c>
      <c r="AH77" s="22">
        <v>297800.17</v>
      </c>
      <c r="AI77" s="22">
        <v>1219092.22</v>
      </c>
      <c r="AJ77" s="22">
        <v>1516892.39</v>
      </c>
      <c r="AK77" s="21" t="s">
        <v>48</v>
      </c>
      <c r="AL77" s="21" t="s">
        <v>347</v>
      </c>
      <c r="AM77" s="26" t="s">
        <v>132</v>
      </c>
      <c r="AN77" s="27">
        <v>81016.56</v>
      </c>
      <c r="AS77">
        <f t="shared" si="2"/>
        <v>2702</v>
      </c>
      <c r="AT77" t="str">
        <f t="shared" si="3"/>
        <v>Região Rural da Capital Regional de Maceió</v>
      </c>
      <c r="BE77">
        <v>1200328</v>
      </c>
      <c r="BF77">
        <v>12</v>
      </c>
      <c r="BG77" t="s">
        <v>11160</v>
      </c>
      <c r="BH77" t="s">
        <v>11161</v>
      </c>
      <c r="BI77" t="s">
        <v>11076</v>
      </c>
      <c r="BJ77" t="s">
        <v>11166</v>
      </c>
      <c r="BK77">
        <v>1202</v>
      </c>
      <c r="BL77" t="s">
        <v>11163</v>
      </c>
      <c r="BM77" t="s">
        <v>11164</v>
      </c>
    </row>
    <row r="78" spans="1:65" x14ac:dyDescent="0.25">
      <c r="A78" s="17" t="s">
        <v>164</v>
      </c>
      <c r="B78" s="18">
        <v>1</v>
      </c>
      <c r="C78" s="19" t="s">
        <v>348</v>
      </c>
      <c r="D78" s="20" t="s">
        <v>191</v>
      </c>
      <c r="E78" s="20" t="s">
        <v>335</v>
      </c>
      <c r="F78" s="21">
        <v>2703809</v>
      </c>
      <c r="G78" s="20" t="s">
        <v>349</v>
      </c>
      <c r="H78" s="22">
        <v>2278.27</v>
      </c>
      <c r="I78" s="22">
        <v>1.0000000000000001E-5</v>
      </c>
      <c r="J78" s="22">
        <v>1970.7546</v>
      </c>
      <c r="K78" s="22">
        <v>911.62</v>
      </c>
      <c r="L78" s="22">
        <v>1970.7546</v>
      </c>
      <c r="M78" s="23">
        <v>254</v>
      </c>
      <c r="N78" s="19" t="s">
        <v>44</v>
      </c>
      <c r="O78" s="22">
        <v>123.17</v>
      </c>
      <c r="P78" s="22">
        <v>78.7</v>
      </c>
      <c r="Q78" s="22">
        <v>84.4</v>
      </c>
      <c r="R78" s="22">
        <v>178.96019999999999</v>
      </c>
      <c r="S78" s="22">
        <v>1.0000000000000001E-5</v>
      </c>
      <c r="T78" s="22">
        <v>1094.5463</v>
      </c>
      <c r="U78" s="22">
        <v>70.325100000000006</v>
      </c>
      <c r="V78" s="22">
        <v>699.78250000000003</v>
      </c>
      <c r="W78" s="22">
        <v>1E-3</v>
      </c>
      <c r="X78" s="22">
        <v>1E-3</v>
      </c>
      <c r="Y78" s="22">
        <v>20.69</v>
      </c>
      <c r="Z78" s="22">
        <v>22.56</v>
      </c>
      <c r="AA78" s="22">
        <v>5.41</v>
      </c>
      <c r="AB78" s="22">
        <v>33.1</v>
      </c>
      <c r="AC78" s="22">
        <v>1E-3</v>
      </c>
      <c r="AD78" s="22">
        <v>18.239999999999998</v>
      </c>
      <c r="AE78" s="24">
        <v>100.003</v>
      </c>
      <c r="AF78" s="19" t="s">
        <v>65</v>
      </c>
      <c r="AG78" s="25">
        <v>0.46</v>
      </c>
      <c r="AH78" s="22">
        <v>2768235.38</v>
      </c>
      <c r="AI78" s="22">
        <v>8830865.6899999995</v>
      </c>
      <c r="AJ78" s="22">
        <v>11599101.069999998</v>
      </c>
      <c r="AK78" s="21" t="s">
        <v>344</v>
      </c>
      <c r="AL78" s="21" t="s">
        <v>284</v>
      </c>
      <c r="AM78" s="26" t="s">
        <v>48</v>
      </c>
      <c r="AN78" s="27">
        <v>99314.99</v>
      </c>
      <c r="AS78">
        <f t="shared" si="2"/>
        <v>2702</v>
      </c>
      <c r="AT78" t="str">
        <f t="shared" si="3"/>
        <v>Região Rural da Capital Regional de Maceió</v>
      </c>
      <c r="BE78">
        <v>1200336</v>
      </c>
      <c r="BF78">
        <v>12</v>
      </c>
      <c r="BG78" t="s">
        <v>11160</v>
      </c>
      <c r="BH78" t="s">
        <v>11161</v>
      </c>
      <c r="BI78" t="s">
        <v>11076</v>
      </c>
      <c r="BJ78" t="s">
        <v>11167</v>
      </c>
      <c r="BK78">
        <v>1202</v>
      </c>
      <c r="BL78" t="s">
        <v>11163</v>
      </c>
      <c r="BM78" t="s">
        <v>11164</v>
      </c>
    </row>
    <row r="79" spans="1:65" x14ac:dyDescent="0.25">
      <c r="A79" s="17" t="s">
        <v>164</v>
      </c>
      <c r="B79" s="18">
        <v>1</v>
      </c>
      <c r="C79" s="19" t="s">
        <v>350</v>
      </c>
      <c r="D79" s="20" t="s">
        <v>191</v>
      </c>
      <c r="E79" s="20" t="s">
        <v>335</v>
      </c>
      <c r="F79" s="21">
        <v>2703809</v>
      </c>
      <c r="G79" s="20" t="s">
        <v>351</v>
      </c>
      <c r="H79" s="22">
        <v>463.34</v>
      </c>
      <c r="I79" s="22">
        <v>391.15</v>
      </c>
      <c r="J79" s="22">
        <v>391.14769999999999</v>
      </c>
      <c r="K79" s="22">
        <v>1.0000000000000001E-5</v>
      </c>
      <c r="L79" s="22">
        <v>391.14769999999999</v>
      </c>
      <c r="M79" s="23">
        <v>40</v>
      </c>
      <c r="N79" s="19" t="s">
        <v>64</v>
      </c>
      <c r="O79" s="22">
        <v>24.4</v>
      </c>
      <c r="P79" s="22">
        <v>100</v>
      </c>
      <c r="Q79" s="22">
        <v>137.65</v>
      </c>
      <c r="R79" s="22">
        <v>55.85</v>
      </c>
      <c r="S79" s="22">
        <v>1.0000000000000001E-5</v>
      </c>
      <c r="T79" s="22">
        <v>332.96</v>
      </c>
      <c r="U79" s="22">
        <v>1.0000000000000001E-5</v>
      </c>
      <c r="V79" s="22">
        <v>2.34</v>
      </c>
      <c r="W79" s="22">
        <v>0</v>
      </c>
      <c r="X79" s="22">
        <v>0</v>
      </c>
      <c r="Y79" s="22">
        <v>30</v>
      </c>
      <c r="Z79" s="22">
        <v>40</v>
      </c>
      <c r="AA79" s="22">
        <v>0</v>
      </c>
      <c r="AB79" s="22">
        <v>20</v>
      </c>
      <c r="AC79" s="22">
        <v>0</v>
      </c>
      <c r="AD79" s="22">
        <v>10</v>
      </c>
      <c r="AE79" s="24">
        <v>100</v>
      </c>
      <c r="AF79" s="19" t="s">
        <v>65</v>
      </c>
      <c r="AG79" s="25">
        <v>0.39779999999999999</v>
      </c>
      <c r="AH79" s="22">
        <v>472360.28</v>
      </c>
      <c r="AI79" s="22">
        <v>1779142.95</v>
      </c>
      <c r="AJ79" s="22">
        <v>2251503.23</v>
      </c>
      <c r="AK79" s="21" t="s">
        <v>48</v>
      </c>
      <c r="AL79" s="21" t="s">
        <v>352</v>
      </c>
      <c r="AM79" s="26" t="s">
        <v>353</v>
      </c>
      <c r="AN79" s="27">
        <v>92271.56</v>
      </c>
      <c r="AS79">
        <f t="shared" si="2"/>
        <v>2702</v>
      </c>
      <c r="AT79" t="str">
        <f t="shared" si="3"/>
        <v>Região Rural da Capital Regional de Maceió</v>
      </c>
      <c r="BE79">
        <v>1200344</v>
      </c>
      <c r="BF79">
        <v>12</v>
      </c>
      <c r="BG79" t="s">
        <v>11160</v>
      </c>
      <c r="BH79" t="s">
        <v>11161</v>
      </c>
      <c r="BI79" t="s">
        <v>11076</v>
      </c>
      <c r="BJ79" t="s">
        <v>11168</v>
      </c>
      <c r="BK79">
        <v>1202</v>
      </c>
      <c r="BL79" t="s">
        <v>11163</v>
      </c>
      <c r="BM79" t="s">
        <v>11164</v>
      </c>
    </row>
    <row r="80" spans="1:65" x14ac:dyDescent="0.25">
      <c r="A80" s="17" t="s">
        <v>164</v>
      </c>
      <c r="B80" s="18">
        <v>1</v>
      </c>
      <c r="C80" s="19" t="s">
        <v>354</v>
      </c>
      <c r="D80" s="20" t="s">
        <v>355</v>
      </c>
      <c r="E80" s="20" t="s">
        <v>355</v>
      </c>
      <c r="F80" s="21">
        <v>2704302</v>
      </c>
      <c r="G80" s="20" t="s">
        <v>356</v>
      </c>
      <c r="H80" s="22">
        <v>81</v>
      </c>
      <c r="I80" s="22">
        <v>1.0000000000000001E-5</v>
      </c>
      <c r="J80" s="22">
        <v>81.73</v>
      </c>
      <c r="K80" s="22">
        <v>81</v>
      </c>
      <c r="L80" s="22">
        <v>81.73</v>
      </c>
      <c r="M80" s="23">
        <v>13</v>
      </c>
      <c r="N80" s="19" t="s">
        <v>44</v>
      </c>
      <c r="O80" s="22">
        <v>11.67</v>
      </c>
      <c r="P80" s="22">
        <v>1E-3</v>
      </c>
      <c r="Q80" s="22">
        <v>1E-3</v>
      </c>
      <c r="R80" s="22">
        <v>11.91</v>
      </c>
      <c r="S80" s="22">
        <v>1.0000000000000001E-5</v>
      </c>
      <c r="T80" s="22">
        <v>1.0000000000000001E-5</v>
      </c>
      <c r="U80" s="22">
        <v>69.819999999999993</v>
      </c>
      <c r="V80" s="22">
        <v>1.0000000000000001E-5</v>
      </c>
      <c r="W80" s="22">
        <v>0</v>
      </c>
      <c r="X80" s="22">
        <v>1E-3</v>
      </c>
      <c r="Y80" s="22">
        <v>0</v>
      </c>
      <c r="Z80" s="22">
        <v>30</v>
      </c>
      <c r="AA80" s="22">
        <v>15</v>
      </c>
      <c r="AB80" s="22">
        <v>10</v>
      </c>
      <c r="AC80" s="22">
        <v>25</v>
      </c>
      <c r="AD80" s="22">
        <v>20</v>
      </c>
      <c r="AE80" s="24">
        <v>100.001</v>
      </c>
      <c r="AF80" s="19" t="s">
        <v>65</v>
      </c>
      <c r="AG80" s="25">
        <v>0.42</v>
      </c>
      <c r="AH80" s="22">
        <v>1E-3</v>
      </c>
      <c r="AI80" s="22">
        <v>480185.48</v>
      </c>
      <c r="AJ80" s="22">
        <v>480185.48099999997</v>
      </c>
      <c r="AK80" s="21" t="s">
        <v>251</v>
      </c>
      <c r="AL80" s="21" t="s">
        <v>357</v>
      </c>
      <c r="AM80" s="26" t="s">
        <v>48</v>
      </c>
      <c r="AN80" s="27">
        <v>0</v>
      </c>
      <c r="AS80">
        <f t="shared" si="2"/>
        <v>2702</v>
      </c>
      <c r="AT80" t="str">
        <f t="shared" si="3"/>
        <v>Região Rural da Capital Regional de Maceió</v>
      </c>
      <c r="BE80">
        <v>1200351</v>
      </c>
      <c r="BF80">
        <v>12</v>
      </c>
      <c r="BG80" t="s">
        <v>11160</v>
      </c>
      <c r="BH80" t="s">
        <v>11161</v>
      </c>
      <c r="BI80" t="s">
        <v>11076</v>
      </c>
      <c r="BJ80" t="s">
        <v>11169</v>
      </c>
      <c r="BK80">
        <v>1202</v>
      </c>
      <c r="BL80" t="s">
        <v>11163</v>
      </c>
      <c r="BM80" t="s">
        <v>11164</v>
      </c>
    </row>
    <row r="81" spans="1:65" x14ac:dyDescent="0.25">
      <c r="A81" s="17" t="s">
        <v>164</v>
      </c>
      <c r="B81" s="18">
        <v>1</v>
      </c>
      <c r="C81" s="19" t="s">
        <v>358</v>
      </c>
      <c r="D81" s="20" t="s">
        <v>329</v>
      </c>
      <c r="E81" s="20" t="s">
        <v>359</v>
      </c>
      <c r="F81" s="21">
        <v>2704500</v>
      </c>
      <c r="G81" s="20" t="s">
        <v>360</v>
      </c>
      <c r="H81" s="22">
        <v>1304</v>
      </c>
      <c r="I81" s="22">
        <v>1.0000000000000001E-5</v>
      </c>
      <c r="J81" s="22">
        <v>1266.69</v>
      </c>
      <c r="K81" s="22">
        <v>1304</v>
      </c>
      <c r="L81" s="22">
        <v>1266.69</v>
      </c>
      <c r="M81" s="23">
        <v>166</v>
      </c>
      <c r="N81" s="19" t="s">
        <v>44</v>
      </c>
      <c r="O81" s="22">
        <v>79.17</v>
      </c>
      <c r="P81" s="22">
        <v>52.73</v>
      </c>
      <c r="Q81" s="22">
        <v>92.96</v>
      </c>
      <c r="R81" s="22">
        <v>114.9</v>
      </c>
      <c r="S81" s="22">
        <v>253.34</v>
      </c>
      <c r="T81" s="22">
        <v>1.0000000000000001E-5</v>
      </c>
      <c r="U81" s="22">
        <v>83.62</v>
      </c>
      <c r="V81" s="22">
        <v>64.48</v>
      </c>
      <c r="W81" s="22">
        <v>1E-3</v>
      </c>
      <c r="X81" s="22">
        <v>1E-3</v>
      </c>
      <c r="Y81" s="22">
        <v>10</v>
      </c>
      <c r="Z81" s="22">
        <v>20</v>
      </c>
      <c r="AA81" s="22">
        <v>10</v>
      </c>
      <c r="AB81" s="22">
        <v>45</v>
      </c>
      <c r="AC81" s="22">
        <v>5</v>
      </c>
      <c r="AD81" s="22">
        <v>10</v>
      </c>
      <c r="AE81" s="24">
        <v>100.00200000000001</v>
      </c>
      <c r="AF81" s="19" t="s">
        <v>65</v>
      </c>
      <c r="AG81" s="25">
        <v>0.43</v>
      </c>
      <c r="AH81" s="22">
        <v>259249.61</v>
      </c>
      <c r="AI81" s="22">
        <v>5522503.5800000001</v>
      </c>
      <c r="AJ81" s="22">
        <v>5781753.1900000004</v>
      </c>
      <c r="AK81" s="21" t="s">
        <v>361</v>
      </c>
      <c r="AL81" s="21" t="s">
        <v>362</v>
      </c>
      <c r="AM81" s="26" t="s">
        <v>48</v>
      </c>
      <c r="AN81" s="27">
        <v>0</v>
      </c>
      <c r="AS81">
        <f t="shared" si="2"/>
        <v>2702</v>
      </c>
      <c r="AT81" t="str">
        <f t="shared" si="3"/>
        <v>Região Rural da Capital Regional de Maceió</v>
      </c>
      <c r="BE81">
        <v>1200393</v>
      </c>
      <c r="BF81">
        <v>12</v>
      </c>
      <c r="BG81" t="s">
        <v>11160</v>
      </c>
      <c r="BH81" t="s">
        <v>11161</v>
      </c>
      <c r="BI81" t="s">
        <v>11076</v>
      </c>
      <c r="BJ81" t="s">
        <v>11170</v>
      </c>
      <c r="BK81">
        <v>1202</v>
      </c>
      <c r="BL81" t="s">
        <v>11163</v>
      </c>
      <c r="BM81" t="s">
        <v>11164</v>
      </c>
    </row>
    <row r="82" spans="1:65" x14ac:dyDescent="0.25">
      <c r="A82" s="17" t="s">
        <v>164</v>
      </c>
      <c r="B82" s="18">
        <v>1</v>
      </c>
      <c r="C82" s="19" t="s">
        <v>363</v>
      </c>
      <c r="D82" s="20" t="s">
        <v>329</v>
      </c>
      <c r="E82" s="20" t="s">
        <v>359</v>
      </c>
      <c r="F82" s="21">
        <v>2704500</v>
      </c>
      <c r="G82" s="20" t="s">
        <v>364</v>
      </c>
      <c r="H82" s="22">
        <v>656</v>
      </c>
      <c r="I82" s="22">
        <v>690.6</v>
      </c>
      <c r="J82" s="22">
        <v>690.69799999999998</v>
      </c>
      <c r="K82" s="22">
        <v>656</v>
      </c>
      <c r="L82" s="22">
        <v>656</v>
      </c>
      <c r="M82" s="23">
        <v>99</v>
      </c>
      <c r="N82" s="19" t="s">
        <v>44</v>
      </c>
      <c r="O82" s="22">
        <v>43.16</v>
      </c>
      <c r="P82" s="22">
        <v>7.5</v>
      </c>
      <c r="Q82" s="22">
        <v>79.5</v>
      </c>
      <c r="R82" s="22">
        <v>143.6</v>
      </c>
      <c r="S82" s="22">
        <v>0</v>
      </c>
      <c r="T82" s="22">
        <v>46.2</v>
      </c>
      <c r="U82" s="22">
        <v>492.3</v>
      </c>
      <c r="V82" s="22">
        <v>8.5572999999999997</v>
      </c>
      <c r="W82" s="22">
        <v>0</v>
      </c>
      <c r="X82" s="22">
        <v>50.51</v>
      </c>
      <c r="Y82" s="22">
        <v>36.799999999999997</v>
      </c>
      <c r="Z82" s="22">
        <v>0</v>
      </c>
      <c r="AA82" s="22">
        <v>0</v>
      </c>
      <c r="AB82" s="22">
        <v>11.86</v>
      </c>
      <c r="AC82" s="22">
        <v>0</v>
      </c>
      <c r="AD82" s="22">
        <v>0.83</v>
      </c>
      <c r="AE82" s="24">
        <v>100</v>
      </c>
      <c r="AF82" s="19" t="s">
        <v>365</v>
      </c>
      <c r="AG82" s="25">
        <v>0.55000000000000004</v>
      </c>
      <c r="AH82" s="22">
        <v>71677.38</v>
      </c>
      <c r="AI82" s="22">
        <v>314011.26</v>
      </c>
      <c r="AJ82" s="22">
        <v>385688.64</v>
      </c>
      <c r="AK82" s="21" t="s">
        <v>366</v>
      </c>
      <c r="AL82" s="21" t="s">
        <v>367</v>
      </c>
      <c r="AM82" s="26" t="s">
        <v>48</v>
      </c>
      <c r="AN82" s="27">
        <v>0</v>
      </c>
      <c r="AS82">
        <f t="shared" si="2"/>
        <v>2702</v>
      </c>
      <c r="AT82" t="str">
        <f t="shared" si="3"/>
        <v>Região Rural da Capital Regional de Maceió</v>
      </c>
      <c r="BE82">
        <v>1200427</v>
      </c>
      <c r="BF82">
        <v>12</v>
      </c>
      <c r="BG82" t="s">
        <v>11160</v>
      </c>
      <c r="BH82" t="s">
        <v>11161</v>
      </c>
      <c r="BI82" t="s">
        <v>11076</v>
      </c>
      <c r="BJ82" t="s">
        <v>11171</v>
      </c>
      <c r="BK82">
        <v>1202</v>
      </c>
      <c r="BL82" t="s">
        <v>11163</v>
      </c>
      <c r="BM82" t="s">
        <v>11164</v>
      </c>
    </row>
    <row r="83" spans="1:65" x14ac:dyDescent="0.25">
      <c r="A83" s="17" t="s">
        <v>164</v>
      </c>
      <c r="B83" s="18">
        <v>1</v>
      </c>
      <c r="C83" s="19" t="s">
        <v>368</v>
      </c>
      <c r="D83" s="20" t="s">
        <v>329</v>
      </c>
      <c r="E83" s="20" t="s">
        <v>359</v>
      </c>
      <c r="F83" s="21">
        <v>2704500</v>
      </c>
      <c r="G83" s="20" t="s">
        <v>369</v>
      </c>
      <c r="H83" s="22">
        <v>475</v>
      </c>
      <c r="I83" s="22">
        <v>2781.9</v>
      </c>
      <c r="J83" s="22">
        <v>406.40609999999998</v>
      </c>
      <c r="K83" s="22">
        <v>457</v>
      </c>
      <c r="L83" s="22">
        <v>475</v>
      </c>
      <c r="M83" s="23">
        <v>35</v>
      </c>
      <c r="N83" s="19" t="s">
        <v>44</v>
      </c>
      <c r="O83" s="22">
        <v>25.4</v>
      </c>
      <c r="P83" s="22">
        <v>0</v>
      </c>
      <c r="Q83" s="22">
        <v>0</v>
      </c>
      <c r="R83" s="22">
        <v>142.25069999999999</v>
      </c>
      <c r="S83" s="22">
        <v>0</v>
      </c>
      <c r="T83" s="22">
        <v>5</v>
      </c>
      <c r="U83" s="22">
        <v>254.32679999999999</v>
      </c>
      <c r="V83" s="22">
        <v>4.8285999999999998</v>
      </c>
      <c r="W83" s="22">
        <v>0</v>
      </c>
      <c r="X83" s="22">
        <v>7.13</v>
      </c>
      <c r="Y83" s="22">
        <v>61.5</v>
      </c>
      <c r="Z83" s="22">
        <v>0</v>
      </c>
      <c r="AA83" s="22">
        <v>0</v>
      </c>
      <c r="AB83" s="22">
        <v>27.29</v>
      </c>
      <c r="AC83" s="22">
        <v>4.08</v>
      </c>
      <c r="AD83" s="22">
        <v>0</v>
      </c>
      <c r="AE83" s="24">
        <v>99.999999999999986</v>
      </c>
      <c r="AF83" s="19" t="s">
        <v>57</v>
      </c>
      <c r="AG83" s="25">
        <v>0.46</v>
      </c>
      <c r="AH83" s="22">
        <v>16914.259999999998</v>
      </c>
      <c r="AI83" s="22">
        <v>193998.31</v>
      </c>
      <c r="AJ83" s="22">
        <v>210912.57</v>
      </c>
      <c r="AK83" s="21" t="s">
        <v>370</v>
      </c>
      <c r="AL83" s="21" t="s">
        <v>367</v>
      </c>
      <c r="AM83" s="26" t="s">
        <v>48</v>
      </c>
      <c r="AN83" s="27">
        <v>0</v>
      </c>
      <c r="AS83">
        <f t="shared" si="2"/>
        <v>2702</v>
      </c>
      <c r="AT83" t="str">
        <f t="shared" si="3"/>
        <v>Região Rural da Capital Regional de Maceió</v>
      </c>
      <c r="BE83">
        <v>1200435</v>
      </c>
      <c r="BF83">
        <v>12</v>
      </c>
      <c r="BG83" t="s">
        <v>11160</v>
      </c>
      <c r="BH83" t="s">
        <v>11161</v>
      </c>
      <c r="BI83" t="s">
        <v>11076</v>
      </c>
      <c r="BJ83" t="s">
        <v>11172</v>
      </c>
      <c r="BK83">
        <v>1202</v>
      </c>
      <c r="BL83" t="s">
        <v>11163</v>
      </c>
      <c r="BM83" t="s">
        <v>11164</v>
      </c>
    </row>
    <row r="84" spans="1:65" x14ac:dyDescent="0.25">
      <c r="A84" s="17" t="s">
        <v>164</v>
      </c>
      <c r="B84" s="18">
        <v>1</v>
      </c>
      <c r="C84" s="19" t="s">
        <v>371</v>
      </c>
      <c r="D84" s="20" t="s">
        <v>329</v>
      </c>
      <c r="E84" s="20" t="s">
        <v>359</v>
      </c>
      <c r="F84" s="21">
        <v>2704500</v>
      </c>
      <c r="G84" s="20" t="s">
        <v>372</v>
      </c>
      <c r="H84" s="22">
        <v>401.3</v>
      </c>
      <c r="I84" s="22">
        <v>401.3</v>
      </c>
      <c r="J84" s="22">
        <v>495.05220000000003</v>
      </c>
      <c r="K84" s="22">
        <v>401.3</v>
      </c>
      <c r="L84" s="22">
        <v>401.3</v>
      </c>
      <c r="M84" s="23">
        <v>70</v>
      </c>
      <c r="N84" s="19" t="s">
        <v>44</v>
      </c>
      <c r="O84" s="22">
        <v>30.93</v>
      </c>
      <c r="P84" s="22">
        <v>11.24</v>
      </c>
      <c r="Q84" s="22">
        <v>56.09</v>
      </c>
      <c r="R84" s="22">
        <v>52.1</v>
      </c>
      <c r="S84" s="22">
        <v>0</v>
      </c>
      <c r="T84" s="22">
        <v>48.230200000000004</v>
      </c>
      <c r="U84" s="22">
        <v>380.06580000000002</v>
      </c>
      <c r="V84" s="22">
        <v>14.656000000000001</v>
      </c>
      <c r="W84" s="22">
        <v>0</v>
      </c>
      <c r="X84" s="22">
        <v>20</v>
      </c>
      <c r="Y84" s="22">
        <v>40</v>
      </c>
      <c r="Z84" s="22">
        <v>13</v>
      </c>
      <c r="AA84" s="22">
        <v>12</v>
      </c>
      <c r="AB84" s="22">
        <v>0</v>
      </c>
      <c r="AC84" s="22">
        <v>0</v>
      </c>
      <c r="AD84" s="22">
        <v>15</v>
      </c>
      <c r="AE84" s="24">
        <v>100</v>
      </c>
      <c r="AF84" s="19" t="s">
        <v>44</v>
      </c>
      <c r="AG84" s="25">
        <v>0.67549999999999999</v>
      </c>
      <c r="AH84" s="22">
        <v>20835.53</v>
      </c>
      <c r="AI84" s="22">
        <v>193542.94</v>
      </c>
      <c r="AJ84" s="22">
        <v>214378.47</v>
      </c>
      <c r="AK84" s="21" t="s">
        <v>373</v>
      </c>
      <c r="AL84" s="21" t="s">
        <v>374</v>
      </c>
      <c r="AM84" s="26" t="s">
        <v>48</v>
      </c>
      <c r="AN84" s="27">
        <v>0</v>
      </c>
      <c r="AS84">
        <f t="shared" si="2"/>
        <v>2702</v>
      </c>
      <c r="AT84" t="str">
        <f t="shared" si="3"/>
        <v>Região Rural da Capital Regional de Maceió</v>
      </c>
      <c r="BE84">
        <v>1200609</v>
      </c>
      <c r="BF84">
        <v>12</v>
      </c>
      <c r="BG84" t="s">
        <v>11160</v>
      </c>
      <c r="BH84" t="s">
        <v>11161</v>
      </c>
      <c r="BI84" t="s">
        <v>11076</v>
      </c>
      <c r="BJ84" t="s">
        <v>11173</v>
      </c>
      <c r="BK84">
        <v>1202</v>
      </c>
      <c r="BL84" t="s">
        <v>11163</v>
      </c>
      <c r="BM84" t="s">
        <v>11164</v>
      </c>
    </row>
    <row r="85" spans="1:65" x14ac:dyDescent="0.25">
      <c r="A85" s="17" t="s">
        <v>164</v>
      </c>
      <c r="B85" s="18">
        <v>1</v>
      </c>
      <c r="C85" s="19" t="s">
        <v>375</v>
      </c>
      <c r="D85" s="20" t="s">
        <v>329</v>
      </c>
      <c r="E85" s="20" t="s">
        <v>359</v>
      </c>
      <c r="F85" s="21">
        <v>2704500</v>
      </c>
      <c r="G85" s="20" t="s">
        <v>376</v>
      </c>
      <c r="H85" s="22">
        <v>400</v>
      </c>
      <c r="I85" s="22">
        <v>2729</v>
      </c>
      <c r="J85" s="22">
        <v>423.54809999999998</v>
      </c>
      <c r="K85" s="22">
        <v>400</v>
      </c>
      <c r="L85" s="22">
        <v>400</v>
      </c>
      <c r="M85" s="23">
        <v>55</v>
      </c>
      <c r="N85" s="19" t="s">
        <v>44</v>
      </c>
      <c r="O85" s="22">
        <v>26.47</v>
      </c>
      <c r="P85" s="22">
        <v>11.54</v>
      </c>
      <c r="Q85" s="22">
        <v>70</v>
      </c>
      <c r="R85" s="22">
        <v>96.167199999999994</v>
      </c>
      <c r="S85" s="22">
        <v>0</v>
      </c>
      <c r="T85" s="22">
        <v>36.806600000000003</v>
      </c>
      <c r="U85" s="22">
        <v>281.8492</v>
      </c>
      <c r="V85" s="22">
        <v>8.7250999999999994</v>
      </c>
      <c r="W85" s="22">
        <v>0</v>
      </c>
      <c r="X85" s="22">
        <v>8.6199999999999992</v>
      </c>
      <c r="Y85" s="22">
        <v>30.89</v>
      </c>
      <c r="Z85" s="22">
        <v>20.07</v>
      </c>
      <c r="AA85" s="22">
        <v>17.71</v>
      </c>
      <c r="AB85" s="22">
        <v>0.78</v>
      </c>
      <c r="AC85" s="22">
        <v>0</v>
      </c>
      <c r="AD85" s="22">
        <v>21.93</v>
      </c>
      <c r="AE85" s="24">
        <v>100</v>
      </c>
      <c r="AF85" s="19" t="s">
        <v>57</v>
      </c>
      <c r="AG85" s="25">
        <v>0.70799999999999996</v>
      </c>
      <c r="AH85" s="22">
        <v>41443.279999999999</v>
      </c>
      <c r="AI85" s="22">
        <v>149224.72</v>
      </c>
      <c r="AJ85" s="22">
        <v>190668</v>
      </c>
      <c r="AK85" s="21" t="s">
        <v>377</v>
      </c>
      <c r="AL85" s="21" t="s">
        <v>378</v>
      </c>
      <c r="AM85" s="26" t="s">
        <v>48</v>
      </c>
      <c r="AN85" s="27">
        <v>0</v>
      </c>
      <c r="AS85">
        <f t="shared" si="2"/>
        <v>2702</v>
      </c>
      <c r="AT85" t="str">
        <f t="shared" si="3"/>
        <v>Região Rural da Capital Regional de Maceió</v>
      </c>
      <c r="BE85">
        <v>1301654</v>
      </c>
      <c r="BF85">
        <v>13</v>
      </c>
      <c r="BG85" t="s">
        <v>11098</v>
      </c>
      <c r="BH85" t="s">
        <v>11099</v>
      </c>
      <c r="BI85" t="s">
        <v>11076</v>
      </c>
      <c r="BJ85" t="s">
        <v>11174</v>
      </c>
      <c r="BK85">
        <v>1202</v>
      </c>
      <c r="BL85" t="s">
        <v>11163</v>
      </c>
      <c r="BM85" t="s">
        <v>11164</v>
      </c>
    </row>
    <row r="86" spans="1:65" x14ac:dyDescent="0.25">
      <c r="A86" s="17" t="s">
        <v>164</v>
      </c>
      <c r="B86" s="18">
        <v>1</v>
      </c>
      <c r="C86" s="19" t="s">
        <v>379</v>
      </c>
      <c r="D86" s="20" t="s">
        <v>380</v>
      </c>
      <c r="E86" s="20" t="s">
        <v>381</v>
      </c>
      <c r="F86" s="21">
        <v>2704807</v>
      </c>
      <c r="G86" s="20" t="s">
        <v>382</v>
      </c>
      <c r="H86" s="22">
        <v>200.96</v>
      </c>
      <c r="I86" s="22">
        <v>1.0000000000000001E-5</v>
      </c>
      <c r="J86" s="22">
        <v>203.78319999999999</v>
      </c>
      <c r="K86" s="22">
        <v>1.0000000000000001E-5</v>
      </c>
      <c r="L86" s="22">
        <v>203.78319999999999</v>
      </c>
      <c r="M86" s="23">
        <v>22</v>
      </c>
      <c r="N86" s="19" t="s">
        <v>44</v>
      </c>
      <c r="O86" s="22">
        <v>5.82</v>
      </c>
      <c r="P86" s="22">
        <v>98.28</v>
      </c>
      <c r="Q86" s="22">
        <v>100</v>
      </c>
      <c r="R86" s="22">
        <v>28.239000000000001</v>
      </c>
      <c r="S86" s="22">
        <v>1.0000000000000001E-5</v>
      </c>
      <c r="T86" s="22">
        <v>31.802600000000002</v>
      </c>
      <c r="U86" s="22">
        <v>1.0000000000000001E-5</v>
      </c>
      <c r="V86" s="22">
        <v>2.0935999999999999</v>
      </c>
      <c r="W86" s="22">
        <v>0</v>
      </c>
      <c r="X86" s="22">
        <v>25</v>
      </c>
      <c r="Y86" s="22">
        <v>25</v>
      </c>
      <c r="Z86" s="22">
        <v>15</v>
      </c>
      <c r="AA86" s="22">
        <v>5</v>
      </c>
      <c r="AB86" s="22">
        <v>10</v>
      </c>
      <c r="AC86" s="22">
        <v>0</v>
      </c>
      <c r="AD86" s="22">
        <v>20</v>
      </c>
      <c r="AE86" s="24">
        <v>100</v>
      </c>
      <c r="AF86" s="19" t="s">
        <v>65</v>
      </c>
      <c r="AG86" s="25">
        <v>0.44779999999999998</v>
      </c>
      <c r="AH86" s="22">
        <v>179943.95</v>
      </c>
      <c r="AI86" s="22">
        <v>1220736.7000000002</v>
      </c>
      <c r="AJ86" s="22">
        <v>1400680.65</v>
      </c>
      <c r="AK86" s="21" t="s">
        <v>383</v>
      </c>
      <c r="AL86" s="21" t="s">
        <v>384</v>
      </c>
      <c r="AM86" s="26" t="s">
        <v>48</v>
      </c>
      <c r="AN86" s="27">
        <v>122257.63</v>
      </c>
      <c r="AS86">
        <f t="shared" si="2"/>
        <v>2702</v>
      </c>
      <c r="AT86" t="str">
        <f t="shared" si="3"/>
        <v>Região Rural da Capital Regional de Maceió</v>
      </c>
      <c r="BE86">
        <v>1301803</v>
      </c>
      <c r="BF86">
        <v>13</v>
      </c>
      <c r="BG86" t="s">
        <v>11098</v>
      </c>
      <c r="BH86" t="s">
        <v>11099</v>
      </c>
      <c r="BI86" t="s">
        <v>11076</v>
      </c>
      <c r="BJ86" t="s">
        <v>11175</v>
      </c>
      <c r="BK86">
        <v>1202</v>
      </c>
      <c r="BL86" t="s">
        <v>11163</v>
      </c>
      <c r="BM86" t="s">
        <v>11164</v>
      </c>
    </row>
    <row r="87" spans="1:65" x14ac:dyDescent="0.25">
      <c r="A87" s="17" t="s">
        <v>164</v>
      </c>
      <c r="B87" s="18">
        <v>1</v>
      </c>
      <c r="C87" s="19" t="s">
        <v>385</v>
      </c>
      <c r="D87" s="20" t="s">
        <v>380</v>
      </c>
      <c r="E87" s="20" t="s">
        <v>381</v>
      </c>
      <c r="F87" s="21">
        <v>2704807</v>
      </c>
      <c r="G87" s="20" t="s">
        <v>386</v>
      </c>
      <c r="H87" s="22">
        <v>27.58</v>
      </c>
      <c r="I87" s="22">
        <v>1.0000000000000001E-5</v>
      </c>
      <c r="J87" s="22">
        <v>27.479299999999999</v>
      </c>
      <c r="K87" s="22">
        <v>1.0000000000000001E-5</v>
      </c>
      <c r="L87" s="22">
        <v>27.479299999999999</v>
      </c>
      <c r="M87" s="23">
        <v>2</v>
      </c>
      <c r="N87" s="19" t="s">
        <v>64</v>
      </c>
      <c r="O87" s="22">
        <v>0.78</v>
      </c>
      <c r="P87" s="22">
        <v>100</v>
      </c>
      <c r="Q87" s="22">
        <v>100</v>
      </c>
      <c r="R87" s="22">
        <v>9.0858000000000008</v>
      </c>
      <c r="S87" s="22">
        <v>1.0000000000000001E-5</v>
      </c>
      <c r="T87" s="22">
        <v>3.1429999999999998</v>
      </c>
      <c r="U87" s="22">
        <v>1.0000000000000001E-5</v>
      </c>
      <c r="V87" s="22">
        <v>0.27600000000000002</v>
      </c>
      <c r="W87" s="22">
        <v>1E-4</v>
      </c>
      <c r="X87" s="22">
        <v>10</v>
      </c>
      <c r="Y87" s="22">
        <v>10</v>
      </c>
      <c r="Z87" s="22">
        <v>25</v>
      </c>
      <c r="AA87" s="22">
        <v>14</v>
      </c>
      <c r="AB87" s="22">
        <v>21</v>
      </c>
      <c r="AC87" s="22">
        <v>1E-4</v>
      </c>
      <c r="AD87" s="22">
        <v>20</v>
      </c>
      <c r="AE87" s="24">
        <v>100.00020000000001</v>
      </c>
      <c r="AF87" s="19" t="s">
        <v>45</v>
      </c>
      <c r="AG87" s="25">
        <v>0.32</v>
      </c>
      <c r="AH87" s="22">
        <v>18819.009999999998</v>
      </c>
      <c r="AI87" s="22">
        <v>153620.83000000002</v>
      </c>
      <c r="AJ87" s="22">
        <v>172439.84000000003</v>
      </c>
      <c r="AK87" s="21" t="s">
        <v>48</v>
      </c>
      <c r="AL87" s="21" t="s">
        <v>387</v>
      </c>
      <c r="AM87" s="26" t="s">
        <v>388</v>
      </c>
      <c r="AN87" s="27">
        <v>16507.48</v>
      </c>
      <c r="AS87">
        <f t="shared" si="2"/>
        <v>2702</v>
      </c>
      <c r="AT87" t="str">
        <f t="shared" si="3"/>
        <v>Região Rural da Capital Regional de Maceió</v>
      </c>
      <c r="BE87">
        <v>1300029</v>
      </c>
      <c r="BF87">
        <v>13</v>
      </c>
      <c r="BG87" t="s">
        <v>11098</v>
      </c>
      <c r="BH87" t="s">
        <v>11099</v>
      </c>
      <c r="BI87" t="s">
        <v>11076</v>
      </c>
      <c r="BJ87" t="s">
        <v>11176</v>
      </c>
      <c r="BK87">
        <v>1301</v>
      </c>
      <c r="BL87" t="s">
        <v>11177</v>
      </c>
      <c r="BM87" t="s">
        <v>11178</v>
      </c>
    </row>
    <row r="88" spans="1:65" x14ac:dyDescent="0.25">
      <c r="A88" s="17" t="s">
        <v>164</v>
      </c>
      <c r="B88" s="18">
        <v>1</v>
      </c>
      <c r="C88" s="19" t="s">
        <v>389</v>
      </c>
      <c r="D88" s="20" t="s">
        <v>166</v>
      </c>
      <c r="E88" s="20" t="s">
        <v>390</v>
      </c>
      <c r="F88" s="21">
        <v>2705002</v>
      </c>
      <c r="G88" s="20" t="s">
        <v>391</v>
      </c>
      <c r="H88" s="22">
        <v>134.4</v>
      </c>
      <c r="I88" s="22">
        <v>1.0000000000000001E-5</v>
      </c>
      <c r="J88" s="22">
        <v>176.87389999999999</v>
      </c>
      <c r="K88" s="22">
        <v>134.4</v>
      </c>
      <c r="L88" s="22">
        <v>134.4</v>
      </c>
      <c r="M88" s="23">
        <v>11</v>
      </c>
      <c r="N88" s="19" t="s">
        <v>44</v>
      </c>
      <c r="O88" s="22">
        <v>2.5299999999999998</v>
      </c>
      <c r="P88" s="22">
        <v>1E-3</v>
      </c>
      <c r="Q88" s="22">
        <v>1E-3</v>
      </c>
      <c r="R88" s="22">
        <v>4.4264999999999999</v>
      </c>
      <c r="S88" s="22">
        <v>1.0000000000000001E-5</v>
      </c>
      <c r="T88" s="22">
        <v>7.2675999999999998</v>
      </c>
      <c r="U88" s="22">
        <v>164.90710000000001</v>
      </c>
      <c r="V88" s="22">
        <v>0.2727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97.5</v>
      </c>
      <c r="AC88" s="22">
        <v>0</v>
      </c>
      <c r="AD88" s="22">
        <v>2.5</v>
      </c>
      <c r="AE88" s="24">
        <v>100</v>
      </c>
      <c r="AF88" s="19" t="s">
        <v>65</v>
      </c>
      <c r="AG88" s="25">
        <v>0.25700000000000001</v>
      </c>
      <c r="AH88" s="22">
        <v>51462.53</v>
      </c>
      <c r="AI88" s="22">
        <v>109155.65</v>
      </c>
      <c r="AJ88" s="22">
        <v>160618.18</v>
      </c>
      <c r="AK88" s="21" t="s">
        <v>392</v>
      </c>
      <c r="AL88" s="21" t="s">
        <v>393</v>
      </c>
      <c r="AM88" s="26" t="s">
        <v>48</v>
      </c>
      <c r="AN88" s="27">
        <v>0</v>
      </c>
      <c r="AS88">
        <f t="shared" si="2"/>
        <v>2701</v>
      </c>
      <c r="AT88" t="str">
        <f t="shared" si="3"/>
        <v>Região Rural da Capital Regional de Arapiraca</v>
      </c>
      <c r="BE88">
        <v>1300060</v>
      </c>
      <c r="BF88">
        <v>13</v>
      </c>
      <c r="BG88" t="s">
        <v>11098</v>
      </c>
      <c r="BH88" t="s">
        <v>11099</v>
      </c>
      <c r="BI88" t="s">
        <v>11076</v>
      </c>
      <c r="BJ88" t="s">
        <v>11179</v>
      </c>
      <c r="BK88">
        <v>1301</v>
      </c>
      <c r="BL88" t="s">
        <v>11177</v>
      </c>
      <c r="BM88" t="s">
        <v>11178</v>
      </c>
    </row>
    <row r="89" spans="1:65" x14ac:dyDescent="0.25">
      <c r="A89" s="17" t="s">
        <v>164</v>
      </c>
      <c r="B89" s="18">
        <v>1</v>
      </c>
      <c r="C89" s="19" t="s">
        <v>394</v>
      </c>
      <c r="D89" s="20" t="s">
        <v>166</v>
      </c>
      <c r="E89" s="20" t="s">
        <v>390</v>
      </c>
      <c r="F89" s="21">
        <v>2705002</v>
      </c>
      <c r="G89" s="20" t="s">
        <v>395</v>
      </c>
      <c r="H89" s="22">
        <v>453.75</v>
      </c>
      <c r="I89" s="22">
        <v>1.0000000000000001E-5</v>
      </c>
      <c r="J89" s="22">
        <v>442.0258</v>
      </c>
      <c r="K89" s="22">
        <v>453.75</v>
      </c>
      <c r="L89" s="22">
        <v>442.0258</v>
      </c>
      <c r="M89" s="23">
        <v>25</v>
      </c>
      <c r="N89" s="19" t="s">
        <v>44</v>
      </c>
      <c r="O89" s="22">
        <v>6.31</v>
      </c>
      <c r="P89" s="22">
        <v>11</v>
      </c>
      <c r="Q89" s="22">
        <v>100</v>
      </c>
      <c r="R89" s="22">
        <v>14.6722</v>
      </c>
      <c r="S89" s="22">
        <v>1.0000000000000001E-5</v>
      </c>
      <c r="T89" s="22">
        <v>55.050800000000002</v>
      </c>
      <c r="U89" s="22">
        <v>369.08589999999998</v>
      </c>
      <c r="V89" s="22">
        <v>3.2168999999999999</v>
      </c>
      <c r="W89" s="22">
        <v>0</v>
      </c>
      <c r="X89" s="22">
        <v>0</v>
      </c>
      <c r="Y89" s="22">
        <v>0</v>
      </c>
      <c r="Z89" s="22">
        <v>82.75</v>
      </c>
      <c r="AA89" s="22">
        <v>0</v>
      </c>
      <c r="AB89" s="22">
        <v>0</v>
      </c>
      <c r="AC89" s="22">
        <v>0</v>
      </c>
      <c r="AD89" s="22">
        <v>17.25</v>
      </c>
      <c r="AE89" s="24">
        <v>100</v>
      </c>
      <c r="AF89" s="19" t="s">
        <v>65</v>
      </c>
      <c r="AG89" s="25">
        <v>0.37019999999999997</v>
      </c>
      <c r="AH89" s="22">
        <v>148105.95000000001</v>
      </c>
      <c r="AI89" s="22">
        <v>621635.52</v>
      </c>
      <c r="AJ89" s="22">
        <v>769741.47</v>
      </c>
      <c r="AK89" s="21" t="s">
        <v>396</v>
      </c>
      <c r="AL89" s="21" t="s">
        <v>397</v>
      </c>
      <c r="AM89" s="26" t="s">
        <v>48</v>
      </c>
      <c r="AN89" s="27">
        <v>9721.52</v>
      </c>
      <c r="AS89">
        <f t="shared" si="2"/>
        <v>2701</v>
      </c>
      <c r="AT89" t="str">
        <f t="shared" si="3"/>
        <v>Região Rural da Capital Regional de Arapiraca</v>
      </c>
      <c r="BE89">
        <v>1300201</v>
      </c>
      <c r="BF89">
        <v>13</v>
      </c>
      <c r="BG89" t="s">
        <v>11098</v>
      </c>
      <c r="BH89" t="s">
        <v>11099</v>
      </c>
      <c r="BI89" t="s">
        <v>11076</v>
      </c>
      <c r="BJ89" t="s">
        <v>11180</v>
      </c>
      <c r="BK89">
        <v>1301</v>
      </c>
      <c r="BL89" t="s">
        <v>11177</v>
      </c>
      <c r="BM89" t="s">
        <v>11178</v>
      </c>
    </row>
    <row r="90" spans="1:65" x14ac:dyDescent="0.25">
      <c r="A90" s="17" t="s">
        <v>164</v>
      </c>
      <c r="B90" s="18">
        <v>1</v>
      </c>
      <c r="C90" s="19" t="s">
        <v>398</v>
      </c>
      <c r="D90" s="20" t="s">
        <v>166</v>
      </c>
      <c r="E90" s="20" t="s">
        <v>390</v>
      </c>
      <c r="F90" s="21">
        <v>2705002</v>
      </c>
      <c r="G90" s="20" t="s">
        <v>399</v>
      </c>
      <c r="H90" s="22">
        <v>600</v>
      </c>
      <c r="I90" s="22">
        <v>1.0000000000000001E-5</v>
      </c>
      <c r="J90" s="22">
        <v>579.91989999999998</v>
      </c>
      <c r="K90" s="22">
        <v>600</v>
      </c>
      <c r="L90" s="22">
        <v>579.91989999999998</v>
      </c>
      <c r="M90" s="23">
        <v>22</v>
      </c>
      <c r="N90" s="19" t="s">
        <v>44</v>
      </c>
      <c r="O90" s="29">
        <v>1.58</v>
      </c>
      <c r="P90" s="22">
        <v>16.2</v>
      </c>
      <c r="Q90" s="22">
        <v>100</v>
      </c>
      <c r="R90" s="22">
        <v>14.44</v>
      </c>
      <c r="S90" s="22">
        <v>63.76</v>
      </c>
      <c r="T90" s="22">
        <v>49.12</v>
      </c>
      <c r="U90" s="22">
        <v>211.99</v>
      </c>
      <c r="V90" s="22">
        <v>9.19</v>
      </c>
      <c r="W90" s="22">
        <v>0</v>
      </c>
      <c r="X90" s="22">
        <v>0</v>
      </c>
      <c r="Y90" s="22">
        <v>25</v>
      </c>
      <c r="Z90" s="22">
        <v>40</v>
      </c>
      <c r="AA90" s="22">
        <v>0</v>
      </c>
      <c r="AB90" s="22">
        <v>10</v>
      </c>
      <c r="AC90" s="22">
        <v>0</v>
      </c>
      <c r="AD90" s="22">
        <v>25</v>
      </c>
      <c r="AE90" s="24">
        <v>100</v>
      </c>
      <c r="AF90" s="19" t="s">
        <v>57</v>
      </c>
      <c r="AG90" s="25">
        <v>0.3216</v>
      </c>
      <c r="AH90" s="22">
        <v>316515.78999999998</v>
      </c>
      <c r="AI90" s="22">
        <v>708122.78999999992</v>
      </c>
      <c r="AJ90" s="22">
        <v>1024638.5799999998</v>
      </c>
      <c r="AK90" s="21" t="s">
        <v>400</v>
      </c>
      <c r="AL90" s="21" t="s">
        <v>401</v>
      </c>
      <c r="AM90" s="26" t="s">
        <v>48</v>
      </c>
      <c r="AN90" s="27">
        <v>12753.22</v>
      </c>
      <c r="AS90">
        <f t="shared" si="2"/>
        <v>2701</v>
      </c>
      <c r="AT90" t="str">
        <f t="shared" si="3"/>
        <v>Região Rural da Capital Regional de Arapiraca</v>
      </c>
      <c r="BE90">
        <v>1300607</v>
      </c>
      <c r="BF90">
        <v>13</v>
      </c>
      <c r="BG90" t="s">
        <v>11098</v>
      </c>
      <c r="BH90" t="s">
        <v>11099</v>
      </c>
      <c r="BI90" t="s">
        <v>11076</v>
      </c>
      <c r="BJ90" t="s">
        <v>11181</v>
      </c>
      <c r="BK90">
        <v>1301</v>
      </c>
      <c r="BL90" t="s">
        <v>11177</v>
      </c>
      <c r="BM90" t="s">
        <v>11178</v>
      </c>
    </row>
    <row r="91" spans="1:65" x14ac:dyDescent="0.25">
      <c r="A91" s="17" t="s">
        <v>164</v>
      </c>
      <c r="B91" s="18">
        <v>1</v>
      </c>
      <c r="C91" s="19" t="s">
        <v>402</v>
      </c>
      <c r="D91" s="20" t="s">
        <v>191</v>
      </c>
      <c r="E91" s="20" t="s">
        <v>403</v>
      </c>
      <c r="F91" s="21">
        <v>2705101</v>
      </c>
      <c r="G91" s="20" t="s">
        <v>404</v>
      </c>
      <c r="H91" s="22">
        <v>900</v>
      </c>
      <c r="I91" s="22">
        <v>985</v>
      </c>
      <c r="J91" s="22">
        <v>912.29669999999999</v>
      </c>
      <c r="K91" s="22">
        <v>900</v>
      </c>
      <c r="L91" s="22">
        <v>912.29669999999999</v>
      </c>
      <c r="M91" s="23">
        <v>106</v>
      </c>
      <c r="N91" s="19" t="s">
        <v>44</v>
      </c>
      <c r="O91" s="22">
        <v>56.25</v>
      </c>
      <c r="P91" s="22">
        <v>36.909999999999997</v>
      </c>
      <c r="Q91" s="22">
        <v>100</v>
      </c>
      <c r="R91" s="22">
        <v>222.5626</v>
      </c>
      <c r="S91" s="22">
        <v>0</v>
      </c>
      <c r="T91" s="22">
        <v>206.64</v>
      </c>
      <c r="U91" s="22">
        <v>365.35520000000002</v>
      </c>
      <c r="V91" s="22">
        <v>117.7435</v>
      </c>
      <c r="W91" s="22">
        <v>0</v>
      </c>
      <c r="X91" s="22">
        <v>19.18</v>
      </c>
      <c r="Y91" s="22">
        <v>39.51</v>
      </c>
      <c r="Z91" s="22">
        <v>3</v>
      </c>
      <c r="AA91" s="22">
        <v>0</v>
      </c>
      <c r="AB91" s="22">
        <v>0</v>
      </c>
      <c r="AC91" s="22">
        <v>0</v>
      </c>
      <c r="AD91" s="22">
        <v>38.31</v>
      </c>
      <c r="AE91" s="24">
        <v>100</v>
      </c>
      <c r="AF91" s="19" t="s">
        <v>65</v>
      </c>
      <c r="AG91" s="25">
        <v>0.495</v>
      </c>
      <c r="AH91" s="22">
        <v>328834.15999999997</v>
      </c>
      <c r="AI91" s="22">
        <v>264158.69</v>
      </c>
      <c r="AJ91" s="22">
        <v>592992.85</v>
      </c>
      <c r="AK91" s="21" t="s">
        <v>155</v>
      </c>
      <c r="AL91" s="21" t="s">
        <v>405</v>
      </c>
      <c r="AM91" s="26" t="s">
        <v>48</v>
      </c>
      <c r="AN91" s="27">
        <v>0</v>
      </c>
      <c r="AS91">
        <f t="shared" si="2"/>
        <v>2702</v>
      </c>
      <c r="AT91" t="str">
        <f t="shared" si="3"/>
        <v>Região Rural da Capital Regional de Maceió</v>
      </c>
      <c r="BE91">
        <v>1301001</v>
      </c>
      <c r="BF91">
        <v>13</v>
      </c>
      <c r="BG91" t="s">
        <v>11098</v>
      </c>
      <c r="BH91" t="s">
        <v>11099</v>
      </c>
      <c r="BI91" t="s">
        <v>11076</v>
      </c>
      <c r="BJ91" t="s">
        <v>11182</v>
      </c>
      <c r="BK91">
        <v>1301</v>
      </c>
      <c r="BL91" t="s">
        <v>11177</v>
      </c>
      <c r="BM91" t="s">
        <v>11178</v>
      </c>
    </row>
    <row r="92" spans="1:65" x14ac:dyDescent="0.25">
      <c r="A92" s="17" t="s">
        <v>164</v>
      </c>
      <c r="B92" s="18">
        <v>1</v>
      </c>
      <c r="C92" s="19" t="s">
        <v>406</v>
      </c>
      <c r="D92" s="20" t="s">
        <v>191</v>
      </c>
      <c r="E92" s="20" t="s">
        <v>403</v>
      </c>
      <c r="F92" s="21">
        <v>2705101</v>
      </c>
      <c r="G92" s="20" t="s">
        <v>407</v>
      </c>
      <c r="H92" s="22">
        <v>743.4</v>
      </c>
      <c r="I92" s="22">
        <v>832</v>
      </c>
      <c r="J92" s="22">
        <v>390.32319999999999</v>
      </c>
      <c r="K92" s="22">
        <v>390.32319999999999</v>
      </c>
      <c r="L92" s="22">
        <v>390.32319999999999</v>
      </c>
      <c r="M92" s="23">
        <v>52</v>
      </c>
      <c r="N92" s="19" t="s">
        <v>44</v>
      </c>
      <c r="O92" s="22">
        <v>24.39</v>
      </c>
      <c r="P92" s="22">
        <v>19.899999999999999</v>
      </c>
      <c r="Q92" s="22">
        <v>60.07</v>
      </c>
      <c r="R92" s="22">
        <v>120.4104</v>
      </c>
      <c r="S92" s="22">
        <v>0</v>
      </c>
      <c r="T92" s="22">
        <v>52.635199999999998</v>
      </c>
      <c r="U92" s="22">
        <v>211.56559999999999</v>
      </c>
      <c r="V92" s="22">
        <v>5.7119999999999997</v>
      </c>
      <c r="W92" s="22">
        <v>0</v>
      </c>
      <c r="X92" s="22">
        <v>19.14</v>
      </c>
      <c r="Y92" s="22">
        <v>15</v>
      </c>
      <c r="Z92" s="22">
        <v>25</v>
      </c>
      <c r="AA92" s="22">
        <v>11</v>
      </c>
      <c r="AB92" s="22">
        <v>10.24</v>
      </c>
      <c r="AC92" s="22">
        <v>0</v>
      </c>
      <c r="AD92" s="22">
        <v>19.62</v>
      </c>
      <c r="AE92" s="24">
        <v>100</v>
      </c>
      <c r="AF92" s="19" t="s">
        <v>57</v>
      </c>
      <c r="AG92" s="25">
        <v>0.42099999999999999</v>
      </c>
      <c r="AH92" s="22">
        <v>10405.36</v>
      </c>
      <c r="AI92" s="22">
        <v>228167.98</v>
      </c>
      <c r="AJ92" s="22">
        <v>238573.34000000003</v>
      </c>
      <c r="AK92" s="21" t="s">
        <v>408</v>
      </c>
      <c r="AL92" s="21" t="s">
        <v>409</v>
      </c>
      <c r="AM92" s="26" t="s">
        <v>48</v>
      </c>
      <c r="AN92" s="27">
        <v>0</v>
      </c>
      <c r="AS92">
        <f t="shared" si="2"/>
        <v>2702</v>
      </c>
      <c r="AT92" t="str">
        <f t="shared" si="3"/>
        <v>Região Rural da Capital Regional de Maceió</v>
      </c>
      <c r="BE92">
        <v>1302207</v>
      </c>
      <c r="BF92">
        <v>13</v>
      </c>
      <c r="BG92" t="s">
        <v>11098</v>
      </c>
      <c r="BH92" t="s">
        <v>11099</v>
      </c>
      <c r="BI92" t="s">
        <v>11076</v>
      </c>
      <c r="BJ92" t="s">
        <v>11183</v>
      </c>
      <c r="BK92">
        <v>1301</v>
      </c>
      <c r="BL92" t="s">
        <v>11177</v>
      </c>
      <c r="BM92" t="s">
        <v>11178</v>
      </c>
    </row>
    <row r="93" spans="1:65" x14ac:dyDescent="0.25">
      <c r="A93" s="17" t="s">
        <v>164</v>
      </c>
      <c r="B93" s="18">
        <v>1</v>
      </c>
      <c r="C93" s="19" t="s">
        <v>410</v>
      </c>
      <c r="D93" s="20" t="s">
        <v>191</v>
      </c>
      <c r="E93" s="20" t="s">
        <v>411</v>
      </c>
      <c r="F93" s="21">
        <v>2705507</v>
      </c>
      <c r="G93" s="20" t="s">
        <v>412</v>
      </c>
      <c r="H93" s="22">
        <v>700</v>
      </c>
      <c r="I93" s="22">
        <v>700</v>
      </c>
      <c r="J93" s="22">
        <v>715.5</v>
      </c>
      <c r="K93" s="22">
        <v>700</v>
      </c>
      <c r="L93" s="22">
        <v>700</v>
      </c>
      <c r="M93" s="23">
        <v>95</v>
      </c>
      <c r="N93" s="19" t="s">
        <v>44</v>
      </c>
      <c r="O93" s="22">
        <v>44.71</v>
      </c>
      <c r="P93" s="22">
        <v>77.87</v>
      </c>
      <c r="Q93" s="22">
        <v>100</v>
      </c>
      <c r="R93" s="22">
        <v>228.6</v>
      </c>
      <c r="S93" s="22">
        <v>0</v>
      </c>
      <c r="T93" s="22">
        <v>371.4</v>
      </c>
      <c r="U93" s="22">
        <v>105.5</v>
      </c>
      <c r="V93" s="22">
        <v>117.7435</v>
      </c>
      <c r="W93" s="22">
        <v>0</v>
      </c>
      <c r="X93" s="22">
        <v>40</v>
      </c>
      <c r="Y93" s="22">
        <v>20</v>
      </c>
      <c r="Z93" s="22">
        <v>22</v>
      </c>
      <c r="AA93" s="22">
        <v>0</v>
      </c>
      <c r="AB93" s="22">
        <v>0</v>
      </c>
      <c r="AC93" s="22">
        <v>15</v>
      </c>
      <c r="AD93" s="22">
        <v>3</v>
      </c>
      <c r="AE93" s="24">
        <v>100</v>
      </c>
      <c r="AF93" s="19" t="s">
        <v>65</v>
      </c>
      <c r="AG93" s="25">
        <v>0.60699999999999998</v>
      </c>
      <c r="AH93" s="22">
        <v>35563.089999999997</v>
      </c>
      <c r="AI93" s="22">
        <v>327736.90999999997</v>
      </c>
      <c r="AJ93" s="22">
        <v>363300</v>
      </c>
      <c r="AK93" s="21" t="s">
        <v>305</v>
      </c>
      <c r="AL93" s="21" t="s">
        <v>413</v>
      </c>
      <c r="AM93" s="26" t="s">
        <v>48</v>
      </c>
      <c r="AN93" s="27">
        <v>0</v>
      </c>
      <c r="AS93">
        <f t="shared" si="2"/>
        <v>2702</v>
      </c>
      <c r="AT93" t="str">
        <f t="shared" si="3"/>
        <v>Região Rural da Capital Regional de Maceió</v>
      </c>
      <c r="BE93">
        <v>1302306</v>
      </c>
      <c r="BF93">
        <v>13</v>
      </c>
      <c r="BG93" t="s">
        <v>11098</v>
      </c>
      <c r="BH93" t="s">
        <v>11099</v>
      </c>
      <c r="BI93" t="s">
        <v>11076</v>
      </c>
      <c r="BJ93" t="s">
        <v>11184</v>
      </c>
      <c r="BK93">
        <v>1301</v>
      </c>
      <c r="BL93" t="s">
        <v>11177</v>
      </c>
      <c r="BM93" t="s">
        <v>11178</v>
      </c>
    </row>
    <row r="94" spans="1:65" x14ac:dyDescent="0.25">
      <c r="A94" s="17" t="s">
        <v>164</v>
      </c>
      <c r="B94" s="18">
        <v>1</v>
      </c>
      <c r="C94" s="19" t="s">
        <v>414</v>
      </c>
      <c r="D94" s="20" t="s">
        <v>191</v>
      </c>
      <c r="E94" s="20" t="s">
        <v>411</v>
      </c>
      <c r="F94" s="21">
        <v>2705507</v>
      </c>
      <c r="G94" s="20" t="s">
        <v>415</v>
      </c>
      <c r="H94" s="22">
        <v>303.52999999999997</v>
      </c>
      <c r="I94" s="22">
        <v>303.52999999999997</v>
      </c>
      <c r="J94" s="22">
        <v>331.1146</v>
      </c>
      <c r="K94" s="22">
        <v>303.52999999999997</v>
      </c>
      <c r="L94" s="22">
        <v>303.52999999999997</v>
      </c>
      <c r="M94" s="23">
        <v>49</v>
      </c>
      <c r="N94" s="19" t="s">
        <v>44</v>
      </c>
      <c r="O94" s="22">
        <v>20.69</v>
      </c>
      <c r="P94" s="22">
        <v>14.37</v>
      </c>
      <c r="Q94" s="22">
        <v>50.06</v>
      </c>
      <c r="R94" s="22">
        <v>7.4678000000000004</v>
      </c>
      <c r="S94" s="22">
        <v>0</v>
      </c>
      <c r="T94" s="22">
        <v>192.59800000000001</v>
      </c>
      <c r="U94" s="22">
        <v>125.10769999999999</v>
      </c>
      <c r="V94" s="22">
        <v>0</v>
      </c>
      <c r="W94" s="22">
        <v>0</v>
      </c>
      <c r="X94" s="22">
        <v>10</v>
      </c>
      <c r="Y94" s="22">
        <v>32</v>
      </c>
      <c r="Z94" s="22">
        <v>37</v>
      </c>
      <c r="AA94" s="22">
        <v>0</v>
      </c>
      <c r="AB94" s="22">
        <v>11</v>
      </c>
      <c r="AC94" s="22">
        <v>0.3</v>
      </c>
      <c r="AD94" s="22">
        <v>0.7</v>
      </c>
      <c r="AE94" s="24">
        <v>91</v>
      </c>
      <c r="AF94" s="19" t="s">
        <v>57</v>
      </c>
      <c r="AG94" s="25">
        <v>0.51900000000000002</v>
      </c>
      <c r="AH94" s="22">
        <v>13146.43</v>
      </c>
      <c r="AI94" s="22">
        <v>202526.26</v>
      </c>
      <c r="AJ94" s="22">
        <v>215672.69</v>
      </c>
      <c r="AK94" s="21" t="s">
        <v>416</v>
      </c>
      <c r="AL94" s="21" t="s">
        <v>417</v>
      </c>
      <c r="AM94" s="26" t="s">
        <v>48</v>
      </c>
      <c r="AN94" s="27">
        <v>0</v>
      </c>
      <c r="AS94">
        <f t="shared" si="2"/>
        <v>2702</v>
      </c>
      <c r="AT94" t="str">
        <f t="shared" si="3"/>
        <v>Região Rural da Capital Regional de Maceió</v>
      </c>
      <c r="BE94">
        <v>1303700</v>
      </c>
      <c r="BF94">
        <v>13</v>
      </c>
      <c r="BG94" t="s">
        <v>11098</v>
      </c>
      <c r="BH94" t="s">
        <v>11099</v>
      </c>
      <c r="BI94" t="s">
        <v>11076</v>
      </c>
      <c r="BJ94" t="s">
        <v>11185</v>
      </c>
      <c r="BK94">
        <v>1301</v>
      </c>
      <c r="BL94" t="s">
        <v>11177</v>
      </c>
      <c r="BM94" t="s">
        <v>11178</v>
      </c>
    </row>
    <row r="95" spans="1:65" x14ac:dyDescent="0.25">
      <c r="A95" s="17" t="s">
        <v>164</v>
      </c>
      <c r="B95" s="18">
        <v>1</v>
      </c>
      <c r="C95" s="19" t="s">
        <v>418</v>
      </c>
      <c r="D95" s="20" t="s">
        <v>191</v>
      </c>
      <c r="E95" s="20" t="s">
        <v>411</v>
      </c>
      <c r="F95" s="21">
        <v>2705507</v>
      </c>
      <c r="G95" s="20" t="s">
        <v>419</v>
      </c>
      <c r="H95" s="22">
        <v>872.13459999999998</v>
      </c>
      <c r="I95" s="22">
        <v>874.95230000000004</v>
      </c>
      <c r="J95" s="22">
        <v>874.95230000000004</v>
      </c>
      <c r="K95" s="22">
        <v>1.0000000000000001E-5</v>
      </c>
      <c r="L95" s="22">
        <v>872.13459999999998</v>
      </c>
      <c r="M95" s="23">
        <v>80</v>
      </c>
      <c r="N95" s="19" t="s">
        <v>64</v>
      </c>
      <c r="O95" s="22">
        <v>54.51</v>
      </c>
      <c r="P95" s="22">
        <v>100</v>
      </c>
      <c r="Q95" s="22">
        <v>280.82</v>
      </c>
      <c r="R95" s="22">
        <v>30.34</v>
      </c>
      <c r="S95" s="22">
        <v>175.23150000000001</v>
      </c>
      <c r="T95" s="22">
        <v>659.35</v>
      </c>
      <c r="U95" s="22">
        <v>1.0000000000000001E-5</v>
      </c>
      <c r="V95" s="22">
        <v>1.8</v>
      </c>
      <c r="W95" s="22">
        <v>0</v>
      </c>
      <c r="X95" s="22">
        <v>0</v>
      </c>
      <c r="Y95" s="22">
        <v>30</v>
      </c>
      <c r="Z95" s="22">
        <v>10</v>
      </c>
      <c r="AA95" s="22">
        <v>10</v>
      </c>
      <c r="AB95" s="22">
        <v>40</v>
      </c>
      <c r="AC95" s="22">
        <v>0</v>
      </c>
      <c r="AD95" s="22">
        <v>10</v>
      </c>
      <c r="AE95" s="24">
        <v>100</v>
      </c>
      <c r="AF95" s="19" t="s">
        <v>57</v>
      </c>
      <c r="AG95" s="25">
        <v>0.318</v>
      </c>
      <c r="AH95" s="22">
        <v>1134928.25</v>
      </c>
      <c r="AI95" s="22">
        <v>3453850.4699999997</v>
      </c>
      <c r="AJ95" s="22">
        <v>4588778.72</v>
      </c>
      <c r="AK95" s="21" t="s">
        <v>48</v>
      </c>
      <c r="AL95" s="21" t="s">
        <v>420</v>
      </c>
      <c r="AM95" s="26" t="s">
        <v>421</v>
      </c>
      <c r="AN95" s="27">
        <v>93505.26</v>
      </c>
      <c r="AS95">
        <f t="shared" si="2"/>
        <v>2702</v>
      </c>
      <c r="AT95" t="str">
        <f t="shared" si="3"/>
        <v>Região Rural da Capital Regional de Maceió</v>
      </c>
      <c r="BE95">
        <v>1303908</v>
      </c>
      <c r="BF95">
        <v>13</v>
      </c>
      <c r="BG95" t="s">
        <v>11098</v>
      </c>
      <c r="BH95" t="s">
        <v>11099</v>
      </c>
      <c r="BI95" t="s">
        <v>11076</v>
      </c>
      <c r="BJ95" t="s">
        <v>11186</v>
      </c>
      <c r="BK95">
        <v>1301</v>
      </c>
      <c r="BL95" t="s">
        <v>11177</v>
      </c>
      <c r="BM95" t="s">
        <v>11178</v>
      </c>
    </row>
    <row r="96" spans="1:65" x14ac:dyDescent="0.25">
      <c r="A96" s="17" t="s">
        <v>164</v>
      </c>
      <c r="B96" s="18">
        <v>1</v>
      </c>
      <c r="C96" s="19" t="s">
        <v>422</v>
      </c>
      <c r="D96" s="20" t="s">
        <v>268</v>
      </c>
      <c r="E96" s="20" t="s">
        <v>423</v>
      </c>
      <c r="F96" s="21">
        <v>2705804</v>
      </c>
      <c r="G96" s="20" t="s">
        <v>424</v>
      </c>
      <c r="H96" s="22">
        <v>961.52599999999995</v>
      </c>
      <c r="I96" s="22">
        <v>961.52599999999995</v>
      </c>
      <c r="J96" s="22">
        <v>1.0000000000000001E-5</v>
      </c>
      <c r="K96" s="22">
        <v>1.0000000000000001E-5</v>
      </c>
      <c r="L96" s="22">
        <v>524.24599999999998</v>
      </c>
      <c r="M96" s="23">
        <v>10</v>
      </c>
      <c r="N96" s="19" t="s">
        <v>64</v>
      </c>
      <c r="O96" s="22">
        <v>7.48</v>
      </c>
      <c r="P96" s="22">
        <v>1E-3</v>
      </c>
      <c r="Q96" s="22">
        <v>1E-3</v>
      </c>
      <c r="R96" s="22">
        <v>15.2506</v>
      </c>
      <c r="S96" s="22">
        <v>1.0000000000000001E-5</v>
      </c>
      <c r="T96" s="22">
        <v>1.0000000000000001E-5</v>
      </c>
      <c r="U96" s="22">
        <v>505.09</v>
      </c>
      <c r="V96" s="22">
        <v>3.9102000000000001</v>
      </c>
      <c r="W96" s="22">
        <v>1E-3</v>
      </c>
      <c r="X96" s="22">
        <v>1E-3</v>
      </c>
      <c r="Y96" s="22">
        <v>1E-3</v>
      </c>
      <c r="Z96" s="22">
        <v>70</v>
      </c>
      <c r="AA96" s="22">
        <v>1E-3</v>
      </c>
      <c r="AB96" s="22">
        <v>20</v>
      </c>
      <c r="AC96" s="22">
        <v>1E-3</v>
      </c>
      <c r="AD96" s="22">
        <v>10</v>
      </c>
      <c r="AE96" s="24">
        <v>100.00500000000001</v>
      </c>
      <c r="AF96" s="19" t="s">
        <v>57</v>
      </c>
      <c r="AG96" s="25">
        <v>0.40250000000000002</v>
      </c>
      <c r="AH96" s="22">
        <v>113189.42</v>
      </c>
      <c r="AI96" s="22">
        <v>314228.34000000003</v>
      </c>
      <c r="AJ96" s="22">
        <v>427417.76</v>
      </c>
      <c r="AK96" s="21" t="s">
        <v>48</v>
      </c>
      <c r="AL96" s="21" t="s">
        <v>425</v>
      </c>
      <c r="AM96" s="26" t="s">
        <v>279</v>
      </c>
      <c r="AN96" s="27">
        <v>0</v>
      </c>
      <c r="AS96">
        <f t="shared" si="2"/>
        <v>2801</v>
      </c>
      <c r="AT96" t="str">
        <f t="shared" si="3"/>
        <v>Região Rural do Centro de Zona de Nossa Senhora da Glória</v>
      </c>
      <c r="BE96">
        <v>1304062</v>
      </c>
      <c r="BF96">
        <v>13</v>
      </c>
      <c r="BG96" t="s">
        <v>11098</v>
      </c>
      <c r="BH96" t="s">
        <v>11099</v>
      </c>
      <c r="BI96" t="s">
        <v>11076</v>
      </c>
      <c r="BJ96" t="s">
        <v>11187</v>
      </c>
      <c r="BK96">
        <v>1301</v>
      </c>
      <c r="BL96" t="s">
        <v>11177</v>
      </c>
      <c r="BM96" t="s">
        <v>11178</v>
      </c>
    </row>
    <row r="97" spans="1:65" x14ac:dyDescent="0.25">
      <c r="A97" s="17" t="s">
        <v>164</v>
      </c>
      <c r="B97" s="18">
        <v>1</v>
      </c>
      <c r="C97" s="19" t="s">
        <v>426</v>
      </c>
      <c r="D97" s="20" t="s">
        <v>268</v>
      </c>
      <c r="E97" s="20" t="s">
        <v>423</v>
      </c>
      <c r="F97" s="21">
        <v>2705804</v>
      </c>
      <c r="G97" s="20" t="s">
        <v>427</v>
      </c>
      <c r="H97" s="22">
        <v>2083.8649999999998</v>
      </c>
      <c r="I97" s="22">
        <v>1412.9</v>
      </c>
      <c r="J97" s="22">
        <v>1412.9444000000001</v>
      </c>
      <c r="K97" s="22">
        <v>1412.9</v>
      </c>
      <c r="L97" s="22">
        <v>1412.1715999999999</v>
      </c>
      <c r="M97" s="23">
        <v>150</v>
      </c>
      <c r="N97" s="19" t="s">
        <v>44</v>
      </c>
      <c r="O97" s="22">
        <v>20.18</v>
      </c>
      <c r="P97" s="22">
        <v>44.44</v>
      </c>
      <c r="Q97" s="22">
        <v>69.56</v>
      </c>
      <c r="R97" s="22">
        <v>135.36000000000001</v>
      </c>
      <c r="S97" s="22">
        <v>0</v>
      </c>
      <c r="T97" s="22">
        <v>797.29780000000005</v>
      </c>
      <c r="U97" s="22">
        <v>480.28660000000002</v>
      </c>
      <c r="V97" s="22">
        <v>0</v>
      </c>
      <c r="W97" s="22">
        <v>0</v>
      </c>
      <c r="X97" s="22">
        <v>0</v>
      </c>
      <c r="Y97" s="22">
        <v>56.42</v>
      </c>
      <c r="Z97" s="22">
        <v>0</v>
      </c>
      <c r="AA97" s="22">
        <v>0</v>
      </c>
      <c r="AB97" s="22">
        <v>0</v>
      </c>
      <c r="AC97" s="22">
        <v>0</v>
      </c>
      <c r="AD97" s="22">
        <v>43.58</v>
      </c>
      <c r="AE97" s="24">
        <v>100</v>
      </c>
      <c r="AF97" s="19" t="s">
        <v>64</v>
      </c>
      <c r="AG97" s="25">
        <v>0.51800000000000002</v>
      </c>
      <c r="AH97" s="22">
        <v>17030.68</v>
      </c>
      <c r="AI97" s="22">
        <v>564148.54</v>
      </c>
      <c r="AJ97" s="22">
        <v>581179.22000000009</v>
      </c>
      <c r="AK97" s="21" t="s">
        <v>428</v>
      </c>
      <c r="AL97" s="21" t="s">
        <v>429</v>
      </c>
      <c r="AM97" s="26" t="s">
        <v>48</v>
      </c>
      <c r="AN97" s="27">
        <v>0</v>
      </c>
      <c r="AS97">
        <f t="shared" si="2"/>
        <v>2801</v>
      </c>
      <c r="AT97" t="str">
        <f t="shared" si="3"/>
        <v>Região Rural do Centro de Zona de Nossa Senhora da Glória</v>
      </c>
      <c r="BE97">
        <v>1304203</v>
      </c>
      <c r="BF97">
        <v>13</v>
      </c>
      <c r="BG97" t="s">
        <v>11098</v>
      </c>
      <c r="BH97" t="s">
        <v>11099</v>
      </c>
      <c r="BI97" t="s">
        <v>11076</v>
      </c>
      <c r="BJ97" t="s">
        <v>11188</v>
      </c>
      <c r="BK97">
        <v>1301</v>
      </c>
      <c r="BL97" t="s">
        <v>11177</v>
      </c>
      <c r="BM97" t="s">
        <v>11178</v>
      </c>
    </row>
    <row r="98" spans="1:65" x14ac:dyDescent="0.25">
      <c r="A98" s="17" t="s">
        <v>164</v>
      </c>
      <c r="B98" s="18">
        <v>1</v>
      </c>
      <c r="C98" s="19" t="s">
        <v>430</v>
      </c>
      <c r="D98" s="20" t="s">
        <v>431</v>
      </c>
      <c r="E98" s="20" t="s">
        <v>431</v>
      </c>
      <c r="F98" s="21">
        <v>2706703</v>
      </c>
      <c r="G98" s="20" t="s">
        <v>432</v>
      </c>
      <c r="H98" s="22">
        <v>728.2</v>
      </c>
      <c r="I98" s="22">
        <v>1.0000000000000001E-5</v>
      </c>
      <c r="J98" s="22">
        <v>887.3</v>
      </c>
      <c r="K98" s="22">
        <v>887.30200000000002</v>
      </c>
      <c r="L98" s="22">
        <v>728.2</v>
      </c>
      <c r="M98" s="23">
        <v>86</v>
      </c>
      <c r="N98" s="19" t="s">
        <v>44</v>
      </c>
      <c r="O98" s="22">
        <v>17.75</v>
      </c>
      <c r="P98" s="22">
        <v>31.48</v>
      </c>
      <c r="Q98" s="22">
        <v>7.0000000000000007E-2</v>
      </c>
      <c r="R98" s="22">
        <v>270.01</v>
      </c>
      <c r="S98" s="22">
        <v>43.42</v>
      </c>
      <c r="T98" s="22">
        <v>1.0000000000000001E-5</v>
      </c>
      <c r="U98" s="22">
        <v>399.47</v>
      </c>
      <c r="V98" s="22">
        <v>9.2899999999999991</v>
      </c>
      <c r="W98" s="22">
        <v>0</v>
      </c>
      <c r="X98" s="22">
        <v>0</v>
      </c>
      <c r="Y98" s="22">
        <v>30</v>
      </c>
      <c r="Z98" s="22">
        <v>20</v>
      </c>
      <c r="AA98" s="22">
        <v>5</v>
      </c>
      <c r="AB98" s="22">
        <v>30</v>
      </c>
      <c r="AC98" s="22">
        <v>5</v>
      </c>
      <c r="AD98" s="22">
        <v>10</v>
      </c>
      <c r="AE98" s="24">
        <v>100</v>
      </c>
      <c r="AF98" s="19" t="s">
        <v>57</v>
      </c>
      <c r="AG98" s="25">
        <v>0.39</v>
      </c>
      <c r="AH98" s="22">
        <v>230876.51</v>
      </c>
      <c r="AI98" s="22">
        <v>3158617.1</v>
      </c>
      <c r="AJ98" s="22">
        <v>3389493.6100000003</v>
      </c>
      <c r="AK98" s="21" t="s">
        <v>433</v>
      </c>
      <c r="AL98" s="21" t="s">
        <v>434</v>
      </c>
      <c r="AM98" s="26" t="s">
        <v>48</v>
      </c>
      <c r="AN98" s="27">
        <v>0</v>
      </c>
      <c r="AS98">
        <f t="shared" si="2"/>
        <v>2702</v>
      </c>
      <c r="AT98" t="str">
        <f t="shared" si="3"/>
        <v>Região Rural da Capital Regional de Maceió</v>
      </c>
      <c r="BE98">
        <v>1304237</v>
      </c>
      <c r="BF98">
        <v>13</v>
      </c>
      <c r="BG98" t="s">
        <v>11098</v>
      </c>
      <c r="BH98" t="s">
        <v>11099</v>
      </c>
      <c r="BI98" t="s">
        <v>11076</v>
      </c>
      <c r="BJ98" t="s">
        <v>11189</v>
      </c>
      <c r="BK98">
        <v>1301</v>
      </c>
      <c r="BL98" t="s">
        <v>11177</v>
      </c>
      <c r="BM98" t="s">
        <v>11178</v>
      </c>
    </row>
    <row r="99" spans="1:65" x14ac:dyDescent="0.25">
      <c r="A99" s="17" t="s">
        <v>164</v>
      </c>
      <c r="B99" s="18">
        <v>1</v>
      </c>
      <c r="C99" s="19" t="s">
        <v>435</v>
      </c>
      <c r="D99" s="20" t="s">
        <v>355</v>
      </c>
      <c r="E99" s="20" t="s">
        <v>436</v>
      </c>
      <c r="F99" s="21">
        <v>2706901</v>
      </c>
      <c r="G99" s="20" t="s">
        <v>437</v>
      </c>
      <c r="H99" s="22">
        <v>40</v>
      </c>
      <c r="I99" s="22">
        <v>39.478700000000003</v>
      </c>
      <c r="J99" s="22">
        <v>39.478700000000003</v>
      </c>
      <c r="K99" s="22">
        <v>1.0000000000000001E-5</v>
      </c>
      <c r="L99" s="22">
        <v>39.478700000000003</v>
      </c>
      <c r="M99" s="23">
        <v>5</v>
      </c>
      <c r="N99" s="19" t="s">
        <v>64</v>
      </c>
      <c r="O99" s="22">
        <v>1.3</v>
      </c>
      <c r="P99" s="22">
        <v>1E-3</v>
      </c>
      <c r="Q99" s="22">
        <v>1E-3</v>
      </c>
      <c r="R99" s="22">
        <v>4.5090000000000003</v>
      </c>
      <c r="S99" s="22">
        <v>1.0000000000000001E-5</v>
      </c>
      <c r="T99" s="22">
        <v>1.0000000000000001E-5</v>
      </c>
      <c r="U99" s="22">
        <v>34.231200000000001</v>
      </c>
      <c r="V99" s="22">
        <v>0.73850000000000005</v>
      </c>
      <c r="W99" s="22">
        <v>0</v>
      </c>
      <c r="X99" s="22">
        <v>0</v>
      </c>
      <c r="Y99" s="22">
        <v>86.71</v>
      </c>
      <c r="Z99" s="22">
        <v>0</v>
      </c>
      <c r="AA99" s="22">
        <v>0</v>
      </c>
      <c r="AB99" s="22">
        <v>0</v>
      </c>
      <c r="AC99" s="22">
        <v>0</v>
      </c>
      <c r="AD99" s="22">
        <v>13.29</v>
      </c>
      <c r="AE99" s="24">
        <v>100</v>
      </c>
      <c r="AF99" s="19" t="s">
        <v>65</v>
      </c>
      <c r="AG99" s="25">
        <v>0.49</v>
      </c>
      <c r="AH99" s="22">
        <v>24908.85</v>
      </c>
      <c r="AI99" s="22">
        <v>124366.59</v>
      </c>
      <c r="AJ99" s="22">
        <v>149275.44</v>
      </c>
      <c r="AK99" s="21" t="s">
        <v>48</v>
      </c>
      <c r="AL99" s="21" t="s">
        <v>438</v>
      </c>
      <c r="AM99" s="26" t="s">
        <v>439</v>
      </c>
      <c r="AN99" s="27">
        <v>0</v>
      </c>
      <c r="AS99">
        <f t="shared" si="2"/>
        <v>2702</v>
      </c>
      <c r="AT99" t="str">
        <f t="shared" si="3"/>
        <v>Região Rural da Capital Regional de Maceió</v>
      </c>
      <c r="BE99">
        <v>1304260</v>
      </c>
      <c r="BF99">
        <v>13</v>
      </c>
      <c r="BG99" t="s">
        <v>11098</v>
      </c>
      <c r="BH99" t="s">
        <v>11099</v>
      </c>
      <c r="BI99" t="s">
        <v>11076</v>
      </c>
      <c r="BJ99" t="s">
        <v>11190</v>
      </c>
      <c r="BK99">
        <v>1301</v>
      </c>
      <c r="BL99" t="s">
        <v>11177</v>
      </c>
      <c r="BM99" t="s">
        <v>11178</v>
      </c>
    </row>
    <row r="100" spans="1:65" x14ac:dyDescent="0.25">
      <c r="A100" s="17" t="s">
        <v>164</v>
      </c>
      <c r="B100" s="18">
        <v>1</v>
      </c>
      <c r="C100" s="19" t="s">
        <v>440</v>
      </c>
      <c r="D100" s="20" t="s">
        <v>268</v>
      </c>
      <c r="E100" s="20" t="s">
        <v>441</v>
      </c>
      <c r="F100" s="21">
        <v>2707107</v>
      </c>
      <c r="G100" s="20" t="s">
        <v>442</v>
      </c>
      <c r="H100" s="22">
        <v>287.64999999999998</v>
      </c>
      <c r="I100" s="22">
        <v>287.35000000000002</v>
      </c>
      <c r="J100" s="22">
        <v>294.51</v>
      </c>
      <c r="K100" s="22">
        <v>1.0000000000000001E-5</v>
      </c>
      <c r="L100" s="22">
        <v>294.5104</v>
      </c>
      <c r="M100" s="23">
        <v>24</v>
      </c>
      <c r="N100" s="19" t="s">
        <v>64</v>
      </c>
      <c r="O100" s="22">
        <v>4.2</v>
      </c>
      <c r="P100" s="22">
        <v>9.85</v>
      </c>
      <c r="Q100" s="22">
        <v>1E-3</v>
      </c>
      <c r="R100" s="22">
        <v>61.686999999999998</v>
      </c>
      <c r="S100" s="22">
        <v>1.0000000000000001E-5</v>
      </c>
      <c r="T100" s="22">
        <v>1.0000000000000001E-5</v>
      </c>
      <c r="U100" s="22">
        <v>231.67</v>
      </c>
      <c r="V100" s="22">
        <v>1.1544000000000001</v>
      </c>
      <c r="W100" s="22">
        <v>1E-3</v>
      </c>
      <c r="X100" s="22">
        <v>1E-3</v>
      </c>
      <c r="Y100" s="22">
        <v>1E-3</v>
      </c>
      <c r="Z100" s="22">
        <v>70</v>
      </c>
      <c r="AA100" s="22">
        <v>1E-3</v>
      </c>
      <c r="AB100" s="22">
        <v>20</v>
      </c>
      <c r="AC100" s="22">
        <v>1E-3</v>
      </c>
      <c r="AD100" s="22">
        <v>10</v>
      </c>
      <c r="AE100" s="24">
        <v>100.00500000000001</v>
      </c>
      <c r="AF100" s="19" t="s">
        <v>57</v>
      </c>
      <c r="AG100" s="25">
        <v>0.4</v>
      </c>
      <c r="AH100" s="22">
        <v>43632.27</v>
      </c>
      <c r="AI100" s="22">
        <v>151492.65</v>
      </c>
      <c r="AJ100" s="22">
        <v>195124.91999999998</v>
      </c>
      <c r="AK100" s="31" t="s">
        <v>48</v>
      </c>
      <c r="AL100" s="21" t="s">
        <v>443</v>
      </c>
      <c r="AM100" s="26" t="s">
        <v>279</v>
      </c>
      <c r="AN100" s="27">
        <v>0</v>
      </c>
      <c r="AS100">
        <f t="shared" si="2"/>
        <v>2701</v>
      </c>
      <c r="AT100" t="str">
        <f t="shared" si="3"/>
        <v>Região Rural da Capital Regional de Arapiraca</v>
      </c>
      <c r="BE100">
        <v>1400100</v>
      </c>
      <c r="BF100">
        <v>14</v>
      </c>
      <c r="BG100" t="s">
        <v>11191</v>
      </c>
      <c r="BH100" t="s">
        <v>11192</v>
      </c>
      <c r="BI100" t="s">
        <v>11076</v>
      </c>
      <c r="BJ100" t="s">
        <v>11191</v>
      </c>
      <c r="BK100">
        <v>1401</v>
      </c>
      <c r="BL100" t="s">
        <v>11193</v>
      </c>
      <c r="BM100" t="s">
        <v>11194</v>
      </c>
    </row>
    <row r="101" spans="1:65" x14ac:dyDescent="0.25">
      <c r="A101" s="17" t="s">
        <v>164</v>
      </c>
      <c r="B101" s="18">
        <v>1</v>
      </c>
      <c r="C101" s="19" t="s">
        <v>444</v>
      </c>
      <c r="D101" s="20" t="s">
        <v>268</v>
      </c>
      <c r="E101" s="20" t="s">
        <v>441</v>
      </c>
      <c r="F101" s="21">
        <v>2707107</v>
      </c>
      <c r="G101" s="20" t="s">
        <v>445</v>
      </c>
      <c r="H101" s="22">
        <v>475.5</v>
      </c>
      <c r="I101" s="22">
        <v>475.5</v>
      </c>
      <c r="J101" s="22">
        <v>388.06450000000001</v>
      </c>
      <c r="K101" s="22">
        <v>1.0000000000000001E-5</v>
      </c>
      <c r="L101" s="22">
        <v>388.06450000000001</v>
      </c>
      <c r="M101" s="23">
        <v>24</v>
      </c>
      <c r="N101" s="19" t="s">
        <v>64</v>
      </c>
      <c r="O101" s="22">
        <v>5.54</v>
      </c>
      <c r="P101" s="22">
        <v>1E-3</v>
      </c>
      <c r="Q101" s="22">
        <v>1E-3</v>
      </c>
      <c r="R101" s="22">
        <v>7.8978999999999999</v>
      </c>
      <c r="S101" s="22">
        <v>1.0000000000000001E-5</v>
      </c>
      <c r="T101" s="22">
        <v>1.0000000000000001E-5</v>
      </c>
      <c r="U101" s="22">
        <v>1.0000000000000001E-5</v>
      </c>
      <c r="V101" s="22">
        <v>6.3253000000000004</v>
      </c>
      <c r="W101" s="22">
        <v>1E-3</v>
      </c>
      <c r="X101" s="22">
        <v>1E-3</v>
      </c>
      <c r="Y101" s="22">
        <v>1E-3</v>
      </c>
      <c r="Z101" s="22">
        <v>50</v>
      </c>
      <c r="AA101" s="22">
        <v>1E-3</v>
      </c>
      <c r="AB101" s="22">
        <v>30</v>
      </c>
      <c r="AC101" s="22">
        <v>20</v>
      </c>
      <c r="AD101" s="22">
        <v>1E-3</v>
      </c>
      <c r="AE101" s="24">
        <v>100.005</v>
      </c>
      <c r="AF101" s="19" t="s">
        <v>44</v>
      </c>
      <c r="AG101" s="25">
        <v>0.36199999999999999</v>
      </c>
      <c r="AH101" s="22">
        <v>362037.97</v>
      </c>
      <c r="AI101" s="22">
        <v>314960.53999999998</v>
      </c>
      <c r="AJ101" s="22">
        <v>676998.50999999989</v>
      </c>
      <c r="AK101" s="21" t="s">
        <v>48</v>
      </c>
      <c r="AL101" s="21" t="s">
        <v>446</v>
      </c>
      <c r="AM101" s="26" t="s">
        <v>447</v>
      </c>
      <c r="AN101" s="27">
        <v>17288.86</v>
      </c>
      <c r="AS101">
        <f t="shared" si="2"/>
        <v>2701</v>
      </c>
      <c r="AT101" t="str">
        <f t="shared" si="3"/>
        <v>Região Rural da Capital Regional de Arapiraca</v>
      </c>
      <c r="BE101">
        <v>1400159</v>
      </c>
      <c r="BF101">
        <v>14</v>
      </c>
      <c r="BG101" t="s">
        <v>11191</v>
      </c>
      <c r="BH101" t="s">
        <v>11192</v>
      </c>
      <c r="BI101" t="s">
        <v>11076</v>
      </c>
      <c r="BJ101" t="s">
        <v>11195</v>
      </c>
      <c r="BK101">
        <v>1401</v>
      </c>
      <c r="BL101" t="s">
        <v>11193</v>
      </c>
      <c r="BM101" t="s">
        <v>11194</v>
      </c>
    </row>
    <row r="102" spans="1:65" x14ac:dyDescent="0.25">
      <c r="A102" s="17" t="s">
        <v>164</v>
      </c>
      <c r="B102" s="18">
        <v>1</v>
      </c>
      <c r="C102" s="19" t="s">
        <v>448</v>
      </c>
      <c r="D102" s="20" t="s">
        <v>268</v>
      </c>
      <c r="E102" s="20" t="s">
        <v>441</v>
      </c>
      <c r="F102" s="21">
        <v>2707107</v>
      </c>
      <c r="G102" s="20" t="s">
        <v>449</v>
      </c>
      <c r="H102" s="22">
        <v>952.60749999999996</v>
      </c>
      <c r="I102" s="22">
        <v>952.60749999999996</v>
      </c>
      <c r="J102" s="22">
        <v>951.06190000000004</v>
      </c>
      <c r="K102" s="22">
        <v>1.0000000000000001E-5</v>
      </c>
      <c r="L102" s="22">
        <v>951.06190000000004</v>
      </c>
      <c r="M102" s="23">
        <v>56</v>
      </c>
      <c r="N102" s="19" t="s">
        <v>64</v>
      </c>
      <c r="O102" s="22">
        <v>13.61</v>
      </c>
      <c r="P102" s="22">
        <v>100</v>
      </c>
      <c r="Q102" s="22">
        <v>153.61000000000001</v>
      </c>
      <c r="R102" s="22">
        <v>72.959999999999994</v>
      </c>
      <c r="S102" s="22">
        <v>1.0000000000000001E-5</v>
      </c>
      <c r="T102" s="22">
        <v>675.78</v>
      </c>
      <c r="U102" s="22">
        <v>1.0000000000000001E-5</v>
      </c>
      <c r="V102" s="22">
        <v>12.33</v>
      </c>
      <c r="W102" s="22">
        <v>1E-4</v>
      </c>
      <c r="X102" s="22">
        <v>1E-4</v>
      </c>
      <c r="Y102" s="22">
        <v>1E-4</v>
      </c>
      <c r="Z102" s="22">
        <v>62</v>
      </c>
      <c r="AA102" s="22">
        <v>1E-4</v>
      </c>
      <c r="AB102" s="22">
        <v>11</v>
      </c>
      <c r="AC102" s="22">
        <v>19</v>
      </c>
      <c r="AD102" s="22">
        <v>8</v>
      </c>
      <c r="AE102" s="24">
        <v>100.00040000000001</v>
      </c>
      <c r="AF102" s="19" t="s">
        <v>64</v>
      </c>
      <c r="AG102" s="25">
        <v>0.35399999999999998</v>
      </c>
      <c r="AH102" s="22">
        <v>904782.44</v>
      </c>
      <c r="AI102" s="22">
        <v>809784.1</v>
      </c>
      <c r="AJ102" s="22">
        <v>1714566.5399999998</v>
      </c>
      <c r="AK102" s="21" t="s">
        <v>48</v>
      </c>
      <c r="AL102" s="21" t="s">
        <v>450</v>
      </c>
      <c r="AM102" s="26" t="s">
        <v>451</v>
      </c>
      <c r="AN102" s="27">
        <v>47250.41</v>
      </c>
      <c r="AS102">
        <f t="shared" si="2"/>
        <v>2701</v>
      </c>
      <c r="AT102" t="str">
        <f t="shared" si="3"/>
        <v>Região Rural da Capital Regional de Arapiraca</v>
      </c>
      <c r="BE102">
        <v>1400175</v>
      </c>
      <c r="BF102">
        <v>14</v>
      </c>
      <c r="BG102" t="s">
        <v>11191</v>
      </c>
      <c r="BH102" t="s">
        <v>11192</v>
      </c>
      <c r="BI102" t="s">
        <v>11076</v>
      </c>
      <c r="BJ102" t="s">
        <v>11196</v>
      </c>
      <c r="BK102">
        <v>1401</v>
      </c>
      <c r="BL102" t="s">
        <v>11193</v>
      </c>
      <c r="BM102" t="s">
        <v>11194</v>
      </c>
    </row>
    <row r="103" spans="1:65" x14ac:dyDescent="0.25">
      <c r="A103" s="17" t="s">
        <v>164</v>
      </c>
      <c r="B103" s="18">
        <v>1</v>
      </c>
      <c r="C103" s="19" t="s">
        <v>452</v>
      </c>
      <c r="D103" s="20" t="s">
        <v>268</v>
      </c>
      <c r="E103" s="20" t="s">
        <v>441</v>
      </c>
      <c r="F103" s="21">
        <v>2707107</v>
      </c>
      <c r="G103" s="20" t="s">
        <v>453</v>
      </c>
      <c r="H103" s="22">
        <v>677</v>
      </c>
      <c r="I103" s="22">
        <v>1.0000000000000001E-5</v>
      </c>
      <c r="J103" s="22">
        <v>576.64</v>
      </c>
      <c r="K103" s="22">
        <v>1.0000000000000001E-5</v>
      </c>
      <c r="L103" s="22">
        <v>576.64030000000002</v>
      </c>
      <c r="M103" s="23">
        <v>60</v>
      </c>
      <c r="N103" s="19" t="s">
        <v>64</v>
      </c>
      <c r="O103" s="22">
        <v>8.23</v>
      </c>
      <c r="P103" s="22">
        <v>1E-3</v>
      </c>
      <c r="Q103" s="22">
        <v>1E-3</v>
      </c>
      <c r="R103" s="22">
        <v>146.6987</v>
      </c>
      <c r="S103" s="22">
        <v>1.0000000000000001E-5</v>
      </c>
      <c r="T103" s="22">
        <v>1.0000000000000001E-5</v>
      </c>
      <c r="U103" s="22">
        <v>420.23</v>
      </c>
      <c r="V103" s="22">
        <v>10.71</v>
      </c>
      <c r="W103" s="22">
        <v>1E-3</v>
      </c>
      <c r="X103" s="22">
        <v>1E-3</v>
      </c>
      <c r="Y103" s="22">
        <v>1E-3</v>
      </c>
      <c r="Z103" s="22">
        <v>65</v>
      </c>
      <c r="AA103" s="22">
        <v>1E-3</v>
      </c>
      <c r="AB103" s="22">
        <v>25</v>
      </c>
      <c r="AC103" s="22">
        <v>1E-3</v>
      </c>
      <c r="AD103" s="22">
        <v>10</v>
      </c>
      <c r="AE103" s="24">
        <v>100.00500000000001</v>
      </c>
      <c r="AF103" s="19" t="s">
        <v>57</v>
      </c>
      <c r="AG103" s="25">
        <v>0.48</v>
      </c>
      <c r="AH103" s="22">
        <v>1071.6300000000001</v>
      </c>
      <c r="AI103" s="22">
        <v>242472.4</v>
      </c>
      <c r="AJ103" s="22">
        <v>243544.03</v>
      </c>
      <c r="AK103" s="21" t="s">
        <v>48</v>
      </c>
      <c r="AL103" s="21" t="s">
        <v>443</v>
      </c>
      <c r="AM103" s="26" t="s">
        <v>454</v>
      </c>
      <c r="AN103" s="27">
        <v>0</v>
      </c>
      <c r="AS103">
        <f t="shared" si="2"/>
        <v>2701</v>
      </c>
      <c r="AT103" t="str">
        <f t="shared" si="3"/>
        <v>Região Rural da Capital Regional de Arapiraca</v>
      </c>
      <c r="BE103">
        <v>1400407</v>
      </c>
      <c r="BF103">
        <v>14</v>
      </c>
      <c r="BG103" t="s">
        <v>11191</v>
      </c>
      <c r="BH103" t="s">
        <v>11192</v>
      </c>
      <c r="BI103" t="s">
        <v>11076</v>
      </c>
      <c r="BJ103" t="s">
        <v>11197</v>
      </c>
      <c r="BK103">
        <v>1401</v>
      </c>
      <c r="BL103" t="s">
        <v>11193</v>
      </c>
      <c r="BM103" t="s">
        <v>11194</v>
      </c>
    </row>
    <row r="104" spans="1:65" x14ac:dyDescent="0.25">
      <c r="A104" s="17" t="s">
        <v>164</v>
      </c>
      <c r="B104" s="18">
        <v>1</v>
      </c>
      <c r="C104" s="19" t="s">
        <v>455</v>
      </c>
      <c r="D104" s="20" t="s">
        <v>268</v>
      </c>
      <c r="E104" s="20" t="s">
        <v>441</v>
      </c>
      <c r="F104" s="21">
        <v>2707107</v>
      </c>
      <c r="G104" s="20" t="s">
        <v>456</v>
      </c>
      <c r="H104" s="22">
        <v>581.1</v>
      </c>
      <c r="I104" s="22">
        <v>1.0000000000000001E-5</v>
      </c>
      <c r="J104" s="22">
        <v>494.95670000000001</v>
      </c>
      <c r="K104" s="22">
        <v>1.0000000000000001E-5</v>
      </c>
      <c r="L104" s="22">
        <v>494.95670000000001</v>
      </c>
      <c r="M104" s="23">
        <v>53</v>
      </c>
      <c r="N104" s="19" t="s">
        <v>64</v>
      </c>
      <c r="O104" s="22">
        <v>7.07</v>
      </c>
      <c r="P104" s="22">
        <v>1E-3</v>
      </c>
      <c r="Q104" s="22">
        <v>1E-3</v>
      </c>
      <c r="R104" s="22">
        <v>20.232099999999999</v>
      </c>
      <c r="S104" s="22">
        <v>1.0000000000000001E-5</v>
      </c>
      <c r="T104" s="22">
        <v>1.0000000000000001E-5</v>
      </c>
      <c r="U104" s="22">
        <v>474.05</v>
      </c>
      <c r="V104" s="22">
        <v>0.67549999999999999</v>
      </c>
      <c r="W104" s="22">
        <v>1E-3</v>
      </c>
      <c r="X104" s="22">
        <v>1E-3</v>
      </c>
      <c r="Y104" s="22">
        <v>1E-3</v>
      </c>
      <c r="Z104" s="22">
        <v>65</v>
      </c>
      <c r="AA104" s="22">
        <v>1E-3</v>
      </c>
      <c r="AB104" s="22">
        <v>25</v>
      </c>
      <c r="AC104" s="22">
        <v>1E-3</v>
      </c>
      <c r="AD104" s="22">
        <v>10</v>
      </c>
      <c r="AE104" s="24">
        <v>100.00500000000001</v>
      </c>
      <c r="AF104" s="19" t="s">
        <v>57</v>
      </c>
      <c r="AG104" s="25">
        <v>0.48</v>
      </c>
      <c r="AH104" s="22">
        <v>772.63</v>
      </c>
      <c r="AI104" s="22">
        <v>208272.33</v>
      </c>
      <c r="AJ104" s="22">
        <v>209044.96</v>
      </c>
      <c r="AK104" s="30" t="s">
        <v>48</v>
      </c>
      <c r="AL104" s="21" t="s">
        <v>443</v>
      </c>
      <c r="AM104" s="26" t="s">
        <v>457</v>
      </c>
      <c r="AN104" s="27">
        <v>0</v>
      </c>
      <c r="AS104">
        <f t="shared" si="2"/>
        <v>2701</v>
      </c>
      <c r="AT104" t="str">
        <f t="shared" si="3"/>
        <v>Região Rural da Capital Regional de Arapiraca</v>
      </c>
      <c r="BE104">
        <v>1400456</v>
      </c>
      <c r="BF104">
        <v>14</v>
      </c>
      <c r="BG104" t="s">
        <v>11191</v>
      </c>
      <c r="BH104" t="s">
        <v>11192</v>
      </c>
      <c r="BI104" t="s">
        <v>11076</v>
      </c>
      <c r="BJ104" t="s">
        <v>11198</v>
      </c>
      <c r="BK104">
        <v>1401</v>
      </c>
      <c r="BL104" t="s">
        <v>11193</v>
      </c>
      <c r="BM104" t="s">
        <v>11194</v>
      </c>
    </row>
    <row r="105" spans="1:65" x14ac:dyDescent="0.25">
      <c r="A105" s="17" t="s">
        <v>164</v>
      </c>
      <c r="B105" s="18">
        <v>1</v>
      </c>
      <c r="C105" s="19" t="s">
        <v>458</v>
      </c>
      <c r="D105" s="20" t="s">
        <v>329</v>
      </c>
      <c r="E105" s="20" t="s">
        <v>459</v>
      </c>
      <c r="F105" s="21">
        <v>2707404</v>
      </c>
      <c r="G105" s="20" t="s">
        <v>460</v>
      </c>
      <c r="H105" s="22">
        <v>393.25</v>
      </c>
      <c r="I105" s="22">
        <v>1.0000000000000001E-5</v>
      </c>
      <c r="J105" s="22">
        <v>393.22840000000002</v>
      </c>
      <c r="K105" s="22">
        <v>393.25</v>
      </c>
      <c r="L105" s="22">
        <v>393.22840000000002</v>
      </c>
      <c r="M105" s="23">
        <v>49</v>
      </c>
      <c r="N105" s="19" t="s">
        <v>44</v>
      </c>
      <c r="O105" s="22">
        <v>1E-3</v>
      </c>
      <c r="P105" s="22">
        <v>51.2</v>
      </c>
      <c r="Q105" s="22">
        <v>100</v>
      </c>
      <c r="R105" s="22">
        <v>86.371399999999994</v>
      </c>
      <c r="S105" s="22">
        <v>1.0000000000000001E-5</v>
      </c>
      <c r="T105" s="22">
        <v>245.8674</v>
      </c>
      <c r="U105" s="22">
        <v>60.989600000000003</v>
      </c>
      <c r="V105" s="22">
        <v>8.4411000000000005</v>
      </c>
      <c r="W105" s="22">
        <v>1E-3</v>
      </c>
      <c r="X105" s="22">
        <v>11.22</v>
      </c>
      <c r="Y105" s="22">
        <v>28.4</v>
      </c>
      <c r="Z105" s="22">
        <v>28.23</v>
      </c>
      <c r="AA105" s="22">
        <v>1E-3</v>
      </c>
      <c r="AB105" s="22">
        <v>7.74</v>
      </c>
      <c r="AC105" s="22">
        <v>1E-3</v>
      </c>
      <c r="AD105" s="22">
        <v>23.41</v>
      </c>
      <c r="AE105" s="24">
        <v>99.003</v>
      </c>
      <c r="AF105" s="19" t="s">
        <v>57</v>
      </c>
      <c r="AG105" s="25">
        <v>0.42</v>
      </c>
      <c r="AH105" s="22">
        <v>401606.82</v>
      </c>
      <c r="AI105" s="22">
        <v>172333.62</v>
      </c>
      <c r="AJ105" s="22">
        <v>573940.43999999994</v>
      </c>
      <c r="AK105" s="21" t="s">
        <v>461</v>
      </c>
      <c r="AL105" s="21" t="s">
        <v>462</v>
      </c>
      <c r="AM105" s="26" t="s">
        <v>48</v>
      </c>
      <c r="AN105" s="27">
        <v>0</v>
      </c>
      <c r="AS105">
        <f t="shared" si="2"/>
        <v>2702</v>
      </c>
      <c r="AT105" t="str">
        <f t="shared" si="3"/>
        <v>Região Rural da Capital Regional de Maceió</v>
      </c>
      <c r="BE105">
        <v>1400704</v>
      </c>
      <c r="BF105">
        <v>14</v>
      </c>
      <c r="BG105" t="s">
        <v>11191</v>
      </c>
      <c r="BH105" t="s">
        <v>11192</v>
      </c>
      <c r="BI105" t="s">
        <v>11076</v>
      </c>
      <c r="BJ105" t="s">
        <v>11199</v>
      </c>
      <c r="BK105">
        <v>1401</v>
      </c>
      <c r="BL105" t="s">
        <v>11193</v>
      </c>
      <c r="BM105" t="s">
        <v>11194</v>
      </c>
    </row>
    <row r="106" spans="1:65" x14ac:dyDescent="0.25">
      <c r="A106" s="17" t="s">
        <v>164</v>
      </c>
      <c r="B106" s="18">
        <v>1</v>
      </c>
      <c r="C106" s="19" t="s">
        <v>463</v>
      </c>
      <c r="D106" s="20" t="s">
        <v>191</v>
      </c>
      <c r="E106" s="20" t="s">
        <v>464</v>
      </c>
      <c r="F106" s="21">
        <v>2708501</v>
      </c>
      <c r="G106" s="20" t="s">
        <v>465</v>
      </c>
      <c r="H106" s="22">
        <v>680</v>
      </c>
      <c r="I106" s="22">
        <v>680</v>
      </c>
      <c r="J106" s="22">
        <v>851.3836</v>
      </c>
      <c r="K106" s="22">
        <v>680</v>
      </c>
      <c r="L106" s="22">
        <v>680</v>
      </c>
      <c r="M106" s="23">
        <v>77</v>
      </c>
      <c r="N106" s="19" t="s">
        <v>44</v>
      </c>
      <c r="O106" s="22">
        <v>42.5</v>
      </c>
      <c r="P106" s="22">
        <v>76.55</v>
      </c>
      <c r="Q106" s="22">
        <v>84.77</v>
      </c>
      <c r="R106" s="22">
        <v>52.401000000000003</v>
      </c>
      <c r="S106" s="22">
        <v>1.0000000000000001E-5</v>
      </c>
      <c r="T106" s="22">
        <v>489.47559999999999</v>
      </c>
      <c r="U106" s="22">
        <v>10.997299999999999</v>
      </c>
      <c r="V106" s="22">
        <v>28.9025</v>
      </c>
      <c r="W106" s="22">
        <v>30</v>
      </c>
      <c r="X106" s="22">
        <v>0</v>
      </c>
      <c r="Y106" s="22">
        <v>20</v>
      </c>
      <c r="Z106" s="22">
        <v>25</v>
      </c>
      <c r="AA106" s="22">
        <v>5</v>
      </c>
      <c r="AB106" s="22">
        <v>10</v>
      </c>
      <c r="AC106" s="22">
        <v>0</v>
      </c>
      <c r="AD106" s="22">
        <v>10</v>
      </c>
      <c r="AE106" s="24">
        <v>100</v>
      </c>
      <c r="AF106" s="19" t="s">
        <v>65</v>
      </c>
      <c r="AG106" s="25">
        <v>0.4869</v>
      </c>
      <c r="AH106" s="22">
        <v>256167.2</v>
      </c>
      <c r="AI106" s="22">
        <v>3853779.6999999997</v>
      </c>
      <c r="AJ106" s="22">
        <v>4109946.9</v>
      </c>
      <c r="AK106" s="21" t="s">
        <v>289</v>
      </c>
      <c r="AL106" s="21" t="s">
        <v>466</v>
      </c>
      <c r="AM106" s="26" t="s">
        <v>48</v>
      </c>
      <c r="AN106" s="27">
        <v>80603.070000000007</v>
      </c>
      <c r="AS106">
        <f t="shared" si="2"/>
        <v>2702</v>
      </c>
      <c r="AT106" t="str">
        <f t="shared" si="3"/>
        <v>Região Rural da Capital Regional de Maceió</v>
      </c>
      <c r="BE106">
        <v>1500131</v>
      </c>
      <c r="BF106">
        <v>15</v>
      </c>
      <c r="BG106" t="s">
        <v>11200</v>
      </c>
      <c r="BH106" t="s">
        <v>11201</v>
      </c>
      <c r="BI106" t="s">
        <v>11076</v>
      </c>
      <c r="BJ106" t="s">
        <v>11202</v>
      </c>
      <c r="BK106">
        <v>1503</v>
      </c>
      <c r="BL106" t="s">
        <v>11203</v>
      </c>
      <c r="BM106" t="s">
        <v>11204</v>
      </c>
    </row>
    <row r="107" spans="1:65" x14ac:dyDescent="0.25">
      <c r="A107" s="17" t="s">
        <v>164</v>
      </c>
      <c r="B107" s="18">
        <v>1</v>
      </c>
      <c r="C107" s="19" t="s">
        <v>467</v>
      </c>
      <c r="D107" s="20" t="s">
        <v>191</v>
      </c>
      <c r="E107" s="20" t="s">
        <v>464</v>
      </c>
      <c r="F107" s="21">
        <v>2708501</v>
      </c>
      <c r="G107" s="20" t="s">
        <v>468</v>
      </c>
      <c r="H107" s="22">
        <v>268</v>
      </c>
      <c r="I107" s="22">
        <v>268</v>
      </c>
      <c r="J107" s="22">
        <v>558.3501</v>
      </c>
      <c r="K107" s="22">
        <v>268</v>
      </c>
      <c r="L107" s="22">
        <v>268</v>
      </c>
      <c r="M107" s="23">
        <v>29</v>
      </c>
      <c r="N107" s="19" t="s">
        <v>44</v>
      </c>
      <c r="O107" s="22">
        <v>16.75</v>
      </c>
      <c r="P107" s="22">
        <v>32.93</v>
      </c>
      <c r="Q107" s="22">
        <v>77.22</v>
      </c>
      <c r="R107" s="22">
        <v>30.590399999999999</v>
      </c>
      <c r="S107" s="22">
        <v>1.0000000000000001E-5</v>
      </c>
      <c r="T107" s="22">
        <v>139.7775</v>
      </c>
      <c r="U107" s="22">
        <v>37.418999999999997</v>
      </c>
      <c r="V107" s="22">
        <v>3.9283999999999999</v>
      </c>
      <c r="W107" s="22">
        <v>0</v>
      </c>
      <c r="X107" s="22">
        <v>30</v>
      </c>
      <c r="Y107" s="22">
        <v>20</v>
      </c>
      <c r="Z107" s="22">
        <v>15</v>
      </c>
      <c r="AA107" s="22">
        <v>10</v>
      </c>
      <c r="AB107" s="22">
        <v>15</v>
      </c>
      <c r="AC107" s="22">
        <v>0</v>
      </c>
      <c r="AD107" s="22">
        <v>10</v>
      </c>
      <c r="AE107" s="24">
        <v>100</v>
      </c>
      <c r="AF107" s="19" t="s">
        <v>65</v>
      </c>
      <c r="AG107" s="25">
        <v>0.47520000000000001</v>
      </c>
      <c r="AH107" s="22">
        <v>107040.3</v>
      </c>
      <c r="AI107" s="22">
        <v>1482345.4500000002</v>
      </c>
      <c r="AJ107" s="22">
        <v>1589385.7500000002</v>
      </c>
      <c r="AK107" s="21" t="s">
        <v>469</v>
      </c>
      <c r="AL107" s="21" t="s">
        <v>470</v>
      </c>
      <c r="AM107" s="26" t="s">
        <v>48</v>
      </c>
      <c r="AN107" s="27">
        <v>29642.11</v>
      </c>
      <c r="AS107">
        <f t="shared" si="2"/>
        <v>2702</v>
      </c>
      <c r="AT107" t="str">
        <f t="shared" si="3"/>
        <v>Região Rural da Capital Regional de Maceió</v>
      </c>
      <c r="BE107">
        <v>1500347</v>
      </c>
      <c r="BF107">
        <v>15</v>
      </c>
      <c r="BG107" t="s">
        <v>11200</v>
      </c>
      <c r="BH107" t="s">
        <v>11201</v>
      </c>
      <c r="BI107" t="s">
        <v>11076</v>
      </c>
      <c r="BJ107" t="s">
        <v>11205</v>
      </c>
      <c r="BK107">
        <v>1503</v>
      </c>
      <c r="BL107" t="s">
        <v>11203</v>
      </c>
      <c r="BM107" t="s">
        <v>11204</v>
      </c>
    </row>
    <row r="108" spans="1:65" x14ac:dyDescent="0.25">
      <c r="A108" s="17" t="s">
        <v>164</v>
      </c>
      <c r="B108" s="18">
        <v>1</v>
      </c>
      <c r="C108" s="19" t="s">
        <v>471</v>
      </c>
      <c r="D108" s="20" t="s">
        <v>191</v>
      </c>
      <c r="E108" s="20" t="s">
        <v>464</v>
      </c>
      <c r="F108" s="21">
        <v>2708501</v>
      </c>
      <c r="G108" s="20" t="s">
        <v>472</v>
      </c>
      <c r="H108" s="22">
        <v>301</v>
      </c>
      <c r="I108" s="22">
        <v>1.0000000000000001E-5</v>
      </c>
      <c r="J108" s="22">
        <v>90.570599999999999</v>
      </c>
      <c r="K108" s="22">
        <v>301</v>
      </c>
      <c r="L108" s="22">
        <v>90.570599999999999</v>
      </c>
      <c r="M108" s="23">
        <v>11</v>
      </c>
      <c r="N108" s="19" t="s">
        <v>44</v>
      </c>
      <c r="O108" s="22">
        <v>5.66</v>
      </c>
      <c r="P108" s="22">
        <v>75.239999999999995</v>
      </c>
      <c r="Q108" s="22">
        <v>100</v>
      </c>
      <c r="R108" s="22">
        <v>3.0790999999999999</v>
      </c>
      <c r="S108" s="22">
        <v>1.0000000000000001E-5</v>
      </c>
      <c r="T108" s="22">
        <v>19.003599999999999</v>
      </c>
      <c r="U108" s="22">
        <v>7.8750999999999998</v>
      </c>
      <c r="V108" s="22">
        <v>1.9658</v>
      </c>
      <c r="W108" s="22">
        <v>0</v>
      </c>
      <c r="X108" s="22">
        <v>20</v>
      </c>
      <c r="Y108" s="22">
        <v>10</v>
      </c>
      <c r="Z108" s="22">
        <v>20</v>
      </c>
      <c r="AA108" s="22">
        <v>5</v>
      </c>
      <c r="AB108" s="22">
        <v>25</v>
      </c>
      <c r="AC108" s="22">
        <v>10</v>
      </c>
      <c r="AD108" s="22">
        <v>10</v>
      </c>
      <c r="AE108" s="24">
        <v>100</v>
      </c>
      <c r="AF108" s="19" t="s">
        <v>65</v>
      </c>
      <c r="AG108" s="25">
        <v>0.39600000000000002</v>
      </c>
      <c r="AH108" s="22">
        <v>142709.62</v>
      </c>
      <c r="AI108" s="22">
        <v>318225.77</v>
      </c>
      <c r="AJ108" s="22">
        <v>460935.39</v>
      </c>
      <c r="AK108" s="21" t="s">
        <v>473</v>
      </c>
      <c r="AL108" s="21" t="s">
        <v>474</v>
      </c>
      <c r="AM108" s="26" t="s">
        <v>48</v>
      </c>
      <c r="AN108" s="27">
        <v>0</v>
      </c>
      <c r="AS108">
        <f t="shared" si="2"/>
        <v>2702</v>
      </c>
      <c r="AT108" t="str">
        <f t="shared" si="3"/>
        <v>Região Rural da Capital Regional de Maceió</v>
      </c>
      <c r="BE108">
        <v>1501253</v>
      </c>
      <c r="BF108">
        <v>15</v>
      </c>
      <c r="BG108" t="s">
        <v>11200</v>
      </c>
      <c r="BH108" t="s">
        <v>11201</v>
      </c>
      <c r="BI108" t="s">
        <v>11076</v>
      </c>
      <c r="BJ108" t="s">
        <v>11206</v>
      </c>
      <c r="BK108">
        <v>1503</v>
      </c>
      <c r="BL108" t="s">
        <v>11203</v>
      </c>
      <c r="BM108" t="s">
        <v>11204</v>
      </c>
    </row>
    <row r="109" spans="1:65" x14ac:dyDescent="0.25">
      <c r="A109" s="17" t="s">
        <v>164</v>
      </c>
      <c r="B109" s="18">
        <v>1</v>
      </c>
      <c r="C109" s="19" t="s">
        <v>475</v>
      </c>
      <c r="D109" s="20" t="s">
        <v>191</v>
      </c>
      <c r="E109" s="20" t="s">
        <v>464</v>
      </c>
      <c r="F109" s="21">
        <v>2708501</v>
      </c>
      <c r="G109" s="20" t="s">
        <v>476</v>
      </c>
      <c r="H109" s="22">
        <v>600</v>
      </c>
      <c r="I109" s="22">
        <v>574</v>
      </c>
      <c r="J109" s="22">
        <v>849.8229</v>
      </c>
      <c r="K109" s="22">
        <v>600</v>
      </c>
      <c r="L109" s="22">
        <v>600</v>
      </c>
      <c r="M109" s="23">
        <v>60</v>
      </c>
      <c r="N109" s="19" t="s">
        <v>44</v>
      </c>
      <c r="O109" s="22"/>
      <c r="P109" s="22">
        <v>18.18</v>
      </c>
      <c r="Q109" s="22">
        <v>51.89</v>
      </c>
      <c r="R109" s="22">
        <v>20.105699999999999</v>
      </c>
      <c r="S109" s="22">
        <v>0</v>
      </c>
      <c r="T109" s="22">
        <v>86.688699999999997</v>
      </c>
      <c r="U109" s="22">
        <v>364.3664</v>
      </c>
      <c r="V109" s="22">
        <v>13.222300000000001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4">
        <v>0</v>
      </c>
      <c r="AF109" s="19" t="s">
        <v>365</v>
      </c>
      <c r="AG109" s="25">
        <v>0.5</v>
      </c>
      <c r="AH109" s="22">
        <v>8869.11</v>
      </c>
      <c r="AI109" s="22">
        <v>342982.89</v>
      </c>
      <c r="AJ109" s="22">
        <v>351852</v>
      </c>
      <c r="AK109" s="21" t="s">
        <v>477</v>
      </c>
      <c r="AL109" s="21" t="s">
        <v>478</v>
      </c>
      <c r="AM109" s="26" t="s">
        <v>48</v>
      </c>
      <c r="AN109" s="27">
        <v>0</v>
      </c>
      <c r="AS109">
        <f t="shared" si="2"/>
        <v>2702</v>
      </c>
      <c r="AT109" t="str">
        <f t="shared" si="3"/>
        <v>Região Rural da Capital Regional de Maceió</v>
      </c>
      <c r="BE109">
        <v>1501576</v>
      </c>
      <c r="BF109">
        <v>15</v>
      </c>
      <c r="BG109" t="s">
        <v>11200</v>
      </c>
      <c r="BH109" t="s">
        <v>11201</v>
      </c>
      <c r="BI109" t="s">
        <v>11076</v>
      </c>
      <c r="BJ109" t="s">
        <v>11207</v>
      </c>
      <c r="BK109">
        <v>1503</v>
      </c>
      <c r="BL109" t="s">
        <v>11203</v>
      </c>
      <c r="BM109" t="s">
        <v>11204</v>
      </c>
    </row>
    <row r="110" spans="1:65" x14ac:dyDescent="0.25">
      <c r="A110" s="17" t="s">
        <v>164</v>
      </c>
      <c r="B110" s="18">
        <v>1</v>
      </c>
      <c r="C110" s="19" t="s">
        <v>479</v>
      </c>
      <c r="D110" s="20" t="s">
        <v>480</v>
      </c>
      <c r="E110" s="20" t="s">
        <v>480</v>
      </c>
      <c r="F110" s="21">
        <v>2708600</v>
      </c>
      <c r="G110" s="20" t="s">
        <v>481</v>
      </c>
      <c r="H110" s="22">
        <v>434.7</v>
      </c>
      <c r="I110" s="22">
        <v>1.0000000000000001E-5</v>
      </c>
      <c r="J110" s="22">
        <v>410.4873</v>
      </c>
      <c r="K110" s="22"/>
      <c r="L110" s="22">
        <v>410.4873</v>
      </c>
      <c r="M110" s="23">
        <v>51</v>
      </c>
      <c r="N110" s="19" t="s">
        <v>64</v>
      </c>
      <c r="O110" s="22">
        <v>13.68</v>
      </c>
      <c r="P110" s="22">
        <v>100</v>
      </c>
      <c r="Q110" s="22">
        <v>136.93</v>
      </c>
      <c r="R110" s="22">
        <v>20.353000000000002</v>
      </c>
      <c r="S110" s="22">
        <v>1.0000000000000001E-5</v>
      </c>
      <c r="T110" s="22">
        <v>374.83550000000002</v>
      </c>
      <c r="U110" s="22">
        <v>1.0000000000000001E-5</v>
      </c>
      <c r="V110" s="22">
        <v>15.3</v>
      </c>
      <c r="W110" s="22">
        <v>0</v>
      </c>
      <c r="X110" s="22">
        <v>50</v>
      </c>
      <c r="Y110" s="22">
        <v>45</v>
      </c>
      <c r="Z110" s="22">
        <v>0</v>
      </c>
      <c r="AA110" s="22">
        <v>0</v>
      </c>
      <c r="AB110" s="22">
        <v>0</v>
      </c>
      <c r="AC110" s="22">
        <v>0</v>
      </c>
      <c r="AD110" s="22">
        <v>5</v>
      </c>
      <c r="AE110" s="24">
        <v>100</v>
      </c>
      <c r="AF110" s="19" t="s">
        <v>44</v>
      </c>
      <c r="AG110" s="25">
        <v>0.61299999999999999</v>
      </c>
      <c r="AH110" s="22">
        <v>1604295.05</v>
      </c>
      <c r="AI110" s="22">
        <v>3672588.82</v>
      </c>
      <c r="AJ110" s="22">
        <v>5276883.87</v>
      </c>
      <c r="AK110" s="21" t="s">
        <v>48</v>
      </c>
      <c r="AL110" s="21" t="s">
        <v>482</v>
      </c>
      <c r="AM110" s="26" t="s">
        <v>132</v>
      </c>
      <c r="AN110" s="27">
        <v>0</v>
      </c>
      <c r="AS110">
        <f t="shared" si="2"/>
        <v>2702</v>
      </c>
      <c r="AT110" t="str">
        <f t="shared" si="3"/>
        <v>Região Rural da Capital Regional de Maceió</v>
      </c>
      <c r="BE110">
        <v>1501758</v>
      </c>
      <c r="BF110">
        <v>15</v>
      </c>
      <c r="BG110" t="s">
        <v>11200</v>
      </c>
      <c r="BH110" t="s">
        <v>11201</v>
      </c>
      <c r="BI110" t="s">
        <v>11076</v>
      </c>
      <c r="BJ110" t="s">
        <v>11208</v>
      </c>
      <c r="BK110">
        <v>1503</v>
      </c>
      <c r="BL110" t="s">
        <v>11203</v>
      </c>
      <c r="BM110" t="s">
        <v>11204</v>
      </c>
    </row>
    <row r="111" spans="1:65" x14ac:dyDescent="0.25">
      <c r="A111" s="17" t="s">
        <v>164</v>
      </c>
      <c r="B111" s="18">
        <v>1</v>
      </c>
      <c r="C111" s="19" t="s">
        <v>483</v>
      </c>
      <c r="D111" s="20" t="s">
        <v>329</v>
      </c>
      <c r="E111" s="20" t="s">
        <v>484</v>
      </c>
      <c r="F111" s="21">
        <v>2708709</v>
      </c>
      <c r="G111" s="20" t="s">
        <v>485</v>
      </c>
      <c r="H111" s="22">
        <v>500</v>
      </c>
      <c r="I111" s="22">
        <v>500</v>
      </c>
      <c r="J111" s="22">
        <v>361.12419999999997</v>
      </c>
      <c r="K111" s="22">
        <v>500</v>
      </c>
      <c r="L111" s="22">
        <v>361.12419999999997</v>
      </c>
      <c r="M111" s="23">
        <v>39</v>
      </c>
      <c r="N111" s="19" t="s">
        <v>44</v>
      </c>
      <c r="O111" s="22"/>
      <c r="P111" s="22">
        <v>25.83</v>
      </c>
      <c r="Q111" s="22">
        <v>100</v>
      </c>
      <c r="R111" s="22">
        <v>89.523799999999994</v>
      </c>
      <c r="S111" s="22">
        <v>0</v>
      </c>
      <c r="T111" s="22">
        <v>68.098799999999997</v>
      </c>
      <c r="U111" s="22">
        <v>195.5016</v>
      </c>
      <c r="V111" s="22">
        <v>8</v>
      </c>
      <c r="W111" s="22">
        <v>0</v>
      </c>
      <c r="X111" s="22">
        <v>0</v>
      </c>
      <c r="Y111" s="22">
        <v>35</v>
      </c>
      <c r="Z111" s="22">
        <v>20</v>
      </c>
      <c r="AA111" s="22">
        <v>15.2</v>
      </c>
      <c r="AB111" s="22">
        <v>0</v>
      </c>
      <c r="AC111" s="22">
        <v>0</v>
      </c>
      <c r="AD111" s="22">
        <v>29.79</v>
      </c>
      <c r="AE111" s="24">
        <v>99.990000000000009</v>
      </c>
      <c r="AF111" s="19" t="s">
        <v>57</v>
      </c>
      <c r="AG111" s="25">
        <v>0.39600000000000002</v>
      </c>
      <c r="AH111" s="22">
        <v>43191.68</v>
      </c>
      <c r="AI111" s="22">
        <v>157954.49</v>
      </c>
      <c r="AJ111" s="22">
        <v>201146.16999999998</v>
      </c>
      <c r="AK111" s="21" t="s">
        <v>486</v>
      </c>
      <c r="AL111" s="21" t="s">
        <v>487</v>
      </c>
      <c r="AM111" s="26" t="s">
        <v>48</v>
      </c>
      <c r="AN111" s="27">
        <v>0</v>
      </c>
      <c r="AS111">
        <f t="shared" si="2"/>
        <v>2702</v>
      </c>
      <c r="AT111" t="str">
        <f t="shared" si="3"/>
        <v>Região Rural da Capital Regional de Maceió</v>
      </c>
      <c r="BE111">
        <v>1501782</v>
      </c>
      <c r="BF111">
        <v>15</v>
      </c>
      <c r="BG111" t="s">
        <v>11200</v>
      </c>
      <c r="BH111" t="s">
        <v>11201</v>
      </c>
      <c r="BI111" t="s">
        <v>11076</v>
      </c>
      <c r="BJ111" t="s">
        <v>11209</v>
      </c>
      <c r="BK111">
        <v>1503</v>
      </c>
      <c r="BL111" t="s">
        <v>11203</v>
      </c>
      <c r="BM111" t="s">
        <v>11204</v>
      </c>
    </row>
    <row r="112" spans="1:65" x14ac:dyDescent="0.25">
      <c r="A112" s="17" t="s">
        <v>164</v>
      </c>
      <c r="B112" s="18">
        <v>1</v>
      </c>
      <c r="C112" s="19" t="s">
        <v>488</v>
      </c>
      <c r="D112" s="20" t="s">
        <v>329</v>
      </c>
      <c r="E112" s="20" t="s">
        <v>484</v>
      </c>
      <c r="F112" s="21">
        <v>2708709</v>
      </c>
      <c r="G112" s="20" t="s">
        <v>489</v>
      </c>
      <c r="H112" s="22">
        <v>287.10000000000002</v>
      </c>
      <c r="I112" s="22">
        <v>1.0000000000000001E-5</v>
      </c>
      <c r="J112" s="22">
        <v>262.62979999999999</v>
      </c>
      <c r="K112" s="22">
        <v>1.0000000000000001E-5</v>
      </c>
      <c r="L112" s="22">
        <v>262.62979999999999</v>
      </c>
      <c r="M112" s="23">
        <v>36</v>
      </c>
      <c r="N112" s="19" t="s">
        <v>64</v>
      </c>
      <c r="O112" s="22">
        <v>16.41</v>
      </c>
      <c r="P112" s="22">
        <v>93.07</v>
      </c>
      <c r="Q112" s="22">
        <v>112.86</v>
      </c>
      <c r="R112" s="22">
        <v>20.38</v>
      </c>
      <c r="S112" s="22">
        <v>55.1</v>
      </c>
      <c r="T112" s="22">
        <v>1.0000000000000001E-5</v>
      </c>
      <c r="U112" s="22">
        <v>17.36</v>
      </c>
      <c r="V112" s="22">
        <v>4.59</v>
      </c>
      <c r="W112" s="22">
        <v>1E-3</v>
      </c>
      <c r="X112" s="22">
        <v>1E-3</v>
      </c>
      <c r="Y112" s="22">
        <v>24</v>
      </c>
      <c r="Z112" s="22">
        <v>27</v>
      </c>
      <c r="AA112" s="22">
        <v>4</v>
      </c>
      <c r="AB112" s="22">
        <v>25</v>
      </c>
      <c r="AC112" s="22">
        <v>0</v>
      </c>
      <c r="AD112" s="22">
        <v>20</v>
      </c>
      <c r="AE112" s="24">
        <v>100.002</v>
      </c>
      <c r="AF112" s="19" t="s">
        <v>57</v>
      </c>
      <c r="AG112" s="25">
        <v>0.38</v>
      </c>
      <c r="AH112" s="22">
        <v>240309.94</v>
      </c>
      <c r="AI112" s="22">
        <v>744709.45</v>
      </c>
      <c r="AJ112" s="22">
        <v>985019.3899999999</v>
      </c>
      <c r="AK112" s="21" t="s">
        <v>48</v>
      </c>
      <c r="AL112" s="21" t="s">
        <v>490</v>
      </c>
      <c r="AM112" s="26" t="s">
        <v>491</v>
      </c>
      <c r="AN112" s="27">
        <v>0</v>
      </c>
      <c r="AS112">
        <f t="shared" si="2"/>
        <v>2702</v>
      </c>
      <c r="AT112" t="str">
        <f t="shared" si="3"/>
        <v>Região Rural da Capital Regional de Maceió</v>
      </c>
      <c r="BE112">
        <v>1502152</v>
      </c>
      <c r="BF112">
        <v>15</v>
      </c>
      <c r="BG112" t="s">
        <v>11200</v>
      </c>
      <c r="BH112" t="s">
        <v>11201</v>
      </c>
      <c r="BI112" t="s">
        <v>11076</v>
      </c>
      <c r="BJ112" t="s">
        <v>11210</v>
      </c>
      <c r="BK112">
        <v>1503</v>
      </c>
      <c r="BL112" t="s">
        <v>11203</v>
      </c>
      <c r="BM112" t="s">
        <v>11204</v>
      </c>
    </row>
    <row r="113" spans="1:65" x14ac:dyDescent="0.25">
      <c r="A113" s="17" t="s">
        <v>164</v>
      </c>
      <c r="B113" s="18">
        <v>1</v>
      </c>
      <c r="C113" s="19" t="s">
        <v>492</v>
      </c>
      <c r="D113" s="20" t="s">
        <v>493</v>
      </c>
      <c r="E113" s="20" t="s">
        <v>493</v>
      </c>
      <c r="F113" s="21">
        <v>2709202</v>
      </c>
      <c r="G113" s="20" t="s">
        <v>494</v>
      </c>
      <c r="H113" s="22">
        <v>486.66</v>
      </c>
      <c r="I113" s="22">
        <v>230.4502</v>
      </c>
      <c r="J113" s="22">
        <v>230.4502</v>
      </c>
      <c r="K113" s="22">
        <v>486.66</v>
      </c>
      <c r="L113" s="22">
        <v>230.4502</v>
      </c>
      <c r="M113" s="23">
        <v>14</v>
      </c>
      <c r="N113" s="19" t="s">
        <v>44</v>
      </c>
      <c r="O113" s="22">
        <v>7.68</v>
      </c>
      <c r="P113" s="22">
        <v>1E-3</v>
      </c>
      <c r="Q113" s="22">
        <v>1E-3</v>
      </c>
      <c r="R113" s="22">
        <v>20.776299999999999</v>
      </c>
      <c r="S113" s="22">
        <v>0</v>
      </c>
      <c r="T113" s="22">
        <v>55.552399999999999</v>
      </c>
      <c r="U113" s="22">
        <v>151.1061</v>
      </c>
      <c r="V113" s="22">
        <v>1.0000000000000001E-5</v>
      </c>
      <c r="W113" s="22">
        <v>0</v>
      </c>
      <c r="X113" s="22">
        <v>0</v>
      </c>
      <c r="Y113" s="22">
        <v>25.94</v>
      </c>
      <c r="Z113" s="22">
        <v>30</v>
      </c>
      <c r="AA113" s="22">
        <v>0</v>
      </c>
      <c r="AB113" s="22">
        <v>34.159999999999997</v>
      </c>
      <c r="AC113" s="22">
        <v>0</v>
      </c>
      <c r="AD113" s="22">
        <v>9.9</v>
      </c>
      <c r="AE113" s="24">
        <v>100</v>
      </c>
      <c r="AF113" s="19" t="s">
        <v>57</v>
      </c>
      <c r="AG113" s="25">
        <v>0.315</v>
      </c>
      <c r="AH113" s="22">
        <v>66550.41</v>
      </c>
      <c r="AI113" s="22">
        <v>545524.72</v>
      </c>
      <c r="AJ113" s="22">
        <v>612075.13</v>
      </c>
      <c r="AK113" s="21" t="s">
        <v>495</v>
      </c>
      <c r="AL113" s="21" t="s">
        <v>401</v>
      </c>
      <c r="AM113" s="26" t="s">
        <v>48</v>
      </c>
      <c r="AN113" s="27">
        <v>0</v>
      </c>
      <c r="AS113">
        <f t="shared" si="2"/>
        <v>2701</v>
      </c>
      <c r="AT113" t="str">
        <f t="shared" si="3"/>
        <v>Região Rural da Capital Regional de Arapiraca</v>
      </c>
      <c r="BE113">
        <v>1502707</v>
      </c>
      <c r="BF113">
        <v>15</v>
      </c>
      <c r="BG113" t="s">
        <v>11200</v>
      </c>
      <c r="BH113" t="s">
        <v>11201</v>
      </c>
      <c r="BI113" t="s">
        <v>11076</v>
      </c>
      <c r="BJ113" t="s">
        <v>11211</v>
      </c>
      <c r="BK113">
        <v>1503</v>
      </c>
      <c r="BL113" t="s">
        <v>11203</v>
      </c>
      <c r="BM113" t="s">
        <v>11204</v>
      </c>
    </row>
    <row r="114" spans="1:65" x14ac:dyDescent="0.25">
      <c r="A114" s="17" t="s">
        <v>164</v>
      </c>
      <c r="B114" s="18">
        <v>1</v>
      </c>
      <c r="C114" s="19" t="s">
        <v>496</v>
      </c>
      <c r="D114" s="20" t="s">
        <v>493</v>
      </c>
      <c r="E114" s="20" t="s">
        <v>493</v>
      </c>
      <c r="F114" s="21">
        <v>2709202</v>
      </c>
      <c r="G114" s="20" t="s">
        <v>497</v>
      </c>
      <c r="H114" s="22">
        <v>900</v>
      </c>
      <c r="I114" s="22">
        <v>900</v>
      </c>
      <c r="J114" s="22">
        <v>1074.3</v>
      </c>
      <c r="K114" s="22">
        <v>1.0000000000000001E-5</v>
      </c>
      <c r="L114" s="22">
        <v>900</v>
      </c>
      <c r="M114" s="23">
        <v>73</v>
      </c>
      <c r="N114" s="19" t="s">
        <v>64</v>
      </c>
      <c r="O114" s="22">
        <v>35.81</v>
      </c>
      <c r="P114" s="22">
        <v>5.03</v>
      </c>
      <c r="Q114" s="22">
        <v>100</v>
      </c>
      <c r="R114" s="22">
        <v>105.17</v>
      </c>
      <c r="S114" s="22">
        <v>1.0000000000000001E-5</v>
      </c>
      <c r="T114" s="22">
        <v>439.53</v>
      </c>
      <c r="U114" s="22">
        <v>346.87</v>
      </c>
      <c r="V114" s="22">
        <v>25.34</v>
      </c>
      <c r="W114" s="22">
        <v>1E-4</v>
      </c>
      <c r="X114" s="22">
        <v>1E-4</v>
      </c>
      <c r="Y114" s="22">
        <v>45</v>
      </c>
      <c r="Z114" s="22">
        <v>20</v>
      </c>
      <c r="AA114" s="22">
        <v>1E-4</v>
      </c>
      <c r="AB114" s="22">
        <v>25</v>
      </c>
      <c r="AC114" s="22">
        <v>1E-4</v>
      </c>
      <c r="AD114" s="22">
        <v>10</v>
      </c>
      <c r="AE114" s="24">
        <v>100.00040000000001</v>
      </c>
      <c r="AF114" s="19" t="s">
        <v>65</v>
      </c>
      <c r="AG114" s="25">
        <v>0.40899999999999997</v>
      </c>
      <c r="AH114" s="22">
        <v>573760.81999999995</v>
      </c>
      <c r="AI114" s="22">
        <v>1974854.46</v>
      </c>
      <c r="AJ114" s="22">
        <v>2548615.2799999998</v>
      </c>
      <c r="AK114" s="21" t="s">
        <v>48</v>
      </c>
      <c r="AL114" s="21" t="s">
        <v>498</v>
      </c>
      <c r="AM114" s="26" t="s">
        <v>451</v>
      </c>
      <c r="AN114" s="27">
        <v>91615.28</v>
      </c>
      <c r="AS114">
        <f t="shared" si="2"/>
        <v>2701</v>
      </c>
      <c r="AT114" t="str">
        <f t="shared" si="3"/>
        <v>Região Rural da Capital Regional de Arapiraca</v>
      </c>
      <c r="BE114">
        <v>1502772</v>
      </c>
      <c r="BF114">
        <v>15</v>
      </c>
      <c r="BG114" t="s">
        <v>11200</v>
      </c>
      <c r="BH114" t="s">
        <v>11201</v>
      </c>
      <c r="BI114" t="s">
        <v>11076</v>
      </c>
      <c r="BJ114" t="s">
        <v>11212</v>
      </c>
      <c r="BK114">
        <v>1503</v>
      </c>
      <c r="BL114" t="s">
        <v>11203</v>
      </c>
      <c r="BM114" t="s">
        <v>11204</v>
      </c>
    </row>
    <row r="115" spans="1:65" x14ac:dyDescent="0.25">
      <c r="A115" s="17" t="s">
        <v>164</v>
      </c>
      <c r="B115" s="18">
        <v>1</v>
      </c>
      <c r="C115" s="19" t="s">
        <v>499</v>
      </c>
      <c r="D115" s="20" t="s">
        <v>493</v>
      </c>
      <c r="E115" s="20" t="s">
        <v>493</v>
      </c>
      <c r="F115" s="21">
        <v>2709202</v>
      </c>
      <c r="G115" s="20" t="s">
        <v>500</v>
      </c>
      <c r="H115" s="22">
        <v>1418.1</v>
      </c>
      <c r="I115" s="22">
        <v>1418.1</v>
      </c>
      <c r="J115" s="22">
        <v>1419.7039</v>
      </c>
      <c r="K115" s="22">
        <v>1418.1</v>
      </c>
      <c r="L115" s="22">
        <v>1418.1</v>
      </c>
      <c r="M115" s="23">
        <v>162</v>
      </c>
      <c r="N115" s="19" t="s">
        <v>44</v>
      </c>
      <c r="O115" s="22">
        <v>24.39</v>
      </c>
      <c r="P115" s="22">
        <v>28.6</v>
      </c>
      <c r="Q115" s="22">
        <v>71.75</v>
      </c>
      <c r="R115" s="22">
        <v>322.03309999999999</v>
      </c>
      <c r="S115" s="22">
        <v>0</v>
      </c>
      <c r="T115" s="22">
        <v>1083.2470000000001</v>
      </c>
      <c r="U115" s="22">
        <v>0</v>
      </c>
      <c r="V115" s="22">
        <v>12.819900000000001</v>
      </c>
      <c r="W115" s="22">
        <v>0</v>
      </c>
      <c r="X115" s="22">
        <v>1.57</v>
      </c>
      <c r="Y115" s="22">
        <v>52.82</v>
      </c>
      <c r="Z115" s="22">
        <v>1.54</v>
      </c>
      <c r="AA115" s="22">
        <v>6.92</v>
      </c>
      <c r="AB115" s="22">
        <v>8.39</v>
      </c>
      <c r="AC115" s="22">
        <v>13.02</v>
      </c>
      <c r="AD115" s="22">
        <v>15.74</v>
      </c>
      <c r="AE115" s="24">
        <v>100</v>
      </c>
      <c r="AF115" s="19" t="s">
        <v>57</v>
      </c>
      <c r="AG115" s="25">
        <v>0.5</v>
      </c>
      <c r="AH115" s="22">
        <v>434921</v>
      </c>
      <c r="AI115" s="22">
        <v>576382.82999999996</v>
      </c>
      <c r="AJ115" s="22">
        <v>1011303.83</v>
      </c>
      <c r="AK115" s="21" t="s">
        <v>501</v>
      </c>
      <c r="AL115" s="21" t="s">
        <v>502</v>
      </c>
      <c r="AM115" s="26" t="s">
        <v>48</v>
      </c>
      <c r="AN115" s="27">
        <v>0</v>
      </c>
      <c r="AS115">
        <f t="shared" si="2"/>
        <v>2701</v>
      </c>
      <c r="AT115" t="str">
        <f t="shared" si="3"/>
        <v>Região Rural da Capital Regional de Arapiraca</v>
      </c>
      <c r="BE115">
        <v>1502954</v>
      </c>
      <c r="BF115">
        <v>15</v>
      </c>
      <c r="BG115" t="s">
        <v>11200</v>
      </c>
      <c r="BH115" t="s">
        <v>11201</v>
      </c>
      <c r="BI115" t="s">
        <v>11076</v>
      </c>
      <c r="BJ115" t="s">
        <v>11213</v>
      </c>
      <c r="BK115">
        <v>1503</v>
      </c>
      <c r="BL115" t="s">
        <v>11203</v>
      </c>
      <c r="BM115" t="s">
        <v>11204</v>
      </c>
    </row>
    <row r="116" spans="1:65" x14ac:dyDescent="0.25">
      <c r="A116" s="17" t="s">
        <v>164</v>
      </c>
      <c r="B116" s="18">
        <v>1</v>
      </c>
      <c r="C116" s="19" t="s">
        <v>503</v>
      </c>
      <c r="D116" s="20" t="s">
        <v>493</v>
      </c>
      <c r="E116" s="20" t="s">
        <v>493</v>
      </c>
      <c r="F116" s="21">
        <v>2709202</v>
      </c>
      <c r="G116" s="20" t="s">
        <v>504</v>
      </c>
      <c r="H116" s="22">
        <v>212.3398</v>
      </c>
      <c r="I116" s="22">
        <v>212.3398</v>
      </c>
      <c r="J116" s="22">
        <v>190.6088</v>
      </c>
      <c r="K116" s="22">
        <v>212.3398</v>
      </c>
      <c r="L116" s="22">
        <v>190.6088</v>
      </c>
      <c r="M116" s="23">
        <v>10</v>
      </c>
      <c r="N116" s="19" t="s">
        <v>44</v>
      </c>
      <c r="O116" s="22">
        <v>6.29</v>
      </c>
      <c r="P116" s="22">
        <v>9.5</v>
      </c>
      <c r="Q116" s="22">
        <v>71.7</v>
      </c>
      <c r="R116" s="22">
        <v>1.0000000000000001E-5</v>
      </c>
      <c r="S116" s="22">
        <v>38.119999999999997</v>
      </c>
      <c r="T116" s="22">
        <v>1.0000000000000001E-5</v>
      </c>
      <c r="U116" s="22">
        <v>99.92</v>
      </c>
      <c r="V116" s="22">
        <v>7.5</v>
      </c>
      <c r="W116" s="22">
        <v>0</v>
      </c>
      <c r="X116" s="22">
        <v>1E-3</v>
      </c>
      <c r="Y116" s="22">
        <v>50</v>
      </c>
      <c r="Z116" s="22">
        <v>30</v>
      </c>
      <c r="AA116" s="22">
        <v>15</v>
      </c>
      <c r="AB116" s="22">
        <v>1E-3</v>
      </c>
      <c r="AC116" s="22">
        <v>1E-3</v>
      </c>
      <c r="AD116" s="22">
        <v>5</v>
      </c>
      <c r="AE116" s="24">
        <v>100.00300000000001</v>
      </c>
      <c r="AF116" s="19" t="s">
        <v>57</v>
      </c>
      <c r="AG116" s="25">
        <v>0.44</v>
      </c>
      <c r="AH116" s="22">
        <v>46193.23</v>
      </c>
      <c r="AI116" s="22">
        <v>114833.08</v>
      </c>
      <c r="AJ116" s="22">
        <v>161026.31</v>
      </c>
      <c r="AK116" s="21" t="s">
        <v>308</v>
      </c>
      <c r="AL116" s="21" t="s">
        <v>505</v>
      </c>
      <c r="AM116" s="26" t="s">
        <v>48</v>
      </c>
      <c r="AN116" s="27">
        <v>0</v>
      </c>
      <c r="AS116">
        <f t="shared" si="2"/>
        <v>2701</v>
      </c>
      <c r="AT116" t="str">
        <f t="shared" si="3"/>
        <v>Região Rural da Capital Regional de Arapiraca</v>
      </c>
      <c r="BE116">
        <v>1503044</v>
      </c>
      <c r="BF116">
        <v>15</v>
      </c>
      <c r="BG116" t="s">
        <v>11200</v>
      </c>
      <c r="BH116" t="s">
        <v>11201</v>
      </c>
      <c r="BI116" t="s">
        <v>11076</v>
      </c>
      <c r="BJ116" t="s">
        <v>11214</v>
      </c>
      <c r="BK116">
        <v>1503</v>
      </c>
      <c r="BL116" t="s">
        <v>11203</v>
      </c>
      <c r="BM116" t="s">
        <v>11204</v>
      </c>
    </row>
    <row r="117" spans="1:65" x14ac:dyDescent="0.25">
      <c r="A117" s="17" t="s">
        <v>164</v>
      </c>
      <c r="B117" s="18">
        <v>1</v>
      </c>
      <c r="C117" s="19" t="s">
        <v>506</v>
      </c>
      <c r="D117" s="20" t="s">
        <v>493</v>
      </c>
      <c r="E117" s="20" t="s">
        <v>493</v>
      </c>
      <c r="F117" s="21">
        <v>2709202</v>
      </c>
      <c r="G117" s="20" t="s">
        <v>507</v>
      </c>
      <c r="H117" s="22">
        <v>212.3398</v>
      </c>
      <c r="I117" s="22">
        <v>190.6</v>
      </c>
      <c r="J117" s="22">
        <v>190.6088</v>
      </c>
      <c r="K117" s="22">
        <v>1.0000000000000001E-5</v>
      </c>
      <c r="L117" s="22">
        <v>169.9486</v>
      </c>
      <c r="M117" s="23">
        <v>13</v>
      </c>
      <c r="N117" s="19" t="s">
        <v>64</v>
      </c>
      <c r="O117" s="22">
        <v>6.5</v>
      </c>
      <c r="P117" s="22">
        <v>17.47</v>
      </c>
      <c r="Q117" s="22">
        <v>132.44999999999999</v>
      </c>
      <c r="R117" s="22">
        <v>44.698500000000003</v>
      </c>
      <c r="S117" s="22">
        <v>1.0000000000000001E-5</v>
      </c>
      <c r="T117" s="22">
        <v>33.24</v>
      </c>
      <c r="U117" s="22">
        <v>107.2687</v>
      </c>
      <c r="V117" s="22">
        <v>1.2863</v>
      </c>
      <c r="W117" s="22">
        <v>1E-3</v>
      </c>
      <c r="X117" s="22">
        <v>1E-3</v>
      </c>
      <c r="Y117" s="22">
        <v>1E-3</v>
      </c>
      <c r="Z117" s="22">
        <v>85</v>
      </c>
      <c r="AA117" s="22">
        <v>10</v>
      </c>
      <c r="AB117" s="22">
        <v>1E-3</v>
      </c>
      <c r="AC117" s="22">
        <v>0</v>
      </c>
      <c r="AD117" s="22">
        <v>5</v>
      </c>
      <c r="AE117" s="24">
        <v>100.004</v>
      </c>
      <c r="AF117" s="19" t="s">
        <v>64</v>
      </c>
      <c r="AG117" s="25">
        <v>0.44</v>
      </c>
      <c r="AH117" s="22">
        <v>314504.52</v>
      </c>
      <c r="AI117" s="22">
        <v>94429.35</v>
      </c>
      <c r="AJ117" s="22">
        <v>408933.87000000005</v>
      </c>
      <c r="AK117" s="21" t="s">
        <v>48</v>
      </c>
      <c r="AL117" s="21" t="s">
        <v>508</v>
      </c>
      <c r="AM117" s="26" t="s">
        <v>247</v>
      </c>
      <c r="AN117" s="27">
        <v>17807.52</v>
      </c>
      <c r="AS117">
        <f t="shared" si="2"/>
        <v>2701</v>
      </c>
      <c r="AT117" t="str">
        <f t="shared" si="3"/>
        <v>Região Rural da Capital Regional de Arapiraca</v>
      </c>
      <c r="BE117">
        <v>1503705</v>
      </c>
      <c r="BF117">
        <v>15</v>
      </c>
      <c r="BG117" t="s">
        <v>11200</v>
      </c>
      <c r="BH117" t="s">
        <v>11201</v>
      </c>
      <c r="BI117" t="s">
        <v>11076</v>
      </c>
      <c r="BJ117" t="s">
        <v>11215</v>
      </c>
      <c r="BK117">
        <v>1503</v>
      </c>
      <c r="BL117" t="s">
        <v>11203</v>
      </c>
      <c r="BM117" t="s">
        <v>11204</v>
      </c>
    </row>
    <row r="118" spans="1:65" x14ac:dyDescent="0.25">
      <c r="A118" s="17" t="s">
        <v>164</v>
      </c>
      <c r="B118" s="18">
        <v>1</v>
      </c>
      <c r="C118" s="19" t="s">
        <v>509</v>
      </c>
      <c r="D118" s="20" t="s">
        <v>493</v>
      </c>
      <c r="E118" s="20" t="s">
        <v>493</v>
      </c>
      <c r="F118" s="21">
        <v>2709202</v>
      </c>
      <c r="G118" s="20" t="s">
        <v>510</v>
      </c>
      <c r="H118" s="22">
        <v>704.2</v>
      </c>
      <c r="I118" s="22">
        <v>704.2</v>
      </c>
      <c r="J118" s="22">
        <v>562.07979999999998</v>
      </c>
      <c r="K118" s="22">
        <v>562.07979999999998</v>
      </c>
      <c r="L118" s="22">
        <v>562.07979999999998</v>
      </c>
      <c r="M118" s="23">
        <v>62</v>
      </c>
      <c r="N118" s="19" t="s">
        <v>44</v>
      </c>
      <c r="O118" s="22"/>
      <c r="P118" s="22">
        <v>35.56</v>
      </c>
      <c r="Q118" s="22">
        <v>71.760000000000005</v>
      </c>
      <c r="R118" s="22">
        <v>127.17149999999999</v>
      </c>
      <c r="S118" s="22">
        <v>0</v>
      </c>
      <c r="T118" s="22">
        <v>0</v>
      </c>
      <c r="U118" s="22">
        <v>0</v>
      </c>
      <c r="V118" s="22">
        <v>5.2944000000000004</v>
      </c>
      <c r="W118" s="22">
        <v>0</v>
      </c>
      <c r="X118" s="22">
        <v>10.44</v>
      </c>
      <c r="Y118" s="22">
        <v>36</v>
      </c>
      <c r="Z118" s="22">
        <v>18</v>
      </c>
      <c r="AA118" s="22">
        <v>12</v>
      </c>
      <c r="AB118" s="22">
        <v>0</v>
      </c>
      <c r="AC118" s="22">
        <v>0</v>
      </c>
      <c r="AD118" s="22">
        <v>23.56</v>
      </c>
      <c r="AE118" s="24">
        <v>100</v>
      </c>
      <c r="AF118" s="19" t="s">
        <v>44</v>
      </c>
      <c r="AG118" s="25">
        <v>0.61799999999999999</v>
      </c>
      <c r="AH118" s="22">
        <v>160450</v>
      </c>
      <c r="AI118" s="22">
        <v>176797.88</v>
      </c>
      <c r="AJ118" s="22">
        <v>337247.88</v>
      </c>
      <c r="AK118" s="21" t="s">
        <v>511</v>
      </c>
      <c r="AL118" s="21" t="s">
        <v>512</v>
      </c>
      <c r="AM118" s="26" t="s">
        <v>48</v>
      </c>
      <c r="AN118" s="27">
        <v>0</v>
      </c>
      <c r="AS118">
        <f t="shared" si="2"/>
        <v>2701</v>
      </c>
      <c r="AT118" t="str">
        <f t="shared" si="3"/>
        <v>Região Rural da Capital Regional de Arapiraca</v>
      </c>
      <c r="BE118">
        <v>1503804</v>
      </c>
      <c r="BF118">
        <v>15</v>
      </c>
      <c r="BG118" t="s">
        <v>11200</v>
      </c>
      <c r="BH118" t="s">
        <v>11201</v>
      </c>
      <c r="BI118" t="s">
        <v>11076</v>
      </c>
      <c r="BJ118" t="s">
        <v>11216</v>
      </c>
      <c r="BK118">
        <v>1503</v>
      </c>
      <c r="BL118" t="s">
        <v>11203</v>
      </c>
      <c r="BM118" t="s">
        <v>11204</v>
      </c>
    </row>
    <row r="119" spans="1:65" x14ac:dyDescent="0.25">
      <c r="A119" s="17" t="s">
        <v>164</v>
      </c>
      <c r="B119" s="18">
        <v>1</v>
      </c>
      <c r="C119" s="19" t="s">
        <v>513</v>
      </c>
      <c r="D119" s="20" t="s">
        <v>262</v>
      </c>
      <c r="E119" s="20" t="s">
        <v>514</v>
      </c>
      <c r="F119" s="21">
        <v>2709301</v>
      </c>
      <c r="G119" s="20" t="s">
        <v>515</v>
      </c>
      <c r="H119" s="22">
        <v>1.0000000000000001E-5</v>
      </c>
      <c r="I119" s="22">
        <v>1.0000000000000001E-5</v>
      </c>
      <c r="J119" s="22">
        <v>522.62689999999998</v>
      </c>
      <c r="K119" s="22">
        <v>522.62689999999998</v>
      </c>
      <c r="L119" s="22">
        <v>518.58669999999995</v>
      </c>
      <c r="M119" s="23">
        <v>53</v>
      </c>
      <c r="N119" s="19" t="s">
        <v>44</v>
      </c>
      <c r="O119" s="22">
        <v>1E-3</v>
      </c>
      <c r="P119" s="22">
        <v>1E-3</v>
      </c>
      <c r="Q119" s="22">
        <v>1E-3</v>
      </c>
      <c r="R119" s="22">
        <v>184.0248</v>
      </c>
      <c r="S119" s="22">
        <v>1.0000000000000001E-5</v>
      </c>
      <c r="T119" s="22">
        <v>1.0000000000000001E-5</v>
      </c>
      <c r="U119" s="22">
        <v>1.0000000000000001E-5</v>
      </c>
      <c r="V119" s="22">
        <v>5.3623000000000003</v>
      </c>
      <c r="W119" s="22">
        <v>1E-3</v>
      </c>
      <c r="X119" s="22">
        <v>1E-3</v>
      </c>
      <c r="Y119" s="22">
        <v>62.69</v>
      </c>
      <c r="Z119" s="22">
        <v>1E-3</v>
      </c>
      <c r="AA119" s="22">
        <v>28.05</v>
      </c>
      <c r="AB119" s="22">
        <v>1E-3</v>
      </c>
      <c r="AC119" s="22">
        <v>1E-3</v>
      </c>
      <c r="AD119" s="22">
        <v>9.26</v>
      </c>
      <c r="AE119" s="24">
        <v>100.00500000000001</v>
      </c>
      <c r="AF119" s="19" t="s">
        <v>57</v>
      </c>
      <c r="AG119" s="25">
        <v>0.45300000000000001</v>
      </c>
      <c r="AH119" s="22">
        <v>93557.8</v>
      </c>
      <c r="AI119" s="22">
        <v>427860.38</v>
      </c>
      <c r="AJ119" s="22">
        <v>521418.18</v>
      </c>
      <c r="AK119" s="21" t="s">
        <v>516</v>
      </c>
      <c r="AL119" s="21" t="s">
        <v>517</v>
      </c>
      <c r="AM119" s="26" t="s">
        <v>48</v>
      </c>
      <c r="AN119" s="27">
        <v>0</v>
      </c>
      <c r="AS119">
        <f t="shared" si="2"/>
        <v>2702</v>
      </c>
      <c r="AT119" t="str">
        <f t="shared" si="3"/>
        <v>Região Rural da Capital Regional de Maceió</v>
      </c>
      <c r="BE119">
        <v>1504208</v>
      </c>
      <c r="BF119">
        <v>15</v>
      </c>
      <c r="BG119" t="s">
        <v>11200</v>
      </c>
      <c r="BH119" t="s">
        <v>11201</v>
      </c>
      <c r="BI119" t="s">
        <v>11076</v>
      </c>
      <c r="BJ119" t="s">
        <v>11217</v>
      </c>
      <c r="BK119">
        <v>1503</v>
      </c>
      <c r="BL119" t="s">
        <v>11203</v>
      </c>
      <c r="BM119" t="s">
        <v>11204</v>
      </c>
    </row>
    <row r="120" spans="1:65" x14ac:dyDescent="0.25">
      <c r="A120" s="17" t="s">
        <v>164</v>
      </c>
      <c r="B120" s="18">
        <v>1</v>
      </c>
      <c r="C120" s="19" t="s">
        <v>518</v>
      </c>
      <c r="D120" s="20" t="s">
        <v>262</v>
      </c>
      <c r="E120" s="20" t="s">
        <v>514</v>
      </c>
      <c r="F120" s="21">
        <v>2709301</v>
      </c>
      <c r="G120" s="20" t="s">
        <v>519</v>
      </c>
      <c r="H120" s="22">
        <v>673.21</v>
      </c>
      <c r="I120" s="22">
        <v>1.0000000000000001E-5</v>
      </c>
      <c r="J120" s="22">
        <v>673.21090000000004</v>
      </c>
      <c r="K120" s="22">
        <v>1.0000000000000001E-5</v>
      </c>
      <c r="L120" s="22">
        <v>673.21090000000004</v>
      </c>
      <c r="M120" s="23">
        <v>76</v>
      </c>
      <c r="N120" s="19" t="s">
        <v>64</v>
      </c>
      <c r="O120" s="22">
        <v>42.07</v>
      </c>
      <c r="P120" s="22">
        <v>100</v>
      </c>
      <c r="Q120" s="22">
        <v>266.27</v>
      </c>
      <c r="R120" s="22">
        <v>19.374199999999998</v>
      </c>
      <c r="S120" s="22">
        <v>195.21860000000001</v>
      </c>
      <c r="T120" s="22">
        <v>473.95330000000001</v>
      </c>
      <c r="U120" s="22">
        <v>1.0000000000000001E-5</v>
      </c>
      <c r="V120" s="22">
        <v>2.7743000000000002</v>
      </c>
      <c r="W120" s="22">
        <v>1E-3</v>
      </c>
      <c r="X120" s="22">
        <v>1E-3</v>
      </c>
      <c r="Y120" s="22">
        <v>30</v>
      </c>
      <c r="Z120" s="22">
        <v>20</v>
      </c>
      <c r="AA120" s="22">
        <v>27.7</v>
      </c>
      <c r="AB120" s="22">
        <v>1E-3</v>
      </c>
      <c r="AC120" s="22">
        <v>1E-3</v>
      </c>
      <c r="AD120" s="22">
        <v>22.3</v>
      </c>
      <c r="AE120" s="24">
        <v>100.004</v>
      </c>
      <c r="AF120" s="19" t="s">
        <v>57</v>
      </c>
      <c r="AG120" s="25">
        <v>0.4</v>
      </c>
      <c r="AH120" s="22">
        <v>672377.24</v>
      </c>
      <c r="AI120" s="22">
        <v>1974393.71</v>
      </c>
      <c r="AJ120" s="22">
        <v>2646770.9500000002</v>
      </c>
      <c r="AK120" s="21" t="s">
        <v>48</v>
      </c>
      <c r="AL120" s="21" t="s">
        <v>520</v>
      </c>
      <c r="AM120" s="26" t="s">
        <v>521</v>
      </c>
      <c r="AN120" s="27">
        <v>0</v>
      </c>
      <c r="AS120">
        <f t="shared" si="2"/>
        <v>2702</v>
      </c>
      <c r="AT120" t="str">
        <f t="shared" si="3"/>
        <v>Região Rural da Capital Regional de Maceió</v>
      </c>
      <c r="BE120">
        <v>1504976</v>
      </c>
      <c r="BF120">
        <v>15</v>
      </c>
      <c r="BG120" t="s">
        <v>11200</v>
      </c>
      <c r="BH120" t="s">
        <v>11201</v>
      </c>
      <c r="BI120" t="s">
        <v>11076</v>
      </c>
      <c r="BJ120" t="s">
        <v>11218</v>
      </c>
      <c r="BK120">
        <v>1503</v>
      </c>
      <c r="BL120" t="s">
        <v>11203</v>
      </c>
      <c r="BM120" t="s">
        <v>11204</v>
      </c>
    </row>
    <row r="121" spans="1:65" x14ac:dyDescent="0.25">
      <c r="A121" s="17" t="s">
        <v>164</v>
      </c>
      <c r="B121" s="18">
        <v>1</v>
      </c>
      <c r="C121" s="19" t="s">
        <v>522</v>
      </c>
      <c r="D121" s="20" t="s">
        <v>262</v>
      </c>
      <c r="E121" s="20" t="s">
        <v>514</v>
      </c>
      <c r="F121" s="21">
        <v>2709301</v>
      </c>
      <c r="G121" s="20" t="s">
        <v>523</v>
      </c>
      <c r="H121" s="22">
        <v>2250</v>
      </c>
      <c r="I121" s="22">
        <v>1.0000000000000001E-5</v>
      </c>
      <c r="J121" s="22">
        <v>1740.6239</v>
      </c>
      <c r="K121" s="22">
        <v>1740.6239</v>
      </c>
      <c r="L121" s="22">
        <v>1740.6239</v>
      </c>
      <c r="M121" s="23">
        <v>140</v>
      </c>
      <c r="N121" s="19" t="s">
        <v>44</v>
      </c>
      <c r="O121" s="22">
        <v>108.79</v>
      </c>
      <c r="P121" s="22">
        <v>4.12</v>
      </c>
      <c r="Q121" s="22">
        <v>84.06</v>
      </c>
      <c r="R121" s="22">
        <v>409.2842</v>
      </c>
      <c r="S121" s="22">
        <v>1.0000000000000001E-5</v>
      </c>
      <c r="T121" s="22">
        <v>702.82270000000005</v>
      </c>
      <c r="U121" s="22">
        <v>197.505</v>
      </c>
      <c r="V121" s="22">
        <v>25.133600000000001</v>
      </c>
      <c r="W121" s="22">
        <v>0</v>
      </c>
      <c r="X121" s="22">
        <v>12</v>
      </c>
      <c r="Y121" s="22">
        <v>20</v>
      </c>
      <c r="Z121" s="22">
        <v>15</v>
      </c>
      <c r="AA121" s="22">
        <v>5</v>
      </c>
      <c r="AB121" s="22">
        <v>15</v>
      </c>
      <c r="AC121" s="22">
        <v>0</v>
      </c>
      <c r="AD121" s="22">
        <v>33</v>
      </c>
      <c r="AE121" s="24">
        <v>100</v>
      </c>
      <c r="AF121" s="19" t="s">
        <v>57</v>
      </c>
      <c r="AG121" s="25">
        <v>0.3155</v>
      </c>
      <c r="AH121" s="22">
        <v>676280.56</v>
      </c>
      <c r="AI121" s="22">
        <v>6130155.1399999997</v>
      </c>
      <c r="AJ121" s="22">
        <v>6806435.6999999993</v>
      </c>
      <c r="AK121" s="21" t="s">
        <v>524</v>
      </c>
      <c r="AL121" s="21" t="s">
        <v>525</v>
      </c>
      <c r="AM121" s="26" t="s">
        <v>48</v>
      </c>
      <c r="AN121" s="27">
        <v>188416.02</v>
      </c>
      <c r="AS121">
        <f t="shared" si="2"/>
        <v>2702</v>
      </c>
      <c r="AT121" t="str">
        <f t="shared" si="3"/>
        <v>Região Rural da Capital Regional de Maceió</v>
      </c>
      <c r="BE121">
        <v>1505064</v>
      </c>
      <c r="BF121">
        <v>15</v>
      </c>
      <c r="BG121" t="s">
        <v>11200</v>
      </c>
      <c r="BH121" t="s">
        <v>11201</v>
      </c>
      <c r="BI121" t="s">
        <v>11076</v>
      </c>
      <c r="BJ121" t="s">
        <v>11219</v>
      </c>
      <c r="BK121">
        <v>1503</v>
      </c>
      <c r="BL121" t="s">
        <v>11203</v>
      </c>
      <c r="BM121" t="s">
        <v>11204</v>
      </c>
    </row>
    <row r="122" spans="1:65" x14ac:dyDescent="0.25">
      <c r="A122" s="17" t="s">
        <v>164</v>
      </c>
      <c r="B122" s="18">
        <v>1</v>
      </c>
      <c r="C122" s="19" t="s">
        <v>526</v>
      </c>
      <c r="D122" s="20" t="s">
        <v>262</v>
      </c>
      <c r="E122" s="20" t="s">
        <v>527</v>
      </c>
      <c r="F122" s="21">
        <v>2709400</v>
      </c>
      <c r="G122" s="20" t="s">
        <v>528</v>
      </c>
      <c r="H122" s="22">
        <v>424</v>
      </c>
      <c r="I122" s="22">
        <v>1.0000000000000001E-5</v>
      </c>
      <c r="J122" s="22">
        <v>421.56229999999999</v>
      </c>
      <c r="K122" s="22">
        <v>424</v>
      </c>
      <c r="L122" s="22">
        <v>421.56229999999999</v>
      </c>
      <c r="M122" s="23">
        <v>46</v>
      </c>
      <c r="N122" s="19" t="s">
        <v>44</v>
      </c>
      <c r="O122" s="22">
        <v>23.35</v>
      </c>
      <c r="P122" s="22">
        <v>62.95</v>
      </c>
      <c r="Q122" s="22">
        <v>71.78</v>
      </c>
      <c r="R122" s="22">
        <v>49.256999999999998</v>
      </c>
      <c r="S122" s="22">
        <v>1.0000000000000001E-5</v>
      </c>
      <c r="T122" s="22">
        <v>402.06200000000001</v>
      </c>
      <c r="U122" s="22">
        <v>1.0000000000000001E-5</v>
      </c>
      <c r="V122" s="22">
        <v>1.0000000000000001E-5</v>
      </c>
      <c r="W122" s="22">
        <v>1E-3</v>
      </c>
      <c r="X122" s="22">
        <v>1E-3</v>
      </c>
      <c r="Y122" s="22">
        <v>40</v>
      </c>
      <c r="Z122" s="22">
        <v>21</v>
      </c>
      <c r="AA122" s="22">
        <v>1E-3</v>
      </c>
      <c r="AB122" s="22">
        <v>27</v>
      </c>
      <c r="AC122" s="22">
        <v>1E-3</v>
      </c>
      <c r="AD122" s="22">
        <v>12</v>
      </c>
      <c r="AE122" s="24">
        <v>100.004</v>
      </c>
      <c r="AF122" s="19" t="s">
        <v>44</v>
      </c>
      <c r="AG122" s="25">
        <v>0.436</v>
      </c>
      <c r="AH122" s="22">
        <v>185814.03</v>
      </c>
      <c r="AI122" s="22">
        <v>2233027.4700000002</v>
      </c>
      <c r="AJ122" s="22">
        <v>2418841.5</v>
      </c>
      <c r="AK122" s="21" t="s">
        <v>529</v>
      </c>
      <c r="AL122" s="21" t="s">
        <v>529</v>
      </c>
      <c r="AM122" s="26" t="s">
        <v>48</v>
      </c>
      <c r="AN122" s="27">
        <v>167087.18</v>
      </c>
      <c r="AS122">
        <f t="shared" si="2"/>
        <v>2702</v>
      </c>
      <c r="AT122" t="str">
        <f t="shared" si="3"/>
        <v>Região Rural da Capital Regional de Maceió</v>
      </c>
      <c r="BE122">
        <v>1505494</v>
      </c>
      <c r="BF122">
        <v>15</v>
      </c>
      <c r="BG122" t="s">
        <v>11200</v>
      </c>
      <c r="BH122" t="s">
        <v>11201</v>
      </c>
      <c r="BI122" t="s">
        <v>11076</v>
      </c>
      <c r="BJ122" t="s">
        <v>11220</v>
      </c>
      <c r="BK122">
        <v>1503</v>
      </c>
      <c r="BL122" t="s">
        <v>11203</v>
      </c>
      <c r="BM122" t="s">
        <v>11204</v>
      </c>
    </row>
    <row r="123" spans="1:65" x14ac:dyDescent="0.25">
      <c r="A123" s="17" t="s">
        <v>164</v>
      </c>
      <c r="B123" s="18">
        <v>1</v>
      </c>
      <c r="C123" s="19" t="s">
        <v>530</v>
      </c>
      <c r="D123" s="20" t="s">
        <v>262</v>
      </c>
      <c r="E123" s="20" t="s">
        <v>527</v>
      </c>
      <c r="F123" s="21">
        <v>2709400</v>
      </c>
      <c r="G123" s="20" t="s">
        <v>531</v>
      </c>
      <c r="H123" s="22">
        <v>111.78</v>
      </c>
      <c r="I123" s="22">
        <v>106.38720000000001</v>
      </c>
      <c r="J123" s="22">
        <v>106.38720000000001</v>
      </c>
      <c r="K123" s="22">
        <v>111.78</v>
      </c>
      <c r="L123" s="22">
        <v>106.38720000000001</v>
      </c>
      <c r="M123" s="23">
        <v>12</v>
      </c>
      <c r="N123" s="19" t="s">
        <v>44</v>
      </c>
      <c r="O123" s="22">
        <v>6.65</v>
      </c>
      <c r="P123" s="22">
        <v>100</v>
      </c>
      <c r="Q123" s="22">
        <v>83.03</v>
      </c>
      <c r="R123" s="22">
        <v>8.1286000000000005</v>
      </c>
      <c r="S123" s="22">
        <v>1.0000000000000001E-5</v>
      </c>
      <c r="T123" s="22">
        <v>1.0000000000000001E-5</v>
      </c>
      <c r="U123" s="22">
        <v>0.40439999999999998</v>
      </c>
      <c r="V123" s="22">
        <v>1.0000000000000001E-5</v>
      </c>
      <c r="W123" s="22">
        <v>1E-3</v>
      </c>
      <c r="X123" s="22">
        <v>1E-3</v>
      </c>
      <c r="Y123" s="22">
        <v>10</v>
      </c>
      <c r="Z123" s="22">
        <v>40</v>
      </c>
      <c r="AA123" s="22">
        <v>1E-3</v>
      </c>
      <c r="AB123" s="22">
        <v>40</v>
      </c>
      <c r="AC123" s="22">
        <v>1E-3</v>
      </c>
      <c r="AD123" s="22">
        <v>10</v>
      </c>
      <c r="AE123" s="24">
        <v>100.004</v>
      </c>
      <c r="AF123" s="19" t="s">
        <v>44</v>
      </c>
      <c r="AG123" s="25">
        <v>0.378</v>
      </c>
      <c r="AH123" s="22">
        <v>167222.23000000001</v>
      </c>
      <c r="AI123" s="22">
        <v>585830.87</v>
      </c>
      <c r="AJ123" s="22">
        <v>753053.1</v>
      </c>
      <c r="AK123" s="21" t="s">
        <v>532</v>
      </c>
      <c r="AL123" s="21" t="s">
        <v>533</v>
      </c>
      <c r="AM123" s="26" t="s">
        <v>48</v>
      </c>
      <c r="AN123" s="27">
        <v>38487.519999999997</v>
      </c>
      <c r="AS123">
        <f t="shared" si="2"/>
        <v>2702</v>
      </c>
      <c r="AT123" t="str">
        <f t="shared" si="3"/>
        <v>Região Rural da Capital Regional de Maceió</v>
      </c>
      <c r="BE123">
        <v>1505536</v>
      </c>
      <c r="BF123">
        <v>15</v>
      </c>
      <c r="BG123" t="s">
        <v>11200</v>
      </c>
      <c r="BH123" t="s">
        <v>11201</v>
      </c>
      <c r="BI123" t="s">
        <v>11076</v>
      </c>
      <c r="BJ123" t="s">
        <v>11221</v>
      </c>
      <c r="BK123">
        <v>1503</v>
      </c>
      <c r="BL123" t="s">
        <v>11203</v>
      </c>
      <c r="BM123" t="s">
        <v>11204</v>
      </c>
    </row>
    <row r="124" spans="1:65" x14ac:dyDescent="0.25">
      <c r="A124" s="17" t="s">
        <v>534</v>
      </c>
      <c r="B124" s="18">
        <v>1</v>
      </c>
      <c r="C124" s="19" t="s">
        <v>535</v>
      </c>
      <c r="D124" s="20" t="s">
        <v>536</v>
      </c>
      <c r="E124" s="20" t="s">
        <v>537</v>
      </c>
      <c r="F124" s="21">
        <v>2900405</v>
      </c>
      <c r="G124" s="20" t="s">
        <v>538</v>
      </c>
      <c r="H124" s="22">
        <v>12136.516600000001</v>
      </c>
      <c r="I124" s="22">
        <v>13009.5185</v>
      </c>
      <c r="J124" s="22">
        <v>13009.5185</v>
      </c>
      <c r="K124" s="22">
        <v>12136.516</v>
      </c>
      <c r="L124" s="22">
        <v>12136.516</v>
      </c>
      <c r="M124" s="23">
        <v>212</v>
      </c>
      <c r="N124" s="19" t="s">
        <v>44</v>
      </c>
      <c r="O124" s="22">
        <v>216.83</v>
      </c>
      <c r="P124" s="22">
        <v>67.010000000000005</v>
      </c>
      <c r="Q124" s="22">
        <v>82.86</v>
      </c>
      <c r="R124" s="22">
        <v>4.41</v>
      </c>
      <c r="S124" s="22">
        <v>2609.0940000000001</v>
      </c>
      <c r="T124" s="22">
        <v>6908.607</v>
      </c>
      <c r="U124" s="22">
        <v>3287.5187000000001</v>
      </c>
      <c r="V124" s="22">
        <v>87.63</v>
      </c>
      <c r="W124" s="22">
        <v>1E-3</v>
      </c>
      <c r="X124" s="22">
        <v>1E-3</v>
      </c>
      <c r="Y124" s="22">
        <v>1E-3</v>
      </c>
      <c r="Z124" s="22">
        <v>70</v>
      </c>
      <c r="AA124" s="22">
        <v>1E-3</v>
      </c>
      <c r="AB124" s="22">
        <v>30</v>
      </c>
      <c r="AC124" s="22">
        <v>1E-3</v>
      </c>
      <c r="AD124" s="22">
        <v>1E-3</v>
      </c>
      <c r="AE124" s="24">
        <v>100.00600000000001</v>
      </c>
      <c r="AF124" s="19" t="s">
        <v>57</v>
      </c>
      <c r="AG124" s="25">
        <v>0.41299999999999998</v>
      </c>
      <c r="AH124" s="22">
        <v>388009.81</v>
      </c>
      <c r="AI124" s="22">
        <v>1034820.95</v>
      </c>
      <c r="AJ124" s="22">
        <v>1422830.76</v>
      </c>
      <c r="AK124" s="21" t="s">
        <v>539</v>
      </c>
      <c r="AL124" s="21" t="s">
        <v>540</v>
      </c>
      <c r="AM124" s="26" t="s">
        <v>48</v>
      </c>
      <c r="AN124" s="27">
        <v>0</v>
      </c>
      <c r="AS124">
        <f t="shared" si="2"/>
        <v>2906</v>
      </c>
      <c r="AT124" t="str">
        <f t="shared" si="3"/>
        <v>Região Rural da Metrópole de Salvador</v>
      </c>
      <c r="BE124">
        <v>1505551</v>
      </c>
      <c r="BF124">
        <v>15</v>
      </c>
      <c r="BG124" t="s">
        <v>11200</v>
      </c>
      <c r="BH124" t="s">
        <v>11201</v>
      </c>
      <c r="BI124" t="s">
        <v>11076</v>
      </c>
      <c r="BJ124" t="s">
        <v>11222</v>
      </c>
      <c r="BK124">
        <v>1503</v>
      </c>
      <c r="BL124" t="s">
        <v>11203</v>
      </c>
      <c r="BM124" t="s">
        <v>11204</v>
      </c>
    </row>
    <row r="125" spans="1:65" x14ac:dyDescent="0.25">
      <c r="A125" s="17" t="s">
        <v>534</v>
      </c>
      <c r="B125" s="18">
        <v>1</v>
      </c>
      <c r="C125" s="19" t="s">
        <v>541</v>
      </c>
      <c r="D125" s="20" t="s">
        <v>542</v>
      </c>
      <c r="E125" s="20" t="s">
        <v>543</v>
      </c>
      <c r="F125" s="21">
        <v>2900900</v>
      </c>
      <c r="G125" s="20" t="s">
        <v>544</v>
      </c>
      <c r="H125" s="22">
        <v>442.70269999999999</v>
      </c>
      <c r="I125" s="22">
        <v>442.70269999999999</v>
      </c>
      <c r="J125" s="22">
        <v>317.88799999999998</v>
      </c>
      <c r="K125" s="22">
        <v>1.0000000000000001E-5</v>
      </c>
      <c r="L125" s="22">
        <v>317.88799999999998</v>
      </c>
      <c r="M125" s="28">
        <v>14</v>
      </c>
      <c r="N125" s="19" t="s">
        <v>44</v>
      </c>
      <c r="O125" s="22">
        <v>15.36</v>
      </c>
      <c r="P125" s="22">
        <v>47.92</v>
      </c>
      <c r="Q125" s="22">
        <v>15.39</v>
      </c>
      <c r="R125" s="22">
        <v>67.8613</v>
      </c>
      <c r="S125" s="22">
        <v>63.557600000000001</v>
      </c>
      <c r="T125" s="22">
        <v>124.8883</v>
      </c>
      <c r="U125" s="22">
        <v>58.336300000000001</v>
      </c>
      <c r="V125" s="22">
        <v>3.2444999999999999</v>
      </c>
      <c r="W125" s="22">
        <v>1E-3</v>
      </c>
      <c r="X125" s="22">
        <v>1E-3</v>
      </c>
      <c r="Y125" s="22">
        <v>1E-3</v>
      </c>
      <c r="Z125" s="22">
        <v>6</v>
      </c>
      <c r="AA125" s="22">
        <v>1E-3</v>
      </c>
      <c r="AB125" s="22">
        <v>38</v>
      </c>
      <c r="AC125" s="22">
        <v>42</v>
      </c>
      <c r="AD125" s="22">
        <v>14</v>
      </c>
      <c r="AE125" s="24">
        <v>100.00399999999999</v>
      </c>
      <c r="AF125" s="19" t="s">
        <v>65</v>
      </c>
      <c r="AG125" s="25">
        <v>0.217</v>
      </c>
      <c r="AH125" s="22">
        <v>293219.76</v>
      </c>
      <c r="AI125" s="22">
        <v>342292.82</v>
      </c>
      <c r="AJ125" s="22">
        <v>635512.58000000007</v>
      </c>
      <c r="AK125" s="21" t="s">
        <v>545</v>
      </c>
      <c r="AL125" s="21" t="s">
        <v>546</v>
      </c>
      <c r="AM125" s="26" t="s">
        <v>48</v>
      </c>
      <c r="AN125" s="27">
        <v>0</v>
      </c>
      <c r="AS125">
        <f t="shared" si="2"/>
        <v>2907</v>
      </c>
      <c r="AT125" t="str">
        <f t="shared" si="3"/>
        <v>Região Rural da Capital Regional de Ilhéus</v>
      </c>
      <c r="BE125">
        <v>1505635</v>
      </c>
      <c r="BF125">
        <v>15</v>
      </c>
      <c r="BG125" t="s">
        <v>11200</v>
      </c>
      <c r="BH125" t="s">
        <v>11201</v>
      </c>
      <c r="BI125" t="s">
        <v>11076</v>
      </c>
      <c r="BJ125" t="s">
        <v>11223</v>
      </c>
      <c r="BK125">
        <v>1503</v>
      </c>
      <c r="BL125" t="s">
        <v>11203</v>
      </c>
      <c r="BM125" t="s">
        <v>11204</v>
      </c>
    </row>
    <row r="126" spans="1:65" x14ac:dyDescent="0.25">
      <c r="A126" s="17" t="s">
        <v>534</v>
      </c>
      <c r="B126" s="18">
        <v>1</v>
      </c>
      <c r="C126" s="19" t="s">
        <v>547</v>
      </c>
      <c r="D126" s="20" t="s">
        <v>548</v>
      </c>
      <c r="E126" s="20" t="s">
        <v>549</v>
      </c>
      <c r="F126" s="21">
        <v>2901304</v>
      </c>
      <c r="G126" s="20" t="s">
        <v>550</v>
      </c>
      <c r="H126" s="22">
        <v>830</v>
      </c>
      <c r="I126" s="22">
        <v>1.0000000000000001E-5</v>
      </c>
      <c r="J126" s="22">
        <v>893.83</v>
      </c>
      <c r="K126" s="22">
        <v>1.0000000000000001E-5</v>
      </c>
      <c r="L126" s="22">
        <v>830</v>
      </c>
      <c r="M126" s="23">
        <v>36</v>
      </c>
      <c r="N126" s="19" t="s">
        <v>44</v>
      </c>
      <c r="O126" s="22">
        <v>12.92</v>
      </c>
      <c r="P126" s="22">
        <v>1E-3</v>
      </c>
      <c r="Q126" s="22">
        <v>1E-3</v>
      </c>
      <c r="R126" s="22">
        <v>194.93360000000001</v>
      </c>
      <c r="S126" s="22">
        <v>1.0000000000000001E-5</v>
      </c>
      <c r="T126" s="22">
        <v>1.0000000000000001E-5</v>
      </c>
      <c r="U126" s="22">
        <v>643.14369999999997</v>
      </c>
      <c r="V126" s="22">
        <v>1.7527999999999999</v>
      </c>
      <c r="W126" s="22">
        <v>1E-3</v>
      </c>
      <c r="X126" s="22">
        <v>1E-3</v>
      </c>
      <c r="Y126" s="22">
        <v>60</v>
      </c>
      <c r="Z126" s="22">
        <v>10</v>
      </c>
      <c r="AA126" s="22">
        <v>1E-3</v>
      </c>
      <c r="AB126" s="22">
        <v>10</v>
      </c>
      <c r="AC126" s="22">
        <v>1E-3</v>
      </c>
      <c r="AD126" s="22">
        <v>20</v>
      </c>
      <c r="AE126" s="24">
        <v>100.00400000000002</v>
      </c>
      <c r="AF126" s="19" t="s">
        <v>44</v>
      </c>
      <c r="AG126" s="25">
        <v>0.62</v>
      </c>
      <c r="AH126" s="22">
        <v>9993.32</v>
      </c>
      <c r="AI126" s="22">
        <v>78658.570000000007</v>
      </c>
      <c r="AJ126" s="22">
        <v>88651.890000000014</v>
      </c>
      <c r="AK126" s="30" t="s">
        <v>308</v>
      </c>
      <c r="AL126" s="21" t="s">
        <v>551</v>
      </c>
      <c r="AM126" s="26" t="s">
        <v>48</v>
      </c>
      <c r="AN126" s="27">
        <v>0</v>
      </c>
      <c r="AS126">
        <f t="shared" si="2"/>
        <v>2906</v>
      </c>
      <c r="AT126" t="str">
        <f t="shared" si="3"/>
        <v>Região Rural da Metrópole de Salvador</v>
      </c>
      <c r="BE126">
        <v>1506138</v>
      </c>
      <c r="BF126">
        <v>15</v>
      </c>
      <c r="BG126" t="s">
        <v>11200</v>
      </c>
      <c r="BH126" t="s">
        <v>11201</v>
      </c>
      <c r="BI126" t="s">
        <v>11076</v>
      </c>
      <c r="BJ126" t="s">
        <v>11224</v>
      </c>
      <c r="BK126">
        <v>1503</v>
      </c>
      <c r="BL126" t="s">
        <v>11203</v>
      </c>
      <c r="BM126" t="s">
        <v>11204</v>
      </c>
    </row>
    <row r="127" spans="1:65" x14ac:dyDescent="0.25">
      <c r="A127" s="17" t="s">
        <v>534</v>
      </c>
      <c r="B127" s="18">
        <v>1</v>
      </c>
      <c r="C127" s="19" t="s">
        <v>552</v>
      </c>
      <c r="D127" s="20" t="s">
        <v>553</v>
      </c>
      <c r="E127" s="20" t="s">
        <v>554</v>
      </c>
      <c r="F127" s="21">
        <v>2902104</v>
      </c>
      <c r="G127" s="20" t="s">
        <v>555</v>
      </c>
      <c r="H127" s="22">
        <v>1183</v>
      </c>
      <c r="I127" s="22">
        <v>1288.5</v>
      </c>
      <c r="J127" s="22">
        <v>1243.5534</v>
      </c>
      <c r="K127" s="22">
        <v>1183</v>
      </c>
      <c r="L127" s="22">
        <v>1243.5534</v>
      </c>
      <c r="M127" s="23">
        <v>45</v>
      </c>
      <c r="N127" s="19" t="s">
        <v>44</v>
      </c>
      <c r="O127" s="22">
        <v>24.87</v>
      </c>
      <c r="P127" s="22">
        <v>72.400000000000006</v>
      </c>
      <c r="Q127" s="22">
        <v>71.7</v>
      </c>
      <c r="R127" s="22">
        <v>21</v>
      </c>
      <c r="S127" s="22">
        <v>1.0000000000000001E-5</v>
      </c>
      <c r="T127" s="22">
        <v>932.87400000000002</v>
      </c>
      <c r="U127" s="22">
        <v>281.43130000000002</v>
      </c>
      <c r="V127" s="22">
        <v>2.8012000000000001</v>
      </c>
      <c r="W127" s="22">
        <v>0</v>
      </c>
      <c r="X127" s="22">
        <v>0</v>
      </c>
      <c r="Y127" s="22">
        <v>0</v>
      </c>
      <c r="Z127" s="22">
        <v>30</v>
      </c>
      <c r="AA127" s="22">
        <v>0</v>
      </c>
      <c r="AB127" s="22">
        <v>50</v>
      </c>
      <c r="AC127" s="22">
        <v>15</v>
      </c>
      <c r="AD127" s="22">
        <v>5</v>
      </c>
      <c r="AE127" s="24">
        <v>100</v>
      </c>
      <c r="AF127" s="19" t="s">
        <v>65</v>
      </c>
      <c r="AG127" s="25">
        <v>0.28999999999999998</v>
      </c>
      <c r="AH127" s="22">
        <v>468387.52</v>
      </c>
      <c r="AI127" s="22">
        <v>1946017.55</v>
      </c>
      <c r="AJ127" s="22">
        <v>2414405.0700000003</v>
      </c>
      <c r="AK127" s="21" t="s">
        <v>131</v>
      </c>
      <c r="AL127" s="21" t="s">
        <v>556</v>
      </c>
      <c r="AM127" s="26" t="s">
        <v>48</v>
      </c>
      <c r="AN127" s="27">
        <v>203632.74</v>
      </c>
      <c r="AS127">
        <f t="shared" si="2"/>
        <v>2906</v>
      </c>
      <c r="AT127" t="str">
        <f t="shared" si="3"/>
        <v>Região Rural da Metrópole de Salvador</v>
      </c>
      <c r="BE127">
        <v>1506161</v>
      </c>
      <c r="BF127">
        <v>15</v>
      </c>
      <c r="BG127" t="s">
        <v>11200</v>
      </c>
      <c r="BH127" t="s">
        <v>11201</v>
      </c>
      <c r="BI127" t="s">
        <v>11076</v>
      </c>
      <c r="BJ127" t="s">
        <v>11225</v>
      </c>
      <c r="BK127">
        <v>1503</v>
      </c>
      <c r="BL127" t="s">
        <v>11203</v>
      </c>
      <c r="BM127" t="s">
        <v>11204</v>
      </c>
    </row>
    <row r="128" spans="1:65" x14ac:dyDescent="0.25">
      <c r="A128" s="17" t="s">
        <v>534</v>
      </c>
      <c r="B128" s="18">
        <v>1</v>
      </c>
      <c r="C128" s="19" t="s">
        <v>557</v>
      </c>
      <c r="D128" s="20" t="s">
        <v>553</v>
      </c>
      <c r="E128" s="20" t="s">
        <v>554</v>
      </c>
      <c r="F128" s="21">
        <v>2902104</v>
      </c>
      <c r="G128" s="20" t="s">
        <v>558</v>
      </c>
      <c r="H128" s="22">
        <v>5276.14</v>
      </c>
      <c r="I128" s="22">
        <v>5276.14</v>
      </c>
      <c r="J128" s="22">
        <v>4549.9345999999996</v>
      </c>
      <c r="K128" s="22">
        <v>4549.9345999999996</v>
      </c>
      <c r="L128" s="22">
        <v>4549.9345999999996</v>
      </c>
      <c r="M128" s="23">
        <v>106</v>
      </c>
      <c r="N128" s="19" t="s">
        <v>44</v>
      </c>
      <c r="O128" s="22">
        <v>90.99</v>
      </c>
      <c r="P128" s="22">
        <v>1E-3</v>
      </c>
      <c r="Q128" s="22">
        <v>1E-3</v>
      </c>
      <c r="R128" s="22">
        <v>76.34</v>
      </c>
      <c r="S128" s="22">
        <v>1.0000000000000001E-5</v>
      </c>
      <c r="T128" s="22">
        <v>4293.12</v>
      </c>
      <c r="U128" s="22">
        <v>117.43</v>
      </c>
      <c r="V128" s="22">
        <v>63.05</v>
      </c>
      <c r="W128" s="22">
        <v>0</v>
      </c>
      <c r="X128" s="22">
        <v>0</v>
      </c>
      <c r="Y128" s="22">
        <v>0</v>
      </c>
      <c r="Z128" s="22">
        <v>70</v>
      </c>
      <c r="AA128" s="22">
        <v>0</v>
      </c>
      <c r="AB128" s="22">
        <v>30</v>
      </c>
      <c r="AC128" s="22">
        <v>0</v>
      </c>
      <c r="AD128" s="22">
        <v>0</v>
      </c>
      <c r="AE128" s="24">
        <v>100</v>
      </c>
      <c r="AF128" s="19" t="s">
        <v>65</v>
      </c>
      <c r="AG128" s="25">
        <v>0.374</v>
      </c>
      <c r="AH128" s="22">
        <v>1918216.62</v>
      </c>
      <c r="AI128" s="22">
        <v>3262394.1100000003</v>
      </c>
      <c r="AJ128" s="22">
        <v>5180610.7300000004</v>
      </c>
      <c r="AK128" s="21" t="s">
        <v>559</v>
      </c>
      <c r="AL128" s="21" t="s">
        <v>560</v>
      </c>
      <c r="AM128" s="26" t="s">
        <v>48</v>
      </c>
      <c r="AN128" s="27">
        <v>898964.91</v>
      </c>
      <c r="AS128">
        <f t="shared" si="2"/>
        <v>2906</v>
      </c>
      <c r="AT128" t="str">
        <f t="shared" si="3"/>
        <v>Região Rural da Metrópole de Salvador</v>
      </c>
      <c r="BE128">
        <v>1506187</v>
      </c>
      <c r="BF128">
        <v>15</v>
      </c>
      <c r="BG128" t="s">
        <v>11200</v>
      </c>
      <c r="BH128" t="s">
        <v>11201</v>
      </c>
      <c r="BI128" t="s">
        <v>11076</v>
      </c>
      <c r="BJ128" t="s">
        <v>11226</v>
      </c>
      <c r="BK128">
        <v>1503</v>
      </c>
      <c r="BL128" t="s">
        <v>11203</v>
      </c>
      <c r="BM128" t="s">
        <v>11204</v>
      </c>
    </row>
    <row r="129" spans="1:65" x14ac:dyDescent="0.25">
      <c r="A129" s="17" t="s">
        <v>534</v>
      </c>
      <c r="B129" s="18">
        <v>1</v>
      </c>
      <c r="C129" s="19" t="s">
        <v>561</v>
      </c>
      <c r="D129" s="20" t="s">
        <v>542</v>
      </c>
      <c r="E129" s="20" t="s">
        <v>562</v>
      </c>
      <c r="F129" s="21">
        <v>2902252</v>
      </c>
      <c r="G129" s="20" t="s">
        <v>563</v>
      </c>
      <c r="H129" s="22">
        <v>514</v>
      </c>
      <c r="I129" s="22">
        <v>526.9</v>
      </c>
      <c r="J129" s="22">
        <v>526.92999999999995</v>
      </c>
      <c r="K129" s="22">
        <v>514</v>
      </c>
      <c r="L129" s="22">
        <v>514</v>
      </c>
      <c r="M129" s="23">
        <v>40</v>
      </c>
      <c r="N129" s="19" t="s">
        <v>44</v>
      </c>
      <c r="O129" s="22">
        <v>26.34</v>
      </c>
      <c r="P129" s="22">
        <v>14.16</v>
      </c>
      <c r="Q129" s="22">
        <v>26.13</v>
      </c>
      <c r="R129" s="22">
        <v>0</v>
      </c>
      <c r="S129" s="22">
        <v>105.39</v>
      </c>
      <c r="T129" s="22">
        <v>0</v>
      </c>
      <c r="U129" s="22">
        <v>356.04</v>
      </c>
      <c r="V129" s="22">
        <v>2</v>
      </c>
      <c r="W129" s="22">
        <v>0</v>
      </c>
      <c r="X129" s="22">
        <v>0</v>
      </c>
      <c r="Y129" s="22">
        <v>55</v>
      </c>
      <c r="Z129" s="22">
        <v>45</v>
      </c>
      <c r="AA129" s="22">
        <v>0</v>
      </c>
      <c r="AB129" s="22">
        <v>0</v>
      </c>
      <c r="AC129" s="22">
        <v>0</v>
      </c>
      <c r="AD129" s="22">
        <v>0</v>
      </c>
      <c r="AE129" s="24">
        <v>100</v>
      </c>
      <c r="AF129" s="19" t="s">
        <v>57</v>
      </c>
      <c r="AG129" s="25">
        <v>0.49399999999999999</v>
      </c>
      <c r="AH129" s="22">
        <v>90948.04</v>
      </c>
      <c r="AI129" s="22">
        <v>112149.57</v>
      </c>
      <c r="AJ129" s="22">
        <v>203097.61</v>
      </c>
      <c r="AK129" s="21" t="s">
        <v>326</v>
      </c>
      <c r="AL129" s="21" t="s">
        <v>564</v>
      </c>
      <c r="AM129" s="26" t="s">
        <v>48</v>
      </c>
      <c r="AN129" s="27">
        <v>0</v>
      </c>
      <c r="AS129">
        <f t="shared" si="2"/>
        <v>2907</v>
      </c>
      <c r="AT129" t="str">
        <f t="shared" si="3"/>
        <v>Região Rural da Capital Regional de Ilhéus</v>
      </c>
      <c r="BE129">
        <v>1506583</v>
      </c>
      <c r="BF129">
        <v>15</v>
      </c>
      <c r="BG129" t="s">
        <v>11200</v>
      </c>
      <c r="BH129" t="s">
        <v>11201</v>
      </c>
      <c r="BI129" t="s">
        <v>11076</v>
      </c>
      <c r="BJ129" t="s">
        <v>11227</v>
      </c>
      <c r="BK129">
        <v>1503</v>
      </c>
      <c r="BL129" t="s">
        <v>11203</v>
      </c>
      <c r="BM129" t="s">
        <v>11204</v>
      </c>
    </row>
    <row r="130" spans="1:65" x14ac:dyDescent="0.25">
      <c r="A130" s="17" t="s">
        <v>534</v>
      </c>
      <c r="B130" s="18">
        <v>1</v>
      </c>
      <c r="C130" s="19" t="s">
        <v>565</v>
      </c>
      <c r="D130" s="20" t="s">
        <v>542</v>
      </c>
      <c r="E130" s="20" t="s">
        <v>566</v>
      </c>
      <c r="F130" s="21">
        <v>2902401</v>
      </c>
      <c r="G130" s="20" t="s">
        <v>567</v>
      </c>
      <c r="H130" s="22">
        <v>597.94209999999998</v>
      </c>
      <c r="I130" s="22">
        <v>597.94209999999998</v>
      </c>
      <c r="J130" s="22">
        <v>570.31150000000002</v>
      </c>
      <c r="K130" s="22">
        <v>597.94209999999998</v>
      </c>
      <c r="L130" s="22">
        <v>597.94209999999998</v>
      </c>
      <c r="M130" s="23">
        <v>40</v>
      </c>
      <c r="N130" s="19" t="s">
        <v>44</v>
      </c>
      <c r="O130" s="22">
        <v>28.51</v>
      </c>
      <c r="P130" s="22">
        <v>65.290000000000006</v>
      </c>
      <c r="Q130" s="22">
        <v>100</v>
      </c>
      <c r="R130" s="22">
        <v>25.074999999999999</v>
      </c>
      <c r="S130" s="22">
        <v>0</v>
      </c>
      <c r="T130" s="22">
        <v>364.97</v>
      </c>
      <c r="U130" s="22">
        <v>160.35149999999999</v>
      </c>
      <c r="V130" s="22">
        <v>19.895</v>
      </c>
      <c r="W130" s="22">
        <v>0</v>
      </c>
      <c r="X130" s="22">
        <v>0</v>
      </c>
      <c r="Y130" s="22">
        <v>52.01</v>
      </c>
      <c r="Z130" s="22">
        <v>34.729999999999997</v>
      </c>
      <c r="AA130" s="22">
        <v>0</v>
      </c>
      <c r="AB130" s="22">
        <v>8.86</v>
      </c>
      <c r="AC130" s="22">
        <v>0</v>
      </c>
      <c r="AD130" s="22">
        <v>4.4000000000000004</v>
      </c>
      <c r="AE130" s="24">
        <v>100</v>
      </c>
      <c r="AF130" s="19" t="s">
        <v>64</v>
      </c>
      <c r="AG130" s="25">
        <v>0.63400000000000001</v>
      </c>
      <c r="AH130" s="22">
        <v>216888.73</v>
      </c>
      <c r="AI130" s="22">
        <v>122158.26</v>
      </c>
      <c r="AJ130" s="22">
        <v>339046.99</v>
      </c>
      <c r="AK130" s="21" t="s">
        <v>326</v>
      </c>
      <c r="AL130" s="21" t="s">
        <v>568</v>
      </c>
      <c r="AM130" s="26" t="s">
        <v>48</v>
      </c>
      <c r="AN130" s="27">
        <v>0</v>
      </c>
      <c r="AS130">
        <f t="shared" si="2"/>
        <v>2907</v>
      </c>
      <c r="AT130" t="str">
        <f t="shared" si="3"/>
        <v>Região Rural da Capital Regional de Ilhéus</v>
      </c>
      <c r="BE130">
        <v>1507151</v>
      </c>
      <c r="BF130">
        <v>15</v>
      </c>
      <c r="BG130" t="s">
        <v>11200</v>
      </c>
      <c r="BH130" t="s">
        <v>11201</v>
      </c>
      <c r="BI130" t="s">
        <v>11076</v>
      </c>
      <c r="BJ130" t="s">
        <v>11228</v>
      </c>
      <c r="BK130">
        <v>1503</v>
      </c>
      <c r="BL130" t="s">
        <v>11203</v>
      </c>
      <c r="BM130" t="s">
        <v>11204</v>
      </c>
    </row>
    <row r="131" spans="1:65" x14ac:dyDescent="0.25">
      <c r="A131" s="17" t="s">
        <v>534</v>
      </c>
      <c r="B131" s="18">
        <v>1</v>
      </c>
      <c r="C131" s="19" t="s">
        <v>569</v>
      </c>
      <c r="D131" s="20" t="s">
        <v>570</v>
      </c>
      <c r="E131" s="20" t="s">
        <v>570</v>
      </c>
      <c r="F131" s="21">
        <v>2902708</v>
      </c>
      <c r="G131" s="20" t="s">
        <v>571</v>
      </c>
      <c r="H131" s="22">
        <v>1197</v>
      </c>
      <c r="I131" s="22">
        <v>1197</v>
      </c>
      <c r="J131" s="22">
        <v>1900.6895999999999</v>
      </c>
      <c r="K131" s="22">
        <v>1900.6895999999999</v>
      </c>
      <c r="L131" s="22">
        <v>1197</v>
      </c>
      <c r="M131" s="23">
        <v>32</v>
      </c>
      <c r="N131" s="19" t="s">
        <v>44</v>
      </c>
      <c r="O131" s="22">
        <v>29.241299999999999</v>
      </c>
      <c r="P131" s="22">
        <v>1E-3</v>
      </c>
      <c r="Q131" s="22">
        <v>1E-3</v>
      </c>
      <c r="R131" s="22">
        <v>93.53</v>
      </c>
      <c r="S131" s="22">
        <v>1.0000000000000001E-5</v>
      </c>
      <c r="T131" s="22">
        <v>11.27</v>
      </c>
      <c r="U131" s="22">
        <v>1795.8811000000001</v>
      </c>
      <c r="V131" s="22">
        <v>1.0000000000000001E-5</v>
      </c>
      <c r="W131" s="22">
        <v>1E-3</v>
      </c>
      <c r="X131" s="22">
        <v>1E-3</v>
      </c>
      <c r="Y131" s="22">
        <v>1E-3</v>
      </c>
      <c r="Z131" s="22">
        <v>35</v>
      </c>
      <c r="AA131" s="22">
        <v>1E-3</v>
      </c>
      <c r="AB131" s="22">
        <v>50</v>
      </c>
      <c r="AC131" s="22">
        <v>1E-3</v>
      </c>
      <c r="AD131" s="22">
        <v>15</v>
      </c>
      <c r="AE131" s="24">
        <v>100.005</v>
      </c>
      <c r="AF131" s="19" t="s">
        <v>65</v>
      </c>
      <c r="AG131" s="25">
        <v>0.42299999999999999</v>
      </c>
      <c r="AH131" s="22">
        <v>7779.9</v>
      </c>
      <c r="AI131" s="22">
        <v>68900</v>
      </c>
      <c r="AJ131" s="22">
        <v>76679.899999999994</v>
      </c>
      <c r="AK131" s="21" t="s">
        <v>572</v>
      </c>
      <c r="AL131" s="21" t="s">
        <v>573</v>
      </c>
      <c r="AM131" s="26" t="s">
        <v>48</v>
      </c>
      <c r="AN131" s="27">
        <v>0</v>
      </c>
      <c r="AS131">
        <f t="shared" ref="AS131:AS194" si="4">VLOOKUP(F131,$BE$2:$BM$5566,7,0)</f>
        <v>2902</v>
      </c>
      <c r="AT131" t="str">
        <f t="shared" ref="AT131:AT194" si="5">VLOOKUP(F131,$BE$2:$BM$5566,8,0)</f>
        <v>Região Rural do Centro Sub-regional de Bom Jesus da Lapa</v>
      </c>
      <c r="BE131">
        <v>1507458</v>
      </c>
      <c r="BF131">
        <v>15</v>
      </c>
      <c r="BG131" t="s">
        <v>11200</v>
      </c>
      <c r="BH131" t="s">
        <v>11201</v>
      </c>
      <c r="BI131" t="s">
        <v>11076</v>
      </c>
      <c r="BJ131" t="s">
        <v>11229</v>
      </c>
      <c r="BK131">
        <v>1503</v>
      </c>
      <c r="BL131" t="s">
        <v>11203</v>
      </c>
      <c r="BM131" t="s">
        <v>11204</v>
      </c>
    </row>
    <row r="132" spans="1:65" x14ac:dyDescent="0.25">
      <c r="A132" s="17" t="s">
        <v>534</v>
      </c>
      <c r="B132" s="18">
        <v>1</v>
      </c>
      <c r="C132" s="19" t="s">
        <v>574</v>
      </c>
      <c r="D132" s="20" t="s">
        <v>570</v>
      </c>
      <c r="E132" s="20" t="s">
        <v>570</v>
      </c>
      <c r="F132" s="21">
        <v>2902708</v>
      </c>
      <c r="G132" s="20" t="s">
        <v>494</v>
      </c>
      <c r="H132" s="22">
        <v>231</v>
      </c>
      <c r="I132" s="22">
        <v>1949</v>
      </c>
      <c r="J132" s="22">
        <v>1949</v>
      </c>
      <c r="K132" s="22">
        <v>1949</v>
      </c>
      <c r="L132" s="22">
        <v>1949</v>
      </c>
      <c r="M132" s="23">
        <v>40</v>
      </c>
      <c r="N132" s="19" t="s">
        <v>44</v>
      </c>
      <c r="O132" s="22">
        <v>29.99</v>
      </c>
      <c r="P132" s="22">
        <v>1E-3</v>
      </c>
      <c r="Q132" s="22">
        <v>1E-3</v>
      </c>
      <c r="R132" s="22">
        <v>16.97</v>
      </c>
      <c r="S132" s="22">
        <v>389.99</v>
      </c>
      <c r="T132" s="22">
        <v>1.0000000000000001E-5</v>
      </c>
      <c r="U132" s="22">
        <v>1542.999</v>
      </c>
      <c r="V132" s="22">
        <v>1.0000000000000001E-5</v>
      </c>
      <c r="W132" s="22">
        <v>1E-3</v>
      </c>
      <c r="X132" s="22">
        <v>1E-3</v>
      </c>
      <c r="Y132" s="22">
        <v>20</v>
      </c>
      <c r="Z132" s="22">
        <v>53</v>
      </c>
      <c r="AA132" s="22">
        <v>25</v>
      </c>
      <c r="AB132" s="22">
        <v>1E-3</v>
      </c>
      <c r="AC132" s="22">
        <v>1E-3</v>
      </c>
      <c r="AD132" s="22">
        <v>2</v>
      </c>
      <c r="AE132" s="24">
        <v>100.004</v>
      </c>
      <c r="AF132" s="19" t="s">
        <v>57</v>
      </c>
      <c r="AG132" s="25">
        <v>0.45300000000000001</v>
      </c>
      <c r="AH132" s="22">
        <v>1E-3</v>
      </c>
      <c r="AI132" s="22">
        <v>88408.89</v>
      </c>
      <c r="AJ132" s="22">
        <v>88408.891000000003</v>
      </c>
      <c r="AK132" s="21" t="s">
        <v>575</v>
      </c>
      <c r="AL132" s="21" t="s">
        <v>551</v>
      </c>
      <c r="AM132" s="26" t="s">
        <v>48</v>
      </c>
      <c r="AN132" s="27">
        <v>0</v>
      </c>
      <c r="AS132">
        <f t="shared" si="4"/>
        <v>2902</v>
      </c>
      <c r="AT132" t="str">
        <f t="shared" si="5"/>
        <v>Região Rural do Centro Sub-regional de Bom Jesus da Lapa</v>
      </c>
      <c r="BE132">
        <v>1507508</v>
      </c>
      <c r="BF132">
        <v>15</v>
      </c>
      <c r="BG132" t="s">
        <v>11200</v>
      </c>
      <c r="BH132" t="s">
        <v>11201</v>
      </c>
      <c r="BI132" t="s">
        <v>11076</v>
      </c>
      <c r="BJ132" t="s">
        <v>11230</v>
      </c>
      <c r="BK132">
        <v>1503</v>
      </c>
      <c r="BL132" t="s">
        <v>11203</v>
      </c>
      <c r="BM132" t="s">
        <v>11204</v>
      </c>
    </row>
    <row r="133" spans="1:65" x14ac:dyDescent="0.25">
      <c r="A133" s="17" t="s">
        <v>534</v>
      </c>
      <c r="B133" s="18">
        <v>1</v>
      </c>
      <c r="C133" s="19" t="s">
        <v>576</v>
      </c>
      <c r="D133" s="20" t="s">
        <v>570</v>
      </c>
      <c r="E133" s="20" t="s">
        <v>570</v>
      </c>
      <c r="F133" s="21">
        <v>2902708</v>
      </c>
      <c r="G133" s="20" t="s">
        <v>577</v>
      </c>
      <c r="H133" s="22">
        <v>5529</v>
      </c>
      <c r="I133" s="22">
        <v>5529</v>
      </c>
      <c r="J133" s="22">
        <v>5496.5182000000004</v>
      </c>
      <c r="K133" s="22">
        <v>5496.5182000000004</v>
      </c>
      <c r="L133" s="22">
        <v>5496.5182000000004</v>
      </c>
      <c r="M133" s="23">
        <v>76</v>
      </c>
      <c r="N133" s="19" t="s">
        <v>44</v>
      </c>
      <c r="O133" s="22">
        <v>84.56</v>
      </c>
      <c r="P133" s="22">
        <v>1E-3</v>
      </c>
      <c r="Q133" s="22">
        <v>1E-3</v>
      </c>
      <c r="R133" s="22">
        <v>1120.7</v>
      </c>
      <c r="S133" s="22">
        <v>1.0000000000000001E-5</v>
      </c>
      <c r="T133" s="22">
        <v>1.0000000000000001E-5</v>
      </c>
      <c r="U133" s="22">
        <v>4127.2</v>
      </c>
      <c r="V133" s="22">
        <v>248.6</v>
      </c>
      <c r="W133" s="22">
        <v>1E-3</v>
      </c>
      <c r="X133" s="22">
        <v>1E-3</v>
      </c>
      <c r="Y133" s="22">
        <v>1E-3</v>
      </c>
      <c r="Z133" s="22">
        <v>1E-3</v>
      </c>
      <c r="AA133" s="22">
        <v>1.55</v>
      </c>
      <c r="AB133" s="22">
        <v>98.45</v>
      </c>
      <c r="AC133" s="22">
        <v>1E-3</v>
      </c>
      <c r="AD133" s="22">
        <v>1E-3</v>
      </c>
      <c r="AE133" s="24">
        <v>100.00600000000001</v>
      </c>
      <c r="AF133" s="19" t="s">
        <v>57</v>
      </c>
      <c r="AG133" s="25">
        <v>0.31609999999999999</v>
      </c>
      <c r="AH133" s="22">
        <v>28415.26</v>
      </c>
      <c r="AI133" s="22">
        <v>169751.26</v>
      </c>
      <c r="AJ133" s="22">
        <v>198166.52000000002</v>
      </c>
      <c r="AK133" s="30" t="s">
        <v>539</v>
      </c>
      <c r="AL133" s="21" t="s">
        <v>578</v>
      </c>
      <c r="AM133" s="26" t="s">
        <v>48</v>
      </c>
      <c r="AN133" s="27">
        <v>0</v>
      </c>
      <c r="AS133">
        <f t="shared" si="4"/>
        <v>2902</v>
      </c>
      <c r="AT133" t="str">
        <f t="shared" si="5"/>
        <v>Região Rural do Centro Sub-regional de Bom Jesus da Lapa</v>
      </c>
      <c r="BE133">
        <v>1507755</v>
      </c>
      <c r="BF133">
        <v>15</v>
      </c>
      <c r="BG133" t="s">
        <v>11200</v>
      </c>
      <c r="BH133" t="s">
        <v>11201</v>
      </c>
      <c r="BI133" t="s">
        <v>11076</v>
      </c>
      <c r="BJ133" t="s">
        <v>11231</v>
      </c>
      <c r="BK133">
        <v>1503</v>
      </c>
      <c r="BL133" t="s">
        <v>11203</v>
      </c>
      <c r="BM133" t="s">
        <v>11204</v>
      </c>
    </row>
    <row r="134" spans="1:65" x14ac:dyDescent="0.25">
      <c r="A134" s="17" t="s">
        <v>534</v>
      </c>
      <c r="B134" s="18">
        <v>1</v>
      </c>
      <c r="C134" s="19" t="s">
        <v>579</v>
      </c>
      <c r="D134" s="20" t="s">
        <v>570</v>
      </c>
      <c r="E134" s="20" t="s">
        <v>570</v>
      </c>
      <c r="F134" s="21">
        <v>2902708</v>
      </c>
      <c r="G134" s="20" t="s">
        <v>580</v>
      </c>
      <c r="H134" s="22">
        <v>2430</v>
      </c>
      <c r="I134" s="22">
        <v>2430</v>
      </c>
      <c r="J134" s="22">
        <v>1320.4428</v>
      </c>
      <c r="K134" s="22">
        <v>1302.4428</v>
      </c>
      <c r="L134" s="22">
        <v>1302.4428</v>
      </c>
      <c r="M134" s="23">
        <v>16</v>
      </c>
      <c r="N134" s="19" t="s">
        <v>44</v>
      </c>
      <c r="O134" s="22">
        <v>20.04</v>
      </c>
      <c r="P134" s="22">
        <v>1E-3</v>
      </c>
      <c r="Q134" s="22">
        <v>1E-3</v>
      </c>
      <c r="R134" s="22">
        <v>85.075400000000002</v>
      </c>
      <c r="S134" s="22">
        <v>279.78339999999997</v>
      </c>
      <c r="T134" s="22">
        <v>1.0000000000000001E-5</v>
      </c>
      <c r="U134" s="22">
        <v>1.0000000000000001E-5</v>
      </c>
      <c r="V134" s="22">
        <v>1.0000000000000001E-5</v>
      </c>
      <c r="W134" s="22">
        <v>1E-3</v>
      </c>
      <c r="X134" s="22">
        <v>1E-3</v>
      </c>
      <c r="Y134" s="22">
        <v>1E-3</v>
      </c>
      <c r="Z134" s="22">
        <v>27</v>
      </c>
      <c r="AA134" s="22">
        <v>18</v>
      </c>
      <c r="AB134" s="22">
        <v>55</v>
      </c>
      <c r="AC134" s="22">
        <v>1E-3</v>
      </c>
      <c r="AD134" s="22">
        <v>1E-3</v>
      </c>
      <c r="AE134" s="24">
        <v>100.00500000000001</v>
      </c>
      <c r="AF134" s="19" t="s">
        <v>57</v>
      </c>
      <c r="AG134" s="25">
        <v>0.35699999999999998</v>
      </c>
      <c r="AH134" s="22">
        <v>501.91</v>
      </c>
      <c r="AI134" s="22"/>
      <c r="AJ134" s="22"/>
      <c r="AK134" s="21" t="s">
        <v>581</v>
      </c>
      <c r="AL134" s="21" t="s">
        <v>582</v>
      </c>
      <c r="AM134" s="26" t="s">
        <v>48</v>
      </c>
      <c r="AN134" s="27"/>
      <c r="AS134">
        <f t="shared" si="4"/>
        <v>2902</v>
      </c>
      <c r="AT134" t="str">
        <f t="shared" si="5"/>
        <v>Região Rural do Centro Sub-regional de Bom Jesus da Lapa</v>
      </c>
      <c r="BE134">
        <v>1508100</v>
      </c>
      <c r="BF134">
        <v>15</v>
      </c>
      <c r="BG134" t="s">
        <v>11200</v>
      </c>
      <c r="BH134" t="s">
        <v>11201</v>
      </c>
      <c r="BI134" t="s">
        <v>11076</v>
      </c>
      <c r="BJ134" t="s">
        <v>11232</v>
      </c>
      <c r="BK134">
        <v>1503</v>
      </c>
      <c r="BL134" t="s">
        <v>11203</v>
      </c>
      <c r="BM134" t="s">
        <v>11204</v>
      </c>
    </row>
    <row r="135" spans="1:65" x14ac:dyDescent="0.25">
      <c r="A135" s="17" t="s">
        <v>534</v>
      </c>
      <c r="B135" s="18">
        <v>1</v>
      </c>
      <c r="C135" s="19" t="s">
        <v>583</v>
      </c>
      <c r="D135" s="20" t="s">
        <v>570</v>
      </c>
      <c r="E135" s="20" t="s">
        <v>570</v>
      </c>
      <c r="F135" s="21">
        <v>2902708</v>
      </c>
      <c r="G135" s="20" t="s">
        <v>584</v>
      </c>
      <c r="H135" s="22">
        <v>6835</v>
      </c>
      <c r="I135" s="22">
        <v>6839.9629999999997</v>
      </c>
      <c r="J135" s="22">
        <v>6839.9629999999997</v>
      </c>
      <c r="K135" s="22">
        <v>6839.9629999999997</v>
      </c>
      <c r="L135" s="22">
        <v>6835</v>
      </c>
      <c r="M135" s="23">
        <v>235</v>
      </c>
      <c r="N135" s="19" t="s">
        <v>44</v>
      </c>
      <c r="O135" s="22">
        <v>105.23</v>
      </c>
      <c r="P135" s="22">
        <v>1E-3</v>
      </c>
      <c r="Q135" s="22">
        <v>1E-3</v>
      </c>
      <c r="R135" s="22">
        <v>26.97</v>
      </c>
      <c r="S135" s="22">
        <v>1367.9931999999999</v>
      </c>
      <c r="T135" s="22">
        <v>1.0000000000000001E-5</v>
      </c>
      <c r="U135" s="22">
        <v>5445.0030999999999</v>
      </c>
      <c r="V135" s="22">
        <v>1.0000000000000001E-5</v>
      </c>
      <c r="W135" s="22">
        <v>0</v>
      </c>
      <c r="X135" s="22">
        <v>0</v>
      </c>
      <c r="Y135" s="22">
        <v>50</v>
      </c>
      <c r="Z135" s="22">
        <v>0</v>
      </c>
      <c r="AA135" s="22">
        <v>0</v>
      </c>
      <c r="AB135" s="22">
        <v>40</v>
      </c>
      <c r="AC135" s="22">
        <v>0</v>
      </c>
      <c r="AD135" s="22">
        <v>10</v>
      </c>
      <c r="AE135" s="24">
        <v>100</v>
      </c>
      <c r="AF135" s="19" t="s">
        <v>57</v>
      </c>
      <c r="AG135" s="25">
        <v>0.40899999999999997</v>
      </c>
      <c r="AH135" s="22">
        <v>1E-3</v>
      </c>
      <c r="AI135" s="22">
        <v>310650</v>
      </c>
      <c r="AJ135" s="22">
        <v>310650.00099999999</v>
      </c>
      <c r="AK135" s="21" t="s">
        <v>308</v>
      </c>
      <c r="AL135" s="21" t="s">
        <v>551</v>
      </c>
      <c r="AM135" s="26" t="s">
        <v>48</v>
      </c>
      <c r="AN135" s="27">
        <v>0</v>
      </c>
      <c r="AS135">
        <f t="shared" si="4"/>
        <v>2902</v>
      </c>
      <c r="AT135" t="str">
        <f t="shared" si="5"/>
        <v>Região Rural do Centro Sub-regional de Bom Jesus da Lapa</v>
      </c>
      <c r="BE135">
        <v>1508407</v>
      </c>
      <c r="BF135">
        <v>15</v>
      </c>
      <c r="BG135" t="s">
        <v>11200</v>
      </c>
      <c r="BH135" t="s">
        <v>11201</v>
      </c>
      <c r="BI135" t="s">
        <v>11076</v>
      </c>
      <c r="BJ135" t="s">
        <v>11233</v>
      </c>
      <c r="BK135">
        <v>1503</v>
      </c>
      <c r="BL135" t="s">
        <v>11203</v>
      </c>
      <c r="BM135" t="s">
        <v>11204</v>
      </c>
    </row>
    <row r="136" spans="1:65" x14ac:dyDescent="0.25">
      <c r="A136" s="17" t="s">
        <v>534</v>
      </c>
      <c r="B136" s="18">
        <v>1</v>
      </c>
      <c r="C136" s="19" t="s">
        <v>585</v>
      </c>
      <c r="D136" s="20" t="s">
        <v>570</v>
      </c>
      <c r="E136" s="20" t="s">
        <v>570</v>
      </c>
      <c r="F136" s="21">
        <v>2902708</v>
      </c>
      <c r="G136" s="20" t="s">
        <v>586</v>
      </c>
      <c r="H136" s="22">
        <v>2251.3723</v>
      </c>
      <c r="I136" s="22">
        <v>2251.3723</v>
      </c>
      <c r="J136" s="22">
        <v>2251.3723</v>
      </c>
      <c r="K136" s="22">
        <v>2251.3723</v>
      </c>
      <c r="L136" s="22">
        <v>2251.3723</v>
      </c>
      <c r="M136" s="23">
        <v>32</v>
      </c>
      <c r="N136" s="19" t="s">
        <v>44</v>
      </c>
      <c r="O136" s="22">
        <v>34.630000000000003</v>
      </c>
      <c r="P136" s="22">
        <v>1E-3</v>
      </c>
      <c r="Q136" s="22">
        <v>1E-3</v>
      </c>
      <c r="R136" s="22">
        <v>16.2606</v>
      </c>
      <c r="S136" s="22">
        <v>450.27440000000001</v>
      </c>
      <c r="T136" s="22">
        <v>0</v>
      </c>
      <c r="U136" s="22">
        <v>1780.567</v>
      </c>
      <c r="V136" s="22">
        <v>4.2699999999999996</v>
      </c>
      <c r="W136" s="22">
        <v>1E-3</v>
      </c>
      <c r="X136" s="22">
        <v>1E-3</v>
      </c>
      <c r="Y136" s="22">
        <v>1E-3</v>
      </c>
      <c r="Z136" s="22">
        <v>60</v>
      </c>
      <c r="AA136" s="22">
        <v>1E-3</v>
      </c>
      <c r="AB136" s="22">
        <v>40</v>
      </c>
      <c r="AC136" s="22">
        <v>1E-3</v>
      </c>
      <c r="AD136" s="22">
        <v>1E-3</v>
      </c>
      <c r="AE136" s="24">
        <v>100.006</v>
      </c>
      <c r="AF136" s="19" t="s">
        <v>57</v>
      </c>
      <c r="AG136" s="25">
        <v>0.39900000000000002</v>
      </c>
      <c r="AH136" s="22">
        <v>20848.88</v>
      </c>
      <c r="AI136" s="22">
        <v>71886.320000000007</v>
      </c>
      <c r="AJ136" s="22">
        <v>92735.200000000012</v>
      </c>
      <c r="AK136" s="21" t="s">
        <v>587</v>
      </c>
      <c r="AL136" s="21" t="s">
        <v>588</v>
      </c>
      <c r="AM136" s="26" t="s">
        <v>48</v>
      </c>
      <c r="AN136" s="27">
        <v>0</v>
      </c>
      <c r="AS136">
        <f t="shared" si="4"/>
        <v>2902</v>
      </c>
      <c r="AT136" t="str">
        <f t="shared" si="5"/>
        <v>Região Rural do Centro Sub-regional de Bom Jesus da Lapa</v>
      </c>
      <c r="BE136">
        <v>1500404</v>
      </c>
      <c r="BF136">
        <v>15</v>
      </c>
      <c r="BG136" t="s">
        <v>11200</v>
      </c>
      <c r="BH136" t="s">
        <v>11201</v>
      </c>
      <c r="BI136" t="s">
        <v>11076</v>
      </c>
      <c r="BJ136" t="s">
        <v>11234</v>
      </c>
      <c r="BK136">
        <v>1501</v>
      </c>
      <c r="BL136" t="s">
        <v>11235</v>
      </c>
      <c r="BM136" t="s">
        <v>11236</v>
      </c>
    </row>
    <row r="137" spans="1:65" x14ac:dyDescent="0.25">
      <c r="A137" s="17" t="s">
        <v>534</v>
      </c>
      <c r="B137" s="18">
        <v>1</v>
      </c>
      <c r="C137" s="19" t="s">
        <v>589</v>
      </c>
      <c r="D137" s="20" t="s">
        <v>570</v>
      </c>
      <c r="E137" s="20" t="s">
        <v>570</v>
      </c>
      <c r="F137" s="21">
        <v>2902708</v>
      </c>
      <c r="G137" s="20" t="s">
        <v>590</v>
      </c>
      <c r="H137" s="22">
        <v>4620</v>
      </c>
      <c r="I137" s="22">
        <v>3357.3759</v>
      </c>
      <c r="J137" s="22">
        <v>3357.3759</v>
      </c>
      <c r="K137" s="22">
        <v>4062</v>
      </c>
      <c r="L137" s="22">
        <v>3357.3759</v>
      </c>
      <c r="M137" s="23">
        <v>60</v>
      </c>
      <c r="N137" s="19" t="s">
        <v>44</v>
      </c>
      <c r="O137" s="22">
        <v>51.67</v>
      </c>
      <c r="P137" s="22">
        <v>1E-3</v>
      </c>
      <c r="Q137" s="22">
        <v>1E-3</v>
      </c>
      <c r="R137" s="22">
        <v>34.447899999999997</v>
      </c>
      <c r="S137" s="22">
        <v>1.0000000000000001E-5</v>
      </c>
      <c r="T137" s="22">
        <v>1.0000000000000001E-5</v>
      </c>
      <c r="U137" s="22">
        <v>3308.0313000000001</v>
      </c>
      <c r="V137" s="22">
        <v>14.896699999999999</v>
      </c>
      <c r="W137" s="22">
        <v>1E-3</v>
      </c>
      <c r="X137" s="22">
        <v>1E-3</v>
      </c>
      <c r="Y137" s="22">
        <v>10</v>
      </c>
      <c r="Z137" s="22">
        <v>70</v>
      </c>
      <c r="AA137" s="22">
        <v>1E-3</v>
      </c>
      <c r="AB137" s="22">
        <v>17</v>
      </c>
      <c r="AC137" s="22">
        <v>1E-3</v>
      </c>
      <c r="AD137" s="22">
        <v>3</v>
      </c>
      <c r="AE137" s="24">
        <v>100.004</v>
      </c>
      <c r="AF137" s="19" t="s">
        <v>65</v>
      </c>
      <c r="AG137" s="25">
        <v>0.42</v>
      </c>
      <c r="AH137" s="22">
        <v>0</v>
      </c>
      <c r="AI137" s="22">
        <v>156285.85</v>
      </c>
      <c r="AJ137" s="22">
        <v>156285.85</v>
      </c>
      <c r="AK137" s="21" t="s">
        <v>591</v>
      </c>
      <c r="AL137" s="21" t="s">
        <v>592</v>
      </c>
      <c r="AM137" s="26" t="s">
        <v>48</v>
      </c>
      <c r="AN137" s="27">
        <v>0</v>
      </c>
      <c r="AS137">
        <f t="shared" si="4"/>
        <v>2902</v>
      </c>
      <c r="AT137" t="str">
        <f t="shared" si="5"/>
        <v>Região Rural do Centro Sub-regional de Bom Jesus da Lapa</v>
      </c>
      <c r="BE137">
        <v>1500503</v>
      </c>
      <c r="BF137">
        <v>15</v>
      </c>
      <c r="BG137" t="s">
        <v>11200</v>
      </c>
      <c r="BH137" t="s">
        <v>11201</v>
      </c>
      <c r="BI137" t="s">
        <v>11076</v>
      </c>
      <c r="BJ137" t="s">
        <v>11237</v>
      </c>
      <c r="BK137">
        <v>1501</v>
      </c>
      <c r="BL137" t="s">
        <v>11235</v>
      </c>
      <c r="BM137" t="s">
        <v>11236</v>
      </c>
    </row>
    <row r="138" spans="1:65" x14ac:dyDescent="0.25">
      <c r="A138" s="17" t="s">
        <v>534</v>
      </c>
      <c r="B138" s="18">
        <v>1</v>
      </c>
      <c r="C138" s="19" t="s">
        <v>593</v>
      </c>
      <c r="D138" s="20" t="s">
        <v>570</v>
      </c>
      <c r="E138" s="20" t="s">
        <v>570</v>
      </c>
      <c r="F138" s="21">
        <v>2902708</v>
      </c>
      <c r="G138" s="20" t="s">
        <v>594</v>
      </c>
      <c r="H138" s="22">
        <v>7664</v>
      </c>
      <c r="I138" s="22">
        <v>7644</v>
      </c>
      <c r="J138" s="22">
        <v>7540.2057999999997</v>
      </c>
      <c r="K138" s="22">
        <v>7540.2057999999997</v>
      </c>
      <c r="L138" s="22">
        <v>7540.2057999999997</v>
      </c>
      <c r="M138" s="23">
        <v>163</v>
      </c>
      <c r="N138" s="19" t="s">
        <v>44</v>
      </c>
      <c r="O138" s="22">
        <v>116</v>
      </c>
      <c r="P138" s="22">
        <v>1E-3</v>
      </c>
      <c r="Q138" s="22">
        <v>1E-3</v>
      </c>
      <c r="R138" s="22">
        <v>22.080200000000001</v>
      </c>
      <c r="S138" s="22">
        <v>1.0000000000000001E-5</v>
      </c>
      <c r="T138" s="22">
        <v>1.0000000000000001E-5</v>
      </c>
      <c r="U138" s="22">
        <v>6000.2214999999997</v>
      </c>
      <c r="V138" s="22">
        <v>9.8628999999999998</v>
      </c>
      <c r="W138" s="22">
        <v>1E-3</v>
      </c>
      <c r="X138" s="22">
        <v>1E-3</v>
      </c>
      <c r="Y138" s="22">
        <v>1E-3</v>
      </c>
      <c r="Z138" s="22">
        <v>60</v>
      </c>
      <c r="AA138" s="22">
        <v>1E-3</v>
      </c>
      <c r="AB138" s="22">
        <v>35</v>
      </c>
      <c r="AC138" s="22">
        <v>1E-3</v>
      </c>
      <c r="AD138" s="22">
        <v>5</v>
      </c>
      <c r="AE138" s="24">
        <v>100.005</v>
      </c>
      <c r="AF138" s="19" t="s">
        <v>57</v>
      </c>
      <c r="AG138" s="25">
        <v>0.38800000000000001</v>
      </c>
      <c r="AH138" s="22">
        <v>373996.85</v>
      </c>
      <c r="AI138" s="22">
        <v>544732.23</v>
      </c>
      <c r="AJ138" s="22">
        <v>918729.08</v>
      </c>
      <c r="AK138" s="21" t="s">
        <v>595</v>
      </c>
      <c r="AL138" s="21" t="s">
        <v>246</v>
      </c>
      <c r="AM138" s="26" t="s">
        <v>48</v>
      </c>
      <c r="AN138" s="27">
        <v>0</v>
      </c>
      <c r="AS138">
        <f t="shared" si="4"/>
        <v>2902</v>
      </c>
      <c r="AT138" t="str">
        <f t="shared" si="5"/>
        <v>Região Rural do Centro Sub-regional de Bom Jesus da Lapa</v>
      </c>
      <c r="BE138">
        <v>1502855</v>
      </c>
      <c r="BF138">
        <v>15</v>
      </c>
      <c r="BG138" t="s">
        <v>11200</v>
      </c>
      <c r="BH138" t="s">
        <v>11201</v>
      </c>
      <c r="BI138" t="s">
        <v>11076</v>
      </c>
      <c r="BJ138" t="s">
        <v>11238</v>
      </c>
      <c r="BK138">
        <v>1501</v>
      </c>
      <c r="BL138" t="s">
        <v>11235</v>
      </c>
      <c r="BM138" t="s">
        <v>11236</v>
      </c>
    </row>
    <row r="139" spans="1:65" x14ac:dyDescent="0.25">
      <c r="A139" s="17" t="s">
        <v>534</v>
      </c>
      <c r="B139" s="18">
        <v>1</v>
      </c>
      <c r="C139" s="19" t="s">
        <v>596</v>
      </c>
      <c r="D139" s="20" t="s">
        <v>570</v>
      </c>
      <c r="E139" s="20" t="s">
        <v>570</v>
      </c>
      <c r="F139" s="21">
        <v>2902708</v>
      </c>
      <c r="G139" s="20" t="s">
        <v>411</v>
      </c>
      <c r="H139" s="22">
        <v>12494</v>
      </c>
      <c r="I139" s="22">
        <v>12494</v>
      </c>
      <c r="J139" s="22">
        <v>13190.382299999999</v>
      </c>
      <c r="K139" s="22">
        <v>13190.382299999999</v>
      </c>
      <c r="L139" s="22">
        <v>13190.382299999999</v>
      </c>
      <c r="M139" s="23">
        <v>172</v>
      </c>
      <c r="N139" s="19" t="s">
        <v>44</v>
      </c>
      <c r="O139" s="22">
        <v>202.9</v>
      </c>
      <c r="P139" s="22">
        <v>1E-3</v>
      </c>
      <c r="Q139" s="22">
        <v>1E-3</v>
      </c>
      <c r="R139" s="22">
        <v>15</v>
      </c>
      <c r="S139" s="22">
        <v>2498.8000000000002</v>
      </c>
      <c r="T139" s="22">
        <v>1.0000000000000001E-5</v>
      </c>
      <c r="U139" s="22">
        <v>9985.2000000000007</v>
      </c>
      <c r="V139" s="22">
        <v>10</v>
      </c>
      <c r="W139" s="22">
        <v>1E-3</v>
      </c>
      <c r="X139" s="22">
        <v>1E-3</v>
      </c>
      <c r="Y139" s="22">
        <v>1E-3</v>
      </c>
      <c r="Z139" s="22">
        <v>20</v>
      </c>
      <c r="AA139" s="22">
        <v>1E-3</v>
      </c>
      <c r="AB139" s="22">
        <v>67</v>
      </c>
      <c r="AC139" s="22">
        <v>1E-3</v>
      </c>
      <c r="AD139" s="22">
        <v>13</v>
      </c>
      <c r="AE139" s="24">
        <v>100.00500000000001</v>
      </c>
      <c r="AF139" s="19" t="s">
        <v>64</v>
      </c>
      <c r="AG139" s="25">
        <v>0.33800000000000002</v>
      </c>
      <c r="AH139" s="22">
        <v>59473.17</v>
      </c>
      <c r="AI139" s="22">
        <v>994950.36</v>
      </c>
      <c r="AJ139" s="22">
        <v>1054423.53</v>
      </c>
      <c r="AK139" s="21" t="s">
        <v>283</v>
      </c>
      <c r="AL139" s="21" t="s">
        <v>597</v>
      </c>
      <c r="AM139" s="26" t="s">
        <v>48</v>
      </c>
      <c r="AN139" s="27">
        <v>0</v>
      </c>
      <c r="AS139">
        <f t="shared" si="4"/>
        <v>2902</v>
      </c>
      <c r="AT139" t="str">
        <f t="shared" si="5"/>
        <v>Região Rural do Centro Sub-regional de Bom Jesus da Lapa</v>
      </c>
      <c r="BE139">
        <v>1503002</v>
      </c>
      <c r="BF139">
        <v>15</v>
      </c>
      <c r="BG139" t="s">
        <v>11200</v>
      </c>
      <c r="BH139" t="s">
        <v>11201</v>
      </c>
      <c r="BI139" t="s">
        <v>11076</v>
      </c>
      <c r="BJ139" t="s">
        <v>11239</v>
      </c>
      <c r="BK139">
        <v>1501</v>
      </c>
      <c r="BL139" t="s">
        <v>11235</v>
      </c>
      <c r="BM139" t="s">
        <v>11236</v>
      </c>
    </row>
    <row r="140" spans="1:65" x14ac:dyDescent="0.25">
      <c r="A140" s="17" t="s">
        <v>534</v>
      </c>
      <c r="B140" s="18">
        <v>1</v>
      </c>
      <c r="C140" s="19" t="s">
        <v>598</v>
      </c>
      <c r="D140" s="20" t="s">
        <v>599</v>
      </c>
      <c r="E140" s="20" t="s">
        <v>600</v>
      </c>
      <c r="F140" s="21">
        <v>2902906</v>
      </c>
      <c r="G140" s="20" t="s">
        <v>601</v>
      </c>
      <c r="H140" s="22">
        <v>330</v>
      </c>
      <c r="I140" s="22">
        <v>1.0000000000000001E-5</v>
      </c>
      <c r="J140" s="22">
        <v>317.25459999999998</v>
      </c>
      <c r="K140" s="22">
        <v>1.0000000000000001E-5</v>
      </c>
      <c r="L140" s="22">
        <v>317.25459999999998</v>
      </c>
      <c r="M140" s="23">
        <v>19</v>
      </c>
      <c r="N140" s="19" t="s">
        <v>44</v>
      </c>
      <c r="O140" s="22">
        <v>37.97</v>
      </c>
      <c r="P140" s="22">
        <v>1E-3</v>
      </c>
      <c r="Q140" s="22">
        <v>1E-3</v>
      </c>
      <c r="R140" s="22">
        <v>61.189300000000003</v>
      </c>
      <c r="S140" s="22">
        <v>1.0000000000000001E-5</v>
      </c>
      <c r="T140" s="22">
        <v>65.141300000000001</v>
      </c>
      <c r="U140" s="22">
        <v>188.09729999999999</v>
      </c>
      <c r="V140" s="22">
        <v>2.8267000000000002</v>
      </c>
      <c r="W140" s="22">
        <v>0</v>
      </c>
      <c r="X140" s="22">
        <v>1E-3</v>
      </c>
      <c r="Y140" s="22">
        <v>1E-3</v>
      </c>
      <c r="Z140" s="22">
        <v>70</v>
      </c>
      <c r="AA140" s="22">
        <v>20</v>
      </c>
      <c r="AB140" s="22">
        <v>10</v>
      </c>
      <c r="AC140" s="22">
        <v>1E-3</v>
      </c>
      <c r="AD140" s="22">
        <v>1E-3</v>
      </c>
      <c r="AE140" s="24">
        <v>100.004</v>
      </c>
      <c r="AF140" s="19" t="s">
        <v>64</v>
      </c>
      <c r="AG140" s="25">
        <v>0.57899999999999996</v>
      </c>
      <c r="AH140" s="22">
        <v>230632</v>
      </c>
      <c r="AI140" s="22">
        <v>52588.12</v>
      </c>
      <c r="AJ140" s="22">
        <v>283220.12</v>
      </c>
      <c r="AK140" s="21" t="s">
        <v>602</v>
      </c>
      <c r="AL140" s="21" t="s">
        <v>603</v>
      </c>
      <c r="AM140" s="26" t="s">
        <v>48</v>
      </c>
      <c r="AN140" s="27">
        <v>0</v>
      </c>
      <c r="AS140">
        <f t="shared" si="4"/>
        <v>2909</v>
      </c>
      <c r="AT140" t="str">
        <f t="shared" si="5"/>
        <v>Região Rural da Capital Regional de Vitória da Conquista</v>
      </c>
      <c r="BE140">
        <v>1504802</v>
      </c>
      <c r="BF140">
        <v>15</v>
      </c>
      <c r="BG140" t="s">
        <v>11200</v>
      </c>
      <c r="BH140" t="s">
        <v>11201</v>
      </c>
      <c r="BI140" t="s">
        <v>11076</v>
      </c>
      <c r="BJ140" t="s">
        <v>11240</v>
      </c>
      <c r="BK140">
        <v>1501</v>
      </c>
      <c r="BL140" t="s">
        <v>11235</v>
      </c>
      <c r="BM140" t="s">
        <v>11236</v>
      </c>
    </row>
    <row r="141" spans="1:65" x14ac:dyDescent="0.25">
      <c r="A141" s="17" t="s">
        <v>534</v>
      </c>
      <c r="B141" s="18">
        <v>1</v>
      </c>
      <c r="C141" s="19" t="s">
        <v>604</v>
      </c>
      <c r="D141" s="20" t="s">
        <v>542</v>
      </c>
      <c r="E141" s="20" t="s">
        <v>605</v>
      </c>
      <c r="F141" s="21">
        <v>2903102</v>
      </c>
      <c r="G141" s="20" t="s">
        <v>606</v>
      </c>
      <c r="H141" s="22">
        <v>733.73099999999999</v>
      </c>
      <c r="I141" s="22">
        <v>733.73099999999999</v>
      </c>
      <c r="J141" s="22">
        <v>897.72749999999996</v>
      </c>
      <c r="K141" s="22">
        <v>738.73099999999999</v>
      </c>
      <c r="L141" s="22">
        <v>738.73099999999999</v>
      </c>
      <c r="M141" s="23">
        <v>60</v>
      </c>
      <c r="N141" s="19" t="s">
        <v>44</v>
      </c>
      <c r="O141" s="22">
        <v>36.9</v>
      </c>
      <c r="P141" s="22">
        <v>0</v>
      </c>
      <c r="Q141" s="22">
        <v>0</v>
      </c>
      <c r="R141" s="22">
        <v>43.89</v>
      </c>
      <c r="S141" s="22">
        <v>0</v>
      </c>
      <c r="T141" s="22">
        <v>421.40620000000001</v>
      </c>
      <c r="U141" s="22">
        <v>425.30149999999998</v>
      </c>
      <c r="V141" s="22">
        <v>7.13</v>
      </c>
      <c r="W141" s="22">
        <v>0</v>
      </c>
      <c r="X141" s="22">
        <v>0</v>
      </c>
      <c r="Y141" s="22">
        <v>44.97</v>
      </c>
      <c r="Z141" s="22">
        <v>24.99</v>
      </c>
      <c r="AA141" s="22">
        <v>14.99</v>
      </c>
      <c r="AB141" s="22">
        <v>15.05</v>
      </c>
      <c r="AC141" s="22">
        <v>0</v>
      </c>
      <c r="AD141" s="22">
        <v>0</v>
      </c>
      <c r="AE141" s="24">
        <v>99.999999999999986</v>
      </c>
      <c r="AF141" s="19" t="s">
        <v>365</v>
      </c>
      <c r="AG141" s="25">
        <v>0.5</v>
      </c>
      <c r="AH141" s="22">
        <v>259840.13</v>
      </c>
      <c r="AI141" s="22">
        <v>201777.74</v>
      </c>
      <c r="AJ141" s="22">
        <v>461617.87</v>
      </c>
      <c r="AK141" s="21" t="s">
        <v>607</v>
      </c>
      <c r="AL141" s="21" t="s">
        <v>608</v>
      </c>
      <c r="AM141" s="26" t="s">
        <v>48</v>
      </c>
      <c r="AN141" s="27">
        <v>0</v>
      </c>
      <c r="AS141">
        <f t="shared" si="4"/>
        <v>2907</v>
      </c>
      <c r="AT141" t="str">
        <f t="shared" si="5"/>
        <v>Região Rural da Capital Regional de Ilhéus</v>
      </c>
      <c r="BE141">
        <v>1505106</v>
      </c>
      <c r="BF141">
        <v>15</v>
      </c>
      <c r="BG141" t="s">
        <v>11200</v>
      </c>
      <c r="BH141" t="s">
        <v>11201</v>
      </c>
      <c r="BI141" t="s">
        <v>11076</v>
      </c>
      <c r="BJ141" t="s">
        <v>11241</v>
      </c>
      <c r="BK141">
        <v>1501</v>
      </c>
      <c r="BL141" t="s">
        <v>11235</v>
      </c>
      <c r="BM141" t="s">
        <v>11236</v>
      </c>
    </row>
    <row r="142" spans="1:65" x14ac:dyDescent="0.25">
      <c r="A142" s="17" t="s">
        <v>534</v>
      </c>
      <c r="B142" s="18">
        <v>1</v>
      </c>
      <c r="C142" s="19" t="s">
        <v>609</v>
      </c>
      <c r="D142" s="20" t="s">
        <v>610</v>
      </c>
      <c r="E142" s="20" t="s">
        <v>610</v>
      </c>
      <c r="F142" s="21">
        <v>2903201</v>
      </c>
      <c r="G142" s="20" t="s">
        <v>611</v>
      </c>
      <c r="H142" s="22">
        <v>1526.3</v>
      </c>
      <c r="I142" s="22">
        <v>984.3</v>
      </c>
      <c r="J142" s="22">
        <v>984.3</v>
      </c>
      <c r="K142" s="22">
        <v>984.3</v>
      </c>
      <c r="L142" s="22">
        <v>984.3</v>
      </c>
      <c r="M142" s="23">
        <v>28</v>
      </c>
      <c r="N142" s="19" t="s">
        <v>44</v>
      </c>
      <c r="O142" s="22">
        <v>15.14</v>
      </c>
      <c r="P142" s="22">
        <v>8.7899999999999991</v>
      </c>
      <c r="Q142" s="22">
        <v>100</v>
      </c>
      <c r="R142" s="22">
        <v>96.16</v>
      </c>
      <c r="S142" s="22">
        <v>166.6</v>
      </c>
      <c r="T142" s="22">
        <v>62.5</v>
      </c>
      <c r="U142" s="22">
        <v>648.35</v>
      </c>
      <c r="V142" s="22">
        <v>10.67</v>
      </c>
      <c r="W142" s="22">
        <v>1E-3</v>
      </c>
      <c r="X142" s="22">
        <v>1E-3</v>
      </c>
      <c r="Y142" s="22">
        <v>20</v>
      </c>
      <c r="Z142" s="22">
        <v>1E-3</v>
      </c>
      <c r="AA142" s="22">
        <v>20</v>
      </c>
      <c r="AB142" s="22">
        <v>45</v>
      </c>
      <c r="AC142" s="22">
        <v>1E-3</v>
      </c>
      <c r="AD142" s="22">
        <v>15</v>
      </c>
      <c r="AE142" s="24">
        <v>100.004</v>
      </c>
      <c r="AF142" s="19" t="s">
        <v>65</v>
      </c>
      <c r="AG142" s="25">
        <v>0.43099999999999999</v>
      </c>
      <c r="AH142" s="22">
        <v>128157.75</v>
      </c>
      <c r="AI142" s="22">
        <v>492636.79</v>
      </c>
      <c r="AJ142" s="22">
        <v>620794.54</v>
      </c>
      <c r="AK142" s="30" t="s">
        <v>612</v>
      </c>
      <c r="AL142" s="21" t="s">
        <v>613</v>
      </c>
      <c r="AM142" s="26" t="s">
        <v>48</v>
      </c>
      <c r="AN142" s="27">
        <v>0</v>
      </c>
      <c r="AS142">
        <f t="shared" si="4"/>
        <v>2901</v>
      </c>
      <c r="AT142" t="str">
        <f t="shared" si="5"/>
        <v>Região Rural da Capital Regional de Barreiras</v>
      </c>
      <c r="BE142">
        <v>1505304</v>
      </c>
      <c r="BF142">
        <v>15</v>
      </c>
      <c r="BG142" t="s">
        <v>11200</v>
      </c>
      <c r="BH142" t="s">
        <v>11201</v>
      </c>
      <c r="BI142" t="s">
        <v>11076</v>
      </c>
      <c r="BJ142" t="s">
        <v>11242</v>
      </c>
      <c r="BK142">
        <v>1501</v>
      </c>
      <c r="BL142" t="s">
        <v>11235</v>
      </c>
      <c r="BM142" t="s">
        <v>11236</v>
      </c>
    </row>
    <row r="143" spans="1:65" x14ac:dyDescent="0.25">
      <c r="A143" s="17" t="s">
        <v>534</v>
      </c>
      <c r="B143" s="18">
        <v>1</v>
      </c>
      <c r="C143" s="19" t="s">
        <v>614</v>
      </c>
      <c r="D143" s="20" t="s">
        <v>542</v>
      </c>
      <c r="E143" s="20" t="s">
        <v>615</v>
      </c>
      <c r="F143" s="21">
        <v>2903409</v>
      </c>
      <c r="G143" s="20" t="s">
        <v>616</v>
      </c>
      <c r="H143" s="22">
        <v>390.25</v>
      </c>
      <c r="I143" s="22">
        <v>382.53</v>
      </c>
      <c r="J143" s="22">
        <v>382.53</v>
      </c>
      <c r="K143" s="22">
        <v>382.53</v>
      </c>
      <c r="L143" s="22">
        <v>382.53</v>
      </c>
      <c r="M143" s="23">
        <v>25</v>
      </c>
      <c r="N143" s="19" t="s">
        <v>44</v>
      </c>
      <c r="O143" s="22">
        <v>19.13</v>
      </c>
      <c r="P143" s="22">
        <v>61</v>
      </c>
      <c r="Q143" s="22">
        <v>2</v>
      </c>
      <c r="R143" s="22">
        <v>34.491199999999999</v>
      </c>
      <c r="S143" s="22">
        <v>1.0000000000000001E-5</v>
      </c>
      <c r="T143" s="22">
        <v>229.5462</v>
      </c>
      <c r="U143" s="22">
        <v>102.7223</v>
      </c>
      <c r="V143" s="22">
        <v>15.766999999999999</v>
      </c>
      <c r="W143" s="22">
        <v>1E-3</v>
      </c>
      <c r="X143" s="22">
        <v>1E-3</v>
      </c>
      <c r="Y143" s="22">
        <v>55</v>
      </c>
      <c r="Z143" s="22">
        <v>15</v>
      </c>
      <c r="AA143" s="22">
        <v>1E-3</v>
      </c>
      <c r="AB143" s="22">
        <v>30</v>
      </c>
      <c r="AC143" s="22">
        <v>1E-3</v>
      </c>
      <c r="AD143" s="22">
        <v>1E-3</v>
      </c>
      <c r="AE143" s="24">
        <v>100.00500000000002</v>
      </c>
      <c r="AF143" s="19" t="s">
        <v>57</v>
      </c>
      <c r="AG143" s="25">
        <v>0.45200000000000001</v>
      </c>
      <c r="AH143" s="22">
        <v>267720.5</v>
      </c>
      <c r="AI143" s="22">
        <v>339905.23</v>
      </c>
      <c r="AJ143" s="22">
        <v>607625.73</v>
      </c>
      <c r="AK143" s="21" t="s">
        <v>617</v>
      </c>
      <c r="AL143" s="21" t="s">
        <v>618</v>
      </c>
      <c r="AM143" s="26" t="s">
        <v>48</v>
      </c>
      <c r="AN143" s="27">
        <v>0</v>
      </c>
      <c r="AS143">
        <f t="shared" si="4"/>
        <v>2908</v>
      </c>
      <c r="AT143" t="str">
        <f t="shared" si="5"/>
        <v>Região Rural do Centro Sub-regional de Teixeira de Freitas</v>
      </c>
      <c r="BE143">
        <v>1507979</v>
      </c>
      <c r="BF143">
        <v>15</v>
      </c>
      <c r="BG143" t="s">
        <v>11200</v>
      </c>
      <c r="BH143" t="s">
        <v>11201</v>
      </c>
      <c r="BI143" t="s">
        <v>11076</v>
      </c>
      <c r="BJ143" t="s">
        <v>11243</v>
      </c>
      <c r="BK143">
        <v>1501</v>
      </c>
      <c r="BL143" t="s">
        <v>11235</v>
      </c>
      <c r="BM143" t="s">
        <v>11236</v>
      </c>
    </row>
    <row r="144" spans="1:65" x14ac:dyDescent="0.25">
      <c r="A144" s="17" t="s">
        <v>534</v>
      </c>
      <c r="B144" s="18">
        <v>1</v>
      </c>
      <c r="C144" s="19" t="s">
        <v>619</v>
      </c>
      <c r="D144" s="20" t="s">
        <v>553</v>
      </c>
      <c r="E144" s="20" t="s">
        <v>620</v>
      </c>
      <c r="F144" s="21">
        <v>2903607</v>
      </c>
      <c r="G144" s="20" t="s">
        <v>621</v>
      </c>
      <c r="H144" s="22">
        <v>869.5652</v>
      </c>
      <c r="I144" s="22">
        <v>865.49</v>
      </c>
      <c r="J144" s="22">
        <v>780.89329999999995</v>
      </c>
      <c r="K144" s="22">
        <v>865.49</v>
      </c>
      <c r="L144" s="22">
        <v>780.89329999999995</v>
      </c>
      <c r="M144" s="23">
        <v>22</v>
      </c>
      <c r="N144" s="19" t="s">
        <v>44</v>
      </c>
      <c r="O144" s="22">
        <v>15.62</v>
      </c>
      <c r="P144" s="22">
        <v>1E-3</v>
      </c>
      <c r="Q144" s="22">
        <v>1E-3</v>
      </c>
      <c r="R144" s="22">
        <v>1.0000000000000001E-5</v>
      </c>
      <c r="S144" s="22">
        <v>1.0000000000000001E-5</v>
      </c>
      <c r="T144" s="22">
        <v>267.19420000000002</v>
      </c>
      <c r="U144" s="22">
        <v>513.69849999999997</v>
      </c>
      <c r="V144" s="22">
        <v>1.0000000000000001E-5</v>
      </c>
      <c r="W144" s="22">
        <v>1E-3</v>
      </c>
      <c r="X144" s="22">
        <v>1E-3</v>
      </c>
      <c r="Y144" s="22">
        <v>1E-3</v>
      </c>
      <c r="Z144" s="22">
        <v>35.39</v>
      </c>
      <c r="AA144" s="22">
        <v>1E-3</v>
      </c>
      <c r="AB144" s="22">
        <v>64.61</v>
      </c>
      <c r="AC144" s="22">
        <v>1E-3</v>
      </c>
      <c r="AD144" s="22">
        <v>1E-3</v>
      </c>
      <c r="AE144" s="24">
        <v>100.006</v>
      </c>
      <c r="AF144" s="19" t="s">
        <v>57</v>
      </c>
      <c r="AG144" s="25">
        <v>0.28299999999999997</v>
      </c>
      <c r="AH144" s="22">
        <v>99289.75</v>
      </c>
      <c r="AI144" s="22">
        <v>221654.68</v>
      </c>
      <c r="AJ144" s="22">
        <v>320944.43000000005</v>
      </c>
      <c r="AK144" s="21" t="s">
        <v>622</v>
      </c>
      <c r="AL144" s="21" t="s">
        <v>623</v>
      </c>
      <c r="AM144" s="26" t="s">
        <v>48</v>
      </c>
      <c r="AN144" s="27">
        <v>4938.1499999999996</v>
      </c>
      <c r="AS144">
        <f t="shared" si="4"/>
        <v>2906</v>
      </c>
      <c r="AT144" t="str">
        <f t="shared" si="5"/>
        <v>Região Rural da Metrópole de Salvador</v>
      </c>
      <c r="BE144">
        <v>1600279</v>
      </c>
      <c r="BF144">
        <v>16</v>
      </c>
      <c r="BG144" t="s">
        <v>11244</v>
      </c>
      <c r="BH144" t="s">
        <v>11245</v>
      </c>
      <c r="BI144" t="s">
        <v>11076</v>
      </c>
      <c r="BJ144" t="s">
        <v>11246</v>
      </c>
      <c r="BK144">
        <v>1501</v>
      </c>
      <c r="BL144" t="s">
        <v>11235</v>
      </c>
      <c r="BM144" t="s">
        <v>11236</v>
      </c>
    </row>
    <row r="145" spans="1:65" x14ac:dyDescent="0.25">
      <c r="A145" s="17" t="s">
        <v>534</v>
      </c>
      <c r="B145" s="18">
        <v>1</v>
      </c>
      <c r="C145" s="19" t="s">
        <v>624</v>
      </c>
      <c r="D145" s="20" t="s">
        <v>599</v>
      </c>
      <c r="E145" s="20" t="s">
        <v>625</v>
      </c>
      <c r="F145" s="21">
        <v>2903706</v>
      </c>
      <c r="G145" s="20" t="s">
        <v>626</v>
      </c>
      <c r="H145" s="22">
        <v>1316</v>
      </c>
      <c r="I145" s="22">
        <v>1.0000000000000001E-5</v>
      </c>
      <c r="J145" s="22">
        <v>1329.0308</v>
      </c>
      <c r="K145" s="22">
        <v>1.0000000000000001E-5</v>
      </c>
      <c r="L145" s="22">
        <v>1316</v>
      </c>
      <c r="M145" s="23">
        <v>50</v>
      </c>
      <c r="N145" s="19" t="s">
        <v>44</v>
      </c>
      <c r="O145" s="22">
        <v>37.97</v>
      </c>
      <c r="P145" s="22"/>
      <c r="Q145" s="22"/>
      <c r="R145" s="22">
        <v>497.07060000000001</v>
      </c>
      <c r="S145" s="22"/>
      <c r="T145" s="22">
        <v>275.7654</v>
      </c>
      <c r="U145" s="22">
        <v>530.04449999999997</v>
      </c>
      <c r="V145" s="22">
        <v>26.1447</v>
      </c>
      <c r="W145" s="22">
        <v>0</v>
      </c>
      <c r="X145" s="22">
        <v>1E-3</v>
      </c>
      <c r="Y145" s="22">
        <v>45</v>
      </c>
      <c r="Z145" s="22">
        <v>20</v>
      </c>
      <c r="AA145" s="22">
        <v>15</v>
      </c>
      <c r="AB145" s="22">
        <v>1E-3</v>
      </c>
      <c r="AC145" s="22">
        <v>10</v>
      </c>
      <c r="AD145" s="22">
        <v>1E-3</v>
      </c>
      <c r="AE145" s="24">
        <v>90.003000000000014</v>
      </c>
      <c r="AF145" s="19" t="s">
        <v>57</v>
      </c>
      <c r="AG145" s="25">
        <v>0.441</v>
      </c>
      <c r="AH145" s="22">
        <v>194426.65</v>
      </c>
      <c r="AI145" s="22">
        <v>541779.4</v>
      </c>
      <c r="AJ145" s="22">
        <v>736206.05</v>
      </c>
      <c r="AK145" s="21" t="s">
        <v>612</v>
      </c>
      <c r="AL145" s="21" t="s">
        <v>573</v>
      </c>
      <c r="AM145" s="26" t="s">
        <v>48</v>
      </c>
      <c r="AN145" s="27">
        <v>0</v>
      </c>
      <c r="AS145">
        <f t="shared" si="4"/>
        <v>2909</v>
      </c>
      <c r="AT145" t="str">
        <f t="shared" si="5"/>
        <v>Região Rural da Capital Regional de Vitória da Conquista</v>
      </c>
      <c r="BE145">
        <v>1300144</v>
      </c>
      <c r="BF145">
        <v>13</v>
      </c>
      <c r="BG145" t="s">
        <v>11098</v>
      </c>
      <c r="BH145" t="s">
        <v>11099</v>
      </c>
      <c r="BI145" t="s">
        <v>11076</v>
      </c>
      <c r="BJ145" t="s">
        <v>11247</v>
      </c>
      <c r="BK145">
        <v>1504</v>
      </c>
      <c r="BL145" t="s">
        <v>11248</v>
      </c>
      <c r="BM145" t="s">
        <v>11249</v>
      </c>
    </row>
    <row r="146" spans="1:65" x14ac:dyDescent="0.25">
      <c r="A146" s="17" t="s">
        <v>534</v>
      </c>
      <c r="B146" s="18">
        <v>1</v>
      </c>
      <c r="C146" s="19" t="s">
        <v>627</v>
      </c>
      <c r="D146" s="20" t="s">
        <v>628</v>
      </c>
      <c r="E146" s="20" t="s">
        <v>629</v>
      </c>
      <c r="F146" s="21">
        <v>2903805</v>
      </c>
      <c r="G146" s="20" t="s">
        <v>630</v>
      </c>
      <c r="H146" s="22">
        <v>2398.17</v>
      </c>
      <c r="I146" s="22">
        <v>1480</v>
      </c>
      <c r="J146" s="22">
        <v>2447.1</v>
      </c>
      <c r="K146" s="22">
        <v>2398.17</v>
      </c>
      <c r="L146" s="22">
        <v>2398.17</v>
      </c>
      <c r="M146" s="23">
        <v>61</v>
      </c>
      <c r="N146" s="19" t="s">
        <v>44</v>
      </c>
      <c r="O146" s="22">
        <v>1E-3</v>
      </c>
      <c r="P146" s="22">
        <v>1E-3</v>
      </c>
      <c r="Q146" s="22">
        <v>1E-3</v>
      </c>
      <c r="R146" s="22">
        <v>341.94</v>
      </c>
      <c r="S146" s="22">
        <v>1.0000000000000001E-5</v>
      </c>
      <c r="T146" s="22">
        <v>1748.65</v>
      </c>
      <c r="U146" s="22">
        <v>344.5</v>
      </c>
      <c r="V146" s="22">
        <v>12.01</v>
      </c>
      <c r="W146" s="22">
        <v>1E-3</v>
      </c>
      <c r="X146" s="22">
        <v>1E-3</v>
      </c>
      <c r="Y146" s="22">
        <v>20</v>
      </c>
      <c r="Z146" s="22">
        <v>35</v>
      </c>
      <c r="AA146" s="22">
        <v>15</v>
      </c>
      <c r="AB146" s="22">
        <v>20</v>
      </c>
      <c r="AC146" s="22">
        <v>1E-3</v>
      </c>
      <c r="AD146" s="22">
        <v>10</v>
      </c>
      <c r="AE146" s="24">
        <v>100.003</v>
      </c>
      <c r="AF146" s="19" t="s">
        <v>65</v>
      </c>
      <c r="AG146" s="25">
        <v>0.49199999999999999</v>
      </c>
      <c r="AH146" s="22">
        <v>184275.63</v>
      </c>
      <c r="AI146" s="22">
        <v>229231.87</v>
      </c>
      <c r="AJ146" s="22">
        <v>413507.5</v>
      </c>
      <c r="AK146" s="21" t="s">
        <v>631</v>
      </c>
      <c r="AL146" s="21" t="s">
        <v>632</v>
      </c>
      <c r="AM146" s="26" t="s">
        <v>48</v>
      </c>
      <c r="AN146" s="27">
        <v>0</v>
      </c>
      <c r="AS146">
        <f t="shared" si="4"/>
        <v>2906</v>
      </c>
      <c r="AT146" t="str">
        <f t="shared" si="5"/>
        <v>Região Rural da Metrópole de Salvador</v>
      </c>
      <c r="BE146">
        <v>1300508</v>
      </c>
      <c r="BF146">
        <v>13</v>
      </c>
      <c r="BG146" t="s">
        <v>11098</v>
      </c>
      <c r="BH146" t="s">
        <v>11099</v>
      </c>
      <c r="BI146" t="s">
        <v>11076</v>
      </c>
      <c r="BJ146" t="s">
        <v>11250</v>
      </c>
      <c r="BK146">
        <v>1504</v>
      </c>
      <c r="BL146" t="s">
        <v>11248</v>
      </c>
      <c r="BM146" t="s">
        <v>11249</v>
      </c>
    </row>
    <row r="147" spans="1:65" x14ac:dyDescent="0.25">
      <c r="A147" s="17" t="s">
        <v>534</v>
      </c>
      <c r="B147" s="18">
        <v>1</v>
      </c>
      <c r="C147" s="19" t="s">
        <v>633</v>
      </c>
      <c r="D147" s="20" t="s">
        <v>628</v>
      </c>
      <c r="E147" s="20" t="s">
        <v>629</v>
      </c>
      <c r="F147" s="21">
        <v>2903805</v>
      </c>
      <c r="G147" s="20" t="s">
        <v>634</v>
      </c>
      <c r="H147" s="22">
        <v>2294.7408</v>
      </c>
      <c r="I147" s="22">
        <v>2294.7408</v>
      </c>
      <c r="J147" s="22">
        <v>2338.5198</v>
      </c>
      <c r="K147" s="22">
        <v>2338.5198</v>
      </c>
      <c r="L147" s="22">
        <v>2294.7408</v>
      </c>
      <c r="M147" s="23">
        <v>60</v>
      </c>
      <c r="N147" s="19" t="s">
        <v>44</v>
      </c>
      <c r="O147" s="22">
        <v>81.98</v>
      </c>
      <c r="P147" s="22">
        <v>5.53</v>
      </c>
      <c r="Q147" s="22">
        <v>71.739999999999995</v>
      </c>
      <c r="R147" s="22">
        <v>30.776900000000001</v>
      </c>
      <c r="S147" s="22">
        <v>1.0000000000000001E-5</v>
      </c>
      <c r="T147" s="22">
        <v>684.86850000000004</v>
      </c>
      <c r="U147" s="22">
        <v>1607.28</v>
      </c>
      <c r="V147" s="22">
        <v>15.5807</v>
      </c>
      <c r="W147" s="22">
        <v>1E-3</v>
      </c>
      <c r="X147" s="22">
        <v>1E-3</v>
      </c>
      <c r="Y147" s="22">
        <v>1E-3</v>
      </c>
      <c r="Z147" s="22">
        <v>30</v>
      </c>
      <c r="AA147" s="22">
        <v>47</v>
      </c>
      <c r="AB147" s="22">
        <v>17</v>
      </c>
      <c r="AC147" s="22">
        <v>1E-3</v>
      </c>
      <c r="AD147" s="22">
        <v>6</v>
      </c>
      <c r="AE147" s="24">
        <v>100.004</v>
      </c>
      <c r="AF147" s="19" t="s">
        <v>57</v>
      </c>
      <c r="AG147" s="25">
        <v>0.46500000000000002</v>
      </c>
      <c r="AH147" s="22">
        <v>176437.19</v>
      </c>
      <c r="AI147" s="22">
        <v>724771.2</v>
      </c>
      <c r="AJ147" s="22">
        <v>901208.3899999999</v>
      </c>
      <c r="AK147" s="30" t="s">
        <v>635</v>
      </c>
      <c r="AL147" s="21" t="s">
        <v>636</v>
      </c>
      <c r="AM147" s="26" t="s">
        <v>48</v>
      </c>
      <c r="AN147" s="27">
        <v>0</v>
      </c>
      <c r="AS147">
        <f t="shared" si="4"/>
        <v>2906</v>
      </c>
      <c r="AT147" t="str">
        <f t="shared" si="5"/>
        <v>Região Rural da Metrópole de Salvador</v>
      </c>
      <c r="BE147">
        <v>1302900</v>
      </c>
      <c r="BF147">
        <v>13</v>
      </c>
      <c r="BG147" t="s">
        <v>11098</v>
      </c>
      <c r="BH147" t="s">
        <v>11099</v>
      </c>
      <c r="BI147" t="s">
        <v>11076</v>
      </c>
      <c r="BJ147" t="s">
        <v>11251</v>
      </c>
      <c r="BK147">
        <v>1504</v>
      </c>
      <c r="BL147" t="s">
        <v>11248</v>
      </c>
      <c r="BM147" t="s">
        <v>11249</v>
      </c>
    </row>
    <row r="148" spans="1:65" x14ac:dyDescent="0.25">
      <c r="A148" s="17" t="s">
        <v>534</v>
      </c>
      <c r="B148" s="18">
        <v>1</v>
      </c>
      <c r="C148" s="19" t="s">
        <v>637</v>
      </c>
      <c r="D148" s="20" t="s">
        <v>628</v>
      </c>
      <c r="E148" s="20" t="s">
        <v>629</v>
      </c>
      <c r="F148" s="21">
        <v>2903805</v>
      </c>
      <c r="G148" s="20" t="s">
        <v>638</v>
      </c>
      <c r="H148" s="22">
        <v>2594.63</v>
      </c>
      <c r="I148" s="22">
        <v>2201.08</v>
      </c>
      <c r="J148" s="22">
        <v>2201.08</v>
      </c>
      <c r="K148" s="22">
        <v>2201.0763999999999</v>
      </c>
      <c r="L148" s="22">
        <v>2201.08</v>
      </c>
      <c r="M148" s="28">
        <v>48</v>
      </c>
      <c r="N148" s="19" t="s">
        <v>44</v>
      </c>
      <c r="O148" s="22">
        <v>36.68</v>
      </c>
      <c r="P148" s="22">
        <v>5.86</v>
      </c>
      <c r="Q148" s="22">
        <v>100</v>
      </c>
      <c r="R148" s="22">
        <v>35.765599999999999</v>
      </c>
      <c r="S148" s="22">
        <v>1.0000000000000001E-5</v>
      </c>
      <c r="T148" s="22">
        <v>126.9212</v>
      </c>
      <c r="U148" s="22">
        <v>43.558999999999997</v>
      </c>
      <c r="V148" s="22">
        <v>117.5924</v>
      </c>
      <c r="W148" s="22">
        <v>1E-3</v>
      </c>
      <c r="X148" s="22">
        <v>1E-3</v>
      </c>
      <c r="Y148" s="22">
        <v>8</v>
      </c>
      <c r="Z148" s="22">
        <v>60</v>
      </c>
      <c r="AA148" s="22">
        <v>1E-3</v>
      </c>
      <c r="AB148" s="22">
        <v>1E-3</v>
      </c>
      <c r="AC148" s="22">
        <v>25</v>
      </c>
      <c r="AD148" s="22">
        <v>7</v>
      </c>
      <c r="AE148" s="24">
        <v>100.004</v>
      </c>
      <c r="AF148" s="19" t="s">
        <v>57</v>
      </c>
      <c r="AG148" s="25">
        <v>0.39</v>
      </c>
      <c r="AH148" s="22">
        <v>353523.62</v>
      </c>
      <c r="AI148" s="22">
        <v>750705.8</v>
      </c>
      <c r="AJ148" s="22">
        <v>1104229.42</v>
      </c>
      <c r="AK148" s="21" t="s">
        <v>283</v>
      </c>
      <c r="AL148" s="21" t="s">
        <v>639</v>
      </c>
      <c r="AM148" s="26" t="s">
        <v>48</v>
      </c>
      <c r="AN148" s="27">
        <v>0</v>
      </c>
      <c r="AS148">
        <f t="shared" si="4"/>
        <v>2906</v>
      </c>
      <c r="AT148" t="str">
        <f t="shared" si="5"/>
        <v>Região Rural da Metrópole de Salvador</v>
      </c>
      <c r="BE148">
        <v>1303106</v>
      </c>
      <c r="BF148">
        <v>13</v>
      </c>
      <c r="BG148" t="s">
        <v>11098</v>
      </c>
      <c r="BH148" t="s">
        <v>11099</v>
      </c>
      <c r="BI148" t="s">
        <v>11076</v>
      </c>
      <c r="BJ148" t="s">
        <v>11252</v>
      </c>
      <c r="BK148">
        <v>1504</v>
      </c>
      <c r="BL148" t="s">
        <v>11248</v>
      </c>
      <c r="BM148" t="s">
        <v>11249</v>
      </c>
    </row>
    <row r="149" spans="1:65" x14ac:dyDescent="0.25">
      <c r="A149" s="17" t="s">
        <v>534</v>
      </c>
      <c r="B149" s="18">
        <v>1</v>
      </c>
      <c r="C149" s="19" t="s">
        <v>640</v>
      </c>
      <c r="D149" s="20" t="s">
        <v>628</v>
      </c>
      <c r="E149" s="20" t="s">
        <v>629</v>
      </c>
      <c r="F149" s="21">
        <v>2903805</v>
      </c>
      <c r="G149" s="20" t="s">
        <v>641</v>
      </c>
      <c r="H149" s="22">
        <v>1407.85</v>
      </c>
      <c r="I149" s="22">
        <v>1407.85</v>
      </c>
      <c r="J149" s="22">
        <v>1733.0444</v>
      </c>
      <c r="K149" s="22">
        <v>1733.0444</v>
      </c>
      <c r="L149" s="22">
        <v>1407.85</v>
      </c>
      <c r="M149" s="23">
        <v>50</v>
      </c>
      <c r="N149" s="19" t="s">
        <v>44</v>
      </c>
      <c r="O149" s="22">
        <v>81.98</v>
      </c>
      <c r="P149" s="22">
        <v>5.53</v>
      </c>
      <c r="Q149" s="22">
        <v>71.739999999999995</v>
      </c>
      <c r="R149" s="22">
        <v>176.99</v>
      </c>
      <c r="S149" s="22">
        <v>1.0000000000000001E-5</v>
      </c>
      <c r="T149" s="22">
        <v>825.47130000000004</v>
      </c>
      <c r="U149" s="22">
        <v>687.07730000000004</v>
      </c>
      <c r="V149" s="22">
        <v>43.503999999999998</v>
      </c>
      <c r="W149" s="22">
        <v>1E-3</v>
      </c>
      <c r="X149" s="22">
        <v>1E-3</v>
      </c>
      <c r="Y149" s="22">
        <v>20</v>
      </c>
      <c r="Z149" s="22">
        <v>50</v>
      </c>
      <c r="AA149" s="22">
        <v>1E-3</v>
      </c>
      <c r="AB149" s="22">
        <v>20</v>
      </c>
      <c r="AC149" s="22">
        <v>1E-3</v>
      </c>
      <c r="AD149" s="22">
        <v>10</v>
      </c>
      <c r="AE149" s="24">
        <v>100.004</v>
      </c>
      <c r="AF149" s="19" t="s">
        <v>65</v>
      </c>
      <c r="AG149" s="25">
        <v>0.50600000000000001</v>
      </c>
      <c r="AH149" s="22">
        <v>423588.4</v>
      </c>
      <c r="AI149" s="22">
        <v>613167.03</v>
      </c>
      <c r="AJ149" s="22">
        <v>1036755.43</v>
      </c>
      <c r="AK149" s="21" t="s">
        <v>602</v>
      </c>
      <c r="AL149" s="21" t="s">
        <v>636</v>
      </c>
      <c r="AM149" s="26" t="s">
        <v>48</v>
      </c>
      <c r="AN149" s="27">
        <v>0</v>
      </c>
      <c r="AS149">
        <f t="shared" si="4"/>
        <v>2906</v>
      </c>
      <c r="AT149" t="str">
        <f t="shared" si="5"/>
        <v>Região Rural da Metrópole de Salvador</v>
      </c>
      <c r="BE149">
        <v>1500602</v>
      </c>
      <c r="BF149">
        <v>15</v>
      </c>
      <c r="BG149" t="s">
        <v>11200</v>
      </c>
      <c r="BH149" t="s">
        <v>11201</v>
      </c>
      <c r="BI149" t="s">
        <v>11076</v>
      </c>
      <c r="BJ149" t="s">
        <v>11253</v>
      </c>
      <c r="BK149">
        <v>1504</v>
      </c>
      <c r="BL149" t="s">
        <v>11248</v>
      </c>
      <c r="BM149" t="s">
        <v>11249</v>
      </c>
    </row>
    <row r="150" spans="1:65" x14ac:dyDescent="0.25">
      <c r="A150" s="17" t="s">
        <v>534</v>
      </c>
      <c r="B150" s="18">
        <v>1</v>
      </c>
      <c r="C150" s="19" t="s">
        <v>642</v>
      </c>
      <c r="D150" s="20" t="s">
        <v>628</v>
      </c>
      <c r="E150" s="20" t="s">
        <v>629</v>
      </c>
      <c r="F150" s="21">
        <v>2903805</v>
      </c>
      <c r="G150" s="20" t="s">
        <v>643</v>
      </c>
      <c r="H150" s="22">
        <v>3810.48</v>
      </c>
      <c r="I150" s="22">
        <v>3503.34</v>
      </c>
      <c r="J150" s="22">
        <v>3503.34</v>
      </c>
      <c r="K150" s="22">
        <v>3810.48</v>
      </c>
      <c r="L150" s="22">
        <v>3503.34</v>
      </c>
      <c r="M150" s="23">
        <v>200</v>
      </c>
      <c r="N150" s="19" t="s">
        <v>44</v>
      </c>
      <c r="O150" s="22">
        <v>58.38</v>
      </c>
      <c r="P150" s="22">
        <v>72.8</v>
      </c>
      <c r="Q150" s="22">
        <v>69.56</v>
      </c>
      <c r="R150" s="22">
        <v>590</v>
      </c>
      <c r="S150" s="22">
        <v>0</v>
      </c>
      <c r="T150" s="22">
        <v>2542</v>
      </c>
      <c r="U150" s="22">
        <v>290</v>
      </c>
      <c r="V150" s="22">
        <v>71.33</v>
      </c>
      <c r="W150" s="22">
        <v>0</v>
      </c>
      <c r="X150" s="22">
        <v>25</v>
      </c>
      <c r="Y150" s="22">
        <v>30</v>
      </c>
      <c r="Z150" s="22">
        <v>15</v>
      </c>
      <c r="AA150" s="22">
        <v>0</v>
      </c>
      <c r="AB150" s="22">
        <v>20</v>
      </c>
      <c r="AC150" s="22">
        <v>0</v>
      </c>
      <c r="AD150" s="22">
        <v>10</v>
      </c>
      <c r="AE150" s="24">
        <v>100</v>
      </c>
      <c r="AF150" s="19" t="s">
        <v>65</v>
      </c>
      <c r="AG150" s="25">
        <v>0.56730000000000003</v>
      </c>
      <c r="AH150" s="22">
        <v>904539.61</v>
      </c>
      <c r="AI150" s="22">
        <v>589882.4</v>
      </c>
      <c r="AJ150" s="22">
        <v>1494422.01</v>
      </c>
      <c r="AK150" s="21" t="s">
        <v>300</v>
      </c>
      <c r="AL150" s="21" t="s">
        <v>644</v>
      </c>
      <c r="AM150" s="26" t="s">
        <v>48</v>
      </c>
      <c r="AN150" s="27">
        <v>0</v>
      </c>
      <c r="AS150">
        <f t="shared" si="4"/>
        <v>2906</v>
      </c>
      <c r="AT150" t="str">
        <f t="shared" si="5"/>
        <v>Região Rural da Metrópole de Salvador</v>
      </c>
      <c r="BE150">
        <v>1500859</v>
      </c>
      <c r="BF150">
        <v>15</v>
      </c>
      <c r="BG150" t="s">
        <v>11200</v>
      </c>
      <c r="BH150" t="s">
        <v>11201</v>
      </c>
      <c r="BI150" t="s">
        <v>11076</v>
      </c>
      <c r="BJ150" t="s">
        <v>11254</v>
      </c>
      <c r="BK150">
        <v>1504</v>
      </c>
      <c r="BL150" t="s">
        <v>11248</v>
      </c>
      <c r="BM150" t="s">
        <v>11249</v>
      </c>
    </row>
    <row r="151" spans="1:65" x14ac:dyDescent="0.25">
      <c r="A151" s="17" t="s">
        <v>534</v>
      </c>
      <c r="B151" s="18">
        <v>1</v>
      </c>
      <c r="C151" s="19" t="s">
        <v>645</v>
      </c>
      <c r="D151" s="20" t="s">
        <v>628</v>
      </c>
      <c r="E151" s="20" t="s">
        <v>629</v>
      </c>
      <c r="F151" s="21">
        <v>2903805</v>
      </c>
      <c r="G151" s="20" t="s">
        <v>646</v>
      </c>
      <c r="H151" s="22">
        <v>505.87310000000002</v>
      </c>
      <c r="I151" s="22">
        <v>505.87310000000002</v>
      </c>
      <c r="J151" s="22">
        <v>443.28059999999999</v>
      </c>
      <c r="K151" s="22">
        <v>443.28059999999999</v>
      </c>
      <c r="L151" s="22">
        <v>443.28059999999999</v>
      </c>
      <c r="M151" s="23">
        <v>14</v>
      </c>
      <c r="N151" s="19" t="s">
        <v>44</v>
      </c>
      <c r="O151" s="22">
        <v>7.38</v>
      </c>
      <c r="P151" s="22">
        <v>1E-3</v>
      </c>
      <c r="Q151" s="22">
        <v>1E-3</v>
      </c>
      <c r="R151" s="22">
        <v>2.1271</v>
      </c>
      <c r="S151" s="22">
        <v>1.0000000000000001E-5</v>
      </c>
      <c r="T151" s="22">
        <v>1.0000000000000001E-5</v>
      </c>
      <c r="U151" s="22">
        <v>436.49880000000002</v>
      </c>
      <c r="V151" s="22">
        <v>4.6547000000000001</v>
      </c>
      <c r="W151" s="22">
        <v>1E-3</v>
      </c>
      <c r="X151" s="22">
        <v>1E-3</v>
      </c>
      <c r="Y151" s="22">
        <v>30</v>
      </c>
      <c r="Z151" s="22">
        <v>35</v>
      </c>
      <c r="AA151" s="22">
        <v>1E-3</v>
      </c>
      <c r="AB151" s="22">
        <v>23</v>
      </c>
      <c r="AC151" s="22"/>
      <c r="AD151" s="22">
        <v>12</v>
      </c>
      <c r="AE151" s="24"/>
      <c r="AF151" s="19" t="s">
        <v>65</v>
      </c>
      <c r="AG151" s="25">
        <v>0.503</v>
      </c>
      <c r="AH151" s="22">
        <v>9569.07</v>
      </c>
      <c r="AI151" s="22">
        <v>10910.86</v>
      </c>
      <c r="AJ151" s="22">
        <v>20479.93</v>
      </c>
      <c r="AK151" s="21" t="s">
        <v>647</v>
      </c>
      <c r="AL151" s="21" t="s">
        <v>648</v>
      </c>
      <c r="AM151" s="26" t="s">
        <v>48</v>
      </c>
      <c r="AN151" s="27">
        <v>0</v>
      </c>
      <c r="AS151">
        <f t="shared" si="4"/>
        <v>2906</v>
      </c>
      <c r="AT151" t="str">
        <f t="shared" si="5"/>
        <v>Região Rural da Metrópole de Salvador</v>
      </c>
      <c r="BE151">
        <v>1501006</v>
      </c>
      <c r="BF151">
        <v>15</v>
      </c>
      <c r="BG151" t="s">
        <v>11200</v>
      </c>
      <c r="BH151" t="s">
        <v>11201</v>
      </c>
      <c r="BI151" t="s">
        <v>11076</v>
      </c>
      <c r="BJ151" t="s">
        <v>11255</v>
      </c>
      <c r="BK151">
        <v>1504</v>
      </c>
      <c r="BL151" t="s">
        <v>11248</v>
      </c>
      <c r="BM151" t="s">
        <v>11249</v>
      </c>
    </row>
    <row r="152" spans="1:65" x14ac:dyDescent="0.25">
      <c r="A152" s="17" t="s">
        <v>534</v>
      </c>
      <c r="B152" s="18">
        <v>1</v>
      </c>
      <c r="C152" s="19" t="s">
        <v>649</v>
      </c>
      <c r="D152" s="20" t="s">
        <v>650</v>
      </c>
      <c r="E152" s="20" t="s">
        <v>650</v>
      </c>
      <c r="F152" s="21">
        <v>2903904</v>
      </c>
      <c r="G152" s="20" t="s">
        <v>651</v>
      </c>
      <c r="H152" s="22">
        <v>2641.7026999999998</v>
      </c>
      <c r="I152" s="22">
        <v>2317.9</v>
      </c>
      <c r="J152" s="22">
        <v>2317.9117000000001</v>
      </c>
      <c r="K152" s="22">
        <v>2641.7026999999998</v>
      </c>
      <c r="L152" s="22">
        <v>2317.9117000000001</v>
      </c>
      <c r="M152" s="23">
        <v>66</v>
      </c>
      <c r="N152" s="19" t="s">
        <v>44</v>
      </c>
      <c r="O152" s="22">
        <v>35.659999999999997</v>
      </c>
      <c r="P152" s="22">
        <v>23.56</v>
      </c>
      <c r="Q152" s="22">
        <v>69.56</v>
      </c>
      <c r="R152" s="22">
        <v>15</v>
      </c>
      <c r="S152" s="22">
        <v>60</v>
      </c>
      <c r="T152" s="22">
        <v>0</v>
      </c>
      <c r="U152" s="22">
        <v>1438.9</v>
      </c>
      <c r="V152" s="22">
        <v>4</v>
      </c>
      <c r="W152" s="22">
        <v>0</v>
      </c>
      <c r="X152" s="22">
        <v>45</v>
      </c>
      <c r="Y152" s="22">
        <v>55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4">
        <v>100</v>
      </c>
      <c r="AF152" s="19" t="s">
        <v>65</v>
      </c>
      <c r="AG152" s="25">
        <v>0.69</v>
      </c>
      <c r="AH152" s="22">
        <v>130998.58</v>
      </c>
      <c r="AI152" s="22">
        <v>92715.45</v>
      </c>
      <c r="AJ152" s="22">
        <v>223714.03</v>
      </c>
      <c r="AK152" s="21" t="s">
        <v>652</v>
      </c>
      <c r="AL152" s="21" t="s">
        <v>653</v>
      </c>
      <c r="AM152" s="26" t="s">
        <v>48</v>
      </c>
      <c r="AN152" s="27">
        <v>0</v>
      </c>
      <c r="AS152">
        <f t="shared" si="4"/>
        <v>2902</v>
      </c>
      <c r="AT152" t="str">
        <f t="shared" si="5"/>
        <v>Região Rural do Centro Sub-regional de Bom Jesus da Lapa</v>
      </c>
      <c r="BE152">
        <v>1501451</v>
      </c>
      <c r="BF152">
        <v>15</v>
      </c>
      <c r="BG152" t="s">
        <v>11200</v>
      </c>
      <c r="BH152" t="s">
        <v>11201</v>
      </c>
      <c r="BI152" t="s">
        <v>11076</v>
      </c>
      <c r="BJ152" t="s">
        <v>11256</v>
      </c>
      <c r="BK152">
        <v>1504</v>
      </c>
      <c r="BL152" t="s">
        <v>11248</v>
      </c>
      <c r="BM152" t="s">
        <v>11249</v>
      </c>
    </row>
    <row r="153" spans="1:65" x14ac:dyDescent="0.25">
      <c r="A153" s="17" t="s">
        <v>534</v>
      </c>
      <c r="B153" s="18">
        <v>1</v>
      </c>
      <c r="C153" s="19" t="s">
        <v>654</v>
      </c>
      <c r="D153" s="20" t="s">
        <v>650</v>
      </c>
      <c r="E153" s="20" t="s">
        <v>650</v>
      </c>
      <c r="F153" s="21">
        <v>2903904</v>
      </c>
      <c r="G153" s="20" t="s">
        <v>655</v>
      </c>
      <c r="H153" s="22">
        <v>15</v>
      </c>
      <c r="I153" s="22">
        <v>14946.7443</v>
      </c>
      <c r="J153" s="22">
        <v>14946.7443</v>
      </c>
      <c r="K153" s="22">
        <v>14946.7443</v>
      </c>
      <c r="L153" s="22">
        <v>14946.7443</v>
      </c>
      <c r="M153" s="23">
        <v>450</v>
      </c>
      <c r="N153" s="19" t="s">
        <v>44</v>
      </c>
      <c r="O153" s="22">
        <v>229.95</v>
      </c>
      <c r="P153" s="22">
        <v>1E-3</v>
      </c>
      <c r="Q153" s="22">
        <v>1E-3</v>
      </c>
      <c r="R153" s="22">
        <v>400</v>
      </c>
      <c r="S153" s="22">
        <v>0</v>
      </c>
      <c r="T153" s="22">
        <v>700</v>
      </c>
      <c r="U153" s="22">
        <v>11897.7943</v>
      </c>
      <c r="V153" s="22">
        <v>50</v>
      </c>
      <c r="W153" s="22">
        <v>1E-3</v>
      </c>
      <c r="X153" s="22">
        <v>20</v>
      </c>
      <c r="Y153" s="22">
        <v>50</v>
      </c>
      <c r="Z153" s="22">
        <v>1E-3</v>
      </c>
      <c r="AA153" s="22">
        <v>1E-3</v>
      </c>
      <c r="AB153" s="22">
        <v>28</v>
      </c>
      <c r="AC153" s="22">
        <v>1E-3</v>
      </c>
      <c r="AD153" s="22">
        <v>2</v>
      </c>
      <c r="AE153" s="24">
        <v>100.00400000000002</v>
      </c>
      <c r="AF153" s="19" t="s">
        <v>64</v>
      </c>
      <c r="AG153" s="25">
        <v>0.67800000000000005</v>
      </c>
      <c r="AH153" s="22">
        <v>2084341.25</v>
      </c>
      <c r="AI153" s="22">
        <v>1403247.66</v>
      </c>
      <c r="AJ153" s="22">
        <v>3487588.91</v>
      </c>
      <c r="AK153" s="21" t="s">
        <v>461</v>
      </c>
      <c r="AL153" s="21" t="s">
        <v>656</v>
      </c>
      <c r="AM153" s="26" t="s">
        <v>48</v>
      </c>
      <c r="AN153" s="27">
        <v>0</v>
      </c>
      <c r="AS153">
        <f t="shared" si="4"/>
        <v>2902</v>
      </c>
      <c r="AT153" t="str">
        <f t="shared" si="5"/>
        <v>Região Rural do Centro Sub-regional de Bom Jesus da Lapa</v>
      </c>
      <c r="BE153">
        <v>1501725</v>
      </c>
      <c r="BF153">
        <v>15</v>
      </c>
      <c r="BG153" t="s">
        <v>11200</v>
      </c>
      <c r="BH153" t="s">
        <v>11201</v>
      </c>
      <c r="BI153" t="s">
        <v>11076</v>
      </c>
      <c r="BJ153" t="s">
        <v>11257</v>
      </c>
      <c r="BK153">
        <v>1504</v>
      </c>
      <c r="BL153" t="s">
        <v>11248</v>
      </c>
      <c r="BM153" t="s">
        <v>11249</v>
      </c>
    </row>
    <row r="154" spans="1:65" x14ac:dyDescent="0.25">
      <c r="A154" s="17" t="s">
        <v>534</v>
      </c>
      <c r="B154" s="18">
        <v>1</v>
      </c>
      <c r="C154" s="19" t="s">
        <v>657</v>
      </c>
      <c r="D154" s="20" t="s">
        <v>650</v>
      </c>
      <c r="E154" s="20" t="s">
        <v>650</v>
      </c>
      <c r="F154" s="21">
        <v>2903904</v>
      </c>
      <c r="G154" s="20" t="s">
        <v>658</v>
      </c>
      <c r="H154" s="22">
        <v>30</v>
      </c>
      <c r="I154" s="22">
        <v>30</v>
      </c>
      <c r="J154" s="22">
        <v>30.66</v>
      </c>
      <c r="K154" s="22">
        <v>23.4</v>
      </c>
      <c r="L154" s="22">
        <v>23.38</v>
      </c>
      <c r="M154" s="23">
        <v>20</v>
      </c>
      <c r="N154" s="19" t="s">
        <v>44</v>
      </c>
      <c r="O154" s="22">
        <v>1E-3</v>
      </c>
      <c r="P154" s="22">
        <v>1E-3</v>
      </c>
      <c r="Q154" s="22">
        <v>1E-3</v>
      </c>
      <c r="R154" s="22">
        <v>1.0000000000000001E-5</v>
      </c>
      <c r="S154" s="22">
        <v>1.0000000000000001E-5</v>
      </c>
      <c r="T154" s="22">
        <v>1.0000000000000001E-5</v>
      </c>
      <c r="U154" s="22">
        <v>1.0000000000000001E-5</v>
      </c>
      <c r="V154" s="22">
        <v>1.0000000000000001E-5</v>
      </c>
      <c r="W154" s="22">
        <v>0</v>
      </c>
      <c r="X154" s="22">
        <v>0</v>
      </c>
      <c r="Y154" s="22">
        <v>0</v>
      </c>
      <c r="Z154" s="22">
        <v>100</v>
      </c>
      <c r="AA154" s="22">
        <v>0</v>
      </c>
      <c r="AB154" s="22">
        <v>0</v>
      </c>
      <c r="AC154" s="22">
        <v>0</v>
      </c>
      <c r="AD154" s="22">
        <v>0</v>
      </c>
      <c r="AE154" s="24">
        <v>100</v>
      </c>
      <c r="AF154" s="19" t="s">
        <v>44</v>
      </c>
      <c r="AG154" s="25">
        <v>0.47</v>
      </c>
      <c r="AH154" s="22">
        <v>7603.64</v>
      </c>
      <c r="AI154" s="22">
        <v>1E-3</v>
      </c>
      <c r="AJ154" s="22">
        <v>7603.6410000000005</v>
      </c>
      <c r="AK154" s="21" t="s">
        <v>659</v>
      </c>
      <c r="AL154" s="21" t="s">
        <v>660</v>
      </c>
      <c r="AM154" s="26" t="s">
        <v>48</v>
      </c>
      <c r="AN154" s="27">
        <v>0</v>
      </c>
      <c r="AS154">
        <f t="shared" si="4"/>
        <v>2902</v>
      </c>
      <c r="AT154" t="str">
        <f t="shared" si="5"/>
        <v>Região Rural do Centro Sub-regional de Bom Jesus da Lapa</v>
      </c>
      <c r="BE154">
        <v>1502764</v>
      </c>
      <c r="BF154">
        <v>15</v>
      </c>
      <c r="BG154" t="s">
        <v>11200</v>
      </c>
      <c r="BH154" t="s">
        <v>11201</v>
      </c>
      <c r="BI154" t="s">
        <v>11076</v>
      </c>
      <c r="BJ154" t="s">
        <v>11258</v>
      </c>
      <c r="BK154">
        <v>1504</v>
      </c>
      <c r="BL154" t="s">
        <v>11248</v>
      </c>
      <c r="BM154" t="s">
        <v>11249</v>
      </c>
    </row>
    <row r="155" spans="1:65" x14ac:dyDescent="0.25">
      <c r="A155" s="17" t="s">
        <v>534</v>
      </c>
      <c r="B155" s="18">
        <v>1</v>
      </c>
      <c r="C155" s="19" t="s">
        <v>661</v>
      </c>
      <c r="D155" s="20" t="s">
        <v>650</v>
      </c>
      <c r="E155" s="20" t="s">
        <v>650</v>
      </c>
      <c r="F155" s="21">
        <v>2903904</v>
      </c>
      <c r="G155" s="20" t="s">
        <v>662</v>
      </c>
      <c r="H155" s="22">
        <v>16400</v>
      </c>
      <c r="I155" s="22">
        <v>4368.67</v>
      </c>
      <c r="J155" s="22">
        <v>4368.67</v>
      </c>
      <c r="K155" s="22">
        <v>4368.67</v>
      </c>
      <c r="L155" s="22">
        <v>4368.67</v>
      </c>
      <c r="M155" s="23">
        <v>90</v>
      </c>
      <c r="N155" s="19" t="s">
        <v>44</v>
      </c>
      <c r="O155" s="22">
        <v>67.2</v>
      </c>
      <c r="P155" s="22">
        <v>0</v>
      </c>
      <c r="Q155" s="22">
        <v>0</v>
      </c>
      <c r="R155" s="22">
        <v>199</v>
      </c>
      <c r="S155" s="22">
        <v>0</v>
      </c>
      <c r="T155" s="22">
        <v>450</v>
      </c>
      <c r="U155" s="22">
        <v>3654</v>
      </c>
      <c r="V155" s="22">
        <v>65.67</v>
      </c>
      <c r="W155" s="22">
        <v>0</v>
      </c>
      <c r="X155" s="22">
        <v>20</v>
      </c>
      <c r="Y155" s="22">
        <v>45</v>
      </c>
      <c r="Z155" s="22">
        <v>30</v>
      </c>
      <c r="AA155" s="22">
        <v>0</v>
      </c>
      <c r="AB155" s="22">
        <v>0</v>
      </c>
      <c r="AC155" s="22">
        <v>0</v>
      </c>
      <c r="AD155" s="22">
        <v>5</v>
      </c>
      <c r="AE155" s="24">
        <v>100</v>
      </c>
      <c r="AF155" s="19" t="s">
        <v>65</v>
      </c>
      <c r="AG155" s="25">
        <v>0.61799999999999999</v>
      </c>
      <c r="AH155" s="22">
        <v>84523.839999999997</v>
      </c>
      <c r="AI155" s="22">
        <v>755488.75</v>
      </c>
      <c r="AJ155" s="22">
        <v>840012.59</v>
      </c>
      <c r="AK155" s="21" t="s">
        <v>663</v>
      </c>
      <c r="AL155" s="21" t="s">
        <v>417</v>
      </c>
      <c r="AM155" s="26" t="s">
        <v>48</v>
      </c>
      <c r="AN155" s="27">
        <v>0</v>
      </c>
      <c r="AS155">
        <f t="shared" si="4"/>
        <v>2902</v>
      </c>
      <c r="AT155" t="str">
        <f t="shared" si="5"/>
        <v>Região Rural do Centro Sub-regional de Bom Jesus da Lapa</v>
      </c>
      <c r="BE155">
        <v>1503606</v>
      </c>
      <c r="BF155">
        <v>15</v>
      </c>
      <c r="BG155" t="s">
        <v>11200</v>
      </c>
      <c r="BH155" t="s">
        <v>11201</v>
      </c>
      <c r="BI155" t="s">
        <v>11076</v>
      </c>
      <c r="BJ155" t="s">
        <v>11259</v>
      </c>
      <c r="BK155">
        <v>1504</v>
      </c>
      <c r="BL155" t="s">
        <v>11248</v>
      </c>
      <c r="BM155" t="s">
        <v>11249</v>
      </c>
    </row>
    <row r="156" spans="1:65" x14ac:dyDescent="0.25">
      <c r="A156" s="17" t="s">
        <v>534</v>
      </c>
      <c r="B156" s="18">
        <v>1</v>
      </c>
      <c r="C156" s="19" t="s">
        <v>664</v>
      </c>
      <c r="D156" s="20" t="s">
        <v>650</v>
      </c>
      <c r="E156" s="20" t="s">
        <v>650</v>
      </c>
      <c r="F156" s="21">
        <v>2903904</v>
      </c>
      <c r="G156" s="20" t="s">
        <v>665</v>
      </c>
      <c r="H156" s="22">
        <v>7000</v>
      </c>
      <c r="I156" s="22">
        <v>7169.27</v>
      </c>
      <c r="J156" s="22">
        <v>7169.27</v>
      </c>
      <c r="K156" s="22">
        <v>7000</v>
      </c>
      <c r="L156" s="22">
        <v>6596.42</v>
      </c>
      <c r="M156" s="23">
        <v>160</v>
      </c>
      <c r="N156" s="19" t="s">
        <v>44</v>
      </c>
      <c r="O156" s="22">
        <v>101.48</v>
      </c>
      <c r="P156" s="22">
        <v>11.23</v>
      </c>
      <c r="Q156" s="22">
        <v>0</v>
      </c>
      <c r="R156" s="22">
        <v>334.4</v>
      </c>
      <c r="S156" s="22">
        <v>0</v>
      </c>
      <c r="T156" s="22">
        <v>1326.7</v>
      </c>
      <c r="U156" s="22">
        <v>5398.17</v>
      </c>
      <c r="V156" s="22">
        <v>60</v>
      </c>
      <c r="W156" s="22">
        <v>0</v>
      </c>
      <c r="X156" s="22">
        <v>23</v>
      </c>
      <c r="Y156" s="22">
        <v>45</v>
      </c>
      <c r="Z156" s="22">
        <v>25</v>
      </c>
      <c r="AA156" s="22">
        <v>0</v>
      </c>
      <c r="AB156" s="22">
        <v>0</v>
      </c>
      <c r="AC156" s="22">
        <v>0</v>
      </c>
      <c r="AD156" s="22">
        <v>7</v>
      </c>
      <c r="AE156" s="24">
        <v>100</v>
      </c>
      <c r="AF156" s="19" t="s">
        <v>65</v>
      </c>
      <c r="AG156" s="25">
        <v>0.61799999999999999</v>
      </c>
      <c r="AH156" s="22">
        <v>616030.89</v>
      </c>
      <c r="AI156" s="22">
        <v>1140741.17</v>
      </c>
      <c r="AJ156" s="22">
        <v>1756772.06</v>
      </c>
      <c r="AK156" s="21" t="s">
        <v>663</v>
      </c>
      <c r="AL156" s="21" t="s">
        <v>666</v>
      </c>
      <c r="AM156" s="26" t="s">
        <v>48</v>
      </c>
      <c r="AN156" s="27">
        <v>0</v>
      </c>
      <c r="AS156">
        <f t="shared" si="4"/>
        <v>2902</v>
      </c>
      <c r="AT156" t="str">
        <f t="shared" si="5"/>
        <v>Região Rural do Centro Sub-regional de Bom Jesus da Lapa</v>
      </c>
      <c r="BE156">
        <v>1503754</v>
      </c>
      <c r="BF156">
        <v>15</v>
      </c>
      <c r="BG156" t="s">
        <v>11200</v>
      </c>
      <c r="BH156" t="s">
        <v>11201</v>
      </c>
      <c r="BI156" t="s">
        <v>11076</v>
      </c>
      <c r="BJ156" t="s">
        <v>11260</v>
      </c>
      <c r="BK156">
        <v>1504</v>
      </c>
      <c r="BL156" t="s">
        <v>11248</v>
      </c>
      <c r="BM156" t="s">
        <v>11249</v>
      </c>
    </row>
    <row r="157" spans="1:65" x14ac:dyDescent="0.25">
      <c r="A157" s="17" t="s">
        <v>534</v>
      </c>
      <c r="B157" s="18">
        <v>1</v>
      </c>
      <c r="C157" s="19" t="s">
        <v>667</v>
      </c>
      <c r="D157" s="20" t="s">
        <v>650</v>
      </c>
      <c r="E157" s="20" t="s">
        <v>650</v>
      </c>
      <c r="F157" s="21">
        <v>2903904</v>
      </c>
      <c r="G157" s="20" t="s">
        <v>668</v>
      </c>
      <c r="H157" s="22">
        <v>9555.2199999999993</v>
      </c>
      <c r="I157" s="22">
        <v>9213.3912</v>
      </c>
      <c r="J157" s="22">
        <v>9213.3912</v>
      </c>
      <c r="K157" s="22">
        <v>9555.2199999999993</v>
      </c>
      <c r="L157" s="22">
        <v>9213.3912</v>
      </c>
      <c r="M157" s="23">
        <v>155</v>
      </c>
      <c r="N157" s="19" t="s">
        <v>44</v>
      </c>
      <c r="O157" s="22">
        <v>141.74</v>
      </c>
      <c r="P157" s="22">
        <v>1E-3</v>
      </c>
      <c r="Q157" s="22">
        <v>1E-3</v>
      </c>
      <c r="R157" s="22">
        <v>5</v>
      </c>
      <c r="S157" s="22">
        <v>1580.19</v>
      </c>
      <c r="T157" s="22">
        <v>310</v>
      </c>
      <c r="U157" s="22">
        <v>4298.2012000000004</v>
      </c>
      <c r="V157" s="22">
        <v>20</v>
      </c>
      <c r="W157" s="22">
        <v>1E-3</v>
      </c>
      <c r="X157" s="22">
        <v>1E-3</v>
      </c>
      <c r="Y157" s="22">
        <v>50</v>
      </c>
      <c r="Z157" s="22">
        <v>1E-3</v>
      </c>
      <c r="AA157" s="22">
        <v>10</v>
      </c>
      <c r="AB157" s="22">
        <v>35</v>
      </c>
      <c r="AC157" s="22">
        <v>5</v>
      </c>
      <c r="AD157" s="22">
        <v>1E-3</v>
      </c>
      <c r="AE157" s="24">
        <v>100.004</v>
      </c>
      <c r="AF157" s="19" t="s">
        <v>65</v>
      </c>
      <c r="AG157" s="25">
        <v>0.51500000000000001</v>
      </c>
      <c r="AH157" s="22">
        <v>471941.24</v>
      </c>
      <c r="AI157" s="22">
        <v>1571430.51</v>
      </c>
      <c r="AJ157" s="22">
        <v>2043371.75</v>
      </c>
      <c r="AK157" s="21" t="s">
        <v>602</v>
      </c>
      <c r="AL157" s="21" t="s">
        <v>603</v>
      </c>
      <c r="AM157" s="26" t="s">
        <v>48</v>
      </c>
      <c r="AN157" s="27">
        <v>0</v>
      </c>
      <c r="AS157">
        <f t="shared" si="4"/>
        <v>2902</v>
      </c>
      <c r="AT157" t="str">
        <f t="shared" si="5"/>
        <v>Região Rural do Centro Sub-regional de Bom Jesus da Lapa</v>
      </c>
      <c r="BE157">
        <v>1504455</v>
      </c>
      <c r="BF157">
        <v>15</v>
      </c>
      <c r="BG157" t="s">
        <v>11200</v>
      </c>
      <c r="BH157" t="s">
        <v>11201</v>
      </c>
      <c r="BI157" t="s">
        <v>11076</v>
      </c>
      <c r="BJ157" t="s">
        <v>11261</v>
      </c>
      <c r="BK157">
        <v>1504</v>
      </c>
      <c r="BL157" t="s">
        <v>11248</v>
      </c>
      <c r="BM157" t="s">
        <v>11249</v>
      </c>
    </row>
    <row r="158" spans="1:65" x14ac:dyDescent="0.25">
      <c r="A158" s="17" t="s">
        <v>534</v>
      </c>
      <c r="B158" s="18">
        <v>1</v>
      </c>
      <c r="C158" s="19" t="s">
        <v>669</v>
      </c>
      <c r="D158" s="20" t="s">
        <v>650</v>
      </c>
      <c r="E158" s="20" t="s">
        <v>650</v>
      </c>
      <c r="F158" s="21">
        <v>2903904</v>
      </c>
      <c r="G158" s="20" t="s">
        <v>670</v>
      </c>
      <c r="H158" s="22">
        <v>1800</v>
      </c>
      <c r="I158" s="22">
        <v>1125.17</v>
      </c>
      <c r="J158" s="22">
        <v>1125.17</v>
      </c>
      <c r="K158" s="22">
        <v>1125.17</v>
      </c>
      <c r="L158" s="22">
        <v>1125.17</v>
      </c>
      <c r="M158" s="23">
        <v>30</v>
      </c>
      <c r="N158" s="19" t="s">
        <v>44</v>
      </c>
      <c r="O158" s="22">
        <v>17.309999999999999</v>
      </c>
      <c r="P158" s="22">
        <v>0</v>
      </c>
      <c r="Q158" s="22">
        <v>0</v>
      </c>
      <c r="R158" s="22">
        <v>225.17</v>
      </c>
      <c r="S158" s="22">
        <v>0</v>
      </c>
      <c r="T158" s="22">
        <v>0</v>
      </c>
      <c r="U158" s="22">
        <v>900</v>
      </c>
      <c r="V158" s="22">
        <v>0</v>
      </c>
      <c r="W158" s="22">
        <v>0</v>
      </c>
      <c r="X158" s="22">
        <v>0</v>
      </c>
      <c r="Y158" s="22">
        <v>0</v>
      </c>
      <c r="Z158" s="22">
        <v>30</v>
      </c>
      <c r="AA158" s="22">
        <v>40</v>
      </c>
      <c r="AB158" s="22">
        <v>10</v>
      </c>
      <c r="AC158" s="22">
        <v>0</v>
      </c>
      <c r="AD158" s="22">
        <v>20</v>
      </c>
      <c r="AE158" s="24">
        <v>100</v>
      </c>
      <c r="AF158" s="19" t="s">
        <v>44</v>
      </c>
      <c r="AG158" s="25">
        <v>0.52</v>
      </c>
      <c r="AH158" s="22">
        <v>1543.25</v>
      </c>
      <c r="AI158" s="22">
        <v>69061.289999999994</v>
      </c>
      <c r="AJ158" s="22">
        <v>70604.539999999994</v>
      </c>
      <c r="AK158" s="21" t="s">
        <v>671</v>
      </c>
      <c r="AL158" s="21" t="s">
        <v>408</v>
      </c>
      <c r="AM158" s="26" t="s">
        <v>48</v>
      </c>
      <c r="AN158" s="27">
        <v>0</v>
      </c>
      <c r="AS158">
        <f t="shared" si="4"/>
        <v>2902</v>
      </c>
      <c r="AT158" t="str">
        <f t="shared" si="5"/>
        <v>Região Rural do Centro Sub-regional de Bom Jesus da Lapa</v>
      </c>
      <c r="BE158">
        <v>1505031</v>
      </c>
      <c r="BF158">
        <v>15</v>
      </c>
      <c r="BG158" t="s">
        <v>11200</v>
      </c>
      <c r="BH158" t="s">
        <v>11201</v>
      </c>
      <c r="BI158" t="s">
        <v>11076</v>
      </c>
      <c r="BJ158" t="s">
        <v>11262</v>
      </c>
      <c r="BK158">
        <v>1504</v>
      </c>
      <c r="BL158" t="s">
        <v>11248</v>
      </c>
      <c r="BM158" t="s">
        <v>11249</v>
      </c>
    </row>
    <row r="159" spans="1:65" x14ac:dyDescent="0.25">
      <c r="A159" s="17" t="s">
        <v>534</v>
      </c>
      <c r="B159" s="18">
        <v>1</v>
      </c>
      <c r="C159" s="19" t="s">
        <v>672</v>
      </c>
      <c r="D159" s="20" t="s">
        <v>650</v>
      </c>
      <c r="E159" s="20" t="s">
        <v>650</v>
      </c>
      <c r="F159" s="21">
        <v>2903904</v>
      </c>
      <c r="G159" s="20" t="s">
        <v>673</v>
      </c>
      <c r="H159" s="22">
        <v>6100</v>
      </c>
      <c r="I159" s="22">
        <v>6419.48</v>
      </c>
      <c r="J159" s="22">
        <v>6419.48</v>
      </c>
      <c r="K159" s="22">
        <v>6100</v>
      </c>
      <c r="L159" s="22">
        <v>6100</v>
      </c>
      <c r="M159" s="23">
        <v>185</v>
      </c>
      <c r="N159" s="19" t="s">
        <v>44</v>
      </c>
      <c r="O159" s="22">
        <v>93.85</v>
      </c>
      <c r="P159" s="22">
        <v>31.78</v>
      </c>
      <c r="Q159" s="22">
        <v>80</v>
      </c>
      <c r="R159" s="22">
        <v>201</v>
      </c>
      <c r="S159" s="22">
        <v>0</v>
      </c>
      <c r="T159" s="22">
        <v>1868</v>
      </c>
      <c r="U159" s="22">
        <v>4009</v>
      </c>
      <c r="V159" s="22">
        <v>341.47</v>
      </c>
      <c r="W159" s="22">
        <v>0</v>
      </c>
      <c r="X159" s="22">
        <v>20</v>
      </c>
      <c r="Y159" s="22">
        <v>50</v>
      </c>
      <c r="Z159" s="22">
        <v>25</v>
      </c>
      <c r="AA159" s="22">
        <v>0</v>
      </c>
      <c r="AB159" s="22">
        <v>0</v>
      </c>
      <c r="AC159" s="22">
        <v>0</v>
      </c>
      <c r="AD159" s="22">
        <v>5</v>
      </c>
      <c r="AE159" s="24">
        <v>100</v>
      </c>
      <c r="AF159" s="19" t="s">
        <v>65</v>
      </c>
      <c r="AG159" s="25">
        <v>0.622</v>
      </c>
      <c r="AH159" s="22">
        <v>548163.35</v>
      </c>
      <c r="AI159" s="22">
        <v>1061721.3799999999</v>
      </c>
      <c r="AJ159" s="22">
        <v>1609884.73</v>
      </c>
      <c r="AK159" s="21" t="s">
        <v>663</v>
      </c>
      <c r="AL159" s="21" t="s">
        <v>674</v>
      </c>
      <c r="AM159" s="26" t="s">
        <v>48</v>
      </c>
      <c r="AN159" s="27">
        <v>0</v>
      </c>
      <c r="AS159">
        <f t="shared" si="4"/>
        <v>2902</v>
      </c>
      <c r="AT159" t="str">
        <f t="shared" si="5"/>
        <v>Região Rural do Centro Sub-regional de Bom Jesus da Lapa</v>
      </c>
      <c r="BE159">
        <v>1505437</v>
      </c>
      <c r="BF159">
        <v>15</v>
      </c>
      <c r="BG159" t="s">
        <v>11200</v>
      </c>
      <c r="BH159" t="s">
        <v>11201</v>
      </c>
      <c r="BI159" t="s">
        <v>11076</v>
      </c>
      <c r="BJ159" t="s">
        <v>11263</v>
      </c>
      <c r="BK159">
        <v>1504</v>
      </c>
      <c r="BL159" t="s">
        <v>11248</v>
      </c>
      <c r="BM159" t="s">
        <v>11249</v>
      </c>
    </row>
    <row r="160" spans="1:65" x14ac:dyDescent="0.25">
      <c r="A160" s="17" t="s">
        <v>534</v>
      </c>
      <c r="B160" s="18">
        <v>1</v>
      </c>
      <c r="C160" s="19" t="s">
        <v>675</v>
      </c>
      <c r="D160" s="20" t="s">
        <v>650</v>
      </c>
      <c r="E160" s="20" t="s">
        <v>650</v>
      </c>
      <c r="F160" s="21">
        <v>2903904</v>
      </c>
      <c r="G160" s="20" t="s">
        <v>676</v>
      </c>
      <c r="H160" s="22">
        <v>5089.43</v>
      </c>
      <c r="I160" s="22">
        <v>4984.13</v>
      </c>
      <c r="J160" s="22">
        <v>4984.1265999999996</v>
      </c>
      <c r="K160" s="22">
        <v>4984.1265999999996</v>
      </c>
      <c r="L160" s="22">
        <v>4984.13</v>
      </c>
      <c r="M160" s="23">
        <v>112</v>
      </c>
      <c r="N160" s="19" t="s">
        <v>44</v>
      </c>
      <c r="O160" s="22">
        <v>76.67</v>
      </c>
      <c r="P160" s="22">
        <v>1E-3</v>
      </c>
      <c r="Q160" s="22">
        <v>1E-3</v>
      </c>
      <c r="R160" s="22">
        <v>74.659199999999998</v>
      </c>
      <c r="S160" s="22">
        <v>1.0000000000000001E-5</v>
      </c>
      <c r="T160" s="22">
        <v>1.0000000000000001E-5</v>
      </c>
      <c r="U160" s="22">
        <v>4874.5411000000004</v>
      </c>
      <c r="V160" s="22">
        <v>15.6043</v>
      </c>
      <c r="W160" s="22">
        <v>1E-3</v>
      </c>
      <c r="X160" s="22">
        <v>1E-3</v>
      </c>
      <c r="Y160" s="22">
        <v>37.5</v>
      </c>
      <c r="Z160" s="22">
        <v>17.5</v>
      </c>
      <c r="AA160" s="22">
        <v>5</v>
      </c>
      <c r="AB160" s="22">
        <v>30</v>
      </c>
      <c r="AC160" s="22">
        <v>1E-3</v>
      </c>
      <c r="AD160" s="22">
        <v>10</v>
      </c>
      <c r="AE160" s="24">
        <v>100.00300000000001</v>
      </c>
      <c r="AF160" s="19" t="s">
        <v>65</v>
      </c>
      <c r="AG160" s="25">
        <v>0.49969999999999998</v>
      </c>
      <c r="AH160" s="22">
        <v>1E-3</v>
      </c>
      <c r="AI160" s="22">
        <v>1E-3</v>
      </c>
      <c r="AJ160" s="22">
        <v>2E-3</v>
      </c>
      <c r="AK160" s="21" t="s">
        <v>572</v>
      </c>
      <c r="AL160" s="21" t="s">
        <v>677</v>
      </c>
      <c r="AM160" s="26" t="s">
        <v>48</v>
      </c>
      <c r="AN160" s="27">
        <v>0</v>
      </c>
      <c r="AS160">
        <f t="shared" si="4"/>
        <v>2902</v>
      </c>
      <c r="AT160" t="str">
        <f t="shared" si="5"/>
        <v>Região Rural do Centro Sub-regional de Bom Jesus da Lapa</v>
      </c>
      <c r="BE160">
        <v>1505486</v>
      </c>
      <c r="BF160">
        <v>15</v>
      </c>
      <c r="BG160" t="s">
        <v>11200</v>
      </c>
      <c r="BH160" t="s">
        <v>11201</v>
      </c>
      <c r="BI160" t="s">
        <v>11076</v>
      </c>
      <c r="BJ160" t="s">
        <v>11264</v>
      </c>
      <c r="BK160">
        <v>1504</v>
      </c>
      <c r="BL160" t="s">
        <v>11248</v>
      </c>
      <c r="BM160" t="s">
        <v>11249</v>
      </c>
    </row>
    <row r="161" spans="1:65" x14ac:dyDescent="0.25">
      <c r="A161" s="17" t="s">
        <v>534</v>
      </c>
      <c r="B161" s="18">
        <v>1</v>
      </c>
      <c r="C161" s="19" t="s">
        <v>678</v>
      </c>
      <c r="D161" s="20" t="s">
        <v>650</v>
      </c>
      <c r="E161" s="20" t="s">
        <v>650</v>
      </c>
      <c r="F161" s="21">
        <v>2903904</v>
      </c>
      <c r="G161" s="20" t="s">
        <v>679</v>
      </c>
      <c r="H161" s="22">
        <v>5089.4250000000002</v>
      </c>
      <c r="I161" s="22">
        <v>4984.13</v>
      </c>
      <c r="J161" s="22">
        <v>4984.1265999999996</v>
      </c>
      <c r="K161" s="22">
        <v>4984.1265999999996</v>
      </c>
      <c r="L161" s="22">
        <v>4984.1265999999996</v>
      </c>
      <c r="M161" s="23">
        <v>112</v>
      </c>
      <c r="N161" s="19" t="s">
        <v>44</v>
      </c>
      <c r="O161" s="22">
        <v>76.67</v>
      </c>
      <c r="P161" s="22">
        <v>1E-3</v>
      </c>
      <c r="Q161" s="22">
        <v>1E-3</v>
      </c>
      <c r="R161" s="22">
        <v>74.659199999999998</v>
      </c>
      <c r="S161" s="22">
        <v>1.0000000000000001E-5</v>
      </c>
      <c r="T161" s="22">
        <v>4874.5411000000004</v>
      </c>
      <c r="U161" s="22"/>
      <c r="V161" s="22">
        <v>15.6043</v>
      </c>
      <c r="W161" s="22">
        <v>1E-3</v>
      </c>
      <c r="X161" s="22">
        <v>1E-3</v>
      </c>
      <c r="Y161" s="22">
        <v>37.5</v>
      </c>
      <c r="Z161" s="22">
        <v>17.5</v>
      </c>
      <c r="AA161" s="22">
        <v>5</v>
      </c>
      <c r="AB161" s="22">
        <v>30</v>
      </c>
      <c r="AC161" s="22">
        <v>1E-3</v>
      </c>
      <c r="AD161" s="22">
        <v>10</v>
      </c>
      <c r="AE161" s="24">
        <v>100.00300000000001</v>
      </c>
      <c r="AF161" s="19" t="s">
        <v>65</v>
      </c>
      <c r="AG161" s="25">
        <v>0.49969999999999998</v>
      </c>
      <c r="AH161" s="22">
        <v>91387.27</v>
      </c>
      <c r="AI161" s="22">
        <v>847811.98</v>
      </c>
      <c r="AJ161" s="22">
        <v>939199.25</v>
      </c>
      <c r="AK161" s="21" t="s">
        <v>572</v>
      </c>
      <c r="AL161" s="21" t="s">
        <v>680</v>
      </c>
      <c r="AM161" s="26" t="s">
        <v>48</v>
      </c>
      <c r="AN161" s="27">
        <v>0</v>
      </c>
      <c r="AS161">
        <f t="shared" si="4"/>
        <v>2902</v>
      </c>
      <c r="AT161" t="str">
        <f t="shared" si="5"/>
        <v>Região Rural do Centro Sub-regional de Bom Jesus da Lapa</v>
      </c>
      <c r="BE161">
        <v>1505650</v>
      </c>
      <c r="BF161">
        <v>15</v>
      </c>
      <c r="BG161" t="s">
        <v>11200</v>
      </c>
      <c r="BH161" t="s">
        <v>11201</v>
      </c>
      <c r="BI161" t="s">
        <v>11076</v>
      </c>
      <c r="BJ161" t="s">
        <v>11265</v>
      </c>
      <c r="BK161">
        <v>1504</v>
      </c>
      <c r="BL161" t="s">
        <v>11248</v>
      </c>
      <c r="BM161" t="s">
        <v>11249</v>
      </c>
    </row>
    <row r="162" spans="1:65" x14ac:dyDescent="0.25">
      <c r="A162" s="17" t="s">
        <v>534</v>
      </c>
      <c r="B162" s="18">
        <v>1</v>
      </c>
      <c r="C162" s="19" t="s">
        <v>681</v>
      </c>
      <c r="D162" s="20" t="s">
        <v>650</v>
      </c>
      <c r="E162" s="20" t="s">
        <v>650</v>
      </c>
      <c r="F162" s="21">
        <v>2903904</v>
      </c>
      <c r="G162" s="20" t="s">
        <v>682</v>
      </c>
      <c r="H162" s="22">
        <v>8820.02</v>
      </c>
      <c r="I162" s="22">
        <v>8593.9</v>
      </c>
      <c r="J162" s="22">
        <v>8593.9</v>
      </c>
      <c r="K162" s="22">
        <v>8820.02</v>
      </c>
      <c r="L162" s="22">
        <v>8361.36</v>
      </c>
      <c r="M162" s="23">
        <v>155</v>
      </c>
      <c r="N162" s="19" t="s">
        <v>44</v>
      </c>
      <c r="O162" s="22">
        <v>128.26</v>
      </c>
      <c r="P162" s="22">
        <v>11.23</v>
      </c>
      <c r="Q162" s="22">
        <v>100</v>
      </c>
      <c r="R162" s="22">
        <v>375</v>
      </c>
      <c r="S162" s="22">
        <v>0</v>
      </c>
      <c r="T162" s="22">
        <v>1014.2</v>
      </c>
      <c r="U162" s="22">
        <v>7124.69</v>
      </c>
      <c r="V162" s="22">
        <v>80</v>
      </c>
      <c r="W162" s="22">
        <v>0</v>
      </c>
      <c r="X162" s="22">
        <v>25</v>
      </c>
      <c r="Y162" s="22">
        <v>30</v>
      </c>
      <c r="Z162" s="22">
        <v>40</v>
      </c>
      <c r="AA162" s="22">
        <v>0</v>
      </c>
      <c r="AB162" s="22">
        <v>0</v>
      </c>
      <c r="AC162" s="22">
        <v>0</v>
      </c>
      <c r="AD162" s="22">
        <v>5</v>
      </c>
      <c r="AE162" s="24">
        <v>100</v>
      </c>
      <c r="AF162" s="19" t="s">
        <v>65</v>
      </c>
      <c r="AG162" s="25">
        <v>0.61599999999999999</v>
      </c>
      <c r="AH162" s="22">
        <v>598983.97</v>
      </c>
      <c r="AI162" s="22">
        <v>1441278.73</v>
      </c>
      <c r="AJ162" s="22">
        <v>2040262.7</v>
      </c>
      <c r="AK162" s="21" t="s">
        <v>663</v>
      </c>
      <c r="AL162" s="21" t="s">
        <v>666</v>
      </c>
      <c r="AM162" s="26" t="s">
        <v>48</v>
      </c>
      <c r="AN162" s="27">
        <v>0</v>
      </c>
      <c r="AS162">
        <f t="shared" si="4"/>
        <v>2902</v>
      </c>
      <c r="AT162" t="str">
        <f t="shared" si="5"/>
        <v>Região Rural do Centro Sub-regional de Bom Jesus da Lapa</v>
      </c>
      <c r="BE162">
        <v>1505908</v>
      </c>
      <c r="BF162">
        <v>15</v>
      </c>
      <c r="BG162" t="s">
        <v>11200</v>
      </c>
      <c r="BH162" t="s">
        <v>11201</v>
      </c>
      <c r="BI162" t="s">
        <v>11076</v>
      </c>
      <c r="BJ162" t="s">
        <v>11266</v>
      </c>
      <c r="BK162">
        <v>1504</v>
      </c>
      <c r="BL162" t="s">
        <v>11248</v>
      </c>
      <c r="BM162" t="s">
        <v>11249</v>
      </c>
    </row>
    <row r="163" spans="1:65" x14ac:dyDescent="0.25">
      <c r="A163" s="17" t="s">
        <v>534</v>
      </c>
      <c r="B163" s="18">
        <v>1</v>
      </c>
      <c r="C163" s="19" t="s">
        <v>683</v>
      </c>
      <c r="D163" s="20" t="s">
        <v>650</v>
      </c>
      <c r="E163" s="20" t="s">
        <v>650</v>
      </c>
      <c r="F163" s="21">
        <v>2903904</v>
      </c>
      <c r="G163" s="20" t="s">
        <v>684</v>
      </c>
      <c r="H163" s="22">
        <v>600</v>
      </c>
      <c r="I163" s="22">
        <v>601.19000000000005</v>
      </c>
      <c r="J163" s="22">
        <v>601.19000000000005</v>
      </c>
      <c r="K163" s="22">
        <v>601.19000000000005</v>
      </c>
      <c r="L163" s="22">
        <v>601.19000000000005</v>
      </c>
      <c r="M163" s="23">
        <v>11</v>
      </c>
      <c r="N163" s="19" t="s">
        <v>44</v>
      </c>
      <c r="O163" s="22">
        <v>9.23</v>
      </c>
      <c r="P163" s="22">
        <v>1E-3</v>
      </c>
      <c r="Q163" s="22">
        <v>1E-3</v>
      </c>
      <c r="R163" s="22">
        <v>0</v>
      </c>
      <c r="S163" s="22">
        <v>120.6767</v>
      </c>
      <c r="T163" s="22">
        <v>106.021</v>
      </c>
      <c r="U163" s="22">
        <v>357.46929999999998</v>
      </c>
      <c r="V163" s="22">
        <v>17.023199999999999</v>
      </c>
      <c r="W163" s="22">
        <v>1E-3</v>
      </c>
      <c r="X163" s="22">
        <v>1E-3</v>
      </c>
      <c r="Y163" s="22">
        <v>20</v>
      </c>
      <c r="Z163" s="22">
        <v>0</v>
      </c>
      <c r="AA163" s="22">
        <v>1E-3</v>
      </c>
      <c r="AB163" s="22">
        <v>80</v>
      </c>
      <c r="AC163" s="22">
        <v>1E-3</v>
      </c>
      <c r="AD163" s="22">
        <v>1E-3</v>
      </c>
      <c r="AE163" s="24">
        <v>100.00500000000001</v>
      </c>
      <c r="AF163" s="19" t="s">
        <v>64</v>
      </c>
      <c r="AG163" s="25">
        <v>0.48399999999999999</v>
      </c>
      <c r="AH163" s="22">
        <v>5623.22</v>
      </c>
      <c r="AI163" s="22">
        <v>79993.97</v>
      </c>
      <c r="AJ163" s="22">
        <v>85617.19</v>
      </c>
      <c r="AK163" s="21" t="s">
        <v>685</v>
      </c>
      <c r="AL163" s="21" t="s">
        <v>260</v>
      </c>
      <c r="AM163" s="26" t="s">
        <v>48</v>
      </c>
      <c r="AN163" s="27">
        <v>0</v>
      </c>
      <c r="AS163">
        <f t="shared" si="4"/>
        <v>2902</v>
      </c>
      <c r="AT163" t="str">
        <f t="shared" si="5"/>
        <v>Região Rural do Centro Sub-regional de Bom Jesus da Lapa</v>
      </c>
      <c r="BE163">
        <v>1506005</v>
      </c>
      <c r="BF163">
        <v>15</v>
      </c>
      <c r="BG163" t="s">
        <v>11200</v>
      </c>
      <c r="BH163" t="s">
        <v>11201</v>
      </c>
      <c r="BI163" t="s">
        <v>11076</v>
      </c>
      <c r="BJ163" t="s">
        <v>11267</v>
      </c>
      <c r="BK163">
        <v>1504</v>
      </c>
      <c r="BL163" t="s">
        <v>11248</v>
      </c>
      <c r="BM163" t="s">
        <v>11249</v>
      </c>
    </row>
    <row r="164" spans="1:65" x14ac:dyDescent="0.25">
      <c r="A164" s="17" t="s">
        <v>534</v>
      </c>
      <c r="B164" s="18">
        <v>1</v>
      </c>
      <c r="C164" s="19" t="s">
        <v>686</v>
      </c>
      <c r="D164" s="20" t="s">
        <v>650</v>
      </c>
      <c r="E164" s="20" t="s">
        <v>650</v>
      </c>
      <c r="F164" s="21">
        <v>2903904</v>
      </c>
      <c r="G164" s="20" t="s">
        <v>687</v>
      </c>
      <c r="H164" s="22">
        <v>2075</v>
      </c>
      <c r="I164" s="22">
        <v>2445.08</v>
      </c>
      <c r="J164" s="22">
        <v>2445.08</v>
      </c>
      <c r="K164" s="22">
        <v>2075</v>
      </c>
      <c r="L164" s="22">
        <v>2075</v>
      </c>
      <c r="M164" s="23">
        <v>65</v>
      </c>
      <c r="N164" s="19" t="s">
        <v>44</v>
      </c>
      <c r="O164" s="22">
        <v>31.92</v>
      </c>
      <c r="P164" s="22">
        <v>23.57</v>
      </c>
      <c r="Q164" s="22">
        <v>100</v>
      </c>
      <c r="R164" s="22">
        <v>151</v>
      </c>
      <c r="S164" s="22">
        <v>0</v>
      </c>
      <c r="T164" s="22">
        <v>470</v>
      </c>
      <c r="U164" s="22">
        <v>1799</v>
      </c>
      <c r="V164" s="22">
        <v>25.08</v>
      </c>
      <c r="W164" s="22">
        <v>0</v>
      </c>
      <c r="X164" s="22">
        <v>20</v>
      </c>
      <c r="Y164" s="22">
        <v>50</v>
      </c>
      <c r="Z164" s="22">
        <v>25</v>
      </c>
      <c r="AA164" s="22">
        <v>0</v>
      </c>
      <c r="AB164" s="22">
        <v>0</v>
      </c>
      <c r="AC164" s="22">
        <v>0</v>
      </c>
      <c r="AD164" s="22">
        <v>5</v>
      </c>
      <c r="AE164" s="24">
        <v>100</v>
      </c>
      <c r="AF164" s="19" t="s">
        <v>65</v>
      </c>
      <c r="AG164" s="25">
        <v>0.622</v>
      </c>
      <c r="AH164" s="22">
        <v>157915.65</v>
      </c>
      <c r="AI164" s="22">
        <v>361159.32</v>
      </c>
      <c r="AJ164" s="22">
        <v>519074.97</v>
      </c>
      <c r="AK164" s="21" t="s">
        <v>688</v>
      </c>
      <c r="AL164" s="21" t="s">
        <v>644</v>
      </c>
      <c r="AM164" s="26" t="s">
        <v>48</v>
      </c>
      <c r="AN164" s="27">
        <v>0</v>
      </c>
      <c r="AS164">
        <f t="shared" si="4"/>
        <v>2902</v>
      </c>
      <c r="AT164" t="str">
        <f t="shared" si="5"/>
        <v>Região Rural do Centro Sub-regional de Bom Jesus da Lapa</v>
      </c>
      <c r="BE164">
        <v>1506195</v>
      </c>
      <c r="BF164">
        <v>15</v>
      </c>
      <c r="BG164" t="s">
        <v>11200</v>
      </c>
      <c r="BH164" t="s">
        <v>11201</v>
      </c>
      <c r="BI164" t="s">
        <v>11076</v>
      </c>
      <c r="BJ164" t="s">
        <v>11268</v>
      </c>
      <c r="BK164">
        <v>1504</v>
      </c>
      <c r="BL164" t="s">
        <v>11248</v>
      </c>
      <c r="BM164" t="s">
        <v>11249</v>
      </c>
    </row>
    <row r="165" spans="1:65" x14ac:dyDescent="0.25">
      <c r="A165" s="17" t="s">
        <v>534</v>
      </c>
      <c r="B165" s="18">
        <v>1</v>
      </c>
      <c r="C165" s="19" t="s">
        <v>689</v>
      </c>
      <c r="D165" s="20" t="s">
        <v>650</v>
      </c>
      <c r="E165" s="20" t="s">
        <v>650</v>
      </c>
      <c r="F165" s="21">
        <v>2903904</v>
      </c>
      <c r="G165" s="20" t="s">
        <v>690</v>
      </c>
      <c r="H165" s="22">
        <v>825</v>
      </c>
      <c r="I165" s="22">
        <v>751.84</v>
      </c>
      <c r="J165" s="22">
        <v>751.84</v>
      </c>
      <c r="K165" s="22">
        <v>825</v>
      </c>
      <c r="L165" s="22">
        <v>751.84</v>
      </c>
      <c r="M165" s="23">
        <v>25</v>
      </c>
      <c r="N165" s="19" t="s">
        <v>44</v>
      </c>
      <c r="O165" s="22">
        <v>11.56</v>
      </c>
      <c r="P165" s="22">
        <v>26.48</v>
      </c>
      <c r="Q165" s="22">
        <v>100</v>
      </c>
      <c r="R165" s="22">
        <v>81</v>
      </c>
      <c r="S165" s="22">
        <v>0</v>
      </c>
      <c r="T165" s="22">
        <v>175</v>
      </c>
      <c r="U165" s="22">
        <v>485.84</v>
      </c>
      <c r="V165" s="22">
        <v>10</v>
      </c>
      <c r="W165" s="22">
        <v>0</v>
      </c>
      <c r="X165" s="22">
        <v>20</v>
      </c>
      <c r="Y165" s="22">
        <v>50</v>
      </c>
      <c r="Z165" s="22">
        <v>25</v>
      </c>
      <c r="AA165" s="22">
        <v>0</v>
      </c>
      <c r="AB165" s="22">
        <v>0</v>
      </c>
      <c r="AC165" s="22">
        <v>0</v>
      </c>
      <c r="AD165" s="22">
        <v>5</v>
      </c>
      <c r="AE165" s="24">
        <v>100</v>
      </c>
      <c r="AF165" s="19" t="s">
        <v>65</v>
      </c>
      <c r="AG165" s="25">
        <v>0</v>
      </c>
      <c r="AH165" s="22">
        <v>53678.84</v>
      </c>
      <c r="AI165" s="22">
        <v>122853.35</v>
      </c>
      <c r="AJ165" s="22">
        <v>176532.19</v>
      </c>
      <c r="AK165" s="21" t="s">
        <v>688</v>
      </c>
      <c r="AL165" s="21" t="s">
        <v>417</v>
      </c>
      <c r="AM165" s="26" t="s">
        <v>48</v>
      </c>
      <c r="AN165" s="27">
        <v>0</v>
      </c>
      <c r="AS165">
        <f t="shared" si="4"/>
        <v>2902</v>
      </c>
      <c r="AT165" t="str">
        <f t="shared" si="5"/>
        <v>Região Rural do Centro Sub-regional de Bom Jesus da Lapa</v>
      </c>
      <c r="BE165">
        <v>1506807</v>
      </c>
      <c r="BF165">
        <v>15</v>
      </c>
      <c r="BG165" t="s">
        <v>11200</v>
      </c>
      <c r="BH165" t="s">
        <v>11201</v>
      </c>
      <c r="BI165" t="s">
        <v>11076</v>
      </c>
      <c r="BJ165" t="s">
        <v>11269</v>
      </c>
      <c r="BK165">
        <v>1504</v>
      </c>
      <c r="BL165" t="s">
        <v>11248</v>
      </c>
      <c r="BM165" t="s">
        <v>11249</v>
      </c>
    </row>
    <row r="166" spans="1:65" x14ac:dyDescent="0.25">
      <c r="A166" s="17" t="s">
        <v>534</v>
      </c>
      <c r="B166" s="18">
        <v>1</v>
      </c>
      <c r="C166" s="19" t="s">
        <v>691</v>
      </c>
      <c r="D166" s="20" t="s">
        <v>548</v>
      </c>
      <c r="E166" s="20" t="s">
        <v>692</v>
      </c>
      <c r="F166" s="21">
        <v>2904050</v>
      </c>
      <c r="G166" s="20" t="s">
        <v>693</v>
      </c>
      <c r="H166" s="22">
        <v>370.23</v>
      </c>
      <c r="I166" s="22">
        <v>406.58510000000001</v>
      </c>
      <c r="J166" s="22">
        <v>406.58510000000001</v>
      </c>
      <c r="K166" s="22">
        <v>370.23</v>
      </c>
      <c r="L166" s="22">
        <v>370.23</v>
      </c>
      <c r="M166" s="23">
        <v>25</v>
      </c>
      <c r="N166" s="19" t="s">
        <v>44</v>
      </c>
      <c r="O166" s="22">
        <v>5.69</v>
      </c>
      <c r="P166" s="22">
        <v>31.91</v>
      </c>
      <c r="Q166" s="22">
        <v>25.71</v>
      </c>
      <c r="R166" s="22">
        <v>74</v>
      </c>
      <c r="S166" s="22">
        <v>0</v>
      </c>
      <c r="T166" s="22">
        <v>0</v>
      </c>
      <c r="U166" s="22">
        <v>199</v>
      </c>
      <c r="V166" s="22">
        <v>3.5851000000000002</v>
      </c>
      <c r="W166" s="22">
        <v>0</v>
      </c>
      <c r="X166" s="22">
        <v>0</v>
      </c>
      <c r="Y166" s="22">
        <v>60</v>
      </c>
      <c r="Z166" s="22">
        <v>20</v>
      </c>
      <c r="AA166" s="22">
        <v>0</v>
      </c>
      <c r="AB166" s="22">
        <v>0</v>
      </c>
      <c r="AC166" s="22">
        <v>10</v>
      </c>
      <c r="AD166" s="22">
        <v>10</v>
      </c>
      <c r="AE166" s="24">
        <v>100</v>
      </c>
      <c r="AF166" s="19" t="s">
        <v>64</v>
      </c>
      <c r="AG166" s="25">
        <v>0.61580000000000001</v>
      </c>
      <c r="AH166" s="22">
        <v>185920.07</v>
      </c>
      <c r="AI166" s="22">
        <v>59591.839999999997</v>
      </c>
      <c r="AJ166" s="22">
        <v>245511.91</v>
      </c>
      <c r="AK166" s="21" t="s">
        <v>300</v>
      </c>
      <c r="AL166" s="21" t="s">
        <v>377</v>
      </c>
      <c r="AM166" s="26" t="s">
        <v>48</v>
      </c>
      <c r="AN166" s="27">
        <v>0</v>
      </c>
      <c r="AS166">
        <f t="shared" si="4"/>
        <v>2906</v>
      </c>
      <c r="AT166" t="str">
        <f t="shared" si="5"/>
        <v>Região Rural da Metrópole de Salvador</v>
      </c>
      <c r="BE166">
        <v>1507300</v>
      </c>
      <c r="BF166">
        <v>15</v>
      </c>
      <c r="BG166" t="s">
        <v>11200</v>
      </c>
      <c r="BH166" t="s">
        <v>11201</v>
      </c>
      <c r="BI166" t="s">
        <v>11076</v>
      </c>
      <c r="BJ166" t="s">
        <v>11270</v>
      </c>
      <c r="BK166">
        <v>1504</v>
      </c>
      <c r="BL166" t="s">
        <v>11248</v>
      </c>
      <c r="BM166" t="s">
        <v>11249</v>
      </c>
    </row>
    <row r="167" spans="1:65" x14ac:dyDescent="0.25">
      <c r="A167" s="17" t="s">
        <v>534</v>
      </c>
      <c r="B167" s="18">
        <v>1</v>
      </c>
      <c r="C167" s="19" t="s">
        <v>694</v>
      </c>
      <c r="D167" s="20" t="s">
        <v>548</v>
      </c>
      <c r="E167" s="20" t="s">
        <v>692</v>
      </c>
      <c r="F167" s="21">
        <v>2904050</v>
      </c>
      <c r="G167" s="20" t="s">
        <v>695</v>
      </c>
      <c r="H167" s="22">
        <v>870</v>
      </c>
      <c r="I167" s="22">
        <v>873</v>
      </c>
      <c r="J167" s="22">
        <v>873.00559999999996</v>
      </c>
      <c r="K167" s="22">
        <v>870</v>
      </c>
      <c r="L167" s="22">
        <v>870</v>
      </c>
      <c r="M167" s="23">
        <v>40</v>
      </c>
      <c r="N167" s="19" t="s">
        <v>44</v>
      </c>
      <c r="O167" s="22">
        <v>13.43</v>
      </c>
      <c r="P167" s="22">
        <v>2.89</v>
      </c>
      <c r="Q167" s="22">
        <v>80</v>
      </c>
      <c r="R167" s="22">
        <v>125</v>
      </c>
      <c r="S167" s="22">
        <v>0</v>
      </c>
      <c r="T167" s="22">
        <v>41.2</v>
      </c>
      <c r="U167" s="22">
        <v>651.80560000000003</v>
      </c>
      <c r="V167" s="22">
        <v>15</v>
      </c>
      <c r="W167" s="22">
        <v>0</v>
      </c>
      <c r="X167" s="22">
        <v>0</v>
      </c>
      <c r="Y167" s="22">
        <v>60</v>
      </c>
      <c r="Z167" s="22">
        <v>20</v>
      </c>
      <c r="AA167" s="22">
        <v>10</v>
      </c>
      <c r="AB167" s="22">
        <v>0</v>
      </c>
      <c r="AC167" s="22">
        <v>0</v>
      </c>
      <c r="AD167" s="22">
        <v>10</v>
      </c>
      <c r="AE167" s="24">
        <v>100</v>
      </c>
      <c r="AF167" s="19" t="s">
        <v>64</v>
      </c>
      <c r="AG167" s="25">
        <v>0.63170000000000004</v>
      </c>
      <c r="AH167" s="22">
        <v>66921.600000000006</v>
      </c>
      <c r="AI167" s="22">
        <v>144376.81</v>
      </c>
      <c r="AJ167" s="22">
        <v>211298.41</v>
      </c>
      <c r="AK167" s="21" t="s">
        <v>696</v>
      </c>
      <c r="AL167" s="21" t="s">
        <v>697</v>
      </c>
      <c r="AM167" s="26" t="s">
        <v>48</v>
      </c>
      <c r="AN167" s="27">
        <v>0</v>
      </c>
      <c r="AS167">
        <f t="shared" si="4"/>
        <v>2906</v>
      </c>
      <c r="AT167" t="str">
        <f t="shared" si="5"/>
        <v>Região Rural da Metrópole de Salvador</v>
      </c>
      <c r="BE167">
        <v>1508050</v>
      </c>
      <c r="BF167">
        <v>15</v>
      </c>
      <c r="BG167" t="s">
        <v>11200</v>
      </c>
      <c r="BH167" t="s">
        <v>11201</v>
      </c>
      <c r="BI167" t="s">
        <v>11076</v>
      </c>
      <c r="BJ167" t="s">
        <v>11271</v>
      </c>
      <c r="BK167">
        <v>1504</v>
      </c>
      <c r="BL167" t="s">
        <v>11248</v>
      </c>
      <c r="BM167" t="s">
        <v>11249</v>
      </c>
    </row>
    <row r="168" spans="1:65" x14ac:dyDescent="0.25">
      <c r="A168" s="17" t="s">
        <v>534</v>
      </c>
      <c r="B168" s="18">
        <v>1</v>
      </c>
      <c r="C168" s="19" t="s">
        <v>698</v>
      </c>
      <c r="D168" s="20" t="s">
        <v>542</v>
      </c>
      <c r="E168" s="20" t="s">
        <v>699</v>
      </c>
      <c r="F168" s="21">
        <v>2904704</v>
      </c>
      <c r="G168" s="20" t="s">
        <v>700</v>
      </c>
      <c r="H168" s="22">
        <v>561.49379999999996</v>
      </c>
      <c r="I168" s="22">
        <v>561.49379999999996</v>
      </c>
      <c r="J168" s="22">
        <v>555.58510000000001</v>
      </c>
      <c r="K168" s="22">
        <v>561.49379999999996</v>
      </c>
      <c r="L168" s="22">
        <v>555.58510000000001</v>
      </c>
      <c r="M168" s="23">
        <v>45</v>
      </c>
      <c r="N168" s="19" t="s">
        <v>44</v>
      </c>
      <c r="O168" s="22">
        <v>27.77</v>
      </c>
      <c r="P168" s="22">
        <v>55.31</v>
      </c>
      <c r="Q168" s="22">
        <v>16.41</v>
      </c>
      <c r="R168" s="22">
        <v>16.510000000000002</v>
      </c>
      <c r="S168" s="22">
        <v>0</v>
      </c>
      <c r="T168" s="22">
        <v>330.37</v>
      </c>
      <c r="U168" s="22">
        <v>201.57509999999999</v>
      </c>
      <c r="V168" s="22">
        <v>7.13</v>
      </c>
      <c r="W168" s="22">
        <v>0</v>
      </c>
      <c r="X168" s="22">
        <v>0</v>
      </c>
      <c r="Y168" s="22">
        <v>30</v>
      </c>
      <c r="Z168" s="22">
        <v>45</v>
      </c>
      <c r="AA168" s="22">
        <v>0</v>
      </c>
      <c r="AB168" s="22">
        <v>0</v>
      </c>
      <c r="AC168" s="22">
        <v>0</v>
      </c>
      <c r="AD168" s="22">
        <v>25</v>
      </c>
      <c r="AE168" s="24">
        <v>100</v>
      </c>
      <c r="AF168" s="19" t="s">
        <v>65</v>
      </c>
      <c r="AG168" s="25">
        <v>0.53600000000000003</v>
      </c>
      <c r="AH168" s="22">
        <v>188685.93</v>
      </c>
      <c r="AI168" s="22">
        <v>118874.23</v>
      </c>
      <c r="AJ168" s="22">
        <v>307560.15999999997</v>
      </c>
      <c r="AK168" s="21" t="s">
        <v>688</v>
      </c>
      <c r="AL168" s="21" t="s">
        <v>674</v>
      </c>
      <c r="AM168" s="26" t="s">
        <v>48</v>
      </c>
      <c r="AN168" s="27">
        <v>0</v>
      </c>
      <c r="AS168">
        <f t="shared" si="4"/>
        <v>2907</v>
      </c>
      <c r="AT168" t="str">
        <f t="shared" si="5"/>
        <v>Região Rural da Capital Regional de Ilhéus</v>
      </c>
      <c r="BE168">
        <v>1508084</v>
      </c>
      <c r="BF168">
        <v>15</v>
      </c>
      <c r="BG168" t="s">
        <v>11200</v>
      </c>
      <c r="BH168" t="s">
        <v>11201</v>
      </c>
      <c r="BI168" t="s">
        <v>11076</v>
      </c>
      <c r="BJ168" t="s">
        <v>11272</v>
      </c>
      <c r="BK168">
        <v>1504</v>
      </c>
      <c r="BL168" t="s">
        <v>11248</v>
      </c>
      <c r="BM168" t="s">
        <v>11249</v>
      </c>
    </row>
    <row r="169" spans="1:65" x14ac:dyDescent="0.25">
      <c r="A169" s="17" t="s">
        <v>534</v>
      </c>
      <c r="B169" s="18">
        <v>1</v>
      </c>
      <c r="C169" s="19" t="s">
        <v>701</v>
      </c>
      <c r="D169" s="20" t="s">
        <v>542</v>
      </c>
      <c r="E169" s="20" t="s">
        <v>699</v>
      </c>
      <c r="F169" s="21">
        <v>2904704</v>
      </c>
      <c r="G169" s="20" t="s">
        <v>702</v>
      </c>
      <c r="H169" s="22">
        <v>160</v>
      </c>
      <c r="I169" s="22">
        <v>1.0000000000000001E-5</v>
      </c>
      <c r="J169" s="22">
        <v>115.57089999999999</v>
      </c>
      <c r="K169" s="22">
        <v>160</v>
      </c>
      <c r="L169" s="22">
        <v>115.57089999999999</v>
      </c>
      <c r="M169" s="23">
        <v>7</v>
      </c>
      <c r="N169" s="19" t="s">
        <v>44</v>
      </c>
      <c r="O169" s="22">
        <v>5.78</v>
      </c>
      <c r="P169" s="22">
        <v>1E-3</v>
      </c>
      <c r="Q169" s="22">
        <v>1E-3</v>
      </c>
      <c r="R169" s="22">
        <v>13.779199999999999</v>
      </c>
      <c r="S169" s="22">
        <v>0</v>
      </c>
      <c r="T169" s="22">
        <v>39.345399999999998</v>
      </c>
      <c r="U169" s="22">
        <v>1.0000000000000001E-5</v>
      </c>
      <c r="V169" s="22">
        <v>1.2428999999999999</v>
      </c>
      <c r="W169" s="22">
        <v>0</v>
      </c>
      <c r="X169" s="22">
        <v>0</v>
      </c>
      <c r="Y169" s="22">
        <v>15</v>
      </c>
      <c r="Z169" s="22">
        <v>35</v>
      </c>
      <c r="AA169" s="22">
        <v>0</v>
      </c>
      <c r="AB169" s="22">
        <v>40</v>
      </c>
      <c r="AC169" s="22">
        <v>0</v>
      </c>
      <c r="AD169" s="22">
        <v>10</v>
      </c>
      <c r="AE169" s="24">
        <v>100</v>
      </c>
      <c r="AF169" s="19" t="s">
        <v>65</v>
      </c>
      <c r="AG169" s="25">
        <v>0.34699999999999998</v>
      </c>
      <c r="AH169" s="22">
        <v>221051.64</v>
      </c>
      <c r="AI169" s="22">
        <v>159067.03</v>
      </c>
      <c r="AJ169" s="22">
        <v>380118.67000000004</v>
      </c>
      <c r="AK169" s="21" t="s">
        <v>703</v>
      </c>
      <c r="AL169" s="21" t="s">
        <v>704</v>
      </c>
      <c r="AM169" s="26" t="s">
        <v>48</v>
      </c>
      <c r="AN169" s="27">
        <v>1705.76</v>
      </c>
      <c r="AS169">
        <f t="shared" si="4"/>
        <v>2907</v>
      </c>
      <c r="AT169" t="str">
        <f t="shared" si="5"/>
        <v>Região Rural da Capital Regional de Ilhéus</v>
      </c>
      <c r="BE169">
        <v>1508159</v>
      </c>
      <c r="BF169">
        <v>15</v>
      </c>
      <c r="BG169" t="s">
        <v>11200</v>
      </c>
      <c r="BH169" t="s">
        <v>11201</v>
      </c>
      <c r="BI169" t="s">
        <v>11076</v>
      </c>
      <c r="BJ169" t="s">
        <v>11273</v>
      </c>
      <c r="BK169">
        <v>1504</v>
      </c>
      <c r="BL169" t="s">
        <v>11248</v>
      </c>
      <c r="BM169" t="s">
        <v>11249</v>
      </c>
    </row>
    <row r="170" spans="1:65" x14ac:dyDescent="0.25">
      <c r="A170" s="17" t="s">
        <v>534</v>
      </c>
      <c r="B170" s="18">
        <v>1</v>
      </c>
      <c r="C170" s="19" t="s">
        <v>705</v>
      </c>
      <c r="D170" s="20" t="s">
        <v>706</v>
      </c>
      <c r="E170" s="20" t="s">
        <v>707</v>
      </c>
      <c r="F170" s="21">
        <v>2905107</v>
      </c>
      <c r="G170" s="20" t="s">
        <v>708</v>
      </c>
      <c r="H170" s="22">
        <v>1033</v>
      </c>
      <c r="I170" s="22">
        <v>1206.4368999999999</v>
      </c>
      <c r="J170" s="22">
        <v>1206.4368999999999</v>
      </c>
      <c r="K170" s="22">
        <v>1033</v>
      </c>
      <c r="L170" s="22">
        <v>1033</v>
      </c>
      <c r="M170" s="23">
        <v>60</v>
      </c>
      <c r="N170" s="19" t="s">
        <v>44</v>
      </c>
      <c r="O170" s="22">
        <v>17.329999999999998</v>
      </c>
      <c r="P170" s="22">
        <v>0</v>
      </c>
      <c r="Q170" s="22">
        <v>0</v>
      </c>
      <c r="R170" s="22">
        <v>0</v>
      </c>
      <c r="S170" s="22">
        <v>0</v>
      </c>
      <c r="T170" s="22">
        <v>555.92809999999997</v>
      </c>
      <c r="U170" s="22">
        <v>521.54259999999999</v>
      </c>
      <c r="V170" s="22">
        <v>73.380899999999997</v>
      </c>
      <c r="W170" s="22">
        <v>0</v>
      </c>
      <c r="X170" s="22">
        <v>0</v>
      </c>
      <c r="Y170" s="22">
        <v>30</v>
      </c>
      <c r="Z170" s="22">
        <v>30</v>
      </c>
      <c r="AA170" s="22">
        <v>40</v>
      </c>
      <c r="AB170" s="22">
        <v>0</v>
      </c>
      <c r="AC170" s="22">
        <v>0</v>
      </c>
      <c r="AD170" s="22">
        <v>0</v>
      </c>
      <c r="AE170" s="24">
        <v>100</v>
      </c>
      <c r="AF170" s="19" t="s">
        <v>65</v>
      </c>
      <c r="AG170" s="25">
        <v>0.54200000000000004</v>
      </c>
      <c r="AH170" s="22">
        <v>110701.55</v>
      </c>
      <c r="AI170" s="22">
        <v>88709.21</v>
      </c>
      <c r="AJ170" s="22">
        <v>199410.76</v>
      </c>
      <c r="AK170" s="21" t="s">
        <v>326</v>
      </c>
      <c r="AL170" s="21" t="s">
        <v>123</v>
      </c>
      <c r="AM170" s="26" t="s">
        <v>48</v>
      </c>
      <c r="AN170" s="27">
        <v>0</v>
      </c>
      <c r="AS170">
        <f t="shared" si="4"/>
        <v>2906</v>
      </c>
      <c r="AT170" t="str">
        <f t="shared" si="5"/>
        <v>Região Rural da Metrópole de Salvador</v>
      </c>
      <c r="BE170">
        <v>1508357</v>
      </c>
      <c r="BF170">
        <v>15</v>
      </c>
      <c r="BG170" t="s">
        <v>11200</v>
      </c>
      <c r="BH170" t="s">
        <v>11201</v>
      </c>
      <c r="BI170" t="s">
        <v>11076</v>
      </c>
      <c r="BJ170" t="s">
        <v>11274</v>
      </c>
      <c r="BK170">
        <v>1504</v>
      </c>
      <c r="BL170" t="s">
        <v>11248</v>
      </c>
      <c r="BM170" t="s">
        <v>11249</v>
      </c>
    </row>
    <row r="171" spans="1:65" x14ac:dyDescent="0.25">
      <c r="A171" s="17" t="s">
        <v>534</v>
      </c>
      <c r="B171" s="18">
        <v>1</v>
      </c>
      <c r="C171" s="19" t="s">
        <v>709</v>
      </c>
      <c r="D171" s="20" t="s">
        <v>542</v>
      </c>
      <c r="E171" s="20" t="s">
        <v>710</v>
      </c>
      <c r="F171" s="21">
        <v>2905602</v>
      </c>
      <c r="G171" s="20" t="s">
        <v>711</v>
      </c>
      <c r="H171" s="22">
        <v>264.17149999999998</v>
      </c>
      <c r="I171" s="22">
        <v>240</v>
      </c>
      <c r="J171" s="22">
        <v>240.09450000000001</v>
      </c>
      <c r="K171" s="22">
        <v>264.17149999999998</v>
      </c>
      <c r="L171" s="22">
        <v>240.09450000000001</v>
      </c>
      <c r="M171" s="23">
        <v>15</v>
      </c>
      <c r="N171" s="19" t="s">
        <v>44</v>
      </c>
      <c r="O171" s="22">
        <v>12</v>
      </c>
      <c r="P171" s="22">
        <v>16.71</v>
      </c>
      <c r="Q171" s="22">
        <v>26.93</v>
      </c>
      <c r="R171" s="22">
        <v>48</v>
      </c>
      <c r="S171" s="22">
        <v>0</v>
      </c>
      <c r="T171" s="22">
        <v>0</v>
      </c>
      <c r="U171" s="22">
        <v>126.09</v>
      </c>
      <c r="V171" s="22">
        <v>3</v>
      </c>
      <c r="W171" s="22">
        <v>0</v>
      </c>
      <c r="X171" s="22">
        <v>0</v>
      </c>
      <c r="Y171" s="22">
        <v>18.079999999999998</v>
      </c>
      <c r="Z171" s="22">
        <v>66.88</v>
      </c>
      <c r="AA171" s="22">
        <v>3.77</v>
      </c>
      <c r="AB171" s="22">
        <v>11.27</v>
      </c>
      <c r="AC171" s="22">
        <v>0</v>
      </c>
      <c r="AD171" s="22">
        <v>0</v>
      </c>
      <c r="AE171" s="24">
        <v>99.999999999999986</v>
      </c>
      <c r="AF171" s="19" t="s">
        <v>64</v>
      </c>
      <c r="AG171" s="25">
        <v>0.60899999999999999</v>
      </c>
      <c r="AH171" s="22">
        <v>67910.039999999994</v>
      </c>
      <c r="AI171" s="22">
        <v>64167.45</v>
      </c>
      <c r="AJ171" s="22">
        <v>132077.49</v>
      </c>
      <c r="AK171" s="21" t="s">
        <v>712</v>
      </c>
      <c r="AL171" s="21" t="s">
        <v>713</v>
      </c>
      <c r="AM171" s="26" t="s">
        <v>48</v>
      </c>
      <c r="AN171" s="27">
        <v>0</v>
      </c>
      <c r="AS171">
        <f t="shared" si="4"/>
        <v>2907</v>
      </c>
      <c r="AT171" t="str">
        <f t="shared" si="5"/>
        <v>Região Rural da Capital Regional de Ilhéus</v>
      </c>
      <c r="BE171">
        <v>1507805</v>
      </c>
      <c r="BF171">
        <v>15</v>
      </c>
      <c r="BG171" t="s">
        <v>11200</v>
      </c>
      <c r="BH171" t="s">
        <v>11201</v>
      </c>
      <c r="BI171" t="s">
        <v>11076</v>
      </c>
      <c r="BJ171" t="s">
        <v>11275</v>
      </c>
      <c r="BK171">
        <v>1504</v>
      </c>
      <c r="BL171" t="s">
        <v>11248</v>
      </c>
      <c r="BM171" t="s">
        <v>11249</v>
      </c>
    </row>
    <row r="172" spans="1:65" x14ac:dyDescent="0.25">
      <c r="A172" s="17" t="s">
        <v>534</v>
      </c>
      <c r="B172" s="18">
        <v>1</v>
      </c>
      <c r="C172" s="19" t="s">
        <v>714</v>
      </c>
      <c r="D172" s="20" t="s">
        <v>542</v>
      </c>
      <c r="E172" s="20" t="s">
        <v>710</v>
      </c>
      <c r="F172" s="21">
        <v>2905602</v>
      </c>
      <c r="G172" s="20" t="s">
        <v>715</v>
      </c>
      <c r="H172" s="22">
        <v>388.47550000000001</v>
      </c>
      <c r="I172" s="22">
        <v>403.4</v>
      </c>
      <c r="J172" s="22">
        <v>349.96129999999999</v>
      </c>
      <c r="K172" s="22">
        <v>388.47550000000001</v>
      </c>
      <c r="L172" s="22">
        <v>349.96129999999999</v>
      </c>
      <c r="M172" s="23">
        <v>26</v>
      </c>
      <c r="N172" s="19" t="s">
        <v>44</v>
      </c>
      <c r="O172" s="22">
        <v>17.489999999999998</v>
      </c>
      <c r="P172" s="22">
        <v>51.41</v>
      </c>
      <c r="Q172" s="22">
        <v>26.11</v>
      </c>
      <c r="R172" s="22">
        <v>55</v>
      </c>
      <c r="S172" s="22">
        <v>0</v>
      </c>
      <c r="T172" s="22">
        <v>0</v>
      </c>
      <c r="U172" s="22">
        <v>115.8</v>
      </c>
      <c r="V172" s="22">
        <v>6</v>
      </c>
      <c r="W172" s="22">
        <v>0</v>
      </c>
      <c r="X172" s="22">
        <v>0</v>
      </c>
      <c r="Y172" s="22">
        <v>10</v>
      </c>
      <c r="Z172" s="22">
        <v>40</v>
      </c>
      <c r="AA172" s="22">
        <v>0</v>
      </c>
      <c r="AB172" s="22">
        <v>40</v>
      </c>
      <c r="AC172" s="22">
        <v>0</v>
      </c>
      <c r="AD172" s="22">
        <v>10</v>
      </c>
      <c r="AE172" s="24">
        <v>100</v>
      </c>
      <c r="AF172" s="19" t="s">
        <v>44</v>
      </c>
      <c r="AG172" s="25">
        <v>0.54500000000000004</v>
      </c>
      <c r="AH172" s="22">
        <v>130868.54</v>
      </c>
      <c r="AI172" s="22">
        <v>83701.23</v>
      </c>
      <c r="AJ172" s="22">
        <v>214569.77</v>
      </c>
      <c r="AK172" s="21" t="s">
        <v>712</v>
      </c>
      <c r="AL172" s="21" t="s">
        <v>716</v>
      </c>
      <c r="AM172" s="26" t="s">
        <v>48</v>
      </c>
      <c r="AN172" s="27">
        <v>0</v>
      </c>
      <c r="AS172">
        <f t="shared" si="4"/>
        <v>2907</v>
      </c>
      <c r="AT172" t="str">
        <f t="shared" si="5"/>
        <v>Região Rural da Capital Regional de Ilhéus</v>
      </c>
      <c r="BE172">
        <v>5104104</v>
      </c>
      <c r="BF172">
        <v>51</v>
      </c>
      <c r="BG172" t="s">
        <v>11082</v>
      </c>
      <c r="BH172" t="s">
        <v>11083</v>
      </c>
      <c r="BI172" t="s">
        <v>11084</v>
      </c>
      <c r="BJ172" t="s">
        <v>11276</v>
      </c>
      <c r="BK172">
        <v>1504</v>
      </c>
      <c r="BL172" t="s">
        <v>11248</v>
      </c>
      <c r="BM172" t="s">
        <v>11249</v>
      </c>
    </row>
    <row r="173" spans="1:65" x14ac:dyDescent="0.25">
      <c r="A173" s="17" t="s">
        <v>534</v>
      </c>
      <c r="B173" s="18">
        <v>1</v>
      </c>
      <c r="C173" s="19" t="s">
        <v>717</v>
      </c>
      <c r="D173" s="20" t="s">
        <v>542</v>
      </c>
      <c r="E173" s="20" t="s">
        <v>710</v>
      </c>
      <c r="F173" s="21">
        <v>2905602</v>
      </c>
      <c r="G173" s="20" t="s">
        <v>718</v>
      </c>
      <c r="H173" s="22">
        <v>232.98689999999999</v>
      </c>
      <c r="I173" s="22">
        <v>224</v>
      </c>
      <c r="J173" s="22">
        <v>224.03530000000001</v>
      </c>
      <c r="K173" s="22">
        <v>165.36019999999999</v>
      </c>
      <c r="L173" s="22">
        <v>165.36019999999999</v>
      </c>
      <c r="M173" s="23">
        <v>13</v>
      </c>
      <c r="N173" s="19" t="s">
        <v>44</v>
      </c>
      <c r="O173" s="22">
        <v>8.26</v>
      </c>
      <c r="P173" s="22">
        <v>5.9</v>
      </c>
      <c r="Q173" s="22">
        <v>24.8</v>
      </c>
      <c r="R173" s="22">
        <v>33.07</v>
      </c>
      <c r="S173" s="22">
        <v>0</v>
      </c>
      <c r="T173" s="22">
        <v>0</v>
      </c>
      <c r="U173" s="22">
        <v>84.38</v>
      </c>
      <c r="V173" s="22">
        <v>2.21</v>
      </c>
      <c r="W173" s="22">
        <v>0</v>
      </c>
      <c r="X173" s="22">
        <v>1.0900000000000001</v>
      </c>
      <c r="Y173" s="22">
        <v>17.11</v>
      </c>
      <c r="Z173" s="22">
        <v>66.97</v>
      </c>
      <c r="AA173" s="22">
        <v>0</v>
      </c>
      <c r="AB173" s="22">
        <v>14.83</v>
      </c>
      <c r="AC173" s="22">
        <v>0</v>
      </c>
      <c r="AD173" s="22">
        <v>0</v>
      </c>
      <c r="AE173" s="24">
        <v>100</v>
      </c>
      <c r="AF173" s="19" t="s">
        <v>57</v>
      </c>
      <c r="AG173" s="25">
        <v>0.44800000000000001</v>
      </c>
      <c r="AH173" s="22">
        <v>22790.080000000002</v>
      </c>
      <c r="AI173" s="22">
        <v>32510.55</v>
      </c>
      <c r="AJ173" s="22">
        <v>55300.630000000005</v>
      </c>
      <c r="AK173" s="21" t="s">
        <v>712</v>
      </c>
      <c r="AL173" s="21" t="s">
        <v>713</v>
      </c>
      <c r="AM173" s="26" t="s">
        <v>48</v>
      </c>
      <c r="AN173" s="27">
        <v>0</v>
      </c>
      <c r="AS173">
        <f t="shared" si="4"/>
        <v>2907</v>
      </c>
      <c r="AT173" t="str">
        <f t="shared" si="5"/>
        <v>Região Rural da Capital Regional de Ilhéus</v>
      </c>
      <c r="BE173">
        <v>5105606</v>
      </c>
      <c r="BF173">
        <v>51</v>
      </c>
      <c r="BG173" t="s">
        <v>11082</v>
      </c>
      <c r="BH173" t="s">
        <v>11083</v>
      </c>
      <c r="BI173" t="s">
        <v>11084</v>
      </c>
      <c r="BJ173" t="s">
        <v>11277</v>
      </c>
      <c r="BK173">
        <v>1504</v>
      </c>
      <c r="BL173" t="s">
        <v>11248</v>
      </c>
      <c r="BM173" t="s">
        <v>11249</v>
      </c>
    </row>
    <row r="174" spans="1:65" x14ac:dyDescent="0.25">
      <c r="A174" s="17" t="s">
        <v>534</v>
      </c>
      <c r="B174" s="18">
        <v>1</v>
      </c>
      <c r="C174" s="19" t="s">
        <v>719</v>
      </c>
      <c r="D174" s="20" t="s">
        <v>720</v>
      </c>
      <c r="E174" s="20" t="s">
        <v>721</v>
      </c>
      <c r="F174" s="21">
        <v>2905701</v>
      </c>
      <c r="G174" s="20" t="s">
        <v>722</v>
      </c>
      <c r="H174" s="22">
        <v>76.883499999999998</v>
      </c>
      <c r="I174" s="22">
        <v>105.2817</v>
      </c>
      <c r="J174" s="22">
        <v>105.2817</v>
      </c>
      <c r="K174" s="22">
        <v>105.2817</v>
      </c>
      <c r="L174" s="22">
        <v>105.2817</v>
      </c>
      <c r="M174" s="23">
        <v>20</v>
      </c>
      <c r="N174" s="19" t="s">
        <v>44</v>
      </c>
      <c r="O174" s="22">
        <v>15.04</v>
      </c>
      <c r="P174" s="22">
        <v>1E-3</v>
      </c>
      <c r="Q174" s="22">
        <v>1E-3</v>
      </c>
      <c r="R174" s="22">
        <v>45.271099999999997</v>
      </c>
      <c r="S174" s="22">
        <v>1.0000000000000001E-5</v>
      </c>
      <c r="T174" s="22">
        <v>1.0000000000000001E-5</v>
      </c>
      <c r="U174" s="22">
        <v>60.010599999999997</v>
      </c>
      <c r="V174" s="22">
        <v>0.34670000000000001</v>
      </c>
      <c r="W174" s="22">
        <v>0</v>
      </c>
      <c r="X174" s="22">
        <v>0</v>
      </c>
      <c r="Y174" s="22">
        <v>20</v>
      </c>
      <c r="Z174" s="22">
        <v>25</v>
      </c>
      <c r="AA174" s="22">
        <v>10</v>
      </c>
      <c r="AB174" s="22">
        <v>35</v>
      </c>
      <c r="AC174" s="22">
        <v>0</v>
      </c>
      <c r="AD174" s="22">
        <v>10</v>
      </c>
      <c r="AE174" s="24">
        <v>100</v>
      </c>
      <c r="AF174" s="19" t="s">
        <v>65</v>
      </c>
      <c r="AG174" s="25">
        <v>0.35399999999999998</v>
      </c>
      <c r="AH174" s="22">
        <v>1E-3</v>
      </c>
      <c r="AI174" s="22">
        <v>433546.05</v>
      </c>
      <c r="AJ174" s="22">
        <v>433546.05099999998</v>
      </c>
      <c r="AK174" s="21" t="s">
        <v>723</v>
      </c>
      <c r="AL174" s="21" t="s">
        <v>724</v>
      </c>
      <c r="AM174" s="26" t="s">
        <v>48</v>
      </c>
      <c r="AN174" s="27">
        <v>830.55</v>
      </c>
      <c r="AS174">
        <f t="shared" si="4"/>
        <v>2906</v>
      </c>
      <c r="AT174" t="str">
        <f t="shared" si="5"/>
        <v>Região Rural da Metrópole de Salvador</v>
      </c>
      <c r="BE174">
        <v>1500107</v>
      </c>
      <c r="BF174">
        <v>15</v>
      </c>
      <c r="BG174" t="s">
        <v>11200</v>
      </c>
      <c r="BH174" t="s">
        <v>11201</v>
      </c>
      <c r="BI174" t="s">
        <v>11076</v>
      </c>
      <c r="BJ174" t="s">
        <v>11278</v>
      </c>
      <c r="BK174">
        <v>1502</v>
      </c>
      <c r="BL174" t="s">
        <v>11279</v>
      </c>
      <c r="BM174" t="s">
        <v>11280</v>
      </c>
    </row>
    <row r="175" spans="1:65" x14ac:dyDescent="0.25">
      <c r="A175" s="17" t="s">
        <v>534</v>
      </c>
      <c r="B175" s="18">
        <v>1</v>
      </c>
      <c r="C175" s="19" t="s">
        <v>725</v>
      </c>
      <c r="D175" s="20" t="s">
        <v>720</v>
      </c>
      <c r="E175" s="20" t="s">
        <v>721</v>
      </c>
      <c r="F175" s="21">
        <v>2905701</v>
      </c>
      <c r="G175" s="20" t="s">
        <v>726</v>
      </c>
      <c r="H175" s="22">
        <v>201.3372</v>
      </c>
      <c r="I175" s="22">
        <v>204.96520000000001</v>
      </c>
      <c r="J175" s="22">
        <v>204.96520000000001</v>
      </c>
      <c r="K175" s="22">
        <v>204.96520000000001</v>
      </c>
      <c r="L175" s="22">
        <v>204.96520000000001</v>
      </c>
      <c r="M175" s="23">
        <v>30</v>
      </c>
      <c r="N175" s="19" t="s">
        <v>44</v>
      </c>
      <c r="O175" s="22">
        <v>29.28</v>
      </c>
      <c r="P175" s="22">
        <v>1.79</v>
      </c>
      <c r="Q175" s="22">
        <v>80</v>
      </c>
      <c r="R175" s="22">
        <v>11.9651</v>
      </c>
      <c r="S175" s="22">
        <v>1.0000000000000001E-5</v>
      </c>
      <c r="T175" s="22">
        <v>226.4418</v>
      </c>
      <c r="U175" s="22">
        <v>56.962000000000003</v>
      </c>
      <c r="V175" s="22">
        <v>5.0663999999999998</v>
      </c>
      <c r="W175" s="22">
        <v>1E-3</v>
      </c>
      <c r="X175" s="22">
        <v>1E-3</v>
      </c>
      <c r="Y175" s="22">
        <v>15</v>
      </c>
      <c r="Z175" s="22">
        <v>25</v>
      </c>
      <c r="AA175" s="22">
        <v>15</v>
      </c>
      <c r="AB175" s="22">
        <v>10</v>
      </c>
      <c r="AC175" s="22">
        <v>15</v>
      </c>
      <c r="AD175" s="22">
        <v>20</v>
      </c>
      <c r="AE175" s="24">
        <v>100.00200000000001</v>
      </c>
      <c r="AF175" s="19" t="s">
        <v>64</v>
      </c>
      <c r="AG175" s="25">
        <v>0.48899999999999999</v>
      </c>
      <c r="AH175" s="22">
        <v>24179.51</v>
      </c>
      <c r="AI175" s="22">
        <v>689517.1</v>
      </c>
      <c r="AJ175" s="22">
        <v>713696.61</v>
      </c>
      <c r="AK175" s="21" t="s">
        <v>727</v>
      </c>
      <c r="AL175" s="21" t="s">
        <v>728</v>
      </c>
      <c r="AM175" s="26" t="s">
        <v>48</v>
      </c>
      <c r="AN175" s="27">
        <v>0</v>
      </c>
      <c r="AS175">
        <f t="shared" si="4"/>
        <v>2906</v>
      </c>
      <c r="AT175" t="str">
        <f t="shared" si="5"/>
        <v>Região Rural da Metrópole de Salvador</v>
      </c>
      <c r="BE175">
        <v>1500206</v>
      </c>
      <c r="BF175">
        <v>15</v>
      </c>
      <c r="BG175" t="s">
        <v>11200</v>
      </c>
      <c r="BH175" t="s">
        <v>11201</v>
      </c>
      <c r="BI175" t="s">
        <v>11076</v>
      </c>
      <c r="BJ175" t="s">
        <v>11281</v>
      </c>
      <c r="BK175">
        <v>1502</v>
      </c>
      <c r="BL175" t="s">
        <v>11279</v>
      </c>
      <c r="BM175" t="s">
        <v>11280</v>
      </c>
    </row>
    <row r="176" spans="1:65" x14ac:dyDescent="0.25">
      <c r="A176" s="17" t="s">
        <v>534</v>
      </c>
      <c r="B176" s="18">
        <v>1</v>
      </c>
      <c r="C176" s="19" t="s">
        <v>729</v>
      </c>
      <c r="D176" s="20" t="s">
        <v>730</v>
      </c>
      <c r="E176" s="20" t="s">
        <v>731</v>
      </c>
      <c r="F176" s="21">
        <v>2905800</v>
      </c>
      <c r="G176" s="20" t="s">
        <v>732</v>
      </c>
      <c r="H176" s="22">
        <v>953.71720000000005</v>
      </c>
      <c r="I176" s="22">
        <v>1060.5999999999999</v>
      </c>
      <c r="J176" s="22">
        <v>1024.6044999999999</v>
      </c>
      <c r="K176" s="22">
        <v>953.71699999999998</v>
      </c>
      <c r="L176" s="22">
        <v>953.72</v>
      </c>
      <c r="M176" s="23">
        <v>55</v>
      </c>
      <c r="N176" s="19" t="s">
        <v>44</v>
      </c>
      <c r="O176" s="22">
        <v>51.23</v>
      </c>
      <c r="P176" s="22">
        <v>42.34</v>
      </c>
      <c r="Q176" s="22">
        <v>23.17</v>
      </c>
      <c r="R176" s="22">
        <v>124</v>
      </c>
      <c r="S176" s="22">
        <v>0</v>
      </c>
      <c r="T176" s="22">
        <v>0</v>
      </c>
      <c r="U176" s="22">
        <v>442.8</v>
      </c>
      <c r="V176" s="22">
        <v>7</v>
      </c>
      <c r="W176" s="22">
        <v>0</v>
      </c>
      <c r="X176" s="22">
        <v>0</v>
      </c>
      <c r="Y176" s="22">
        <v>30</v>
      </c>
      <c r="Z176" s="22">
        <v>20</v>
      </c>
      <c r="AA176" s="22">
        <v>0</v>
      </c>
      <c r="AB176" s="22">
        <v>30</v>
      </c>
      <c r="AC176" s="22">
        <v>0</v>
      </c>
      <c r="AD176" s="22">
        <v>20</v>
      </c>
      <c r="AE176" s="24">
        <v>100</v>
      </c>
      <c r="AF176" s="19" t="s">
        <v>57</v>
      </c>
      <c r="AG176" s="25">
        <v>0.38500000000000001</v>
      </c>
      <c r="AH176" s="22">
        <v>142467.49</v>
      </c>
      <c r="AI176" s="22">
        <v>190740.09</v>
      </c>
      <c r="AJ176" s="22">
        <v>333207.57999999996</v>
      </c>
      <c r="AK176" s="21" t="s">
        <v>712</v>
      </c>
      <c r="AL176" s="21" t="s">
        <v>733</v>
      </c>
      <c r="AM176" s="26" t="s">
        <v>48</v>
      </c>
      <c r="AN176" s="27">
        <v>0</v>
      </c>
      <c r="AS176">
        <f t="shared" si="4"/>
        <v>2907</v>
      </c>
      <c r="AT176" t="str">
        <f t="shared" si="5"/>
        <v>Região Rural da Capital Regional de Ilhéus</v>
      </c>
      <c r="BE176">
        <v>1500305</v>
      </c>
      <c r="BF176">
        <v>15</v>
      </c>
      <c r="BG176" t="s">
        <v>11200</v>
      </c>
      <c r="BH176" t="s">
        <v>11201</v>
      </c>
      <c r="BI176" t="s">
        <v>11076</v>
      </c>
      <c r="BJ176" t="s">
        <v>11282</v>
      </c>
      <c r="BK176">
        <v>1502</v>
      </c>
      <c r="BL176" t="s">
        <v>11279</v>
      </c>
      <c r="BM176" t="s">
        <v>11280</v>
      </c>
    </row>
    <row r="177" spans="1:65" x14ac:dyDescent="0.25">
      <c r="A177" s="17" t="s">
        <v>534</v>
      </c>
      <c r="B177" s="18">
        <v>1</v>
      </c>
      <c r="C177" s="19" t="s">
        <v>734</v>
      </c>
      <c r="D177" s="20" t="s">
        <v>730</v>
      </c>
      <c r="E177" s="20" t="s">
        <v>731</v>
      </c>
      <c r="F177" s="21">
        <v>2905800</v>
      </c>
      <c r="G177" s="20" t="s">
        <v>735</v>
      </c>
      <c r="H177" s="22">
        <v>1452.239</v>
      </c>
      <c r="I177" s="22">
        <v>1452.2</v>
      </c>
      <c r="J177" s="22">
        <v>1323.3797</v>
      </c>
      <c r="K177" s="22">
        <v>1452.239</v>
      </c>
      <c r="L177" s="22">
        <v>1323.3797</v>
      </c>
      <c r="M177" s="23">
        <v>70</v>
      </c>
      <c r="N177" s="19" t="s">
        <v>44</v>
      </c>
      <c r="O177" s="22">
        <v>66.16</v>
      </c>
      <c r="P177" s="22">
        <v>33.770000000000003</v>
      </c>
      <c r="Q177" s="22">
        <v>43.88</v>
      </c>
      <c r="R177" s="22">
        <v>293.89999999999998</v>
      </c>
      <c r="S177" s="22">
        <v>8</v>
      </c>
      <c r="T177" s="22">
        <v>0</v>
      </c>
      <c r="U177" s="22">
        <v>451.98</v>
      </c>
      <c r="V177" s="22">
        <v>103</v>
      </c>
      <c r="W177" s="22">
        <v>0</v>
      </c>
      <c r="X177" s="22">
        <v>0</v>
      </c>
      <c r="Y177" s="22">
        <v>30</v>
      </c>
      <c r="Z177" s="22">
        <v>30</v>
      </c>
      <c r="AA177" s="22">
        <v>0</v>
      </c>
      <c r="AB177" s="22">
        <v>20</v>
      </c>
      <c r="AC177" s="22">
        <v>0</v>
      </c>
      <c r="AD177" s="22">
        <v>20</v>
      </c>
      <c r="AE177" s="24">
        <v>100</v>
      </c>
      <c r="AF177" s="19" t="s">
        <v>64</v>
      </c>
      <c r="AG177" s="25">
        <v>0.48399999999999999</v>
      </c>
      <c r="AH177" s="22">
        <v>230527.11</v>
      </c>
      <c r="AI177" s="22">
        <v>322448.67</v>
      </c>
      <c r="AJ177" s="22">
        <v>552975.78</v>
      </c>
      <c r="AK177" s="21" t="s">
        <v>69</v>
      </c>
      <c r="AL177" s="21" t="s">
        <v>736</v>
      </c>
      <c r="AM177" s="26" t="s">
        <v>48</v>
      </c>
      <c r="AN177" s="27">
        <v>0</v>
      </c>
      <c r="AS177">
        <f t="shared" si="4"/>
        <v>2907</v>
      </c>
      <c r="AT177" t="str">
        <f t="shared" si="5"/>
        <v>Região Rural da Capital Regional de Ilhéus</v>
      </c>
      <c r="BE177">
        <v>1500701</v>
      </c>
      <c r="BF177">
        <v>15</v>
      </c>
      <c r="BG177" t="s">
        <v>11200</v>
      </c>
      <c r="BH177" t="s">
        <v>11201</v>
      </c>
      <c r="BI177" t="s">
        <v>11076</v>
      </c>
      <c r="BJ177" t="s">
        <v>11283</v>
      </c>
      <c r="BK177">
        <v>1502</v>
      </c>
      <c r="BL177" t="s">
        <v>11279</v>
      </c>
      <c r="BM177" t="s">
        <v>11280</v>
      </c>
    </row>
    <row r="178" spans="1:65" x14ac:dyDescent="0.25">
      <c r="A178" s="17" t="s">
        <v>534</v>
      </c>
      <c r="B178" s="18">
        <v>1</v>
      </c>
      <c r="C178" s="19" t="s">
        <v>737</v>
      </c>
      <c r="D178" s="20" t="s">
        <v>730</v>
      </c>
      <c r="E178" s="20" t="s">
        <v>731</v>
      </c>
      <c r="F178" s="21">
        <v>2905800</v>
      </c>
      <c r="G178" s="20" t="s">
        <v>738</v>
      </c>
      <c r="H178" s="22">
        <v>318.36869999999999</v>
      </c>
      <c r="I178" s="22">
        <v>318.63869999999997</v>
      </c>
      <c r="J178" s="22">
        <v>337.92899999999997</v>
      </c>
      <c r="K178" s="22">
        <v>337.92899999999997</v>
      </c>
      <c r="L178" s="22">
        <v>318.36869999999999</v>
      </c>
      <c r="M178" s="23">
        <v>35</v>
      </c>
      <c r="N178" s="19" t="s">
        <v>44</v>
      </c>
      <c r="O178" s="22">
        <v>16.89</v>
      </c>
      <c r="P178" s="22">
        <v>92.31</v>
      </c>
      <c r="Q178" s="22">
        <v>0.47</v>
      </c>
      <c r="R178" s="22">
        <v>10.8918</v>
      </c>
      <c r="S178" s="22">
        <v>1.0000000000000001E-5</v>
      </c>
      <c r="T178" s="22">
        <v>325.57</v>
      </c>
      <c r="U178" s="22">
        <v>1.0000000000000001E-5</v>
      </c>
      <c r="V178" s="22">
        <v>1.55</v>
      </c>
      <c r="W178" s="22">
        <v>1E-3</v>
      </c>
      <c r="X178" s="22">
        <v>1E-3</v>
      </c>
      <c r="Y178" s="22">
        <v>79.52</v>
      </c>
      <c r="Z178" s="22">
        <v>1E-3</v>
      </c>
      <c r="AA178" s="22">
        <v>15.94</v>
      </c>
      <c r="AB178" s="22">
        <v>1E-3</v>
      </c>
      <c r="AC178" s="22">
        <v>3.22</v>
      </c>
      <c r="AD178" s="22">
        <v>1.32</v>
      </c>
      <c r="AE178" s="24">
        <v>100.00399999999999</v>
      </c>
      <c r="AF178" s="19" t="s">
        <v>44</v>
      </c>
      <c r="AG178" s="25">
        <v>0.69899999999999995</v>
      </c>
      <c r="AH178" s="22">
        <v>396195.92</v>
      </c>
      <c r="AI178" s="22">
        <v>108628.23</v>
      </c>
      <c r="AJ178" s="22">
        <v>504824.14999999997</v>
      </c>
      <c r="AK178" s="21" t="s">
        <v>602</v>
      </c>
      <c r="AL178" s="21" t="s">
        <v>603</v>
      </c>
      <c r="AM178" s="26" t="s">
        <v>48</v>
      </c>
      <c r="AN178" s="27">
        <v>0</v>
      </c>
      <c r="AS178">
        <f t="shared" si="4"/>
        <v>2907</v>
      </c>
      <c r="AT178" t="str">
        <f t="shared" si="5"/>
        <v>Região Rural da Capital Regional de Ilhéus</v>
      </c>
      <c r="BE178">
        <v>1500800</v>
      </c>
      <c r="BF178">
        <v>15</v>
      </c>
      <c r="BG178" t="s">
        <v>11200</v>
      </c>
      <c r="BH178" t="s">
        <v>11201</v>
      </c>
      <c r="BI178" t="s">
        <v>11076</v>
      </c>
      <c r="BJ178" t="s">
        <v>11284</v>
      </c>
      <c r="BK178">
        <v>1502</v>
      </c>
      <c r="BL178" t="s">
        <v>11279</v>
      </c>
      <c r="BM178" t="s">
        <v>11280</v>
      </c>
    </row>
    <row r="179" spans="1:65" x14ac:dyDescent="0.25">
      <c r="A179" s="17" t="s">
        <v>534</v>
      </c>
      <c r="B179" s="18">
        <v>1</v>
      </c>
      <c r="C179" s="19" t="s">
        <v>739</v>
      </c>
      <c r="D179" s="20" t="s">
        <v>730</v>
      </c>
      <c r="E179" s="20" t="s">
        <v>731</v>
      </c>
      <c r="F179" s="21">
        <v>2905800</v>
      </c>
      <c r="G179" s="20" t="s">
        <v>740</v>
      </c>
      <c r="H179" s="22">
        <v>428</v>
      </c>
      <c r="I179" s="22">
        <v>1.0000000000000001E-5</v>
      </c>
      <c r="J179" s="22">
        <v>394.27100000000002</v>
      </c>
      <c r="K179" s="22">
        <v>1.0000000000000001E-5</v>
      </c>
      <c r="L179" s="22">
        <v>394.27100000000002</v>
      </c>
      <c r="M179" s="23">
        <v>24</v>
      </c>
      <c r="N179" s="19" t="s">
        <v>44</v>
      </c>
      <c r="O179" s="22">
        <v>19.71</v>
      </c>
      <c r="P179" s="22">
        <v>1E-3</v>
      </c>
      <c r="Q179" s="22">
        <v>1E-3</v>
      </c>
      <c r="R179" s="22">
        <v>31.54</v>
      </c>
      <c r="S179" s="22">
        <v>1.0000000000000001E-5</v>
      </c>
      <c r="T179" s="22">
        <v>39.803899999999999</v>
      </c>
      <c r="U179" s="22">
        <v>320.40710000000001</v>
      </c>
      <c r="V179" s="22">
        <v>2.52</v>
      </c>
      <c r="W179" s="22">
        <v>1E-3</v>
      </c>
      <c r="X179" s="22">
        <v>1E-3</v>
      </c>
      <c r="Y179" s="22">
        <v>1E-3</v>
      </c>
      <c r="Z179" s="22">
        <v>22</v>
      </c>
      <c r="AA179" s="22">
        <v>5</v>
      </c>
      <c r="AB179" s="22">
        <v>45</v>
      </c>
      <c r="AC179" s="22">
        <v>20</v>
      </c>
      <c r="AD179" s="22">
        <v>8</v>
      </c>
      <c r="AE179" s="24">
        <v>100.003</v>
      </c>
      <c r="AF179" s="19" t="s">
        <v>44</v>
      </c>
      <c r="AG179" s="25">
        <v>0.46700000000000003</v>
      </c>
      <c r="AH179" s="22">
        <v>32491.33</v>
      </c>
      <c r="AI179" s="22">
        <v>83463.22</v>
      </c>
      <c r="AJ179" s="22">
        <v>115954.55</v>
      </c>
      <c r="AK179" s="21" t="s">
        <v>308</v>
      </c>
      <c r="AL179" s="21" t="s">
        <v>551</v>
      </c>
      <c r="AM179" s="26" t="s">
        <v>48</v>
      </c>
      <c r="AN179" s="27">
        <v>0</v>
      </c>
      <c r="AS179">
        <f t="shared" si="4"/>
        <v>2907</v>
      </c>
      <c r="AT179" t="str">
        <f t="shared" si="5"/>
        <v>Região Rural da Capital Regional de Ilhéus</v>
      </c>
      <c r="BE179">
        <v>1500909</v>
      </c>
      <c r="BF179">
        <v>15</v>
      </c>
      <c r="BG179" t="s">
        <v>11200</v>
      </c>
      <c r="BH179" t="s">
        <v>11201</v>
      </c>
      <c r="BI179" t="s">
        <v>11076</v>
      </c>
      <c r="BJ179" t="s">
        <v>11285</v>
      </c>
      <c r="BK179">
        <v>1502</v>
      </c>
      <c r="BL179" t="s">
        <v>11279</v>
      </c>
      <c r="BM179" t="s">
        <v>11280</v>
      </c>
    </row>
    <row r="180" spans="1:65" x14ac:dyDescent="0.25">
      <c r="A180" s="17" t="s">
        <v>534</v>
      </c>
      <c r="B180" s="18">
        <v>1</v>
      </c>
      <c r="C180" s="19" t="s">
        <v>741</v>
      </c>
      <c r="D180" s="20" t="s">
        <v>730</v>
      </c>
      <c r="E180" s="20" t="s">
        <v>731</v>
      </c>
      <c r="F180" s="21">
        <v>2905800</v>
      </c>
      <c r="G180" s="20" t="s">
        <v>742</v>
      </c>
      <c r="H180" s="22">
        <v>478.62</v>
      </c>
      <c r="I180" s="22">
        <v>1.0000000000000001E-5</v>
      </c>
      <c r="J180" s="22">
        <v>391.24549999999999</v>
      </c>
      <c r="K180" s="22">
        <v>1.0000000000000001E-5</v>
      </c>
      <c r="L180" s="22">
        <v>391.24549999999999</v>
      </c>
      <c r="M180" s="23">
        <v>19</v>
      </c>
      <c r="N180" s="19" t="s">
        <v>44</v>
      </c>
      <c r="O180" s="22">
        <v>19.559999999999999</v>
      </c>
      <c r="P180" s="22">
        <v>1E-3</v>
      </c>
      <c r="Q180" s="22">
        <v>1E-3</v>
      </c>
      <c r="R180" s="22">
        <v>19.562200000000001</v>
      </c>
      <c r="S180" s="22">
        <v>1.0000000000000001E-5</v>
      </c>
      <c r="T180" s="22">
        <v>94.9572</v>
      </c>
      <c r="U180" s="22">
        <v>272.86410000000001</v>
      </c>
      <c r="V180" s="22">
        <v>3.8620999999999999</v>
      </c>
      <c r="W180" s="22">
        <v>1E-3</v>
      </c>
      <c r="X180" s="22">
        <v>1E-3</v>
      </c>
      <c r="Y180" s="22">
        <v>53</v>
      </c>
      <c r="Z180" s="22">
        <v>32</v>
      </c>
      <c r="AA180" s="22">
        <v>10</v>
      </c>
      <c r="AB180" s="22">
        <v>1E-3</v>
      </c>
      <c r="AC180" s="22">
        <v>1E-3</v>
      </c>
      <c r="AD180" s="22">
        <v>5</v>
      </c>
      <c r="AE180" s="24">
        <v>100.00400000000002</v>
      </c>
      <c r="AF180" s="19" t="s">
        <v>57</v>
      </c>
      <c r="AG180" s="25">
        <v>0.47199999999999998</v>
      </c>
      <c r="AH180" s="22">
        <v>57851.5</v>
      </c>
      <c r="AI180" s="22">
        <v>82955.78</v>
      </c>
      <c r="AJ180" s="22">
        <v>140807.28</v>
      </c>
      <c r="AK180" s="21" t="s">
        <v>743</v>
      </c>
      <c r="AL180" s="21" t="s">
        <v>744</v>
      </c>
      <c r="AM180" s="26" t="s">
        <v>48</v>
      </c>
      <c r="AN180" s="27">
        <v>0</v>
      </c>
      <c r="AS180">
        <f t="shared" si="4"/>
        <v>2907</v>
      </c>
      <c r="AT180" t="str">
        <f t="shared" si="5"/>
        <v>Região Rural da Capital Regional de Ilhéus</v>
      </c>
      <c r="BE180">
        <v>1500958</v>
      </c>
      <c r="BF180">
        <v>15</v>
      </c>
      <c r="BG180" t="s">
        <v>11200</v>
      </c>
      <c r="BH180" t="s">
        <v>11201</v>
      </c>
      <c r="BI180" t="s">
        <v>11076</v>
      </c>
      <c r="BJ180" t="s">
        <v>11286</v>
      </c>
      <c r="BK180">
        <v>1502</v>
      </c>
      <c r="BL180" t="s">
        <v>11279</v>
      </c>
      <c r="BM180" t="s">
        <v>11280</v>
      </c>
    </row>
    <row r="181" spans="1:65" x14ac:dyDescent="0.25">
      <c r="A181" s="17" t="s">
        <v>534</v>
      </c>
      <c r="B181" s="18">
        <v>1</v>
      </c>
      <c r="C181" s="19" t="s">
        <v>745</v>
      </c>
      <c r="D181" s="20" t="s">
        <v>746</v>
      </c>
      <c r="E181" s="20" t="s">
        <v>747</v>
      </c>
      <c r="F181" s="21">
        <v>2905909</v>
      </c>
      <c r="G181" s="20" t="s">
        <v>748</v>
      </c>
      <c r="H181" s="22">
        <v>9000</v>
      </c>
      <c r="I181" s="22">
        <v>6348.4583000000002</v>
      </c>
      <c r="J181" s="22">
        <v>6348.4583000000002</v>
      </c>
      <c r="K181" s="22">
        <v>9000</v>
      </c>
      <c r="L181" s="22">
        <v>6348.4583000000002</v>
      </c>
      <c r="M181" s="23">
        <v>81</v>
      </c>
      <c r="N181" s="19" t="s">
        <v>44</v>
      </c>
      <c r="O181" s="22">
        <v>97.66</v>
      </c>
      <c r="P181" s="22">
        <v>1E-3</v>
      </c>
      <c r="Q181" s="22">
        <v>1E-3</v>
      </c>
      <c r="R181" s="22">
        <v>1.0000000000000001E-5</v>
      </c>
      <c r="S181" s="22">
        <v>1.0000000000000001E-5</v>
      </c>
      <c r="T181" s="22">
        <v>1.0000000000000001E-5</v>
      </c>
      <c r="U181" s="22">
        <v>5064.5339999999997</v>
      </c>
      <c r="V181" s="22">
        <v>14.2326</v>
      </c>
      <c r="W181" s="22">
        <v>0</v>
      </c>
      <c r="X181" s="22">
        <v>0</v>
      </c>
      <c r="Y181" s="22">
        <v>15</v>
      </c>
      <c r="Z181" s="22">
        <v>30</v>
      </c>
      <c r="AA181" s="22">
        <v>0</v>
      </c>
      <c r="AB181" s="22">
        <v>50</v>
      </c>
      <c r="AC181" s="22">
        <v>5</v>
      </c>
      <c r="AD181" s="22">
        <v>0</v>
      </c>
      <c r="AE181" s="24">
        <v>100</v>
      </c>
      <c r="AF181" s="19" t="s">
        <v>57</v>
      </c>
      <c r="AG181" s="25">
        <v>0.31</v>
      </c>
      <c r="AH181" s="22">
        <v>252475.15</v>
      </c>
      <c r="AI181" s="22">
        <v>1007978.0299999999</v>
      </c>
      <c r="AJ181" s="22">
        <v>1260453.18</v>
      </c>
      <c r="AK181" s="21" t="s">
        <v>135</v>
      </c>
      <c r="AL181" s="21" t="s">
        <v>749</v>
      </c>
      <c r="AM181" s="26" t="s">
        <v>48</v>
      </c>
      <c r="AN181" s="27">
        <v>49990.21</v>
      </c>
      <c r="AS181">
        <f t="shared" si="4"/>
        <v>2204</v>
      </c>
      <c r="AT181" t="str">
        <f t="shared" si="5"/>
        <v>Região Rural do Centro Sub-regional de São Raimundo Nonato</v>
      </c>
      <c r="BE181">
        <v>1501105</v>
      </c>
      <c r="BF181">
        <v>15</v>
      </c>
      <c r="BG181" t="s">
        <v>11200</v>
      </c>
      <c r="BH181" t="s">
        <v>11201</v>
      </c>
      <c r="BI181" t="s">
        <v>11076</v>
      </c>
      <c r="BJ181" t="s">
        <v>11287</v>
      </c>
      <c r="BK181">
        <v>1502</v>
      </c>
      <c r="BL181" t="s">
        <v>11279</v>
      </c>
      <c r="BM181" t="s">
        <v>11280</v>
      </c>
    </row>
    <row r="182" spans="1:65" x14ac:dyDescent="0.25">
      <c r="A182" s="17" t="s">
        <v>534</v>
      </c>
      <c r="B182" s="18">
        <v>1</v>
      </c>
      <c r="C182" s="19" t="s">
        <v>750</v>
      </c>
      <c r="D182" s="20" t="s">
        <v>751</v>
      </c>
      <c r="E182" s="20" t="s">
        <v>752</v>
      </c>
      <c r="F182" s="21">
        <v>2906006</v>
      </c>
      <c r="G182" s="20" t="s">
        <v>753</v>
      </c>
      <c r="H182" s="22">
        <v>600</v>
      </c>
      <c r="I182" s="22">
        <v>620</v>
      </c>
      <c r="J182" s="22">
        <v>620.05920000000003</v>
      </c>
      <c r="K182" s="22">
        <v>620.05920000000003</v>
      </c>
      <c r="L182" s="22">
        <v>620.05920000000003</v>
      </c>
      <c r="M182" s="23">
        <v>18</v>
      </c>
      <c r="N182" s="19" t="s">
        <v>44</v>
      </c>
      <c r="O182" s="22">
        <v>9.5383999999999993</v>
      </c>
      <c r="P182" s="22">
        <v>4.41</v>
      </c>
      <c r="Q182" s="22">
        <v>83.16</v>
      </c>
      <c r="R182" s="22">
        <v>11.8736</v>
      </c>
      <c r="S182" s="22">
        <v>1.0000000000000001E-5</v>
      </c>
      <c r="T182" s="22">
        <v>53.220700000000001</v>
      </c>
      <c r="U182" s="22">
        <v>521.05060000000003</v>
      </c>
      <c r="V182" s="22">
        <v>3.4333999999999998</v>
      </c>
      <c r="W182" s="22">
        <v>1E-3</v>
      </c>
      <c r="X182" s="22">
        <v>1E-3</v>
      </c>
      <c r="Y182" s="22">
        <v>20</v>
      </c>
      <c r="Z182" s="22">
        <v>75</v>
      </c>
      <c r="AA182" s="22">
        <v>1E-3</v>
      </c>
      <c r="AB182" s="22">
        <v>1E-3</v>
      </c>
      <c r="AC182" s="22">
        <v>1E-3</v>
      </c>
      <c r="AD182" s="22">
        <v>5</v>
      </c>
      <c r="AE182" s="24">
        <v>100.00500000000001</v>
      </c>
      <c r="AF182" s="19" t="s">
        <v>65</v>
      </c>
      <c r="AG182" s="25">
        <v>0.433</v>
      </c>
      <c r="AH182" s="22">
        <v>374963.88</v>
      </c>
      <c r="AI182" s="22">
        <v>105596.73999999999</v>
      </c>
      <c r="AJ182" s="22">
        <v>480560.62</v>
      </c>
      <c r="AK182" s="21" t="s">
        <v>754</v>
      </c>
      <c r="AL182" s="21" t="s">
        <v>755</v>
      </c>
      <c r="AM182" s="26" t="s">
        <v>48</v>
      </c>
      <c r="AN182" s="27">
        <v>733.2</v>
      </c>
      <c r="AS182">
        <f t="shared" si="4"/>
        <v>2904</v>
      </c>
      <c r="AT182" t="str">
        <f t="shared" si="5"/>
        <v>Região Rural da Capital Regional de Petrolina-Juazeiro</v>
      </c>
      <c r="BE182">
        <v>1501204</v>
      </c>
      <c r="BF182">
        <v>15</v>
      </c>
      <c r="BG182" t="s">
        <v>11200</v>
      </c>
      <c r="BH182" t="s">
        <v>11201</v>
      </c>
      <c r="BI182" t="s">
        <v>11076</v>
      </c>
      <c r="BJ182" t="s">
        <v>11288</v>
      </c>
      <c r="BK182">
        <v>1502</v>
      </c>
      <c r="BL182" t="s">
        <v>11279</v>
      </c>
      <c r="BM182" t="s">
        <v>11280</v>
      </c>
    </row>
    <row r="183" spans="1:65" x14ac:dyDescent="0.25">
      <c r="A183" s="17" t="s">
        <v>534</v>
      </c>
      <c r="B183" s="18">
        <v>1</v>
      </c>
      <c r="C183" s="19" t="s">
        <v>756</v>
      </c>
      <c r="D183" s="20" t="s">
        <v>542</v>
      </c>
      <c r="E183" s="20" t="s">
        <v>757</v>
      </c>
      <c r="F183" s="21">
        <v>2906303</v>
      </c>
      <c r="G183" s="20" t="s">
        <v>758</v>
      </c>
      <c r="H183" s="22">
        <v>329</v>
      </c>
      <c r="I183" s="22">
        <v>433.66039999999998</v>
      </c>
      <c r="J183" s="22">
        <v>433.66039999999998</v>
      </c>
      <c r="K183" s="22">
        <v>433.66039999999998</v>
      </c>
      <c r="L183" s="22">
        <v>329</v>
      </c>
      <c r="M183" s="23">
        <v>40</v>
      </c>
      <c r="N183" s="19" t="s">
        <v>44</v>
      </c>
      <c r="O183" s="22">
        <v>21.7</v>
      </c>
      <c r="P183" s="22">
        <v>2.7</v>
      </c>
      <c r="Q183" s="22">
        <v>79.8</v>
      </c>
      <c r="R183" s="22">
        <v>60.237900000000003</v>
      </c>
      <c r="S183" s="22">
        <v>1.0000000000000001E-5</v>
      </c>
      <c r="T183" s="22">
        <v>156.41489999999999</v>
      </c>
      <c r="U183" s="22">
        <v>214.1772</v>
      </c>
      <c r="V183" s="22">
        <v>2.83</v>
      </c>
      <c r="W183" s="22">
        <v>1E-3</v>
      </c>
      <c r="X183" s="22">
        <v>1E-3</v>
      </c>
      <c r="Y183" s="22">
        <v>83.18</v>
      </c>
      <c r="Z183" s="22">
        <v>2.2799999999999998</v>
      </c>
      <c r="AA183" s="22">
        <v>1E-3</v>
      </c>
      <c r="AB183" s="22">
        <v>1E-3</v>
      </c>
      <c r="AC183" s="22">
        <v>1E-3</v>
      </c>
      <c r="AD183" s="22">
        <v>14.54</v>
      </c>
      <c r="AE183" s="24">
        <v>100.00500000000002</v>
      </c>
      <c r="AF183" s="19" t="s">
        <v>57</v>
      </c>
      <c r="AG183" s="25">
        <v>0.47599999999999998</v>
      </c>
      <c r="AH183" s="22">
        <v>101043.4</v>
      </c>
      <c r="AI183" s="22">
        <v>519293.18</v>
      </c>
      <c r="AJ183" s="22">
        <v>620336.57999999996</v>
      </c>
      <c r="AK183" s="21" t="s">
        <v>648</v>
      </c>
      <c r="AL183" s="21" t="s">
        <v>505</v>
      </c>
      <c r="AM183" s="26" t="s">
        <v>48</v>
      </c>
      <c r="AN183" s="27">
        <v>0</v>
      </c>
      <c r="AS183">
        <f t="shared" si="4"/>
        <v>2908</v>
      </c>
      <c r="AT183" t="str">
        <f t="shared" si="5"/>
        <v>Região Rural do Centro Sub-regional de Teixeira de Freitas</v>
      </c>
      <c r="BE183">
        <v>1501303</v>
      </c>
      <c r="BF183">
        <v>15</v>
      </c>
      <c r="BG183" t="s">
        <v>11200</v>
      </c>
      <c r="BH183" t="s">
        <v>11201</v>
      </c>
      <c r="BI183" t="s">
        <v>11076</v>
      </c>
      <c r="BJ183" t="s">
        <v>11289</v>
      </c>
      <c r="BK183">
        <v>1502</v>
      </c>
      <c r="BL183" t="s">
        <v>11279</v>
      </c>
      <c r="BM183" t="s">
        <v>11280</v>
      </c>
    </row>
    <row r="184" spans="1:65" x14ac:dyDescent="0.25">
      <c r="A184" s="17" t="s">
        <v>534</v>
      </c>
      <c r="B184" s="18">
        <v>1</v>
      </c>
      <c r="C184" s="19" t="s">
        <v>759</v>
      </c>
      <c r="D184" s="20" t="s">
        <v>542</v>
      </c>
      <c r="E184" s="20" t="s">
        <v>757</v>
      </c>
      <c r="F184" s="21">
        <v>2906303</v>
      </c>
      <c r="G184" s="20" t="s">
        <v>760</v>
      </c>
      <c r="H184" s="22">
        <v>405.7355</v>
      </c>
      <c r="I184" s="22">
        <v>374.88</v>
      </c>
      <c r="J184" s="22">
        <v>378.91719999999998</v>
      </c>
      <c r="K184" s="22">
        <v>378.91719999999998</v>
      </c>
      <c r="L184" s="22">
        <v>378.91719999999998</v>
      </c>
      <c r="M184" s="23">
        <v>15</v>
      </c>
      <c r="N184" s="19" t="s">
        <v>44</v>
      </c>
      <c r="O184" s="22">
        <v>18.739999999999998</v>
      </c>
      <c r="P184" s="22">
        <v>53.5</v>
      </c>
      <c r="Q184" s="22">
        <v>100</v>
      </c>
      <c r="R184" s="22">
        <v>34.150700000000001</v>
      </c>
      <c r="S184" s="22">
        <v>1.0000000000000001E-5</v>
      </c>
      <c r="T184" s="22">
        <v>156.41489999999999</v>
      </c>
      <c r="U184" s="22">
        <v>180.04300000000001</v>
      </c>
      <c r="V184" s="22">
        <v>4.1222000000000003</v>
      </c>
      <c r="W184" s="22">
        <v>1E-3</v>
      </c>
      <c r="X184" s="22">
        <v>1E-3</v>
      </c>
      <c r="Y184" s="22">
        <v>31.46</v>
      </c>
      <c r="Z184" s="22">
        <v>17.739999999999998</v>
      </c>
      <c r="AA184" s="22">
        <v>1E-3</v>
      </c>
      <c r="AB184" s="22">
        <v>1E-3</v>
      </c>
      <c r="AC184" s="22">
        <v>1E-3</v>
      </c>
      <c r="AD184" s="22">
        <v>50.8</v>
      </c>
      <c r="AE184" s="24">
        <v>100.005</v>
      </c>
      <c r="AF184" s="19" t="s">
        <v>57</v>
      </c>
      <c r="AG184" s="25">
        <v>0.42799999999999999</v>
      </c>
      <c r="AH184" s="22">
        <v>280362.96999999997</v>
      </c>
      <c r="AI184" s="22">
        <v>403636.07</v>
      </c>
      <c r="AJ184" s="22">
        <v>683999.04</v>
      </c>
      <c r="AK184" s="21" t="s">
        <v>761</v>
      </c>
      <c r="AL184" s="21" t="s">
        <v>762</v>
      </c>
      <c r="AM184" s="26" t="s">
        <v>48</v>
      </c>
      <c r="AN184" s="27">
        <v>0</v>
      </c>
      <c r="AS184">
        <f t="shared" si="4"/>
        <v>2908</v>
      </c>
      <c r="AT184" t="str">
        <f t="shared" si="5"/>
        <v>Região Rural do Centro Sub-regional de Teixeira de Freitas</v>
      </c>
      <c r="BE184">
        <v>1501402</v>
      </c>
      <c r="BF184">
        <v>15</v>
      </c>
      <c r="BG184" t="s">
        <v>11200</v>
      </c>
      <c r="BH184" t="s">
        <v>11201</v>
      </c>
      <c r="BI184" t="s">
        <v>11076</v>
      </c>
      <c r="BJ184" t="s">
        <v>11200</v>
      </c>
      <c r="BK184">
        <v>1502</v>
      </c>
      <c r="BL184" t="s">
        <v>11279</v>
      </c>
      <c r="BM184" t="s">
        <v>11280</v>
      </c>
    </row>
    <row r="185" spans="1:65" x14ac:dyDescent="0.25">
      <c r="A185" s="17" t="s">
        <v>534</v>
      </c>
      <c r="B185" s="18">
        <v>1</v>
      </c>
      <c r="C185" s="19" t="s">
        <v>763</v>
      </c>
      <c r="D185" s="20" t="s">
        <v>599</v>
      </c>
      <c r="E185" s="20" t="s">
        <v>764</v>
      </c>
      <c r="F185" s="21">
        <v>2906709</v>
      </c>
      <c r="G185" s="20" t="s">
        <v>765</v>
      </c>
      <c r="H185" s="22">
        <v>300</v>
      </c>
      <c r="I185" s="22">
        <v>1.0000000000000001E-5</v>
      </c>
      <c r="J185" s="22">
        <v>462.65159999999997</v>
      </c>
      <c r="K185" s="22">
        <v>1.0000000000000001E-5</v>
      </c>
      <c r="L185" s="22">
        <v>300</v>
      </c>
      <c r="M185" s="23">
        <v>21</v>
      </c>
      <c r="N185" s="19" t="s">
        <v>44</v>
      </c>
      <c r="O185" s="22">
        <v>13.21</v>
      </c>
      <c r="P185" s="22">
        <v>1E-3</v>
      </c>
      <c r="Q185" s="22">
        <v>1E-3</v>
      </c>
      <c r="R185" s="22">
        <v>92.53</v>
      </c>
      <c r="S185" s="22">
        <v>1.0000000000000001E-5</v>
      </c>
      <c r="T185" s="22">
        <v>1.8</v>
      </c>
      <c r="U185" s="22">
        <v>364.66649999999998</v>
      </c>
      <c r="V185" s="22">
        <v>3.6551</v>
      </c>
      <c r="W185" s="22">
        <v>1E-3</v>
      </c>
      <c r="X185" s="22">
        <v>1E-3</v>
      </c>
      <c r="Y185" s="22">
        <v>1E-3</v>
      </c>
      <c r="Z185" s="22">
        <v>60</v>
      </c>
      <c r="AA185" s="22">
        <v>1E-3</v>
      </c>
      <c r="AB185" s="22">
        <v>40</v>
      </c>
      <c r="AC185" s="22">
        <v>1E-3</v>
      </c>
      <c r="AD185" s="22">
        <v>1E-3</v>
      </c>
      <c r="AE185" s="24">
        <v>100.006</v>
      </c>
      <c r="AF185" s="19" t="s">
        <v>65</v>
      </c>
      <c r="AG185" s="25">
        <v>0.48499999999999999</v>
      </c>
      <c r="AH185" s="22">
        <v>28569.96</v>
      </c>
      <c r="AI185" s="22">
        <v>25663.279999999999</v>
      </c>
      <c r="AJ185" s="22">
        <v>54233.24</v>
      </c>
      <c r="AK185" s="30" t="s">
        <v>308</v>
      </c>
      <c r="AL185" s="21" t="s">
        <v>766</v>
      </c>
      <c r="AM185" s="26" t="s">
        <v>48</v>
      </c>
      <c r="AN185" s="27">
        <v>0</v>
      </c>
      <c r="AS185">
        <f t="shared" si="4"/>
        <v>2909</v>
      </c>
      <c r="AT185" t="str">
        <f t="shared" si="5"/>
        <v>Região Rural da Capital Regional de Vitória da Conquista</v>
      </c>
      <c r="BE185">
        <v>1501501</v>
      </c>
      <c r="BF185">
        <v>15</v>
      </c>
      <c r="BG185" t="s">
        <v>11200</v>
      </c>
      <c r="BH185" t="s">
        <v>11201</v>
      </c>
      <c r="BI185" t="s">
        <v>11076</v>
      </c>
      <c r="BJ185" t="s">
        <v>11290</v>
      </c>
      <c r="BK185">
        <v>1502</v>
      </c>
      <c r="BL185" t="s">
        <v>11279</v>
      </c>
      <c r="BM185" t="s">
        <v>11280</v>
      </c>
    </row>
    <row r="186" spans="1:65" x14ac:dyDescent="0.25">
      <c r="A186" s="17" t="s">
        <v>534</v>
      </c>
      <c r="B186" s="18">
        <v>1</v>
      </c>
      <c r="C186" s="19" t="s">
        <v>767</v>
      </c>
      <c r="D186" s="20" t="s">
        <v>768</v>
      </c>
      <c r="E186" s="20" t="s">
        <v>769</v>
      </c>
      <c r="F186" s="21">
        <v>2906808</v>
      </c>
      <c r="G186" s="20" t="s">
        <v>770</v>
      </c>
      <c r="H186" s="22">
        <v>213.41079999999999</v>
      </c>
      <c r="I186" s="22">
        <v>283.32859999999999</v>
      </c>
      <c r="J186" s="22">
        <v>283.32859999999999</v>
      </c>
      <c r="K186" s="22">
        <v>283.32859999999999</v>
      </c>
      <c r="L186" s="22">
        <v>283.32859999999999</v>
      </c>
      <c r="M186" s="23">
        <v>5</v>
      </c>
      <c r="N186" s="19" t="s">
        <v>44</v>
      </c>
      <c r="O186" s="22">
        <v>5.7</v>
      </c>
      <c r="P186" s="22">
        <v>1E-3</v>
      </c>
      <c r="Q186" s="22">
        <v>1E-3</v>
      </c>
      <c r="R186" s="22">
        <v>34.5242</v>
      </c>
      <c r="S186" s="22">
        <v>1.0000000000000001E-5</v>
      </c>
      <c r="T186" s="22">
        <v>1.0000000000000001E-5</v>
      </c>
      <c r="U186" s="22">
        <v>246.4966</v>
      </c>
      <c r="V186" s="22">
        <v>2.3077999999999999</v>
      </c>
      <c r="W186" s="22">
        <v>1E-3</v>
      </c>
      <c r="X186" s="22">
        <v>1E-3</v>
      </c>
      <c r="Y186" s="22">
        <v>1E-3</v>
      </c>
      <c r="Z186" s="22">
        <v>1E-3</v>
      </c>
      <c r="AA186" s="22">
        <v>20</v>
      </c>
      <c r="AB186" s="22">
        <v>70</v>
      </c>
      <c r="AC186" s="22">
        <v>1E-3</v>
      </c>
      <c r="AD186" s="22">
        <v>10</v>
      </c>
      <c r="AE186" s="24">
        <v>100.00500000000001</v>
      </c>
      <c r="AF186" s="19" t="s">
        <v>57</v>
      </c>
      <c r="AG186" s="25">
        <v>0.31900000000000001</v>
      </c>
      <c r="AH186" s="22">
        <v>11017.49</v>
      </c>
      <c r="AI186" s="22">
        <v>75642.820000000007</v>
      </c>
      <c r="AJ186" s="22">
        <v>86660.310000000012</v>
      </c>
      <c r="AK186" s="21" t="s">
        <v>771</v>
      </c>
      <c r="AL186" s="21" t="s">
        <v>762</v>
      </c>
      <c r="AM186" s="26" t="s">
        <v>48</v>
      </c>
      <c r="AN186" s="27">
        <v>0</v>
      </c>
      <c r="AS186">
        <f t="shared" si="4"/>
        <v>2906</v>
      </c>
      <c r="AT186" t="str">
        <f t="shared" si="5"/>
        <v>Região Rural da Metrópole de Salvador</v>
      </c>
      <c r="BE186">
        <v>1501600</v>
      </c>
      <c r="BF186">
        <v>15</v>
      </c>
      <c r="BG186" t="s">
        <v>11200</v>
      </c>
      <c r="BH186" t="s">
        <v>11201</v>
      </c>
      <c r="BI186" t="s">
        <v>11076</v>
      </c>
      <c r="BJ186" t="s">
        <v>11291</v>
      </c>
      <c r="BK186">
        <v>1502</v>
      </c>
      <c r="BL186" t="s">
        <v>11279</v>
      </c>
      <c r="BM186" t="s">
        <v>11280</v>
      </c>
    </row>
    <row r="187" spans="1:65" x14ac:dyDescent="0.25">
      <c r="A187" s="17" t="s">
        <v>534</v>
      </c>
      <c r="B187" s="18">
        <v>1</v>
      </c>
      <c r="C187" s="19" t="s">
        <v>772</v>
      </c>
      <c r="D187" s="20" t="s">
        <v>768</v>
      </c>
      <c r="E187" s="20" t="s">
        <v>769</v>
      </c>
      <c r="F187" s="21">
        <v>2906808</v>
      </c>
      <c r="G187" s="20" t="s">
        <v>773</v>
      </c>
      <c r="H187" s="22">
        <v>3783.18</v>
      </c>
      <c r="I187" s="22">
        <v>3783.18</v>
      </c>
      <c r="J187" s="22">
        <v>3865.9870000000001</v>
      </c>
      <c r="K187" s="22">
        <v>3783.18</v>
      </c>
      <c r="L187" s="22">
        <v>3783.1</v>
      </c>
      <c r="M187" s="23">
        <v>90</v>
      </c>
      <c r="N187" s="19" t="s">
        <v>44</v>
      </c>
      <c r="O187" s="22">
        <v>77.31</v>
      </c>
      <c r="P187" s="22">
        <v>19.28</v>
      </c>
      <c r="Q187" s="22">
        <v>87.58</v>
      </c>
      <c r="R187" s="22">
        <v>300</v>
      </c>
      <c r="S187" s="22">
        <v>0</v>
      </c>
      <c r="T187" s="22">
        <v>768</v>
      </c>
      <c r="U187" s="22">
        <v>2747.98</v>
      </c>
      <c r="V187" s="22">
        <v>50</v>
      </c>
      <c r="W187" s="22">
        <v>0</v>
      </c>
      <c r="X187" s="22">
        <v>0</v>
      </c>
      <c r="Y187" s="22">
        <v>40</v>
      </c>
      <c r="Z187" s="22">
        <v>40</v>
      </c>
      <c r="AA187" s="22">
        <v>0</v>
      </c>
      <c r="AB187" s="22">
        <v>0</v>
      </c>
      <c r="AC187" s="22">
        <v>20</v>
      </c>
      <c r="AD187" s="22">
        <v>0</v>
      </c>
      <c r="AE187" s="24">
        <v>100</v>
      </c>
      <c r="AF187" s="19" t="s">
        <v>365</v>
      </c>
      <c r="AG187" s="25">
        <v>0.441</v>
      </c>
      <c r="AH187" s="22">
        <v>112477.34</v>
      </c>
      <c r="AI187" s="22">
        <v>298633.17</v>
      </c>
      <c r="AJ187" s="22">
        <v>411110.51</v>
      </c>
      <c r="AK187" s="21" t="s">
        <v>774</v>
      </c>
      <c r="AL187" s="21" t="s">
        <v>775</v>
      </c>
      <c r="AM187" s="26" t="s">
        <v>48</v>
      </c>
      <c r="AN187" s="27">
        <v>0</v>
      </c>
      <c r="AS187">
        <f t="shared" si="4"/>
        <v>2906</v>
      </c>
      <c r="AT187" t="str">
        <f t="shared" si="5"/>
        <v>Região Rural da Metrópole de Salvador</v>
      </c>
      <c r="BE187">
        <v>1501709</v>
      </c>
      <c r="BF187">
        <v>15</v>
      </c>
      <c r="BG187" t="s">
        <v>11200</v>
      </c>
      <c r="BH187" t="s">
        <v>11201</v>
      </c>
      <c r="BI187" t="s">
        <v>11076</v>
      </c>
      <c r="BJ187" t="s">
        <v>11292</v>
      </c>
      <c r="BK187">
        <v>1502</v>
      </c>
      <c r="BL187" t="s">
        <v>11279</v>
      </c>
      <c r="BM187" t="s">
        <v>11280</v>
      </c>
    </row>
    <row r="188" spans="1:65" x14ac:dyDescent="0.25">
      <c r="A188" s="17" t="s">
        <v>534</v>
      </c>
      <c r="B188" s="18">
        <v>1</v>
      </c>
      <c r="C188" s="19" t="s">
        <v>776</v>
      </c>
      <c r="D188" s="20" t="s">
        <v>768</v>
      </c>
      <c r="E188" s="20" t="s">
        <v>769</v>
      </c>
      <c r="F188" s="21">
        <v>2906808</v>
      </c>
      <c r="G188" s="20" t="s">
        <v>777</v>
      </c>
      <c r="H188" s="22">
        <v>1.0000000000000001E-5</v>
      </c>
      <c r="I188" s="22">
        <v>1.0000000000000001E-5</v>
      </c>
      <c r="J188" s="22">
        <v>1178.9580000000001</v>
      </c>
      <c r="K188" s="22">
        <v>1178.9580000000001</v>
      </c>
      <c r="L188" s="22">
        <v>1178.9580000000001</v>
      </c>
      <c r="M188" s="28">
        <v>22</v>
      </c>
      <c r="N188" s="19" t="s">
        <v>44</v>
      </c>
      <c r="O188" s="22">
        <v>23.57</v>
      </c>
      <c r="P188" s="22">
        <v>0.8</v>
      </c>
      <c r="Q188" s="22">
        <v>100</v>
      </c>
      <c r="R188" s="22">
        <v>23.854099999999999</v>
      </c>
      <c r="S188" s="22">
        <v>1.0000000000000001E-5</v>
      </c>
      <c r="T188" s="22">
        <v>5.73</v>
      </c>
      <c r="U188" s="22">
        <v>1140.1744000000001</v>
      </c>
      <c r="V188" s="22">
        <v>9.1996000000000002</v>
      </c>
      <c r="W188" s="22">
        <v>1E-3</v>
      </c>
      <c r="X188" s="22">
        <v>1E-3</v>
      </c>
      <c r="Y188" s="22">
        <v>1E-3</v>
      </c>
      <c r="Z188" s="22">
        <v>1E-3</v>
      </c>
      <c r="AA188" s="22">
        <v>20</v>
      </c>
      <c r="AB188" s="22">
        <v>70</v>
      </c>
      <c r="AC188" s="22">
        <v>1E-3</v>
      </c>
      <c r="AD188" s="22">
        <v>10</v>
      </c>
      <c r="AE188" s="24">
        <v>100.00500000000001</v>
      </c>
      <c r="AF188" s="19" t="s">
        <v>65</v>
      </c>
      <c r="AG188" s="25">
        <v>0.38500000000000001</v>
      </c>
      <c r="AH188" s="22">
        <v>48323.13</v>
      </c>
      <c r="AI188" s="22">
        <v>326771.81</v>
      </c>
      <c r="AJ188" s="22">
        <v>375094.94</v>
      </c>
      <c r="AK188" s="21" t="s">
        <v>778</v>
      </c>
      <c r="AL188" s="21" t="s">
        <v>779</v>
      </c>
      <c r="AM188" s="26" t="s">
        <v>48</v>
      </c>
      <c r="AN188" s="27">
        <v>0</v>
      </c>
      <c r="AS188">
        <f t="shared" si="4"/>
        <v>2906</v>
      </c>
      <c r="AT188" t="str">
        <f t="shared" si="5"/>
        <v>Região Rural da Metrópole de Salvador</v>
      </c>
      <c r="BE188">
        <v>1501808</v>
      </c>
      <c r="BF188">
        <v>15</v>
      </c>
      <c r="BG188" t="s">
        <v>11200</v>
      </c>
      <c r="BH188" t="s">
        <v>11201</v>
      </c>
      <c r="BI188" t="s">
        <v>11076</v>
      </c>
      <c r="BJ188" t="s">
        <v>11293</v>
      </c>
      <c r="BK188">
        <v>1502</v>
      </c>
      <c r="BL188" t="s">
        <v>11279</v>
      </c>
      <c r="BM188" t="s">
        <v>11280</v>
      </c>
    </row>
    <row r="189" spans="1:65" x14ac:dyDescent="0.25">
      <c r="A189" s="17" t="s">
        <v>534</v>
      </c>
      <c r="B189" s="18">
        <v>1</v>
      </c>
      <c r="C189" s="19" t="s">
        <v>780</v>
      </c>
      <c r="D189" s="20" t="s">
        <v>768</v>
      </c>
      <c r="E189" s="20" t="s">
        <v>769</v>
      </c>
      <c r="F189" s="21">
        <v>2906808</v>
      </c>
      <c r="G189" s="20" t="s">
        <v>781</v>
      </c>
      <c r="H189" s="22">
        <v>213.41079999999999</v>
      </c>
      <c r="I189" s="22">
        <v>283.32859999999999</v>
      </c>
      <c r="J189" s="22">
        <v>283.32859999999999</v>
      </c>
      <c r="K189" s="22">
        <v>283.32859999999999</v>
      </c>
      <c r="L189" s="22">
        <v>213.41079999999999</v>
      </c>
      <c r="M189" s="23">
        <v>5</v>
      </c>
      <c r="N189" s="19" t="s">
        <v>44</v>
      </c>
      <c r="O189" s="22">
        <v>5.7</v>
      </c>
      <c r="P189" s="22">
        <v>1E-3</v>
      </c>
      <c r="Q189" s="22">
        <v>1E-3</v>
      </c>
      <c r="R189" s="22">
        <v>34.5242</v>
      </c>
      <c r="S189" s="22">
        <v>1.0000000000000001E-5</v>
      </c>
      <c r="T189" s="22"/>
      <c r="U189" s="22">
        <v>246.4966</v>
      </c>
      <c r="V189" s="22">
        <v>2.3077999999999999</v>
      </c>
      <c r="W189" s="22">
        <v>1E-3</v>
      </c>
      <c r="X189" s="22">
        <v>1E-3</v>
      </c>
      <c r="Y189" s="22">
        <v>1E-3</v>
      </c>
      <c r="Z189" s="22">
        <v>1E-3</v>
      </c>
      <c r="AA189" s="22">
        <v>20</v>
      </c>
      <c r="AB189" s="22">
        <v>70</v>
      </c>
      <c r="AC189" s="22">
        <v>1E-3</v>
      </c>
      <c r="AD189" s="22">
        <v>10</v>
      </c>
      <c r="AE189" s="24">
        <v>100.00500000000001</v>
      </c>
      <c r="AF189" s="19" t="s">
        <v>57</v>
      </c>
      <c r="AG189" s="25">
        <v>0.31900000000000001</v>
      </c>
      <c r="AH189" s="22">
        <v>11017.49</v>
      </c>
      <c r="AI189" s="22">
        <v>75642.820000000007</v>
      </c>
      <c r="AJ189" s="22">
        <v>86660.310000000012</v>
      </c>
      <c r="AK189" s="30" t="s">
        <v>778</v>
      </c>
      <c r="AL189" s="21" t="s">
        <v>782</v>
      </c>
      <c r="AM189" s="26" t="s">
        <v>48</v>
      </c>
      <c r="AN189" s="27">
        <v>0</v>
      </c>
      <c r="AS189">
        <f t="shared" si="4"/>
        <v>2906</v>
      </c>
      <c r="AT189" t="str">
        <f t="shared" si="5"/>
        <v>Região Rural da Metrópole de Salvador</v>
      </c>
      <c r="BE189">
        <v>1501907</v>
      </c>
      <c r="BF189">
        <v>15</v>
      </c>
      <c r="BG189" t="s">
        <v>11200</v>
      </c>
      <c r="BH189" t="s">
        <v>11201</v>
      </c>
      <c r="BI189" t="s">
        <v>11076</v>
      </c>
      <c r="BJ189" t="s">
        <v>11294</v>
      </c>
      <c r="BK189">
        <v>1502</v>
      </c>
      <c r="BL189" t="s">
        <v>11279</v>
      </c>
      <c r="BM189" t="s">
        <v>11280</v>
      </c>
    </row>
    <row r="190" spans="1:65" x14ac:dyDescent="0.25">
      <c r="A190" s="17" t="s">
        <v>534</v>
      </c>
      <c r="B190" s="18">
        <v>1</v>
      </c>
      <c r="C190" s="19" t="s">
        <v>783</v>
      </c>
      <c r="D190" s="20" t="s">
        <v>768</v>
      </c>
      <c r="E190" s="20" t="s">
        <v>769</v>
      </c>
      <c r="F190" s="21">
        <v>2906808</v>
      </c>
      <c r="G190" s="20" t="s">
        <v>784</v>
      </c>
      <c r="H190" s="22">
        <v>3705.71</v>
      </c>
      <c r="I190" s="22">
        <v>3705.71</v>
      </c>
      <c r="J190" s="22">
        <v>3705.71</v>
      </c>
      <c r="K190" s="22">
        <v>3705.71</v>
      </c>
      <c r="L190" s="22">
        <v>3705.71</v>
      </c>
      <c r="M190" s="23">
        <v>73</v>
      </c>
      <c r="N190" s="19" t="s">
        <v>44</v>
      </c>
      <c r="O190" s="22"/>
      <c r="P190" s="22">
        <v>0</v>
      </c>
      <c r="Q190" s="22">
        <v>0</v>
      </c>
      <c r="R190" s="22">
        <v>113.39</v>
      </c>
      <c r="S190" s="22">
        <v>0</v>
      </c>
      <c r="T190" s="22">
        <v>0</v>
      </c>
      <c r="U190" s="22">
        <v>3394.6</v>
      </c>
      <c r="V190" s="22">
        <v>47.72</v>
      </c>
      <c r="W190" s="22">
        <v>0</v>
      </c>
      <c r="X190" s="22">
        <v>0</v>
      </c>
      <c r="Y190" s="22">
        <v>7</v>
      </c>
      <c r="Z190" s="22">
        <v>50</v>
      </c>
      <c r="AA190" s="22">
        <v>25</v>
      </c>
      <c r="AB190" s="22">
        <v>0</v>
      </c>
      <c r="AC190" s="22">
        <v>15</v>
      </c>
      <c r="AD190" s="22">
        <v>3</v>
      </c>
      <c r="AE190" s="24">
        <v>100</v>
      </c>
      <c r="AF190" s="19" t="s">
        <v>57</v>
      </c>
      <c r="AG190" s="25">
        <v>0.40200000000000002</v>
      </c>
      <c r="AH190" s="22">
        <v>6095.55</v>
      </c>
      <c r="AI190" s="22">
        <v>230170.4</v>
      </c>
      <c r="AJ190" s="22">
        <v>236265.94999999998</v>
      </c>
      <c r="AK190" s="21" t="s">
        <v>644</v>
      </c>
      <c r="AL190" s="21" t="s">
        <v>417</v>
      </c>
      <c r="AM190" s="26" t="s">
        <v>48</v>
      </c>
      <c r="AN190" s="27">
        <v>0</v>
      </c>
      <c r="AS190">
        <f t="shared" si="4"/>
        <v>2906</v>
      </c>
      <c r="AT190" t="str">
        <f t="shared" si="5"/>
        <v>Região Rural da Metrópole de Salvador</v>
      </c>
      <c r="BE190">
        <v>1501956</v>
      </c>
      <c r="BF190">
        <v>15</v>
      </c>
      <c r="BG190" t="s">
        <v>11200</v>
      </c>
      <c r="BH190" t="s">
        <v>11201</v>
      </c>
      <c r="BI190" t="s">
        <v>11076</v>
      </c>
      <c r="BJ190" t="s">
        <v>11295</v>
      </c>
      <c r="BK190">
        <v>1502</v>
      </c>
      <c r="BL190" t="s">
        <v>11279</v>
      </c>
      <c r="BM190" t="s">
        <v>11280</v>
      </c>
    </row>
    <row r="191" spans="1:65" x14ac:dyDescent="0.25">
      <c r="A191" s="17" t="s">
        <v>534</v>
      </c>
      <c r="B191" s="18">
        <v>1</v>
      </c>
      <c r="C191" s="19" t="s">
        <v>785</v>
      </c>
      <c r="D191" s="20" t="s">
        <v>768</v>
      </c>
      <c r="E191" s="20" t="s">
        <v>786</v>
      </c>
      <c r="F191" s="21">
        <v>2906824</v>
      </c>
      <c r="G191" s="20" t="s">
        <v>787</v>
      </c>
      <c r="H191" s="22">
        <v>2722.5</v>
      </c>
      <c r="I191" s="22">
        <v>1.0000000000000001E-5</v>
      </c>
      <c r="J191" s="22">
        <v>2206.8078999999998</v>
      </c>
      <c r="K191" s="22">
        <v>1.0000000000000001E-5</v>
      </c>
      <c r="L191" s="22">
        <v>2206.8078999999998</v>
      </c>
      <c r="M191" s="28">
        <v>48</v>
      </c>
      <c r="N191" s="19" t="s">
        <v>44</v>
      </c>
      <c r="O191" s="22">
        <v>31.53</v>
      </c>
      <c r="P191" s="22">
        <v>1E-3</v>
      </c>
      <c r="Q191" s="22">
        <v>1E-3</v>
      </c>
      <c r="R191" s="22">
        <v>1.3767</v>
      </c>
      <c r="S191" s="22">
        <v>1.0000000000000001E-5</v>
      </c>
      <c r="T191" s="22">
        <v>1.0000000000000001E-5</v>
      </c>
      <c r="U191" s="22">
        <v>2205.3229000000001</v>
      </c>
      <c r="V191" s="22">
        <v>0.10829999999999999</v>
      </c>
      <c r="W191" s="22">
        <v>1E-3</v>
      </c>
      <c r="X191" s="22">
        <v>1E-3</v>
      </c>
      <c r="Y191" s="22">
        <v>1E-3</v>
      </c>
      <c r="Z191" s="22">
        <v>95</v>
      </c>
      <c r="AA191" s="22">
        <v>1E-3</v>
      </c>
      <c r="AB191" s="22">
        <v>1E-3</v>
      </c>
      <c r="AC191" s="22">
        <v>1E-3</v>
      </c>
      <c r="AD191" s="22">
        <v>5</v>
      </c>
      <c r="AE191" s="24">
        <v>100.00600000000001</v>
      </c>
      <c r="AF191" s="19" t="s">
        <v>57</v>
      </c>
      <c r="AG191" s="25">
        <v>0.442</v>
      </c>
      <c r="AH191" s="22">
        <v>41555.53</v>
      </c>
      <c r="AI191" s="22">
        <v>92487.32</v>
      </c>
      <c r="AJ191" s="22">
        <v>134042.85</v>
      </c>
      <c r="AK191" s="21" t="s">
        <v>727</v>
      </c>
      <c r="AL191" s="21" t="s">
        <v>728</v>
      </c>
      <c r="AM191" s="26" t="s">
        <v>48</v>
      </c>
      <c r="AN191" s="27">
        <v>0</v>
      </c>
      <c r="AS191">
        <f t="shared" si="4"/>
        <v>2906</v>
      </c>
      <c r="AT191" t="str">
        <f t="shared" si="5"/>
        <v>Região Rural da Metrópole de Salvador</v>
      </c>
      <c r="BE191">
        <v>1502004</v>
      </c>
      <c r="BF191">
        <v>15</v>
      </c>
      <c r="BG191" t="s">
        <v>11200</v>
      </c>
      <c r="BH191" t="s">
        <v>11201</v>
      </c>
      <c r="BI191" t="s">
        <v>11076</v>
      </c>
      <c r="BJ191" t="s">
        <v>11296</v>
      </c>
      <c r="BK191">
        <v>1502</v>
      </c>
      <c r="BL191" t="s">
        <v>11279</v>
      </c>
      <c r="BM191" t="s">
        <v>11280</v>
      </c>
    </row>
    <row r="192" spans="1:65" x14ac:dyDescent="0.25">
      <c r="A192" s="17" t="s">
        <v>534</v>
      </c>
      <c r="B192" s="18">
        <v>1</v>
      </c>
      <c r="C192" s="19" t="s">
        <v>788</v>
      </c>
      <c r="D192" s="20" t="s">
        <v>768</v>
      </c>
      <c r="E192" s="20" t="s">
        <v>786</v>
      </c>
      <c r="F192" s="21">
        <v>2906824</v>
      </c>
      <c r="G192" s="20" t="s">
        <v>789</v>
      </c>
      <c r="H192" s="22">
        <v>3000</v>
      </c>
      <c r="I192" s="22">
        <v>2702.2465000000002</v>
      </c>
      <c r="J192" s="22">
        <v>2702.2465000000002</v>
      </c>
      <c r="K192" s="22">
        <v>2702.2465000000002</v>
      </c>
      <c r="L192" s="22">
        <v>2702.2465000000002</v>
      </c>
      <c r="M192" s="28">
        <v>51</v>
      </c>
      <c r="N192" s="19" t="s">
        <v>44</v>
      </c>
      <c r="O192" s="22">
        <v>54.04</v>
      </c>
      <c r="P192" s="22">
        <v>1E-3</v>
      </c>
      <c r="Q192" s="22">
        <v>1E-3</v>
      </c>
      <c r="R192" s="22">
        <v>31791.74</v>
      </c>
      <c r="S192" s="22">
        <v>158771.15</v>
      </c>
      <c r="T192" s="22">
        <v>190562.89</v>
      </c>
      <c r="U192" s="22">
        <v>58.76</v>
      </c>
      <c r="V192" s="22">
        <v>5</v>
      </c>
      <c r="W192" s="22">
        <v>1E-3</v>
      </c>
      <c r="X192" s="22">
        <v>1E-3</v>
      </c>
      <c r="Y192" s="22">
        <v>1E-3</v>
      </c>
      <c r="Z192" s="22">
        <v>30</v>
      </c>
      <c r="AA192" s="22">
        <v>1E-3</v>
      </c>
      <c r="AB192" s="22">
        <v>60</v>
      </c>
      <c r="AC192" s="22">
        <v>10</v>
      </c>
      <c r="AD192" s="22">
        <v>1E-3</v>
      </c>
      <c r="AE192" s="24">
        <v>100.00500000000001</v>
      </c>
      <c r="AF192" s="19" t="s">
        <v>57</v>
      </c>
      <c r="AG192" s="25">
        <v>0.34899999999999998</v>
      </c>
      <c r="AH192" s="22">
        <v>31791.74</v>
      </c>
      <c r="AI192" s="22">
        <v>158771.15</v>
      </c>
      <c r="AJ192" s="22">
        <v>190562.88999999998</v>
      </c>
      <c r="AK192" s="21" t="s">
        <v>790</v>
      </c>
      <c r="AL192" s="21" t="s">
        <v>791</v>
      </c>
      <c r="AM192" s="26" t="s">
        <v>48</v>
      </c>
      <c r="AN192" s="27">
        <v>0</v>
      </c>
      <c r="AS192">
        <f t="shared" si="4"/>
        <v>2906</v>
      </c>
      <c r="AT192" t="str">
        <f t="shared" si="5"/>
        <v>Região Rural da Metrópole de Salvador</v>
      </c>
      <c r="BE192">
        <v>1502103</v>
      </c>
      <c r="BF192">
        <v>15</v>
      </c>
      <c r="BG192" t="s">
        <v>11200</v>
      </c>
      <c r="BH192" t="s">
        <v>11201</v>
      </c>
      <c r="BI192" t="s">
        <v>11076</v>
      </c>
      <c r="BJ192" t="s">
        <v>11297</v>
      </c>
      <c r="BK192">
        <v>1502</v>
      </c>
      <c r="BL192" t="s">
        <v>11279</v>
      </c>
      <c r="BM192" t="s">
        <v>11280</v>
      </c>
    </row>
    <row r="193" spans="1:65" x14ac:dyDescent="0.25">
      <c r="A193" s="17" t="s">
        <v>534</v>
      </c>
      <c r="B193" s="18">
        <v>1</v>
      </c>
      <c r="C193" s="19" t="s">
        <v>792</v>
      </c>
      <c r="D193" s="20" t="s">
        <v>650</v>
      </c>
      <c r="E193" s="20" t="s">
        <v>793</v>
      </c>
      <c r="F193" s="21">
        <v>2907103</v>
      </c>
      <c r="G193" s="20" t="s">
        <v>794</v>
      </c>
      <c r="H193" s="22">
        <v>1907.17</v>
      </c>
      <c r="I193" s="22">
        <v>1835.2</v>
      </c>
      <c r="J193" s="22">
        <v>1752.4837</v>
      </c>
      <c r="K193" s="22">
        <v>1752.4837</v>
      </c>
      <c r="L193" s="22">
        <v>1752.4837</v>
      </c>
      <c r="M193" s="28">
        <v>43</v>
      </c>
      <c r="N193" s="19" t="s">
        <v>44</v>
      </c>
      <c r="O193" s="22">
        <v>65</v>
      </c>
      <c r="P193" s="22">
        <v>18.010000000000002</v>
      </c>
      <c r="Q193" s="22">
        <v>133.80000000000001</v>
      </c>
      <c r="R193" s="22">
        <v>1.0000000000000001E-5</v>
      </c>
      <c r="S193" s="22">
        <v>381.43</v>
      </c>
      <c r="T193" s="22">
        <v>380.83</v>
      </c>
      <c r="U193" s="22">
        <v>985.66</v>
      </c>
      <c r="V193" s="22">
        <v>4.5599999999999996</v>
      </c>
      <c r="W193" s="22">
        <v>0</v>
      </c>
      <c r="X193" s="22">
        <v>1E-3</v>
      </c>
      <c r="Y193" s="22">
        <v>30</v>
      </c>
      <c r="Z193" s="22">
        <v>50</v>
      </c>
      <c r="AA193" s="22">
        <v>1E-3</v>
      </c>
      <c r="AB193" s="22">
        <v>20</v>
      </c>
      <c r="AC193" s="22">
        <v>1E-3</v>
      </c>
      <c r="AD193" s="22">
        <v>1E-3</v>
      </c>
      <c r="AE193" s="24">
        <v>100.00400000000002</v>
      </c>
      <c r="AF193" s="19" t="s">
        <v>57</v>
      </c>
      <c r="AG193" s="25">
        <v>0.44800000000000001</v>
      </c>
      <c r="AH193" s="22">
        <v>230892.44</v>
      </c>
      <c r="AI193" s="22">
        <v>222758.2</v>
      </c>
      <c r="AJ193" s="22">
        <v>453650.64</v>
      </c>
      <c r="AK193" s="21" t="s">
        <v>795</v>
      </c>
      <c r="AL193" s="21" t="s">
        <v>796</v>
      </c>
      <c r="AM193" s="26" t="s">
        <v>48</v>
      </c>
      <c r="AN193" s="27">
        <v>0</v>
      </c>
      <c r="AS193">
        <f t="shared" si="4"/>
        <v>2902</v>
      </c>
      <c r="AT193" t="str">
        <f t="shared" si="5"/>
        <v>Região Rural do Centro Sub-regional de Bom Jesus da Lapa</v>
      </c>
      <c r="BE193">
        <v>1502202</v>
      </c>
      <c r="BF193">
        <v>15</v>
      </c>
      <c r="BG193" t="s">
        <v>11200</v>
      </c>
      <c r="BH193" t="s">
        <v>11201</v>
      </c>
      <c r="BI193" t="s">
        <v>11076</v>
      </c>
      <c r="BJ193" t="s">
        <v>11298</v>
      </c>
      <c r="BK193">
        <v>1502</v>
      </c>
      <c r="BL193" t="s">
        <v>11279</v>
      </c>
      <c r="BM193" t="s">
        <v>11280</v>
      </c>
    </row>
    <row r="194" spans="1:65" x14ac:dyDescent="0.25">
      <c r="A194" s="17" t="s">
        <v>534</v>
      </c>
      <c r="B194" s="18">
        <v>1</v>
      </c>
      <c r="C194" s="19" t="s">
        <v>797</v>
      </c>
      <c r="D194" s="20" t="s">
        <v>650</v>
      </c>
      <c r="E194" s="20" t="s">
        <v>793</v>
      </c>
      <c r="F194" s="21">
        <v>2907103</v>
      </c>
      <c r="G194" s="20" t="s">
        <v>798</v>
      </c>
      <c r="H194" s="22">
        <v>1191</v>
      </c>
      <c r="I194" s="22">
        <v>1137.68</v>
      </c>
      <c r="J194" s="22">
        <v>1137.68</v>
      </c>
      <c r="K194" s="22">
        <v>1137.68</v>
      </c>
      <c r="L194" s="22">
        <v>1137.68</v>
      </c>
      <c r="M194" s="23">
        <v>32</v>
      </c>
      <c r="N194" s="19" t="s">
        <v>44</v>
      </c>
      <c r="O194" s="22">
        <v>17.5</v>
      </c>
      <c r="P194" s="22">
        <v>25</v>
      </c>
      <c r="Q194" s="22">
        <v>100</v>
      </c>
      <c r="R194" s="22">
        <v>106</v>
      </c>
      <c r="S194" s="22">
        <v>0</v>
      </c>
      <c r="T194" s="22">
        <v>250</v>
      </c>
      <c r="U194" s="22">
        <v>749.68</v>
      </c>
      <c r="V194" s="22">
        <v>32</v>
      </c>
      <c r="W194" s="22">
        <v>0</v>
      </c>
      <c r="X194" s="22">
        <v>0</v>
      </c>
      <c r="Y194" s="22">
        <v>90</v>
      </c>
      <c r="Z194" s="22">
        <v>0</v>
      </c>
      <c r="AA194" s="22">
        <v>0</v>
      </c>
      <c r="AB194" s="22">
        <v>0</v>
      </c>
      <c r="AC194" s="22">
        <v>10</v>
      </c>
      <c r="AD194" s="22">
        <v>0</v>
      </c>
      <c r="AE194" s="24">
        <v>100</v>
      </c>
      <c r="AF194" s="19" t="s">
        <v>57</v>
      </c>
      <c r="AG194" s="25">
        <v>0.496</v>
      </c>
      <c r="AH194" s="22">
        <v>62394.54</v>
      </c>
      <c r="AI194" s="22">
        <v>111026.49</v>
      </c>
      <c r="AJ194" s="22">
        <v>173421.03</v>
      </c>
      <c r="AK194" s="21" t="s">
        <v>799</v>
      </c>
      <c r="AL194" s="21" t="s">
        <v>800</v>
      </c>
      <c r="AM194" s="26" t="s">
        <v>48</v>
      </c>
      <c r="AN194" s="27">
        <v>0</v>
      </c>
      <c r="AS194">
        <f t="shared" si="4"/>
        <v>2902</v>
      </c>
      <c r="AT194" t="str">
        <f t="shared" si="5"/>
        <v>Região Rural do Centro Sub-regional de Bom Jesus da Lapa</v>
      </c>
      <c r="BE194">
        <v>1502301</v>
      </c>
      <c r="BF194">
        <v>15</v>
      </c>
      <c r="BG194" t="s">
        <v>11200</v>
      </c>
      <c r="BH194" t="s">
        <v>11201</v>
      </c>
      <c r="BI194" t="s">
        <v>11076</v>
      </c>
      <c r="BJ194" t="s">
        <v>11299</v>
      </c>
      <c r="BK194">
        <v>1502</v>
      </c>
      <c r="BL194" t="s">
        <v>11279</v>
      </c>
      <c r="BM194" t="s">
        <v>11280</v>
      </c>
    </row>
    <row r="195" spans="1:65" x14ac:dyDescent="0.25">
      <c r="A195" s="17" t="s">
        <v>534</v>
      </c>
      <c r="B195" s="18">
        <v>1</v>
      </c>
      <c r="C195" s="19" t="s">
        <v>801</v>
      </c>
      <c r="D195" s="20" t="s">
        <v>650</v>
      </c>
      <c r="E195" s="20" t="s">
        <v>793</v>
      </c>
      <c r="F195" s="21">
        <v>2907103</v>
      </c>
      <c r="G195" s="20" t="s">
        <v>802</v>
      </c>
      <c r="H195" s="22">
        <v>1614</v>
      </c>
      <c r="I195" s="22">
        <v>1614</v>
      </c>
      <c r="J195" s="22">
        <v>1559.4333999999999</v>
      </c>
      <c r="K195" s="22">
        <v>1559.4333999999999</v>
      </c>
      <c r="L195" s="22">
        <v>1559.4333999999999</v>
      </c>
      <c r="M195" s="23">
        <v>24</v>
      </c>
      <c r="N195" s="19" t="s">
        <v>44</v>
      </c>
      <c r="O195" s="22">
        <v>23.99</v>
      </c>
      <c r="P195" s="22">
        <v>10.8</v>
      </c>
      <c r="Q195" s="22">
        <v>100</v>
      </c>
      <c r="R195" s="22">
        <v>6.6291000000000002</v>
      </c>
      <c r="S195" s="22">
        <v>1.0000000000000001E-5</v>
      </c>
      <c r="T195" s="22">
        <v>31.69</v>
      </c>
      <c r="U195" s="22">
        <v>1513.2523000000001</v>
      </c>
      <c r="V195" s="22">
        <v>7.7728999999999999</v>
      </c>
      <c r="W195" s="22"/>
      <c r="X195" s="22">
        <v>1E-3</v>
      </c>
      <c r="Y195" s="22">
        <v>23</v>
      </c>
      <c r="Z195" s="22">
        <v>32</v>
      </c>
      <c r="AA195" s="22">
        <v>1E-3</v>
      </c>
      <c r="AB195" s="22">
        <v>1E-3</v>
      </c>
      <c r="AC195" s="22">
        <v>44</v>
      </c>
      <c r="AD195" s="22">
        <v>1</v>
      </c>
      <c r="AE195" s="24"/>
      <c r="AF195" s="19" t="s">
        <v>65</v>
      </c>
      <c r="AG195" s="25">
        <v>0.45600000000000002</v>
      </c>
      <c r="AH195" s="22">
        <v>80346.42</v>
      </c>
      <c r="AI195" s="22">
        <v>201349.72</v>
      </c>
      <c r="AJ195" s="22">
        <v>281696.14</v>
      </c>
      <c r="AK195" s="21" t="s">
        <v>218</v>
      </c>
      <c r="AL195" s="21" t="s">
        <v>803</v>
      </c>
      <c r="AM195" s="26" t="s">
        <v>48</v>
      </c>
      <c r="AN195" s="27">
        <v>0</v>
      </c>
      <c r="AS195">
        <f t="shared" ref="AS195:AS258" si="6">VLOOKUP(F195,$BE$2:$BM$5566,7,0)</f>
        <v>2902</v>
      </c>
      <c r="AT195" t="str">
        <f t="shared" ref="AT195:AT258" si="7">VLOOKUP(F195,$BE$2:$BM$5566,8,0)</f>
        <v>Região Rural do Centro Sub-regional de Bom Jesus da Lapa</v>
      </c>
      <c r="BE195">
        <v>1502400</v>
      </c>
      <c r="BF195">
        <v>15</v>
      </c>
      <c r="BG195" t="s">
        <v>11200</v>
      </c>
      <c r="BH195" t="s">
        <v>11201</v>
      </c>
      <c r="BI195" t="s">
        <v>11076</v>
      </c>
      <c r="BJ195" t="s">
        <v>11300</v>
      </c>
      <c r="BK195">
        <v>1502</v>
      </c>
      <c r="BL195" t="s">
        <v>11279</v>
      </c>
      <c r="BM195" t="s">
        <v>11280</v>
      </c>
    </row>
    <row r="196" spans="1:65" x14ac:dyDescent="0.25">
      <c r="A196" s="17" t="s">
        <v>534</v>
      </c>
      <c r="B196" s="18">
        <v>1</v>
      </c>
      <c r="C196" s="19" t="s">
        <v>804</v>
      </c>
      <c r="D196" s="20" t="s">
        <v>650</v>
      </c>
      <c r="E196" s="20" t="s">
        <v>793</v>
      </c>
      <c r="F196" s="21">
        <v>2907103</v>
      </c>
      <c r="G196" s="20" t="s">
        <v>805</v>
      </c>
      <c r="H196" s="22">
        <v>2843</v>
      </c>
      <c r="I196" s="22">
        <v>2656.7</v>
      </c>
      <c r="J196" s="22">
        <v>2656.71</v>
      </c>
      <c r="K196" s="22">
        <v>2656.71</v>
      </c>
      <c r="L196" s="22">
        <v>2656.71</v>
      </c>
      <c r="M196" s="23">
        <v>70</v>
      </c>
      <c r="N196" s="19" t="s">
        <v>44</v>
      </c>
      <c r="O196" s="22">
        <v>40.869999999999997</v>
      </c>
      <c r="P196" s="22">
        <v>4.8600000000000003</v>
      </c>
      <c r="Q196" s="22">
        <v>100</v>
      </c>
      <c r="R196" s="22">
        <v>9.1443999999999992</v>
      </c>
      <c r="S196" s="22">
        <v>1.0000000000000001E-5</v>
      </c>
      <c r="T196" s="22">
        <v>128.82</v>
      </c>
      <c r="U196" s="22">
        <v>1980.37</v>
      </c>
      <c r="V196" s="22">
        <v>7.03</v>
      </c>
      <c r="W196" s="22">
        <v>1E-3</v>
      </c>
      <c r="X196" s="22">
        <v>1E-3</v>
      </c>
      <c r="Y196" s="22">
        <v>20</v>
      </c>
      <c r="Z196" s="22">
        <v>55</v>
      </c>
      <c r="AA196" s="22">
        <v>1E-3</v>
      </c>
      <c r="AB196" s="22">
        <v>25</v>
      </c>
      <c r="AC196" s="22">
        <v>1E-3</v>
      </c>
      <c r="AD196" s="22">
        <v>1E-3</v>
      </c>
      <c r="AE196" s="24">
        <v>100.00500000000001</v>
      </c>
      <c r="AF196" s="19" t="s">
        <v>57</v>
      </c>
      <c r="AG196" s="25">
        <v>0.434</v>
      </c>
      <c r="AH196" s="22">
        <v>114675.15</v>
      </c>
      <c r="AI196" s="22">
        <v>522336.17</v>
      </c>
      <c r="AJ196" s="22">
        <v>637011.31999999995</v>
      </c>
      <c r="AK196" s="21" t="s">
        <v>806</v>
      </c>
      <c r="AL196" s="21" t="s">
        <v>807</v>
      </c>
      <c r="AM196" s="26" t="s">
        <v>48</v>
      </c>
      <c r="AN196" s="27">
        <v>0</v>
      </c>
      <c r="AS196">
        <f t="shared" si="6"/>
        <v>2902</v>
      </c>
      <c r="AT196" t="str">
        <f t="shared" si="7"/>
        <v>Região Rural do Centro Sub-regional de Bom Jesus da Lapa</v>
      </c>
      <c r="BE196">
        <v>1502509</v>
      </c>
      <c r="BF196">
        <v>15</v>
      </c>
      <c r="BG196" t="s">
        <v>11200</v>
      </c>
      <c r="BH196" t="s">
        <v>11201</v>
      </c>
      <c r="BI196" t="s">
        <v>11076</v>
      </c>
      <c r="BJ196" t="s">
        <v>11301</v>
      </c>
      <c r="BK196">
        <v>1502</v>
      </c>
      <c r="BL196" t="s">
        <v>11279</v>
      </c>
      <c r="BM196" t="s">
        <v>11280</v>
      </c>
    </row>
    <row r="197" spans="1:65" x14ac:dyDescent="0.25">
      <c r="A197" s="17" t="s">
        <v>534</v>
      </c>
      <c r="B197" s="18">
        <v>1</v>
      </c>
      <c r="C197" s="19" t="s">
        <v>808</v>
      </c>
      <c r="D197" s="20" t="s">
        <v>746</v>
      </c>
      <c r="E197" s="20" t="s">
        <v>809</v>
      </c>
      <c r="F197" s="21">
        <v>2907202</v>
      </c>
      <c r="G197" s="20" t="s">
        <v>682</v>
      </c>
      <c r="H197" s="22">
        <v>404.5</v>
      </c>
      <c r="I197" s="22">
        <v>410.40050000000002</v>
      </c>
      <c r="J197" s="22">
        <v>410.40050000000002</v>
      </c>
      <c r="K197" s="22">
        <v>410.40050000000002</v>
      </c>
      <c r="L197" s="22">
        <v>410.40050000000002</v>
      </c>
      <c r="M197" s="23">
        <v>20</v>
      </c>
      <c r="N197" s="19" t="s">
        <v>44</v>
      </c>
      <c r="O197" s="22">
        <v>6.31</v>
      </c>
      <c r="P197" s="22">
        <v>0.37</v>
      </c>
      <c r="Q197" s="22">
        <v>100</v>
      </c>
      <c r="R197" s="22">
        <v>52.879800000000003</v>
      </c>
      <c r="S197" s="22">
        <v>1.0000000000000001E-5</v>
      </c>
      <c r="T197" s="22">
        <v>1.3261000000000001</v>
      </c>
      <c r="U197" s="22">
        <v>355.93380000000002</v>
      </c>
      <c r="V197" s="22">
        <v>0.26279999999999998</v>
      </c>
      <c r="W197" s="22">
        <v>0</v>
      </c>
      <c r="X197" s="22">
        <v>0</v>
      </c>
      <c r="Y197" s="22">
        <v>20</v>
      </c>
      <c r="Z197" s="22">
        <v>10</v>
      </c>
      <c r="AA197" s="22">
        <v>0</v>
      </c>
      <c r="AB197" s="22">
        <v>65</v>
      </c>
      <c r="AC197" s="22">
        <v>0</v>
      </c>
      <c r="AD197" s="22">
        <v>5</v>
      </c>
      <c r="AE197" s="24">
        <v>100</v>
      </c>
      <c r="AF197" s="19" t="s">
        <v>65</v>
      </c>
      <c r="AG197" s="25">
        <v>0.32800000000000001</v>
      </c>
      <c r="AH197" s="22">
        <v>44053.67</v>
      </c>
      <c r="AI197" s="22">
        <v>175938.69</v>
      </c>
      <c r="AJ197" s="22">
        <v>219992.36000000002</v>
      </c>
      <c r="AK197" s="21" t="s">
        <v>135</v>
      </c>
      <c r="AL197" s="21" t="s">
        <v>749</v>
      </c>
      <c r="AM197" s="26" t="s">
        <v>48</v>
      </c>
      <c r="AN197" s="27">
        <v>22170.400000000001</v>
      </c>
      <c r="AS197">
        <f t="shared" si="6"/>
        <v>2904</v>
      </c>
      <c r="AT197" t="str">
        <f t="shared" si="7"/>
        <v>Região Rural da Capital Regional de Petrolina-Juazeiro</v>
      </c>
      <c r="BE197">
        <v>1502608</v>
      </c>
      <c r="BF197">
        <v>15</v>
      </c>
      <c r="BG197" t="s">
        <v>11200</v>
      </c>
      <c r="BH197" t="s">
        <v>11201</v>
      </c>
      <c r="BI197" t="s">
        <v>11076</v>
      </c>
      <c r="BJ197" t="s">
        <v>11302</v>
      </c>
      <c r="BK197">
        <v>1502</v>
      </c>
      <c r="BL197" t="s">
        <v>11279</v>
      </c>
      <c r="BM197" t="s">
        <v>11280</v>
      </c>
    </row>
    <row r="198" spans="1:65" x14ac:dyDescent="0.25">
      <c r="A198" s="17" t="s">
        <v>534</v>
      </c>
      <c r="B198" s="18">
        <v>1</v>
      </c>
      <c r="C198" s="19" t="s">
        <v>810</v>
      </c>
      <c r="D198" s="20" t="s">
        <v>746</v>
      </c>
      <c r="E198" s="20" t="s">
        <v>809</v>
      </c>
      <c r="F198" s="21">
        <v>2907202</v>
      </c>
      <c r="G198" s="20" t="s">
        <v>811</v>
      </c>
      <c r="H198" s="22">
        <v>1301.5999999999999</v>
      </c>
      <c r="I198" s="22">
        <v>976</v>
      </c>
      <c r="J198" s="22">
        <v>1034.0364</v>
      </c>
      <c r="K198" s="22">
        <v>1034.0364</v>
      </c>
      <c r="L198" s="22">
        <v>1034.0364</v>
      </c>
      <c r="M198" s="23">
        <v>31</v>
      </c>
      <c r="N198" s="19" t="s">
        <v>44</v>
      </c>
      <c r="O198" s="22">
        <v>15.91</v>
      </c>
      <c r="P198" s="22">
        <v>1E-3</v>
      </c>
      <c r="Q198" s="22">
        <v>1E-3</v>
      </c>
      <c r="R198" s="22">
        <v>8.4695</v>
      </c>
      <c r="S198" s="22">
        <v>206.8073</v>
      </c>
      <c r="T198" s="22">
        <v>5.2496</v>
      </c>
      <c r="U198" s="22">
        <v>813.50990000000002</v>
      </c>
      <c r="V198" s="22">
        <v>1.0000000000000001E-5</v>
      </c>
      <c r="W198" s="22">
        <v>1E-3</v>
      </c>
      <c r="X198" s="22">
        <v>1E-3</v>
      </c>
      <c r="Y198" s="22">
        <v>10</v>
      </c>
      <c r="Z198" s="22">
        <v>30</v>
      </c>
      <c r="AA198" s="22">
        <v>30</v>
      </c>
      <c r="AB198" s="22">
        <v>1E-3</v>
      </c>
      <c r="AC198" s="22">
        <v>30</v>
      </c>
      <c r="AD198" s="22">
        <v>1E-3</v>
      </c>
      <c r="AE198" s="24">
        <v>100.00400000000002</v>
      </c>
      <c r="AF198" s="19" t="s">
        <v>65</v>
      </c>
      <c r="AG198" s="25">
        <v>0.45900000000000002</v>
      </c>
      <c r="AH198" s="22">
        <v>70836.34</v>
      </c>
      <c r="AI198" s="22">
        <v>149042.25</v>
      </c>
      <c r="AJ198" s="22">
        <v>219878.59</v>
      </c>
      <c r="AK198" s="21" t="s">
        <v>812</v>
      </c>
      <c r="AL198" s="21" t="s">
        <v>762</v>
      </c>
      <c r="AM198" s="26" t="s">
        <v>48</v>
      </c>
      <c r="AN198" s="27">
        <v>0</v>
      </c>
      <c r="AS198">
        <f t="shared" si="6"/>
        <v>2904</v>
      </c>
      <c r="AT198" t="str">
        <f t="shared" si="7"/>
        <v>Região Rural da Capital Regional de Petrolina-Juazeiro</v>
      </c>
      <c r="BE198">
        <v>1502756</v>
      </c>
      <c r="BF198">
        <v>15</v>
      </c>
      <c r="BG198" t="s">
        <v>11200</v>
      </c>
      <c r="BH198" t="s">
        <v>11201</v>
      </c>
      <c r="BI198" t="s">
        <v>11076</v>
      </c>
      <c r="BJ198" t="s">
        <v>11303</v>
      </c>
      <c r="BK198">
        <v>1502</v>
      </c>
      <c r="BL198" t="s">
        <v>11279</v>
      </c>
      <c r="BM198" t="s">
        <v>11280</v>
      </c>
    </row>
    <row r="199" spans="1:65" x14ac:dyDescent="0.25">
      <c r="A199" s="17" t="s">
        <v>534</v>
      </c>
      <c r="B199" s="18">
        <v>1</v>
      </c>
      <c r="C199" s="19" t="s">
        <v>813</v>
      </c>
      <c r="D199" s="20" t="s">
        <v>746</v>
      </c>
      <c r="E199" s="20" t="s">
        <v>809</v>
      </c>
      <c r="F199" s="21">
        <v>2907202</v>
      </c>
      <c r="G199" s="20" t="s">
        <v>814</v>
      </c>
      <c r="H199" s="22">
        <v>551.48220000000003</v>
      </c>
      <c r="I199" s="22">
        <v>561.93889999999999</v>
      </c>
      <c r="J199" s="22">
        <v>561.93889999999999</v>
      </c>
      <c r="K199" s="22">
        <v>551.48220000000003</v>
      </c>
      <c r="L199" s="22">
        <v>551.48220000000003</v>
      </c>
      <c r="M199" s="23">
        <v>70</v>
      </c>
      <c r="N199" s="19" t="s">
        <v>44</v>
      </c>
      <c r="O199" s="22">
        <v>8.64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533.84199999999998</v>
      </c>
      <c r="V199" s="22">
        <v>28.096900000000002</v>
      </c>
      <c r="W199" s="22">
        <v>0</v>
      </c>
      <c r="X199" s="22">
        <v>0</v>
      </c>
      <c r="Y199" s="22">
        <v>60</v>
      </c>
      <c r="Z199" s="22">
        <v>0</v>
      </c>
      <c r="AA199" s="22">
        <v>30</v>
      </c>
      <c r="AB199" s="22">
        <v>0</v>
      </c>
      <c r="AC199" s="22">
        <v>0</v>
      </c>
      <c r="AD199" s="22">
        <v>10</v>
      </c>
      <c r="AE199" s="24">
        <v>100</v>
      </c>
      <c r="AF199" s="19" t="s">
        <v>44</v>
      </c>
      <c r="AG199" s="25">
        <v>0.64500000000000002</v>
      </c>
      <c r="AH199" s="22">
        <v>74790.61</v>
      </c>
      <c r="AI199" s="22">
        <v>301405.68</v>
      </c>
      <c r="AJ199" s="22">
        <v>376196.29</v>
      </c>
      <c r="AK199" s="21" t="s">
        <v>688</v>
      </c>
      <c r="AL199" s="21" t="s">
        <v>644</v>
      </c>
      <c r="AM199" s="26" t="s">
        <v>48</v>
      </c>
      <c r="AN199" s="27">
        <v>0</v>
      </c>
      <c r="AS199">
        <f t="shared" si="6"/>
        <v>2904</v>
      </c>
      <c r="AT199" t="str">
        <f t="shared" si="7"/>
        <v>Região Rural da Capital Regional de Petrolina-Juazeiro</v>
      </c>
      <c r="BE199">
        <v>1502806</v>
      </c>
      <c r="BF199">
        <v>15</v>
      </c>
      <c r="BG199" t="s">
        <v>11200</v>
      </c>
      <c r="BH199" t="s">
        <v>11201</v>
      </c>
      <c r="BI199" t="s">
        <v>11076</v>
      </c>
      <c r="BJ199" t="s">
        <v>11304</v>
      </c>
      <c r="BK199">
        <v>1502</v>
      </c>
      <c r="BL199" t="s">
        <v>11279</v>
      </c>
      <c r="BM199" t="s">
        <v>11280</v>
      </c>
    </row>
    <row r="200" spans="1:65" x14ac:dyDescent="0.25">
      <c r="A200" s="17" t="s">
        <v>534</v>
      </c>
      <c r="B200" s="18">
        <v>1</v>
      </c>
      <c r="C200" s="19" t="s">
        <v>815</v>
      </c>
      <c r="D200" s="20" t="s">
        <v>816</v>
      </c>
      <c r="E200" s="20" t="s">
        <v>816</v>
      </c>
      <c r="F200" s="21">
        <v>2907509</v>
      </c>
      <c r="G200" s="20" t="s">
        <v>584</v>
      </c>
      <c r="H200" s="22">
        <v>220.4136</v>
      </c>
      <c r="I200" s="22">
        <v>201.6</v>
      </c>
      <c r="J200" s="22">
        <v>201.68430000000001</v>
      </c>
      <c r="K200" s="22">
        <v>201.68430000000001</v>
      </c>
      <c r="L200" s="22">
        <v>201.68430000000001</v>
      </c>
      <c r="M200" s="23">
        <v>20</v>
      </c>
      <c r="N200" s="19" t="s">
        <v>44</v>
      </c>
      <c r="O200" s="22">
        <v>81.98</v>
      </c>
      <c r="P200" s="22">
        <v>23</v>
      </c>
      <c r="Q200" s="22">
        <v>100</v>
      </c>
      <c r="R200" s="22">
        <v>43.56</v>
      </c>
      <c r="S200" s="22"/>
      <c r="T200" s="22">
        <v>44.44</v>
      </c>
      <c r="U200" s="22">
        <v>112.3552</v>
      </c>
      <c r="V200" s="22">
        <v>1.3290999999999999</v>
      </c>
      <c r="W200" s="22">
        <v>1E-3</v>
      </c>
      <c r="X200" s="22">
        <v>1E-3</v>
      </c>
      <c r="Y200" s="22">
        <v>15</v>
      </c>
      <c r="Z200" s="22">
        <v>20</v>
      </c>
      <c r="AA200" s="22">
        <v>1E-3</v>
      </c>
      <c r="AB200" s="22">
        <v>20</v>
      </c>
      <c r="AC200" s="22">
        <v>25</v>
      </c>
      <c r="AD200" s="22">
        <v>20</v>
      </c>
      <c r="AE200" s="24">
        <v>100.003</v>
      </c>
      <c r="AF200" s="19" t="s">
        <v>44</v>
      </c>
      <c r="AG200" s="25">
        <v>0.48</v>
      </c>
      <c r="AH200" s="22">
        <v>111029.87</v>
      </c>
      <c r="AI200" s="22">
        <v>378549.42</v>
      </c>
      <c r="AJ200" s="22">
        <v>489579.29</v>
      </c>
      <c r="AK200" s="21" t="s">
        <v>817</v>
      </c>
      <c r="AL200" s="21" t="s">
        <v>818</v>
      </c>
      <c r="AM200" s="26" t="s">
        <v>48</v>
      </c>
      <c r="AN200" s="27">
        <v>0</v>
      </c>
      <c r="AS200">
        <f t="shared" si="6"/>
        <v>2906</v>
      </c>
      <c r="AT200" t="str">
        <f t="shared" si="7"/>
        <v>Região Rural da Metrópole de Salvador</v>
      </c>
      <c r="BE200">
        <v>1502905</v>
      </c>
      <c r="BF200">
        <v>15</v>
      </c>
      <c r="BG200" t="s">
        <v>11200</v>
      </c>
      <c r="BH200" t="s">
        <v>11201</v>
      </c>
      <c r="BI200" t="s">
        <v>11076</v>
      </c>
      <c r="BJ200" t="s">
        <v>11305</v>
      </c>
      <c r="BK200">
        <v>1502</v>
      </c>
      <c r="BL200" t="s">
        <v>11279</v>
      </c>
      <c r="BM200" t="s">
        <v>11280</v>
      </c>
    </row>
    <row r="201" spans="1:65" x14ac:dyDescent="0.25">
      <c r="A201" s="17" t="s">
        <v>534</v>
      </c>
      <c r="B201" s="18">
        <v>1</v>
      </c>
      <c r="C201" s="19" t="s">
        <v>819</v>
      </c>
      <c r="D201" s="20" t="s">
        <v>816</v>
      </c>
      <c r="E201" s="20" t="s">
        <v>816</v>
      </c>
      <c r="F201" s="21">
        <v>2907509</v>
      </c>
      <c r="G201" s="20" t="s">
        <v>584</v>
      </c>
      <c r="H201" s="22">
        <v>220.4136</v>
      </c>
      <c r="I201" s="22">
        <v>201.6</v>
      </c>
      <c r="J201" s="22">
        <v>201.68430000000001</v>
      </c>
      <c r="K201" s="22">
        <v>201.68430000000001</v>
      </c>
      <c r="L201" s="22">
        <v>201.68430000000001</v>
      </c>
      <c r="M201" s="23">
        <v>20</v>
      </c>
      <c r="N201" s="19" t="s">
        <v>44</v>
      </c>
      <c r="O201" s="22">
        <v>81.98</v>
      </c>
      <c r="P201" s="22">
        <v>23</v>
      </c>
      <c r="Q201" s="22">
        <v>100</v>
      </c>
      <c r="R201" s="22">
        <v>43.56</v>
      </c>
      <c r="S201" s="22">
        <v>1.0000000000000001E-5</v>
      </c>
      <c r="T201" s="22">
        <v>44.44</v>
      </c>
      <c r="U201" s="22">
        <v>112.3552</v>
      </c>
      <c r="V201" s="22">
        <v>1.3290999999999999</v>
      </c>
      <c r="W201" s="22">
        <v>1E-3</v>
      </c>
      <c r="X201" s="22">
        <v>1E-3</v>
      </c>
      <c r="Y201" s="22">
        <v>15</v>
      </c>
      <c r="Z201" s="22">
        <v>20</v>
      </c>
      <c r="AA201" s="22">
        <v>1E-3</v>
      </c>
      <c r="AB201" s="22">
        <v>20</v>
      </c>
      <c r="AC201" s="22">
        <v>25</v>
      </c>
      <c r="AD201" s="22">
        <v>20</v>
      </c>
      <c r="AE201" s="24">
        <v>100.003</v>
      </c>
      <c r="AF201" s="19" t="s">
        <v>44</v>
      </c>
      <c r="AG201" s="25">
        <v>0.48</v>
      </c>
      <c r="AH201" s="22">
        <v>111029.87</v>
      </c>
      <c r="AI201" s="22">
        <v>378549.42</v>
      </c>
      <c r="AJ201" s="22">
        <v>489579.29</v>
      </c>
      <c r="AK201" s="21" t="s">
        <v>820</v>
      </c>
      <c r="AL201" s="21" t="s">
        <v>821</v>
      </c>
      <c r="AM201" s="26" t="s">
        <v>48</v>
      </c>
      <c r="AN201" s="27">
        <v>0</v>
      </c>
      <c r="AS201">
        <f t="shared" si="6"/>
        <v>2906</v>
      </c>
      <c r="AT201" t="str">
        <f t="shared" si="7"/>
        <v>Região Rural da Metrópole de Salvador</v>
      </c>
      <c r="BE201">
        <v>1502939</v>
      </c>
      <c r="BF201">
        <v>15</v>
      </c>
      <c r="BG201" t="s">
        <v>11200</v>
      </c>
      <c r="BH201" t="s">
        <v>11201</v>
      </c>
      <c r="BI201" t="s">
        <v>11076</v>
      </c>
      <c r="BJ201" t="s">
        <v>11306</v>
      </c>
      <c r="BK201">
        <v>1502</v>
      </c>
      <c r="BL201" t="s">
        <v>11279</v>
      </c>
      <c r="BM201" t="s">
        <v>11280</v>
      </c>
    </row>
    <row r="202" spans="1:65" x14ac:dyDescent="0.25">
      <c r="A202" s="17" t="s">
        <v>534</v>
      </c>
      <c r="B202" s="18">
        <v>1</v>
      </c>
      <c r="C202" s="19" t="s">
        <v>822</v>
      </c>
      <c r="D202" s="20" t="s">
        <v>823</v>
      </c>
      <c r="E202" s="20" t="s">
        <v>824</v>
      </c>
      <c r="F202" s="21">
        <v>2907905</v>
      </c>
      <c r="G202" s="20" t="s">
        <v>825</v>
      </c>
      <c r="H202" s="22">
        <v>384.16989999999998</v>
      </c>
      <c r="I202" s="22">
        <v>412.56</v>
      </c>
      <c r="J202" s="22">
        <v>412.56</v>
      </c>
      <c r="K202" s="22">
        <v>384.16989999999998</v>
      </c>
      <c r="L202" s="22">
        <v>384.16989999999998</v>
      </c>
      <c r="M202" s="23">
        <v>13</v>
      </c>
      <c r="N202" s="19" t="s">
        <v>44</v>
      </c>
      <c r="O202" s="22">
        <v>13.75</v>
      </c>
      <c r="P202" s="22">
        <v>0</v>
      </c>
      <c r="Q202" s="22">
        <v>0</v>
      </c>
      <c r="R202" s="22">
        <v>0</v>
      </c>
      <c r="S202" s="22">
        <v>0</v>
      </c>
      <c r="T202" s="22">
        <v>0.99299999999999999</v>
      </c>
      <c r="U202" s="22">
        <v>410.57</v>
      </c>
      <c r="V202" s="22">
        <v>1</v>
      </c>
      <c r="W202" s="22">
        <v>0</v>
      </c>
      <c r="X202" s="22">
        <v>0</v>
      </c>
      <c r="Y202" s="22">
        <v>40</v>
      </c>
      <c r="Z202" s="22">
        <v>0</v>
      </c>
      <c r="AA202" s="22">
        <v>0</v>
      </c>
      <c r="AB202" s="22">
        <v>40</v>
      </c>
      <c r="AC202" s="22">
        <v>0</v>
      </c>
      <c r="AD202" s="22">
        <v>20</v>
      </c>
      <c r="AE202" s="24">
        <v>100</v>
      </c>
      <c r="AF202" s="19" t="s">
        <v>44</v>
      </c>
      <c r="AG202" s="25">
        <v>0.54</v>
      </c>
      <c r="AH202" s="22">
        <v>27217.24</v>
      </c>
      <c r="AI202" s="22">
        <v>57726.54</v>
      </c>
      <c r="AJ202" s="22">
        <v>84943.78</v>
      </c>
      <c r="AK202" s="21" t="s">
        <v>826</v>
      </c>
      <c r="AL202" s="21" t="s">
        <v>827</v>
      </c>
      <c r="AM202" s="26" t="s">
        <v>48</v>
      </c>
      <c r="AN202" s="27">
        <v>0</v>
      </c>
      <c r="AS202">
        <f t="shared" si="6"/>
        <v>2906</v>
      </c>
      <c r="AT202" t="str">
        <f t="shared" si="7"/>
        <v>Região Rural da Metrópole de Salvador</v>
      </c>
      <c r="BE202">
        <v>1503093</v>
      </c>
      <c r="BF202">
        <v>15</v>
      </c>
      <c r="BG202" t="s">
        <v>11200</v>
      </c>
      <c r="BH202" t="s">
        <v>11201</v>
      </c>
      <c r="BI202" t="s">
        <v>11076</v>
      </c>
      <c r="BJ202" t="s">
        <v>11307</v>
      </c>
      <c r="BK202">
        <v>1502</v>
      </c>
      <c r="BL202" t="s">
        <v>11279</v>
      </c>
      <c r="BM202" t="s">
        <v>11280</v>
      </c>
    </row>
    <row r="203" spans="1:65" x14ac:dyDescent="0.25">
      <c r="A203" s="17" t="s">
        <v>534</v>
      </c>
      <c r="B203" s="18">
        <v>1</v>
      </c>
      <c r="C203" s="19" t="s">
        <v>828</v>
      </c>
      <c r="D203" s="20" t="s">
        <v>542</v>
      </c>
      <c r="E203" s="20" t="s">
        <v>829</v>
      </c>
      <c r="F203" s="21">
        <v>2908002</v>
      </c>
      <c r="G203" s="20" t="s">
        <v>830</v>
      </c>
      <c r="H203" s="22">
        <v>335.8297</v>
      </c>
      <c r="I203" s="22">
        <v>300.45569999999998</v>
      </c>
      <c r="J203" s="22">
        <v>300.4357</v>
      </c>
      <c r="K203" s="22">
        <v>335.8297</v>
      </c>
      <c r="L203" s="22">
        <v>300.4357</v>
      </c>
      <c r="M203" s="23">
        <v>25</v>
      </c>
      <c r="N203" s="19" t="s">
        <v>44</v>
      </c>
      <c r="O203" s="22">
        <v>15.02</v>
      </c>
      <c r="P203" s="22">
        <v>0.76300000000000001</v>
      </c>
      <c r="Q203" s="22">
        <v>35.4</v>
      </c>
      <c r="R203" s="22">
        <v>11.9651</v>
      </c>
      <c r="S203" s="22">
        <v>1.0000000000000001E-5</v>
      </c>
      <c r="T203" s="22">
        <v>226.4418</v>
      </c>
      <c r="U203" s="22">
        <v>56.962000000000003</v>
      </c>
      <c r="V203" s="22">
        <v>5.0663999999999998</v>
      </c>
      <c r="W203" s="22">
        <v>1E-3</v>
      </c>
      <c r="X203" s="22">
        <v>1E-3</v>
      </c>
      <c r="Y203" s="22">
        <v>15</v>
      </c>
      <c r="Z203" s="22">
        <v>10</v>
      </c>
      <c r="AA203" s="22">
        <v>10</v>
      </c>
      <c r="AB203" s="22">
        <v>50</v>
      </c>
      <c r="AC203" s="22">
        <v>10</v>
      </c>
      <c r="AD203" s="22">
        <v>5</v>
      </c>
      <c r="AE203" s="24">
        <v>100.00200000000001</v>
      </c>
      <c r="AF203" s="19" t="s">
        <v>44</v>
      </c>
      <c r="AG203" s="25">
        <v>0.50800000000000001</v>
      </c>
      <c r="AH203" s="22">
        <v>609247.46</v>
      </c>
      <c r="AI203" s="22">
        <v>188685.25</v>
      </c>
      <c r="AJ203" s="22">
        <v>797932.71</v>
      </c>
      <c r="AK203" s="30" t="s">
        <v>831</v>
      </c>
      <c r="AL203" s="21" t="s">
        <v>832</v>
      </c>
      <c r="AM203" s="26" t="s">
        <v>48</v>
      </c>
      <c r="AN203" s="27">
        <v>0</v>
      </c>
      <c r="AS203">
        <f t="shared" si="6"/>
        <v>2907</v>
      </c>
      <c r="AT203" t="str">
        <f t="shared" si="7"/>
        <v>Região Rural da Capital Regional de Ilhéus</v>
      </c>
      <c r="BE203">
        <v>1503101</v>
      </c>
      <c r="BF203">
        <v>15</v>
      </c>
      <c r="BG203" t="s">
        <v>11200</v>
      </c>
      <c r="BH203" t="s">
        <v>11201</v>
      </c>
      <c r="BI203" t="s">
        <v>11076</v>
      </c>
      <c r="BJ203" t="s">
        <v>11308</v>
      </c>
      <c r="BK203">
        <v>1502</v>
      </c>
      <c r="BL203" t="s">
        <v>11279</v>
      </c>
      <c r="BM203" t="s">
        <v>11280</v>
      </c>
    </row>
    <row r="204" spans="1:65" x14ac:dyDescent="0.25">
      <c r="A204" s="17" t="s">
        <v>534</v>
      </c>
      <c r="B204" s="18">
        <v>1</v>
      </c>
      <c r="C204" s="19" t="s">
        <v>833</v>
      </c>
      <c r="D204" s="20" t="s">
        <v>553</v>
      </c>
      <c r="E204" s="20" t="s">
        <v>834</v>
      </c>
      <c r="F204" s="21">
        <v>2908408</v>
      </c>
      <c r="G204" s="20" t="s">
        <v>835</v>
      </c>
      <c r="H204" s="22">
        <v>2243.9395</v>
      </c>
      <c r="I204" s="22">
        <v>3263.8</v>
      </c>
      <c r="J204" s="22">
        <v>3263.8824</v>
      </c>
      <c r="K204" s="22">
        <v>2243.9395</v>
      </c>
      <c r="L204" s="22">
        <v>2242.6</v>
      </c>
      <c r="M204" s="23">
        <v>60</v>
      </c>
      <c r="N204" s="19" t="s">
        <v>44</v>
      </c>
      <c r="O204" s="22">
        <v>65.27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2937.4942000000001</v>
      </c>
      <c r="V204" s="22">
        <v>326.38819999999998</v>
      </c>
      <c r="W204" s="22">
        <v>0</v>
      </c>
      <c r="X204" s="22">
        <v>0</v>
      </c>
      <c r="Y204" s="22">
        <v>0</v>
      </c>
      <c r="Z204" s="22">
        <v>30</v>
      </c>
      <c r="AA204" s="22">
        <v>60</v>
      </c>
      <c r="AB204" s="22">
        <v>0</v>
      </c>
      <c r="AC204" s="22">
        <v>0</v>
      </c>
      <c r="AD204" s="22">
        <v>10</v>
      </c>
      <c r="AE204" s="24">
        <v>100</v>
      </c>
      <c r="AF204" s="19" t="s">
        <v>65</v>
      </c>
      <c r="AG204" s="25">
        <v>0.47</v>
      </c>
      <c r="AH204" s="22">
        <v>103116.92</v>
      </c>
      <c r="AI204" s="22">
        <v>337929.49</v>
      </c>
      <c r="AJ204" s="22">
        <v>441046.41</v>
      </c>
      <c r="AK204" s="21" t="s">
        <v>413</v>
      </c>
      <c r="AL204" s="21" t="s">
        <v>653</v>
      </c>
      <c r="AM204" s="26" t="s">
        <v>48</v>
      </c>
      <c r="AN204" s="27">
        <v>0</v>
      </c>
      <c r="AS204">
        <f t="shared" si="6"/>
        <v>2906</v>
      </c>
      <c r="AT204" t="str">
        <f t="shared" si="7"/>
        <v>Região Rural da Metrópole de Salvador</v>
      </c>
      <c r="BE204">
        <v>1503200</v>
      </c>
      <c r="BF204">
        <v>15</v>
      </c>
      <c r="BG204" t="s">
        <v>11200</v>
      </c>
      <c r="BH204" t="s">
        <v>11201</v>
      </c>
      <c r="BI204" t="s">
        <v>11076</v>
      </c>
      <c r="BJ204" t="s">
        <v>11309</v>
      </c>
      <c r="BK204">
        <v>1502</v>
      </c>
      <c r="BL204" t="s">
        <v>11279</v>
      </c>
      <c r="BM204" t="s">
        <v>11280</v>
      </c>
    </row>
    <row r="205" spans="1:65" x14ac:dyDescent="0.25">
      <c r="A205" s="17" t="s">
        <v>534</v>
      </c>
      <c r="B205" s="18">
        <v>1</v>
      </c>
      <c r="C205" s="19" t="s">
        <v>836</v>
      </c>
      <c r="D205" s="20" t="s">
        <v>837</v>
      </c>
      <c r="E205" s="20" t="s">
        <v>838</v>
      </c>
      <c r="F205" s="21">
        <v>2909000</v>
      </c>
      <c r="G205" s="20" t="s">
        <v>839</v>
      </c>
      <c r="H205" s="22">
        <v>5319.4</v>
      </c>
      <c r="I205" s="22">
        <v>1.0000000000000001E-5</v>
      </c>
      <c r="J205" s="22">
        <v>5408.5991000000004</v>
      </c>
      <c r="K205" s="22">
        <v>1.0000000000000001E-5</v>
      </c>
      <c r="L205" s="22">
        <v>5319.4</v>
      </c>
      <c r="M205" s="23">
        <v>54</v>
      </c>
      <c r="N205" s="19" t="s">
        <v>44</v>
      </c>
      <c r="O205" s="22">
        <v>83.2</v>
      </c>
      <c r="P205" s="22">
        <v>1E-3</v>
      </c>
      <c r="Q205" s="22">
        <v>1E-3</v>
      </c>
      <c r="R205" s="22">
        <v>824.68290000000002</v>
      </c>
      <c r="S205" s="22">
        <v>1.0000000000000001E-5</v>
      </c>
      <c r="T205" s="22">
        <v>1.0000000000000001E-5</v>
      </c>
      <c r="U205" s="22">
        <v>4486.1382000000003</v>
      </c>
      <c r="V205" s="22">
        <v>9.4308999999999994</v>
      </c>
      <c r="W205" s="22">
        <v>1E-3</v>
      </c>
      <c r="X205" s="22">
        <v>1E-3</v>
      </c>
      <c r="Y205" s="22">
        <v>1E-3</v>
      </c>
      <c r="Z205" s="22">
        <v>30</v>
      </c>
      <c r="AA205" s="22">
        <v>40</v>
      </c>
      <c r="AB205" s="22">
        <v>20</v>
      </c>
      <c r="AC205" s="22">
        <v>1E-3</v>
      </c>
      <c r="AD205" s="22">
        <v>10</v>
      </c>
      <c r="AE205" s="24">
        <v>100.004</v>
      </c>
      <c r="AF205" s="19" t="s">
        <v>57</v>
      </c>
      <c r="AG205" s="25">
        <v>0.45400000000000001</v>
      </c>
      <c r="AH205" s="22">
        <v>148466.71</v>
      </c>
      <c r="AI205" s="22">
        <v>939302.72</v>
      </c>
      <c r="AJ205" s="22">
        <v>1087769.43</v>
      </c>
      <c r="AK205" s="21" t="s">
        <v>635</v>
      </c>
      <c r="AL205" s="21" t="s">
        <v>840</v>
      </c>
      <c r="AM205" s="26" t="s">
        <v>48</v>
      </c>
      <c r="AN205" s="27">
        <v>0</v>
      </c>
      <c r="AS205">
        <f t="shared" si="6"/>
        <v>2909</v>
      </c>
      <c r="AT205" t="str">
        <f t="shared" si="7"/>
        <v>Região Rural da Capital Regional de Vitória da Conquista</v>
      </c>
      <c r="BE205">
        <v>1503309</v>
      </c>
      <c r="BF205">
        <v>15</v>
      </c>
      <c r="BG205" t="s">
        <v>11200</v>
      </c>
      <c r="BH205" t="s">
        <v>11201</v>
      </c>
      <c r="BI205" t="s">
        <v>11076</v>
      </c>
      <c r="BJ205" t="s">
        <v>11310</v>
      </c>
      <c r="BK205">
        <v>1502</v>
      </c>
      <c r="BL205" t="s">
        <v>11279</v>
      </c>
      <c r="BM205" t="s">
        <v>11280</v>
      </c>
    </row>
    <row r="206" spans="1:65" x14ac:dyDescent="0.25">
      <c r="A206" s="17" t="s">
        <v>534</v>
      </c>
      <c r="B206" s="18">
        <v>1</v>
      </c>
      <c r="C206" s="19" t="s">
        <v>841</v>
      </c>
      <c r="D206" s="20" t="s">
        <v>842</v>
      </c>
      <c r="E206" s="20" t="s">
        <v>843</v>
      </c>
      <c r="F206" s="21">
        <v>2909109</v>
      </c>
      <c r="G206" s="20" t="s">
        <v>844</v>
      </c>
      <c r="H206" s="22">
        <v>4728</v>
      </c>
      <c r="I206" s="22">
        <v>4679</v>
      </c>
      <c r="J206" s="22">
        <v>4678.9823999999999</v>
      </c>
      <c r="K206" s="22">
        <v>4678.9823999999999</v>
      </c>
      <c r="L206" s="22">
        <v>4678.9823999999999</v>
      </c>
      <c r="M206" s="23">
        <v>58</v>
      </c>
      <c r="N206" s="19" t="s">
        <v>44</v>
      </c>
      <c r="O206" s="22">
        <v>71.98</v>
      </c>
      <c r="P206" s="22">
        <v>11.78</v>
      </c>
      <c r="Q206" s="22">
        <v>214.17</v>
      </c>
      <c r="R206" s="22">
        <v>2.8136000000000001</v>
      </c>
      <c r="S206" s="22">
        <v>1.0000000000000001E-5</v>
      </c>
      <c r="T206" s="22">
        <v>550.79560000000004</v>
      </c>
      <c r="U206" s="22">
        <v>4116.4164000000001</v>
      </c>
      <c r="V206" s="22">
        <v>8.9567999999999994</v>
      </c>
      <c r="W206" s="22">
        <v>1E-3</v>
      </c>
      <c r="X206" s="22">
        <v>1E-3</v>
      </c>
      <c r="Y206" s="22">
        <v>1E-3</v>
      </c>
      <c r="Z206" s="22">
        <v>26</v>
      </c>
      <c r="AA206" s="22">
        <v>1E-3</v>
      </c>
      <c r="AB206" s="22">
        <v>70</v>
      </c>
      <c r="AC206" s="22">
        <v>2</v>
      </c>
      <c r="AD206" s="22">
        <v>2</v>
      </c>
      <c r="AE206" s="24">
        <v>100.004</v>
      </c>
      <c r="AF206" s="19" t="s">
        <v>57</v>
      </c>
      <c r="AG206" s="25">
        <v>0.34799999999999998</v>
      </c>
      <c r="AH206" s="22">
        <v>151306.44</v>
      </c>
      <c r="AI206" s="22">
        <v>550371.65</v>
      </c>
      <c r="AJ206" s="22">
        <v>701678.09000000008</v>
      </c>
      <c r="AK206" s="30" t="s">
        <v>806</v>
      </c>
      <c r="AL206" s="21" t="s">
        <v>283</v>
      </c>
      <c r="AM206" s="26" t="s">
        <v>48</v>
      </c>
      <c r="AN206" s="27">
        <v>0</v>
      </c>
      <c r="AS206">
        <f t="shared" si="6"/>
        <v>2901</v>
      </c>
      <c r="AT206" t="str">
        <f t="shared" si="7"/>
        <v>Região Rural da Capital Regional de Barreiras</v>
      </c>
      <c r="BE206">
        <v>1503408</v>
      </c>
      <c r="BF206">
        <v>15</v>
      </c>
      <c r="BG206" t="s">
        <v>11200</v>
      </c>
      <c r="BH206" t="s">
        <v>11201</v>
      </c>
      <c r="BI206" t="s">
        <v>11076</v>
      </c>
      <c r="BJ206" t="s">
        <v>11311</v>
      </c>
      <c r="BK206">
        <v>1502</v>
      </c>
      <c r="BL206" t="s">
        <v>11279</v>
      </c>
      <c r="BM206" t="s">
        <v>11280</v>
      </c>
    </row>
    <row r="207" spans="1:65" x14ac:dyDescent="0.25">
      <c r="A207" s="17" t="s">
        <v>534</v>
      </c>
      <c r="B207" s="18">
        <v>1</v>
      </c>
      <c r="C207" s="19" t="s">
        <v>845</v>
      </c>
      <c r="D207" s="20" t="s">
        <v>846</v>
      </c>
      <c r="E207" s="20" t="s">
        <v>846</v>
      </c>
      <c r="F207" s="21">
        <v>2909406</v>
      </c>
      <c r="G207" s="20" t="s">
        <v>847</v>
      </c>
      <c r="H207" s="22">
        <v>1522.4235000000001</v>
      </c>
      <c r="I207" s="22">
        <v>1.0000000000000001E-5</v>
      </c>
      <c r="J207" s="22">
        <v>1861.36</v>
      </c>
      <c r="K207" s="22">
        <v>1522.4235000000001</v>
      </c>
      <c r="L207" s="22">
        <v>1861.36</v>
      </c>
      <c r="M207" s="23">
        <v>32</v>
      </c>
      <c r="N207" s="19" t="s">
        <v>44</v>
      </c>
      <c r="O207" s="22">
        <v>28.63</v>
      </c>
      <c r="P207" s="22">
        <v>1E-3</v>
      </c>
      <c r="Q207" s="22">
        <v>1E-3</v>
      </c>
      <c r="R207" s="22">
        <v>156.0446</v>
      </c>
      <c r="S207" s="22">
        <v>1.0000000000000001E-5</v>
      </c>
      <c r="T207" s="22">
        <v>90.2</v>
      </c>
      <c r="U207" s="22">
        <v>1460.6443999999999</v>
      </c>
      <c r="V207" s="22">
        <v>135.64099999999999</v>
      </c>
      <c r="W207" s="22">
        <v>1E-3</v>
      </c>
      <c r="X207" s="22">
        <v>1E-3</v>
      </c>
      <c r="Y207" s="22">
        <v>20</v>
      </c>
      <c r="Z207" s="22">
        <v>45</v>
      </c>
      <c r="AA207" s="22">
        <v>1E-3</v>
      </c>
      <c r="AB207" s="22">
        <v>30</v>
      </c>
      <c r="AC207" s="22">
        <v>1E-3</v>
      </c>
      <c r="AD207" s="22">
        <v>5</v>
      </c>
      <c r="AE207" s="24">
        <v>100.004</v>
      </c>
      <c r="AF207" s="19" t="s">
        <v>57</v>
      </c>
      <c r="AG207" s="25">
        <v>0.39100000000000001</v>
      </c>
      <c r="AH207" s="22">
        <v>394894.68</v>
      </c>
      <c r="AI207" s="22">
        <v>422845.15</v>
      </c>
      <c r="AJ207" s="22">
        <v>817739.83000000007</v>
      </c>
      <c r="AK207" s="21" t="s">
        <v>848</v>
      </c>
      <c r="AL207" s="21" t="s">
        <v>849</v>
      </c>
      <c r="AM207" s="26" t="s">
        <v>48</v>
      </c>
      <c r="AN207" s="27">
        <v>0</v>
      </c>
      <c r="AS207">
        <f t="shared" si="6"/>
        <v>2901</v>
      </c>
      <c r="AT207" t="str">
        <f t="shared" si="7"/>
        <v>Região Rural da Capital Regional de Barreiras</v>
      </c>
      <c r="BE207">
        <v>1503457</v>
      </c>
      <c r="BF207">
        <v>15</v>
      </c>
      <c r="BG207" t="s">
        <v>11200</v>
      </c>
      <c r="BH207" t="s">
        <v>11201</v>
      </c>
      <c r="BI207" t="s">
        <v>11076</v>
      </c>
      <c r="BJ207" t="s">
        <v>11312</v>
      </c>
      <c r="BK207">
        <v>1502</v>
      </c>
      <c r="BL207" t="s">
        <v>11279</v>
      </c>
      <c r="BM207" t="s">
        <v>11280</v>
      </c>
    </row>
    <row r="208" spans="1:65" x14ac:dyDescent="0.25">
      <c r="A208" s="17" t="s">
        <v>534</v>
      </c>
      <c r="B208" s="18">
        <v>1</v>
      </c>
      <c r="C208" s="19" t="s">
        <v>850</v>
      </c>
      <c r="D208" s="20" t="s">
        <v>846</v>
      </c>
      <c r="E208" s="20" t="s">
        <v>846</v>
      </c>
      <c r="F208" s="21">
        <v>2909406</v>
      </c>
      <c r="G208" s="20" t="s">
        <v>851</v>
      </c>
      <c r="H208" s="22">
        <v>9400</v>
      </c>
      <c r="I208" s="22">
        <v>9715.2350000000006</v>
      </c>
      <c r="J208" s="22">
        <v>9715.2350000000006</v>
      </c>
      <c r="K208" s="22">
        <v>9715.2350000000006</v>
      </c>
      <c r="L208" s="22">
        <v>9400</v>
      </c>
      <c r="M208" s="23">
        <v>99</v>
      </c>
      <c r="N208" s="19" t="s">
        <v>44</v>
      </c>
      <c r="O208" s="22">
        <v>149.06</v>
      </c>
      <c r="P208" s="22">
        <v>1E-3</v>
      </c>
      <c r="Q208" s="22">
        <v>1E-3</v>
      </c>
      <c r="R208" s="22">
        <v>1.0000000000000001E-5</v>
      </c>
      <c r="S208" s="22">
        <v>1550.03</v>
      </c>
      <c r="T208" s="22">
        <v>1.0000000000000001E-5</v>
      </c>
      <c r="U208" s="22">
        <v>7991.43</v>
      </c>
      <c r="V208" s="22">
        <v>153.77000000000001</v>
      </c>
      <c r="W208" s="22">
        <v>1E-3</v>
      </c>
      <c r="X208" s="22">
        <v>1E-3</v>
      </c>
      <c r="Y208" s="22">
        <v>50</v>
      </c>
      <c r="Z208" s="22">
        <v>30</v>
      </c>
      <c r="AA208" s="22">
        <v>1E-3</v>
      </c>
      <c r="AB208" s="22">
        <v>20</v>
      </c>
      <c r="AC208" s="22">
        <v>1E-3</v>
      </c>
      <c r="AD208" s="22">
        <v>1E-3</v>
      </c>
      <c r="AE208" s="24">
        <v>100.00500000000002</v>
      </c>
      <c r="AF208" s="19" t="s">
        <v>65</v>
      </c>
      <c r="AG208" s="25">
        <v>0.56000000000000005</v>
      </c>
      <c r="AH208" s="22">
        <v>300707.65999999997</v>
      </c>
      <c r="AI208" s="22">
        <v>1018280.85</v>
      </c>
      <c r="AJ208" s="22">
        <v>1318988.51</v>
      </c>
      <c r="AK208" s="21" t="s">
        <v>308</v>
      </c>
      <c r="AL208" s="21" t="s">
        <v>588</v>
      </c>
      <c r="AM208" s="26" t="s">
        <v>48</v>
      </c>
      <c r="AN208" s="27">
        <v>0</v>
      </c>
      <c r="AS208">
        <f t="shared" si="6"/>
        <v>2901</v>
      </c>
      <c r="AT208" t="str">
        <f t="shared" si="7"/>
        <v>Região Rural da Capital Regional de Barreiras</v>
      </c>
      <c r="BE208">
        <v>1503507</v>
      </c>
      <c r="BF208">
        <v>15</v>
      </c>
      <c r="BG208" t="s">
        <v>11200</v>
      </c>
      <c r="BH208" t="s">
        <v>11201</v>
      </c>
      <c r="BI208" t="s">
        <v>11076</v>
      </c>
      <c r="BJ208" t="s">
        <v>11313</v>
      </c>
      <c r="BK208">
        <v>1502</v>
      </c>
      <c r="BL208" t="s">
        <v>11279</v>
      </c>
      <c r="BM208" t="s">
        <v>11280</v>
      </c>
    </row>
    <row r="209" spans="1:65" x14ac:dyDescent="0.25">
      <c r="A209" s="17" t="s">
        <v>534</v>
      </c>
      <c r="B209" s="18">
        <v>1</v>
      </c>
      <c r="C209" s="19" t="s">
        <v>852</v>
      </c>
      <c r="D209" s="20" t="s">
        <v>853</v>
      </c>
      <c r="E209" s="20" t="s">
        <v>854</v>
      </c>
      <c r="F209" s="21">
        <v>2909505</v>
      </c>
      <c r="G209" s="20" t="s">
        <v>855</v>
      </c>
      <c r="H209" s="22">
        <v>4327.6000000000004</v>
      </c>
      <c r="I209" s="22">
        <v>4327.6000000000004</v>
      </c>
      <c r="J209" s="22">
        <v>3712.6909000000001</v>
      </c>
      <c r="K209" s="22">
        <v>4327.45</v>
      </c>
      <c r="L209" s="22">
        <v>3712.6909000000001</v>
      </c>
      <c r="M209" s="23">
        <v>180</v>
      </c>
      <c r="N209" s="19" t="s">
        <v>44</v>
      </c>
      <c r="O209" s="22">
        <v>106.07</v>
      </c>
      <c r="P209" s="22">
        <v>5.12</v>
      </c>
      <c r="Q209" s="22">
        <v>74</v>
      </c>
      <c r="R209" s="22">
        <v>707.69060000000002</v>
      </c>
      <c r="S209" s="22">
        <v>0</v>
      </c>
      <c r="T209" s="22">
        <v>0</v>
      </c>
      <c r="U209" s="22">
        <v>2384.8162000000002</v>
      </c>
      <c r="V209" s="22">
        <v>185.6345</v>
      </c>
      <c r="W209" s="22">
        <v>0</v>
      </c>
      <c r="X209" s="22">
        <v>0</v>
      </c>
      <c r="Y209" s="22">
        <v>30.97</v>
      </c>
      <c r="Z209" s="22">
        <v>14.28</v>
      </c>
      <c r="AA209" s="22">
        <v>0</v>
      </c>
      <c r="AB209" s="22">
        <v>39.06</v>
      </c>
      <c r="AC209" s="22">
        <v>0</v>
      </c>
      <c r="AD209" s="22">
        <v>15.69</v>
      </c>
      <c r="AE209" s="24">
        <v>100</v>
      </c>
      <c r="AF209" s="19" t="s">
        <v>64</v>
      </c>
      <c r="AG209" s="25">
        <v>0.51500000000000001</v>
      </c>
      <c r="AH209" s="22">
        <v>531908.81999999995</v>
      </c>
      <c r="AI209" s="22">
        <v>913328.81</v>
      </c>
      <c r="AJ209" s="22">
        <v>1445237.63</v>
      </c>
      <c r="AK209" s="21" t="s">
        <v>413</v>
      </c>
      <c r="AL209" s="21" t="s">
        <v>856</v>
      </c>
      <c r="AM209" s="26" t="s">
        <v>48</v>
      </c>
      <c r="AN209" s="27">
        <v>0</v>
      </c>
      <c r="AS209">
        <f t="shared" si="6"/>
        <v>2909</v>
      </c>
      <c r="AT209" t="str">
        <f t="shared" si="7"/>
        <v>Região Rural da Capital Regional de Vitória da Conquista</v>
      </c>
      <c r="BE209">
        <v>1504000</v>
      </c>
      <c r="BF209">
        <v>15</v>
      </c>
      <c r="BG209" t="s">
        <v>11200</v>
      </c>
      <c r="BH209" t="s">
        <v>11201</v>
      </c>
      <c r="BI209" t="s">
        <v>11076</v>
      </c>
      <c r="BJ209" t="s">
        <v>11314</v>
      </c>
      <c r="BK209">
        <v>1502</v>
      </c>
      <c r="BL209" t="s">
        <v>11279</v>
      </c>
      <c r="BM209" t="s">
        <v>11280</v>
      </c>
    </row>
    <row r="210" spans="1:65" x14ac:dyDescent="0.25">
      <c r="A210" s="17" t="s">
        <v>534</v>
      </c>
      <c r="B210" s="18">
        <v>1</v>
      </c>
      <c r="C210" s="19" t="s">
        <v>857</v>
      </c>
      <c r="D210" s="20" t="s">
        <v>853</v>
      </c>
      <c r="E210" s="20" t="s">
        <v>854</v>
      </c>
      <c r="F210" s="21">
        <v>2909505</v>
      </c>
      <c r="G210" s="20" t="s">
        <v>858</v>
      </c>
      <c r="H210" s="22">
        <v>3085.28</v>
      </c>
      <c r="I210" s="22">
        <v>1839.6891000000001</v>
      </c>
      <c r="J210" s="22">
        <v>1839.6891000000001</v>
      </c>
      <c r="K210" s="22">
        <v>1822.425</v>
      </c>
      <c r="L210" s="22">
        <v>1822.425</v>
      </c>
      <c r="M210" s="23">
        <v>59</v>
      </c>
      <c r="N210" s="19" t="s">
        <v>44</v>
      </c>
      <c r="O210" s="22">
        <v>52.56</v>
      </c>
      <c r="P210" s="22">
        <v>25.77</v>
      </c>
      <c r="Q210" s="22">
        <v>80</v>
      </c>
      <c r="R210" s="22">
        <v>109.68</v>
      </c>
      <c r="S210" s="22">
        <v>1.0000000000000001E-5</v>
      </c>
      <c r="T210" s="22">
        <v>470.60059999999999</v>
      </c>
      <c r="U210" s="22">
        <v>1255.5885000000001</v>
      </c>
      <c r="V210" s="22">
        <v>3.8285999999999998</v>
      </c>
      <c r="W210" s="22">
        <v>0</v>
      </c>
      <c r="X210" s="22">
        <v>0</v>
      </c>
      <c r="Y210" s="22">
        <v>10.1</v>
      </c>
      <c r="Z210" s="22">
        <v>32.9</v>
      </c>
      <c r="AA210" s="22">
        <v>0</v>
      </c>
      <c r="AB210" s="22">
        <v>37</v>
      </c>
      <c r="AC210" s="22">
        <v>20</v>
      </c>
      <c r="AD210" s="22">
        <v>0</v>
      </c>
      <c r="AE210" s="24">
        <v>100</v>
      </c>
      <c r="AF210" s="19" t="s">
        <v>65</v>
      </c>
      <c r="AG210" s="25">
        <v>0.32700000000000001</v>
      </c>
      <c r="AH210" s="22">
        <v>45285.47</v>
      </c>
      <c r="AI210" s="22">
        <v>982144.01</v>
      </c>
      <c r="AJ210" s="22">
        <v>1027429.48</v>
      </c>
      <c r="AK210" s="21" t="s">
        <v>859</v>
      </c>
      <c r="AL210" s="21" t="s">
        <v>860</v>
      </c>
      <c r="AM210" s="26" t="s">
        <v>48</v>
      </c>
      <c r="AN210" s="27">
        <v>24988.18</v>
      </c>
      <c r="AS210">
        <f t="shared" si="6"/>
        <v>2909</v>
      </c>
      <c r="AT210" t="str">
        <f t="shared" si="7"/>
        <v>Região Rural da Capital Regional de Vitória da Conquista</v>
      </c>
      <c r="BE210">
        <v>1504059</v>
      </c>
      <c r="BF210">
        <v>15</v>
      </c>
      <c r="BG210" t="s">
        <v>11200</v>
      </c>
      <c r="BH210" t="s">
        <v>11201</v>
      </c>
      <c r="BI210" t="s">
        <v>11076</v>
      </c>
      <c r="BJ210" t="s">
        <v>11315</v>
      </c>
      <c r="BK210">
        <v>1502</v>
      </c>
      <c r="BL210" t="s">
        <v>11279</v>
      </c>
      <c r="BM210" t="s">
        <v>11280</v>
      </c>
    </row>
    <row r="211" spans="1:65" x14ac:dyDescent="0.25">
      <c r="A211" s="17" t="s">
        <v>534</v>
      </c>
      <c r="B211" s="18">
        <v>1</v>
      </c>
      <c r="C211" s="19" t="s">
        <v>861</v>
      </c>
      <c r="D211" s="20" t="s">
        <v>720</v>
      </c>
      <c r="E211" s="20" t="s">
        <v>862</v>
      </c>
      <c r="F211" s="21">
        <v>2910057</v>
      </c>
      <c r="G211" s="20" t="s">
        <v>863</v>
      </c>
      <c r="H211" s="22">
        <v>834.56100000000004</v>
      </c>
      <c r="I211" s="22">
        <v>917.86189999999999</v>
      </c>
      <c r="J211" s="22">
        <v>917.86189999999999</v>
      </c>
      <c r="K211" s="22">
        <v>834.56100000000004</v>
      </c>
      <c r="L211" s="22">
        <v>834.56100000000004</v>
      </c>
      <c r="M211" s="23">
        <v>19</v>
      </c>
      <c r="N211" s="19" t="s">
        <v>44</v>
      </c>
      <c r="O211" s="22">
        <v>30.59</v>
      </c>
      <c r="P211" s="22">
        <v>0</v>
      </c>
      <c r="Q211" s="22">
        <v>0</v>
      </c>
      <c r="R211" s="22">
        <v>114</v>
      </c>
      <c r="S211" s="22">
        <v>0</v>
      </c>
      <c r="T211" s="22">
        <v>0</v>
      </c>
      <c r="U211" s="22">
        <v>783.36</v>
      </c>
      <c r="V211" s="22">
        <v>20.5</v>
      </c>
      <c r="W211" s="22">
        <v>0</v>
      </c>
      <c r="X211" s="22">
        <v>0</v>
      </c>
      <c r="Y211" s="22">
        <v>70</v>
      </c>
      <c r="Z211" s="22">
        <v>10</v>
      </c>
      <c r="AA211" s="22">
        <v>0</v>
      </c>
      <c r="AB211" s="22">
        <v>0</v>
      </c>
      <c r="AC211" s="22">
        <v>0</v>
      </c>
      <c r="AD211" s="22">
        <v>20</v>
      </c>
      <c r="AE211" s="24">
        <v>100</v>
      </c>
      <c r="AF211" s="19" t="s">
        <v>45</v>
      </c>
      <c r="AG211" s="25">
        <v>0.39</v>
      </c>
      <c r="AH211" s="22">
        <v>8092.41</v>
      </c>
      <c r="AI211" s="22">
        <v>130367.54</v>
      </c>
      <c r="AJ211" s="22">
        <v>138459.94999999998</v>
      </c>
      <c r="AK211" s="21" t="s">
        <v>477</v>
      </c>
      <c r="AL211" s="21" t="s">
        <v>864</v>
      </c>
      <c r="AM211" s="26" t="s">
        <v>48</v>
      </c>
      <c r="AN211" s="27">
        <v>0</v>
      </c>
      <c r="AS211">
        <f t="shared" si="6"/>
        <v>2906</v>
      </c>
      <c r="AT211" t="str">
        <f t="shared" si="7"/>
        <v>Região Rural da Metrópole de Salvador</v>
      </c>
      <c r="BE211">
        <v>1504109</v>
      </c>
      <c r="BF211">
        <v>15</v>
      </c>
      <c r="BG211" t="s">
        <v>11200</v>
      </c>
      <c r="BH211" t="s">
        <v>11201</v>
      </c>
      <c r="BI211" t="s">
        <v>11076</v>
      </c>
      <c r="BJ211" t="s">
        <v>11316</v>
      </c>
      <c r="BK211">
        <v>1502</v>
      </c>
      <c r="BL211" t="s">
        <v>11279</v>
      </c>
      <c r="BM211" t="s">
        <v>11280</v>
      </c>
    </row>
    <row r="212" spans="1:65" x14ac:dyDescent="0.25">
      <c r="A212" s="17" t="s">
        <v>534</v>
      </c>
      <c r="B212" s="18">
        <v>1</v>
      </c>
      <c r="C212" s="19" t="s">
        <v>865</v>
      </c>
      <c r="D212" s="20" t="s">
        <v>866</v>
      </c>
      <c r="E212" s="20" t="s">
        <v>867</v>
      </c>
      <c r="F212" s="21">
        <v>2910404</v>
      </c>
      <c r="G212" s="20" t="s">
        <v>868</v>
      </c>
      <c r="H212" s="22">
        <v>1260.6429000000001</v>
      </c>
      <c r="I212" s="22">
        <v>1.0000000000000001E-5</v>
      </c>
      <c r="J212" s="22">
        <v>1279.4647</v>
      </c>
      <c r="K212" s="22">
        <v>1260.6429000000001</v>
      </c>
      <c r="L212" s="22">
        <v>1260.6429000000001</v>
      </c>
      <c r="M212" s="23">
        <v>54</v>
      </c>
      <c r="N212" s="19" t="s">
        <v>44</v>
      </c>
      <c r="O212" s="22">
        <v>25.58</v>
      </c>
      <c r="P212" s="22">
        <v>11.66</v>
      </c>
      <c r="Q212" s="22">
        <v>100</v>
      </c>
      <c r="R212" s="22">
        <v>255.89</v>
      </c>
      <c r="S212" s="22">
        <v>1.0000000000000001E-5</v>
      </c>
      <c r="T212" s="22">
        <v>1.0000000000000001E-5</v>
      </c>
      <c r="U212" s="22">
        <v>909.72469999999998</v>
      </c>
      <c r="V212" s="22">
        <v>3</v>
      </c>
      <c r="W212" s="22">
        <v>1E-3</v>
      </c>
      <c r="X212" s="22">
        <v>1E-3</v>
      </c>
      <c r="Y212" s="22"/>
      <c r="Z212" s="22">
        <v>48</v>
      </c>
      <c r="AA212" s="22">
        <v>10</v>
      </c>
      <c r="AB212" s="22">
        <v>22</v>
      </c>
      <c r="AC212" s="22">
        <v>20</v>
      </c>
      <c r="AD212" s="22">
        <v>1E-3</v>
      </c>
      <c r="AE212" s="24"/>
      <c r="AF212" s="19" t="s">
        <v>65</v>
      </c>
      <c r="AG212" s="25">
        <v>0.45500000000000002</v>
      </c>
      <c r="AH212" s="22">
        <v>1E-3</v>
      </c>
      <c r="AI212" s="22">
        <v>224394.43</v>
      </c>
      <c r="AJ212" s="22">
        <v>224394.43099999998</v>
      </c>
      <c r="AK212" s="21" t="s">
        <v>869</v>
      </c>
      <c r="AL212" s="21" t="s">
        <v>870</v>
      </c>
      <c r="AM212" s="26" t="s">
        <v>48</v>
      </c>
      <c r="AN212" s="27">
        <v>0</v>
      </c>
      <c r="AS212">
        <f t="shared" si="6"/>
        <v>2909</v>
      </c>
      <c r="AT212" t="str">
        <f t="shared" si="7"/>
        <v>Região Rural da Capital Regional de Vitória da Conquista</v>
      </c>
      <c r="BE212">
        <v>1504307</v>
      </c>
      <c r="BF212">
        <v>15</v>
      </c>
      <c r="BG212" t="s">
        <v>11200</v>
      </c>
      <c r="BH212" t="s">
        <v>11201</v>
      </c>
      <c r="BI212" t="s">
        <v>11076</v>
      </c>
      <c r="BJ212" t="s">
        <v>11317</v>
      </c>
      <c r="BK212">
        <v>1502</v>
      </c>
      <c r="BL212" t="s">
        <v>11279</v>
      </c>
      <c r="BM212" t="s">
        <v>11280</v>
      </c>
    </row>
    <row r="213" spans="1:65" x14ac:dyDescent="0.25">
      <c r="A213" s="17" t="s">
        <v>534</v>
      </c>
      <c r="B213" s="18">
        <v>1</v>
      </c>
      <c r="C213" s="19" t="s">
        <v>871</v>
      </c>
      <c r="D213" s="20" t="s">
        <v>866</v>
      </c>
      <c r="E213" s="20" t="s">
        <v>867</v>
      </c>
      <c r="F213" s="21">
        <v>2910404</v>
      </c>
      <c r="G213" s="20" t="s">
        <v>872</v>
      </c>
      <c r="H213" s="22">
        <v>1612.7073</v>
      </c>
      <c r="I213" s="22">
        <v>1590</v>
      </c>
      <c r="J213" s="22">
        <v>1590.0315000000001</v>
      </c>
      <c r="K213" s="22">
        <v>1612.7073</v>
      </c>
      <c r="L213" s="22">
        <v>1590.0315000000001</v>
      </c>
      <c r="M213" s="23">
        <v>80</v>
      </c>
      <c r="N213" s="19" t="s">
        <v>44</v>
      </c>
      <c r="O213" s="22">
        <v>31.8</v>
      </c>
      <c r="P213" s="22">
        <v>0</v>
      </c>
      <c r="Q213" s="22">
        <v>0</v>
      </c>
      <c r="R213" s="22">
        <v>318</v>
      </c>
      <c r="S213" s="22">
        <v>0</v>
      </c>
      <c r="T213" s="22">
        <v>0</v>
      </c>
      <c r="U213" s="22">
        <v>882</v>
      </c>
      <c r="V213" s="22">
        <v>13.93</v>
      </c>
      <c r="W213" s="22">
        <v>0</v>
      </c>
      <c r="X213" s="22">
        <v>0</v>
      </c>
      <c r="Y213" s="22">
        <v>82</v>
      </c>
      <c r="Z213" s="22">
        <v>12</v>
      </c>
      <c r="AA213" s="22">
        <v>6</v>
      </c>
      <c r="AB213" s="22">
        <v>0</v>
      </c>
      <c r="AC213" s="22">
        <v>0</v>
      </c>
      <c r="AD213" s="22">
        <v>0</v>
      </c>
      <c r="AE213" s="24">
        <v>100</v>
      </c>
      <c r="AF213" s="19" t="s">
        <v>65</v>
      </c>
      <c r="AG213" s="25">
        <v>0.61899999999999999</v>
      </c>
      <c r="AH213" s="22">
        <v>107105.57</v>
      </c>
      <c r="AI213" s="22">
        <v>136695</v>
      </c>
      <c r="AJ213" s="22">
        <v>243800.57</v>
      </c>
      <c r="AK213" s="21" t="s">
        <v>413</v>
      </c>
      <c r="AL213" s="21" t="s">
        <v>873</v>
      </c>
      <c r="AM213" s="26" t="s">
        <v>48</v>
      </c>
      <c r="AN213" s="27">
        <v>0</v>
      </c>
      <c r="AS213">
        <f t="shared" si="6"/>
        <v>2909</v>
      </c>
      <c r="AT213" t="str">
        <f t="shared" si="7"/>
        <v>Região Rural da Capital Regional de Vitória da Conquista</v>
      </c>
      <c r="BE213">
        <v>1504406</v>
      </c>
      <c r="BF213">
        <v>15</v>
      </c>
      <c r="BG213" t="s">
        <v>11200</v>
      </c>
      <c r="BH213" t="s">
        <v>11201</v>
      </c>
      <c r="BI213" t="s">
        <v>11076</v>
      </c>
      <c r="BJ213" t="s">
        <v>11318</v>
      </c>
      <c r="BK213">
        <v>1502</v>
      </c>
      <c r="BL213" t="s">
        <v>11279</v>
      </c>
      <c r="BM213" t="s">
        <v>11280</v>
      </c>
    </row>
    <row r="214" spans="1:65" x14ac:dyDescent="0.25">
      <c r="A214" s="17" t="s">
        <v>534</v>
      </c>
      <c r="B214" s="18">
        <v>1</v>
      </c>
      <c r="C214" s="19" t="s">
        <v>874</v>
      </c>
      <c r="D214" s="20" t="s">
        <v>866</v>
      </c>
      <c r="E214" s="20" t="s">
        <v>867</v>
      </c>
      <c r="F214" s="21">
        <v>2910404</v>
      </c>
      <c r="G214" s="20" t="s">
        <v>875</v>
      </c>
      <c r="H214" s="22">
        <v>63.08</v>
      </c>
      <c r="I214" s="22">
        <v>1.0000000000000001E-5</v>
      </c>
      <c r="J214" s="22">
        <v>72.539000000000001</v>
      </c>
      <c r="K214" s="22">
        <v>1.0000000000000001E-5</v>
      </c>
      <c r="L214" s="22">
        <v>63.08</v>
      </c>
      <c r="M214" s="23">
        <v>4</v>
      </c>
      <c r="N214" s="19" t="s">
        <v>44</v>
      </c>
      <c r="O214" s="22">
        <v>1.45</v>
      </c>
      <c r="P214" s="22">
        <v>1E-3</v>
      </c>
      <c r="Q214" s="22">
        <v>1E-3</v>
      </c>
      <c r="R214" s="22">
        <v>4.3451000000000004</v>
      </c>
      <c r="S214" s="22">
        <v>1.0000000000000001E-5</v>
      </c>
      <c r="T214" s="22">
        <v>21.8934</v>
      </c>
      <c r="U214" s="22">
        <v>44.1432</v>
      </c>
      <c r="V214" s="22">
        <v>2.1573000000000002</v>
      </c>
      <c r="W214" s="22">
        <v>1E-3</v>
      </c>
      <c r="X214" s="22">
        <v>1E-3</v>
      </c>
      <c r="Y214" s="22">
        <v>70</v>
      </c>
      <c r="Z214" s="22">
        <v>24</v>
      </c>
      <c r="AA214" s="22">
        <v>1E-3</v>
      </c>
      <c r="AB214" s="22">
        <v>1E-3</v>
      </c>
      <c r="AC214" s="22">
        <v>1E-3</v>
      </c>
      <c r="AD214" s="22">
        <v>6</v>
      </c>
      <c r="AE214" s="24">
        <v>100.00500000000001</v>
      </c>
      <c r="AF214" s="19" t="s">
        <v>65</v>
      </c>
      <c r="AG214" s="25">
        <v>0.59399999999999997</v>
      </c>
      <c r="AH214" s="22">
        <v>9849.57</v>
      </c>
      <c r="AI214" s="22">
        <v>64516.18</v>
      </c>
      <c r="AJ214" s="22">
        <v>74365.75</v>
      </c>
      <c r="AK214" s="21" t="s">
        <v>876</v>
      </c>
      <c r="AL214" s="21" t="s">
        <v>840</v>
      </c>
      <c r="AM214" s="26" t="s">
        <v>48</v>
      </c>
      <c r="AN214" s="27">
        <v>0</v>
      </c>
      <c r="AS214">
        <f t="shared" si="6"/>
        <v>2909</v>
      </c>
      <c r="AT214" t="str">
        <f t="shared" si="7"/>
        <v>Região Rural da Capital Regional de Vitória da Conquista</v>
      </c>
      <c r="BE214">
        <v>1504422</v>
      </c>
      <c r="BF214">
        <v>15</v>
      </c>
      <c r="BG214" t="s">
        <v>11200</v>
      </c>
      <c r="BH214" t="s">
        <v>11201</v>
      </c>
      <c r="BI214" t="s">
        <v>11076</v>
      </c>
      <c r="BJ214" t="s">
        <v>11319</v>
      </c>
      <c r="BK214">
        <v>1502</v>
      </c>
      <c r="BL214" t="s">
        <v>11279</v>
      </c>
      <c r="BM214" t="s">
        <v>11280</v>
      </c>
    </row>
    <row r="215" spans="1:65" x14ac:dyDescent="0.25">
      <c r="A215" s="17" t="s">
        <v>534</v>
      </c>
      <c r="B215" s="18">
        <v>1</v>
      </c>
      <c r="C215" s="19" t="s">
        <v>877</v>
      </c>
      <c r="D215" s="20" t="s">
        <v>866</v>
      </c>
      <c r="E215" s="20" t="s">
        <v>867</v>
      </c>
      <c r="F215" s="21">
        <v>2910404</v>
      </c>
      <c r="G215" s="20" t="s">
        <v>878</v>
      </c>
      <c r="H215" s="22">
        <v>2290.3072999999999</v>
      </c>
      <c r="I215" s="22">
        <v>2290.3072999999999</v>
      </c>
      <c r="J215" s="22">
        <v>2270.0560999999998</v>
      </c>
      <c r="K215" s="22">
        <v>2290.3072999999999</v>
      </c>
      <c r="L215" s="22">
        <v>2270.0560999999998</v>
      </c>
      <c r="M215" s="23">
        <v>100</v>
      </c>
      <c r="N215" s="19" t="s">
        <v>44</v>
      </c>
      <c r="O215" s="22">
        <v>45.4</v>
      </c>
      <c r="P215" s="22">
        <v>1E-3</v>
      </c>
      <c r="Q215" s="22">
        <v>1E-3</v>
      </c>
      <c r="R215" s="22">
        <v>87.653099999999995</v>
      </c>
      <c r="S215" s="22">
        <v>1.0000000000000001E-5</v>
      </c>
      <c r="T215" s="22">
        <v>670.51930000000004</v>
      </c>
      <c r="U215" s="22">
        <v>1506.9127000000001</v>
      </c>
      <c r="V215" s="22">
        <v>4.9710000000000001</v>
      </c>
      <c r="W215" s="22">
        <v>1E-3</v>
      </c>
      <c r="X215" s="22">
        <v>1E-3</v>
      </c>
      <c r="Y215" s="22">
        <v>70</v>
      </c>
      <c r="Z215" s="22">
        <v>24</v>
      </c>
      <c r="AA215" s="22">
        <v>1</v>
      </c>
      <c r="AB215" s="22">
        <v>1E-3</v>
      </c>
      <c r="AC215" s="22">
        <v>1E-3</v>
      </c>
      <c r="AD215" s="22">
        <v>5</v>
      </c>
      <c r="AE215" s="24">
        <v>100.004</v>
      </c>
      <c r="AF215" s="19" t="s">
        <v>65</v>
      </c>
      <c r="AG215" s="25">
        <v>0.495</v>
      </c>
      <c r="AH215" s="22">
        <v>454688.74</v>
      </c>
      <c r="AI215" s="22">
        <v>1539713.87</v>
      </c>
      <c r="AJ215" s="22">
        <v>1994402.61</v>
      </c>
      <c r="AK215" s="21" t="s">
        <v>879</v>
      </c>
      <c r="AL215" s="21" t="s">
        <v>880</v>
      </c>
      <c r="AM215" s="26" t="s">
        <v>48</v>
      </c>
      <c r="AN215" s="27">
        <v>0</v>
      </c>
      <c r="AS215">
        <f t="shared" si="6"/>
        <v>2909</v>
      </c>
      <c r="AT215" t="str">
        <f t="shared" si="7"/>
        <v>Região Rural da Capital Regional de Vitória da Conquista</v>
      </c>
      <c r="BE215">
        <v>1504505</v>
      </c>
      <c r="BF215">
        <v>15</v>
      </c>
      <c r="BG215" t="s">
        <v>11200</v>
      </c>
      <c r="BH215" t="s">
        <v>11201</v>
      </c>
      <c r="BI215" t="s">
        <v>11076</v>
      </c>
      <c r="BJ215" t="s">
        <v>11320</v>
      </c>
      <c r="BK215">
        <v>1502</v>
      </c>
      <c r="BL215" t="s">
        <v>11279</v>
      </c>
      <c r="BM215" t="s">
        <v>11280</v>
      </c>
    </row>
    <row r="216" spans="1:65" x14ac:dyDescent="0.25">
      <c r="A216" s="17" t="s">
        <v>534</v>
      </c>
      <c r="B216" s="18">
        <v>1</v>
      </c>
      <c r="C216" s="19" t="s">
        <v>881</v>
      </c>
      <c r="D216" s="20" t="s">
        <v>882</v>
      </c>
      <c r="E216" s="20" t="s">
        <v>883</v>
      </c>
      <c r="F216" s="21">
        <v>2910602</v>
      </c>
      <c r="G216" s="20" t="s">
        <v>550</v>
      </c>
      <c r="H216" s="22">
        <v>2985.41</v>
      </c>
      <c r="I216" s="22">
        <v>1002.14</v>
      </c>
      <c r="J216" s="22">
        <v>1002.14</v>
      </c>
      <c r="K216" s="22">
        <v>1002.14</v>
      </c>
      <c r="L216" s="22">
        <v>1002.14</v>
      </c>
      <c r="M216" s="23">
        <v>30</v>
      </c>
      <c r="N216" s="19" t="s">
        <v>44</v>
      </c>
      <c r="O216" s="22">
        <v>33.4</v>
      </c>
      <c r="P216" s="22">
        <v>1E-3</v>
      </c>
      <c r="Q216" s="22">
        <v>1E-3</v>
      </c>
      <c r="R216" s="22">
        <v>27.813800000000001</v>
      </c>
      <c r="S216" s="22">
        <v>1.0000000000000001E-5</v>
      </c>
      <c r="T216" s="22">
        <v>1.0000000000000001E-5</v>
      </c>
      <c r="U216" s="22">
        <v>974.32270000000005</v>
      </c>
      <c r="V216" s="22">
        <v>1.0000000000000001E-5</v>
      </c>
      <c r="W216" s="22">
        <v>1E-3</v>
      </c>
      <c r="X216" s="22">
        <v>1E-3</v>
      </c>
      <c r="Y216" s="22">
        <v>8</v>
      </c>
      <c r="Z216" s="22">
        <v>42</v>
      </c>
      <c r="AA216" s="22">
        <v>1E-3</v>
      </c>
      <c r="AB216" s="22">
        <v>30</v>
      </c>
      <c r="AC216" s="22">
        <v>10</v>
      </c>
      <c r="AD216" s="22">
        <v>10</v>
      </c>
      <c r="AE216" s="24">
        <v>100.003</v>
      </c>
      <c r="AF216" s="19" t="s">
        <v>65</v>
      </c>
      <c r="AG216" s="25">
        <v>0.45200000000000001</v>
      </c>
      <c r="AH216" s="22">
        <v>2024.88</v>
      </c>
      <c r="AI216" s="22">
        <v>436961.56</v>
      </c>
      <c r="AJ216" s="22">
        <v>438986.44</v>
      </c>
      <c r="AK216" s="21" t="s">
        <v>884</v>
      </c>
      <c r="AL216" s="21" t="s">
        <v>885</v>
      </c>
      <c r="AM216" s="26" t="s">
        <v>48</v>
      </c>
      <c r="AN216" s="27">
        <v>0</v>
      </c>
      <c r="AS216">
        <f t="shared" si="6"/>
        <v>2906</v>
      </c>
      <c r="AT216" t="str">
        <f t="shared" si="7"/>
        <v>Região Rural da Metrópole de Salvador</v>
      </c>
      <c r="BE216">
        <v>1504604</v>
      </c>
      <c r="BF216">
        <v>15</v>
      </c>
      <c r="BG216" t="s">
        <v>11200</v>
      </c>
      <c r="BH216" t="s">
        <v>11201</v>
      </c>
      <c r="BI216" t="s">
        <v>11076</v>
      </c>
      <c r="BJ216" t="s">
        <v>11321</v>
      </c>
      <c r="BK216">
        <v>1502</v>
      </c>
      <c r="BL216" t="s">
        <v>11279</v>
      </c>
      <c r="BM216" t="s">
        <v>11280</v>
      </c>
    </row>
    <row r="217" spans="1:65" x14ac:dyDescent="0.25">
      <c r="A217" s="17" t="s">
        <v>534</v>
      </c>
      <c r="B217" s="18">
        <v>1</v>
      </c>
      <c r="C217" s="19" t="s">
        <v>886</v>
      </c>
      <c r="D217" s="20" t="s">
        <v>882</v>
      </c>
      <c r="E217" s="20" t="s">
        <v>883</v>
      </c>
      <c r="F217" s="21">
        <v>2910602</v>
      </c>
      <c r="G217" s="20" t="s">
        <v>887</v>
      </c>
      <c r="H217" s="22">
        <v>871.2</v>
      </c>
      <c r="I217" s="22">
        <v>929.4</v>
      </c>
      <c r="J217" s="22">
        <v>929.39700000000005</v>
      </c>
      <c r="K217" s="22">
        <v>929.39700000000005</v>
      </c>
      <c r="L217" s="22">
        <v>929.39700000000005</v>
      </c>
      <c r="M217" s="23">
        <v>45</v>
      </c>
      <c r="N217" s="19" t="s">
        <v>44</v>
      </c>
      <c r="O217" s="22">
        <v>30.98</v>
      </c>
      <c r="P217" s="22">
        <v>38.5</v>
      </c>
      <c r="Q217" s="22">
        <v>144.6</v>
      </c>
      <c r="R217" s="22">
        <v>57.022199999999998</v>
      </c>
      <c r="S217" s="22">
        <v>185.8794</v>
      </c>
      <c r="T217" s="22">
        <v>169.16839999999999</v>
      </c>
      <c r="U217" s="22">
        <v>499.48009999999999</v>
      </c>
      <c r="V217" s="22">
        <v>17.846900000000002</v>
      </c>
      <c r="W217" s="22">
        <v>1E-3</v>
      </c>
      <c r="X217" s="22">
        <v>1E-3</v>
      </c>
      <c r="Y217" s="22">
        <v>30</v>
      </c>
      <c r="Z217" s="22">
        <v>30</v>
      </c>
      <c r="AA217" s="22">
        <v>1E-3</v>
      </c>
      <c r="AB217" s="22">
        <v>20</v>
      </c>
      <c r="AC217" s="22">
        <v>1E-3</v>
      </c>
      <c r="AD217" s="22">
        <v>20</v>
      </c>
      <c r="AE217" s="24">
        <v>100.00399999999999</v>
      </c>
      <c r="AF217" s="19" t="s">
        <v>44</v>
      </c>
      <c r="AG217" s="25">
        <v>0.56999999999999995</v>
      </c>
      <c r="AH217" s="22">
        <v>121783.13</v>
      </c>
      <c r="AI217" s="22">
        <v>850463.4</v>
      </c>
      <c r="AJ217" s="22">
        <v>972246.53</v>
      </c>
      <c r="AK217" s="30" t="s">
        <v>888</v>
      </c>
      <c r="AL217" s="21" t="s">
        <v>889</v>
      </c>
      <c r="AM217" s="26" t="s">
        <v>48</v>
      </c>
      <c r="AN217" s="27">
        <v>0</v>
      </c>
      <c r="AS217">
        <f t="shared" si="6"/>
        <v>2906</v>
      </c>
      <c r="AT217" t="str">
        <f t="shared" si="7"/>
        <v>Região Rural da Metrópole de Salvador</v>
      </c>
      <c r="BE217">
        <v>1504703</v>
      </c>
      <c r="BF217">
        <v>15</v>
      </c>
      <c r="BG217" t="s">
        <v>11200</v>
      </c>
      <c r="BH217" t="s">
        <v>11201</v>
      </c>
      <c r="BI217" t="s">
        <v>11076</v>
      </c>
      <c r="BJ217" t="s">
        <v>11322</v>
      </c>
      <c r="BK217">
        <v>1502</v>
      </c>
      <c r="BL217" t="s">
        <v>11279</v>
      </c>
      <c r="BM217" t="s">
        <v>11280</v>
      </c>
    </row>
    <row r="218" spans="1:65" x14ac:dyDescent="0.25">
      <c r="A218" s="17" t="s">
        <v>534</v>
      </c>
      <c r="B218" s="18">
        <v>1</v>
      </c>
      <c r="C218" s="19" t="s">
        <v>890</v>
      </c>
      <c r="D218" s="20" t="s">
        <v>882</v>
      </c>
      <c r="E218" s="20" t="s">
        <v>883</v>
      </c>
      <c r="F218" s="21">
        <v>2910602</v>
      </c>
      <c r="G218" s="20" t="s">
        <v>891</v>
      </c>
      <c r="H218" s="22">
        <v>2483.0636</v>
      </c>
      <c r="I218" s="22">
        <v>2483.0636</v>
      </c>
      <c r="J218" s="22">
        <v>2486.4317999999998</v>
      </c>
      <c r="K218" s="22">
        <v>2436.71</v>
      </c>
      <c r="L218" s="22">
        <v>2436.71</v>
      </c>
      <c r="M218" s="23">
        <v>62</v>
      </c>
      <c r="N218" s="19" t="s">
        <v>44</v>
      </c>
      <c r="O218" s="22">
        <v>81.22</v>
      </c>
      <c r="P218" s="22">
        <v>1E-3</v>
      </c>
      <c r="Q218" s="22">
        <v>1E-3</v>
      </c>
      <c r="R218" s="22">
        <v>15.708399999999999</v>
      </c>
      <c r="S218" s="22">
        <v>1.0000000000000001E-5</v>
      </c>
      <c r="T218" s="22">
        <v>1.0000000000000001E-5</v>
      </c>
      <c r="U218" s="22">
        <v>2416.7402999999999</v>
      </c>
      <c r="V218" s="22">
        <v>4.2702999999999998</v>
      </c>
      <c r="W218" s="22">
        <v>1E-3</v>
      </c>
      <c r="X218" s="22">
        <v>1E-3</v>
      </c>
      <c r="Y218" s="22">
        <v>10</v>
      </c>
      <c r="Z218" s="22">
        <v>30</v>
      </c>
      <c r="AA218" s="22">
        <v>1E-3</v>
      </c>
      <c r="AB218" s="22">
        <v>25</v>
      </c>
      <c r="AC218" s="22">
        <v>25</v>
      </c>
      <c r="AD218" s="22">
        <v>10</v>
      </c>
      <c r="AE218" s="24">
        <v>100.003</v>
      </c>
      <c r="AF218" s="19" t="s">
        <v>44</v>
      </c>
      <c r="AG218" s="25">
        <v>0.5</v>
      </c>
      <c r="AH218" s="22">
        <v>1869.12</v>
      </c>
      <c r="AI218" s="22">
        <v>1063683.79</v>
      </c>
      <c r="AJ218" s="22">
        <v>1065552.9100000001</v>
      </c>
      <c r="AK218" s="21" t="s">
        <v>892</v>
      </c>
      <c r="AL218" s="21" t="s">
        <v>490</v>
      </c>
      <c r="AM218" s="26" t="s">
        <v>48</v>
      </c>
      <c r="AN218" s="27">
        <v>0</v>
      </c>
      <c r="AS218">
        <f t="shared" si="6"/>
        <v>2906</v>
      </c>
      <c r="AT218" t="str">
        <f t="shared" si="7"/>
        <v>Região Rural da Metrópole de Salvador</v>
      </c>
      <c r="BE218">
        <v>1504901</v>
      </c>
      <c r="BF218">
        <v>15</v>
      </c>
      <c r="BG218" t="s">
        <v>11200</v>
      </c>
      <c r="BH218" t="s">
        <v>11201</v>
      </c>
      <c r="BI218" t="s">
        <v>11076</v>
      </c>
      <c r="BJ218" t="s">
        <v>11323</v>
      </c>
      <c r="BK218">
        <v>1502</v>
      </c>
      <c r="BL218" t="s">
        <v>11279</v>
      </c>
      <c r="BM218" t="s">
        <v>11280</v>
      </c>
    </row>
    <row r="219" spans="1:65" x14ac:dyDescent="0.25">
      <c r="A219" s="17" t="s">
        <v>534</v>
      </c>
      <c r="B219" s="18">
        <v>1</v>
      </c>
      <c r="C219" s="19" t="s">
        <v>893</v>
      </c>
      <c r="D219" s="20" t="s">
        <v>768</v>
      </c>
      <c r="E219" s="20" t="s">
        <v>768</v>
      </c>
      <c r="F219" s="21">
        <v>2910701</v>
      </c>
      <c r="G219" s="20" t="s">
        <v>199</v>
      </c>
      <c r="H219" s="22">
        <v>573.20719999999994</v>
      </c>
      <c r="I219" s="22">
        <v>825.57820000000004</v>
      </c>
      <c r="J219" s="22">
        <v>825.57820000000004</v>
      </c>
      <c r="K219" s="22">
        <v>825.57820000000004</v>
      </c>
      <c r="L219" s="22">
        <v>573.20719999999994</v>
      </c>
      <c r="M219" s="28">
        <v>24</v>
      </c>
      <c r="N219" s="19" t="s">
        <v>44</v>
      </c>
      <c r="O219" s="22">
        <v>16.510000000000002</v>
      </c>
      <c r="P219" s="22">
        <v>25.66</v>
      </c>
      <c r="Q219" s="22">
        <v>71.75</v>
      </c>
      <c r="R219" s="22">
        <v>11.0535</v>
      </c>
      <c r="S219" s="22">
        <v>118.07850000000001</v>
      </c>
      <c r="T219" s="22">
        <v>190.57</v>
      </c>
      <c r="U219" s="22">
        <v>494.44</v>
      </c>
      <c r="V219" s="22">
        <v>2.86</v>
      </c>
      <c r="W219" s="22">
        <v>1E-3</v>
      </c>
      <c r="X219" s="22">
        <v>1E-3</v>
      </c>
      <c r="Y219" s="22">
        <v>1E-3</v>
      </c>
      <c r="Z219" s="22">
        <v>50</v>
      </c>
      <c r="AA219" s="22">
        <v>30</v>
      </c>
      <c r="AB219" s="22">
        <v>1E-3</v>
      </c>
      <c r="AC219" s="22">
        <v>1E-3</v>
      </c>
      <c r="AD219" s="22">
        <v>20</v>
      </c>
      <c r="AE219" s="24">
        <v>100.00500000000001</v>
      </c>
      <c r="AF219" s="19" t="s">
        <v>65</v>
      </c>
      <c r="AG219" s="25">
        <v>0.46700000000000003</v>
      </c>
      <c r="AH219" s="22">
        <v>167587.38</v>
      </c>
      <c r="AI219" s="22">
        <v>251843.36</v>
      </c>
      <c r="AJ219" s="22">
        <v>419430.74</v>
      </c>
      <c r="AK219" s="21" t="s">
        <v>894</v>
      </c>
      <c r="AL219" s="21" t="s">
        <v>895</v>
      </c>
      <c r="AM219" s="26" t="s">
        <v>48</v>
      </c>
      <c r="AN219" s="27">
        <v>0</v>
      </c>
      <c r="AS219">
        <f t="shared" si="6"/>
        <v>2906</v>
      </c>
      <c r="AT219" t="str">
        <f t="shared" si="7"/>
        <v>Região Rural da Metrópole de Salvador</v>
      </c>
      <c r="BE219">
        <v>1505007</v>
      </c>
      <c r="BF219">
        <v>15</v>
      </c>
      <c r="BG219" t="s">
        <v>11200</v>
      </c>
      <c r="BH219" t="s">
        <v>11201</v>
      </c>
      <c r="BI219" t="s">
        <v>11076</v>
      </c>
      <c r="BJ219" t="s">
        <v>11324</v>
      </c>
      <c r="BK219">
        <v>1502</v>
      </c>
      <c r="BL219" t="s">
        <v>11279</v>
      </c>
      <c r="BM219" t="s">
        <v>11280</v>
      </c>
    </row>
    <row r="220" spans="1:65" x14ac:dyDescent="0.25">
      <c r="A220" s="17" t="s">
        <v>534</v>
      </c>
      <c r="B220" s="18">
        <v>1</v>
      </c>
      <c r="C220" s="19" t="s">
        <v>896</v>
      </c>
      <c r="D220" s="20" t="s">
        <v>768</v>
      </c>
      <c r="E220" s="20" t="s">
        <v>768</v>
      </c>
      <c r="F220" s="21">
        <v>2910701</v>
      </c>
      <c r="G220" s="20" t="s">
        <v>897</v>
      </c>
      <c r="H220" s="22">
        <v>4330</v>
      </c>
      <c r="I220" s="22">
        <v>1.0000000000000001E-5</v>
      </c>
      <c r="J220" s="22">
        <v>3300.4636999999998</v>
      </c>
      <c r="K220" s="22">
        <v>1450.3396</v>
      </c>
      <c r="L220" s="22">
        <v>1450.3396</v>
      </c>
      <c r="M220" s="23">
        <v>23</v>
      </c>
      <c r="N220" s="19" t="s">
        <v>44</v>
      </c>
      <c r="O220" s="22">
        <v>29</v>
      </c>
      <c r="P220" s="22">
        <v>1E-3</v>
      </c>
      <c r="Q220" s="22">
        <v>1E-3</v>
      </c>
      <c r="R220" s="22">
        <v>47.730699999999999</v>
      </c>
      <c r="S220" s="22">
        <v>464.59059999999999</v>
      </c>
      <c r="T220" s="22">
        <v>731.2559</v>
      </c>
      <c r="U220" s="22">
        <v>185.364</v>
      </c>
      <c r="V220" s="22">
        <v>21.398399999999999</v>
      </c>
      <c r="W220" s="22">
        <v>0</v>
      </c>
      <c r="X220" s="22">
        <v>0</v>
      </c>
      <c r="Y220" s="22">
        <v>65</v>
      </c>
      <c r="Z220" s="22">
        <v>0</v>
      </c>
      <c r="AA220" s="22">
        <v>0</v>
      </c>
      <c r="AB220" s="22">
        <v>35</v>
      </c>
      <c r="AC220" s="22">
        <v>0</v>
      </c>
      <c r="AD220" s="22">
        <v>0</v>
      </c>
      <c r="AE220" s="24">
        <v>100</v>
      </c>
      <c r="AF220" s="19" t="s">
        <v>65</v>
      </c>
      <c r="AG220" s="25">
        <v>0.44800000000000001</v>
      </c>
      <c r="AH220" s="22">
        <v>564166.55000000005</v>
      </c>
      <c r="AI220" s="22">
        <v>937481.86</v>
      </c>
      <c r="AJ220" s="22">
        <v>1501648.41</v>
      </c>
      <c r="AK220" s="21" t="s">
        <v>495</v>
      </c>
      <c r="AL220" s="21" t="s">
        <v>898</v>
      </c>
      <c r="AM220" s="26" t="s">
        <v>48</v>
      </c>
      <c r="AN220" s="27">
        <v>50765.38</v>
      </c>
      <c r="AS220">
        <f t="shared" si="6"/>
        <v>2906</v>
      </c>
      <c r="AT220" t="str">
        <f t="shared" si="7"/>
        <v>Região Rural da Metrópole de Salvador</v>
      </c>
      <c r="BE220">
        <v>1505205</v>
      </c>
      <c r="BF220">
        <v>15</v>
      </c>
      <c r="BG220" t="s">
        <v>11200</v>
      </c>
      <c r="BH220" t="s">
        <v>11201</v>
      </c>
      <c r="BI220" t="s">
        <v>11076</v>
      </c>
      <c r="BJ220" t="s">
        <v>11325</v>
      </c>
      <c r="BK220">
        <v>1502</v>
      </c>
      <c r="BL220" t="s">
        <v>11279</v>
      </c>
      <c r="BM220" t="s">
        <v>11280</v>
      </c>
    </row>
    <row r="221" spans="1:65" x14ac:dyDescent="0.25">
      <c r="A221" s="17" t="s">
        <v>534</v>
      </c>
      <c r="B221" s="18">
        <v>1</v>
      </c>
      <c r="C221" s="19" t="s">
        <v>899</v>
      </c>
      <c r="D221" s="20" t="s">
        <v>900</v>
      </c>
      <c r="E221" s="20" t="s">
        <v>901</v>
      </c>
      <c r="F221" s="21">
        <v>2910727</v>
      </c>
      <c r="G221" s="20" t="s">
        <v>902</v>
      </c>
      <c r="H221" s="22">
        <v>1253.9764</v>
      </c>
      <c r="I221" s="22">
        <v>1253.9754</v>
      </c>
      <c r="J221" s="22">
        <v>1309.2609</v>
      </c>
      <c r="K221" s="22">
        <v>1309.2609</v>
      </c>
      <c r="L221" s="22">
        <v>1309.2609</v>
      </c>
      <c r="M221" s="23">
        <v>62</v>
      </c>
      <c r="N221" s="19" t="s">
        <v>44</v>
      </c>
      <c r="O221" s="22">
        <v>37.4</v>
      </c>
      <c r="P221" s="22">
        <v>1E-3</v>
      </c>
      <c r="Q221" s="22">
        <v>1E-3</v>
      </c>
      <c r="R221" s="22">
        <v>181.97</v>
      </c>
      <c r="S221" s="22">
        <v>1.0000000000000001E-5</v>
      </c>
      <c r="T221" s="22">
        <v>1.0000000000000001E-5</v>
      </c>
      <c r="U221" s="22">
        <v>1.0000000000000001E-5</v>
      </c>
      <c r="V221" s="22">
        <v>24.05</v>
      </c>
      <c r="W221" s="22">
        <v>1E-3</v>
      </c>
      <c r="X221" s="22">
        <v>1E-3</v>
      </c>
      <c r="Y221" s="22">
        <v>63</v>
      </c>
      <c r="Z221" s="22">
        <v>8</v>
      </c>
      <c r="AA221" s="22">
        <v>1E-3</v>
      </c>
      <c r="AB221" s="22">
        <v>21</v>
      </c>
      <c r="AC221" s="22">
        <v>1E-3</v>
      </c>
      <c r="AD221" s="22">
        <v>8</v>
      </c>
      <c r="AE221" s="24">
        <v>100.00400000000002</v>
      </c>
      <c r="AF221" s="19" t="s">
        <v>64</v>
      </c>
      <c r="AG221" s="25">
        <v>0.61</v>
      </c>
      <c r="AH221" s="22">
        <v>559770.31999999995</v>
      </c>
      <c r="AI221" s="22">
        <v>4015961.42</v>
      </c>
      <c r="AJ221" s="22">
        <v>4575731.74</v>
      </c>
      <c r="AK221" s="21" t="s">
        <v>903</v>
      </c>
      <c r="AL221" s="21" t="s">
        <v>796</v>
      </c>
      <c r="AM221" s="26" t="s">
        <v>48</v>
      </c>
      <c r="AN221" s="27">
        <v>0</v>
      </c>
      <c r="AS221">
        <f t="shared" si="6"/>
        <v>2908</v>
      </c>
      <c r="AT221" t="str">
        <f t="shared" si="7"/>
        <v>Região Rural do Centro Sub-regional de Teixeira de Freitas</v>
      </c>
      <c r="BE221">
        <v>1505403</v>
      </c>
      <c r="BF221">
        <v>15</v>
      </c>
      <c r="BG221" t="s">
        <v>11200</v>
      </c>
      <c r="BH221" t="s">
        <v>11201</v>
      </c>
      <c r="BI221" t="s">
        <v>11076</v>
      </c>
      <c r="BJ221" t="s">
        <v>11326</v>
      </c>
      <c r="BK221">
        <v>1502</v>
      </c>
      <c r="BL221" t="s">
        <v>11279</v>
      </c>
      <c r="BM221" t="s">
        <v>11280</v>
      </c>
    </row>
    <row r="222" spans="1:65" x14ac:dyDescent="0.25">
      <c r="A222" s="17" t="s">
        <v>534</v>
      </c>
      <c r="B222" s="18">
        <v>1</v>
      </c>
      <c r="C222" s="19" t="s">
        <v>904</v>
      </c>
      <c r="D222" s="20" t="s">
        <v>650</v>
      </c>
      <c r="E222" s="20" t="s">
        <v>905</v>
      </c>
      <c r="F222" s="21">
        <v>2910776</v>
      </c>
      <c r="G222" s="20" t="s">
        <v>906</v>
      </c>
      <c r="H222" s="22">
        <v>1239.5</v>
      </c>
      <c r="I222" s="22">
        <v>1239.5</v>
      </c>
      <c r="J222" s="22">
        <v>1575.1898000000001</v>
      </c>
      <c r="K222" s="22">
        <v>1575.1898000000001</v>
      </c>
      <c r="L222" s="22">
        <v>1575.1898000000001</v>
      </c>
      <c r="M222" s="23">
        <v>53</v>
      </c>
      <c r="N222" s="19" t="s">
        <v>44</v>
      </c>
      <c r="O222" s="22">
        <v>24.23</v>
      </c>
      <c r="P222" s="22">
        <v>7.62</v>
      </c>
      <c r="Q222" s="22">
        <v>69.58</v>
      </c>
      <c r="R222" s="22">
        <v>63.233400000000003</v>
      </c>
      <c r="S222" s="22">
        <v>1.0000000000000001E-5</v>
      </c>
      <c r="T222" s="22">
        <v>139.69999999999999</v>
      </c>
      <c r="U222" s="22">
        <v>1362.4</v>
      </c>
      <c r="V222" s="22">
        <v>9.86</v>
      </c>
      <c r="W222" s="22">
        <v>1E-3</v>
      </c>
      <c r="X222" s="22">
        <v>1E-3</v>
      </c>
      <c r="Y222" s="22">
        <v>28.52</v>
      </c>
      <c r="Z222" s="22">
        <v>1E-3</v>
      </c>
      <c r="AA222" s="22">
        <v>23.84</v>
      </c>
      <c r="AB222" s="22">
        <v>1E-3</v>
      </c>
      <c r="AC222" s="22">
        <v>47.64</v>
      </c>
      <c r="AD222" s="22">
        <v>1E-3</v>
      </c>
      <c r="AE222" s="24">
        <v>100.005</v>
      </c>
      <c r="AF222" s="19" t="s">
        <v>57</v>
      </c>
      <c r="AG222" s="25">
        <v>0.35799999999999998</v>
      </c>
      <c r="AH222" s="22">
        <v>254724.03</v>
      </c>
      <c r="AI222" s="22">
        <v>404101.94</v>
      </c>
      <c r="AJ222" s="22">
        <v>658825.97</v>
      </c>
      <c r="AK222" s="21" t="s">
        <v>635</v>
      </c>
      <c r="AL222" s="21" t="s">
        <v>907</v>
      </c>
      <c r="AM222" s="26" t="s">
        <v>48</v>
      </c>
      <c r="AN222" s="27">
        <v>0</v>
      </c>
      <c r="AS222">
        <f t="shared" si="6"/>
        <v>2902</v>
      </c>
      <c r="AT222" t="str">
        <f t="shared" si="7"/>
        <v>Região Rural do Centro Sub-regional de Bom Jesus da Lapa</v>
      </c>
      <c r="BE222">
        <v>1505502</v>
      </c>
      <c r="BF222">
        <v>15</v>
      </c>
      <c r="BG222" t="s">
        <v>11200</v>
      </c>
      <c r="BH222" t="s">
        <v>11201</v>
      </c>
      <c r="BI222" t="s">
        <v>11076</v>
      </c>
      <c r="BJ222" t="s">
        <v>11327</v>
      </c>
      <c r="BK222">
        <v>1502</v>
      </c>
      <c r="BL222" t="s">
        <v>11279</v>
      </c>
      <c r="BM222" t="s">
        <v>11280</v>
      </c>
    </row>
    <row r="223" spans="1:65" x14ac:dyDescent="0.25">
      <c r="A223" s="17" t="s">
        <v>534</v>
      </c>
      <c r="B223" s="18">
        <v>1</v>
      </c>
      <c r="C223" s="19" t="s">
        <v>908</v>
      </c>
      <c r="D223" s="20" t="s">
        <v>542</v>
      </c>
      <c r="E223" s="20" t="s">
        <v>909</v>
      </c>
      <c r="F223" s="21">
        <v>2911501</v>
      </c>
      <c r="G223" s="20" t="s">
        <v>910</v>
      </c>
      <c r="H223" s="22">
        <v>164</v>
      </c>
      <c r="I223" s="22">
        <v>164</v>
      </c>
      <c r="J223" s="22">
        <v>187.16900000000001</v>
      </c>
      <c r="K223" s="22">
        <v>187.16900000000001</v>
      </c>
      <c r="L223" s="22">
        <v>187.16900000000001</v>
      </c>
      <c r="M223" s="23">
        <v>16</v>
      </c>
      <c r="N223" s="19" t="s">
        <v>44</v>
      </c>
      <c r="O223" s="22">
        <v>9.3583999999999996</v>
      </c>
      <c r="P223" s="22">
        <v>17.3</v>
      </c>
      <c r="Q223" s="22">
        <v>32.299999999999997</v>
      </c>
      <c r="R223" s="22">
        <v>5.1566000000000001</v>
      </c>
      <c r="S223" s="22">
        <v>1.0000000000000001E-5</v>
      </c>
      <c r="T223" s="22">
        <v>75.150899999999993</v>
      </c>
      <c r="U223" s="22">
        <v>103.36150000000001</v>
      </c>
      <c r="V223" s="22">
        <v>3.5</v>
      </c>
      <c r="W223" s="22">
        <v>1E-3</v>
      </c>
      <c r="X223" s="22">
        <v>10</v>
      </c>
      <c r="Y223" s="22">
        <v>20</v>
      </c>
      <c r="Z223" s="22">
        <v>50</v>
      </c>
      <c r="AA223" s="22">
        <v>20</v>
      </c>
      <c r="AB223" s="22">
        <v>1E-3</v>
      </c>
      <c r="AC223" s="22">
        <v>1E-3</v>
      </c>
      <c r="AD223" s="22">
        <v>1E-3</v>
      </c>
      <c r="AE223" s="24">
        <v>100.00400000000002</v>
      </c>
      <c r="AF223" s="19" t="s">
        <v>65</v>
      </c>
      <c r="AG223" s="25">
        <v>0.57299999999999995</v>
      </c>
      <c r="AH223" s="22">
        <v>52451.35</v>
      </c>
      <c r="AI223" s="22">
        <v>261360.92</v>
      </c>
      <c r="AJ223" s="22">
        <v>313812.27</v>
      </c>
      <c r="AK223" s="21" t="s">
        <v>911</v>
      </c>
      <c r="AL223" s="21" t="s">
        <v>912</v>
      </c>
      <c r="AM223" s="26" t="s">
        <v>48</v>
      </c>
      <c r="AN223" s="27">
        <v>0</v>
      </c>
      <c r="AS223">
        <f t="shared" si="6"/>
        <v>2907</v>
      </c>
      <c r="AT223" t="str">
        <f t="shared" si="7"/>
        <v>Região Rural da Capital Regional de Ilhéus</v>
      </c>
      <c r="BE223">
        <v>1505601</v>
      </c>
      <c r="BF223">
        <v>15</v>
      </c>
      <c r="BG223" t="s">
        <v>11200</v>
      </c>
      <c r="BH223" t="s">
        <v>11201</v>
      </c>
      <c r="BI223" t="s">
        <v>11076</v>
      </c>
      <c r="BJ223" t="s">
        <v>11328</v>
      </c>
      <c r="BK223">
        <v>1502</v>
      </c>
      <c r="BL223" t="s">
        <v>11279</v>
      </c>
      <c r="BM223" t="s">
        <v>11280</v>
      </c>
    </row>
    <row r="224" spans="1:65" x14ac:dyDescent="0.25">
      <c r="A224" s="17" t="s">
        <v>534</v>
      </c>
      <c r="B224" s="18">
        <v>1</v>
      </c>
      <c r="C224" s="19" t="s">
        <v>913</v>
      </c>
      <c r="D224" s="20" t="s">
        <v>914</v>
      </c>
      <c r="E224" s="20" t="s">
        <v>914</v>
      </c>
      <c r="F224" s="21">
        <v>2911709</v>
      </c>
      <c r="G224" s="20" t="s">
        <v>915</v>
      </c>
      <c r="H224" s="22">
        <v>2806</v>
      </c>
      <c r="I224" s="22">
        <v>2300</v>
      </c>
      <c r="J224" s="22">
        <v>2300</v>
      </c>
      <c r="K224" s="22">
        <v>2300</v>
      </c>
      <c r="L224" s="22">
        <v>2300</v>
      </c>
      <c r="M224" s="23">
        <v>60</v>
      </c>
      <c r="N224" s="19" t="s">
        <v>44</v>
      </c>
      <c r="O224" s="22">
        <v>35.380000000000003</v>
      </c>
      <c r="P224" s="22">
        <v>1E-3</v>
      </c>
      <c r="Q224" s="22">
        <v>1E-3</v>
      </c>
      <c r="R224" s="22">
        <v>100</v>
      </c>
      <c r="S224" s="22">
        <v>1.0000000000000001E-5</v>
      </c>
      <c r="T224" s="22">
        <v>400</v>
      </c>
      <c r="U224" s="22">
        <v>1796.1892</v>
      </c>
      <c r="V224" s="22">
        <v>4</v>
      </c>
      <c r="W224" s="22">
        <v>1E-3</v>
      </c>
      <c r="X224" s="22">
        <v>1E-3</v>
      </c>
      <c r="Y224" s="22">
        <v>40</v>
      </c>
      <c r="Z224" s="22">
        <v>40</v>
      </c>
      <c r="AA224" s="22">
        <v>18</v>
      </c>
      <c r="AB224" s="22">
        <v>1E-3</v>
      </c>
      <c r="AC224" s="22">
        <v>1E-3</v>
      </c>
      <c r="AD224" s="22">
        <v>2</v>
      </c>
      <c r="AE224" s="24">
        <v>100.00400000000002</v>
      </c>
      <c r="AF224" s="19" t="s">
        <v>57</v>
      </c>
      <c r="AG224" s="25">
        <v>0.45200000000000001</v>
      </c>
      <c r="AH224" s="22">
        <v>124564.11</v>
      </c>
      <c r="AI224" s="22">
        <v>711408.23</v>
      </c>
      <c r="AJ224" s="22">
        <v>835972.34</v>
      </c>
      <c r="AK224" s="21" t="s">
        <v>916</v>
      </c>
      <c r="AL224" s="21" t="s">
        <v>917</v>
      </c>
      <c r="AM224" s="26" t="s">
        <v>48</v>
      </c>
      <c r="AN224" s="27">
        <v>0</v>
      </c>
      <c r="AS224">
        <f t="shared" si="6"/>
        <v>2910</v>
      </c>
      <c r="AT224" t="str">
        <f t="shared" si="7"/>
        <v>Região Rural do Centro Sub-regional de Guanambi</v>
      </c>
      <c r="BE224">
        <v>1505700</v>
      </c>
      <c r="BF224">
        <v>15</v>
      </c>
      <c r="BG224" t="s">
        <v>11200</v>
      </c>
      <c r="BH224" t="s">
        <v>11201</v>
      </c>
      <c r="BI224" t="s">
        <v>11076</v>
      </c>
      <c r="BJ224" t="s">
        <v>11329</v>
      </c>
      <c r="BK224">
        <v>1502</v>
      </c>
      <c r="BL224" t="s">
        <v>11279</v>
      </c>
      <c r="BM224" t="s">
        <v>11280</v>
      </c>
    </row>
    <row r="225" spans="1:65" x14ac:dyDescent="0.25">
      <c r="A225" s="17" t="s">
        <v>534</v>
      </c>
      <c r="B225" s="18">
        <v>1</v>
      </c>
      <c r="C225" s="19" t="s">
        <v>918</v>
      </c>
      <c r="D225" s="20" t="s">
        <v>900</v>
      </c>
      <c r="E225" s="20" t="s">
        <v>919</v>
      </c>
      <c r="F225" s="21">
        <v>2911808</v>
      </c>
      <c r="G225" s="20" t="s">
        <v>920</v>
      </c>
      <c r="H225" s="22">
        <v>1189.95</v>
      </c>
      <c r="I225" s="22">
        <v>1.0000000000000001E-5</v>
      </c>
      <c r="J225" s="22">
        <v>1165.71</v>
      </c>
      <c r="K225" s="22">
        <v>1189.95</v>
      </c>
      <c r="L225" s="22">
        <v>1165.71</v>
      </c>
      <c r="M225" s="23">
        <v>81</v>
      </c>
      <c r="N225" s="19" t="s">
        <v>44</v>
      </c>
      <c r="O225" s="22">
        <v>28.78</v>
      </c>
      <c r="P225" s="22">
        <v>1E-3</v>
      </c>
      <c r="Q225" s="22">
        <v>1E-3</v>
      </c>
      <c r="R225" s="22">
        <v>65.512900000000002</v>
      </c>
      <c r="S225" s="22">
        <v>233.14</v>
      </c>
      <c r="T225" s="22">
        <v>1.0000000000000001E-5</v>
      </c>
      <c r="U225" s="22">
        <v>59.070099999999996</v>
      </c>
      <c r="V225" s="22">
        <v>40.710900000000002</v>
      </c>
      <c r="W225" s="22">
        <v>1E-3</v>
      </c>
      <c r="X225" s="22">
        <v>1E-3</v>
      </c>
      <c r="Y225" s="22">
        <v>20</v>
      </c>
      <c r="Z225" s="22">
        <v>20</v>
      </c>
      <c r="AA225" s="22">
        <v>1E-3</v>
      </c>
      <c r="AB225" s="22">
        <v>40</v>
      </c>
      <c r="AC225" s="22">
        <v>1E-3</v>
      </c>
      <c r="AD225" s="22">
        <v>20</v>
      </c>
      <c r="AE225" s="24">
        <v>100.00399999999999</v>
      </c>
      <c r="AF225" s="19" t="s">
        <v>65</v>
      </c>
      <c r="AG225" s="25">
        <v>0.44159999999999999</v>
      </c>
      <c r="AH225" s="22">
        <v>580296.35</v>
      </c>
      <c r="AI225" s="22">
        <v>2332357.5699999998</v>
      </c>
      <c r="AJ225" s="22">
        <v>2912653.92</v>
      </c>
      <c r="AK225" s="21" t="s">
        <v>921</v>
      </c>
      <c r="AL225" s="21" t="s">
        <v>163</v>
      </c>
      <c r="AM225" s="26" t="s">
        <v>48</v>
      </c>
      <c r="AN225" s="27">
        <v>0</v>
      </c>
      <c r="AS225">
        <f t="shared" si="6"/>
        <v>2908</v>
      </c>
      <c r="AT225" t="str">
        <f t="shared" si="7"/>
        <v>Região Rural do Centro Sub-regional de Teixeira de Freitas</v>
      </c>
      <c r="BE225">
        <v>1505809</v>
      </c>
      <c r="BF225">
        <v>15</v>
      </c>
      <c r="BG225" t="s">
        <v>11200</v>
      </c>
      <c r="BH225" t="s">
        <v>11201</v>
      </c>
      <c r="BI225" t="s">
        <v>11076</v>
      </c>
      <c r="BJ225" t="s">
        <v>11330</v>
      </c>
      <c r="BK225">
        <v>1502</v>
      </c>
      <c r="BL225" t="s">
        <v>11279</v>
      </c>
      <c r="BM225" t="s">
        <v>11280</v>
      </c>
    </row>
    <row r="226" spans="1:65" x14ac:dyDescent="0.25">
      <c r="A226" s="17" t="s">
        <v>534</v>
      </c>
      <c r="B226" s="18">
        <v>1</v>
      </c>
      <c r="C226" s="19" t="s">
        <v>922</v>
      </c>
      <c r="D226" s="20" t="s">
        <v>900</v>
      </c>
      <c r="E226" s="20" t="s">
        <v>919</v>
      </c>
      <c r="F226" s="21">
        <v>2911808</v>
      </c>
      <c r="G226" s="20" t="s">
        <v>923</v>
      </c>
      <c r="H226" s="22">
        <v>1113.3</v>
      </c>
      <c r="I226" s="22">
        <v>975.1</v>
      </c>
      <c r="J226" s="22">
        <v>975.13679999999999</v>
      </c>
      <c r="K226" s="22">
        <v>1113.3</v>
      </c>
      <c r="L226" s="22">
        <v>543.35</v>
      </c>
      <c r="M226" s="23">
        <v>40</v>
      </c>
      <c r="N226" s="19" t="s">
        <v>44</v>
      </c>
      <c r="O226" s="22">
        <v>80.819999999999993</v>
      </c>
      <c r="P226" s="22">
        <v>77.73</v>
      </c>
      <c r="Q226" s="22">
        <v>89.93</v>
      </c>
      <c r="R226" s="22">
        <v>214.5</v>
      </c>
      <c r="S226" s="22">
        <v>0</v>
      </c>
      <c r="T226" s="22">
        <v>701.13679999999999</v>
      </c>
      <c r="U226" s="22">
        <v>49.5</v>
      </c>
      <c r="V226" s="22">
        <v>10</v>
      </c>
      <c r="W226" s="22">
        <v>0</v>
      </c>
      <c r="X226" s="22">
        <v>0</v>
      </c>
      <c r="Y226" s="22">
        <v>30</v>
      </c>
      <c r="Z226" s="22">
        <v>25</v>
      </c>
      <c r="AA226" s="22">
        <v>5</v>
      </c>
      <c r="AB226" s="22">
        <v>10</v>
      </c>
      <c r="AC226" s="22">
        <v>10</v>
      </c>
      <c r="AD226" s="22">
        <v>20</v>
      </c>
      <c r="AE226" s="24">
        <v>100</v>
      </c>
      <c r="AF226" s="19" t="s">
        <v>65</v>
      </c>
      <c r="AG226" s="25">
        <v>0.48</v>
      </c>
      <c r="AH226" s="22">
        <v>159137.60000000001</v>
      </c>
      <c r="AI226" s="22">
        <v>105515.8</v>
      </c>
      <c r="AJ226" s="22">
        <v>264653.40000000002</v>
      </c>
      <c r="AK226" s="21" t="s">
        <v>924</v>
      </c>
      <c r="AL226" s="21" t="s">
        <v>644</v>
      </c>
      <c r="AM226" s="26" t="s">
        <v>48</v>
      </c>
      <c r="AN226" s="27">
        <v>0</v>
      </c>
      <c r="AS226">
        <f t="shared" si="6"/>
        <v>2908</v>
      </c>
      <c r="AT226" t="str">
        <f t="shared" si="7"/>
        <v>Região Rural do Centro Sub-regional de Teixeira de Freitas</v>
      </c>
      <c r="BE226">
        <v>1506104</v>
      </c>
      <c r="BF226">
        <v>15</v>
      </c>
      <c r="BG226" t="s">
        <v>11200</v>
      </c>
      <c r="BH226" t="s">
        <v>11201</v>
      </c>
      <c r="BI226" t="s">
        <v>11076</v>
      </c>
      <c r="BJ226" t="s">
        <v>11331</v>
      </c>
      <c r="BK226">
        <v>1502</v>
      </c>
      <c r="BL226" t="s">
        <v>11279</v>
      </c>
      <c r="BM226" t="s">
        <v>11280</v>
      </c>
    </row>
    <row r="227" spans="1:65" x14ac:dyDescent="0.25">
      <c r="A227" s="17" t="s">
        <v>534</v>
      </c>
      <c r="B227" s="18">
        <v>1</v>
      </c>
      <c r="C227" s="19" t="s">
        <v>925</v>
      </c>
      <c r="D227" s="20" t="s">
        <v>542</v>
      </c>
      <c r="E227" s="20" t="s">
        <v>926</v>
      </c>
      <c r="F227" s="21">
        <v>2912103</v>
      </c>
      <c r="G227" s="20" t="s">
        <v>927</v>
      </c>
      <c r="H227" s="22">
        <v>496.03300000000002</v>
      </c>
      <c r="I227" s="22">
        <v>496.03300000000002</v>
      </c>
      <c r="J227" s="22">
        <v>429.95409999999998</v>
      </c>
      <c r="K227" s="22">
        <v>496.03300000000002</v>
      </c>
      <c r="L227" s="22">
        <v>429.95409999999998</v>
      </c>
      <c r="M227" s="23">
        <v>30</v>
      </c>
      <c r="N227" s="19" t="s">
        <v>44</v>
      </c>
      <c r="O227" s="22"/>
      <c r="P227" s="22">
        <v>45.64</v>
      </c>
      <c r="Q227" s="22">
        <v>80</v>
      </c>
      <c r="R227" s="22">
        <v>85.990799999999993</v>
      </c>
      <c r="S227" s="22">
        <v>0</v>
      </c>
      <c r="T227" s="22">
        <v>172.9442</v>
      </c>
      <c r="U227" s="22">
        <v>166.01910000000001</v>
      </c>
      <c r="V227" s="22">
        <v>5</v>
      </c>
      <c r="W227" s="22">
        <v>0</v>
      </c>
      <c r="X227" s="22">
        <v>0</v>
      </c>
      <c r="Y227" s="22">
        <v>30</v>
      </c>
      <c r="Z227" s="22">
        <v>25</v>
      </c>
      <c r="AA227" s="22">
        <v>0</v>
      </c>
      <c r="AB227" s="22">
        <v>25</v>
      </c>
      <c r="AC227" s="22">
        <v>0</v>
      </c>
      <c r="AD227" s="22">
        <v>20</v>
      </c>
      <c r="AE227" s="24">
        <v>100</v>
      </c>
      <c r="AF227" s="19" t="s">
        <v>65</v>
      </c>
      <c r="AG227" s="25">
        <v>0.47599999999999998</v>
      </c>
      <c r="AH227" s="22">
        <v>103377.93</v>
      </c>
      <c r="AI227" s="22">
        <v>89814.07</v>
      </c>
      <c r="AJ227" s="22">
        <v>193192</v>
      </c>
      <c r="AK227" s="21" t="s">
        <v>607</v>
      </c>
      <c r="AL227" s="21" t="s">
        <v>928</v>
      </c>
      <c r="AM227" s="26" t="s">
        <v>48</v>
      </c>
      <c r="AN227" s="27">
        <v>0</v>
      </c>
      <c r="AS227">
        <f t="shared" si="6"/>
        <v>2907</v>
      </c>
      <c r="AT227" t="str">
        <f t="shared" si="7"/>
        <v>Região Rural da Capital Regional de Ilhéus</v>
      </c>
      <c r="BE227">
        <v>1506112</v>
      </c>
      <c r="BF227">
        <v>15</v>
      </c>
      <c r="BG227" t="s">
        <v>11200</v>
      </c>
      <c r="BH227" t="s">
        <v>11201</v>
      </c>
      <c r="BI227" t="s">
        <v>11076</v>
      </c>
      <c r="BJ227" t="s">
        <v>11332</v>
      </c>
      <c r="BK227">
        <v>1502</v>
      </c>
      <c r="BL227" t="s">
        <v>11279</v>
      </c>
      <c r="BM227" t="s">
        <v>11280</v>
      </c>
    </row>
    <row r="228" spans="1:65" x14ac:dyDescent="0.25">
      <c r="A228" s="17" t="s">
        <v>534</v>
      </c>
      <c r="B228" s="18">
        <v>1</v>
      </c>
      <c r="C228" s="19" t="s">
        <v>929</v>
      </c>
      <c r="D228" s="20" t="s">
        <v>542</v>
      </c>
      <c r="E228" s="20" t="s">
        <v>926</v>
      </c>
      <c r="F228" s="21">
        <v>2912103</v>
      </c>
      <c r="G228" s="20" t="s">
        <v>930</v>
      </c>
      <c r="H228" s="22">
        <v>520.08259999999996</v>
      </c>
      <c r="I228" s="22">
        <v>551.97720000000004</v>
      </c>
      <c r="J228" s="22">
        <v>551.97720000000004</v>
      </c>
      <c r="K228" s="22">
        <v>520.08259999999996</v>
      </c>
      <c r="L228" s="22">
        <v>515.8365</v>
      </c>
      <c r="M228" s="23">
        <v>50</v>
      </c>
      <c r="N228" s="19" t="s">
        <v>44</v>
      </c>
      <c r="O228" s="22">
        <v>27.59</v>
      </c>
      <c r="P228" s="22">
        <v>14.29</v>
      </c>
      <c r="Q228" s="22">
        <v>80</v>
      </c>
      <c r="R228" s="22">
        <v>41.977200000000003</v>
      </c>
      <c r="S228" s="22">
        <v>0</v>
      </c>
      <c r="T228" s="22">
        <v>145.41210000000001</v>
      </c>
      <c r="U228" s="22">
        <v>359.58890000000002</v>
      </c>
      <c r="V228" s="22">
        <v>5</v>
      </c>
      <c r="W228" s="22">
        <v>0</v>
      </c>
      <c r="X228" s="22">
        <v>0</v>
      </c>
      <c r="Y228" s="22">
        <v>49.82</v>
      </c>
      <c r="Z228" s="22">
        <v>31.7</v>
      </c>
      <c r="AA228" s="22">
        <v>0</v>
      </c>
      <c r="AB228" s="22">
        <v>10.87</v>
      </c>
      <c r="AC228" s="22">
        <v>0</v>
      </c>
      <c r="AD228" s="22">
        <v>7.61</v>
      </c>
      <c r="AE228" s="24">
        <v>100</v>
      </c>
      <c r="AF228" s="19" t="s">
        <v>64</v>
      </c>
      <c r="AG228" s="25">
        <v>0.61699999999999999</v>
      </c>
      <c r="AH228" s="22">
        <v>93695.57</v>
      </c>
      <c r="AI228" s="22">
        <v>139673.03</v>
      </c>
      <c r="AJ228" s="22">
        <v>233368.6</v>
      </c>
      <c r="AK228" s="21" t="s">
        <v>931</v>
      </c>
      <c r="AL228" s="21" t="s">
        <v>123</v>
      </c>
      <c r="AM228" s="26" t="s">
        <v>48</v>
      </c>
      <c r="AN228" s="27">
        <v>0</v>
      </c>
      <c r="AS228">
        <f t="shared" si="6"/>
        <v>2907</v>
      </c>
      <c r="AT228" t="str">
        <f t="shared" si="7"/>
        <v>Região Rural da Capital Regional de Ilhéus</v>
      </c>
      <c r="BE228">
        <v>1506203</v>
      </c>
      <c r="BF228">
        <v>15</v>
      </c>
      <c r="BG228" t="s">
        <v>11200</v>
      </c>
      <c r="BH228" t="s">
        <v>11201</v>
      </c>
      <c r="BI228" t="s">
        <v>11076</v>
      </c>
      <c r="BJ228" t="s">
        <v>11333</v>
      </c>
      <c r="BK228">
        <v>1502</v>
      </c>
      <c r="BL228" t="s">
        <v>11279</v>
      </c>
      <c r="BM228" t="s">
        <v>11280</v>
      </c>
    </row>
    <row r="229" spans="1:65" x14ac:dyDescent="0.25">
      <c r="A229" s="17" t="s">
        <v>534</v>
      </c>
      <c r="B229" s="18">
        <v>1</v>
      </c>
      <c r="C229" s="19" t="s">
        <v>932</v>
      </c>
      <c r="D229" s="20" t="s">
        <v>542</v>
      </c>
      <c r="E229" s="20" t="s">
        <v>926</v>
      </c>
      <c r="F229" s="21">
        <v>2912103</v>
      </c>
      <c r="G229" s="20" t="s">
        <v>933</v>
      </c>
      <c r="H229" s="22">
        <v>522.4248</v>
      </c>
      <c r="I229" s="22">
        <v>519.50549999999998</v>
      </c>
      <c r="J229" s="22">
        <v>519.50549999999998</v>
      </c>
      <c r="K229" s="22">
        <v>519.50549999999998</v>
      </c>
      <c r="L229" s="22">
        <v>519.50549999999998</v>
      </c>
      <c r="M229" s="23">
        <v>31</v>
      </c>
      <c r="N229" s="19" t="s">
        <v>44</v>
      </c>
      <c r="O229" s="22">
        <v>26.12</v>
      </c>
      <c r="P229" s="22">
        <v>21.51</v>
      </c>
      <c r="Q229" s="22">
        <v>6.41</v>
      </c>
      <c r="R229" s="22">
        <v>16.575500000000002</v>
      </c>
      <c r="S229" s="22">
        <v>1.0000000000000001E-5</v>
      </c>
      <c r="T229" s="22">
        <v>126.31</v>
      </c>
      <c r="U229" s="22">
        <v>374.7867</v>
      </c>
      <c r="V229" s="22">
        <v>1.8293999999999999</v>
      </c>
      <c r="W229" s="22">
        <v>1E-3</v>
      </c>
      <c r="X229" s="22">
        <v>1E-3</v>
      </c>
      <c r="Y229" s="22">
        <v>48.19</v>
      </c>
      <c r="Z229" s="22">
        <v>30</v>
      </c>
      <c r="AA229" s="22">
        <v>4.8099999999999996</v>
      </c>
      <c r="AB229" s="22">
        <v>5</v>
      </c>
      <c r="AC229" s="22">
        <v>7</v>
      </c>
      <c r="AD229" s="22">
        <v>5</v>
      </c>
      <c r="AE229" s="24">
        <v>100.00200000000001</v>
      </c>
      <c r="AF229" s="19" t="s">
        <v>57</v>
      </c>
      <c r="AG229" s="25">
        <v>0.42499999999999999</v>
      </c>
      <c r="AH229" s="22">
        <v>342984.78</v>
      </c>
      <c r="AI229" s="22">
        <v>234048.48</v>
      </c>
      <c r="AJ229" s="22">
        <v>577033.26</v>
      </c>
      <c r="AK229" s="21" t="s">
        <v>743</v>
      </c>
      <c r="AL229" s="21" t="s">
        <v>934</v>
      </c>
      <c r="AM229" s="26" t="s">
        <v>48</v>
      </c>
      <c r="AN229" s="27">
        <v>0</v>
      </c>
      <c r="AS229">
        <f t="shared" si="6"/>
        <v>2907</v>
      </c>
      <c r="AT229" t="str">
        <f t="shared" si="7"/>
        <v>Região Rural da Capital Regional de Ilhéus</v>
      </c>
      <c r="BE229">
        <v>1506302</v>
      </c>
      <c r="BF229">
        <v>15</v>
      </c>
      <c r="BG229" t="s">
        <v>11200</v>
      </c>
      <c r="BH229" t="s">
        <v>11201</v>
      </c>
      <c r="BI229" t="s">
        <v>11076</v>
      </c>
      <c r="BJ229" t="s">
        <v>11334</v>
      </c>
      <c r="BK229">
        <v>1502</v>
      </c>
      <c r="BL229" t="s">
        <v>11279</v>
      </c>
      <c r="BM229" t="s">
        <v>11280</v>
      </c>
    </row>
    <row r="230" spans="1:65" x14ac:dyDescent="0.25">
      <c r="A230" s="17" t="s">
        <v>534</v>
      </c>
      <c r="B230" s="18">
        <v>1</v>
      </c>
      <c r="C230" s="19" t="s">
        <v>935</v>
      </c>
      <c r="D230" s="20" t="s">
        <v>628</v>
      </c>
      <c r="E230" s="20" t="s">
        <v>936</v>
      </c>
      <c r="F230" s="21">
        <v>2912608</v>
      </c>
      <c r="G230" s="20" t="s">
        <v>937</v>
      </c>
      <c r="H230" s="22">
        <v>1500</v>
      </c>
      <c r="I230" s="22">
        <v>1665</v>
      </c>
      <c r="J230" s="22">
        <v>1665</v>
      </c>
      <c r="K230" s="22">
        <v>1665</v>
      </c>
      <c r="L230" s="22">
        <v>1665</v>
      </c>
      <c r="M230" s="23">
        <v>49</v>
      </c>
      <c r="N230" s="19" t="s">
        <v>44</v>
      </c>
      <c r="O230" s="22">
        <v>27.75</v>
      </c>
      <c r="P230" s="22">
        <v>0.16</v>
      </c>
      <c r="Q230" s="22">
        <v>80</v>
      </c>
      <c r="R230" s="22">
        <v>29.05</v>
      </c>
      <c r="S230" s="22">
        <v>1.0000000000000001E-5</v>
      </c>
      <c r="T230" s="22">
        <v>1.0000000000000001E-5</v>
      </c>
      <c r="U230" s="22">
        <v>1616.8</v>
      </c>
      <c r="V230" s="22">
        <v>19.170000000000002</v>
      </c>
      <c r="W230" s="22">
        <v>1E-3</v>
      </c>
      <c r="X230" s="22">
        <v>1E-3</v>
      </c>
      <c r="Y230" s="22">
        <v>30</v>
      </c>
      <c r="Z230" s="22">
        <v>40</v>
      </c>
      <c r="AA230" s="22">
        <v>1E-3</v>
      </c>
      <c r="AB230" s="22">
        <v>20</v>
      </c>
      <c r="AC230" s="22">
        <v>1E-3</v>
      </c>
      <c r="AD230" s="22">
        <v>10</v>
      </c>
      <c r="AE230" s="24">
        <v>100.004</v>
      </c>
      <c r="AF230" s="19" t="s">
        <v>65</v>
      </c>
      <c r="AG230" s="25">
        <v>0.51300000000000001</v>
      </c>
      <c r="AH230" s="22">
        <v>55863.01</v>
      </c>
      <c r="AI230" s="22">
        <v>317851.69</v>
      </c>
      <c r="AJ230" s="22">
        <v>373714.7</v>
      </c>
      <c r="AK230" s="21" t="s">
        <v>938</v>
      </c>
      <c r="AL230" s="21" t="s">
        <v>939</v>
      </c>
      <c r="AM230" s="26" t="s">
        <v>48</v>
      </c>
      <c r="AN230" s="27">
        <v>0</v>
      </c>
      <c r="AS230">
        <f t="shared" si="6"/>
        <v>2906</v>
      </c>
      <c r="AT230" t="str">
        <f t="shared" si="7"/>
        <v>Região Rural da Metrópole de Salvador</v>
      </c>
      <c r="BE230">
        <v>1506351</v>
      </c>
      <c r="BF230">
        <v>15</v>
      </c>
      <c r="BG230" t="s">
        <v>11200</v>
      </c>
      <c r="BH230" t="s">
        <v>11201</v>
      </c>
      <c r="BI230" t="s">
        <v>11076</v>
      </c>
      <c r="BJ230" t="s">
        <v>11335</v>
      </c>
      <c r="BK230">
        <v>1502</v>
      </c>
      <c r="BL230" t="s">
        <v>11279</v>
      </c>
      <c r="BM230" t="s">
        <v>11280</v>
      </c>
    </row>
    <row r="231" spans="1:65" x14ac:dyDescent="0.25">
      <c r="A231" s="17" t="s">
        <v>534</v>
      </c>
      <c r="B231" s="18">
        <v>1</v>
      </c>
      <c r="C231" s="19" t="s">
        <v>940</v>
      </c>
      <c r="D231" s="20" t="s">
        <v>628</v>
      </c>
      <c r="E231" s="20" t="s">
        <v>936</v>
      </c>
      <c r="F231" s="21">
        <v>2912608</v>
      </c>
      <c r="G231" s="20" t="s">
        <v>941</v>
      </c>
      <c r="H231" s="22">
        <v>1500</v>
      </c>
      <c r="I231" s="22">
        <v>1665.03</v>
      </c>
      <c r="J231" s="22">
        <v>1665.0334</v>
      </c>
      <c r="K231" s="22">
        <v>1665.0334</v>
      </c>
      <c r="L231" s="22">
        <v>1665.0334</v>
      </c>
      <c r="M231" s="23">
        <v>49</v>
      </c>
      <c r="N231" s="19" t="s">
        <v>44</v>
      </c>
      <c r="O231" s="22">
        <v>27.75</v>
      </c>
      <c r="P231" s="22">
        <v>1.79</v>
      </c>
      <c r="Q231" s="22">
        <v>26.66</v>
      </c>
      <c r="R231" s="22">
        <v>26.19</v>
      </c>
      <c r="S231" s="22">
        <v>1.0000000000000001E-5</v>
      </c>
      <c r="T231" s="22">
        <v>1.0000000000000001E-5</v>
      </c>
      <c r="U231" s="22">
        <v>1612.85</v>
      </c>
      <c r="V231" s="22">
        <v>26</v>
      </c>
      <c r="W231" s="22">
        <v>1E-3</v>
      </c>
      <c r="X231" s="22">
        <v>1E-3</v>
      </c>
      <c r="Y231" s="22">
        <v>30</v>
      </c>
      <c r="Z231" s="22">
        <v>40</v>
      </c>
      <c r="AA231" s="22">
        <v>1E-3</v>
      </c>
      <c r="AB231" s="22">
        <v>20</v>
      </c>
      <c r="AC231" s="22">
        <v>1E-3</v>
      </c>
      <c r="AD231" s="22">
        <v>10</v>
      </c>
      <c r="AE231" s="24">
        <v>100.004</v>
      </c>
      <c r="AF231" s="19" t="s">
        <v>65</v>
      </c>
      <c r="AG231" s="25">
        <v>0.51300000000000001</v>
      </c>
      <c r="AH231" s="22">
        <v>183964.03</v>
      </c>
      <c r="AI231" s="22">
        <v>317851.69</v>
      </c>
      <c r="AJ231" s="22">
        <v>501815.72</v>
      </c>
      <c r="AK231" s="21" t="s">
        <v>938</v>
      </c>
      <c r="AL231" s="21" t="s">
        <v>942</v>
      </c>
      <c r="AM231" s="26" t="s">
        <v>48</v>
      </c>
      <c r="AN231" s="27">
        <v>0</v>
      </c>
      <c r="AS231">
        <f t="shared" si="6"/>
        <v>2906</v>
      </c>
      <c r="AT231" t="str">
        <f t="shared" si="7"/>
        <v>Região Rural da Metrópole de Salvador</v>
      </c>
      <c r="BE231">
        <v>1506401</v>
      </c>
      <c r="BF231">
        <v>15</v>
      </c>
      <c r="BG231" t="s">
        <v>11200</v>
      </c>
      <c r="BH231" t="s">
        <v>11201</v>
      </c>
      <c r="BI231" t="s">
        <v>11076</v>
      </c>
      <c r="BJ231" t="s">
        <v>11336</v>
      </c>
      <c r="BK231">
        <v>1502</v>
      </c>
      <c r="BL231" t="s">
        <v>11279</v>
      </c>
      <c r="BM231" t="s">
        <v>11280</v>
      </c>
    </row>
    <row r="232" spans="1:65" x14ac:dyDescent="0.25">
      <c r="A232" s="17" t="s">
        <v>534</v>
      </c>
      <c r="B232" s="18">
        <v>1</v>
      </c>
      <c r="C232" s="19" t="s">
        <v>943</v>
      </c>
      <c r="D232" s="20" t="s">
        <v>542</v>
      </c>
      <c r="E232" s="20" t="s">
        <v>944</v>
      </c>
      <c r="F232" s="21">
        <v>2912707</v>
      </c>
      <c r="G232" s="20" t="s">
        <v>945</v>
      </c>
      <c r="H232" s="22">
        <v>891.44860000000006</v>
      </c>
      <c r="I232" s="22">
        <v>766.6</v>
      </c>
      <c r="J232" s="22">
        <v>766.69669999999996</v>
      </c>
      <c r="K232" s="22">
        <v>891.44860000000006</v>
      </c>
      <c r="L232" s="22">
        <v>578.44860000000006</v>
      </c>
      <c r="M232" s="23">
        <v>90</v>
      </c>
      <c r="N232" s="19" t="s">
        <v>44</v>
      </c>
      <c r="O232" s="22">
        <v>29.03</v>
      </c>
      <c r="P232" s="22">
        <v>28.39</v>
      </c>
      <c r="Q232" s="22">
        <v>28.46</v>
      </c>
      <c r="R232" s="22">
        <v>18.996300000000002</v>
      </c>
      <c r="S232" s="22">
        <v>145.7604</v>
      </c>
      <c r="T232" s="22">
        <v>572</v>
      </c>
      <c r="U232" s="22">
        <v>26</v>
      </c>
      <c r="V232" s="22">
        <v>4</v>
      </c>
      <c r="W232" s="22">
        <v>0</v>
      </c>
      <c r="X232" s="22">
        <v>39</v>
      </c>
      <c r="Y232" s="22">
        <v>17</v>
      </c>
      <c r="Z232" s="22">
        <v>25</v>
      </c>
      <c r="AA232" s="22">
        <v>0</v>
      </c>
      <c r="AB232" s="22">
        <v>16.52</v>
      </c>
      <c r="AC232" s="22">
        <v>0</v>
      </c>
      <c r="AD232" s="22">
        <v>2.48</v>
      </c>
      <c r="AE232" s="24">
        <v>100</v>
      </c>
      <c r="AF232" s="19" t="s">
        <v>65</v>
      </c>
      <c r="AG232" s="25">
        <v>0.6</v>
      </c>
      <c r="AH232" s="22">
        <v>302550.7</v>
      </c>
      <c r="AI232" s="22">
        <v>166906.43</v>
      </c>
      <c r="AJ232" s="22">
        <v>469457.13</v>
      </c>
      <c r="AK232" s="21" t="s">
        <v>608</v>
      </c>
      <c r="AL232" s="21" t="s">
        <v>644</v>
      </c>
      <c r="AM232" s="26" t="s">
        <v>48</v>
      </c>
      <c r="AN232" s="27">
        <v>0</v>
      </c>
      <c r="AS232">
        <f t="shared" si="6"/>
        <v>2907</v>
      </c>
      <c r="AT232" t="str">
        <f t="shared" si="7"/>
        <v>Região Rural da Capital Regional de Ilhéus</v>
      </c>
      <c r="BE232">
        <v>1506500</v>
      </c>
      <c r="BF232">
        <v>15</v>
      </c>
      <c r="BG232" t="s">
        <v>11200</v>
      </c>
      <c r="BH232" t="s">
        <v>11201</v>
      </c>
      <c r="BI232" t="s">
        <v>11076</v>
      </c>
      <c r="BJ232" t="s">
        <v>11337</v>
      </c>
      <c r="BK232">
        <v>1502</v>
      </c>
      <c r="BL232" t="s">
        <v>11279</v>
      </c>
      <c r="BM232" t="s">
        <v>11280</v>
      </c>
    </row>
    <row r="233" spans="1:65" x14ac:dyDescent="0.25">
      <c r="A233" s="17" t="s">
        <v>534</v>
      </c>
      <c r="B233" s="18">
        <v>1</v>
      </c>
      <c r="C233" s="19" t="s">
        <v>946</v>
      </c>
      <c r="D233" s="20" t="s">
        <v>542</v>
      </c>
      <c r="E233" s="20" t="s">
        <v>944</v>
      </c>
      <c r="F233" s="21">
        <v>2912707</v>
      </c>
      <c r="G233" s="20" t="s">
        <v>947</v>
      </c>
      <c r="H233" s="22">
        <v>413</v>
      </c>
      <c r="I233" s="22">
        <v>413</v>
      </c>
      <c r="J233" s="22">
        <v>406.96</v>
      </c>
      <c r="K233" s="22">
        <v>406.96</v>
      </c>
      <c r="L233" s="22">
        <v>406.96</v>
      </c>
      <c r="M233" s="23">
        <v>43</v>
      </c>
      <c r="N233" s="19" t="s">
        <v>44</v>
      </c>
      <c r="O233" s="22">
        <v>20.34</v>
      </c>
      <c r="P233" s="22">
        <v>90.62</v>
      </c>
      <c r="Q233" s="22">
        <v>4.45</v>
      </c>
      <c r="R233" s="22">
        <v>123.68510000000001</v>
      </c>
      <c r="S233" s="22">
        <v>1.0000000000000001E-5</v>
      </c>
      <c r="T233" s="22">
        <v>272.2</v>
      </c>
      <c r="U233" s="22">
        <v>26.227599999999999</v>
      </c>
      <c r="V233" s="22">
        <v>3.5758000000000001</v>
      </c>
      <c r="W233" s="22">
        <v>1E-3</v>
      </c>
      <c r="X233" s="22">
        <v>1E-3</v>
      </c>
      <c r="Y233" s="22">
        <v>30</v>
      </c>
      <c r="Z233" s="22">
        <v>60</v>
      </c>
      <c r="AA233" s="22">
        <v>1E-3</v>
      </c>
      <c r="AB233" s="22">
        <v>1E-3</v>
      </c>
      <c r="AC233" s="22">
        <v>10</v>
      </c>
      <c r="AD233" s="22">
        <v>1E-3</v>
      </c>
      <c r="AE233" s="24">
        <v>100.00500000000001</v>
      </c>
      <c r="AF233" s="19" t="s">
        <v>44</v>
      </c>
      <c r="AG233" s="25">
        <v>0.65</v>
      </c>
      <c r="AH233" s="22">
        <v>486152.01</v>
      </c>
      <c r="AI233" s="22">
        <v>751855.26</v>
      </c>
      <c r="AJ233" s="22">
        <v>1238007.27</v>
      </c>
      <c r="AK233" s="21" t="s">
        <v>948</v>
      </c>
      <c r="AL233" s="21" t="s">
        <v>949</v>
      </c>
      <c r="AM233" s="26" t="s">
        <v>48</v>
      </c>
      <c r="AN233" s="27">
        <v>0</v>
      </c>
      <c r="AS233">
        <f t="shared" si="6"/>
        <v>2907</v>
      </c>
      <c r="AT233" t="str">
        <f t="shared" si="7"/>
        <v>Região Rural da Capital Regional de Ilhéus</v>
      </c>
      <c r="BE233">
        <v>1506559</v>
      </c>
      <c r="BF233">
        <v>15</v>
      </c>
      <c r="BG233" t="s">
        <v>11200</v>
      </c>
      <c r="BH233" t="s">
        <v>11201</v>
      </c>
      <c r="BI233" t="s">
        <v>11076</v>
      </c>
      <c r="BJ233" t="s">
        <v>11338</v>
      </c>
      <c r="BK233">
        <v>1502</v>
      </c>
      <c r="BL233" t="s">
        <v>11279</v>
      </c>
      <c r="BM233" t="s">
        <v>11280</v>
      </c>
    </row>
    <row r="234" spans="1:65" x14ac:dyDescent="0.25">
      <c r="A234" s="17" t="s">
        <v>534</v>
      </c>
      <c r="B234" s="18">
        <v>1</v>
      </c>
      <c r="C234" s="19" t="s">
        <v>950</v>
      </c>
      <c r="D234" s="20" t="s">
        <v>542</v>
      </c>
      <c r="E234" s="20" t="s">
        <v>944</v>
      </c>
      <c r="F234" s="21">
        <v>2912707</v>
      </c>
      <c r="G234" s="20" t="s">
        <v>951</v>
      </c>
      <c r="H234" s="22">
        <v>783.8297</v>
      </c>
      <c r="I234" s="22">
        <v>744.8</v>
      </c>
      <c r="J234" s="22">
        <v>727.95510000000002</v>
      </c>
      <c r="K234" s="22">
        <v>727.95510000000002</v>
      </c>
      <c r="L234" s="22">
        <v>727.95510000000002</v>
      </c>
      <c r="M234" s="23">
        <v>44</v>
      </c>
      <c r="N234" s="19" t="s">
        <v>44</v>
      </c>
      <c r="O234" s="22">
        <v>36.4</v>
      </c>
      <c r="P234" s="22">
        <v>44.9</v>
      </c>
      <c r="Q234" s="22">
        <v>80</v>
      </c>
      <c r="R234" s="22">
        <v>23.590399999999999</v>
      </c>
      <c r="S234" s="22">
        <v>1.0000000000000001E-5</v>
      </c>
      <c r="T234" s="22">
        <v>330.2577</v>
      </c>
      <c r="U234" s="22">
        <v>371.02550000000002</v>
      </c>
      <c r="V234" s="22">
        <v>3.0815000000000001</v>
      </c>
      <c r="W234" s="22">
        <v>1E-3</v>
      </c>
      <c r="X234" s="22">
        <v>1E-3</v>
      </c>
      <c r="Y234" s="22">
        <v>20</v>
      </c>
      <c r="Z234" s="22">
        <v>40</v>
      </c>
      <c r="AA234" s="22">
        <v>1E-3</v>
      </c>
      <c r="AB234" s="22">
        <v>35</v>
      </c>
      <c r="AC234" s="22">
        <v>1E-3</v>
      </c>
      <c r="AD234" s="22">
        <v>5</v>
      </c>
      <c r="AE234" s="24">
        <v>100.00399999999999</v>
      </c>
      <c r="AF234" s="19" t="s">
        <v>57</v>
      </c>
      <c r="AG234" s="25">
        <v>0.40699999999999997</v>
      </c>
      <c r="AH234" s="22">
        <v>458805.59</v>
      </c>
      <c r="AI234" s="22">
        <v>670944.77</v>
      </c>
      <c r="AJ234" s="22">
        <v>1129750.3600000001</v>
      </c>
      <c r="AK234" s="21" t="s">
        <v>778</v>
      </c>
      <c r="AL234" s="21" t="s">
        <v>952</v>
      </c>
      <c r="AM234" s="26" t="s">
        <v>48</v>
      </c>
      <c r="AN234" s="27">
        <v>0</v>
      </c>
      <c r="AS234">
        <f t="shared" si="6"/>
        <v>2907</v>
      </c>
      <c r="AT234" t="str">
        <f t="shared" si="7"/>
        <v>Região Rural da Capital Regional de Ilhéus</v>
      </c>
      <c r="BE234">
        <v>1506609</v>
      </c>
      <c r="BF234">
        <v>15</v>
      </c>
      <c r="BG234" t="s">
        <v>11200</v>
      </c>
      <c r="BH234" t="s">
        <v>11201</v>
      </c>
      <c r="BI234" t="s">
        <v>11076</v>
      </c>
      <c r="BJ234" t="s">
        <v>11339</v>
      </c>
      <c r="BK234">
        <v>1502</v>
      </c>
      <c r="BL234" t="s">
        <v>11279</v>
      </c>
      <c r="BM234" t="s">
        <v>11280</v>
      </c>
    </row>
    <row r="235" spans="1:65" x14ac:dyDescent="0.25">
      <c r="A235" s="17" t="s">
        <v>534</v>
      </c>
      <c r="B235" s="18">
        <v>1</v>
      </c>
      <c r="C235" s="19" t="s">
        <v>953</v>
      </c>
      <c r="D235" s="20" t="s">
        <v>542</v>
      </c>
      <c r="E235" s="20" t="s">
        <v>944</v>
      </c>
      <c r="F235" s="21">
        <v>2912707</v>
      </c>
      <c r="G235" s="20" t="s">
        <v>954</v>
      </c>
      <c r="H235" s="22">
        <v>373.34500000000003</v>
      </c>
      <c r="I235" s="22">
        <v>373.34500000000003</v>
      </c>
      <c r="J235" s="22">
        <v>346.56349999999998</v>
      </c>
      <c r="K235" s="22">
        <v>346.56349999999998</v>
      </c>
      <c r="L235" s="22">
        <v>346.56349999999998</v>
      </c>
      <c r="M235" s="23">
        <v>31</v>
      </c>
      <c r="N235" s="19" t="s">
        <v>44</v>
      </c>
      <c r="O235" s="22">
        <v>17.329999999999998</v>
      </c>
      <c r="P235" s="22">
        <v>1E-3</v>
      </c>
      <c r="Q235" s="22">
        <v>1E-3</v>
      </c>
      <c r="R235" s="22">
        <v>14.57</v>
      </c>
      <c r="S235" s="22">
        <v>1.0000000000000001E-5</v>
      </c>
      <c r="T235" s="22">
        <v>171.33</v>
      </c>
      <c r="U235" s="22">
        <v>158.88999999999999</v>
      </c>
      <c r="V235" s="22">
        <v>1.77</v>
      </c>
      <c r="W235" s="22">
        <v>1E-3</v>
      </c>
      <c r="X235" s="22">
        <v>1E-3</v>
      </c>
      <c r="Y235" s="22">
        <v>7</v>
      </c>
      <c r="Z235" s="22">
        <v>70</v>
      </c>
      <c r="AA235" s="22">
        <v>1E-3</v>
      </c>
      <c r="AB235" s="22">
        <v>3</v>
      </c>
      <c r="AC235" s="22">
        <v>20</v>
      </c>
      <c r="AD235" s="22">
        <v>1E-3</v>
      </c>
      <c r="AE235" s="24">
        <v>100.004</v>
      </c>
      <c r="AF235" s="19" t="s">
        <v>57</v>
      </c>
      <c r="AG235" s="25">
        <v>0.41299999999999998</v>
      </c>
      <c r="AH235" s="22">
        <v>271600.07</v>
      </c>
      <c r="AI235" s="22">
        <v>177692.57</v>
      </c>
      <c r="AJ235" s="22">
        <v>449292.64</v>
      </c>
      <c r="AK235" s="30" t="s">
        <v>308</v>
      </c>
      <c r="AL235" s="21" t="s">
        <v>551</v>
      </c>
      <c r="AM235" s="26" t="s">
        <v>48</v>
      </c>
      <c r="AN235" s="27">
        <v>0</v>
      </c>
      <c r="AS235">
        <f t="shared" si="6"/>
        <v>2907</v>
      </c>
      <c r="AT235" t="str">
        <f t="shared" si="7"/>
        <v>Região Rural da Capital Regional de Ilhéus</v>
      </c>
      <c r="BE235">
        <v>1506906</v>
      </c>
      <c r="BF235">
        <v>15</v>
      </c>
      <c r="BG235" t="s">
        <v>11200</v>
      </c>
      <c r="BH235" t="s">
        <v>11201</v>
      </c>
      <c r="BI235" t="s">
        <v>11076</v>
      </c>
      <c r="BJ235" t="s">
        <v>11340</v>
      </c>
      <c r="BK235">
        <v>1502</v>
      </c>
      <c r="BL235" t="s">
        <v>11279</v>
      </c>
      <c r="BM235" t="s">
        <v>11280</v>
      </c>
    </row>
    <row r="236" spans="1:65" x14ac:dyDescent="0.25">
      <c r="A236" s="17" t="s">
        <v>534</v>
      </c>
      <c r="B236" s="18">
        <v>1</v>
      </c>
      <c r="C236" s="19" t="s">
        <v>955</v>
      </c>
      <c r="D236" s="20" t="s">
        <v>542</v>
      </c>
      <c r="E236" s="20" t="s">
        <v>944</v>
      </c>
      <c r="F236" s="21">
        <v>2912707</v>
      </c>
      <c r="G236" s="20" t="s">
        <v>956</v>
      </c>
      <c r="H236" s="22">
        <v>131.05000000000001</v>
      </c>
      <c r="I236" s="22">
        <v>131.05000000000001</v>
      </c>
      <c r="J236" s="22">
        <v>122.65</v>
      </c>
      <c r="K236" s="22">
        <v>122.65</v>
      </c>
      <c r="L236" s="22">
        <v>122.65</v>
      </c>
      <c r="M236" s="23">
        <v>9</v>
      </c>
      <c r="N236" s="19" t="s">
        <v>44</v>
      </c>
      <c r="O236" s="22">
        <v>6.13</v>
      </c>
      <c r="P236" s="22"/>
      <c r="Q236" s="22"/>
      <c r="R236" s="22">
        <v>41.7</v>
      </c>
      <c r="S236" s="22">
        <v>1.0000000000000001E-5</v>
      </c>
      <c r="T236" s="22">
        <v>66.02</v>
      </c>
      <c r="U236" s="22">
        <v>14.9</v>
      </c>
      <c r="V236" s="22">
        <v>1.0000000000000001E-5</v>
      </c>
      <c r="W236" s="22">
        <v>1E-3</v>
      </c>
      <c r="X236" s="22">
        <v>1E-3</v>
      </c>
      <c r="Y236" s="22">
        <v>10</v>
      </c>
      <c r="Z236" s="22">
        <v>55</v>
      </c>
      <c r="AA236" s="22">
        <v>1E-3</v>
      </c>
      <c r="AB236" s="22">
        <v>25</v>
      </c>
      <c r="AC236" s="22">
        <v>1E-3</v>
      </c>
      <c r="AD236" s="22">
        <v>10</v>
      </c>
      <c r="AE236" s="24">
        <v>100.004</v>
      </c>
      <c r="AF236" s="19" t="s">
        <v>57</v>
      </c>
      <c r="AG236" s="25">
        <v>0.40200000000000002</v>
      </c>
      <c r="AH236" s="22">
        <v>65695.59</v>
      </c>
      <c r="AI236" s="22">
        <v>66334.02</v>
      </c>
      <c r="AJ236" s="22">
        <v>132029.60999999999</v>
      </c>
      <c r="AK236" s="21" t="s">
        <v>957</v>
      </c>
      <c r="AL236" s="21" t="s">
        <v>958</v>
      </c>
      <c r="AM236" s="26" t="s">
        <v>48</v>
      </c>
      <c r="AN236" s="27">
        <v>0</v>
      </c>
      <c r="AS236">
        <f t="shared" si="6"/>
        <v>2907</v>
      </c>
      <c r="AT236" t="str">
        <f t="shared" si="7"/>
        <v>Região Rural da Capital Regional de Ilhéus</v>
      </c>
      <c r="BE236">
        <v>1507003</v>
      </c>
      <c r="BF236">
        <v>15</v>
      </c>
      <c r="BG236" t="s">
        <v>11200</v>
      </c>
      <c r="BH236" t="s">
        <v>11201</v>
      </c>
      <c r="BI236" t="s">
        <v>11076</v>
      </c>
      <c r="BJ236" t="s">
        <v>11341</v>
      </c>
      <c r="BK236">
        <v>1502</v>
      </c>
      <c r="BL236" t="s">
        <v>11279</v>
      </c>
      <c r="BM236" t="s">
        <v>11280</v>
      </c>
    </row>
    <row r="237" spans="1:65" x14ac:dyDescent="0.25">
      <c r="A237" s="17" t="s">
        <v>534</v>
      </c>
      <c r="B237" s="18">
        <v>1</v>
      </c>
      <c r="C237" s="19" t="s">
        <v>959</v>
      </c>
      <c r="D237" s="20" t="s">
        <v>900</v>
      </c>
      <c r="E237" s="20" t="s">
        <v>960</v>
      </c>
      <c r="F237" s="21">
        <v>2912806</v>
      </c>
      <c r="G237" s="20" t="s">
        <v>961</v>
      </c>
      <c r="H237" s="22">
        <v>411.1275</v>
      </c>
      <c r="I237" s="22">
        <v>1.0000000000000001E-5</v>
      </c>
      <c r="J237" s="22">
        <v>413.37270000000001</v>
      </c>
      <c r="K237" s="22">
        <v>413.37270000000001</v>
      </c>
      <c r="L237" s="22">
        <v>413.37270000000001</v>
      </c>
      <c r="M237" s="23">
        <v>16</v>
      </c>
      <c r="N237" s="19" t="s">
        <v>44</v>
      </c>
      <c r="O237" s="22">
        <v>7.52</v>
      </c>
      <c r="P237" s="22">
        <v>39.44</v>
      </c>
      <c r="Q237" s="22">
        <v>100</v>
      </c>
      <c r="R237" s="22">
        <v>82.269000000000005</v>
      </c>
      <c r="S237" s="22">
        <v>1.0000000000000001E-5</v>
      </c>
      <c r="T237" s="22">
        <v>141.9598</v>
      </c>
      <c r="U237" s="22">
        <v>181.9169</v>
      </c>
      <c r="V237" s="22">
        <v>7.2270000000000003</v>
      </c>
      <c r="W237" s="22">
        <v>1E-3</v>
      </c>
      <c r="X237" s="22">
        <v>1E-3</v>
      </c>
      <c r="Y237" s="22">
        <v>62</v>
      </c>
      <c r="Z237" s="22">
        <v>1E-3</v>
      </c>
      <c r="AA237" s="22">
        <v>18</v>
      </c>
      <c r="AB237" s="22">
        <v>1E-3</v>
      </c>
      <c r="AC237" s="22">
        <v>16</v>
      </c>
      <c r="AD237" s="22">
        <v>4</v>
      </c>
      <c r="AE237" s="24">
        <v>100.004</v>
      </c>
      <c r="AF237" s="19" t="s">
        <v>57</v>
      </c>
      <c r="AG237" s="25">
        <v>0.38800000000000001</v>
      </c>
      <c r="AH237" s="22">
        <v>133662.88</v>
      </c>
      <c r="AI237" s="22">
        <v>1542888.6500000001</v>
      </c>
      <c r="AJ237" s="22">
        <v>1676551.5300000003</v>
      </c>
      <c r="AK237" s="21" t="s">
        <v>962</v>
      </c>
      <c r="AL237" s="21" t="s">
        <v>194</v>
      </c>
      <c r="AM237" s="26" t="s">
        <v>48</v>
      </c>
      <c r="AN237" s="27">
        <v>28397.83</v>
      </c>
      <c r="AS237">
        <f t="shared" si="6"/>
        <v>2908</v>
      </c>
      <c r="AT237" t="str">
        <f t="shared" si="7"/>
        <v>Região Rural do Centro Sub-regional de Teixeira de Freitas</v>
      </c>
      <c r="BE237">
        <v>1507102</v>
      </c>
      <c r="BF237">
        <v>15</v>
      </c>
      <c r="BG237" t="s">
        <v>11200</v>
      </c>
      <c r="BH237" t="s">
        <v>11201</v>
      </c>
      <c r="BI237" t="s">
        <v>11076</v>
      </c>
      <c r="BJ237" t="s">
        <v>11342</v>
      </c>
      <c r="BK237">
        <v>1502</v>
      </c>
      <c r="BL237" t="s">
        <v>11279</v>
      </c>
      <c r="BM237" t="s">
        <v>11280</v>
      </c>
    </row>
    <row r="238" spans="1:65" x14ac:dyDescent="0.25">
      <c r="A238" s="17" t="s">
        <v>534</v>
      </c>
      <c r="B238" s="18">
        <v>1</v>
      </c>
      <c r="C238" s="19" t="s">
        <v>963</v>
      </c>
      <c r="D238" s="20" t="s">
        <v>542</v>
      </c>
      <c r="E238" s="20" t="s">
        <v>964</v>
      </c>
      <c r="F238" s="21">
        <v>2912905</v>
      </c>
      <c r="G238" s="20" t="s">
        <v>965</v>
      </c>
      <c r="H238" s="22">
        <v>600</v>
      </c>
      <c r="I238" s="22">
        <v>157.84</v>
      </c>
      <c r="J238" s="22">
        <v>157.84</v>
      </c>
      <c r="K238" s="22">
        <v>157.84</v>
      </c>
      <c r="L238" s="22">
        <v>157.84</v>
      </c>
      <c r="M238" s="28">
        <v>10</v>
      </c>
      <c r="N238" s="19" t="s">
        <v>44</v>
      </c>
      <c r="O238" s="22">
        <v>7.89</v>
      </c>
      <c r="P238" s="22">
        <v>1E-3</v>
      </c>
      <c r="Q238" s="22">
        <v>1E-3</v>
      </c>
      <c r="R238" s="22">
        <v>18.290900000000001</v>
      </c>
      <c r="S238" s="22">
        <v>1.0000000000000001E-5</v>
      </c>
      <c r="T238" s="22">
        <v>7.5517000000000003</v>
      </c>
      <c r="U238" s="22">
        <v>129.02000000000001</v>
      </c>
      <c r="V238" s="22">
        <v>2.95</v>
      </c>
      <c r="W238" s="22">
        <v>1E-3</v>
      </c>
      <c r="X238" s="22">
        <v>1E-3</v>
      </c>
      <c r="Y238" s="22">
        <v>12</v>
      </c>
      <c r="Z238" s="22">
        <v>28</v>
      </c>
      <c r="AA238" s="22">
        <v>1E-3</v>
      </c>
      <c r="AB238" s="22">
        <v>28</v>
      </c>
      <c r="AC238" s="22">
        <v>1E-3</v>
      </c>
      <c r="AD238" s="22">
        <v>32</v>
      </c>
      <c r="AE238" s="24">
        <v>100.004</v>
      </c>
      <c r="AF238" s="19" t="s">
        <v>57</v>
      </c>
      <c r="AG238" s="25">
        <v>0.36</v>
      </c>
      <c r="AH238" s="22">
        <v>2763.92</v>
      </c>
      <c r="AI238" s="22">
        <v>106242.18</v>
      </c>
      <c r="AJ238" s="22">
        <v>109006.09999999999</v>
      </c>
      <c r="AK238" s="21" t="s">
        <v>966</v>
      </c>
      <c r="AL238" s="21" t="s">
        <v>967</v>
      </c>
      <c r="AM238" s="26" t="s">
        <v>48</v>
      </c>
      <c r="AN238" s="27">
        <v>0</v>
      </c>
      <c r="AS238">
        <f t="shared" si="6"/>
        <v>2907</v>
      </c>
      <c r="AT238" t="str">
        <f t="shared" si="7"/>
        <v>Região Rural da Capital Regional de Ilhéus</v>
      </c>
      <c r="BE238">
        <v>1507201</v>
      </c>
      <c r="BF238">
        <v>15</v>
      </c>
      <c r="BG238" t="s">
        <v>11200</v>
      </c>
      <c r="BH238" t="s">
        <v>11201</v>
      </c>
      <c r="BI238" t="s">
        <v>11076</v>
      </c>
      <c r="BJ238" t="s">
        <v>11343</v>
      </c>
      <c r="BK238">
        <v>1502</v>
      </c>
      <c r="BL238" t="s">
        <v>11279</v>
      </c>
      <c r="BM238" t="s">
        <v>11280</v>
      </c>
    </row>
    <row r="239" spans="1:65" x14ac:dyDescent="0.25">
      <c r="A239" s="17" t="s">
        <v>534</v>
      </c>
      <c r="B239" s="18">
        <v>1</v>
      </c>
      <c r="C239" s="19" t="s">
        <v>968</v>
      </c>
      <c r="D239" s="20" t="s">
        <v>730</v>
      </c>
      <c r="E239" s="20" t="s">
        <v>969</v>
      </c>
      <c r="F239" s="21">
        <v>2913457</v>
      </c>
      <c r="G239" s="20" t="s">
        <v>970</v>
      </c>
      <c r="H239" s="22">
        <v>349.6</v>
      </c>
      <c r="I239" s="22">
        <v>349.6</v>
      </c>
      <c r="J239" s="22">
        <v>351.04919999999998</v>
      </c>
      <c r="K239" s="22">
        <v>351.04919999999998</v>
      </c>
      <c r="L239" s="22">
        <v>349.6</v>
      </c>
      <c r="M239" s="23">
        <v>35</v>
      </c>
      <c r="N239" s="19" t="s">
        <v>44</v>
      </c>
      <c r="O239" s="22">
        <v>17.55</v>
      </c>
      <c r="P239" s="22">
        <v>21.2</v>
      </c>
      <c r="Q239" s="22">
        <v>33.5</v>
      </c>
      <c r="R239" s="22">
        <v>10.7814</v>
      </c>
      <c r="S239" s="22">
        <v>1.0000000000000001E-5</v>
      </c>
      <c r="T239" s="22">
        <v>76.980099999999993</v>
      </c>
      <c r="U239" s="22">
        <v>254.04929999999999</v>
      </c>
      <c r="V239" s="22">
        <v>4.6883999999999997</v>
      </c>
      <c r="W239" s="22">
        <v>1E-3</v>
      </c>
      <c r="X239" s="22">
        <v>1E-3</v>
      </c>
      <c r="Y239" s="22">
        <v>25</v>
      </c>
      <c r="Z239" s="22">
        <v>45</v>
      </c>
      <c r="AA239" s="22">
        <v>20</v>
      </c>
      <c r="AB239" s="22">
        <v>10</v>
      </c>
      <c r="AC239" s="22">
        <v>1E-3</v>
      </c>
      <c r="AD239" s="22">
        <v>1E-3</v>
      </c>
      <c r="AE239" s="24">
        <v>100.004</v>
      </c>
      <c r="AF239" s="19" t="s">
        <v>65</v>
      </c>
      <c r="AG239" s="25">
        <v>0.53800000000000003</v>
      </c>
      <c r="AH239" s="22">
        <v>128326.5</v>
      </c>
      <c r="AI239" s="22">
        <v>212683.16</v>
      </c>
      <c r="AJ239" s="22">
        <v>341009.66000000003</v>
      </c>
      <c r="AK239" s="21" t="s">
        <v>761</v>
      </c>
      <c r="AL239" s="21" t="s">
        <v>912</v>
      </c>
      <c r="AM239" s="26" t="s">
        <v>48</v>
      </c>
      <c r="AN239" s="27">
        <v>0</v>
      </c>
      <c r="AS239">
        <f t="shared" si="6"/>
        <v>2907</v>
      </c>
      <c r="AT239" t="str">
        <f t="shared" si="7"/>
        <v>Região Rural da Capital Regional de Ilhéus</v>
      </c>
      <c r="BE239">
        <v>1507409</v>
      </c>
      <c r="BF239">
        <v>15</v>
      </c>
      <c r="BG239" t="s">
        <v>11200</v>
      </c>
      <c r="BH239" t="s">
        <v>11201</v>
      </c>
      <c r="BI239" t="s">
        <v>11076</v>
      </c>
      <c r="BJ239" t="s">
        <v>11344</v>
      </c>
      <c r="BK239">
        <v>1502</v>
      </c>
      <c r="BL239" t="s">
        <v>11279</v>
      </c>
      <c r="BM239" t="s">
        <v>11280</v>
      </c>
    </row>
    <row r="240" spans="1:65" x14ac:dyDescent="0.25">
      <c r="A240" s="17" t="s">
        <v>534</v>
      </c>
      <c r="B240" s="18">
        <v>1</v>
      </c>
      <c r="C240" s="19" t="s">
        <v>971</v>
      </c>
      <c r="D240" s="20" t="s">
        <v>599</v>
      </c>
      <c r="E240" s="20" t="s">
        <v>972</v>
      </c>
      <c r="F240" s="21">
        <v>2913507</v>
      </c>
      <c r="G240" s="20" t="s">
        <v>973</v>
      </c>
      <c r="H240" s="22">
        <v>1141.6099999999999</v>
      </c>
      <c r="I240" s="22">
        <v>1141.6099999999999</v>
      </c>
      <c r="J240" s="22">
        <v>1141.6099999999999</v>
      </c>
      <c r="K240" s="22">
        <v>964.31</v>
      </c>
      <c r="L240" s="22">
        <v>964.31</v>
      </c>
      <c r="M240" s="23">
        <v>40</v>
      </c>
      <c r="N240" s="19" t="s">
        <v>44</v>
      </c>
      <c r="O240" s="22">
        <v>32.14</v>
      </c>
      <c r="P240" s="22">
        <v>3.51</v>
      </c>
      <c r="Q240" s="22">
        <v>40.590000000000003</v>
      </c>
      <c r="R240" s="22">
        <v>423.35430000000002</v>
      </c>
      <c r="S240" s="22">
        <v>0</v>
      </c>
      <c r="T240" s="22">
        <v>0</v>
      </c>
      <c r="U240" s="22">
        <v>514.37</v>
      </c>
      <c r="V240" s="22">
        <v>3</v>
      </c>
      <c r="W240" s="22">
        <v>0</v>
      </c>
      <c r="X240" s="22">
        <v>0</v>
      </c>
      <c r="Y240" s="22">
        <v>0</v>
      </c>
      <c r="Z240" s="22">
        <v>40.700000000000003</v>
      </c>
      <c r="AA240" s="22">
        <v>2.5</v>
      </c>
      <c r="AB240" s="22">
        <v>16.8</v>
      </c>
      <c r="AC240" s="22">
        <v>0</v>
      </c>
      <c r="AD240" s="22">
        <v>40</v>
      </c>
      <c r="AE240" s="24">
        <v>100</v>
      </c>
      <c r="AF240" s="19" t="s">
        <v>57</v>
      </c>
      <c r="AG240" s="25">
        <v>0.32300000000000001</v>
      </c>
      <c r="AH240" s="22">
        <v>22820.61</v>
      </c>
      <c r="AI240" s="22">
        <v>216959.98</v>
      </c>
      <c r="AJ240" s="22">
        <v>239780.59000000003</v>
      </c>
      <c r="AK240" s="21" t="s">
        <v>974</v>
      </c>
      <c r="AL240" s="21" t="s">
        <v>417</v>
      </c>
      <c r="AM240" s="26" t="s">
        <v>48</v>
      </c>
      <c r="AN240" s="27">
        <v>0</v>
      </c>
      <c r="AS240">
        <f t="shared" si="6"/>
        <v>2909</v>
      </c>
      <c r="AT240" t="str">
        <f t="shared" si="7"/>
        <v>Região Rural da Capital Regional de Vitória da Conquista</v>
      </c>
      <c r="BE240">
        <v>1507466</v>
      </c>
      <c r="BF240">
        <v>15</v>
      </c>
      <c r="BG240" t="s">
        <v>11200</v>
      </c>
      <c r="BH240" t="s">
        <v>11201</v>
      </c>
      <c r="BI240" t="s">
        <v>11076</v>
      </c>
      <c r="BJ240" t="s">
        <v>11345</v>
      </c>
      <c r="BK240">
        <v>1502</v>
      </c>
      <c r="BL240" t="s">
        <v>11279</v>
      </c>
      <c r="BM240" t="s">
        <v>11280</v>
      </c>
    </row>
    <row r="241" spans="1:65" x14ac:dyDescent="0.25">
      <c r="A241" s="17" t="s">
        <v>534</v>
      </c>
      <c r="B241" s="18">
        <v>1</v>
      </c>
      <c r="C241" s="19" t="s">
        <v>975</v>
      </c>
      <c r="D241" s="20" t="s">
        <v>542</v>
      </c>
      <c r="E241" s="20" t="s">
        <v>976</v>
      </c>
      <c r="F241" s="21">
        <v>2913606</v>
      </c>
      <c r="G241" s="20" t="s">
        <v>977</v>
      </c>
      <c r="H241" s="22">
        <v>393.42360000000002</v>
      </c>
      <c r="I241" s="22">
        <v>393.42360000000002</v>
      </c>
      <c r="J241" s="22">
        <v>431.30630000000002</v>
      </c>
      <c r="K241" s="22">
        <v>393.42360000000002</v>
      </c>
      <c r="L241" s="22">
        <v>393.42360000000002</v>
      </c>
      <c r="M241" s="23">
        <v>40</v>
      </c>
      <c r="N241" s="19" t="s">
        <v>44</v>
      </c>
      <c r="O241" s="22">
        <v>21.56</v>
      </c>
      <c r="P241" s="22">
        <v>58.43</v>
      </c>
      <c r="Q241" s="22">
        <v>80</v>
      </c>
      <c r="R241" s="22">
        <v>86.261300000000006</v>
      </c>
      <c r="S241" s="22">
        <v>0</v>
      </c>
      <c r="T241" s="22">
        <v>0</v>
      </c>
      <c r="U241" s="22">
        <v>139.48220000000001</v>
      </c>
      <c r="V241" s="22">
        <v>2.1827000000000001</v>
      </c>
      <c r="W241" s="22">
        <v>0</v>
      </c>
      <c r="X241" s="22">
        <v>20</v>
      </c>
      <c r="Y241" s="22">
        <v>25</v>
      </c>
      <c r="Z241" s="22">
        <v>25</v>
      </c>
      <c r="AA241" s="22">
        <v>0</v>
      </c>
      <c r="AB241" s="22">
        <v>10</v>
      </c>
      <c r="AC241" s="22">
        <v>0</v>
      </c>
      <c r="AD241" s="22">
        <v>20</v>
      </c>
      <c r="AE241" s="24">
        <v>100</v>
      </c>
      <c r="AF241" s="19" t="s">
        <v>64</v>
      </c>
      <c r="AG241" s="25">
        <v>0.61699999999999999</v>
      </c>
      <c r="AH241" s="22">
        <v>127098.7</v>
      </c>
      <c r="AI241" s="22">
        <v>103937.49</v>
      </c>
      <c r="AJ241" s="22">
        <v>231036.19</v>
      </c>
      <c r="AK241" s="21" t="s">
        <v>978</v>
      </c>
      <c r="AL241" s="21" t="s">
        <v>123</v>
      </c>
      <c r="AM241" s="26" t="s">
        <v>48</v>
      </c>
      <c r="AN241" s="27">
        <v>0</v>
      </c>
      <c r="AS241">
        <f t="shared" si="6"/>
        <v>2907</v>
      </c>
      <c r="AT241" t="str">
        <f t="shared" si="7"/>
        <v>Região Rural da Capital Regional de Ilhéus</v>
      </c>
      <c r="BE241">
        <v>1507474</v>
      </c>
      <c r="BF241">
        <v>15</v>
      </c>
      <c r="BG241" t="s">
        <v>11200</v>
      </c>
      <c r="BH241" t="s">
        <v>11201</v>
      </c>
      <c r="BI241" t="s">
        <v>11076</v>
      </c>
      <c r="BJ241" t="s">
        <v>11346</v>
      </c>
      <c r="BK241">
        <v>1502</v>
      </c>
      <c r="BL241" t="s">
        <v>11279</v>
      </c>
      <c r="BM241" t="s">
        <v>11280</v>
      </c>
    </row>
    <row r="242" spans="1:65" x14ac:dyDescent="0.25">
      <c r="A242" s="17" t="s">
        <v>534</v>
      </c>
      <c r="B242" s="18">
        <v>1</v>
      </c>
      <c r="C242" s="19" t="s">
        <v>979</v>
      </c>
      <c r="D242" s="20" t="s">
        <v>542</v>
      </c>
      <c r="E242" s="20" t="s">
        <v>976</v>
      </c>
      <c r="F242" s="21">
        <v>2913606</v>
      </c>
      <c r="G242" s="20" t="s">
        <v>980</v>
      </c>
      <c r="H242" s="22">
        <v>476.43680000000001</v>
      </c>
      <c r="I242" s="22">
        <v>484.04570000000001</v>
      </c>
      <c r="J242" s="22">
        <v>484.04570000000001</v>
      </c>
      <c r="K242" s="22">
        <v>476.43680000000001</v>
      </c>
      <c r="L242" s="22">
        <v>476.43680000000001</v>
      </c>
      <c r="M242" s="23">
        <v>45</v>
      </c>
      <c r="N242" s="19" t="s">
        <v>44</v>
      </c>
      <c r="O242" s="22">
        <v>24.2</v>
      </c>
      <c r="P242" s="22">
        <v>32.83</v>
      </c>
      <c r="Q242" s="22">
        <v>2</v>
      </c>
      <c r="R242" s="22">
        <v>21.96</v>
      </c>
      <c r="S242" s="22">
        <v>0</v>
      </c>
      <c r="T242" s="22">
        <v>235.48</v>
      </c>
      <c r="U242" s="22">
        <v>21.4757</v>
      </c>
      <c r="V242" s="22">
        <v>9.1300000000000008</v>
      </c>
      <c r="W242" s="22">
        <v>0</v>
      </c>
      <c r="X242" s="22">
        <v>0</v>
      </c>
      <c r="Y242" s="22">
        <v>35</v>
      </c>
      <c r="Z242" s="22">
        <v>35</v>
      </c>
      <c r="AA242" s="22">
        <v>0</v>
      </c>
      <c r="AB242" s="22">
        <v>30</v>
      </c>
      <c r="AC242" s="22">
        <v>0</v>
      </c>
      <c r="AD242" s="22">
        <v>0</v>
      </c>
      <c r="AE242" s="24">
        <v>100</v>
      </c>
      <c r="AF242" s="19" t="s">
        <v>44</v>
      </c>
      <c r="AG242" s="25">
        <v>0.625</v>
      </c>
      <c r="AH242" s="22">
        <v>146912.59</v>
      </c>
      <c r="AI242" s="22">
        <v>143199.78</v>
      </c>
      <c r="AJ242" s="22">
        <v>290112.37</v>
      </c>
      <c r="AK242" s="21" t="s">
        <v>688</v>
      </c>
      <c r="AL242" s="21" t="s">
        <v>417</v>
      </c>
      <c r="AM242" s="26" t="s">
        <v>48</v>
      </c>
      <c r="AN242" s="27">
        <v>0</v>
      </c>
      <c r="AS242">
        <f t="shared" si="6"/>
        <v>2907</v>
      </c>
      <c r="AT242" t="str">
        <f t="shared" si="7"/>
        <v>Região Rural da Capital Regional de Ilhéus</v>
      </c>
      <c r="BE242">
        <v>1507607</v>
      </c>
      <c r="BF242">
        <v>15</v>
      </c>
      <c r="BG242" t="s">
        <v>11200</v>
      </c>
      <c r="BH242" t="s">
        <v>11201</v>
      </c>
      <c r="BI242" t="s">
        <v>11076</v>
      </c>
      <c r="BJ242" t="s">
        <v>11347</v>
      </c>
      <c r="BK242">
        <v>1502</v>
      </c>
      <c r="BL242" t="s">
        <v>11279</v>
      </c>
      <c r="BM242" t="s">
        <v>11280</v>
      </c>
    </row>
    <row r="243" spans="1:65" x14ac:dyDescent="0.25">
      <c r="A243" s="17" t="s">
        <v>534</v>
      </c>
      <c r="B243" s="18">
        <v>1</v>
      </c>
      <c r="C243" s="19" t="s">
        <v>981</v>
      </c>
      <c r="D243" s="20" t="s">
        <v>542</v>
      </c>
      <c r="E243" s="20" t="s">
        <v>976</v>
      </c>
      <c r="F243" s="21">
        <v>2913606</v>
      </c>
      <c r="G243" s="20" t="s">
        <v>982</v>
      </c>
      <c r="H243" s="22">
        <v>426.47859999999997</v>
      </c>
      <c r="I243" s="22">
        <v>461.87270000000001</v>
      </c>
      <c r="J243" s="22">
        <v>461.87270000000001</v>
      </c>
      <c r="K243" s="22">
        <v>461.87270000000001</v>
      </c>
      <c r="L243" s="22">
        <v>461.87270000000001</v>
      </c>
      <c r="M243" s="23">
        <v>25</v>
      </c>
      <c r="N243" s="19" t="s">
        <v>44</v>
      </c>
      <c r="O243" s="22">
        <v>21.32</v>
      </c>
      <c r="P243" s="22">
        <v>45.45</v>
      </c>
      <c r="Q243" s="22">
        <v>21.87</v>
      </c>
      <c r="R243" s="22">
        <v>52.5</v>
      </c>
      <c r="S243" s="22">
        <v>0</v>
      </c>
      <c r="T243" s="22">
        <v>225.3</v>
      </c>
      <c r="U243" s="22">
        <v>176.08109999999999</v>
      </c>
      <c r="V243" s="22">
        <v>8</v>
      </c>
      <c r="W243" s="22">
        <v>0</v>
      </c>
      <c r="X243" s="22">
        <v>15</v>
      </c>
      <c r="Y243" s="22">
        <v>50</v>
      </c>
      <c r="Z243" s="22">
        <v>20</v>
      </c>
      <c r="AA243" s="22">
        <v>0</v>
      </c>
      <c r="AB243" s="22">
        <v>0</v>
      </c>
      <c r="AC243" s="22">
        <v>0</v>
      </c>
      <c r="AD243" s="22">
        <v>15</v>
      </c>
      <c r="AE243" s="24">
        <v>100</v>
      </c>
      <c r="AF243" s="19" t="s">
        <v>65</v>
      </c>
      <c r="AG243" s="25">
        <v>0.58099999999999996</v>
      </c>
      <c r="AH243" s="22">
        <v>175696.31</v>
      </c>
      <c r="AI243" s="22">
        <v>117739.92</v>
      </c>
      <c r="AJ243" s="22">
        <v>293436.23</v>
      </c>
      <c r="AK243" s="21" t="s">
        <v>983</v>
      </c>
      <c r="AL243" s="21" t="s">
        <v>603</v>
      </c>
      <c r="AM243" s="26" t="s">
        <v>48</v>
      </c>
      <c r="AN243" s="27">
        <v>0</v>
      </c>
      <c r="AS243">
        <f t="shared" si="6"/>
        <v>2907</v>
      </c>
      <c r="AT243" t="str">
        <f t="shared" si="7"/>
        <v>Região Rural da Capital Regional de Ilhéus</v>
      </c>
      <c r="BE243">
        <v>1507706</v>
      </c>
      <c r="BF243">
        <v>15</v>
      </c>
      <c r="BG243" t="s">
        <v>11200</v>
      </c>
      <c r="BH243" t="s">
        <v>11201</v>
      </c>
      <c r="BI243" t="s">
        <v>11076</v>
      </c>
      <c r="BJ243" t="s">
        <v>11348</v>
      </c>
      <c r="BK243">
        <v>1502</v>
      </c>
      <c r="BL243" t="s">
        <v>11279</v>
      </c>
      <c r="BM243" t="s">
        <v>11280</v>
      </c>
    </row>
    <row r="244" spans="1:65" x14ac:dyDescent="0.25">
      <c r="A244" s="17" t="s">
        <v>534</v>
      </c>
      <c r="B244" s="18">
        <v>1</v>
      </c>
      <c r="C244" s="19" t="s">
        <v>984</v>
      </c>
      <c r="D244" s="20" t="s">
        <v>542</v>
      </c>
      <c r="E244" s="20" t="s">
        <v>976</v>
      </c>
      <c r="F244" s="21">
        <v>2913606</v>
      </c>
      <c r="G244" s="20" t="s">
        <v>985</v>
      </c>
      <c r="H244" s="22">
        <v>324</v>
      </c>
      <c r="I244" s="22">
        <v>1.0000000000000001E-5</v>
      </c>
      <c r="J244" s="22">
        <v>286.38209999999998</v>
      </c>
      <c r="K244" s="22">
        <v>324</v>
      </c>
      <c r="L244" s="22">
        <v>286.38209999999998</v>
      </c>
      <c r="M244" s="23">
        <v>15</v>
      </c>
      <c r="N244" s="19" t="s">
        <v>44</v>
      </c>
      <c r="O244" s="22">
        <v>14.32</v>
      </c>
      <c r="P244" s="22">
        <v>1E-3</v>
      </c>
      <c r="Q244" s="22">
        <v>1E-3</v>
      </c>
      <c r="R244" s="22">
        <v>0.79790000000000005</v>
      </c>
      <c r="S244" s="22">
        <v>1.0000000000000001E-5</v>
      </c>
      <c r="T244" s="22">
        <v>329.85849999999999</v>
      </c>
      <c r="U244" s="22">
        <v>16.873699999999999</v>
      </c>
      <c r="V244" s="22">
        <v>3.7867000000000002</v>
      </c>
      <c r="W244" s="22">
        <v>1E-3</v>
      </c>
      <c r="X244" s="22">
        <v>1E-3</v>
      </c>
      <c r="Y244" s="22">
        <v>48</v>
      </c>
      <c r="Z244" s="22">
        <v>43</v>
      </c>
      <c r="AA244" s="22">
        <v>7</v>
      </c>
      <c r="AB244" s="22">
        <v>1E-3</v>
      </c>
      <c r="AC244" s="22">
        <v>1E-3</v>
      </c>
      <c r="AD244" s="22">
        <v>2</v>
      </c>
      <c r="AE244" s="24">
        <v>100.00400000000002</v>
      </c>
      <c r="AF244" s="19" t="s">
        <v>57</v>
      </c>
      <c r="AG244" s="25">
        <v>0.47299999999999998</v>
      </c>
      <c r="AH244" s="22">
        <v>488759.39</v>
      </c>
      <c r="AI244" s="22">
        <v>234117.37</v>
      </c>
      <c r="AJ244" s="22">
        <v>722876.76</v>
      </c>
      <c r="AK244" s="21" t="s">
        <v>986</v>
      </c>
      <c r="AL244" s="21" t="s">
        <v>597</v>
      </c>
      <c r="AM244" s="26" t="s">
        <v>48</v>
      </c>
      <c r="AN244" s="27">
        <v>0</v>
      </c>
      <c r="AS244">
        <f t="shared" si="6"/>
        <v>2907</v>
      </c>
      <c r="AT244" t="str">
        <f t="shared" si="7"/>
        <v>Região Rural da Capital Regional de Ilhéus</v>
      </c>
      <c r="BE244">
        <v>1507904</v>
      </c>
      <c r="BF244">
        <v>15</v>
      </c>
      <c r="BG244" t="s">
        <v>11200</v>
      </c>
      <c r="BH244" t="s">
        <v>11201</v>
      </c>
      <c r="BI244" t="s">
        <v>11076</v>
      </c>
      <c r="BJ244" t="s">
        <v>11349</v>
      </c>
      <c r="BK244">
        <v>1502</v>
      </c>
      <c r="BL244" t="s">
        <v>11279</v>
      </c>
      <c r="BM244" t="s">
        <v>11280</v>
      </c>
    </row>
    <row r="245" spans="1:65" x14ac:dyDescent="0.25">
      <c r="A245" s="17" t="s">
        <v>534</v>
      </c>
      <c r="B245" s="18">
        <v>1</v>
      </c>
      <c r="C245" s="19" t="s">
        <v>987</v>
      </c>
      <c r="D245" s="20" t="s">
        <v>542</v>
      </c>
      <c r="E245" s="20" t="s">
        <v>976</v>
      </c>
      <c r="F245" s="21">
        <v>2913606</v>
      </c>
      <c r="G245" s="20" t="s">
        <v>988</v>
      </c>
      <c r="H245" s="22">
        <v>542.28520000000003</v>
      </c>
      <c r="I245" s="22">
        <v>580.70000000000005</v>
      </c>
      <c r="J245" s="22">
        <v>580.79539999999997</v>
      </c>
      <c r="K245" s="22">
        <v>542.28520000000003</v>
      </c>
      <c r="L245" s="22">
        <v>542.28520000000003</v>
      </c>
      <c r="M245" s="23">
        <v>30</v>
      </c>
      <c r="N245" s="19" t="s">
        <v>44</v>
      </c>
      <c r="O245" s="22">
        <v>29.03</v>
      </c>
      <c r="P245" s="22">
        <v>28.39</v>
      </c>
      <c r="Q245" s="22">
        <v>28.46</v>
      </c>
      <c r="R245" s="22">
        <v>39</v>
      </c>
      <c r="S245" s="22">
        <v>0</v>
      </c>
      <c r="T245" s="22">
        <v>195</v>
      </c>
      <c r="U245" s="22">
        <v>307.93540000000002</v>
      </c>
      <c r="V245" s="22">
        <v>38.86</v>
      </c>
      <c r="W245" s="22">
        <v>0</v>
      </c>
      <c r="X245" s="22">
        <v>0</v>
      </c>
      <c r="Y245" s="22">
        <v>11.98</v>
      </c>
      <c r="Z245" s="22">
        <v>45.18</v>
      </c>
      <c r="AA245" s="22">
        <v>34.86</v>
      </c>
      <c r="AB245" s="22">
        <v>0</v>
      </c>
      <c r="AC245" s="22">
        <v>0</v>
      </c>
      <c r="AD245" s="22">
        <v>7.98</v>
      </c>
      <c r="AE245" s="24">
        <v>100</v>
      </c>
      <c r="AF245" s="19" t="s">
        <v>65</v>
      </c>
      <c r="AG245" s="25">
        <v>0.50900000000000001</v>
      </c>
      <c r="AH245" s="22">
        <v>94896.36</v>
      </c>
      <c r="AI245" s="22">
        <v>132740.23000000001</v>
      </c>
      <c r="AJ245" s="22">
        <v>227636.59000000003</v>
      </c>
      <c r="AK245" s="21" t="s">
        <v>989</v>
      </c>
      <c r="AL245" s="21" t="s">
        <v>644</v>
      </c>
      <c r="AM245" s="26" t="s">
        <v>48</v>
      </c>
      <c r="AN245" s="27">
        <v>0</v>
      </c>
      <c r="AS245">
        <f t="shared" si="6"/>
        <v>2907</v>
      </c>
      <c r="AT245" t="str">
        <f t="shared" si="7"/>
        <v>Região Rural da Capital Regional de Ilhéus</v>
      </c>
      <c r="BE245">
        <v>1507953</v>
      </c>
      <c r="BF245">
        <v>15</v>
      </c>
      <c r="BG245" t="s">
        <v>11200</v>
      </c>
      <c r="BH245" t="s">
        <v>11201</v>
      </c>
      <c r="BI245" t="s">
        <v>11076</v>
      </c>
      <c r="BJ245" t="s">
        <v>11350</v>
      </c>
      <c r="BK245">
        <v>1502</v>
      </c>
      <c r="BL245" t="s">
        <v>11279</v>
      </c>
      <c r="BM245" t="s">
        <v>11280</v>
      </c>
    </row>
    <row r="246" spans="1:65" x14ac:dyDescent="0.25">
      <c r="A246" s="17" t="s">
        <v>534</v>
      </c>
      <c r="B246" s="18">
        <v>1</v>
      </c>
      <c r="C246" s="19" t="s">
        <v>990</v>
      </c>
      <c r="D246" s="20" t="s">
        <v>542</v>
      </c>
      <c r="E246" s="20" t="s">
        <v>976</v>
      </c>
      <c r="F246" s="21">
        <v>2913606</v>
      </c>
      <c r="G246" s="20" t="s">
        <v>991</v>
      </c>
      <c r="H246" s="22">
        <v>350.46199999999999</v>
      </c>
      <c r="I246" s="22">
        <v>1.0000000000000001E-5</v>
      </c>
      <c r="J246" s="22">
        <v>342.30079999999998</v>
      </c>
      <c r="K246" s="22">
        <v>350.46199999999999</v>
      </c>
      <c r="L246" s="22">
        <v>342.30079999999998</v>
      </c>
      <c r="M246" s="23">
        <v>35</v>
      </c>
      <c r="N246" s="19" t="s">
        <v>44</v>
      </c>
      <c r="O246" s="22">
        <v>17.11</v>
      </c>
      <c r="P246" s="22">
        <v>1E-3</v>
      </c>
      <c r="Q246" s="22">
        <v>1E-3</v>
      </c>
      <c r="R246" s="22">
        <v>0.70520000000000005</v>
      </c>
      <c r="S246" s="22">
        <v>1.0000000000000001E-5</v>
      </c>
      <c r="T246" s="22">
        <v>329.85849999999999</v>
      </c>
      <c r="U246" s="22">
        <v>9.3432999999999993</v>
      </c>
      <c r="V246" s="22">
        <v>2.3938000000000001</v>
      </c>
      <c r="W246" s="22">
        <v>1E-3</v>
      </c>
      <c r="X246" s="22">
        <v>1E-3</v>
      </c>
      <c r="Y246" s="22">
        <v>20</v>
      </c>
      <c r="Z246" s="22">
        <v>30</v>
      </c>
      <c r="AA246" s="22">
        <v>1E-3</v>
      </c>
      <c r="AB246" s="22">
        <v>40</v>
      </c>
      <c r="AC246" s="22">
        <v>1E-3</v>
      </c>
      <c r="AD246" s="22">
        <v>10</v>
      </c>
      <c r="AE246" s="24">
        <v>100.00399999999999</v>
      </c>
      <c r="AF246" s="19" t="s">
        <v>65</v>
      </c>
      <c r="AG246" s="25">
        <v>0.47199999999999998</v>
      </c>
      <c r="AH246" s="22">
        <v>421629.94</v>
      </c>
      <c r="AI246" s="22">
        <v>493262.3</v>
      </c>
      <c r="AJ246" s="22">
        <v>914892.24</v>
      </c>
      <c r="AK246" s="21" t="s">
        <v>986</v>
      </c>
      <c r="AL246" s="21" t="s">
        <v>992</v>
      </c>
      <c r="AM246" s="26" t="s">
        <v>48</v>
      </c>
      <c r="AN246" s="27">
        <v>0</v>
      </c>
      <c r="AS246">
        <f t="shared" si="6"/>
        <v>2907</v>
      </c>
      <c r="AT246" t="str">
        <f t="shared" si="7"/>
        <v>Região Rural da Capital Regional de Ilhéus</v>
      </c>
      <c r="BE246">
        <v>1507961</v>
      </c>
      <c r="BF246">
        <v>15</v>
      </c>
      <c r="BG246" t="s">
        <v>11200</v>
      </c>
      <c r="BH246" t="s">
        <v>11201</v>
      </c>
      <c r="BI246" t="s">
        <v>11076</v>
      </c>
      <c r="BJ246" t="s">
        <v>11351</v>
      </c>
      <c r="BK246">
        <v>1502</v>
      </c>
      <c r="BL246" t="s">
        <v>11279</v>
      </c>
      <c r="BM246" t="s">
        <v>11280</v>
      </c>
    </row>
    <row r="247" spans="1:65" x14ac:dyDescent="0.25">
      <c r="A247" s="17" t="s">
        <v>534</v>
      </c>
      <c r="B247" s="18">
        <v>1</v>
      </c>
      <c r="C247" s="19" t="s">
        <v>993</v>
      </c>
      <c r="D247" s="20" t="s">
        <v>542</v>
      </c>
      <c r="E247" s="20" t="s">
        <v>976</v>
      </c>
      <c r="F247" s="21">
        <v>2913606</v>
      </c>
      <c r="G247" s="20" t="s">
        <v>994</v>
      </c>
      <c r="H247" s="22">
        <v>226.24100000000001</v>
      </c>
      <c r="I247" s="22">
        <v>235.4819</v>
      </c>
      <c r="J247" s="22">
        <v>235.4819</v>
      </c>
      <c r="K247" s="22">
        <v>226.24100000000001</v>
      </c>
      <c r="L247" s="22">
        <v>235.4819</v>
      </c>
      <c r="M247" s="23">
        <v>12</v>
      </c>
      <c r="N247" s="19" t="s">
        <v>44</v>
      </c>
      <c r="O247" s="22">
        <v>11.31</v>
      </c>
      <c r="P247" s="22">
        <v>49.35</v>
      </c>
      <c r="Q247" s="22">
        <v>80</v>
      </c>
      <c r="R247" s="22">
        <v>23.597799999999999</v>
      </c>
      <c r="S247" s="22">
        <v>1.0000000000000001E-5</v>
      </c>
      <c r="T247" s="22">
        <v>46.741100000000003</v>
      </c>
      <c r="U247" s="22">
        <v>126.5226</v>
      </c>
      <c r="V247" s="22">
        <v>0.63419999999999999</v>
      </c>
      <c r="W247" s="22">
        <v>1E-3</v>
      </c>
      <c r="X247" s="22">
        <v>1E-3</v>
      </c>
      <c r="Y247" s="22">
        <v>1E-3</v>
      </c>
      <c r="Z247" s="22">
        <v>45</v>
      </c>
      <c r="AA247" s="22">
        <v>1E-3</v>
      </c>
      <c r="AB247" s="22">
        <v>35</v>
      </c>
      <c r="AC247" s="22">
        <v>10</v>
      </c>
      <c r="AD247" s="22">
        <v>10</v>
      </c>
      <c r="AE247" s="24">
        <v>100.00399999999999</v>
      </c>
      <c r="AF247" s="19" t="s">
        <v>65</v>
      </c>
      <c r="AG247" s="25">
        <v>0.438</v>
      </c>
      <c r="AH247" s="22">
        <v>170265.22</v>
      </c>
      <c r="AI247" s="22">
        <v>110961.84</v>
      </c>
      <c r="AJ247" s="22">
        <v>281227.06</v>
      </c>
      <c r="AK247" s="21" t="s">
        <v>995</v>
      </c>
      <c r="AL247" s="21" t="s">
        <v>996</v>
      </c>
      <c r="AM247" s="26" t="s">
        <v>48</v>
      </c>
      <c r="AN247" s="27">
        <v>0</v>
      </c>
      <c r="AS247">
        <f t="shared" si="6"/>
        <v>2907</v>
      </c>
      <c r="AT247" t="str">
        <f t="shared" si="7"/>
        <v>Região Rural da Capital Regional de Ilhéus</v>
      </c>
      <c r="BE247">
        <v>1508001</v>
      </c>
      <c r="BF247">
        <v>15</v>
      </c>
      <c r="BG247" t="s">
        <v>11200</v>
      </c>
      <c r="BH247" t="s">
        <v>11201</v>
      </c>
      <c r="BI247" t="s">
        <v>11076</v>
      </c>
      <c r="BJ247" t="s">
        <v>11352</v>
      </c>
      <c r="BK247">
        <v>1502</v>
      </c>
      <c r="BL247" t="s">
        <v>11279</v>
      </c>
      <c r="BM247" t="s">
        <v>11280</v>
      </c>
    </row>
    <row r="248" spans="1:65" x14ac:dyDescent="0.25">
      <c r="A248" s="17" t="s">
        <v>534</v>
      </c>
      <c r="B248" s="18">
        <v>1</v>
      </c>
      <c r="C248" s="19" t="s">
        <v>997</v>
      </c>
      <c r="D248" s="20" t="s">
        <v>542</v>
      </c>
      <c r="E248" s="20" t="s">
        <v>998</v>
      </c>
      <c r="F248" s="21">
        <v>2913903</v>
      </c>
      <c r="G248" s="20" t="s">
        <v>999</v>
      </c>
      <c r="H248" s="22">
        <v>800</v>
      </c>
      <c r="I248" s="22">
        <v>733.8</v>
      </c>
      <c r="J248" s="22">
        <v>733.88710000000003</v>
      </c>
      <c r="K248" s="22">
        <v>800</v>
      </c>
      <c r="L248" s="22">
        <v>733.88710000000003</v>
      </c>
      <c r="M248" s="23">
        <v>70</v>
      </c>
      <c r="N248" s="19" t="s">
        <v>44</v>
      </c>
      <c r="O248" s="22">
        <v>36.69</v>
      </c>
      <c r="P248" s="22">
        <v>90.73</v>
      </c>
      <c r="Q248" s="22">
        <v>78.66</v>
      </c>
      <c r="R248" s="22">
        <v>123.1223</v>
      </c>
      <c r="S248" s="22">
        <v>1.0000000000000001E-5</v>
      </c>
      <c r="T248" s="22">
        <v>1.0000000000000001E-5</v>
      </c>
      <c r="U248" s="22">
        <v>8.8706999999999994</v>
      </c>
      <c r="V248" s="22">
        <v>5</v>
      </c>
      <c r="W248" s="22">
        <v>1E-3</v>
      </c>
      <c r="X248" s="22">
        <v>1E-3</v>
      </c>
      <c r="Y248" s="22">
        <v>20</v>
      </c>
      <c r="Z248" s="22">
        <v>30</v>
      </c>
      <c r="AA248" s="22">
        <v>1E-3</v>
      </c>
      <c r="AB248" s="22">
        <v>20</v>
      </c>
      <c r="AC248" s="22">
        <v>15</v>
      </c>
      <c r="AD248" s="22">
        <v>15</v>
      </c>
      <c r="AE248" s="24">
        <v>100.00299999999999</v>
      </c>
      <c r="AF248" s="19" t="s">
        <v>44</v>
      </c>
      <c r="AG248" s="25">
        <v>0.53200000000000003</v>
      </c>
      <c r="AH248" s="22">
        <v>1032008.54</v>
      </c>
      <c r="AI248" s="22">
        <v>938673.82</v>
      </c>
      <c r="AJ248" s="22">
        <v>1970682.3599999999</v>
      </c>
      <c r="AK248" s="21" t="s">
        <v>1000</v>
      </c>
      <c r="AL248" s="21" t="s">
        <v>1001</v>
      </c>
      <c r="AM248" s="26" t="s">
        <v>48</v>
      </c>
      <c r="AN248" s="27">
        <v>0</v>
      </c>
      <c r="AS248">
        <f t="shared" si="6"/>
        <v>2907</v>
      </c>
      <c r="AT248" t="str">
        <f t="shared" si="7"/>
        <v>Região Rural da Capital Regional de Ilhéus</v>
      </c>
      <c r="BE248">
        <v>1508035</v>
      </c>
      <c r="BF248">
        <v>15</v>
      </c>
      <c r="BG248" t="s">
        <v>11200</v>
      </c>
      <c r="BH248" t="s">
        <v>11201</v>
      </c>
      <c r="BI248" t="s">
        <v>11076</v>
      </c>
      <c r="BJ248" t="s">
        <v>11353</v>
      </c>
      <c r="BK248">
        <v>1502</v>
      </c>
      <c r="BL248" t="s">
        <v>11279</v>
      </c>
      <c r="BM248" t="s">
        <v>11280</v>
      </c>
    </row>
    <row r="249" spans="1:65" x14ac:dyDescent="0.25">
      <c r="A249" s="17" t="s">
        <v>534</v>
      </c>
      <c r="B249" s="18">
        <v>1</v>
      </c>
      <c r="C249" s="19" t="s">
        <v>1002</v>
      </c>
      <c r="D249" s="20" t="s">
        <v>536</v>
      </c>
      <c r="E249" s="20" t="s">
        <v>1003</v>
      </c>
      <c r="F249" s="21">
        <v>2914000</v>
      </c>
      <c r="G249" s="20" t="s">
        <v>1004</v>
      </c>
      <c r="H249" s="22">
        <v>4660.0487999999996</v>
      </c>
      <c r="I249" s="22">
        <v>4660.0487999999996</v>
      </c>
      <c r="J249" s="22">
        <v>4919.0325999999995</v>
      </c>
      <c r="K249" s="22">
        <v>4919.0325999999995</v>
      </c>
      <c r="L249" s="22">
        <v>4660.0487999999996</v>
      </c>
      <c r="M249" s="28">
        <v>150</v>
      </c>
      <c r="N249" s="19" t="s">
        <v>44</v>
      </c>
      <c r="O249" s="22">
        <v>81.98</v>
      </c>
      <c r="P249" s="22">
        <v>5.53</v>
      </c>
      <c r="Q249" s="22">
        <v>71.739999999999995</v>
      </c>
      <c r="R249" s="22">
        <v>131.2979</v>
      </c>
      <c r="S249" s="22">
        <v>1.0000000000000001E-5</v>
      </c>
      <c r="T249" s="22">
        <v>2581.2633999999998</v>
      </c>
      <c r="U249" s="22">
        <v>2071.7845000000002</v>
      </c>
      <c r="V249" s="22">
        <v>57.158000000000001</v>
      </c>
      <c r="W249" s="22">
        <v>1E-3</v>
      </c>
      <c r="X249" s="22">
        <v>1E-3</v>
      </c>
      <c r="Y249" s="22">
        <v>18</v>
      </c>
      <c r="Z249" s="22">
        <v>57</v>
      </c>
      <c r="AA249" s="22">
        <v>6</v>
      </c>
      <c r="AB249" s="22">
        <v>14</v>
      </c>
      <c r="AC249" s="22">
        <v>1E-3</v>
      </c>
      <c r="AD249" s="22">
        <v>5</v>
      </c>
      <c r="AE249" s="24">
        <v>100.003</v>
      </c>
      <c r="AF249" s="19" t="s">
        <v>57</v>
      </c>
      <c r="AG249" s="25">
        <v>0.432</v>
      </c>
      <c r="AH249" s="22">
        <v>741993.2</v>
      </c>
      <c r="AI249" s="22">
        <v>2779162.88</v>
      </c>
      <c r="AJ249" s="22">
        <v>3521156.08</v>
      </c>
      <c r="AK249" s="21" t="s">
        <v>602</v>
      </c>
      <c r="AL249" s="21" t="s">
        <v>636</v>
      </c>
      <c r="AM249" s="26" t="s">
        <v>48</v>
      </c>
      <c r="AN249" s="27">
        <v>0</v>
      </c>
      <c r="AS249">
        <f t="shared" si="6"/>
        <v>2906</v>
      </c>
      <c r="AT249" t="str">
        <f t="shared" si="7"/>
        <v>Região Rural da Metrópole de Salvador</v>
      </c>
      <c r="BE249">
        <v>1508126</v>
      </c>
      <c r="BF249">
        <v>15</v>
      </c>
      <c r="BG249" t="s">
        <v>11200</v>
      </c>
      <c r="BH249" t="s">
        <v>11201</v>
      </c>
      <c r="BI249" t="s">
        <v>11076</v>
      </c>
      <c r="BJ249" t="s">
        <v>11354</v>
      </c>
      <c r="BK249">
        <v>1502</v>
      </c>
      <c r="BL249" t="s">
        <v>11279</v>
      </c>
      <c r="BM249" t="s">
        <v>11280</v>
      </c>
    </row>
    <row r="250" spans="1:65" x14ac:dyDescent="0.25">
      <c r="A250" s="17" t="s">
        <v>534</v>
      </c>
      <c r="B250" s="18">
        <v>1</v>
      </c>
      <c r="C250" s="19" t="s">
        <v>1005</v>
      </c>
      <c r="D250" s="20" t="s">
        <v>536</v>
      </c>
      <c r="E250" s="20" t="s">
        <v>1003</v>
      </c>
      <c r="F250" s="21">
        <v>2914000</v>
      </c>
      <c r="G250" s="20" t="s">
        <v>1006</v>
      </c>
      <c r="H250" s="22">
        <v>4335.8490000000002</v>
      </c>
      <c r="I250" s="22">
        <v>4335.8490000000002</v>
      </c>
      <c r="J250" s="22">
        <v>4288.4903999999997</v>
      </c>
      <c r="K250" s="22">
        <v>4288.4903999999997</v>
      </c>
      <c r="L250" s="22">
        <v>4288.4903999999997</v>
      </c>
      <c r="M250" s="23">
        <v>85</v>
      </c>
      <c r="N250" s="19" t="s">
        <v>44</v>
      </c>
      <c r="O250" s="22">
        <v>71.47</v>
      </c>
      <c r="P250" s="22">
        <v>13.26</v>
      </c>
      <c r="Q250" s="22">
        <v>71.75</v>
      </c>
      <c r="R250" s="22">
        <v>31.212</v>
      </c>
      <c r="S250" s="22">
        <v>1.0000000000000001E-5</v>
      </c>
      <c r="T250" s="22">
        <v>2130.2399999999998</v>
      </c>
      <c r="U250" s="22">
        <v>2013.85</v>
      </c>
      <c r="V250" s="22">
        <v>113.19</v>
      </c>
      <c r="W250" s="22">
        <v>1E-3</v>
      </c>
      <c r="X250" s="22">
        <v>1E-3</v>
      </c>
      <c r="Y250" s="22">
        <v>1E-3</v>
      </c>
      <c r="Z250" s="22">
        <v>30</v>
      </c>
      <c r="AA250" s="22">
        <v>45</v>
      </c>
      <c r="AB250" s="22">
        <v>25</v>
      </c>
      <c r="AC250" s="22">
        <v>1E-3</v>
      </c>
      <c r="AD250" s="22">
        <v>1E-3</v>
      </c>
      <c r="AE250" s="24">
        <v>100.00500000000001</v>
      </c>
      <c r="AF250" s="19" t="s">
        <v>44</v>
      </c>
      <c r="AG250" s="25">
        <v>0.55400000000000005</v>
      </c>
      <c r="AH250" s="22">
        <v>354047.07</v>
      </c>
      <c r="AI250" s="22">
        <v>1039633.34</v>
      </c>
      <c r="AJ250" s="22">
        <v>1393680.41</v>
      </c>
      <c r="AK250" s="21" t="s">
        <v>916</v>
      </c>
      <c r="AL250" s="21" t="s">
        <v>588</v>
      </c>
      <c r="AM250" s="26" t="s">
        <v>48</v>
      </c>
      <c r="AN250" s="27">
        <v>0</v>
      </c>
      <c r="AS250">
        <f t="shared" si="6"/>
        <v>2906</v>
      </c>
      <c r="AT250" t="str">
        <f t="shared" si="7"/>
        <v>Região Rural da Metrópole de Salvador</v>
      </c>
      <c r="BE250">
        <v>1508209</v>
      </c>
      <c r="BF250">
        <v>15</v>
      </c>
      <c r="BG250" t="s">
        <v>11200</v>
      </c>
      <c r="BH250" t="s">
        <v>11201</v>
      </c>
      <c r="BI250" t="s">
        <v>11076</v>
      </c>
      <c r="BJ250" t="s">
        <v>11355</v>
      </c>
      <c r="BK250">
        <v>1502</v>
      </c>
      <c r="BL250" t="s">
        <v>11279</v>
      </c>
      <c r="BM250" t="s">
        <v>11280</v>
      </c>
    </row>
    <row r="251" spans="1:65" x14ac:dyDescent="0.25">
      <c r="A251" s="17" t="s">
        <v>534</v>
      </c>
      <c r="B251" s="18">
        <v>1</v>
      </c>
      <c r="C251" s="19" t="s">
        <v>1007</v>
      </c>
      <c r="D251" s="20" t="s">
        <v>536</v>
      </c>
      <c r="E251" s="20" t="s">
        <v>1003</v>
      </c>
      <c r="F251" s="21">
        <v>2914000</v>
      </c>
      <c r="G251" s="20" t="s">
        <v>1008</v>
      </c>
      <c r="H251" s="22">
        <v>2780.8703999999998</v>
      </c>
      <c r="I251" s="22">
        <v>2852.4488000000001</v>
      </c>
      <c r="J251" s="22">
        <v>2852.4488000000001</v>
      </c>
      <c r="K251" s="22">
        <v>2852.4488000000001</v>
      </c>
      <c r="L251" s="22">
        <v>2852.4488000000001</v>
      </c>
      <c r="M251" s="23">
        <v>32</v>
      </c>
      <c r="N251" s="19" t="s">
        <v>44</v>
      </c>
      <c r="O251" s="22">
        <v>47.54</v>
      </c>
      <c r="P251" s="22">
        <v>0.98</v>
      </c>
      <c r="Q251" s="22">
        <v>1E-3</v>
      </c>
      <c r="R251" s="22">
        <v>1.0000000000000001E-5</v>
      </c>
      <c r="S251" s="22">
        <v>570.4896</v>
      </c>
      <c r="T251" s="22">
        <v>431.70949999999999</v>
      </c>
      <c r="U251" s="22">
        <v>2376.8798000000002</v>
      </c>
      <c r="V251" s="22">
        <v>16.247</v>
      </c>
      <c r="W251" s="22">
        <v>0</v>
      </c>
      <c r="X251" s="22">
        <v>0</v>
      </c>
      <c r="Y251" s="22">
        <v>0</v>
      </c>
      <c r="Z251" s="22">
        <v>50</v>
      </c>
      <c r="AA251" s="22">
        <v>0</v>
      </c>
      <c r="AB251" s="22">
        <v>40</v>
      </c>
      <c r="AC251" s="22">
        <v>0</v>
      </c>
      <c r="AD251" s="22">
        <v>10</v>
      </c>
      <c r="AE251" s="24">
        <v>100</v>
      </c>
      <c r="AF251" s="19" t="s">
        <v>64</v>
      </c>
      <c r="AG251" s="25">
        <v>0.34599999999999997</v>
      </c>
      <c r="AH251" s="22">
        <v>255329.62</v>
      </c>
      <c r="AI251" s="22">
        <v>2959699.99</v>
      </c>
      <c r="AJ251" s="22">
        <v>3215029.6100000003</v>
      </c>
      <c r="AK251" s="21" t="s">
        <v>1009</v>
      </c>
      <c r="AL251" s="21" t="s">
        <v>1010</v>
      </c>
      <c r="AM251" s="26" t="s">
        <v>48</v>
      </c>
      <c r="AN251" s="27">
        <v>829.5</v>
      </c>
      <c r="AS251">
        <f t="shared" si="6"/>
        <v>2906</v>
      </c>
      <c r="AT251" t="str">
        <f t="shared" si="7"/>
        <v>Região Rural da Metrópole de Salvador</v>
      </c>
      <c r="BE251">
        <v>1508308</v>
      </c>
      <c r="BF251">
        <v>15</v>
      </c>
      <c r="BG251" t="s">
        <v>11200</v>
      </c>
      <c r="BH251" t="s">
        <v>11201</v>
      </c>
      <c r="BI251" t="s">
        <v>11076</v>
      </c>
      <c r="BJ251" t="s">
        <v>11356</v>
      </c>
      <c r="BK251">
        <v>1502</v>
      </c>
      <c r="BL251" t="s">
        <v>11279</v>
      </c>
      <c r="BM251" t="s">
        <v>11280</v>
      </c>
    </row>
    <row r="252" spans="1:65" x14ac:dyDescent="0.25">
      <c r="A252" s="17" t="s">
        <v>534</v>
      </c>
      <c r="B252" s="18">
        <v>1</v>
      </c>
      <c r="C252" s="19" t="s">
        <v>1011</v>
      </c>
      <c r="D252" s="20" t="s">
        <v>853</v>
      </c>
      <c r="E252" s="20" t="s">
        <v>1012</v>
      </c>
      <c r="F252" s="21">
        <v>2914208</v>
      </c>
      <c r="G252" s="20" t="s">
        <v>1013</v>
      </c>
      <c r="H252" s="22">
        <v>1435.6</v>
      </c>
      <c r="I252" s="22">
        <v>1.0000000000000001E-5</v>
      </c>
      <c r="J252" s="22">
        <v>1273.7743</v>
      </c>
      <c r="K252" s="22">
        <v>1.0000000000000001E-5</v>
      </c>
      <c r="L252" s="22">
        <v>1273.7743</v>
      </c>
      <c r="M252" s="23">
        <v>36</v>
      </c>
      <c r="N252" s="19" t="s">
        <v>44</v>
      </c>
      <c r="O252" s="22">
        <v>41.01</v>
      </c>
      <c r="P252" s="22">
        <v>1E-3</v>
      </c>
      <c r="Q252" s="22">
        <v>1E-3</v>
      </c>
      <c r="R252" s="22">
        <v>254.75479999999999</v>
      </c>
      <c r="S252" s="22">
        <v>1.0000000000000001E-5</v>
      </c>
      <c r="T252" s="22">
        <v>1.3</v>
      </c>
      <c r="U252" s="22">
        <v>1015.5095</v>
      </c>
      <c r="V252" s="22">
        <v>2.21</v>
      </c>
      <c r="W252" s="22">
        <v>1E-3</v>
      </c>
      <c r="X252" s="22">
        <v>1E-3</v>
      </c>
      <c r="Y252" s="22">
        <v>15</v>
      </c>
      <c r="Z252" s="22">
        <v>15</v>
      </c>
      <c r="AA252" s="22">
        <v>1E-3</v>
      </c>
      <c r="AB252" s="22">
        <v>50</v>
      </c>
      <c r="AC252" s="22">
        <v>0</v>
      </c>
      <c r="AD252" s="22">
        <v>20</v>
      </c>
      <c r="AE252" s="24">
        <v>100.003</v>
      </c>
      <c r="AF252" s="19" t="s">
        <v>65</v>
      </c>
      <c r="AG252" s="25">
        <v>0.49399999999999999</v>
      </c>
      <c r="AH252" s="22">
        <v>35229.94</v>
      </c>
      <c r="AI252" s="22">
        <v>103506.9</v>
      </c>
      <c r="AJ252" s="22">
        <v>138736.84</v>
      </c>
      <c r="AK252" s="21" t="s">
        <v>894</v>
      </c>
      <c r="AL252" s="21" t="s">
        <v>1014</v>
      </c>
      <c r="AM252" s="26" t="s">
        <v>48</v>
      </c>
      <c r="AN252" s="27">
        <v>0</v>
      </c>
      <c r="AS252">
        <f t="shared" si="6"/>
        <v>2909</v>
      </c>
      <c r="AT252" t="str">
        <f t="shared" si="7"/>
        <v>Região Rural da Capital Regional de Vitória da Conquista</v>
      </c>
      <c r="BE252">
        <v>2400109</v>
      </c>
      <c r="BF252">
        <v>24</v>
      </c>
      <c r="BG252" t="s">
        <v>11357</v>
      </c>
      <c r="BH252" t="s">
        <v>11358</v>
      </c>
      <c r="BI252" t="s">
        <v>11359</v>
      </c>
      <c r="BJ252" t="s">
        <v>11360</v>
      </c>
      <c r="BK252">
        <v>2402</v>
      </c>
      <c r="BL252" t="s">
        <v>11361</v>
      </c>
      <c r="BM252" t="s">
        <v>11362</v>
      </c>
    </row>
    <row r="253" spans="1:65" x14ac:dyDescent="0.25">
      <c r="A253" s="17" t="s">
        <v>534</v>
      </c>
      <c r="B253" s="18">
        <v>1</v>
      </c>
      <c r="C253" s="19" t="s">
        <v>1015</v>
      </c>
      <c r="D253" s="20" t="s">
        <v>853</v>
      </c>
      <c r="E253" s="20" t="s">
        <v>1016</v>
      </c>
      <c r="F253" s="21">
        <v>2914307</v>
      </c>
      <c r="G253" s="20" t="s">
        <v>1017</v>
      </c>
      <c r="H253" s="22">
        <v>1306.08</v>
      </c>
      <c r="I253" s="22">
        <v>1219.6133</v>
      </c>
      <c r="J253" s="22">
        <v>1219.6133</v>
      </c>
      <c r="K253" s="22">
        <v>1306.08</v>
      </c>
      <c r="L253" s="22">
        <v>1219.6133</v>
      </c>
      <c r="M253" s="23">
        <v>40</v>
      </c>
      <c r="N253" s="19" t="s">
        <v>44</v>
      </c>
      <c r="O253" s="22">
        <v>18.760000000000002</v>
      </c>
      <c r="P253" s="22">
        <v>12.29</v>
      </c>
      <c r="Q253" s="22">
        <v>100</v>
      </c>
      <c r="R253" s="22">
        <v>20</v>
      </c>
      <c r="S253" s="22">
        <v>1.0000000000000001E-5</v>
      </c>
      <c r="T253" s="22">
        <v>1.0000000000000001E-5</v>
      </c>
      <c r="U253" s="22">
        <v>1077</v>
      </c>
      <c r="V253" s="22">
        <v>3</v>
      </c>
      <c r="W253" s="22">
        <v>1E-3</v>
      </c>
      <c r="X253" s="22">
        <v>1E-3</v>
      </c>
      <c r="Y253" s="22">
        <v>40</v>
      </c>
      <c r="Z253" s="22">
        <v>42</v>
      </c>
      <c r="AA253" s="22">
        <v>2</v>
      </c>
      <c r="AB253" s="22">
        <v>16</v>
      </c>
      <c r="AC253" s="22">
        <v>1E-3</v>
      </c>
      <c r="AD253" s="22">
        <v>1E-3</v>
      </c>
      <c r="AE253" s="24">
        <v>100.00400000000002</v>
      </c>
      <c r="AF253" s="19" t="s">
        <v>44</v>
      </c>
      <c r="AG253" s="25">
        <v>0.55800000000000005</v>
      </c>
      <c r="AH253" s="22">
        <v>43093.91</v>
      </c>
      <c r="AI253" s="22">
        <v>285357.64</v>
      </c>
      <c r="AJ253" s="22">
        <v>328451.55000000005</v>
      </c>
      <c r="AK253" s="21" t="s">
        <v>1018</v>
      </c>
      <c r="AL253" s="21" t="s">
        <v>1019</v>
      </c>
      <c r="AM253" s="26" t="s">
        <v>48</v>
      </c>
      <c r="AN253" s="27">
        <v>0</v>
      </c>
      <c r="AS253">
        <f t="shared" si="6"/>
        <v>2909</v>
      </c>
      <c r="AT253" t="str">
        <f t="shared" si="7"/>
        <v>Região Rural da Capital Regional de Vitória da Conquista</v>
      </c>
      <c r="BE253">
        <v>2400307</v>
      </c>
      <c r="BF253">
        <v>24</v>
      </c>
      <c r="BG253" t="s">
        <v>11357</v>
      </c>
      <c r="BH253" t="s">
        <v>11358</v>
      </c>
      <c r="BI253" t="s">
        <v>11359</v>
      </c>
      <c r="BJ253" t="s">
        <v>11363</v>
      </c>
      <c r="BK253">
        <v>2402</v>
      </c>
      <c r="BL253" t="s">
        <v>11361</v>
      </c>
      <c r="BM253" t="s">
        <v>11362</v>
      </c>
    </row>
    <row r="254" spans="1:65" x14ac:dyDescent="0.25">
      <c r="A254" s="17" t="s">
        <v>534</v>
      </c>
      <c r="B254" s="18">
        <v>1</v>
      </c>
      <c r="C254" s="19" t="s">
        <v>1020</v>
      </c>
      <c r="D254" s="20" t="s">
        <v>853</v>
      </c>
      <c r="E254" s="20" t="s">
        <v>1016</v>
      </c>
      <c r="F254" s="21">
        <v>2914307</v>
      </c>
      <c r="G254" s="20" t="s">
        <v>1021</v>
      </c>
      <c r="H254" s="22">
        <v>19659.732499999998</v>
      </c>
      <c r="I254" s="22">
        <v>1.0000000000000001E-5</v>
      </c>
      <c r="J254" s="22">
        <v>18250.376100000001</v>
      </c>
      <c r="K254" s="22">
        <v>1.0000000000000001E-5</v>
      </c>
      <c r="L254" s="22">
        <v>18250.376100000001</v>
      </c>
      <c r="M254" s="23">
        <v>475</v>
      </c>
      <c r="N254" s="19" t="s">
        <v>44</v>
      </c>
      <c r="O254" s="22">
        <v>267.5</v>
      </c>
      <c r="P254" s="22">
        <v>1E-3</v>
      </c>
      <c r="Q254" s="22">
        <v>1E-3</v>
      </c>
      <c r="R254" s="22">
        <v>757.03560000000004</v>
      </c>
      <c r="S254" s="22">
        <v>3932</v>
      </c>
      <c r="T254" s="22">
        <v>2333.42</v>
      </c>
      <c r="U254" s="22">
        <v>9626.4333000000006</v>
      </c>
      <c r="V254" s="22">
        <v>738.96519999999998</v>
      </c>
      <c r="W254" s="22">
        <v>1E-3</v>
      </c>
      <c r="X254" s="22">
        <v>1E-3</v>
      </c>
      <c r="Y254" s="22">
        <v>20</v>
      </c>
      <c r="Z254" s="22">
        <v>30</v>
      </c>
      <c r="AA254" s="22">
        <v>1E-3</v>
      </c>
      <c r="AB254" s="22">
        <v>10</v>
      </c>
      <c r="AC254" s="22">
        <v>25</v>
      </c>
      <c r="AD254" s="22">
        <v>15</v>
      </c>
      <c r="AE254" s="24">
        <v>100.00299999999999</v>
      </c>
      <c r="AF254" s="19" t="s">
        <v>65</v>
      </c>
      <c r="AG254" s="25">
        <v>0.44400000000000001</v>
      </c>
      <c r="AH254" s="22">
        <v>991019.89</v>
      </c>
      <c r="AI254" s="22">
        <v>3564509.25</v>
      </c>
      <c r="AJ254" s="22">
        <v>4555529.1399999997</v>
      </c>
      <c r="AK254" s="21" t="s">
        <v>1022</v>
      </c>
      <c r="AL254" s="21" t="s">
        <v>1023</v>
      </c>
      <c r="AM254" s="26" t="s">
        <v>48</v>
      </c>
      <c r="AN254" s="27">
        <v>0</v>
      </c>
      <c r="AS254">
        <f t="shared" si="6"/>
        <v>2909</v>
      </c>
      <c r="AT254" t="str">
        <f t="shared" si="7"/>
        <v>Região Rural da Capital Regional de Vitória da Conquista</v>
      </c>
      <c r="BE254">
        <v>2400802</v>
      </c>
      <c r="BF254">
        <v>24</v>
      </c>
      <c r="BG254" t="s">
        <v>11357</v>
      </c>
      <c r="BH254" t="s">
        <v>11358</v>
      </c>
      <c r="BI254" t="s">
        <v>11359</v>
      </c>
      <c r="BJ254" t="s">
        <v>11364</v>
      </c>
      <c r="BK254">
        <v>2402</v>
      </c>
      <c r="BL254" t="s">
        <v>11361</v>
      </c>
      <c r="BM254" t="s">
        <v>11362</v>
      </c>
    </row>
    <row r="255" spans="1:65" x14ac:dyDescent="0.25">
      <c r="A255" s="17" t="s">
        <v>534</v>
      </c>
      <c r="B255" s="18">
        <v>1</v>
      </c>
      <c r="C255" s="19" t="s">
        <v>1024</v>
      </c>
      <c r="D255" s="20" t="s">
        <v>853</v>
      </c>
      <c r="E255" s="20" t="s">
        <v>1016</v>
      </c>
      <c r="F255" s="21">
        <v>2914307</v>
      </c>
      <c r="G255" s="20" t="s">
        <v>1025</v>
      </c>
      <c r="H255" s="22">
        <v>1271.8729000000001</v>
      </c>
      <c r="I255" s="22">
        <v>1.0000000000000001E-5</v>
      </c>
      <c r="J255" s="22">
        <v>1304.1714999999999</v>
      </c>
      <c r="K255" s="22">
        <v>1304.1714999999999</v>
      </c>
      <c r="L255" s="22">
        <v>1304.1714999999999</v>
      </c>
      <c r="M255" s="28">
        <v>29</v>
      </c>
      <c r="N255" s="19" t="s">
        <v>44</v>
      </c>
      <c r="O255" s="22">
        <v>20.059999999999999</v>
      </c>
      <c r="P255" s="22">
        <v>1E-3</v>
      </c>
      <c r="Q255" s="22">
        <v>1E-3</v>
      </c>
      <c r="R255" s="22">
        <v>119.00239999999999</v>
      </c>
      <c r="S255" s="22">
        <v>260.83429999999998</v>
      </c>
      <c r="T255" s="22">
        <v>109.726</v>
      </c>
      <c r="U255" s="22">
        <v>322.31330000000003</v>
      </c>
      <c r="V255" s="22">
        <v>19.864599999999999</v>
      </c>
      <c r="W255" s="22">
        <v>0</v>
      </c>
      <c r="X255" s="22">
        <v>0</v>
      </c>
      <c r="Y255" s="22">
        <v>10</v>
      </c>
      <c r="Z255" s="22">
        <v>70</v>
      </c>
      <c r="AA255" s="22">
        <v>5</v>
      </c>
      <c r="AB255" s="22">
        <v>15</v>
      </c>
      <c r="AC255" s="22">
        <v>0</v>
      </c>
      <c r="AD255" s="22">
        <v>0</v>
      </c>
      <c r="AE255" s="24">
        <v>100</v>
      </c>
      <c r="AF255" s="19" t="s">
        <v>44</v>
      </c>
      <c r="AG255" s="25">
        <v>0.45300000000000001</v>
      </c>
      <c r="AH255" s="22">
        <v>180158.66</v>
      </c>
      <c r="AI255" s="22">
        <v>520683.16</v>
      </c>
      <c r="AJ255" s="22">
        <v>700841.82</v>
      </c>
      <c r="AK255" s="21" t="s">
        <v>1026</v>
      </c>
      <c r="AL255" s="21" t="s">
        <v>1027</v>
      </c>
      <c r="AM255" s="26" t="s">
        <v>48</v>
      </c>
      <c r="AN255" s="27">
        <v>0</v>
      </c>
      <c r="AS255">
        <f t="shared" si="6"/>
        <v>2909</v>
      </c>
      <c r="AT255" t="str">
        <f t="shared" si="7"/>
        <v>Região Rural da Capital Regional de Vitória da Conquista</v>
      </c>
      <c r="BE255">
        <v>2401651</v>
      </c>
      <c r="BF255">
        <v>24</v>
      </c>
      <c r="BG255" t="s">
        <v>11357</v>
      </c>
      <c r="BH255" t="s">
        <v>11358</v>
      </c>
      <c r="BI255" t="s">
        <v>11359</v>
      </c>
      <c r="BJ255" t="s">
        <v>11365</v>
      </c>
      <c r="BK255">
        <v>2402</v>
      </c>
      <c r="BL255" t="s">
        <v>11361</v>
      </c>
      <c r="BM255" t="s">
        <v>11362</v>
      </c>
    </row>
    <row r="256" spans="1:65" x14ac:dyDescent="0.25">
      <c r="A256" s="17" t="s">
        <v>534</v>
      </c>
      <c r="B256" s="18">
        <v>1</v>
      </c>
      <c r="C256" s="19" t="s">
        <v>1028</v>
      </c>
      <c r="D256" s="20" t="s">
        <v>1029</v>
      </c>
      <c r="E256" s="20" t="s">
        <v>1029</v>
      </c>
      <c r="F256" s="21">
        <v>2914604</v>
      </c>
      <c r="G256" s="20" t="s">
        <v>1030</v>
      </c>
      <c r="H256" s="22">
        <v>4406.2</v>
      </c>
      <c r="I256" s="22">
        <v>3127.75</v>
      </c>
      <c r="J256" s="22">
        <v>3127.7543000000001</v>
      </c>
      <c r="K256" s="22">
        <v>3127.7543000000001</v>
      </c>
      <c r="L256" s="22">
        <v>3127.7543000000001</v>
      </c>
      <c r="M256" s="23">
        <v>120</v>
      </c>
      <c r="N256" s="19" t="s">
        <v>44</v>
      </c>
      <c r="O256" s="22">
        <v>48.12</v>
      </c>
      <c r="P256" s="22">
        <v>1E-3</v>
      </c>
      <c r="Q256" s="22">
        <v>1E-3</v>
      </c>
      <c r="R256" s="22">
        <v>11.8628</v>
      </c>
      <c r="S256" s="22">
        <v>1.0000000000000001E-5</v>
      </c>
      <c r="T256" s="22">
        <v>425.3614</v>
      </c>
      <c r="U256" s="22">
        <v>2657.1379999999999</v>
      </c>
      <c r="V256" s="22">
        <v>27.567699999999999</v>
      </c>
      <c r="W256" s="22">
        <v>1E-3</v>
      </c>
      <c r="X256" s="22">
        <v>1E-3</v>
      </c>
      <c r="Y256" s="22">
        <v>1E-3</v>
      </c>
      <c r="Z256" s="22">
        <v>40</v>
      </c>
      <c r="AA256" s="22">
        <v>20</v>
      </c>
      <c r="AB256" s="22">
        <v>30</v>
      </c>
      <c r="AC256" s="22">
        <v>10</v>
      </c>
      <c r="AD256" s="22">
        <v>1E-3</v>
      </c>
      <c r="AE256" s="24">
        <v>100.004</v>
      </c>
      <c r="AF256" s="19" t="s">
        <v>65</v>
      </c>
      <c r="AG256" s="25">
        <v>0.45800000000000002</v>
      </c>
      <c r="AH256" s="22">
        <v>195803.91</v>
      </c>
      <c r="AI256" s="22">
        <v>298179.24</v>
      </c>
      <c r="AJ256" s="22">
        <v>493983.15</v>
      </c>
      <c r="AK256" s="21" t="s">
        <v>572</v>
      </c>
      <c r="AL256" s="21" t="s">
        <v>1001</v>
      </c>
      <c r="AM256" s="26" t="s">
        <v>48</v>
      </c>
      <c r="AN256" s="27">
        <v>0</v>
      </c>
      <c r="AS256">
        <f t="shared" si="6"/>
        <v>2903</v>
      </c>
      <c r="AT256" t="str">
        <f t="shared" si="7"/>
        <v>Região Rural do Centro Sub-regional de Irecê</v>
      </c>
      <c r="BE256">
        <v>2401909</v>
      </c>
      <c r="BF256">
        <v>24</v>
      </c>
      <c r="BG256" t="s">
        <v>11357</v>
      </c>
      <c r="BH256" t="s">
        <v>11358</v>
      </c>
      <c r="BI256" t="s">
        <v>11359</v>
      </c>
      <c r="BJ256" t="s">
        <v>11366</v>
      </c>
      <c r="BK256">
        <v>2402</v>
      </c>
      <c r="BL256" t="s">
        <v>11361</v>
      </c>
      <c r="BM256" t="s">
        <v>11362</v>
      </c>
    </row>
    <row r="257" spans="1:65" x14ac:dyDescent="0.25">
      <c r="A257" s="17" t="s">
        <v>534</v>
      </c>
      <c r="B257" s="18">
        <v>1</v>
      </c>
      <c r="C257" s="19" t="s">
        <v>1031</v>
      </c>
      <c r="D257" s="20" t="s">
        <v>900</v>
      </c>
      <c r="E257" s="20" t="s">
        <v>1032</v>
      </c>
      <c r="F257" s="21">
        <v>2914653</v>
      </c>
      <c r="G257" s="20" t="s">
        <v>1033</v>
      </c>
      <c r="H257" s="22">
        <v>577.99</v>
      </c>
      <c r="I257" s="22">
        <v>577.99</v>
      </c>
      <c r="J257" s="22">
        <v>581.20510000000002</v>
      </c>
      <c r="K257" s="22">
        <v>577.99</v>
      </c>
      <c r="L257" s="22">
        <v>577.99</v>
      </c>
      <c r="M257" s="23">
        <v>44</v>
      </c>
      <c r="N257" s="19" t="s">
        <v>44</v>
      </c>
      <c r="O257" s="22">
        <v>46.18</v>
      </c>
      <c r="P257" s="22">
        <v>35.6</v>
      </c>
      <c r="Q257" s="22">
        <v>37.700000000000003</v>
      </c>
      <c r="R257" s="22">
        <v>62.446599999999997</v>
      </c>
      <c r="S257" s="22">
        <v>1.0000000000000001E-5</v>
      </c>
      <c r="T257" s="22">
        <v>217.5001</v>
      </c>
      <c r="U257" s="22">
        <v>298.58789999999999</v>
      </c>
      <c r="V257" s="22">
        <v>2.6705000000000001</v>
      </c>
      <c r="W257" s="22">
        <v>1E-3</v>
      </c>
      <c r="X257" s="22">
        <v>1E-3</v>
      </c>
      <c r="Y257" s="22">
        <v>20</v>
      </c>
      <c r="Z257" s="22">
        <v>30</v>
      </c>
      <c r="AA257" s="22">
        <v>1E-3</v>
      </c>
      <c r="AB257" s="22">
        <v>39</v>
      </c>
      <c r="AC257" s="22">
        <v>0</v>
      </c>
      <c r="AD257" s="22">
        <v>11</v>
      </c>
      <c r="AE257" s="24">
        <v>100.00299999999999</v>
      </c>
      <c r="AF257" s="19" t="s">
        <v>44</v>
      </c>
      <c r="AG257" s="25">
        <v>0.55300000000000005</v>
      </c>
      <c r="AH257" s="22">
        <v>342908.06</v>
      </c>
      <c r="AI257" s="22">
        <v>846455.48</v>
      </c>
      <c r="AJ257" s="22">
        <v>1189363.54</v>
      </c>
      <c r="AK257" s="30" t="s">
        <v>218</v>
      </c>
      <c r="AL257" s="21" t="s">
        <v>1034</v>
      </c>
      <c r="AM257" s="26" t="s">
        <v>48</v>
      </c>
      <c r="AN257" s="27">
        <v>0</v>
      </c>
      <c r="AS257">
        <f t="shared" si="6"/>
        <v>2908</v>
      </c>
      <c r="AT257" t="str">
        <f t="shared" si="7"/>
        <v>Região Rural do Centro Sub-regional de Teixeira de Freitas</v>
      </c>
      <c r="BE257">
        <v>2402006</v>
      </c>
      <c r="BF257">
        <v>24</v>
      </c>
      <c r="BG257" t="s">
        <v>11357</v>
      </c>
      <c r="BH257" t="s">
        <v>11358</v>
      </c>
      <c r="BI257" t="s">
        <v>11359</v>
      </c>
      <c r="BJ257" t="s">
        <v>11367</v>
      </c>
      <c r="BK257">
        <v>2402</v>
      </c>
      <c r="BL257" t="s">
        <v>11361</v>
      </c>
      <c r="BM257" t="s">
        <v>11362</v>
      </c>
    </row>
    <row r="258" spans="1:65" x14ac:dyDescent="0.25">
      <c r="A258" s="17" t="s">
        <v>534</v>
      </c>
      <c r="B258" s="18">
        <v>1</v>
      </c>
      <c r="C258" s="19" t="s">
        <v>1035</v>
      </c>
      <c r="D258" s="20" t="s">
        <v>628</v>
      </c>
      <c r="E258" s="20" t="s">
        <v>628</v>
      </c>
      <c r="F258" s="21">
        <v>2914703</v>
      </c>
      <c r="G258" s="20" t="s">
        <v>442</v>
      </c>
      <c r="H258" s="22">
        <v>308.72809999999998</v>
      </c>
      <c r="I258" s="22">
        <v>308.72809999999998</v>
      </c>
      <c r="J258" s="22">
        <v>321.6977</v>
      </c>
      <c r="K258" s="22">
        <v>321.66969999999998</v>
      </c>
      <c r="L258" s="22">
        <v>308.72809999999998</v>
      </c>
      <c r="M258" s="23">
        <v>30</v>
      </c>
      <c r="N258" s="19" t="s">
        <v>44</v>
      </c>
      <c r="O258" s="22">
        <v>16.079999999999998</v>
      </c>
      <c r="P258" s="22">
        <v>64.64</v>
      </c>
      <c r="Q258" s="22">
        <v>20.37</v>
      </c>
      <c r="R258" s="22">
        <v>27.04</v>
      </c>
      <c r="S258" s="22">
        <v>0</v>
      </c>
      <c r="T258" s="22">
        <v>190.47219999999999</v>
      </c>
      <c r="U258" s="22"/>
      <c r="V258" s="22">
        <v>1.4999999999999999E-2</v>
      </c>
      <c r="W258" s="22">
        <v>1E-3</v>
      </c>
      <c r="X258" s="22">
        <v>1E-3</v>
      </c>
      <c r="Y258" s="22">
        <v>35</v>
      </c>
      <c r="Z258" s="22">
        <v>35</v>
      </c>
      <c r="AA258" s="22">
        <v>1E-3</v>
      </c>
      <c r="AB258" s="22">
        <v>20</v>
      </c>
      <c r="AC258" s="22">
        <v>1E-3</v>
      </c>
      <c r="AD258" s="22">
        <v>10</v>
      </c>
      <c r="AE258" s="24">
        <v>100.00400000000002</v>
      </c>
      <c r="AF258" s="19" t="s">
        <v>65</v>
      </c>
      <c r="AG258" s="25">
        <v>0.51800000000000002</v>
      </c>
      <c r="AH258" s="22">
        <v>273144.68</v>
      </c>
      <c r="AI258" s="22">
        <v>143894.03</v>
      </c>
      <c r="AJ258" s="22">
        <v>417038.70999999996</v>
      </c>
      <c r="AK258" s="21" t="s">
        <v>612</v>
      </c>
      <c r="AL258" s="21" t="s">
        <v>1036</v>
      </c>
      <c r="AM258" s="26" t="s">
        <v>48</v>
      </c>
      <c r="AN258" s="27">
        <v>0</v>
      </c>
      <c r="AS258">
        <f t="shared" si="6"/>
        <v>2906</v>
      </c>
      <c r="AT258" t="str">
        <f t="shared" si="7"/>
        <v>Região Rural da Metrópole de Salvador</v>
      </c>
      <c r="BE258">
        <v>2402402</v>
      </c>
      <c r="BF258">
        <v>24</v>
      </c>
      <c r="BG258" t="s">
        <v>11357</v>
      </c>
      <c r="BH258" t="s">
        <v>11358</v>
      </c>
      <c r="BI258" t="s">
        <v>11359</v>
      </c>
      <c r="BJ258" t="s">
        <v>11368</v>
      </c>
      <c r="BK258">
        <v>2402</v>
      </c>
      <c r="BL258" t="s">
        <v>11361</v>
      </c>
      <c r="BM258" t="s">
        <v>11362</v>
      </c>
    </row>
    <row r="259" spans="1:65" x14ac:dyDescent="0.25">
      <c r="A259" s="17" t="s">
        <v>534</v>
      </c>
      <c r="B259" s="18">
        <v>1</v>
      </c>
      <c r="C259" s="19" t="s">
        <v>1037</v>
      </c>
      <c r="D259" s="20" t="s">
        <v>628</v>
      </c>
      <c r="E259" s="20" t="s">
        <v>628</v>
      </c>
      <c r="F259" s="21">
        <v>2914703</v>
      </c>
      <c r="G259" s="20" t="s">
        <v>1038</v>
      </c>
      <c r="H259" s="22">
        <v>1292.98</v>
      </c>
      <c r="I259" s="22">
        <v>1453.1921</v>
      </c>
      <c r="J259" s="22">
        <v>1453.1921</v>
      </c>
      <c r="K259" s="22">
        <v>1453.1921</v>
      </c>
      <c r="L259" s="22">
        <v>1453.1921</v>
      </c>
      <c r="M259" s="23">
        <v>49</v>
      </c>
      <c r="N259" s="19" t="s">
        <v>44</v>
      </c>
      <c r="O259" s="22">
        <v>25.77</v>
      </c>
      <c r="P259" s="22">
        <v>32.82</v>
      </c>
      <c r="Q259" s="22">
        <v>100</v>
      </c>
      <c r="R259" s="22">
        <v>43.42</v>
      </c>
      <c r="S259" s="22">
        <v>1.0000000000000001E-5</v>
      </c>
      <c r="T259" s="22">
        <v>190.46</v>
      </c>
      <c r="U259" s="22">
        <v>939.31</v>
      </c>
      <c r="V259" s="22">
        <v>11.6</v>
      </c>
      <c r="W259" s="22">
        <v>1E-3</v>
      </c>
      <c r="X259" s="22">
        <v>1E-3</v>
      </c>
      <c r="Y259" s="22">
        <v>10</v>
      </c>
      <c r="Z259" s="22">
        <v>58</v>
      </c>
      <c r="AA259" s="22">
        <v>1E-3</v>
      </c>
      <c r="AB259" s="22">
        <v>30</v>
      </c>
      <c r="AC259" s="22">
        <v>1E-3</v>
      </c>
      <c r="AD259" s="22">
        <v>2</v>
      </c>
      <c r="AE259" s="24">
        <v>100.004</v>
      </c>
      <c r="AF259" s="19" t="s">
        <v>65</v>
      </c>
      <c r="AG259" s="25">
        <v>0.504</v>
      </c>
      <c r="AH259" s="22">
        <v>272723.55</v>
      </c>
      <c r="AI259" s="22">
        <v>310997.14</v>
      </c>
      <c r="AJ259" s="22">
        <v>583720.68999999994</v>
      </c>
      <c r="AK259" s="21" t="s">
        <v>743</v>
      </c>
      <c r="AL259" s="21" t="s">
        <v>1039</v>
      </c>
      <c r="AM259" s="26" t="s">
        <v>48</v>
      </c>
      <c r="AN259" s="27">
        <v>0</v>
      </c>
      <c r="AS259">
        <f t="shared" ref="AS259:AS322" si="8">VLOOKUP(F259,$BE$2:$BM$5566,7,0)</f>
        <v>2906</v>
      </c>
      <c r="AT259" t="str">
        <f t="shared" ref="AT259:AT322" si="9">VLOOKUP(F259,$BE$2:$BM$5566,8,0)</f>
        <v>Região Rural da Metrópole de Salvador</v>
      </c>
      <c r="BE259">
        <v>2402709</v>
      </c>
      <c r="BF259">
        <v>24</v>
      </c>
      <c r="BG259" t="s">
        <v>11357</v>
      </c>
      <c r="BH259" t="s">
        <v>11358</v>
      </c>
      <c r="BI259" t="s">
        <v>11359</v>
      </c>
      <c r="BJ259" t="s">
        <v>11369</v>
      </c>
      <c r="BK259">
        <v>2402</v>
      </c>
      <c r="BL259" t="s">
        <v>11361</v>
      </c>
      <c r="BM259" t="s">
        <v>11362</v>
      </c>
    </row>
    <row r="260" spans="1:65" x14ac:dyDescent="0.25">
      <c r="A260" s="17" t="s">
        <v>534</v>
      </c>
      <c r="B260" s="18">
        <v>1</v>
      </c>
      <c r="C260" s="19" t="s">
        <v>1040</v>
      </c>
      <c r="D260" s="20" t="s">
        <v>542</v>
      </c>
      <c r="E260" s="20" t="s">
        <v>1041</v>
      </c>
      <c r="F260" s="21">
        <v>2914802</v>
      </c>
      <c r="G260" s="20" t="s">
        <v>1042</v>
      </c>
      <c r="H260" s="22">
        <v>415</v>
      </c>
      <c r="I260" s="22">
        <v>355.8</v>
      </c>
      <c r="J260" s="22">
        <v>355.83519999999999</v>
      </c>
      <c r="K260" s="22">
        <v>415</v>
      </c>
      <c r="L260" s="22">
        <v>355.83</v>
      </c>
      <c r="M260" s="23">
        <v>35</v>
      </c>
      <c r="N260" s="19" t="s">
        <v>44</v>
      </c>
      <c r="O260" s="22">
        <v>17.79</v>
      </c>
      <c r="P260" s="22">
        <v>75.739999999999995</v>
      </c>
      <c r="Q260" s="22">
        <v>42.03</v>
      </c>
      <c r="R260" s="22">
        <v>35.583500000000001</v>
      </c>
      <c r="S260" s="22">
        <v>0</v>
      </c>
      <c r="T260" s="22">
        <v>239.85140000000001</v>
      </c>
      <c r="U260" s="22">
        <v>76.850300000000004</v>
      </c>
      <c r="V260" s="22">
        <v>3.55</v>
      </c>
      <c r="W260" s="22">
        <v>0</v>
      </c>
      <c r="X260" s="22">
        <v>0</v>
      </c>
      <c r="Y260" s="22">
        <v>50</v>
      </c>
      <c r="Z260" s="22">
        <v>20</v>
      </c>
      <c r="AA260" s="22">
        <v>0</v>
      </c>
      <c r="AB260" s="22">
        <v>20</v>
      </c>
      <c r="AC260" s="22">
        <v>0</v>
      </c>
      <c r="AD260" s="22">
        <v>10</v>
      </c>
      <c r="AE260" s="24">
        <v>100</v>
      </c>
      <c r="AF260" s="19" t="s">
        <v>44</v>
      </c>
      <c r="AG260" s="25">
        <v>0.625</v>
      </c>
      <c r="AH260" s="22">
        <v>163293.75</v>
      </c>
      <c r="AI260" s="22">
        <v>106951.27</v>
      </c>
      <c r="AJ260" s="22">
        <v>270245.02</v>
      </c>
      <c r="AK260" s="21" t="s">
        <v>1043</v>
      </c>
      <c r="AL260" s="21" t="s">
        <v>1044</v>
      </c>
      <c r="AM260" s="26" t="s">
        <v>48</v>
      </c>
      <c r="AN260" s="27">
        <v>0</v>
      </c>
      <c r="AS260">
        <f t="shared" si="8"/>
        <v>2907</v>
      </c>
      <c r="AT260" t="str">
        <f t="shared" si="9"/>
        <v>Região Rural da Capital Regional de Ilhéus</v>
      </c>
      <c r="BE260">
        <v>2403004</v>
      </c>
      <c r="BF260">
        <v>24</v>
      </c>
      <c r="BG260" t="s">
        <v>11357</v>
      </c>
      <c r="BH260" t="s">
        <v>11358</v>
      </c>
      <c r="BI260" t="s">
        <v>11359</v>
      </c>
      <c r="BJ260" t="s">
        <v>11370</v>
      </c>
      <c r="BK260">
        <v>2402</v>
      </c>
      <c r="BL260" t="s">
        <v>11361</v>
      </c>
      <c r="BM260" t="s">
        <v>11362</v>
      </c>
    </row>
    <row r="261" spans="1:65" x14ac:dyDescent="0.25">
      <c r="A261" s="17" t="s">
        <v>534</v>
      </c>
      <c r="B261" s="18">
        <v>1</v>
      </c>
      <c r="C261" s="19" t="s">
        <v>1045</v>
      </c>
      <c r="D261" s="20" t="s">
        <v>542</v>
      </c>
      <c r="E261" s="20" t="s">
        <v>1041</v>
      </c>
      <c r="F261" s="21">
        <v>2914802</v>
      </c>
      <c r="G261" s="20" t="s">
        <v>1046</v>
      </c>
      <c r="H261" s="22">
        <v>833.02</v>
      </c>
      <c r="I261" s="22">
        <v>833.26</v>
      </c>
      <c r="J261" s="22">
        <v>833.26</v>
      </c>
      <c r="K261" s="22">
        <v>833.26</v>
      </c>
      <c r="L261" s="22">
        <v>833.02</v>
      </c>
      <c r="M261" s="23">
        <v>83</v>
      </c>
      <c r="N261" s="19" t="s">
        <v>44</v>
      </c>
      <c r="O261" s="22">
        <v>41.66</v>
      </c>
      <c r="P261" s="22">
        <v>94.97</v>
      </c>
      <c r="Q261" s="22">
        <v>1.79</v>
      </c>
      <c r="R261" s="22">
        <v>62.39</v>
      </c>
      <c r="S261" s="22">
        <v>1.0000000000000001E-5</v>
      </c>
      <c r="T261" s="22">
        <v>742.34</v>
      </c>
      <c r="U261" s="22">
        <v>22.28</v>
      </c>
      <c r="V261" s="22">
        <v>6.23</v>
      </c>
      <c r="W261" s="22">
        <v>1E-3</v>
      </c>
      <c r="X261" s="22">
        <v>1E-3</v>
      </c>
      <c r="Y261" s="22">
        <v>15</v>
      </c>
      <c r="Z261" s="22">
        <v>25</v>
      </c>
      <c r="AA261" s="22">
        <v>1E-3</v>
      </c>
      <c r="AB261" s="22">
        <v>50</v>
      </c>
      <c r="AC261" s="22">
        <v>1E-3</v>
      </c>
      <c r="AD261" s="22">
        <v>10</v>
      </c>
      <c r="AE261" s="24">
        <v>100.004</v>
      </c>
      <c r="AF261" s="19" t="s">
        <v>65</v>
      </c>
      <c r="AG261" s="25">
        <v>0.45100000000000001</v>
      </c>
      <c r="AH261" s="22">
        <v>1148134.29</v>
      </c>
      <c r="AI261" s="22">
        <v>371993.29</v>
      </c>
      <c r="AJ261" s="22">
        <v>1520127.58</v>
      </c>
      <c r="AK261" s="21" t="s">
        <v>743</v>
      </c>
      <c r="AL261" s="21" t="s">
        <v>1047</v>
      </c>
      <c r="AM261" s="26" t="s">
        <v>48</v>
      </c>
      <c r="AN261" s="27">
        <v>0</v>
      </c>
      <c r="AS261">
        <f t="shared" si="8"/>
        <v>2907</v>
      </c>
      <c r="AT261" t="str">
        <f t="shared" si="9"/>
        <v>Região Rural da Capital Regional de Ilhéus</v>
      </c>
      <c r="BE261">
        <v>2403103</v>
      </c>
      <c r="BF261">
        <v>24</v>
      </c>
      <c r="BG261" t="s">
        <v>11357</v>
      </c>
      <c r="BH261" t="s">
        <v>11358</v>
      </c>
      <c r="BI261" t="s">
        <v>11359</v>
      </c>
      <c r="BJ261" t="s">
        <v>11371</v>
      </c>
      <c r="BK261">
        <v>2402</v>
      </c>
      <c r="BL261" t="s">
        <v>11361</v>
      </c>
      <c r="BM261" t="s">
        <v>11362</v>
      </c>
    </row>
    <row r="262" spans="1:65" x14ac:dyDescent="0.25">
      <c r="A262" s="17" t="s">
        <v>534</v>
      </c>
      <c r="B262" s="18">
        <v>1</v>
      </c>
      <c r="C262" s="19" t="s">
        <v>1048</v>
      </c>
      <c r="D262" s="20" t="s">
        <v>542</v>
      </c>
      <c r="E262" s="20" t="s">
        <v>1041</v>
      </c>
      <c r="F262" s="21">
        <v>2914802</v>
      </c>
      <c r="G262" s="20" t="s">
        <v>1049</v>
      </c>
      <c r="H262" s="22">
        <v>594.83199999999999</v>
      </c>
      <c r="I262" s="22">
        <v>599.20039999999995</v>
      </c>
      <c r="J262" s="22">
        <v>599.20039999999995</v>
      </c>
      <c r="K262" s="22">
        <v>599.20039999999995</v>
      </c>
      <c r="L262" s="22">
        <v>594.83199999999999</v>
      </c>
      <c r="M262" s="23">
        <v>50</v>
      </c>
      <c r="N262" s="19" t="s">
        <v>44</v>
      </c>
      <c r="O262" s="22">
        <v>1E-3</v>
      </c>
      <c r="P262" s="22">
        <v>1E-3</v>
      </c>
      <c r="Q262" s="22">
        <v>1E-3</v>
      </c>
      <c r="R262" s="22">
        <v>34.8917</v>
      </c>
      <c r="S262" s="22">
        <v>1.0000000000000001E-5</v>
      </c>
      <c r="T262" s="22">
        <v>563.66</v>
      </c>
      <c r="U262" s="22">
        <v>1.0000000000000001E-5</v>
      </c>
      <c r="V262" s="22">
        <v>0.65</v>
      </c>
      <c r="W262" s="22">
        <v>1E-3</v>
      </c>
      <c r="X262" s="22">
        <v>1E-3</v>
      </c>
      <c r="Y262" s="22">
        <v>20</v>
      </c>
      <c r="Z262" s="22">
        <v>30</v>
      </c>
      <c r="AA262" s="22">
        <v>1E-3</v>
      </c>
      <c r="AB262" s="22">
        <v>20</v>
      </c>
      <c r="AC262" s="22">
        <v>10</v>
      </c>
      <c r="AD262" s="22">
        <v>20</v>
      </c>
      <c r="AE262" s="24">
        <v>100.00299999999999</v>
      </c>
      <c r="AF262" s="19" t="s">
        <v>57</v>
      </c>
      <c r="AG262" s="25">
        <v>0.371</v>
      </c>
      <c r="AH262" s="22">
        <v>425263.32</v>
      </c>
      <c r="AI262" s="22">
        <v>325787.78000000003</v>
      </c>
      <c r="AJ262" s="22">
        <v>751051.10000000009</v>
      </c>
      <c r="AK262" s="21" t="s">
        <v>938</v>
      </c>
      <c r="AL262" s="21" t="s">
        <v>592</v>
      </c>
      <c r="AM262" s="26" t="s">
        <v>48</v>
      </c>
      <c r="AN262" s="27">
        <v>0</v>
      </c>
      <c r="AS262">
        <f t="shared" si="8"/>
        <v>2907</v>
      </c>
      <c r="AT262" t="str">
        <f t="shared" si="9"/>
        <v>Região Rural da Capital Regional de Ilhéus</v>
      </c>
      <c r="BE262">
        <v>2403400</v>
      </c>
      <c r="BF262">
        <v>24</v>
      </c>
      <c r="BG262" t="s">
        <v>11357</v>
      </c>
      <c r="BH262" t="s">
        <v>11358</v>
      </c>
      <c r="BI262" t="s">
        <v>11359</v>
      </c>
      <c r="BJ262" t="s">
        <v>11372</v>
      </c>
      <c r="BK262">
        <v>2402</v>
      </c>
      <c r="BL262" t="s">
        <v>11361</v>
      </c>
      <c r="BM262" t="s">
        <v>11362</v>
      </c>
    </row>
    <row r="263" spans="1:65" x14ac:dyDescent="0.25">
      <c r="A263" s="17" t="s">
        <v>534</v>
      </c>
      <c r="B263" s="18">
        <v>1</v>
      </c>
      <c r="C263" s="19" t="s">
        <v>1050</v>
      </c>
      <c r="D263" s="20" t="s">
        <v>542</v>
      </c>
      <c r="E263" s="20" t="s">
        <v>1041</v>
      </c>
      <c r="F263" s="21">
        <v>2914802</v>
      </c>
      <c r="G263" s="20" t="s">
        <v>1051</v>
      </c>
      <c r="H263" s="22">
        <v>352.47710000000001</v>
      </c>
      <c r="I263" s="22">
        <v>352.4</v>
      </c>
      <c r="J263" s="22">
        <v>343.34359999999998</v>
      </c>
      <c r="K263" s="22">
        <v>352.47710000000001</v>
      </c>
      <c r="L263" s="22">
        <v>343.34359999999998</v>
      </c>
      <c r="M263" s="23">
        <v>30</v>
      </c>
      <c r="N263" s="19" t="s">
        <v>44</v>
      </c>
      <c r="O263" s="22">
        <v>17.170000000000002</v>
      </c>
      <c r="P263" s="22">
        <v>45.18</v>
      </c>
      <c r="Q263" s="22">
        <v>93.2</v>
      </c>
      <c r="R263" s="22">
        <v>15.86</v>
      </c>
      <c r="S263" s="22">
        <v>1.0000000000000001E-5</v>
      </c>
      <c r="T263" s="22">
        <v>146.91999999999999</v>
      </c>
      <c r="U263" s="22">
        <v>178.22</v>
      </c>
      <c r="V263" s="22">
        <v>2.34</v>
      </c>
      <c r="W263" s="22"/>
      <c r="X263" s="22">
        <v>8.74</v>
      </c>
      <c r="Y263" s="22">
        <v>17.48</v>
      </c>
      <c r="Z263" s="22">
        <v>26.21</v>
      </c>
      <c r="AA263" s="22">
        <v>1E-3</v>
      </c>
      <c r="AB263" s="22">
        <v>47.57</v>
      </c>
      <c r="AC263" s="22">
        <v>1E-3</v>
      </c>
      <c r="AD263" s="22">
        <v>1E-3</v>
      </c>
      <c r="AE263" s="24"/>
      <c r="AF263" s="19" t="s">
        <v>64</v>
      </c>
      <c r="AG263" s="25">
        <v>0.55000000000000004</v>
      </c>
      <c r="AH263" s="22">
        <v>384263.49</v>
      </c>
      <c r="AI263" s="22">
        <v>427065.96</v>
      </c>
      <c r="AJ263" s="22">
        <v>811329.45</v>
      </c>
      <c r="AK263" s="21" t="s">
        <v>778</v>
      </c>
      <c r="AL263" s="21" t="s">
        <v>1052</v>
      </c>
      <c r="AM263" s="26" t="s">
        <v>48</v>
      </c>
      <c r="AN263" s="27">
        <v>0</v>
      </c>
      <c r="AS263">
        <f t="shared" si="8"/>
        <v>2907</v>
      </c>
      <c r="AT263" t="str">
        <f t="shared" si="9"/>
        <v>Região Rural da Capital Regional de Ilhéus</v>
      </c>
      <c r="BE263">
        <v>2403756</v>
      </c>
      <c r="BF263">
        <v>24</v>
      </c>
      <c r="BG263" t="s">
        <v>11357</v>
      </c>
      <c r="BH263" t="s">
        <v>11358</v>
      </c>
      <c r="BI263" t="s">
        <v>11359</v>
      </c>
      <c r="BJ263" t="s">
        <v>11373</v>
      </c>
      <c r="BK263">
        <v>2402</v>
      </c>
      <c r="BL263" t="s">
        <v>11361</v>
      </c>
      <c r="BM263" t="s">
        <v>11362</v>
      </c>
    </row>
    <row r="264" spans="1:65" x14ac:dyDescent="0.25">
      <c r="A264" s="17" t="s">
        <v>534</v>
      </c>
      <c r="B264" s="18">
        <v>1</v>
      </c>
      <c r="C264" s="19" t="s">
        <v>1053</v>
      </c>
      <c r="D264" s="20" t="s">
        <v>542</v>
      </c>
      <c r="E264" s="20" t="s">
        <v>1041</v>
      </c>
      <c r="F264" s="21">
        <v>2914802</v>
      </c>
      <c r="G264" s="20" t="s">
        <v>1054</v>
      </c>
      <c r="H264" s="22">
        <v>290.94</v>
      </c>
      <c r="I264" s="22">
        <v>327.48540000000003</v>
      </c>
      <c r="J264" s="22">
        <v>327.48540000000003</v>
      </c>
      <c r="K264" s="22">
        <v>327.48540000000003</v>
      </c>
      <c r="L264" s="22">
        <v>290.94</v>
      </c>
      <c r="M264" s="23">
        <v>33</v>
      </c>
      <c r="N264" s="19" t="s">
        <v>44</v>
      </c>
      <c r="O264" s="22">
        <v>16.37</v>
      </c>
      <c r="P264" s="22">
        <v>44.96</v>
      </c>
      <c r="Q264" s="22">
        <v>69.349999999999994</v>
      </c>
      <c r="R264" s="22">
        <v>24.1343</v>
      </c>
      <c r="S264" s="22">
        <v>1.0000000000000001E-5</v>
      </c>
      <c r="T264" s="22">
        <v>237.28</v>
      </c>
      <c r="U264" s="22">
        <v>166.66</v>
      </c>
      <c r="V264" s="22">
        <v>0.57999999999999996</v>
      </c>
      <c r="W264" s="22">
        <v>1E-3</v>
      </c>
      <c r="X264" s="22">
        <v>1E-3</v>
      </c>
      <c r="Y264" s="22">
        <v>75</v>
      </c>
      <c r="Z264" s="22">
        <v>1E-3</v>
      </c>
      <c r="AA264" s="22">
        <v>20</v>
      </c>
      <c r="AB264" s="22">
        <v>5</v>
      </c>
      <c r="AC264" s="22">
        <v>1E-3</v>
      </c>
      <c r="AD264" s="22">
        <v>1E-3</v>
      </c>
      <c r="AE264" s="24">
        <v>100.00500000000001</v>
      </c>
      <c r="AF264" s="19" t="s">
        <v>57</v>
      </c>
      <c r="AG264" s="25">
        <v>0.49</v>
      </c>
      <c r="AH264" s="22">
        <v>274170.96999999997</v>
      </c>
      <c r="AI264" s="22">
        <v>191834.4</v>
      </c>
      <c r="AJ264" s="22">
        <v>466005.37</v>
      </c>
      <c r="AK264" s="21" t="s">
        <v>938</v>
      </c>
      <c r="AL264" s="21" t="s">
        <v>1055</v>
      </c>
      <c r="AM264" s="26" t="s">
        <v>48</v>
      </c>
      <c r="AN264" s="27">
        <v>0</v>
      </c>
      <c r="AS264">
        <f t="shared" si="8"/>
        <v>2907</v>
      </c>
      <c r="AT264" t="str">
        <f t="shared" si="9"/>
        <v>Região Rural da Capital Regional de Ilhéus</v>
      </c>
      <c r="BE264">
        <v>2404507</v>
      </c>
      <c r="BF264">
        <v>24</v>
      </c>
      <c r="BG264" t="s">
        <v>11357</v>
      </c>
      <c r="BH264" t="s">
        <v>11358</v>
      </c>
      <c r="BI264" t="s">
        <v>11359</v>
      </c>
      <c r="BJ264" t="s">
        <v>11374</v>
      </c>
      <c r="BK264">
        <v>2402</v>
      </c>
      <c r="BL264" t="s">
        <v>11361</v>
      </c>
      <c r="BM264" t="s">
        <v>11362</v>
      </c>
    </row>
    <row r="265" spans="1:65" x14ac:dyDescent="0.25">
      <c r="A265" s="17" t="s">
        <v>534</v>
      </c>
      <c r="B265" s="18">
        <v>1</v>
      </c>
      <c r="C265" s="19" t="s">
        <v>1056</v>
      </c>
      <c r="D265" s="20" t="s">
        <v>542</v>
      </c>
      <c r="E265" s="20" t="s">
        <v>1057</v>
      </c>
      <c r="F265" s="21">
        <v>2914901</v>
      </c>
      <c r="G265" s="20" t="s">
        <v>1058</v>
      </c>
      <c r="H265" s="22">
        <v>553.47230000000002</v>
      </c>
      <c r="I265" s="22">
        <v>553.47230000000002</v>
      </c>
      <c r="J265" s="22">
        <v>576.31510000000003</v>
      </c>
      <c r="K265" s="22">
        <v>553.47230000000002</v>
      </c>
      <c r="L265" s="22">
        <v>553.47230000000002</v>
      </c>
      <c r="M265" s="23">
        <v>44</v>
      </c>
      <c r="N265" s="19" t="s">
        <v>44</v>
      </c>
      <c r="O265" s="22">
        <v>28.81</v>
      </c>
      <c r="P265" s="22">
        <v>28</v>
      </c>
      <c r="Q265" s="22">
        <v>68</v>
      </c>
      <c r="R265" s="22">
        <v>56.85</v>
      </c>
      <c r="S265" s="22">
        <v>1.0000000000000001E-5</v>
      </c>
      <c r="T265" s="22">
        <v>346.83</v>
      </c>
      <c r="U265" s="22">
        <v>169.33</v>
      </c>
      <c r="V265" s="22">
        <v>3.29</v>
      </c>
      <c r="W265" s="22">
        <v>1E-3</v>
      </c>
      <c r="X265" s="22">
        <v>20</v>
      </c>
      <c r="Y265" s="22">
        <v>30</v>
      </c>
      <c r="Z265" s="22">
        <v>30</v>
      </c>
      <c r="AA265" s="22">
        <v>10</v>
      </c>
      <c r="AB265" s="22">
        <v>1E-3</v>
      </c>
      <c r="AC265" s="22">
        <v>5</v>
      </c>
      <c r="AD265" s="22">
        <v>5</v>
      </c>
      <c r="AE265" s="24">
        <v>100.00200000000001</v>
      </c>
      <c r="AF265" s="19" t="s">
        <v>57</v>
      </c>
      <c r="AG265" s="25">
        <v>0.48099999999999998</v>
      </c>
      <c r="AH265" s="22">
        <v>478515.56</v>
      </c>
      <c r="AI265" s="22">
        <v>518543.68</v>
      </c>
      <c r="AJ265" s="22">
        <v>997059.24</v>
      </c>
      <c r="AK265" s="21" t="s">
        <v>1059</v>
      </c>
      <c r="AL265" s="21" t="s">
        <v>1052</v>
      </c>
      <c r="AM265" s="26" t="s">
        <v>48</v>
      </c>
      <c r="AN265" s="27">
        <v>0</v>
      </c>
      <c r="AS265">
        <f t="shared" si="8"/>
        <v>2907</v>
      </c>
      <c r="AT265" t="str">
        <f t="shared" si="9"/>
        <v>Região Rural da Capital Regional de Ilhéus</v>
      </c>
      <c r="BE265">
        <v>2405603</v>
      </c>
      <c r="BF265">
        <v>24</v>
      </c>
      <c r="BG265" t="s">
        <v>11357</v>
      </c>
      <c r="BH265" t="s">
        <v>11358</v>
      </c>
      <c r="BI265" t="s">
        <v>11359</v>
      </c>
      <c r="BJ265" t="s">
        <v>11375</v>
      </c>
      <c r="BK265">
        <v>2402</v>
      </c>
      <c r="BL265" t="s">
        <v>11361</v>
      </c>
      <c r="BM265" t="s">
        <v>11362</v>
      </c>
    </row>
    <row r="266" spans="1:65" x14ac:dyDescent="0.25">
      <c r="A266" s="17" t="s">
        <v>534</v>
      </c>
      <c r="B266" s="18">
        <v>1</v>
      </c>
      <c r="C266" s="19" t="s">
        <v>1060</v>
      </c>
      <c r="D266" s="20" t="s">
        <v>548</v>
      </c>
      <c r="E266" s="20" t="s">
        <v>1061</v>
      </c>
      <c r="F266" s="21">
        <v>2915007</v>
      </c>
      <c r="G266" s="20" t="s">
        <v>1062</v>
      </c>
      <c r="H266" s="22">
        <v>1356.1808000000001</v>
      </c>
      <c r="I266" s="22">
        <v>1.0000000000000001E-5</v>
      </c>
      <c r="J266" s="22">
        <v>1290.7625</v>
      </c>
      <c r="K266" s="22">
        <v>1290.7625</v>
      </c>
      <c r="L266" s="22">
        <v>1290.7625</v>
      </c>
      <c r="M266" s="23">
        <v>50</v>
      </c>
      <c r="N266" s="19" t="s">
        <v>44</v>
      </c>
      <c r="O266" s="22">
        <v>19.850000000000001</v>
      </c>
      <c r="P266" s="22">
        <v>63.4</v>
      </c>
      <c r="Q266" s="22">
        <v>100</v>
      </c>
      <c r="R266" s="22">
        <v>219.9384</v>
      </c>
      <c r="S266" s="22">
        <v>1.0000000000000001E-5</v>
      </c>
      <c r="T266" s="22">
        <v>668.08699999999999</v>
      </c>
      <c r="U266" s="22">
        <v>385.5976</v>
      </c>
      <c r="V266" s="22">
        <v>17.139500000000002</v>
      </c>
      <c r="W266" s="22">
        <v>1E-3</v>
      </c>
      <c r="X266" s="22">
        <v>1E-3</v>
      </c>
      <c r="Y266" s="22">
        <v>55</v>
      </c>
      <c r="Z266" s="22">
        <v>1E-3</v>
      </c>
      <c r="AA266" s="22">
        <v>1E-3</v>
      </c>
      <c r="AB266" s="22">
        <v>20</v>
      </c>
      <c r="AC266" s="22">
        <v>8</v>
      </c>
      <c r="AD266" s="22">
        <v>17</v>
      </c>
      <c r="AE266" s="24">
        <v>100.00399999999999</v>
      </c>
      <c r="AF266" s="19" t="s">
        <v>65</v>
      </c>
      <c r="AG266" s="25">
        <v>0.49399999999999999</v>
      </c>
      <c r="AH266" s="22">
        <v>305736</v>
      </c>
      <c r="AI266" s="22">
        <v>248722.51</v>
      </c>
      <c r="AJ266" s="22">
        <v>554458.51</v>
      </c>
      <c r="AK266" s="30" t="s">
        <v>612</v>
      </c>
      <c r="AL266" s="21" t="s">
        <v>603</v>
      </c>
      <c r="AM266" s="26" t="s">
        <v>48</v>
      </c>
      <c r="AN266" s="27">
        <v>0</v>
      </c>
      <c r="AS266">
        <f t="shared" si="8"/>
        <v>2909</v>
      </c>
      <c r="AT266" t="str">
        <f t="shared" si="9"/>
        <v>Região Rural da Capital Regional de Vitória da Conquista</v>
      </c>
      <c r="BE266">
        <v>2405702</v>
      </c>
      <c r="BF266">
        <v>24</v>
      </c>
      <c r="BG266" t="s">
        <v>11357</v>
      </c>
      <c r="BH266" t="s">
        <v>11358</v>
      </c>
      <c r="BI266" t="s">
        <v>11359</v>
      </c>
      <c r="BJ266" t="s">
        <v>11376</v>
      </c>
      <c r="BK266">
        <v>2402</v>
      </c>
      <c r="BL266" t="s">
        <v>11361</v>
      </c>
      <c r="BM266" t="s">
        <v>11362</v>
      </c>
    </row>
    <row r="267" spans="1:65" x14ac:dyDescent="0.25">
      <c r="A267" s="17" t="s">
        <v>534</v>
      </c>
      <c r="B267" s="18">
        <v>1</v>
      </c>
      <c r="C267" s="19" t="s">
        <v>1063</v>
      </c>
      <c r="D267" s="20" t="s">
        <v>548</v>
      </c>
      <c r="E267" s="20" t="s">
        <v>1061</v>
      </c>
      <c r="F267" s="21">
        <v>2915007</v>
      </c>
      <c r="G267" s="20" t="s">
        <v>1064</v>
      </c>
      <c r="H267" s="22">
        <v>100</v>
      </c>
      <c r="I267" s="22">
        <v>151.3897</v>
      </c>
      <c r="J267" s="22">
        <v>151.3897</v>
      </c>
      <c r="K267" s="22">
        <v>151.3897</v>
      </c>
      <c r="L267" s="22">
        <v>151.3897</v>
      </c>
      <c r="M267" s="23">
        <v>16</v>
      </c>
      <c r="N267" s="19" t="s">
        <v>44</v>
      </c>
      <c r="O267" s="22">
        <v>2.33</v>
      </c>
      <c r="P267" s="22">
        <v>20.65</v>
      </c>
      <c r="Q267" s="22">
        <v>1E-3</v>
      </c>
      <c r="R267" s="22">
        <v>14.325200000000001</v>
      </c>
      <c r="S267" s="22">
        <v>1.0000000000000001E-5</v>
      </c>
      <c r="T267" s="22">
        <v>47.8093</v>
      </c>
      <c r="U267" s="22">
        <v>86.096599999999995</v>
      </c>
      <c r="V267" s="22">
        <v>4.7298</v>
      </c>
      <c r="W267" s="22">
        <v>1E-3</v>
      </c>
      <c r="X267" s="22">
        <v>1E-3</v>
      </c>
      <c r="Y267" s="22">
        <v>1E-3</v>
      </c>
      <c r="Z267" s="22">
        <v>70</v>
      </c>
      <c r="AA267" s="22">
        <v>10</v>
      </c>
      <c r="AB267" s="22">
        <v>20</v>
      </c>
      <c r="AC267" s="22">
        <v>1E-3</v>
      </c>
      <c r="AD267" s="22">
        <v>1E-3</v>
      </c>
      <c r="AE267" s="24">
        <v>100.00500000000001</v>
      </c>
      <c r="AF267" s="19" t="s">
        <v>65</v>
      </c>
      <c r="AG267" s="25">
        <v>0.51</v>
      </c>
      <c r="AH267" s="22">
        <v>132181.92000000001</v>
      </c>
      <c r="AI267" s="22">
        <v>61095.34</v>
      </c>
      <c r="AJ267" s="22">
        <v>193277.26</v>
      </c>
      <c r="AK267" s="30" t="s">
        <v>894</v>
      </c>
      <c r="AL267" s="21" t="s">
        <v>1065</v>
      </c>
      <c r="AM267" s="26" t="s">
        <v>48</v>
      </c>
      <c r="AN267" s="27">
        <v>0</v>
      </c>
      <c r="AS267">
        <f t="shared" si="8"/>
        <v>2909</v>
      </c>
      <c r="AT267" t="str">
        <f t="shared" si="9"/>
        <v>Região Rural da Capital Regional de Vitória da Conquista</v>
      </c>
      <c r="BE267">
        <v>2406502</v>
      </c>
      <c r="BF267">
        <v>24</v>
      </c>
      <c r="BG267" t="s">
        <v>11357</v>
      </c>
      <c r="BH267" t="s">
        <v>11358</v>
      </c>
      <c r="BI267" t="s">
        <v>11359</v>
      </c>
      <c r="BJ267" t="s">
        <v>11377</v>
      </c>
      <c r="BK267">
        <v>2402</v>
      </c>
      <c r="BL267" t="s">
        <v>11361</v>
      </c>
      <c r="BM267" t="s">
        <v>11362</v>
      </c>
    </row>
    <row r="268" spans="1:65" x14ac:dyDescent="0.25">
      <c r="A268" s="17" t="s">
        <v>534</v>
      </c>
      <c r="B268" s="18">
        <v>1</v>
      </c>
      <c r="C268" s="19" t="s">
        <v>1066</v>
      </c>
      <c r="D268" s="20" t="s">
        <v>548</v>
      </c>
      <c r="E268" s="20" t="s">
        <v>1061</v>
      </c>
      <c r="F268" s="21">
        <v>2915007</v>
      </c>
      <c r="G268" s="20" t="s">
        <v>1067</v>
      </c>
      <c r="H268" s="22">
        <v>3519.7</v>
      </c>
      <c r="I268" s="22">
        <v>3646.09</v>
      </c>
      <c r="J268" s="22">
        <v>3646.09</v>
      </c>
      <c r="K268" s="22">
        <v>3519.7</v>
      </c>
      <c r="L268" s="22">
        <v>3519.7</v>
      </c>
      <c r="M268" s="23">
        <v>260</v>
      </c>
      <c r="N268" s="19" t="s">
        <v>44</v>
      </c>
      <c r="O268" s="22">
        <v>56.09</v>
      </c>
      <c r="P268" s="22">
        <v>0</v>
      </c>
      <c r="Q268" s="22">
        <v>0</v>
      </c>
      <c r="R268" s="22">
        <v>182.3</v>
      </c>
      <c r="S268" s="22">
        <v>0</v>
      </c>
      <c r="T268" s="22">
        <v>2052.6</v>
      </c>
      <c r="U268" s="22">
        <v>1312.6</v>
      </c>
      <c r="V268" s="22">
        <v>98.56</v>
      </c>
      <c r="W268" s="22">
        <v>0</v>
      </c>
      <c r="X268" s="22">
        <v>20</v>
      </c>
      <c r="Y268" s="22">
        <v>40</v>
      </c>
      <c r="Z268" s="22">
        <v>15</v>
      </c>
      <c r="AA268" s="22">
        <v>0</v>
      </c>
      <c r="AB268" s="22">
        <v>20</v>
      </c>
      <c r="AC268" s="22">
        <v>0</v>
      </c>
      <c r="AD268" s="22">
        <v>5</v>
      </c>
      <c r="AE268" s="24">
        <v>100</v>
      </c>
      <c r="AF268" s="19" t="s">
        <v>65</v>
      </c>
      <c r="AG268" s="25">
        <v>0.58009999999999995</v>
      </c>
      <c r="AH268" s="22">
        <v>595190.65</v>
      </c>
      <c r="AI268" s="22">
        <v>657998.82999999996</v>
      </c>
      <c r="AJ268" s="22">
        <v>1253189.48</v>
      </c>
      <c r="AK268" s="21" t="s">
        <v>652</v>
      </c>
      <c r="AL268" s="21" t="s">
        <v>1068</v>
      </c>
      <c r="AM268" s="26" t="s">
        <v>48</v>
      </c>
      <c r="AN268" s="27">
        <v>0</v>
      </c>
      <c r="AS268">
        <f t="shared" si="8"/>
        <v>2909</v>
      </c>
      <c r="AT268" t="str">
        <f t="shared" si="9"/>
        <v>Região Rural da Capital Regional de Vitória da Conquista</v>
      </c>
      <c r="BE268">
        <v>2406700</v>
      </c>
      <c r="BF268">
        <v>24</v>
      </c>
      <c r="BG268" t="s">
        <v>11357</v>
      </c>
      <c r="BH268" t="s">
        <v>11358</v>
      </c>
      <c r="BI268" t="s">
        <v>11359</v>
      </c>
      <c r="BJ268" t="s">
        <v>11378</v>
      </c>
      <c r="BK268">
        <v>2402</v>
      </c>
      <c r="BL268" t="s">
        <v>11361</v>
      </c>
      <c r="BM268" t="s">
        <v>11362</v>
      </c>
    </row>
    <row r="269" spans="1:65" x14ac:dyDescent="0.25">
      <c r="A269" s="17" t="s">
        <v>534</v>
      </c>
      <c r="B269" s="18">
        <v>1</v>
      </c>
      <c r="C269" s="19" t="s">
        <v>1069</v>
      </c>
      <c r="D269" s="20" t="s">
        <v>548</v>
      </c>
      <c r="E269" s="20" t="s">
        <v>1061</v>
      </c>
      <c r="F269" s="21">
        <v>2915007</v>
      </c>
      <c r="G269" s="20" t="s">
        <v>1070</v>
      </c>
      <c r="H269" s="22">
        <v>594.21010000000001</v>
      </c>
      <c r="I269" s="22">
        <v>1.0000000000000001E-5</v>
      </c>
      <c r="J269" s="22">
        <v>764.59929999999997</v>
      </c>
      <c r="K269" s="22">
        <v>594.21010000000001</v>
      </c>
      <c r="L269" s="22">
        <v>764.59929999999997</v>
      </c>
      <c r="M269" s="23">
        <v>23</v>
      </c>
      <c r="N269" s="19" t="s">
        <v>44</v>
      </c>
      <c r="O269" s="22">
        <v>11.71</v>
      </c>
      <c r="P269" s="22">
        <v>32.840000000000003</v>
      </c>
      <c r="Q269" s="22">
        <v>100</v>
      </c>
      <c r="R269" s="22">
        <v>31.071300000000001</v>
      </c>
      <c r="S269" s="22">
        <v>159.53919999999999</v>
      </c>
      <c r="T269" s="22">
        <v>196.4607</v>
      </c>
      <c r="U269" s="22">
        <v>366.3</v>
      </c>
      <c r="V269" s="22">
        <v>1.0000000000000001E-5</v>
      </c>
      <c r="W269" s="22">
        <v>0</v>
      </c>
      <c r="X269" s="22">
        <v>0</v>
      </c>
      <c r="Y269" s="22">
        <v>35</v>
      </c>
      <c r="Z269" s="22">
        <v>31</v>
      </c>
      <c r="AA269" s="22">
        <v>10</v>
      </c>
      <c r="AB269" s="22">
        <v>19</v>
      </c>
      <c r="AC269" s="22">
        <v>5</v>
      </c>
      <c r="AD269" s="22">
        <v>0</v>
      </c>
      <c r="AE269" s="24">
        <v>100</v>
      </c>
      <c r="AF269" s="19" t="s">
        <v>57</v>
      </c>
      <c r="AG269" s="25">
        <v>0.37</v>
      </c>
      <c r="AH269" s="22">
        <v>95205.55</v>
      </c>
      <c r="AI269" s="22">
        <v>437297.38</v>
      </c>
      <c r="AJ269" s="22">
        <v>532502.93000000005</v>
      </c>
      <c r="AK269" s="21" t="s">
        <v>1071</v>
      </c>
      <c r="AL269" s="21" t="s">
        <v>1072</v>
      </c>
      <c r="AM269" s="26" t="s">
        <v>48</v>
      </c>
      <c r="AN269" s="27">
        <v>0</v>
      </c>
      <c r="AS269">
        <f t="shared" si="8"/>
        <v>2909</v>
      </c>
      <c r="AT269" t="str">
        <f t="shared" si="9"/>
        <v>Região Rural da Capital Regional de Vitória da Conquista</v>
      </c>
      <c r="BE269">
        <v>2408508</v>
      </c>
      <c r="BF269">
        <v>24</v>
      </c>
      <c r="BG269" t="s">
        <v>11357</v>
      </c>
      <c r="BH269" t="s">
        <v>11358</v>
      </c>
      <c r="BI269" t="s">
        <v>11359</v>
      </c>
      <c r="BJ269" t="s">
        <v>11379</v>
      </c>
      <c r="BK269">
        <v>2402</v>
      </c>
      <c r="BL269" t="s">
        <v>11361</v>
      </c>
      <c r="BM269" t="s">
        <v>11362</v>
      </c>
    </row>
    <row r="270" spans="1:65" x14ac:dyDescent="0.25">
      <c r="A270" s="17" t="s">
        <v>534</v>
      </c>
      <c r="B270" s="18">
        <v>1</v>
      </c>
      <c r="C270" s="19" t="s">
        <v>1073</v>
      </c>
      <c r="D270" s="20" t="s">
        <v>548</v>
      </c>
      <c r="E270" s="20" t="s">
        <v>1061</v>
      </c>
      <c r="F270" s="21">
        <v>2915007</v>
      </c>
      <c r="G270" s="20" t="s">
        <v>1074</v>
      </c>
      <c r="H270" s="22">
        <v>2156.58</v>
      </c>
      <c r="I270" s="22">
        <v>2050.96</v>
      </c>
      <c r="J270" s="22">
        <v>2050.96</v>
      </c>
      <c r="K270" s="22">
        <v>2156.58</v>
      </c>
      <c r="L270" s="22">
        <v>2050.96</v>
      </c>
      <c r="M270" s="23">
        <v>70</v>
      </c>
      <c r="N270" s="19" t="s">
        <v>44</v>
      </c>
      <c r="O270" s="22">
        <v>31.55</v>
      </c>
      <c r="P270" s="22">
        <v>0</v>
      </c>
      <c r="Q270" s="22">
        <v>0</v>
      </c>
      <c r="R270" s="22">
        <v>450</v>
      </c>
      <c r="S270" s="22">
        <v>0</v>
      </c>
      <c r="T270" s="22">
        <v>325</v>
      </c>
      <c r="U270" s="22">
        <v>1240.96</v>
      </c>
      <c r="V270" s="22">
        <v>35</v>
      </c>
      <c r="W270" s="22">
        <v>0</v>
      </c>
      <c r="X270" s="22">
        <v>0</v>
      </c>
      <c r="Y270" s="22">
        <v>30</v>
      </c>
      <c r="Z270" s="22">
        <v>25</v>
      </c>
      <c r="AA270" s="22">
        <v>0</v>
      </c>
      <c r="AB270" s="22">
        <v>20</v>
      </c>
      <c r="AC270" s="22">
        <v>0</v>
      </c>
      <c r="AD270" s="22">
        <v>25</v>
      </c>
      <c r="AE270" s="24">
        <v>100</v>
      </c>
      <c r="AF270" s="19" t="s">
        <v>44</v>
      </c>
      <c r="AG270" s="25">
        <v>0.55300000000000005</v>
      </c>
      <c r="AH270" s="22">
        <v>276766.62</v>
      </c>
      <c r="AI270" s="22">
        <v>291116.87</v>
      </c>
      <c r="AJ270" s="22">
        <v>567883.49</v>
      </c>
      <c r="AK270" s="21" t="s">
        <v>1075</v>
      </c>
      <c r="AL270" s="21" t="s">
        <v>408</v>
      </c>
      <c r="AM270" s="26" t="s">
        <v>48</v>
      </c>
      <c r="AN270" s="27">
        <v>0</v>
      </c>
      <c r="AS270">
        <f t="shared" si="8"/>
        <v>2909</v>
      </c>
      <c r="AT270" t="str">
        <f t="shared" si="9"/>
        <v>Região Rural da Capital Regional de Vitória da Conquista</v>
      </c>
      <c r="BE270">
        <v>2408904</v>
      </c>
      <c r="BF270">
        <v>24</v>
      </c>
      <c r="BG270" t="s">
        <v>11357</v>
      </c>
      <c r="BH270" t="s">
        <v>11358</v>
      </c>
      <c r="BI270" t="s">
        <v>11359</v>
      </c>
      <c r="BJ270" t="s">
        <v>11380</v>
      </c>
      <c r="BK270">
        <v>2402</v>
      </c>
      <c r="BL270" t="s">
        <v>11361</v>
      </c>
      <c r="BM270" t="s">
        <v>11362</v>
      </c>
    </row>
    <row r="271" spans="1:65" x14ac:dyDescent="0.25">
      <c r="A271" s="17" t="s">
        <v>534</v>
      </c>
      <c r="B271" s="18">
        <v>1</v>
      </c>
      <c r="C271" s="19" t="s">
        <v>1076</v>
      </c>
      <c r="D271" s="20" t="s">
        <v>548</v>
      </c>
      <c r="E271" s="20" t="s">
        <v>1061</v>
      </c>
      <c r="F271" s="21">
        <v>2915007</v>
      </c>
      <c r="G271" s="20" t="s">
        <v>1077</v>
      </c>
      <c r="H271" s="22">
        <v>300</v>
      </c>
      <c r="I271" s="22">
        <v>298.92680000000001</v>
      </c>
      <c r="J271" s="22">
        <v>298.92680000000001</v>
      </c>
      <c r="K271" s="22">
        <v>300</v>
      </c>
      <c r="L271" s="22">
        <v>298.92680000000001</v>
      </c>
      <c r="M271" s="23">
        <v>21</v>
      </c>
      <c r="N271" s="19" t="s">
        <v>44</v>
      </c>
      <c r="O271" s="22">
        <v>4.5999999999999996</v>
      </c>
      <c r="P271" s="22">
        <v>42.07</v>
      </c>
      <c r="Q271" s="22">
        <v>100</v>
      </c>
      <c r="R271" s="22">
        <v>13.1069</v>
      </c>
      <c r="S271" s="22">
        <v>1.0000000000000001E-5</v>
      </c>
      <c r="T271" s="22">
        <v>121.771</v>
      </c>
      <c r="U271" s="22">
        <v>162.3186</v>
      </c>
      <c r="V271" s="22">
        <v>4.7298</v>
      </c>
      <c r="W271" s="22">
        <v>1E-3</v>
      </c>
      <c r="X271" s="22">
        <v>1E-3</v>
      </c>
      <c r="Y271" s="22">
        <v>1E-3</v>
      </c>
      <c r="Z271" s="22">
        <v>60</v>
      </c>
      <c r="AA271" s="22">
        <v>10</v>
      </c>
      <c r="AB271" s="22">
        <v>30</v>
      </c>
      <c r="AC271" s="22">
        <v>1E-3</v>
      </c>
      <c r="AD271" s="22">
        <v>1E-3</v>
      </c>
      <c r="AE271" s="24">
        <v>100.00500000000001</v>
      </c>
      <c r="AF271" s="19" t="s">
        <v>65</v>
      </c>
      <c r="AG271" s="25">
        <v>0.49299999999999999</v>
      </c>
      <c r="AH271" s="22">
        <v>119395.09</v>
      </c>
      <c r="AI271" s="22">
        <v>116622.35</v>
      </c>
      <c r="AJ271" s="22">
        <v>236017.44</v>
      </c>
      <c r="AK271" s="21" t="s">
        <v>1078</v>
      </c>
      <c r="AL271" s="21" t="s">
        <v>1065</v>
      </c>
      <c r="AM271" s="26" t="s">
        <v>48</v>
      </c>
      <c r="AN271" s="27">
        <v>0</v>
      </c>
      <c r="AS271">
        <f t="shared" si="8"/>
        <v>2909</v>
      </c>
      <c r="AT271" t="str">
        <f t="shared" si="9"/>
        <v>Região Rural da Capital Regional de Vitória da Conquista</v>
      </c>
      <c r="BE271">
        <v>2409704</v>
      </c>
      <c r="BF271">
        <v>24</v>
      </c>
      <c r="BG271" t="s">
        <v>11357</v>
      </c>
      <c r="BH271" t="s">
        <v>11358</v>
      </c>
      <c r="BI271" t="s">
        <v>11359</v>
      </c>
      <c r="BJ271" t="s">
        <v>11381</v>
      </c>
      <c r="BK271">
        <v>2402</v>
      </c>
      <c r="BL271" t="s">
        <v>11361</v>
      </c>
      <c r="BM271" t="s">
        <v>11362</v>
      </c>
    </row>
    <row r="272" spans="1:65" x14ac:dyDescent="0.25">
      <c r="A272" s="17" t="s">
        <v>534</v>
      </c>
      <c r="B272" s="18">
        <v>1</v>
      </c>
      <c r="C272" s="19" t="s">
        <v>1079</v>
      </c>
      <c r="D272" s="20" t="s">
        <v>548</v>
      </c>
      <c r="E272" s="20" t="s">
        <v>1061</v>
      </c>
      <c r="F272" s="21">
        <v>2915007</v>
      </c>
      <c r="G272" s="20" t="s">
        <v>1080</v>
      </c>
      <c r="H272" s="22">
        <v>995.66</v>
      </c>
      <c r="I272" s="22">
        <v>1190.6500000000001</v>
      </c>
      <c r="J272" s="22">
        <v>1190.6500000000001</v>
      </c>
      <c r="K272" s="22">
        <v>995.65</v>
      </c>
      <c r="L272" s="22">
        <v>995.65</v>
      </c>
      <c r="M272" s="23">
        <v>50</v>
      </c>
      <c r="N272" s="19" t="s">
        <v>44</v>
      </c>
      <c r="O272" s="29">
        <v>18.32</v>
      </c>
      <c r="P272" s="22">
        <v>0</v>
      </c>
      <c r="Q272" s="22">
        <v>0</v>
      </c>
      <c r="R272" s="22">
        <v>240</v>
      </c>
      <c r="S272" s="22">
        <v>0</v>
      </c>
      <c r="T272" s="22">
        <v>0</v>
      </c>
      <c r="U272" s="22">
        <v>805.84</v>
      </c>
      <c r="V272" s="22">
        <v>25</v>
      </c>
      <c r="W272" s="22">
        <v>0</v>
      </c>
      <c r="X272" s="22">
        <v>0</v>
      </c>
      <c r="Y272" s="22">
        <v>15</v>
      </c>
      <c r="Z272" s="22">
        <v>15</v>
      </c>
      <c r="AA272" s="22">
        <v>0</v>
      </c>
      <c r="AB272" s="22">
        <v>40</v>
      </c>
      <c r="AC272" s="22">
        <v>0</v>
      </c>
      <c r="AD272" s="22">
        <v>30</v>
      </c>
      <c r="AE272" s="24">
        <v>100</v>
      </c>
      <c r="AF272" s="19" t="s">
        <v>65</v>
      </c>
      <c r="AG272" s="25">
        <v>0.40899999999999997</v>
      </c>
      <c r="AH272" s="22">
        <v>17406.97</v>
      </c>
      <c r="AI272" s="22">
        <v>143440.62</v>
      </c>
      <c r="AJ272" s="22">
        <v>160847.59</v>
      </c>
      <c r="AK272" s="21" t="s">
        <v>671</v>
      </c>
      <c r="AL272" s="21" t="s">
        <v>408</v>
      </c>
      <c r="AM272" s="26" t="s">
        <v>48</v>
      </c>
      <c r="AN272" s="27">
        <v>0</v>
      </c>
      <c r="AS272">
        <f t="shared" si="8"/>
        <v>2909</v>
      </c>
      <c r="AT272" t="str">
        <f t="shared" si="9"/>
        <v>Região Rural da Capital Regional de Vitória da Conquista</v>
      </c>
      <c r="BE272">
        <v>2411403</v>
      </c>
      <c r="BF272">
        <v>24</v>
      </c>
      <c r="BG272" t="s">
        <v>11357</v>
      </c>
      <c r="BH272" t="s">
        <v>11358</v>
      </c>
      <c r="BI272" t="s">
        <v>11359</v>
      </c>
      <c r="BJ272" t="s">
        <v>11382</v>
      </c>
      <c r="BK272">
        <v>2402</v>
      </c>
      <c r="BL272" t="s">
        <v>11361</v>
      </c>
      <c r="BM272" t="s">
        <v>11362</v>
      </c>
    </row>
    <row r="273" spans="1:65" x14ac:dyDescent="0.25">
      <c r="A273" s="17" t="s">
        <v>534</v>
      </c>
      <c r="B273" s="18">
        <v>1</v>
      </c>
      <c r="C273" s="19" t="s">
        <v>1081</v>
      </c>
      <c r="D273" s="20" t="s">
        <v>548</v>
      </c>
      <c r="E273" s="20" t="s">
        <v>1061</v>
      </c>
      <c r="F273" s="21">
        <v>2915007</v>
      </c>
      <c r="G273" s="20" t="s">
        <v>1082</v>
      </c>
      <c r="H273" s="22">
        <v>206.4984</v>
      </c>
      <c r="I273" s="22">
        <v>211.72659999999999</v>
      </c>
      <c r="J273" s="22">
        <v>211.72659999999999</v>
      </c>
      <c r="K273" s="22">
        <v>206.4984</v>
      </c>
      <c r="L273" s="22">
        <v>211.72659999999999</v>
      </c>
      <c r="M273" s="23">
        <v>20</v>
      </c>
      <c r="N273" s="19" t="s">
        <v>44</v>
      </c>
      <c r="O273" s="22">
        <v>3.3</v>
      </c>
      <c r="P273" s="22">
        <v>17.23</v>
      </c>
      <c r="Q273" s="22">
        <v>1E-3</v>
      </c>
      <c r="R273" s="22">
        <v>5.5037000000000003</v>
      </c>
      <c r="S273" s="22">
        <v>1.0000000000000001E-5</v>
      </c>
      <c r="T273" s="22">
        <v>35.325800000000001</v>
      </c>
      <c r="U273" s="22">
        <v>169.44880000000001</v>
      </c>
      <c r="V273" s="22">
        <v>1.4482999999999999</v>
      </c>
      <c r="W273" s="22">
        <v>1E-3</v>
      </c>
      <c r="X273" s="22">
        <v>1E-3</v>
      </c>
      <c r="Y273" s="22">
        <v>1E-3</v>
      </c>
      <c r="Z273" s="22">
        <v>50</v>
      </c>
      <c r="AA273" s="22">
        <v>30</v>
      </c>
      <c r="AB273" s="22">
        <v>15</v>
      </c>
      <c r="AC273" s="22">
        <v>5</v>
      </c>
      <c r="AD273" s="22">
        <v>1E-3</v>
      </c>
      <c r="AE273" s="24">
        <v>100.004</v>
      </c>
      <c r="AF273" s="19" t="s">
        <v>65</v>
      </c>
      <c r="AG273" s="25">
        <v>0.48899999999999999</v>
      </c>
      <c r="AH273" s="22">
        <v>227524.24</v>
      </c>
      <c r="AI273" s="22">
        <v>81932.14</v>
      </c>
      <c r="AJ273" s="22">
        <v>309456.38</v>
      </c>
      <c r="AK273" s="30" t="s">
        <v>743</v>
      </c>
      <c r="AL273" s="21" t="s">
        <v>1001</v>
      </c>
      <c r="AM273" s="26" t="s">
        <v>48</v>
      </c>
      <c r="AN273" s="27">
        <v>0</v>
      </c>
      <c r="AS273">
        <f t="shared" si="8"/>
        <v>2909</v>
      </c>
      <c r="AT273" t="str">
        <f t="shared" si="9"/>
        <v>Região Rural da Capital Regional de Vitória da Conquista</v>
      </c>
      <c r="BE273">
        <v>2411429</v>
      </c>
      <c r="BF273">
        <v>24</v>
      </c>
      <c r="BG273" t="s">
        <v>11357</v>
      </c>
      <c r="BH273" t="s">
        <v>11358</v>
      </c>
      <c r="BI273" t="s">
        <v>11359</v>
      </c>
      <c r="BJ273" t="s">
        <v>11383</v>
      </c>
      <c r="BK273">
        <v>2402</v>
      </c>
      <c r="BL273" t="s">
        <v>11361</v>
      </c>
      <c r="BM273" t="s">
        <v>11362</v>
      </c>
    </row>
    <row r="274" spans="1:65" x14ac:dyDescent="0.25">
      <c r="A274" s="17" t="s">
        <v>534</v>
      </c>
      <c r="B274" s="18">
        <v>1</v>
      </c>
      <c r="C274" s="19" t="s">
        <v>1083</v>
      </c>
      <c r="D274" s="20" t="s">
        <v>548</v>
      </c>
      <c r="E274" s="20" t="s">
        <v>1061</v>
      </c>
      <c r="F274" s="21">
        <v>2915007</v>
      </c>
      <c r="G274" s="20" t="s">
        <v>1084</v>
      </c>
      <c r="H274" s="22">
        <v>158.4502</v>
      </c>
      <c r="I274" s="22">
        <v>158.03389999999999</v>
      </c>
      <c r="J274" s="22">
        <v>158.03389999999999</v>
      </c>
      <c r="K274" s="22">
        <v>158.4502</v>
      </c>
      <c r="L274" s="22">
        <v>158.03389999999999</v>
      </c>
      <c r="M274" s="23">
        <v>19</v>
      </c>
      <c r="N274" s="19" t="s">
        <v>44</v>
      </c>
      <c r="O274" s="22">
        <v>2.4300000000000002</v>
      </c>
      <c r="P274" s="22">
        <v>30.41</v>
      </c>
      <c r="Q274" s="22">
        <v>100</v>
      </c>
      <c r="R274" s="22">
        <v>15.7</v>
      </c>
      <c r="S274" s="22">
        <v>1.0000000000000001E-5</v>
      </c>
      <c r="T274" s="22">
        <v>47</v>
      </c>
      <c r="U274" s="22">
        <v>94.34</v>
      </c>
      <c r="V274" s="22">
        <v>1</v>
      </c>
      <c r="W274" s="22">
        <v>0</v>
      </c>
      <c r="X274" s="22">
        <v>1E-3</v>
      </c>
      <c r="Y274" s="22">
        <v>40</v>
      </c>
      <c r="Z274" s="22">
        <v>30</v>
      </c>
      <c r="AA274" s="22">
        <v>1E-3</v>
      </c>
      <c r="AB274" s="22">
        <v>20</v>
      </c>
      <c r="AC274" s="22">
        <v>10</v>
      </c>
      <c r="AD274" s="22">
        <v>1E-3</v>
      </c>
      <c r="AE274" s="24">
        <v>100.00300000000001</v>
      </c>
      <c r="AF274" s="19" t="s">
        <v>65</v>
      </c>
      <c r="AG274" s="25">
        <v>0.52700000000000002</v>
      </c>
      <c r="AH274" s="22">
        <v>236162.68</v>
      </c>
      <c r="AI274" s="22">
        <v>62780.39</v>
      </c>
      <c r="AJ274" s="22">
        <v>298943.07</v>
      </c>
      <c r="AK274" s="30" t="s">
        <v>572</v>
      </c>
      <c r="AL274" s="21" t="s">
        <v>1065</v>
      </c>
      <c r="AM274" s="26" t="s">
        <v>48</v>
      </c>
      <c r="AN274" s="27">
        <v>0</v>
      </c>
      <c r="AS274">
        <f t="shared" si="8"/>
        <v>2909</v>
      </c>
      <c r="AT274" t="str">
        <f t="shared" si="9"/>
        <v>Região Rural da Capital Regional de Vitória da Conquista</v>
      </c>
      <c r="BE274">
        <v>2411809</v>
      </c>
      <c r="BF274">
        <v>24</v>
      </c>
      <c r="BG274" t="s">
        <v>11357</v>
      </c>
      <c r="BH274" t="s">
        <v>11358</v>
      </c>
      <c r="BI274" t="s">
        <v>11359</v>
      </c>
      <c r="BJ274" t="s">
        <v>11384</v>
      </c>
      <c r="BK274">
        <v>2402</v>
      </c>
      <c r="BL274" t="s">
        <v>11361</v>
      </c>
      <c r="BM274" t="s">
        <v>11362</v>
      </c>
    </row>
    <row r="275" spans="1:65" x14ac:dyDescent="0.25">
      <c r="A275" s="17" t="s">
        <v>534</v>
      </c>
      <c r="B275" s="18">
        <v>1</v>
      </c>
      <c r="C275" s="19" t="s">
        <v>1085</v>
      </c>
      <c r="D275" s="20" t="s">
        <v>548</v>
      </c>
      <c r="E275" s="20" t="s">
        <v>1061</v>
      </c>
      <c r="F275" s="21">
        <v>2915007</v>
      </c>
      <c r="G275" s="20" t="s">
        <v>1086</v>
      </c>
      <c r="H275" s="22">
        <v>677.82</v>
      </c>
      <c r="I275" s="22">
        <v>1.0000000000000001E-5</v>
      </c>
      <c r="J275" s="22">
        <v>581.95709999999997</v>
      </c>
      <c r="K275" s="22">
        <v>581.95709999999997</v>
      </c>
      <c r="L275" s="22">
        <v>581.95709999999997</v>
      </c>
      <c r="M275" s="23">
        <v>18</v>
      </c>
      <c r="N275" s="19" t="s">
        <v>44</v>
      </c>
      <c r="O275" s="22"/>
      <c r="P275" s="22">
        <v>53.59</v>
      </c>
      <c r="Q275" s="22">
        <v>69.58</v>
      </c>
      <c r="R275" s="22">
        <v>65.731700000000004</v>
      </c>
      <c r="S275" s="22">
        <v>1.0000000000000001E-5</v>
      </c>
      <c r="T275" s="22">
        <v>1.0000000000000001E-5</v>
      </c>
      <c r="U275" s="22">
        <v>513.80999999999995</v>
      </c>
      <c r="V275" s="22">
        <v>2.2000000000000002</v>
      </c>
      <c r="W275" s="22">
        <v>1E-3</v>
      </c>
      <c r="X275" s="22">
        <v>1E-3</v>
      </c>
      <c r="Y275" s="22">
        <v>5</v>
      </c>
      <c r="Z275" s="22">
        <v>20</v>
      </c>
      <c r="AA275" s="22">
        <v>1E-3</v>
      </c>
      <c r="AB275" s="22">
        <v>55</v>
      </c>
      <c r="AC275" s="22">
        <v>1E-3</v>
      </c>
      <c r="AD275" s="22">
        <v>20</v>
      </c>
      <c r="AE275" s="24">
        <v>100.004</v>
      </c>
      <c r="AF275" s="19" t="s">
        <v>64</v>
      </c>
      <c r="AG275" s="25">
        <v>0.45</v>
      </c>
      <c r="AH275" s="22">
        <v>17557.099999999999</v>
      </c>
      <c r="AI275" s="22">
        <v>83531.399999999994</v>
      </c>
      <c r="AJ275" s="22">
        <v>101088.5</v>
      </c>
      <c r="AK275" s="21" t="s">
        <v>612</v>
      </c>
      <c r="AL275" s="21" t="s">
        <v>603</v>
      </c>
      <c r="AM275" s="26" t="s">
        <v>48</v>
      </c>
      <c r="AN275" s="27">
        <v>0</v>
      </c>
      <c r="AS275">
        <f t="shared" si="8"/>
        <v>2909</v>
      </c>
      <c r="AT275" t="str">
        <f t="shared" si="9"/>
        <v>Região Rural da Capital Regional de Vitória da Conquista</v>
      </c>
      <c r="BE275">
        <v>2412401</v>
      </c>
      <c r="BF275">
        <v>24</v>
      </c>
      <c r="BG275" t="s">
        <v>11357</v>
      </c>
      <c r="BH275" t="s">
        <v>11358</v>
      </c>
      <c r="BI275" t="s">
        <v>11359</v>
      </c>
      <c r="BJ275" t="s">
        <v>11385</v>
      </c>
      <c r="BK275">
        <v>2402</v>
      </c>
      <c r="BL275" t="s">
        <v>11361</v>
      </c>
      <c r="BM275" t="s">
        <v>11362</v>
      </c>
    </row>
    <row r="276" spans="1:65" x14ac:dyDescent="0.25">
      <c r="A276" s="17" t="s">
        <v>534</v>
      </c>
      <c r="B276" s="18">
        <v>1</v>
      </c>
      <c r="C276" s="19" t="s">
        <v>1087</v>
      </c>
      <c r="D276" s="20" t="s">
        <v>548</v>
      </c>
      <c r="E276" s="20" t="s">
        <v>1061</v>
      </c>
      <c r="F276" s="21">
        <v>2915007</v>
      </c>
      <c r="G276" s="20" t="s">
        <v>1088</v>
      </c>
      <c r="H276" s="22">
        <v>2068.4639999999999</v>
      </c>
      <c r="I276" s="22">
        <v>1879.1423</v>
      </c>
      <c r="J276" s="22">
        <v>1879.1423</v>
      </c>
      <c r="K276" s="22">
        <v>2068.4639999999999</v>
      </c>
      <c r="L276" s="22">
        <v>1879.1423</v>
      </c>
      <c r="M276" s="28">
        <v>94</v>
      </c>
      <c r="N276" s="19" t="s">
        <v>44</v>
      </c>
      <c r="O276" s="22">
        <v>4.5999999999999996</v>
      </c>
      <c r="P276" s="22">
        <v>42.07</v>
      </c>
      <c r="Q276" s="22">
        <v>100</v>
      </c>
      <c r="R276" s="22">
        <v>173.94929999999999</v>
      </c>
      <c r="S276" s="22">
        <v>1.0000000000000001E-5</v>
      </c>
      <c r="T276" s="22">
        <v>605</v>
      </c>
      <c r="U276" s="22">
        <v>716.75440000000003</v>
      </c>
      <c r="V276" s="22">
        <v>7.6216999999999997</v>
      </c>
      <c r="W276" s="22">
        <v>1E-3</v>
      </c>
      <c r="X276" s="22">
        <v>0</v>
      </c>
      <c r="Y276" s="22">
        <v>25</v>
      </c>
      <c r="Z276" s="22">
        <v>45</v>
      </c>
      <c r="AA276" s="22">
        <v>1E-3</v>
      </c>
      <c r="AB276" s="22">
        <v>20</v>
      </c>
      <c r="AC276" s="22">
        <v>1E-3</v>
      </c>
      <c r="AD276" s="22">
        <v>10</v>
      </c>
      <c r="AE276" s="24">
        <v>100.00300000000001</v>
      </c>
      <c r="AF276" s="19" t="s">
        <v>65</v>
      </c>
      <c r="AG276" s="25">
        <v>0.50900000000000001</v>
      </c>
      <c r="AH276" s="22">
        <v>645801.93000000005</v>
      </c>
      <c r="AI276" s="22">
        <v>756915.57</v>
      </c>
      <c r="AJ276" s="22">
        <v>1402717.5</v>
      </c>
      <c r="AK276" s="21" t="s">
        <v>648</v>
      </c>
      <c r="AL276" s="21" t="s">
        <v>1089</v>
      </c>
      <c r="AM276" s="26" t="s">
        <v>48</v>
      </c>
      <c r="AN276" s="27">
        <v>0</v>
      </c>
      <c r="AS276">
        <f t="shared" si="8"/>
        <v>2909</v>
      </c>
      <c r="AT276" t="str">
        <f t="shared" si="9"/>
        <v>Região Rural da Capital Regional de Vitória da Conquista</v>
      </c>
      <c r="BE276">
        <v>2413003</v>
      </c>
      <c r="BF276">
        <v>24</v>
      </c>
      <c r="BG276" t="s">
        <v>11357</v>
      </c>
      <c r="BH276" t="s">
        <v>11358</v>
      </c>
      <c r="BI276" t="s">
        <v>11359</v>
      </c>
      <c r="BJ276" t="s">
        <v>11386</v>
      </c>
      <c r="BK276">
        <v>2402</v>
      </c>
      <c r="BL276" t="s">
        <v>11361</v>
      </c>
      <c r="BM276" t="s">
        <v>11362</v>
      </c>
    </row>
    <row r="277" spans="1:65" x14ac:dyDescent="0.25">
      <c r="A277" s="17" t="s">
        <v>534</v>
      </c>
      <c r="B277" s="18">
        <v>1</v>
      </c>
      <c r="C277" s="19" t="s">
        <v>1090</v>
      </c>
      <c r="D277" s="20" t="s">
        <v>548</v>
      </c>
      <c r="E277" s="20" t="s">
        <v>1061</v>
      </c>
      <c r="F277" s="21">
        <v>2915007</v>
      </c>
      <c r="G277" s="20" t="s">
        <v>1091</v>
      </c>
      <c r="H277" s="22">
        <v>1307.2</v>
      </c>
      <c r="I277" s="22">
        <v>1307.2</v>
      </c>
      <c r="J277" s="22">
        <v>1529.8223</v>
      </c>
      <c r="K277" s="22">
        <v>1529.8223</v>
      </c>
      <c r="L277" s="22">
        <v>1529.8323</v>
      </c>
      <c r="M277" s="23">
        <v>58</v>
      </c>
      <c r="N277" s="19" t="s">
        <v>44</v>
      </c>
      <c r="O277" s="22">
        <v>23.54</v>
      </c>
      <c r="P277" s="22">
        <v>1E-3</v>
      </c>
      <c r="Q277" s="22">
        <v>1E-3</v>
      </c>
      <c r="R277" s="22">
        <v>109.3257</v>
      </c>
      <c r="S277" s="22">
        <v>1.0000000000000001E-5</v>
      </c>
      <c r="T277" s="22">
        <v>1.0000000000000001E-5</v>
      </c>
      <c r="U277" s="22">
        <v>847.32380000000001</v>
      </c>
      <c r="V277" s="22">
        <v>23.1828</v>
      </c>
      <c r="W277" s="22">
        <v>1E-3</v>
      </c>
      <c r="X277" s="22">
        <v>1E-3</v>
      </c>
      <c r="Y277" s="22">
        <v>20</v>
      </c>
      <c r="Z277" s="22">
        <v>55</v>
      </c>
      <c r="AA277" s="22">
        <v>1E-3</v>
      </c>
      <c r="AB277" s="22">
        <v>15</v>
      </c>
      <c r="AC277" s="22">
        <v>1E-3</v>
      </c>
      <c r="AD277" s="22">
        <v>10</v>
      </c>
      <c r="AE277" s="24">
        <v>100.004</v>
      </c>
      <c r="AF277" s="19" t="s">
        <v>65</v>
      </c>
      <c r="AG277" s="25">
        <v>0.51400000000000001</v>
      </c>
      <c r="AH277" s="22">
        <v>294356.34999999998</v>
      </c>
      <c r="AI277" s="22">
        <v>555589.19999999995</v>
      </c>
      <c r="AJ277" s="22">
        <v>849945.54999999993</v>
      </c>
      <c r="AK277" s="21" t="s">
        <v>1092</v>
      </c>
      <c r="AL277" s="21" t="s">
        <v>1093</v>
      </c>
      <c r="AM277" s="26" t="s">
        <v>48</v>
      </c>
      <c r="AN277" s="27">
        <v>0</v>
      </c>
      <c r="AS277">
        <f t="shared" si="8"/>
        <v>2909</v>
      </c>
      <c r="AT277" t="str">
        <f t="shared" si="9"/>
        <v>Região Rural da Capital Regional de Vitória da Conquista</v>
      </c>
      <c r="BE277">
        <v>2414159</v>
      </c>
      <c r="BF277">
        <v>24</v>
      </c>
      <c r="BG277" t="s">
        <v>11357</v>
      </c>
      <c r="BH277" t="s">
        <v>11358</v>
      </c>
      <c r="BI277" t="s">
        <v>11359</v>
      </c>
      <c r="BJ277" t="s">
        <v>11387</v>
      </c>
      <c r="BK277">
        <v>2402</v>
      </c>
      <c r="BL277" t="s">
        <v>11361</v>
      </c>
      <c r="BM277" t="s">
        <v>11362</v>
      </c>
    </row>
    <row r="278" spans="1:65" x14ac:dyDescent="0.25">
      <c r="A278" s="17" t="s">
        <v>534</v>
      </c>
      <c r="B278" s="18">
        <v>1</v>
      </c>
      <c r="C278" s="19" t="s">
        <v>1094</v>
      </c>
      <c r="D278" s="20" t="s">
        <v>548</v>
      </c>
      <c r="E278" s="20" t="s">
        <v>1061</v>
      </c>
      <c r="F278" s="21">
        <v>2915007</v>
      </c>
      <c r="G278" s="20" t="s">
        <v>1095</v>
      </c>
      <c r="H278" s="22">
        <v>1045.44</v>
      </c>
      <c r="I278" s="22">
        <v>1005.9633</v>
      </c>
      <c r="J278" s="22">
        <v>1005.9633</v>
      </c>
      <c r="K278" s="22">
        <v>1045.44</v>
      </c>
      <c r="L278" s="22">
        <v>1005.9633</v>
      </c>
      <c r="M278" s="23">
        <v>52</v>
      </c>
      <c r="N278" s="19" t="s">
        <v>44</v>
      </c>
      <c r="O278" s="22">
        <v>15.48</v>
      </c>
      <c r="P278" s="22">
        <v>1E-3</v>
      </c>
      <c r="Q278" s="22">
        <v>1E-3</v>
      </c>
      <c r="R278" s="22">
        <v>275.04790000000003</v>
      </c>
      <c r="S278" s="22">
        <v>1.0000000000000001E-5</v>
      </c>
      <c r="T278" s="22">
        <v>137.4</v>
      </c>
      <c r="U278" s="22">
        <v>580.63109999999995</v>
      </c>
      <c r="V278" s="22">
        <v>4.1916000000000002</v>
      </c>
      <c r="W278" s="22">
        <v>1E-3</v>
      </c>
      <c r="X278" s="22">
        <v>1E-3</v>
      </c>
      <c r="Y278" s="22">
        <v>15</v>
      </c>
      <c r="Z278" s="22">
        <v>35</v>
      </c>
      <c r="AA278" s="22">
        <v>5</v>
      </c>
      <c r="AB278" s="22">
        <v>35</v>
      </c>
      <c r="AC278" s="22">
        <v>1E-3</v>
      </c>
      <c r="AD278" s="22">
        <v>10</v>
      </c>
      <c r="AE278" s="24">
        <v>100.00300000000001</v>
      </c>
      <c r="AF278" s="19" t="s">
        <v>65</v>
      </c>
      <c r="AG278" s="25">
        <v>0.47199999999999998</v>
      </c>
      <c r="AH278" s="22">
        <v>103395.03</v>
      </c>
      <c r="AI278" s="22">
        <v>241558.09</v>
      </c>
      <c r="AJ278" s="22">
        <v>344953.12</v>
      </c>
      <c r="AK278" s="30" t="s">
        <v>312</v>
      </c>
      <c r="AL278" s="21" t="s">
        <v>1096</v>
      </c>
      <c r="AM278" s="26" t="s">
        <v>48</v>
      </c>
      <c r="AN278" s="27">
        <v>0</v>
      </c>
      <c r="AS278">
        <f t="shared" si="8"/>
        <v>2909</v>
      </c>
      <c r="AT278" t="str">
        <f t="shared" si="9"/>
        <v>Região Rural da Capital Regional de Vitória da Conquista</v>
      </c>
      <c r="BE278">
        <v>2414308</v>
      </c>
      <c r="BF278">
        <v>24</v>
      </c>
      <c r="BG278" t="s">
        <v>11357</v>
      </c>
      <c r="BH278" t="s">
        <v>11358</v>
      </c>
      <c r="BI278" t="s">
        <v>11359</v>
      </c>
      <c r="BJ278" t="s">
        <v>11388</v>
      </c>
      <c r="BK278">
        <v>2402</v>
      </c>
      <c r="BL278" t="s">
        <v>11361</v>
      </c>
      <c r="BM278" t="s">
        <v>11362</v>
      </c>
    </row>
    <row r="279" spans="1:65" x14ac:dyDescent="0.25">
      <c r="A279" s="17" t="s">
        <v>534</v>
      </c>
      <c r="B279" s="18">
        <v>1</v>
      </c>
      <c r="C279" s="19" t="s">
        <v>1097</v>
      </c>
      <c r="D279" s="20" t="s">
        <v>548</v>
      </c>
      <c r="E279" s="20" t="s">
        <v>1061</v>
      </c>
      <c r="F279" s="21">
        <v>2915007</v>
      </c>
      <c r="G279" s="20" t="s">
        <v>1098</v>
      </c>
      <c r="H279" s="22">
        <v>941</v>
      </c>
      <c r="I279" s="22">
        <v>927.38329999999996</v>
      </c>
      <c r="J279" s="22">
        <v>927.38329999999996</v>
      </c>
      <c r="K279" s="22">
        <v>941</v>
      </c>
      <c r="L279" s="22">
        <v>927.38329999999996</v>
      </c>
      <c r="M279" s="23">
        <v>35</v>
      </c>
      <c r="N279" s="19" t="s">
        <v>44</v>
      </c>
      <c r="O279" s="22">
        <v>14.26</v>
      </c>
      <c r="P279" s="22">
        <v>22.3</v>
      </c>
      <c r="Q279" s="22">
        <v>69.59</v>
      </c>
      <c r="R279" s="22">
        <v>70</v>
      </c>
      <c r="S279" s="22">
        <v>0</v>
      </c>
      <c r="T279" s="22">
        <v>460</v>
      </c>
      <c r="U279" s="22">
        <v>379</v>
      </c>
      <c r="V279" s="22">
        <v>18.38</v>
      </c>
      <c r="W279" s="22">
        <v>0</v>
      </c>
      <c r="X279" s="22">
        <v>15</v>
      </c>
      <c r="Y279" s="22">
        <v>30</v>
      </c>
      <c r="Z279" s="22">
        <v>20</v>
      </c>
      <c r="AA279" s="22">
        <v>0</v>
      </c>
      <c r="AB279" s="22">
        <v>25</v>
      </c>
      <c r="AC279" s="22">
        <v>0</v>
      </c>
      <c r="AD279" s="22">
        <v>10</v>
      </c>
      <c r="AE279" s="24">
        <v>100</v>
      </c>
      <c r="AF279" s="19" t="s">
        <v>65</v>
      </c>
      <c r="AG279" s="25">
        <v>0.53800000000000003</v>
      </c>
      <c r="AH279" s="22">
        <v>81168.38</v>
      </c>
      <c r="AI279" s="22">
        <v>142288.04</v>
      </c>
      <c r="AJ279" s="22">
        <v>223456.42</v>
      </c>
      <c r="AK279" s="21" t="s">
        <v>1099</v>
      </c>
      <c r="AL279" s="21" t="s">
        <v>666</v>
      </c>
      <c r="AM279" s="26" t="s">
        <v>48</v>
      </c>
      <c r="AN279" s="27">
        <v>0</v>
      </c>
      <c r="AS279">
        <f t="shared" si="8"/>
        <v>2909</v>
      </c>
      <c r="AT279" t="str">
        <f t="shared" si="9"/>
        <v>Região Rural da Capital Regional de Vitória da Conquista</v>
      </c>
      <c r="BE279">
        <v>2304277</v>
      </c>
      <c r="BF279">
        <v>23</v>
      </c>
      <c r="BG279" t="s">
        <v>11389</v>
      </c>
      <c r="BH279" t="s">
        <v>11390</v>
      </c>
      <c r="BI279" t="s">
        <v>11359</v>
      </c>
      <c r="BJ279" t="s">
        <v>11391</v>
      </c>
      <c r="BK279">
        <v>2401</v>
      </c>
      <c r="BL279" t="s">
        <v>11392</v>
      </c>
      <c r="BM279" t="s">
        <v>11393</v>
      </c>
    </row>
    <row r="280" spans="1:65" x14ac:dyDescent="0.25">
      <c r="A280" s="17" t="s">
        <v>534</v>
      </c>
      <c r="B280" s="18">
        <v>1</v>
      </c>
      <c r="C280" s="19" t="s">
        <v>1100</v>
      </c>
      <c r="D280" s="20" t="s">
        <v>548</v>
      </c>
      <c r="E280" s="20" t="s">
        <v>1061</v>
      </c>
      <c r="F280" s="21">
        <v>2915007</v>
      </c>
      <c r="G280" s="20" t="s">
        <v>1101</v>
      </c>
      <c r="H280" s="22">
        <v>300</v>
      </c>
      <c r="I280" s="22">
        <v>291.07830000000001</v>
      </c>
      <c r="J280" s="22">
        <v>291.07830000000001</v>
      </c>
      <c r="K280" s="22">
        <v>300</v>
      </c>
      <c r="L280" s="22">
        <v>291.07830000000001</v>
      </c>
      <c r="M280" s="23">
        <v>30</v>
      </c>
      <c r="N280" s="19" t="s">
        <v>44</v>
      </c>
      <c r="O280" s="22">
        <v>4.4800000000000004</v>
      </c>
      <c r="P280" s="22">
        <v>20.12</v>
      </c>
      <c r="Q280" s="22">
        <v>100</v>
      </c>
      <c r="R280" s="22">
        <v>11.9809</v>
      </c>
      <c r="S280" s="22">
        <v>0</v>
      </c>
      <c r="T280" s="22">
        <v>55.426400000000001</v>
      </c>
      <c r="U280" s="22">
        <v>219.8639</v>
      </c>
      <c r="V280" s="22">
        <v>3.8071000000000002</v>
      </c>
      <c r="W280" s="22">
        <v>1E-3</v>
      </c>
      <c r="X280" s="22">
        <v>1E-3</v>
      </c>
      <c r="Y280" s="22">
        <v>1E-3</v>
      </c>
      <c r="Z280" s="22">
        <v>50</v>
      </c>
      <c r="AA280" s="22">
        <v>20</v>
      </c>
      <c r="AB280" s="22">
        <v>30</v>
      </c>
      <c r="AC280" s="22">
        <v>1E-3</v>
      </c>
      <c r="AD280" s="22">
        <v>1E-3</v>
      </c>
      <c r="AE280" s="24">
        <v>100.00500000000001</v>
      </c>
      <c r="AF280" s="19" t="s">
        <v>65</v>
      </c>
      <c r="AG280" s="25">
        <v>0.48399999999999999</v>
      </c>
      <c r="AH280" s="22">
        <v>87000.639999999999</v>
      </c>
      <c r="AI280" s="22">
        <v>111487.25</v>
      </c>
      <c r="AJ280" s="22">
        <v>198487.89</v>
      </c>
      <c r="AK280" s="30" t="s">
        <v>612</v>
      </c>
      <c r="AL280" s="21" t="s">
        <v>213</v>
      </c>
      <c r="AM280" s="26" t="s">
        <v>48</v>
      </c>
      <c r="AN280" s="27">
        <v>0</v>
      </c>
      <c r="AS280">
        <f t="shared" si="8"/>
        <v>2909</v>
      </c>
      <c r="AT280" t="str">
        <f t="shared" si="9"/>
        <v>Região Rural da Capital Regional de Vitória da Conquista</v>
      </c>
      <c r="BE280">
        <v>2305332</v>
      </c>
      <c r="BF280">
        <v>23</v>
      </c>
      <c r="BG280" t="s">
        <v>11389</v>
      </c>
      <c r="BH280" t="s">
        <v>11390</v>
      </c>
      <c r="BI280" t="s">
        <v>11359</v>
      </c>
      <c r="BJ280" t="s">
        <v>11394</v>
      </c>
      <c r="BK280">
        <v>2401</v>
      </c>
      <c r="BL280" t="s">
        <v>11392</v>
      </c>
      <c r="BM280" t="s">
        <v>11393</v>
      </c>
    </row>
    <row r="281" spans="1:65" x14ac:dyDescent="0.25">
      <c r="A281" s="17" t="s">
        <v>534</v>
      </c>
      <c r="B281" s="18">
        <v>1</v>
      </c>
      <c r="C281" s="19" t="s">
        <v>1102</v>
      </c>
      <c r="D281" s="20" t="s">
        <v>542</v>
      </c>
      <c r="E281" s="20" t="s">
        <v>1103</v>
      </c>
      <c r="F281" s="21">
        <v>2915205</v>
      </c>
      <c r="G281" s="20" t="s">
        <v>1104</v>
      </c>
      <c r="H281" s="22">
        <v>818.46130000000005</v>
      </c>
      <c r="I281" s="22">
        <v>818.46130000000005</v>
      </c>
      <c r="J281" s="22">
        <v>812.67460000000005</v>
      </c>
      <c r="K281" s="22">
        <v>812.67460000000005</v>
      </c>
      <c r="L281" s="22">
        <v>812.67460000000005</v>
      </c>
      <c r="M281" s="28">
        <v>36</v>
      </c>
      <c r="N281" s="19" t="s">
        <v>44</v>
      </c>
      <c r="O281" s="22">
        <v>23.21</v>
      </c>
      <c r="P281" s="22">
        <v>29.4</v>
      </c>
      <c r="Q281" s="22">
        <v>100</v>
      </c>
      <c r="R281" s="22">
        <v>96.147499999999994</v>
      </c>
      <c r="S281" s="22">
        <v>1.0000000000000001E-5</v>
      </c>
      <c r="T281" s="22">
        <v>616.05999999999995</v>
      </c>
      <c r="U281" s="22">
        <v>92.009900000000002</v>
      </c>
      <c r="V281" s="22">
        <v>8.4572000000000003</v>
      </c>
      <c r="W281" s="22">
        <v>1E-3</v>
      </c>
      <c r="X281" s="22">
        <v>1E-3</v>
      </c>
      <c r="Y281" s="22">
        <v>7</v>
      </c>
      <c r="Z281" s="22">
        <v>30</v>
      </c>
      <c r="AA281" s="22">
        <v>3</v>
      </c>
      <c r="AB281" s="22">
        <v>40</v>
      </c>
      <c r="AC281" s="22">
        <v>8</v>
      </c>
      <c r="AD281" s="22">
        <v>12</v>
      </c>
      <c r="AE281" s="24">
        <v>100.00200000000001</v>
      </c>
      <c r="AF281" s="19" t="s">
        <v>65</v>
      </c>
      <c r="AG281" s="25">
        <v>0.432</v>
      </c>
      <c r="AH281" s="22">
        <v>347019.03</v>
      </c>
      <c r="AI281" s="22">
        <v>1411765.47</v>
      </c>
      <c r="AJ281" s="22">
        <v>1758784.5</v>
      </c>
      <c r="AK281" s="21" t="s">
        <v>647</v>
      </c>
      <c r="AL281" s="21" t="s">
        <v>1105</v>
      </c>
      <c r="AM281" s="26" t="s">
        <v>48</v>
      </c>
      <c r="AN281" s="27">
        <v>0</v>
      </c>
      <c r="AS281">
        <f t="shared" si="8"/>
        <v>2907</v>
      </c>
      <c r="AT281" t="str">
        <f t="shared" si="9"/>
        <v>Região Rural da Capital Regional de Ilhéus</v>
      </c>
      <c r="BE281">
        <v>2305357</v>
      </c>
      <c r="BF281">
        <v>23</v>
      </c>
      <c r="BG281" t="s">
        <v>11389</v>
      </c>
      <c r="BH281" t="s">
        <v>11390</v>
      </c>
      <c r="BI281" t="s">
        <v>11359</v>
      </c>
      <c r="BJ281" t="s">
        <v>11395</v>
      </c>
      <c r="BK281">
        <v>2401</v>
      </c>
      <c r="BL281" t="s">
        <v>11392</v>
      </c>
      <c r="BM281" t="s">
        <v>11393</v>
      </c>
    </row>
    <row r="282" spans="1:65" x14ac:dyDescent="0.25">
      <c r="A282" s="17" t="s">
        <v>534</v>
      </c>
      <c r="B282" s="18">
        <v>1</v>
      </c>
      <c r="C282" s="19" t="s">
        <v>1106</v>
      </c>
      <c r="D282" s="20" t="s">
        <v>570</v>
      </c>
      <c r="E282" s="20" t="s">
        <v>1107</v>
      </c>
      <c r="F282" s="21">
        <v>2915353</v>
      </c>
      <c r="G282" s="20" t="s">
        <v>1108</v>
      </c>
      <c r="H282" s="22">
        <v>2177.11</v>
      </c>
      <c r="I282" s="22">
        <v>2308.1696999999999</v>
      </c>
      <c r="J282" s="22">
        <v>2308.1696999999999</v>
      </c>
      <c r="K282" s="22">
        <v>2308.1696999999999</v>
      </c>
      <c r="L282" s="22">
        <v>2308.1696999999999</v>
      </c>
      <c r="M282" s="23">
        <v>67</v>
      </c>
      <c r="N282" s="19" t="s">
        <v>44</v>
      </c>
      <c r="O282" s="22">
        <v>35.51</v>
      </c>
      <c r="P282" s="22">
        <v>1E-3</v>
      </c>
      <c r="Q282" s="22">
        <v>1E-3</v>
      </c>
      <c r="R282" s="22">
        <v>4.5789999999999997</v>
      </c>
      <c r="S282" s="22">
        <v>1.0000000000000001E-5</v>
      </c>
      <c r="T282" s="22">
        <v>1.0000000000000001E-5</v>
      </c>
      <c r="U282" s="22">
        <v>1962.9609</v>
      </c>
      <c r="V282" s="22">
        <v>675</v>
      </c>
      <c r="W282" s="22">
        <v>1E-3</v>
      </c>
      <c r="X282" s="22">
        <v>1E-3</v>
      </c>
      <c r="Y282" s="22">
        <v>50</v>
      </c>
      <c r="Z282" s="22">
        <v>20</v>
      </c>
      <c r="AA282" s="22">
        <v>30</v>
      </c>
      <c r="AB282" s="22">
        <v>1E-3</v>
      </c>
      <c r="AC282" s="22">
        <v>1E-3</v>
      </c>
      <c r="AD282" s="22">
        <v>1E-3</v>
      </c>
      <c r="AE282" s="24">
        <v>100.00500000000002</v>
      </c>
      <c r="AF282" s="19" t="s">
        <v>57</v>
      </c>
      <c r="AG282" s="25">
        <v>0.47499999999999998</v>
      </c>
      <c r="AH282" s="22">
        <v>138151.81</v>
      </c>
      <c r="AI282" s="22">
        <v>180028.58</v>
      </c>
      <c r="AJ282" s="22">
        <v>318180.39</v>
      </c>
      <c r="AK282" s="30" t="s">
        <v>308</v>
      </c>
      <c r="AL282" s="21" t="s">
        <v>1109</v>
      </c>
      <c r="AM282" s="26" t="s">
        <v>48</v>
      </c>
      <c r="AN282" s="27">
        <v>0</v>
      </c>
      <c r="AS282">
        <f t="shared" si="8"/>
        <v>2903</v>
      </c>
      <c r="AT282" t="str">
        <f t="shared" si="9"/>
        <v>Região Rural do Centro Sub-regional de Irecê</v>
      </c>
      <c r="BE282">
        <v>2306009</v>
      </c>
      <c r="BF282">
        <v>23</v>
      </c>
      <c r="BG282" t="s">
        <v>11389</v>
      </c>
      <c r="BH282" t="s">
        <v>11390</v>
      </c>
      <c r="BI282" t="s">
        <v>11359</v>
      </c>
      <c r="BJ282" t="s">
        <v>11396</v>
      </c>
      <c r="BK282">
        <v>2401</v>
      </c>
      <c r="BL282" t="s">
        <v>11392</v>
      </c>
      <c r="BM282" t="s">
        <v>11393</v>
      </c>
    </row>
    <row r="283" spans="1:65" x14ac:dyDescent="0.25">
      <c r="A283" s="17" t="s">
        <v>534</v>
      </c>
      <c r="B283" s="18">
        <v>1</v>
      </c>
      <c r="C283" s="19" t="s">
        <v>1110</v>
      </c>
      <c r="D283" s="20" t="s">
        <v>570</v>
      </c>
      <c r="E283" s="20" t="s">
        <v>1107</v>
      </c>
      <c r="F283" s="21">
        <v>2915353</v>
      </c>
      <c r="G283" s="20" t="s">
        <v>1111</v>
      </c>
      <c r="H283" s="22">
        <v>1500</v>
      </c>
      <c r="I283" s="22">
        <v>1496.0074</v>
      </c>
      <c r="J283" s="22">
        <v>1496.0074</v>
      </c>
      <c r="K283" s="22">
        <v>1500</v>
      </c>
      <c r="L283" s="22">
        <v>1496.0074</v>
      </c>
      <c r="M283" s="23">
        <v>33</v>
      </c>
      <c r="N283" s="19" t="s">
        <v>44</v>
      </c>
      <c r="O283" s="22">
        <v>23.01</v>
      </c>
      <c r="P283" s="22">
        <v>1E-3</v>
      </c>
      <c r="Q283" s="22">
        <v>1E-3</v>
      </c>
      <c r="R283" s="22">
        <v>1.0000000000000001E-5</v>
      </c>
      <c r="S283" s="22">
        <v>1.0000000000000001E-5</v>
      </c>
      <c r="T283" s="22">
        <v>0.29239999999999999</v>
      </c>
      <c r="U283" s="22">
        <v>1488.3873000000001</v>
      </c>
      <c r="V283" s="22">
        <v>7.3277000000000001</v>
      </c>
      <c r="W283" s="22">
        <v>1E-3</v>
      </c>
      <c r="X283" s="22">
        <v>1E-3</v>
      </c>
      <c r="Y283" s="22">
        <v>45</v>
      </c>
      <c r="Z283" s="22">
        <v>25</v>
      </c>
      <c r="AA283" s="22">
        <v>1E-3</v>
      </c>
      <c r="AB283" s="22">
        <v>30</v>
      </c>
      <c r="AC283" s="22">
        <v>1E-3</v>
      </c>
      <c r="AD283" s="22">
        <v>1E-3</v>
      </c>
      <c r="AE283" s="24">
        <v>100.00500000000002</v>
      </c>
      <c r="AF283" s="19" t="s">
        <v>64</v>
      </c>
      <c r="AG283" s="25">
        <v>0.45500000000000002</v>
      </c>
      <c r="AH283" s="22">
        <v>69650.47</v>
      </c>
      <c r="AI283" s="22">
        <v>456311.62</v>
      </c>
      <c r="AJ283" s="22">
        <v>525962.09</v>
      </c>
      <c r="AK283" s="30" t="s">
        <v>903</v>
      </c>
      <c r="AL283" s="21" t="s">
        <v>1112</v>
      </c>
      <c r="AM283" s="26" t="s">
        <v>48</v>
      </c>
      <c r="AN283" s="27">
        <v>19076.82</v>
      </c>
      <c r="AS283">
        <f t="shared" si="8"/>
        <v>2903</v>
      </c>
      <c r="AT283" t="str">
        <f t="shared" si="9"/>
        <v>Região Rural do Centro Sub-regional de Irecê</v>
      </c>
      <c r="BE283">
        <v>2306207</v>
      </c>
      <c r="BF283">
        <v>23</v>
      </c>
      <c r="BG283" t="s">
        <v>11389</v>
      </c>
      <c r="BH283" t="s">
        <v>11390</v>
      </c>
      <c r="BI283" t="s">
        <v>11359</v>
      </c>
      <c r="BJ283" t="s">
        <v>11397</v>
      </c>
      <c r="BK283">
        <v>2401</v>
      </c>
      <c r="BL283" t="s">
        <v>11392</v>
      </c>
      <c r="BM283" t="s">
        <v>11393</v>
      </c>
    </row>
    <row r="284" spans="1:65" x14ac:dyDescent="0.25">
      <c r="A284" s="17" t="s">
        <v>534</v>
      </c>
      <c r="B284" s="18">
        <v>1</v>
      </c>
      <c r="C284" s="19" t="s">
        <v>1113</v>
      </c>
      <c r="D284" s="20" t="s">
        <v>542</v>
      </c>
      <c r="E284" s="20" t="s">
        <v>1114</v>
      </c>
      <c r="F284" s="21">
        <v>2915502</v>
      </c>
      <c r="G284" s="20" t="s">
        <v>1115</v>
      </c>
      <c r="H284" s="22">
        <v>84.834699999999998</v>
      </c>
      <c r="I284" s="22">
        <v>1.0000000000000001E-5</v>
      </c>
      <c r="J284" s="22">
        <v>86.330100000000002</v>
      </c>
      <c r="K284" s="22">
        <v>1.0000000000000001E-5</v>
      </c>
      <c r="L284" s="22">
        <v>86.330100000000002</v>
      </c>
      <c r="M284" s="23">
        <v>11</v>
      </c>
      <c r="N284" s="19" t="s">
        <v>44</v>
      </c>
      <c r="O284" s="22">
        <v>4.3099999999999996</v>
      </c>
      <c r="P284" s="22">
        <v>1E-3</v>
      </c>
      <c r="Q284" s="22">
        <v>1E-3</v>
      </c>
      <c r="R284" s="22">
        <v>7.7134</v>
      </c>
      <c r="S284" s="22">
        <v>1.0000000000000001E-5</v>
      </c>
      <c r="T284" s="22">
        <v>1.0000000000000001E-5</v>
      </c>
      <c r="U284" s="22">
        <v>23.691700000000001</v>
      </c>
      <c r="V284" s="22">
        <v>0.42670000000000002</v>
      </c>
      <c r="W284" s="22">
        <v>1E-3</v>
      </c>
      <c r="X284" s="22">
        <v>1E-3</v>
      </c>
      <c r="Y284" s="22">
        <v>30</v>
      </c>
      <c r="Z284" s="22">
        <v>40</v>
      </c>
      <c r="AA284" s="22">
        <v>1E-3</v>
      </c>
      <c r="AB284" s="22">
        <v>20</v>
      </c>
      <c r="AC284" s="22">
        <v>1E-3</v>
      </c>
      <c r="AD284" s="22">
        <v>10</v>
      </c>
      <c r="AE284" s="24">
        <v>100.004</v>
      </c>
      <c r="AF284" s="19" t="s">
        <v>65</v>
      </c>
      <c r="AG284" s="25">
        <v>0.51380000000000003</v>
      </c>
      <c r="AH284" s="22">
        <v>185970.18</v>
      </c>
      <c r="AI284" s="22">
        <v>74577.87</v>
      </c>
      <c r="AJ284" s="22">
        <v>260548.05</v>
      </c>
      <c r="AK284" s="21" t="s">
        <v>921</v>
      </c>
      <c r="AL284" s="21" t="s">
        <v>1116</v>
      </c>
      <c r="AM284" s="26" t="s">
        <v>48</v>
      </c>
      <c r="AN284" s="27">
        <v>0</v>
      </c>
      <c r="AS284">
        <f t="shared" si="8"/>
        <v>2907</v>
      </c>
      <c r="AT284" t="str">
        <f t="shared" si="9"/>
        <v>Região Rural da Capital Regional de Ilhéus</v>
      </c>
      <c r="BE284">
        <v>2306801</v>
      </c>
      <c r="BF284">
        <v>23</v>
      </c>
      <c r="BG284" t="s">
        <v>11389</v>
      </c>
      <c r="BH284" t="s">
        <v>11390</v>
      </c>
      <c r="BI284" t="s">
        <v>11359</v>
      </c>
      <c r="BJ284" t="s">
        <v>11398</v>
      </c>
      <c r="BK284">
        <v>2401</v>
      </c>
      <c r="BL284" t="s">
        <v>11392</v>
      </c>
      <c r="BM284" t="s">
        <v>11393</v>
      </c>
    </row>
    <row r="285" spans="1:65" x14ac:dyDescent="0.25">
      <c r="A285" s="17" t="s">
        <v>534</v>
      </c>
      <c r="B285" s="18">
        <v>1</v>
      </c>
      <c r="C285" s="19" t="s">
        <v>1117</v>
      </c>
      <c r="D285" s="20" t="s">
        <v>542</v>
      </c>
      <c r="E285" s="20" t="s">
        <v>1114</v>
      </c>
      <c r="F285" s="21">
        <v>2915502</v>
      </c>
      <c r="G285" s="20" t="s">
        <v>1118</v>
      </c>
      <c r="H285" s="22">
        <v>603.87480000000005</v>
      </c>
      <c r="I285" s="22">
        <v>467.72399999999999</v>
      </c>
      <c r="J285" s="22">
        <v>467.72399999999999</v>
      </c>
      <c r="K285" s="22">
        <v>603.87480000000005</v>
      </c>
      <c r="L285" s="22">
        <v>467.72399999999999</v>
      </c>
      <c r="M285" s="23">
        <v>55</v>
      </c>
      <c r="N285" s="19" t="s">
        <v>44</v>
      </c>
      <c r="O285" s="22">
        <v>28.88</v>
      </c>
      <c r="P285" s="22">
        <v>48.81</v>
      </c>
      <c r="Q285" s="22">
        <v>26.32</v>
      </c>
      <c r="R285" s="22">
        <v>41.377299999999998</v>
      </c>
      <c r="S285" s="22">
        <v>0</v>
      </c>
      <c r="T285" s="22">
        <v>283.92239999999998</v>
      </c>
      <c r="U285" s="22">
        <v>137.32429999999999</v>
      </c>
      <c r="V285" s="22">
        <v>5.0999999999999996</v>
      </c>
      <c r="W285" s="22">
        <v>0</v>
      </c>
      <c r="X285" s="22">
        <v>0</v>
      </c>
      <c r="Y285" s="22">
        <v>20</v>
      </c>
      <c r="Z285" s="22">
        <v>15</v>
      </c>
      <c r="AA285" s="22">
        <v>0</v>
      </c>
      <c r="AB285" s="22">
        <v>40</v>
      </c>
      <c r="AC285" s="22">
        <v>0</v>
      </c>
      <c r="AD285" s="22">
        <v>25</v>
      </c>
      <c r="AE285" s="24">
        <v>100</v>
      </c>
      <c r="AF285" s="19" t="s">
        <v>64</v>
      </c>
      <c r="AG285" s="25">
        <v>0.47699999999999998</v>
      </c>
      <c r="AH285" s="22">
        <v>214550.27</v>
      </c>
      <c r="AI285" s="22">
        <v>107291.34</v>
      </c>
      <c r="AJ285" s="22">
        <v>321841.61</v>
      </c>
      <c r="AK285" s="21" t="s">
        <v>983</v>
      </c>
      <c r="AL285" s="21" t="s">
        <v>1119</v>
      </c>
      <c r="AM285" s="26" t="s">
        <v>48</v>
      </c>
      <c r="AN285" s="27">
        <v>0</v>
      </c>
      <c r="AS285">
        <f t="shared" si="8"/>
        <v>2907</v>
      </c>
      <c r="AT285" t="str">
        <f t="shared" si="9"/>
        <v>Região Rural da Capital Regional de Ilhéus</v>
      </c>
      <c r="BE285">
        <v>2307007</v>
      </c>
      <c r="BF285">
        <v>23</v>
      </c>
      <c r="BG285" t="s">
        <v>11389</v>
      </c>
      <c r="BH285" t="s">
        <v>11390</v>
      </c>
      <c r="BI285" t="s">
        <v>11359</v>
      </c>
      <c r="BJ285" t="s">
        <v>11399</v>
      </c>
      <c r="BK285">
        <v>2401</v>
      </c>
      <c r="BL285" t="s">
        <v>11392</v>
      </c>
      <c r="BM285" t="s">
        <v>11393</v>
      </c>
    </row>
    <row r="286" spans="1:65" x14ac:dyDescent="0.25">
      <c r="A286" s="17" t="s">
        <v>534</v>
      </c>
      <c r="B286" s="18">
        <v>1</v>
      </c>
      <c r="C286" s="19" t="s">
        <v>1120</v>
      </c>
      <c r="D286" s="20" t="s">
        <v>900</v>
      </c>
      <c r="E286" s="20" t="s">
        <v>1121</v>
      </c>
      <c r="F286" s="21">
        <v>2915601</v>
      </c>
      <c r="G286" s="20" t="s">
        <v>1122</v>
      </c>
      <c r="H286" s="22">
        <v>975.29</v>
      </c>
      <c r="I286" s="22">
        <v>1042.72</v>
      </c>
      <c r="J286" s="22">
        <v>1042.72</v>
      </c>
      <c r="K286" s="22">
        <v>975.29</v>
      </c>
      <c r="L286" s="22">
        <v>1042.72</v>
      </c>
      <c r="M286" s="28">
        <v>85</v>
      </c>
      <c r="N286" s="19" t="s">
        <v>44</v>
      </c>
      <c r="O286" s="22">
        <v>26.07</v>
      </c>
      <c r="P286" s="22">
        <v>1E-3</v>
      </c>
      <c r="Q286" s="22">
        <v>1E-3</v>
      </c>
      <c r="R286" s="22">
        <v>35.193399999999997</v>
      </c>
      <c r="S286" s="22">
        <v>1.0000000000000001E-5</v>
      </c>
      <c r="T286" s="22">
        <v>109.8361</v>
      </c>
      <c r="U286" s="22">
        <v>366.44670000000002</v>
      </c>
      <c r="V286" s="22">
        <v>62.623800000000003</v>
      </c>
      <c r="W286" s="22">
        <v>1E-3</v>
      </c>
      <c r="X286" s="22">
        <v>1E-3</v>
      </c>
      <c r="Y286" s="22">
        <v>28</v>
      </c>
      <c r="Z286" s="22">
        <v>39</v>
      </c>
      <c r="AA286" s="22">
        <v>20</v>
      </c>
      <c r="AB286" s="22">
        <v>1E-3</v>
      </c>
      <c r="AC286" s="22">
        <v>1E-3</v>
      </c>
      <c r="AD286" s="22">
        <v>13</v>
      </c>
      <c r="AE286" s="24">
        <v>100.004</v>
      </c>
      <c r="AF286" s="19" t="s">
        <v>65</v>
      </c>
      <c r="AG286" s="25">
        <v>0.59250000000000003</v>
      </c>
      <c r="AH286" s="22">
        <v>788971.92</v>
      </c>
      <c r="AI286" s="22">
        <v>2555397.9300000002</v>
      </c>
      <c r="AJ286" s="22">
        <v>3344369.85</v>
      </c>
      <c r="AK286" s="21" t="s">
        <v>962</v>
      </c>
      <c r="AL286" s="21" t="s">
        <v>1123</v>
      </c>
      <c r="AM286" s="26" t="s">
        <v>48</v>
      </c>
      <c r="AN286" s="27">
        <v>0</v>
      </c>
      <c r="AS286">
        <f t="shared" si="8"/>
        <v>2908</v>
      </c>
      <c r="AT286" t="str">
        <f t="shared" si="9"/>
        <v>Região Rural do Centro Sub-regional de Teixeira de Freitas</v>
      </c>
      <c r="BE286">
        <v>2307601</v>
      </c>
      <c r="BF286">
        <v>23</v>
      </c>
      <c r="BG286" t="s">
        <v>11389</v>
      </c>
      <c r="BH286" t="s">
        <v>11390</v>
      </c>
      <c r="BI286" t="s">
        <v>11359</v>
      </c>
      <c r="BJ286" t="s">
        <v>11400</v>
      </c>
      <c r="BK286">
        <v>2401</v>
      </c>
      <c r="BL286" t="s">
        <v>11392</v>
      </c>
      <c r="BM286" t="s">
        <v>11393</v>
      </c>
    </row>
    <row r="287" spans="1:65" x14ac:dyDescent="0.25">
      <c r="A287" s="17" t="s">
        <v>534</v>
      </c>
      <c r="B287" s="18">
        <v>1</v>
      </c>
      <c r="C287" s="19" t="s">
        <v>1124</v>
      </c>
      <c r="D287" s="20" t="s">
        <v>900</v>
      </c>
      <c r="E287" s="20" t="s">
        <v>1121</v>
      </c>
      <c r="F287" s="21">
        <v>2915601</v>
      </c>
      <c r="G287" s="20" t="s">
        <v>1125</v>
      </c>
      <c r="H287" s="22">
        <v>583.60699999999997</v>
      </c>
      <c r="I287" s="22">
        <v>1.0000000000000001E-5</v>
      </c>
      <c r="J287" s="22">
        <v>696.60270000000003</v>
      </c>
      <c r="K287" s="22">
        <v>1.0000000000000001E-5</v>
      </c>
      <c r="L287" s="22">
        <v>583.60699999999997</v>
      </c>
      <c r="M287" s="23">
        <v>41</v>
      </c>
      <c r="N287" s="19" t="s">
        <v>44</v>
      </c>
      <c r="O287" s="22">
        <v>14.59</v>
      </c>
      <c r="P287" s="22">
        <v>1E-3</v>
      </c>
      <c r="Q287" s="22">
        <v>1E-3</v>
      </c>
      <c r="R287" s="22">
        <v>33.148600000000002</v>
      </c>
      <c r="S287" s="22">
        <v>75.72</v>
      </c>
      <c r="T287" s="22">
        <v>249.58750000000001</v>
      </c>
      <c r="U287" s="22">
        <v>326.56479999999999</v>
      </c>
      <c r="V287" s="22">
        <v>11.581799999999999</v>
      </c>
      <c r="W287" s="22">
        <v>1E-3</v>
      </c>
      <c r="X287" s="22">
        <v>1E-3</v>
      </c>
      <c r="Y287" s="22">
        <v>25</v>
      </c>
      <c r="Z287" s="22">
        <v>25</v>
      </c>
      <c r="AA287" s="22">
        <v>1E-3</v>
      </c>
      <c r="AB287" s="22">
        <v>45</v>
      </c>
      <c r="AC287" s="22">
        <v>1E-3</v>
      </c>
      <c r="AD287" s="22">
        <v>5</v>
      </c>
      <c r="AE287" s="24">
        <v>100.00399999999999</v>
      </c>
      <c r="AF287" s="19" t="s">
        <v>57</v>
      </c>
      <c r="AG287" s="25">
        <v>0.39700000000000002</v>
      </c>
      <c r="AH287" s="22">
        <v>536645.18999999994</v>
      </c>
      <c r="AI287" s="22">
        <v>1000753.37</v>
      </c>
      <c r="AJ287" s="22">
        <v>1537398.56</v>
      </c>
      <c r="AK287" s="21" t="s">
        <v>743</v>
      </c>
      <c r="AL287" s="21" t="s">
        <v>1014</v>
      </c>
      <c r="AM287" s="26" t="s">
        <v>48</v>
      </c>
      <c r="AN287" s="27">
        <v>0</v>
      </c>
      <c r="AS287">
        <f t="shared" si="8"/>
        <v>2908</v>
      </c>
      <c r="AT287" t="str">
        <f t="shared" si="9"/>
        <v>Região Rural do Centro Sub-regional de Teixeira de Freitas</v>
      </c>
      <c r="BE287">
        <v>2308708</v>
      </c>
      <c r="BF287">
        <v>23</v>
      </c>
      <c r="BG287" t="s">
        <v>11389</v>
      </c>
      <c r="BH287" t="s">
        <v>11390</v>
      </c>
      <c r="BI287" t="s">
        <v>11359</v>
      </c>
      <c r="BJ287" t="s">
        <v>11401</v>
      </c>
      <c r="BK287">
        <v>2401</v>
      </c>
      <c r="BL287" t="s">
        <v>11392</v>
      </c>
      <c r="BM287" t="s">
        <v>11393</v>
      </c>
    </row>
    <row r="288" spans="1:65" x14ac:dyDescent="0.25">
      <c r="A288" s="17" t="s">
        <v>534</v>
      </c>
      <c r="B288" s="18">
        <v>1</v>
      </c>
      <c r="C288" s="19" t="s">
        <v>1126</v>
      </c>
      <c r="D288" s="20" t="s">
        <v>900</v>
      </c>
      <c r="E288" s="20" t="s">
        <v>1121</v>
      </c>
      <c r="F288" s="21">
        <v>2915601</v>
      </c>
      <c r="G288" s="20" t="s">
        <v>1127</v>
      </c>
      <c r="H288" s="22">
        <v>1838.91131</v>
      </c>
      <c r="I288" s="22">
        <v>1838.9131</v>
      </c>
      <c r="J288" s="22">
        <v>1843.7086999999999</v>
      </c>
      <c r="K288" s="22">
        <v>1838.9131</v>
      </c>
      <c r="L288" s="22">
        <v>1838.9131</v>
      </c>
      <c r="M288" s="23">
        <v>129</v>
      </c>
      <c r="N288" s="19" t="s">
        <v>44</v>
      </c>
      <c r="O288" s="22">
        <v>46.18</v>
      </c>
      <c r="P288" s="22">
        <v>91.5</v>
      </c>
      <c r="Q288" s="22">
        <v>75.400000000000006</v>
      </c>
      <c r="R288" s="22">
        <v>220.63229999999999</v>
      </c>
      <c r="S288" s="22">
        <v>367.7</v>
      </c>
      <c r="T288" s="22">
        <v>1148.3914</v>
      </c>
      <c r="U288" s="22">
        <v>81.304000000000002</v>
      </c>
      <c r="V288" s="22">
        <v>25.681999999999999</v>
      </c>
      <c r="W288" s="22">
        <v>1E-3</v>
      </c>
      <c r="X288" s="22">
        <v>1E-3</v>
      </c>
      <c r="Y288" s="22">
        <v>7.65</v>
      </c>
      <c r="Z288" s="22">
        <v>50</v>
      </c>
      <c r="AA288" s="22">
        <v>1E-3</v>
      </c>
      <c r="AB288" s="22">
        <v>30</v>
      </c>
      <c r="AC288" s="22">
        <v>1E-3</v>
      </c>
      <c r="AD288" s="22">
        <v>13.35</v>
      </c>
      <c r="AE288" s="24">
        <v>101.00399999999999</v>
      </c>
      <c r="AF288" s="19" t="s">
        <v>44</v>
      </c>
      <c r="AG288" s="25">
        <v>0.55700000000000005</v>
      </c>
      <c r="AH288" s="22">
        <v>511415.54</v>
      </c>
      <c r="AI288" s="22">
        <v>3148556.66</v>
      </c>
      <c r="AJ288" s="22">
        <v>3659972.2</v>
      </c>
      <c r="AK288" s="30" t="s">
        <v>1128</v>
      </c>
      <c r="AL288" s="21" t="s">
        <v>1129</v>
      </c>
      <c r="AM288" s="26" t="s">
        <v>48</v>
      </c>
      <c r="AN288" s="27">
        <v>0</v>
      </c>
      <c r="AS288">
        <f t="shared" si="8"/>
        <v>2908</v>
      </c>
      <c r="AT288" t="str">
        <f t="shared" si="9"/>
        <v>Região Rural do Centro Sub-regional de Teixeira de Freitas</v>
      </c>
      <c r="BE288">
        <v>2310001</v>
      </c>
      <c r="BF288">
        <v>23</v>
      </c>
      <c r="BG288" t="s">
        <v>11389</v>
      </c>
      <c r="BH288" t="s">
        <v>11390</v>
      </c>
      <c r="BI288" t="s">
        <v>11359</v>
      </c>
      <c r="BJ288" t="s">
        <v>11402</v>
      </c>
      <c r="BK288">
        <v>2401</v>
      </c>
      <c r="BL288" t="s">
        <v>11392</v>
      </c>
      <c r="BM288" t="s">
        <v>11393</v>
      </c>
    </row>
    <row r="289" spans="1:65" x14ac:dyDescent="0.25">
      <c r="A289" s="17" t="s">
        <v>534</v>
      </c>
      <c r="B289" s="18">
        <v>1</v>
      </c>
      <c r="C289" s="19" t="s">
        <v>1130</v>
      </c>
      <c r="D289" s="20" t="s">
        <v>816</v>
      </c>
      <c r="E289" s="20" t="s">
        <v>1131</v>
      </c>
      <c r="F289" s="21">
        <v>2915908</v>
      </c>
      <c r="G289" s="20" t="s">
        <v>1132</v>
      </c>
      <c r="H289" s="22">
        <v>239.05</v>
      </c>
      <c r="I289" s="22">
        <v>233.28100000000001</v>
      </c>
      <c r="J289" s="22">
        <v>233.28100000000001</v>
      </c>
      <c r="K289" s="22">
        <v>239.05</v>
      </c>
      <c r="L289" s="22">
        <v>233.28100000000001</v>
      </c>
      <c r="M289" s="23">
        <v>18</v>
      </c>
      <c r="N289" s="19" t="s">
        <v>44</v>
      </c>
      <c r="O289" s="22">
        <v>7.78</v>
      </c>
      <c r="P289" s="22">
        <v>39.520000000000003</v>
      </c>
      <c r="Q289" s="22">
        <v>3.18</v>
      </c>
      <c r="R289" s="22">
        <v>29.8931</v>
      </c>
      <c r="S289" s="22">
        <v>1.0000000000000001E-5</v>
      </c>
      <c r="T289" s="22">
        <v>14.21</v>
      </c>
      <c r="U289" s="22">
        <v>187.75970000000001</v>
      </c>
      <c r="V289" s="22">
        <v>0.19420000000000001</v>
      </c>
      <c r="W289" s="22">
        <v>0</v>
      </c>
      <c r="X289" s="22">
        <v>0</v>
      </c>
      <c r="Y289" s="22">
        <v>0</v>
      </c>
      <c r="Z289" s="22">
        <v>94</v>
      </c>
      <c r="AA289" s="22">
        <v>0</v>
      </c>
      <c r="AB289" s="22">
        <v>6</v>
      </c>
      <c r="AC289" s="22">
        <v>0</v>
      </c>
      <c r="AD289" s="22">
        <v>0</v>
      </c>
      <c r="AE289" s="24">
        <v>100</v>
      </c>
      <c r="AF289" s="19" t="s">
        <v>65</v>
      </c>
      <c r="AG289" s="25">
        <v>0.41299999999999998</v>
      </c>
      <c r="AH289" s="22">
        <v>10188.92</v>
      </c>
      <c r="AI289" s="22">
        <v>410026.35000000003</v>
      </c>
      <c r="AJ289" s="22">
        <v>420215.27</v>
      </c>
      <c r="AK289" s="21" t="s">
        <v>1133</v>
      </c>
      <c r="AL289" s="21" t="s">
        <v>1134</v>
      </c>
      <c r="AM289" s="26" t="s">
        <v>48</v>
      </c>
      <c r="AN289" s="27">
        <v>23203.14</v>
      </c>
      <c r="AS289">
        <f t="shared" si="8"/>
        <v>2906</v>
      </c>
      <c r="AT289" t="str">
        <f t="shared" si="9"/>
        <v>Região Rural da Metrópole de Salvador</v>
      </c>
      <c r="BE289">
        <v>2310803</v>
      </c>
      <c r="BF289">
        <v>23</v>
      </c>
      <c r="BG289" t="s">
        <v>11389</v>
      </c>
      <c r="BH289" t="s">
        <v>11390</v>
      </c>
      <c r="BI289" t="s">
        <v>11359</v>
      </c>
      <c r="BJ289" t="s">
        <v>11403</v>
      </c>
      <c r="BK289">
        <v>2401</v>
      </c>
      <c r="BL289" t="s">
        <v>11392</v>
      </c>
      <c r="BM289" t="s">
        <v>11393</v>
      </c>
    </row>
    <row r="290" spans="1:65" x14ac:dyDescent="0.25">
      <c r="A290" s="17" t="s">
        <v>534</v>
      </c>
      <c r="B290" s="18">
        <v>1</v>
      </c>
      <c r="C290" s="19" t="s">
        <v>1135</v>
      </c>
      <c r="D290" s="20" t="s">
        <v>853</v>
      </c>
      <c r="E290" s="20" t="s">
        <v>1136</v>
      </c>
      <c r="F290" s="21">
        <v>2916708</v>
      </c>
      <c r="G290" s="20" t="s">
        <v>1137</v>
      </c>
      <c r="H290" s="22">
        <v>558</v>
      </c>
      <c r="I290" s="22">
        <v>769.97929999999997</v>
      </c>
      <c r="J290" s="22">
        <v>760.97929999999997</v>
      </c>
      <c r="K290" s="22">
        <v>558</v>
      </c>
      <c r="L290" s="22">
        <v>558</v>
      </c>
      <c r="M290" s="23">
        <v>32</v>
      </c>
      <c r="N290" s="19" t="s">
        <v>44</v>
      </c>
      <c r="O290" s="22">
        <v>21.74</v>
      </c>
      <c r="P290" s="22">
        <v>1E-3</v>
      </c>
      <c r="Q290" s="22">
        <v>1E-3</v>
      </c>
      <c r="R290" s="22">
        <v>186.43989999999999</v>
      </c>
      <c r="S290" s="22">
        <v>1.0000000000000001E-5</v>
      </c>
      <c r="T290" s="22">
        <v>228.29</v>
      </c>
      <c r="U290" s="22">
        <v>342.72</v>
      </c>
      <c r="V290" s="22">
        <v>3.53</v>
      </c>
      <c r="W290" s="22">
        <v>1E-3</v>
      </c>
      <c r="X290" s="22">
        <v>1E-3</v>
      </c>
      <c r="Y290" s="22">
        <v>25</v>
      </c>
      <c r="Z290" s="22">
        <v>1E-3</v>
      </c>
      <c r="AA290" s="22">
        <v>1E-3</v>
      </c>
      <c r="AB290" s="22">
        <v>50</v>
      </c>
      <c r="AC290" s="22">
        <v>10</v>
      </c>
      <c r="AD290" s="22">
        <v>15</v>
      </c>
      <c r="AE290" s="24">
        <v>100.004</v>
      </c>
      <c r="AF290" s="19" t="s">
        <v>65</v>
      </c>
      <c r="AG290" s="25">
        <v>0.41899999999999998</v>
      </c>
      <c r="AH290" s="22">
        <v>241107.94</v>
      </c>
      <c r="AI290" s="22">
        <v>147358.35999999999</v>
      </c>
      <c r="AJ290" s="22">
        <v>388466.3</v>
      </c>
      <c r="AK290" s="30" t="s">
        <v>1138</v>
      </c>
      <c r="AL290" s="21" t="s">
        <v>1139</v>
      </c>
      <c r="AM290" s="26" t="s">
        <v>48</v>
      </c>
      <c r="AN290" s="27">
        <v>0</v>
      </c>
      <c r="AS290">
        <f t="shared" si="8"/>
        <v>2909</v>
      </c>
      <c r="AT290" t="str">
        <f t="shared" si="9"/>
        <v>Região Rural da Capital Regional de Vitória da Conquista</v>
      </c>
      <c r="BE290">
        <v>2311231</v>
      </c>
      <c r="BF290">
        <v>23</v>
      </c>
      <c r="BG290" t="s">
        <v>11389</v>
      </c>
      <c r="BH290" t="s">
        <v>11390</v>
      </c>
      <c r="BI290" t="s">
        <v>11359</v>
      </c>
      <c r="BJ290" t="s">
        <v>11404</v>
      </c>
      <c r="BK290">
        <v>2401</v>
      </c>
      <c r="BL290" t="s">
        <v>11392</v>
      </c>
      <c r="BM290" t="s">
        <v>11393</v>
      </c>
    </row>
    <row r="291" spans="1:65" x14ac:dyDescent="0.25">
      <c r="A291" s="17" t="s">
        <v>534</v>
      </c>
      <c r="B291" s="18">
        <v>1</v>
      </c>
      <c r="C291" s="19" t="s">
        <v>1140</v>
      </c>
      <c r="D291" s="20" t="s">
        <v>751</v>
      </c>
      <c r="E291" s="20" t="s">
        <v>1141</v>
      </c>
      <c r="F291" s="21">
        <v>2917003</v>
      </c>
      <c r="G291" s="20" t="s">
        <v>1142</v>
      </c>
      <c r="H291" s="22">
        <v>1378</v>
      </c>
      <c r="I291" s="22">
        <v>1071.26</v>
      </c>
      <c r="J291" s="22">
        <v>1071.26</v>
      </c>
      <c r="K291" s="22">
        <v>1378</v>
      </c>
      <c r="L291" s="22">
        <v>1071.26</v>
      </c>
      <c r="M291" s="23">
        <v>20</v>
      </c>
      <c r="N291" s="19" t="s">
        <v>44</v>
      </c>
      <c r="O291" s="22">
        <v>21.42</v>
      </c>
      <c r="P291" s="22">
        <v>4.41</v>
      </c>
      <c r="Q291" s="22">
        <v>100</v>
      </c>
      <c r="R291" s="22">
        <v>0</v>
      </c>
      <c r="S291" s="22">
        <v>0</v>
      </c>
      <c r="T291" s="22">
        <v>47.26</v>
      </c>
      <c r="U291" s="22">
        <v>1021.49</v>
      </c>
      <c r="V291" s="22">
        <v>2.5</v>
      </c>
      <c r="W291" s="22">
        <v>0</v>
      </c>
      <c r="X291" s="22">
        <v>0</v>
      </c>
      <c r="Y291" s="22">
        <v>20</v>
      </c>
      <c r="Z291" s="22">
        <v>40</v>
      </c>
      <c r="AA291" s="22">
        <v>0</v>
      </c>
      <c r="AB291" s="22">
        <v>35</v>
      </c>
      <c r="AC291" s="22">
        <v>5</v>
      </c>
      <c r="AD291" s="22">
        <v>0</v>
      </c>
      <c r="AE291" s="24">
        <v>100</v>
      </c>
      <c r="AF291" s="19" t="s">
        <v>65</v>
      </c>
      <c r="AG291" s="25">
        <v>0.50600000000000001</v>
      </c>
      <c r="AH291" s="22">
        <v>62628.23</v>
      </c>
      <c r="AI291" s="22">
        <v>84947.73</v>
      </c>
      <c r="AJ291" s="22">
        <v>147575.96</v>
      </c>
      <c r="AK291" s="21" t="s">
        <v>1075</v>
      </c>
      <c r="AL291" s="21" t="s">
        <v>800</v>
      </c>
      <c r="AM291" s="26" t="s">
        <v>48</v>
      </c>
      <c r="AN291" s="27">
        <v>0</v>
      </c>
      <c r="AS291">
        <f t="shared" si="8"/>
        <v>2906</v>
      </c>
      <c r="AT291" t="str">
        <f t="shared" si="9"/>
        <v>Região Rural da Metrópole de Salvador</v>
      </c>
      <c r="BE291">
        <v>2311504</v>
      </c>
      <c r="BF291">
        <v>23</v>
      </c>
      <c r="BG291" t="s">
        <v>11389</v>
      </c>
      <c r="BH291" t="s">
        <v>11390</v>
      </c>
      <c r="BI291" t="s">
        <v>11359</v>
      </c>
      <c r="BJ291" t="s">
        <v>11405</v>
      </c>
      <c r="BK291">
        <v>2401</v>
      </c>
      <c r="BL291" t="s">
        <v>11392</v>
      </c>
      <c r="BM291" t="s">
        <v>11393</v>
      </c>
    </row>
    <row r="292" spans="1:65" x14ac:dyDescent="0.25">
      <c r="A292" s="17" t="s">
        <v>534</v>
      </c>
      <c r="B292" s="18">
        <v>1</v>
      </c>
      <c r="C292" s="19" t="s">
        <v>1143</v>
      </c>
      <c r="D292" s="20" t="s">
        <v>730</v>
      </c>
      <c r="E292" s="20" t="s">
        <v>1144</v>
      </c>
      <c r="F292" s="21">
        <v>2917300</v>
      </c>
      <c r="G292" s="20" t="s">
        <v>1145</v>
      </c>
      <c r="H292" s="22">
        <v>701.78</v>
      </c>
      <c r="I292" s="22">
        <v>702.2</v>
      </c>
      <c r="J292" s="22">
        <v>702.24</v>
      </c>
      <c r="K292" s="22">
        <v>701.78</v>
      </c>
      <c r="L292" s="22">
        <v>701.78</v>
      </c>
      <c r="M292" s="23">
        <v>100</v>
      </c>
      <c r="N292" s="19" t="s">
        <v>44</v>
      </c>
      <c r="O292" s="22">
        <v>35.11</v>
      </c>
      <c r="P292" s="22">
        <v>91.11</v>
      </c>
      <c r="Q292" s="22">
        <v>97.84</v>
      </c>
      <c r="R292" s="22">
        <v>110.39</v>
      </c>
      <c r="S292" s="22">
        <v>0</v>
      </c>
      <c r="T292" s="22">
        <v>0</v>
      </c>
      <c r="U292" s="22">
        <v>41.33</v>
      </c>
      <c r="V292" s="22">
        <v>19.899999999999999</v>
      </c>
      <c r="W292" s="22">
        <v>0</v>
      </c>
      <c r="X292" s="22">
        <v>0</v>
      </c>
      <c r="Y292" s="22">
        <v>38</v>
      </c>
      <c r="Z292" s="22">
        <v>62</v>
      </c>
      <c r="AA292" s="22">
        <v>0</v>
      </c>
      <c r="AB292" s="22">
        <v>0</v>
      </c>
      <c r="AC292" s="22">
        <v>0</v>
      </c>
      <c r="AD292" s="22">
        <v>0</v>
      </c>
      <c r="AE292" s="24">
        <v>100</v>
      </c>
      <c r="AF292" s="19" t="s">
        <v>65</v>
      </c>
      <c r="AG292" s="25">
        <v>0.59</v>
      </c>
      <c r="AH292" s="22">
        <v>453929.68</v>
      </c>
      <c r="AI292" s="22">
        <v>245135.43</v>
      </c>
      <c r="AJ292" s="22">
        <v>699065.11</v>
      </c>
      <c r="AK292" s="21" t="s">
        <v>1146</v>
      </c>
      <c r="AL292" s="21" t="s">
        <v>1147</v>
      </c>
      <c r="AM292" s="26" t="s">
        <v>48</v>
      </c>
      <c r="AN292" s="27">
        <v>0</v>
      </c>
      <c r="AS292">
        <f t="shared" si="8"/>
        <v>2907</v>
      </c>
      <c r="AT292" t="str">
        <f t="shared" si="9"/>
        <v>Região Rural da Capital Regional de Ilhéus</v>
      </c>
      <c r="BE292">
        <v>2311801</v>
      </c>
      <c r="BF292">
        <v>23</v>
      </c>
      <c r="BG292" t="s">
        <v>11389</v>
      </c>
      <c r="BH292" t="s">
        <v>11390</v>
      </c>
      <c r="BI292" t="s">
        <v>11359</v>
      </c>
      <c r="BJ292" t="s">
        <v>11406</v>
      </c>
      <c r="BK292">
        <v>2401</v>
      </c>
      <c r="BL292" t="s">
        <v>11392</v>
      </c>
      <c r="BM292" t="s">
        <v>11393</v>
      </c>
    </row>
    <row r="293" spans="1:65" x14ac:dyDescent="0.25">
      <c r="A293" s="17" t="s">
        <v>534</v>
      </c>
      <c r="B293" s="18">
        <v>1</v>
      </c>
      <c r="C293" s="19" t="s">
        <v>1148</v>
      </c>
      <c r="D293" s="20" t="s">
        <v>706</v>
      </c>
      <c r="E293" s="20" t="s">
        <v>706</v>
      </c>
      <c r="F293" s="21">
        <v>2917508</v>
      </c>
      <c r="G293" s="20" t="s">
        <v>1149</v>
      </c>
      <c r="H293" s="22">
        <v>692.87599999999998</v>
      </c>
      <c r="I293" s="22">
        <v>931.88170000000002</v>
      </c>
      <c r="J293" s="22">
        <v>931.88170000000002</v>
      </c>
      <c r="K293" s="22">
        <v>931.88170000000002</v>
      </c>
      <c r="L293" s="22">
        <v>931.88170000000002</v>
      </c>
      <c r="M293" s="23">
        <v>17</v>
      </c>
      <c r="N293" s="19" t="s">
        <v>44</v>
      </c>
      <c r="O293" s="22">
        <v>15.53</v>
      </c>
      <c r="P293" s="22">
        <v>1.03</v>
      </c>
      <c r="Q293" s="22">
        <v>1E-3</v>
      </c>
      <c r="R293" s="22">
        <v>41.866199999999999</v>
      </c>
      <c r="S293" s="22">
        <v>1.0000000000000001E-5</v>
      </c>
      <c r="T293" s="22">
        <v>12.9833</v>
      </c>
      <c r="U293" s="22">
        <v>874.8999</v>
      </c>
      <c r="V293" s="22">
        <v>2.1322999999999999</v>
      </c>
      <c r="W293" s="22">
        <v>0</v>
      </c>
      <c r="X293" s="22">
        <v>0</v>
      </c>
      <c r="Y293" s="22">
        <v>73.38</v>
      </c>
      <c r="Z293" s="22">
        <v>0</v>
      </c>
      <c r="AA293" s="22">
        <v>0</v>
      </c>
      <c r="AB293" s="22">
        <v>21.83</v>
      </c>
      <c r="AC293" s="22">
        <v>0</v>
      </c>
      <c r="AD293" s="22">
        <v>4.79</v>
      </c>
      <c r="AE293" s="24">
        <v>100</v>
      </c>
      <c r="AF293" s="19" t="s">
        <v>57</v>
      </c>
      <c r="AG293" s="25">
        <v>0.41399999999999998</v>
      </c>
      <c r="AH293" s="22">
        <v>94137.46</v>
      </c>
      <c r="AI293" s="22">
        <v>339326.08</v>
      </c>
      <c r="AJ293" s="22">
        <v>433463.54000000004</v>
      </c>
      <c r="AK293" s="21" t="s">
        <v>1150</v>
      </c>
      <c r="AL293" s="21" t="s">
        <v>1151</v>
      </c>
      <c r="AM293" s="26" t="s">
        <v>48</v>
      </c>
      <c r="AN293" s="27">
        <v>13846.49</v>
      </c>
      <c r="AS293">
        <f t="shared" si="8"/>
        <v>2906</v>
      </c>
      <c r="AT293" t="str">
        <f t="shared" si="9"/>
        <v>Região Rural da Metrópole de Salvador</v>
      </c>
      <c r="BE293">
        <v>2312502</v>
      </c>
      <c r="BF293">
        <v>23</v>
      </c>
      <c r="BG293" t="s">
        <v>11389</v>
      </c>
      <c r="BH293" t="s">
        <v>11390</v>
      </c>
      <c r="BI293" t="s">
        <v>11359</v>
      </c>
      <c r="BJ293" t="s">
        <v>11407</v>
      </c>
      <c r="BK293">
        <v>2401</v>
      </c>
      <c r="BL293" t="s">
        <v>11392</v>
      </c>
      <c r="BM293" t="s">
        <v>11393</v>
      </c>
    </row>
    <row r="294" spans="1:65" x14ac:dyDescent="0.25">
      <c r="A294" s="17" t="s">
        <v>534</v>
      </c>
      <c r="B294" s="18">
        <v>1</v>
      </c>
      <c r="C294" s="19" t="s">
        <v>1152</v>
      </c>
      <c r="D294" s="20" t="s">
        <v>706</v>
      </c>
      <c r="E294" s="20" t="s">
        <v>706</v>
      </c>
      <c r="F294" s="21">
        <v>2917508</v>
      </c>
      <c r="G294" s="20" t="s">
        <v>1153</v>
      </c>
      <c r="H294" s="22">
        <v>1632.6</v>
      </c>
      <c r="I294" s="22">
        <v>1.0000000000000001E-5</v>
      </c>
      <c r="J294" s="22">
        <v>1862.0518</v>
      </c>
      <c r="K294" s="22">
        <v>1.0000000000000001E-5</v>
      </c>
      <c r="L294" s="22">
        <v>1632.6</v>
      </c>
      <c r="M294" s="23">
        <v>23</v>
      </c>
      <c r="N294" s="19" t="s">
        <v>44</v>
      </c>
      <c r="O294" s="22">
        <v>31.03</v>
      </c>
      <c r="P294" s="22">
        <v>1E-3</v>
      </c>
      <c r="Q294" s="22">
        <v>1E-3</v>
      </c>
      <c r="R294" s="22">
        <v>372.4203</v>
      </c>
      <c r="S294" s="22">
        <v>1.0000000000000001E-5</v>
      </c>
      <c r="T294" s="22">
        <v>453.52190000000002</v>
      </c>
      <c r="U294" s="22">
        <v>511.18900000000002</v>
      </c>
      <c r="V294" s="22">
        <v>6.4808000000000003</v>
      </c>
      <c r="W294" s="22">
        <v>1E-3</v>
      </c>
      <c r="X294" s="22">
        <v>1E-3</v>
      </c>
      <c r="Y294" s="22">
        <v>1E-3</v>
      </c>
      <c r="Z294" s="22">
        <v>80</v>
      </c>
      <c r="AA294" s="22">
        <v>15</v>
      </c>
      <c r="AB294" s="22">
        <v>1E-3</v>
      </c>
      <c r="AC294" s="22">
        <v>5</v>
      </c>
      <c r="AD294" s="22">
        <v>1E-3</v>
      </c>
      <c r="AE294" s="24">
        <v>100.00500000000001</v>
      </c>
      <c r="AF294" s="19" t="s">
        <v>65</v>
      </c>
      <c r="AG294" s="25">
        <v>0.52600000000000002</v>
      </c>
      <c r="AH294" s="22">
        <v>86034</v>
      </c>
      <c r="AI294" s="22">
        <v>99601.15</v>
      </c>
      <c r="AJ294" s="22">
        <v>185635.15</v>
      </c>
      <c r="AK294" s="21" t="s">
        <v>916</v>
      </c>
      <c r="AL294" s="21" t="s">
        <v>551</v>
      </c>
      <c r="AM294" s="26" t="s">
        <v>48</v>
      </c>
      <c r="AN294" s="27">
        <v>0</v>
      </c>
      <c r="AS294">
        <f t="shared" si="8"/>
        <v>2906</v>
      </c>
      <c r="AT294" t="str">
        <f t="shared" si="9"/>
        <v>Região Rural da Metrópole de Salvador</v>
      </c>
      <c r="BE294">
        <v>2313104</v>
      </c>
      <c r="BF294">
        <v>23</v>
      </c>
      <c r="BG294" t="s">
        <v>11389</v>
      </c>
      <c r="BH294" t="s">
        <v>11390</v>
      </c>
      <c r="BI294" t="s">
        <v>11359</v>
      </c>
      <c r="BJ294" t="s">
        <v>11408</v>
      </c>
      <c r="BK294">
        <v>2401</v>
      </c>
      <c r="BL294" t="s">
        <v>11392</v>
      </c>
      <c r="BM294" t="s">
        <v>11393</v>
      </c>
    </row>
    <row r="295" spans="1:65" x14ac:dyDescent="0.25">
      <c r="A295" s="17" t="s">
        <v>534</v>
      </c>
      <c r="B295" s="18">
        <v>1</v>
      </c>
      <c r="C295" s="19" t="s">
        <v>1154</v>
      </c>
      <c r="D295" s="20" t="s">
        <v>706</v>
      </c>
      <c r="E295" s="20" t="s">
        <v>706</v>
      </c>
      <c r="F295" s="21">
        <v>2917508</v>
      </c>
      <c r="G295" s="20" t="s">
        <v>1155</v>
      </c>
      <c r="H295" s="22">
        <v>566.28</v>
      </c>
      <c r="I295" s="22">
        <v>1039.9000000000001</v>
      </c>
      <c r="J295" s="22">
        <v>1039.9842000000001</v>
      </c>
      <c r="K295" s="22">
        <v>566.28</v>
      </c>
      <c r="L295" s="22">
        <v>566.28</v>
      </c>
      <c r="M295" s="23">
        <v>50</v>
      </c>
      <c r="N295" s="19" t="s">
        <v>44</v>
      </c>
      <c r="O295" s="22">
        <v>17.329999999999998</v>
      </c>
      <c r="P295" s="22">
        <v>65.94</v>
      </c>
      <c r="Q295" s="22">
        <v>69.569999999999993</v>
      </c>
      <c r="R295" s="22">
        <v>0</v>
      </c>
      <c r="S295" s="22">
        <v>0</v>
      </c>
      <c r="T295" s="22">
        <v>48.224600000000002</v>
      </c>
      <c r="U295" s="22">
        <v>255.2225</v>
      </c>
      <c r="V295" s="22">
        <v>51.999200000000002</v>
      </c>
      <c r="W295" s="22">
        <v>0</v>
      </c>
      <c r="X295" s="22">
        <v>0</v>
      </c>
      <c r="Y295" s="22">
        <v>50</v>
      </c>
      <c r="Z295" s="22">
        <v>40</v>
      </c>
      <c r="AA295" s="22">
        <v>0</v>
      </c>
      <c r="AB295" s="22">
        <v>0</v>
      </c>
      <c r="AC295" s="22">
        <v>0</v>
      </c>
      <c r="AD295" s="22">
        <v>10</v>
      </c>
      <c r="AE295" s="24">
        <v>100</v>
      </c>
      <c r="AF295" s="19" t="s">
        <v>65</v>
      </c>
      <c r="AG295" s="25">
        <v>0.56299999999999994</v>
      </c>
      <c r="AH295" s="22">
        <v>66514.850000000006</v>
      </c>
      <c r="AI295" s="22">
        <v>21842.48</v>
      </c>
      <c r="AJ295" s="22">
        <v>88357.33</v>
      </c>
      <c r="AK295" s="21" t="s">
        <v>326</v>
      </c>
      <c r="AL295" s="21" t="s">
        <v>82</v>
      </c>
      <c r="AM295" s="26" t="s">
        <v>48</v>
      </c>
      <c r="AN295" s="27">
        <v>0</v>
      </c>
      <c r="AS295">
        <f t="shared" si="8"/>
        <v>2906</v>
      </c>
      <c r="AT295" t="str">
        <f t="shared" si="9"/>
        <v>Região Rural da Metrópole de Salvador</v>
      </c>
      <c r="BE295">
        <v>2400208</v>
      </c>
      <c r="BF295">
        <v>24</v>
      </c>
      <c r="BG295" t="s">
        <v>11357</v>
      </c>
      <c r="BH295" t="s">
        <v>11358</v>
      </c>
      <c r="BI295" t="s">
        <v>11359</v>
      </c>
      <c r="BJ295" t="s">
        <v>11409</v>
      </c>
      <c r="BK295">
        <v>2401</v>
      </c>
      <c r="BL295" t="s">
        <v>11392</v>
      </c>
      <c r="BM295" t="s">
        <v>11393</v>
      </c>
    </row>
    <row r="296" spans="1:65" x14ac:dyDescent="0.25">
      <c r="A296" s="17" t="s">
        <v>534</v>
      </c>
      <c r="B296" s="18">
        <v>1</v>
      </c>
      <c r="C296" s="19" t="s">
        <v>1156</v>
      </c>
      <c r="D296" s="20" t="s">
        <v>853</v>
      </c>
      <c r="E296" s="20" t="s">
        <v>1157</v>
      </c>
      <c r="F296" s="21">
        <v>2917607</v>
      </c>
      <c r="G296" s="20" t="s">
        <v>1158</v>
      </c>
      <c r="H296" s="22">
        <v>824.20749999999998</v>
      </c>
      <c r="I296" s="22">
        <v>1.0000000000000001E-5</v>
      </c>
      <c r="J296" s="22">
        <v>848.56460000000004</v>
      </c>
      <c r="K296" s="22">
        <v>1.0000000000000001E-5</v>
      </c>
      <c r="L296" s="22">
        <v>848.56460000000004</v>
      </c>
      <c r="M296" s="23">
        <v>29</v>
      </c>
      <c r="N296" s="19" t="s">
        <v>44</v>
      </c>
      <c r="O296" s="22">
        <v>24.24</v>
      </c>
      <c r="P296" s="22">
        <v>1E-3</v>
      </c>
      <c r="Q296" s="22">
        <v>1E-3</v>
      </c>
      <c r="R296" s="22">
        <v>169.71</v>
      </c>
      <c r="S296" s="22">
        <v>1.0000000000000001E-5</v>
      </c>
      <c r="T296" s="22">
        <v>138.46</v>
      </c>
      <c r="U296" s="22">
        <v>540.39459999999997</v>
      </c>
      <c r="V296" s="22">
        <v>6</v>
      </c>
      <c r="W296" s="22">
        <v>1E-3</v>
      </c>
      <c r="X296" s="22">
        <v>1E-3</v>
      </c>
      <c r="Y296" s="22">
        <v>1E-3</v>
      </c>
      <c r="Z296" s="22">
        <v>60</v>
      </c>
      <c r="AA296" s="22">
        <v>0</v>
      </c>
      <c r="AB296" s="22">
        <v>40</v>
      </c>
      <c r="AC296" s="22">
        <v>1E-3</v>
      </c>
      <c r="AD296" s="22">
        <v>1E-3</v>
      </c>
      <c r="AE296" s="24">
        <v>100.00500000000001</v>
      </c>
      <c r="AF296" s="19" t="s">
        <v>65</v>
      </c>
      <c r="AG296" s="25">
        <v>0.48499999999999999</v>
      </c>
      <c r="AH296" s="22">
        <v>65285.58</v>
      </c>
      <c r="AI296" s="22">
        <v>191224.03</v>
      </c>
      <c r="AJ296" s="22">
        <v>256509.61</v>
      </c>
      <c r="AK296" s="21" t="s">
        <v>1138</v>
      </c>
      <c r="AL296" s="21" t="s">
        <v>1159</v>
      </c>
      <c r="AM296" s="26" t="s">
        <v>48</v>
      </c>
      <c r="AN296" s="27">
        <v>0</v>
      </c>
      <c r="AS296">
        <f t="shared" si="8"/>
        <v>2909</v>
      </c>
      <c r="AT296" t="str">
        <f t="shared" si="9"/>
        <v>Região Rural da Capital Regional de Vitória da Conquista</v>
      </c>
      <c r="BE296">
        <v>2400406</v>
      </c>
      <c r="BF296">
        <v>24</v>
      </c>
      <c r="BG296" t="s">
        <v>11357</v>
      </c>
      <c r="BH296" t="s">
        <v>11358</v>
      </c>
      <c r="BI296" t="s">
        <v>11359</v>
      </c>
      <c r="BJ296" t="s">
        <v>11410</v>
      </c>
      <c r="BK296">
        <v>2401</v>
      </c>
      <c r="BL296" t="s">
        <v>11392</v>
      </c>
      <c r="BM296" t="s">
        <v>11393</v>
      </c>
    </row>
    <row r="297" spans="1:65" x14ac:dyDescent="0.25">
      <c r="A297" s="17" t="s">
        <v>534</v>
      </c>
      <c r="B297" s="18">
        <v>1</v>
      </c>
      <c r="C297" s="19" t="s">
        <v>1160</v>
      </c>
      <c r="D297" s="20" t="s">
        <v>853</v>
      </c>
      <c r="E297" s="20" t="s">
        <v>1157</v>
      </c>
      <c r="F297" s="21">
        <v>2917607</v>
      </c>
      <c r="G297" s="20" t="s">
        <v>1161</v>
      </c>
      <c r="H297" s="22">
        <v>1154.4000000000001</v>
      </c>
      <c r="I297" s="22">
        <v>1.0000000000000001E-5</v>
      </c>
      <c r="J297" s="22">
        <v>1236.2066</v>
      </c>
      <c r="K297" s="22">
        <v>1236.2066</v>
      </c>
      <c r="L297" s="22">
        <v>1236.2066</v>
      </c>
      <c r="M297" s="23">
        <v>34</v>
      </c>
      <c r="N297" s="19" t="s">
        <v>44</v>
      </c>
      <c r="O297" s="22">
        <v>35.32</v>
      </c>
      <c r="P297" s="22">
        <v>1E-3</v>
      </c>
      <c r="Q297" s="22">
        <v>1E-3</v>
      </c>
      <c r="R297" s="22">
        <v>55.946199999999997</v>
      </c>
      <c r="S297" s="22">
        <v>1.0000000000000001E-5</v>
      </c>
      <c r="T297" s="22">
        <v>11.3499</v>
      </c>
      <c r="U297" s="22">
        <v>1061.2095999999999</v>
      </c>
      <c r="V297" s="22">
        <v>2.7008999999999999</v>
      </c>
      <c r="W297" s="22">
        <v>1E-3</v>
      </c>
      <c r="X297" s="22">
        <v>1E-3</v>
      </c>
      <c r="Y297" s="22">
        <v>30</v>
      </c>
      <c r="Z297" s="22">
        <v>35</v>
      </c>
      <c r="AA297" s="22">
        <v>1E-3</v>
      </c>
      <c r="AB297" s="22">
        <v>30</v>
      </c>
      <c r="AC297" s="22">
        <v>1E-3</v>
      </c>
      <c r="AD297" s="22">
        <v>5</v>
      </c>
      <c r="AE297" s="24">
        <v>100.004</v>
      </c>
      <c r="AF297" s="19" t="s">
        <v>65</v>
      </c>
      <c r="AG297" s="25">
        <v>0.39700000000000002</v>
      </c>
      <c r="AH297" s="22">
        <v>94544.46</v>
      </c>
      <c r="AI297" s="22">
        <v>483166.81</v>
      </c>
      <c r="AJ297" s="22">
        <v>577711.27</v>
      </c>
      <c r="AK297" s="21" t="s">
        <v>1162</v>
      </c>
      <c r="AL297" s="21" t="s">
        <v>1163</v>
      </c>
      <c r="AM297" s="26" t="s">
        <v>48</v>
      </c>
      <c r="AN297" s="27">
        <v>0</v>
      </c>
      <c r="AS297">
        <f t="shared" si="8"/>
        <v>2909</v>
      </c>
      <c r="AT297" t="str">
        <f t="shared" si="9"/>
        <v>Região Rural da Capital Regional de Vitória da Conquista</v>
      </c>
      <c r="BE297">
        <v>2400505</v>
      </c>
      <c r="BF297">
        <v>24</v>
      </c>
      <c r="BG297" t="s">
        <v>11357</v>
      </c>
      <c r="BH297" t="s">
        <v>11358</v>
      </c>
      <c r="BI297" t="s">
        <v>11359</v>
      </c>
      <c r="BJ297" t="s">
        <v>11411</v>
      </c>
      <c r="BK297">
        <v>2401</v>
      </c>
      <c r="BL297" t="s">
        <v>11392</v>
      </c>
      <c r="BM297" t="s">
        <v>11393</v>
      </c>
    </row>
    <row r="298" spans="1:65" x14ac:dyDescent="0.25">
      <c r="A298" s="17" t="s">
        <v>534</v>
      </c>
      <c r="B298" s="18">
        <v>1</v>
      </c>
      <c r="C298" s="19" t="s">
        <v>1164</v>
      </c>
      <c r="D298" s="20" t="s">
        <v>853</v>
      </c>
      <c r="E298" s="20" t="s">
        <v>1157</v>
      </c>
      <c r="F298" s="21">
        <v>2917607</v>
      </c>
      <c r="G298" s="20" t="s">
        <v>1165</v>
      </c>
      <c r="H298" s="22">
        <v>1671</v>
      </c>
      <c r="I298" s="22">
        <v>1.0000000000000001E-5</v>
      </c>
      <c r="J298" s="22">
        <v>1802.0220999999999</v>
      </c>
      <c r="K298" s="22">
        <v>1.0000000000000001E-5</v>
      </c>
      <c r="L298" s="22">
        <v>1802.0022100000001</v>
      </c>
      <c r="M298" s="23">
        <v>45</v>
      </c>
      <c r="N298" s="19" t="s">
        <v>44</v>
      </c>
      <c r="O298" s="22">
        <v>51.49</v>
      </c>
      <c r="P298" s="22">
        <v>1E-3</v>
      </c>
      <c r="Q298" s="22">
        <v>1E-3</v>
      </c>
      <c r="R298" s="22">
        <v>56.2102</v>
      </c>
      <c r="S298" s="22">
        <v>1.0000000000000001E-5</v>
      </c>
      <c r="T298" s="22">
        <v>82.37</v>
      </c>
      <c r="U298" s="22">
        <v>1653.1159</v>
      </c>
      <c r="V298" s="22">
        <v>10.326000000000001</v>
      </c>
      <c r="W298" s="22">
        <v>1E-3</v>
      </c>
      <c r="X298" s="22">
        <v>1E-3</v>
      </c>
      <c r="Y298" s="22">
        <v>20</v>
      </c>
      <c r="Z298" s="22">
        <v>25</v>
      </c>
      <c r="AA298" s="22">
        <v>1E-3</v>
      </c>
      <c r="AB298" s="22">
        <v>15</v>
      </c>
      <c r="AC298" s="22">
        <v>20</v>
      </c>
      <c r="AD298" s="22">
        <v>20</v>
      </c>
      <c r="AE298" s="24">
        <v>100.00299999999999</v>
      </c>
      <c r="AF298" s="19" t="s">
        <v>44</v>
      </c>
      <c r="AG298" s="25">
        <v>0.51</v>
      </c>
      <c r="AH298" s="22">
        <v>121712.38</v>
      </c>
      <c r="AI298" s="22">
        <v>557738.21</v>
      </c>
      <c r="AJ298" s="22">
        <v>679450.59</v>
      </c>
      <c r="AK298" s="21" t="s">
        <v>218</v>
      </c>
      <c r="AL298" s="21" t="s">
        <v>1166</v>
      </c>
      <c r="AM298" s="26" t="s">
        <v>48</v>
      </c>
      <c r="AN298" s="27">
        <v>0</v>
      </c>
      <c r="AS298">
        <f t="shared" si="8"/>
        <v>2909</v>
      </c>
      <c r="AT298" t="str">
        <f t="shared" si="9"/>
        <v>Região Rural da Capital Regional de Vitória da Conquista</v>
      </c>
      <c r="BE298">
        <v>2400604</v>
      </c>
      <c r="BF298">
        <v>24</v>
      </c>
      <c r="BG298" t="s">
        <v>11357</v>
      </c>
      <c r="BH298" t="s">
        <v>11358</v>
      </c>
      <c r="BI298" t="s">
        <v>11359</v>
      </c>
      <c r="BJ298" t="s">
        <v>11412</v>
      </c>
      <c r="BK298">
        <v>2401</v>
      </c>
      <c r="BL298" t="s">
        <v>11392</v>
      </c>
      <c r="BM298" t="s">
        <v>11393</v>
      </c>
    </row>
    <row r="299" spans="1:65" x14ac:dyDescent="0.25">
      <c r="A299" s="17" t="s">
        <v>534</v>
      </c>
      <c r="B299" s="18">
        <v>1</v>
      </c>
      <c r="C299" s="19" t="s">
        <v>1167</v>
      </c>
      <c r="D299" s="20" t="s">
        <v>853</v>
      </c>
      <c r="E299" s="20" t="s">
        <v>1157</v>
      </c>
      <c r="F299" s="21">
        <v>2917607</v>
      </c>
      <c r="G299" s="20" t="s">
        <v>1168</v>
      </c>
      <c r="H299" s="22">
        <v>700</v>
      </c>
      <c r="I299" s="22">
        <v>1.0000000000000001E-5</v>
      </c>
      <c r="J299" s="22">
        <v>1282.3888999999999</v>
      </c>
      <c r="K299" s="22">
        <v>1.0000000000000001E-5</v>
      </c>
      <c r="L299" s="22">
        <v>700</v>
      </c>
      <c r="M299" s="28">
        <v>33</v>
      </c>
      <c r="N299" s="19" t="s">
        <v>365</v>
      </c>
      <c r="O299" s="22">
        <v>36.64</v>
      </c>
      <c r="P299" s="22">
        <v>1E-3</v>
      </c>
      <c r="Q299" s="22">
        <v>1E-3</v>
      </c>
      <c r="R299" s="22">
        <v>45.755600000000001</v>
      </c>
      <c r="S299" s="22">
        <v>1.0000000000000001E-5</v>
      </c>
      <c r="T299" s="22">
        <v>1.0000000000000001E-5</v>
      </c>
      <c r="U299" s="22">
        <v>1185.0672999999999</v>
      </c>
      <c r="V299" s="22">
        <v>4.7164000000000001</v>
      </c>
      <c r="W299" s="22">
        <v>1E-3</v>
      </c>
      <c r="X299" s="22">
        <v>1E-3</v>
      </c>
      <c r="Y299" s="22">
        <v>20</v>
      </c>
      <c r="Z299" s="22">
        <v>25</v>
      </c>
      <c r="AA299" s="22">
        <v>1E-3</v>
      </c>
      <c r="AB299" s="22">
        <v>15</v>
      </c>
      <c r="AC299" s="22">
        <v>20</v>
      </c>
      <c r="AD299" s="22">
        <v>20</v>
      </c>
      <c r="AE299" s="24">
        <v>100.00299999999999</v>
      </c>
      <c r="AF299" s="19" t="s">
        <v>65</v>
      </c>
      <c r="AG299" s="25">
        <v>0.433</v>
      </c>
      <c r="AH299" s="22">
        <v>62361.08</v>
      </c>
      <c r="AI299" s="22">
        <v>305708.69</v>
      </c>
      <c r="AJ299" s="22">
        <v>368069.77</v>
      </c>
      <c r="AK299" s="21" t="s">
        <v>778</v>
      </c>
      <c r="AL299" s="21" t="s">
        <v>1169</v>
      </c>
      <c r="AM299" s="26" t="s">
        <v>48</v>
      </c>
      <c r="AN299" s="27">
        <v>0</v>
      </c>
      <c r="AS299">
        <f t="shared" si="8"/>
        <v>2909</v>
      </c>
      <c r="AT299" t="str">
        <f t="shared" si="9"/>
        <v>Região Rural da Capital Regional de Vitória da Conquista</v>
      </c>
      <c r="BE299">
        <v>2400703</v>
      </c>
      <c r="BF299">
        <v>24</v>
      </c>
      <c r="BG299" t="s">
        <v>11357</v>
      </c>
      <c r="BH299" t="s">
        <v>11358</v>
      </c>
      <c r="BI299" t="s">
        <v>11359</v>
      </c>
      <c r="BJ299" t="s">
        <v>11413</v>
      </c>
      <c r="BK299">
        <v>2401</v>
      </c>
      <c r="BL299" t="s">
        <v>11392</v>
      </c>
      <c r="BM299" t="s">
        <v>11393</v>
      </c>
    </row>
    <row r="300" spans="1:65" x14ac:dyDescent="0.25">
      <c r="A300" s="17" t="s">
        <v>534</v>
      </c>
      <c r="B300" s="18">
        <v>1</v>
      </c>
      <c r="C300" s="19" t="s">
        <v>1170</v>
      </c>
      <c r="D300" s="20" t="s">
        <v>746</v>
      </c>
      <c r="E300" s="20" t="s">
        <v>746</v>
      </c>
      <c r="F300" s="21">
        <v>2918407</v>
      </c>
      <c r="G300" s="20" t="s">
        <v>1171</v>
      </c>
      <c r="H300" s="22">
        <v>1.0000000000000001E-5</v>
      </c>
      <c r="I300" s="22">
        <v>3254.3505</v>
      </c>
      <c r="J300" s="22">
        <v>3254.3505</v>
      </c>
      <c r="K300" s="22">
        <v>3254.3505</v>
      </c>
      <c r="L300" s="22">
        <v>3254.3505</v>
      </c>
      <c r="M300" s="23">
        <v>25</v>
      </c>
      <c r="N300" s="19" t="s">
        <v>44</v>
      </c>
      <c r="O300" s="22">
        <v>50.07</v>
      </c>
      <c r="P300" s="22">
        <v>1E-3</v>
      </c>
      <c r="Q300" s="22">
        <v>1E-3</v>
      </c>
      <c r="R300" s="22">
        <v>154.0942</v>
      </c>
      <c r="S300" s="22">
        <v>1.0000000000000001E-5</v>
      </c>
      <c r="T300" s="22">
        <v>1.0000000000000001E-5</v>
      </c>
      <c r="U300" s="22">
        <v>3075.3973999999998</v>
      </c>
      <c r="V300" s="22">
        <v>24.858899999999998</v>
      </c>
      <c r="W300" s="22">
        <v>0</v>
      </c>
      <c r="X300" s="22">
        <v>0</v>
      </c>
      <c r="Y300" s="22">
        <v>0</v>
      </c>
      <c r="Z300" s="22">
        <v>0</v>
      </c>
      <c r="AA300" s="22">
        <v>0</v>
      </c>
      <c r="AB300" s="22">
        <v>75.63</v>
      </c>
      <c r="AC300" s="22">
        <v>18.899999999999999</v>
      </c>
      <c r="AD300" s="22">
        <v>5.47</v>
      </c>
      <c r="AE300" s="24">
        <v>100</v>
      </c>
      <c r="AF300" s="19" t="s">
        <v>65</v>
      </c>
      <c r="AG300" s="25">
        <v>0.23799999999999999</v>
      </c>
      <c r="AH300" s="22">
        <v>1E-3</v>
      </c>
      <c r="AI300" s="22">
        <v>109443.81</v>
      </c>
      <c r="AJ300" s="22">
        <v>109443.811</v>
      </c>
      <c r="AK300" s="21" t="s">
        <v>1172</v>
      </c>
      <c r="AL300" s="21" t="s">
        <v>1173</v>
      </c>
      <c r="AM300" s="26" t="s">
        <v>48</v>
      </c>
      <c r="AN300" s="27">
        <v>0</v>
      </c>
      <c r="AS300">
        <f t="shared" si="8"/>
        <v>2904</v>
      </c>
      <c r="AT300" t="str">
        <f t="shared" si="9"/>
        <v>Região Rural da Capital Regional de Petrolina-Juazeiro</v>
      </c>
      <c r="BE300">
        <v>2400901</v>
      </c>
      <c r="BF300">
        <v>24</v>
      </c>
      <c r="BG300" t="s">
        <v>11357</v>
      </c>
      <c r="BH300" t="s">
        <v>11358</v>
      </c>
      <c r="BI300" t="s">
        <v>11359</v>
      </c>
      <c r="BJ300" t="s">
        <v>11414</v>
      </c>
      <c r="BK300">
        <v>2401</v>
      </c>
      <c r="BL300" t="s">
        <v>11392</v>
      </c>
      <c r="BM300" t="s">
        <v>11393</v>
      </c>
    </row>
    <row r="301" spans="1:65" x14ac:dyDescent="0.25">
      <c r="A301" s="17" t="s">
        <v>534</v>
      </c>
      <c r="B301" s="18">
        <v>1</v>
      </c>
      <c r="C301" s="19" t="s">
        <v>1174</v>
      </c>
      <c r="D301" s="20" t="s">
        <v>746</v>
      </c>
      <c r="E301" s="20" t="s">
        <v>746</v>
      </c>
      <c r="F301" s="21">
        <v>2918407</v>
      </c>
      <c r="G301" s="20" t="s">
        <v>1175</v>
      </c>
      <c r="H301" s="22">
        <v>1.0000000000000001E-5</v>
      </c>
      <c r="I301" s="22">
        <v>4373.1544000000004</v>
      </c>
      <c r="J301" s="22">
        <v>4373.1544000000004</v>
      </c>
      <c r="K301" s="22">
        <v>4373.1544000000004</v>
      </c>
      <c r="L301" s="22">
        <v>4322.9844999999996</v>
      </c>
      <c r="M301" s="23">
        <v>32</v>
      </c>
      <c r="N301" s="19" t="s">
        <v>44</v>
      </c>
      <c r="O301" s="22">
        <v>67.28</v>
      </c>
      <c r="P301" s="22">
        <v>1E-3</v>
      </c>
      <c r="Q301" s="22">
        <v>1E-3</v>
      </c>
      <c r="R301" s="22">
        <v>261.68490000000003</v>
      </c>
      <c r="S301" s="22">
        <v>1.0000000000000001E-5</v>
      </c>
      <c r="T301" s="22">
        <v>1.0000000000000001E-5</v>
      </c>
      <c r="U301" s="22">
        <v>4040.6134000000002</v>
      </c>
      <c r="V301" s="22">
        <v>70.856099999999998</v>
      </c>
      <c r="W301" s="22">
        <v>0</v>
      </c>
      <c r="X301" s="22">
        <v>0</v>
      </c>
      <c r="Y301" s="22">
        <v>0</v>
      </c>
      <c r="Z301" s="22">
        <v>8</v>
      </c>
      <c r="AA301" s="22">
        <v>0</v>
      </c>
      <c r="AB301" s="22">
        <v>65.92</v>
      </c>
      <c r="AC301" s="22">
        <v>18.48</v>
      </c>
      <c r="AD301" s="22">
        <v>7.6</v>
      </c>
      <c r="AE301" s="24">
        <v>100</v>
      </c>
      <c r="AF301" s="19" t="s">
        <v>65</v>
      </c>
      <c r="AG301" s="25">
        <v>0.248</v>
      </c>
      <c r="AH301" s="22">
        <v>1E-3</v>
      </c>
      <c r="AI301" s="22">
        <v>142442.34</v>
      </c>
      <c r="AJ301" s="22">
        <v>142442.34099999999</v>
      </c>
      <c r="AK301" s="21" t="s">
        <v>1172</v>
      </c>
      <c r="AL301" s="21" t="s">
        <v>1176</v>
      </c>
      <c r="AM301" s="26" t="s">
        <v>48</v>
      </c>
      <c r="AN301" s="27">
        <v>0</v>
      </c>
      <c r="AS301">
        <f t="shared" si="8"/>
        <v>2904</v>
      </c>
      <c r="AT301" t="str">
        <f t="shared" si="9"/>
        <v>Região Rural da Capital Regional de Petrolina-Juazeiro</v>
      </c>
      <c r="BE301">
        <v>2401008</v>
      </c>
      <c r="BF301">
        <v>24</v>
      </c>
      <c r="BG301" t="s">
        <v>11357</v>
      </c>
      <c r="BH301" t="s">
        <v>11358</v>
      </c>
      <c r="BI301" t="s">
        <v>11359</v>
      </c>
      <c r="BJ301" t="s">
        <v>11415</v>
      </c>
      <c r="BK301">
        <v>2401</v>
      </c>
      <c r="BL301" t="s">
        <v>11392</v>
      </c>
      <c r="BM301" t="s">
        <v>11393</v>
      </c>
    </row>
    <row r="302" spans="1:65" x14ac:dyDescent="0.25">
      <c r="A302" s="17" t="s">
        <v>534</v>
      </c>
      <c r="B302" s="18">
        <v>1</v>
      </c>
      <c r="C302" s="19" t="s">
        <v>1177</v>
      </c>
      <c r="D302" s="20" t="s">
        <v>746</v>
      </c>
      <c r="E302" s="20" t="s">
        <v>746</v>
      </c>
      <c r="F302" s="21">
        <v>2918407</v>
      </c>
      <c r="G302" s="20" t="s">
        <v>872</v>
      </c>
      <c r="H302" s="22">
        <v>403.21600000000001</v>
      </c>
      <c r="I302" s="22">
        <v>391.71</v>
      </c>
      <c r="J302" s="22">
        <v>391.71339999999998</v>
      </c>
      <c r="K302" s="22">
        <v>391.71339999999998</v>
      </c>
      <c r="L302" s="22">
        <v>391.71339999999998</v>
      </c>
      <c r="M302" s="23">
        <v>16</v>
      </c>
      <c r="N302" s="19" t="s">
        <v>44</v>
      </c>
      <c r="O302" s="22">
        <v>6.03</v>
      </c>
      <c r="P302" s="22">
        <v>1E-3</v>
      </c>
      <c r="Q302" s="22">
        <v>1E-3</v>
      </c>
      <c r="R302" s="22">
        <v>26.93</v>
      </c>
      <c r="S302" s="22">
        <v>80.7</v>
      </c>
      <c r="T302" s="22">
        <v>1.0000000000000001E-5</v>
      </c>
      <c r="U302" s="22">
        <v>281.68</v>
      </c>
      <c r="V302" s="22">
        <v>3.21</v>
      </c>
      <c r="W302" s="22">
        <v>0</v>
      </c>
      <c r="X302" s="22">
        <v>0</v>
      </c>
      <c r="Y302" s="22">
        <v>0</v>
      </c>
      <c r="Z302" s="22">
        <v>34.299999999999997</v>
      </c>
      <c r="AA302" s="22">
        <v>0</v>
      </c>
      <c r="AB302" s="22">
        <v>63</v>
      </c>
      <c r="AC302" s="22">
        <v>2.5</v>
      </c>
      <c r="AD302" s="22">
        <v>0.2</v>
      </c>
      <c r="AE302" s="24">
        <v>100</v>
      </c>
      <c r="AF302" s="19" t="s">
        <v>65</v>
      </c>
      <c r="AG302" s="25">
        <v>0.314</v>
      </c>
      <c r="AH302" s="22">
        <v>30887.13</v>
      </c>
      <c r="AI302" s="22">
        <v>208869.45</v>
      </c>
      <c r="AJ302" s="22">
        <v>239756.58000000002</v>
      </c>
      <c r="AK302" s="21" t="s">
        <v>1178</v>
      </c>
      <c r="AL302" s="21" t="s">
        <v>1179</v>
      </c>
      <c r="AM302" s="26" t="s">
        <v>48</v>
      </c>
      <c r="AN302" s="27">
        <v>0</v>
      </c>
      <c r="AS302">
        <f t="shared" si="8"/>
        <v>2904</v>
      </c>
      <c r="AT302" t="str">
        <f t="shared" si="9"/>
        <v>Região Rural da Capital Regional de Petrolina-Juazeiro</v>
      </c>
      <c r="BE302">
        <v>2401107</v>
      </c>
      <c r="BF302">
        <v>24</v>
      </c>
      <c r="BG302" t="s">
        <v>11357</v>
      </c>
      <c r="BH302" t="s">
        <v>11358</v>
      </c>
      <c r="BI302" t="s">
        <v>11359</v>
      </c>
      <c r="BJ302" t="s">
        <v>11416</v>
      </c>
      <c r="BK302">
        <v>2401</v>
      </c>
      <c r="BL302" t="s">
        <v>11392</v>
      </c>
      <c r="BM302" t="s">
        <v>11393</v>
      </c>
    </row>
    <row r="303" spans="1:65" x14ac:dyDescent="0.25">
      <c r="A303" s="17" t="s">
        <v>534</v>
      </c>
      <c r="B303" s="18">
        <v>1</v>
      </c>
      <c r="C303" s="19" t="s">
        <v>1180</v>
      </c>
      <c r="D303" s="20" t="s">
        <v>853</v>
      </c>
      <c r="E303" s="20" t="s">
        <v>1181</v>
      </c>
      <c r="F303" s="21">
        <v>2918704</v>
      </c>
      <c r="G303" s="20" t="s">
        <v>1182</v>
      </c>
      <c r="H303" s="22">
        <v>760</v>
      </c>
      <c r="I303" s="22">
        <v>819.18610000000001</v>
      </c>
      <c r="J303" s="22">
        <v>820.34379999999999</v>
      </c>
      <c r="K303" s="22">
        <v>760</v>
      </c>
      <c r="L303" s="22">
        <v>820.34379999999999</v>
      </c>
      <c r="M303" s="23">
        <v>36</v>
      </c>
      <c r="N303" s="19" t="s">
        <v>44</v>
      </c>
      <c r="O303" s="22">
        <v>21.54</v>
      </c>
      <c r="P303" s="22">
        <v>21.54</v>
      </c>
      <c r="Q303" s="22">
        <v>70.900000000000006</v>
      </c>
      <c r="R303" s="22">
        <v>50.889200000000002</v>
      </c>
      <c r="S303" s="22">
        <v>1.0000000000000001E-5</v>
      </c>
      <c r="T303" s="22">
        <v>242.96600000000001</v>
      </c>
      <c r="U303" s="22">
        <v>509.89760000000001</v>
      </c>
      <c r="V303" s="22">
        <v>15.2241</v>
      </c>
      <c r="W303" s="22">
        <v>0</v>
      </c>
      <c r="X303" s="22">
        <v>0</v>
      </c>
      <c r="Y303" s="22">
        <v>10</v>
      </c>
      <c r="Z303" s="22">
        <v>60</v>
      </c>
      <c r="AA303" s="22">
        <v>0</v>
      </c>
      <c r="AB303" s="22">
        <v>22</v>
      </c>
      <c r="AC303" s="22">
        <v>0</v>
      </c>
      <c r="AD303" s="22">
        <v>8</v>
      </c>
      <c r="AE303" s="24">
        <v>100</v>
      </c>
      <c r="AF303" s="19" t="s">
        <v>65</v>
      </c>
      <c r="AG303" s="25">
        <v>0.375</v>
      </c>
      <c r="AH303" s="22">
        <v>195465.9</v>
      </c>
      <c r="AI303" s="22">
        <v>755696.23</v>
      </c>
      <c r="AJ303" s="22">
        <v>951162.13000000012</v>
      </c>
      <c r="AK303" s="21" t="s">
        <v>1183</v>
      </c>
      <c r="AL303" s="21" t="s">
        <v>1184</v>
      </c>
      <c r="AM303" s="26" t="s">
        <v>48</v>
      </c>
      <c r="AN303" s="27">
        <v>66810.69</v>
      </c>
      <c r="AS303">
        <f t="shared" si="8"/>
        <v>2909</v>
      </c>
      <c r="AT303" t="str">
        <f t="shared" si="9"/>
        <v>Região Rural da Capital Regional de Vitória da Conquista</v>
      </c>
      <c r="BE303">
        <v>2401305</v>
      </c>
      <c r="BF303">
        <v>24</v>
      </c>
      <c r="BG303" t="s">
        <v>11357</v>
      </c>
      <c r="BH303" t="s">
        <v>11358</v>
      </c>
      <c r="BI303" t="s">
        <v>11359</v>
      </c>
      <c r="BJ303" t="s">
        <v>11417</v>
      </c>
      <c r="BK303">
        <v>2401</v>
      </c>
      <c r="BL303" t="s">
        <v>11392</v>
      </c>
      <c r="BM303" t="s">
        <v>11393</v>
      </c>
    </row>
    <row r="304" spans="1:65" x14ac:dyDescent="0.25">
      <c r="A304" s="17" t="s">
        <v>534</v>
      </c>
      <c r="B304" s="18">
        <v>1</v>
      </c>
      <c r="C304" s="19" t="s">
        <v>1185</v>
      </c>
      <c r="D304" s="20" t="s">
        <v>628</v>
      </c>
      <c r="E304" s="20" t="s">
        <v>1186</v>
      </c>
      <c r="F304" s="21">
        <v>2919009</v>
      </c>
      <c r="G304" s="20" t="s">
        <v>1187</v>
      </c>
      <c r="H304" s="22">
        <v>814.53300000000002</v>
      </c>
      <c r="I304" s="22">
        <v>1.0000000000000001E-5</v>
      </c>
      <c r="J304" s="22">
        <v>1386.0054</v>
      </c>
      <c r="K304" s="22">
        <v>1.0000000000000001E-5</v>
      </c>
      <c r="L304" s="22">
        <v>814.53300000000002</v>
      </c>
      <c r="M304" s="23">
        <v>38</v>
      </c>
      <c r="N304" s="19" t="s">
        <v>44</v>
      </c>
      <c r="O304" s="22">
        <v>23.1</v>
      </c>
      <c r="P304" s="22">
        <v>3</v>
      </c>
      <c r="Q304" s="22">
        <v>69.599999999999994</v>
      </c>
      <c r="R304" s="22">
        <v>17.57</v>
      </c>
      <c r="S304" s="22">
        <v>272.81020000000001</v>
      </c>
      <c r="T304" s="22">
        <v>1.0000000000000001E-5</v>
      </c>
      <c r="U304" s="22">
        <v>807.40520000000004</v>
      </c>
      <c r="V304" s="22">
        <v>16.91</v>
      </c>
      <c r="W304" s="22">
        <v>1E-3</v>
      </c>
      <c r="X304" s="22">
        <v>1E-3</v>
      </c>
      <c r="Y304" s="22">
        <v>46.35</v>
      </c>
      <c r="Z304" s="22">
        <v>52.38</v>
      </c>
      <c r="AA304" s="22">
        <v>1E-3</v>
      </c>
      <c r="AB304" s="22">
        <v>1E-3</v>
      </c>
      <c r="AC304" s="22">
        <v>1E-3</v>
      </c>
      <c r="AD304" s="22">
        <v>1.26</v>
      </c>
      <c r="AE304" s="24">
        <v>99.995000000000019</v>
      </c>
      <c r="AF304" s="19" t="s">
        <v>64</v>
      </c>
      <c r="AG304" s="25">
        <v>0.65600000000000003</v>
      </c>
      <c r="AH304" s="22">
        <v>126317.17</v>
      </c>
      <c r="AI304" s="22">
        <v>379585.3</v>
      </c>
      <c r="AJ304" s="22">
        <v>505902.47</v>
      </c>
      <c r="AK304" s="21" t="s">
        <v>312</v>
      </c>
      <c r="AL304" s="21" t="s">
        <v>1188</v>
      </c>
      <c r="AM304" s="26" t="s">
        <v>48</v>
      </c>
      <c r="AN304" s="27">
        <v>0</v>
      </c>
      <c r="AS304">
        <f t="shared" si="8"/>
        <v>2906</v>
      </c>
      <c r="AT304" t="str">
        <f t="shared" si="9"/>
        <v>Região Rural da Metrópole de Salvador</v>
      </c>
      <c r="BE304">
        <v>2401453</v>
      </c>
      <c r="BF304">
        <v>24</v>
      </c>
      <c r="BG304" t="s">
        <v>11357</v>
      </c>
      <c r="BH304" t="s">
        <v>11358</v>
      </c>
      <c r="BI304" t="s">
        <v>11359</v>
      </c>
      <c r="BJ304" t="s">
        <v>11418</v>
      </c>
      <c r="BK304">
        <v>2401</v>
      </c>
      <c r="BL304" t="s">
        <v>11392</v>
      </c>
      <c r="BM304" t="s">
        <v>11393</v>
      </c>
    </row>
    <row r="305" spans="1:65" x14ac:dyDescent="0.25">
      <c r="A305" s="17" t="s">
        <v>534</v>
      </c>
      <c r="B305" s="18">
        <v>1</v>
      </c>
      <c r="C305" s="19" t="s">
        <v>1189</v>
      </c>
      <c r="D305" s="20" t="s">
        <v>628</v>
      </c>
      <c r="E305" s="20" t="s">
        <v>1186</v>
      </c>
      <c r="F305" s="21">
        <v>2919009</v>
      </c>
      <c r="G305" s="20" t="s">
        <v>1190</v>
      </c>
      <c r="H305" s="22">
        <v>1693.8371</v>
      </c>
      <c r="I305" s="22">
        <v>1567.8017</v>
      </c>
      <c r="J305" s="22">
        <v>1567.8017</v>
      </c>
      <c r="K305" s="22">
        <v>1693.8371</v>
      </c>
      <c r="L305" s="22">
        <v>1567.8017</v>
      </c>
      <c r="M305" s="23">
        <v>44</v>
      </c>
      <c r="N305" s="19" t="s">
        <v>44</v>
      </c>
      <c r="O305" s="22">
        <v>26.72</v>
      </c>
      <c r="P305" s="22">
        <v>49.35</v>
      </c>
      <c r="Q305" s="22">
        <v>80</v>
      </c>
      <c r="R305" s="22">
        <v>9.4687000000000001</v>
      </c>
      <c r="S305" s="22">
        <v>1.0000000000000001E-5</v>
      </c>
      <c r="T305" s="22">
        <v>194</v>
      </c>
      <c r="U305" s="22">
        <v>1360.433</v>
      </c>
      <c r="V305" s="22">
        <v>3.9</v>
      </c>
      <c r="W305" s="22">
        <v>1E-3</v>
      </c>
      <c r="X305" s="22">
        <v>1E-3</v>
      </c>
      <c r="Y305" s="22">
        <v>1E-3</v>
      </c>
      <c r="Z305" s="22">
        <v>30</v>
      </c>
      <c r="AA305" s="22">
        <v>1E-3</v>
      </c>
      <c r="AB305" s="22">
        <v>40</v>
      </c>
      <c r="AC305" s="22">
        <v>20</v>
      </c>
      <c r="AD305" s="22">
        <v>10</v>
      </c>
      <c r="AE305" s="24">
        <v>100.004</v>
      </c>
      <c r="AF305" s="19" t="s">
        <v>65</v>
      </c>
      <c r="AG305" s="25">
        <v>0.40500000000000003</v>
      </c>
      <c r="AH305" s="22">
        <v>61847.27</v>
      </c>
      <c r="AI305" s="22">
        <v>236264.07</v>
      </c>
      <c r="AJ305" s="22">
        <v>298111.34000000003</v>
      </c>
      <c r="AK305" s="21" t="s">
        <v>894</v>
      </c>
      <c r="AL305" s="21" t="s">
        <v>1055</v>
      </c>
      <c r="AM305" s="26" t="s">
        <v>48</v>
      </c>
      <c r="AN305" s="27">
        <v>0</v>
      </c>
      <c r="AS305">
        <f t="shared" si="8"/>
        <v>2906</v>
      </c>
      <c r="AT305" t="str">
        <f t="shared" si="9"/>
        <v>Região Rural da Metrópole de Salvador</v>
      </c>
      <c r="BE305">
        <v>2402303</v>
      </c>
      <c r="BF305">
        <v>24</v>
      </c>
      <c r="BG305" t="s">
        <v>11357</v>
      </c>
      <c r="BH305" t="s">
        <v>11358</v>
      </c>
      <c r="BI305" t="s">
        <v>11359</v>
      </c>
      <c r="BJ305" t="s">
        <v>11419</v>
      </c>
      <c r="BK305">
        <v>2401</v>
      </c>
      <c r="BL305" t="s">
        <v>11392</v>
      </c>
      <c r="BM305" t="s">
        <v>11393</v>
      </c>
    </row>
    <row r="306" spans="1:65" x14ac:dyDescent="0.25">
      <c r="A306" s="17" t="s">
        <v>534</v>
      </c>
      <c r="B306" s="18">
        <v>1</v>
      </c>
      <c r="C306" s="19" t="s">
        <v>1191</v>
      </c>
      <c r="D306" s="20" t="s">
        <v>628</v>
      </c>
      <c r="E306" s="20" t="s">
        <v>1186</v>
      </c>
      <c r="F306" s="21">
        <v>2919009</v>
      </c>
      <c r="G306" s="20" t="s">
        <v>1192</v>
      </c>
      <c r="H306" s="22">
        <v>646.86659999999995</v>
      </c>
      <c r="I306" s="22">
        <v>1456.4154000000001</v>
      </c>
      <c r="J306" s="22">
        <v>1456.4154000000001</v>
      </c>
      <c r="K306" s="22">
        <v>1456.4154000000001</v>
      </c>
      <c r="L306" s="22">
        <v>646.86659999999995</v>
      </c>
      <c r="M306" s="23">
        <v>40</v>
      </c>
      <c r="N306" s="19" t="s">
        <v>44</v>
      </c>
      <c r="O306" s="22">
        <v>25.47</v>
      </c>
      <c r="P306" s="22">
        <v>1E-3</v>
      </c>
      <c r="Q306" s="22">
        <v>1E-3</v>
      </c>
      <c r="R306" s="22">
        <v>101.98009999999999</v>
      </c>
      <c r="S306" s="22">
        <v>1.0000000000000001E-5</v>
      </c>
      <c r="T306" s="22">
        <v>1.0000000000000001E-5</v>
      </c>
      <c r="U306" s="22">
        <v>1324.8715</v>
      </c>
      <c r="V306" s="22">
        <v>29.56</v>
      </c>
      <c r="W306" s="22">
        <v>1E-3</v>
      </c>
      <c r="X306" s="22">
        <v>1E-3</v>
      </c>
      <c r="Y306" s="22">
        <v>1E-3</v>
      </c>
      <c r="Z306" s="22">
        <v>15</v>
      </c>
      <c r="AA306" s="22">
        <v>15</v>
      </c>
      <c r="AB306" s="22">
        <v>55</v>
      </c>
      <c r="AC306" s="22">
        <v>10</v>
      </c>
      <c r="AD306" s="22">
        <v>5</v>
      </c>
      <c r="AE306" s="24">
        <v>100.003</v>
      </c>
      <c r="AF306" s="19" t="s">
        <v>65</v>
      </c>
      <c r="AG306" s="25">
        <v>0.40699999999999997</v>
      </c>
      <c r="AH306" s="22">
        <v>179781.09</v>
      </c>
      <c r="AI306" s="22">
        <v>136503.81</v>
      </c>
      <c r="AJ306" s="22">
        <v>316284.90000000002</v>
      </c>
      <c r="AK306" s="21" t="s">
        <v>894</v>
      </c>
      <c r="AL306" s="21" t="s">
        <v>1193</v>
      </c>
      <c r="AM306" s="26" t="s">
        <v>48</v>
      </c>
      <c r="AN306" s="27">
        <v>0</v>
      </c>
      <c r="AS306">
        <f t="shared" si="8"/>
        <v>2906</v>
      </c>
      <c r="AT306" t="str">
        <f t="shared" si="9"/>
        <v>Região Rural da Metrópole de Salvador</v>
      </c>
      <c r="BE306">
        <v>2402501</v>
      </c>
      <c r="BF306">
        <v>24</v>
      </c>
      <c r="BG306" t="s">
        <v>11357</v>
      </c>
      <c r="BH306" t="s">
        <v>11358</v>
      </c>
      <c r="BI306" t="s">
        <v>11359</v>
      </c>
      <c r="BJ306" t="s">
        <v>11420</v>
      </c>
      <c r="BK306">
        <v>2401</v>
      </c>
      <c r="BL306" t="s">
        <v>11392</v>
      </c>
      <c r="BM306" t="s">
        <v>11393</v>
      </c>
    </row>
    <row r="307" spans="1:65" x14ac:dyDescent="0.25">
      <c r="A307" s="17" t="s">
        <v>534</v>
      </c>
      <c r="B307" s="18">
        <v>1</v>
      </c>
      <c r="C307" s="19" t="s">
        <v>1194</v>
      </c>
      <c r="D307" s="20" t="s">
        <v>853</v>
      </c>
      <c r="E307" s="20" t="s">
        <v>1195</v>
      </c>
      <c r="F307" s="21">
        <v>2919058</v>
      </c>
      <c r="G307" s="20" t="s">
        <v>1196</v>
      </c>
      <c r="H307" s="22">
        <v>504</v>
      </c>
      <c r="I307" s="22">
        <v>492.85019999999997</v>
      </c>
      <c r="J307" s="22">
        <v>492.85019999999997</v>
      </c>
      <c r="K307" s="22">
        <v>492.85019999999997</v>
      </c>
      <c r="L307" s="22">
        <v>492.85019999999997</v>
      </c>
      <c r="M307" s="23">
        <v>31</v>
      </c>
      <c r="N307" s="19" t="s">
        <v>44</v>
      </c>
      <c r="O307" s="22">
        <v>14.08</v>
      </c>
      <c r="P307" s="22">
        <v>85.2</v>
      </c>
      <c r="Q307" s="22">
        <v>80</v>
      </c>
      <c r="R307" s="22">
        <v>121.0613</v>
      </c>
      <c r="S307" s="22">
        <v>1.0000000000000001E-5</v>
      </c>
      <c r="T307" s="22">
        <v>356.73559999999998</v>
      </c>
      <c r="U307" s="22">
        <v>12.231199999999999</v>
      </c>
      <c r="V307" s="22">
        <v>2.8220999999999998</v>
      </c>
      <c r="W307" s="22">
        <v>0</v>
      </c>
      <c r="X307" s="22">
        <v>0</v>
      </c>
      <c r="Y307" s="22">
        <v>60</v>
      </c>
      <c r="Z307" s="22">
        <v>20</v>
      </c>
      <c r="AA307" s="22">
        <v>0</v>
      </c>
      <c r="AB307" s="22">
        <v>0</v>
      </c>
      <c r="AC307" s="22">
        <v>0</v>
      </c>
      <c r="AD307" s="22">
        <v>20</v>
      </c>
      <c r="AE307" s="24">
        <v>100</v>
      </c>
      <c r="AF307" s="19" t="s">
        <v>65</v>
      </c>
      <c r="AG307" s="25">
        <v>0.437</v>
      </c>
      <c r="AH307" s="22">
        <v>1544228.14</v>
      </c>
      <c r="AI307" s="22">
        <v>886351.66</v>
      </c>
      <c r="AJ307" s="22">
        <v>2430579.7999999998</v>
      </c>
      <c r="AK307" s="21" t="s">
        <v>1197</v>
      </c>
      <c r="AL307" s="21" t="s">
        <v>1198</v>
      </c>
      <c r="AM307" s="26" t="s">
        <v>48</v>
      </c>
      <c r="AN307" s="27">
        <v>337.5</v>
      </c>
      <c r="AS307">
        <f t="shared" si="8"/>
        <v>2909</v>
      </c>
      <c r="AT307" t="str">
        <f t="shared" si="9"/>
        <v>Região Rural da Capital Regional de Vitória da Conquista</v>
      </c>
      <c r="BE307">
        <v>2402907</v>
      </c>
      <c r="BF307">
        <v>24</v>
      </c>
      <c r="BG307" t="s">
        <v>11357</v>
      </c>
      <c r="BH307" t="s">
        <v>11358</v>
      </c>
      <c r="BI307" t="s">
        <v>11359</v>
      </c>
      <c r="BJ307" t="s">
        <v>11421</v>
      </c>
      <c r="BK307">
        <v>2401</v>
      </c>
      <c r="BL307" t="s">
        <v>11392</v>
      </c>
      <c r="BM307" t="s">
        <v>11393</v>
      </c>
    </row>
    <row r="308" spans="1:65" x14ac:dyDescent="0.25">
      <c r="A308" s="17" t="s">
        <v>534</v>
      </c>
      <c r="B308" s="18">
        <v>1</v>
      </c>
      <c r="C308" s="19" t="s">
        <v>1199</v>
      </c>
      <c r="D308" s="20" t="s">
        <v>853</v>
      </c>
      <c r="E308" s="20" t="s">
        <v>1195</v>
      </c>
      <c r="F308" s="21">
        <v>2919058</v>
      </c>
      <c r="G308" s="20" t="s">
        <v>1200</v>
      </c>
      <c r="H308" s="22">
        <v>956.73450000000003</v>
      </c>
      <c r="I308" s="22">
        <v>1.0000000000000001E-5</v>
      </c>
      <c r="J308" s="22">
        <v>798.43169999999998</v>
      </c>
      <c r="K308" s="22">
        <v>1.0000000000000001E-5</v>
      </c>
      <c r="L308" s="22">
        <v>798.43169999999998</v>
      </c>
      <c r="M308" s="23">
        <v>28</v>
      </c>
      <c r="N308" s="19" t="s">
        <v>44</v>
      </c>
      <c r="O308" s="22">
        <v>22.81</v>
      </c>
      <c r="P308" s="22">
        <v>1E-3</v>
      </c>
      <c r="Q308" s="22">
        <v>1E-3</v>
      </c>
      <c r="R308" s="22">
        <v>44.526899999999998</v>
      </c>
      <c r="S308" s="22">
        <v>1.0000000000000001E-5</v>
      </c>
      <c r="T308" s="22">
        <v>9.0291999999999994</v>
      </c>
      <c r="U308" s="22">
        <v>648.05110000000002</v>
      </c>
      <c r="V308" s="22">
        <v>24.404900000000001</v>
      </c>
      <c r="W308" s="22">
        <v>1E-3</v>
      </c>
      <c r="X308" s="22">
        <v>1E-3</v>
      </c>
      <c r="Y308" s="22">
        <v>35</v>
      </c>
      <c r="Z308" s="22">
        <v>50</v>
      </c>
      <c r="AA308" s="22">
        <v>1E-3</v>
      </c>
      <c r="AB308" s="22">
        <v>7</v>
      </c>
      <c r="AC308" s="22">
        <v>1E-3</v>
      </c>
      <c r="AD308" s="22">
        <v>8</v>
      </c>
      <c r="AE308" s="24">
        <v>100.00400000000002</v>
      </c>
      <c r="AF308" s="19" t="s">
        <v>65</v>
      </c>
      <c r="AG308" s="25">
        <v>0.54600000000000004</v>
      </c>
      <c r="AH308" s="22">
        <v>150897.81</v>
      </c>
      <c r="AI308" s="22">
        <v>100426.74</v>
      </c>
      <c r="AJ308" s="22">
        <v>251324.55</v>
      </c>
      <c r="AK308" s="21" t="s">
        <v>685</v>
      </c>
      <c r="AL308" s="21" t="s">
        <v>1201</v>
      </c>
      <c r="AM308" s="26" t="s">
        <v>48</v>
      </c>
      <c r="AN308" s="27">
        <v>0</v>
      </c>
      <c r="AS308">
        <f t="shared" si="8"/>
        <v>2909</v>
      </c>
      <c r="AT308" t="str">
        <f t="shared" si="9"/>
        <v>Região Rural da Capital Regional de Vitória da Conquista</v>
      </c>
      <c r="BE308">
        <v>2403202</v>
      </c>
      <c r="BF308">
        <v>24</v>
      </c>
      <c r="BG308" t="s">
        <v>11357</v>
      </c>
      <c r="BH308" t="s">
        <v>11358</v>
      </c>
      <c r="BI308" t="s">
        <v>11359</v>
      </c>
      <c r="BJ308" t="s">
        <v>11422</v>
      </c>
      <c r="BK308">
        <v>2401</v>
      </c>
      <c r="BL308" t="s">
        <v>11392</v>
      </c>
      <c r="BM308" t="s">
        <v>11393</v>
      </c>
    </row>
    <row r="309" spans="1:65" x14ac:dyDescent="0.25">
      <c r="A309" s="17" t="s">
        <v>534</v>
      </c>
      <c r="B309" s="18">
        <v>1</v>
      </c>
      <c r="C309" s="19" t="s">
        <v>1202</v>
      </c>
      <c r="D309" s="20" t="s">
        <v>548</v>
      </c>
      <c r="E309" s="20" t="s">
        <v>1203</v>
      </c>
      <c r="F309" s="21">
        <v>2919306</v>
      </c>
      <c r="G309" s="20" t="s">
        <v>1204</v>
      </c>
      <c r="H309" s="22">
        <v>374.52379999999999</v>
      </c>
      <c r="I309" s="22">
        <v>352.12</v>
      </c>
      <c r="J309" s="22">
        <v>352.12</v>
      </c>
      <c r="K309" s="22">
        <v>374.52379999999999</v>
      </c>
      <c r="L309" s="22">
        <v>352.11</v>
      </c>
      <c r="M309" s="23">
        <v>15</v>
      </c>
      <c r="N309" s="19" t="s">
        <v>44</v>
      </c>
      <c r="O309" s="22">
        <v>5.41</v>
      </c>
      <c r="P309" s="22">
        <v>0</v>
      </c>
      <c r="Q309" s="22">
        <v>0</v>
      </c>
      <c r="R309" s="22">
        <v>14</v>
      </c>
      <c r="S309" s="22">
        <v>0</v>
      </c>
      <c r="T309" s="22">
        <v>75</v>
      </c>
      <c r="U309" s="22">
        <v>258</v>
      </c>
      <c r="V309" s="22">
        <v>5.1100000000000003</v>
      </c>
      <c r="W309" s="22">
        <v>0</v>
      </c>
      <c r="X309" s="22">
        <v>30</v>
      </c>
      <c r="Y309" s="22">
        <v>40</v>
      </c>
      <c r="Z309" s="22">
        <v>10</v>
      </c>
      <c r="AA309" s="22">
        <v>0</v>
      </c>
      <c r="AB309" s="22">
        <v>15</v>
      </c>
      <c r="AC309" s="22">
        <v>0</v>
      </c>
      <c r="AD309" s="22">
        <v>5</v>
      </c>
      <c r="AE309" s="24">
        <v>100</v>
      </c>
      <c r="AF309" s="19" t="s">
        <v>65</v>
      </c>
      <c r="AG309" s="25">
        <v>0.61</v>
      </c>
      <c r="AH309" s="22">
        <v>16438.46</v>
      </c>
      <c r="AI309" s="22">
        <v>53530.46</v>
      </c>
      <c r="AJ309" s="22">
        <v>69968.92</v>
      </c>
      <c r="AK309" s="21" t="s">
        <v>688</v>
      </c>
      <c r="AL309" s="21" t="s">
        <v>674</v>
      </c>
      <c r="AM309" s="26" t="s">
        <v>48</v>
      </c>
      <c r="AN309" s="27">
        <v>0</v>
      </c>
      <c r="AS309">
        <f t="shared" si="8"/>
        <v>2906</v>
      </c>
      <c r="AT309" t="str">
        <f t="shared" si="9"/>
        <v>Região Rural da Metrópole de Salvador</v>
      </c>
      <c r="BE309">
        <v>2403301</v>
      </c>
      <c r="BF309">
        <v>24</v>
      </c>
      <c r="BG309" t="s">
        <v>11357</v>
      </c>
      <c r="BH309" t="s">
        <v>11358</v>
      </c>
      <c r="BI309" t="s">
        <v>11359</v>
      </c>
      <c r="BJ309" t="s">
        <v>11423</v>
      </c>
      <c r="BK309">
        <v>2401</v>
      </c>
      <c r="BL309" t="s">
        <v>11392</v>
      </c>
      <c r="BM309" t="s">
        <v>11393</v>
      </c>
    </row>
    <row r="310" spans="1:65" x14ac:dyDescent="0.25">
      <c r="A310" s="17" t="s">
        <v>534</v>
      </c>
      <c r="B310" s="18">
        <v>1</v>
      </c>
      <c r="C310" s="19" t="s">
        <v>1205</v>
      </c>
      <c r="D310" s="20" t="s">
        <v>548</v>
      </c>
      <c r="E310" s="20" t="s">
        <v>1203</v>
      </c>
      <c r="F310" s="21">
        <v>2919306</v>
      </c>
      <c r="G310" s="20" t="s">
        <v>1206</v>
      </c>
      <c r="H310" s="22">
        <v>2098.5100000000002</v>
      </c>
      <c r="I310" s="22">
        <v>1999.67</v>
      </c>
      <c r="J310" s="22">
        <v>1999.67</v>
      </c>
      <c r="K310" s="22">
        <v>2098.5100000000002</v>
      </c>
      <c r="L310" s="22">
        <v>1999.67</v>
      </c>
      <c r="M310" s="23">
        <v>70</v>
      </c>
      <c r="N310" s="19" t="s">
        <v>44</v>
      </c>
      <c r="O310" s="22">
        <v>30.76</v>
      </c>
      <c r="P310" s="22">
        <v>0</v>
      </c>
      <c r="Q310" s="22">
        <v>0</v>
      </c>
      <c r="R310" s="22">
        <v>360</v>
      </c>
      <c r="S310" s="22">
        <v>0</v>
      </c>
      <c r="T310" s="22">
        <v>550</v>
      </c>
      <c r="U310" s="22">
        <v>1044</v>
      </c>
      <c r="V310" s="22">
        <v>45.67</v>
      </c>
      <c r="W310" s="22">
        <v>0</v>
      </c>
      <c r="X310" s="22">
        <v>25</v>
      </c>
      <c r="Y310" s="22">
        <v>30</v>
      </c>
      <c r="Z310" s="22">
        <v>15</v>
      </c>
      <c r="AA310" s="22">
        <v>0</v>
      </c>
      <c r="AB310" s="22">
        <v>10</v>
      </c>
      <c r="AC310" s="22">
        <v>0</v>
      </c>
      <c r="AD310" s="22">
        <v>20</v>
      </c>
      <c r="AE310" s="24">
        <v>100</v>
      </c>
      <c r="AF310" s="19" t="s">
        <v>65</v>
      </c>
      <c r="AG310" s="25">
        <v>0.55500000000000005</v>
      </c>
      <c r="AH310" s="22">
        <v>33801.21</v>
      </c>
      <c r="AI310" s="22">
        <v>276594.88</v>
      </c>
      <c r="AJ310" s="22">
        <v>310396.09000000003</v>
      </c>
      <c r="AK310" s="21" t="s">
        <v>1043</v>
      </c>
      <c r="AL310" s="21" t="s">
        <v>1044</v>
      </c>
      <c r="AM310" s="26" t="s">
        <v>48</v>
      </c>
      <c r="AN310" s="27">
        <v>0</v>
      </c>
      <c r="AS310">
        <f t="shared" si="8"/>
        <v>2906</v>
      </c>
      <c r="AT310" t="str">
        <f t="shared" si="9"/>
        <v>Região Rural da Metrópole de Salvador</v>
      </c>
      <c r="BE310">
        <v>2403707</v>
      </c>
      <c r="BF310">
        <v>24</v>
      </c>
      <c r="BG310" t="s">
        <v>11357</v>
      </c>
      <c r="BH310" t="s">
        <v>11358</v>
      </c>
      <c r="BI310" t="s">
        <v>11359</v>
      </c>
      <c r="BJ310" t="s">
        <v>11424</v>
      </c>
      <c r="BK310">
        <v>2401</v>
      </c>
      <c r="BL310" t="s">
        <v>11392</v>
      </c>
      <c r="BM310" t="s">
        <v>11393</v>
      </c>
    </row>
    <row r="311" spans="1:65" x14ac:dyDescent="0.25">
      <c r="A311" s="17" t="s">
        <v>534</v>
      </c>
      <c r="B311" s="18">
        <v>1</v>
      </c>
      <c r="C311" s="19" t="s">
        <v>1207</v>
      </c>
      <c r="D311" s="20" t="s">
        <v>548</v>
      </c>
      <c r="E311" s="20" t="s">
        <v>1203</v>
      </c>
      <c r="F311" s="21">
        <v>2919306</v>
      </c>
      <c r="G311" s="20" t="s">
        <v>346</v>
      </c>
      <c r="H311" s="22">
        <v>1801.77</v>
      </c>
      <c r="I311" s="22">
        <v>1.0000000000000001E-5</v>
      </c>
      <c r="J311" s="22">
        <v>745.48</v>
      </c>
      <c r="K311" s="22">
        <v>1.0000000000000001E-5</v>
      </c>
      <c r="L311" s="22">
        <v>745.48</v>
      </c>
      <c r="M311" s="23">
        <v>26</v>
      </c>
      <c r="N311" s="19" t="s">
        <v>44</v>
      </c>
      <c r="O311" s="22">
        <v>20.309999999999999</v>
      </c>
      <c r="P311" s="22">
        <v>1E-3</v>
      </c>
      <c r="Q311" s="22">
        <v>1E-3</v>
      </c>
      <c r="R311" s="22">
        <v>149.09</v>
      </c>
      <c r="S311" s="22">
        <v>1.0000000000000001E-5</v>
      </c>
      <c r="T311" s="22">
        <v>1.0000000000000001E-5</v>
      </c>
      <c r="U311" s="22">
        <v>595.89</v>
      </c>
      <c r="V311" s="22">
        <v>0.5</v>
      </c>
      <c r="W311" s="22">
        <v>1E-3</v>
      </c>
      <c r="X311" s="22">
        <v>1E-3</v>
      </c>
      <c r="Y311" s="22">
        <v>40</v>
      </c>
      <c r="Z311" s="22">
        <v>20</v>
      </c>
      <c r="AA311" s="22">
        <v>30</v>
      </c>
      <c r="AB311" s="22">
        <v>1E-3</v>
      </c>
      <c r="AC311" s="22">
        <v>1E-3</v>
      </c>
      <c r="AD311" s="22">
        <v>10</v>
      </c>
      <c r="AE311" s="24">
        <v>100.00400000000002</v>
      </c>
      <c r="AF311" s="19" t="s">
        <v>65</v>
      </c>
      <c r="AG311" s="25">
        <v>0.53</v>
      </c>
      <c r="AH311" s="22">
        <v>6893.94</v>
      </c>
      <c r="AI311" s="22">
        <v>134357.85999999999</v>
      </c>
      <c r="AJ311" s="22">
        <v>141251.79999999999</v>
      </c>
      <c r="AK311" s="21" t="s">
        <v>1018</v>
      </c>
      <c r="AL311" s="21" t="s">
        <v>1208</v>
      </c>
      <c r="AM311" s="26" t="s">
        <v>48</v>
      </c>
      <c r="AN311" s="27">
        <v>0</v>
      </c>
      <c r="AS311">
        <f t="shared" si="8"/>
        <v>2906</v>
      </c>
      <c r="AT311" t="str">
        <f t="shared" si="9"/>
        <v>Região Rural da Metrópole de Salvador</v>
      </c>
      <c r="BE311">
        <v>2403806</v>
      </c>
      <c r="BF311">
        <v>24</v>
      </c>
      <c r="BG311" t="s">
        <v>11357</v>
      </c>
      <c r="BH311" t="s">
        <v>11358</v>
      </c>
      <c r="BI311" t="s">
        <v>11359</v>
      </c>
      <c r="BJ311" t="s">
        <v>11425</v>
      </c>
      <c r="BK311">
        <v>2401</v>
      </c>
      <c r="BL311" t="s">
        <v>11392</v>
      </c>
      <c r="BM311" t="s">
        <v>11393</v>
      </c>
    </row>
    <row r="312" spans="1:65" x14ac:dyDescent="0.25">
      <c r="A312" s="17" t="s">
        <v>534</v>
      </c>
      <c r="B312" s="18">
        <v>1</v>
      </c>
      <c r="C312" s="19" t="s">
        <v>1209</v>
      </c>
      <c r="D312" s="20" t="s">
        <v>1210</v>
      </c>
      <c r="E312" s="20" t="s">
        <v>1211</v>
      </c>
      <c r="F312" s="21">
        <v>2919801</v>
      </c>
      <c r="G312" s="20" t="s">
        <v>1212</v>
      </c>
      <c r="H312" s="22">
        <v>2000</v>
      </c>
      <c r="I312" s="22">
        <v>2000</v>
      </c>
      <c r="J312" s="22">
        <v>1403.04</v>
      </c>
      <c r="K312" s="22">
        <v>2511.58</v>
      </c>
      <c r="L312" s="22">
        <v>1403.04</v>
      </c>
      <c r="M312" s="23"/>
      <c r="N312" s="19" t="s">
        <v>44</v>
      </c>
      <c r="O312" s="22">
        <v>21.585100000000001</v>
      </c>
      <c r="P312" s="22">
        <v>1E-3</v>
      </c>
      <c r="Q312" s="22">
        <v>1E-3</v>
      </c>
      <c r="R312" s="22">
        <v>1.0000000000000001E-5</v>
      </c>
      <c r="S312" s="22">
        <v>1.0000000000000001E-5</v>
      </c>
      <c r="T312" s="22">
        <v>1.0000000000000001E-5</v>
      </c>
      <c r="U312" s="22">
        <v>1.0000000000000001E-5</v>
      </c>
      <c r="V312" s="22">
        <v>1.0000000000000001E-5</v>
      </c>
      <c r="W312" s="22">
        <v>0</v>
      </c>
      <c r="X312" s="22">
        <v>0</v>
      </c>
      <c r="Y312" s="22">
        <v>33.51</v>
      </c>
      <c r="Z312" s="22">
        <v>48.11</v>
      </c>
      <c r="AA312" s="22">
        <v>0</v>
      </c>
      <c r="AB312" s="22">
        <v>18.2</v>
      </c>
      <c r="AC312" s="22">
        <v>0.18</v>
      </c>
      <c r="AD312" s="22">
        <v>0</v>
      </c>
      <c r="AE312" s="24">
        <v>100.00000000000001</v>
      </c>
      <c r="AF312" s="19" t="s">
        <v>57</v>
      </c>
      <c r="AG312" s="25">
        <v>0.38700000000000001</v>
      </c>
      <c r="AH312" s="22">
        <v>7071.16</v>
      </c>
      <c r="AI312" s="22">
        <v>186082.4</v>
      </c>
      <c r="AJ312" s="22">
        <v>193153.56</v>
      </c>
      <c r="AK312" s="21" t="s">
        <v>1213</v>
      </c>
      <c r="AL312" s="21" t="s">
        <v>1214</v>
      </c>
      <c r="AM312" s="26" t="s">
        <v>48</v>
      </c>
      <c r="AN312" s="27">
        <v>0</v>
      </c>
      <c r="AS312">
        <f t="shared" si="8"/>
        <v>2910</v>
      </c>
      <c r="AT312" t="str">
        <f t="shared" si="9"/>
        <v>Região Rural do Centro Sub-regional de Guanambi</v>
      </c>
      <c r="BE312">
        <v>2403905</v>
      </c>
      <c r="BF312">
        <v>24</v>
      </c>
      <c r="BG312" t="s">
        <v>11357</v>
      </c>
      <c r="BH312" t="s">
        <v>11358</v>
      </c>
      <c r="BI312" t="s">
        <v>11359</v>
      </c>
      <c r="BJ312" t="s">
        <v>11426</v>
      </c>
      <c r="BK312">
        <v>2401</v>
      </c>
      <c r="BL312" t="s">
        <v>11392</v>
      </c>
      <c r="BM312" t="s">
        <v>11393</v>
      </c>
    </row>
    <row r="313" spans="1:65" x14ac:dyDescent="0.25">
      <c r="A313" s="17" t="s">
        <v>534</v>
      </c>
      <c r="B313" s="18">
        <v>1</v>
      </c>
      <c r="C313" s="19" t="s">
        <v>1215</v>
      </c>
      <c r="D313" s="20" t="s">
        <v>846</v>
      </c>
      <c r="E313" s="20" t="s">
        <v>1216</v>
      </c>
      <c r="F313" s="21">
        <v>2920452</v>
      </c>
      <c r="G313" s="20" t="s">
        <v>851</v>
      </c>
      <c r="H313" s="22">
        <v>9963.32</v>
      </c>
      <c r="I313" s="22">
        <v>9964.7214000000004</v>
      </c>
      <c r="J313" s="22">
        <v>9964.7214000000004</v>
      </c>
      <c r="K313" s="22">
        <v>9964.7263999999996</v>
      </c>
      <c r="L313" s="22">
        <v>9963.82</v>
      </c>
      <c r="M313" s="23">
        <v>98</v>
      </c>
      <c r="N313" s="19" t="s">
        <v>44</v>
      </c>
      <c r="O313" s="22">
        <v>153.30000000000001</v>
      </c>
      <c r="P313" s="22">
        <v>1E-3</v>
      </c>
      <c r="Q313" s="22">
        <v>1E-3</v>
      </c>
      <c r="R313" s="22">
        <v>1.0000000000000001E-5</v>
      </c>
      <c r="S313" s="22">
        <v>2302.94</v>
      </c>
      <c r="T313" s="22">
        <v>1.0000000000000001E-5</v>
      </c>
      <c r="U313" s="22">
        <v>7553.56</v>
      </c>
      <c r="V313" s="22">
        <v>108.22</v>
      </c>
      <c r="W313" s="22">
        <v>1E-3</v>
      </c>
      <c r="X313" s="22">
        <v>1E-3</v>
      </c>
      <c r="Y313" s="22">
        <v>50</v>
      </c>
      <c r="Z313" s="22">
        <v>30</v>
      </c>
      <c r="AA313" s="22">
        <v>1E-3</v>
      </c>
      <c r="AB313" s="22">
        <v>20</v>
      </c>
      <c r="AC313" s="22">
        <v>1E-3</v>
      </c>
      <c r="AD313" s="22">
        <v>1E-3</v>
      </c>
      <c r="AE313" s="24">
        <v>100.00500000000002</v>
      </c>
      <c r="AF313" s="19" t="s">
        <v>65</v>
      </c>
      <c r="AG313" s="25">
        <v>0.56000000000000005</v>
      </c>
      <c r="AH313" s="22">
        <v>119597.71</v>
      </c>
      <c r="AI313" s="22">
        <v>1155618.3999999999</v>
      </c>
      <c r="AJ313" s="22">
        <v>1275216.1099999999</v>
      </c>
      <c r="AK313" s="21" t="s">
        <v>308</v>
      </c>
      <c r="AL313" s="21" t="s">
        <v>588</v>
      </c>
      <c r="AM313" s="26" t="s">
        <v>48</v>
      </c>
      <c r="AN313" s="27">
        <v>0</v>
      </c>
      <c r="AS313">
        <f t="shared" si="8"/>
        <v>2901</v>
      </c>
      <c r="AT313" t="str">
        <f t="shared" si="9"/>
        <v>Região Rural da Capital Regional de Barreiras</v>
      </c>
      <c r="BE313">
        <v>2404002</v>
      </c>
      <c r="BF313">
        <v>24</v>
      </c>
      <c r="BG313" t="s">
        <v>11357</v>
      </c>
      <c r="BH313" t="s">
        <v>11358</v>
      </c>
      <c r="BI313" t="s">
        <v>11359</v>
      </c>
      <c r="BJ313" t="s">
        <v>11427</v>
      </c>
      <c r="BK313">
        <v>2401</v>
      </c>
      <c r="BL313" t="s">
        <v>11392</v>
      </c>
      <c r="BM313" t="s">
        <v>11393</v>
      </c>
    </row>
    <row r="314" spans="1:65" x14ac:dyDescent="0.25">
      <c r="A314" s="17" t="s">
        <v>534</v>
      </c>
      <c r="B314" s="18">
        <v>1</v>
      </c>
      <c r="C314" s="19" t="s">
        <v>1217</v>
      </c>
      <c r="D314" s="20" t="s">
        <v>853</v>
      </c>
      <c r="E314" s="20" t="s">
        <v>1218</v>
      </c>
      <c r="F314" s="21">
        <v>2920502</v>
      </c>
      <c r="G314" s="20" t="s">
        <v>1219</v>
      </c>
      <c r="H314" s="22">
        <v>739.82219999999995</v>
      </c>
      <c r="I314" s="22">
        <v>1.0000000000000001E-5</v>
      </c>
      <c r="J314" s="22">
        <v>691.22439999999995</v>
      </c>
      <c r="K314" s="22">
        <v>1.0000000000000001E-5</v>
      </c>
      <c r="L314" s="22">
        <v>691.22439999999995</v>
      </c>
      <c r="M314" s="23">
        <v>35</v>
      </c>
      <c r="N314" s="19" t="s">
        <v>44</v>
      </c>
      <c r="O314" s="22">
        <v>19.75</v>
      </c>
      <c r="P314" s="22">
        <v>1E-3</v>
      </c>
      <c r="Q314" s="22">
        <v>1E-3</v>
      </c>
      <c r="R314" s="22">
        <v>138.24</v>
      </c>
      <c r="S314" s="22">
        <v>1.0000000000000001E-5</v>
      </c>
      <c r="T314" s="22">
        <v>318.60000000000002</v>
      </c>
      <c r="U314" s="22">
        <v>358.62</v>
      </c>
      <c r="V314" s="22">
        <v>14</v>
      </c>
      <c r="W314" s="22">
        <v>1E-3</v>
      </c>
      <c r="X314" s="22">
        <v>1E-3</v>
      </c>
      <c r="Y314" s="22">
        <v>1E-3</v>
      </c>
      <c r="Z314" s="22">
        <v>48</v>
      </c>
      <c r="AA314" s="22">
        <v>10</v>
      </c>
      <c r="AB314" s="22">
        <v>42</v>
      </c>
      <c r="AC314" s="22">
        <v>1E-3</v>
      </c>
      <c r="AD314" s="22">
        <v>1E-3</v>
      </c>
      <c r="AE314" s="24">
        <v>100.00500000000001</v>
      </c>
      <c r="AF314" s="19" t="s">
        <v>65</v>
      </c>
      <c r="AG314" s="25">
        <v>0.47299999999999998</v>
      </c>
      <c r="AH314" s="22">
        <v>75743.5</v>
      </c>
      <c r="AI314" s="22">
        <v>146732.18</v>
      </c>
      <c r="AJ314" s="22">
        <v>222475.68</v>
      </c>
      <c r="AK314" s="21" t="s">
        <v>470</v>
      </c>
      <c r="AL314" s="21" t="s">
        <v>744</v>
      </c>
      <c r="AM314" s="26" t="s">
        <v>48</v>
      </c>
      <c r="AN314" s="27">
        <v>0</v>
      </c>
      <c r="AS314">
        <f t="shared" si="8"/>
        <v>2909</v>
      </c>
      <c r="AT314" t="str">
        <f t="shared" si="9"/>
        <v>Região Rural da Capital Regional de Vitória da Conquista</v>
      </c>
      <c r="BE314">
        <v>2404309</v>
      </c>
      <c r="BF314">
        <v>24</v>
      </c>
      <c r="BG314" t="s">
        <v>11357</v>
      </c>
      <c r="BH314" t="s">
        <v>11358</v>
      </c>
      <c r="BI314" t="s">
        <v>11359</v>
      </c>
      <c r="BJ314" t="s">
        <v>11428</v>
      </c>
      <c r="BK314">
        <v>2401</v>
      </c>
      <c r="BL314" t="s">
        <v>11392</v>
      </c>
      <c r="BM314" t="s">
        <v>11393</v>
      </c>
    </row>
    <row r="315" spans="1:65" x14ac:dyDescent="0.25">
      <c r="A315" s="17" t="s">
        <v>534</v>
      </c>
      <c r="B315" s="18">
        <v>1</v>
      </c>
      <c r="C315" s="19" t="s">
        <v>1220</v>
      </c>
      <c r="D315" s="20" t="s">
        <v>853</v>
      </c>
      <c r="E315" s="20" t="s">
        <v>1218</v>
      </c>
      <c r="F315" s="21">
        <v>2920502</v>
      </c>
      <c r="G315" s="20" t="s">
        <v>1221</v>
      </c>
      <c r="H315" s="22">
        <v>600</v>
      </c>
      <c r="I315" s="22">
        <v>1.0000000000000001E-5</v>
      </c>
      <c r="J315" s="22">
        <v>319.35000000000002</v>
      </c>
      <c r="K315" s="22">
        <v>1.0000000000000001E-5</v>
      </c>
      <c r="L315" s="22">
        <v>319.35000000000002</v>
      </c>
      <c r="M315" s="23">
        <v>46</v>
      </c>
      <c r="N315" s="19" t="s">
        <v>44</v>
      </c>
      <c r="O315" s="22">
        <v>9.1199999999999992</v>
      </c>
      <c r="P315" s="22">
        <v>1E-3</v>
      </c>
      <c r="Q315" s="22">
        <v>1E-3</v>
      </c>
      <c r="R315" s="22">
        <v>21.960699999999999</v>
      </c>
      <c r="S315" s="22">
        <v>1.0000000000000001E-5</v>
      </c>
      <c r="T315" s="22">
        <v>62.76</v>
      </c>
      <c r="U315" s="22">
        <v>234.1953</v>
      </c>
      <c r="V315" s="22">
        <v>0.434</v>
      </c>
      <c r="W315" s="22">
        <v>1E-3</v>
      </c>
      <c r="X315" s="22">
        <v>1E-3</v>
      </c>
      <c r="Y315" s="22">
        <v>60</v>
      </c>
      <c r="Z315" s="22">
        <v>20</v>
      </c>
      <c r="AA315" s="22">
        <v>10</v>
      </c>
      <c r="AB315" s="22">
        <v>10</v>
      </c>
      <c r="AC315" s="22">
        <v>1E-3</v>
      </c>
      <c r="AD315" s="22">
        <v>1E-3</v>
      </c>
      <c r="AE315" s="24">
        <v>100.00400000000002</v>
      </c>
      <c r="AF315" s="19" t="s">
        <v>64</v>
      </c>
      <c r="AG315" s="25">
        <v>0.68</v>
      </c>
      <c r="AH315" s="22">
        <v>7269.23</v>
      </c>
      <c r="AI315" s="22">
        <v>157567.29</v>
      </c>
      <c r="AJ315" s="22">
        <v>164836.52000000002</v>
      </c>
      <c r="AK315" s="21" t="s">
        <v>1128</v>
      </c>
      <c r="AL315" s="21" t="s">
        <v>849</v>
      </c>
      <c r="AM315" s="26" t="s">
        <v>48</v>
      </c>
      <c r="AN315" s="27">
        <v>0</v>
      </c>
      <c r="AS315">
        <f t="shared" si="8"/>
        <v>2909</v>
      </c>
      <c r="AT315" t="str">
        <f t="shared" si="9"/>
        <v>Região Rural da Capital Regional de Vitória da Conquista</v>
      </c>
      <c r="BE315">
        <v>2404408</v>
      </c>
      <c r="BF315">
        <v>24</v>
      </c>
      <c r="BG315" t="s">
        <v>11357</v>
      </c>
      <c r="BH315" t="s">
        <v>11358</v>
      </c>
      <c r="BI315" t="s">
        <v>11359</v>
      </c>
      <c r="BJ315" t="s">
        <v>11429</v>
      </c>
      <c r="BK315">
        <v>2401</v>
      </c>
      <c r="BL315" t="s">
        <v>11392</v>
      </c>
      <c r="BM315" t="s">
        <v>11393</v>
      </c>
    </row>
    <row r="316" spans="1:65" x14ac:dyDescent="0.25">
      <c r="A316" s="17" t="s">
        <v>534</v>
      </c>
      <c r="B316" s="18">
        <v>1</v>
      </c>
      <c r="C316" s="19" t="s">
        <v>1222</v>
      </c>
      <c r="D316" s="20" t="s">
        <v>853</v>
      </c>
      <c r="E316" s="20" t="s">
        <v>1218</v>
      </c>
      <c r="F316" s="21">
        <v>2920502</v>
      </c>
      <c r="G316" s="20" t="s">
        <v>1223</v>
      </c>
      <c r="H316" s="22">
        <v>1688.1027999999999</v>
      </c>
      <c r="I316" s="22">
        <v>2035.6732999999999</v>
      </c>
      <c r="J316" s="22">
        <v>2035.6732999999999</v>
      </c>
      <c r="K316" s="22">
        <v>1688.1027999999999</v>
      </c>
      <c r="L316" s="22">
        <v>1688.1027999999999</v>
      </c>
      <c r="M316" s="23">
        <v>63</v>
      </c>
      <c r="N316" s="19" t="s">
        <v>44</v>
      </c>
      <c r="O316" s="22">
        <v>58.16</v>
      </c>
      <c r="P316" s="22">
        <v>49.35</v>
      </c>
      <c r="Q316" s="22">
        <v>80</v>
      </c>
      <c r="R316" s="22">
        <v>139.3708</v>
      </c>
      <c r="S316" s="22">
        <v>1.0000000000000001E-5</v>
      </c>
      <c r="T316" s="22">
        <v>1163.7879</v>
      </c>
      <c r="U316" s="22">
        <v>720.79219999999998</v>
      </c>
      <c r="V316" s="22">
        <v>11.7224</v>
      </c>
      <c r="W316" s="22">
        <v>1E-3</v>
      </c>
      <c r="X316" s="22">
        <v>1E-3</v>
      </c>
      <c r="Y316" s="22">
        <v>20</v>
      </c>
      <c r="Z316" s="22">
        <v>60</v>
      </c>
      <c r="AA316" s="22">
        <v>1E-3</v>
      </c>
      <c r="AB316" s="22">
        <v>1E-3</v>
      </c>
      <c r="AC316" s="22">
        <v>13</v>
      </c>
      <c r="AD316" s="22">
        <v>7</v>
      </c>
      <c r="AE316" s="24">
        <v>100.004</v>
      </c>
      <c r="AF316" s="19" t="s">
        <v>57</v>
      </c>
      <c r="AG316" s="25">
        <v>0.42499999999999999</v>
      </c>
      <c r="AH316" s="22">
        <v>301813.82</v>
      </c>
      <c r="AI316" s="22">
        <v>520493.31</v>
      </c>
      <c r="AJ316" s="22">
        <v>822307.13</v>
      </c>
      <c r="AK316" s="21" t="s">
        <v>308</v>
      </c>
      <c r="AL316" s="21" t="s">
        <v>1193</v>
      </c>
      <c r="AM316" s="26" t="s">
        <v>48</v>
      </c>
      <c r="AN316" s="27">
        <v>0</v>
      </c>
      <c r="AS316">
        <f t="shared" si="8"/>
        <v>2909</v>
      </c>
      <c r="AT316" t="str">
        <f t="shared" si="9"/>
        <v>Região Rural da Capital Regional de Vitória da Conquista</v>
      </c>
      <c r="BE316">
        <v>2404705</v>
      </c>
      <c r="BF316">
        <v>24</v>
      </c>
      <c r="BG316" t="s">
        <v>11357</v>
      </c>
      <c r="BH316" t="s">
        <v>11358</v>
      </c>
      <c r="BI316" t="s">
        <v>11359</v>
      </c>
      <c r="BJ316" t="s">
        <v>11430</v>
      </c>
      <c r="BK316">
        <v>2401</v>
      </c>
      <c r="BL316" t="s">
        <v>11392</v>
      </c>
      <c r="BM316" t="s">
        <v>11393</v>
      </c>
    </row>
    <row r="317" spans="1:65" x14ac:dyDescent="0.25">
      <c r="A317" s="17" t="s">
        <v>534</v>
      </c>
      <c r="B317" s="18">
        <v>1</v>
      </c>
      <c r="C317" s="19" t="s">
        <v>1224</v>
      </c>
      <c r="D317" s="20" t="s">
        <v>853</v>
      </c>
      <c r="E317" s="20" t="s">
        <v>1218</v>
      </c>
      <c r="F317" s="21">
        <v>2920502</v>
      </c>
      <c r="G317" s="20" t="s">
        <v>844</v>
      </c>
      <c r="H317" s="22">
        <v>821</v>
      </c>
      <c r="I317" s="22">
        <v>1995.64</v>
      </c>
      <c r="J317" s="22">
        <v>1995.6356000000001</v>
      </c>
      <c r="K317" s="22">
        <v>1995.6356000000001</v>
      </c>
      <c r="L317" s="22">
        <v>1995.6356000000001</v>
      </c>
      <c r="M317" s="23">
        <v>79</v>
      </c>
      <c r="N317" s="19" t="s">
        <v>44</v>
      </c>
      <c r="O317" s="22">
        <v>57.02</v>
      </c>
      <c r="P317" s="22">
        <v>1.1000000000000001</v>
      </c>
      <c r="Q317" s="22">
        <v>56.03</v>
      </c>
      <c r="R317" s="22">
        <v>5.4</v>
      </c>
      <c r="S317" s="22">
        <v>1.0000000000000001E-5</v>
      </c>
      <c r="T317" s="22">
        <v>25.85</v>
      </c>
      <c r="U317" s="22">
        <v>1872.85</v>
      </c>
      <c r="V317" s="22">
        <v>5.71</v>
      </c>
      <c r="W317" s="22">
        <v>0</v>
      </c>
      <c r="X317" s="22">
        <v>0</v>
      </c>
      <c r="Y317" s="22">
        <v>11.65</v>
      </c>
      <c r="Z317" s="22">
        <v>31.63</v>
      </c>
      <c r="AA317" s="22">
        <v>0</v>
      </c>
      <c r="AB317" s="22">
        <v>49.02</v>
      </c>
      <c r="AC317" s="22">
        <v>7.7</v>
      </c>
      <c r="AD317" s="22">
        <v>0</v>
      </c>
      <c r="AE317" s="24">
        <v>100.00000000000001</v>
      </c>
      <c r="AF317" s="19" t="s">
        <v>64</v>
      </c>
      <c r="AG317" s="25">
        <v>0.36</v>
      </c>
      <c r="AH317" s="22">
        <v>356373.45</v>
      </c>
      <c r="AI317" s="22">
        <v>2361261.09</v>
      </c>
      <c r="AJ317" s="22">
        <v>2717634.54</v>
      </c>
      <c r="AK317" s="21" t="s">
        <v>1225</v>
      </c>
      <c r="AL317" s="21" t="s">
        <v>1226</v>
      </c>
      <c r="AM317" s="26" t="s">
        <v>48</v>
      </c>
      <c r="AN317" s="27">
        <v>0</v>
      </c>
      <c r="AS317">
        <f t="shared" si="8"/>
        <v>2909</v>
      </c>
      <c r="AT317" t="str">
        <f t="shared" si="9"/>
        <v>Região Rural da Capital Regional de Vitória da Conquista</v>
      </c>
      <c r="BE317">
        <v>2404853</v>
      </c>
      <c r="BF317">
        <v>24</v>
      </c>
      <c r="BG317" t="s">
        <v>11357</v>
      </c>
      <c r="BH317" t="s">
        <v>11358</v>
      </c>
      <c r="BI317" t="s">
        <v>11359</v>
      </c>
      <c r="BJ317" t="s">
        <v>11431</v>
      </c>
      <c r="BK317">
        <v>2401</v>
      </c>
      <c r="BL317" t="s">
        <v>11392</v>
      </c>
      <c r="BM317" t="s">
        <v>11393</v>
      </c>
    </row>
    <row r="318" spans="1:65" x14ac:dyDescent="0.25">
      <c r="A318" s="17" t="s">
        <v>534</v>
      </c>
      <c r="B318" s="18">
        <v>1</v>
      </c>
      <c r="C318" s="19" t="s">
        <v>1227</v>
      </c>
      <c r="D318" s="20" t="s">
        <v>1228</v>
      </c>
      <c r="E318" s="20" t="s">
        <v>1229</v>
      </c>
      <c r="F318" s="21">
        <v>2920601</v>
      </c>
      <c r="G318" s="20" t="s">
        <v>902</v>
      </c>
      <c r="H318" s="22">
        <v>1.7423999999999999</v>
      </c>
      <c r="I318" s="22">
        <v>4.2592999999999996</v>
      </c>
      <c r="J318" s="22">
        <v>4.2592999999999996</v>
      </c>
      <c r="K318" s="22">
        <v>4.2592999999999996</v>
      </c>
      <c r="L318" s="22">
        <v>3.2094</v>
      </c>
      <c r="M318" s="23"/>
      <c r="N318" s="19" t="s">
        <v>44</v>
      </c>
      <c r="O318" s="22">
        <v>25.85</v>
      </c>
      <c r="P318" s="22">
        <v>1E-3</v>
      </c>
      <c r="Q318" s="22">
        <v>1E-3</v>
      </c>
      <c r="R318" s="22">
        <v>1.0000000000000001E-5</v>
      </c>
      <c r="S318" s="22">
        <v>1.0000000000000001E-5</v>
      </c>
      <c r="T318" s="22">
        <v>1.0000000000000001E-5</v>
      </c>
      <c r="U318" s="22">
        <v>1.0000000000000001E-5</v>
      </c>
      <c r="V318" s="22">
        <v>1.0000000000000001E-5</v>
      </c>
      <c r="W318" s="22">
        <v>0</v>
      </c>
      <c r="X318" s="22">
        <v>0</v>
      </c>
      <c r="Y318" s="22">
        <v>35</v>
      </c>
      <c r="Z318" s="22">
        <v>0</v>
      </c>
      <c r="AA318" s="22">
        <v>40</v>
      </c>
      <c r="AB318" s="22">
        <v>20</v>
      </c>
      <c r="AC318" s="22">
        <v>0</v>
      </c>
      <c r="AD318" s="22">
        <v>0</v>
      </c>
      <c r="AE318" s="24">
        <v>95</v>
      </c>
      <c r="AF318" s="19" t="s">
        <v>65</v>
      </c>
      <c r="AG318" s="25">
        <v>0.40200000000000002</v>
      </c>
      <c r="AH318" s="22">
        <v>5928.83</v>
      </c>
      <c r="AI318" s="22">
        <v>5736.26</v>
      </c>
      <c r="AJ318" s="22">
        <v>11665.09</v>
      </c>
      <c r="AK318" s="21" t="s">
        <v>1230</v>
      </c>
      <c r="AL318" s="21" t="s">
        <v>1231</v>
      </c>
      <c r="AM318" s="26" t="s">
        <v>48</v>
      </c>
      <c r="AN318" s="27">
        <v>0</v>
      </c>
      <c r="AS318">
        <f t="shared" si="8"/>
        <v>2906</v>
      </c>
      <c r="AT318" t="str">
        <f t="shared" si="9"/>
        <v>Região Rural da Metrópole de Salvador</v>
      </c>
      <c r="BE318">
        <v>2404903</v>
      </c>
      <c r="BF318">
        <v>24</v>
      </c>
      <c r="BG318" t="s">
        <v>11357</v>
      </c>
      <c r="BH318" t="s">
        <v>11358</v>
      </c>
      <c r="BI318" t="s">
        <v>11359</v>
      </c>
      <c r="BJ318" t="s">
        <v>11432</v>
      </c>
      <c r="BK318">
        <v>2401</v>
      </c>
      <c r="BL318" t="s">
        <v>11392</v>
      </c>
      <c r="BM318" t="s">
        <v>11393</v>
      </c>
    </row>
    <row r="319" spans="1:65" x14ac:dyDescent="0.25">
      <c r="A319" s="17" t="s">
        <v>534</v>
      </c>
      <c r="B319" s="18">
        <v>1</v>
      </c>
      <c r="C319" s="19" t="s">
        <v>1232</v>
      </c>
      <c r="D319" s="20" t="s">
        <v>1228</v>
      </c>
      <c r="E319" s="20" t="s">
        <v>1229</v>
      </c>
      <c r="F319" s="21">
        <v>2920601</v>
      </c>
      <c r="G319" s="20" t="s">
        <v>1233</v>
      </c>
      <c r="H319" s="22">
        <v>292.13760000000002</v>
      </c>
      <c r="I319" s="22">
        <v>312.21120000000002</v>
      </c>
      <c r="J319" s="22">
        <v>312.21120000000002</v>
      </c>
      <c r="K319" s="22">
        <v>312.21120000000002</v>
      </c>
      <c r="L319" s="22">
        <v>300.23669999999998</v>
      </c>
      <c r="M319" s="23"/>
      <c r="N319" s="19" t="s">
        <v>44</v>
      </c>
      <c r="O319" s="22">
        <v>25.85</v>
      </c>
      <c r="P319" s="22">
        <v>1E-3</v>
      </c>
      <c r="Q319" s="22">
        <v>1E-3</v>
      </c>
      <c r="R319" s="22">
        <v>1.0000000000000001E-5</v>
      </c>
      <c r="S319" s="22">
        <v>1.0000000000000001E-5</v>
      </c>
      <c r="T319" s="22">
        <v>1.0000000000000001E-5</v>
      </c>
      <c r="U319" s="22">
        <v>1.0000000000000001E-5</v>
      </c>
      <c r="V319" s="22">
        <v>1.0000000000000001E-5</v>
      </c>
      <c r="W319" s="22">
        <v>0</v>
      </c>
      <c r="X319" s="22">
        <v>0</v>
      </c>
      <c r="Y319" s="22">
        <v>35</v>
      </c>
      <c r="Z319" s="22">
        <v>0</v>
      </c>
      <c r="AA319" s="22">
        <v>40</v>
      </c>
      <c r="AB319" s="22">
        <v>20</v>
      </c>
      <c r="AC319" s="22">
        <v>0</v>
      </c>
      <c r="AD319" s="22">
        <v>0</v>
      </c>
      <c r="AE319" s="24">
        <v>95</v>
      </c>
      <c r="AF319" s="19" t="s">
        <v>65</v>
      </c>
      <c r="AG319" s="25">
        <v>0.40200000000000002</v>
      </c>
      <c r="AH319" s="22">
        <v>5453.44</v>
      </c>
      <c r="AI319" s="22">
        <v>536622.06000000006</v>
      </c>
      <c r="AJ319" s="22">
        <v>542075.5</v>
      </c>
      <c r="AK319" s="21" t="s">
        <v>1230</v>
      </c>
      <c r="AL319" s="21" t="s">
        <v>1231</v>
      </c>
      <c r="AM319" s="26" t="s">
        <v>48</v>
      </c>
      <c r="AN319" s="27">
        <v>0</v>
      </c>
      <c r="AS319">
        <f t="shared" si="8"/>
        <v>2906</v>
      </c>
      <c r="AT319" t="str">
        <f t="shared" si="9"/>
        <v>Região Rural da Metrópole de Salvador</v>
      </c>
      <c r="BE319">
        <v>2405207</v>
      </c>
      <c r="BF319">
        <v>24</v>
      </c>
      <c r="BG319" t="s">
        <v>11357</v>
      </c>
      <c r="BH319" t="s">
        <v>11358</v>
      </c>
      <c r="BI319" t="s">
        <v>11359</v>
      </c>
      <c r="BJ319" t="s">
        <v>11433</v>
      </c>
      <c r="BK319">
        <v>2401</v>
      </c>
      <c r="BL319" t="s">
        <v>11392</v>
      </c>
      <c r="BM319" t="s">
        <v>11393</v>
      </c>
    </row>
    <row r="320" spans="1:65" x14ac:dyDescent="0.25">
      <c r="A320" s="17" t="s">
        <v>534</v>
      </c>
      <c r="B320" s="18">
        <v>1</v>
      </c>
      <c r="C320" s="19" t="s">
        <v>1234</v>
      </c>
      <c r="D320" s="20" t="s">
        <v>730</v>
      </c>
      <c r="E320" s="20" t="s">
        <v>1235</v>
      </c>
      <c r="F320" s="21">
        <v>2920700</v>
      </c>
      <c r="G320" s="20" t="s">
        <v>1236</v>
      </c>
      <c r="H320" s="22">
        <v>353.94749999999999</v>
      </c>
      <c r="I320" s="22">
        <v>353.94580000000002</v>
      </c>
      <c r="J320" s="22">
        <v>278.67320000000001</v>
      </c>
      <c r="K320" s="22">
        <v>278.67320000000001</v>
      </c>
      <c r="L320" s="22">
        <v>278.67320000000001</v>
      </c>
      <c r="M320" s="23">
        <v>30</v>
      </c>
      <c r="N320" s="19" t="s">
        <v>44</v>
      </c>
      <c r="O320" s="22">
        <v>14</v>
      </c>
      <c r="P320" s="22">
        <v>37.229999999999997</v>
      </c>
      <c r="Q320" s="22">
        <v>80</v>
      </c>
      <c r="R320" s="22">
        <v>14.4496</v>
      </c>
      <c r="S320" s="22">
        <v>1.0000000000000001E-5</v>
      </c>
      <c r="T320" s="22">
        <v>125.55370000000001</v>
      </c>
      <c r="U320" s="22">
        <v>87.259699999999995</v>
      </c>
      <c r="V320" s="22">
        <v>2.4003999999999999</v>
      </c>
      <c r="W320" s="22">
        <v>1E-3</v>
      </c>
      <c r="X320" s="22">
        <v>1E-3</v>
      </c>
      <c r="Y320" s="22">
        <v>10</v>
      </c>
      <c r="Z320" s="22">
        <v>35</v>
      </c>
      <c r="AA320" s="22">
        <v>5</v>
      </c>
      <c r="AB320" s="22">
        <v>40</v>
      </c>
      <c r="AC320" s="22">
        <v>1E-3</v>
      </c>
      <c r="AD320" s="22">
        <v>10</v>
      </c>
      <c r="AE320" s="24">
        <v>100.00300000000001</v>
      </c>
      <c r="AF320" s="19" t="s">
        <v>57</v>
      </c>
      <c r="AG320" s="25">
        <v>0.29899999999999999</v>
      </c>
      <c r="AH320" s="22">
        <v>182578.12</v>
      </c>
      <c r="AI320" s="22">
        <v>351131.53</v>
      </c>
      <c r="AJ320" s="22">
        <v>533709.65</v>
      </c>
      <c r="AK320" s="21" t="s">
        <v>962</v>
      </c>
      <c r="AL320" s="21" t="s">
        <v>546</v>
      </c>
      <c r="AM320" s="26" t="s">
        <v>48</v>
      </c>
      <c r="AN320" s="27">
        <v>7364.26</v>
      </c>
      <c r="AS320">
        <f t="shared" si="8"/>
        <v>2907</v>
      </c>
      <c r="AT320" t="str">
        <f t="shared" si="9"/>
        <v>Região Rural da Capital Regional de Ilhéus</v>
      </c>
      <c r="BE320">
        <v>2405900</v>
      </c>
      <c r="BF320">
        <v>24</v>
      </c>
      <c r="BG320" t="s">
        <v>11357</v>
      </c>
      <c r="BH320" t="s">
        <v>11358</v>
      </c>
      <c r="BI320" t="s">
        <v>11359</v>
      </c>
      <c r="BJ320" t="s">
        <v>11434</v>
      </c>
      <c r="BK320">
        <v>2401</v>
      </c>
      <c r="BL320" t="s">
        <v>11392</v>
      </c>
      <c r="BM320" t="s">
        <v>11393</v>
      </c>
    </row>
    <row r="321" spans="1:65" x14ac:dyDescent="0.25">
      <c r="A321" s="17" t="s">
        <v>534</v>
      </c>
      <c r="B321" s="18">
        <v>1</v>
      </c>
      <c r="C321" s="19" t="s">
        <v>1237</v>
      </c>
      <c r="D321" s="20" t="s">
        <v>730</v>
      </c>
      <c r="E321" s="20" t="s">
        <v>1235</v>
      </c>
      <c r="F321" s="21">
        <v>2920700</v>
      </c>
      <c r="G321" s="20" t="s">
        <v>1238</v>
      </c>
      <c r="H321" s="22">
        <v>602.13080000000002</v>
      </c>
      <c r="I321" s="22">
        <v>586.63980000000004</v>
      </c>
      <c r="J321" s="22">
        <v>586.63980000000004</v>
      </c>
      <c r="K321" s="22">
        <v>602.13080000000002</v>
      </c>
      <c r="L321" s="22">
        <v>586.63980000000004</v>
      </c>
      <c r="M321" s="23">
        <v>50</v>
      </c>
      <c r="N321" s="19" t="s">
        <v>44</v>
      </c>
      <c r="O321" s="22">
        <v>29.33</v>
      </c>
      <c r="P321" s="22">
        <v>93.37</v>
      </c>
      <c r="Q321" s="22">
        <v>62.24</v>
      </c>
      <c r="R321" s="22">
        <v>107.9299</v>
      </c>
      <c r="S321" s="22">
        <v>117.328</v>
      </c>
      <c r="T321" s="22">
        <v>357.71620000000001</v>
      </c>
      <c r="U321" s="22">
        <v>1.0000000000000001E-5</v>
      </c>
      <c r="V321" s="22">
        <v>3.6657000000000002</v>
      </c>
      <c r="W321" s="22">
        <v>0</v>
      </c>
      <c r="X321" s="22">
        <v>0</v>
      </c>
      <c r="Y321" s="22">
        <v>30</v>
      </c>
      <c r="Z321" s="22">
        <v>40</v>
      </c>
      <c r="AA321" s="22">
        <v>0</v>
      </c>
      <c r="AB321" s="22">
        <v>15</v>
      </c>
      <c r="AC321" s="22">
        <v>10</v>
      </c>
      <c r="AD321" s="22">
        <v>5</v>
      </c>
      <c r="AE321" s="24">
        <v>100</v>
      </c>
      <c r="AF321" s="19" t="s">
        <v>65</v>
      </c>
      <c r="AG321" s="25">
        <v>0.39700000000000002</v>
      </c>
      <c r="AH321" s="22">
        <v>1979427.17</v>
      </c>
      <c r="AI321" s="22">
        <v>942509.31</v>
      </c>
      <c r="AJ321" s="22">
        <v>2921936.48</v>
      </c>
      <c r="AK321" s="30" t="s">
        <v>1239</v>
      </c>
      <c r="AL321" s="21" t="s">
        <v>1240</v>
      </c>
      <c r="AM321" s="26" t="s">
        <v>48</v>
      </c>
      <c r="AN321" s="27">
        <v>46887.88</v>
      </c>
      <c r="AS321">
        <f t="shared" si="8"/>
        <v>2907</v>
      </c>
      <c r="AT321" t="str">
        <f t="shared" si="9"/>
        <v>Região Rural da Capital Regional de Ilhéus</v>
      </c>
      <c r="BE321">
        <v>2406007</v>
      </c>
      <c r="BF321">
        <v>24</v>
      </c>
      <c r="BG321" t="s">
        <v>11357</v>
      </c>
      <c r="BH321" t="s">
        <v>11358</v>
      </c>
      <c r="BI321" t="s">
        <v>11359</v>
      </c>
      <c r="BJ321" t="s">
        <v>11435</v>
      </c>
      <c r="BK321">
        <v>2401</v>
      </c>
      <c r="BL321" t="s">
        <v>11392</v>
      </c>
      <c r="BM321" t="s">
        <v>11393</v>
      </c>
    </row>
    <row r="322" spans="1:65" x14ac:dyDescent="0.25">
      <c r="A322" s="17" t="s">
        <v>534</v>
      </c>
      <c r="B322" s="18">
        <v>1</v>
      </c>
      <c r="C322" s="19" t="s">
        <v>1241</v>
      </c>
      <c r="D322" s="20" t="s">
        <v>853</v>
      </c>
      <c r="E322" s="20" t="s">
        <v>1242</v>
      </c>
      <c r="F322" s="21">
        <v>2920809</v>
      </c>
      <c r="G322" s="20" t="s">
        <v>1243</v>
      </c>
      <c r="H322" s="22">
        <v>1797</v>
      </c>
      <c r="I322" s="22">
        <v>2139.42</v>
      </c>
      <c r="J322" s="22">
        <v>2139.42</v>
      </c>
      <c r="K322" s="22">
        <v>2095.7399999999998</v>
      </c>
      <c r="L322" s="22">
        <v>2095.7399999999998</v>
      </c>
      <c r="M322" s="23">
        <v>57</v>
      </c>
      <c r="N322" s="19" t="s">
        <v>44</v>
      </c>
      <c r="O322" s="22">
        <v>1E-3</v>
      </c>
      <c r="P322" s="22">
        <v>1E-3</v>
      </c>
      <c r="Q322" s="22">
        <v>1E-3</v>
      </c>
      <c r="R322" s="22">
        <v>1.0000000000000001E-5</v>
      </c>
      <c r="S322" s="22">
        <v>428.2466</v>
      </c>
      <c r="T322" s="22">
        <v>1.0000000000000001E-5</v>
      </c>
      <c r="U322" s="22">
        <v>1.0000000000000001E-5</v>
      </c>
      <c r="V322" s="22">
        <v>1.0000000000000001E-5</v>
      </c>
      <c r="W322" s="22">
        <v>1E-4</v>
      </c>
      <c r="X322" s="22">
        <v>1E-4</v>
      </c>
      <c r="Y322" s="22">
        <v>45</v>
      </c>
      <c r="Z322" s="22">
        <v>45</v>
      </c>
      <c r="AA322" s="22">
        <v>1E-4</v>
      </c>
      <c r="AB322" s="22">
        <v>5</v>
      </c>
      <c r="AC322" s="22">
        <v>1E-4</v>
      </c>
      <c r="AD322" s="22">
        <v>5</v>
      </c>
      <c r="AE322" s="24">
        <v>100.00040000000001</v>
      </c>
      <c r="AF322" s="19" t="s">
        <v>57</v>
      </c>
      <c r="AG322" s="25">
        <v>0.40600000000000003</v>
      </c>
      <c r="AH322" s="22">
        <v>249618.17</v>
      </c>
      <c r="AI322" s="22">
        <v>1197987.02</v>
      </c>
      <c r="AJ322" s="22">
        <v>1447605.19</v>
      </c>
      <c r="AK322" s="21" t="s">
        <v>1244</v>
      </c>
      <c r="AL322" s="21" t="s">
        <v>1245</v>
      </c>
      <c r="AM322" s="26" t="s">
        <v>48</v>
      </c>
      <c r="AN322" s="27">
        <v>0</v>
      </c>
      <c r="AS322">
        <f t="shared" si="8"/>
        <v>2909</v>
      </c>
      <c r="AT322" t="str">
        <f t="shared" si="9"/>
        <v>Região Rural da Capital Regional de Vitória da Conquista</v>
      </c>
      <c r="BE322">
        <v>2406106</v>
      </c>
      <c r="BF322">
        <v>24</v>
      </c>
      <c r="BG322" t="s">
        <v>11357</v>
      </c>
      <c r="BH322" t="s">
        <v>11358</v>
      </c>
      <c r="BI322" t="s">
        <v>11359</v>
      </c>
      <c r="BJ322" t="s">
        <v>11436</v>
      </c>
      <c r="BK322">
        <v>2401</v>
      </c>
      <c r="BL322" t="s">
        <v>11392</v>
      </c>
      <c r="BM322" t="s">
        <v>11393</v>
      </c>
    </row>
    <row r="323" spans="1:65" x14ac:dyDescent="0.25">
      <c r="A323" s="17" t="s">
        <v>534</v>
      </c>
      <c r="B323" s="18">
        <v>1</v>
      </c>
      <c r="C323" s="19" t="s">
        <v>1246</v>
      </c>
      <c r="D323" s="20" t="s">
        <v>853</v>
      </c>
      <c r="E323" s="20" t="s">
        <v>1242</v>
      </c>
      <c r="F323" s="21">
        <v>2920809</v>
      </c>
      <c r="G323" s="20" t="s">
        <v>245</v>
      </c>
      <c r="H323" s="22">
        <v>913.94420000000002</v>
      </c>
      <c r="I323" s="22">
        <v>913.94420000000002</v>
      </c>
      <c r="J323" s="22">
        <v>992.99419999999998</v>
      </c>
      <c r="K323" s="22">
        <v>913.94420000000002</v>
      </c>
      <c r="L323" s="22">
        <v>913.94420000000002</v>
      </c>
      <c r="M323" s="23">
        <v>26</v>
      </c>
      <c r="N323" s="19" t="s">
        <v>44</v>
      </c>
      <c r="O323" s="22">
        <v>28.36</v>
      </c>
      <c r="P323" s="22">
        <v>9.4</v>
      </c>
      <c r="Q323" s="22">
        <v>71.819999999999993</v>
      </c>
      <c r="R323" s="22">
        <v>149</v>
      </c>
      <c r="S323" s="22">
        <v>0</v>
      </c>
      <c r="T323" s="22">
        <v>420</v>
      </c>
      <c r="U323" s="22">
        <v>419.99</v>
      </c>
      <c r="V323" s="22">
        <v>4</v>
      </c>
      <c r="W323" s="22">
        <v>0</v>
      </c>
      <c r="X323" s="22">
        <v>0</v>
      </c>
      <c r="Y323" s="22">
        <v>30</v>
      </c>
      <c r="Z323" s="22">
        <v>40</v>
      </c>
      <c r="AA323" s="22">
        <v>0</v>
      </c>
      <c r="AB323" s="22">
        <v>20</v>
      </c>
      <c r="AC323" s="22">
        <v>0</v>
      </c>
      <c r="AD323" s="22">
        <v>10</v>
      </c>
      <c r="AE323" s="24">
        <v>100</v>
      </c>
      <c r="AF323" s="19" t="s">
        <v>65</v>
      </c>
      <c r="AG323" s="25">
        <v>0.51400000000000001</v>
      </c>
      <c r="AH323" s="22">
        <v>47392.639999999999</v>
      </c>
      <c r="AI323" s="22">
        <v>118210.38</v>
      </c>
      <c r="AJ323" s="22">
        <v>165603.02000000002</v>
      </c>
      <c r="AK323" s="21" t="s">
        <v>408</v>
      </c>
      <c r="AL323" s="21" t="s">
        <v>800</v>
      </c>
      <c r="AM323" s="26" t="s">
        <v>48</v>
      </c>
      <c r="AN323" s="27">
        <v>0</v>
      </c>
      <c r="AS323">
        <f t="shared" ref="AS323:AS386" si="10">VLOOKUP(F323,$BE$2:$BM$5566,7,0)</f>
        <v>2909</v>
      </c>
      <c r="AT323" t="str">
        <f t="shared" ref="AT323:AT386" si="11">VLOOKUP(F323,$BE$2:$BM$5566,8,0)</f>
        <v>Região Rural da Capital Regional de Vitória da Conquista</v>
      </c>
      <c r="BE323">
        <v>2406908</v>
      </c>
      <c r="BF323">
        <v>24</v>
      </c>
      <c r="BG323" t="s">
        <v>11357</v>
      </c>
      <c r="BH323" t="s">
        <v>11358</v>
      </c>
      <c r="BI323" t="s">
        <v>11359</v>
      </c>
      <c r="BJ323" t="s">
        <v>11437</v>
      </c>
      <c r="BK323">
        <v>2401</v>
      </c>
      <c r="BL323" t="s">
        <v>11392</v>
      </c>
      <c r="BM323" t="s">
        <v>11393</v>
      </c>
    </row>
    <row r="324" spans="1:65" x14ac:dyDescent="0.25">
      <c r="A324" s="17" t="s">
        <v>534</v>
      </c>
      <c r="B324" s="18">
        <v>1</v>
      </c>
      <c r="C324" s="19" t="s">
        <v>1247</v>
      </c>
      <c r="D324" s="20" t="s">
        <v>542</v>
      </c>
      <c r="E324" s="20" t="s">
        <v>1248</v>
      </c>
      <c r="F324" s="21">
        <v>2920908</v>
      </c>
      <c r="G324" s="20" t="s">
        <v>872</v>
      </c>
      <c r="H324" s="22">
        <v>29.832000000000001</v>
      </c>
      <c r="I324" s="22">
        <v>1.0000000000000001E-5</v>
      </c>
      <c r="J324" s="22">
        <v>48.348599999999998</v>
      </c>
      <c r="K324" s="22">
        <v>48.348599999999998</v>
      </c>
      <c r="L324" s="22">
        <v>48.348599999999998</v>
      </c>
      <c r="M324" s="23">
        <v>6</v>
      </c>
      <c r="N324" s="19" t="s">
        <v>44</v>
      </c>
      <c r="O324" s="22">
        <v>2.42</v>
      </c>
      <c r="P324" s="22">
        <v>1E-3</v>
      </c>
      <c r="Q324" s="22">
        <v>1E-3</v>
      </c>
      <c r="R324" s="22">
        <v>9.6303999999999998</v>
      </c>
      <c r="S324" s="22">
        <v>1.0000000000000001E-5</v>
      </c>
      <c r="T324" s="22">
        <v>9.4178999999999995</v>
      </c>
      <c r="U324" s="22">
        <v>29.3002</v>
      </c>
      <c r="V324" s="22">
        <v>1.0000000000000001E-5</v>
      </c>
      <c r="W324" s="22">
        <v>0</v>
      </c>
      <c r="X324" s="22">
        <v>0</v>
      </c>
      <c r="Y324" s="22">
        <v>20</v>
      </c>
      <c r="Z324" s="22">
        <v>40</v>
      </c>
      <c r="AA324" s="22">
        <v>0</v>
      </c>
      <c r="AB324" s="22">
        <v>30</v>
      </c>
      <c r="AC324" s="22">
        <v>0</v>
      </c>
      <c r="AD324" s="22">
        <v>10</v>
      </c>
      <c r="AE324" s="24">
        <v>100</v>
      </c>
      <c r="AF324" s="19" t="s">
        <v>57</v>
      </c>
      <c r="AG324" s="25">
        <v>0.32800000000000001</v>
      </c>
      <c r="AH324" s="22">
        <v>17830.84</v>
      </c>
      <c r="AI324" s="22">
        <v>87597.569999999992</v>
      </c>
      <c r="AJ324" s="22">
        <v>105428.40999999999</v>
      </c>
      <c r="AK324" s="21" t="s">
        <v>1183</v>
      </c>
      <c r="AL324" s="21" t="s">
        <v>1249</v>
      </c>
      <c r="AM324" s="26" t="s">
        <v>48</v>
      </c>
      <c r="AN324" s="27">
        <v>3583.79</v>
      </c>
      <c r="AS324">
        <f t="shared" si="10"/>
        <v>2908</v>
      </c>
      <c r="AT324" t="str">
        <f t="shared" si="11"/>
        <v>Região Rural do Centro Sub-regional de Teixeira de Freitas</v>
      </c>
      <c r="BE324">
        <v>2407005</v>
      </c>
      <c r="BF324">
        <v>24</v>
      </c>
      <c r="BG324" t="s">
        <v>11357</v>
      </c>
      <c r="BH324" t="s">
        <v>11358</v>
      </c>
      <c r="BI324" t="s">
        <v>11359</v>
      </c>
      <c r="BJ324" t="s">
        <v>11438</v>
      </c>
      <c r="BK324">
        <v>2401</v>
      </c>
      <c r="BL324" t="s">
        <v>11392</v>
      </c>
      <c r="BM324" t="s">
        <v>11393</v>
      </c>
    </row>
    <row r="325" spans="1:65" x14ac:dyDescent="0.25">
      <c r="A325" s="17" t="s">
        <v>534</v>
      </c>
      <c r="B325" s="18">
        <v>1</v>
      </c>
      <c r="C325" s="19" t="s">
        <v>1250</v>
      </c>
      <c r="D325" s="20" t="s">
        <v>816</v>
      </c>
      <c r="E325" s="20" t="s">
        <v>1251</v>
      </c>
      <c r="F325" s="21">
        <v>2921005</v>
      </c>
      <c r="G325" s="20" t="s">
        <v>1252</v>
      </c>
      <c r="H325" s="22">
        <v>2223.73</v>
      </c>
      <c r="I325" s="22">
        <v>2223.73</v>
      </c>
      <c r="J325" s="22">
        <v>2223.73</v>
      </c>
      <c r="K325" s="22">
        <v>2223.73</v>
      </c>
      <c r="L325" s="22">
        <v>2223.73</v>
      </c>
      <c r="M325" s="23">
        <v>76</v>
      </c>
      <c r="N325" s="19" t="s">
        <v>44</v>
      </c>
      <c r="O325" s="22">
        <v>317.67</v>
      </c>
      <c r="P325" s="22">
        <v>0</v>
      </c>
      <c r="Q325" s="22">
        <v>0</v>
      </c>
      <c r="R325" s="22">
        <v>141.798</v>
      </c>
      <c r="S325" s="22">
        <v>445</v>
      </c>
      <c r="T325" s="22">
        <v>0</v>
      </c>
      <c r="U325" s="22">
        <v>1525.7455</v>
      </c>
      <c r="V325" s="22">
        <v>111.1865</v>
      </c>
      <c r="W325" s="22">
        <v>0</v>
      </c>
      <c r="X325" s="22">
        <v>0</v>
      </c>
      <c r="Y325" s="22">
        <v>50</v>
      </c>
      <c r="Z325" s="22">
        <v>45</v>
      </c>
      <c r="AA325" s="22">
        <v>0</v>
      </c>
      <c r="AB325" s="22">
        <v>0</v>
      </c>
      <c r="AC325" s="22">
        <v>0</v>
      </c>
      <c r="AD325" s="22">
        <v>5</v>
      </c>
      <c r="AE325" s="24">
        <v>100</v>
      </c>
      <c r="AF325" s="19" t="s">
        <v>44</v>
      </c>
      <c r="AG325" s="25">
        <v>0.68200000000000005</v>
      </c>
      <c r="AH325" s="22">
        <v>9678.6200000000008</v>
      </c>
      <c r="AI325" s="22">
        <v>737518.91</v>
      </c>
      <c r="AJ325" s="22">
        <v>747197.53</v>
      </c>
      <c r="AK325" s="21" t="s">
        <v>1253</v>
      </c>
      <c r="AL325" s="21" t="s">
        <v>644</v>
      </c>
      <c r="AM325" s="26" t="s">
        <v>48</v>
      </c>
      <c r="AN325" s="27">
        <v>0</v>
      </c>
      <c r="AS325">
        <f t="shared" si="10"/>
        <v>2906</v>
      </c>
      <c r="AT325" t="str">
        <f t="shared" si="11"/>
        <v>Região Rural da Metrópole de Salvador</v>
      </c>
      <c r="BE325">
        <v>2407203</v>
      </c>
      <c r="BF325">
        <v>24</v>
      </c>
      <c r="BG325" t="s">
        <v>11357</v>
      </c>
      <c r="BH325" t="s">
        <v>11358</v>
      </c>
      <c r="BI325" t="s">
        <v>11359</v>
      </c>
      <c r="BJ325" t="s">
        <v>11439</v>
      </c>
      <c r="BK325">
        <v>2401</v>
      </c>
      <c r="BL325" t="s">
        <v>11392</v>
      </c>
      <c r="BM325" t="s">
        <v>11393</v>
      </c>
    </row>
    <row r="326" spans="1:65" x14ac:dyDescent="0.25">
      <c r="A326" s="17" t="s">
        <v>534</v>
      </c>
      <c r="B326" s="18">
        <v>1</v>
      </c>
      <c r="C326" s="19" t="s">
        <v>1254</v>
      </c>
      <c r="D326" s="20" t="s">
        <v>816</v>
      </c>
      <c r="E326" s="20" t="s">
        <v>1251</v>
      </c>
      <c r="F326" s="21">
        <v>2921005</v>
      </c>
      <c r="G326" s="20" t="s">
        <v>1255</v>
      </c>
      <c r="H326" s="22">
        <v>521.74</v>
      </c>
      <c r="I326" s="22">
        <v>479.72</v>
      </c>
      <c r="J326" s="22">
        <v>479.72</v>
      </c>
      <c r="K326" s="22">
        <v>521.74</v>
      </c>
      <c r="L326" s="22">
        <v>479.72</v>
      </c>
      <c r="M326" s="23">
        <v>10</v>
      </c>
      <c r="N326" s="19" t="s">
        <v>44</v>
      </c>
      <c r="O326" s="22">
        <v>30.59</v>
      </c>
      <c r="P326" s="22">
        <v>0</v>
      </c>
      <c r="Q326" s="22">
        <v>0</v>
      </c>
      <c r="R326" s="22">
        <v>79</v>
      </c>
      <c r="S326" s="22">
        <v>0</v>
      </c>
      <c r="T326" s="22">
        <v>0</v>
      </c>
      <c r="U326" s="22">
        <v>395.72</v>
      </c>
      <c r="V326" s="22">
        <v>5</v>
      </c>
      <c r="W326" s="22">
        <v>0</v>
      </c>
      <c r="X326" s="22">
        <v>0</v>
      </c>
      <c r="Y326" s="22">
        <v>70</v>
      </c>
      <c r="Z326" s="22">
        <v>10</v>
      </c>
      <c r="AA326" s="22">
        <v>0</v>
      </c>
      <c r="AB326" s="22">
        <v>0</v>
      </c>
      <c r="AC326" s="22">
        <v>0</v>
      </c>
      <c r="AD326" s="22">
        <v>20</v>
      </c>
      <c r="AE326" s="24">
        <v>100</v>
      </c>
      <c r="AF326" s="19" t="s">
        <v>45</v>
      </c>
      <c r="AG326" s="25">
        <v>0.39</v>
      </c>
      <c r="AH326" s="22">
        <v>23900.73</v>
      </c>
      <c r="AI326" s="22">
        <v>74937.59</v>
      </c>
      <c r="AJ326" s="22">
        <v>98838.319999999992</v>
      </c>
      <c r="AK326" s="21" t="s">
        <v>1256</v>
      </c>
      <c r="AL326" s="21" t="s">
        <v>666</v>
      </c>
      <c r="AM326" s="26" t="s">
        <v>48</v>
      </c>
      <c r="AN326" s="27">
        <v>0</v>
      </c>
      <c r="AS326">
        <f t="shared" si="10"/>
        <v>2906</v>
      </c>
      <c r="AT326" t="str">
        <f t="shared" si="11"/>
        <v>Região Rural da Metrópole de Salvador</v>
      </c>
      <c r="BE326">
        <v>2407252</v>
      </c>
      <c r="BF326">
        <v>24</v>
      </c>
      <c r="BG326" t="s">
        <v>11357</v>
      </c>
      <c r="BH326" t="s">
        <v>11358</v>
      </c>
      <c r="BI326" t="s">
        <v>11359</v>
      </c>
      <c r="BJ326" t="s">
        <v>11440</v>
      </c>
      <c r="BK326">
        <v>2401</v>
      </c>
      <c r="BL326" t="s">
        <v>11392</v>
      </c>
      <c r="BM326" t="s">
        <v>11393</v>
      </c>
    </row>
    <row r="327" spans="1:65" x14ac:dyDescent="0.25">
      <c r="A327" s="17" t="s">
        <v>534</v>
      </c>
      <c r="B327" s="18">
        <v>1</v>
      </c>
      <c r="C327" s="19" t="s">
        <v>1257</v>
      </c>
      <c r="D327" s="20" t="s">
        <v>816</v>
      </c>
      <c r="E327" s="20" t="s">
        <v>1251</v>
      </c>
      <c r="F327" s="21">
        <v>2921005</v>
      </c>
      <c r="G327" s="20" t="s">
        <v>1258</v>
      </c>
      <c r="H327" s="22">
        <v>450.23239999999998</v>
      </c>
      <c r="I327" s="22">
        <v>422.09309999999999</v>
      </c>
      <c r="J327" s="22">
        <v>422.09309999999999</v>
      </c>
      <c r="K327" s="22">
        <v>422.09309999999999</v>
      </c>
      <c r="L327" s="22">
        <v>422.09309999999999</v>
      </c>
      <c r="M327" s="28">
        <v>40</v>
      </c>
      <c r="N327" s="19" t="s">
        <v>44</v>
      </c>
      <c r="O327" s="22"/>
      <c r="P327" s="22">
        <v>0.82</v>
      </c>
      <c r="Q327" s="22">
        <v>9.09</v>
      </c>
      <c r="R327" s="22">
        <v>1.9529000000000001</v>
      </c>
      <c r="S327" s="22">
        <v>1.0000000000000001E-5</v>
      </c>
      <c r="T327" s="22">
        <v>73.977500000000006</v>
      </c>
      <c r="U327" s="22">
        <v>76.546999999999997</v>
      </c>
      <c r="V327" s="22">
        <v>0.10589999999999999</v>
      </c>
      <c r="W327" s="22">
        <v>1E-3</v>
      </c>
      <c r="X327" s="22">
        <v>1E-3</v>
      </c>
      <c r="Y327" s="22">
        <v>25</v>
      </c>
      <c r="Z327" s="22">
        <v>20</v>
      </c>
      <c r="AA327" s="22">
        <v>15</v>
      </c>
      <c r="AB327" s="22">
        <v>10</v>
      </c>
      <c r="AC327" s="22">
        <v>10</v>
      </c>
      <c r="AD327" s="22">
        <v>20</v>
      </c>
      <c r="AE327" s="24">
        <v>100.002</v>
      </c>
      <c r="AF327" s="19" t="s">
        <v>64</v>
      </c>
      <c r="AG327" s="25">
        <v>0.51200000000000001</v>
      </c>
      <c r="AH327" s="22">
        <v>66137.55</v>
      </c>
      <c r="AI327" s="22">
        <v>908096.21</v>
      </c>
      <c r="AJ327" s="22">
        <v>974233.76</v>
      </c>
      <c r="AK327" s="21" t="s">
        <v>344</v>
      </c>
      <c r="AL327" s="21" t="s">
        <v>1259</v>
      </c>
      <c r="AM327" s="26" t="s">
        <v>48</v>
      </c>
      <c r="AN327" s="27">
        <v>0</v>
      </c>
      <c r="AS327">
        <f t="shared" si="10"/>
        <v>2906</v>
      </c>
      <c r="AT327" t="str">
        <f t="shared" si="11"/>
        <v>Região Rural da Metrópole de Salvador</v>
      </c>
      <c r="BE327">
        <v>2407302</v>
      </c>
      <c r="BF327">
        <v>24</v>
      </c>
      <c r="BG327" t="s">
        <v>11357</v>
      </c>
      <c r="BH327" t="s">
        <v>11358</v>
      </c>
      <c r="BI327" t="s">
        <v>11359</v>
      </c>
      <c r="BJ327" t="s">
        <v>11441</v>
      </c>
      <c r="BK327">
        <v>2401</v>
      </c>
      <c r="BL327" t="s">
        <v>11392</v>
      </c>
      <c r="BM327" t="s">
        <v>11393</v>
      </c>
    </row>
    <row r="328" spans="1:65" x14ac:dyDescent="0.25">
      <c r="A328" s="17" t="s">
        <v>534</v>
      </c>
      <c r="B328" s="18">
        <v>1</v>
      </c>
      <c r="C328" s="19" t="s">
        <v>1260</v>
      </c>
      <c r="D328" s="20" t="s">
        <v>768</v>
      </c>
      <c r="E328" s="20" t="s">
        <v>1261</v>
      </c>
      <c r="F328" s="21">
        <v>2921500</v>
      </c>
      <c r="G328" s="20" t="s">
        <v>1262</v>
      </c>
      <c r="H328" s="22">
        <v>265</v>
      </c>
      <c r="I328" s="22">
        <v>265</v>
      </c>
      <c r="J328" s="22">
        <v>267.84769999999997</v>
      </c>
      <c r="K328" s="22">
        <v>267.85000000000002</v>
      </c>
      <c r="L328" s="22">
        <v>265</v>
      </c>
      <c r="M328" s="28">
        <v>12</v>
      </c>
      <c r="N328" s="19" t="s">
        <v>44</v>
      </c>
      <c r="O328" s="22">
        <v>5.3569000000000004</v>
      </c>
      <c r="P328" s="22">
        <v>1E-3</v>
      </c>
      <c r="Q328" s="22">
        <v>1E-3</v>
      </c>
      <c r="R328" s="22">
        <v>15.417</v>
      </c>
      <c r="S328" s="22">
        <v>1.0000000000000001E-5</v>
      </c>
      <c r="T328" s="22">
        <v>198.76079999999999</v>
      </c>
      <c r="U328" s="22">
        <v>51.1145</v>
      </c>
      <c r="V328" s="22">
        <v>2.4996999999999998</v>
      </c>
      <c r="W328" s="22">
        <v>1E-3</v>
      </c>
      <c r="X328" s="22">
        <v>1E-3</v>
      </c>
      <c r="Y328" s="22">
        <v>1E-3</v>
      </c>
      <c r="Z328" s="22">
        <v>55</v>
      </c>
      <c r="AA328" s="22">
        <v>1E-3</v>
      </c>
      <c r="AB328" s="22">
        <v>35</v>
      </c>
      <c r="AC328" s="22">
        <v>1E-3</v>
      </c>
      <c r="AD328" s="22">
        <v>10</v>
      </c>
      <c r="AE328" s="24">
        <v>100.005</v>
      </c>
      <c r="AF328" s="19" t="s">
        <v>65</v>
      </c>
      <c r="AG328" s="25">
        <v>0.46400000000000002</v>
      </c>
      <c r="AH328" s="22">
        <v>86787.56</v>
      </c>
      <c r="AI328" s="22">
        <v>96086.06</v>
      </c>
      <c r="AJ328" s="22">
        <v>182873.62</v>
      </c>
      <c r="AK328" s="21" t="s">
        <v>648</v>
      </c>
      <c r="AL328" s="21" t="s">
        <v>1263</v>
      </c>
      <c r="AM328" s="26" t="s">
        <v>48</v>
      </c>
      <c r="AN328" s="27">
        <v>0</v>
      </c>
      <c r="AS328">
        <f t="shared" si="10"/>
        <v>2906</v>
      </c>
      <c r="AT328" t="str">
        <f t="shared" si="11"/>
        <v>Região Rural da Metrópole de Salvador</v>
      </c>
      <c r="BE328">
        <v>2407401</v>
      </c>
      <c r="BF328">
        <v>24</v>
      </c>
      <c r="BG328" t="s">
        <v>11357</v>
      </c>
      <c r="BH328" t="s">
        <v>11358</v>
      </c>
      <c r="BI328" t="s">
        <v>11359</v>
      </c>
      <c r="BJ328" t="s">
        <v>11442</v>
      </c>
      <c r="BK328">
        <v>2401</v>
      </c>
      <c r="BL328" t="s">
        <v>11392</v>
      </c>
      <c r="BM328" t="s">
        <v>11393</v>
      </c>
    </row>
    <row r="329" spans="1:65" x14ac:dyDescent="0.25">
      <c r="A329" s="17" t="s">
        <v>534</v>
      </c>
      <c r="B329" s="18">
        <v>1</v>
      </c>
      <c r="C329" s="19" t="s">
        <v>1264</v>
      </c>
      <c r="D329" s="20" t="s">
        <v>768</v>
      </c>
      <c r="E329" s="20" t="s">
        <v>1261</v>
      </c>
      <c r="F329" s="21">
        <v>2921500</v>
      </c>
      <c r="G329" s="20" t="s">
        <v>1265</v>
      </c>
      <c r="H329" s="22">
        <v>750</v>
      </c>
      <c r="I329" s="22">
        <v>601.58600000000001</v>
      </c>
      <c r="J329" s="22">
        <v>601.58600000000001</v>
      </c>
      <c r="K329" s="22">
        <v>750</v>
      </c>
      <c r="L329" s="22">
        <v>601.58600000000001</v>
      </c>
      <c r="M329" s="23">
        <v>22</v>
      </c>
      <c r="N329" s="19" t="s">
        <v>44</v>
      </c>
      <c r="O329" s="29">
        <v>12.03</v>
      </c>
      <c r="P329" s="22">
        <v>15.08</v>
      </c>
      <c r="Q329" s="22">
        <v>80</v>
      </c>
      <c r="R329" s="22">
        <v>80.452399999999997</v>
      </c>
      <c r="S329" s="22">
        <v>1.0000000000000001E-5</v>
      </c>
      <c r="T329" s="22">
        <v>77.655199999999994</v>
      </c>
      <c r="U329" s="22">
        <v>435.81299999999999</v>
      </c>
      <c r="V329" s="22">
        <v>7.6654</v>
      </c>
      <c r="W329" s="22">
        <v>1E-3</v>
      </c>
      <c r="X329" s="22">
        <v>1E-3</v>
      </c>
      <c r="Y329" s="22">
        <v>20</v>
      </c>
      <c r="Z329" s="22">
        <v>35</v>
      </c>
      <c r="AA329" s="22">
        <v>1E-3</v>
      </c>
      <c r="AB329" s="22">
        <v>30</v>
      </c>
      <c r="AC329" s="22">
        <v>1E-3</v>
      </c>
      <c r="AD329" s="22">
        <v>15</v>
      </c>
      <c r="AE329" s="24">
        <v>100.00399999999999</v>
      </c>
      <c r="AF329" s="19" t="s">
        <v>65</v>
      </c>
      <c r="AG329" s="25">
        <v>0.35399999999999998</v>
      </c>
      <c r="AH329" s="22">
        <v>132368.16</v>
      </c>
      <c r="AI329" s="22">
        <v>334296.40000000002</v>
      </c>
      <c r="AJ329" s="22">
        <v>466664.56000000006</v>
      </c>
      <c r="AK329" s="21" t="s">
        <v>1266</v>
      </c>
      <c r="AL329" s="21" t="s">
        <v>1267</v>
      </c>
      <c r="AM329" s="26" t="s">
        <v>48</v>
      </c>
      <c r="AN329" s="27">
        <v>35543.14</v>
      </c>
      <c r="AS329">
        <f t="shared" si="10"/>
        <v>2906</v>
      </c>
      <c r="AT329" t="str">
        <f t="shared" si="11"/>
        <v>Região Rural da Metrópole de Salvador</v>
      </c>
      <c r="BE329">
        <v>2407609</v>
      </c>
      <c r="BF329">
        <v>24</v>
      </c>
      <c r="BG329" t="s">
        <v>11357</v>
      </c>
      <c r="BH329" t="s">
        <v>11358</v>
      </c>
      <c r="BI329" t="s">
        <v>11359</v>
      </c>
      <c r="BJ329" t="s">
        <v>11443</v>
      </c>
      <c r="BK329">
        <v>2401</v>
      </c>
      <c r="BL329" t="s">
        <v>11392</v>
      </c>
      <c r="BM329" t="s">
        <v>11393</v>
      </c>
    </row>
    <row r="330" spans="1:65" x14ac:dyDescent="0.25">
      <c r="A330" s="17" t="s">
        <v>534</v>
      </c>
      <c r="B330" s="18">
        <v>1</v>
      </c>
      <c r="C330" s="19" t="s">
        <v>1268</v>
      </c>
      <c r="D330" s="20" t="s">
        <v>768</v>
      </c>
      <c r="E330" s="20" t="s">
        <v>1261</v>
      </c>
      <c r="F330" s="21">
        <v>2921500</v>
      </c>
      <c r="G330" s="20" t="s">
        <v>1269</v>
      </c>
      <c r="H330" s="22">
        <v>2610</v>
      </c>
      <c r="I330" s="22">
        <v>1.0000000000000001E-5</v>
      </c>
      <c r="J330" s="22">
        <v>1275.0244</v>
      </c>
      <c r="K330" s="22">
        <v>506.71</v>
      </c>
      <c r="L330" s="22">
        <v>506.71</v>
      </c>
      <c r="M330" s="23">
        <v>15</v>
      </c>
      <c r="N330" s="19" t="s">
        <v>44</v>
      </c>
      <c r="O330" s="22">
        <v>10.16</v>
      </c>
      <c r="P330" s="22">
        <v>1.03</v>
      </c>
      <c r="Q330" s="22">
        <v>14.48</v>
      </c>
      <c r="R330" s="22">
        <v>109.6773</v>
      </c>
      <c r="S330" s="22">
        <v>1.0000000000000001E-5</v>
      </c>
      <c r="T330" s="22">
        <v>82.491399999999999</v>
      </c>
      <c r="U330" s="22">
        <v>305.33800000000002</v>
      </c>
      <c r="V330" s="22">
        <v>9.2060999999999993</v>
      </c>
      <c r="W330" s="22">
        <v>1E-3</v>
      </c>
      <c r="X330" s="22">
        <v>1E-3</v>
      </c>
      <c r="Y330" s="22">
        <v>70</v>
      </c>
      <c r="Z330" s="22">
        <v>1E-3</v>
      </c>
      <c r="AA330" s="22">
        <v>1E-3</v>
      </c>
      <c r="AB330" s="22">
        <v>1E-3</v>
      </c>
      <c r="AC330" s="22">
        <v>25</v>
      </c>
      <c r="AD330" s="22">
        <v>5</v>
      </c>
      <c r="AE330" s="24">
        <v>100.00500000000001</v>
      </c>
      <c r="AF330" s="19" t="s">
        <v>64</v>
      </c>
      <c r="AG330" s="25">
        <v>0.53300000000000003</v>
      </c>
      <c r="AH330" s="22">
        <v>33412.51</v>
      </c>
      <c r="AI330" s="22">
        <v>121505.93</v>
      </c>
      <c r="AJ330" s="22">
        <v>154918.44</v>
      </c>
      <c r="AK330" s="21" t="s">
        <v>308</v>
      </c>
      <c r="AL330" s="21" t="s">
        <v>592</v>
      </c>
      <c r="AM330" s="26" t="s">
        <v>48</v>
      </c>
      <c r="AN330" s="27">
        <v>0</v>
      </c>
      <c r="AS330">
        <f t="shared" si="10"/>
        <v>2906</v>
      </c>
      <c r="AT330" t="str">
        <f t="shared" si="11"/>
        <v>Região Rural da Metrópole de Salvador</v>
      </c>
      <c r="BE330">
        <v>2408003</v>
      </c>
      <c r="BF330">
        <v>24</v>
      </c>
      <c r="BG330" t="s">
        <v>11357</v>
      </c>
      <c r="BH330" t="s">
        <v>11358</v>
      </c>
      <c r="BI330" t="s">
        <v>11359</v>
      </c>
      <c r="BJ330" t="s">
        <v>11444</v>
      </c>
      <c r="BK330">
        <v>2401</v>
      </c>
      <c r="BL330" t="s">
        <v>11392</v>
      </c>
      <c r="BM330" t="s">
        <v>11393</v>
      </c>
    </row>
    <row r="331" spans="1:65" x14ac:dyDescent="0.25">
      <c r="A331" s="17" t="s">
        <v>534</v>
      </c>
      <c r="B331" s="18">
        <v>1</v>
      </c>
      <c r="C331" s="19" t="s">
        <v>1270</v>
      </c>
      <c r="D331" s="20" t="s">
        <v>768</v>
      </c>
      <c r="E331" s="20" t="s">
        <v>1261</v>
      </c>
      <c r="F331" s="21">
        <v>2921500</v>
      </c>
      <c r="G331" s="20" t="s">
        <v>1271</v>
      </c>
      <c r="H331" s="22">
        <v>332</v>
      </c>
      <c r="I331" s="22">
        <v>305.2792</v>
      </c>
      <c r="J331" s="22">
        <v>305.2792</v>
      </c>
      <c r="K331" s="22">
        <v>305.2792</v>
      </c>
      <c r="L331" s="22">
        <v>305.2792</v>
      </c>
      <c r="M331" s="23">
        <v>10</v>
      </c>
      <c r="N331" s="19" t="s">
        <v>44</v>
      </c>
      <c r="O331" s="22">
        <v>6.1</v>
      </c>
      <c r="P331" s="22">
        <v>2.5</v>
      </c>
      <c r="Q331" s="22">
        <v>1E-3</v>
      </c>
      <c r="R331" s="22">
        <v>29.462599999999998</v>
      </c>
      <c r="S331" s="22">
        <v>1.0000000000000001E-5</v>
      </c>
      <c r="T331" s="22">
        <v>43.9</v>
      </c>
      <c r="U331" s="22">
        <v>225.83340000000001</v>
      </c>
      <c r="V331" s="22">
        <v>6.0831999999999997</v>
      </c>
      <c r="W331" s="22">
        <v>1E-3</v>
      </c>
      <c r="X331" s="22">
        <v>1E-3</v>
      </c>
      <c r="Y331" s="22">
        <v>20</v>
      </c>
      <c r="Z331" s="22">
        <v>60</v>
      </c>
      <c r="AA331" s="22">
        <v>1E-3</v>
      </c>
      <c r="AB331" s="22">
        <v>10</v>
      </c>
      <c r="AC331" s="22">
        <v>1E-3</v>
      </c>
      <c r="AD331" s="22">
        <v>10</v>
      </c>
      <c r="AE331" s="24">
        <v>100.004</v>
      </c>
      <c r="AF331" s="19" t="s">
        <v>65</v>
      </c>
      <c r="AG331" s="25">
        <v>0.52300000000000002</v>
      </c>
      <c r="AH331" s="22">
        <v>28711.4</v>
      </c>
      <c r="AI331" s="22">
        <v>68062</v>
      </c>
      <c r="AJ331" s="22">
        <v>96773.4</v>
      </c>
      <c r="AK331" s="30" t="s">
        <v>1272</v>
      </c>
      <c r="AL331" s="21" t="s">
        <v>1273</v>
      </c>
      <c r="AM331" s="26" t="s">
        <v>48</v>
      </c>
      <c r="AN331" s="27">
        <v>0</v>
      </c>
      <c r="AS331">
        <f t="shared" si="10"/>
        <v>2906</v>
      </c>
      <c r="AT331" t="str">
        <f t="shared" si="11"/>
        <v>Região Rural da Metrópole de Salvador</v>
      </c>
      <c r="BE331">
        <v>2408409</v>
      </c>
      <c r="BF331">
        <v>24</v>
      </c>
      <c r="BG331" t="s">
        <v>11357</v>
      </c>
      <c r="BH331" t="s">
        <v>11358</v>
      </c>
      <c r="BI331" t="s">
        <v>11359</v>
      </c>
      <c r="BJ331" t="s">
        <v>11445</v>
      </c>
      <c r="BK331">
        <v>2401</v>
      </c>
      <c r="BL331" t="s">
        <v>11392</v>
      </c>
      <c r="BM331" t="s">
        <v>11393</v>
      </c>
    </row>
    <row r="332" spans="1:65" x14ac:dyDescent="0.25">
      <c r="A332" s="17" t="s">
        <v>534</v>
      </c>
      <c r="B332" s="18">
        <v>1</v>
      </c>
      <c r="C332" s="19" t="s">
        <v>1274</v>
      </c>
      <c r="D332" s="20" t="s">
        <v>768</v>
      </c>
      <c r="E332" s="20" t="s">
        <v>1261</v>
      </c>
      <c r="F332" s="21">
        <v>2921500</v>
      </c>
      <c r="G332" s="20" t="s">
        <v>1275</v>
      </c>
      <c r="H332" s="22">
        <v>364</v>
      </c>
      <c r="I332" s="22">
        <v>1.0000000000000001E-5</v>
      </c>
      <c r="J332" s="22">
        <v>323.03590000000003</v>
      </c>
      <c r="K332" s="22">
        <v>1.0000000000000001E-5</v>
      </c>
      <c r="L332" s="22">
        <v>323.03590000000003</v>
      </c>
      <c r="M332" s="23">
        <v>10</v>
      </c>
      <c r="N332" s="19" t="s">
        <v>365</v>
      </c>
      <c r="O332" s="22">
        <v>6.46</v>
      </c>
      <c r="P332" s="22">
        <v>1E-3</v>
      </c>
      <c r="Q332" s="22">
        <v>1E-3</v>
      </c>
      <c r="R332" s="22">
        <v>48.455300000000001</v>
      </c>
      <c r="S332" s="22">
        <v>1.0000000000000001E-5</v>
      </c>
      <c r="T332" s="22">
        <v>62.551600000000001</v>
      </c>
      <c r="U332" s="22">
        <v>210.5626</v>
      </c>
      <c r="V332" s="22">
        <v>1.4663999999999999</v>
      </c>
      <c r="W332" s="22">
        <v>1E-3</v>
      </c>
      <c r="X332" s="22">
        <v>1E-3</v>
      </c>
      <c r="Y332" s="22">
        <v>1E-3</v>
      </c>
      <c r="Z332" s="22">
        <v>20</v>
      </c>
      <c r="AA332" s="22">
        <v>1E-3</v>
      </c>
      <c r="AB332" s="22">
        <v>1E-3</v>
      </c>
      <c r="AC332" s="22">
        <v>65</v>
      </c>
      <c r="AD332" s="22">
        <v>15</v>
      </c>
      <c r="AE332" s="24">
        <v>100.005</v>
      </c>
      <c r="AF332" s="19" t="s">
        <v>57</v>
      </c>
      <c r="AG332" s="25">
        <v>0.28199999999999997</v>
      </c>
      <c r="AH332" s="22">
        <v>29374.07</v>
      </c>
      <c r="AI332" s="22">
        <v>73419.600000000006</v>
      </c>
      <c r="AJ332" s="22">
        <v>102793.67000000001</v>
      </c>
      <c r="AK332" s="21" t="s">
        <v>685</v>
      </c>
      <c r="AL332" s="21" t="s">
        <v>1276</v>
      </c>
      <c r="AM332" s="26" t="s">
        <v>48</v>
      </c>
      <c r="AN332" s="27">
        <v>0</v>
      </c>
      <c r="AS332">
        <f t="shared" si="10"/>
        <v>2906</v>
      </c>
      <c r="AT332" t="str">
        <f t="shared" si="11"/>
        <v>Região Rural da Metrópole de Salvador</v>
      </c>
      <c r="BE332">
        <v>2408607</v>
      </c>
      <c r="BF332">
        <v>24</v>
      </c>
      <c r="BG332" t="s">
        <v>11357</v>
      </c>
      <c r="BH332" t="s">
        <v>11358</v>
      </c>
      <c r="BI332" t="s">
        <v>11359</v>
      </c>
      <c r="BJ332" t="s">
        <v>11446</v>
      </c>
      <c r="BK332">
        <v>2401</v>
      </c>
      <c r="BL332" t="s">
        <v>11392</v>
      </c>
      <c r="BM332" t="s">
        <v>11393</v>
      </c>
    </row>
    <row r="333" spans="1:65" x14ac:dyDescent="0.25">
      <c r="A333" s="17" t="s">
        <v>534</v>
      </c>
      <c r="B333" s="18">
        <v>1</v>
      </c>
      <c r="C333" s="19" t="s">
        <v>1277</v>
      </c>
      <c r="D333" s="20" t="s">
        <v>768</v>
      </c>
      <c r="E333" s="20" t="s">
        <v>1261</v>
      </c>
      <c r="F333" s="21">
        <v>2921500</v>
      </c>
      <c r="G333" s="20" t="s">
        <v>1278</v>
      </c>
      <c r="H333" s="22">
        <v>250</v>
      </c>
      <c r="I333" s="22">
        <v>126.9498</v>
      </c>
      <c r="J333" s="22">
        <v>126.9498</v>
      </c>
      <c r="K333" s="22">
        <v>126.9498</v>
      </c>
      <c r="L333" s="22">
        <v>126.9498</v>
      </c>
      <c r="M333" s="23">
        <v>7</v>
      </c>
      <c r="N333" s="19" t="s">
        <v>44</v>
      </c>
      <c r="O333" s="22">
        <v>2.5299999999999998</v>
      </c>
      <c r="P333" s="22">
        <v>2.7</v>
      </c>
      <c r="Q333" s="22">
        <v>234</v>
      </c>
      <c r="R333" s="22">
        <v>9.4184999999999999</v>
      </c>
      <c r="S333" s="22">
        <v>25.389900000000001</v>
      </c>
      <c r="T333" s="22">
        <v>9.35</v>
      </c>
      <c r="U333" s="22">
        <v>91.144800000000004</v>
      </c>
      <c r="V333" s="22">
        <v>0.99660000000000004</v>
      </c>
      <c r="W333" s="22">
        <v>1E-3</v>
      </c>
      <c r="X333" s="22">
        <v>1E-3</v>
      </c>
      <c r="Y333" s="22">
        <v>1E-3</v>
      </c>
      <c r="Z333" s="22">
        <v>30</v>
      </c>
      <c r="AA333" s="22">
        <v>50</v>
      </c>
      <c r="AB333" s="22">
        <v>1E-3</v>
      </c>
      <c r="AC333" s="22">
        <v>12</v>
      </c>
      <c r="AD333" s="22">
        <v>8</v>
      </c>
      <c r="AE333" s="24">
        <v>100.004</v>
      </c>
      <c r="AF333" s="19" t="s">
        <v>57</v>
      </c>
      <c r="AG333" s="25">
        <v>0.44</v>
      </c>
      <c r="AH333" s="22">
        <v>7741.83</v>
      </c>
      <c r="AI333" s="22">
        <v>27958.15</v>
      </c>
      <c r="AJ333" s="22">
        <v>35699.980000000003</v>
      </c>
      <c r="AK333" s="21" t="s">
        <v>1272</v>
      </c>
      <c r="AL333" s="21" t="s">
        <v>1273</v>
      </c>
      <c r="AM333" s="26" t="s">
        <v>48</v>
      </c>
      <c r="AN333" s="27">
        <v>0</v>
      </c>
      <c r="AS333">
        <f t="shared" si="10"/>
        <v>2906</v>
      </c>
      <c r="AT333" t="str">
        <f t="shared" si="11"/>
        <v>Região Rural da Metrópole de Salvador</v>
      </c>
      <c r="BE333">
        <v>2408706</v>
      </c>
      <c r="BF333">
        <v>24</v>
      </c>
      <c r="BG333" t="s">
        <v>11357</v>
      </c>
      <c r="BH333" t="s">
        <v>11358</v>
      </c>
      <c r="BI333" t="s">
        <v>11359</v>
      </c>
      <c r="BJ333" t="s">
        <v>11447</v>
      </c>
      <c r="BK333">
        <v>2401</v>
      </c>
      <c r="BL333" t="s">
        <v>11392</v>
      </c>
      <c r="BM333" t="s">
        <v>11393</v>
      </c>
    </row>
    <row r="334" spans="1:65" x14ac:dyDescent="0.25">
      <c r="A334" s="17" t="s">
        <v>534</v>
      </c>
      <c r="B334" s="18">
        <v>1</v>
      </c>
      <c r="C334" s="19" t="s">
        <v>1279</v>
      </c>
      <c r="D334" s="20" t="s">
        <v>570</v>
      </c>
      <c r="E334" s="20" t="s">
        <v>1280</v>
      </c>
      <c r="F334" s="21">
        <v>2921609</v>
      </c>
      <c r="G334" s="20" t="s">
        <v>1281</v>
      </c>
      <c r="H334" s="22">
        <v>7606.01</v>
      </c>
      <c r="I334" s="22">
        <v>7601.07</v>
      </c>
      <c r="J334" s="22">
        <v>7601.07</v>
      </c>
      <c r="K334" s="22">
        <v>7601.07</v>
      </c>
      <c r="L334" s="22">
        <v>7601.07</v>
      </c>
      <c r="M334" s="23">
        <v>171</v>
      </c>
      <c r="N334" s="19" t="s">
        <v>44</v>
      </c>
      <c r="O334" s="22">
        <v>117.08</v>
      </c>
      <c r="P334" s="22">
        <v>1E-3</v>
      </c>
      <c r="Q334" s="22">
        <v>1E-3</v>
      </c>
      <c r="R334" s="22">
        <v>42.781500000000001</v>
      </c>
      <c r="S334" s="22">
        <v>1.0000000000000001E-5</v>
      </c>
      <c r="T334" s="22">
        <v>183.65469999999999</v>
      </c>
      <c r="U334" s="22">
        <v>7231.42</v>
      </c>
      <c r="V334" s="22">
        <v>152.21</v>
      </c>
      <c r="W334" s="22">
        <v>1E-3</v>
      </c>
      <c r="X334" s="22">
        <v>1E-3</v>
      </c>
      <c r="Y334" s="22">
        <v>60</v>
      </c>
      <c r="Z334" s="22">
        <v>28</v>
      </c>
      <c r="AA334" s="22">
        <v>1E-3</v>
      </c>
      <c r="AB334" s="22">
        <v>1E-3</v>
      </c>
      <c r="AC334" s="22">
        <v>1E-3</v>
      </c>
      <c r="AD334" s="22">
        <v>2</v>
      </c>
      <c r="AE334" s="24">
        <v>90.005000000000024</v>
      </c>
      <c r="AF334" s="19" t="s">
        <v>65</v>
      </c>
      <c r="AG334" s="25">
        <v>0.57899999999999996</v>
      </c>
      <c r="AH334" s="22">
        <v>276899.90999999997</v>
      </c>
      <c r="AI334" s="22">
        <v>588986.62</v>
      </c>
      <c r="AJ334" s="22">
        <v>865886.53</v>
      </c>
      <c r="AK334" s="21" t="s">
        <v>1282</v>
      </c>
      <c r="AL334" s="21" t="s">
        <v>1283</v>
      </c>
      <c r="AM334" s="26" t="s">
        <v>48</v>
      </c>
      <c r="AN334" s="27">
        <v>0</v>
      </c>
      <c r="AS334">
        <f t="shared" si="10"/>
        <v>2902</v>
      </c>
      <c r="AT334" t="str">
        <f t="shared" si="11"/>
        <v>Região Rural do Centro Sub-regional de Bom Jesus da Lapa</v>
      </c>
      <c r="BE334">
        <v>2409308</v>
      </c>
      <c r="BF334">
        <v>24</v>
      </c>
      <c r="BG334" t="s">
        <v>11357</v>
      </c>
      <c r="BH334" t="s">
        <v>11358</v>
      </c>
      <c r="BI334" t="s">
        <v>11359</v>
      </c>
      <c r="BJ334" t="s">
        <v>11448</v>
      </c>
      <c r="BK334">
        <v>2401</v>
      </c>
      <c r="BL334" t="s">
        <v>11392</v>
      </c>
      <c r="BM334" t="s">
        <v>11393</v>
      </c>
    </row>
    <row r="335" spans="1:65" x14ac:dyDescent="0.25">
      <c r="A335" s="17" t="s">
        <v>534</v>
      </c>
      <c r="B335" s="18">
        <v>1</v>
      </c>
      <c r="C335" s="19" t="s">
        <v>1284</v>
      </c>
      <c r="D335" s="20" t="s">
        <v>570</v>
      </c>
      <c r="E335" s="20" t="s">
        <v>1280</v>
      </c>
      <c r="F335" s="21">
        <v>2921609</v>
      </c>
      <c r="G335" s="20" t="s">
        <v>1285</v>
      </c>
      <c r="H335" s="22">
        <v>2400</v>
      </c>
      <c r="I335" s="22">
        <v>1928.1929</v>
      </c>
      <c r="J335" s="22">
        <v>1928.1929</v>
      </c>
      <c r="K335" s="22">
        <v>2400</v>
      </c>
      <c r="L335" s="22">
        <v>1928.1929</v>
      </c>
      <c r="M335" s="23">
        <v>36</v>
      </c>
      <c r="N335" s="19" t="s">
        <v>44</v>
      </c>
      <c r="O335" s="22">
        <v>29.66</v>
      </c>
      <c r="P335" s="22">
        <v>1E-3</v>
      </c>
      <c r="Q335" s="22">
        <v>1E-3</v>
      </c>
      <c r="R335" s="22">
        <v>1.0000000000000001E-5</v>
      </c>
      <c r="S335" s="22">
        <v>1.0000000000000001E-5</v>
      </c>
      <c r="T335" s="22">
        <v>1.0000000000000001E-5</v>
      </c>
      <c r="U335" s="22">
        <v>1925.048</v>
      </c>
      <c r="V335" s="22">
        <v>3.1448999999999998</v>
      </c>
      <c r="W335" s="22">
        <v>1E-4</v>
      </c>
      <c r="X335" s="22">
        <v>1E-4</v>
      </c>
      <c r="Y335" s="22">
        <v>1E-4</v>
      </c>
      <c r="Z335" s="22">
        <v>80</v>
      </c>
      <c r="AA335" s="22">
        <v>5</v>
      </c>
      <c r="AB335" s="22">
        <v>10</v>
      </c>
      <c r="AC335" s="22">
        <v>1E-4</v>
      </c>
      <c r="AD335" s="22">
        <v>5</v>
      </c>
      <c r="AE335" s="24">
        <v>100.0004</v>
      </c>
      <c r="AF335" s="19" t="s">
        <v>57</v>
      </c>
      <c r="AG335" s="25">
        <v>0.34499999999999997</v>
      </c>
      <c r="AH335" s="22">
        <v>6979.63</v>
      </c>
      <c r="AI335" s="22">
        <v>141328.09</v>
      </c>
      <c r="AJ335" s="22">
        <v>148307.72</v>
      </c>
      <c r="AK335" s="21" t="s">
        <v>1225</v>
      </c>
      <c r="AL335" s="21" t="s">
        <v>1286</v>
      </c>
      <c r="AM335" s="26" t="s">
        <v>48</v>
      </c>
      <c r="AN335" s="27">
        <v>14054.96</v>
      </c>
      <c r="AS335">
        <f t="shared" si="10"/>
        <v>2902</v>
      </c>
      <c r="AT335" t="str">
        <f t="shared" si="11"/>
        <v>Região Rural do Centro Sub-regional de Bom Jesus da Lapa</v>
      </c>
      <c r="BE335">
        <v>2409407</v>
      </c>
      <c r="BF335">
        <v>24</v>
      </c>
      <c r="BG335" t="s">
        <v>11357</v>
      </c>
      <c r="BH335" t="s">
        <v>11358</v>
      </c>
      <c r="BI335" t="s">
        <v>11359</v>
      </c>
      <c r="BJ335" t="s">
        <v>11449</v>
      </c>
      <c r="BK335">
        <v>2401</v>
      </c>
      <c r="BL335" t="s">
        <v>11392</v>
      </c>
      <c r="BM335" t="s">
        <v>11393</v>
      </c>
    </row>
    <row r="336" spans="1:65" x14ac:dyDescent="0.25">
      <c r="A336" s="17" t="s">
        <v>534</v>
      </c>
      <c r="B336" s="18">
        <v>1</v>
      </c>
      <c r="C336" s="19" t="s">
        <v>1287</v>
      </c>
      <c r="D336" s="20" t="s">
        <v>706</v>
      </c>
      <c r="E336" s="20" t="s">
        <v>1288</v>
      </c>
      <c r="F336" s="21">
        <v>2921708</v>
      </c>
      <c r="G336" s="20" t="s">
        <v>1289</v>
      </c>
      <c r="H336" s="22">
        <v>1261</v>
      </c>
      <c r="I336" s="22">
        <v>1.0000000000000001E-5</v>
      </c>
      <c r="J336" s="22">
        <v>1085.3153</v>
      </c>
      <c r="K336" s="22">
        <v>1.0000000000000001E-5</v>
      </c>
      <c r="L336" s="22">
        <v>1085.3153</v>
      </c>
      <c r="M336" s="23">
        <v>22</v>
      </c>
      <c r="N336" s="19" t="s">
        <v>44</v>
      </c>
      <c r="O336" s="29">
        <v>16.690000000000001</v>
      </c>
      <c r="P336" s="22">
        <v>1E-3</v>
      </c>
      <c r="Q336" s="22">
        <v>1E-3</v>
      </c>
      <c r="R336" s="22">
        <v>217.06299999999999</v>
      </c>
      <c r="S336" s="22">
        <v>0</v>
      </c>
      <c r="T336" s="22">
        <v>1.2673000000000001</v>
      </c>
      <c r="U336" s="22">
        <v>864.70690000000002</v>
      </c>
      <c r="V336" s="22">
        <v>2.2780999999999998</v>
      </c>
      <c r="W336" s="22">
        <v>1E-3</v>
      </c>
      <c r="X336" s="22">
        <v>1E-3</v>
      </c>
      <c r="Y336" s="22">
        <v>35</v>
      </c>
      <c r="Z336" s="22">
        <v>15</v>
      </c>
      <c r="AA336" s="22">
        <v>1E-3</v>
      </c>
      <c r="AB336" s="22">
        <v>30</v>
      </c>
      <c r="AC336" s="22">
        <v>1E-3</v>
      </c>
      <c r="AD336" s="22">
        <v>20</v>
      </c>
      <c r="AE336" s="24">
        <v>100.004</v>
      </c>
      <c r="AF336" s="19" t="s">
        <v>57</v>
      </c>
      <c r="AG336" s="25">
        <v>0.38850000000000001</v>
      </c>
      <c r="AH336" s="22">
        <v>50790.55</v>
      </c>
      <c r="AI336" s="22">
        <v>66041.440000000002</v>
      </c>
      <c r="AJ336" s="22">
        <v>116831.99</v>
      </c>
      <c r="AK336" s="21" t="s">
        <v>1290</v>
      </c>
      <c r="AL336" s="21" t="s">
        <v>1291</v>
      </c>
      <c r="AM336" s="26" t="s">
        <v>48</v>
      </c>
      <c r="AN336" s="27">
        <v>0</v>
      </c>
      <c r="AS336">
        <f t="shared" si="10"/>
        <v>2903</v>
      </c>
      <c r="AT336" t="str">
        <f t="shared" si="11"/>
        <v>Região Rural do Centro Sub-regional de Irecê</v>
      </c>
      <c r="BE336">
        <v>2409902</v>
      </c>
      <c r="BF336">
        <v>24</v>
      </c>
      <c r="BG336" t="s">
        <v>11357</v>
      </c>
      <c r="BH336" t="s">
        <v>11358</v>
      </c>
      <c r="BI336" t="s">
        <v>11359</v>
      </c>
      <c r="BJ336" t="s">
        <v>11450</v>
      </c>
      <c r="BK336">
        <v>2401</v>
      </c>
      <c r="BL336" t="s">
        <v>11392</v>
      </c>
      <c r="BM336" t="s">
        <v>11393</v>
      </c>
    </row>
    <row r="337" spans="1:65" x14ac:dyDescent="0.25">
      <c r="A337" s="17" t="s">
        <v>534</v>
      </c>
      <c r="B337" s="18">
        <v>1</v>
      </c>
      <c r="C337" s="19" t="s">
        <v>1292</v>
      </c>
      <c r="D337" s="20" t="s">
        <v>706</v>
      </c>
      <c r="E337" s="20" t="s">
        <v>1288</v>
      </c>
      <c r="F337" s="21">
        <v>2921708</v>
      </c>
      <c r="G337" s="20" t="s">
        <v>1293</v>
      </c>
      <c r="H337" s="22">
        <v>435</v>
      </c>
      <c r="I337" s="22">
        <v>1.0000000000000001E-5</v>
      </c>
      <c r="J337" s="22">
        <v>393.88780000000003</v>
      </c>
      <c r="K337" s="22">
        <v>435</v>
      </c>
      <c r="L337" s="22">
        <v>393.88780000000003</v>
      </c>
      <c r="M337" s="23">
        <v>9</v>
      </c>
      <c r="N337" s="19" t="s">
        <v>44</v>
      </c>
      <c r="O337" s="22">
        <v>6.06</v>
      </c>
      <c r="P337" s="22">
        <v>1E-3</v>
      </c>
      <c r="Q337" s="22">
        <v>1E-3</v>
      </c>
      <c r="R337" s="22">
        <v>46.171500000000002</v>
      </c>
      <c r="S337" s="22">
        <v>1.0000000000000001E-5</v>
      </c>
      <c r="T337" s="22">
        <v>1.0000000000000001E-5</v>
      </c>
      <c r="U337" s="22">
        <v>346.69589999999999</v>
      </c>
      <c r="V337" s="22">
        <v>1.0204</v>
      </c>
      <c r="W337" s="22">
        <v>1E-3</v>
      </c>
      <c r="X337" s="22">
        <v>1E-3</v>
      </c>
      <c r="Y337" s="22">
        <v>40</v>
      </c>
      <c r="Z337" s="22">
        <v>40</v>
      </c>
      <c r="AA337" s="22">
        <v>1E-3</v>
      </c>
      <c r="AB337" s="22">
        <v>20</v>
      </c>
      <c r="AC337" s="22">
        <v>1E-3</v>
      </c>
      <c r="AD337" s="22">
        <v>1E-3</v>
      </c>
      <c r="AE337" s="24">
        <v>100.00500000000002</v>
      </c>
      <c r="AF337" s="19" t="s">
        <v>65</v>
      </c>
      <c r="AG337" s="25">
        <v>0.55200000000000005</v>
      </c>
      <c r="AH337" s="22">
        <v>1478.94</v>
      </c>
      <c r="AI337" s="22">
        <v>73810.63</v>
      </c>
      <c r="AJ337" s="22">
        <v>75289.570000000007</v>
      </c>
      <c r="AK337" s="21" t="s">
        <v>1294</v>
      </c>
      <c r="AL337" s="21" t="s">
        <v>1295</v>
      </c>
      <c r="AM337" s="26" t="s">
        <v>48</v>
      </c>
      <c r="AN337" s="27">
        <v>0</v>
      </c>
      <c r="AS337">
        <f t="shared" si="10"/>
        <v>2903</v>
      </c>
      <c r="AT337" t="str">
        <f t="shared" si="11"/>
        <v>Região Rural do Centro Sub-regional de Irecê</v>
      </c>
      <c r="BE337">
        <v>2410009</v>
      </c>
      <c r="BF337">
        <v>24</v>
      </c>
      <c r="BG337" t="s">
        <v>11357</v>
      </c>
      <c r="BH337" t="s">
        <v>11358</v>
      </c>
      <c r="BI337" t="s">
        <v>11359</v>
      </c>
      <c r="BJ337" t="s">
        <v>11451</v>
      </c>
      <c r="BK337">
        <v>2401</v>
      </c>
      <c r="BL337" t="s">
        <v>11392</v>
      </c>
      <c r="BM337" t="s">
        <v>11393</v>
      </c>
    </row>
    <row r="338" spans="1:65" x14ac:dyDescent="0.25">
      <c r="A338" s="17" t="s">
        <v>534</v>
      </c>
      <c r="B338" s="18">
        <v>1</v>
      </c>
      <c r="C338" s="19" t="s">
        <v>1296</v>
      </c>
      <c r="D338" s="20" t="s">
        <v>706</v>
      </c>
      <c r="E338" s="20" t="s">
        <v>1288</v>
      </c>
      <c r="F338" s="21">
        <v>2921708</v>
      </c>
      <c r="G338" s="20" t="s">
        <v>1297</v>
      </c>
      <c r="H338" s="22">
        <v>1307</v>
      </c>
      <c r="I338" s="22">
        <v>1.0000000000000001E-5</v>
      </c>
      <c r="J338" s="22">
        <v>1224.6702</v>
      </c>
      <c r="K338" s="22">
        <v>1.0000000000000001E-5</v>
      </c>
      <c r="L338" s="22">
        <v>1224.6702</v>
      </c>
      <c r="M338" s="23">
        <v>25</v>
      </c>
      <c r="N338" s="19" t="s">
        <v>44</v>
      </c>
      <c r="O338" s="22">
        <v>18.84</v>
      </c>
      <c r="P338" s="22">
        <v>1E-3</v>
      </c>
      <c r="Q338" s="22">
        <v>1E-3</v>
      </c>
      <c r="R338" s="22">
        <v>244.934</v>
      </c>
      <c r="S338" s="22">
        <v>1.0000000000000001E-5</v>
      </c>
      <c r="T338" s="22">
        <v>1.0000000000000001E-5</v>
      </c>
      <c r="U338" s="22">
        <v>975.95029999999997</v>
      </c>
      <c r="V338" s="22">
        <v>3.7858999999999998</v>
      </c>
      <c r="W338" s="22">
        <v>1E-3</v>
      </c>
      <c r="X338" s="22">
        <v>1E-3</v>
      </c>
      <c r="Y338" s="22">
        <v>1E-3</v>
      </c>
      <c r="Z338" s="22">
        <v>65</v>
      </c>
      <c r="AA338" s="22">
        <v>1E-3</v>
      </c>
      <c r="AB338" s="22">
        <v>20</v>
      </c>
      <c r="AC338" s="22">
        <v>5</v>
      </c>
      <c r="AD338" s="22">
        <v>10</v>
      </c>
      <c r="AE338" s="24">
        <v>100.004</v>
      </c>
      <c r="AF338" s="19" t="s">
        <v>65</v>
      </c>
      <c r="AG338" s="25">
        <v>0.49590000000000001</v>
      </c>
      <c r="AH338" s="22">
        <v>11767.72</v>
      </c>
      <c r="AI338" s="22">
        <v>116576.35</v>
      </c>
      <c r="AJ338" s="22">
        <v>128344.07</v>
      </c>
      <c r="AK338" s="30" t="s">
        <v>938</v>
      </c>
      <c r="AL338" s="21" t="s">
        <v>744</v>
      </c>
      <c r="AM338" s="26" t="s">
        <v>48</v>
      </c>
      <c r="AN338" s="27">
        <v>0</v>
      </c>
      <c r="AS338">
        <f t="shared" si="10"/>
        <v>2903</v>
      </c>
      <c r="AT338" t="str">
        <f t="shared" si="11"/>
        <v>Região Rural do Centro Sub-regional de Irecê</v>
      </c>
      <c r="BE338">
        <v>2410207</v>
      </c>
      <c r="BF338">
        <v>24</v>
      </c>
      <c r="BG338" t="s">
        <v>11357</v>
      </c>
      <c r="BH338" t="s">
        <v>11358</v>
      </c>
      <c r="BI338" t="s">
        <v>11359</v>
      </c>
      <c r="BJ338" t="s">
        <v>11452</v>
      </c>
      <c r="BK338">
        <v>2401</v>
      </c>
      <c r="BL338" t="s">
        <v>11392</v>
      </c>
      <c r="BM338" t="s">
        <v>11393</v>
      </c>
    </row>
    <row r="339" spans="1:65" x14ac:dyDescent="0.25">
      <c r="A339" s="17" t="s">
        <v>534</v>
      </c>
      <c r="B339" s="18">
        <v>1</v>
      </c>
      <c r="C339" s="19" t="s">
        <v>1298</v>
      </c>
      <c r="D339" s="20" t="s">
        <v>706</v>
      </c>
      <c r="E339" s="20" t="s">
        <v>1288</v>
      </c>
      <c r="F339" s="21">
        <v>2921708</v>
      </c>
      <c r="G339" s="20" t="s">
        <v>1299</v>
      </c>
      <c r="H339" s="22">
        <v>9118.17</v>
      </c>
      <c r="I339" s="22">
        <v>1.0000000000000001E-5</v>
      </c>
      <c r="J339" s="22">
        <v>9219.9542000000001</v>
      </c>
      <c r="K339" s="22">
        <v>1.0000000000000001E-5</v>
      </c>
      <c r="L339" s="22">
        <v>9118.17</v>
      </c>
      <c r="M339" s="23">
        <v>108</v>
      </c>
      <c r="N339" s="19" t="s">
        <v>44</v>
      </c>
      <c r="O339" s="22">
        <v>141.85</v>
      </c>
      <c r="P339" s="22">
        <v>1E-3</v>
      </c>
      <c r="Q339" s="22">
        <v>1E-3</v>
      </c>
      <c r="R339" s="22">
        <v>1204.7235000000001</v>
      </c>
      <c r="S339" s="22">
        <v>1823.51</v>
      </c>
      <c r="T339" s="22">
        <v>124.5478</v>
      </c>
      <c r="U339" s="22">
        <v>6042.7048999999997</v>
      </c>
      <c r="V339" s="22">
        <v>24.468</v>
      </c>
      <c r="W339" s="22">
        <v>1E-3</v>
      </c>
      <c r="X339" s="22">
        <v>1E-3</v>
      </c>
      <c r="Y339" s="22">
        <v>1E-3</v>
      </c>
      <c r="Z339" s="22">
        <v>40</v>
      </c>
      <c r="AA339" s="22">
        <v>15</v>
      </c>
      <c r="AB339" s="22">
        <v>15</v>
      </c>
      <c r="AC339" s="22">
        <v>1E-3</v>
      </c>
      <c r="AD339" s="22">
        <v>30</v>
      </c>
      <c r="AE339" s="24">
        <v>100.004</v>
      </c>
      <c r="AF339" s="19" t="s">
        <v>65</v>
      </c>
      <c r="AG339" s="25">
        <v>0.42499999999999999</v>
      </c>
      <c r="AH339" s="22">
        <v>298055.90999999997</v>
      </c>
      <c r="AI339" s="22">
        <v>825923.49</v>
      </c>
      <c r="AJ339" s="22">
        <v>1123979.3999999999</v>
      </c>
      <c r="AK339" s="30" t="s">
        <v>1300</v>
      </c>
      <c r="AL339" s="21" t="s">
        <v>1301</v>
      </c>
      <c r="AM339" s="26" t="s">
        <v>48</v>
      </c>
      <c r="AN339" s="27">
        <v>0</v>
      </c>
      <c r="AS339">
        <f t="shared" si="10"/>
        <v>2903</v>
      </c>
      <c r="AT339" t="str">
        <f t="shared" si="11"/>
        <v>Região Rural do Centro Sub-regional de Irecê</v>
      </c>
      <c r="BE339">
        <v>2410256</v>
      </c>
      <c r="BF339">
        <v>24</v>
      </c>
      <c r="BG339" t="s">
        <v>11357</v>
      </c>
      <c r="BH339" t="s">
        <v>11358</v>
      </c>
      <c r="BI339" t="s">
        <v>11359</v>
      </c>
      <c r="BJ339" t="s">
        <v>11453</v>
      </c>
      <c r="BK339">
        <v>2401</v>
      </c>
      <c r="BL339" t="s">
        <v>11392</v>
      </c>
      <c r="BM339" t="s">
        <v>11393</v>
      </c>
    </row>
    <row r="340" spans="1:65" x14ac:dyDescent="0.25">
      <c r="A340" s="17" t="s">
        <v>534</v>
      </c>
      <c r="B340" s="18">
        <v>1</v>
      </c>
      <c r="C340" s="19" t="s">
        <v>1302</v>
      </c>
      <c r="D340" s="20" t="s">
        <v>900</v>
      </c>
      <c r="E340" s="20" t="s">
        <v>1303</v>
      </c>
      <c r="F340" s="21">
        <v>2922003</v>
      </c>
      <c r="G340" s="20" t="s">
        <v>1304</v>
      </c>
      <c r="H340" s="22">
        <v>1084.1600000000001</v>
      </c>
      <c r="I340" s="22">
        <v>1084.1600000000001</v>
      </c>
      <c r="J340" s="22">
        <v>556.03769999999997</v>
      </c>
      <c r="K340" s="22">
        <v>1.0000000000000001E-5</v>
      </c>
      <c r="L340" s="22">
        <v>556.03769999999997</v>
      </c>
      <c r="M340" s="23">
        <v>55</v>
      </c>
      <c r="N340" s="19" t="s">
        <v>64</v>
      </c>
      <c r="O340" s="22">
        <v>15.81</v>
      </c>
      <c r="P340" s="22">
        <v>1E-3</v>
      </c>
      <c r="Q340" s="22">
        <v>1E-3</v>
      </c>
      <c r="R340" s="22">
        <v>103</v>
      </c>
      <c r="S340" s="22">
        <v>1.0000000000000001E-5</v>
      </c>
      <c r="T340" s="22">
        <v>269</v>
      </c>
      <c r="U340" s="22">
        <v>182</v>
      </c>
      <c r="V340" s="22">
        <v>1.8</v>
      </c>
      <c r="W340" s="22">
        <v>1E-3</v>
      </c>
      <c r="X340" s="22">
        <v>1E-3</v>
      </c>
      <c r="Y340" s="22">
        <v>80</v>
      </c>
      <c r="Z340" s="22">
        <v>16</v>
      </c>
      <c r="AA340" s="22">
        <v>1E-3</v>
      </c>
      <c r="AB340" s="22">
        <v>1E-3</v>
      </c>
      <c r="AC340" s="22">
        <v>1E-3</v>
      </c>
      <c r="AD340" s="22">
        <v>4</v>
      </c>
      <c r="AE340" s="24">
        <v>100.00500000000001</v>
      </c>
      <c r="AF340" s="19" t="s">
        <v>65</v>
      </c>
      <c r="AG340" s="25">
        <v>0.60799999999999998</v>
      </c>
      <c r="AH340" s="22">
        <v>285295.51</v>
      </c>
      <c r="AI340" s="22">
        <v>1793458.9</v>
      </c>
      <c r="AJ340" s="22">
        <v>2078754.41</v>
      </c>
      <c r="AK340" s="21" t="s">
        <v>48</v>
      </c>
      <c r="AL340" s="21" t="s">
        <v>1093</v>
      </c>
      <c r="AM340" s="26" t="s">
        <v>1305</v>
      </c>
      <c r="AN340" s="27">
        <v>0</v>
      </c>
      <c r="AS340">
        <f t="shared" si="10"/>
        <v>2908</v>
      </c>
      <c r="AT340" t="str">
        <f t="shared" si="11"/>
        <v>Região Rural do Centro Sub-regional de Teixeira de Freitas</v>
      </c>
      <c r="BE340">
        <v>2410504</v>
      </c>
      <c r="BF340">
        <v>24</v>
      </c>
      <c r="BG340" t="s">
        <v>11357</v>
      </c>
      <c r="BH340" t="s">
        <v>11358</v>
      </c>
      <c r="BI340" t="s">
        <v>11359</v>
      </c>
      <c r="BJ340" t="s">
        <v>11454</v>
      </c>
      <c r="BK340">
        <v>2401</v>
      </c>
      <c r="BL340" t="s">
        <v>11392</v>
      </c>
      <c r="BM340" t="s">
        <v>11393</v>
      </c>
    </row>
    <row r="341" spans="1:65" x14ac:dyDescent="0.25">
      <c r="A341" s="17" t="s">
        <v>534</v>
      </c>
      <c r="B341" s="18">
        <v>1</v>
      </c>
      <c r="C341" s="19" t="s">
        <v>1306</v>
      </c>
      <c r="D341" s="20" t="s">
        <v>900</v>
      </c>
      <c r="E341" s="20" t="s">
        <v>1303</v>
      </c>
      <c r="F341" s="21">
        <v>2922003</v>
      </c>
      <c r="G341" s="20" t="s">
        <v>1307</v>
      </c>
      <c r="H341" s="22">
        <v>1018.4022</v>
      </c>
      <c r="I341" s="22">
        <v>1.0000000000000001E-5</v>
      </c>
      <c r="J341" s="22">
        <v>1014.9663</v>
      </c>
      <c r="K341" s="22">
        <v>1.0000000000000001E-5</v>
      </c>
      <c r="L341" s="22">
        <v>1014.9663</v>
      </c>
      <c r="M341" s="23">
        <v>102</v>
      </c>
      <c r="N341" s="19" t="s">
        <v>44</v>
      </c>
      <c r="O341" s="22">
        <v>29.99</v>
      </c>
      <c r="P341" s="22">
        <v>1E-3</v>
      </c>
      <c r="Q341" s="22">
        <v>1E-3</v>
      </c>
      <c r="R341" s="22">
        <v>4.7300000000000004</v>
      </c>
      <c r="S341" s="22">
        <v>205.3</v>
      </c>
      <c r="T341" s="22">
        <v>802.63</v>
      </c>
      <c r="U341" s="22">
        <v>1.0000000000000001E-5</v>
      </c>
      <c r="V341" s="22">
        <v>2.2999999999999998</v>
      </c>
      <c r="W341" s="22">
        <v>1E-3</v>
      </c>
      <c r="X341" s="22">
        <v>1E-3</v>
      </c>
      <c r="Y341" s="22">
        <v>80</v>
      </c>
      <c r="Z341" s="22">
        <v>15</v>
      </c>
      <c r="AA341" s="22">
        <v>5</v>
      </c>
      <c r="AB341" s="22">
        <v>1E-3</v>
      </c>
      <c r="AC341" s="22">
        <v>1E-3</v>
      </c>
      <c r="AD341" s="22">
        <v>1E-3</v>
      </c>
      <c r="AE341" s="24">
        <v>100.00500000000001</v>
      </c>
      <c r="AF341" s="19" t="s">
        <v>44</v>
      </c>
      <c r="AG341" s="25">
        <v>0.72599999999999998</v>
      </c>
      <c r="AH341" s="22">
        <v>429138.3</v>
      </c>
      <c r="AI341" s="22">
        <v>2429088.4</v>
      </c>
      <c r="AJ341" s="22">
        <v>2858226.6999999997</v>
      </c>
      <c r="AK341" s="21" t="s">
        <v>1300</v>
      </c>
      <c r="AL341" s="21" t="s">
        <v>573</v>
      </c>
      <c r="AM341" s="26" t="s">
        <v>48</v>
      </c>
      <c r="AN341" s="27">
        <v>0</v>
      </c>
      <c r="AS341">
        <f t="shared" si="10"/>
        <v>2908</v>
      </c>
      <c r="AT341" t="str">
        <f t="shared" si="11"/>
        <v>Região Rural do Centro Sub-regional de Teixeira de Freitas</v>
      </c>
      <c r="BE341">
        <v>2410603</v>
      </c>
      <c r="BF341">
        <v>24</v>
      </c>
      <c r="BG341" t="s">
        <v>11357</v>
      </c>
      <c r="BH341" t="s">
        <v>11358</v>
      </c>
      <c r="BI341" t="s">
        <v>11359</v>
      </c>
      <c r="BJ341" t="s">
        <v>11455</v>
      </c>
      <c r="BK341">
        <v>2401</v>
      </c>
      <c r="BL341" t="s">
        <v>11392</v>
      </c>
      <c r="BM341" t="s">
        <v>11393</v>
      </c>
    </row>
    <row r="342" spans="1:65" x14ac:dyDescent="0.25">
      <c r="A342" s="17" t="s">
        <v>534</v>
      </c>
      <c r="B342" s="18">
        <v>1</v>
      </c>
      <c r="C342" s="19" t="s">
        <v>1308</v>
      </c>
      <c r="D342" s="20" t="s">
        <v>900</v>
      </c>
      <c r="E342" s="20" t="s">
        <v>1303</v>
      </c>
      <c r="F342" s="21">
        <v>2922003</v>
      </c>
      <c r="G342" s="20" t="s">
        <v>1309</v>
      </c>
      <c r="H342" s="22">
        <v>1593.7886000000001</v>
      </c>
      <c r="I342" s="22">
        <v>1.0000000000000001E-5</v>
      </c>
      <c r="J342" s="22">
        <v>1645.8189</v>
      </c>
      <c r="K342" s="22">
        <v>1.0000000000000001E-5</v>
      </c>
      <c r="L342" s="22">
        <v>1645.8189</v>
      </c>
      <c r="M342" s="23">
        <v>165</v>
      </c>
      <c r="N342" s="19" t="s">
        <v>44</v>
      </c>
      <c r="O342" s="22">
        <v>47.02</v>
      </c>
      <c r="P342" s="22">
        <v>1E-3</v>
      </c>
      <c r="Q342" s="22">
        <v>1E-3</v>
      </c>
      <c r="R342" s="22">
        <v>1.0000000000000001E-5</v>
      </c>
      <c r="S342" s="22">
        <v>346.92</v>
      </c>
      <c r="T342" s="22">
        <v>1.0000000000000001E-5</v>
      </c>
      <c r="U342" s="22">
        <v>1.0000000000000001E-5</v>
      </c>
      <c r="V342" s="22">
        <v>10</v>
      </c>
      <c r="W342" s="22">
        <v>1E-3</v>
      </c>
      <c r="X342" s="22">
        <v>1E-3</v>
      </c>
      <c r="Y342" s="22">
        <v>75</v>
      </c>
      <c r="Z342" s="22">
        <v>20</v>
      </c>
      <c r="AA342" s="22">
        <v>5</v>
      </c>
      <c r="AB342" s="22">
        <v>1E-3</v>
      </c>
      <c r="AC342" s="22">
        <v>1E-3</v>
      </c>
      <c r="AD342" s="22">
        <v>1E-3</v>
      </c>
      <c r="AE342" s="24">
        <v>100.00500000000001</v>
      </c>
      <c r="AF342" s="19" t="s">
        <v>65</v>
      </c>
      <c r="AG342" s="25">
        <v>0.61099999999999999</v>
      </c>
      <c r="AH342" s="22">
        <v>724580.09</v>
      </c>
      <c r="AI342" s="22">
        <v>3576150.51</v>
      </c>
      <c r="AJ342" s="22">
        <v>4300730.5999999996</v>
      </c>
      <c r="AK342" s="21" t="s">
        <v>1300</v>
      </c>
      <c r="AL342" s="21" t="s">
        <v>573</v>
      </c>
      <c r="AM342" s="26" t="s">
        <v>48</v>
      </c>
      <c r="AN342" s="27">
        <v>0</v>
      </c>
      <c r="AS342">
        <f t="shared" si="10"/>
        <v>2908</v>
      </c>
      <c r="AT342" t="str">
        <f t="shared" si="11"/>
        <v>Região Rural do Centro Sub-regional de Teixeira de Freitas</v>
      </c>
      <c r="BE342">
        <v>2410702</v>
      </c>
      <c r="BF342">
        <v>24</v>
      </c>
      <c r="BG342" t="s">
        <v>11357</v>
      </c>
      <c r="BH342" t="s">
        <v>11358</v>
      </c>
      <c r="BI342" t="s">
        <v>11359</v>
      </c>
      <c r="BJ342" t="s">
        <v>11456</v>
      </c>
      <c r="BK342">
        <v>2401</v>
      </c>
      <c r="BL342" t="s">
        <v>11392</v>
      </c>
      <c r="BM342" t="s">
        <v>11393</v>
      </c>
    </row>
    <row r="343" spans="1:65" x14ac:dyDescent="0.25">
      <c r="A343" s="17" t="s">
        <v>534</v>
      </c>
      <c r="B343" s="18">
        <v>1</v>
      </c>
      <c r="C343" s="19" t="s">
        <v>1310</v>
      </c>
      <c r="D343" s="20" t="s">
        <v>900</v>
      </c>
      <c r="E343" s="20" t="s">
        <v>1303</v>
      </c>
      <c r="F343" s="21">
        <v>2922003</v>
      </c>
      <c r="G343" s="20" t="s">
        <v>1311</v>
      </c>
      <c r="H343" s="22">
        <v>1406.9983</v>
      </c>
      <c r="I343" s="22">
        <v>1.0000000000000001E-5</v>
      </c>
      <c r="J343" s="22">
        <v>1420.0762999999999</v>
      </c>
      <c r="K343" s="22">
        <v>1.0000000000000001E-5</v>
      </c>
      <c r="L343" s="22">
        <v>1420.0762999999999</v>
      </c>
      <c r="M343" s="23">
        <v>142</v>
      </c>
      <c r="N343" s="19" t="s">
        <v>44</v>
      </c>
      <c r="O343" s="22">
        <v>40.57</v>
      </c>
      <c r="P343" s="22">
        <v>1E-3</v>
      </c>
      <c r="Q343" s="22">
        <v>1E-3</v>
      </c>
      <c r="R343" s="22">
        <v>95.980500000000006</v>
      </c>
      <c r="S343" s="22">
        <v>291.72000000000003</v>
      </c>
      <c r="T343" s="22">
        <v>1308.5345</v>
      </c>
      <c r="U343" s="22">
        <v>15.9613</v>
      </c>
      <c r="V343" s="22">
        <v>10</v>
      </c>
      <c r="W343" s="22">
        <v>1E-3</v>
      </c>
      <c r="X343" s="22">
        <v>1E-3</v>
      </c>
      <c r="Y343" s="22">
        <v>80</v>
      </c>
      <c r="Z343" s="22">
        <v>16</v>
      </c>
      <c r="AA343" s="22">
        <v>4</v>
      </c>
      <c r="AB343" s="22">
        <v>0</v>
      </c>
      <c r="AC343" s="22">
        <v>1E-3</v>
      </c>
      <c r="AD343" s="22">
        <v>1E-3</v>
      </c>
      <c r="AE343" s="24">
        <v>100.004</v>
      </c>
      <c r="AF343" s="19" t="s">
        <v>44</v>
      </c>
      <c r="AG343" s="25">
        <v>0.72599999999999998</v>
      </c>
      <c r="AH343" s="22">
        <v>723150.6</v>
      </c>
      <c r="AI343" s="22">
        <v>3398626</v>
      </c>
      <c r="AJ343" s="22">
        <v>4121776.6</v>
      </c>
      <c r="AK343" s="21" t="s">
        <v>1300</v>
      </c>
      <c r="AL343" s="21" t="s">
        <v>573</v>
      </c>
      <c r="AM343" s="26" t="s">
        <v>48</v>
      </c>
      <c r="AN343" s="27">
        <v>0</v>
      </c>
      <c r="AS343">
        <f t="shared" si="10"/>
        <v>2908</v>
      </c>
      <c r="AT343" t="str">
        <f t="shared" si="11"/>
        <v>Região Rural do Centro Sub-regional de Teixeira de Freitas</v>
      </c>
      <c r="BE343">
        <v>2410801</v>
      </c>
      <c r="BF343">
        <v>24</v>
      </c>
      <c r="BG343" t="s">
        <v>11357</v>
      </c>
      <c r="BH343" t="s">
        <v>11358</v>
      </c>
      <c r="BI343" t="s">
        <v>11359</v>
      </c>
      <c r="BJ343" t="s">
        <v>11457</v>
      </c>
      <c r="BK343">
        <v>2401</v>
      </c>
      <c r="BL343" t="s">
        <v>11392</v>
      </c>
      <c r="BM343" t="s">
        <v>11393</v>
      </c>
    </row>
    <row r="344" spans="1:65" x14ac:dyDescent="0.25">
      <c r="A344" s="17" t="s">
        <v>534</v>
      </c>
      <c r="B344" s="18">
        <v>1</v>
      </c>
      <c r="C344" s="19" t="s">
        <v>1312</v>
      </c>
      <c r="D344" s="20" t="s">
        <v>900</v>
      </c>
      <c r="E344" s="20" t="s">
        <v>1303</v>
      </c>
      <c r="F344" s="21">
        <v>2922003</v>
      </c>
      <c r="G344" s="20" t="s">
        <v>1313</v>
      </c>
      <c r="H344" s="22">
        <v>1084.1600000000001</v>
      </c>
      <c r="I344" s="22">
        <v>1043.7193</v>
      </c>
      <c r="J344" s="22">
        <v>1043.7193</v>
      </c>
      <c r="K344" s="22">
        <v>1084.1600000000001</v>
      </c>
      <c r="L344" s="22">
        <v>821.10770000000002</v>
      </c>
      <c r="M344" s="23">
        <v>75</v>
      </c>
      <c r="N344" s="19" t="s">
        <v>44</v>
      </c>
      <c r="O344" s="22">
        <v>23.46</v>
      </c>
      <c r="P344" s="22">
        <v>84.96</v>
      </c>
      <c r="Q344" s="22">
        <v>68.27</v>
      </c>
      <c r="R344" s="22">
        <v>117.739</v>
      </c>
      <c r="S344" s="22">
        <v>120</v>
      </c>
      <c r="T344" s="22">
        <v>332.79730000000001</v>
      </c>
      <c r="U344" s="22">
        <v>81.907700000000006</v>
      </c>
      <c r="V344" s="22">
        <v>2.7109999999999999</v>
      </c>
      <c r="W344" s="22">
        <v>1E-3</v>
      </c>
      <c r="X344" s="22">
        <v>1E-3</v>
      </c>
      <c r="Y344" s="22">
        <v>60</v>
      </c>
      <c r="Z344" s="22">
        <v>25</v>
      </c>
      <c r="AA344" s="22">
        <v>5</v>
      </c>
      <c r="AB344" s="22">
        <v>1E-3</v>
      </c>
      <c r="AC344" s="22">
        <v>10</v>
      </c>
      <c r="AD344" s="22">
        <v>1E-3</v>
      </c>
      <c r="AE344" s="24">
        <v>100.00400000000002</v>
      </c>
      <c r="AF344" s="19" t="s">
        <v>64</v>
      </c>
      <c r="AG344" s="25">
        <v>0.497</v>
      </c>
      <c r="AH344" s="22">
        <v>279175.38</v>
      </c>
      <c r="AI344" s="22">
        <v>4010679.13</v>
      </c>
      <c r="AJ344" s="22">
        <v>4289854.51</v>
      </c>
      <c r="AK344" s="30" t="s">
        <v>143</v>
      </c>
      <c r="AL344" s="21" t="s">
        <v>1314</v>
      </c>
      <c r="AM344" s="26" t="s">
        <v>48</v>
      </c>
      <c r="AN344" s="27">
        <v>109275.05</v>
      </c>
      <c r="AS344">
        <f t="shared" si="10"/>
        <v>2908</v>
      </c>
      <c r="AT344" t="str">
        <f t="shared" si="11"/>
        <v>Região Rural do Centro Sub-regional de Teixeira de Freitas</v>
      </c>
      <c r="BE344">
        <v>2411007</v>
      </c>
      <c r="BF344">
        <v>24</v>
      </c>
      <c r="BG344" t="s">
        <v>11357</v>
      </c>
      <c r="BH344" t="s">
        <v>11358</v>
      </c>
      <c r="BI344" t="s">
        <v>11359</v>
      </c>
      <c r="BJ344" t="s">
        <v>11458</v>
      </c>
      <c r="BK344">
        <v>2401</v>
      </c>
      <c r="BL344" t="s">
        <v>11392</v>
      </c>
      <c r="BM344" t="s">
        <v>11393</v>
      </c>
    </row>
    <row r="345" spans="1:65" x14ac:dyDescent="0.25">
      <c r="A345" s="17" t="s">
        <v>534</v>
      </c>
      <c r="B345" s="18">
        <v>1</v>
      </c>
      <c r="C345" s="19" t="s">
        <v>1315</v>
      </c>
      <c r="D345" s="20" t="s">
        <v>1029</v>
      </c>
      <c r="E345" s="20" t="s">
        <v>1316</v>
      </c>
      <c r="F345" s="21">
        <v>2922052</v>
      </c>
      <c r="G345" s="20" t="s">
        <v>1317</v>
      </c>
      <c r="H345" s="22">
        <v>2064.7800000000002</v>
      </c>
      <c r="I345" s="22">
        <v>1981.8</v>
      </c>
      <c r="J345" s="22">
        <v>1981.8865000000001</v>
      </c>
      <c r="K345" s="22">
        <v>2064.7800000000002</v>
      </c>
      <c r="L345" s="22">
        <v>1981.89</v>
      </c>
      <c r="M345" s="23">
        <v>100</v>
      </c>
      <c r="N345" s="19" t="s">
        <v>44</v>
      </c>
      <c r="O345" s="22">
        <v>30.49</v>
      </c>
      <c r="P345" s="22">
        <v>0</v>
      </c>
      <c r="Q345" s="22">
        <v>0</v>
      </c>
      <c r="R345" s="22">
        <v>150</v>
      </c>
      <c r="S345" s="22">
        <v>0</v>
      </c>
      <c r="T345" s="22">
        <v>437.7</v>
      </c>
      <c r="U345" s="22">
        <v>1392.1865</v>
      </c>
      <c r="V345" s="22">
        <v>2</v>
      </c>
      <c r="W345" s="22">
        <v>0</v>
      </c>
      <c r="X345" s="22">
        <v>0</v>
      </c>
      <c r="Y345" s="22">
        <v>80</v>
      </c>
      <c r="Z345" s="22">
        <v>10</v>
      </c>
      <c r="AA345" s="22">
        <v>0</v>
      </c>
      <c r="AB345" s="22">
        <v>0</v>
      </c>
      <c r="AC345" s="22">
        <v>0</v>
      </c>
      <c r="AD345" s="22">
        <v>10</v>
      </c>
      <c r="AE345" s="24">
        <v>100</v>
      </c>
      <c r="AF345" s="19" t="s">
        <v>64</v>
      </c>
      <c r="AG345" s="25">
        <v>0.65980000000000005</v>
      </c>
      <c r="AH345" s="22">
        <v>174550.8</v>
      </c>
      <c r="AI345" s="22">
        <v>332784.58</v>
      </c>
      <c r="AJ345" s="22">
        <v>507335.38</v>
      </c>
      <c r="AK345" s="21" t="s">
        <v>413</v>
      </c>
      <c r="AL345" s="21" t="s">
        <v>1068</v>
      </c>
      <c r="AM345" s="26" t="s">
        <v>48</v>
      </c>
      <c r="AN345" s="27">
        <v>0</v>
      </c>
      <c r="AS345">
        <f t="shared" si="10"/>
        <v>2906</v>
      </c>
      <c r="AT345" t="str">
        <f t="shared" si="11"/>
        <v>Região Rural da Metrópole de Salvador</v>
      </c>
      <c r="BE345">
        <v>2411056</v>
      </c>
      <c r="BF345">
        <v>24</v>
      </c>
      <c r="BG345" t="s">
        <v>11357</v>
      </c>
      <c r="BH345" t="s">
        <v>11358</v>
      </c>
      <c r="BI345" t="s">
        <v>11359</v>
      </c>
      <c r="BJ345" t="s">
        <v>11459</v>
      </c>
      <c r="BK345">
        <v>2401</v>
      </c>
      <c r="BL345" t="s">
        <v>11392</v>
      </c>
      <c r="BM345" t="s">
        <v>11393</v>
      </c>
    </row>
    <row r="346" spans="1:65" x14ac:dyDescent="0.25">
      <c r="A346" s="17" t="s">
        <v>534</v>
      </c>
      <c r="B346" s="18">
        <v>1</v>
      </c>
      <c r="C346" s="19" t="s">
        <v>1318</v>
      </c>
      <c r="D346" s="20" t="s">
        <v>1029</v>
      </c>
      <c r="E346" s="20" t="s">
        <v>1316</v>
      </c>
      <c r="F346" s="21">
        <v>2922052</v>
      </c>
      <c r="G346" s="20" t="s">
        <v>1319</v>
      </c>
      <c r="H346" s="22">
        <v>1000</v>
      </c>
      <c r="I346" s="22">
        <v>1000.2</v>
      </c>
      <c r="J346" s="22">
        <v>1000.2194</v>
      </c>
      <c r="K346" s="22">
        <v>1000</v>
      </c>
      <c r="L346" s="22">
        <v>1000</v>
      </c>
      <c r="M346" s="23">
        <v>50</v>
      </c>
      <c r="N346" s="19" t="s">
        <v>44</v>
      </c>
      <c r="O346" s="22"/>
      <c r="P346" s="22">
        <v>0</v>
      </c>
      <c r="Q346" s="22">
        <v>0</v>
      </c>
      <c r="R346" s="22">
        <v>100.32</v>
      </c>
      <c r="S346" s="22">
        <v>0</v>
      </c>
      <c r="T346" s="22">
        <v>826.03</v>
      </c>
      <c r="U346" s="22">
        <v>59.188400000000001</v>
      </c>
      <c r="V346" s="22">
        <v>15</v>
      </c>
      <c r="W346" s="22">
        <v>0</v>
      </c>
      <c r="X346" s="22">
        <v>0</v>
      </c>
      <c r="Y346" s="22">
        <v>80</v>
      </c>
      <c r="Z346" s="22">
        <v>10</v>
      </c>
      <c r="AA346" s="22">
        <v>0</v>
      </c>
      <c r="AB346" s="22">
        <v>0</v>
      </c>
      <c r="AC346" s="22">
        <v>10</v>
      </c>
      <c r="AD346" s="22">
        <v>0</v>
      </c>
      <c r="AE346" s="24">
        <v>100</v>
      </c>
      <c r="AF346" s="19" t="s">
        <v>64</v>
      </c>
      <c r="AG346" s="25">
        <v>0.65980000000000005</v>
      </c>
      <c r="AH346" s="22">
        <v>634391.36</v>
      </c>
      <c r="AI346" s="22">
        <v>167912.74</v>
      </c>
      <c r="AJ346" s="22">
        <v>802304.1</v>
      </c>
      <c r="AK346" s="21" t="s">
        <v>155</v>
      </c>
      <c r="AL346" s="21" t="s">
        <v>1068</v>
      </c>
      <c r="AM346" s="26" t="s">
        <v>48</v>
      </c>
      <c r="AN346" s="27">
        <v>0</v>
      </c>
      <c r="AS346">
        <f t="shared" si="10"/>
        <v>2906</v>
      </c>
      <c r="AT346" t="str">
        <f t="shared" si="11"/>
        <v>Região Rural da Metrópole de Salvador</v>
      </c>
      <c r="BE346">
        <v>2411908</v>
      </c>
      <c r="BF346">
        <v>24</v>
      </c>
      <c r="BG346" t="s">
        <v>11357</v>
      </c>
      <c r="BH346" t="s">
        <v>11358</v>
      </c>
      <c r="BI346" t="s">
        <v>11359</v>
      </c>
      <c r="BJ346" t="s">
        <v>11460</v>
      </c>
      <c r="BK346">
        <v>2401</v>
      </c>
      <c r="BL346" t="s">
        <v>11392</v>
      </c>
      <c r="BM346" t="s">
        <v>11393</v>
      </c>
    </row>
    <row r="347" spans="1:65" x14ac:dyDescent="0.25">
      <c r="A347" s="17" t="s">
        <v>534</v>
      </c>
      <c r="B347" s="18">
        <v>1</v>
      </c>
      <c r="C347" s="19" t="s">
        <v>1320</v>
      </c>
      <c r="D347" s="20" t="s">
        <v>570</v>
      </c>
      <c r="E347" s="20" t="s">
        <v>1321</v>
      </c>
      <c r="F347" s="21">
        <v>2922250</v>
      </c>
      <c r="G347" s="20" t="s">
        <v>1322</v>
      </c>
      <c r="H347" s="22">
        <v>7513.8788000000004</v>
      </c>
      <c r="I347" s="22">
        <v>1.0000000000000001E-5</v>
      </c>
      <c r="J347" s="22">
        <v>3933.1152000000002</v>
      </c>
      <c r="K347" s="22">
        <v>1.0000000000000001E-5</v>
      </c>
      <c r="L347" s="22">
        <v>3933.1152000000002</v>
      </c>
      <c r="M347" s="23">
        <v>114</v>
      </c>
      <c r="N347" s="19" t="s">
        <v>44</v>
      </c>
      <c r="O347" s="22">
        <v>60.5</v>
      </c>
      <c r="P347" s="22"/>
      <c r="Q347" s="22"/>
      <c r="R347" s="22">
        <v>786.62300000000005</v>
      </c>
      <c r="S347" s="22">
        <v>1.0000000000000001E-5</v>
      </c>
      <c r="T347" s="22">
        <v>1.0000000000000001E-5</v>
      </c>
      <c r="U347" s="22">
        <v>3138.837</v>
      </c>
      <c r="V347" s="22">
        <v>7.6551999999999998</v>
      </c>
      <c r="W347" s="22">
        <v>0</v>
      </c>
      <c r="X347" s="22">
        <v>1E-3</v>
      </c>
      <c r="Y347" s="22">
        <v>80</v>
      </c>
      <c r="Z347" s="22">
        <v>1E-3</v>
      </c>
      <c r="AA347" s="22">
        <v>1E-3</v>
      </c>
      <c r="AB347" s="22">
        <v>15</v>
      </c>
      <c r="AC347" s="22">
        <v>1E-3</v>
      </c>
      <c r="AD347" s="22">
        <v>5</v>
      </c>
      <c r="AE347" s="24">
        <v>100.00400000000002</v>
      </c>
      <c r="AF347" s="19" t="s">
        <v>65</v>
      </c>
      <c r="AG347" s="25">
        <v>0.64600000000000002</v>
      </c>
      <c r="AH347" s="22">
        <v>83524.69</v>
      </c>
      <c r="AI347" s="22">
        <v>323538.05</v>
      </c>
      <c r="AJ347" s="22">
        <v>407062.74</v>
      </c>
      <c r="AK347" s="21" t="s">
        <v>1323</v>
      </c>
      <c r="AL347" s="21" t="s">
        <v>1324</v>
      </c>
      <c r="AM347" s="26" t="s">
        <v>48</v>
      </c>
      <c r="AN347" s="27">
        <v>0</v>
      </c>
      <c r="AS347">
        <f t="shared" si="10"/>
        <v>2902</v>
      </c>
      <c r="AT347" t="str">
        <f t="shared" si="11"/>
        <v>Região Rural do Centro Sub-regional de Bom Jesus da Lapa</v>
      </c>
      <c r="BE347">
        <v>2412500</v>
      </c>
      <c r="BF347">
        <v>24</v>
      </c>
      <c r="BG347" t="s">
        <v>11357</v>
      </c>
      <c r="BH347" t="s">
        <v>11358</v>
      </c>
      <c r="BI347" t="s">
        <v>11359</v>
      </c>
      <c r="BJ347" t="s">
        <v>11461</v>
      </c>
      <c r="BK347">
        <v>2401</v>
      </c>
      <c r="BL347" t="s">
        <v>11392</v>
      </c>
      <c r="BM347" t="s">
        <v>11393</v>
      </c>
    </row>
    <row r="348" spans="1:65" x14ac:dyDescent="0.25">
      <c r="A348" s="17" t="s">
        <v>534</v>
      </c>
      <c r="B348" s="18">
        <v>1</v>
      </c>
      <c r="C348" s="19" t="s">
        <v>1325</v>
      </c>
      <c r="D348" s="20" t="s">
        <v>570</v>
      </c>
      <c r="E348" s="20" t="s">
        <v>1321</v>
      </c>
      <c r="F348" s="21">
        <v>2922250</v>
      </c>
      <c r="G348" s="20" t="s">
        <v>1326</v>
      </c>
      <c r="H348" s="22">
        <v>2920.1</v>
      </c>
      <c r="I348" s="22">
        <v>2247.3427000000001</v>
      </c>
      <c r="J348" s="22">
        <v>2247.3427000000001</v>
      </c>
      <c r="K348" s="22">
        <v>2920.1</v>
      </c>
      <c r="L348" s="22">
        <v>2247.3427000000001</v>
      </c>
      <c r="M348" s="23">
        <v>64</v>
      </c>
      <c r="N348" s="19" t="s">
        <v>44</v>
      </c>
      <c r="O348" s="22">
        <v>34.6</v>
      </c>
      <c r="P348" s="22">
        <v>0</v>
      </c>
      <c r="Q348" s="22">
        <v>0</v>
      </c>
      <c r="R348" s="22">
        <v>0</v>
      </c>
      <c r="S348" s="22">
        <v>0</v>
      </c>
      <c r="T348" s="22">
        <v>1380</v>
      </c>
      <c r="U348" s="22">
        <v>863.34270000000004</v>
      </c>
      <c r="V348" s="22">
        <v>4</v>
      </c>
      <c r="W348" s="22">
        <v>0</v>
      </c>
      <c r="X348" s="22">
        <v>100</v>
      </c>
      <c r="Y348" s="22">
        <v>0</v>
      </c>
      <c r="Z348" s="22">
        <v>0</v>
      </c>
      <c r="AA348" s="22">
        <v>0</v>
      </c>
      <c r="AB348" s="22">
        <v>0</v>
      </c>
      <c r="AC348" s="22">
        <v>0</v>
      </c>
      <c r="AD348" s="22">
        <v>0</v>
      </c>
      <c r="AE348" s="24">
        <v>100</v>
      </c>
      <c r="AF348" s="19" t="s">
        <v>44</v>
      </c>
      <c r="AG348" s="25">
        <v>0.9</v>
      </c>
      <c r="AH348" s="22">
        <v>123994.43</v>
      </c>
      <c r="AI348" s="22">
        <v>224224.27</v>
      </c>
      <c r="AJ348" s="22">
        <v>348218.69999999995</v>
      </c>
      <c r="AK348" s="21" t="s">
        <v>374</v>
      </c>
      <c r="AL348" s="21" t="s">
        <v>653</v>
      </c>
      <c r="AM348" s="26" t="s">
        <v>48</v>
      </c>
      <c r="AN348" s="27">
        <v>0</v>
      </c>
      <c r="AS348">
        <f t="shared" si="10"/>
        <v>2902</v>
      </c>
      <c r="AT348" t="str">
        <f t="shared" si="11"/>
        <v>Região Rural do Centro Sub-regional de Bom Jesus da Lapa</v>
      </c>
      <c r="BE348">
        <v>2412807</v>
      </c>
      <c r="BF348">
        <v>24</v>
      </c>
      <c r="BG348" t="s">
        <v>11357</v>
      </c>
      <c r="BH348" t="s">
        <v>11358</v>
      </c>
      <c r="BI348" t="s">
        <v>11359</v>
      </c>
      <c r="BJ348" t="s">
        <v>11462</v>
      </c>
      <c r="BK348">
        <v>2401</v>
      </c>
      <c r="BL348" t="s">
        <v>11392</v>
      </c>
      <c r="BM348" t="s">
        <v>11393</v>
      </c>
    </row>
    <row r="349" spans="1:65" x14ac:dyDescent="0.25">
      <c r="A349" s="17" t="s">
        <v>534</v>
      </c>
      <c r="B349" s="18">
        <v>1</v>
      </c>
      <c r="C349" s="19" t="s">
        <v>1327</v>
      </c>
      <c r="D349" s="20" t="s">
        <v>730</v>
      </c>
      <c r="E349" s="20" t="s">
        <v>1328</v>
      </c>
      <c r="F349" s="21">
        <v>2922607</v>
      </c>
      <c r="G349" s="20" t="s">
        <v>1329</v>
      </c>
      <c r="H349" s="22">
        <v>425.50810000000001</v>
      </c>
      <c r="I349" s="22">
        <v>425.50810000000001</v>
      </c>
      <c r="J349" s="22">
        <v>414.86799999999999</v>
      </c>
      <c r="K349" s="22">
        <v>414.86799999999999</v>
      </c>
      <c r="L349" s="22">
        <v>414.86799999999999</v>
      </c>
      <c r="M349" s="23">
        <v>30</v>
      </c>
      <c r="N349" s="19" t="s">
        <v>44</v>
      </c>
      <c r="O349" s="22">
        <v>20.74</v>
      </c>
      <c r="P349" s="22">
        <v>1E-3</v>
      </c>
      <c r="Q349" s="22">
        <v>1E-3</v>
      </c>
      <c r="R349" s="22">
        <v>19</v>
      </c>
      <c r="S349" s="22">
        <v>85.2</v>
      </c>
      <c r="T349" s="22">
        <v>264.04000000000002</v>
      </c>
      <c r="U349" s="22">
        <v>44.11</v>
      </c>
      <c r="V349" s="22">
        <v>1.0900000000000001</v>
      </c>
      <c r="W349" s="22">
        <v>1E-3</v>
      </c>
      <c r="X349" s="22">
        <v>1E-3</v>
      </c>
      <c r="Y349" s="22">
        <v>3.85</v>
      </c>
      <c r="Z349" s="22">
        <v>36.880000000000003</v>
      </c>
      <c r="AA349" s="22">
        <v>1E-3</v>
      </c>
      <c r="AB349" s="22">
        <v>36.15</v>
      </c>
      <c r="AC349" s="22">
        <v>10.8</v>
      </c>
      <c r="AD349" s="22">
        <v>12.32</v>
      </c>
      <c r="AE349" s="24">
        <v>100.00299999999999</v>
      </c>
      <c r="AF349" s="19" t="s">
        <v>64</v>
      </c>
      <c r="AG349" s="25">
        <v>0.48</v>
      </c>
      <c r="AH349" s="22">
        <v>101454.34</v>
      </c>
      <c r="AI349" s="22">
        <v>165660.06</v>
      </c>
      <c r="AJ349" s="22">
        <v>267114.40000000002</v>
      </c>
      <c r="AK349" s="21" t="s">
        <v>743</v>
      </c>
      <c r="AL349" s="21" t="s">
        <v>1001</v>
      </c>
      <c r="AM349" s="26" t="s">
        <v>48</v>
      </c>
      <c r="AN349" s="27">
        <v>0</v>
      </c>
      <c r="AS349">
        <f t="shared" si="10"/>
        <v>2907</v>
      </c>
      <c r="AT349" t="str">
        <f t="shared" si="11"/>
        <v>Região Rural da Capital Regional de Ilhéus</v>
      </c>
      <c r="BE349">
        <v>2413359</v>
      </c>
      <c r="BF349">
        <v>24</v>
      </c>
      <c r="BG349" t="s">
        <v>11357</v>
      </c>
      <c r="BH349" t="s">
        <v>11358</v>
      </c>
      <c r="BI349" t="s">
        <v>11359</v>
      </c>
      <c r="BJ349" t="s">
        <v>11463</v>
      </c>
      <c r="BK349">
        <v>2401</v>
      </c>
      <c r="BL349" t="s">
        <v>11392</v>
      </c>
      <c r="BM349" t="s">
        <v>11393</v>
      </c>
    </row>
    <row r="350" spans="1:65" x14ac:dyDescent="0.25">
      <c r="A350" s="17" t="s">
        <v>534</v>
      </c>
      <c r="B350" s="18">
        <v>1</v>
      </c>
      <c r="C350" s="19" t="s">
        <v>1330</v>
      </c>
      <c r="D350" s="20" t="s">
        <v>548</v>
      </c>
      <c r="E350" s="20" t="s">
        <v>1331</v>
      </c>
      <c r="F350" s="21">
        <v>2922854</v>
      </c>
      <c r="G350" s="20" t="s">
        <v>1332</v>
      </c>
      <c r="H350" s="22">
        <v>5297.94</v>
      </c>
      <c r="I350" s="22">
        <v>5253.4</v>
      </c>
      <c r="J350" s="22">
        <v>5523.4</v>
      </c>
      <c r="K350" s="22">
        <v>5297.94</v>
      </c>
      <c r="L350" s="22">
        <v>5253.4</v>
      </c>
      <c r="M350" s="23">
        <v>310</v>
      </c>
      <c r="N350" s="19" t="s">
        <v>44</v>
      </c>
      <c r="O350" s="22">
        <v>80.819999999999993</v>
      </c>
      <c r="P350" s="22">
        <v>77.73</v>
      </c>
      <c r="Q350" s="22">
        <v>89.93</v>
      </c>
      <c r="R350" s="22">
        <v>860</v>
      </c>
      <c r="S350" s="22">
        <v>0</v>
      </c>
      <c r="T350" s="22">
        <v>3.3620000000000001</v>
      </c>
      <c r="U350" s="22">
        <v>905</v>
      </c>
      <c r="V350" s="22">
        <v>126.39</v>
      </c>
      <c r="W350" s="22">
        <v>0</v>
      </c>
      <c r="X350" s="22">
        <v>20</v>
      </c>
      <c r="Y350" s="22">
        <v>35</v>
      </c>
      <c r="Z350" s="22">
        <v>22</v>
      </c>
      <c r="AA350" s="22">
        <v>0</v>
      </c>
      <c r="AB350" s="22">
        <v>16</v>
      </c>
      <c r="AC350" s="22">
        <v>0</v>
      </c>
      <c r="AD350" s="22">
        <v>7</v>
      </c>
      <c r="AE350" s="24">
        <v>100</v>
      </c>
      <c r="AF350" s="19" t="s">
        <v>65</v>
      </c>
      <c r="AG350" s="25">
        <v>0.57669999999999999</v>
      </c>
      <c r="AH350" s="22">
        <v>1259108.74</v>
      </c>
      <c r="AI350" s="22">
        <v>899699.98</v>
      </c>
      <c r="AJ350" s="22">
        <v>2158808.7199999997</v>
      </c>
      <c r="AK350" s="21" t="s">
        <v>924</v>
      </c>
      <c r="AL350" s="21" t="s">
        <v>644</v>
      </c>
      <c r="AM350" s="26" t="s">
        <v>48</v>
      </c>
      <c r="AN350" s="27">
        <v>0</v>
      </c>
      <c r="AS350">
        <f t="shared" si="10"/>
        <v>2906</v>
      </c>
      <c r="AT350" t="str">
        <f t="shared" si="11"/>
        <v>Região Rural da Metrópole de Salvador</v>
      </c>
      <c r="BE350">
        <v>2413557</v>
      </c>
      <c r="BF350">
        <v>24</v>
      </c>
      <c r="BG350" t="s">
        <v>11357</v>
      </c>
      <c r="BH350" t="s">
        <v>11358</v>
      </c>
      <c r="BI350" t="s">
        <v>11359</v>
      </c>
      <c r="BJ350" t="s">
        <v>11464</v>
      </c>
      <c r="BK350">
        <v>2401</v>
      </c>
      <c r="BL350" t="s">
        <v>11392</v>
      </c>
      <c r="BM350" t="s">
        <v>11393</v>
      </c>
    </row>
    <row r="351" spans="1:65" x14ac:dyDescent="0.25">
      <c r="A351" s="17" t="s">
        <v>534</v>
      </c>
      <c r="B351" s="18">
        <v>1</v>
      </c>
      <c r="C351" s="19" t="s">
        <v>1333</v>
      </c>
      <c r="D351" s="20" t="s">
        <v>823</v>
      </c>
      <c r="E351" s="20" t="s">
        <v>1334</v>
      </c>
      <c r="F351" s="21">
        <v>2922904</v>
      </c>
      <c r="G351" s="20" t="s">
        <v>1335</v>
      </c>
      <c r="H351" s="22">
        <v>18397.254499999999</v>
      </c>
      <c r="I351" s="22">
        <v>1.0000000000000001E-5</v>
      </c>
      <c r="J351" s="22">
        <v>17683.970300000001</v>
      </c>
      <c r="K351" s="22">
        <v>18397.254499999999</v>
      </c>
      <c r="L351" s="22">
        <v>15632.6594</v>
      </c>
      <c r="M351" s="23">
        <v>325</v>
      </c>
      <c r="N351" s="19" t="s">
        <v>44</v>
      </c>
      <c r="O351" s="22">
        <v>521.08000000000004</v>
      </c>
      <c r="P351" s="22">
        <v>1E-3</v>
      </c>
      <c r="Q351" s="22">
        <v>1E-3</v>
      </c>
      <c r="R351" s="22">
        <v>1.0000000000000001E-5</v>
      </c>
      <c r="S351" s="22">
        <v>3126.5318000000002</v>
      </c>
      <c r="T351" s="22">
        <v>788.49059999999997</v>
      </c>
      <c r="U351" s="22">
        <v>11668.846600000001</v>
      </c>
      <c r="V351" s="22">
        <v>48.790399999999998</v>
      </c>
      <c r="W351" s="22">
        <v>0</v>
      </c>
      <c r="X351" s="22">
        <v>0</v>
      </c>
      <c r="Y351" s="22">
        <v>0</v>
      </c>
      <c r="Z351" s="22">
        <v>0</v>
      </c>
      <c r="AA351" s="22">
        <v>0</v>
      </c>
      <c r="AB351" s="22">
        <v>100</v>
      </c>
      <c r="AC351" s="22">
        <v>0</v>
      </c>
      <c r="AD351" s="22">
        <v>0</v>
      </c>
      <c r="AE351" s="24">
        <v>100</v>
      </c>
      <c r="AF351" s="19" t="s">
        <v>64</v>
      </c>
      <c r="AG351" s="25">
        <v>0.27600000000000002</v>
      </c>
      <c r="AH351" s="22">
        <v>539692.61</v>
      </c>
      <c r="AI351" s="22">
        <v>5792681.9399999995</v>
      </c>
      <c r="AJ351" s="22">
        <v>6332374.5499999998</v>
      </c>
      <c r="AK351" s="21" t="s">
        <v>495</v>
      </c>
      <c r="AL351" s="21" t="s">
        <v>1336</v>
      </c>
      <c r="AM351" s="26" t="s">
        <v>48</v>
      </c>
      <c r="AN351" s="27">
        <v>65457.52</v>
      </c>
      <c r="AS351">
        <f t="shared" si="10"/>
        <v>2906</v>
      </c>
      <c r="AT351" t="str">
        <f t="shared" si="11"/>
        <v>Região Rural da Metrópole de Salvador</v>
      </c>
      <c r="BE351">
        <v>2413607</v>
      </c>
      <c r="BF351">
        <v>24</v>
      </c>
      <c r="BG351" t="s">
        <v>11357</v>
      </c>
      <c r="BH351" t="s">
        <v>11358</v>
      </c>
      <c r="BI351" t="s">
        <v>11359</v>
      </c>
      <c r="BJ351" t="s">
        <v>11465</v>
      </c>
      <c r="BK351">
        <v>2401</v>
      </c>
      <c r="BL351" t="s">
        <v>11392</v>
      </c>
      <c r="BM351" t="s">
        <v>11393</v>
      </c>
    </row>
    <row r="352" spans="1:65" x14ac:dyDescent="0.25">
      <c r="A352" s="17" t="s">
        <v>534</v>
      </c>
      <c r="B352" s="18">
        <v>1</v>
      </c>
      <c r="C352" s="19" t="s">
        <v>1337</v>
      </c>
      <c r="D352" s="20" t="s">
        <v>823</v>
      </c>
      <c r="E352" s="20" t="s">
        <v>1334</v>
      </c>
      <c r="F352" s="21">
        <v>2922904</v>
      </c>
      <c r="G352" s="20" t="s">
        <v>1338</v>
      </c>
      <c r="H352" s="22">
        <v>753.18389999999999</v>
      </c>
      <c r="I352" s="22">
        <v>1146.8961999999999</v>
      </c>
      <c r="J352" s="22">
        <v>1146.8961999999999</v>
      </c>
      <c r="K352" s="22">
        <v>753.18389999999999</v>
      </c>
      <c r="L352" s="22">
        <v>1146.8961999999999</v>
      </c>
      <c r="M352" s="28">
        <v>30</v>
      </c>
      <c r="N352" s="19" t="s">
        <v>44</v>
      </c>
      <c r="O352" s="22">
        <v>25.01</v>
      </c>
      <c r="P352" s="22">
        <v>1E-3</v>
      </c>
      <c r="Q352" s="22">
        <v>1E-3</v>
      </c>
      <c r="R352" s="22">
        <v>1.0000000000000001E-5</v>
      </c>
      <c r="S352" s="22">
        <v>1.0000000000000001E-5</v>
      </c>
      <c r="T352" s="22">
        <v>886.79219999999998</v>
      </c>
      <c r="U352" s="22">
        <v>260.1062</v>
      </c>
      <c r="V352" s="22">
        <v>9.2140000000000004</v>
      </c>
      <c r="W352" s="22">
        <v>1E-3</v>
      </c>
      <c r="X352" s="22">
        <v>1E-3</v>
      </c>
      <c r="Y352" s="22">
        <v>1E-3</v>
      </c>
      <c r="Z352" s="22">
        <v>80</v>
      </c>
      <c r="AA352" s="22">
        <v>1E-3</v>
      </c>
      <c r="AB352" s="22">
        <v>20</v>
      </c>
      <c r="AC352" s="22">
        <v>1E-3</v>
      </c>
      <c r="AD352" s="22">
        <v>1E-3</v>
      </c>
      <c r="AE352" s="24">
        <v>100.00600000000001</v>
      </c>
      <c r="AF352" s="19" t="s">
        <v>57</v>
      </c>
      <c r="AG352" s="25">
        <v>0.34699999999999998</v>
      </c>
      <c r="AH352" s="22">
        <v>74636.479999999996</v>
      </c>
      <c r="AI352" s="22">
        <v>329759.61</v>
      </c>
      <c r="AJ352" s="22">
        <v>404396.08999999997</v>
      </c>
      <c r="AK352" s="21" t="s">
        <v>581</v>
      </c>
      <c r="AL352" s="21" t="s">
        <v>1339</v>
      </c>
      <c r="AM352" s="26" t="s">
        <v>48</v>
      </c>
      <c r="AN352" s="27">
        <v>966</v>
      </c>
      <c r="AS352">
        <f t="shared" si="10"/>
        <v>2906</v>
      </c>
      <c r="AT352" t="str">
        <f t="shared" si="11"/>
        <v>Região Rural da Metrópole de Salvador</v>
      </c>
      <c r="BE352">
        <v>2413805</v>
      </c>
      <c r="BF352">
        <v>24</v>
      </c>
      <c r="BG352" t="s">
        <v>11357</v>
      </c>
      <c r="BH352" t="s">
        <v>11358</v>
      </c>
      <c r="BI352" t="s">
        <v>11359</v>
      </c>
      <c r="BJ352" t="s">
        <v>11466</v>
      </c>
      <c r="BK352">
        <v>2401</v>
      </c>
      <c r="BL352" t="s">
        <v>11392</v>
      </c>
      <c r="BM352" t="s">
        <v>11393</v>
      </c>
    </row>
    <row r="353" spans="1:65" x14ac:dyDescent="0.25">
      <c r="A353" s="17" t="s">
        <v>534</v>
      </c>
      <c r="B353" s="18">
        <v>1</v>
      </c>
      <c r="C353" s="19" t="s">
        <v>1340</v>
      </c>
      <c r="D353" s="20" t="s">
        <v>1210</v>
      </c>
      <c r="E353" s="20" t="s">
        <v>1341</v>
      </c>
      <c r="F353" s="21">
        <v>2923209</v>
      </c>
      <c r="G353" s="20" t="s">
        <v>1342</v>
      </c>
      <c r="H353" s="22">
        <v>3230</v>
      </c>
      <c r="I353" s="22">
        <v>2594.0021000000002</v>
      </c>
      <c r="J353" s="22">
        <v>2594.0021000000002</v>
      </c>
      <c r="K353" s="22">
        <v>2594.0021000000002</v>
      </c>
      <c r="L353" s="22">
        <v>2594.0021000000002</v>
      </c>
      <c r="M353" s="23">
        <v>38</v>
      </c>
      <c r="N353" s="19" t="s">
        <v>44</v>
      </c>
      <c r="O353" s="22">
        <v>39.907699999999998</v>
      </c>
      <c r="P353" s="22">
        <v>0.19</v>
      </c>
      <c r="Q353" s="22">
        <v>100</v>
      </c>
      <c r="R353" s="22">
        <v>61.968299999999999</v>
      </c>
      <c r="S353" s="22">
        <v>1.0000000000000001E-5</v>
      </c>
      <c r="T353" s="22">
        <v>12.5809</v>
      </c>
      <c r="U353" s="22">
        <v>2361.7968000000001</v>
      </c>
      <c r="V353" s="22">
        <v>157.65610000000001</v>
      </c>
      <c r="W353" s="22">
        <v>0</v>
      </c>
      <c r="X353" s="22">
        <v>0</v>
      </c>
      <c r="Y353" s="22">
        <v>0</v>
      </c>
      <c r="Z353" s="22">
        <v>80</v>
      </c>
      <c r="AA353" s="22">
        <v>17</v>
      </c>
      <c r="AB353" s="22">
        <v>0</v>
      </c>
      <c r="AC353" s="22">
        <v>0</v>
      </c>
      <c r="AD353" s="22">
        <v>3</v>
      </c>
      <c r="AE353" s="24">
        <v>100</v>
      </c>
      <c r="AF353" s="19" t="s">
        <v>44</v>
      </c>
      <c r="AG353" s="25">
        <v>0.44600000000000001</v>
      </c>
      <c r="AH353" s="22">
        <v>265401.7</v>
      </c>
      <c r="AI353" s="22">
        <v>294087.12</v>
      </c>
      <c r="AJ353" s="22">
        <v>559488.82000000007</v>
      </c>
      <c r="AK353" s="21" t="s">
        <v>1197</v>
      </c>
      <c r="AL353" s="21" t="s">
        <v>1343</v>
      </c>
      <c r="AM353" s="26" t="s">
        <v>48</v>
      </c>
      <c r="AN353" s="27">
        <v>29472.97</v>
      </c>
      <c r="AS353">
        <f t="shared" si="10"/>
        <v>2902</v>
      </c>
      <c r="AT353" t="str">
        <f t="shared" si="11"/>
        <v>Região Rural do Centro Sub-regional de Bom Jesus da Lapa</v>
      </c>
      <c r="BE353">
        <v>2414100</v>
      </c>
      <c r="BF353">
        <v>24</v>
      </c>
      <c r="BG353" t="s">
        <v>11357</v>
      </c>
      <c r="BH353" t="s">
        <v>11358</v>
      </c>
      <c r="BI353" t="s">
        <v>11359</v>
      </c>
      <c r="BJ353" t="s">
        <v>11467</v>
      </c>
      <c r="BK353">
        <v>2401</v>
      </c>
      <c r="BL353" t="s">
        <v>11392</v>
      </c>
      <c r="BM353" t="s">
        <v>11393</v>
      </c>
    </row>
    <row r="354" spans="1:65" x14ac:dyDescent="0.25">
      <c r="A354" s="17" t="s">
        <v>534</v>
      </c>
      <c r="B354" s="18">
        <v>1</v>
      </c>
      <c r="C354" s="19" t="s">
        <v>1344</v>
      </c>
      <c r="D354" s="20" t="s">
        <v>706</v>
      </c>
      <c r="E354" s="20" t="s">
        <v>1345</v>
      </c>
      <c r="F354" s="21">
        <v>2923357</v>
      </c>
      <c r="G354" s="20" t="s">
        <v>1346</v>
      </c>
      <c r="H354" s="22">
        <v>2263.0347999999999</v>
      </c>
      <c r="I354" s="22">
        <v>2263.0300000000002</v>
      </c>
      <c r="J354" s="22">
        <v>2261.6280999999999</v>
      </c>
      <c r="K354" s="22">
        <v>2261.6280999999999</v>
      </c>
      <c r="L354" s="22">
        <v>2261.6280999999999</v>
      </c>
      <c r="M354" s="23">
        <v>40</v>
      </c>
      <c r="N354" s="19" t="s">
        <v>44</v>
      </c>
      <c r="O354" s="22">
        <v>37.69</v>
      </c>
      <c r="P354" s="22">
        <v>24.25</v>
      </c>
      <c r="Q354" s="22">
        <v>80</v>
      </c>
      <c r="R354" s="22">
        <v>1.0000000000000001E-5</v>
      </c>
      <c r="S354" s="22">
        <v>1.0000000000000001E-5</v>
      </c>
      <c r="T354" s="22">
        <v>543.94920000000002</v>
      </c>
      <c r="U354" s="22">
        <v>1708.38</v>
      </c>
      <c r="V354" s="22">
        <v>9.3040000000000003</v>
      </c>
      <c r="W354" s="22">
        <v>1E-3</v>
      </c>
      <c r="X354" s="22">
        <v>1E-3</v>
      </c>
      <c r="Y354" s="22">
        <v>1E-3</v>
      </c>
      <c r="Z354" s="22">
        <v>60</v>
      </c>
      <c r="AA354" s="22">
        <v>15</v>
      </c>
      <c r="AB354" s="22">
        <v>25</v>
      </c>
      <c r="AC354" s="22">
        <v>1E-3</v>
      </c>
      <c r="AD354" s="22">
        <v>1E-3</v>
      </c>
      <c r="AE354" s="24">
        <v>100.00500000000001</v>
      </c>
      <c r="AF354" s="19" t="s">
        <v>65</v>
      </c>
      <c r="AG354" s="25">
        <v>0.498</v>
      </c>
      <c r="AH354" s="22">
        <v>88957.34</v>
      </c>
      <c r="AI354" s="22">
        <v>155690.48000000001</v>
      </c>
      <c r="AJ354" s="22">
        <v>244647.82</v>
      </c>
      <c r="AK354" s="21" t="s">
        <v>539</v>
      </c>
      <c r="AL354" s="21" t="s">
        <v>1347</v>
      </c>
      <c r="AM354" s="26" t="s">
        <v>48</v>
      </c>
      <c r="AN354" s="27">
        <v>0</v>
      </c>
      <c r="AS354">
        <f t="shared" si="10"/>
        <v>2906</v>
      </c>
      <c r="AT354" t="str">
        <f t="shared" si="11"/>
        <v>Região Rural da Metrópole de Salvador</v>
      </c>
      <c r="BE354">
        <v>2414456</v>
      </c>
      <c r="BF354">
        <v>24</v>
      </c>
      <c r="BG354" t="s">
        <v>11357</v>
      </c>
      <c r="BH354" t="s">
        <v>11358</v>
      </c>
      <c r="BI354" t="s">
        <v>11359</v>
      </c>
      <c r="BJ354" t="s">
        <v>11468</v>
      </c>
      <c r="BK354">
        <v>2401</v>
      </c>
      <c r="BL354" t="s">
        <v>11392</v>
      </c>
      <c r="BM354" t="s">
        <v>11393</v>
      </c>
    </row>
    <row r="355" spans="1:65" x14ac:dyDescent="0.25">
      <c r="A355" s="17" t="s">
        <v>534</v>
      </c>
      <c r="B355" s="18">
        <v>1</v>
      </c>
      <c r="C355" s="19" t="s">
        <v>1348</v>
      </c>
      <c r="D355" s="20" t="s">
        <v>706</v>
      </c>
      <c r="E355" s="20" t="s">
        <v>1345</v>
      </c>
      <c r="F355" s="21">
        <v>2923357</v>
      </c>
      <c r="G355" s="20" t="s">
        <v>1349</v>
      </c>
      <c r="H355" s="22">
        <v>1800</v>
      </c>
      <c r="I355" s="22">
        <v>2055.4</v>
      </c>
      <c r="J355" s="22">
        <v>2055.4456</v>
      </c>
      <c r="K355" s="22">
        <v>2055.4456</v>
      </c>
      <c r="L355" s="22">
        <v>2055.4456</v>
      </c>
      <c r="M355" s="23">
        <v>34</v>
      </c>
      <c r="N355" s="19" t="s">
        <v>44</v>
      </c>
      <c r="O355" s="22">
        <v>37.4</v>
      </c>
      <c r="P355" s="22">
        <v>23.63</v>
      </c>
      <c r="Q355" s="22">
        <v>69.569999999999993</v>
      </c>
      <c r="R355" s="22">
        <v>272.94779999999997</v>
      </c>
      <c r="S355" s="22">
        <v>1.0000000000000001E-5</v>
      </c>
      <c r="T355" s="22">
        <v>151.33000000000001</v>
      </c>
      <c r="U355" s="22">
        <v>1616.5254</v>
      </c>
      <c r="V355" s="22">
        <v>14.6424</v>
      </c>
      <c r="W355" s="22">
        <v>1E-3</v>
      </c>
      <c r="X355" s="22">
        <v>1E-3</v>
      </c>
      <c r="Y355" s="22">
        <v>23.5</v>
      </c>
      <c r="Z355" s="22">
        <v>43</v>
      </c>
      <c r="AA355" s="22">
        <v>1E-3</v>
      </c>
      <c r="AB355" s="22">
        <v>13.5</v>
      </c>
      <c r="AC355" s="22">
        <v>1E-3</v>
      </c>
      <c r="AD355" s="22">
        <v>20</v>
      </c>
      <c r="AE355" s="24">
        <v>100.004</v>
      </c>
      <c r="AF355" s="19" t="s">
        <v>64</v>
      </c>
      <c r="AG355" s="25">
        <v>0.39</v>
      </c>
      <c r="AH355" s="22">
        <v>247694.49</v>
      </c>
      <c r="AI355" s="22">
        <v>717620.7</v>
      </c>
      <c r="AJ355" s="22">
        <v>965315.19</v>
      </c>
      <c r="AK355" s="21" t="s">
        <v>1350</v>
      </c>
      <c r="AL355" s="21" t="s">
        <v>755</v>
      </c>
      <c r="AM355" s="26" t="s">
        <v>48</v>
      </c>
      <c r="AN355" s="27">
        <v>12850.11</v>
      </c>
      <c r="AS355">
        <f t="shared" si="10"/>
        <v>2906</v>
      </c>
      <c r="AT355" t="str">
        <f t="shared" si="11"/>
        <v>Região Rural da Metrópole de Salvador</v>
      </c>
      <c r="BE355">
        <v>2414506</v>
      </c>
      <c r="BF355">
        <v>24</v>
      </c>
      <c r="BG355" t="s">
        <v>11357</v>
      </c>
      <c r="BH355" t="s">
        <v>11358</v>
      </c>
      <c r="BI355" t="s">
        <v>11359</v>
      </c>
      <c r="BJ355" t="s">
        <v>11469</v>
      </c>
      <c r="BK355">
        <v>2401</v>
      </c>
      <c r="BL355" t="s">
        <v>11392</v>
      </c>
      <c r="BM355" t="s">
        <v>11393</v>
      </c>
    </row>
    <row r="356" spans="1:65" x14ac:dyDescent="0.25">
      <c r="A356" s="17" t="s">
        <v>534</v>
      </c>
      <c r="B356" s="18">
        <v>1</v>
      </c>
      <c r="C356" s="19" t="s">
        <v>1351</v>
      </c>
      <c r="D356" s="20" t="s">
        <v>706</v>
      </c>
      <c r="E356" s="20" t="s">
        <v>1345</v>
      </c>
      <c r="F356" s="21">
        <v>2923357</v>
      </c>
      <c r="G356" s="20" t="s">
        <v>468</v>
      </c>
      <c r="H356" s="22">
        <v>4930</v>
      </c>
      <c r="I356" s="22">
        <v>4930</v>
      </c>
      <c r="J356" s="22">
        <v>4830.2888000000003</v>
      </c>
      <c r="K356" s="22">
        <v>1.0000000000000001E-5</v>
      </c>
      <c r="L356" s="22">
        <v>4830.2888000000003</v>
      </c>
      <c r="M356" s="23">
        <v>64</v>
      </c>
      <c r="N356" s="19" t="s">
        <v>44</v>
      </c>
      <c r="O356" s="22">
        <v>80.05</v>
      </c>
      <c r="P356" s="22">
        <v>1E-3</v>
      </c>
      <c r="Q356" s="22">
        <v>1E-3</v>
      </c>
      <c r="R356" s="22">
        <v>1.0000000000000001E-5</v>
      </c>
      <c r="S356" s="22">
        <v>1.0000000000000001E-5</v>
      </c>
      <c r="T356" s="22">
        <v>526.46</v>
      </c>
      <c r="U356" s="22">
        <v>1.0000000000000001E-5</v>
      </c>
      <c r="V356" s="22">
        <v>1.9</v>
      </c>
      <c r="W356" s="22">
        <v>1E-3</v>
      </c>
      <c r="X356" s="22">
        <v>1E-3</v>
      </c>
      <c r="Y356" s="22">
        <v>1E-3</v>
      </c>
      <c r="Z356" s="22">
        <v>55</v>
      </c>
      <c r="AA356" s="22">
        <v>15</v>
      </c>
      <c r="AB356" s="22">
        <v>30</v>
      </c>
      <c r="AC356" s="22">
        <v>1E-3</v>
      </c>
      <c r="AD356" s="22">
        <v>1E-3</v>
      </c>
      <c r="AE356" s="24">
        <v>100.00500000000001</v>
      </c>
      <c r="AF356" s="19" t="s">
        <v>65</v>
      </c>
      <c r="AG356" s="25">
        <v>0.48899999999999999</v>
      </c>
      <c r="AH356" s="22">
        <v>159205.9</v>
      </c>
      <c r="AI356" s="22">
        <v>340728.15</v>
      </c>
      <c r="AJ356" s="22">
        <v>499934.05000000005</v>
      </c>
      <c r="AK356" s="21" t="s">
        <v>539</v>
      </c>
      <c r="AL356" s="21" t="s">
        <v>907</v>
      </c>
      <c r="AM356" s="26" t="s">
        <v>48</v>
      </c>
      <c r="AN356" s="27">
        <v>0</v>
      </c>
      <c r="AS356">
        <f t="shared" si="10"/>
        <v>2906</v>
      </c>
      <c r="AT356" t="str">
        <f t="shared" si="11"/>
        <v>Região Rural da Metrópole de Salvador</v>
      </c>
      <c r="BE356">
        <v>2414605</v>
      </c>
      <c r="BF356">
        <v>24</v>
      </c>
      <c r="BG356" t="s">
        <v>11357</v>
      </c>
      <c r="BH356" t="s">
        <v>11358</v>
      </c>
      <c r="BI356" t="s">
        <v>11359</v>
      </c>
      <c r="BJ356" t="s">
        <v>11470</v>
      </c>
      <c r="BK356">
        <v>2401</v>
      </c>
      <c r="BL356" t="s">
        <v>11392</v>
      </c>
      <c r="BM356" t="s">
        <v>11393</v>
      </c>
    </row>
    <row r="357" spans="1:65" x14ac:dyDescent="0.25">
      <c r="A357" s="17" t="s">
        <v>534</v>
      </c>
      <c r="B357" s="18">
        <v>1</v>
      </c>
      <c r="C357" s="19" t="s">
        <v>1352</v>
      </c>
      <c r="D357" s="20" t="s">
        <v>706</v>
      </c>
      <c r="E357" s="20" t="s">
        <v>1345</v>
      </c>
      <c r="F357" s="21">
        <v>2923357</v>
      </c>
      <c r="G357" s="20" t="s">
        <v>1353</v>
      </c>
      <c r="H357" s="22">
        <v>3267</v>
      </c>
      <c r="I357" s="22">
        <v>1.0000000000000001E-5</v>
      </c>
      <c r="J357" s="22">
        <v>2516.337</v>
      </c>
      <c r="K357" s="22">
        <v>1.0000000000000001E-5</v>
      </c>
      <c r="L357" s="22">
        <v>2516.337</v>
      </c>
      <c r="M357" s="23">
        <v>52</v>
      </c>
      <c r="N357" s="19" t="s">
        <v>365</v>
      </c>
      <c r="O357" s="22">
        <v>41.94</v>
      </c>
      <c r="P357" s="22">
        <v>1E-3</v>
      </c>
      <c r="Q357" s="22">
        <v>1E-3</v>
      </c>
      <c r="R357" s="22">
        <v>30.6494</v>
      </c>
      <c r="S357" s="22">
        <v>1.0000000000000001E-5</v>
      </c>
      <c r="T357" s="22">
        <v>1224.1806999999999</v>
      </c>
      <c r="U357" s="22">
        <v>1213.7284</v>
      </c>
      <c r="V357" s="22">
        <v>47.778500000000001</v>
      </c>
      <c r="W357" s="22"/>
      <c r="X357" s="22"/>
      <c r="Y357" s="22">
        <v>1E-3</v>
      </c>
      <c r="Z357" s="22">
        <v>40</v>
      </c>
      <c r="AA357" s="22">
        <v>1E-3</v>
      </c>
      <c r="AB357" s="22">
        <v>50</v>
      </c>
      <c r="AC357" s="22">
        <v>1E-3</v>
      </c>
      <c r="AD357" s="22">
        <v>10</v>
      </c>
      <c r="AE357" s="24"/>
      <c r="AF357" s="19" t="s">
        <v>65</v>
      </c>
      <c r="AG357" s="25">
        <v>0.439</v>
      </c>
      <c r="AH357" s="22">
        <v>569630.32999999996</v>
      </c>
      <c r="AI357" s="22">
        <v>466554.04</v>
      </c>
      <c r="AJ357" s="22">
        <v>1036184.3699999999</v>
      </c>
      <c r="AK357" s="21" t="s">
        <v>1354</v>
      </c>
      <c r="AL357" s="21" t="s">
        <v>1201</v>
      </c>
      <c r="AM357" s="26" t="s">
        <v>48</v>
      </c>
      <c r="AN357" s="27">
        <v>0</v>
      </c>
      <c r="AS357">
        <f t="shared" si="10"/>
        <v>2906</v>
      </c>
      <c r="AT357" t="str">
        <f t="shared" si="11"/>
        <v>Região Rural da Metrópole de Salvador</v>
      </c>
      <c r="BE357">
        <v>2414753</v>
      </c>
      <c r="BF357">
        <v>24</v>
      </c>
      <c r="BG357" t="s">
        <v>11357</v>
      </c>
      <c r="BH357" t="s">
        <v>11358</v>
      </c>
      <c r="BI357" t="s">
        <v>11359</v>
      </c>
      <c r="BJ357" t="s">
        <v>11471</v>
      </c>
      <c r="BK357">
        <v>2401</v>
      </c>
      <c r="BL357" t="s">
        <v>11392</v>
      </c>
      <c r="BM357" t="s">
        <v>11393</v>
      </c>
    </row>
    <row r="358" spans="1:65" x14ac:dyDescent="0.25">
      <c r="A358" s="17" t="s">
        <v>534</v>
      </c>
      <c r="B358" s="18">
        <v>1</v>
      </c>
      <c r="C358" s="19" t="s">
        <v>1355</v>
      </c>
      <c r="D358" s="20" t="s">
        <v>650</v>
      </c>
      <c r="E358" s="20" t="s">
        <v>1356</v>
      </c>
      <c r="F358" s="21">
        <v>2923704</v>
      </c>
      <c r="G358" s="20" t="s">
        <v>1357</v>
      </c>
      <c r="H358" s="22">
        <v>1680</v>
      </c>
      <c r="I358" s="22">
        <v>1324.4643000000001</v>
      </c>
      <c r="J358" s="22">
        <v>1324.4643000000001</v>
      </c>
      <c r="K358" s="22">
        <v>1324.4643000000001</v>
      </c>
      <c r="L358" s="22">
        <v>1324.4643000000001</v>
      </c>
      <c r="M358" s="28">
        <v>22</v>
      </c>
      <c r="N358" s="19" t="s">
        <v>44</v>
      </c>
      <c r="O358" s="22">
        <v>20.38</v>
      </c>
      <c r="P358" s="22">
        <v>1E-3</v>
      </c>
      <c r="Q358" s="22">
        <v>1E-3</v>
      </c>
      <c r="R358" s="22">
        <v>165.55799999999999</v>
      </c>
      <c r="S358" s="22">
        <v>1.0000000000000001E-5</v>
      </c>
      <c r="T358" s="22">
        <v>1.0000000000000001E-5</v>
      </c>
      <c r="U358" s="22">
        <v>1147.5026</v>
      </c>
      <c r="V358" s="22">
        <v>11.403700000000001</v>
      </c>
      <c r="W358" s="22">
        <v>1E-3</v>
      </c>
      <c r="X358" s="22">
        <v>1E-3</v>
      </c>
      <c r="Y358" s="22">
        <v>10</v>
      </c>
      <c r="Z358" s="22">
        <v>30</v>
      </c>
      <c r="AA358" s="22">
        <v>10</v>
      </c>
      <c r="AB358" s="22">
        <v>12.5</v>
      </c>
      <c r="AC358" s="22">
        <v>25</v>
      </c>
      <c r="AD358" s="22">
        <v>12.5</v>
      </c>
      <c r="AE358" s="24">
        <v>100.00200000000001</v>
      </c>
      <c r="AF358" s="19" t="s">
        <v>64</v>
      </c>
      <c r="AG358" s="25">
        <v>0.48</v>
      </c>
      <c r="AH358" s="22">
        <v>20093.36</v>
      </c>
      <c r="AI358" s="22">
        <v>142516.54</v>
      </c>
      <c r="AJ358" s="22">
        <v>162609.90000000002</v>
      </c>
      <c r="AK358" s="21" t="s">
        <v>743</v>
      </c>
      <c r="AL358" s="21" t="s">
        <v>1358</v>
      </c>
      <c r="AM358" s="26" t="s">
        <v>48</v>
      </c>
      <c r="AN358" s="27">
        <v>0</v>
      </c>
      <c r="AS358">
        <f t="shared" si="10"/>
        <v>2902</v>
      </c>
      <c r="AT358" t="str">
        <f t="shared" si="11"/>
        <v>Região Rural do Centro Sub-regional de Bom Jesus da Lapa</v>
      </c>
      <c r="BE358">
        <v>2414902</v>
      </c>
      <c r="BF358">
        <v>24</v>
      </c>
      <c r="BG358" t="s">
        <v>11357</v>
      </c>
      <c r="BH358" t="s">
        <v>11358</v>
      </c>
      <c r="BI358" t="s">
        <v>11359</v>
      </c>
      <c r="BJ358" t="s">
        <v>11472</v>
      </c>
      <c r="BK358">
        <v>2401</v>
      </c>
      <c r="BL358" t="s">
        <v>11392</v>
      </c>
      <c r="BM358" t="s">
        <v>11393</v>
      </c>
    </row>
    <row r="359" spans="1:65" x14ac:dyDescent="0.25">
      <c r="A359" s="17" t="s">
        <v>534</v>
      </c>
      <c r="B359" s="18">
        <v>1</v>
      </c>
      <c r="C359" s="19" t="s">
        <v>1359</v>
      </c>
      <c r="D359" s="20" t="s">
        <v>650</v>
      </c>
      <c r="E359" s="20" t="s">
        <v>1356</v>
      </c>
      <c r="F359" s="21">
        <v>2923704</v>
      </c>
      <c r="G359" s="20" t="s">
        <v>1360</v>
      </c>
      <c r="H359" s="22">
        <v>3260</v>
      </c>
      <c r="I359" s="22">
        <v>2269.2732000000001</v>
      </c>
      <c r="J359" s="22">
        <v>2269.2732000000001</v>
      </c>
      <c r="K359" s="22">
        <v>3260</v>
      </c>
      <c r="L359" s="22">
        <v>2269.2732000000001</v>
      </c>
      <c r="M359" s="23">
        <v>35</v>
      </c>
      <c r="N359" s="19" t="s">
        <v>44</v>
      </c>
      <c r="O359" s="22">
        <v>35</v>
      </c>
      <c r="P359" s="22">
        <v>1E-3</v>
      </c>
      <c r="Q359" s="22">
        <v>1E-3</v>
      </c>
      <c r="R359" s="22">
        <v>433.0967</v>
      </c>
      <c r="S359" s="22">
        <v>1.0000000000000001E-5</v>
      </c>
      <c r="T359" s="22">
        <v>134.5241</v>
      </c>
      <c r="U359" s="22">
        <v>1246.3859</v>
      </c>
      <c r="V359" s="22">
        <v>455.26650000000001</v>
      </c>
      <c r="W359" s="22">
        <v>1E-3</v>
      </c>
      <c r="X359" s="22">
        <v>1E-3</v>
      </c>
      <c r="Y359" s="22">
        <v>1E-3</v>
      </c>
      <c r="Z359" s="22">
        <v>69.599999999999994</v>
      </c>
      <c r="AA359" s="22">
        <v>1E-3</v>
      </c>
      <c r="AB359" s="22">
        <v>1E-3</v>
      </c>
      <c r="AC359" s="22">
        <v>10.4</v>
      </c>
      <c r="AD359" s="22">
        <v>20</v>
      </c>
      <c r="AE359" s="24">
        <v>100.00500000000001</v>
      </c>
      <c r="AF359" s="19" t="s">
        <v>44</v>
      </c>
      <c r="AG359" s="25">
        <v>0.374</v>
      </c>
      <c r="AH359" s="22">
        <v>76472.479999999996</v>
      </c>
      <c r="AI359" s="22">
        <v>345459.29</v>
      </c>
      <c r="AJ359" s="22">
        <v>421931.76999999996</v>
      </c>
      <c r="AK359" s="21" t="s">
        <v>1162</v>
      </c>
      <c r="AL359" s="21" t="s">
        <v>1361</v>
      </c>
      <c r="AM359" s="26" t="s">
        <v>48</v>
      </c>
      <c r="AN359" s="27">
        <v>0</v>
      </c>
      <c r="AS359">
        <f t="shared" si="10"/>
        <v>2902</v>
      </c>
      <c r="AT359" t="str">
        <f t="shared" si="11"/>
        <v>Região Rural do Centro Sub-regional de Bom Jesus da Lapa</v>
      </c>
      <c r="BE359">
        <v>2404804</v>
      </c>
      <c r="BF359">
        <v>24</v>
      </c>
      <c r="BG359" t="s">
        <v>11357</v>
      </c>
      <c r="BH359" t="s">
        <v>11358</v>
      </c>
      <c r="BI359" t="s">
        <v>11359</v>
      </c>
      <c r="BJ359" t="s">
        <v>11473</v>
      </c>
      <c r="BK359">
        <v>2502</v>
      </c>
      <c r="BL359" t="s">
        <v>11474</v>
      </c>
      <c r="BM359" t="s">
        <v>11475</v>
      </c>
    </row>
    <row r="360" spans="1:65" x14ac:dyDescent="0.25">
      <c r="A360" s="17" t="s">
        <v>534</v>
      </c>
      <c r="B360" s="18">
        <v>1</v>
      </c>
      <c r="C360" s="19" t="s">
        <v>1362</v>
      </c>
      <c r="D360" s="20" t="s">
        <v>650</v>
      </c>
      <c r="E360" s="20" t="s">
        <v>1356</v>
      </c>
      <c r="F360" s="21">
        <v>2923704</v>
      </c>
      <c r="G360" s="20" t="s">
        <v>1363</v>
      </c>
      <c r="H360" s="22">
        <v>1999</v>
      </c>
      <c r="I360" s="22">
        <v>1233.6175000000001</v>
      </c>
      <c r="J360" s="22">
        <v>1233.6175000000001</v>
      </c>
      <c r="K360" s="22">
        <v>1233.6175000000001</v>
      </c>
      <c r="L360" s="22">
        <v>1233.6175000000001</v>
      </c>
      <c r="M360" s="23">
        <v>40</v>
      </c>
      <c r="N360" s="19" t="s">
        <v>44</v>
      </c>
      <c r="O360" s="22">
        <v>18.98</v>
      </c>
      <c r="P360" s="22">
        <v>1E-3</v>
      </c>
      <c r="Q360" s="22">
        <v>1E-3</v>
      </c>
      <c r="R360" s="22">
        <v>110.3801</v>
      </c>
      <c r="S360" s="22">
        <v>1.0000000000000001E-5</v>
      </c>
      <c r="T360" s="22">
        <v>318.61</v>
      </c>
      <c r="U360" s="22">
        <v>794.05719999999997</v>
      </c>
      <c r="V360" s="22">
        <v>10.57</v>
      </c>
      <c r="W360" s="22">
        <v>1E-3</v>
      </c>
      <c r="X360" s="22">
        <v>1E-3</v>
      </c>
      <c r="Y360" s="22">
        <v>30</v>
      </c>
      <c r="Z360" s="22">
        <v>1E-3</v>
      </c>
      <c r="AA360" s="22">
        <v>1E-3</v>
      </c>
      <c r="AB360" s="22">
        <v>60</v>
      </c>
      <c r="AC360" s="22">
        <v>1E-3</v>
      </c>
      <c r="AD360" s="22">
        <v>10</v>
      </c>
      <c r="AE360" s="24">
        <v>100.00500000000001</v>
      </c>
      <c r="AF360" s="19" t="s">
        <v>64</v>
      </c>
      <c r="AG360" s="25">
        <v>0.498</v>
      </c>
      <c r="AH360" s="22">
        <v>288157.12</v>
      </c>
      <c r="AI360" s="22">
        <v>141398.98000000001</v>
      </c>
      <c r="AJ360" s="22">
        <v>429556.1</v>
      </c>
      <c r="AK360" s="30" t="s">
        <v>894</v>
      </c>
      <c r="AL360" s="21" t="s">
        <v>1364</v>
      </c>
      <c r="AM360" s="26" t="s">
        <v>48</v>
      </c>
      <c r="AN360" s="27">
        <v>0</v>
      </c>
      <c r="AS360">
        <f t="shared" si="10"/>
        <v>2902</v>
      </c>
      <c r="AT360" t="str">
        <f t="shared" si="11"/>
        <v>Região Rural do Centro Sub-regional de Bom Jesus da Lapa</v>
      </c>
      <c r="BE360">
        <v>2412104</v>
      </c>
      <c r="BF360">
        <v>24</v>
      </c>
      <c r="BG360" t="s">
        <v>11357</v>
      </c>
      <c r="BH360" t="s">
        <v>11358</v>
      </c>
      <c r="BI360" t="s">
        <v>11359</v>
      </c>
      <c r="BJ360" t="s">
        <v>11476</v>
      </c>
      <c r="BK360">
        <v>2502</v>
      </c>
      <c r="BL360" t="s">
        <v>11474</v>
      </c>
      <c r="BM360" t="s">
        <v>11475</v>
      </c>
    </row>
    <row r="361" spans="1:65" x14ac:dyDescent="0.25">
      <c r="A361" s="17" t="s">
        <v>534</v>
      </c>
      <c r="B361" s="18">
        <v>1</v>
      </c>
      <c r="C361" s="19" t="s">
        <v>1365</v>
      </c>
      <c r="D361" s="20" t="s">
        <v>542</v>
      </c>
      <c r="E361" s="20" t="s">
        <v>1366</v>
      </c>
      <c r="F361" s="21">
        <v>2923902</v>
      </c>
      <c r="G361" s="20" t="s">
        <v>1367</v>
      </c>
      <c r="H361" s="22">
        <v>224.5513</v>
      </c>
      <c r="I361" s="22">
        <v>224.5513</v>
      </c>
      <c r="J361" s="22">
        <v>160.6533</v>
      </c>
      <c r="K361" s="22">
        <v>224.5513</v>
      </c>
      <c r="L361" s="22">
        <v>160.6533</v>
      </c>
      <c r="M361" s="23">
        <v>20</v>
      </c>
      <c r="N361" s="19" t="s">
        <v>44</v>
      </c>
      <c r="O361" s="22">
        <v>6.41</v>
      </c>
      <c r="P361" s="22">
        <v>1E-3</v>
      </c>
      <c r="Q361" s="22">
        <v>1E-3</v>
      </c>
      <c r="R361" s="22">
        <v>7.2222999999999997</v>
      </c>
      <c r="S361" s="22">
        <v>1.0000000000000001E-5</v>
      </c>
      <c r="T361" s="22">
        <v>1.0000000000000001E-5</v>
      </c>
      <c r="U361" s="22">
        <v>70.993600000000001</v>
      </c>
      <c r="V361" s="22">
        <v>0.28339999999999999</v>
      </c>
      <c r="W361" s="22">
        <v>1E-3</v>
      </c>
      <c r="X361" s="22">
        <v>1E-3</v>
      </c>
      <c r="Y361" s="22">
        <v>20</v>
      </c>
      <c r="Z361" s="22">
        <v>30</v>
      </c>
      <c r="AA361" s="22">
        <v>1E-3</v>
      </c>
      <c r="AB361" s="22">
        <v>35</v>
      </c>
      <c r="AC361" s="22">
        <v>1E-3</v>
      </c>
      <c r="AD361" s="22">
        <v>15</v>
      </c>
      <c r="AE361" s="24">
        <v>100.00399999999999</v>
      </c>
      <c r="AF361" s="19" t="s">
        <v>365</v>
      </c>
      <c r="AG361" s="25">
        <v>0.38319999999999999</v>
      </c>
      <c r="AH361" s="22">
        <v>106069.96</v>
      </c>
      <c r="AI361" s="22">
        <v>166012.63</v>
      </c>
      <c r="AJ361" s="22">
        <v>272082.59000000003</v>
      </c>
      <c r="AK361" s="21" t="s">
        <v>1368</v>
      </c>
      <c r="AL361" s="21" t="s">
        <v>1123</v>
      </c>
      <c r="AM361" s="26" t="s">
        <v>48</v>
      </c>
      <c r="AN361" s="27">
        <v>0</v>
      </c>
      <c r="AS361">
        <f t="shared" si="10"/>
        <v>2907</v>
      </c>
      <c r="AT361" t="str">
        <f t="shared" si="11"/>
        <v>Região Rural da Capital Regional de Ilhéus</v>
      </c>
      <c r="BE361">
        <v>2413409</v>
      </c>
      <c r="BF361">
        <v>24</v>
      </c>
      <c r="BG361" t="s">
        <v>11357</v>
      </c>
      <c r="BH361" t="s">
        <v>11358</v>
      </c>
      <c r="BI361" t="s">
        <v>11359</v>
      </c>
      <c r="BJ361" t="s">
        <v>11477</v>
      </c>
      <c r="BK361">
        <v>2502</v>
      </c>
      <c r="BL361" t="s">
        <v>11474</v>
      </c>
      <c r="BM361" t="s">
        <v>11475</v>
      </c>
    </row>
    <row r="362" spans="1:65" x14ac:dyDescent="0.25">
      <c r="A362" s="17" t="s">
        <v>534</v>
      </c>
      <c r="B362" s="18">
        <v>1</v>
      </c>
      <c r="C362" s="19" t="s">
        <v>1369</v>
      </c>
      <c r="D362" s="20" t="s">
        <v>751</v>
      </c>
      <c r="E362" s="20" t="s">
        <v>1370</v>
      </c>
      <c r="F362" s="21">
        <v>2924603</v>
      </c>
      <c r="G362" s="20" t="s">
        <v>1371</v>
      </c>
      <c r="H362" s="22">
        <v>2672.2069999999999</v>
      </c>
      <c r="I362" s="22">
        <v>2671.2069999999999</v>
      </c>
      <c r="J362" s="22">
        <v>2671.2069999999999</v>
      </c>
      <c r="K362" s="22">
        <v>2672.2069999999999</v>
      </c>
      <c r="L362" s="22">
        <v>2671.2069999999999</v>
      </c>
      <c r="M362" s="23">
        <v>84</v>
      </c>
      <c r="N362" s="19" t="s">
        <v>44</v>
      </c>
      <c r="O362" s="22">
        <v>41.09</v>
      </c>
      <c r="P362" s="22">
        <v>33</v>
      </c>
      <c r="Q362" s="22">
        <v>290.2</v>
      </c>
      <c r="R362" s="22">
        <v>170.50470000000001</v>
      </c>
      <c r="S362" s="22">
        <v>1.0000000000000001E-5</v>
      </c>
      <c r="T362" s="22">
        <v>807.27170000000001</v>
      </c>
      <c r="U362" s="22">
        <v>1688.3877</v>
      </c>
      <c r="V362" s="22">
        <v>40.981200000000001</v>
      </c>
      <c r="W362" s="22">
        <v>1E-3</v>
      </c>
      <c r="X362" s="22">
        <v>1E-3</v>
      </c>
      <c r="Y362" s="22">
        <v>45</v>
      </c>
      <c r="Z362" s="22">
        <v>30</v>
      </c>
      <c r="AA362" s="22">
        <v>20</v>
      </c>
      <c r="AB362" s="22">
        <v>1E-3</v>
      </c>
      <c r="AC362" s="22">
        <v>1E-3</v>
      </c>
      <c r="AD362" s="22">
        <v>5</v>
      </c>
      <c r="AE362" s="24">
        <v>100.00400000000002</v>
      </c>
      <c r="AF362" s="19" t="s">
        <v>65</v>
      </c>
      <c r="AG362" s="25">
        <v>0.55840000000000001</v>
      </c>
      <c r="AH362" s="22">
        <v>547538.26</v>
      </c>
      <c r="AI362" s="22">
        <v>722617.17</v>
      </c>
      <c r="AJ362" s="22">
        <v>1270155.4300000002</v>
      </c>
      <c r="AK362" s="21" t="s">
        <v>1372</v>
      </c>
      <c r="AL362" s="21" t="s">
        <v>1093</v>
      </c>
      <c r="AM362" s="26" t="s">
        <v>48</v>
      </c>
      <c r="AN362" s="27">
        <v>0</v>
      </c>
      <c r="AS362">
        <f t="shared" si="10"/>
        <v>2906</v>
      </c>
      <c r="AT362" t="str">
        <f t="shared" si="11"/>
        <v>Região Rural da Metrópole de Salvador</v>
      </c>
      <c r="BE362">
        <v>2500106</v>
      </c>
      <c r="BF362">
        <v>25</v>
      </c>
      <c r="BG362" t="s">
        <v>11478</v>
      </c>
      <c r="BH362" t="s">
        <v>11479</v>
      </c>
      <c r="BI362" t="s">
        <v>11359</v>
      </c>
      <c r="BJ362" t="s">
        <v>11480</v>
      </c>
      <c r="BK362">
        <v>2502</v>
      </c>
      <c r="BL362" t="s">
        <v>11474</v>
      </c>
      <c r="BM362" t="s">
        <v>11475</v>
      </c>
    </row>
    <row r="363" spans="1:65" x14ac:dyDescent="0.25">
      <c r="A363" s="17" t="s">
        <v>534</v>
      </c>
      <c r="B363" s="18">
        <v>1</v>
      </c>
      <c r="C363" s="19" t="s">
        <v>1373</v>
      </c>
      <c r="D363" s="20" t="s">
        <v>706</v>
      </c>
      <c r="E363" s="20" t="s">
        <v>1374</v>
      </c>
      <c r="F363" s="21">
        <v>2924801</v>
      </c>
      <c r="G363" s="20" t="s">
        <v>1375</v>
      </c>
      <c r="H363" s="22">
        <v>1254</v>
      </c>
      <c r="I363" s="22">
        <v>1221.7487000000001</v>
      </c>
      <c r="J363" s="22">
        <v>1221.7487000000001</v>
      </c>
      <c r="K363" s="22">
        <v>1221.7487000000001</v>
      </c>
      <c r="L363" s="22">
        <v>1221.7487000000001</v>
      </c>
      <c r="M363" s="23">
        <v>41</v>
      </c>
      <c r="N363" s="19" t="s">
        <v>44</v>
      </c>
      <c r="O363" s="22">
        <v>20.36</v>
      </c>
      <c r="P363" s="22">
        <v>76</v>
      </c>
      <c r="Q363" s="22">
        <v>115</v>
      </c>
      <c r="R363" s="22">
        <v>1.579</v>
      </c>
      <c r="S363" s="22">
        <v>1.0000000000000001E-5</v>
      </c>
      <c r="T363" s="22">
        <v>147.74700000000001</v>
      </c>
      <c r="U363" s="22">
        <v>1065.3499999999999</v>
      </c>
      <c r="V363" s="22">
        <v>8.65</v>
      </c>
      <c r="W363" s="22">
        <v>1E-3</v>
      </c>
      <c r="X363" s="22">
        <v>1E-3</v>
      </c>
      <c r="Y363" s="22">
        <v>35</v>
      </c>
      <c r="Z363" s="22">
        <v>25</v>
      </c>
      <c r="AA363" s="22">
        <v>20</v>
      </c>
      <c r="AB363" s="22">
        <v>15</v>
      </c>
      <c r="AC363" s="22">
        <v>1E-3</v>
      </c>
      <c r="AD363" s="22">
        <v>5</v>
      </c>
      <c r="AE363" s="24">
        <v>100.00300000000001</v>
      </c>
      <c r="AF363" s="19" t="s">
        <v>64</v>
      </c>
      <c r="AG363" s="25">
        <v>0.58499999999999996</v>
      </c>
      <c r="AH363" s="22">
        <v>119874.76</v>
      </c>
      <c r="AI363" s="22">
        <v>430444.17</v>
      </c>
      <c r="AJ363" s="22">
        <v>550318.92999999993</v>
      </c>
      <c r="AK363" s="30" t="s">
        <v>1323</v>
      </c>
      <c r="AL363" s="21" t="s">
        <v>1376</v>
      </c>
      <c r="AM363" s="26" t="s">
        <v>48</v>
      </c>
      <c r="AN363" s="27">
        <v>0</v>
      </c>
      <c r="AS363">
        <f t="shared" si="10"/>
        <v>2906</v>
      </c>
      <c r="AT363" t="str">
        <f t="shared" si="11"/>
        <v>Região Rural da Metrópole de Salvador</v>
      </c>
      <c r="BE363">
        <v>2500205</v>
      </c>
      <c r="BF363">
        <v>25</v>
      </c>
      <c r="BG363" t="s">
        <v>11478</v>
      </c>
      <c r="BH363" t="s">
        <v>11479</v>
      </c>
      <c r="BI363" t="s">
        <v>11359</v>
      </c>
      <c r="BJ363" t="s">
        <v>11481</v>
      </c>
      <c r="BK363">
        <v>2502</v>
      </c>
      <c r="BL363" t="s">
        <v>11474</v>
      </c>
      <c r="BM363" t="s">
        <v>11475</v>
      </c>
    </row>
    <row r="364" spans="1:65" x14ac:dyDescent="0.25">
      <c r="A364" s="17" t="s">
        <v>534</v>
      </c>
      <c r="B364" s="18">
        <v>1</v>
      </c>
      <c r="C364" s="19" t="s">
        <v>1377</v>
      </c>
      <c r="D364" s="20" t="s">
        <v>853</v>
      </c>
      <c r="E364" s="20" t="s">
        <v>1378</v>
      </c>
      <c r="F364" s="21">
        <v>2924900</v>
      </c>
      <c r="G364" s="20" t="s">
        <v>1379</v>
      </c>
      <c r="H364" s="22">
        <v>891</v>
      </c>
      <c r="I364" s="22">
        <v>891</v>
      </c>
      <c r="J364" s="22">
        <v>740.72059999999999</v>
      </c>
      <c r="K364" s="22">
        <v>740.72059999999999</v>
      </c>
      <c r="L364" s="22">
        <v>740.72059999999999</v>
      </c>
      <c r="M364" s="23">
        <v>34</v>
      </c>
      <c r="N364" s="19" t="s">
        <v>44</v>
      </c>
      <c r="O364" s="22">
        <v>21.16</v>
      </c>
      <c r="P364" s="22">
        <v>29.19</v>
      </c>
      <c r="Q364" s="22">
        <v>85.91</v>
      </c>
      <c r="R364" s="22">
        <v>25.4</v>
      </c>
      <c r="S364" s="22">
        <v>0</v>
      </c>
      <c r="T364" s="22">
        <v>203.03</v>
      </c>
      <c r="U364" s="22">
        <v>499.53</v>
      </c>
      <c r="V364" s="22">
        <v>9.76</v>
      </c>
      <c r="W364" s="22">
        <v>1E-3</v>
      </c>
      <c r="X364" s="22">
        <v>1E-3</v>
      </c>
      <c r="Y364" s="22">
        <v>29</v>
      </c>
      <c r="Z364" s="22">
        <v>28</v>
      </c>
      <c r="AA364" s="22">
        <v>1E-3</v>
      </c>
      <c r="AB364" s="22">
        <v>40</v>
      </c>
      <c r="AC364" s="22">
        <v>1E-3</v>
      </c>
      <c r="AD364" s="22">
        <v>3</v>
      </c>
      <c r="AE364" s="24">
        <v>100.00399999999999</v>
      </c>
      <c r="AF364" s="19" t="s">
        <v>57</v>
      </c>
      <c r="AG364" s="25">
        <v>0.41199999999999998</v>
      </c>
      <c r="AH364" s="22">
        <v>56200.55</v>
      </c>
      <c r="AI364" s="22">
        <v>139879.29999999999</v>
      </c>
      <c r="AJ364" s="22">
        <v>196079.84999999998</v>
      </c>
      <c r="AK364" s="21" t="s">
        <v>572</v>
      </c>
      <c r="AL364" s="21" t="s">
        <v>996</v>
      </c>
      <c r="AM364" s="26" t="s">
        <v>48</v>
      </c>
      <c r="AN364" s="27">
        <v>0</v>
      </c>
      <c r="AS364">
        <f t="shared" si="10"/>
        <v>2909</v>
      </c>
      <c r="AT364" t="str">
        <f t="shared" si="11"/>
        <v>Região Rural da Capital Regional de Vitória da Conquista</v>
      </c>
      <c r="BE364">
        <v>2501153</v>
      </c>
      <c r="BF364">
        <v>25</v>
      </c>
      <c r="BG364" t="s">
        <v>11478</v>
      </c>
      <c r="BH364" t="s">
        <v>11479</v>
      </c>
      <c r="BI364" t="s">
        <v>11359</v>
      </c>
      <c r="BJ364" t="s">
        <v>11482</v>
      </c>
      <c r="BK364">
        <v>2502</v>
      </c>
      <c r="BL364" t="s">
        <v>11474</v>
      </c>
      <c r="BM364" t="s">
        <v>11475</v>
      </c>
    </row>
    <row r="365" spans="1:65" x14ac:dyDescent="0.25">
      <c r="A365" s="17" t="s">
        <v>534</v>
      </c>
      <c r="B365" s="18">
        <v>1</v>
      </c>
      <c r="C365" s="19" t="s">
        <v>1380</v>
      </c>
      <c r="D365" s="20" t="s">
        <v>853</v>
      </c>
      <c r="E365" s="20" t="s">
        <v>1378</v>
      </c>
      <c r="F365" s="21">
        <v>2924900</v>
      </c>
      <c r="G365" s="20" t="s">
        <v>1381</v>
      </c>
      <c r="H365" s="22">
        <v>2989</v>
      </c>
      <c r="I365" s="22">
        <v>1.0000000000000001E-5</v>
      </c>
      <c r="J365" s="22">
        <v>3243.71</v>
      </c>
      <c r="K365" s="22">
        <v>1.0000000000000001E-5</v>
      </c>
      <c r="L365" s="22">
        <v>2989</v>
      </c>
      <c r="M365" s="23">
        <v>162</v>
      </c>
      <c r="N365" s="19" t="s">
        <v>44</v>
      </c>
      <c r="O365" s="22">
        <v>85.13</v>
      </c>
      <c r="P365" s="22">
        <v>1E-3</v>
      </c>
      <c r="Q365" s="22">
        <v>1E-3</v>
      </c>
      <c r="R365" s="22">
        <v>238.77879999999999</v>
      </c>
      <c r="S365" s="22">
        <v>1.0000000000000001E-5</v>
      </c>
      <c r="T365" s="22">
        <v>332.25420000000003</v>
      </c>
      <c r="U365" s="22">
        <v>2369.922</v>
      </c>
      <c r="V365" s="22">
        <v>38.636000000000003</v>
      </c>
      <c r="W365" s="22">
        <v>1E-3</v>
      </c>
      <c r="X365" s="22">
        <v>1E-3</v>
      </c>
      <c r="Y365" s="22">
        <v>1E-3</v>
      </c>
      <c r="Z365" s="22">
        <v>40</v>
      </c>
      <c r="AA365" s="22">
        <v>20</v>
      </c>
      <c r="AB365" s="22">
        <v>30</v>
      </c>
      <c r="AC365" s="22">
        <v>10</v>
      </c>
      <c r="AD365" s="22">
        <v>1E-3</v>
      </c>
      <c r="AE365" s="24">
        <v>100.004</v>
      </c>
      <c r="AF365" s="19" t="s">
        <v>65</v>
      </c>
      <c r="AG365" s="25">
        <v>0.45900000000000002</v>
      </c>
      <c r="AH365" s="22">
        <v>280538.21000000002</v>
      </c>
      <c r="AI365" s="22">
        <v>489427.62</v>
      </c>
      <c r="AJ365" s="22">
        <v>769965.83000000007</v>
      </c>
      <c r="AK365" s="21" t="s">
        <v>778</v>
      </c>
      <c r="AL365" s="21" t="s">
        <v>1169</v>
      </c>
      <c r="AM365" s="26" t="s">
        <v>48</v>
      </c>
      <c r="AN365" s="27">
        <v>0</v>
      </c>
      <c r="AS365">
        <f t="shared" si="10"/>
        <v>2909</v>
      </c>
      <c r="AT365" t="str">
        <f t="shared" si="11"/>
        <v>Região Rural da Capital Regional de Vitória da Conquista</v>
      </c>
      <c r="BE365">
        <v>2502102</v>
      </c>
      <c r="BF365">
        <v>25</v>
      </c>
      <c r="BG365" t="s">
        <v>11478</v>
      </c>
      <c r="BH365" t="s">
        <v>11479</v>
      </c>
      <c r="BI365" t="s">
        <v>11359</v>
      </c>
      <c r="BJ365" t="s">
        <v>11483</v>
      </c>
      <c r="BK365">
        <v>2502</v>
      </c>
      <c r="BL365" t="s">
        <v>11474</v>
      </c>
      <c r="BM365" t="s">
        <v>11475</v>
      </c>
    </row>
    <row r="366" spans="1:65" x14ac:dyDescent="0.25">
      <c r="A366" s="17" t="s">
        <v>534</v>
      </c>
      <c r="B366" s="18">
        <v>1</v>
      </c>
      <c r="C366" s="19" t="s">
        <v>1382</v>
      </c>
      <c r="D366" s="20" t="s">
        <v>853</v>
      </c>
      <c r="E366" s="20" t="s">
        <v>1378</v>
      </c>
      <c r="F366" s="21">
        <v>2924900</v>
      </c>
      <c r="G366" s="20" t="s">
        <v>1383</v>
      </c>
      <c r="H366" s="22">
        <v>4580.99</v>
      </c>
      <c r="I366" s="22">
        <v>4580.99</v>
      </c>
      <c r="J366" s="22">
        <v>4580.99</v>
      </c>
      <c r="K366" s="22">
        <v>4441.76</v>
      </c>
      <c r="L366" s="22">
        <v>4441.76</v>
      </c>
      <c r="M366" s="23">
        <v>185</v>
      </c>
      <c r="N366" s="19" t="s">
        <v>44</v>
      </c>
      <c r="O366" s="22">
        <v>126.9</v>
      </c>
      <c r="P366" s="22">
        <v>0</v>
      </c>
      <c r="Q366" s="22">
        <v>0</v>
      </c>
      <c r="R366" s="22">
        <v>888.35249999999996</v>
      </c>
      <c r="S366" s="22">
        <v>0</v>
      </c>
      <c r="T366" s="22">
        <v>0</v>
      </c>
      <c r="U366" s="22">
        <v>3338.4</v>
      </c>
      <c r="V366" s="22">
        <v>45.0075</v>
      </c>
      <c r="W366" s="22">
        <v>0</v>
      </c>
      <c r="X366" s="22">
        <v>0</v>
      </c>
      <c r="Y366" s="22">
        <v>40</v>
      </c>
      <c r="Z366" s="22">
        <v>39</v>
      </c>
      <c r="AA366" s="22">
        <v>1</v>
      </c>
      <c r="AB366" s="22">
        <v>20</v>
      </c>
      <c r="AC366" s="22">
        <v>0</v>
      </c>
      <c r="AD366" s="22">
        <v>0</v>
      </c>
      <c r="AE366" s="24">
        <v>100</v>
      </c>
      <c r="AF366" s="19" t="s">
        <v>57</v>
      </c>
      <c r="AG366" s="25">
        <v>0.45400000000000001</v>
      </c>
      <c r="AH366" s="22">
        <v>73163.48</v>
      </c>
      <c r="AI366" s="22">
        <v>345613.34</v>
      </c>
      <c r="AJ366" s="22">
        <v>418776.82</v>
      </c>
      <c r="AK366" s="21" t="s">
        <v>864</v>
      </c>
      <c r="AL366" s="21" t="s">
        <v>1384</v>
      </c>
      <c r="AM366" s="26" t="s">
        <v>48</v>
      </c>
      <c r="AN366" s="27">
        <v>0</v>
      </c>
      <c r="AS366">
        <f t="shared" si="10"/>
        <v>2909</v>
      </c>
      <c r="AT366" t="str">
        <f t="shared" si="11"/>
        <v>Região Rural da Capital Regional de Vitória da Conquista</v>
      </c>
      <c r="BE366">
        <v>2502409</v>
      </c>
      <c r="BF366">
        <v>25</v>
      </c>
      <c r="BG366" t="s">
        <v>11478</v>
      </c>
      <c r="BH366" t="s">
        <v>11479</v>
      </c>
      <c r="BI366" t="s">
        <v>11359</v>
      </c>
      <c r="BJ366" t="s">
        <v>11484</v>
      </c>
      <c r="BK366">
        <v>2502</v>
      </c>
      <c r="BL366" t="s">
        <v>11474</v>
      </c>
      <c r="BM366" t="s">
        <v>11475</v>
      </c>
    </row>
    <row r="367" spans="1:65" x14ac:dyDescent="0.25">
      <c r="A367" s="17" t="s">
        <v>534</v>
      </c>
      <c r="B367" s="18">
        <v>1</v>
      </c>
      <c r="C367" s="19" t="s">
        <v>1385</v>
      </c>
      <c r="D367" s="20" t="s">
        <v>599</v>
      </c>
      <c r="E367" s="20" t="s">
        <v>1386</v>
      </c>
      <c r="F367" s="21">
        <v>2925105</v>
      </c>
      <c r="G367" s="20" t="s">
        <v>1387</v>
      </c>
      <c r="H367" s="22">
        <v>1754.8803</v>
      </c>
      <c r="I367" s="22">
        <v>1928.0848000000001</v>
      </c>
      <c r="J367" s="22">
        <v>1928.0848000000001</v>
      </c>
      <c r="K367" s="22">
        <v>1928.0848000000001</v>
      </c>
      <c r="L367" s="22">
        <v>1754.8803</v>
      </c>
      <c r="M367" s="23">
        <v>69</v>
      </c>
      <c r="N367" s="19" t="s">
        <v>44</v>
      </c>
      <c r="O367" s="22">
        <v>55.09</v>
      </c>
      <c r="P367" s="22">
        <v>15.32</v>
      </c>
      <c r="Q367" s="22">
        <v>100</v>
      </c>
      <c r="R367" s="22">
        <v>58.7</v>
      </c>
      <c r="S367" s="22">
        <v>1.0000000000000001E-5</v>
      </c>
      <c r="T367" s="22">
        <v>284.62</v>
      </c>
      <c r="U367" s="22">
        <v>1571.88</v>
      </c>
      <c r="V367" s="22">
        <v>12.88</v>
      </c>
      <c r="W367" s="22">
        <v>1E-3</v>
      </c>
      <c r="X367" s="22">
        <v>1E-3</v>
      </c>
      <c r="Y367" s="22">
        <v>43.75</v>
      </c>
      <c r="Z367" s="22">
        <v>56.25</v>
      </c>
      <c r="AA367" s="22">
        <v>1E-3</v>
      </c>
      <c r="AB367" s="22">
        <v>1E-3</v>
      </c>
      <c r="AC367" s="22">
        <v>1E-3</v>
      </c>
      <c r="AD367" s="22">
        <v>1E-3</v>
      </c>
      <c r="AE367" s="24">
        <v>100.00600000000003</v>
      </c>
      <c r="AF367" s="19" t="s">
        <v>57</v>
      </c>
      <c r="AG367" s="25">
        <v>0.48499999999999999</v>
      </c>
      <c r="AH367" s="22">
        <v>367597.25</v>
      </c>
      <c r="AI367" s="22">
        <v>893079.03</v>
      </c>
      <c r="AJ367" s="22">
        <v>1260676.28</v>
      </c>
      <c r="AK367" s="21" t="s">
        <v>743</v>
      </c>
      <c r="AL367" s="21" t="s">
        <v>1388</v>
      </c>
      <c r="AM367" s="26" t="s">
        <v>48</v>
      </c>
      <c r="AN367" s="27">
        <v>0</v>
      </c>
      <c r="AS367">
        <f t="shared" si="10"/>
        <v>2909</v>
      </c>
      <c r="AT367" t="str">
        <f t="shared" si="11"/>
        <v>Região Rural da Capital Regional de Vitória da Conquista</v>
      </c>
      <c r="BE367">
        <v>2502607</v>
      </c>
      <c r="BF367">
        <v>25</v>
      </c>
      <c r="BG367" t="s">
        <v>11478</v>
      </c>
      <c r="BH367" t="s">
        <v>11479</v>
      </c>
      <c r="BI367" t="s">
        <v>11359</v>
      </c>
      <c r="BJ367" t="s">
        <v>11485</v>
      </c>
      <c r="BK367">
        <v>2502</v>
      </c>
      <c r="BL367" t="s">
        <v>11474</v>
      </c>
      <c r="BM367" t="s">
        <v>11475</v>
      </c>
    </row>
    <row r="368" spans="1:65" x14ac:dyDescent="0.25">
      <c r="A368" s="17" t="s">
        <v>534</v>
      </c>
      <c r="B368" s="18">
        <v>1</v>
      </c>
      <c r="C368" s="19" t="s">
        <v>1389</v>
      </c>
      <c r="D368" s="20" t="s">
        <v>816</v>
      </c>
      <c r="E368" s="20" t="s">
        <v>1390</v>
      </c>
      <c r="F368" s="21">
        <v>2925204</v>
      </c>
      <c r="G368" s="20" t="s">
        <v>1391</v>
      </c>
      <c r="H368" s="22">
        <v>1449</v>
      </c>
      <c r="I368" s="22">
        <v>1445.3227999999999</v>
      </c>
      <c r="J368" s="22">
        <v>1445.3227999999999</v>
      </c>
      <c r="K368" s="22">
        <v>1449</v>
      </c>
      <c r="L368" s="22">
        <v>1445.3227999999999</v>
      </c>
      <c r="M368" s="23">
        <v>59</v>
      </c>
      <c r="N368" s="19" t="s">
        <v>44</v>
      </c>
      <c r="O368" s="22">
        <v>1E-3</v>
      </c>
      <c r="P368" s="22">
        <v>1E-3</v>
      </c>
      <c r="Q368" s="22">
        <v>1E-3</v>
      </c>
      <c r="R368" s="22">
        <v>232.55600000000001</v>
      </c>
      <c r="S368" s="22">
        <v>1.0000000000000001E-5</v>
      </c>
      <c r="T368" s="22">
        <v>102.27</v>
      </c>
      <c r="U368" s="22">
        <v>1106.0265999999999</v>
      </c>
      <c r="V368" s="22">
        <v>4.4837999999999996</v>
      </c>
      <c r="W368" s="22">
        <v>1E-3</v>
      </c>
      <c r="X368" s="22">
        <v>1E-3</v>
      </c>
      <c r="Y368" s="22">
        <v>1E-3</v>
      </c>
      <c r="Z368" s="22">
        <v>20</v>
      </c>
      <c r="AA368" s="22">
        <v>15</v>
      </c>
      <c r="AB368" s="22">
        <v>35</v>
      </c>
      <c r="AC368" s="22">
        <v>1E-3</v>
      </c>
      <c r="AD368" s="22">
        <v>30</v>
      </c>
      <c r="AE368" s="24">
        <v>100.004</v>
      </c>
      <c r="AF368" s="19" t="s">
        <v>64</v>
      </c>
      <c r="AG368" s="25">
        <v>0.436</v>
      </c>
      <c r="AH368" s="22">
        <v>8548.08</v>
      </c>
      <c r="AI368" s="22">
        <v>455662.94</v>
      </c>
      <c r="AJ368" s="22">
        <v>464211.02</v>
      </c>
      <c r="AK368" s="21" t="s">
        <v>635</v>
      </c>
      <c r="AL368" s="21" t="s">
        <v>1392</v>
      </c>
      <c r="AM368" s="26" t="s">
        <v>48</v>
      </c>
      <c r="AN368" s="27">
        <v>0</v>
      </c>
      <c r="AS368">
        <f t="shared" si="10"/>
        <v>2906</v>
      </c>
      <c r="AT368" t="str">
        <f t="shared" si="11"/>
        <v>Região Rural da Metrópole de Salvador</v>
      </c>
      <c r="BE368">
        <v>2503407</v>
      </c>
      <c r="BF368">
        <v>25</v>
      </c>
      <c r="BG368" t="s">
        <v>11478</v>
      </c>
      <c r="BH368" t="s">
        <v>11479</v>
      </c>
      <c r="BI368" t="s">
        <v>11359</v>
      </c>
      <c r="BJ368" t="s">
        <v>11486</v>
      </c>
      <c r="BK368">
        <v>2502</v>
      </c>
      <c r="BL368" t="s">
        <v>11474</v>
      </c>
      <c r="BM368" t="s">
        <v>11475</v>
      </c>
    </row>
    <row r="369" spans="1:65" x14ac:dyDescent="0.25">
      <c r="A369" s="17" t="s">
        <v>534</v>
      </c>
      <c r="B369" s="18">
        <v>1</v>
      </c>
      <c r="C369" s="19" t="s">
        <v>1393</v>
      </c>
      <c r="D369" s="20" t="s">
        <v>900</v>
      </c>
      <c r="E369" s="20" t="s">
        <v>900</v>
      </c>
      <c r="F369" s="21">
        <v>2925303</v>
      </c>
      <c r="G369" s="20" t="s">
        <v>1394</v>
      </c>
      <c r="H369" s="22">
        <v>2545.6257000000001</v>
      </c>
      <c r="I369" s="22">
        <v>1.0000000000000001E-5</v>
      </c>
      <c r="J369" s="22">
        <v>1630.0741</v>
      </c>
      <c r="K369" s="22">
        <v>1.0000000000000001E-5</v>
      </c>
      <c r="L369" s="22">
        <v>1630.0741</v>
      </c>
      <c r="M369" s="23">
        <v>100</v>
      </c>
      <c r="N369" s="19" t="s">
        <v>44</v>
      </c>
      <c r="O369" s="22">
        <v>46.57</v>
      </c>
      <c r="P369" s="22">
        <v>1E-3</v>
      </c>
      <c r="Q369" s="22">
        <v>1E-3</v>
      </c>
      <c r="R369" s="22">
        <v>49.986899999999999</v>
      </c>
      <c r="S369" s="22">
        <v>1.0000000000000001E-5</v>
      </c>
      <c r="T369" s="22">
        <v>919.96029999999996</v>
      </c>
      <c r="U369" s="22">
        <v>1.3549</v>
      </c>
      <c r="V369" s="22">
        <v>33.372799999999998</v>
      </c>
      <c r="W369" s="22">
        <v>0</v>
      </c>
      <c r="X369" s="22">
        <v>0</v>
      </c>
      <c r="Y369" s="22">
        <v>30.75</v>
      </c>
      <c r="Z369" s="22">
        <v>11.44</v>
      </c>
      <c r="AA369" s="22">
        <v>0</v>
      </c>
      <c r="AB369" s="22">
        <v>55.92</v>
      </c>
      <c r="AC369" s="22">
        <v>1.89</v>
      </c>
      <c r="AD369" s="22">
        <v>0</v>
      </c>
      <c r="AE369" s="24">
        <v>100</v>
      </c>
      <c r="AF369" s="19" t="s">
        <v>65</v>
      </c>
      <c r="AG369" s="25">
        <v>0.36699999999999999</v>
      </c>
      <c r="AH369" s="22">
        <v>629184.81999999995</v>
      </c>
      <c r="AI369" s="22">
        <v>2372689.39</v>
      </c>
      <c r="AJ369" s="22">
        <v>3001874.21</v>
      </c>
      <c r="AK369" s="21" t="s">
        <v>48</v>
      </c>
      <c r="AL369" s="21" t="s">
        <v>1395</v>
      </c>
      <c r="AM369" s="26" t="s">
        <v>48</v>
      </c>
      <c r="AN369" s="27">
        <v>0</v>
      </c>
      <c r="AS369">
        <f t="shared" si="10"/>
        <v>2908</v>
      </c>
      <c r="AT369" t="str">
        <f t="shared" si="11"/>
        <v>Região Rural do Centro Sub-regional de Teixeira de Freitas</v>
      </c>
      <c r="BE369">
        <v>2503753</v>
      </c>
      <c r="BF369">
        <v>25</v>
      </c>
      <c r="BG369" t="s">
        <v>11478</v>
      </c>
      <c r="BH369" t="s">
        <v>11479</v>
      </c>
      <c r="BI369" t="s">
        <v>11359</v>
      </c>
      <c r="BJ369" t="s">
        <v>11487</v>
      </c>
      <c r="BK369">
        <v>2502</v>
      </c>
      <c r="BL369" t="s">
        <v>11474</v>
      </c>
      <c r="BM369" t="s">
        <v>11475</v>
      </c>
    </row>
    <row r="370" spans="1:65" x14ac:dyDescent="0.25">
      <c r="A370" s="17" t="s">
        <v>534</v>
      </c>
      <c r="B370" s="18">
        <v>1</v>
      </c>
      <c r="C370" s="19" t="s">
        <v>1396</v>
      </c>
      <c r="D370" s="20" t="s">
        <v>900</v>
      </c>
      <c r="E370" s="20" t="s">
        <v>900</v>
      </c>
      <c r="F370" s="21">
        <v>2925303</v>
      </c>
      <c r="G370" s="20" t="s">
        <v>1397</v>
      </c>
      <c r="H370" s="22">
        <v>754.68209999999999</v>
      </c>
      <c r="I370" s="22">
        <v>756</v>
      </c>
      <c r="J370" s="22">
        <v>755.98680000000002</v>
      </c>
      <c r="K370" s="22">
        <v>754.68209999999999</v>
      </c>
      <c r="L370" s="22">
        <v>754.68209999999999</v>
      </c>
      <c r="M370" s="23">
        <v>40</v>
      </c>
      <c r="N370" s="19" t="s">
        <v>44</v>
      </c>
      <c r="O370" s="22">
        <v>21.5</v>
      </c>
      <c r="P370" s="22">
        <v>50</v>
      </c>
      <c r="Q370" s="22">
        <v>100</v>
      </c>
      <c r="R370" s="22">
        <v>71.39</v>
      </c>
      <c r="S370" s="22">
        <v>42</v>
      </c>
      <c r="T370" s="22">
        <v>0</v>
      </c>
      <c r="U370" s="22">
        <v>302.39999999999998</v>
      </c>
      <c r="V370" s="22">
        <v>37.799999999999997</v>
      </c>
      <c r="W370" s="22">
        <v>0</v>
      </c>
      <c r="X370" s="22">
        <v>60</v>
      </c>
      <c r="Y370" s="22">
        <v>0</v>
      </c>
      <c r="Z370" s="22">
        <v>0</v>
      </c>
      <c r="AA370" s="22">
        <v>0</v>
      </c>
      <c r="AB370" s="22">
        <v>0</v>
      </c>
      <c r="AC370" s="22">
        <v>0</v>
      </c>
      <c r="AD370" s="22">
        <v>40</v>
      </c>
      <c r="AE370" s="24">
        <v>100</v>
      </c>
      <c r="AF370" s="19" t="s">
        <v>65</v>
      </c>
      <c r="AG370" s="25">
        <v>0.56100000000000005</v>
      </c>
      <c r="AH370" s="22">
        <v>122298.38</v>
      </c>
      <c r="AI370" s="22">
        <v>241673.24</v>
      </c>
      <c r="AJ370" s="22">
        <v>363971.62</v>
      </c>
      <c r="AK370" s="21" t="s">
        <v>413</v>
      </c>
      <c r="AL370" s="21" t="s">
        <v>1398</v>
      </c>
      <c r="AM370" s="26" t="s">
        <v>48</v>
      </c>
      <c r="AN370" s="27">
        <v>0</v>
      </c>
      <c r="AS370">
        <f t="shared" si="10"/>
        <v>2908</v>
      </c>
      <c r="AT370" t="str">
        <f t="shared" si="11"/>
        <v>Região Rural do Centro Sub-regional de Teixeira de Freitas</v>
      </c>
      <c r="BE370">
        <v>2504108</v>
      </c>
      <c r="BF370">
        <v>25</v>
      </c>
      <c r="BG370" t="s">
        <v>11478</v>
      </c>
      <c r="BH370" t="s">
        <v>11479</v>
      </c>
      <c r="BI370" t="s">
        <v>11359</v>
      </c>
      <c r="BJ370" t="s">
        <v>11488</v>
      </c>
      <c r="BK370">
        <v>2502</v>
      </c>
      <c r="BL370" t="s">
        <v>11474</v>
      </c>
      <c r="BM370" t="s">
        <v>11475</v>
      </c>
    </row>
    <row r="371" spans="1:65" x14ac:dyDescent="0.25">
      <c r="A371" s="17" t="s">
        <v>534</v>
      </c>
      <c r="B371" s="18">
        <v>1</v>
      </c>
      <c r="C371" s="19" t="s">
        <v>1399</v>
      </c>
      <c r="D371" s="20" t="s">
        <v>900</v>
      </c>
      <c r="E371" s="20" t="s">
        <v>900</v>
      </c>
      <c r="F371" s="21">
        <v>2925303</v>
      </c>
      <c r="G371" s="20" t="s">
        <v>1400</v>
      </c>
      <c r="H371" s="22">
        <v>4621.7</v>
      </c>
      <c r="I371" s="22">
        <v>4621.7</v>
      </c>
      <c r="J371" s="22">
        <v>885.52</v>
      </c>
      <c r="K371" s="22">
        <v>785.52</v>
      </c>
      <c r="L371" s="22">
        <v>785.52</v>
      </c>
      <c r="M371" s="23">
        <v>30</v>
      </c>
      <c r="N371" s="19" t="s">
        <v>44</v>
      </c>
      <c r="O371" s="22">
        <v>40.26</v>
      </c>
      <c r="P371" s="22">
        <v>49.33</v>
      </c>
      <c r="Q371" s="22">
        <v>8.85</v>
      </c>
      <c r="R371" s="22">
        <v>0</v>
      </c>
      <c r="S371" s="22">
        <v>177.1</v>
      </c>
      <c r="T371" s="22">
        <v>431</v>
      </c>
      <c r="U371" s="22">
        <v>188.88</v>
      </c>
      <c r="V371" s="22">
        <v>88.54</v>
      </c>
      <c r="W371" s="22">
        <v>0</v>
      </c>
      <c r="X371" s="22">
        <v>80</v>
      </c>
      <c r="Y371" s="22">
        <v>0</v>
      </c>
      <c r="Z371" s="22">
        <v>0</v>
      </c>
      <c r="AA371" s="22">
        <v>0</v>
      </c>
      <c r="AB371" s="22">
        <v>0</v>
      </c>
      <c r="AC371" s="22">
        <v>0</v>
      </c>
      <c r="AD371" s="22">
        <v>20</v>
      </c>
      <c r="AE371" s="24">
        <v>100</v>
      </c>
      <c r="AF371" s="19" t="s">
        <v>65</v>
      </c>
      <c r="AG371" s="25">
        <v>0.66300000000000003</v>
      </c>
      <c r="AH371" s="22">
        <v>43334.09</v>
      </c>
      <c r="AI371" s="22">
        <v>164495.10999999999</v>
      </c>
      <c r="AJ371" s="22">
        <v>207829.19999999998</v>
      </c>
      <c r="AK371" s="21" t="s">
        <v>1401</v>
      </c>
      <c r="AL371" s="21" t="s">
        <v>1044</v>
      </c>
      <c r="AM371" s="26" t="s">
        <v>48</v>
      </c>
      <c r="AN371" s="27">
        <v>0</v>
      </c>
      <c r="AS371">
        <f t="shared" si="10"/>
        <v>2908</v>
      </c>
      <c r="AT371" t="str">
        <f t="shared" si="11"/>
        <v>Região Rural do Centro Sub-regional de Teixeira de Freitas</v>
      </c>
      <c r="BE371">
        <v>2504207</v>
      </c>
      <c r="BF371">
        <v>25</v>
      </c>
      <c r="BG371" t="s">
        <v>11478</v>
      </c>
      <c r="BH371" t="s">
        <v>11479</v>
      </c>
      <c r="BI371" t="s">
        <v>11359</v>
      </c>
      <c r="BJ371" t="s">
        <v>11489</v>
      </c>
      <c r="BK371">
        <v>2502</v>
      </c>
      <c r="BL371" t="s">
        <v>11474</v>
      </c>
      <c r="BM371" t="s">
        <v>11475</v>
      </c>
    </row>
    <row r="372" spans="1:65" x14ac:dyDescent="0.25">
      <c r="A372" s="17" t="s">
        <v>534</v>
      </c>
      <c r="B372" s="18">
        <v>1</v>
      </c>
      <c r="C372" s="19" t="s">
        <v>1402</v>
      </c>
      <c r="D372" s="20" t="s">
        <v>900</v>
      </c>
      <c r="E372" s="20" t="s">
        <v>1403</v>
      </c>
      <c r="F372" s="21">
        <v>2925501</v>
      </c>
      <c r="G372" s="20" t="s">
        <v>468</v>
      </c>
      <c r="H372" s="22">
        <v>1086.5999999999999</v>
      </c>
      <c r="I372" s="22">
        <v>1123.7</v>
      </c>
      <c r="J372" s="22">
        <v>1124.2835</v>
      </c>
      <c r="K372" s="22">
        <v>1161.5999999999999</v>
      </c>
      <c r="L372" s="22">
        <v>1086.5999999999999</v>
      </c>
      <c r="M372" s="23">
        <v>40</v>
      </c>
      <c r="N372" s="19" t="s">
        <v>44</v>
      </c>
      <c r="O372" s="22">
        <v>32.119999999999997</v>
      </c>
      <c r="P372" s="22">
        <v>42.57</v>
      </c>
      <c r="Q372" s="22">
        <v>72.84</v>
      </c>
      <c r="R372" s="22">
        <v>0</v>
      </c>
      <c r="S372" s="22">
        <v>17.14</v>
      </c>
      <c r="T372" s="22">
        <v>0</v>
      </c>
      <c r="U372" s="22">
        <v>435.49</v>
      </c>
      <c r="V372" s="22">
        <v>56.19</v>
      </c>
      <c r="W372" s="22">
        <v>0</v>
      </c>
      <c r="X372" s="22">
        <v>95</v>
      </c>
      <c r="Y372" s="22">
        <v>0</v>
      </c>
      <c r="Z372" s="22">
        <v>0</v>
      </c>
      <c r="AA372" s="22">
        <v>0</v>
      </c>
      <c r="AB372" s="22">
        <v>0</v>
      </c>
      <c r="AC372" s="22">
        <v>0</v>
      </c>
      <c r="AD372" s="22">
        <v>0.5</v>
      </c>
      <c r="AE372" s="24">
        <v>95.5</v>
      </c>
      <c r="AF372" s="19" t="s">
        <v>57</v>
      </c>
      <c r="AG372" s="25">
        <v>0.61</v>
      </c>
      <c r="AH372" s="22">
        <v>165503.35</v>
      </c>
      <c r="AI372" s="22">
        <v>378357.55</v>
      </c>
      <c r="AJ372" s="22">
        <v>543860.9</v>
      </c>
      <c r="AK372" s="21" t="s">
        <v>1404</v>
      </c>
      <c r="AL372" s="21" t="s">
        <v>123</v>
      </c>
      <c r="AM372" s="26" t="s">
        <v>48</v>
      </c>
      <c r="AN372" s="27">
        <v>0</v>
      </c>
      <c r="AS372">
        <f t="shared" si="10"/>
        <v>2908</v>
      </c>
      <c r="AT372" t="str">
        <f t="shared" si="11"/>
        <v>Região Rural do Centro Sub-regional de Teixeira de Freitas</v>
      </c>
      <c r="BE372">
        <v>2504405</v>
      </c>
      <c r="BF372">
        <v>25</v>
      </c>
      <c r="BG372" t="s">
        <v>11478</v>
      </c>
      <c r="BH372" t="s">
        <v>11479</v>
      </c>
      <c r="BI372" t="s">
        <v>11359</v>
      </c>
      <c r="BJ372" t="s">
        <v>11490</v>
      </c>
      <c r="BK372">
        <v>2502</v>
      </c>
      <c r="BL372" t="s">
        <v>11474</v>
      </c>
      <c r="BM372" t="s">
        <v>11475</v>
      </c>
    </row>
    <row r="373" spans="1:65" x14ac:dyDescent="0.25">
      <c r="A373" s="17" t="s">
        <v>534</v>
      </c>
      <c r="B373" s="18">
        <v>1</v>
      </c>
      <c r="C373" s="19" t="s">
        <v>1405</v>
      </c>
      <c r="D373" s="20" t="s">
        <v>768</v>
      </c>
      <c r="E373" s="20" t="s">
        <v>1406</v>
      </c>
      <c r="F373" s="21">
        <v>2925907</v>
      </c>
      <c r="G373" s="20" t="s">
        <v>1407</v>
      </c>
      <c r="H373" s="22">
        <v>2251.4</v>
      </c>
      <c r="I373" s="22">
        <v>1233.6286</v>
      </c>
      <c r="J373" s="22">
        <v>1233.6286</v>
      </c>
      <c r="K373" s="22">
        <v>2251.4</v>
      </c>
      <c r="L373" s="22">
        <v>1233.6286</v>
      </c>
      <c r="M373" s="23">
        <v>37</v>
      </c>
      <c r="N373" s="19" t="s">
        <v>44</v>
      </c>
      <c r="O373" s="22">
        <v>24.67</v>
      </c>
      <c r="P373" s="22">
        <v>1E-3</v>
      </c>
      <c r="Q373" s="22">
        <v>1E-3</v>
      </c>
      <c r="R373" s="22">
        <v>8.1549999999999994</v>
      </c>
      <c r="S373" s="22">
        <v>1.0000000000000001E-5</v>
      </c>
      <c r="T373" s="22">
        <v>1.0000000000000001E-5</v>
      </c>
      <c r="U373" s="22">
        <v>1222.3441</v>
      </c>
      <c r="V373" s="22">
        <v>3.1295000000000002</v>
      </c>
      <c r="W373" s="22">
        <v>1E-3</v>
      </c>
      <c r="X373" s="22">
        <v>1E-3</v>
      </c>
      <c r="Y373" s="22">
        <v>60</v>
      </c>
      <c r="Z373" s="22">
        <v>30</v>
      </c>
      <c r="AA373" s="22">
        <v>1E-3</v>
      </c>
      <c r="AB373" s="22">
        <v>5</v>
      </c>
      <c r="AC373" s="22">
        <v>1E-3</v>
      </c>
      <c r="AD373" s="22">
        <v>5</v>
      </c>
      <c r="AE373" s="24">
        <v>100.00400000000002</v>
      </c>
      <c r="AF373" s="19" t="s">
        <v>65</v>
      </c>
      <c r="AG373" s="25">
        <v>0.47499999999999998</v>
      </c>
      <c r="AH373" s="22">
        <v>81624.259999999995</v>
      </c>
      <c r="AI373" s="22">
        <v>791356.88</v>
      </c>
      <c r="AJ373" s="22">
        <v>872981.14</v>
      </c>
      <c r="AK373" s="21" t="s">
        <v>1408</v>
      </c>
      <c r="AL373" s="21" t="s">
        <v>1163</v>
      </c>
      <c r="AM373" s="26" t="s">
        <v>48</v>
      </c>
      <c r="AN373" s="27">
        <v>29062.6</v>
      </c>
      <c r="AS373">
        <f t="shared" si="10"/>
        <v>2906</v>
      </c>
      <c r="AT373" t="str">
        <f t="shared" si="11"/>
        <v>Região Rural da Metrópole de Salvador</v>
      </c>
      <c r="BE373">
        <v>2504504</v>
      </c>
      <c r="BF373">
        <v>25</v>
      </c>
      <c r="BG373" t="s">
        <v>11478</v>
      </c>
      <c r="BH373" t="s">
        <v>11479</v>
      </c>
      <c r="BI373" t="s">
        <v>11359</v>
      </c>
      <c r="BJ373" t="s">
        <v>11491</v>
      </c>
      <c r="BK373">
        <v>2502</v>
      </c>
      <c r="BL373" t="s">
        <v>11474</v>
      </c>
      <c r="BM373" t="s">
        <v>11475</v>
      </c>
    </row>
    <row r="374" spans="1:65" x14ac:dyDescent="0.25">
      <c r="A374" s="17" t="s">
        <v>534</v>
      </c>
      <c r="B374" s="18">
        <v>1</v>
      </c>
      <c r="C374" s="19" t="s">
        <v>1409</v>
      </c>
      <c r="D374" s="20" t="s">
        <v>746</v>
      </c>
      <c r="E374" s="20" t="s">
        <v>1410</v>
      </c>
      <c r="F374" s="21">
        <v>2926004</v>
      </c>
      <c r="G374" s="20" t="s">
        <v>1411</v>
      </c>
      <c r="H374" s="22">
        <v>4100</v>
      </c>
      <c r="I374" s="22">
        <v>5043.5200000000004</v>
      </c>
      <c r="J374" s="22">
        <v>5043.5218000000004</v>
      </c>
      <c r="K374" s="22">
        <v>5043.5218000000004</v>
      </c>
      <c r="L374" s="22">
        <v>4100</v>
      </c>
      <c r="M374" s="23">
        <v>85</v>
      </c>
      <c r="N374" s="19" t="s">
        <v>44</v>
      </c>
      <c r="O374" s="22">
        <v>77.489999999999995</v>
      </c>
      <c r="P374" s="22">
        <v>1E-3</v>
      </c>
      <c r="Q374" s="22">
        <v>1E-3</v>
      </c>
      <c r="R374" s="22">
        <v>1727.7626</v>
      </c>
      <c r="S374" s="22">
        <v>1.0000000000000001E-5</v>
      </c>
      <c r="T374" s="22">
        <v>1.0000000000000001E-5</v>
      </c>
      <c r="U374" s="22">
        <v>3287.8634999999999</v>
      </c>
      <c r="V374" s="22">
        <v>27.895700000000001</v>
      </c>
      <c r="W374" s="22">
        <v>1E-3</v>
      </c>
      <c r="X374" s="22">
        <v>1E-3</v>
      </c>
      <c r="Y374" s="22">
        <v>1E-3</v>
      </c>
      <c r="Z374" s="22">
        <v>40</v>
      </c>
      <c r="AA374" s="22">
        <v>1E-3</v>
      </c>
      <c r="AB374" s="22">
        <v>40</v>
      </c>
      <c r="AC374" s="22">
        <v>1E-3</v>
      </c>
      <c r="AD374" s="22">
        <v>20</v>
      </c>
      <c r="AE374" s="24">
        <v>100.005</v>
      </c>
      <c r="AF374" s="19" t="s">
        <v>65</v>
      </c>
      <c r="AG374" s="25">
        <v>0.42599999999999999</v>
      </c>
      <c r="AH374" s="22">
        <v>160567.79</v>
      </c>
      <c r="AI374" s="22">
        <v>477840.94</v>
      </c>
      <c r="AJ374" s="22">
        <v>638408.73</v>
      </c>
      <c r="AK374" s="21" t="s">
        <v>1412</v>
      </c>
      <c r="AL374" s="21" t="s">
        <v>539</v>
      </c>
      <c r="AM374" s="26" t="s">
        <v>48</v>
      </c>
      <c r="AN374" s="27">
        <v>0</v>
      </c>
      <c r="AS374">
        <f t="shared" si="10"/>
        <v>2904</v>
      </c>
      <c r="AT374" t="str">
        <f t="shared" si="11"/>
        <v>Região Rural da Capital Regional de Petrolina-Juazeiro</v>
      </c>
      <c r="BE374">
        <v>2504801</v>
      </c>
      <c r="BF374">
        <v>25</v>
      </c>
      <c r="BG374" t="s">
        <v>11478</v>
      </c>
      <c r="BH374" t="s">
        <v>11479</v>
      </c>
      <c r="BI374" t="s">
        <v>11359</v>
      </c>
      <c r="BJ374" t="s">
        <v>11492</v>
      </c>
      <c r="BK374">
        <v>2502</v>
      </c>
      <c r="BL374" t="s">
        <v>11474</v>
      </c>
      <c r="BM374" t="s">
        <v>11475</v>
      </c>
    </row>
    <row r="375" spans="1:65" x14ac:dyDescent="0.25">
      <c r="A375" s="17" t="s">
        <v>534</v>
      </c>
      <c r="B375" s="18">
        <v>1</v>
      </c>
      <c r="C375" s="19" t="s">
        <v>1413</v>
      </c>
      <c r="D375" s="20" t="s">
        <v>610</v>
      </c>
      <c r="E375" s="20" t="s">
        <v>1414</v>
      </c>
      <c r="F375" s="21">
        <v>2926202</v>
      </c>
      <c r="G375" s="20" t="s">
        <v>1415</v>
      </c>
      <c r="H375" s="22">
        <v>18203.794600000001</v>
      </c>
      <c r="I375" s="22">
        <v>18203.794600000001</v>
      </c>
      <c r="J375" s="22">
        <v>18203.794600000001</v>
      </c>
      <c r="K375" s="22">
        <v>18203.794600000001</v>
      </c>
      <c r="L375" s="22">
        <v>7952.1316999999999</v>
      </c>
      <c r="M375" s="23">
        <v>120</v>
      </c>
      <c r="N375" s="19" t="s">
        <v>44</v>
      </c>
      <c r="O375" s="22">
        <v>122.34</v>
      </c>
      <c r="P375" s="22">
        <v>27.3</v>
      </c>
      <c r="Q375" s="22">
        <v>69.56</v>
      </c>
      <c r="R375" s="22">
        <v>371.72680000000003</v>
      </c>
      <c r="S375" s="22">
        <v>845.4</v>
      </c>
      <c r="T375" s="22">
        <v>0</v>
      </c>
      <c r="U375" s="22">
        <v>0</v>
      </c>
      <c r="V375" s="22">
        <v>14.400600000000001</v>
      </c>
      <c r="W375" s="22">
        <v>0</v>
      </c>
      <c r="X375" s="22">
        <v>0</v>
      </c>
      <c r="Y375" s="22">
        <v>8.17</v>
      </c>
      <c r="Z375" s="22">
        <v>35.479999999999997</v>
      </c>
      <c r="AA375" s="22">
        <v>48.69</v>
      </c>
      <c r="AB375" s="22">
        <v>0</v>
      </c>
      <c r="AC375" s="22">
        <v>0</v>
      </c>
      <c r="AD375" s="22">
        <v>7.68</v>
      </c>
      <c r="AE375" s="24">
        <v>100.02000000000001</v>
      </c>
      <c r="AF375" s="19" t="s">
        <v>65</v>
      </c>
      <c r="AG375" s="25">
        <v>0.495</v>
      </c>
      <c r="AH375" s="22">
        <v>4678.72</v>
      </c>
      <c r="AI375" s="22">
        <v>383920.97</v>
      </c>
      <c r="AJ375" s="22">
        <v>388599.68999999994</v>
      </c>
      <c r="AK375" s="21" t="s">
        <v>983</v>
      </c>
      <c r="AL375" s="21" t="s">
        <v>1416</v>
      </c>
      <c r="AM375" s="26" t="s">
        <v>48</v>
      </c>
      <c r="AN375" s="27">
        <v>0</v>
      </c>
      <c r="AS375">
        <f t="shared" si="10"/>
        <v>2901</v>
      </c>
      <c r="AT375" t="str">
        <f t="shared" si="11"/>
        <v>Região Rural da Capital Regional de Barreiras</v>
      </c>
      <c r="BE375">
        <v>2505303</v>
      </c>
      <c r="BF375">
        <v>25</v>
      </c>
      <c r="BG375" t="s">
        <v>11478</v>
      </c>
      <c r="BH375" t="s">
        <v>11479</v>
      </c>
      <c r="BI375" t="s">
        <v>11359</v>
      </c>
      <c r="BJ375" t="s">
        <v>11493</v>
      </c>
      <c r="BK375">
        <v>2502</v>
      </c>
      <c r="BL375" t="s">
        <v>11474</v>
      </c>
      <c r="BM375" t="s">
        <v>11475</v>
      </c>
    </row>
    <row r="376" spans="1:65" x14ac:dyDescent="0.25">
      <c r="A376" s="17" t="s">
        <v>534</v>
      </c>
      <c r="B376" s="18">
        <v>1</v>
      </c>
      <c r="C376" s="19" t="s">
        <v>1417</v>
      </c>
      <c r="D376" s="20" t="s">
        <v>610</v>
      </c>
      <c r="E376" s="20" t="s">
        <v>1414</v>
      </c>
      <c r="F376" s="21">
        <v>2926202</v>
      </c>
      <c r="G376" s="20" t="s">
        <v>1418</v>
      </c>
      <c r="H376" s="22">
        <v>3899.34</v>
      </c>
      <c r="I376" s="22">
        <v>3899.34</v>
      </c>
      <c r="J376" s="22">
        <v>3899.34</v>
      </c>
      <c r="K376" s="22">
        <v>3899.34</v>
      </c>
      <c r="L376" s="22">
        <v>3899.34</v>
      </c>
      <c r="M376" s="23">
        <v>60</v>
      </c>
      <c r="N376" s="19" t="s">
        <v>44</v>
      </c>
      <c r="O376" s="22">
        <v>59.9</v>
      </c>
      <c r="P376" s="22">
        <v>0</v>
      </c>
      <c r="Q376" s="22">
        <v>0</v>
      </c>
      <c r="R376" s="22">
        <v>350</v>
      </c>
      <c r="S376" s="22">
        <v>0</v>
      </c>
      <c r="T376" s="22">
        <v>0</v>
      </c>
      <c r="U376" s="22">
        <v>3429.34</v>
      </c>
      <c r="V376" s="22">
        <v>120</v>
      </c>
      <c r="W376" s="22">
        <v>0</v>
      </c>
      <c r="X376" s="22">
        <v>0</v>
      </c>
      <c r="Y376" s="22">
        <v>20</v>
      </c>
      <c r="Z376" s="22">
        <v>30</v>
      </c>
      <c r="AA376" s="22">
        <v>25</v>
      </c>
      <c r="AB376" s="22">
        <v>15</v>
      </c>
      <c r="AC376" s="22">
        <v>0</v>
      </c>
      <c r="AD376" s="22">
        <v>10</v>
      </c>
      <c r="AE376" s="24">
        <v>100</v>
      </c>
      <c r="AF376" s="19" t="s">
        <v>65</v>
      </c>
      <c r="AG376" s="25">
        <v>0.49299999999999999</v>
      </c>
      <c r="AH376" s="22">
        <v>1966.55</v>
      </c>
      <c r="AI376" s="22">
        <v>187495.6</v>
      </c>
      <c r="AJ376" s="22">
        <v>189462.15</v>
      </c>
      <c r="AK376" s="21" t="s">
        <v>1419</v>
      </c>
      <c r="AL376" s="21" t="s">
        <v>1420</v>
      </c>
      <c r="AM376" s="26" t="s">
        <v>48</v>
      </c>
      <c r="AN376" s="27">
        <v>0</v>
      </c>
      <c r="AS376">
        <f t="shared" si="10"/>
        <v>2901</v>
      </c>
      <c r="AT376" t="str">
        <f t="shared" si="11"/>
        <v>Região Rural da Capital Regional de Barreiras</v>
      </c>
      <c r="BE376">
        <v>2505501</v>
      </c>
      <c r="BF376">
        <v>25</v>
      </c>
      <c r="BG376" t="s">
        <v>11478</v>
      </c>
      <c r="BH376" t="s">
        <v>11479</v>
      </c>
      <c r="BI376" t="s">
        <v>11359</v>
      </c>
      <c r="BJ376" t="s">
        <v>11494</v>
      </c>
      <c r="BK376">
        <v>2502</v>
      </c>
      <c r="BL376" t="s">
        <v>11474</v>
      </c>
      <c r="BM376" t="s">
        <v>11475</v>
      </c>
    </row>
    <row r="377" spans="1:65" x14ac:dyDescent="0.25">
      <c r="A377" s="17" t="s">
        <v>534</v>
      </c>
      <c r="B377" s="18">
        <v>1</v>
      </c>
      <c r="C377" s="19" t="s">
        <v>1421</v>
      </c>
      <c r="D377" s="20" t="s">
        <v>610</v>
      </c>
      <c r="E377" s="20" t="s">
        <v>1414</v>
      </c>
      <c r="F377" s="21">
        <v>2926202</v>
      </c>
      <c r="G377" s="20" t="s">
        <v>1422</v>
      </c>
      <c r="H377" s="22">
        <v>12697.6157</v>
      </c>
      <c r="I377" s="22">
        <v>12681.4894</v>
      </c>
      <c r="J377" s="22">
        <v>12681.4894</v>
      </c>
      <c r="K377" s="22">
        <v>12681.4894</v>
      </c>
      <c r="L377" s="22">
        <v>12681.4894</v>
      </c>
      <c r="M377" s="23">
        <v>182</v>
      </c>
      <c r="N377" s="19" t="s">
        <v>44</v>
      </c>
      <c r="O377" s="22">
        <v>195.1</v>
      </c>
      <c r="P377" s="22">
        <v>17.79</v>
      </c>
      <c r="Q377" s="22">
        <v>100</v>
      </c>
      <c r="R377" s="22">
        <v>1.0000000000000001E-5</v>
      </c>
      <c r="S377" s="22">
        <v>2563.1999999999998</v>
      </c>
      <c r="T377" s="22">
        <v>1809.08</v>
      </c>
      <c r="U377" s="22">
        <v>8260.42</v>
      </c>
      <c r="V377" s="22">
        <v>48.792999999999999</v>
      </c>
      <c r="W377" s="22">
        <v>1E-4</v>
      </c>
      <c r="X377" s="22">
        <v>1E-4</v>
      </c>
      <c r="Y377" s="22">
        <v>38</v>
      </c>
      <c r="Z377" s="22">
        <v>2</v>
      </c>
      <c r="AA377" s="22">
        <v>1E-4</v>
      </c>
      <c r="AB377" s="22">
        <v>60</v>
      </c>
      <c r="AC377" s="22">
        <v>1E-4</v>
      </c>
      <c r="AD377" s="22">
        <v>1E-4</v>
      </c>
      <c r="AE377" s="24">
        <v>100.00050000000002</v>
      </c>
      <c r="AF377" s="19" t="s">
        <v>44</v>
      </c>
      <c r="AG377" s="25">
        <v>0.41399999999999998</v>
      </c>
      <c r="AH377" s="22">
        <v>2245046.73</v>
      </c>
      <c r="AI377" s="22">
        <v>6515497.6700000009</v>
      </c>
      <c r="AJ377" s="22">
        <v>8760544.4000000004</v>
      </c>
      <c r="AK377" s="30" t="s">
        <v>1225</v>
      </c>
      <c r="AL377" s="21" t="s">
        <v>387</v>
      </c>
      <c r="AM377" s="26" t="s">
        <v>48</v>
      </c>
      <c r="AN377" s="27">
        <v>150899.94</v>
      </c>
      <c r="AS377">
        <f t="shared" si="10"/>
        <v>2901</v>
      </c>
      <c r="AT377" t="str">
        <f t="shared" si="11"/>
        <v>Região Rural da Capital Regional de Barreiras</v>
      </c>
      <c r="BE377">
        <v>2505600</v>
      </c>
      <c r="BF377">
        <v>25</v>
      </c>
      <c r="BG377" t="s">
        <v>11478</v>
      </c>
      <c r="BH377" t="s">
        <v>11479</v>
      </c>
      <c r="BI377" t="s">
        <v>11359</v>
      </c>
      <c r="BJ377" t="s">
        <v>11495</v>
      </c>
      <c r="BK377">
        <v>2502</v>
      </c>
      <c r="BL377" t="s">
        <v>11474</v>
      </c>
      <c r="BM377" t="s">
        <v>11475</v>
      </c>
    </row>
    <row r="378" spans="1:65" x14ac:dyDescent="0.25">
      <c r="A378" s="17" t="s">
        <v>534</v>
      </c>
      <c r="B378" s="18">
        <v>1</v>
      </c>
      <c r="C378" s="19" t="s">
        <v>1423</v>
      </c>
      <c r="D378" s="20" t="s">
        <v>914</v>
      </c>
      <c r="E378" s="20" t="s">
        <v>1424</v>
      </c>
      <c r="F378" s="21">
        <v>2926400</v>
      </c>
      <c r="G378" s="20" t="s">
        <v>1425</v>
      </c>
      <c r="H378" s="22">
        <v>2700</v>
      </c>
      <c r="I378" s="22">
        <v>2700</v>
      </c>
      <c r="J378" s="22">
        <v>2783.4</v>
      </c>
      <c r="K378" s="22">
        <v>2783.4</v>
      </c>
      <c r="L378" s="22">
        <v>2783.4</v>
      </c>
      <c r="M378" s="23">
        <v>60</v>
      </c>
      <c r="N378" s="19" t="s">
        <v>44</v>
      </c>
      <c r="O378" s="22">
        <v>42.82</v>
      </c>
      <c r="P378" s="22">
        <v>48.81</v>
      </c>
      <c r="Q378" s="22">
        <v>100</v>
      </c>
      <c r="R378" s="22">
        <v>208.1396</v>
      </c>
      <c r="S378" s="22">
        <v>561.73</v>
      </c>
      <c r="T378" s="22">
        <v>1900.4423999999999</v>
      </c>
      <c r="U378" s="22">
        <v>1.0000000000000001E-5</v>
      </c>
      <c r="V378" s="22">
        <v>113.098</v>
      </c>
      <c r="W378" s="22">
        <v>0</v>
      </c>
      <c r="X378" s="22">
        <v>0</v>
      </c>
      <c r="Y378" s="22">
        <v>13</v>
      </c>
      <c r="Z378" s="22">
        <v>0</v>
      </c>
      <c r="AA378" s="22">
        <v>0</v>
      </c>
      <c r="AB378" s="22">
        <v>46.2</v>
      </c>
      <c r="AC378" s="22">
        <v>9</v>
      </c>
      <c r="AD378" s="22">
        <v>31.8</v>
      </c>
      <c r="AE378" s="24">
        <v>100</v>
      </c>
      <c r="AF378" s="19" t="s">
        <v>65</v>
      </c>
      <c r="AG378" s="25">
        <v>0.245</v>
      </c>
      <c r="AH378" s="22">
        <v>1901114.71</v>
      </c>
      <c r="AI378" s="22">
        <v>897841.34</v>
      </c>
      <c r="AJ378" s="22">
        <v>2798956.05</v>
      </c>
      <c r="AK378" s="21" t="s">
        <v>1426</v>
      </c>
      <c r="AL378" s="21" t="s">
        <v>1427</v>
      </c>
      <c r="AM378" s="26" t="s">
        <v>48</v>
      </c>
      <c r="AN378" s="27">
        <v>0</v>
      </c>
      <c r="AS378">
        <f t="shared" si="10"/>
        <v>2902</v>
      </c>
      <c r="AT378" t="str">
        <f t="shared" si="11"/>
        <v>Região Rural do Centro Sub-regional de Bom Jesus da Lapa</v>
      </c>
      <c r="BE378">
        <v>2505907</v>
      </c>
      <c r="BF378">
        <v>25</v>
      </c>
      <c r="BG378" t="s">
        <v>11478</v>
      </c>
      <c r="BH378" t="s">
        <v>11479</v>
      </c>
      <c r="BI378" t="s">
        <v>11359</v>
      </c>
      <c r="BJ378" t="s">
        <v>11496</v>
      </c>
      <c r="BK378">
        <v>2502</v>
      </c>
      <c r="BL378" t="s">
        <v>11474</v>
      </c>
      <c r="BM378" t="s">
        <v>11475</v>
      </c>
    </row>
    <row r="379" spans="1:65" x14ac:dyDescent="0.25">
      <c r="A379" s="17" t="s">
        <v>534</v>
      </c>
      <c r="B379" s="18">
        <v>1</v>
      </c>
      <c r="C379" s="19" t="s">
        <v>1428</v>
      </c>
      <c r="D379" s="20" t="s">
        <v>866</v>
      </c>
      <c r="E379" s="20" t="s">
        <v>1429</v>
      </c>
      <c r="F379" s="21">
        <v>2926657</v>
      </c>
      <c r="G379" s="20" t="s">
        <v>1430</v>
      </c>
      <c r="H379" s="22">
        <v>881.86</v>
      </c>
      <c r="I379" s="22">
        <v>881.86</v>
      </c>
      <c r="J379" s="22">
        <v>927.29</v>
      </c>
      <c r="K379" s="22">
        <v>927.29</v>
      </c>
      <c r="L379" s="22">
        <v>881.86</v>
      </c>
      <c r="M379" s="23">
        <v>41</v>
      </c>
      <c r="N379" s="19" t="s">
        <v>44</v>
      </c>
      <c r="O379" s="22">
        <v>18.54</v>
      </c>
      <c r="P379" s="22">
        <v>30.7</v>
      </c>
      <c r="Q379" s="22">
        <v>71.7</v>
      </c>
      <c r="R379" s="22">
        <v>126.61</v>
      </c>
      <c r="S379" s="22">
        <v>145.63999999999999</v>
      </c>
      <c r="T379" s="22">
        <v>75.63</v>
      </c>
      <c r="U379" s="22">
        <v>575.03</v>
      </c>
      <c r="V379" s="22">
        <v>4.37</v>
      </c>
      <c r="W379" s="22">
        <v>1E-3</v>
      </c>
      <c r="X379" s="22">
        <v>1E-3</v>
      </c>
      <c r="Y379" s="22">
        <v>1E-3</v>
      </c>
      <c r="Z379" s="22">
        <v>38</v>
      </c>
      <c r="AA379" s="22">
        <v>10</v>
      </c>
      <c r="AB379" s="22">
        <v>35</v>
      </c>
      <c r="AC379" s="22">
        <v>12</v>
      </c>
      <c r="AD379" s="22">
        <v>5</v>
      </c>
      <c r="AE379" s="24">
        <v>100.003</v>
      </c>
      <c r="AF379" s="19" t="s">
        <v>44</v>
      </c>
      <c r="AG379" s="25">
        <v>0.52</v>
      </c>
      <c r="AH379" s="22">
        <v>315699.61</v>
      </c>
      <c r="AI379" s="22">
        <v>1406188.92</v>
      </c>
      <c r="AJ379" s="22">
        <v>1721888.5299999998</v>
      </c>
      <c r="AK379" s="21" t="s">
        <v>948</v>
      </c>
      <c r="AL379" s="21" t="s">
        <v>1431</v>
      </c>
      <c r="AM379" s="26" t="s">
        <v>48</v>
      </c>
      <c r="AN379" s="27">
        <v>0</v>
      </c>
      <c r="AS379">
        <f t="shared" si="10"/>
        <v>2909</v>
      </c>
      <c r="AT379" t="str">
        <f t="shared" si="11"/>
        <v>Região Rural da Capital Regional de Vitória da Conquista</v>
      </c>
      <c r="BE379">
        <v>2506608</v>
      </c>
      <c r="BF379">
        <v>25</v>
      </c>
      <c r="BG379" t="s">
        <v>11478</v>
      </c>
      <c r="BH379" t="s">
        <v>11479</v>
      </c>
      <c r="BI379" t="s">
        <v>11359</v>
      </c>
      <c r="BJ379" t="s">
        <v>11497</v>
      </c>
      <c r="BK379">
        <v>2502</v>
      </c>
      <c r="BL379" t="s">
        <v>11474</v>
      </c>
      <c r="BM379" t="s">
        <v>11475</v>
      </c>
    </row>
    <row r="380" spans="1:65" x14ac:dyDescent="0.25">
      <c r="A380" s="17" t="s">
        <v>534</v>
      </c>
      <c r="B380" s="18">
        <v>1</v>
      </c>
      <c r="C380" s="19" t="s">
        <v>1432</v>
      </c>
      <c r="D380" s="20" t="s">
        <v>628</v>
      </c>
      <c r="E380" s="20" t="s">
        <v>1433</v>
      </c>
      <c r="F380" s="21">
        <v>2927200</v>
      </c>
      <c r="G380" s="20" t="s">
        <v>1434</v>
      </c>
      <c r="H380" s="22">
        <v>1273.6600000000001</v>
      </c>
      <c r="I380" s="22">
        <v>1294.32</v>
      </c>
      <c r="J380" s="22">
        <v>1294.32</v>
      </c>
      <c r="K380" s="22">
        <v>1273.6600000000001</v>
      </c>
      <c r="L380" s="22">
        <v>1273.6600000000001</v>
      </c>
      <c r="M380" s="23">
        <v>60</v>
      </c>
      <c r="N380" s="19" t="s">
        <v>44</v>
      </c>
      <c r="O380" s="22">
        <v>21.57</v>
      </c>
      <c r="P380" s="22">
        <v>71.58</v>
      </c>
      <c r="Q380" s="22">
        <v>100</v>
      </c>
      <c r="R380" s="22">
        <v>380</v>
      </c>
      <c r="S380" s="22">
        <v>0</v>
      </c>
      <c r="T380" s="22">
        <v>0</v>
      </c>
      <c r="U380" s="22">
        <v>258</v>
      </c>
      <c r="V380" s="22">
        <v>6.32</v>
      </c>
      <c r="W380" s="22">
        <v>0</v>
      </c>
      <c r="X380" s="22">
        <v>0</v>
      </c>
      <c r="Y380" s="22">
        <v>20</v>
      </c>
      <c r="Z380" s="22">
        <v>40</v>
      </c>
      <c r="AA380" s="22">
        <v>0</v>
      </c>
      <c r="AB380" s="22">
        <v>25</v>
      </c>
      <c r="AC380" s="22">
        <v>0</v>
      </c>
      <c r="AD380" s="22">
        <v>15</v>
      </c>
      <c r="AE380" s="24">
        <v>100</v>
      </c>
      <c r="AF380" s="19" t="s">
        <v>65</v>
      </c>
      <c r="AG380" s="25">
        <v>0.48199999999999998</v>
      </c>
      <c r="AH380" s="22">
        <v>223613.88</v>
      </c>
      <c r="AI380" s="22">
        <v>187284.73</v>
      </c>
      <c r="AJ380" s="22">
        <v>410898.61</v>
      </c>
      <c r="AK380" s="21" t="s">
        <v>326</v>
      </c>
      <c r="AL380" s="21" t="s">
        <v>568</v>
      </c>
      <c r="AM380" s="26" t="s">
        <v>48</v>
      </c>
      <c r="AN380" s="27">
        <v>0</v>
      </c>
      <c r="AS380">
        <f t="shared" si="10"/>
        <v>2906</v>
      </c>
      <c r="AT380" t="str">
        <f t="shared" si="11"/>
        <v>Região Rural da Metrópole de Salvador</v>
      </c>
      <c r="BE380">
        <v>2506707</v>
      </c>
      <c r="BF380">
        <v>25</v>
      </c>
      <c r="BG380" t="s">
        <v>11478</v>
      </c>
      <c r="BH380" t="s">
        <v>11479</v>
      </c>
      <c r="BI380" t="s">
        <v>11359</v>
      </c>
      <c r="BJ380" t="s">
        <v>11498</v>
      </c>
      <c r="BK380">
        <v>2502</v>
      </c>
      <c r="BL380" t="s">
        <v>11474</v>
      </c>
      <c r="BM380" t="s">
        <v>11475</v>
      </c>
    </row>
    <row r="381" spans="1:65" x14ac:dyDescent="0.25">
      <c r="A381" s="17" t="s">
        <v>534</v>
      </c>
      <c r="B381" s="18">
        <v>1</v>
      </c>
      <c r="C381" s="19" t="s">
        <v>1435</v>
      </c>
      <c r="D381" s="20" t="s">
        <v>628</v>
      </c>
      <c r="E381" s="20" t="s">
        <v>1433</v>
      </c>
      <c r="F381" s="21">
        <v>2927200</v>
      </c>
      <c r="G381" s="20" t="s">
        <v>1436</v>
      </c>
      <c r="H381" s="22">
        <v>708.29</v>
      </c>
      <c r="I381" s="22">
        <v>637.08000000000004</v>
      </c>
      <c r="J381" s="22">
        <v>637.08000000000004</v>
      </c>
      <c r="K381" s="22">
        <v>708.29</v>
      </c>
      <c r="L381" s="22">
        <v>637.08000000000004</v>
      </c>
      <c r="M381" s="23">
        <v>17</v>
      </c>
      <c r="N381" s="19" t="s">
        <v>44</v>
      </c>
      <c r="O381" s="22">
        <v>10.61</v>
      </c>
      <c r="P381" s="22">
        <v>58.9</v>
      </c>
      <c r="Q381" s="22">
        <v>69.569999999999993</v>
      </c>
      <c r="R381" s="22">
        <v>24</v>
      </c>
      <c r="S381" s="22">
        <v>0</v>
      </c>
      <c r="T381" s="22">
        <v>490</v>
      </c>
      <c r="U381" s="22">
        <v>120.08</v>
      </c>
      <c r="V381" s="22">
        <v>3</v>
      </c>
      <c r="W381" s="22">
        <v>0</v>
      </c>
      <c r="X381" s="22">
        <v>0</v>
      </c>
      <c r="Y381" s="22">
        <v>30</v>
      </c>
      <c r="Z381" s="22">
        <v>10</v>
      </c>
      <c r="AA381" s="22">
        <v>0</v>
      </c>
      <c r="AB381" s="22">
        <v>60</v>
      </c>
      <c r="AC381" s="22">
        <v>0</v>
      </c>
      <c r="AD381" s="22">
        <v>0</v>
      </c>
      <c r="AE381" s="24">
        <v>100</v>
      </c>
      <c r="AF381" s="19" t="s">
        <v>44</v>
      </c>
      <c r="AG381" s="25">
        <v>0.56000000000000005</v>
      </c>
      <c r="AH381" s="22">
        <v>103281.71</v>
      </c>
      <c r="AI381" s="22">
        <v>67642.37</v>
      </c>
      <c r="AJ381" s="22">
        <v>170924.08000000002</v>
      </c>
      <c r="AK381" s="21" t="s">
        <v>1437</v>
      </c>
      <c r="AL381" s="21" t="s">
        <v>1438</v>
      </c>
      <c r="AM381" s="26" t="s">
        <v>48</v>
      </c>
      <c r="AN381" s="27">
        <v>0</v>
      </c>
      <c r="AS381">
        <f t="shared" si="10"/>
        <v>2906</v>
      </c>
      <c r="AT381" t="str">
        <f t="shared" si="11"/>
        <v>Região Rural da Metrópole de Salvador</v>
      </c>
      <c r="BE381">
        <v>2507002</v>
      </c>
      <c r="BF381">
        <v>25</v>
      </c>
      <c r="BG381" t="s">
        <v>11478</v>
      </c>
      <c r="BH381" t="s">
        <v>11479</v>
      </c>
      <c r="BI381" t="s">
        <v>11359</v>
      </c>
      <c r="BJ381" t="s">
        <v>11499</v>
      </c>
      <c r="BK381">
        <v>2502</v>
      </c>
      <c r="BL381" t="s">
        <v>11474</v>
      </c>
      <c r="BM381" t="s">
        <v>11475</v>
      </c>
    </row>
    <row r="382" spans="1:65" x14ac:dyDescent="0.25">
      <c r="A382" s="17" t="s">
        <v>534</v>
      </c>
      <c r="B382" s="18">
        <v>1</v>
      </c>
      <c r="C382" s="19" t="s">
        <v>1439</v>
      </c>
      <c r="D382" s="20" t="s">
        <v>628</v>
      </c>
      <c r="E382" s="20" t="s">
        <v>1433</v>
      </c>
      <c r="F382" s="21">
        <v>2927200</v>
      </c>
      <c r="G382" s="20" t="s">
        <v>1440</v>
      </c>
      <c r="H382" s="22">
        <v>1273.6600000000001</v>
      </c>
      <c r="I382" s="22">
        <v>1434.9652000000001</v>
      </c>
      <c r="J382" s="22">
        <v>1434.9652000000001</v>
      </c>
      <c r="K382" s="22">
        <v>1273.6600000000001</v>
      </c>
      <c r="L382" s="22">
        <v>1273.6600000000001</v>
      </c>
      <c r="M382" s="23">
        <v>80</v>
      </c>
      <c r="N382" s="19" t="s">
        <v>44</v>
      </c>
      <c r="O382" s="22">
        <v>23.91</v>
      </c>
      <c r="P382" s="22">
        <v>73.87</v>
      </c>
      <c r="Q382" s="22">
        <v>100</v>
      </c>
      <c r="R382" s="22">
        <v>472</v>
      </c>
      <c r="S382" s="22">
        <v>0</v>
      </c>
      <c r="T382" s="22">
        <v>0</v>
      </c>
      <c r="U382" s="22">
        <v>244</v>
      </c>
      <c r="V382" s="22">
        <v>28.96</v>
      </c>
      <c r="W382" s="22">
        <v>0</v>
      </c>
      <c r="X382" s="22">
        <v>0</v>
      </c>
      <c r="Y382" s="22">
        <v>15</v>
      </c>
      <c r="Z382" s="22">
        <v>35</v>
      </c>
      <c r="AA382" s="22">
        <v>0</v>
      </c>
      <c r="AB382" s="22">
        <v>25</v>
      </c>
      <c r="AC382" s="22">
        <v>0</v>
      </c>
      <c r="AD382" s="22">
        <v>25</v>
      </c>
      <c r="AE382" s="24">
        <v>100</v>
      </c>
      <c r="AF382" s="19" t="s">
        <v>65</v>
      </c>
      <c r="AG382" s="25">
        <v>0.41799999999999998</v>
      </c>
      <c r="AH382" s="22">
        <v>242799.98</v>
      </c>
      <c r="AI382" s="22">
        <v>176609.65</v>
      </c>
      <c r="AJ382" s="22">
        <v>419409.63</v>
      </c>
      <c r="AK382" s="21" t="s">
        <v>326</v>
      </c>
      <c r="AL382" s="21" t="s">
        <v>1068</v>
      </c>
      <c r="AM382" s="26" t="s">
        <v>48</v>
      </c>
      <c r="AN382" s="27">
        <v>0</v>
      </c>
      <c r="AS382">
        <f t="shared" si="10"/>
        <v>2906</v>
      </c>
      <c r="AT382" t="str">
        <f t="shared" si="11"/>
        <v>Região Rural da Metrópole de Salvador</v>
      </c>
      <c r="BE382">
        <v>2508000</v>
      </c>
      <c r="BF382">
        <v>25</v>
      </c>
      <c r="BG382" t="s">
        <v>11478</v>
      </c>
      <c r="BH382" t="s">
        <v>11479</v>
      </c>
      <c r="BI382" t="s">
        <v>11359</v>
      </c>
      <c r="BJ382" t="s">
        <v>11500</v>
      </c>
      <c r="BK382">
        <v>2502</v>
      </c>
      <c r="BL382" t="s">
        <v>11474</v>
      </c>
      <c r="BM382" t="s">
        <v>11475</v>
      </c>
    </row>
    <row r="383" spans="1:65" x14ac:dyDescent="0.25">
      <c r="A383" s="17" t="s">
        <v>534</v>
      </c>
      <c r="B383" s="18">
        <v>1</v>
      </c>
      <c r="C383" s="19" t="s">
        <v>1441</v>
      </c>
      <c r="D383" s="20" t="s">
        <v>628</v>
      </c>
      <c r="E383" s="20" t="s">
        <v>1433</v>
      </c>
      <c r="F383" s="21">
        <v>2927200</v>
      </c>
      <c r="G383" s="20" t="s">
        <v>1442</v>
      </c>
      <c r="H383" s="22">
        <v>1273.6600000000001</v>
      </c>
      <c r="I383" s="22">
        <v>1353.8812</v>
      </c>
      <c r="J383" s="22">
        <v>1356.8812</v>
      </c>
      <c r="K383" s="22">
        <v>1273.6600000000001</v>
      </c>
      <c r="L383" s="22">
        <v>1273.6600000000001</v>
      </c>
      <c r="M383" s="23">
        <v>90</v>
      </c>
      <c r="N383" s="19" t="s">
        <v>44</v>
      </c>
      <c r="O383" s="22">
        <v>22.56</v>
      </c>
      <c r="P383" s="22">
        <v>75.09</v>
      </c>
      <c r="Q383" s="22">
        <v>100</v>
      </c>
      <c r="R383" s="22">
        <v>265</v>
      </c>
      <c r="S383" s="22">
        <v>0</v>
      </c>
      <c r="T383" s="22">
        <v>0</v>
      </c>
      <c r="U383" s="22">
        <v>262</v>
      </c>
      <c r="V383" s="22">
        <v>36.880000000000003</v>
      </c>
      <c r="W383" s="22">
        <v>0</v>
      </c>
      <c r="X383" s="22">
        <v>0</v>
      </c>
      <c r="Y383" s="22">
        <v>15</v>
      </c>
      <c r="Z383" s="22">
        <v>40</v>
      </c>
      <c r="AA383" s="22">
        <v>0</v>
      </c>
      <c r="AB383" s="22">
        <v>25</v>
      </c>
      <c r="AC383" s="22">
        <v>0</v>
      </c>
      <c r="AD383" s="22">
        <v>20</v>
      </c>
      <c r="AE383" s="24">
        <v>100</v>
      </c>
      <c r="AF383" s="19" t="s">
        <v>65</v>
      </c>
      <c r="AG383" s="25">
        <v>0.46899999999999997</v>
      </c>
      <c r="AH383" s="22">
        <v>271583.40000000002</v>
      </c>
      <c r="AI383" s="22">
        <v>181770.68</v>
      </c>
      <c r="AJ383" s="22">
        <v>453354.08</v>
      </c>
      <c r="AK383" s="21" t="s">
        <v>326</v>
      </c>
      <c r="AL383" s="21" t="s">
        <v>1068</v>
      </c>
      <c r="AM383" s="26" t="s">
        <v>48</v>
      </c>
      <c r="AN383" s="27">
        <v>0</v>
      </c>
      <c r="AS383">
        <f t="shared" si="10"/>
        <v>2906</v>
      </c>
      <c r="AT383" t="str">
        <f t="shared" si="11"/>
        <v>Região Rural da Metrópole de Salvador</v>
      </c>
      <c r="BE383">
        <v>2508703</v>
      </c>
      <c r="BF383">
        <v>25</v>
      </c>
      <c r="BG383" t="s">
        <v>11478</v>
      </c>
      <c r="BH383" t="s">
        <v>11479</v>
      </c>
      <c r="BI383" t="s">
        <v>11359</v>
      </c>
      <c r="BJ383" t="s">
        <v>11501</v>
      </c>
      <c r="BK383">
        <v>2502</v>
      </c>
      <c r="BL383" t="s">
        <v>11474</v>
      </c>
      <c r="BM383" t="s">
        <v>11475</v>
      </c>
    </row>
    <row r="384" spans="1:65" x14ac:dyDescent="0.25">
      <c r="A384" s="17" t="s">
        <v>534</v>
      </c>
      <c r="B384" s="18">
        <v>1</v>
      </c>
      <c r="C384" s="19" t="s">
        <v>1443</v>
      </c>
      <c r="D384" s="20" t="s">
        <v>628</v>
      </c>
      <c r="E384" s="20" t="s">
        <v>1433</v>
      </c>
      <c r="F384" s="21">
        <v>2927200</v>
      </c>
      <c r="G384" s="20" t="s">
        <v>1444</v>
      </c>
      <c r="H384" s="22">
        <v>500</v>
      </c>
      <c r="I384" s="22">
        <v>535.16999999999996</v>
      </c>
      <c r="J384" s="22">
        <v>535.17679999999996</v>
      </c>
      <c r="K384" s="22">
        <v>500</v>
      </c>
      <c r="L384" s="22">
        <v>500</v>
      </c>
      <c r="M384" s="23">
        <v>30</v>
      </c>
      <c r="N384" s="19" t="s">
        <v>44</v>
      </c>
      <c r="O384" s="22">
        <v>8.91</v>
      </c>
      <c r="P384" s="22">
        <v>74.77</v>
      </c>
      <c r="Q384" s="22">
        <v>100</v>
      </c>
      <c r="R384" s="22">
        <v>105</v>
      </c>
      <c r="S384" s="22">
        <v>0</v>
      </c>
      <c r="T384" s="22">
        <v>0</v>
      </c>
      <c r="U384" s="22">
        <v>105.4</v>
      </c>
      <c r="V384" s="22">
        <v>12.27</v>
      </c>
      <c r="W384" s="22">
        <v>0</v>
      </c>
      <c r="X384" s="22">
        <v>0</v>
      </c>
      <c r="Y384" s="22">
        <v>20</v>
      </c>
      <c r="Z384" s="22">
        <v>40</v>
      </c>
      <c r="AA384" s="22">
        <v>0</v>
      </c>
      <c r="AB384" s="22">
        <v>25</v>
      </c>
      <c r="AC384" s="22">
        <v>0</v>
      </c>
      <c r="AD384" s="22">
        <v>15</v>
      </c>
      <c r="AE384" s="24">
        <v>100</v>
      </c>
      <c r="AF384" s="19" t="s">
        <v>65</v>
      </c>
      <c r="AG384" s="25">
        <v>0.4819</v>
      </c>
      <c r="AH384" s="22">
        <v>99585.31</v>
      </c>
      <c r="AI384" s="22">
        <v>73349.89</v>
      </c>
      <c r="AJ384" s="22">
        <v>172935.2</v>
      </c>
      <c r="AK384" s="21" t="s">
        <v>1445</v>
      </c>
      <c r="AL384" s="21" t="s">
        <v>568</v>
      </c>
      <c r="AM384" s="26" t="s">
        <v>48</v>
      </c>
      <c r="AN384" s="27">
        <v>0</v>
      </c>
      <c r="AS384">
        <f t="shared" si="10"/>
        <v>2906</v>
      </c>
      <c r="AT384" t="str">
        <f t="shared" si="11"/>
        <v>Região Rural da Metrópole de Salvador</v>
      </c>
      <c r="BE384">
        <v>2508802</v>
      </c>
      <c r="BF384">
        <v>25</v>
      </c>
      <c r="BG384" t="s">
        <v>11478</v>
      </c>
      <c r="BH384" t="s">
        <v>11479</v>
      </c>
      <c r="BI384" t="s">
        <v>11359</v>
      </c>
      <c r="BJ384" t="s">
        <v>11502</v>
      </c>
      <c r="BK384">
        <v>2502</v>
      </c>
      <c r="BL384" t="s">
        <v>11474</v>
      </c>
      <c r="BM384" t="s">
        <v>11475</v>
      </c>
    </row>
    <row r="385" spans="1:65" x14ac:dyDescent="0.25">
      <c r="A385" s="17" t="s">
        <v>534</v>
      </c>
      <c r="B385" s="18">
        <v>1</v>
      </c>
      <c r="C385" s="19" t="s">
        <v>1446</v>
      </c>
      <c r="D385" s="20" t="s">
        <v>900</v>
      </c>
      <c r="E385" s="20" t="s">
        <v>1447</v>
      </c>
      <c r="F385" s="21">
        <v>2927705</v>
      </c>
      <c r="G385" s="20" t="s">
        <v>1448</v>
      </c>
      <c r="H385" s="22">
        <v>1278.6687999999999</v>
      </c>
      <c r="I385" s="22">
        <v>1278.6687999999999</v>
      </c>
      <c r="J385" s="22">
        <v>1469.046</v>
      </c>
      <c r="K385" s="22">
        <v>1020.3463</v>
      </c>
      <c r="L385" s="22">
        <v>1020.3463</v>
      </c>
      <c r="M385" s="23">
        <v>95</v>
      </c>
      <c r="N385" s="19" t="s">
        <v>44</v>
      </c>
      <c r="O385" s="22">
        <v>17.55</v>
      </c>
      <c r="P385" s="22">
        <v>21.2</v>
      </c>
      <c r="Q385" s="22">
        <v>33.5</v>
      </c>
      <c r="R385" s="22">
        <v>61.764499999999998</v>
      </c>
      <c r="S385" s="22">
        <v>1.0000000000000001E-5</v>
      </c>
      <c r="T385" s="22">
        <v>119.6994</v>
      </c>
      <c r="U385" s="22">
        <v>719.55939999999998</v>
      </c>
      <c r="V385" s="22">
        <v>112.9473</v>
      </c>
      <c r="W385" s="22">
        <v>1E-3</v>
      </c>
      <c r="X385" s="22">
        <v>1E-3</v>
      </c>
      <c r="Y385" s="22">
        <v>40</v>
      </c>
      <c r="Z385" s="22">
        <v>30</v>
      </c>
      <c r="AA385" s="22">
        <v>1E-3</v>
      </c>
      <c r="AB385" s="22">
        <v>18</v>
      </c>
      <c r="AC385" s="22"/>
      <c r="AD385" s="22">
        <v>12</v>
      </c>
      <c r="AE385" s="24"/>
      <c r="AF385" s="19" t="s">
        <v>64</v>
      </c>
      <c r="AG385" s="25">
        <v>0.58099999999999996</v>
      </c>
      <c r="AH385" s="22">
        <v>63188.79</v>
      </c>
      <c r="AI385" s="22">
        <v>2214692.25</v>
      </c>
      <c r="AJ385" s="22">
        <v>2277881.04</v>
      </c>
      <c r="AK385" s="21" t="s">
        <v>817</v>
      </c>
      <c r="AL385" s="21" t="s">
        <v>1449</v>
      </c>
      <c r="AM385" s="26" t="s">
        <v>48</v>
      </c>
      <c r="AN385" s="27">
        <v>0</v>
      </c>
      <c r="AS385">
        <f t="shared" si="10"/>
        <v>2908</v>
      </c>
      <c r="AT385" t="str">
        <f t="shared" si="11"/>
        <v>Região Rural do Centro Sub-regional de Teixeira de Freitas</v>
      </c>
      <c r="BE385">
        <v>2509008</v>
      </c>
      <c r="BF385">
        <v>25</v>
      </c>
      <c r="BG385" t="s">
        <v>11478</v>
      </c>
      <c r="BH385" t="s">
        <v>11479</v>
      </c>
      <c r="BI385" t="s">
        <v>11359</v>
      </c>
      <c r="BJ385" t="s">
        <v>11503</v>
      </c>
      <c r="BK385">
        <v>2502</v>
      </c>
      <c r="BL385" t="s">
        <v>11474</v>
      </c>
      <c r="BM385" t="s">
        <v>11475</v>
      </c>
    </row>
    <row r="386" spans="1:65" x14ac:dyDescent="0.25">
      <c r="A386" s="17" t="s">
        <v>534</v>
      </c>
      <c r="B386" s="18">
        <v>1</v>
      </c>
      <c r="C386" s="19" t="s">
        <v>1450</v>
      </c>
      <c r="D386" s="20" t="s">
        <v>900</v>
      </c>
      <c r="E386" s="20" t="s">
        <v>1447</v>
      </c>
      <c r="F386" s="21">
        <v>2927705</v>
      </c>
      <c r="G386" s="20" t="s">
        <v>1451</v>
      </c>
      <c r="H386" s="22">
        <v>690.30229999999995</v>
      </c>
      <c r="I386" s="22">
        <v>672.9</v>
      </c>
      <c r="J386" s="22">
        <v>658.03120000000001</v>
      </c>
      <c r="K386" s="22">
        <v>1.0000000000000001E-5</v>
      </c>
      <c r="L386" s="22">
        <v>658.03120000000001</v>
      </c>
      <c r="M386" s="23">
        <v>60</v>
      </c>
      <c r="N386" s="19" t="s">
        <v>44</v>
      </c>
      <c r="O386" s="22">
        <v>18.8</v>
      </c>
      <c r="P386" s="22">
        <v>17.55</v>
      </c>
      <c r="Q386" s="22">
        <v>80</v>
      </c>
      <c r="R386" s="22">
        <v>95.4465</v>
      </c>
      <c r="S386" s="22">
        <v>131.6062</v>
      </c>
      <c r="T386" s="22">
        <v>252.95009999999999</v>
      </c>
      <c r="U386" s="22">
        <v>171.1893</v>
      </c>
      <c r="V386" s="22">
        <v>6.8391000000000002</v>
      </c>
      <c r="W386" s="22">
        <v>1E-3</v>
      </c>
      <c r="X386" s="22">
        <v>1E-3</v>
      </c>
      <c r="Y386" s="22">
        <v>45</v>
      </c>
      <c r="Z386" s="22">
        <v>30</v>
      </c>
      <c r="AA386" s="22">
        <v>20</v>
      </c>
      <c r="AB386" s="22">
        <v>1E-3</v>
      </c>
      <c r="AC386" s="22">
        <v>1E-3</v>
      </c>
      <c r="AD386" s="22">
        <v>5</v>
      </c>
      <c r="AE386" s="24">
        <v>100.00400000000002</v>
      </c>
      <c r="AF386" s="19" t="s">
        <v>44</v>
      </c>
      <c r="AG386" s="25">
        <v>0.65800000000000003</v>
      </c>
      <c r="AH386" s="22">
        <v>445514.5</v>
      </c>
      <c r="AI386" s="22">
        <v>1560514.41</v>
      </c>
      <c r="AJ386" s="22">
        <v>2006028.91</v>
      </c>
      <c r="AK386" s="21" t="s">
        <v>1452</v>
      </c>
      <c r="AL386" s="21" t="s">
        <v>1453</v>
      </c>
      <c r="AM386" s="26" t="s">
        <v>48</v>
      </c>
      <c r="AN386" s="27">
        <v>0</v>
      </c>
      <c r="AS386">
        <f t="shared" si="10"/>
        <v>2908</v>
      </c>
      <c r="AT386" t="str">
        <f t="shared" si="11"/>
        <v>Região Rural do Centro Sub-regional de Teixeira de Freitas</v>
      </c>
      <c r="BE386">
        <v>2509396</v>
      </c>
      <c r="BF386">
        <v>25</v>
      </c>
      <c r="BG386" t="s">
        <v>11478</v>
      </c>
      <c r="BH386" t="s">
        <v>11479</v>
      </c>
      <c r="BI386" t="s">
        <v>11359</v>
      </c>
      <c r="BJ386" t="s">
        <v>11504</v>
      </c>
      <c r="BK386">
        <v>2502</v>
      </c>
      <c r="BL386" t="s">
        <v>11474</v>
      </c>
      <c r="BM386" t="s">
        <v>11475</v>
      </c>
    </row>
    <row r="387" spans="1:65" x14ac:dyDescent="0.25">
      <c r="A387" s="17" t="s">
        <v>534</v>
      </c>
      <c r="B387" s="18">
        <v>1</v>
      </c>
      <c r="C387" s="19" t="s">
        <v>1454</v>
      </c>
      <c r="D387" s="20" t="s">
        <v>900</v>
      </c>
      <c r="E387" s="20" t="s">
        <v>1447</v>
      </c>
      <c r="F387" s="21">
        <v>2927705</v>
      </c>
      <c r="G387" s="20" t="s">
        <v>1455</v>
      </c>
      <c r="H387" s="22">
        <v>638.99</v>
      </c>
      <c r="I387" s="22">
        <v>556.49</v>
      </c>
      <c r="J387" s="22">
        <v>556.49</v>
      </c>
      <c r="K387" s="22">
        <v>638.99</v>
      </c>
      <c r="L387" s="22">
        <v>556.49</v>
      </c>
      <c r="M387" s="23">
        <v>25</v>
      </c>
      <c r="N387" s="19" t="s">
        <v>44</v>
      </c>
      <c r="O387" s="22">
        <v>15.89</v>
      </c>
      <c r="P387" s="22">
        <v>0</v>
      </c>
      <c r="Q387" s="22">
        <v>0</v>
      </c>
      <c r="R387" s="22">
        <v>223</v>
      </c>
      <c r="S387" s="22">
        <v>0</v>
      </c>
      <c r="T387" s="22">
        <v>0</v>
      </c>
      <c r="U387" s="22">
        <v>320</v>
      </c>
      <c r="V387" s="22">
        <v>8.49</v>
      </c>
      <c r="W387" s="22">
        <v>0</v>
      </c>
      <c r="X387" s="22">
        <v>0</v>
      </c>
      <c r="Y387" s="22">
        <v>10</v>
      </c>
      <c r="Z387" s="22">
        <v>20</v>
      </c>
      <c r="AA387" s="22">
        <v>0</v>
      </c>
      <c r="AB387" s="22">
        <v>40</v>
      </c>
      <c r="AC387" s="22">
        <v>0</v>
      </c>
      <c r="AD387" s="22">
        <v>30</v>
      </c>
      <c r="AE387" s="24">
        <v>100</v>
      </c>
      <c r="AF387" s="19" t="s">
        <v>65</v>
      </c>
      <c r="AG387" s="25">
        <v>0.40500000000000003</v>
      </c>
      <c r="AH387" s="22">
        <v>7070.22</v>
      </c>
      <c r="AI387" s="22">
        <v>71636.69</v>
      </c>
      <c r="AJ387" s="22">
        <v>78706.91</v>
      </c>
      <c r="AK387" s="21" t="s">
        <v>1099</v>
      </c>
      <c r="AL387" s="21" t="s">
        <v>666</v>
      </c>
      <c r="AM387" s="26" t="s">
        <v>48</v>
      </c>
      <c r="AN387" s="27">
        <v>0</v>
      </c>
      <c r="AS387">
        <f t="shared" ref="AS387:AS450" si="12">VLOOKUP(F387,$BE$2:$BM$5566,7,0)</f>
        <v>2908</v>
      </c>
      <c r="AT387" t="str">
        <f t="shared" ref="AT387:AT450" si="13">VLOOKUP(F387,$BE$2:$BM$5566,8,0)</f>
        <v>Região Rural do Centro Sub-regional de Teixeira de Freitas</v>
      </c>
      <c r="BE387">
        <v>2509602</v>
      </c>
      <c r="BF387">
        <v>25</v>
      </c>
      <c r="BG387" t="s">
        <v>11478</v>
      </c>
      <c r="BH387" t="s">
        <v>11479</v>
      </c>
      <c r="BI387" t="s">
        <v>11359</v>
      </c>
      <c r="BJ387" t="s">
        <v>11505</v>
      </c>
      <c r="BK387">
        <v>2502</v>
      </c>
      <c r="BL387" t="s">
        <v>11474</v>
      </c>
      <c r="BM387" t="s">
        <v>11475</v>
      </c>
    </row>
    <row r="388" spans="1:65" x14ac:dyDescent="0.25">
      <c r="A388" s="17" t="s">
        <v>534</v>
      </c>
      <c r="B388" s="18">
        <v>1</v>
      </c>
      <c r="C388" s="19" t="s">
        <v>1456</v>
      </c>
      <c r="D388" s="20" t="s">
        <v>900</v>
      </c>
      <c r="E388" s="20" t="s">
        <v>1447</v>
      </c>
      <c r="F388" s="21">
        <v>2927705</v>
      </c>
      <c r="G388" s="20" t="s">
        <v>1457</v>
      </c>
      <c r="H388" s="22">
        <v>1005.559</v>
      </c>
      <c r="I388" s="22">
        <v>1005.4761999999999</v>
      </c>
      <c r="J388" s="22">
        <v>1005.4761999999999</v>
      </c>
      <c r="K388" s="22">
        <v>1005.4761999999999</v>
      </c>
      <c r="L388" s="22">
        <v>1005.4761999999999</v>
      </c>
      <c r="M388" s="23">
        <v>40</v>
      </c>
      <c r="N388" s="19" t="s">
        <v>44</v>
      </c>
      <c r="O388" s="29">
        <v>28.73</v>
      </c>
      <c r="P388" s="22">
        <v>1E-3</v>
      </c>
      <c r="Q388" s="22">
        <v>1E-3</v>
      </c>
      <c r="R388" s="22">
        <v>193.0873</v>
      </c>
      <c r="S388" s="22">
        <v>201.2</v>
      </c>
      <c r="T388" s="22">
        <v>1.0000000000000001E-5</v>
      </c>
      <c r="U388" s="22">
        <v>1.0000000000000001E-5</v>
      </c>
      <c r="V388" s="22">
        <v>1.0000000000000001E-5</v>
      </c>
      <c r="W388" s="22">
        <v>1E-3</v>
      </c>
      <c r="X388" s="22">
        <v>1E-3</v>
      </c>
      <c r="Y388" s="22">
        <v>41.5</v>
      </c>
      <c r="Z388" s="22">
        <v>16.5</v>
      </c>
      <c r="AA388" s="22">
        <v>1E-3</v>
      </c>
      <c r="AB388" s="22">
        <v>42</v>
      </c>
      <c r="AC388" s="22">
        <v>1E-3</v>
      </c>
      <c r="AD388" s="22">
        <v>1E-3</v>
      </c>
      <c r="AE388" s="24">
        <v>100.00500000000001</v>
      </c>
      <c r="AF388" s="19" t="s">
        <v>57</v>
      </c>
      <c r="AG388" s="25">
        <v>0.36199999999999999</v>
      </c>
      <c r="AH388" s="22">
        <v>694269.3</v>
      </c>
      <c r="AI388" s="22">
        <v>2863890.47</v>
      </c>
      <c r="AJ388" s="22">
        <v>3558159.77</v>
      </c>
      <c r="AK388" s="21" t="s">
        <v>1162</v>
      </c>
      <c r="AL388" s="21" t="s">
        <v>1458</v>
      </c>
      <c r="AM388" s="26" t="s">
        <v>48</v>
      </c>
      <c r="AN388" s="27">
        <v>158.6</v>
      </c>
      <c r="AS388">
        <f t="shared" si="12"/>
        <v>2908</v>
      </c>
      <c r="AT388" t="str">
        <f t="shared" si="13"/>
        <v>Região Rural do Centro Sub-regional de Teixeira de Freitas</v>
      </c>
      <c r="BE388">
        <v>2510204</v>
      </c>
      <c r="BF388">
        <v>25</v>
      </c>
      <c r="BG388" t="s">
        <v>11478</v>
      </c>
      <c r="BH388" t="s">
        <v>11479</v>
      </c>
      <c r="BI388" t="s">
        <v>11359</v>
      </c>
      <c r="BJ388" t="s">
        <v>11506</v>
      </c>
      <c r="BK388">
        <v>2502</v>
      </c>
      <c r="BL388" t="s">
        <v>11474</v>
      </c>
      <c r="BM388" t="s">
        <v>11475</v>
      </c>
    </row>
    <row r="389" spans="1:65" x14ac:dyDescent="0.25">
      <c r="A389" s="17" t="s">
        <v>534</v>
      </c>
      <c r="B389" s="18">
        <v>1</v>
      </c>
      <c r="C389" s="19" t="s">
        <v>1459</v>
      </c>
      <c r="D389" s="20" t="s">
        <v>853</v>
      </c>
      <c r="E389" s="20" t="s">
        <v>1460</v>
      </c>
      <c r="F389" s="21">
        <v>2927903</v>
      </c>
      <c r="G389" s="20" t="s">
        <v>1461</v>
      </c>
      <c r="H389" s="22">
        <v>1742</v>
      </c>
      <c r="I389" s="22">
        <v>1.0000000000000001E-5</v>
      </c>
      <c r="J389" s="22">
        <v>1763.5</v>
      </c>
      <c r="K389" s="22">
        <v>1.0000000000000001E-5</v>
      </c>
      <c r="L389" s="22">
        <v>1742</v>
      </c>
      <c r="M389" s="23">
        <v>60</v>
      </c>
      <c r="N389" s="19" t="s">
        <v>44</v>
      </c>
      <c r="O389" s="22">
        <v>37.97</v>
      </c>
      <c r="P389" s="22">
        <v>1E-3</v>
      </c>
      <c r="Q389" s="22">
        <v>1E-3</v>
      </c>
      <c r="R389" s="22">
        <v>47.77</v>
      </c>
      <c r="S389" s="22">
        <v>352.71</v>
      </c>
      <c r="T389" s="22">
        <v>218.69</v>
      </c>
      <c r="U389" s="22">
        <v>1117.1750999999999</v>
      </c>
      <c r="V389" s="22">
        <v>27.21</v>
      </c>
      <c r="W389" s="22">
        <v>1E-3</v>
      </c>
      <c r="X389" s="22">
        <v>1E-3</v>
      </c>
      <c r="Y389" s="22">
        <v>25</v>
      </c>
      <c r="Z389" s="22">
        <v>45</v>
      </c>
      <c r="AA389" s="22">
        <v>15</v>
      </c>
      <c r="AB389" s="22">
        <v>1E-3</v>
      </c>
      <c r="AC389" s="22">
        <v>20</v>
      </c>
      <c r="AD389" s="22">
        <v>10</v>
      </c>
      <c r="AE389" s="24">
        <v>115.003</v>
      </c>
      <c r="AF389" s="19" t="s">
        <v>65</v>
      </c>
      <c r="AG389" s="25">
        <v>0.49199999999999999</v>
      </c>
      <c r="AH389" s="22">
        <v>255292.86</v>
      </c>
      <c r="AI389" s="22">
        <v>208187.67</v>
      </c>
      <c r="AJ389" s="22">
        <v>463480.53</v>
      </c>
      <c r="AK389" s="21" t="s">
        <v>612</v>
      </c>
      <c r="AL389" s="21" t="s">
        <v>573</v>
      </c>
      <c r="AM389" s="26" t="s">
        <v>48</v>
      </c>
      <c r="AN389" s="27">
        <v>0</v>
      </c>
      <c r="AS389">
        <f t="shared" si="12"/>
        <v>2909</v>
      </c>
      <c r="AT389" t="str">
        <f t="shared" si="13"/>
        <v>Região Rural da Capital Regional de Vitória da Conquista</v>
      </c>
      <c r="BE389">
        <v>2510402</v>
      </c>
      <c r="BF389">
        <v>25</v>
      </c>
      <c r="BG389" t="s">
        <v>11478</v>
      </c>
      <c r="BH389" t="s">
        <v>11479</v>
      </c>
      <c r="BI389" t="s">
        <v>11359</v>
      </c>
      <c r="BJ389" t="s">
        <v>11507</v>
      </c>
      <c r="BK389">
        <v>2502</v>
      </c>
      <c r="BL389" t="s">
        <v>11474</v>
      </c>
      <c r="BM389" t="s">
        <v>11475</v>
      </c>
    </row>
    <row r="390" spans="1:65" x14ac:dyDescent="0.25">
      <c r="A390" s="17" t="s">
        <v>534</v>
      </c>
      <c r="B390" s="18">
        <v>1</v>
      </c>
      <c r="C390" s="19" t="s">
        <v>1462</v>
      </c>
      <c r="D390" s="20" t="s">
        <v>853</v>
      </c>
      <c r="E390" s="20" t="s">
        <v>1460</v>
      </c>
      <c r="F390" s="21">
        <v>2927903</v>
      </c>
      <c r="G390" s="20" t="s">
        <v>1463</v>
      </c>
      <c r="H390" s="22">
        <v>899.9393</v>
      </c>
      <c r="I390" s="22">
        <v>1.0000000000000001E-5</v>
      </c>
      <c r="J390" s="22">
        <v>728.93650000000002</v>
      </c>
      <c r="K390" s="22">
        <v>1.0000000000000001E-5</v>
      </c>
      <c r="L390" s="22">
        <v>728.93650000000002</v>
      </c>
      <c r="M390" s="23">
        <v>16</v>
      </c>
      <c r="N390" s="19" t="s">
        <v>44</v>
      </c>
      <c r="O390" s="22">
        <v>20.82</v>
      </c>
      <c r="P390" s="22">
        <v>1E-3</v>
      </c>
      <c r="Q390" s="22">
        <v>1E-3</v>
      </c>
      <c r="R390" s="22">
        <v>116.1413</v>
      </c>
      <c r="S390" s="22">
        <v>1.0000000000000001E-5</v>
      </c>
      <c r="T390" s="22">
        <v>9.0291999999999994</v>
      </c>
      <c r="U390" s="22">
        <v>600.73009999999999</v>
      </c>
      <c r="V390" s="22">
        <v>3.0358999999999998</v>
      </c>
      <c r="W390" s="22">
        <v>1E-3</v>
      </c>
      <c r="X390" s="22">
        <v>1E-3</v>
      </c>
      <c r="Y390" s="22">
        <v>6.64</v>
      </c>
      <c r="Z390" s="22">
        <v>66.5</v>
      </c>
      <c r="AA390" s="22">
        <v>1E-3</v>
      </c>
      <c r="AB390" s="22">
        <v>1E-3</v>
      </c>
      <c r="AC390" s="22">
        <v>26.86</v>
      </c>
      <c r="AD390" s="22">
        <v>1E-3</v>
      </c>
      <c r="AE390" s="24">
        <v>100.00500000000001</v>
      </c>
      <c r="AF390" s="19" t="s">
        <v>65</v>
      </c>
      <c r="AG390" s="25">
        <v>0.47899999999999998</v>
      </c>
      <c r="AH390" s="22">
        <v>94814.35</v>
      </c>
      <c r="AI390" s="22">
        <v>81917.88</v>
      </c>
      <c r="AJ390" s="22">
        <v>176732.23</v>
      </c>
      <c r="AK390" s="21" t="s">
        <v>647</v>
      </c>
      <c r="AL390" s="21" t="s">
        <v>1464</v>
      </c>
      <c r="AM390" s="26" t="s">
        <v>48</v>
      </c>
      <c r="AN390" s="27">
        <v>0</v>
      </c>
      <c r="AS390">
        <f t="shared" si="12"/>
        <v>2909</v>
      </c>
      <c r="AT390" t="str">
        <f t="shared" si="13"/>
        <v>Região Rural da Capital Regional de Vitória da Conquista</v>
      </c>
      <c r="BE390">
        <v>2510709</v>
      </c>
      <c r="BF390">
        <v>25</v>
      </c>
      <c r="BG390" t="s">
        <v>11478</v>
      </c>
      <c r="BH390" t="s">
        <v>11479</v>
      </c>
      <c r="BI390" t="s">
        <v>11359</v>
      </c>
      <c r="BJ390" t="s">
        <v>11508</v>
      </c>
      <c r="BK390">
        <v>2502</v>
      </c>
      <c r="BL390" t="s">
        <v>11474</v>
      </c>
      <c r="BM390" t="s">
        <v>11475</v>
      </c>
    </row>
    <row r="391" spans="1:65" x14ac:dyDescent="0.25">
      <c r="A391" s="17" t="s">
        <v>534</v>
      </c>
      <c r="B391" s="18">
        <v>1</v>
      </c>
      <c r="C391" s="19" t="s">
        <v>1465</v>
      </c>
      <c r="D391" s="20" t="s">
        <v>542</v>
      </c>
      <c r="E391" s="20" t="s">
        <v>1466</v>
      </c>
      <c r="F391" s="21">
        <v>2928059</v>
      </c>
      <c r="G391" s="20" t="s">
        <v>1467</v>
      </c>
      <c r="H391" s="22">
        <v>329</v>
      </c>
      <c r="I391" s="22">
        <v>382.8</v>
      </c>
      <c r="J391" s="22">
        <v>382.68169999999998</v>
      </c>
      <c r="K391" s="22">
        <v>329</v>
      </c>
      <c r="L391" s="22">
        <v>329</v>
      </c>
      <c r="M391" s="23">
        <v>30</v>
      </c>
      <c r="N391" s="19" t="s">
        <v>44</v>
      </c>
      <c r="O391" s="22">
        <v>19.13</v>
      </c>
      <c r="P391" s="22">
        <v>0</v>
      </c>
      <c r="Q391" s="22">
        <v>2</v>
      </c>
      <c r="R391" s="22">
        <v>76.536299999999997</v>
      </c>
      <c r="S391" s="22">
        <v>0</v>
      </c>
      <c r="T391" s="22">
        <v>114.768</v>
      </c>
      <c r="U391" s="22">
        <v>189.37739999999999</v>
      </c>
      <c r="V391" s="22">
        <v>2</v>
      </c>
      <c r="W391" s="22">
        <v>0</v>
      </c>
      <c r="X391" s="22">
        <v>0</v>
      </c>
      <c r="Y391" s="22">
        <v>50</v>
      </c>
      <c r="Z391" s="22">
        <v>20</v>
      </c>
      <c r="AA391" s="22">
        <v>0</v>
      </c>
      <c r="AB391" s="22">
        <v>10</v>
      </c>
      <c r="AC391" s="22">
        <v>0</v>
      </c>
      <c r="AD391" s="22">
        <v>20</v>
      </c>
      <c r="AE391" s="24">
        <v>100</v>
      </c>
      <c r="AF391" s="19" t="s">
        <v>44</v>
      </c>
      <c r="AG391" s="25">
        <v>0.61</v>
      </c>
      <c r="AH391" s="22">
        <v>55000.43</v>
      </c>
      <c r="AI391" s="22">
        <v>96512.320000000007</v>
      </c>
      <c r="AJ391" s="22">
        <v>151512.75</v>
      </c>
      <c r="AK391" s="21" t="s">
        <v>1468</v>
      </c>
      <c r="AL391" s="21" t="s">
        <v>1044</v>
      </c>
      <c r="AM391" s="26" t="s">
        <v>48</v>
      </c>
      <c r="AN391" s="27">
        <v>0</v>
      </c>
      <c r="AS391">
        <f t="shared" si="12"/>
        <v>2908</v>
      </c>
      <c r="AT391" t="str">
        <f t="shared" si="13"/>
        <v>Região Rural do Centro Sub-regional de Teixeira de Freitas</v>
      </c>
      <c r="BE391">
        <v>2510808</v>
      </c>
      <c r="BF391">
        <v>25</v>
      </c>
      <c r="BG391" t="s">
        <v>11478</v>
      </c>
      <c r="BH391" t="s">
        <v>11479</v>
      </c>
      <c r="BI391" t="s">
        <v>11359</v>
      </c>
      <c r="BJ391" t="s">
        <v>11509</v>
      </c>
      <c r="BK391">
        <v>2502</v>
      </c>
      <c r="BL391" t="s">
        <v>11474</v>
      </c>
      <c r="BM391" t="s">
        <v>11475</v>
      </c>
    </row>
    <row r="392" spans="1:65" x14ac:dyDescent="0.25">
      <c r="A392" s="17" t="s">
        <v>534</v>
      </c>
      <c r="B392" s="18">
        <v>1</v>
      </c>
      <c r="C392" s="19" t="s">
        <v>1469</v>
      </c>
      <c r="D392" s="20" t="s">
        <v>542</v>
      </c>
      <c r="E392" s="20" t="s">
        <v>1466</v>
      </c>
      <c r="F392" s="21">
        <v>2928059</v>
      </c>
      <c r="G392" s="20" t="s">
        <v>1470</v>
      </c>
      <c r="H392" s="22">
        <v>720</v>
      </c>
      <c r="I392" s="22">
        <v>720</v>
      </c>
      <c r="J392" s="22">
        <v>705.46</v>
      </c>
      <c r="K392" s="22">
        <v>705.46</v>
      </c>
      <c r="L392" s="22">
        <v>705.46</v>
      </c>
      <c r="M392" s="23">
        <v>18</v>
      </c>
      <c r="N392" s="19" t="s">
        <v>44</v>
      </c>
      <c r="O392" s="22">
        <v>36</v>
      </c>
      <c r="P392" s="22">
        <v>1E-3</v>
      </c>
      <c r="Q392" s="22">
        <v>1E-3</v>
      </c>
      <c r="R392" s="22">
        <v>24.48</v>
      </c>
      <c r="S392" s="22">
        <v>520</v>
      </c>
      <c r="T392" s="22">
        <v>102.6</v>
      </c>
      <c r="U392" s="22">
        <v>54.98</v>
      </c>
      <c r="V392" s="22">
        <v>3.36</v>
      </c>
      <c r="W392" s="22">
        <v>1E-3</v>
      </c>
      <c r="X392" s="22">
        <v>1E-3</v>
      </c>
      <c r="Y392" s="22">
        <v>15</v>
      </c>
      <c r="Z392" s="22">
        <v>50</v>
      </c>
      <c r="AA392" s="22">
        <v>1E-3</v>
      </c>
      <c r="AB392" s="22">
        <v>25</v>
      </c>
      <c r="AC392" s="22">
        <v>1E-3</v>
      </c>
      <c r="AD392" s="22">
        <v>10</v>
      </c>
      <c r="AE392" s="24">
        <v>100.004</v>
      </c>
      <c r="AF392" s="19" t="s">
        <v>57</v>
      </c>
      <c r="AG392" s="25">
        <v>0.40600000000000003</v>
      </c>
      <c r="AH392" s="22">
        <v>74865.19</v>
      </c>
      <c r="AI392" s="22">
        <v>527294.59</v>
      </c>
      <c r="AJ392" s="22">
        <v>602159.78</v>
      </c>
      <c r="AK392" s="21" t="s">
        <v>685</v>
      </c>
      <c r="AL392" s="21" t="s">
        <v>1471</v>
      </c>
      <c r="AM392" s="26" t="s">
        <v>48</v>
      </c>
      <c r="AN392" s="27">
        <v>0</v>
      </c>
      <c r="AS392">
        <f t="shared" si="12"/>
        <v>2908</v>
      </c>
      <c r="AT392" t="str">
        <f t="shared" si="13"/>
        <v>Região Rural do Centro Sub-regional de Teixeira de Freitas</v>
      </c>
      <c r="BE392">
        <v>2511004</v>
      </c>
      <c r="BF392">
        <v>25</v>
      </c>
      <c r="BG392" t="s">
        <v>11478</v>
      </c>
      <c r="BH392" t="s">
        <v>11479</v>
      </c>
      <c r="BI392" t="s">
        <v>11359</v>
      </c>
      <c r="BJ392" t="s">
        <v>11510</v>
      </c>
      <c r="BK392">
        <v>2502</v>
      </c>
      <c r="BL392" t="s">
        <v>11474</v>
      </c>
      <c r="BM392" t="s">
        <v>11475</v>
      </c>
    </row>
    <row r="393" spans="1:65" x14ac:dyDescent="0.25">
      <c r="A393" s="17" t="s">
        <v>534</v>
      </c>
      <c r="B393" s="18">
        <v>1</v>
      </c>
      <c r="C393" s="19" t="s">
        <v>1472</v>
      </c>
      <c r="D393" s="20" t="s">
        <v>542</v>
      </c>
      <c r="E393" s="20" t="s">
        <v>1466</v>
      </c>
      <c r="F393" s="21">
        <v>2928059</v>
      </c>
      <c r="G393" s="20" t="s">
        <v>1473</v>
      </c>
      <c r="H393" s="22">
        <v>356.94499999999999</v>
      </c>
      <c r="I393" s="22">
        <v>1.0000000000000001E-5</v>
      </c>
      <c r="J393" s="22">
        <v>523.63030000000003</v>
      </c>
      <c r="K393" s="22">
        <v>523.63030000000003</v>
      </c>
      <c r="L393" s="22">
        <v>523.63030000000003</v>
      </c>
      <c r="M393" s="23">
        <v>27</v>
      </c>
      <c r="N393" s="19" t="s">
        <v>44</v>
      </c>
      <c r="O393" s="22">
        <v>26.18</v>
      </c>
      <c r="P393" s="22">
        <v>1E-3</v>
      </c>
      <c r="Q393" s="22">
        <v>1E-3</v>
      </c>
      <c r="R393" s="22">
        <v>48.416499999999999</v>
      </c>
      <c r="S393" s="22">
        <v>1.0000000000000001E-5</v>
      </c>
      <c r="T393" s="22">
        <v>263.30040000000002</v>
      </c>
      <c r="U393" s="22">
        <v>206.06469999999999</v>
      </c>
      <c r="V393" s="22">
        <v>1.0000000000000001E-5</v>
      </c>
      <c r="W393" s="22">
        <v>0</v>
      </c>
      <c r="X393" s="22">
        <v>0</v>
      </c>
      <c r="Y393" s="22">
        <v>16.21</v>
      </c>
      <c r="Z393" s="22">
        <v>15.96</v>
      </c>
      <c r="AA393" s="22">
        <v>0</v>
      </c>
      <c r="AB393" s="22">
        <v>58.32</v>
      </c>
      <c r="AC393" s="22">
        <v>0</v>
      </c>
      <c r="AD393" s="22">
        <v>9.51</v>
      </c>
      <c r="AE393" s="24">
        <v>100.00000000000001</v>
      </c>
      <c r="AF393" s="19" t="s">
        <v>65</v>
      </c>
      <c r="AG393" s="25">
        <v>0.32</v>
      </c>
      <c r="AH393" s="22">
        <v>663332.18999999994</v>
      </c>
      <c r="AI393" s="22">
        <v>859900.44000000006</v>
      </c>
      <c r="AJ393" s="22">
        <v>1523232.63</v>
      </c>
      <c r="AK393" s="21" t="s">
        <v>1426</v>
      </c>
      <c r="AL393" s="21" t="s">
        <v>1474</v>
      </c>
      <c r="AM393" s="26" t="s">
        <v>48</v>
      </c>
      <c r="AN393" s="27">
        <v>5060.3999999999996</v>
      </c>
      <c r="AS393">
        <f t="shared" si="12"/>
        <v>2908</v>
      </c>
      <c r="AT393" t="str">
        <f t="shared" si="13"/>
        <v>Região Rural do Centro Sub-regional de Teixeira de Freitas</v>
      </c>
      <c r="BE393">
        <v>2511301</v>
      </c>
      <c r="BF393">
        <v>25</v>
      </c>
      <c r="BG393" t="s">
        <v>11478</v>
      </c>
      <c r="BH393" t="s">
        <v>11479</v>
      </c>
      <c r="BI393" t="s">
        <v>11359</v>
      </c>
      <c r="BJ393" t="s">
        <v>11511</v>
      </c>
      <c r="BK393">
        <v>2502</v>
      </c>
      <c r="BL393" t="s">
        <v>11474</v>
      </c>
      <c r="BM393" t="s">
        <v>11475</v>
      </c>
    </row>
    <row r="394" spans="1:65" x14ac:dyDescent="0.25">
      <c r="A394" s="17" t="s">
        <v>534</v>
      </c>
      <c r="B394" s="18">
        <v>1</v>
      </c>
      <c r="C394" s="19" t="s">
        <v>1475</v>
      </c>
      <c r="D394" s="20" t="s">
        <v>542</v>
      </c>
      <c r="E394" s="20" t="s">
        <v>1466</v>
      </c>
      <c r="F394" s="21">
        <v>2928059</v>
      </c>
      <c r="G394" s="20" t="s">
        <v>1476</v>
      </c>
      <c r="H394" s="22">
        <v>421.06529999999998</v>
      </c>
      <c r="I394" s="22">
        <v>421.06529999999998</v>
      </c>
      <c r="J394" s="22">
        <v>421.06529999999998</v>
      </c>
      <c r="K394" s="22">
        <v>421.06529999999998</v>
      </c>
      <c r="L394" s="22">
        <v>421.06529999999998</v>
      </c>
      <c r="M394" s="23">
        <v>32</v>
      </c>
      <c r="N394" s="19" t="s">
        <v>44</v>
      </c>
      <c r="O394" s="22">
        <v>36</v>
      </c>
      <c r="P394" s="22">
        <v>1E-3</v>
      </c>
      <c r="Q394" s="22">
        <v>1E-3</v>
      </c>
      <c r="R394" s="22">
        <v>2.8</v>
      </c>
      <c r="S394" s="22">
        <v>1.0000000000000001E-5</v>
      </c>
      <c r="T394" s="22">
        <v>17</v>
      </c>
      <c r="U394" s="22">
        <v>399</v>
      </c>
      <c r="V394" s="22">
        <v>1.9</v>
      </c>
      <c r="W394" s="22">
        <v>1E-3</v>
      </c>
      <c r="X394" s="22">
        <v>1E-3</v>
      </c>
      <c r="Y394" s="22">
        <v>15</v>
      </c>
      <c r="Z394" s="22">
        <v>50</v>
      </c>
      <c r="AA394" s="22">
        <v>1E-3</v>
      </c>
      <c r="AB394" s="22">
        <v>25</v>
      </c>
      <c r="AC394" s="22">
        <v>1E-3</v>
      </c>
      <c r="AD394" s="22">
        <v>10</v>
      </c>
      <c r="AE394" s="24">
        <v>100.004</v>
      </c>
      <c r="AF394" s="19" t="s">
        <v>57</v>
      </c>
      <c r="AG394" s="25">
        <v>0.40600000000000003</v>
      </c>
      <c r="AH394" s="22">
        <v>17002.78</v>
      </c>
      <c r="AI394" s="22">
        <v>315810.65000000002</v>
      </c>
      <c r="AJ394" s="22">
        <v>332813.43000000005</v>
      </c>
      <c r="AK394" s="21" t="s">
        <v>743</v>
      </c>
      <c r="AL394" s="21" t="s">
        <v>832</v>
      </c>
      <c r="AM394" s="26" t="s">
        <v>48</v>
      </c>
      <c r="AN394" s="27">
        <v>0</v>
      </c>
      <c r="AS394">
        <f t="shared" si="12"/>
        <v>2908</v>
      </c>
      <c r="AT394" t="str">
        <f t="shared" si="13"/>
        <v>Região Rural do Centro Sub-regional de Teixeira de Freitas</v>
      </c>
      <c r="BE394">
        <v>2512309</v>
      </c>
      <c r="BF394">
        <v>25</v>
      </c>
      <c r="BG394" t="s">
        <v>11478</v>
      </c>
      <c r="BH394" t="s">
        <v>11479</v>
      </c>
      <c r="BI394" t="s">
        <v>11359</v>
      </c>
      <c r="BJ394" t="s">
        <v>11512</v>
      </c>
      <c r="BK394">
        <v>2502</v>
      </c>
      <c r="BL394" t="s">
        <v>11474</v>
      </c>
      <c r="BM394" t="s">
        <v>11475</v>
      </c>
    </row>
    <row r="395" spans="1:65" x14ac:dyDescent="0.25">
      <c r="A395" s="17" t="s">
        <v>534</v>
      </c>
      <c r="B395" s="18">
        <v>1</v>
      </c>
      <c r="C395" s="19" t="s">
        <v>1477</v>
      </c>
      <c r="D395" s="20" t="s">
        <v>846</v>
      </c>
      <c r="E395" s="20" t="s">
        <v>1478</v>
      </c>
      <c r="F395" s="21">
        <v>2928406</v>
      </c>
      <c r="G395" s="20" t="s">
        <v>1479</v>
      </c>
      <c r="H395" s="22">
        <v>3808.2</v>
      </c>
      <c r="I395" s="22">
        <v>3755.6055000000001</v>
      </c>
      <c r="J395" s="22">
        <v>3755.6055000000001</v>
      </c>
      <c r="K395" s="22">
        <v>3755.6055000000001</v>
      </c>
      <c r="L395" s="22">
        <v>3755.6055000000001</v>
      </c>
      <c r="M395" s="23">
        <v>45</v>
      </c>
      <c r="N395" s="19" t="s">
        <v>44</v>
      </c>
      <c r="O395" s="22">
        <v>57.78</v>
      </c>
      <c r="P395" s="22">
        <v>22.86</v>
      </c>
      <c r="Q395" s="22">
        <v>69.56</v>
      </c>
      <c r="R395" s="22">
        <v>54.358699999999999</v>
      </c>
      <c r="S395" s="22">
        <v>761.64</v>
      </c>
      <c r="T395" s="22">
        <v>697.95600000000002</v>
      </c>
      <c r="U395" s="22">
        <v>2053.5104999999999</v>
      </c>
      <c r="V395" s="22">
        <v>187.78030000000001</v>
      </c>
      <c r="W395" s="22">
        <v>1E-3</v>
      </c>
      <c r="X395" s="22">
        <v>1E-3</v>
      </c>
      <c r="Y395" s="22">
        <v>40</v>
      </c>
      <c r="Z395" s="22">
        <v>30</v>
      </c>
      <c r="AA395" s="22">
        <v>1E-3</v>
      </c>
      <c r="AB395" s="22">
        <v>20</v>
      </c>
      <c r="AC395" s="22">
        <v>10</v>
      </c>
      <c r="AD395" s="22">
        <v>1E-3</v>
      </c>
      <c r="AE395" s="24">
        <v>100.00400000000002</v>
      </c>
      <c r="AF395" s="19" t="s">
        <v>57</v>
      </c>
      <c r="AG395" s="25">
        <v>0.433</v>
      </c>
      <c r="AH395" s="22">
        <v>406682.5</v>
      </c>
      <c r="AI395" s="22">
        <v>748912.96</v>
      </c>
      <c r="AJ395" s="22">
        <v>1155595.46</v>
      </c>
      <c r="AK395" s="21" t="s">
        <v>612</v>
      </c>
      <c r="AL395" s="21" t="s">
        <v>744</v>
      </c>
      <c r="AM395" s="26" t="s">
        <v>48</v>
      </c>
      <c r="AN395" s="27">
        <v>0</v>
      </c>
      <c r="AS395">
        <f t="shared" si="12"/>
        <v>2901</v>
      </c>
      <c r="AT395" t="str">
        <f t="shared" si="13"/>
        <v>Região Rural da Capital Regional de Barreiras</v>
      </c>
      <c r="BE395">
        <v>2512606</v>
      </c>
      <c r="BF395">
        <v>25</v>
      </c>
      <c r="BG395" t="s">
        <v>11478</v>
      </c>
      <c r="BH395" t="s">
        <v>11479</v>
      </c>
      <c r="BI395" t="s">
        <v>11359</v>
      </c>
      <c r="BJ395" t="s">
        <v>11513</v>
      </c>
      <c r="BK395">
        <v>2502</v>
      </c>
      <c r="BL395" t="s">
        <v>11474</v>
      </c>
      <c r="BM395" t="s">
        <v>11475</v>
      </c>
    </row>
    <row r="396" spans="1:65" x14ac:dyDescent="0.25">
      <c r="A396" s="17" t="s">
        <v>534</v>
      </c>
      <c r="B396" s="18">
        <v>1</v>
      </c>
      <c r="C396" s="19" t="s">
        <v>1480</v>
      </c>
      <c r="D396" s="20" t="s">
        <v>846</v>
      </c>
      <c r="E396" s="20" t="s">
        <v>1478</v>
      </c>
      <c r="F396" s="21">
        <v>2928406</v>
      </c>
      <c r="G396" s="20" t="s">
        <v>847</v>
      </c>
      <c r="H396" s="22">
        <v>10000</v>
      </c>
      <c r="I396" s="22">
        <v>1.0000000000000001E-5</v>
      </c>
      <c r="J396" s="22">
        <v>9877.01</v>
      </c>
      <c r="K396" s="22">
        <v>1.0000000000000001E-5</v>
      </c>
      <c r="L396" s="22">
        <v>9877.01</v>
      </c>
      <c r="M396" s="23">
        <v>129</v>
      </c>
      <c r="N396" s="19" t="s">
        <v>365</v>
      </c>
      <c r="O396" s="22">
        <v>153.85</v>
      </c>
      <c r="P396" s="22">
        <v>1E-3</v>
      </c>
      <c r="Q396" s="22">
        <v>1E-3</v>
      </c>
      <c r="R396" s="22">
        <v>77.902000000000001</v>
      </c>
      <c r="S396" s="22">
        <v>1.0000000000000001E-5</v>
      </c>
      <c r="T396" s="22">
        <v>1.0000000000000001E-5</v>
      </c>
      <c r="U396" s="22">
        <v>9788.125</v>
      </c>
      <c r="V396" s="22">
        <v>10.983000000000001</v>
      </c>
      <c r="W396" s="22">
        <v>1E-3</v>
      </c>
      <c r="X396" s="22">
        <v>1E-3</v>
      </c>
      <c r="Y396" s="22">
        <v>1E-3</v>
      </c>
      <c r="Z396" s="22">
        <v>26.88</v>
      </c>
      <c r="AA396" s="22">
        <v>1E-3</v>
      </c>
      <c r="AB396" s="22">
        <v>60.93</v>
      </c>
      <c r="AC396" s="22">
        <v>12.19</v>
      </c>
      <c r="AD396" s="22">
        <v>1E-3</v>
      </c>
      <c r="AE396" s="24">
        <v>100.005</v>
      </c>
      <c r="AF396" s="19" t="s">
        <v>65</v>
      </c>
      <c r="AG396" s="25">
        <v>0.38700000000000001</v>
      </c>
      <c r="AH396" s="22">
        <v>43183.09</v>
      </c>
      <c r="AI396" s="22">
        <v>867201.48</v>
      </c>
      <c r="AJ396" s="22">
        <v>910384.57</v>
      </c>
      <c r="AK396" s="30" t="s">
        <v>1481</v>
      </c>
      <c r="AL396" s="21" t="s">
        <v>849</v>
      </c>
      <c r="AM396" s="26" t="s">
        <v>48</v>
      </c>
      <c r="AN396" s="27">
        <v>0</v>
      </c>
      <c r="AS396">
        <f t="shared" si="12"/>
        <v>2901</v>
      </c>
      <c r="AT396" t="str">
        <f t="shared" si="13"/>
        <v>Região Rural da Capital Regional de Barreiras</v>
      </c>
      <c r="BE396">
        <v>2513000</v>
      </c>
      <c r="BF396">
        <v>25</v>
      </c>
      <c r="BG396" t="s">
        <v>11478</v>
      </c>
      <c r="BH396" t="s">
        <v>11479</v>
      </c>
      <c r="BI396" t="s">
        <v>11359</v>
      </c>
      <c r="BJ396" t="s">
        <v>11514</v>
      </c>
      <c r="BK396">
        <v>2502</v>
      </c>
      <c r="BL396" t="s">
        <v>11474</v>
      </c>
      <c r="BM396" t="s">
        <v>11475</v>
      </c>
    </row>
    <row r="397" spans="1:65" x14ac:dyDescent="0.25">
      <c r="A397" s="17" t="s">
        <v>534</v>
      </c>
      <c r="B397" s="18">
        <v>1</v>
      </c>
      <c r="C397" s="19" t="s">
        <v>1482</v>
      </c>
      <c r="D397" s="20" t="s">
        <v>846</v>
      </c>
      <c r="E397" s="20" t="s">
        <v>1478</v>
      </c>
      <c r="F397" s="21">
        <v>2928406</v>
      </c>
      <c r="G397" s="20" t="s">
        <v>872</v>
      </c>
      <c r="H397" s="22">
        <v>8564</v>
      </c>
      <c r="I397" s="22">
        <v>9168.0238000000008</v>
      </c>
      <c r="J397" s="22">
        <v>9168.0238000000008</v>
      </c>
      <c r="K397" s="22">
        <v>9168.0238000000008</v>
      </c>
      <c r="L397" s="22">
        <v>9168.0238000000008</v>
      </c>
      <c r="M397" s="23">
        <v>203</v>
      </c>
      <c r="N397" s="19" t="s">
        <v>44</v>
      </c>
      <c r="O397" s="22">
        <v>141.5</v>
      </c>
      <c r="P397" s="22">
        <v>1E-3</v>
      </c>
      <c r="Q397" s="22">
        <v>1E-3</v>
      </c>
      <c r="R397" s="22">
        <v>26.9</v>
      </c>
      <c r="S397" s="22">
        <v>1.0000000000000001E-5</v>
      </c>
      <c r="T397" s="22">
        <v>175.02</v>
      </c>
      <c r="U397" s="22">
        <v>8952.18</v>
      </c>
      <c r="V397" s="22">
        <v>43.9</v>
      </c>
      <c r="W397" s="22">
        <v>1E-3</v>
      </c>
      <c r="X397" s="22">
        <v>1E-3</v>
      </c>
      <c r="Y397" s="22">
        <v>1E-3</v>
      </c>
      <c r="Z397" s="22">
        <v>50</v>
      </c>
      <c r="AA397" s="22">
        <v>40</v>
      </c>
      <c r="AB397" s="22">
        <v>1E-3</v>
      </c>
      <c r="AC397" s="22">
        <v>1E-3</v>
      </c>
      <c r="AD397" s="22">
        <v>10</v>
      </c>
      <c r="AE397" s="24">
        <v>100.00500000000001</v>
      </c>
      <c r="AF397" s="19" t="s">
        <v>65</v>
      </c>
      <c r="AG397" s="25">
        <v>0.39600000000000002</v>
      </c>
      <c r="AH397" s="22">
        <v>381704.93</v>
      </c>
      <c r="AI397" s="22">
        <v>1458796.79</v>
      </c>
      <c r="AJ397" s="22">
        <v>1840501.72</v>
      </c>
      <c r="AK397" s="21" t="s">
        <v>743</v>
      </c>
      <c r="AL397" s="21" t="s">
        <v>1483</v>
      </c>
      <c r="AM397" s="26" t="s">
        <v>48</v>
      </c>
      <c r="AN397" s="27">
        <v>0</v>
      </c>
      <c r="AS397">
        <f t="shared" si="12"/>
        <v>2901</v>
      </c>
      <c r="AT397" t="str">
        <f t="shared" si="13"/>
        <v>Região Rural da Capital Regional de Barreiras</v>
      </c>
      <c r="BE397">
        <v>2513356</v>
      </c>
      <c r="BF397">
        <v>25</v>
      </c>
      <c r="BG397" t="s">
        <v>11478</v>
      </c>
      <c r="BH397" t="s">
        <v>11479</v>
      </c>
      <c r="BI397" t="s">
        <v>11359</v>
      </c>
      <c r="BJ397" t="s">
        <v>11515</v>
      </c>
      <c r="BK397">
        <v>2502</v>
      </c>
      <c r="BL397" t="s">
        <v>11474</v>
      </c>
      <c r="BM397" t="s">
        <v>11475</v>
      </c>
    </row>
    <row r="398" spans="1:65" x14ac:dyDescent="0.25">
      <c r="A398" s="17" t="s">
        <v>534</v>
      </c>
      <c r="B398" s="18">
        <v>1</v>
      </c>
      <c r="C398" s="19" t="s">
        <v>1484</v>
      </c>
      <c r="D398" s="20" t="s">
        <v>846</v>
      </c>
      <c r="E398" s="20" t="s">
        <v>1478</v>
      </c>
      <c r="F398" s="21">
        <v>2928406</v>
      </c>
      <c r="G398" s="20" t="s">
        <v>1485</v>
      </c>
      <c r="H398" s="22">
        <v>4371.1499999999996</v>
      </c>
      <c r="I398" s="22">
        <v>4371.1499999999996</v>
      </c>
      <c r="J398" s="22">
        <v>4297.4799999999996</v>
      </c>
      <c r="K398" s="22">
        <v>4297.4799999999996</v>
      </c>
      <c r="L398" s="22">
        <v>4297.4799999999996</v>
      </c>
      <c r="M398" s="23">
        <v>63</v>
      </c>
      <c r="N398" s="19" t="s">
        <v>44</v>
      </c>
      <c r="O398" s="22">
        <v>66.120999999999995</v>
      </c>
      <c r="P398" s="22">
        <v>1E-3</v>
      </c>
      <c r="Q398" s="22">
        <v>1E-3</v>
      </c>
      <c r="R398" s="22">
        <v>55.029000000000003</v>
      </c>
      <c r="S398" s="22">
        <v>859.49599999999998</v>
      </c>
      <c r="T398" s="22">
        <v>1.0000000000000001E-5</v>
      </c>
      <c r="U398" s="22">
        <v>4205.62</v>
      </c>
      <c r="V398" s="22">
        <v>91.86</v>
      </c>
      <c r="W398" s="22">
        <v>1E-3</v>
      </c>
      <c r="X398" s="22">
        <v>1E-3</v>
      </c>
      <c r="Y398" s="22">
        <v>1E-3</v>
      </c>
      <c r="Z398" s="22">
        <v>40</v>
      </c>
      <c r="AA398" s="22">
        <v>1E-3</v>
      </c>
      <c r="AB398" s="22">
        <v>55</v>
      </c>
      <c r="AC398" s="22">
        <v>3</v>
      </c>
      <c r="AD398" s="22">
        <v>2</v>
      </c>
      <c r="AE398" s="24">
        <v>100.00399999999999</v>
      </c>
      <c r="AF398" s="19" t="s">
        <v>65</v>
      </c>
      <c r="AG398" s="25">
        <v>0.44500000000000001</v>
      </c>
      <c r="AH398" s="22">
        <v>35375.08</v>
      </c>
      <c r="AI398" s="22">
        <v>468983.99</v>
      </c>
      <c r="AJ398" s="22">
        <v>504359.07</v>
      </c>
      <c r="AK398" s="21" t="s">
        <v>1486</v>
      </c>
      <c r="AL398" s="21" t="s">
        <v>1487</v>
      </c>
      <c r="AM398" s="26" t="s">
        <v>48</v>
      </c>
      <c r="AN398" s="27">
        <v>0</v>
      </c>
      <c r="AS398">
        <f t="shared" si="12"/>
        <v>2901</v>
      </c>
      <c r="AT398" t="str">
        <f t="shared" si="13"/>
        <v>Região Rural da Capital Regional de Barreiras</v>
      </c>
      <c r="BE398">
        <v>2513505</v>
      </c>
      <c r="BF398">
        <v>25</v>
      </c>
      <c r="BG398" t="s">
        <v>11478</v>
      </c>
      <c r="BH398" t="s">
        <v>11479</v>
      </c>
      <c r="BI398" t="s">
        <v>11359</v>
      </c>
      <c r="BJ398" t="s">
        <v>11516</v>
      </c>
      <c r="BK398">
        <v>2502</v>
      </c>
      <c r="BL398" t="s">
        <v>11474</v>
      </c>
      <c r="BM398" t="s">
        <v>11475</v>
      </c>
    </row>
    <row r="399" spans="1:65" x14ac:dyDescent="0.25">
      <c r="A399" s="17" t="s">
        <v>534</v>
      </c>
      <c r="B399" s="18">
        <v>1</v>
      </c>
      <c r="C399" s="19" t="s">
        <v>1488</v>
      </c>
      <c r="D399" s="20" t="s">
        <v>846</v>
      </c>
      <c r="E399" s="20" t="s">
        <v>1478</v>
      </c>
      <c r="F399" s="21">
        <v>2928406</v>
      </c>
      <c r="G399" s="20" t="s">
        <v>1489</v>
      </c>
      <c r="H399" s="22">
        <v>13624</v>
      </c>
      <c r="I399" s="22">
        <v>13217</v>
      </c>
      <c r="J399" s="22">
        <v>13217</v>
      </c>
      <c r="K399" s="22">
        <v>13217</v>
      </c>
      <c r="L399" s="22">
        <v>13217</v>
      </c>
      <c r="M399" s="23">
        <v>300</v>
      </c>
      <c r="N399" s="19" t="s">
        <v>44</v>
      </c>
      <c r="O399" s="22">
        <v>203.33</v>
      </c>
      <c r="P399" s="22">
        <v>0</v>
      </c>
      <c r="Q399" s="22">
        <v>0</v>
      </c>
      <c r="R399" s="22">
        <v>855</v>
      </c>
      <c r="S399" s="22">
        <v>0</v>
      </c>
      <c r="T399" s="22">
        <v>220</v>
      </c>
      <c r="U399" s="22">
        <v>11817</v>
      </c>
      <c r="V399" s="22">
        <v>25</v>
      </c>
      <c r="W399" s="22">
        <v>0</v>
      </c>
      <c r="X399" s="22">
        <v>10</v>
      </c>
      <c r="Y399" s="22">
        <v>20</v>
      </c>
      <c r="Z399" s="22">
        <v>25</v>
      </c>
      <c r="AA399" s="22">
        <v>20</v>
      </c>
      <c r="AB399" s="22">
        <v>5</v>
      </c>
      <c r="AC399" s="22">
        <v>0</v>
      </c>
      <c r="AD399" s="22">
        <v>20</v>
      </c>
      <c r="AE399" s="24">
        <v>100</v>
      </c>
      <c r="AF399" s="19" t="s">
        <v>64</v>
      </c>
      <c r="AG399" s="25">
        <v>0.56299999999999994</v>
      </c>
      <c r="AH399" s="22">
        <v>59967.02</v>
      </c>
      <c r="AI399" s="22">
        <v>1263090.56</v>
      </c>
      <c r="AJ399" s="22">
        <v>1323057.58</v>
      </c>
      <c r="AK399" s="21" t="s">
        <v>300</v>
      </c>
      <c r="AL399" s="21" t="s">
        <v>644</v>
      </c>
      <c r="AM399" s="26" t="s">
        <v>48</v>
      </c>
      <c r="AN399" s="27">
        <v>0</v>
      </c>
      <c r="AS399">
        <f t="shared" si="12"/>
        <v>2901</v>
      </c>
      <c r="AT399" t="str">
        <f t="shared" si="13"/>
        <v>Região Rural da Capital Regional de Barreiras</v>
      </c>
      <c r="BE399">
        <v>2513604</v>
      </c>
      <c r="BF399">
        <v>25</v>
      </c>
      <c r="BG399" t="s">
        <v>11478</v>
      </c>
      <c r="BH399" t="s">
        <v>11479</v>
      </c>
      <c r="BI399" t="s">
        <v>11359</v>
      </c>
      <c r="BJ399" t="s">
        <v>11517</v>
      </c>
      <c r="BK399">
        <v>2502</v>
      </c>
      <c r="BL399" t="s">
        <v>11474</v>
      </c>
      <c r="BM399" t="s">
        <v>11475</v>
      </c>
    </row>
    <row r="400" spans="1:65" x14ac:dyDescent="0.25">
      <c r="A400" s="17" t="s">
        <v>534</v>
      </c>
      <c r="B400" s="18">
        <v>1</v>
      </c>
      <c r="C400" s="19" t="s">
        <v>1490</v>
      </c>
      <c r="D400" s="20" t="s">
        <v>842</v>
      </c>
      <c r="E400" s="20" t="s">
        <v>1491</v>
      </c>
      <c r="F400" s="21">
        <v>2928208</v>
      </c>
      <c r="G400" s="20" t="s">
        <v>1492</v>
      </c>
      <c r="H400" s="22">
        <v>8175</v>
      </c>
      <c r="I400" s="22">
        <v>8175</v>
      </c>
      <c r="J400" s="22">
        <v>7171.2629999999999</v>
      </c>
      <c r="K400" s="22">
        <v>8175</v>
      </c>
      <c r="L400" s="22">
        <v>7171.2629999999999</v>
      </c>
      <c r="M400" s="23">
        <v>250</v>
      </c>
      <c r="N400" s="19" t="s">
        <v>44</v>
      </c>
      <c r="O400" s="22">
        <v>110.32</v>
      </c>
      <c r="P400" s="22">
        <v>55.49</v>
      </c>
      <c r="Q400" s="22">
        <v>100</v>
      </c>
      <c r="R400" s="22">
        <v>38.916699999999999</v>
      </c>
      <c r="S400" s="22">
        <v>0</v>
      </c>
      <c r="T400" s="22">
        <v>3933.0164</v>
      </c>
      <c r="U400" s="22">
        <v>3154.3843999999999</v>
      </c>
      <c r="V400" s="22">
        <v>44.945500000000003</v>
      </c>
      <c r="W400" s="22">
        <v>0</v>
      </c>
      <c r="X400" s="22">
        <v>10</v>
      </c>
      <c r="Y400" s="22">
        <v>65</v>
      </c>
      <c r="Z400" s="22">
        <v>25</v>
      </c>
      <c r="AA400" s="22">
        <v>0</v>
      </c>
      <c r="AB400" s="22">
        <v>0</v>
      </c>
      <c r="AC400" s="22">
        <v>0</v>
      </c>
      <c r="AD400" s="22">
        <v>0</v>
      </c>
      <c r="AE400" s="24">
        <v>100</v>
      </c>
      <c r="AF400" s="19" t="s">
        <v>65</v>
      </c>
      <c r="AG400" s="25">
        <v>0.629</v>
      </c>
      <c r="AH400" s="22">
        <v>1749770.57</v>
      </c>
      <c r="AI400" s="22">
        <v>1375090.51</v>
      </c>
      <c r="AJ400" s="22">
        <v>3124861.08</v>
      </c>
      <c r="AK400" s="21" t="s">
        <v>326</v>
      </c>
      <c r="AL400" s="21" t="s">
        <v>873</v>
      </c>
      <c r="AM400" s="26" t="s">
        <v>48</v>
      </c>
      <c r="AN400" s="27">
        <v>0</v>
      </c>
      <c r="AS400">
        <f t="shared" si="12"/>
        <v>2902</v>
      </c>
      <c r="AT400" t="str">
        <f t="shared" si="13"/>
        <v>Região Rural do Centro Sub-regional de Bom Jesus da Lapa</v>
      </c>
      <c r="BE400">
        <v>2513802</v>
      </c>
      <c r="BF400">
        <v>25</v>
      </c>
      <c r="BG400" t="s">
        <v>11478</v>
      </c>
      <c r="BH400" t="s">
        <v>11479</v>
      </c>
      <c r="BI400" t="s">
        <v>11359</v>
      </c>
      <c r="BJ400" t="s">
        <v>11518</v>
      </c>
      <c r="BK400">
        <v>2502</v>
      </c>
      <c r="BL400" t="s">
        <v>11474</v>
      </c>
      <c r="BM400" t="s">
        <v>11475</v>
      </c>
    </row>
    <row r="401" spans="1:65" x14ac:dyDescent="0.25">
      <c r="A401" s="17" t="s">
        <v>534</v>
      </c>
      <c r="B401" s="18">
        <v>1</v>
      </c>
      <c r="C401" s="19" t="s">
        <v>1493</v>
      </c>
      <c r="D401" s="20" t="s">
        <v>1228</v>
      </c>
      <c r="E401" s="20" t="s">
        <v>1494</v>
      </c>
      <c r="F401" s="21">
        <v>2928604</v>
      </c>
      <c r="G401" s="20" t="s">
        <v>1495</v>
      </c>
      <c r="H401" s="22">
        <v>2469.19</v>
      </c>
      <c r="I401" s="22">
        <v>2469.19</v>
      </c>
      <c r="J401" s="22">
        <v>2674.2444</v>
      </c>
      <c r="K401" s="22"/>
      <c r="L401" s="22">
        <v>2674.2444</v>
      </c>
      <c r="M401" s="23">
        <v>170</v>
      </c>
      <c r="N401" s="19" t="s">
        <v>64</v>
      </c>
      <c r="O401" s="22">
        <v>89.14</v>
      </c>
      <c r="P401" s="22">
        <v>1E-3</v>
      </c>
      <c r="Q401" s="22">
        <v>1E-3</v>
      </c>
      <c r="R401" s="22">
        <v>32.86</v>
      </c>
      <c r="S401" s="22">
        <v>1.0000000000000001E-5</v>
      </c>
      <c r="T401" s="22">
        <v>239.86</v>
      </c>
      <c r="U401" s="22">
        <v>2371.65</v>
      </c>
      <c r="V401" s="22">
        <v>28.06</v>
      </c>
      <c r="W401" s="22"/>
      <c r="X401" s="22">
        <v>1E-3</v>
      </c>
      <c r="Y401" s="22">
        <v>1E-3</v>
      </c>
      <c r="Z401" s="22">
        <v>85</v>
      </c>
      <c r="AA401" s="22">
        <v>1E-3</v>
      </c>
      <c r="AB401" s="22">
        <v>15</v>
      </c>
      <c r="AC401" s="22">
        <v>1E-3</v>
      </c>
      <c r="AD401" s="22">
        <v>1E-3</v>
      </c>
      <c r="AE401" s="24"/>
      <c r="AF401" s="19" t="s">
        <v>65</v>
      </c>
      <c r="AG401" s="25">
        <v>0.52700000000000002</v>
      </c>
      <c r="AH401" s="22">
        <v>466490.13</v>
      </c>
      <c r="AI401" s="22">
        <v>5703297.2999999998</v>
      </c>
      <c r="AJ401" s="22">
        <v>6169787.4299999997</v>
      </c>
      <c r="AK401" s="21" t="s">
        <v>48</v>
      </c>
      <c r="AL401" s="21" t="s">
        <v>1496</v>
      </c>
      <c r="AM401" s="26" t="s">
        <v>622</v>
      </c>
      <c r="AN401" s="27">
        <v>119980.74</v>
      </c>
      <c r="AS401">
        <f t="shared" si="12"/>
        <v>2906</v>
      </c>
      <c r="AT401" t="str">
        <f t="shared" si="13"/>
        <v>Região Rural da Metrópole de Salvador</v>
      </c>
      <c r="BE401">
        <v>2513927</v>
      </c>
      <c r="BF401">
        <v>25</v>
      </c>
      <c r="BG401" t="s">
        <v>11478</v>
      </c>
      <c r="BH401" t="s">
        <v>11479</v>
      </c>
      <c r="BI401" t="s">
        <v>11359</v>
      </c>
      <c r="BJ401" t="s">
        <v>11519</v>
      </c>
      <c r="BK401">
        <v>2502</v>
      </c>
      <c r="BL401" t="s">
        <v>11474</v>
      </c>
      <c r="BM401" t="s">
        <v>11475</v>
      </c>
    </row>
    <row r="402" spans="1:65" x14ac:dyDescent="0.25">
      <c r="A402" s="17" t="s">
        <v>534</v>
      </c>
      <c r="B402" s="18">
        <v>1</v>
      </c>
      <c r="C402" s="19" t="s">
        <v>1497</v>
      </c>
      <c r="D402" s="20" t="s">
        <v>610</v>
      </c>
      <c r="E402" s="20" t="s">
        <v>1498</v>
      </c>
      <c r="F402" s="21">
        <v>2928901</v>
      </c>
      <c r="G402" s="20" t="s">
        <v>1499</v>
      </c>
      <c r="H402" s="22">
        <v>1000</v>
      </c>
      <c r="I402" s="22">
        <v>1000</v>
      </c>
      <c r="J402" s="22">
        <v>998.58820000000003</v>
      </c>
      <c r="K402" s="22">
        <v>1000</v>
      </c>
      <c r="L402" s="22">
        <v>998.58820000000003</v>
      </c>
      <c r="M402" s="23">
        <v>24</v>
      </c>
      <c r="N402" s="19" t="s">
        <v>44</v>
      </c>
      <c r="O402" s="22">
        <v>15.38</v>
      </c>
      <c r="P402" s="22">
        <v>1E-3</v>
      </c>
      <c r="Q402" s="22">
        <v>1E-3</v>
      </c>
      <c r="R402" s="22">
        <v>27.619</v>
      </c>
      <c r="S402" s="22">
        <v>1.0000000000000001E-5</v>
      </c>
      <c r="T402" s="22">
        <v>22.11</v>
      </c>
      <c r="U402" s="22">
        <v>943.57659999999998</v>
      </c>
      <c r="V402" s="22">
        <v>5.2835999999999999</v>
      </c>
      <c r="W402" s="22">
        <v>1E-3</v>
      </c>
      <c r="X402" s="22">
        <v>1E-3</v>
      </c>
      <c r="Y402" s="22">
        <v>95</v>
      </c>
      <c r="Z402" s="22">
        <v>1E-3</v>
      </c>
      <c r="AA402" s="22">
        <v>1E-3</v>
      </c>
      <c r="AB402" s="22">
        <v>1E-3</v>
      </c>
      <c r="AC402" s="22">
        <v>1E-3</v>
      </c>
      <c r="AD402" s="22">
        <v>5</v>
      </c>
      <c r="AE402" s="24">
        <v>100.00600000000001</v>
      </c>
      <c r="AF402" s="19" t="s">
        <v>65</v>
      </c>
      <c r="AG402" s="25">
        <v>0.52700000000000002</v>
      </c>
      <c r="AH402" s="22">
        <v>23019.84</v>
      </c>
      <c r="AI402" s="22">
        <v>406164.06</v>
      </c>
      <c r="AJ402" s="22">
        <v>429183.9</v>
      </c>
      <c r="AK402" s="21" t="s">
        <v>581</v>
      </c>
      <c r="AL402" s="21" t="s">
        <v>1500</v>
      </c>
      <c r="AM402" s="26" t="s">
        <v>48</v>
      </c>
      <c r="AN402" s="27">
        <v>0</v>
      </c>
      <c r="AS402">
        <f t="shared" si="12"/>
        <v>2901</v>
      </c>
      <c r="AT402" t="str">
        <f t="shared" si="13"/>
        <v>Região Rural da Capital Regional de Barreiras</v>
      </c>
      <c r="BE402">
        <v>2514305</v>
      </c>
      <c r="BF402">
        <v>25</v>
      </c>
      <c r="BG402" t="s">
        <v>11478</v>
      </c>
      <c r="BH402" t="s">
        <v>11479</v>
      </c>
      <c r="BI402" t="s">
        <v>11359</v>
      </c>
      <c r="BJ402" t="s">
        <v>11520</v>
      </c>
      <c r="BK402">
        <v>2502</v>
      </c>
      <c r="BL402" t="s">
        <v>11474</v>
      </c>
      <c r="BM402" t="s">
        <v>11475</v>
      </c>
    </row>
    <row r="403" spans="1:65" x14ac:dyDescent="0.25">
      <c r="A403" s="17" t="s">
        <v>534</v>
      </c>
      <c r="B403" s="18">
        <v>1</v>
      </c>
      <c r="C403" s="19" t="s">
        <v>1501</v>
      </c>
      <c r="D403" s="20" t="s">
        <v>610</v>
      </c>
      <c r="E403" s="20" t="s">
        <v>1498</v>
      </c>
      <c r="F403" s="21">
        <v>2928901</v>
      </c>
      <c r="G403" s="20" t="s">
        <v>1502</v>
      </c>
      <c r="H403" s="22">
        <v>2350</v>
      </c>
      <c r="I403" s="22">
        <v>2350</v>
      </c>
      <c r="J403" s="22">
        <v>2229.1298999999999</v>
      </c>
      <c r="K403" s="22">
        <v>2229.1298999999999</v>
      </c>
      <c r="L403" s="22">
        <v>2229.1298999999999</v>
      </c>
      <c r="M403" s="23">
        <v>40</v>
      </c>
      <c r="N403" s="19" t="s">
        <v>44</v>
      </c>
      <c r="O403" s="22">
        <v>34.29</v>
      </c>
      <c r="P403" s="22">
        <v>1E-3</v>
      </c>
      <c r="Q403" s="22">
        <v>1E-3</v>
      </c>
      <c r="R403" s="22">
        <v>1.0000000000000001E-5</v>
      </c>
      <c r="S403" s="22">
        <v>462.59739999999999</v>
      </c>
      <c r="T403" s="22">
        <v>1636.9421</v>
      </c>
      <c r="U403" s="22">
        <v>1.0000000000000001E-5</v>
      </c>
      <c r="V403" s="22">
        <v>8.7736999999999998</v>
      </c>
      <c r="W403" s="22">
        <v>0</v>
      </c>
      <c r="X403" s="22">
        <v>0</v>
      </c>
      <c r="Y403" s="22">
        <v>80</v>
      </c>
      <c r="Z403" s="22">
        <v>15</v>
      </c>
      <c r="AA403" s="22">
        <v>0</v>
      </c>
      <c r="AB403" s="22">
        <v>0</v>
      </c>
      <c r="AC403" s="22">
        <v>0</v>
      </c>
      <c r="AD403" s="22">
        <v>5</v>
      </c>
      <c r="AE403" s="24">
        <v>100</v>
      </c>
      <c r="AF403" s="19" t="s">
        <v>65</v>
      </c>
      <c r="AG403" s="25">
        <v>0.50900000000000001</v>
      </c>
      <c r="AH403" s="22">
        <v>840079.71</v>
      </c>
      <c r="AI403" s="22">
        <v>3447768.55</v>
      </c>
      <c r="AJ403" s="22">
        <v>4287848.26</v>
      </c>
      <c r="AK403" s="21" t="s">
        <v>1197</v>
      </c>
      <c r="AL403" s="21" t="s">
        <v>1503</v>
      </c>
      <c r="AM403" s="26" t="s">
        <v>48</v>
      </c>
      <c r="AN403" s="27">
        <v>0</v>
      </c>
      <c r="AS403">
        <f t="shared" si="12"/>
        <v>2901</v>
      </c>
      <c r="AT403" t="str">
        <f t="shared" si="13"/>
        <v>Região Rural da Capital Regional de Barreiras</v>
      </c>
      <c r="BE403">
        <v>2514404</v>
      </c>
      <c r="BF403">
        <v>25</v>
      </c>
      <c r="BG403" t="s">
        <v>11478</v>
      </c>
      <c r="BH403" t="s">
        <v>11479</v>
      </c>
      <c r="BI403" t="s">
        <v>11359</v>
      </c>
      <c r="BJ403" t="s">
        <v>11521</v>
      </c>
      <c r="BK403">
        <v>2502</v>
      </c>
      <c r="BL403" t="s">
        <v>11474</v>
      </c>
      <c r="BM403" t="s">
        <v>11475</v>
      </c>
    </row>
    <row r="404" spans="1:65" x14ac:dyDescent="0.25">
      <c r="A404" s="17" t="s">
        <v>534</v>
      </c>
      <c r="B404" s="18">
        <v>1</v>
      </c>
      <c r="C404" s="19" t="s">
        <v>1504</v>
      </c>
      <c r="D404" s="20" t="s">
        <v>610</v>
      </c>
      <c r="E404" s="20" t="s">
        <v>1498</v>
      </c>
      <c r="F404" s="21">
        <v>2928901</v>
      </c>
      <c r="G404" s="20" t="s">
        <v>1505</v>
      </c>
      <c r="H404" s="22">
        <v>2040.136</v>
      </c>
      <c r="I404" s="22">
        <v>2087.5160999999998</v>
      </c>
      <c r="J404" s="22">
        <v>2087.5160999999998</v>
      </c>
      <c r="K404" s="22">
        <v>2040.136</v>
      </c>
      <c r="L404" s="22">
        <v>2040.136</v>
      </c>
      <c r="M404" s="23">
        <v>40</v>
      </c>
      <c r="N404" s="19" t="s">
        <v>44</v>
      </c>
      <c r="O404" s="22">
        <v>32.11</v>
      </c>
      <c r="P404" s="22">
        <v>0</v>
      </c>
      <c r="Q404" s="22">
        <v>0</v>
      </c>
      <c r="R404" s="22">
        <v>6.5</v>
      </c>
      <c r="S404" s="22">
        <v>0</v>
      </c>
      <c r="T404" s="22">
        <v>0</v>
      </c>
      <c r="U404" s="22">
        <v>2077.23</v>
      </c>
      <c r="V404" s="22">
        <v>3.78</v>
      </c>
      <c r="W404" s="22">
        <v>0</v>
      </c>
      <c r="X404" s="22">
        <v>0</v>
      </c>
      <c r="Y404" s="22">
        <v>99.7</v>
      </c>
      <c r="Z404" s="22">
        <v>0</v>
      </c>
      <c r="AA404" s="22">
        <v>0</v>
      </c>
      <c r="AB404" s="22">
        <v>0</v>
      </c>
      <c r="AC404" s="22">
        <v>0</v>
      </c>
      <c r="AD404" s="22">
        <v>0.3</v>
      </c>
      <c r="AE404" s="24">
        <v>100</v>
      </c>
      <c r="AF404" s="19" t="s">
        <v>365</v>
      </c>
      <c r="AG404" s="25">
        <v>0.56100000000000005</v>
      </c>
      <c r="AH404" s="22">
        <v>7475.12</v>
      </c>
      <c r="AI404" s="22">
        <v>140330.84</v>
      </c>
      <c r="AJ404" s="22">
        <v>147805.96</v>
      </c>
      <c r="AK404" s="30" t="s">
        <v>1146</v>
      </c>
      <c r="AL404" s="21" t="s">
        <v>1506</v>
      </c>
      <c r="AM404" s="26" t="s">
        <v>48</v>
      </c>
      <c r="AN404" s="27">
        <v>0</v>
      </c>
      <c r="AS404">
        <f t="shared" si="12"/>
        <v>2901</v>
      </c>
      <c r="AT404" t="str">
        <f t="shared" si="13"/>
        <v>Região Rural da Capital Regional de Barreiras</v>
      </c>
      <c r="BE404">
        <v>2514503</v>
      </c>
      <c r="BF404">
        <v>25</v>
      </c>
      <c r="BG404" t="s">
        <v>11478</v>
      </c>
      <c r="BH404" t="s">
        <v>11479</v>
      </c>
      <c r="BI404" t="s">
        <v>11359</v>
      </c>
      <c r="BJ404" t="s">
        <v>11522</v>
      </c>
      <c r="BK404">
        <v>2502</v>
      </c>
      <c r="BL404" t="s">
        <v>11474</v>
      </c>
      <c r="BM404" t="s">
        <v>11475</v>
      </c>
    </row>
    <row r="405" spans="1:65" x14ac:dyDescent="0.25">
      <c r="A405" s="17" t="s">
        <v>534</v>
      </c>
      <c r="B405" s="18">
        <v>1</v>
      </c>
      <c r="C405" s="19" t="s">
        <v>1507</v>
      </c>
      <c r="D405" s="20" t="s">
        <v>610</v>
      </c>
      <c r="E405" s="20" t="s">
        <v>1498</v>
      </c>
      <c r="F405" s="21">
        <v>2928901</v>
      </c>
      <c r="G405" s="20" t="s">
        <v>1508</v>
      </c>
      <c r="H405" s="22">
        <v>1784</v>
      </c>
      <c r="I405" s="22">
        <v>1784</v>
      </c>
      <c r="J405" s="22">
        <v>1771.5128999999999</v>
      </c>
      <c r="K405" s="22">
        <v>1784</v>
      </c>
      <c r="L405" s="22">
        <v>1771.5128999999999</v>
      </c>
      <c r="M405" s="23">
        <v>47</v>
      </c>
      <c r="N405" s="19" t="s">
        <v>44</v>
      </c>
      <c r="O405" s="22">
        <v>27.25</v>
      </c>
      <c r="P405" s="22">
        <v>1E-3</v>
      </c>
      <c r="Q405" s="22">
        <v>1E-3</v>
      </c>
      <c r="R405" s="22">
        <v>12.8635</v>
      </c>
      <c r="S405" s="22">
        <v>1.0000000000000001E-5</v>
      </c>
      <c r="T405" s="22">
        <v>2.2591999999999999</v>
      </c>
      <c r="U405" s="22">
        <v>1680.67</v>
      </c>
      <c r="V405" s="22">
        <v>75.72</v>
      </c>
      <c r="W405" s="22">
        <v>1E-3</v>
      </c>
      <c r="X405" s="22">
        <v>1E-3</v>
      </c>
      <c r="Y405" s="22">
        <v>95</v>
      </c>
      <c r="Z405" s="22">
        <v>1E-3</v>
      </c>
      <c r="AA405" s="22">
        <v>1E-3</v>
      </c>
      <c r="AB405" s="22">
        <v>1E-3</v>
      </c>
      <c r="AC405" s="22">
        <v>1E-3</v>
      </c>
      <c r="AD405" s="22">
        <v>5</v>
      </c>
      <c r="AE405" s="24">
        <v>100.00600000000001</v>
      </c>
      <c r="AF405" s="19" t="s">
        <v>57</v>
      </c>
      <c r="AG405" s="25">
        <v>0.46899999999999997</v>
      </c>
      <c r="AH405" s="22">
        <v>13171.61</v>
      </c>
      <c r="AI405" s="22">
        <v>613814.85</v>
      </c>
      <c r="AJ405" s="22">
        <v>626986.46</v>
      </c>
      <c r="AK405" s="21" t="s">
        <v>1162</v>
      </c>
      <c r="AL405" s="21" t="s">
        <v>1361</v>
      </c>
      <c r="AM405" s="26" t="s">
        <v>48</v>
      </c>
      <c r="AN405" s="27">
        <v>0</v>
      </c>
      <c r="AS405">
        <f t="shared" si="12"/>
        <v>2901</v>
      </c>
      <c r="AT405" t="str">
        <f t="shared" si="13"/>
        <v>Região Rural da Capital Regional de Barreiras</v>
      </c>
      <c r="BE405">
        <v>2514552</v>
      </c>
      <c r="BF405">
        <v>25</v>
      </c>
      <c r="BG405" t="s">
        <v>11478</v>
      </c>
      <c r="BH405" t="s">
        <v>11479</v>
      </c>
      <c r="BI405" t="s">
        <v>11359</v>
      </c>
      <c r="BJ405" t="s">
        <v>11523</v>
      </c>
      <c r="BK405">
        <v>2502</v>
      </c>
      <c r="BL405" t="s">
        <v>11474</v>
      </c>
      <c r="BM405" t="s">
        <v>11475</v>
      </c>
    </row>
    <row r="406" spans="1:65" x14ac:dyDescent="0.25">
      <c r="A406" s="17" t="s">
        <v>534</v>
      </c>
      <c r="B406" s="18">
        <v>1</v>
      </c>
      <c r="C406" s="19" t="s">
        <v>1509</v>
      </c>
      <c r="D406" s="20" t="s">
        <v>610</v>
      </c>
      <c r="E406" s="20" t="s">
        <v>1498</v>
      </c>
      <c r="F406" s="21">
        <v>2928901</v>
      </c>
      <c r="G406" s="20" t="s">
        <v>1510</v>
      </c>
      <c r="H406" s="22">
        <v>2160</v>
      </c>
      <c r="I406" s="22">
        <v>1.0000000000000001E-5</v>
      </c>
      <c r="J406" s="22">
        <v>1808.5259000000001</v>
      </c>
      <c r="K406" s="22">
        <v>1.0000000000000001E-5</v>
      </c>
      <c r="L406" s="22">
        <v>1808.5259000000001</v>
      </c>
      <c r="M406" s="23">
        <v>29</v>
      </c>
      <c r="N406" s="19" t="s">
        <v>365</v>
      </c>
      <c r="O406" s="22">
        <v>27.82</v>
      </c>
      <c r="P406" s="22">
        <v>1E-3</v>
      </c>
      <c r="Q406" s="22">
        <v>1E-3</v>
      </c>
      <c r="R406" s="22">
        <v>12.102</v>
      </c>
      <c r="S406" s="22">
        <v>1.0000000000000001E-5</v>
      </c>
      <c r="T406" s="22">
        <v>1.0000000000000001E-5</v>
      </c>
      <c r="U406" s="22">
        <v>1790.6413</v>
      </c>
      <c r="V406" s="22">
        <v>5.7826000000000004</v>
      </c>
      <c r="W406" s="22">
        <v>1E-3</v>
      </c>
      <c r="X406" s="22">
        <v>1E-3</v>
      </c>
      <c r="Y406" s="22">
        <v>94</v>
      </c>
      <c r="Z406" s="22">
        <v>1E-3</v>
      </c>
      <c r="AA406" s="22">
        <v>4</v>
      </c>
      <c r="AB406" s="22">
        <v>1E-3</v>
      </c>
      <c r="AC406" s="22">
        <v>1E-3</v>
      </c>
      <c r="AD406" s="22">
        <v>2</v>
      </c>
      <c r="AE406" s="24">
        <v>100.00500000000001</v>
      </c>
      <c r="AF406" s="19" t="s">
        <v>65</v>
      </c>
      <c r="AG406" s="25">
        <v>0.621</v>
      </c>
      <c r="AH406" s="22">
        <v>2132.64</v>
      </c>
      <c r="AI406" s="22">
        <v>1095604.99</v>
      </c>
      <c r="AJ406" s="22">
        <v>1097737.6299999999</v>
      </c>
      <c r="AK406" s="21" t="s">
        <v>884</v>
      </c>
      <c r="AL406" s="21" t="s">
        <v>1324</v>
      </c>
      <c r="AM406" s="26" t="s">
        <v>48</v>
      </c>
      <c r="AN406" s="27">
        <v>0</v>
      </c>
      <c r="AS406">
        <f t="shared" si="12"/>
        <v>2901</v>
      </c>
      <c r="AT406" t="str">
        <f t="shared" si="13"/>
        <v>Região Rural da Capital Regional de Barreiras</v>
      </c>
      <c r="BE406">
        <v>2514602</v>
      </c>
      <c r="BF406">
        <v>25</v>
      </c>
      <c r="BG406" t="s">
        <v>11478</v>
      </c>
      <c r="BH406" t="s">
        <v>11479</v>
      </c>
      <c r="BI406" t="s">
        <v>11359</v>
      </c>
      <c r="BJ406" t="s">
        <v>11524</v>
      </c>
      <c r="BK406">
        <v>2502</v>
      </c>
      <c r="BL406" t="s">
        <v>11474</v>
      </c>
      <c r="BM406" t="s">
        <v>11475</v>
      </c>
    </row>
    <row r="407" spans="1:65" x14ac:dyDescent="0.25">
      <c r="A407" s="17" t="s">
        <v>534</v>
      </c>
      <c r="B407" s="18">
        <v>1</v>
      </c>
      <c r="C407" s="19" t="s">
        <v>1511</v>
      </c>
      <c r="D407" s="20" t="s">
        <v>842</v>
      </c>
      <c r="E407" s="20" t="s">
        <v>1512</v>
      </c>
      <c r="F407" s="21">
        <v>2929057</v>
      </c>
      <c r="G407" s="20" t="s">
        <v>1513</v>
      </c>
      <c r="H407" s="22">
        <v>16846.102599999998</v>
      </c>
      <c r="I407" s="22">
        <v>16846.102599999998</v>
      </c>
      <c r="J407" s="22">
        <v>8421.9554000000007</v>
      </c>
      <c r="K407" s="22">
        <v>16846.102599999998</v>
      </c>
      <c r="L407" s="22">
        <v>8421.9554000000007</v>
      </c>
      <c r="M407" s="23">
        <v>180</v>
      </c>
      <c r="N407" s="19" t="s">
        <v>44</v>
      </c>
      <c r="O407" s="29">
        <v>129.56</v>
      </c>
      <c r="P407" s="22">
        <v>0</v>
      </c>
      <c r="Q407" s="22">
        <v>0</v>
      </c>
      <c r="R407" s="22">
        <v>100</v>
      </c>
      <c r="S407" s="22">
        <v>0</v>
      </c>
      <c r="T407" s="22">
        <v>0</v>
      </c>
      <c r="U407" s="22">
        <v>7906.9553999999998</v>
      </c>
      <c r="V407" s="22">
        <v>415</v>
      </c>
      <c r="W407" s="22">
        <v>0</v>
      </c>
      <c r="X407" s="22">
        <v>0</v>
      </c>
      <c r="Y407" s="22">
        <v>10.69</v>
      </c>
      <c r="Z407" s="22">
        <v>65.19</v>
      </c>
      <c r="AA407" s="22">
        <v>0</v>
      </c>
      <c r="AB407" s="22">
        <v>19.37</v>
      </c>
      <c r="AC407" s="22">
        <v>0</v>
      </c>
      <c r="AD407" s="22">
        <v>4.75</v>
      </c>
      <c r="AE407" s="24">
        <v>100</v>
      </c>
      <c r="AF407" s="19" t="s">
        <v>65</v>
      </c>
      <c r="AG407" s="25">
        <v>0.51500000000000001</v>
      </c>
      <c r="AH407" s="22">
        <v>0</v>
      </c>
      <c r="AI407" s="22">
        <v>1124253.1000000001</v>
      </c>
      <c r="AJ407" s="22">
        <v>1124253.1000000001</v>
      </c>
      <c r="AK407" s="21" t="s">
        <v>413</v>
      </c>
      <c r="AL407" s="21" t="s">
        <v>1514</v>
      </c>
      <c r="AM407" s="26" t="s">
        <v>48</v>
      </c>
      <c r="AN407" s="27">
        <v>0</v>
      </c>
      <c r="AS407">
        <f t="shared" si="12"/>
        <v>2901</v>
      </c>
      <c r="AT407" t="str">
        <f t="shared" si="13"/>
        <v>Região Rural da Capital Regional de Barreiras</v>
      </c>
      <c r="BE407">
        <v>2514909</v>
      </c>
      <c r="BF407">
        <v>25</v>
      </c>
      <c r="BG407" t="s">
        <v>11478</v>
      </c>
      <c r="BH407" t="s">
        <v>11479</v>
      </c>
      <c r="BI407" t="s">
        <v>11359</v>
      </c>
      <c r="BJ407" t="s">
        <v>11525</v>
      </c>
      <c r="BK407">
        <v>2502</v>
      </c>
      <c r="BL407" t="s">
        <v>11474</v>
      </c>
      <c r="BM407" t="s">
        <v>11475</v>
      </c>
    </row>
    <row r="408" spans="1:65" x14ac:dyDescent="0.25">
      <c r="A408" s="17" t="s">
        <v>534</v>
      </c>
      <c r="B408" s="18">
        <v>1</v>
      </c>
      <c r="C408" s="19" t="s">
        <v>1515</v>
      </c>
      <c r="D408" s="20" t="s">
        <v>842</v>
      </c>
      <c r="E408" s="20" t="s">
        <v>1512</v>
      </c>
      <c r="F408" s="21">
        <v>2929057</v>
      </c>
      <c r="G408" s="20" t="s">
        <v>1516</v>
      </c>
      <c r="H408" s="22">
        <v>1102.81</v>
      </c>
      <c r="I408" s="22">
        <v>1519.64</v>
      </c>
      <c r="J408" s="22">
        <v>1519.64</v>
      </c>
      <c r="K408" s="22">
        <v>1519.64</v>
      </c>
      <c r="L408" s="22">
        <v>1519.64</v>
      </c>
      <c r="M408" s="23">
        <v>34</v>
      </c>
      <c r="N408" s="19" t="s">
        <v>44</v>
      </c>
      <c r="O408" s="22">
        <v>25</v>
      </c>
      <c r="P408" s="22">
        <v>1E-3</v>
      </c>
      <c r="Q408" s="22">
        <v>1E-3</v>
      </c>
      <c r="R408" s="22">
        <v>50</v>
      </c>
      <c r="S408" s="22">
        <v>1.0000000000000001E-5</v>
      </c>
      <c r="T408" s="22">
        <v>1434.64</v>
      </c>
      <c r="U408" s="22">
        <v>1.0000000000000001E-5</v>
      </c>
      <c r="V408" s="22">
        <v>35</v>
      </c>
      <c r="W408" s="22">
        <v>1E-3</v>
      </c>
      <c r="X408" s="22">
        <v>1E-3</v>
      </c>
      <c r="Y408" s="22">
        <v>60</v>
      </c>
      <c r="Z408" s="22">
        <v>10</v>
      </c>
      <c r="AA408" s="22">
        <v>20</v>
      </c>
      <c r="AB408" s="22">
        <v>1E-3</v>
      </c>
      <c r="AC408" s="22">
        <v>10</v>
      </c>
      <c r="AD408" s="22">
        <v>1E-3</v>
      </c>
      <c r="AE408" s="24">
        <v>100.00400000000002</v>
      </c>
      <c r="AF408" s="19" t="s">
        <v>57</v>
      </c>
      <c r="AG408" s="25">
        <v>0.54</v>
      </c>
      <c r="AH408" s="22">
        <v>72498.33</v>
      </c>
      <c r="AI408" s="22">
        <v>241419.71</v>
      </c>
      <c r="AJ408" s="22">
        <v>313918.03999999998</v>
      </c>
      <c r="AK408" s="30" t="s">
        <v>1517</v>
      </c>
      <c r="AL408" s="21" t="s">
        <v>1518</v>
      </c>
      <c r="AM408" s="26" t="s">
        <v>48</v>
      </c>
      <c r="AN408" s="27">
        <v>0</v>
      </c>
      <c r="AS408">
        <f t="shared" si="12"/>
        <v>2901</v>
      </c>
      <c r="AT408" t="str">
        <f t="shared" si="13"/>
        <v>Região Rural da Capital Regional de Barreiras</v>
      </c>
      <c r="BE408">
        <v>2515708</v>
      </c>
      <c r="BF408">
        <v>25</v>
      </c>
      <c r="BG408" t="s">
        <v>11478</v>
      </c>
      <c r="BH408" t="s">
        <v>11479</v>
      </c>
      <c r="BI408" t="s">
        <v>11359</v>
      </c>
      <c r="BJ408" t="s">
        <v>11526</v>
      </c>
      <c r="BK408">
        <v>2502</v>
      </c>
      <c r="BL408" t="s">
        <v>11474</v>
      </c>
      <c r="BM408" t="s">
        <v>11475</v>
      </c>
    </row>
    <row r="409" spans="1:65" x14ac:dyDescent="0.25">
      <c r="A409" s="17" t="s">
        <v>534</v>
      </c>
      <c r="B409" s="18">
        <v>1</v>
      </c>
      <c r="C409" s="19" t="s">
        <v>1519</v>
      </c>
      <c r="D409" s="20" t="s">
        <v>842</v>
      </c>
      <c r="E409" s="20" t="s">
        <v>1512</v>
      </c>
      <c r="F409" s="21">
        <v>2929057</v>
      </c>
      <c r="G409" s="20" t="s">
        <v>1520</v>
      </c>
      <c r="H409" s="22">
        <v>1785</v>
      </c>
      <c r="I409" s="22">
        <v>1267.9861000000001</v>
      </c>
      <c r="J409" s="22">
        <v>1267.9861000000001</v>
      </c>
      <c r="K409" s="22">
        <v>1785</v>
      </c>
      <c r="L409" s="22">
        <v>1267.9861000000001</v>
      </c>
      <c r="M409" s="23">
        <v>30</v>
      </c>
      <c r="N409" s="19" t="s">
        <v>44</v>
      </c>
      <c r="O409" s="22">
        <v>19.5</v>
      </c>
      <c r="P409" s="22">
        <v>0</v>
      </c>
      <c r="Q409" s="22">
        <v>0</v>
      </c>
      <c r="R409" s="22">
        <v>52.9861</v>
      </c>
      <c r="S409" s="22">
        <v>0</v>
      </c>
      <c r="T409" s="22">
        <v>0</v>
      </c>
      <c r="U409" s="22">
        <v>1210</v>
      </c>
      <c r="V409" s="22">
        <v>5</v>
      </c>
      <c r="W409" s="22">
        <v>0</v>
      </c>
      <c r="X409" s="22">
        <v>0</v>
      </c>
      <c r="Y409" s="22">
        <v>16.559999999999999</v>
      </c>
      <c r="Z409" s="22">
        <v>47.32</v>
      </c>
      <c r="AA409" s="22">
        <v>0</v>
      </c>
      <c r="AB409" s="22">
        <v>31.55</v>
      </c>
      <c r="AC409" s="22">
        <v>0</v>
      </c>
      <c r="AD409" s="22">
        <v>4.57</v>
      </c>
      <c r="AE409" s="24">
        <v>100</v>
      </c>
      <c r="AF409" s="19" t="s">
        <v>65</v>
      </c>
      <c r="AG409" s="25">
        <v>0.497</v>
      </c>
      <c r="AH409" s="22">
        <v>0</v>
      </c>
      <c r="AI409" s="22">
        <v>151400.98000000001</v>
      </c>
      <c r="AJ409" s="22">
        <v>151400.98000000001</v>
      </c>
      <c r="AK409" s="21" t="s">
        <v>413</v>
      </c>
      <c r="AL409" s="21" t="s">
        <v>1514</v>
      </c>
      <c r="AM409" s="26" t="s">
        <v>48</v>
      </c>
      <c r="AN409" s="27">
        <v>0</v>
      </c>
      <c r="AS409">
        <f t="shared" si="12"/>
        <v>2901</v>
      </c>
      <c r="AT409" t="str">
        <f t="shared" si="13"/>
        <v>Região Rural da Capital Regional de Barreiras</v>
      </c>
      <c r="BE409">
        <v>2516607</v>
      </c>
      <c r="BF409">
        <v>25</v>
      </c>
      <c r="BG409" t="s">
        <v>11478</v>
      </c>
      <c r="BH409" t="s">
        <v>11479</v>
      </c>
      <c r="BI409" t="s">
        <v>11359</v>
      </c>
      <c r="BJ409" t="s">
        <v>11527</v>
      </c>
      <c r="BK409">
        <v>2502</v>
      </c>
      <c r="BL409" t="s">
        <v>11474</v>
      </c>
      <c r="BM409" t="s">
        <v>11475</v>
      </c>
    </row>
    <row r="410" spans="1:65" x14ac:dyDescent="0.25">
      <c r="A410" s="17" t="s">
        <v>534</v>
      </c>
      <c r="B410" s="18">
        <v>1</v>
      </c>
      <c r="C410" s="19" t="s">
        <v>1521</v>
      </c>
      <c r="D410" s="20" t="s">
        <v>816</v>
      </c>
      <c r="E410" s="20" t="s">
        <v>1522</v>
      </c>
      <c r="F410" s="21">
        <v>2929503</v>
      </c>
      <c r="G410" s="20" t="s">
        <v>1523</v>
      </c>
      <c r="H410" s="22">
        <v>1181.4000000000001</v>
      </c>
      <c r="I410" s="22">
        <v>1181.4000000000001</v>
      </c>
      <c r="J410" s="22">
        <v>1162.3076000000001</v>
      </c>
      <c r="K410" s="22">
        <v>1162.3076000000001</v>
      </c>
      <c r="L410" s="22">
        <v>1162.3076000000001</v>
      </c>
      <c r="M410" s="23">
        <v>57</v>
      </c>
      <c r="N410" s="19" t="s">
        <v>44</v>
      </c>
      <c r="O410" s="22">
        <v>38.74</v>
      </c>
      <c r="P410" s="22">
        <v>5.52</v>
      </c>
      <c r="Q410" s="22">
        <v>62.05</v>
      </c>
      <c r="R410" s="22">
        <v>40.285499999999999</v>
      </c>
      <c r="S410" s="22">
        <v>0</v>
      </c>
      <c r="T410" s="22">
        <v>993.15060000000005</v>
      </c>
      <c r="U410" s="22">
        <v>1.0000000000000001E-5</v>
      </c>
      <c r="V410" s="22">
        <v>128.8715</v>
      </c>
      <c r="W410" s="22">
        <v>0</v>
      </c>
      <c r="X410" s="22">
        <v>0</v>
      </c>
      <c r="Y410" s="22">
        <v>22.38</v>
      </c>
      <c r="Z410" s="22">
        <v>28.67</v>
      </c>
      <c r="AA410" s="22">
        <v>0</v>
      </c>
      <c r="AB410" s="22">
        <v>48.94</v>
      </c>
      <c r="AC410" s="22">
        <v>0</v>
      </c>
      <c r="AD410" s="22">
        <v>0</v>
      </c>
      <c r="AE410" s="24">
        <v>99.99</v>
      </c>
      <c r="AF410" s="19" t="s">
        <v>65</v>
      </c>
      <c r="AG410" s="25">
        <v>0.372</v>
      </c>
      <c r="AH410" s="22">
        <v>521119.7</v>
      </c>
      <c r="AI410" s="22">
        <v>4024815.51</v>
      </c>
      <c r="AJ410" s="22">
        <v>4545935.21</v>
      </c>
      <c r="AK410" s="21" t="s">
        <v>1524</v>
      </c>
      <c r="AL410" s="21" t="s">
        <v>1027</v>
      </c>
      <c r="AM410" s="26" t="s">
        <v>48</v>
      </c>
      <c r="AN410" s="27">
        <v>0</v>
      </c>
      <c r="AS410">
        <f t="shared" si="12"/>
        <v>2906</v>
      </c>
      <c r="AT410" t="str">
        <f t="shared" si="13"/>
        <v>Região Rural da Metrópole de Salvador</v>
      </c>
      <c r="BE410">
        <v>2517100</v>
      </c>
      <c r="BF410">
        <v>25</v>
      </c>
      <c r="BG410" t="s">
        <v>11478</v>
      </c>
      <c r="BH410" t="s">
        <v>11479</v>
      </c>
      <c r="BI410" t="s">
        <v>11359</v>
      </c>
      <c r="BJ410" t="s">
        <v>11528</v>
      </c>
      <c r="BK410">
        <v>2502</v>
      </c>
      <c r="BL410" t="s">
        <v>11474</v>
      </c>
      <c r="BM410" t="s">
        <v>11475</v>
      </c>
    </row>
    <row r="411" spans="1:65" x14ac:dyDescent="0.25">
      <c r="A411" s="17" t="s">
        <v>534</v>
      </c>
      <c r="B411" s="18">
        <v>1</v>
      </c>
      <c r="C411" s="19" t="s">
        <v>1525</v>
      </c>
      <c r="D411" s="20" t="s">
        <v>548</v>
      </c>
      <c r="E411" s="20" t="s">
        <v>548</v>
      </c>
      <c r="F411" s="21">
        <v>2929909</v>
      </c>
      <c r="G411" s="20" t="s">
        <v>1526</v>
      </c>
      <c r="H411" s="22">
        <v>7.0095999999999998</v>
      </c>
      <c r="I411" s="22">
        <v>1.0000000000000001E-5</v>
      </c>
      <c r="J411" s="22">
        <v>7.8676000000000004</v>
      </c>
      <c r="K411" s="22">
        <v>4825.8599999999997</v>
      </c>
      <c r="L411" s="22">
        <v>7.0095999999999998</v>
      </c>
      <c r="M411" s="23"/>
      <c r="N411" s="19" t="s">
        <v>44</v>
      </c>
      <c r="O411" s="22">
        <v>9.6000000000000002E-2</v>
      </c>
      <c r="P411" s="22">
        <v>1E-3</v>
      </c>
      <c r="Q411" s="22">
        <v>1E-3</v>
      </c>
      <c r="R411" s="22">
        <v>1.0000000000000001E-5</v>
      </c>
      <c r="S411" s="22">
        <v>1.0000000000000001E-5</v>
      </c>
      <c r="T411" s="22">
        <v>1.0000000000000001E-5</v>
      </c>
      <c r="U411" s="22">
        <v>1.0000000000000001E-5</v>
      </c>
      <c r="V411" s="22">
        <v>1.0000000000000001E-5</v>
      </c>
      <c r="W411" s="22">
        <v>0</v>
      </c>
      <c r="X411" s="22">
        <v>0</v>
      </c>
      <c r="Y411" s="22">
        <v>100</v>
      </c>
      <c r="Z411" s="22">
        <v>0</v>
      </c>
      <c r="AA411" s="22">
        <v>0</v>
      </c>
      <c r="AB411" s="22">
        <v>0</v>
      </c>
      <c r="AC411" s="22">
        <v>0</v>
      </c>
      <c r="AD411" s="22">
        <v>0</v>
      </c>
      <c r="AE411" s="24">
        <v>100</v>
      </c>
      <c r="AF411" s="19" t="s">
        <v>57</v>
      </c>
      <c r="AG411" s="25">
        <v>0.48799999999999999</v>
      </c>
      <c r="AH411" s="22">
        <v>1E-3</v>
      </c>
      <c r="AI411" s="22">
        <v>6905.37</v>
      </c>
      <c r="AJ411" s="22">
        <v>6905.3710000000001</v>
      </c>
      <c r="AK411" s="21" t="s">
        <v>1213</v>
      </c>
      <c r="AL411" s="21" t="s">
        <v>1527</v>
      </c>
      <c r="AM411" s="26" t="s">
        <v>48</v>
      </c>
      <c r="AN411" s="27">
        <v>0</v>
      </c>
      <c r="AS411">
        <f t="shared" si="12"/>
        <v>2906</v>
      </c>
      <c r="AT411" t="str">
        <f t="shared" si="13"/>
        <v>Região Rural da Metrópole de Salvador</v>
      </c>
      <c r="BE411">
        <v>2401206</v>
      </c>
      <c r="BF411">
        <v>24</v>
      </c>
      <c r="BG411" t="s">
        <v>11357</v>
      </c>
      <c r="BH411" t="s">
        <v>11358</v>
      </c>
      <c r="BI411" t="s">
        <v>11359</v>
      </c>
      <c r="BJ411" t="s">
        <v>11529</v>
      </c>
      <c r="BK411">
        <v>2403</v>
      </c>
      <c r="BL411" t="s">
        <v>11530</v>
      </c>
      <c r="BM411" t="s">
        <v>11531</v>
      </c>
    </row>
    <row r="412" spans="1:65" x14ac:dyDescent="0.25">
      <c r="A412" s="17" t="s">
        <v>534</v>
      </c>
      <c r="B412" s="18">
        <v>1</v>
      </c>
      <c r="C412" s="19" t="s">
        <v>1528</v>
      </c>
      <c r="D412" s="20" t="s">
        <v>548</v>
      </c>
      <c r="E412" s="20" t="s">
        <v>548</v>
      </c>
      <c r="F412" s="21">
        <v>2929909</v>
      </c>
      <c r="G412" s="20" t="s">
        <v>1529</v>
      </c>
      <c r="H412" s="22">
        <v>5.8146000000000004</v>
      </c>
      <c r="I412" s="22">
        <v>1.0000000000000001E-5</v>
      </c>
      <c r="J412" s="22">
        <v>9.1424000000000003</v>
      </c>
      <c r="K412" s="22">
        <v>4825.8599999999997</v>
      </c>
      <c r="L412" s="22">
        <v>9.1424000000000003</v>
      </c>
      <c r="M412" s="23"/>
      <c r="N412" s="19" t="s">
        <v>44</v>
      </c>
      <c r="O412" s="22">
        <v>9.6000000000000002E-2</v>
      </c>
      <c r="P412" s="22">
        <v>1E-3</v>
      </c>
      <c r="Q412" s="22">
        <v>1E-3</v>
      </c>
      <c r="R412" s="22">
        <v>1.0000000000000001E-5</v>
      </c>
      <c r="S412" s="22">
        <v>1.0000000000000001E-5</v>
      </c>
      <c r="T412" s="22">
        <v>1.0000000000000001E-5</v>
      </c>
      <c r="U412" s="22">
        <v>1.0000000000000001E-5</v>
      </c>
      <c r="V412" s="22">
        <v>1.0000000000000001E-5</v>
      </c>
      <c r="W412" s="22">
        <v>0</v>
      </c>
      <c r="X412" s="22">
        <v>0</v>
      </c>
      <c r="Y412" s="22">
        <v>100</v>
      </c>
      <c r="Z412" s="22">
        <v>0</v>
      </c>
      <c r="AA412" s="22">
        <v>0</v>
      </c>
      <c r="AB412" s="22">
        <v>0</v>
      </c>
      <c r="AC412" s="22">
        <v>0</v>
      </c>
      <c r="AD412" s="22">
        <v>0</v>
      </c>
      <c r="AE412" s="24">
        <v>100</v>
      </c>
      <c r="AF412" s="19" t="s">
        <v>57</v>
      </c>
      <c r="AG412" s="25">
        <v>0.48799999999999999</v>
      </c>
      <c r="AH412" s="22">
        <v>1E-3</v>
      </c>
      <c r="AI412" s="22">
        <v>8869.0400000000009</v>
      </c>
      <c r="AJ412" s="22">
        <v>8869.0410000000011</v>
      </c>
      <c r="AK412" s="21" t="s">
        <v>1213</v>
      </c>
      <c r="AL412" s="21" t="s">
        <v>1527</v>
      </c>
      <c r="AM412" s="26" t="s">
        <v>48</v>
      </c>
      <c r="AN412" s="27">
        <v>0</v>
      </c>
      <c r="AS412">
        <f t="shared" si="12"/>
        <v>2906</v>
      </c>
      <c r="AT412" t="str">
        <f t="shared" si="13"/>
        <v>Região Rural da Metrópole de Salvador</v>
      </c>
      <c r="BE412">
        <v>2401404</v>
      </c>
      <c r="BF412">
        <v>24</v>
      </c>
      <c r="BG412" t="s">
        <v>11357</v>
      </c>
      <c r="BH412" t="s">
        <v>11358</v>
      </c>
      <c r="BI412" t="s">
        <v>11359</v>
      </c>
      <c r="BJ412" t="s">
        <v>11532</v>
      </c>
      <c r="BK412">
        <v>2403</v>
      </c>
      <c r="BL412" t="s">
        <v>11530</v>
      </c>
      <c r="BM412" t="s">
        <v>11531</v>
      </c>
    </row>
    <row r="413" spans="1:65" x14ac:dyDescent="0.25">
      <c r="A413" s="17" t="s">
        <v>534</v>
      </c>
      <c r="B413" s="18">
        <v>1</v>
      </c>
      <c r="C413" s="19" t="s">
        <v>1530</v>
      </c>
      <c r="D413" s="20" t="s">
        <v>548</v>
      </c>
      <c r="E413" s="20" t="s">
        <v>548</v>
      </c>
      <c r="F413" s="21">
        <v>2929909</v>
      </c>
      <c r="G413" s="20" t="s">
        <v>1531</v>
      </c>
      <c r="H413" s="22">
        <v>36.497700000000002</v>
      </c>
      <c r="I413" s="22">
        <v>1.0000000000000001E-5</v>
      </c>
      <c r="J413" s="22">
        <v>36.561</v>
      </c>
      <c r="K413" s="22">
        <v>4825.8599999999997</v>
      </c>
      <c r="L413" s="22">
        <v>36.497700000000002</v>
      </c>
      <c r="M413" s="23"/>
      <c r="N413" s="19" t="s">
        <v>44</v>
      </c>
      <c r="O413" s="22">
        <v>0.5615</v>
      </c>
      <c r="P413" s="22">
        <v>1E-3</v>
      </c>
      <c r="Q413" s="22">
        <v>1E-3</v>
      </c>
      <c r="R413" s="22">
        <v>1.0000000000000001E-5</v>
      </c>
      <c r="S413" s="22">
        <v>1.0000000000000001E-5</v>
      </c>
      <c r="T413" s="22">
        <v>1.0000000000000001E-5</v>
      </c>
      <c r="U413" s="22">
        <v>1.0000000000000001E-5</v>
      </c>
      <c r="V413" s="22">
        <v>1.0000000000000001E-5</v>
      </c>
      <c r="W413" s="22">
        <v>0</v>
      </c>
      <c r="X413" s="22">
        <v>0</v>
      </c>
      <c r="Y413" s="22">
        <v>35</v>
      </c>
      <c r="Z413" s="22">
        <v>65</v>
      </c>
      <c r="AA413" s="22">
        <v>0</v>
      </c>
      <c r="AB413" s="22">
        <v>0</v>
      </c>
      <c r="AC413" s="22">
        <v>0</v>
      </c>
      <c r="AD413" s="22">
        <v>0</v>
      </c>
      <c r="AE413" s="24">
        <v>100</v>
      </c>
      <c r="AF413" s="19" t="s">
        <v>57</v>
      </c>
      <c r="AG413" s="25">
        <v>0.41499999999999998</v>
      </c>
      <c r="AH413" s="22">
        <v>1E-3</v>
      </c>
      <c r="AI413" s="22">
        <v>17444.439999999999</v>
      </c>
      <c r="AJ413" s="22">
        <v>17444.440999999999</v>
      </c>
      <c r="AK413" s="21" t="s">
        <v>1213</v>
      </c>
      <c r="AL413" s="21" t="s">
        <v>1527</v>
      </c>
      <c r="AM413" s="26" t="s">
        <v>48</v>
      </c>
      <c r="AN413" s="27">
        <v>0</v>
      </c>
      <c r="AS413">
        <f t="shared" si="12"/>
        <v>2906</v>
      </c>
      <c r="AT413" t="str">
        <f t="shared" si="13"/>
        <v>Região Rural da Metrópole de Salvador</v>
      </c>
      <c r="BE413">
        <v>2401503</v>
      </c>
      <c r="BF413">
        <v>24</v>
      </c>
      <c r="BG413" t="s">
        <v>11357</v>
      </c>
      <c r="BH413" t="s">
        <v>11358</v>
      </c>
      <c r="BI413" t="s">
        <v>11359</v>
      </c>
      <c r="BJ413" t="s">
        <v>11533</v>
      </c>
      <c r="BK413">
        <v>2403</v>
      </c>
      <c r="BL413" t="s">
        <v>11530</v>
      </c>
      <c r="BM413" t="s">
        <v>11531</v>
      </c>
    </row>
    <row r="414" spans="1:65" x14ac:dyDescent="0.25">
      <c r="A414" s="17" t="s">
        <v>534</v>
      </c>
      <c r="B414" s="18">
        <v>1</v>
      </c>
      <c r="C414" s="19" t="s">
        <v>1532</v>
      </c>
      <c r="D414" s="20" t="s">
        <v>548</v>
      </c>
      <c r="E414" s="20" t="s">
        <v>548</v>
      </c>
      <c r="F414" s="21">
        <v>2929909</v>
      </c>
      <c r="G414" s="20" t="s">
        <v>1533</v>
      </c>
      <c r="H414" s="22">
        <v>8.4943000000000008</v>
      </c>
      <c r="I414" s="22">
        <v>8.4943000000000008</v>
      </c>
      <c r="J414" s="22">
        <v>8.4495000000000005</v>
      </c>
      <c r="K414" s="22">
        <v>2340.5500000000002</v>
      </c>
      <c r="L414" s="22">
        <v>8.4495000000000005</v>
      </c>
      <c r="M414" s="23"/>
      <c r="N414" s="19" t="s">
        <v>44</v>
      </c>
      <c r="O414" s="22">
        <v>0.12989999999999999</v>
      </c>
      <c r="P414" s="22">
        <v>1E-3</v>
      </c>
      <c r="Q414" s="22">
        <v>1E-3</v>
      </c>
      <c r="R414" s="22">
        <v>1.0000000000000001E-5</v>
      </c>
      <c r="S414" s="22">
        <v>1.0000000000000001E-5</v>
      </c>
      <c r="T414" s="22">
        <v>1.0000000000000001E-5</v>
      </c>
      <c r="U414" s="22">
        <v>1.0000000000000001E-5</v>
      </c>
      <c r="V414" s="22">
        <v>1.0000000000000001E-5</v>
      </c>
      <c r="W414" s="22">
        <v>0</v>
      </c>
      <c r="X414" s="22">
        <v>0</v>
      </c>
      <c r="Y414" s="22">
        <v>100</v>
      </c>
      <c r="Z414" s="22">
        <v>0</v>
      </c>
      <c r="AA414" s="22">
        <v>0</v>
      </c>
      <c r="AB414" s="22">
        <v>0</v>
      </c>
      <c r="AC414" s="22">
        <v>0</v>
      </c>
      <c r="AD414" s="22">
        <v>0</v>
      </c>
      <c r="AE414" s="24">
        <v>100</v>
      </c>
      <c r="AF414" s="19" t="s">
        <v>65</v>
      </c>
      <c r="AG414" s="25">
        <v>0.54900000000000004</v>
      </c>
      <c r="AH414" s="22">
        <v>1E-3</v>
      </c>
      <c r="AI414" s="22">
        <v>8727.15</v>
      </c>
      <c r="AJ414" s="22">
        <v>8727.1509999999998</v>
      </c>
      <c r="AK414" s="21" t="s">
        <v>1213</v>
      </c>
      <c r="AL414" s="21" t="s">
        <v>1527</v>
      </c>
      <c r="AM414" s="26" t="s">
        <v>48</v>
      </c>
      <c r="AN414" s="27">
        <v>0</v>
      </c>
      <c r="AS414">
        <f t="shared" si="12"/>
        <v>2906</v>
      </c>
      <c r="AT414" t="str">
        <f t="shared" si="13"/>
        <v>Região Rural da Metrópole de Salvador</v>
      </c>
      <c r="BE414">
        <v>2401602</v>
      </c>
      <c r="BF414">
        <v>24</v>
      </c>
      <c r="BG414" t="s">
        <v>11357</v>
      </c>
      <c r="BH414" t="s">
        <v>11358</v>
      </c>
      <c r="BI414" t="s">
        <v>11359</v>
      </c>
      <c r="BJ414" t="s">
        <v>11534</v>
      </c>
      <c r="BK414">
        <v>2403</v>
      </c>
      <c r="BL414" t="s">
        <v>11530</v>
      </c>
      <c r="BM414" t="s">
        <v>11531</v>
      </c>
    </row>
    <row r="415" spans="1:65" x14ac:dyDescent="0.25">
      <c r="A415" s="17" t="s">
        <v>534</v>
      </c>
      <c r="B415" s="18">
        <v>1</v>
      </c>
      <c r="C415" s="19" t="s">
        <v>1534</v>
      </c>
      <c r="D415" s="20" t="s">
        <v>548</v>
      </c>
      <c r="E415" s="20" t="s">
        <v>548</v>
      </c>
      <c r="F415" s="21">
        <v>2929909</v>
      </c>
      <c r="G415" s="20" t="s">
        <v>1535</v>
      </c>
      <c r="H415" s="22">
        <v>6.5551000000000004</v>
      </c>
      <c r="I415" s="22">
        <v>6.5551000000000004</v>
      </c>
      <c r="J415" s="22">
        <v>6.2511999999999999</v>
      </c>
      <c r="K415" s="22">
        <v>4825.8599999999997</v>
      </c>
      <c r="L415" s="22">
        <v>6.2511999999999999</v>
      </c>
      <c r="M415" s="23"/>
      <c r="N415" s="19" t="s">
        <v>44</v>
      </c>
      <c r="O415" s="22">
        <v>9.6000000000000002E-2</v>
      </c>
      <c r="P415" s="22">
        <v>1E-3</v>
      </c>
      <c r="Q415" s="22">
        <v>1E-3</v>
      </c>
      <c r="R415" s="22">
        <v>1.0000000000000001E-5</v>
      </c>
      <c r="S415" s="22">
        <v>1.0000000000000001E-5</v>
      </c>
      <c r="T415" s="22">
        <v>1.0000000000000001E-5</v>
      </c>
      <c r="U415" s="22">
        <v>1.0000000000000001E-5</v>
      </c>
      <c r="V415" s="22">
        <v>1.0000000000000001E-5</v>
      </c>
      <c r="W415" s="22">
        <v>0</v>
      </c>
      <c r="X415" s="22">
        <v>0</v>
      </c>
      <c r="Y415" s="22">
        <v>100</v>
      </c>
      <c r="Z415" s="22">
        <v>0</v>
      </c>
      <c r="AA415" s="22">
        <v>0</v>
      </c>
      <c r="AB415" s="22">
        <v>0</v>
      </c>
      <c r="AC415" s="22">
        <v>0</v>
      </c>
      <c r="AD415" s="22">
        <v>0</v>
      </c>
      <c r="AE415" s="24">
        <v>100</v>
      </c>
      <c r="AF415" s="19" t="s">
        <v>57</v>
      </c>
      <c r="AG415" s="25">
        <v>0.48799999999999999</v>
      </c>
      <c r="AH415" s="22">
        <v>1E-3</v>
      </c>
      <c r="AI415" s="22">
        <v>6204.32</v>
      </c>
      <c r="AJ415" s="22">
        <v>6204.3209999999999</v>
      </c>
      <c r="AK415" s="21" t="s">
        <v>1213</v>
      </c>
      <c r="AL415" s="21" t="s">
        <v>1527</v>
      </c>
      <c r="AM415" s="26" t="s">
        <v>48</v>
      </c>
      <c r="AN415" s="27">
        <v>0</v>
      </c>
      <c r="AS415">
        <f t="shared" si="12"/>
        <v>2906</v>
      </c>
      <c r="AT415" t="str">
        <f t="shared" si="13"/>
        <v>Região Rural da Metrópole de Salvador</v>
      </c>
      <c r="BE415">
        <v>2401701</v>
      </c>
      <c r="BF415">
        <v>24</v>
      </c>
      <c r="BG415" t="s">
        <v>11357</v>
      </c>
      <c r="BH415" t="s">
        <v>11358</v>
      </c>
      <c r="BI415" t="s">
        <v>11359</v>
      </c>
      <c r="BJ415" t="s">
        <v>11535</v>
      </c>
      <c r="BK415">
        <v>2403</v>
      </c>
      <c r="BL415" t="s">
        <v>11530</v>
      </c>
      <c r="BM415" t="s">
        <v>11531</v>
      </c>
    </row>
    <row r="416" spans="1:65" x14ac:dyDescent="0.25">
      <c r="A416" s="17" t="s">
        <v>534</v>
      </c>
      <c r="B416" s="18">
        <v>1</v>
      </c>
      <c r="C416" s="19" t="s">
        <v>1536</v>
      </c>
      <c r="D416" s="20" t="s">
        <v>751</v>
      </c>
      <c r="E416" s="20" t="s">
        <v>751</v>
      </c>
      <c r="F416" s="21">
        <v>2930105</v>
      </c>
      <c r="G416" s="20" t="s">
        <v>1537</v>
      </c>
      <c r="H416" s="22">
        <v>343.49360000000001</v>
      </c>
      <c r="I416" s="22">
        <v>319.28859999999997</v>
      </c>
      <c r="J416" s="22">
        <v>319.28859999999997</v>
      </c>
      <c r="K416" s="22">
        <v>343.49360000000001</v>
      </c>
      <c r="L416" s="22">
        <v>319.28859999999997</v>
      </c>
      <c r="M416" s="23">
        <v>15</v>
      </c>
      <c r="N416" s="19" t="s">
        <v>44</v>
      </c>
      <c r="O416" s="22">
        <v>4.91</v>
      </c>
      <c r="P416" s="22">
        <v>1E-3</v>
      </c>
      <c r="Q416" s="22">
        <v>1E-3</v>
      </c>
      <c r="R416" s="22">
        <v>9.7149000000000001</v>
      </c>
      <c r="S416" s="22">
        <v>72.08</v>
      </c>
      <c r="T416" s="22">
        <v>1.0000000000000001E-5</v>
      </c>
      <c r="U416" s="22">
        <v>306.51029999999997</v>
      </c>
      <c r="V416" s="22">
        <v>3.0644</v>
      </c>
      <c r="W416" s="22">
        <v>1E-3</v>
      </c>
      <c r="X416" s="22">
        <v>1E-3</v>
      </c>
      <c r="Y416" s="22">
        <v>30</v>
      </c>
      <c r="Z416" s="22">
        <v>1E-3</v>
      </c>
      <c r="AA416" s="22">
        <v>65</v>
      </c>
      <c r="AB416" s="22">
        <v>1E-3</v>
      </c>
      <c r="AC416" s="22">
        <v>5</v>
      </c>
      <c r="AD416" s="22">
        <v>1E-3</v>
      </c>
      <c r="AE416" s="24">
        <v>100.00500000000001</v>
      </c>
      <c r="AF416" s="19" t="s">
        <v>64</v>
      </c>
      <c r="AG416" s="25">
        <v>0.42399999999999999</v>
      </c>
      <c r="AH416" s="22">
        <v>58049.84</v>
      </c>
      <c r="AI416" s="22">
        <v>243309.51</v>
      </c>
      <c r="AJ416" s="22">
        <v>301359.34999999998</v>
      </c>
      <c r="AK416" s="21" t="s">
        <v>1162</v>
      </c>
      <c r="AL416" s="21" t="s">
        <v>1538</v>
      </c>
      <c r="AM416" s="26" t="s">
        <v>48</v>
      </c>
      <c r="AN416" s="27">
        <v>22452.53</v>
      </c>
      <c r="AS416">
        <f t="shared" si="12"/>
        <v>2906</v>
      </c>
      <c r="AT416" t="str">
        <f t="shared" si="13"/>
        <v>Região Rural da Metrópole de Salvador</v>
      </c>
      <c r="BE416">
        <v>2401800</v>
      </c>
      <c r="BF416">
        <v>24</v>
      </c>
      <c r="BG416" t="s">
        <v>11357</v>
      </c>
      <c r="BH416" t="s">
        <v>11358</v>
      </c>
      <c r="BI416" t="s">
        <v>11359</v>
      </c>
      <c r="BJ416" t="s">
        <v>11536</v>
      </c>
      <c r="BK416">
        <v>2403</v>
      </c>
      <c r="BL416" t="s">
        <v>11530</v>
      </c>
      <c r="BM416" t="s">
        <v>11531</v>
      </c>
    </row>
    <row r="417" spans="1:65" x14ac:dyDescent="0.25">
      <c r="A417" s="17" t="s">
        <v>534</v>
      </c>
      <c r="B417" s="18">
        <v>1</v>
      </c>
      <c r="C417" s="19" t="s">
        <v>1539</v>
      </c>
      <c r="D417" s="20" t="s">
        <v>751</v>
      </c>
      <c r="E417" s="20" t="s">
        <v>751</v>
      </c>
      <c r="F417" s="21">
        <v>2930105</v>
      </c>
      <c r="G417" s="20" t="s">
        <v>1540</v>
      </c>
      <c r="H417" s="22">
        <v>292.60000000000002</v>
      </c>
      <c r="I417" s="22">
        <v>176</v>
      </c>
      <c r="J417" s="22">
        <v>317.5</v>
      </c>
      <c r="K417" s="22">
        <v>317.5</v>
      </c>
      <c r="L417" s="22">
        <v>317.5</v>
      </c>
      <c r="M417" s="23">
        <v>19</v>
      </c>
      <c r="N417" s="19" t="s">
        <v>44</v>
      </c>
      <c r="O417" s="22">
        <v>1E-3</v>
      </c>
      <c r="P417" s="22">
        <v>1E-3</v>
      </c>
      <c r="Q417" s="22">
        <v>1E-3</v>
      </c>
      <c r="R417" s="22">
        <v>11.1013</v>
      </c>
      <c r="S417" s="22">
        <v>1.0000000000000001E-5</v>
      </c>
      <c r="T417" s="22">
        <v>290.4203</v>
      </c>
      <c r="U417" s="22">
        <v>2.4382999999999999</v>
      </c>
      <c r="V417" s="22">
        <v>13.602600000000001</v>
      </c>
      <c r="W417" s="22">
        <v>1E-3</v>
      </c>
      <c r="X417" s="22">
        <v>1E-3</v>
      </c>
      <c r="Y417" s="22">
        <v>50</v>
      </c>
      <c r="Z417" s="22">
        <v>1E-3</v>
      </c>
      <c r="AA417" s="22">
        <v>1E-3</v>
      </c>
      <c r="AB417" s="22">
        <v>45</v>
      </c>
      <c r="AC417" s="22">
        <v>1E-3</v>
      </c>
      <c r="AD417" s="22">
        <v>5</v>
      </c>
      <c r="AE417" s="24">
        <v>100.005</v>
      </c>
      <c r="AF417" s="19" t="s">
        <v>65</v>
      </c>
      <c r="AG417" s="25">
        <v>0.50309999999999999</v>
      </c>
      <c r="AH417" s="22">
        <v>157849.9</v>
      </c>
      <c r="AI417" s="22">
        <v>165433.38</v>
      </c>
      <c r="AJ417" s="22">
        <v>323283.28000000003</v>
      </c>
      <c r="AK417" s="21" t="s">
        <v>1541</v>
      </c>
      <c r="AL417" s="21" t="s">
        <v>1542</v>
      </c>
      <c r="AM417" s="26" t="s">
        <v>48</v>
      </c>
      <c r="AN417" s="27">
        <v>0</v>
      </c>
      <c r="AS417">
        <f t="shared" si="12"/>
        <v>2906</v>
      </c>
      <c r="AT417" t="str">
        <f t="shared" si="13"/>
        <v>Região Rural da Metrópole de Salvador</v>
      </c>
      <c r="BE417">
        <v>2401859</v>
      </c>
      <c r="BF417">
        <v>24</v>
      </c>
      <c r="BG417" t="s">
        <v>11357</v>
      </c>
      <c r="BH417" t="s">
        <v>11358</v>
      </c>
      <c r="BI417" t="s">
        <v>11359</v>
      </c>
      <c r="BJ417" t="s">
        <v>11537</v>
      </c>
      <c r="BK417">
        <v>2403</v>
      </c>
      <c r="BL417" t="s">
        <v>11530</v>
      </c>
      <c r="BM417" t="s">
        <v>11531</v>
      </c>
    </row>
    <row r="418" spans="1:65" x14ac:dyDescent="0.25">
      <c r="A418" s="17" t="s">
        <v>534</v>
      </c>
      <c r="B418" s="18">
        <v>1</v>
      </c>
      <c r="C418" s="19" t="s">
        <v>1543</v>
      </c>
      <c r="D418" s="20" t="s">
        <v>751</v>
      </c>
      <c r="E418" s="20" t="s">
        <v>751</v>
      </c>
      <c r="F418" s="21">
        <v>2930105</v>
      </c>
      <c r="G418" s="20" t="s">
        <v>1544</v>
      </c>
      <c r="H418" s="22">
        <v>321</v>
      </c>
      <c r="I418" s="22">
        <v>261</v>
      </c>
      <c r="J418" s="22">
        <v>236.48599999999999</v>
      </c>
      <c r="K418" s="22">
        <v>236.48599999999999</v>
      </c>
      <c r="L418" s="22">
        <v>236.48599999999999</v>
      </c>
      <c r="M418" s="23">
        <v>15</v>
      </c>
      <c r="N418" s="19" t="s">
        <v>44</v>
      </c>
      <c r="O418" s="22">
        <v>3.63</v>
      </c>
      <c r="P418" s="22">
        <v>1E-3</v>
      </c>
      <c r="Q418" s="22">
        <v>1E-3</v>
      </c>
      <c r="R418" s="22">
        <v>1.4713000000000001</v>
      </c>
      <c r="S418" s="22">
        <v>1.0000000000000001E-5</v>
      </c>
      <c r="T418" s="22">
        <v>215.1027</v>
      </c>
      <c r="U418" s="22">
        <v>16.322199999999999</v>
      </c>
      <c r="V418" s="22">
        <v>3.5790999999999999</v>
      </c>
      <c r="W418" s="22">
        <v>1E-3</v>
      </c>
      <c r="X418" s="22">
        <v>1E-3</v>
      </c>
      <c r="Y418" s="22">
        <v>55</v>
      </c>
      <c r="Z418" s="22">
        <v>1E-3</v>
      </c>
      <c r="AA418" s="22">
        <v>1E-3</v>
      </c>
      <c r="AB418" s="22">
        <v>40</v>
      </c>
      <c r="AC418" s="22">
        <v>1E-3</v>
      </c>
      <c r="AD418" s="22">
        <v>5</v>
      </c>
      <c r="AE418" s="24">
        <v>100.005</v>
      </c>
      <c r="AF418" s="19" t="s">
        <v>65</v>
      </c>
      <c r="AG418" s="25">
        <v>0.51500000000000001</v>
      </c>
      <c r="AH418" s="22">
        <v>125101.51</v>
      </c>
      <c r="AI418" s="22">
        <v>124323.06</v>
      </c>
      <c r="AJ418" s="22">
        <v>249424.57</v>
      </c>
      <c r="AK418" s="21" t="s">
        <v>727</v>
      </c>
      <c r="AL418" s="21" t="s">
        <v>1542</v>
      </c>
      <c r="AM418" s="26" t="s">
        <v>48</v>
      </c>
      <c r="AN418" s="27">
        <v>0</v>
      </c>
      <c r="AS418">
        <f t="shared" si="12"/>
        <v>2906</v>
      </c>
      <c r="AT418" t="str">
        <f t="shared" si="13"/>
        <v>Região Rural da Metrópole de Salvador</v>
      </c>
      <c r="BE418">
        <v>2402105</v>
      </c>
      <c r="BF418">
        <v>24</v>
      </c>
      <c r="BG418" t="s">
        <v>11357</v>
      </c>
      <c r="BH418" t="s">
        <v>11358</v>
      </c>
      <c r="BI418" t="s">
        <v>11359</v>
      </c>
      <c r="BJ418" t="s">
        <v>11538</v>
      </c>
      <c r="BK418">
        <v>2403</v>
      </c>
      <c r="BL418" t="s">
        <v>11530</v>
      </c>
      <c r="BM418" t="s">
        <v>11531</v>
      </c>
    </row>
    <row r="419" spans="1:65" x14ac:dyDescent="0.25">
      <c r="A419" s="17" t="s">
        <v>534</v>
      </c>
      <c r="B419" s="18">
        <v>1</v>
      </c>
      <c r="C419" s="19" t="s">
        <v>1545</v>
      </c>
      <c r="D419" s="20" t="s">
        <v>751</v>
      </c>
      <c r="E419" s="20" t="s">
        <v>751</v>
      </c>
      <c r="F419" s="21">
        <v>2930105</v>
      </c>
      <c r="G419" s="20" t="s">
        <v>1546</v>
      </c>
      <c r="H419" s="22">
        <v>849.2595</v>
      </c>
      <c r="I419" s="22">
        <v>600.29999999999995</v>
      </c>
      <c r="J419" s="22">
        <v>600.34780000000001</v>
      </c>
      <c r="K419" s="22">
        <v>600.34780000000001</v>
      </c>
      <c r="L419" s="22">
        <v>600.34780000000001</v>
      </c>
      <c r="M419" s="23">
        <v>18</v>
      </c>
      <c r="N419" s="19" t="s">
        <v>44</v>
      </c>
      <c r="O419" s="22">
        <v>18.8</v>
      </c>
      <c r="P419" s="22">
        <v>17.55</v>
      </c>
      <c r="Q419" s="22">
        <v>80</v>
      </c>
      <c r="R419" s="22">
        <v>35.128</v>
      </c>
      <c r="S419" s="22">
        <v>1.0000000000000001E-5</v>
      </c>
      <c r="T419" s="22">
        <v>1.0000000000000001E-5</v>
      </c>
      <c r="U419" s="22">
        <v>555.93610000000001</v>
      </c>
      <c r="V419" s="22">
        <v>9.2836999999999996</v>
      </c>
      <c r="W419" s="22">
        <v>1E-3</v>
      </c>
      <c r="X419" s="22">
        <v>1E-3</v>
      </c>
      <c r="Y419" s="22">
        <v>1E-3</v>
      </c>
      <c r="Z419" s="22">
        <v>45</v>
      </c>
      <c r="AA419" s="22">
        <v>1E-3</v>
      </c>
      <c r="AB419" s="22">
        <v>30</v>
      </c>
      <c r="AC419" s="22">
        <v>15</v>
      </c>
      <c r="AD419" s="22">
        <v>10</v>
      </c>
      <c r="AE419" s="24">
        <v>100.00399999999999</v>
      </c>
      <c r="AF419" s="19" t="s">
        <v>44</v>
      </c>
      <c r="AG419" s="25">
        <v>0.51</v>
      </c>
      <c r="AH419" s="22">
        <v>169624.02</v>
      </c>
      <c r="AI419" s="22">
        <v>311886.69</v>
      </c>
      <c r="AJ419" s="22">
        <v>481510.70999999996</v>
      </c>
      <c r="AK419" s="21" t="s">
        <v>1547</v>
      </c>
      <c r="AL419" s="21" t="s">
        <v>1548</v>
      </c>
      <c r="AM419" s="26" t="s">
        <v>48</v>
      </c>
      <c r="AN419" s="27">
        <v>0</v>
      </c>
      <c r="AS419">
        <f t="shared" si="12"/>
        <v>2906</v>
      </c>
      <c r="AT419" t="str">
        <f t="shared" si="13"/>
        <v>Região Rural da Metrópole de Salvador</v>
      </c>
      <c r="BE419">
        <v>2402204</v>
      </c>
      <c r="BF419">
        <v>24</v>
      </c>
      <c r="BG419" t="s">
        <v>11357</v>
      </c>
      <c r="BH419" t="s">
        <v>11358</v>
      </c>
      <c r="BI419" t="s">
        <v>11359</v>
      </c>
      <c r="BJ419" t="s">
        <v>11539</v>
      </c>
      <c r="BK419">
        <v>2403</v>
      </c>
      <c r="BL419" t="s">
        <v>11530</v>
      </c>
      <c r="BM419" t="s">
        <v>11531</v>
      </c>
    </row>
    <row r="420" spans="1:65" x14ac:dyDescent="0.25">
      <c r="A420" s="17" t="s">
        <v>534</v>
      </c>
      <c r="B420" s="18">
        <v>1</v>
      </c>
      <c r="C420" s="19" t="s">
        <v>1549</v>
      </c>
      <c r="D420" s="20" t="s">
        <v>751</v>
      </c>
      <c r="E420" s="20" t="s">
        <v>751</v>
      </c>
      <c r="F420" s="21">
        <v>2930105</v>
      </c>
      <c r="G420" s="20" t="s">
        <v>1550</v>
      </c>
      <c r="H420" s="22">
        <v>440</v>
      </c>
      <c r="I420" s="22">
        <v>487.9</v>
      </c>
      <c r="J420" s="22">
        <v>487.91370000000001</v>
      </c>
      <c r="K420" s="22">
        <v>487.91370000000001</v>
      </c>
      <c r="L420" s="22">
        <v>487.91370000000001</v>
      </c>
      <c r="M420" s="23">
        <v>28</v>
      </c>
      <c r="N420" s="19" t="s">
        <v>44</v>
      </c>
      <c r="O420" s="22">
        <v>7.5</v>
      </c>
      <c r="P420" s="22">
        <v>1E-3</v>
      </c>
      <c r="Q420" s="22">
        <v>1E-3</v>
      </c>
      <c r="R420" s="22">
        <v>18.6769</v>
      </c>
      <c r="S420" s="22">
        <v>1.0000000000000001E-5</v>
      </c>
      <c r="T420" s="22">
        <v>350</v>
      </c>
      <c r="U420" s="22">
        <v>97.586100000000002</v>
      </c>
      <c r="V420" s="22">
        <v>2.2372999999999998</v>
      </c>
      <c r="W420" s="22">
        <v>1E-3</v>
      </c>
      <c r="X420" s="22">
        <v>1E-3</v>
      </c>
      <c r="Y420" s="22">
        <v>50</v>
      </c>
      <c r="Z420" s="22">
        <v>1E-3</v>
      </c>
      <c r="AA420" s="22">
        <v>1E-3</v>
      </c>
      <c r="AB420" s="22">
        <v>45</v>
      </c>
      <c r="AC420" s="22">
        <v>1E-3</v>
      </c>
      <c r="AD420" s="22">
        <v>5</v>
      </c>
      <c r="AE420" s="24">
        <v>100.005</v>
      </c>
      <c r="AF420" s="19" t="s">
        <v>65</v>
      </c>
      <c r="AG420" s="25">
        <v>0.50309999999999999</v>
      </c>
      <c r="AH420" s="22">
        <v>203139.1</v>
      </c>
      <c r="AI420" s="22">
        <v>254227.43</v>
      </c>
      <c r="AJ420" s="22">
        <v>457366.53</v>
      </c>
      <c r="AK420" s="21" t="s">
        <v>986</v>
      </c>
      <c r="AL420" s="21" t="s">
        <v>1551</v>
      </c>
      <c r="AM420" s="26" t="s">
        <v>48</v>
      </c>
      <c r="AN420" s="27">
        <v>0</v>
      </c>
      <c r="AS420">
        <f t="shared" si="12"/>
        <v>2906</v>
      </c>
      <c r="AT420" t="str">
        <f t="shared" si="13"/>
        <v>Região Rural da Metrópole de Salvador</v>
      </c>
      <c r="BE420">
        <v>2402600</v>
      </c>
      <c r="BF420">
        <v>24</v>
      </c>
      <c r="BG420" t="s">
        <v>11357</v>
      </c>
      <c r="BH420" t="s">
        <v>11358</v>
      </c>
      <c r="BI420" t="s">
        <v>11359</v>
      </c>
      <c r="BJ420" t="s">
        <v>11540</v>
      </c>
      <c r="BK420">
        <v>2403</v>
      </c>
      <c r="BL420" t="s">
        <v>11530</v>
      </c>
      <c r="BM420" t="s">
        <v>11531</v>
      </c>
    </row>
    <row r="421" spans="1:65" x14ac:dyDescent="0.25">
      <c r="A421" s="17" t="s">
        <v>534</v>
      </c>
      <c r="B421" s="18">
        <v>1</v>
      </c>
      <c r="C421" s="19" t="s">
        <v>1552</v>
      </c>
      <c r="D421" s="20" t="s">
        <v>746</v>
      </c>
      <c r="E421" s="20" t="s">
        <v>1553</v>
      </c>
      <c r="F421" s="21">
        <v>2930204</v>
      </c>
      <c r="G421" s="20" t="s">
        <v>1554</v>
      </c>
      <c r="H421" s="22">
        <v>2296</v>
      </c>
      <c r="I421" s="22">
        <v>1679.4260999999999</v>
      </c>
      <c r="J421" s="22">
        <v>1679.4260999999999</v>
      </c>
      <c r="K421" s="22">
        <v>1679.4260999999999</v>
      </c>
      <c r="L421" s="22">
        <v>1679.4260999999999</v>
      </c>
      <c r="M421" s="23">
        <v>35</v>
      </c>
      <c r="N421" s="19" t="s">
        <v>44</v>
      </c>
      <c r="O421" s="22">
        <v>25.8</v>
      </c>
      <c r="P421" s="22">
        <v>1E-3</v>
      </c>
      <c r="Q421" s="22">
        <v>1E-3</v>
      </c>
      <c r="R421" s="22">
        <v>41.092700000000001</v>
      </c>
      <c r="S421" s="22">
        <v>1.0000000000000001E-5</v>
      </c>
      <c r="T421" s="22">
        <v>4.6928000000000001</v>
      </c>
      <c r="U421" s="22">
        <v>1105.6690000000001</v>
      </c>
      <c r="V421" s="22">
        <v>16.198599999999999</v>
      </c>
      <c r="W421" s="22">
        <v>1E-3</v>
      </c>
      <c r="X421" s="22">
        <v>1E-3</v>
      </c>
      <c r="Y421" s="22">
        <v>20</v>
      </c>
      <c r="Z421" s="22">
        <v>35</v>
      </c>
      <c r="AA421" s="22">
        <v>1E-3</v>
      </c>
      <c r="AB421" s="22">
        <v>45</v>
      </c>
      <c r="AC421" s="22">
        <v>1E-3</v>
      </c>
      <c r="AD421" s="22">
        <v>1E-3</v>
      </c>
      <c r="AE421" s="24">
        <v>100.005</v>
      </c>
      <c r="AF421" s="19" t="s">
        <v>65</v>
      </c>
      <c r="AG421" s="25">
        <v>0.375</v>
      </c>
      <c r="AH421" s="22">
        <v>78886.19</v>
      </c>
      <c r="AI421" s="22">
        <v>627392.05000000005</v>
      </c>
      <c r="AJ421" s="22">
        <v>706278.24000000011</v>
      </c>
      <c r="AK421" s="21" t="s">
        <v>581</v>
      </c>
      <c r="AL421" s="21" t="s">
        <v>546</v>
      </c>
      <c r="AM421" s="26" t="s">
        <v>48</v>
      </c>
      <c r="AN421" s="27">
        <v>27203.18</v>
      </c>
      <c r="AS421">
        <f t="shared" si="12"/>
        <v>2904</v>
      </c>
      <c r="AT421" t="str">
        <f t="shared" si="13"/>
        <v>Região Rural da Capital Regional de Petrolina-Juazeiro</v>
      </c>
      <c r="BE421">
        <v>2402808</v>
      </c>
      <c r="BF421">
        <v>24</v>
      </c>
      <c r="BG421" t="s">
        <v>11357</v>
      </c>
      <c r="BH421" t="s">
        <v>11358</v>
      </c>
      <c r="BI421" t="s">
        <v>11359</v>
      </c>
      <c r="BJ421" t="s">
        <v>11541</v>
      </c>
      <c r="BK421">
        <v>2403</v>
      </c>
      <c r="BL421" t="s">
        <v>11530</v>
      </c>
      <c r="BM421" t="s">
        <v>11531</v>
      </c>
    </row>
    <row r="422" spans="1:65" x14ac:dyDescent="0.25">
      <c r="A422" s="17" t="s">
        <v>534</v>
      </c>
      <c r="B422" s="18">
        <v>1</v>
      </c>
      <c r="C422" s="19" t="s">
        <v>1555</v>
      </c>
      <c r="D422" s="20" t="s">
        <v>746</v>
      </c>
      <c r="E422" s="20" t="s">
        <v>1553</v>
      </c>
      <c r="F422" s="21">
        <v>2930204</v>
      </c>
      <c r="G422" s="20" t="s">
        <v>1556</v>
      </c>
      <c r="H422" s="22">
        <v>6000</v>
      </c>
      <c r="I422" s="22">
        <v>4671.4944999999998</v>
      </c>
      <c r="J422" s="22">
        <v>4671.4944999999998</v>
      </c>
      <c r="K422" s="22">
        <v>6000</v>
      </c>
      <c r="L422" s="22">
        <v>4671.4944999999998</v>
      </c>
      <c r="M422" s="23">
        <v>90</v>
      </c>
      <c r="N422" s="19" t="s">
        <v>44</v>
      </c>
      <c r="O422" s="22">
        <v>71.900000000000006</v>
      </c>
      <c r="P422" s="22">
        <v>1E-3</v>
      </c>
      <c r="Q422" s="22">
        <v>1E-3</v>
      </c>
      <c r="R422" s="22">
        <v>16.421900000000001</v>
      </c>
      <c r="S422" s="22">
        <v>1.0000000000000001E-5</v>
      </c>
      <c r="T422" s="22">
        <v>436.87709999999998</v>
      </c>
      <c r="U422" s="22">
        <v>4192.3739999999998</v>
      </c>
      <c r="V422" s="22">
        <v>8.2138000000000009</v>
      </c>
      <c r="W422" s="22">
        <v>1E-3</v>
      </c>
      <c r="X422" s="22">
        <v>1E-3</v>
      </c>
      <c r="Y422" s="22">
        <v>25</v>
      </c>
      <c r="Z422" s="22">
        <v>30</v>
      </c>
      <c r="AA422" s="22">
        <v>1E-3</v>
      </c>
      <c r="AB422" s="22">
        <v>35</v>
      </c>
      <c r="AC422" s="22">
        <v>1E-3</v>
      </c>
      <c r="AD422" s="22">
        <v>10</v>
      </c>
      <c r="AE422" s="24">
        <v>100.00399999999999</v>
      </c>
      <c r="AF422" s="19" t="s">
        <v>65</v>
      </c>
      <c r="AG422" s="25">
        <v>0.36699999999999999</v>
      </c>
      <c r="AH422" s="22">
        <v>22122.85</v>
      </c>
      <c r="AI422" s="22">
        <v>1692659.65</v>
      </c>
      <c r="AJ422" s="22">
        <v>1714782.5</v>
      </c>
      <c r="AK422" s="21" t="s">
        <v>1557</v>
      </c>
      <c r="AL422" s="21" t="s">
        <v>546</v>
      </c>
      <c r="AM422" s="26" t="s">
        <v>48</v>
      </c>
      <c r="AN422" s="27">
        <v>34035.67</v>
      </c>
      <c r="AS422">
        <f t="shared" si="12"/>
        <v>2904</v>
      </c>
      <c r="AT422" t="str">
        <f t="shared" si="13"/>
        <v>Região Rural da Capital Regional de Petrolina-Juazeiro</v>
      </c>
      <c r="BE422">
        <v>2403251</v>
      </c>
      <c r="BF422">
        <v>24</v>
      </c>
      <c r="BG422" t="s">
        <v>11357</v>
      </c>
      <c r="BH422" t="s">
        <v>11358</v>
      </c>
      <c r="BI422" t="s">
        <v>11359</v>
      </c>
      <c r="BJ422" t="s">
        <v>11542</v>
      </c>
      <c r="BK422">
        <v>2403</v>
      </c>
      <c r="BL422" t="s">
        <v>11530</v>
      </c>
      <c r="BM422" t="s">
        <v>11531</v>
      </c>
    </row>
    <row r="423" spans="1:65" x14ac:dyDescent="0.25">
      <c r="A423" s="17" t="s">
        <v>534</v>
      </c>
      <c r="B423" s="18">
        <v>1</v>
      </c>
      <c r="C423" s="19" t="s">
        <v>1558</v>
      </c>
      <c r="D423" s="20" t="s">
        <v>746</v>
      </c>
      <c r="E423" s="20" t="s">
        <v>1553</v>
      </c>
      <c r="F423" s="21">
        <v>2930204</v>
      </c>
      <c r="G423" s="20" t="s">
        <v>1559</v>
      </c>
      <c r="H423" s="22">
        <v>1554</v>
      </c>
      <c r="I423" s="22">
        <v>674.29769999999996</v>
      </c>
      <c r="J423" s="22">
        <v>674.29769999999996</v>
      </c>
      <c r="K423" s="22">
        <v>1554</v>
      </c>
      <c r="L423" s="22">
        <v>674.29769999999996</v>
      </c>
      <c r="M423" s="23">
        <v>10</v>
      </c>
      <c r="N423" s="19" t="s">
        <v>44</v>
      </c>
      <c r="O423" s="22">
        <v>10.37</v>
      </c>
      <c r="P423" s="22">
        <v>1E-3</v>
      </c>
      <c r="Q423" s="22">
        <v>1E-3</v>
      </c>
      <c r="R423" s="22">
        <v>20.016100000000002</v>
      </c>
      <c r="S423" s="22">
        <v>1.0000000000000001E-5</v>
      </c>
      <c r="T423" s="22">
        <v>1.0000000000000001E-5</v>
      </c>
      <c r="U423" s="22">
        <v>651.45730000000003</v>
      </c>
      <c r="V423" s="22">
        <v>2.8243</v>
      </c>
      <c r="W423" s="22">
        <v>1E-3</v>
      </c>
      <c r="X423" s="22">
        <v>1E-3</v>
      </c>
      <c r="Y423" s="22">
        <v>35</v>
      </c>
      <c r="Z423" s="22">
        <v>40</v>
      </c>
      <c r="AA423" s="22">
        <v>1E-3</v>
      </c>
      <c r="AB423" s="22">
        <v>20</v>
      </c>
      <c r="AC423" s="22">
        <v>1E-3</v>
      </c>
      <c r="AD423" s="22">
        <v>5</v>
      </c>
      <c r="AE423" s="24">
        <v>100.00400000000002</v>
      </c>
      <c r="AF423" s="19" t="s">
        <v>57</v>
      </c>
      <c r="AG423" s="25">
        <v>0.378</v>
      </c>
      <c r="AH423" s="22">
        <v>1E-3</v>
      </c>
      <c r="AI423" s="22">
        <v>116045.83</v>
      </c>
      <c r="AJ423" s="22">
        <v>116045.83100000001</v>
      </c>
      <c r="AK423" s="21" t="s">
        <v>1162</v>
      </c>
      <c r="AL423" s="21" t="s">
        <v>1560</v>
      </c>
      <c r="AM423" s="26" t="s">
        <v>48</v>
      </c>
      <c r="AN423" s="27">
        <v>13498.75</v>
      </c>
      <c r="AS423">
        <f t="shared" si="12"/>
        <v>2904</v>
      </c>
      <c r="AT423" t="str">
        <f t="shared" si="13"/>
        <v>Região Rural da Capital Regional de Petrolina-Juazeiro</v>
      </c>
      <c r="BE423">
        <v>2403509</v>
      </c>
      <c r="BF423">
        <v>24</v>
      </c>
      <c r="BG423" t="s">
        <v>11357</v>
      </c>
      <c r="BH423" t="s">
        <v>11358</v>
      </c>
      <c r="BI423" t="s">
        <v>11359</v>
      </c>
      <c r="BJ423" t="s">
        <v>11543</v>
      </c>
      <c r="BK423">
        <v>2403</v>
      </c>
      <c r="BL423" t="s">
        <v>11530</v>
      </c>
      <c r="BM423" t="s">
        <v>11531</v>
      </c>
    </row>
    <row r="424" spans="1:65" x14ac:dyDescent="0.25">
      <c r="A424" s="17" t="s">
        <v>534</v>
      </c>
      <c r="B424" s="18">
        <v>1</v>
      </c>
      <c r="C424" s="19" t="s">
        <v>1561</v>
      </c>
      <c r="D424" s="20" t="s">
        <v>746</v>
      </c>
      <c r="E424" s="20" t="s">
        <v>1553</v>
      </c>
      <c r="F424" s="21">
        <v>2930204</v>
      </c>
      <c r="G424" s="20" t="s">
        <v>1562</v>
      </c>
      <c r="H424" s="22">
        <v>11627.5754</v>
      </c>
      <c r="I424" s="22">
        <v>9534.58</v>
      </c>
      <c r="J424" s="22">
        <v>9534.58</v>
      </c>
      <c r="K424" s="22">
        <v>11627.5754</v>
      </c>
      <c r="L424" s="22">
        <v>9534.58</v>
      </c>
      <c r="M424" s="28">
        <v>155</v>
      </c>
      <c r="N424" s="19" t="s">
        <v>44</v>
      </c>
      <c r="O424" s="22">
        <v>115.3</v>
      </c>
      <c r="P424" s="22">
        <v>1E-3</v>
      </c>
      <c r="Q424" s="22">
        <v>1E-3</v>
      </c>
      <c r="R424" s="22">
        <v>77.784899999999993</v>
      </c>
      <c r="S424" s="22">
        <v>1.0000000000000001E-5</v>
      </c>
      <c r="T424" s="22">
        <v>1.0000000000000001E-5</v>
      </c>
      <c r="U424" s="22">
        <v>9419.0596000000005</v>
      </c>
      <c r="V424" s="22">
        <v>37.735500000000002</v>
      </c>
      <c r="W424" s="22">
        <v>1E-4</v>
      </c>
      <c r="X424" s="22">
        <v>1E-4</v>
      </c>
      <c r="Y424" s="22">
        <v>70</v>
      </c>
      <c r="Z424" s="22">
        <v>30</v>
      </c>
      <c r="AA424" s="22">
        <v>1E-4</v>
      </c>
      <c r="AB424" s="22">
        <v>1E-4</v>
      </c>
      <c r="AC424" s="22">
        <v>1E-4</v>
      </c>
      <c r="AD424" s="22">
        <v>1E-4</v>
      </c>
      <c r="AE424" s="24">
        <v>100.00060000000002</v>
      </c>
      <c r="AF424" s="19" t="s">
        <v>57</v>
      </c>
      <c r="AG424" s="25">
        <v>0.437</v>
      </c>
      <c r="AH424" s="22">
        <v>19293.48</v>
      </c>
      <c r="AI424" s="22">
        <v>2738774.0300000003</v>
      </c>
      <c r="AJ424" s="22">
        <v>2758067.5100000002</v>
      </c>
      <c r="AK424" s="21" t="s">
        <v>1183</v>
      </c>
      <c r="AL424" s="21" t="s">
        <v>1563</v>
      </c>
      <c r="AM424" s="26" t="s">
        <v>48</v>
      </c>
      <c r="AN424" s="27">
        <v>58257.64</v>
      </c>
      <c r="AS424">
        <f t="shared" si="12"/>
        <v>2904</v>
      </c>
      <c r="AT424" t="str">
        <f t="shared" si="13"/>
        <v>Região Rural da Capital Regional de Petrolina-Juazeiro</v>
      </c>
      <c r="BE424">
        <v>2403608</v>
      </c>
      <c r="BF424">
        <v>24</v>
      </c>
      <c r="BG424" t="s">
        <v>11357</v>
      </c>
      <c r="BH424" t="s">
        <v>11358</v>
      </c>
      <c r="BI424" t="s">
        <v>11359</v>
      </c>
      <c r="BJ424" t="s">
        <v>11544</v>
      </c>
      <c r="BK424">
        <v>2403</v>
      </c>
      <c r="BL424" t="s">
        <v>11530</v>
      </c>
      <c r="BM424" t="s">
        <v>11531</v>
      </c>
    </row>
    <row r="425" spans="1:65" x14ac:dyDescent="0.25">
      <c r="A425" s="17" t="s">
        <v>534</v>
      </c>
      <c r="B425" s="18">
        <v>1</v>
      </c>
      <c r="C425" s="19" t="s">
        <v>1564</v>
      </c>
      <c r="D425" s="20" t="s">
        <v>746</v>
      </c>
      <c r="E425" s="20" t="s">
        <v>1553</v>
      </c>
      <c r="F425" s="21">
        <v>2930204</v>
      </c>
      <c r="G425" s="20" t="s">
        <v>1565</v>
      </c>
      <c r="H425" s="22">
        <v>750</v>
      </c>
      <c r="I425" s="22">
        <v>746.5915</v>
      </c>
      <c r="J425" s="22">
        <v>722.14850000000001</v>
      </c>
      <c r="K425" s="22">
        <v>750</v>
      </c>
      <c r="L425" s="22">
        <v>722.14850000000001</v>
      </c>
      <c r="M425" s="23">
        <v>11</v>
      </c>
      <c r="N425" s="19" t="s">
        <v>44</v>
      </c>
      <c r="O425" s="22">
        <v>11.1</v>
      </c>
      <c r="P425" s="22">
        <v>1E-3</v>
      </c>
      <c r="Q425" s="22">
        <v>1E-3</v>
      </c>
      <c r="R425" s="22">
        <v>10.610099999999999</v>
      </c>
      <c r="S425" s="22">
        <v>1.0000000000000001E-5</v>
      </c>
      <c r="T425" s="22">
        <v>1.0000000000000001E-5</v>
      </c>
      <c r="U425" s="22">
        <v>711.53840000000002</v>
      </c>
      <c r="V425" s="22">
        <v>1.0000000000000001E-5</v>
      </c>
      <c r="W425" s="22">
        <v>1E-3</v>
      </c>
      <c r="X425" s="22">
        <v>1E-3</v>
      </c>
      <c r="Y425" s="22">
        <v>30</v>
      </c>
      <c r="Z425" s="22">
        <v>35</v>
      </c>
      <c r="AA425" s="22">
        <v>1E-3</v>
      </c>
      <c r="AB425" s="22">
        <v>35</v>
      </c>
      <c r="AC425" s="22">
        <v>1E-3</v>
      </c>
      <c r="AD425" s="22">
        <v>1E-3</v>
      </c>
      <c r="AE425" s="24">
        <v>100.00500000000001</v>
      </c>
      <c r="AF425" s="19" t="s">
        <v>57</v>
      </c>
      <c r="AG425" s="25">
        <v>0.35899999999999999</v>
      </c>
      <c r="AH425" s="22">
        <v>1E-3</v>
      </c>
      <c r="AI425" s="22">
        <v>25661.33</v>
      </c>
      <c r="AJ425" s="22">
        <v>25661.330999999998</v>
      </c>
      <c r="AK425" s="21" t="s">
        <v>903</v>
      </c>
      <c r="AL425" s="21" t="s">
        <v>1112</v>
      </c>
      <c r="AM425" s="26" t="s">
        <v>48</v>
      </c>
      <c r="AN425" s="27">
        <v>14061.5</v>
      </c>
      <c r="AS425">
        <f t="shared" si="12"/>
        <v>2904</v>
      </c>
      <c r="AT425" t="str">
        <f t="shared" si="13"/>
        <v>Região Rural da Capital Regional de Petrolina-Juazeiro</v>
      </c>
      <c r="BE425">
        <v>2404101</v>
      </c>
      <c r="BF425">
        <v>24</v>
      </c>
      <c r="BG425" t="s">
        <v>11357</v>
      </c>
      <c r="BH425" t="s">
        <v>11358</v>
      </c>
      <c r="BI425" t="s">
        <v>11359</v>
      </c>
      <c r="BJ425" t="s">
        <v>11545</v>
      </c>
      <c r="BK425">
        <v>2403</v>
      </c>
      <c r="BL425" t="s">
        <v>11530</v>
      </c>
      <c r="BM425" t="s">
        <v>11531</v>
      </c>
    </row>
    <row r="426" spans="1:65" x14ac:dyDescent="0.25">
      <c r="A426" s="17" t="s">
        <v>534</v>
      </c>
      <c r="B426" s="18">
        <v>1</v>
      </c>
      <c r="C426" s="19" t="s">
        <v>1566</v>
      </c>
      <c r="D426" s="20" t="s">
        <v>746</v>
      </c>
      <c r="E426" s="20" t="s">
        <v>1553</v>
      </c>
      <c r="F426" s="21">
        <v>2930204</v>
      </c>
      <c r="G426" s="20" t="s">
        <v>1565</v>
      </c>
      <c r="H426" s="22">
        <v>750</v>
      </c>
      <c r="I426" s="22">
        <v>746.5915</v>
      </c>
      <c r="J426" s="22">
        <v>746.5915</v>
      </c>
      <c r="K426" s="22">
        <v>750</v>
      </c>
      <c r="L426" s="22">
        <v>746.5915</v>
      </c>
      <c r="M426" s="23">
        <v>15</v>
      </c>
      <c r="N426" s="19" t="s">
        <v>44</v>
      </c>
      <c r="O426" s="22">
        <v>11.48</v>
      </c>
      <c r="P426" s="22">
        <v>1E-3</v>
      </c>
      <c r="Q426" s="22">
        <v>1E-3</v>
      </c>
      <c r="R426" s="22">
        <v>20.795500000000001</v>
      </c>
      <c r="S426" s="22">
        <v>1.0000000000000001E-5</v>
      </c>
      <c r="T426" s="22">
        <v>1.0000000000000001E-5</v>
      </c>
      <c r="U426" s="22">
        <v>702.7867</v>
      </c>
      <c r="V426" s="22">
        <v>3.0093000000000001</v>
      </c>
      <c r="W426" s="22">
        <v>1E-3</v>
      </c>
      <c r="X426" s="22">
        <v>1E-3</v>
      </c>
      <c r="Y426" s="22">
        <v>30</v>
      </c>
      <c r="Z426" s="22">
        <v>35</v>
      </c>
      <c r="AA426" s="22">
        <v>1E-3</v>
      </c>
      <c r="AB426" s="22">
        <v>30</v>
      </c>
      <c r="AC426" s="22">
        <v>1E-3</v>
      </c>
      <c r="AD426" s="22">
        <v>5</v>
      </c>
      <c r="AE426" s="24">
        <v>100.004</v>
      </c>
      <c r="AF426" s="19" t="s">
        <v>57</v>
      </c>
      <c r="AG426" s="25">
        <v>0.35299999999999998</v>
      </c>
      <c r="AH426" s="22">
        <v>1691.01</v>
      </c>
      <c r="AI426" s="22">
        <v>25770.9</v>
      </c>
      <c r="AJ426" s="22">
        <v>27461.910000000003</v>
      </c>
      <c r="AK426" s="21" t="s">
        <v>903</v>
      </c>
      <c r="AL426" s="21" t="s">
        <v>1112</v>
      </c>
      <c r="AM426" s="26" t="s">
        <v>48</v>
      </c>
      <c r="AN426" s="27">
        <v>14326.04</v>
      </c>
      <c r="AS426">
        <f t="shared" si="12"/>
        <v>2904</v>
      </c>
      <c r="AT426" t="str">
        <f t="shared" si="13"/>
        <v>Região Rural da Capital Regional de Petrolina-Juazeiro</v>
      </c>
      <c r="BE426">
        <v>2404200</v>
      </c>
      <c r="BF426">
        <v>24</v>
      </c>
      <c r="BG426" t="s">
        <v>11357</v>
      </c>
      <c r="BH426" t="s">
        <v>11358</v>
      </c>
      <c r="BI426" t="s">
        <v>11359</v>
      </c>
      <c r="BJ426" t="s">
        <v>11546</v>
      </c>
      <c r="BK426">
        <v>2403</v>
      </c>
      <c r="BL426" t="s">
        <v>11530</v>
      </c>
      <c r="BM426" t="s">
        <v>11531</v>
      </c>
    </row>
    <row r="427" spans="1:65" x14ac:dyDescent="0.25">
      <c r="A427" s="17" t="s">
        <v>534</v>
      </c>
      <c r="B427" s="18">
        <v>1</v>
      </c>
      <c r="C427" s="19" t="s">
        <v>1567</v>
      </c>
      <c r="D427" s="20" t="s">
        <v>746</v>
      </c>
      <c r="E427" s="20" t="s">
        <v>1553</v>
      </c>
      <c r="F427" s="21">
        <v>2930204</v>
      </c>
      <c r="G427" s="20" t="s">
        <v>1568</v>
      </c>
      <c r="H427" s="22">
        <v>10000</v>
      </c>
      <c r="I427" s="22">
        <v>7319.4246000000003</v>
      </c>
      <c r="J427" s="22">
        <v>7319.4246000000003</v>
      </c>
      <c r="K427" s="22">
        <v>7319.4246000000003</v>
      </c>
      <c r="L427" s="22">
        <v>7319.4246000000003</v>
      </c>
      <c r="M427" s="23">
        <v>125</v>
      </c>
      <c r="N427" s="19" t="s">
        <v>44</v>
      </c>
      <c r="O427" s="22">
        <v>112.6</v>
      </c>
      <c r="P427" s="22">
        <v>1E-3</v>
      </c>
      <c r="Q427" s="22">
        <v>1E-3</v>
      </c>
      <c r="R427" s="22">
        <v>11.9819</v>
      </c>
      <c r="S427" s="22">
        <v>1.0000000000000001E-5</v>
      </c>
      <c r="T427" s="22">
        <v>643.11099999999999</v>
      </c>
      <c r="U427" s="22">
        <v>6649.6189000000004</v>
      </c>
      <c r="V427" s="22">
        <v>5.9744999999999999</v>
      </c>
      <c r="W427" s="22"/>
      <c r="X427" s="22">
        <v>1E-3</v>
      </c>
      <c r="Y427" s="22">
        <v>22.5</v>
      </c>
      <c r="Z427" s="22">
        <v>47.5</v>
      </c>
      <c r="AA427" s="22">
        <v>1E-3</v>
      </c>
      <c r="AB427" s="22">
        <v>20</v>
      </c>
      <c r="AC427" s="22">
        <v>1E-3</v>
      </c>
      <c r="AD427" s="22">
        <v>10</v>
      </c>
      <c r="AE427" s="24"/>
      <c r="AF427" s="19" t="s">
        <v>65</v>
      </c>
      <c r="AG427" s="25">
        <v>0.38800000000000001</v>
      </c>
      <c r="AH427" s="22">
        <v>191402.31</v>
      </c>
      <c r="AI427" s="22">
        <v>2927363.7600000002</v>
      </c>
      <c r="AJ427" s="22">
        <v>3118766.0700000003</v>
      </c>
      <c r="AK427" s="21" t="s">
        <v>1569</v>
      </c>
      <c r="AL427" s="21" t="s">
        <v>546</v>
      </c>
      <c r="AM427" s="26" t="s">
        <v>48</v>
      </c>
      <c r="AN427" s="27">
        <v>39864.699999999997</v>
      </c>
      <c r="AS427">
        <f t="shared" si="12"/>
        <v>2904</v>
      </c>
      <c r="AT427" t="str">
        <f t="shared" si="13"/>
        <v>Região Rural da Capital Regional de Petrolina-Juazeiro</v>
      </c>
      <c r="BE427">
        <v>2404606</v>
      </c>
      <c r="BF427">
        <v>24</v>
      </c>
      <c r="BG427" t="s">
        <v>11357</v>
      </c>
      <c r="BH427" t="s">
        <v>11358</v>
      </c>
      <c r="BI427" t="s">
        <v>11359</v>
      </c>
      <c r="BJ427" t="s">
        <v>11547</v>
      </c>
      <c r="BK427">
        <v>2403</v>
      </c>
      <c r="BL427" t="s">
        <v>11530</v>
      </c>
      <c r="BM427" t="s">
        <v>11531</v>
      </c>
    </row>
    <row r="428" spans="1:65" x14ac:dyDescent="0.25">
      <c r="A428" s="17" t="s">
        <v>534</v>
      </c>
      <c r="B428" s="18">
        <v>1</v>
      </c>
      <c r="C428" s="19" t="s">
        <v>1570</v>
      </c>
      <c r="D428" s="20" t="s">
        <v>746</v>
      </c>
      <c r="E428" s="20" t="s">
        <v>1553</v>
      </c>
      <c r="F428" s="21">
        <v>2930204</v>
      </c>
      <c r="G428" s="20" t="s">
        <v>1571</v>
      </c>
      <c r="H428" s="22">
        <v>1699.25</v>
      </c>
      <c r="I428" s="22">
        <v>1842.8771999999999</v>
      </c>
      <c r="J428" s="22">
        <v>1858.3506</v>
      </c>
      <c r="K428" s="22">
        <v>1858.3506</v>
      </c>
      <c r="L428" s="22">
        <v>1842.8771999999999</v>
      </c>
      <c r="M428" s="23">
        <v>82</v>
      </c>
      <c r="N428" s="19" t="s">
        <v>44</v>
      </c>
      <c r="O428" s="22">
        <v>28.59</v>
      </c>
      <c r="P428" s="22">
        <v>0.7</v>
      </c>
      <c r="Q428" s="22">
        <v>1E-3</v>
      </c>
      <c r="R428" s="22">
        <v>320.2482</v>
      </c>
      <c r="S428" s="22">
        <v>10</v>
      </c>
      <c r="T428" s="22">
        <v>1.0000000000000001E-5</v>
      </c>
      <c r="U428" s="22">
        <v>1491.0686000000001</v>
      </c>
      <c r="V428" s="22">
        <v>36.5169</v>
      </c>
      <c r="W428" s="22">
        <v>0</v>
      </c>
      <c r="X428" s="22">
        <v>0</v>
      </c>
      <c r="Y428" s="22">
        <v>26.6</v>
      </c>
      <c r="Z428" s="22">
        <v>30.2</v>
      </c>
      <c r="AA428" s="22">
        <v>7.4</v>
      </c>
      <c r="AB428" s="22">
        <v>17.3</v>
      </c>
      <c r="AC428" s="22">
        <v>0</v>
      </c>
      <c r="AD428" s="22">
        <v>18.5</v>
      </c>
      <c r="AE428" s="24">
        <v>100</v>
      </c>
      <c r="AF428" s="19" t="s">
        <v>65</v>
      </c>
      <c r="AG428" s="25">
        <v>0.36699999999999999</v>
      </c>
      <c r="AH428" s="22">
        <v>361381.5</v>
      </c>
      <c r="AI428" s="22">
        <v>1153135.5</v>
      </c>
      <c r="AJ428" s="22">
        <v>1514517</v>
      </c>
      <c r="AK428" s="21" t="s">
        <v>1572</v>
      </c>
      <c r="AL428" s="21" t="s">
        <v>1249</v>
      </c>
      <c r="AM428" s="26" t="s">
        <v>48</v>
      </c>
      <c r="AN428" s="27">
        <v>12215.34</v>
      </c>
      <c r="AS428">
        <f t="shared" si="12"/>
        <v>2904</v>
      </c>
      <c r="AT428" t="str">
        <f t="shared" si="13"/>
        <v>Região Rural da Capital Regional de Petrolina-Juazeiro</v>
      </c>
      <c r="BE428">
        <v>2405009</v>
      </c>
      <c r="BF428">
        <v>24</v>
      </c>
      <c r="BG428" t="s">
        <v>11357</v>
      </c>
      <c r="BH428" t="s">
        <v>11358</v>
      </c>
      <c r="BI428" t="s">
        <v>11359</v>
      </c>
      <c r="BJ428" t="s">
        <v>11548</v>
      </c>
      <c r="BK428">
        <v>2403</v>
      </c>
      <c r="BL428" t="s">
        <v>11530</v>
      </c>
      <c r="BM428" t="s">
        <v>11531</v>
      </c>
    </row>
    <row r="429" spans="1:65" x14ac:dyDescent="0.25">
      <c r="A429" s="17" t="s">
        <v>534</v>
      </c>
      <c r="B429" s="18">
        <v>1</v>
      </c>
      <c r="C429" s="19" t="s">
        <v>1573</v>
      </c>
      <c r="D429" s="20" t="s">
        <v>650</v>
      </c>
      <c r="E429" s="20" t="s">
        <v>1574</v>
      </c>
      <c r="F429" s="21">
        <v>2930758</v>
      </c>
      <c r="G429" s="20" t="s">
        <v>1575</v>
      </c>
      <c r="H429" s="22">
        <v>3000</v>
      </c>
      <c r="I429" s="22">
        <v>3000</v>
      </c>
      <c r="J429" s="22">
        <v>2945.7939000000001</v>
      </c>
      <c r="K429" s="22">
        <v>3000</v>
      </c>
      <c r="L429" s="22">
        <v>2945.7939000000001</v>
      </c>
      <c r="M429" s="23">
        <v>87</v>
      </c>
      <c r="N429" s="19" t="s">
        <v>44</v>
      </c>
      <c r="O429" s="22">
        <v>45.31</v>
      </c>
      <c r="P429" s="22">
        <v>0</v>
      </c>
      <c r="Q429" s="22">
        <v>0</v>
      </c>
      <c r="R429" s="22">
        <v>0</v>
      </c>
      <c r="S429" s="22">
        <v>0</v>
      </c>
      <c r="T429" s="22">
        <v>0</v>
      </c>
      <c r="U429" s="22">
        <v>2945.7939000000001</v>
      </c>
      <c r="V429" s="22">
        <v>0</v>
      </c>
      <c r="W429" s="22">
        <v>0</v>
      </c>
      <c r="X429" s="22">
        <v>0</v>
      </c>
      <c r="Y429" s="22">
        <v>40</v>
      </c>
      <c r="Z429" s="22">
        <v>56</v>
      </c>
      <c r="AA429" s="22">
        <v>0</v>
      </c>
      <c r="AB429" s="22">
        <v>0</v>
      </c>
      <c r="AC429" s="22">
        <v>0</v>
      </c>
      <c r="AD429" s="22">
        <v>4</v>
      </c>
      <c r="AE429" s="24">
        <v>100</v>
      </c>
      <c r="AF429" s="19" t="s">
        <v>65</v>
      </c>
      <c r="AG429" s="25">
        <v>0.83</v>
      </c>
      <c r="AH429" s="22">
        <v>24070.75</v>
      </c>
      <c r="AI429" s="22">
        <v>266277.64</v>
      </c>
      <c r="AJ429" s="22">
        <v>290348.39</v>
      </c>
      <c r="AK429" s="21" t="s">
        <v>1146</v>
      </c>
      <c r="AL429" s="21" t="s">
        <v>1576</v>
      </c>
      <c r="AM429" s="26" t="s">
        <v>48</v>
      </c>
      <c r="AN429" s="27">
        <v>0</v>
      </c>
      <c r="AS429">
        <f t="shared" si="12"/>
        <v>2902</v>
      </c>
      <c r="AT429" t="str">
        <f t="shared" si="13"/>
        <v>Região Rural do Centro Sub-regional de Bom Jesus da Lapa</v>
      </c>
      <c r="BE429">
        <v>2405108</v>
      </c>
      <c r="BF429">
        <v>24</v>
      </c>
      <c r="BG429" t="s">
        <v>11357</v>
      </c>
      <c r="BH429" t="s">
        <v>11358</v>
      </c>
      <c r="BI429" t="s">
        <v>11359</v>
      </c>
      <c r="BJ429" t="s">
        <v>11549</v>
      </c>
      <c r="BK429">
        <v>2403</v>
      </c>
      <c r="BL429" t="s">
        <v>11530</v>
      </c>
      <c r="BM429" t="s">
        <v>11531</v>
      </c>
    </row>
    <row r="430" spans="1:65" x14ac:dyDescent="0.25">
      <c r="A430" s="17" t="s">
        <v>534</v>
      </c>
      <c r="B430" s="18">
        <v>1</v>
      </c>
      <c r="C430" s="19" t="s">
        <v>1577</v>
      </c>
      <c r="D430" s="20" t="s">
        <v>650</v>
      </c>
      <c r="E430" s="20" t="s">
        <v>1574</v>
      </c>
      <c r="F430" s="21">
        <v>2930758</v>
      </c>
      <c r="G430" s="20" t="s">
        <v>1578</v>
      </c>
      <c r="H430" s="22">
        <v>3000</v>
      </c>
      <c r="I430" s="22">
        <v>3000</v>
      </c>
      <c r="J430" s="22">
        <v>3237.8712</v>
      </c>
      <c r="K430" s="22">
        <v>3237.8712</v>
      </c>
      <c r="L430" s="22">
        <v>237.87119999999999</v>
      </c>
      <c r="M430" s="23">
        <v>84</v>
      </c>
      <c r="N430" s="19" t="s">
        <v>44</v>
      </c>
      <c r="O430" s="22">
        <v>14.14</v>
      </c>
      <c r="P430" s="22">
        <v>1.1599999999999999</v>
      </c>
      <c r="Q430" s="22">
        <v>69.569999999999993</v>
      </c>
      <c r="R430" s="22">
        <v>11.055350000000001</v>
      </c>
      <c r="S430" s="22">
        <v>0</v>
      </c>
      <c r="T430" s="22">
        <v>266.74029999999999</v>
      </c>
      <c r="U430" s="22">
        <v>2914.8714</v>
      </c>
      <c r="V430" s="22">
        <v>56.259500000000003</v>
      </c>
      <c r="W430" s="22">
        <v>1E-3</v>
      </c>
      <c r="X430" s="22">
        <v>1E-3</v>
      </c>
      <c r="Y430" s="22">
        <v>20</v>
      </c>
      <c r="Z430" s="22">
        <v>50</v>
      </c>
      <c r="AA430" s="22">
        <v>1E-3</v>
      </c>
      <c r="AB430" s="22">
        <v>25</v>
      </c>
      <c r="AC430" s="22">
        <v>5</v>
      </c>
      <c r="AD430" s="22">
        <v>1E-3</v>
      </c>
      <c r="AE430" s="24">
        <v>100.004</v>
      </c>
      <c r="AF430" s="19" t="s">
        <v>57</v>
      </c>
      <c r="AG430" s="25">
        <v>0.42799999999999999</v>
      </c>
      <c r="AH430" s="22">
        <v>61629.91</v>
      </c>
      <c r="AI430" s="22">
        <v>494876.57</v>
      </c>
      <c r="AJ430" s="22">
        <v>556506.48</v>
      </c>
      <c r="AK430" s="21" t="s">
        <v>1487</v>
      </c>
      <c r="AL430" s="21" t="s">
        <v>1579</v>
      </c>
      <c r="AM430" s="26" t="s">
        <v>48</v>
      </c>
      <c r="AN430" s="27">
        <v>0</v>
      </c>
      <c r="AS430">
        <f t="shared" si="12"/>
        <v>2902</v>
      </c>
      <c r="AT430" t="str">
        <f t="shared" si="13"/>
        <v>Região Rural do Centro Sub-regional de Bom Jesus da Lapa</v>
      </c>
      <c r="BE430">
        <v>2405306</v>
      </c>
      <c r="BF430">
        <v>24</v>
      </c>
      <c r="BG430" t="s">
        <v>11357</v>
      </c>
      <c r="BH430" t="s">
        <v>11358</v>
      </c>
      <c r="BI430" t="s">
        <v>11359</v>
      </c>
      <c r="BJ430" t="s">
        <v>11550</v>
      </c>
      <c r="BK430">
        <v>2403</v>
      </c>
      <c r="BL430" t="s">
        <v>11530</v>
      </c>
      <c r="BM430" t="s">
        <v>11531</v>
      </c>
    </row>
    <row r="431" spans="1:65" x14ac:dyDescent="0.25">
      <c r="A431" s="17" t="s">
        <v>534</v>
      </c>
      <c r="B431" s="18">
        <v>1</v>
      </c>
      <c r="C431" s="19" t="s">
        <v>1580</v>
      </c>
      <c r="D431" s="20" t="s">
        <v>650</v>
      </c>
      <c r="E431" s="20" t="s">
        <v>1574</v>
      </c>
      <c r="F431" s="21">
        <v>2930758</v>
      </c>
      <c r="G431" s="20" t="s">
        <v>1581</v>
      </c>
      <c r="H431" s="22">
        <v>909.04</v>
      </c>
      <c r="I431" s="22">
        <v>909</v>
      </c>
      <c r="J431" s="22">
        <v>909.04</v>
      </c>
      <c r="K431" s="22">
        <v>909.04</v>
      </c>
      <c r="L431" s="22">
        <v>687.37829999999997</v>
      </c>
      <c r="M431" s="23">
        <v>22</v>
      </c>
      <c r="N431" s="19" t="s">
        <v>44</v>
      </c>
      <c r="O431" s="22">
        <v>13.98</v>
      </c>
      <c r="P431" s="22">
        <v>37.31</v>
      </c>
      <c r="Q431" s="22">
        <v>100</v>
      </c>
      <c r="R431" s="22">
        <v>1.0000000000000001E-5</v>
      </c>
      <c r="S431" s="22">
        <v>1.0000000000000001E-5</v>
      </c>
      <c r="T431" s="22">
        <v>300</v>
      </c>
      <c r="U431" s="22">
        <v>604.04</v>
      </c>
      <c r="V431" s="22">
        <v>5</v>
      </c>
      <c r="W431" s="22">
        <v>1E-3</v>
      </c>
      <c r="X431" s="22">
        <v>1E-3</v>
      </c>
      <c r="Y431" s="22">
        <v>55</v>
      </c>
      <c r="Z431" s="22">
        <v>35</v>
      </c>
      <c r="AA431" s="22">
        <v>1E-3</v>
      </c>
      <c r="AB431" s="22">
        <v>1E-3</v>
      </c>
      <c r="AC431" s="22">
        <v>10</v>
      </c>
      <c r="AD431" s="22">
        <v>1E-3</v>
      </c>
      <c r="AE431" s="24">
        <v>100.00500000000002</v>
      </c>
      <c r="AF431" s="19" t="s">
        <v>64</v>
      </c>
      <c r="AG431" s="25">
        <v>0.63500000000000001</v>
      </c>
      <c r="AH431" s="22">
        <v>1E-3</v>
      </c>
      <c r="AI431" s="22">
        <v>89187.07</v>
      </c>
      <c r="AJ431" s="22">
        <v>89187.071000000011</v>
      </c>
      <c r="AK431" s="21" t="s">
        <v>1582</v>
      </c>
      <c r="AL431" s="21" t="s">
        <v>1518</v>
      </c>
      <c r="AM431" s="26" t="s">
        <v>48</v>
      </c>
      <c r="AN431" s="27">
        <v>0</v>
      </c>
      <c r="AS431">
        <f t="shared" si="12"/>
        <v>2902</v>
      </c>
      <c r="AT431" t="str">
        <f t="shared" si="13"/>
        <v>Região Rural do Centro Sub-regional de Bom Jesus da Lapa</v>
      </c>
      <c r="BE431">
        <v>2405405</v>
      </c>
      <c r="BF431">
        <v>24</v>
      </c>
      <c r="BG431" t="s">
        <v>11357</v>
      </c>
      <c r="BH431" t="s">
        <v>11358</v>
      </c>
      <c r="BI431" t="s">
        <v>11359</v>
      </c>
      <c r="BJ431" t="s">
        <v>11551</v>
      </c>
      <c r="BK431">
        <v>2403</v>
      </c>
      <c r="BL431" t="s">
        <v>11530</v>
      </c>
      <c r="BM431" t="s">
        <v>11531</v>
      </c>
    </row>
    <row r="432" spans="1:65" x14ac:dyDescent="0.25">
      <c r="A432" s="17" t="s">
        <v>534</v>
      </c>
      <c r="B432" s="18">
        <v>1</v>
      </c>
      <c r="C432" s="19" t="s">
        <v>1583</v>
      </c>
      <c r="D432" s="20" t="s">
        <v>650</v>
      </c>
      <c r="E432" s="20" t="s">
        <v>1574</v>
      </c>
      <c r="F432" s="21">
        <v>2930758</v>
      </c>
      <c r="G432" s="20" t="s">
        <v>1584</v>
      </c>
      <c r="H432" s="22">
        <v>1000</v>
      </c>
      <c r="I432" s="22">
        <v>1000</v>
      </c>
      <c r="J432" s="22">
        <v>1084.0483999999999</v>
      </c>
      <c r="K432" s="22">
        <v>1084.0483999999999</v>
      </c>
      <c r="L432" s="22">
        <v>1084.0483999999999</v>
      </c>
      <c r="M432" s="23">
        <v>29</v>
      </c>
      <c r="N432" s="19" t="s">
        <v>44</v>
      </c>
      <c r="O432" s="22">
        <v>14.14</v>
      </c>
      <c r="P432" s="22">
        <v>1E-3</v>
      </c>
      <c r="Q432" s="22">
        <v>1E-3</v>
      </c>
      <c r="R432" s="22">
        <v>12.1921</v>
      </c>
      <c r="S432" s="22">
        <v>220</v>
      </c>
      <c r="T432" s="22">
        <v>77</v>
      </c>
      <c r="U432" s="22">
        <v>772.3492</v>
      </c>
      <c r="V432" s="22">
        <v>2.5021</v>
      </c>
      <c r="W432" s="22">
        <v>1E-3</v>
      </c>
      <c r="X432" s="22">
        <v>1E-3</v>
      </c>
      <c r="Y432" s="22">
        <v>30</v>
      </c>
      <c r="Z432" s="22">
        <v>40</v>
      </c>
      <c r="AA432" s="22">
        <v>1E-3</v>
      </c>
      <c r="AB432" s="22">
        <v>25</v>
      </c>
      <c r="AC432" s="22">
        <v>5</v>
      </c>
      <c r="AD432" s="22">
        <v>1E-3</v>
      </c>
      <c r="AE432" s="24">
        <v>100.004</v>
      </c>
      <c r="AF432" s="19" t="s">
        <v>65</v>
      </c>
      <c r="AG432" s="25">
        <v>0.504</v>
      </c>
      <c r="AH432" s="22">
        <v>53850.78</v>
      </c>
      <c r="AI432" s="22">
        <v>214469.12</v>
      </c>
      <c r="AJ432" s="22">
        <v>268319.90000000002</v>
      </c>
      <c r="AK432" s="30" t="s">
        <v>727</v>
      </c>
      <c r="AL432" s="21" t="s">
        <v>597</v>
      </c>
      <c r="AM432" s="26" t="s">
        <v>48</v>
      </c>
      <c r="AN432" s="27">
        <v>0</v>
      </c>
      <c r="AS432">
        <f t="shared" si="12"/>
        <v>2902</v>
      </c>
      <c r="AT432" t="str">
        <f t="shared" si="13"/>
        <v>Região Rural do Centro Sub-regional de Bom Jesus da Lapa</v>
      </c>
      <c r="BE432">
        <v>2405504</v>
      </c>
      <c r="BF432">
        <v>24</v>
      </c>
      <c r="BG432" t="s">
        <v>11357</v>
      </c>
      <c r="BH432" t="s">
        <v>11358</v>
      </c>
      <c r="BI432" t="s">
        <v>11359</v>
      </c>
      <c r="BJ432" t="s">
        <v>11552</v>
      </c>
      <c r="BK432">
        <v>2403</v>
      </c>
      <c r="BL432" t="s">
        <v>11530</v>
      </c>
      <c r="BM432" t="s">
        <v>11531</v>
      </c>
    </row>
    <row r="433" spans="1:65" x14ac:dyDescent="0.25">
      <c r="A433" s="17" t="s">
        <v>534</v>
      </c>
      <c r="B433" s="18">
        <v>1</v>
      </c>
      <c r="C433" s="19" t="s">
        <v>1585</v>
      </c>
      <c r="D433" s="20" t="s">
        <v>650</v>
      </c>
      <c r="E433" s="20" t="s">
        <v>1574</v>
      </c>
      <c r="F433" s="21">
        <v>2930758</v>
      </c>
      <c r="G433" s="20" t="s">
        <v>1586</v>
      </c>
      <c r="H433" s="22">
        <v>1200</v>
      </c>
      <c r="I433" s="22">
        <v>1.0000000000000001E-5</v>
      </c>
      <c r="J433" s="22">
        <v>1285.7687000000001</v>
      </c>
      <c r="K433" s="22">
        <v>1200</v>
      </c>
      <c r="L433" s="22">
        <v>1200</v>
      </c>
      <c r="M433" s="23">
        <v>38</v>
      </c>
      <c r="N433" s="19" t="s">
        <v>44</v>
      </c>
      <c r="O433" s="22">
        <v>19.78</v>
      </c>
      <c r="P433" s="22">
        <v>31.64</v>
      </c>
      <c r="Q433" s="22">
        <v>100</v>
      </c>
      <c r="R433" s="22">
        <v>71.099999999999994</v>
      </c>
      <c r="S433" s="22">
        <v>260</v>
      </c>
      <c r="T433" s="22">
        <v>1.0000000000000001E-5</v>
      </c>
      <c r="U433" s="22">
        <v>649.29999999999995</v>
      </c>
      <c r="V433" s="22">
        <v>4.7</v>
      </c>
      <c r="W433" s="22">
        <v>1E-3</v>
      </c>
      <c r="X433" s="22">
        <v>1E-3</v>
      </c>
      <c r="Y433" s="22">
        <v>1E-3</v>
      </c>
      <c r="Z433" s="22">
        <v>20</v>
      </c>
      <c r="AA433" s="22">
        <v>1E-3</v>
      </c>
      <c r="AB433" s="22">
        <v>60</v>
      </c>
      <c r="AC433" s="22">
        <v>20</v>
      </c>
      <c r="AD433" s="22">
        <v>1E-3</v>
      </c>
      <c r="AE433" s="24">
        <v>100.00500000000001</v>
      </c>
      <c r="AF433" s="19" t="s">
        <v>65</v>
      </c>
      <c r="AG433" s="25">
        <v>0.4</v>
      </c>
      <c r="AH433" s="22">
        <v>132407.37</v>
      </c>
      <c r="AI433" s="22">
        <v>151240.97</v>
      </c>
      <c r="AJ433" s="22">
        <v>283648.33999999997</v>
      </c>
      <c r="AK433" s="21" t="s">
        <v>1587</v>
      </c>
      <c r="AL433" s="21" t="s">
        <v>1588</v>
      </c>
      <c r="AM433" s="26" t="s">
        <v>48</v>
      </c>
      <c r="AN433" s="27">
        <v>0</v>
      </c>
      <c r="AS433">
        <f t="shared" si="12"/>
        <v>2902</v>
      </c>
      <c r="AT433" t="str">
        <f t="shared" si="13"/>
        <v>Região Rural do Centro Sub-regional de Bom Jesus da Lapa</v>
      </c>
      <c r="BE433">
        <v>2405801</v>
      </c>
      <c r="BF433">
        <v>24</v>
      </c>
      <c r="BG433" t="s">
        <v>11357</v>
      </c>
      <c r="BH433" t="s">
        <v>11358</v>
      </c>
      <c r="BI433" t="s">
        <v>11359</v>
      </c>
      <c r="BJ433" t="s">
        <v>11553</v>
      </c>
      <c r="BK433">
        <v>2403</v>
      </c>
      <c r="BL433" t="s">
        <v>11530</v>
      </c>
      <c r="BM433" t="s">
        <v>11531</v>
      </c>
    </row>
    <row r="434" spans="1:65" x14ac:dyDescent="0.25">
      <c r="A434" s="17" t="s">
        <v>534</v>
      </c>
      <c r="B434" s="18">
        <v>1</v>
      </c>
      <c r="C434" s="19" t="s">
        <v>1589</v>
      </c>
      <c r="D434" s="20" t="s">
        <v>650</v>
      </c>
      <c r="E434" s="20" t="s">
        <v>1574</v>
      </c>
      <c r="F434" s="21">
        <v>2930758</v>
      </c>
      <c r="G434" s="20" t="s">
        <v>1586</v>
      </c>
      <c r="H434" s="22">
        <v>1200</v>
      </c>
      <c r="I434" s="22">
        <v>1.0000000000000001E-5</v>
      </c>
      <c r="J434" s="22">
        <v>1285</v>
      </c>
      <c r="K434" s="22">
        <v>1200</v>
      </c>
      <c r="L434" s="22">
        <v>1262</v>
      </c>
      <c r="M434" s="23">
        <v>38</v>
      </c>
      <c r="N434" s="19" t="s">
        <v>44</v>
      </c>
      <c r="O434" s="22">
        <v>19.78</v>
      </c>
      <c r="P434" s="22">
        <v>31.64</v>
      </c>
      <c r="Q434" s="22">
        <v>100</v>
      </c>
      <c r="R434" s="22">
        <v>71.099999999999994</v>
      </c>
      <c r="S434" s="22">
        <v>260</v>
      </c>
      <c r="T434" s="22">
        <v>1.0000000000000001E-5</v>
      </c>
      <c r="U434" s="22">
        <v>649.29999999999995</v>
      </c>
      <c r="V434" s="22">
        <v>4.7</v>
      </c>
      <c r="W434" s="22">
        <v>1E-3</v>
      </c>
      <c r="X434" s="22">
        <v>1E-3</v>
      </c>
      <c r="Y434" s="22">
        <v>1E-3</v>
      </c>
      <c r="Z434" s="22">
        <v>20</v>
      </c>
      <c r="AA434" s="22">
        <v>1E-3</v>
      </c>
      <c r="AB434" s="22">
        <v>60</v>
      </c>
      <c r="AC434" s="22">
        <v>20</v>
      </c>
      <c r="AD434" s="22">
        <v>1E-3</v>
      </c>
      <c r="AE434" s="24">
        <v>100.00500000000001</v>
      </c>
      <c r="AF434" s="19" t="s">
        <v>65</v>
      </c>
      <c r="AG434" s="25">
        <v>0.4</v>
      </c>
      <c r="AH434" s="22">
        <v>132407.37</v>
      </c>
      <c r="AI434" s="22">
        <v>151240.97</v>
      </c>
      <c r="AJ434" s="22">
        <v>283648.33999999997</v>
      </c>
      <c r="AK434" s="21" t="s">
        <v>48</v>
      </c>
      <c r="AL434" s="21" t="s">
        <v>1588</v>
      </c>
      <c r="AM434" s="26" t="s">
        <v>48</v>
      </c>
      <c r="AN434" s="27">
        <v>0</v>
      </c>
      <c r="AS434">
        <f t="shared" si="12"/>
        <v>2902</v>
      </c>
      <c r="AT434" t="str">
        <f t="shared" si="13"/>
        <v>Região Rural do Centro Sub-regional de Bom Jesus da Lapa</v>
      </c>
      <c r="BE434">
        <v>2406205</v>
      </c>
      <c r="BF434">
        <v>24</v>
      </c>
      <c r="BG434" t="s">
        <v>11357</v>
      </c>
      <c r="BH434" t="s">
        <v>11358</v>
      </c>
      <c r="BI434" t="s">
        <v>11359</v>
      </c>
      <c r="BJ434" t="s">
        <v>11554</v>
      </c>
      <c r="BK434">
        <v>2403</v>
      </c>
      <c r="BL434" t="s">
        <v>11530</v>
      </c>
      <c r="BM434" t="s">
        <v>11531</v>
      </c>
    </row>
    <row r="435" spans="1:65" x14ac:dyDescent="0.25">
      <c r="A435" s="17" t="s">
        <v>534</v>
      </c>
      <c r="B435" s="18">
        <v>1</v>
      </c>
      <c r="C435" s="19" t="s">
        <v>1590</v>
      </c>
      <c r="D435" s="20" t="s">
        <v>1029</v>
      </c>
      <c r="E435" s="20" t="s">
        <v>1591</v>
      </c>
      <c r="F435" s="21">
        <v>2930808</v>
      </c>
      <c r="G435" s="20" t="s">
        <v>1592</v>
      </c>
      <c r="H435" s="22">
        <v>504</v>
      </c>
      <c r="I435" s="22">
        <v>582.05089999999996</v>
      </c>
      <c r="J435" s="22">
        <v>582.05089999999996</v>
      </c>
      <c r="K435" s="22">
        <v>582.05089999999996</v>
      </c>
      <c r="L435" s="22">
        <v>502.05090000000001</v>
      </c>
      <c r="M435" s="23">
        <v>20</v>
      </c>
      <c r="N435" s="19" t="s">
        <v>44</v>
      </c>
      <c r="O435" s="22">
        <v>7.75</v>
      </c>
      <c r="P435" s="22">
        <v>1E-3</v>
      </c>
      <c r="Q435" s="22">
        <v>1E-3</v>
      </c>
      <c r="R435" s="22">
        <v>1.0000000000000001E-5</v>
      </c>
      <c r="S435" s="22">
        <v>116.41</v>
      </c>
      <c r="T435" s="22">
        <v>1.0000000000000001E-5</v>
      </c>
      <c r="U435" s="22">
        <v>1.0000000000000001E-5</v>
      </c>
      <c r="V435" s="22">
        <v>1.0000000000000001E-5</v>
      </c>
      <c r="W435" s="22">
        <v>1E-3</v>
      </c>
      <c r="X435" s="22">
        <v>1E-3</v>
      </c>
      <c r="Y435" s="22">
        <v>1E-3</v>
      </c>
      <c r="Z435" s="22">
        <v>85</v>
      </c>
      <c r="AA435" s="22">
        <v>1E-3</v>
      </c>
      <c r="AB435" s="22">
        <v>15</v>
      </c>
      <c r="AC435" s="22">
        <v>1E-3</v>
      </c>
      <c r="AD435" s="22">
        <v>0</v>
      </c>
      <c r="AE435" s="24">
        <v>100.00500000000001</v>
      </c>
      <c r="AF435" s="19" t="s">
        <v>57</v>
      </c>
      <c r="AG435" s="25">
        <v>0.35399999999999998</v>
      </c>
      <c r="AH435" s="22">
        <v>18436.32</v>
      </c>
      <c r="AI435" s="22">
        <v>173537.52</v>
      </c>
      <c r="AJ435" s="22">
        <v>191973.84</v>
      </c>
      <c r="AK435" s="21" t="s">
        <v>1593</v>
      </c>
      <c r="AL435" s="21" t="s">
        <v>1594</v>
      </c>
      <c r="AM435" s="26" t="s">
        <v>48</v>
      </c>
      <c r="AN435" s="27">
        <v>668</v>
      </c>
      <c r="AS435">
        <f t="shared" si="12"/>
        <v>2906</v>
      </c>
      <c r="AT435" t="str">
        <f t="shared" si="13"/>
        <v>Região Rural da Metrópole de Salvador</v>
      </c>
      <c r="BE435">
        <v>2406304</v>
      </c>
      <c r="BF435">
        <v>24</v>
      </c>
      <c r="BG435" t="s">
        <v>11357</v>
      </c>
      <c r="BH435" t="s">
        <v>11358</v>
      </c>
      <c r="BI435" t="s">
        <v>11359</v>
      </c>
      <c r="BJ435" t="s">
        <v>11555</v>
      </c>
      <c r="BK435">
        <v>2403</v>
      </c>
      <c r="BL435" t="s">
        <v>11530</v>
      </c>
      <c r="BM435" t="s">
        <v>11531</v>
      </c>
    </row>
    <row r="436" spans="1:65" x14ac:dyDescent="0.25">
      <c r="A436" s="17" t="s">
        <v>534</v>
      </c>
      <c r="B436" s="18">
        <v>1</v>
      </c>
      <c r="C436" s="19" t="s">
        <v>1595</v>
      </c>
      <c r="D436" s="20" t="s">
        <v>846</v>
      </c>
      <c r="E436" s="20" t="s">
        <v>1596</v>
      </c>
      <c r="F436" s="21">
        <v>2930907</v>
      </c>
      <c r="G436" s="20" t="s">
        <v>1597</v>
      </c>
      <c r="H436" s="22">
        <v>2076</v>
      </c>
      <c r="I436" s="22">
        <v>2040.9029</v>
      </c>
      <c r="J436" s="22">
        <v>2040.9029</v>
      </c>
      <c r="K436" s="22">
        <v>2076</v>
      </c>
      <c r="L436" s="22">
        <v>2040.9025999999999</v>
      </c>
      <c r="M436" s="23">
        <v>39</v>
      </c>
      <c r="N436" s="19" t="s">
        <v>44</v>
      </c>
      <c r="O436" s="22">
        <v>15.36</v>
      </c>
      <c r="P436" s="22">
        <v>1E-3</v>
      </c>
      <c r="Q436" s="22">
        <v>1E-3</v>
      </c>
      <c r="R436" s="22">
        <v>102.04510000000001</v>
      </c>
      <c r="S436" s="22">
        <v>1.0000000000000001E-5</v>
      </c>
      <c r="T436" s="22">
        <v>1.0000000000000001E-5</v>
      </c>
      <c r="U436" s="22">
        <v>1936.8965000000001</v>
      </c>
      <c r="V436" s="22">
        <v>1.9613</v>
      </c>
      <c r="W436" s="22">
        <v>1E-3</v>
      </c>
      <c r="X436" s="22">
        <v>1E-3</v>
      </c>
      <c r="Y436" s="22">
        <v>55</v>
      </c>
      <c r="Z436" s="22">
        <v>1E-3</v>
      </c>
      <c r="AA436" s="22">
        <v>35</v>
      </c>
      <c r="AB436" s="22">
        <v>5</v>
      </c>
      <c r="AC436" s="22">
        <v>1E-3</v>
      </c>
      <c r="AD436" s="22">
        <v>5</v>
      </c>
      <c r="AE436" s="24">
        <v>100.004</v>
      </c>
      <c r="AF436" s="19" t="s">
        <v>65</v>
      </c>
      <c r="AG436" s="25">
        <v>0.44400000000000001</v>
      </c>
      <c r="AH436" s="22">
        <v>16862.96</v>
      </c>
      <c r="AI436" s="22">
        <v>451959.22000000003</v>
      </c>
      <c r="AJ436" s="22">
        <v>468822.18000000005</v>
      </c>
      <c r="AK436" s="21" t="s">
        <v>1162</v>
      </c>
      <c r="AL436" s="21" t="s">
        <v>1560</v>
      </c>
      <c r="AM436" s="26" t="s">
        <v>48</v>
      </c>
      <c r="AN436" s="27">
        <v>11184.45</v>
      </c>
      <c r="AS436">
        <f t="shared" si="12"/>
        <v>2901</v>
      </c>
      <c r="AT436" t="str">
        <f t="shared" si="13"/>
        <v>Região Rural da Capital Regional de Barreiras</v>
      </c>
      <c r="BE436">
        <v>2406403</v>
      </c>
      <c r="BF436">
        <v>24</v>
      </c>
      <c r="BG436" t="s">
        <v>11357</v>
      </c>
      <c r="BH436" t="s">
        <v>11358</v>
      </c>
      <c r="BI436" t="s">
        <v>11359</v>
      </c>
      <c r="BJ436" t="s">
        <v>11556</v>
      </c>
      <c r="BK436">
        <v>2403</v>
      </c>
      <c r="BL436" t="s">
        <v>11530</v>
      </c>
      <c r="BM436" t="s">
        <v>11531</v>
      </c>
    </row>
    <row r="437" spans="1:65" x14ac:dyDescent="0.25">
      <c r="A437" s="17" t="s">
        <v>534</v>
      </c>
      <c r="B437" s="18">
        <v>1</v>
      </c>
      <c r="C437" s="19" t="s">
        <v>1598</v>
      </c>
      <c r="D437" s="20" t="s">
        <v>730</v>
      </c>
      <c r="E437" s="20" t="s">
        <v>1599</v>
      </c>
      <c r="F437" s="21">
        <v>2931202</v>
      </c>
      <c r="G437" s="20" t="s">
        <v>1600</v>
      </c>
      <c r="H437" s="22">
        <v>1441</v>
      </c>
      <c r="I437" s="22">
        <v>1433</v>
      </c>
      <c r="J437" s="22">
        <v>1363.8557000000001</v>
      </c>
      <c r="K437" s="22">
        <v>1363.8557000000001</v>
      </c>
      <c r="L437" s="22">
        <v>1363.8557000000001</v>
      </c>
      <c r="M437" s="23">
        <v>19</v>
      </c>
      <c r="N437" s="19" t="s">
        <v>44</v>
      </c>
      <c r="O437" s="22">
        <v>24.79</v>
      </c>
      <c r="P437" s="22">
        <v>40.630000000000003</v>
      </c>
      <c r="Q437" s="22">
        <v>77.98</v>
      </c>
      <c r="R437" s="22">
        <v>25.654499999999999</v>
      </c>
      <c r="S437" s="22">
        <v>288.00529999999998</v>
      </c>
      <c r="T437" s="22">
        <v>443.1</v>
      </c>
      <c r="U437" s="22">
        <v>594.553</v>
      </c>
      <c r="V437" s="22">
        <v>11.542899999999999</v>
      </c>
      <c r="W437" s="22">
        <v>0</v>
      </c>
      <c r="X437" s="22">
        <v>0</v>
      </c>
      <c r="Y437" s="22">
        <v>11.91</v>
      </c>
      <c r="Z437" s="22">
        <v>41.08</v>
      </c>
      <c r="AA437" s="22">
        <v>0</v>
      </c>
      <c r="AB437" s="22">
        <v>25.54</v>
      </c>
      <c r="AC437" s="22">
        <v>21.06</v>
      </c>
      <c r="AD437" s="22">
        <v>0.41</v>
      </c>
      <c r="AE437" s="24">
        <v>100</v>
      </c>
      <c r="AF437" s="19" t="s">
        <v>65</v>
      </c>
      <c r="AG437" s="25">
        <v>0.33500000000000002</v>
      </c>
      <c r="AH437" s="22">
        <v>194493.2</v>
      </c>
      <c r="AI437" s="22">
        <v>577238.29</v>
      </c>
      <c r="AJ437" s="22">
        <v>771731.49</v>
      </c>
      <c r="AK437" s="21" t="s">
        <v>1601</v>
      </c>
      <c r="AL437" s="21" t="s">
        <v>1602</v>
      </c>
      <c r="AM437" s="26" t="s">
        <v>48</v>
      </c>
      <c r="AN437" s="27">
        <v>0</v>
      </c>
      <c r="AS437">
        <f t="shared" si="12"/>
        <v>2907</v>
      </c>
      <c r="AT437" t="str">
        <f t="shared" si="13"/>
        <v>Região Rural da Capital Regional de Ilhéus</v>
      </c>
      <c r="BE437">
        <v>2406601</v>
      </c>
      <c r="BF437">
        <v>24</v>
      </c>
      <c r="BG437" t="s">
        <v>11357</v>
      </c>
      <c r="BH437" t="s">
        <v>11358</v>
      </c>
      <c r="BI437" t="s">
        <v>11359</v>
      </c>
      <c r="BJ437" t="s">
        <v>11557</v>
      </c>
      <c r="BK437">
        <v>2403</v>
      </c>
      <c r="BL437" t="s">
        <v>11530</v>
      </c>
      <c r="BM437" t="s">
        <v>11531</v>
      </c>
    </row>
    <row r="438" spans="1:65" x14ac:dyDescent="0.25">
      <c r="A438" s="17" t="s">
        <v>534</v>
      </c>
      <c r="B438" s="18">
        <v>1</v>
      </c>
      <c r="C438" s="19" t="s">
        <v>1603</v>
      </c>
      <c r="D438" s="20" t="s">
        <v>628</v>
      </c>
      <c r="E438" s="20" t="s">
        <v>1604</v>
      </c>
      <c r="F438" s="21">
        <v>2931301</v>
      </c>
      <c r="G438" s="20" t="s">
        <v>1605</v>
      </c>
      <c r="H438" s="22">
        <v>467.39</v>
      </c>
      <c r="I438" s="22">
        <v>674.43</v>
      </c>
      <c r="J438" s="22">
        <v>674.42740000000003</v>
      </c>
      <c r="K438" s="22">
        <v>674.42740000000003</v>
      </c>
      <c r="L438" s="22">
        <v>674.42740000000003</v>
      </c>
      <c r="M438" s="23">
        <v>25</v>
      </c>
      <c r="N438" s="19" t="s">
        <v>44</v>
      </c>
      <c r="O438" s="22">
        <v>11.24</v>
      </c>
      <c r="P438" s="22">
        <v>29.8</v>
      </c>
      <c r="Q438" s="22">
        <v>78.87</v>
      </c>
      <c r="R438" s="22">
        <v>84.41</v>
      </c>
      <c r="S438" s="22">
        <v>1.0000000000000001E-5</v>
      </c>
      <c r="T438" s="22">
        <v>200.02</v>
      </c>
      <c r="U438" s="22">
        <v>390</v>
      </c>
      <c r="V438" s="22">
        <v>1.0000000000000001E-5</v>
      </c>
      <c r="W438" s="22">
        <v>0</v>
      </c>
      <c r="X438" s="22">
        <v>0</v>
      </c>
      <c r="Y438" s="22">
        <v>80</v>
      </c>
      <c r="Z438" s="22">
        <v>3</v>
      </c>
      <c r="AA438" s="22">
        <v>0</v>
      </c>
      <c r="AB438" s="22">
        <v>0</v>
      </c>
      <c r="AC438" s="22">
        <v>17</v>
      </c>
      <c r="AD438" s="22">
        <v>0</v>
      </c>
      <c r="AE438" s="24">
        <v>100</v>
      </c>
      <c r="AF438" s="19" t="s">
        <v>64</v>
      </c>
      <c r="AG438" s="25">
        <v>0.52400000000000002</v>
      </c>
      <c r="AH438" s="22">
        <v>207330.74</v>
      </c>
      <c r="AI438" s="22">
        <v>640877.3899999999</v>
      </c>
      <c r="AJ438" s="22">
        <v>848208.12999999989</v>
      </c>
      <c r="AK438" s="21" t="s">
        <v>1026</v>
      </c>
      <c r="AL438" s="21" t="s">
        <v>1606</v>
      </c>
      <c r="AM438" s="26" t="s">
        <v>48</v>
      </c>
      <c r="AN438" s="27">
        <v>1837.2</v>
      </c>
      <c r="AS438">
        <f t="shared" si="12"/>
        <v>2906</v>
      </c>
      <c r="AT438" t="str">
        <f t="shared" si="13"/>
        <v>Região Rural da Metrópole de Salvador</v>
      </c>
      <c r="BE438">
        <v>2406809</v>
      </c>
      <c r="BF438">
        <v>24</v>
      </c>
      <c r="BG438" t="s">
        <v>11357</v>
      </c>
      <c r="BH438" t="s">
        <v>11358</v>
      </c>
      <c r="BI438" t="s">
        <v>11359</v>
      </c>
      <c r="BJ438" t="s">
        <v>11558</v>
      </c>
      <c r="BK438">
        <v>2403</v>
      </c>
      <c r="BL438" t="s">
        <v>11530</v>
      </c>
      <c r="BM438" t="s">
        <v>11531</v>
      </c>
    </row>
    <row r="439" spans="1:65" x14ac:dyDescent="0.25">
      <c r="A439" s="17" t="s">
        <v>534</v>
      </c>
      <c r="B439" s="18">
        <v>1</v>
      </c>
      <c r="C439" s="19" t="s">
        <v>1607</v>
      </c>
      <c r="D439" s="20" t="s">
        <v>768</v>
      </c>
      <c r="E439" s="20" t="s">
        <v>1608</v>
      </c>
      <c r="F439" s="21">
        <v>2931905</v>
      </c>
      <c r="G439" s="20" t="s">
        <v>1609</v>
      </c>
      <c r="H439" s="22">
        <v>6534</v>
      </c>
      <c r="I439" s="22">
        <v>4292.2031999999999</v>
      </c>
      <c r="J439" s="22">
        <v>4292.2031999999999</v>
      </c>
      <c r="K439" s="22">
        <v>6534</v>
      </c>
      <c r="L439" s="22">
        <v>4292.2031999999999</v>
      </c>
      <c r="M439" s="23">
        <v>135</v>
      </c>
      <c r="N439" s="19" t="s">
        <v>44</v>
      </c>
      <c r="O439" s="22"/>
      <c r="P439" s="22">
        <v>0</v>
      </c>
      <c r="Q439" s="22">
        <v>0</v>
      </c>
      <c r="R439" s="22">
        <v>0</v>
      </c>
      <c r="S439" s="22">
        <v>0</v>
      </c>
      <c r="T439" s="22">
        <v>32.950299999999999</v>
      </c>
      <c r="U439" s="22">
        <v>4044.6428000000001</v>
      </c>
      <c r="V439" s="22">
        <v>214.61009999999999</v>
      </c>
      <c r="W439" s="22">
        <v>0</v>
      </c>
      <c r="X439" s="22">
        <v>0</v>
      </c>
      <c r="Y439" s="22">
        <v>0</v>
      </c>
      <c r="Z439" s="22">
        <v>50</v>
      </c>
      <c r="AA439" s="22">
        <v>20</v>
      </c>
      <c r="AB439" s="22">
        <v>20</v>
      </c>
      <c r="AC439" s="22">
        <v>10</v>
      </c>
      <c r="AD439" s="22">
        <v>0</v>
      </c>
      <c r="AE439" s="24">
        <v>100</v>
      </c>
      <c r="AF439" s="19" t="s">
        <v>65</v>
      </c>
      <c r="AG439" s="25">
        <v>0.47199999999999998</v>
      </c>
      <c r="AH439" s="22">
        <v>91473.07</v>
      </c>
      <c r="AI439" s="22">
        <v>214081.58</v>
      </c>
      <c r="AJ439" s="22">
        <v>305554.65000000002</v>
      </c>
      <c r="AK439" s="21" t="s">
        <v>1404</v>
      </c>
      <c r="AL439" s="21" t="s">
        <v>1610</v>
      </c>
      <c r="AM439" s="26" t="s">
        <v>48</v>
      </c>
      <c r="AN439" s="27">
        <v>0</v>
      </c>
      <c r="AS439">
        <f t="shared" si="12"/>
        <v>2906</v>
      </c>
      <c r="AT439" t="str">
        <f t="shared" si="13"/>
        <v>Região Rural da Metrópole de Salvador</v>
      </c>
      <c r="BE439">
        <v>2407104</v>
      </c>
      <c r="BF439">
        <v>24</v>
      </c>
      <c r="BG439" t="s">
        <v>11357</v>
      </c>
      <c r="BH439" t="s">
        <v>11358</v>
      </c>
      <c r="BI439" t="s">
        <v>11359</v>
      </c>
      <c r="BJ439" t="s">
        <v>11559</v>
      </c>
      <c r="BK439">
        <v>2403</v>
      </c>
      <c r="BL439" t="s">
        <v>11530</v>
      </c>
      <c r="BM439" t="s">
        <v>11531</v>
      </c>
    </row>
    <row r="440" spans="1:65" x14ac:dyDescent="0.25">
      <c r="A440" s="17" t="s">
        <v>534</v>
      </c>
      <c r="B440" s="18">
        <v>1</v>
      </c>
      <c r="C440" s="19" t="s">
        <v>1611</v>
      </c>
      <c r="D440" s="20" t="s">
        <v>768</v>
      </c>
      <c r="E440" s="20" t="s">
        <v>1608</v>
      </c>
      <c r="F440" s="21">
        <v>2931905</v>
      </c>
      <c r="G440" s="20" t="s">
        <v>1612</v>
      </c>
      <c r="H440" s="22">
        <v>805.8895</v>
      </c>
      <c r="I440" s="22">
        <v>767.2</v>
      </c>
      <c r="J440" s="22">
        <v>767.22469999999998</v>
      </c>
      <c r="K440" s="22">
        <v>804.34780000000001</v>
      </c>
      <c r="L440" s="22">
        <v>767.22469999999998</v>
      </c>
      <c r="M440" s="23">
        <v>21</v>
      </c>
      <c r="N440" s="19" t="s">
        <v>44</v>
      </c>
      <c r="O440" s="22">
        <v>15.34</v>
      </c>
      <c r="P440" s="22">
        <v>0</v>
      </c>
      <c r="Q440" s="22">
        <v>0</v>
      </c>
      <c r="R440" s="22">
        <v>0</v>
      </c>
      <c r="S440" s="22">
        <v>0</v>
      </c>
      <c r="T440" s="22">
        <v>0</v>
      </c>
      <c r="U440" s="22">
        <v>256.22469999999998</v>
      </c>
      <c r="V440" s="22">
        <v>115</v>
      </c>
      <c r="W440" s="22">
        <v>0</v>
      </c>
      <c r="X440" s="22">
        <v>0</v>
      </c>
      <c r="Y440" s="22">
        <v>25</v>
      </c>
      <c r="Z440" s="22">
        <v>40</v>
      </c>
      <c r="AA440" s="22">
        <v>20</v>
      </c>
      <c r="AB440" s="22">
        <v>0</v>
      </c>
      <c r="AC440" s="22">
        <v>0</v>
      </c>
      <c r="AD440" s="22">
        <v>15</v>
      </c>
      <c r="AE440" s="24">
        <v>100</v>
      </c>
      <c r="AF440" s="19" t="s">
        <v>57</v>
      </c>
      <c r="AG440" s="25">
        <v>0.42099999999999999</v>
      </c>
      <c r="AH440" s="22">
        <v>60790.58</v>
      </c>
      <c r="AI440" s="22">
        <v>44751.3</v>
      </c>
      <c r="AJ440" s="22">
        <v>105541.88</v>
      </c>
      <c r="AK440" s="21" t="s">
        <v>1613</v>
      </c>
      <c r="AL440" s="21" t="s">
        <v>1146</v>
      </c>
      <c r="AM440" s="26" t="s">
        <v>48</v>
      </c>
      <c r="AN440" s="27">
        <v>0</v>
      </c>
      <c r="AS440">
        <f t="shared" si="12"/>
        <v>2906</v>
      </c>
      <c r="AT440" t="str">
        <f t="shared" si="13"/>
        <v>Região Rural da Metrópole de Salvador</v>
      </c>
      <c r="BE440">
        <v>2407500</v>
      </c>
      <c r="BF440">
        <v>24</v>
      </c>
      <c r="BG440" t="s">
        <v>11357</v>
      </c>
      <c r="BH440" t="s">
        <v>11358</v>
      </c>
      <c r="BI440" t="s">
        <v>11359</v>
      </c>
      <c r="BJ440" t="s">
        <v>11560</v>
      </c>
      <c r="BK440">
        <v>2403</v>
      </c>
      <c r="BL440" t="s">
        <v>11530</v>
      </c>
      <c r="BM440" t="s">
        <v>11531</v>
      </c>
    </row>
    <row r="441" spans="1:65" x14ac:dyDescent="0.25">
      <c r="A441" s="17" t="s">
        <v>534</v>
      </c>
      <c r="B441" s="18">
        <v>1</v>
      </c>
      <c r="C441" s="19" t="s">
        <v>1614</v>
      </c>
      <c r="D441" s="20" t="s">
        <v>768</v>
      </c>
      <c r="E441" s="20" t="s">
        <v>1608</v>
      </c>
      <c r="F441" s="21">
        <v>2931905</v>
      </c>
      <c r="G441" s="20" t="s">
        <v>1615</v>
      </c>
      <c r="H441" s="22">
        <v>1361.25</v>
      </c>
      <c r="I441" s="22">
        <v>1361.25</v>
      </c>
      <c r="J441" s="22">
        <v>1410.4394</v>
      </c>
      <c r="K441" s="22">
        <v>1410.4394</v>
      </c>
      <c r="L441" s="22">
        <v>1361.25</v>
      </c>
      <c r="M441" s="23">
        <v>32</v>
      </c>
      <c r="N441" s="19" t="s">
        <v>44</v>
      </c>
      <c r="O441" s="22">
        <v>28.21</v>
      </c>
      <c r="P441" s="22">
        <v>1E-3</v>
      </c>
      <c r="Q441" s="22">
        <v>1E-3</v>
      </c>
      <c r="R441" s="22">
        <v>1.0000000000000001E-5</v>
      </c>
      <c r="S441" s="22">
        <v>1.0000000000000001E-5</v>
      </c>
      <c r="T441" s="22">
        <v>1.0000000000000001E-5</v>
      </c>
      <c r="U441" s="22">
        <v>1.0000000000000001E-5</v>
      </c>
      <c r="V441" s="22">
        <v>43.7913</v>
      </c>
      <c r="W441" s="22">
        <v>0</v>
      </c>
      <c r="X441" s="22">
        <v>0</v>
      </c>
      <c r="Y441" s="22">
        <v>23</v>
      </c>
      <c r="Z441" s="22">
        <v>55</v>
      </c>
      <c r="AA441" s="22">
        <v>0</v>
      </c>
      <c r="AB441" s="22">
        <v>15</v>
      </c>
      <c r="AC441" s="22">
        <v>0</v>
      </c>
      <c r="AD441" s="22">
        <v>7</v>
      </c>
      <c r="AE441" s="24">
        <v>100</v>
      </c>
      <c r="AF441" s="19" t="s">
        <v>44</v>
      </c>
      <c r="AG441" s="25">
        <v>0.45100000000000001</v>
      </c>
      <c r="AH441" s="22">
        <v>74129.52</v>
      </c>
      <c r="AI441" s="22">
        <v>588715.63</v>
      </c>
      <c r="AJ441" s="22">
        <v>662845.15</v>
      </c>
      <c r="AK441" s="21" t="s">
        <v>1197</v>
      </c>
      <c r="AL441" s="21" t="s">
        <v>1616</v>
      </c>
      <c r="AM441" s="26" t="s">
        <v>48</v>
      </c>
      <c r="AN441" s="27">
        <v>21430</v>
      </c>
      <c r="AS441">
        <f t="shared" si="12"/>
        <v>2906</v>
      </c>
      <c r="AT441" t="str">
        <f t="shared" si="13"/>
        <v>Região Rural da Metrópole de Salvador</v>
      </c>
      <c r="BE441">
        <v>2407708</v>
      </c>
      <c r="BF441">
        <v>24</v>
      </c>
      <c r="BG441" t="s">
        <v>11357</v>
      </c>
      <c r="BH441" t="s">
        <v>11358</v>
      </c>
      <c r="BI441" t="s">
        <v>11359</v>
      </c>
      <c r="BJ441" t="s">
        <v>11561</v>
      </c>
      <c r="BK441">
        <v>2403</v>
      </c>
      <c r="BL441" t="s">
        <v>11530</v>
      </c>
      <c r="BM441" t="s">
        <v>11531</v>
      </c>
    </row>
    <row r="442" spans="1:65" x14ac:dyDescent="0.25">
      <c r="A442" s="17" t="s">
        <v>534</v>
      </c>
      <c r="B442" s="18">
        <v>1</v>
      </c>
      <c r="C442" s="19" t="s">
        <v>1617</v>
      </c>
      <c r="D442" s="20" t="s">
        <v>768</v>
      </c>
      <c r="E442" s="20" t="s">
        <v>1608</v>
      </c>
      <c r="F442" s="21">
        <v>2931905</v>
      </c>
      <c r="G442" s="20" t="s">
        <v>1618</v>
      </c>
      <c r="H442" s="22">
        <v>1420</v>
      </c>
      <c r="I442" s="22">
        <v>1.0000000000000001E-5</v>
      </c>
      <c r="J442" s="22">
        <v>1379.25</v>
      </c>
      <c r="K442" s="22">
        <v>1420</v>
      </c>
      <c r="L442" s="22">
        <v>1379.25</v>
      </c>
      <c r="M442" s="23">
        <v>35</v>
      </c>
      <c r="N442" s="19" t="s">
        <v>44</v>
      </c>
      <c r="O442" s="22">
        <v>27.58</v>
      </c>
      <c r="P442" s="22">
        <v>1E-3</v>
      </c>
      <c r="Q442" s="22">
        <v>1E-3</v>
      </c>
      <c r="R442" s="22">
        <v>1.0000000000000001E-5</v>
      </c>
      <c r="S442" s="22">
        <v>274.47800000000001</v>
      </c>
      <c r="T442" s="22">
        <v>975.75850000000003</v>
      </c>
      <c r="U442" s="22">
        <v>117.85</v>
      </c>
      <c r="V442" s="22">
        <v>7.1635</v>
      </c>
      <c r="W442" s="22">
        <v>0</v>
      </c>
      <c r="X442" s="22">
        <v>0</v>
      </c>
      <c r="Y442" s="22">
        <v>60</v>
      </c>
      <c r="Z442" s="22">
        <v>25</v>
      </c>
      <c r="AA442" s="22">
        <v>0</v>
      </c>
      <c r="AB442" s="22">
        <v>15</v>
      </c>
      <c r="AC442" s="22">
        <v>0</v>
      </c>
      <c r="AD442" s="22">
        <v>0</v>
      </c>
      <c r="AE442" s="24">
        <v>100</v>
      </c>
      <c r="AF442" s="19" t="s">
        <v>57</v>
      </c>
      <c r="AG442" s="25">
        <v>0.42199999999999999</v>
      </c>
      <c r="AH442" s="22">
        <v>541420.43000000005</v>
      </c>
      <c r="AI442" s="22">
        <v>1373204.02</v>
      </c>
      <c r="AJ442" s="22">
        <v>1914624.4500000002</v>
      </c>
      <c r="AK442" s="21" t="s">
        <v>723</v>
      </c>
      <c r="AL442" s="21" t="s">
        <v>1619</v>
      </c>
      <c r="AM442" s="26" t="s">
        <v>48</v>
      </c>
      <c r="AN442" s="27">
        <v>19249.46</v>
      </c>
      <c r="AS442">
        <f t="shared" si="12"/>
        <v>2906</v>
      </c>
      <c r="AT442" t="str">
        <f t="shared" si="13"/>
        <v>Região Rural da Metrópole de Salvador</v>
      </c>
      <c r="BE442">
        <v>2407807</v>
      </c>
      <c r="BF442">
        <v>24</v>
      </c>
      <c r="BG442" t="s">
        <v>11357</v>
      </c>
      <c r="BH442" t="s">
        <v>11358</v>
      </c>
      <c r="BI442" t="s">
        <v>11359</v>
      </c>
      <c r="BJ442" t="s">
        <v>11240</v>
      </c>
      <c r="BK442">
        <v>2403</v>
      </c>
      <c r="BL442" t="s">
        <v>11530</v>
      </c>
      <c r="BM442" t="s">
        <v>11531</v>
      </c>
    </row>
    <row r="443" spans="1:65" x14ac:dyDescent="0.25">
      <c r="A443" s="17" t="s">
        <v>534</v>
      </c>
      <c r="B443" s="18">
        <v>1</v>
      </c>
      <c r="C443" s="19" t="s">
        <v>1620</v>
      </c>
      <c r="D443" s="20" t="s">
        <v>768</v>
      </c>
      <c r="E443" s="20" t="s">
        <v>1608</v>
      </c>
      <c r="F443" s="21">
        <v>2931905</v>
      </c>
      <c r="G443" s="20" t="s">
        <v>1621</v>
      </c>
      <c r="H443" s="22">
        <v>1295</v>
      </c>
      <c r="I443" s="22">
        <v>1453.31</v>
      </c>
      <c r="J443" s="22">
        <v>1453.3052</v>
      </c>
      <c r="K443" s="22">
        <v>1453.3052</v>
      </c>
      <c r="L443" s="22">
        <v>1295</v>
      </c>
      <c r="M443" s="23">
        <v>30</v>
      </c>
      <c r="N443" s="19" t="s">
        <v>44</v>
      </c>
      <c r="O443" s="22">
        <v>29.06</v>
      </c>
      <c r="P443" s="22">
        <v>3.9</v>
      </c>
      <c r="Q443" s="22">
        <v>71.819999999999993</v>
      </c>
      <c r="R443" s="22">
        <v>94.108400000000003</v>
      </c>
      <c r="S443" s="22">
        <v>1.0000000000000001E-5</v>
      </c>
      <c r="T443" s="22">
        <v>613.64620000000002</v>
      </c>
      <c r="U443" s="22">
        <v>726.75369999999998</v>
      </c>
      <c r="V443" s="22">
        <v>18.796900000000001</v>
      </c>
      <c r="W443" s="22">
        <v>1E-3</v>
      </c>
      <c r="X443" s="22">
        <v>1E-3</v>
      </c>
      <c r="Y443" s="22">
        <v>30</v>
      </c>
      <c r="Z443" s="22">
        <v>55</v>
      </c>
      <c r="AA443" s="22">
        <v>15</v>
      </c>
      <c r="AB443" s="22">
        <v>1E-3</v>
      </c>
      <c r="AC443" s="22">
        <v>1E-3</v>
      </c>
      <c r="AD443" s="22">
        <v>1E-3</v>
      </c>
      <c r="AE443" s="24">
        <v>100.00500000000001</v>
      </c>
      <c r="AF443" s="19" t="s">
        <v>65</v>
      </c>
      <c r="AG443" s="25">
        <v>0.66400000000000003</v>
      </c>
      <c r="AH443" s="22">
        <v>458753.01</v>
      </c>
      <c r="AI443" s="22">
        <v>526127.32999999996</v>
      </c>
      <c r="AJ443" s="22">
        <v>984880.34</v>
      </c>
      <c r="AK443" s="21" t="s">
        <v>916</v>
      </c>
      <c r="AL443" s="21" t="s">
        <v>1622</v>
      </c>
      <c r="AM443" s="26" t="s">
        <v>48</v>
      </c>
      <c r="AN443" s="27">
        <v>0</v>
      </c>
      <c r="AS443">
        <f t="shared" si="12"/>
        <v>2906</v>
      </c>
      <c r="AT443" t="str">
        <f t="shared" si="13"/>
        <v>Região Rural da Metrópole de Salvador</v>
      </c>
      <c r="BE443">
        <v>2407906</v>
      </c>
      <c r="BF443">
        <v>24</v>
      </c>
      <c r="BG443" t="s">
        <v>11357</v>
      </c>
      <c r="BH443" t="s">
        <v>11358</v>
      </c>
      <c r="BI443" t="s">
        <v>11359</v>
      </c>
      <c r="BJ443" t="s">
        <v>11562</v>
      </c>
      <c r="BK443">
        <v>2403</v>
      </c>
      <c r="BL443" t="s">
        <v>11530</v>
      </c>
      <c r="BM443" t="s">
        <v>11531</v>
      </c>
    </row>
    <row r="444" spans="1:65" x14ac:dyDescent="0.25">
      <c r="A444" s="17" t="s">
        <v>534</v>
      </c>
      <c r="B444" s="18">
        <v>1</v>
      </c>
      <c r="C444" s="19" t="s">
        <v>1623</v>
      </c>
      <c r="D444" s="20" t="s">
        <v>768</v>
      </c>
      <c r="E444" s="20" t="s">
        <v>1608</v>
      </c>
      <c r="F444" s="21">
        <v>2931905</v>
      </c>
      <c r="G444" s="20" t="s">
        <v>1624</v>
      </c>
      <c r="H444" s="22">
        <v>470.7</v>
      </c>
      <c r="I444" s="22">
        <v>563.4307</v>
      </c>
      <c r="J444" s="22">
        <v>563.4307</v>
      </c>
      <c r="K444" s="22">
        <v>470.7</v>
      </c>
      <c r="L444" s="22">
        <v>470.7</v>
      </c>
      <c r="M444" s="23">
        <v>10</v>
      </c>
      <c r="N444" s="19" t="s">
        <v>44</v>
      </c>
      <c r="O444" s="22">
        <v>11.26</v>
      </c>
      <c r="P444" s="22">
        <v>0</v>
      </c>
      <c r="Q444" s="22">
        <v>0</v>
      </c>
      <c r="R444" s="22">
        <v>6.9</v>
      </c>
      <c r="S444" s="22">
        <v>0</v>
      </c>
      <c r="T444" s="22">
        <v>0</v>
      </c>
      <c r="U444" s="22">
        <v>470.47829999999999</v>
      </c>
      <c r="V444" s="22">
        <v>28.171500000000002</v>
      </c>
      <c r="W444" s="22">
        <v>0</v>
      </c>
      <c r="X444" s="22">
        <v>0</v>
      </c>
      <c r="Y444" s="22">
        <v>50</v>
      </c>
      <c r="Z444" s="22">
        <v>0</v>
      </c>
      <c r="AA444" s="22">
        <v>20</v>
      </c>
      <c r="AB444" s="22">
        <v>20</v>
      </c>
      <c r="AC444" s="22">
        <v>0</v>
      </c>
      <c r="AD444" s="22">
        <v>10</v>
      </c>
      <c r="AE444" s="24">
        <v>100</v>
      </c>
      <c r="AF444" s="19" t="s">
        <v>44</v>
      </c>
      <c r="AG444" s="25">
        <v>0.60499999999999998</v>
      </c>
      <c r="AH444" s="22">
        <v>11311.63</v>
      </c>
      <c r="AI444" s="22">
        <v>60375.13</v>
      </c>
      <c r="AJ444" s="22">
        <v>71686.759999999995</v>
      </c>
      <c r="AK444" s="21" t="s">
        <v>663</v>
      </c>
      <c r="AL444" s="21" t="s">
        <v>417</v>
      </c>
      <c r="AM444" s="26" t="s">
        <v>48</v>
      </c>
      <c r="AN444" s="27">
        <v>0</v>
      </c>
      <c r="AS444">
        <f t="shared" si="12"/>
        <v>2906</v>
      </c>
      <c r="AT444" t="str">
        <f t="shared" si="13"/>
        <v>Região Rural da Metrópole de Salvador</v>
      </c>
      <c r="BE444">
        <v>2408102</v>
      </c>
      <c r="BF444">
        <v>24</v>
      </c>
      <c r="BG444" t="s">
        <v>11357</v>
      </c>
      <c r="BH444" t="s">
        <v>11358</v>
      </c>
      <c r="BI444" t="s">
        <v>11359</v>
      </c>
      <c r="BJ444" t="s">
        <v>11357</v>
      </c>
      <c r="BK444">
        <v>2403</v>
      </c>
      <c r="BL444" t="s">
        <v>11530</v>
      </c>
      <c r="BM444" t="s">
        <v>11531</v>
      </c>
    </row>
    <row r="445" spans="1:65" x14ac:dyDescent="0.25">
      <c r="A445" s="17" t="s">
        <v>534</v>
      </c>
      <c r="B445" s="18">
        <v>1</v>
      </c>
      <c r="C445" s="19" t="s">
        <v>1625</v>
      </c>
      <c r="D445" s="20" t="s">
        <v>768</v>
      </c>
      <c r="E445" s="20" t="s">
        <v>1608</v>
      </c>
      <c r="F445" s="21">
        <v>2931905</v>
      </c>
      <c r="G445" s="20" t="s">
        <v>1626</v>
      </c>
      <c r="H445" s="22">
        <v>915</v>
      </c>
      <c r="I445" s="22">
        <v>1402.9</v>
      </c>
      <c r="J445" s="22">
        <v>1402.9222</v>
      </c>
      <c r="K445" s="22">
        <v>1402.9222</v>
      </c>
      <c r="L445" s="22">
        <v>1402.9222</v>
      </c>
      <c r="M445" s="23">
        <v>35</v>
      </c>
      <c r="N445" s="19" t="s">
        <v>44</v>
      </c>
      <c r="O445" s="22">
        <v>28.058</v>
      </c>
      <c r="P445" s="22">
        <v>1E-3</v>
      </c>
      <c r="Q445" s="22">
        <v>1E-3</v>
      </c>
      <c r="R445" s="22">
        <v>1.56</v>
      </c>
      <c r="S445" s="22">
        <v>1.0000000000000001E-5</v>
      </c>
      <c r="T445" s="22">
        <v>1.0000000000000001E-5</v>
      </c>
      <c r="U445" s="22">
        <v>1389.7424000000001</v>
      </c>
      <c r="V445" s="22">
        <v>11.6198</v>
      </c>
      <c r="W445" s="22">
        <v>1E-4</v>
      </c>
      <c r="X445" s="22">
        <v>1E-4</v>
      </c>
      <c r="Y445" s="22">
        <v>1E-4</v>
      </c>
      <c r="Z445" s="22">
        <v>60</v>
      </c>
      <c r="AA445" s="22">
        <v>1E-4</v>
      </c>
      <c r="AB445" s="22">
        <v>40</v>
      </c>
      <c r="AC445" s="22">
        <v>1E-4</v>
      </c>
      <c r="AD445" s="22">
        <v>1E-4</v>
      </c>
      <c r="AE445" s="24">
        <v>100.00060000000002</v>
      </c>
      <c r="AF445" s="19" t="s">
        <v>57</v>
      </c>
      <c r="AG445" s="25">
        <v>0.318</v>
      </c>
      <c r="AH445" s="22">
        <v>87479.58</v>
      </c>
      <c r="AI445" s="22">
        <v>1218336.3799999999</v>
      </c>
      <c r="AJ445" s="22">
        <v>1305815.96</v>
      </c>
      <c r="AK445" s="21" t="s">
        <v>1627</v>
      </c>
      <c r="AL445" s="21" t="s">
        <v>1628</v>
      </c>
      <c r="AM445" s="26" t="s">
        <v>48</v>
      </c>
      <c r="AN445" s="27">
        <v>12503.14</v>
      </c>
      <c r="AS445">
        <f t="shared" si="12"/>
        <v>2906</v>
      </c>
      <c r="AT445" t="str">
        <f t="shared" si="13"/>
        <v>Região Rural da Metrópole de Salvador</v>
      </c>
      <c r="BE445">
        <v>2408201</v>
      </c>
      <c r="BF445">
        <v>24</v>
      </c>
      <c r="BG445" t="s">
        <v>11357</v>
      </c>
      <c r="BH445" t="s">
        <v>11358</v>
      </c>
      <c r="BI445" t="s">
        <v>11359</v>
      </c>
      <c r="BJ445" t="s">
        <v>11563</v>
      </c>
      <c r="BK445">
        <v>2403</v>
      </c>
      <c r="BL445" t="s">
        <v>11530</v>
      </c>
      <c r="BM445" t="s">
        <v>11531</v>
      </c>
    </row>
    <row r="446" spans="1:65" x14ac:dyDescent="0.25">
      <c r="A446" s="17" t="s">
        <v>534</v>
      </c>
      <c r="B446" s="18">
        <v>1</v>
      </c>
      <c r="C446" s="19" t="s">
        <v>1629</v>
      </c>
      <c r="D446" s="20" t="s">
        <v>853</v>
      </c>
      <c r="E446" s="20" t="s">
        <v>1630</v>
      </c>
      <c r="F446" s="21">
        <v>2932101</v>
      </c>
      <c r="G446" s="20" t="s">
        <v>1631</v>
      </c>
      <c r="H446" s="22">
        <v>1795</v>
      </c>
      <c r="I446" s="22">
        <v>1.0000000000000001E-5</v>
      </c>
      <c r="J446" s="22">
        <v>1108.6474000000001</v>
      </c>
      <c r="K446" s="22">
        <v>1.0000000000000001E-5</v>
      </c>
      <c r="L446" s="22">
        <v>1108.6474000000001</v>
      </c>
      <c r="M446" s="23">
        <v>61</v>
      </c>
      <c r="N446" s="19" t="s">
        <v>44</v>
      </c>
      <c r="O446" s="22">
        <v>31.67</v>
      </c>
      <c r="P446" s="22">
        <v>1E-3</v>
      </c>
      <c r="Q446" s="22">
        <v>1E-3</v>
      </c>
      <c r="R446" s="22">
        <v>221.7294</v>
      </c>
      <c r="S446" s="22">
        <v>1.0000000000000001E-5</v>
      </c>
      <c r="T446" s="22">
        <v>95.589200000000005</v>
      </c>
      <c r="U446" s="22">
        <v>786.65880000000004</v>
      </c>
      <c r="V446" s="22">
        <v>4.67</v>
      </c>
      <c r="W446" s="22">
        <v>1E-3</v>
      </c>
      <c r="X446" s="22">
        <v>1E-3</v>
      </c>
      <c r="Y446" s="22">
        <v>35</v>
      </c>
      <c r="Z446" s="22">
        <v>20</v>
      </c>
      <c r="AA446" s="22">
        <v>1E-3</v>
      </c>
      <c r="AB446" s="22">
        <v>28</v>
      </c>
      <c r="AC446" s="22">
        <v>10</v>
      </c>
      <c r="AD446" s="22">
        <v>7</v>
      </c>
      <c r="AE446" s="24">
        <v>100.003</v>
      </c>
      <c r="AF446" s="19" t="s">
        <v>65</v>
      </c>
      <c r="AG446" s="25">
        <v>0.48799999999999999</v>
      </c>
      <c r="AH446" s="22">
        <v>118115.25</v>
      </c>
      <c r="AI446" s="22">
        <v>341485.57</v>
      </c>
      <c r="AJ446" s="22">
        <v>459600.82</v>
      </c>
      <c r="AK446" s="30" t="s">
        <v>575</v>
      </c>
      <c r="AL446" s="21" t="s">
        <v>592</v>
      </c>
      <c r="AM446" s="26" t="s">
        <v>48</v>
      </c>
      <c r="AN446" s="27">
        <v>0</v>
      </c>
      <c r="AS446">
        <f t="shared" si="12"/>
        <v>2906</v>
      </c>
      <c r="AT446" t="str">
        <f t="shared" si="13"/>
        <v>Região Rural da Metrópole de Salvador</v>
      </c>
      <c r="BE446">
        <v>2408300</v>
      </c>
      <c r="BF446">
        <v>24</v>
      </c>
      <c r="BG446" t="s">
        <v>11357</v>
      </c>
      <c r="BH446" t="s">
        <v>11358</v>
      </c>
      <c r="BI446" t="s">
        <v>11359</v>
      </c>
      <c r="BJ446" t="s">
        <v>11564</v>
      </c>
      <c r="BK446">
        <v>2403</v>
      </c>
      <c r="BL446" t="s">
        <v>11530</v>
      </c>
      <c r="BM446" t="s">
        <v>11531</v>
      </c>
    </row>
    <row r="447" spans="1:65" x14ac:dyDescent="0.25">
      <c r="A447" s="17" t="s">
        <v>534</v>
      </c>
      <c r="B447" s="18">
        <v>1</v>
      </c>
      <c r="C447" s="19" t="s">
        <v>1632</v>
      </c>
      <c r="D447" s="20" t="s">
        <v>542</v>
      </c>
      <c r="E447" s="20" t="s">
        <v>1633</v>
      </c>
      <c r="F447" s="21">
        <v>2932200</v>
      </c>
      <c r="G447" s="20" t="s">
        <v>1634</v>
      </c>
      <c r="H447" s="22">
        <v>1025.23</v>
      </c>
      <c r="I447" s="22">
        <v>965.3</v>
      </c>
      <c r="J447" s="22">
        <v>965.33</v>
      </c>
      <c r="K447" s="22">
        <v>979.20299999999997</v>
      </c>
      <c r="L447" s="22">
        <v>965.33</v>
      </c>
      <c r="M447" s="23">
        <v>60</v>
      </c>
      <c r="N447" s="19" t="s">
        <v>44</v>
      </c>
      <c r="O447" s="22">
        <v>40.26</v>
      </c>
      <c r="P447" s="22">
        <v>49.33</v>
      </c>
      <c r="Q447" s="22">
        <v>8.85</v>
      </c>
      <c r="R447" s="22">
        <v>279.5</v>
      </c>
      <c r="S447" s="22">
        <v>0</v>
      </c>
      <c r="T447" s="22">
        <v>429.5</v>
      </c>
      <c r="U447" s="22">
        <v>234.32</v>
      </c>
      <c r="V447" s="22">
        <v>22</v>
      </c>
      <c r="W447" s="22">
        <v>0</v>
      </c>
      <c r="X447" s="22">
        <v>0</v>
      </c>
      <c r="Y447" s="22">
        <v>45</v>
      </c>
      <c r="Z447" s="22">
        <v>20</v>
      </c>
      <c r="AA447" s="22">
        <v>0</v>
      </c>
      <c r="AB447" s="22">
        <v>6.95</v>
      </c>
      <c r="AC447" s="22">
        <v>0</v>
      </c>
      <c r="AD447" s="22">
        <v>28.05</v>
      </c>
      <c r="AE447" s="24">
        <v>100</v>
      </c>
      <c r="AF447" s="19" t="s">
        <v>44</v>
      </c>
      <c r="AG447" s="25">
        <v>0.58299999999999996</v>
      </c>
      <c r="AH447" s="22">
        <v>288051.76</v>
      </c>
      <c r="AI447" s="22">
        <v>270646.65000000002</v>
      </c>
      <c r="AJ447" s="22">
        <v>558698.41</v>
      </c>
      <c r="AK447" s="21" t="s">
        <v>1043</v>
      </c>
      <c r="AL447" s="21" t="s">
        <v>644</v>
      </c>
      <c r="AM447" s="26" t="s">
        <v>48</v>
      </c>
      <c r="AN447" s="27">
        <v>0</v>
      </c>
      <c r="AS447">
        <f t="shared" si="12"/>
        <v>2907</v>
      </c>
      <c r="AT447" t="str">
        <f t="shared" si="13"/>
        <v>Região Rural da Capital Regional de Ilhéus</v>
      </c>
      <c r="BE447">
        <v>2408805</v>
      </c>
      <c r="BF447">
        <v>24</v>
      </c>
      <c r="BG447" t="s">
        <v>11357</v>
      </c>
      <c r="BH447" t="s">
        <v>11358</v>
      </c>
      <c r="BI447" t="s">
        <v>11359</v>
      </c>
      <c r="BJ447" t="s">
        <v>11565</v>
      </c>
      <c r="BK447">
        <v>2403</v>
      </c>
      <c r="BL447" t="s">
        <v>11530</v>
      </c>
      <c r="BM447" t="s">
        <v>11531</v>
      </c>
    </row>
    <row r="448" spans="1:65" x14ac:dyDescent="0.25">
      <c r="A448" s="17" t="s">
        <v>534</v>
      </c>
      <c r="B448" s="18">
        <v>1</v>
      </c>
      <c r="C448" s="19" t="s">
        <v>1635</v>
      </c>
      <c r="D448" s="20" t="s">
        <v>542</v>
      </c>
      <c r="E448" s="20" t="s">
        <v>1633</v>
      </c>
      <c r="F448" s="21">
        <v>2932200</v>
      </c>
      <c r="G448" s="20" t="s">
        <v>1636</v>
      </c>
      <c r="H448" s="22">
        <v>263.38929999999999</v>
      </c>
      <c r="I448" s="22">
        <v>263.38929999999999</v>
      </c>
      <c r="J448" s="22">
        <v>261.0258</v>
      </c>
      <c r="K448" s="22">
        <v>261.0258</v>
      </c>
      <c r="L448" s="22">
        <v>261.02580999999998</v>
      </c>
      <c r="M448" s="23">
        <v>29</v>
      </c>
      <c r="N448" s="19" t="s">
        <v>44</v>
      </c>
      <c r="O448" s="22">
        <v>13.05</v>
      </c>
      <c r="P448" s="22">
        <v>78.53</v>
      </c>
      <c r="Q448" s="22">
        <v>8.39</v>
      </c>
      <c r="R448" s="22">
        <v>0.59</v>
      </c>
      <c r="S448" s="22">
        <v>0</v>
      </c>
      <c r="T448" s="22">
        <v>219.99</v>
      </c>
      <c r="U448" s="22">
        <v>39.9</v>
      </c>
      <c r="V448" s="22">
        <v>0.54</v>
      </c>
      <c r="W448" s="22">
        <v>0</v>
      </c>
      <c r="X448" s="22">
        <v>0</v>
      </c>
      <c r="Y448" s="22">
        <v>1E-3</v>
      </c>
      <c r="Z448" s="22">
        <v>61</v>
      </c>
      <c r="AA448" s="22">
        <v>1E-3</v>
      </c>
      <c r="AB448" s="22">
        <v>30</v>
      </c>
      <c r="AC448" s="22">
        <v>1E-3</v>
      </c>
      <c r="AD448" s="22">
        <v>9</v>
      </c>
      <c r="AE448" s="24">
        <v>100.003</v>
      </c>
      <c r="AF448" s="19" t="s">
        <v>64</v>
      </c>
      <c r="AG448" s="25">
        <v>0.53</v>
      </c>
      <c r="AH448" s="22">
        <v>324724.15000000002</v>
      </c>
      <c r="AI448" s="22">
        <v>88128.48</v>
      </c>
      <c r="AJ448" s="22">
        <v>412852.63</v>
      </c>
      <c r="AK448" s="21" t="s">
        <v>957</v>
      </c>
      <c r="AL448" s="21" t="s">
        <v>217</v>
      </c>
      <c r="AM448" s="26" t="s">
        <v>48</v>
      </c>
      <c r="AN448" s="27">
        <v>0</v>
      </c>
      <c r="AS448">
        <f t="shared" si="12"/>
        <v>2907</v>
      </c>
      <c r="AT448" t="str">
        <f t="shared" si="13"/>
        <v>Região Rural da Capital Regional de Ilhéus</v>
      </c>
      <c r="BE448">
        <v>2408953</v>
      </c>
      <c r="BF448">
        <v>24</v>
      </c>
      <c r="BG448" t="s">
        <v>11357</v>
      </c>
      <c r="BH448" t="s">
        <v>11358</v>
      </c>
      <c r="BI448" t="s">
        <v>11359</v>
      </c>
      <c r="BJ448" t="s">
        <v>11566</v>
      </c>
      <c r="BK448">
        <v>2403</v>
      </c>
      <c r="BL448" t="s">
        <v>11530</v>
      </c>
      <c r="BM448" t="s">
        <v>11531</v>
      </c>
    </row>
    <row r="449" spans="1:65" x14ac:dyDescent="0.25">
      <c r="A449" s="17" t="s">
        <v>534</v>
      </c>
      <c r="B449" s="18">
        <v>1</v>
      </c>
      <c r="C449" s="19" t="s">
        <v>1637</v>
      </c>
      <c r="D449" s="20" t="s">
        <v>542</v>
      </c>
      <c r="E449" s="20" t="s">
        <v>1633</v>
      </c>
      <c r="F449" s="21">
        <v>2932200</v>
      </c>
      <c r="G449" s="20" t="s">
        <v>1636</v>
      </c>
      <c r="H449" s="22">
        <v>263.38929999999999</v>
      </c>
      <c r="I449" s="22">
        <v>1.0000000000000001E-5</v>
      </c>
      <c r="J449" s="22">
        <v>261.0258</v>
      </c>
      <c r="K449" s="22">
        <v>263.38929999999999</v>
      </c>
      <c r="L449" s="22">
        <v>261.0258</v>
      </c>
      <c r="M449" s="23">
        <v>25</v>
      </c>
      <c r="N449" s="19" t="s">
        <v>44</v>
      </c>
      <c r="O449" s="22">
        <v>13.05</v>
      </c>
      <c r="P449" s="22">
        <v>1E-3</v>
      </c>
      <c r="Q449" s="22">
        <v>1E-3</v>
      </c>
      <c r="R449" s="22">
        <v>0.58750000000000002</v>
      </c>
      <c r="S449" s="22">
        <v>1.0000000000000001E-5</v>
      </c>
      <c r="T449" s="22">
        <v>222.07929999999999</v>
      </c>
      <c r="U449" s="22">
        <v>37.821199999999997</v>
      </c>
      <c r="V449" s="22">
        <v>0.53779999999999994</v>
      </c>
      <c r="W449" s="22">
        <v>1E-3</v>
      </c>
      <c r="X449" s="22">
        <v>1E-3</v>
      </c>
      <c r="Y449" s="22">
        <v>1E-3</v>
      </c>
      <c r="Z449" s="22">
        <v>61</v>
      </c>
      <c r="AA449" s="22">
        <v>1E-3</v>
      </c>
      <c r="AB449" s="22">
        <v>30</v>
      </c>
      <c r="AC449" s="22">
        <v>1E-3</v>
      </c>
      <c r="AD449" s="22">
        <v>9</v>
      </c>
      <c r="AE449" s="24">
        <v>100.005</v>
      </c>
      <c r="AF449" s="19" t="s">
        <v>65</v>
      </c>
      <c r="AG449" s="25">
        <v>0.47499999999999998</v>
      </c>
      <c r="AH449" s="22">
        <v>239913.9</v>
      </c>
      <c r="AI449" s="22">
        <v>296621.89</v>
      </c>
      <c r="AJ449" s="22">
        <v>536535.79</v>
      </c>
      <c r="AK449" s="21" t="s">
        <v>1638</v>
      </c>
      <c r="AL449" s="21" t="s">
        <v>1639</v>
      </c>
      <c r="AM449" s="26" t="s">
        <v>48</v>
      </c>
      <c r="AN449" s="27">
        <v>0</v>
      </c>
      <c r="AS449">
        <f t="shared" si="12"/>
        <v>2907</v>
      </c>
      <c r="AT449" t="str">
        <f t="shared" si="13"/>
        <v>Região Rural da Capital Regional de Ilhéus</v>
      </c>
      <c r="BE449">
        <v>2409100</v>
      </c>
      <c r="BF449">
        <v>24</v>
      </c>
      <c r="BG449" t="s">
        <v>11357</v>
      </c>
      <c r="BH449" t="s">
        <v>11358</v>
      </c>
      <c r="BI449" t="s">
        <v>11359</v>
      </c>
      <c r="BJ449" t="s">
        <v>11567</v>
      </c>
      <c r="BK449">
        <v>2403</v>
      </c>
      <c r="BL449" t="s">
        <v>11530</v>
      </c>
      <c r="BM449" t="s">
        <v>11531</v>
      </c>
    </row>
    <row r="450" spans="1:65" x14ac:dyDescent="0.25">
      <c r="A450" s="17" t="s">
        <v>534</v>
      </c>
      <c r="B450" s="18">
        <v>1</v>
      </c>
      <c r="C450" s="19" t="s">
        <v>1640</v>
      </c>
      <c r="D450" s="20" t="s">
        <v>542</v>
      </c>
      <c r="E450" s="20" t="s">
        <v>1633</v>
      </c>
      <c r="F450" s="21">
        <v>2932200</v>
      </c>
      <c r="G450" s="20" t="s">
        <v>1641</v>
      </c>
      <c r="H450" s="22">
        <v>909.875</v>
      </c>
      <c r="I450" s="22">
        <v>911.5222</v>
      </c>
      <c r="J450" s="22">
        <v>911.5222</v>
      </c>
      <c r="K450" s="22">
        <v>909.875</v>
      </c>
      <c r="L450" s="22">
        <v>909.875</v>
      </c>
      <c r="M450" s="23">
        <v>60</v>
      </c>
      <c r="N450" s="19" t="s">
        <v>44</v>
      </c>
      <c r="O450" s="22">
        <v>45.57</v>
      </c>
      <c r="P450" s="22">
        <v>55.71</v>
      </c>
      <c r="Q450" s="22">
        <v>11.19</v>
      </c>
      <c r="R450" s="22">
        <v>91.152199999999993</v>
      </c>
      <c r="S450" s="22">
        <v>0</v>
      </c>
      <c r="T450" s="22">
        <v>0</v>
      </c>
      <c r="U450" s="22">
        <v>212.1293</v>
      </c>
      <c r="V450" s="22">
        <v>5</v>
      </c>
      <c r="W450" s="22">
        <v>0</v>
      </c>
      <c r="X450" s="22">
        <v>0</v>
      </c>
      <c r="Y450" s="22">
        <v>35</v>
      </c>
      <c r="Z450" s="22">
        <v>15</v>
      </c>
      <c r="AA450" s="22">
        <v>25</v>
      </c>
      <c r="AB450" s="22">
        <v>15</v>
      </c>
      <c r="AC450" s="22">
        <v>0</v>
      </c>
      <c r="AD450" s="22">
        <v>10</v>
      </c>
      <c r="AE450" s="24">
        <v>100</v>
      </c>
      <c r="AF450" s="19" t="s">
        <v>65</v>
      </c>
      <c r="AG450" s="25">
        <v>0.52700000000000002</v>
      </c>
      <c r="AH450" s="22">
        <v>310199.34000000003</v>
      </c>
      <c r="AI450" s="22">
        <v>161999.34</v>
      </c>
      <c r="AJ450" s="22">
        <v>472198.68000000005</v>
      </c>
      <c r="AK450" s="21" t="s">
        <v>300</v>
      </c>
      <c r="AL450" s="21" t="s">
        <v>1642</v>
      </c>
      <c r="AM450" s="26" t="s">
        <v>48</v>
      </c>
      <c r="AN450" s="27">
        <v>0</v>
      </c>
      <c r="AS450">
        <f t="shared" si="12"/>
        <v>2907</v>
      </c>
      <c r="AT450" t="str">
        <f t="shared" si="13"/>
        <v>Região Rural da Capital Regional de Ilhéus</v>
      </c>
      <c r="BE450">
        <v>2409209</v>
      </c>
      <c r="BF450">
        <v>24</v>
      </c>
      <c r="BG450" t="s">
        <v>11357</v>
      </c>
      <c r="BH450" t="s">
        <v>11358</v>
      </c>
      <c r="BI450" t="s">
        <v>11359</v>
      </c>
      <c r="BJ450" t="s">
        <v>11508</v>
      </c>
      <c r="BK450">
        <v>2403</v>
      </c>
      <c r="BL450" t="s">
        <v>11530</v>
      </c>
      <c r="BM450" t="s">
        <v>11531</v>
      </c>
    </row>
    <row r="451" spans="1:65" x14ac:dyDescent="0.25">
      <c r="A451" s="17" t="s">
        <v>534</v>
      </c>
      <c r="B451" s="18">
        <v>1</v>
      </c>
      <c r="C451" s="19" t="s">
        <v>1643</v>
      </c>
      <c r="D451" s="20" t="s">
        <v>542</v>
      </c>
      <c r="E451" s="20" t="s">
        <v>1644</v>
      </c>
      <c r="F451" s="21">
        <v>2932309</v>
      </c>
      <c r="G451" s="20" t="s">
        <v>1645</v>
      </c>
      <c r="H451" s="22">
        <v>288.13</v>
      </c>
      <c r="I451" s="22">
        <v>243.42</v>
      </c>
      <c r="J451" s="22">
        <v>243.42</v>
      </c>
      <c r="K451" s="22">
        <v>243.42</v>
      </c>
      <c r="L451" s="22">
        <v>243.42</v>
      </c>
      <c r="M451" s="23">
        <v>24</v>
      </c>
      <c r="N451" s="19" t="s">
        <v>44</v>
      </c>
      <c r="O451" s="22">
        <v>12.17</v>
      </c>
      <c r="P451" s="22">
        <v>73.23</v>
      </c>
      <c r="Q451" s="22">
        <v>49.77</v>
      </c>
      <c r="R451" s="22">
        <v>6.6776</v>
      </c>
      <c r="S451" s="22">
        <v>1.0000000000000001E-5</v>
      </c>
      <c r="T451" s="22">
        <v>165.5633</v>
      </c>
      <c r="U451" s="22">
        <v>63.096600000000002</v>
      </c>
      <c r="V451" s="22">
        <v>8.0044000000000004</v>
      </c>
      <c r="W451" s="22">
        <v>1E-3</v>
      </c>
      <c r="X451" s="22">
        <v>1E-3</v>
      </c>
      <c r="Y451" s="22">
        <v>21.6</v>
      </c>
      <c r="Z451" s="22">
        <v>34.75</v>
      </c>
      <c r="AA451" s="22">
        <v>2.79</v>
      </c>
      <c r="AB451" s="22">
        <v>23.16</v>
      </c>
      <c r="AC451" s="22">
        <v>11.62</v>
      </c>
      <c r="AD451" s="22">
        <v>6.08</v>
      </c>
      <c r="AE451" s="24">
        <v>100.00200000000001</v>
      </c>
      <c r="AF451" s="19" t="s">
        <v>44</v>
      </c>
      <c r="AG451" s="25">
        <v>0.56599999999999995</v>
      </c>
      <c r="AH451" s="22">
        <v>283478.78000000003</v>
      </c>
      <c r="AI451" s="22">
        <v>449670.47</v>
      </c>
      <c r="AJ451" s="22">
        <v>733149.25</v>
      </c>
      <c r="AK451" s="21" t="s">
        <v>1646</v>
      </c>
      <c r="AL451" s="21" t="s">
        <v>1647</v>
      </c>
      <c r="AM451" s="26" t="s">
        <v>48</v>
      </c>
      <c r="AN451" s="27">
        <v>0</v>
      </c>
      <c r="AS451">
        <f t="shared" ref="AS451:AS514" si="14">VLOOKUP(F451,$BE$2:$BM$5566,7,0)</f>
        <v>2907</v>
      </c>
      <c r="AT451" t="str">
        <f t="shared" ref="AT451:AT514" si="15">VLOOKUP(F451,$BE$2:$BM$5566,8,0)</f>
        <v>Região Rural da Capital Regional de Ilhéus</v>
      </c>
      <c r="BE451">
        <v>2409332</v>
      </c>
      <c r="BF451">
        <v>24</v>
      </c>
      <c r="BG451" t="s">
        <v>11357</v>
      </c>
      <c r="BH451" t="s">
        <v>11358</v>
      </c>
      <c r="BI451" t="s">
        <v>11359</v>
      </c>
      <c r="BJ451" t="s">
        <v>11568</v>
      </c>
      <c r="BK451">
        <v>2403</v>
      </c>
      <c r="BL451" t="s">
        <v>11530</v>
      </c>
      <c r="BM451" t="s">
        <v>11531</v>
      </c>
    </row>
    <row r="452" spans="1:65" x14ac:dyDescent="0.25">
      <c r="A452" s="17" t="s">
        <v>534</v>
      </c>
      <c r="B452" s="18">
        <v>1</v>
      </c>
      <c r="C452" s="19" t="s">
        <v>1648</v>
      </c>
      <c r="D452" s="20" t="s">
        <v>542</v>
      </c>
      <c r="E452" s="20" t="s">
        <v>1649</v>
      </c>
      <c r="F452" s="21">
        <v>2932507</v>
      </c>
      <c r="G452" s="20" t="s">
        <v>1650</v>
      </c>
      <c r="H452" s="22">
        <v>401.09809999999999</v>
      </c>
      <c r="I452" s="22">
        <v>1.0000000000000001E-5</v>
      </c>
      <c r="J452" s="22">
        <v>406.38490000000002</v>
      </c>
      <c r="K452" s="22">
        <v>401.09809999999999</v>
      </c>
      <c r="L452" s="22">
        <v>406.38490000000002</v>
      </c>
      <c r="M452" s="23">
        <v>16</v>
      </c>
      <c r="N452" s="19" t="s">
        <v>44</v>
      </c>
      <c r="O452" s="22">
        <v>20.32</v>
      </c>
      <c r="P452" s="22">
        <v>1E-3</v>
      </c>
      <c r="Q452" s="22">
        <v>1E-3</v>
      </c>
      <c r="R452" s="22">
        <v>29.8293</v>
      </c>
      <c r="S452" s="22">
        <v>89.902000000000001</v>
      </c>
      <c r="T452" s="22">
        <v>263.59050000000002</v>
      </c>
      <c r="U452" s="22">
        <v>2.7439</v>
      </c>
      <c r="V452" s="22">
        <v>20.319199999999999</v>
      </c>
      <c r="W452" s="22">
        <v>0</v>
      </c>
      <c r="X452" s="22">
        <v>0</v>
      </c>
      <c r="Y452" s="22">
        <v>15</v>
      </c>
      <c r="Z452" s="22">
        <v>47</v>
      </c>
      <c r="AA452" s="22">
        <v>0</v>
      </c>
      <c r="AB452" s="22">
        <v>33</v>
      </c>
      <c r="AC452" s="22">
        <v>0</v>
      </c>
      <c r="AD452" s="22">
        <v>5</v>
      </c>
      <c r="AE452" s="24">
        <v>100</v>
      </c>
      <c r="AF452" s="19" t="s">
        <v>65</v>
      </c>
      <c r="AG452" s="25">
        <v>0.373</v>
      </c>
      <c r="AH452" s="22">
        <v>589139.68000000005</v>
      </c>
      <c r="AI452" s="22">
        <v>509017.31</v>
      </c>
      <c r="AJ452" s="22">
        <v>1098156.99</v>
      </c>
      <c r="AK452" s="21" t="s">
        <v>400</v>
      </c>
      <c r="AL452" s="21" t="s">
        <v>1651</v>
      </c>
      <c r="AM452" s="26" t="s">
        <v>48</v>
      </c>
      <c r="AN452" s="27">
        <v>3850</v>
      </c>
      <c r="AS452">
        <f t="shared" si="14"/>
        <v>2907</v>
      </c>
      <c r="AT452" t="str">
        <f t="shared" si="15"/>
        <v>Região Rural da Capital Regional de Ilhéus</v>
      </c>
      <c r="BE452">
        <v>2409506</v>
      </c>
      <c r="BF452">
        <v>24</v>
      </c>
      <c r="BG452" t="s">
        <v>11357</v>
      </c>
      <c r="BH452" t="s">
        <v>11358</v>
      </c>
      <c r="BI452" t="s">
        <v>11359</v>
      </c>
      <c r="BJ452" t="s">
        <v>11569</v>
      </c>
      <c r="BK452">
        <v>2403</v>
      </c>
      <c r="BL452" t="s">
        <v>11530</v>
      </c>
      <c r="BM452" t="s">
        <v>11531</v>
      </c>
    </row>
    <row r="453" spans="1:65" x14ac:dyDescent="0.25">
      <c r="A453" s="17" t="s">
        <v>534</v>
      </c>
      <c r="B453" s="18">
        <v>1</v>
      </c>
      <c r="C453" s="19" t="s">
        <v>1652</v>
      </c>
      <c r="D453" s="20" t="s">
        <v>542</v>
      </c>
      <c r="E453" s="20" t="s">
        <v>1649</v>
      </c>
      <c r="F453" s="21">
        <v>2932507</v>
      </c>
      <c r="G453" s="20" t="s">
        <v>1653</v>
      </c>
      <c r="H453" s="22">
        <v>404.66359999999997</v>
      </c>
      <c r="I453" s="22">
        <v>404.7</v>
      </c>
      <c r="J453" s="22">
        <v>404.36090000000002</v>
      </c>
      <c r="K453" s="22">
        <v>404.66359999999997</v>
      </c>
      <c r="L453" s="22">
        <v>404.36090000000002</v>
      </c>
      <c r="M453" s="23">
        <v>21</v>
      </c>
      <c r="N453" s="19" t="s">
        <v>44</v>
      </c>
      <c r="O453" s="22">
        <v>20.21</v>
      </c>
      <c r="P453" s="22">
        <v>0</v>
      </c>
      <c r="Q453" s="22">
        <v>0</v>
      </c>
      <c r="R453" s="22">
        <v>35.57</v>
      </c>
      <c r="S453" s="22">
        <v>0</v>
      </c>
      <c r="T453" s="22">
        <v>0</v>
      </c>
      <c r="U453" s="22">
        <v>363.79090000000002</v>
      </c>
      <c r="V453" s="22">
        <v>5</v>
      </c>
      <c r="W453" s="22">
        <v>0</v>
      </c>
      <c r="X453" s="22">
        <v>0</v>
      </c>
      <c r="Y453" s="22">
        <v>40</v>
      </c>
      <c r="Z453" s="22">
        <v>50</v>
      </c>
      <c r="AA453" s="22">
        <v>0</v>
      </c>
      <c r="AB453" s="22">
        <v>0</v>
      </c>
      <c r="AC453" s="22">
        <v>0</v>
      </c>
      <c r="AD453" s="22">
        <v>10</v>
      </c>
      <c r="AE453" s="24">
        <v>100</v>
      </c>
      <c r="AF453" s="19" t="s">
        <v>57</v>
      </c>
      <c r="AG453" s="25">
        <v>0.45800000000000002</v>
      </c>
      <c r="AH453" s="22">
        <v>0</v>
      </c>
      <c r="AI453" s="22">
        <v>61600.33</v>
      </c>
      <c r="AJ453" s="22">
        <v>61600.33</v>
      </c>
      <c r="AK453" s="21" t="s">
        <v>1654</v>
      </c>
      <c r="AL453" s="21" t="s">
        <v>983</v>
      </c>
      <c r="AM453" s="26" t="s">
        <v>48</v>
      </c>
      <c r="AN453" s="27">
        <v>0</v>
      </c>
      <c r="AS453">
        <f t="shared" si="14"/>
        <v>2907</v>
      </c>
      <c r="AT453" t="str">
        <f t="shared" si="15"/>
        <v>Região Rural da Capital Regional de Ilhéus</v>
      </c>
      <c r="BE453">
        <v>2409605</v>
      </c>
      <c r="BF453">
        <v>24</v>
      </c>
      <c r="BG453" t="s">
        <v>11357</v>
      </c>
      <c r="BH453" t="s">
        <v>11358</v>
      </c>
      <c r="BI453" t="s">
        <v>11359</v>
      </c>
      <c r="BJ453" t="s">
        <v>11570</v>
      </c>
      <c r="BK453">
        <v>2403</v>
      </c>
      <c r="BL453" t="s">
        <v>11530</v>
      </c>
      <c r="BM453" t="s">
        <v>11531</v>
      </c>
    </row>
    <row r="454" spans="1:65" x14ac:dyDescent="0.25">
      <c r="A454" s="17" t="s">
        <v>534</v>
      </c>
      <c r="B454" s="18">
        <v>1</v>
      </c>
      <c r="C454" s="19" t="s">
        <v>1655</v>
      </c>
      <c r="D454" s="20" t="s">
        <v>542</v>
      </c>
      <c r="E454" s="20" t="s">
        <v>1656</v>
      </c>
      <c r="F454" s="21">
        <v>2932705</v>
      </c>
      <c r="G454" s="20" t="s">
        <v>1657</v>
      </c>
      <c r="H454" s="22">
        <v>414.3503</v>
      </c>
      <c r="I454" s="22">
        <v>1.0000000000000001E-5</v>
      </c>
      <c r="J454" s="22">
        <v>383.8877</v>
      </c>
      <c r="K454" s="22">
        <v>414.3503</v>
      </c>
      <c r="L454" s="22">
        <v>383.3503</v>
      </c>
      <c r="M454" s="23">
        <v>35</v>
      </c>
      <c r="N454" s="19" t="s">
        <v>44</v>
      </c>
      <c r="O454" s="22">
        <v>19.190000000000001</v>
      </c>
      <c r="P454" s="22">
        <v>1E-3</v>
      </c>
      <c r="Q454" s="22">
        <v>1E-3</v>
      </c>
      <c r="R454" s="22">
        <v>1.7415</v>
      </c>
      <c r="S454" s="22">
        <v>1.0000000000000001E-5</v>
      </c>
      <c r="T454" s="22">
        <v>307.9751</v>
      </c>
      <c r="U454" s="22">
        <v>74.171099999999996</v>
      </c>
      <c r="V454" s="22">
        <v>1.0000000000000001E-5</v>
      </c>
      <c r="W454" s="22">
        <v>0</v>
      </c>
      <c r="X454" s="22">
        <v>0</v>
      </c>
      <c r="Y454" s="22">
        <v>51</v>
      </c>
      <c r="Z454" s="22">
        <v>14</v>
      </c>
      <c r="AA454" s="22">
        <v>22</v>
      </c>
      <c r="AB454" s="22">
        <v>10</v>
      </c>
      <c r="AC454" s="22">
        <v>0</v>
      </c>
      <c r="AD454" s="22">
        <v>3</v>
      </c>
      <c r="AE454" s="24">
        <v>100</v>
      </c>
      <c r="AF454" s="19" t="s">
        <v>44</v>
      </c>
      <c r="AG454" s="25">
        <v>0.496</v>
      </c>
      <c r="AH454" s="22">
        <v>945127.86</v>
      </c>
      <c r="AI454" s="22">
        <v>543911.28999999992</v>
      </c>
      <c r="AJ454" s="22">
        <v>1489039.1500000001</v>
      </c>
      <c r="AK454" s="21" t="s">
        <v>790</v>
      </c>
      <c r="AL454" s="21" t="s">
        <v>1658</v>
      </c>
      <c r="AM454" s="26" t="s">
        <v>48</v>
      </c>
      <c r="AN454" s="27">
        <v>7233.59</v>
      </c>
      <c r="AS454">
        <f t="shared" si="14"/>
        <v>2907</v>
      </c>
      <c r="AT454" t="str">
        <f t="shared" si="15"/>
        <v>Região Rural da Capital Regional de Ilhéus</v>
      </c>
      <c r="BE454">
        <v>2409803</v>
      </c>
      <c r="BF454">
        <v>24</v>
      </c>
      <c r="BG454" t="s">
        <v>11357</v>
      </c>
      <c r="BH454" t="s">
        <v>11358</v>
      </c>
      <c r="BI454" t="s">
        <v>11359</v>
      </c>
      <c r="BJ454" t="s">
        <v>11571</v>
      </c>
      <c r="BK454">
        <v>2403</v>
      </c>
      <c r="BL454" t="s">
        <v>11530</v>
      </c>
      <c r="BM454" t="s">
        <v>11531</v>
      </c>
    </row>
    <row r="455" spans="1:65" x14ac:dyDescent="0.25">
      <c r="A455" s="17" t="s">
        <v>534</v>
      </c>
      <c r="B455" s="18">
        <v>1</v>
      </c>
      <c r="C455" s="19" t="s">
        <v>1659</v>
      </c>
      <c r="D455" s="20" t="s">
        <v>542</v>
      </c>
      <c r="E455" s="20" t="s">
        <v>1656</v>
      </c>
      <c r="F455" s="21">
        <v>2932705</v>
      </c>
      <c r="G455" s="20" t="s">
        <v>1660</v>
      </c>
      <c r="H455" s="22">
        <v>557.41669999999999</v>
      </c>
      <c r="I455" s="22">
        <v>557.4</v>
      </c>
      <c r="J455" s="22">
        <v>526.28620000000001</v>
      </c>
      <c r="K455" s="22">
        <v>557.41669999999999</v>
      </c>
      <c r="L455" s="22">
        <v>526.28620000000001</v>
      </c>
      <c r="M455" s="23">
        <v>55</v>
      </c>
      <c r="N455" s="19" t="s">
        <v>44</v>
      </c>
      <c r="O455" s="22">
        <v>26.31</v>
      </c>
      <c r="P455" s="22">
        <v>77.16</v>
      </c>
      <c r="Q455" s="22">
        <v>14.91</v>
      </c>
      <c r="R455" s="22">
        <v>6.94</v>
      </c>
      <c r="S455" s="22">
        <v>0</v>
      </c>
      <c r="T455" s="22">
        <v>0</v>
      </c>
      <c r="U455" s="22">
        <v>54.496200000000002</v>
      </c>
      <c r="V455" s="22">
        <v>7.89</v>
      </c>
      <c r="W455" s="22">
        <v>0</v>
      </c>
      <c r="X455" s="22">
        <v>0</v>
      </c>
      <c r="Y455" s="22">
        <v>35</v>
      </c>
      <c r="Z455" s="22">
        <v>45</v>
      </c>
      <c r="AA455" s="22">
        <v>17.190000000000001</v>
      </c>
      <c r="AB455" s="22">
        <v>0</v>
      </c>
      <c r="AC455" s="22">
        <v>0</v>
      </c>
      <c r="AD455" s="22">
        <v>2.81</v>
      </c>
      <c r="AE455" s="24">
        <v>100</v>
      </c>
      <c r="AF455" s="19" t="s">
        <v>44</v>
      </c>
      <c r="AG455" s="25">
        <v>0.65800000000000003</v>
      </c>
      <c r="AH455" s="22">
        <v>246048.02</v>
      </c>
      <c r="AI455" s="22">
        <v>117195.93</v>
      </c>
      <c r="AJ455" s="22">
        <v>363243.94999999995</v>
      </c>
      <c r="AK455" s="21" t="s">
        <v>413</v>
      </c>
      <c r="AL455" s="21" t="s">
        <v>1661</v>
      </c>
      <c r="AM455" s="26" t="s">
        <v>48</v>
      </c>
      <c r="AN455" s="27">
        <v>0</v>
      </c>
      <c r="AS455">
        <f t="shared" si="14"/>
        <v>2907</v>
      </c>
      <c r="AT455" t="str">
        <f t="shared" si="15"/>
        <v>Região Rural da Capital Regional de Ilhéus</v>
      </c>
      <c r="BE455">
        <v>2410108</v>
      </c>
      <c r="BF455">
        <v>24</v>
      </c>
      <c r="BG455" t="s">
        <v>11357</v>
      </c>
      <c r="BH455" t="s">
        <v>11358</v>
      </c>
      <c r="BI455" t="s">
        <v>11359</v>
      </c>
      <c r="BJ455" t="s">
        <v>11572</v>
      </c>
      <c r="BK455">
        <v>2403</v>
      </c>
      <c r="BL455" t="s">
        <v>11530</v>
      </c>
      <c r="BM455" t="s">
        <v>11531</v>
      </c>
    </row>
    <row r="456" spans="1:65" x14ac:dyDescent="0.25">
      <c r="A456" s="17" t="s">
        <v>534</v>
      </c>
      <c r="B456" s="18">
        <v>1</v>
      </c>
      <c r="C456" s="19" t="s">
        <v>1662</v>
      </c>
      <c r="D456" s="20" t="s">
        <v>542</v>
      </c>
      <c r="E456" s="20" t="s">
        <v>1656</v>
      </c>
      <c r="F456" s="21">
        <v>2932705</v>
      </c>
      <c r="G456" s="20" t="s">
        <v>1663</v>
      </c>
      <c r="H456" s="22">
        <v>157.768</v>
      </c>
      <c r="I456" s="22">
        <v>159.95679999999999</v>
      </c>
      <c r="J456" s="22">
        <v>159.95679999999999</v>
      </c>
      <c r="K456" s="22">
        <v>157.768</v>
      </c>
      <c r="L456" s="22">
        <v>159.95679999999999</v>
      </c>
      <c r="M456" s="23">
        <v>15</v>
      </c>
      <c r="N456" s="19" t="s">
        <v>44</v>
      </c>
      <c r="O456" s="22">
        <v>7.99</v>
      </c>
      <c r="P456" s="22">
        <v>1E-3</v>
      </c>
      <c r="Q456" s="22">
        <v>1E-3</v>
      </c>
      <c r="R456" s="22">
        <v>18.0886</v>
      </c>
      <c r="S456" s="22">
        <v>1.0000000000000001E-5</v>
      </c>
      <c r="T456" s="22">
        <v>134.54069999999999</v>
      </c>
      <c r="U456" s="22">
        <v>1.0000000000000001E-5</v>
      </c>
      <c r="V456" s="22">
        <v>1.5517000000000001</v>
      </c>
      <c r="W456" s="22">
        <v>1E-3</v>
      </c>
      <c r="X456" s="22">
        <v>1E-3</v>
      </c>
      <c r="Y456" s="22">
        <v>1E-3</v>
      </c>
      <c r="Z456" s="22">
        <v>50</v>
      </c>
      <c r="AA456" s="22">
        <v>1E-3</v>
      </c>
      <c r="AB456" s="22">
        <v>20</v>
      </c>
      <c r="AC456" s="22">
        <v>14</v>
      </c>
      <c r="AD456" s="22">
        <v>16</v>
      </c>
      <c r="AE456" s="24">
        <v>100.00399999999999</v>
      </c>
      <c r="AF456" s="19" t="s">
        <v>44</v>
      </c>
      <c r="AG456" s="25">
        <v>0.51200000000000001</v>
      </c>
      <c r="AH456" s="22">
        <v>94520.82</v>
      </c>
      <c r="AI456" s="22">
        <v>64566.94</v>
      </c>
      <c r="AJ456" s="22">
        <v>159087.76</v>
      </c>
      <c r="AK456" s="30" t="s">
        <v>539</v>
      </c>
      <c r="AL456" s="21" t="s">
        <v>1039</v>
      </c>
      <c r="AM456" s="26" t="s">
        <v>48</v>
      </c>
      <c r="AN456" s="27">
        <v>0</v>
      </c>
      <c r="AS456">
        <f t="shared" si="14"/>
        <v>2907</v>
      </c>
      <c r="AT456" t="str">
        <f t="shared" si="15"/>
        <v>Região Rural da Capital Regional de Ilhéus</v>
      </c>
      <c r="BE456">
        <v>2410306</v>
      </c>
      <c r="BF456">
        <v>24</v>
      </c>
      <c r="BG456" t="s">
        <v>11357</v>
      </c>
      <c r="BH456" t="s">
        <v>11358</v>
      </c>
      <c r="BI456" t="s">
        <v>11359</v>
      </c>
      <c r="BJ456" t="s">
        <v>11573</v>
      </c>
      <c r="BK456">
        <v>2403</v>
      </c>
      <c r="BL456" t="s">
        <v>11530</v>
      </c>
      <c r="BM456" t="s">
        <v>11531</v>
      </c>
    </row>
    <row r="457" spans="1:65" x14ac:dyDescent="0.25">
      <c r="A457" s="17" t="s">
        <v>534</v>
      </c>
      <c r="B457" s="18">
        <v>1</v>
      </c>
      <c r="C457" s="19" t="s">
        <v>1664</v>
      </c>
      <c r="D457" s="20" t="s">
        <v>548</v>
      </c>
      <c r="E457" s="20" t="s">
        <v>1665</v>
      </c>
      <c r="F457" s="21">
        <v>2932804</v>
      </c>
      <c r="G457" s="20" t="s">
        <v>1666</v>
      </c>
      <c r="H457" s="22">
        <v>1878.18</v>
      </c>
      <c r="I457" s="22">
        <v>2068.91</v>
      </c>
      <c r="J457" s="22">
        <v>2068.91</v>
      </c>
      <c r="K457" s="22">
        <v>1878.18</v>
      </c>
      <c r="L457" s="22">
        <v>1878.18</v>
      </c>
      <c r="M457" s="23">
        <v>55</v>
      </c>
      <c r="N457" s="19" t="s">
        <v>44</v>
      </c>
      <c r="O457" s="22">
        <v>31.82</v>
      </c>
      <c r="P457" s="22">
        <v>0</v>
      </c>
      <c r="Q457" s="22">
        <v>0</v>
      </c>
      <c r="R457" s="22">
        <v>170</v>
      </c>
      <c r="S457" s="22">
        <v>0</v>
      </c>
      <c r="T457" s="22">
        <v>80</v>
      </c>
      <c r="U457" s="22">
        <v>1803.9</v>
      </c>
      <c r="V457" s="22">
        <v>15</v>
      </c>
      <c r="W457" s="22">
        <v>0</v>
      </c>
      <c r="X457" s="22">
        <v>5</v>
      </c>
      <c r="Y457" s="22">
        <v>25</v>
      </c>
      <c r="Z457" s="22">
        <v>40</v>
      </c>
      <c r="AA457" s="22">
        <v>0</v>
      </c>
      <c r="AB457" s="22">
        <v>25</v>
      </c>
      <c r="AC457" s="22">
        <v>0</v>
      </c>
      <c r="AD457" s="22">
        <v>10</v>
      </c>
      <c r="AE457" s="24">
        <v>105</v>
      </c>
      <c r="AF457" s="19" t="s">
        <v>65</v>
      </c>
      <c r="AG457" s="25">
        <v>0.502</v>
      </c>
      <c r="AH457" s="22">
        <v>18879.68</v>
      </c>
      <c r="AI457" s="22">
        <v>155998.34</v>
      </c>
      <c r="AJ457" s="22">
        <v>174878.02</v>
      </c>
      <c r="AK457" s="21" t="s">
        <v>983</v>
      </c>
      <c r="AL457" s="21" t="s">
        <v>666</v>
      </c>
      <c r="AM457" s="26" t="s">
        <v>48</v>
      </c>
      <c r="AN457" s="27">
        <v>0</v>
      </c>
      <c r="AS457">
        <f t="shared" si="14"/>
        <v>2906</v>
      </c>
      <c r="AT457" t="str">
        <f t="shared" si="15"/>
        <v>Região Rural da Metrópole de Salvador</v>
      </c>
      <c r="BE457">
        <v>2410405</v>
      </c>
      <c r="BF457">
        <v>24</v>
      </c>
      <c r="BG457" t="s">
        <v>11357</v>
      </c>
      <c r="BH457" t="s">
        <v>11358</v>
      </c>
      <c r="BI457" t="s">
        <v>11359</v>
      </c>
      <c r="BJ457" t="s">
        <v>11574</v>
      </c>
      <c r="BK457">
        <v>2403</v>
      </c>
      <c r="BL457" t="s">
        <v>11530</v>
      </c>
      <c r="BM457" t="s">
        <v>11531</v>
      </c>
    </row>
    <row r="458" spans="1:65" x14ac:dyDescent="0.25">
      <c r="A458" s="17" t="s">
        <v>534</v>
      </c>
      <c r="B458" s="18">
        <v>1</v>
      </c>
      <c r="C458" s="19" t="s">
        <v>1667</v>
      </c>
      <c r="D458" s="20" t="s">
        <v>548</v>
      </c>
      <c r="E458" s="20" t="s">
        <v>1665</v>
      </c>
      <c r="F458" s="21">
        <v>2932804</v>
      </c>
      <c r="G458" s="20" t="s">
        <v>1668</v>
      </c>
      <c r="H458" s="22">
        <v>1242.788</v>
      </c>
      <c r="I458" s="22">
        <v>1242.788</v>
      </c>
      <c r="J458" s="22">
        <v>1442.6249</v>
      </c>
      <c r="K458" s="22">
        <v>1444.6249</v>
      </c>
      <c r="L458" s="22">
        <v>1242.788</v>
      </c>
      <c r="M458" s="23">
        <v>57</v>
      </c>
      <c r="N458" s="19" t="s">
        <v>44</v>
      </c>
      <c r="O458" s="22">
        <v>22.22</v>
      </c>
      <c r="P458" s="22">
        <v>1E-3</v>
      </c>
      <c r="Q458" s="22">
        <v>1E-3</v>
      </c>
      <c r="R458" s="22">
        <v>672.28530000000001</v>
      </c>
      <c r="S458" s="22">
        <v>1.0000000000000001E-5</v>
      </c>
      <c r="T458" s="22">
        <v>1.0000000000000001E-5</v>
      </c>
      <c r="U458" s="22">
        <v>761.18920000000003</v>
      </c>
      <c r="V458" s="22">
        <v>11.150399999999999</v>
      </c>
      <c r="W458" s="22">
        <v>1E-3</v>
      </c>
      <c r="X458" s="22">
        <v>1E-3</v>
      </c>
      <c r="Y458" s="22">
        <v>1E-3</v>
      </c>
      <c r="Z458" s="22">
        <v>40</v>
      </c>
      <c r="AA458" s="22">
        <v>10</v>
      </c>
      <c r="AB458" s="22">
        <v>30</v>
      </c>
      <c r="AC458" s="22">
        <v>1E-3</v>
      </c>
      <c r="AD458" s="22">
        <v>20</v>
      </c>
      <c r="AE458" s="24">
        <v>100.004</v>
      </c>
      <c r="AF458" s="19" t="s">
        <v>65</v>
      </c>
      <c r="AG458" s="25">
        <v>0.434</v>
      </c>
      <c r="AH458" s="22">
        <v>7194.13</v>
      </c>
      <c r="AI458" s="22">
        <v>190069.3</v>
      </c>
      <c r="AJ458" s="22">
        <v>197263.43</v>
      </c>
      <c r="AK458" s="30" t="s">
        <v>1669</v>
      </c>
      <c r="AL458" s="21" t="s">
        <v>1670</v>
      </c>
      <c r="AM458" s="26" t="s">
        <v>48</v>
      </c>
      <c r="AN458" s="27">
        <v>0</v>
      </c>
      <c r="AS458">
        <f t="shared" si="14"/>
        <v>2906</v>
      </c>
      <c r="AT458" t="str">
        <f t="shared" si="15"/>
        <v>Região Rural da Metrópole de Salvador</v>
      </c>
      <c r="BE458">
        <v>2410900</v>
      </c>
      <c r="BF458">
        <v>24</v>
      </c>
      <c r="BG458" t="s">
        <v>11357</v>
      </c>
      <c r="BH458" t="s">
        <v>11358</v>
      </c>
      <c r="BI458" t="s">
        <v>11359</v>
      </c>
      <c r="BJ458" t="s">
        <v>11575</v>
      </c>
      <c r="BK458">
        <v>2403</v>
      </c>
      <c r="BL458" t="s">
        <v>11530</v>
      </c>
      <c r="BM458" t="s">
        <v>11531</v>
      </c>
    </row>
    <row r="459" spans="1:65" x14ac:dyDescent="0.25">
      <c r="A459" s="17" t="s">
        <v>534</v>
      </c>
      <c r="B459" s="18">
        <v>1</v>
      </c>
      <c r="C459" s="19" t="s">
        <v>1671</v>
      </c>
      <c r="D459" s="20" t="s">
        <v>599</v>
      </c>
      <c r="E459" s="20" t="s">
        <v>599</v>
      </c>
      <c r="F459" s="21">
        <v>2933307</v>
      </c>
      <c r="G459" s="20" t="s">
        <v>1672</v>
      </c>
      <c r="H459" s="22">
        <v>1443.8</v>
      </c>
      <c r="I459" s="22">
        <v>1494</v>
      </c>
      <c r="J459" s="22">
        <v>1494.0196000000001</v>
      </c>
      <c r="K459" s="22">
        <v>1443.8</v>
      </c>
      <c r="L459" s="22">
        <v>1443.8</v>
      </c>
      <c r="M459" s="23">
        <v>80</v>
      </c>
      <c r="N459" s="19" t="s">
        <v>44</v>
      </c>
      <c r="O459" s="22">
        <v>42.68</v>
      </c>
      <c r="P459" s="22">
        <v>31.52</v>
      </c>
      <c r="Q459" s="22">
        <v>62.56</v>
      </c>
      <c r="R459" s="22">
        <v>336.2</v>
      </c>
      <c r="S459" s="22">
        <v>0</v>
      </c>
      <c r="T459" s="22">
        <v>0</v>
      </c>
      <c r="U459" s="22">
        <v>502.07</v>
      </c>
      <c r="V459" s="22">
        <v>20</v>
      </c>
      <c r="W459" s="22">
        <v>0</v>
      </c>
      <c r="X459" s="22">
        <v>0</v>
      </c>
      <c r="Y459" s="22">
        <v>42</v>
      </c>
      <c r="Z459" s="22">
        <v>38</v>
      </c>
      <c r="AA459" s="22">
        <v>1</v>
      </c>
      <c r="AB459" s="22">
        <v>19</v>
      </c>
      <c r="AC459" s="22">
        <v>0</v>
      </c>
      <c r="AD459" s="22">
        <v>0</v>
      </c>
      <c r="AE459" s="24">
        <v>100</v>
      </c>
      <c r="AF459" s="19" t="s">
        <v>57</v>
      </c>
      <c r="AG459" s="25">
        <v>0.46100000000000002</v>
      </c>
      <c r="AH459" s="22">
        <v>190918.14</v>
      </c>
      <c r="AI459" s="22">
        <v>197777.57</v>
      </c>
      <c r="AJ459" s="22">
        <v>388695.71</v>
      </c>
      <c r="AK459" s="21" t="s">
        <v>1445</v>
      </c>
      <c r="AL459" s="21" t="s">
        <v>873</v>
      </c>
      <c r="AM459" s="26" t="s">
        <v>48</v>
      </c>
      <c r="AN459" s="27">
        <v>0</v>
      </c>
      <c r="AS459">
        <f t="shared" si="14"/>
        <v>2909</v>
      </c>
      <c r="AT459" t="str">
        <f t="shared" si="15"/>
        <v>Região Rural da Capital Regional de Vitória da Conquista</v>
      </c>
      <c r="BE459">
        <v>2411106</v>
      </c>
      <c r="BF459">
        <v>24</v>
      </c>
      <c r="BG459" t="s">
        <v>11357</v>
      </c>
      <c r="BH459" t="s">
        <v>11358</v>
      </c>
      <c r="BI459" t="s">
        <v>11359</v>
      </c>
      <c r="BJ459" t="s">
        <v>11576</v>
      </c>
      <c r="BK459">
        <v>2403</v>
      </c>
      <c r="BL459" t="s">
        <v>11530</v>
      </c>
      <c r="BM459" t="s">
        <v>11531</v>
      </c>
    </row>
    <row r="460" spans="1:65" x14ac:dyDescent="0.25">
      <c r="A460" s="17" t="s">
        <v>534</v>
      </c>
      <c r="B460" s="18">
        <v>1</v>
      </c>
      <c r="C460" s="19" t="s">
        <v>1673</v>
      </c>
      <c r="D460" s="20" t="s">
        <v>599</v>
      </c>
      <c r="E460" s="20" t="s">
        <v>599</v>
      </c>
      <c r="F460" s="21">
        <v>2933307</v>
      </c>
      <c r="G460" s="20" t="s">
        <v>1674</v>
      </c>
      <c r="H460" s="22">
        <v>3293.8593000000001</v>
      </c>
      <c r="I460" s="22">
        <v>1.0000000000000001E-5</v>
      </c>
      <c r="J460" s="22">
        <v>3273.5102000000002</v>
      </c>
      <c r="K460" s="22">
        <v>3273.5102000000002</v>
      </c>
      <c r="L460" s="22">
        <v>3273.5102000000002</v>
      </c>
      <c r="M460" s="23">
        <v>65</v>
      </c>
      <c r="N460" s="19" t="s">
        <v>44</v>
      </c>
      <c r="O460" s="22">
        <v>93.52</v>
      </c>
      <c r="P460" s="22">
        <v>1E-3</v>
      </c>
      <c r="Q460" s="22">
        <v>1E-3</v>
      </c>
      <c r="R460" s="22">
        <v>113.8694</v>
      </c>
      <c r="S460" s="22">
        <v>1.0000000000000001E-5</v>
      </c>
      <c r="T460" s="22">
        <v>1842.0752</v>
      </c>
      <c r="U460" s="22">
        <v>1.0000000000000001E-5</v>
      </c>
      <c r="V460" s="22">
        <v>1431.4349999999999</v>
      </c>
      <c r="W460" s="22">
        <v>0</v>
      </c>
      <c r="X460" s="22">
        <v>0</v>
      </c>
      <c r="Y460" s="22">
        <v>29.28</v>
      </c>
      <c r="Z460" s="22">
        <v>20.329999999999998</v>
      </c>
      <c r="AA460" s="22">
        <v>0</v>
      </c>
      <c r="AB460" s="22">
        <v>50.39</v>
      </c>
      <c r="AC460" s="22">
        <v>0</v>
      </c>
      <c r="AD460" s="22">
        <v>0</v>
      </c>
      <c r="AE460" s="24">
        <v>100</v>
      </c>
      <c r="AF460" s="19" t="s">
        <v>65</v>
      </c>
      <c r="AG460" s="25">
        <v>0.378</v>
      </c>
      <c r="AH460" s="22">
        <v>802493.53</v>
      </c>
      <c r="AI460" s="22">
        <v>5702357.4199999999</v>
      </c>
      <c r="AJ460" s="22">
        <v>6504850.9500000002</v>
      </c>
      <c r="AK460" s="21" t="s">
        <v>495</v>
      </c>
      <c r="AL460" s="21" t="s">
        <v>132</v>
      </c>
      <c r="AM460" s="26" t="s">
        <v>48</v>
      </c>
      <c r="AN460" s="27">
        <v>92051.96</v>
      </c>
      <c r="AS460">
        <f t="shared" si="14"/>
        <v>2909</v>
      </c>
      <c r="AT460" t="str">
        <f t="shared" si="15"/>
        <v>Região Rural da Capital Regional de Vitória da Conquista</v>
      </c>
      <c r="BE460">
        <v>2411205</v>
      </c>
      <c r="BF460">
        <v>24</v>
      </c>
      <c r="BG460" t="s">
        <v>11357</v>
      </c>
      <c r="BH460" t="s">
        <v>11358</v>
      </c>
      <c r="BI460" t="s">
        <v>11359</v>
      </c>
      <c r="BJ460" t="s">
        <v>11577</v>
      </c>
      <c r="BK460">
        <v>2403</v>
      </c>
      <c r="BL460" t="s">
        <v>11530</v>
      </c>
      <c r="BM460" t="s">
        <v>11531</v>
      </c>
    </row>
    <row r="461" spans="1:65" x14ac:dyDescent="0.25">
      <c r="A461" s="17" t="s">
        <v>534</v>
      </c>
      <c r="B461" s="18">
        <v>1</v>
      </c>
      <c r="C461" s="19" t="s">
        <v>1675</v>
      </c>
      <c r="D461" s="20" t="s">
        <v>548</v>
      </c>
      <c r="E461" s="20" t="s">
        <v>1676</v>
      </c>
      <c r="F461" s="21">
        <v>2933406</v>
      </c>
      <c r="G461" s="20" t="s">
        <v>1677</v>
      </c>
      <c r="H461" s="22">
        <v>425.79</v>
      </c>
      <c r="I461" s="22">
        <v>1.0000000000000001E-5</v>
      </c>
      <c r="J461" s="22">
        <v>325.24020000000002</v>
      </c>
      <c r="K461" s="22">
        <v>425.79</v>
      </c>
      <c r="L461" s="22">
        <v>325.24020000000002</v>
      </c>
      <c r="M461" s="23">
        <v>10</v>
      </c>
      <c r="N461" s="19" t="s">
        <v>44</v>
      </c>
      <c r="O461" s="22">
        <v>5</v>
      </c>
      <c r="P461" s="22">
        <v>1E-3</v>
      </c>
      <c r="Q461" s="22">
        <v>1E-3</v>
      </c>
      <c r="R461" s="22">
        <v>9.8305000000000007</v>
      </c>
      <c r="S461" s="22">
        <v>1.0000000000000001E-5</v>
      </c>
      <c r="T461" s="22">
        <v>23.990600000000001</v>
      </c>
      <c r="U461" s="22">
        <v>270.98849999999999</v>
      </c>
      <c r="V461" s="22">
        <v>20.430599999999998</v>
      </c>
      <c r="W461" s="22">
        <v>0</v>
      </c>
      <c r="X461" s="22">
        <v>0</v>
      </c>
      <c r="Y461" s="22">
        <v>15</v>
      </c>
      <c r="Z461" s="22">
        <v>60</v>
      </c>
      <c r="AA461" s="22">
        <v>3</v>
      </c>
      <c r="AB461" s="22">
        <v>0</v>
      </c>
      <c r="AC461" s="22">
        <v>0</v>
      </c>
      <c r="AD461" s="22">
        <v>22</v>
      </c>
      <c r="AE461" s="24">
        <v>100</v>
      </c>
      <c r="AF461" s="19" t="s">
        <v>57</v>
      </c>
      <c r="AG461" s="25">
        <v>0.33100000000000002</v>
      </c>
      <c r="AH461" s="22">
        <v>17985.349999999999</v>
      </c>
      <c r="AI461" s="22">
        <v>171133.92</v>
      </c>
      <c r="AJ461" s="22">
        <v>189119.27000000002</v>
      </c>
      <c r="AK461" s="30" t="s">
        <v>1176</v>
      </c>
      <c r="AL461" s="21" t="s">
        <v>338</v>
      </c>
      <c r="AM461" s="26" t="s">
        <v>48</v>
      </c>
      <c r="AN461" s="27">
        <v>0</v>
      </c>
      <c r="AS461">
        <f t="shared" si="14"/>
        <v>2906</v>
      </c>
      <c r="AT461" t="str">
        <f t="shared" si="15"/>
        <v>Região Rural da Metrópole de Salvador</v>
      </c>
      <c r="BE461">
        <v>2411502</v>
      </c>
      <c r="BF461">
        <v>24</v>
      </c>
      <c r="BG461" t="s">
        <v>11357</v>
      </c>
      <c r="BH461" t="s">
        <v>11358</v>
      </c>
      <c r="BI461" t="s">
        <v>11359</v>
      </c>
      <c r="BJ461" t="s">
        <v>11578</v>
      </c>
      <c r="BK461">
        <v>2403</v>
      </c>
      <c r="BL461" t="s">
        <v>11530</v>
      </c>
      <c r="BM461" t="s">
        <v>11531</v>
      </c>
    </row>
    <row r="462" spans="1:65" x14ac:dyDescent="0.25">
      <c r="A462" s="17" t="s">
        <v>534</v>
      </c>
      <c r="B462" s="18">
        <v>1</v>
      </c>
      <c r="C462" s="19" t="s">
        <v>1678</v>
      </c>
      <c r="D462" s="20" t="s">
        <v>846</v>
      </c>
      <c r="E462" s="20" t="s">
        <v>1679</v>
      </c>
      <c r="F462" s="21">
        <v>2933455</v>
      </c>
      <c r="G462" s="20" t="s">
        <v>89</v>
      </c>
      <c r="H462" s="22">
        <v>7000</v>
      </c>
      <c r="I462" s="22">
        <v>6991.8253999999997</v>
      </c>
      <c r="J462" s="22">
        <v>6991.8253999999997</v>
      </c>
      <c r="K462" s="22">
        <v>6991.8253999999997</v>
      </c>
      <c r="L462" s="22">
        <v>6991.8253999999997</v>
      </c>
      <c r="M462" s="23">
        <v>118</v>
      </c>
      <c r="N462" s="19" t="s">
        <v>44</v>
      </c>
      <c r="O462" s="22">
        <v>107.56</v>
      </c>
      <c r="P462" s="22">
        <v>1E-3</v>
      </c>
      <c r="Q462" s="22">
        <v>1E-3</v>
      </c>
      <c r="R462" s="22">
        <v>5.8757000000000001</v>
      </c>
      <c r="S462" s="22">
        <v>1.0000000000000001E-5</v>
      </c>
      <c r="T462" s="22">
        <v>14.8009</v>
      </c>
      <c r="U462" s="22">
        <v>6927.9421000000002</v>
      </c>
      <c r="V462" s="22">
        <v>32.147199999999998</v>
      </c>
      <c r="W462" s="22">
        <v>1E-3</v>
      </c>
      <c r="X462" s="22">
        <v>1E-3</v>
      </c>
      <c r="Y462" s="22">
        <v>35</v>
      </c>
      <c r="Z462" s="22">
        <v>40</v>
      </c>
      <c r="AA462" s="22">
        <v>1E-3</v>
      </c>
      <c r="AB462" s="22">
        <v>24</v>
      </c>
      <c r="AC462" s="22">
        <v>1E-3</v>
      </c>
      <c r="AD462" s="22">
        <v>1</v>
      </c>
      <c r="AE462" s="24">
        <v>100.00400000000002</v>
      </c>
      <c r="AF462" s="19" t="s">
        <v>57</v>
      </c>
      <c r="AG462" s="25">
        <v>0.44400000000000001</v>
      </c>
      <c r="AH462" s="22">
        <v>330150.92</v>
      </c>
      <c r="AI462" s="22">
        <v>1048658.6599999999</v>
      </c>
      <c r="AJ462" s="22">
        <v>1378809.5799999998</v>
      </c>
      <c r="AK462" s="21" t="s">
        <v>602</v>
      </c>
      <c r="AL462" s="21" t="s">
        <v>1680</v>
      </c>
      <c r="AM462" s="26" t="s">
        <v>48</v>
      </c>
      <c r="AN462" s="27">
        <v>0</v>
      </c>
      <c r="AS462">
        <f t="shared" si="14"/>
        <v>2901</v>
      </c>
      <c r="AT462" t="str">
        <f t="shared" si="15"/>
        <v>Região Rural da Capital Regional de Barreiras</v>
      </c>
      <c r="BE462">
        <v>2411601</v>
      </c>
      <c r="BF462">
        <v>24</v>
      </c>
      <c r="BG462" t="s">
        <v>11357</v>
      </c>
      <c r="BH462" t="s">
        <v>11358</v>
      </c>
      <c r="BI462" t="s">
        <v>11359</v>
      </c>
      <c r="BJ462" t="s">
        <v>11579</v>
      </c>
      <c r="BK462">
        <v>2403</v>
      </c>
      <c r="BL462" t="s">
        <v>11530</v>
      </c>
      <c r="BM462" t="s">
        <v>11531</v>
      </c>
    </row>
    <row r="463" spans="1:65" x14ac:dyDescent="0.25">
      <c r="A463" s="17" t="s">
        <v>534</v>
      </c>
      <c r="B463" s="18">
        <v>1</v>
      </c>
      <c r="C463" s="19" t="s">
        <v>1681</v>
      </c>
      <c r="D463" s="20" t="s">
        <v>542</v>
      </c>
      <c r="E463" s="20" t="s">
        <v>1682</v>
      </c>
      <c r="F463" s="21">
        <v>2933505</v>
      </c>
      <c r="G463" s="20" t="s">
        <v>442</v>
      </c>
      <c r="H463" s="22">
        <v>303.1044</v>
      </c>
      <c r="I463" s="22">
        <v>303.10340000000002</v>
      </c>
      <c r="J463" s="22">
        <v>304.68</v>
      </c>
      <c r="K463" s="22">
        <v>304.68</v>
      </c>
      <c r="L463" s="22">
        <v>304.68</v>
      </c>
      <c r="M463" s="23">
        <v>20</v>
      </c>
      <c r="N463" s="19" t="s">
        <v>44</v>
      </c>
      <c r="O463" s="22">
        <v>15.23</v>
      </c>
      <c r="P463" s="22">
        <v>1E-3</v>
      </c>
      <c r="Q463" s="22">
        <v>1E-3</v>
      </c>
      <c r="R463" s="22">
        <v>42.962899999999998</v>
      </c>
      <c r="S463" s="22">
        <v>1.0000000000000001E-5</v>
      </c>
      <c r="T463" s="22">
        <v>51.719799999999999</v>
      </c>
      <c r="U463" s="22">
        <v>207.59450000000001</v>
      </c>
      <c r="V463" s="22">
        <v>2.7961</v>
      </c>
      <c r="W463" s="22">
        <v>1E-3</v>
      </c>
      <c r="X463" s="22">
        <v>1E-3</v>
      </c>
      <c r="Y463" s="22">
        <v>10</v>
      </c>
      <c r="Z463" s="22">
        <v>21</v>
      </c>
      <c r="AA463" s="22">
        <v>1E-3</v>
      </c>
      <c r="AB463" s="22">
        <v>49</v>
      </c>
      <c r="AC463" s="22">
        <v>10</v>
      </c>
      <c r="AD463" s="22">
        <v>10</v>
      </c>
      <c r="AE463" s="24">
        <v>100.003</v>
      </c>
      <c r="AF463" s="19" t="s">
        <v>65</v>
      </c>
      <c r="AG463" s="25">
        <v>0.42199999999999999</v>
      </c>
      <c r="AH463" s="22">
        <v>104709.91</v>
      </c>
      <c r="AI463" s="22">
        <v>109173.91</v>
      </c>
      <c r="AJ463" s="22">
        <v>213883.82</v>
      </c>
      <c r="AK463" s="21" t="s">
        <v>612</v>
      </c>
      <c r="AL463" s="21" t="s">
        <v>1001</v>
      </c>
      <c r="AM463" s="26" t="s">
        <v>48</v>
      </c>
      <c r="AN463" s="27">
        <v>0</v>
      </c>
      <c r="AS463">
        <f t="shared" si="14"/>
        <v>2907</v>
      </c>
      <c r="AT463" t="str">
        <f t="shared" si="15"/>
        <v>Região Rural da Capital Regional de Ilhéus</v>
      </c>
      <c r="BE463">
        <v>2411700</v>
      </c>
      <c r="BF463">
        <v>24</v>
      </c>
      <c r="BG463" t="s">
        <v>11357</v>
      </c>
      <c r="BH463" t="s">
        <v>11358</v>
      </c>
      <c r="BI463" t="s">
        <v>11359</v>
      </c>
      <c r="BJ463" t="s">
        <v>11580</v>
      </c>
      <c r="BK463">
        <v>2403</v>
      </c>
      <c r="BL463" t="s">
        <v>11530</v>
      </c>
      <c r="BM463" t="s">
        <v>11531</v>
      </c>
    </row>
    <row r="464" spans="1:65" x14ac:dyDescent="0.25">
      <c r="A464" s="17" t="s">
        <v>534</v>
      </c>
      <c r="B464" s="18">
        <v>1</v>
      </c>
      <c r="C464" s="19" t="s">
        <v>1683</v>
      </c>
      <c r="D464" s="20" t="s">
        <v>542</v>
      </c>
      <c r="E464" s="20" t="s">
        <v>1682</v>
      </c>
      <c r="F464" s="21">
        <v>2933505</v>
      </c>
      <c r="G464" s="20" t="s">
        <v>1684</v>
      </c>
      <c r="H464" s="22">
        <v>1288.925</v>
      </c>
      <c r="I464" s="22">
        <v>1608</v>
      </c>
      <c r="J464" s="22">
        <v>1608.0834</v>
      </c>
      <c r="K464" s="22">
        <v>1288.925</v>
      </c>
      <c r="L464" s="22">
        <v>1288.925</v>
      </c>
      <c r="M464" s="23">
        <v>100</v>
      </c>
      <c r="N464" s="19" t="s">
        <v>44</v>
      </c>
      <c r="O464" s="22">
        <v>80.400000000000006</v>
      </c>
      <c r="P464" s="22">
        <v>43.2</v>
      </c>
      <c r="Q464" s="22">
        <v>95.77</v>
      </c>
      <c r="R464" s="22">
        <v>482.42509999999999</v>
      </c>
      <c r="S464" s="22">
        <v>0</v>
      </c>
      <c r="T464" s="22">
        <v>0</v>
      </c>
      <c r="U464" s="22">
        <v>612.72310000000004</v>
      </c>
      <c r="V464" s="22">
        <v>7.8</v>
      </c>
      <c r="W464" s="22">
        <v>0</v>
      </c>
      <c r="X464" s="22">
        <v>0</v>
      </c>
      <c r="Y464" s="22">
        <v>20</v>
      </c>
      <c r="Z464" s="22">
        <v>25</v>
      </c>
      <c r="AA464" s="22">
        <v>0</v>
      </c>
      <c r="AB464" s="22">
        <v>25</v>
      </c>
      <c r="AC464" s="22">
        <v>0</v>
      </c>
      <c r="AD464" s="22">
        <v>30</v>
      </c>
      <c r="AE464" s="24">
        <v>100</v>
      </c>
      <c r="AF464" s="19" t="s">
        <v>65</v>
      </c>
      <c r="AG464" s="25">
        <v>0.438</v>
      </c>
      <c r="AH464" s="22">
        <v>626940.57999999996</v>
      </c>
      <c r="AI464" s="22">
        <v>284284.96999999997</v>
      </c>
      <c r="AJ464" s="22">
        <v>911225.54999999993</v>
      </c>
      <c r="AK464" s="21" t="s">
        <v>413</v>
      </c>
      <c r="AL464" s="21" t="s">
        <v>564</v>
      </c>
      <c r="AM464" s="26" t="s">
        <v>48</v>
      </c>
      <c r="AN464" s="27">
        <v>0</v>
      </c>
      <c r="AS464">
        <f t="shared" si="14"/>
        <v>2907</v>
      </c>
      <c r="AT464" t="str">
        <f t="shared" si="15"/>
        <v>Região Rural da Capital Regional de Ilhéus</v>
      </c>
      <c r="BE464">
        <v>2412005</v>
      </c>
      <c r="BF464">
        <v>24</v>
      </c>
      <c r="BG464" t="s">
        <v>11357</v>
      </c>
      <c r="BH464" t="s">
        <v>11358</v>
      </c>
      <c r="BI464" t="s">
        <v>11359</v>
      </c>
      <c r="BJ464" t="s">
        <v>11581</v>
      </c>
      <c r="BK464">
        <v>2403</v>
      </c>
      <c r="BL464" t="s">
        <v>11530</v>
      </c>
      <c r="BM464" t="s">
        <v>11531</v>
      </c>
    </row>
    <row r="465" spans="1:65" x14ac:dyDescent="0.25">
      <c r="A465" s="17" t="s">
        <v>534</v>
      </c>
      <c r="B465" s="18">
        <v>1</v>
      </c>
      <c r="C465" s="19" t="s">
        <v>1685</v>
      </c>
      <c r="D465" s="20" t="s">
        <v>542</v>
      </c>
      <c r="E465" s="20" t="s">
        <v>1682</v>
      </c>
      <c r="F465" s="21">
        <v>2933505</v>
      </c>
      <c r="G465" s="20" t="s">
        <v>1686</v>
      </c>
      <c r="H465" s="22">
        <v>988.24760000000003</v>
      </c>
      <c r="I465" s="22">
        <v>1110.8</v>
      </c>
      <c r="J465" s="22">
        <v>1110.8196</v>
      </c>
      <c r="K465" s="22">
        <v>988.24760000000003</v>
      </c>
      <c r="L465" s="22">
        <v>988.24760000000003</v>
      </c>
      <c r="M465" s="23">
        <v>80</v>
      </c>
      <c r="N465" s="19" t="s">
        <v>44</v>
      </c>
      <c r="O465" s="22">
        <v>55.54</v>
      </c>
      <c r="P465" s="22">
        <v>23.6</v>
      </c>
      <c r="Q465" s="22">
        <v>100</v>
      </c>
      <c r="R465" s="22">
        <v>222.16390000000001</v>
      </c>
      <c r="S465" s="22">
        <v>0</v>
      </c>
      <c r="T465" s="22">
        <v>208.58789999999999</v>
      </c>
      <c r="U465" s="22">
        <v>675.06759999999997</v>
      </c>
      <c r="V465" s="22">
        <v>5</v>
      </c>
      <c r="W465" s="22">
        <v>0</v>
      </c>
      <c r="X465" s="22">
        <v>0</v>
      </c>
      <c r="Y465" s="22">
        <v>30</v>
      </c>
      <c r="Z465" s="22">
        <v>25</v>
      </c>
      <c r="AA465" s="22">
        <v>0</v>
      </c>
      <c r="AB465" s="22">
        <v>25</v>
      </c>
      <c r="AC465" s="22">
        <v>0</v>
      </c>
      <c r="AD465" s="22">
        <v>20</v>
      </c>
      <c r="AE465" s="24">
        <v>100</v>
      </c>
      <c r="AF465" s="19" t="s">
        <v>65</v>
      </c>
      <c r="AG465" s="25">
        <v>0.47599999999999998</v>
      </c>
      <c r="AH465" s="22">
        <v>207889.28</v>
      </c>
      <c r="AI465" s="22">
        <v>232069.16</v>
      </c>
      <c r="AJ465" s="22">
        <v>439958.44</v>
      </c>
      <c r="AK465" s="21" t="s">
        <v>413</v>
      </c>
      <c r="AL465" s="21" t="s">
        <v>1687</v>
      </c>
      <c r="AM465" s="26" t="s">
        <v>48</v>
      </c>
      <c r="AN465" s="27">
        <v>0</v>
      </c>
      <c r="AS465">
        <f t="shared" si="14"/>
        <v>2907</v>
      </c>
      <c r="AT465" t="str">
        <f t="shared" si="15"/>
        <v>Região Rural da Capital Regional de Ilhéus</v>
      </c>
      <c r="BE465">
        <v>2412203</v>
      </c>
      <c r="BF465">
        <v>24</v>
      </c>
      <c r="BG465" t="s">
        <v>11357</v>
      </c>
      <c r="BH465" t="s">
        <v>11358</v>
      </c>
      <c r="BI465" t="s">
        <v>11359</v>
      </c>
      <c r="BJ465" t="s">
        <v>11582</v>
      </c>
      <c r="BK465">
        <v>2403</v>
      </c>
      <c r="BL465" t="s">
        <v>11530</v>
      </c>
      <c r="BM465" t="s">
        <v>11531</v>
      </c>
    </row>
    <row r="466" spans="1:65" x14ac:dyDescent="0.25">
      <c r="A466" s="17" t="s">
        <v>534</v>
      </c>
      <c r="B466" s="18">
        <v>1</v>
      </c>
      <c r="C466" s="19" t="s">
        <v>1688</v>
      </c>
      <c r="D466" s="20" t="s">
        <v>570</v>
      </c>
      <c r="E466" s="20" t="s">
        <v>1689</v>
      </c>
      <c r="F466" s="21">
        <v>2933604</v>
      </c>
      <c r="G466" s="20" t="s">
        <v>1690</v>
      </c>
      <c r="H466" s="22">
        <v>1.0000000000000001E-5</v>
      </c>
      <c r="I466" s="22">
        <v>3960.08</v>
      </c>
      <c r="J466" s="22">
        <v>3960.08</v>
      </c>
      <c r="K466" s="22">
        <v>3960.08</v>
      </c>
      <c r="L466" s="22">
        <v>3927.9942999999998</v>
      </c>
      <c r="M466" s="23">
        <v>135</v>
      </c>
      <c r="N466" s="19" t="s">
        <v>44</v>
      </c>
      <c r="O466" s="22">
        <v>60.94</v>
      </c>
      <c r="P466" s="22">
        <v>22.81</v>
      </c>
      <c r="Q466" s="22">
        <v>69.56</v>
      </c>
      <c r="R466" s="22">
        <v>1305.5219999999999</v>
      </c>
      <c r="S466" s="22">
        <v>1.0000000000000001E-5</v>
      </c>
      <c r="T466" s="22">
        <v>675.81979999999999</v>
      </c>
      <c r="U466" s="22">
        <v>1950.9055000000001</v>
      </c>
      <c r="V466" s="22">
        <v>28.603000000000002</v>
      </c>
      <c r="W466" s="22">
        <v>1E-3</v>
      </c>
      <c r="X466" s="22">
        <v>1E-3</v>
      </c>
      <c r="Y466" s="22">
        <v>1E-3</v>
      </c>
      <c r="Z466" s="22">
        <v>30</v>
      </c>
      <c r="AA466" s="22">
        <v>45</v>
      </c>
      <c r="AB466" s="22">
        <v>15</v>
      </c>
      <c r="AC466" s="22">
        <v>10</v>
      </c>
      <c r="AD466" s="22">
        <v>1E-3</v>
      </c>
      <c r="AE466" s="24">
        <v>100.004</v>
      </c>
      <c r="AF466" s="19" t="s">
        <v>57</v>
      </c>
      <c r="AG466" s="25">
        <v>0.38200000000000001</v>
      </c>
      <c r="AH466" s="22">
        <v>7781.45</v>
      </c>
      <c r="AI466" s="22">
        <v>222342.59</v>
      </c>
      <c r="AJ466" s="22">
        <v>230124.04</v>
      </c>
      <c r="AK466" s="21" t="s">
        <v>470</v>
      </c>
      <c r="AL466" s="21" t="s">
        <v>1691</v>
      </c>
      <c r="AM466" s="26" t="s">
        <v>48</v>
      </c>
      <c r="AN466" s="27">
        <v>0</v>
      </c>
      <c r="AS466">
        <f t="shared" si="14"/>
        <v>2903</v>
      </c>
      <c r="AT466" t="str">
        <f t="shared" si="15"/>
        <v>Região Rural do Centro Sub-regional de Irecê</v>
      </c>
      <c r="BE466">
        <v>2412302</v>
      </c>
      <c r="BF466">
        <v>24</v>
      </c>
      <c r="BG466" t="s">
        <v>11357</v>
      </c>
      <c r="BH466" t="s">
        <v>11358</v>
      </c>
      <c r="BI466" t="s">
        <v>11359</v>
      </c>
      <c r="BJ466" t="s">
        <v>11583</v>
      </c>
      <c r="BK466">
        <v>2403</v>
      </c>
      <c r="BL466" t="s">
        <v>11530</v>
      </c>
      <c r="BM466" t="s">
        <v>11531</v>
      </c>
    </row>
    <row r="467" spans="1:65" x14ac:dyDescent="0.25">
      <c r="A467" s="17" t="s">
        <v>534</v>
      </c>
      <c r="B467" s="18">
        <v>1</v>
      </c>
      <c r="C467" s="19" t="s">
        <v>1692</v>
      </c>
      <c r="D467" s="20" t="s">
        <v>570</v>
      </c>
      <c r="E467" s="20" t="s">
        <v>1689</v>
      </c>
      <c r="F467" s="21">
        <v>2933604</v>
      </c>
      <c r="G467" s="20" t="s">
        <v>1693</v>
      </c>
      <c r="H467" s="22">
        <v>3200</v>
      </c>
      <c r="I467" s="22">
        <v>3706.2916</v>
      </c>
      <c r="J467" s="22">
        <v>3706.2916</v>
      </c>
      <c r="K467" s="22">
        <v>3706.2916</v>
      </c>
      <c r="L467" s="22">
        <v>3200</v>
      </c>
      <c r="M467" s="23">
        <v>130</v>
      </c>
      <c r="N467" s="19" t="s">
        <v>44</v>
      </c>
      <c r="O467" s="22">
        <v>57.02</v>
      </c>
      <c r="P467" s="22">
        <v>1E-3</v>
      </c>
      <c r="Q467" s="22">
        <v>1E-3</v>
      </c>
      <c r="R467" s="22">
        <v>1105.4069999999999</v>
      </c>
      <c r="S467" s="22">
        <v>0</v>
      </c>
      <c r="T467" s="22">
        <v>1.0000000000000001E-5</v>
      </c>
      <c r="U467" s="22">
        <v>2588.0331999999999</v>
      </c>
      <c r="V467" s="22">
        <v>12.8514</v>
      </c>
      <c r="W467" s="22">
        <v>1E-3</v>
      </c>
      <c r="X467" s="22">
        <v>1E-3</v>
      </c>
      <c r="Y467" s="22">
        <v>1E-3</v>
      </c>
      <c r="Z467" s="22">
        <v>35</v>
      </c>
      <c r="AA467" s="22">
        <v>40</v>
      </c>
      <c r="AB467" s="22">
        <v>15</v>
      </c>
      <c r="AC467" s="22">
        <v>10</v>
      </c>
      <c r="AD467" s="22">
        <v>1E-3</v>
      </c>
      <c r="AE467" s="24">
        <v>100.004</v>
      </c>
      <c r="AF467" s="19" t="s">
        <v>57</v>
      </c>
      <c r="AG467" s="25">
        <v>0.38500000000000001</v>
      </c>
      <c r="AH467" s="22">
        <v>5605.98</v>
      </c>
      <c r="AI467" s="22">
        <v>194003.42</v>
      </c>
      <c r="AJ467" s="22">
        <v>199609.40000000002</v>
      </c>
      <c r="AK467" s="21" t="s">
        <v>470</v>
      </c>
      <c r="AL467" s="21" t="s">
        <v>1691</v>
      </c>
      <c r="AM467" s="26" t="s">
        <v>48</v>
      </c>
      <c r="AN467" s="27">
        <v>0</v>
      </c>
      <c r="AS467">
        <f t="shared" si="14"/>
        <v>2903</v>
      </c>
      <c r="AT467" t="str">
        <f t="shared" si="15"/>
        <v>Região Rural do Centro Sub-regional de Irecê</v>
      </c>
      <c r="BE467">
        <v>2412559</v>
      </c>
      <c r="BF467">
        <v>24</v>
      </c>
      <c r="BG467" t="s">
        <v>11357</v>
      </c>
      <c r="BH467" t="s">
        <v>11358</v>
      </c>
      <c r="BI467" t="s">
        <v>11359</v>
      </c>
      <c r="BJ467" t="s">
        <v>11584</v>
      </c>
      <c r="BK467">
        <v>2403</v>
      </c>
      <c r="BL467" t="s">
        <v>11530</v>
      </c>
      <c r="BM467" t="s">
        <v>11531</v>
      </c>
    </row>
    <row r="468" spans="1:65" x14ac:dyDescent="0.25">
      <c r="A468" s="17" t="s">
        <v>534</v>
      </c>
      <c r="B468" s="18">
        <v>1</v>
      </c>
      <c r="C468" s="19" t="s">
        <v>1694</v>
      </c>
      <c r="D468" s="20" t="s">
        <v>570</v>
      </c>
      <c r="E468" s="20" t="s">
        <v>1689</v>
      </c>
      <c r="F468" s="21">
        <v>2933604</v>
      </c>
      <c r="G468" s="20" t="s">
        <v>1695</v>
      </c>
      <c r="H468" s="22">
        <v>3380</v>
      </c>
      <c r="I468" s="22">
        <v>2327.1325999999999</v>
      </c>
      <c r="J468" s="22">
        <v>2327.1325999999999</v>
      </c>
      <c r="K468" s="22">
        <v>3380</v>
      </c>
      <c r="L468" s="22">
        <v>2327.1325999999999</v>
      </c>
      <c r="M468" s="23">
        <v>50</v>
      </c>
      <c r="N468" s="19" t="s">
        <v>44</v>
      </c>
      <c r="O468" s="22">
        <v>35.799999999999997</v>
      </c>
      <c r="P468" s="22">
        <v>1E-3</v>
      </c>
      <c r="Q468" s="22">
        <v>1E-3</v>
      </c>
      <c r="R468" s="22">
        <v>42.593000000000004</v>
      </c>
      <c r="S468" s="22">
        <v>1.0000000000000001E-5</v>
      </c>
      <c r="T468" s="22">
        <v>5.85</v>
      </c>
      <c r="U468" s="22">
        <v>2274.27</v>
      </c>
      <c r="V468" s="22">
        <v>4.4153000000000002</v>
      </c>
      <c r="W468" s="22">
        <v>1E-3</v>
      </c>
      <c r="X468" s="22">
        <v>1E-3</v>
      </c>
      <c r="Y468" s="22">
        <v>1E-3</v>
      </c>
      <c r="Z468" s="22">
        <v>40</v>
      </c>
      <c r="AA468" s="22">
        <v>25</v>
      </c>
      <c r="AB468" s="22">
        <v>15</v>
      </c>
      <c r="AC468" s="22">
        <v>1E-3</v>
      </c>
      <c r="AD468" s="22">
        <v>20</v>
      </c>
      <c r="AE468" s="24">
        <v>100.004</v>
      </c>
      <c r="AF468" s="19" t="s">
        <v>64</v>
      </c>
      <c r="AG468" s="25">
        <v>0.498</v>
      </c>
      <c r="AH468" s="22">
        <v>25449.37</v>
      </c>
      <c r="AI468" s="22">
        <v>40003.410000000003</v>
      </c>
      <c r="AJ468" s="22">
        <v>65452.78</v>
      </c>
      <c r="AK468" s="21" t="s">
        <v>591</v>
      </c>
      <c r="AL468" s="21" t="s">
        <v>1055</v>
      </c>
      <c r="AM468" s="26" t="s">
        <v>48</v>
      </c>
      <c r="AN468" s="27">
        <v>0</v>
      </c>
      <c r="AS468">
        <f t="shared" si="14"/>
        <v>2903</v>
      </c>
      <c r="AT468" t="str">
        <f t="shared" si="15"/>
        <v>Região Rural do Centro Sub-regional de Irecê</v>
      </c>
      <c r="BE468">
        <v>2412609</v>
      </c>
      <c r="BF468">
        <v>24</v>
      </c>
      <c r="BG468" t="s">
        <v>11357</v>
      </c>
      <c r="BH468" t="s">
        <v>11358</v>
      </c>
      <c r="BI468" t="s">
        <v>11359</v>
      </c>
      <c r="BJ468" t="s">
        <v>11585</v>
      </c>
      <c r="BK468">
        <v>2403</v>
      </c>
      <c r="BL468" t="s">
        <v>11530</v>
      </c>
      <c r="BM468" t="s">
        <v>11531</v>
      </c>
    </row>
    <row r="469" spans="1:65" x14ac:dyDescent="0.25">
      <c r="A469" s="17" t="s">
        <v>1696</v>
      </c>
      <c r="B469" s="18">
        <v>1</v>
      </c>
      <c r="C469" s="19" t="s">
        <v>1697</v>
      </c>
      <c r="D469" s="20" t="s">
        <v>1698</v>
      </c>
      <c r="E469" s="20" t="s">
        <v>1699</v>
      </c>
      <c r="F469" s="21">
        <v>2300200</v>
      </c>
      <c r="G469" s="20" t="s">
        <v>1700</v>
      </c>
      <c r="H469" s="22">
        <v>1700</v>
      </c>
      <c r="I469" s="22">
        <v>1534.1</v>
      </c>
      <c r="J469" s="22">
        <v>1534.1</v>
      </c>
      <c r="K469" s="22">
        <v>1700</v>
      </c>
      <c r="L469" s="22">
        <v>1534.1</v>
      </c>
      <c r="M469" s="23">
        <v>25</v>
      </c>
      <c r="N469" s="19" t="s">
        <v>44</v>
      </c>
      <c r="O469" s="22">
        <v>27.39</v>
      </c>
      <c r="P469" s="22">
        <v>1.65</v>
      </c>
      <c r="Q469" s="22">
        <v>100</v>
      </c>
      <c r="R469" s="22">
        <v>22.2</v>
      </c>
      <c r="S469" s="22">
        <v>1.0000000000000001E-5</v>
      </c>
      <c r="T469" s="22">
        <v>1.0000000000000001E-5</v>
      </c>
      <c r="U469" s="22">
        <v>1481.6</v>
      </c>
      <c r="V469" s="22">
        <v>5.4</v>
      </c>
      <c r="W469" s="22">
        <v>1E-3</v>
      </c>
      <c r="X469" s="22">
        <v>1E-3</v>
      </c>
      <c r="Y469" s="22">
        <v>68</v>
      </c>
      <c r="Z469" s="22">
        <v>1E-3</v>
      </c>
      <c r="AA469" s="22">
        <v>30</v>
      </c>
      <c r="AB469" s="22">
        <v>1E-3</v>
      </c>
      <c r="AC469" s="22">
        <v>1E-3</v>
      </c>
      <c r="AD469" s="22">
        <v>2</v>
      </c>
      <c r="AE469" s="24">
        <v>100.00500000000001</v>
      </c>
      <c r="AF469" s="19" t="s">
        <v>65</v>
      </c>
      <c r="AG469" s="25">
        <v>0.57799999999999996</v>
      </c>
      <c r="AH469" s="22">
        <v>28435.1</v>
      </c>
      <c r="AI469" s="22">
        <v>110584.15</v>
      </c>
      <c r="AJ469" s="22">
        <v>139019.25</v>
      </c>
      <c r="AK469" s="21" t="s">
        <v>1701</v>
      </c>
      <c r="AL469" s="21" t="s">
        <v>1702</v>
      </c>
      <c r="AM469" s="26" t="s">
        <v>48</v>
      </c>
      <c r="AN469" s="27">
        <v>0</v>
      </c>
      <c r="AS469">
        <f t="shared" si="14"/>
        <v>2301</v>
      </c>
      <c r="AT469" t="str">
        <f t="shared" si="15"/>
        <v>Região Rural da Capital Regional de Sobral</v>
      </c>
      <c r="BE469">
        <v>2412708</v>
      </c>
      <c r="BF469">
        <v>24</v>
      </c>
      <c r="BG469" t="s">
        <v>11357</v>
      </c>
      <c r="BH469" t="s">
        <v>11358</v>
      </c>
      <c r="BI469" t="s">
        <v>11359</v>
      </c>
      <c r="BJ469" t="s">
        <v>11586</v>
      </c>
      <c r="BK469">
        <v>2403</v>
      </c>
      <c r="BL469" t="s">
        <v>11530</v>
      </c>
      <c r="BM469" t="s">
        <v>11531</v>
      </c>
    </row>
    <row r="470" spans="1:65" x14ac:dyDescent="0.25">
      <c r="A470" s="17" t="s">
        <v>1696</v>
      </c>
      <c r="B470" s="18">
        <v>1</v>
      </c>
      <c r="C470" s="19" t="s">
        <v>1703</v>
      </c>
      <c r="D470" s="20" t="s">
        <v>1704</v>
      </c>
      <c r="E470" s="20" t="s">
        <v>1705</v>
      </c>
      <c r="F470" s="21">
        <v>2300754</v>
      </c>
      <c r="G470" s="20" t="s">
        <v>1706</v>
      </c>
      <c r="H470" s="22">
        <v>1100</v>
      </c>
      <c r="I470" s="22">
        <v>1100</v>
      </c>
      <c r="J470" s="22">
        <v>1149.3322000000001</v>
      </c>
      <c r="K470" s="22">
        <v>1100.0359000000001</v>
      </c>
      <c r="L470" s="22">
        <v>1100.0359000000001</v>
      </c>
      <c r="M470" s="23">
        <v>36</v>
      </c>
      <c r="N470" s="19" t="s">
        <v>44</v>
      </c>
      <c r="O470" s="22">
        <v>22</v>
      </c>
      <c r="P470" s="22">
        <v>40.76</v>
      </c>
      <c r="Q470" s="22">
        <v>86.38</v>
      </c>
      <c r="R470" s="22">
        <v>30</v>
      </c>
      <c r="S470" s="22">
        <v>0</v>
      </c>
      <c r="T470" s="22">
        <v>428</v>
      </c>
      <c r="U470" s="22">
        <v>622.03589999999997</v>
      </c>
      <c r="V470" s="22">
        <v>20</v>
      </c>
      <c r="W470" s="22">
        <v>0</v>
      </c>
      <c r="X470" s="22">
        <v>0</v>
      </c>
      <c r="Y470" s="22">
        <v>10</v>
      </c>
      <c r="Z470" s="22">
        <v>20</v>
      </c>
      <c r="AA470" s="22">
        <v>67</v>
      </c>
      <c r="AB470" s="22">
        <v>0</v>
      </c>
      <c r="AC470" s="22">
        <v>0</v>
      </c>
      <c r="AD470" s="22">
        <v>3</v>
      </c>
      <c r="AE470" s="24">
        <v>100</v>
      </c>
      <c r="AF470" s="19" t="s">
        <v>65</v>
      </c>
      <c r="AG470" s="25">
        <v>0.495</v>
      </c>
      <c r="AH470" s="22">
        <v>9072.18</v>
      </c>
      <c r="AI470" s="22">
        <v>51195.67</v>
      </c>
      <c r="AJ470" s="22">
        <v>60267.85</v>
      </c>
      <c r="AK470" s="30" t="s">
        <v>1707</v>
      </c>
      <c r="AL470" s="21" t="s">
        <v>1642</v>
      </c>
      <c r="AM470" s="26" t="s">
        <v>48</v>
      </c>
      <c r="AN470" s="27">
        <v>0</v>
      </c>
      <c r="AS470">
        <f t="shared" si="14"/>
        <v>2301</v>
      </c>
      <c r="AT470" t="str">
        <f t="shared" si="15"/>
        <v>Região Rural da Capital Regional de Sobral</v>
      </c>
      <c r="BE470">
        <v>2412906</v>
      </c>
      <c r="BF470">
        <v>24</v>
      </c>
      <c r="BG470" t="s">
        <v>11357</v>
      </c>
      <c r="BH470" t="s">
        <v>11358</v>
      </c>
      <c r="BI470" t="s">
        <v>11359</v>
      </c>
      <c r="BJ470" t="s">
        <v>11587</v>
      </c>
      <c r="BK470">
        <v>2403</v>
      </c>
      <c r="BL470" t="s">
        <v>11530</v>
      </c>
      <c r="BM470" t="s">
        <v>11531</v>
      </c>
    </row>
    <row r="471" spans="1:65" x14ac:dyDescent="0.25">
      <c r="A471" s="17" t="s">
        <v>1696</v>
      </c>
      <c r="B471" s="18">
        <v>1</v>
      </c>
      <c r="C471" s="19" t="s">
        <v>1708</v>
      </c>
      <c r="D471" s="20" t="s">
        <v>1704</v>
      </c>
      <c r="E471" s="20" t="s">
        <v>1705</v>
      </c>
      <c r="F471" s="21">
        <v>2300754</v>
      </c>
      <c r="G471" s="20" t="s">
        <v>1709</v>
      </c>
      <c r="H471" s="22">
        <v>1100.0350000000001</v>
      </c>
      <c r="I471" s="22">
        <v>1100.0350000000001</v>
      </c>
      <c r="J471" s="22">
        <v>1100.0350000000001</v>
      </c>
      <c r="K471" s="22">
        <v>1100.0350000000001</v>
      </c>
      <c r="L471" s="22">
        <v>1100.0350000000001</v>
      </c>
      <c r="M471" s="23">
        <v>36</v>
      </c>
      <c r="N471" s="19" t="s">
        <v>44</v>
      </c>
      <c r="O471" s="22">
        <v>22</v>
      </c>
      <c r="P471" s="22">
        <v>13.43</v>
      </c>
      <c r="Q471" s="22">
        <v>71.88</v>
      </c>
      <c r="R471" s="22">
        <v>50</v>
      </c>
      <c r="S471" s="22">
        <v>0</v>
      </c>
      <c r="T471" s="22">
        <v>155</v>
      </c>
      <c r="U471" s="22">
        <v>875.03499999999997</v>
      </c>
      <c r="V471" s="22">
        <v>20</v>
      </c>
      <c r="W471" s="22">
        <v>0</v>
      </c>
      <c r="X471" s="22">
        <v>0</v>
      </c>
      <c r="Y471" s="22">
        <v>5</v>
      </c>
      <c r="Z471" s="22">
        <v>25</v>
      </c>
      <c r="AA471" s="22">
        <v>68</v>
      </c>
      <c r="AB471" s="22">
        <v>0</v>
      </c>
      <c r="AC471" s="22">
        <v>0</v>
      </c>
      <c r="AD471" s="22">
        <v>2</v>
      </c>
      <c r="AE471" s="24">
        <v>100</v>
      </c>
      <c r="AF471" s="19" t="s">
        <v>65</v>
      </c>
      <c r="AG471" s="25">
        <v>0.49299999999999999</v>
      </c>
      <c r="AH471" s="22">
        <v>0</v>
      </c>
      <c r="AI471" s="22">
        <v>48789.3</v>
      </c>
      <c r="AJ471" s="22">
        <v>48789.3</v>
      </c>
      <c r="AK471" s="21" t="s">
        <v>1707</v>
      </c>
      <c r="AL471" s="21" t="s">
        <v>1642</v>
      </c>
      <c r="AM471" s="26" t="s">
        <v>48</v>
      </c>
      <c r="AN471" s="27">
        <v>0</v>
      </c>
      <c r="AS471">
        <f t="shared" si="14"/>
        <v>2301</v>
      </c>
      <c r="AT471" t="str">
        <f t="shared" si="15"/>
        <v>Região Rural da Capital Regional de Sobral</v>
      </c>
      <c r="BE471">
        <v>2413102</v>
      </c>
      <c r="BF471">
        <v>24</v>
      </c>
      <c r="BG471" t="s">
        <v>11357</v>
      </c>
      <c r="BH471" t="s">
        <v>11358</v>
      </c>
      <c r="BI471" t="s">
        <v>11359</v>
      </c>
      <c r="BJ471" t="s">
        <v>11588</v>
      </c>
      <c r="BK471">
        <v>2403</v>
      </c>
      <c r="BL471" t="s">
        <v>11530</v>
      </c>
      <c r="BM471" t="s">
        <v>11531</v>
      </c>
    </row>
    <row r="472" spans="1:65" x14ac:dyDescent="0.25">
      <c r="A472" s="17" t="s">
        <v>1696</v>
      </c>
      <c r="B472" s="18">
        <v>1</v>
      </c>
      <c r="C472" s="19" t="s">
        <v>1710</v>
      </c>
      <c r="D472" s="20" t="s">
        <v>1704</v>
      </c>
      <c r="E472" s="20" t="s">
        <v>1705</v>
      </c>
      <c r="F472" s="21">
        <v>2300754</v>
      </c>
      <c r="G472" s="20" t="s">
        <v>1711</v>
      </c>
      <c r="H472" s="22">
        <v>1100.3931</v>
      </c>
      <c r="I472" s="22">
        <v>1100.3931</v>
      </c>
      <c r="J472" s="22">
        <v>1100.3931</v>
      </c>
      <c r="K472" s="22">
        <v>1100.3931</v>
      </c>
      <c r="L472" s="22">
        <v>1100.3931</v>
      </c>
      <c r="M472" s="23">
        <v>36</v>
      </c>
      <c r="N472" s="19" t="s">
        <v>44</v>
      </c>
      <c r="O472" s="22">
        <v>22</v>
      </c>
      <c r="P472" s="22">
        <v>10.68</v>
      </c>
      <c r="Q472" s="22">
        <v>75.540000000000006</v>
      </c>
      <c r="R472" s="22">
        <v>25</v>
      </c>
      <c r="S472" s="22">
        <v>0</v>
      </c>
      <c r="T472" s="22">
        <v>213.5</v>
      </c>
      <c r="U472" s="22">
        <v>841.8931</v>
      </c>
      <c r="V472" s="22">
        <v>20</v>
      </c>
      <c r="W472" s="22">
        <v>0</v>
      </c>
      <c r="X472" s="22">
        <v>0</v>
      </c>
      <c r="Y472" s="22">
        <v>10</v>
      </c>
      <c r="Z472" s="22">
        <v>35</v>
      </c>
      <c r="AA472" s="22">
        <v>53</v>
      </c>
      <c r="AB472" s="22">
        <v>0</v>
      </c>
      <c r="AC472" s="22">
        <v>0</v>
      </c>
      <c r="AD472" s="22">
        <v>2</v>
      </c>
      <c r="AE472" s="24">
        <v>100</v>
      </c>
      <c r="AF472" s="19" t="s">
        <v>65</v>
      </c>
      <c r="AG472" s="25">
        <v>0.51</v>
      </c>
      <c r="AH472" s="22">
        <v>5679.21</v>
      </c>
      <c r="AI472" s="22">
        <v>42211.08</v>
      </c>
      <c r="AJ472" s="22">
        <v>47890.29</v>
      </c>
      <c r="AK472" s="21" t="s">
        <v>1707</v>
      </c>
      <c r="AL472" s="21" t="s">
        <v>1642</v>
      </c>
      <c r="AM472" s="26" t="s">
        <v>48</v>
      </c>
      <c r="AN472" s="27">
        <v>0</v>
      </c>
      <c r="AS472">
        <f t="shared" si="14"/>
        <v>2301</v>
      </c>
      <c r="AT472" t="str">
        <f t="shared" si="15"/>
        <v>Região Rural da Capital Regional de Sobral</v>
      </c>
      <c r="BE472">
        <v>2413201</v>
      </c>
      <c r="BF472">
        <v>24</v>
      </c>
      <c r="BG472" t="s">
        <v>11357</v>
      </c>
      <c r="BH472" t="s">
        <v>11358</v>
      </c>
      <c r="BI472" t="s">
        <v>11359</v>
      </c>
      <c r="BJ472" t="s">
        <v>11589</v>
      </c>
      <c r="BK472">
        <v>2403</v>
      </c>
      <c r="BL472" t="s">
        <v>11530</v>
      </c>
      <c r="BM472" t="s">
        <v>11531</v>
      </c>
    </row>
    <row r="473" spans="1:65" x14ac:dyDescent="0.25">
      <c r="A473" s="17" t="s">
        <v>1696</v>
      </c>
      <c r="B473" s="18">
        <v>1</v>
      </c>
      <c r="C473" s="19" t="s">
        <v>1712</v>
      </c>
      <c r="D473" s="20" t="s">
        <v>1713</v>
      </c>
      <c r="E473" s="20" t="s">
        <v>1714</v>
      </c>
      <c r="F473" s="21">
        <v>2301109</v>
      </c>
      <c r="G473" s="20" t="s">
        <v>1715</v>
      </c>
      <c r="H473" s="22">
        <v>3840.3</v>
      </c>
      <c r="I473" s="22">
        <v>3810.4</v>
      </c>
      <c r="J473" s="22">
        <v>3810.4</v>
      </c>
      <c r="K473" s="22">
        <v>3840.39</v>
      </c>
      <c r="L473" s="22">
        <v>3810.4</v>
      </c>
      <c r="M473" s="23">
        <v>40</v>
      </c>
      <c r="N473" s="19" t="s">
        <v>44</v>
      </c>
      <c r="O473" s="22">
        <v>69.28</v>
      </c>
      <c r="P473" s="22">
        <v>0.3</v>
      </c>
      <c r="Q473" s="22">
        <v>91.7</v>
      </c>
      <c r="R473" s="22">
        <v>79.5</v>
      </c>
      <c r="S473" s="22">
        <v>1.0000000000000001E-5</v>
      </c>
      <c r="T473" s="22">
        <v>1.0000000000000001E-5</v>
      </c>
      <c r="U473" s="22">
        <v>3175.28</v>
      </c>
      <c r="V473" s="22">
        <v>4.8</v>
      </c>
      <c r="W473" s="22">
        <v>1E-3</v>
      </c>
      <c r="X473" s="22">
        <v>1E-3</v>
      </c>
      <c r="Y473" s="22">
        <v>1E-3</v>
      </c>
      <c r="Z473" s="22">
        <v>70</v>
      </c>
      <c r="AA473" s="22">
        <v>20</v>
      </c>
      <c r="AB473" s="22">
        <v>1E-3</v>
      </c>
      <c r="AC473" s="22">
        <v>1E-3</v>
      </c>
      <c r="AD473" s="22">
        <v>10</v>
      </c>
      <c r="AE473" s="24">
        <v>100.00500000000001</v>
      </c>
      <c r="AF473" s="19" t="s">
        <v>57</v>
      </c>
      <c r="AG473" s="25">
        <v>0.41299999999999998</v>
      </c>
      <c r="AH473" s="22">
        <v>200724.54</v>
      </c>
      <c r="AI473" s="22">
        <v>424441.21</v>
      </c>
      <c r="AJ473" s="22">
        <v>625165.75</v>
      </c>
      <c r="AK473" s="21" t="s">
        <v>1716</v>
      </c>
      <c r="AL473" s="21" t="s">
        <v>1717</v>
      </c>
      <c r="AM473" s="26" t="s">
        <v>48</v>
      </c>
      <c r="AN473" s="27">
        <v>0</v>
      </c>
      <c r="AS473">
        <f t="shared" si="14"/>
        <v>2401</v>
      </c>
      <c r="AT473" t="str">
        <f t="shared" si="15"/>
        <v>Região Rural da Capital Regional de Mossoró</v>
      </c>
      <c r="BE473">
        <v>2413300</v>
      </c>
      <c r="BF473">
        <v>24</v>
      </c>
      <c r="BG473" t="s">
        <v>11357</v>
      </c>
      <c r="BH473" t="s">
        <v>11358</v>
      </c>
      <c r="BI473" t="s">
        <v>11359</v>
      </c>
      <c r="BJ473" t="s">
        <v>11590</v>
      </c>
      <c r="BK473">
        <v>2403</v>
      </c>
      <c r="BL473" t="s">
        <v>11530</v>
      </c>
      <c r="BM473" t="s">
        <v>11531</v>
      </c>
    </row>
    <row r="474" spans="1:65" x14ac:dyDescent="0.25">
      <c r="A474" s="17" t="s">
        <v>1696</v>
      </c>
      <c r="B474" s="18">
        <v>1</v>
      </c>
      <c r="C474" s="19" t="s">
        <v>1718</v>
      </c>
      <c r="D474" s="20" t="s">
        <v>1719</v>
      </c>
      <c r="E474" s="20" t="s">
        <v>1720</v>
      </c>
      <c r="F474" s="21">
        <v>2301208</v>
      </c>
      <c r="G474" s="20" t="s">
        <v>1721</v>
      </c>
      <c r="H474" s="22">
        <v>902</v>
      </c>
      <c r="I474" s="22">
        <v>737.4</v>
      </c>
      <c r="J474" s="22">
        <v>737.42949999999996</v>
      </c>
      <c r="K474" s="22">
        <v>737.42949999999996</v>
      </c>
      <c r="L474" s="22">
        <v>737.42949999999996</v>
      </c>
      <c r="M474" s="23">
        <v>30</v>
      </c>
      <c r="N474" s="19" t="s">
        <v>44</v>
      </c>
      <c r="O474" s="22">
        <v>18.43</v>
      </c>
      <c r="P474" s="22">
        <v>86.33</v>
      </c>
      <c r="Q474" s="22">
        <v>77.55</v>
      </c>
      <c r="R474" s="22">
        <v>23.013100000000001</v>
      </c>
      <c r="S474" s="22">
        <v>1.0000000000000001E-5</v>
      </c>
      <c r="T474" s="22">
        <v>585.20590000000004</v>
      </c>
      <c r="U474" s="22">
        <v>92.380200000000002</v>
      </c>
      <c r="V474" s="22">
        <v>36.828499999999998</v>
      </c>
      <c r="W474" s="22">
        <v>0</v>
      </c>
      <c r="X474" s="22">
        <v>0</v>
      </c>
      <c r="Y474" s="22">
        <v>15</v>
      </c>
      <c r="Z474" s="22">
        <v>25</v>
      </c>
      <c r="AA474" s="22">
        <v>52</v>
      </c>
      <c r="AB474" s="22">
        <v>0</v>
      </c>
      <c r="AC474" s="22">
        <v>0</v>
      </c>
      <c r="AD474" s="22">
        <v>8</v>
      </c>
      <c r="AE474" s="24">
        <v>100</v>
      </c>
      <c r="AF474" s="19" t="s">
        <v>65</v>
      </c>
      <c r="AG474" s="25">
        <v>0.38</v>
      </c>
      <c r="AH474" s="22">
        <v>545810.68000000005</v>
      </c>
      <c r="AI474" s="22">
        <v>117614.72</v>
      </c>
      <c r="AJ474" s="22">
        <v>663425.4</v>
      </c>
      <c r="AK474" s="21" t="s">
        <v>1722</v>
      </c>
      <c r="AL474" s="21" t="s">
        <v>1723</v>
      </c>
      <c r="AM474" s="26" t="s">
        <v>48</v>
      </c>
      <c r="AN474" s="27">
        <v>0</v>
      </c>
      <c r="AS474">
        <f t="shared" si="14"/>
        <v>2302</v>
      </c>
      <c r="AT474" t="str">
        <f t="shared" si="15"/>
        <v>Região Rural da Metrópole de Fortaleza</v>
      </c>
      <c r="BE474">
        <v>2413508</v>
      </c>
      <c r="BF474">
        <v>24</v>
      </c>
      <c r="BG474" t="s">
        <v>11357</v>
      </c>
      <c r="BH474" t="s">
        <v>11358</v>
      </c>
      <c r="BI474" t="s">
        <v>11359</v>
      </c>
      <c r="BJ474" t="s">
        <v>11591</v>
      </c>
      <c r="BK474">
        <v>2403</v>
      </c>
      <c r="BL474" t="s">
        <v>11530</v>
      </c>
      <c r="BM474" t="s">
        <v>11531</v>
      </c>
    </row>
    <row r="475" spans="1:65" x14ac:dyDescent="0.25">
      <c r="A475" s="17" t="s">
        <v>1696</v>
      </c>
      <c r="B475" s="18">
        <v>1</v>
      </c>
      <c r="C475" s="19" t="s">
        <v>1724</v>
      </c>
      <c r="D475" s="20" t="s">
        <v>1725</v>
      </c>
      <c r="E475" s="20" t="s">
        <v>1726</v>
      </c>
      <c r="F475" s="21">
        <v>2301505</v>
      </c>
      <c r="G475" s="20" t="s">
        <v>1727</v>
      </c>
      <c r="H475" s="22">
        <v>3454.2</v>
      </c>
      <c r="I475" s="22">
        <v>2799.9</v>
      </c>
      <c r="J475" s="22">
        <v>2799.9549999999999</v>
      </c>
      <c r="K475" s="22">
        <v>3454.2</v>
      </c>
      <c r="L475" s="22">
        <v>2799.9549999999999</v>
      </c>
      <c r="M475" s="23">
        <v>93</v>
      </c>
      <c r="N475" s="19" t="s">
        <v>44</v>
      </c>
      <c r="O475" s="22">
        <v>31.11</v>
      </c>
      <c r="P475" s="22">
        <v>54.16</v>
      </c>
      <c r="Q475" s="22">
        <v>78.33</v>
      </c>
      <c r="R475" s="22">
        <v>80</v>
      </c>
      <c r="S475" s="22">
        <v>0</v>
      </c>
      <c r="T475" s="22">
        <v>0</v>
      </c>
      <c r="U475" s="22">
        <v>1152.9549999999999</v>
      </c>
      <c r="V475" s="22">
        <v>15</v>
      </c>
      <c r="W475" s="22">
        <v>0</v>
      </c>
      <c r="X475" s="22">
        <v>0</v>
      </c>
      <c r="Y475" s="22">
        <v>5</v>
      </c>
      <c r="Z475" s="22">
        <v>60</v>
      </c>
      <c r="AA475" s="22">
        <v>32</v>
      </c>
      <c r="AB475" s="22">
        <v>0</v>
      </c>
      <c r="AC475" s="22">
        <v>0</v>
      </c>
      <c r="AD475" s="22">
        <v>3</v>
      </c>
      <c r="AE475" s="24">
        <v>100</v>
      </c>
      <c r="AF475" s="19" t="s">
        <v>65</v>
      </c>
      <c r="AG475" s="25">
        <v>0.52</v>
      </c>
      <c r="AH475" s="22">
        <v>273056</v>
      </c>
      <c r="AI475" s="22">
        <v>140025.75</v>
      </c>
      <c r="AJ475" s="22">
        <v>413081.75</v>
      </c>
      <c r="AK475" s="21" t="s">
        <v>1728</v>
      </c>
      <c r="AL475" s="21" t="s">
        <v>1729</v>
      </c>
      <c r="AM475" s="26" t="s">
        <v>48</v>
      </c>
      <c r="AN475" s="27">
        <v>0</v>
      </c>
      <c r="AS475">
        <f t="shared" si="14"/>
        <v>2302</v>
      </c>
      <c r="AT475" t="str">
        <f t="shared" si="15"/>
        <v>Região Rural da Metrópole de Fortaleza</v>
      </c>
      <c r="BE475">
        <v>2413706</v>
      </c>
      <c r="BF475">
        <v>24</v>
      </c>
      <c r="BG475" t="s">
        <v>11357</v>
      </c>
      <c r="BH475" t="s">
        <v>11358</v>
      </c>
      <c r="BI475" t="s">
        <v>11359</v>
      </c>
      <c r="BJ475" t="s">
        <v>11592</v>
      </c>
      <c r="BK475">
        <v>2403</v>
      </c>
      <c r="BL475" t="s">
        <v>11530</v>
      </c>
      <c r="BM475" t="s">
        <v>11531</v>
      </c>
    </row>
    <row r="476" spans="1:65" x14ac:dyDescent="0.25">
      <c r="A476" s="17" t="s">
        <v>1696</v>
      </c>
      <c r="B476" s="18">
        <v>1</v>
      </c>
      <c r="C476" s="19" t="s">
        <v>1730</v>
      </c>
      <c r="D476" s="20" t="s">
        <v>1731</v>
      </c>
      <c r="E476" s="20" t="s">
        <v>1732</v>
      </c>
      <c r="F476" s="21">
        <v>2301851</v>
      </c>
      <c r="G476" s="20" t="s">
        <v>1733</v>
      </c>
      <c r="H476" s="22">
        <v>513.13300000000004</v>
      </c>
      <c r="I476" s="22">
        <v>534.29999999999995</v>
      </c>
      <c r="J476" s="22">
        <v>534.34</v>
      </c>
      <c r="K476" s="22">
        <v>513.13300000000004</v>
      </c>
      <c r="L476" s="22">
        <v>513.13300000000004</v>
      </c>
      <c r="M476" s="23">
        <v>10</v>
      </c>
      <c r="N476" s="19" t="s">
        <v>44</v>
      </c>
      <c r="O476" s="22">
        <v>10.62</v>
      </c>
      <c r="P476" s="22">
        <v>2.37</v>
      </c>
      <c r="Q476" s="22">
        <v>100</v>
      </c>
      <c r="R476" s="22">
        <v>30</v>
      </c>
      <c r="S476" s="22">
        <v>0</v>
      </c>
      <c r="T476" s="22">
        <v>11.54</v>
      </c>
      <c r="U476" s="22">
        <v>451.59300000000002</v>
      </c>
      <c r="V476" s="22">
        <v>20</v>
      </c>
      <c r="W476" s="22">
        <v>0</v>
      </c>
      <c r="X476" s="22">
        <v>0</v>
      </c>
      <c r="Y476" s="22">
        <v>0</v>
      </c>
      <c r="Z476" s="22">
        <v>30</v>
      </c>
      <c r="AA476" s="22">
        <v>0</v>
      </c>
      <c r="AB476" s="22">
        <v>70</v>
      </c>
      <c r="AC476" s="22">
        <v>0</v>
      </c>
      <c r="AD476" s="22">
        <v>0</v>
      </c>
      <c r="AE476" s="24">
        <v>100</v>
      </c>
      <c r="AF476" s="19" t="s">
        <v>65</v>
      </c>
      <c r="AG476" s="25">
        <v>0.35699999999999998</v>
      </c>
      <c r="AH476" s="22">
        <v>61780.53</v>
      </c>
      <c r="AI476" s="22">
        <v>24967.14</v>
      </c>
      <c r="AJ476" s="22">
        <v>86747.67</v>
      </c>
      <c r="AK476" s="21" t="s">
        <v>1728</v>
      </c>
      <c r="AL476" s="21" t="s">
        <v>1734</v>
      </c>
      <c r="AM476" s="26" t="s">
        <v>48</v>
      </c>
      <c r="AN476" s="27">
        <v>0</v>
      </c>
      <c r="AS476">
        <f t="shared" si="14"/>
        <v>2302</v>
      </c>
      <c r="AT476" t="str">
        <f t="shared" si="15"/>
        <v>Região Rural da Metrópole de Fortaleza</v>
      </c>
      <c r="BE476">
        <v>2413904</v>
      </c>
      <c r="BF476">
        <v>24</v>
      </c>
      <c r="BG476" t="s">
        <v>11357</v>
      </c>
      <c r="BH476" t="s">
        <v>11358</v>
      </c>
      <c r="BI476" t="s">
        <v>11359</v>
      </c>
      <c r="BJ476" t="s">
        <v>11593</v>
      </c>
      <c r="BK476">
        <v>2403</v>
      </c>
      <c r="BL476" t="s">
        <v>11530</v>
      </c>
      <c r="BM476" t="s">
        <v>11531</v>
      </c>
    </row>
    <row r="477" spans="1:65" x14ac:dyDescent="0.25">
      <c r="A477" s="17" t="s">
        <v>1696</v>
      </c>
      <c r="B477" s="18">
        <v>1</v>
      </c>
      <c r="C477" s="19" t="s">
        <v>1735</v>
      </c>
      <c r="D477" s="20" t="s">
        <v>1731</v>
      </c>
      <c r="E477" s="20" t="s">
        <v>1732</v>
      </c>
      <c r="F477" s="21">
        <v>2301851</v>
      </c>
      <c r="G477" s="20" t="s">
        <v>1736</v>
      </c>
      <c r="H477" s="22">
        <v>610.22199999999998</v>
      </c>
      <c r="I477" s="22">
        <v>622.5</v>
      </c>
      <c r="J477" s="22">
        <v>622.55499999999995</v>
      </c>
      <c r="K477" s="22">
        <v>610.22199999999998</v>
      </c>
      <c r="L477" s="22">
        <v>610.22199999999998</v>
      </c>
      <c r="M477" s="23">
        <v>121</v>
      </c>
      <c r="N477" s="19" t="s">
        <v>44</v>
      </c>
      <c r="O477" s="22">
        <v>12.45</v>
      </c>
      <c r="P477" s="22">
        <v>67.33</v>
      </c>
      <c r="Q477" s="22">
        <v>100</v>
      </c>
      <c r="R477" s="22">
        <v>30</v>
      </c>
      <c r="S477" s="22">
        <v>0</v>
      </c>
      <c r="T477" s="22">
        <v>344.822</v>
      </c>
      <c r="U477" s="22">
        <v>173.2</v>
      </c>
      <c r="V477" s="22">
        <v>62.2</v>
      </c>
      <c r="W477" s="29">
        <v>0</v>
      </c>
      <c r="X477" s="22">
        <v>0</v>
      </c>
      <c r="Y477" s="22">
        <v>10</v>
      </c>
      <c r="Z477" s="22">
        <v>40</v>
      </c>
      <c r="AA477" s="22">
        <v>40</v>
      </c>
      <c r="AB477" s="22">
        <v>10</v>
      </c>
      <c r="AC477" s="22">
        <v>0</v>
      </c>
      <c r="AD477" s="22">
        <v>0</v>
      </c>
      <c r="AE477" s="32">
        <v>100</v>
      </c>
      <c r="AF477" s="19" t="s">
        <v>57</v>
      </c>
      <c r="AG477" s="25">
        <v>0.42099999999999999</v>
      </c>
      <c r="AH477" s="22">
        <v>346876.76</v>
      </c>
      <c r="AI477" s="22">
        <v>35013.35</v>
      </c>
      <c r="AJ477" s="22">
        <v>381890.11</v>
      </c>
      <c r="AK477" s="21" t="s">
        <v>1728</v>
      </c>
      <c r="AL477" s="21" t="s">
        <v>1737</v>
      </c>
      <c r="AM477" s="26" t="s">
        <v>48</v>
      </c>
      <c r="AN477" s="27">
        <v>0</v>
      </c>
      <c r="AS477">
        <f t="shared" si="14"/>
        <v>2302</v>
      </c>
      <c r="AT477" t="str">
        <f t="shared" si="15"/>
        <v>Região Rural da Metrópole de Fortaleza</v>
      </c>
      <c r="BE477">
        <v>2414001</v>
      </c>
      <c r="BF477">
        <v>24</v>
      </c>
      <c r="BG477" t="s">
        <v>11357</v>
      </c>
      <c r="BH477" t="s">
        <v>11358</v>
      </c>
      <c r="BI477" t="s">
        <v>11359</v>
      </c>
      <c r="BJ477" t="s">
        <v>11594</v>
      </c>
      <c r="BK477">
        <v>2403</v>
      </c>
      <c r="BL477" t="s">
        <v>11530</v>
      </c>
      <c r="BM477" t="s">
        <v>11531</v>
      </c>
    </row>
    <row r="478" spans="1:65" x14ac:dyDescent="0.25">
      <c r="A478" s="17" t="s">
        <v>1696</v>
      </c>
      <c r="B478" s="18">
        <v>1</v>
      </c>
      <c r="C478" s="19" t="s">
        <v>1738</v>
      </c>
      <c r="D478" s="20" t="s">
        <v>1731</v>
      </c>
      <c r="E478" s="20" t="s">
        <v>1732</v>
      </c>
      <c r="F478" s="21">
        <v>2301851</v>
      </c>
      <c r="G478" s="20" t="s">
        <v>1739</v>
      </c>
      <c r="H478" s="22">
        <v>549.38660000000004</v>
      </c>
      <c r="I478" s="22">
        <v>549.4</v>
      </c>
      <c r="J478" s="22">
        <v>543.80999999999995</v>
      </c>
      <c r="K478" s="22">
        <v>549.38660000000004</v>
      </c>
      <c r="L478" s="22">
        <v>543.80999999999995</v>
      </c>
      <c r="M478" s="23">
        <v>11</v>
      </c>
      <c r="N478" s="19" t="s">
        <v>44</v>
      </c>
      <c r="O478" s="22">
        <v>10.87</v>
      </c>
      <c r="P478" s="22">
        <v>9.93</v>
      </c>
      <c r="Q478" s="22">
        <v>79.59</v>
      </c>
      <c r="R478" s="22">
        <v>50</v>
      </c>
      <c r="S478" s="22">
        <v>0</v>
      </c>
      <c r="T478" s="22">
        <v>53.61</v>
      </c>
      <c r="U478" s="22">
        <v>390.202</v>
      </c>
      <c r="V478" s="22">
        <v>50</v>
      </c>
      <c r="W478" s="22">
        <v>0</v>
      </c>
      <c r="X478" s="22">
        <v>0</v>
      </c>
      <c r="Y478" s="22">
        <v>0</v>
      </c>
      <c r="Z478" s="22">
        <v>40</v>
      </c>
      <c r="AA478" s="22">
        <v>0</v>
      </c>
      <c r="AB478" s="22">
        <v>40</v>
      </c>
      <c r="AC478" s="22">
        <v>20</v>
      </c>
      <c r="AD478" s="22">
        <v>0</v>
      </c>
      <c r="AE478" s="24">
        <v>100</v>
      </c>
      <c r="AF478" s="19" t="s">
        <v>57</v>
      </c>
      <c r="AG478" s="25">
        <v>0.35699999999999998</v>
      </c>
      <c r="AH478" s="22">
        <v>66247.360000000001</v>
      </c>
      <c r="AI478" s="22">
        <v>26459.77</v>
      </c>
      <c r="AJ478" s="22">
        <v>92707.13</v>
      </c>
      <c r="AK478" s="21" t="s">
        <v>1728</v>
      </c>
      <c r="AL478" s="21" t="s">
        <v>1737</v>
      </c>
      <c r="AM478" s="26" t="s">
        <v>48</v>
      </c>
      <c r="AN478" s="27">
        <v>0</v>
      </c>
      <c r="AS478">
        <f t="shared" si="14"/>
        <v>2302</v>
      </c>
      <c r="AT478" t="str">
        <f t="shared" si="15"/>
        <v>Região Rural da Metrópole de Fortaleza</v>
      </c>
      <c r="BE478">
        <v>2414209</v>
      </c>
      <c r="BF478">
        <v>24</v>
      </c>
      <c r="BG478" t="s">
        <v>11357</v>
      </c>
      <c r="BH478" t="s">
        <v>11358</v>
      </c>
      <c r="BI478" t="s">
        <v>11359</v>
      </c>
      <c r="BJ478" t="s">
        <v>11595</v>
      </c>
      <c r="BK478">
        <v>2403</v>
      </c>
      <c r="BL478" t="s">
        <v>11530</v>
      </c>
      <c r="BM478" t="s">
        <v>11531</v>
      </c>
    </row>
    <row r="479" spans="1:65" x14ac:dyDescent="0.25">
      <c r="A479" s="17" t="s">
        <v>1696</v>
      </c>
      <c r="B479" s="18">
        <v>1</v>
      </c>
      <c r="C479" s="19" t="s">
        <v>1740</v>
      </c>
      <c r="D479" s="20" t="s">
        <v>1731</v>
      </c>
      <c r="E479" s="20" t="s">
        <v>1732</v>
      </c>
      <c r="F479" s="21">
        <v>2301851</v>
      </c>
      <c r="G479" s="20" t="s">
        <v>1741</v>
      </c>
      <c r="H479" s="22">
        <v>766.75559999999996</v>
      </c>
      <c r="I479" s="22">
        <v>755.8</v>
      </c>
      <c r="J479" s="22">
        <v>755.84500000000003</v>
      </c>
      <c r="K479" s="22">
        <v>766.75559999999996</v>
      </c>
      <c r="L479" s="22">
        <v>755.84500000000003</v>
      </c>
      <c r="M479" s="23">
        <v>15</v>
      </c>
      <c r="N479" s="19" t="s">
        <v>44</v>
      </c>
      <c r="O479" s="22">
        <v>15.11</v>
      </c>
      <c r="P479" s="22">
        <v>10.39</v>
      </c>
      <c r="Q479" s="22">
        <v>79.12</v>
      </c>
      <c r="R479" s="22">
        <v>50</v>
      </c>
      <c r="S479" s="22">
        <v>0</v>
      </c>
      <c r="T479" s="22">
        <v>200</v>
      </c>
      <c r="U479" s="22">
        <v>500.84500000000003</v>
      </c>
      <c r="V479" s="22">
        <v>50</v>
      </c>
      <c r="W479" s="22">
        <v>0</v>
      </c>
      <c r="X479" s="22">
        <v>0</v>
      </c>
      <c r="Y479" s="22">
        <v>0</v>
      </c>
      <c r="Z479" s="22">
        <v>60</v>
      </c>
      <c r="AA479" s="22">
        <v>30</v>
      </c>
      <c r="AB479" s="22">
        <v>10</v>
      </c>
      <c r="AC479" s="22">
        <v>0</v>
      </c>
      <c r="AD479" s="22">
        <v>0</v>
      </c>
      <c r="AE479" s="24">
        <v>100</v>
      </c>
      <c r="AF479" s="19" t="s">
        <v>57</v>
      </c>
      <c r="AG479" s="25">
        <v>0.42</v>
      </c>
      <c r="AH479" s="22">
        <v>30951.08</v>
      </c>
      <c r="AI479" s="22">
        <v>43266.59</v>
      </c>
      <c r="AJ479" s="22">
        <v>74217.67</v>
      </c>
      <c r="AK479" s="21" t="s">
        <v>1068</v>
      </c>
      <c r="AL479" s="21" t="s">
        <v>1742</v>
      </c>
      <c r="AM479" s="26" t="s">
        <v>48</v>
      </c>
      <c r="AN479" s="27">
        <v>0</v>
      </c>
      <c r="AS479">
        <f t="shared" si="14"/>
        <v>2302</v>
      </c>
      <c r="AT479" t="str">
        <f t="shared" si="15"/>
        <v>Região Rural da Metrópole de Fortaleza</v>
      </c>
      <c r="BE479">
        <v>2414407</v>
      </c>
      <c r="BF479">
        <v>24</v>
      </c>
      <c r="BG479" t="s">
        <v>11357</v>
      </c>
      <c r="BH479" t="s">
        <v>11358</v>
      </c>
      <c r="BI479" t="s">
        <v>11359</v>
      </c>
      <c r="BJ479" t="s">
        <v>11596</v>
      </c>
      <c r="BK479">
        <v>2403</v>
      </c>
      <c r="BL479" t="s">
        <v>11530</v>
      </c>
      <c r="BM479" t="s">
        <v>11531</v>
      </c>
    </row>
    <row r="480" spans="1:65" x14ac:dyDescent="0.25">
      <c r="A480" s="17" t="s">
        <v>1696</v>
      </c>
      <c r="B480" s="18">
        <v>1</v>
      </c>
      <c r="C480" s="19" t="s">
        <v>1743</v>
      </c>
      <c r="D480" s="20" t="s">
        <v>1731</v>
      </c>
      <c r="E480" s="20" t="s">
        <v>1732</v>
      </c>
      <c r="F480" s="21">
        <v>2301851</v>
      </c>
      <c r="G480" s="20" t="s">
        <v>1744</v>
      </c>
      <c r="H480" s="22">
        <v>3450.4050000000002</v>
      </c>
      <c r="I480" s="22">
        <v>3450.4050000000002</v>
      </c>
      <c r="J480" s="22">
        <v>3448.9274999999998</v>
      </c>
      <c r="K480" s="22">
        <v>3450.4050000000002</v>
      </c>
      <c r="L480" s="22">
        <v>3448.9274999999998</v>
      </c>
      <c r="M480" s="23">
        <v>69</v>
      </c>
      <c r="N480" s="19" t="s">
        <v>44</v>
      </c>
      <c r="O480" s="22">
        <v>68.97</v>
      </c>
      <c r="P480" s="22">
        <v>40.35</v>
      </c>
      <c r="Q480" s="22">
        <v>77.64</v>
      </c>
      <c r="R480" s="22">
        <v>50.027500000000003</v>
      </c>
      <c r="S480" s="22">
        <v>926.2</v>
      </c>
      <c r="T480" s="22">
        <v>969.6</v>
      </c>
      <c r="U480" s="22">
        <v>1433.1</v>
      </c>
      <c r="V480" s="22">
        <v>70</v>
      </c>
      <c r="W480" s="22">
        <v>0</v>
      </c>
      <c r="X480" s="22">
        <v>0</v>
      </c>
      <c r="Y480" s="22">
        <v>5</v>
      </c>
      <c r="Z480" s="22">
        <v>45</v>
      </c>
      <c r="AA480" s="22">
        <v>20</v>
      </c>
      <c r="AB480" s="22">
        <v>30</v>
      </c>
      <c r="AC480" s="22">
        <v>0</v>
      </c>
      <c r="AD480" s="22">
        <v>0</v>
      </c>
      <c r="AE480" s="24">
        <v>100</v>
      </c>
      <c r="AF480" s="19" t="s">
        <v>57</v>
      </c>
      <c r="AG480" s="25">
        <v>0.40300000000000002</v>
      </c>
      <c r="AH480" s="22">
        <v>188023.26</v>
      </c>
      <c r="AI480" s="22">
        <v>151547.82999999999</v>
      </c>
      <c r="AJ480" s="22">
        <v>339571.08999999997</v>
      </c>
      <c r="AK480" s="21" t="s">
        <v>1728</v>
      </c>
      <c r="AL480" s="21" t="s">
        <v>1745</v>
      </c>
      <c r="AM480" s="26" t="s">
        <v>48</v>
      </c>
      <c r="AN480" s="27">
        <v>0</v>
      </c>
      <c r="AS480">
        <f t="shared" si="14"/>
        <v>2302</v>
      </c>
      <c r="AT480" t="str">
        <f t="shared" si="15"/>
        <v>Região Rural da Metrópole de Fortaleza</v>
      </c>
      <c r="BE480">
        <v>2414704</v>
      </c>
      <c r="BF480">
        <v>24</v>
      </c>
      <c r="BG480" t="s">
        <v>11357</v>
      </c>
      <c r="BH480" t="s">
        <v>11358</v>
      </c>
      <c r="BI480" t="s">
        <v>11359</v>
      </c>
      <c r="BJ480" t="s">
        <v>11528</v>
      </c>
      <c r="BK480">
        <v>2403</v>
      </c>
      <c r="BL480" t="s">
        <v>11530</v>
      </c>
      <c r="BM480" t="s">
        <v>11531</v>
      </c>
    </row>
    <row r="481" spans="1:65" x14ac:dyDescent="0.25">
      <c r="A481" s="17" t="s">
        <v>1696</v>
      </c>
      <c r="B481" s="18">
        <v>1</v>
      </c>
      <c r="C481" s="19" t="s">
        <v>1746</v>
      </c>
      <c r="D481" s="20" t="s">
        <v>1731</v>
      </c>
      <c r="E481" s="20" t="s">
        <v>1732</v>
      </c>
      <c r="F481" s="21">
        <v>2301851</v>
      </c>
      <c r="G481" s="20" t="s">
        <v>1747</v>
      </c>
      <c r="H481" s="22">
        <v>806.88969999999995</v>
      </c>
      <c r="I481" s="22">
        <v>806.88969999999995</v>
      </c>
      <c r="J481" s="22">
        <v>811.66</v>
      </c>
      <c r="K481" s="22">
        <v>806.88969999999995</v>
      </c>
      <c r="L481" s="22">
        <v>806.88969999999995</v>
      </c>
      <c r="M481" s="23">
        <v>16</v>
      </c>
      <c r="N481" s="19" t="s">
        <v>44</v>
      </c>
      <c r="O481" s="22">
        <v>16.13</v>
      </c>
      <c r="P481" s="22">
        <v>8.8800000000000008</v>
      </c>
      <c r="Q481" s="22">
        <v>100</v>
      </c>
      <c r="R481" s="22">
        <v>50</v>
      </c>
      <c r="S481" s="22">
        <v>0</v>
      </c>
      <c r="T481" s="22">
        <v>0</v>
      </c>
      <c r="U481" s="22">
        <v>666.66</v>
      </c>
      <c r="V481" s="22">
        <v>30</v>
      </c>
      <c r="W481" s="22">
        <v>0</v>
      </c>
      <c r="X481" s="22">
        <v>0</v>
      </c>
      <c r="Y481" s="22">
        <v>0</v>
      </c>
      <c r="Z481" s="22">
        <v>50</v>
      </c>
      <c r="AA481" s="22">
        <v>30</v>
      </c>
      <c r="AB481" s="22">
        <v>20</v>
      </c>
      <c r="AC481" s="22">
        <v>0</v>
      </c>
      <c r="AD481" s="22">
        <v>0</v>
      </c>
      <c r="AE481" s="24">
        <v>100</v>
      </c>
      <c r="AF481" s="19" t="s">
        <v>57</v>
      </c>
      <c r="AG481" s="25">
        <v>0.40699999999999997</v>
      </c>
      <c r="AH481" s="22">
        <v>7047.38</v>
      </c>
      <c r="AI481" s="22">
        <v>44758.879999999997</v>
      </c>
      <c r="AJ481" s="22">
        <v>51806.259999999995</v>
      </c>
      <c r="AK481" s="21" t="s">
        <v>1728</v>
      </c>
      <c r="AL481" s="21" t="s">
        <v>1737</v>
      </c>
      <c r="AM481" s="26" t="s">
        <v>48</v>
      </c>
      <c r="AN481" s="27">
        <v>0</v>
      </c>
      <c r="AS481">
        <f t="shared" si="14"/>
        <v>2302</v>
      </c>
      <c r="AT481" t="str">
        <f t="shared" si="15"/>
        <v>Região Rural da Metrópole de Fortaleza</v>
      </c>
      <c r="BE481">
        <v>2414803</v>
      </c>
      <c r="BF481">
        <v>24</v>
      </c>
      <c r="BG481" t="s">
        <v>11357</v>
      </c>
      <c r="BH481" t="s">
        <v>11358</v>
      </c>
      <c r="BI481" t="s">
        <v>11359</v>
      </c>
      <c r="BJ481" t="s">
        <v>11597</v>
      </c>
      <c r="BK481">
        <v>2403</v>
      </c>
      <c r="BL481" t="s">
        <v>11530</v>
      </c>
      <c r="BM481" t="s">
        <v>11531</v>
      </c>
    </row>
    <row r="482" spans="1:65" x14ac:dyDescent="0.25">
      <c r="A482" s="17" t="s">
        <v>1696</v>
      </c>
      <c r="B482" s="18">
        <v>1</v>
      </c>
      <c r="C482" s="19" t="s">
        <v>1748</v>
      </c>
      <c r="D482" s="20" t="s">
        <v>1731</v>
      </c>
      <c r="E482" s="20" t="s">
        <v>1732</v>
      </c>
      <c r="F482" s="21">
        <v>2301851</v>
      </c>
      <c r="G482" s="20" t="s">
        <v>1749</v>
      </c>
      <c r="H482" s="22">
        <v>883.2174</v>
      </c>
      <c r="I482" s="22">
        <v>872.7</v>
      </c>
      <c r="J482" s="22">
        <v>872.71</v>
      </c>
      <c r="K482" s="22">
        <v>883.2174</v>
      </c>
      <c r="L482" s="22">
        <v>872.71</v>
      </c>
      <c r="M482" s="23">
        <v>17</v>
      </c>
      <c r="N482" s="19" t="s">
        <v>44</v>
      </c>
      <c r="O482" s="22">
        <v>17.45</v>
      </c>
      <c r="P482" s="22">
        <v>24.78</v>
      </c>
      <c r="Q482" s="22">
        <v>100</v>
      </c>
      <c r="R482" s="22">
        <v>50</v>
      </c>
      <c r="S482" s="22">
        <v>177.4</v>
      </c>
      <c r="T482" s="22">
        <v>150.11000000000001</v>
      </c>
      <c r="U482" s="22">
        <v>455.2</v>
      </c>
      <c r="V482" s="22">
        <v>40</v>
      </c>
      <c r="W482" s="22">
        <v>0</v>
      </c>
      <c r="X482" s="22">
        <v>0</v>
      </c>
      <c r="Y482" s="22">
        <v>10</v>
      </c>
      <c r="Z482" s="22">
        <v>40</v>
      </c>
      <c r="AA482" s="22">
        <v>40</v>
      </c>
      <c r="AB482" s="22">
        <v>10</v>
      </c>
      <c r="AC482" s="22">
        <v>0</v>
      </c>
      <c r="AD482" s="22">
        <v>0</v>
      </c>
      <c r="AE482" s="24">
        <v>100</v>
      </c>
      <c r="AF482" s="19" t="s">
        <v>57</v>
      </c>
      <c r="AG482" s="25">
        <v>0.42099999999999999</v>
      </c>
      <c r="AH482" s="22">
        <v>27058.63</v>
      </c>
      <c r="AI482" s="22">
        <v>50075.199999999997</v>
      </c>
      <c r="AJ482" s="22">
        <v>77133.83</v>
      </c>
      <c r="AK482" s="21" t="s">
        <v>1728</v>
      </c>
      <c r="AL482" s="21" t="s">
        <v>1750</v>
      </c>
      <c r="AM482" s="26" t="s">
        <v>48</v>
      </c>
      <c r="AN482" s="27">
        <v>0</v>
      </c>
      <c r="AS482">
        <f t="shared" si="14"/>
        <v>2302</v>
      </c>
      <c r="AT482" t="str">
        <f t="shared" si="15"/>
        <v>Região Rural da Metrópole de Fortaleza</v>
      </c>
      <c r="BE482">
        <v>2415008</v>
      </c>
      <c r="BF482">
        <v>24</v>
      </c>
      <c r="BG482" t="s">
        <v>11357</v>
      </c>
      <c r="BH482" t="s">
        <v>11358</v>
      </c>
      <c r="BI482" t="s">
        <v>11359</v>
      </c>
      <c r="BJ482" t="s">
        <v>11598</v>
      </c>
      <c r="BK482">
        <v>2403</v>
      </c>
      <c r="BL482" t="s">
        <v>11530</v>
      </c>
      <c r="BM482" t="s">
        <v>11531</v>
      </c>
    </row>
    <row r="483" spans="1:65" x14ac:dyDescent="0.25">
      <c r="A483" s="17" t="s">
        <v>1696</v>
      </c>
      <c r="B483" s="18">
        <v>1</v>
      </c>
      <c r="C483" s="19" t="s">
        <v>1751</v>
      </c>
      <c r="D483" s="20" t="s">
        <v>1719</v>
      </c>
      <c r="E483" s="20" t="s">
        <v>1719</v>
      </c>
      <c r="F483" s="21">
        <v>2302107</v>
      </c>
      <c r="G483" s="20" t="s">
        <v>1752</v>
      </c>
      <c r="H483" s="22">
        <v>655</v>
      </c>
      <c r="I483" s="22">
        <v>761</v>
      </c>
      <c r="J483" s="22">
        <v>761.0009</v>
      </c>
      <c r="K483" s="22">
        <v>655</v>
      </c>
      <c r="L483" s="22">
        <v>655</v>
      </c>
      <c r="M483" s="23">
        <v>20</v>
      </c>
      <c r="N483" s="19" t="s">
        <v>44</v>
      </c>
      <c r="O483" s="22">
        <v>19.02</v>
      </c>
      <c r="P483" s="22">
        <v>72.09</v>
      </c>
      <c r="Q483" s="22">
        <v>50.02</v>
      </c>
      <c r="R483" s="22">
        <v>270.5299</v>
      </c>
      <c r="S483" s="22">
        <v>0</v>
      </c>
      <c r="T483" s="22">
        <v>217</v>
      </c>
      <c r="U483" s="22">
        <v>126.6006</v>
      </c>
      <c r="V483" s="22">
        <v>33.870399999999997</v>
      </c>
      <c r="W483" s="22">
        <v>0</v>
      </c>
      <c r="X483" s="22">
        <v>15</v>
      </c>
      <c r="Y483" s="22">
        <v>25</v>
      </c>
      <c r="Z483" s="22">
        <v>20</v>
      </c>
      <c r="AA483" s="22">
        <v>0</v>
      </c>
      <c r="AB483" s="22">
        <v>0</v>
      </c>
      <c r="AC483" s="22">
        <v>0</v>
      </c>
      <c r="AD483" s="22">
        <v>40</v>
      </c>
      <c r="AE483" s="24">
        <v>100</v>
      </c>
      <c r="AF483" s="19" t="s">
        <v>57</v>
      </c>
      <c r="AG483" s="25">
        <v>0.40100000000000002</v>
      </c>
      <c r="AH483" s="22">
        <v>181037.72</v>
      </c>
      <c r="AI483" s="22">
        <v>36990.959999999999</v>
      </c>
      <c r="AJ483" s="22">
        <v>218028.68</v>
      </c>
      <c r="AK483" s="21" t="s">
        <v>1099</v>
      </c>
      <c r="AL483" s="21" t="s">
        <v>983</v>
      </c>
      <c r="AM483" s="26" t="s">
        <v>48</v>
      </c>
      <c r="AN483" s="27">
        <v>0</v>
      </c>
      <c r="AS483">
        <f t="shared" si="14"/>
        <v>2302</v>
      </c>
      <c r="AT483" t="str">
        <f t="shared" si="15"/>
        <v>Região Rural da Metrópole de Fortaleza</v>
      </c>
      <c r="BE483">
        <v>1703842</v>
      </c>
      <c r="BF483">
        <v>17</v>
      </c>
      <c r="BG483" t="s">
        <v>11599</v>
      </c>
      <c r="BH483" t="s">
        <v>11600</v>
      </c>
      <c r="BI483" t="s">
        <v>11076</v>
      </c>
      <c r="BJ483" t="s">
        <v>11601</v>
      </c>
      <c r="BK483">
        <v>2105</v>
      </c>
      <c r="BL483" t="s">
        <v>11602</v>
      </c>
      <c r="BM483" t="s">
        <v>11603</v>
      </c>
    </row>
    <row r="484" spans="1:65" x14ac:dyDescent="0.25">
      <c r="A484" s="17" t="s">
        <v>1696</v>
      </c>
      <c r="B484" s="18">
        <v>1</v>
      </c>
      <c r="C484" s="19" t="s">
        <v>1753</v>
      </c>
      <c r="D484" s="20" t="s">
        <v>1754</v>
      </c>
      <c r="E484" s="20" t="s">
        <v>1755</v>
      </c>
      <c r="F484" s="21">
        <v>2302206</v>
      </c>
      <c r="G484" s="20" t="s">
        <v>1756</v>
      </c>
      <c r="H484" s="22">
        <v>773.6</v>
      </c>
      <c r="I484" s="22">
        <v>720.6</v>
      </c>
      <c r="J484" s="22">
        <v>720.66459999999995</v>
      </c>
      <c r="K484" s="22">
        <v>773.6</v>
      </c>
      <c r="L484" s="22">
        <v>720.66459999999995</v>
      </c>
      <c r="M484" s="23">
        <v>24</v>
      </c>
      <c r="N484" s="19" t="s">
        <v>44</v>
      </c>
      <c r="O484" s="22">
        <v>25.73</v>
      </c>
      <c r="P484" s="22">
        <v>2.7</v>
      </c>
      <c r="Q484" s="22">
        <v>100</v>
      </c>
      <c r="R484" s="22">
        <v>53</v>
      </c>
      <c r="S484" s="22">
        <v>0</v>
      </c>
      <c r="T484" s="22">
        <v>18</v>
      </c>
      <c r="U484" s="22">
        <v>646.66459999999995</v>
      </c>
      <c r="V484" s="22">
        <v>3</v>
      </c>
      <c r="W484" s="22">
        <v>0</v>
      </c>
      <c r="X484" s="22">
        <v>0</v>
      </c>
      <c r="Y484" s="22">
        <v>20</v>
      </c>
      <c r="Z484" s="22">
        <v>75</v>
      </c>
      <c r="AA484" s="22">
        <v>0</v>
      </c>
      <c r="AB484" s="22">
        <v>0</v>
      </c>
      <c r="AC484" s="22">
        <v>0</v>
      </c>
      <c r="AD484" s="22">
        <v>5</v>
      </c>
      <c r="AE484" s="24">
        <v>100</v>
      </c>
      <c r="AF484" s="19" t="s">
        <v>65</v>
      </c>
      <c r="AG484" s="25">
        <v>0.55400000000000005</v>
      </c>
      <c r="AH484" s="22">
        <v>64521.599999999999</v>
      </c>
      <c r="AI484" s="22">
        <v>62474.41</v>
      </c>
      <c r="AJ484" s="22">
        <v>126996.01000000001</v>
      </c>
      <c r="AK484" s="21" t="s">
        <v>1757</v>
      </c>
      <c r="AL484" s="21" t="s">
        <v>1758</v>
      </c>
      <c r="AM484" s="26" t="s">
        <v>48</v>
      </c>
      <c r="AN484" s="27">
        <v>0</v>
      </c>
      <c r="AS484">
        <f t="shared" si="14"/>
        <v>2302</v>
      </c>
      <c r="AT484" t="str">
        <f t="shared" si="15"/>
        <v>Região Rural da Metrópole de Fortaleza</v>
      </c>
      <c r="BE484">
        <v>1718501</v>
      </c>
      <c r="BF484">
        <v>17</v>
      </c>
      <c r="BG484" t="s">
        <v>11599</v>
      </c>
      <c r="BH484" t="s">
        <v>11600</v>
      </c>
      <c r="BI484" t="s">
        <v>11076</v>
      </c>
      <c r="BJ484" t="s">
        <v>11604</v>
      </c>
      <c r="BK484">
        <v>2105</v>
      </c>
      <c r="BL484" t="s">
        <v>11602</v>
      </c>
      <c r="BM484" t="s">
        <v>11603</v>
      </c>
    </row>
    <row r="485" spans="1:65" x14ac:dyDescent="0.25">
      <c r="A485" s="17" t="s">
        <v>1696</v>
      </c>
      <c r="B485" s="18">
        <v>1</v>
      </c>
      <c r="C485" s="19" t="s">
        <v>1759</v>
      </c>
      <c r="D485" s="20" t="s">
        <v>1754</v>
      </c>
      <c r="E485" s="20" t="s">
        <v>1755</v>
      </c>
      <c r="F485" s="21">
        <v>2302206</v>
      </c>
      <c r="G485" s="20" t="s">
        <v>1760</v>
      </c>
      <c r="H485" s="22">
        <v>538.5</v>
      </c>
      <c r="I485" s="22">
        <v>685.3</v>
      </c>
      <c r="J485" s="22">
        <v>685.3</v>
      </c>
      <c r="K485" s="22">
        <v>538.5</v>
      </c>
      <c r="L485" s="22">
        <v>538.5</v>
      </c>
      <c r="M485" s="23">
        <v>15</v>
      </c>
      <c r="N485" s="19" t="s">
        <v>44</v>
      </c>
      <c r="O485" s="22">
        <v>24.47</v>
      </c>
      <c r="P485" s="22">
        <v>24</v>
      </c>
      <c r="Q485" s="22">
        <v>100</v>
      </c>
      <c r="R485" s="22">
        <v>31.4</v>
      </c>
      <c r="S485" s="22">
        <v>1.0000000000000001E-5</v>
      </c>
      <c r="T485" s="22">
        <v>19</v>
      </c>
      <c r="U485" s="22">
        <v>455.4</v>
      </c>
      <c r="V485" s="22">
        <v>54.3</v>
      </c>
      <c r="W485" s="22">
        <v>1E-3</v>
      </c>
      <c r="X485" s="22">
        <v>1E-3</v>
      </c>
      <c r="Y485" s="22">
        <v>5</v>
      </c>
      <c r="Z485" s="22">
        <v>25</v>
      </c>
      <c r="AA485" s="22">
        <v>47.49</v>
      </c>
      <c r="AB485" s="22">
        <v>10</v>
      </c>
      <c r="AC485" s="22"/>
      <c r="AD485" s="22">
        <v>12.51</v>
      </c>
      <c r="AE485" s="24"/>
      <c r="AF485" s="19" t="s">
        <v>57</v>
      </c>
      <c r="AG485" s="25">
        <v>0.38100000000000001</v>
      </c>
      <c r="AH485" s="22">
        <v>110224.77</v>
      </c>
      <c r="AI485" s="22">
        <v>78437.759999999995</v>
      </c>
      <c r="AJ485" s="22">
        <v>188662.53</v>
      </c>
      <c r="AK485" s="21" t="s">
        <v>1481</v>
      </c>
      <c r="AL485" s="21" t="s">
        <v>1761</v>
      </c>
      <c r="AM485" s="26" t="s">
        <v>48</v>
      </c>
      <c r="AN485" s="27">
        <v>0</v>
      </c>
      <c r="AS485">
        <f t="shared" si="14"/>
        <v>2302</v>
      </c>
      <c r="AT485" t="str">
        <f t="shared" si="15"/>
        <v>Região Rural da Metrópole de Fortaleza</v>
      </c>
      <c r="BE485">
        <v>2101400</v>
      </c>
      <c r="BF485">
        <v>21</v>
      </c>
      <c r="BG485" t="s">
        <v>11605</v>
      </c>
      <c r="BH485" t="s">
        <v>11606</v>
      </c>
      <c r="BI485" t="s">
        <v>11359</v>
      </c>
      <c r="BJ485" t="s">
        <v>11607</v>
      </c>
      <c r="BK485">
        <v>2105</v>
      </c>
      <c r="BL485" t="s">
        <v>11602</v>
      </c>
      <c r="BM485" t="s">
        <v>11603</v>
      </c>
    </row>
    <row r="486" spans="1:65" x14ac:dyDescent="0.25">
      <c r="A486" s="17" t="s">
        <v>1696</v>
      </c>
      <c r="B486" s="18">
        <v>1</v>
      </c>
      <c r="C486" s="19" t="s">
        <v>1762</v>
      </c>
      <c r="D486" s="20" t="s">
        <v>1754</v>
      </c>
      <c r="E486" s="20" t="s">
        <v>1755</v>
      </c>
      <c r="F486" s="21">
        <v>2302206</v>
      </c>
      <c r="G486" s="20" t="s">
        <v>1763</v>
      </c>
      <c r="H486" s="22">
        <v>713.31809999999996</v>
      </c>
      <c r="I486" s="22">
        <v>713</v>
      </c>
      <c r="J486" s="22">
        <v>743.51220000000001</v>
      </c>
      <c r="K486" s="22">
        <v>713.31809999999996</v>
      </c>
      <c r="L486" s="22">
        <v>713.31809999999996</v>
      </c>
      <c r="M486" s="23">
        <v>17</v>
      </c>
      <c r="N486" s="19" t="s">
        <v>44</v>
      </c>
      <c r="O486" s="22">
        <v>26.55</v>
      </c>
      <c r="P486" s="22">
        <v>18.18</v>
      </c>
      <c r="Q486" s="22">
        <v>51.16</v>
      </c>
      <c r="R486" s="22">
        <v>37.619100000000003</v>
      </c>
      <c r="S486" s="22">
        <v>1.0000000000000001E-5</v>
      </c>
      <c r="T486" s="22">
        <v>146.73769999999999</v>
      </c>
      <c r="U486" s="22">
        <v>559.15539999999999</v>
      </c>
      <c r="V486" s="22">
        <v>1.0000000000000001E-5</v>
      </c>
      <c r="W486" s="22">
        <v>0</v>
      </c>
      <c r="X486" s="22">
        <v>0</v>
      </c>
      <c r="Y486" s="22">
        <v>40</v>
      </c>
      <c r="Z486" s="22">
        <v>35</v>
      </c>
      <c r="AA486" s="22">
        <v>17</v>
      </c>
      <c r="AB486" s="22">
        <v>0</v>
      </c>
      <c r="AC486" s="22">
        <v>0</v>
      </c>
      <c r="AD486" s="22">
        <v>8</v>
      </c>
      <c r="AE486" s="24">
        <v>100</v>
      </c>
      <c r="AF486" s="19" t="s">
        <v>65</v>
      </c>
      <c r="AG486" s="25">
        <v>0.39300000000000002</v>
      </c>
      <c r="AH486" s="22">
        <v>190906.1</v>
      </c>
      <c r="AI486" s="22">
        <v>134453.32999999999</v>
      </c>
      <c r="AJ486" s="22">
        <v>325359.43</v>
      </c>
      <c r="AK486" s="21" t="s">
        <v>1764</v>
      </c>
      <c r="AL486" s="21" t="s">
        <v>1723</v>
      </c>
      <c r="AM486" s="26" t="s">
        <v>48</v>
      </c>
      <c r="AN486" s="27">
        <v>0</v>
      </c>
      <c r="AS486">
        <f t="shared" si="14"/>
        <v>2302</v>
      </c>
      <c r="AT486" t="str">
        <f t="shared" si="15"/>
        <v>Região Rural da Metrópole de Fortaleza</v>
      </c>
      <c r="BE486">
        <v>2101806</v>
      </c>
      <c r="BF486">
        <v>21</v>
      </c>
      <c r="BG486" t="s">
        <v>11605</v>
      </c>
      <c r="BH486" t="s">
        <v>11606</v>
      </c>
      <c r="BI486" t="s">
        <v>11359</v>
      </c>
      <c r="BJ486" t="s">
        <v>11608</v>
      </c>
      <c r="BK486">
        <v>2105</v>
      </c>
      <c r="BL486" t="s">
        <v>11602</v>
      </c>
      <c r="BM486" t="s">
        <v>11603</v>
      </c>
    </row>
    <row r="487" spans="1:65" x14ac:dyDescent="0.25">
      <c r="A487" s="17" t="s">
        <v>1696</v>
      </c>
      <c r="B487" s="18">
        <v>1</v>
      </c>
      <c r="C487" s="19" t="s">
        <v>1765</v>
      </c>
      <c r="D487" s="20" t="s">
        <v>1754</v>
      </c>
      <c r="E487" s="20" t="s">
        <v>1755</v>
      </c>
      <c r="F487" s="21">
        <v>2302206</v>
      </c>
      <c r="G487" s="20" t="s">
        <v>1766</v>
      </c>
      <c r="H487" s="22">
        <v>4764</v>
      </c>
      <c r="I487" s="22">
        <v>2941.61</v>
      </c>
      <c r="J487" s="22">
        <v>2491.61</v>
      </c>
      <c r="K487" s="22">
        <v>2491.61</v>
      </c>
      <c r="L487" s="22">
        <v>2723.61</v>
      </c>
      <c r="M487" s="23">
        <v>74</v>
      </c>
      <c r="N487" s="19" t="s">
        <v>44</v>
      </c>
      <c r="O487" s="22">
        <v>105.05</v>
      </c>
      <c r="P487" s="22">
        <v>21.39</v>
      </c>
      <c r="Q487" s="22">
        <v>84.5</v>
      </c>
      <c r="R487" s="22">
        <v>119.1</v>
      </c>
      <c r="S487" s="22">
        <v>1.0000000000000001E-5</v>
      </c>
      <c r="T487" s="22">
        <v>1.0000000000000001E-5</v>
      </c>
      <c r="U487" s="22">
        <v>123.5</v>
      </c>
      <c r="V487" s="22">
        <v>72.599999999999994</v>
      </c>
      <c r="W487" s="22">
        <v>1E-3</v>
      </c>
      <c r="X487" s="22">
        <v>1E-3</v>
      </c>
      <c r="Y487" s="22">
        <v>1E-3</v>
      </c>
      <c r="Z487" s="22">
        <v>90.5</v>
      </c>
      <c r="AA487" s="22">
        <v>1E-3</v>
      </c>
      <c r="AB487" s="22">
        <v>1E-3</v>
      </c>
      <c r="AC487" s="22">
        <v>3</v>
      </c>
      <c r="AD487" s="22">
        <v>6.5</v>
      </c>
      <c r="AE487" s="24">
        <v>100.00500000000001</v>
      </c>
      <c r="AF487" s="19" t="s">
        <v>64</v>
      </c>
      <c r="AG487" s="25">
        <v>0.58499999999999996</v>
      </c>
      <c r="AH487" s="22">
        <v>288469.43</v>
      </c>
      <c r="AI487" s="22">
        <v>374551.93</v>
      </c>
      <c r="AJ487" s="22">
        <v>663021.36</v>
      </c>
      <c r="AK487" s="21" t="s">
        <v>1767</v>
      </c>
      <c r="AL487" s="21" t="s">
        <v>1768</v>
      </c>
      <c r="AM487" s="26" t="s">
        <v>48</v>
      </c>
      <c r="AN487" s="27">
        <v>0</v>
      </c>
      <c r="AS487">
        <f t="shared" si="14"/>
        <v>2302</v>
      </c>
      <c r="AT487" t="str">
        <f t="shared" si="15"/>
        <v>Região Rural da Metrópole de Fortaleza</v>
      </c>
      <c r="BE487">
        <v>2102804</v>
      </c>
      <c r="BF487">
        <v>21</v>
      </c>
      <c r="BG487" t="s">
        <v>11605</v>
      </c>
      <c r="BH487" t="s">
        <v>11606</v>
      </c>
      <c r="BI487" t="s">
        <v>11359</v>
      </c>
      <c r="BJ487" t="s">
        <v>11609</v>
      </c>
      <c r="BK487">
        <v>2105</v>
      </c>
      <c r="BL487" t="s">
        <v>11602</v>
      </c>
      <c r="BM487" t="s">
        <v>11603</v>
      </c>
    </row>
    <row r="488" spans="1:65" x14ac:dyDescent="0.25">
      <c r="A488" s="17" t="s">
        <v>1696</v>
      </c>
      <c r="B488" s="18">
        <v>1</v>
      </c>
      <c r="C488" s="19" t="s">
        <v>1769</v>
      </c>
      <c r="D488" s="20" t="s">
        <v>1698</v>
      </c>
      <c r="E488" s="20" t="s">
        <v>1770</v>
      </c>
      <c r="F488" s="21">
        <v>2302305</v>
      </c>
      <c r="G488" s="20" t="s">
        <v>1771</v>
      </c>
      <c r="H488" s="22">
        <v>792.7</v>
      </c>
      <c r="I488" s="22">
        <v>629.61</v>
      </c>
      <c r="J488" s="22">
        <v>629.61</v>
      </c>
      <c r="K488" s="22">
        <v>792.7</v>
      </c>
      <c r="L488" s="22">
        <v>629.61</v>
      </c>
      <c r="M488" s="23">
        <v>15</v>
      </c>
      <c r="N488" s="19" t="s">
        <v>44</v>
      </c>
      <c r="O488" s="22">
        <v>15.74</v>
      </c>
      <c r="P488" s="22">
        <v>48</v>
      </c>
      <c r="Q488" s="22">
        <v>83.2</v>
      </c>
      <c r="R488" s="22">
        <v>10.199999999999999</v>
      </c>
      <c r="S488" s="22">
        <v>1.0000000000000001E-5</v>
      </c>
      <c r="T488" s="22">
        <v>0</v>
      </c>
      <c r="U488" s="22">
        <v>311.32</v>
      </c>
      <c r="V488" s="22">
        <v>21.29</v>
      </c>
      <c r="W488" s="22">
        <v>1E-3</v>
      </c>
      <c r="X488" s="22">
        <v>0</v>
      </c>
      <c r="Y488" s="22">
        <v>5</v>
      </c>
      <c r="Z488" s="22">
        <v>75</v>
      </c>
      <c r="AA488" s="22">
        <v>1E-3</v>
      </c>
      <c r="AB488" s="22">
        <v>15</v>
      </c>
      <c r="AC488" s="22">
        <v>1E-3</v>
      </c>
      <c r="AD488" s="22">
        <v>5</v>
      </c>
      <c r="AE488" s="24">
        <v>100.00300000000001</v>
      </c>
      <c r="AF488" s="19" t="s">
        <v>57</v>
      </c>
      <c r="AG488" s="25">
        <v>0.42499999999999999</v>
      </c>
      <c r="AH488" s="22">
        <v>90730.66</v>
      </c>
      <c r="AI488" s="22">
        <v>38687.629999999997</v>
      </c>
      <c r="AJ488" s="22">
        <v>129418.29000000001</v>
      </c>
      <c r="AK488" s="21" t="s">
        <v>1481</v>
      </c>
      <c r="AL488" s="21" t="s">
        <v>1772</v>
      </c>
      <c r="AM488" s="26" t="s">
        <v>48</v>
      </c>
      <c r="AN488" s="27">
        <v>0</v>
      </c>
      <c r="AS488">
        <f t="shared" si="14"/>
        <v>2301</v>
      </c>
      <c r="AT488" t="str">
        <f t="shared" si="15"/>
        <v>Região Rural da Capital Regional de Sobral</v>
      </c>
      <c r="BE488">
        <v>2104073</v>
      </c>
      <c r="BF488">
        <v>21</v>
      </c>
      <c r="BG488" t="s">
        <v>11605</v>
      </c>
      <c r="BH488" t="s">
        <v>11606</v>
      </c>
      <c r="BI488" t="s">
        <v>11359</v>
      </c>
      <c r="BJ488" t="s">
        <v>11610</v>
      </c>
      <c r="BK488">
        <v>2105</v>
      </c>
      <c r="BL488" t="s">
        <v>11602</v>
      </c>
      <c r="BM488" t="s">
        <v>11603</v>
      </c>
    </row>
    <row r="489" spans="1:65" x14ac:dyDescent="0.25">
      <c r="A489" s="17" t="s">
        <v>1696</v>
      </c>
      <c r="B489" s="18">
        <v>1</v>
      </c>
      <c r="C489" s="19" t="s">
        <v>1773</v>
      </c>
      <c r="D489" s="20" t="s">
        <v>1731</v>
      </c>
      <c r="E489" s="20" t="s">
        <v>1774</v>
      </c>
      <c r="F489" s="21">
        <v>2302404</v>
      </c>
      <c r="G489" s="20" t="s">
        <v>550</v>
      </c>
      <c r="H489" s="22">
        <v>1104.3</v>
      </c>
      <c r="I489" s="22">
        <v>1104.3</v>
      </c>
      <c r="J489" s="22">
        <v>764.15350000000001</v>
      </c>
      <c r="K489" s="22">
        <v>1104.3</v>
      </c>
      <c r="L489" s="22">
        <v>764.15350000000001</v>
      </c>
      <c r="M489" s="23">
        <v>20</v>
      </c>
      <c r="N489" s="19" t="s">
        <v>44</v>
      </c>
      <c r="O489" s="22">
        <v>15.28</v>
      </c>
      <c r="P489" s="22">
        <v>30.84</v>
      </c>
      <c r="Q489" s="22">
        <v>100</v>
      </c>
      <c r="R489" s="22">
        <v>72.555899999999994</v>
      </c>
      <c r="S489" s="22">
        <v>1.0000000000000001E-5</v>
      </c>
      <c r="T489" s="22">
        <v>212.66540000000001</v>
      </c>
      <c r="U489" s="22">
        <v>476.44220000000001</v>
      </c>
      <c r="V489" s="22">
        <v>2.5</v>
      </c>
      <c r="W489" s="22">
        <v>1E-3</v>
      </c>
      <c r="X489" s="22">
        <v>1E-3</v>
      </c>
      <c r="Y489" s="22">
        <v>35</v>
      </c>
      <c r="Z489" s="22">
        <v>45</v>
      </c>
      <c r="AA489" s="22">
        <v>1E-3</v>
      </c>
      <c r="AB489" s="22">
        <v>1E-3</v>
      </c>
      <c r="AC489" s="22">
        <v>1E-3</v>
      </c>
      <c r="AD489" s="22">
        <v>20</v>
      </c>
      <c r="AE489" s="24">
        <v>100.00500000000002</v>
      </c>
      <c r="AF489" s="19" t="s">
        <v>57</v>
      </c>
      <c r="AG489" s="25">
        <v>0.43</v>
      </c>
      <c r="AH489" s="22">
        <v>389604.26</v>
      </c>
      <c r="AI489" s="22">
        <v>208078.65</v>
      </c>
      <c r="AJ489" s="22">
        <v>597682.91</v>
      </c>
      <c r="AK489" s="21" t="s">
        <v>656</v>
      </c>
      <c r="AL489" s="21" t="s">
        <v>1775</v>
      </c>
      <c r="AM489" s="26" t="s">
        <v>48</v>
      </c>
      <c r="AN489" s="27">
        <v>0</v>
      </c>
      <c r="AS489">
        <f t="shared" si="14"/>
        <v>2302</v>
      </c>
      <c r="AT489" t="str">
        <f t="shared" si="15"/>
        <v>Região Rural da Metrópole de Fortaleza</v>
      </c>
      <c r="BE489">
        <v>2104099</v>
      </c>
      <c r="BF489">
        <v>21</v>
      </c>
      <c r="BG489" t="s">
        <v>11605</v>
      </c>
      <c r="BH489" t="s">
        <v>11606</v>
      </c>
      <c r="BI489" t="s">
        <v>11359</v>
      </c>
      <c r="BJ489" t="s">
        <v>11611</v>
      </c>
      <c r="BK489">
        <v>2105</v>
      </c>
      <c r="BL489" t="s">
        <v>11602</v>
      </c>
      <c r="BM489" t="s">
        <v>11603</v>
      </c>
    </row>
    <row r="490" spans="1:65" x14ac:dyDescent="0.25">
      <c r="A490" s="17" t="s">
        <v>1696</v>
      </c>
      <c r="B490" s="18">
        <v>1</v>
      </c>
      <c r="C490" s="19" t="s">
        <v>1776</v>
      </c>
      <c r="D490" s="20" t="s">
        <v>1731</v>
      </c>
      <c r="E490" s="20" t="s">
        <v>1774</v>
      </c>
      <c r="F490" s="21">
        <v>2302404</v>
      </c>
      <c r="G490" s="20" t="s">
        <v>1777</v>
      </c>
      <c r="H490" s="22">
        <v>808.2</v>
      </c>
      <c r="I490" s="22">
        <v>989.9</v>
      </c>
      <c r="J490" s="22">
        <v>989.98839999999996</v>
      </c>
      <c r="K490" s="22">
        <v>808.2</v>
      </c>
      <c r="L490" s="22">
        <v>808.2</v>
      </c>
      <c r="M490" s="23">
        <v>16</v>
      </c>
      <c r="N490" s="19" t="s">
        <v>44</v>
      </c>
      <c r="O490" s="22">
        <v>19.79</v>
      </c>
      <c r="P490" s="22">
        <v>92.28</v>
      </c>
      <c r="Q490" s="22">
        <v>70.930000000000007</v>
      </c>
      <c r="R490" s="22">
        <v>153.4</v>
      </c>
      <c r="S490" s="22">
        <v>1.0000000000000001E-5</v>
      </c>
      <c r="T490" s="22">
        <v>1.0000000000000001E-5</v>
      </c>
      <c r="U490" s="22">
        <v>59</v>
      </c>
      <c r="V490" s="22">
        <v>71.900000000000006</v>
      </c>
      <c r="W490" s="22">
        <v>1E-3</v>
      </c>
      <c r="X490" s="22">
        <v>1E-3</v>
      </c>
      <c r="Y490" s="22">
        <v>5</v>
      </c>
      <c r="Z490" s="22">
        <v>50</v>
      </c>
      <c r="AA490" s="22">
        <v>1E-3</v>
      </c>
      <c r="AB490" s="22">
        <v>22.4</v>
      </c>
      <c r="AC490" s="22">
        <v>1E-3</v>
      </c>
      <c r="AD490" s="22">
        <v>22.6</v>
      </c>
      <c r="AE490" s="24">
        <v>100.00399999999999</v>
      </c>
      <c r="AF490" s="19" t="s">
        <v>64</v>
      </c>
      <c r="AG490" s="25">
        <v>0.504</v>
      </c>
      <c r="AH490" s="22">
        <v>215660.7</v>
      </c>
      <c r="AI490" s="22">
        <v>42438.97</v>
      </c>
      <c r="AJ490" s="22">
        <v>258099.67</v>
      </c>
      <c r="AK490" s="21" t="s">
        <v>1778</v>
      </c>
      <c r="AL490" s="21" t="s">
        <v>1779</v>
      </c>
      <c r="AM490" s="26" t="s">
        <v>48</v>
      </c>
      <c r="AN490" s="27">
        <v>0</v>
      </c>
      <c r="AS490">
        <f t="shared" si="14"/>
        <v>2302</v>
      </c>
      <c r="AT490" t="str">
        <f t="shared" si="15"/>
        <v>Região Rural da Metrópole de Fortaleza</v>
      </c>
      <c r="BE490">
        <v>2104107</v>
      </c>
      <c r="BF490">
        <v>21</v>
      </c>
      <c r="BG490" t="s">
        <v>11605</v>
      </c>
      <c r="BH490" t="s">
        <v>11606</v>
      </c>
      <c r="BI490" t="s">
        <v>11359</v>
      </c>
      <c r="BJ490" t="s">
        <v>11612</v>
      </c>
      <c r="BK490">
        <v>2105</v>
      </c>
      <c r="BL490" t="s">
        <v>11602</v>
      </c>
      <c r="BM490" t="s">
        <v>11603</v>
      </c>
    </row>
    <row r="491" spans="1:65" x14ac:dyDescent="0.25">
      <c r="A491" s="17" t="s">
        <v>1696</v>
      </c>
      <c r="B491" s="18">
        <v>1</v>
      </c>
      <c r="C491" s="19" t="s">
        <v>1780</v>
      </c>
      <c r="D491" s="20" t="s">
        <v>1731</v>
      </c>
      <c r="E491" s="20" t="s">
        <v>1774</v>
      </c>
      <c r="F491" s="21">
        <v>2302404</v>
      </c>
      <c r="G491" s="20" t="s">
        <v>1781</v>
      </c>
      <c r="H491" s="22">
        <v>1173.33</v>
      </c>
      <c r="I491" s="22">
        <v>1211.27</v>
      </c>
      <c r="J491" s="22">
        <v>1211.27</v>
      </c>
      <c r="K491" s="22">
        <v>1173.33</v>
      </c>
      <c r="L491" s="22">
        <v>1173.33</v>
      </c>
      <c r="M491" s="23">
        <v>25</v>
      </c>
      <c r="N491" s="19" t="s">
        <v>44</v>
      </c>
      <c r="O491" s="22">
        <v>24.2</v>
      </c>
      <c r="P491" s="22">
        <v>24</v>
      </c>
      <c r="Q491" s="22">
        <v>69.599999999999994</v>
      </c>
      <c r="R491" s="22">
        <v>190.41</v>
      </c>
      <c r="S491" s="22">
        <v>1.0000000000000001E-5</v>
      </c>
      <c r="T491" s="22">
        <v>1.0000000000000001E-5</v>
      </c>
      <c r="U491" s="22">
        <v>712.36</v>
      </c>
      <c r="V491" s="22">
        <v>63.67</v>
      </c>
      <c r="W491" s="22">
        <v>1E-3</v>
      </c>
      <c r="X491" s="22">
        <v>1E-3</v>
      </c>
      <c r="Y491" s="22">
        <v>20</v>
      </c>
      <c r="Z491" s="22">
        <v>35</v>
      </c>
      <c r="AA491" s="22">
        <v>1E-3</v>
      </c>
      <c r="AB491" s="22">
        <v>25</v>
      </c>
      <c r="AC491" s="22">
        <v>1E-3</v>
      </c>
      <c r="AD491" s="22">
        <v>20</v>
      </c>
      <c r="AE491" s="24">
        <v>100.00399999999999</v>
      </c>
      <c r="AF491" s="19" t="s">
        <v>65</v>
      </c>
      <c r="AG491" s="25">
        <v>0.46800000000000003</v>
      </c>
      <c r="AH491" s="22">
        <v>100636.71</v>
      </c>
      <c r="AI491" s="22">
        <v>49583.08</v>
      </c>
      <c r="AJ491" s="22">
        <v>150219.79</v>
      </c>
      <c r="AK491" s="21" t="s">
        <v>1354</v>
      </c>
      <c r="AL491" s="21" t="s">
        <v>1782</v>
      </c>
      <c r="AM491" s="26" t="s">
        <v>48</v>
      </c>
      <c r="AN491" s="27">
        <v>0</v>
      </c>
      <c r="AS491">
        <f t="shared" si="14"/>
        <v>2302</v>
      </c>
      <c r="AT491" t="str">
        <f t="shared" si="15"/>
        <v>Região Rural da Metrópole de Fortaleza</v>
      </c>
      <c r="BE491">
        <v>2106102</v>
      </c>
      <c r="BF491">
        <v>21</v>
      </c>
      <c r="BG491" t="s">
        <v>11605</v>
      </c>
      <c r="BH491" t="s">
        <v>11606</v>
      </c>
      <c r="BI491" t="s">
        <v>11359</v>
      </c>
      <c r="BJ491" t="s">
        <v>11613</v>
      </c>
      <c r="BK491">
        <v>2105</v>
      </c>
      <c r="BL491" t="s">
        <v>11602</v>
      </c>
      <c r="BM491" t="s">
        <v>11603</v>
      </c>
    </row>
    <row r="492" spans="1:65" x14ac:dyDescent="0.25">
      <c r="A492" s="17" t="s">
        <v>1696</v>
      </c>
      <c r="B492" s="18">
        <v>1</v>
      </c>
      <c r="C492" s="19" t="s">
        <v>1783</v>
      </c>
      <c r="D492" s="20" t="s">
        <v>1698</v>
      </c>
      <c r="E492" s="20" t="s">
        <v>1784</v>
      </c>
      <c r="F492" s="21">
        <v>2302602</v>
      </c>
      <c r="G492" s="20" t="s">
        <v>1785</v>
      </c>
      <c r="H492" s="22">
        <v>83.6</v>
      </c>
      <c r="I492" s="22">
        <v>170.6</v>
      </c>
      <c r="J492" s="22">
        <v>170.6</v>
      </c>
      <c r="K492" s="22">
        <v>83.6</v>
      </c>
      <c r="L492" s="22">
        <v>83.6</v>
      </c>
      <c r="M492" s="23">
        <v>5</v>
      </c>
      <c r="N492" s="19" t="s">
        <v>44</v>
      </c>
      <c r="O492" s="22">
        <v>3.1</v>
      </c>
      <c r="P492" s="22">
        <v>5</v>
      </c>
      <c r="Q492" s="22">
        <v>104.57</v>
      </c>
      <c r="R492" s="22">
        <v>2.7</v>
      </c>
      <c r="S492" s="22">
        <v>1.0000000000000001E-5</v>
      </c>
      <c r="T492" s="22">
        <v>1.0000000000000001E-5</v>
      </c>
      <c r="U492" s="22">
        <v>161.9</v>
      </c>
      <c r="V492" s="22">
        <v>1</v>
      </c>
      <c r="W492" s="22">
        <v>1E-3</v>
      </c>
      <c r="X492" s="22">
        <v>1E-3</v>
      </c>
      <c r="Y492" s="22">
        <v>20</v>
      </c>
      <c r="Z492" s="22">
        <v>1E-3</v>
      </c>
      <c r="AA492" s="22">
        <v>30</v>
      </c>
      <c r="AB492" s="22">
        <v>30</v>
      </c>
      <c r="AC492" s="22">
        <v>1E-3</v>
      </c>
      <c r="AD492" s="22">
        <v>20</v>
      </c>
      <c r="AE492" s="24">
        <v>100.004</v>
      </c>
      <c r="AF492" s="19" t="s">
        <v>65</v>
      </c>
      <c r="AG492" s="25">
        <v>0.317</v>
      </c>
      <c r="AH492" s="22">
        <v>1103.75</v>
      </c>
      <c r="AI492" s="22">
        <v>8964.43</v>
      </c>
      <c r="AJ492" s="22">
        <v>10068.18</v>
      </c>
      <c r="AK492" s="21" t="s">
        <v>1786</v>
      </c>
      <c r="AL492" s="21" t="s">
        <v>1787</v>
      </c>
      <c r="AM492" s="26" t="s">
        <v>48</v>
      </c>
      <c r="AN492" s="27">
        <v>0</v>
      </c>
      <c r="AS492">
        <f t="shared" si="14"/>
        <v>2301</v>
      </c>
      <c r="AT492" t="str">
        <f t="shared" si="15"/>
        <v>Região Rural da Capital Regional de Sobral</v>
      </c>
      <c r="BE492">
        <v>2107258</v>
      </c>
      <c r="BF492">
        <v>21</v>
      </c>
      <c r="BG492" t="s">
        <v>11605</v>
      </c>
      <c r="BH492" t="s">
        <v>11606</v>
      </c>
      <c r="BI492" t="s">
        <v>11359</v>
      </c>
      <c r="BJ492" t="s">
        <v>11614</v>
      </c>
      <c r="BK492">
        <v>2105</v>
      </c>
      <c r="BL492" t="s">
        <v>11602</v>
      </c>
      <c r="BM492" t="s">
        <v>11603</v>
      </c>
    </row>
    <row r="493" spans="1:65" x14ac:dyDescent="0.25">
      <c r="A493" s="17" t="s">
        <v>1696</v>
      </c>
      <c r="B493" s="18">
        <v>1</v>
      </c>
      <c r="C493" s="19" t="s">
        <v>1788</v>
      </c>
      <c r="D493" s="20" t="s">
        <v>1698</v>
      </c>
      <c r="E493" s="20" t="s">
        <v>1784</v>
      </c>
      <c r="F493" s="21">
        <v>2302602</v>
      </c>
      <c r="G493" s="20" t="s">
        <v>1789</v>
      </c>
      <c r="H493" s="22">
        <v>1448.2</v>
      </c>
      <c r="I493" s="22">
        <v>1513.7</v>
      </c>
      <c r="J493" s="22">
        <v>1513.71</v>
      </c>
      <c r="K493" s="22">
        <v>1447.6</v>
      </c>
      <c r="L493" s="22">
        <v>1447.6</v>
      </c>
      <c r="M493" s="23">
        <v>35</v>
      </c>
      <c r="N493" s="19" t="s">
        <v>44</v>
      </c>
      <c r="O493" s="22">
        <v>27.52</v>
      </c>
      <c r="P493" s="22">
        <v>12.1</v>
      </c>
      <c r="Q493" s="22">
        <v>75.400000000000006</v>
      </c>
      <c r="R493" s="22">
        <v>50.65</v>
      </c>
      <c r="S493" s="22">
        <v>1.0000000000000001E-5</v>
      </c>
      <c r="T493" s="22">
        <v>1.0000000000000001E-5</v>
      </c>
      <c r="U493" s="22">
        <v>1263.3800000000001</v>
      </c>
      <c r="V493" s="22">
        <v>25.04</v>
      </c>
      <c r="W493" s="22">
        <v>1E-3</v>
      </c>
      <c r="X493" s="22">
        <v>1E-3</v>
      </c>
      <c r="Y493" s="22">
        <v>5</v>
      </c>
      <c r="Z493" s="22">
        <v>55</v>
      </c>
      <c r="AA493" s="22">
        <v>5</v>
      </c>
      <c r="AB493" s="22">
        <v>30</v>
      </c>
      <c r="AC493" s="22">
        <v>1E-3</v>
      </c>
      <c r="AD493" s="22">
        <v>5</v>
      </c>
      <c r="AE493" s="24">
        <v>100.00300000000001</v>
      </c>
      <c r="AF493" s="19" t="s">
        <v>57</v>
      </c>
      <c r="AG493" s="25">
        <v>0.40100000000000002</v>
      </c>
      <c r="AH493" s="22">
        <v>22438.66</v>
      </c>
      <c r="AI493" s="22">
        <v>117604.56</v>
      </c>
      <c r="AJ493" s="22">
        <v>140043.22</v>
      </c>
      <c r="AK493" s="21" t="s">
        <v>1790</v>
      </c>
      <c r="AL493" s="21" t="s">
        <v>1791</v>
      </c>
      <c r="AM493" s="26" t="s">
        <v>48</v>
      </c>
      <c r="AN493" s="27">
        <v>0</v>
      </c>
      <c r="AS493">
        <f t="shared" si="14"/>
        <v>2301</v>
      </c>
      <c r="AT493" t="str">
        <f t="shared" si="15"/>
        <v>Região Rural da Capital Regional de Sobral</v>
      </c>
      <c r="BE493">
        <v>2109502</v>
      </c>
      <c r="BF493">
        <v>21</v>
      </c>
      <c r="BG493" t="s">
        <v>11605</v>
      </c>
      <c r="BH493" t="s">
        <v>11606</v>
      </c>
      <c r="BI493" t="s">
        <v>11359</v>
      </c>
      <c r="BJ493" t="s">
        <v>11615</v>
      </c>
      <c r="BK493">
        <v>2105</v>
      </c>
      <c r="BL493" t="s">
        <v>11602</v>
      </c>
      <c r="BM493" t="s">
        <v>11603</v>
      </c>
    </row>
    <row r="494" spans="1:65" x14ac:dyDescent="0.25">
      <c r="A494" s="17" t="s">
        <v>1696</v>
      </c>
      <c r="B494" s="18">
        <v>1</v>
      </c>
      <c r="C494" s="19" t="s">
        <v>1792</v>
      </c>
      <c r="D494" s="20" t="s">
        <v>1793</v>
      </c>
      <c r="E494" s="20" t="s">
        <v>1793</v>
      </c>
      <c r="F494" s="21">
        <v>2302800</v>
      </c>
      <c r="G494" s="20" t="s">
        <v>1794</v>
      </c>
      <c r="H494" s="22">
        <v>1863</v>
      </c>
      <c r="I494" s="22">
        <v>1930.22</v>
      </c>
      <c r="J494" s="22">
        <v>1930.22</v>
      </c>
      <c r="K494" s="22">
        <v>1863</v>
      </c>
      <c r="L494" s="22">
        <v>1863</v>
      </c>
      <c r="M494" s="23">
        <v>35</v>
      </c>
      <c r="N494" s="19" t="s">
        <v>44</v>
      </c>
      <c r="O494" s="22">
        <v>38.6</v>
      </c>
      <c r="P494" s="22">
        <v>72.900000000000006</v>
      </c>
      <c r="Q494" s="22">
        <v>77</v>
      </c>
      <c r="R494" s="22">
        <v>175.75</v>
      </c>
      <c r="S494" s="22">
        <v>1.0000000000000001E-5</v>
      </c>
      <c r="T494" s="22">
        <v>1.0000000000000001E-5</v>
      </c>
      <c r="U494" s="22">
        <v>459.93</v>
      </c>
      <c r="V494" s="22">
        <v>46.24</v>
      </c>
      <c r="W494" s="22">
        <v>1E-3</v>
      </c>
      <c r="X494" s="22">
        <v>1E-3</v>
      </c>
      <c r="Y494" s="22">
        <v>1E-3</v>
      </c>
      <c r="Z494" s="22">
        <v>58</v>
      </c>
      <c r="AA494" s="22">
        <v>20</v>
      </c>
      <c r="AB494" s="22">
        <v>10</v>
      </c>
      <c r="AC494" s="22">
        <v>1E-3</v>
      </c>
      <c r="AD494" s="22">
        <v>12</v>
      </c>
      <c r="AE494" s="24">
        <v>100.004</v>
      </c>
      <c r="AF494" s="19" t="s">
        <v>57</v>
      </c>
      <c r="AG494" s="25">
        <v>0.39800000000000002</v>
      </c>
      <c r="AH494" s="22">
        <v>313002.65999999997</v>
      </c>
      <c r="AI494" s="22">
        <v>129869.73</v>
      </c>
      <c r="AJ494" s="22">
        <v>442872.38999999996</v>
      </c>
      <c r="AK494" s="21" t="s">
        <v>1272</v>
      </c>
      <c r="AL494" s="21" t="s">
        <v>1795</v>
      </c>
      <c r="AM494" s="26" t="s">
        <v>48</v>
      </c>
      <c r="AN494" s="27">
        <v>0</v>
      </c>
      <c r="AS494">
        <f t="shared" si="14"/>
        <v>2302</v>
      </c>
      <c r="AT494" t="str">
        <f t="shared" si="15"/>
        <v>Região Rural da Metrópole de Fortaleza</v>
      </c>
      <c r="BE494">
        <v>2109700</v>
      </c>
      <c r="BF494">
        <v>21</v>
      </c>
      <c r="BG494" t="s">
        <v>11605</v>
      </c>
      <c r="BH494" t="s">
        <v>11606</v>
      </c>
      <c r="BI494" t="s">
        <v>11359</v>
      </c>
      <c r="BJ494" t="s">
        <v>11616</v>
      </c>
      <c r="BK494">
        <v>2105</v>
      </c>
      <c r="BL494" t="s">
        <v>11602</v>
      </c>
      <c r="BM494" t="s">
        <v>11603</v>
      </c>
    </row>
    <row r="495" spans="1:65" x14ac:dyDescent="0.25">
      <c r="A495" s="17" t="s">
        <v>1696</v>
      </c>
      <c r="B495" s="18">
        <v>1</v>
      </c>
      <c r="C495" s="19" t="s">
        <v>1796</v>
      </c>
      <c r="D495" s="20" t="s">
        <v>1793</v>
      </c>
      <c r="E495" s="20" t="s">
        <v>1793</v>
      </c>
      <c r="F495" s="21">
        <v>2302800</v>
      </c>
      <c r="G495" s="20" t="s">
        <v>1797</v>
      </c>
      <c r="H495" s="22">
        <v>5276.23</v>
      </c>
      <c r="I495" s="22">
        <v>5397.4</v>
      </c>
      <c r="J495" s="22">
        <v>5397.49</v>
      </c>
      <c r="K495" s="22">
        <v>5276.23</v>
      </c>
      <c r="L495" s="22">
        <v>5276.23</v>
      </c>
      <c r="M495" s="23">
        <v>73</v>
      </c>
      <c r="N495" s="19" t="s">
        <v>44</v>
      </c>
      <c r="O495" s="22">
        <v>107.95</v>
      </c>
      <c r="P495" s="22">
        <v>43.23</v>
      </c>
      <c r="Q495" s="22">
        <v>77.58</v>
      </c>
      <c r="R495" s="22">
        <v>1573.22</v>
      </c>
      <c r="S495" s="22">
        <v>100</v>
      </c>
      <c r="T495" s="22">
        <v>1.0000000000000001E-5</v>
      </c>
      <c r="U495" s="22">
        <v>1216.29</v>
      </c>
      <c r="V495" s="22">
        <v>53.97</v>
      </c>
      <c r="W495" s="22">
        <v>1E-3</v>
      </c>
      <c r="X495" s="22">
        <v>1E-3</v>
      </c>
      <c r="Y495" s="22">
        <v>15</v>
      </c>
      <c r="Z495" s="22">
        <v>17</v>
      </c>
      <c r="AA495" s="22">
        <v>31</v>
      </c>
      <c r="AB495" s="22">
        <v>5</v>
      </c>
      <c r="AC495" s="22">
        <v>10</v>
      </c>
      <c r="AD495" s="22">
        <v>22</v>
      </c>
      <c r="AE495" s="24">
        <v>100.00200000000001</v>
      </c>
      <c r="AF495" s="19" t="s">
        <v>44</v>
      </c>
      <c r="AG495" s="25">
        <v>0.51700000000000002</v>
      </c>
      <c r="AH495" s="22">
        <v>1287078.57</v>
      </c>
      <c r="AI495" s="22">
        <v>330476.13</v>
      </c>
      <c r="AJ495" s="22">
        <v>1617554.7000000002</v>
      </c>
      <c r="AK495" s="21" t="s">
        <v>1798</v>
      </c>
      <c r="AL495" s="21" t="s">
        <v>1799</v>
      </c>
      <c r="AM495" s="26" t="s">
        <v>48</v>
      </c>
      <c r="AN495" s="27">
        <v>0</v>
      </c>
      <c r="AS495">
        <f t="shared" si="14"/>
        <v>2302</v>
      </c>
      <c r="AT495" t="str">
        <f t="shared" si="15"/>
        <v>Região Rural da Metrópole de Fortaleza</v>
      </c>
      <c r="BE495">
        <v>2110658</v>
      </c>
      <c r="BF495">
        <v>21</v>
      </c>
      <c r="BG495" t="s">
        <v>11605</v>
      </c>
      <c r="BH495" t="s">
        <v>11606</v>
      </c>
      <c r="BI495" t="s">
        <v>11359</v>
      </c>
      <c r="BJ495" t="s">
        <v>11617</v>
      </c>
      <c r="BK495">
        <v>2105</v>
      </c>
      <c r="BL495" t="s">
        <v>11602</v>
      </c>
      <c r="BM495" t="s">
        <v>11603</v>
      </c>
    </row>
    <row r="496" spans="1:65" x14ac:dyDescent="0.25">
      <c r="A496" s="17" t="s">
        <v>1696</v>
      </c>
      <c r="B496" s="18">
        <v>1</v>
      </c>
      <c r="C496" s="19" t="s">
        <v>1800</v>
      </c>
      <c r="D496" s="20" t="s">
        <v>1793</v>
      </c>
      <c r="E496" s="20" t="s">
        <v>1793</v>
      </c>
      <c r="F496" s="21">
        <v>2302800</v>
      </c>
      <c r="G496" s="20" t="s">
        <v>1801</v>
      </c>
      <c r="H496" s="22">
        <v>720</v>
      </c>
      <c r="I496" s="22">
        <v>750.07159999999999</v>
      </c>
      <c r="J496" s="22">
        <v>750.07159999999999</v>
      </c>
      <c r="K496" s="22">
        <v>720</v>
      </c>
      <c r="L496" s="22">
        <v>720</v>
      </c>
      <c r="M496" s="23">
        <v>20</v>
      </c>
      <c r="N496" s="19" t="s">
        <v>44</v>
      </c>
      <c r="O496" s="22">
        <v>15</v>
      </c>
      <c r="P496" s="22">
        <v>32.96</v>
      </c>
      <c r="Q496" s="22">
        <v>100</v>
      </c>
      <c r="R496" s="22">
        <v>36.51</v>
      </c>
      <c r="S496" s="22">
        <v>0</v>
      </c>
      <c r="T496" s="22">
        <v>233.26</v>
      </c>
      <c r="U496" s="22">
        <v>351.05</v>
      </c>
      <c r="V496" s="22">
        <v>15.74</v>
      </c>
      <c r="W496" s="22">
        <v>0</v>
      </c>
      <c r="X496" s="22">
        <v>0</v>
      </c>
      <c r="Y496" s="22">
        <v>15</v>
      </c>
      <c r="Z496" s="22">
        <v>30</v>
      </c>
      <c r="AA496" s="22">
        <v>0</v>
      </c>
      <c r="AB496" s="22">
        <v>20</v>
      </c>
      <c r="AC496" s="22">
        <v>35</v>
      </c>
      <c r="AD496" s="22">
        <v>0</v>
      </c>
      <c r="AE496" s="24">
        <v>100</v>
      </c>
      <c r="AF496" s="19" t="s">
        <v>65</v>
      </c>
      <c r="AG496" s="25">
        <v>0.54800000000000004</v>
      </c>
      <c r="AH496" s="22">
        <v>57118.2</v>
      </c>
      <c r="AI496" s="22">
        <v>49572</v>
      </c>
      <c r="AJ496" s="22">
        <v>106690.2</v>
      </c>
      <c r="AK496" s="21" t="s">
        <v>1654</v>
      </c>
      <c r="AL496" s="21" t="s">
        <v>1802</v>
      </c>
      <c r="AM496" s="26" t="s">
        <v>48</v>
      </c>
      <c r="AN496" s="27">
        <v>0</v>
      </c>
      <c r="AS496">
        <f t="shared" si="14"/>
        <v>2302</v>
      </c>
      <c r="AT496" t="str">
        <f t="shared" si="15"/>
        <v>Região Rural da Metrópole de Fortaleza</v>
      </c>
      <c r="BE496">
        <v>2110807</v>
      </c>
      <c r="BF496">
        <v>21</v>
      </c>
      <c r="BG496" t="s">
        <v>11605</v>
      </c>
      <c r="BH496" t="s">
        <v>11606</v>
      </c>
      <c r="BI496" t="s">
        <v>11359</v>
      </c>
      <c r="BJ496" t="s">
        <v>11618</v>
      </c>
      <c r="BK496">
        <v>2105</v>
      </c>
      <c r="BL496" t="s">
        <v>11602</v>
      </c>
      <c r="BM496" t="s">
        <v>11603</v>
      </c>
    </row>
    <row r="497" spans="1:65" x14ac:dyDescent="0.25">
      <c r="A497" s="17" t="s">
        <v>1696</v>
      </c>
      <c r="B497" s="18">
        <v>1</v>
      </c>
      <c r="C497" s="19" t="s">
        <v>1803</v>
      </c>
      <c r="D497" s="20" t="s">
        <v>1793</v>
      </c>
      <c r="E497" s="20" t="s">
        <v>1793</v>
      </c>
      <c r="F497" s="21">
        <v>2302800</v>
      </c>
      <c r="G497" s="20" t="s">
        <v>1804</v>
      </c>
      <c r="H497" s="22">
        <v>870</v>
      </c>
      <c r="I497" s="22">
        <v>1068.68</v>
      </c>
      <c r="J497" s="22">
        <v>1068.68</v>
      </c>
      <c r="K497" s="22">
        <v>870</v>
      </c>
      <c r="L497" s="22">
        <v>870</v>
      </c>
      <c r="M497" s="23">
        <v>21</v>
      </c>
      <c r="N497" s="19" t="s">
        <v>44</v>
      </c>
      <c r="O497" s="22">
        <v>21.37</v>
      </c>
      <c r="P497" s="22">
        <v>41.11</v>
      </c>
      <c r="Q497" s="22">
        <v>247.17</v>
      </c>
      <c r="R497" s="22">
        <v>235.82</v>
      </c>
      <c r="S497" s="22">
        <v>1.0000000000000001E-5</v>
      </c>
      <c r="T497" s="22">
        <v>1.0000000000000001E-5</v>
      </c>
      <c r="U497" s="22">
        <v>482.86</v>
      </c>
      <c r="V497" s="22">
        <v>13</v>
      </c>
      <c r="W497" s="22">
        <v>1E-3</v>
      </c>
      <c r="X497" s="22">
        <v>1E-3</v>
      </c>
      <c r="Y497" s="22">
        <v>20</v>
      </c>
      <c r="Z497" s="22">
        <v>15</v>
      </c>
      <c r="AA497" s="22">
        <v>10</v>
      </c>
      <c r="AB497" s="22">
        <v>30</v>
      </c>
      <c r="AC497" s="22">
        <v>10</v>
      </c>
      <c r="AD497" s="22">
        <v>15</v>
      </c>
      <c r="AE497" s="24">
        <v>100.002</v>
      </c>
      <c r="AF497" s="19" t="s">
        <v>57</v>
      </c>
      <c r="AG497" s="25">
        <v>0.28599999999999998</v>
      </c>
      <c r="AH497" s="22">
        <v>202106.57</v>
      </c>
      <c r="AI497" s="22">
        <v>61361.1</v>
      </c>
      <c r="AJ497" s="22">
        <v>263467.67</v>
      </c>
      <c r="AK497" s="21" t="s">
        <v>1805</v>
      </c>
      <c r="AL497" s="21" t="s">
        <v>1798</v>
      </c>
      <c r="AM497" s="26" t="s">
        <v>48</v>
      </c>
      <c r="AN497" s="27">
        <v>0</v>
      </c>
      <c r="AS497">
        <f t="shared" si="14"/>
        <v>2302</v>
      </c>
      <c r="AT497" t="str">
        <f t="shared" si="15"/>
        <v>Região Rural da Metrópole de Fortaleza</v>
      </c>
      <c r="BE497">
        <v>2111573</v>
      </c>
      <c r="BF497">
        <v>21</v>
      </c>
      <c r="BG497" t="s">
        <v>11605</v>
      </c>
      <c r="BH497" t="s">
        <v>11606</v>
      </c>
      <c r="BI497" t="s">
        <v>11359</v>
      </c>
      <c r="BJ497" t="s">
        <v>11619</v>
      </c>
      <c r="BK497">
        <v>2105</v>
      </c>
      <c r="BL497" t="s">
        <v>11602</v>
      </c>
      <c r="BM497" t="s">
        <v>11603</v>
      </c>
    </row>
    <row r="498" spans="1:65" x14ac:dyDescent="0.25">
      <c r="A498" s="17" t="s">
        <v>1696</v>
      </c>
      <c r="B498" s="18">
        <v>1</v>
      </c>
      <c r="C498" s="19" t="s">
        <v>1806</v>
      </c>
      <c r="D498" s="20" t="s">
        <v>1793</v>
      </c>
      <c r="E498" s="20" t="s">
        <v>1793</v>
      </c>
      <c r="F498" s="21">
        <v>2302800</v>
      </c>
      <c r="G498" s="20" t="s">
        <v>1807</v>
      </c>
      <c r="H498" s="22">
        <v>1000</v>
      </c>
      <c r="I498" s="22">
        <v>1000</v>
      </c>
      <c r="J498" s="22">
        <v>977.3</v>
      </c>
      <c r="K498" s="22">
        <v>833.42920000000004</v>
      </c>
      <c r="L498" s="22">
        <v>833.42920000000004</v>
      </c>
      <c r="M498" s="23">
        <v>15</v>
      </c>
      <c r="N498" s="19" t="s">
        <v>44</v>
      </c>
      <c r="O498" s="22">
        <v>16.670000000000002</v>
      </c>
      <c r="P498" s="22">
        <v>3.27</v>
      </c>
      <c r="Q498" s="22">
        <v>100</v>
      </c>
      <c r="R498" s="22">
        <v>41</v>
      </c>
      <c r="S498" s="22">
        <v>1.0000000000000001E-5</v>
      </c>
      <c r="T498" s="22">
        <v>1.0000000000000001E-5</v>
      </c>
      <c r="U498" s="22">
        <v>320.10000000000002</v>
      </c>
      <c r="V498" s="22">
        <v>5.0999999999999996</v>
      </c>
      <c r="W498" s="22">
        <v>1E-3</v>
      </c>
      <c r="X498" s="22">
        <v>1E-3</v>
      </c>
      <c r="Y498" s="22">
        <v>5</v>
      </c>
      <c r="Z498" s="22">
        <v>52</v>
      </c>
      <c r="AA498" s="22">
        <v>35</v>
      </c>
      <c r="AB498" s="22">
        <v>1E-3</v>
      </c>
      <c r="AC498" s="22">
        <v>1E-3</v>
      </c>
      <c r="AD498" s="22">
        <v>8</v>
      </c>
      <c r="AE498" s="24">
        <v>100.00400000000002</v>
      </c>
      <c r="AF498" s="19" t="s">
        <v>65</v>
      </c>
      <c r="AG498" s="25">
        <v>0.503</v>
      </c>
      <c r="AH498" s="22">
        <v>50140.13</v>
      </c>
      <c r="AI498" s="22">
        <v>65677.37</v>
      </c>
      <c r="AJ498" s="22">
        <v>115817.5</v>
      </c>
      <c r="AK498" s="21" t="s">
        <v>1805</v>
      </c>
      <c r="AL498" s="21" t="s">
        <v>1798</v>
      </c>
      <c r="AM498" s="26" t="s">
        <v>48</v>
      </c>
      <c r="AN498" s="27">
        <v>0</v>
      </c>
      <c r="AS498">
        <f t="shared" si="14"/>
        <v>2302</v>
      </c>
      <c r="AT498" t="str">
        <f t="shared" si="15"/>
        <v>Região Rural da Metrópole de Fortaleza</v>
      </c>
      <c r="BE498">
        <v>2111607</v>
      </c>
      <c r="BF498">
        <v>21</v>
      </c>
      <c r="BG498" t="s">
        <v>11605</v>
      </c>
      <c r="BH498" t="s">
        <v>11606</v>
      </c>
      <c r="BI498" t="s">
        <v>11359</v>
      </c>
      <c r="BJ498" t="s">
        <v>11620</v>
      </c>
      <c r="BK498">
        <v>2105</v>
      </c>
      <c r="BL498" t="s">
        <v>11602</v>
      </c>
      <c r="BM498" t="s">
        <v>11603</v>
      </c>
    </row>
    <row r="499" spans="1:65" x14ac:dyDescent="0.25">
      <c r="A499" s="17" t="s">
        <v>1696</v>
      </c>
      <c r="B499" s="18">
        <v>1</v>
      </c>
      <c r="C499" s="19" t="s">
        <v>1808</v>
      </c>
      <c r="D499" s="20" t="s">
        <v>1793</v>
      </c>
      <c r="E499" s="20" t="s">
        <v>1793</v>
      </c>
      <c r="F499" s="21">
        <v>2302800</v>
      </c>
      <c r="G499" s="20" t="s">
        <v>1809</v>
      </c>
      <c r="H499" s="22">
        <v>3472</v>
      </c>
      <c r="I499" s="22">
        <v>3558</v>
      </c>
      <c r="J499" s="22">
        <v>3555.61</v>
      </c>
      <c r="K499" s="22">
        <v>3472</v>
      </c>
      <c r="L499" s="22">
        <v>3472</v>
      </c>
      <c r="M499" s="23">
        <v>72</v>
      </c>
      <c r="N499" s="19" t="s">
        <v>44</v>
      </c>
      <c r="O499" s="22">
        <v>71.11</v>
      </c>
      <c r="P499" s="22">
        <v>37.090000000000003</v>
      </c>
      <c r="Q499" s="22">
        <v>100</v>
      </c>
      <c r="R499" s="22">
        <v>250</v>
      </c>
      <c r="S499" s="22">
        <v>0</v>
      </c>
      <c r="T499" s="22">
        <v>1152</v>
      </c>
      <c r="U499" s="22">
        <v>1953.61</v>
      </c>
      <c r="V499" s="22">
        <v>200</v>
      </c>
      <c r="W499" s="22">
        <v>0</v>
      </c>
      <c r="X499" s="22">
        <v>0</v>
      </c>
      <c r="Y499" s="22">
        <v>25</v>
      </c>
      <c r="Z499" s="22">
        <v>0</v>
      </c>
      <c r="AA499" s="22">
        <v>50</v>
      </c>
      <c r="AB499" s="22">
        <v>20</v>
      </c>
      <c r="AC499" s="22">
        <v>5</v>
      </c>
      <c r="AD499" s="22">
        <v>0</v>
      </c>
      <c r="AE499" s="24">
        <v>100</v>
      </c>
      <c r="AF499" s="19" t="s">
        <v>57</v>
      </c>
      <c r="AG499" s="25">
        <v>0.39900000000000002</v>
      </c>
      <c r="AH499" s="22">
        <v>242272.3</v>
      </c>
      <c r="AI499" s="22">
        <v>158357.22</v>
      </c>
      <c r="AJ499" s="22">
        <v>400629.52</v>
      </c>
      <c r="AK499" s="21" t="s">
        <v>1810</v>
      </c>
      <c r="AL499" s="21" t="s">
        <v>1811</v>
      </c>
      <c r="AM499" s="26" t="s">
        <v>48</v>
      </c>
      <c r="AN499" s="27">
        <v>0</v>
      </c>
      <c r="AS499">
        <f t="shared" si="14"/>
        <v>2302</v>
      </c>
      <c r="AT499" t="str">
        <f t="shared" si="15"/>
        <v>Região Rural da Metrópole de Fortaleza</v>
      </c>
      <c r="BE499">
        <v>2112001</v>
      </c>
      <c r="BF499">
        <v>21</v>
      </c>
      <c r="BG499" t="s">
        <v>11605</v>
      </c>
      <c r="BH499" t="s">
        <v>11606</v>
      </c>
      <c r="BI499" t="s">
        <v>11359</v>
      </c>
      <c r="BJ499" t="s">
        <v>11621</v>
      </c>
      <c r="BK499">
        <v>2105</v>
      </c>
      <c r="BL499" t="s">
        <v>11602</v>
      </c>
      <c r="BM499" t="s">
        <v>11603</v>
      </c>
    </row>
    <row r="500" spans="1:65" x14ac:dyDescent="0.25">
      <c r="A500" s="17" t="s">
        <v>1696</v>
      </c>
      <c r="B500" s="18">
        <v>1</v>
      </c>
      <c r="C500" s="19" t="s">
        <v>1812</v>
      </c>
      <c r="D500" s="20" t="s">
        <v>1793</v>
      </c>
      <c r="E500" s="20" t="s">
        <v>1793</v>
      </c>
      <c r="F500" s="21">
        <v>2302800</v>
      </c>
      <c r="G500" s="20" t="s">
        <v>1813</v>
      </c>
      <c r="H500" s="22">
        <v>1084.55</v>
      </c>
      <c r="I500" s="22">
        <v>1043.9049</v>
      </c>
      <c r="J500" s="22">
        <v>1043.9049</v>
      </c>
      <c r="K500" s="22">
        <v>1084.5</v>
      </c>
      <c r="L500" s="22">
        <v>1043.9049</v>
      </c>
      <c r="M500" s="23">
        <v>20</v>
      </c>
      <c r="N500" s="19" t="s">
        <v>44</v>
      </c>
      <c r="O500" s="22">
        <v>20.87</v>
      </c>
      <c r="P500" s="22">
        <v>0.55000000000000004</v>
      </c>
      <c r="Q500" s="22">
        <v>108.48</v>
      </c>
      <c r="R500" s="22">
        <v>19.688199999999998</v>
      </c>
      <c r="S500" s="22">
        <v>1.0000000000000001E-5</v>
      </c>
      <c r="T500" s="22">
        <v>473.09730000000002</v>
      </c>
      <c r="U500" s="22">
        <v>551.11940000000004</v>
      </c>
      <c r="V500" s="22">
        <v>1.0000000000000001E-5</v>
      </c>
      <c r="W500" s="22">
        <v>0</v>
      </c>
      <c r="X500" s="22">
        <v>0</v>
      </c>
      <c r="Y500" s="22">
        <v>3</v>
      </c>
      <c r="Z500" s="22">
        <v>46</v>
      </c>
      <c r="AA500" s="22">
        <v>0</v>
      </c>
      <c r="AB500" s="22">
        <v>44</v>
      </c>
      <c r="AC500" s="22">
        <v>0</v>
      </c>
      <c r="AD500" s="22">
        <v>7</v>
      </c>
      <c r="AE500" s="24">
        <v>100</v>
      </c>
      <c r="AF500" s="19" t="s">
        <v>65</v>
      </c>
      <c r="AG500" s="25">
        <v>0.33400000000000002</v>
      </c>
      <c r="AH500" s="22">
        <v>58645.120000000003</v>
      </c>
      <c r="AI500" s="22">
        <v>103896.99</v>
      </c>
      <c r="AJ500" s="22">
        <v>162542.11000000002</v>
      </c>
      <c r="AK500" s="21" t="s">
        <v>1814</v>
      </c>
      <c r="AL500" s="21" t="s">
        <v>1815</v>
      </c>
      <c r="AM500" s="26" t="s">
        <v>48</v>
      </c>
      <c r="AN500" s="27">
        <v>0</v>
      </c>
      <c r="AS500">
        <f t="shared" si="14"/>
        <v>2302</v>
      </c>
      <c r="AT500" t="str">
        <f t="shared" si="15"/>
        <v>Região Rural da Metrópole de Fortaleza</v>
      </c>
      <c r="BE500">
        <v>2201150</v>
      </c>
      <c r="BF500">
        <v>22</v>
      </c>
      <c r="BG500" t="s">
        <v>11622</v>
      </c>
      <c r="BH500" t="s">
        <v>11623</v>
      </c>
      <c r="BI500" t="s">
        <v>11359</v>
      </c>
      <c r="BJ500" t="s">
        <v>11624</v>
      </c>
      <c r="BK500">
        <v>2105</v>
      </c>
      <c r="BL500" t="s">
        <v>11602</v>
      </c>
      <c r="BM500" t="s">
        <v>11603</v>
      </c>
    </row>
    <row r="501" spans="1:65" x14ac:dyDescent="0.25">
      <c r="A501" s="17" t="s">
        <v>1696</v>
      </c>
      <c r="B501" s="18">
        <v>1</v>
      </c>
      <c r="C501" s="19" t="s">
        <v>1816</v>
      </c>
      <c r="D501" s="20" t="s">
        <v>1793</v>
      </c>
      <c r="E501" s="20" t="s">
        <v>1793</v>
      </c>
      <c r="F501" s="21">
        <v>2302800</v>
      </c>
      <c r="G501" s="20" t="s">
        <v>1817</v>
      </c>
      <c r="H501" s="22">
        <v>1194.3499999999999</v>
      </c>
      <c r="I501" s="22">
        <v>1154.05</v>
      </c>
      <c r="J501" s="22">
        <v>1154.05</v>
      </c>
      <c r="K501" s="22">
        <v>1194.3499999999999</v>
      </c>
      <c r="L501" s="22">
        <v>1154.05</v>
      </c>
      <c r="M501" s="23">
        <v>27</v>
      </c>
      <c r="N501" s="19" t="s">
        <v>44</v>
      </c>
      <c r="O501" s="22">
        <v>23.08</v>
      </c>
      <c r="P501" s="22">
        <v>28.94</v>
      </c>
      <c r="Q501" s="22">
        <v>75.28</v>
      </c>
      <c r="R501" s="22">
        <v>40</v>
      </c>
      <c r="S501" s="22">
        <v>0</v>
      </c>
      <c r="T501" s="22">
        <v>300</v>
      </c>
      <c r="U501" s="22">
        <v>709.05</v>
      </c>
      <c r="V501" s="22">
        <v>55</v>
      </c>
      <c r="W501" s="22">
        <v>0</v>
      </c>
      <c r="X501" s="22">
        <v>0</v>
      </c>
      <c r="Y501" s="22">
        <v>0</v>
      </c>
      <c r="Z501" s="22">
        <v>30</v>
      </c>
      <c r="AA501" s="22">
        <v>0</v>
      </c>
      <c r="AB501" s="22">
        <v>65</v>
      </c>
      <c r="AC501" s="22">
        <v>0</v>
      </c>
      <c r="AD501" s="22">
        <v>5</v>
      </c>
      <c r="AE501" s="24">
        <v>100</v>
      </c>
      <c r="AF501" s="19" t="s">
        <v>65</v>
      </c>
      <c r="AG501" s="25">
        <v>0.42899999999999999</v>
      </c>
      <c r="AH501" s="22">
        <v>127921.92</v>
      </c>
      <c r="AI501" s="22">
        <v>56606.15</v>
      </c>
      <c r="AJ501" s="22">
        <v>184528.07</v>
      </c>
      <c r="AK501" s="21" t="s">
        <v>1818</v>
      </c>
      <c r="AL501" s="21" t="s">
        <v>1819</v>
      </c>
      <c r="AM501" s="26" t="s">
        <v>48</v>
      </c>
      <c r="AN501" s="27">
        <v>0</v>
      </c>
      <c r="AS501">
        <f t="shared" si="14"/>
        <v>2302</v>
      </c>
      <c r="AT501" t="str">
        <f t="shared" si="15"/>
        <v>Região Rural da Metrópole de Fortaleza</v>
      </c>
      <c r="BE501">
        <v>2203230</v>
      </c>
      <c r="BF501">
        <v>22</v>
      </c>
      <c r="BG501" t="s">
        <v>11622</v>
      </c>
      <c r="BH501" t="s">
        <v>11623</v>
      </c>
      <c r="BI501" t="s">
        <v>11359</v>
      </c>
      <c r="BJ501" t="s">
        <v>11625</v>
      </c>
      <c r="BK501">
        <v>2105</v>
      </c>
      <c r="BL501" t="s">
        <v>11602</v>
      </c>
      <c r="BM501" t="s">
        <v>11603</v>
      </c>
    </row>
    <row r="502" spans="1:65" x14ac:dyDescent="0.25">
      <c r="A502" s="17" t="s">
        <v>1696</v>
      </c>
      <c r="B502" s="18">
        <v>1</v>
      </c>
      <c r="C502" s="19" t="s">
        <v>1820</v>
      </c>
      <c r="D502" s="20" t="s">
        <v>1793</v>
      </c>
      <c r="E502" s="20" t="s">
        <v>1793</v>
      </c>
      <c r="F502" s="21">
        <v>2302800</v>
      </c>
      <c r="G502" s="20" t="s">
        <v>1821</v>
      </c>
      <c r="H502" s="22">
        <v>1386</v>
      </c>
      <c r="I502" s="22">
        <v>1386</v>
      </c>
      <c r="J502" s="22">
        <v>1381.15</v>
      </c>
      <c r="K502" s="22">
        <v>1386</v>
      </c>
      <c r="L502" s="22">
        <v>1381.15</v>
      </c>
      <c r="M502" s="23">
        <v>25</v>
      </c>
      <c r="N502" s="19" t="s">
        <v>44</v>
      </c>
      <c r="O502" s="22">
        <v>27.62</v>
      </c>
      <c r="P502" s="22">
        <v>40.799999999999997</v>
      </c>
      <c r="Q502" s="22">
        <v>79.7</v>
      </c>
      <c r="R502" s="22">
        <v>45.051600000000001</v>
      </c>
      <c r="S502" s="22">
        <v>1.0000000000000001E-5</v>
      </c>
      <c r="T502" s="22">
        <v>1.0000000000000001E-5</v>
      </c>
      <c r="U502" s="22">
        <v>762.08690000000001</v>
      </c>
      <c r="V502" s="22">
        <v>43.870199999999997</v>
      </c>
      <c r="W502" s="22">
        <v>1E-3</v>
      </c>
      <c r="X502" s="22">
        <v>1E-3</v>
      </c>
      <c r="Y502" s="22">
        <v>13</v>
      </c>
      <c r="Z502" s="22">
        <v>50</v>
      </c>
      <c r="AA502" s="22">
        <v>1E-3</v>
      </c>
      <c r="AB502" s="22">
        <v>30</v>
      </c>
      <c r="AC502" s="22">
        <v>1E-3</v>
      </c>
      <c r="AD502" s="22">
        <v>7</v>
      </c>
      <c r="AE502" s="24">
        <v>100.004</v>
      </c>
      <c r="AF502" s="19" t="s">
        <v>57</v>
      </c>
      <c r="AG502" s="25">
        <v>0.40500000000000003</v>
      </c>
      <c r="AH502" s="22">
        <v>153754.97</v>
      </c>
      <c r="AI502" s="22">
        <v>52821.37</v>
      </c>
      <c r="AJ502" s="22">
        <v>206576.34</v>
      </c>
      <c r="AK502" s="21" t="s">
        <v>1092</v>
      </c>
      <c r="AL502" s="21" t="s">
        <v>1822</v>
      </c>
      <c r="AM502" s="26" t="s">
        <v>48</v>
      </c>
      <c r="AN502" s="27">
        <v>0</v>
      </c>
      <c r="AS502">
        <f t="shared" si="14"/>
        <v>2302</v>
      </c>
      <c r="AT502" t="str">
        <f t="shared" si="15"/>
        <v>Região Rural da Metrópole de Fortaleza</v>
      </c>
      <c r="BE502">
        <v>1700251</v>
      </c>
      <c r="BF502">
        <v>17</v>
      </c>
      <c r="BG502" t="s">
        <v>11599</v>
      </c>
      <c r="BH502" t="s">
        <v>11600</v>
      </c>
      <c r="BI502" t="s">
        <v>11076</v>
      </c>
      <c r="BJ502" t="s">
        <v>11626</v>
      </c>
      <c r="BK502">
        <v>1702</v>
      </c>
      <c r="BL502" t="s">
        <v>11627</v>
      </c>
      <c r="BM502" t="s">
        <v>11628</v>
      </c>
    </row>
    <row r="503" spans="1:65" x14ac:dyDescent="0.25">
      <c r="A503" s="17" t="s">
        <v>1696</v>
      </c>
      <c r="B503" s="18">
        <v>1</v>
      </c>
      <c r="C503" s="19" t="s">
        <v>1823</v>
      </c>
      <c r="D503" s="20" t="s">
        <v>1793</v>
      </c>
      <c r="E503" s="20" t="s">
        <v>1793</v>
      </c>
      <c r="F503" s="21">
        <v>2302800</v>
      </c>
      <c r="G503" s="20" t="s">
        <v>1824</v>
      </c>
      <c r="H503" s="22">
        <v>1047.0899999999999</v>
      </c>
      <c r="I503" s="22">
        <v>952.4</v>
      </c>
      <c r="J503" s="22">
        <v>952.43349999999998</v>
      </c>
      <c r="K503" s="22">
        <v>1047.0899999999999</v>
      </c>
      <c r="L503" s="22">
        <v>952.43349999999998</v>
      </c>
      <c r="M503" s="23">
        <v>31</v>
      </c>
      <c r="N503" s="19" t="s">
        <v>44</v>
      </c>
      <c r="O503" s="22">
        <v>19.04</v>
      </c>
      <c r="P503" s="22">
        <v>59.44</v>
      </c>
      <c r="Q503" s="22">
        <v>80.510000000000005</v>
      </c>
      <c r="R503" s="22">
        <v>45</v>
      </c>
      <c r="S503" s="22">
        <v>0</v>
      </c>
      <c r="T503" s="22">
        <v>500</v>
      </c>
      <c r="U503" s="22">
        <v>363.43349999999998</v>
      </c>
      <c r="V503" s="22">
        <v>10</v>
      </c>
      <c r="W503" s="22">
        <v>0</v>
      </c>
      <c r="X503" s="22">
        <v>0</v>
      </c>
      <c r="Y503" s="22">
        <v>10</v>
      </c>
      <c r="Z503" s="22">
        <v>25</v>
      </c>
      <c r="AA503" s="22">
        <v>60</v>
      </c>
      <c r="AB503" s="22">
        <v>0</v>
      </c>
      <c r="AC503" s="22">
        <v>0</v>
      </c>
      <c r="AD503" s="22">
        <v>5</v>
      </c>
      <c r="AE503" s="24">
        <v>100</v>
      </c>
      <c r="AF503" s="19" t="s">
        <v>65</v>
      </c>
      <c r="AG503" s="25">
        <v>0.495</v>
      </c>
      <c r="AH503" s="22">
        <v>98203.47</v>
      </c>
      <c r="AI503" s="22">
        <v>53893.21</v>
      </c>
      <c r="AJ503" s="22">
        <v>152096.68</v>
      </c>
      <c r="AK503" s="21" t="s">
        <v>1810</v>
      </c>
      <c r="AL503" s="21" t="s">
        <v>1825</v>
      </c>
      <c r="AM503" s="26" t="s">
        <v>48</v>
      </c>
      <c r="AN503" s="27">
        <v>0</v>
      </c>
      <c r="AS503">
        <f t="shared" si="14"/>
        <v>2302</v>
      </c>
      <c r="AT503" t="str">
        <f t="shared" si="15"/>
        <v>Região Rural da Metrópole de Fortaleza</v>
      </c>
      <c r="BE503">
        <v>1700350</v>
      </c>
      <c r="BF503">
        <v>17</v>
      </c>
      <c r="BG503" t="s">
        <v>11599</v>
      </c>
      <c r="BH503" t="s">
        <v>11600</v>
      </c>
      <c r="BI503" t="s">
        <v>11076</v>
      </c>
      <c r="BJ503" t="s">
        <v>11629</v>
      </c>
      <c r="BK503">
        <v>1702</v>
      </c>
      <c r="BL503" t="s">
        <v>11627</v>
      </c>
      <c r="BM503" t="s">
        <v>11628</v>
      </c>
    </row>
    <row r="504" spans="1:65" x14ac:dyDescent="0.25">
      <c r="A504" s="17" t="s">
        <v>1696</v>
      </c>
      <c r="B504" s="18">
        <v>1</v>
      </c>
      <c r="C504" s="19" t="s">
        <v>1826</v>
      </c>
      <c r="D504" s="20" t="s">
        <v>1793</v>
      </c>
      <c r="E504" s="20" t="s">
        <v>1793</v>
      </c>
      <c r="F504" s="21">
        <v>2302800</v>
      </c>
      <c r="G504" s="20" t="s">
        <v>1297</v>
      </c>
      <c r="H504" s="22">
        <v>1044.5</v>
      </c>
      <c r="I504" s="22">
        <v>1046.5</v>
      </c>
      <c r="J504" s="22">
        <v>1046.5427</v>
      </c>
      <c r="K504" s="22">
        <v>1044.5</v>
      </c>
      <c r="L504" s="22">
        <v>1044.5</v>
      </c>
      <c r="M504" s="23">
        <v>34</v>
      </c>
      <c r="N504" s="19" t="s">
        <v>44</v>
      </c>
      <c r="O504" s="22">
        <v>20.93</v>
      </c>
      <c r="P504" s="22">
        <v>57.01</v>
      </c>
      <c r="Q504" s="22">
        <v>78.06</v>
      </c>
      <c r="R504" s="22">
        <v>150</v>
      </c>
      <c r="S504" s="22">
        <v>0</v>
      </c>
      <c r="T504" s="22">
        <v>0</v>
      </c>
      <c r="U504" s="22">
        <v>361.54270000000002</v>
      </c>
      <c r="V504" s="22">
        <v>30</v>
      </c>
      <c r="W504" s="22">
        <v>0</v>
      </c>
      <c r="X504" s="22">
        <v>0</v>
      </c>
      <c r="Y504" s="22">
        <v>5</v>
      </c>
      <c r="Z504" s="22">
        <v>30</v>
      </c>
      <c r="AA504" s="22">
        <v>0</v>
      </c>
      <c r="AB504" s="22">
        <v>50</v>
      </c>
      <c r="AC504" s="22">
        <v>0</v>
      </c>
      <c r="AD504" s="22">
        <v>15</v>
      </c>
      <c r="AE504" s="24">
        <v>100</v>
      </c>
      <c r="AF504" s="19" t="s">
        <v>65</v>
      </c>
      <c r="AG504" s="25">
        <v>0.42899999999999999</v>
      </c>
      <c r="AH504" s="22">
        <v>116781.75999999999</v>
      </c>
      <c r="AI504" s="22">
        <v>51232.73</v>
      </c>
      <c r="AJ504" s="22">
        <v>168014.49</v>
      </c>
      <c r="AK504" s="21" t="s">
        <v>1728</v>
      </c>
      <c r="AL504" s="21" t="s">
        <v>1825</v>
      </c>
      <c r="AM504" s="26" t="s">
        <v>48</v>
      </c>
      <c r="AN504" s="27">
        <v>0</v>
      </c>
      <c r="AS504">
        <f t="shared" si="14"/>
        <v>2302</v>
      </c>
      <c r="AT504" t="str">
        <f t="shared" si="15"/>
        <v>Região Rural da Metrópole de Fortaleza</v>
      </c>
      <c r="BE504">
        <v>1700707</v>
      </c>
      <c r="BF504">
        <v>17</v>
      </c>
      <c r="BG504" t="s">
        <v>11599</v>
      </c>
      <c r="BH504" t="s">
        <v>11600</v>
      </c>
      <c r="BI504" t="s">
        <v>11076</v>
      </c>
      <c r="BJ504" t="s">
        <v>11630</v>
      </c>
      <c r="BK504">
        <v>1702</v>
      </c>
      <c r="BL504" t="s">
        <v>11627</v>
      </c>
      <c r="BM504" t="s">
        <v>11628</v>
      </c>
    </row>
    <row r="505" spans="1:65" x14ac:dyDescent="0.25">
      <c r="A505" s="17" t="s">
        <v>1696</v>
      </c>
      <c r="B505" s="18">
        <v>1</v>
      </c>
      <c r="C505" s="19" t="s">
        <v>1827</v>
      </c>
      <c r="D505" s="20" t="s">
        <v>1793</v>
      </c>
      <c r="E505" s="20" t="s">
        <v>1793</v>
      </c>
      <c r="F505" s="21">
        <v>2302800</v>
      </c>
      <c r="G505" s="20" t="s">
        <v>1828</v>
      </c>
      <c r="H505" s="22">
        <v>1033.0168000000001</v>
      </c>
      <c r="I505" s="22">
        <v>1483.4283</v>
      </c>
      <c r="J505" s="22">
        <v>1483.4283</v>
      </c>
      <c r="K505" s="22">
        <v>1033.0168000000001</v>
      </c>
      <c r="L505" s="22">
        <v>1033.0168000000001</v>
      </c>
      <c r="M505" s="23">
        <v>37</v>
      </c>
      <c r="N505" s="19" t="s">
        <v>44</v>
      </c>
      <c r="O505" s="22">
        <v>29.66</v>
      </c>
      <c r="P505" s="22">
        <v>22.89</v>
      </c>
      <c r="Q505" s="22">
        <v>100</v>
      </c>
      <c r="R505" s="22">
        <v>99.896000000000001</v>
      </c>
      <c r="S505" s="22">
        <v>206.6</v>
      </c>
      <c r="T505" s="22">
        <v>210</v>
      </c>
      <c r="U505" s="22">
        <v>0</v>
      </c>
      <c r="V505" s="22">
        <v>60.282899999999998</v>
      </c>
      <c r="W505" s="22">
        <v>0</v>
      </c>
      <c r="X505" s="22">
        <v>0</v>
      </c>
      <c r="Y505" s="22">
        <v>15</v>
      </c>
      <c r="Z505" s="22">
        <v>32</v>
      </c>
      <c r="AA505" s="22">
        <v>0</v>
      </c>
      <c r="AB505" s="22">
        <v>42.2</v>
      </c>
      <c r="AC505" s="22">
        <v>0</v>
      </c>
      <c r="AD505" s="22">
        <v>10.8</v>
      </c>
      <c r="AE505" s="24">
        <v>100</v>
      </c>
      <c r="AF505" s="19" t="s">
        <v>65</v>
      </c>
      <c r="AG505" s="25">
        <v>0.46200000000000002</v>
      </c>
      <c r="AH505" s="22">
        <v>100990.22</v>
      </c>
      <c r="AI505" s="22">
        <v>51971.08</v>
      </c>
      <c r="AJ505" s="22">
        <v>152961.29999999999</v>
      </c>
      <c r="AK505" s="21" t="s">
        <v>1829</v>
      </c>
      <c r="AL505" s="21" t="s">
        <v>1830</v>
      </c>
      <c r="AM505" s="26" t="s">
        <v>48</v>
      </c>
      <c r="AN505" s="27">
        <v>0</v>
      </c>
      <c r="AS505">
        <f t="shared" si="14"/>
        <v>2302</v>
      </c>
      <c r="AT505" t="str">
        <f t="shared" si="15"/>
        <v>Região Rural da Metrópole de Fortaleza</v>
      </c>
      <c r="BE505">
        <v>1701101</v>
      </c>
      <c r="BF505">
        <v>17</v>
      </c>
      <c r="BG505" t="s">
        <v>11599</v>
      </c>
      <c r="BH505" t="s">
        <v>11600</v>
      </c>
      <c r="BI505" t="s">
        <v>11076</v>
      </c>
      <c r="BJ505" t="s">
        <v>11631</v>
      </c>
      <c r="BK505">
        <v>1702</v>
      </c>
      <c r="BL505" t="s">
        <v>11627</v>
      </c>
      <c r="BM505" t="s">
        <v>11628</v>
      </c>
    </row>
    <row r="506" spans="1:65" x14ac:dyDescent="0.25">
      <c r="A506" s="17" t="s">
        <v>1696</v>
      </c>
      <c r="B506" s="18">
        <v>1</v>
      </c>
      <c r="C506" s="19" t="s">
        <v>1831</v>
      </c>
      <c r="D506" s="20" t="s">
        <v>1793</v>
      </c>
      <c r="E506" s="20" t="s">
        <v>1793</v>
      </c>
      <c r="F506" s="21">
        <v>2302800</v>
      </c>
      <c r="G506" s="20" t="s">
        <v>1832</v>
      </c>
      <c r="H506" s="22">
        <v>1725.21</v>
      </c>
      <c r="I506" s="22">
        <v>1426.6</v>
      </c>
      <c r="J506" s="22">
        <v>1426.69</v>
      </c>
      <c r="K506" s="22">
        <v>1725.21</v>
      </c>
      <c r="L506" s="22">
        <v>1426.69</v>
      </c>
      <c r="M506" s="23">
        <v>25</v>
      </c>
      <c r="N506" s="19" t="s">
        <v>44</v>
      </c>
      <c r="O506" s="22">
        <v>31.15</v>
      </c>
      <c r="P506" s="22">
        <v>29.8</v>
      </c>
      <c r="Q506" s="22">
        <v>73</v>
      </c>
      <c r="R506" s="22">
        <v>260.52999999999997</v>
      </c>
      <c r="S506" s="22">
        <v>0</v>
      </c>
      <c r="T506" s="22">
        <v>1.0000000000000001E-5</v>
      </c>
      <c r="U506" s="22">
        <v>790.64</v>
      </c>
      <c r="V506" s="22">
        <v>33.99</v>
      </c>
      <c r="W506" s="22">
        <v>1E-3</v>
      </c>
      <c r="X506" s="22">
        <v>1E-3</v>
      </c>
      <c r="Y506" s="22">
        <v>10</v>
      </c>
      <c r="Z506" s="22">
        <v>45</v>
      </c>
      <c r="AA506" s="22">
        <v>15</v>
      </c>
      <c r="AB506" s="22">
        <v>10</v>
      </c>
      <c r="AC506" s="22">
        <v>1E-3</v>
      </c>
      <c r="AD506" s="22">
        <v>20</v>
      </c>
      <c r="AE506" s="24">
        <v>100.00300000000001</v>
      </c>
      <c r="AF506" s="19" t="s">
        <v>57</v>
      </c>
      <c r="AG506" s="25">
        <v>0.38900000000000001</v>
      </c>
      <c r="AH506" s="22">
        <v>127977.03</v>
      </c>
      <c r="AI506" s="22">
        <v>89781.94</v>
      </c>
      <c r="AJ506" s="22">
        <v>217758.97</v>
      </c>
      <c r="AK506" s="21" t="s">
        <v>1323</v>
      </c>
      <c r="AL506" s="21" t="s">
        <v>1833</v>
      </c>
      <c r="AM506" s="26" t="s">
        <v>48</v>
      </c>
      <c r="AN506" s="27">
        <v>0</v>
      </c>
      <c r="AS506">
        <f t="shared" si="14"/>
        <v>2302</v>
      </c>
      <c r="AT506" t="str">
        <f t="shared" si="15"/>
        <v>Região Rural da Metrópole de Fortaleza</v>
      </c>
      <c r="BE506">
        <v>1701903</v>
      </c>
      <c r="BF506">
        <v>17</v>
      </c>
      <c r="BG506" t="s">
        <v>11599</v>
      </c>
      <c r="BH506" t="s">
        <v>11600</v>
      </c>
      <c r="BI506" t="s">
        <v>11076</v>
      </c>
      <c r="BJ506" t="s">
        <v>11632</v>
      </c>
      <c r="BK506">
        <v>1702</v>
      </c>
      <c r="BL506" t="s">
        <v>11627</v>
      </c>
      <c r="BM506" t="s">
        <v>11628</v>
      </c>
    </row>
    <row r="507" spans="1:65" x14ac:dyDescent="0.25">
      <c r="A507" s="17" t="s">
        <v>1696</v>
      </c>
      <c r="B507" s="18">
        <v>1</v>
      </c>
      <c r="C507" s="19" t="s">
        <v>1834</v>
      </c>
      <c r="D507" s="20" t="s">
        <v>1793</v>
      </c>
      <c r="E507" s="20" t="s">
        <v>1793</v>
      </c>
      <c r="F507" s="21">
        <v>2302800</v>
      </c>
      <c r="G507" s="20" t="s">
        <v>1835</v>
      </c>
      <c r="H507" s="22">
        <v>3212.08</v>
      </c>
      <c r="I507" s="22">
        <v>3212.08</v>
      </c>
      <c r="J507" s="22">
        <v>3212.08</v>
      </c>
      <c r="K507" s="22">
        <v>3211.6606000000002</v>
      </c>
      <c r="L507" s="22">
        <v>3211.6606000000002</v>
      </c>
      <c r="M507" s="23">
        <v>107</v>
      </c>
      <c r="N507" s="19" t="s">
        <v>44</v>
      </c>
      <c r="O507" s="22">
        <v>64.239999999999995</v>
      </c>
      <c r="P507" s="22">
        <v>52.6</v>
      </c>
      <c r="Q507" s="22">
        <v>77.319999999999993</v>
      </c>
      <c r="R507" s="22">
        <v>80</v>
      </c>
      <c r="S507" s="22">
        <v>0</v>
      </c>
      <c r="T507" s="22">
        <v>1520</v>
      </c>
      <c r="U507" s="22">
        <v>1358.58</v>
      </c>
      <c r="V507" s="22">
        <v>100</v>
      </c>
      <c r="W507" s="22">
        <v>0</v>
      </c>
      <c r="X507" s="22">
        <v>0</v>
      </c>
      <c r="Y507" s="22">
        <v>15</v>
      </c>
      <c r="Z507" s="22">
        <v>20</v>
      </c>
      <c r="AA507" s="22">
        <v>60</v>
      </c>
      <c r="AB507" s="22">
        <v>0</v>
      </c>
      <c r="AC507" s="22">
        <v>0</v>
      </c>
      <c r="AD507" s="22">
        <v>5</v>
      </c>
      <c r="AE507" s="24">
        <v>100</v>
      </c>
      <c r="AF507" s="19" t="s">
        <v>64</v>
      </c>
      <c r="AG507" s="25">
        <v>0.55600000000000005</v>
      </c>
      <c r="AH507" s="22">
        <v>308308.58</v>
      </c>
      <c r="AI507" s="22">
        <v>204165.26</v>
      </c>
      <c r="AJ507" s="22">
        <v>512473.84</v>
      </c>
      <c r="AK507" s="21" t="s">
        <v>1810</v>
      </c>
      <c r="AL507" s="21" t="s">
        <v>1836</v>
      </c>
      <c r="AM507" s="26" t="s">
        <v>48</v>
      </c>
      <c r="AN507" s="27">
        <v>0</v>
      </c>
      <c r="AS507">
        <f t="shared" si="14"/>
        <v>2302</v>
      </c>
      <c r="AT507" t="str">
        <f t="shared" si="15"/>
        <v>Região Rural da Metrópole de Fortaleza</v>
      </c>
      <c r="BE507">
        <v>1702000</v>
      </c>
      <c r="BF507">
        <v>17</v>
      </c>
      <c r="BG507" t="s">
        <v>11599</v>
      </c>
      <c r="BH507" t="s">
        <v>11600</v>
      </c>
      <c r="BI507" t="s">
        <v>11076</v>
      </c>
      <c r="BJ507" t="s">
        <v>11633</v>
      </c>
      <c r="BK507">
        <v>1702</v>
      </c>
      <c r="BL507" t="s">
        <v>11627</v>
      </c>
      <c r="BM507" t="s">
        <v>11628</v>
      </c>
    </row>
    <row r="508" spans="1:65" x14ac:dyDescent="0.25">
      <c r="A508" s="17" t="s">
        <v>1696</v>
      </c>
      <c r="B508" s="18">
        <v>1</v>
      </c>
      <c r="C508" s="19" t="s">
        <v>1837</v>
      </c>
      <c r="D508" s="20" t="s">
        <v>1719</v>
      </c>
      <c r="E508" s="20" t="s">
        <v>1838</v>
      </c>
      <c r="F508" s="21">
        <v>2302909</v>
      </c>
      <c r="G508" s="20" t="s">
        <v>1839</v>
      </c>
      <c r="H508" s="22">
        <v>542.92550000000006</v>
      </c>
      <c r="I508" s="22">
        <v>542.9</v>
      </c>
      <c r="J508" s="22">
        <v>542.9</v>
      </c>
      <c r="K508" s="22">
        <v>660</v>
      </c>
      <c r="L508" s="22">
        <v>542.9</v>
      </c>
      <c r="M508" s="23">
        <v>23</v>
      </c>
      <c r="N508" s="19" t="s">
        <v>44</v>
      </c>
      <c r="O508" s="22">
        <v>12.07</v>
      </c>
      <c r="P508" s="22">
        <v>0.1</v>
      </c>
      <c r="Q508" s="22">
        <v>68.56</v>
      </c>
      <c r="R508" s="22">
        <v>32.9</v>
      </c>
      <c r="S508" s="22">
        <v>1.0000000000000001E-5</v>
      </c>
      <c r="T508" s="22">
        <v>89.2</v>
      </c>
      <c r="U508" s="22">
        <v>277.60000000000002</v>
      </c>
      <c r="V508" s="22">
        <v>22.7</v>
      </c>
      <c r="W508" s="22">
        <v>1E-3</v>
      </c>
      <c r="X508" s="22">
        <v>1E-3</v>
      </c>
      <c r="Y508" s="22">
        <v>30</v>
      </c>
      <c r="Z508" s="22">
        <v>40</v>
      </c>
      <c r="AA508" s="22">
        <v>1E-3</v>
      </c>
      <c r="AB508" s="22">
        <v>20</v>
      </c>
      <c r="AC508" s="22">
        <v>1E-3</v>
      </c>
      <c r="AD508" s="22">
        <v>10</v>
      </c>
      <c r="AE508" s="24">
        <v>100.004</v>
      </c>
      <c r="AF508" s="19" t="s">
        <v>65</v>
      </c>
      <c r="AG508" s="25">
        <v>0.51400000000000001</v>
      </c>
      <c r="AH508" s="22">
        <v>510228.95</v>
      </c>
      <c r="AI508" s="22">
        <v>102578.43</v>
      </c>
      <c r="AJ508" s="22">
        <v>612807.38</v>
      </c>
      <c r="AK508" s="21" t="s">
        <v>1840</v>
      </c>
      <c r="AL508" s="21" t="s">
        <v>1841</v>
      </c>
      <c r="AM508" s="26" t="s">
        <v>48</v>
      </c>
      <c r="AN508" s="27">
        <v>0</v>
      </c>
      <c r="AS508">
        <f t="shared" si="14"/>
        <v>2302</v>
      </c>
      <c r="AT508" t="str">
        <f t="shared" si="15"/>
        <v>Região Rural da Metrópole de Fortaleza</v>
      </c>
      <c r="BE508">
        <v>1703107</v>
      </c>
      <c r="BF508">
        <v>17</v>
      </c>
      <c r="BG508" t="s">
        <v>11599</v>
      </c>
      <c r="BH508" t="s">
        <v>11600</v>
      </c>
      <c r="BI508" t="s">
        <v>11076</v>
      </c>
      <c r="BJ508" t="s">
        <v>11634</v>
      </c>
      <c r="BK508">
        <v>1702</v>
      </c>
      <c r="BL508" t="s">
        <v>11627</v>
      </c>
      <c r="BM508" t="s">
        <v>11628</v>
      </c>
    </row>
    <row r="509" spans="1:65" x14ac:dyDescent="0.25">
      <c r="A509" s="17" t="s">
        <v>1696</v>
      </c>
      <c r="B509" s="18">
        <v>1</v>
      </c>
      <c r="C509" s="19" t="s">
        <v>1842</v>
      </c>
      <c r="D509" s="20" t="s">
        <v>1793</v>
      </c>
      <c r="E509" s="20" t="s">
        <v>1843</v>
      </c>
      <c r="F509" s="21">
        <v>2303006</v>
      </c>
      <c r="G509" s="20" t="s">
        <v>1807</v>
      </c>
      <c r="H509" s="22">
        <v>1065</v>
      </c>
      <c r="I509" s="22">
        <v>1073.595</v>
      </c>
      <c r="J509" s="22">
        <v>1076.595</v>
      </c>
      <c r="K509" s="22">
        <v>1065</v>
      </c>
      <c r="L509" s="22">
        <v>1065</v>
      </c>
      <c r="M509" s="23">
        <v>26</v>
      </c>
      <c r="N509" s="19" t="s">
        <v>44</v>
      </c>
      <c r="O509" s="22">
        <v>21.53</v>
      </c>
      <c r="P509" s="22">
        <v>27.86</v>
      </c>
      <c r="Q509" s="22">
        <v>76.92</v>
      </c>
      <c r="R509" s="22">
        <v>48.148200000000003</v>
      </c>
      <c r="S509" s="22">
        <v>1.0000000000000001E-5</v>
      </c>
      <c r="T509" s="22">
        <v>740.99480000000005</v>
      </c>
      <c r="U509" s="22">
        <v>250</v>
      </c>
      <c r="V509" s="22">
        <v>37.451999999999998</v>
      </c>
      <c r="W509" s="22">
        <v>0</v>
      </c>
      <c r="X509" s="22">
        <v>0</v>
      </c>
      <c r="Y509" s="22">
        <v>32</v>
      </c>
      <c r="Z509" s="22">
        <v>40</v>
      </c>
      <c r="AA509" s="22">
        <v>0</v>
      </c>
      <c r="AB509" s="22">
        <v>20</v>
      </c>
      <c r="AC509" s="22">
        <v>0</v>
      </c>
      <c r="AD509" s="22">
        <v>8</v>
      </c>
      <c r="AE509" s="24">
        <v>100</v>
      </c>
      <c r="AF509" s="19" t="s">
        <v>57</v>
      </c>
      <c r="AG509" s="25">
        <v>0.36099999999999999</v>
      </c>
      <c r="AH509" s="22">
        <v>313711.87</v>
      </c>
      <c r="AI509" s="22">
        <v>120941.4</v>
      </c>
      <c r="AJ509" s="22">
        <v>434653.27</v>
      </c>
      <c r="AK509" s="21" t="s">
        <v>400</v>
      </c>
      <c r="AL509" s="21" t="s">
        <v>1844</v>
      </c>
      <c r="AM509" s="26" t="s">
        <v>48</v>
      </c>
      <c r="AN509" s="27">
        <v>0</v>
      </c>
      <c r="AS509">
        <f t="shared" si="14"/>
        <v>2302</v>
      </c>
      <c r="AT509" t="str">
        <f t="shared" si="15"/>
        <v>Região Rural da Metrópole de Fortaleza</v>
      </c>
      <c r="BE509">
        <v>1703701</v>
      </c>
      <c r="BF509">
        <v>17</v>
      </c>
      <c r="BG509" t="s">
        <v>11599</v>
      </c>
      <c r="BH509" t="s">
        <v>11600</v>
      </c>
      <c r="BI509" t="s">
        <v>11076</v>
      </c>
      <c r="BJ509" t="s">
        <v>11635</v>
      </c>
      <c r="BK509">
        <v>1702</v>
      </c>
      <c r="BL509" t="s">
        <v>11627</v>
      </c>
      <c r="BM509" t="s">
        <v>11628</v>
      </c>
    </row>
    <row r="510" spans="1:65" x14ac:dyDescent="0.25">
      <c r="A510" s="17" t="s">
        <v>1696</v>
      </c>
      <c r="B510" s="18">
        <v>1</v>
      </c>
      <c r="C510" s="19" t="s">
        <v>1845</v>
      </c>
      <c r="D510" s="20" t="s">
        <v>1793</v>
      </c>
      <c r="E510" s="20" t="s">
        <v>1843</v>
      </c>
      <c r="F510" s="21">
        <v>2303006</v>
      </c>
      <c r="G510" s="20" t="s">
        <v>1846</v>
      </c>
      <c r="H510" s="22">
        <v>5058.3100000000004</v>
      </c>
      <c r="I510" s="22">
        <v>5058.3100000000004</v>
      </c>
      <c r="J510" s="22">
        <v>4343.87</v>
      </c>
      <c r="K510" s="22">
        <v>5058.3100000000004</v>
      </c>
      <c r="L510" s="22">
        <v>4343.87</v>
      </c>
      <c r="M510" s="23">
        <v>45</v>
      </c>
      <c r="N510" s="19" t="s">
        <v>44</v>
      </c>
      <c r="O510" s="22">
        <v>62.91</v>
      </c>
      <c r="P510" s="22">
        <v>34.200000000000003</v>
      </c>
      <c r="Q510" s="22">
        <v>102.4</v>
      </c>
      <c r="R510" s="22">
        <v>1141.02</v>
      </c>
      <c r="S510" s="22">
        <v>1.0000000000000001E-5</v>
      </c>
      <c r="T510" s="22">
        <v>1.0000000000000001E-5</v>
      </c>
      <c r="U510" s="22">
        <v>2070.54</v>
      </c>
      <c r="V510" s="22">
        <v>57.31</v>
      </c>
      <c r="W510" s="22">
        <v>1E-3</v>
      </c>
      <c r="X510" s="22">
        <v>1E-3</v>
      </c>
      <c r="Y510" s="22">
        <v>10</v>
      </c>
      <c r="Z510" s="22">
        <v>22</v>
      </c>
      <c r="AA510" s="22">
        <v>40</v>
      </c>
      <c r="AB510" s="22">
        <v>1E-3</v>
      </c>
      <c r="AC510" s="22">
        <v>1E-3</v>
      </c>
      <c r="AD510" s="22">
        <v>28</v>
      </c>
      <c r="AE510" s="24">
        <v>100.00400000000002</v>
      </c>
      <c r="AF510" s="19" t="s">
        <v>65</v>
      </c>
      <c r="AG510" s="25">
        <v>0.44400000000000001</v>
      </c>
      <c r="AH510" s="22">
        <v>248169.92</v>
      </c>
      <c r="AI510" s="22">
        <v>153295.32</v>
      </c>
      <c r="AJ510" s="22">
        <v>401465.24</v>
      </c>
      <c r="AK510" s="21" t="s">
        <v>685</v>
      </c>
      <c r="AL510" s="21" t="s">
        <v>1847</v>
      </c>
      <c r="AM510" s="26" t="s">
        <v>48</v>
      </c>
      <c r="AN510" s="27">
        <v>0</v>
      </c>
      <c r="AS510">
        <f t="shared" si="14"/>
        <v>2302</v>
      </c>
      <c r="AT510" t="str">
        <f t="shared" si="15"/>
        <v>Região Rural da Metrópole de Fortaleza</v>
      </c>
      <c r="BE510">
        <v>1703867</v>
      </c>
      <c r="BF510">
        <v>17</v>
      </c>
      <c r="BG510" t="s">
        <v>11599</v>
      </c>
      <c r="BH510" t="s">
        <v>11600</v>
      </c>
      <c r="BI510" t="s">
        <v>11076</v>
      </c>
      <c r="BJ510" t="s">
        <v>11636</v>
      </c>
      <c r="BK510">
        <v>1702</v>
      </c>
      <c r="BL510" t="s">
        <v>11627</v>
      </c>
      <c r="BM510" t="s">
        <v>11628</v>
      </c>
    </row>
    <row r="511" spans="1:65" x14ac:dyDescent="0.25">
      <c r="A511" s="17" t="s">
        <v>1696</v>
      </c>
      <c r="B511" s="18">
        <v>1</v>
      </c>
      <c r="C511" s="19" t="s">
        <v>1848</v>
      </c>
      <c r="D511" s="20" t="s">
        <v>1754</v>
      </c>
      <c r="E511" s="20" t="s">
        <v>1754</v>
      </c>
      <c r="F511" s="21">
        <v>2303501</v>
      </c>
      <c r="G511" s="20" t="s">
        <v>1849</v>
      </c>
      <c r="H511" s="22">
        <v>1118.5999999999999</v>
      </c>
      <c r="I511" s="22">
        <v>1118.5999999999999</v>
      </c>
      <c r="J511" s="22">
        <v>1109.01</v>
      </c>
      <c r="K511" s="22">
        <v>1118.5999999999999</v>
      </c>
      <c r="L511" s="22">
        <v>1109.01</v>
      </c>
      <c r="M511" s="23">
        <v>25</v>
      </c>
      <c r="N511" s="19" t="s">
        <v>44</v>
      </c>
      <c r="O511" s="22">
        <v>39.61</v>
      </c>
      <c r="P511" s="22">
        <v>66.41</v>
      </c>
      <c r="Q511" s="22">
        <v>100</v>
      </c>
      <c r="R511" s="22">
        <v>1.0000000000000001E-5</v>
      </c>
      <c r="S511" s="22">
        <v>226.98</v>
      </c>
      <c r="T511" s="22">
        <v>576.44119999999998</v>
      </c>
      <c r="U511" s="22">
        <v>288.58940000000001</v>
      </c>
      <c r="V511" s="22">
        <v>17.003</v>
      </c>
      <c r="W511" s="22">
        <v>1E-3</v>
      </c>
      <c r="X511" s="22">
        <v>1E-3</v>
      </c>
      <c r="Y511" s="22">
        <v>1E-3</v>
      </c>
      <c r="Z511" s="22">
        <v>1E-3</v>
      </c>
      <c r="AA511" s="22">
        <v>78</v>
      </c>
      <c r="AB511" s="22">
        <v>1E-3</v>
      </c>
      <c r="AC511" s="22">
        <v>1E-3</v>
      </c>
      <c r="AD511" s="22">
        <v>22</v>
      </c>
      <c r="AE511" s="24">
        <v>100.00600000000001</v>
      </c>
      <c r="AF511" s="19" t="s">
        <v>57</v>
      </c>
      <c r="AG511" s="25">
        <v>0.34699999999999998</v>
      </c>
      <c r="AH511" s="22">
        <v>131139.07</v>
      </c>
      <c r="AI511" s="22">
        <v>76684.789999999994</v>
      </c>
      <c r="AJ511" s="22">
        <v>207823.86</v>
      </c>
      <c r="AK511" s="21" t="s">
        <v>1850</v>
      </c>
      <c r="AL511" s="21" t="s">
        <v>1851</v>
      </c>
      <c r="AM511" s="26" t="s">
        <v>48</v>
      </c>
      <c r="AN511" s="27">
        <v>0</v>
      </c>
      <c r="AS511">
        <f t="shared" si="14"/>
        <v>2302</v>
      </c>
      <c r="AT511" t="str">
        <f t="shared" si="15"/>
        <v>Região Rural da Metrópole de Fortaleza</v>
      </c>
      <c r="BE511">
        <v>1703909</v>
      </c>
      <c r="BF511">
        <v>17</v>
      </c>
      <c r="BG511" t="s">
        <v>11599</v>
      </c>
      <c r="BH511" t="s">
        <v>11600</v>
      </c>
      <c r="BI511" t="s">
        <v>11076</v>
      </c>
      <c r="BJ511" t="s">
        <v>11637</v>
      </c>
      <c r="BK511">
        <v>1702</v>
      </c>
      <c r="BL511" t="s">
        <v>11627</v>
      </c>
      <c r="BM511" t="s">
        <v>11628</v>
      </c>
    </row>
    <row r="512" spans="1:65" x14ac:dyDescent="0.25">
      <c r="A512" s="17" t="s">
        <v>1696</v>
      </c>
      <c r="B512" s="18">
        <v>1</v>
      </c>
      <c r="C512" s="19" t="s">
        <v>1852</v>
      </c>
      <c r="D512" s="20" t="s">
        <v>1853</v>
      </c>
      <c r="E512" s="20" t="s">
        <v>1854</v>
      </c>
      <c r="F512" s="21">
        <v>2303709</v>
      </c>
      <c r="G512" s="20" t="s">
        <v>1855</v>
      </c>
      <c r="H512" s="22">
        <v>410.5</v>
      </c>
      <c r="I512" s="22">
        <v>363</v>
      </c>
      <c r="J512" s="22">
        <v>363.005</v>
      </c>
      <c r="K512" s="22">
        <v>410.5</v>
      </c>
      <c r="L512" s="22">
        <v>363.005</v>
      </c>
      <c r="M512" s="23">
        <v>12</v>
      </c>
      <c r="N512" s="19" t="s">
        <v>44</v>
      </c>
      <c r="O512" s="22">
        <v>24.2</v>
      </c>
      <c r="P512" s="22">
        <v>5.45</v>
      </c>
      <c r="Q512" s="22">
        <v>57.5</v>
      </c>
      <c r="R512" s="22">
        <v>35</v>
      </c>
      <c r="S512" s="22">
        <v>0</v>
      </c>
      <c r="T512" s="22">
        <v>20</v>
      </c>
      <c r="U512" s="22">
        <v>301.005</v>
      </c>
      <c r="V512" s="22">
        <v>7</v>
      </c>
      <c r="W512" s="22">
        <v>0</v>
      </c>
      <c r="X512" s="22">
        <v>0</v>
      </c>
      <c r="Y512" s="22">
        <v>20</v>
      </c>
      <c r="Z512" s="22">
        <v>35</v>
      </c>
      <c r="AA512" s="22">
        <v>45</v>
      </c>
      <c r="AB512" s="22">
        <v>0</v>
      </c>
      <c r="AC512" s="22">
        <v>0</v>
      </c>
      <c r="AD512" s="22">
        <v>0</v>
      </c>
      <c r="AE512" s="24">
        <v>100</v>
      </c>
      <c r="AF512" s="19" t="s">
        <v>57</v>
      </c>
      <c r="AG512" s="25">
        <v>0.437</v>
      </c>
      <c r="AH512" s="22">
        <v>10150.799999999999</v>
      </c>
      <c r="AI512" s="22">
        <v>37999.360000000001</v>
      </c>
      <c r="AJ512" s="22">
        <v>48150.16</v>
      </c>
      <c r="AK512" s="21" t="s">
        <v>1856</v>
      </c>
      <c r="AL512" s="21" t="s">
        <v>1857</v>
      </c>
      <c r="AM512" s="26" t="s">
        <v>48</v>
      </c>
      <c r="AN512" s="27">
        <v>0</v>
      </c>
      <c r="AS512">
        <f t="shared" si="14"/>
        <v>2302</v>
      </c>
      <c r="AT512" t="str">
        <f t="shared" si="15"/>
        <v>Região Rural da Metrópole de Fortaleza</v>
      </c>
      <c r="BE512">
        <v>1704600</v>
      </c>
      <c r="BF512">
        <v>17</v>
      </c>
      <c r="BG512" t="s">
        <v>11599</v>
      </c>
      <c r="BH512" t="s">
        <v>11600</v>
      </c>
      <c r="BI512" t="s">
        <v>11076</v>
      </c>
      <c r="BJ512" t="s">
        <v>11638</v>
      </c>
      <c r="BK512">
        <v>1702</v>
      </c>
      <c r="BL512" t="s">
        <v>11627</v>
      </c>
      <c r="BM512" t="s">
        <v>11628</v>
      </c>
    </row>
    <row r="513" spans="1:65" x14ac:dyDescent="0.25">
      <c r="A513" s="17" t="s">
        <v>1696</v>
      </c>
      <c r="B513" s="18">
        <v>1</v>
      </c>
      <c r="C513" s="19" t="s">
        <v>1858</v>
      </c>
      <c r="D513" s="20" t="s">
        <v>1853</v>
      </c>
      <c r="E513" s="20" t="s">
        <v>1854</v>
      </c>
      <c r="F513" s="21">
        <v>2303709</v>
      </c>
      <c r="G513" s="20" t="s">
        <v>1859</v>
      </c>
      <c r="H513" s="22">
        <v>584.85569999999996</v>
      </c>
      <c r="I513" s="22">
        <v>1.0000000000000001E-5</v>
      </c>
      <c r="J513" s="22">
        <v>584.85569999999996</v>
      </c>
      <c r="K513" s="22">
        <v>532.29999999999995</v>
      </c>
      <c r="L513" s="22">
        <v>532.41</v>
      </c>
      <c r="M513" s="23">
        <v>20</v>
      </c>
      <c r="N513" s="19" t="s">
        <v>44</v>
      </c>
      <c r="O513" s="22">
        <v>38.99</v>
      </c>
      <c r="P513" s="22">
        <v>15.53</v>
      </c>
      <c r="Q513" s="22">
        <v>57.54</v>
      </c>
      <c r="R513" s="22">
        <v>22.478999999999999</v>
      </c>
      <c r="S513" s="22">
        <v>106.46</v>
      </c>
      <c r="T513" s="22">
        <v>86</v>
      </c>
      <c r="U513" s="22">
        <v>1.0000000000000001E-5</v>
      </c>
      <c r="V513" s="22">
        <v>11.838900000000001</v>
      </c>
      <c r="W513" s="22">
        <v>1E-3</v>
      </c>
      <c r="X513" s="22">
        <v>1E-3</v>
      </c>
      <c r="Y513" s="22">
        <v>15</v>
      </c>
      <c r="Z513" s="22">
        <v>25</v>
      </c>
      <c r="AA513" s="22">
        <v>40</v>
      </c>
      <c r="AB513" s="22">
        <v>0</v>
      </c>
      <c r="AC513" s="22">
        <v>1E-3</v>
      </c>
      <c r="AD513" s="22">
        <v>20</v>
      </c>
      <c r="AE513" s="24">
        <v>100.00300000000001</v>
      </c>
      <c r="AF513" s="19" t="s">
        <v>57</v>
      </c>
      <c r="AG513" s="25">
        <v>0.38900000000000001</v>
      </c>
      <c r="AH513" s="22">
        <v>176320.11</v>
      </c>
      <c r="AI513" s="22">
        <v>76219.820000000007</v>
      </c>
      <c r="AJ513" s="22">
        <v>252539.93</v>
      </c>
      <c r="AK513" s="21" t="s">
        <v>790</v>
      </c>
      <c r="AL513" s="21" t="s">
        <v>1092</v>
      </c>
      <c r="AM513" s="26" t="s">
        <v>48</v>
      </c>
      <c r="AN513" s="27">
        <v>0</v>
      </c>
      <c r="AS513">
        <f t="shared" si="14"/>
        <v>2302</v>
      </c>
      <c r="AT513" t="str">
        <f t="shared" si="15"/>
        <v>Região Rural da Metrópole de Fortaleza</v>
      </c>
      <c r="BE513">
        <v>1705102</v>
      </c>
      <c r="BF513">
        <v>17</v>
      </c>
      <c r="BG513" t="s">
        <v>11599</v>
      </c>
      <c r="BH513" t="s">
        <v>11600</v>
      </c>
      <c r="BI513" t="s">
        <v>11076</v>
      </c>
      <c r="BJ513" t="s">
        <v>11639</v>
      </c>
      <c r="BK513">
        <v>1702</v>
      </c>
      <c r="BL513" t="s">
        <v>11627</v>
      </c>
      <c r="BM513" t="s">
        <v>11628</v>
      </c>
    </row>
    <row r="514" spans="1:65" x14ac:dyDescent="0.25">
      <c r="A514" s="17" t="s">
        <v>1696</v>
      </c>
      <c r="B514" s="18">
        <v>1</v>
      </c>
      <c r="C514" s="19" t="s">
        <v>1860</v>
      </c>
      <c r="D514" s="20" t="s">
        <v>1853</v>
      </c>
      <c r="E514" s="20" t="s">
        <v>1854</v>
      </c>
      <c r="F514" s="21">
        <v>2303709</v>
      </c>
      <c r="G514" s="20" t="s">
        <v>1861</v>
      </c>
      <c r="H514" s="22">
        <v>570.79999999999995</v>
      </c>
      <c r="I514" s="22">
        <v>302.8</v>
      </c>
      <c r="J514" s="22">
        <v>302.8</v>
      </c>
      <c r="K514" s="22">
        <v>570.79999999999995</v>
      </c>
      <c r="L514" s="22">
        <v>302.8</v>
      </c>
      <c r="M514" s="23">
        <v>11</v>
      </c>
      <c r="N514" s="19" t="s">
        <v>44</v>
      </c>
      <c r="O514" s="22">
        <v>20.18</v>
      </c>
      <c r="P514" s="22">
        <v>7.0000000000000007E-2</v>
      </c>
      <c r="Q514" s="22">
        <v>80</v>
      </c>
      <c r="R514" s="22">
        <v>5.8</v>
      </c>
      <c r="S514" s="22">
        <v>1.0000000000000001E-5</v>
      </c>
      <c r="T514" s="22">
        <v>1.0000000000000001E-5</v>
      </c>
      <c r="U514" s="22">
        <v>30</v>
      </c>
      <c r="V514" s="22">
        <v>10.4</v>
      </c>
      <c r="W514" s="22">
        <v>1E-3</v>
      </c>
      <c r="X514" s="22">
        <v>1E-3</v>
      </c>
      <c r="Y514" s="22">
        <v>10</v>
      </c>
      <c r="Z514" s="22">
        <v>51</v>
      </c>
      <c r="AA514" s="22">
        <v>1E-3</v>
      </c>
      <c r="AB514" s="22">
        <v>24</v>
      </c>
      <c r="AC514" s="22">
        <v>1E-3</v>
      </c>
      <c r="AD514" s="22">
        <v>15</v>
      </c>
      <c r="AE514" s="24">
        <v>100.004</v>
      </c>
      <c r="AF514" s="19" t="s">
        <v>65</v>
      </c>
      <c r="AG514" s="25">
        <v>0.35099999999999998</v>
      </c>
      <c r="AH514" s="22">
        <v>54357.919999999998</v>
      </c>
      <c r="AI514" s="22">
        <v>72151.73</v>
      </c>
      <c r="AJ514" s="22">
        <v>126509.65</v>
      </c>
      <c r="AK514" s="21" t="s">
        <v>1805</v>
      </c>
      <c r="AL514" s="21" t="s">
        <v>1862</v>
      </c>
      <c r="AM514" s="26" t="s">
        <v>48</v>
      </c>
      <c r="AN514" s="27">
        <v>0</v>
      </c>
      <c r="AS514">
        <f t="shared" si="14"/>
        <v>2302</v>
      </c>
      <c r="AT514" t="str">
        <f t="shared" si="15"/>
        <v>Região Rural da Metrópole de Fortaleza</v>
      </c>
      <c r="BE514">
        <v>1706100</v>
      </c>
      <c r="BF514">
        <v>17</v>
      </c>
      <c r="BG514" t="s">
        <v>11599</v>
      </c>
      <c r="BH514" t="s">
        <v>11600</v>
      </c>
      <c r="BI514" t="s">
        <v>11076</v>
      </c>
      <c r="BJ514" t="s">
        <v>11640</v>
      </c>
      <c r="BK514">
        <v>1702</v>
      </c>
      <c r="BL514" t="s">
        <v>11627</v>
      </c>
      <c r="BM514" t="s">
        <v>11628</v>
      </c>
    </row>
    <row r="515" spans="1:65" x14ac:dyDescent="0.25">
      <c r="A515" s="17" t="s">
        <v>1696</v>
      </c>
      <c r="B515" s="18">
        <v>1</v>
      </c>
      <c r="C515" s="19" t="s">
        <v>1863</v>
      </c>
      <c r="D515" s="20" t="s">
        <v>1853</v>
      </c>
      <c r="E515" s="20" t="s">
        <v>1854</v>
      </c>
      <c r="F515" s="21">
        <v>2303709</v>
      </c>
      <c r="G515" s="20" t="s">
        <v>1864</v>
      </c>
      <c r="H515" s="22">
        <v>409.9</v>
      </c>
      <c r="I515" s="22">
        <v>409.9</v>
      </c>
      <c r="J515" s="22">
        <v>461.05500000000001</v>
      </c>
      <c r="K515" s="22">
        <v>409.9</v>
      </c>
      <c r="L515" s="22">
        <v>461.05500000000001</v>
      </c>
      <c r="M515" s="23">
        <v>12</v>
      </c>
      <c r="N515" s="19" t="s">
        <v>44</v>
      </c>
      <c r="O515" s="22">
        <v>30.74</v>
      </c>
      <c r="P515" s="22">
        <v>8.59</v>
      </c>
      <c r="Q515" s="22">
        <v>64.849999999999994</v>
      </c>
      <c r="R515" s="22">
        <v>58</v>
      </c>
      <c r="S515" s="22">
        <v>0</v>
      </c>
      <c r="T515" s="22">
        <v>34.5</v>
      </c>
      <c r="U515" s="22">
        <v>364.55500000000001</v>
      </c>
      <c r="V515" s="22">
        <v>4</v>
      </c>
      <c r="W515" s="22">
        <v>0</v>
      </c>
      <c r="X515" s="22">
        <v>0</v>
      </c>
      <c r="Y515" s="22">
        <v>15</v>
      </c>
      <c r="Z515" s="22">
        <v>30</v>
      </c>
      <c r="AA515" s="22">
        <v>45</v>
      </c>
      <c r="AB515" s="22">
        <v>0</v>
      </c>
      <c r="AC515" s="22">
        <v>10</v>
      </c>
      <c r="AD515" s="22">
        <v>0</v>
      </c>
      <c r="AE515" s="24">
        <v>100</v>
      </c>
      <c r="AF515" s="19" t="s">
        <v>57</v>
      </c>
      <c r="AG515" s="25">
        <v>0.41199999999999998</v>
      </c>
      <c r="AH515" s="22">
        <v>12347.34</v>
      </c>
      <c r="AI515" s="22">
        <v>40389.230000000003</v>
      </c>
      <c r="AJ515" s="22">
        <v>52736.570000000007</v>
      </c>
      <c r="AK515" s="21" t="s">
        <v>1865</v>
      </c>
      <c r="AL515" s="21" t="s">
        <v>1866</v>
      </c>
      <c r="AM515" s="26" t="s">
        <v>48</v>
      </c>
      <c r="AN515" s="27">
        <v>0</v>
      </c>
      <c r="AS515">
        <f t="shared" ref="AS515:AS578" si="16">VLOOKUP(F515,$BE$2:$BM$5566,7,0)</f>
        <v>2302</v>
      </c>
      <c r="AT515" t="str">
        <f t="shared" ref="AT515:AT578" si="17">VLOOKUP(F515,$BE$2:$BM$5566,8,0)</f>
        <v>Região Rural da Metrópole de Fortaleza</v>
      </c>
      <c r="BE515">
        <v>1706258</v>
      </c>
      <c r="BF515">
        <v>17</v>
      </c>
      <c r="BG515" t="s">
        <v>11599</v>
      </c>
      <c r="BH515" t="s">
        <v>11600</v>
      </c>
      <c r="BI515" t="s">
        <v>11076</v>
      </c>
      <c r="BJ515" t="s">
        <v>11641</v>
      </c>
      <c r="BK515">
        <v>1702</v>
      </c>
      <c r="BL515" t="s">
        <v>11627</v>
      </c>
      <c r="BM515" t="s">
        <v>11628</v>
      </c>
    </row>
    <row r="516" spans="1:65" x14ac:dyDescent="0.25">
      <c r="A516" s="17" t="s">
        <v>1696</v>
      </c>
      <c r="B516" s="18">
        <v>1</v>
      </c>
      <c r="C516" s="19" t="s">
        <v>1867</v>
      </c>
      <c r="D516" s="20" t="s">
        <v>1731</v>
      </c>
      <c r="E516" s="20" t="s">
        <v>1868</v>
      </c>
      <c r="F516" s="21">
        <v>2303931</v>
      </c>
      <c r="G516" s="20" t="s">
        <v>1869</v>
      </c>
      <c r="H516" s="22">
        <v>1.0000000000000001E-5</v>
      </c>
      <c r="I516" s="22">
        <v>876.9</v>
      </c>
      <c r="J516" s="22">
        <v>876.9</v>
      </c>
      <c r="K516" s="22">
        <v>876.93290000000002</v>
      </c>
      <c r="L516" s="22">
        <v>876.9</v>
      </c>
      <c r="M516" s="23">
        <v>13</v>
      </c>
      <c r="N516" s="19" t="s">
        <v>44</v>
      </c>
      <c r="O516" s="22">
        <v>16.84</v>
      </c>
      <c r="P516" s="22">
        <v>40.799999999999997</v>
      </c>
      <c r="Q516" s="22">
        <v>100</v>
      </c>
      <c r="R516" s="22">
        <v>31</v>
      </c>
      <c r="S516" s="22">
        <v>1.0000000000000001E-5</v>
      </c>
      <c r="T516" s="22">
        <v>1.0000000000000001E-5</v>
      </c>
      <c r="U516" s="22">
        <v>498.5</v>
      </c>
      <c r="V516" s="22">
        <v>3.8</v>
      </c>
      <c r="W516" s="22">
        <v>1E-3</v>
      </c>
      <c r="X516" s="22">
        <v>1E-3</v>
      </c>
      <c r="Y516" s="22">
        <v>10</v>
      </c>
      <c r="Z516" s="22">
        <v>45</v>
      </c>
      <c r="AA516" s="22">
        <v>15</v>
      </c>
      <c r="AB516" s="22">
        <v>26</v>
      </c>
      <c r="AC516" s="22">
        <v>1E-3</v>
      </c>
      <c r="AD516" s="22">
        <v>4</v>
      </c>
      <c r="AE516" s="24">
        <v>100.00300000000001</v>
      </c>
      <c r="AF516" s="19" t="s">
        <v>57</v>
      </c>
      <c r="AG516" s="25">
        <v>0.40500000000000003</v>
      </c>
      <c r="AH516" s="22">
        <v>14708.79</v>
      </c>
      <c r="AI516" s="22">
        <v>49055.63</v>
      </c>
      <c r="AJ516" s="22">
        <v>63764.42</v>
      </c>
      <c r="AK516" s="21" t="s">
        <v>1541</v>
      </c>
      <c r="AL516" s="21" t="s">
        <v>1870</v>
      </c>
      <c r="AM516" s="26" t="s">
        <v>48</v>
      </c>
      <c r="AN516" s="27">
        <v>0</v>
      </c>
      <c r="AS516">
        <f t="shared" si="16"/>
        <v>2302</v>
      </c>
      <c r="AT516" t="str">
        <f t="shared" si="17"/>
        <v>Região Rural da Metrópole de Fortaleza</v>
      </c>
      <c r="BE516">
        <v>1707108</v>
      </c>
      <c r="BF516">
        <v>17</v>
      </c>
      <c r="BG516" t="s">
        <v>11599</v>
      </c>
      <c r="BH516" t="s">
        <v>11600</v>
      </c>
      <c r="BI516" t="s">
        <v>11076</v>
      </c>
      <c r="BJ516" t="s">
        <v>11642</v>
      </c>
      <c r="BK516">
        <v>1702</v>
      </c>
      <c r="BL516" t="s">
        <v>11627</v>
      </c>
      <c r="BM516" t="s">
        <v>11628</v>
      </c>
    </row>
    <row r="517" spans="1:65" x14ac:dyDescent="0.25">
      <c r="A517" s="17" t="s">
        <v>1696</v>
      </c>
      <c r="B517" s="18">
        <v>1</v>
      </c>
      <c r="C517" s="19" t="s">
        <v>1871</v>
      </c>
      <c r="D517" s="20" t="s">
        <v>1872</v>
      </c>
      <c r="E517" s="20" t="s">
        <v>1872</v>
      </c>
      <c r="F517" s="21">
        <v>2303956</v>
      </c>
      <c r="G517" s="20" t="s">
        <v>1873</v>
      </c>
      <c r="H517" s="22">
        <v>1.0000000000000001E-5</v>
      </c>
      <c r="I517" s="22">
        <v>748.2</v>
      </c>
      <c r="J517" s="22">
        <v>748.2</v>
      </c>
      <c r="K517" s="22">
        <v>748.2</v>
      </c>
      <c r="L517" s="22">
        <v>748.2</v>
      </c>
      <c r="M517" s="23">
        <v>22</v>
      </c>
      <c r="N517" s="19" t="s">
        <v>44</v>
      </c>
      <c r="O517" s="22">
        <v>46.76</v>
      </c>
      <c r="P517" s="29">
        <v>13.55</v>
      </c>
      <c r="Q517" s="29">
        <v>198.54</v>
      </c>
      <c r="R517" s="22">
        <v>16.850000000000001</v>
      </c>
      <c r="S517" s="22">
        <v>1.0000000000000001E-5</v>
      </c>
      <c r="T517" s="22">
        <v>98.48</v>
      </c>
      <c r="U517" s="22">
        <v>627.75</v>
      </c>
      <c r="V517" s="22">
        <v>5.1100000000000003</v>
      </c>
      <c r="W517" s="22">
        <v>0</v>
      </c>
      <c r="X517" s="22">
        <v>0</v>
      </c>
      <c r="Y517" s="22">
        <v>0</v>
      </c>
      <c r="Z517" s="22">
        <v>90</v>
      </c>
      <c r="AA517" s="22">
        <v>0</v>
      </c>
      <c r="AB517" s="22">
        <v>6</v>
      </c>
      <c r="AC517" s="22">
        <v>1</v>
      </c>
      <c r="AD517" s="22">
        <v>3</v>
      </c>
      <c r="AE517" s="24">
        <v>100</v>
      </c>
      <c r="AF517" s="19" t="s">
        <v>65</v>
      </c>
      <c r="AG517" s="25">
        <v>0.40200000000000002</v>
      </c>
      <c r="AH517" s="22">
        <v>98194.91</v>
      </c>
      <c r="AI517" s="22">
        <v>143056.20000000001</v>
      </c>
      <c r="AJ517" s="22">
        <v>241251.11000000002</v>
      </c>
      <c r="AK517" s="21" t="s">
        <v>51</v>
      </c>
      <c r="AL517" s="21" t="s">
        <v>1874</v>
      </c>
      <c r="AM517" s="26" t="s">
        <v>48</v>
      </c>
      <c r="AN517" s="27">
        <v>0</v>
      </c>
      <c r="AS517">
        <f t="shared" si="16"/>
        <v>2302</v>
      </c>
      <c r="AT517" t="str">
        <f t="shared" si="17"/>
        <v>Região Rural da Metrópole de Fortaleza</v>
      </c>
      <c r="BE517">
        <v>1707207</v>
      </c>
      <c r="BF517">
        <v>17</v>
      </c>
      <c r="BG517" t="s">
        <v>11599</v>
      </c>
      <c r="BH517" t="s">
        <v>11600</v>
      </c>
      <c r="BI517" t="s">
        <v>11076</v>
      </c>
      <c r="BJ517" t="s">
        <v>11643</v>
      </c>
      <c r="BK517">
        <v>1702</v>
      </c>
      <c r="BL517" t="s">
        <v>11627</v>
      </c>
      <c r="BM517" t="s">
        <v>11628</v>
      </c>
    </row>
    <row r="518" spans="1:65" x14ac:dyDescent="0.25">
      <c r="A518" s="17" t="s">
        <v>1696</v>
      </c>
      <c r="B518" s="18">
        <v>1</v>
      </c>
      <c r="C518" s="19" t="s">
        <v>1875</v>
      </c>
      <c r="D518" s="20" t="s">
        <v>1872</v>
      </c>
      <c r="E518" s="20" t="s">
        <v>1872</v>
      </c>
      <c r="F518" s="21">
        <v>2303956</v>
      </c>
      <c r="G518" s="20" t="s">
        <v>1876</v>
      </c>
      <c r="H518" s="22">
        <v>450.9</v>
      </c>
      <c r="I518" s="22">
        <v>447.8</v>
      </c>
      <c r="J518" s="22">
        <v>447.83530000000002</v>
      </c>
      <c r="K518" s="22">
        <v>450.9</v>
      </c>
      <c r="L518" s="22">
        <v>447.83530000000002</v>
      </c>
      <c r="M518" s="23">
        <v>20</v>
      </c>
      <c r="N518" s="19" t="s">
        <v>44</v>
      </c>
      <c r="O518" s="22">
        <v>27.98</v>
      </c>
      <c r="P518" s="22">
        <v>36.14</v>
      </c>
      <c r="Q518" s="22">
        <v>176.5</v>
      </c>
      <c r="R518" s="22">
        <v>17.07</v>
      </c>
      <c r="S518" s="22">
        <v>1.0000000000000001E-5</v>
      </c>
      <c r="T518" s="22">
        <v>191.13</v>
      </c>
      <c r="U518" s="22">
        <v>228.84</v>
      </c>
      <c r="V518" s="22">
        <v>10.79</v>
      </c>
      <c r="W518" s="22">
        <v>0</v>
      </c>
      <c r="X518" s="22">
        <v>0</v>
      </c>
      <c r="Y518" s="22">
        <v>80.02</v>
      </c>
      <c r="Z518" s="22">
        <v>0</v>
      </c>
      <c r="AA518" s="22">
        <v>0</v>
      </c>
      <c r="AB518" s="22">
        <v>13.76</v>
      </c>
      <c r="AC518" s="22">
        <v>0</v>
      </c>
      <c r="AD518" s="22">
        <v>6.22</v>
      </c>
      <c r="AE518" s="24">
        <v>100</v>
      </c>
      <c r="AF518" s="19" t="s">
        <v>44</v>
      </c>
      <c r="AG518" s="25">
        <v>0.53500000000000003</v>
      </c>
      <c r="AH518" s="22">
        <v>221793.78</v>
      </c>
      <c r="AI518" s="22">
        <v>126018.77</v>
      </c>
      <c r="AJ518" s="22">
        <v>347812.55</v>
      </c>
      <c r="AK518" s="21" t="s">
        <v>1877</v>
      </c>
      <c r="AL518" s="21" t="s">
        <v>1878</v>
      </c>
      <c r="AM518" s="26" t="s">
        <v>48</v>
      </c>
      <c r="AN518" s="27">
        <v>0</v>
      </c>
      <c r="AS518">
        <f t="shared" si="16"/>
        <v>2302</v>
      </c>
      <c r="AT518" t="str">
        <f t="shared" si="17"/>
        <v>Região Rural da Metrópole de Fortaleza</v>
      </c>
      <c r="BE518">
        <v>1707306</v>
      </c>
      <c r="BF518">
        <v>17</v>
      </c>
      <c r="BG518" t="s">
        <v>11599</v>
      </c>
      <c r="BH518" t="s">
        <v>11600</v>
      </c>
      <c r="BI518" t="s">
        <v>11076</v>
      </c>
      <c r="BJ518" t="s">
        <v>11644</v>
      </c>
      <c r="BK518">
        <v>1702</v>
      </c>
      <c r="BL518" t="s">
        <v>11627</v>
      </c>
      <c r="BM518" t="s">
        <v>11628</v>
      </c>
    </row>
    <row r="519" spans="1:65" x14ac:dyDescent="0.25">
      <c r="A519" s="17" t="s">
        <v>1696</v>
      </c>
      <c r="B519" s="18">
        <v>1</v>
      </c>
      <c r="C519" s="19" t="s">
        <v>1879</v>
      </c>
      <c r="D519" s="20" t="s">
        <v>1880</v>
      </c>
      <c r="E519" s="20" t="s">
        <v>1881</v>
      </c>
      <c r="F519" s="21">
        <v>2304103</v>
      </c>
      <c r="G519" s="20" t="s">
        <v>1422</v>
      </c>
      <c r="H519" s="22">
        <v>1473.1</v>
      </c>
      <c r="I519" s="22">
        <v>1715.4844000000001</v>
      </c>
      <c r="J519" s="22">
        <v>1715.4844000000001</v>
      </c>
      <c r="K519" s="22">
        <v>1473.1</v>
      </c>
      <c r="L519" s="22">
        <v>1473.1</v>
      </c>
      <c r="M519" s="23">
        <v>20</v>
      </c>
      <c r="N519" s="19" t="s">
        <v>44</v>
      </c>
      <c r="O519" s="22">
        <v>21.44</v>
      </c>
      <c r="P519" s="22">
        <v>20.38</v>
      </c>
      <c r="Q519" s="22">
        <v>77.08</v>
      </c>
      <c r="R519" s="22">
        <v>91.333200000000005</v>
      </c>
      <c r="S519" s="22">
        <v>1.0000000000000001E-5</v>
      </c>
      <c r="T519" s="22">
        <v>341.89210000000003</v>
      </c>
      <c r="U519" s="22">
        <v>1282.2588000000001</v>
      </c>
      <c r="V519" s="22">
        <v>1.0000000000000001E-5</v>
      </c>
      <c r="W519" s="22">
        <v>0</v>
      </c>
      <c r="X519" s="22">
        <v>0</v>
      </c>
      <c r="Y519" s="22">
        <v>0</v>
      </c>
      <c r="Z519" s="22">
        <v>80.599999999999994</v>
      </c>
      <c r="AA519" s="22">
        <v>0</v>
      </c>
      <c r="AB519" s="22">
        <v>13.3</v>
      </c>
      <c r="AC519" s="22">
        <v>0</v>
      </c>
      <c r="AD519" s="22">
        <v>6.1</v>
      </c>
      <c r="AE519" s="24">
        <v>99.999999999999986</v>
      </c>
      <c r="AF519" s="19" t="s">
        <v>57</v>
      </c>
      <c r="AG519" s="25">
        <v>0.34</v>
      </c>
      <c r="AH519" s="22">
        <v>165756.72</v>
      </c>
      <c r="AI519" s="22">
        <v>156222.72</v>
      </c>
      <c r="AJ519" s="22">
        <v>321979.44</v>
      </c>
      <c r="AK519" s="21" t="s">
        <v>400</v>
      </c>
      <c r="AL519" s="21" t="s">
        <v>1882</v>
      </c>
      <c r="AM519" s="26" t="s">
        <v>48</v>
      </c>
      <c r="AN519" s="27">
        <v>0</v>
      </c>
      <c r="AS519">
        <f t="shared" si="16"/>
        <v>2202</v>
      </c>
      <c r="AT519" t="str">
        <f t="shared" si="17"/>
        <v>Região Rural da Capital Regional de Teresina</v>
      </c>
      <c r="BE519">
        <v>1707553</v>
      </c>
      <c r="BF519">
        <v>17</v>
      </c>
      <c r="BG519" t="s">
        <v>11599</v>
      </c>
      <c r="BH519" t="s">
        <v>11600</v>
      </c>
      <c r="BI519" t="s">
        <v>11076</v>
      </c>
      <c r="BJ519" t="s">
        <v>11645</v>
      </c>
      <c r="BK519">
        <v>1702</v>
      </c>
      <c r="BL519" t="s">
        <v>11627</v>
      </c>
      <c r="BM519" t="s">
        <v>11628</v>
      </c>
    </row>
    <row r="520" spans="1:65" x14ac:dyDescent="0.25">
      <c r="A520" s="17" t="s">
        <v>1696</v>
      </c>
      <c r="B520" s="18">
        <v>1</v>
      </c>
      <c r="C520" s="19" t="s">
        <v>1883</v>
      </c>
      <c r="D520" s="20" t="s">
        <v>1880</v>
      </c>
      <c r="E520" s="20" t="s">
        <v>1881</v>
      </c>
      <c r="F520" s="21">
        <v>2304103</v>
      </c>
      <c r="G520" s="20" t="s">
        <v>1884</v>
      </c>
      <c r="H520" s="22">
        <v>1647.8774000000001</v>
      </c>
      <c r="I520" s="22">
        <v>1647.8774000000001</v>
      </c>
      <c r="J520" s="22">
        <v>1647.8774000000001</v>
      </c>
      <c r="K520" s="22">
        <v>1647.8774000000001</v>
      </c>
      <c r="L520" s="22">
        <v>1647.8774000000001</v>
      </c>
      <c r="M520" s="23">
        <v>50</v>
      </c>
      <c r="N520" s="19" t="s">
        <v>44</v>
      </c>
      <c r="O520" s="22">
        <v>20.59</v>
      </c>
      <c r="P520" s="22">
        <v>13.2</v>
      </c>
      <c r="Q520" s="22">
        <v>86.1</v>
      </c>
      <c r="R520" s="22">
        <v>280</v>
      </c>
      <c r="S520" s="22">
        <v>0</v>
      </c>
      <c r="T520" s="22">
        <v>229</v>
      </c>
      <c r="U520" s="22">
        <v>1118.8774000000001</v>
      </c>
      <c r="V520" s="22">
        <v>20</v>
      </c>
      <c r="W520" s="22">
        <v>0</v>
      </c>
      <c r="X520" s="22">
        <v>0</v>
      </c>
      <c r="Y520" s="22">
        <v>0.5</v>
      </c>
      <c r="Z520" s="22">
        <v>40</v>
      </c>
      <c r="AA520" s="22">
        <v>40</v>
      </c>
      <c r="AB520" s="22">
        <v>0</v>
      </c>
      <c r="AC520" s="22">
        <v>0</v>
      </c>
      <c r="AD520" s="22">
        <v>15</v>
      </c>
      <c r="AE520" s="24">
        <v>95.5</v>
      </c>
      <c r="AF520" s="19" t="s">
        <v>65</v>
      </c>
      <c r="AG520" s="25">
        <v>0.47799999999999998</v>
      </c>
      <c r="AH520" s="22">
        <v>61435.97</v>
      </c>
      <c r="AI520" s="22">
        <v>79485.16</v>
      </c>
      <c r="AJ520" s="22">
        <v>140921.13</v>
      </c>
      <c r="AK520" s="21" t="s">
        <v>1728</v>
      </c>
      <c r="AL520" s="21" t="s">
        <v>1885</v>
      </c>
      <c r="AM520" s="26" t="s">
        <v>48</v>
      </c>
      <c r="AN520" s="27">
        <v>0</v>
      </c>
      <c r="AS520">
        <f t="shared" si="16"/>
        <v>2202</v>
      </c>
      <c r="AT520" t="str">
        <f t="shared" si="17"/>
        <v>Região Rural da Capital Regional de Teresina</v>
      </c>
      <c r="BE520">
        <v>1707652</v>
      </c>
      <c r="BF520">
        <v>17</v>
      </c>
      <c r="BG520" t="s">
        <v>11599</v>
      </c>
      <c r="BH520" t="s">
        <v>11600</v>
      </c>
      <c r="BI520" t="s">
        <v>11076</v>
      </c>
      <c r="BJ520" t="s">
        <v>11646</v>
      </c>
      <c r="BK520">
        <v>1702</v>
      </c>
      <c r="BL520" t="s">
        <v>11627</v>
      </c>
      <c r="BM520" t="s">
        <v>11628</v>
      </c>
    </row>
    <row r="521" spans="1:65" x14ac:dyDescent="0.25">
      <c r="A521" s="17" t="s">
        <v>1696</v>
      </c>
      <c r="B521" s="18">
        <v>1</v>
      </c>
      <c r="C521" s="19" t="s">
        <v>1886</v>
      </c>
      <c r="D521" s="20" t="s">
        <v>1880</v>
      </c>
      <c r="E521" s="20" t="s">
        <v>1881</v>
      </c>
      <c r="F521" s="21">
        <v>2304103</v>
      </c>
      <c r="G521" s="20" t="s">
        <v>1887</v>
      </c>
      <c r="H521" s="22">
        <v>649.70119999999997</v>
      </c>
      <c r="I521" s="22">
        <v>649.29999999999995</v>
      </c>
      <c r="J521" s="22">
        <v>649.33540000000005</v>
      </c>
      <c r="K521" s="22">
        <v>649.33540000000005</v>
      </c>
      <c r="L521" s="22">
        <v>649.33540000000005</v>
      </c>
      <c r="M521" s="23">
        <v>12</v>
      </c>
      <c r="N521" s="19" t="s">
        <v>44</v>
      </c>
      <c r="O521" s="22">
        <v>8.1199999999999992</v>
      </c>
      <c r="P521" s="22">
        <v>0.94</v>
      </c>
      <c r="Q521" s="22">
        <v>0.78</v>
      </c>
      <c r="R521" s="22">
        <v>45.997999999999998</v>
      </c>
      <c r="S521" s="22">
        <v>1.0000000000000001E-5</v>
      </c>
      <c r="T521" s="22">
        <v>552.38</v>
      </c>
      <c r="U521" s="22">
        <v>35.228999999999999</v>
      </c>
      <c r="V521" s="22">
        <v>15.728999999999999</v>
      </c>
      <c r="W521" s="22">
        <v>0</v>
      </c>
      <c r="X521" s="22">
        <v>0</v>
      </c>
      <c r="Y521" s="22">
        <v>5</v>
      </c>
      <c r="Z521" s="22">
        <v>40</v>
      </c>
      <c r="AA521" s="22">
        <v>0</v>
      </c>
      <c r="AB521" s="22">
        <v>30</v>
      </c>
      <c r="AC521" s="22">
        <v>0</v>
      </c>
      <c r="AD521" s="22">
        <v>25</v>
      </c>
      <c r="AE521" s="24">
        <v>100</v>
      </c>
      <c r="AF521" s="19" t="s">
        <v>57</v>
      </c>
      <c r="AG521" s="25">
        <v>0.26900000000000002</v>
      </c>
      <c r="AH521" s="22">
        <v>175558.52</v>
      </c>
      <c r="AI521" s="22">
        <v>43785.97</v>
      </c>
      <c r="AJ521" s="22">
        <v>219344.49</v>
      </c>
      <c r="AK521" s="21" t="s">
        <v>1009</v>
      </c>
      <c r="AL521" s="21" t="s">
        <v>1888</v>
      </c>
      <c r="AM521" s="26" t="s">
        <v>48</v>
      </c>
      <c r="AN521" s="27">
        <v>0</v>
      </c>
      <c r="AS521">
        <f t="shared" si="16"/>
        <v>2202</v>
      </c>
      <c r="AT521" t="str">
        <f t="shared" si="17"/>
        <v>Região Rural da Capital Regional de Teresina</v>
      </c>
      <c r="BE521">
        <v>1708205</v>
      </c>
      <c r="BF521">
        <v>17</v>
      </c>
      <c r="BG521" t="s">
        <v>11599</v>
      </c>
      <c r="BH521" t="s">
        <v>11600</v>
      </c>
      <c r="BI521" t="s">
        <v>11076</v>
      </c>
      <c r="BJ521" t="s">
        <v>11647</v>
      </c>
      <c r="BK521">
        <v>1702</v>
      </c>
      <c r="BL521" t="s">
        <v>11627</v>
      </c>
      <c r="BM521" t="s">
        <v>11628</v>
      </c>
    </row>
    <row r="522" spans="1:65" x14ac:dyDescent="0.25">
      <c r="A522" s="17" t="s">
        <v>1696</v>
      </c>
      <c r="B522" s="18">
        <v>1</v>
      </c>
      <c r="C522" s="19" t="s">
        <v>1889</v>
      </c>
      <c r="D522" s="20" t="s">
        <v>1880</v>
      </c>
      <c r="E522" s="20" t="s">
        <v>1881</v>
      </c>
      <c r="F522" s="21">
        <v>2304103</v>
      </c>
      <c r="G522" s="20" t="s">
        <v>1890</v>
      </c>
      <c r="H522" s="22">
        <v>2316.3975</v>
      </c>
      <c r="I522" s="22">
        <v>2931.4</v>
      </c>
      <c r="J522" s="22">
        <v>2931.4733000000001</v>
      </c>
      <c r="K522" s="22">
        <v>2931.4733000000001</v>
      </c>
      <c r="L522" s="22">
        <v>2316.3975</v>
      </c>
      <c r="M522" s="23">
        <v>35</v>
      </c>
      <c r="N522" s="19" t="s">
        <v>44</v>
      </c>
      <c r="O522" s="22">
        <v>36.64</v>
      </c>
      <c r="P522" s="22">
        <v>35.4</v>
      </c>
      <c r="Q522" s="22">
        <v>77.260000000000005</v>
      </c>
      <c r="R522" s="22">
        <v>92.835999999999999</v>
      </c>
      <c r="S522" s="22">
        <v>1.0000000000000001E-5</v>
      </c>
      <c r="T522" s="22">
        <v>1326.94</v>
      </c>
      <c r="U522" s="22">
        <v>1406.817</v>
      </c>
      <c r="V522" s="22">
        <v>104.881</v>
      </c>
      <c r="W522" s="22">
        <v>0</v>
      </c>
      <c r="X522" s="22">
        <v>0</v>
      </c>
      <c r="Y522" s="22">
        <v>0</v>
      </c>
      <c r="Z522" s="22">
        <v>50</v>
      </c>
      <c r="AA522" s="22">
        <v>20</v>
      </c>
      <c r="AB522" s="22">
        <v>20</v>
      </c>
      <c r="AC522" s="22">
        <v>0</v>
      </c>
      <c r="AD522" s="22">
        <v>10</v>
      </c>
      <c r="AE522" s="24">
        <v>100</v>
      </c>
      <c r="AF522" s="19" t="s">
        <v>65</v>
      </c>
      <c r="AG522" s="25">
        <v>0.34560000000000002</v>
      </c>
      <c r="AH522" s="22">
        <v>117715.57</v>
      </c>
      <c r="AI522" s="22">
        <v>180720.64000000001</v>
      </c>
      <c r="AJ522" s="22">
        <v>298436.21000000002</v>
      </c>
      <c r="AK522" s="21" t="s">
        <v>1176</v>
      </c>
      <c r="AL522" s="21" t="s">
        <v>1891</v>
      </c>
      <c r="AM522" s="26" t="s">
        <v>48</v>
      </c>
      <c r="AN522" s="27">
        <v>0</v>
      </c>
      <c r="AS522">
        <f t="shared" si="16"/>
        <v>2202</v>
      </c>
      <c r="AT522" t="str">
        <f t="shared" si="17"/>
        <v>Região Rural da Capital Regional de Teresina</v>
      </c>
      <c r="BE522">
        <v>1708304</v>
      </c>
      <c r="BF522">
        <v>17</v>
      </c>
      <c r="BG522" t="s">
        <v>11599</v>
      </c>
      <c r="BH522" t="s">
        <v>11600</v>
      </c>
      <c r="BI522" t="s">
        <v>11076</v>
      </c>
      <c r="BJ522" t="s">
        <v>11648</v>
      </c>
      <c r="BK522">
        <v>1702</v>
      </c>
      <c r="BL522" t="s">
        <v>11627</v>
      </c>
      <c r="BM522" t="s">
        <v>11628</v>
      </c>
    </row>
    <row r="523" spans="1:65" x14ac:dyDescent="0.25">
      <c r="A523" s="17" t="s">
        <v>1696</v>
      </c>
      <c r="B523" s="18">
        <v>1</v>
      </c>
      <c r="C523" s="19" t="s">
        <v>1892</v>
      </c>
      <c r="D523" s="20" t="s">
        <v>1893</v>
      </c>
      <c r="E523" s="20" t="s">
        <v>1894</v>
      </c>
      <c r="F523" s="21">
        <v>2304301</v>
      </c>
      <c r="G523" s="20" t="s">
        <v>1895</v>
      </c>
      <c r="H523" s="22">
        <v>1329</v>
      </c>
      <c r="I523" s="22">
        <v>1508.9066</v>
      </c>
      <c r="J523" s="22">
        <v>1508.9066</v>
      </c>
      <c r="K523" s="22">
        <v>1329</v>
      </c>
      <c r="L523" s="22">
        <v>1329</v>
      </c>
      <c r="M523" s="23">
        <v>44</v>
      </c>
      <c r="N523" s="19" t="s">
        <v>44</v>
      </c>
      <c r="O523" s="22">
        <v>37.72</v>
      </c>
      <c r="P523" s="22">
        <v>53.43</v>
      </c>
      <c r="Q523" s="22">
        <v>70.45</v>
      </c>
      <c r="R523" s="22">
        <v>325</v>
      </c>
      <c r="S523" s="22">
        <v>0</v>
      </c>
      <c r="T523" s="22">
        <v>583</v>
      </c>
      <c r="U523" s="22">
        <v>507.90660000000003</v>
      </c>
      <c r="V523" s="22">
        <v>93</v>
      </c>
      <c r="W523" s="22">
        <v>0</v>
      </c>
      <c r="X523" s="22">
        <v>0</v>
      </c>
      <c r="Y523" s="22">
        <v>10</v>
      </c>
      <c r="Z523" s="22">
        <v>30</v>
      </c>
      <c r="AA523" s="22">
        <v>0</v>
      </c>
      <c r="AB523" s="22">
        <v>34</v>
      </c>
      <c r="AC523" s="22">
        <v>0</v>
      </c>
      <c r="AD523" s="22">
        <v>26</v>
      </c>
      <c r="AE523" s="24">
        <v>100</v>
      </c>
      <c r="AF523" s="19" t="s">
        <v>45</v>
      </c>
      <c r="AG523" s="25">
        <v>0.55000000000000004</v>
      </c>
      <c r="AH523" s="22">
        <v>92303.58</v>
      </c>
      <c r="AI523" s="22">
        <v>62874.99</v>
      </c>
      <c r="AJ523" s="22">
        <v>155178.57</v>
      </c>
      <c r="AK523" s="21" t="s">
        <v>1896</v>
      </c>
      <c r="AL523" s="21" t="s">
        <v>1742</v>
      </c>
      <c r="AM523" s="26" t="s">
        <v>48</v>
      </c>
      <c r="AN523" s="27">
        <v>0</v>
      </c>
      <c r="AS523">
        <f t="shared" si="16"/>
        <v>2303</v>
      </c>
      <c r="AT523" t="str">
        <f t="shared" si="17"/>
        <v>Região Rural da Capital Regional de Juazeiro do Norte</v>
      </c>
      <c r="BE523">
        <v>1709500</v>
      </c>
      <c r="BF523">
        <v>17</v>
      </c>
      <c r="BG523" t="s">
        <v>11599</v>
      </c>
      <c r="BH523" t="s">
        <v>11600</v>
      </c>
      <c r="BI523" t="s">
        <v>11076</v>
      </c>
      <c r="BJ523" t="s">
        <v>11649</v>
      </c>
      <c r="BK523">
        <v>1702</v>
      </c>
      <c r="BL523" t="s">
        <v>11627</v>
      </c>
      <c r="BM523" t="s">
        <v>11628</v>
      </c>
    </row>
    <row r="524" spans="1:65" x14ac:dyDescent="0.25">
      <c r="A524" s="17" t="s">
        <v>1696</v>
      </c>
      <c r="B524" s="18">
        <v>1</v>
      </c>
      <c r="C524" s="19" t="s">
        <v>1897</v>
      </c>
      <c r="D524" s="20" t="s">
        <v>1698</v>
      </c>
      <c r="E524" s="20" t="s">
        <v>1898</v>
      </c>
      <c r="F524" s="21">
        <v>2304707</v>
      </c>
      <c r="G524" s="20" t="s">
        <v>1899</v>
      </c>
      <c r="H524" s="22">
        <v>404.5</v>
      </c>
      <c r="I524" s="22">
        <v>445.8</v>
      </c>
      <c r="J524" s="22">
        <v>445.88869999999997</v>
      </c>
      <c r="K524" s="22">
        <v>404.5</v>
      </c>
      <c r="L524" s="22">
        <v>404.5</v>
      </c>
      <c r="M524" s="23">
        <v>8</v>
      </c>
      <c r="N524" s="19" t="s">
        <v>44</v>
      </c>
      <c r="O524" s="22">
        <v>8.1</v>
      </c>
      <c r="P524" s="22">
        <v>1E-3</v>
      </c>
      <c r="Q524" s="22">
        <v>1E-3</v>
      </c>
      <c r="R524" s="22">
        <v>18.9436</v>
      </c>
      <c r="S524" s="22">
        <v>1.0000000000000001E-5</v>
      </c>
      <c r="T524" s="22">
        <v>1.0000000000000001E-5</v>
      </c>
      <c r="U524" s="22">
        <v>415.69639999999998</v>
      </c>
      <c r="V524" s="22">
        <v>11.248699999999999</v>
      </c>
      <c r="W524" s="22">
        <v>0</v>
      </c>
      <c r="X524" s="22">
        <v>0</v>
      </c>
      <c r="Y524" s="22">
        <v>30</v>
      </c>
      <c r="Z524" s="22">
        <v>50</v>
      </c>
      <c r="AA524" s="22">
        <v>0</v>
      </c>
      <c r="AB524" s="22">
        <v>13</v>
      </c>
      <c r="AC524" s="22">
        <v>0</v>
      </c>
      <c r="AD524" s="22">
        <v>7</v>
      </c>
      <c r="AE524" s="24">
        <v>100</v>
      </c>
      <c r="AF524" s="19" t="s">
        <v>44</v>
      </c>
      <c r="AG524" s="25">
        <v>0.46500000000000002</v>
      </c>
      <c r="AH524" s="22">
        <v>8315.5400000000009</v>
      </c>
      <c r="AI524" s="22">
        <v>51949.02</v>
      </c>
      <c r="AJ524" s="22">
        <v>60264.56</v>
      </c>
      <c r="AK524" s="21" t="s">
        <v>102</v>
      </c>
      <c r="AL524" s="21" t="s">
        <v>1900</v>
      </c>
      <c r="AM524" s="26" t="s">
        <v>48</v>
      </c>
      <c r="AN524" s="27">
        <v>0</v>
      </c>
      <c r="AS524">
        <f t="shared" si="16"/>
        <v>2301</v>
      </c>
      <c r="AT524" t="str">
        <f t="shared" si="17"/>
        <v>Região Rural da Capital Regional de Sobral</v>
      </c>
      <c r="BE524">
        <v>1709807</v>
      </c>
      <c r="BF524">
        <v>17</v>
      </c>
      <c r="BG524" t="s">
        <v>11599</v>
      </c>
      <c r="BH524" t="s">
        <v>11600</v>
      </c>
      <c r="BI524" t="s">
        <v>11076</v>
      </c>
      <c r="BJ524" t="s">
        <v>11650</v>
      </c>
      <c r="BK524">
        <v>1702</v>
      </c>
      <c r="BL524" t="s">
        <v>11627</v>
      </c>
      <c r="BM524" t="s">
        <v>11628</v>
      </c>
    </row>
    <row r="525" spans="1:65" x14ac:dyDescent="0.25">
      <c r="A525" s="17" t="s">
        <v>1696</v>
      </c>
      <c r="B525" s="18">
        <v>1</v>
      </c>
      <c r="C525" s="19" t="s">
        <v>1901</v>
      </c>
      <c r="D525" s="20" t="s">
        <v>1698</v>
      </c>
      <c r="E525" s="20" t="s">
        <v>1898</v>
      </c>
      <c r="F525" s="21">
        <v>2304707</v>
      </c>
      <c r="G525" s="20" t="s">
        <v>1902</v>
      </c>
      <c r="H525" s="22">
        <v>3330.8937000000001</v>
      </c>
      <c r="I525" s="22">
        <v>3204.7</v>
      </c>
      <c r="J525" s="22">
        <v>3204.7527</v>
      </c>
      <c r="K525" s="22">
        <v>3330.8937000000001</v>
      </c>
      <c r="L525" s="22">
        <v>3204.7527</v>
      </c>
      <c r="M525" s="23">
        <v>60</v>
      </c>
      <c r="N525" s="19" t="s">
        <v>44</v>
      </c>
      <c r="O525" s="22">
        <v>58.26</v>
      </c>
      <c r="P525" s="22">
        <v>30.03</v>
      </c>
      <c r="Q525" s="22">
        <v>75.03</v>
      </c>
      <c r="R525" s="22">
        <v>67.27</v>
      </c>
      <c r="S525" s="22">
        <v>1.0000000000000001E-5</v>
      </c>
      <c r="T525" s="22">
        <v>957.5</v>
      </c>
      <c r="U525" s="22">
        <v>2162.52</v>
      </c>
      <c r="V525" s="22">
        <v>17.47</v>
      </c>
      <c r="W525" s="22">
        <v>0</v>
      </c>
      <c r="X525" s="22">
        <v>0</v>
      </c>
      <c r="Y525" s="22">
        <v>10</v>
      </c>
      <c r="Z525" s="22">
        <v>60</v>
      </c>
      <c r="AA525" s="22">
        <v>15</v>
      </c>
      <c r="AB525" s="22">
        <v>10</v>
      </c>
      <c r="AC525" s="22">
        <v>0</v>
      </c>
      <c r="AD525" s="22">
        <v>5</v>
      </c>
      <c r="AE525" s="24">
        <v>100</v>
      </c>
      <c r="AF525" s="19" t="s">
        <v>57</v>
      </c>
      <c r="AG525" s="25">
        <v>0.35</v>
      </c>
      <c r="AH525" s="22">
        <v>11473.96</v>
      </c>
      <c r="AI525" s="22">
        <v>318071.71000000002</v>
      </c>
      <c r="AJ525" s="22">
        <v>329545.67000000004</v>
      </c>
      <c r="AK525" s="30" t="s">
        <v>1176</v>
      </c>
      <c r="AL525" s="21" t="s">
        <v>1891</v>
      </c>
      <c r="AM525" s="26" t="s">
        <v>48</v>
      </c>
      <c r="AN525" s="27">
        <v>0</v>
      </c>
      <c r="AS525">
        <f t="shared" si="16"/>
        <v>2301</v>
      </c>
      <c r="AT525" t="str">
        <f t="shared" si="17"/>
        <v>Região Rural da Capital Regional de Sobral</v>
      </c>
      <c r="BE525">
        <v>1711506</v>
      </c>
      <c r="BF525">
        <v>17</v>
      </c>
      <c r="BG525" t="s">
        <v>11599</v>
      </c>
      <c r="BH525" t="s">
        <v>11600</v>
      </c>
      <c r="BI525" t="s">
        <v>11076</v>
      </c>
      <c r="BJ525" t="s">
        <v>11651</v>
      </c>
      <c r="BK525">
        <v>1702</v>
      </c>
      <c r="BL525" t="s">
        <v>11627</v>
      </c>
      <c r="BM525" t="s">
        <v>11628</v>
      </c>
    </row>
    <row r="526" spans="1:65" x14ac:dyDescent="0.25">
      <c r="A526" s="17" t="s">
        <v>1696</v>
      </c>
      <c r="B526" s="18">
        <v>1</v>
      </c>
      <c r="C526" s="19" t="s">
        <v>1903</v>
      </c>
      <c r="D526" s="20" t="s">
        <v>1698</v>
      </c>
      <c r="E526" s="20" t="s">
        <v>1898</v>
      </c>
      <c r="F526" s="21">
        <v>2304707</v>
      </c>
      <c r="G526" s="20" t="s">
        <v>1904</v>
      </c>
      <c r="H526" s="22">
        <v>2106.3398000000002</v>
      </c>
      <c r="I526" s="22">
        <v>2106.3398000000002</v>
      </c>
      <c r="J526" s="22">
        <v>2174.5495999999998</v>
      </c>
      <c r="K526" s="22">
        <v>2106.3398000000002</v>
      </c>
      <c r="L526" s="22">
        <v>2106.3398000000002</v>
      </c>
      <c r="M526" s="23">
        <v>39</v>
      </c>
      <c r="N526" s="19" t="s">
        <v>44</v>
      </c>
      <c r="O526" s="22">
        <v>39.53</v>
      </c>
      <c r="P526" s="22">
        <v>28.78</v>
      </c>
      <c r="Q526" s="22">
        <v>66.19</v>
      </c>
      <c r="R526" s="22">
        <v>75.3</v>
      </c>
      <c r="S526" s="22">
        <v>1.0000000000000001E-5</v>
      </c>
      <c r="T526" s="22">
        <v>1.0000000000000001E-5</v>
      </c>
      <c r="U526" s="22">
        <v>1427.6</v>
      </c>
      <c r="V526" s="22">
        <v>94.8</v>
      </c>
      <c r="W526" s="22">
        <v>1E-3</v>
      </c>
      <c r="X526" s="22">
        <v>1E-3</v>
      </c>
      <c r="Y526" s="22">
        <v>5</v>
      </c>
      <c r="Z526" s="22">
        <v>57.18</v>
      </c>
      <c r="AA526" s="22">
        <v>15</v>
      </c>
      <c r="AB526" s="22">
        <v>15</v>
      </c>
      <c r="AC526" s="22">
        <v>1E-3</v>
      </c>
      <c r="AD526" s="22">
        <v>7.82</v>
      </c>
      <c r="AE526" s="24">
        <v>100.00300000000001</v>
      </c>
      <c r="AF526" s="19" t="s">
        <v>65</v>
      </c>
      <c r="AG526" s="25">
        <v>0.37</v>
      </c>
      <c r="AH526" s="22">
        <v>53260.76</v>
      </c>
      <c r="AI526" s="22">
        <v>182724.98</v>
      </c>
      <c r="AJ526" s="22">
        <v>235985.74000000002</v>
      </c>
      <c r="AK526" s="21" t="s">
        <v>1905</v>
      </c>
      <c r="AL526" s="21" t="s">
        <v>1906</v>
      </c>
      <c r="AM526" s="26" t="s">
        <v>48</v>
      </c>
      <c r="AN526" s="27">
        <v>0</v>
      </c>
      <c r="AS526">
        <f t="shared" si="16"/>
        <v>2301</v>
      </c>
      <c r="AT526" t="str">
        <f t="shared" si="17"/>
        <v>Região Rural da Capital Regional de Sobral</v>
      </c>
      <c r="BE526">
        <v>1711902</v>
      </c>
      <c r="BF526">
        <v>17</v>
      </c>
      <c r="BG526" t="s">
        <v>11599</v>
      </c>
      <c r="BH526" t="s">
        <v>11600</v>
      </c>
      <c r="BI526" t="s">
        <v>11076</v>
      </c>
      <c r="BJ526" t="s">
        <v>11652</v>
      </c>
      <c r="BK526">
        <v>1702</v>
      </c>
      <c r="BL526" t="s">
        <v>11627</v>
      </c>
      <c r="BM526" t="s">
        <v>11628</v>
      </c>
    </row>
    <row r="527" spans="1:65" x14ac:dyDescent="0.25">
      <c r="A527" s="17" t="s">
        <v>1696</v>
      </c>
      <c r="B527" s="18">
        <v>1</v>
      </c>
      <c r="C527" s="19" t="s">
        <v>1907</v>
      </c>
      <c r="D527" s="20" t="s">
        <v>1698</v>
      </c>
      <c r="E527" s="20" t="s">
        <v>1898</v>
      </c>
      <c r="F527" s="21">
        <v>2304707</v>
      </c>
      <c r="G527" s="20" t="s">
        <v>1908</v>
      </c>
      <c r="H527" s="22">
        <v>2155.5</v>
      </c>
      <c r="I527" s="22">
        <v>1788.64</v>
      </c>
      <c r="J527" s="22">
        <v>1788.64</v>
      </c>
      <c r="K527" s="22">
        <v>2155.5</v>
      </c>
      <c r="L527" s="22">
        <v>1788.64</v>
      </c>
      <c r="M527" s="23">
        <v>27</v>
      </c>
      <c r="N527" s="19" t="s">
        <v>44</v>
      </c>
      <c r="O527" s="22">
        <v>32.520000000000003</v>
      </c>
      <c r="P527" s="22">
        <v>21.8</v>
      </c>
      <c r="Q527" s="22">
        <v>72.7</v>
      </c>
      <c r="R527" s="22">
        <v>220.8</v>
      </c>
      <c r="S527" s="22">
        <v>1.0000000000000001E-5</v>
      </c>
      <c r="T527" s="22">
        <v>1.0000000000000001E-5</v>
      </c>
      <c r="U527" s="22">
        <v>1100.55</v>
      </c>
      <c r="V527" s="22">
        <v>100</v>
      </c>
      <c r="W527" s="22">
        <v>1E-3</v>
      </c>
      <c r="X527" s="22">
        <v>1E-3</v>
      </c>
      <c r="Y527" s="22">
        <v>10</v>
      </c>
      <c r="Z527" s="22">
        <v>50</v>
      </c>
      <c r="AA527" s="22">
        <v>1E-3</v>
      </c>
      <c r="AB527" s="22">
        <v>22</v>
      </c>
      <c r="AC527" s="22">
        <v>1E-3</v>
      </c>
      <c r="AD527" s="22">
        <v>18</v>
      </c>
      <c r="AE527" s="24">
        <v>100.004</v>
      </c>
      <c r="AF527" s="19" t="s">
        <v>57</v>
      </c>
      <c r="AG527" s="25">
        <v>0.27100000000000002</v>
      </c>
      <c r="AH527" s="22">
        <v>191682.72</v>
      </c>
      <c r="AI527" s="22">
        <v>188737.35</v>
      </c>
      <c r="AJ527" s="22">
        <v>380420.07</v>
      </c>
      <c r="AK527" s="21" t="s">
        <v>1354</v>
      </c>
      <c r="AL527" s="21" t="s">
        <v>1909</v>
      </c>
      <c r="AM527" s="26" t="s">
        <v>48</v>
      </c>
      <c r="AN527" s="27">
        <v>0</v>
      </c>
      <c r="AS527">
        <f t="shared" si="16"/>
        <v>2301</v>
      </c>
      <c r="AT527" t="str">
        <f t="shared" si="17"/>
        <v>Região Rural da Capital Regional de Sobral</v>
      </c>
      <c r="BE527">
        <v>1711951</v>
      </c>
      <c r="BF527">
        <v>17</v>
      </c>
      <c r="BG527" t="s">
        <v>11599</v>
      </c>
      <c r="BH527" t="s">
        <v>11600</v>
      </c>
      <c r="BI527" t="s">
        <v>11076</v>
      </c>
      <c r="BJ527" t="s">
        <v>11653</v>
      </c>
      <c r="BK527">
        <v>1702</v>
      </c>
      <c r="BL527" t="s">
        <v>11627</v>
      </c>
      <c r="BM527" t="s">
        <v>11628</v>
      </c>
    </row>
    <row r="528" spans="1:65" x14ac:dyDescent="0.25">
      <c r="A528" s="17" t="s">
        <v>1696</v>
      </c>
      <c r="B528" s="18">
        <v>1</v>
      </c>
      <c r="C528" s="19" t="s">
        <v>1910</v>
      </c>
      <c r="D528" s="20" t="s">
        <v>1698</v>
      </c>
      <c r="E528" s="20" t="s">
        <v>1898</v>
      </c>
      <c r="F528" s="21">
        <v>2304707</v>
      </c>
      <c r="G528" s="20" t="s">
        <v>1908</v>
      </c>
      <c r="H528" s="22">
        <v>1670</v>
      </c>
      <c r="I528" s="22">
        <v>1660.2</v>
      </c>
      <c r="J528" s="22">
        <v>1660.2122999999999</v>
      </c>
      <c r="K528" s="22">
        <v>1670</v>
      </c>
      <c r="L528" s="22">
        <v>1660.2122999999999</v>
      </c>
      <c r="M528" s="23">
        <v>25</v>
      </c>
      <c r="N528" s="19" t="s">
        <v>44</v>
      </c>
      <c r="O528" s="22">
        <v>33.200000000000003</v>
      </c>
      <c r="P528" s="22">
        <v>1E-3</v>
      </c>
      <c r="Q528" s="22">
        <v>1E-3</v>
      </c>
      <c r="R528" s="22">
        <v>28.33</v>
      </c>
      <c r="S528" s="22">
        <v>334</v>
      </c>
      <c r="T528" s="29">
        <v>3.99</v>
      </c>
      <c r="U528" s="22">
        <v>1160.19</v>
      </c>
      <c r="V528" s="22">
        <v>133.69999999999999</v>
      </c>
      <c r="W528" s="22">
        <v>0</v>
      </c>
      <c r="X528" s="22">
        <v>0</v>
      </c>
      <c r="Y528" s="22">
        <v>10</v>
      </c>
      <c r="Z528" s="22">
        <v>35</v>
      </c>
      <c r="AA528" s="22">
        <v>0</v>
      </c>
      <c r="AB528" s="22">
        <v>25</v>
      </c>
      <c r="AC528" s="22">
        <v>20</v>
      </c>
      <c r="AD528" s="22">
        <v>10</v>
      </c>
      <c r="AE528" s="24">
        <v>100</v>
      </c>
      <c r="AF528" s="19" t="s">
        <v>57</v>
      </c>
      <c r="AG528" s="25">
        <v>0.28100000000000003</v>
      </c>
      <c r="AH528" s="22">
        <v>116542.32</v>
      </c>
      <c r="AI528" s="22">
        <v>155329.46</v>
      </c>
      <c r="AJ528" s="22">
        <v>271871.78000000003</v>
      </c>
      <c r="AK528" s="21" t="s">
        <v>1197</v>
      </c>
      <c r="AL528" s="21" t="s">
        <v>1911</v>
      </c>
      <c r="AM528" s="26" t="s">
        <v>48</v>
      </c>
      <c r="AN528" s="27">
        <v>0</v>
      </c>
      <c r="AS528">
        <f t="shared" si="16"/>
        <v>2301</v>
      </c>
      <c r="AT528" t="str">
        <f t="shared" si="17"/>
        <v>Região Rural da Capital Regional de Sobral</v>
      </c>
      <c r="BE528">
        <v>1712009</v>
      </c>
      <c r="BF528">
        <v>17</v>
      </c>
      <c r="BG528" t="s">
        <v>11599</v>
      </c>
      <c r="BH528" t="s">
        <v>11600</v>
      </c>
      <c r="BI528" t="s">
        <v>11076</v>
      </c>
      <c r="BJ528" t="s">
        <v>11654</v>
      </c>
      <c r="BK528">
        <v>1702</v>
      </c>
      <c r="BL528" t="s">
        <v>11627</v>
      </c>
      <c r="BM528" t="s">
        <v>11628</v>
      </c>
    </row>
    <row r="529" spans="1:65" x14ac:dyDescent="0.25">
      <c r="A529" s="17" t="s">
        <v>1696</v>
      </c>
      <c r="B529" s="18">
        <v>1</v>
      </c>
      <c r="C529" s="19" t="s">
        <v>1912</v>
      </c>
      <c r="D529" s="20" t="s">
        <v>1698</v>
      </c>
      <c r="E529" s="20" t="s">
        <v>1898</v>
      </c>
      <c r="F529" s="21">
        <v>2304707</v>
      </c>
      <c r="G529" s="20" t="s">
        <v>61</v>
      </c>
      <c r="H529" s="22">
        <v>965.50400000000002</v>
      </c>
      <c r="I529" s="22">
        <v>976.29899999999998</v>
      </c>
      <c r="J529" s="22">
        <v>976.29899999999998</v>
      </c>
      <c r="K529" s="22">
        <v>966.50400000000002</v>
      </c>
      <c r="L529" s="22">
        <v>966.50400000000002</v>
      </c>
      <c r="M529" s="23">
        <v>19</v>
      </c>
      <c r="N529" s="19" t="s">
        <v>44</v>
      </c>
      <c r="O529" s="22">
        <v>17.75</v>
      </c>
      <c r="P529" s="22">
        <v>35.9</v>
      </c>
      <c r="Q529" s="22">
        <v>82.27</v>
      </c>
      <c r="R529" s="22">
        <v>120.3884</v>
      </c>
      <c r="S529" s="22">
        <v>1.0000000000000001E-5</v>
      </c>
      <c r="T529" s="22">
        <v>295.6155</v>
      </c>
      <c r="U529" s="22">
        <v>514.95640000000003</v>
      </c>
      <c r="V529" s="22">
        <v>45.338700000000003</v>
      </c>
      <c r="W529" s="22">
        <v>0</v>
      </c>
      <c r="X529" s="22">
        <v>0</v>
      </c>
      <c r="Y529" s="22">
        <v>10</v>
      </c>
      <c r="Z529" s="22">
        <v>40</v>
      </c>
      <c r="AA529" s="22">
        <v>20</v>
      </c>
      <c r="AB529" s="22">
        <v>11.16</v>
      </c>
      <c r="AC529" s="22">
        <v>0</v>
      </c>
      <c r="AD529" s="22">
        <v>18.84</v>
      </c>
      <c r="AE529" s="24">
        <v>100</v>
      </c>
      <c r="AF529" s="19" t="s">
        <v>57</v>
      </c>
      <c r="AG529" s="25">
        <v>0.307</v>
      </c>
      <c r="AH529" s="22">
        <v>8775</v>
      </c>
      <c r="AI529" s="22">
        <v>112868.34</v>
      </c>
      <c r="AJ529" s="22">
        <v>121643.34</v>
      </c>
      <c r="AK529" s="21" t="s">
        <v>94</v>
      </c>
      <c r="AL529" s="21" t="s">
        <v>1913</v>
      </c>
      <c r="AM529" s="26" t="s">
        <v>48</v>
      </c>
      <c r="AN529" s="27">
        <v>0</v>
      </c>
      <c r="AS529">
        <f t="shared" si="16"/>
        <v>2301</v>
      </c>
      <c r="AT529" t="str">
        <f t="shared" si="17"/>
        <v>Região Rural da Capital Regional de Sobral</v>
      </c>
      <c r="BE529">
        <v>1712504</v>
      </c>
      <c r="BF529">
        <v>17</v>
      </c>
      <c r="BG529" t="s">
        <v>11599</v>
      </c>
      <c r="BH529" t="s">
        <v>11600</v>
      </c>
      <c r="BI529" t="s">
        <v>11076</v>
      </c>
      <c r="BJ529" t="s">
        <v>11655</v>
      </c>
      <c r="BK529">
        <v>1702</v>
      </c>
      <c r="BL529" t="s">
        <v>11627</v>
      </c>
      <c r="BM529" t="s">
        <v>11628</v>
      </c>
    </row>
    <row r="530" spans="1:65" x14ac:dyDescent="0.25">
      <c r="A530" s="17" t="s">
        <v>1696</v>
      </c>
      <c r="B530" s="18">
        <v>1</v>
      </c>
      <c r="C530" s="19" t="s">
        <v>1914</v>
      </c>
      <c r="D530" s="20" t="s">
        <v>1915</v>
      </c>
      <c r="E530" s="20" t="s">
        <v>1916</v>
      </c>
      <c r="F530" s="21">
        <v>2305233</v>
      </c>
      <c r="G530" s="20" t="s">
        <v>1917</v>
      </c>
      <c r="H530" s="22">
        <v>388.39</v>
      </c>
      <c r="I530" s="22">
        <v>390.7</v>
      </c>
      <c r="J530" s="22">
        <v>390.7</v>
      </c>
      <c r="K530" s="22">
        <v>388.39</v>
      </c>
      <c r="L530" s="22">
        <v>388.39</v>
      </c>
      <c r="M530" s="23">
        <v>15</v>
      </c>
      <c r="N530" s="19" t="s">
        <v>44</v>
      </c>
      <c r="O530" s="22">
        <v>24.42</v>
      </c>
      <c r="P530" s="22">
        <v>20.14</v>
      </c>
      <c r="Q530" s="22">
        <v>48.71</v>
      </c>
      <c r="R530" s="22">
        <v>12.2</v>
      </c>
      <c r="S530" s="22">
        <v>1.0000000000000001E-5</v>
      </c>
      <c r="T530" s="22">
        <v>1.0000000000000001E-5</v>
      </c>
      <c r="U530" s="22">
        <v>293.89999999999998</v>
      </c>
      <c r="V530" s="22">
        <v>5</v>
      </c>
      <c r="W530" s="22">
        <v>1E-3</v>
      </c>
      <c r="X530" s="22">
        <v>1E-3</v>
      </c>
      <c r="Y530" s="22">
        <v>30</v>
      </c>
      <c r="Z530" s="22">
        <v>35</v>
      </c>
      <c r="AA530" s="22">
        <v>30</v>
      </c>
      <c r="AB530" s="22">
        <v>1E-3</v>
      </c>
      <c r="AC530" s="22">
        <v>1E-3</v>
      </c>
      <c r="AD530" s="22">
        <v>5</v>
      </c>
      <c r="AE530" s="24">
        <v>100.004</v>
      </c>
      <c r="AF530" s="19" t="s">
        <v>57</v>
      </c>
      <c r="AG530" s="25">
        <v>0.442</v>
      </c>
      <c r="AH530" s="22">
        <v>103883.18</v>
      </c>
      <c r="AI530" s="22">
        <v>81678.42</v>
      </c>
      <c r="AJ530" s="22">
        <v>185561.59999999998</v>
      </c>
      <c r="AK530" s="21" t="s">
        <v>1840</v>
      </c>
      <c r="AL530" s="21" t="s">
        <v>1918</v>
      </c>
      <c r="AM530" s="26" t="s">
        <v>48</v>
      </c>
      <c r="AN530" s="27">
        <v>0</v>
      </c>
      <c r="AS530">
        <f t="shared" si="16"/>
        <v>2302</v>
      </c>
      <c r="AT530" t="str">
        <f t="shared" si="17"/>
        <v>Região Rural da Metrópole de Fortaleza</v>
      </c>
      <c r="BE530">
        <v>1713205</v>
      </c>
      <c r="BF530">
        <v>17</v>
      </c>
      <c r="BG530" t="s">
        <v>11599</v>
      </c>
      <c r="BH530" t="s">
        <v>11600</v>
      </c>
      <c r="BI530" t="s">
        <v>11076</v>
      </c>
      <c r="BJ530" t="s">
        <v>11656</v>
      </c>
      <c r="BK530">
        <v>1702</v>
      </c>
      <c r="BL530" t="s">
        <v>11627</v>
      </c>
      <c r="BM530" t="s">
        <v>11628</v>
      </c>
    </row>
    <row r="531" spans="1:65" x14ac:dyDescent="0.25">
      <c r="A531" s="17" t="s">
        <v>1696</v>
      </c>
      <c r="B531" s="18">
        <v>1</v>
      </c>
      <c r="C531" s="19" t="s">
        <v>1919</v>
      </c>
      <c r="D531" s="20" t="s">
        <v>1920</v>
      </c>
      <c r="E531" s="20" t="s">
        <v>1921</v>
      </c>
      <c r="F531" s="21">
        <v>2305308</v>
      </c>
      <c r="G531" s="20" t="s">
        <v>1922</v>
      </c>
      <c r="H531" s="22">
        <v>1164.02</v>
      </c>
      <c r="I531" s="22">
        <v>1171.02</v>
      </c>
      <c r="J531" s="22">
        <v>1171.02</v>
      </c>
      <c r="K531" s="22">
        <v>1164.02</v>
      </c>
      <c r="L531" s="22">
        <v>1164.02</v>
      </c>
      <c r="M531" s="23">
        <v>22</v>
      </c>
      <c r="N531" s="19" t="s">
        <v>44</v>
      </c>
      <c r="O531" s="22">
        <v>26.02</v>
      </c>
      <c r="P531" s="22">
        <v>7.9</v>
      </c>
      <c r="Q531" s="22">
        <v>77.2</v>
      </c>
      <c r="R531" s="22">
        <v>36.06</v>
      </c>
      <c r="S531" s="22">
        <v>1.0000000000000001E-5</v>
      </c>
      <c r="T531" s="22">
        <v>1.0000000000000001E-5</v>
      </c>
      <c r="U531" s="22">
        <v>929.27</v>
      </c>
      <c r="V531" s="22">
        <v>110</v>
      </c>
      <c r="W531" s="22">
        <v>1E-3</v>
      </c>
      <c r="X531" s="22">
        <v>1E-3</v>
      </c>
      <c r="Y531" s="22">
        <v>10</v>
      </c>
      <c r="Z531" s="22">
        <v>30</v>
      </c>
      <c r="AA531" s="22">
        <v>1E-3</v>
      </c>
      <c r="AB531" s="22">
        <v>48</v>
      </c>
      <c r="AC531" s="22">
        <v>1E-3</v>
      </c>
      <c r="AD531" s="22">
        <v>12</v>
      </c>
      <c r="AE531" s="24">
        <v>100.004</v>
      </c>
      <c r="AF531" s="19" t="s">
        <v>365</v>
      </c>
      <c r="AG531" s="25">
        <v>0.42199999999999999</v>
      </c>
      <c r="AH531" s="22">
        <v>41226.480000000003</v>
      </c>
      <c r="AI531" s="22">
        <v>106356.51</v>
      </c>
      <c r="AJ531" s="22">
        <v>147582.99</v>
      </c>
      <c r="AK531" s="21" t="s">
        <v>1790</v>
      </c>
      <c r="AL531" s="21" t="s">
        <v>508</v>
      </c>
      <c r="AM531" s="26" t="s">
        <v>48</v>
      </c>
      <c r="AN531" s="27">
        <v>0</v>
      </c>
      <c r="AS531">
        <f t="shared" si="16"/>
        <v>2301</v>
      </c>
      <c r="AT531" t="str">
        <f t="shared" si="17"/>
        <v>Região Rural da Capital Regional de Sobral</v>
      </c>
      <c r="BE531">
        <v>1713304</v>
      </c>
      <c r="BF531">
        <v>17</v>
      </c>
      <c r="BG531" t="s">
        <v>11599</v>
      </c>
      <c r="BH531" t="s">
        <v>11600</v>
      </c>
      <c r="BI531" t="s">
        <v>11076</v>
      </c>
      <c r="BJ531" t="s">
        <v>11657</v>
      </c>
      <c r="BK531">
        <v>1702</v>
      </c>
      <c r="BL531" t="s">
        <v>11627</v>
      </c>
      <c r="BM531" t="s">
        <v>11628</v>
      </c>
    </row>
    <row r="532" spans="1:65" x14ac:dyDescent="0.25">
      <c r="A532" s="17" t="s">
        <v>1696</v>
      </c>
      <c r="B532" s="18">
        <v>1</v>
      </c>
      <c r="C532" s="19" t="s">
        <v>1923</v>
      </c>
      <c r="D532" s="20" t="s">
        <v>1924</v>
      </c>
      <c r="E532" s="20" t="s">
        <v>1925</v>
      </c>
      <c r="F532" s="21">
        <v>2305332</v>
      </c>
      <c r="G532" s="20" t="s">
        <v>1926</v>
      </c>
      <c r="H532" s="22">
        <v>1944.17</v>
      </c>
      <c r="I532" s="22">
        <v>1276.5127</v>
      </c>
      <c r="J532" s="22">
        <v>1276.5127</v>
      </c>
      <c r="K532" s="22">
        <v>1944.127</v>
      </c>
      <c r="L532" s="22">
        <v>1276.5127</v>
      </c>
      <c r="M532" s="23">
        <v>40</v>
      </c>
      <c r="N532" s="19" t="s">
        <v>44</v>
      </c>
      <c r="O532" s="22">
        <v>23.2</v>
      </c>
      <c r="P532" s="22">
        <v>49.62</v>
      </c>
      <c r="Q532" s="22">
        <v>79.5</v>
      </c>
      <c r="R532" s="22">
        <v>36</v>
      </c>
      <c r="S532" s="22">
        <v>0</v>
      </c>
      <c r="T532" s="22">
        <v>614</v>
      </c>
      <c r="U532" s="22">
        <v>611.5127</v>
      </c>
      <c r="V532" s="22">
        <v>15</v>
      </c>
      <c r="W532" s="22">
        <v>0</v>
      </c>
      <c r="X532" s="22">
        <v>10</v>
      </c>
      <c r="Y532" s="22">
        <v>15</v>
      </c>
      <c r="Z532" s="22">
        <v>50</v>
      </c>
      <c r="AA532" s="22">
        <v>0</v>
      </c>
      <c r="AB532" s="22">
        <v>0</v>
      </c>
      <c r="AC532" s="22">
        <v>0</v>
      </c>
      <c r="AD532" s="22">
        <v>25</v>
      </c>
      <c r="AE532" s="24">
        <v>100</v>
      </c>
      <c r="AF532" s="19" t="s">
        <v>65</v>
      </c>
      <c r="AG532" s="25">
        <v>0.51200000000000001</v>
      </c>
      <c r="AH532" s="22">
        <v>130955.43</v>
      </c>
      <c r="AI532" s="22">
        <v>95956.76</v>
      </c>
      <c r="AJ532" s="22">
        <v>226912.19</v>
      </c>
      <c r="AK532" s="21" t="s">
        <v>1927</v>
      </c>
      <c r="AL532" s="21" t="s">
        <v>1928</v>
      </c>
      <c r="AM532" s="26" t="s">
        <v>48</v>
      </c>
      <c r="AN532" s="27">
        <v>0</v>
      </c>
      <c r="AS532">
        <f t="shared" si="16"/>
        <v>2401</v>
      </c>
      <c r="AT532" t="str">
        <f t="shared" si="17"/>
        <v>Região Rural da Capital Regional de Mossoró</v>
      </c>
      <c r="BE532">
        <v>1713601</v>
      </c>
      <c r="BF532">
        <v>17</v>
      </c>
      <c r="BG532" t="s">
        <v>11599</v>
      </c>
      <c r="BH532" t="s">
        <v>11600</v>
      </c>
      <c r="BI532" t="s">
        <v>11076</v>
      </c>
      <c r="BJ532" t="s">
        <v>11658</v>
      </c>
      <c r="BK532">
        <v>1702</v>
      </c>
      <c r="BL532" t="s">
        <v>11627</v>
      </c>
      <c r="BM532" t="s">
        <v>11628</v>
      </c>
    </row>
    <row r="533" spans="1:65" x14ac:dyDescent="0.25">
      <c r="A533" s="17" t="s">
        <v>1696</v>
      </c>
      <c r="B533" s="18">
        <v>1</v>
      </c>
      <c r="C533" s="19" t="s">
        <v>1929</v>
      </c>
      <c r="D533" s="20" t="s">
        <v>1924</v>
      </c>
      <c r="E533" s="20" t="s">
        <v>1925</v>
      </c>
      <c r="F533" s="21">
        <v>2305332</v>
      </c>
      <c r="G533" s="20" t="s">
        <v>1930</v>
      </c>
      <c r="H533" s="22">
        <v>1572.4136000000001</v>
      </c>
      <c r="I533" s="22">
        <v>1572.4136000000001</v>
      </c>
      <c r="J533" s="22">
        <v>1572.4136000000001</v>
      </c>
      <c r="K533" s="22">
        <v>1572.4136000000001</v>
      </c>
      <c r="L533" s="22">
        <v>1572.4136000000001</v>
      </c>
      <c r="M533" s="23">
        <v>43</v>
      </c>
      <c r="N533" s="19" t="s">
        <v>44</v>
      </c>
      <c r="O533" s="22">
        <v>28.58</v>
      </c>
      <c r="P533" s="22">
        <v>72.14</v>
      </c>
      <c r="Q533" s="22">
        <v>83.66</v>
      </c>
      <c r="R533" s="22">
        <v>140.31970000000001</v>
      </c>
      <c r="S533" s="22">
        <v>0</v>
      </c>
      <c r="T533" s="22">
        <v>229.01</v>
      </c>
      <c r="U533" s="22">
        <v>1177.4938999999999</v>
      </c>
      <c r="V533" s="22">
        <v>57.8</v>
      </c>
      <c r="W533" s="22">
        <v>0</v>
      </c>
      <c r="X533" s="22">
        <v>0</v>
      </c>
      <c r="Y533" s="22">
        <v>30</v>
      </c>
      <c r="Z533" s="22">
        <v>25</v>
      </c>
      <c r="AA533" s="22">
        <v>0</v>
      </c>
      <c r="AB533" s="22">
        <v>30</v>
      </c>
      <c r="AC533" s="22">
        <v>0</v>
      </c>
      <c r="AD533" s="22">
        <v>15</v>
      </c>
      <c r="AE533" s="24">
        <v>100</v>
      </c>
      <c r="AF533" s="19" t="s">
        <v>65</v>
      </c>
      <c r="AG533" s="25">
        <v>0.48199999999999998</v>
      </c>
      <c r="AH533" s="22">
        <v>256233.35</v>
      </c>
      <c r="AI533" s="22">
        <v>108273.69</v>
      </c>
      <c r="AJ533" s="22">
        <v>364507.04000000004</v>
      </c>
      <c r="AK533" s="21" t="s">
        <v>1728</v>
      </c>
      <c r="AL533" s="21" t="s">
        <v>1931</v>
      </c>
      <c r="AM533" s="26" t="s">
        <v>48</v>
      </c>
      <c r="AN533" s="27">
        <v>0</v>
      </c>
      <c r="AS533">
        <f t="shared" si="16"/>
        <v>2401</v>
      </c>
      <c r="AT533" t="str">
        <f t="shared" si="17"/>
        <v>Região Rural da Capital Regional de Mossoró</v>
      </c>
      <c r="BE533">
        <v>1713700</v>
      </c>
      <c r="BF533">
        <v>17</v>
      </c>
      <c r="BG533" t="s">
        <v>11599</v>
      </c>
      <c r="BH533" t="s">
        <v>11600</v>
      </c>
      <c r="BI533" t="s">
        <v>11076</v>
      </c>
      <c r="BJ533" t="s">
        <v>11659</v>
      </c>
      <c r="BK533">
        <v>1702</v>
      </c>
      <c r="BL533" t="s">
        <v>11627</v>
      </c>
      <c r="BM533" t="s">
        <v>11628</v>
      </c>
    </row>
    <row r="534" spans="1:65" x14ac:dyDescent="0.25">
      <c r="A534" s="17" t="s">
        <v>1696</v>
      </c>
      <c r="B534" s="18">
        <v>1</v>
      </c>
      <c r="C534" s="19" t="s">
        <v>1932</v>
      </c>
      <c r="D534" s="20" t="s">
        <v>1713</v>
      </c>
      <c r="E534" s="20" t="s">
        <v>1933</v>
      </c>
      <c r="F534" s="21">
        <v>2305357</v>
      </c>
      <c r="G534" s="20" t="s">
        <v>1934</v>
      </c>
      <c r="H534" s="22">
        <v>3261.3</v>
      </c>
      <c r="I534" s="22">
        <v>3212.16</v>
      </c>
      <c r="J534" s="22">
        <v>3212.18</v>
      </c>
      <c r="K534" s="22">
        <v>3261.3</v>
      </c>
      <c r="L534" s="22">
        <v>3212.16</v>
      </c>
      <c r="M534" s="23">
        <v>60</v>
      </c>
      <c r="N534" s="19" t="s">
        <v>44</v>
      </c>
      <c r="O534" s="22">
        <v>71.38</v>
      </c>
      <c r="P534" s="22">
        <v>27.1</v>
      </c>
      <c r="Q534" s="22">
        <v>100</v>
      </c>
      <c r="R534" s="22">
        <v>9.64</v>
      </c>
      <c r="S534" s="22">
        <v>1.0000000000000001E-5</v>
      </c>
      <c r="T534" s="22">
        <v>1.0000000000000001E-5</v>
      </c>
      <c r="U534" s="22">
        <v>2347.42</v>
      </c>
      <c r="V534" s="22">
        <v>95.82</v>
      </c>
      <c r="W534" s="22">
        <v>1E-3</v>
      </c>
      <c r="X534" s="22">
        <v>1E-3</v>
      </c>
      <c r="Y534" s="22">
        <v>1E-3</v>
      </c>
      <c r="Z534" s="22">
        <v>5</v>
      </c>
      <c r="AA534" s="22">
        <v>75</v>
      </c>
      <c r="AB534" s="22">
        <v>1E-3</v>
      </c>
      <c r="AC534" s="22">
        <v>1E-3</v>
      </c>
      <c r="AD534" s="22">
        <v>20</v>
      </c>
      <c r="AE534" s="24">
        <v>100.00500000000001</v>
      </c>
      <c r="AF534" s="19" t="s">
        <v>65</v>
      </c>
      <c r="AG534" s="25">
        <v>0.43</v>
      </c>
      <c r="AH534" s="22">
        <v>173572.09</v>
      </c>
      <c r="AI534" s="22">
        <v>372547.32</v>
      </c>
      <c r="AJ534" s="22">
        <v>546119.41</v>
      </c>
      <c r="AK534" s="21" t="s">
        <v>1935</v>
      </c>
      <c r="AL534" s="21" t="s">
        <v>283</v>
      </c>
      <c r="AM534" s="26" t="s">
        <v>48</v>
      </c>
      <c r="AN534" s="27">
        <v>0</v>
      </c>
      <c r="AS534">
        <f t="shared" si="16"/>
        <v>2401</v>
      </c>
      <c r="AT534" t="str">
        <f t="shared" si="17"/>
        <v>Região Rural da Capital Regional de Mossoró</v>
      </c>
      <c r="BE534">
        <v>1715002</v>
      </c>
      <c r="BF534">
        <v>17</v>
      </c>
      <c r="BG534" t="s">
        <v>11599</v>
      </c>
      <c r="BH534" t="s">
        <v>11600</v>
      </c>
      <c r="BI534" t="s">
        <v>11076</v>
      </c>
      <c r="BJ534" t="s">
        <v>11660</v>
      </c>
      <c r="BK534">
        <v>1702</v>
      </c>
      <c r="BL534" t="s">
        <v>11627</v>
      </c>
      <c r="BM534" t="s">
        <v>11628</v>
      </c>
    </row>
    <row r="535" spans="1:65" x14ac:dyDescent="0.25">
      <c r="A535" s="17" t="s">
        <v>1696</v>
      </c>
      <c r="B535" s="18">
        <v>1</v>
      </c>
      <c r="C535" s="19" t="s">
        <v>1936</v>
      </c>
      <c r="D535" s="20" t="s">
        <v>1937</v>
      </c>
      <c r="E535" s="20" t="s">
        <v>1938</v>
      </c>
      <c r="F535" s="21">
        <v>2305407</v>
      </c>
      <c r="G535" s="20" t="s">
        <v>1939</v>
      </c>
      <c r="H535" s="22">
        <v>6170.4</v>
      </c>
      <c r="I535" s="22">
        <v>4538.6000000000004</v>
      </c>
      <c r="J535" s="22">
        <v>4538.6000000000004</v>
      </c>
      <c r="K535" s="22">
        <v>6170.47</v>
      </c>
      <c r="L535" s="22">
        <v>4538.6000000000004</v>
      </c>
      <c r="M535" s="23">
        <v>42</v>
      </c>
      <c r="N535" s="19" t="s">
        <v>44</v>
      </c>
      <c r="O535" s="22">
        <v>113.4</v>
      </c>
      <c r="P535" s="22">
        <v>24.28</v>
      </c>
      <c r="Q535" s="22">
        <v>108.83</v>
      </c>
      <c r="R535" s="22">
        <v>1210.8</v>
      </c>
      <c r="S535" s="22">
        <v>1.0000000000000001E-5</v>
      </c>
      <c r="T535" s="22">
        <v>1.0000000000000001E-5</v>
      </c>
      <c r="U535" s="22">
        <v>2500.9</v>
      </c>
      <c r="V535" s="22">
        <v>15.9</v>
      </c>
      <c r="W535" s="22">
        <v>1E-3</v>
      </c>
      <c r="X535" s="22">
        <v>1E-3</v>
      </c>
      <c r="Y535" s="22">
        <v>2</v>
      </c>
      <c r="Z535" s="22">
        <v>12</v>
      </c>
      <c r="AA535" s="22">
        <v>1E-3</v>
      </c>
      <c r="AB535" s="22">
        <v>3</v>
      </c>
      <c r="AC535" s="22">
        <v>48</v>
      </c>
      <c r="AD535" s="22">
        <v>35</v>
      </c>
      <c r="AE535" s="24">
        <v>100.003</v>
      </c>
      <c r="AF535" s="19" t="s">
        <v>45</v>
      </c>
      <c r="AG535" s="25">
        <v>0.22800000000000001</v>
      </c>
      <c r="AH535" s="22">
        <v>135672.03</v>
      </c>
      <c r="AI535" s="22">
        <v>298683.62</v>
      </c>
      <c r="AJ535" s="22">
        <v>434355.65</v>
      </c>
      <c r="AK535" s="21" t="s">
        <v>169</v>
      </c>
      <c r="AL535" s="21" t="s">
        <v>1940</v>
      </c>
      <c r="AM535" s="26" t="s">
        <v>48</v>
      </c>
      <c r="AN535" s="27">
        <v>0</v>
      </c>
      <c r="AS535">
        <f t="shared" si="16"/>
        <v>2302</v>
      </c>
      <c r="AT535" t="str">
        <f t="shared" si="17"/>
        <v>Região Rural da Metrópole de Fortaleza</v>
      </c>
      <c r="BE535">
        <v>1715101</v>
      </c>
      <c r="BF535">
        <v>17</v>
      </c>
      <c r="BG535" t="s">
        <v>11599</v>
      </c>
      <c r="BH535" t="s">
        <v>11600</v>
      </c>
      <c r="BI535" t="s">
        <v>11076</v>
      </c>
      <c r="BJ535" t="s">
        <v>11661</v>
      </c>
      <c r="BK535">
        <v>1702</v>
      </c>
      <c r="BL535" t="s">
        <v>11627</v>
      </c>
      <c r="BM535" t="s">
        <v>11628</v>
      </c>
    </row>
    <row r="536" spans="1:65" x14ac:dyDescent="0.25">
      <c r="A536" s="17" t="s">
        <v>1696</v>
      </c>
      <c r="B536" s="18">
        <v>1</v>
      </c>
      <c r="C536" s="19" t="s">
        <v>1941</v>
      </c>
      <c r="D536" s="20" t="s">
        <v>1937</v>
      </c>
      <c r="E536" s="20" t="s">
        <v>1938</v>
      </c>
      <c r="F536" s="21">
        <v>2305407</v>
      </c>
      <c r="G536" s="20" t="s">
        <v>1942</v>
      </c>
      <c r="H536" s="22">
        <v>1052</v>
      </c>
      <c r="I536" s="22">
        <v>773.8</v>
      </c>
      <c r="J536" s="22">
        <v>773.8</v>
      </c>
      <c r="K536" s="22">
        <v>1052</v>
      </c>
      <c r="L536" s="22">
        <v>773.8</v>
      </c>
      <c r="M536" s="23">
        <v>8</v>
      </c>
      <c r="N536" s="19" t="s">
        <v>44</v>
      </c>
      <c r="O536" s="22">
        <v>19.34</v>
      </c>
      <c r="P536" s="22">
        <v>0.17</v>
      </c>
      <c r="Q536" s="22">
        <v>1E-3</v>
      </c>
      <c r="R536" s="22">
        <v>229.3</v>
      </c>
      <c r="S536" s="22">
        <v>1.0000000000000001E-5</v>
      </c>
      <c r="T536" s="22">
        <v>1.0000000000000001E-5</v>
      </c>
      <c r="U536" s="22">
        <v>542.9</v>
      </c>
      <c r="V536" s="22">
        <v>0.6</v>
      </c>
      <c r="W536" s="22">
        <v>1E-3</v>
      </c>
      <c r="X536" s="22">
        <v>1E-3</v>
      </c>
      <c r="Y536" s="22">
        <v>4</v>
      </c>
      <c r="Z536" s="22">
        <v>1</v>
      </c>
      <c r="AA536" s="22">
        <v>1E-3</v>
      </c>
      <c r="AB536" s="22">
        <v>5</v>
      </c>
      <c r="AC536" s="22">
        <v>42</v>
      </c>
      <c r="AD536" s="22">
        <v>48</v>
      </c>
      <c r="AE536" s="24">
        <v>100.003</v>
      </c>
      <c r="AF536" s="19" t="s">
        <v>45</v>
      </c>
      <c r="AG536" s="25">
        <v>0.21</v>
      </c>
      <c r="AH536" s="22">
        <v>5024.5</v>
      </c>
      <c r="AI536" s="22">
        <v>46906.97</v>
      </c>
      <c r="AJ536" s="22">
        <v>51931.47</v>
      </c>
      <c r="AK536" s="21" t="s">
        <v>169</v>
      </c>
      <c r="AL536" s="21" t="s">
        <v>1940</v>
      </c>
      <c r="AM536" s="26" t="s">
        <v>48</v>
      </c>
      <c r="AN536" s="27">
        <v>0</v>
      </c>
      <c r="AS536">
        <f t="shared" si="16"/>
        <v>2302</v>
      </c>
      <c r="AT536" t="str">
        <f t="shared" si="17"/>
        <v>Região Rural da Metrópole de Fortaleza</v>
      </c>
      <c r="BE536">
        <v>1715507</v>
      </c>
      <c r="BF536">
        <v>17</v>
      </c>
      <c r="BG536" t="s">
        <v>11599</v>
      </c>
      <c r="BH536" t="s">
        <v>11600</v>
      </c>
      <c r="BI536" t="s">
        <v>11076</v>
      </c>
      <c r="BJ536" t="s">
        <v>11662</v>
      </c>
      <c r="BK536">
        <v>1702</v>
      </c>
      <c r="BL536" t="s">
        <v>11627</v>
      </c>
      <c r="BM536" t="s">
        <v>11628</v>
      </c>
    </row>
    <row r="537" spans="1:65" x14ac:dyDescent="0.25">
      <c r="A537" s="17" t="s">
        <v>1696</v>
      </c>
      <c r="B537" s="18">
        <v>1</v>
      </c>
      <c r="C537" s="19" t="s">
        <v>1943</v>
      </c>
      <c r="D537" s="20" t="s">
        <v>1937</v>
      </c>
      <c r="E537" s="20" t="s">
        <v>1938</v>
      </c>
      <c r="F537" s="21">
        <v>2305407</v>
      </c>
      <c r="G537" s="20" t="s">
        <v>1944</v>
      </c>
      <c r="H537" s="22">
        <v>1052</v>
      </c>
      <c r="I537" s="22">
        <v>773.8</v>
      </c>
      <c r="J537" s="22">
        <v>773.8</v>
      </c>
      <c r="K537" s="22">
        <v>1052</v>
      </c>
      <c r="L537" s="22">
        <v>773.8</v>
      </c>
      <c r="M537" s="23">
        <v>7</v>
      </c>
      <c r="N537" s="19" t="s">
        <v>44</v>
      </c>
      <c r="O537" s="29">
        <v>19.34</v>
      </c>
      <c r="P537" s="22">
        <v>1E-3</v>
      </c>
      <c r="Q537" s="22">
        <v>1E-3</v>
      </c>
      <c r="R537" s="22">
        <v>162.9</v>
      </c>
      <c r="S537" s="22">
        <v>1.0000000000000001E-5</v>
      </c>
      <c r="T537" s="22">
        <v>1.0000000000000001E-5</v>
      </c>
      <c r="U537" s="22">
        <v>610.6</v>
      </c>
      <c r="V537" s="22">
        <v>0.3</v>
      </c>
      <c r="W537" s="22">
        <v>1E-3</v>
      </c>
      <c r="X537" s="22">
        <v>1E-3</v>
      </c>
      <c r="Y537" s="22">
        <v>3</v>
      </c>
      <c r="Z537" s="22">
        <v>7</v>
      </c>
      <c r="AA537" s="22">
        <v>1E-3</v>
      </c>
      <c r="AB537" s="22">
        <v>1E-3</v>
      </c>
      <c r="AC537" s="22">
        <v>60</v>
      </c>
      <c r="AD537" s="22">
        <v>30</v>
      </c>
      <c r="AE537" s="24">
        <v>100.00399999999999</v>
      </c>
      <c r="AF537" s="19" t="s">
        <v>45</v>
      </c>
      <c r="AG537" s="25">
        <v>0.22</v>
      </c>
      <c r="AH537" s="22">
        <v>5796.5</v>
      </c>
      <c r="AI537" s="22">
        <v>49135.54</v>
      </c>
      <c r="AJ537" s="22">
        <v>54932.04</v>
      </c>
      <c r="AK537" s="21" t="s">
        <v>169</v>
      </c>
      <c r="AL537" s="21" t="s">
        <v>1940</v>
      </c>
      <c r="AM537" s="26" t="s">
        <v>48</v>
      </c>
      <c r="AN537" s="27">
        <v>0</v>
      </c>
      <c r="AS537">
        <f t="shared" si="16"/>
        <v>2302</v>
      </c>
      <c r="AT537" t="str">
        <f t="shared" si="17"/>
        <v>Região Rural da Metrópole de Fortaleza</v>
      </c>
      <c r="BE537">
        <v>1715754</v>
      </c>
      <c r="BF537">
        <v>17</v>
      </c>
      <c r="BG537" t="s">
        <v>11599</v>
      </c>
      <c r="BH537" t="s">
        <v>11600</v>
      </c>
      <c r="BI537" t="s">
        <v>11076</v>
      </c>
      <c r="BJ537" t="s">
        <v>11663</v>
      </c>
      <c r="BK537">
        <v>1702</v>
      </c>
      <c r="BL537" t="s">
        <v>11627</v>
      </c>
      <c r="BM537" t="s">
        <v>11628</v>
      </c>
    </row>
    <row r="538" spans="1:65" x14ac:dyDescent="0.25">
      <c r="A538" s="17" t="s">
        <v>1696</v>
      </c>
      <c r="B538" s="18">
        <v>1</v>
      </c>
      <c r="C538" s="19" t="s">
        <v>1945</v>
      </c>
      <c r="D538" s="20" t="s">
        <v>1937</v>
      </c>
      <c r="E538" s="20" t="s">
        <v>1938</v>
      </c>
      <c r="F538" s="21">
        <v>2305407</v>
      </c>
      <c r="G538" s="20" t="s">
        <v>1946</v>
      </c>
      <c r="H538" s="22">
        <v>1052</v>
      </c>
      <c r="I538" s="22">
        <v>773.8</v>
      </c>
      <c r="J538" s="22">
        <v>773.8</v>
      </c>
      <c r="K538" s="22">
        <v>1052</v>
      </c>
      <c r="L538" s="22">
        <v>773.8</v>
      </c>
      <c r="M538" s="23">
        <v>7</v>
      </c>
      <c r="N538" s="19" t="s">
        <v>44</v>
      </c>
      <c r="O538" s="22">
        <v>19.34</v>
      </c>
      <c r="P538" s="22">
        <v>1E-3</v>
      </c>
      <c r="Q538" s="22">
        <v>1E-3</v>
      </c>
      <c r="R538" s="22">
        <v>193.2</v>
      </c>
      <c r="S538" s="22">
        <v>1.0000000000000001E-5</v>
      </c>
      <c r="T538" s="22">
        <v>1.0000000000000001E-5</v>
      </c>
      <c r="U538" s="22">
        <v>580.20000000000005</v>
      </c>
      <c r="V538" s="22">
        <v>0.3</v>
      </c>
      <c r="W538" s="22">
        <v>1E-3</v>
      </c>
      <c r="X538" s="22">
        <v>1E-3</v>
      </c>
      <c r="Y538" s="22">
        <v>1</v>
      </c>
      <c r="Z538" s="22">
        <v>9</v>
      </c>
      <c r="AA538" s="22">
        <v>1E-3</v>
      </c>
      <c r="AB538" s="22">
        <v>1E-3</v>
      </c>
      <c r="AC538" s="22">
        <v>55</v>
      </c>
      <c r="AD538" s="22">
        <v>35</v>
      </c>
      <c r="AE538" s="24">
        <v>100.004</v>
      </c>
      <c r="AF538" s="19" t="s">
        <v>45</v>
      </c>
      <c r="AG538" s="25">
        <v>0.218</v>
      </c>
      <c r="AH538" s="22">
        <v>5134</v>
      </c>
      <c r="AI538" s="22">
        <v>48694.400000000001</v>
      </c>
      <c r="AJ538" s="22">
        <v>53828.4</v>
      </c>
      <c r="AK538" s="21" t="s">
        <v>169</v>
      </c>
      <c r="AL538" s="21" t="s">
        <v>1940</v>
      </c>
      <c r="AM538" s="26" t="s">
        <v>48</v>
      </c>
      <c r="AN538" s="27">
        <v>0</v>
      </c>
      <c r="AS538">
        <f t="shared" si="16"/>
        <v>2302</v>
      </c>
      <c r="AT538" t="str">
        <f t="shared" si="17"/>
        <v>Região Rural da Metrópole de Fortaleza</v>
      </c>
      <c r="BE538">
        <v>1716109</v>
      </c>
      <c r="BF538">
        <v>17</v>
      </c>
      <c r="BG538" t="s">
        <v>11599</v>
      </c>
      <c r="BH538" t="s">
        <v>11600</v>
      </c>
      <c r="BI538" t="s">
        <v>11076</v>
      </c>
      <c r="BJ538" t="s">
        <v>11664</v>
      </c>
      <c r="BK538">
        <v>1702</v>
      </c>
      <c r="BL538" t="s">
        <v>11627</v>
      </c>
      <c r="BM538" t="s">
        <v>11628</v>
      </c>
    </row>
    <row r="539" spans="1:65" x14ac:dyDescent="0.25">
      <c r="A539" s="17" t="s">
        <v>1696</v>
      </c>
      <c r="B539" s="18">
        <v>1</v>
      </c>
      <c r="C539" s="19" t="s">
        <v>1947</v>
      </c>
      <c r="D539" s="20" t="s">
        <v>1880</v>
      </c>
      <c r="E539" s="20" t="s">
        <v>1948</v>
      </c>
      <c r="F539" s="21">
        <v>2305605</v>
      </c>
      <c r="G539" s="20" t="s">
        <v>1949</v>
      </c>
      <c r="H539" s="22">
        <v>994</v>
      </c>
      <c r="I539" s="22">
        <v>994</v>
      </c>
      <c r="J539" s="22">
        <v>994</v>
      </c>
      <c r="K539" s="22">
        <v>994</v>
      </c>
      <c r="L539" s="22">
        <v>896.73800000000006</v>
      </c>
      <c r="M539" s="23">
        <v>26</v>
      </c>
      <c r="N539" s="19" t="s">
        <v>44</v>
      </c>
      <c r="O539" s="22">
        <v>11.21</v>
      </c>
      <c r="P539" s="22">
        <v>59.02</v>
      </c>
      <c r="Q539" s="22">
        <v>78.75</v>
      </c>
      <c r="R539" s="22">
        <v>10</v>
      </c>
      <c r="S539" s="22">
        <v>0</v>
      </c>
      <c r="T539" s="22">
        <v>566.6</v>
      </c>
      <c r="U539" s="22">
        <v>300.13799999999998</v>
      </c>
      <c r="V539" s="22">
        <v>20</v>
      </c>
      <c r="W539" s="22">
        <v>0</v>
      </c>
      <c r="X539" s="22">
        <v>0</v>
      </c>
      <c r="Y539" s="22">
        <v>23</v>
      </c>
      <c r="Z539" s="22">
        <v>60</v>
      </c>
      <c r="AA539" s="22">
        <v>14</v>
      </c>
      <c r="AB539" s="22">
        <v>0</v>
      </c>
      <c r="AC539" s="22">
        <v>0</v>
      </c>
      <c r="AD539" s="22">
        <v>3</v>
      </c>
      <c r="AE539" s="24">
        <v>100</v>
      </c>
      <c r="AF539" s="19" t="s">
        <v>65</v>
      </c>
      <c r="AG539" s="25">
        <v>0.55600000000000005</v>
      </c>
      <c r="AH539" s="22">
        <v>51472.18</v>
      </c>
      <c r="AI539" s="22">
        <v>52369.49</v>
      </c>
      <c r="AJ539" s="22">
        <v>103841.67</v>
      </c>
      <c r="AK539" s="30" t="s">
        <v>1950</v>
      </c>
      <c r="AL539" s="21" t="s">
        <v>82</v>
      </c>
      <c r="AM539" s="26" t="s">
        <v>48</v>
      </c>
      <c r="AN539" s="27">
        <v>0</v>
      </c>
      <c r="AS539">
        <f t="shared" si="16"/>
        <v>2301</v>
      </c>
      <c r="AT539" t="str">
        <f t="shared" si="17"/>
        <v>Região Rural da Capital Regional de Sobral</v>
      </c>
      <c r="BE539">
        <v>1716208</v>
      </c>
      <c r="BF539">
        <v>17</v>
      </c>
      <c r="BG539" t="s">
        <v>11599</v>
      </c>
      <c r="BH539" t="s">
        <v>11600</v>
      </c>
      <c r="BI539" t="s">
        <v>11076</v>
      </c>
      <c r="BJ539" t="s">
        <v>11665</v>
      </c>
      <c r="BK539">
        <v>1702</v>
      </c>
      <c r="BL539" t="s">
        <v>11627</v>
      </c>
      <c r="BM539" t="s">
        <v>11628</v>
      </c>
    </row>
    <row r="540" spans="1:65" x14ac:dyDescent="0.25">
      <c r="A540" s="17" t="s">
        <v>1696</v>
      </c>
      <c r="B540" s="18">
        <v>1</v>
      </c>
      <c r="C540" s="19" t="s">
        <v>1951</v>
      </c>
      <c r="D540" s="20" t="s">
        <v>1952</v>
      </c>
      <c r="E540" s="20" t="s">
        <v>1953</v>
      </c>
      <c r="F540" s="21">
        <v>2306108</v>
      </c>
      <c r="G540" s="20" t="s">
        <v>1954</v>
      </c>
      <c r="H540" s="22">
        <v>5576</v>
      </c>
      <c r="I540" s="22">
        <v>1567.9</v>
      </c>
      <c r="J540" s="22">
        <v>1567.9717000000001</v>
      </c>
      <c r="K540" s="22">
        <v>1567.9717000000001</v>
      </c>
      <c r="L540" s="22">
        <v>1567.9717000000001</v>
      </c>
      <c r="M540" s="23">
        <v>35</v>
      </c>
      <c r="N540" s="19" t="s">
        <v>44</v>
      </c>
      <c r="O540" s="22">
        <v>28.5</v>
      </c>
      <c r="P540" s="22">
        <v>74.33</v>
      </c>
      <c r="Q540" s="22">
        <v>77.62</v>
      </c>
      <c r="R540" s="22">
        <v>149.6968</v>
      </c>
      <c r="S540" s="22">
        <v>1.0000000000000001E-5</v>
      </c>
      <c r="T540" s="22">
        <v>1054.2602999999999</v>
      </c>
      <c r="U540" s="22">
        <v>336.20060000000001</v>
      </c>
      <c r="V540" s="22">
        <v>27.814</v>
      </c>
      <c r="W540" s="22">
        <v>0</v>
      </c>
      <c r="X540" s="22">
        <v>0</v>
      </c>
      <c r="Y540" s="22">
        <v>23</v>
      </c>
      <c r="Z540" s="22">
        <v>45</v>
      </c>
      <c r="AA540" s="22">
        <v>0</v>
      </c>
      <c r="AB540" s="22">
        <v>20</v>
      </c>
      <c r="AC540" s="22">
        <v>0</v>
      </c>
      <c r="AD540" s="22">
        <v>12</v>
      </c>
      <c r="AE540" s="24">
        <v>100</v>
      </c>
      <c r="AF540" s="19" t="s">
        <v>57</v>
      </c>
      <c r="AG540" s="25">
        <v>0.34</v>
      </c>
      <c r="AH540" s="22">
        <v>288525.8</v>
      </c>
      <c r="AI540" s="22">
        <v>112572.66</v>
      </c>
      <c r="AJ540" s="22">
        <v>401098.45999999996</v>
      </c>
      <c r="AK540" s="21" t="s">
        <v>1176</v>
      </c>
      <c r="AL540" s="21" t="s">
        <v>1891</v>
      </c>
      <c r="AM540" s="26" t="s">
        <v>48</v>
      </c>
      <c r="AN540" s="27">
        <v>0</v>
      </c>
      <c r="AS540">
        <f t="shared" si="16"/>
        <v>2301</v>
      </c>
      <c r="AT540" t="str">
        <f t="shared" si="17"/>
        <v>Região Rural da Capital Regional de Sobral</v>
      </c>
      <c r="BE540">
        <v>1716604</v>
      </c>
      <c r="BF540">
        <v>17</v>
      </c>
      <c r="BG540" t="s">
        <v>11599</v>
      </c>
      <c r="BH540" t="s">
        <v>11600</v>
      </c>
      <c r="BI540" t="s">
        <v>11076</v>
      </c>
      <c r="BJ540" t="s">
        <v>11666</v>
      </c>
      <c r="BK540">
        <v>1702</v>
      </c>
      <c r="BL540" t="s">
        <v>11627</v>
      </c>
      <c r="BM540" t="s">
        <v>11628</v>
      </c>
    </row>
    <row r="541" spans="1:65" x14ac:dyDescent="0.25">
      <c r="A541" s="17" t="s">
        <v>1696</v>
      </c>
      <c r="B541" s="18">
        <v>1</v>
      </c>
      <c r="C541" s="19" t="s">
        <v>1955</v>
      </c>
      <c r="D541" s="20" t="s">
        <v>1952</v>
      </c>
      <c r="E541" s="20" t="s">
        <v>1953</v>
      </c>
      <c r="F541" s="21">
        <v>2306108</v>
      </c>
      <c r="G541" s="20" t="s">
        <v>1956</v>
      </c>
      <c r="H541" s="22">
        <v>1575</v>
      </c>
      <c r="I541" s="22">
        <v>1940.3</v>
      </c>
      <c r="J541" s="22">
        <v>1575</v>
      </c>
      <c r="K541" s="22">
        <v>1575</v>
      </c>
      <c r="L541" s="22">
        <v>1575</v>
      </c>
      <c r="M541" s="23">
        <v>23</v>
      </c>
      <c r="N541" s="19" t="s">
        <v>44</v>
      </c>
      <c r="O541" s="22">
        <v>35.270000000000003</v>
      </c>
      <c r="P541" s="22">
        <v>30.46</v>
      </c>
      <c r="Q541" s="22">
        <v>101.09</v>
      </c>
      <c r="R541" s="22">
        <v>28.8</v>
      </c>
      <c r="S541" s="22">
        <v>1.0000000000000001E-5</v>
      </c>
      <c r="T541" s="22">
        <v>1.0000000000000001E-5</v>
      </c>
      <c r="U541" s="22">
        <v>1311.7</v>
      </c>
      <c r="V541" s="22">
        <v>17.5</v>
      </c>
      <c r="W541" s="22">
        <v>1E-3</v>
      </c>
      <c r="X541" s="22">
        <v>1E-3</v>
      </c>
      <c r="Y541" s="22">
        <v>5</v>
      </c>
      <c r="Z541" s="22">
        <v>35</v>
      </c>
      <c r="AA541" s="22">
        <v>40</v>
      </c>
      <c r="AB541" s="22">
        <v>16</v>
      </c>
      <c r="AC541" s="22">
        <v>1E-3</v>
      </c>
      <c r="AD541" s="22">
        <v>4</v>
      </c>
      <c r="AE541" s="24">
        <v>100.00300000000001</v>
      </c>
      <c r="AF541" s="19" t="s">
        <v>57</v>
      </c>
      <c r="AG541" s="25">
        <v>0.39829999999999999</v>
      </c>
      <c r="AH541" s="22">
        <v>240578.59</v>
      </c>
      <c r="AI541" s="22">
        <v>64764</v>
      </c>
      <c r="AJ541" s="22">
        <v>305342.58999999997</v>
      </c>
      <c r="AK541" s="21" t="s">
        <v>1786</v>
      </c>
      <c r="AL541" s="21" t="s">
        <v>1799</v>
      </c>
      <c r="AM541" s="26" t="s">
        <v>48</v>
      </c>
      <c r="AN541" s="27">
        <v>0</v>
      </c>
      <c r="AS541">
        <f t="shared" si="16"/>
        <v>2301</v>
      </c>
      <c r="AT541" t="str">
        <f t="shared" si="17"/>
        <v>Região Rural da Capital Regional de Sobral</v>
      </c>
      <c r="BE541">
        <v>1717503</v>
      </c>
      <c r="BF541">
        <v>17</v>
      </c>
      <c r="BG541" t="s">
        <v>11599</v>
      </c>
      <c r="BH541" t="s">
        <v>11600</v>
      </c>
      <c r="BI541" t="s">
        <v>11076</v>
      </c>
      <c r="BJ541" t="s">
        <v>11667</v>
      </c>
      <c r="BK541">
        <v>1702</v>
      </c>
      <c r="BL541" t="s">
        <v>11627</v>
      </c>
      <c r="BM541" t="s">
        <v>11628</v>
      </c>
    </row>
    <row r="542" spans="1:65" x14ac:dyDescent="0.25">
      <c r="A542" s="17" t="s">
        <v>1696</v>
      </c>
      <c r="B542" s="18">
        <v>1</v>
      </c>
      <c r="C542" s="19" t="s">
        <v>1957</v>
      </c>
      <c r="D542" s="20" t="s">
        <v>1952</v>
      </c>
      <c r="E542" s="20" t="s">
        <v>1953</v>
      </c>
      <c r="F542" s="21">
        <v>2306108</v>
      </c>
      <c r="G542" s="20" t="s">
        <v>1958</v>
      </c>
      <c r="H542" s="22">
        <v>1692.8</v>
      </c>
      <c r="I542" s="22">
        <v>3352.8</v>
      </c>
      <c r="J542" s="22">
        <v>3352.8</v>
      </c>
      <c r="K542" s="22">
        <v>1692.8</v>
      </c>
      <c r="L542" s="22">
        <v>1692.8</v>
      </c>
      <c r="M542" s="23">
        <v>25</v>
      </c>
      <c r="N542" s="19" t="s">
        <v>44</v>
      </c>
      <c r="O542" s="22">
        <v>60.96</v>
      </c>
      <c r="P542" s="22">
        <v>15.8</v>
      </c>
      <c r="Q542" s="22">
        <v>100</v>
      </c>
      <c r="R542" s="22">
        <v>982.24</v>
      </c>
      <c r="S542" s="22">
        <v>1.0000000000000001E-5</v>
      </c>
      <c r="T542" s="22">
        <v>0</v>
      </c>
      <c r="U542" s="22">
        <v>1981.74</v>
      </c>
      <c r="V542" s="22">
        <v>17.32</v>
      </c>
      <c r="W542" s="22">
        <v>0</v>
      </c>
      <c r="X542" s="22">
        <v>1E-3</v>
      </c>
      <c r="Y542" s="22">
        <v>5</v>
      </c>
      <c r="Z542" s="22">
        <v>45</v>
      </c>
      <c r="AA542" s="22">
        <v>0</v>
      </c>
      <c r="AB542" s="22">
        <v>21</v>
      </c>
      <c r="AC542" s="22">
        <v>1E-3</v>
      </c>
      <c r="AD542" s="22">
        <v>29</v>
      </c>
      <c r="AE542" s="24">
        <v>100.00200000000001</v>
      </c>
      <c r="AF542" s="19" t="s">
        <v>57</v>
      </c>
      <c r="AG542" s="25">
        <v>0.373</v>
      </c>
      <c r="AH542" s="22">
        <v>135762.48000000001</v>
      </c>
      <c r="AI542" s="22">
        <v>81965.38</v>
      </c>
      <c r="AJ542" s="22">
        <v>217727.86000000002</v>
      </c>
      <c r="AK542" s="21" t="s">
        <v>1790</v>
      </c>
      <c r="AL542" s="21" t="s">
        <v>1959</v>
      </c>
      <c r="AM542" s="26" t="s">
        <v>48</v>
      </c>
      <c r="AN542" s="27">
        <v>0</v>
      </c>
      <c r="AS542">
        <f t="shared" si="16"/>
        <v>2301</v>
      </c>
      <c r="AT542" t="str">
        <f t="shared" si="17"/>
        <v>Região Rural da Capital Regional de Sobral</v>
      </c>
      <c r="BE542">
        <v>1718204</v>
      </c>
      <c r="BF542">
        <v>17</v>
      </c>
      <c r="BG542" t="s">
        <v>11599</v>
      </c>
      <c r="BH542" t="s">
        <v>11600</v>
      </c>
      <c r="BI542" t="s">
        <v>11076</v>
      </c>
      <c r="BJ542" t="s">
        <v>11668</v>
      </c>
      <c r="BK542">
        <v>1702</v>
      </c>
      <c r="BL542" t="s">
        <v>11627</v>
      </c>
      <c r="BM542" t="s">
        <v>11628</v>
      </c>
    </row>
    <row r="543" spans="1:65" x14ac:dyDescent="0.25">
      <c r="A543" s="17" t="s">
        <v>1696</v>
      </c>
      <c r="B543" s="18">
        <v>1</v>
      </c>
      <c r="C543" s="19" t="s">
        <v>1960</v>
      </c>
      <c r="D543" s="20" t="s">
        <v>1713</v>
      </c>
      <c r="E543" s="20" t="s">
        <v>1961</v>
      </c>
      <c r="F543" s="21">
        <v>2306207</v>
      </c>
      <c r="G543" s="20" t="s">
        <v>1962</v>
      </c>
      <c r="H543" s="22">
        <v>1736.14</v>
      </c>
      <c r="I543" s="22">
        <v>1193.5</v>
      </c>
      <c r="J543" s="22">
        <v>1193.5794000000001</v>
      </c>
      <c r="K543" s="22">
        <v>1736.14</v>
      </c>
      <c r="L543" s="22">
        <v>1193.5794000000001</v>
      </c>
      <c r="M543" s="23">
        <v>30</v>
      </c>
      <c r="N543" s="19" t="s">
        <v>44</v>
      </c>
      <c r="O543" s="22">
        <v>21.7</v>
      </c>
      <c r="P543" s="22">
        <v>1.79</v>
      </c>
      <c r="Q543" s="22">
        <v>80</v>
      </c>
      <c r="R543" s="22">
        <v>47.5</v>
      </c>
      <c r="S543" s="22">
        <v>1.0000000000000001E-5</v>
      </c>
      <c r="T543" s="22">
        <v>1061</v>
      </c>
      <c r="U543" s="22">
        <v>79.599999999999994</v>
      </c>
      <c r="V543" s="22">
        <v>5.6</v>
      </c>
      <c r="W543" s="22">
        <v>1E-4</v>
      </c>
      <c r="X543" s="22">
        <v>1E-4</v>
      </c>
      <c r="Y543" s="22">
        <v>7</v>
      </c>
      <c r="Z543" s="22">
        <v>48</v>
      </c>
      <c r="AA543" s="22">
        <v>1E-4</v>
      </c>
      <c r="AB543" s="22">
        <v>40</v>
      </c>
      <c r="AC543" s="22">
        <v>1E-4</v>
      </c>
      <c r="AD543" s="22">
        <v>5</v>
      </c>
      <c r="AE543" s="24">
        <v>100.00040000000001</v>
      </c>
      <c r="AF543" s="19" t="s">
        <v>65</v>
      </c>
      <c r="AG543" s="25">
        <v>0.35199999999999998</v>
      </c>
      <c r="AH543" s="22">
        <v>288208.78000000003</v>
      </c>
      <c r="AI543" s="22">
        <v>140794.63</v>
      </c>
      <c r="AJ543" s="22">
        <v>429003.41000000003</v>
      </c>
      <c r="AK543" s="21" t="s">
        <v>1524</v>
      </c>
      <c r="AL543" s="21" t="s">
        <v>78</v>
      </c>
      <c r="AM543" s="26" t="s">
        <v>48</v>
      </c>
      <c r="AN543" s="27">
        <v>0</v>
      </c>
      <c r="AS543">
        <f t="shared" si="16"/>
        <v>2401</v>
      </c>
      <c r="AT543" t="str">
        <f t="shared" si="17"/>
        <v>Região Rural da Capital Regional de Mossoró</v>
      </c>
      <c r="BE543">
        <v>1718451</v>
      </c>
      <c r="BF543">
        <v>17</v>
      </c>
      <c r="BG543" t="s">
        <v>11599</v>
      </c>
      <c r="BH543" t="s">
        <v>11600</v>
      </c>
      <c r="BI543" t="s">
        <v>11076</v>
      </c>
      <c r="BJ543" t="s">
        <v>11669</v>
      </c>
      <c r="BK543">
        <v>1702</v>
      </c>
      <c r="BL543" t="s">
        <v>11627</v>
      </c>
      <c r="BM543" t="s">
        <v>11628</v>
      </c>
    </row>
    <row r="544" spans="1:65" x14ac:dyDescent="0.25">
      <c r="A544" s="17" t="s">
        <v>1696</v>
      </c>
      <c r="B544" s="18">
        <v>1</v>
      </c>
      <c r="C544" s="19" t="s">
        <v>1963</v>
      </c>
      <c r="D544" s="20" t="s">
        <v>1713</v>
      </c>
      <c r="E544" s="20" t="s">
        <v>1961</v>
      </c>
      <c r="F544" s="21">
        <v>2306207</v>
      </c>
      <c r="G544" s="20" t="s">
        <v>1964</v>
      </c>
      <c r="H544" s="22">
        <v>805</v>
      </c>
      <c r="I544" s="22">
        <v>610.6</v>
      </c>
      <c r="J544" s="22">
        <v>610.60029999999995</v>
      </c>
      <c r="K544" s="22">
        <v>805</v>
      </c>
      <c r="L544" s="22">
        <v>610.60029999999995</v>
      </c>
      <c r="M544" s="23">
        <v>10</v>
      </c>
      <c r="N544" s="19" t="s">
        <v>44</v>
      </c>
      <c r="O544" s="22">
        <v>11.1</v>
      </c>
      <c r="P544" s="22">
        <v>75.37</v>
      </c>
      <c r="Q544" s="22">
        <v>72.73</v>
      </c>
      <c r="R544" s="22">
        <v>25.2</v>
      </c>
      <c r="S544" s="22">
        <v>1.0000000000000001E-5</v>
      </c>
      <c r="T544" s="22">
        <v>7.7</v>
      </c>
      <c r="U544" s="22">
        <v>127.6</v>
      </c>
      <c r="V544" s="22">
        <v>15</v>
      </c>
      <c r="W544" s="22"/>
      <c r="X544" s="22">
        <v>1E-3</v>
      </c>
      <c r="Y544" s="22">
        <v>5</v>
      </c>
      <c r="Z544" s="22">
        <v>50</v>
      </c>
      <c r="AA544" s="22">
        <v>40</v>
      </c>
      <c r="AB544" s="22">
        <v>1E-3</v>
      </c>
      <c r="AC544" s="22">
        <v>1E-3</v>
      </c>
      <c r="AD544" s="22">
        <v>5</v>
      </c>
      <c r="AE544" s="24"/>
      <c r="AF544" s="19" t="s">
        <v>65</v>
      </c>
      <c r="AG544" s="25">
        <v>0.50700000000000001</v>
      </c>
      <c r="AH544" s="22">
        <v>98714.6</v>
      </c>
      <c r="AI544" s="22">
        <v>97105.03</v>
      </c>
      <c r="AJ544" s="22">
        <v>195819.63</v>
      </c>
      <c r="AK544" s="21" t="s">
        <v>1965</v>
      </c>
      <c r="AL544" s="21" t="s">
        <v>1966</v>
      </c>
      <c r="AM544" s="26" t="s">
        <v>48</v>
      </c>
      <c r="AN544" s="27">
        <v>0</v>
      </c>
      <c r="AS544">
        <f t="shared" si="16"/>
        <v>2401</v>
      </c>
      <c r="AT544" t="str">
        <f t="shared" si="17"/>
        <v>Região Rural da Capital Regional de Mossoró</v>
      </c>
      <c r="BE544">
        <v>1718758</v>
      </c>
      <c r="BF544">
        <v>17</v>
      </c>
      <c r="BG544" t="s">
        <v>11599</v>
      </c>
      <c r="BH544" t="s">
        <v>11600</v>
      </c>
      <c r="BI544" t="s">
        <v>11076</v>
      </c>
      <c r="BJ544" t="s">
        <v>11670</v>
      </c>
      <c r="BK544">
        <v>1702</v>
      </c>
      <c r="BL544" t="s">
        <v>11627</v>
      </c>
      <c r="BM544" t="s">
        <v>11628</v>
      </c>
    </row>
    <row r="545" spans="1:65" x14ac:dyDescent="0.25">
      <c r="A545" s="17" t="s">
        <v>1696</v>
      </c>
      <c r="B545" s="18">
        <v>1</v>
      </c>
      <c r="C545" s="19" t="s">
        <v>1967</v>
      </c>
      <c r="D545" s="20" t="s">
        <v>1853</v>
      </c>
      <c r="E545" s="20" t="s">
        <v>1968</v>
      </c>
      <c r="F545" s="21">
        <v>2306256</v>
      </c>
      <c r="G545" s="20" t="s">
        <v>1969</v>
      </c>
      <c r="H545" s="22">
        <v>317.83999999999997</v>
      </c>
      <c r="I545" s="22">
        <v>317.3</v>
      </c>
      <c r="J545" s="22">
        <v>317.31</v>
      </c>
      <c r="K545" s="22">
        <v>317.84699999999998</v>
      </c>
      <c r="L545" s="22">
        <v>317.31</v>
      </c>
      <c r="M545" s="23">
        <v>10</v>
      </c>
      <c r="N545" s="19" t="s">
        <v>44</v>
      </c>
      <c r="O545" s="22">
        <v>21.15</v>
      </c>
      <c r="P545" s="22">
        <v>6.4</v>
      </c>
      <c r="Q545" s="22">
        <v>57.8</v>
      </c>
      <c r="R545" s="22">
        <v>17.7</v>
      </c>
      <c r="S545" s="22">
        <v>63.5</v>
      </c>
      <c r="T545" s="22">
        <v>1.0000000000000001E-5</v>
      </c>
      <c r="U545" s="22">
        <v>219.1</v>
      </c>
      <c r="V545" s="22">
        <v>7</v>
      </c>
      <c r="W545" s="22">
        <v>1E-3</v>
      </c>
      <c r="X545" s="22">
        <v>1E-3</v>
      </c>
      <c r="Y545" s="22">
        <v>5</v>
      </c>
      <c r="Z545" s="22">
        <v>55</v>
      </c>
      <c r="AA545" s="22">
        <v>1E-3</v>
      </c>
      <c r="AB545" s="22">
        <v>30</v>
      </c>
      <c r="AC545" s="22">
        <v>1E-3</v>
      </c>
      <c r="AD545" s="22">
        <v>10</v>
      </c>
      <c r="AE545" s="24">
        <v>100.004</v>
      </c>
      <c r="AF545" s="19" t="s">
        <v>65</v>
      </c>
      <c r="AG545" s="25">
        <v>0.47599999999999998</v>
      </c>
      <c r="AH545" s="22">
        <v>40715.800000000003</v>
      </c>
      <c r="AI545" s="22">
        <v>52908.08</v>
      </c>
      <c r="AJ545" s="22">
        <v>93623.88</v>
      </c>
      <c r="AK545" s="21" t="s">
        <v>217</v>
      </c>
      <c r="AL545" s="21" t="s">
        <v>1970</v>
      </c>
      <c r="AM545" s="26" t="s">
        <v>48</v>
      </c>
      <c r="AN545" s="27">
        <v>0</v>
      </c>
      <c r="AS545">
        <f t="shared" si="16"/>
        <v>2302</v>
      </c>
      <c r="AT545" t="str">
        <f t="shared" si="17"/>
        <v>Região Rural da Metrópole de Fortaleza</v>
      </c>
      <c r="BE545">
        <v>1718840</v>
      </c>
      <c r="BF545">
        <v>17</v>
      </c>
      <c r="BG545" t="s">
        <v>11599</v>
      </c>
      <c r="BH545" t="s">
        <v>11600</v>
      </c>
      <c r="BI545" t="s">
        <v>11076</v>
      </c>
      <c r="BJ545" t="s">
        <v>11671</v>
      </c>
      <c r="BK545">
        <v>1702</v>
      </c>
      <c r="BL545" t="s">
        <v>11627</v>
      </c>
      <c r="BM545" t="s">
        <v>11628</v>
      </c>
    </row>
    <row r="546" spans="1:65" x14ac:dyDescent="0.25">
      <c r="A546" s="17" t="s">
        <v>1696</v>
      </c>
      <c r="B546" s="18">
        <v>1</v>
      </c>
      <c r="C546" s="19" t="s">
        <v>1971</v>
      </c>
      <c r="D546" s="20" t="s">
        <v>1704</v>
      </c>
      <c r="E546" s="20" t="s">
        <v>1704</v>
      </c>
      <c r="F546" s="21">
        <v>2306405</v>
      </c>
      <c r="G546" s="20" t="s">
        <v>1972</v>
      </c>
      <c r="H546" s="22">
        <v>400</v>
      </c>
      <c r="I546" s="22">
        <v>417.9</v>
      </c>
      <c r="J546" s="22">
        <v>417.9</v>
      </c>
      <c r="K546" s="22">
        <v>400</v>
      </c>
      <c r="L546" s="22">
        <v>417</v>
      </c>
      <c r="M546" s="23">
        <v>14</v>
      </c>
      <c r="N546" s="19" t="s">
        <v>44</v>
      </c>
      <c r="O546" s="22">
        <v>8.35</v>
      </c>
      <c r="P546" s="22">
        <v>36.78</v>
      </c>
      <c r="Q546" s="22">
        <v>100</v>
      </c>
      <c r="R546" s="22">
        <v>43</v>
      </c>
      <c r="S546" s="22">
        <v>0</v>
      </c>
      <c r="T546" s="22">
        <v>133.5</v>
      </c>
      <c r="U546" s="22">
        <v>229.47</v>
      </c>
      <c r="V546" s="22">
        <v>12</v>
      </c>
      <c r="W546" s="22">
        <v>0</v>
      </c>
      <c r="X546" s="22">
        <v>0</v>
      </c>
      <c r="Y546" s="22">
        <v>30</v>
      </c>
      <c r="Z546" s="22">
        <v>67</v>
      </c>
      <c r="AA546" s="22">
        <v>0</v>
      </c>
      <c r="AB546" s="22">
        <v>0</v>
      </c>
      <c r="AC546" s="22">
        <v>0</v>
      </c>
      <c r="AD546" s="22">
        <v>3</v>
      </c>
      <c r="AE546" s="24">
        <v>100</v>
      </c>
      <c r="AF546" s="19" t="s">
        <v>65</v>
      </c>
      <c r="AG546" s="25">
        <v>0.56799999999999995</v>
      </c>
      <c r="AH546" s="22">
        <v>0</v>
      </c>
      <c r="AI546" s="22">
        <v>21364</v>
      </c>
      <c r="AJ546" s="22">
        <v>21364</v>
      </c>
      <c r="AK546" s="21" t="s">
        <v>1973</v>
      </c>
      <c r="AL546" s="21" t="s">
        <v>1974</v>
      </c>
      <c r="AM546" s="26" t="s">
        <v>48</v>
      </c>
      <c r="AN546" s="27">
        <v>0</v>
      </c>
      <c r="AS546">
        <f t="shared" si="16"/>
        <v>2301</v>
      </c>
      <c r="AT546" t="str">
        <f t="shared" si="17"/>
        <v>Região Rural da Capital Regional de Sobral</v>
      </c>
      <c r="BE546">
        <v>1718899</v>
      </c>
      <c r="BF546">
        <v>17</v>
      </c>
      <c r="BG546" t="s">
        <v>11599</v>
      </c>
      <c r="BH546" t="s">
        <v>11600</v>
      </c>
      <c r="BI546" t="s">
        <v>11076</v>
      </c>
      <c r="BJ546" t="s">
        <v>11672</v>
      </c>
      <c r="BK546">
        <v>1702</v>
      </c>
      <c r="BL546" t="s">
        <v>11627</v>
      </c>
      <c r="BM546" t="s">
        <v>11628</v>
      </c>
    </row>
    <row r="547" spans="1:65" x14ac:dyDescent="0.25">
      <c r="A547" s="17" t="s">
        <v>1696</v>
      </c>
      <c r="B547" s="18">
        <v>1</v>
      </c>
      <c r="C547" s="19" t="s">
        <v>1975</v>
      </c>
      <c r="D547" s="20" t="s">
        <v>1704</v>
      </c>
      <c r="E547" s="20" t="s">
        <v>1704</v>
      </c>
      <c r="F547" s="21">
        <v>2306405</v>
      </c>
      <c r="G547" s="20" t="s">
        <v>1976</v>
      </c>
      <c r="H547" s="22">
        <v>707</v>
      </c>
      <c r="I547" s="22">
        <v>654.72</v>
      </c>
      <c r="J547" s="22">
        <v>654.72</v>
      </c>
      <c r="K547" s="22">
        <v>707</v>
      </c>
      <c r="L547" s="22">
        <v>654.72</v>
      </c>
      <c r="M547" s="23">
        <v>20</v>
      </c>
      <c r="N547" s="19" t="s">
        <v>44</v>
      </c>
      <c r="O547" s="22">
        <v>13.09</v>
      </c>
      <c r="P547" s="22">
        <v>59.94</v>
      </c>
      <c r="Q547" s="22">
        <v>51.61</v>
      </c>
      <c r="R547" s="22">
        <v>33.6</v>
      </c>
      <c r="S547" s="22">
        <v>160</v>
      </c>
      <c r="T547" s="22">
        <v>118.6</v>
      </c>
      <c r="U547" s="22">
        <v>195.52</v>
      </c>
      <c r="V547" s="22">
        <v>7</v>
      </c>
      <c r="W547" s="22">
        <v>0</v>
      </c>
      <c r="X547" s="22">
        <v>0</v>
      </c>
      <c r="Y547" s="22">
        <v>7</v>
      </c>
      <c r="Z547" s="22">
        <v>60</v>
      </c>
      <c r="AA547" s="22">
        <v>30</v>
      </c>
      <c r="AB547" s="22">
        <v>0</v>
      </c>
      <c r="AC547" s="22">
        <v>0</v>
      </c>
      <c r="AD547" s="22">
        <v>3</v>
      </c>
      <c r="AE547" s="24">
        <v>100</v>
      </c>
      <c r="AF547" s="19" t="s">
        <v>65</v>
      </c>
      <c r="AG547" s="25">
        <v>0.52400000000000002</v>
      </c>
      <c r="AH547" s="22">
        <v>83320.89</v>
      </c>
      <c r="AI547" s="22">
        <v>32258.05</v>
      </c>
      <c r="AJ547" s="22">
        <v>115578.94</v>
      </c>
      <c r="AK547" s="21" t="s">
        <v>1977</v>
      </c>
      <c r="AL547" s="21" t="s">
        <v>1978</v>
      </c>
      <c r="AM547" s="26" t="s">
        <v>48</v>
      </c>
      <c r="AN547" s="27">
        <v>0</v>
      </c>
      <c r="AS547">
        <f t="shared" si="16"/>
        <v>2301</v>
      </c>
      <c r="AT547" t="str">
        <f t="shared" si="17"/>
        <v>Região Rural da Capital Regional de Sobral</v>
      </c>
      <c r="BE547">
        <v>1718907</v>
      </c>
      <c r="BF547">
        <v>17</v>
      </c>
      <c r="BG547" t="s">
        <v>11599</v>
      </c>
      <c r="BH547" t="s">
        <v>11600</v>
      </c>
      <c r="BI547" t="s">
        <v>11076</v>
      </c>
      <c r="BJ547" t="s">
        <v>11673</v>
      </c>
      <c r="BK547">
        <v>1702</v>
      </c>
      <c r="BL547" t="s">
        <v>11627</v>
      </c>
      <c r="BM547" t="s">
        <v>11628</v>
      </c>
    </row>
    <row r="548" spans="1:65" x14ac:dyDescent="0.25">
      <c r="A548" s="17" t="s">
        <v>1696</v>
      </c>
      <c r="B548" s="18">
        <v>1</v>
      </c>
      <c r="C548" s="19" t="s">
        <v>1979</v>
      </c>
      <c r="D548" s="20" t="s">
        <v>1704</v>
      </c>
      <c r="E548" s="20" t="s">
        <v>1704</v>
      </c>
      <c r="F548" s="21">
        <v>2306405</v>
      </c>
      <c r="G548" s="20" t="s">
        <v>1980</v>
      </c>
      <c r="H548" s="22">
        <v>1154.5382</v>
      </c>
      <c r="I548" s="22">
        <v>1149.7461000000001</v>
      </c>
      <c r="J548" s="22">
        <v>1149.7461000000001</v>
      </c>
      <c r="K548" s="22">
        <v>1149.7461000000001</v>
      </c>
      <c r="L548" s="22">
        <v>1149.7461000000001</v>
      </c>
      <c r="M548" s="23">
        <v>21</v>
      </c>
      <c r="N548" s="19" t="s">
        <v>44</v>
      </c>
      <c r="O548" s="22">
        <v>22.94</v>
      </c>
      <c r="P548" s="22">
        <v>1E-3</v>
      </c>
      <c r="Q548" s="22">
        <v>1E-3</v>
      </c>
      <c r="R548" s="22">
        <v>45.170200000000001</v>
      </c>
      <c r="S548" s="22">
        <v>1.0000000000000001E-5</v>
      </c>
      <c r="T548" s="22">
        <v>839.23940000000005</v>
      </c>
      <c r="U548" s="22">
        <v>230</v>
      </c>
      <c r="V548" s="22">
        <v>35.336500000000001</v>
      </c>
      <c r="W548" s="22">
        <v>0</v>
      </c>
      <c r="X548" s="22">
        <v>0</v>
      </c>
      <c r="Y548" s="22">
        <v>0</v>
      </c>
      <c r="Z548" s="22">
        <v>60</v>
      </c>
      <c r="AA548" s="22">
        <v>0</v>
      </c>
      <c r="AB548" s="22">
        <v>33</v>
      </c>
      <c r="AC548" s="22">
        <v>0</v>
      </c>
      <c r="AD548" s="22">
        <v>7</v>
      </c>
      <c r="AE548" s="24">
        <v>100</v>
      </c>
      <c r="AF548" s="19" t="s">
        <v>44</v>
      </c>
      <c r="AG548" s="25">
        <v>0.38679999999999998</v>
      </c>
      <c r="AH548" s="22">
        <v>81351.53</v>
      </c>
      <c r="AI548" s="22">
        <v>336691.65</v>
      </c>
      <c r="AJ548" s="22">
        <v>418043.18000000005</v>
      </c>
      <c r="AK548" s="21" t="s">
        <v>1981</v>
      </c>
      <c r="AL548" s="21" t="s">
        <v>1982</v>
      </c>
      <c r="AM548" s="26" t="s">
        <v>48</v>
      </c>
      <c r="AN548" s="27">
        <v>0</v>
      </c>
      <c r="AS548">
        <f t="shared" si="16"/>
        <v>2301</v>
      </c>
      <c r="AT548" t="str">
        <f t="shared" si="17"/>
        <v>Região Rural da Capital Regional de Sobral</v>
      </c>
      <c r="BE548">
        <v>1719004</v>
      </c>
      <c r="BF548">
        <v>17</v>
      </c>
      <c r="BG548" t="s">
        <v>11599</v>
      </c>
      <c r="BH548" t="s">
        <v>11600</v>
      </c>
      <c r="BI548" t="s">
        <v>11076</v>
      </c>
      <c r="BJ548" t="s">
        <v>11674</v>
      </c>
      <c r="BK548">
        <v>1702</v>
      </c>
      <c r="BL548" t="s">
        <v>11627</v>
      </c>
      <c r="BM548" t="s">
        <v>11628</v>
      </c>
    </row>
    <row r="549" spans="1:65" x14ac:dyDescent="0.25">
      <c r="A549" s="17" t="s">
        <v>1696</v>
      </c>
      <c r="B549" s="18">
        <v>1</v>
      </c>
      <c r="C549" s="19" t="s">
        <v>1983</v>
      </c>
      <c r="D549" s="20" t="s">
        <v>1719</v>
      </c>
      <c r="E549" s="20" t="s">
        <v>1984</v>
      </c>
      <c r="F549" s="21">
        <v>2306504</v>
      </c>
      <c r="G549" s="20" t="s">
        <v>1985</v>
      </c>
      <c r="H549" s="22">
        <v>908.01</v>
      </c>
      <c r="I549" s="22">
        <v>720.23969999999997</v>
      </c>
      <c r="J549" s="22">
        <v>720.23969999999997</v>
      </c>
      <c r="K549" s="22">
        <v>908.01</v>
      </c>
      <c r="L549" s="22">
        <v>720.23969999999997</v>
      </c>
      <c r="M549" s="23">
        <v>23</v>
      </c>
      <c r="N549" s="19" t="s">
        <v>44</v>
      </c>
      <c r="O549" s="22">
        <v>16.02</v>
      </c>
      <c r="P549" s="22">
        <v>3.57</v>
      </c>
      <c r="Q549" s="22">
        <v>100</v>
      </c>
      <c r="R549" s="22">
        <v>70</v>
      </c>
      <c r="S549" s="22">
        <v>0</v>
      </c>
      <c r="T549" s="22">
        <v>0</v>
      </c>
      <c r="U549" s="22">
        <v>593.23969999999997</v>
      </c>
      <c r="V549" s="22">
        <v>35</v>
      </c>
      <c r="W549" s="22">
        <v>0</v>
      </c>
      <c r="X549" s="22">
        <v>0</v>
      </c>
      <c r="Y549" s="22">
        <v>20</v>
      </c>
      <c r="Z549" s="22">
        <v>30</v>
      </c>
      <c r="AA549" s="22">
        <v>45</v>
      </c>
      <c r="AB549" s="22">
        <v>0</v>
      </c>
      <c r="AC549" s="22">
        <v>0</v>
      </c>
      <c r="AD549" s="22">
        <v>5</v>
      </c>
      <c r="AE549" s="24">
        <v>100</v>
      </c>
      <c r="AF549" s="19" t="s">
        <v>65</v>
      </c>
      <c r="AG549" s="25">
        <v>0.51600000000000001</v>
      </c>
      <c r="AH549" s="22">
        <v>61849.38</v>
      </c>
      <c r="AI549" s="22">
        <v>42486.94</v>
      </c>
      <c r="AJ549" s="22">
        <v>104336.32000000001</v>
      </c>
      <c r="AK549" s="21" t="s">
        <v>1707</v>
      </c>
      <c r="AL549" s="21" t="s">
        <v>1819</v>
      </c>
      <c r="AM549" s="26" t="s">
        <v>48</v>
      </c>
      <c r="AN549" s="27">
        <v>0</v>
      </c>
      <c r="AS549">
        <f t="shared" si="16"/>
        <v>2302</v>
      </c>
      <c r="AT549" t="str">
        <f t="shared" si="17"/>
        <v>Região Rural da Metrópole de Fortaleza</v>
      </c>
      <c r="BE549">
        <v>1720259</v>
      </c>
      <c r="BF549">
        <v>17</v>
      </c>
      <c r="BG549" t="s">
        <v>11599</v>
      </c>
      <c r="BH549" t="s">
        <v>11600</v>
      </c>
      <c r="BI549" t="s">
        <v>11076</v>
      </c>
      <c r="BJ549" t="s">
        <v>11675</v>
      </c>
      <c r="BK549">
        <v>1702</v>
      </c>
      <c r="BL549" t="s">
        <v>11627</v>
      </c>
      <c r="BM549" t="s">
        <v>11628</v>
      </c>
    </row>
    <row r="550" spans="1:65" x14ac:dyDescent="0.25">
      <c r="A550" s="17" t="s">
        <v>1696</v>
      </c>
      <c r="B550" s="18">
        <v>1</v>
      </c>
      <c r="C550" s="19" t="s">
        <v>1986</v>
      </c>
      <c r="D550" s="20" t="s">
        <v>1793</v>
      </c>
      <c r="E550" s="20" t="s">
        <v>1987</v>
      </c>
      <c r="F550" s="21">
        <v>2306603</v>
      </c>
      <c r="G550" s="20" t="s">
        <v>1988</v>
      </c>
      <c r="H550" s="22">
        <v>3723.4450000000002</v>
      </c>
      <c r="I550" s="22">
        <v>1.0000000000000001E-5</v>
      </c>
      <c r="J550" s="22">
        <v>1.0000000000000001E-5</v>
      </c>
      <c r="K550" s="22">
        <v>3723.4450000000002</v>
      </c>
      <c r="L550" s="22">
        <v>3723.4450000000002</v>
      </c>
      <c r="M550" s="23">
        <v>81</v>
      </c>
      <c r="N550" s="19" t="s">
        <v>44</v>
      </c>
      <c r="O550" s="22">
        <v>74.47</v>
      </c>
      <c r="P550" s="22">
        <v>44.11</v>
      </c>
      <c r="Q550" s="22">
        <v>77.239999999999995</v>
      </c>
      <c r="R550" s="22">
        <v>329.52</v>
      </c>
      <c r="S550" s="22">
        <v>1.0000000000000001E-5</v>
      </c>
      <c r="T550" s="22">
        <v>1411.7</v>
      </c>
      <c r="U550" s="22">
        <v>1788.18</v>
      </c>
      <c r="V550" s="22">
        <v>194.04</v>
      </c>
      <c r="W550" s="22">
        <v>1E-3</v>
      </c>
      <c r="X550" s="22">
        <v>1E-3</v>
      </c>
      <c r="Y550" s="22">
        <v>1E-3</v>
      </c>
      <c r="Z550" s="22">
        <v>66</v>
      </c>
      <c r="AA550" s="22">
        <v>1E-3</v>
      </c>
      <c r="AB550" s="22">
        <v>22</v>
      </c>
      <c r="AC550" s="22">
        <v>1E-3</v>
      </c>
      <c r="AD550" s="22">
        <v>12</v>
      </c>
      <c r="AE550" s="24">
        <v>100.00500000000001</v>
      </c>
      <c r="AF550" s="19" t="s">
        <v>57</v>
      </c>
      <c r="AG550" s="25">
        <v>0.39400000000000002</v>
      </c>
      <c r="AH550" s="22">
        <v>395800.78</v>
      </c>
      <c r="AI550" s="22">
        <v>194810.64</v>
      </c>
      <c r="AJ550" s="22">
        <v>590611.42000000004</v>
      </c>
      <c r="AK550" s="21" t="s">
        <v>1989</v>
      </c>
      <c r="AL550" s="21" t="s">
        <v>1990</v>
      </c>
      <c r="AM550" s="26" t="s">
        <v>48</v>
      </c>
      <c r="AN550" s="27">
        <v>0</v>
      </c>
      <c r="AS550">
        <f t="shared" si="16"/>
        <v>2302</v>
      </c>
      <c r="AT550" t="str">
        <f t="shared" si="17"/>
        <v>Região Rural da Metrópole de Fortaleza</v>
      </c>
      <c r="BE550">
        <v>1720655</v>
      </c>
      <c r="BF550">
        <v>17</v>
      </c>
      <c r="BG550" t="s">
        <v>11599</v>
      </c>
      <c r="BH550" t="s">
        <v>11600</v>
      </c>
      <c r="BI550" t="s">
        <v>11076</v>
      </c>
      <c r="BJ550" t="s">
        <v>11676</v>
      </c>
      <c r="BK550">
        <v>1702</v>
      </c>
      <c r="BL550" t="s">
        <v>11627</v>
      </c>
      <c r="BM550" t="s">
        <v>11628</v>
      </c>
    </row>
    <row r="551" spans="1:65" x14ac:dyDescent="0.25">
      <c r="A551" s="17" t="s">
        <v>1696</v>
      </c>
      <c r="B551" s="18">
        <v>1</v>
      </c>
      <c r="C551" s="19" t="s">
        <v>1991</v>
      </c>
      <c r="D551" s="20" t="s">
        <v>1793</v>
      </c>
      <c r="E551" s="20" t="s">
        <v>1987</v>
      </c>
      <c r="F551" s="21">
        <v>2306603</v>
      </c>
      <c r="G551" s="20" t="s">
        <v>1992</v>
      </c>
      <c r="H551" s="22">
        <v>2744</v>
      </c>
      <c r="I551" s="22">
        <v>4567.3999999999996</v>
      </c>
      <c r="J551" s="22">
        <v>4567.4476000000004</v>
      </c>
      <c r="K551" s="22">
        <v>2744</v>
      </c>
      <c r="L551" s="22">
        <v>2744</v>
      </c>
      <c r="M551" s="23">
        <v>104</v>
      </c>
      <c r="N551" s="19" t="s">
        <v>44</v>
      </c>
      <c r="O551" s="22"/>
      <c r="P551" s="22">
        <v>22.97</v>
      </c>
      <c r="Q551" s="22">
        <v>77.83</v>
      </c>
      <c r="R551" s="22">
        <v>0</v>
      </c>
      <c r="S551" s="22">
        <v>0</v>
      </c>
      <c r="T551" s="22">
        <v>0</v>
      </c>
      <c r="U551" s="22">
        <v>0</v>
      </c>
      <c r="V551" s="22">
        <v>0</v>
      </c>
      <c r="W551" s="22">
        <v>0</v>
      </c>
      <c r="X551" s="22">
        <v>0</v>
      </c>
      <c r="Y551" s="22">
        <v>5</v>
      </c>
      <c r="Z551" s="22">
        <v>45</v>
      </c>
      <c r="AA551" s="22">
        <v>30</v>
      </c>
      <c r="AB551" s="22">
        <v>0</v>
      </c>
      <c r="AC551" s="22">
        <v>0</v>
      </c>
      <c r="AD551" s="22">
        <v>20</v>
      </c>
      <c r="AE551" s="24">
        <v>100</v>
      </c>
      <c r="AF551" s="19" t="s">
        <v>64</v>
      </c>
      <c r="AG551" s="25">
        <v>0.52800000000000002</v>
      </c>
      <c r="AH551" s="22">
        <v>277775.95</v>
      </c>
      <c r="AI551" s="22">
        <v>165655.28</v>
      </c>
      <c r="AJ551" s="22">
        <v>443431.23</v>
      </c>
      <c r="AK551" s="30" t="s">
        <v>1810</v>
      </c>
      <c r="AL551" s="21" t="s">
        <v>1993</v>
      </c>
      <c r="AM551" s="26" t="s">
        <v>48</v>
      </c>
      <c r="AN551" s="27">
        <v>0</v>
      </c>
      <c r="AS551">
        <f t="shared" si="16"/>
        <v>2302</v>
      </c>
      <c r="AT551" t="str">
        <f t="shared" si="17"/>
        <v>Região Rural da Metrópole de Fortaleza</v>
      </c>
      <c r="BE551">
        <v>1720853</v>
      </c>
      <c r="BF551">
        <v>17</v>
      </c>
      <c r="BG551" t="s">
        <v>11599</v>
      </c>
      <c r="BH551" t="s">
        <v>11600</v>
      </c>
      <c r="BI551" t="s">
        <v>11076</v>
      </c>
      <c r="BJ551" t="s">
        <v>11677</v>
      </c>
      <c r="BK551">
        <v>1702</v>
      </c>
      <c r="BL551" t="s">
        <v>11627</v>
      </c>
      <c r="BM551" t="s">
        <v>11628</v>
      </c>
    </row>
    <row r="552" spans="1:65" x14ac:dyDescent="0.25">
      <c r="A552" s="17" t="s">
        <v>1696</v>
      </c>
      <c r="B552" s="18">
        <v>1</v>
      </c>
      <c r="C552" s="19" t="s">
        <v>1994</v>
      </c>
      <c r="D552" s="20" t="s">
        <v>1995</v>
      </c>
      <c r="E552" s="20" t="s">
        <v>1996</v>
      </c>
      <c r="F552" s="21">
        <v>2306702</v>
      </c>
      <c r="G552" s="20" t="s">
        <v>1997</v>
      </c>
      <c r="H552" s="22">
        <v>6754.3</v>
      </c>
      <c r="I552" s="22">
        <v>4024.4</v>
      </c>
      <c r="J552" s="22">
        <v>4024.4213</v>
      </c>
      <c r="K552" s="22">
        <v>6754.3</v>
      </c>
      <c r="L552" s="22">
        <v>4024.4213</v>
      </c>
      <c r="M552" s="23">
        <v>130</v>
      </c>
      <c r="N552" s="19" t="s">
        <v>44</v>
      </c>
      <c r="O552" s="22">
        <v>73.17</v>
      </c>
      <c r="P552" s="22">
        <v>7.0000000000000007E-2</v>
      </c>
      <c r="Q552" s="22">
        <v>13.6</v>
      </c>
      <c r="R552" s="22">
        <v>344.56760000000003</v>
      </c>
      <c r="S552" s="22">
        <v>0</v>
      </c>
      <c r="T552" s="22">
        <v>397.20080000000002</v>
      </c>
      <c r="U552" s="22">
        <v>3282.6529</v>
      </c>
      <c r="V552" s="22">
        <v>394.6336</v>
      </c>
      <c r="W552" s="22">
        <v>0</v>
      </c>
      <c r="X552" s="22">
        <v>0</v>
      </c>
      <c r="Y552" s="22">
        <v>2</v>
      </c>
      <c r="Z552" s="22">
        <v>23</v>
      </c>
      <c r="AA552" s="22">
        <v>30</v>
      </c>
      <c r="AB552" s="22">
        <v>25</v>
      </c>
      <c r="AC552" s="22">
        <v>0</v>
      </c>
      <c r="AD552" s="22">
        <v>20</v>
      </c>
      <c r="AE552" s="24">
        <v>100</v>
      </c>
      <c r="AF552" s="19" t="s">
        <v>57</v>
      </c>
      <c r="AG552" s="25">
        <v>0.34899999999999998</v>
      </c>
      <c r="AH552" s="22">
        <v>596427.64</v>
      </c>
      <c r="AI552" s="22">
        <v>216312.64</v>
      </c>
      <c r="AJ552" s="22">
        <v>812740.28</v>
      </c>
      <c r="AK552" s="21" t="s">
        <v>1998</v>
      </c>
      <c r="AL552" s="21" t="s">
        <v>1999</v>
      </c>
      <c r="AM552" s="26" t="s">
        <v>48</v>
      </c>
      <c r="AN552" s="27">
        <v>0</v>
      </c>
      <c r="AS552">
        <f t="shared" si="16"/>
        <v>2302</v>
      </c>
      <c r="AT552" t="str">
        <f t="shared" si="17"/>
        <v>Região Rural da Metrópole de Fortaleza</v>
      </c>
      <c r="BE552">
        <v>1720978</v>
      </c>
      <c r="BF552">
        <v>17</v>
      </c>
      <c r="BG552" t="s">
        <v>11599</v>
      </c>
      <c r="BH552" t="s">
        <v>11600</v>
      </c>
      <c r="BI552" t="s">
        <v>11076</v>
      </c>
      <c r="BJ552" t="s">
        <v>11678</v>
      </c>
      <c r="BK552">
        <v>1702</v>
      </c>
      <c r="BL552" t="s">
        <v>11627</v>
      </c>
      <c r="BM552" t="s">
        <v>11628</v>
      </c>
    </row>
    <row r="553" spans="1:65" x14ac:dyDescent="0.25">
      <c r="A553" s="17" t="s">
        <v>1696</v>
      </c>
      <c r="B553" s="18">
        <v>1</v>
      </c>
      <c r="C553" s="19" t="s">
        <v>2000</v>
      </c>
      <c r="D553" s="20" t="s">
        <v>1995</v>
      </c>
      <c r="E553" s="20" t="s">
        <v>1996</v>
      </c>
      <c r="F553" s="21">
        <v>2306702</v>
      </c>
      <c r="G553" s="20" t="s">
        <v>2001</v>
      </c>
      <c r="H553" s="22">
        <v>1555.6</v>
      </c>
      <c r="I553" s="22">
        <v>1555.6</v>
      </c>
      <c r="J553" s="22">
        <v>1555.6</v>
      </c>
      <c r="K553" s="22">
        <v>1555.6</v>
      </c>
      <c r="L553" s="22">
        <v>1401.3839</v>
      </c>
      <c r="M553" s="23">
        <v>46</v>
      </c>
      <c r="N553" s="19" t="s">
        <v>44</v>
      </c>
      <c r="O553" s="22">
        <v>25.47</v>
      </c>
      <c r="P553" s="22">
        <v>17.77</v>
      </c>
      <c r="Q553" s="22">
        <v>88.28</v>
      </c>
      <c r="R553" s="22">
        <v>150</v>
      </c>
      <c r="S553" s="22">
        <v>0</v>
      </c>
      <c r="T553" s="22">
        <v>210</v>
      </c>
      <c r="U553" s="22">
        <v>971.38390000000004</v>
      </c>
      <c r="V553" s="22">
        <v>70</v>
      </c>
      <c r="W553" s="22">
        <v>0</v>
      </c>
      <c r="X553" s="22">
        <v>0</v>
      </c>
      <c r="Y553" s="22">
        <v>0</v>
      </c>
      <c r="Z553" s="22">
        <v>60</v>
      </c>
      <c r="AA553" s="22">
        <v>35</v>
      </c>
      <c r="AB553" s="22">
        <v>0</v>
      </c>
      <c r="AC553" s="22">
        <v>0</v>
      </c>
      <c r="AD553" s="22">
        <v>5</v>
      </c>
      <c r="AE553" s="24">
        <v>100</v>
      </c>
      <c r="AF553" s="19" t="s">
        <v>65</v>
      </c>
      <c r="AG553" s="25">
        <v>0.50700000000000001</v>
      </c>
      <c r="AH553" s="22">
        <v>159675.57999999999</v>
      </c>
      <c r="AI553" s="22">
        <v>122748.95</v>
      </c>
      <c r="AJ553" s="22">
        <v>282424.52999999997</v>
      </c>
      <c r="AK553" s="21" t="s">
        <v>1757</v>
      </c>
      <c r="AL553" s="21" t="s">
        <v>1758</v>
      </c>
      <c r="AM553" s="26" t="s">
        <v>48</v>
      </c>
      <c r="AN553" s="27">
        <v>0</v>
      </c>
      <c r="AS553">
        <f t="shared" si="16"/>
        <v>2302</v>
      </c>
      <c r="AT553" t="str">
        <f t="shared" si="17"/>
        <v>Região Rural da Metrópole de Fortaleza</v>
      </c>
      <c r="BE553">
        <v>1721000</v>
      </c>
      <c r="BF553">
        <v>17</v>
      </c>
      <c r="BG553" t="s">
        <v>11599</v>
      </c>
      <c r="BH553" t="s">
        <v>11600</v>
      </c>
      <c r="BI553" t="s">
        <v>11076</v>
      </c>
      <c r="BJ553" t="s">
        <v>11599</v>
      </c>
      <c r="BK553">
        <v>1702</v>
      </c>
      <c r="BL553" t="s">
        <v>11627</v>
      </c>
      <c r="BM553" t="s">
        <v>11628</v>
      </c>
    </row>
    <row r="554" spans="1:65" x14ac:dyDescent="0.25">
      <c r="A554" s="17" t="s">
        <v>1696</v>
      </c>
      <c r="B554" s="18">
        <v>1</v>
      </c>
      <c r="C554" s="19" t="s">
        <v>2002</v>
      </c>
      <c r="D554" s="20" t="s">
        <v>1995</v>
      </c>
      <c r="E554" s="20" t="s">
        <v>1996</v>
      </c>
      <c r="F554" s="21">
        <v>2306702</v>
      </c>
      <c r="G554" s="20" t="s">
        <v>2003</v>
      </c>
      <c r="H554" s="22">
        <v>1134.1946</v>
      </c>
      <c r="I554" s="22">
        <v>1134.1946</v>
      </c>
      <c r="J554" s="22">
        <v>1430.0979</v>
      </c>
      <c r="K554" s="22">
        <v>1134.1946</v>
      </c>
      <c r="L554" s="22">
        <v>1134.1946</v>
      </c>
      <c r="M554" s="23">
        <v>30</v>
      </c>
      <c r="N554" s="19" t="s">
        <v>44</v>
      </c>
      <c r="O554" s="22">
        <v>28.6</v>
      </c>
      <c r="P554" s="22">
        <v>71.069999999999993</v>
      </c>
      <c r="Q554" s="22">
        <v>100</v>
      </c>
      <c r="R554" s="22">
        <v>176.4503</v>
      </c>
      <c r="S554" s="22">
        <v>0</v>
      </c>
      <c r="T554" s="22">
        <v>661.90099999999995</v>
      </c>
      <c r="U554" s="22">
        <v>269.15800000000002</v>
      </c>
      <c r="V554" s="22">
        <v>27.4863</v>
      </c>
      <c r="W554" s="22">
        <v>0</v>
      </c>
      <c r="X554" s="22">
        <v>0</v>
      </c>
      <c r="Y554" s="22">
        <v>0</v>
      </c>
      <c r="Z554" s="22">
        <v>20</v>
      </c>
      <c r="AA554" s="22">
        <v>0</v>
      </c>
      <c r="AB554" s="22">
        <v>70</v>
      </c>
      <c r="AC554" s="22">
        <v>0</v>
      </c>
      <c r="AD554" s="22">
        <v>10</v>
      </c>
      <c r="AE554" s="24">
        <v>100</v>
      </c>
      <c r="AF554" s="19" t="s">
        <v>57</v>
      </c>
      <c r="AG554" s="25">
        <v>0.33250000000000002</v>
      </c>
      <c r="AH554" s="22">
        <v>99622.02</v>
      </c>
      <c r="AI554" s="22">
        <v>60543.3</v>
      </c>
      <c r="AJ554" s="22">
        <v>160165.32</v>
      </c>
      <c r="AK554" s="21" t="s">
        <v>501</v>
      </c>
      <c r="AL554" s="21" t="s">
        <v>2004</v>
      </c>
      <c r="AM554" s="26" t="s">
        <v>48</v>
      </c>
      <c r="AN554" s="27">
        <v>0</v>
      </c>
      <c r="AS554">
        <f t="shared" si="16"/>
        <v>2302</v>
      </c>
      <c r="AT554" t="str">
        <f t="shared" si="17"/>
        <v>Região Rural da Metrópole de Fortaleza</v>
      </c>
      <c r="BE554">
        <v>1721109</v>
      </c>
      <c r="BF554">
        <v>17</v>
      </c>
      <c r="BG554" t="s">
        <v>11599</v>
      </c>
      <c r="BH554" t="s">
        <v>11600</v>
      </c>
      <c r="BI554" t="s">
        <v>11076</v>
      </c>
      <c r="BJ554" t="s">
        <v>11679</v>
      </c>
      <c r="BK554">
        <v>1702</v>
      </c>
      <c r="BL554" t="s">
        <v>11627</v>
      </c>
      <c r="BM554" t="s">
        <v>11628</v>
      </c>
    </row>
    <row r="555" spans="1:65" x14ac:dyDescent="0.25">
      <c r="A555" s="17" t="s">
        <v>1696</v>
      </c>
      <c r="B555" s="18">
        <v>1</v>
      </c>
      <c r="C555" s="19" t="s">
        <v>2005</v>
      </c>
      <c r="D555" s="20" t="s">
        <v>1995</v>
      </c>
      <c r="E555" s="20" t="s">
        <v>2006</v>
      </c>
      <c r="F555" s="21">
        <v>2306801</v>
      </c>
      <c r="G555" s="20" t="s">
        <v>570</v>
      </c>
      <c r="H555" s="22">
        <v>1710</v>
      </c>
      <c r="I555" s="22">
        <v>921.98749999999995</v>
      </c>
      <c r="J555" s="22">
        <v>921.98749999999995</v>
      </c>
      <c r="K555" s="22">
        <v>1710</v>
      </c>
      <c r="L555" s="22">
        <v>921.98749999999995</v>
      </c>
      <c r="M555" s="23">
        <v>21</v>
      </c>
      <c r="N555" s="19" t="s">
        <v>44</v>
      </c>
      <c r="O555" s="22">
        <v>11.76</v>
      </c>
      <c r="P555" s="22">
        <v>4.5999999999999996</v>
      </c>
      <c r="Q555" s="22">
        <v>100</v>
      </c>
      <c r="R555" s="22">
        <v>120</v>
      </c>
      <c r="S555" s="22">
        <v>0</v>
      </c>
      <c r="T555" s="22">
        <v>0</v>
      </c>
      <c r="U555" s="22">
        <v>616.98749999999995</v>
      </c>
      <c r="V555" s="22">
        <v>150</v>
      </c>
      <c r="W555" s="22">
        <v>0</v>
      </c>
      <c r="X555" s="22">
        <v>0</v>
      </c>
      <c r="Y555" s="22">
        <v>5</v>
      </c>
      <c r="Z555" s="22">
        <v>30</v>
      </c>
      <c r="AA555" s="22">
        <v>0</v>
      </c>
      <c r="AB555" s="22">
        <v>60</v>
      </c>
      <c r="AC555" s="22">
        <v>0</v>
      </c>
      <c r="AD555" s="22">
        <v>5</v>
      </c>
      <c r="AE555" s="24">
        <v>100</v>
      </c>
      <c r="AF555" s="19" t="s">
        <v>64</v>
      </c>
      <c r="AG555" s="25">
        <v>0.49</v>
      </c>
      <c r="AH555" s="22">
        <v>163734.25</v>
      </c>
      <c r="AI555" s="22">
        <v>72643.399999999994</v>
      </c>
      <c r="AJ555" s="22">
        <v>236377.65</v>
      </c>
      <c r="AK555" s="21" t="s">
        <v>2007</v>
      </c>
      <c r="AL555" s="21" t="s">
        <v>2008</v>
      </c>
      <c r="AM555" s="26" t="s">
        <v>48</v>
      </c>
      <c r="AN555" s="27">
        <v>0</v>
      </c>
      <c r="AS555">
        <f t="shared" si="16"/>
        <v>2401</v>
      </c>
      <c r="AT555" t="str">
        <f t="shared" si="17"/>
        <v>Região Rural da Capital Regional de Mossoró</v>
      </c>
      <c r="BE555">
        <v>1600055</v>
      </c>
      <c r="BF555">
        <v>16</v>
      </c>
      <c r="BG555" t="s">
        <v>11244</v>
      </c>
      <c r="BH555" t="s">
        <v>11245</v>
      </c>
      <c r="BI555" t="s">
        <v>11076</v>
      </c>
      <c r="BJ555" t="s">
        <v>11680</v>
      </c>
      <c r="BK555">
        <v>1601</v>
      </c>
      <c r="BL555" t="s">
        <v>11681</v>
      </c>
      <c r="BM555" t="s">
        <v>11682</v>
      </c>
    </row>
    <row r="556" spans="1:65" x14ac:dyDescent="0.25">
      <c r="A556" s="17" t="s">
        <v>1696</v>
      </c>
      <c r="B556" s="18">
        <v>1</v>
      </c>
      <c r="C556" s="19" t="s">
        <v>2009</v>
      </c>
      <c r="D556" s="20" t="s">
        <v>1995</v>
      </c>
      <c r="E556" s="20" t="s">
        <v>2010</v>
      </c>
      <c r="F556" s="21">
        <v>2306900</v>
      </c>
      <c r="G556" s="20" t="s">
        <v>2011</v>
      </c>
      <c r="H556" s="22">
        <v>811.3</v>
      </c>
      <c r="I556" s="22">
        <v>753.04549999999995</v>
      </c>
      <c r="J556" s="22">
        <v>753.04549999999995</v>
      </c>
      <c r="K556" s="22">
        <v>753.04549999999995</v>
      </c>
      <c r="L556" s="22">
        <v>753.04549999999995</v>
      </c>
      <c r="M556" s="23">
        <v>13</v>
      </c>
      <c r="N556" s="19" t="s">
        <v>44</v>
      </c>
      <c r="O556" s="22">
        <v>13.69</v>
      </c>
      <c r="P556" s="22">
        <v>17.170000000000002</v>
      </c>
      <c r="Q556" s="22">
        <v>69.69</v>
      </c>
      <c r="R556" s="22">
        <v>68.2928</v>
      </c>
      <c r="S556" s="22">
        <v>0</v>
      </c>
      <c r="T556" s="22">
        <v>97</v>
      </c>
      <c r="U556" s="22">
        <v>467.78410000000002</v>
      </c>
      <c r="V556" s="22">
        <v>119.9686</v>
      </c>
      <c r="W556" s="22">
        <v>0</v>
      </c>
      <c r="X556" s="22">
        <v>0</v>
      </c>
      <c r="Y556" s="22">
        <v>10</v>
      </c>
      <c r="Z556" s="22">
        <v>30</v>
      </c>
      <c r="AA556" s="22">
        <v>35</v>
      </c>
      <c r="AB556" s="22">
        <v>0</v>
      </c>
      <c r="AC556" s="22">
        <v>0</v>
      </c>
      <c r="AD556" s="22">
        <v>25</v>
      </c>
      <c r="AE556" s="24">
        <v>100</v>
      </c>
      <c r="AF556" s="19" t="s">
        <v>57</v>
      </c>
      <c r="AG556" s="25">
        <v>0.376</v>
      </c>
      <c r="AH556" s="22">
        <v>95845.99</v>
      </c>
      <c r="AI556" s="22">
        <v>45386.05</v>
      </c>
      <c r="AJ556" s="22">
        <v>141232.04</v>
      </c>
      <c r="AK556" s="21" t="s">
        <v>1829</v>
      </c>
      <c r="AL556" s="21" t="s">
        <v>864</v>
      </c>
      <c r="AM556" s="26" t="s">
        <v>48</v>
      </c>
      <c r="AN556" s="27">
        <v>0</v>
      </c>
      <c r="AS556">
        <f t="shared" si="16"/>
        <v>2302</v>
      </c>
      <c r="AT556" t="str">
        <f t="shared" si="17"/>
        <v>Região Rural da Metrópole de Fortaleza</v>
      </c>
      <c r="BE556">
        <v>1600105</v>
      </c>
      <c r="BF556">
        <v>16</v>
      </c>
      <c r="BG556" t="s">
        <v>11244</v>
      </c>
      <c r="BH556" t="s">
        <v>11245</v>
      </c>
      <c r="BI556" t="s">
        <v>11076</v>
      </c>
      <c r="BJ556" t="s">
        <v>11245</v>
      </c>
      <c r="BK556">
        <v>1601</v>
      </c>
      <c r="BL556" t="s">
        <v>11681</v>
      </c>
      <c r="BM556" t="s">
        <v>11682</v>
      </c>
    </row>
    <row r="557" spans="1:65" x14ac:dyDescent="0.25">
      <c r="A557" s="17" t="s">
        <v>1696</v>
      </c>
      <c r="B557" s="18">
        <v>1</v>
      </c>
      <c r="C557" s="19" t="s">
        <v>2012</v>
      </c>
      <c r="D557" s="20" t="s">
        <v>1924</v>
      </c>
      <c r="E557" s="20" t="s">
        <v>2013</v>
      </c>
      <c r="F557" s="21">
        <v>2307007</v>
      </c>
      <c r="G557" s="20" t="s">
        <v>2014</v>
      </c>
      <c r="H557" s="22">
        <v>1854</v>
      </c>
      <c r="I557" s="22">
        <v>1476.5516</v>
      </c>
      <c r="J557" s="22">
        <v>1476.5516</v>
      </c>
      <c r="K557" s="22">
        <v>1854</v>
      </c>
      <c r="L557" s="22">
        <v>1476.5516</v>
      </c>
      <c r="M557" s="23">
        <v>20</v>
      </c>
      <c r="N557" s="19" t="s">
        <v>44</v>
      </c>
      <c r="O557" s="22">
        <v>26.84</v>
      </c>
      <c r="P557" s="22">
        <v>61.56</v>
      </c>
      <c r="Q557" s="22">
        <v>146.47</v>
      </c>
      <c r="R557" s="22">
        <v>112.8</v>
      </c>
      <c r="S557" s="22">
        <v>1.0000000000000001E-5</v>
      </c>
      <c r="T557" s="22">
        <v>1.0000000000000001E-5</v>
      </c>
      <c r="U557" s="22">
        <v>457.1</v>
      </c>
      <c r="V557" s="22">
        <v>174.7</v>
      </c>
      <c r="W557" s="22">
        <v>1E-3</v>
      </c>
      <c r="X557" s="22">
        <v>1E-3</v>
      </c>
      <c r="Y557" s="22">
        <v>10</v>
      </c>
      <c r="Z557" s="22">
        <v>50</v>
      </c>
      <c r="AA557" s="22">
        <v>20</v>
      </c>
      <c r="AB557" s="22">
        <v>1E-3</v>
      </c>
      <c r="AC557" s="22">
        <v>1E-3</v>
      </c>
      <c r="AD557" s="22">
        <v>20</v>
      </c>
      <c r="AE557" s="24">
        <v>100.00400000000002</v>
      </c>
      <c r="AF557" s="19" t="s">
        <v>65</v>
      </c>
      <c r="AG557" s="25">
        <v>0.36</v>
      </c>
      <c r="AH557" s="22">
        <v>160827.54999999999</v>
      </c>
      <c r="AI557" s="22">
        <v>246761.3</v>
      </c>
      <c r="AJ557" s="22">
        <v>407588.85</v>
      </c>
      <c r="AK557" s="21" t="s">
        <v>2015</v>
      </c>
      <c r="AL557" s="21" t="s">
        <v>2016</v>
      </c>
      <c r="AM557" s="26" t="s">
        <v>48</v>
      </c>
      <c r="AN557" s="27">
        <v>0</v>
      </c>
      <c r="AS557">
        <f t="shared" si="16"/>
        <v>2401</v>
      </c>
      <c r="AT557" t="str">
        <f t="shared" si="17"/>
        <v>Região Rural da Capital Regional de Mossoró</v>
      </c>
      <c r="BE557">
        <v>1600154</v>
      </c>
      <c r="BF557">
        <v>16</v>
      </c>
      <c r="BG557" t="s">
        <v>11244</v>
      </c>
      <c r="BH557" t="s">
        <v>11245</v>
      </c>
      <c r="BI557" t="s">
        <v>11076</v>
      </c>
      <c r="BJ557" t="s">
        <v>11683</v>
      </c>
      <c r="BK557">
        <v>1601</v>
      </c>
      <c r="BL557" t="s">
        <v>11681</v>
      </c>
      <c r="BM557" t="s">
        <v>11682</v>
      </c>
    </row>
    <row r="558" spans="1:65" x14ac:dyDescent="0.25">
      <c r="A558" s="17" t="s">
        <v>1696</v>
      </c>
      <c r="B558" s="18">
        <v>1</v>
      </c>
      <c r="C558" s="19" t="s">
        <v>2017</v>
      </c>
      <c r="D558" s="20" t="s">
        <v>1924</v>
      </c>
      <c r="E558" s="20" t="s">
        <v>2013</v>
      </c>
      <c r="F558" s="21">
        <v>2307007</v>
      </c>
      <c r="G558" s="20" t="s">
        <v>2018</v>
      </c>
      <c r="H558" s="22">
        <v>1870.1</v>
      </c>
      <c r="I558" s="22">
        <v>1703.8871999999999</v>
      </c>
      <c r="J558" s="22">
        <v>1703.8871999999999</v>
      </c>
      <c r="K558" s="22">
        <v>1870.1</v>
      </c>
      <c r="L558" s="22">
        <v>1703.8871999999999</v>
      </c>
      <c r="M558" s="23">
        <v>30</v>
      </c>
      <c r="N558" s="19" t="s">
        <v>44</v>
      </c>
      <c r="O558" s="22">
        <v>37.86</v>
      </c>
      <c r="P558" s="22">
        <v>1E-3</v>
      </c>
      <c r="Q558" s="22">
        <v>1E-3</v>
      </c>
      <c r="R558" s="22">
        <v>50</v>
      </c>
      <c r="S558" s="22">
        <v>1.0000000000000001E-5</v>
      </c>
      <c r="T558" s="22">
        <v>17</v>
      </c>
      <c r="U558" s="22">
        <v>1530.5</v>
      </c>
      <c r="V558" s="22">
        <v>106.4</v>
      </c>
      <c r="W558" s="22">
        <v>1E-4</v>
      </c>
      <c r="X558" s="22">
        <v>1E-4</v>
      </c>
      <c r="Y558" s="22">
        <v>1E-4</v>
      </c>
      <c r="Z558" s="22">
        <v>55</v>
      </c>
      <c r="AA558" s="22">
        <v>25</v>
      </c>
      <c r="AB558" s="22">
        <v>10</v>
      </c>
      <c r="AC558" s="22">
        <v>1E-4</v>
      </c>
      <c r="AD558" s="22">
        <v>10</v>
      </c>
      <c r="AE558" s="24">
        <v>100.00040000000001</v>
      </c>
      <c r="AF558" s="19" t="s">
        <v>65</v>
      </c>
      <c r="AG558" s="25">
        <v>0.318</v>
      </c>
      <c r="AH558" s="22">
        <v>23312.66</v>
      </c>
      <c r="AI558" s="22">
        <v>181729.3</v>
      </c>
      <c r="AJ558" s="22">
        <v>205041.96</v>
      </c>
      <c r="AK558" s="21" t="s">
        <v>2019</v>
      </c>
      <c r="AL558" s="21" t="s">
        <v>2020</v>
      </c>
      <c r="AM558" s="26" t="s">
        <v>48</v>
      </c>
      <c r="AN558" s="27">
        <v>0</v>
      </c>
      <c r="AS558">
        <f t="shared" si="16"/>
        <v>2401</v>
      </c>
      <c r="AT558" t="str">
        <f t="shared" si="17"/>
        <v>Região Rural da Capital Regional de Mossoró</v>
      </c>
      <c r="BE558">
        <v>1600204</v>
      </c>
      <c r="BF558">
        <v>16</v>
      </c>
      <c r="BG558" t="s">
        <v>11244</v>
      </c>
      <c r="BH558" t="s">
        <v>11245</v>
      </c>
      <c r="BI558" t="s">
        <v>11076</v>
      </c>
      <c r="BJ558" t="s">
        <v>11684</v>
      </c>
      <c r="BK558">
        <v>1601</v>
      </c>
      <c r="BL558" t="s">
        <v>11681</v>
      </c>
      <c r="BM558" t="s">
        <v>11682</v>
      </c>
    </row>
    <row r="559" spans="1:65" x14ac:dyDescent="0.25">
      <c r="A559" s="17" t="s">
        <v>1696</v>
      </c>
      <c r="B559" s="18">
        <v>1</v>
      </c>
      <c r="C559" s="19" t="s">
        <v>2021</v>
      </c>
      <c r="D559" s="20" t="s">
        <v>1924</v>
      </c>
      <c r="E559" s="20" t="s">
        <v>2013</v>
      </c>
      <c r="F559" s="21">
        <v>2307007</v>
      </c>
      <c r="G559" s="20" t="s">
        <v>2022</v>
      </c>
      <c r="H559" s="22">
        <v>3181.9</v>
      </c>
      <c r="I559" s="22">
        <v>1281.8</v>
      </c>
      <c r="J559" s="22">
        <v>1281.8</v>
      </c>
      <c r="K559" s="22">
        <v>3181.9</v>
      </c>
      <c r="L559" s="22">
        <v>1281.8</v>
      </c>
      <c r="M559" s="23">
        <v>42</v>
      </c>
      <c r="N559" s="19" t="s">
        <v>44</v>
      </c>
      <c r="O559" s="29">
        <v>23.3</v>
      </c>
      <c r="P559" s="22">
        <v>59.61</v>
      </c>
      <c r="Q559" s="22">
        <v>69.56</v>
      </c>
      <c r="R559" s="22">
        <v>15.812799999999999</v>
      </c>
      <c r="S559" s="22">
        <v>0</v>
      </c>
      <c r="T559" s="22">
        <v>1257.7817</v>
      </c>
      <c r="U559" s="22">
        <v>0</v>
      </c>
      <c r="V559" s="22">
        <v>8.2426999999999992</v>
      </c>
      <c r="W559" s="22">
        <v>0</v>
      </c>
      <c r="X559" s="22">
        <v>0</v>
      </c>
      <c r="Y559" s="22">
        <v>0</v>
      </c>
      <c r="Z559" s="22">
        <v>65</v>
      </c>
      <c r="AA559" s="22">
        <v>30</v>
      </c>
      <c r="AB559" s="22">
        <v>0</v>
      </c>
      <c r="AC559" s="22">
        <v>0</v>
      </c>
      <c r="AD559" s="22">
        <v>5</v>
      </c>
      <c r="AE559" s="24">
        <v>100</v>
      </c>
      <c r="AF559" s="19" t="s">
        <v>65</v>
      </c>
      <c r="AG559" s="25">
        <v>0.51200000000000001</v>
      </c>
      <c r="AH559" s="22">
        <v>33208.07</v>
      </c>
      <c r="AI559" s="22">
        <v>105969.48</v>
      </c>
      <c r="AJ559" s="22">
        <v>139177.54999999999</v>
      </c>
      <c r="AK559" s="21" t="s">
        <v>1068</v>
      </c>
      <c r="AL559" s="21" t="s">
        <v>2023</v>
      </c>
      <c r="AM559" s="26" t="s">
        <v>48</v>
      </c>
      <c r="AN559" s="27">
        <v>0</v>
      </c>
      <c r="AS559">
        <f t="shared" si="16"/>
        <v>2401</v>
      </c>
      <c r="AT559" t="str">
        <f t="shared" si="17"/>
        <v>Região Rural da Capital Regional de Mossoró</v>
      </c>
      <c r="BE559">
        <v>1600212</v>
      </c>
      <c r="BF559">
        <v>16</v>
      </c>
      <c r="BG559" t="s">
        <v>11244</v>
      </c>
      <c r="BH559" t="s">
        <v>11245</v>
      </c>
      <c r="BI559" t="s">
        <v>11076</v>
      </c>
      <c r="BJ559" t="s">
        <v>11685</v>
      </c>
      <c r="BK559">
        <v>1601</v>
      </c>
      <c r="BL559" t="s">
        <v>11681</v>
      </c>
      <c r="BM559" t="s">
        <v>11682</v>
      </c>
    </row>
    <row r="560" spans="1:65" x14ac:dyDescent="0.25">
      <c r="A560" s="17" t="s">
        <v>1696</v>
      </c>
      <c r="B560" s="18">
        <v>1</v>
      </c>
      <c r="C560" s="19" t="s">
        <v>2024</v>
      </c>
      <c r="D560" s="20" t="s">
        <v>2025</v>
      </c>
      <c r="E560" s="20" t="s">
        <v>2026</v>
      </c>
      <c r="F560" s="21">
        <v>2307205</v>
      </c>
      <c r="G560" s="20" t="s">
        <v>2027</v>
      </c>
      <c r="H560" s="22">
        <v>8019.1149999999998</v>
      </c>
      <c r="I560" s="22">
        <v>8485.7000000000007</v>
      </c>
      <c r="J560" s="22">
        <v>8485.7000000000007</v>
      </c>
      <c r="K560" s="22">
        <v>8019.1149999999998</v>
      </c>
      <c r="L560" s="22">
        <v>8019.1149999999998</v>
      </c>
      <c r="M560" s="23">
        <v>170</v>
      </c>
      <c r="N560" s="19" t="s">
        <v>44</v>
      </c>
      <c r="O560" s="22">
        <v>188.57</v>
      </c>
      <c r="P560" s="22">
        <v>95.59</v>
      </c>
      <c r="Q560" s="22">
        <v>69.400000000000006</v>
      </c>
      <c r="R560" s="22">
        <v>607.29999999999995</v>
      </c>
      <c r="S560" s="22">
        <v>1697.2</v>
      </c>
      <c r="T560" s="22">
        <v>1.0000000000000001E-5</v>
      </c>
      <c r="U560" s="22">
        <v>1.0000000000000001E-5</v>
      </c>
      <c r="V560" s="22">
        <v>120.4</v>
      </c>
      <c r="W560" s="22">
        <v>1E-3</v>
      </c>
      <c r="X560" s="22">
        <v>1E-3</v>
      </c>
      <c r="Y560" s="22">
        <v>30</v>
      </c>
      <c r="Z560" s="22">
        <v>50</v>
      </c>
      <c r="AA560" s="22">
        <v>1E-3</v>
      </c>
      <c r="AB560" s="22">
        <v>10</v>
      </c>
      <c r="AC560" s="22">
        <v>1E-3</v>
      </c>
      <c r="AD560" s="22">
        <v>10</v>
      </c>
      <c r="AE560" s="24">
        <v>100.004</v>
      </c>
      <c r="AF560" s="19" t="s">
        <v>57</v>
      </c>
      <c r="AG560" s="25">
        <v>0.438</v>
      </c>
      <c r="AH560" s="22">
        <v>1261014.43</v>
      </c>
      <c r="AI560" s="22">
        <v>1687462.37</v>
      </c>
      <c r="AJ560" s="22">
        <v>2948476.8</v>
      </c>
      <c r="AK560" s="21" t="s">
        <v>582</v>
      </c>
      <c r="AL560" s="21" t="s">
        <v>1339</v>
      </c>
      <c r="AM560" s="26" t="s">
        <v>48</v>
      </c>
      <c r="AN560" s="27">
        <v>0</v>
      </c>
      <c r="AS560">
        <f t="shared" si="16"/>
        <v>2303</v>
      </c>
      <c r="AT560" t="str">
        <f t="shared" si="17"/>
        <v>Região Rural da Capital Regional de Juazeiro do Norte</v>
      </c>
      <c r="BE560">
        <v>1600238</v>
      </c>
      <c r="BF560">
        <v>16</v>
      </c>
      <c r="BG560" t="s">
        <v>11244</v>
      </c>
      <c r="BH560" t="s">
        <v>11245</v>
      </c>
      <c r="BI560" t="s">
        <v>11076</v>
      </c>
      <c r="BJ560" t="s">
        <v>11686</v>
      </c>
      <c r="BK560">
        <v>1601</v>
      </c>
      <c r="BL560" t="s">
        <v>11681</v>
      </c>
      <c r="BM560" t="s">
        <v>11682</v>
      </c>
    </row>
    <row r="561" spans="1:65" x14ac:dyDescent="0.25">
      <c r="A561" s="17" t="s">
        <v>1696</v>
      </c>
      <c r="B561" s="18">
        <v>1</v>
      </c>
      <c r="C561" s="19" t="s">
        <v>2028</v>
      </c>
      <c r="D561" s="20" t="s">
        <v>1698</v>
      </c>
      <c r="E561" s="20" t="s">
        <v>2029</v>
      </c>
      <c r="F561" s="21">
        <v>2307809</v>
      </c>
      <c r="G561" s="20" t="s">
        <v>2030</v>
      </c>
      <c r="H561" s="22">
        <v>1036.5</v>
      </c>
      <c r="I561" s="22">
        <v>865.96029999999996</v>
      </c>
      <c r="J561" s="22">
        <v>865.96029999999996</v>
      </c>
      <c r="K561" s="22">
        <v>1036.32</v>
      </c>
      <c r="L561" s="22">
        <v>865.96029999999996</v>
      </c>
      <c r="M561" s="23">
        <v>33</v>
      </c>
      <c r="N561" s="19" t="s">
        <v>44</v>
      </c>
      <c r="O561" s="22">
        <v>15.74</v>
      </c>
      <c r="P561" s="22">
        <v>13.41</v>
      </c>
      <c r="Q561" s="22">
        <v>94.06</v>
      </c>
      <c r="R561" s="22">
        <v>15</v>
      </c>
      <c r="S561" s="22">
        <v>0</v>
      </c>
      <c r="T561" s="22">
        <v>93</v>
      </c>
      <c r="U561" s="22">
        <v>589.96029999999996</v>
      </c>
      <c r="V561" s="22">
        <v>18</v>
      </c>
      <c r="W561" s="22">
        <v>0</v>
      </c>
      <c r="X561" s="22">
        <v>0</v>
      </c>
      <c r="Y561" s="22">
        <v>70</v>
      </c>
      <c r="Z561" s="22">
        <v>0</v>
      </c>
      <c r="AA561" s="22">
        <v>0</v>
      </c>
      <c r="AB561" s="22">
        <v>25</v>
      </c>
      <c r="AC561" s="22">
        <v>0</v>
      </c>
      <c r="AD561" s="22">
        <v>5</v>
      </c>
      <c r="AE561" s="24">
        <v>100</v>
      </c>
      <c r="AF561" s="19" t="s">
        <v>57</v>
      </c>
      <c r="AG561" s="25">
        <v>0.40600000000000003</v>
      </c>
      <c r="AH561" s="22">
        <v>78974.55</v>
      </c>
      <c r="AI561" s="22">
        <v>37097.74</v>
      </c>
      <c r="AJ561" s="22">
        <v>116072.29000000001</v>
      </c>
      <c r="AK561" s="21" t="s">
        <v>1728</v>
      </c>
      <c r="AL561" s="21" t="s">
        <v>405</v>
      </c>
      <c r="AM561" s="26" t="s">
        <v>48</v>
      </c>
      <c r="AN561" s="27">
        <v>0</v>
      </c>
      <c r="AS561">
        <f t="shared" si="16"/>
        <v>2301</v>
      </c>
      <c r="AT561" t="str">
        <f t="shared" si="17"/>
        <v>Região Rural da Capital Regional de Sobral</v>
      </c>
      <c r="BE561">
        <v>1600253</v>
      </c>
      <c r="BF561">
        <v>16</v>
      </c>
      <c r="BG561" t="s">
        <v>11244</v>
      </c>
      <c r="BH561" t="s">
        <v>11245</v>
      </c>
      <c r="BI561" t="s">
        <v>11076</v>
      </c>
      <c r="BJ561" t="s">
        <v>11687</v>
      </c>
      <c r="BK561">
        <v>1601</v>
      </c>
      <c r="BL561" t="s">
        <v>11681</v>
      </c>
      <c r="BM561" t="s">
        <v>11682</v>
      </c>
    </row>
    <row r="562" spans="1:65" x14ac:dyDescent="0.25">
      <c r="A562" s="17" t="s">
        <v>1696</v>
      </c>
      <c r="B562" s="18">
        <v>1</v>
      </c>
      <c r="C562" s="19" t="s">
        <v>2031</v>
      </c>
      <c r="D562" s="20" t="s">
        <v>1952</v>
      </c>
      <c r="E562" s="20" t="s">
        <v>2032</v>
      </c>
      <c r="F562" s="21">
        <v>2308377</v>
      </c>
      <c r="G562" s="20" t="s">
        <v>2033</v>
      </c>
      <c r="H562" s="22">
        <v>985.2</v>
      </c>
      <c r="I562" s="22">
        <v>985.2</v>
      </c>
      <c r="J562" s="22">
        <v>1060.1953000000001</v>
      </c>
      <c r="K562" s="22">
        <v>985.2</v>
      </c>
      <c r="L562" s="22">
        <v>985.2</v>
      </c>
      <c r="M562" s="23">
        <v>29</v>
      </c>
      <c r="N562" s="19" t="s">
        <v>44</v>
      </c>
      <c r="O562" s="22">
        <v>21.2</v>
      </c>
      <c r="P562" s="22">
        <v>59.71</v>
      </c>
      <c r="Q562" s="22">
        <v>100</v>
      </c>
      <c r="R562" s="22">
        <v>288</v>
      </c>
      <c r="S562" s="22">
        <v>0</v>
      </c>
      <c r="T562" s="22">
        <v>448.5</v>
      </c>
      <c r="U562" s="22">
        <v>302.69529999999997</v>
      </c>
      <c r="V562" s="22">
        <v>21</v>
      </c>
      <c r="W562" s="22">
        <v>0</v>
      </c>
      <c r="X562" s="22">
        <v>0</v>
      </c>
      <c r="Y562" s="22">
        <v>5</v>
      </c>
      <c r="Z562" s="22">
        <v>45</v>
      </c>
      <c r="AA562" s="22">
        <v>40</v>
      </c>
      <c r="AB562" s="22">
        <v>10</v>
      </c>
      <c r="AC562" s="22">
        <v>0</v>
      </c>
      <c r="AD562" s="22">
        <v>0</v>
      </c>
      <c r="AE562" s="24">
        <v>100</v>
      </c>
      <c r="AF562" s="19" t="s">
        <v>57</v>
      </c>
      <c r="AG562" s="25">
        <v>0.41499999999999998</v>
      </c>
      <c r="AH562" s="22">
        <v>76195.990000000005</v>
      </c>
      <c r="AI562" s="22">
        <v>31536.25</v>
      </c>
      <c r="AJ562" s="22">
        <v>107732.24</v>
      </c>
      <c r="AK562" s="21" t="s">
        <v>1728</v>
      </c>
      <c r="AL562" s="21" t="s">
        <v>2034</v>
      </c>
      <c r="AM562" s="26" t="s">
        <v>48</v>
      </c>
      <c r="AN562" s="27">
        <v>0</v>
      </c>
      <c r="AS562">
        <f t="shared" si="16"/>
        <v>2301</v>
      </c>
      <c r="AT562" t="str">
        <f t="shared" si="17"/>
        <v>Região Rural da Capital Regional de Sobral</v>
      </c>
      <c r="BE562">
        <v>1600303</v>
      </c>
      <c r="BF562">
        <v>16</v>
      </c>
      <c r="BG562" t="s">
        <v>11244</v>
      </c>
      <c r="BH562" t="s">
        <v>11245</v>
      </c>
      <c r="BI562" t="s">
        <v>11076</v>
      </c>
      <c r="BJ562" t="s">
        <v>11244</v>
      </c>
      <c r="BK562">
        <v>1601</v>
      </c>
      <c r="BL562" t="s">
        <v>11681</v>
      </c>
      <c r="BM562" t="s">
        <v>11682</v>
      </c>
    </row>
    <row r="563" spans="1:65" x14ac:dyDescent="0.25">
      <c r="A563" s="17" t="s">
        <v>1696</v>
      </c>
      <c r="B563" s="18">
        <v>1</v>
      </c>
      <c r="C563" s="19" t="s">
        <v>2035</v>
      </c>
      <c r="D563" s="20" t="s">
        <v>1952</v>
      </c>
      <c r="E563" s="20" t="s">
        <v>2032</v>
      </c>
      <c r="F563" s="21">
        <v>2308377</v>
      </c>
      <c r="G563" s="20" t="s">
        <v>2036</v>
      </c>
      <c r="H563" s="22">
        <v>1.0000000000000001E-5</v>
      </c>
      <c r="I563" s="22">
        <v>908.26179999999999</v>
      </c>
      <c r="J563" s="22">
        <v>908.26179999999999</v>
      </c>
      <c r="K563" s="22">
        <v>908.26179999999999</v>
      </c>
      <c r="L563" s="22">
        <v>908.26179999999999</v>
      </c>
      <c r="M563" s="23">
        <v>20</v>
      </c>
      <c r="N563" s="19" t="s">
        <v>44</v>
      </c>
      <c r="O563" s="22">
        <v>18.16</v>
      </c>
      <c r="P563" s="22">
        <v>59.36</v>
      </c>
      <c r="Q563" s="22">
        <v>71.13</v>
      </c>
      <c r="R563" s="22">
        <v>74</v>
      </c>
      <c r="S563" s="22">
        <v>1.0000000000000001E-5</v>
      </c>
      <c r="T563" s="22">
        <v>1.0000000000000001E-5</v>
      </c>
      <c r="U563" s="22">
        <v>323.3</v>
      </c>
      <c r="V563" s="22">
        <v>38.700000000000003</v>
      </c>
      <c r="W563" s="22">
        <v>1E-3</v>
      </c>
      <c r="X563" s="22">
        <v>1E-3</v>
      </c>
      <c r="Y563" s="22">
        <v>5</v>
      </c>
      <c r="Z563" s="22">
        <v>55</v>
      </c>
      <c r="AA563" s="22">
        <v>17.59</v>
      </c>
      <c r="AB563" s="22">
        <v>10</v>
      </c>
      <c r="AC563" s="22">
        <v>1E-3</v>
      </c>
      <c r="AD563" s="22">
        <v>12.41</v>
      </c>
      <c r="AE563" s="24">
        <v>100.003</v>
      </c>
      <c r="AF563" s="19" t="s">
        <v>65</v>
      </c>
      <c r="AG563" s="25">
        <v>0.36199999999999999</v>
      </c>
      <c r="AH563" s="22">
        <v>59251.519999999997</v>
      </c>
      <c r="AI563" s="22">
        <v>51621.26</v>
      </c>
      <c r="AJ563" s="22">
        <v>110872.78</v>
      </c>
      <c r="AK563" s="21" t="s">
        <v>1162</v>
      </c>
      <c r="AL563" s="21" t="s">
        <v>2037</v>
      </c>
      <c r="AM563" s="26" t="s">
        <v>48</v>
      </c>
      <c r="AN563" s="27">
        <v>0</v>
      </c>
      <c r="AS563">
        <f t="shared" si="16"/>
        <v>2301</v>
      </c>
      <c r="AT563" t="str">
        <f t="shared" si="17"/>
        <v>Região Rural da Capital Regional de Sobral</v>
      </c>
      <c r="BE563">
        <v>1600402</v>
      </c>
      <c r="BF563">
        <v>16</v>
      </c>
      <c r="BG563" t="s">
        <v>11244</v>
      </c>
      <c r="BH563" t="s">
        <v>11245</v>
      </c>
      <c r="BI563" t="s">
        <v>11076</v>
      </c>
      <c r="BJ563" t="s">
        <v>11688</v>
      </c>
      <c r="BK563">
        <v>1601</v>
      </c>
      <c r="BL563" t="s">
        <v>11681</v>
      </c>
      <c r="BM563" t="s">
        <v>11682</v>
      </c>
    </row>
    <row r="564" spans="1:65" x14ac:dyDescent="0.25">
      <c r="A564" s="17" t="s">
        <v>1696</v>
      </c>
      <c r="B564" s="18">
        <v>1</v>
      </c>
      <c r="C564" s="19" t="s">
        <v>2038</v>
      </c>
      <c r="D564" s="20" t="s">
        <v>1952</v>
      </c>
      <c r="E564" s="20" t="s">
        <v>2032</v>
      </c>
      <c r="F564" s="21">
        <v>2308377</v>
      </c>
      <c r="G564" s="20" t="s">
        <v>2039</v>
      </c>
      <c r="H564" s="22">
        <v>1120.58</v>
      </c>
      <c r="I564" s="22">
        <v>1188</v>
      </c>
      <c r="J564" s="22">
        <v>1188.0133000000001</v>
      </c>
      <c r="K564" s="22">
        <v>1120.58</v>
      </c>
      <c r="L564" s="22">
        <v>1120.58</v>
      </c>
      <c r="M564" s="23">
        <v>25</v>
      </c>
      <c r="N564" s="19" t="s">
        <v>44</v>
      </c>
      <c r="O564" s="22">
        <v>23.76</v>
      </c>
      <c r="P564" s="22">
        <v>48.24</v>
      </c>
      <c r="Q564" s="22">
        <v>84.29</v>
      </c>
      <c r="R564" s="22">
        <v>39.4</v>
      </c>
      <c r="S564" s="22">
        <v>1.0000000000000001E-5</v>
      </c>
      <c r="T564" s="22">
        <v>1.0000000000000001E-5</v>
      </c>
      <c r="U564" s="22">
        <v>531.4</v>
      </c>
      <c r="V564" s="22">
        <v>7.2</v>
      </c>
      <c r="W564" s="22">
        <v>1E-3</v>
      </c>
      <c r="X564" s="22">
        <v>1E-3</v>
      </c>
      <c r="Y564" s="22">
        <v>1E-3</v>
      </c>
      <c r="Z564" s="22">
        <v>60</v>
      </c>
      <c r="AA564" s="22">
        <v>1E-3</v>
      </c>
      <c r="AB564" s="22">
        <v>30</v>
      </c>
      <c r="AC564" s="22">
        <v>1E-3</v>
      </c>
      <c r="AD564" s="22">
        <v>10</v>
      </c>
      <c r="AE564" s="24">
        <v>100.005</v>
      </c>
      <c r="AF564" s="19" t="s">
        <v>57</v>
      </c>
      <c r="AG564" s="25">
        <v>0.30599999999999999</v>
      </c>
      <c r="AH564" s="22">
        <v>12614.92</v>
      </c>
      <c r="AI564" s="22">
        <v>39042.58</v>
      </c>
      <c r="AJ564" s="22">
        <v>51657.5</v>
      </c>
      <c r="AK564" s="21" t="s">
        <v>2040</v>
      </c>
      <c r="AL564" s="21" t="s">
        <v>2041</v>
      </c>
      <c r="AM564" s="26" t="s">
        <v>48</v>
      </c>
      <c r="AN564" s="27">
        <v>0</v>
      </c>
      <c r="AS564">
        <f t="shared" si="16"/>
        <v>2301</v>
      </c>
      <c r="AT564" t="str">
        <f t="shared" si="17"/>
        <v>Região Rural da Capital Regional de Sobral</v>
      </c>
      <c r="BE564">
        <v>1600501</v>
      </c>
      <c r="BF564">
        <v>16</v>
      </c>
      <c r="BG564" t="s">
        <v>11244</v>
      </c>
      <c r="BH564" t="s">
        <v>11245</v>
      </c>
      <c r="BI564" t="s">
        <v>11076</v>
      </c>
      <c r="BJ564" t="s">
        <v>11689</v>
      </c>
      <c r="BK564">
        <v>1601</v>
      </c>
      <c r="BL564" t="s">
        <v>11681</v>
      </c>
      <c r="BM564" t="s">
        <v>11682</v>
      </c>
    </row>
    <row r="565" spans="1:65" x14ac:dyDescent="0.25">
      <c r="A565" s="17" t="s">
        <v>1696</v>
      </c>
      <c r="B565" s="18">
        <v>1</v>
      </c>
      <c r="C565" s="19" t="s">
        <v>2042</v>
      </c>
      <c r="D565" s="20" t="s">
        <v>2043</v>
      </c>
      <c r="E565" s="20" t="s">
        <v>2044</v>
      </c>
      <c r="F565" s="21">
        <v>2308500</v>
      </c>
      <c r="G565" s="20" t="s">
        <v>2045</v>
      </c>
      <c r="H565" s="22">
        <v>3224.86</v>
      </c>
      <c r="I565" s="22">
        <v>3219.6</v>
      </c>
      <c r="J565" s="22">
        <v>3219.6152000000002</v>
      </c>
      <c r="K565" s="22">
        <v>3224.86</v>
      </c>
      <c r="L565" s="22">
        <v>3219.6152000000002</v>
      </c>
      <c r="M565" s="23">
        <v>70</v>
      </c>
      <c r="N565" s="19" t="s">
        <v>44</v>
      </c>
      <c r="O565" s="22">
        <v>80.489999999999995</v>
      </c>
      <c r="P565" s="22">
        <v>15</v>
      </c>
      <c r="Q565" s="22">
        <v>75.2</v>
      </c>
      <c r="R565" s="22">
        <v>960</v>
      </c>
      <c r="S565" s="22">
        <v>0</v>
      </c>
      <c r="T565" s="22">
        <v>368</v>
      </c>
      <c r="U565" s="22">
        <v>1867.6152</v>
      </c>
      <c r="V565" s="22">
        <v>30</v>
      </c>
      <c r="W565" s="22">
        <v>0</v>
      </c>
      <c r="X565" s="22">
        <v>5</v>
      </c>
      <c r="Y565" s="22">
        <v>0</v>
      </c>
      <c r="Z565" s="22">
        <v>35</v>
      </c>
      <c r="AA565" s="22">
        <v>0</v>
      </c>
      <c r="AB565" s="22">
        <v>30</v>
      </c>
      <c r="AC565" s="22">
        <v>0</v>
      </c>
      <c r="AD565" s="22">
        <v>30</v>
      </c>
      <c r="AE565" s="24">
        <v>100</v>
      </c>
      <c r="AF565" s="19" t="s">
        <v>65</v>
      </c>
      <c r="AG565" s="25">
        <v>0.41799999999999998</v>
      </c>
      <c r="AH565" s="22">
        <v>180271.72</v>
      </c>
      <c r="AI565" s="22">
        <v>247910.37</v>
      </c>
      <c r="AJ565" s="22">
        <v>428182.08999999997</v>
      </c>
      <c r="AK565" s="21" t="s">
        <v>59</v>
      </c>
      <c r="AL565" s="21" t="s">
        <v>856</v>
      </c>
      <c r="AM565" s="26" t="s">
        <v>48</v>
      </c>
      <c r="AN565" s="27">
        <v>0</v>
      </c>
      <c r="AS565">
        <f t="shared" si="16"/>
        <v>2302</v>
      </c>
      <c r="AT565" t="str">
        <f t="shared" si="17"/>
        <v>Região Rural da Metrópole de Fortaleza</v>
      </c>
      <c r="BE565">
        <v>1600535</v>
      </c>
      <c r="BF565">
        <v>16</v>
      </c>
      <c r="BG565" t="s">
        <v>11244</v>
      </c>
      <c r="BH565" t="s">
        <v>11245</v>
      </c>
      <c r="BI565" t="s">
        <v>11076</v>
      </c>
      <c r="BJ565" t="s">
        <v>11690</v>
      </c>
      <c r="BK565">
        <v>1601</v>
      </c>
      <c r="BL565" t="s">
        <v>11681</v>
      </c>
      <c r="BM565" t="s">
        <v>11682</v>
      </c>
    </row>
    <row r="566" spans="1:65" x14ac:dyDescent="0.25">
      <c r="A566" s="17" t="s">
        <v>1696</v>
      </c>
      <c r="B566" s="18">
        <v>1</v>
      </c>
      <c r="C566" s="19" t="s">
        <v>2046</v>
      </c>
      <c r="D566" s="20" t="s">
        <v>1880</v>
      </c>
      <c r="E566" s="20" t="s">
        <v>2047</v>
      </c>
      <c r="F566" s="21">
        <v>2308609</v>
      </c>
      <c r="G566" s="20" t="s">
        <v>2048</v>
      </c>
      <c r="H566" s="22">
        <v>723</v>
      </c>
      <c r="I566" s="22">
        <v>723</v>
      </c>
      <c r="J566" s="22">
        <v>587.86969999999997</v>
      </c>
      <c r="K566" s="22">
        <v>723</v>
      </c>
      <c r="L566" s="22">
        <v>587.86969999999997</v>
      </c>
      <c r="M566" s="23">
        <v>18</v>
      </c>
      <c r="N566" s="19" t="s">
        <v>44</v>
      </c>
      <c r="O566" s="22">
        <v>7.35</v>
      </c>
      <c r="P566" s="22">
        <v>48.62</v>
      </c>
      <c r="Q566" s="22">
        <v>78.930000000000007</v>
      </c>
      <c r="R566" s="22">
        <v>67.797899999999998</v>
      </c>
      <c r="S566" s="22">
        <v>49.776000000000003</v>
      </c>
      <c r="T566" s="22">
        <v>299.32490000000001</v>
      </c>
      <c r="U566" s="22">
        <v>170.9709</v>
      </c>
      <c r="V566" s="22">
        <v>0</v>
      </c>
      <c r="W566" s="22">
        <v>0</v>
      </c>
      <c r="X566" s="22">
        <v>0</v>
      </c>
      <c r="Y566" s="22">
        <v>15</v>
      </c>
      <c r="Z566" s="22">
        <v>20</v>
      </c>
      <c r="AA566" s="22">
        <v>0</v>
      </c>
      <c r="AB566" s="22">
        <v>50</v>
      </c>
      <c r="AC566" s="22">
        <v>0</v>
      </c>
      <c r="AD566" s="22">
        <v>15</v>
      </c>
      <c r="AE566" s="24">
        <v>100</v>
      </c>
      <c r="AF566" s="19" t="s">
        <v>57</v>
      </c>
      <c r="AG566" s="25">
        <v>0.5</v>
      </c>
      <c r="AH566" s="22">
        <v>41289.19</v>
      </c>
      <c r="AI566" s="22">
        <v>22027.48</v>
      </c>
      <c r="AJ566" s="22">
        <v>63316.67</v>
      </c>
      <c r="AK566" s="30" t="s">
        <v>1437</v>
      </c>
      <c r="AL566" s="21" t="s">
        <v>2049</v>
      </c>
      <c r="AM566" s="26" t="s">
        <v>48</v>
      </c>
      <c r="AN566" s="27">
        <v>0</v>
      </c>
      <c r="AS566">
        <f t="shared" si="16"/>
        <v>2301</v>
      </c>
      <c r="AT566" t="str">
        <f t="shared" si="17"/>
        <v>Região Rural da Capital Regional de Sobral</v>
      </c>
      <c r="BE566">
        <v>1600550</v>
      </c>
      <c r="BF566">
        <v>16</v>
      </c>
      <c r="BG566" t="s">
        <v>11244</v>
      </c>
      <c r="BH566" t="s">
        <v>11245</v>
      </c>
      <c r="BI566" t="s">
        <v>11076</v>
      </c>
      <c r="BJ566" t="s">
        <v>11691</v>
      </c>
      <c r="BK566">
        <v>1601</v>
      </c>
      <c r="BL566" t="s">
        <v>11681</v>
      </c>
      <c r="BM566" t="s">
        <v>11682</v>
      </c>
    </row>
    <row r="567" spans="1:65" x14ac:dyDescent="0.25">
      <c r="A567" s="17" t="s">
        <v>1696</v>
      </c>
      <c r="B567" s="18">
        <v>1</v>
      </c>
      <c r="C567" s="19" t="s">
        <v>2050</v>
      </c>
      <c r="D567" s="20" t="s">
        <v>1880</v>
      </c>
      <c r="E567" s="20" t="s">
        <v>2047</v>
      </c>
      <c r="F567" s="21">
        <v>2308609</v>
      </c>
      <c r="G567" s="20" t="s">
        <v>2051</v>
      </c>
      <c r="H567" s="22">
        <v>1716</v>
      </c>
      <c r="I567" s="22">
        <v>1716</v>
      </c>
      <c r="J567" s="22">
        <v>1200.6439</v>
      </c>
      <c r="K567" s="22">
        <v>1716</v>
      </c>
      <c r="L567" s="22">
        <v>1200.6439</v>
      </c>
      <c r="M567" s="23">
        <v>40</v>
      </c>
      <c r="N567" s="19" t="s">
        <v>44</v>
      </c>
      <c r="O567" s="22">
        <v>15</v>
      </c>
      <c r="P567" s="22">
        <v>66.31</v>
      </c>
      <c r="Q567" s="22">
        <v>100</v>
      </c>
      <c r="R567" s="22">
        <v>34.465899999999998</v>
      </c>
      <c r="S567" s="22">
        <v>1.0000000000000001E-5</v>
      </c>
      <c r="T567" s="22">
        <v>770.08979999999997</v>
      </c>
      <c r="U567" s="22">
        <v>391.14839999999998</v>
      </c>
      <c r="V567" s="22">
        <v>4.9398</v>
      </c>
      <c r="W567" s="22">
        <v>1E-3</v>
      </c>
      <c r="X567" s="22">
        <v>1E-3</v>
      </c>
      <c r="Y567" s="22">
        <v>40</v>
      </c>
      <c r="Z567" s="22">
        <v>30</v>
      </c>
      <c r="AA567" s="22">
        <v>1E-3</v>
      </c>
      <c r="AB567" s="22">
        <v>10</v>
      </c>
      <c r="AC567" s="22">
        <v>1E-3</v>
      </c>
      <c r="AD567" s="22">
        <v>20</v>
      </c>
      <c r="AE567" s="24">
        <v>100.00400000000002</v>
      </c>
      <c r="AF567" s="19" t="s">
        <v>65</v>
      </c>
      <c r="AG567" s="25">
        <v>0.51</v>
      </c>
      <c r="AH567" s="22">
        <v>70759.3</v>
      </c>
      <c r="AI567" s="22">
        <v>68772.88</v>
      </c>
      <c r="AJ567" s="22">
        <v>139532.18</v>
      </c>
      <c r="AK567" s="21" t="s">
        <v>656</v>
      </c>
      <c r="AL567" s="21" t="s">
        <v>1680</v>
      </c>
      <c r="AM567" s="26" t="s">
        <v>48</v>
      </c>
      <c r="AN567" s="27">
        <v>0</v>
      </c>
      <c r="AS567">
        <f t="shared" si="16"/>
        <v>2301</v>
      </c>
      <c r="AT567" t="str">
        <f t="shared" si="17"/>
        <v>Região Rural da Capital Regional de Sobral</v>
      </c>
      <c r="BE567">
        <v>1600600</v>
      </c>
      <c r="BF567">
        <v>16</v>
      </c>
      <c r="BG567" t="s">
        <v>11244</v>
      </c>
      <c r="BH567" t="s">
        <v>11245</v>
      </c>
      <c r="BI567" t="s">
        <v>11076</v>
      </c>
      <c r="BJ567" t="s">
        <v>11692</v>
      </c>
      <c r="BK567">
        <v>1601</v>
      </c>
      <c r="BL567" t="s">
        <v>11681</v>
      </c>
      <c r="BM567" t="s">
        <v>11682</v>
      </c>
    </row>
    <row r="568" spans="1:65" x14ac:dyDescent="0.25">
      <c r="A568" s="17" t="s">
        <v>1696</v>
      </c>
      <c r="B568" s="18">
        <v>1</v>
      </c>
      <c r="C568" s="19" t="s">
        <v>2052</v>
      </c>
      <c r="D568" s="20" t="s">
        <v>1880</v>
      </c>
      <c r="E568" s="20" t="s">
        <v>2047</v>
      </c>
      <c r="F568" s="21">
        <v>2308609</v>
      </c>
      <c r="G568" s="20" t="s">
        <v>2053</v>
      </c>
      <c r="H568" s="22">
        <v>1343.76</v>
      </c>
      <c r="I568" s="22">
        <v>1343.76</v>
      </c>
      <c r="J568" s="22">
        <v>799.85329999999999</v>
      </c>
      <c r="K568" s="22">
        <v>1343.7</v>
      </c>
      <c r="L568" s="22">
        <v>799.85329999999999</v>
      </c>
      <c r="M568" s="23">
        <v>22</v>
      </c>
      <c r="N568" s="19" t="s">
        <v>44</v>
      </c>
      <c r="O568" s="22">
        <v>9.99</v>
      </c>
      <c r="P568" s="22">
        <v>38.04</v>
      </c>
      <c r="Q568" s="22">
        <v>100</v>
      </c>
      <c r="R568" s="22">
        <v>27.520399999999999</v>
      </c>
      <c r="S568" s="22">
        <v>132.2604</v>
      </c>
      <c r="T568" s="22">
        <v>270</v>
      </c>
      <c r="U568" s="22">
        <v>343.17430000000002</v>
      </c>
      <c r="V568" s="22">
        <v>4.8982000000000001</v>
      </c>
      <c r="W568" s="22">
        <v>0</v>
      </c>
      <c r="X568" s="22">
        <v>0</v>
      </c>
      <c r="Y568" s="22">
        <v>25</v>
      </c>
      <c r="Z568" s="22">
        <v>60</v>
      </c>
      <c r="AA568" s="22">
        <v>0</v>
      </c>
      <c r="AB568" s="22">
        <v>0</v>
      </c>
      <c r="AC568" s="22">
        <v>0</v>
      </c>
      <c r="AD568" s="22">
        <v>15</v>
      </c>
      <c r="AE568" s="24">
        <v>100</v>
      </c>
      <c r="AF568" s="19" t="s">
        <v>57</v>
      </c>
      <c r="AG568" s="25">
        <v>0.52800000000000002</v>
      </c>
      <c r="AH568" s="22">
        <v>45178.48</v>
      </c>
      <c r="AI568" s="22">
        <v>46335.5</v>
      </c>
      <c r="AJ568" s="22">
        <v>91513.98000000001</v>
      </c>
      <c r="AK568" s="21" t="s">
        <v>1802</v>
      </c>
      <c r="AL568" s="21" t="s">
        <v>1802</v>
      </c>
      <c r="AM568" s="26" t="s">
        <v>48</v>
      </c>
      <c r="AN568" s="27">
        <v>0</v>
      </c>
      <c r="AS568">
        <f t="shared" si="16"/>
        <v>2301</v>
      </c>
      <c r="AT568" t="str">
        <f t="shared" si="17"/>
        <v>Região Rural da Capital Regional de Sobral</v>
      </c>
      <c r="BE568">
        <v>1600709</v>
      </c>
      <c r="BF568">
        <v>16</v>
      </c>
      <c r="BG568" t="s">
        <v>11244</v>
      </c>
      <c r="BH568" t="s">
        <v>11245</v>
      </c>
      <c r="BI568" t="s">
        <v>11076</v>
      </c>
      <c r="BJ568" t="s">
        <v>11693</v>
      </c>
      <c r="BK568">
        <v>1601</v>
      </c>
      <c r="BL568" t="s">
        <v>11681</v>
      </c>
      <c r="BM568" t="s">
        <v>11682</v>
      </c>
    </row>
    <row r="569" spans="1:65" x14ac:dyDescent="0.25">
      <c r="A569" s="17" t="s">
        <v>1696</v>
      </c>
      <c r="B569" s="18">
        <v>1</v>
      </c>
      <c r="C569" s="19" t="s">
        <v>2054</v>
      </c>
      <c r="D569" s="20" t="s">
        <v>1924</v>
      </c>
      <c r="E569" s="20" t="s">
        <v>2055</v>
      </c>
      <c r="F569" s="21">
        <v>2308708</v>
      </c>
      <c r="G569" s="20" t="s">
        <v>2056</v>
      </c>
      <c r="H569" s="22">
        <v>1028</v>
      </c>
      <c r="I569" s="22">
        <v>1317.7920999999999</v>
      </c>
      <c r="J569" s="22">
        <v>1317.7920999999999</v>
      </c>
      <c r="K569" s="22">
        <v>1028</v>
      </c>
      <c r="L569" s="22">
        <v>1028</v>
      </c>
      <c r="M569" s="23">
        <v>38</v>
      </c>
      <c r="N569" s="19" t="s">
        <v>44</v>
      </c>
      <c r="O569" s="22">
        <v>24.14</v>
      </c>
      <c r="P569" s="22">
        <v>56.4</v>
      </c>
      <c r="Q569" s="22">
        <v>69.56</v>
      </c>
      <c r="R569" s="22">
        <v>64.400000000000006</v>
      </c>
      <c r="S569" s="22">
        <v>0</v>
      </c>
      <c r="T569" s="22">
        <v>680.5</v>
      </c>
      <c r="U569" s="22">
        <v>524.39210000000003</v>
      </c>
      <c r="V569" s="22">
        <v>58.5</v>
      </c>
      <c r="W569" s="22">
        <v>0</v>
      </c>
      <c r="X569" s="22">
        <v>0</v>
      </c>
      <c r="Y569" s="22">
        <v>30</v>
      </c>
      <c r="Z569" s="22">
        <v>45</v>
      </c>
      <c r="AA569" s="22">
        <v>0</v>
      </c>
      <c r="AB569" s="22">
        <v>25</v>
      </c>
      <c r="AC569" s="22">
        <v>0</v>
      </c>
      <c r="AD569" s="22">
        <v>0</v>
      </c>
      <c r="AE569" s="24">
        <v>100</v>
      </c>
      <c r="AF569" s="19" t="s">
        <v>57</v>
      </c>
      <c r="AG569" s="25">
        <v>0.442</v>
      </c>
      <c r="AH569" s="22">
        <v>94575.7</v>
      </c>
      <c r="AI569" s="22">
        <v>65627.520000000004</v>
      </c>
      <c r="AJ569" s="22">
        <v>160203.22</v>
      </c>
      <c r="AK569" s="21" t="s">
        <v>58</v>
      </c>
      <c r="AL569" s="21" t="s">
        <v>2057</v>
      </c>
      <c r="AM569" s="26" t="s">
        <v>48</v>
      </c>
      <c r="AN569" s="27">
        <v>0</v>
      </c>
      <c r="AS569">
        <f t="shared" si="16"/>
        <v>2401</v>
      </c>
      <c r="AT569" t="str">
        <f t="shared" si="17"/>
        <v>Região Rural da Capital Regional de Mossoró</v>
      </c>
      <c r="BE569">
        <v>1600808</v>
      </c>
      <c r="BF569">
        <v>16</v>
      </c>
      <c r="BG569" t="s">
        <v>11244</v>
      </c>
      <c r="BH569" t="s">
        <v>11245</v>
      </c>
      <c r="BI569" t="s">
        <v>11076</v>
      </c>
      <c r="BJ569" t="s">
        <v>11694</v>
      </c>
      <c r="BK569">
        <v>1601</v>
      </c>
      <c r="BL569" t="s">
        <v>11681</v>
      </c>
      <c r="BM569" t="s">
        <v>11682</v>
      </c>
    </row>
    <row r="570" spans="1:65" x14ac:dyDescent="0.25">
      <c r="A570" s="17" t="s">
        <v>1696</v>
      </c>
      <c r="B570" s="18">
        <v>1</v>
      </c>
      <c r="C570" s="19" t="s">
        <v>2058</v>
      </c>
      <c r="D570" s="20" t="s">
        <v>1924</v>
      </c>
      <c r="E570" s="20" t="s">
        <v>2055</v>
      </c>
      <c r="F570" s="21">
        <v>2308708</v>
      </c>
      <c r="G570" s="20" t="s">
        <v>2059</v>
      </c>
      <c r="H570" s="22">
        <v>931</v>
      </c>
      <c r="I570" s="22">
        <v>984.7</v>
      </c>
      <c r="J570" s="22">
        <v>984.7</v>
      </c>
      <c r="K570" s="22">
        <v>984.7</v>
      </c>
      <c r="L570" s="22">
        <v>931</v>
      </c>
      <c r="M570" s="23">
        <v>28</v>
      </c>
      <c r="N570" s="19" t="s">
        <v>44</v>
      </c>
      <c r="O570" s="22">
        <v>17.899999999999999</v>
      </c>
      <c r="P570" s="22">
        <v>58.23</v>
      </c>
      <c r="Q570" s="22">
        <v>99.15</v>
      </c>
      <c r="R570" s="22">
        <v>51.8018</v>
      </c>
      <c r="S570" s="22">
        <v>0</v>
      </c>
      <c r="T570" s="22">
        <v>0</v>
      </c>
      <c r="U570" s="22">
        <v>370.59160000000003</v>
      </c>
      <c r="V570" s="22">
        <v>45.307000000000002</v>
      </c>
      <c r="W570" s="22">
        <v>0</v>
      </c>
      <c r="X570" s="22">
        <v>0</v>
      </c>
      <c r="Y570" s="22">
        <v>35</v>
      </c>
      <c r="Z570" s="22">
        <v>50</v>
      </c>
      <c r="AA570" s="22">
        <v>0</v>
      </c>
      <c r="AB570" s="22">
        <v>15</v>
      </c>
      <c r="AC570" s="22">
        <v>0</v>
      </c>
      <c r="AD570" s="22">
        <v>0</v>
      </c>
      <c r="AE570" s="24">
        <v>100</v>
      </c>
      <c r="AF570" s="19" t="s">
        <v>44</v>
      </c>
      <c r="AG570" s="25">
        <v>0.5</v>
      </c>
      <c r="AH570" s="22">
        <v>95522.45</v>
      </c>
      <c r="AI570" s="22">
        <v>62553.89</v>
      </c>
      <c r="AJ570" s="22">
        <v>158076.34</v>
      </c>
      <c r="AK570" s="30" t="s">
        <v>2060</v>
      </c>
      <c r="AL570" s="21" t="s">
        <v>2061</v>
      </c>
      <c r="AM570" s="26" t="s">
        <v>48</v>
      </c>
      <c r="AN570" s="27">
        <v>0</v>
      </c>
      <c r="AS570">
        <f t="shared" si="16"/>
        <v>2401</v>
      </c>
      <c r="AT570" t="str">
        <f t="shared" si="17"/>
        <v>Região Rural da Capital Regional de Mossoró</v>
      </c>
      <c r="BE570">
        <v>2100055</v>
      </c>
      <c r="BF570">
        <v>21</v>
      </c>
      <c r="BG570" t="s">
        <v>11605</v>
      </c>
      <c r="BH570" t="s">
        <v>11606</v>
      </c>
      <c r="BI570" t="s">
        <v>11359</v>
      </c>
      <c r="BJ570" t="s">
        <v>11695</v>
      </c>
      <c r="BK570">
        <v>2106</v>
      </c>
      <c r="BL570" t="s">
        <v>11696</v>
      </c>
      <c r="BM570" t="s">
        <v>11697</v>
      </c>
    </row>
    <row r="571" spans="1:65" x14ac:dyDescent="0.25">
      <c r="A571" s="17" t="s">
        <v>1696</v>
      </c>
      <c r="B571" s="18">
        <v>1</v>
      </c>
      <c r="C571" s="19" t="s">
        <v>2062</v>
      </c>
      <c r="D571" s="20" t="s">
        <v>1924</v>
      </c>
      <c r="E571" s="20" t="s">
        <v>2055</v>
      </c>
      <c r="F571" s="21">
        <v>2308708</v>
      </c>
      <c r="G571" s="20" t="s">
        <v>2063</v>
      </c>
      <c r="H571" s="22">
        <v>1601.16</v>
      </c>
      <c r="I571" s="22">
        <v>1600.8</v>
      </c>
      <c r="J571" s="22">
        <v>1769.3896999999999</v>
      </c>
      <c r="K571" s="22">
        <v>1601.16</v>
      </c>
      <c r="L571" s="22">
        <v>1601.16</v>
      </c>
      <c r="M571" s="23">
        <v>41</v>
      </c>
      <c r="N571" s="19" t="s">
        <v>44</v>
      </c>
      <c r="O571" s="22">
        <v>32.17</v>
      </c>
      <c r="P571" s="22">
        <v>49.93</v>
      </c>
      <c r="Q571" s="22">
        <v>100</v>
      </c>
      <c r="R571" s="22">
        <v>50</v>
      </c>
      <c r="S571" s="22">
        <v>0</v>
      </c>
      <c r="T571" s="22">
        <v>793</v>
      </c>
      <c r="U571" s="22">
        <v>825.08969999999999</v>
      </c>
      <c r="V571" s="22">
        <v>71.3</v>
      </c>
      <c r="W571" s="22">
        <v>0</v>
      </c>
      <c r="X571" s="22">
        <v>0</v>
      </c>
      <c r="Y571" s="22">
        <v>10</v>
      </c>
      <c r="Z571" s="22">
        <v>20</v>
      </c>
      <c r="AA571" s="22">
        <v>0</v>
      </c>
      <c r="AB571" s="22">
        <v>50</v>
      </c>
      <c r="AC571" s="22">
        <v>13</v>
      </c>
      <c r="AD571" s="22">
        <v>7</v>
      </c>
      <c r="AE571" s="24">
        <v>100</v>
      </c>
      <c r="AF571" s="19" t="s">
        <v>65</v>
      </c>
      <c r="AG571" s="25">
        <v>0.42199999999999999</v>
      </c>
      <c r="AH571" s="22">
        <v>224878.52</v>
      </c>
      <c r="AI571" s="22">
        <v>84509.22</v>
      </c>
      <c r="AJ571" s="22">
        <v>309387.74</v>
      </c>
      <c r="AK571" s="21" t="s">
        <v>1998</v>
      </c>
      <c r="AL571" s="21" t="s">
        <v>1737</v>
      </c>
      <c r="AM571" s="26" t="s">
        <v>48</v>
      </c>
      <c r="AN571" s="27">
        <v>0</v>
      </c>
      <c r="AS571">
        <f t="shared" si="16"/>
        <v>2401</v>
      </c>
      <c r="AT571" t="str">
        <f t="shared" si="17"/>
        <v>Região Rural da Capital Regional de Mossoró</v>
      </c>
      <c r="BE571">
        <v>2100600</v>
      </c>
      <c r="BF571">
        <v>21</v>
      </c>
      <c r="BG571" t="s">
        <v>11605</v>
      </c>
      <c r="BH571" t="s">
        <v>11606</v>
      </c>
      <c r="BI571" t="s">
        <v>11359</v>
      </c>
      <c r="BJ571" t="s">
        <v>11698</v>
      </c>
      <c r="BK571">
        <v>2106</v>
      </c>
      <c r="BL571" t="s">
        <v>11696</v>
      </c>
      <c r="BM571" t="s">
        <v>11697</v>
      </c>
    </row>
    <row r="572" spans="1:65" x14ac:dyDescent="0.25">
      <c r="A572" s="17" t="s">
        <v>1696</v>
      </c>
      <c r="B572" s="18">
        <v>1</v>
      </c>
      <c r="C572" s="19" t="s">
        <v>2064</v>
      </c>
      <c r="D572" s="20" t="s">
        <v>1698</v>
      </c>
      <c r="E572" s="20" t="s">
        <v>2065</v>
      </c>
      <c r="F572" s="21">
        <v>2308906</v>
      </c>
      <c r="G572" s="20" t="s">
        <v>2066</v>
      </c>
      <c r="H572" s="22">
        <v>1910.7715000000001</v>
      </c>
      <c r="I572" s="22">
        <v>1910.7</v>
      </c>
      <c r="J572" s="22">
        <v>1910.7715000000001</v>
      </c>
      <c r="K572" s="22">
        <v>1910.7715000000001</v>
      </c>
      <c r="L572" s="22">
        <v>1910.7715000000001</v>
      </c>
      <c r="M572" s="23">
        <v>63</v>
      </c>
      <c r="N572" s="19" t="s">
        <v>44</v>
      </c>
      <c r="O572" s="22">
        <v>29.39</v>
      </c>
      <c r="P572" s="22">
        <v>4.26</v>
      </c>
      <c r="Q572" s="22">
        <v>100</v>
      </c>
      <c r="R572" s="22">
        <v>60</v>
      </c>
      <c r="S572" s="22">
        <v>0</v>
      </c>
      <c r="T572" s="22">
        <v>388</v>
      </c>
      <c r="U572" s="22">
        <v>1442.7715000000001</v>
      </c>
      <c r="V572" s="22">
        <v>20</v>
      </c>
      <c r="W572" s="22">
        <v>0</v>
      </c>
      <c r="X572" s="22">
        <v>0</v>
      </c>
      <c r="Y572" s="22">
        <v>5</v>
      </c>
      <c r="Z572" s="22">
        <v>60</v>
      </c>
      <c r="AA572" s="22">
        <v>30</v>
      </c>
      <c r="AB572" s="22">
        <v>0</v>
      </c>
      <c r="AC572" s="22">
        <v>0</v>
      </c>
      <c r="AD572" s="22">
        <v>5</v>
      </c>
      <c r="AE572" s="24">
        <v>100</v>
      </c>
      <c r="AF572" s="19" t="s">
        <v>44</v>
      </c>
      <c r="AG572" s="25">
        <v>0.60699999999999998</v>
      </c>
      <c r="AH572" s="22">
        <v>204666.69</v>
      </c>
      <c r="AI572" s="22">
        <v>103162.55</v>
      </c>
      <c r="AJ572" s="22">
        <v>307829.24</v>
      </c>
      <c r="AK572" s="21" t="s">
        <v>1707</v>
      </c>
      <c r="AL572" s="21" t="s">
        <v>1758</v>
      </c>
      <c r="AM572" s="26" t="s">
        <v>48</v>
      </c>
      <c r="AN572" s="27">
        <v>0</v>
      </c>
      <c r="AS572">
        <f t="shared" si="16"/>
        <v>2301</v>
      </c>
      <c r="AT572" t="str">
        <f t="shared" si="17"/>
        <v>Região Rural da Capital Regional de Sobral</v>
      </c>
      <c r="BE572">
        <v>2100956</v>
      </c>
      <c r="BF572">
        <v>21</v>
      </c>
      <c r="BG572" t="s">
        <v>11605</v>
      </c>
      <c r="BH572" t="s">
        <v>11606</v>
      </c>
      <c r="BI572" t="s">
        <v>11359</v>
      </c>
      <c r="BJ572" t="s">
        <v>11699</v>
      </c>
      <c r="BK572">
        <v>2106</v>
      </c>
      <c r="BL572" t="s">
        <v>11696</v>
      </c>
      <c r="BM572" t="s">
        <v>11697</v>
      </c>
    </row>
    <row r="573" spans="1:65" x14ac:dyDescent="0.25">
      <c r="A573" s="17" t="s">
        <v>1696</v>
      </c>
      <c r="B573" s="18">
        <v>1</v>
      </c>
      <c r="C573" s="19" t="s">
        <v>2067</v>
      </c>
      <c r="D573" s="20" t="s">
        <v>1698</v>
      </c>
      <c r="E573" s="20" t="s">
        <v>2065</v>
      </c>
      <c r="F573" s="21">
        <v>2308906</v>
      </c>
      <c r="G573" s="20" t="s">
        <v>2068</v>
      </c>
      <c r="H573" s="22">
        <v>3631.3</v>
      </c>
      <c r="I573" s="22">
        <v>2143.3000000000002</v>
      </c>
      <c r="J573" s="22">
        <v>2143.3000000000002</v>
      </c>
      <c r="K573" s="22">
        <v>3631.3</v>
      </c>
      <c r="L573" s="22">
        <v>2143.3000000000002</v>
      </c>
      <c r="M573" s="23">
        <v>50</v>
      </c>
      <c r="N573" s="19" t="s">
        <v>44</v>
      </c>
      <c r="O573" s="22">
        <v>38.96</v>
      </c>
      <c r="P573" s="22">
        <v>42.2</v>
      </c>
      <c r="Q573" s="22">
        <v>80.3</v>
      </c>
      <c r="R573" s="22">
        <v>88.4</v>
      </c>
      <c r="S573" s="22">
        <v>1.0000000000000001E-5</v>
      </c>
      <c r="T573" s="22">
        <v>1.0000000000000001E-5</v>
      </c>
      <c r="U573" s="22">
        <v>877.8</v>
      </c>
      <c r="V573" s="22">
        <v>90.1</v>
      </c>
      <c r="W573" s="22">
        <v>1E-3</v>
      </c>
      <c r="X573" s="22">
        <v>1E-3</v>
      </c>
      <c r="Y573" s="22">
        <v>25</v>
      </c>
      <c r="Z573" s="22">
        <v>60</v>
      </c>
      <c r="AA573" s="22">
        <v>10</v>
      </c>
      <c r="AB573" s="22">
        <v>1E-3</v>
      </c>
      <c r="AC573" s="22">
        <v>1E-3</v>
      </c>
      <c r="AD573" s="22">
        <v>5</v>
      </c>
      <c r="AE573" s="24">
        <v>100.004</v>
      </c>
      <c r="AF573" s="19" t="s">
        <v>57</v>
      </c>
      <c r="AG573" s="25">
        <v>0.45400000000000001</v>
      </c>
      <c r="AH573" s="22">
        <v>494239.55</v>
      </c>
      <c r="AI573" s="22">
        <v>190350.14</v>
      </c>
      <c r="AJ573" s="22">
        <v>684589.69</v>
      </c>
      <c r="AK573" s="21" t="s">
        <v>1701</v>
      </c>
      <c r="AL573" s="21" t="s">
        <v>2069</v>
      </c>
      <c r="AM573" s="26" t="s">
        <v>48</v>
      </c>
      <c r="AN573" s="27">
        <v>0</v>
      </c>
      <c r="AS573">
        <f t="shared" si="16"/>
        <v>2301</v>
      </c>
      <c r="AT573" t="str">
        <f t="shared" si="17"/>
        <v>Região Rural da Capital Regional de Sobral</v>
      </c>
      <c r="BE573">
        <v>2101608</v>
      </c>
      <c r="BF573">
        <v>21</v>
      </c>
      <c r="BG573" t="s">
        <v>11605</v>
      </c>
      <c r="BH573" t="s">
        <v>11606</v>
      </c>
      <c r="BI573" t="s">
        <v>11359</v>
      </c>
      <c r="BJ573" t="s">
        <v>11700</v>
      </c>
      <c r="BK573">
        <v>2106</v>
      </c>
      <c r="BL573" t="s">
        <v>11696</v>
      </c>
      <c r="BM573" t="s">
        <v>11697</v>
      </c>
    </row>
    <row r="574" spans="1:65" x14ac:dyDescent="0.25">
      <c r="A574" s="17" t="s">
        <v>1696</v>
      </c>
      <c r="B574" s="18">
        <v>1</v>
      </c>
      <c r="C574" s="19" t="s">
        <v>2070</v>
      </c>
      <c r="D574" s="20" t="s">
        <v>1698</v>
      </c>
      <c r="E574" s="20" t="s">
        <v>2065</v>
      </c>
      <c r="F574" s="21">
        <v>2308906</v>
      </c>
      <c r="G574" s="20" t="s">
        <v>2071</v>
      </c>
      <c r="H574" s="22">
        <v>458.5</v>
      </c>
      <c r="I574" s="22">
        <v>399.2475</v>
      </c>
      <c r="J574" s="22">
        <v>399.2475</v>
      </c>
      <c r="K574" s="22">
        <v>458.5</v>
      </c>
      <c r="L574" s="22">
        <v>399.2475</v>
      </c>
      <c r="M574" s="23">
        <v>13</v>
      </c>
      <c r="N574" s="19" t="s">
        <v>44</v>
      </c>
      <c r="O574" s="22">
        <v>6.14</v>
      </c>
      <c r="P574" s="22">
        <v>10.68</v>
      </c>
      <c r="Q574" s="22">
        <v>100</v>
      </c>
      <c r="R574" s="22">
        <v>15</v>
      </c>
      <c r="S574" s="22">
        <v>0</v>
      </c>
      <c r="T574" s="22">
        <v>0</v>
      </c>
      <c r="U574" s="22">
        <v>334.2475</v>
      </c>
      <c r="V574" s="22">
        <v>10</v>
      </c>
      <c r="W574" s="22">
        <v>0</v>
      </c>
      <c r="X574" s="22">
        <v>0</v>
      </c>
      <c r="Y574" s="22">
        <v>5</v>
      </c>
      <c r="Z574" s="22">
        <v>60</v>
      </c>
      <c r="AA574" s="22">
        <v>35</v>
      </c>
      <c r="AB574" s="22">
        <v>0</v>
      </c>
      <c r="AC574" s="22">
        <v>0</v>
      </c>
      <c r="AD574" s="22">
        <v>0</v>
      </c>
      <c r="AE574" s="24">
        <v>100</v>
      </c>
      <c r="AF574" s="19" t="s">
        <v>44</v>
      </c>
      <c r="AG574" s="25">
        <v>0.62</v>
      </c>
      <c r="AH574" s="22">
        <v>33264.519999999997</v>
      </c>
      <c r="AI574" s="22">
        <v>22018.400000000001</v>
      </c>
      <c r="AJ574" s="22">
        <v>55282.92</v>
      </c>
      <c r="AK574" s="21" t="s">
        <v>1707</v>
      </c>
      <c r="AL574" s="21" t="s">
        <v>2072</v>
      </c>
      <c r="AM574" s="26" t="s">
        <v>48</v>
      </c>
      <c r="AN574" s="27">
        <v>0</v>
      </c>
      <c r="AS574">
        <f t="shared" si="16"/>
        <v>2301</v>
      </c>
      <c r="AT574" t="str">
        <f t="shared" si="17"/>
        <v>Região Rural da Capital Regional de Sobral</v>
      </c>
      <c r="BE574">
        <v>2102036</v>
      </c>
      <c r="BF574">
        <v>21</v>
      </c>
      <c r="BG574" t="s">
        <v>11605</v>
      </c>
      <c r="BH574" t="s">
        <v>11606</v>
      </c>
      <c r="BI574" t="s">
        <v>11359</v>
      </c>
      <c r="BJ574" t="s">
        <v>11701</v>
      </c>
      <c r="BK574">
        <v>2106</v>
      </c>
      <c r="BL574" t="s">
        <v>11696</v>
      </c>
      <c r="BM574" t="s">
        <v>11697</v>
      </c>
    </row>
    <row r="575" spans="1:65" x14ac:dyDescent="0.25">
      <c r="A575" s="17" t="s">
        <v>1696</v>
      </c>
      <c r="B575" s="18">
        <v>1</v>
      </c>
      <c r="C575" s="19" t="s">
        <v>2073</v>
      </c>
      <c r="D575" s="20" t="s">
        <v>1872</v>
      </c>
      <c r="E575" s="20" t="s">
        <v>2074</v>
      </c>
      <c r="F575" s="21">
        <v>2309458</v>
      </c>
      <c r="G575" s="20" t="s">
        <v>1064</v>
      </c>
      <c r="H575" s="22">
        <v>1127.77</v>
      </c>
      <c r="I575" s="22">
        <v>1127.77</v>
      </c>
      <c r="J575" s="22">
        <v>987.20550000000003</v>
      </c>
      <c r="K575" s="22">
        <v>1127.77</v>
      </c>
      <c r="L575" s="22">
        <v>987.20550000000003</v>
      </c>
      <c r="M575" s="23">
        <v>40</v>
      </c>
      <c r="N575" s="19" t="s">
        <v>44</v>
      </c>
      <c r="O575" s="29">
        <v>24.68</v>
      </c>
      <c r="P575" s="22">
        <v>42.4</v>
      </c>
      <c r="Q575" s="22">
        <v>71.739999999999995</v>
      </c>
      <c r="R575" s="22">
        <v>20</v>
      </c>
      <c r="S575" s="22">
        <v>0</v>
      </c>
      <c r="T575" s="22">
        <v>0</v>
      </c>
      <c r="U575" s="22">
        <v>460.21539999999999</v>
      </c>
      <c r="V575" s="22">
        <v>128.08080000000001</v>
      </c>
      <c r="W575" s="22">
        <v>0</v>
      </c>
      <c r="X575" s="22">
        <v>0</v>
      </c>
      <c r="Y575" s="22">
        <v>15</v>
      </c>
      <c r="Z575" s="22">
        <v>45</v>
      </c>
      <c r="AA575" s="22">
        <v>10</v>
      </c>
      <c r="AB575" s="22">
        <v>15</v>
      </c>
      <c r="AC575" s="22">
        <v>0</v>
      </c>
      <c r="AD575" s="22">
        <v>15</v>
      </c>
      <c r="AE575" s="24">
        <v>100</v>
      </c>
      <c r="AF575" s="19" t="s">
        <v>65</v>
      </c>
      <c r="AG575" s="25">
        <v>0.4</v>
      </c>
      <c r="AH575" s="22">
        <v>276264.61</v>
      </c>
      <c r="AI575" s="22">
        <v>50021.7</v>
      </c>
      <c r="AJ575" s="22">
        <v>326286.31</v>
      </c>
      <c r="AK575" s="21" t="s">
        <v>663</v>
      </c>
      <c r="AL575" s="21" t="s">
        <v>2075</v>
      </c>
      <c r="AM575" s="26" t="s">
        <v>48</v>
      </c>
      <c r="AN575" s="27">
        <v>0</v>
      </c>
      <c r="AS575">
        <f t="shared" si="16"/>
        <v>2302</v>
      </c>
      <c r="AT575" t="str">
        <f t="shared" si="17"/>
        <v>Região Rural da Metrópole de Fortaleza</v>
      </c>
      <c r="BE575">
        <v>2102325</v>
      </c>
      <c r="BF575">
        <v>21</v>
      </c>
      <c r="BG575" t="s">
        <v>11605</v>
      </c>
      <c r="BH575" t="s">
        <v>11606</v>
      </c>
      <c r="BI575" t="s">
        <v>11359</v>
      </c>
      <c r="BJ575" t="s">
        <v>11702</v>
      </c>
      <c r="BK575">
        <v>2106</v>
      </c>
      <c r="BL575" t="s">
        <v>11696</v>
      </c>
      <c r="BM575" t="s">
        <v>11697</v>
      </c>
    </row>
    <row r="576" spans="1:65" x14ac:dyDescent="0.25">
      <c r="A576" s="17" t="s">
        <v>1696</v>
      </c>
      <c r="B576" s="18">
        <v>1</v>
      </c>
      <c r="C576" s="19" t="s">
        <v>2076</v>
      </c>
      <c r="D576" s="20" t="s">
        <v>1872</v>
      </c>
      <c r="E576" s="20" t="s">
        <v>2074</v>
      </c>
      <c r="F576" s="21">
        <v>2309458</v>
      </c>
      <c r="G576" s="20" t="s">
        <v>2077</v>
      </c>
      <c r="H576" s="22">
        <v>2531</v>
      </c>
      <c r="I576" s="22">
        <v>2244.9</v>
      </c>
      <c r="J576" s="22">
        <v>2244.9562999999998</v>
      </c>
      <c r="K576" s="22">
        <v>2531</v>
      </c>
      <c r="L576" s="22">
        <v>2244.9562999999998</v>
      </c>
      <c r="M576" s="23">
        <v>50</v>
      </c>
      <c r="N576" s="19" t="s">
        <v>44</v>
      </c>
      <c r="O576" s="22">
        <v>56.12</v>
      </c>
      <c r="P576" s="22">
        <v>14.06</v>
      </c>
      <c r="Q576" s="22">
        <v>84.63</v>
      </c>
      <c r="R576" s="22">
        <v>93.373900000000006</v>
      </c>
      <c r="S576" s="22">
        <v>57.62</v>
      </c>
      <c r="T576" s="22">
        <v>380</v>
      </c>
      <c r="U576" s="22">
        <v>1232.3108999999999</v>
      </c>
      <c r="V576" s="22">
        <v>45</v>
      </c>
      <c r="W576" s="22">
        <v>0</v>
      </c>
      <c r="X576" s="22">
        <v>0</v>
      </c>
      <c r="Y576" s="22">
        <v>10</v>
      </c>
      <c r="Z576" s="22">
        <v>30</v>
      </c>
      <c r="AA576" s="22">
        <v>50</v>
      </c>
      <c r="AB576" s="22">
        <v>0</v>
      </c>
      <c r="AC576" s="22">
        <v>0</v>
      </c>
      <c r="AD576" s="22">
        <v>10</v>
      </c>
      <c r="AE576" s="24">
        <v>100</v>
      </c>
      <c r="AF576" s="19" t="s">
        <v>57</v>
      </c>
      <c r="AG576" s="25">
        <v>0.40400000000000003</v>
      </c>
      <c r="AH576" s="22">
        <v>174672</v>
      </c>
      <c r="AI576" s="22">
        <v>135730.04999999999</v>
      </c>
      <c r="AJ576" s="22">
        <v>310402.05</v>
      </c>
      <c r="AK576" s="21" t="s">
        <v>983</v>
      </c>
      <c r="AL576" s="21" t="s">
        <v>2078</v>
      </c>
      <c r="AM576" s="26" t="s">
        <v>48</v>
      </c>
      <c r="AN576" s="27">
        <v>0</v>
      </c>
      <c r="AS576">
        <f t="shared" si="16"/>
        <v>2302</v>
      </c>
      <c r="AT576" t="str">
        <f t="shared" si="17"/>
        <v>Região Rural da Metrópole de Fortaleza</v>
      </c>
      <c r="BE576">
        <v>2104057</v>
      </c>
      <c r="BF576">
        <v>21</v>
      </c>
      <c r="BG576" t="s">
        <v>11605</v>
      </c>
      <c r="BH576" t="s">
        <v>11606</v>
      </c>
      <c r="BI576" t="s">
        <v>11359</v>
      </c>
      <c r="BJ576" t="s">
        <v>11703</v>
      </c>
      <c r="BK576">
        <v>2106</v>
      </c>
      <c r="BL576" t="s">
        <v>11696</v>
      </c>
      <c r="BM576" t="s">
        <v>11697</v>
      </c>
    </row>
    <row r="577" spans="1:65" x14ac:dyDescent="0.25">
      <c r="A577" s="17" t="s">
        <v>1696</v>
      </c>
      <c r="B577" s="18">
        <v>1</v>
      </c>
      <c r="C577" s="19" t="s">
        <v>2079</v>
      </c>
      <c r="D577" s="20" t="s">
        <v>1872</v>
      </c>
      <c r="E577" s="20" t="s">
        <v>2074</v>
      </c>
      <c r="F577" s="21">
        <v>2309458</v>
      </c>
      <c r="G577" s="20" t="s">
        <v>2080</v>
      </c>
      <c r="H577" s="22">
        <v>775.75</v>
      </c>
      <c r="I577" s="22">
        <v>716.6</v>
      </c>
      <c r="J577" s="22">
        <v>727.99890000000005</v>
      </c>
      <c r="K577" s="22">
        <v>775.75</v>
      </c>
      <c r="L577" s="22">
        <v>716.61</v>
      </c>
      <c r="M577" s="23">
        <v>25</v>
      </c>
      <c r="N577" s="19" t="s">
        <v>44</v>
      </c>
      <c r="O577" s="22">
        <v>17.91</v>
      </c>
      <c r="P577" s="22">
        <v>22.78</v>
      </c>
      <c r="Q577" s="22">
        <v>77.27</v>
      </c>
      <c r="R577" s="22">
        <v>19.98</v>
      </c>
      <c r="S577" s="22">
        <v>1.0000000000000001E-5</v>
      </c>
      <c r="T577" s="22">
        <v>175.43</v>
      </c>
      <c r="U577" s="22">
        <v>504.79</v>
      </c>
      <c r="V577" s="22">
        <v>16.41</v>
      </c>
      <c r="W577" s="22">
        <v>0</v>
      </c>
      <c r="X577" s="22">
        <v>0</v>
      </c>
      <c r="Y577" s="22">
        <v>0</v>
      </c>
      <c r="Z577" s="22">
        <v>94.92</v>
      </c>
      <c r="AA577" s="22">
        <v>0</v>
      </c>
      <c r="AB577" s="22">
        <v>0</v>
      </c>
      <c r="AC577" s="22">
        <v>0</v>
      </c>
      <c r="AD577" s="22">
        <v>5.08</v>
      </c>
      <c r="AE577" s="24">
        <v>100</v>
      </c>
      <c r="AF577" s="19" t="s">
        <v>44</v>
      </c>
      <c r="AG577" s="25">
        <v>0.45300000000000001</v>
      </c>
      <c r="AH577" s="22">
        <v>121744.19</v>
      </c>
      <c r="AI577" s="22">
        <v>154399.73000000001</v>
      </c>
      <c r="AJ577" s="22">
        <v>276143.92000000004</v>
      </c>
      <c r="AK577" s="21" t="s">
        <v>51</v>
      </c>
      <c r="AL577" s="21" t="s">
        <v>2081</v>
      </c>
      <c r="AM577" s="26" t="s">
        <v>48</v>
      </c>
      <c r="AN577" s="27">
        <v>0</v>
      </c>
      <c r="AS577">
        <f t="shared" si="16"/>
        <v>2302</v>
      </c>
      <c r="AT577" t="str">
        <f t="shared" si="17"/>
        <v>Região Rural da Metrópole de Fortaleza</v>
      </c>
      <c r="BE577">
        <v>2104081</v>
      </c>
      <c r="BF577">
        <v>21</v>
      </c>
      <c r="BG577" t="s">
        <v>11605</v>
      </c>
      <c r="BH577" t="s">
        <v>11606</v>
      </c>
      <c r="BI577" t="s">
        <v>11359</v>
      </c>
      <c r="BJ577" t="s">
        <v>11704</v>
      </c>
      <c r="BK577">
        <v>2106</v>
      </c>
      <c r="BL577" t="s">
        <v>11696</v>
      </c>
      <c r="BM577" t="s">
        <v>11697</v>
      </c>
    </row>
    <row r="578" spans="1:65" x14ac:dyDescent="0.25">
      <c r="A578" s="17" t="s">
        <v>1696</v>
      </c>
      <c r="B578" s="18">
        <v>1</v>
      </c>
      <c r="C578" s="19" t="s">
        <v>2082</v>
      </c>
      <c r="D578" s="20" t="s">
        <v>1872</v>
      </c>
      <c r="E578" s="20" t="s">
        <v>2074</v>
      </c>
      <c r="F578" s="21">
        <v>2309458</v>
      </c>
      <c r="G578" s="20" t="s">
        <v>2083</v>
      </c>
      <c r="H578" s="22">
        <v>1388.02</v>
      </c>
      <c r="I578" s="22">
        <v>1388</v>
      </c>
      <c r="J578" s="22">
        <v>1522.7545</v>
      </c>
      <c r="K578" s="22">
        <v>1388.02</v>
      </c>
      <c r="L578" s="22">
        <v>1388.02</v>
      </c>
      <c r="M578" s="23">
        <v>50</v>
      </c>
      <c r="N578" s="19" t="s">
        <v>44</v>
      </c>
      <c r="O578" s="22">
        <v>38.06</v>
      </c>
      <c r="P578" s="22">
        <v>32.78</v>
      </c>
      <c r="Q578" s="22">
        <v>71.739999999999995</v>
      </c>
      <c r="R578" s="22">
        <v>59.226399999999998</v>
      </c>
      <c r="S578" s="22">
        <v>277.60000000000002</v>
      </c>
      <c r="T578" s="22">
        <v>845.03</v>
      </c>
      <c r="U578" s="22">
        <v>220.8981</v>
      </c>
      <c r="V578" s="22">
        <v>120</v>
      </c>
      <c r="W578" s="22">
        <v>0</v>
      </c>
      <c r="X578" s="22">
        <v>0</v>
      </c>
      <c r="Y578" s="22">
        <v>5</v>
      </c>
      <c r="Z578" s="22">
        <v>0</v>
      </c>
      <c r="AA578" s="22">
        <v>65</v>
      </c>
      <c r="AB578" s="22">
        <v>0</v>
      </c>
      <c r="AC578" s="22">
        <v>0</v>
      </c>
      <c r="AD578" s="22">
        <v>30</v>
      </c>
      <c r="AE578" s="24">
        <v>100</v>
      </c>
      <c r="AF578" s="19" t="s">
        <v>57</v>
      </c>
      <c r="AG578" s="25">
        <v>0.33900000000000002</v>
      </c>
      <c r="AH578" s="22">
        <v>205882.26</v>
      </c>
      <c r="AI578" s="22">
        <v>59601.58</v>
      </c>
      <c r="AJ578" s="22">
        <v>265483.84000000003</v>
      </c>
      <c r="AK578" s="21" t="s">
        <v>2084</v>
      </c>
      <c r="AL578" s="21" t="s">
        <v>2085</v>
      </c>
      <c r="AM578" s="26" t="s">
        <v>48</v>
      </c>
      <c r="AN578" s="27">
        <v>0</v>
      </c>
      <c r="AS578">
        <f t="shared" si="16"/>
        <v>2302</v>
      </c>
      <c r="AT578" t="str">
        <f t="shared" si="17"/>
        <v>Região Rural da Metrópole de Fortaleza</v>
      </c>
      <c r="BE578">
        <v>2104800</v>
      </c>
      <c r="BF578">
        <v>21</v>
      </c>
      <c r="BG578" t="s">
        <v>11605</v>
      </c>
      <c r="BH578" t="s">
        <v>11606</v>
      </c>
      <c r="BI578" t="s">
        <v>11359</v>
      </c>
      <c r="BJ578" t="s">
        <v>11705</v>
      </c>
      <c r="BK578">
        <v>2106</v>
      </c>
      <c r="BL578" t="s">
        <v>11696</v>
      </c>
      <c r="BM578" t="s">
        <v>11697</v>
      </c>
    </row>
    <row r="579" spans="1:65" x14ac:dyDescent="0.25">
      <c r="A579" s="17" t="s">
        <v>1696</v>
      </c>
      <c r="B579" s="18">
        <v>1</v>
      </c>
      <c r="C579" s="19" t="s">
        <v>2086</v>
      </c>
      <c r="D579" s="20" t="s">
        <v>1872</v>
      </c>
      <c r="E579" s="20" t="s">
        <v>2074</v>
      </c>
      <c r="F579" s="21">
        <v>2309458</v>
      </c>
      <c r="G579" s="20" t="s">
        <v>2087</v>
      </c>
      <c r="H579" s="22">
        <v>302.02</v>
      </c>
      <c r="I579" s="22">
        <v>304.7</v>
      </c>
      <c r="J579" s="22">
        <v>304.76</v>
      </c>
      <c r="K579" s="22">
        <v>302.02</v>
      </c>
      <c r="L579" s="22">
        <v>302.02</v>
      </c>
      <c r="M579" s="23">
        <v>6</v>
      </c>
      <c r="N579" s="19" t="s">
        <v>44</v>
      </c>
      <c r="O579" s="22">
        <v>7.61</v>
      </c>
      <c r="P579" s="22">
        <v>41.1</v>
      </c>
      <c r="Q579" s="22">
        <v>99.95</v>
      </c>
      <c r="R579" s="22">
        <v>16.37</v>
      </c>
      <c r="S579" s="22">
        <v>1.0000000000000001E-5</v>
      </c>
      <c r="T579" s="22">
        <v>118.17</v>
      </c>
      <c r="U579" s="22">
        <v>159.21</v>
      </c>
      <c r="V579" s="22">
        <v>11</v>
      </c>
      <c r="W579" s="22">
        <v>0</v>
      </c>
      <c r="X579" s="22">
        <v>0</v>
      </c>
      <c r="Y579" s="22">
        <v>0</v>
      </c>
      <c r="Z579" s="22">
        <v>42</v>
      </c>
      <c r="AA579" s="22">
        <v>0</v>
      </c>
      <c r="AB579" s="22">
        <v>47</v>
      </c>
      <c r="AC579" s="22">
        <v>0</v>
      </c>
      <c r="AD579" s="22">
        <v>11</v>
      </c>
      <c r="AE579" s="24">
        <v>100</v>
      </c>
      <c r="AF579" s="19" t="s">
        <v>64</v>
      </c>
      <c r="AG579" s="25">
        <v>0.33</v>
      </c>
      <c r="AH579" s="22">
        <v>112291.96</v>
      </c>
      <c r="AI579" s="22">
        <v>52671.59</v>
      </c>
      <c r="AJ579" s="22">
        <v>164963.54999999999</v>
      </c>
      <c r="AK579" s="21" t="s">
        <v>2088</v>
      </c>
      <c r="AL579" s="21" t="s">
        <v>2089</v>
      </c>
      <c r="AM579" s="26" t="s">
        <v>48</v>
      </c>
      <c r="AN579" s="27">
        <v>0</v>
      </c>
      <c r="AS579">
        <f t="shared" ref="AS579:AS642" si="18">VLOOKUP(F579,$BE$2:$BM$5566,7,0)</f>
        <v>2302</v>
      </c>
      <c r="AT579" t="str">
        <f t="shared" ref="AT579:AT642" si="19">VLOOKUP(F579,$BE$2:$BM$5566,8,0)</f>
        <v>Região Rural da Metrópole de Fortaleza</v>
      </c>
      <c r="BE579">
        <v>2105351</v>
      </c>
      <c r="BF579">
        <v>21</v>
      </c>
      <c r="BG579" t="s">
        <v>11605</v>
      </c>
      <c r="BH579" t="s">
        <v>11606</v>
      </c>
      <c r="BI579" t="s">
        <v>11359</v>
      </c>
      <c r="BJ579" t="s">
        <v>11706</v>
      </c>
      <c r="BK579">
        <v>2106</v>
      </c>
      <c r="BL579" t="s">
        <v>11696</v>
      </c>
      <c r="BM579" t="s">
        <v>11697</v>
      </c>
    </row>
    <row r="580" spans="1:65" x14ac:dyDescent="0.25">
      <c r="A580" s="17" t="s">
        <v>1696</v>
      </c>
      <c r="B580" s="18">
        <v>1</v>
      </c>
      <c r="C580" s="19" t="s">
        <v>2090</v>
      </c>
      <c r="D580" s="20" t="s">
        <v>1924</v>
      </c>
      <c r="E580" s="20" t="s">
        <v>2091</v>
      </c>
      <c r="F580" s="21">
        <v>2310001</v>
      </c>
      <c r="G580" s="20" t="s">
        <v>2092</v>
      </c>
      <c r="H580" s="22">
        <v>1200</v>
      </c>
      <c r="I580" s="22">
        <v>1064.9000000000001</v>
      </c>
      <c r="J580" s="22">
        <v>1064.9752000000001</v>
      </c>
      <c r="K580" s="22">
        <v>1200</v>
      </c>
      <c r="L580" s="22">
        <v>1064.9752000000001</v>
      </c>
      <c r="M580" s="23">
        <v>14</v>
      </c>
      <c r="N580" s="19" t="s">
        <v>44</v>
      </c>
      <c r="O580" s="22">
        <v>19.36</v>
      </c>
      <c r="P580" s="22">
        <v>32.49</v>
      </c>
      <c r="Q580" s="22">
        <v>69.569999999999993</v>
      </c>
      <c r="R580" s="22">
        <v>92.475499999999997</v>
      </c>
      <c r="S580" s="22">
        <v>1.0000000000000001E-5</v>
      </c>
      <c r="T580" s="22">
        <v>339.75080000000003</v>
      </c>
      <c r="U580" s="22">
        <v>630.40620000000001</v>
      </c>
      <c r="V580" s="22">
        <v>2.3426999999999998</v>
      </c>
      <c r="W580" s="22">
        <v>0</v>
      </c>
      <c r="X580" s="22">
        <v>0</v>
      </c>
      <c r="Y580" s="22">
        <v>0</v>
      </c>
      <c r="Z580" s="22">
        <v>45</v>
      </c>
      <c r="AA580" s="22">
        <v>0</v>
      </c>
      <c r="AB580" s="22">
        <v>43</v>
      </c>
      <c r="AC580" s="22">
        <v>0</v>
      </c>
      <c r="AD580" s="22">
        <v>12</v>
      </c>
      <c r="AE580" s="24">
        <v>100</v>
      </c>
      <c r="AF580" s="19" t="s">
        <v>57</v>
      </c>
      <c r="AG580" s="25">
        <v>0.35299999999999998</v>
      </c>
      <c r="AH580" s="22">
        <v>215261.8</v>
      </c>
      <c r="AI580" s="22">
        <v>126156.96</v>
      </c>
      <c r="AJ580" s="22">
        <v>341418.76</v>
      </c>
      <c r="AK580" s="21" t="s">
        <v>1026</v>
      </c>
      <c r="AL580" s="21" t="s">
        <v>2093</v>
      </c>
      <c r="AM580" s="26" t="s">
        <v>48</v>
      </c>
      <c r="AN580" s="27">
        <v>0</v>
      </c>
      <c r="AS580">
        <f t="shared" si="18"/>
        <v>2401</v>
      </c>
      <c r="AT580" t="str">
        <f t="shared" si="19"/>
        <v>Região Rural da Capital Regional de Mossoró</v>
      </c>
      <c r="BE580">
        <v>2105476</v>
      </c>
      <c r="BF580">
        <v>21</v>
      </c>
      <c r="BG580" t="s">
        <v>11605</v>
      </c>
      <c r="BH580" t="s">
        <v>11606</v>
      </c>
      <c r="BI580" t="s">
        <v>11359</v>
      </c>
      <c r="BJ580" t="s">
        <v>11707</v>
      </c>
      <c r="BK580">
        <v>2106</v>
      </c>
      <c r="BL580" t="s">
        <v>11696</v>
      </c>
      <c r="BM580" t="s">
        <v>11697</v>
      </c>
    </row>
    <row r="581" spans="1:65" x14ac:dyDescent="0.25">
      <c r="A581" s="17" t="s">
        <v>1696</v>
      </c>
      <c r="B581" s="18">
        <v>1</v>
      </c>
      <c r="C581" s="19" t="s">
        <v>2094</v>
      </c>
      <c r="D581" s="20" t="s">
        <v>1793</v>
      </c>
      <c r="E581" s="20" t="s">
        <v>2095</v>
      </c>
      <c r="F581" s="21">
        <v>2310407</v>
      </c>
      <c r="G581" s="20" t="s">
        <v>2096</v>
      </c>
      <c r="H581" s="22">
        <v>1295.3524</v>
      </c>
      <c r="I581" s="22">
        <v>1215.3524</v>
      </c>
      <c r="J581" s="22">
        <v>1215.3524</v>
      </c>
      <c r="K581" s="22">
        <v>1295.3524</v>
      </c>
      <c r="L581" s="22">
        <v>1295.3524</v>
      </c>
      <c r="M581" s="23">
        <v>43</v>
      </c>
      <c r="N581" s="19" t="s">
        <v>44</v>
      </c>
      <c r="O581" s="22">
        <v>25.9</v>
      </c>
      <c r="P581" s="22">
        <v>18.940000000000001</v>
      </c>
      <c r="Q581" s="22">
        <v>100</v>
      </c>
      <c r="R581" s="22">
        <v>120</v>
      </c>
      <c r="S581" s="22">
        <v>0</v>
      </c>
      <c r="T581" s="22">
        <v>217</v>
      </c>
      <c r="U581" s="22">
        <v>928.35239999999999</v>
      </c>
      <c r="V581" s="22">
        <v>30</v>
      </c>
      <c r="W581" s="22">
        <v>0</v>
      </c>
      <c r="X581" s="22">
        <v>0</v>
      </c>
      <c r="Y581" s="22">
        <v>10</v>
      </c>
      <c r="Z581" s="22">
        <v>50</v>
      </c>
      <c r="AA581" s="22">
        <v>35</v>
      </c>
      <c r="AB581" s="22">
        <v>0</v>
      </c>
      <c r="AC581" s="22">
        <v>0</v>
      </c>
      <c r="AD581" s="22">
        <v>5</v>
      </c>
      <c r="AE581" s="24">
        <v>100</v>
      </c>
      <c r="AF581" s="19" t="s">
        <v>57</v>
      </c>
      <c r="AG581" s="25">
        <v>0.42699999999999999</v>
      </c>
      <c r="AH581" s="22">
        <v>144323.38</v>
      </c>
      <c r="AI581" s="22">
        <v>63239.1</v>
      </c>
      <c r="AJ581" s="22">
        <v>207562.48</v>
      </c>
      <c r="AK581" s="21" t="s">
        <v>2097</v>
      </c>
      <c r="AL581" s="21" t="s">
        <v>2098</v>
      </c>
      <c r="AM581" s="26" t="s">
        <v>48</v>
      </c>
      <c r="AN581" s="27">
        <v>0</v>
      </c>
      <c r="AS581">
        <f t="shared" si="18"/>
        <v>2302</v>
      </c>
      <c r="AT581" t="str">
        <f t="shared" si="19"/>
        <v>Região Rural da Metrópole de Fortaleza</v>
      </c>
      <c r="BE581">
        <v>2105963</v>
      </c>
      <c r="BF581">
        <v>21</v>
      </c>
      <c r="BG581" t="s">
        <v>11605</v>
      </c>
      <c r="BH581" t="s">
        <v>11606</v>
      </c>
      <c r="BI581" t="s">
        <v>11359</v>
      </c>
      <c r="BJ581" t="s">
        <v>11708</v>
      </c>
      <c r="BK581">
        <v>2106</v>
      </c>
      <c r="BL581" t="s">
        <v>11696</v>
      </c>
      <c r="BM581" t="s">
        <v>11697</v>
      </c>
    </row>
    <row r="582" spans="1:65" x14ac:dyDescent="0.25">
      <c r="A582" s="17" t="s">
        <v>1696</v>
      </c>
      <c r="B582" s="18">
        <v>1</v>
      </c>
      <c r="C582" s="19" t="s">
        <v>2099</v>
      </c>
      <c r="D582" s="20" t="s">
        <v>1793</v>
      </c>
      <c r="E582" s="20" t="s">
        <v>2095</v>
      </c>
      <c r="F582" s="21">
        <v>2310407</v>
      </c>
      <c r="G582" s="20" t="s">
        <v>2100</v>
      </c>
      <c r="H582" s="22">
        <v>1036</v>
      </c>
      <c r="I582" s="22">
        <v>1027.4000000000001</v>
      </c>
      <c r="J582" s="22">
        <v>1027.4000000000001</v>
      </c>
      <c r="K582" s="22">
        <v>1036</v>
      </c>
      <c r="L582" s="22">
        <v>1027.4000000000001</v>
      </c>
      <c r="M582" s="23">
        <v>20</v>
      </c>
      <c r="N582" s="19" t="s">
        <v>44</v>
      </c>
      <c r="O582" s="22">
        <v>20.55</v>
      </c>
      <c r="P582" s="22">
        <v>14.14</v>
      </c>
      <c r="Q582" s="22">
        <v>77.06</v>
      </c>
      <c r="R582" s="22">
        <v>28.8</v>
      </c>
      <c r="S582" s="22">
        <v>1.0000000000000001E-5</v>
      </c>
      <c r="T582" s="22">
        <v>1.0000000000000001E-5</v>
      </c>
      <c r="U582" s="22">
        <v>772.5</v>
      </c>
      <c r="V582" s="22">
        <v>14.7</v>
      </c>
      <c r="W582" s="22">
        <v>1E-3</v>
      </c>
      <c r="X582" s="22">
        <v>1E-3</v>
      </c>
      <c r="Y582" s="22">
        <v>20</v>
      </c>
      <c r="Z582" s="22">
        <v>55</v>
      </c>
      <c r="AA582" s="22">
        <v>1E-3</v>
      </c>
      <c r="AB582" s="22">
        <v>20</v>
      </c>
      <c r="AC582" s="22">
        <v>1E-3</v>
      </c>
      <c r="AD582" s="22">
        <v>5</v>
      </c>
      <c r="AE582" s="24">
        <v>100.004</v>
      </c>
      <c r="AF582" s="19" t="s">
        <v>57</v>
      </c>
      <c r="AG582" s="25">
        <v>0.42899999999999999</v>
      </c>
      <c r="AH582" s="22">
        <v>186380.3</v>
      </c>
      <c r="AI582" s="22">
        <v>79497.320000000007</v>
      </c>
      <c r="AJ582" s="22">
        <v>265877.62</v>
      </c>
      <c r="AK582" s="21" t="s">
        <v>2101</v>
      </c>
      <c r="AL582" s="21" t="s">
        <v>1870</v>
      </c>
      <c r="AM582" s="26" t="s">
        <v>48</v>
      </c>
      <c r="AN582" s="27">
        <v>0</v>
      </c>
      <c r="AS582">
        <f t="shared" si="18"/>
        <v>2302</v>
      </c>
      <c r="AT582" t="str">
        <f t="shared" si="19"/>
        <v>Região Rural da Metrópole de Fortaleza</v>
      </c>
      <c r="BE582">
        <v>2105989</v>
      </c>
      <c r="BF582">
        <v>21</v>
      </c>
      <c r="BG582" t="s">
        <v>11605</v>
      </c>
      <c r="BH582" t="s">
        <v>11606</v>
      </c>
      <c r="BI582" t="s">
        <v>11359</v>
      </c>
      <c r="BJ582" t="s">
        <v>11709</v>
      </c>
      <c r="BK582">
        <v>2106</v>
      </c>
      <c r="BL582" t="s">
        <v>11696</v>
      </c>
      <c r="BM582" t="s">
        <v>11697</v>
      </c>
    </row>
    <row r="583" spans="1:65" x14ac:dyDescent="0.25">
      <c r="A583" s="17" t="s">
        <v>1696</v>
      </c>
      <c r="B583" s="18">
        <v>1</v>
      </c>
      <c r="C583" s="19" t="s">
        <v>2102</v>
      </c>
      <c r="D583" s="20" t="s">
        <v>1793</v>
      </c>
      <c r="E583" s="20" t="s">
        <v>2095</v>
      </c>
      <c r="F583" s="21">
        <v>2310407</v>
      </c>
      <c r="G583" s="20" t="s">
        <v>2103</v>
      </c>
      <c r="H583" s="22">
        <v>3583.8474999999999</v>
      </c>
      <c r="I583" s="22">
        <v>3583.8474999999999</v>
      </c>
      <c r="J583" s="22">
        <v>3583.8474999999999</v>
      </c>
      <c r="K583" s="22">
        <v>3583.8474999999999</v>
      </c>
      <c r="L583" s="22">
        <v>3583.8474999999999</v>
      </c>
      <c r="M583" s="23">
        <v>90</v>
      </c>
      <c r="N583" s="19" t="s">
        <v>44</v>
      </c>
      <c r="O583" s="22">
        <v>71.67</v>
      </c>
      <c r="P583" s="22">
        <v>18.739999999999998</v>
      </c>
      <c r="Q583" s="22">
        <v>100</v>
      </c>
      <c r="R583" s="22">
        <v>176.9032</v>
      </c>
      <c r="S583" s="22">
        <v>0</v>
      </c>
      <c r="T583" s="22">
        <v>525</v>
      </c>
      <c r="U583" s="22">
        <v>2646.2442999999998</v>
      </c>
      <c r="V583" s="22">
        <v>150</v>
      </c>
      <c r="W583" s="22">
        <v>0</v>
      </c>
      <c r="X583" s="22">
        <v>0</v>
      </c>
      <c r="Y583" s="22">
        <v>5</v>
      </c>
      <c r="Z583" s="22">
        <v>50</v>
      </c>
      <c r="AA583" s="22">
        <v>10</v>
      </c>
      <c r="AB583" s="22">
        <v>20</v>
      </c>
      <c r="AC583" s="22">
        <v>0</v>
      </c>
      <c r="AD583" s="22">
        <v>15</v>
      </c>
      <c r="AE583" s="24">
        <v>100</v>
      </c>
      <c r="AF583" s="19" t="s">
        <v>65</v>
      </c>
      <c r="AG583" s="25">
        <v>0.47</v>
      </c>
      <c r="AH583" s="22">
        <v>262655.99</v>
      </c>
      <c r="AI583" s="22">
        <v>202200.68</v>
      </c>
      <c r="AJ583" s="22">
        <v>464856.67</v>
      </c>
      <c r="AK583" s="21" t="s">
        <v>2078</v>
      </c>
      <c r="AL583" s="21" t="s">
        <v>2104</v>
      </c>
      <c r="AM583" s="26" t="s">
        <v>48</v>
      </c>
      <c r="AN583" s="27">
        <v>0</v>
      </c>
      <c r="AS583">
        <f t="shared" si="18"/>
        <v>2302</v>
      </c>
      <c r="AT583" t="str">
        <f t="shared" si="19"/>
        <v>Região Rural da Metrópole de Fortaleza</v>
      </c>
      <c r="BE583">
        <v>2111052</v>
      </c>
      <c r="BF583">
        <v>21</v>
      </c>
      <c r="BG583" t="s">
        <v>11605</v>
      </c>
      <c r="BH583" t="s">
        <v>11606</v>
      </c>
      <c r="BI583" t="s">
        <v>11359</v>
      </c>
      <c r="BJ583" t="s">
        <v>11710</v>
      </c>
      <c r="BK583">
        <v>2106</v>
      </c>
      <c r="BL583" t="s">
        <v>11696</v>
      </c>
      <c r="BM583" t="s">
        <v>11697</v>
      </c>
    </row>
    <row r="584" spans="1:65" x14ac:dyDescent="0.25">
      <c r="A584" s="17" t="s">
        <v>1696</v>
      </c>
      <c r="B584" s="18">
        <v>1</v>
      </c>
      <c r="C584" s="19" t="s">
        <v>2105</v>
      </c>
      <c r="D584" s="20" t="s">
        <v>1793</v>
      </c>
      <c r="E584" s="20" t="s">
        <v>2095</v>
      </c>
      <c r="F584" s="21">
        <v>2310407</v>
      </c>
      <c r="G584" s="20" t="s">
        <v>2106</v>
      </c>
      <c r="H584" s="22">
        <v>3878.4695999999999</v>
      </c>
      <c r="I584" s="22">
        <v>3878.4695999999999</v>
      </c>
      <c r="J584" s="22">
        <v>3878.4695999999999</v>
      </c>
      <c r="K584" s="22">
        <v>3878.4695999999999</v>
      </c>
      <c r="L584" s="22">
        <v>3878.4695999999999</v>
      </c>
      <c r="M584" s="23">
        <v>82</v>
      </c>
      <c r="N584" s="19" t="s">
        <v>44</v>
      </c>
      <c r="O584" s="22">
        <v>77.56</v>
      </c>
      <c r="P584" s="22">
        <v>0</v>
      </c>
      <c r="Q584" s="22">
        <v>0</v>
      </c>
      <c r="R584" s="22">
        <v>600</v>
      </c>
      <c r="S584" s="22">
        <v>0</v>
      </c>
      <c r="T584" s="22">
        <v>137</v>
      </c>
      <c r="U584" s="22">
        <v>1919.4695999999999</v>
      </c>
      <c r="V584" s="22">
        <v>150</v>
      </c>
      <c r="W584" s="22">
        <v>0</v>
      </c>
      <c r="X584" s="22">
        <v>0</v>
      </c>
      <c r="Y584" s="22">
        <v>10</v>
      </c>
      <c r="Z584" s="22">
        <v>40</v>
      </c>
      <c r="AA584" s="22">
        <v>0</v>
      </c>
      <c r="AB584" s="22">
        <v>30</v>
      </c>
      <c r="AC584" s="22">
        <v>0</v>
      </c>
      <c r="AD584" s="22">
        <v>20</v>
      </c>
      <c r="AE584" s="24">
        <v>100</v>
      </c>
      <c r="AF584" s="19" t="s">
        <v>57</v>
      </c>
      <c r="AG584" s="25">
        <v>0.315</v>
      </c>
      <c r="AH584" s="22">
        <v>228974.69</v>
      </c>
      <c r="AI584" s="22">
        <v>153626.18</v>
      </c>
      <c r="AJ584" s="22">
        <v>382600.87</v>
      </c>
      <c r="AK584" s="21" t="s">
        <v>2097</v>
      </c>
      <c r="AL584" s="21" t="s">
        <v>2107</v>
      </c>
      <c r="AM584" s="26" t="s">
        <v>48</v>
      </c>
      <c r="AN584" s="27">
        <v>0</v>
      </c>
      <c r="AS584">
        <f t="shared" si="18"/>
        <v>2302</v>
      </c>
      <c r="AT584" t="str">
        <f t="shared" si="19"/>
        <v>Região Rural da Metrópole de Fortaleza</v>
      </c>
      <c r="BE584">
        <v>2111631</v>
      </c>
      <c r="BF584">
        <v>21</v>
      </c>
      <c r="BG584" t="s">
        <v>11605</v>
      </c>
      <c r="BH584" t="s">
        <v>11606</v>
      </c>
      <c r="BI584" t="s">
        <v>11359</v>
      </c>
      <c r="BJ584" t="s">
        <v>11711</v>
      </c>
      <c r="BK584">
        <v>2106</v>
      </c>
      <c r="BL584" t="s">
        <v>11696</v>
      </c>
      <c r="BM584" t="s">
        <v>11697</v>
      </c>
    </row>
    <row r="585" spans="1:65" x14ac:dyDescent="0.25">
      <c r="A585" s="17" t="s">
        <v>1696</v>
      </c>
      <c r="B585" s="18">
        <v>1</v>
      </c>
      <c r="C585" s="19" t="s">
        <v>2108</v>
      </c>
      <c r="D585" s="20" t="s">
        <v>2043</v>
      </c>
      <c r="E585" s="20" t="s">
        <v>258</v>
      </c>
      <c r="F585" s="21">
        <v>2310506</v>
      </c>
      <c r="G585" s="20" t="s">
        <v>2109</v>
      </c>
      <c r="H585" s="22">
        <v>1274</v>
      </c>
      <c r="I585" s="22">
        <v>1274</v>
      </c>
      <c r="J585" s="22">
        <v>1155.96</v>
      </c>
      <c r="K585" s="22">
        <v>1274</v>
      </c>
      <c r="L585" s="22">
        <v>1155.96</v>
      </c>
      <c r="M585" s="23">
        <v>36</v>
      </c>
      <c r="N585" s="19" t="s">
        <v>44</v>
      </c>
      <c r="O585" s="22">
        <v>23.11</v>
      </c>
      <c r="P585" s="22">
        <v>26.79</v>
      </c>
      <c r="Q585" s="22">
        <v>73.8</v>
      </c>
      <c r="R585" s="22">
        <v>250</v>
      </c>
      <c r="S585" s="22">
        <v>0</v>
      </c>
      <c r="T585" s="22">
        <v>0</v>
      </c>
      <c r="U585" s="22">
        <v>485.96</v>
      </c>
      <c r="V585" s="22">
        <v>50</v>
      </c>
      <c r="W585" s="22">
        <v>0</v>
      </c>
      <c r="X585" s="22">
        <v>0</v>
      </c>
      <c r="Y585" s="22">
        <v>20</v>
      </c>
      <c r="Z585" s="22">
        <v>40</v>
      </c>
      <c r="AA585" s="22">
        <v>20</v>
      </c>
      <c r="AB585" s="22">
        <v>0</v>
      </c>
      <c r="AC585" s="22">
        <v>0</v>
      </c>
      <c r="AD585" s="22">
        <v>20</v>
      </c>
      <c r="AE585" s="24">
        <v>100</v>
      </c>
      <c r="AF585" s="19" t="s">
        <v>65</v>
      </c>
      <c r="AG585" s="25">
        <v>0.49199999999999999</v>
      </c>
      <c r="AH585" s="22">
        <v>142664.9</v>
      </c>
      <c r="AI585" s="22">
        <v>113492.15</v>
      </c>
      <c r="AJ585" s="22">
        <v>256157.05</v>
      </c>
      <c r="AK585" s="21" t="s">
        <v>1728</v>
      </c>
      <c r="AL585" s="21" t="s">
        <v>856</v>
      </c>
      <c r="AM585" s="26" t="s">
        <v>48</v>
      </c>
      <c r="AN585" s="27">
        <v>0</v>
      </c>
      <c r="AS585">
        <f t="shared" si="18"/>
        <v>2302</v>
      </c>
      <c r="AT585" t="str">
        <f t="shared" si="19"/>
        <v>Região Rural da Metrópole de Fortaleza</v>
      </c>
      <c r="BE585">
        <v>2111805</v>
      </c>
      <c r="BF585">
        <v>21</v>
      </c>
      <c r="BG585" t="s">
        <v>11605</v>
      </c>
      <c r="BH585" t="s">
        <v>11606</v>
      </c>
      <c r="BI585" t="s">
        <v>11359</v>
      </c>
      <c r="BJ585" t="s">
        <v>11592</v>
      </c>
      <c r="BK585">
        <v>2106</v>
      </c>
      <c r="BL585" t="s">
        <v>11696</v>
      </c>
      <c r="BM585" t="s">
        <v>11697</v>
      </c>
    </row>
    <row r="586" spans="1:65" x14ac:dyDescent="0.25">
      <c r="A586" s="17" t="s">
        <v>1696</v>
      </c>
      <c r="B586" s="18">
        <v>1</v>
      </c>
      <c r="C586" s="19" t="s">
        <v>2110</v>
      </c>
      <c r="D586" s="20" t="s">
        <v>2111</v>
      </c>
      <c r="E586" s="20" t="s">
        <v>2112</v>
      </c>
      <c r="F586" s="21">
        <v>2310704</v>
      </c>
      <c r="G586" s="20" t="s">
        <v>2113</v>
      </c>
      <c r="H586" s="22">
        <v>893.8</v>
      </c>
      <c r="I586" s="22">
        <v>1018.2599</v>
      </c>
      <c r="J586" s="22">
        <v>1018.2599</v>
      </c>
      <c r="K586" s="22">
        <v>893.8</v>
      </c>
      <c r="L586" s="22">
        <v>893.8</v>
      </c>
      <c r="M586" s="28">
        <v>16</v>
      </c>
      <c r="N586" s="19" t="s">
        <v>44</v>
      </c>
      <c r="O586" s="22">
        <v>20.36</v>
      </c>
      <c r="P586" s="22">
        <v>9.3000000000000007</v>
      </c>
      <c r="Q586" s="22">
        <v>74.63</v>
      </c>
      <c r="R586" s="22">
        <v>128.25720000000001</v>
      </c>
      <c r="S586" s="22">
        <v>1.0000000000000001E-5</v>
      </c>
      <c r="T586" s="22">
        <v>249.17160000000001</v>
      </c>
      <c r="U586" s="22">
        <v>640.83109999999999</v>
      </c>
      <c r="V586" s="22">
        <v>1.0000000000000001E-5</v>
      </c>
      <c r="W586" s="22">
        <v>0</v>
      </c>
      <c r="X586" s="22">
        <v>0</v>
      </c>
      <c r="Y586" s="22">
        <v>5</v>
      </c>
      <c r="Z586" s="22">
        <v>45</v>
      </c>
      <c r="AA586" s="22">
        <v>5</v>
      </c>
      <c r="AB586" s="22">
        <v>28</v>
      </c>
      <c r="AC586" s="22">
        <v>0</v>
      </c>
      <c r="AD586" s="22">
        <v>16.2</v>
      </c>
      <c r="AE586" s="24">
        <v>99.2</v>
      </c>
      <c r="AF586" s="19" t="s">
        <v>57</v>
      </c>
      <c r="AG586" s="25">
        <v>0.29299999999999998</v>
      </c>
      <c r="AH586" s="22">
        <v>177946.75</v>
      </c>
      <c r="AI586" s="22">
        <v>196689.63</v>
      </c>
      <c r="AJ586" s="22">
        <v>374636.38</v>
      </c>
      <c r="AK586" s="21" t="s">
        <v>400</v>
      </c>
      <c r="AL586" s="21" t="s">
        <v>2114</v>
      </c>
      <c r="AM586" s="26" t="s">
        <v>48</v>
      </c>
      <c r="AN586" s="27">
        <v>0</v>
      </c>
      <c r="AS586">
        <f t="shared" si="18"/>
        <v>2302</v>
      </c>
      <c r="AT586" t="str">
        <f t="shared" si="19"/>
        <v>Região Rural da Metrópole de Fortaleza</v>
      </c>
      <c r="BE586">
        <v>2100105</v>
      </c>
      <c r="BF586">
        <v>21</v>
      </c>
      <c r="BG586" t="s">
        <v>11605</v>
      </c>
      <c r="BH586" t="s">
        <v>11606</v>
      </c>
      <c r="BI586" t="s">
        <v>11359</v>
      </c>
      <c r="BJ586" t="s">
        <v>11712</v>
      </c>
      <c r="BK586">
        <v>2103</v>
      </c>
      <c r="BL586" t="s">
        <v>11713</v>
      </c>
      <c r="BM586" t="s">
        <v>11714</v>
      </c>
    </row>
    <row r="587" spans="1:65" x14ac:dyDescent="0.25">
      <c r="A587" s="17" t="s">
        <v>1696</v>
      </c>
      <c r="B587" s="18">
        <v>1</v>
      </c>
      <c r="C587" s="19" t="s">
        <v>2115</v>
      </c>
      <c r="D587" s="20" t="s">
        <v>2116</v>
      </c>
      <c r="E587" s="20" t="s">
        <v>2117</v>
      </c>
      <c r="F587" s="21">
        <v>2311231</v>
      </c>
      <c r="G587" s="20" t="s">
        <v>2118</v>
      </c>
      <c r="H587" s="22">
        <v>2489.4</v>
      </c>
      <c r="I587" s="22">
        <v>1806.1</v>
      </c>
      <c r="J587" s="22">
        <v>1806.1</v>
      </c>
      <c r="K587" s="22">
        <v>2489.4</v>
      </c>
      <c r="L587" s="22">
        <v>1517.4672</v>
      </c>
      <c r="M587" s="23">
        <v>26</v>
      </c>
      <c r="N587" s="19" t="s">
        <v>44</v>
      </c>
      <c r="O587" s="22">
        <v>25.29</v>
      </c>
      <c r="P587" s="22">
        <v>92.57</v>
      </c>
      <c r="Q587" s="22">
        <v>69.569999999999993</v>
      </c>
      <c r="R587" s="22">
        <v>148.9</v>
      </c>
      <c r="S587" s="22">
        <v>1.0000000000000001E-5</v>
      </c>
      <c r="T587" s="22">
        <v>1.0000000000000001E-5</v>
      </c>
      <c r="U587" s="22">
        <v>106.3</v>
      </c>
      <c r="V587" s="22">
        <v>224.9</v>
      </c>
      <c r="W587" s="22"/>
      <c r="X587" s="22">
        <v>1E-3</v>
      </c>
      <c r="Y587" s="22">
        <v>15</v>
      </c>
      <c r="Z587" s="22">
        <v>30</v>
      </c>
      <c r="AA587" s="22">
        <v>15</v>
      </c>
      <c r="AB587" s="22">
        <v>20</v>
      </c>
      <c r="AC587" s="22">
        <v>1E-3</v>
      </c>
      <c r="AD587" s="22">
        <v>20</v>
      </c>
      <c r="AE587" s="24"/>
      <c r="AF587" s="19" t="s">
        <v>57</v>
      </c>
      <c r="AG587" s="25">
        <v>0.39300000000000002</v>
      </c>
      <c r="AH587" s="22">
        <v>469249.86</v>
      </c>
      <c r="AI587" s="22">
        <v>133051.51999999999</v>
      </c>
      <c r="AJ587" s="22">
        <v>602301.38</v>
      </c>
      <c r="AK587" s="21" t="s">
        <v>545</v>
      </c>
      <c r="AL587" s="21" t="s">
        <v>2119</v>
      </c>
      <c r="AM587" s="26" t="s">
        <v>48</v>
      </c>
      <c r="AN587" s="27">
        <v>0</v>
      </c>
      <c r="AS587">
        <f t="shared" si="18"/>
        <v>2401</v>
      </c>
      <c r="AT587" t="str">
        <f t="shared" si="19"/>
        <v>Região Rural da Capital Regional de Mossoró</v>
      </c>
      <c r="BE587">
        <v>2100808</v>
      </c>
      <c r="BF587">
        <v>21</v>
      </c>
      <c r="BG587" t="s">
        <v>11605</v>
      </c>
      <c r="BH587" t="s">
        <v>11606</v>
      </c>
      <c r="BI587" t="s">
        <v>11359</v>
      </c>
      <c r="BJ587" t="s">
        <v>11715</v>
      </c>
      <c r="BK587">
        <v>2103</v>
      </c>
      <c r="BL587" t="s">
        <v>11713</v>
      </c>
      <c r="BM587" t="s">
        <v>11714</v>
      </c>
    </row>
    <row r="588" spans="1:65" x14ac:dyDescent="0.25">
      <c r="A588" s="17" t="s">
        <v>1696</v>
      </c>
      <c r="B588" s="18">
        <v>1</v>
      </c>
      <c r="C588" s="19" t="s">
        <v>2120</v>
      </c>
      <c r="D588" s="20" t="s">
        <v>2116</v>
      </c>
      <c r="E588" s="20" t="s">
        <v>2117</v>
      </c>
      <c r="F588" s="21">
        <v>2311231</v>
      </c>
      <c r="G588" s="20" t="s">
        <v>2121</v>
      </c>
      <c r="H588" s="22">
        <v>986.3</v>
      </c>
      <c r="I588" s="22">
        <v>970.42650000000003</v>
      </c>
      <c r="J588" s="22">
        <v>970.42650000000003</v>
      </c>
      <c r="K588" s="22">
        <v>986.3</v>
      </c>
      <c r="L588" s="22">
        <v>970.42650000000003</v>
      </c>
      <c r="M588" s="23">
        <v>25</v>
      </c>
      <c r="N588" s="19" t="s">
        <v>44</v>
      </c>
      <c r="O588" s="22">
        <v>16.170000000000002</v>
      </c>
      <c r="P588" s="22">
        <v>22.36</v>
      </c>
      <c r="Q588" s="22">
        <v>173.19</v>
      </c>
      <c r="R588" s="22">
        <v>76.4024</v>
      </c>
      <c r="S588" s="22">
        <v>1.0000000000000001E-5</v>
      </c>
      <c r="T588" s="22">
        <v>885.89980000000003</v>
      </c>
      <c r="U588" s="22">
        <v>6.1242999999999999</v>
      </c>
      <c r="V588" s="22">
        <v>1.0000000000000001E-5</v>
      </c>
      <c r="W588" s="22">
        <v>0</v>
      </c>
      <c r="X588" s="22">
        <v>0</v>
      </c>
      <c r="Y588" s="22">
        <v>25</v>
      </c>
      <c r="Z588" s="22">
        <v>0</v>
      </c>
      <c r="AA588" s="22">
        <v>50</v>
      </c>
      <c r="AB588" s="22">
        <v>15</v>
      </c>
      <c r="AC588" s="22">
        <v>0</v>
      </c>
      <c r="AD588" s="22">
        <v>10</v>
      </c>
      <c r="AE588" s="24">
        <v>100</v>
      </c>
      <c r="AF588" s="19" t="s">
        <v>65</v>
      </c>
      <c r="AG588" s="25">
        <v>0.36399999999999999</v>
      </c>
      <c r="AH588" s="22">
        <v>114280.66</v>
      </c>
      <c r="AI588" s="22">
        <v>112511.87</v>
      </c>
      <c r="AJ588" s="22">
        <v>226792.53</v>
      </c>
      <c r="AK588" s="21" t="s">
        <v>2122</v>
      </c>
      <c r="AL588" s="21" t="s">
        <v>2123</v>
      </c>
      <c r="AM588" s="26" t="s">
        <v>48</v>
      </c>
      <c r="AN588" s="27">
        <v>0</v>
      </c>
      <c r="AS588">
        <f t="shared" si="18"/>
        <v>2401</v>
      </c>
      <c r="AT588" t="str">
        <f t="shared" si="19"/>
        <v>Região Rural da Capital Regional de Mossoró</v>
      </c>
      <c r="BE588">
        <v>2101707</v>
      </c>
      <c r="BF588">
        <v>21</v>
      </c>
      <c r="BG588" t="s">
        <v>11605</v>
      </c>
      <c r="BH588" t="s">
        <v>11606</v>
      </c>
      <c r="BI588" t="s">
        <v>11359</v>
      </c>
      <c r="BJ588" t="s">
        <v>11716</v>
      </c>
      <c r="BK588">
        <v>2103</v>
      </c>
      <c r="BL588" t="s">
        <v>11713</v>
      </c>
      <c r="BM588" t="s">
        <v>11714</v>
      </c>
    </row>
    <row r="589" spans="1:65" x14ac:dyDescent="0.25">
      <c r="A589" s="17" t="s">
        <v>1696</v>
      </c>
      <c r="B589" s="18">
        <v>1</v>
      </c>
      <c r="C589" s="19" t="s">
        <v>2124</v>
      </c>
      <c r="D589" s="20" t="s">
        <v>1731</v>
      </c>
      <c r="E589" s="20" t="s">
        <v>2125</v>
      </c>
      <c r="F589" s="21">
        <v>2311306</v>
      </c>
      <c r="G589" s="20" t="s">
        <v>2126</v>
      </c>
      <c r="H589" s="22">
        <v>867</v>
      </c>
      <c r="I589" s="22">
        <v>898.77049999999997</v>
      </c>
      <c r="J589" s="22">
        <v>898.77049999999997</v>
      </c>
      <c r="K589" s="22">
        <v>867</v>
      </c>
      <c r="L589" s="22">
        <v>867</v>
      </c>
      <c r="M589" s="23">
        <v>15</v>
      </c>
      <c r="N589" s="19" t="s">
        <v>44</v>
      </c>
      <c r="O589" s="22">
        <v>17.98</v>
      </c>
      <c r="P589" s="22">
        <v>74.09</v>
      </c>
      <c r="Q589" s="22">
        <v>114.63</v>
      </c>
      <c r="R589" s="22">
        <v>1.0000000000000001E-5</v>
      </c>
      <c r="S589" s="22">
        <v>1.0000000000000001E-5</v>
      </c>
      <c r="T589" s="22">
        <v>665.40160000000003</v>
      </c>
      <c r="U589" s="22">
        <v>188.43039999999999</v>
      </c>
      <c r="V589" s="22">
        <v>44.938499999999998</v>
      </c>
      <c r="W589" s="22">
        <v>0</v>
      </c>
      <c r="X589" s="22">
        <v>0</v>
      </c>
      <c r="Y589" s="22">
        <v>2.3199999999999998</v>
      </c>
      <c r="Z589" s="22">
        <v>66.36</v>
      </c>
      <c r="AA589" s="22">
        <v>17.63</v>
      </c>
      <c r="AB589" s="22">
        <v>0</v>
      </c>
      <c r="AC589" s="22">
        <v>1.64</v>
      </c>
      <c r="AD589" s="22">
        <v>12.05</v>
      </c>
      <c r="AE589" s="24">
        <v>99.999999999999986</v>
      </c>
      <c r="AF589" s="19" t="s">
        <v>57</v>
      </c>
      <c r="AG589" s="25">
        <v>0.33100000000000002</v>
      </c>
      <c r="AH589" s="22">
        <v>362941.08</v>
      </c>
      <c r="AI589" s="22">
        <v>132916.16</v>
      </c>
      <c r="AJ589" s="22">
        <v>495857.24</v>
      </c>
      <c r="AK589" s="30" t="s">
        <v>66</v>
      </c>
      <c r="AL589" s="21" t="s">
        <v>2127</v>
      </c>
      <c r="AM589" s="26" t="s">
        <v>48</v>
      </c>
      <c r="AN589" s="27">
        <v>0</v>
      </c>
      <c r="AS589">
        <f t="shared" si="18"/>
        <v>2302</v>
      </c>
      <c r="AT589" t="str">
        <f t="shared" si="19"/>
        <v>Região Rural da Metrópole de Fortaleza</v>
      </c>
      <c r="BE589">
        <v>2101731</v>
      </c>
      <c r="BF589">
        <v>21</v>
      </c>
      <c r="BG589" t="s">
        <v>11605</v>
      </c>
      <c r="BH589" t="s">
        <v>11606</v>
      </c>
      <c r="BI589" t="s">
        <v>11359</v>
      </c>
      <c r="BJ589" t="s">
        <v>11717</v>
      </c>
      <c r="BK589">
        <v>2103</v>
      </c>
      <c r="BL589" t="s">
        <v>11713</v>
      </c>
      <c r="BM589" t="s">
        <v>11714</v>
      </c>
    </row>
    <row r="590" spans="1:65" x14ac:dyDescent="0.25">
      <c r="A590" s="17" t="s">
        <v>1696</v>
      </c>
      <c r="B590" s="18">
        <v>1</v>
      </c>
      <c r="C590" s="19" t="s">
        <v>2128</v>
      </c>
      <c r="D590" s="20" t="s">
        <v>1731</v>
      </c>
      <c r="E590" s="20" t="s">
        <v>2125</v>
      </c>
      <c r="F590" s="21">
        <v>2311306</v>
      </c>
      <c r="G590" s="20" t="s">
        <v>2129</v>
      </c>
      <c r="H590" s="22">
        <v>2110</v>
      </c>
      <c r="I590" s="22">
        <v>2110</v>
      </c>
      <c r="J590" s="22">
        <v>1918.915</v>
      </c>
      <c r="K590" s="22">
        <v>2110</v>
      </c>
      <c r="L590" s="22">
        <v>1917.915</v>
      </c>
      <c r="M590" s="23">
        <v>54</v>
      </c>
      <c r="N590" s="19" t="s">
        <v>44</v>
      </c>
      <c r="O590" s="22">
        <v>38.369999999999997</v>
      </c>
      <c r="P590" s="22">
        <v>64.81</v>
      </c>
      <c r="Q590" s="22">
        <v>100</v>
      </c>
      <c r="R590" s="22">
        <v>15</v>
      </c>
      <c r="S590" s="22">
        <v>422</v>
      </c>
      <c r="T590" s="22">
        <v>793</v>
      </c>
      <c r="U590" s="22">
        <v>497.87529999999998</v>
      </c>
      <c r="V590" s="22">
        <v>66.603700000000003</v>
      </c>
      <c r="W590" s="22">
        <v>0</v>
      </c>
      <c r="X590" s="22">
        <v>0</v>
      </c>
      <c r="Y590" s="22">
        <v>10</v>
      </c>
      <c r="Z590" s="22">
        <v>35</v>
      </c>
      <c r="AA590" s="22">
        <v>29.02</v>
      </c>
      <c r="AB590" s="22">
        <v>0</v>
      </c>
      <c r="AC590" s="22">
        <v>0</v>
      </c>
      <c r="AD590" s="22">
        <v>25.98</v>
      </c>
      <c r="AE590" s="24">
        <v>100</v>
      </c>
      <c r="AF590" s="19" t="s">
        <v>57</v>
      </c>
      <c r="AG590" s="25">
        <v>0.378</v>
      </c>
      <c r="AH590" s="22">
        <v>154243.51</v>
      </c>
      <c r="AI590" s="22">
        <v>90899</v>
      </c>
      <c r="AJ590" s="22">
        <v>245142.51</v>
      </c>
      <c r="AK590" s="21" t="s">
        <v>2078</v>
      </c>
      <c r="AL590" s="21" t="s">
        <v>2130</v>
      </c>
      <c r="AM590" s="26" t="s">
        <v>48</v>
      </c>
      <c r="AN590" s="27">
        <v>0</v>
      </c>
      <c r="AS590">
        <f t="shared" si="18"/>
        <v>2302</v>
      </c>
      <c r="AT590" t="str">
        <f t="shared" si="19"/>
        <v>Região Rural da Metrópole de Fortaleza</v>
      </c>
      <c r="BE590">
        <v>2102101</v>
      </c>
      <c r="BF590">
        <v>21</v>
      </c>
      <c r="BG590" t="s">
        <v>11605</v>
      </c>
      <c r="BH590" t="s">
        <v>11606</v>
      </c>
      <c r="BI590" t="s">
        <v>11359</v>
      </c>
      <c r="BJ590" t="s">
        <v>11718</v>
      </c>
      <c r="BK590">
        <v>2103</v>
      </c>
      <c r="BL590" t="s">
        <v>11713</v>
      </c>
      <c r="BM590" t="s">
        <v>11714</v>
      </c>
    </row>
    <row r="591" spans="1:65" x14ac:dyDescent="0.25">
      <c r="A591" s="17" t="s">
        <v>1696</v>
      </c>
      <c r="B591" s="18">
        <v>1</v>
      </c>
      <c r="C591" s="19" t="s">
        <v>2131</v>
      </c>
      <c r="D591" s="20" t="s">
        <v>1731</v>
      </c>
      <c r="E591" s="20" t="s">
        <v>2125</v>
      </c>
      <c r="F591" s="21">
        <v>2311306</v>
      </c>
      <c r="G591" s="20" t="s">
        <v>2132</v>
      </c>
      <c r="H591" s="22">
        <v>536</v>
      </c>
      <c r="I591" s="22">
        <v>527.79999999999995</v>
      </c>
      <c r="J591" s="22">
        <v>527.84</v>
      </c>
      <c r="K591" s="22">
        <v>536</v>
      </c>
      <c r="L591" s="22">
        <v>527.84</v>
      </c>
      <c r="M591" s="23">
        <v>12</v>
      </c>
      <c r="N591" s="19" t="s">
        <v>44</v>
      </c>
      <c r="O591" s="22">
        <v>10.55</v>
      </c>
      <c r="P591" s="22">
        <v>42.54</v>
      </c>
      <c r="Q591" s="22">
        <v>79.28</v>
      </c>
      <c r="R591" s="22">
        <v>38.299999999999997</v>
      </c>
      <c r="S591" s="22">
        <v>1.0000000000000001E-5</v>
      </c>
      <c r="T591" s="22">
        <v>215</v>
      </c>
      <c r="U591" s="22">
        <v>258.2</v>
      </c>
      <c r="V591" s="22">
        <v>16.3</v>
      </c>
      <c r="W591" s="22">
        <v>1E-3</v>
      </c>
      <c r="X591" s="22">
        <v>1E-3</v>
      </c>
      <c r="Y591" s="22">
        <v>15</v>
      </c>
      <c r="Z591" s="22">
        <v>49</v>
      </c>
      <c r="AA591" s="22">
        <v>1E-3</v>
      </c>
      <c r="AB591" s="22">
        <v>25</v>
      </c>
      <c r="AC591" s="22">
        <v>1E-3</v>
      </c>
      <c r="AD591" s="22">
        <v>11</v>
      </c>
      <c r="AE591" s="24">
        <v>100.004</v>
      </c>
      <c r="AF591" s="19" t="s">
        <v>57</v>
      </c>
      <c r="AG591" s="25">
        <v>0.32600000000000001</v>
      </c>
      <c r="AH591" s="22">
        <v>50027.76</v>
      </c>
      <c r="AI591" s="22">
        <v>40490.61</v>
      </c>
      <c r="AJ591" s="22">
        <v>90518.37</v>
      </c>
      <c r="AK591" s="21" t="s">
        <v>2133</v>
      </c>
      <c r="AL591" s="21" t="s">
        <v>2134</v>
      </c>
      <c r="AM591" s="26" t="s">
        <v>48</v>
      </c>
      <c r="AN591" s="27">
        <v>0</v>
      </c>
      <c r="AS591">
        <f t="shared" si="18"/>
        <v>2302</v>
      </c>
      <c r="AT591" t="str">
        <f t="shared" si="19"/>
        <v>Região Rural da Metrópole de Fortaleza</v>
      </c>
      <c r="BE591">
        <v>2102200</v>
      </c>
      <c r="BF591">
        <v>21</v>
      </c>
      <c r="BG591" t="s">
        <v>11605</v>
      </c>
      <c r="BH591" t="s">
        <v>11606</v>
      </c>
      <c r="BI591" t="s">
        <v>11359</v>
      </c>
      <c r="BJ591" t="s">
        <v>11719</v>
      </c>
      <c r="BK591">
        <v>2103</v>
      </c>
      <c r="BL591" t="s">
        <v>11713</v>
      </c>
      <c r="BM591" t="s">
        <v>11714</v>
      </c>
    </row>
    <row r="592" spans="1:65" x14ac:dyDescent="0.25">
      <c r="A592" s="17" t="s">
        <v>1696</v>
      </c>
      <c r="B592" s="18">
        <v>1</v>
      </c>
      <c r="C592" s="19" t="s">
        <v>2135</v>
      </c>
      <c r="D592" s="20" t="s">
        <v>1731</v>
      </c>
      <c r="E592" s="20" t="s">
        <v>2125</v>
      </c>
      <c r="F592" s="21">
        <v>2311306</v>
      </c>
      <c r="G592" s="20" t="s">
        <v>2136</v>
      </c>
      <c r="H592" s="22">
        <v>1707</v>
      </c>
      <c r="I592" s="22">
        <v>1707</v>
      </c>
      <c r="J592" s="22">
        <v>1366.0402999999999</v>
      </c>
      <c r="K592" s="22">
        <v>1707</v>
      </c>
      <c r="L592" s="22">
        <v>1366.0402999999999</v>
      </c>
      <c r="M592" s="23">
        <v>30</v>
      </c>
      <c r="N592" s="19" t="s">
        <v>44</v>
      </c>
      <c r="O592" s="22">
        <v>27.32</v>
      </c>
      <c r="P592" s="22">
        <v>70.63</v>
      </c>
      <c r="Q592" s="22">
        <v>97.96</v>
      </c>
      <c r="R592" s="22">
        <v>100.5346</v>
      </c>
      <c r="S592" s="22">
        <v>0</v>
      </c>
      <c r="T592" s="22">
        <v>800</v>
      </c>
      <c r="U592" s="22">
        <v>333.96910000000003</v>
      </c>
      <c r="V592" s="22">
        <v>128.4966</v>
      </c>
      <c r="W592" s="22">
        <v>0</v>
      </c>
      <c r="X592" s="22">
        <v>0</v>
      </c>
      <c r="Y592" s="22">
        <v>5</v>
      </c>
      <c r="Z592" s="22">
        <v>60</v>
      </c>
      <c r="AA592" s="22">
        <v>0</v>
      </c>
      <c r="AB592" s="22">
        <v>18</v>
      </c>
      <c r="AC592" s="22">
        <v>0</v>
      </c>
      <c r="AD592" s="22">
        <v>17</v>
      </c>
      <c r="AE592" s="24">
        <v>100</v>
      </c>
      <c r="AF592" s="19" t="s">
        <v>44</v>
      </c>
      <c r="AG592" s="25">
        <v>0.56000000000000005</v>
      </c>
      <c r="AH592" s="22">
        <v>98273.18</v>
      </c>
      <c r="AI592" s="22">
        <v>97630.9</v>
      </c>
      <c r="AJ592" s="22">
        <v>195904.08</v>
      </c>
      <c r="AK592" s="21" t="s">
        <v>2078</v>
      </c>
      <c r="AL592" s="21" t="s">
        <v>1437</v>
      </c>
      <c r="AM592" s="26" t="s">
        <v>48</v>
      </c>
      <c r="AN592" s="27">
        <v>0</v>
      </c>
      <c r="AS592">
        <f t="shared" si="18"/>
        <v>2302</v>
      </c>
      <c r="AT592" t="str">
        <f t="shared" si="19"/>
        <v>Região Rural da Metrópole de Fortaleza</v>
      </c>
      <c r="BE592">
        <v>2103208</v>
      </c>
      <c r="BF592">
        <v>21</v>
      </c>
      <c r="BG592" t="s">
        <v>11605</v>
      </c>
      <c r="BH592" t="s">
        <v>11606</v>
      </c>
      <c r="BI592" t="s">
        <v>11359</v>
      </c>
      <c r="BJ592" t="s">
        <v>11720</v>
      </c>
      <c r="BK592">
        <v>2103</v>
      </c>
      <c r="BL592" t="s">
        <v>11713</v>
      </c>
      <c r="BM592" t="s">
        <v>11714</v>
      </c>
    </row>
    <row r="593" spans="1:65" x14ac:dyDescent="0.25">
      <c r="A593" s="17" t="s">
        <v>1696</v>
      </c>
      <c r="B593" s="18">
        <v>1</v>
      </c>
      <c r="C593" s="19" t="s">
        <v>2137</v>
      </c>
      <c r="D593" s="20" t="s">
        <v>1731</v>
      </c>
      <c r="E593" s="20" t="s">
        <v>2138</v>
      </c>
      <c r="F593" s="21">
        <v>2311405</v>
      </c>
      <c r="G593" s="20" t="s">
        <v>2139</v>
      </c>
      <c r="H593" s="22">
        <v>1001.5</v>
      </c>
      <c r="I593" s="22">
        <v>962.1</v>
      </c>
      <c r="J593" s="22">
        <v>962.17010000000005</v>
      </c>
      <c r="K593" s="22">
        <v>1001.5</v>
      </c>
      <c r="L593" s="22">
        <v>962.17010000000005</v>
      </c>
      <c r="M593" s="23">
        <v>43</v>
      </c>
      <c r="N593" s="19" t="s">
        <v>44</v>
      </c>
      <c r="O593" s="22">
        <v>19.239999999999998</v>
      </c>
      <c r="P593" s="22">
        <v>25.6</v>
      </c>
      <c r="Q593" s="22">
        <v>69.67</v>
      </c>
      <c r="R593" s="22">
        <v>54.971299999999999</v>
      </c>
      <c r="S593" s="22">
        <v>0</v>
      </c>
      <c r="T593" s="22">
        <v>0</v>
      </c>
      <c r="U593" s="22">
        <v>886.58270000000005</v>
      </c>
      <c r="V593" s="22">
        <v>19.883600000000001</v>
      </c>
      <c r="W593" s="22">
        <v>0</v>
      </c>
      <c r="X593" s="22">
        <v>0</v>
      </c>
      <c r="Y593" s="22">
        <v>15</v>
      </c>
      <c r="Z593" s="22">
        <v>35</v>
      </c>
      <c r="AA593" s="22">
        <v>40</v>
      </c>
      <c r="AB593" s="22">
        <v>0</v>
      </c>
      <c r="AC593" s="22">
        <v>0</v>
      </c>
      <c r="AD593" s="22">
        <v>10</v>
      </c>
      <c r="AE593" s="24">
        <v>100</v>
      </c>
      <c r="AF593" s="19" t="s">
        <v>44</v>
      </c>
      <c r="AG593" s="25">
        <v>0.59099999999999997</v>
      </c>
      <c r="AH593" s="22">
        <v>82089.259999999995</v>
      </c>
      <c r="AI593" s="22">
        <v>73057.58</v>
      </c>
      <c r="AJ593" s="22">
        <v>155146.84</v>
      </c>
      <c r="AK593" s="21" t="s">
        <v>59</v>
      </c>
      <c r="AL593" s="21" t="s">
        <v>733</v>
      </c>
      <c r="AM593" s="26" t="s">
        <v>48</v>
      </c>
      <c r="AN593" s="27">
        <v>0</v>
      </c>
      <c r="AS593">
        <f t="shared" si="18"/>
        <v>2302</v>
      </c>
      <c r="AT593" t="str">
        <f t="shared" si="19"/>
        <v>Região Rural da Metrópole de Fortaleza</v>
      </c>
      <c r="BE593">
        <v>2103406</v>
      </c>
      <c r="BF593">
        <v>21</v>
      </c>
      <c r="BG593" t="s">
        <v>11605</v>
      </c>
      <c r="BH593" t="s">
        <v>11606</v>
      </c>
      <c r="BI593" t="s">
        <v>11359</v>
      </c>
      <c r="BJ593" t="s">
        <v>11721</v>
      </c>
      <c r="BK593">
        <v>2103</v>
      </c>
      <c r="BL593" t="s">
        <v>11713</v>
      </c>
      <c r="BM593" t="s">
        <v>11714</v>
      </c>
    </row>
    <row r="594" spans="1:65" x14ac:dyDescent="0.25">
      <c r="A594" s="17" t="s">
        <v>1696</v>
      </c>
      <c r="B594" s="18">
        <v>1</v>
      </c>
      <c r="C594" s="19" t="s">
        <v>2140</v>
      </c>
      <c r="D594" s="20" t="s">
        <v>1731</v>
      </c>
      <c r="E594" s="20" t="s">
        <v>2138</v>
      </c>
      <c r="F594" s="21">
        <v>2311405</v>
      </c>
      <c r="G594" s="20" t="s">
        <v>2141</v>
      </c>
      <c r="H594" s="22">
        <v>795.5</v>
      </c>
      <c r="I594" s="22">
        <v>960.29</v>
      </c>
      <c r="J594" s="22">
        <v>960.29</v>
      </c>
      <c r="K594" s="22">
        <v>795.5</v>
      </c>
      <c r="L594" s="22">
        <v>795.5</v>
      </c>
      <c r="M594" s="23">
        <v>14</v>
      </c>
      <c r="N594" s="19" t="s">
        <v>44</v>
      </c>
      <c r="O594" s="22">
        <v>19.21</v>
      </c>
      <c r="P594" s="22">
        <v>100</v>
      </c>
      <c r="Q594" s="22">
        <v>91.42</v>
      </c>
      <c r="R594" s="22">
        <v>41.2</v>
      </c>
      <c r="S594" s="22">
        <v>1.0000000000000001E-5</v>
      </c>
      <c r="T594" s="22">
        <v>919</v>
      </c>
      <c r="U594" s="22">
        <v>1.0000000000000001E-5</v>
      </c>
      <c r="V594" s="22">
        <v>1.0000000000000001E-5</v>
      </c>
      <c r="W594" s="22">
        <v>1E-4</v>
      </c>
      <c r="X594" s="22">
        <v>1E-4</v>
      </c>
      <c r="Y594" s="22">
        <v>10</v>
      </c>
      <c r="Z594" s="22">
        <v>51</v>
      </c>
      <c r="AA594" s="22">
        <v>1E-4</v>
      </c>
      <c r="AB594" s="22">
        <v>24</v>
      </c>
      <c r="AC594" s="22">
        <v>1E-4</v>
      </c>
      <c r="AD594" s="22">
        <v>15</v>
      </c>
      <c r="AE594" s="24">
        <v>100.00040000000001</v>
      </c>
      <c r="AF594" s="19" t="s">
        <v>65</v>
      </c>
      <c r="AG594" s="25">
        <v>0.35199999999999998</v>
      </c>
      <c r="AH594" s="22">
        <v>157642.76</v>
      </c>
      <c r="AI594" s="22">
        <v>68333.45</v>
      </c>
      <c r="AJ594" s="22">
        <v>225976.21000000002</v>
      </c>
      <c r="AK594" s="21" t="s">
        <v>2142</v>
      </c>
      <c r="AL594" s="21" t="s">
        <v>2143</v>
      </c>
      <c r="AM594" s="26" t="s">
        <v>48</v>
      </c>
      <c r="AN594" s="27">
        <v>0</v>
      </c>
      <c r="AS594">
        <f t="shared" si="18"/>
        <v>2302</v>
      </c>
      <c r="AT594" t="str">
        <f t="shared" si="19"/>
        <v>Região Rural da Metrópole de Fortaleza</v>
      </c>
      <c r="BE594">
        <v>2103901</v>
      </c>
      <c r="BF594">
        <v>21</v>
      </c>
      <c r="BG594" t="s">
        <v>11605</v>
      </c>
      <c r="BH594" t="s">
        <v>11606</v>
      </c>
      <c r="BI594" t="s">
        <v>11359</v>
      </c>
      <c r="BJ594" t="s">
        <v>11722</v>
      </c>
      <c r="BK594">
        <v>2103</v>
      </c>
      <c r="BL594" t="s">
        <v>11713</v>
      </c>
      <c r="BM594" t="s">
        <v>11714</v>
      </c>
    </row>
    <row r="595" spans="1:65" x14ac:dyDescent="0.25">
      <c r="A595" s="17" t="s">
        <v>1696</v>
      </c>
      <c r="B595" s="18">
        <v>1</v>
      </c>
      <c r="C595" s="19" t="s">
        <v>2144</v>
      </c>
      <c r="D595" s="20" t="s">
        <v>1731</v>
      </c>
      <c r="E595" s="20" t="s">
        <v>2138</v>
      </c>
      <c r="F595" s="21">
        <v>2311405</v>
      </c>
      <c r="G595" s="20" t="s">
        <v>2145</v>
      </c>
      <c r="H595" s="22">
        <v>1031</v>
      </c>
      <c r="I595" s="22">
        <v>1295.2</v>
      </c>
      <c r="J595" s="22">
        <v>1295.2182</v>
      </c>
      <c r="K595" s="22">
        <v>1031</v>
      </c>
      <c r="L595" s="22">
        <v>1031</v>
      </c>
      <c r="M595" s="23">
        <v>40</v>
      </c>
      <c r="N595" s="19" t="s">
        <v>44</v>
      </c>
      <c r="O595" s="22">
        <v>25.9</v>
      </c>
      <c r="P595" s="22">
        <v>43.33</v>
      </c>
      <c r="Q595" s="22">
        <v>69.58</v>
      </c>
      <c r="R595" s="22">
        <v>236.14529999999999</v>
      </c>
      <c r="S595" s="22">
        <v>0</v>
      </c>
      <c r="T595" s="22">
        <v>0</v>
      </c>
      <c r="U595" s="22">
        <v>550.68389999999999</v>
      </c>
      <c r="V595" s="22">
        <v>85.971100000000007</v>
      </c>
      <c r="W595" s="29">
        <v>0</v>
      </c>
      <c r="X595" s="22">
        <v>0</v>
      </c>
      <c r="Y595" s="22">
        <v>10</v>
      </c>
      <c r="Z595" s="22">
        <v>42</v>
      </c>
      <c r="AA595" s="22">
        <v>30</v>
      </c>
      <c r="AB595" s="22">
        <v>0</v>
      </c>
      <c r="AC595" s="22">
        <v>0</v>
      </c>
      <c r="AD595" s="22">
        <v>18</v>
      </c>
      <c r="AE595" s="32">
        <v>100</v>
      </c>
      <c r="AF595" s="19" t="s">
        <v>65</v>
      </c>
      <c r="AG595" s="25">
        <v>0.47699999999999998</v>
      </c>
      <c r="AH595" s="22">
        <v>175773.75</v>
      </c>
      <c r="AI595" s="22">
        <v>54756.41</v>
      </c>
      <c r="AJ595" s="22">
        <v>230530.16</v>
      </c>
      <c r="AK595" s="30" t="s">
        <v>1728</v>
      </c>
      <c r="AL595" s="21" t="s">
        <v>2146</v>
      </c>
      <c r="AM595" s="26" t="s">
        <v>48</v>
      </c>
      <c r="AN595" s="27">
        <v>0</v>
      </c>
      <c r="AS595">
        <f t="shared" si="18"/>
        <v>2302</v>
      </c>
      <c r="AT595" t="str">
        <f t="shared" si="19"/>
        <v>Região Rural da Metrópole de Fortaleza</v>
      </c>
      <c r="BE595">
        <v>2105005</v>
      </c>
      <c r="BF595">
        <v>21</v>
      </c>
      <c r="BG595" t="s">
        <v>11605</v>
      </c>
      <c r="BH595" t="s">
        <v>11606</v>
      </c>
      <c r="BI595" t="s">
        <v>11359</v>
      </c>
      <c r="BJ595" t="s">
        <v>11723</v>
      </c>
      <c r="BK595">
        <v>2103</v>
      </c>
      <c r="BL595" t="s">
        <v>11713</v>
      </c>
      <c r="BM595" t="s">
        <v>11714</v>
      </c>
    </row>
    <row r="596" spans="1:65" x14ac:dyDescent="0.25">
      <c r="A596" s="17" t="s">
        <v>1696</v>
      </c>
      <c r="B596" s="18">
        <v>1</v>
      </c>
      <c r="C596" s="19" t="s">
        <v>2147</v>
      </c>
      <c r="D596" s="20" t="s">
        <v>1731</v>
      </c>
      <c r="E596" s="20" t="s">
        <v>2138</v>
      </c>
      <c r="F596" s="21">
        <v>2311405</v>
      </c>
      <c r="G596" s="20" t="s">
        <v>2148</v>
      </c>
      <c r="H596" s="22">
        <v>3342</v>
      </c>
      <c r="I596" s="22">
        <v>3455.8</v>
      </c>
      <c r="J596" s="22">
        <v>3455.8380999999999</v>
      </c>
      <c r="K596" s="22">
        <v>3342</v>
      </c>
      <c r="L596" s="22">
        <v>3342</v>
      </c>
      <c r="M596" s="23">
        <v>74</v>
      </c>
      <c r="N596" s="19" t="s">
        <v>44</v>
      </c>
      <c r="O596" s="22">
        <v>69.11</v>
      </c>
      <c r="P596" s="22">
        <v>28.29</v>
      </c>
      <c r="Q596" s="22">
        <v>70.709999999999994</v>
      </c>
      <c r="R596" s="22">
        <v>738.8</v>
      </c>
      <c r="S596" s="22">
        <v>0</v>
      </c>
      <c r="T596" s="22">
        <v>0</v>
      </c>
      <c r="U596" s="22">
        <v>2588.6</v>
      </c>
      <c r="V596" s="22">
        <v>113.7</v>
      </c>
      <c r="W596" s="22">
        <v>0</v>
      </c>
      <c r="X596" s="22">
        <v>0</v>
      </c>
      <c r="Y596" s="22">
        <v>5</v>
      </c>
      <c r="Z596" s="22">
        <v>35</v>
      </c>
      <c r="AA596" s="22">
        <v>35</v>
      </c>
      <c r="AB596" s="22">
        <v>0</v>
      </c>
      <c r="AC596" s="22">
        <v>0</v>
      </c>
      <c r="AD596" s="22">
        <v>25</v>
      </c>
      <c r="AE596" s="24">
        <v>100</v>
      </c>
      <c r="AF596" s="19" t="s">
        <v>65</v>
      </c>
      <c r="AG596" s="25">
        <v>0.45200000000000001</v>
      </c>
      <c r="AH596" s="22">
        <v>414555.33</v>
      </c>
      <c r="AI596" s="22">
        <v>155269.32</v>
      </c>
      <c r="AJ596" s="22">
        <v>569824.65</v>
      </c>
      <c r="AK596" s="21" t="s">
        <v>1728</v>
      </c>
      <c r="AL596" s="21" t="s">
        <v>2149</v>
      </c>
      <c r="AM596" s="26" t="s">
        <v>48</v>
      </c>
      <c r="AN596" s="27">
        <v>0</v>
      </c>
      <c r="AS596">
        <f t="shared" si="18"/>
        <v>2302</v>
      </c>
      <c r="AT596" t="str">
        <f t="shared" si="19"/>
        <v>Região Rural da Metrópole de Fortaleza</v>
      </c>
      <c r="BE596">
        <v>2106409</v>
      </c>
      <c r="BF596">
        <v>21</v>
      </c>
      <c r="BG596" t="s">
        <v>11605</v>
      </c>
      <c r="BH596" t="s">
        <v>11606</v>
      </c>
      <c r="BI596" t="s">
        <v>11359</v>
      </c>
      <c r="BJ596" t="s">
        <v>11724</v>
      </c>
      <c r="BK596">
        <v>2103</v>
      </c>
      <c r="BL596" t="s">
        <v>11713</v>
      </c>
      <c r="BM596" t="s">
        <v>11714</v>
      </c>
    </row>
    <row r="597" spans="1:65" x14ac:dyDescent="0.25">
      <c r="A597" s="17" t="s">
        <v>1696</v>
      </c>
      <c r="B597" s="18">
        <v>1</v>
      </c>
      <c r="C597" s="19" t="s">
        <v>2150</v>
      </c>
      <c r="D597" s="20" t="s">
        <v>1731</v>
      </c>
      <c r="E597" s="20" t="s">
        <v>2138</v>
      </c>
      <c r="F597" s="21">
        <v>2311405</v>
      </c>
      <c r="G597" s="20" t="s">
        <v>2151</v>
      </c>
      <c r="H597" s="22">
        <v>4917.2529999999997</v>
      </c>
      <c r="I597" s="22">
        <v>4612.8999999999996</v>
      </c>
      <c r="J597" s="22">
        <v>4917.2</v>
      </c>
      <c r="K597" s="22">
        <v>4917.2529999999997</v>
      </c>
      <c r="L597" s="22">
        <v>4917.2529999999997</v>
      </c>
      <c r="M597" s="23">
        <v>130</v>
      </c>
      <c r="N597" s="19" t="s">
        <v>44</v>
      </c>
      <c r="O597" s="22">
        <v>98.34</v>
      </c>
      <c r="P597" s="22">
        <v>65.88</v>
      </c>
      <c r="Q597" s="22">
        <v>69.66</v>
      </c>
      <c r="R597" s="22">
        <v>291.89999999999998</v>
      </c>
      <c r="S597" s="22">
        <v>0</v>
      </c>
      <c r="T597" s="22">
        <v>4540.8530000000001</v>
      </c>
      <c r="U597" s="22">
        <v>0</v>
      </c>
      <c r="V597" s="22">
        <v>84.5</v>
      </c>
      <c r="W597" s="29">
        <v>0</v>
      </c>
      <c r="X597" s="22">
        <v>0</v>
      </c>
      <c r="Y597" s="22">
        <v>10</v>
      </c>
      <c r="Z597" s="22">
        <v>30</v>
      </c>
      <c r="AA597" s="22">
        <v>50</v>
      </c>
      <c r="AB597" s="22">
        <v>0</v>
      </c>
      <c r="AC597" s="22">
        <v>0</v>
      </c>
      <c r="AD597" s="22">
        <v>10</v>
      </c>
      <c r="AE597" s="32">
        <v>100</v>
      </c>
      <c r="AF597" s="19" t="s">
        <v>65</v>
      </c>
      <c r="AG597" s="25">
        <v>0.49</v>
      </c>
      <c r="AH597" s="22">
        <v>551430.03</v>
      </c>
      <c r="AI597" s="22">
        <v>247632.86</v>
      </c>
      <c r="AJ597" s="22">
        <v>799062.89</v>
      </c>
      <c r="AK597" s="30" t="s">
        <v>2152</v>
      </c>
      <c r="AL597" s="21" t="s">
        <v>2152</v>
      </c>
      <c r="AM597" s="26" t="s">
        <v>48</v>
      </c>
      <c r="AN597" s="27">
        <v>0</v>
      </c>
      <c r="AS597">
        <f t="shared" si="18"/>
        <v>2302</v>
      </c>
      <c r="AT597" t="str">
        <f t="shared" si="19"/>
        <v>Região Rural da Metrópole de Fortaleza</v>
      </c>
      <c r="BE597">
        <v>2106672</v>
      </c>
      <c r="BF597">
        <v>21</v>
      </c>
      <c r="BG597" t="s">
        <v>11605</v>
      </c>
      <c r="BH597" t="s">
        <v>11606</v>
      </c>
      <c r="BI597" t="s">
        <v>11359</v>
      </c>
      <c r="BJ597" t="s">
        <v>11725</v>
      </c>
      <c r="BK597">
        <v>2103</v>
      </c>
      <c r="BL597" t="s">
        <v>11713</v>
      </c>
      <c r="BM597" t="s">
        <v>11714</v>
      </c>
    </row>
    <row r="598" spans="1:65" x14ac:dyDescent="0.25">
      <c r="A598" s="17" t="s">
        <v>1696</v>
      </c>
      <c r="B598" s="18">
        <v>1</v>
      </c>
      <c r="C598" s="19" t="s">
        <v>2153</v>
      </c>
      <c r="D598" s="20" t="s">
        <v>1731</v>
      </c>
      <c r="E598" s="20" t="s">
        <v>2138</v>
      </c>
      <c r="F598" s="21">
        <v>2311405</v>
      </c>
      <c r="G598" s="20" t="s">
        <v>2154</v>
      </c>
      <c r="H598" s="22">
        <v>2712.9679000000001</v>
      </c>
      <c r="I598" s="22">
        <v>2428</v>
      </c>
      <c r="J598" s="22">
        <v>2428.0252</v>
      </c>
      <c r="K598" s="22">
        <v>2712.9679000000001</v>
      </c>
      <c r="L598" s="22">
        <v>2428.0252</v>
      </c>
      <c r="M598" s="23">
        <v>80</v>
      </c>
      <c r="N598" s="19" t="s">
        <v>44</v>
      </c>
      <c r="O598" s="22">
        <v>48.56</v>
      </c>
      <c r="P598" s="22">
        <v>3.79</v>
      </c>
      <c r="Q598" s="22">
        <v>69.63</v>
      </c>
      <c r="R598" s="22">
        <v>395.3</v>
      </c>
      <c r="S598" s="22">
        <v>0</v>
      </c>
      <c r="T598" s="22">
        <v>0</v>
      </c>
      <c r="U598" s="22">
        <v>2008.6251999999999</v>
      </c>
      <c r="V598" s="22">
        <v>24.1</v>
      </c>
      <c r="W598" s="22">
        <v>0</v>
      </c>
      <c r="X598" s="22">
        <v>0</v>
      </c>
      <c r="Y598" s="22">
        <v>10</v>
      </c>
      <c r="Z598" s="22">
        <v>48</v>
      </c>
      <c r="AA598" s="22">
        <v>30</v>
      </c>
      <c r="AB598" s="22">
        <v>0</v>
      </c>
      <c r="AC598" s="22">
        <v>0</v>
      </c>
      <c r="AD598" s="22">
        <v>12</v>
      </c>
      <c r="AE598" s="24">
        <v>100</v>
      </c>
      <c r="AF598" s="19" t="s">
        <v>44</v>
      </c>
      <c r="AG598" s="25">
        <v>0.58799999999999997</v>
      </c>
      <c r="AH598" s="22">
        <v>245479.71</v>
      </c>
      <c r="AI598" s="22">
        <v>146749.84</v>
      </c>
      <c r="AJ598" s="22">
        <v>392229.55</v>
      </c>
      <c r="AK598" s="30" t="s">
        <v>1728</v>
      </c>
      <c r="AL598" s="21" t="s">
        <v>2155</v>
      </c>
      <c r="AM598" s="26" t="s">
        <v>48</v>
      </c>
      <c r="AN598" s="27">
        <v>0</v>
      </c>
      <c r="AS598">
        <f t="shared" si="18"/>
        <v>2302</v>
      </c>
      <c r="AT598" t="str">
        <f t="shared" si="19"/>
        <v>Região Rural da Metrópole de Fortaleza</v>
      </c>
      <c r="BE598">
        <v>2109403</v>
      </c>
      <c r="BF598">
        <v>21</v>
      </c>
      <c r="BG598" t="s">
        <v>11605</v>
      </c>
      <c r="BH598" t="s">
        <v>11606</v>
      </c>
      <c r="BI598" t="s">
        <v>11359</v>
      </c>
      <c r="BJ598" t="s">
        <v>11726</v>
      </c>
      <c r="BK598">
        <v>2103</v>
      </c>
      <c r="BL598" t="s">
        <v>11713</v>
      </c>
      <c r="BM598" t="s">
        <v>11714</v>
      </c>
    </row>
    <row r="599" spans="1:65" x14ac:dyDescent="0.25">
      <c r="A599" s="17" t="s">
        <v>1696</v>
      </c>
      <c r="B599" s="18">
        <v>1</v>
      </c>
      <c r="C599" s="19" t="s">
        <v>2156</v>
      </c>
      <c r="D599" s="20" t="s">
        <v>1731</v>
      </c>
      <c r="E599" s="20" t="s">
        <v>2138</v>
      </c>
      <c r="F599" s="21">
        <v>2311405</v>
      </c>
      <c r="G599" s="20" t="s">
        <v>2157</v>
      </c>
      <c r="H599" s="22">
        <v>1788</v>
      </c>
      <c r="I599" s="22">
        <v>1813</v>
      </c>
      <c r="J599" s="22">
        <v>1813.3</v>
      </c>
      <c r="K599" s="22">
        <v>1788</v>
      </c>
      <c r="L599" s="22">
        <v>1788</v>
      </c>
      <c r="M599" s="23">
        <v>30</v>
      </c>
      <c r="N599" s="19" t="s">
        <v>44</v>
      </c>
      <c r="O599" s="22">
        <v>36.25</v>
      </c>
      <c r="P599" s="22">
        <v>18.95</v>
      </c>
      <c r="Q599" s="22">
        <v>72.099999999999994</v>
      </c>
      <c r="R599" s="22">
        <v>304</v>
      </c>
      <c r="S599" s="22">
        <v>1.0000000000000001E-5</v>
      </c>
      <c r="T599" s="22">
        <v>1.0000000000000001E-5</v>
      </c>
      <c r="U599" s="22">
        <v>1106.2</v>
      </c>
      <c r="V599" s="22">
        <v>141.6</v>
      </c>
      <c r="W599" s="22">
        <v>1E-3</v>
      </c>
      <c r="X599" s="22">
        <v>1E-3</v>
      </c>
      <c r="Y599" s="22">
        <v>30</v>
      </c>
      <c r="Z599" s="22">
        <v>35</v>
      </c>
      <c r="AA599" s="22">
        <v>1E-3</v>
      </c>
      <c r="AB599" s="22">
        <v>11</v>
      </c>
      <c r="AC599" s="22">
        <v>1E-3</v>
      </c>
      <c r="AD599" s="22">
        <v>24</v>
      </c>
      <c r="AE599" s="24">
        <v>100.004</v>
      </c>
      <c r="AF599" s="19" t="s">
        <v>57</v>
      </c>
      <c r="AG599" s="25">
        <v>0.40200000000000002</v>
      </c>
      <c r="AH599" s="22">
        <v>230714.58</v>
      </c>
      <c r="AI599" s="22">
        <v>126858.6</v>
      </c>
      <c r="AJ599" s="22">
        <v>357573.18</v>
      </c>
      <c r="AK599" s="21" t="s">
        <v>1646</v>
      </c>
      <c r="AL599" s="21" t="s">
        <v>2069</v>
      </c>
      <c r="AM599" s="26" t="s">
        <v>48</v>
      </c>
      <c r="AN599" s="27">
        <v>0</v>
      </c>
      <c r="AS599">
        <f t="shared" si="18"/>
        <v>2302</v>
      </c>
      <c r="AT599" t="str">
        <f t="shared" si="19"/>
        <v>Região Rural da Metrópole de Fortaleza</v>
      </c>
      <c r="BE599">
        <v>2110104</v>
      </c>
      <c r="BF599">
        <v>21</v>
      </c>
      <c r="BG599" t="s">
        <v>11605</v>
      </c>
      <c r="BH599" t="s">
        <v>11606</v>
      </c>
      <c r="BI599" t="s">
        <v>11359</v>
      </c>
      <c r="BJ599" t="s">
        <v>11727</v>
      </c>
      <c r="BK599">
        <v>2103</v>
      </c>
      <c r="BL599" t="s">
        <v>11713</v>
      </c>
      <c r="BM599" t="s">
        <v>11714</v>
      </c>
    </row>
    <row r="600" spans="1:65" x14ac:dyDescent="0.25">
      <c r="A600" s="17" t="s">
        <v>1696</v>
      </c>
      <c r="B600" s="18">
        <v>1</v>
      </c>
      <c r="C600" s="19" t="s">
        <v>2158</v>
      </c>
      <c r="D600" s="20" t="s">
        <v>1731</v>
      </c>
      <c r="E600" s="20" t="s">
        <v>2138</v>
      </c>
      <c r="F600" s="21">
        <v>2311405</v>
      </c>
      <c r="G600" s="20" t="s">
        <v>76</v>
      </c>
      <c r="H600" s="22">
        <v>880.39120000000003</v>
      </c>
      <c r="I600" s="22">
        <v>907</v>
      </c>
      <c r="J600" s="22">
        <v>788.61620000000005</v>
      </c>
      <c r="K600" s="22">
        <v>880.39120000000003</v>
      </c>
      <c r="L600" s="22">
        <v>788.61620000000005</v>
      </c>
      <c r="M600" s="23">
        <v>25</v>
      </c>
      <c r="N600" s="19" t="s">
        <v>44</v>
      </c>
      <c r="O600" s="22">
        <v>15.77</v>
      </c>
      <c r="P600" s="22">
        <v>21.12</v>
      </c>
      <c r="Q600" s="22">
        <v>70.650000000000006</v>
      </c>
      <c r="R600" s="22">
        <v>28.062100000000001</v>
      </c>
      <c r="S600" s="22">
        <v>0</v>
      </c>
      <c r="T600" s="22">
        <v>0</v>
      </c>
      <c r="U600" s="22">
        <v>0</v>
      </c>
      <c r="V600" s="22">
        <v>10.372999999999999</v>
      </c>
      <c r="W600" s="22">
        <v>0</v>
      </c>
      <c r="X600" s="22">
        <v>0</v>
      </c>
      <c r="Y600" s="22">
        <v>5</v>
      </c>
      <c r="Z600" s="22">
        <v>50</v>
      </c>
      <c r="AA600" s="22">
        <v>0</v>
      </c>
      <c r="AB600" s="22">
        <v>40</v>
      </c>
      <c r="AC600" s="22">
        <v>0</v>
      </c>
      <c r="AD600" s="22">
        <v>5</v>
      </c>
      <c r="AE600" s="24">
        <v>100</v>
      </c>
      <c r="AF600" s="19" t="s">
        <v>65</v>
      </c>
      <c r="AG600" s="25">
        <v>0.47499999999999998</v>
      </c>
      <c r="AH600" s="22">
        <v>48753.65</v>
      </c>
      <c r="AI600" s="22">
        <v>55045.41</v>
      </c>
      <c r="AJ600" s="22">
        <v>103799.06</v>
      </c>
      <c r="AK600" s="21" t="s">
        <v>2060</v>
      </c>
      <c r="AL600" s="21" t="s">
        <v>2159</v>
      </c>
      <c r="AM600" s="26" t="s">
        <v>48</v>
      </c>
      <c r="AN600" s="27">
        <v>0</v>
      </c>
      <c r="AS600">
        <f t="shared" si="18"/>
        <v>2302</v>
      </c>
      <c r="AT600" t="str">
        <f t="shared" si="19"/>
        <v>Região Rural da Metrópole de Fortaleza</v>
      </c>
      <c r="BE600">
        <v>2110278</v>
      </c>
      <c r="BF600">
        <v>21</v>
      </c>
      <c r="BG600" t="s">
        <v>11605</v>
      </c>
      <c r="BH600" t="s">
        <v>11606</v>
      </c>
      <c r="BI600" t="s">
        <v>11359</v>
      </c>
      <c r="BJ600" t="s">
        <v>11728</v>
      </c>
      <c r="BK600">
        <v>2103</v>
      </c>
      <c r="BL600" t="s">
        <v>11713</v>
      </c>
      <c r="BM600" t="s">
        <v>11714</v>
      </c>
    </row>
    <row r="601" spans="1:65" x14ac:dyDescent="0.25">
      <c r="A601" s="17" t="s">
        <v>1696</v>
      </c>
      <c r="B601" s="18">
        <v>1</v>
      </c>
      <c r="C601" s="19" t="s">
        <v>2160</v>
      </c>
      <c r="D601" s="20" t="s">
        <v>1731</v>
      </c>
      <c r="E601" s="20" t="s">
        <v>2138</v>
      </c>
      <c r="F601" s="21">
        <v>2311405</v>
      </c>
      <c r="G601" s="20" t="s">
        <v>2161</v>
      </c>
      <c r="H601" s="22">
        <v>6454.55</v>
      </c>
      <c r="I601" s="22">
        <v>5732.4</v>
      </c>
      <c r="J601" s="22">
        <v>5798.4340000000002</v>
      </c>
      <c r="K601" s="22">
        <v>6464.55</v>
      </c>
      <c r="L601" s="22">
        <v>5798.55</v>
      </c>
      <c r="M601" s="23">
        <v>80</v>
      </c>
      <c r="N601" s="19" t="s">
        <v>44</v>
      </c>
      <c r="O601" s="22">
        <v>115.97</v>
      </c>
      <c r="P601" s="22">
        <v>28.41</v>
      </c>
      <c r="Q601" s="22">
        <v>69.72</v>
      </c>
      <c r="R601" s="22">
        <v>265.36</v>
      </c>
      <c r="S601" s="22">
        <v>1292.9000000000001</v>
      </c>
      <c r="T601" s="22">
        <v>1901.65</v>
      </c>
      <c r="U601" s="22">
        <v>2109.6799999999998</v>
      </c>
      <c r="V601" s="22">
        <v>228.83</v>
      </c>
      <c r="W601" s="22">
        <v>1E-3</v>
      </c>
      <c r="X601" s="22">
        <v>1E-3</v>
      </c>
      <c r="Y601" s="22">
        <v>4</v>
      </c>
      <c r="Z601" s="22">
        <v>15</v>
      </c>
      <c r="AA601" s="22">
        <v>5</v>
      </c>
      <c r="AB601" s="22">
        <v>45</v>
      </c>
      <c r="AC601" s="22">
        <v>1E-3</v>
      </c>
      <c r="AD601" s="22">
        <v>31</v>
      </c>
      <c r="AE601" s="24">
        <v>100.003</v>
      </c>
      <c r="AF601" s="19" t="s">
        <v>57</v>
      </c>
      <c r="AG601" s="25">
        <v>0.315</v>
      </c>
      <c r="AH601" s="22">
        <v>833968.56</v>
      </c>
      <c r="AI601" s="22">
        <v>255131.1</v>
      </c>
      <c r="AJ601" s="22">
        <v>1089099.6600000001</v>
      </c>
      <c r="AK601" s="21" t="s">
        <v>1300</v>
      </c>
      <c r="AL601" s="21" t="s">
        <v>2162</v>
      </c>
      <c r="AM601" s="26" t="s">
        <v>48</v>
      </c>
      <c r="AN601" s="27">
        <v>0</v>
      </c>
      <c r="AS601">
        <f t="shared" si="18"/>
        <v>2302</v>
      </c>
      <c r="AT601" t="str">
        <f t="shared" si="19"/>
        <v>Região Rural da Metrópole de Fortaleza</v>
      </c>
      <c r="BE601">
        <v>2110401</v>
      </c>
      <c r="BF601">
        <v>21</v>
      </c>
      <c r="BG601" t="s">
        <v>11605</v>
      </c>
      <c r="BH601" t="s">
        <v>11606</v>
      </c>
      <c r="BI601" t="s">
        <v>11359</v>
      </c>
      <c r="BJ601" t="s">
        <v>11729</v>
      </c>
      <c r="BK601">
        <v>2103</v>
      </c>
      <c r="BL601" t="s">
        <v>11713</v>
      </c>
      <c r="BM601" t="s">
        <v>11714</v>
      </c>
    </row>
    <row r="602" spans="1:65" x14ac:dyDescent="0.25">
      <c r="A602" s="17" t="s">
        <v>1696</v>
      </c>
      <c r="B602" s="18">
        <v>1</v>
      </c>
      <c r="C602" s="19" t="s">
        <v>2163</v>
      </c>
      <c r="D602" s="20" t="s">
        <v>1924</v>
      </c>
      <c r="E602" s="20" t="s">
        <v>2164</v>
      </c>
      <c r="F602" s="21">
        <v>2311801</v>
      </c>
      <c r="G602" s="20" t="s">
        <v>2165</v>
      </c>
      <c r="H602" s="22">
        <v>3861.4</v>
      </c>
      <c r="I602" s="22">
        <v>3861.4</v>
      </c>
      <c r="J602" s="22">
        <v>2915.08</v>
      </c>
      <c r="K602" s="22">
        <v>3861.4</v>
      </c>
      <c r="L602" s="22">
        <v>2915.08</v>
      </c>
      <c r="M602" s="23">
        <v>50</v>
      </c>
      <c r="N602" s="19" t="s">
        <v>44</v>
      </c>
      <c r="O602" s="22">
        <v>53</v>
      </c>
      <c r="P602" s="22">
        <v>78.5</v>
      </c>
      <c r="Q602" s="22">
        <v>70.75</v>
      </c>
      <c r="R602" s="22">
        <v>93</v>
      </c>
      <c r="S602" s="22">
        <v>86.3</v>
      </c>
      <c r="T602" s="22">
        <v>2080.6</v>
      </c>
      <c r="U602" s="22">
        <v>545.1</v>
      </c>
      <c r="V602" s="22">
        <v>110</v>
      </c>
      <c r="W602" s="22">
        <v>1E-3</v>
      </c>
      <c r="X602" s="22">
        <v>1E-3</v>
      </c>
      <c r="Y602" s="22">
        <v>1E-3</v>
      </c>
      <c r="Z602" s="22">
        <v>40</v>
      </c>
      <c r="AA602" s="22">
        <v>20</v>
      </c>
      <c r="AB602" s="22">
        <v>20</v>
      </c>
      <c r="AC602" s="22">
        <v>1E-3</v>
      </c>
      <c r="AD602" s="22">
        <v>20</v>
      </c>
      <c r="AE602" s="24">
        <v>100.004</v>
      </c>
      <c r="AF602" s="19" t="s">
        <v>44</v>
      </c>
      <c r="AG602" s="25">
        <v>0.52</v>
      </c>
      <c r="AH602" s="22">
        <v>389604.26</v>
      </c>
      <c r="AI602" s="22">
        <v>208078.65</v>
      </c>
      <c r="AJ602" s="22">
        <v>597682.91</v>
      </c>
      <c r="AK602" s="21" t="s">
        <v>656</v>
      </c>
      <c r="AL602" s="21" t="s">
        <v>1775</v>
      </c>
      <c r="AM602" s="26" t="s">
        <v>48</v>
      </c>
      <c r="AN602" s="27">
        <v>0</v>
      </c>
      <c r="AS602">
        <f t="shared" si="18"/>
        <v>2401</v>
      </c>
      <c r="AT602" t="str">
        <f t="shared" si="19"/>
        <v>Região Rural da Capital Regional de Mossoró</v>
      </c>
      <c r="BE602">
        <v>2112605</v>
      </c>
      <c r="BF602">
        <v>21</v>
      </c>
      <c r="BG602" t="s">
        <v>11605</v>
      </c>
      <c r="BH602" t="s">
        <v>11606</v>
      </c>
      <c r="BI602" t="s">
        <v>11359</v>
      </c>
      <c r="BJ602" t="s">
        <v>11730</v>
      </c>
      <c r="BK602">
        <v>2103</v>
      </c>
      <c r="BL602" t="s">
        <v>11713</v>
      </c>
      <c r="BM602" t="s">
        <v>11714</v>
      </c>
    </row>
    <row r="603" spans="1:65" x14ac:dyDescent="0.25">
      <c r="A603" s="17" t="s">
        <v>1696</v>
      </c>
      <c r="B603" s="18">
        <v>1</v>
      </c>
      <c r="C603" s="19" t="s">
        <v>2166</v>
      </c>
      <c r="D603" s="20" t="s">
        <v>1924</v>
      </c>
      <c r="E603" s="20" t="s">
        <v>2164</v>
      </c>
      <c r="F603" s="21">
        <v>2311801</v>
      </c>
      <c r="G603" s="20" t="s">
        <v>2167</v>
      </c>
      <c r="H603" s="22">
        <v>1784.9</v>
      </c>
      <c r="I603" s="22">
        <v>1695.6</v>
      </c>
      <c r="J603" s="22">
        <v>1695.693</v>
      </c>
      <c r="K603" s="22">
        <v>1784.69</v>
      </c>
      <c r="L603" s="22">
        <v>1695.6030000000001</v>
      </c>
      <c r="M603" s="23">
        <v>23</v>
      </c>
      <c r="N603" s="19" t="s">
        <v>44</v>
      </c>
      <c r="O603" s="22">
        <v>30.83</v>
      </c>
      <c r="P603" s="22">
        <v>12.51</v>
      </c>
      <c r="Q603" s="22">
        <v>69.44</v>
      </c>
      <c r="R603" s="22">
        <v>43.3</v>
      </c>
      <c r="S603" s="22">
        <v>1.0000000000000001E-5</v>
      </c>
      <c r="T603" s="22">
        <v>1.0000000000000001E-5</v>
      </c>
      <c r="U603" s="22">
        <v>927.5</v>
      </c>
      <c r="V603" s="22">
        <v>43.5</v>
      </c>
      <c r="W603" s="22">
        <v>1E-3</v>
      </c>
      <c r="X603" s="22">
        <v>1E-3</v>
      </c>
      <c r="Y603" s="22">
        <v>1E-3</v>
      </c>
      <c r="Z603" s="22">
        <v>50</v>
      </c>
      <c r="AA603" s="22">
        <v>5</v>
      </c>
      <c r="AB603" s="22">
        <v>35</v>
      </c>
      <c r="AC603" s="22">
        <v>5</v>
      </c>
      <c r="AD603" s="22">
        <v>5</v>
      </c>
      <c r="AE603" s="24">
        <v>100.003</v>
      </c>
      <c r="AF603" s="19" t="s">
        <v>44</v>
      </c>
      <c r="AG603" s="25">
        <v>0.374</v>
      </c>
      <c r="AH603" s="22">
        <v>235848.49</v>
      </c>
      <c r="AI603" s="22">
        <v>208626.62</v>
      </c>
      <c r="AJ603" s="22">
        <v>444475.11</v>
      </c>
      <c r="AK603" s="21" t="s">
        <v>532</v>
      </c>
      <c r="AL603" s="21" t="s">
        <v>2168</v>
      </c>
      <c r="AM603" s="26" t="s">
        <v>48</v>
      </c>
      <c r="AN603" s="27">
        <v>0</v>
      </c>
      <c r="AS603">
        <f t="shared" si="18"/>
        <v>2401</v>
      </c>
      <c r="AT603" t="str">
        <f t="shared" si="19"/>
        <v>Região Rural da Capital Regional de Mossoró</v>
      </c>
      <c r="BE603">
        <v>1503077</v>
      </c>
      <c r="BF603">
        <v>15</v>
      </c>
      <c r="BG603" t="s">
        <v>11200</v>
      </c>
      <c r="BH603" t="s">
        <v>11201</v>
      </c>
      <c r="BI603" t="s">
        <v>11076</v>
      </c>
      <c r="BJ603" t="s">
        <v>11731</v>
      </c>
      <c r="BK603">
        <v>2101</v>
      </c>
      <c r="BL603" t="s">
        <v>11732</v>
      </c>
      <c r="BM603" t="s">
        <v>11733</v>
      </c>
    </row>
    <row r="604" spans="1:65" x14ac:dyDescent="0.25">
      <c r="A604" s="17" t="s">
        <v>1696</v>
      </c>
      <c r="B604" s="18">
        <v>1</v>
      </c>
      <c r="C604" s="19" t="s">
        <v>2169</v>
      </c>
      <c r="D604" s="20" t="s">
        <v>1924</v>
      </c>
      <c r="E604" s="20" t="s">
        <v>2164</v>
      </c>
      <c r="F604" s="21">
        <v>2311801</v>
      </c>
      <c r="G604" s="20" t="s">
        <v>2170</v>
      </c>
      <c r="H604" s="22">
        <v>2352.89</v>
      </c>
      <c r="I604" s="22">
        <v>945.27</v>
      </c>
      <c r="J604" s="22">
        <v>945.27</v>
      </c>
      <c r="K604" s="22">
        <v>2352.89</v>
      </c>
      <c r="L604" s="22">
        <v>945.27</v>
      </c>
      <c r="M604" s="23">
        <v>16</v>
      </c>
      <c r="N604" s="19" t="s">
        <v>44</v>
      </c>
      <c r="O604" s="22">
        <v>17.18</v>
      </c>
      <c r="P604" s="22">
        <v>1E-3</v>
      </c>
      <c r="Q604" s="22">
        <v>1E-3</v>
      </c>
      <c r="R604" s="22">
        <v>24.8</v>
      </c>
      <c r="S604" s="22">
        <v>1.0000000000000001E-5</v>
      </c>
      <c r="T604" s="22">
        <v>1.0000000000000001E-5</v>
      </c>
      <c r="U604" s="22">
        <v>856.9</v>
      </c>
      <c r="V604" s="22">
        <v>63.5</v>
      </c>
      <c r="W604" s="22">
        <v>1E-3</v>
      </c>
      <c r="X604" s="22">
        <v>1E-3</v>
      </c>
      <c r="Y604" s="22">
        <v>5</v>
      </c>
      <c r="Z604" s="22">
        <v>55</v>
      </c>
      <c r="AA604" s="22">
        <v>30</v>
      </c>
      <c r="AB604" s="22">
        <v>1E-3</v>
      </c>
      <c r="AC604" s="22">
        <v>1E-3</v>
      </c>
      <c r="AD604" s="22">
        <v>10</v>
      </c>
      <c r="AE604" s="24">
        <v>100.00400000000002</v>
      </c>
      <c r="AF604" s="19" t="s">
        <v>65</v>
      </c>
      <c r="AG604" s="25">
        <v>0.499</v>
      </c>
      <c r="AH604" s="22">
        <v>41415.620000000003</v>
      </c>
      <c r="AI604" s="22">
        <v>109708.4</v>
      </c>
      <c r="AJ604" s="22">
        <v>151124.01999999999</v>
      </c>
      <c r="AK604" s="21" t="s">
        <v>2171</v>
      </c>
      <c r="AL604" s="21" t="s">
        <v>2172</v>
      </c>
      <c r="AM604" s="26" t="s">
        <v>48</v>
      </c>
      <c r="AN604" s="27">
        <v>0</v>
      </c>
      <c r="AS604">
        <f t="shared" si="18"/>
        <v>2401</v>
      </c>
      <c r="AT604" t="str">
        <f t="shared" si="19"/>
        <v>Região Rural da Capital Regional de Mossoró</v>
      </c>
      <c r="BE604">
        <v>1504950</v>
      </c>
      <c r="BF604">
        <v>15</v>
      </c>
      <c r="BG604" t="s">
        <v>11200</v>
      </c>
      <c r="BH604" t="s">
        <v>11201</v>
      </c>
      <c r="BI604" t="s">
        <v>11076</v>
      </c>
      <c r="BJ604" t="s">
        <v>11734</v>
      </c>
      <c r="BK604">
        <v>2101</v>
      </c>
      <c r="BL604" t="s">
        <v>11732</v>
      </c>
      <c r="BM604" t="s">
        <v>11733</v>
      </c>
    </row>
    <row r="605" spans="1:65" x14ac:dyDescent="0.25">
      <c r="A605" s="17" t="s">
        <v>1696</v>
      </c>
      <c r="B605" s="18">
        <v>1</v>
      </c>
      <c r="C605" s="19" t="s">
        <v>2173</v>
      </c>
      <c r="D605" s="20" t="s">
        <v>1924</v>
      </c>
      <c r="E605" s="20" t="s">
        <v>2164</v>
      </c>
      <c r="F605" s="21">
        <v>2311801</v>
      </c>
      <c r="G605" s="20" t="s">
        <v>2174</v>
      </c>
      <c r="H605" s="22">
        <v>3050.29</v>
      </c>
      <c r="I605" s="22">
        <v>2360.5</v>
      </c>
      <c r="J605" s="22">
        <v>2360.5655999999999</v>
      </c>
      <c r="K605" s="22">
        <v>3050.29</v>
      </c>
      <c r="L605" s="22">
        <v>2360.5655999999999</v>
      </c>
      <c r="M605" s="23">
        <v>73</v>
      </c>
      <c r="N605" s="19" t="s">
        <v>44</v>
      </c>
      <c r="O605" s="22">
        <v>42.91</v>
      </c>
      <c r="P605" s="22">
        <v>33.99</v>
      </c>
      <c r="Q605" s="22">
        <v>73.680000000000007</v>
      </c>
      <c r="R605" s="22">
        <v>93.320999999999998</v>
      </c>
      <c r="S605" s="22">
        <v>0</v>
      </c>
      <c r="T605" s="22">
        <v>171.2</v>
      </c>
      <c r="U605" s="22">
        <v>2024.6446000000001</v>
      </c>
      <c r="V605" s="22">
        <v>71.400000000000006</v>
      </c>
      <c r="W605" s="22">
        <v>0</v>
      </c>
      <c r="X605" s="22">
        <v>0</v>
      </c>
      <c r="Y605" s="22">
        <v>35</v>
      </c>
      <c r="Z605" s="22">
        <v>40</v>
      </c>
      <c r="AA605" s="22">
        <v>0</v>
      </c>
      <c r="AB605" s="22">
        <v>15</v>
      </c>
      <c r="AC605" s="22">
        <v>0</v>
      </c>
      <c r="AD605" s="22">
        <v>10</v>
      </c>
      <c r="AE605" s="24">
        <v>100</v>
      </c>
      <c r="AF605" s="19" t="s">
        <v>65</v>
      </c>
      <c r="AG605" s="25">
        <v>0.52700000000000002</v>
      </c>
      <c r="AH605" s="22">
        <v>276090.07</v>
      </c>
      <c r="AI605" s="22">
        <v>164049.04</v>
      </c>
      <c r="AJ605" s="22">
        <v>440139.11</v>
      </c>
      <c r="AK605" s="21" t="s">
        <v>1728</v>
      </c>
      <c r="AL605" s="21" t="s">
        <v>2175</v>
      </c>
      <c r="AM605" s="26" t="s">
        <v>48</v>
      </c>
      <c r="AN605" s="27">
        <v>0</v>
      </c>
      <c r="AS605">
        <f t="shared" si="18"/>
        <v>2401</v>
      </c>
      <c r="AT605" t="str">
        <f t="shared" si="19"/>
        <v>Região Rural da Capital Regional de Mossoró</v>
      </c>
      <c r="BE605">
        <v>2100402</v>
      </c>
      <c r="BF605">
        <v>21</v>
      </c>
      <c r="BG605" t="s">
        <v>11605</v>
      </c>
      <c r="BH605" t="s">
        <v>11606</v>
      </c>
      <c r="BI605" t="s">
        <v>11359</v>
      </c>
      <c r="BJ605" t="s">
        <v>11735</v>
      </c>
      <c r="BK605">
        <v>2101</v>
      </c>
      <c r="BL605" t="s">
        <v>11732</v>
      </c>
      <c r="BM605" t="s">
        <v>11733</v>
      </c>
    </row>
    <row r="606" spans="1:65" x14ac:dyDescent="0.25">
      <c r="A606" s="17" t="s">
        <v>1696</v>
      </c>
      <c r="B606" s="18">
        <v>1</v>
      </c>
      <c r="C606" s="19" t="s">
        <v>2176</v>
      </c>
      <c r="D606" s="20" t="s">
        <v>1924</v>
      </c>
      <c r="E606" s="20" t="s">
        <v>2164</v>
      </c>
      <c r="F606" s="21">
        <v>2311801</v>
      </c>
      <c r="G606" s="20" t="s">
        <v>2177</v>
      </c>
      <c r="H606" s="22">
        <v>1267.2</v>
      </c>
      <c r="I606" s="22">
        <v>841.13</v>
      </c>
      <c r="J606" s="22">
        <v>841.13059999999996</v>
      </c>
      <c r="K606" s="22">
        <v>1267.2</v>
      </c>
      <c r="L606" s="22">
        <v>841.13059999999996</v>
      </c>
      <c r="M606" s="23">
        <v>10</v>
      </c>
      <c r="N606" s="19" t="s">
        <v>44</v>
      </c>
      <c r="O606" s="22">
        <v>15.29</v>
      </c>
      <c r="P606" s="22">
        <v>27.77</v>
      </c>
      <c r="Q606" s="22">
        <v>70.45</v>
      </c>
      <c r="R606" s="22">
        <v>21.8</v>
      </c>
      <c r="S606" s="22">
        <v>253.4</v>
      </c>
      <c r="T606" s="22">
        <v>1.0000000000000001E-5</v>
      </c>
      <c r="U606" s="22">
        <v>280.60000000000002</v>
      </c>
      <c r="V606" s="22">
        <v>14.6</v>
      </c>
      <c r="W606" s="22">
        <v>1E-3</v>
      </c>
      <c r="X606" s="22">
        <v>1E-3</v>
      </c>
      <c r="Y606" s="22">
        <v>1E-3</v>
      </c>
      <c r="Z606" s="22">
        <v>50</v>
      </c>
      <c r="AA606" s="22">
        <v>1</v>
      </c>
      <c r="AB606" s="22">
        <v>44</v>
      </c>
      <c r="AC606" s="22">
        <v>3</v>
      </c>
      <c r="AD606" s="22">
        <v>2</v>
      </c>
      <c r="AE606" s="24">
        <v>100.003</v>
      </c>
      <c r="AF606" s="19" t="s">
        <v>44</v>
      </c>
      <c r="AG606" s="25">
        <v>0.376</v>
      </c>
      <c r="AH606" s="22">
        <v>149694.51999999999</v>
      </c>
      <c r="AI606" s="22">
        <v>122031.23</v>
      </c>
      <c r="AJ606" s="22">
        <v>271725.75</v>
      </c>
      <c r="AK606" s="21" t="s">
        <v>532</v>
      </c>
      <c r="AL606" s="21" t="s">
        <v>2178</v>
      </c>
      <c r="AM606" s="26" t="s">
        <v>48</v>
      </c>
      <c r="AN606" s="27">
        <v>0</v>
      </c>
      <c r="AS606">
        <f t="shared" si="18"/>
        <v>2401</v>
      </c>
      <c r="AT606" t="str">
        <f t="shared" si="19"/>
        <v>Região Rural da Capital Regional de Mossoró</v>
      </c>
      <c r="BE606">
        <v>2100477</v>
      </c>
      <c r="BF606">
        <v>21</v>
      </c>
      <c r="BG606" t="s">
        <v>11605</v>
      </c>
      <c r="BH606" t="s">
        <v>11606</v>
      </c>
      <c r="BI606" t="s">
        <v>11359</v>
      </c>
      <c r="BJ606" t="s">
        <v>11736</v>
      </c>
      <c r="BK606">
        <v>2101</v>
      </c>
      <c r="BL606" t="s">
        <v>11732</v>
      </c>
      <c r="BM606" t="s">
        <v>11733</v>
      </c>
    </row>
    <row r="607" spans="1:65" x14ac:dyDescent="0.25">
      <c r="A607" s="17" t="s">
        <v>1696</v>
      </c>
      <c r="B607" s="18">
        <v>1</v>
      </c>
      <c r="C607" s="19" t="s">
        <v>2179</v>
      </c>
      <c r="D607" s="20" t="s">
        <v>1924</v>
      </c>
      <c r="E607" s="20" t="s">
        <v>2164</v>
      </c>
      <c r="F607" s="21">
        <v>2311801</v>
      </c>
      <c r="G607" s="20" t="s">
        <v>2180</v>
      </c>
      <c r="H607" s="22">
        <v>4143.7</v>
      </c>
      <c r="I607" s="22">
        <v>1882.64</v>
      </c>
      <c r="J607" s="22">
        <v>1882.64</v>
      </c>
      <c r="K607" s="22">
        <v>4143.7</v>
      </c>
      <c r="L607" s="22">
        <v>1882.64</v>
      </c>
      <c r="M607" s="23">
        <v>32</v>
      </c>
      <c r="N607" s="19" t="s">
        <v>44</v>
      </c>
      <c r="O607" s="22">
        <v>34.22</v>
      </c>
      <c r="P607" s="22">
        <v>40.6</v>
      </c>
      <c r="Q607" s="22">
        <v>79.599999999999994</v>
      </c>
      <c r="R607" s="22">
        <v>61.9</v>
      </c>
      <c r="S607" s="22">
        <v>1.0000000000000001E-5</v>
      </c>
      <c r="T607" s="22">
        <v>1.0000000000000001E-5</v>
      </c>
      <c r="U607" s="22">
        <v>1007.8</v>
      </c>
      <c r="V607" s="22">
        <v>80.599999999999994</v>
      </c>
      <c r="W607" s="22">
        <v>1E-3</v>
      </c>
      <c r="X607" s="22">
        <v>1E-3</v>
      </c>
      <c r="Y607" s="22">
        <v>10</v>
      </c>
      <c r="Z607" s="22">
        <v>50</v>
      </c>
      <c r="AA607" s="22">
        <v>30</v>
      </c>
      <c r="AB607" s="22">
        <v>1E-3</v>
      </c>
      <c r="AC607" s="22">
        <v>1E-3</v>
      </c>
      <c r="AD607" s="22">
        <v>10</v>
      </c>
      <c r="AE607" s="24">
        <v>100.00400000000002</v>
      </c>
      <c r="AF607" s="19" t="s">
        <v>44</v>
      </c>
      <c r="AG607" s="25">
        <v>0.59499999999999997</v>
      </c>
      <c r="AH607" s="22">
        <v>489523.75</v>
      </c>
      <c r="AI607" s="22">
        <v>246061.45</v>
      </c>
      <c r="AJ607" s="22">
        <v>735585.2</v>
      </c>
      <c r="AK607" s="21" t="s">
        <v>2171</v>
      </c>
      <c r="AL607" s="21" t="s">
        <v>2172</v>
      </c>
      <c r="AM607" s="26" t="s">
        <v>48</v>
      </c>
      <c r="AN607" s="27">
        <v>0</v>
      </c>
      <c r="AS607">
        <f t="shared" si="18"/>
        <v>2401</v>
      </c>
      <c r="AT607" t="str">
        <f t="shared" si="19"/>
        <v>Região Rural da Capital Regional de Mossoró</v>
      </c>
      <c r="BE607">
        <v>2100550</v>
      </c>
      <c r="BF607">
        <v>21</v>
      </c>
      <c r="BG607" t="s">
        <v>11605</v>
      </c>
      <c r="BH607" t="s">
        <v>11606</v>
      </c>
      <c r="BI607" t="s">
        <v>11359</v>
      </c>
      <c r="BJ607" t="s">
        <v>11737</v>
      </c>
      <c r="BK607">
        <v>2101</v>
      </c>
      <c r="BL607" t="s">
        <v>11732</v>
      </c>
      <c r="BM607" t="s">
        <v>11733</v>
      </c>
    </row>
    <row r="608" spans="1:65" x14ac:dyDescent="0.25">
      <c r="A608" s="17" t="s">
        <v>1696</v>
      </c>
      <c r="B608" s="18">
        <v>1</v>
      </c>
      <c r="C608" s="19" t="s">
        <v>2181</v>
      </c>
      <c r="D608" s="20" t="s">
        <v>1924</v>
      </c>
      <c r="E608" s="20" t="s">
        <v>2164</v>
      </c>
      <c r="F608" s="21">
        <v>2311801</v>
      </c>
      <c r="G608" s="20" t="s">
        <v>2182</v>
      </c>
      <c r="H608" s="22">
        <v>1026.3699999999999</v>
      </c>
      <c r="I608" s="22">
        <v>954.20370000000003</v>
      </c>
      <c r="J608" s="22">
        <v>954.20370000000003</v>
      </c>
      <c r="K608" s="22">
        <v>1026.3699999999999</v>
      </c>
      <c r="L608" s="22">
        <v>954.20370000000003</v>
      </c>
      <c r="M608" s="23">
        <v>12</v>
      </c>
      <c r="N608" s="19" t="s">
        <v>44</v>
      </c>
      <c r="O608" s="22">
        <v>17.34</v>
      </c>
      <c r="P608" s="22">
        <v>100</v>
      </c>
      <c r="Q608" s="22">
        <v>82.84</v>
      </c>
      <c r="R608" s="22">
        <v>35.799999999999997</v>
      </c>
      <c r="S608" s="22">
        <v>210.1</v>
      </c>
      <c r="T608" s="22">
        <v>683.9</v>
      </c>
      <c r="U608" s="22">
        <v>1.0000000000000001E-5</v>
      </c>
      <c r="V608" s="22">
        <v>24.4</v>
      </c>
      <c r="W608" s="22">
        <v>1E-3</v>
      </c>
      <c r="X608" s="22">
        <v>1E-3</v>
      </c>
      <c r="Y608" s="22">
        <v>1E-3</v>
      </c>
      <c r="Z608" s="22">
        <v>50</v>
      </c>
      <c r="AA608" s="22">
        <v>1</v>
      </c>
      <c r="AB608" s="22">
        <v>40</v>
      </c>
      <c r="AC608" s="22">
        <v>4</v>
      </c>
      <c r="AD608" s="22">
        <v>5</v>
      </c>
      <c r="AE608" s="24">
        <v>100.003</v>
      </c>
      <c r="AF608" s="19" t="s">
        <v>57</v>
      </c>
      <c r="AG608" s="25">
        <v>0.29499999999999998</v>
      </c>
      <c r="AH608" s="22">
        <v>175549.21</v>
      </c>
      <c r="AI608" s="22">
        <v>108607.47</v>
      </c>
      <c r="AJ608" s="22">
        <v>284156.68</v>
      </c>
      <c r="AK608" s="21" t="s">
        <v>2183</v>
      </c>
      <c r="AL608" s="21" t="s">
        <v>2184</v>
      </c>
      <c r="AM608" s="26" t="s">
        <v>48</v>
      </c>
      <c r="AN608" s="27">
        <v>0</v>
      </c>
      <c r="AS608">
        <f t="shared" si="18"/>
        <v>2401</v>
      </c>
      <c r="AT608" t="str">
        <f t="shared" si="19"/>
        <v>Região Rural da Capital Regional de Mossoró</v>
      </c>
      <c r="BE608">
        <v>2100873</v>
      </c>
      <c r="BF608">
        <v>21</v>
      </c>
      <c r="BG608" t="s">
        <v>11605</v>
      </c>
      <c r="BH608" t="s">
        <v>11606</v>
      </c>
      <c r="BI608" t="s">
        <v>11359</v>
      </c>
      <c r="BJ608" t="s">
        <v>11738</v>
      </c>
      <c r="BK608">
        <v>2101</v>
      </c>
      <c r="BL608" t="s">
        <v>11732</v>
      </c>
      <c r="BM608" t="s">
        <v>11733</v>
      </c>
    </row>
    <row r="609" spans="1:65" x14ac:dyDescent="0.25">
      <c r="A609" s="17" t="s">
        <v>1696</v>
      </c>
      <c r="B609" s="18">
        <v>1</v>
      </c>
      <c r="C609" s="19" t="s">
        <v>2185</v>
      </c>
      <c r="D609" s="20" t="s">
        <v>1924</v>
      </c>
      <c r="E609" s="20" t="s">
        <v>2164</v>
      </c>
      <c r="F609" s="21">
        <v>2311801</v>
      </c>
      <c r="G609" s="20" t="s">
        <v>2186</v>
      </c>
      <c r="H609" s="22">
        <v>1178.8</v>
      </c>
      <c r="I609" s="22">
        <v>1288.0250000000001</v>
      </c>
      <c r="J609" s="22">
        <v>1288.0250000000001</v>
      </c>
      <c r="K609" s="22">
        <v>1178.8</v>
      </c>
      <c r="L609" s="22">
        <v>1178.8</v>
      </c>
      <c r="M609" s="23">
        <v>15</v>
      </c>
      <c r="N609" s="19" t="s">
        <v>44</v>
      </c>
      <c r="O609" s="22">
        <v>23.41</v>
      </c>
      <c r="P609" s="22">
        <v>85.15</v>
      </c>
      <c r="Q609" s="22">
        <v>92.58</v>
      </c>
      <c r="R609" s="22">
        <v>25.8</v>
      </c>
      <c r="S609" s="22">
        <v>235.7</v>
      </c>
      <c r="T609" s="22">
        <v>872.3</v>
      </c>
      <c r="U609" s="22">
        <v>150.80000000000001</v>
      </c>
      <c r="V609" s="22">
        <v>3.5</v>
      </c>
      <c r="W609" s="22">
        <v>0</v>
      </c>
      <c r="X609" s="22">
        <v>0</v>
      </c>
      <c r="Y609" s="22">
        <v>0</v>
      </c>
      <c r="Z609" s="22">
        <v>40</v>
      </c>
      <c r="AA609" s="22">
        <v>5</v>
      </c>
      <c r="AB609" s="22">
        <v>40</v>
      </c>
      <c r="AC609" s="22">
        <v>5</v>
      </c>
      <c r="AD609" s="22">
        <v>10</v>
      </c>
      <c r="AE609" s="24">
        <v>100</v>
      </c>
      <c r="AF609" s="19" t="s">
        <v>65</v>
      </c>
      <c r="AG609" s="25">
        <v>0.312</v>
      </c>
      <c r="AH609" s="22">
        <v>243853.26</v>
      </c>
      <c r="AI609" s="22">
        <v>123420.36</v>
      </c>
      <c r="AJ609" s="22">
        <v>367273.62</v>
      </c>
      <c r="AK609" s="21" t="s">
        <v>2133</v>
      </c>
      <c r="AL609" s="21" t="s">
        <v>2187</v>
      </c>
      <c r="AM609" s="26" t="s">
        <v>48</v>
      </c>
      <c r="AN609" s="27">
        <v>0</v>
      </c>
      <c r="AS609">
        <f t="shared" si="18"/>
        <v>2401</v>
      </c>
      <c r="AT609" t="str">
        <f t="shared" si="19"/>
        <v>Região Rural da Capital Regional de Mossoró</v>
      </c>
      <c r="BE609">
        <v>2101772</v>
      </c>
      <c r="BF609">
        <v>21</v>
      </c>
      <c r="BG609" t="s">
        <v>11605</v>
      </c>
      <c r="BH609" t="s">
        <v>11606</v>
      </c>
      <c r="BI609" t="s">
        <v>11359</v>
      </c>
      <c r="BJ609" t="s">
        <v>11739</v>
      </c>
      <c r="BK609">
        <v>2101</v>
      </c>
      <c r="BL609" t="s">
        <v>11732</v>
      </c>
      <c r="BM609" t="s">
        <v>11733</v>
      </c>
    </row>
    <row r="610" spans="1:65" x14ac:dyDescent="0.25">
      <c r="A610" s="17" t="s">
        <v>1696</v>
      </c>
      <c r="B610" s="18">
        <v>1</v>
      </c>
      <c r="C610" s="19" t="s">
        <v>2188</v>
      </c>
      <c r="D610" s="20" t="s">
        <v>1924</v>
      </c>
      <c r="E610" s="20" t="s">
        <v>2164</v>
      </c>
      <c r="F610" s="21">
        <v>2311801</v>
      </c>
      <c r="G610" s="20" t="s">
        <v>2189</v>
      </c>
      <c r="H610" s="22">
        <v>1062.0999999999999</v>
      </c>
      <c r="I610" s="22">
        <v>1062.0999999999999</v>
      </c>
      <c r="J610" s="22">
        <v>1062.0999999999999</v>
      </c>
      <c r="K610" s="22">
        <v>1110.3800000000001</v>
      </c>
      <c r="L610" s="22">
        <v>1062.1500000000001</v>
      </c>
      <c r="M610" s="23">
        <v>15</v>
      </c>
      <c r="N610" s="19" t="s">
        <v>44</v>
      </c>
      <c r="O610" s="22">
        <v>19.309999999999999</v>
      </c>
      <c r="P610" s="22">
        <v>5.74</v>
      </c>
      <c r="Q610" s="22">
        <v>69.12</v>
      </c>
      <c r="R610" s="22">
        <v>15.1</v>
      </c>
      <c r="S610" s="22">
        <v>1.0000000000000001E-5</v>
      </c>
      <c r="T610" s="22">
        <v>318.60000000000002</v>
      </c>
      <c r="U610" s="22">
        <v>723.4</v>
      </c>
      <c r="V610" s="22">
        <v>1.6</v>
      </c>
      <c r="W610" s="22">
        <v>0</v>
      </c>
      <c r="X610" s="22">
        <v>0</v>
      </c>
      <c r="Y610" s="22">
        <v>0</v>
      </c>
      <c r="Z610" s="22">
        <v>50</v>
      </c>
      <c r="AA610" s="22">
        <v>10</v>
      </c>
      <c r="AB610" s="22">
        <v>35</v>
      </c>
      <c r="AC610" s="22">
        <v>3</v>
      </c>
      <c r="AD610" s="22">
        <v>2</v>
      </c>
      <c r="AE610" s="24">
        <v>100</v>
      </c>
      <c r="AF610" s="19" t="s">
        <v>65</v>
      </c>
      <c r="AG610" s="25">
        <v>0.34599999999999997</v>
      </c>
      <c r="AH610" s="22">
        <v>61350.11</v>
      </c>
      <c r="AI610" s="22">
        <v>129401.95</v>
      </c>
      <c r="AJ610" s="22">
        <v>190752.06</v>
      </c>
      <c r="AK610" s="21" t="s">
        <v>2190</v>
      </c>
      <c r="AL610" s="21" t="s">
        <v>2191</v>
      </c>
      <c r="AM610" s="26" t="s">
        <v>48</v>
      </c>
      <c r="AN610" s="27">
        <v>0</v>
      </c>
      <c r="AS610">
        <f t="shared" si="18"/>
        <v>2401</v>
      </c>
      <c r="AT610" t="str">
        <f t="shared" si="19"/>
        <v>Região Rural da Capital Regional de Mossoró</v>
      </c>
      <c r="BE610">
        <v>2101970</v>
      </c>
      <c r="BF610">
        <v>21</v>
      </c>
      <c r="BG610" t="s">
        <v>11605</v>
      </c>
      <c r="BH610" t="s">
        <v>11606</v>
      </c>
      <c r="BI610" t="s">
        <v>11359</v>
      </c>
      <c r="BJ610" t="s">
        <v>11740</v>
      </c>
      <c r="BK610">
        <v>2101</v>
      </c>
      <c r="BL610" t="s">
        <v>11732</v>
      </c>
      <c r="BM610" t="s">
        <v>11733</v>
      </c>
    </row>
    <row r="611" spans="1:65" x14ac:dyDescent="0.25">
      <c r="A611" s="17" t="s">
        <v>1696</v>
      </c>
      <c r="B611" s="18">
        <v>1</v>
      </c>
      <c r="C611" s="19" t="s">
        <v>2192</v>
      </c>
      <c r="D611" s="20" t="s">
        <v>2193</v>
      </c>
      <c r="E611" s="20" t="s">
        <v>2193</v>
      </c>
      <c r="F611" s="21">
        <v>2312205</v>
      </c>
      <c r="G611" s="20" t="s">
        <v>2194</v>
      </c>
      <c r="H611" s="22">
        <v>1742</v>
      </c>
      <c r="I611" s="22">
        <v>1625.6</v>
      </c>
      <c r="J611" s="22">
        <v>1625.6457</v>
      </c>
      <c r="K611" s="22">
        <v>1742</v>
      </c>
      <c r="L611" s="22">
        <v>1625.6457</v>
      </c>
      <c r="M611" s="23">
        <v>45</v>
      </c>
      <c r="N611" s="19" t="s">
        <v>44</v>
      </c>
      <c r="O611" s="22">
        <v>29.55</v>
      </c>
      <c r="P611" s="22">
        <v>49.16</v>
      </c>
      <c r="Q611" s="22">
        <v>90.71</v>
      </c>
      <c r="R611" s="22">
        <v>325</v>
      </c>
      <c r="S611" s="22">
        <v>0</v>
      </c>
      <c r="T611" s="22">
        <v>0</v>
      </c>
      <c r="U611" s="22">
        <v>625.64570000000003</v>
      </c>
      <c r="V611" s="22">
        <v>70</v>
      </c>
      <c r="W611" s="22">
        <v>0</v>
      </c>
      <c r="X611" s="22">
        <v>0</v>
      </c>
      <c r="Y611" s="22">
        <v>20</v>
      </c>
      <c r="Z611" s="22">
        <v>25</v>
      </c>
      <c r="AA611" s="22">
        <v>0</v>
      </c>
      <c r="AB611" s="22">
        <v>25</v>
      </c>
      <c r="AC611" s="22">
        <v>20</v>
      </c>
      <c r="AD611" s="22">
        <v>10</v>
      </c>
      <c r="AE611" s="24">
        <v>100</v>
      </c>
      <c r="AF611" s="19" t="s">
        <v>65</v>
      </c>
      <c r="AG611" s="25">
        <v>0.498</v>
      </c>
      <c r="AH611" s="22">
        <v>169129.29</v>
      </c>
      <c r="AI611" s="22">
        <v>95181.56</v>
      </c>
      <c r="AJ611" s="22">
        <v>264310.84999999998</v>
      </c>
      <c r="AK611" s="21" t="s">
        <v>2078</v>
      </c>
      <c r="AL611" s="21" t="s">
        <v>2195</v>
      </c>
      <c r="AM611" s="26" t="s">
        <v>48</v>
      </c>
      <c r="AN611" s="27">
        <v>0</v>
      </c>
      <c r="AS611">
        <f t="shared" si="18"/>
        <v>2301</v>
      </c>
      <c r="AT611" t="str">
        <f t="shared" si="19"/>
        <v>Região Rural da Capital Regional de Sobral</v>
      </c>
      <c r="BE611">
        <v>2102002</v>
      </c>
      <c r="BF611">
        <v>21</v>
      </c>
      <c r="BG611" t="s">
        <v>11605</v>
      </c>
      <c r="BH611" t="s">
        <v>11606</v>
      </c>
      <c r="BI611" t="s">
        <v>11359</v>
      </c>
      <c r="BJ611" t="s">
        <v>11741</v>
      </c>
      <c r="BK611">
        <v>2101</v>
      </c>
      <c r="BL611" t="s">
        <v>11732</v>
      </c>
      <c r="BM611" t="s">
        <v>11733</v>
      </c>
    </row>
    <row r="612" spans="1:65" x14ac:dyDescent="0.25">
      <c r="A612" s="17" t="s">
        <v>1696</v>
      </c>
      <c r="B612" s="18">
        <v>1</v>
      </c>
      <c r="C612" s="19" t="s">
        <v>2196</v>
      </c>
      <c r="D612" s="20" t="s">
        <v>2193</v>
      </c>
      <c r="E612" s="20" t="s">
        <v>2193</v>
      </c>
      <c r="F612" s="21">
        <v>2312205</v>
      </c>
      <c r="G612" s="20" t="s">
        <v>2197</v>
      </c>
      <c r="H612" s="22">
        <v>3136</v>
      </c>
      <c r="I612" s="22">
        <v>3022.52</v>
      </c>
      <c r="J612" s="22">
        <v>3022.52</v>
      </c>
      <c r="K612" s="22">
        <v>3136</v>
      </c>
      <c r="L612" s="22">
        <v>3022.52</v>
      </c>
      <c r="M612" s="23">
        <v>46</v>
      </c>
      <c r="N612" s="19" t="s">
        <v>44</v>
      </c>
      <c r="O612" s="22">
        <v>54.95</v>
      </c>
      <c r="P612" s="22">
        <v>1</v>
      </c>
      <c r="Q612" s="22">
        <v>146.5</v>
      </c>
      <c r="R612" s="22">
        <v>152.44999999999999</v>
      </c>
      <c r="S612" s="22">
        <v>1.0000000000000001E-5</v>
      </c>
      <c r="T612" s="22">
        <v>0</v>
      </c>
      <c r="U612" s="22">
        <v>2661.28</v>
      </c>
      <c r="V612" s="22">
        <v>230.31</v>
      </c>
      <c r="W612" s="22">
        <v>1E-3</v>
      </c>
      <c r="X612" s="22">
        <v>1E-3</v>
      </c>
      <c r="Y612" s="22">
        <v>0</v>
      </c>
      <c r="Z612" s="22">
        <v>32.85</v>
      </c>
      <c r="AA612" s="22">
        <v>1E-3</v>
      </c>
      <c r="AB612" s="22">
        <v>0</v>
      </c>
      <c r="AC612" s="22">
        <v>60.5</v>
      </c>
      <c r="AD612" s="22">
        <v>6.65</v>
      </c>
      <c r="AE612" s="24">
        <v>100.00300000000001</v>
      </c>
      <c r="AF612" s="19" t="s">
        <v>64</v>
      </c>
      <c r="AG612" s="25">
        <v>0.378</v>
      </c>
      <c r="AH612" s="22">
        <v>571568.06000000006</v>
      </c>
      <c r="AI612" s="22">
        <v>94605.02</v>
      </c>
      <c r="AJ612" s="22">
        <v>666173.08000000007</v>
      </c>
      <c r="AK612" s="21" t="s">
        <v>685</v>
      </c>
      <c r="AL612" s="21" t="s">
        <v>2198</v>
      </c>
      <c r="AM612" s="26" t="s">
        <v>48</v>
      </c>
      <c r="AN612" s="27">
        <v>0</v>
      </c>
      <c r="AS612">
        <f t="shared" si="18"/>
        <v>2301</v>
      </c>
      <c r="AT612" t="str">
        <f t="shared" si="19"/>
        <v>Região Rural da Capital Regional de Sobral</v>
      </c>
      <c r="BE612">
        <v>2102606</v>
      </c>
      <c r="BF612">
        <v>21</v>
      </c>
      <c r="BG612" t="s">
        <v>11605</v>
      </c>
      <c r="BH612" t="s">
        <v>11606</v>
      </c>
      <c r="BI612" t="s">
        <v>11359</v>
      </c>
      <c r="BJ612" t="s">
        <v>11742</v>
      </c>
      <c r="BK612">
        <v>2101</v>
      </c>
      <c r="BL612" t="s">
        <v>11732</v>
      </c>
      <c r="BM612" t="s">
        <v>11733</v>
      </c>
    </row>
    <row r="613" spans="1:65" x14ac:dyDescent="0.25">
      <c r="A613" s="17" t="s">
        <v>1696</v>
      </c>
      <c r="B613" s="18">
        <v>1</v>
      </c>
      <c r="C613" s="19" t="s">
        <v>2199</v>
      </c>
      <c r="D613" s="20" t="s">
        <v>2193</v>
      </c>
      <c r="E613" s="20" t="s">
        <v>2193</v>
      </c>
      <c r="F613" s="21">
        <v>2312205</v>
      </c>
      <c r="G613" s="20" t="s">
        <v>2200</v>
      </c>
      <c r="H613" s="22">
        <v>1.0000000000000001E-5</v>
      </c>
      <c r="I613" s="22">
        <v>4544.8</v>
      </c>
      <c r="J613" s="22">
        <v>4544</v>
      </c>
      <c r="K613" s="22">
        <v>4544.8064999999997</v>
      </c>
      <c r="L613" s="22">
        <v>4544</v>
      </c>
      <c r="M613" s="23">
        <v>45</v>
      </c>
      <c r="N613" s="19" t="s">
        <v>44</v>
      </c>
      <c r="O613" s="22">
        <v>82.63</v>
      </c>
      <c r="P613" s="22">
        <v>77.2</v>
      </c>
      <c r="Q613" s="22">
        <v>99.1</v>
      </c>
      <c r="R613" s="22">
        <v>207.25</v>
      </c>
      <c r="S613" s="22">
        <v>1.0000000000000001E-5</v>
      </c>
      <c r="T613" s="22">
        <v>900</v>
      </c>
      <c r="U613" s="22">
        <v>744.92</v>
      </c>
      <c r="V613" s="22">
        <v>165.37</v>
      </c>
      <c r="W613" s="22">
        <v>1E-3</v>
      </c>
      <c r="X613" s="22">
        <v>1E-3</v>
      </c>
      <c r="Y613" s="22">
        <v>7</v>
      </c>
      <c r="Z613" s="22">
        <v>30</v>
      </c>
      <c r="AA613" s="22">
        <v>35</v>
      </c>
      <c r="AB613" s="22">
        <v>20</v>
      </c>
      <c r="AC613" s="22">
        <v>1E-3</v>
      </c>
      <c r="AD613" s="22">
        <v>8</v>
      </c>
      <c r="AE613" s="24">
        <v>100.00300000000001</v>
      </c>
      <c r="AF613" s="19" t="s">
        <v>64</v>
      </c>
      <c r="AG613" s="25">
        <v>0.52600000000000002</v>
      </c>
      <c r="AH613" s="22">
        <v>248009.4</v>
      </c>
      <c r="AI613" s="22">
        <v>198562.6</v>
      </c>
      <c r="AJ613" s="22">
        <v>446572</v>
      </c>
      <c r="AK613" s="21" t="s">
        <v>1481</v>
      </c>
      <c r="AL613" s="21" t="s">
        <v>2201</v>
      </c>
      <c r="AM613" s="26" t="s">
        <v>48</v>
      </c>
      <c r="AN613" s="27">
        <v>0</v>
      </c>
      <c r="AS613">
        <f t="shared" si="18"/>
        <v>2301</v>
      </c>
      <c r="AT613" t="str">
        <f t="shared" si="19"/>
        <v>Região Rural da Capital Regional de Sobral</v>
      </c>
      <c r="BE613">
        <v>2102903</v>
      </c>
      <c r="BF613">
        <v>21</v>
      </c>
      <c r="BG613" t="s">
        <v>11605</v>
      </c>
      <c r="BH613" t="s">
        <v>11606</v>
      </c>
      <c r="BI613" t="s">
        <v>11359</v>
      </c>
      <c r="BJ613" t="s">
        <v>11743</v>
      </c>
      <c r="BK613">
        <v>2101</v>
      </c>
      <c r="BL613" t="s">
        <v>11732</v>
      </c>
      <c r="BM613" t="s">
        <v>11733</v>
      </c>
    </row>
    <row r="614" spans="1:65" x14ac:dyDescent="0.25">
      <c r="A614" s="17" t="s">
        <v>1696</v>
      </c>
      <c r="B614" s="18">
        <v>1</v>
      </c>
      <c r="C614" s="19" t="s">
        <v>2202</v>
      </c>
      <c r="D614" s="20" t="s">
        <v>2193</v>
      </c>
      <c r="E614" s="20" t="s">
        <v>2193</v>
      </c>
      <c r="F614" s="21">
        <v>2312205</v>
      </c>
      <c r="G614" s="20" t="s">
        <v>2203</v>
      </c>
      <c r="H614" s="22">
        <v>1209</v>
      </c>
      <c r="I614" s="22">
        <v>1186.037</v>
      </c>
      <c r="J614" s="22">
        <v>1186.037</v>
      </c>
      <c r="K614" s="22">
        <v>1209</v>
      </c>
      <c r="L614" s="22">
        <v>1186.037</v>
      </c>
      <c r="M614" s="23">
        <v>28</v>
      </c>
      <c r="N614" s="19" t="s">
        <v>44</v>
      </c>
      <c r="O614" s="22">
        <v>21.56</v>
      </c>
      <c r="P614" s="22">
        <v>65.33</v>
      </c>
      <c r="Q614" s="22">
        <v>79.03</v>
      </c>
      <c r="R614" s="22">
        <v>178</v>
      </c>
      <c r="S614" s="22">
        <v>0</v>
      </c>
      <c r="T614" s="22">
        <v>540</v>
      </c>
      <c r="U614" s="22">
        <v>303.03699999999998</v>
      </c>
      <c r="V614" s="22">
        <v>118</v>
      </c>
      <c r="W614" s="22">
        <v>0</v>
      </c>
      <c r="X614" s="22">
        <v>0</v>
      </c>
      <c r="Y614" s="22">
        <v>10</v>
      </c>
      <c r="Z614" s="22">
        <v>30</v>
      </c>
      <c r="AA614" s="22">
        <v>0</v>
      </c>
      <c r="AB614" s="22">
        <v>30</v>
      </c>
      <c r="AC614" s="22">
        <v>20</v>
      </c>
      <c r="AD614" s="22">
        <v>10</v>
      </c>
      <c r="AE614" s="24">
        <v>100</v>
      </c>
      <c r="AF614" s="19" t="s">
        <v>64</v>
      </c>
      <c r="AG614" s="25">
        <v>0.47899999999999998</v>
      </c>
      <c r="AH614" s="22">
        <v>101414.49</v>
      </c>
      <c r="AI614" s="22">
        <v>79500</v>
      </c>
      <c r="AJ614" s="22">
        <v>180914.49</v>
      </c>
      <c r="AK614" s="21" t="s">
        <v>501</v>
      </c>
      <c r="AL614" s="21" t="s">
        <v>696</v>
      </c>
      <c r="AM614" s="26" t="s">
        <v>48</v>
      </c>
      <c r="AN614" s="27">
        <v>0</v>
      </c>
      <c r="AS614">
        <f t="shared" si="18"/>
        <v>2301</v>
      </c>
      <c r="AT614" t="str">
        <f t="shared" si="19"/>
        <v>Região Rural da Capital Regional de Sobral</v>
      </c>
      <c r="BE614">
        <v>2103158</v>
      </c>
      <c r="BF614">
        <v>21</v>
      </c>
      <c r="BG614" t="s">
        <v>11605</v>
      </c>
      <c r="BH614" t="s">
        <v>11606</v>
      </c>
      <c r="BI614" t="s">
        <v>11359</v>
      </c>
      <c r="BJ614" t="s">
        <v>11744</v>
      </c>
      <c r="BK614">
        <v>2101</v>
      </c>
      <c r="BL614" t="s">
        <v>11732</v>
      </c>
      <c r="BM614" t="s">
        <v>11733</v>
      </c>
    </row>
    <row r="615" spans="1:65" x14ac:dyDescent="0.25">
      <c r="A615" s="17" t="s">
        <v>1696</v>
      </c>
      <c r="B615" s="18">
        <v>1</v>
      </c>
      <c r="C615" s="19" t="s">
        <v>2204</v>
      </c>
      <c r="D615" s="20" t="s">
        <v>2193</v>
      </c>
      <c r="E615" s="20" t="s">
        <v>2193</v>
      </c>
      <c r="F615" s="21">
        <v>2312205</v>
      </c>
      <c r="G615" s="20" t="s">
        <v>2205</v>
      </c>
      <c r="H615" s="22">
        <v>1.0000000000000001E-5</v>
      </c>
      <c r="I615" s="22">
        <v>1943.9</v>
      </c>
      <c r="J615" s="22">
        <v>1946.9983</v>
      </c>
      <c r="K615" s="22">
        <v>1946.9983</v>
      </c>
      <c r="L615" s="22">
        <v>1451.9</v>
      </c>
      <c r="M615" s="23">
        <v>35</v>
      </c>
      <c r="N615" s="19" t="s">
        <v>44</v>
      </c>
      <c r="O615" s="22">
        <v>35.340000000000003</v>
      </c>
      <c r="P615" s="22">
        <v>34.950000000000003</v>
      </c>
      <c r="Q615" s="22">
        <v>139.91999999999999</v>
      </c>
      <c r="R615" s="22">
        <v>125.81</v>
      </c>
      <c r="S615" s="22">
        <v>1.0000000000000001E-5</v>
      </c>
      <c r="T615" s="22">
        <v>626.66999999999996</v>
      </c>
      <c r="U615" s="22">
        <v>1150.21</v>
      </c>
      <c r="V615" s="22">
        <v>41.3</v>
      </c>
      <c r="W615" s="22">
        <v>0</v>
      </c>
      <c r="X615" s="22">
        <v>0</v>
      </c>
      <c r="Y615" s="22">
        <v>20</v>
      </c>
      <c r="Z615" s="22">
        <v>45</v>
      </c>
      <c r="AA615" s="22">
        <v>5</v>
      </c>
      <c r="AB615" s="22">
        <v>20</v>
      </c>
      <c r="AC615" s="22">
        <v>5</v>
      </c>
      <c r="AD615" s="22">
        <v>5</v>
      </c>
      <c r="AE615" s="24">
        <v>100</v>
      </c>
      <c r="AF615" s="19" t="s">
        <v>57</v>
      </c>
      <c r="AG615" s="25">
        <v>0.34200000000000003</v>
      </c>
      <c r="AH615" s="22">
        <v>49863.99</v>
      </c>
      <c r="AI615" s="22">
        <v>149850.6</v>
      </c>
      <c r="AJ615" s="22">
        <v>199714.59</v>
      </c>
      <c r="AK615" s="21" t="s">
        <v>2190</v>
      </c>
      <c r="AL615" s="21" t="s">
        <v>2206</v>
      </c>
      <c r="AM615" s="26" t="s">
        <v>48</v>
      </c>
      <c r="AN615" s="27">
        <v>0</v>
      </c>
      <c r="AS615">
        <f t="shared" si="18"/>
        <v>2301</v>
      </c>
      <c r="AT615" t="str">
        <f t="shared" si="19"/>
        <v>Região Rural da Capital Regional de Sobral</v>
      </c>
      <c r="BE615">
        <v>2103174</v>
      </c>
      <c r="BF615">
        <v>21</v>
      </c>
      <c r="BG615" t="s">
        <v>11605</v>
      </c>
      <c r="BH615" t="s">
        <v>11606</v>
      </c>
      <c r="BI615" t="s">
        <v>11359</v>
      </c>
      <c r="BJ615" t="s">
        <v>11745</v>
      </c>
      <c r="BK615">
        <v>2101</v>
      </c>
      <c r="BL615" t="s">
        <v>11732</v>
      </c>
      <c r="BM615" t="s">
        <v>11733</v>
      </c>
    </row>
    <row r="616" spans="1:65" x14ac:dyDescent="0.25">
      <c r="A616" s="17" t="s">
        <v>1696</v>
      </c>
      <c r="B616" s="18">
        <v>1</v>
      </c>
      <c r="C616" s="19" t="s">
        <v>2207</v>
      </c>
      <c r="D616" s="20" t="s">
        <v>2193</v>
      </c>
      <c r="E616" s="20" t="s">
        <v>2193</v>
      </c>
      <c r="F616" s="21">
        <v>2312205</v>
      </c>
      <c r="G616" s="20" t="s">
        <v>2208</v>
      </c>
      <c r="H616" s="22">
        <v>1356</v>
      </c>
      <c r="I616" s="22">
        <v>1361.1</v>
      </c>
      <c r="J616" s="22">
        <v>1361.1</v>
      </c>
      <c r="K616" s="22">
        <v>1356</v>
      </c>
      <c r="L616" s="22">
        <v>1361.1</v>
      </c>
      <c r="M616" s="23">
        <v>20</v>
      </c>
      <c r="N616" s="19" t="s">
        <v>44</v>
      </c>
      <c r="O616" s="22">
        <v>24.74</v>
      </c>
      <c r="P616" s="22">
        <v>66.02</v>
      </c>
      <c r="Q616" s="22">
        <v>80.64</v>
      </c>
      <c r="R616" s="22">
        <v>81.3</v>
      </c>
      <c r="S616" s="22">
        <v>1.0000000000000001E-5</v>
      </c>
      <c r="T616" s="22">
        <v>1.0000000000000001E-5</v>
      </c>
      <c r="U616" s="22">
        <v>421.7</v>
      </c>
      <c r="V616" s="22">
        <v>38.9</v>
      </c>
      <c r="W616" s="22">
        <v>1E-3</v>
      </c>
      <c r="X616" s="22">
        <v>1E-3</v>
      </c>
      <c r="Y616" s="22">
        <v>5</v>
      </c>
      <c r="Z616" s="22">
        <v>40</v>
      </c>
      <c r="AA616" s="22">
        <v>10</v>
      </c>
      <c r="AB616" s="22">
        <v>35</v>
      </c>
      <c r="AC616" s="22">
        <v>1E-3</v>
      </c>
      <c r="AD616" s="22">
        <v>10</v>
      </c>
      <c r="AE616" s="24">
        <v>100.00300000000001</v>
      </c>
      <c r="AF616" s="19" t="s">
        <v>64</v>
      </c>
      <c r="AG616" s="25">
        <v>0.51200000000000001</v>
      </c>
      <c r="AH616" s="22">
        <v>93566.81</v>
      </c>
      <c r="AI616" s="22">
        <v>62472.61</v>
      </c>
      <c r="AJ616" s="22">
        <v>156039.41999999998</v>
      </c>
      <c r="AK616" s="21" t="s">
        <v>251</v>
      </c>
      <c r="AL616" s="21" t="s">
        <v>333</v>
      </c>
      <c r="AM616" s="26" t="s">
        <v>48</v>
      </c>
      <c r="AN616" s="27">
        <v>0</v>
      </c>
      <c r="AS616">
        <f t="shared" si="18"/>
        <v>2301</v>
      </c>
      <c r="AT616" t="str">
        <f t="shared" si="19"/>
        <v>Região Rural da Capital Regional de Sobral</v>
      </c>
      <c r="BE616">
        <v>2104305</v>
      </c>
      <c r="BF616">
        <v>21</v>
      </c>
      <c r="BG616" t="s">
        <v>11605</v>
      </c>
      <c r="BH616" t="s">
        <v>11606</v>
      </c>
      <c r="BI616" t="s">
        <v>11359</v>
      </c>
      <c r="BJ616" t="s">
        <v>11746</v>
      </c>
      <c r="BK616">
        <v>2101</v>
      </c>
      <c r="BL616" t="s">
        <v>11732</v>
      </c>
      <c r="BM616" t="s">
        <v>11733</v>
      </c>
    </row>
    <row r="617" spans="1:65" x14ac:dyDescent="0.25">
      <c r="A617" s="17" t="s">
        <v>1696</v>
      </c>
      <c r="B617" s="18">
        <v>1</v>
      </c>
      <c r="C617" s="19" t="s">
        <v>2209</v>
      </c>
      <c r="D617" s="20" t="s">
        <v>2193</v>
      </c>
      <c r="E617" s="20" t="s">
        <v>2193</v>
      </c>
      <c r="F617" s="21">
        <v>2312205</v>
      </c>
      <c r="G617" s="20" t="s">
        <v>2210</v>
      </c>
      <c r="H617" s="22">
        <v>17274.3</v>
      </c>
      <c r="I617" s="22">
        <v>13942.5173</v>
      </c>
      <c r="J617" s="22">
        <v>13942.5173</v>
      </c>
      <c r="K617" s="22">
        <v>17274.3</v>
      </c>
      <c r="L617" s="22">
        <v>13942.5173</v>
      </c>
      <c r="M617" s="23">
        <v>300</v>
      </c>
      <c r="N617" s="19" t="s">
        <v>44</v>
      </c>
      <c r="O617" s="22">
        <v>253.5</v>
      </c>
      <c r="P617" s="22">
        <v>50.55</v>
      </c>
      <c r="Q617" s="22">
        <v>83.63</v>
      </c>
      <c r="R617" s="22">
        <v>2760</v>
      </c>
      <c r="S617" s="22">
        <v>0</v>
      </c>
      <c r="T617" s="22">
        <v>4480</v>
      </c>
      <c r="U617" s="22">
        <v>4498.5173000000004</v>
      </c>
      <c r="V617" s="22">
        <v>2085.5173</v>
      </c>
      <c r="W617" s="22">
        <v>0</v>
      </c>
      <c r="X617" s="22">
        <v>0</v>
      </c>
      <c r="Y617" s="22">
        <v>20</v>
      </c>
      <c r="Z617" s="22">
        <v>30</v>
      </c>
      <c r="AA617" s="22">
        <v>0</v>
      </c>
      <c r="AB617" s="22">
        <v>15</v>
      </c>
      <c r="AC617" s="22">
        <v>20</v>
      </c>
      <c r="AD617" s="22">
        <v>15</v>
      </c>
      <c r="AE617" s="24">
        <v>100</v>
      </c>
      <c r="AF617" s="19" t="s">
        <v>44</v>
      </c>
      <c r="AG617" s="25">
        <v>0.52800000000000002</v>
      </c>
      <c r="AH617" s="22">
        <v>1003422.01</v>
      </c>
      <c r="AI617" s="22">
        <v>1030212.6</v>
      </c>
      <c r="AJ617" s="22">
        <v>2033634.6099999999</v>
      </c>
      <c r="AK617" s="21" t="s">
        <v>501</v>
      </c>
      <c r="AL617" s="21" t="s">
        <v>696</v>
      </c>
      <c r="AM617" s="26" t="s">
        <v>48</v>
      </c>
      <c r="AN617" s="27">
        <v>0</v>
      </c>
      <c r="AS617">
        <f t="shared" si="18"/>
        <v>2301</v>
      </c>
      <c r="AT617" t="str">
        <f t="shared" si="19"/>
        <v>Região Rural da Capital Regional de Sobral</v>
      </c>
      <c r="BE617">
        <v>2104651</v>
      </c>
      <c r="BF617">
        <v>21</v>
      </c>
      <c r="BG617" t="s">
        <v>11605</v>
      </c>
      <c r="BH617" t="s">
        <v>11606</v>
      </c>
      <c r="BI617" t="s">
        <v>11359</v>
      </c>
      <c r="BJ617" t="s">
        <v>11747</v>
      </c>
      <c r="BK617">
        <v>2101</v>
      </c>
      <c r="BL617" t="s">
        <v>11732</v>
      </c>
      <c r="BM617" t="s">
        <v>11733</v>
      </c>
    </row>
    <row r="618" spans="1:65" x14ac:dyDescent="0.25">
      <c r="A618" s="17" t="s">
        <v>1696</v>
      </c>
      <c r="B618" s="18">
        <v>1</v>
      </c>
      <c r="C618" s="19" t="s">
        <v>2211</v>
      </c>
      <c r="D618" s="20" t="s">
        <v>2193</v>
      </c>
      <c r="E618" s="20" t="s">
        <v>2193</v>
      </c>
      <c r="F618" s="21">
        <v>2312205</v>
      </c>
      <c r="G618" s="20" t="s">
        <v>2212</v>
      </c>
      <c r="H618" s="22">
        <v>1842.2</v>
      </c>
      <c r="I618" s="22">
        <v>1842.2</v>
      </c>
      <c r="J618" s="22">
        <v>1796.9304</v>
      </c>
      <c r="K618" s="22">
        <v>1842.2</v>
      </c>
      <c r="L618" s="22">
        <v>1796.9304</v>
      </c>
      <c r="M618" s="23">
        <v>45</v>
      </c>
      <c r="N618" s="19" t="s">
        <v>44</v>
      </c>
      <c r="O618" s="22">
        <v>32.67</v>
      </c>
      <c r="P618" s="22">
        <v>70.31</v>
      </c>
      <c r="Q618" s="22">
        <v>80.569999999999993</v>
      </c>
      <c r="R618" s="22">
        <v>0</v>
      </c>
      <c r="S618" s="22">
        <v>270</v>
      </c>
      <c r="T618" s="22">
        <v>990</v>
      </c>
      <c r="U618" s="22">
        <v>417.93040000000002</v>
      </c>
      <c r="V618" s="22">
        <v>89</v>
      </c>
      <c r="W618" s="22">
        <v>0</v>
      </c>
      <c r="X618" s="22">
        <v>0</v>
      </c>
      <c r="Y618" s="22">
        <v>10</v>
      </c>
      <c r="Z618" s="22">
        <v>30</v>
      </c>
      <c r="AA618" s="22">
        <v>0</v>
      </c>
      <c r="AB618" s="22">
        <v>20</v>
      </c>
      <c r="AC618" s="22">
        <v>30</v>
      </c>
      <c r="AD618" s="22">
        <v>10</v>
      </c>
      <c r="AE618" s="24">
        <v>100</v>
      </c>
      <c r="AF618" s="19" t="s">
        <v>64</v>
      </c>
      <c r="AG618" s="25">
        <v>0.47</v>
      </c>
      <c r="AH618" s="22">
        <v>154872.64000000001</v>
      </c>
      <c r="AI618" s="22">
        <v>118184.11</v>
      </c>
      <c r="AJ618" s="22">
        <v>273056.75</v>
      </c>
      <c r="AK618" s="21" t="s">
        <v>501</v>
      </c>
      <c r="AL618" s="21" t="s">
        <v>2213</v>
      </c>
      <c r="AM618" s="26" t="s">
        <v>48</v>
      </c>
      <c r="AN618" s="27">
        <v>0</v>
      </c>
      <c r="AS618">
        <f t="shared" si="18"/>
        <v>2301</v>
      </c>
      <c r="AT618" t="str">
        <f t="shared" si="19"/>
        <v>Região Rural da Capital Regional de Sobral</v>
      </c>
      <c r="BE618">
        <v>2104677</v>
      </c>
      <c r="BF618">
        <v>21</v>
      </c>
      <c r="BG618" t="s">
        <v>11605</v>
      </c>
      <c r="BH618" t="s">
        <v>11606</v>
      </c>
      <c r="BI618" t="s">
        <v>11359</v>
      </c>
      <c r="BJ618" t="s">
        <v>11748</v>
      </c>
      <c r="BK618">
        <v>2101</v>
      </c>
      <c r="BL618" t="s">
        <v>11732</v>
      </c>
      <c r="BM618" t="s">
        <v>11733</v>
      </c>
    </row>
    <row r="619" spans="1:65" x14ac:dyDescent="0.25">
      <c r="A619" s="17" t="s">
        <v>1696</v>
      </c>
      <c r="B619" s="18">
        <v>1</v>
      </c>
      <c r="C619" s="19" t="s">
        <v>2214</v>
      </c>
      <c r="D619" s="20" t="s">
        <v>2193</v>
      </c>
      <c r="E619" s="20" t="s">
        <v>2193</v>
      </c>
      <c r="F619" s="21">
        <v>2312205</v>
      </c>
      <c r="G619" s="20" t="s">
        <v>2215</v>
      </c>
      <c r="H619" s="22">
        <v>4068</v>
      </c>
      <c r="I619" s="22">
        <v>4057.5</v>
      </c>
      <c r="J619" s="22">
        <v>4057.59</v>
      </c>
      <c r="K619" s="22">
        <v>4068</v>
      </c>
      <c r="L619" s="22">
        <v>4057.59</v>
      </c>
      <c r="M619" s="23">
        <v>55</v>
      </c>
      <c r="N619" s="19" t="s">
        <v>44</v>
      </c>
      <c r="O619" s="22">
        <v>81.150000000000006</v>
      </c>
      <c r="P619" s="22">
        <v>43.1</v>
      </c>
      <c r="Q619" s="22">
        <v>100.2</v>
      </c>
      <c r="R619" s="22">
        <v>298.89999999999998</v>
      </c>
      <c r="S619" s="22">
        <v>813.6</v>
      </c>
      <c r="T619" s="22">
        <v>1.0000000000000001E-5</v>
      </c>
      <c r="U619" s="22">
        <v>1588.38</v>
      </c>
      <c r="V619" s="22">
        <v>151.71</v>
      </c>
      <c r="W619" s="22">
        <v>1E-3</v>
      </c>
      <c r="X619" s="22">
        <v>1E-3</v>
      </c>
      <c r="Y619" s="22">
        <v>5</v>
      </c>
      <c r="Z619" s="22">
        <v>40</v>
      </c>
      <c r="AA619" s="22">
        <v>30</v>
      </c>
      <c r="AB619" s="22">
        <v>15</v>
      </c>
      <c r="AC619" s="22">
        <v>1E-3</v>
      </c>
      <c r="AD619" s="22">
        <v>10</v>
      </c>
      <c r="AE619" s="24">
        <v>100.00300000000001</v>
      </c>
      <c r="AF619" s="19" t="s">
        <v>64</v>
      </c>
      <c r="AG619" s="25">
        <v>0.53100000000000003</v>
      </c>
      <c r="AH619" s="22">
        <v>461738.93</v>
      </c>
      <c r="AI619" s="22">
        <v>187785.17</v>
      </c>
      <c r="AJ619" s="22">
        <v>649524.1</v>
      </c>
      <c r="AK619" s="21" t="s">
        <v>2171</v>
      </c>
      <c r="AL619" s="21" t="s">
        <v>1970</v>
      </c>
      <c r="AM619" s="26" t="s">
        <v>48</v>
      </c>
      <c r="AN619" s="27">
        <v>0</v>
      </c>
      <c r="AS619">
        <f t="shared" si="18"/>
        <v>2301</v>
      </c>
      <c r="AT619" t="str">
        <f t="shared" si="19"/>
        <v>Região Rural da Capital Regional de Sobral</v>
      </c>
      <c r="BE619">
        <v>2105153</v>
      </c>
      <c r="BF619">
        <v>21</v>
      </c>
      <c r="BG619" t="s">
        <v>11605</v>
      </c>
      <c r="BH619" t="s">
        <v>11606</v>
      </c>
      <c r="BI619" t="s">
        <v>11359</v>
      </c>
      <c r="BJ619" t="s">
        <v>11749</v>
      </c>
      <c r="BK619">
        <v>2101</v>
      </c>
      <c r="BL619" t="s">
        <v>11732</v>
      </c>
      <c r="BM619" t="s">
        <v>11733</v>
      </c>
    </row>
    <row r="620" spans="1:65" x14ac:dyDescent="0.25">
      <c r="A620" s="17" t="s">
        <v>1696</v>
      </c>
      <c r="B620" s="18">
        <v>1</v>
      </c>
      <c r="C620" s="19" t="s">
        <v>2216</v>
      </c>
      <c r="D620" s="20" t="s">
        <v>1952</v>
      </c>
      <c r="E620" s="20" t="s">
        <v>2217</v>
      </c>
      <c r="F620" s="21">
        <v>2312007</v>
      </c>
      <c r="G620" s="20" t="s">
        <v>682</v>
      </c>
      <c r="H620" s="22">
        <v>2662</v>
      </c>
      <c r="I620" s="22">
        <v>1516.3</v>
      </c>
      <c r="J620" s="22">
        <v>1294.0697</v>
      </c>
      <c r="K620" s="22">
        <v>2662</v>
      </c>
      <c r="L620" s="22">
        <v>1294.0697</v>
      </c>
      <c r="M620" s="23">
        <v>44</v>
      </c>
      <c r="N620" s="19" t="s">
        <v>44</v>
      </c>
      <c r="O620" s="22">
        <v>19.899999999999999</v>
      </c>
      <c r="P620" s="22">
        <v>41.01</v>
      </c>
      <c r="Q620" s="22">
        <v>80.27</v>
      </c>
      <c r="R620" s="22">
        <v>40</v>
      </c>
      <c r="S620" s="22">
        <v>0</v>
      </c>
      <c r="T620" s="22">
        <v>0</v>
      </c>
      <c r="U620" s="22">
        <v>1109.8689999999999</v>
      </c>
      <c r="V620" s="22">
        <v>130</v>
      </c>
      <c r="W620" s="22">
        <v>0</v>
      </c>
      <c r="X620" s="22">
        <v>0</v>
      </c>
      <c r="Y620" s="22">
        <v>0</v>
      </c>
      <c r="Z620" s="22">
        <v>50</v>
      </c>
      <c r="AA620" s="22">
        <v>0</v>
      </c>
      <c r="AB620" s="22">
        <v>40</v>
      </c>
      <c r="AC620" s="22">
        <v>0</v>
      </c>
      <c r="AD620" s="22">
        <v>10</v>
      </c>
      <c r="AE620" s="24">
        <v>100</v>
      </c>
      <c r="AF620" s="19" t="s">
        <v>57</v>
      </c>
      <c r="AG620" s="25">
        <v>0.374</v>
      </c>
      <c r="AH620" s="22">
        <v>113951.44</v>
      </c>
      <c r="AI620" s="22">
        <v>33606.99</v>
      </c>
      <c r="AJ620" s="22">
        <v>147558.43</v>
      </c>
      <c r="AK620" s="21" t="s">
        <v>2218</v>
      </c>
      <c r="AL620" s="21" t="s">
        <v>2057</v>
      </c>
      <c r="AM620" s="26" t="s">
        <v>48</v>
      </c>
      <c r="AN620" s="27">
        <v>0</v>
      </c>
      <c r="AS620">
        <f t="shared" si="18"/>
        <v>2301</v>
      </c>
      <c r="AT620" t="str">
        <f t="shared" si="19"/>
        <v>Região Rural da Capital Regional de Sobral</v>
      </c>
      <c r="BE620">
        <v>2105427</v>
      </c>
      <c r="BF620">
        <v>21</v>
      </c>
      <c r="BG620" t="s">
        <v>11605</v>
      </c>
      <c r="BH620" t="s">
        <v>11606</v>
      </c>
      <c r="BI620" t="s">
        <v>11359</v>
      </c>
      <c r="BJ620" t="s">
        <v>11750</v>
      </c>
      <c r="BK620">
        <v>2101</v>
      </c>
      <c r="BL620" t="s">
        <v>11732</v>
      </c>
      <c r="BM620" t="s">
        <v>11733</v>
      </c>
    </row>
    <row r="621" spans="1:65" x14ac:dyDescent="0.25">
      <c r="A621" s="17" t="s">
        <v>1696</v>
      </c>
      <c r="B621" s="18">
        <v>1</v>
      </c>
      <c r="C621" s="19" t="s">
        <v>2219</v>
      </c>
      <c r="D621" s="20" t="s">
        <v>1952</v>
      </c>
      <c r="E621" s="20" t="s">
        <v>2217</v>
      </c>
      <c r="F621" s="21">
        <v>2312007</v>
      </c>
      <c r="G621" s="20" t="s">
        <v>2220</v>
      </c>
      <c r="H621" s="22">
        <v>918</v>
      </c>
      <c r="I621" s="22">
        <v>907.1</v>
      </c>
      <c r="J621" s="22">
        <v>907.15809999999999</v>
      </c>
      <c r="K621" s="22">
        <v>907.15809999999999</v>
      </c>
      <c r="L621" s="22">
        <v>907.15809999999999</v>
      </c>
      <c r="M621" s="23">
        <v>15</v>
      </c>
      <c r="N621" s="19" t="s">
        <v>44</v>
      </c>
      <c r="O621" s="22">
        <v>13.95</v>
      </c>
      <c r="P621" s="22">
        <v>22.03</v>
      </c>
      <c r="Q621" s="22">
        <v>67.83</v>
      </c>
      <c r="R621" s="22">
        <v>25</v>
      </c>
      <c r="S621" s="22">
        <v>0</v>
      </c>
      <c r="T621" s="22">
        <v>0</v>
      </c>
      <c r="U621" s="22">
        <v>444.65809999999999</v>
      </c>
      <c r="V621" s="22">
        <v>72.5</v>
      </c>
      <c r="W621" s="22">
        <v>0</v>
      </c>
      <c r="X621" s="22">
        <v>0</v>
      </c>
      <c r="Y621" s="22">
        <v>0</v>
      </c>
      <c r="Z621" s="22">
        <v>40</v>
      </c>
      <c r="AA621" s="22">
        <v>49</v>
      </c>
      <c r="AB621" s="22">
        <v>0</v>
      </c>
      <c r="AC621" s="22">
        <v>0</v>
      </c>
      <c r="AD621" s="22">
        <v>11</v>
      </c>
      <c r="AE621" s="24">
        <v>100</v>
      </c>
      <c r="AF621" s="19" t="s">
        <v>57</v>
      </c>
      <c r="AG621" s="25">
        <v>0.39300000000000002</v>
      </c>
      <c r="AH621" s="22">
        <v>46793.11</v>
      </c>
      <c r="AI621" s="22">
        <v>32712.12</v>
      </c>
      <c r="AJ621" s="22">
        <v>79505.23</v>
      </c>
      <c r="AK621" s="21" t="s">
        <v>1829</v>
      </c>
      <c r="AL621" s="21" t="s">
        <v>326</v>
      </c>
      <c r="AM621" s="26" t="s">
        <v>48</v>
      </c>
      <c r="AN621" s="27">
        <v>0</v>
      </c>
      <c r="AS621">
        <f t="shared" si="18"/>
        <v>2301</v>
      </c>
      <c r="AT621" t="str">
        <f t="shared" si="19"/>
        <v>Região Rural da Capital Regional de Sobral</v>
      </c>
      <c r="BE621">
        <v>2105658</v>
      </c>
      <c r="BF621">
        <v>21</v>
      </c>
      <c r="BG621" t="s">
        <v>11605</v>
      </c>
      <c r="BH621" t="s">
        <v>11606</v>
      </c>
      <c r="BI621" t="s">
        <v>11359</v>
      </c>
      <c r="BJ621" t="s">
        <v>11751</v>
      </c>
      <c r="BK621">
        <v>2101</v>
      </c>
      <c r="BL621" t="s">
        <v>11732</v>
      </c>
      <c r="BM621" t="s">
        <v>11733</v>
      </c>
    </row>
    <row r="622" spans="1:65" x14ac:dyDescent="0.25">
      <c r="A622" s="17" t="s">
        <v>1696</v>
      </c>
      <c r="B622" s="18">
        <v>1</v>
      </c>
      <c r="C622" s="19" t="s">
        <v>2221</v>
      </c>
      <c r="D622" s="20" t="s">
        <v>1952</v>
      </c>
      <c r="E622" s="20" t="s">
        <v>2217</v>
      </c>
      <c r="F622" s="21">
        <v>2312007</v>
      </c>
      <c r="G622" s="20" t="s">
        <v>2222</v>
      </c>
      <c r="H622" s="22">
        <v>1800</v>
      </c>
      <c r="I622" s="22">
        <v>1650.7</v>
      </c>
      <c r="J622" s="22">
        <v>1650.7</v>
      </c>
      <c r="K622" s="22">
        <v>1800</v>
      </c>
      <c r="L622" s="22">
        <v>1650.7</v>
      </c>
      <c r="M622" s="23">
        <v>32</v>
      </c>
      <c r="N622" s="19" t="s">
        <v>44</v>
      </c>
      <c r="O622" s="22">
        <v>25.39</v>
      </c>
      <c r="P622" s="22">
        <v>60.6</v>
      </c>
      <c r="Q622" s="22">
        <v>71.7</v>
      </c>
      <c r="R622" s="22">
        <v>53.9</v>
      </c>
      <c r="S622" s="22">
        <v>1.0000000000000001E-5</v>
      </c>
      <c r="T622" s="22">
        <v>15</v>
      </c>
      <c r="U622" s="22">
        <v>557.29999999999995</v>
      </c>
      <c r="V622" s="22">
        <v>111.1</v>
      </c>
      <c r="W622" s="22">
        <v>1E-3</v>
      </c>
      <c r="X622" s="22">
        <v>1E-3</v>
      </c>
      <c r="Y622" s="22">
        <v>10</v>
      </c>
      <c r="Z622" s="22">
        <v>45</v>
      </c>
      <c r="AA622" s="22">
        <v>15</v>
      </c>
      <c r="AB622" s="22">
        <v>20</v>
      </c>
      <c r="AC622" s="22"/>
      <c r="AD622" s="22">
        <v>10</v>
      </c>
      <c r="AE622" s="24"/>
      <c r="AF622" s="19" t="s">
        <v>57</v>
      </c>
      <c r="AG622" s="25">
        <v>0.39900000000000002</v>
      </c>
      <c r="AH622" s="22">
        <v>186972.49</v>
      </c>
      <c r="AI622" s="22">
        <v>78953.59</v>
      </c>
      <c r="AJ622" s="22">
        <v>265926.07999999996</v>
      </c>
      <c r="AK622" s="21" t="s">
        <v>2223</v>
      </c>
      <c r="AL622" s="21" t="s">
        <v>1795</v>
      </c>
      <c r="AM622" s="26" t="s">
        <v>48</v>
      </c>
      <c r="AN622" s="27">
        <v>0</v>
      </c>
      <c r="AS622">
        <f t="shared" si="18"/>
        <v>2301</v>
      </c>
      <c r="AT622" t="str">
        <f t="shared" si="19"/>
        <v>Região Rural da Capital Regional de Sobral</v>
      </c>
      <c r="BE622">
        <v>2106201</v>
      </c>
      <c r="BF622">
        <v>21</v>
      </c>
      <c r="BG622" t="s">
        <v>11605</v>
      </c>
      <c r="BH622" t="s">
        <v>11606</v>
      </c>
      <c r="BI622" t="s">
        <v>11359</v>
      </c>
      <c r="BJ622" t="s">
        <v>11752</v>
      </c>
      <c r="BK622">
        <v>2101</v>
      </c>
      <c r="BL622" t="s">
        <v>11732</v>
      </c>
      <c r="BM622" t="s">
        <v>11733</v>
      </c>
    </row>
    <row r="623" spans="1:65" x14ac:dyDescent="0.25">
      <c r="A623" s="17" t="s">
        <v>1696</v>
      </c>
      <c r="B623" s="18">
        <v>1</v>
      </c>
      <c r="C623" s="19" t="s">
        <v>2224</v>
      </c>
      <c r="D623" s="20" t="s">
        <v>2111</v>
      </c>
      <c r="E623" s="20" t="s">
        <v>2225</v>
      </c>
      <c r="F623" s="21">
        <v>2312601</v>
      </c>
      <c r="G623" s="20" t="s">
        <v>2226</v>
      </c>
      <c r="H623" s="22">
        <v>308.39999999999998</v>
      </c>
      <c r="I623" s="22">
        <v>263</v>
      </c>
      <c r="J623" s="22">
        <v>263</v>
      </c>
      <c r="K623" s="22">
        <v>308.39999999999998</v>
      </c>
      <c r="L623" s="22">
        <v>263.04919999999998</v>
      </c>
      <c r="M623" s="23">
        <v>13</v>
      </c>
      <c r="N623" s="19" t="s">
        <v>44</v>
      </c>
      <c r="O623" s="22">
        <v>5.26</v>
      </c>
      <c r="P623" s="22">
        <v>1E-3</v>
      </c>
      <c r="Q623" s="22">
        <v>1E-3</v>
      </c>
      <c r="R623" s="22">
        <v>32.5</v>
      </c>
      <c r="S623" s="22">
        <v>1.0000000000000001E-5</v>
      </c>
      <c r="T623" s="22">
        <v>1.0000000000000001E-5</v>
      </c>
      <c r="U623" s="22">
        <v>210</v>
      </c>
      <c r="V623" s="22">
        <v>20.5</v>
      </c>
      <c r="W623" s="22">
        <v>1E-3</v>
      </c>
      <c r="X623" s="22">
        <v>22</v>
      </c>
      <c r="Y623" s="22">
        <v>27</v>
      </c>
      <c r="Z623" s="22">
        <v>1E-3</v>
      </c>
      <c r="AA623" s="22">
        <v>19</v>
      </c>
      <c r="AB623" s="22">
        <v>20</v>
      </c>
      <c r="AC623" s="22">
        <v>1E-3</v>
      </c>
      <c r="AD623" s="22">
        <v>12</v>
      </c>
      <c r="AE623" s="24">
        <v>100.00300000000001</v>
      </c>
      <c r="AF623" s="19" t="s">
        <v>64</v>
      </c>
      <c r="AG623" s="25">
        <v>0.46400000000000002</v>
      </c>
      <c r="AH623" s="22">
        <v>3552.36</v>
      </c>
      <c r="AI623" s="22">
        <v>49947.78</v>
      </c>
      <c r="AJ623" s="22">
        <v>53500.14</v>
      </c>
      <c r="AK623" s="21" t="s">
        <v>1805</v>
      </c>
      <c r="AL623" s="21" t="s">
        <v>2227</v>
      </c>
      <c r="AM623" s="26" t="s">
        <v>48</v>
      </c>
      <c r="AN623" s="27">
        <v>0</v>
      </c>
      <c r="AS623">
        <f t="shared" si="18"/>
        <v>2301</v>
      </c>
      <c r="AT623" t="str">
        <f t="shared" si="19"/>
        <v>Região Rural da Capital Regional de Sobral</v>
      </c>
      <c r="BE623">
        <v>2106326</v>
      </c>
      <c r="BF623">
        <v>21</v>
      </c>
      <c r="BG623" t="s">
        <v>11605</v>
      </c>
      <c r="BH623" t="s">
        <v>11606</v>
      </c>
      <c r="BI623" t="s">
        <v>11359</v>
      </c>
      <c r="BJ623" t="s">
        <v>11753</v>
      </c>
      <c r="BK623">
        <v>2101</v>
      </c>
      <c r="BL623" t="s">
        <v>11732</v>
      </c>
      <c r="BM623" t="s">
        <v>11733</v>
      </c>
    </row>
    <row r="624" spans="1:65" x14ac:dyDescent="0.25">
      <c r="A624" s="17" t="s">
        <v>1696</v>
      </c>
      <c r="B624" s="18">
        <v>1</v>
      </c>
      <c r="C624" s="19" t="s">
        <v>2228</v>
      </c>
      <c r="D624" s="20" t="s">
        <v>2043</v>
      </c>
      <c r="E624" s="20" t="s">
        <v>2229</v>
      </c>
      <c r="F624" s="21">
        <v>2312700</v>
      </c>
      <c r="G624" s="20" t="s">
        <v>2230</v>
      </c>
      <c r="H624" s="22">
        <v>1058.145</v>
      </c>
      <c r="I624" s="22">
        <v>1063.5999999999999</v>
      </c>
      <c r="J624" s="22">
        <v>1063.6351</v>
      </c>
      <c r="K624" s="22">
        <v>1058.145</v>
      </c>
      <c r="L624" s="22">
        <v>1063.6351</v>
      </c>
      <c r="M624" s="23">
        <v>33</v>
      </c>
      <c r="N624" s="19" t="s">
        <v>44</v>
      </c>
      <c r="O624" s="22">
        <v>21.27</v>
      </c>
      <c r="P624" s="22">
        <v>34.700000000000003</v>
      </c>
      <c r="Q624" s="22">
        <v>100</v>
      </c>
      <c r="R624" s="22">
        <v>50</v>
      </c>
      <c r="S624" s="22">
        <v>0</v>
      </c>
      <c r="T624" s="22">
        <v>38.5</v>
      </c>
      <c r="U624" s="22">
        <v>589.13509999999997</v>
      </c>
      <c r="V624" s="22">
        <v>90</v>
      </c>
      <c r="W624" s="22">
        <v>0</v>
      </c>
      <c r="X624" s="22">
        <v>0</v>
      </c>
      <c r="Y624" s="22">
        <v>0</v>
      </c>
      <c r="Z624" s="22">
        <v>55</v>
      </c>
      <c r="AA624" s="22">
        <v>0</v>
      </c>
      <c r="AB624" s="22">
        <v>25</v>
      </c>
      <c r="AC624" s="22">
        <v>0</v>
      </c>
      <c r="AD624" s="22">
        <v>20</v>
      </c>
      <c r="AE624" s="24">
        <v>100</v>
      </c>
      <c r="AF624" s="19" t="s">
        <v>57</v>
      </c>
      <c r="AG624" s="25">
        <v>0.372</v>
      </c>
      <c r="AH624" s="22">
        <v>121621.35</v>
      </c>
      <c r="AI624" s="22">
        <v>51618.21</v>
      </c>
      <c r="AJ624" s="22">
        <v>173239.56</v>
      </c>
      <c r="AK624" s="30" t="s">
        <v>59</v>
      </c>
      <c r="AL624" s="21" t="s">
        <v>2231</v>
      </c>
      <c r="AM624" s="26" t="s">
        <v>48</v>
      </c>
      <c r="AN624" s="27">
        <v>0</v>
      </c>
      <c r="AS624">
        <f t="shared" si="18"/>
        <v>2302</v>
      </c>
      <c r="AT624" t="str">
        <f t="shared" si="19"/>
        <v>Região Rural da Metrópole de Fortaleza</v>
      </c>
      <c r="BE624">
        <v>2106375</v>
      </c>
      <c r="BF624">
        <v>21</v>
      </c>
      <c r="BG624" t="s">
        <v>11605</v>
      </c>
      <c r="BH624" t="s">
        <v>11606</v>
      </c>
      <c r="BI624" t="s">
        <v>11359</v>
      </c>
      <c r="BJ624" t="s">
        <v>11754</v>
      </c>
      <c r="BK624">
        <v>2101</v>
      </c>
      <c r="BL624" t="s">
        <v>11732</v>
      </c>
      <c r="BM624" t="s">
        <v>11733</v>
      </c>
    </row>
    <row r="625" spans="1:65" x14ac:dyDescent="0.25">
      <c r="A625" s="17" t="s">
        <v>1696</v>
      </c>
      <c r="B625" s="18">
        <v>1</v>
      </c>
      <c r="C625" s="19" t="s">
        <v>2232</v>
      </c>
      <c r="D625" s="20" t="s">
        <v>1952</v>
      </c>
      <c r="E625" s="20" t="s">
        <v>2233</v>
      </c>
      <c r="F625" s="21">
        <v>2312809</v>
      </c>
      <c r="G625" s="20" t="s">
        <v>2234</v>
      </c>
      <c r="H625" s="22">
        <v>1630.6315999999999</v>
      </c>
      <c r="I625" s="22">
        <v>1190.2</v>
      </c>
      <c r="J625" s="22">
        <v>1190.2569000000001</v>
      </c>
      <c r="K625" s="22">
        <v>1630.2316000000001</v>
      </c>
      <c r="L625" s="22">
        <v>1190.2569000000001</v>
      </c>
      <c r="M625" s="23">
        <v>45</v>
      </c>
      <c r="N625" s="19" t="s">
        <v>44</v>
      </c>
      <c r="O625" s="22">
        <v>18.309999999999999</v>
      </c>
      <c r="P625" s="22">
        <v>5.12</v>
      </c>
      <c r="Q625" s="22">
        <v>77.56</v>
      </c>
      <c r="R625" s="22">
        <v>30</v>
      </c>
      <c r="S625" s="22">
        <v>0</v>
      </c>
      <c r="T625" s="22">
        <v>154</v>
      </c>
      <c r="U625" s="22">
        <v>982.25689999999997</v>
      </c>
      <c r="V625" s="22">
        <v>24</v>
      </c>
      <c r="W625" s="22">
        <v>0</v>
      </c>
      <c r="X625" s="22">
        <v>0</v>
      </c>
      <c r="Y625" s="22">
        <v>0</v>
      </c>
      <c r="Z625" s="22">
        <v>70</v>
      </c>
      <c r="AA625" s="22">
        <v>0</v>
      </c>
      <c r="AB625" s="22">
        <v>25</v>
      </c>
      <c r="AC625" s="22">
        <v>0</v>
      </c>
      <c r="AD625" s="22">
        <v>5</v>
      </c>
      <c r="AE625" s="24">
        <v>100</v>
      </c>
      <c r="AF625" s="19" t="s">
        <v>57</v>
      </c>
      <c r="AG625" s="25">
        <v>0.45</v>
      </c>
      <c r="AH625" s="22">
        <v>97534.91</v>
      </c>
      <c r="AI625" s="22">
        <v>36386.15</v>
      </c>
      <c r="AJ625" s="22">
        <v>133921.06</v>
      </c>
      <c r="AK625" s="21" t="s">
        <v>59</v>
      </c>
      <c r="AL625" s="21" t="s">
        <v>1857</v>
      </c>
      <c r="AM625" s="26" t="s">
        <v>48</v>
      </c>
      <c r="AN625" s="27">
        <v>0</v>
      </c>
      <c r="AS625">
        <f t="shared" si="18"/>
        <v>2301</v>
      </c>
      <c r="AT625" t="str">
        <f t="shared" si="19"/>
        <v>Região Rural da Capital Regional de Sobral</v>
      </c>
      <c r="BE625">
        <v>2106904</v>
      </c>
      <c r="BF625">
        <v>21</v>
      </c>
      <c r="BG625" t="s">
        <v>11605</v>
      </c>
      <c r="BH625" t="s">
        <v>11606</v>
      </c>
      <c r="BI625" t="s">
        <v>11359</v>
      </c>
      <c r="BJ625" t="s">
        <v>11755</v>
      </c>
      <c r="BK625">
        <v>2101</v>
      </c>
      <c r="BL625" t="s">
        <v>11732</v>
      </c>
      <c r="BM625" t="s">
        <v>11733</v>
      </c>
    </row>
    <row r="626" spans="1:65" x14ac:dyDescent="0.25">
      <c r="A626" s="17" t="s">
        <v>1696</v>
      </c>
      <c r="B626" s="18">
        <v>1</v>
      </c>
      <c r="C626" s="19" t="s">
        <v>2235</v>
      </c>
      <c r="D626" s="20" t="s">
        <v>1952</v>
      </c>
      <c r="E626" s="20" t="s">
        <v>1952</v>
      </c>
      <c r="F626" s="21">
        <v>2312908</v>
      </c>
      <c r="G626" s="20" t="s">
        <v>2236</v>
      </c>
      <c r="H626" s="22">
        <v>1745.5</v>
      </c>
      <c r="I626" s="22">
        <v>1563.5</v>
      </c>
      <c r="J626" s="22">
        <v>1563.5292999999999</v>
      </c>
      <c r="K626" s="22">
        <v>1563.5292999999999</v>
      </c>
      <c r="L626" s="22">
        <v>1563.5292999999999</v>
      </c>
      <c r="M626" s="23">
        <v>31</v>
      </c>
      <c r="N626" s="19" t="s">
        <v>44</v>
      </c>
      <c r="O626" s="22">
        <v>31.27</v>
      </c>
      <c r="P626" s="22">
        <v>70.59</v>
      </c>
      <c r="Q626" s="22">
        <v>99.07</v>
      </c>
      <c r="R626" s="22">
        <v>50</v>
      </c>
      <c r="S626" s="22">
        <v>349</v>
      </c>
      <c r="T626" s="22">
        <v>726</v>
      </c>
      <c r="U626" s="22">
        <v>319.52929999999998</v>
      </c>
      <c r="V626" s="22">
        <v>78</v>
      </c>
      <c r="W626" s="22">
        <v>0</v>
      </c>
      <c r="X626" s="22">
        <v>0</v>
      </c>
      <c r="Y626" s="22">
        <v>0</v>
      </c>
      <c r="Z626" s="22">
        <v>40</v>
      </c>
      <c r="AA626" s="22">
        <v>0</v>
      </c>
      <c r="AB626" s="22">
        <v>55</v>
      </c>
      <c r="AC626" s="22">
        <v>0</v>
      </c>
      <c r="AD626" s="22">
        <v>5</v>
      </c>
      <c r="AE626" s="24">
        <v>100</v>
      </c>
      <c r="AF626" s="19" t="s">
        <v>57</v>
      </c>
      <c r="AG626" s="25">
        <v>0.36499999999999999</v>
      </c>
      <c r="AH626" s="22">
        <v>79901.820000000007</v>
      </c>
      <c r="AI626" s="22">
        <v>52362.6</v>
      </c>
      <c r="AJ626" s="22">
        <v>132264.42000000001</v>
      </c>
      <c r="AK626" s="30" t="s">
        <v>1829</v>
      </c>
      <c r="AL626" s="21" t="s">
        <v>326</v>
      </c>
      <c r="AM626" s="26" t="s">
        <v>48</v>
      </c>
      <c r="AN626" s="27">
        <v>0</v>
      </c>
      <c r="AS626">
        <f t="shared" si="18"/>
        <v>2301</v>
      </c>
      <c r="AT626" t="str">
        <f t="shared" si="19"/>
        <v>Região Rural da Capital Regional de Sobral</v>
      </c>
      <c r="BE626">
        <v>2107357</v>
      </c>
      <c r="BF626">
        <v>21</v>
      </c>
      <c r="BG626" t="s">
        <v>11605</v>
      </c>
      <c r="BH626" t="s">
        <v>11606</v>
      </c>
      <c r="BI626" t="s">
        <v>11359</v>
      </c>
      <c r="BJ626" t="s">
        <v>11756</v>
      </c>
      <c r="BK626">
        <v>2101</v>
      </c>
      <c r="BL626" t="s">
        <v>11732</v>
      </c>
      <c r="BM626" t="s">
        <v>11733</v>
      </c>
    </row>
    <row r="627" spans="1:65" x14ac:dyDescent="0.25">
      <c r="A627" s="17" t="s">
        <v>1696</v>
      </c>
      <c r="B627" s="18">
        <v>1</v>
      </c>
      <c r="C627" s="19" t="s">
        <v>2237</v>
      </c>
      <c r="D627" s="20" t="s">
        <v>1952</v>
      </c>
      <c r="E627" s="20" t="s">
        <v>1952</v>
      </c>
      <c r="F627" s="21">
        <v>2312908</v>
      </c>
      <c r="G627" s="20" t="s">
        <v>2238</v>
      </c>
      <c r="H627" s="22">
        <v>3446</v>
      </c>
      <c r="I627" s="22">
        <v>3446</v>
      </c>
      <c r="J627" s="22">
        <v>3567.1169</v>
      </c>
      <c r="K627" s="22">
        <v>3446</v>
      </c>
      <c r="L627" s="22">
        <v>3446</v>
      </c>
      <c r="M627" s="23">
        <v>100</v>
      </c>
      <c r="N627" s="19" t="s">
        <v>44</v>
      </c>
      <c r="O627" s="22">
        <v>71.34</v>
      </c>
      <c r="P627" s="22">
        <v>48.65</v>
      </c>
      <c r="Q627" s="22">
        <v>68.48</v>
      </c>
      <c r="R627" s="22">
        <v>377.71170000000001</v>
      </c>
      <c r="S627" s="22">
        <v>0</v>
      </c>
      <c r="T627" s="22">
        <v>1583</v>
      </c>
      <c r="U627" s="22">
        <v>1606.4051999999999</v>
      </c>
      <c r="V627" s="22">
        <v>31</v>
      </c>
      <c r="W627" s="22">
        <v>0</v>
      </c>
      <c r="X627" s="22">
        <v>0</v>
      </c>
      <c r="Y627" s="22">
        <v>5</v>
      </c>
      <c r="Z627" s="22">
        <v>25</v>
      </c>
      <c r="AA627" s="22">
        <v>45</v>
      </c>
      <c r="AB627" s="22">
        <v>15</v>
      </c>
      <c r="AC627" s="22">
        <v>0</v>
      </c>
      <c r="AD627" s="22">
        <v>10</v>
      </c>
      <c r="AE627" s="24">
        <v>100</v>
      </c>
      <c r="AF627" s="19" t="s">
        <v>57</v>
      </c>
      <c r="AG627" s="25">
        <v>0.38100000000000001</v>
      </c>
      <c r="AH627" s="22">
        <v>292206.51</v>
      </c>
      <c r="AI627" s="22">
        <v>81015.460000000006</v>
      </c>
      <c r="AJ627" s="22">
        <v>373221.97000000003</v>
      </c>
      <c r="AK627" s="30" t="s">
        <v>1810</v>
      </c>
      <c r="AL627" s="21" t="s">
        <v>2239</v>
      </c>
      <c r="AM627" s="26" t="s">
        <v>48</v>
      </c>
      <c r="AN627" s="27">
        <v>0</v>
      </c>
      <c r="AS627">
        <f t="shared" si="18"/>
        <v>2301</v>
      </c>
      <c r="AT627" t="str">
        <f t="shared" si="19"/>
        <v>Região Rural da Capital Regional de Sobral</v>
      </c>
      <c r="BE627">
        <v>2108504</v>
      </c>
      <c r="BF627">
        <v>21</v>
      </c>
      <c r="BG627" t="s">
        <v>11605</v>
      </c>
      <c r="BH627" t="s">
        <v>11606</v>
      </c>
      <c r="BI627" t="s">
        <v>11359</v>
      </c>
      <c r="BJ627" t="s">
        <v>11757</v>
      </c>
      <c r="BK627">
        <v>2101</v>
      </c>
      <c r="BL627" t="s">
        <v>11732</v>
      </c>
      <c r="BM627" t="s">
        <v>11733</v>
      </c>
    </row>
    <row r="628" spans="1:65" x14ac:dyDescent="0.25">
      <c r="A628" s="17" t="s">
        <v>1696</v>
      </c>
      <c r="B628" s="18">
        <v>1</v>
      </c>
      <c r="C628" s="19" t="s">
        <v>2240</v>
      </c>
      <c r="D628" s="20" t="s">
        <v>1952</v>
      </c>
      <c r="E628" s="20" t="s">
        <v>1952</v>
      </c>
      <c r="F628" s="21">
        <v>2312908</v>
      </c>
      <c r="G628" s="20" t="s">
        <v>2241</v>
      </c>
      <c r="H628" s="22">
        <v>1729</v>
      </c>
      <c r="I628" s="22">
        <v>1107.9847</v>
      </c>
      <c r="J628" s="22">
        <v>1107.9847</v>
      </c>
      <c r="K628" s="22">
        <v>1729</v>
      </c>
      <c r="L628" s="22">
        <v>1104.9847</v>
      </c>
      <c r="M628" s="23">
        <v>20</v>
      </c>
      <c r="N628" s="19" t="s">
        <v>44</v>
      </c>
      <c r="O628" s="22">
        <v>22.15</v>
      </c>
      <c r="P628" s="22">
        <v>100</v>
      </c>
      <c r="Q628" s="22">
        <v>74.5</v>
      </c>
      <c r="R628" s="22">
        <v>115.21850000000001</v>
      </c>
      <c r="S628" s="22">
        <v>1.0000000000000001E-5</v>
      </c>
      <c r="T628" s="22">
        <v>992.76620000000003</v>
      </c>
      <c r="U628" s="22">
        <v>1.0000000000000001E-5</v>
      </c>
      <c r="V628" s="22">
        <v>1.0000000000000001E-5</v>
      </c>
      <c r="W628" s="22">
        <v>0</v>
      </c>
      <c r="X628" s="22">
        <v>0</v>
      </c>
      <c r="Y628" s="22">
        <v>0</v>
      </c>
      <c r="Z628" s="22">
        <v>60</v>
      </c>
      <c r="AA628" s="22">
        <v>0</v>
      </c>
      <c r="AB628" s="22">
        <v>30</v>
      </c>
      <c r="AC628" s="22">
        <v>0</v>
      </c>
      <c r="AD628" s="22">
        <v>10</v>
      </c>
      <c r="AE628" s="24">
        <v>100</v>
      </c>
      <c r="AF628" s="19" t="s">
        <v>65</v>
      </c>
      <c r="AG628" s="25">
        <v>0.34399999999999997</v>
      </c>
      <c r="AH628" s="22">
        <v>217477.68</v>
      </c>
      <c r="AI628" s="22">
        <v>86644.35</v>
      </c>
      <c r="AJ628" s="22">
        <v>304122.03000000003</v>
      </c>
      <c r="AK628" s="21" t="s">
        <v>2122</v>
      </c>
      <c r="AL628" s="21" t="s">
        <v>2123</v>
      </c>
      <c r="AM628" s="26" t="s">
        <v>48</v>
      </c>
      <c r="AN628" s="27">
        <v>0</v>
      </c>
      <c r="AS628">
        <f t="shared" si="18"/>
        <v>2301</v>
      </c>
      <c r="AT628" t="str">
        <f t="shared" si="19"/>
        <v>Região Rural da Capital Regional de Sobral</v>
      </c>
      <c r="BE628">
        <v>2108702</v>
      </c>
      <c r="BF628">
        <v>21</v>
      </c>
      <c r="BG628" t="s">
        <v>11605</v>
      </c>
      <c r="BH628" t="s">
        <v>11606</v>
      </c>
      <c r="BI628" t="s">
        <v>11359</v>
      </c>
      <c r="BJ628" t="s">
        <v>11758</v>
      </c>
      <c r="BK628">
        <v>2101</v>
      </c>
      <c r="BL628" t="s">
        <v>11732</v>
      </c>
      <c r="BM628" t="s">
        <v>11733</v>
      </c>
    </row>
    <row r="629" spans="1:65" x14ac:dyDescent="0.25">
      <c r="A629" s="17" t="s">
        <v>1696</v>
      </c>
      <c r="B629" s="18">
        <v>1</v>
      </c>
      <c r="C629" s="19" t="s">
        <v>2242</v>
      </c>
      <c r="D629" s="20" t="s">
        <v>1952</v>
      </c>
      <c r="E629" s="20" t="s">
        <v>1952</v>
      </c>
      <c r="F629" s="21">
        <v>2312908</v>
      </c>
      <c r="G629" s="20" t="s">
        <v>2243</v>
      </c>
      <c r="H629" s="22">
        <v>1742</v>
      </c>
      <c r="I629" s="22">
        <v>1725.9</v>
      </c>
      <c r="J629" s="22">
        <v>1725.9</v>
      </c>
      <c r="K629" s="22">
        <v>1742</v>
      </c>
      <c r="L629" s="22">
        <v>1725.9</v>
      </c>
      <c r="M629" s="23">
        <v>29</v>
      </c>
      <c r="N629" s="19" t="s">
        <v>44</v>
      </c>
      <c r="O629" s="22">
        <v>34.520000000000003</v>
      </c>
      <c r="P629" s="22">
        <v>35.049999999999997</v>
      </c>
      <c r="Q629" s="22">
        <v>84</v>
      </c>
      <c r="R629" s="22">
        <v>144.4</v>
      </c>
      <c r="S629" s="22">
        <v>1.0000000000000001E-5</v>
      </c>
      <c r="T629" s="22">
        <v>1.0000000000000001E-5</v>
      </c>
      <c r="U629" s="22">
        <v>968.7</v>
      </c>
      <c r="V629" s="22">
        <v>90</v>
      </c>
      <c r="W629" s="22">
        <v>1E-3</v>
      </c>
      <c r="X629" s="22">
        <v>1E-3</v>
      </c>
      <c r="Y629" s="22">
        <v>5</v>
      </c>
      <c r="Z629" s="22">
        <v>15</v>
      </c>
      <c r="AA629" s="22">
        <v>10</v>
      </c>
      <c r="AB629" s="22">
        <v>55</v>
      </c>
      <c r="AC629" s="22">
        <v>1E-3</v>
      </c>
      <c r="AD629" s="22">
        <v>15</v>
      </c>
      <c r="AE629" s="24">
        <v>100.003</v>
      </c>
      <c r="AF629" s="19" t="s">
        <v>44</v>
      </c>
      <c r="AG629" s="25">
        <v>0.48199999999999998</v>
      </c>
      <c r="AH629" s="22">
        <v>138839.85999999999</v>
      </c>
      <c r="AI629" s="22">
        <v>110081.88</v>
      </c>
      <c r="AJ629" s="22">
        <v>248921.74</v>
      </c>
      <c r="AK629" s="21" t="s">
        <v>169</v>
      </c>
      <c r="AL629" s="21" t="s">
        <v>2244</v>
      </c>
      <c r="AM629" s="26" t="s">
        <v>48</v>
      </c>
      <c r="AN629" s="27">
        <v>0</v>
      </c>
      <c r="AS629">
        <f t="shared" si="18"/>
        <v>2301</v>
      </c>
      <c r="AT629" t="str">
        <f t="shared" si="19"/>
        <v>Região Rural da Capital Regional de Sobral</v>
      </c>
      <c r="BE629">
        <v>2109239</v>
      </c>
      <c r="BF629">
        <v>21</v>
      </c>
      <c r="BG629" t="s">
        <v>11605</v>
      </c>
      <c r="BH629" t="s">
        <v>11606</v>
      </c>
      <c r="BI629" t="s">
        <v>11359</v>
      </c>
      <c r="BJ629" t="s">
        <v>11126</v>
      </c>
      <c r="BK629">
        <v>2101</v>
      </c>
      <c r="BL629" t="s">
        <v>11732</v>
      </c>
      <c r="BM629" t="s">
        <v>11733</v>
      </c>
    </row>
    <row r="630" spans="1:65" x14ac:dyDescent="0.25">
      <c r="A630" s="17" t="s">
        <v>1696</v>
      </c>
      <c r="B630" s="18">
        <v>1</v>
      </c>
      <c r="C630" s="19" t="s">
        <v>2245</v>
      </c>
      <c r="D630" s="20" t="s">
        <v>1952</v>
      </c>
      <c r="E630" s="20" t="s">
        <v>1952</v>
      </c>
      <c r="F630" s="21">
        <v>2312908</v>
      </c>
      <c r="G630" s="20" t="s">
        <v>2246</v>
      </c>
      <c r="H630" s="22">
        <v>1080.1880000000001</v>
      </c>
      <c r="I630" s="22">
        <v>1275.5450000000001</v>
      </c>
      <c r="J630" s="22">
        <v>1275.5450000000001</v>
      </c>
      <c r="K630" s="22">
        <v>1080.1880000000001</v>
      </c>
      <c r="L630" s="22">
        <v>1080.1880000000001</v>
      </c>
      <c r="M630" s="23">
        <v>23</v>
      </c>
      <c r="N630" s="19" t="s">
        <v>44</v>
      </c>
      <c r="O630" s="29">
        <v>25.51</v>
      </c>
      <c r="P630" s="22">
        <v>21.6</v>
      </c>
      <c r="Q630" s="22">
        <v>73.17</v>
      </c>
      <c r="R630" s="22">
        <v>71</v>
      </c>
      <c r="S630" s="22">
        <v>0</v>
      </c>
      <c r="T630" s="22">
        <v>256</v>
      </c>
      <c r="U630" s="22">
        <v>918.54499999999996</v>
      </c>
      <c r="V630" s="22">
        <v>30</v>
      </c>
      <c r="W630" s="22">
        <v>0</v>
      </c>
      <c r="X630" s="22">
        <v>0</v>
      </c>
      <c r="Y630" s="22">
        <v>5</v>
      </c>
      <c r="Z630" s="22">
        <v>45</v>
      </c>
      <c r="AA630" s="22">
        <v>0</v>
      </c>
      <c r="AB630" s="22">
        <v>50</v>
      </c>
      <c r="AC630" s="22">
        <v>0</v>
      </c>
      <c r="AD630" s="22">
        <v>0</v>
      </c>
      <c r="AE630" s="24">
        <v>100</v>
      </c>
      <c r="AF630" s="19" t="s">
        <v>57</v>
      </c>
      <c r="AG630" s="25">
        <v>0.38700000000000001</v>
      </c>
      <c r="AH630" s="22">
        <v>68008.27</v>
      </c>
      <c r="AI630" s="22">
        <v>26983.1</v>
      </c>
      <c r="AJ630" s="22">
        <v>94991.37</v>
      </c>
      <c r="AK630" s="21" t="s">
        <v>69</v>
      </c>
      <c r="AL630" s="21" t="s">
        <v>1978</v>
      </c>
      <c r="AM630" s="26" t="s">
        <v>48</v>
      </c>
      <c r="AN630" s="27">
        <v>0</v>
      </c>
      <c r="AS630">
        <f t="shared" si="18"/>
        <v>2301</v>
      </c>
      <c r="AT630" t="str">
        <f t="shared" si="19"/>
        <v>Região Rural da Capital Regional de Sobral</v>
      </c>
      <c r="BE630">
        <v>2109908</v>
      </c>
      <c r="BF630">
        <v>21</v>
      </c>
      <c r="BG630" t="s">
        <v>11605</v>
      </c>
      <c r="BH630" t="s">
        <v>11606</v>
      </c>
      <c r="BI630" t="s">
        <v>11359</v>
      </c>
      <c r="BJ630" t="s">
        <v>11515</v>
      </c>
      <c r="BK630">
        <v>2101</v>
      </c>
      <c r="BL630" t="s">
        <v>11732</v>
      </c>
      <c r="BM630" t="s">
        <v>11733</v>
      </c>
    </row>
    <row r="631" spans="1:65" x14ac:dyDescent="0.25">
      <c r="A631" s="17" t="s">
        <v>1696</v>
      </c>
      <c r="B631" s="18">
        <v>1</v>
      </c>
      <c r="C631" s="19" t="s">
        <v>2247</v>
      </c>
      <c r="D631" s="20" t="s">
        <v>1952</v>
      </c>
      <c r="E631" s="20" t="s">
        <v>1952</v>
      </c>
      <c r="F631" s="21">
        <v>2312908</v>
      </c>
      <c r="G631" s="20" t="s">
        <v>2083</v>
      </c>
      <c r="H631" s="22">
        <v>1104</v>
      </c>
      <c r="I631" s="22">
        <v>1077.8</v>
      </c>
      <c r="J631" s="22">
        <v>1077.5346999999999</v>
      </c>
      <c r="K631" s="22">
        <v>1104</v>
      </c>
      <c r="L631" s="22">
        <v>1077.5346999999999</v>
      </c>
      <c r="M631" s="23">
        <v>22</v>
      </c>
      <c r="N631" s="19" t="s">
        <v>44</v>
      </c>
      <c r="O631" s="22">
        <v>21.55</v>
      </c>
      <c r="P631" s="22">
        <v>31.29</v>
      </c>
      <c r="Q631" s="22">
        <v>71.349999999999994</v>
      </c>
      <c r="R631" s="22">
        <v>54.441800000000001</v>
      </c>
      <c r="S631" s="22">
        <v>0</v>
      </c>
      <c r="T631" s="22">
        <v>0</v>
      </c>
      <c r="U631" s="22">
        <v>457.33940000000001</v>
      </c>
      <c r="V631" s="22">
        <v>107.7535</v>
      </c>
      <c r="W631" s="22">
        <v>0</v>
      </c>
      <c r="X631" s="22">
        <v>0</v>
      </c>
      <c r="Y631" s="22">
        <v>5</v>
      </c>
      <c r="Z631" s="22">
        <v>50</v>
      </c>
      <c r="AA631" s="22">
        <v>35</v>
      </c>
      <c r="AB631" s="22">
        <v>0</v>
      </c>
      <c r="AC631" s="22">
        <v>0</v>
      </c>
      <c r="AD631" s="22">
        <v>10</v>
      </c>
      <c r="AE631" s="24">
        <v>100</v>
      </c>
      <c r="AF631" s="19" t="s">
        <v>57</v>
      </c>
      <c r="AG631" s="25">
        <v>0.41</v>
      </c>
      <c r="AH631" s="22">
        <v>58873.7</v>
      </c>
      <c r="AI631" s="22">
        <v>25332.84</v>
      </c>
      <c r="AJ631" s="22">
        <v>84206.54</v>
      </c>
      <c r="AK631" s="21" t="s">
        <v>983</v>
      </c>
      <c r="AL631" s="21" t="s">
        <v>1654</v>
      </c>
      <c r="AM631" s="26" t="s">
        <v>48</v>
      </c>
      <c r="AN631" s="27">
        <v>0</v>
      </c>
      <c r="AS631">
        <f t="shared" si="18"/>
        <v>2301</v>
      </c>
      <c r="AT631" t="str">
        <f t="shared" si="19"/>
        <v>Região Rural da Capital Regional de Sobral</v>
      </c>
      <c r="BE631">
        <v>2110005</v>
      </c>
      <c r="BF631">
        <v>21</v>
      </c>
      <c r="BG631" t="s">
        <v>11605</v>
      </c>
      <c r="BH631" t="s">
        <v>11606</v>
      </c>
      <c r="BI631" t="s">
        <v>11359</v>
      </c>
      <c r="BJ631" t="s">
        <v>11759</v>
      </c>
      <c r="BK631">
        <v>2101</v>
      </c>
      <c r="BL631" t="s">
        <v>11732</v>
      </c>
      <c r="BM631" t="s">
        <v>11733</v>
      </c>
    </row>
    <row r="632" spans="1:65" x14ac:dyDescent="0.25">
      <c r="A632" s="17" t="s">
        <v>1696</v>
      </c>
      <c r="B632" s="18">
        <v>1</v>
      </c>
      <c r="C632" s="19" t="s">
        <v>2248</v>
      </c>
      <c r="D632" s="20" t="s">
        <v>1952</v>
      </c>
      <c r="E632" s="20" t="s">
        <v>1952</v>
      </c>
      <c r="F632" s="21">
        <v>2312908</v>
      </c>
      <c r="G632" s="20" t="s">
        <v>2249</v>
      </c>
      <c r="H632" s="22">
        <v>4873</v>
      </c>
      <c r="I632" s="22">
        <v>4873</v>
      </c>
      <c r="J632" s="22">
        <v>4448.2686000000003</v>
      </c>
      <c r="K632" s="22">
        <v>4873</v>
      </c>
      <c r="L632" s="22">
        <v>4419.2538999999997</v>
      </c>
      <c r="M632" s="23">
        <v>63</v>
      </c>
      <c r="N632" s="19" t="s">
        <v>44</v>
      </c>
      <c r="O632" s="22">
        <v>88.39</v>
      </c>
      <c r="P632" s="22">
        <v>37.57</v>
      </c>
      <c r="Q632" s="22">
        <v>66.319999999999993</v>
      </c>
      <c r="R632" s="22">
        <v>230.97</v>
      </c>
      <c r="S632" s="22">
        <v>974.6</v>
      </c>
      <c r="T632" s="22">
        <v>1115</v>
      </c>
      <c r="U632" s="22">
        <v>1961.1939</v>
      </c>
      <c r="V632" s="22">
        <v>100.5947</v>
      </c>
      <c r="W632" s="22">
        <v>0</v>
      </c>
      <c r="X632" s="22">
        <v>0</v>
      </c>
      <c r="Y632" s="22">
        <v>10</v>
      </c>
      <c r="Z632" s="22">
        <v>35</v>
      </c>
      <c r="AA632" s="22">
        <v>46</v>
      </c>
      <c r="AB632" s="22">
        <v>0</v>
      </c>
      <c r="AC632" s="22">
        <v>0</v>
      </c>
      <c r="AD632" s="22">
        <v>9</v>
      </c>
      <c r="AE632" s="24">
        <v>100</v>
      </c>
      <c r="AF632" s="19" t="s">
        <v>64</v>
      </c>
      <c r="AG632" s="25">
        <v>0.55300000000000005</v>
      </c>
      <c r="AH632" s="22">
        <v>254588.07</v>
      </c>
      <c r="AI632" s="22">
        <v>155248.39000000001</v>
      </c>
      <c r="AJ632" s="22">
        <v>409836.46</v>
      </c>
      <c r="AK632" s="21" t="s">
        <v>1829</v>
      </c>
      <c r="AL632" s="21" t="s">
        <v>1802</v>
      </c>
      <c r="AM632" s="26" t="s">
        <v>48</v>
      </c>
      <c r="AN632" s="27">
        <v>0</v>
      </c>
      <c r="AS632">
        <f t="shared" si="18"/>
        <v>2301</v>
      </c>
      <c r="AT632" t="str">
        <f t="shared" si="19"/>
        <v>Região Rural da Capital Regional de Sobral</v>
      </c>
      <c r="BE632">
        <v>2110039</v>
      </c>
      <c r="BF632">
        <v>21</v>
      </c>
      <c r="BG632" t="s">
        <v>11605</v>
      </c>
      <c r="BH632" t="s">
        <v>11606</v>
      </c>
      <c r="BI632" t="s">
        <v>11359</v>
      </c>
      <c r="BJ632" t="s">
        <v>11760</v>
      </c>
      <c r="BK632">
        <v>2101</v>
      </c>
      <c r="BL632" t="s">
        <v>11732</v>
      </c>
      <c r="BM632" t="s">
        <v>11733</v>
      </c>
    </row>
    <row r="633" spans="1:65" x14ac:dyDescent="0.25">
      <c r="A633" s="17" t="s">
        <v>1696</v>
      </c>
      <c r="B633" s="18">
        <v>1</v>
      </c>
      <c r="C633" s="19" t="s">
        <v>2250</v>
      </c>
      <c r="D633" s="20" t="s">
        <v>1952</v>
      </c>
      <c r="E633" s="20" t="s">
        <v>1952</v>
      </c>
      <c r="F633" s="21">
        <v>2312908</v>
      </c>
      <c r="G633" s="20" t="s">
        <v>2251</v>
      </c>
      <c r="H633" s="22">
        <v>1683</v>
      </c>
      <c r="I633" s="22">
        <v>1665.4</v>
      </c>
      <c r="J633" s="22">
        <v>1665.4561000000001</v>
      </c>
      <c r="K633" s="22">
        <v>1683</v>
      </c>
      <c r="L633" s="22">
        <v>1665.4561000000001</v>
      </c>
      <c r="M633" s="23">
        <v>38</v>
      </c>
      <c r="N633" s="19" t="s">
        <v>44</v>
      </c>
      <c r="O633" s="22">
        <v>33.31</v>
      </c>
      <c r="P633" s="22">
        <v>84.17</v>
      </c>
      <c r="Q633" s="22">
        <v>78.489999999999995</v>
      </c>
      <c r="R633" s="22">
        <v>69.215500000000006</v>
      </c>
      <c r="S633" s="22">
        <v>1.0000000000000001E-5</v>
      </c>
      <c r="T633" s="22">
        <v>1254.1658</v>
      </c>
      <c r="U633" s="22">
        <v>233.48390000000001</v>
      </c>
      <c r="V633" s="22">
        <v>108.5909</v>
      </c>
      <c r="W633" s="22">
        <v>0</v>
      </c>
      <c r="X633" s="22">
        <v>0</v>
      </c>
      <c r="Y633" s="22">
        <v>35</v>
      </c>
      <c r="Z633" s="22">
        <v>30</v>
      </c>
      <c r="AA633" s="22">
        <v>0</v>
      </c>
      <c r="AB633" s="22">
        <v>23</v>
      </c>
      <c r="AC633" s="22">
        <v>0</v>
      </c>
      <c r="AD633" s="22">
        <v>12</v>
      </c>
      <c r="AE633" s="24">
        <v>100</v>
      </c>
      <c r="AF633" s="19" t="s">
        <v>44</v>
      </c>
      <c r="AG633" s="25">
        <v>0.436</v>
      </c>
      <c r="AH633" s="22">
        <v>527197.41</v>
      </c>
      <c r="AI633" s="22">
        <v>164802.85999999999</v>
      </c>
      <c r="AJ633" s="22">
        <v>692000.27</v>
      </c>
      <c r="AK633" s="21" t="s">
        <v>51</v>
      </c>
      <c r="AL633" s="21" t="s">
        <v>1874</v>
      </c>
      <c r="AM633" s="26" t="s">
        <v>48</v>
      </c>
      <c r="AN633" s="27">
        <v>0</v>
      </c>
      <c r="AS633">
        <f t="shared" si="18"/>
        <v>2301</v>
      </c>
      <c r="AT633" t="str">
        <f t="shared" si="19"/>
        <v>Região Rural da Capital Regional de Sobral</v>
      </c>
      <c r="BE633">
        <v>2111029</v>
      </c>
      <c r="BF633">
        <v>21</v>
      </c>
      <c r="BG633" t="s">
        <v>11605</v>
      </c>
      <c r="BH633" t="s">
        <v>11606</v>
      </c>
      <c r="BI633" t="s">
        <v>11359</v>
      </c>
      <c r="BJ633" t="s">
        <v>11761</v>
      </c>
      <c r="BK633">
        <v>2101</v>
      </c>
      <c r="BL633" t="s">
        <v>11732</v>
      </c>
      <c r="BM633" t="s">
        <v>11733</v>
      </c>
    </row>
    <row r="634" spans="1:65" x14ac:dyDescent="0.25">
      <c r="A634" s="17" t="s">
        <v>1696</v>
      </c>
      <c r="B634" s="18">
        <v>1</v>
      </c>
      <c r="C634" s="19" t="s">
        <v>2252</v>
      </c>
      <c r="D634" s="20" t="s">
        <v>1952</v>
      </c>
      <c r="E634" s="20" t="s">
        <v>1952</v>
      </c>
      <c r="F634" s="21">
        <v>2312908</v>
      </c>
      <c r="G634" s="20" t="s">
        <v>2253</v>
      </c>
      <c r="H634" s="22">
        <v>502</v>
      </c>
      <c r="I634" s="22">
        <v>1226.2</v>
      </c>
      <c r="J634" s="22">
        <v>1226.26</v>
      </c>
      <c r="K634" s="22">
        <v>502</v>
      </c>
      <c r="L634" s="22">
        <v>502</v>
      </c>
      <c r="M634" s="23">
        <v>21</v>
      </c>
      <c r="N634" s="19" t="s">
        <v>44</v>
      </c>
      <c r="O634" s="22">
        <v>24.51</v>
      </c>
      <c r="P634" s="22">
        <v>100</v>
      </c>
      <c r="Q634" s="22">
        <v>78.7</v>
      </c>
      <c r="R634" s="22">
        <v>422.31</v>
      </c>
      <c r="S634" s="22">
        <v>1.0000000000000001E-5</v>
      </c>
      <c r="T634" s="22">
        <v>1.0000000000000001E-5</v>
      </c>
      <c r="U634" s="22">
        <v>1.0000000000000001E-5</v>
      </c>
      <c r="V634" s="22">
        <v>6.4</v>
      </c>
      <c r="W634" s="22">
        <v>1E-3</v>
      </c>
      <c r="X634" s="22">
        <v>1E-3</v>
      </c>
      <c r="Y634" s="22">
        <v>8.42</v>
      </c>
      <c r="Z634" s="22">
        <v>52.21</v>
      </c>
      <c r="AA634" s="22">
        <v>1E-3</v>
      </c>
      <c r="AB634" s="22">
        <v>1E-3</v>
      </c>
      <c r="AC634" s="22">
        <v>18.149999999999999</v>
      </c>
      <c r="AD634" s="22">
        <v>20.82</v>
      </c>
      <c r="AE634" s="24">
        <v>99.603999999999985</v>
      </c>
      <c r="AF634" s="19" t="s">
        <v>64</v>
      </c>
      <c r="AG634" s="25">
        <v>0.497</v>
      </c>
      <c r="AH634" s="22">
        <v>83686.31</v>
      </c>
      <c r="AI634" s="22">
        <v>40832.68</v>
      </c>
      <c r="AJ634" s="22">
        <v>124518.98999999999</v>
      </c>
      <c r="AK634" s="21" t="s">
        <v>218</v>
      </c>
      <c r="AL634" s="21" t="s">
        <v>1970</v>
      </c>
      <c r="AM634" s="26" t="s">
        <v>48</v>
      </c>
      <c r="AN634" s="27">
        <v>0</v>
      </c>
      <c r="AS634">
        <f t="shared" si="18"/>
        <v>2301</v>
      </c>
      <c r="AT634" t="str">
        <f t="shared" si="19"/>
        <v>Região Rural da Capital Regional de Sobral</v>
      </c>
      <c r="BE634">
        <v>2111722</v>
      </c>
      <c r="BF634">
        <v>21</v>
      </c>
      <c r="BG634" t="s">
        <v>11605</v>
      </c>
      <c r="BH634" t="s">
        <v>11606</v>
      </c>
      <c r="BI634" t="s">
        <v>11359</v>
      </c>
      <c r="BJ634" t="s">
        <v>11762</v>
      </c>
      <c r="BK634">
        <v>2101</v>
      </c>
      <c r="BL634" t="s">
        <v>11732</v>
      </c>
      <c r="BM634" t="s">
        <v>11733</v>
      </c>
    </row>
    <row r="635" spans="1:65" x14ac:dyDescent="0.25">
      <c r="A635" s="17" t="s">
        <v>1696</v>
      </c>
      <c r="B635" s="18">
        <v>1</v>
      </c>
      <c r="C635" s="19" t="s">
        <v>2254</v>
      </c>
      <c r="D635" s="20" t="s">
        <v>2043</v>
      </c>
      <c r="E635" s="20" t="s">
        <v>2255</v>
      </c>
      <c r="F635" s="21">
        <v>2313005</v>
      </c>
      <c r="G635" s="20" t="s">
        <v>2256</v>
      </c>
      <c r="H635" s="22">
        <v>1523</v>
      </c>
      <c r="I635" s="22">
        <v>1523</v>
      </c>
      <c r="J635" s="22">
        <v>1553.14</v>
      </c>
      <c r="K635" s="22">
        <v>1523</v>
      </c>
      <c r="L635" s="22">
        <v>1523</v>
      </c>
      <c r="M635" s="23">
        <v>25</v>
      </c>
      <c r="N635" s="19" t="s">
        <v>44</v>
      </c>
      <c r="O635" s="22">
        <v>27.69</v>
      </c>
      <c r="P635" s="22">
        <v>40.47</v>
      </c>
      <c r="Q635" s="22">
        <v>69.290000000000006</v>
      </c>
      <c r="R635" s="22">
        <v>74.099999999999994</v>
      </c>
      <c r="S635" s="22">
        <v>1.0000000000000001E-5</v>
      </c>
      <c r="T635" s="22">
        <v>1.0000000000000001E-5</v>
      </c>
      <c r="U635" s="22">
        <v>790.2</v>
      </c>
      <c r="V635" s="22">
        <v>81.2</v>
      </c>
      <c r="W635" s="22">
        <v>1E-3</v>
      </c>
      <c r="X635" s="22">
        <v>1E-3</v>
      </c>
      <c r="Y635" s="22">
        <v>5</v>
      </c>
      <c r="Z635" s="22">
        <v>35</v>
      </c>
      <c r="AA635" s="22">
        <v>1E-3</v>
      </c>
      <c r="AB635" s="22">
        <v>50</v>
      </c>
      <c r="AC635" s="22">
        <v>1E-3</v>
      </c>
      <c r="AD635" s="22">
        <v>10</v>
      </c>
      <c r="AE635" s="24">
        <v>100.004</v>
      </c>
      <c r="AF635" s="19" t="s">
        <v>65</v>
      </c>
      <c r="AG635" s="25">
        <v>0.442</v>
      </c>
      <c r="AH635" s="22">
        <v>192520.17</v>
      </c>
      <c r="AI635" s="22">
        <v>88988.89</v>
      </c>
      <c r="AJ635" s="22">
        <v>281509.06</v>
      </c>
      <c r="AK635" s="21" t="s">
        <v>1850</v>
      </c>
      <c r="AL635" s="21" t="s">
        <v>2257</v>
      </c>
      <c r="AM635" s="26" t="s">
        <v>48</v>
      </c>
      <c r="AN635" s="27">
        <v>0</v>
      </c>
      <c r="AS635">
        <f t="shared" si="18"/>
        <v>2302</v>
      </c>
      <c r="AT635" t="str">
        <f t="shared" si="19"/>
        <v>Região Rural da Metrópole de Fortaleza</v>
      </c>
      <c r="BE635">
        <v>2112274</v>
      </c>
      <c r="BF635">
        <v>21</v>
      </c>
      <c r="BG635" t="s">
        <v>11605</v>
      </c>
      <c r="BH635" t="s">
        <v>11606</v>
      </c>
      <c r="BI635" t="s">
        <v>11359</v>
      </c>
      <c r="BJ635" t="s">
        <v>11763</v>
      </c>
      <c r="BK635">
        <v>2101</v>
      </c>
      <c r="BL635" t="s">
        <v>11732</v>
      </c>
      <c r="BM635" t="s">
        <v>11733</v>
      </c>
    </row>
    <row r="636" spans="1:65" x14ac:dyDescent="0.25">
      <c r="A636" s="17" t="s">
        <v>1696</v>
      </c>
      <c r="B636" s="18">
        <v>1</v>
      </c>
      <c r="C636" s="19" t="s">
        <v>2258</v>
      </c>
      <c r="D636" s="20" t="s">
        <v>1924</v>
      </c>
      <c r="E636" s="20" t="s">
        <v>2259</v>
      </c>
      <c r="F636" s="21">
        <v>2313104</v>
      </c>
      <c r="G636" s="20" t="s">
        <v>2260</v>
      </c>
      <c r="H636" s="22">
        <v>1247.7</v>
      </c>
      <c r="I636" s="22">
        <v>1.0000000000000001E-5</v>
      </c>
      <c r="J636" s="22">
        <v>1218.27</v>
      </c>
      <c r="K636" s="22">
        <v>1247.7</v>
      </c>
      <c r="L636" s="22">
        <v>1218.27</v>
      </c>
      <c r="M636" s="23">
        <v>30</v>
      </c>
      <c r="N636" s="19" t="s">
        <v>44</v>
      </c>
      <c r="O636" s="22">
        <v>22.15</v>
      </c>
      <c r="P636" s="22">
        <v>37.28</v>
      </c>
      <c r="Q636" s="22">
        <v>77.53</v>
      </c>
      <c r="R636" s="22">
        <v>1.0000000000000001E-5</v>
      </c>
      <c r="S636" s="22">
        <v>1.0000000000000001E-5</v>
      </c>
      <c r="T636" s="22">
        <v>454.09309999999999</v>
      </c>
      <c r="U636" s="22">
        <v>763.66290000000004</v>
      </c>
      <c r="V636" s="22">
        <v>0.51400000000000001</v>
      </c>
      <c r="W636" s="22">
        <v>1E-3</v>
      </c>
      <c r="X636" s="22">
        <v>1E-3</v>
      </c>
      <c r="Y636" s="22">
        <v>1E-3</v>
      </c>
      <c r="Z636" s="22">
        <v>75</v>
      </c>
      <c r="AA636" s="22">
        <v>1E-3</v>
      </c>
      <c r="AB636" s="22">
        <v>23</v>
      </c>
      <c r="AC636" s="22">
        <v>1E-3</v>
      </c>
      <c r="AD636" s="22">
        <v>2</v>
      </c>
      <c r="AE636" s="24">
        <v>100.00500000000001</v>
      </c>
      <c r="AF636" s="19" t="s">
        <v>57</v>
      </c>
      <c r="AG636" s="25">
        <v>0.41899999999999998</v>
      </c>
      <c r="AH636" s="22">
        <v>43422.27</v>
      </c>
      <c r="AI636" s="22">
        <v>117392.5</v>
      </c>
      <c r="AJ636" s="22">
        <v>160814.76999999999</v>
      </c>
      <c r="AK636" s="21" t="s">
        <v>2261</v>
      </c>
      <c r="AL636" s="21" t="s">
        <v>2262</v>
      </c>
      <c r="AM636" s="26" t="s">
        <v>48</v>
      </c>
      <c r="AN636" s="27">
        <v>0</v>
      </c>
      <c r="AS636">
        <f t="shared" si="18"/>
        <v>2401</v>
      </c>
      <c r="AT636" t="str">
        <f t="shared" si="19"/>
        <v>Região Rural da Capital Regional de Mossoró</v>
      </c>
      <c r="BE636">
        <v>2114007</v>
      </c>
      <c r="BF636">
        <v>21</v>
      </c>
      <c r="BG636" t="s">
        <v>11605</v>
      </c>
      <c r="BH636" t="s">
        <v>11606</v>
      </c>
      <c r="BI636" t="s">
        <v>11359</v>
      </c>
      <c r="BJ636" t="s">
        <v>11764</v>
      </c>
      <c r="BK636">
        <v>2101</v>
      </c>
      <c r="BL636" t="s">
        <v>11732</v>
      </c>
      <c r="BM636" t="s">
        <v>11733</v>
      </c>
    </row>
    <row r="637" spans="1:65" x14ac:dyDescent="0.25">
      <c r="A637" s="17" t="s">
        <v>1696</v>
      </c>
      <c r="B637" s="18">
        <v>1</v>
      </c>
      <c r="C637" s="19" t="s">
        <v>2263</v>
      </c>
      <c r="D637" s="20" t="s">
        <v>1924</v>
      </c>
      <c r="E637" s="20" t="s">
        <v>2259</v>
      </c>
      <c r="F637" s="21">
        <v>2313104</v>
      </c>
      <c r="G637" s="20" t="s">
        <v>2264</v>
      </c>
      <c r="H637" s="22">
        <v>3992.2</v>
      </c>
      <c r="I637" s="22">
        <v>2535.42</v>
      </c>
      <c r="J637" s="22">
        <v>2535.42</v>
      </c>
      <c r="K637" s="22">
        <v>3992.2</v>
      </c>
      <c r="L637" s="22">
        <v>2535.42</v>
      </c>
      <c r="M637" s="23">
        <v>64</v>
      </c>
      <c r="N637" s="19" t="s">
        <v>44</v>
      </c>
      <c r="O637" s="22">
        <v>46.09</v>
      </c>
      <c r="P637" s="22">
        <v>2.3199999999999998</v>
      </c>
      <c r="Q637" s="22">
        <v>100</v>
      </c>
      <c r="R637" s="22">
        <v>530</v>
      </c>
      <c r="S637" s="22">
        <v>0</v>
      </c>
      <c r="T637" s="22">
        <v>813</v>
      </c>
      <c r="U637" s="22">
        <v>1117.42</v>
      </c>
      <c r="V637" s="22">
        <v>75</v>
      </c>
      <c r="W637" s="22">
        <v>0</v>
      </c>
      <c r="X637" s="22">
        <v>0</v>
      </c>
      <c r="Y637" s="22">
        <v>30</v>
      </c>
      <c r="Z637" s="22">
        <v>45</v>
      </c>
      <c r="AA637" s="22">
        <v>0</v>
      </c>
      <c r="AB637" s="22">
        <v>0</v>
      </c>
      <c r="AC637" s="22">
        <v>0</v>
      </c>
      <c r="AD637" s="22">
        <v>25</v>
      </c>
      <c r="AE637" s="24">
        <v>100</v>
      </c>
      <c r="AF637" s="19" t="s">
        <v>57</v>
      </c>
      <c r="AG637" s="25">
        <v>0.41499999999999998</v>
      </c>
      <c r="AH637" s="22">
        <v>80548.61</v>
      </c>
      <c r="AI637" s="22">
        <v>157196.04</v>
      </c>
      <c r="AJ637" s="22">
        <v>237744.65000000002</v>
      </c>
      <c r="AK637" s="21" t="s">
        <v>2265</v>
      </c>
      <c r="AL637" s="21" t="s">
        <v>2266</v>
      </c>
      <c r="AM637" s="26" t="s">
        <v>48</v>
      </c>
      <c r="AN637" s="27">
        <v>0</v>
      </c>
      <c r="AS637">
        <f t="shared" si="18"/>
        <v>2401</v>
      </c>
      <c r="AT637" t="str">
        <f t="shared" si="19"/>
        <v>Região Rural da Capital Regional de Mossoró</v>
      </c>
      <c r="BE637">
        <v>2100303</v>
      </c>
      <c r="BF637">
        <v>21</v>
      </c>
      <c r="BG637" t="s">
        <v>11605</v>
      </c>
      <c r="BH637" t="s">
        <v>11606</v>
      </c>
      <c r="BI637" t="s">
        <v>11359</v>
      </c>
      <c r="BJ637" t="s">
        <v>11765</v>
      </c>
      <c r="BK637">
        <v>2104</v>
      </c>
      <c r="BL637" t="s">
        <v>11766</v>
      </c>
      <c r="BM637" t="s">
        <v>11767</v>
      </c>
    </row>
    <row r="638" spans="1:65" x14ac:dyDescent="0.25">
      <c r="A638" s="17" t="s">
        <v>1696</v>
      </c>
      <c r="B638" s="18">
        <v>1</v>
      </c>
      <c r="C638" s="19" t="s">
        <v>2267</v>
      </c>
      <c r="D638" s="20" t="s">
        <v>1924</v>
      </c>
      <c r="E638" s="20" t="s">
        <v>2259</v>
      </c>
      <c r="F638" s="21">
        <v>2313104</v>
      </c>
      <c r="G638" s="20" t="s">
        <v>2268</v>
      </c>
      <c r="H638" s="22">
        <v>3659</v>
      </c>
      <c r="I638" s="22">
        <v>3659</v>
      </c>
      <c r="J638" s="22">
        <v>3049.9949999999999</v>
      </c>
      <c r="K638" s="22">
        <v>3659</v>
      </c>
      <c r="L638" s="22">
        <v>3049.9949999999999</v>
      </c>
      <c r="M638" s="23">
        <v>95</v>
      </c>
      <c r="N638" s="19" t="s">
        <v>44</v>
      </c>
      <c r="O638" s="22">
        <v>55.45</v>
      </c>
      <c r="P638" s="22">
        <v>76.62</v>
      </c>
      <c r="Q638" s="22">
        <v>94.47</v>
      </c>
      <c r="R638" s="22">
        <v>45</v>
      </c>
      <c r="S638" s="22">
        <v>0</v>
      </c>
      <c r="T638" s="22">
        <v>0</v>
      </c>
      <c r="U638" s="22">
        <v>684.995</v>
      </c>
      <c r="V638" s="22">
        <v>75</v>
      </c>
      <c r="W638" s="22">
        <v>0</v>
      </c>
      <c r="X638" s="22">
        <v>0</v>
      </c>
      <c r="Y638" s="22">
        <v>80</v>
      </c>
      <c r="Z638" s="22">
        <v>15</v>
      </c>
      <c r="AA638" s="22">
        <v>0</v>
      </c>
      <c r="AB638" s="22">
        <v>0</v>
      </c>
      <c r="AC638" s="22">
        <v>0</v>
      </c>
      <c r="AD638" s="22">
        <v>5</v>
      </c>
      <c r="AE638" s="24">
        <v>100</v>
      </c>
      <c r="AF638" s="19" t="s">
        <v>57</v>
      </c>
      <c r="AG638" s="25">
        <v>0.499</v>
      </c>
      <c r="AH638" s="22">
        <v>409173.03</v>
      </c>
      <c r="AI638" s="22">
        <v>228749.63</v>
      </c>
      <c r="AJ638" s="22">
        <v>637922.66</v>
      </c>
      <c r="AK638" s="21" t="s">
        <v>2265</v>
      </c>
      <c r="AL638" s="21" t="s">
        <v>2266</v>
      </c>
      <c r="AM638" s="26" t="s">
        <v>48</v>
      </c>
      <c r="AN638" s="27">
        <v>0</v>
      </c>
      <c r="AS638">
        <f t="shared" si="18"/>
        <v>2401</v>
      </c>
      <c r="AT638" t="str">
        <f t="shared" si="19"/>
        <v>Região Rural da Capital Regional de Mossoró</v>
      </c>
      <c r="BE638">
        <v>2100436</v>
      </c>
      <c r="BF638">
        <v>21</v>
      </c>
      <c r="BG638" t="s">
        <v>11605</v>
      </c>
      <c r="BH638" t="s">
        <v>11606</v>
      </c>
      <c r="BI638" t="s">
        <v>11359</v>
      </c>
      <c r="BJ638" t="s">
        <v>11768</v>
      </c>
      <c r="BK638">
        <v>2104</v>
      </c>
      <c r="BL638" t="s">
        <v>11766</v>
      </c>
      <c r="BM638" t="s">
        <v>11767</v>
      </c>
    </row>
    <row r="639" spans="1:65" x14ac:dyDescent="0.25">
      <c r="A639" s="17" t="s">
        <v>1696</v>
      </c>
      <c r="B639" s="18">
        <v>1</v>
      </c>
      <c r="C639" s="19" t="s">
        <v>2269</v>
      </c>
      <c r="D639" s="20" t="s">
        <v>1880</v>
      </c>
      <c r="E639" s="20" t="s">
        <v>2270</v>
      </c>
      <c r="F639" s="21">
        <v>2313203</v>
      </c>
      <c r="G639" s="20" t="s">
        <v>2271</v>
      </c>
      <c r="H639" s="22">
        <v>2759.4</v>
      </c>
      <c r="I639" s="22">
        <v>2398.4</v>
      </c>
      <c r="J639" s="22">
        <v>2398.4</v>
      </c>
      <c r="K639" s="22">
        <v>2759.4</v>
      </c>
      <c r="L639" s="22">
        <v>2398.4</v>
      </c>
      <c r="M639" s="23">
        <v>37</v>
      </c>
      <c r="N639" s="19" t="s">
        <v>44</v>
      </c>
      <c r="O639" s="22">
        <v>29.97</v>
      </c>
      <c r="P639" s="22">
        <v>16.72</v>
      </c>
      <c r="Q639" s="22">
        <v>77.72</v>
      </c>
      <c r="R639" s="22">
        <v>531.9</v>
      </c>
      <c r="S639" s="22">
        <v>1.0000000000000001E-5</v>
      </c>
      <c r="T639" s="22">
        <v>1.0000000000000001E-5</v>
      </c>
      <c r="U639" s="22">
        <v>1536.9</v>
      </c>
      <c r="V639" s="22">
        <v>7.9</v>
      </c>
      <c r="W639" s="22">
        <v>1E-3</v>
      </c>
      <c r="X639" s="22">
        <v>1E-3</v>
      </c>
      <c r="Y639" s="22">
        <v>5</v>
      </c>
      <c r="Z639" s="22">
        <v>60</v>
      </c>
      <c r="AA639" s="22">
        <v>1E-3</v>
      </c>
      <c r="AB639" s="22">
        <v>15</v>
      </c>
      <c r="AC639" s="22">
        <v>5</v>
      </c>
      <c r="AD639" s="22">
        <v>15</v>
      </c>
      <c r="AE639" s="24">
        <v>100.003</v>
      </c>
      <c r="AF639" s="19" t="s">
        <v>57</v>
      </c>
      <c r="AG639" s="25">
        <v>0.39</v>
      </c>
      <c r="AH639" s="22">
        <v>183726.19</v>
      </c>
      <c r="AI639" s="22">
        <v>132774.41</v>
      </c>
      <c r="AJ639" s="22">
        <v>316500.59999999998</v>
      </c>
      <c r="AK639" s="21" t="s">
        <v>2272</v>
      </c>
      <c r="AL639" s="21" t="s">
        <v>2273</v>
      </c>
      <c r="AM639" s="26" t="s">
        <v>48</v>
      </c>
      <c r="AN639" s="27">
        <v>0</v>
      </c>
      <c r="AS639">
        <f t="shared" si="18"/>
        <v>2301</v>
      </c>
      <c r="AT639" t="str">
        <f t="shared" si="19"/>
        <v>Região Rural da Capital Regional de Sobral</v>
      </c>
      <c r="BE639">
        <v>2101202</v>
      </c>
      <c r="BF639">
        <v>21</v>
      </c>
      <c r="BG639" t="s">
        <v>11605</v>
      </c>
      <c r="BH639" t="s">
        <v>11606</v>
      </c>
      <c r="BI639" t="s">
        <v>11359</v>
      </c>
      <c r="BJ639" t="s">
        <v>11769</v>
      </c>
      <c r="BK639">
        <v>2104</v>
      </c>
      <c r="BL639" t="s">
        <v>11766</v>
      </c>
      <c r="BM639" t="s">
        <v>11767</v>
      </c>
    </row>
    <row r="640" spans="1:65" x14ac:dyDescent="0.25">
      <c r="A640" s="17" t="s">
        <v>1696</v>
      </c>
      <c r="B640" s="18">
        <v>1</v>
      </c>
      <c r="C640" s="19" t="s">
        <v>2274</v>
      </c>
      <c r="D640" s="20" t="s">
        <v>1880</v>
      </c>
      <c r="E640" s="20" t="s">
        <v>2270</v>
      </c>
      <c r="F640" s="21">
        <v>2313203</v>
      </c>
      <c r="G640" s="20" t="s">
        <v>2275</v>
      </c>
      <c r="H640" s="22">
        <v>1194</v>
      </c>
      <c r="I640" s="22">
        <v>1194</v>
      </c>
      <c r="J640" s="22">
        <v>1007.3472</v>
      </c>
      <c r="K640" s="22">
        <v>1194</v>
      </c>
      <c r="L640" s="22">
        <v>1007.3472</v>
      </c>
      <c r="M640" s="23">
        <v>32</v>
      </c>
      <c r="N640" s="19" t="s">
        <v>44</v>
      </c>
      <c r="O640" s="22">
        <v>12.59</v>
      </c>
      <c r="P640" s="22">
        <v>0</v>
      </c>
      <c r="Q640" s="22">
        <v>0</v>
      </c>
      <c r="R640" s="22">
        <v>30</v>
      </c>
      <c r="S640" s="22">
        <v>0</v>
      </c>
      <c r="T640" s="22">
        <v>890.5</v>
      </c>
      <c r="U640" s="22">
        <v>36.847200000000001</v>
      </c>
      <c r="V640" s="22">
        <v>50</v>
      </c>
      <c r="W640" s="22">
        <v>0</v>
      </c>
      <c r="X640" s="22">
        <v>0</v>
      </c>
      <c r="Y640" s="22">
        <v>12</v>
      </c>
      <c r="Z640" s="22">
        <v>20</v>
      </c>
      <c r="AA640" s="22">
        <v>0</v>
      </c>
      <c r="AB640" s="22">
        <v>60</v>
      </c>
      <c r="AC640" s="22">
        <v>0</v>
      </c>
      <c r="AD640" s="22">
        <v>8</v>
      </c>
      <c r="AE640" s="24">
        <v>100</v>
      </c>
      <c r="AF640" s="19" t="s">
        <v>65</v>
      </c>
      <c r="AG640" s="25">
        <v>0.438</v>
      </c>
      <c r="AH640" s="22">
        <v>70294.84</v>
      </c>
      <c r="AI640" s="22">
        <v>46186.87</v>
      </c>
      <c r="AJ640" s="22">
        <v>116481.70999999999</v>
      </c>
      <c r="AK640" s="21" t="s">
        <v>2276</v>
      </c>
      <c r="AL640" s="21" t="s">
        <v>2277</v>
      </c>
      <c r="AM640" s="26" t="s">
        <v>48</v>
      </c>
      <c r="AN640" s="27">
        <v>0</v>
      </c>
      <c r="AS640">
        <f t="shared" si="18"/>
        <v>2301</v>
      </c>
      <c r="AT640" t="str">
        <f t="shared" si="19"/>
        <v>Região Rural da Capital Regional de Sobral</v>
      </c>
      <c r="BE640">
        <v>2101509</v>
      </c>
      <c r="BF640">
        <v>21</v>
      </c>
      <c r="BG640" t="s">
        <v>11605</v>
      </c>
      <c r="BH640" t="s">
        <v>11606</v>
      </c>
      <c r="BI640" t="s">
        <v>11359</v>
      </c>
      <c r="BJ640" t="s">
        <v>11770</v>
      </c>
      <c r="BK640">
        <v>2104</v>
      </c>
      <c r="BL640" t="s">
        <v>11766</v>
      </c>
      <c r="BM640" t="s">
        <v>11767</v>
      </c>
    </row>
    <row r="641" spans="1:65" x14ac:dyDescent="0.25">
      <c r="A641" s="17" t="s">
        <v>1696</v>
      </c>
      <c r="B641" s="18">
        <v>1</v>
      </c>
      <c r="C641" s="19" t="s">
        <v>2278</v>
      </c>
      <c r="D641" s="20" t="s">
        <v>1880</v>
      </c>
      <c r="E641" s="20" t="s">
        <v>2270</v>
      </c>
      <c r="F641" s="21">
        <v>2313203</v>
      </c>
      <c r="G641" s="20" t="s">
        <v>2279</v>
      </c>
      <c r="H641" s="22">
        <v>3020.1</v>
      </c>
      <c r="I641" s="22">
        <v>2426.2118999999998</v>
      </c>
      <c r="J641" s="22">
        <v>2426.2118999999998</v>
      </c>
      <c r="K641" s="22">
        <v>3020.1</v>
      </c>
      <c r="L641" s="22">
        <v>2426.2118999999998</v>
      </c>
      <c r="M641" s="23">
        <v>28</v>
      </c>
      <c r="N641" s="19" t="s">
        <v>44</v>
      </c>
      <c r="O641" s="22">
        <v>30.32</v>
      </c>
      <c r="P641" s="22">
        <v>69.02</v>
      </c>
      <c r="Q641" s="22">
        <v>77.709999999999994</v>
      </c>
      <c r="R641" s="22">
        <v>92.715800000000002</v>
      </c>
      <c r="S641" s="22">
        <v>1.0000000000000001E-5</v>
      </c>
      <c r="T641" s="22">
        <v>1604.2308</v>
      </c>
      <c r="U641" s="22">
        <v>744.15610000000004</v>
      </c>
      <c r="V641" s="22">
        <v>21.109200000000001</v>
      </c>
      <c r="W641" s="22">
        <v>0</v>
      </c>
      <c r="X641" s="22">
        <v>0</v>
      </c>
      <c r="Y641" s="22">
        <v>0</v>
      </c>
      <c r="Z641" s="22">
        <v>32</v>
      </c>
      <c r="AA641" s="22">
        <v>0</v>
      </c>
      <c r="AB641" s="22">
        <v>63</v>
      </c>
      <c r="AC641" s="22">
        <v>0</v>
      </c>
      <c r="AD641" s="22">
        <v>5</v>
      </c>
      <c r="AE641" s="24">
        <v>100</v>
      </c>
      <c r="AF641" s="19" t="s">
        <v>57</v>
      </c>
      <c r="AG641" s="25">
        <v>0.27200000000000002</v>
      </c>
      <c r="AH641" s="22">
        <v>364402.57</v>
      </c>
      <c r="AI641" s="22">
        <v>210182.74</v>
      </c>
      <c r="AJ641" s="22">
        <v>574585.31000000006</v>
      </c>
      <c r="AK641" s="21" t="s">
        <v>400</v>
      </c>
      <c r="AL641" s="21" t="s">
        <v>2114</v>
      </c>
      <c r="AM641" s="26" t="s">
        <v>48</v>
      </c>
      <c r="AN641" s="27">
        <v>0</v>
      </c>
      <c r="AS641">
        <f t="shared" si="18"/>
        <v>2301</v>
      </c>
      <c r="AT641" t="str">
        <f t="shared" si="19"/>
        <v>Região Rural da Capital Regional de Sobral</v>
      </c>
      <c r="BE641">
        <v>2101939</v>
      </c>
      <c r="BF641">
        <v>21</v>
      </c>
      <c r="BG641" t="s">
        <v>11605</v>
      </c>
      <c r="BH641" t="s">
        <v>11606</v>
      </c>
      <c r="BI641" t="s">
        <v>11359</v>
      </c>
      <c r="BJ641" t="s">
        <v>11771</v>
      </c>
      <c r="BK641">
        <v>2104</v>
      </c>
      <c r="BL641" t="s">
        <v>11766</v>
      </c>
      <c r="BM641" t="s">
        <v>11767</v>
      </c>
    </row>
    <row r="642" spans="1:65" x14ac:dyDescent="0.25">
      <c r="A642" s="17" t="s">
        <v>1696</v>
      </c>
      <c r="B642" s="18">
        <v>1</v>
      </c>
      <c r="C642" s="19" t="s">
        <v>2280</v>
      </c>
      <c r="D642" s="20" t="s">
        <v>1880</v>
      </c>
      <c r="E642" s="20" t="s">
        <v>2270</v>
      </c>
      <c r="F642" s="21">
        <v>2313203</v>
      </c>
      <c r="G642" s="20" t="s">
        <v>2281</v>
      </c>
      <c r="H642" s="22">
        <v>1161.5999999999999</v>
      </c>
      <c r="I642" s="22">
        <v>1161.5999999999999</v>
      </c>
      <c r="J642" s="22">
        <v>1114.9794999999999</v>
      </c>
      <c r="K642" s="22">
        <v>1161.5999999999999</v>
      </c>
      <c r="L642" s="22">
        <v>1114.9794999999999</v>
      </c>
      <c r="M642" s="23">
        <v>30</v>
      </c>
      <c r="N642" s="19" t="s">
        <v>44</v>
      </c>
      <c r="O642" s="22">
        <v>13.93</v>
      </c>
      <c r="P642" s="22">
        <v>42.35</v>
      </c>
      <c r="Q642" s="22">
        <v>100</v>
      </c>
      <c r="R642" s="22">
        <v>77.650000000000006</v>
      </c>
      <c r="S642" s="22">
        <v>0</v>
      </c>
      <c r="T642" s="22">
        <v>391.58</v>
      </c>
      <c r="U642" s="22">
        <v>530.80999999999995</v>
      </c>
      <c r="V642" s="22">
        <v>114.93</v>
      </c>
      <c r="W642" s="22">
        <v>0</v>
      </c>
      <c r="X642" s="22">
        <v>0</v>
      </c>
      <c r="Y642" s="22">
        <v>30</v>
      </c>
      <c r="Z642" s="22">
        <v>40</v>
      </c>
      <c r="AA642" s="22">
        <v>0</v>
      </c>
      <c r="AB642" s="22">
        <v>20</v>
      </c>
      <c r="AC642" s="22">
        <v>0</v>
      </c>
      <c r="AD642" s="22">
        <v>10</v>
      </c>
      <c r="AE642" s="24">
        <v>100</v>
      </c>
      <c r="AF642" s="19" t="s">
        <v>44</v>
      </c>
      <c r="AG642" s="25">
        <v>0.60499999999999998</v>
      </c>
      <c r="AH642" s="22">
        <v>59222.52</v>
      </c>
      <c r="AI642" s="22">
        <v>60855.58</v>
      </c>
      <c r="AJ642" s="22">
        <v>120078.1</v>
      </c>
      <c r="AK642" s="21" t="s">
        <v>1802</v>
      </c>
      <c r="AL642" s="21" t="s">
        <v>1802</v>
      </c>
      <c r="AM642" s="26" t="s">
        <v>48</v>
      </c>
      <c r="AN642" s="27">
        <v>0</v>
      </c>
      <c r="AS642">
        <f t="shared" si="18"/>
        <v>2301</v>
      </c>
      <c r="AT642" t="str">
        <f t="shared" si="19"/>
        <v>Região Rural da Capital Regional de Sobral</v>
      </c>
      <c r="BE642">
        <v>2102077</v>
      </c>
      <c r="BF642">
        <v>21</v>
      </c>
      <c r="BG642" t="s">
        <v>11605</v>
      </c>
      <c r="BH642" t="s">
        <v>11606</v>
      </c>
      <c r="BI642" t="s">
        <v>11359</v>
      </c>
      <c r="BJ642" t="s">
        <v>11772</v>
      </c>
      <c r="BK642">
        <v>2104</v>
      </c>
      <c r="BL642" t="s">
        <v>11766</v>
      </c>
      <c r="BM642" t="s">
        <v>11767</v>
      </c>
    </row>
    <row r="643" spans="1:65" x14ac:dyDescent="0.25">
      <c r="A643" s="17" t="s">
        <v>1696</v>
      </c>
      <c r="B643" s="18">
        <v>1</v>
      </c>
      <c r="C643" s="19" t="s">
        <v>2282</v>
      </c>
      <c r="D643" s="20" t="s">
        <v>1880</v>
      </c>
      <c r="E643" s="20" t="s">
        <v>2270</v>
      </c>
      <c r="F643" s="21">
        <v>2313203</v>
      </c>
      <c r="G643" s="20" t="s">
        <v>2283</v>
      </c>
      <c r="H643" s="22">
        <v>305.36540000000002</v>
      </c>
      <c r="I643" s="22">
        <v>702.5</v>
      </c>
      <c r="J643" s="22">
        <v>884.23130000000003</v>
      </c>
      <c r="K643" s="22">
        <v>305.36540000000002</v>
      </c>
      <c r="L643" s="22">
        <v>305.36540000000002</v>
      </c>
      <c r="M643" s="23">
        <v>25</v>
      </c>
      <c r="N643" s="19" t="s">
        <v>44</v>
      </c>
      <c r="O643" s="22">
        <v>11.05</v>
      </c>
      <c r="P643" s="22">
        <v>56.03</v>
      </c>
      <c r="Q643" s="22">
        <v>78.34</v>
      </c>
      <c r="R643" s="22">
        <v>101.7</v>
      </c>
      <c r="S643" s="22">
        <v>0</v>
      </c>
      <c r="T643" s="22">
        <v>430</v>
      </c>
      <c r="U643" s="22">
        <v>337.8</v>
      </c>
      <c r="V643" s="22">
        <v>9.6999999999999993</v>
      </c>
      <c r="W643" s="22">
        <v>0</v>
      </c>
      <c r="X643" s="22">
        <v>0</v>
      </c>
      <c r="Y643" s="22">
        <v>20</v>
      </c>
      <c r="Z643" s="22">
        <v>30</v>
      </c>
      <c r="AA643" s="22">
        <v>0</v>
      </c>
      <c r="AB643" s="22">
        <v>38</v>
      </c>
      <c r="AC643" s="22">
        <v>0</v>
      </c>
      <c r="AD643" s="22">
        <v>12</v>
      </c>
      <c r="AE643" s="24">
        <v>100</v>
      </c>
      <c r="AF643" s="19" t="s">
        <v>57</v>
      </c>
      <c r="AG643" s="25">
        <v>0.38700000000000001</v>
      </c>
      <c r="AH643" s="22">
        <v>20235.560000000001</v>
      </c>
      <c r="AI643" s="22">
        <v>14694.18</v>
      </c>
      <c r="AJ643" s="22">
        <v>34929.740000000005</v>
      </c>
      <c r="AK643" s="30" t="s">
        <v>1437</v>
      </c>
      <c r="AL643" s="21" t="s">
        <v>2049</v>
      </c>
      <c r="AM643" s="26" t="s">
        <v>48</v>
      </c>
      <c r="AN643" s="27">
        <v>0</v>
      </c>
      <c r="AS643">
        <f t="shared" ref="AS643:AS706" si="20">VLOOKUP(F643,$BE$2:$BM$5566,7,0)</f>
        <v>2301</v>
      </c>
      <c r="AT643" t="str">
        <f t="shared" ref="AT643:AT706" si="21">VLOOKUP(F643,$BE$2:$BM$5566,8,0)</f>
        <v>Região Rural da Capital Regional de Sobral</v>
      </c>
      <c r="BE643">
        <v>2102150</v>
      </c>
      <c r="BF643">
        <v>21</v>
      </c>
      <c r="BG643" t="s">
        <v>11605</v>
      </c>
      <c r="BH643" t="s">
        <v>11606</v>
      </c>
      <c r="BI643" t="s">
        <v>11359</v>
      </c>
      <c r="BJ643" t="s">
        <v>11773</v>
      </c>
      <c r="BK643">
        <v>2104</v>
      </c>
      <c r="BL643" t="s">
        <v>11766</v>
      </c>
      <c r="BM643" t="s">
        <v>11767</v>
      </c>
    </row>
    <row r="644" spans="1:65" x14ac:dyDescent="0.25">
      <c r="A644" s="17" t="s">
        <v>1696</v>
      </c>
      <c r="B644" s="18">
        <v>1</v>
      </c>
      <c r="C644" s="19" t="s">
        <v>2284</v>
      </c>
      <c r="D644" s="20" t="s">
        <v>2111</v>
      </c>
      <c r="E644" s="20" t="s">
        <v>2285</v>
      </c>
      <c r="F644" s="21">
        <v>2313351</v>
      </c>
      <c r="G644" s="20" t="s">
        <v>2286</v>
      </c>
      <c r="H644" s="22">
        <v>2127</v>
      </c>
      <c r="I644" s="22">
        <v>1740.2</v>
      </c>
      <c r="J644" s="22">
        <v>1740.2184</v>
      </c>
      <c r="K644" s="22">
        <v>2127</v>
      </c>
      <c r="L644" s="22">
        <v>1740.2184</v>
      </c>
      <c r="M644" s="28">
        <v>69</v>
      </c>
      <c r="N644" s="19" t="s">
        <v>44</v>
      </c>
      <c r="O644" s="22">
        <v>38.67</v>
      </c>
      <c r="P644" s="22">
        <v>50.58</v>
      </c>
      <c r="Q644" s="22">
        <v>69.650000000000006</v>
      </c>
      <c r="R644" s="22">
        <v>20</v>
      </c>
      <c r="S644" s="22">
        <v>0</v>
      </c>
      <c r="T644" s="22">
        <v>1493</v>
      </c>
      <c r="U644" s="22">
        <v>194.64420000000001</v>
      </c>
      <c r="V644" s="22">
        <v>32.574199999999998</v>
      </c>
      <c r="W644" s="22">
        <v>0</v>
      </c>
      <c r="X644" s="22">
        <v>0</v>
      </c>
      <c r="Y644" s="22">
        <v>0</v>
      </c>
      <c r="Z644" s="22">
        <v>22</v>
      </c>
      <c r="AA644" s="22">
        <v>75</v>
      </c>
      <c r="AB644" s="22">
        <v>0</v>
      </c>
      <c r="AC644" s="22">
        <v>0</v>
      </c>
      <c r="AD644" s="22">
        <v>3</v>
      </c>
      <c r="AE644" s="24">
        <v>100</v>
      </c>
      <c r="AF644" s="19" t="s">
        <v>57</v>
      </c>
      <c r="AG644" s="25">
        <v>0.39400000000000002</v>
      </c>
      <c r="AH644" s="22">
        <v>95667.32</v>
      </c>
      <c r="AI644" s="22">
        <v>191598.04</v>
      </c>
      <c r="AJ644" s="22">
        <v>287265.36</v>
      </c>
      <c r="AK644" s="21" t="s">
        <v>1728</v>
      </c>
      <c r="AL644" s="21" t="s">
        <v>405</v>
      </c>
      <c r="AM644" s="26" t="s">
        <v>48</v>
      </c>
      <c r="AN644" s="27">
        <v>0</v>
      </c>
      <c r="AS644">
        <f t="shared" si="20"/>
        <v>2301</v>
      </c>
      <c r="AT644" t="str">
        <f t="shared" si="21"/>
        <v>Região Rural da Capital Regional de Sobral</v>
      </c>
      <c r="BE644">
        <v>2102309</v>
      </c>
      <c r="BF644">
        <v>21</v>
      </c>
      <c r="BG644" t="s">
        <v>11605</v>
      </c>
      <c r="BH644" t="s">
        <v>11606</v>
      </c>
      <c r="BI644" t="s">
        <v>11359</v>
      </c>
      <c r="BJ644" t="s">
        <v>11774</v>
      </c>
      <c r="BK644">
        <v>2104</v>
      </c>
      <c r="BL644" t="s">
        <v>11766</v>
      </c>
      <c r="BM644" t="s">
        <v>11767</v>
      </c>
    </row>
    <row r="645" spans="1:65" x14ac:dyDescent="0.25">
      <c r="A645" s="17" t="s">
        <v>1696</v>
      </c>
      <c r="B645" s="18">
        <v>1</v>
      </c>
      <c r="C645" s="19" t="s">
        <v>2287</v>
      </c>
      <c r="D645" s="20" t="s">
        <v>2111</v>
      </c>
      <c r="E645" s="20" t="s">
        <v>2285</v>
      </c>
      <c r="F645" s="21">
        <v>2313351</v>
      </c>
      <c r="G645" s="20" t="s">
        <v>2288</v>
      </c>
      <c r="H645" s="22">
        <v>738.83230000000003</v>
      </c>
      <c r="I645" s="22">
        <v>818.17259999999999</v>
      </c>
      <c r="J645" s="22">
        <v>818.17259999999999</v>
      </c>
      <c r="K645" s="22">
        <v>738.83230000000003</v>
      </c>
      <c r="L645" s="22">
        <v>738.83230000000003</v>
      </c>
      <c r="M645" s="23">
        <v>15</v>
      </c>
      <c r="N645" s="19" t="s">
        <v>44</v>
      </c>
      <c r="O645" s="22">
        <v>18.18</v>
      </c>
      <c r="P645" s="22">
        <v>15.61</v>
      </c>
      <c r="Q645" s="22">
        <v>87.04</v>
      </c>
      <c r="R645" s="22">
        <v>441.57089999999999</v>
      </c>
      <c r="S645" s="22">
        <v>119.06359999999999</v>
      </c>
      <c r="T645" s="22">
        <v>0</v>
      </c>
      <c r="U645" s="22">
        <v>349.56799999999998</v>
      </c>
      <c r="V645" s="22">
        <v>28</v>
      </c>
      <c r="W645" s="22">
        <v>0</v>
      </c>
      <c r="X645" s="22">
        <v>0</v>
      </c>
      <c r="Y645" s="22">
        <v>0</v>
      </c>
      <c r="Z645" s="22">
        <v>70</v>
      </c>
      <c r="AA645" s="22">
        <v>0</v>
      </c>
      <c r="AB645" s="22">
        <v>25</v>
      </c>
      <c r="AC645" s="22">
        <v>0</v>
      </c>
      <c r="AD645" s="22">
        <v>5</v>
      </c>
      <c r="AE645" s="24">
        <v>100</v>
      </c>
      <c r="AF645" s="19" t="s">
        <v>57</v>
      </c>
      <c r="AG645" s="25">
        <v>0.40899999999999997</v>
      </c>
      <c r="AH645" s="22">
        <v>62083.19</v>
      </c>
      <c r="AI645" s="22">
        <v>33757.25</v>
      </c>
      <c r="AJ645" s="22">
        <v>95840.44</v>
      </c>
      <c r="AK645" s="21" t="s">
        <v>1829</v>
      </c>
      <c r="AL645" s="21" t="s">
        <v>974</v>
      </c>
      <c r="AM645" s="26" t="s">
        <v>48</v>
      </c>
      <c r="AN645" s="27">
        <v>0</v>
      </c>
      <c r="AS645">
        <f t="shared" si="20"/>
        <v>2301</v>
      </c>
      <c r="AT645" t="str">
        <f t="shared" si="21"/>
        <v>Região Rural da Capital Regional de Sobral</v>
      </c>
      <c r="BE645">
        <v>2102754</v>
      </c>
      <c r="BF645">
        <v>21</v>
      </c>
      <c r="BG645" t="s">
        <v>11605</v>
      </c>
      <c r="BH645" t="s">
        <v>11606</v>
      </c>
      <c r="BI645" t="s">
        <v>11359</v>
      </c>
      <c r="BJ645" t="s">
        <v>11775</v>
      </c>
      <c r="BK645">
        <v>2104</v>
      </c>
      <c r="BL645" t="s">
        <v>11766</v>
      </c>
      <c r="BM645" t="s">
        <v>11767</v>
      </c>
    </row>
    <row r="646" spans="1:65" x14ac:dyDescent="0.25">
      <c r="A646" s="17" t="s">
        <v>1696</v>
      </c>
      <c r="B646" s="18">
        <v>1</v>
      </c>
      <c r="C646" s="19" t="s">
        <v>2289</v>
      </c>
      <c r="D646" s="20" t="s">
        <v>1920</v>
      </c>
      <c r="E646" s="20" t="s">
        <v>2290</v>
      </c>
      <c r="F646" s="21">
        <v>2313401</v>
      </c>
      <c r="G646" s="20" t="s">
        <v>2291</v>
      </c>
      <c r="H646" s="22">
        <v>1710</v>
      </c>
      <c r="I646" s="22">
        <v>1</v>
      </c>
      <c r="J646" s="22">
        <v>1282.0219999999999</v>
      </c>
      <c r="K646" s="22">
        <v>1710</v>
      </c>
      <c r="L646" s="22">
        <v>1282.0219999999999</v>
      </c>
      <c r="M646" s="23">
        <v>50</v>
      </c>
      <c r="N646" s="19" t="s">
        <v>44</v>
      </c>
      <c r="O646" s="22">
        <v>28.49</v>
      </c>
      <c r="P646" s="22">
        <v>7.31</v>
      </c>
      <c r="Q646" s="22">
        <v>78.63</v>
      </c>
      <c r="R646" s="22">
        <v>35</v>
      </c>
      <c r="S646" s="22">
        <v>1.0000000000000001E-5</v>
      </c>
      <c r="T646" s="22">
        <v>111.37</v>
      </c>
      <c r="U646" s="22">
        <v>1130.83</v>
      </c>
      <c r="V646" s="22">
        <v>4.82</v>
      </c>
      <c r="W646" s="22">
        <v>1E-3</v>
      </c>
      <c r="X646" s="22">
        <v>1E-3</v>
      </c>
      <c r="Y646" s="22">
        <v>0</v>
      </c>
      <c r="Z646" s="22">
        <v>95</v>
      </c>
      <c r="AA646" s="22">
        <v>1E-3</v>
      </c>
      <c r="AB646" s="22">
        <v>0</v>
      </c>
      <c r="AC646" s="22">
        <v>1E-3</v>
      </c>
      <c r="AD646" s="22">
        <v>5</v>
      </c>
      <c r="AE646" s="24">
        <v>100.004</v>
      </c>
      <c r="AF646" s="19" t="s">
        <v>44</v>
      </c>
      <c r="AG646" s="25">
        <v>0.63200000000000001</v>
      </c>
      <c r="AH646" s="22">
        <v>97231.49</v>
      </c>
      <c r="AI646" s="22">
        <v>181918.92</v>
      </c>
      <c r="AJ646" s="22">
        <v>279150.41000000003</v>
      </c>
      <c r="AK646" s="21" t="s">
        <v>2292</v>
      </c>
      <c r="AL646" s="21" t="s">
        <v>2293</v>
      </c>
      <c r="AM646" s="26" t="s">
        <v>48</v>
      </c>
      <c r="AN646" s="27">
        <v>0</v>
      </c>
      <c r="AS646">
        <f t="shared" si="20"/>
        <v>2301</v>
      </c>
      <c r="AT646" t="str">
        <f t="shared" si="21"/>
        <v>Região Rural da Capital Regional de Sobral</v>
      </c>
      <c r="BE646">
        <v>2103000</v>
      </c>
      <c r="BF646">
        <v>21</v>
      </c>
      <c r="BG646" t="s">
        <v>11605</v>
      </c>
      <c r="BH646" t="s">
        <v>11606</v>
      </c>
      <c r="BI646" t="s">
        <v>11359</v>
      </c>
      <c r="BJ646" t="s">
        <v>11776</v>
      </c>
      <c r="BK646">
        <v>2104</v>
      </c>
      <c r="BL646" t="s">
        <v>11766</v>
      </c>
      <c r="BM646" t="s">
        <v>11767</v>
      </c>
    </row>
    <row r="647" spans="1:65" x14ac:dyDescent="0.25">
      <c r="A647" s="17" t="s">
        <v>1696</v>
      </c>
      <c r="B647" s="18">
        <v>1</v>
      </c>
      <c r="C647" s="19" t="s">
        <v>2294</v>
      </c>
      <c r="D647" s="20" t="s">
        <v>1920</v>
      </c>
      <c r="E647" s="20" t="s">
        <v>2290</v>
      </c>
      <c r="F647" s="21">
        <v>2313401</v>
      </c>
      <c r="G647" s="20" t="s">
        <v>2295</v>
      </c>
      <c r="H647" s="22">
        <v>1556.7125000000001</v>
      </c>
      <c r="I647" s="22">
        <v>1821.9</v>
      </c>
      <c r="J647" s="22">
        <v>1821.9367999999999</v>
      </c>
      <c r="K647" s="22">
        <v>1556.7125000000001</v>
      </c>
      <c r="L647" s="22">
        <v>1556.7125000000001</v>
      </c>
      <c r="M647" s="23">
        <v>54</v>
      </c>
      <c r="N647" s="19" t="s">
        <v>44</v>
      </c>
      <c r="O647" s="22">
        <v>40.479999999999997</v>
      </c>
      <c r="P647" s="22">
        <v>0.5</v>
      </c>
      <c r="Q647" s="22">
        <v>133.29</v>
      </c>
      <c r="R647" s="22">
        <v>75.8459</v>
      </c>
      <c r="S647" s="22">
        <v>1.0000000000000001E-5</v>
      </c>
      <c r="T647" s="22">
        <v>618.12369999999999</v>
      </c>
      <c r="U647" s="22">
        <v>1117.8704</v>
      </c>
      <c r="V647" s="22">
        <v>10.0968</v>
      </c>
      <c r="W647" s="22">
        <v>0</v>
      </c>
      <c r="X647" s="22">
        <v>0</v>
      </c>
      <c r="Y647" s="22">
        <v>35</v>
      </c>
      <c r="Z647" s="22">
        <v>60</v>
      </c>
      <c r="AA647" s="22">
        <v>0</v>
      </c>
      <c r="AB647" s="22">
        <v>0</v>
      </c>
      <c r="AC647" s="22">
        <v>0</v>
      </c>
      <c r="AD647" s="22">
        <v>5</v>
      </c>
      <c r="AE647" s="24">
        <v>100</v>
      </c>
      <c r="AF647" s="19" t="s">
        <v>65</v>
      </c>
      <c r="AG647" s="25">
        <v>0.45200000000000001</v>
      </c>
      <c r="AH647" s="22">
        <v>140327.48000000001</v>
      </c>
      <c r="AI647" s="22">
        <v>165842.49</v>
      </c>
      <c r="AJ647" s="22">
        <v>306169.96999999997</v>
      </c>
      <c r="AK647" s="21" t="s">
        <v>703</v>
      </c>
      <c r="AL647" s="21" t="s">
        <v>2296</v>
      </c>
      <c r="AM647" s="26" t="s">
        <v>48</v>
      </c>
      <c r="AN647" s="27">
        <v>0</v>
      </c>
      <c r="AS647">
        <f t="shared" si="20"/>
        <v>2301</v>
      </c>
      <c r="AT647" t="str">
        <f t="shared" si="21"/>
        <v>Região Rural da Capital Regional de Sobral</v>
      </c>
      <c r="BE647">
        <v>2103307</v>
      </c>
      <c r="BF647">
        <v>21</v>
      </c>
      <c r="BG647" t="s">
        <v>11605</v>
      </c>
      <c r="BH647" t="s">
        <v>11606</v>
      </c>
      <c r="BI647" t="s">
        <v>11359</v>
      </c>
      <c r="BJ647" t="s">
        <v>11777</v>
      </c>
      <c r="BK647">
        <v>2104</v>
      </c>
      <c r="BL647" t="s">
        <v>11766</v>
      </c>
      <c r="BM647" t="s">
        <v>11767</v>
      </c>
    </row>
    <row r="648" spans="1:65" x14ac:dyDescent="0.25">
      <c r="A648" s="17" t="s">
        <v>1696</v>
      </c>
      <c r="B648" s="18">
        <v>1</v>
      </c>
      <c r="C648" s="19" t="s">
        <v>2297</v>
      </c>
      <c r="D648" s="20" t="s">
        <v>2298</v>
      </c>
      <c r="E648" s="20" t="s">
        <v>2299</v>
      </c>
      <c r="F648" s="21">
        <v>2313757</v>
      </c>
      <c r="G648" s="20" t="s">
        <v>2300</v>
      </c>
      <c r="H648" s="22">
        <v>1170.3244999999999</v>
      </c>
      <c r="I648" s="22">
        <v>914.3</v>
      </c>
      <c r="J648" s="22">
        <v>914.3</v>
      </c>
      <c r="K648" s="22">
        <v>1170.3244999999999</v>
      </c>
      <c r="L648" s="22">
        <v>914.33640000000003</v>
      </c>
      <c r="M648" s="23">
        <v>38</v>
      </c>
      <c r="N648" s="19" t="s">
        <v>44</v>
      </c>
      <c r="O648" s="22">
        <v>26.12</v>
      </c>
      <c r="P648" s="22">
        <v>4.34</v>
      </c>
      <c r="Q648" s="22">
        <v>100</v>
      </c>
      <c r="R648" s="22">
        <v>57.1</v>
      </c>
      <c r="S648" s="22">
        <v>1.0000000000000001E-5</v>
      </c>
      <c r="T648" s="22">
        <v>1.0000000000000001E-5</v>
      </c>
      <c r="U648" s="22">
        <v>687.6</v>
      </c>
      <c r="V648" s="22">
        <v>5.6</v>
      </c>
      <c r="W648" s="22">
        <v>0</v>
      </c>
      <c r="X648" s="22">
        <v>12</v>
      </c>
      <c r="Y648" s="22">
        <v>40</v>
      </c>
      <c r="Z648" s="22">
        <v>1E-3</v>
      </c>
      <c r="AA648" s="22">
        <v>22</v>
      </c>
      <c r="AB648" s="22">
        <v>20</v>
      </c>
      <c r="AC648" s="22">
        <v>1E-3</v>
      </c>
      <c r="AD648" s="22">
        <v>6</v>
      </c>
      <c r="AE648" s="24">
        <v>100.00200000000001</v>
      </c>
      <c r="AF648" s="19" t="s">
        <v>64</v>
      </c>
      <c r="AG648" s="25">
        <v>0.46700000000000003</v>
      </c>
      <c r="AH648" s="22">
        <v>185891.64</v>
      </c>
      <c r="AI648" s="22">
        <v>174729.68</v>
      </c>
      <c r="AJ648" s="22">
        <v>360621.32</v>
      </c>
      <c r="AK648" s="21" t="s">
        <v>2301</v>
      </c>
      <c r="AL648" s="21" t="s">
        <v>2227</v>
      </c>
      <c r="AM648" s="26" t="s">
        <v>48</v>
      </c>
      <c r="AN648" s="27">
        <v>0</v>
      </c>
      <c r="AS648">
        <f t="shared" si="20"/>
        <v>2301</v>
      </c>
      <c r="AT648" t="str">
        <f t="shared" si="21"/>
        <v>Região Rural da Capital Regional de Sobral</v>
      </c>
      <c r="BE648">
        <v>2103505</v>
      </c>
      <c r="BF648">
        <v>21</v>
      </c>
      <c r="BG648" t="s">
        <v>11605</v>
      </c>
      <c r="BH648" t="s">
        <v>11606</v>
      </c>
      <c r="BI648" t="s">
        <v>11359</v>
      </c>
      <c r="BJ648" t="s">
        <v>11778</v>
      </c>
      <c r="BK648">
        <v>2104</v>
      </c>
      <c r="BL648" t="s">
        <v>11766</v>
      </c>
      <c r="BM648" t="s">
        <v>11767</v>
      </c>
    </row>
    <row r="649" spans="1:65" x14ac:dyDescent="0.25">
      <c r="A649" s="17" t="s">
        <v>1696</v>
      </c>
      <c r="B649" s="18">
        <v>1</v>
      </c>
      <c r="C649" s="19" t="s">
        <v>2302</v>
      </c>
      <c r="D649" s="20" t="s">
        <v>2303</v>
      </c>
      <c r="E649" s="20" t="s">
        <v>2304</v>
      </c>
      <c r="F649" s="21">
        <v>2313906</v>
      </c>
      <c r="G649" s="20" t="s">
        <v>2305</v>
      </c>
      <c r="H649" s="22">
        <v>1004.94</v>
      </c>
      <c r="I649" s="22">
        <v>1004.9</v>
      </c>
      <c r="J649" s="22">
        <v>1004.94</v>
      </c>
      <c r="K649" s="22">
        <v>1004.94</v>
      </c>
      <c r="L649" s="22">
        <v>1004.94</v>
      </c>
      <c r="M649" s="23">
        <v>28</v>
      </c>
      <c r="N649" s="19" t="s">
        <v>44</v>
      </c>
      <c r="O649" s="22">
        <v>15.46</v>
      </c>
      <c r="P649" s="22">
        <v>18.350000000000001</v>
      </c>
      <c r="Q649" s="22">
        <v>100</v>
      </c>
      <c r="R649" s="22">
        <v>140</v>
      </c>
      <c r="S649" s="22">
        <v>0</v>
      </c>
      <c r="T649" s="22">
        <v>130.5</v>
      </c>
      <c r="U649" s="22">
        <v>574.44000000000005</v>
      </c>
      <c r="V649" s="22">
        <v>160</v>
      </c>
      <c r="W649" s="22">
        <v>0</v>
      </c>
      <c r="X649" s="22">
        <v>0</v>
      </c>
      <c r="Y649" s="22">
        <v>15</v>
      </c>
      <c r="Z649" s="22">
        <v>35</v>
      </c>
      <c r="AA649" s="22">
        <v>0</v>
      </c>
      <c r="AB649" s="22">
        <v>30</v>
      </c>
      <c r="AC649" s="22">
        <v>0</v>
      </c>
      <c r="AD649" s="22">
        <v>20</v>
      </c>
      <c r="AE649" s="24">
        <v>100</v>
      </c>
      <c r="AF649" s="19" t="s">
        <v>44</v>
      </c>
      <c r="AG649" s="25">
        <v>0.53600000000000003</v>
      </c>
      <c r="AH649" s="22">
        <v>67540.899999999994</v>
      </c>
      <c r="AI649" s="22">
        <v>53540.9</v>
      </c>
      <c r="AJ649" s="22">
        <v>121081.79999999999</v>
      </c>
      <c r="AK649" s="21" t="s">
        <v>1728</v>
      </c>
      <c r="AL649" s="21" t="s">
        <v>2306</v>
      </c>
      <c r="AM649" s="26" t="s">
        <v>48</v>
      </c>
      <c r="AN649" s="27">
        <v>0</v>
      </c>
      <c r="AS649">
        <f t="shared" si="20"/>
        <v>2301</v>
      </c>
      <c r="AT649" t="str">
        <f t="shared" si="21"/>
        <v>Região Rural da Capital Regional de Sobral</v>
      </c>
      <c r="BE649">
        <v>2103554</v>
      </c>
      <c r="BF649">
        <v>21</v>
      </c>
      <c r="BG649" t="s">
        <v>11605</v>
      </c>
      <c r="BH649" t="s">
        <v>11606</v>
      </c>
      <c r="BI649" t="s">
        <v>11359</v>
      </c>
      <c r="BJ649" t="s">
        <v>11779</v>
      </c>
      <c r="BK649">
        <v>2104</v>
      </c>
      <c r="BL649" t="s">
        <v>11766</v>
      </c>
      <c r="BM649" t="s">
        <v>11767</v>
      </c>
    </row>
    <row r="650" spans="1:65" x14ac:dyDescent="0.25">
      <c r="A650" s="17" t="s">
        <v>1696</v>
      </c>
      <c r="B650" s="18">
        <v>1</v>
      </c>
      <c r="C650" s="19" t="s">
        <v>2307</v>
      </c>
      <c r="D650" s="20" t="s">
        <v>1920</v>
      </c>
      <c r="E650" s="20" t="s">
        <v>2308</v>
      </c>
      <c r="F650" s="21">
        <v>2314102</v>
      </c>
      <c r="G650" s="20" t="s">
        <v>2309</v>
      </c>
      <c r="H650" s="22">
        <v>1.0000000000000001E-5</v>
      </c>
      <c r="I650" s="22">
        <v>405.34</v>
      </c>
      <c r="J650" s="22">
        <v>405.3</v>
      </c>
      <c r="K650" s="22">
        <v>405.34699999999998</v>
      </c>
      <c r="L650" s="22">
        <v>405.3</v>
      </c>
      <c r="M650" s="23">
        <v>8</v>
      </c>
      <c r="N650" s="19" t="s">
        <v>44</v>
      </c>
      <c r="O650" s="22">
        <v>8.1</v>
      </c>
      <c r="P650" s="22">
        <v>34.299999999999997</v>
      </c>
      <c r="Q650" s="22">
        <v>38.9</v>
      </c>
      <c r="R650" s="22">
        <v>4.62</v>
      </c>
      <c r="S650" s="22">
        <v>0</v>
      </c>
      <c r="T650" s="22">
        <v>0</v>
      </c>
      <c r="U650" s="22">
        <v>10</v>
      </c>
      <c r="V650" s="22">
        <v>255.18</v>
      </c>
      <c r="W650" s="22">
        <v>1E-3</v>
      </c>
      <c r="X650" s="22">
        <v>1E-3</v>
      </c>
      <c r="Y650" s="22">
        <v>5</v>
      </c>
      <c r="Z650" s="22">
        <v>32</v>
      </c>
      <c r="AA650" s="22">
        <v>1E-3</v>
      </c>
      <c r="AB650" s="22">
        <v>60</v>
      </c>
      <c r="AC650" s="22">
        <v>1E-3</v>
      </c>
      <c r="AD650" s="22">
        <v>3</v>
      </c>
      <c r="AE650" s="24">
        <v>100.004</v>
      </c>
      <c r="AF650" s="19" t="s">
        <v>44</v>
      </c>
      <c r="AG650" s="25">
        <v>0.52500000000000002</v>
      </c>
      <c r="AH650" s="22">
        <v>21847.78</v>
      </c>
      <c r="AI650" s="22">
        <v>56140.57</v>
      </c>
      <c r="AJ650" s="22">
        <v>77988.350000000006</v>
      </c>
      <c r="AK650" s="21" t="s">
        <v>159</v>
      </c>
      <c r="AL650" s="21" t="s">
        <v>2310</v>
      </c>
      <c r="AM650" s="26" t="s">
        <v>48</v>
      </c>
      <c r="AN650" s="27">
        <v>0</v>
      </c>
      <c r="AS650">
        <f t="shared" si="20"/>
        <v>2301</v>
      </c>
      <c r="AT650" t="str">
        <f t="shared" si="21"/>
        <v>Região Rural da Capital Regional de Sobral</v>
      </c>
      <c r="BE650">
        <v>2103604</v>
      </c>
      <c r="BF650">
        <v>21</v>
      </c>
      <c r="BG650" t="s">
        <v>11605</v>
      </c>
      <c r="BH650" t="s">
        <v>11606</v>
      </c>
      <c r="BI650" t="s">
        <v>11359</v>
      </c>
      <c r="BJ650" t="s">
        <v>11780</v>
      </c>
      <c r="BK650">
        <v>2104</v>
      </c>
      <c r="BL650" t="s">
        <v>11766</v>
      </c>
      <c r="BM650" t="s">
        <v>11767</v>
      </c>
    </row>
    <row r="651" spans="1:65" x14ac:dyDescent="0.25">
      <c r="A651" s="17" t="s">
        <v>1696</v>
      </c>
      <c r="B651" s="18">
        <v>1</v>
      </c>
      <c r="C651" s="19" t="s">
        <v>2311</v>
      </c>
      <c r="D651" s="20" t="s">
        <v>1920</v>
      </c>
      <c r="E651" s="20" t="s">
        <v>2308</v>
      </c>
      <c r="F651" s="21">
        <v>2314102</v>
      </c>
      <c r="G651" s="20" t="s">
        <v>2312</v>
      </c>
      <c r="H651" s="22">
        <v>645.91999999999996</v>
      </c>
      <c r="I651" s="22">
        <v>615.79999999999995</v>
      </c>
      <c r="J651" s="22">
        <v>615.89909999999998</v>
      </c>
      <c r="K651" s="22">
        <v>645.91999999999996</v>
      </c>
      <c r="L651" s="22">
        <v>615.89909999999998</v>
      </c>
      <c r="M651" s="23">
        <v>15</v>
      </c>
      <c r="N651" s="19" t="s">
        <v>44</v>
      </c>
      <c r="O651" s="22">
        <v>12.32</v>
      </c>
      <c r="P651" s="22">
        <v>1E-3</v>
      </c>
      <c r="Q651" s="22">
        <v>1E-3</v>
      </c>
      <c r="R651" s="22">
        <v>13.6</v>
      </c>
      <c r="S651" s="22">
        <v>1.0000000000000001E-5</v>
      </c>
      <c r="T651" s="22">
        <v>486.2</v>
      </c>
      <c r="U651" s="22">
        <v>114.1</v>
      </c>
      <c r="V651" s="22">
        <v>2</v>
      </c>
      <c r="W651" s="22">
        <v>0</v>
      </c>
      <c r="X651" s="22">
        <v>0</v>
      </c>
      <c r="Y651" s="22">
        <v>40</v>
      </c>
      <c r="Z651" s="22">
        <v>55</v>
      </c>
      <c r="AA651" s="22">
        <v>0</v>
      </c>
      <c r="AB651" s="22">
        <v>0</v>
      </c>
      <c r="AC651" s="22">
        <v>0</v>
      </c>
      <c r="AD651" s="22">
        <v>5</v>
      </c>
      <c r="AE651" s="24">
        <v>100</v>
      </c>
      <c r="AF651" s="19" t="s">
        <v>65</v>
      </c>
      <c r="AG651" s="25">
        <v>0.45800000000000002</v>
      </c>
      <c r="AH651" s="22">
        <v>114349.39</v>
      </c>
      <c r="AI651" s="22">
        <v>61544.74</v>
      </c>
      <c r="AJ651" s="22">
        <v>175894.13</v>
      </c>
      <c r="AK651" s="21" t="s">
        <v>2088</v>
      </c>
      <c r="AL651" s="21" t="s">
        <v>1874</v>
      </c>
      <c r="AM651" s="26" t="s">
        <v>48</v>
      </c>
      <c r="AN651" s="27">
        <v>0</v>
      </c>
      <c r="AS651">
        <f t="shared" si="20"/>
        <v>2301</v>
      </c>
      <c r="AT651" t="str">
        <f t="shared" si="21"/>
        <v>Região Rural da Capital Regional de Sobral</v>
      </c>
      <c r="BE651">
        <v>2103802</v>
      </c>
      <c r="BF651">
        <v>21</v>
      </c>
      <c r="BG651" t="s">
        <v>11605</v>
      </c>
      <c r="BH651" t="s">
        <v>11606</v>
      </c>
      <c r="BI651" t="s">
        <v>11359</v>
      </c>
      <c r="BJ651" t="s">
        <v>11781</v>
      </c>
      <c r="BK651">
        <v>2104</v>
      </c>
      <c r="BL651" t="s">
        <v>11766</v>
      </c>
      <c r="BM651" t="s">
        <v>11767</v>
      </c>
    </row>
    <row r="652" spans="1:65" x14ac:dyDescent="0.25">
      <c r="A652" s="17" t="s">
        <v>2313</v>
      </c>
      <c r="B652" s="18">
        <v>1</v>
      </c>
      <c r="C652" s="19" t="s">
        <v>2314</v>
      </c>
      <c r="D652" s="20" t="s">
        <v>2315</v>
      </c>
      <c r="E652" s="20" t="s">
        <v>2316</v>
      </c>
      <c r="F652" s="21">
        <v>5200175</v>
      </c>
      <c r="G652" s="20" t="s">
        <v>2317</v>
      </c>
      <c r="H652" s="22">
        <v>1364.8152</v>
      </c>
      <c r="I652" s="22">
        <v>1364.8152</v>
      </c>
      <c r="J652" s="22">
        <v>1364.8152</v>
      </c>
      <c r="K652" s="22">
        <v>1364.8152</v>
      </c>
      <c r="L652" s="22">
        <v>1364.8152</v>
      </c>
      <c r="M652" s="23">
        <v>45</v>
      </c>
      <c r="N652" s="19" t="s">
        <v>44</v>
      </c>
      <c r="O652" s="22"/>
      <c r="P652" s="22">
        <v>9.3000000000000007</v>
      </c>
      <c r="Q652" s="22">
        <v>71.790000000000006</v>
      </c>
      <c r="R652" s="22">
        <v>148</v>
      </c>
      <c r="S652" s="22">
        <v>272.96300000000002</v>
      </c>
      <c r="T652" s="22">
        <v>0</v>
      </c>
      <c r="U652" s="22">
        <v>252.9522</v>
      </c>
      <c r="V652" s="22">
        <v>3.5</v>
      </c>
      <c r="W652" s="22">
        <v>0</v>
      </c>
      <c r="X652" s="22">
        <v>0</v>
      </c>
      <c r="Y652" s="22">
        <v>66</v>
      </c>
      <c r="Z652" s="22">
        <v>0</v>
      </c>
      <c r="AA652" s="22">
        <v>0</v>
      </c>
      <c r="AB652" s="22">
        <v>0</v>
      </c>
      <c r="AC652" s="22">
        <v>25</v>
      </c>
      <c r="AD652" s="22">
        <v>9</v>
      </c>
      <c r="AE652" s="24">
        <v>100</v>
      </c>
      <c r="AF652" s="19" t="s">
        <v>65</v>
      </c>
      <c r="AG652" s="25">
        <v>0.51</v>
      </c>
      <c r="AH652" s="22">
        <v>95254.49</v>
      </c>
      <c r="AI652" s="22">
        <v>422246.53</v>
      </c>
      <c r="AJ652" s="22">
        <v>517501.02</v>
      </c>
      <c r="AK652" s="21" t="s">
        <v>2318</v>
      </c>
      <c r="AL652" s="21" t="s">
        <v>2319</v>
      </c>
      <c r="AM652" s="26" t="s">
        <v>48</v>
      </c>
      <c r="AN652" s="27">
        <v>0</v>
      </c>
      <c r="AS652">
        <f t="shared" si="20"/>
        <v>5204</v>
      </c>
      <c r="AT652" t="str">
        <f t="shared" si="21"/>
        <v>Região Rural da Metrópole Nacional de Brasília</v>
      </c>
      <c r="BE652">
        <v>2104008</v>
      </c>
      <c r="BF652">
        <v>21</v>
      </c>
      <c r="BG652" t="s">
        <v>11605</v>
      </c>
      <c r="BH652" t="s">
        <v>11606</v>
      </c>
      <c r="BI652" t="s">
        <v>11359</v>
      </c>
      <c r="BJ652" t="s">
        <v>11782</v>
      </c>
      <c r="BK652">
        <v>2104</v>
      </c>
      <c r="BL652" t="s">
        <v>11766</v>
      </c>
      <c r="BM652" t="s">
        <v>11767</v>
      </c>
    </row>
    <row r="653" spans="1:65" x14ac:dyDescent="0.25">
      <c r="A653" s="17" t="s">
        <v>2313</v>
      </c>
      <c r="B653" s="18">
        <v>1</v>
      </c>
      <c r="C653" s="19" t="s">
        <v>2320</v>
      </c>
      <c r="D653" s="20" t="s">
        <v>2321</v>
      </c>
      <c r="E653" s="20" t="s">
        <v>2322</v>
      </c>
      <c r="F653" s="21">
        <v>5200803</v>
      </c>
      <c r="G653" s="20" t="s">
        <v>2323</v>
      </c>
      <c r="H653" s="22">
        <v>3672.3</v>
      </c>
      <c r="I653" s="22">
        <v>3597.76</v>
      </c>
      <c r="J653" s="22">
        <v>3597.78</v>
      </c>
      <c r="K653" s="22">
        <v>3672.3020000000001</v>
      </c>
      <c r="L653" s="22">
        <v>3597.78</v>
      </c>
      <c r="M653" s="23">
        <v>130</v>
      </c>
      <c r="N653" s="19" t="s">
        <v>44</v>
      </c>
      <c r="O653" s="22">
        <v>51.39</v>
      </c>
      <c r="P653" s="22">
        <v>1E-3</v>
      </c>
      <c r="Q653" s="22">
        <v>1E-3</v>
      </c>
      <c r="R653" s="22">
        <v>155.56610000000001</v>
      </c>
      <c r="S653" s="22">
        <v>970.19039999999995</v>
      </c>
      <c r="T653" s="22">
        <v>1.0000000000000001E-5</v>
      </c>
      <c r="U653" s="22">
        <v>127.91</v>
      </c>
      <c r="V653" s="22">
        <v>24</v>
      </c>
      <c r="W653" s="22">
        <v>1E-3</v>
      </c>
      <c r="X653" s="22">
        <v>1E-3</v>
      </c>
      <c r="Y653" s="22">
        <v>30</v>
      </c>
      <c r="Z653" s="22">
        <v>25</v>
      </c>
      <c r="AA653" s="22">
        <v>5</v>
      </c>
      <c r="AB653" s="22">
        <v>10</v>
      </c>
      <c r="AC653" s="22">
        <v>1E-3</v>
      </c>
      <c r="AD653" s="22">
        <v>30</v>
      </c>
      <c r="AE653" s="24">
        <v>100.003</v>
      </c>
      <c r="AF653" s="19" t="s">
        <v>44</v>
      </c>
      <c r="AG653" s="25">
        <v>0.55000000000000004</v>
      </c>
      <c r="AH653" s="22">
        <v>1113976.03</v>
      </c>
      <c r="AI653" s="22">
        <v>4056023.97</v>
      </c>
      <c r="AJ653" s="22">
        <v>5170000</v>
      </c>
      <c r="AK653" s="21" t="s">
        <v>2324</v>
      </c>
      <c r="AL653" s="21" t="s">
        <v>2325</v>
      </c>
      <c r="AM653" s="26" t="s">
        <v>48</v>
      </c>
      <c r="AN653" s="27">
        <v>0</v>
      </c>
      <c r="AS653">
        <f t="shared" si="20"/>
        <v>5203</v>
      </c>
      <c r="AT653" t="str">
        <f t="shared" si="21"/>
        <v>Região Rural do Centro de Zona de Campos Belos</v>
      </c>
      <c r="BE653">
        <v>2104206</v>
      </c>
      <c r="BF653">
        <v>21</v>
      </c>
      <c r="BG653" t="s">
        <v>11605</v>
      </c>
      <c r="BH653" t="s">
        <v>11606</v>
      </c>
      <c r="BI653" t="s">
        <v>11359</v>
      </c>
      <c r="BJ653" t="s">
        <v>11783</v>
      </c>
      <c r="BK653">
        <v>2104</v>
      </c>
      <c r="BL653" t="s">
        <v>11766</v>
      </c>
      <c r="BM653" t="s">
        <v>11767</v>
      </c>
    </row>
    <row r="654" spans="1:65" x14ac:dyDescent="0.25">
      <c r="A654" s="17" t="s">
        <v>2313</v>
      </c>
      <c r="B654" s="18">
        <v>1</v>
      </c>
      <c r="C654" s="19" t="s">
        <v>2326</v>
      </c>
      <c r="D654" s="20" t="s">
        <v>2321</v>
      </c>
      <c r="E654" s="20" t="s">
        <v>2322</v>
      </c>
      <c r="F654" s="21">
        <v>5200803</v>
      </c>
      <c r="G654" s="20" t="s">
        <v>2327</v>
      </c>
      <c r="H654" s="22">
        <v>5059.4552999999996</v>
      </c>
      <c r="I654" s="22">
        <v>4653.9520000000002</v>
      </c>
      <c r="J654" s="22">
        <v>5104.3962000000001</v>
      </c>
      <c r="K654" s="22">
        <v>5059.4552999999996</v>
      </c>
      <c r="L654" s="22">
        <v>4653.9520000000002</v>
      </c>
      <c r="M654" s="28">
        <v>196</v>
      </c>
      <c r="N654" s="19" t="s">
        <v>44</v>
      </c>
      <c r="O654" s="22">
        <v>66.48</v>
      </c>
      <c r="P654" s="22">
        <v>42.16</v>
      </c>
      <c r="Q654" s="22">
        <v>68.75</v>
      </c>
      <c r="R654" s="22">
        <v>95.119699999999995</v>
      </c>
      <c r="S654" s="22">
        <v>691.2</v>
      </c>
      <c r="T654" s="22">
        <v>1624.2439999999999</v>
      </c>
      <c r="U654" s="22">
        <v>2228.0266999999999</v>
      </c>
      <c r="V654" s="22">
        <v>15.254200000000001</v>
      </c>
      <c r="W654" s="22">
        <v>1E-3</v>
      </c>
      <c r="X654" s="22">
        <v>1E-3</v>
      </c>
      <c r="Y654" s="22">
        <v>20.5</v>
      </c>
      <c r="Z654" s="22">
        <v>45</v>
      </c>
      <c r="AA654" s="22">
        <v>32</v>
      </c>
      <c r="AB654" s="22">
        <v>1E-3</v>
      </c>
      <c r="AC654" s="22">
        <v>1E-3</v>
      </c>
      <c r="AD654" s="22">
        <v>2.5</v>
      </c>
      <c r="AE654" s="24">
        <v>100.004</v>
      </c>
      <c r="AF654" s="19" t="s">
        <v>64</v>
      </c>
      <c r="AG654" s="25">
        <v>0.442</v>
      </c>
      <c r="AH654" s="22">
        <v>1256420.26</v>
      </c>
      <c r="AI654" s="22">
        <v>8061592.8399999999</v>
      </c>
      <c r="AJ654" s="22">
        <v>9318013.0999999996</v>
      </c>
      <c r="AK654" s="21" t="s">
        <v>2328</v>
      </c>
      <c r="AL654" s="21" t="s">
        <v>2329</v>
      </c>
      <c r="AM654" s="26" t="s">
        <v>48</v>
      </c>
      <c r="AN654" s="27">
        <v>0</v>
      </c>
      <c r="AS654">
        <f t="shared" si="20"/>
        <v>5203</v>
      </c>
      <c r="AT654" t="str">
        <f t="shared" si="21"/>
        <v>Região Rural do Centro de Zona de Campos Belos</v>
      </c>
      <c r="BE654">
        <v>2104404</v>
      </c>
      <c r="BF654">
        <v>21</v>
      </c>
      <c r="BG654" t="s">
        <v>11605</v>
      </c>
      <c r="BH654" t="s">
        <v>11606</v>
      </c>
      <c r="BI654" t="s">
        <v>11359</v>
      </c>
      <c r="BJ654" t="s">
        <v>11784</v>
      </c>
      <c r="BK654">
        <v>2104</v>
      </c>
      <c r="BL654" t="s">
        <v>11766</v>
      </c>
      <c r="BM654" t="s">
        <v>11767</v>
      </c>
    </row>
    <row r="655" spans="1:65" x14ac:dyDescent="0.25">
      <c r="A655" s="17" t="s">
        <v>2313</v>
      </c>
      <c r="B655" s="18">
        <v>1</v>
      </c>
      <c r="C655" s="19" t="s">
        <v>2330</v>
      </c>
      <c r="D655" s="20" t="s">
        <v>2321</v>
      </c>
      <c r="E655" s="20" t="s">
        <v>2322</v>
      </c>
      <c r="F655" s="21">
        <v>5200803</v>
      </c>
      <c r="G655" s="20" t="s">
        <v>2331</v>
      </c>
      <c r="H655" s="22">
        <v>1889.5</v>
      </c>
      <c r="I655" s="22">
        <v>1918.586</v>
      </c>
      <c r="J655" s="22">
        <v>1918.586</v>
      </c>
      <c r="K655" s="22">
        <v>1889.5</v>
      </c>
      <c r="L655" s="22">
        <v>1889.5</v>
      </c>
      <c r="M655" s="23">
        <v>57</v>
      </c>
      <c r="N655" s="19" t="s">
        <v>44</v>
      </c>
      <c r="O655" s="22">
        <v>27.4</v>
      </c>
      <c r="P655" s="22">
        <v>1E-3</v>
      </c>
      <c r="Q655" s="22">
        <v>1E-3</v>
      </c>
      <c r="R655" s="22">
        <v>103.85509999999999</v>
      </c>
      <c r="S655" s="22">
        <v>377.9</v>
      </c>
      <c r="T655" s="22">
        <v>1.0000000000000001E-5</v>
      </c>
      <c r="U655" s="22">
        <v>96.743399999999994</v>
      </c>
      <c r="V655" s="22">
        <v>10</v>
      </c>
      <c r="W655" s="22">
        <v>1E-3</v>
      </c>
      <c r="X655" s="22">
        <v>1E-3</v>
      </c>
      <c r="Y655" s="22">
        <v>40</v>
      </c>
      <c r="Z655" s="22">
        <v>25</v>
      </c>
      <c r="AA655" s="22">
        <v>5</v>
      </c>
      <c r="AB655" s="22">
        <v>5</v>
      </c>
      <c r="AC655" s="22">
        <v>1E-3</v>
      </c>
      <c r="AD655" s="22">
        <v>25</v>
      </c>
      <c r="AE655" s="24">
        <v>100.00300000000001</v>
      </c>
      <c r="AF655" s="19" t="s">
        <v>44</v>
      </c>
      <c r="AG655" s="25">
        <v>0.58699999999999997</v>
      </c>
      <c r="AH655" s="22">
        <v>690032.89</v>
      </c>
      <c r="AI655" s="22">
        <v>2228721.9300000002</v>
      </c>
      <c r="AJ655" s="22">
        <v>2918754.8200000003</v>
      </c>
      <c r="AK655" s="21" t="s">
        <v>2332</v>
      </c>
      <c r="AL655" s="21" t="s">
        <v>2333</v>
      </c>
      <c r="AM655" s="26" t="s">
        <v>48</v>
      </c>
      <c r="AN655" s="27">
        <v>0</v>
      </c>
      <c r="AS655">
        <f t="shared" si="20"/>
        <v>5203</v>
      </c>
      <c r="AT655" t="str">
        <f t="shared" si="21"/>
        <v>Região Rural do Centro de Zona de Campos Belos</v>
      </c>
      <c r="BE655">
        <v>2104503</v>
      </c>
      <c r="BF655">
        <v>21</v>
      </c>
      <c r="BG655" t="s">
        <v>11605</v>
      </c>
      <c r="BH655" t="s">
        <v>11606</v>
      </c>
      <c r="BI655" t="s">
        <v>11359</v>
      </c>
      <c r="BJ655" t="s">
        <v>11785</v>
      </c>
      <c r="BK655">
        <v>2104</v>
      </c>
      <c r="BL655" t="s">
        <v>11766</v>
      </c>
      <c r="BM655" t="s">
        <v>11767</v>
      </c>
    </row>
    <row r="656" spans="1:65" x14ac:dyDescent="0.25">
      <c r="A656" s="17" t="s">
        <v>2313</v>
      </c>
      <c r="B656" s="18">
        <v>1</v>
      </c>
      <c r="C656" s="19" t="s">
        <v>2334</v>
      </c>
      <c r="D656" s="20" t="s">
        <v>2335</v>
      </c>
      <c r="E656" s="20" t="s">
        <v>2336</v>
      </c>
      <c r="F656" s="21">
        <v>3104502</v>
      </c>
      <c r="G656" s="20" t="s">
        <v>2337</v>
      </c>
      <c r="H656" s="22">
        <v>1452</v>
      </c>
      <c r="I656" s="22">
        <v>1244.6400000000001</v>
      </c>
      <c r="J656" s="22">
        <v>1244.6400000000001</v>
      </c>
      <c r="K656" s="22">
        <v>1244.6400000000001</v>
      </c>
      <c r="L656" s="22">
        <v>1244.6400000000001</v>
      </c>
      <c r="M656" s="23">
        <v>36</v>
      </c>
      <c r="N656" s="19" t="s">
        <v>44</v>
      </c>
      <c r="O656" s="22">
        <v>19.149999999999999</v>
      </c>
      <c r="P656" s="22">
        <v>1E-3</v>
      </c>
      <c r="Q656" s="22">
        <v>1E-3</v>
      </c>
      <c r="R656" s="22">
        <v>169.8322</v>
      </c>
      <c r="S656" s="22">
        <v>1.0000000000000001E-5</v>
      </c>
      <c r="T656" s="22">
        <v>125.9081</v>
      </c>
      <c r="U656" s="22">
        <v>940.90179999999998</v>
      </c>
      <c r="V656" s="22">
        <v>1.0000000000000001E-5</v>
      </c>
      <c r="W656" s="22">
        <v>0</v>
      </c>
      <c r="X656" s="22">
        <v>1E-3</v>
      </c>
      <c r="Y656" s="22">
        <v>40</v>
      </c>
      <c r="Z656" s="22">
        <v>5</v>
      </c>
      <c r="AA656" s="22">
        <v>30</v>
      </c>
      <c r="AB656" s="22">
        <v>10</v>
      </c>
      <c r="AC656" s="22">
        <v>1E-3</v>
      </c>
      <c r="AD656" s="22">
        <v>15</v>
      </c>
      <c r="AE656" s="24">
        <v>100.00200000000001</v>
      </c>
      <c r="AF656" s="19" t="s">
        <v>65</v>
      </c>
      <c r="AG656" s="25">
        <v>0.49249999999999999</v>
      </c>
      <c r="AH656" s="22">
        <v>45480.29</v>
      </c>
      <c r="AI656" s="22">
        <v>322.06</v>
      </c>
      <c r="AJ656" s="22">
        <v>45802.35</v>
      </c>
      <c r="AK656" s="21" t="s">
        <v>2338</v>
      </c>
      <c r="AL656" s="21" t="s">
        <v>2339</v>
      </c>
      <c r="AM656" s="26" t="s">
        <v>48</v>
      </c>
      <c r="AN656" s="27">
        <v>0</v>
      </c>
      <c r="AS656">
        <f t="shared" si="20"/>
        <v>3101</v>
      </c>
      <c r="AT656" t="str">
        <f t="shared" si="21"/>
        <v>Região Rural da Capital Regional de Montes Claros</v>
      </c>
      <c r="BE656">
        <v>2104602</v>
      </c>
      <c r="BF656">
        <v>21</v>
      </c>
      <c r="BG656" t="s">
        <v>11605</v>
      </c>
      <c r="BH656" t="s">
        <v>11606</v>
      </c>
      <c r="BI656" t="s">
        <v>11359</v>
      </c>
      <c r="BJ656" t="s">
        <v>11786</v>
      </c>
      <c r="BK656">
        <v>2104</v>
      </c>
      <c r="BL656" t="s">
        <v>11766</v>
      </c>
      <c r="BM656" t="s">
        <v>11767</v>
      </c>
    </row>
    <row r="657" spans="1:65" x14ac:dyDescent="0.25">
      <c r="A657" s="17" t="s">
        <v>2313</v>
      </c>
      <c r="B657" s="18">
        <v>1</v>
      </c>
      <c r="C657" s="19" t="s">
        <v>2340</v>
      </c>
      <c r="D657" s="20" t="s">
        <v>2335</v>
      </c>
      <c r="E657" s="20" t="s">
        <v>2336</v>
      </c>
      <c r="F657" s="21">
        <v>3104502</v>
      </c>
      <c r="G657" s="20" t="s">
        <v>2341</v>
      </c>
      <c r="H657" s="22">
        <v>1809.68</v>
      </c>
      <c r="I657" s="22">
        <v>1809.68</v>
      </c>
      <c r="J657" s="22">
        <v>1588.9449</v>
      </c>
      <c r="K657" s="22">
        <v>1809.68</v>
      </c>
      <c r="L657" s="22">
        <v>1809.68</v>
      </c>
      <c r="M657" s="23">
        <v>30</v>
      </c>
      <c r="N657" s="19" t="s">
        <v>44</v>
      </c>
      <c r="O657" s="22">
        <v>27.8</v>
      </c>
      <c r="P657" s="22">
        <v>17.04</v>
      </c>
      <c r="Q657" s="22">
        <v>100</v>
      </c>
      <c r="R657" s="22">
        <v>25</v>
      </c>
      <c r="S657" s="22">
        <v>387.2</v>
      </c>
      <c r="T657" s="22">
        <v>200</v>
      </c>
      <c r="U657" s="22">
        <v>973.74490000000003</v>
      </c>
      <c r="V657" s="22">
        <v>3</v>
      </c>
      <c r="W657" s="22">
        <v>0</v>
      </c>
      <c r="X657" s="22">
        <v>10</v>
      </c>
      <c r="Y657" s="22">
        <v>20</v>
      </c>
      <c r="Z657" s="22">
        <v>0</v>
      </c>
      <c r="AA657" s="22">
        <v>50</v>
      </c>
      <c r="AB657" s="22">
        <v>20</v>
      </c>
      <c r="AC657" s="22">
        <v>0</v>
      </c>
      <c r="AD657" s="22">
        <v>0</v>
      </c>
      <c r="AE657" s="24">
        <v>100</v>
      </c>
      <c r="AF657" s="19" t="s">
        <v>365</v>
      </c>
      <c r="AG657" s="25">
        <v>0.42399999999999999</v>
      </c>
      <c r="AH657" s="22">
        <v>16436.16</v>
      </c>
      <c r="AI657" s="22">
        <v>212724.94</v>
      </c>
      <c r="AJ657" s="22">
        <v>229161.1</v>
      </c>
      <c r="AK657" s="21" t="s">
        <v>2342</v>
      </c>
      <c r="AL657" s="21" t="s">
        <v>1757</v>
      </c>
      <c r="AM657" s="26" t="s">
        <v>48</v>
      </c>
      <c r="AN657" s="27">
        <v>0</v>
      </c>
      <c r="AS657">
        <f t="shared" si="20"/>
        <v>3101</v>
      </c>
      <c r="AT657" t="str">
        <f t="shared" si="21"/>
        <v>Região Rural da Capital Regional de Montes Claros</v>
      </c>
      <c r="BE657">
        <v>2104628</v>
      </c>
      <c r="BF657">
        <v>21</v>
      </c>
      <c r="BG657" t="s">
        <v>11605</v>
      </c>
      <c r="BH657" t="s">
        <v>11606</v>
      </c>
      <c r="BI657" t="s">
        <v>11359</v>
      </c>
      <c r="BJ657" t="s">
        <v>11787</v>
      </c>
      <c r="BK657">
        <v>2104</v>
      </c>
      <c r="BL657" t="s">
        <v>11766</v>
      </c>
      <c r="BM657" t="s">
        <v>11767</v>
      </c>
    </row>
    <row r="658" spans="1:65" x14ac:dyDescent="0.25">
      <c r="A658" s="17" t="s">
        <v>2313</v>
      </c>
      <c r="B658" s="18">
        <v>1</v>
      </c>
      <c r="C658" s="19" t="s">
        <v>2343</v>
      </c>
      <c r="D658" s="20" t="s">
        <v>2335</v>
      </c>
      <c r="E658" s="20" t="s">
        <v>2336</v>
      </c>
      <c r="F658" s="21">
        <v>3104502</v>
      </c>
      <c r="G658" s="20" t="s">
        <v>2344</v>
      </c>
      <c r="H658" s="22">
        <v>1936</v>
      </c>
      <c r="I658" s="22">
        <v>1980.4657</v>
      </c>
      <c r="J658" s="22">
        <v>1980.4657</v>
      </c>
      <c r="K658" s="22">
        <v>1980.4657</v>
      </c>
      <c r="L658" s="22">
        <v>1936.4657</v>
      </c>
      <c r="M658" s="23">
        <v>82</v>
      </c>
      <c r="N658" s="19" t="s">
        <v>44</v>
      </c>
      <c r="O658" s="22">
        <v>29.78</v>
      </c>
      <c r="P658" s="22">
        <v>42.18</v>
      </c>
      <c r="Q658" s="22">
        <v>75.040000000000006</v>
      </c>
      <c r="R658" s="22">
        <v>270.81810000000002</v>
      </c>
      <c r="S658" s="22">
        <v>0</v>
      </c>
      <c r="T658" s="22">
        <v>700.01110000000006</v>
      </c>
      <c r="U658" s="22">
        <v>958.77539999999999</v>
      </c>
      <c r="V658" s="22">
        <v>46.8611</v>
      </c>
      <c r="W658" s="22">
        <v>0</v>
      </c>
      <c r="X658" s="22">
        <v>0.8</v>
      </c>
      <c r="Y658" s="22">
        <v>40</v>
      </c>
      <c r="Z658" s="22">
        <v>20</v>
      </c>
      <c r="AA658" s="22">
        <v>0</v>
      </c>
      <c r="AB658" s="22">
        <v>15</v>
      </c>
      <c r="AC658" s="22">
        <v>0</v>
      </c>
      <c r="AD658" s="22">
        <v>17</v>
      </c>
      <c r="AE658" s="24">
        <v>92.8</v>
      </c>
      <c r="AF658" s="19" t="s">
        <v>64</v>
      </c>
      <c r="AG658" s="25">
        <v>0.58799999999999997</v>
      </c>
      <c r="AH658" s="22">
        <v>199411.93</v>
      </c>
      <c r="AI658" s="22">
        <v>642442.23999999999</v>
      </c>
      <c r="AJ658" s="22">
        <v>841854.16999999993</v>
      </c>
      <c r="AK658" s="21" t="s">
        <v>2345</v>
      </c>
      <c r="AL658" s="21" t="s">
        <v>409</v>
      </c>
      <c r="AM658" s="26" t="s">
        <v>48</v>
      </c>
      <c r="AN658" s="27">
        <v>0</v>
      </c>
      <c r="AS658">
        <f t="shared" si="20"/>
        <v>3101</v>
      </c>
      <c r="AT658" t="str">
        <f t="shared" si="21"/>
        <v>Região Rural da Capital Regional de Montes Claros</v>
      </c>
      <c r="BE658">
        <v>2104701</v>
      </c>
      <c r="BF658">
        <v>21</v>
      </c>
      <c r="BG658" t="s">
        <v>11605</v>
      </c>
      <c r="BH658" t="s">
        <v>11606</v>
      </c>
      <c r="BI658" t="s">
        <v>11359</v>
      </c>
      <c r="BJ658" t="s">
        <v>11788</v>
      </c>
      <c r="BK658">
        <v>2104</v>
      </c>
      <c r="BL658" t="s">
        <v>11766</v>
      </c>
      <c r="BM658" t="s">
        <v>11767</v>
      </c>
    </row>
    <row r="659" spans="1:65" x14ac:dyDescent="0.25">
      <c r="A659" s="17" t="s">
        <v>2313</v>
      </c>
      <c r="B659" s="18">
        <v>1</v>
      </c>
      <c r="C659" s="19" t="s">
        <v>2346</v>
      </c>
      <c r="D659" s="20" t="s">
        <v>2335</v>
      </c>
      <c r="E659" s="20" t="s">
        <v>2336</v>
      </c>
      <c r="F659" s="21">
        <v>3104502</v>
      </c>
      <c r="G659" s="20" t="s">
        <v>2347</v>
      </c>
      <c r="H659" s="22">
        <v>1904.8</v>
      </c>
      <c r="I659" s="22">
        <v>1991.9129</v>
      </c>
      <c r="J659" s="22">
        <v>1991.9129</v>
      </c>
      <c r="K659" s="22">
        <v>1991.9129</v>
      </c>
      <c r="L659" s="22">
        <v>1904.8</v>
      </c>
      <c r="M659" s="23">
        <v>92</v>
      </c>
      <c r="N659" s="19" t="s">
        <v>44</v>
      </c>
      <c r="O659" s="22">
        <v>29.3</v>
      </c>
      <c r="P659" s="22">
        <v>0</v>
      </c>
      <c r="Q659" s="22">
        <v>0</v>
      </c>
      <c r="R659" s="22">
        <v>143.01009999999999</v>
      </c>
      <c r="S659" s="22">
        <v>400.95670000000001</v>
      </c>
      <c r="T659" s="22">
        <v>743.12</v>
      </c>
      <c r="U659" s="22">
        <v>664.8261</v>
      </c>
      <c r="V659" s="22">
        <v>40</v>
      </c>
      <c r="W659" s="22">
        <v>0</v>
      </c>
      <c r="X659" s="22">
        <v>10</v>
      </c>
      <c r="Y659" s="22">
        <v>40</v>
      </c>
      <c r="Z659" s="22">
        <v>20</v>
      </c>
      <c r="AA659" s="22">
        <v>0</v>
      </c>
      <c r="AB659" s="22">
        <v>20</v>
      </c>
      <c r="AC659" s="22">
        <v>0</v>
      </c>
      <c r="AD659" s="22">
        <v>10</v>
      </c>
      <c r="AE659" s="24">
        <v>100</v>
      </c>
      <c r="AF659" s="19" t="s">
        <v>64</v>
      </c>
      <c r="AG659" s="25">
        <v>0.60699999999999998</v>
      </c>
      <c r="AH659" s="22">
        <v>302452.44</v>
      </c>
      <c r="AI659" s="22">
        <v>643708.11</v>
      </c>
      <c r="AJ659" s="22">
        <v>946160.55</v>
      </c>
      <c r="AK659" s="21" t="s">
        <v>2345</v>
      </c>
      <c r="AL659" s="21" t="s">
        <v>2348</v>
      </c>
      <c r="AM659" s="26" t="s">
        <v>48</v>
      </c>
      <c r="AN659" s="27">
        <v>0</v>
      </c>
      <c r="AS659">
        <f t="shared" si="20"/>
        <v>3101</v>
      </c>
      <c r="AT659" t="str">
        <f t="shared" si="21"/>
        <v>Região Rural da Capital Regional de Montes Claros</v>
      </c>
      <c r="BE659">
        <v>2105203</v>
      </c>
      <c r="BF659">
        <v>21</v>
      </c>
      <c r="BG659" t="s">
        <v>11605</v>
      </c>
      <c r="BH659" t="s">
        <v>11606</v>
      </c>
      <c r="BI659" t="s">
        <v>11359</v>
      </c>
      <c r="BJ659" t="s">
        <v>11789</v>
      </c>
      <c r="BK659">
        <v>2104</v>
      </c>
      <c r="BL659" t="s">
        <v>11766</v>
      </c>
      <c r="BM659" t="s">
        <v>11767</v>
      </c>
    </row>
    <row r="660" spans="1:65" x14ac:dyDescent="0.25">
      <c r="A660" s="17" t="s">
        <v>2313</v>
      </c>
      <c r="B660" s="18">
        <v>1</v>
      </c>
      <c r="C660" s="19" t="s">
        <v>2349</v>
      </c>
      <c r="D660" s="20" t="s">
        <v>2335</v>
      </c>
      <c r="E660" s="20" t="s">
        <v>2336</v>
      </c>
      <c r="F660" s="21">
        <v>3104502</v>
      </c>
      <c r="G660" s="20" t="s">
        <v>2350</v>
      </c>
      <c r="H660" s="22">
        <v>2417.8000000000002</v>
      </c>
      <c r="I660" s="22">
        <v>2418.0320999999999</v>
      </c>
      <c r="J660" s="22">
        <v>2418.0320999999999</v>
      </c>
      <c r="K660" s="22">
        <v>2418.0320999999999</v>
      </c>
      <c r="L660" s="22">
        <v>2417.8000000000002</v>
      </c>
      <c r="M660" s="23">
        <v>108</v>
      </c>
      <c r="N660" s="19" t="s">
        <v>44</v>
      </c>
      <c r="O660" s="22">
        <v>37.200000000000003</v>
      </c>
      <c r="P660" s="22">
        <v>0</v>
      </c>
      <c r="Q660" s="22">
        <v>0</v>
      </c>
      <c r="R660" s="22">
        <v>221.9229</v>
      </c>
      <c r="S660" s="22">
        <v>485.15780000000001</v>
      </c>
      <c r="T660" s="22">
        <v>665.82709999999997</v>
      </c>
      <c r="U660" s="22">
        <v>1011.1242999999999</v>
      </c>
      <c r="V660" s="22">
        <v>34</v>
      </c>
      <c r="W660" s="22">
        <v>0</v>
      </c>
      <c r="X660" s="22">
        <v>0.8</v>
      </c>
      <c r="Y660" s="22">
        <v>40</v>
      </c>
      <c r="Z660" s="22">
        <v>23</v>
      </c>
      <c r="AA660" s="22">
        <v>0</v>
      </c>
      <c r="AB660" s="22">
        <v>18</v>
      </c>
      <c r="AC660" s="22">
        <v>0</v>
      </c>
      <c r="AD660" s="22">
        <v>11</v>
      </c>
      <c r="AE660" s="24">
        <v>92.8</v>
      </c>
      <c r="AF660" s="19" t="s">
        <v>64</v>
      </c>
      <c r="AG660" s="25">
        <v>0.60199999999999998</v>
      </c>
      <c r="AH660" s="22">
        <v>253006.27</v>
      </c>
      <c r="AI660" s="22">
        <v>813202.85</v>
      </c>
      <c r="AJ660" s="22">
        <v>1066209.1199999999</v>
      </c>
      <c r="AK660" s="21" t="s">
        <v>2351</v>
      </c>
      <c r="AL660" s="21" t="s">
        <v>644</v>
      </c>
      <c r="AM660" s="26" t="s">
        <v>48</v>
      </c>
      <c r="AN660" s="27">
        <v>0</v>
      </c>
      <c r="AS660">
        <f t="shared" si="20"/>
        <v>3101</v>
      </c>
      <c r="AT660" t="str">
        <f t="shared" si="21"/>
        <v>Região Rural da Capital Regional de Montes Claros</v>
      </c>
      <c r="BE660">
        <v>2105450</v>
      </c>
      <c r="BF660">
        <v>21</v>
      </c>
      <c r="BG660" t="s">
        <v>11605</v>
      </c>
      <c r="BH660" t="s">
        <v>11606</v>
      </c>
      <c r="BI660" t="s">
        <v>11359</v>
      </c>
      <c r="BJ660" t="s">
        <v>11790</v>
      </c>
      <c r="BK660">
        <v>2104</v>
      </c>
      <c r="BL660" t="s">
        <v>11766</v>
      </c>
      <c r="BM660" t="s">
        <v>11767</v>
      </c>
    </row>
    <row r="661" spans="1:65" x14ac:dyDescent="0.25">
      <c r="A661" s="17" t="s">
        <v>2313</v>
      </c>
      <c r="B661" s="18">
        <v>1</v>
      </c>
      <c r="C661" s="19" t="s">
        <v>2352</v>
      </c>
      <c r="D661" s="20" t="s">
        <v>2335</v>
      </c>
      <c r="E661" s="20" t="s">
        <v>2336</v>
      </c>
      <c r="F661" s="21">
        <v>3104502</v>
      </c>
      <c r="G661" s="20" t="s">
        <v>2353</v>
      </c>
      <c r="H661" s="22">
        <v>248.34</v>
      </c>
      <c r="I661" s="22">
        <v>259</v>
      </c>
      <c r="J661" s="22">
        <v>259.09672999999998</v>
      </c>
      <c r="K661" s="22">
        <v>248.34</v>
      </c>
      <c r="L661" s="22">
        <v>248.34</v>
      </c>
      <c r="M661" s="23">
        <v>10</v>
      </c>
      <c r="N661" s="19" t="s">
        <v>44</v>
      </c>
      <c r="O661" s="22">
        <v>3.98</v>
      </c>
      <c r="P661" s="22">
        <v>50.94</v>
      </c>
      <c r="Q661" s="22">
        <v>69.56</v>
      </c>
      <c r="R661" s="22">
        <v>28.046800000000001</v>
      </c>
      <c r="S661" s="22">
        <v>52.746299999999998</v>
      </c>
      <c r="T661" s="22">
        <v>0</v>
      </c>
      <c r="U661" s="22">
        <v>24.804200000000002</v>
      </c>
      <c r="V661" s="22">
        <v>9.5</v>
      </c>
      <c r="W661" s="22">
        <v>0</v>
      </c>
      <c r="X661" s="22">
        <v>0</v>
      </c>
      <c r="Y661" s="22">
        <v>40</v>
      </c>
      <c r="Z661" s="22">
        <v>46</v>
      </c>
      <c r="AA661" s="22">
        <v>0</v>
      </c>
      <c r="AB661" s="22">
        <v>0</v>
      </c>
      <c r="AC661" s="22">
        <v>0</v>
      </c>
      <c r="AD661" s="22">
        <v>14</v>
      </c>
      <c r="AE661" s="24">
        <v>100</v>
      </c>
      <c r="AF661" s="19" t="s">
        <v>65</v>
      </c>
      <c r="AG661" s="25">
        <v>0.54400000000000004</v>
      </c>
      <c r="AH661" s="22">
        <v>52957.82</v>
      </c>
      <c r="AI661" s="22">
        <v>77350.460000000006</v>
      </c>
      <c r="AJ661" s="22">
        <v>130308.28</v>
      </c>
      <c r="AK661" s="21" t="s">
        <v>2354</v>
      </c>
      <c r="AL661" s="21" t="s">
        <v>1075</v>
      </c>
      <c r="AM661" s="26" t="s">
        <v>48</v>
      </c>
      <c r="AN661" s="27">
        <v>0</v>
      </c>
      <c r="AS661">
        <f t="shared" si="20"/>
        <v>3101</v>
      </c>
      <c r="AT661" t="str">
        <f t="shared" si="21"/>
        <v>Região Rural da Capital Regional de Montes Claros</v>
      </c>
      <c r="BE661">
        <v>2105609</v>
      </c>
      <c r="BF661">
        <v>21</v>
      </c>
      <c r="BG661" t="s">
        <v>11605</v>
      </c>
      <c r="BH661" t="s">
        <v>11606</v>
      </c>
      <c r="BI661" t="s">
        <v>11359</v>
      </c>
      <c r="BJ661" t="s">
        <v>11791</v>
      </c>
      <c r="BK661">
        <v>2104</v>
      </c>
      <c r="BL661" t="s">
        <v>11766</v>
      </c>
      <c r="BM661" t="s">
        <v>11767</v>
      </c>
    </row>
    <row r="662" spans="1:65" x14ac:dyDescent="0.25">
      <c r="A662" s="17" t="s">
        <v>2313</v>
      </c>
      <c r="B662" s="18">
        <v>1</v>
      </c>
      <c r="C662" s="19" t="s">
        <v>2355</v>
      </c>
      <c r="D662" s="20" t="s">
        <v>2335</v>
      </c>
      <c r="E662" s="20" t="s">
        <v>2336</v>
      </c>
      <c r="F662" s="21">
        <v>3104502</v>
      </c>
      <c r="G662" s="20" t="s">
        <v>2356</v>
      </c>
      <c r="H662" s="22">
        <v>1494.4</v>
      </c>
      <c r="I662" s="22">
        <v>1529.6</v>
      </c>
      <c r="J662" s="22">
        <v>1529.6045999999999</v>
      </c>
      <c r="K662" s="22">
        <v>1494.4</v>
      </c>
      <c r="L662" s="22">
        <v>1494.4</v>
      </c>
      <c r="M662" s="23">
        <v>42</v>
      </c>
      <c r="N662" s="19" t="s">
        <v>44</v>
      </c>
      <c r="O662" s="22">
        <v>22.99</v>
      </c>
      <c r="P662" s="22">
        <v>61.12</v>
      </c>
      <c r="Q662" s="22">
        <v>100</v>
      </c>
      <c r="R662" s="22">
        <v>500.6046</v>
      </c>
      <c r="S662" s="22">
        <v>0</v>
      </c>
      <c r="T662" s="22">
        <v>629</v>
      </c>
      <c r="U662" s="22">
        <v>400</v>
      </c>
      <c r="V662" s="22">
        <v>0</v>
      </c>
      <c r="W662" s="22">
        <v>0</v>
      </c>
      <c r="X662" s="22">
        <v>15</v>
      </c>
      <c r="Y662" s="22">
        <v>30</v>
      </c>
      <c r="Z662" s="22">
        <v>0</v>
      </c>
      <c r="AA662" s="22">
        <v>20</v>
      </c>
      <c r="AB662" s="22">
        <v>0</v>
      </c>
      <c r="AC662" s="22">
        <v>10</v>
      </c>
      <c r="AD662" s="22">
        <v>25</v>
      </c>
      <c r="AE662" s="24">
        <v>100</v>
      </c>
      <c r="AF662" s="19" t="s">
        <v>64</v>
      </c>
      <c r="AG662" s="25">
        <v>0.55000000000000004</v>
      </c>
      <c r="AH662" s="22">
        <v>144843.25</v>
      </c>
      <c r="AI662" s="22">
        <v>238416.58</v>
      </c>
      <c r="AJ662" s="22">
        <v>383259.82999999996</v>
      </c>
      <c r="AK662" s="21" t="s">
        <v>69</v>
      </c>
      <c r="AL662" s="21" t="s">
        <v>2357</v>
      </c>
      <c r="AM662" s="26" t="s">
        <v>48</v>
      </c>
      <c r="AN662" s="27">
        <v>0</v>
      </c>
      <c r="AS662">
        <f t="shared" si="20"/>
        <v>3101</v>
      </c>
      <c r="AT662" t="str">
        <f t="shared" si="21"/>
        <v>Região Rural da Capital Regional de Montes Claros</v>
      </c>
      <c r="BE662">
        <v>2105708</v>
      </c>
      <c r="BF662">
        <v>21</v>
      </c>
      <c r="BG662" t="s">
        <v>11605</v>
      </c>
      <c r="BH662" t="s">
        <v>11606</v>
      </c>
      <c r="BI662" t="s">
        <v>11359</v>
      </c>
      <c r="BJ662" t="s">
        <v>11792</v>
      </c>
      <c r="BK662">
        <v>2104</v>
      </c>
      <c r="BL662" t="s">
        <v>11766</v>
      </c>
      <c r="BM662" t="s">
        <v>11767</v>
      </c>
    </row>
    <row r="663" spans="1:65" x14ac:dyDescent="0.25">
      <c r="A663" s="17" t="s">
        <v>2313</v>
      </c>
      <c r="B663" s="18">
        <v>1</v>
      </c>
      <c r="C663" s="19" t="s">
        <v>2358</v>
      </c>
      <c r="D663" s="20" t="s">
        <v>2335</v>
      </c>
      <c r="E663" s="20" t="s">
        <v>2336</v>
      </c>
      <c r="F663" s="21">
        <v>3104502</v>
      </c>
      <c r="G663" s="20" t="s">
        <v>2359</v>
      </c>
      <c r="H663" s="22">
        <v>1443.0383999999999</v>
      </c>
      <c r="I663" s="22">
        <v>1443.0383999999999</v>
      </c>
      <c r="J663" s="22">
        <v>1321.6006</v>
      </c>
      <c r="K663" s="22">
        <v>1443.0383999999999</v>
      </c>
      <c r="L663" s="22">
        <v>1321.6006</v>
      </c>
      <c r="M663" s="23">
        <v>30</v>
      </c>
      <c r="N663" s="19" t="s">
        <v>44</v>
      </c>
      <c r="O663" s="22">
        <v>22</v>
      </c>
      <c r="P663" s="22">
        <v>28.2</v>
      </c>
      <c r="Q663" s="22">
        <v>88.12</v>
      </c>
      <c r="R663" s="22">
        <v>100</v>
      </c>
      <c r="S663" s="22">
        <v>196.56</v>
      </c>
      <c r="T663" s="22">
        <v>932</v>
      </c>
      <c r="U663" s="22">
        <v>90.040599999999998</v>
      </c>
      <c r="V663" s="22">
        <v>3</v>
      </c>
      <c r="W663" s="22">
        <v>0</v>
      </c>
      <c r="X663" s="22">
        <v>20</v>
      </c>
      <c r="Y663" s="22">
        <v>0</v>
      </c>
      <c r="Z663" s="22">
        <v>10</v>
      </c>
      <c r="AA663" s="22">
        <v>55</v>
      </c>
      <c r="AB663" s="22">
        <v>15</v>
      </c>
      <c r="AC663" s="22">
        <v>0</v>
      </c>
      <c r="AD663" s="22">
        <v>0</v>
      </c>
      <c r="AE663" s="24">
        <v>100</v>
      </c>
      <c r="AF663" s="19" t="s">
        <v>65</v>
      </c>
      <c r="AG663" s="25">
        <v>0.52200000000000002</v>
      </c>
      <c r="AH663" s="22">
        <v>146769</v>
      </c>
      <c r="AI663" s="22">
        <v>182656.9</v>
      </c>
      <c r="AJ663" s="22">
        <v>329425.90000000002</v>
      </c>
      <c r="AK663" s="21" t="s">
        <v>2360</v>
      </c>
      <c r="AL663" s="21" t="s">
        <v>2361</v>
      </c>
      <c r="AM663" s="26" t="s">
        <v>48</v>
      </c>
      <c r="AN663" s="27">
        <v>0</v>
      </c>
      <c r="AS663">
        <f t="shared" si="20"/>
        <v>3101</v>
      </c>
      <c r="AT663" t="str">
        <f t="shared" si="21"/>
        <v>Região Rural da Capital Regional de Montes Claros</v>
      </c>
      <c r="BE663">
        <v>2105807</v>
      </c>
      <c r="BF663">
        <v>21</v>
      </c>
      <c r="BG663" t="s">
        <v>11605</v>
      </c>
      <c r="BH663" t="s">
        <v>11606</v>
      </c>
      <c r="BI663" t="s">
        <v>11359</v>
      </c>
      <c r="BJ663" t="s">
        <v>11793</v>
      </c>
      <c r="BK663">
        <v>2104</v>
      </c>
      <c r="BL663" t="s">
        <v>11766</v>
      </c>
      <c r="BM663" t="s">
        <v>11767</v>
      </c>
    </row>
    <row r="664" spans="1:65" x14ac:dyDescent="0.25">
      <c r="A664" s="17" t="s">
        <v>2313</v>
      </c>
      <c r="B664" s="18">
        <v>1</v>
      </c>
      <c r="C664" s="19" t="s">
        <v>2362</v>
      </c>
      <c r="D664" s="20" t="s">
        <v>2335</v>
      </c>
      <c r="E664" s="20" t="s">
        <v>2336</v>
      </c>
      <c r="F664" s="21">
        <v>3104502</v>
      </c>
      <c r="G664" s="20" t="s">
        <v>2363</v>
      </c>
      <c r="H664" s="22">
        <v>2535.6819999999998</v>
      </c>
      <c r="I664" s="22">
        <v>2535.6819999999998</v>
      </c>
      <c r="J664" s="22">
        <v>2585.9908</v>
      </c>
      <c r="K664" s="22">
        <v>2535.6819999999998</v>
      </c>
      <c r="L664" s="22">
        <v>2535.6819999999998</v>
      </c>
      <c r="M664" s="23">
        <v>105</v>
      </c>
      <c r="N664" s="19" t="s">
        <v>44</v>
      </c>
      <c r="O664" s="22">
        <v>39.01</v>
      </c>
      <c r="P664" s="22">
        <v>41.07</v>
      </c>
      <c r="Q664" s="22">
        <v>69.56</v>
      </c>
      <c r="R664" s="22">
        <v>204.05449999999999</v>
      </c>
      <c r="S664" s="22">
        <v>522.79930000000002</v>
      </c>
      <c r="T664" s="22">
        <v>1509.317</v>
      </c>
      <c r="U664" s="22">
        <v>295.27550000000002</v>
      </c>
      <c r="V664" s="22">
        <v>54.544499999999999</v>
      </c>
      <c r="W664" s="22">
        <v>0</v>
      </c>
      <c r="X664" s="22">
        <v>0</v>
      </c>
      <c r="Y664" s="22">
        <v>35</v>
      </c>
      <c r="Z664" s="22">
        <v>35</v>
      </c>
      <c r="AA664" s="22">
        <v>0</v>
      </c>
      <c r="AB664" s="22">
        <v>20</v>
      </c>
      <c r="AC664" s="22">
        <v>0</v>
      </c>
      <c r="AD664" s="22">
        <v>10</v>
      </c>
      <c r="AE664" s="24">
        <v>100</v>
      </c>
      <c r="AF664" s="19" t="s">
        <v>44</v>
      </c>
      <c r="AG664" s="25">
        <v>0.61</v>
      </c>
      <c r="AH664" s="22">
        <v>502903.41</v>
      </c>
      <c r="AI664" s="22">
        <v>841592.85</v>
      </c>
      <c r="AJ664" s="22">
        <v>1344496.26</v>
      </c>
      <c r="AK664" s="21" t="s">
        <v>2364</v>
      </c>
      <c r="AL664" s="21" t="s">
        <v>671</v>
      </c>
      <c r="AM664" s="26" t="s">
        <v>48</v>
      </c>
      <c r="AN664" s="27">
        <v>0</v>
      </c>
      <c r="AS664">
        <f t="shared" si="20"/>
        <v>3101</v>
      </c>
      <c r="AT664" t="str">
        <f t="shared" si="21"/>
        <v>Região Rural da Capital Regional de Montes Claros</v>
      </c>
      <c r="BE664">
        <v>2105906</v>
      </c>
      <c r="BF664">
        <v>21</v>
      </c>
      <c r="BG664" t="s">
        <v>11605</v>
      </c>
      <c r="BH664" t="s">
        <v>11606</v>
      </c>
      <c r="BI664" t="s">
        <v>11359</v>
      </c>
      <c r="BJ664" t="s">
        <v>11794</v>
      </c>
      <c r="BK664">
        <v>2104</v>
      </c>
      <c r="BL664" t="s">
        <v>11766</v>
      </c>
      <c r="BM664" t="s">
        <v>11767</v>
      </c>
    </row>
    <row r="665" spans="1:65" x14ac:dyDescent="0.25">
      <c r="A665" s="17" t="s">
        <v>2313</v>
      </c>
      <c r="B665" s="18">
        <v>1</v>
      </c>
      <c r="C665" s="19" t="s">
        <v>2365</v>
      </c>
      <c r="D665" s="20" t="s">
        <v>2335</v>
      </c>
      <c r="E665" s="20" t="s">
        <v>2336</v>
      </c>
      <c r="F665" s="21">
        <v>3104502</v>
      </c>
      <c r="G665" s="20" t="s">
        <v>2366</v>
      </c>
      <c r="H665" s="22">
        <v>829.86580000000004</v>
      </c>
      <c r="I665" s="22">
        <v>827.80330000000004</v>
      </c>
      <c r="J665" s="22">
        <v>827.80330000000004</v>
      </c>
      <c r="K665" s="22">
        <v>1.0000000000000001E-5</v>
      </c>
      <c r="L665" s="22">
        <v>500</v>
      </c>
      <c r="M665" s="23">
        <v>19</v>
      </c>
      <c r="N665" s="19" t="s">
        <v>44</v>
      </c>
      <c r="O665" s="22">
        <v>12.74</v>
      </c>
      <c r="P665" s="22">
        <v>96.07</v>
      </c>
      <c r="Q665" s="22">
        <v>100</v>
      </c>
      <c r="R665" s="22">
        <v>38.380000000000003</v>
      </c>
      <c r="S665" s="22">
        <v>1.0000000000000001E-5</v>
      </c>
      <c r="T665" s="22">
        <v>459.74</v>
      </c>
      <c r="U665" s="22">
        <v>18.690000000000001</v>
      </c>
      <c r="V665" s="22">
        <v>310.99</v>
      </c>
      <c r="W665" s="22">
        <v>1E-3</v>
      </c>
      <c r="X665" s="22">
        <v>1E-3</v>
      </c>
      <c r="Y665" s="22">
        <v>53.28</v>
      </c>
      <c r="Z665" s="22">
        <v>1E-3</v>
      </c>
      <c r="AA665" s="22">
        <v>5.56</v>
      </c>
      <c r="AB665" s="22">
        <v>2.52</v>
      </c>
      <c r="AC665" s="22">
        <v>21.97</v>
      </c>
      <c r="AD665" s="22">
        <v>16.97</v>
      </c>
      <c r="AE665" s="24">
        <v>100.303</v>
      </c>
      <c r="AF665" s="19" t="s">
        <v>64</v>
      </c>
      <c r="AG665" s="25">
        <v>0.54</v>
      </c>
      <c r="AH665" s="22">
        <v>346251.41</v>
      </c>
      <c r="AI665" s="22">
        <v>532385</v>
      </c>
      <c r="AJ665" s="22">
        <v>878636.40999999992</v>
      </c>
      <c r="AK665" s="30" t="s">
        <v>48</v>
      </c>
      <c r="AL665" s="21" t="s">
        <v>2367</v>
      </c>
      <c r="AM665" s="26" t="s">
        <v>2368</v>
      </c>
      <c r="AN665" s="27">
        <v>0</v>
      </c>
      <c r="AS665">
        <f t="shared" si="20"/>
        <v>3101</v>
      </c>
      <c r="AT665" t="str">
        <f t="shared" si="21"/>
        <v>Região Rural da Capital Regional de Montes Claros</v>
      </c>
      <c r="BE665">
        <v>2105922</v>
      </c>
      <c r="BF665">
        <v>21</v>
      </c>
      <c r="BG665" t="s">
        <v>11605</v>
      </c>
      <c r="BH665" t="s">
        <v>11606</v>
      </c>
      <c r="BI665" t="s">
        <v>11359</v>
      </c>
      <c r="BJ665" t="s">
        <v>11795</v>
      </c>
      <c r="BK665">
        <v>2104</v>
      </c>
      <c r="BL665" t="s">
        <v>11766</v>
      </c>
      <c r="BM665" t="s">
        <v>11767</v>
      </c>
    </row>
    <row r="666" spans="1:65" x14ac:dyDescent="0.25">
      <c r="A666" s="17" t="s">
        <v>2313</v>
      </c>
      <c r="B666" s="18">
        <v>1</v>
      </c>
      <c r="C666" s="19" t="s">
        <v>2369</v>
      </c>
      <c r="D666" s="20" t="s">
        <v>2335</v>
      </c>
      <c r="E666" s="20" t="s">
        <v>2336</v>
      </c>
      <c r="F666" s="21">
        <v>3104502</v>
      </c>
      <c r="G666" s="20" t="s">
        <v>2370</v>
      </c>
      <c r="H666" s="22">
        <v>431.91579999999999</v>
      </c>
      <c r="I666" s="22">
        <v>447.6</v>
      </c>
      <c r="J666" s="22">
        <v>447.59730000000002</v>
      </c>
      <c r="K666" s="22">
        <v>431.91579999999999</v>
      </c>
      <c r="L666" s="22">
        <v>431.91579999999999</v>
      </c>
      <c r="M666" s="23">
        <v>14</v>
      </c>
      <c r="N666" s="19" t="s">
        <v>44</v>
      </c>
      <c r="O666" s="22">
        <v>6.89</v>
      </c>
      <c r="P666" s="22">
        <v>93.46</v>
      </c>
      <c r="Q666" s="22">
        <v>273.88</v>
      </c>
      <c r="R666" s="22">
        <v>30.45</v>
      </c>
      <c r="S666" s="22">
        <v>1.0000000000000001E-5</v>
      </c>
      <c r="T666" s="22">
        <v>227.23179999999999</v>
      </c>
      <c r="U666" s="22">
        <v>15.9093</v>
      </c>
      <c r="V666" s="22">
        <v>174.0094</v>
      </c>
      <c r="W666" s="22">
        <v>0</v>
      </c>
      <c r="X666" s="22">
        <v>0</v>
      </c>
      <c r="Y666" s="22">
        <v>39.21</v>
      </c>
      <c r="Z666" s="22">
        <v>7.57</v>
      </c>
      <c r="AA666" s="22">
        <v>2.63</v>
      </c>
      <c r="AB666" s="22">
        <v>5.01</v>
      </c>
      <c r="AC666" s="22">
        <v>0</v>
      </c>
      <c r="AD666" s="22">
        <v>45.58</v>
      </c>
      <c r="AE666" s="24">
        <v>100</v>
      </c>
      <c r="AF666" s="19" t="s">
        <v>64</v>
      </c>
      <c r="AG666" s="25">
        <v>0.34100000000000003</v>
      </c>
      <c r="AH666" s="22">
        <v>217682.78</v>
      </c>
      <c r="AI666" s="22">
        <v>512704.17</v>
      </c>
      <c r="AJ666" s="22">
        <v>730386.95</v>
      </c>
      <c r="AK666" s="21" t="s">
        <v>2371</v>
      </c>
      <c r="AL666" s="21" t="s">
        <v>2372</v>
      </c>
      <c r="AM666" s="26" t="s">
        <v>48</v>
      </c>
      <c r="AN666" s="27">
        <v>0</v>
      </c>
      <c r="AS666">
        <f t="shared" si="20"/>
        <v>3101</v>
      </c>
      <c r="AT666" t="str">
        <f t="shared" si="21"/>
        <v>Região Rural da Capital Regional de Montes Claros</v>
      </c>
      <c r="BE666">
        <v>2105948</v>
      </c>
      <c r="BF666">
        <v>21</v>
      </c>
      <c r="BG666" t="s">
        <v>11605</v>
      </c>
      <c r="BH666" t="s">
        <v>11606</v>
      </c>
      <c r="BI666" t="s">
        <v>11359</v>
      </c>
      <c r="BJ666" t="s">
        <v>11796</v>
      </c>
      <c r="BK666">
        <v>2104</v>
      </c>
      <c r="BL666" t="s">
        <v>11766</v>
      </c>
      <c r="BM666" t="s">
        <v>11767</v>
      </c>
    </row>
    <row r="667" spans="1:65" x14ac:dyDescent="0.25">
      <c r="A667" s="17" t="s">
        <v>2313</v>
      </c>
      <c r="B667" s="18">
        <v>1</v>
      </c>
      <c r="C667" s="19" t="s">
        <v>2373</v>
      </c>
      <c r="D667" s="20" t="s">
        <v>2335</v>
      </c>
      <c r="E667" s="20" t="s">
        <v>2336</v>
      </c>
      <c r="F667" s="21">
        <v>3104502</v>
      </c>
      <c r="G667" s="20" t="s">
        <v>2374</v>
      </c>
      <c r="H667" s="22">
        <v>989.30430000000001</v>
      </c>
      <c r="I667" s="22">
        <v>989.30430000000001</v>
      </c>
      <c r="J667" s="22">
        <v>989.30430000000001</v>
      </c>
      <c r="K667" s="22">
        <v>989.30430000000001</v>
      </c>
      <c r="L667" s="22">
        <v>989.30430000000001</v>
      </c>
      <c r="M667" s="23">
        <v>35</v>
      </c>
      <c r="N667" s="19" t="s">
        <v>44</v>
      </c>
      <c r="O667" s="22">
        <v>15.22</v>
      </c>
      <c r="P667" s="22">
        <v>1E-3</v>
      </c>
      <c r="Q667" s="22">
        <v>1E-3</v>
      </c>
      <c r="R667" s="22">
        <v>105</v>
      </c>
      <c r="S667" s="22">
        <v>133</v>
      </c>
      <c r="T667" s="22">
        <v>45.62</v>
      </c>
      <c r="U667" s="22">
        <v>700.38</v>
      </c>
      <c r="V667" s="22">
        <v>5.29</v>
      </c>
      <c r="W667" s="22">
        <v>1E-3</v>
      </c>
      <c r="X667" s="22">
        <v>1E-3</v>
      </c>
      <c r="Y667" s="22">
        <v>58</v>
      </c>
      <c r="Z667" s="22">
        <v>1E-3</v>
      </c>
      <c r="AA667" s="22">
        <v>18</v>
      </c>
      <c r="AB667" s="22">
        <v>1E-3</v>
      </c>
      <c r="AC667" s="22">
        <v>1E-3</v>
      </c>
      <c r="AD667" s="22">
        <v>24</v>
      </c>
      <c r="AE667" s="24">
        <v>100.00500000000001</v>
      </c>
      <c r="AF667" s="19" t="s">
        <v>65</v>
      </c>
      <c r="AG667" s="25">
        <v>0.51400000000000001</v>
      </c>
      <c r="AH667" s="22">
        <v>46898.2</v>
      </c>
      <c r="AI667" s="22">
        <v>1033783.43</v>
      </c>
      <c r="AJ667" s="22">
        <v>1080681.6300000001</v>
      </c>
      <c r="AK667" s="21" t="s">
        <v>2375</v>
      </c>
      <c r="AL667" s="21" t="s">
        <v>2376</v>
      </c>
      <c r="AM667" s="26" t="s">
        <v>48</v>
      </c>
      <c r="AN667" s="27">
        <v>0</v>
      </c>
      <c r="AS667">
        <f t="shared" si="20"/>
        <v>3101</v>
      </c>
      <c r="AT667" t="str">
        <f t="shared" si="21"/>
        <v>Região Rural da Capital Regional de Montes Claros</v>
      </c>
      <c r="BE667">
        <v>2106003</v>
      </c>
      <c r="BF667">
        <v>21</v>
      </c>
      <c r="BG667" t="s">
        <v>11605</v>
      </c>
      <c r="BH667" t="s">
        <v>11606</v>
      </c>
      <c r="BI667" t="s">
        <v>11359</v>
      </c>
      <c r="BJ667" t="s">
        <v>11797</v>
      </c>
      <c r="BK667">
        <v>2104</v>
      </c>
      <c r="BL667" t="s">
        <v>11766</v>
      </c>
      <c r="BM667" t="s">
        <v>11767</v>
      </c>
    </row>
    <row r="668" spans="1:65" x14ac:dyDescent="0.25">
      <c r="A668" s="17" t="s">
        <v>2313</v>
      </c>
      <c r="B668" s="18">
        <v>1</v>
      </c>
      <c r="C668" s="19" t="s">
        <v>2377</v>
      </c>
      <c r="D668" s="20" t="s">
        <v>2335</v>
      </c>
      <c r="E668" s="20" t="s">
        <v>2336</v>
      </c>
      <c r="F668" s="21">
        <v>3104502</v>
      </c>
      <c r="G668" s="20" t="s">
        <v>2378</v>
      </c>
      <c r="H668" s="22">
        <v>1232</v>
      </c>
      <c r="I668" s="22">
        <v>1221.8</v>
      </c>
      <c r="J668" s="22">
        <v>1221.7908</v>
      </c>
      <c r="K668" s="22">
        <v>1232</v>
      </c>
      <c r="L668" s="22">
        <v>1221.7908</v>
      </c>
      <c r="M668" s="23">
        <v>25</v>
      </c>
      <c r="N668" s="19" t="s">
        <v>44</v>
      </c>
      <c r="O668" s="22">
        <v>18.95</v>
      </c>
      <c r="P668" s="22">
        <v>77.34</v>
      </c>
      <c r="Q668" s="22">
        <v>100</v>
      </c>
      <c r="R668" s="22">
        <v>82</v>
      </c>
      <c r="S668" s="22">
        <v>0</v>
      </c>
      <c r="T668" s="22">
        <v>834.43269999999995</v>
      </c>
      <c r="U668" s="22">
        <v>244.35810000000001</v>
      </c>
      <c r="V668" s="22">
        <v>61</v>
      </c>
      <c r="W668" s="22">
        <v>0</v>
      </c>
      <c r="X668" s="22">
        <v>10</v>
      </c>
      <c r="Y668" s="22">
        <v>40</v>
      </c>
      <c r="Z668" s="22">
        <v>20</v>
      </c>
      <c r="AA668" s="22">
        <v>0</v>
      </c>
      <c r="AB668" s="22">
        <v>10</v>
      </c>
      <c r="AC668" s="22">
        <v>15</v>
      </c>
      <c r="AD668" s="22">
        <v>5</v>
      </c>
      <c r="AE668" s="24">
        <v>100</v>
      </c>
      <c r="AF668" s="19" t="s">
        <v>365</v>
      </c>
      <c r="AG668" s="25">
        <v>0.53700000000000003</v>
      </c>
      <c r="AH668" s="22">
        <v>15744.2</v>
      </c>
      <c r="AI668" s="22">
        <v>222683.59</v>
      </c>
      <c r="AJ668" s="22">
        <v>238427.79</v>
      </c>
      <c r="AK668" s="21" t="s">
        <v>2379</v>
      </c>
      <c r="AL668" s="21" t="s">
        <v>2380</v>
      </c>
      <c r="AM668" s="26" t="s">
        <v>48</v>
      </c>
      <c r="AN668" s="27">
        <v>0</v>
      </c>
      <c r="AS668">
        <f t="shared" si="20"/>
        <v>3101</v>
      </c>
      <c r="AT668" t="str">
        <f t="shared" si="21"/>
        <v>Região Rural da Capital Regional de Montes Claros</v>
      </c>
      <c r="BE668">
        <v>2106359</v>
      </c>
      <c r="BF668">
        <v>21</v>
      </c>
      <c r="BG668" t="s">
        <v>11605</v>
      </c>
      <c r="BH668" t="s">
        <v>11606</v>
      </c>
      <c r="BI668" t="s">
        <v>11359</v>
      </c>
      <c r="BJ668" t="s">
        <v>11798</v>
      </c>
      <c r="BK668">
        <v>2104</v>
      </c>
      <c r="BL668" t="s">
        <v>11766</v>
      </c>
      <c r="BM668" t="s">
        <v>11767</v>
      </c>
    </row>
    <row r="669" spans="1:65" x14ac:dyDescent="0.25">
      <c r="A669" s="17" t="s">
        <v>2313</v>
      </c>
      <c r="B669" s="18">
        <v>1</v>
      </c>
      <c r="C669" s="19" t="s">
        <v>2381</v>
      </c>
      <c r="D669" s="20" t="s">
        <v>2335</v>
      </c>
      <c r="E669" s="20" t="s">
        <v>2382</v>
      </c>
      <c r="F669" s="21">
        <v>3109303</v>
      </c>
      <c r="G669" s="20" t="s">
        <v>2383</v>
      </c>
      <c r="H669" s="22">
        <v>2023</v>
      </c>
      <c r="I669" s="22">
        <v>1994.98</v>
      </c>
      <c r="J669" s="22">
        <v>1994.98</v>
      </c>
      <c r="K669" s="22">
        <v>2023</v>
      </c>
      <c r="L669" s="22">
        <v>1994.98</v>
      </c>
      <c r="M669" s="23">
        <v>76</v>
      </c>
      <c r="N669" s="19" t="s">
        <v>44</v>
      </c>
      <c r="O669" s="22">
        <v>30.69</v>
      </c>
      <c r="P669" s="22">
        <v>37.770000000000003</v>
      </c>
      <c r="Q669" s="22">
        <v>100</v>
      </c>
      <c r="R669" s="22">
        <v>235.1568</v>
      </c>
      <c r="S669" s="22">
        <v>1.0000000000000001E-5</v>
      </c>
      <c r="T669" s="22">
        <v>656.81050000000005</v>
      </c>
      <c r="U669" s="22">
        <v>1073.9664</v>
      </c>
      <c r="V669" s="22">
        <v>29.053999999999998</v>
      </c>
      <c r="W669" s="22">
        <v>1E-3</v>
      </c>
      <c r="X669" s="22">
        <v>1E-3</v>
      </c>
      <c r="Y669" s="22">
        <v>80.7</v>
      </c>
      <c r="Z669" s="22">
        <v>7.58</v>
      </c>
      <c r="AA669" s="22">
        <v>1E-3</v>
      </c>
      <c r="AB669" s="22">
        <v>1E-3</v>
      </c>
      <c r="AC669" s="22">
        <v>1E-3</v>
      </c>
      <c r="AD669" s="22">
        <v>11.72</v>
      </c>
      <c r="AE669" s="24">
        <v>100.00500000000001</v>
      </c>
      <c r="AF669" s="19" t="s">
        <v>44</v>
      </c>
      <c r="AG669" s="25">
        <v>0.68899999999999995</v>
      </c>
      <c r="AH669" s="22">
        <v>157681.56</v>
      </c>
      <c r="AI669" s="22">
        <v>292924.24</v>
      </c>
      <c r="AJ669" s="22">
        <v>450605.8</v>
      </c>
      <c r="AK669" s="21" t="s">
        <v>2384</v>
      </c>
      <c r="AL669" s="21" t="s">
        <v>2385</v>
      </c>
      <c r="AM669" s="26" t="s">
        <v>48</v>
      </c>
      <c r="AN669" s="27">
        <v>0</v>
      </c>
      <c r="AS669">
        <f t="shared" si="20"/>
        <v>5205</v>
      </c>
      <c r="AT669" t="str">
        <f t="shared" si="21"/>
        <v>Região Rural do Centro de Zona de Unaí</v>
      </c>
      <c r="BE669">
        <v>2106607</v>
      </c>
      <c r="BF669">
        <v>21</v>
      </c>
      <c r="BG669" t="s">
        <v>11605</v>
      </c>
      <c r="BH669" t="s">
        <v>11606</v>
      </c>
      <c r="BI669" t="s">
        <v>11359</v>
      </c>
      <c r="BJ669" t="s">
        <v>11799</v>
      </c>
      <c r="BK669">
        <v>2104</v>
      </c>
      <c r="BL669" t="s">
        <v>11766</v>
      </c>
      <c r="BM669" t="s">
        <v>11767</v>
      </c>
    </row>
    <row r="670" spans="1:65" x14ac:dyDescent="0.25">
      <c r="A670" s="17" t="s">
        <v>2313</v>
      </c>
      <c r="B670" s="18">
        <v>1</v>
      </c>
      <c r="C670" s="19" t="s">
        <v>2386</v>
      </c>
      <c r="D670" s="20" t="s">
        <v>2335</v>
      </c>
      <c r="E670" s="20" t="s">
        <v>2382</v>
      </c>
      <c r="F670" s="21">
        <v>3109303</v>
      </c>
      <c r="G670" s="20" t="s">
        <v>2387</v>
      </c>
      <c r="H670" s="22">
        <v>508.51639999999998</v>
      </c>
      <c r="I670" s="22">
        <v>508.51639999999998</v>
      </c>
      <c r="J670" s="22">
        <v>508.51639999999998</v>
      </c>
      <c r="K670" s="22">
        <v>508.51639999999998</v>
      </c>
      <c r="L670" s="22">
        <v>508.51639999999998</v>
      </c>
      <c r="M670" s="23">
        <v>20</v>
      </c>
      <c r="N670" s="19" t="s">
        <v>44</v>
      </c>
      <c r="O670" s="22">
        <v>7.82</v>
      </c>
      <c r="P670" s="22">
        <v>82.6</v>
      </c>
      <c r="Q670" s="22">
        <v>71.5</v>
      </c>
      <c r="R670" s="22">
        <v>32.880000000000003</v>
      </c>
      <c r="S670" s="22">
        <v>1.0000000000000001E-5</v>
      </c>
      <c r="T670" s="22">
        <v>459.959</v>
      </c>
      <c r="U670" s="22">
        <v>13.877000000000001</v>
      </c>
      <c r="V670" s="22">
        <v>4.8003999999999998</v>
      </c>
      <c r="W670" s="22">
        <v>1E-3</v>
      </c>
      <c r="X670" s="22">
        <v>1E-3</v>
      </c>
      <c r="Y670" s="22">
        <v>40</v>
      </c>
      <c r="Z670" s="22">
        <v>35</v>
      </c>
      <c r="AA670" s="22">
        <v>10</v>
      </c>
      <c r="AB670" s="22">
        <v>1E-3</v>
      </c>
      <c r="AC670" s="22">
        <v>10</v>
      </c>
      <c r="AD670" s="22">
        <v>5</v>
      </c>
      <c r="AE670" s="24">
        <v>100.00300000000001</v>
      </c>
      <c r="AF670" s="19" t="s">
        <v>64</v>
      </c>
      <c r="AG670" s="25">
        <v>0.6</v>
      </c>
      <c r="AH670" s="22">
        <v>20594.79</v>
      </c>
      <c r="AI670" s="22">
        <v>523512.55</v>
      </c>
      <c r="AJ670" s="22">
        <v>544107.34</v>
      </c>
      <c r="AK670" s="21" t="s">
        <v>2223</v>
      </c>
      <c r="AL670" s="21" t="s">
        <v>160</v>
      </c>
      <c r="AM670" s="26" t="s">
        <v>48</v>
      </c>
      <c r="AN670" s="27">
        <v>0</v>
      </c>
      <c r="AS670">
        <f t="shared" si="20"/>
        <v>5205</v>
      </c>
      <c r="AT670" t="str">
        <f t="shared" si="21"/>
        <v>Região Rural do Centro de Zona de Unaí</v>
      </c>
      <c r="BE670">
        <v>2106631</v>
      </c>
      <c r="BF670">
        <v>21</v>
      </c>
      <c r="BG670" t="s">
        <v>11605</v>
      </c>
      <c r="BH670" t="s">
        <v>11606</v>
      </c>
      <c r="BI670" t="s">
        <v>11359</v>
      </c>
      <c r="BJ670" t="s">
        <v>11800</v>
      </c>
      <c r="BK670">
        <v>2104</v>
      </c>
      <c r="BL670" t="s">
        <v>11766</v>
      </c>
      <c r="BM670" t="s">
        <v>11767</v>
      </c>
    </row>
    <row r="671" spans="1:65" x14ac:dyDescent="0.25">
      <c r="A671" s="17" t="s">
        <v>2313</v>
      </c>
      <c r="B671" s="18">
        <v>1</v>
      </c>
      <c r="C671" s="19" t="s">
        <v>2388</v>
      </c>
      <c r="D671" s="20" t="s">
        <v>2335</v>
      </c>
      <c r="E671" s="20" t="s">
        <v>2382</v>
      </c>
      <c r="F671" s="21">
        <v>3109303</v>
      </c>
      <c r="G671" s="20" t="s">
        <v>2389</v>
      </c>
      <c r="H671" s="22">
        <v>606</v>
      </c>
      <c r="I671" s="22">
        <v>605.6</v>
      </c>
      <c r="J671" s="22">
        <v>691.27499999999998</v>
      </c>
      <c r="K671" s="22">
        <v>1.0000000000000001E-5</v>
      </c>
      <c r="L671" s="22">
        <v>606</v>
      </c>
      <c r="M671" s="23">
        <v>22</v>
      </c>
      <c r="N671" s="19" t="s">
        <v>64</v>
      </c>
      <c r="O671" s="22">
        <v>1E-3</v>
      </c>
      <c r="P671" s="22">
        <v>1E-3</v>
      </c>
      <c r="Q671" s="22">
        <v>1E-3</v>
      </c>
      <c r="R671" s="22">
        <v>43.601500000000001</v>
      </c>
      <c r="S671" s="22">
        <v>123</v>
      </c>
      <c r="T671" s="22">
        <v>122.5005</v>
      </c>
      <c r="U671" s="22">
        <v>269.57229999999998</v>
      </c>
      <c r="V671" s="22">
        <v>4.0526999999999997</v>
      </c>
      <c r="W671" s="22">
        <v>0</v>
      </c>
      <c r="X671" s="22">
        <v>0</v>
      </c>
      <c r="Y671" s="22">
        <v>38.15</v>
      </c>
      <c r="Z671" s="22">
        <v>24.48</v>
      </c>
      <c r="AA671" s="22">
        <v>0</v>
      </c>
      <c r="AB671" s="22">
        <v>30.23</v>
      </c>
      <c r="AC671" s="22">
        <v>0</v>
      </c>
      <c r="AD671" s="22">
        <v>7.14</v>
      </c>
      <c r="AE671" s="24">
        <v>100</v>
      </c>
      <c r="AF671" s="19" t="s">
        <v>57</v>
      </c>
      <c r="AG671" s="25">
        <v>0.35599999999999998</v>
      </c>
      <c r="AH671" s="22">
        <v>8159.16</v>
      </c>
      <c r="AI671" s="22">
        <v>1463845.74</v>
      </c>
      <c r="AJ671" s="22">
        <v>1472004.9</v>
      </c>
      <c r="AK671" s="21" t="s">
        <v>48</v>
      </c>
      <c r="AL671" s="21" t="s">
        <v>2390</v>
      </c>
      <c r="AM671" s="26" t="s">
        <v>2391</v>
      </c>
      <c r="AN671" s="27">
        <v>8906.4</v>
      </c>
      <c r="AS671">
        <f t="shared" si="20"/>
        <v>5205</v>
      </c>
      <c r="AT671" t="str">
        <f t="shared" si="21"/>
        <v>Região Rural do Centro de Zona de Unaí</v>
      </c>
      <c r="BE671">
        <v>2106706</v>
      </c>
      <c r="BF671">
        <v>21</v>
      </c>
      <c r="BG671" t="s">
        <v>11605</v>
      </c>
      <c r="BH671" t="s">
        <v>11606</v>
      </c>
      <c r="BI671" t="s">
        <v>11359</v>
      </c>
      <c r="BJ671" t="s">
        <v>11801</v>
      </c>
      <c r="BK671">
        <v>2104</v>
      </c>
      <c r="BL671" t="s">
        <v>11766</v>
      </c>
      <c r="BM671" t="s">
        <v>11767</v>
      </c>
    </row>
    <row r="672" spans="1:65" x14ac:dyDescent="0.25">
      <c r="A672" s="17" t="s">
        <v>2313</v>
      </c>
      <c r="B672" s="18">
        <v>1</v>
      </c>
      <c r="C672" s="19" t="s">
        <v>2392</v>
      </c>
      <c r="D672" s="20" t="s">
        <v>2335</v>
      </c>
      <c r="E672" s="20" t="s">
        <v>2382</v>
      </c>
      <c r="F672" s="21">
        <v>3109303</v>
      </c>
      <c r="G672" s="20" t="s">
        <v>2393</v>
      </c>
      <c r="H672" s="22">
        <v>1089.7</v>
      </c>
      <c r="I672" s="22">
        <v>1089.7</v>
      </c>
      <c r="J672" s="22">
        <v>1044.2488000000001</v>
      </c>
      <c r="K672" s="22">
        <v>1089.7</v>
      </c>
      <c r="L672" s="22">
        <v>1044.2488000000001</v>
      </c>
      <c r="M672" s="23">
        <v>34</v>
      </c>
      <c r="N672" s="19" t="s">
        <v>44</v>
      </c>
      <c r="O672" s="22">
        <v>16.760000000000002</v>
      </c>
      <c r="P672" s="22">
        <v>0</v>
      </c>
      <c r="Q672" s="22">
        <v>0</v>
      </c>
      <c r="R672" s="22">
        <v>50</v>
      </c>
      <c r="S672" s="22">
        <v>218</v>
      </c>
      <c r="T672" s="22">
        <v>160</v>
      </c>
      <c r="U672" s="22">
        <v>612.24879999999996</v>
      </c>
      <c r="V672" s="22">
        <v>4</v>
      </c>
      <c r="W672" s="22">
        <v>0</v>
      </c>
      <c r="X672" s="22">
        <v>0</v>
      </c>
      <c r="Y672" s="22">
        <v>30</v>
      </c>
      <c r="Z672" s="22">
        <v>25</v>
      </c>
      <c r="AA672" s="22">
        <v>20</v>
      </c>
      <c r="AB672" s="22">
        <v>0.5</v>
      </c>
      <c r="AC672" s="22">
        <v>0</v>
      </c>
      <c r="AD672" s="22">
        <v>20</v>
      </c>
      <c r="AE672" s="24">
        <v>95.5</v>
      </c>
      <c r="AF672" s="19" t="s">
        <v>65</v>
      </c>
      <c r="AG672" s="25">
        <v>0.49299999999999999</v>
      </c>
      <c r="AH672" s="22">
        <v>80410.86</v>
      </c>
      <c r="AI672" s="22">
        <v>336425.64</v>
      </c>
      <c r="AJ672" s="22">
        <v>416836.5</v>
      </c>
      <c r="AK672" s="21" t="s">
        <v>501</v>
      </c>
      <c r="AL672" s="21" t="s">
        <v>2394</v>
      </c>
      <c r="AM672" s="26" t="s">
        <v>48</v>
      </c>
      <c r="AN672" s="27">
        <v>0</v>
      </c>
      <c r="AS672">
        <f t="shared" si="20"/>
        <v>5205</v>
      </c>
      <c r="AT672" t="str">
        <f t="shared" si="21"/>
        <v>Região Rural do Centro de Zona de Unaí</v>
      </c>
      <c r="BE672">
        <v>2107308</v>
      </c>
      <c r="BF672">
        <v>21</v>
      </c>
      <c r="BG672" t="s">
        <v>11605</v>
      </c>
      <c r="BH672" t="s">
        <v>11606</v>
      </c>
      <c r="BI672" t="s">
        <v>11359</v>
      </c>
      <c r="BJ672" t="s">
        <v>11802</v>
      </c>
      <c r="BK672">
        <v>2104</v>
      </c>
      <c r="BL672" t="s">
        <v>11766</v>
      </c>
      <c r="BM672" t="s">
        <v>11767</v>
      </c>
    </row>
    <row r="673" spans="1:65" x14ac:dyDescent="0.25">
      <c r="A673" s="17" t="s">
        <v>2313</v>
      </c>
      <c r="B673" s="18">
        <v>1</v>
      </c>
      <c r="C673" s="19" t="s">
        <v>2395</v>
      </c>
      <c r="D673" s="20" t="s">
        <v>2335</v>
      </c>
      <c r="E673" s="20" t="s">
        <v>2382</v>
      </c>
      <c r="F673" s="21">
        <v>3109303</v>
      </c>
      <c r="G673" s="20" t="s">
        <v>2396</v>
      </c>
      <c r="H673" s="22">
        <v>510.02800000000002</v>
      </c>
      <c r="I673" s="22">
        <v>584</v>
      </c>
      <c r="J673" s="22">
        <v>496.6388</v>
      </c>
      <c r="K673" s="22">
        <v>510.8</v>
      </c>
      <c r="L673" s="22">
        <v>496.6388</v>
      </c>
      <c r="M673" s="23">
        <v>15</v>
      </c>
      <c r="N673" s="19" t="s">
        <v>44</v>
      </c>
      <c r="O673" s="22">
        <v>7.64</v>
      </c>
      <c r="P673" s="22">
        <v>1E-3</v>
      </c>
      <c r="Q673" s="22">
        <v>1E-3</v>
      </c>
      <c r="R673" s="22">
        <v>89.31</v>
      </c>
      <c r="S673" s="22">
        <v>1.0000000000000001E-5</v>
      </c>
      <c r="T673" s="22">
        <v>69.64</v>
      </c>
      <c r="U673" s="22">
        <v>297.52999999999997</v>
      </c>
      <c r="V673" s="22">
        <v>37.92</v>
      </c>
      <c r="W673" s="22">
        <v>0</v>
      </c>
      <c r="X673" s="22"/>
      <c r="Y673" s="22">
        <v>32.6</v>
      </c>
      <c r="Z673" s="22">
        <v>16.399999999999999</v>
      </c>
      <c r="AA673" s="22">
        <v>2.2999999999999998</v>
      </c>
      <c r="AB673" s="22">
        <v>11.1</v>
      </c>
      <c r="AC673" s="22">
        <v>10.8</v>
      </c>
      <c r="AD673" s="22">
        <v>26.8</v>
      </c>
      <c r="AE673" s="24"/>
      <c r="AF673" s="19" t="s">
        <v>65</v>
      </c>
      <c r="AG673" s="25">
        <v>0.44800000000000001</v>
      </c>
      <c r="AH673" s="22">
        <v>93572.26</v>
      </c>
      <c r="AI673" s="22">
        <v>414756.32</v>
      </c>
      <c r="AJ673" s="22">
        <v>508328.58</v>
      </c>
      <c r="AK673" s="30" t="s">
        <v>2397</v>
      </c>
      <c r="AL673" s="21" t="s">
        <v>2398</v>
      </c>
      <c r="AM673" s="26" t="s">
        <v>48</v>
      </c>
      <c r="AN673" s="27">
        <v>0</v>
      </c>
      <c r="AS673">
        <f t="shared" si="20"/>
        <v>5205</v>
      </c>
      <c r="AT673" t="str">
        <f t="shared" si="21"/>
        <v>Região Rural do Centro de Zona de Unaí</v>
      </c>
      <c r="BE673">
        <v>2107407</v>
      </c>
      <c r="BF673">
        <v>21</v>
      </c>
      <c r="BG673" t="s">
        <v>11605</v>
      </c>
      <c r="BH673" t="s">
        <v>11606</v>
      </c>
      <c r="BI673" t="s">
        <v>11359</v>
      </c>
      <c r="BJ673" t="s">
        <v>11803</v>
      </c>
      <c r="BK673">
        <v>2104</v>
      </c>
      <c r="BL673" t="s">
        <v>11766</v>
      </c>
      <c r="BM673" t="s">
        <v>11767</v>
      </c>
    </row>
    <row r="674" spans="1:65" x14ac:dyDescent="0.25">
      <c r="A674" s="17" t="s">
        <v>2313</v>
      </c>
      <c r="B674" s="18">
        <v>1</v>
      </c>
      <c r="C674" s="19" t="s">
        <v>2399</v>
      </c>
      <c r="D674" s="20" t="s">
        <v>2335</v>
      </c>
      <c r="E674" s="20" t="s">
        <v>2382</v>
      </c>
      <c r="F674" s="21">
        <v>3109303</v>
      </c>
      <c r="G674" s="20" t="s">
        <v>2400</v>
      </c>
      <c r="H674" s="22">
        <v>2014.87</v>
      </c>
      <c r="I674" s="22">
        <v>1895.08</v>
      </c>
      <c r="J674" s="22">
        <v>1895.08</v>
      </c>
      <c r="K674" s="22">
        <v>1895.08</v>
      </c>
      <c r="L674" s="22">
        <v>1895.08</v>
      </c>
      <c r="M674" s="23">
        <v>59</v>
      </c>
      <c r="N674" s="19" t="s">
        <v>44</v>
      </c>
      <c r="O674" s="22">
        <v>29.15</v>
      </c>
      <c r="P674" s="22">
        <v>31.84</v>
      </c>
      <c r="Q674" s="22">
        <v>69.569999999999993</v>
      </c>
      <c r="R674" s="22">
        <v>255.56979999999999</v>
      </c>
      <c r="S674" s="22">
        <v>349.72660000000002</v>
      </c>
      <c r="T674" s="22">
        <v>1019.1828</v>
      </c>
      <c r="U674" s="22">
        <v>240.69329999999999</v>
      </c>
      <c r="V674" s="22">
        <v>29.9039</v>
      </c>
      <c r="W674" s="22">
        <v>1E-3</v>
      </c>
      <c r="X674" s="22">
        <v>1E-3</v>
      </c>
      <c r="Y674" s="22">
        <v>54</v>
      </c>
      <c r="Z674" s="22">
        <v>9</v>
      </c>
      <c r="AA674" s="22">
        <v>8</v>
      </c>
      <c r="AB674" s="22">
        <v>2</v>
      </c>
      <c r="AC674" s="22">
        <v>1E-3</v>
      </c>
      <c r="AD674" s="22">
        <v>27</v>
      </c>
      <c r="AE674" s="24">
        <v>100.00300000000001</v>
      </c>
      <c r="AF674" s="19" t="s">
        <v>65</v>
      </c>
      <c r="AG674" s="25">
        <v>0.50729999999999997</v>
      </c>
      <c r="AH674" s="22">
        <v>453875.65</v>
      </c>
      <c r="AI674" s="22">
        <v>572161.47</v>
      </c>
      <c r="AJ674" s="22">
        <v>1026037.12</v>
      </c>
      <c r="AK674" s="21" t="s">
        <v>2384</v>
      </c>
      <c r="AL674" s="21" t="s">
        <v>2401</v>
      </c>
      <c r="AM674" s="26" t="s">
        <v>48</v>
      </c>
      <c r="AN674" s="27">
        <v>0</v>
      </c>
      <c r="AS674">
        <f t="shared" si="20"/>
        <v>5205</v>
      </c>
      <c r="AT674" t="str">
        <f t="shared" si="21"/>
        <v>Região Rural do Centro de Zona de Unaí</v>
      </c>
      <c r="BE674">
        <v>2107704</v>
      </c>
      <c r="BF674">
        <v>21</v>
      </c>
      <c r="BG674" t="s">
        <v>11605</v>
      </c>
      <c r="BH674" t="s">
        <v>11606</v>
      </c>
      <c r="BI674" t="s">
        <v>11359</v>
      </c>
      <c r="BJ674" t="s">
        <v>11804</v>
      </c>
      <c r="BK674">
        <v>2104</v>
      </c>
      <c r="BL674" t="s">
        <v>11766</v>
      </c>
      <c r="BM674" t="s">
        <v>11767</v>
      </c>
    </row>
    <row r="675" spans="1:65" x14ac:dyDescent="0.25">
      <c r="A675" s="17" t="s">
        <v>2313</v>
      </c>
      <c r="B675" s="18">
        <v>1</v>
      </c>
      <c r="C675" s="19" t="s">
        <v>2402</v>
      </c>
      <c r="D675" s="20" t="s">
        <v>2335</v>
      </c>
      <c r="E675" s="20" t="s">
        <v>2382</v>
      </c>
      <c r="F675" s="21">
        <v>3109303</v>
      </c>
      <c r="G675" s="20" t="s">
        <v>2403</v>
      </c>
      <c r="H675" s="22">
        <v>1467.92</v>
      </c>
      <c r="I675" s="22">
        <v>1373.9</v>
      </c>
      <c r="J675" s="22">
        <v>1374.3403000000001</v>
      </c>
      <c r="K675" s="22">
        <v>1.0000000000000001E-5</v>
      </c>
      <c r="L675" s="22">
        <v>1374.3403000000001</v>
      </c>
      <c r="M675" s="23">
        <v>24</v>
      </c>
      <c r="N675" s="19" t="s">
        <v>44</v>
      </c>
      <c r="O675" s="22">
        <v>21.14</v>
      </c>
      <c r="P675" s="22">
        <v>1E-3</v>
      </c>
      <c r="Q675" s="22">
        <v>1E-3</v>
      </c>
      <c r="R675" s="22">
        <v>454.75</v>
      </c>
      <c r="S675" s="22">
        <v>1.0000000000000001E-5</v>
      </c>
      <c r="T675" s="22">
        <v>1.0000000000000001E-5</v>
      </c>
      <c r="U675" s="22">
        <v>911.35</v>
      </c>
      <c r="V675" s="22">
        <v>7.49</v>
      </c>
      <c r="W675" s="22">
        <v>1E-3</v>
      </c>
      <c r="X675" s="22">
        <v>1E-3</v>
      </c>
      <c r="Y675" s="22">
        <v>16.28</v>
      </c>
      <c r="Z675" s="22">
        <v>20.83</v>
      </c>
      <c r="AA675" s="22">
        <v>1E-3</v>
      </c>
      <c r="AB675" s="22">
        <v>9.82</v>
      </c>
      <c r="AC675" s="22">
        <v>19.98</v>
      </c>
      <c r="AD675" s="22">
        <v>33.090000000000003</v>
      </c>
      <c r="AE675" s="24">
        <v>100.003</v>
      </c>
      <c r="AF675" s="19" t="s">
        <v>65</v>
      </c>
      <c r="AG675" s="25">
        <v>0.4</v>
      </c>
      <c r="AH675" s="22">
        <v>17081.939999999999</v>
      </c>
      <c r="AI675" s="22">
        <v>996106</v>
      </c>
      <c r="AJ675" s="22">
        <v>1013187.94</v>
      </c>
      <c r="AK675" s="21" t="s">
        <v>1569</v>
      </c>
      <c r="AL675" s="21" t="s">
        <v>2404</v>
      </c>
      <c r="AM675" s="26" t="s">
        <v>48</v>
      </c>
      <c r="AN675" s="27">
        <v>0</v>
      </c>
      <c r="AS675">
        <f t="shared" si="20"/>
        <v>5205</v>
      </c>
      <c r="AT675" t="str">
        <f t="shared" si="21"/>
        <v>Região Rural do Centro de Zona de Unaí</v>
      </c>
      <c r="BE675">
        <v>2107803</v>
      </c>
      <c r="BF675">
        <v>21</v>
      </c>
      <c r="BG675" t="s">
        <v>11605</v>
      </c>
      <c r="BH675" t="s">
        <v>11606</v>
      </c>
      <c r="BI675" t="s">
        <v>11359</v>
      </c>
      <c r="BJ675" t="s">
        <v>11805</v>
      </c>
      <c r="BK675">
        <v>2104</v>
      </c>
      <c r="BL675" t="s">
        <v>11766</v>
      </c>
      <c r="BM675" t="s">
        <v>11767</v>
      </c>
    </row>
    <row r="676" spans="1:65" x14ac:dyDescent="0.25">
      <c r="A676" s="17" t="s">
        <v>2313</v>
      </c>
      <c r="B676" s="18">
        <v>1</v>
      </c>
      <c r="C676" s="19" t="s">
        <v>2405</v>
      </c>
      <c r="D676" s="20" t="s">
        <v>2335</v>
      </c>
      <c r="E676" s="20" t="s">
        <v>2382</v>
      </c>
      <c r="F676" s="21">
        <v>3109303</v>
      </c>
      <c r="G676" s="20" t="s">
        <v>2403</v>
      </c>
      <c r="H676" s="22">
        <v>722.23689999999999</v>
      </c>
      <c r="I676" s="22">
        <v>722.23689999999999</v>
      </c>
      <c r="J676" s="22">
        <v>722.23689999999999</v>
      </c>
      <c r="K676" s="22">
        <v>722.23689999999999</v>
      </c>
      <c r="L676" s="22">
        <v>722.23689999999999</v>
      </c>
      <c r="M676" s="23">
        <v>17</v>
      </c>
      <c r="N676" s="19" t="s">
        <v>44</v>
      </c>
      <c r="O676" s="22">
        <v>11.11</v>
      </c>
      <c r="P676" s="22">
        <v>31.59</v>
      </c>
      <c r="Q676" s="22">
        <v>100</v>
      </c>
      <c r="R676" s="22">
        <v>63.677799999999998</v>
      </c>
      <c r="S676" s="22">
        <v>147.01730000000001</v>
      </c>
      <c r="T676" s="22">
        <v>1.0000000000000001E-5</v>
      </c>
      <c r="U676" s="22">
        <v>361.53469999999999</v>
      </c>
      <c r="V676" s="22">
        <v>1.6294</v>
      </c>
      <c r="W676" s="22">
        <v>1E-4</v>
      </c>
      <c r="X676" s="22">
        <v>1E-4</v>
      </c>
      <c r="Y676" s="22">
        <v>30.1</v>
      </c>
      <c r="Z676" s="22">
        <v>12.2</v>
      </c>
      <c r="AA676" s="22">
        <v>1E-4</v>
      </c>
      <c r="AB676" s="22">
        <v>14.85</v>
      </c>
      <c r="AC676" s="22">
        <v>17.97</v>
      </c>
      <c r="AD676" s="22">
        <v>24.88</v>
      </c>
      <c r="AE676" s="24">
        <v>100.00030000000001</v>
      </c>
      <c r="AF676" s="19" t="s">
        <v>65</v>
      </c>
      <c r="AG676" s="25">
        <v>0.43</v>
      </c>
      <c r="AH676" s="22">
        <v>186602.77</v>
      </c>
      <c r="AI676" s="22">
        <v>697701.66</v>
      </c>
      <c r="AJ676" s="22">
        <v>884304.43</v>
      </c>
      <c r="AK676" s="21" t="s">
        <v>48</v>
      </c>
      <c r="AL676" s="21" t="s">
        <v>755</v>
      </c>
      <c r="AM676" s="26" t="s">
        <v>2406</v>
      </c>
      <c r="AN676" s="27">
        <v>0</v>
      </c>
      <c r="AS676">
        <f t="shared" si="20"/>
        <v>5205</v>
      </c>
      <c r="AT676" t="str">
        <f t="shared" si="21"/>
        <v>Região Rural do Centro de Zona de Unaí</v>
      </c>
      <c r="BE676">
        <v>2107902</v>
      </c>
      <c r="BF676">
        <v>21</v>
      </c>
      <c r="BG676" t="s">
        <v>11605</v>
      </c>
      <c r="BH676" t="s">
        <v>11606</v>
      </c>
      <c r="BI676" t="s">
        <v>11359</v>
      </c>
      <c r="BJ676" t="s">
        <v>11806</v>
      </c>
      <c r="BK676">
        <v>2104</v>
      </c>
      <c r="BL676" t="s">
        <v>11766</v>
      </c>
      <c r="BM676" t="s">
        <v>11767</v>
      </c>
    </row>
    <row r="677" spans="1:65" x14ac:dyDescent="0.25">
      <c r="A677" s="17" t="s">
        <v>2313</v>
      </c>
      <c r="B677" s="18">
        <v>1</v>
      </c>
      <c r="C677" s="19" t="s">
        <v>2407</v>
      </c>
      <c r="D677" s="20" t="s">
        <v>2335</v>
      </c>
      <c r="E677" s="20" t="s">
        <v>2382</v>
      </c>
      <c r="F677" s="21">
        <v>3109303</v>
      </c>
      <c r="G677" s="20" t="s">
        <v>2408</v>
      </c>
      <c r="H677" s="22">
        <v>1103</v>
      </c>
      <c r="I677" s="22">
        <v>1107.53</v>
      </c>
      <c r="J677" s="22">
        <v>1107.53</v>
      </c>
      <c r="K677" s="22">
        <v>1103</v>
      </c>
      <c r="L677" s="22">
        <v>1103</v>
      </c>
      <c r="M677" s="23">
        <v>23</v>
      </c>
      <c r="N677" s="19" t="s">
        <v>44</v>
      </c>
      <c r="O677" s="22">
        <v>17.03</v>
      </c>
      <c r="P677" s="22">
        <v>1E-3</v>
      </c>
      <c r="Q677" s="22">
        <v>1E-3</v>
      </c>
      <c r="R677" s="22">
        <v>237.85759999999999</v>
      </c>
      <c r="S677" s="22">
        <v>1.0000000000000001E-5</v>
      </c>
      <c r="T677" s="22">
        <v>462.8947</v>
      </c>
      <c r="U677" s="22">
        <v>404.05560000000003</v>
      </c>
      <c r="V677" s="22">
        <v>2.7298</v>
      </c>
      <c r="W677" s="22">
        <v>1E-3</v>
      </c>
      <c r="X677" s="22">
        <v>1E-3</v>
      </c>
      <c r="Y677" s="22">
        <v>41</v>
      </c>
      <c r="Z677" s="22">
        <v>1E-3</v>
      </c>
      <c r="AA677" s="22">
        <v>8.5</v>
      </c>
      <c r="AB677" s="22">
        <v>20</v>
      </c>
      <c r="AC677" s="22">
        <v>1E-3</v>
      </c>
      <c r="AD677" s="22">
        <v>30.5</v>
      </c>
      <c r="AE677" s="24">
        <v>100.004</v>
      </c>
      <c r="AF677" s="19" t="s">
        <v>65</v>
      </c>
      <c r="AG677" s="25">
        <v>0.45540000000000003</v>
      </c>
      <c r="AH677" s="22">
        <v>165624.84</v>
      </c>
      <c r="AI677" s="22">
        <v>298957.12</v>
      </c>
      <c r="AJ677" s="22">
        <v>464581.95999999996</v>
      </c>
      <c r="AK677" s="21" t="s">
        <v>2384</v>
      </c>
      <c r="AL677" s="21" t="s">
        <v>2385</v>
      </c>
      <c r="AM677" s="26" t="s">
        <v>48</v>
      </c>
      <c r="AN677" s="27">
        <v>0</v>
      </c>
      <c r="AS677">
        <f t="shared" si="20"/>
        <v>5205</v>
      </c>
      <c r="AT677" t="str">
        <f t="shared" si="21"/>
        <v>Região Rural do Centro de Zona de Unaí</v>
      </c>
      <c r="BE677">
        <v>2108009</v>
      </c>
      <c r="BF677">
        <v>21</v>
      </c>
      <c r="BG677" t="s">
        <v>11605</v>
      </c>
      <c r="BH677" t="s">
        <v>11606</v>
      </c>
      <c r="BI677" t="s">
        <v>11359</v>
      </c>
      <c r="BJ677" t="s">
        <v>11807</v>
      </c>
      <c r="BK677">
        <v>2104</v>
      </c>
      <c r="BL677" t="s">
        <v>11766</v>
      </c>
      <c r="BM677" t="s">
        <v>11767</v>
      </c>
    </row>
    <row r="678" spans="1:65" x14ac:dyDescent="0.25">
      <c r="A678" s="17" t="s">
        <v>2313</v>
      </c>
      <c r="B678" s="18">
        <v>1</v>
      </c>
      <c r="C678" s="19" t="s">
        <v>2409</v>
      </c>
      <c r="D678" s="20" t="s">
        <v>2335</v>
      </c>
      <c r="E678" s="20" t="s">
        <v>2382</v>
      </c>
      <c r="F678" s="21">
        <v>3109303</v>
      </c>
      <c r="G678" s="20" t="s">
        <v>2410</v>
      </c>
      <c r="H678" s="22">
        <v>5077.6000000000004</v>
      </c>
      <c r="I678" s="22">
        <v>4303.2</v>
      </c>
      <c r="J678" s="22">
        <v>4303.2975999999999</v>
      </c>
      <c r="K678" s="22">
        <v>3031.2330000000002</v>
      </c>
      <c r="L678" s="22">
        <v>3031.2330000000002</v>
      </c>
      <c r="M678" s="23">
        <v>80</v>
      </c>
      <c r="N678" s="19" t="s">
        <v>44</v>
      </c>
      <c r="O678" s="22">
        <v>46.63</v>
      </c>
      <c r="P678" s="22">
        <v>0</v>
      </c>
      <c r="Q678" s="22">
        <v>0</v>
      </c>
      <c r="R678" s="22">
        <v>606.24699999999996</v>
      </c>
      <c r="S678" s="22">
        <v>540</v>
      </c>
      <c r="T678" s="22">
        <v>850</v>
      </c>
      <c r="U678" s="22">
        <v>1019.986</v>
      </c>
      <c r="V678" s="22">
        <v>15</v>
      </c>
      <c r="W678" s="22">
        <v>0</v>
      </c>
      <c r="X678" s="22">
        <v>0</v>
      </c>
      <c r="Y678" s="22">
        <v>45</v>
      </c>
      <c r="Z678" s="22">
        <v>25</v>
      </c>
      <c r="AA678" s="22">
        <v>0</v>
      </c>
      <c r="AB678" s="22">
        <v>20</v>
      </c>
      <c r="AC678" s="22">
        <v>0</v>
      </c>
      <c r="AD678" s="22">
        <v>10</v>
      </c>
      <c r="AE678" s="24">
        <v>100</v>
      </c>
      <c r="AF678" s="19" t="s">
        <v>65</v>
      </c>
      <c r="AG678" s="25">
        <v>0.52700000000000002</v>
      </c>
      <c r="AH678" s="22">
        <v>364449.29</v>
      </c>
      <c r="AI678" s="22">
        <v>978512.32</v>
      </c>
      <c r="AJ678" s="22">
        <v>1342961.6099999999</v>
      </c>
      <c r="AK678" s="21" t="s">
        <v>409</v>
      </c>
      <c r="AL678" s="21" t="s">
        <v>2411</v>
      </c>
      <c r="AM678" s="26" t="s">
        <v>48</v>
      </c>
      <c r="AN678" s="27">
        <v>0</v>
      </c>
      <c r="AS678">
        <f t="shared" si="20"/>
        <v>5205</v>
      </c>
      <c r="AT678" t="str">
        <f t="shared" si="21"/>
        <v>Região Rural do Centro de Zona de Unaí</v>
      </c>
      <c r="BE678">
        <v>2108108</v>
      </c>
      <c r="BF678">
        <v>21</v>
      </c>
      <c r="BG678" t="s">
        <v>11605</v>
      </c>
      <c r="BH678" t="s">
        <v>11606</v>
      </c>
      <c r="BI678" t="s">
        <v>11359</v>
      </c>
      <c r="BJ678" t="s">
        <v>11808</v>
      </c>
      <c r="BK678">
        <v>2104</v>
      </c>
      <c r="BL678" t="s">
        <v>11766</v>
      </c>
      <c r="BM678" t="s">
        <v>11767</v>
      </c>
    </row>
    <row r="679" spans="1:65" x14ac:dyDescent="0.25">
      <c r="A679" s="17" t="s">
        <v>2313</v>
      </c>
      <c r="B679" s="18">
        <v>1</v>
      </c>
      <c r="C679" s="19" t="s">
        <v>2412</v>
      </c>
      <c r="D679" s="20" t="s">
        <v>2335</v>
      </c>
      <c r="E679" s="20" t="s">
        <v>2382</v>
      </c>
      <c r="F679" s="21">
        <v>3109303</v>
      </c>
      <c r="G679" s="20" t="s">
        <v>2413</v>
      </c>
      <c r="H679" s="22">
        <v>998.81669999999997</v>
      </c>
      <c r="I679" s="22">
        <v>998.8</v>
      </c>
      <c r="J679" s="22">
        <v>983.23</v>
      </c>
      <c r="K679" s="22">
        <v>1.0000000000000001E-5</v>
      </c>
      <c r="L679" s="22">
        <v>983.23</v>
      </c>
      <c r="M679" s="23">
        <v>45</v>
      </c>
      <c r="N679" s="19" t="s">
        <v>64</v>
      </c>
      <c r="O679" s="22">
        <v>1E-3</v>
      </c>
      <c r="P679" s="22">
        <v>1E-3</v>
      </c>
      <c r="Q679" s="22">
        <v>1E-3</v>
      </c>
      <c r="R679" s="22">
        <v>98.371300000000005</v>
      </c>
      <c r="S679" s="22">
        <v>219.21100000000001</v>
      </c>
      <c r="T679" s="22">
        <v>1.0000000000000001E-5</v>
      </c>
      <c r="U679" s="22">
        <v>1.0000000000000001E-5</v>
      </c>
      <c r="V679" s="22">
        <v>4.0526999999999997</v>
      </c>
      <c r="W679" s="22">
        <v>1E-4</v>
      </c>
      <c r="X679" s="22">
        <v>1E-4</v>
      </c>
      <c r="Y679" s="22">
        <v>8.4700000000000006</v>
      </c>
      <c r="Z679" s="22">
        <v>42.22</v>
      </c>
      <c r="AA679" s="22">
        <v>1E-4</v>
      </c>
      <c r="AB679" s="22">
        <v>39.31</v>
      </c>
      <c r="AC679" s="22">
        <v>1E-4</v>
      </c>
      <c r="AD679" s="22">
        <v>10</v>
      </c>
      <c r="AE679" s="24">
        <v>100.00040000000001</v>
      </c>
      <c r="AF679" s="19" t="s">
        <v>65</v>
      </c>
      <c r="AG679" s="25">
        <v>0.3392</v>
      </c>
      <c r="AH679" s="22">
        <v>532393.14</v>
      </c>
      <c r="AI679" s="22">
        <v>2575941.7000000002</v>
      </c>
      <c r="AJ679" s="22">
        <v>3108334.8400000003</v>
      </c>
      <c r="AK679" s="21" t="s">
        <v>48</v>
      </c>
      <c r="AL679" s="21" t="s">
        <v>2414</v>
      </c>
      <c r="AM679" s="26" t="s">
        <v>2415</v>
      </c>
      <c r="AN679" s="27">
        <v>0</v>
      </c>
      <c r="AS679">
        <f t="shared" si="20"/>
        <v>5205</v>
      </c>
      <c r="AT679" t="str">
        <f t="shared" si="21"/>
        <v>Região Rural do Centro de Zona de Unaí</v>
      </c>
      <c r="BE679">
        <v>2108207</v>
      </c>
      <c r="BF679">
        <v>21</v>
      </c>
      <c r="BG679" t="s">
        <v>11605</v>
      </c>
      <c r="BH679" t="s">
        <v>11606</v>
      </c>
      <c r="BI679" t="s">
        <v>11359</v>
      </c>
      <c r="BJ679" t="s">
        <v>11809</v>
      </c>
      <c r="BK679">
        <v>2104</v>
      </c>
      <c r="BL679" t="s">
        <v>11766</v>
      </c>
      <c r="BM679" t="s">
        <v>11767</v>
      </c>
    </row>
    <row r="680" spans="1:65" x14ac:dyDescent="0.25">
      <c r="A680" s="17" t="s">
        <v>2313</v>
      </c>
      <c r="B680" s="18">
        <v>1</v>
      </c>
      <c r="C680" s="19" t="s">
        <v>2416</v>
      </c>
      <c r="D680" s="20" t="s">
        <v>2335</v>
      </c>
      <c r="E680" s="20" t="s">
        <v>2382</v>
      </c>
      <c r="F680" s="21">
        <v>3109303</v>
      </c>
      <c r="G680" s="20" t="s">
        <v>2417</v>
      </c>
      <c r="H680" s="22">
        <v>1760.9196999999999</v>
      </c>
      <c r="I680" s="22">
        <v>1.0000000000000001E-5</v>
      </c>
      <c r="J680" s="22">
        <v>1760.9196999999999</v>
      </c>
      <c r="K680" s="22">
        <v>1760.9196999999999</v>
      </c>
      <c r="L680" s="22">
        <v>1760.9196999999999</v>
      </c>
      <c r="M680" s="23">
        <v>47</v>
      </c>
      <c r="N680" s="19" t="s">
        <v>44</v>
      </c>
      <c r="O680" s="22">
        <v>27.09</v>
      </c>
      <c r="P680" s="22">
        <v>1E-3</v>
      </c>
      <c r="Q680" s="22">
        <v>1E-3</v>
      </c>
      <c r="R680" s="22">
        <v>309.35000000000002</v>
      </c>
      <c r="S680" s="22">
        <v>404.15</v>
      </c>
      <c r="T680" s="22">
        <v>877.78</v>
      </c>
      <c r="U680" s="22">
        <v>166</v>
      </c>
      <c r="V680" s="22">
        <v>3.63</v>
      </c>
      <c r="W680" s="22">
        <v>0</v>
      </c>
      <c r="X680" s="22">
        <v>0</v>
      </c>
      <c r="Y680" s="22">
        <v>47.06</v>
      </c>
      <c r="Z680" s="22">
        <v>11.5</v>
      </c>
      <c r="AA680" s="22">
        <v>0</v>
      </c>
      <c r="AB680" s="22">
        <v>9.74</v>
      </c>
      <c r="AC680" s="22">
        <v>0</v>
      </c>
      <c r="AD680" s="22">
        <v>31.7</v>
      </c>
      <c r="AE680" s="24">
        <v>100</v>
      </c>
      <c r="AF680" s="19" t="s">
        <v>65</v>
      </c>
      <c r="AG680" s="25">
        <v>0.37</v>
      </c>
      <c r="AH680" s="22">
        <v>833796.57</v>
      </c>
      <c r="AI680" s="22">
        <v>2985745.01</v>
      </c>
      <c r="AJ680" s="22">
        <v>3819541.5799999996</v>
      </c>
      <c r="AK680" s="30" t="s">
        <v>2418</v>
      </c>
      <c r="AL680" s="21" t="s">
        <v>2419</v>
      </c>
      <c r="AM680" s="26" t="s">
        <v>48</v>
      </c>
      <c r="AN680" s="27">
        <v>0</v>
      </c>
      <c r="AS680">
        <f t="shared" si="20"/>
        <v>5205</v>
      </c>
      <c r="AT680" t="str">
        <f t="shared" si="21"/>
        <v>Região Rural do Centro de Zona de Unaí</v>
      </c>
      <c r="BE680">
        <v>2108454</v>
      </c>
      <c r="BF680">
        <v>21</v>
      </c>
      <c r="BG680" t="s">
        <v>11605</v>
      </c>
      <c r="BH680" t="s">
        <v>11606</v>
      </c>
      <c r="BI680" t="s">
        <v>11359</v>
      </c>
      <c r="BJ680" t="s">
        <v>11810</v>
      </c>
      <c r="BK680">
        <v>2104</v>
      </c>
      <c r="BL680" t="s">
        <v>11766</v>
      </c>
      <c r="BM680" t="s">
        <v>11767</v>
      </c>
    </row>
    <row r="681" spans="1:65" x14ac:dyDescent="0.25">
      <c r="A681" s="17" t="s">
        <v>2313</v>
      </c>
      <c r="B681" s="18">
        <v>1</v>
      </c>
      <c r="C681" s="19" t="s">
        <v>2420</v>
      </c>
      <c r="D681" s="20" t="s">
        <v>2335</v>
      </c>
      <c r="E681" s="20" t="s">
        <v>2382</v>
      </c>
      <c r="F681" s="21">
        <v>3109303</v>
      </c>
      <c r="G681" s="20" t="s">
        <v>2417</v>
      </c>
      <c r="H681" s="22">
        <v>1689.4680000000001</v>
      </c>
      <c r="I681" s="22">
        <v>1689.4712999999999</v>
      </c>
      <c r="J681" s="22">
        <v>1689.4712999999999</v>
      </c>
      <c r="K681" s="22">
        <v>1689.4712999999999</v>
      </c>
      <c r="L681" s="22">
        <v>1689.4712999999999</v>
      </c>
      <c r="M681" s="23">
        <v>63</v>
      </c>
      <c r="N681" s="19" t="s">
        <v>44</v>
      </c>
      <c r="O681" s="22">
        <v>25.99</v>
      </c>
      <c r="P681" s="22">
        <v>1E-3</v>
      </c>
      <c r="Q681" s="22">
        <v>1E-3</v>
      </c>
      <c r="R681" s="22">
        <v>272.10000000000002</v>
      </c>
      <c r="S681" s="22">
        <v>447.2</v>
      </c>
      <c r="T681" s="22">
        <v>924.4</v>
      </c>
      <c r="U681" s="22">
        <v>39.159999999999997</v>
      </c>
      <c r="V681" s="22">
        <v>6.61</v>
      </c>
      <c r="W681" s="22">
        <v>0</v>
      </c>
      <c r="X681" s="22">
        <v>53.26</v>
      </c>
      <c r="Y681" s="22">
        <v>0</v>
      </c>
      <c r="Z681" s="22">
        <v>7.47</v>
      </c>
      <c r="AA681" s="22">
        <v>0</v>
      </c>
      <c r="AB681" s="22">
        <v>12.31</v>
      </c>
      <c r="AC681" s="22">
        <v>0</v>
      </c>
      <c r="AD681" s="22">
        <v>26.96</v>
      </c>
      <c r="AE681" s="24">
        <v>100</v>
      </c>
      <c r="AF681" s="19" t="s">
        <v>65</v>
      </c>
      <c r="AG681" s="25">
        <v>0.47899999999999998</v>
      </c>
      <c r="AH681" s="22">
        <v>1545856.44</v>
      </c>
      <c r="AI681" s="22">
        <v>9286466.2100000009</v>
      </c>
      <c r="AJ681" s="22">
        <v>10832322.65</v>
      </c>
      <c r="AK681" s="21" t="s">
        <v>2418</v>
      </c>
      <c r="AL681" s="21" t="s">
        <v>132</v>
      </c>
      <c r="AM681" s="26" t="s">
        <v>48</v>
      </c>
      <c r="AN681" s="27">
        <v>0</v>
      </c>
      <c r="AS681">
        <f t="shared" si="20"/>
        <v>5205</v>
      </c>
      <c r="AT681" t="str">
        <f t="shared" si="21"/>
        <v>Região Rural do Centro de Zona de Unaí</v>
      </c>
      <c r="BE681">
        <v>2108900</v>
      </c>
      <c r="BF681">
        <v>21</v>
      </c>
      <c r="BG681" t="s">
        <v>11605</v>
      </c>
      <c r="BH681" t="s">
        <v>11606</v>
      </c>
      <c r="BI681" t="s">
        <v>11359</v>
      </c>
      <c r="BJ681" t="s">
        <v>11811</v>
      </c>
      <c r="BK681">
        <v>2104</v>
      </c>
      <c r="BL681" t="s">
        <v>11766</v>
      </c>
      <c r="BM681" t="s">
        <v>11767</v>
      </c>
    </row>
    <row r="682" spans="1:65" x14ac:dyDescent="0.25">
      <c r="A682" s="17" t="s">
        <v>2313</v>
      </c>
      <c r="B682" s="18">
        <v>1</v>
      </c>
      <c r="C682" s="19" t="s">
        <v>2421</v>
      </c>
      <c r="D682" s="20" t="s">
        <v>2335</v>
      </c>
      <c r="E682" s="20" t="s">
        <v>2382</v>
      </c>
      <c r="F682" s="21">
        <v>3109303</v>
      </c>
      <c r="G682" s="20" t="s">
        <v>2417</v>
      </c>
      <c r="H682" s="22">
        <v>3282.3015999999998</v>
      </c>
      <c r="I682" s="22">
        <v>1.0000000000000001E-5</v>
      </c>
      <c r="J682" s="22">
        <v>3282.3024999999998</v>
      </c>
      <c r="K682" s="22">
        <v>1.0000000000000001E-5</v>
      </c>
      <c r="L682" s="22">
        <v>3282.3024999999998</v>
      </c>
      <c r="M682" s="23">
        <v>160</v>
      </c>
      <c r="N682" s="19" t="s">
        <v>44</v>
      </c>
      <c r="O682" s="22">
        <v>55.49</v>
      </c>
      <c r="P682" s="22">
        <v>1E-3</v>
      </c>
      <c r="Q682" s="22">
        <v>1E-3</v>
      </c>
      <c r="R682" s="22">
        <v>143.88</v>
      </c>
      <c r="S682" s="22">
        <v>528.57000000000005</v>
      </c>
      <c r="T682" s="22">
        <v>2575.09</v>
      </c>
      <c r="U682" s="22">
        <v>30.37</v>
      </c>
      <c r="V682" s="22">
        <v>4.3899999999999997</v>
      </c>
      <c r="W682" s="22">
        <v>0</v>
      </c>
      <c r="X682" s="22">
        <v>60.58</v>
      </c>
      <c r="Y682" s="22">
        <v>14.47</v>
      </c>
      <c r="Z682" s="22">
        <v>2.4700000000000002</v>
      </c>
      <c r="AA682" s="22">
        <v>0</v>
      </c>
      <c r="AB682" s="22">
        <v>8.33</v>
      </c>
      <c r="AC682" s="22">
        <v>0</v>
      </c>
      <c r="AD682" s="22">
        <v>14.15</v>
      </c>
      <c r="AE682" s="24">
        <v>100</v>
      </c>
      <c r="AF682" s="19" t="s">
        <v>65</v>
      </c>
      <c r="AG682" s="25">
        <v>0.56399999999999995</v>
      </c>
      <c r="AH682" s="22">
        <v>3988369.49</v>
      </c>
      <c r="AI682" s="22">
        <v>22195356.199999999</v>
      </c>
      <c r="AJ682" s="22">
        <v>26183725.689999998</v>
      </c>
      <c r="AK682" s="21" t="s">
        <v>2418</v>
      </c>
      <c r="AL682" s="21" t="s">
        <v>2419</v>
      </c>
      <c r="AM682" s="26" t="s">
        <v>48</v>
      </c>
      <c r="AN682" s="27">
        <v>0</v>
      </c>
      <c r="AS682">
        <f t="shared" si="20"/>
        <v>5205</v>
      </c>
      <c r="AT682" t="str">
        <f t="shared" si="21"/>
        <v>Região Rural do Centro de Zona de Unaí</v>
      </c>
      <c r="BE682">
        <v>2109106</v>
      </c>
      <c r="BF682">
        <v>21</v>
      </c>
      <c r="BG682" t="s">
        <v>11605</v>
      </c>
      <c r="BH682" t="s">
        <v>11606</v>
      </c>
      <c r="BI682" t="s">
        <v>11359</v>
      </c>
      <c r="BJ682" t="s">
        <v>11812</v>
      </c>
      <c r="BK682">
        <v>2104</v>
      </c>
      <c r="BL682" t="s">
        <v>11766</v>
      </c>
      <c r="BM682" t="s">
        <v>11767</v>
      </c>
    </row>
    <row r="683" spans="1:65" x14ac:dyDescent="0.25">
      <c r="A683" s="17" t="s">
        <v>2313</v>
      </c>
      <c r="B683" s="18">
        <v>1</v>
      </c>
      <c r="C683" s="19" t="s">
        <v>2422</v>
      </c>
      <c r="D683" s="20" t="s">
        <v>2335</v>
      </c>
      <c r="E683" s="20" t="s">
        <v>2382</v>
      </c>
      <c r="F683" s="21">
        <v>3109303</v>
      </c>
      <c r="G683" s="20" t="s">
        <v>2423</v>
      </c>
      <c r="H683" s="22">
        <v>1523</v>
      </c>
      <c r="I683" s="22">
        <v>1523</v>
      </c>
      <c r="J683" s="22">
        <v>1534.83</v>
      </c>
      <c r="K683" s="22">
        <v>1523</v>
      </c>
      <c r="L683" s="22">
        <v>1523</v>
      </c>
      <c r="M683" s="23">
        <v>34</v>
      </c>
      <c r="N683" s="19" t="s">
        <v>44</v>
      </c>
      <c r="O683" s="22">
        <v>23.4</v>
      </c>
      <c r="P683" s="22">
        <v>0</v>
      </c>
      <c r="Q683" s="22">
        <v>0</v>
      </c>
      <c r="R683" s="22">
        <v>76.150000000000006</v>
      </c>
      <c r="S683" s="22">
        <v>0</v>
      </c>
      <c r="T683" s="22">
        <v>132</v>
      </c>
      <c r="U683" s="22">
        <v>1313.85</v>
      </c>
      <c r="V683" s="22">
        <v>1</v>
      </c>
      <c r="W683" s="22">
        <v>0</v>
      </c>
      <c r="X683" s="22">
        <v>0</v>
      </c>
      <c r="Y683" s="22">
        <v>40</v>
      </c>
      <c r="Z683" s="22">
        <v>30</v>
      </c>
      <c r="AA683" s="22">
        <v>20</v>
      </c>
      <c r="AB683" s="22">
        <v>0</v>
      </c>
      <c r="AC683" s="22">
        <v>0</v>
      </c>
      <c r="AD683" s="22">
        <v>10</v>
      </c>
      <c r="AE683" s="24">
        <v>100</v>
      </c>
      <c r="AF683" s="19" t="s">
        <v>65</v>
      </c>
      <c r="AG683" s="25">
        <v>0.53900000000000003</v>
      </c>
      <c r="AH683" s="22">
        <v>32554.639999999999</v>
      </c>
      <c r="AI683" s="22">
        <v>573287.66</v>
      </c>
      <c r="AJ683" s="22">
        <v>605842.30000000005</v>
      </c>
      <c r="AK683" s="21" t="s">
        <v>2424</v>
      </c>
      <c r="AL683" s="21" t="s">
        <v>2425</v>
      </c>
      <c r="AM683" s="26" t="s">
        <v>48</v>
      </c>
      <c r="AN683" s="27">
        <v>0</v>
      </c>
      <c r="AS683">
        <f t="shared" si="20"/>
        <v>5205</v>
      </c>
      <c r="AT683" t="str">
        <f t="shared" si="21"/>
        <v>Região Rural do Centro de Zona de Unaí</v>
      </c>
      <c r="BE683">
        <v>2109759</v>
      </c>
      <c r="BF683">
        <v>21</v>
      </c>
      <c r="BG683" t="s">
        <v>11605</v>
      </c>
      <c r="BH683" t="s">
        <v>11606</v>
      </c>
      <c r="BI683" t="s">
        <v>11359</v>
      </c>
      <c r="BJ683" t="s">
        <v>11813</v>
      </c>
      <c r="BK683">
        <v>2104</v>
      </c>
      <c r="BL683" t="s">
        <v>11766</v>
      </c>
      <c r="BM683" t="s">
        <v>11767</v>
      </c>
    </row>
    <row r="684" spans="1:65" x14ac:dyDescent="0.25">
      <c r="A684" s="17" t="s">
        <v>2313</v>
      </c>
      <c r="B684" s="18">
        <v>1</v>
      </c>
      <c r="C684" s="19" t="s">
        <v>2426</v>
      </c>
      <c r="D684" s="20" t="s">
        <v>2335</v>
      </c>
      <c r="E684" s="20" t="s">
        <v>2382</v>
      </c>
      <c r="F684" s="21">
        <v>3109303</v>
      </c>
      <c r="G684" s="20" t="s">
        <v>2427</v>
      </c>
      <c r="H684" s="22">
        <v>853.48</v>
      </c>
      <c r="I684" s="22">
        <v>1029.4000000000001</v>
      </c>
      <c r="J684" s="22">
        <v>1029.4000000000001</v>
      </c>
      <c r="K684" s="22">
        <v>853.48</v>
      </c>
      <c r="L684" s="22">
        <v>853.48</v>
      </c>
      <c r="M684" s="23">
        <v>32</v>
      </c>
      <c r="N684" s="19" t="s">
        <v>44</v>
      </c>
      <c r="O684" s="22">
        <v>15.83</v>
      </c>
      <c r="P684" s="22">
        <v>0</v>
      </c>
      <c r="Q684" s="22">
        <v>0</v>
      </c>
      <c r="R684" s="22">
        <v>100</v>
      </c>
      <c r="S684" s="22">
        <v>205.89500000000001</v>
      </c>
      <c r="T684" s="22">
        <v>0</v>
      </c>
      <c r="U684" s="22">
        <v>663.58</v>
      </c>
      <c r="V684" s="22">
        <v>10</v>
      </c>
      <c r="W684" s="22">
        <v>0</v>
      </c>
      <c r="X684" s="22">
        <v>0</v>
      </c>
      <c r="Y684" s="22">
        <v>35</v>
      </c>
      <c r="Z684" s="22">
        <v>25</v>
      </c>
      <c r="AA684" s="22">
        <v>25</v>
      </c>
      <c r="AB684" s="22">
        <v>10</v>
      </c>
      <c r="AC684" s="22">
        <v>0</v>
      </c>
      <c r="AD684" s="22">
        <v>5</v>
      </c>
      <c r="AE684" s="24">
        <v>100</v>
      </c>
      <c r="AF684" s="19" t="s">
        <v>57</v>
      </c>
      <c r="AG684" s="25">
        <v>0.435</v>
      </c>
      <c r="AH684" s="22">
        <v>87447</v>
      </c>
      <c r="AI684" s="22">
        <v>241970.11</v>
      </c>
      <c r="AJ684" s="22">
        <v>329417.11</v>
      </c>
      <c r="AK684" s="21" t="s">
        <v>1810</v>
      </c>
      <c r="AL684" s="21" t="s">
        <v>326</v>
      </c>
      <c r="AM684" s="26" t="s">
        <v>48</v>
      </c>
      <c r="AN684" s="27">
        <v>0</v>
      </c>
      <c r="AS684">
        <f t="shared" si="20"/>
        <v>5205</v>
      </c>
      <c r="AT684" t="str">
        <f t="shared" si="21"/>
        <v>Região Rural do Centro de Zona de Unaí</v>
      </c>
      <c r="BE684">
        <v>2110302</v>
      </c>
      <c r="BF684">
        <v>21</v>
      </c>
      <c r="BG684" t="s">
        <v>11605</v>
      </c>
      <c r="BH684" t="s">
        <v>11606</v>
      </c>
      <c r="BI684" t="s">
        <v>11359</v>
      </c>
      <c r="BJ684" t="s">
        <v>11814</v>
      </c>
      <c r="BK684">
        <v>2104</v>
      </c>
      <c r="BL684" t="s">
        <v>11766</v>
      </c>
      <c r="BM684" t="s">
        <v>11767</v>
      </c>
    </row>
    <row r="685" spans="1:65" x14ac:dyDescent="0.25">
      <c r="A685" s="17" t="s">
        <v>2313</v>
      </c>
      <c r="B685" s="18">
        <v>1</v>
      </c>
      <c r="C685" s="19" t="s">
        <v>2428</v>
      </c>
      <c r="D685" s="20" t="s">
        <v>2429</v>
      </c>
      <c r="E685" s="20" t="s">
        <v>2430</v>
      </c>
      <c r="F685" s="21">
        <v>5205307</v>
      </c>
      <c r="G685" s="20" t="s">
        <v>2431</v>
      </c>
      <c r="H685" s="22">
        <v>2772.5117</v>
      </c>
      <c r="I685" s="22">
        <v>2721.3921999999998</v>
      </c>
      <c r="J685" s="22">
        <v>2271.3921999999998</v>
      </c>
      <c r="K685" s="22">
        <v>2271.3921999999998</v>
      </c>
      <c r="L685" s="22">
        <v>2271.3921999999998</v>
      </c>
      <c r="M685" s="23"/>
      <c r="N685" s="19" t="s">
        <v>2432</v>
      </c>
      <c r="O685" s="22">
        <v>38.979999999999997</v>
      </c>
      <c r="P685" s="22">
        <v>1E-3</v>
      </c>
      <c r="Q685" s="22">
        <v>1E-3</v>
      </c>
      <c r="R685" s="22">
        <v>163.26249999999999</v>
      </c>
      <c r="S685" s="22">
        <v>587.85569999999996</v>
      </c>
      <c r="T685" s="22">
        <v>33.808300000000003</v>
      </c>
      <c r="U685" s="22">
        <v>1852.5645</v>
      </c>
      <c r="V685" s="22">
        <v>83.901600000000002</v>
      </c>
      <c r="W685" s="22">
        <v>0</v>
      </c>
      <c r="X685" s="22">
        <v>0</v>
      </c>
      <c r="Y685" s="22">
        <v>6.59</v>
      </c>
      <c r="Z685" s="22">
        <v>30.76</v>
      </c>
      <c r="AA685" s="22">
        <v>0</v>
      </c>
      <c r="AB685" s="22">
        <v>42.19</v>
      </c>
      <c r="AC685" s="22">
        <v>1.28</v>
      </c>
      <c r="AD685" s="22">
        <v>19.18</v>
      </c>
      <c r="AE685" s="24">
        <v>100</v>
      </c>
      <c r="AF685" s="19" t="s">
        <v>57</v>
      </c>
      <c r="AG685" s="25">
        <v>0.26800000000000002</v>
      </c>
      <c r="AH685" s="22">
        <v>1E-3</v>
      </c>
      <c r="AI685" s="22">
        <v>2022865.25</v>
      </c>
      <c r="AJ685" s="22">
        <v>2022865.2509999999</v>
      </c>
      <c r="AK685" s="21" t="s">
        <v>659</v>
      </c>
      <c r="AL685" s="21" t="s">
        <v>2433</v>
      </c>
      <c r="AM685" s="26" t="s">
        <v>48</v>
      </c>
      <c r="AN685" s="27">
        <v>0</v>
      </c>
      <c r="AS685">
        <f t="shared" si="20"/>
        <v>5203</v>
      </c>
      <c r="AT685" t="str">
        <f t="shared" si="21"/>
        <v>Região Rural do Centro de Zona de Campos Belos</v>
      </c>
      <c r="BE685">
        <v>2110708</v>
      </c>
      <c r="BF685">
        <v>21</v>
      </c>
      <c r="BG685" t="s">
        <v>11605</v>
      </c>
      <c r="BH685" t="s">
        <v>11606</v>
      </c>
      <c r="BI685" t="s">
        <v>11359</v>
      </c>
      <c r="BJ685" t="s">
        <v>11815</v>
      </c>
      <c r="BK685">
        <v>2104</v>
      </c>
      <c r="BL685" t="s">
        <v>11766</v>
      </c>
      <c r="BM685" t="s">
        <v>11767</v>
      </c>
    </row>
    <row r="686" spans="1:65" x14ac:dyDescent="0.25">
      <c r="A686" s="17" t="s">
        <v>2313</v>
      </c>
      <c r="B686" s="18">
        <v>1</v>
      </c>
      <c r="C686" s="19" t="s">
        <v>2434</v>
      </c>
      <c r="D686" s="20" t="s">
        <v>2315</v>
      </c>
      <c r="E686" s="20" t="s">
        <v>2435</v>
      </c>
      <c r="F686" s="21">
        <v>5205497</v>
      </c>
      <c r="G686" s="20" t="s">
        <v>2436</v>
      </c>
      <c r="H686" s="22">
        <v>995</v>
      </c>
      <c r="I686" s="22">
        <v>995</v>
      </c>
      <c r="J686" s="22">
        <v>995</v>
      </c>
      <c r="K686" s="22">
        <v>995</v>
      </c>
      <c r="L686" s="22">
        <v>995</v>
      </c>
      <c r="M686" s="23">
        <v>45</v>
      </c>
      <c r="N686" s="19" t="s">
        <v>44</v>
      </c>
      <c r="O686" s="22">
        <v>24.87</v>
      </c>
      <c r="P686" s="22">
        <v>0</v>
      </c>
      <c r="Q686" s="22">
        <v>0</v>
      </c>
      <c r="R686" s="22">
        <v>80</v>
      </c>
      <c r="S686" s="22">
        <v>100</v>
      </c>
      <c r="T686" s="22">
        <v>200</v>
      </c>
      <c r="U686" s="22">
        <v>600</v>
      </c>
      <c r="V686" s="22">
        <v>15</v>
      </c>
      <c r="W686" s="22">
        <v>0</v>
      </c>
      <c r="X686" s="22">
        <v>0</v>
      </c>
      <c r="Y686" s="22">
        <v>40</v>
      </c>
      <c r="Z686" s="22">
        <v>25</v>
      </c>
      <c r="AA686" s="22">
        <v>5</v>
      </c>
      <c r="AB686" s="22">
        <v>0</v>
      </c>
      <c r="AC686" s="22">
        <v>0</v>
      </c>
      <c r="AD686" s="22">
        <v>30</v>
      </c>
      <c r="AE686" s="24">
        <v>100</v>
      </c>
      <c r="AF686" s="19" t="s">
        <v>65</v>
      </c>
      <c r="AG686" s="25">
        <v>0.49299999999999999</v>
      </c>
      <c r="AH686" s="22">
        <v>71633</v>
      </c>
      <c r="AI686" s="22">
        <v>373540.78</v>
      </c>
      <c r="AJ686" s="22">
        <v>445173.78</v>
      </c>
      <c r="AK686" s="21" t="s">
        <v>2437</v>
      </c>
      <c r="AL686" s="21" t="s">
        <v>1885</v>
      </c>
      <c r="AM686" s="26" t="s">
        <v>48</v>
      </c>
      <c r="AN686" s="27">
        <v>0</v>
      </c>
      <c r="AS686">
        <f t="shared" si="20"/>
        <v>5204</v>
      </c>
      <c r="AT686" t="str">
        <f t="shared" si="21"/>
        <v>Região Rural da Metrópole Nacional de Brasília</v>
      </c>
      <c r="BE686">
        <v>2111078</v>
      </c>
      <c r="BF686">
        <v>21</v>
      </c>
      <c r="BG686" t="s">
        <v>11605</v>
      </c>
      <c r="BH686" t="s">
        <v>11606</v>
      </c>
      <c r="BI686" t="s">
        <v>11359</v>
      </c>
      <c r="BJ686" t="s">
        <v>11816</v>
      </c>
      <c r="BK686">
        <v>2104</v>
      </c>
      <c r="BL686" t="s">
        <v>11766</v>
      </c>
      <c r="BM686" t="s">
        <v>11767</v>
      </c>
    </row>
    <row r="687" spans="1:65" x14ac:dyDescent="0.25">
      <c r="A687" s="17" t="s">
        <v>2313</v>
      </c>
      <c r="B687" s="18">
        <v>1</v>
      </c>
      <c r="C687" s="19" t="s">
        <v>2438</v>
      </c>
      <c r="D687" s="20" t="s">
        <v>2315</v>
      </c>
      <c r="E687" s="20" t="s">
        <v>2439</v>
      </c>
      <c r="F687" s="21">
        <v>5205513</v>
      </c>
      <c r="G687" s="20" t="s">
        <v>2440</v>
      </c>
      <c r="H687" s="22">
        <v>3714.1858000000002</v>
      </c>
      <c r="I687" s="22"/>
      <c r="J687" s="22">
        <v>3514.4506999999999</v>
      </c>
      <c r="K687" s="22"/>
      <c r="L687" s="22">
        <v>3514.4506999999999</v>
      </c>
      <c r="M687" s="23">
        <v>108</v>
      </c>
      <c r="N687" s="19" t="s">
        <v>64</v>
      </c>
      <c r="O687" s="22">
        <v>100.41</v>
      </c>
      <c r="P687" s="22">
        <v>0</v>
      </c>
      <c r="Q687" s="22">
        <v>0</v>
      </c>
      <c r="R687" s="22">
        <v>287.22480000000002</v>
      </c>
      <c r="S687" s="22">
        <v>739.83630000000005</v>
      </c>
      <c r="T687" s="22">
        <v>1455.7167999999999</v>
      </c>
      <c r="U687" s="22">
        <v>1023.605</v>
      </c>
      <c r="V687" s="22">
        <v>8.0678000000000001</v>
      </c>
      <c r="W687" s="22">
        <v>0</v>
      </c>
      <c r="X687" s="22">
        <v>0</v>
      </c>
      <c r="Y687" s="22">
        <v>24.23</v>
      </c>
      <c r="Z687" s="22">
        <v>14.77</v>
      </c>
      <c r="AA687" s="22">
        <v>0</v>
      </c>
      <c r="AB687" s="22">
        <v>4.08</v>
      </c>
      <c r="AC687" s="22">
        <v>6.99</v>
      </c>
      <c r="AD687" s="22">
        <v>49.93</v>
      </c>
      <c r="AE687" s="24">
        <v>100</v>
      </c>
      <c r="AF687" s="19" t="s">
        <v>44</v>
      </c>
      <c r="AG687" s="25">
        <v>0.308</v>
      </c>
      <c r="AH687" s="22">
        <v>2131421.13</v>
      </c>
      <c r="AI687" s="22">
        <v>7291817.46</v>
      </c>
      <c r="AJ687" s="22">
        <v>9423238.5899999999</v>
      </c>
      <c r="AK687" s="21" t="s">
        <v>48</v>
      </c>
      <c r="AL687" s="21" t="s">
        <v>2441</v>
      </c>
      <c r="AM687" s="26" t="s">
        <v>2442</v>
      </c>
      <c r="AN687" s="27">
        <v>0</v>
      </c>
      <c r="AS687">
        <f t="shared" si="20"/>
        <v>5204</v>
      </c>
      <c r="AT687" t="str">
        <f t="shared" si="21"/>
        <v>Região Rural da Metrópole Nacional de Brasília</v>
      </c>
      <c r="BE687">
        <v>2111102</v>
      </c>
      <c r="BF687">
        <v>21</v>
      </c>
      <c r="BG687" t="s">
        <v>11605</v>
      </c>
      <c r="BH687" t="s">
        <v>11606</v>
      </c>
      <c r="BI687" t="s">
        <v>11359</v>
      </c>
      <c r="BJ687" t="s">
        <v>11817</v>
      </c>
      <c r="BK687">
        <v>2104</v>
      </c>
      <c r="BL687" t="s">
        <v>11766</v>
      </c>
      <c r="BM687" t="s">
        <v>11767</v>
      </c>
    </row>
    <row r="688" spans="1:65" x14ac:dyDescent="0.25">
      <c r="A688" s="17" t="s">
        <v>2313</v>
      </c>
      <c r="B688" s="18">
        <v>1</v>
      </c>
      <c r="C688" s="19" t="s">
        <v>2443</v>
      </c>
      <c r="D688" s="20" t="s">
        <v>2315</v>
      </c>
      <c r="E688" s="20" t="s">
        <v>2439</v>
      </c>
      <c r="F688" s="21">
        <v>5205513</v>
      </c>
      <c r="G688" s="20" t="s">
        <v>2444</v>
      </c>
      <c r="H688" s="22">
        <v>4539.33</v>
      </c>
      <c r="I688" s="22">
        <v>4717.1772000000001</v>
      </c>
      <c r="J688" s="22">
        <v>4717.1772000000001</v>
      </c>
      <c r="K688" s="22">
        <v>4539.33</v>
      </c>
      <c r="L688" s="22">
        <v>4540.9497000000001</v>
      </c>
      <c r="M688" s="23">
        <v>156</v>
      </c>
      <c r="N688" s="19" t="s">
        <v>44</v>
      </c>
      <c r="O688" s="22">
        <v>134.78</v>
      </c>
      <c r="P688" s="22">
        <v>1E-3</v>
      </c>
      <c r="Q688" s="22">
        <v>1E-3</v>
      </c>
      <c r="R688" s="22">
        <v>1104.8</v>
      </c>
      <c r="S688" s="22">
        <v>1.0000000000000001E-5</v>
      </c>
      <c r="T688" s="22">
        <v>1.0000000000000001E-5</v>
      </c>
      <c r="U688" s="22">
        <v>1.0000000000000001E-5</v>
      </c>
      <c r="V688" s="22">
        <v>23.101199999999999</v>
      </c>
      <c r="W688" s="22">
        <v>1E-3</v>
      </c>
      <c r="X688" s="22">
        <v>1E-3</v>
      </c>
      <c r="Y688" s="22">
        <v>65</v>
      </c>
      <c r="Z688" s="22">
        <v>10</v>
      </c>
      <c r="AA688" s="22">
        <v>5</v>
      </c>
      <c r="AB688" s="22">
        <v>15</v>
      </c>
      <c r="AC688" s="22">
        <v>1E-3</v>
      </c>
      <c r="AD688" s="22">
        <v>5</v>
      </c>
      <c r="AE688" s="24">
        <v>100.003</v>
      </c>
      <c r="AF688" s="19" t="s">
        <v>65</v>
      </c>
      <c r="AG688" s="25">
        <v>0.56299999999999994</v>
      </c>
      <c r="AH688" s="22">
        <v>1356951.43</v>
      </c>
      <c r="AI688" s="22">
        <v>4970747.28</v>
      </c>
      <c r="AJ688" s="22">
        <v>6327698.71</v>
      </c>
      <c r="AK688" s="21" t="s">
        <v>2445</v>
      </c>
      <c r="AL688" s="21" t="s">
        <v>2446</v>
      </c>
      <c r="AM688" s="26" t="s">
        <v>48</v>
      </c>
      <c r="AN688" s="27">
        <v>0</v>
      </c>
      <c r="AS688">
        <f t="shared" si="20"/>
        <v>5204</v>
      </c>
      <c r="AT688" t="str">
        <f t="shared" si="21"/>
        <v>Região Rural da Metrópole Nacional de Brasília</v>
      </c>
      <c r="BE688">
        <v>2111250</v>
      </c>
      <c r="BF688">
        <v>21</v>
      </c>
      <c r="BG688" t="s">
        <v>11605</v>
      </c>
      <c r="BH688" t="s">
        <v>11606</v>
      </c>
      <c r="BI688" t="s">
        <v>11359</v>
      </c>
      <c r="BJ688" t="s">
        <v>11818</v>
      </c>
      <c r="BK688">
        <v>2104</v>
      </c>
      <c r="BL688" t="s">
        <v>11766</v>
      </c>
      <c r="BM688" t="s">
        <v>11767</v>
      </c>
    </row>
    <row r="689" spans="1:65" x14ac:dyDescent="0.25">
      <c r="A689" s="17" t="s">
        <v>2313</v>
      </c>
      <c r="B689" s="18">
        <v>1</v>
      </c>
      <c r="C689" s="19" t="s">
        <v>2447</v>
      </c>
      <c r="D689" s="20" t="s">
        <v>2429</v>
      </c>
      <c r="E689" s="20" t="s">
        <v>2448</v>
      </c>
      <c r="F689" s="21">
        <v>5205521</v>
      </c>
      <c r="G689" s="20" t="s">
        <v>2449</v>
      </c>
      <c r="H689" s="22">
        <v>726</v>
      </c>
      <c r="I689" s="22">
        <v>728.5027</v>
      </c>
      <c r="J689" s="22">
        <v>728.5027</v>
      </c>
      <c r="K689" s="22">
        <v>726</v>
      </c>
      <c r="L689" s="22">
        <v>726</v>
      </c>
      <c r="M689" s="23">
        <v>24</v>
      </c>
      <c r="N689" s="19" t="s">
        <v>44</v>
      </c>
      <c r="O689" s="22">
        <v>10.41</v>
      </c>
      <c r="P689" s="22">
        <v>1E-3</v>
      </c>
      <c r="Q689" s="22">
        <v>1E-3</v>
      </c>
      <c r="R689" s="22">
        <v>176.1361</v>
      </c>
      <c r="S689" s="22">
        <v>150</v>
      </c>
      <c r="T689" s="22">
        <v>259.05160000000001</v>
      </c>
      <c r="U689" s="22">
        <v>138.9982</v>
      </c>
      <c r="V689" s="22">
        <v>4.3167999999999997</v>
      </c>
      <c r="W689" s="22">
        <v>0</v>
      </c>
      <c r="X689" s="22">
        <v>0</v>
      </c>
      <c r="Y689" s="22">
        <v>37</v>
      </c>
      <c r="Z689" s="22">
        <v>18</v>
      </c>
      <c r="AA689" s="22">
        <v>0</v>
      </c>
      <c r="AB689" s="22">
        <v>9</v>
      </c>
      <c r="AC689" s="22">
        <v>0</v>
      </c>
      <c r="AD689" s="22">
        <v>36</v>
      </c>
      <c r="AE689" s="24">
        <v>100</v>
      </c>
      <c r="AF689" s="19" t="s">
        <v>64</v>
      </c>
      <c r="AG689" s="25">
        <v>0.36499999999999999</v>
      </c>
      <c r="AH689" s="22">
        <v>278223.17</v>
      </c>
      <c r="AI689" s="22">
        <v>736681.19</v>
      </c>
      <c r="AJ689" s="22">
        <v>1014904.3599999999</v>
      </c>
      <c r="AK689" s="21" t="s">
        <v>703</v>
      </c>
      <c r="AL689" s="21" t="s">
        <v>1249</v>
      </c>
      <c r="AM689" s="26" t="s">
        <v>48</v>
      </c>
      <c r="AN689" s="27">
        <v>0</v>
      </c>
      <c r="AS689">
        <f t="shared" si="20"/>
        <v>5202</v>
      </c>
      <c r="AT689" t="str">
        <f t="shared" si="21"/>
        <v>Região Rural do Centro Sub-regional de Anápolis</v>
      </c>
      <c r="BE689">
        <v>2111409</v>
      </c>
      <c r="BF689">
        <v>21</v>
      </c>
      <c r="BG689" t="s">
        <v>11605</v>
      </c>
      <c r="BH689" t="s">
        <v>11606</v>
      </c>
      <c r="BI689" t="s">
        <v>11359</v>
      </c>
      <c r="BJ689" t="s">
        <v>11819</v>
      </c>
      <c r="BK689">
        <v>2104</v>
      </c>
      <c r="BL689" t="s">
        <v>11766</v>
      </c>
      <c r="BM689" t="s">
        <v>11767</v>
      </c>
    </row>
    <row r="690" spans="1:65" x14ac:dyDescent="0.25">
      <c r="A690" s="17" t="s">
        <v>2313</v>
      </c>
      <c r="B690" s="18">
        <v>1</v>
      </c>
      <c r="C690" s="19" t="s">
        <v>2450</v>
      </c>
      <c r="D690" s="20" t="s">
        <v>2429</v>
      </c>
      <c r="E690" s="20" t="s">
        <v>2448</v>
      </c>
      <c r="F690" s="21">
        <v>5205521</v>
      </c>
      <c r="G690" s="20" t="s">
        <v>2451</v>
      </c>
      <c r="H690" s="22">
        <v>968</v>
      </c>
      <c r="I690" s="22">
        <v>968</v>
      </c>
      <c r="J690" s="22">
        <v>985.673</v>
      </c>
      <c r="K690" s="22">
        <v>968</v>
      </c>
      <c r="L690" s="22">
        <v>968</v>
      </c>
      <c r="M690" s="23">
        <v>20</v>
      </c>
      <c r="N690" s="19" t="s">
        <v>44</v>
      </c>
      <c r="O690" s="29"/>
      <c r="P690" s="22">
        <v>0</v>
      </c>
      <c r="Q690" s="22">
        <v>0</v>
      </c>
      <c r="R690" s="22">
        <v>197</v>
      </c>
      <c r="S690" s="22">
        <v>193.6</v>
      </c>
      <c r="T690" s="22">
        <v>325.60000000000002</v>
      </c>
      <c r="U690" s="22">
        <v>249.8</v>
      </c>
      <c r="V690" s="22">
        <v>2</v>
      </c>
      <c r="W690" s="22">
        <v>0</v>
      </c>
      <c r="X690" s="22">
        <v>0</v>
      </c>
      <c r="Y690" s="22">
        <v>36.5</v>
      </c>
      <c r="Z690" s="22">
        <v>43.1</v>
      </c>
      <c r="AA690" s="22">
        <v>0</v>
      </c>
      <c r="AB690" s="22">
        <v>0</v>
      </c>
      <c r="AC690" s="22">
        <v>0</v>
      </c>
      <c r="AD690" s="22">
        <v>20.399999999999999</v>
      </c>
      <c r="AE690" s="24">
        <v>100</v>
      </c>
      <c r="AF690" s="19" t="s">
        <v>65</v>
      </c>
      <c r="AG690" s="25">
        <v>0.52300000000000002</v>
      </c>
      <c r="AH690" s="22">
        <v>13522.19</v>
      </c>
      <c r="AI690" s="22">
        <v>105589.44</v>
      </c>
      <c r="AJ690" s="22">
        <v>119111.63</v>
      </c>
      <c r="AK690" s="21" t="s">
        <v>417</v>
      </c>
      <c r="AL690" s="21" t="s">
        <v>2452</v>
      </c>
      <c r="AM690" s="26" t="s">
        <v>48</v>
      </c>
      <c r="AN690" s="27">
        <v>0</v>
      </c>
      <c r="AS690">
        <f t="shared" si="20"/>
        <v>5202</v>
      </c>
      <c r="AT690" t="str">
        <f t="shared" si="21"/>
        <v>Região Rural do Centro Sub-regional de Anápolis</v>
      </c>
      <c r="BE690">
        <v>2111508</v>
      </c>
      <c r="BF690">
        <v>21</v>
      </c>
      <c r="BG690" t="s">
        <v>11605</v>
      </c>
      <c r="BH690" t="s">
        <v>11606</v>
      </c>
      <c r="BI690" t="s">
        <v>11359</v>
      </c>
      <c r="BJ690" t="s">
        <v>11820</v>
      </c>
      <c r="BK690">
        <v>2104</v>
      </c>
      <c r="BL690" t="s">
        <v>11766</v>
      </c>
      <c r="BM690" t="s">
        <v>11767</v>
      </c>
    </row>
    <row r="691" spans="1:65" x14ac:dyDescent="0.25">
      <c r="A691" s="17" t="s">
        <v>2313</v>
      </c>
      <c r="B691" s="18">
        <v>1</v>
      </c>
      <c r="C691" s="19" t="s">
        <v>2453</v>
      </c>
      <c r="D691" s="20" t="s">
        <v>2429</v>
      </c>
      <c r="E691" s="20" t="s">
        <v>2448</v>
      </c>
      <c r="F691" s="21">
        <v>5205521</v>
      </c>
      <c r="G691" s="20" t="s">
        <v>2454</v>
      </c>
      <c r="H691" s="22">
        <v>3393.8685</v>
      </c>
      <c r="I691" s="22">
        <v>3393.8685</v>
      </c>
      <c r="J691" s="22">
        <v>3321.8764999999999</v>
      </c>
      <c r="K691" s="22">
        <v>3393.8784999999998</v>
      </c>
      <c r="L691" s="22">
        <v>3321.8784999999998</v>
      </c>
      <c r="M691" s="23">
        <v>123</v>
      </c>
      <c r="N691" s="19" t="s">
        <v>44</v>
      </c>
      <c r="O691" s="22">
        <v>47.45</v>
      </c>
      <c r="P691" s="22">
        <v>69.430000000000007</v>
      </c>
      <c r="Q691" s="22">
        <v>100</v>
      </c>
      <c r="R691" s="22">
        <v>818.98</v>
      </c>
      <c r="S691" s="22">
        <v>1.0000000000000001E-5</v>
      </c>
      <c r="T691" s="22">
        <v>1670.48</v>
      </c>
      <c r="U691" s="22">
        <v>735.68</v>
      </c>
      <c r="V691" s="22">
        <v>96.74</v>
      </c>
      <c r="W691" s="22">
        <v>1E-3</v>
      </c>
      <c r="X691" s="22">
        <v>1E-3</v>
      </c>
      <c r="Y691" s="22">
        <v>44.26</v>
      </c>
      <c r="Z691" s="22">
        <v>11.06</v>
      </c>
      <c r="AA691" s="22">
        <v>1E-3</v>
      </c>
      <c r="AB691" s="22">
        <v>6.55</v>
      </c>
      <c r="AC691" s="22">
        <v>1.97</v>
      </c>
      <c r="AD691" s="22">
        <v>36.159999999999997</v>
      </c>
      <c r="AE691" s="24">
        <v>100.00299999999999</v>
      </c>
      <c r="AF691" s="19" t="s">
        <v>64</v>
      </c>
      <c r="AG691" s="25">
        <v>0.373</v>
      </c>
      <c r="AH691" s="22">
        <v>1930681.78</v>
      </c>
      <c r="AI691" s="22">
        <v>3627702.88</v>
      </c>
      <c r="AJ691" s="22">
        <v>5558384.6600000001</v>
      </c>
      <c r="AK691" s="21" t="s">
        <v>2455</v>
      </c>
      <c r="AL691" s="21" t="s">
        <v>2040</v>
      </c>
      <c r="AM691" s="26" t="s">
        <v>48</v>
      </c>
      <c r="AN691" s="27">
        <v>0</v>
      </c>
      <c r="AS691">
        <f t="shared" si="20"/>
        <v>5202</v>
      </c>
      <c r="AT691" t="str">
        <f t="shared" si="21"/>
        <v>Região Rural do Centro Sub-regional de Anápolis</v>
      </c>
      <c r="BE691">
        <v>2111672</v>
      </c>
      <c r="BF691">
        <v>21</v>
      </c>
      <c r="BG691" t="s">
        <v>11605</v>
      </c>
      <c r="BH691" t="s">
        <v>11606</v>
      </c>
      <c r="BI691" t="s">
        <v>11359</v>
      </c>
      <c r="BJ691" t="s">
        <v>11821</v>
      </c>
      <c r="BK691">
        <v>2104</v>
      </c>
      <c r="BL691" t="s">
        <v>11766</v>
      </c>
      <c r="BM691" t="s">
        <v>11767</v>
      </c>
    </row>
    <row r="692" spans="1:65" x14ac:dyDescent="0.25">
      <c r="A692" s="17" t="s">
        <v>2313</v>
      </c>
      <c r="B692" s="18">
        <v>1</v>
      </c>
      <c r="C692" s="19" t="s">
        <v>2456</v>
      </c>
      <c r="D692" s="20" t="s">
        <v>2429</v>
      </c>
      <c r="E692" s="20" t="s">
        <v>2448</v>
      </c>
      <c r="F692" s="21">
        <v>5205521</v>
      </c>
      <c r="G692" s="20" t="s">
        <v>2457</v>
      </c>
      <c r="H692" s="22">
        <v>4267.3752000000004</v>
      </c>
      <c r="I692" s="22">
        <v>4267.3752000000004</v>
      </c>
      <c r="J692" s="22">
        <v>4267.3752000000004</v>
      </c>
      <c r="K692" s="22">
        <v>4267.3752000000004</v>
      </c>
      <c r="L692" s="22">
        <v>4267.3752000000004</v>
      </c>
      <c r="M692" s="23">
        <v>173</v>
      </c>
      <c r="N692" s="19" t="s">
        <v>44</v>
      </c>
      <c r="O692" s="22">
        <v>60.96</v>
      </c>
      <c r="P692" s="22">
        <v>50.89</v>
      </c>
      <c r="Q692" s="22">
        <v>69.569999999999993</v>
      </c>
      <c r="R692" s="22">
        <v>299.47000000000003</v>
      </c>
      <c r="S692" s="22">
        <v>1.0000000000000001E-5</v>
      </c>
      <c r="T692" s="22">
        <v>2722.02</v>
      </c>
      <c r="U692" s="22">
        <v>1232.3599999999999</v>
      </c>
      <c r="V692" s="22">
        <v>13.53</v>
      </c>
      <c r="W692" s="22">
        <v>1E-3</v>
      </c>
      <c r="X692" s="22">
        <v>1E-3</v>
      </c>
      <c r="Y692" s="22">
        <v>40.840000000000003</v>
      </c>
      <c r="Z692" s="22">
        <v>20.2</v>
      </c>
      <c r="AA692" s="22">
        <v>1E-3</v>
      </c>
      <c r="AB692" s="22">
        <v>29.39</v>
      </c>
      <c r="AC692" s="22">
        <v>1E-3</v>
      </c>
      <c r="AD692" s="22">
        <v>9.57</v>
      </c>
      <c r="AE692" s="24">
        <v>100.00399999999999</v>
      </c>
      <c r="AF692" s="19" t="s">
        <v>65</v>
      </c>
      <c r="AG692" s="25">
        <v>0.39700000000000002</v>
      </c>
      <c r="AH692" s="22">
        <v>3065523.55</v>
      </c>
      <c r="AI692" s="22">
        <v>4950232.07</v>
      </c>
      <c r="AJ692" s="22">
        <v>8015755.6200000001</v>
      </c>
      <c r="AK692" s="21" t="s">
        <v>2328</v>
      </c>
      <c r="AL692" s="21" t="s">
        <v>2458</v>
      </c>
      <c r="AM692" s="26" t="s">
        <v>48</v>
      </c>
      <c r="AN692" s="27">
        <v>0</v>
      </c>
      <c r="AS692">
        <f t="shared" si="20"/>
        <v>5202</v>
      </c>
      <c r="AT692" t="str">
        <f t="shared" si="21"/>
        <v>Região Rural do Centro Sub-regional de Anápolis</v>
      </c>
      <c r="BE692">
        <v>2111748</v>
      </c>
      <c r="BF692">
        <v>21</v>
      </c>
      <c r="BG692" t="s">
        <v>11605</v>
      </c>
      <c r="BH692" t="s">
        <v>11606</v>
      </c>
      <c r="BI692" t="s">
        <v>11359</v>
      </c>
      <c r="BJ692" t="s">
        <v>11822</v>
      </c>
      <c r="BK692">
        <v>2104</v>
      </c>
      <c r="BL692" t="s">
        <v>11766</v>
      </c>
      <c r="BM692" t="s">
        <v>11767</v>
      </c>
    </row>
    <row r="693" spans="1:65" x14ac:dyDescent="0.25">
      <c r="A693" s="17" t="s">
        <v>2313</v>
      </c>
      <c r="B693" s="18">
        <v>1</v>
      </c>
      <c r="C693" s="19" t="s">
        <v>2459</v>
      </c>
      <c r="D693" s="20" t="s">
        <v>2429</v>
      </c>
      <c r="E693" s="20" t="s">
        <v>2448</v>
      </c>
      <c r="F693" s="21">
        <v>5205521</v>
      </c>
      <c r="G693" s="20" t="s">
        <v>2460</v>
      </c>
      <c r="H693" s="22">
        <v>2163.48</v>
      </c>
      <c r="I693" s="22">
        <v>2163.48</v>
      </c>
      <c r="J693" s="22">
        <v>1477.9942000000001</v>
      </c>
      <c r="K693" s="22">
        <v>2163.48</v>
      </c>
      <c r="L693" s="22">
        <v>1477.9942000000001</v>
      </c>
      <c r="M693" s="23">
        <v>58</v>
      </c>
      <c r="N693" s="19" t="s">
        <v>44</v>
      </c>
      <c r="O693" s="22">
        <v>21.11</v>
      </c>
      <c r="P693" s="22">
        <v>59.51</v>
      </c>
      <c r="Q693" s="22">
        <v>71.58</v>
      </c>
      <c r="R693" s="22">
        <v>115.1593</v>
      </c>
      <c r="S693" s="22">
        <v>1.0000000000000001E-5</v>
      </c>
      <c r="T693" s="22">
        <v>806.22019999999998</v>
      </c>
      <c r="U693" s="22">
        <v>548.57899999999995</v>
      </c>
      <c r="V693" s="22">
        <v>8.0355000000000008</v>
      </c>
      <c r="W693" s="22">
        <v>1E-3</v>
      </c>
      <c r="X693" s="22">
        <v>1E-3</v>
      </c>
      <c r="Y693" s="22">
        <v>36.9</v>
      </c>
      <c r="Z693" s="22">
        <v>30.5</v>
      </c>
      <c r="AA693" s="22">
        <v>1E-3</v>
      </c>
      <c r="AB693" s="22">
        <v>17.899999999999999</v>
      </c>
      <c r="AC693" s="22">
        <v>1E-3</v>
      </c>
      <c r="AD693" s="22">
        <v>14.8</v>
      </c>
      <c r="AE693" s="24">
        <v>100.104</v>
      </c>
      <c r="AF693" s="19" t="s">
        <v>65</v>
      </c>
      <c r="AG693" s="25">
        <v>0.39500000000000002</v>
      </c>
      <c r="AH693" s="22">
        <v>600222.25</v>
      </c>
      <c r="AI693" s="22">
        <v>1709264.3</v>
      </c>
      <c r="AJ693" s="22">
        <v>2309486.5499999998</v>
      </c>
      <c r="AK693" s="21" t="s">
        <v>2455</v>
      </c>
      <c r="AL693" s="21" t="s">
        <v>2461</v>
      </c>
      <c r="AM693" s="26" t="s">
        <v>48</v>
      </c>
      <c r="AN693" s="27">
        <v>0</v>
      </c>
      <c r="AS693">
        <f t="shared" si="20"/>
        <v>5202</v>
      </c>
      <c r="AT693" t="str">
        <f t="shared" si="21"/>
        <v>Região Rural do Centro Sub-regional de Anápolis</v>
      </c>
      <c r="BE693">
        <v>2111904</v>
      </c>
      <c r="BF693">
        <v>21</v>
      </c>
      <c r="BG693" t="s">
        <v>11605</v>
      </c>
      <c r="BH693" t="s">
        <v>11606</v>
      </c>
      <c r="BI693" t="s">
        <v>11359</v>
      </c>
      <c r="BJ693" t="s">
        <v>11823</v>
      </c>
      <c r="BK693">
        <v>2104</v>
      </c>
      <c r="BL693" t="s">
        <v>11766</v>
      </c>
      <c r="BM693" t="s">
        <v>11767</v>
      </c>
    </row>
    <row r="694" spans="1:65" x14ac:dyDescent="0.25">
      <c r="A694" s="17" t="s">
        <v>2313</v>
      </c>
      <c r="B694" s="18">
        <v>1</v>
      </c>
      <c r="C694" s="19" t="s">
        <v>2462</v>
      </c>
      <c r="D694" s="20" t="s">
        <v>2315</v>
      </c>
      <c r="E694" s="20" t="s">
        <v>2463</v>
      </c>
      <c r="F694" s="21">
        <v>5206206</v>
      </c>
      <c r="G694" s="20" t="s">
        <v>2464</v>
      </c>
      <c r="H694" s="22">
        <v>3419</v>
      </c>
      <c r="I694" s="22">
        <v>3137.6</v>
      </c>
      <c r="J694" s="22">
        <v>3137.67</v>
      </c>
      <c r="K694" s="22">
        <v>3419</v>
      </c>
      <c r="L694" s="22">
        <v>3137.67</v>
      </c>
      <c r="M694" s="23">
        <v>80</v>
      </c>
      <c r="N694" s="19" t="s">
        <v>44</v>
      </c>
      <c r="O694" s="22">
        <v>78.44</v>
      </c>
      <c r="P694" s="22">
        <v>8.15</v>
      </c>
      <c r="Q694" s="22">
        <v>71.77</v>
      </c>
      <c r="R694" s="22">
        <v>313.76</v>
      </c>
      <c r="S694" s="22">
        <v>685.4</v>
      </c>
      <c r="T694" s="22">
        <v>0</v>
      </c>
      <c r="U694" s="22">
        <v>326.73</v>
      </c>
      <c r="V694" s="22">
        <v>208</v>
      </c>
      <c r="W694" s="22">
        <v>0</v>
      </c>
      <c r="X694" s="22">
        <v>10</v>
      </c>
      <c r="Y694" s="22">
        <v>20</v>
      </c>
      <c r="Z694" s="22">
        <v>15</v>
      </c>
      <c r="AA694" s="22">
        <v>0</v>
      </c>
      <c r="AB694" s="22">
        <v>25</v>
      </c>
      <c r="AC694" s="22">
        <v>20</v>
      </c>
      <c r="AD694" s="22">
        <v>10</v>
      </c>
      <c r="AE694" s="24">
        <v>100</v>
      </c>
      <c r="AF694" s="19" t="s">
        <v>65</v>
      </c>
      <c r="AG694" s="25">
        <v>0.501</v>
      </c>
      <c r="AH694" s="22">
        <v>231589.76000000001</v>
      </c>
      <c r="AI694" s="22">
        <v>676920.92</v>
      </c>
      <c r="AJ694" s="22">
        <v>908510.68</v>
      </c>
      <c r="AK694" s="21" t="s">
        <v>1810</v>
      </c>
      <c r="AL694" s="21" t="s">
        <v>2057</v>
      </c>
      <c r="AM694" s="26" t="s">
        <v>48</v>
      </c>
      <c r="AN694" s="27">
        <v>0</v>
      </c>
      <c r="AS694">
        <f t="shared" si="20"/>
        <v>5204</v>
      </c>
      <c r="AT694" t="str">
        <f t="shared" si="21"/>
        <v>Região Rural da Metrópole Nacional de Brasília</v>
      </c>
      <c r="BE694">
        <v>2111953</v>
      </c>
      <c r="BF694">
        <v>21</v>
      </c>
      <c r="BG694" t="s">
        <v>11605</v>
      </c>
      <c r="BH694" t="s">
        <v>11606</v>
      </c>
      <c r="BI694" t="s">
        <v>11359</v>
      </c>
      <c r="BJ694" t="s">
        <v>11824</v>
      </c>
      <c r="BK694">
        <v>2104</v>
      </c>
      <c r="BL694" t="s">
        <v>11766</v>
      </c>
      <c r="BM694" t="s">
        <v>11767</v>
      </c>
    </row>
    <row r="695" spans="1:65" x14ac:dyDescent="0.25">
      <c r="A695" s="17" t="s">
        <v>2313</v>
      </c>
      <c r="B695" s="18">
        <v>1</v>
      </c>
      <c r="C695" s="19" t="s">
        <v>2465</v>
      </c>
      <c r="D695" s="20" t="s">
        <v>2315</v>
      </c>
      <c r="E695" s="20" t="s">
        <v>2463</v>
      </c>
      <c r="F695" s="21">
        <v>5206206</v>
      </c>
      <c r="G695" s="20" t="s">
        <v>2466</v>
      </c>
      <c r="H695" s="22">
        <v>1470.6478</v>
      </c>
      <c r="I695" s="22">
        <v>1.0000000000000001E-5</v>
      </c>
      <c r="J695" s="22">
        <v>1470.6478</v>
      </c>
      <c r="K695" s="22">
        <v>1470.6478</v>
      </c>
      <c r="L695" s="22">
        <v>1470.6478</v>
      </c>
      <c r="M695" s="23">
        <v>70</v>
      </c>
      <c r="N695" s="19" t="s">
        <v>44</v>
      </c>
      <c r="O695" s="22">
        <v>36.770000000000003</v>
      </c>
      <c r="P695" s="22">
        <v>1E-3</v>
      </c>
      <c r="Q695" s="22">
        <v>1E-3</v>
      </c>
      <c r="R695" s="22">
        <v>121.28</v>
      </c>
      <c r="S695" s="22">
        <v>310.2</v>
      </c>
      <c r="T695" s="22">
        <v>492.16</v>
      </c>
      <c r="U695" s="22">
        <v>534.92999999999995</v>
      </c>
      <c r="V695" s="22">
        <v>12.08</v>
      </c>
      <c r="W695" s="22">
        <v>0</v>
      </c>
      <c r="X695" s="22">
        <v>0</v>
      </c>
      <c r="Y695" s="22">
        <v>22.59</v>
      </c>
      <c r="Z695" s="22">
        <v>38.19</v>
      </c>
      <c r="AA695" s="22">
        <v>0.7</v>
      </c>
      <c r="AB695" s="22">
        <v>28.78</v>
      </c>
      <c r="AC695" s="22">
        <v>0</v>
      </c>
      <c r="AD695" s="22">
        <v>9.74</v>
      </c>
      <c r="AE695" s="24">
        <v>100</v>
      </c>
      <c r="AF695" s="19" t="s">
        <v>44</v>
      </c>
      <c r="AG695" s="25">
        <v>0.41599999999999998</v>
      </c>
      <c r="AH695" s="22">
        <v>790076.94</v>
      </c>
      <c r="AI695" s="22">
        <v>4675881.38</v>
      </c>
      <c r="AJ695" s="22">
        <v>5465958.3200000003</v>
      </c>
      <c r="AK695" s="21" t="s">
        <v>2467</v>
      </c>
      <c r="AL695" s="21" t="s">
        <v>2468</v>
      </c>
      <c r="AM695" s="26" t="s">
        <v>48</v>
      </c>
      <c r="AN695" s="27">
        <v>0</v>
      </c>
      <c r="AS695">
        <f t="shared" si="20"/>
        <v>5204</v>
      </c>
      <c r="AT695" t="str">
        <f t="shared" si="21"/>
        <v>Região Rural da Metrópole Nacional de Brasília</v>
      </c>
      <c r="BE695">
        <v>2112100</v>
      </c>
      <c r="BF695">
        <v>21</v>
      </c>
      <c r="BG695" t="s">
        <v>11605</v>
      </c>
      <c r="BH695" t="s">
        <v>11606</v>
      </c>
      <c r="BI695" t="s">
        <v>11359</v>
      </c>
      <c r="BJ695" t="s">
        <v>11825</v>
      </c>
      <c r="BK695">
        <v>2104</v>
      </c>
      <c r="BL695" t="s">
        <v>11766</v>
      </c>
      <c r="BM695" t="s">
        <v>11767</v>
      </c>
    </row>
    <row r="696" spans="1:65" x14ac:dyDescent="0.25">
      <c r="A696" s="17" t="s">
        <v>2313</v>
      </c>
      <c r="B696" s="18">
        <v>1</v>
      </c>
      <c r="C696" s="19" t="s">
        <v>2469</v>
      </c>
      <c r="D696" s="20" t="s">
        <v>2315</v>
      </c>
      <c r="E696" s="20" t="s">
        <v>2463</v>
      </c>
      <c r="F696" s="21">
        <v>5206206</v>
      </c>
      <c r="G696" s="20" t="s">
        <v>2470</v>
      </c>
      <c r="H696" s="22">
        <v>470.43990000000002</v>
      </c>
      <c r="I696" s="22">
        <v>353.745</v>
      </c>
      <c r="J696" s="22">
        <v>1.0000000000000001E-5</v>
      </c>
      <c r="K696" s="22">
        <v>1.0000000000000001E-5</v>
      </c>
      <c r="L696" s="22">
        <v>353.745</v>
      </c>
      <c r="M696" s="23">
        <v>20</v>
      </c>
      <c r="N696" s="19" t="s">
        <v>64</v>
      </c>
      <c r="O696" s="22">
        <v>8.84</v>
      </c>
      <c r="P696" s="22">
        <v>1E-3</v>
      </c>
      <c r="Q696" s="22">
        <v>1E-3</v>
      </c>
      <c r="R696" s="22">
        <v>42.592300000000002</v>
      </c>
      <c r="S696" s="22">
        <v>68.003600000000006</v>
      </c>
      <c r="T696" s="22">
        <v>167.12809999999999</v>
      </c>
      <c r="U696" s="22">
        <v>65.598299999999995</v>
      </c>
      <c r="V696" s="22">
        <v>3.3635999999999999</v>
      </c>
      <c r="W696" s="22">
        <v>0</v>
      </c>
      <c r="X696" s="22">
        <v>0.44</v>
      </c>
      <c r="Y696" s="22">
        <v>39.46</v>
      </c>
      <c r="Z696" s="22">
        <v>19.670000000000002</v>
      </c>
      <c r="AA696" s="22">
        <v>0</v>
      </c>
      <c r="AB696" s="22">
        <v>8.44</v>
      </c>
      <c r="AC696" s="22">
        <v>9.44</v>
      </c>
      <c r="AD696" s="22">
        <v>22.55</v>
      </c>
      <c r="AE696" s="24">
        <v>100</v>
      </c>
      <c r="AF696" s="19" t="s">
        <v>64</v>
      </c>
      <c r="AG696" s="25">
        <v>0.38890000000000002</v>
      </c>
      <c r="AH696" s="22">
        <v>614823.03</v>
      </c>
      <c r="AI696" s="22">
        <v>2742884.41</v>
      </c>
      <c r="AJ696" s="22">
        <v>3357707.4400000004</v>
      </c>
      <c r="AK696" s="21" t="s">
        <v>48</v>
      </c>
      <c r="AL696" s="21" t="s">
        <v>2471</v>
      </c>
      <c r="AM696" s="26" t="s">
        <v>48</v>
      </c>
      <c r="AN696" s="27">
        <v>0</v>
      </c>
      <c r="AS696">
        <f t="shared" si="20"/>
        <v>5204</v>
      </c>
      <c r="AT696" t="str">
        <f t="shared" si="21"/>
        <v>Região Rural da Metrópole Nacional de Brasília</v>
      </c>
      <c r="BE696">
        <v>2112209</v>
      </c>
      <c r="BF696">
        <v>21</v>
      </c>
      <c r="BG696" t="s">
        <v>11605</v>
      </c>
      <c r="BH696" t="s">
        <v>11606</v>
      </c>
      <c r="BI696" t="s">
        <v>11359</v>
      </c>
      <c r="BJ696" t="s">
        <v>11826</v>
      </c>
      <c r="BK696">
        <v>2104</v>
      </c>
      <c r="BL696" t="s">
        <v>11766</v>
      </c>
      <c r="BM696" t="s">
        <v>11767</v>
      </c>
    </row>
    <row r="697" spans="1:65" x14ac:dyDescent="0.25">
      <c r="A697" s="17" t="s">
        <v>2313</v>
      </c>
      <c r="B697" s="18">
        <v>1</v>
      </c>
      <c r="C697" s="19" t="s">
        <v>2472</v>
      </c>
      <c r="D697" s="20" t="s">
        <v>2315</v>
      </c>
      <c r="E697" s="20" t="s">
        <v>2463</v>
      </c>
      <c r="F697" s="21">
        <v>5206206</v>
      </c>
      <c r="G697" s="20" t="s">
        <v>2473</v>
      </c>
      <c r="H697" s="22">
        <v>2312.9140000000002</v>
      </c>
      <c r="I697" s="22">
        <v>2312.9140000000002</v>
      </c>
      <c r="J697" s="22">
        <v>2312.9140000000002</v>
      </c>
      <c r="K697" s="22">
        <v>2312.9140000000002</v>
      </c>
      <c r="L697" s="22">
        <v>2312.9140000000002</v>
      </c>
      <c r="M697" s="23">
        <v>109</v>
      </c>
      <c r="N697" s="19" t="s">
        <v>44</v>
      </c>
      <c r="O697" s="22">
        <v>57.82</v>
      </c>
      <c r="P697" s="22">
        <v>1E-3</v>
      </c>
      <c r="Q697" s="22">
        <v>1E-3</v>
      </c>
      <c r="R697" s="22">
        <v>164.52799999999999</v>
      </c>
      <c r="S697" s="22">
        <v>164.52799999999999</v>
      </c>
      <c r="T697" s="22">
        <v>492.5256</v>
      </c>
      <c r="U697" s="22">
        <v>492.5256</v>
      </c>
      <c r="V697" s="22">
        <v>1637.4190000000001</v>
      </c>
      <c r="W697" s="22">
        <v>1E-3</v>
      </c>
      <c r="X697" s="22">
        <v>1E-3</v>
      </c>
      <c r="Y697" s="22">
        <v>52.35</v>
      </c>
      <c r="Z697" s="22">
        <v>9.69</v>
      </c>
      <c r="AA697" s="22">
        <v>2.54</v>
      </c>
      <c r="AB697" s="22">
        <v>21.8</v>
      </c>
      <c r="AC697" s="22">
        <v>6.51</v>
      </c>
      <c r="AD697" s="22">
        <v>7.11</v>
      </c>
      <c r="AE697" s="24">
        <v>100.00200000000001</v>
      </c>
      <c r="AF697" s="19" t="s">
        <v>64</v>
      </c>
      <c r="AG697" s="25">
        <v>0.43769999999999998</v>
      </c>
      <c r="AH697" s="22">
        <v>2326302.1</v>
      </c>
      <c r="AI697" s="22">
        <v>6593960.8099999996</v>
      </c>
      <c r="AJ697" s="22">
        <v>8920262.9100000001</v>
      </c>
      <c r="AK697" s="21" t="s">
        <v>2474</v>
      </c>
      <c r="AL697" s="21" t="s">
        <v>2475</v>
      </c>
      <c r="AM697" s="26" t="s">
        <v>48</v>
      </c>
      <c r="AN697" s="27">
        <v>0</v>
      </c>
      <c r="AS697">
        <f t="shared" si="20"/>
        <v>5204</v>
      </c>
      <c r="AT697" t="str">
        <f t="shared" si="21"/>
        <v>Região Rural da Metrópole Nacional de Brasília</v>
      </c>
      <c r="BE697">
        <v>2112233</v>
      </c>
      <c r="BF697">
        <v>21</v>
      </c>
      <c r="BG697" t="s">
        <v>11605</v>
      </c>
      <c r="BH697" t="s">
        <v>11606</v>
      </c>
      <c r="BI697" t="s">
        <v>11359</v>
      </c>
      <c r="BJ697" t="s">
        <v>11827</v>
      </c>
      <c r="BK697">
        <v>2104</v>
      </c>
      <c r="BL697" t="s">
        <v>11766</v>
      </c>
      <c r="BM697" t="s">
        <v>11767</v>
      </c>
    </row>
    <row r="698" spans="1:65" x14ac:dyDescent="0.25">
      <c r="A698" s="17" t="s">
        <v>2313</v>
      </c>
      <c r="B698" s="18">
        <v>1</v>
      </c>
      <c r="C698" s="19" t="s">
        <v>2476</v>
      </c>
      <c r="D698" s="20" t="s">
        <v>2315</v>
      </c>
      <c r="E698" s="20" t="s">
        <v>2463</v>
      </c>
      <c r="F698" s="21">
        <v>5206206</v>
      </c>
      <c r="G698" s="20" t="s">
        <v>2477</v>
      </c>
      <c r="H698" s="22">
        <v>1402.11</v>
      </c>
      <c r="I698" s="22">
        <v>1.0000000000000001E-5</v>
      </c>
      <c r="J698" s="22">
        <v>2013.59</v>
      </c>
      <c r="K698" s="22">
        <v>1402.1120000000001</v>
      </c>
      <c r="L698" s="22">
        <v>1402.11</v>
      </c>
      <c r="M698" s="23">
        <v>55</v>
      </c>
      <c r="N698" s="19" t="s">
        <v>44</v>
      </c>
      <c r="O698" s="29">
        <v>50.34</v>
      </c>
      <c r="P698" s="22">
        <v>33.299999999999997</v>
      </c>
      <c r="Q698" s="22">
        <v>100</v>
      </c>
      <c r="R698" s="22">
        <v>207.709</v>
      </c>
      <c r="S698" s="22">
        <v>280.43</v>
      </c>
      <c r="T698" s="22">
        <v>505.23390000000001</v>
      </c>
      <c r="U698" s="22">
        <v>1012.81</v>
      </c>
      <c r="V698" s="22">
        <v>7.4105999999999996</v>
      </c>
      <c r="W698" s="22">
        <v>1E-3</v>
      </c>
      <c r="X698" s="22">
        <v>1E-3</v>
      </c>
      <c r="Y698" s="22">
        <v>39</v>
      </c>
      <c r="Z698" s="22">
        <v>42</v>
      </c>
      <c r="AA698" s="22">
        <v>6</v>
      </c>
      <c r="AB698" s="22">
        <v>1E-3</v>
      </c>
      <c r="AC698" s="22">
        <v>1E-3</v>
      </c>
      <c r="AD698" s="22">
        <v>13</v>
      </c>
      <c r="AE698" s="24">
        <v>100.00400000000002</v>
      </c>
      <c r="AF698" s="19" t="s">
        <v>65</v>
      </c>
      <c r="AG698" s="25">
        <v>0.52300000000000002</v>
      </c>
      <c r="AH698" s="22">
        <v>25584.28</v>
      </c>
      <c r="AI698" s="22">
        <v>2738814.44</v>
      </c>
      <c r="AJ698" s="22">
        <v>2764398.7199999997</v>
      </c>
      <c r="AK698" s="21" t="s">
        <v>1166</v>
      </c>
      <c r="AL698" s="21" t="s">
        <v>2478</v>
      </c>
      <c r="AM698" s="26" t="s">
        <v>48</v>
      </c>
      <c r="AN698" s="27">
        <v>0</v>
      </c>
      <c r="AS698">
        <f t="shared" si="20"/>
        <v>5204</v>
      </c>
      <c r="AT698" t="str">
        <f t="shared" si="21"/>
        <v>Região Rural da Metrópole Nacional de Brasília</v>
      </c>
      <c r="BE698">
        <v>2112308</v>
      </c>
      <c r="BF698">
        <v>21</v>
      </c>
      <c r="BG698" t="s">
        <v>11605</v>
      </c>
      <c r="BH698" t="s">
        <v>11606</v>
      </c>
      <c r="BI698" t="s">
        <v>11359</v>
      </c>
      <c r="BJ698" t="s">
        <v>11828</v>
      </c>
      <c r="BK698">
        <v>2104</v>
      </c>
      <c r="BL698" t="s">
        <v>11766</v>
      </c>
      <c r="BM698" t="s">
        <v>11767</v>
      </c>
    </row>
    <row r="699" spans="1:65" x14ac:dyDescent="0.25">
      <c r="A699" s="17" t="s">
        <v>2313</v>
      </c>
      <c r="B699" s="18">
        <v>1</v>
      </c>
      <c r="C699" s="19" t="s">
        <v>2479</v>
      </c>
      <c r="D699" s="20" t="s">
        <v>2315</v>
      </c>
      <c r="E699" s="20" t="s">
        <v>2463</v>
      </c>
      <c r="F699" s="21">
        <v>5206206</v>
      </c>
      <c r="G699" s="20" t="s">
        <v>2480</v>
      </c>
      <c r="H699" s="22">
        <v>1304.29</v>
      </c>
      <c r="I699" s="22">
        <v>1304.29</v>
      </c>
      <c r="J699" s="22">
        <v>1304.29</v>
      </c>
      <c r="K699" s="22">
        <v>1304.2909999999999</v>
      </c>
      <c r="L699" s="22">
        <v>1304.29</v>
      </c>
      <c r="M699" s="23">
        <v>56</v>
      </c>
      <c r="N699" s="19" t="s">
        <v>44</v>
      </c>
      <c r="O699" s="22">
        <v>1E-3</v>
      </c>
      <c r="P699" s="22">
        <v>1E-3</v>
      </c>
      <c r="Q699" s="22">
        <v>1E-3</v>
      </c>
      <c r="R699" s="22">
        <v>81.677400000000006</v>
      </c>
      <c r="S699" s="22">
        <v>1.0000000000000001E-5</v>
      </c>
      <c r="T699" s="22">
        <v>239.1</v>
      </c>
      <c r="U699" s="22">
        <v>769.5933</v>
      </c>
      <c r="V699" s="22">
        <v>9.9220000000000006</v>
      </c>
      <c r="W699" s="22">
        <v>1E-3</v>
      </c>
      <c r="X699" s="22">
        <v>1E-3</v>
      </c>
      <c r="Y699" s="22">
        <v>59.26</v>
      </c>
      <c r="Z699" s="22">
        <v>5.91</v>
      </c>
      <c r="AA699" s="22">
        <v>2.2200000000000002</v>
      </c>
      <c r="AB699" s="22">
        <v>3.52</v>
      </c>
      <c r="AC699" s="22">
        <v>22.83</v>
      </c>
      <c r="AD699" s="22">
        <v>6.26</v>
      </c>
      <c r="AE699" s="24">
        <v>100.002</v>
      </c>
      <c r="AF699" s="19" t="s">
        <v>65</v>
      </c>
      <c r="AG699" s="25">
        <v>0.61</v>
      </c>
      <c r="AH699" s="22">
        <v>356087.43</v>
      </c>
      <c r="AI699" s="22">
        <v>2568044.64</v>
      </c>
      <c r="AJ699" s="22">
        <v>2924132.0700000003</v>
      </c>
      <c r="AK699" s="21" t="s">
        <v>2481</v>
      </c>
      <c r="AL699" s="21" t="s">
        <v>2482</v>
      </c>
      <c r="AM699" s="26" t="s">
        <v>48</v>
      </c>
      <c r="AN699" s="27">
        <v>0</v>
      </c>
      <c r="AS699">
        <f t="shared" si="20"/>
        <v>5204</v>
      </c>
      <c r="AT699" t="str">
        <f t="shared" si="21"/>
        <v>Região Rural da Metrópole Nacional de Brasília</v>
      </c>
      <c r="BE699">
        <v>2113009</v>
      </c>
      <c r="BF699">
        <v>21</v>
      </c>
      <c r="BG699" t="s">
        <v>11605</v>
      </c>
      <c r="BH699" t="s">
        <v>11606</v>
      </c>
      <c r="BI699" t="s">
        <v>11359</v>
      </c>
      <c r="BJ699" t="s">
        <v>11829</v>
      </c>
      <c r="BK699">
        <v>2104</v>
      </c>
      <c r="BL699" t="s">
        <v>11766</v>
      </c>
      <c r="BM699" t="s">
        <v>11767</v>
      </c>
    </row>
    <row r="700" spans="1:65" x14ac:dyDescent="0.25">
      <c r="A700" s="17" t="s">
        <v>2313</v>
      </c>
      <c r="B700" s="18">
        <v>1</v>
      </c>
      <c r="C700" s="19" t="s">
        <v>2483</v>
      </c>
      <c r="D700" s="20" t="s">
        <v>2315</v>
      </c>
      <c r="E700" s="20" t="s">
        <v>2463</v>
      </c>
      <c r="F700" s="21">
        <v>5206206</v>
      </c>
      <c r="G700" s="20" t="s">
        <v>1985</v>
      </c>
      <c r="H700" s="22">
        <v>680</v>
      </c>
      <c r="I700" s="22">
        <v>1.0000000000000001E-5</v>
      </c>
      <c r="J700" s="22">
        <v>655.75</v>
      </c>
      <c r="K700" s="22">
        <v>680</v>
      </c>
      <c r="L700" s="22">
        <v>655.75</v>
      </c>
      <c r="M700" s="23">
        <v>25</v>
      </c>
      <c r="N700" s="19" t="s">
        <v>44</v>
      </c>
      <c r="O700" s="22">
        <v>16</v>
      </c>
      <c r="P700" s="22">
        <v>72.2</v>
      </c>
      <c r="Q700" s="22">
        <v>136.9</v>
      </c>
      <c r="R700" s="22">
        <v>48.2</v>
      </c>
      <c r="S700" s="22">
        <v>136</v>
      </c>
      <c r="T700" s="22">
        <v>337.8</v>
      </c>
      <c r="U700" s="22">
        <v>126.8</v>
      </c>
      <c r="V700" s="22">
        <v>3.7</v>
      </c>
      <c r="W700" s="22">
        <v>1E-3</v>
      </c>
      <c r="X700" s="22">
        <v>1E-3</v>
      </c>
      <c r="Y700" s="22">
        <v>50</v>
      </c>
      <c r="Z700" s="22">
        <v>10</v>
      </c>
      <c r="AA700" s="22">
        <v>10</v>
      </c>
      <c r="AB700" s="22">
        <v>29</v>
      </c>
      <c r="AC700" s="22">
        <v>1E-3</v>
      </c>
      <c r="AD700" s="22">
        <v>1E-3</v>
      </c>
      <c r="AE700" s="24">
        <v>99.004000000000019</v>
      </c>
      <c r="AF700" s="19" t="s">
        <v>65</v>
      </c>
      <c r="AG700" s="25">
        <v>0.53600000000000003</v>
      </c>
      <c r="AH700" s="22">
        <v>13313.59</v>
      </c>
      <c r="AI700" s="22">
        <v>1142697.02</v>
      </c>
      <c r="AJ700" s="22">
        <v>1156010.6100000001</v>
      </c>
      <c r="AK700" s="21" t="s">
        <v>2484</v>
      </c>
      <c r="AL700" s="21" t="s">
        <v>2485</v>
      </c>
      <c r="AM700" s="26" t="s">
        <v>48</v>
      </c>
      <c r="AN700" s="27">
        <v>0</v>
      </c>
      <c r="AS700">
        <f t="shared" si="20"/>
        <v>5204</v>
      </c>
      <c r="AT700" t="str">
        <f t="shared" si="21"/>
        <v>Região Rural da Metrópole Nacional de Brasília</v>
      </c>
      <c r="BE700">
        <v>2110906</v>
      </c>
      <c r="BF700">
        <v>21</v>
      </c>
      <c r="BG700" t="s">
        <v>11605</v>
      </c>
      <c r="BH700" t="s">
        <v>11606</v>
      </c>
      <c r="BI700" t="s">
        <v>11359</v>
      </c>
      <c r="BJ700" t="s">
        <v>11830</v>
      </c>
      <c r="BK700">
        <v>2104</v>
      </c>
      <c r="BL700" t="s">
        <v>11766</v>
      </c>
      <c r="BM700" t="s">
        <v>11767</v>
      </c>
    </row>
    <row r="701" spans="1:65" x14ac:dyDescent="0.25">
      <c r="A701" s="17" t="s">
        <v>2313</v>
      </c>
      <c r="B701" s="18">
        <v>1</v>
      </c>
      <c r="C701" s="19" t="s">
        <v>2486</v>
      </c>
      <c r="D701" s="20" t="s">
        <v>2315</v>
      </c>
      <c r="E701" s="20" t="s">
        <v>2463</v>
      </c>
      <c r="F701" s="21">
        <v>5206206</v>
      </c>
      <c r="G701" s="20" t="s">
        <v>76</v>
      </c>
      <c r="H701" s="22">
        <v>9680</v>
      </c>
      <c r="I701" s="22">
        <v>9680</v>
      </c>
      <c r="J701" s="22">
        <v>7288.1009000000004</v>
      </c>
      <c r="K701" s="22">
        <v>9680</v>
      </c>
      <c r="L701" s="22">
        <v>7288.1009000000004</v>
      </c>
      <c r="M701" s="23">
        <v>175</v>
      </c>
      <c r="N701" s="19" t="s">
        <v>44</v>
      </c>
      <c r="O701" s="22">
        <v>182.2</v>
      </c>
      <c r="P701" s="22">
        <v>68.8</v>
      </c>
      <c r="Q701" s="22">
        <v>36.799999999999997</v>
      </c>
      <c r="R701" s="22">
        <v>495.9348</v>
      </c>
      <c r="S701" s="22">
        <v>0</v>
      </c>
      <c r="T701" s="22">
        <v>835.2944</v>
      </c>
      <c r="U701" s="22">
        <v>5933.9798000000001</v>
      </c>
      <c r="V701" s="22">
        <v>22.8919</v>
      </c>
      <c r="W701" s="22">
        <v>0</v>
      </c>
      <c r="X701" s="22">
        <v>10</v>
      </c>
      <c r="Y701" s="22">
        <v>50</v>
      </c>
      <c r="Z701" s="22">
        <v>30</v>
      </c>
      <c r="AA701" s="22">
        <v>0</v>
      </c>
      <c r="AB701" s="22">
        <v>0</v>
      </c>
      <c r="AC701" s="22">
        <v>10</v>
      </c>
      <c r="AD701" s="22">
        <v>0</v>
      </c>
      <c r="AE701" s="24">
        <v>100</v>
      </c>
      <c r="AF701" s="19" t="s">
        <v>64</v>
      </c>
      <c r="AG701" s="25">
        <v>0.65900000000000003</v>
      </c>
      <c r="AH701" s="22">
        <v>568988.76</v>
      </c>
      <c r="AI701" s="22">
        <v>3146346.04</v>
      </c>
      <c r="AJ701" s="22">
        <v>3715334.8</v>
      </c>
      <c r="AK701" s="21" t="s">
        <v>2487</v>
      </c>
      <c r="AL701" s="21" t="s">
        <v>1750</v>
      </c>
      <c r="AM701" s="26" t="s">
        <v>48</v>
      </c>
      <c r="AN701" s="27">
        <v>0</v>
      </c>
      <c r="AS701">
        <f t="shared" si="20"/>
        <v>5204</v>
      </c>
      <c r="AT701" t="str">
        <f t="shared" si="21"/>
        <v>Região Rural da Metrópole Nacional de Brasília</v>
      </c>
      <c r="BE701">
        <v>2100204</v>
      </c>
      <c r="BF701">
        <v>21</v>
      </c>
      <c r="BG701" t="s">
        <v>11605</v>
      </c>
      <c r="BH701" t="s">
        <v>11606</v>
      </c>
      <c r="BI701" t="s">
        <v>11359</v>
      </c>
      <c r="BJ701" t="s">
        <v>11831</v>
      </c>
      <c r="BK701">
        <v>2102</v>
      </c>
      <c r="BL701" t="s">
        <v>11832</v>
      </c>
      <c r="BM701" t="s">
        <v>11833</v>
      </c>
    </row>
    <row r="702" spans="1:65" x14ac:dyDescent="0.25">
      <c r="A702" s="17" t="s">
        <v>2313</v>
      </c>
      <c r="B702" s="18">
        <v>1</v>
      </c>
      <c r="C702" s="19" t="s">
        <v>2488</v>
      </c>
      <c r="D702" s="20" t="s">
        <v>2315</v>
      </c>
      <c r="E702" s="20" t="s">
        <v>2463</v>
      </c>
      <c r="F702" s="21">
        <v>5206206</v>
      </c>
      <c r="G702" s="20" t="s">
        <v>2489</v>
      </c>
      <c r="H702" s="22">
        <v>1957.0179000000001</v>
      </c>
      <c r="I702" s="22">
        <v>1957.0179000000001</v>
      </c>
      <c r="J702" s="22">
        <v>1977.877</v>
      </c>
      <c r="K702" s="22">
        <v>1957.0179000000001</v>
      </c>
      <c r="L702" s="22">
        <v>1957.0179000000001</v>
      </c>
      <c r="M702" s="23">
        <v>67</v>
      </c>
      <c r="N702" s="19" t="s">
        <v>44</v>
      </c>
      <c r="O702" s="22"/>
      <c r="P702" s="22">
        <v>0</v>
      </c>
      <c r="Q702" s="22">
        <v>0</v>
      </c>
      <c r="R702" s="22">
        <v>225.38130000000001</v>
      </c>
      <c r="S702" s="22">
        <v>400.1703</v>
      </c>
      <c r="T702" s="22">
        <v>0</v>
      </c>
      <c r="U702" s="22">
        <v>1272.3253999999999</v>
      </c>
      <c r="V702" s="22">
        <v>80</v>
      </c>
      <c r="W702" s="22">
        <v>0</v>
      </c>
      <c r="X702" s="22">
        <v>0</v>
      </c>
      <c r="Y702" s="22">
        <v>25</v>
      </c>
      <c r="Z702" s="22">
        <v>35</v>
      </c>
      <c r="AA702" s="22">
        <v>0</v>
      </c>
      <c r="AB702" s="22">
        <v>25</v>
      </c>
      <c r="AC702" s="22">
        <v>0</v>
      </c>
      <c r="AD702" s="22">
        <v>15</v>
      </c>
      <c r="AE702" s="24">
        <v>100</v>
      </c>
      <c r="AF702" s="19" t="s">
        <v>65</v>
      </c>
      <c r="AG702" s="25">
        <v>0.48699999999999999</v>
      </c>
      <c r="AH702" s="22">
        <v>0</v>
      </c>
      <c r="AI702" s="22">
        <v>588749.27</v>
      </c>
      <c r="AJ702" s="22">
        <v>588749.27</v>
      </c>
      <c r="AK702" s="21" t="s">
        <v>2490</v>
      </c>
      <c r="AL702" s="21" t="s">
        <v>2491</v>
      </c>
      <c r="AM702" s="26" t="s">
        <v>48</v>
      </c>
      <c r="AN702" s="27">
        <v>0</v>
      </c>
      <c r="AS702">
        <f t="shared" si="20"/>
        <v>5204</v>
      </c>
      <c r="AT702" t="str">
        <f t="shared" si="21"/>
        <v>Região Rural da Metrópole Nacional de Brasília</v>
      </c>
      <c r="BE702">
        <v>2100709</v>
      </c>
      <c r="BF702">
        <v>21</v>
      </c>
      <c r="BG702" t="s">
        <v>11605</v>
      </c>
      <c r="BH702" t="s">
        <v>11606</v>
      </c>
      <c r="BI702" t="s">
        <v>11359</v>
      </c>
      <c r="BJ702" t="s">
        <v>11834</v>
      </c>
      <c r="BK702">
        <v>2102</v>
      </c>
      <c r="BL702" t="s">
        <v>11832</v>
      </c>
      <c r="BM702" t="s">
        <v>11833</v>
      </c>
    </row>
    <row r="703" spans="1:65" x14ac:dyDescent="0.25">
      <c r="A703" s="17" t="s">
        <v>2313</v>
      </c>
      <c r="B703" s="18">
        <v>1</v>
      </c>
      <c r="C703" s="19" t="s">
        <v>2492</v>
      </c>
      <c r="D703" s="20" t="s">
        <v>2321</v>
      </c>
      <c r="E703" s="20" t="s">
        <v>2493</v>
      </c>
      <c r="F703" s="21">
        <v>5207907</v>
      </c>
      <c r="G703" s="20" t="s">
        <v>2494</v>
      </c>
      <c r="H703" s="22">
        <v>6236.0591999999997</v>
      </c>
      <c r="I703" s="22">
        <v>6236.0591999999997</v>
      </c>
      <c r="J703" s="22">
        <v>6238.7788</v>
      </c>
      <c r="K703" s="22">
        <v>6236.0591999999997</v>
      </c>
      <c r="L703" s="22">
        <v>6236.0591999999997</v>
      </c>
      <c r="M703" s="23">
        <v>184</v>
      </c>
      <c r="N703" s="19" t="s">
        <v>44</v>
      </c>
      <c r="O703" s="22">
        <v>89.09</v>
      </c>
      <c r="P703" s="22">
        <v>1E-3</v>
      </c>
      <c r="Q703" s="22">
        <v>1E-3</v>
      </c>
      <c r="R703" s="22">
        <v>109.2471</v>
      </c>
      <c r="S703" s="22">
        <v>1.0000000000000001E-5</v>
      </c>
      <c r="T703" s="22">
        <v>232.48920000000001</v>
      </c>
      <c r="U703" s="22">
        <v>5883.09</v>
      </c>
      <c r="V703" s="22">
        <v>16.668099999999999</v>
      </c>
      <c r="W703" s="22">
        <v>0</v>
      </c>
      <c r="X703" s="22">
        <v>0</v>
      </c>
      <c r="Y703" s="22">
        <v>16</v>
      </c>
      <c r="Z703" s="22">
        <v>35</v>
      </c>
      <c r="AA703" s="22">
        <v>35</v>
      </c>
      <c r="AB703" s="22">
        <v>12</v>
      </c>
      <c r="AC703" s="22">
        <v>0</v>
      </c>
      <c r="AD703" s="22">
        <v>2</v>
      </c>
      <c r="AE703" s="24">
        <v>100</v>
      </c>
      <c r="AF703" s="19" t="s">
        <v>44</v>
      </c>
      <c r="AG703" s="25">
        <v>0.436</v>
      </c>
      <c r="AH703" s="22">
        <v>535044.78</v>
      </c>
      <c r="AI703" s="22">
        <v>12406016.17</v>
      </c>
      <c r="AJ703" s="22">
        <v>12941060.949999999</v>
      </c>
      <c r="AK703" s="21" t="s">
        <v>1524</v>
      </c>
      <c r="AL703" s="21" t="s">
        <v>2495</v>
      </c>
      <c r="AM703" s="26" t="s">
        <v>48</v>
      </c>
      <c r="AN703" s="27">
        <v>0</v>
      </c>
      <c r="AS703">
        <f t="shared" si="20"/>
        <v>5203</v>
      </c>
      <c r="AT703" t="str">
        <f t="shared" si="21"/>
        <v>Região Rural do Centro de Zona de Campos Belos</v>
      </c>
      <c r="BE703">
        <v>2101004</v>
      </c>
      <c r="BF703">
        <v>21</v>
      </c>
      <c r="BG703" t="s">
        <v>11605</v>
      </c>
      <c r="BH703" t="s">
        <v>11606</v>
      </c>
      <c r="BI703" t="s">
        <v>11359</v>
      </c>
      <c r="BJ703" t="s">
        <v>11835</v>
      </c>
      <c r="BK703">
        <v>2102</v>
      </c>
      <c r="BL703" t="s">
        <v>11832</v>
      </c>
      <c r="BM703" t="s">
        <v>11833</v>
      </c>
    </row>
    <row r="704" spans="1:65" x14ac:dyDescent="0.25">
      <c r="A704" s="17" t="s">
        <v>2313</v>
      </c>
      <c r="B704" s="18">
        <v>1</v>
      </c>
      <c r="C704" s="19" t="s">
        <v>2496</v>
      </c>
      <c r="D704" s="20" t="s">
        <v>2321</v>
      </c>
      <c r="E704" s="20" t="s">
        <v>2493</v>
      </c>
      <c r="F704" s="21">
        <v>5207907</v>
      </c>
      <c r="G704" s="20" t="s">
        <v>2145</v>
      </c>
      <c r="H704" s="22">
        <v>4914.1729999999998</v>
      </c>
      <c r="I704" s="22">
        <v>5000.1859000000004</v>
      </c>
      <c r="J704" s="22">
        <v>1.0000000000000001E-5</v>
      </c>
      <c r="K704" s="22">
        <v>4914.1729999999998</v>
      </c>
      <c r="L704" s="22">
        <v>4914.1729999999998</v>
      </c>
      <c r="M704" s="23">
        <v>155</v>
      </c>
      <c r="N704" s="19" t="s">
        <v>44</v>
      </c>
      <c r="O704" s="22">
        <v>71.430000000000007</v>
      </c>
      <c r="P704" s="22">
        <v>1E-3</v>
      </c>
      <c r="Q704" s="22">
        <v>1E-3</v>
      </c>
      <c r="R704" s="22">
        <v>180.34030000000001</v>
      </c>
      <c r="S704" s="22">
        <v>1022.2037</v>
      </c>
      <c r="T704" s="22">
        <v>2936.7350999999999</v>
      </c>
      <c r="U704" s="22">
        <v>825.84</v>
      </c>
      <c r="V704" s="22">
        <v>28.788699999999999</v>
      </c>
      <c r="W704" s="22">
        <v>0</v>
      </c>
      <c r="X704" s="22">
        <v>0</v>
      </c>
      <c r="Y704" s="22">
        <v>34.5</v>
      </c>
      <c r="Z704" s="22">
        <v>3.89</v>
      </c>
      <c r="AA704" s="22">
        <v>57.68</v>
      </c>
      <c r="AB704" s="22">
        <v>0.26</v>
      </c>
      <c r="AC704" s="22">
        <v>0</v>
      </c>
      <c r="AD704" s="22">
        <v>3.67</v>
      </c>
      <c r="AE704" s="24">
        <v>100</v>
      </c>
      <c r="AF704" s="19" t="s">
        <v>64</v>
      </c>
      <c r="AG704" s="25">
        <v>0.43669999999999998</v>
      </c>
      <c r="AH704" s="22">
        <v>3152754.15</v>
      </c>
      <c r="AI704" s="22">
        <v>13478200.57</v>
      </c>
      <c r="AJ704" s="22">
        <v>16630954.720000001</v>
      </c>
      <c r="AK704" s="21" t="s">
        <v>2497</v>
      </c>
      <c r="AL704" s="21" t="s">
        <v>2498</v>
      </c>
      <c r="AM704" s="26" t="s">
        <v>48</v>
      </c>
      <c r="AN704" s="27">
        <v>0</v>
      </c>
      <c r="AS704">
        <f t="shared" si="20"/>
        <v>5203</v>
      </c>
      <c r="AT704" t="str">
        <f t="shared" si="21"/>
        <v>Região Rural do Centro de Zona de Campos Belos</v>
      </c>
      <c r="BE704">
        <v>2101103</v>
      </c>
      <c r="BF704">
        <v>21</v>
      </c>
      <c r="BG704" t="s">
        <v>11605</v>
      </c>
      <c r="BH704" t="s">
        <v>11606</v>
      </c>
      <c r="BI704" t="s">
        <v>11359</v>
      </c>
      <c r="BJ704" t="s">
        <v>11836</v>
      </c>
      <c r="BK704">
        <v>2102</v>
      </c>
      <c r="BL704" t="s">
        <v>11832</v>
      </c>
      <c r="BM704" t="s">
        <v>11833</v>
      </c>
    </row>
    <row r="705" spans="1:65" x14ac:dyDescent="0.25">
      <c r="A705" s="17" t="s">
        <v>2313</v>
      </c>
      <c r="B705" s="18">
        <v>1</v>
      </c>
      <c r="C705" s="19" t="s">
        <v>2499</v>
      </c>
      <c r="D705" s="20" t="s">
        <v>2321</v>
      </c>
      <c r="E705" s="20" t="s">
        <v>2493</v>
      </c>
      <c r="F705" s="21">
        <v>5207907</v>
      </c>
      <c r="G705" s="20" t="s">
        <v>2500</v>
      </c>
      <c r="H705" s="22">
        <v>1751.9831999999999</v>
      </c>
      <c r="I705" s="22">
        <v>1751.9831999999999</v>
      </c>
      <c r="J705" s="22">
        <v>1752.0035</v>
      </c>
      <c r="K705" s="22">
        <v>1751.9831999999999</v>
      </c>
      <c r="L705" s="22">
        <v>1751.9831999999999</v>
      </c>
      <c r="M705" s="23">
        <v>89</v>
      </c>
      <c r="N705" s="19" t="s">
        <v>44</v>
      </c>
      <c r="O705" s="22">
        <v>25.02</v>
      </c>
      <c r="P705" s="22">
        <v>0</v>
      </c>
      <c r="Q705" s="22">
        <v>0</v>
      </c>
      <c r="R705" s="22">
        <v>0</v>
      </c>
      <c r="S705" s="22">
        <v>350.29599999999999</v>
      </c>
      <c r="T705" s="22">
        <v>0</v>
      </c>
      <c r="U705" s="22">
        <v>388.8372</v>
      </c>
      <c r="V705" s="22">
        <v>15</v>
      </c>
      <c r="W705" s="22">
        <v>0</v>
      </c>
      <c r="X705" s="22">
        <v>0</v>
      </c>
      <c r="Y705" s="22">
        <v>80</v>
      </c>
      <c r="Z705" s="22">
        <v>15</v>
      </c>
      <c r="AA705" s="22">
        <v>0</v>
      </c>
      <c r="AB705" s="22">
        <v>0</v>
      </c>
      <c r="AC705" s="22">
        <v>0</v>
      </c>
      <c r="AD705" s="22">
        <v>5</v>
      </c>
      <c r="AE705" s="24">
        <v>100</v>
      </c>
      <c r="AF705" s="19" t="s">
        <v>65</v>
      </c>
      <c r="AG705" s="25">
        <v>0.5</v>
      </c>
      <c r="AH705" s="22">
        <v>519552.58</v>
      </c>
      <c r="AI705" s="22">
        <v>397157.07</v>
      </c>
      <c r="AJ705" s="22">
        <v>916709.65</v>
      </c>
      <c r="AK705" s="21" t="s">
        <v>864</v>
      </c>
      <c r="AL705" s="21" t="s">
        <v>2501</v>
      </c>
      <c r="AM705" s="26" t="s">
        <v>48</v>
      </c>
      <c r="AN705" s="27">
        <v>0</v>
      </c>
      <c r="AS705">
        <f t="shared" si="20"/>
        <v>5203</v>
      </c>
      <c r="AT705" t="str">
        <f t="shared" si="21"/>
        <v>Região Rural do Centro de Zona de Campos Belos</v>
      </c>
      <c r="BE705">
        <v>2101251</v>
      </c>
      <c r="BF705">
        <v>21</v>
      </c>
      <c r="BG705" t="s">
        <v>11605</v>
      </c>
      <c r="BH705" t="s">
        <v>11606</v>
      </c>
      <c r="BI705" t="s">
        <v>11359</v>
      </c>
      <c r="BJ705" t="s">
        <v>11837</v>
      </c>
      <c r="BK705">
        <v>2102</v>
      </c>
      <c r="BL705" t="s">
        <v>11832</v>
      </c>
      <c r="BM705" t="s">
        <v>11833</v>
      </c>
    </row>
    <row r="706" spans="1:65" x14ac:dyDescent="0.25">
      <c r="A706" s="17" t="s">
        <v>2313</v>
      </c>
      <c r="B706" s="18">
        <v>1</v>
      </c>
      <c r="C706" s="19" t="s">
        <v>2502</v>
      </c>
      <c r="D706" s="20" t="s">
        <v>2321</v>
      </c>
      <c r="E706" s="20" t="s">
        <v>2493</v>
      </c>
      <c r="F706" s="21">
        <v>5207907</v>
      </c>
      <c r="G706" s="20" t="s">
        <v>2503</v>
      </c>
      <c r="H706" s="22">
        <v>1573</v>
      </c>
      <c r="I706" s="22">
        <v>1573</v>
      </c>
      <c r="J706" s="22">
        <v>1571.3839</v>
      </c>
      <c r="K706" s="22">
        <v>1573</v>
      </c>
      <c r="L706" s="22">
        <v>1571.3839</v>
      </c>
      <c r="M706" s="23">
        <v>58</v>
      </c>
      <c r="N706" s="19" t="s">
        <v>44</v>
      </c>
      <c r="O706" s="22">
        <v>1E-3</v>
      </c>
      <c r="P706" s="22">
        <v>22.25</v>
      </c>
      <c r="Q706" s="22">
        <v>100</v>
      </c>
      <c r="R706" s="22">
        <v>78</v>
      </c>
      <c r="S706" s="22">
        <v>354.6</v>
      </c>
      <c r="T706" s="22">
        <v>1.0000000000000001E-5</v>
      </c>
      <c r="U706" s="22">
        <v>639.45910000000003</v>
      </c>
      <c r="V706" s="22">
        <v>14.3248</v>
      </c>
      <c r="W706" s="22">
        <v>1E-3</v>
      </c>
      <c r="X706" s="22">
        <v>1E-3</v>
      </c>
      <c r="Y706" s="22">
        <v>20</v>
      </c>
      <c r="Z706" s="22">
        <v>29</v>
      </c>
      <c r="AA706" s="22">
        <v>23</v>
      </c>
      <c r="AB706" s="22">
        <v>1E-3</v>
      </c>
      <c r="AC706" s="22">
        <v>1E-3</v>
      </c>
      <c r="AD706" s="22">
        <v>28</v>
      </c>
      <c r="AE706" s="24">
        <v>100.004</v>
      </c>
      <c r="AF706" s="19" t="s">
        <v>64</v>
      </c>
      <c r="AG706" s="25">
        <v>0.46500000000000002</v>
      </c>
      <c r="AH706" s="22">
        <v>88210.45</v>
      </c>
      <c r="AI706" s="22">
        <v>1467817.96</v>
      </c>
      <c r="AJ706" s="22">
        <v>1556028.41</v>
      </c>
      <c r="AK706" s="21" t="s">
        <v>635</v>
      </c>
      <c r="AL706" s="21" t="s">
        <v>2504</v>
      </c>
      <c r="AM706" s="26" t="s">
        <v>48</v>
      </c>
      <c r="AN706" s="27">
        <v>0</v>
      </c>
      <c r="AS706">
        <f t="shared" si="20"/>
        <v>5203</v>
      </c>
      <c r="AT706" t="str">
        <f t="shared" si="21"/>
        <v>Região Rural do Centro de Zona de Campos Belos</v>
      </c>
      <c r="BE706">
        <v>2101301</v>
      </c>
      <c r="BF706">
        <v>21</v>
      </c>
      <c r="BG706" t="s">
        <v>11605</v>
      </c>
      <c r="BH706" t="s">
        <v>11606</v>
      </c>
      <c r="BI706" t="s">
        <v>11359</v>
      </c>
      <c r="BJ706" t="s">
        <v>11838</v>
      </c>
      <c r="BK706">
        <v>2102</v>
      </c>
      <c r="BL706" t="s">
        <v>11832</v>
      </c>
      <c r="BM706" t="s">
        <v>11833</v>
      </c>
    </row>
    <row r="707" spans="1:65" x14ac:dyDescent="0.25">
      <c r="A707" s="17" t="s">
        <v>2313</v>
      </c>
      <c r="B707" s="18">
        <v>1</v>
      </c>
      <c r="C707" s="19" t="s">
        <v>2505</v>
      </c>
      <c r="D707" s="20" t="s">
        <v>2321</v>
      </c>
      <c r="E707" s="20" t="s">
        <v>2493</v>
      </c>
      <c r="F707" s="21">
        <v>5207907</v>
      </c>
      <c r="G707" s="20" t="s">
        <v>2506</v>
      </c>
      <c r="H707" s="22">
        <v>2645.07</v>
      </c>
      <c r="I707" s="22">
        <v>2645.07</v>
      </c>
      <c r="J707" s="22">
        <v>2647.5317</v>
      </c>
      <c r="K707" s="22">
        <v>2645.07</v>
      </c>
      <c r="L707" s="22">
        <v>2645.07</v>
      </c>
      <c r="M707" s="23">
        <v>84</v>
      </c>
      <c r="N707" s="19" t="s">
        <v>44</v>
      </c>
      <c r="O707" s="22"/>
      <c r="P707" s="22">
        <v>0</v>
      </c>
      <c r="Q707" s="22">
        <v>0</v>
      </c>
      <c r="R707" s="22">
        <v>529.50599999999997</v>
      </c>
      <c r="S707" s="22">
        <v>0</v>
      </c>
      <c r="T707" s="22">
        <v>0</v>
      </c>
      <c r="U707" s="22">
        <v>609.56399999999996</v>
      </c>
      <c r="V707" s="22">
        <v>6</v>
      </c>
      <c r="W707" s="22">
        <v>0</v>
      </c>
      <c r="X707" s="22">
        <v>0</v>
      </c>
      <c r="Y707" s="22">
        <v>80</v>
      </c>
      <c r="Z707" s="22">
        <v>0</v>
      </c>
      <c r="AA707" s="22">
        <v>0</v>
      </c>
      <c r="AB707" s="22">
        <v>9</v>
      </c>
      <c r="AC707" s="22">
        <v>0</v>
      </c>
      <c r="AD707" s="22">
        <v>11</v>
      </c>
      <c r="AE707" s="24">
        <v>100</v>
      </c>
      <c r="AF707" s="19" t="s">
        <v>65</v>
      </c>
      <c r="AG707" s="25">
        <v>0.57199999999999995</v>
      </c>
      <c r="AH707" s="22">
        <v>473833.88</v>
      </c>
      <c r="AI707" s="22">
        <v>603895.93000000005</v>
      </c>
      <c r="AJ707" s="22">
        <v>1077729.81</v>
      </c>
      <c r="AK707" s="21" t="s">
        <v>2507</v>
      </c>
      <c r="AL707" s="21" t="s">
        <v>2508</v>
      </c>
      <c r="AM707" s="26" t="s">
        <v>48</v>
      </c>
      <c r="AN707" s="27">
        <v>0</v>
      </c>
      <c r="AS707">
        <f t="shared" ref="AS707:AS770" si="22">VLOOKUP(F707,$BE$2:$BM$5566,7,0)</f>
        <v>5203</v>
      </c>
      <c r="AT707" t="str">
        <f t="shared" ref="AT707:AT770" si="23">VLOOKUP(F707,$BE$2:$BM$5566,8,0)</f>
        <v>Região Rural do Centro de Zona de Campos Belos</v>
      </c>
      <c r="BE707">
        <v>2101350</v>
      </c>
      <c r="BF707">
        <v>21</v>
      </c>
      <c r="BG707" t="s">
        <v>11605</v>
      </c>
      <c r="BH707" t="s">
        <v>11606</v>
      </c>
      <c r="BI707" t="s">
        <v>11359</v>
      </c>
      <c r="BJ707" t="s">
        <v>11839</v>
      </c>
      <c r="BK707">
        <v>2102</v>
      </c>
      <c r="BL707" t="s">
        <v>11832</v>
      </c>
      <c r="BM707" t="s">
        <v>11833</v>
      </c>
    </row>
    <row r="708" spans="1:65" x14ac:dyDescent="0.25">
      <c r="A708" s="17" t="s">
        <v>2313</v>
      </c>
      <c r="B708" s="18">
        <v>1</v>
      </c>
      <c r="C708" s="19" t="s">
        <v>2509</v>
      </c>
      <c r="D708" s="20" t="s">
        <v>2321</v>
      </c>
      <c r="E708" s="20" t="s">
        <v>2493</v>
      </c>
      <c r="F708" s="21">
        <v>5207907</v>
      </c>
      <c r="G708" s="20" t="s">
        <v>2510</v>
      </c>
      <c r="H708" s="22">
        <v>2541</v>
      </c>
      <c r="I708" s="22">
        <v>2402.94</v>
      </c>
      <c r="J708" s="22">
        <v>2402.94</v>
      </c>
      <c r="K708" s="22">
        <v>2541</v>
      </c>
      <c r="L708" s="22">
        <v>2402.94</v>
      </c>
      <c r="M708" s="23">
        <v>68</v>
      </c>
      <c r="N708" s="19" t="s">
        <v>44</v>
      </c>
      <c r="O708" s="22">
        <v>34.32</v>
      </c>
      <c r="P708" s="22">
        <v>16.920000000000002</v>
      </c>
      <c r="Q708" s="22">
        <v>100</v>
      </c>
      <c r="R708" s="22">
        <v>190.73089999999999</v>
      </c>
      <c r="S708" s="22">
        <v>508.8</v>
      </c>
      <c r="T708" s="22">
        <v>342.39839999999998</v>
      </c>
      <c r="U708" s="22">
        <v>1351.82</v>
      </c>
      <c r="V708" s="22">
        <v>9.1919000000000004</v>
      </c>
      <c r="W708" s="22">
        <v>1E-3</v>
      </c>
      <c r="X708" s="22">
        <v>1E-3</v>
      </c>
      <c r="Y708" s="22">
        <v>51</v>
      </c>
      <c r="Z708" s="22">
        <v>20</v>
      </c>
      <c r="AA708" s="22">
        <v>3.1</v>
      </c>
      <c r="AB708" s="22">
        <v>1E-3</v>
      </c>
      <c r="AC708" s="22">
        <v>1E-3</v>
      </c>
      <c r="AD708" s="22">
        <v>25.9</v>
      </c>
      <c r="AE708" s="24">
        <v>100.00400000000002</v>
      </c>
      <c r="AF708" s="19" t="s">
        <v>65</v>
      </c>
      <c r="AG708" s="25">
        <v>0.50900000000000001</v>
      </c>
      <c r="AH708" s="22">
        <v>163053.04999999999</v>
      </c>
      <c r="AI708" s="22">
        <v>1902358.4</v>
      </c>
      <c r="AJ708" s="22">
        <v>2065411.45</v>
      </c>
      <c r="AK708" s="21" t="s">
        <v>572</v>
      </c>
      <c r="AL708" s="21" t="s">
        <v>2511</v>
      </c>
      <c r="AM708" s="26" t="s">
        <v>48</v>
      </c>
      <c r="AN708" s="27">
        <v>0</v>
      </c>
      <c r="AS708">
        <f t="shared" si="22"/>
        <v>5203</v>
      </c>
      <c r="AT708" t="str">
        <f t="shared" si="23"/>
        <v>Região Rural do Centro de Zona de Campos Belos</v>
      </c>
      <c r="BE708">
        <v>2101905</v>
      </c>
      <c r="BF708">
        <v>21</v>
      </c>
      <c r="BG708" t="s">
        <v>11605</v>
      </c>
      <c r="BH708" t="s">
        <v>11606</v>
      </c>
      <c r="BI708" t="s">
        <v>11359</v>
      </c>
      <c r="BJ708" t="s">
        <v>11840</v>
      </c>
      <c r="BK708">
        <v>2102</v>
      </c>
      <c r="BL708" t="s">
        <v>11832</v>
      </c>
      <c r="BM708" t="s">
        <v>11833</v>
      </c>
    </row>
    <row r="709" spans="1:65" x14ac:dyDescent="0.25">
      <c r="A709" s="17" t="s">
        <v>2313</v>
      </c>
      <c r="B709" s="18">
        <v>1</v>
      </c>
      <c r="C709" s="19" t="s">
        <v>2512</v>
      </c>
      <c r="D709" s="20" t="s">
        <v>2321</v>
      </c>
      <c r="E709" s="20" t="s">
        <v>2493</v>
      </c>
      <c r="F709" s="21">
        <v>5207907</v>
      </c>
      <c r="G709" s="20" t="s">
        <v>2513</v>
      </c>
      <c r="H709" s="22">
        <v>2780.7026000000001</v>
      </c>
      <c r="I709" s="22">
        <v>2780.7026000000001</v>
      </c>
      <c r="J709" s="22">
        <v>2780.7026000000001</v>
      </c>
      <c r="K709" s="22">
        <v>2780.7026000000001</v>
      </c>
      <c r="L709" s="22">
        <v>2780.7026000000001</v>
      </c>
      <c r="M709" s="23">
        <v>113</v>
      </c>
      <c r="N709" s="19" t="s">
        <v>44</v>
      </c>
      <c r="O709" s="22">
        <v>39.72</v>
      </c>
      <c r="P709" s="22">
        <v>32.99</v>
      </c>
      <c r="Q709" s="22">
        <v>100</v>
      </c>
      <c r="R709" s="22">
        <v>156.21619999999999</v>
      </c>
      <c r="S709" s="22">
        <v>633.86599999999999</v>
      </c>
      <c r="T709" s="22">
        <v>644.08299999999997</v>
      </c>
      <c r="U709" s="22">
        <v>1380.4253000000001</v>
      </c>
      <c r="V709" s="22">
        <v>38.112099999999998</v>
      </c>
      <c r="W709" s="22">
        <v>0</v>
      </c>
      <c r="X709" s="22">
        <v>0</v>
      </c>
      <c r="Y709" s="22">
        <v>56.1</v>
      </c>
      <c r="Z709" s="22">
        <v>29.51</v>
      </c>
      <c r="AA709" s="22">
        <v>3.49</v>
      </c>
      <c r="AB709" s="22">
        <v>5.72</v>
      </c>
      <c r="AC709" s="22">
        <v>0</v>
      </c>
      <c r="AD709" s="22">
        <v>5.18</v>
      </c>
      <c r="AE709" s="24">
        <v>100</v>
      </c>
      <c r="AF709" s="19" t="s">
        <v>44</v>
      </c>
      <c r="AG709" s="25">
        <v>0.51800000000000002</v>
      </c>
      <c r="AH709" s="22">
        <v>908948.32</v>
      </c>
      <c r="AI709" s="22">
        <v>6881321.2999999998</v>
      </c>
      <c r="AJ709" s="22">
        <v>7790269.6200000001</v>
      </c>
      <c r="AK709" s="21" t="s">
        <v>703</v>
      </c>
      <c r="AL709" s="21" t="s">
        <v>2514</v>
      </c>
      <c r="AM709" s="26" t="s">
        <v>48</v>
      </c>
      <c r="AN709" s="27">
        <v>0</v>
      </c>
      <c r="AS709">
        <f t="shared" si="22"/>
        <v>5203</v>
      </c>
      <c r="AT709" t="str">
        <f t="shared" si="23"/>
        <v>Região Rural do Centro de Zona de Campos Belos</v>
      </c>
      <c r="BE709">
        <v>2102374</v>
      </c>
      <c r="BF709">
        <v>21</v>
      </c>
      <c r="BG709" t="s">
        <v>11605</v>
      </c>
      <c r="BH709" t="s">
        <v>11606</v>
      </c>
      <c r="BI709" t="s">
        <v>11359</v>
      </c>
      <c r="BJ709" t="s">
        <v>11841</v>
      </c>
      <c r="BK709">
        <v>2102</v>
      </c>
      <c r="BL709" t="s">
        <v>11832</v>
      </c>
      <c r="BM709" t="s">
        <v>11833</v>
      </c>
    </row>
    <row r="710" spans="1:65" x14ac:dyDescent="0.25">
      <c r="A710" s="17" t="s">
        <v>2313</v>
      </c>
      <c r="B710" s="18">
        <v>1</v>
      </c>
      <c r="C710" s="19" t="s">
        <v>2515</v>
      </c>
      <c r="D710" s="20" t="s">
        <v>2321</v>
      </c>
      <c r="E710" s="20" t="s">
        <v>2493</v>
      </c>
      <c r="F710" s="21">
        <v>5207907</v>
      </c>
      <c r="G710" s="20" t="s">
        <v>2516</v>
      </c>
      <c r="H710" s="22">
        <v>1274.0853</v>
      </c>
      <c r="I710" s="22">
        <v>1274.0853</v>
      </c>
      <c r="J710" s="22">
        <v>1274.0853</v>
      </c>
      <c r="K710" s="22">
        <v>1274.0853</v>
      </c>
      <c r="L710" s="22">
        <v>1274.0853</v>
      </c>
      <c r="M710" s="23">
        <v>47</v>
      </c>
      <c r="N710" s="19" t="s">
        <v>44</v>
      </c>
      <c r="O710" s="22">
        <v>18.2</v>
      </c>
      <c r="P710" s="22">
        <v>0</v>
      </c>
      <c r="Q710" s="22">
        <v>0</v>
      </c>
      <c r="R710" s="22">
        <v>99.800299999999993</v>
      </c>
      <c r="S710" s="22">
        <v>357.49340000000001</v>
      </c>
      <c r="T710" s="22">
        <v>0</v>
      </c>
      <c r="U710" s="22">
        <v>118.7916</v>
      </c>
      <c r="V710" s="22">
        <v>31</v>
      </c>
      <c r="W710" s="22">
        <v>0</v>
      </c>
      <c r="X710" s="22">
        <v>0</v>
      </c>
      <c r="Y710" s="22">
        <v>40</v>
      </c>
      <c r="Z710" s="22">
        <v>30</v>
      </c>
      <c r="AA710" s="22">
        <v>0</v>
      </c>
      <c r="AB710" s="22">
        <v>15</v>
      </c>
      <c r="AC710" s="22">
        <v>0</v>
      </c>
      <c r="AD710" s="22">
        <v>15</v>
      </c>
      <c r="AE710" s="24">
        <v>100</v>
      </c>
      <c r="AF710" s="19" t="s">
        <v>65</v>
      </c>
      <c r="AG710" s="25">
        <v>0.51600000000000001</v>
      </c>
      <c r="AH710" s="22">
        <v>137958.67000000001</v>
      </c>
      <c r="AI710" s="22">
        <v>336613.33</v>
      </c>
      <c r="AJ710" s="22">
        <v>474572</v>
      </c>
      <c r="AK710" s="21" t="s">
        <v>2517</v>
      </c>
      <c r="AL710" s="21" t="s">
        <v>2518</v>
      </c>
      <c r="AM710" s="26" t="s">
        <v>48</v>
      </c>
      <c r="AN710" s="27">
        <v>0</v>
      </c>
      <c r="AS710">
        <f t="shared" si="22"/>
        <v>5203</v>
      </c>
      <c r="AT710" t="str">
        <f t="shared" si="23"/>
        <v>Região Rural do Centro de Zona de Campos Belos</v>
      </c>
      <c r="BE710">
        <v>2102408</v>
      </c>
      <c r="BF710">
        <v>21</v>
      </c>
      <c r="BG710" t="s">
        <v>11605</v>
      </c>
      <c r="BH710" t="s">
        <v>11606</v>
      </c>
      <c r="BI710" t="s">
        <v>11359</v>
      </c>
      <c r="BJ710" t="s">
        <v>11842</v>
      </c>
      <c r="BK710">
        <v>2102</v>
      </c>
      <c r="BL710" t="s">
        <v>11832</v>
      </c>
      <c r="BM710" t="s">
        <v>11833</v>
      </c>
    </row>
    <row r="711" spans="1:65" x14ac:dyDescent="0.25">
      <c r="A711" s="17" t="s">
        <v>2313</v>
      </c>
      <c r="B711" s="18">
        <v>1</v>
      </c>
      <c r="C711" s="19" t="s">
        <v>2519</v>
      </c>
      <c r="D711" s="20" t="s">
        <v>2321</v>
      </c>
      <c r="E711" s="20" t="s">
        <v>2493</v>
      </c>
      <c r="F711" s="21">
        <v>5207907</v>
      </c>
      <c r="G711" s="20" t="s">
        <v>2520</v>
      </c>
      <c r="H711" s="22">
        <v>2010.7693999999999</v>
      </c>
      <c r="I711" s="22">
        <v>2010.7</v>
      </c>
      <c r="J711" s="22">
        <v>2010.7393999999999</v>
      </c>
      <c r="K711" s="22">
        <v>2010.7693999999999</v>
      </c>
      <c r="L711" s="22">
        <v>2010.7393999999999</v>
      </c>
      <c r="M711" s="23">
        <v>78</v>
      </c>
      <c r="N711" s="19" t="s">
        <v>44</v>
      </c>
      <c r="O711" s="22">
        <v>28.72</v>
      </c>
      <c r="P711" s="22">
        <v>0</v>
      </c>
      <c r="Q711" s="22">
        <v>0</v>
      </c>
      <c r="R711" s="22">
        <v>224.68209999999999</v>
      </c>
      <c r="S711" s="22">
        <v>447.01060000000001</v>
      </c>
      <c r="T711" s="22">
        <v>0</v>
      </c>
      <c r="U711" s="22">
        <v>191.14670000000001</v>
      </c>
      <c r="V711" s="22">
        <v>42</v>
      </c>
      <c r="W711" s="22">
        <v>0</v>
      </c>
      <c r="X711" s="22">
        <v>0</v>
      </c>
      <c r="Y711" s="22">
        <v>40</v>
      </c>
      <c r="Z711" s="22">
        <v>30</v>
      </c>
      <c r="AA711" s="22">
        <v>0</v>
      </c>
      <c r="AB711" s="22">
        <v>15</v>
      </c>
      <c r="AC711" s="22">
        <v>0</v>
      </c>
      <c r="AD711" s="22">
        <v>15</v>
      </c>
      <c r="AE711" s="24">
        <v>100</v>
      </c>
      <c r="AF711" s="19" t="s">
        <v>65</v>
      </c>
      <c r="AG711" s="25">
        <v>0.51600000000000001</v>
      </c>
      <c r="AH711" s="22">
        <v>231487.33</v>
      </c>
      <c r="AI711" s="22">
        <v>531237.34</v>
      </c>
      <c r="AJ711" s="22">
        <v>762724.66999999993</v>
      </c>
      <c r="AK711" s="21" t="s">
        <v>2517</v>
      </c>
      <c r="AL711" s="21" t="s">
        <v>2518</v>
      </c>
      <c r="AM711" s="26" t="s">
        <v>48</v>
      </c>
      <c r="AN711" s="27">
        <v>0</v>
      </c>
      <c r="AS711">
        <f t="shared" si="22"/>
        <v>5203</v>
      </c>
      <c r="AT711" t="str">
        <f t="shared" si="23"/>
        <v>Região Rural do Centro de Zona de Campos Belos</v>
      </c>
      <c r="BE711">
        <v>2102507</v>
      </c>
      <c r="BF711">
        <v>21</v>
      </c>
      <c r="BG711" t="s">
        <v>11605</v>
      </c>
      <c r="BH711" t="s">
        <v>11606</v>
      </c>
      <c r="BI711" t="s">
        <v>11359</v>
      </c>
      <c r="BJ711" t="s">
        <v>11843</v>
      </c>
      <c r="BK711">
        <v>2102</v>
      </c>
      <c r="BL711" t="s">
        <v>11832</v>
      </c>
      <c r="BM711" t="s">
        <v>11833</v>
      </c>
    </row>
    <row r="712" spans="1:65" x14ac:dyDescent="0.25">
      <c r="A712" s="17" t="s">
        <v>2313</v>
      </c>
      <c r="B712" s="18">
        <v>1</v>
      </c>
      <c r="C712" s="19" t="s">
        <v>2521</v>
      </c>
      <c r="D712" s="20" t="s">
        <v>2321</v>
      </c>
      <c r="E712" s="20" t="s">
        <v>2493</v>
      </c>
      <c r="F712" s="21">
        <v>5207907</v>
      </c>
      <c r="G712" s="20" t="s">
        <v>2522</v>
      </c>
      <c r="H712" s="22">
        <v>6518.5676999999996</v>
      </c>
      <c r="I712" s="22">
        <v>6424.2965000000004</v>
      </c>
      <c r="J712" s="22">
        <v>6424.2965000000004</v>
      </c>
      <c r="K712" s="22">
        <v>5324</v>
      </c>
      <c r="L712" s="22">
        <v>6424.2965000000004</v>
      </c>
      <c r="M712" s="23">
        <v>181</v>
      </c>
      <c r="N712" s="19" t="s">
        <v>44</v>
      </c>
      <c r="O712" s="22">
        <v>91.77</v>
      </c>
      <c r="P712" s="22">
        <v>1E-3</v>
      </c>
      <c r="Q712" s="22">
        <v>1E-3</v>
      </c>
      <c r="R712" s="22">
        <v>724.2192</v>
      </c>
      <c r="S712" s="22">
        <v>1.0000000000000001E-5</v>
      </c>
      <c r="T712" s="22">
        <v>2302.3618999999999</v>
      </c>
      <c r="U712" s="22">
        <v>3363.9623999999999</v>
      </c>
      <c r="V712" s="22">
        <v>33.753</v>
      </c>
      <c r="W712" s="22">
        <v>1E-3</v>
      </c>
      <c r="X712" s="22">
        <v>1E-3</v>
      </c>
      <c r="Y712" s="22">
        <v>7</v>
      </c>
      <c r="Z712" s="22">
        <v>2</v>
      </c>
      <c r="AA712" s="22">
        <v>48</v>
      </c>
      <c r="AB712" s="22">
        <v>41</v>
      </c>
      <c r="AC712" s="22">
        <v>1E-3</v>
      </c>
      <c r="AD712" s="22">
        <v>2</v>
      </c>
      <c r="AE712" s="24">
        <v>100.003</v>
      </c>
      <c r="AF712" s="19" t="s">
        <v>44</v>
      </c>
      <c r="AG712" s="25">
        <v>0.52</v>
      </c>
      <c r="AH712" s="22">
        <v>1905682.27</v>
      </c>
      <c r="AI712" s="22">
        <v>8183018.7800000003</v>
      </c>
      <c r="AJ712" s="22">
        <v>10088701.050000001</v>
      </c>
      <c r="AK712" s="21" t="s">
        <v>1579</v>
      </c>
      <c r="AL712" s="21" t="s">
        <v>2523</v>
      </c>
      <c r="AM712" s="26" t="s">
        <v>48</v>
      </c>
      <c r="AN712" s="27">
        <v>0</v>
      </c>
      <c r="AS712">
        <f t="shared" si="22"/>
        <v>5203</v>
      </c>
      <c r="AT712" t="str">
        <f t="shared" si="23"/>
        <v>Região Rural do Centro de Zona de Campos Belos</v>
      </c>
      <c r="BE712">
        <v>2102705</v>
      </c>
      <c r="BF712">
        <v>21</v>
      </c>
      <c r="BG712" t="s">
        <v>11605</v>
      </c>
      <c r="BH712" t="s">
        <v>11606</v>
      </c>
      <c r="BI712" t="s">
        <v>11359</v>
      </c>
      <c r="BJ712" t="s">
        <v>11844</v>
      </c>
      <c r="BK712">
        <v>2102</v>
      </c>
      <c r="BL712" t="s">
        <v>11832</v>
      </c>
      <c r="BM712" t="s">
        <v>11833</v>
      </c>
    </row>
    <row r="713" spans="1:65" x14ac:dyDescent="0.25">
      <c r="A713" s="17" t="s">
        <v>2313</v>
      </c>
      <c r="B713" s="18">
        <v>1</v>
      </c>
      <c r="C713" s="19" t="s">
        <v>2524</v>
      </c>
      <c r="D713" s="20" t="s">
        <v>2321</v>
      </c>
      <c r="E713" s="20" t="s">
        <v>2493</v>
      </c>
      <c r="F713" s="21">
        <v>5207907</v>
      </c>
      <c r="G713" s="20" t="s">
        <v>2525</v>
      </c>
      <c r="H713" s="22">
        <v>2420</v>
      </c>
      <c r="I713" s="22">
        <v>2452.3620000000001</v>
      </c>
      <c r="J713" s="22">
        <v>2452.3620000000001</v>
      </c>
      <c r="K713" s="22">
        <v>2420</v>
      </c>
      <c r="L713" s="22">
        <v>2420</v>
      </c>
      <c r="M713" s="23">
        <v>61</v>
      </c>
      <c r="N713" s="19" t="s">
        <v>44</v>
      </c>
      <c r="O713" s="22">
        <v>34.57</v>
      </c>
      <c r="P713" s="22">
        <v>1E-3</v>
      </c>
      <c r="Q713" s="22">
        <v>1E-3</v>
      </c>
      <c r="R713" s="22">
        <v>47.166600000000003</v>
      </c>
      <c r="S713" s="22">
        <v>1.0000000000000001E-5</v>
      </c>
      <c r="T713" s="22">
        <v>41.111899999999999</v>
      </c>
      <c r="U713" s="22">
        <v>2041.5306</v>
      </c>
      <c r="V713" s="22">
        <v>45.033499999999997</v>
      </c>
      <c r="W713" s="22">
        <v>0</v>
      </c>
      <c r="X713" s="22">
        <v>0</v>
      </c>
      <c r="Y713" s="22">
        <v>8.7200000000000006</v>
      </c>
      <c r="Z713" s="22">
        <v>56.8</v>
      </c>
      <c r="AA713" s="22">
        <v>9.2799999999999994</v>
      </c>
      <c r="AB713" s="22">
        <v>3.99</v>
      </c>
      <c r="AC713" s="22">
        <v>5.17</v>
      </c>
      <c r="AD713" s="22">
        <v>16.04</v>
      </c>
      <c r="AE713" s="24">
        <v>100</v>
      </c>
      <c r="AF713" s="19" t="s">
        <v>44</v>
      </c>
      <c r="AG713" s="25">
        <v>0.39900000000000002</v>
      </c>
      <c r="AH713" s="22">
        <v>327956.51</v>
      </c>
      <c r="AI713" s="22">
        <v>3870160.8</v>
      </c>
      <c r="AJ713" s="22">
        <v>4198117.3099999996</v>
      </c>
      <c r="AK713" s="21" t="s">
        <v>2526</v>
      </c>
      <c r="AL713" s="21" t="s">
        <v>2527</v>
      </c>
      <c r="AM713" s="26" t="s">
        <v>48</v>
      </c>
      <c r="AN713" s="27">
        <v>0</v>
      </c>
      <c r="AS713">
        <f t="shared" si="22"/>
        <v>5203</v>
      </c>
      <c r="AT713" t="str">
        <f t="shared" si="23"/>
        <v>Região Rural do Centro de Zona de Campos Belos</v>
      </c>
      <c r="BE713">
        <v>2103109</v>
      </c>
      <c r="BF713">
        <v>21</v>
      </c>
      <c r="BG713" t="s">
        <v>11605</v>
      </c>
      <c r="BH713" t="s">
        <v>11606</v>
      </c>
      <c r="BI713" t="s">
        <v>11359</v>
      </c>
      <c r="BJ713" t="s">
        <v>11845</v>
      </c>
      <c r="BK713">
        <v>2102</v>
      </c>
      <c r="BL713" t="s">
        <v>11832</v>
      </c>
      <c r="BM713" t="s">
        <v>11833</v>
      </c>
    </row>
    <row r="714" spans="1:65" x14ac:dyDescent="0.25">
      <c r="A714" s="17" t="s">
        <v>2313</v>
      </c>
      <c r="B714" s="18">
        <v>1</v>
      </c>
      <c r="C714" s="19" t="s">
        <v>2528</v>
      </c>
      <c r="D714" s="20" t="s">
        <v>2321</v>
      </c>
      <c r="E714" s="20" t="s">
        <v>2493</v>
      </c>
      <c r="F714" s="21">
        <v>5207907</v>
      </c>
      <c r="G714" s="20" t="s">
        <v>2529</v>
      </c>
      <c r="H714" s="22">
        <v>3336.2723000000001</v>
      </c>
      <c r="I714" s="22">
        <v>3336.2723000000001</v>
      </c>
      <c r="J714" s="22">
        <v>3336.2723000000001</v>
      </c>
      <c r="K714" s="22">
        <v>2509.44</v>
      </c>
      <c r="L714" s="22">
        <v>3336.2723000000001</v>
      </c>
      <c r="M714" s="23">
        <v>149</v>
      </c>
      <c r="N714" s="19" t="s">
        <v>44</v>
      </c>
      <c r="O714" s="22">
        <v>47.66</v>
      </c>
      <c r="P714" s="22">
        <v>1E-3</v>
      </c>
      <c r="Q714" s="22">
        <v>1E-3</v>
      </c>
      <c r="R714" s="22">
        <v>161.28229999999999</v>
      </c>
      <c r="S714" s="22">
        <v>779.50360000000001</v>
      </c>
      <c r="T714" s="22">
        <v>1.0000000000000001E-5</v>
      </c>
      <c r="U714" s="22">
        <v>62.648600000000002</v>
      </c>
      <c r="V714" s="22">
        <v>138.15430000000001</v>
      </c>
      <c r="W714" s="22">
        <v>1E-4</v>
      </c>
      <c r="X714" s="22">
        <v>1E-4</v>
      </c>
      <c r="Y714" s="22">
        <v>77</v>
      </c>
      <c r="Z714" s="22">
        <v>10.25</v>
      </c>
      <c r="AA714" s="22">
        <v>1E-4</v>
      </c>
      <c r="AB714" s="22">
        <v>4</v>
      </c>
      <c r="AC714" s="22">
        <v>1E-4</v>
      </c>
      <c r="AD714" s="22">
        <v>8.75</v>
      </c>
      <c r="AE714" s="24">
        <v>100.00040000000001</v>
      </c>
      <c r="AF714" s="19" t="s">
        <v>65</v>
      </c>
      <c r="AG714" s="25">
        <v>0.48699999999999999</v>
      </c>
      <c r="AH714" s="22">
        <v>2287465.87</v>
      </c>
      <c r="AI714" s="22">
        <v>7713636.1200000001</v>
      </c>
      <c r="AJ714" s="22">
        <v>10001101.99</v>
      </c>
      <c r="AK714" s="21" t="s">
        <v>2530</v>
      </c>
      <c r="AL714" s="21" t="s">
        <v>2531</v>
      </c>
      <c r="AM714" s="26" t="s">
        <v>48</v>
      </c>
      <c r="AN714" s="27">
        <v>0</v>
      </c>
      <c r="AS714">
        <f t="shared" si="22"/>
        <v>5203</v>
      </c>
      <c r="AT714" t="str">
        <f t="shared" si="23"/>
        <v>Região Rural do Centro de Zona de Campos Belos</v>
      </c>
      <c r="BE714">
        <v>2103125</v>
      </c>
      <c r="BF714">
        <v>21</v>
      </c>
      <c r="BG714" t="s">
        <v>11605</v>
      </c>
      <c r="BH714" t="s">
        <v>11606</v>
      </c>
      <c r="BI714" t="s">
        <v>11359</v>
      </c>
      <c r="BJ714" t="s">
        <v>11846</v>
      </c>
      <c r="BK714">
        <v>2102</v>
      </c>
      <c r="BL714" t="s">
        <v>11832</v>
      </c>
      <c r="BM714" t="s">
        <v>11833</v>
      </c>
    </row>
    <row r="715" spans="1:65" x14ac:dyDescent="0.25">
      <c r="A715" s="17" t="s">
        <v>2313</v>
      </c>
      <c r="B715" s="18">
        <v>1</v>
      </c>
      <c r="C715" s="19" t="s">
        <v>2532</v>
      </c>
      <c r="D715" s="20" t="s">
        <v>2321</v>
      </c>
      <c r="E715" s="20" t="s">
        <v>2493</v>
      </c>
      <c r="F715" s="21">
        <v>5207907</v>
      </c>
      <c r="G715" s="20" t="s">
        <v>2533</v>
      </c>
      <c r="H715" s="22">
        <v>2509.4404</v>
      </c>
      <c r="I715" s="22">
        <v>2509.4404</v>
      </c>
      <c r="J715" s="22">
        <v>2509.4404</v>
      </c>
      <c r="K715" s="22">
        <v>2509.4404</v>
      </c>
      <c r="L715" s="22">
        <v>2509.4404</v>
      </c>
      <c r="M715" s="23">
        <v>101</v>
      </c>
      <c r="N715" s="19" t="s">
        <v>44</v>
      </c>
      <c r="O715" s="22">
        <v>35.85</v>
      </c>
      <c r="P715" s="22">
        <v>1E-3</v>
      </c>
      <c r="Q715" s="22">
        <v>1E-3</v>
      </c>
      <c r="R715" s="22">
        <v>315.61559999999997</v>
      </c>
      <c r="S715" s="22">
        <v>501.88810000000001</v>
      </c>
      <c r="T715" s="22">
        <v>1.0000000000000001E-5</v>
      </c>
      <c r="U715" s="22">
        <v>160.6551</v>
      </c>
      <c r="V715" s="22">
        <v>11.069000000000001</v>
      </c>
      <c r="W715" s="22">
        <v>1E-3</v>
      </c>
      <c r="X715" s="22">
        <v>1E-3</v>
      </c>
      <c r="Y715" s="22">
        <v>40</v>
      </c>
      <c r="Z715" s="22">
        <v>47</v>
      </c>
      <c r="AA715" s="22">
        <v>1E-3</v>
      </c>
      <c r="AB715" s="22">
        <v>0</v>
      </c>
      <c r="AC715" s="22">
        <v>1E-3</v>
      </c>
      <c r="AD715" s="22">
        <v>13</v>
      </c>
      <c r="AE715" s="24">
        <v>100.00400000000002</v>
      </c>
      <c r="AF715" s="19" t="s">
        <v>64</v>
      </c>
      <c r="AG715" s="25">
        <v>0.45800000000000002</v>
      </c>
      <c r="AH715" s="22">
        <v>1615829.88</v>
      </c>
      <c r="AI715" s="22">
        <v>4793472.2699999996</v>
      </c>
      <c r="AJ715" s="22">
        <v>6409302.1499999994</v>
      </c>
      <c r="AK715" s="21" t="s">
        <v>2455</v>
      </c>
      <c r="AL715" s="21" t="s">
        <v>2534</v>
      </c>
      <c r="AM715" s="26" t="s">
        <v>48</v>
      </c>
      <c r="AN715" s="27">
        <v>0</v>
      </c>
      <c r="AS715">
        <f t="shared" si="22"/>
        <v>5203</v>
      </c>
      <c r="AT715" t="str">
        <f t="shared" si="23"/>
        <v>Região Rural do Centro de Zona de Campos Belos</v>
      </c>
      <c r="BE715">
        <v>2103703</v>
      </c>
      <c r="BF715">
        <v>21</v>
      </c>
      <c r="BG715" t="s">
        <v>11605</v>
      </c>
      <c r="BH715" t="s">
        <v>11606</v>
      </c>
      <c r="BI715" t="s">
        <v>11359</v>
      </c>
      <c r="BJ715" t="s">
        <v>11847</v>
      </c>
      <c r="BK715">
        <v>2102</v>
      </c>
      <c r="BL715" t="s">
        <v>11832</v>
      </c>
      <c r="BM715" t="s">
        <v>11833</v>
      </c>
    </row>
    <row r="716" spans="1:65" x14ac:dyDescent="0.25">
      <c r="A716" s="17" t="s">
        <v>2313</v>
      </c>
      <c r="B716" s="18">
        <v>1</v>
      </c>
      <c r="C716" s="19" t="s">
        <v>2535</v>
      </c>
      <c r="D716" s="20" t="s">
        <v>2321</v>
      </c>
      <c r="E716" s="20" t="s">
        <v>2493</v>
      </c>
      <c r="F716" s="21">
        <v>5207907</v>
      </c>
      <c r="G716" s="20" t="s">
        <v>2536</v>
      </c>
      <c r="H716" s="22">
        <v>1800</v>
      </c>
      <c r="I716" s="22">
        <v>2331.9</v>
      </c>
      <c r="J716" s="22">
        <v>2331.982</v>
      </c>
      <c r="K716" s="22">
        <v>1800</v>
      </c>
      <c r="L716" s="22">
        <v>1800</v>
      </c>
      <c r="M716" s="23">
        <v>60</v>
      </c>
      <c r="N716" s="19" t="s">
        <v>44</v>
      </c>
      <c r="O716" s="22">
        <v>25.71</v>
      </c>
      <c r="P716" s="22">
        <v>0</v>
      </c>
      <c r="Q716" s="22">
        <v>0</v>
      </c>
      <c r="R716" s="22">
        <v>180</v>
      </c>
      <c r="S716" s="22">
        <v>360</v>
      </c>
      <c r="T716" s="22">
        <v>0</v>
      </c>
      <c r="U716" s="22">
        <v>656</v>
      </c>
      <c r="V716" s="22">
        <v>4</v>
      </c>
      <c r="W716" s="22">
        <v>0</v>
      </c>
      <c r="X716" s="22">
        <v>0</v>
      </c>
      <c r="Y716" s="22">
        <v>60</v>
      </c>
      <c r="Z716" s="22">
        <v>0</v>
      </c>
      <c r="AA716" s="22">
        <v>0</v>
      </c>
      <c r="AB716" s="22">
        <v>20</v>
      </c>
      <c r="AC716" s="22">
        <v>0</v>
      </c>
      <c r="AD716" s="22">
        <v>0</v>
      </c>
      <c r="AE716" s="24">
        <v>80</v>
      </c>
      <c r="AF716" s="19" t="s">
        <v>64</v>
      </c>
      <c r="AG716" s="25">
        <v>0.56799999999999995</v>
      </c>
      <c r="AH716" s="22">
        <v>137462.82</v>
      </c>
      <c r="AI716" s="22">
        <v>414000</v>
      </c>
      <c r="AJ716" s="22">
        <v>551462.82000000007</v>
      </c>
      <c r="AK716" s="21" t="s">
        <v>2507</v>
      </c>
      <c r="AL716" s="21" t="s">
        <v>2537</v>
      </c>
      <c r="AM716" s="26" t="s">
        <v>48</v>
      </c>
      <c r="AN716" s="27">
        <v>0</v>
      </c>
      <c r="AS716">
        <f t="shared" si="22"/>
        <v>5203</v>
      </c>
      <c r="AT716" t="str">
        <f t="shared" si="23"/>
        <v>Região Rural do Centro de Zona de Campos Belos</v>
      </c>
      <c r="BE716">
        <v>2104909</v>
      </c>
      <c r="BF716">
        <v>21</v>
      </c>
      <c r="BG716" t="s">
        <v>11605</v>
      </c>
      <c r="BH716" t="s">
        <v>11606</v>
      </c>
      <c r="BI716" t="s">
        <v>11359</v>
      </c>
      <c r="BJ716" t="s">
        <v>11848</v>
      </c>
      <c r="BK716">
        <v>2102</v>
      </c>
      <c r="BL716" t="s">
        <v>11832</v>
      </c>
      <c r="BM716" t="s">
        <v>11833</v>
      </c>
    </row>
    <row r="717" spans="1:65" x14ac:dyDescent="0.25">
      <c r="A717" s="17" t="s">
        <v>2313</v>
      </c>
      <c r="B717" s="18">
        <v>1</v>
      </c>
      <c r="C717" s="19" t="s">
        <v>2538</v>
      </c>
      <c r="D717" s="20" t="s">
        <v>2321</v>
      </c>
      <c r="E717" s="20" t="s">
        <v>2493</v>
      </c>
      <c r="F717" s="21">
        <v>5207907</v>
      </c>
      <c r="G717" s="20" t="s">
        <v>2539</v>
      </c>
      <c r="H717" s="22">
        <v>435.79090000000002</v>
      </c>
      <c r="I717" s="22">
        <v>435.07</v>
      </c>
      <c r="J717" s="22">
        <v>435.04</v>
      </c>
      <c r="K717" s="22">
        <v>435.79090000000002</v>
      </c>
      <c r="L717" s="22">
        <v>435.04</v>
      </c>
      <c r="M717" s="23">
        <v>16</v>
      </c>
      <c r="N717" s="19" t="s">
        <v>44</v>
      </c>
      <c r="O717" s="22">
        <v>6.21</v>
      </c>
      <c r="P717" s="22">
        <v>100</v>
      </c>
      <c r="Q717" s="22">
        <v>80.900000000000006</v>
      </c>
      <c r="R717" s="22">
        <v>29.91</v>
      </c>
      <c r="S717" s="22">
        <v>97.23</v>
      </c>
      <c r="T717" s="22">
        <v>306.05</v>
      </c>
      <c r="U717" s="22">
        <v>1.0000000000000001E-5</v>
      </c>
      <c r="V717" s="22">
        <v>1.85</v>
      </c>
      <c r="W717" s="22">
        <v>1E-3</v>
      </c>
      <c r="X717" s="22">
        <v>1E-3</v>
      </c>
      <c r="Y717" s="22">
        <v>38.32</v>
      </c>
      <c r="Z717" s="22">
        <v>33.28</v>
      </c>
      <c r="AA717" s="22">
        <v>1E-3</v>
      </c>
      <c r="AB717" s="22">
        <v>1E-3</v>
      </c>
      <c r="AC717" s="22">
        <v>1E-3</v>
      </c>
      <c r="AD717" s="22">
        <v>28.4</v>
      </c>
      <c r="AE717" s="24">
        <v>100.00500000000002</v>
      </c>
      <c r="AF717" s="19" t="s">
        <v>44</v>
      </c>
      <c r="AG717" s="25">
        <v>0.42699999999999999</v>
      </c>
      <c r="AH717" s="22">
        <v>155320.92000000001</v>
      </c>
      <c r="AI717" s="22">
        <v>921963.57</v>
      </c>
      <c r="AJ717" s="22">
        <v>1077284.49</v>
      </c>
      <c r="AK717" s="21" t="s">
        <v>2540</v>
      </c>
      <c r="AL717" s="21" t="s">
        <v>545</v>
      </c>
      <c r="AM717" s="26" t="s">
        <v>48</v>
      </c>
      <c r="AN717" s="27">
        <v>0</v>
      </c>
      <c r="AS717">
        <f t="shared" si="22"/>
        <v>5203</v>
      </c>
      <c r="AT717" t="str">
        <f t="shared" si="23"/>
        <v>Região Rural do Centro de Zona de Campos Belos</v>
      </c>
      <c r="BE717">
        <v>2105104</v>
      </c>
      <c r="BF717">
        <v>21</v>
      </c>
      <c r="BG717" t="s">
        <v>11605</v>
      </c>
      <c r="BH717" t="s">
        <v>11606</v>
      </c>
      <c r="BI717" t="s">
        <v>11359</v>
      </c>
      <c r="BJ717" t="s">
        <v>11849</v>
      </c>
      <c r="BK717">
        <v>2102</v>
      </c>
      <c r="BL717" t="s">
        <v>11832</v>
      </c>
      <c r="BM717" t="s">
        <v>11833</v>
      </c>
    </row>
    <row r="718" spans="1:65" x14ac:dyDescent="0.25">
      <c r="A718" s="17" t="s">
        <v>2313</v>
      </c>
      <c r="B718" s="18">
        <v>1</v>
      </c>
      <c r="C718" s="19" t="s">
        <v>2541</v>
      </c>
      <c r="D718" s="20" t="s">
        <v>2321</v>
      </c>
      <c r="E718" s="20" t="s">
        <v>2493</v>
      </c>
      <c r="F718" s="21">
        <v>5207907</v>
      </c>
      <c r="G718" s="20" t="s">
        <v>2542</v>
      </c>
      <c r="H718" s="22">
        <v>2106.8939</v>
      </c>
      <c r="I718" s="22">
        <v>2106.8939</v>
      </c>
      <c r="J718" s="22">
        <v>2106.8939</v>
      </c>
      <c r="K718" s="22">
        <v>1.0000000000000001E-5</v>
      </c>
      <c r="L718" s="22">
        <v>2106.8939</v>
      </c>
      <c r="M718" s="23">
        <v>71</v>
      </c>
      <c r="N718" s="19" t="s">
        <v>44</v>
      </c>
      <c r="O718" s="22">
        <v>30.1</v>
      </c>
      <c r="P718" s="22">
        <v>70</v>
      </c>
      <c r="Q718" s="22">
        <v>100</v>
      </c>
      <c r="R718" s="22">
        <v>48.920999999999999</v>
      </c>
      <c r="S718" s="22">
        <v>419.14400000000001</v>
      </c>
      <c r="T718" s="22">
        <v>1137.3040000000001</v>
      </c>
      <c r="U718" s="22">
        <v>487.42059999999998</v>
      </c>
      <c r="V718" s="22">
        <v>14.1043</v>
      </c>
      <c r="W718" s="22">
        <v>0</v>
      </c>
      <c r="X718" s="22">
        <v>44</v>
      </c>
      <c r="Y718" s="22">
        <v>52.1</v>
      </c>
      <c r="Z718" s="22">
        <v>0</v>
      </c>
      <c r="AA718" s="22">
        <v>0</v>
      </c>
      <c r="AB718" s="22">
        <v>0</v>
      </c>
      <c r="AC718" s="22">
        <v>0</v>
      </c>
      <c r="AD718" s="22">
        <v>3.9</v>
      </c>
      <c r="AE718" s="24">
        <v>100</v>
      </c>
      <c r="AF718" s="19" t="s">
        <v>65</v>
      </c>
      <c r="AG718" s="25">
        <v>0.60699999999999998</v>
      </c>
      <c r="AH718" s="22">
        <v>1597437.5</v>
      </c>
      <c r="AI718" s="22">
        <v>7718479.3899999997</v>
      </c>
      <c r="AJ718" s="22">
        <v>9315916.8900000006</v>
      </c>
      <c r="AK718" s="21" t="s">
        <v>48</v>
      </c>
      <c r="AL718" s="21" t="s">
        <v>2543</v>
      </c>
      <c r="AM718" s="26" t="s">
        <v>48</v>
      </c>
      <c r="AN718" s="27">
        <v>0</v>
      </c>
      <c r="AS718">
        <f t="shared" si="22"/>
        <v>5203</v>
      </c>
      <c r="AT718" t="str">
        <f t="shared" si="23"/>
        <v>Região Rural do Centro de Zona de Campos Belos</v>
      </c>
      <c r="BE718">
        <v>2105401</v>
      </c>
      <c r="BF718">
        <v>21</v>
      </c>
      <c r="BG718" t="s">
        <v>11605</v>
      </c>
      <c r="BH718" t="s">
        <v>11606</v>
      </c>
      <c r="BI718" t="s">
        <v>11359</v>
      </c>
      <c r="BJ718" t="s">
        <v>11850</v>
      </c>
      <c r="BK718">
        <v>2102</v>
      </c>
      <c r="BL718" t="s">
        <v>11832</v>
      </c>
      <c r="BM718" t="s">
        <v>11833</v>
      </c>
    </row>
    <row r="719" spans="1:65" x14ac:dyDescent="0.25">
      <c r="A719" s="17" t="s">
        <v>2313</v>
      </c>
      <c r="B719" s="18">
        <v>1</v>
      </c>
      <c r="C719" s="19" t="s">
        <v>2544</v>
      </c>
      <c r="D719" s="20" t="s">
        <v>2321</v>
      </c>
      <c r="E719" s="20" t="s">
        <v>2493</v>
      </c>
      <c r="F719" s="21">
        <v>5207907</v>
      </c>
      <c r="G719" s="20" t="s">
        <v>2545</v>
      </c>
      <c r="H719" s="22">
        <v>2568.7098999999998</v>
      </c>
      <c r="I719" s="22">
        <v>2568.7098999999998</v>
      </c>
      <c r="J719" s="22">
        <v>2580.6381000000001</v>
      </c>
      <c r="K719" s="22">
        <v>2568.6381000000001</v>
      </c>
      <c r="L719" s="22">
        <v>2568.7098999999998</v>
      </c>
      <c r="M719" s="23">
        <v>113</v>
      </c>
      <c r="N719" s="19" t="s">
        <v>44</v>
      </c>
      <c r="O719" s="22">
        <v>36.869999999999997</v>
      </c>
      <c r="P719" s="22">
        <v>97.6</v>
      </c>
      <c r="Q719" s="22">
        <v>71.55</v>
      </c>
      <c r="R719" s="22">
        <v>76.978800000000007</v>
      </c>
      <c r="S719" s="22">
        <v>789.47220000000004</v>
      </c>
      <c r="T719" s="22">
        <v>1670.6614999999999</v>
      </c>
      <c r="U719" s="22">
        <v>41.15</v>
      </c>
      <c r="V719" s="22">
        <v>22.375599999999999</v>
      </c>
      <c r="W719" s="22">
        <v>1E-3</v>
      </c>
      <c r="X719" s="22">
        <v>1E-3</v>
      </c>
      <c r="Y719" s="22">
        <v>63.9</v>
      </c>
      <c r="Z719" s="22">
        <v>2.4</v>
      </c>
      <c r="AA719" s="22">
        <v>1E-3</v>
      </c>
      <c r="AB719" s="22">
        <v>1E-3</v>
      </c>
      <c r="AC719" s="22">
        <v>1E-3</v>
      </c>
      <c r="AD719" s="22">
        <v>33.700000000000003</v>
      </c>
      <c r="AE719" s="24">
        <v>100.00500000000002</v>
      </c>
      <c r="AF719" s="19" t="s">
        <v>64</v>
      </c>
      <c r="AG719" s="25">
        <v>0.56599999999999995</v>
      </c>
      <c r="AH719" s="22">
        <v>1659392.67</v>
      </c>
      <c r="AI719" s="22">
        <v>4144767.55</v>
      </c>
      <c r="AJ719" s="22">
        <v>5804160.2199999997</v>
      </c>
      <c r="AK719" s="21" t="s">
        <v>1350</v>
      </c>
      <c r="AL719" s="21" t="s">
        <v>597</v>
      </c>
      <c r="AM719" s="26" t="s">
        <v>48</v>
      </c>
      <c r="AN719" s="27">
        <v>0</v>
      </c>
      <c r="AS719">
        <f t="shared" si="22"/>
        <v>5203</v>
      </c>
      <c r="AT719" t="str">
        <f t="shared" si="23"/>
        <v>Região Rural do Centro de Zona de Campos Belos</v>
      </c>
      <c r="BE719">
        <v>2106508</v>
      </c>
      <c r="BF719">
        <v>21</v>
      </c>
      <c r="BG719" t="s">
        <v>11605</v>
      </c>
      <c r="BH719" t="s">
        <v>11606</v>
      </c>
      <c r="BI719" t="s">
        <v>11359</v>
      </c>
      <c r="BJ719" t="s">
        <v>11851</v>
      </c>
      <c r="BK719">
        <v>2102</v>
      </c>
      <c r="BL719" t="s">
        <v>11832</v>
      </c>
      <c r="BM719" t="s">
        <v>11833</v>
      </c>
    </row>
    <row r="720" spans="1:65" x14ac:dyDescent="0.25">
      <c r="A720" s="17" t="s">
        <v>2313</v>
      </c>
      <c r="B720" s="18">
        <v>1</v>
      </c>
      <c r="C720" s="19" t="s">
        <v>2546</v>
      </c>
      <c r="D720" s="20" t="s">
        <v>2321</v>
      </c>
      <c r="E720" s="20" t="s">
        <v>2493</v>
      </c>
      <c r="F720" s="21">
        <v>5207907</v>
      </c>
      <c r="G720" s="20" t="s">
        <v>2547</v>
      </c>
      <c r="H720" s="22">
        <v>3993.7572</v>
      </c>
      <c r="I720" s="22">
        <v>3993.7572</v>
      </c>
      <c r="J720" s="22">
        <v>3993.7572</v>
      </c>
      <c r="K720" s="22">
        <v>3993.7572</v>
      </c>
      <c r="L720" s="22">
        <v>3993.7572</v>
      </c>
      <c r="M720" s="23">
        <v>178</v>
      </c>
      <c r="N720" s="19" t="s">
        <v>44</v>
      </c>
      <c r="O720" s="22">
        <v>57.05</v>
      </c>
      <c r="P720" s="22">
        <v>1E-3</v>
      </c>
      <c r="Q720" s="22">
        <v>1E-3</v>
      </c>
      <c r="R720" s="22">
        <v>106.53749999999999</v>
      </c>
      <c r="S720" s="22">
        <v>801.82600000000002</v>
      </c>
      <c r="T720" s="22">
        <v>1.0000000000000001E-5</v>
      </c>
      <c r="U720" s="22">
        <v>158.14009999999999</v>
      </c>
      <c r="V720" s="22">
        <v>52.214799999999997</v>
      </c>
      <c r="W720" s="22">
        <v>1E-3</v>
      </c>
      <c r="X720" s="22">
        <v>1E-3</v>
      </c>
      <c r="Y720" s="22">
        <v>40</v>
      </c>
      <c r="Z720" s="22">
        <v>50</v>
      </c>
      <c r="AA720" s="22">
        <v>1E-3</v>
      </c>
      <c r="AB720" s="22">
        <v>6</v>
      </c>
      <c r="AC720" s="22">
        <v>1E-3</v>
      </c>
      <c r="AD720" s="22">
        <v>4</v>
      </c>
      <c r="AE720" s="24">
        <v>100.00400000000002</v>
      </c>
      <c r="AF720" s="19" t="s">
        <v>64</v>
      </c>
      <c r="AG720" s="25">
        <v>0.47699999999999998</v>
      </c>
      <c r="AH720" s="22">
        <v>2485981.27</v>
      </c>
      <c r="AI720" s="22">
        <v>7843656.2999999998</v>
      </c>
      <c r="AJ720" s="22">
        <v>10329637.57</v>
      </c>
      <c r="AK720" s="21" t="s">
        <v>2548</v>
      </c>
      <c r="AL720" s="21" t="s">
        <v>2534</v>
      </c>
      <c r="AM720" s="26" t="s">
        <v>48</v>
      </c>
      <c r="AN720" s="27">
        <v>0</v>
      </c>
      <c r="AS720">
        <f t="shared" si="22"/>
        <v>5203</v>
      </c>
      <c r="AT720" t="str">
        <f t="shared" si="23"/>
        <v>Região Rural do Centro de Zona de Campos Belos</v>
      </c>
      <c r="BE720">
        <v>2106755</v>
      </c>
      <c r="BF720">
        <v>21</v>
      </c>
      <c r="BG720" t="s">
        <v>11605</v>
      </c>
      <c r="BH720" t="s">
        <v>11606</v>
      </c>
      <c r="BI720" t="s">
        <v>11359</v>
      </c>
      <c r="BJ720" t="s">
        <v>11852</v>
      </c>
      <c r="BK720">
        <v>2102</v>
      </c>
      <c r="BL720" t="s">
        <v>11832</v>
      </c>
      <c r="BM720" t="s">
        <v>11833</v>
      </c>
    </row>
    <row r="721" spans="1:65" x14ac:dyDescent="0.25">
      <c r="A721" s="17" t="s">
        <v>2313</v>
      </c>
      <c r="B721" s="18">
        <v>1</v>
      </c>
      <c r="C721" s="19" t="s">
        <v>2549</v>
      </c>
      <c r="D721" s="20" t="s">
        <v>2321</v>
      </c>
      <c r="E721" s="20" t="s">
        <v>2493</v>
      </c>
      <c r="F721" s="21">
        <v>5207907</v>
      </c>
      <c r="G721" s="20" t="s">
        <v>2550</v>
      </c>
      <c r="H721" s="22">
        <v>6080.1765999999998</v>
      </c>
      <c r="I721" s="22">
        <v>6080.1765999999998</v>
      </c>
      <c r="J721" s="22">
        <v>6391.5726000000004</v>
      </c>
      <c r="K721" s="22">
        <v>6080.1765999999998</v>
      </c>
      <c r="L721" s="22">
        <v>6080.1765999999998</v>
      </c>
      <c r="M721" s="23">
        <v>232</v>
      </c>
      <c r="N721" s="19" t="s">
        <v>44</v>
      </c>
      <c r="O721" s="22">
        <v>91.31</v>
      </c>
      <c r="P721" s="22">
        <v>91.13</v>
      </c>
      <c r="Q721" s="22">
        <v>79.97</v>
      </c>
      <c r="R721" s="22">
        <v>530.57000000000005</v>
      </c>
      <c r="S721" s="22">
        <v>1316.03</v>
      </c>
      <c r="T721" s="22">
        <v>4070.35</v>
      </c>
      <c r="U721" s="22">
        <v>396.07</v>
      </c>
      <c r="V721" s="22">
        <v>78.55</v>
      </c>
      <c r="W721" s="22">
        <v>1E-3</v>
      </c>
      <c r="X721" s="22">
        <v>1E-3</v>
      </c>
      <c r="Y721" s="22">
        <v>31.12</v>
      </c>
      <c r="Z721" s="22">
        <v>26.82</v>
      </c>
      <c r="AA721" s="22">
        <v>1E-3</v>
      </c>
      <c r="AB721" s="22">
        <v>29.24</v>
      </c>
      <c r="AC721" s="22">
        <v>6.16</v>
      </c>
      <c r="AD721" s="22">
        <v>6.66</v>
      </c>
      <c r="AE721" s="24">
        <v>100.00299999999999</v>
      </c>
      <c r="AF721" s="19" t="s">
        <v>44</v>
      </c>
      <c r="AG721" s="25">
        <v>0.4214</v>
      </c>
      <c r="AH721" s="22">
        <v>2496399.39</v>
      </c>
      <c r="AI721" s="22">
        <v>12670865.810000001</v>
      </c>
      <c r="AJ721" s="22">
        <v>15167265.200000001</v>
      </c>
      <c r="AK721" s="21" t="s">
        <v>1557</v>
      </c>
      <c r="AL721" s="21" t="s">
        <v>545</v>
      </c>
      <c r="AM721" s="26" t="s">
        <v>48</v>
      </c>
      <c r="AN721" s="27">
        <v>0</v>
      </c>
      <c r="AS721">
        <f t="shared" si="22"/>
        <v>5203</v>
      </c>
      <c r="AT721" t="str">
        <f t="shared" si="23"/>
        <v>Região Rural do Centro de Zona de Campos Belos</v>
      </c>
      <c r="BE721">
        <v>2106805</v>
      </c>
      <c r="BF721">
        <v>21</v>
      </c>
      <c r="BG721" t="s">
        <v>11605</v>
      </c>
      <c r="BH721" t="s">
        <v>11606</v>
      </c>
      <c r="BI721" t="s">
        <v>11359</v>
      </c>
      <c r="BJ721" t="s">
        <v>11853</v>
      </c>
      <c r="BK721">
        <v>2102</v>
      </c>
      <c r="BL721" t="s">
        <v>11832</v>
      </c>
      <c r="BM721" t="s">
        <v>11833</v>
      </c>
    </row>
    <row r="722" spans="1:65" x14ac:dyDescent="0.25">
      <c r="A722" s="17" t="s">
        <v>2313</v>
      </c>
      <c r="B722" s="18">
        <v>1</v>
      </c>
      <c r="C722" s="19" t="s">
        <v>2551</v>
      </c>
      <c r="D722" s="20" t="s">
        <v>2321</v>
      </c>
      <c r="E722" s="20" t="s">
        <v>2493</v>
      </c>
      <c r="F722" s="21">
        <v>5207907</v>
      </c>
      <c r="G722" s="20" t="s">
        <v>2552</v>
      </c>
      <c r="H722" s="22">
        <v>2042.78</v>
      </c>
      <c r="I722" s="22">
        <v>2042.78</v>
      </c>
      <c r="J722" s="22">
        <v>2157.81</v>
      </c>
      <c r="K722" s="22">
        <v>2042.7805000000001</v>
      </c>
      <c r="L722" s="22">
        <v>2042.78</v>
      </c>
      <c r="M722" s="23">
        <v>85</v>
      </c>
      <c r="N722" s="19" t="s">
        <v>44</v>
      </c>
      <c r="O722" s="22"/>
      <c r="P722" s="22">
        <v>1E-3</v>
      </c>
      <c r="Q722" s="22">
        <v>1E-3</v>
      </c>
      <c r="R722" s="22">
        <v>442.51</v>
      </c>
      <c r="S722" s="22">
        <v>413.64</v>
      </c>
      <c r="T722" s="22">
        <v>1.0000000000000001E-5</v>
      </c>
      <c r="U722" s="22">
        <v>361.6</v>
      </c>
      <c r="V722" s="22">
        <v>13.4</v>
      </c>
      <c r="W722" s="22">
        <v>0</v>
      </c>
      <c r="X722" s="22">
        <v>1E-3</v>
      </c>
      <c r="Y722" s="22">
        <v>53</v>
      </c>
      <c r="Z722" s="22">
        <v>8</v>
      </c>
      <c r="AA722" s="22">
        <v>1</v>
      </c>
      <c r="AB722" s="22">
        <v>1E-3</v>
      </c>
      <c r="AC722" s="22">
        <v>1</v>
      </c>
      <c r="AD722" s="22">
        <v>37</v>
      </c>
      <c r="AE722" s="24">
        <v>100.002</v>
      </c>
      <c r="AF722" s="19" t="s">
        <v>65</v>
      </c>
      <c r="AG722" s="25">
        <v>0.48299999999999998</v>
      </c>
      <c r="AH722" s="22">
        <v>698249.1</v>
      </c>
      <c r="AI722" s="22">
        <v>1845348.56</v>
      </c>
      <c r="AJ722" s="22">
        <v>2543597.66</v>
      </c>
      <c r="AK722" s="21" t="s">
        <v>2223</v>
      </c>
      <c r="AL722" s="21" t="s">
        <v>2553</v>
      </c>
      <c r="AM722" s="26" t="s">
        <v>48</v>
      </c>
      <c r="AN722" s="27">
        <v>0</v>
      </c>
      <c r="AS722">
        <f t="shared" si="22"/>
        <v>5203</v>
      </c>
      <c r="AT722" t="str">
        <f t="shared" si="23"/>
        <v>Região Rural do Centro de Zona de Campos Belos</v>
      </c>
      <c r="BE722">
        <v>2107100</v>
      </c>
      <c r="BF722">
        <v>21</v>
      </c>
      <c r="BG722" t="s">
        <v>11605</v>
      </c>
      <c r="BH722" t="s">
        <v>11606</v>
      </c>
      <c r="BI722" t="s">
        <v>11359</v>
      </c>
      <c r="BJ722" t="s">
        <v>11854</v>
      </c>
      <c r="BK722">
        <v>2102</v>
      </c>
      <c r="BL722" t="s">
        <v>11832</v>
      </c>
      <c r="BM722" t="s">
        <v>11833</v>
      </c>
    </row>
    <row r="723" spans="1:65" x14ac:dyDescent="0.25">
      <c r="A723" s="17" t="s">
        <v>2313</v>
      </c>
      <c r="B723" s="18">
        <v>1</v>
      </c>
      <c r="C723" s="19" t="s">
        <v>2554</v>
      </c>
      <c r="D723" s="20" t="s">
        <v>2321</v>
      </c>
      <c r="E723" s="20" t="s">
        <v>2493</v>
      </c>
      <c r="F723" s="21">
        <v>5207907</v>
      </c>
      <c r="G723" s="20" t="s">
        <v>2555</v>
      </c>
      <c r="H723" s="22">
        <v>3004.3416000000002</v>
      </c>
      <c r="I723" s="22">
        <v>3004.3416000000002</v>
      </c>
      <c r="J723" s="22">
        <v>3004.3416000000002</v>
      </c>
      <c r="K723" s="22">
        <v>3004.3416000000002</v>
      </c>
      <c r="L723" s="22">
        <v>3004.3416000000002</v>
      </c>
      <c r="M723" s="23">
        <v>141</v>
      </c>
      <c r="N723" s="19" t="s">
        <v>44</v>
      </c>
      <c r="O723" s="22">
        <v>42.92</v>
      </c>
      <c r="P723" s="22">
        <v>1E-3</v>
      </c>
      <c r="Q723" s="22">
        <v>1E-3</v>
      </c>
      <c r="R723" s="22">
        <v>52.197899999999997</v>
      </c>
      <c r="S723" s="22">
        <v>600.87429999999995</v>
      </c>
      <c r="T723" s="22">
        <v>1.0000000000000001E-5</v>
      </c>
      <c r="U723" s="22">
        <v>312.66649999999998</v>
      </c>
      <c r="V723" s="22">
        <v>10.188000000000001</v>
      </c>
      <c r="W723" s="22">
        <v>1E-3</v>
      </c>
      <c r="X723" s="22">
        <v>1E-3</v>
      </c>
      <c r="Y723" s="22">
        <v>40</v>
      </c>
      <c r="Z723" s="22">
        <v>55</v>
      </c>
      <c r="AA723" s="22">
        <v>1E-3</v>
      </c>
      <c r="AB723" s="22">
        <v>3</v>
      </c>
      <c r="AC723" s="22">
        <v>1E-3</v>
      </c>
      <c r="AD723" s="22">
        <v>2</v>
      </c>
      <c r="AE723" s="24">
        <v>100.00400000000002</v>
      </c>
      <c r="AF723" s="19" t="s">
        <v>64</v>
      </c>
      <c r="AG723" s="25">
        <v>0.49099999999999999</v>
      </c>
      <c r="AH723" s="22">
        <v>1693710.87</v>
      </c>
      <c r="AI723" s="22">
        <v>5993453.6799999997</v>
      </c>
      <c r="AJ723" s="22">
        <v>7687164.5499999998</v>
      </c>
      <c r="AK723" s="21" t="s">
        <v>2556</v>
      </c>
      <c r="AL723" s="21" t="s">
        <v>2534</v>
      </c>
      <c r="AM723" s="26" t="s">
        <v>48</v>
      </c>
      <c r="AN723" s="27">
        <v>0</v>
      </c>
      <c r="AS723">
        <f t="shared" si="22"/>
        <v>5203</v>
      </c>
      <c r="AT723" t="str">
        <f t="shared" si="23"/>
        <v>Região Rural do Centro de Zona de Campos Belos</v>
      </c>
      <c r="BE723">
        <v>2107209</v>
      </c>
      <c r="BF723">
        <v>21</v>
      </c>
      <c r="BG723" t="s">
        <v>11605</v>
      </c>
      <c r="BH723" t="s">
        <v>11606</v>
      </c>
      <c r="BI723" t="s">
        <v>11359</v>
      </c>
      <c r="BJ723" t="s">
        <v>11855</v>
      </c>
      <c r="BK723">
        <v>2102</v>
      </c>
      <c r="BL723" t="s">
        <v>11832</v>
      </c>
      <c r="BM723" t="s">
        <v>11833</v>
      </c>
    </row>
    <row r="724" spans="1:65" x14ac:dyDescent="0.25">
      <c r="A724" s="17" t="s">
        <v>2313</v>
      </c>
      <c r="B724" s="18">
        <v>1</v>
      </c>
      <c r="C724" s="19" t="s">
        <v>2557</v>
      </c>
      <c r="D724" s="20" t="s">
        <v>2321</v>
      </c>
      <c r="E724" s="20" t="s">
        <v>2493</v>
      </c>
      <c r="F724" s="21">
        <v>5207907</v>
      </c>
      <c r="G724" s="20" t="s">
        <v>2558</v>
      </c>
      <c r="H724" s="22">
        <v>1800.296</v>
      </c>
      <c r="I724" s="22">
        <v>1968.4</v>
      </c>
      <c r="J724" s="22">
        <v>1968.4382000000001</v>
      </c>
      <c r="K724" s="22">
        <v>1800.296</v>
      </c>
      <c r="L724" s="22">
        <v>1800.296</v>
      </c>
      <c r="M724" s="23">
        <v>60</v>
      </c>
      <c r="N724" s="19" t="s">
        <v>44</v>
      </c>
      <c r="O724" s="22">
        <v>28.12</v>
      </c>
      <c r="P724" s="22">
        <v>0</v>
      </c>
      <c r="Q724" s="22">
        <v>0</v>
      </c>
      <c r="R724" s="22">
        <v>180</v>
      </c>
      <c r="S724" s="22">
        <v>450</v>
      </c>
      <c r="T724" s="22">
        <v>400</v>
      </c>
      <c r="U724" s="22">
        <v>933.43799999999999</v>
      </c>
      <c r="V724" s="22">
        <v>5</v>
      </c>
      <c r="W724" s="22">
        <v>0</v>
      </c>
      <c r="X724" s="22">
        <v>0</v>
      </c>
      <c r="Y724" s="22">
        <v>60</v>
      </c>
      <c r="Z724" s="22">
        <v>0</v>
      </c>
      <c r="AA724" s="22">
        <v>0</v>
      </c>
      <c r="AB724" s="22">
        <v>20</v>
      </c>
      <c r="AC724" s="22">
        <v>0</v>
      </c>
      <c r="AD724" s="22">
        <v>20</v>
      </c>
      <c r="AE724" s="24">
        <v>100</v>
      </c>
      <c r="AF724" s="19" t="s">
        <v>64</v>
      </c>
      <c r="AG724" s="25">
        <v>0.56799999999999995</v>
      </c>
      <c r="AH724" s="22">
        <v>114159.4</v>
      </c>
      <c r="AI724" s="22">
        <v>414068.08</v>
      </c>
      <c r="AJ724" s="22">
        <v>528227.48</v>
      </c>
      <c r="AK724" s="21" t="s">
        <v>2507</v>
      </c>
      <c r="AL724" s="21" t="s">
        <v>644</v>
      </c>
      <c r="AM724" s="26" t="s">
        <v>48</v>
      </c>
      <c r="AN724" s="27">
        <v>0</v>
      </c>
      <c r="AS724">
        <f t="shared" si="22"/>
        <v>5203</v>
      </c>
      <c r="AT724" t="str">
        <f t="shared" si="23"/>
        <v>Região Rural do Centro de Zona de Campos Belos</v>
      </c>
      <c r="BE724">
        <v>2107456</v>
      </c>
      <c r="BF724">
        <v>21</v>
      </c>
      <c r="BG724" t="s">
        <v>11605</v>
      </c>
      <c r="BH724" t="s">
        <v>11606</v>
      </c>
      <c r="BI724" t="s">
        <v>11359</v>
      </c>
      <c r="BJ724" t="s">
        <v>11856</v>
      </c>
      <c r="BK724">
        <v>2102</v>
      </c>
      <c r="BL724" t="s">
        <v>11832</v>
      </c>
      <c r="BM724" t="s">
        <v>11833</v>
      </c>
    </row>
    <row r="725" spans="1:65" x14ac:dyDescent="0.25">
      <c r="A725" s="17" t="s">
        <v>2313</v>
      </c>
      <c r="B725" s="18">
        <v>1</v>
      </c>
      <c r="C725" s="19" t="s">
        <v>2559</v>
      </c>
      <c r="D725" s="20" t="s">
        <v>2321</v>
      </c>
      <c r="E725" s="20" t="s">
        <v>2493</v>
      </c>
      <c r="F725" s="21">
        <v>5207907</v>
      </c>
      <c r="G725" s="20" t="s">
        <v>2560</v>
      </c>
      <c r="H725" s="22">
        <v>2395.8000000000002</v>
      </c>
      <c r="I725" s="22">
        <v>2297.3811000000001</v>
      </c>
      <c r="J725" s="22">
        <v>2297.3811000000001</v>
      </c>
      <c r="K725" s="22">
        <v>2297.3811000000001</v>
      </c>
      <c r="L725" s="22">
        <v>2297.3811000000001</v>
      </c>
      <c r="M725" s="23">
        <v>83</v>
      </c>
      <c r="N725" s="19" t="s">
        <v>44</v>
      </c>
      <c r="O725" s="22"/>
      <c r="P725" s="22">
        <v>0</v>
      </c>
      <c r="Q725" s="22">
        <v>0</v>
      </c>
      <c r="R725" s="22">
        <v>229.738</v>
      </c>
      <c r="S725" s="22">
        <v>420</v>
      </c>
      <c r="T725" s="22">
        <v>0</v>
      </c>
      <c r="U725" s="22">
        <v>1050.643</v>
      </c>
      <c r="V725" s="22">
        <v>0</v>
      </c>
      <c r="W725" s="22">
        <v>0</v>
      </c>
      <c r="X725" s="22">
        <v>0</v>
      </c>
      <c r="Y725" s="22">
        <v>75</v>
      </c>
      <c r="Z725" s="22">
        <v>0</v>
      </c>
      <c r="AA725" s="22">
        <v>15</v>
      </c>
      <c r="AB725" s="22">
        <v>0</v>
      </c>
      <c r="AC725" s="22">
        <v>0</v>
      </c>
      <c r="AD725" s="22">
        <v>10</v>
      </c>
      <c r="AE725" s="24">
        <v>100</v>
      </c>
      <c r="AF725" s="19" t="s">
        <v>65</v>
      </c>
      <c r="AG725" s="25">
        <v>0.57399999999999995</v>
      </c>
      <c r="AH725" s="22">
        <v>268385.15999999997</v>
      </c>
      <c r="AI725" s="22">
        <v>495750.37</v>
      </c>
      <c r="AJ725" s="22">
        <v>764135.53</v>
      </c>
      <c r="AK725" s="21" t="s">
        <v>2490</v>
      </c>
      <c r="AL725" s="21" t="s">
        <v>2507</v>
      </c>
      <c r="AM725" s="26" t="s">
        <v>48</v>
      </c>
      <c r="AN725" s="27">
        <v>0</v>
      </c>
      <c r="AS725">
        <f t="shared" si="22"/>
        <v>5203</v>
      </c>
      <c r="AT725" t="str">
        <f t="shared" si="23"/>
        <v>Região Rural do Centro de Zona de Campos Belos</v>
      </c>
      <c r="BE725">
        <v>2107506</v>
      </c>
      <c r="BF725">
        <v>21</v>
      </c>
      <c r="BG725" t="s">
        <v>11605</v>
      </c>
      <c r="BH725" t="s">
        <v>11606</v>
      </c>
      <c r="BI725" t="s">
        <v>11359</v>
      </c>
      <c r="BJ725" t="s">
        <v>11857</v>
      </c>
      <c r="BK725">
        <v>2102</v>
      </c>
      <c r="BL725" t="s">
        <v>11832</v>
      </c>
      <c r="BM725" t="s">
        <v>11833</v>
      </c>
    </row>
    <row r="726" spans="1:65" x14ac:dyDescent="0.25">
      <c r="A726" s="17" t="s">
        <v>2313</v>
      </c>
      <c r="B726" s="18">
        <v>1</v>
      </c>
      <c r="C726" s="19" t="s">
        <v>2561</v>
      </c>
      <c r="D726" s="20" t="s">
        <v>2315</v>
      </c>
      <c r="E726" s="20" t="s">
        <v>2562</v>
      </c>
      <c r="F726" s="21">
        <v>5208004</v>
      </c>
      <c r="G726" s="20" t="s">
        <v>2563</v>
      </c>
      <c r="H726" s="22">
        <v>2580.0322999999999</v>
      </c>
      <c r="I726" s="22">
        <v>2655.9301</v>
      </c>
      <c r="J726" s="22">
        <v>2609.5122999999999</v>
      </c>
      <c r="K726" s="22">
        <v>2580.0322999999999</v>
      </c>
      <c r="L726" s="22">
        <v>2580.0322999999999</v>
      </c>
      <c r="M726" s="23">
        <v>60</v>
      </c>
      <c r="N726" s="19" t="s">
        <v>44</v>
      </c>
      <c r="O726" s="22">
        <v>66.400000000000006</v>
      </c>
      <c r="P726" s="22">
        <v>27.65</v>
      </c>
      <c r="Q726" s="22">
        <v>97.16</v>
      </c>
      <c r="R726" s="22">
        <v>87.731499999999997</v>
      </c>
      <c r="S726" s="22">
        <v>531.18610000000001</v>
      </c>
      <c r="T726" s="22">
        <v>1864.3568</v>
      </c>
      <c r="U726" s="22">
        <v>147.82140000000001</v>
      </c>
      <c r="V726" s="22">
        <v>24.834299999999999</v>
      </c>
      <c r="W726" s="22">
        <v>0</v>
      </c>
      <c r="X726" s="22">
        <v>0</v>
      </c>
      <c r="Y726" s="22">
        <v>55</v>
      </c>
      <c r="Z726" s="22">
        <v>0</v>
      </c>
      <c r="AA726" s="22">
        <v>10</v>
      </c>
      <c r="AB726" s="22">
        <v>10</v>
      </c>
      <c r="AC726" s="22">
        <v>20</v>
      </c>
      <c r="AD726" s="22">
        <v>5</v>
      </c>
      <c r="AE726" s="24">
        <v>100</v>
      </c>
      <c r="AF726" s="19" t="s">
        <v>64</v>
      </c>
      <c r="AG726" s="25">
        <v>0.32100000000000001</v>
      </c>
      <c r="AH726" s="22">
        <v>2478053.23</v>
      </c>
      <c r="AI726" s="22">
        <v>6954128.0199999996</v>
      </c>
      <c r="AJ726" s="22">
        <v>9432181.25</v>
      </c>
      <c r="AK726" s="21" t="s">
        <v>1026</v>
      </c>
      <c r="AL726" s="21" t="s">
        <v>2564</v>
      </c>
      <c r="AM726" s="26" t="s">
        <v>48</v>
      </c>
      <c r="AN726" s="27">
        <v>0</v>
      </c>
      <c r="AS726">
        <f t="shared" si="22"/>
        <v>5204</v>
      </c>
      <c r="AT726" t="str">
        <f t="shared" si="23"/>
        <v>Região Rural da Metrópole Nacional de Brasília</v>
      </c>
      <c r="BE726">
        <v>2107605</v>
      </c>
      <c r="BF726">
        <v>21</v>
      </c>
      <c r="BG726" t="s">
        <v>11605</v>
      </c>
      <c r="BH726" t="s">
        <v>11606</v>
      </c>
      <c r="BI726" t="s">
        <v>11359</v>
      </c>
      <c r="BJ726" t="s">
        <v>11858</v>
      </c>
      <c r="BK726">
        <v>2102</v>
      </c>
      <c r="BL726" t="s">
        <v>11832</v>
      </c>
      <c r="BM726" t="s">
        <v>11833</v>
      </c>
    </row>
    <row r="727" spans="1:65" x14ac:dyDescent="0.25">
      <c r="A727" s="17" t="s">
        <v>2313</v>
      </c>
      <c r="B727" s="18">
        <v>1</v>
      </c>
      <c r="C727" s="19" t="s">
        <v>2565</v>
      </c>
      <c r="D727" s="20" t="s">
        <v>2315</v>
      </c>
      <c r="E727" s="20" t="s">
        <v>2562</v>
      </c>
      <c r="F727" s="21">
        <v>5208004</v>
      </c>
      <c r="G727" s="20" t="s">
        <v>2566</v>
      </c>
      <c r="H727" s="22">
        <v>5557.77</v>
      </c>
      <c r="I727" s="22">
        <v>2778.1</v>
      </c>
      <c r="J727" s="22">
        <v>5829.98</v>
      </c>
      <c r="K727" s="22">
        <v>5557.7719999999999</v>
      </c>
      <c r="L727" s="22">
        <v>5557.77</v>
      </c>
      <c r="M727" s="23">
        <v>179</v>
      </c>
      <c r="N727" s="19" t="s">
        <v>44</v>
      </c>
      <c r="O727" s="22">
        <v>1E-3</v>
      </c>
      <c r="P727" s="22">
        <v>1E-3</v>
      </c>
      <c r="Q727" s="22">
        <v>1E-3</v>
      </c>
      <c r="R727" s="22">
        <v>116.24</v>
      </c>
      <c r="S727" s="22">
        <v>555.63</v>
      </c>
      <c r="T727" s="22">
        <v>16</v>
      </c>
      <c r="U727" s="22">
        <v>403.8</v>
      </c>
      <c r="V727" s="22">
        <v>1.0000000000000001E-5</v>
      </c>
      <c r="W727" s="22">
        <v>1E-3</v>
      </c>
      <c r="X727" s="22">
        <v>1E-3</v>
      </c>
      <c r="Y727" s="22">
        <v>20</v>
      </c>
      <c r="Z727" s="22">
        <v>10</v>
      </c>
      <c r="AA727" s="22">
        <v>45</v>
      </c>
      <c r="AB727" s="22">
        <v>1E-3</v>
      </c>
      <c r="AC727" s="22">
        <v>1E-3</v>
      </c>
      <c r="AD727" s="22">
        <v>25</v>
      </c>
      <c r="AE727" s="24">
        <v>100.004</v>
      </c>
      <c r="AF727" s="19" t="s">
        <v>65</v>
      </c>
      <c r="AG727" s="25">
        <v>0.45800000000000002</v>
      </c>
      <c r="AH727" s="22">
        <v>441478.5</v>
      </c>
      <c r="AI727" s="22">
        <v>2220885.69</v>
      </c>
      <c r="AJ727" s="22">
        <v>2662364.19</v>
      </c>
      <c r="AK727" s="21" t="s">
        <v>986</v>
      </c>
      <c r="AL727" s="21" t="s">
        <v>2567</v>
      </c>
      <c r="AM727" s="26" t="s">
        <v>48</v>
      </c>
      <c r="AN727" s="27">
        <v>0</v>
      </c>
      <c r="AS727">
        <f t="shared" si="22"/>
        <v>5204</v>
      </c>
      <c r="AT727" t="str">
        <f t="shared" si="23"/>
        <v>Região Rural da Metrópole Nacional de Brasília</v>
      </c>
      <c r="BE727">
        <v>2108256</v>
      </c>
      <c r="BF727">
        <v>21</v>
      </c>
      <c r="BG727" t="s">
        <v>11605</v>
      </c>
      <c r="BH727" t="s">
        <v>11606</v>
      </c>
      <c r="BI727" t="s">
        <v>11359</v>
      </c>
      <c r="BJ727" t="s">
        <v>11859</v>
      </c>
      <c r="BK727">
        <v>2102</v>
      </c>
      <c r="BL727" t="s">
        <v>11832</v>
      </c>
      <c r="BM727" t="s">
        <v>11833</v>
      </c>
    </row>
    <row r="728" spans="1:65" x14ac:dyDescent="0.25">
      <c r="A728" s="17" t="s">
        <v>2313</v>
      </c>
      <c r="B728" s="18">
        <v>1</v>
      </c>
      <c r="C728" s="19" t="s">
        <v>2568</v>
      </c>
      <c r="D728" s="20" t="s">
        <v>2315</v>
      </c>
      <c r="E728" s="20" t="s">
        <v>2562</v>
      </c>
      <c r="F728" s="21">
        <v>5208004</v>
      </c>
      <c r="G728" s="20" t="s">
        <v>2569</v>
      </c>
      <c r="H728" s="22">
        <v>2219.3557000000001</v>
      </c>
      <c r="I728" s="22">
        <v>2219.3557000000001</v>
      </c>
      <c r="J728" s="22">
        <v>2219.3557000000001</v>
      </c>
      <c r="K728" s="22">
        <v>2219.3557000000001</v>
      </c>
      <c r="L728" s="22">
        <v>2219.3557000000001</v>
      </c>
      <c r="M728" s="23">
        <v>89</v>
      </c>
      <c r="N728" s="19" t="s">
        <v>44</v>
      </c>
      <c r="O728" s="22">
        <v>55.48</v>
      </c>
      <c r="P728" s="22">
        <v>85.3</v>
      </c>
      <c r="Q728" s="22">
        <v>72.5</v>
      </c>
      <c r="R728" s="22">
        <v>330.70749999999998</v>
      </c>
      <c r="S728" s="22">
        <v>464.0745</v>
      </c>
      <c r="T728" s="22">
        <v>1.0000000000000001E-5</v>
      </c>
      <c r="U728" s="22">
        <v>207.16370000000001</v>
      </c>
      <c r="V728" s="22">
        <v>15.5</v>
      </c>
      <c r="W728" s="22">
        <v>1E-3</v>
      </c>
      <c r="X728" s="22">
        <v>1E-3</v>
      </c>
      <c r="Y728" s="22">
        <v>50</v>
      </c>
      <c r="Z728" s="22">
        <v>14.4</v>
      </c>
      <c r="AA728" s="22">
        <v>1E-3</v>
      </c>
      <c r="AB728" s="22">
        <v>20</v>
      </c>
      <c r="AC728" s="22">
        <v>1E-3</v>
      </c>
      <c r="AD728" s="22">
        <v>15.6</v>
      </c>
      <c r="AE728" s="24">
        <v>100.004</v>
      </c>
      <c r="AF728" s="19" t="s">
        <v>64</v>
      </c>
      <c r="AG728" s="25">
        <v>0.42899999999999999</v>
      </c>
      <c r="AH728" s="22">
        <v>1016398.33</v>
      </c>
      <c r="AI728" s="22">
        <v>5495679.5499999998</v>
      </c>
      <c r="AJ728" s="22">
        <v>6512077.8799999999</v>
      </c>
      <c r="AK728" s="21" t="s">
        <v>1557</v>
      </c>
      <c r="AL728" s="21" t="s">
        <v>2570</v>
      </c>
      <c r="AM728" s="26" t="s">
        <v>48</v>
      </c>
      <c r="AN728" s="27">
        <v>0</v>
      </c>
      <c r="AS728">
        <f t="shared" si="22"/>
        <v>5204</v>
      </c>
      <c r="AT728" t="str">
        <f t="shared" si="23"/>
        <v>Região Rural da Metrópole Nacional de Brasília</v>
      </c>
      <c r="BE728">
        <v>2108306</v>
      </c>
      <c r="BF728">
        <v>21</v>
      </c>
      <c r="BG728" t="s">
        <v>11605</v>
      </c>
      <c r="BH728" t="s">
        <v>11606</v>
      </c>
      <c r="BI728" t="s">
        <v>11359</v>
      </c>
      <c r="BJ728" t="s">
        <v>11860</v>
      </c>
      <c r="BK728">
        <v>2102</v>
      </c>
      <c r="BL728" t="s">
        <v>11832</v>
      </c>
      <c r="BM728" t="s">
        <v>11833</v>
      </c>
    </row>
    <row r="729" spans="1:65" x14ac:dyDescent="0.25">
      <c r="A729" s="17" t="s">
        <v>2313</v>
      </c>
      <c r="B729" s="18">
        <v>1</v>
      </c>
      <c r="C729" s="19" t="s">
        <v>2571</v>
      </c>
      <c r="D729" s="20" t="s">
        <v>2315</v>
      </c>
      <c r="E729" s="20" t="s">
        <v>2562</v>
      </c>
      <c r="F729" s="21">
        <v>5208004</v>
      </c>
      <c r="G729" s="20" t="s">
        <v>2572</v>
      </c>
      <c r="H729" s="22">
        <v>5959.0664999999999</v>
      </c>
      <c r="I729" s="22">
        <v>5959.0664999999999</v>
      </c>
      <c r="J729" s="22">
        <v>5959.0664999999999</v>
      </c>
      <c r="K729" s="22">
        <v>5959.0664999999999</v>
      </c>
      <c r="L729" s="22">
        <v>5959.0664999999999</v>
      </c>
      <c r="M729" s="23">
        <v>275</v>
      </c>
      <c r="N729" s="19" t="s">
        <v>44</v>
      </c>
      <c r="O729" s="22">
        <v>148.97999999999999</v>
      </c>
      <c r="P729" s="22">
        <v>20.48</v>
      </c>
      <c r="Q729" s="22">
        <v>71.739999999999995</v>
      </c>
      <c r="R729" s="22">
        <v>757.75310000000002</v>
      </c>
      <c r="S729" s="22">
        <v>1414.84</v>
      </c>
      <c r="T729" s="22">
        <v>626.25400000000002</v>
      </c>
      <c r="U729" s="22">
        <v>1.0000000000000001E-5</v>
      </c>
      <c r="V729" s="22">
        <v>30.864999999999998</v>
      </c>
      <c r="W729" s="22">
        <v>1E-3</v>
      </c>
      <c r="X729" s="22">
        <v>1E-3</v>
      </c>
      <c r="Y729" s="22">
        <v>48</v>
      </c>
      <c r="Z729" s="22">
        <v>8.5</v>
      </c>
      <c r="AA729" s="22">
        <v>1E-3</v>
      </c>
      <c r="AB729" s="22">
        <v>10.5</v>
      </c>
      <c r="AC729" s="22">
        <v>7</v>
      </c>
      <c r="AD729" s="22">
        <v>26</v>
      </c>
      <c r="AE729" s="24">
        <v>100.003</v>
      </c>
      <c r="AF729" s="19" t="s">
        <v>64</v>
      </c>
      <c r="AG729" s="25">
        <v>0.39100000000000001</v>
      </c>
      <c r="AH729" s="22">
        <v>2305095.8199999998</v>
      </c>
      <c r="AI729" s="22">
        <v>13772525</v>
      </c>
      <c r="AJ729" s="22">
        <v>16077620.82</v>
      </c>
      <c r="AK729" s="21" t="s">
        <v>2573</v>
      </c>
      <c r="AL729" s="21" t="s">
        <v>2574</v>
      </c>
      <c r="AM729" s="26" t="s">
        <v>48</v>
      </c>
      <c r="AN729" s="27">
        <v>0</v>
      </c>
      <c r="AS729">
        <f t="shared" si="22"/>
        <v>5204</v>
      </c>
      <c r="AT729" t="str">
        <f t="shared" si="23"/>
        <v>Região Rural da Metrópole Nacional de Brasília</v>
      </c>
      <c r="BE729">
        <v>2108405</v>
      </c>
      <c r="BF729">
        <v>21</v>
      </c>
      <c r="BG729" t="s">
        <v>11605</v>
      </c>
      <c r="BH729" t="s">
        <v>11606</v>
      </c>
      <c r="BI729" t="s">
        <v>11359</v>
      </c>
      <c r="BJ729" t="s">
        <v>11861</v>
      </c>
      <c r="BK729">
        <v>2102</v>
      </c>
      <c r="BL729" t="s">
        <v>11832</v>
      </c>
      <c r="BM729" t="s">
        <v>11833</v>
      </c>
    </row>
    <row r="730" spans="1:65" x14ac:dyDescent="0.25">
      <c r="A730" s="17" t="s">
        <v>2313</v>
      </c>
      <c r="B730" s="18">
        <v>1</v>
      </c>
      <c r="C730" s="19" t="s">
        <v>2575</v>
      </c>
      <c r="D730" s="20" t="s">
        <v>2315</v>
      </c>
      <c r="E730" s="20" t="s">
        <v>2562</v>
      </c>
      <c r="F730" s="21">
        <v>5208004</v>
      </c>
      <c r="G730" s="20" t="s">
        <v>2576</v>
      </c>
      <c r="H730" s="22">
        <v>2861.3851</v>
      </c>
      <c r="I730" s="22">
        <v>2861.3851</v>
      </c>
      <c r="J730" s="22">
        <v>2861.3851</v>
      </c>
      <c r="K730" s="22">
        <v>2861.3851</v>
      </c>
      <c r="L730" s="22">
        <v>2861.3851</v>
      </c>
      <c r="M730" s="23">
        <v>103</v>
      </c>
      <c r="N730" s="19" t="s">
        <v>44</v>
      </c>
      <c r="O730" s="22">
        <v>71.53</v>
      </c>
      <c r="P730" s="22">
        <v>18.829999999999998</v>
      </c>
      <c r="Q730" s="22">
        <v>71.739999999999995</v>
      </c>
      <c r="R730" s="22">
        <v>733.50729999999999</v>
      </c>
      <c r="S730" s="22">
        <v>1.0000000000000001E-5</v>
      </c>
      <c r="T730" s="22">
        <v>0</v>
      </c>
      <c r="U730" s="22">
        <v>755.49300000000005</v>
      </c>
      <c r="V730" s="22">
        <v>13.465</v>
      </c>
      <c r="W730" s="22">
        <v>1E-3</v>
      </c>
      <c r="X730" s="22">
        <v>1E-3</v>
      </c>
      <c r="Y730" s="22">
        <v>55</v>
      </c>
      <c r="Z730" s="22">
        <v>1E-3</v>
      </c>
      <c r="AA730" s="22">
        <v>1E-3</v>
      </c>
      <c r="AB730" s="22">
        <v>15</v>
      </c>
      <c r="AC730" s="22">
        <v>4</v>
      </c>
      <c r="AD730" s="22">
        <v>26</v>
      </c>
      <c r="AE730" s="24">
        <v>100.00399999999999</v>
      </c>
      <c r="AF730" s="19" t="s">
        <v>65</v>
      </c>
      <c r="AG730" s="25">
        <v>0.379</v>
      </c>
      <c r="AH730" s="22">
        <v>1109429.07</v>
      </c>
      <c r="AI730" s="22">
        <v>6969129</v>
      </c>
      <c r="AJ730" s="22">
        <v>8078558.0700000003</v>
      </c>
      <c r="AK730" s="21" t="s">
        <v>2328</v>
      </c>
      <c r="AL730" s="21" t="s">
        <v>2574</v>
      </c>
      <c r="AM730" s="26" t="s">
        <v>48</v>
      </c>
      <c r="AN730" s="27">
        <v>0</v>
      </c>
      <c r="AS730">
        <f t="shared" si="22"/>
        <v>5204</v>
      </c>
      <c r="AT730" t="str">
        <f t="shared" si="23"/>
        <v>Região Rural da Metrópole Nacional de Brasília</v>
      </c>
      <c r="BE730">
        <v>2108603</v>
      </c>
      <c r="BF730">
        <v>21</v>
      </c>
      <c r="BG730" t="s">
        <v>11605</v>
      </c>
      <c r="BH730" t="s">
        <v>11606</v>
      </c>
      <c r="BI730" t="s">
        <v>11359</v>
      </c>
      <c r="BJ730" t="s">
        <v>11862</v>
      </c>
      <c r="BK730">
        <v>2102</v>
      </c>
      <c r="BL730" t="s">
        <v>11832</v>
      </c>
      <c r="BM730" t="s">
        <v>11833</v>
      </c>
    </row>
    <row r="731" spans="1:65" x14ac:dyDescent="0.25">
      <c r="A731" s="17" t="s">
        <v>2313</v>
      </c>
      <c r="B731" s="18">
        <v>1</v>
      </c>
      <c r="C731" s="19" t="s">
        <v>2577</v>
      </c>
      <c r="D731" s="20" t="s">
        <v>2315</v>
      </c>
      <c r="E731" s="20" t="s">
        <v>2562</v>
      </c>
      <c r="F731" s="21">
        <v>5208004</v>
      </c>
      <c r="G731" s="20" t="s">
        <v>2578</v>
      </c>
      <c r="H731" s="22">
        <v>3596.29</v>
      </c>
      <c r="I731" s="22">
        <v>3634.9376999999999</v>
      </c>
      <c r="J731" s="22">
        <v>3634.9376999999999</v>
      </c>
      <c r="K731" s="22">
        <v>3596.29</v>
      </c>
      <c r="L731" s="22">
        <v>3596.29</v>
      </c>
      <c r="M731" s="23">
        <v>171</v>
      </c>
      <c r="N731" s="19" t="s">
        <v>44</v>
      </c>
      <c r="O731" s="22">
        <v>90.87</v>
      </c>
      <c r="P731" s="22">
        <v>31.52</v>
      </c>
      <c r="Q731" s="22">
        <v>74.22</v>
      </c>
      <c r="R731" s="22">
        <v>16.879000000000001</v>
      </c>
      <c r="S731" s="22">
        <v>719.25800000000004</v>
      </c>
      <c r="T731" s="22">
        <v>1.0000000000000001E-5</v>
      </c>
      <c r="U731" s="22">
        <v>781.83370000000002</v>
      </c>
      <c r="V731" s="22">
        <v>46.85</v>
      </c>
      <c r="W731" s="22">
        <v>1E-3</v>
      </c>
      <c r="X731" s="22">
        <v>1E-3</v>
      </c>
      <c r="Y731" s="22">
        <v>20</v>
      </c>
      <c r="Z731" s="22">
        <v>35</v>
      </c>
      <c r="AA731" s="22">
        <v>30</v>
      </c>
      <c r="AB731" s="22">
        <v>13</v>
      </c>
      <c r="AC731" s="22"/>
      <c r="AD731" s="22">
        <v>2</v>
      </c>
      <c r="AE731" s="24"/>
      <c r="AF731" s="19" t="s">
        <v>65</v>
      </c>
      <c r="AG731" s="25">
        <v>0.39900000000000002</v>
      </c>
      <c r="AH731" s="22">
        <v>1328441.51</v>
      </c>
      <c r="AI731" s="22">
        <v>8046519.0599999996</v>
      </c>
      <c r="AJ731" s="22">
        <v>9374960.5700000003</v>
      </c>
      <c r="AK731" s="21" t="s">
        <v>2579</v>
      </c>
      <c r="AL731" s="21" t="s">
        <v>2580</v>
      </c>
      <c r="AM731" s="26" t="s">
        <v>48</v>
      </c>
      <c r="AN731" s="27">
        <v>0</v>
      </c>
      <c r="AS731">
        <f t="shared" si="22"/>
        <v>5204</v>
      </c>
      <c r="AT731" t="str">
        <f t="shared" si="23"/>
        <v>Região Rural da Metrópole Nacional de Brasília</v>
      </c>
      <c r="BE731">
        <v>2108801</v>
      </c>
      <c r="BF731">
        <v>21</v>
      </c>
      <c r="BG731" t="s">
        <v>11605</v>
      </c>
      <c r="BH731" t="s">
        <v>11606</v>
      </c>
      <c r="BI731" t="s">
        <v>11359</v>
      </c>
      <c r="BJ731" t="s">
        <v>11863</v>
      </c>
      <c r="BK731">
        <v>2102</v>
      </c>
      <c r="BL731" t="s">
        <v>11832</v>
      </c>
      <c r="BM731" t="s">
        <v>11833</v>
      </c>
    </row>
    <row r="732" spans="1:65" x14ac:dyDescent="0.25">
      <c r="A732" s="17" t="s">
        <v>2313</v>
      </c>
      <c r="B732" s="18">
        <v>1</v>
      </c>
      <c r="C732" s="19" t="s">
        <v>2581</v>
      </c>
      <c r="D732" s="20" t="s">
        <v>2315</v>
      </c>
      <c r="E732" s="20" t="s">
        <v>2562</v>
      </c>
      <c r="F732" s="21">
        <v>5208004</v>
      </c>
      <c r="G732" s="20" t="s">
        <v>2080</v>
      </c>
      <c r="H732" s="22">
        <v>1080.5239999999999</v>
      </c>
      <c r="I732" s="22">
        <v>952.4</v>
      </c>
      <c r="J732" s="22">
        <v>952.45159999999998</v>
      </c>
      <c r="K732" s="22">
        <v>1080.5248999999999</v>
      </c>
      <c r="L732" s="22">
        <v>1080.5248999999999</v>
      </c>
      <c r="M732" s="23">
        <v>30</v>
      </c>
      <c r="N732" s="19" t="s">
        <v>44</v>
      </c>
      <c r="O732" s="22">
        <v>23.81</v>
      </c>
      <c r="P732" s="22">
        <v>0</v>
      </c>
      <c r="Q732" s="22">
        <v>0</v>
      </c>
      <c r="R732" s="22">
        <v>152</v>
      </c>
      <c r="S732" s="22">
        <v>216.10489999999999</v>
      </c>
      <c r="T732" s="22">
        <v>205</v>
      </c>
      <c r="U732" s="22">
        <v>376.06670000000003</v>
      </c>
      <c r="V732" s="22">
        <v>3.28</v>
      </c>
      <c r="W732" s="22">
        <v>0</v>
      </c>
      <c r="X732" s="22">
        <v>0</v>
      </c>
      <c r="Y732" s="22">
        <v>47</v>
      </c>
      <c r="Z732" s="22">
        <v>14</v>
      </c>
      <c r="AA732" s="22">
        <v>0</v>
      </c>
      <c r="AB732" s="22">
        <v>23</v>
      </c>
      <c r="AC732" s="22">
        <v>0</v>
      </c>
      <c r="AD732" s="22">
        <v>16</v>
      </c>
      <c r="AE732" s="24">
        <v>100</v>
      </c>
      <c r="AF732" s="19" t="s">
        <v>65</v>
      </c>
      <c r="AG732" s="25">
        <v>0.50600000000000001</v>
      </c>
      <c r="AH732" s="22">
        <v>48490.59</v>
      </c>
      <c r="AI732" s="22">
        <v>198052.79</v>
      </c>
      <c r="AJ732" s="22">
        <v>246543.38</v>
      </c>
      <c r="AK732" s="21" t="s">
        <v>2152</v>
      </c>
      <c r="AL732" s="21" t="s">
        <v>2582</v>
      </c>
      <c r="AM732" s="26" t="s">
        <v>48</v>
      </c>
      <c r="AN732" s="27">
        <v>0</v>
      </c>
      <c r="AS732">
        <f t="shared" si="22"/>
        <v>5204</v>
      </c>
      <c r="AT732" t="str">
        <f t="shared" si="23"/>
        <v>Região Rural da Metrópole Nacional de Brasília</v>
      </c>
      <c r="BE732">
        <v>2109056</v>
      </c>
      <c r="BF732">
        <v>21</v>
      </c>
      <c r="BG732" t="s">
        <v>11605</v>
      </c>
      <c r="BH732" t="s">
        <v>11606</v>
      </c>
      <c r="BI732" t="s">
        <v>11359</v>
      </c>
      <c r="BJ732" t="s">
        <v>11864</v>
      </c>
      <c r="BK732">
        <v>2102</v>
      </c>
      <c r="BL732" t="s">
        <v>11832</v>
      </c>
      <c r="BM732" t="s">
        <v>11833</v>
      </c>
    </row>
    <row r="733" spans="1:65" x14ac:dyDescent="0.25">
      <c r="A733" s="17" t="s">
        <v>2313</v>
      </c>
      <c r="B733" s="18">
        <v>1</v>
      </c>
      <c r="C733" s="19" t="s">
        <v>2583</v>
      </c>
      <c r="D733" s="20" t="s">
        <v>2315</v>
      </c>
      <c r="E733" s="20" t="s">
        <v>2562</v>
      </c>
      <c r="F733" s="21">
        <v>5208004</v>
      </c>
      <c r="G733" s="20" t="s">
        <v>2403</v>
      </c>
      <c r="H733" s="22">
        <v>1212.2403999999999</v>
      </c>
      <c r="I733" s="22">
        <v>1206.0739000000001</v>
      </c>
      <c r="J733" s="22">
        <v>1206.0739000000001</v>
      </c>
      <c r="K733" s="22">
        <v>1212.2403999999999</v>
      </c>
      <c r="L733" s="22">
        <v>1206.0739000000001</v>
      </c>
      <c r="M733" s="23">
        <v>50</v>
      </c>
      <c r="N733" s="19" t="s">
        <v>44</v>
      </c>
      <c r="O733" s="22">
        <v>24.4</v>
      </c>
      <c r="P733" s="22">
        <v>0</v>
      </c>
      <c r="Q733" s="22">
        <v>0</v>
      </c>
      <c r="R733" s="22">
        <v>225.97989999999999</v>
      </c>
      <c r="S733" s="22">
        <v>0</v>
      </c>
      <c r="T733" s="22">
        <v>0</v>
      </c>
      <c r="U733" s="22">
        <v>976.09400000000005</v>
      </c>
      <c r="V733" s="22">
        <v>4</v>
      </c>
      <c r="W733" s="22">
        <v>0</v>
      </c>
      <c r="X733" s="22">
        <v>0</v>
      </c>
      <c r="Y733" s="22">
        <v>40</v>
      </c>
      <c r="Z733" s="22">
        <v>25</v>
      </c>
      <c r="AA733" s="22">
        <v>15</v>
      </c>
      <c r="AB733" s="22">
        <v>0</v>
      </c>
      <c r="AC733" s="22">
        <v>0</v>
      </c>
      <c r="AD733" s="22">
        <v>20</v>
      </c>
      <c r="AE733" s="24">
        <v>100</v>
      </c>
      <c r="AF733" s="19" t="s">
        <v>65</v>
      </c>
      <c r="AG733" s="25">
        <v>0.51400000000000001</v>
      </c>
      <c r="AH733" s="22">
        <v>2720.74</v>
      </c>
      <c r="AI733" s="22">
        <v>254758.99</v>
      </c>
      <c r="AJ733" s="22">
        <v>257479.72999999998</v>
      </c>
      <c r="AK733" s="21" t="s">
        <v>2584</v>
      </c>
      <c r="AL733" s="21" t="s">
        <v>2585</v>
      </c>
      <c r="AM733" s="26" t="s">
        <v>48</v>
      </c>
      <c r="AN733" s="27">
        <v>0</v>
      </c>
      <c r="AS733">
        <f t="shared" si="22"/>
        <v>5204</v>
      </c>
      <c r="AT733" t="str">
        <f t="shared" si="23"/>
        <v>Região Rural da Metrópole Nacional de Brasília</v>
      </c>
      <c r="BE733">
        <v>2109205</v>
      </c>
      <c r="BF733">
        <v>21</v>
      </c>
      <c r="BG733" t="s">
        <v>11605</v>
      </c>
      <c r="BH733" t="s">
        <v>11606</v>
      </c>
      <c r="BI733" t="s">
        <v>11359</v>
      </c>
      <c r="BJ733" t="s">
        <v>11573</v>
      </c>
      <c r="BK733">
        <v>2102</v>
      </c>
      <c r="BL733" t="s">
        <v>11832</v>
      </c>
      <c r="BM733" t="s">
        <v>11833</v>
      </c>
    </row>
    <row r="734" spans="1:65" x14ac:dyDescent="0.25">
      <c r="A734" s="17" t="s">
        <v>2313</v>
      </c>
      <c r="B734" s="18">
        <v>1</v>
      </c>
      <c r="C734" s="19" t="s">
        <v>2586</v>
      </c>
      <c r="D734" s="20" t="s">
        <v>2315</v>
      </c>
      <c r="E734" s="20" t="s">
        <v>2562</v>
      </c>
      <c r="F734" s="21">
        <v>5208004</v>
      </c>
      <c r="G734" s="20" t="s">
        <v>584</v>
      </c>
      <c r="H734" s="22">
        <v>5374.4134000000004</v>
      </c>
      <c r="I734" s="22">
        <v>4560.8086999999996</v>
      </c>
      <c r="J734" s="22">
        <v>4560.8086999999996</v>
      </c>
      <c r="K734" s="22">
        <v>5374.4134000000004</v>
      </c>
      <c r="L734" s="22">
        <v>4560.8086999999996</v>
      </c>
      <c r="M734" s="23">
        <v>188</v>
      </c>
      <c r="N734" s="19" t="s">
        <v>44</v>
      </c>
      <c r="O734" s="22">
        <v>114.02</v>
      </c>
      <c r="P734" s="22">
        <v>1E-3</v>
      </c>
      <c r="Q734" s="22">
        <v>1E-3</v>
      </c>
      <c r="R734" s="22">
        <v>192.66</v>
      </c>
      <c r="S734" s="22">
        <v>1074.8800000000001</v>
      </c>
      <c r="T734" s="22">
        <v>2770.39</v>
      </c>
      <c r="U734" s="22">
        <v>510.27</v>
      </c>
      <c r="V734" s="22">
        <v>12.6</v>
      </c>
      <c r="W734" s="22">
        <v>1E-4</v>
      </c>
      <c r="X734" s="22">
        <v>1E-4</v>
      </c>
      <c r="Y734" s="22">
        <v>52.78</v>
      </c>
      <c r="Z734" s="22">
        <v>18.18</v>
      </c>
      <c r="AA734" s="22">
        <v>4.7</v>
      </c>
      <c r="AB734" s="22">
        <v>18.57</v>
      </c>
      <c r="AC734" s="22">
        <v>1E-4</v>
      </c>
      <c r="AD734" s="22">
        <v>5.77</v>
      </c>
      <c r="AE734" s="24">
        <v>100.0003</v>
      </c>
      <c r="AF734" s="19" t="s">
        <v>65</v>
      </c>
      <c r="AG734" s="25">
        <v>0.438</v>
      </c>
      <c r="AH734" s="22">
        <v>1924162.78</v>
      </c>
      <c r="AI734" s="22">
        <v>13521201.51</v>
      </c>
      <c r="AJ734" s="22">
        <v>15445364.289999999</v>
      </c>
      <c r="AK734" s="21" t="s">
        <v>1524</v>
      </c>
      <c r="AL734" s="21" t="s">
        <v>2587</v>
      </c>
      <c r="AM734" s="26" t="s">
        <v>48</v>
      </c>
      <c r="AN734" s="27">
        <v>0</v>
      </c>
      <c r="AS734">
        <f t="shared" si="22"/>
        <v>5204</v>
      </c>
      <c r="AT734" t="str">
        <f t="shared" si="23"/>
        <v>Região Rural da Metrópole Nacional de Brasília</v>
      </c>
      <c r="BE734">
        <v>2109270</v>
      </c>
      <c r="BF734">
        <v>21</v>
      </c>
      <c r="BG734" t="s">
        <v>11605</v>
      </c>
      <c r="BH734" t="s">
        <v>11606</v>
      </c>
      <c r="BI734" t="s">
        <v>11359</v>
      </c>
      <c r="BJ734" t="s">
        <v>11865</v>
      </c>
      <c r="BK734">
        <v>2102</v>
      </c>
      <c r="BL734" t="s">
        <v>11832</v>
      </c>
      <c r="BM734" t="s">
        <v>11833</v>
      </c>
    </row>
    <row r="735" spans="1:65" x14ac:dyDescent="0.25">
      <c r="A735" s="17" t="s">
        <v>2313</v>
      </c>
      <c r="B735" s="18">
        <v>1</v>
      </c>
      <c r="C735" s="19" t="s">
        <v>2588</v>
      </c>
      <c r="D735" s="20" t="s">
        <v>2315</v>
      </c>
      <c r="E735" s="20" t="s">
        <v>2562</v>
      </c>
      <c r="F735" s="21">
        <v>5208004</v>
      </c>
      <c r="G735" s="20" t="s">
        <v>2589</v>
      </c>
      <c r="H735" s="22">
        <v>1626.4336000000001</v>
      </c>
      <c r="I735" s="22">
        <v>1556.8484000000001</v>
      </c>
      <c r="J735" s="22">
        <v>1556.8484000000001</v>
      </c>
      <c r="K735" s="22">
        <v>1626.4336000000001</v>
      </c>
      <c r="L735" s="22">
        <v>1556.8484000000001</v>
      </c>
      <c r="M735" s="23">
        <v>65</v>
      </c>
      <c r="N735" s="19" t="s">
        <v>44</v>
      </c>
      <c r="O735" s="22">
        <v>38.92</v>
      </c>
      <c r="P735" s="22">
        <v>1E-3</v>
      </c>
      <c r="Q735" s="22">
        <v>1E-3</v>
      </c>
      <c r="R735" s="22">
        <v>48.89</v>
      </c>
      <c r="S735" s="22">
        <v>1.0000000000000001E-5</v>
      </c>
      <c r="T735" s="22">
        <v>1130.8499999999999</v>
      </c>
      <c r="U735" s="22">
        <v>348.54</v>
      </c>
      <c r="V735" s="22">
        <v>28.57</v>
      </c>
      <c r="W735" s="22">
        <v>1E-4</v>
      </c>
      <c r="X735" s="22">
        <v>1E-4</v>
      </c>
      <c r="Y735" s="22">
        <v>52.7</v>
      </c>
      <c r="Z735" s="22">
        <v>29.3</v>
      </c>
      <c r="AA735" s="22">
        <v>1.4</v>
      </c>
      <c r="AB735" s="22">
        <v>11.6</v>
      </c>
      <c r="AC735" s="22">
        <v>1E-4</v>
      </c>
      <c r="AD735" s="22">
        <v>5</v>
      </c>
      <c r="AE735" s="24">
        <v>100.00030000000001</v>
      </c>
      <c r="AF735" s="19" t="s">
        <v>65</v>
      </c>
      <c r="AG735" s="25">
        <v>0.45400000000000001</v>
      </c>
      <c r="AH735" s="22">
        <v>353878.01</v>
      </c>
      <c r="AI735" s="22">
        <v>4823163.05</v>
      </c>
      <c r="AJ735" s="22">
        <v>5177041.0599999996</v>
      </c>
      <c r="AK735" s="21" t="s">
        <v>2530</v>
      </c>
      <c r="AL735" s="21" t="s">
        <v>2590</v>
      </c>
      <c r="AM735" s="26" t="s">
        <v>48</v>
      </c>
      <c r="AN735" s="27">
        <v>0</v>
      </c>
      <c r="AS735">
        <f t="shared" si="22"/>
        <v>5204</v>
      </c>
      <c r="AT735" t="str">
        <f t="shared" si="23"/>
        <v>Região Rural da Metrópole Nacional de Brasília</v>
      </c>
      <c r="BE735">
        <v>2109304</v>
      </c>
      <c r="BF735">
        <v>21</v>
      </c>
      <c r="BG735" t="s">
        <v>11605</v>
      </c>
      <c r="BH735" t="s">
        <v>11606</v>
      </c>
      <c r="BI735" t="s">
        <v>11359</v>
      </c>
      <c r="BJ735" t="s">
        <v>11866</v>
      </c>
      <c r="BK735">
        <v>2102</v>
      </c>
      <c r="BL735" t="s">
        <v>11832</v>
      </c>
      <c r="BM735" t="s">
        <v>11833</v>
      </c>
    </row>
    <row r="736" spans="1:65" x14ac:dyDescent="0.25">
      <c r="A736" s="17" t="s">
        <v>2313</v>
      </c>
      <c r="B736" s="18">
        <v>1</v>
      </c>
      <c r="C736" s="19" t="s">
        <v>2591</v>
      </c>
      <c r="D736" s="20" t="s">
        <v>2315</v>
      </c>
      <c r="E736" s="20" t="s">
        <v>2562</v>
      </c>
      <c r="F736" s="21">
        <v>5208004</v>
      </c>
      <c r="G736" s="20" t="s">
        <v>2592</v>
      </c>
      <c r="H736" s="22">
        <v>4850.4052000000001</v>
      </c>
      <c r="I736" s="22">
        <v>4850.4052000000001</v>
      </c>
      <c r="J736" s="22">
        <v>4850.4052000000001</v>
      </c>
      <c r="K736" s="22">
        <v>4850.4052000000001</v>
      </c>
      <c r="L736" s="22">
        <v>4850.4052000000001</v>
      </c>
      <c r="M736" s="23">
        <v>228</v>
      </c>
      <c r="N736" s="19" t="s">
        <v>44</v>
      </c>
      <c r="O736" s="22">
        <v>121.26</v>
      </c>
      <c r="P736" s="22">
        <v>64.069999999999993</v>
      </c>
      <c r="Q736" s="22">
        <v>69.28</v>
      </c>
      <c r="R736" s="22">
        <v>338.05500000000001</v>
      </c>
      <c r="S736" s="22">
        <v>980.34</v>
      </c>
      <c r="T736" s="22">
        <v>3374.1342</v>
      </c>
      <c r="U736" s="22">
        <v>132.23500000000001</v>
      </c>
      <c r="V736" s="22">
        <v>25.640999999999998</v>
      </c>
      <c r="W736" s="29">
        <v>0</v>
      </c>
      <c r="X736" s="29">
        <v>0</v>
      </c>
      <c r="Y736" s="22">
        <v>77.69</v>
      </c>
      <c r="Z736" s="22">
        <v>8.92</v>
      </c>
      <c r="AA736" s="29">
        <v>1.64</v>
      </c>
      <c r="AB736" s="22">
        <v>3.18</v>
      </c>
      <c r="AC736" s="29">
        <v>0</v>
      </c>
      <c r="AD736" s="22">
        <v>8.57</v>
      </c>
      <c r="AE736" s="32">
        <v>100</v>
      </c>
      <c r="AF736" s="19" t="s">
        <v>65</v>
      </c>
      <c r="AG736" s="25">
        <v>0.48799999999999999</v>
      </c>
      <c r="AH736" s="22">
        <v>6146114.2800000003</v>
      </c>
      <c r="AI736" s="22">
        <v>12625798.75</v>
      </c>
      <c r="AJ736" s="22">
        <v>18771913.030000001</v>
      </c>
      <c r="AK736" s="21" t="s">
        <v>2418</v>
      </c>
      <c r="AL736" s="21" t="s">
        <v>2593</v>
      </c>
      <c r="AM736" s="26" t="s">
        <v>48</v>
      </c>
      <c r="AN736" s="27">
        <v>0</v>
      </c>
      <c r="AS736">
        <f t="shared" si="22"/>
        <v>5204</v>
      </c>
      <c r="AT736" t="str">
        <f t="shared" si="23"/>
        <v>Região Rural da Metrópole Nacional de Brasília</v>
      </c>
      <c r="BE736">
        <v>2109452</v>
      </c>
      <c r="BF736">
        <v>21</v>
      </c>
      <c r="BG736" t="s">
        <v>11605</v>
      </c>
      <c r="BH736" t="s">
        <v>11606</v>
      </c>
      <c r="BI736" t="s">
        <v>11359</v>
      </c>
      <c r="BJ736" t="s">
        <v>11867</v>
      </c>
      <c r="BK736">
        <v>2102</v>
      </c>
      <c r="BL736" t="s">
        <v>11832</v>
      </c>
      <c r="BM736" t="s">
        <v>11833</v>
      </c>
    </row>
    <row r="737" spans="1:65" x14ac:dyDescent="0.25">
      <c r="A737" s="17" t="s">
        <v>2313</v>
      </c>
      <c r="B737" s="18">
        <v>1</v>
      </c>
      <c r="C737" s="19" t="s">
        <v>2594</v>
      </c>
      <c r="D737" s="20" t="s">
        <v>2335</v>
      </c>
      <c r="E737" s="20" t="s">
        <v>2595</v>
      </c>
      <c r="F737" s="21">
        <v>3126208</v>
      </c>
      <c r="G737" s="20" t="s">
        <v>2596</v>
      </c>
      <c r="H737" s="22">
        <v>2143.08</v>
      </c>
      <c r="I737" s="22">
        <v>2379.5427</v>
      </c>
      <c r="J737" s="22">
        <v>2379.5427</v>
      </c>
      <c r="K737" s="22">
        <v>2143.08</v>
      </c>
      <c r="L737" s="22">
        <v>2143.08</v>
      </c>
      <c r="M737" s="23">
        <v>61</v>
      </c>
      <c r="N737" s="19" t="s">
        <v>44</v>
      </c>
      <c r="O737" s="22">
        <v>36.6</v>
      </c>
      <c r="P737" s="22">
        <v>12.6</v>
      </c>
      <c r="Q737" s="22">
        <v>100</v>
      </c>
      <c r="R737" s="22">
        <v>649.04999999999995</v>
      </c>
      <c r="S737" s="22">
        <v>1.0000000000000001E-5</v>
      </c>
      <c r="T737" s="22">
        <v>216.9</v>
      </c>
      <c r="U737" s="22">
        <v>1506.7</v>
      </c>
      <c r="V737" s="22">
        <v>6.92</v>
      </c>
      <c r="W737" s="22">
        <v>1E-3</v>
      </c>
      <c r="X737" s="22">
        <v>1E-3</v>
      </c>
      <c r="Y737" s="22">
        <v>30.3</v>
      </c>
      <c r="Z737" s="22">
        <v>13.1</v>
      </c>
      <c r="AA737" s="22">
        <v>1.5</v>
      </c>
      <c r="AB737" s="22">
        <v>14.3</v>
      </c>
      <c r="AC737" s="22">
        <v>5.5</v>
      </c>
      <c r="AD737" s="22">
        <v>35.299999999999997</v>
      </c>
      <c r="AE737" s="24">
        <v>100.002</v>
      </c>
      <c r="AF737" s="19" t="s">
        <v>65</v>
      </c>
      <c r="AG737" s="25">
        <v>0.432</v>
      </c>
      <c r="AH737" s="22">
        <v>235920.4</v>
      </c>
      <c r="AI737" s="22">
        <v>1534316.7</v>
      </c>
      <c r="AJ737" s="22">
        <v>1770237.0999999999</v>
      </c>
      <c r="AK737" s="21" t="s">
        <v>1166</v>
      </c>
      <c r="AL737" s="21" t="s">
        <v>2597</v>
      </c>
      <c r="AM737" s="26" t="s">
        <v>48</v>
      </c>
      <c r="AN737" s="27">
        <v>0</v>
      </c>
      <c r="AS737">
        <f t="shared" si="22"/>
        <v>2901</v>
      </c>
      <c r="AT737" t="str">
        <f t="shared" si="23"/>
        <v>Região Rural da Capital Regional de Barreiras</v>
      </c>
      <c r="BE737">
        <v>2109601</v>
      </c>
      <c r="BF737">
        <v>21</v>
      </c>
      <c r="BG737" t="s">
        <v>11605</v>
      </c>
      <c r="BH737" t="s">
        <v>11606</v>
      </c>
      <c r="BI737" t="s">
        <v>11359</v>
      </c>
      <c r="BJ737" t="s">
        <v>11868</v>
      </c>
      <c r="BK737">
        <v>2102</v>
      </c>
      <c r="BL737" t="s">
        <v>11832</v>
      </c>
      <c r="BM737" t="s">
        <v>11833</v>
      </c>
    </row>
    <row r="738" spans="1:65" x14ac:dyDescent="0.25">
      <c r="A738" s="17" t="s">
        <v>2313</v>
      </c>
      <c r="B738" s="18">
        <v>1</v>
      </c>
      <c r="C738" s="19" t="s">
        <v>2598</v>
      </c>
      <c r="D738" s="20" t="s">
        <v>2321</v>
      </c>
      <c r="E738" s="20" t="s">
        <v>2599</v>
      </c>
      <c r="F738" s="21">
        <v>5209903</v>
      </c>
      <c r="G738" s="20" t="s">
        <v>2600</v>
      </c>
      <c r="H738" s="22">
        <v>13511.21</v>
      </c>
      <c r="I738" s="22">
        <v>13529.89</v>
      </c>
      <c r="J738" s="22">
        <v>13529.89</v>
      </c>
      <c r="K738" s="22">
        <v>13511.21</v>
      </c>
      <c r="L738" s="22">
        <v>13511.21</v>
      </c>
      <c r="M738" s="28">
        <v>407</v>
      </c>
      <c r="N738" s="19" t="s">
        <v>44</v>
      </c>
      <c r="O738" s="22">
        <v>193.28</v>
      </c>
      <c r="P738" s="22">
        <v>48.62</v>
      </c>
      <c r="Q738" s="22">
        <v>100</v>
      </c>
      <c r="R738" s="22">
        <v>484.90890000000002</v>
      </c>
      <c r="S738" s="22">
        <v>2702.2420000000002</v>
      </c>
      <c r="T738" s="22">
        <v>4952.8928999999998</v>
      </c>
      <c r="U738" s="22">
        <v>5233.5641999999998</v>
      </c>
      <c r="V738" s="22">
        <v>156.28970000000001</v>
      </c>
      <c r="W738" s="22">
        <v>1E-3</v>
      </c>
      <c r="X738" s="22">
        <v>1E-3</v>
      </c>
      <c r="Y738" s="22">
        <v>53</v>
      </c>
      <c r="Z738" s="22">
        <v>17</v>
      </c>
      <c r="AA738" s="22">
        <v>5</v>
      </c>
      <c r="AB738" s="22">
        <v>1E-3</v>
      </c>
      <c r="AC738" s="22">
        <v>1E-3</v>
      </c>
      <c r="AD738" s="22">
        <v>25</v>
      </c>
      <c r="AE738" s="24">
        <v>100.00400000000002</v>
      </c>
      <c r="AF738" s="19" t="s">
        <v>65</v>
      </c>
      <c r="AG738" s="25">
        <v>0.51900000000000002</v>
      </c>
      <c r="AH738" s="22">
        <v>3510858.23</v>
      </c>
      <c r="AI738" s="22">
        <v>10835044.640000001</v>
      </c>
      <c r="AJ738" s="22">
        <v>14345902.870000001</v>
      </c>
      <c r="AK738" s="21" t="s">
        <v>308</v>
      </c>
      <c r="AL738" s="21" t="s">
        <v>2601</v>
      </c>
      <c r="AM738" s="26" t="s">
        <v>48</v>
      </c>
      <c r="AN738" s="27">
        <v>0</v>
      </c>
      <c r="AS738">
        <f t="shared" si="22"/>
        <v>5203</v>
      </c>
      <c r="AT738" t="str">
        <f t="shared" si="23"/>
        <v>Região Rural do Centro de Zona de Campos Belos</v>
      </c>
      <c r="BE738">
        <v>2109809</v>
      </c>
      <c r="BF738">
        <v>21</v>
      </c>
      <c r="BG738" t="s">
        <v>11605</v>
      </c>
      <c r="BH738" t="s">
        <v>11606</v>
      </c>
      <c r="BI738" t="s">
        <v>11359</v>
      </c>
      <c r="BJ738" t="s">
        <v>11869</v>
      </c>
      <c r="BK738">
        <v>2102</v>
      </c>
      <c r="BL738" t="s">
        <v>11832</v>
      </c>
      <c r="BM738" t="s">
        <v>11833</v>
      </c>
    </row>
    <row r="739" spans="1:65" x14ac:dyDescent="0.25">
      <c r="A739" s="17" t="s">
        <v>2313</v>
      </c>
      <c r="B739" s="18">
        <v>1</v>
      </c>
      <c r="C739" s="19" t="s">
        <v>2602</v>
      </c>
      <c r="D739" s="20" t="s">
        <v>2315</v>
      </c>
      <c r="E739" s="20" t="s">
        <v>2603</v>
      </c>
      <c r="F739" s="21">
        <v>5212501</v>
      </c>
      <c r="G739" s="20" t="s">
        <v>906</v>
      </c>
      <c r="H739" s="22">
        <v>2348.8171000000002</v>
      </c>
      <c r="I739" s="22">
        <v>2466.1552000000001</v>
      </c>
      <c r="J739" s="22">
        <v>2466.1552000000001</v>
      </c>
      <c r="K739" s="22">
        <v>2348.8181</v>
      </c>
      <c r="L739" s="22">
        <v>2348.8171000000002</v>
      </c>
      <c r="M739" s="23">
        <v>65</v>
      </c>
      <c r="N739" s="19" t="s">
        <v>44</v>
      </c>
      <c r="O739" s="22">
        <v>65.67</v>
      </c>
      <c r="P739" s="22">
        <v>0</v>
      </c>
      <c r="Q739" s="22">
        <v>0</v>
      </c>
      <c r="R739" s="22">
        <v>236</v>
      </c>
      <c r="S739" s="22">
        <v>0</v>
      </c>
      <c r="T739" s="22">
        <v>0</v>
      </c>
      <c r="U739" s="22">
        <v>1147.3552</v>
      </c>
      <c r="V739" s="22">
        <v>260</v>
      </c>
      <c r="W739" s="22">
        <v>0</v>
      </c>
      <c r="X739" s="22">
        <v>0</v>
      </c>
      <c r="Y739" s="22">
        <v>30</v>
      </c>
      <c r="Z739" s="22">
        <v>38</v>
      </c>
      <c r="AA739" s="22">
        <v>0</v>
      </c>
      <c r="AB739" s="22">
        <v>11</v>
      </c>
      <c r="AC739" s="22">
        <v>0</v>
      </c>
      <c r="AD739" s="22">
        <v>21</v>
      </c>
      <c r="AE739" s="24">
        <v>100</v>
      </c>
      <c r="AF739" s="19" t="s">
        <v>65</v>
      </c>
      <c r="AG739" s="25">
        <v>0.49669999999999997</v>
      </c>
      <c r="AH739" s="22">
        <v>160730.73000000001</v>
      </c>
      <c r="AI739" s="22">
        <v>614051.25</v>
      </c>
      <c r="AJ739" s="22">
        <v>774781.98</v>
      </c>
      <c r="AK739" s="21" t="s">
        <v>2604</v>
      </c>
      <c r="AL739" s="21" t="s">
        <v>2582</v>
      </c>
      <c r="AM739" s="26" t="s">
        <v>48</v>
      </c>
      <c r="AN739" s="27">
        <v>0</v>
      </c>
      <c r="AS739">
        <f t="shared" si="22"/>
        <v>5204</v>
      </c>
      <c r="AT739" t="str">
        <f t="shared" si="23"/>
        <v>Região Rural da Metrópole Nacional de Brasília</v>
      </c>
      <c r="BE739">
        <v>2110203</v>
      </c>
      <c r="BF739">
        <v>21</v>
      </c>
      <c r="BG739" t="s">
        <v>11605</v>
      </c>
      <c r="BH739" t="s">
        <v>11606</v>
      </c>
      <c r="BI739" t="s">
        <v>11359</v>
      </c>
      <c r="BJ739" t="s">
        <v>11870</v>
      </c>
      <c r="BK739">
        <v>2102</v>
      </c>
      <c r="BL739" t="s">
        <v>11832</v>
      </c>
      <c r="BM739" t="s">
        <v>11833</v>
      </c>
    </row>
    <row r="740" spans="1:65" x14ac:dyDescent="0.25">
      <c r="A740" s="17" t="s">
        <v>2313</v>
      </c>
      <c r="B740" s="18">
        <v>1</v>
      </c>
      <c r="C740" s="19" t="s">
        <v>2605</v>
      </c>
      <c r="D740" s="20" t="s">
        <v>2315</v>
      </c>
      <c r="E740" s="20" t="s">
        <v>2603</v>
      </c>
      <c r="F740" s="21">
        <v>5212501</v>
      </c>
      <c r="G740" s="20" t="s">
        <v>2606</v>
      </c>
      <c r="H740" s="22">
        <v>322.9402</v>
      </c>
      <c r="I740" s="22">
        <v>345.3</v>
      </c>
      <c r="J740" s="22">
        <v>345.34370000000001</v>
      </c>
      <c r="K740" s="22">
        <v>322.99020000000002</v>
      </c>
      <c r="L740" s="22">
        <v>322.99020000000002</v>
      </c>
      <c r="M740" s="23">
        <v>29</v>
      </c>
      <c r="N740" s="19" t="s">
        <v>44</v>
      </c>
      <c r="O740" s="22">
        <v>8.07</v>
      </c>
      <c r="P740" s="22">
        <v>0</v>
      </c>
      <c r="Q740" s="22">
        <v>0</v>
      </c>
      <c r="R740" s="22">
        <v>14.3</v>
      </c>
      <c r="S740" s="22">
        <v>0</v>
      </c>
      <c r="T740" s="22">
        <v>230</v>
      </c>
      <c r="U740" s="22">
        <v>91.043700000000001</v>
      </c>
      <c r="V740" s="22">
        <v>10</v>
      </c>
      <c r="W740" s="22">
        <v>0</v>
      </c>
      <c r="X740" s="22">
        <v>0</v>
      </c>
      <c r="Y740" s="22">
        <v>90</v>
      </c>
      <c r="Z740" s="22">
        <v>0</v>
      </c>
      <c r="AA740" s="22">
        <v>0</v>
      </c>
      <c r="AB740" s="22">
        <v>0</v>
      </c>
      <c r="AC740" s="22">
        <v>0</v>
      </c>
      <c r="AD740" s="22">
        <v>10</v>
      </c>
      <c r="AE740" s="24">
        <v>100</v>
      </c>
      <c r="AF740" s="19" t="s">
        <v>65</v>
      </c>
      <c r="AG740" s="25">
        <v>0.59799999999999998</v>
      </c>
      <c r="AH740" s="22">
        <v>115136.12</v>
      </c>
      <c r="AI740" s="22">
        <v>103366.55</v>
      </c>
      <c r="AJ740" s="22">
        <v>218502.66999999998</v>
      </c>
      <c r="AK740" s="21" t="s">
        <v>1404</v>
      </c>
      <c r="AL740" s="21" t="s">
        <v>2607</v>
      </c>
      <c r="AM740" s="26" t="s">
        <v>48</v>
      </c>
      <c r="AN740" s="27">
        <v>0</v>
      </c>
      <c r="AS740">
        <f t="shared" si="22"/>
        <v>5204</v>
      </c>
      <c r="AT740" t="str">
        <f t="shared" si="23"/>
        <v>Região Rural da Metrópole Nacional de Brasília</v>
      </c>
      <c r="BE740">
        <v>2110500</v>
      </c>
      <c r="BF740">
        <v>21</v>
      </c>
      <c r="BG740" t="s">
        <v>11605</v>
      </c>
      <c r="BH740" t="s">
        <v>11606</v>
      </c>
      <c r="BI740" t="s">
        <v>11359</v>
      </c>
      <c r="BJ740" t="s">
        <v>11871</v>
      </c>
      <c r="BK740">
        <v>2102</v>
      </c>
      <c r="BL740" t="s">
        <v>11832</v>
      </c>
      <c r="BM740" t="s">
        <v>11833</v>
      </c>
    </row>
    <row r="741" spans="1:65" x14ac:dyDescent="0.25">
      <c r="A741" s="17" t="s">
        <v>2313</v>
      </c>
      <c r="B741" s="18">
        <v>1</v>
      </c>
      <c r="C741" s="19" t="s">
        <v>2608</v>
      </c>
      <c r="D741" s="20" t="s">
        <v>2321</v>
      </c>
      <c r="E741" s="20" t="s">
        <v>2609</v>
      </c>
      <c r="F741" s="21">
        <v>5212709</v>
      </c>
      <c r="G741" s="20" t="s">
        <v>2610</v>
      </c>
      <c r="H741" s="22">
        <v>641.70000000000005</v>
      </c>
      <c r="I741" s="22">
        <v>556.9</v>
      </c>
      <c r="J741" s="22">
        <v>556.97</v>
      </c>
      <c r="K741" s="22">
        <v>1.0000000000000001E-5</v>
      </c>
      <c r="L741" s="22">
        <v>556.97</v>
      </c>
      <c r="M741" s="23">
        <v>25</v>
      </c>
      <c r="N741" s="19" t="s">
        <v>64</v>
      </c>
      <c r="O741" s="22">
        <v>7.95</v>
      </c>
      <c r="P741" s="22">
        <v>99.4</v>
      </c>
      <c r="Q741" s="22">
        <v>98.1</v>
      </c>
      <c r="R741" s="22">
        <v>68.162000000000006</v>
      </c>
      <c r="S741" s="22">
        <v>1.0000000000000001E-5</v>
      </c>
      <c r="T741" s="22">
        <v>432.86829999999998</v>
      </c>
      <c r="U741" s="22">
        <v>1.0000000000000001E-5</v>
      </c>
      <c r="V741" s="22">
        <v>4.2485999999999997</v>
      </c>
      <c r="W741" s="22">
        <v>1E-3</v>
      </c>
      <c r="X741" s="22">
        <v>1E-3</v>
      </c>
      <c r="Y741" s="22">
        <v>15</v>
      </c>
      <c r="Z741" s="22">
        <v>19</v>
      </c>
      <c r="AA741" s="22">
        <v>1E-3</v>
      </c>
      <c r="AB741" s="22">
        <v>65</v>
      </c>
      <c r="AC741" s="22">
        <v>0</v>
      </c>
      <c r="AD741" s="22">
        <v>1</v>
      </c>
      <c r="AE741" s="24">
        <v>100.003</v>
      </c>
      <c r="AF741" s="19" t="s">
        <v>44</v>
      </c>
      <c r="AG741" s="25">
        <v>0.45300000000000001</v>
      </c>
      <c r="AH741" s="22">
        <v>59183.09</v>
      </c>
      <c r="AI741" s="22">
        <v>444816.91</v>
      </c>
      <c r="AJ741" s="22">
        <v>504000</v>
      </c>
      <c r="AK741" s="21" t="s">
        <v>48</v>
      </c>
      <c r="AL741" s="21" t="s">
        <v>612</v>
      </c>
      <c r="AM741" s="26" t="s">
        <v>2611</v>
      </c>
      <c r="AN741" s="27">
        <v>0</v>
      </c>
      <c r="AS741">
        <f t="shared" si="22"/>
        <v>2901</v>
      </c>
      <c r="AT741" t="str">
        <f t="shared" si="23"/>
        <v>Região Rural da Capital Regional de Barreiras</v>
      </c>
      <c r="BE741">
        <v>2111003</v>
      </c>
      <c r="BF741">
        <v>21</v>
      </c>
      <c r="BG741" t="s">
        <v>11605</v>
      </c>
      <c r="BH741" t="s">
        <v>11606</v>
      </c>
      <c r="BI741" t="s">
        <v>11359</v>
      </c>
      <c r="BJ741" t="s">
        <v>11872</v>
      </c>
      <c r="BK741">
        <v>2102</v>
      </c>
      <c r="BL741" t="s">
        <v>11832</v>
      </c>
      <c r="BM741" t="s">
        <v>11833</v>
      </c>
    </row>
    <row r="742" spans="1:65" x14ac:dyDescent="0.25">
      <c r="A742" s="17" t="s">
        <v>2313</v>
      </c>
      <c r="B742" s="18">
        <v>1</v>
      </c>
      <c r="C742" s="19" t="s">
        <v>2612</v>
      </c>
      <c r="D742" s="20" t="s">
        <v>2429</v>
      </c>
      <c r="E742" s="20" t="s">
        <v>2613</v>
      </c>
      <c r="F742" s="21">
        <v>5213509</v>
      </c>
      <c r="G742" s="20" t="s">
        <v>2614</v>
      </c>
      <c r="H742" s="22">
        <v>1290.6668</v>
      </c>
      <c r="I742" s="22">
        <v>1290.6668</v>
      </c>
      <c r="J742" s="22">
        <v>1290.6668</v>
      </c>
      <c r="K742" s="22">
        <v>1290.6668</v>
      </c>
      <c r="L742" s="22">
        <v>1290.6668</v>
      </c>
      <c r="M742" s="23"/>
      <c r="N742" s="19" t="s">
        <v>2432</v>
      </c>
      <c r="O742" s="22">
        <v>16.13</v>
      </c>
      <c r="P742" s="22">
        <v>1E-3</v>
      </c>
      <c r="Q742" s="22">
        <v>1E-3</v>
      </c>
      <c r="R742" s="22">
        <v>43.028300000000002</v>
      </c>
      <c r="S742" s="22">
        <v>1.0000000000000001E-5</v>
      </c>
      <c r="T742" s="22">
        <v>141.5171</v>
      </c>
      <c r="U742" s="22">
        <v>607.06970000000001</v>
      </c>
      <c r="V742" s="22">
        <v>499.05169999999998</v>
      </c>
      <c r="W742" s="22">
        <v>0</v>
      </c>
      <c r="X742" s="22">
        <v>0</v>
      </c>
      <c r="Y742" s="22">
        <v>31</v>
      </c>
      <c r="Z742" s="22">
        <v>19</v>
      </c>
      <c r="AA742" s="22">
        <v>0</v>
      </c>
      <c r="AB742" s="22">
        <v>8</v>
      </c>
      <c r="AC742" s="22">
        <v>0</v>
      </c>
      <c r="AD742" s="22">
        <v>42</v>
      </c>
      <c r="AE742" s="24">
        <v>100</v>
      </c>
      <c r="AF742" s="19" t="s">
        <v>57</v>
      </c>
      <c r="AG742" s="25">
        <v>0.28499999999999998</v>
      </c>
      <c r="AH742" s="22">
        <v>1E-3</v>
      </c>
      <c r="AI742" s="22">
        <v>1075564.27</v>
      </c>
      <c r="AJ742" s="22">
        <v>1075564.2709999999</v>
      </c>
      <c r="AK742" s="21" t="s">
        <v>659</v>
      </c>
      <c r="AL742" s="21" t="s">
        <v>2615</v>
      </c>
      <c r="AM742" s="26" t="s">
        <v>48</v>
      </c>
      <c r="AN742" s="27">
        <v>0</v>
      </c>
      <c r="AS742">
        <f t="shared" si="22"/>
        <v>5203</v>
      </c>
      <c r="AT742" t="str">
        <f t="shared" si="23"/>
        <v>Região Rural do Centro de Zona de Campos Belos</v>
      </c>
      <c r="BE742">
        <v>2111201</v>
      </c>
      <c r="BF742">
        <v>21</v>
      </c>
      <c r="BG742" t="s">
        <v>11605</v>
      </c>
      <c r="BH742" t="s">
        <v>11606</v>
      </c>
      <c r="BI742" t="s">
        <v>11359</v>
      </c>
      <c r="BJ742" t="s">
        <v>11873</v>
      </c>
      <c r="BK742">
        <v>2102</v>
      </c>
      <c r="BL742" t="s">
        <v>11832</v>
      </c>
      <c r="BM742" t="s">
        <v>11833</v>
      </c>
    </row>
    <row r="743" spans="1:65" x14ac:dyDescent="0.25">
      <c r="A743" s="17" t="s">
        <v>2313</v>
      </c>
      <c r="B743" s="18">
        <v>1</v>
      </c>
      <c r="C743" s="19" t="s">
        <v>2616</v>
      </c>
      <c r="D743" s="20" t="s">
        <v>2429</v>
      </c>
      <c r="E743" s="20" t="s">
        <v>2613</v>
      </c>
      <c r="F743" s="21">
        <v>5213509</v>
      </c>
      <c r="G743" s="20" t="s">
        <v>2617</v>
      </c>
      <c r="H743" s="22">
        <v>4048.66</v>
      </c>
      <c r="I743" s="22">
        <v>4048.66</v>
      </c>
      <c r="J743" s="22">
        <v>4048.66</v>
      </c>
      <c r="K743" s="22">
        <v>4048.66</v>
      </c>
      <c r="L743" s="22">
        <v>4048.66</v>
      </c>
      <c r="M743" s="23"/>
      <c r="N743" s="19" t="s">
        <v>2432</v>
      </c>
      <c r="O743" s="22">
        <v>50.6</v>
      </c>
      <c r="P743" s="22">
        <v>1E-3</v>
      </c>
      <c r="Q743" s="22">
        <v>1E-3</v>
      </c>
      <c r="R743" s="22">
        <v>133.9349</v>
      </c>
      <c r="S743" s="22">
        <v>1.0000000000000001E-5</v>
      </c>
      <c r="T743" s="22">
        <v>904.17269999999996</v>
      </c>
      <c r="U743" s="22">
        <v>1808.4228000000001</v>
      </c>
      <c r="V743" s="22">
        <v>1202.1251</v>
      </c>
      <c r="W743" s="22">
        <v>0</v>
      </c>
      <c r="X743" s="22">
        <v>0</v>
      </c>
      <c r="Y743" s="22">
        <v>22</v>
      </c>
      <c r="Z743" s="22">
        <v>21</v>
      </c>
      <c r="AA743" s="22">
        <v>0</v>
      </c>
      <c r="AB743" s="22">
        <v>24</v>
      </c>
      <c r="AC743" s="22">
        <v>0</v>
      </c>
      <c r="AD743" s="22">
        <v>33</v>
      </c>
      <c r="AE743" s="24">
        <v>100</v>
      </c>
      <c r="AF743" s="19" t="s">
        <v>57</v>
      </c>
      <c r="AG743" s="25">
        <v>0.27600000000000002</v>
      </c>
      <c r="AH743" s="22">
        <v>1E-3</v>
      </c>
      <c r="AI743" s="22">
        <v>3225688.88</v>
      </c>
      <c r="AJ743" s="22">
        <v>3225688.8810000001</v>
      </c>
      <c r="AK743" s="30" t="s">
        <v>659</v>
      </c>
      <c r="AL743" s="21" t="s">
        <v>131</v>
      </c>
      <c r="AM743" s="26" t="s">
        <v>48</v>
      </c>
      <c r="AN743" s="27">
        <v>0</v>
      </c>
      <c r="AS743">
        <f t="shared" si="22"/>
        <v>5203</v>
      </c>
      <c r="AT743" t="str">
        <f t="shared" si="23"/>
        <v>Região Rural do Centro de Zona de Campos Belos</v>
      </c>
      <c r="BE743">
        <v>2111300</v>
      </c>
      <c r="BF743">
        <v>21</v>
      </c>
      <c r="BG743" t="s">
        <v>11605</v>
      </c>
      <c r="BH743" t="s">
        <v>11606</v>
      </c>
      <c r="BI743" t="s">
        <v>11359</v>
      </c>
      <c r="BJ743" t="s">
        <v>11605</v>
      </c>
      <c r="BK743">
        <v>2102</v>
      </c>
      <c r="BL743" t="s">
        <v>11832</v>
      </c>
      <c r="BM743" t="s">
        <v>11833</v>
      </c>
    </row>
    <row r="744" spans="1:65" x14ac:dyDescent="0.25">
      <c r="A744" s="17" t="s">
        <v>2313</v>
      </c>
      <c r="B744" s="18">
        <v>1</v>
      </c>
      <c r="C744" s="19" t="s">
        <v>2618</v>
      </c>
      <c r="D744" s="20" t="s">
        <v>2429</v>
      </c>
      <c r="E744" s="20" t="s">
        <v>2613</v>
      </c>
      <c r="F744" s="21">
        <v>5213509</v>
      </c>
      <c r="G744" s="20" t="s">
        <v>2619</v>
      </c>
      <c r="H744" s="22">
        <v>484</v>
      </c>
      <c r="I744" s="22">
        <v>484</v>
      </c>
      <c r="J744" s="22">
        <v>484</v>
      </c>
      <c r="K744" s="22">
        <v>484</v>
      </c>
      <c r="L744" s="22">
        <v>484</v>
      </c>
      <c r="M744" s="23"/>
      <c r="N744" s="19" t="s">
        <v>2432</v>
      </c>
      <c r="O744" s="22">
        <v>6.05</v>
      </c>
      <c r="P744" s="22">
        <v>1E-3</v>
      </c>
      <c r="Q744" s="22">
        <v>1E-3</v>
      </c>
      <c r="R744" s="22">
        <v>35.117100000000001</v>
      </c>
      <c r="S744" s="22">
        <v>1.0000000000000001E-5</v>
      </c>
      <c r="T744" s="22">
        <v>1.0000000000000001E-5</v>
      </c>
      <c r="U744" s="22">
        <v>188.68</v>
      </c>
      <c r="V744" s="22">
        <v>260.2029</v>
      </c>
      <c r="W744" s="22">
        <v>0</v>
      </c>
      <c r="X744" s="22">
        <v>0</v>
      </c>
      <c r="Y744" s="22">
        <v>0</v>
      </c>
      <c r="Z744" s="22">
        <v>12</v>
      </c>
      <c r="AA744" s="22">
        <v>0</v>
      </c>
      <c r="AB744" s="22">
        <v>27</v>
      </c>
      <c r="AC744" s="22">
        <v>0</v>
      </c>
      <c r="AD744" s="22">
        <v>61</v>
      </c>
      <c r="AE744" s="24">
        <v>100</v>
      </c>
      <c r="AF744" s="19" t="s">
        <v>57</v>
      </c>
      <c r="AG744" s="25">
        <v>0.17100000000000001</v>
      </c>
      <c r="AH744" s="22">
        <v>1E-3</v>
      </c>
      <c r="AI744" s="22">
        <v>248417.84</v>
      </c>
      <c r="AJ744" s="22">
        <v>248417.84099999999</v>
      </c>
      <c r="AK744" s="21" t="s">
        <v>659</v>
      </c>
      <c r="AL744" s="21" t="s">
        <v>2620</v>
      </c>
      <c r="AM744" s="26" t="s">
        <v>48</v>
      </c>
      <c r="AN744" s="27">
        <v>0</v>
      </c>
      <c r="AS744">
        <f t="shared" si="22"/>
        <v>5203</v>
      </c>
      <c r="AT744" t="str">
        <f t="shared" si="23"/>
        <v>Região Rural do Centro de Zona de Campos Belos</v>
      </c>
      <c r="BE744">
        <v>2111706</v>
      </c>
      <c r="BF744">
        <v>21</v>
      </c>
      <c r="BG744" t="s">
        <v>11605</v>
      </c>
      <c r="BH744" t="s">
        <v>11606</v>
      </c>
      <c r="BI744" t="s">
        <v>11359</v>
      </c>
      <c r="BJ744" t="s">
        <v>11874</v>
      </c>
      <c r="BK744">
        <v>2102</v>
      </c>
      <c r="BL744" t="s">
        <v>11832</v>
      </c>
      <c r="BM744" t="s">
        <v>11833</v>
      </c>
    </row>
    <row r="745" spans="1:65" x14ac:dyDescent="0.25">
      <c r="A745" s="17" t="s">
        <v>2313</v>
      </c>
      <c r="B745" s="18">
        <v>1</v>
      </c>
      <c r="C745" s="19" t="s">
        <v>2621</v>
      </c>
      <c r="D745" s="20" t="s">
        <v>2429</v>
      </c>
      <c r="E745" s="20" t="s">
        <v>2613</v>
      </c>
      <c r="F745" s="21">
        <v>5213509</v>
      </c>
      <c r="G745" s="20" t="s">
        <v>2622</v>
      </c>
      <c r="H745" s="22">
        <v>8363.5033000000003</v>
      </c>
      <c r="I745" s="22">
        <v>8363.5033000000003</v>
      </c>
      <c r="J745" s="22">
        <v>7986.6489000000001</v>
      </c>
      <c r="K745" s="22">
        <v>8363.5033000000003</v>
      </c>
      <c r="L745" s="22">
        <v>7986.6489000000001</v>
      </c>
      <c r="M745" s="23">
        <v>439</v>
      </c>
      <c r="N745" s="19" t="s">
        <v>44</v>
      </c>
      <c r="O745" s="22">
        <v>99.83</v>
      </c>
      <c r="P745" s="22">
        <v>89.82</v>
      </c>
      <c r="Q745" s="22">
        <v>99.34</v>
      </c>
      <c r="R745" s="22">
        <v>332.1866</v>
      </c>
      <c r="S745" s="22">
        <v>328.26</v>
      </c>
      <c r="T745" s="22">
        <v>6535.8424000000005</v>
      </c>
      <c r="U745" s="22">
        <v>312.51119999999997</v>
      </c>
      <c r="V745" s="22">
        <v>165.7038</v>
      </c>
      <c r="W745" s="22">
        <v>0</v>
      </c>
      <c r="X745" s="22">
        <v>0</v>
      </c>
      <c r="Y745" s="22">
        <v>84.5</v>
      </c>
      <c r="Z745" s="22">
        <v>5.0999999999999996</v>
      </c>
      <c r="AA745" s="22">
        <v>0</v>
      </c>
      <c r="AB745" s="22">
        <v>0</v>
      </c>
      <c r="AC745" s="22">
        <v>0</v>
      </c>
      <c r="AD745" s="22">
        <v>10.4</v>
      </c>
      <c r="AE745" s="24">
        <v>100</v>
      </c>
      <c r="AF745" s="19" t="s">
        <v>64</v>
      </c>
      <c r="AG745" s="25">
        <v>0.52600000000000002</v>
      </c>
      <c r="AH745" s="22">
        <v>8705172.3100000005</v>
      </c>
      <c r="AI745" s="22">
        <v>21734172.470000003</v>
      </c>
      <c r="AJ745" s="22">
        <v>30439344.780000005</v>
      </c>
      <c r="AK745" s="21" t="s">
        <v>2623</v>
      </c>
      <c r="AL745" s="21" t="s">
        <v>2624</v>
      </c>
      <c r="AM745" s="26" t="s">
        <v>48</v>
      </c>
      <c r="AN745" s="27">
        <v>173894.3</v>
      </c>
      <c r="AS745">
        <f t="shared" si="22"/>
        <v>5203</v>
      </c>
      <c r="AT745" t="str">
        <f t="shared" si="23"/>
        <v>Região Rural do Centro de Zona de Campos Belos</v>
      </c>
      <c r="BE745">
        <v>2111789</v>
      </c>
      <c r="BF745">
        <v>21</v>
      </c>
      <c r="BG745" t="s">
        <v>11605</v>
      </c>
      <c r="BH745" t="s">
        <v>11606</v>
      </c>
      <c r="BI745" t="s">
        <v>11359</v>
      </c>
      <c r="BJ745" t="s">
        <v>11875</v>
      </c>
      <c r="BK745">
        <v>2102</v>
      </c>
      <c r="BL745" t="s">
        <v>11832</v>
      </c>
      <c r="BM745" t="s">
        <v>11833</v>
      </c>
    </row>
    <row r="746" spans="1:65" x14ac:dyDescent="0.25">
      <c r="A746" s="17" t="s">
        <v>2313</v>
      </c>
      <c r="B746" s="18">
        <v>1</v>
      </c>
      <c r="C746" s="19" t="s">
        <v>2625</v>
      </c>
      <c r="D746" s="20" t="s">
        <v>2429</v>
      </c>
      <c r="E746" s="20" t="s">
        <v>2626</v>
      </c>
      <c r="F746" s="21">
        <v>5214903</v>
      </c>
      <c r="G746" s="20" t="s">
        <v>2627</v>
      </c>
      <c r="H746" s="22">
        <v>1494</v>
      </c>
      <c r="I746" s="22">
        <v>1494</v>
      </c>
      <c r="J746" s="22">
        <v>1431.8686</v>
      </c>
      <c r="K746" s="22">
        <v>1494</v>
      </c>
      <c r="L746" s="22">
        <v>1431.8686</v>
      </c>
      <c r="M746" s="23">
        <v>65</v>
      </c>
      <c r="N746" s="19" t="s">
        <v>44</v>
      </c>
      <c r="O746" s="22">
        <v>21.34</v>
      </c>
      <c r="P746" s="22">
        <v>23.73</v>
      </c>
      <c r="Q746" s="22">
        <v>81.56</v>
      </c>
      <c r="R746" s="22">
        <v>132</v>
      </c>
      <c r="S746" s="22">
        <v>298.8</v>
      </c>
      <c r="T746" s="22">
        <v>0</v>
      </c>
      <c r="U746" s="22">
        <v>741.06859999999995</v>
      </c>
      <c r="V746" s="22">
        <v>10</v>
      </c>
      <c r="W746" s="22">
        <v>0</v>
      </c>
      <c r="X746" s="22">
        <v>25</v>
      </c>
      <c r="Y746" s="22">
        <v>65</v>
      </c>
      <c r="Z746" s="22">
        <v>0</v>
      </c>
      <c r="AA746" s="22">
        <v>0</v>
      </c>
      <c r="AB746" s="22">
        <v>0</v>
      </c>
      <c r="AC746" s="22">
        <v>0</v>
      </c>
      <c r="AD746" s="22">
        <v>10</v>
      </c>
      <c r="AE746" s="24">
        <v>100</v>
      </c>
      <c r="AF746" s="19" t="s">
        <v>65</v>
      </c>
      <c r="AG746" s="25">
        <v>0.63100000000000001</v>
      </c>
      <c r="AH746" s="22">
        <v>88522.31</v>
      </c>
      <c r="AI746" s="22">
        <v>250663.16</v>
      </c>
      <c r="AJ746" s="22">
        <v>339185.47</v>
      </c>
      <c r="AK746" s="30" t="s">
        <v>2628</v>
      </c>
      <c r="AL746" s="21" t="s">
        <v>2629</v>
      </c>
      <c r="AM746" s="26" t="s">
        <v>48</v>
      </c>
      <c r="AN746" s="27">
        <v>0</v>
      </c>
      <c r="AS746">
        <f t="shared" si="22"/>
        <v>5203</v>
      </c>
      <c r="AT746" t="str">
        <f t="shared" si="23"/>
        <v>Região Rural do Centro de Zona de Campos Belos</v>
      </c>
      <c r="BE746">
        <v>2112407</v>
      </c>
      <c r="BF746">
        <v>21</v>
      </c>
      <c r="BG746" t="s">
        <v>11605</v>
      </c>
      <c r="BH746" t="s">
        <v>11606</v>
      </c>
      <c r="BI746" t="s">
        <v>11359</v>
      </c>
      <c r="BJ746" t="s">
        <v>11876</v>
      </c>
      <c r="BK746">
        <v>2102</v>
      </c>
      <c r="BL746" t="s">
        <v>11832</v>
      </c>
      <c r="BM746" t="s">
        <v>11833</v>
      </c>
    </row>
    <row r="747" spans="1:65" x14ac:dyDescent="0.25">
      <c r="A747" s="17" t="s">
        <v>2313</v>
      </c>
      <c r="B747" s="18">
        <v>1</v>
      </c>
      <c r="C747" s="19" t="s">
        <v>2630</v>
      </c>
      <c r="D747" s="20" t="s">
        <v>2315</v>
      </c>
      <c r="E747" s="20" t="s">
        <v>2631</v>
      </c>
      <c r="F747" s="21">
        <v>5215603</v>
      </c>
      <c r="G747" s="20" t="s">
        <v>550</v>
      </c>
      <c r="H747" s="22">
        <v>2195.2534999999998</v>
      </c>
      <c r="I747" s="22">
        <v>2195.1999999999998</v>
      </c>
      <c r="J747" s="22">
        <v>2326.6985</v>
      </c>
      <c r="K747" s="22">
        <v>2195.2534999999998</v>
      </c>
      <c r="L747" s="22">
        <v>2195.2534999999998</v>
      </c>
      <c r="M747" s="23">
        <v>70</v>
      </c>
      <c r="N747" s="19" t="s">
        <v>44</v>
      </c>
      <c r="O747" s="29"/>
      <c r="P747" s="22">
        <v>0</v>
      </c>
      <c r="Q747" s="22">
        <v>0</v>
      </c>
      <c r="R747" s="22">
        <v>100</v>
      </c>
      <c r="S747" s="22">
        <v>465.4</v>
      </c>
      <c r="T747" s="22">
        <v>0</v>
      </c>
      <c r="U747" s="22">
        <v>1139.8534999999999</v>
      </c>
      <c r="V747" s="22">
        <v>10</v>
      </c>
      <c r="W747" s="22">
        <v>0</v>
      </c>
      <c r="X747" s="22">
        <v>0</v>
      </c>
      <c r="Y747" s="22">
        <v>43</v>
      </c>
      <c r="Z747" s="22">
        <v>32</v>
      </c>
      <c r="AA747" s="22">
        <v>15</v>
      </c>
      <c r="AB747" s="22">
        <v>0</v>
      </c>
      <c r="AC747" s="22">
        <v>0</v>
      </c>
      <c r="AD747" s="22">
        <v>10</v>
      </c>
      <c r="AE747" s="24">
        <v>100</v>
      </c>
      <c r="AF747" s="19" t="s">
        <v>65</v>
      </c>
      <c r="AG747" s="25">
        <v>0.54600000000000004</v>
      </c>
      <c r="AH747" s="22">
        <v>313458.13</v>
      </c>
      <c r="AI747" s="22">
        <v>866400.7</v>
      </c>
      <c r="AJ747" s="22">
        <v>1179858.83</v>
      </c>
      <c r="AK747" s="21" t="s">
        <v>2425</v>
      </c>
      <c r="AL747" s="21" t="s">
        <v>2231</v>
      </c>
      <c r="AM747" s="26" t="s">
        <v>48</v>
      </c>
      <c r="AN747" s="27">
        <v>0</v>
      </c>
      <c r="AS747">
        <f t="shared" si="22"/>
        <v>5204</v>
      </c>
      <c r="AT747" t="str">
        <f t="shared" si="23"/>
        <v>Região Rural da Metrópole Nacional de Brasília</v>
      </c>
      <c r="BE747">
        <v>2112456</v>
      </c>
      <c r="BF747">
        <v>21</v>
      </c>
      <c r="BG747" t="s">
        <v>11605</v>
      </c>
      <c r="BH747" t="s">
        <v>11606</v>
      </c>
      <c r="BI747" t="s">
        <v>11359</v>
      </c>
      <c r="BJ747" t="s">
        <v>11877</v>
      </c>
      <c r="BK747">
        <v>2102</v>
      </c>
      <c r="BL747" t="s">
        <v>11832</v>
      </c>
      <c r="BM747" t="s">
        <v>11833</v>
      </c>
    </row>
    <row r="748" spans="1:65" x14ac:dyDescent="0.25">
      <c r="A748" s="17" t="s">
        <v>2313</v>
      </c>
      <c r="B748" s="18">
        <v>1</v>
      </c>
      <c r="C748" s="19" t="s">
        <v>2632</v>
      </c>
      <c r="D748" s="20" t="s">
        <v>2315</v>
      </c>
      <c r="E748" s="20" t="s">
        <v>2631</v>
      </c>
      <c r="F748" s="21">
        <v>5215603</v>
      </c>
      <c r="G748" s="20" t="s">
        <v>2633</v>
      </c>
      <c r="H748" s="22">
        <v>2184.7804000000001</v>
      </c>
      <c r="I748" s="22">
        <v>2184.6999999999998</v>
      </c>
      <c r="J748" s="22">
        <v>2181.8494999999998</v>
      </c>
      <c r="K748" s="22">
        <v>2184.7804000000001</v>
      </c>
      <c r="L748" s="22">
        <v>2181.8494999999998</v>
      </c>
      <c r="M748" s="23">
        <v>70</v>
      </c>
      <c r="N748" s="19" t="s">
        <v>44</v>
      </c>
      <c r="O748" s="22">
        <v>54.61</v>
      </c>
      <c r="P748" s="22">
        <v>0</v>
      </c>
      <c r="Q748" s="22">
        <v>0</v>
      </c>
      <c r="R748" s="22">
        <v>100</v>
      </c>
      <c r="S748" s="22">
        <v>436.95600000000002</v>
      </c>
      <c r="T748" s="22">
        <v>100</v>
      </c>
      <c r="U748" s="22">
        <v>1535.894</v>
      </c>
      <c r="V748" s="22">
        <v>9</v>
      </c>
      <c r="W748" s="22">
        <v>0</v>
      </c>
      <c r="X748" s="22">
        <v>0</v>
      </c>
      <c r="Y748" s="22">
        <v>40</v>
      </c>
      <c r="Z748" s="22">
        <v>30</v>
      </c>
      <c r="AA748" s="22">
        <v>10</v>
      </c>
      <c r="AB748" s="22">
        <v>10</v>
      </c>
      <c r="AC748" s="22">
        <v>0</v>
      </c>
      <c r="AD748" s="22">
        <v>10</v>
      </c>
      <c r="AE748" s="24">
        <v>100</v>
      </c>
      <c r="AF748" s="19" t="s">
        <v>65</v>
      </c>
      <c r="AG748" s="25">
        <v>0.53100000000000003</v>
      </c>
      <c r="AH748" s="22">
        <v>124598.55</v>
      </c>
      <c r="AI748" s="22">
        <v>823517.28</v>
      </c>
      <c r="AJ748" s="22">
        <v>948115.83000000007</v>
      </c>
      <c r="AK748" s="21" t="s">
        <v>2425</v>
      </c>
      <c r="AL748" s="21" t="s">
        <v>1728</v>
      </c>
      <c r="AM748" s="26" t="s">
        <v>48</v>
      </c>
      <c r="AN748" s="27">
        <v>0</v>
      </c>
      <c r="AS748">
        <f t="shared" si="22"/>
        <v>5204</v>
      </c>
      <c r="AT748" t="str">
        <f t="shared" si="23"/>
        <v>Região Rural da Metrópole Nacional de Brasília</v>
      </c>
      <c r="BE748">
        <v>2112704</v>
      </c>
      <c r="BF748">
        <v>21</v>
      </c>
      <c r="BG748" t="s">
        <v>11605</v>
      </c>
      <c r="BH748" t="s">
        <v>11606</v>
      </c>
      <c r="BI748" t="s">
        <v>11359</v>
      </c>
      <c r="BJ748" t="s">
        <v>11878</v>
      </c>
      <c r="BK748">
        <v>2102</v>
      </c>
      <c r="BL748" t="s">
        <v>11832</v>
      </c>
      <c r="BM748" t="s">
        <v>11833</v>
      </c>
    </row>
    <row r="749" spans="1:65" x14ac:dyDescent="0.25">
      <c r="A749" s="17" t="s">
        <v>2313</v>
      </c>
      <c r="B749" s="18">
        <v>1</v>
      </c>
      <c r="C749" s="19" t="s">
        <v>2634</v>
      </c>
      <c r="D749" s="20" t="s">
        <v>2315</v>
      </c>
      <c r="E749" s="20" t="s">
        <v>2631</v>
      </c>
      <c r="F749" s="21">
        <v>5215603</v>
      </c>
      <c r="G749" s="20" t="s">
        <v>2635</v>
      </c>
      <c r="H749" s="22">
        <v>2829.3040999999998</v>
      </c>
      <c r="I749" s="22">
        <v>2829.3</v>
      </c>
      <c r="J749" s="22">
        <v>2838.665</v>
      </c>
      <c r="K749" s="22">
        <v>2829.3040999999998</v>
      </c>
      <c r="L749" s="22">
        <v>2829.3040999999998</v>
      </c>
      <c r="M749" s="23">
        <v>90</v>
      </c>
      <c r="N749" s="19" t="s">
        <v>44</v>
      </c>
      <c r="O749" s="22">
        <v>70.73</v>
      </c>
      <c r="P749" s="22">
        <v>0</v>
      </c>
      <c r="Q749" s="22">
        <v>0</v>
      </c>
      <c r="R749" s="22">
        <v>80</v>
      </c>
      <c r="S749" s="22">
        <v>565.86099999999999</v>
      </c>
      <c r="T749" s="22">
        <v>100</v>
      </c>
      <c r="U749" s="22">
        <v>2074.4430000000002</v>
      </c>
      <c r="V749" s="22">
        <v>9</v>
      </c>
      <c r="W749" s="22">
        <v>0</v>
      </c>
      <c r="X749" s="22">
        <v>0</v>
      </c>
      <c r="Y749" s="22">
        <v>35</v>
      </c>
      <c r="Z749" s="22">
        <v>30</v>
      </c>
      <c r="AA749" s="22">
        <v>15</v>
      </c>
      <c r="AB749" s="22">
        <v>10</v>
      </c>
      <c r="AC749" s="22">
        <v>0</v>
      </c>
      <c r="AD749" s="22">
        <v>10</v>
      </c>
      <c r="AE749" s="24">
        <v>100</v>
      </c>
      <c r="AF749" s="19" t="s">
        <v>65</v>
      </c>
      <c r="AG749" s="25">
        <v>0.52300000000000002</v>
      </c>
      <c r="AH749" s="22">
        <v>176458.84</v>
      </c>
      <c r="AI749" s="22">
        <v>1051737.21</v>
      </c>
      <c r="AJ749" s="22">
        <v>1228196.05</v>
      </c>
      <c r="AK749" s="21" t="s">
        <v>2425</v>
      </c>
      <c r="AL749" s="21" t="s">
        <v>1728</v>
      </c>
      <c r="AM749" s="26" t="s">
        <v>48</v>
      </c>
      <c r="AN749" s="27">
        <v>0</v>
      </c>
      <c r="AS749">
        <f t="shared" si="22"/>
        <v>5204</v>
      </c>
      <c r="AT749" t="str">
        <f t="shared" si="23"/>
        <v>Região Rural da Metrópole Nacional de Brasília</v>
      </c>
      <c r="BE749">
        <v>2112803</v>
      </c>
      <c r="BF749">
        <v>21</v>
      </c>
      <c r="BG749" t="s">
        <v>11605</v>
      </c>
      <c r="BH749" t="s">
        <v>11606</v>
      </c>
      <c r="BI749" t="s">
        <v>11359</v>
      </c>
      <c r="BJ749" t="s">
        <v>11879</v>
      </c>
      <c r="BK749">
        <v>2102</v>
      </c>
      <c r="BL749" t="s">
        <v>11832</v>
      </c>
      <c r="BM749" t="s">
        <v>11833</v>
      </c>
    </row>
    <row r="750" spans="1:65" x14ac:dyDescent="0.25">
      <c r="A750" s="17" t="s">
        <v>2313</v>
      </c>
      <c r="B750" s="18">
        <v>1</v>
      </c>
      <c r="C750" s="19" t="s">
        <v>2636</v>
      </c>
      <c r="D750" s="20" t="s">
        <v>2315</v>
      </c>
      <c r="E750" s="20" t="s">
        <v>2631</v>
      </c>
      <c r="F750" s="21">
        <v>5215603</v>
      </c>
      <c r="G750" s="20" t="s">
        <v>2637</v>
      </c>
      <c r="H750" s="22">
        <v>2232.7199999999998</v>
      </c>
      <c r="I750" s="22">
        <v>2190.4830999999999</v>
      </c>
      <c r="J750" s="22">
        <v>2201.9670999999998</v>
      </c>
      <c r="K750" s="22">
        <v>2232.7199999999998</v>
      </c>
      <c r="L750" s="22">
        <v>2201.9670999999998</v>
      </c>
      <c r="M750" s="23">
        <v>69</v>
      </c>
      <c r="N750" s="19" t="s">
        <v>44</v>
      </c>
      <c r="O750" s="22">
        <v>36.43</v>
      </c>
      <c r="P750" s="22">
        <v>1E-3</v>
      </c>
      <c r="Q750" s="22">
        <v>1E-3</v>
      </c>
      <c r="R750" s="22">
        <v>102</v>
      </c>
      <c r="S750" s="22">
        <v>582.1</v>
      </c>
      <c r="T750" s="22">
        <v>1091.5</v>
      </c>
      <c r="U750" s="22">
        <v>365.6</v>
      </c>
      <c r="V750" s="22">
        <v>60.7</v>
      </c>
      <c r="W750" s="22">
        <v>1E-3</v>
      </c>
      <c r="X750" s="22">
        <v>1E-3</v>
      </c>
      <c r="Y750" s="22">
        <v>55.67</v>
      </c>
      <c r="Z750" s="22">
        <v>4.5</v>
      </c>
      <c r="AA750" s="22">
        <v>1E-3</v>
      </c>
      <c r="AB750" s="22">
        <v>6.01</v>
      </c>
      <c r="AC750" s="22">
        <v>1E-3</v>
      </c>
      <c r="AD750" s="22">
        <v>33.83</v>
      </c>
      <c r="AE750" s="24">
        <v>100.01400000000001</v>
      </c>
      <c r="AF750" s="19" t="s">
        <v>64</v>
      </c>
      <c r="AG750" s="25">
        <v>0.54700000000000004</v>
      </c>
      <c r="AH750" s="22">
        <v>785588.32</v>
      </c>
      <c r="AI750" s="22">
        <v>3973519.54</v>
      </c>
      <c r="AJ750" s="22">
        <v>4759107.8600000003</v>
      </c>
      <c r="AK750" s="21" t="s">
        <v>1294</v>
      </c>
      <c r="AL750" s="21" t="s">
        <v>2638</v>
      </c>
      <c r="AM750" s="26" t="s">
        <v>48</v>
      </c>
      <c r="AN750" s="27">
        <v>0</v>
      </c>
      <c r="AS750">
        <f t="shared" si="22"/>
        <v>5204</v>
      </c>
      <c r="AT750" t="str">
        <f t="shared" si="23"/>
        <v>Região Rural da Metrópole Nacional de Brasília</v>
      </c>
      <c r="BE750">
        <v>2112902</v>
      </c>
      <c r="BF750">
        <v>21</v>
      </c>
      <c r="BG750" t="s">
        <v>11605</v>
      </c>
      <c r="BH750" t="s">
        <v>11606</v>
      </c>
      <c r="BI750" t="s">
        <v>11359</v>
      </c>
      <c r="BJ750" t="s">
        <v>11880</v>
      </c>
      <c r="BK750">
        <v>2102</v>
      </c>
      <c r="BL750" t="s">
        <v>11832</v>
      </c>
      <c r="BM750" t="s">
        <v>11833</v>
      </c>
    </row>
    <row r="751" spans="1:65" x14ac:dyDescent="0.25">
      <c r="A751" s="17" t="s">
        <v>2313</v>
      </c>
      <c r="B751" s="18">
        <v>1</v>
      </c>
      <c r="C751" s="19" t="s">
        <v>2639</v>
      </c>
      <c r="D751" s="20" t="s">
        <v>2315</v>
      </c>
      <c r="E751" s="20" t="s">
        <v>2631</v>
      </c>
      <c r="F751" s="21">
        <v>5215603</v>
      </c>
      <c r="G751" s="20" t="s">
        <v>2640</v>
      </c>
      <c r="H751" s="22">
        <v>1315.2784999999999</v>
      </c>
      <c r="I751" s="22">
        <v>1245.5092999999999</v>
      </c>
      <c r="J751" s="22">
        <v>1245.5092999999999</v>
      </c>
      <c r="K751" s="22">
        <v>1315.2784999999999</v>
      </c>
      <c r="L751" s="22">
        <v>1245.5092999999999</v>
      </c>
      <c r="M751" s="23">
        <v>50</v>
      </c>
      <c r="N751" s="19" t="s">
        <v>44</v>
      </c>
      <c r="O751" s="22">
        <v>31.13</v>
      </c>
      <c r="P751" s="22">
        <v>3.6</v>
      </c>
      <c r="Q751" s="22">
        <v>71.599999999999994</v>
      </c>
      <c r="R751" s="22">
        <v>104.13200000000001</v>
      </c>
      <c r="S751" s="22">
        <v>1.0000000000000001E-5</v>
      </c>
      <c r="T751" s="22">
        <v>1.0000000000000001E-5</v>
      </c>
      <c r="U751" s="22">
        <v>757.495</v>
      </c>
      <c r="V751" s="22">
        <v>15.1183</v>
      </c>
      <c r="W751" s="22">
        <v>1E-3</v>
      </c>
      <c r="X751" s="22">
        <v>1E-3</v>
      </c>
      <c r="Y751" s="22">
        <v>20.12</v>
      </c>
      <c r="Z751" s="22">
        <v>24.85</v>
      </c>
      <c r="AA751" s="22">
        <v>0</v>
      </c>
      <c r="AB751" s="22">
        <v>45.46</v>
      </c>
      <c r="AC751" s="22">
        <v>1E-3</v>
      </c>
      <c r="AD751" s="22">
        <v>9.57</v>
      </c>
      <c r="AE751" s="24">
        <v>100.00300000000001</v>
      </c>
      <c r="AF751" s="19" t="s">
        <v>365</v>
      </c>
      <c r="AG751" s="25">
        <v>0.46339999999999998</v>
      </c>
      <c r="AH751" s="22">
        <v>770252.49</v>
      </c>
      <c r="AI751" s="22">
        <v>1165067.7009999999</v>
      </c>
      <c r="AJ751" s="22">
        <v>1935320.1909999999</v>
      </c>
      <c r="AK751" s="21" t="s">
        <v>2641</v>
      </c>
      <c r="AL751" s="21" t="s">
        <v>1323</v>
      </c>
      <c r="AM751" s="26" t="s">
        <v>48</v>
      </c>
      <c r="AN751" s="27">
        <v>0</v>
      </c>
      <c r="AS751">
        <f t="shared" si="22"/>
        <v>5204</v>
      </c>
      <c r="AT751" t="str">
        <f t="shared" si="23"/>
        <v>Região Rural da Metrópole Nacional de Brasília</v>
      </c>
      <c r="BE751">
        <v>2200053</v>
      </c>
      <c r="BF751">
        <v>22</v>
      </c>
      <c r="BG751" t="s">
        <v>11622</v>
      </c>
      <c r="BH751" t="s">
        <v>11623</v>
      </c>
      <c r="BI751" t="s">
        <v>11359</v>
      </c>
      <c r="BJ751" t="s">
        <v>11881</v>
      </c>
      <c r="BK751">
        <v>2204</v>
      </c>
      <c r="BL751" t="s">
        <v>11882</v>
      </c>
      <c r="BM751" t="s">
        <v>11883</v>
      </c>
    </row>
    <row r="752" spans="1:65" x14ac:dyDescent="0.25">
      <c r="A752" s="17" t="s">
        <v>2313</v>
      </c>
      <c r="B752" s="18">
        <v>1</v>
      </c>
      <c r="C752" s="19" t="s">
        <v>2642</v>
      </c>
      <c r="D752" s="20" t="s">
        <v>2315</v>
      </c>
      <c r="E752" s="20" t="s">
        <v>2631</v>
      </c>
      <c r="F752" s="21">
        <v>5215603</v>
      </c>
      <c r="G752" s="20" t="s">
        <v>2643</v>
      </c>
      <c r="H752" s="22">
        <v>1623.82</v>
      </c>
      <c r="I752" s="22">
        <v>1623.82</v>
      </c>
      <c r="J752" s="22">
        <v>1472.3554999999999</v>
      </c>
      <c r="K752" s="22">
        <v>1472.3554999999999</v>
      </c>
      <c r="L752" s="22">
        <v>1472.3554999999999</v>
      </c>
      <c r="M752" s="23">
        <v>60</v>
      </c>
      <c r="N752" s="19" t="s">
        <v>44</v>
      </c>
      <c r="O752" s="22"/>
      <c r="P752" s="22">
        <v>0</v>
      </c>
      <c r="Q752" s="22">
        <v>0</v>
      </c>
      <c r="R752" s="22">
        <v>73.311800000000005</v>
      </c>
      <c r="S752" s="22">
        <v>0</v>
      </c>
      <c r="T752" s="22">
        <v>750</v>
      </c>
      <c r="U752" s="22">
        <v>547.04369999999994</v>
      </c>
      <c r="V752" s="22">
        <v>102</v>
      </c>
      <c r="W752" s="22">
        <v>0</v>
      </c>
      <c r="X752" s="22">
        <v>0</v>
      </c>
      <c r="Y752" s="22">
        <v>60</v>
      </c>
      <c r="Z752" s="22">
        <v>0</v>
      </c>
      <c r="AA752" s="22">
        <v>0</v>
      </c>
      <c r="AB752" s="22">
        <v>30</v>
      </c>
      <c r="AC752" s="22">
        <v>0</v>
      </c>
      <c r="AD752" s="22">
        <v>10</v>
      </c>
      <c r="AE752" s="24">
        <v>100</v>
      </c>
      <c r="AF752" s="19" t="s">
        <v>65</v>
      </c>
      <c r="AG752" s="25">
        <v>0.52200000000000002</v>
      </c>
      <c r="AH752" s="22">
        <v>278572.06</v>
      </c>
      <c r="AI752" s="22">
        <v>484095.76</v>
      </c>
      <c r="AJ752" s="22">
        <v>762667.82000000007</v>
      </c>
      <c r="AK752" s="21" t="s">
        <v>2644</v>
      </c>
      <c r="AL752" s="21" t="s">
        <v>2645</v>
      </c>
      <c r="AM752" s="26" t="s">
        <v>48</v>
      </c>
      <c r="AN752" s="27">
        <v>0</v>
      </c>
      <c r="AS752">
        <f t="shared" si="22"/>
        <v>5204</v>
      </c>
      <c r="AT752" t="str">
        <f t="shared" si="23"/>
        <v>Região Rural da Metrópole Nacional de Brasília</v>
      </c>
      <c r="BE752">
        <v>2200707</v>
      </c>
      <c r="BF752">
        <v>22</v>
      </c>
      <c r="BG752" t="s">
        <v>11622</v>
      </c>
      <c r="BH752" t="s">
        <v>11623</v>
      </c>
      <c r="BI752" t="s">
        <v>11359</v>
      </c>
      <c r="BJ752" t="s">
        <v>11884</v>
      </c>
      <c r="BK752">
        <v>2204</v>
      </c>
      <c r="BL752" t="s">
        <v>11882</v>
      </c>
      <c r="BM752" t="s">
        <v>11883</v>
      </c>
    </row>
    <row r="753" spans="1:65" x14ac:dyDescent="0.25">
      <c r="A753" s="17" t="s">
        <v>2313</v>
      </c>
      <c r="B753" s="18">
        <v>1</v>
      </c>
      <c r="C753" s="19" t="s">
        <v>2646</v>
      </c>
      <c r="D753" s="20" t="s">
        <v>2315</v>
      </c>
      <c r="E753" s="20" t="s">
        <v>2631</v>
      </c>
      <c r="F753" s="21">
        <v>5215603</v>
      </c>
      <c r="G753" s="20" t="s">
        <v>2647</v>
      </c>
      <c r="H753" s="22">
        <v>3760.7860000000001</v>
      </c>
      <c r="I753" s="22">
        <v>3408.5</v>
      </c>
      <c r="J753" s="22">
        <v>3408.5225999999998</v>
      </c>
      <c r="K753" s="22">
        <v>3408.5225999999998</v>
      </c>
      <c r="L753" s="22">
        <v>3408.5225999999998</v>
      </c>
      <c r="M753" s="23">
        <v>150</v>
      </c>
      <c r="N753" s="19" t="s">
        <v>44</v>
      </c>
      <c r="O753" s="22">
        <v>85.21</v>
      </c>
      <c r="P753" s="22">
        <v>5.18</v>
      </c>
      <c r="Q753" s="22">
        <v>71.760000000000005</v>
      </c>
      <c r="R753" s="22">
        <v>658.21379999999999</v>
      </c>
      <c r="S753" s="22">
        <v>0</v>
      </c>
      <c r="T753" s="22">
        <v>456.04880000000003</v>
      </c>
      <c r="U753" s="22">
        <v>704.15499999999997</v>
      </c>
      <c r="V753" s="22">
        <v>154.20419999999999</v>
      </c>
      <c r="W753" s="22">
        <v>0</v>
      </c>
      <c r="X753" s="22">
        <v>0</v>
      </c>
      <c r="Y753" s="22">
        <v>61</v>
      </c>
      <c r="Z753" s="22">
        <v>0</v>
      </c>
      <c r="AA753" s="22">
        <v>0</v>
      </c>
      <c r="AB753" s="22">
        <v>20</v>
      </c>
      <c r="AC753" s="22">
        <v>0</v>
      </c>
      <c r="AD753" s="22">
        <v>19</v>
      </c>
      <c r="AE753" s="24">
        <v>100</v>
      </c>
      <c r="AF753" s="19" t="s">
        <v>65</v>
      </c>
      <c r="AG753" s="25">
        <v>0.51500000000000001</v>
      </c>
      <c r="AH753" s="22">
        <v>346869.54</v>
      </c>
      <c r="AI753" s="22">
        <v>1105656.56</v>
      </c>
      <c r="AJ753" s="22">
        <v>1452526.1</v>
      </c>
      <c r="AK753" s="21" t="s">
        <v>671</v>
      </c>
      <c r="AL753" s="21" t="s">
        <v>1043</v>
      </c>
      <c r="AM753" s="26" t="s">
        <v>48</v>
      </c>
      <c r="AN753" s="27">
        <v>0</v>
      </c>
      <c r="AS753">
        <f t="shared" si="22"/>
        <v>5204</v>
      </c>
      <c r="AT753" t="str">
        <f t="shared" si="23"/>
        <v>Região Rural da Metrópole Nacional de Brasília</v>
      </c>
      <c r="BE753">
        <v>2201739</v>
      </c>
      <c r="BF753">
        <v>22</v>
      </c>
      <c r="BG753" t="s">
        <v>11622</v>
      </c>
      <c r="BH753" t="s">
        <v>11623</v>
      </c>
      <c r="BI753" t="s">
        <v>11359</v>
      </c>
      <c r="BJ753" t="s">
        <v>11885</v>
      </c>
      <c r="BK753">
        <v>2204</v>
      </c>
      <c r="BL753" t="s">
        <v>11882</v>
      </c>
      <c r="BM753" t="s">
        <v>11883</v>
      </c>
    </row>
    <row r="754" spans="1:65" x14ac:dyDescent="0.25">
      <c r="A754" s="17" t="s">
        <v>2313</v>
      </c>
      <c r="B754" s="18">
        <v>1</v>
      </c>
      <c r="C754" s="19" t="s">
        <v>2648</v>
      </c>
      <c r="D754" s="20" t="s">
        <v>2315</v>
      </c>
      <c r="E754" s="20" t="s">
        <v>2631</v>
      </c>
      <c r="F754" s="21">
        <v>5215603</v>
      </c>
      <c r="G754" s="20" t="s">
        <v>2649</v>
      </c>
      <c r="H754" s="22">
        <v>2063.7804000000001</v>
      </c>
      <c r="I754" s="22">
        <v>2063.7804000000001</v>
      </c>
      <c r="J754" s="22">
        <v>2054.8935000000001</v>
      </c>
      <c r="K754" s="22">
        <v>2063.7804000000001</v>
      </c>
      <c r="L754" s="22">
        <v>2054.8935000000001</v>
      </c>
      <c r="M754" s="23">
        <v>70</v>
      </c>
      <c r="N754" s="19" t="s">
        <v>44</v>
      </c>
      <c r="O754" s="22">
        <v>51.59</v>
      </c>
      <c r="P754" s="22">
        <v>0</v>
      </c>
      <c r="Q754" s="22">
        <v>0</v>
      </c>
      <c r="R754" s="22">
        <v>80</v>
      </c>
      <c r="S754" s="22">
        <v>412.75599999999997</v>
      </c>
      <c r="T754" s="22">
        <v>555.13750000000005</v>
      </c>
      <c r="U754" s="22">
        <v>0</v>
      </c>
      <c r="V754" s="22">
        <v>7</v>
      </c>
      <c r="W754" s="22">
        <v>0</v>
      </c>
      <c r="X754" s="22">
        <v>13</v>
      </c>
      <c r="Y754" s="22">
        <v>59</v>
      </c>
      <c r="Z754" s="22">
        <v>0</v>
      </c>
      <c r="AA754" s="22">
        <v>0</v>
      </c>
      <c r="AB754" s="22">
        <v>0.6</v>
      </c>
      <c r="AC754" s="22">
        <v>12</v>
      </c>
      <c r="AD754" s="22">
        <v>10</v>
      </c>
      <c r="AE754" s="24">
        <v>94.6</v>
      </c>
      <c r="AF754" s="19" t="s">
        <v>65</v>
      </c>
      <c r="AG754" s="25">
        <v>0.56000000000000005</v>
      </c>
      <c r="AH754" s="22">
        <v>44221.98</v>
      </c>
      <c r="AI754" s="22">
        <v>906208.03</v>
      </c>
      <c r="AJ754" s="22">
        <v>950430.01</v>
      </c>
      <c r="AK754" s="21" t="s">
        <v>2650</v>
      </c>
      <c r="AL754" s="21" t="s">
        <v>1728</v>
      </c>
      <c r="AM754" s="26" t="s">
        <v>48</v>
      </c>
      <c r="AN754" s="27">
        <v>0</v>
      </c>
      <c r="AS754">
        <f t="shared" si="22"/>
        <v>5204</v>
      </c>
      <c r="AT754" t="str">
        <f t="shared" si="23"/>
        <v>Região Rural da Metrópole Nacional de Brasília</v>
      </c>
      <c r="BE754">
        <v>2201929</v>
      </c>
      <c r="BF754">
        <v>22</v>
      </c>
      <c r="BG754" t="s">
        <v>11622</v>
      </c>
      <c r="BH754" t="s">
        <v>11623</v>
      </c>
      <c r="BI754" t="s">
        <v>11359</v>
      </c>
      <c r="BJ754" t="s">
        <v>11886</v>
      </c>
      <c r="BK754">
        <v>2204</v>
      </c>
      <c r="BL754" t="s">
        <v>11882</v>
      </c>
      <c r="BM754" t="s">
        <v>11883</v>
      </c>
    </row>
    <row r="755" spans="1:65" x14ac:dyDescent="0.25">
      <c r="A755" s="17" t="s">
        <v>2313</v>
      </c>
      <c r="B755" s="18">
        <v>1</v>
      </c>
      <c r="C755" s="19" t="s">
        <v>2651</v>
      </c>
      <c r="D755" s="20" t="s">
        <v>2315</v>
      </c>
      <c r="E755" s="20" t="s">
        <v>2652</v>
      </c>
      <c r="F755" s="21">
        <v>5217302</v>
      </c>
      <c r="G755" s="20" t="s">
        <v>2653</v>
      </c>
      <c r="H755" s="22">
        <v>4063.3615</v>
      </c>
      <c r="I755" s="22">
        <v>4318.5</v>
      </c>
      <c r="J755" s="22">
        <v>4439.2897999999996</v>
      </c>
      <c r="K755" s="22">
        <v>4063.3615</v>
      </c>
      <c r="L755" s="22">
        <v>4063.3615</v>
      </c>
      <c r="M755" s="23">
        <v>140</v>
      </c>
      <c r="N755" s="19" t="s">
        <v>44</v>
      </c>
      <c r="O755" s="22">
        <v>126.83</v>
      </c>
      <c r="P755" s="22">
        <v>65.39</v>
      </c>
      <c r="Q755" s="22">
        <v>138.07</v>
      </c>
      <c r="R755" s="22">
        <v>243.1173</v>
      </c>
      <c r="S755" s="22">
        <v>879.29399999999998</v>
      </c>
      <c r="T755" s="22">
        <v>1975.9191000000001</v>
      </c>
      <c r="U755" s="22">
        <v>1034.0785000000001</v>
      </c>
      <c r="V755" s="22">
        <v>192.3595</v>
      </c>
      <c r="W755" s="22">
        <v>0</v>
      </c>
      <c r="X755" s="22">
        <v>5.9</v>
      </c>
      <c r="Y755" s="22">
        <v>52.1</v>
      </c>
      <c r="Z755" s="22">
        <v>11</v>
      </c>
      <c r="AA755" s="22">
        <v>0</v>
      </c>
      <c r="AB755" s="22">
        <v>9</v>
      </c>
      <c r="AC755" s="22">
        <v>0</v>
      </c>
      <c r="AD755" s="22">
        <v>22</v>
      </c>
      <c r="AE755" s="24">
        <v>100</v>
      </c>
      <c r="AF755" s="19" t="s">
        <v>64</v>
      </c>
      <c r="AG755" s="25">
        <v>0.44800000000000001</v>
      </c>
      <c r="AH755" s="22">
        <v>1408249.44</v>
      </c>
      <c r="AI755" s="22">
        <v>13242657.66</v>
      </c>
      <c r="AJ755" s="22">
        <v>14650907.1</v>
      </c>
      <c r="AK755" s="21" t="s">
        <v>2654</v>
      </c>
      <c r="AL755" s="21" t="s">
        <v>2655</v>
      </c>
      <c r="AM755" s="26" t="s">
        <v>48</v>
      </c>
      <c r="AN755" s="27">
        <v>0</v>
      </c>
      <c r="AS755">
        <f t="shared" si="22"/>
        <v>5202</v>
      </c>
      <c r="AT755" t="str">
        <f t="shared" si="23"/>
        <v>Região Rural do Centro Sub-regional de Anápolis</v>
      </c>
      <c r="BE755">
        <v>2201988</v>
      </c>
      <c r="BF755">
        <v>22</v>
      </c>
      <c r="BG755" t="s">
        <v>11622</v>
      </c>
      <c r="BH755" t="s">
        <v>11623</v>
      </c>
      <c r="BI755" t="s">
        <v>11359</v>
      </c>
      <c r="BJ755" t="s">
        <v>11887</v>
      </c>
      <c r="BK755">
        <v>2204</v>
      </c>
      <c r="BL755" t="s">
        <v>11882</v>
      </c>
      <c r="BM755" t="s">
        <v>11883</v>
      </c>
    </row>
    <row r="756" spans="1:65" x14ac:dyDescent="0.25">
      <c r="A756" s="17" t="s">
        <v>2313</v>
      </c>
      <c r="B756" s="18">
        <v>1</v>
      </c>
      <c r="C756" s="19" t="s">
        <v>2656</v>
      </c>
      <c r="D756" s="20" t="s">
        <v>2315</v>
      </c>
      <c r="E756" s="20" t="s">
        <v>2657</v>
      </c>
      <c r="F756" s="21">
        <v>5217609</v>
      </c>
      <c r="G756" s="20" t="s">
        <v>2658</v>
      </c>
      <c r="H756" s="22">
        <v>987.08579999999995</v>
      </c>
      <c r="I756" s="22">
        <v>897.84910000000002</v>
      </c>
      <c r="J756" s="22">
        <v>897.84910000000002</v>
      </c>
      <c r="K756" s="22">
        <v>380.41419999999999</v>
      </c>
      <c r="L756" s="22">
        <v>380.41419999999999</v>
      </c>
      <c r="M756" s="23">
        <v>15</v>
      </c>
      <c r="N756" s="19" t="s">
        <v>44</v>
      </c>
      <c r="O756" s="22">
        <v>10.86</v>
      </c>
      <c r="P756" s="22">
        <v>1E-3</v>
      </c>
      <c r="Q756" s="22">
        <v>1E-3</v>
      </c>
      <c r="R756" s="22">
        <v>48.5045</v>
      </c>
      <c r="S756" s="22">
        <v>48.3489</v>
      </c>
      <c r="T756" s="22">
        <v>214.76849999999999</v>
      </c>
      <c r="U756" s="22">
        <v>0</v>
      </c>
      <c r="V756" s="22">
        <v>23.774699999999999</v>
      </c>
      <c r="W756" s="22">
        <v>0</v>
      </c>
      <c r="X756" s="22">
        <v>0</v>
      </c>
      <c r="Y756" s="22">
        <v>52.67</v>
      </c>
      <c r="Z756" s="22">
        <v>8.33</v>
      </c>
      <c r="AA756" s="22">
        <v>0</v>
      </c>
      <c r="AB756" s="22">
        <v>11.69</v>
      </c>
      <c r="AC756" s="22">
        <v>0</v>
      </c>
      <c r="AD756" s="22">
        <v>27.31</v>
      </c>
      <c r="AE756" s="24">
        <v>100</v>
      </c>
      <c r="AF756" s="19" t="s">
        <v>64</v>
      </c>
      <c r="AG756" s="25">
        <v>0.40799999999999997</v>
      </c>
      <c r="AH756" s="22">
        <v>479704.22</v>
      </c>
      <c r="AI756" s="22">
        <v>1216773.8400000001</v>
      </c>
      <c r="AJ756" s="22">
        <v>1696478.06</v>
      </c>
      <c r="AK756" s="21" t="s">
        <v>1981</v>
      </c>
      <c r="AL756" s="21" t="s">
        <v>2659</v>
      </c>
      <c r="AM756" s="26" t="s">
        <v>48</v>
      </c>
      <c r="AN756" s="27">
        <v>0</v>
      </c>
      <c r="AS756">
        <f t="shared" si="22"/>
        <v>5204</v>
      </c>
      <c r="AT756" t="str">
        <f t="shared" si="23"/>
        <v>Região Rural da Metrópole Nacional de Brasília</v>
      </c>
      <c r="BE756">
        <v>2202117</v>
      </c>
      <c r="BF756">
        <v>22</v>
      </c>
      <c r="BG756" t="s">
        <v>11622</v>
      </c>
      <c r="BH756" t="s">
        <v>11623</v>
      </c>
      <c r="BI756" t="s">
        <v>11359</v>
      </c>
      <c r="BJ756" t="s">
        <v>11888</v>
      </c>
      <c r="BK756">
        <v>2204</v>
      </c>
      <c r="BL756" t="s">
        <v>11882</v>
      </c>
      <c r="BM756" t="s">
        <v>11883</v>
      </c>
    </row>
    <row r="757" spans="1:65" x14ac:dyDescent="0.25">
      <c r="A757" s="17" t="s">
        <v>2313</v>
      </c>
      <c r="B757" s="18">
        <v>1</v>
      </c>
      <c r="C757" s="19" t="s">
        <v>2660</v>
      </c>
      <c r="D757" s="20" t="s">
        <v>2315</v>
      </c>
      <c r="E757" s="20" t="s">
        <v>2657</v>
      </c>
      <c r="F757" s="21">
        <v>5217609</v>
      </c>
      <c r="G757" s="20" t="s">
        <v>2661</v>
      </c>
      <c r="H757" s="22">
        <v>788.21860000000004</v>
      </c>
      <c r="I757" s="22">
        <v>790.4</v>
      </c>
      <c r="J757" s="22">
        <v>790.43539999999996</v>
      </c>
      <c r="K757" s="22">
        <v>788.21860000000004</v>
      </c>
      <c r="L757" s="22">
        <v>788.21860000000004</v>
      </c>
      <c r="M757" s="23">
        <v>30</v>
      </c>
      <c r="N757" s="19" t="s">
        <v>44</v>
      </c>
      <c r="O757" s="29">
        <v>22.6</v>
      </c>
      <c r="P757" s="22">
        <v>3.5</v>
      </c>
      <c r="Q757" s="22">
        <v>44.4</v>
      </c>
      <c r="R757" s="22">
        <v>257.03100000000001</v>
      </c>
      <c r="S757" s="22">
        <v>170.6</v>
      </c>
      <c r="T757" s="22">
        <v>6.8608000000000002</v>
      </c>
      <c r="U757" s="22">
        <v>217.20330000000001</v>
      </c>
      <c r="V757" s="22">
        <v>5.3</v>
      </c>
      <c r="W757" s="22">
        <v>1E-3</v>
      </c>
      <c r="X757" s="22">
        <v>1E-3</v>
      </c>
      <c r="Y757" s="22">
        <v>27</v>
      </c>
      <c r="Z757" s="22">
        <v>13</v>
      </c>
      <c r="AA757" s="22">
        <v>1E-3</v>
      </c>
      <c r="AB757" s="22">
        <v>17</v>
      </c>
      <c r="AC757" s="22">
        <v>10</v>
      </c>
      <c r="AD757" s="22">
        <v>33</v>
      </c>
      <c r="AE757" s="24">
        <v>100.00299999999999</v>
      </c>
      <c r="AF757" s="19" t="s">
        <v>65</v>
      </c>
      <c r="AG757" s="25">
        <v>0.41899999999999998</v>
      </c>
      <c r="AH757" s="22">
        <v>110853.8</v>
      </c>
      <c r="AI757" s="22">
        <v>327867.40999999997</v>
      </c>
      <c r="AJ757" s="22">
        <v>438721.20999999996</v>
      </c>
      <c r="AK757" s="21" t="s">
        <v>2324</v>
      </c>
      <c r="AL757" s="21" t="s">
        <v>2662</v>
      </c>
      <c r="AM757" s="26" t="s">
        <v>48</v>
      </c>
      <c r="AN757" s="27">
        <v>0</v>
      </c>
      <c r="AS757">
        <f t="shared" si="22"/>
        <v>5204</v>
      </c>
      <c r="AT757" t="str">
        <f t="shared" si="23"/>
        <v>Região Rural da Metrópole Nacional de Brasília</v>
      </c>
      <c r="BE757">
        <v>2202455</v>
      </c>
      <c r="BF757">
        <v>22</v>
      </c>
      <c r="BG757" t="s">
        <v>11622</v>
      </c>
      <c r="BH757" t="s">
        <v>11623</v>
      </c>
      <c r="BI757" t="s">
        <v>11359</v>
      </c>
      <c r="BJ757" t="s">
        <v>11889</v>
      </c>
      <c r="BK757">
        <v>2204</v>
      </c>
      <c r="BL757" t="s">
        <v>11882</v>
      </c>
      <c r="BM757" t="s">
        <v>11883</v>
      </c>
    </row>
    <row r="758" spans="1:65" x14ac:dyDescent="0.25">
      <c r="A758" s="17" t="s">
        <v>2313</v>
      </c>
      <c r="B758" s="18">
        <v>1</v>
      </c>
      <c r="C758" s="19" t="s">
        <v>2663</v>
      </c>
      <c r="D758" s="20" t="s">
        <v>2315</v>
      </c>
      <c r="E758" s="20" t="s">
        <v>2657</v>
      </c>
      <c r="F758" s="21">
        <v>5217609</v>
      </c>
      <c r="G758" s="20" t="s">
        <v>2664</v>
      </c>
      <c r="H758" s="22">
        <v>2518</v>
      </c>
      <c r="I758" s="22">
        <v>2518</v>
      </c>
      <c r="J758" s="22">
        <v>2518</v>
      </c>
      <c r="K758" s="22">
        <v>2518</v>
      </c>
      <c r="L758" s="22">
        <v>2518</v>
      </c>
      <c r="M758" s="23">
        <v>114</v>
      </c>
      <c r="N758" s="19" t="s">
        <v>44</v>
      </c>
      <c r="O758" s="22"/>
      <c r="P758" s="22">
        <v>56</v>
      </c>
      <c r="Q758" s="22">
        <v>100</v>
      </c>
      <c r="R758" s="22">
        <v>148.30000000000001</v>
      </c>
      <c r="S758" s="22">
        <v>0</v>
      </c>
      <c r="T758" s="22">
        <v>0</v>
      </c>
      <c r="U758" s="22">
        <v>785.52</v>
      </c>
      <c r="V758" s="22">
        <v>584.17999999999995</v>
      </c>
      <c r="W758" s="22">
        <v>0</v>
      </c>
      <c r="X758" s="22">
        <v>20</v>
      </c>
      <c r="Y758" s="22">
        <v>20</v>
      </c>
      <c r="Z758" s="22">
        <v>10</v>
      </c>
      <c r="AA758" s="22">
        <v>20</v>
      </c>
      <c r="AB758" s="22">
        <v>0</v>
      </c>
      <c r="AC758" s="22">
        <v>6</v>
      </c>
      <c r="AD758" s="22">
        <v>24</v>
      </c>
      <c r="AE758" s="24">
        <v>100</v>
      </c>
      <c r="AF758" s="19" t="s">
        <v>365</v>
      </c>
      <c r="AG758" s="25">
        <v>0.59799999999999998</v>
      </c>
      <c r="AH758" s="22">
        <v>252741.63</v>
      </c>
      <c r="AI758" s="22">
        <v>939591.7</v>
      </c>
      <c r="AJ758" s="22">
        <v>1192333.33</v>
      </c>
      <c r="AK758" s="21" t="s">
        <v>72</v>
      </c>
      <c r="AL758" s="21" t="s">
        <v>2665</v>
      </c>
      <c r="AM758" s="26" t="s">
        <v>48</v>
      </c>
      <c r="AN758" s="27">
        <v>0</v>
      </c>
      <c r="AS758">
        <f t="shared" si="22"/>
        <v>5204</v>
      </c>
      <c r="AT758" t="str">
        <f t="shared" si="23"/>
        <v>Região Rural da Metrópole Nacional de Brasília</v>
      </c>
      <c r="BE758">
        <v>2202851</v>
      </c>
      <c r="BF758">
        <v>22</v>
      </c>
      <c r="BG758" t="s">
        <v>11622</v>
      </c>
      <c r="BH758" t="s">
        <v>11623</v>
      </c>
      <c r="BI758" t="s">
        <v>11359</v>
      </c>
      <c r="BJ758" t="s">
        <v>11890</v>
      </c>
      <c r="BK758">
        <v>2204</v>
      </c>
      <c r="BL758" t="s">
        <v>11882</v>
      </c>
      <c r="BM758" t="s">
        <v>11883</v>
      </c>
    </row>
    <row r="759" spans="1:65" x14ac:dyDescent="0.25">
      <c r="A759" s="17" t="s">
        <v>2313</v>
      </c>
      <c r="B759" s="18">
        <v>1</v>
      </c>
      <c r="C759" s="19" t="s">
        <v>2666</v>
      </c>
      <c r="D759" s="20" t="s">
        <v>2315</v>
      </c>
      <c r="E759" s="20" t="s">
        <v>2657</v>
      </c>
      <c r="F759" s="21">
        <v>5217609</v>
      </c>
      <c r="G759" s="20" t="s">
        <v>2664</v>
      </c>
      <c r="H759" s="22">
        <v>1462</v>
      </c>
      <c r="I759" s="22">
        <v>1165</v>
      </c>
      <c r="J759" s="22">
        <v>1165</v>
      </c>
      <c r="K759" s="22">
        <v>1462</v>
      </c>
      <c r="L759" s="22">
        <v>1165</v>
      </c>
      <c r="M759" s="23">
        <v>40</v>
      </c>
      <c r="N759" s="19" t="s">
        <v>44</v>
      </c>
      <c r="O759" s="22"/>
      <c r="P759" s="22">
        <v>0</v>
      </c>
      <c r="Q759" s="22">
        <v>0</v>
      </c>
      <c r="R759" s="22">
        <v>91.69</v>
      </c>
      <c r="S759" s="22">
        <v>0</v>
      </c>
      <c r="T759" s="22">
        <v>0</v>
      </c>
      <c r="U759" s="22">
        <v>607.79</v>
      </c>
      <c r="V759" s="22">
        <v>68.52</v>
      </c>
      <c r="W759" s="22">
        <v>0</v>
      </c>
      <c r="X759" s="22">
        <v>20</v>
      </c>
      <c r="Y759" s="22">
        <v>20</v>
      </c>
      <c r="Z759" s="22">
        <v>10</v>
      </c>
      <c r="AA759" s="22">
        <v>20</v>
      </c>
      <c r="AB759" s="22">
        <v>0</v>
      </c>
      <c r="AC759" s="22">
        <v>6</v>
      </c>
      <c r="AD759" s="22">
        <v>24</v>
      </c>
      <c r="AE759" s="24">
        <v>100</v>
      </c>
      <c r="AF759" s="19" t="s">
        <v>365</v>
      </c>
      <c r="AG759" s="25">
        <v>0.59799999999999998</v>
      </c>
      <c r="AH759" s="22">
        <v>149681.81</v>
      </c>
      <c r="AI759" s="22">
        <v>434719.75</v>
      </c>
      <c r="AJ759" s="22">
        <v>584401.56000000006</v>
      </c>
      <c r="AK759" s="21" t="s">
        <v>72</v>
      </c>
      <c r="AL759" s="21" t="s">
        <v>2665</v>
      </c>
      <c r="AM759" s="26" t="s">
        <v>48</v>
      </c>
      <c r="AN759" s="27">
        <v>0</v>
      </c>
      <c r="AS759">
        <f t="shared" si="22"/>
        <v>5204</v>
      </c>
      <c r="AT759" t="str">
        <f t="shared" si="23"/>
        <v>Região Rural da Metrópole Nacional de Brasília</v>
      </c>
      <c r="BE759">
        <v>2203354</v>
      </c>
      <c r="BF759">
        <v>22</v>
      </c>
      <c r="BG759" t="s">
        <v>11622</v>
      </c>
      <c r="BH759" t="s">
        <v>11623</v>
      </c>
      <c r="BI759" t="s">
        <v>11359</v>
      </c>
      <c r="BJ759" t="s">
        <v>11891</v>
      </c>
      <c r="BK759">
        <v>2204</v>
      </c>
      <c r="BL759" t="s">
        <v>11882</v>
      </c>
      <c r="BM759" t="s">
        <v>11883</v>
      </c>
    </row>
    <row r="760" spans="1:65" x14ac:dyDescent="0.25">
      <c r="A760" s="17" t="s">
        <v>2313</v>
      </c>
      <c r="B760" s="18">
        <v>1</v>
      </c>
      <c r="C760" s="19" t="s">
        <v>2667</v>
      </c>
      <c r="D760" s="20" t="s">
        <v>2315</v>
      </c>
      <c r="E760" s="20" t="s">
        <v>2657</v>
      </c>
      <c r="F760" s="21">
        <v>5217609</v>
      </c>
      <c r="G760" s="20" t="s">
        <v>2668</v>
      </c>
      <c r="H760" s="22">
        <v>537.24</v>
      </c>
      <c r="I760" s="22">
        <v>412.9</v>
      </c>
      <c r="J760" s="22">
        <v>430.8784</v>
      </c>
      <c r="K760" s="22">
        <v>537.24</v>
      </c>
      <c r="L760" s="22">
        <v>430.8784</v>
      </c>
      <c r="M760" s="23">
        <v>53</v>
      </c>
      <c r="N760" s="19" t="s">
        <v>44</v>
      </c>
      <c r="O760" s="22">
        <v>86.17</v>
      </c>
      <c r="P760" s="22">
        <v>100</v>
      </c>
      <c r="Q760" s="22">
        <v>91</v>
      </c>
      <c r="R760" s="22">
        <v>25.92</v>
      </c>
      <c r="S760" s="22">
        <v>1.0000000000000001E-5</v>
      </c>
      <c r="T760" s="22">
        <v>327.10000000000002</v>
      </c>
      <c r="U760" s="22">
        <v>77.849999999999994</v>
      </c>
      <c r="V760" s="22">
        <v>25.92</v>
      </c>
      <c r="W760" s="22">
        <v>1E-3</v>
      </c>
      <c r="X760" s="22">
        <v>1E-3</v>
      </c>
      <c r="Y760" s="22">
        <v>57.5</v>
      </c>
      <c r="Z760" s="22">
        <v>18.5</v>
      </c>
      <c r="AA760" s="22">
        <v>1E-3</v>
      </c>
      <c r="AB760" s="22">
        <v>1E-3</v>
      </c>
      <c r="AC760" s="22">
        <v>18</v>
      </c>
      <c r="AD760" s="22">
        <v>6</v>
      </c>
      <c r="AE760" s="24">
        <v>100.00400000000002</v>
      </c>
      <c r="AF760" s="19" t="s">
        <v>64</v>
      </c>
      <c r="AG760" s="25">
        <v>0.6</v>
      </c>
      <c r="AH760" s="22">
        <v>110001.45</v>
      </c>
      <c r="AI760" s="22">
        <v>715503.75</v>
      </c>
      <c r="AJ760" s="22">
        <v>825505.2</v>
      </c>
      <c r="AK760" s="21" t="s">
        <v>1294</v>
      </c>
      <c r="AL760" s="21" t="s">
        <v>2669</v>
      </c>
      <c r="AM760" s="26" t="s">
        <v>48</v>
      </c>
      <c r="AN760" s="27">
        <v>0</v>
      </c>
      <c r="AS760">
        <f t="shared" si="22"/>
        <v>5204</v>
      </c>
      <c r="AT760" t="str">
        <f t="shared" si="23"/>
        <v>Região Rural da Metrópole Nacional de Brasília</v>
      </c>
      <c r="BE760">
        <v>2203453</v>
      </c>
      <c r="BF760">
        <v>22</v>
      </c>
      <c r="BG760" t="s">
        <v>11622</v>
      </c>
      <c r="BH760" t="s">
        <v>11623</v>
      </c>
      <c r="BI760" t="s">
        <v>11359</v>
      </c>
      <c r="BJ760" t="s">
        <v>11892</v>
      </c>
      <c r="BK760">
        <v>2204</v>
      </c>
      <c r="BL760" t="s">
        <v>11882</v>
      </c>
      <c r="BM760" t="s">
        <v>11883</v>
      </c>
    </row>
    <row r="761" spans="1:65" x14ac:dyDescent="0.25">
      <c r="A761" s="17" t="s">
        <v>2313</v>
      </c>
      <c r="B761" s="18">
        <v>1</v>
      </c>
      <c r="C761" s="19" t="s">
        <v>2670</v>
      </c>
      <c r="D761" s="20" t="s">
        <v>2315</v>
      </c>
      <c r="E761" s="20" t="s">
        <v>2657</v>
      </c>
      <c r="F761" s="21">
        <v>5217609</v>
      </c>
      <c r="G761" s="20" t="s">
        <v>2671</v>
      </c>
      <c r="H761" s="22">
        <v>2116.8703999999998</v>
      </c>
      <c r="I761" s="22">
        <v>2110.3038999999999</v>
      </c>
      <c r="J761" s="22">
        <v>2110.3038999999999</v>
      </c>
      <c r="K761" s="22">
        <v>2116.8703999999998</v>
      </c>
      <c r="L761" s="22">
        <v>2110.3038999999999</v>
      </c>
      <c r="M761" s="23">
        <v>65</v>
      </c>
      <c r="N761" s="19" t="s">
        <v>44</v>
      </c>
      <c r="O761" s="22">
        <v>60.29</v>
      </c>
      <c r="P761" s="22">
        <v>30.47</v>
      </c>
      <c r="Q761" s="22">
        <v>100</v>
      </c>
      <c r="R761" s="22">
        <v>275.99</v>
      </c>
      <c r="S761" s="22">
        <v>334.89</v>
      </c>
      <c r="T761" s="22">
        <v>1236.01</v>
      </c>
      <c r="U761" s="22">
        <v>254.9</v>
      </c>
      <c r="V761" s="22">
        <v>88.92</v>
      </c>
      <c r="W761" s="22">
        <v>1E-3</v>
      </c>
      <c r="X761" s="22">
        <v>1E-3</v>
      </c>
      <c r="Y761" s="22">
        <v>35.200000000000003</v>
      </c>
      <c r="Z761" s="22">
        <v>22.3</v>
      </c>
      <c r="AA761" s="22">
        <v>1E-3</v>
      </c>
      <c r="AB761" s="22">
        <v>17</v>
      </c>
      <c r="AC761" s="22">
        <v>1E-3</v>
      </c>
      <c r="AD761" s="22">
        <v>25.5</v>
      </c>
      <c r="AE761" s="24">
        <v>100.00400000000002</v>
      </c>
      <c r="AF761" s="19" t="s">
        <v>65</v>
      </c>
      <c r="AG761" s="25">
        <v>0.47699999999999998</v>
      </c>
      <c r="AH761" s="22">
        <v>196112.43</v>
      </c>
      <c r="AI761" s="22">
        <v>2768350.97</v>
      </c>
      <c r="AJ761" s="22">
        <v>2964463.4000000004</v>
      </c>
      <c r="AK761" s="21" t="s">
        <v>1965</v>
      </c>
      <c r="AL761" s="21" t="s">
        <v>1768</v>
      </c>
      <c r="AM761" s="26" t="s">
        <v>48</v>
      </c>
      <c r="AN761" s="27">
        <v>0</v>
      </c>
      <c r="AS761">
        <f t="shared" si="22"/>
        <v>5204</v>
      </c>
      <c r="AT761" t="str">
        <f t="shared" si="23"/>
        <v>Região Rural da Metrópole Nacional de Brasília</v>
      </c>
      <c r="BE761">
        <v>2203750</v>
      </c>
      <c r="BF761">
        <v>22</v>
      </c>
      <c r="BG761" t="s">
        <v>11622</v>
      </c>
      <c r="BH761" t="s">
        <v>11623</v>
      </c>
      <c r="BI761" t="s">
        <v>11359</v>
      </c>
      <c r="BJ761" t="s">
        <v>11893</v>
      </c>
      <c r="BK761">
        <v>2204</v>
      </c>
      <c r="BL761" t="s">
        <v>11882</v>
      </c>
      <c r="BM761" t="s">
        <v>11883</v>
      </c>
    </row>
    <row r="762" spans="1:65" x14ac:dyDescent="0.25">
      <c r="A762" s="17" t="s">
        <v>2313</v>
      </c>
      <c r="B762" s="18">
        <v>1</v>
      </c>
      <c r="C762" s="19" t="s">
        <v>2672</v>
      </c>
      <c r="D762" s="20" t="s">
        <v>2321</v>
      </c>
      <c r="E762" s="20" t="s">
        <v>2673</v>
      </c>
      <c r="F762" s="21">
        <v>5219803</v>
      </c>
      <c r="G762" s="20" t="s">
        <v>2674</v>
      </c>
      <c r="H762" s="22">
        <v>2644.6354999999999</v>
      </c>
      <c r="I762" s="22">
        <v>2607.3000000000002</v>
      </c>
      <c r="J762" s="22">
        <v>2607.3645000000001</v>
      </c>
      <c r="K762" s="22">
        <v>2607.3654499999998</v>
      </c>
      <c r="L762" s="22">
        <v>2607.3645000000001</v>
      </c>
      <c r="M762" s="23">
        <v>100</v>
      </c>
      <c r="N762" s="19" t="s">
        <v>44</v>
      </c>
      <c r="O762" s="22"/>
      <c r="P762" s="22">
        <v>10.44</v>
      </c>
      <c r="Q762" s="22">
        <v>100</v>
      </c>
      <c r="R762" s="22">
        <v>150</v>
      </c>
      <c r="S762" s="22">
        <v>521.54650000000004</v>
      </c>
      <c r="T762" s="22">
        <v>0</v>
      </c>
      <c r="U762" s="22">
        <v>1563.9179999999999</v>
      </c>
      <c r="V762" s="22">
        <v>7</v>
      </c>
      <c r="W762" s="22">
        <v>0</v>
      </c>
      <c r="X762" s="22">
        <v>70</v>
      </c>
      <c r="Y762" s="22">
        <v>0</v>
      </c>
      <c r="Z762" s="22">
        <v>24</v>
      </c>
      <c r="AA762" s="22">
        <v>0</v>
      </c>
      <c r="AB762" s="22">
        <v>0</v>
      </c>
      <c r="AC762" s="22">
        <v>0</v>
      </c>
      <c r="AD762" s="22">
        <v>6</v>
      </c>
      <c r="AE762" s="24">
        <v>100</v>
      </c>
      <c r="AF762" s="19" t="s">
        <v>57</v>
      </c>
      <c r="AG762" s="25">
        <v>0.56200000000000006</v>
      </c>
      <c r="AH762" s="22">
        <v>157824.29999999999</v>
      </c>
      <c r="AI762" s="22">
        <v>669180.1</v>
      </c>
      <c r="AJ762" s="22">
        <v>827004.39999999991</v>
      </c>
      <c r="AK762" s="30" t="s">
        <v>2318</v>
      </c>
      <c r="AL762" s="21" t="s">
        <v>2675</v>
      </c>
      <c r="AM762" s="26" t="s">
        <v>48</v>
      </c>
      <c r="AN762" s="27">
        <v>0</v>
      </c>
      <c r="AS762">
        <f t="shared" si="22"/>
        <v>5203</v>
      </c>
      <c r="AT762" t="str">
        <f t="shared" si="23"/>
        <v>Região Rural do Centro de Zona de Campos Belos</v>
      </c>
      <c r="BE762">
        <v>2205151</v>
      </c>
      <c r="BF762">
        <v>22</v>
      </c>
      <c r="BG762" t="s">
        <v>11622</v>
      </c>
      <c r="BH762" t="s">
        <v>11623</v>
      </c>
      <c r="BI762" t="s">
        <v>11359</v>
      </c>
      <c r="BJ762" t="s">
        <v>11894</v>
      </c>
      <c r="BK762">
        <v>2204</v>
      </c>
      <c r="BL762" t="s">
        <v>11882</v>
      </c>
      <c r="BM762" t="s">
        <v>11883</v>
      </c>
    </row>
    <row r="763" spans="1:65" x14ac:dyDescent="0.25">
      <c r="A763" s="17" t="s">
        <v>2313</v>
      </c>
      <c r="B763" s="18">
        <v>1</v>
      </c>
      <c r="C763" s="19" t="s">
        <v>2676</v>
      </c>
      <c r="D763" s="20" t="s">
        <v>2321</v>
      </c>
      <c r="E763" s="20" t="s">
        <v>2673</v>
      </c>
      <c r="F763" s="21">
        <v>5219803</v>
      </c>
      <c r="G763" s="20" t="s">
        <v>2677</v>
      </c>
      <c r="H763" s="22">
        <v>1227.3644999999999</v>
      </c>
      <c r="I763" s="22">
        <v>1227.3644999999999</v>
      </c>
      <c r="J763" s="22">
        <v>1227.3644999999999</v>
      </c>
      <c r="K763" s="22">
        <v>1227.3644999999999</v>
      </c>
      <c r="L763" s="22">
        <v>1227.3644999999999</v>
      </c>
      <c r="M763" s="23">
        <v>40</v>
      </c>
      <c r="N763" s="19" t="s">
        <v>44</v>
      </c>
      <c r="O763" s="22"/>
      <c r="P763" s="22">
        <v>0</v>
      </c>
      <c r="Q763" s="22">
        <v>0</v>
      </c>
      <c r="R763" s="22">
        <v>60</v>
      </c>
      <c r="S763" s="22">
        <v>245.47290000000001</v>
      </c>
      <c r="T763" s="22">
        <v>0</v>
      </c>
      <c r="U763" s="22">
        <v>821.89160000000004</v>
      </c>
      <c r="V763" s="22">
        <v>0</v>
      </c>
      <c r="W763" s="22">
        <v>0</v>
      </c>
      <c r="X763" s="22">
        <v>69</v>
      </c>
      <c r="Y763" s="22">
        <v>0</v>
      </c>
      <c r="Z763" s="22">
        <v>26</v>
      </c>
      <c r="AA763" s="22">
        <v>0</v>
      </c>
      <c r="AB763" s="22">
        <v>0</v>
      </c>
      <c r="AC763" s="22">
        <v>0</v>
      </c>
      <c r="AD763" s="22">
        <v>5</v>
      </c>
      <c r="AE763" s="24">
        <v>100</v>
      </c>
      <c r="AF763" s="19" t="s">
        <v>57</v>
      </c>
      <c r="AG763" s="25">
        <v>0.56299999999999994</v>
      </c>
      <c r="AH763" s="22">
        <v>30191.41</v>
      </c>
      <c r="AI763" s="22">
        <v>315567.68</v>
      </c>
      <c r="AJ763" s="22">
        <v>345759.08999999997</v>
      </c>
      <c r="AK763" s="21" t="s">
        <v>2318</v>
      </c>
      <c r="AL763" s="21" t="s">
        <v>2678</v>
      </c>
      <c r="AM763" s="26" t="s">
        <v>48</v>
      </c>
      <c r="AN763" s="27">
        <v>0</v>
      </c>
      <c r="AS763">
        <f t="shared" si="22"/>
        <v>5203</v>
      </c>
      <c r="AT763" t="str">
        <f t="shared" si="23"/>
        <v>Região Rural do Centro de Zona de Campos Belos</v>
      </c>
      <c r="BE763">
        <v>2205359</v>
      </c>
      <c r="BF763">
        <v>22</v>
      </c>
      <c r="BG763" t="s">
        <v>11622</v>
      </c>
      <c r="BH763" t="s">
        <v>11623</v>
      </c>
      <c r="BI763" t="s">
        <v>11359</v>
      </c>
      <c r="BJ763" t="s">
        <v>11895</v>
      </c>
      <c r="BK763">
        <v>2204</v>
      </c>
      <c r="BL763" t="s">
        <v>11882</v>
      </c>
      <c r="BM763" t="s">
        <v>11883</v>
      </c>
    </row>
    <row r="764" spans="1:65" x14ac:dyDescent="0.25">
      <c r="A764" s="17" t="s">
        <v>2313</v>
      </c>
      <c r="B764" s="18">
        <v>1</v>
      </c>
      <c r="C764" s="19" t="s">
        <v>2679</v>
      </c>
      <c r="D764" s="20" t="s">
        <v>2321</v>
      </c>
      <c r="E764" s="20" t="s">
        <v>2673</v>
      </c>
      <c r="F764" s="21">
        <v>5219803</v>
      </c>
      <c r="G764" s="20" t="s">
        <v>2680</v>
      </c>
      <c r="H764" s="22">
        <v>3630</v>
      </c>
      <c r="I764" s="22">
        <v>2838.6170999999999</v>
      </c>
      <c r="J764" s="22">
        <v>2838.6170999999999</v>
      </c>
      <c r="K764" s="22">
        <v>3630</v>
      </c>
      <c r="L764" s="22">
        <v>2838.6170999999999</v>
      </c>
      <c r="M764" s="23">
        <v>69</v>
      </c>
      <c r="N764" s="19" t="s">
        <v>44</v>
      </c>
      <c r="O764" s="22">
        <v>40.549999999999997</v>
      </c>
      <c r="P764" s="22">
        <v>1E-3</v>
      </c>
      <c r="Q764" s="22">
        <v>1E-3</v>
      </c>
      <c r="R764" s="22">
        <v>99.622200000000007</v>
      </c>
      <c r="S764" s="22">
        <v>1.0000000000000001E-5</v>
      </c>
      <c r="T764" s="22">
        <v>894.83500000000004</v>
      </c>
      <c r="U764" s="22">
        <v>1180.1757</v>
      </c>
      <c r="V764" s="22">
        <v>663.98419999999999</v>
      </c>
      <c r="W764" s="22">
        <v>0</v>
      </c>
      <c r="X764" s="22">
        <v>0</v>
      </c>
      <c r="Y764" s="22">
        <v>49.34</v>
      </c>
      <c r="Z764" s="22">
        <v>8.86</v>
      </c>
      <c r="AA764" s="22">
        <v>0</v>
      </c>
      <c r="AB764" s="22">
        <v>11.52</v>
      </c>
      <c r="AC764" s="22">
        <v>0</v>
      </c>
      <c r="AD764" s="22">
        <v>30.28</v>
      </c>
      <c r="AE764" s="24">
        <v>100</v>
      </c>
      <c r="AF764" s="19" t="s">
        <v>65</v>
      </c>
      <c r="AG764" s="25">
        <v>0.374</v>
      </c>
      <c r="AH764" s="22">
        <v>932479.76</v>
      </c>
      <c r="AI764" s="22">
        <v>5417415.5800000001</v>
      </c>
      <c r="AJ764" s="22">
        <v>6349895.3399999999</v>
      </c>
      <c r="AK764" s="21" t="s">
        <v>400</v>
      </c>
      <c r="AL764" s="21" t="s">
        <v>2681</v>
      </c>
      <c r="AM764" s="26" t="s">
        <v>48</v>
      </c>
      <c r="AN764" s="27">
        <v>0</v>
      </c>
      <c r="AS764">
        <f t="shared" si="22"/>
        <v>5203</v>
      </c>
      <c r="AT764" t="str">
        <f t="shared" si="23"/>
        <v>Região Rural do Centro de Zona de Campos Belos</v>
      </c>
      <c r="BE764">
        <v>2205565</v>
      </c>
      <c r="BF764">
        <v>22</v>
      </c>
      <c r="BG764" t="s">
        <v>11622</v>
      </c>
      <c r="BH764" t="s">
        <v>11623</v>
      </c>
      <c r="BI764" t="s">
        <v>11359</v>
      </c>
      <c r="BJ764" t="s">
        <v>11896</v>
      </c>
      <c r="BK764">
        <v>2204</v>
      </c>
      <c r="BL764" t="s">
        <v>11882</v>
      </c>
      <c r="BM764" t="s">
        <v>11883</v>
      </c>
    </row>
    <row r="765" spans="1:65" x14ac:dyDescent="0.25">
      <c r="A765" s="17" t="s">
        <v>2313</v>
      </c>
      <c r="B765" s="18">
        <v>1</v>
      </c>
      <c r="C765" s="19" t="s">
        <v>2682</v>
      </c>
      <c r="D765" s="20" t="s">
        <v>2429</v>
      </c>
      <c r="E765" s="20" t="s">
        <v>2683</v>
      </c>
      <c r="F765" s="21">
        <v>5220009</v>
      </c>
      <c r="G765" s="20" t="s">
        <v>2684</v>
      </c>
      <c r="H765" s="22">
        <v>1218.6841999999999</v>
      </c>
      <c r="I765" s="22">
        <v>1218.6841999999999</v>
      </c>
      <c r="J765" s="22">
        <v>1218.6841999999999</v>
      </c>
      <c r="K765" s="22">
        <v>1615.8820000000001</v>
      </c>
      <c r="L765" s="22">
        <v>1218.6841999999999</v>
      </c>
      <c r="M765" s="23">
        <v>40</v>
      </c>
      <c r="N765" s="19" t="s">
        <v>44</v>
      </c>
      <c r="O765" s="22">
        <v>17.41</v>
      </c>
      <c r="P765" s="22">
        <v>0</v>
      </c>
      <c r="Q765" s="22">
        <v>0</v>
      </c>
      <c r="R765" s="22">
        <v>148</v>
      </c>
      <c r="S765" s="22">
        <v>243.7</v>
      </c>
      <c r="T765" s="22">
        <v>310</v>
      </c>
      <c r="U765" s="22">
        <v>511.90480000000002</v>
      </c>
      <c r="V765" s="22">
        <v>5</v>
      </c>
      <c r="W765" s="22">
        <v>0</v>
      </c>
      <c r="X765" s="22">
        <v>0</v>
      </c>
      <c r="Y765" s="22">
        <v>49</v>
      </c>
      <c r="Z765" s="22">
        <v>16</v>
      </c>
      <c r="AA765" s="22">
        <v>0</v>
      </c>
      <c r="AB765" s="22">
        <v>18</v>
      </c>
      <c r="AC765" s="22">
        <v>11</v>
      </c>
      <c r="AD765" s="22">
        <v>0.6</v>
      </c>
      <c r="AE765" s="24">
        <v>94.6</v>
      </c>
      <c r="AF765" s="19" t="s">
        <v>65</v>
      </c>
      <c r="AG765" s="25">
        <v>0.51700000000000002</v>
      </c>
      <c r="AH765" s="22">
        <v>180597.29</v>
      </c>
      <c r="AI765" s="22">
        <v>267817.17</v>
      </c>
      <c r="AJ765" s="22">
        <v>448414.45999999996</v>
      </c>
      <c r="AK765" s="21" t="s">
        <v>2685</v>
      </c>
      <c r="AL765" s="21" t="s">
        <v>2686</v>
      </c>
      <c r="AM765" s="26" t="s">
        <v>48</v>
      </c>
      <c r="AN765" s="27">
        <v>0</v>
      </c>
      <c r="AS765">
        <f t="shared" si="22"/>
        <v>5203</v>
      </c>
      <c r="AT765" t="str">
        <f t="shared" si="23"/>
        <v>Região Rural do Centro de Zona de Campos Belos</v>
      </c>
      <c r="BE765">
        <v>2201101</v>
      </c>
      <c r="BF765">
        <v>22</v>
      </c>
      <c r="BG765" t="s">
        <v>11622</v>
      </c>
      <c r="BH765" t="s">
        <v>11623</v>
      </c>
      <c r="BI765" t="s">
        <v>11359</v>
      </c>
      <c r="BJ765" t="s">
        <v>11897</v>
      </c>
      <c r="BK765">
        <v>2205</v>
      </c>
      <c r="BL765" t="s">
        <v>11898</v>
      </c>
      <c r="BM765" t="s">
        <v>11899</v>
      </c>
    </row>
    <row r="766" spans="1:65" x14ac:dyDescent="0.25">
      <c r="A766" s="17" t="s">
        <v>2313</v>
      </c>
      <c r="B766" s="18">
        <v>1</v>
      </c>
      <c r="C766" s="19" t="s">
        <v>2687</v>
      </c>
      <c r="D766" s="20" t="s">
        <v>2429</v>
      </c>
      <c r="E766" s="20" t="s">
        <v>2683</v>
      </c>
      <c r="F766" s="21">
        <v>5220009</v>
      </c>
      <c r="G766" s="20" t="s">
        <v>2688</v>
      </c>
      <c r="H766" s="22">
        <v>2112</v>
      </c>
      <c r="I766" s="22">
        <v>2112.3000000000002</v>
      </c>
      <c r="J766" s="22">
        <v>2482.6127000000001</v>
      </c>
      <c r="K766" s="22">
        <v>2112.3000000000002</v>
      </c>
      <c r="L766" s="22">
        <v>2112.3000000000002</v>
      </c>
      <c r="M766" s="23">
        <v>90</v>
      </c>
      <c r="N766" s="19" t="s">
        <v>44</v>
      </c>
      <c r="O766" s="22"/>
      <c r="P766" s="22">
        <v>1.91</v>
      </c>
      <c r="Q766" s="22">
        <v>69.56</v>
      </c>
      <c r="R766" s="22">
        <v>496.95280000000002</v>
      </c>
      <c r="S766" s="22">
        <v>0</v>
      </c>
      <c r="T766" s="22">
        <v>0</v>
      </c>
      <c r="U766" s="22">
        <v>379.71050000000002</v>
      </c>
      <c r="V766" s="22">
        <v>30.181999999999999</v>
      </c>
      <c r="W766" s="22">
        <v>0</v>
      </c>
      <c r="X766" s="22">
        <v>0</v>
      </c>
      <c r="Y766" s="22">
        <v>65</v>
      </c>
      <c r="Z766" s="22">
        <v>22</v>
      </c>
      <c r="AA766" s="22">
        <v>8</v>
      </c>
      <c r="AB766" s="22">
        <v>0</v>
      </c>
      <c r="AC766" s="22">
        <v>0</v>
      </c>
      <c r="AD766" s="22">
        <v>5</v>
      </c>
      <c r="AE766" s="24">
        <v>100</v>
      </c>
      <c r="AF766" s="19" t="s">
        <v>65</v>
      </c>
      <c r="AG766" s="25">
        <v>0.58399999999999996</v>
      </c>
      <c r="AH766" s="22">
        <v>314684.5</v>
      </c>
      <c r="AI766" s="22">
        <v>524378.47</v>
      </c>
      <c r="AJ766" s="22">
        <v>839062.97</v>
      </c>
      <c r="AK766" s="21" t="s">
        <v>2689</v>
      </c>
      <c r="AL766" s="21" t="s">
        <v>2690</v>
      </c>
      <c r="AM766" s="26" t="s">
        <v>48</v>
      </c>
      <c r="AN766" s="27">
        <v>0</v>
      </c>
      <c r="AS766">
        <f t="shared" si="22"/>
        <v>5203</v>
      </c>
      <c r="AT766" t="str">
        <f t="shared" si="23"/>
        <v>Região Rural do Centro de Zona de Campos Belos</v>
      </c>
      <c r="BE766">
        <v>2201903</v>
      </c>
      <c r="BF766">
        <v>22</v>
      </c>
      <c r="BG766" t="s">
        <v>11622</v>
      </c>
      <c r="BH766" t="s">
        <v>11623</v>
      </c>
      <c r="BI766" t="s">
        <v>11359</v>
      </c>
      <c r="BJ766" t="s">
        <v>11535</v>
      </c>
      <c r="BK766">
        <v>2205</v>
      </c>
      <c r="BL766" t="s">
        <v>11898</v>
      </c>
      <c r="BM766" t="s">
        <v>11899</v>
      </c>
    </row>
    <row r="767" spans="1:65" x14ac:dyDescent="0.25">
      <c r="A767" s="17" t="s">
        <v>2313</v>
      </c>
      <c r="B767" s="18">
        <v>1</v>
      </c>
      <c r="C767" s="19" t="s">
        <v>2691</v>
      </c>
      <c r="D767" s="20" t="s">
        <v>2429</v>
      </c>
      <c r="E767" s="20" t="s">
        <v>2683</v>
      </c>
      <c r="F767" s="21">
        <v>5220009</v>
      </c>
      <c r="G767" s="20" t="s">
        <v>2692</v>
      </c>
      <c r="H767" s="22">
        <v>1766.6</v>
      </c>
      <c r="I767" s="22">
        <v>1.0000000000000001E-5</v>
      </c>
      <c r="J767" s="22">
        <v>1869.8</v>
      </c>
      <c r="K767" s="22">
        <v>1766.6</v>
      </c>
      <c r="L767" s="22">
        <v>1766.6</v>
      </c>
      <c r="M767" s="23">
        <v>52</v>
      </c>
      <c r="N767" s="19" t="s">
        <v>44</v>
      </c>
      <c r="O767" s="22">
        <v>55.37</v>
      </c>
      <c r="P767" s="22">
        <v>0.3</v>
      </c>
      <c r="Q767" s="22">
        <v>79.8</v>
      </c>
      <c r="R767" s="22">
        <v>190.5</v>
      </c>
      <c r="S767" s="22">
        <v>1.0000000000000001E-5</v>
      </c>
      <c r="T767" s="22">
        <v>1.0000000000000001E-5</v>
      </c>
      <c r="U767" s="22">
        <v>1654</v>
      </c>
      <c r="V767" s="22">
        <v>25.3</v>
      </c>
      <c r="W767" s="22">
        <v>1E-3</v>
      </c>
      <c r="X767" s="22">
        <v>1E-3</v>
      </c>
      <c r="Y767" s="22">
        <v>15</v>
      </c>
      <c r="Z767" s="22">
        <v>20</v>
      </c>
      <c r="AA767" s="22">
        <v>1E-3</v>
      </c>
      <c r="AB767" s="22">
        <v>40</v>
      </c>
      <c r="AC767" s="22">
        <v>1E-3</v>
      </c>
      <c r="AD767" s="22">
        <v>25</v>
      </c>
      <c r="AE767" s="24">
        <v>100.004</v>
      </c>
      <c r="AF767" s="19" t="s">
        <v>65</v>
      </c>
      <c r="AG767" s="25">
        <v>0.42199999999999999</v>
      </c>
      <c r="AH767" s="22">
        <v>1E-3</v>
      </c>
      <c r="AI767" s="22">
        <v>1215420</v>
      </c>
      <c r="AJ767" s="22">
        <v>1215420.0009999999</v>
      </c>
      <c r="AK767" s="21" t="s">
        <v>2693</v>
      </c>
      <c r="AL767" s="21" t="s">
        <v>2694</v>
      </c>
      <c r="AM767" s="26" t="s">
        <v>48</v>
      </c>
      <c r="AN767" s="27">
        <v>0</v>
      </c>
      <c r="AS767">
        <f t="shared" si="22"/>
        <v>5203</v>
      </c>
      <c r="AT767" t="str">
        <f t="shared" si="23"/>
        <v>Região Rural do Centro de Zona de Campos Belos</v>
      </c>
      <c r="BE767">
        <v>2202307</v>
      </c>
      <c r="BF767">
        <v>22</v>
      </c>
      <c r="BG767" t="s">
        <v>11622</v>
      </c>
      <c r="BH767" t="s">
        <v>11623</v>
      </c>
      <c r="BI767" t="s">
        <v>11359</v>
      </c>
      <c r="BJ767" t="s">
        <v>11900</v>
      </c>
      <c r="BK767">
        <v>2205</v>
      </c>
      <c r="BL767" t="s">
        <v>11898</v>
      </c>
      <c r="BM767" t="s">
        <v>11899</v>
      </c>
    </row>
    <row r="768" spans="1:65" x14ac:dyDescent="0.25">
      <c r="A768" s="17" t="s">
        <v>2313</v>
      </c>
      <c r="B768" s="18">
        <v>1</v>
      </c>
      <c r="C768" s="19" t="s">
        <v>2695</v>
      </c>
      <c r="D768" s="20" t="s">
        <v>2429</v>
      </c>
      <c r="E768" s="20" t="s">
        <v>2683</v>
      </c>
      <c r="F768" s="21">
        <v>5220009</v>
      </c>
      <c r="G768" s="20" t="s">
        <v>2696</v>
      </c>
      <c r="H768" s="22">
        <v>1130.0510999999999</v>
      </c>
      <c r="I768" s="22">
        <v>1130.0510999999999</v>
      </c>
      <c r="J768" s="22">
        <v>855.57370000000003</v>
      </c>
      <c r="K768" s="22">
        <v>1130.0510999999999</v>
      </c>
      <c r="L768" s="22">
        <v>855.57370000000003</v>
      </c>
      <c r="M768" s="23">
        <v>32</v>
      </c>
      <c r="N768" s="19" t="s">
        <v>44</v>
      </c>
      <c r="O768" s="22">
        <v>12.22</v>
      </c>
      <c r="P768" s="22">
        <v>69.760000000000005</v>
      </c>
      <c r="Q768" s="22">
        <v>99.16</v>
      </c>
      <c r="R768" s="22">
        <v>50</v>
      </c>
      <c r="S768" s="22">
        <v>124.4</v>
      </c>
      <c r="T768" s="22">
        <v>638.79999999999995</v>
      </c>
      <c r="U768" s="22">
        <v>276.85109999999997</v>
      </c>
      <c r="V768" s="22">
        <v>40</v>
      </c>
      <c r="W768" s="22">
        <v>0</v>
      </c>
      <c r="X768" s="22">
        <v>0</v>
      </c>
      <c r="Y768" s="22">
        <v>80</v>
      </c>
      <c r="Z768" s="22">
        <v>20</v>
      </c>
      <c r="AA768" s="22">
        <v>0</v>
      </c>
      <c r="AB768" s="22">
        <v>0</v>
      </c>
      <c r="AC768" s="22">
        <v>0</v>
      </c>
      <c r="AD768" s="22">
        <v>0</v>
      </c>
      <c r="AE768" s="24">
        <v>100</v>
      </c>
      <c r="AF768" s="19" t="s">
        <v>65</v>
      </c>
      <c r="AG768" s="25">
        <v>0.62</v>
      </c>
      <c r="AH768" s="22">
        <v>253360.51</v>
      </c>
      <c r="AI768" s="22">
        <v>245643.76</v>
      </c>
      <c r="AJ768" s="22">
        <v>499004.27</v>
      </c>
      <c r="AK768" s="21" t="s">
        <v>1742</v>
      </c>
      <c r="AL768" s="21" t="s">
        <v>82</v>
      </c>
      <c r="AM768" s="26" t="s">
        <v>48</v>
      </c>
      <c r="AN768" s="27">
        <v>0</v>
      </c>
      <c r="AS768">
        <f t="shared" si="22"/>
        <v>5203</v>
      </c>
      <c r="AT768" t="str">
        <f t="shared" si="23"/>
        <v>Região Rural do Centro de Zona de Campos Belos</v>
      </c>
      <c r="BE768">
        <v>2202505</v>
      </c>
      <c r="BF768">
        <v>22</v>
      </c>
      <c r="BG768" t="s">
        <v>11622</v>
      </c>
      <c r="BH768" t="s">
        <v>11623</v>
      </c>
      <c r="BI768" t="s">
        <v>11359</v>
      </c>
      <c r="BJ768" t="s">
        <v>11901</v>
      </c>
      <c r="BK768">
        <v>2205</v>
      </c>
      <c r="BL768" t="s">
        <v>11898</v>
      </c>
      <c r="BM768" t="s">
        <v>11899</v>
      </c>
    </row>
    <row r="769" spans="1:65" x14ac:dyDescent="0.25">
      <c r="A769" s="17" t="s">
        <v>2313</v>
      </c>
      <c r="B769" s="18">
        <v>1</v>
      </c>
      <c r="C769" s="19" t="s">
        <v>2697</v>
      </c>
      <c r="D769" s="20" t="s">
        <v>2429</v>
      </c>
      <c r="E769" s="20" t="s">
        <v>2683</v>
      </c>
      <c r="F769" s="21">
        <v>5220009</v>
      </c>
      <c r="G769" s="20" t="s">
        <v>2698</v>
      </c>
      <c r="H769" s="22">
        <v>1572.6128000000001</v>
      </c>
      <c r="I769" s="22">
        <v>1572.6128000000001</v>
      </c>
      <c r="J769" s="22">
        <v>1468.5845999999999</v>
      </c>
      <c r="K769" s="22">
        <v>1572.6128000000001</v>
      </c>
      <c r="L769" s="22">
        <v>1468.5845999999999</v>
      </c>
      <c r="M769" s="23">
        <v>30</v>
      </c>
      <c r="N769" s="19" t="s">
        <v>44</v>
      </c>
      <c r="O769" s="22">
        <v>22.46</v>
      </c>
      <c r="P769" s="22">
        <v>63.34</v>
      </c>
      <c r="Q769" s="22">
        <v>100</v>
      </c>
      <c r="R769" s="22">
        <v>226.8288</v>
      </c>
      <c r="S769" s="22">
        <v>0</v>
      </c>
      <c r="T769" s="22">
        <v>497.23289999999997</v>
      </c>
      <c r="U769" s="22">
        <v>735.52290000000005</v>
      </c>
      <c r="V769" s="22">
        <v>9</v>
      </c>
      <c r="W769" s="22">
        <v>0</v>
      </c>
      <c r="X769" s="22">
        <v>0</v>
      </c>
      <c r="Y769" s="22">
        <v>30</v>
      </c>
      <c r="Z769" s="22">
        <v>30</v>
      </c>
      <c r="AA769" s="22">
        <v>0</v>
      </c>
      <c r="AB769" s="22">
        <v>24</v>
      </c>
      <c r="AC769" s="22">
        <v>0</v>
      </c>
      <c r="AD769" s="22">
        <v>16</v>
      </c>
      <c r="AE769" s="24">
        <v>100</v>
      </c>
      <c r="AF769" s="19" t="s">
        <v>57</v>
      </c>
      <c r="AG769" s="25">
        <v>0.40100000000000002</v>
      </c>
      <c r="AH769" s="22">
        <v>126833.19</v>
      </c>
      <c r="AI769" s="22">
        <v>257714.46</v>
      </c>
      <c r="AJ769" s="22">
        <v>384547.65</v>
      </c>
      <c r="AK769" s="21" t="s">
        <v>2699</v>
      </c>
      <c r="AL769" s="21" t="s">
        <v>1978</v>
      </c>
      <c r="AM769" s="26" t="s">
        <v>48</v>
      </c>
      <c r="AN769" s="27">
        <v>0</v>
      </c>
      <c r="AS769">
        <f t="shared" si="22"/>
        <v>5203</v>
      </c>
      <c r="AT769" t="str">
        <f t="shared" si="23"/>
        <v>Região Rural do Centro de Zona de Campos Belos</v>
      </c>
      <c r="BE769">
        <v>2202901</v>
      </c>
      <c r="BF769">
        <v>22</v>
      </c>
      <c r="BG769" t="s">
        <v>11622</v>
      </c>
      <c r="BH769" t="s">
        <v>11623</v>
      </c>
      <c r="BI769" t="s">
        <v>11359</v>
      </c>
      <c r="BJ769" t="s">
        <v>11902</v>
      </c>
      <c r="BK769">
        <v>2205</v>
      </c>
      <c r="BL769" t="s">
        <v>11898</v>
      </c>
      <c r="BM769" t="s">
        <v>11899</v>
      </c>
    </row>
    <row r="770" spans="1:65" x14ac:dyDescent="0.25">
      <c r="A770" s="17" t="s">
        <v>2313</v>
      </c>
      <c r="B770" s="18">
        <v>1</v>
      </c>
      <c r="C770" s="19" t="s">
        <v>2700</v>
      </c>
      <c r="D770" s="20" t="s">
        <v>2429</v>
      </c>
      <c r="E770" s="20" t="s">
        <v>2683</v>
      </c>
      <c r="F770" s="21">
        <v>5220009</v>
      </c>
      <c r="G770" s="20" t="s">
        <v>2701</v>
      </c>
      <c r="H770" s="22">
        <v>3639.4162000000001</v>
      </c>
      <c r="I770" s="22">
        <v>3949.6</v>
      </c>
      <c r="J770" s="22">
        <v>3949.6019000000001</v>
      </c>
      <c r="K770" s="22">
        <v>3639.4162000000001</v>
      </c>
      <c r="L770" s="22">
        <v>3639.4162000000001</v>
      </c>
      <c r="M770" s="23">
        <v>90</v>
      </c>
      <c r="N770" s="19" t="s">
        <v>44</v>
      </c>
      <c r="O770" s="22"/>
      <c r="P770" s="22">
        <v>23.19</v>
      </c>
      <c r="Q770" s="22">
        <v>68.61</v>
      </c>
      <c r="R770" s="22">
        <v>576.29459999999995</v>
      </c>
      <c r="S770" s="22">
        <v>0</v>
      </c>
      <c r="T770" s="22">
        <v>0</v>
      </c>
      <c r="U770" s="22">
        <v>966.65300000000002</v>
      </c>
      <c r="V770" s="22">
        <v>38</v>
      </c>
      <c r="W770" s="22">
        <v>0</v>
      </c>
      <c r="X770" s="22">
        <v>0</v>
      </c>
      <c r="Y770" s="22">
        <v>20</v>
      </c>
      <c r="Z770" s="22">
        <v>40</v>
      </c>
      <c r="AA770" s="22">
        <v>10</v>
      </c>
      <c r="AB770" s="22">
        <v>15</v>
      </c>
      <c r="AC770" s="22">
        <v>0</v>
      </c>
      <c r="AD770" s="22">
        <v>15</v>
      </c>
      <c r="AE770" s="24">
        <v>100</v>
      </c>
      <c r="AF770" s="19" t="s">
        <v>57</v>
      </c>
      <c r="AG770" s="25">
        <v>0.40300000000000002</v>
      </c>
      <c r="AH770" s="22">
        <v>713780.32</v>
      </c>
      <c r="AI770" s="22">
        <v>660954.37</v>
      </c>
      <c r="AJ770" s="22">
        <v>1374734.69</v>
      </c>
      <c r="AK770" s="21" t="s">
        <v>1810</v>
      </c>
      <c r="AL770" s="21" t="s">
        <v>2702</v>
      </c>
      <c r="AM770" s="26" t="s">
        <v>48</v>
      </c>
      <c r="AN770" s="27">
        <v>0</v>
      </c>
      <c r="AS770">
        <f t="shared" si="22"/>
        <v>5203</v>
      </c>
      <c r="AT770" t="str">
        <f t="shared" si="23"/>
        <v>Região Rural do Centro de Zona de Campos Belos</v>
      </c>
      <c r="BE770">
        <v>2203107</v>
      </c>
      <c r="BF770">
        <v>22</v>
      </c>
      <c r="BG770" t="s">
        <v>11622</v>
      </c>
      <c r="BH770" t="s">
        <v>11623</v>
      </c>
      <c r="BI770" t="s">
        <v>11359</v>
      </c>
      <c r="BJ770" t="s">
        <v>11903</v>
      </c>
      <c r="BK770">
        <v>2205</v>
      </c>
      <c r="BL770" t="s">
        <v>11898</v>
      </c>
      <c r="BM770" t="s">
        <v>11899</v>
      </c>
    </row>
    <row r="771" spans="1:65" x14ac:dyDescent="0.25">
      <c r="A771" s="17" t="s">
        <v>2313</v>
      </c>
      <c r="B771" s="18">
        <v>1</v>
      </c>
      <c r="C771" s="19" t="s">
        <v>2703</v>
      </c>
      <c r="D771" s="20" t="s">
        <v>2429</v>
      </c>
      <c r="E771" s="20" t="s">
        <v>2683</v>
      </c>
      <c r="F771" s="21">
        <v>5220009</v>
      </c>
      <c r="G771" s="20" t="s">
        <v>2704</v>
      </c>
      <c r="H771" s="22">
        <v>2904</v>
      </c>
      <c r="I771" s="22">
        <v>1.0000000000000001E-5</v>
      </c>
      <c r="J771" s="22">
        <v>1982.71</v>
      </c>
      <c r="K771" s="22">
        <v>2904</v>
      </c>
      <c r="L771" s="22">
        <v>1982.71</v>
      </c>
      <c r="M771" s="23">
        <v>54</v>
      </c>
      <c r="N771" s="19" t="s">
        <v>44</v>
      </c>
      <c r="O771" s="22">
        <v>58.24</v>
      </c>
      <c r="P771" s="22">
        <v>1E-3</v>
      </c>
      <c r="Q771" s="22">
        <v>1E-3</v>
      </c>
      <c r="R771" s="22">
        <v>236.55170000000001</v>
      </c>
      <c r="S771" s="22">
        <v>1.0000000000000001E-5</v>
      </c>
      <c r="T771" s="22">
        <v>1.0000000000000001E-5</v>
      </c>
      <c r="U771" s="22">
        <v>1710.91</v>
      </c>
      <c r="V771" s="22">
        <v>35.253799999999998</v>
      </c>
      <c r="W771" s="22">
        <v>1E-3</v>
      </c>
      <c r="X771" s="22">
        <v>1E-3</v>
      </c>
      <c r="Y771" s="22">
        <v>25</v>
      </c>
      <c r="Z771" s="22">
        <v>35</v>
      </c>
      <c r="AA771" s="22">
        <v>1E-3</v>
      </c>
      <c r="AB771" s="22">
        <v>20</v>
      </c>
      <c r="AC771" s="22">
        <v>1E-3</v>
      </c>
      <c r="AD771" s="22">
        <v>20</v>
      </c>
      <c r="AE771" s="24">
        <v>100.00399999999999</v>
      </c>
      <c r="AF771" s="19" t="s">
        <v>65</v>
      </c>
      <c r="AG771" s="25">
        <v>0.48</v>
      </c>
      <c r="AH771" s="22">
        <v>1E-3</v>
      </c>
      <c r="AI771" s="22">
        <v>1550481.48</v>
      </c>
      <c r="AJ771" s="22">
        <v>1550481.4809999999</v>
      </c>
      <c r="AK771" s="30" t="s">
        <v>2445</v>
      </c>
      <c r="AL771" s="21" t="s">
        <v>2694</v>
      </c>
      <c r="AM771" s="26" t="s">
        <v>48</v>
      </c>
      <c r="AN771" s="27">
        <v>0</v>
      </c>
      <c r="AS771">
        <f t="shared" ref="AS771:AS834" si="24">VLOOKUP(F771,$BE$2:$BM$5566,7,0)</f>
        <v>5203</v>
      </c>
      <c r="AT771" t="str">
        <f t="shared" ref="AT771:AT834" si="25">VLOOKUP(F771,$BE$2:$BM$5566,8,0)</f>
        <v>Região Rural do Centro de Zona de Campos Belos</v>
      </c>
      <c r="BE771">
        <v>2203206</v>
      </c>
      <c r="BF771">
        <v>22</v>
      </c>
      <c r="BG771" t="s">
        <v>11622</v>
      </c>
      <c r="BH771" t="s">
        <v>11623</v>
      </c>
      <c r="BI771" t="s">
        <v>11359</v>
      </c>
      <c r="BJ771" t="s">
        <v>11904</v>
      </c>
      <c r="BK771">
        <v>2205</v>
      </c>
      <c r="BL771" t="s">
        <v>11898</v>
      </c>
      <c r="BM771" t="s">
        <v>11899</v>
      </c>
    </row>
    <row r="772" spans="1:65" x14ac:dyDescent="0.25">
      <c r="A772" s="17" t="s">
        <v>2313</v>
      </c>
      <c r="B772" s="18">
        <v>1</v>
      </c>
      <c r="C772" s="19" t="s">
        <v>2705</v>
      </c>
      <c r="D772" s="20" t="s">
        <v>2321</v>
      </c>
      <c r="E772" s="20" t="s">
        <v>2706</v>
      </c>
      <c r="F772" s="21">
        <v>5220686</v>
      </c>
      <c r="G772" s="20" t="s">
        <v>2707</v>
      </c>
      <c r="H772" s="22">
        <v>1705.1</v>
      </c>
      <c r="I772" s="22">
        <v>1686.38</v>
      </c>
      <c r="J772" s="22">
        <v>1686.38</v>
      </c>
      <c r="K772" s="22">
        <v>1705.1069</v>
      </c>
      <c r="L772" s="22">
        <v>1686.38</v>
      </c>
      <c r="M772" s="23">
        <v>53</v>
      </c>
      <c r="N772" s="19" t="s">
        <v>44</v>
      </c>
      <c r="O772" s="22">
        <v>42.16</v>
      </c>
      <c r="P772" s="22">
        <v>0.4</v>
      </c>
      <c r="Q772" s="22">
        <v>97.9</v>
      </c>
      <c r="R772" s="22">
        <v>115.6</v>
      </c>
      <c r="S772" s="22">
        <v>341.02</v>
      </c>
      <c r="T772" s="22">
        <v>4.6900000000000004</v>
      </c>
      <c r="U772" s="22">
        <v>1138.0899999999999</v>
      </c>
      <c r="V772" s="22">
        <v>12.65</v>
      </c>
      <c r="W772" s="22">
        <v>1E-3</v>
      </c>
      <c r="X772" s="22">
        <v>1E-3</v>
      </c>
      <c r="Y772" s="22">
        <v>34</v>
      </c>
      <c r="Z772" s="22">
        <v>34</v>
      </c>
      <c r="AA772" s="22">
        <v>4</v>
      </c>
      <c r="AB772" s="22">
        <v>1E-3</v>
      </c>
      <c r="AC772" s="22">
        <v>1E-3</v>
      </c>
      <c r="AD772" s="22">
        <v>28</v>
      </c>
      <c r="AE772" s="24">
        <v>100.00400000000002</v>
      </c>
      <c r="AF772" s="19" t="s">
        <v>64</v>
      </c>
      <c r="AG772" s="25">
        <v>0.55200000000000005</v>
      </c>
      <c r="AH772" s="22">
        <v>231684.17</v>
      </c>
      <c r="AI772" s="22">
        <v>1910183.1</v>
      </c>
      <c r="AJ772" s="22">
        <v>2141867.27</v>
      </c>
      <c r="AK772" s="21" t="s">
        <v>1716</v>
      </c>
      <c r="AL772" s="21" t="s">
        <v>2708</v>
      </c>
      <c r="AM772" s="26" t="s">
        <v>48</v>
      </c>
      <c r="AN772" s="27">
        <v>0</v>
      </c>
      <c r="AS772">
        <f t="shared" si="24"/>
        <v>5203</v>
      </c>
      <c r="AT772" t="str">
        <f t="shared" si="25"/>
        <v>Região Rural do Centro de Zona de Campos Belos</v>
      </c>
      <c r="BE772">
        <v>2204550</v>
      </c>
      <c r="BF772">
        <v>22</v>
      </c>
      <c r="BG772" t="s">
        <v>11622</v>
      </c>
      <c r="BH772" t="s">
        <v>11623</v>
      </c>
      <c r="BI772" t="s">
        <v>11359</v>
      </c>
      <c r="BJ772" t="s">
        <v>11905</v>
      </c>
      <c r="BK772">
        <v>2205</v>
      </c>
      <c r="BL772" t="s">
        <v>11898</v>
      </c>
      <c r="BM772" t="s">
        <v>11899</v>
      </c>
    </row>
    <row r="773" spans="1:65" x14ac:dyDescent="0.25">
      <c r="A773" s="17" t="s">
        <v>2313</v>
      </c>
      <c r="B773" s="18">
        <v>1</v>
      </c>
      <c r="C773" s="19" t="s">
        <v>2709</v>
      </c>
      <c r="D773" s="20" t="s">
        <v>2321</v>
      </c>
      <c r="E773" s="20" t="s">
        <v>2706</v>
      </c>
      <c r="F773" s="21">
        <v>5220686</v>
      </c>
      <c r="G773" s="20" t="s">
        <v>2710</v>
      </c>
      <c r="H773" s="22">
        <v>923.38</v>
      </c>
      <c r="I773" s="22">
        <v>925.22429999999997</v>
      </c>
      <c r="J773" s="22">
        <v>925.22429999999997</v>
      </c>
      <c r="K773" s="22">
        <v>923.38</v>
      </c>
      <c r="L773" s="22">
        <v>923.38</v>
      </c>
      <c r="M773" s="23">
        <v>35</v>
      </c>
      <c r="N773" s="19" t="s">
        <v>44</v>
      </c>
      <c r="O773" s="22">
        <v>13.21</v>
      </c>
      <c r="P773" s="22">
        <v>53.96</v>
      </c>
      <c r="Q773" s="22">
        <v>100</v>
      </c>
      <c r="R773" s="22">
        <v>26.09</v>
      </c>
      <c r="S773" s="22">
        <v>205.76</v>
      </c>
      <c r="T773" s="22">
        <v>373.78</v>
      </c>
      <c r="U773" s="22">
        <v>318.91000000000003</v>
      </c>
      <c r="V773" s="22">
        <v>0.68</v>
      </c>
      <c r="W773" s="22">
        <v>1E-3</v>
      </c>
      <c r="X773" s="22">
        <v>1E-3</v>
      </c>
      <c r="Y773" s="22">
        <v>19</v>
      </c>
      <c r="Z773" s="22">
        <v>38</v>
      </c>
      <c r="AA773" s="22">
        <v>8</v>
      </c>
      <c r="AB773" s="22">
        <v>10</v>
      </c>
      <c r="AC773" s="22">
        <v>1E-3</v>
      </c>
      <c r="AD773" s="22">
        <v>25</v>
      </c>
      <c r="AE773" s="24">
        <v>100.003</v>
      </c>
      <c r="AF773" s="19" t="s">
        <v>44</v>
      </c>
      <c r="AG773" s="25">
        <v>0.55300000000000005</v>
      </c>
      <c r="AH773" s="22">
        <v>205025.85</v>
      </c>
      <c r="AI773" s="22">
        <v>1015200.91</v>
      </c>
      <c r="AJ773" s="22">
        <v>1220226.76</v>
      </c>
      <c r="AK773" s="30" t="s">
        <v>2711</v>
      </c>
      <c r="AL773" s="21" t="s">
        <v>2712</v>
      </c>
      <c r="AM773" s="26" t="s">
        <v>48</v>
      </c>
      <c r="AN773" s="27">
        <v>0</v>
      </c>
      <c r="AS773">
        <f t="shared" si="24"/>
        <v>5203</v>
      </c>
      <c r="AT773" t="str">
        <f t="shared" si="25"/>
        <v>Região Rural do Centro de Zona de Campos Belos</v>
      </c>
      <c r="BE773">
        <v>2205524</v>
      </c>
      <c r="BF773">
        <v>22</v>
      </c>
      <c r="BG773" t="s">
        <v>11622</v>
      </c>
      <c r="BH773" t="s">
        <v>11623</v>
      </c>
      <c r="BI773" t="s">
        <v>11359</v>
      </c>
      <c r="BJ773" t="s">
        <v>11906</v>
      </c>
      <c r="BK773">
        <v>2205</v>
      </c>
      <c r="BL773" t="s">
        <v>11898</v>
      </c>
      <c r="BM773" t="s">
        <v>11899</v>
      </c>
    </row>
    <row r="774" spans="1:65" x14ac:dyDescent="0.25">
      <c r="A774" s="17" t="s">
        <v>2313</v>
      </c>
      <c r="B774" s="18">
        <v>1</v>
      </c>
      <c r="C774" s="19" t="s">
        <v>2713</v>
      </c>
      <c r="D774" s="20" t="s">
        <v>2335</v>
      </c>
      <c r="E774" s="20" t="s">
        <v>2714</v>
      </c>
      <c r="F774" s="21">
        <v>3170404</v>
      </c>
      <c r="G774" s="20" t="s">
        <v>2715</v>
      </c>
      <c r="H774" s="22">
        <v>876</v>
      </c>
      <c r="I774" s="22">
        <v>802.60599999999999</v>
      </c>
      <c r="J774" s="22">
        <v>802.60599999999999</v>
      </c>
      <c r="K774" s="22">
        <v>802.60599999999999</v>
      </c>
      <c r="L774" s="22">
        <v>802.60599999999999</v>
      </c>
      <c r="M774" s="23">
        <v>35</v>
      </c>
      <c r="N774" s="19" t="s">
        <v>44</v>
      </c>
      <c r="O774" s="22">
        <v>12.35</v>
      </c>
      <c r="P774" s="22">
        <v>2.35</v>
      </c>
      <c r="Q774" s="22">
        <v>0</v>
      </c>
      <c r="R774" s="22">
        <v>80.260599999999997</v>
      </c>
      <c r="S774" s="29">
        <v>175.2</v>
      </c>
      <c r="T774" s="22">
        <v>60</v>
      </c>
      <c r="U774" s="22">
        <v>484.1454</v>
      </c>
      <c r="V774" s="22">
        <v>3</v>
      </c>
      <c r="W774" s="22">
        <v>0</v>
      </c>
      <c r="X774" s="22">
        <v>10</v>
      </c>
      <c r="Y774" s="22">
        <v>60</v>
      </c>
      <c r="Z774" s="22">
        <v>0</v>
      </c>
      <c r="AA774" s="22">
        <v>0</v>
      </c>
      <c r="AB774" s="22">
        <v>20</v>
      </c>
      <c r="AC774" s="22">
        <v>0</v>
      </c>
      <c r="AD774" s="22">
        <v>10</v>
      </c>
      <c r="AE774" s="24">
        <v>100</v>
      </c>
      <c r="AF774" s="19" t="s">
        <v>65</v>
      </c>
      <c r="AG774" s="25">
        <v>0.56000000000000005</v>
      </c>
      <c r="AH774" s="22">
        <v>92550.42</v>
      </c>
      <c r="AI774" s="22">
        <v>272709.46999999997</v>
      </c>
      <c r="AJ774" s="22">
        <v>365259.88999999996</v>
      </c>
      <c r="AK774" s="21" t="s">
        <v>409</v>
      </c>
      <c r="AL774" s="21" t="s">
        <v>2318</v>
      </c>
      <c r="AM774" s="26" t="s">
        <v>48</v>
      </c>
      <c r="AN774" s="27">
        <v>0</v>
      </c>
      <c r="AS774">
        <f t="shared" si="24"/>
        <v>5205</v>
      </c>
      <c r="AT774" t="str">
        <f t="shared" si="25"/>
        <v>Região Rural do Centro de Zona de Unaí</v>
      </c>
      <c r="BE774">
        <v>2205532</v>
      </c>
      <c r="BF774">
        <v>22</v>
      </c>
      <c r="BG774" t="s">
        <v>11622</v>
      </c>
      <c r="BH774" t="s">
        <v>11623</v>
      </c>
      <c r="BI774" t="s">
        <v>11359</v>
      </c>
      <c r="BJ774" t="s">
        <v>11907</v>
      </c>
      <c r="BK774">
        <v>2205</v>
      </c>
      <c r="BL774" t="s">
        <v>11898</v>
      </c>
      <c r="BM774" t="s">
        <v>11899</v>
      </c>
    </row>
    <row r="775" spans="1:65" x14ac:dyDescent="0.25">
      <c r="A775" s="17" t="s">
        <v>2313</v>
      </c>
      <c r="B775" s="18">
        <v>1</v>
      </c>
      <c r="C775" s="19" t="s">
        <v>2716</v>
      </c>
      <c r="D775" s="20" t="s">
        <v>2335</v>
      </c>
      <c r="E775" s="20" t="s">
        <v>2714</v>
      </c>
      <c r="F775" s="21">
        <v>3170404</v>
      </c>
      <c r="G775" s="20" t="s">
        <v>2717</v>
      </c>
      <c r="H775" s="22">
        <v>4557.3500000000004</v>
      </c>
      <c r="I775" s="22">
        <v>4526.3999999999996</v>
      </c>
      <c r="J775" s="22">
        <v>4526.4732999999997</v>
      </c>
      <c r="K775" s="22">
        <v>4526.4732999999997</v>
      </c>
      <c r="L775" s="22">
        <v>4526.4732999999997</v>
      </c>
      <c r="M775" s="23">
        <v>180</v>
      </c>
      <c r="N775" s="19" t="s">
        <v>44</v>
      </c>
      <c r="O775" s="22">
        <v>69.63</v>
      </c>
      <c r="P775" s="22">
        <v>0</v>
      </c>
      <c r="Q775" s="22">
        <v>0</v>
      </c>
      <c r="R775" s="22">
        <v>200</v>
      </c>
      <c r="S775" s="22">
        <v>809.61580000000004</v>
      </c>
      <c r="T775" s="22">
        <v>3157</v>
      </c>
      <c r="U775" s="22">
        <v>279.85750000000002</v>
      </c>
      <c r="V775" s="22">
        <v>80</v>
      </c>
      <c r="W775" s="22">
        <v>0</v>
      </c>
      <c r="X775" s="22">
        <v>0</v>
      </c>
      <c r="Y775" s="22">
        <v>53</v>
      </c>
      <c r="Z775" s="22">
        <v>35</v>
      </c>
      <c r="AA775" s="22">
        <v>0.4</v>
      </c>
      <c r="AB775" s="22">
        <v>0.2</v>
      </c>
      <c r="AC775" s="22">
        <v>0</v>
      </c>
      <c r="AD775" s="22">
        <v>0.6</v>
      </c>
      <c r="AE775" s="24">
        <v>89.2</v>
      </c>
      <c r="AF775" s="19" t="s">
        <v>64</v>
      </c>
      <c r="AG775" s="25">
        <v>0.63900000000000001</v>
      </c>
      <c r="AH775" s="22">
        <v>958150</v>
      </c>
      <c r="AI775" s="22">
        <v>1662302.05</v>
      </c>
      <c r="AJ775" s="22">
        <v>2620452.0499999998</v>
      </c>
      <c r="AK775" s="30" t="s">
        <v>978</v>
      </c>
      <c r="AL775" s="21" t="s">
        <v>2718</v>
      </c>
      <c r="AM775" s="26" t="s">
        <v>48</v>
      </c>
      <c r="AN775" s="27">
        <v>0</v>
      </c>
      <c r="AS775">
        <f t="shared" si="24"/>
        <v>5205</v>
      </c>
      <c r="AT775" t="str">
        <f t="shared" si="25"/>
        <v>Região Rural do Centro de Zona de Unaí</v>
      </c>
      <c r="BE775">
        <v>2206605</v>
      </c>
      <c r="BF775">
        <v>22</v>
      </c>
      <c r="BG775" t="s">
        <v>11622</v>
      </c>
      <c r="BH775" t="s">
        <v>11623</v>
      </c>
      <c r="BI775" t="s">
        <v>11359</v>
      </c>
      <c r="BJ775" t="s">
        <v>11908</v>
      </c>
      <c r="BK775">
        <v>2205</v>
      </c>
      <c r="BL775" t="s">
        <v>11898</v>
      </c>
      <c r="BM775" t="s">
        <v>11899</v>
      </c>
    </row>
    <row r="776" spans="1:65" x14ac:dyDescent="0.25">
      <c r="A776" s="17" t="s">
        <v>2313</v>
      </c>
      <c r="B776" s="18">
        <v>1</v>
      </c>
      <c r="C776" s="19" t="s">
        <v>2719</v>
      </c>
      <c r="D776" s="20" t="s">
        <v>2335</v>
      </c>
      <c r="E776" s="20" t="s">
        <v>2714</v>
      </c>
      <c r="F776" s="21">
        <v>3170404</v>
      </c>
      <c r="G776" s="20" t="s">
        <v>2720</v>
      </c>
      <c r="H776" s="22">
        <v>452.54500000000002</v>
      </c>
      <c r="I776" s="22">
        <v>452.54500000000002</v>
      </c>
      <c r="J776" s="22">
        <v>1.0000000000000001E-5</v>
      </c>
      <c r="K776" s="22">
        <v>1.0000000000000001E-5</v>
      </c>
      <c r="L776" s="22">
        <v>452.54500000000002</v>
      </c>
      <c r="M776" s="23">
        <v>16</v>
      </c>
      <c r="N776" s="19" t="s">
        <v>64</v>
      </c>
      <c r="O776" s="22">
        <v>6.95</v>
      </c>
      <c r="P776" s="22">
        <v>1E-3</v>
      </c>
      <c r="Q776" s="22">
        <v>1E-3</v>
      </c>
      <c r="R776" s="22">
        <v>119.39790000000001</v>
      </c>
      <c r="S776" s="22">
        <v>91.626800000000003</v>
      </c>
      <c r="T776" s="22">
        <v>182.9991</v>
      </c>
      <c r="U776" s="22">
        <v>55.745399999999997</v>
      </c>
      <c r="V776" s="22">
        <v>2.7757999999999998</v>
      </c>
      <c r="W776" s="22">
        <v>0</v>
      </c>
      <c r="X776" s="22">
        <v>0</v>
      </c>
      <c r="Y776" s="22">
        <v>20.350000000000001</v>
      </c>
      <c r="Z776" s="22">
        <v>33.53</v>
      </c>
      <c r="AA776" s="22">
        <v>0.62</v>
      </c>
      <c r="AB776" s="22">
        <v>15.99</v>
      </c>
      <c r="AC776" s="22">
        <v>2.61</v>
      </c>
      <c r="AD776" s="22">
        <v>26.9</v>
      </c>
      <c r="AE776" s="24">
        <v>100</v>
      </c>
      <c r="AF776" s="19" t="s">
        <v>64</v>
      </c>
      <c r="AG776" s="25">
        <v>0.35270000000000001</v>
      </c>
      <c r="AH776" s="22">
        <v>465713.75</v>
      </c>
      <c r="AI776" s="22">
        <v>1703107.85</v>
      </c>
      <c r="AJ776" s="22">
        <v>2168821.6</v>
      </c>
      <c r="AK776" s="21" t="s">
        <v>48</v>
      </c>
      <c r="AL776" s="21" t="s">
        <v>2471</v>
      </c>
      <c r="AM776" s="26" t="s">
        <v>48</v>
      </c>
      <c r="AN776" s="27">
        <v>0</v>
      </c>
      <c r="AS776">
        <f t="shared" si="24"/>
        <v>5205</v>
      </c>
      <c r="AT776" t="str">
        <f t="shared" si="25"/>
        <v>Região Rural do Centro de Zona de Unaí</v>
      </c>
      <c r="BE776">
        <v>2206654</v>
      </c>
      <c r="BF776">
        <v>22</v>
      </c>
      <c r="BG776" t="s">
        <v>11622</v>
      </c>
      <c r="BH776" t="s">
        <v>11623</v>
      </c>
      <c r="BI776" t="s">
        <v>11359</v>
      </c>
      <c r="BJ776" t="s">
        <v>11909</v>
      </c>
      <c r="BK776">
        <v>2205</v>
      </c>
      <c r="BL776" t="s">
        <v>11898</v>
      </c>
      <c r="BM776" t="s">
        <v>11899</v>
      </c>
    </row>
    <row r="777" spans="1:65" x14ac:dyDescent="0.25">
      <c r="A777" s="17" t="s">
        <v>2313</v>
      </c>
      <c r="B777" s="18">
        <v>1</v>
      </c>
      <c r="C777" s="19" t="s">
        <v>2721</v>
      </c>
      <c r="D777" s="20" t="s">
        <v>2335</v>
      </c>
      <c r="E777" s="20" t="s">
        <v>2714</v>
      </c>
      <c r="F777" s="21">
        <v>3170404</v>
      </c>
      <c r="G777" s="20" t="s">
        <v>2722</v>
      </c>
      <c r="H777" s="22">
        <v>1309.54</v>
      </c>
      <c r="I777" s="22">
        <v>1309.54</v>
      </c>
      <c r="J777" s="22">
        <v>1440.5726</v>
      </c>
      <c r="K777" s="22">
        <v>1309.54</v>
      </c>
      <c r="L777" s="22">
        <v>1309.54</v>
      </c>
      <c r="M777" s="23">
        <v>30</v>
      </c>
      <c r="N777" s="19" t="s">
        <v>44</v>
      </c>
      <c r="O777" s="22">
        <v>20.14</v>
      </c>
      <c r="P777" s="22">
        <v>0</v>
      </c>
      <c r="Q777" s="22">
        <v>0</v>
      </c>
      <c r="R777" s="22">
        <v>100</v>
      </c>
      <c r="S777" s="22">
        <v>262</v>
      </c>
      <c r="T777" s="22">
        <v>598</v>
      </c>
      <c r="U777" s="22">
        <v>430.5222</v>
      </c>
      <c r="V777" s="22">
        <v>50</v>
      </c>
      <c r="W777" s="22">
        <v>0</v>
      </c>
      <c r="X777" s="22">
        <v>0</v>
      </c>
      <c r="Y777" s="22">
        <v>30</v>
      </c>
      <c r="Z777" s="22">
        <v>40</v>
      </c>
      <c r="AA777" s="22">
        <v>25</v>
      </c>
      <c r="AB777" s="22">
        <v>0</v>
      </c>
      <c r="AC777" s="22">
        <v>5</v>
      </c>
      <c r="AD777" s="22">
        <v>0</v>
      </c>
      <c r="AE777" s="24">
        <v>100</v>
      </c>
      <c r="AF777" s="19" t="s">
        <v>65</v>
      </c>
      <c r="AG777" s="25">
        <v>0.54800000000000004</v>
      </c>
      <c r="AH777" s="22">
        <v>44996</v>
      </c>
      <c r="AI777" s="22">
        <v>468907.68</v>
      </c>
      <c r="AJ777" s="22">
        <v>513903.68</v>
      </c>
      <c r="AK777" s="21" t="s">
        <v>2723</v>
      </c>
      <c r="AL777" s="21" t="s">
        <v>2724</v>
      </c>
      <c r="AM777" s="26" t="s">
        <v>48</v>
      </c>
      <c r="AN777" s="27">
        <v>0</v>
      </c>
      <c r="AS777">
        <f t="shared" si="24"/>
        <v>5205</v>
      </c>
      <c r="AT777" t="str">
        <f t="shared" si="25"/>
        <v>Região Rural do Centro de Zona de Unaí</v>
      </c>
      <c r="BE777">
        <v>2200103</v>
      </c>
      <c r="BF777">
        <v>22</v>
      </c>
      <c r="BG777" t="s">
        <v>11622</v>
      </c>
      <c r="BH777" t="s">
        <v>11623</v>
      </c>
      <c r="BI777" t="s">
        <v>11359</v>
      </c>
      <c r="BJ777" t="s">
        <v>11910</v>
      </c>
      <c r="BK777">
        <v>2206</v>
      </c>
      <c r="BL777" t="s">
        <v>11911</v>
      </c>
      <c r="BM777" t="s">
        <v>11912</v>
      </c>
    </row>
    <row r="778" spans="1:65" x14ac:dyDescent="0.25">
      <c r="A778" s="17" t="s">
        <v>2313</v>
      </c>
      <c r="B778" s="18">
        <v>1</v>
      </c>
      <c r="C778" s="19" t="s">
        <v>2725</v>
      </c>
      <c r="D778" s="20" t="s">
        <v>2335</v>
      </c>
      <c r="E778" s="20" t="s">
        <v>2714</v>
      </c>
      <c r="F778" s="21">
        <v>3170404</v>
      </c>
      <c r="G778" s="20" t="s">
        <v>2726</v>
      </c>
      <c r="H778" s="22">
        <v>712.57619999999997</v>
      </c>
      <c r="I778" s="22">
        <v>712.57619999999997</v>
      </c>
      <c r="J778" s="22">
        <v>712.57619999999997</v>
      </c>
      <c r="K778" s="22">
        <v>712.57619999999997</v>
      </c>
      <c r="L778" s="22">
        <v>712.57619999999997</v>
      </c>
      <c r="M778" s="23">
        <v>20</v>
      </c>
      <c r="N778" s="19" t="s">
        <v>44</v>
      </c>
      <c r="O778" s="22">
        <v>10.96</v>
      </c>
      <c r="P778" s="22">
        <v>0</v>
      </c>
      <c r="Q778" s="22">
        <v>0</v>
      </c>
      <c r="R778" s="22">
        <v>86</v>
      </c>
      <c r="S778" s="22">
        <v>142.51519999999999</v>
      </c>
      <c r="T778" s="22">
        <v>124</v>
      </c>
      <c r="U778" s="22">
        <v>320.06099999999998</v>
      </c>
      <c r="V778" s="22">
        <v>40</v>
      </c>
      <c r="W778" s="22">
        <v>0</v>
      </c>
      <c r="X778" s="22">
        <v>0</v>
      </c>
      <c r="Y778" s="22">
        <v>40</v>
      </c>
      <c r="Z778" s="22">
        <v>30</v>
      </c>
      <c r="AA778" s="22">
        <v>20</v>
      </c>
      <c r="AB778" s="22">
        <v>0</v>
      </c>
      <c r="AC778" s="22">
        <v>0</v>
      </c>
      <c r="AD778" s="22">
        <v>10</v>
      </c>
      <c r="AE778" s="24">
        <v>100</v>
      </c>
      <c r="AF778" s="19" t="s">
        <v>65</v>
      </c>
      <c r="AG778" s="25">
        <v>0.53900000000000003</v>
      </c>
      <c r="AH778" s="22">
        <v>92931.81</v>
      </c>
      <c r="AI778" s="22">
        <v>181763.94</v>
      </c>
      <c r="AJ778" s="22">
        <v>274695.75</v>
      </c>
      <c r="AK778" s="21" t="s">
        <v>1977</v>
      </c>
      <c r="AL778" s="21" t="s">
        <v>1758</v>
      </c>
      <c r="AM778" s="26" t="s">
        <v>48</v>
      </c>
      <c r="AN778" s="27">
        <v>0</v>
      </c>
      <c r="AS778">
        <f t="shared" si="24"/>
        <v>5205</v>
      </c>
      <c r="AT778" t="str">
        <f t="shared" si="25"/>
        <v>Região Rural do Centro de Zona de Unaí</v>
      </c>
      <c r="BE778">
        <v>2200202</v>
      </c>
      <c r="BF778">
        <v>22</v>
      </c>
      <c r="BG778" t="s">
        <v>11622</v>
      </c>
      <c r="BH778" t="s">
        <v>11623</v>
      </c>
      <c r="BI778" t="s">
        <v>11359</v>
      </c>
      <c r="BJ778" t="s">
        <v>11480</v>
      </c>
      <c r="BK778">
        <v>2206</v>
      </c>
      <c r="BL778" t="s">
        <v>11911</v>
      </c>
      <c r="BM778" t="s">
        <v>11912</v>
      </c>
    </row>
    <row r="779" spans="1:65" x14ac:dyDescent="0.25">
      <c r="A779" s="17" t="s">
        <v>2313</v>
      </c>
      <c r="B779" s="18">
        <v>1</v>
      </c>
      <c r="C779" s="19" t="s">
        <v>2727</v>
      </c>
      <c r="D779" s="20" t="s">
        <v>2335</v>
      </c>
      <c r="E779" s="20" t="s">
        <v>2714</v>
      </c>
      <c r="F779" s="21">
        <v>3170404</v>
      </c>
      <c r="G779" s="20" t="s">
        <v>2728</v>
      </c>
      <c r="H779" s="22">
        <v>802.31</v>
      </c>
      <c r="I779" s="22">
        <v>815.9</v>
      </c>
      <c r="J779" s="22">
        <v>815.93</v>
      </c>
      <c r="K779" s="22">
        <v>802.31</v>
      </c>
      <c r="L779" s="22">
        <v>802.31</v>
      </c>
      <c r="M779" s="23">
        <v>20</v>
      </c>
      <c r="N779" s="19" t="s">
        <v>44</v>
      </c>
      <c r="O779" s="22">
        <v>12.55</v>
      </c>
      <c r="P779" s="22">
        <v>0</v>
      </c>
      <c r="Q779" s="22">
        <v>0</v>
      </c>
      <c r="R779" s="22">
        <v>20</v>
      </c>
      <c r="S779" s="22">
        <v>163.18700000000001</v>
      </c>
      <c r="T779" s="22">
        <v>260</v>
      </c>
      <c r="U779" s="22">
        <v>352.74400000000003</v>
      </c>
      <c r="V779" s="22">
        <v>20</v>
      </c>
      <c r="W779" s="22">
        <v>0</v>
      </c>
      <c r="X779" s="22">
        <v>0</v>
      </c>
      <c r="Y779" s="22">
        <v>50</v>
      </c>
      <c r="Z779" s="22">
        <v>30</v>
      </c>
      <c r="AA779" s="22">
        <v>15</v>
      </c>
      <c r="AB779" s="22">
        <v>5</v>
      </c>
      <c r="AC779" s="22">
        <v>0</v>
      </c>
      <c r="AD779" s="22">
        <v>0</v>
      </c>
      <c r="AE779" s="24">
        <v>100</v>
      </c>
      <c r="AF779" s="19" t="s">
        <v>65</v>
      </c>
      <c r="AG779" s="25">
        <v>0.57299999999999995</v>
      </c>
      <c r="AH779" s="22">
        <v>51149</v>
      </c>
      <c r="AI779" s="22">
        <v>300389.96000000002</v>
      </c>
      <c r="AJ779" s="22">
        <v>351538.96</v>
      </c>
      <c r="AK779" s="21" t="s">
        <v>2723</v>
      </c>
      <c r="AL779" s="21" t="s">
        <v>2729</v>
      </c>
      <c r="AM779" s="26" t="s">
        <v>48</v>
      </c>
      <c r="AN779" s="27">
        <v>0</v>
      </c>
      <c r="AS779">
        <f t="shared" si="24"/>
        <v>5205</v>
      </c>
      <c r="AT779" t="str">
        <f t="shared" si="25"/>
        <v>Região Rural do Centro de Zona de Unaí</v>
      </c>
      <c r="BE779">
        <v>2200459</v>
      </c>
      <c r="BF779">
        <v>22</v>
      </c>
      <c r="BG779" t="s">
        <v>11622</v>
      </c>
      <c r="BH779" t="s">
        <v>11623</v>
      </c>
      <c r="BI779" t="s">
        <v>11359</v>
      </c>
      <c r="BJ779" t="s">
        <v>11913</v>
      </c>
      <c r="BK779">
        <v>2206</v>
      </c>
      <c r="BL779" t="s">
        <v>11911</v>
      </c>
      <c r="BM779" t="s">
        <v>11912</v>
      </c>
    </row>
    <row r="780" spans="1:65" x14ac:dyDescent="0.25">
      <c r="A780" s="17" t="s">
        <v>2313</v>
      </c>
      <c r="B780" s="18">
        <v>1</v>
      </c>
      <c r="C780" s="19" t="s">
        <v>2730</v>
      </c>
      <c r="D780" s="20" t="s">
        <v>2335</v>
      </c>
      <c r="E780" s="20" t="s">
        <v>2714</v>
      </c>
      <c r="F780" s="21">
        <v>3170404</v>
      </c>
      <c r="G780" s="20" t="s">
        <v>2731</v>
      </c>
      <c r="H780" s="22">
        <v>1662.85</v>
      </c>
      <c r="I780" s="22">
        <v>1534.8288</v>
      </c>
      <c r="J780" s="22">
        <v>1550.1441</v>
      </c>
      <c r="K780" s="22">
        <v>1662.85</v>
      </c>
      <c r="L780" s="22">
        <v>1550.1441</v>
      </c>
      <c r="M780" s="23">
        <v>75</v>
      </c>
      <c r="N780" s="19" t="s">
        <v>44</v>
      </c>
      <c r="O780" s="22">
        <v>1E-3</v>
      </c>
      <c r="P780" s="22">
        <v>51.98</v>
      </c>
      <c r="Q780" s="22">
        <v>328.78</v>
      </c>
      <c r="R780" s="22">
        <v>47.2746</v>
      </c>
      <c r="S780" s="22">
        <v>338.57</v>
      </c>
      <c r="T780" s="22"/>
      <c r="U780" s="22">
        <v>520.99</v>
      </c>
      <c r="V780" s="22">
        <v>64.14</v>
      </c>
      <c r="W780" s="22">
        <v>1E-3</v>
      </c>
      <c r="X780" s="22">
        <v>1E-3</v>
      </c>
      <c r="Y780" s="22">
        <v>78.3</v>
      </c>
      <c r="Z780" s="22">
        <v>8.0399999999999991</v>
      </c>
      <c r="AA780" s="22">
        <v>4.8499999999999996</v>
      </c>
      <c r="AB780" s="22">
        <v>1E-3</v>
      </c>
      <c r="AC780" s="22">
        <v>1E-3</v>
      </c>
      <c r="AD780" s="22">
        <v>8.81</v>
      </c>
      <c r="AE780" s="24">
        <v>100.00399999999999</v>
      </c>
      <c r="AF780" s="19" t="s">
        <v>65</v>
      </c>
      <c r="AG780" s="25">
        <v>0.65500000000000003</v>
      </c>
      <c r="AH780" s="22">
        <v>1336803.1100000001</v>
      </c>
      <c r="AI780" s="22">
        <v>3000753.45</v>
      </c>
      <c r="AJ780" s="22">
        <v>4337556.5600000005</v>
      </c>
      <c r="AK780" s="21" t="s">
        <v>2732</v>
      </c>
      <c r="AL780" s="21" t="s">
        <v>266</v>
      </c>
      <c r="AM780" s="26" t="s">
        <v>48</v>
      </c>
      <c r="AN780" s="27">
        <v>0</v>
      </c>
      <c r="AS780">
        <f t="shared" si="24"/>
        <v>5205</v>
      </c>
      <c r="AT780" t="str">
        <f t="shared" si="25"/>
        <v>Região Rural do Centro de Zona de Unaí</v>
      </c>
      <c r="BE780">
        <v>2200509</v>
      </c>
      <c r="BF780">
        <v>22</v>
      </c>
      <c r="BG780" t="s">
        <v>11622</v>
      </c>
      <c r="BH780" t="s">
        <v>11623</v>
      </c>
      <c r="BI780" t="s">
        <v>11359</v>
      </c>
      <c r="BJ780" t="s">
        <v>11914</v>
      </c>
      <c r="BK780">
        <v>2206</v>
      </c>
      <c r="BL780" t="s">
        <v>11911</v>
      </c>
      <c r="BM780" t="s">
        <v>11912</v>
      </c>
    </row>
    <row r="781" spans="1:65" x14ac:dyDescent="0.25">
      <c r="A781" s="17" t="s">
        <v>2313</v>
      </c>
      <c r="B781" s="18">
        <v>1</v>
      </c>
      <c r="C781" s="19" t="s">
        <v>2733</v>
      </c>
      <c r="D781" s="20" t="s">
        <v>2335</v>
      </c>
      <c r="E781" s="20" t="s">
        <v>2714</v>
      </c>
      <c r="F781" s="21">
        <v>3170404</v>
      </c>
      <c r="G781" s="20" t="s">
        <v>2734</v>
      </c>
      <c r="H781" s="22">
        <v>994.05</v>
      </c>
      <c r="I781" s="22">
        <v>1527.8</v>
      </c>
      <c r="J781" s="22">
        <v>1055.9811</v>
      </c>
      <c r="K781" s="22">
        <v>1.0000000000000001E-5</v>
      </c>
      <c r="L781" s="22">
        <v>994.05</v>
      </c>
      <c r="M781" s="23">
        <v>57</v>
      </c>
      <c r="N781" s="19" t="s">
        <v>64</v>
      </c>
      <c r="O781" s="22">
        <v>16.25</v>
      </c>
      <c r="P781" s="22">
        <v>1E-3</v>
      </c>
      <c r="Q781" s="22">
        <v>1E-3</v>
      </c>
      <c r="R781" s="22">
        <v>33.4086</v>
      </c>
      <c r="S781" s="22">
        <v>1.0000000000000001E-5</v>
      </c>
      <c r="T781" s="22">
        <v>907.64250000000004</v>
      </c>
      <c r="U781" s="22">
        <v>291.86020000000002</v>
      </c>
      <c r="V781" s="22">
        <v>88.870199999999997</v>
      </c>
      <c r="W781" s="22">
        <v>0</v>
      </c>
      <c r="X781" s="22">
        <v>0</v>
      </c>
      <c r="Y781" s="22">
        <v>83</v>
      </c>
      <c r="Z781" s="22">
        <v>0</v>
      </c>
      <c r="AA781" s="22">
        <v>5</v>
      </c>
      <c r="AB781" s="22">
        <v>5</v>
      </c>
      <c r="AC781" s="22">
        <v>0</v>
      </c>
      <c r="AD781" s="22">
        <v>7</v>
      </c>
      <c r="AE781" s="24">
        <v>100</v>
      </c>
      <c r="AF781" s="19" t="s">
        <v>64</v>
      </c>
      <c r="AG781" s="25">
        <v>0.52190000000000003</v>
      </c>
      <c r="AH781" s="22">
        <v>1661804.18</v>
      </c>
      <c r="AI781" s="22">
        <v>2800355.75</v>
      </c>
      <c r="AJ781" s="22">
        <v>4462159.93</v>
      </c>
      <c r="AK781" s="21" t="s">
        <v>48</v>
      </c>
      <c r="AL781" s="21" t="s">
        <v>2735</v>
      </c>
      <c r="AM781" s="26" t="s">
        <v>48</v>
      </c>
      <c r="AN781" s="27">
        <v>0</v>
      </c>
      <c r="AS781">
        <f t="shared" si="24"/>
        <v>5205</v>
      </c>
      <c r="AT781" t="str">
        <f t="shared" si="25"/>
        <v>Região Rural do Centro de Zona de Unaí</v>
      </c>
      <c r="BE781">
        <v>2200608</v>
      </c>
      <c r="BF781">
        <v>22</v>
      </c>
      <c r="BG781" t="s">
        <v>11622</v>
      </c>
      <c r="BH781" t="s">
        <v>11623</v>
      </c>
      <c r="BI781" t="s">
        <v>11359</v>
      </c>
      <c r="BJ781" t="s">
        <v>11915</v>
      </c>
      <c r="BK781">
        <v>2206</v>
      </c>
      <c r="BL781" t="s">
        <v>11911</v>
      </c>
      <c r="BM781" t="s">
        <v>11912</v>
      </c>
    </row>
    <row r="782" spans="1:65" x14ac:dyDescent="0.25">
      <c r="A782" s="17" t="s">
        <v>2313</v>
      </c>
      <c r="B782" s="18">
        <v>1</v>
      </c>
      <c r="C782" s="19" t="s">
        <v>2736</v>
      </c>
      <c r="D782" s="20" t="s">
        <v>2335</v>
      </c>
      <c r="E782" s="20" t="s">
        <v>2714</v>
      </c>
      <c r="F782" s="21">
        <v>3170404</v>
      </c>
      <c r="G782" s="20" t="s">
        <v>2737</v>
      </c>
      <c r="H782" s="22">
        <v>1598.7</v>
      </c>
      <c r="I782" s="22">
        <v>1584.14</v>
      </c>
      <c r="J782" s="22">
        <v>1584.1445000000001</v>
      </c>
      <c r="K782" s="22">
        <v>1598.7</v>
      </c>
      <c r="L782" s="22">
        <v>1584.1445000000001</v>
      </c>
      <c r="M782" s="23">
        <v>72</v>
      </c>
      <c r="N782" s="19" t="s">
        <v>44</v>
      </c>
      <c r="O782" s="22">
        <v>24.37</v>
      </c>
      <c r="P782" s="22">
        <v>1E-3</v>
      </c>
      <c r="Q782" s="22">
        <v>1E-3</v>
      </c>
      <c r="R782" s="22">
        <v>250.745</v>
      </c>
      <c r="S782" s="22">
        <v>619.6</v>
      </c>
      <c r="T782" s="22">
        <v>1.0000000000000001E-5</v>
      </c>
      <c r="U782" s="22">
        <v>185.12700000000001</v>
      </c>
      <c r="V782" s="22">
        <v>10.8215</v>
      </c>
      <c r="W782" s="22">
        <v>1E-4</v>
      </c>
      <c r="X782" s="22">
        <v>1E-4</v>
      </c>
      <c r="Y782" s="22">
        <v>40</v>
      </c>
      <c r="Z782" s="22">
        <v>19.5</v>
      </c>
      <c r="AA782" s="22">
        <v>1E-4</v>
      </c>
      <c r="AB782" s="22">
        <v>17</v>
      </c>
      <c r="AC782" s="22">
        <v>7</v>
      </c>
      <c r="AD782" s="22">
        <v>16.5</v>
      </c>
      <c r="AE782" s="24">
        <v>100.00030000000001</v>
      </c>
      <c r="AF782" s="19" t="s">
        <v>44</v>
      </c>
      <c r="AG782" s="25">
        <v>0.42</v>
      </c>
      <c r="AH782" s="22">
        <v>878339.28</v>
      </c>
      <c r="AI782" s="22">
        <v>4086775.98</v>
      </c>
      <c r="AJ782" s="22">
        <v>4965115.26</v>
      </c>
      <c r="AK782" s="21" t="s">
        <v>2530</v>
      </c>
      <c r="AL782" s="21" t="s">
        <v>2580</v>
      </c>
      <c r="AM782" s="26" t="s">
        <v>48</v>
      </c>
      <c r="AN782" s="27">
        <v>0</v>
      </c>
      <c r="AS782">
        <f t="shared" si="24"/>
        <v>5205</v>
      </c>
      <c r="AT782" t="str">
        <f t="shared" si="25"/>
        <v>Região Rural do Centro de Zona de Unaí</v>
      </c>
      <c r="BE782">
        <v>2200806</v>
      </c>
      <c r="BF782">
        <v>22</v>
      </c>
      <c r="BG782" t="s">
        <v>11622</v>
      </c>
      <c r="BH782" t="s">
        <v>11623</v>
      </c>
      <c r="BI782" t="s">
        <v>11359</v>
      </c>
      <c r="BJ782" t="s">
        <v>11916</v>
      </c>
      <c r="BK782">
        <v>2206</v>
      </c>
      <c r="BL782" t="s">
        <v>11911</v>
      </c>
      <c r="BM782" t="s">
        <v>11912</v>
      </c>
    </row>
    <row r="783" spans="1:65" x14ac:dyDescent="0.25">
      <c r="A783" s="17" t="s">
        <v>2313</v>
      </c>
      <c r="B783" s="18">
        <v>1</v>
      </c>
      <c r="C783" s="19" t="s">
        <v>2738</v>
      </c>
      <c r="D783" s="20" t="s">
        <v>2335</v>
      </c>
      <c r="E783" s="20" t="s">
        <v>2714</v>
      </c>
      <c r="F783" s="21">
        <v>3170404</v>
      </c>
      <c r="G783" s="20" t="s">
        <v>2739</v>
      </c>
      <c r="H783" s="22">
        <v>90</v>
      </c>
      <c r="I783" s="22">
        <v>90</v>
      </c>
      <c r="J783" s="22">
        <v>132.69749999999999</v>
      </c>
      <c r="K783" s="22">
        <v>1.0000000000000001E-5</v>
      </c>
      <c r="L783" s="22">
        <v>90</v>
      </c>
      <c r="M783" s="23">
        <v>7</v>
      </c>
      <c r="N783" s="19" t="s">
        <v>64</v>
      </c>
      <c r="O783" s="22">
        <v>1E-3</v>
      </c>
      <c r="P783" s="22">
        <v>73.14</v>
      </c>
      <c r="Q783" s="22">
        <v>33.479999999999997</v>
      </c>
      <c r="R783" s="22">
        <v>16.0761</v>
      </c>
      <c r="S783" s="22">
        <v>1.0000000000000001E-5</v>
      </c>
      <c r="T783" s="22">
        <v>1.0000000000000001E-5</v>
      </c>
      <c r="U783" s="22">
        <v>30.7943</v>
      </c>
      <c r="V783" s="22">
        <v>2</v>
      </c>
      <c r="W783" s="22">
        <v>1E-3</v>
      </c>
      <c r="X783" s="22">
        <v>1E-3</v>
      </c>
      <c r="Y783" s="22">
        <v>35.85</v>
      </c>
      <c r="Z783" s="22">
        <v>20.48</v>
      </c>
      <c r="AA783" s="22">
        <v>1E-3</v>
      </c>
      <c r="AB783" s="22">
        <v>6.82</v>
      </c>
      <c r="AC783" s="22">
        <v>16.73</v>
      </c>
      <c r="AD783" s="22">
        <v>20.12</v>
      </c>
      <c r="AE783" s="24">
        <v>100.00300000000001</v>
      </c>
      <c r="AF783" s="19" t="s">
        <v>57</v>
      </c>
      <c r="AG783" s="25">
        <v>0.38600000000000001</v>
      </c>
      <c r="AH783" s="22">
        <v>83429.16</v>
      </c>
      <c r="AI783" s="22">
        <v>119430</v>
      </c>
      <c r="AJ783" s="22">
        <v>202859.16</v>
      </c>
      <c r="AK783" s="21" t="s">
        <v>48</v>
      </c>
      <c r="AL783" s="21" t="s">
        <v>275</v>
      </c>
      <c r="AM783" s="26" t="s">
        <v>2740</v>
      </c>
      <c r="AN783" s="27">
        <v>0</v>
      </c>
      <c r="AS783">
        <f t="shared" si="24"/>
        <v>5205</v>
      </c>
      <c r="AT783" t="str">
        <f t="shared" si="25"/>
        <v>Região Rural do Centro de Zona de Unaí</v>
      </c>
      <c r="BE783">
        <v>2200905</v>
      </c>
      <c r="BF783">
        <v>22</v>
      </c>
      <c r="BG783" t="s">
        <v>11622</v>
      </c>
      <c r="BH783" t="s">
        <v>11623</v>
      </c>
      <c r="BI783" t="s">
        <v>11359</v>
      </c>
      <c r="BJ783" t="s">
        <v>11917</v>
      </c>
      <c r="BK783">
        <v>2206</v>
      </c>
      <c r="BL783" t="s">
        <v>11911</v>
      </c>
      <c r="BM783" t="s">
        <v>11912</v>
      </c>
    </row>
    <row r="784" spans="1:65" x14ac:dyDescent="0.25">
      <c r="A784" s="17" t="s">
        <v>2313</v>
      </c>
      <c r="B784" s="18">
        <v>1</v>
      </c>
      <c r="C784" s="19" t="s">
        <v>2741</v>
      </c>
      <c r="D784" s="20" t="s">
        <v>2335</v>
      </c>
      <c r="E784" s="20" t="s">
        <v>2714</v>
      </c>
      <c r="F784" s="21">
        <v>3170404</v>
      </c>
      <c r="G784" s="20" t="s">
        <v>2742</v>
      </c>
      <c r="H784" s="22">
        <v>180.2122</v>
      </c>
      <c r="I784" s="22">
        <v>180.2122</v>
      </c>
      <c r="J784" s="22">
        <v>180.76779999999999</v>
      </c>
      <c r="K784" s="22">
        <v>1.0000000000000001E-5</v>
      </c>
      <c r="L784" s="22">
        <v>180.2122</v>
      </c>
      <c r="M784" s="23">
        <v>9</v>
      </c>
      <c r="N784" s="19" t="s">
        <v>64</v>
      </c>
      <c r="O784" s="22">
        <v>2.78</v>
      </c>
      <c r="P784" s="22">
        <v>1E-3</v>
      </c>
      <c r="Q784" s="22">
        <v>1E-3</v>
      </c>
      <c r="R784" s="22">
        <v>3.3031999999999999</v>
      </c>
      <c r="S784" s="22">
        <v>37</v>
      </c>
      <c r="T784" s="22">
        <v>54.667900000000003</v>
      </c>
      <c r="U784" s="22">
        <v>19.965</v>
      </c>
      <c r="V784" s="22">
        <v>1.0000000000000001E-5</v>
      </c>
      <c r="W784" s="22">
        <v>0</v>
      </c>
      <c r="X784" s="22">
        <v>0</v>
      </c>
      <c r="Y784" s="22">
        <v>67.37</v>
      </c>
      <c r="Z784" s="22">
        <v>29.98</v>
      </c>
      <c r="AA784" s="22">
        <v>0.82</v>
      </c>
      <c r="AB784" s="22">
        <v>0</v>
      </c>
      <c r="AC784" s="22">
        <v>0</v>
      </c>
      <c r="AD784" s="22">
        <v>1.83</v>
      </c>
      <c r="AE784" s="24">
        <v>100</v>
      </c>
      <c r="AF784" s="19" t="s">
        <v>64</v>
      </c>
      <c r="AG784" s="25">
        <v>0.53</v>
      </c>
      <c r="AH784" s="22">
        <v>114291.84</v>
      </c>
      <c r="AI784" s="22">
        <v>572314.30000000005</v>
      </c>
      <c r="AJ784" s="22">
        <v>686606.14</v>
      </c>
      <c r="AK784" s="21" t="s">
        <v>48</v>
      </c>
      <c r="AL784" s="21" t="s">
        <v>2743</v>
      </c>
      <c r="AM784" s="26" t="s">
        <v>2744</v>
      </c>
      <c r="AN784" s="27">
        <v>0</v>
      </c>
      <c r="AS784">
        <f t="shared" si="24"/>
        <v>5205</v>
      </c>
      <c r="AT784" t="str">
        <f t="shared" si="25"/>
        <v>Região Rural do Centro de Zona de Unaí</v>
      </c>
      <c r="BE784">
        <v>2201002</v>
      </c>
      <c r="BF784">
        <v>22</v>
      </c>
      <c r="BG784" t="s">
        <v>11622</v>
      </c>
      <c r="BH784" t="s">
        <v>11623</v>
      </c>
      <c r="BI784" t="s">
        <v>11359</v>
      </c>
      <c r="BJ784" t="s">
        <v>11918</v>
      </c>
      <c r="BK784">
        <v>2206</v>
      </c>
      <c r="BL784" t="s">
        <v>11911</v>
      </c>
      <c r="BM784" t="s">
        <v>11912</v>
      </c>
    </row>
    <row r="785" spans="1:65" x14ac:dyDescent="0.25">
      <c r="A785" s="17" t="s">
        <v>2313</v>
      </c>
      <c r="B785" s="18">
        <v>1</v>
      </c>
      <c r="C785" s="19" t="s">
        <v>2745</v>
      </c>
      <c r="D785" s="20" t="s">
        <v>2335</v>
      </c>
      <c r="E785" s="20" t="s">
        <v>2714</v>
      </c>
      <c r="F785" s="21">
        <v>3170404</v>
      </c>
      <c r="G785" s="20" t="s">
        <v>2746</v>
      </c>
      <c r="H785" s="22">
        <v>250.26150000000001</v>
      </c>
      <c r="I785" s="22">
        <v>530.6</v>
      </c>
      <c r="J785" s="22">
        <v>252.58500000000001</v>
      </c>
      <c r="K785" s="22">
        <v>1.0000000000000001E-5</v>
      </c>
      <c r="L785" s="22">
        <v>249.0521</v>
      </c>
      <c r="M785" s="23">
        <v>12</v>
      </c>
      <c r="N785" s="19" t="s">
        <v>64</v>
      </c>
      <c r="O785" s="22">
        <v>3.89</v>
      </c>
      <c r="P785" s="22">
        <v>1E-3</v>
      </c>
      <c r="Q785" s="22">
        <v>1E-3</v>
      </c>
      <c r="R785" s="22">
        <v>7.0201000000000002</v>
      </c>
      <c r="S785" s="22">
        <v>24.485900000000001</v>
      </c>
      <c r="T785" s="22">
        <v>203.2236</v>
      </c>
      <c r="U785" s="22">
        <v>1.0000000000000001E-5</v>
      </c>
      <c r="V785" s="22">
        <v>15.1675</v>
      </c>
      <c r="W785" s="22">
        <v>0</v>
      </c>
      <c r="X785" s="22">
        <v>0</v>
      </c>
      <c r="Y785" s="22">
        <v>58.42</v>
      </c>
      <c r="Z785" s="22">
        <v>31.74</v>
      </c>
      <c r="AA785" s="22">
        <v>0</v>
      </c>
      <c r="AB785" s="22">
        <v>0.31</v>
      </c>
      <c r="AC785" s="22">
        <v>0</v>
      </c>
      <c r="AD785" s="22">
        <v>9.5299999999999994</v>
      </c>
      <c r="AE785" s="24">
        <v>100</v>
      </c>
      <c r="AF785" s="19" t="s">
        <v>44</v>
      </c>
      <c r="AG785" s="25">
        <v>0.51900000000000002</v>
      </c>
      <c r="AH785" s="22">
        <v>284750.53999999998</v>
      </c>
      <c r="AI785" s="22">
        <v>744772.87</v>
      </c>
      <c r="AJ785" s="22">
        <v>1029523.4099999999</v>
      </c>
      <c r="AK785" s="21" t="s">
        <v>48</v>
      </c>
      <c r="AL785" s="21" t="s">
        <v>2747</v>
      </c>
      <c r="AM785" s="26" t="s">
        <v>2744</v>
      </c>
      <c r="AN785" s="27">
        <v>0</v>
      </c>
      <c r="AS785">
        <f t="shared" si="24"/>
        <v>5205</v>
      </c>
      <c r="AT785" t="str">
        <f t="shared" si="25"/>
        <v>Região Rural do Centro de Zona de Unaí</v>
      </c>
      <c r="BE785">
        <v>2201176</v>
      </c>
      <c r="BF785">
        <v>22</v>
      </c>
      <c r="BG785" t="s">
        <v>11622</v>
      </c>
      <c r="BH785" t="s">
        <v>11623</v>
      </c>
      <c r="BI785" t="s">
        <v>11359</v>
      </c>
      <c r="BJ785" t="s">
        <v>11919</v>
      </c>
      <c r="BK785">
        <v>2206</v>
      </c>
      <c r="BL785" t="s">
        <v>11911</v>
      </c>
      <c r="BM785" t="s">
        <v>11912</v>
      </c>
    </row>
    <row r="786" spans="1:65" x14ac:dyDescent="0.25">
      <c r="A786" s="17" t="s">
        <v>2313</v>
      </c>
      <c r="B786" s="18">
        <v>1</v>
      </c>
      <c r="C786" s="19" t="s">
        <v>2748</v>
      </c>
      <c r="D786" s="20" t="s">
        <v>2335</v>
      </c>
      <c r="E786" s="20" t="s">
        <v>2714</v>
      </c>
      <c r="F786" s="21">
        <v>3170404</v>
      </c>
      <c r="G786" s="20" t="s">
        <v>2749</v>
      </c>
      <c r="H786" s="22">
        <v>162</v>
      </c>
      <c r="I786" s="22">
        <v>530.6</v>
      </c>
      <c r="J786" s="22">
        <v>155.38200000000001</v>
      </c>
      <c r="K786" s="22">
        <v>1.0000000000000001E-5</v>
      </c>
      <c r="L786" s="22">
        <v>155.38200000000001</v>
      </c>
      <c r="M786" s="23">
        <v>9</v>
      </c>
      <c r="N786" s="19" t="s">
        <v>64</v>
      </c>
      <c r="O786" s="22">
        <v>2.4900000000000002</v>
      </c>
      <c r="P786" s="22">
        <v>1E-3</v>
      </c>
      <c r="Q786" s="22">
        <v>1E-3</v>
      </c>
      <c r="R786" s="22">
        <v>0.2</v>
      </c>
      <c r="S786" s="22">
        <v>32.5</v>
      </c>
      <c r="T786" s="22">
        <v>126.3075</v>
      </c>
      <c r="U786" s="22">
        <v>2.39</v>
      </c>
      <c r="V786" s="22">
        <v>1.0000000000000001E-5</v>
      </c>
      <c r="W786" s="22">
        <v>0</v>
      </c>
      <c r="X786" s="22">
        <v>0</v>
      </c>
      <c r="Y786" s="22">
        <v>100</v>
      </c>
      <c r="Z786" s="22">
        <v>0</v>
      </c>
      <c r="AA786" s="22">
        <v>0</v>
      </c>
      <c r="AB786" s="22">
        <v>0</v>
      </c>
      <c r="AC786" s="22">
        <v>0</v>
      </c>
      <c r="AD786" s="22">
        <v>0</v>
      </c>
      <c r="AE786" s="24">
        <v>100</v>
      </c>
      <c r="AF786" s="19" t="s">
        <v>64</v>
      </c>
      <c r="AG786" s="25">
        <v>0.57999999999999996</v>
      </c>
      <c r="AH786" s="22">
        <v>152914.63</v>
      </c>
      <c r="AI786" s="22">
        <v>539922.93000000005</v>
      </c>
      <c r="AJ786" s="22">
        <v>692837.56</v>
      </c>
      <c r="AK786" s="21" t="s">
        <v>48</v>
      </c>
      <c r="AL786" s="21" t="s">
        <v>2747</v>
      </c>
      <c r="AM786" s="26" t="s">
        <v>2744</v>
      </c>
      <c r="AN786" s="27">
        <v>0</v>
      </c>
      <c r="AS786">
        <f t="shared" si="24"/>
        <v>5205</v>
      </c>
      <c r="AT786" t="str">
        <f t="shared" si="25"/>
        <v>Região Rural do Centro de Zona de Unaí</v>
      </c>
      <c r="BE786">
        <v>2201408</v>
      </c>
      <c r="BF786">
        <v>22</v>
      </c>
      <c r="BG786" t="s">
        <v>11622</v>
      </c>
      <c r="BH786" t="s">
        <v>11623</v>
      </c>
      <c r="BI786" t="s">
        <v>11359</v>
      </c>
      <c r="BJ786" t="s">
        <v>11920</v>
      </c>
      <c r="BK786">
        <v>2206</v>
      </c>
      <c r="BL786" t="s">
        <v>11911</v>
      </c>
      <c r="BM786" t="s">
        <v>11912</v>
      </c>
    </row>
    <row r="787" spans="1:65" x14ac:dyDescent="0.25">
      <c r="A787" s="17" t="s">
        <v>2313</v>
      </c>
      <c r="B787" s="18">
        <v>1</v>
      </c>
      <c r="C787" s="19" t="s">
        <v>2750</v>
      </c>
      <c r="D787" s="20" t="s">
        <v>2335</v>
      </c>
      <c r="E787" s="20" t="s">
        <v>2714</v>
      </c>
      <c r="F787" s="21">
        <v>3170404</v>
      </c>
      <c r="G787" s="20" t="s">
        <v>2751</v>
      </c>
      <c r="H787" s="22">
        <v>2524</v>
      </c>
      <c r="I787" s="22">
        <v>1837.05</v>
      </c>
      <c r="J787" s="22">
        <v>1837.05</v>
      </c>
      <c r="K787" s="22">
        <v>1837.05</v>
      </c>
      <c r="L787" s="22">
        <v>1837.05</v>
      </c>
      <c r="M787" s="23">
        <v>55</v>
      </c>
      <c r="N787" s="19" t="s">
        <v>44</v>
      </c>
      <c r="O787" s="22">
        <v>28.26</v>
      </c>
      <c r="P787" s="22">
        <v>1E-3</v>
      </c>
      <c r="Q787" s="22">
        <v>1E-3</v>
      </c>
      <c r="R787" s="22">
        <v>110</v>
      </c>
      <c r="S787" s="22">
        <v>172.61</v>
      </c>
      <c r="T787" s="22">
        <v>750</v>
      </c>
      <c r="U787" s="22">
        <v>351.83</v>
      </c>
      <c r="V787" s="22">
        <v>102.61</v>
      </c>
      <c r="W787" s="22">
        <v>1E-3</v>
      </c>
      <c r="X787" s="22">
        <v>1E-3</v>
      </c>
      <c r="Y787" s="22">
        <v>10</v>
      </c>
      <c r="Z787" s="22">
        <v>1E-3</v>
      </c>
      <c r="AA787" s="22">
        <v>1E-3</v>
      </c>
      <c r="AB787" s="22">
        <v>20</v>
      </c>
      <c r="AC787" s="22">
        <v>40.1</v>
      </c>
      <c r="AD787" s="22">
        <v>29.9</v>
      </c>
      <c r="AE787" s="24">
        <v>100.00399999999999</v>
      </c>
      <c r="AF787" s="19" t="s">
        <v>44</v>
      </c>
      <c r="AG787" s="25">
        <v>0.59</v>
      </c>
      <c r="AH787" s="22">
        <v>141893.53</v>
      </c>
      <c r="AI787" s="22">
        <v>1744976.1</v>
      </c>
      <c r="AJ787" s="22">
        <v>1886869.6300000001</v>
      </c>
      <c r="AK787" s="21" t="s">
        <v>2752</v>
      </c>
      <c r="AL787" s="21" t="s">
        <v>2753</v>
      </c>
      <c r="AM787" s="26" t="s">
        <v>48</v>
      </c>
      <c r="AN787" s="27">
        <v>0</v>
      </c>
      <c r="AS787">
        <f t="shared" si="24"/>
        <v>5205</v>
      </c>
      <c r="AT787" t="str">
        <f t="shared" si="25"/>
        <v>Região Rural do Centro de Zona de Unaí</v>
      </c>
      <c r="BE787">
        <v>2201705</v>
      </c>
      <c r="BF787">
        <v>22</v>
      </c>
      <c r="BG787" t="s">
        <v>11622</v>
      </c>
      <c r="BH787" t="s">
        <v>11623</v>
      </c>
      <c r="BI787" t="s">
        <v>11359</v>
      </c>
      <c r="BJ787" t="s">
        <v>11921</v>
      </c>
      <c r="BK787">
        <v>2206</v>
      </c>
      <c r="BL787" t="s">
        <v>11911</v>
      </c>
      <c r="BM787" t="s">
        <v>11912</v>
      </c>
    </row>
    <row r="788" spans="1:65" x14ac:dyDescent="0.25">
      <c r="A788" s="17" t="s">
        <v>2313</v>
      </c>
      <c r="B788" s="18">
        <v>1</v>
      </c>
      <c r="C788" s="19" t="s">
        <v>2754</v>
      </c>
      <c r="D788" s="20" t="s">
        <v>2335</v>
      </c>
      <c r="E788" s="20" t="s">
        <v>2714</v>
      </c>
      <c r="F788" s="21">
        <v>3170404</v>
      </c>
      <c r="G788" s="20" t="s">
        <v>2755</v>
      </c>
      <c r="H788" s="22">
        <v>648.6028</v>
      </c>
      <c r="I788" s="22">
        <v>648.6028</v>
      </c>
      <c r="J788" s="22">
        <v>648.6028</v>
      </c>
      <c r="K788" s="22">
        <v>1.0000000000000001E-5</v>
      </c>
      <c r="L788" s="22">
        <v>648.6028</v>
      </c>
      <c r="M788" s="23">
        <v>26</v>
      </c>
      <c r="N788" s="19" t="s">
        <v>64</v>
      </c>
      <c r="O788" s="22">
        <v>1E-3</v>
      </c>
      <c r="P788" s="22">
        <v>1E-3</v>
      </c>
      <c r="Q788" s="22">
        <v>1E-3</v>
      </c>
      <c r="R788" s="22">
        <v>69.828299999999999</v>
      </c>
      <c r="S788" s="22">
        <v>17.1038</v>
      </c>
      <c r="T788" s="22">
        <v>102.2765</v>
      </c>
      <c r="U788" s="22">
        <v>476.49799999999999</v>
      </c>
      <c r="V788" s="22">
        <v>3.9390000000000001</v>
      </c>
      <c r="W788" s="22">
        <v>1E-3</v>
      </c>
      <c r="X788" s="22">
        <v>1E-3</v>
      </c>
      <c r="Y788" s="22">
        <v>25</v>
      </c>
      <c r="Z788" s="22">
        <v>30</v>
      </c>
      <c r="AA788" s="22">
        <v>1E-3</v>
      </c>
      <c r="AB788" s="22">
        <v>24</v>
      </c>
      <c r="AC788" s="22">
        <v>3</v>
      </c>
      <c r="AD788" s="22">
        <v>18</v>
      </c>
      <c r="AE788" s="24">
        <v>100.00299999999999</v>
      </c>
      <c r="AF788" s="19" t="s">
        <v>65</v>
      </c>
      <c r="AG788" s="25">
        <v>0.35299999999999998</v>
      </c>
      <c r="AH788" s="22">
        <v>563722.57999999996</v>
      </c>
      <c r="AI788" s="22">
        <v>931066.51</v>
      </c>
      <c r="AJ788" s="22">
        <v>1494789.0899999999</v>
      </c>
      <c r="AK788" s="21" t="s">
        <v>48</v>
      </c>
      <c r="AL788" s="21" t="s">
        <v>2756</v>
      </c>
      <c r="AM788" s="26" t="s">
        <v>2757</v>
      </c>
      <c r="AN788" s="27">
        <v>0</v>
      </c>
      <c r="AS788">
        <f t="shared" si="24"/>
        <v>5205</v>
      </c>
      <c r="AT788" t="str">
        <f t="shared" si="25"/>
        <v>Região Rural do Centro de Zona de Unaí</v>
      </c>
      <c r="BE788">
        <v>2202075</v>
      </c>
      <c r="BF788">
        <v>22</v>
      </c>
      <c r="BG788" t="s">
        <v>11622</v>
      </c>
      <c r="BH788" t="s">
        <v>11623</v>
      </c>
      <c r="BI788" t="s">
        <v>11359</v>
      </c>
      <c r="BJ788" t="s">
        <v>11922</v>
      </c>
      <c r="BK788">
        <v>2206</v>
      </c>
      <c r="BL788" t="s">
        <v>11911</v>
      </c>
      <c r="BM788" t="s">
        <v>11912</v>
      </c>
    </row>
    <row r="789" spans="1:65" x14ac:dyDescent="0.25">
      <c r="A789" s="17" t="s">
        <v>2313</v>
      </c>
      <c r="B789" s="18">
        <v>1</v>
      </c>
      <c r="C789" s="19" t="s">
        <v>2758</v>
      </c>
      <c r="D789" s="20" t="s">
        <v>2335</v>
      </c>
      <c r="E789" s="20" t="s">
        <v>2714</v>
      </c>
      <c r="F789" s="21">
        <v>3170404</v>
      </c>
      <c r="G789" s="20" t="s">
        <v>897</v>
      </c>
      <c r="H789" s="22">
        <v>1648.6114</v>
      </c>
      <c r="I789" s="22">
        <v>2202.4</v>
      </c>
      <c r="J789" s="22">
        <v>2202.4499999999998</v>
      </c>
      <c r="K789" s="22">
        <v>1648.6114</v>
      </c>
      <c r="L789" s="22">
        <v>1648.6114</v>
      </c>
      <c r="M789" s="23">
        <v>60</v>
      </c>
      <c r="N789" s="19" t="s">
        <v>44</v>
      </c>
      <c r="O789" s="22">
        <v>25.36</v>
      </c>
      <c r="P789" s="22">
        <v>0</v>
      </c>
      <c r="Q789" s="22">
        <v>0</v>
      </c>
      <c r="R789" s="22">
        <v>260</v>
      </c>
      <c r="S789" s="22">
        <v>208.74</v>
      </c>
      <c r="T789" s="22">
        <v>1</v>
      </c>
      <c r="U789" s="22">
        <v>1393.71</v>
      </c>
      <c r="V789" s="22">
        <v>50</v>
      </c>
      <c r="W789" s="22">
        <v>0</v>
      </c>
      <c r="X789" s="22">
        <v>0</v>
      </c>
      <c r="Y789" s="22">
        <v>30</v>
      </c>
      <c r="Z789" s="22">
        <v>40</v>
      </c>
      <c r="AA789" s="22">
        <v>0.5</v>
      </c>
      <c r="AB789" s="22">
        <v>0</v>
      </c>
      <c r="AC789" s="22">
        <v>10</v>
      </c>
      <c r="AD789" s="22">
        <v>15</v>
      </c>
      <c r="AE789" s="24">
        <v>95.5</v>
      </c>
      <c r="AF789" s="19" t="s">
        <v>65</v>
      </c>
      <c r="AG789" s="25">
        <v>0.499</v>
      </c>
      <c r="AH789" s="22">
        <v>13776.25</v>
      </c>
      <c r="AI789" s="22">
        <v>584284.37</v>
      </c>
      <c r="AJ789" s="22">
        <v>598060.62</v>
      </c>
      <c r="AK789" s="21" t="s">
        <v>2425</v>
      </c>
      <c r="AL789" s="21" t="s">
        <v>1398</v>
      </c>
      <c r="AM789" s="26" t="s">
        <v>48</v>
      </c>
      <c r="AN789" s="27">
        <v>0</v>
      </c>
      <c r="AS789">
        <f t="shared" si="24"/>
        <v>5205</v>
      </c>
      <c r="AT789" t="str">
        <f t="shared" si="25"/>
        <v>Região Rural do Centro de Zona de Unaí</v>
      </c>
      <c r="BE789">
        <v>2202251</v>
      </c>
      <c r="BF789">
        <v>22</v>
      </c>
      <c r="BG789" t="s">
        <v>11622</v>
      </c>
      <c r="BH789" t="s">
        <v>11623</v>
      </c>
      <c r="BI789" t="s">
        <v>11359</v>
      </c>
      <c r="BJ789" t="s">
        <v>11923</v>
      </c>
      <c r="BK789">
        <v>2206</v>
      </c>
      <c r="BL789" t="s">
        <v>11911</v>
      </c>
      <c r="BM789" t="s">
        <v>11912</v>
      </c>
    </row>
    <row r="790" spans="1:65" x14ac:dyDescent="0.25">
      <c r="A790" s="17" t="s">
        <v>2313</v>
      </c>
      <c r="B790" s="18">
        <v>1</v>
      </c>
      <c r="C790" s="19" t="s">
        <v>2759</v>
      </c>
      <c r="D790" s="20" t="s">
        <v>2335</v>
      </c>
      <c r="E790" s="20" t="s">
        <v>2714</v>
      </c>
      <c r="F790" s="21">
        <v>3170404</v>
      </c>
      <c r="G790" s="20" t="s">
        <v>2760</v>
      </c>
      <c r="H790" s="22">
        <v>500.71850000000001</v>
      </c>
      <c r="I790" s="22">
        <v>304</v>
      </c>
      <c r="J790" s="22">
        <v>354.03570000000002</v>
      </c>
      <c r="K790" s="22">
        <v>1.0000000000000001E-5</v>
      </c>
      <c r="L790" s="22">
        <v>354.03570000000002</v>
      </c>
      <c r="M790" s="23">
        <v>16</v>
      </c>
      <c r="N790" s="19" t="s">
        <v>64</v>
      </c>
      <c r="O790" s="22">
        <v>5.45</v>
      </c>
      <c r="P790" s="22">
        <v>1E-3</v>
      </c>
      <c r="Q790" s="22">
        <v>1E-3</v>
      </c>
      <c r="R790" s="22">
        <v>18.758800000000001</v>
      </c>
      <c r="S790" s="22">
        <v>1.0000000000000001E-5</v>
      </c>
      <c r="T790" s="22">
        <v>292.16629999999998</v>
      </c>
      <c r="U790" s="22">
        <v>13.875</v>
      </c>
      <c r="V790" s="22">
        <v>22.7913</v>
      </c>
      <c r="W790" s="22">
        <v>0</v>
      </c>
      <c r="X790" s="22">
        <v>0</v>
      </c>
      <c r="Y790" s="22">
        <v>36</v>
      </c>
      <c r="Z790" s="22">
        <v>35.51</v>
      </c>
      <c r="AA790" s="22">
        <v>3.55</v>
      </c>
      <c r="AB790" s="22">
        <v>13.69</v>
      </c>
      <c r="AC790" s="22">
        <v>0</v>
      </c>
      <c r="AD790" s="22">
        <v>11.25</v>
      </c>
      <c r="AE790" s="24">
        <v>99.999999999999986</v>
      </c>
      <c r="AF790" s="19" t="s">
        <v>44</v>
      </c>
      <c r="AG790" s="25">
        <v>0.45500000000000002</v>
      </c>
      <c r="AH790" s="22">
        <v>240674.61</v>
      </c>
      <c r="AI790" s="22">
        <v>987745.44</v>
      </c>
      <c r="AJ790" s="22">
        <v>1228420.0499999998</v>
      </c>
      <c r="AK790" s="21" t="s">
        <v>48</v>
      </c>
      <c r="AL790" s="21" t="s">
        <v>1026</v>
      </c>
      <c r="AM790" s="26" t="s">
        <v>2744</v>
      </c>
      <c r="AN790" s="27">
        <v>0</v>
      </c>
      <c r="AS790">
        <f t="shared" si="24"/>
        <v>5205</v>
      </c>
      <c r="AT790" t="str">
        <f t="shared" si="25"/>
        <v>Região Rural do Centro de Zona de Unaí</v>
      </c>
      <c r="BE790">
        <v>2202752</v>
      </c>
      <c r="BF790">
        <v>22</v>
      </c>
      <c r="BG790" t="s">
        <v>11622</v>
      </c>
      <c r="BH790" t="s">
        <v>11623</v>
      </c>
      <c r="BI790" t="s">
        <v>11359</v>
      </c>
      <c r="BJ790" t="s">
        <v>11924</v>
      </c>
      <c r="BK790">
        <v>2206</v>
      </c>
      <c r="BL790" t="s">
        <v>11911</v>
      </c>
      <c r="BM790" t="s">
        <v>11912</v>
      </c>
    </row>
    <row r="791" spans="1:65" x14ac:dyDescent="0.25">
      <c r="A791" s="17" t="s">
        <v>2313</v>
      </c>
      <c r="B791" s="18">
        <v>1</v>
      </c>
      <c r="C791" s="19" t="s">
        <v>2761</v>
      </c>
      <c r="D791" s="20" t="s">
        <v>2335</v>
      </c>
      <c r="E791" s="20" t="s">
        <v>2714</v>
      </c>
      <c r="F791" s="21">
        <v>3170404</v>
      </c>
      <c r="G791" s="20" t="s">
        <v>2762</v>
      </c>
      <c r="H791" s="22">
        <v>635.68089999999995</v>
      </c>
      <c r="I791" s="22">
        <v>635.68089999999995</v>
      </c>
      <c r="J791" s="22">
        <v>635.68089999999995</v>
      </c>
      <c r="K791" s="22">
        <v>635.68089999999995</v>
      </c>
      <c r="L791" s="22">
        <v>569.77110000000005</v>
      </c>
      <c r="M791" s="23">
        <v>18</v>
      </c>
      <c r="N791" s="19" t="s">
        <v>44</v>
      </c>
      <c r="O791" s="22"/>
      <c r="P791" s="22">
        <v>0</v>
      </c>
      <c r="Q791" s="22">
        <v>0</v>
      </c>
      <c r="R791" s="22">
        <v>113.95399999999999</v>
      </c>
      <c r="S791" s="22">
        <v>0</v>
      </c>
      <c r="T791" s="22">
        <v>0</v>
      </c>
      <c r="U791" s="22">
        <v>191.81710000000001</v>
      </c>
      <c r="V791" s="22">
        <v>4</v>
      </c>
      <c r="W791" s="22">
        <v>0</v>
      </c>
      <c r="X791" s="22">
        <v>0</v>
      </c>
      <c r="Y791" s="22">
        <v>75</v>
      </c>
      <c r="Z791" s="22">
        <v>0</v>
      </c>
      <c r="AA791" s="22">
        <v>0</v>
      </c>
      <c r="AB791" s="22">
        <v>20</v>
      </c>
      <c r="AC791" s="22">
        <v>0</v>
      </c>
      <c r="AD791" s="22">
        <v>0.5</v>
      </c>
      <c r="AE791" s="24">
        <v>95.5</v>
      </c>
      <c r="AF791" s="19" t="s">
        <v>65</v>
      </c>
      <c r="AG791" s="25">
        <v>0.56799999999999995</v>
      </c>
      <c r="AH791" s="22">
        <v>86800.43</v>
      </c>
      <c r="AI791" s="22">
        <v>210701.35</v>
      </c>
      <c r="AJ791" s="22">
        <v>297501.78000000003</v>
      </c>
      <c r="AK791" s="30" t="s">
        <v>2537</v>
      </c>
      <c r="AL791" s="21" t="s">
        <v>2763</v>
      </c>
      <c r="AM791" s="26" t="s">
        <v>48</v>
      </c>
      <c r="AN791" s="27">
        <v>0</v>
      </c>
      <c r="AS791">
        <f t="shared" si="24"/>
        <v>5205</v>
      </c>
      <c r="AT791" t="str">
        <f t="shared" si="25"/>
        <v>Região Rural do Centro de Zona de Unaí</v>
      </c>
      <c r="BE791">
        <v>2202778</v>
      </c>
      <c r="BF791">
        <v>22</v>
      </c>
      <c r="BG791" t="s">
        <v>11622</v>
      </c>
      <c r="BH791" t="s">
        <v>11623</v>
      </c>
      <c r="BI791" t="s">
        <v>11359</v>
      </c>
      <c r="BJ791" t="s">
        <v>11925</v>
      </c>
      <c r="BK791">
        <v>2206</v>
      </c>
      <c r="BL791" t="s">
        <v>11911</v>
      </c>
      <c r="BM791" t="s">
        <v>11912</v>
      </c>
    </row>
    <row r="792" spans="1:65" x14ac:dyDescent="0.25">
      <c r="A792" s="17" t="s">
        <v>2313</v>
      </c>
      <c r="B792" s="18">
        <v>1</v>
      </c>
      <c r="C792" s="19" t="s">
        <v>2764</v>
      </c>
      <c r="D792" s="20" t="s">
        <v>2335</v>
      </c>
      <c r="E792" s="20" t="s">
        <v>2714</v>
      </c>
      <c r="F792" s="21">
        <v>3170404</v>
      </c>
      <c r="G792" s="20" t="s">
        <v>2765</v>
      </c>
      <c r="H792" s="22">
        <v>2504</v>
      </c>
      <c r="I792" s="22">
        <v>2508.8000000000002</v>
      </c>
      <c r="J792" s="22">
        <v>2508.8451</v>
      </c>
      <c r="K792" s="22">
        <v>2504</v>
      </c>
      <c r="L792" s="22">
        <v>2504</v>
      </c>
      <c r="M792" s="23">
        <v>60</v>
      </c>
      <c r="N792" s="19" t="s">
        <v>44</v>
      </c>
      <c r="O792" s="22">
        <v>38.590000000000003</v>
      </c>
      <c r="P792" s="22">
        <v>0</v>
      </c>
      <c r="Q792" s="22">
        <v>0</v>
      </c>
      <c r="R792" s="22">
        <v>181.6</v>
      </c>
      <c r="S792" s="22">
        <v>524.53</v>
      </c>
      <c r="T792" s="22">
        <v>747.5</v>
      </c>
      <c r="U792" s="22">
        <v>733.08</v>
      </c>
      <c r="V792" s="22">
        <v>503.69</v>
      </c>
      <c r="W792" s="22">
        <v>1E-3</v>
      </c>
      <c r="X792" s="22">
        <v>1E-3</v>
      </c>
      <c r="Y792" s="22">
        <v>28.6</v>
      </c>
      <c r="Z792" s="22">
        <v>24</v>
      </c>
      <c r="AA792" s="22">
        <v>6</v>
      </c>
      <c r="AB792" s="22">
        <v>25.4</v>
      </c>
      <c r="AC792" s="22">
        <v>0</v>
      </c>
      <c r="AD792" s="22">
        <v>16</v>
      </c>
      <c r="AE792" s="24">
        <v>100.00200000000001</v>
      </c>
      <c r="AF792" s="19" t="s">
        <v>44</v>
      </c>
      <c r="AG792" s="25">
        <v>0.40500000000000003</v>
      </c>
      <c r="AH792" s="22">
        <v>377585.35</v>
      </c>
      <c r="AI792" s="22">
        <v>7232736.3899999997</v>
      </c>
      <c r="AJ792" s="22">
        <v>7610321.7399999993</v>
      </c>
      <c r="AK792" s="21" t="s">
        <v>986</v>
      </c>
      <c r="AL792" s="21" t="s">
        <v>2766</v>
      </c>
      <c r="AM792" s="26" t="s">
        <v>48</v>
      </c>
      <c r="AN792" s="27">
        <v>0</v>
      </c>
      <c r="AS792">
        <f t="shared" si="24"/>
        <v>5205</v>
      </c>
      <c r="AT792" t="str">
        <f t="shared" si="25"/>
        <v>Região Rural do Centro de Zona de Unaí</v>
      </c>
      <c r="BE792">
        <v>2203255</v>
      </c>
      <c r="BF792">
        <v>22</v>
      </c>
      <c r="BG792" t="s">
        <v>11622</v>
      </c>
      <c r="BH792" t="s">
        <v>11623</v>
      </c>
      <c r="BI792" t="s">
        <v>11359</v>
      </c>
      <c r="BJ792" t="s">
        <v>11926</v>
      </c>
      <c r="BK792">
        <v>2206</v>
      </c>
      <c r="BL792" t="s">
        <v>11911</v>
      </c>
      <c r="BM792" t="s">
        <v>11912</v>
      </c>
    </row>
    <row r="793" spans="1:65" x14ac:dyDescent="0.25">
      <c r="A793" s="17" t="s">
        <v>2313</v>
      </c>
      <c r="B793" s="18">
        <v>1</v>
      </c>
      <c r="C793" s="19" t="s">
        <v>2767</v>
      </c>
      <c r="D793" s="20" t="s">
        <v>2335</v>
      </c>
      <c r="E793" s="20" t="s">
        <v>2714</v>
      </c>
      <c r="F793" s="21">
        <v>3170404</v>
      </c>
      <c r="G793" s="20" t="s">
        <v>2344</v>
      </c>
      <c r="H793" s="22">
        <v>1681</v>
      </c>
      <c r="I793" s="22">
        <v>1680.7620999999999</v>
      </c>
      <c r="J793" s="22">
        <v>1680.7620999999999</v>
      </c>
      <c r="K793" s="22">
        <v>1680.7620999999999</v>
      </c>
      <c r="L793" s="22">
        <v>1680.7620999999999</v>
      </c>
      <c r="M793" s="23">
        <v>75</v>
      </c>
      <c r="N793" s="19" t="s">
        <v>44</v>
      </c>
      <c r="O793" s="22">
        <v>25.86</v>
      </c>
      <c r="P793" s="22">
        <v>35.799999999999997</v>
      </c>
      <c r="Q793" s="22">
        <v>91.62</v>
      </c>
      <c r="R793" s="22">
        <v>194.3355</v>
      </c>
      <c r="S793" s="22">
        <v>337.08659999999998</v>
      </c>
      <c r="T793" s="22">
        <v>508.69920000000002</v>
      </c>
      <c r="U793" s="22">
        <v>620.64080000000001</v>
      </c>
      <c r="V793" s="22">
        <v>20</v>
      </c>
      <c r="W793" s="22">
        <v>0</v>
      </c>
      <c r="X793" s="22">
        <v>10</v>
      </c>
      <c r="Y793" s="22">
        <v>40</v>
      </c>
      <c r="Z793" s="22">
        <v>22</v>
      </c>
      <c r="AA793" s="22">
        <v>0</v>
      </c>
      <c r="AB793" s="22">
        <v>15</v>
      </c>
      <c r="AC793" s="22">
        <v>0</v>
      </c>
      <c r="AD793" s="22">
        <v>13</v>
      </c>
      <c r="AE793" s="24">
        <v>100</v>
      </c>
      <c r="AF793" s="19" t="s">
        <v>64</v>
      </c>
      <c r="AG793" s="25">
        <v>0.60599999999999998</v>
      </c>
      <c r="AH793" s="22">
        <v>210508.5</v>
      </c>
      <c r="AI793" s="22">
        <v>567458.9</v>
      </c>
      <c r="AJ793" s="22">
        <v>777967.4</v>
      </c>
      <c r="AK793" s="21" t="s">
        <v>2345</v>
      </c>
      <c r="AL793" s="21" t="s">
        <v>2195</v>
      </c>
      <c r="AM793" s="26" t="s">
        <v>48</v>
      </c>
      <c r="AN793" s="27">
        <v>0</v>
      </c>
      <c r="AS793">
        <f t="shared" si="24"/>
        <v>5205</v>
      </c>
      <c r="AT793" t="str">
        <f t="shared" si="25"/>
        <v>Região Rural do Centro de Zona de Unaí</v>
      </c>
      <c r="BE793">
        <v>2203503</v>
      </c>
      <c r="BF793">
        <v>22</v>
      </c>
      <c r="BG793" t="s">
        <v>11622</v>
      </c>
      <c r="BH793" t="s">
        <v>11623</v>
      </c>
      <c r="BI793" t="s">
        <v>11359</v>
      </c>
      <c r="BJ793" t="s">
        <v>11927</v>
      </c>
      <c r="BK793">
        <v>2206</v>
      </c>
      <c r="BL793" t="s">
        <v>11911</v>
      </c>
      <c r="BM793" t="s">
        <v>11912</v>
      </c>
    </row>
    <row r="794" spans="1:65" x14ac:dyDescent="0.25">
      <c r="A794" s="17" t="s">
        <v>2313</v>
      </c>
      <c r="B794" s="18">
        <v>1</v>
      </c>
      <c r="C794" s="19" t="s">
        <v>2768</v>
      </c>
      <c r="D794" s="20" t="s">
        <v>2335</v>
      </c>
      <c r="E794" s="20" t="s">
        <v>2714</v>
      </c>
      <c r="F794" s="21">
        <v>3170404</v>
      </c>
      <c r="G794" s="20" t="s">
        <v>2769</v>
      </c>
      <c r="H794" s="22">
        <v>4253.87</v>
      </c>
      <c r="I794" s="22">
        <v>2426.1082999999999</v>
      </c>
      <c r="J794" s="22">
        <v>2426.1082999999999</v>
      </c>
      <c r="K794" s="22">
        <v>4253.87</v>
      </c>
      <c r="L794" s="22">
        <v>2262.9191000000001</v>
      </c>
      <c r="M794" s="23">
        <v>67</v>
      </c>
      <c r="N794" s="19" t="s">
        <v>44</v>
      </c>
      <c r="O794" s="22">
        <v>37.32</v>
      </c>
      <c r="P794" s="22">
        <v>51.8</v>
      </c>
      <c r="Q794" s="22">
        <v>100</v>
      </c>
      <c r="R794" s="22">
        <v>693.06280000000004</v>
      </c>
      <c r="S794" s="22">
        <v>1.0000000000000001E-5</v>
      </c>
      <c r="T794" s="22">
        <v>860.16150000000005</v>
      </c>
      <c r="U794" s="22">
        <v>652.40030000000002</v>
      </c>
      <c r="V794" s="22">
        <v>57.294499999999999</v>
      </c>
      <c r="W794" s="22">
        <v>1E-3</v>
      </c>
      <c r="X794" s="22">
        <v>1E-3</v>
      </c>
      <c r="Y794" s="22">
        <v>23.59</v>
      </c>
      <c r="Z794" s="22">
        <v>17.97</v>
      </c>
      <c r="AA794" s="22">
        <v>1E-3</v>
      </c>
      <c r="AB794" s="22">
        <v>24.08</v>
      </c>
      <c r="AC794" s="22">
        <v>1E-3</v>
      </c>
      <c r="AD794" s="22">
        <v>34.36</v>
      </c>
      <c r="AE794" s="24">
        <v>100.004</v>
      </c>
      <c r="AF794" s="19" t="s">
        <v>64</v>
      </c>
      <c r="AG794" s="25">
        <v>0.48</v>
      </c>
      <c r="AH794" s="22">
        <v>348200.38</v>
      </c>
      <c r="AI794" s="22">
        <v>3151799.62</v>
      </c>
      <c r="AJ794" s="22">
        <v>3500000</v>
      </c>
      <c r="AK794" s="21" t="s">
        <v>2770</v>
      </c>
      <c r="AL794" s="21" t="s">
        <v>1093</v>
      </c>
      <c r="AM794" s="26" t="s">
        <v>48</v>
      </c>
      <c r="AN794" s="27">
        <v>0</v>
      </c>
      <c r="AS794">
        <f t="shared" si="24"/>
        <v>5205</v>
      </c>
      <c r="AT794" t="str">
        <f t="shared" si="25"/>
        <v>Região Rural do Centro de Zona de Unaí</v>
      </c>
      <c r="BE794">
        <v>2203602</v>
      </c>
      <c r="BF794">
        <v>22</v>
      </c>
      <c r="BG794" t="s">
        <v>11622</v>
      </c>
      <c r="BH794" t="s">
        <v>11623</v>
      </c>
      <c r="BI794" t="s">
        <v>11359</v>
      </c>
      <c r="BJ794" t="s">
        <v>11928</v>
      </c>
      <c r="BK794">
        <v>2206</v>
      </c>
      <c r="BL794" t="s">
        <v>11911</v>
      </c>
      <c r="BM794" t="s">
        <v>11912</v>
      </c>
    </row>
    <row r="795" spans="1:65" x14ac:dyDescent="0.25">
      <c r="A795" s="17" t="s">
        <v>2313</v>
      </c>
      <c r="B795" s="18">
        <v>1</v>
      </c>
      <c r="C795" s="19" t="s">
        <v>2771</v>
      </c>
      <c r="D795" s="20" t="s">
        <v>2335</v>
      </c>
      <c r="E795" s="20" t="s">
        <v>2714</v>
      </c>
      <c r="F795" s="21">
        <v>3170404</v>
      </c>
      <c r="G795" s="20" t="s">
        <v>2772</v>
      </c>
      <c r="H795" s="22">
        <v>2544</v>
      </c>
      <c r="I795" s="22">
        <v>2345.4</v>
      </c>
      <c r="J795" s="22">
        <v>2345.4749999999999</v>
      </c>
      <c r="K795" s="22">
        <v>2544</v>
      </c>
      <c r="L795" s="22">
        <v>2345.4749999999999</v>
      </c>
      <c r="M795" s="23">
        <v>60</v>
      </c>
      <c r="N795" s="19" t="s">
        <v>44</v>
      </c>
      <c r="O795" s="22">
        <v>36.08</v>
      </c>
      <c r="P795" s="22">
        <v>0</v>
      </c>
      <c r="Q795" s="22">
        <v>0</v>
      </c>
      <c r="R795" s="22">
        <v>280</v>
      </c>
      <c r="S795" s="22">
        <v>0</v>
      </c>
      <c r="T795" s="22">
        <v>0</v>
      </c>
      <c r="U795" s="22">
        <v>1660.2049999999999</v>
      </c>
      <c r="V795" s="22">
        <v>250</v>
      </c>
      <c r="W795" s="22">
        <v>0</v>
      </c>
      <c r="X795" s="22">
        <v>0</v>
      </c>
      <c r="Y795" s="22">
        <v>30</v>
      </c>
      <c r="Z795" s="22">
        <v>35</v>
      </c>
      <c r="AA795" s="22">
        <v>0</v>
      </c>
      <c r="AB795" s="22">
        <v>0</v>
      </c>
      <c r="AC795" s="22">
        <v>20</v>
      </c>
      <c r="AD795" s="22">
        <v>15</v>
      </c>
      <c r="AE795" s="24">
        <v>100</v>
      </c>
      <c r="AF795" s="19" t="s">
        <v>65</v>
      </c>
      <c r="AG795" s="25">
        <v>0.48199999999999998</v>
      </c>
      <c r="AH795" s="22">
        <v>10294</v>
      </c>
      <c r="AI795" s="22">
        <v>802926.46</v>
      </c>
      <c r="AJ795" s="22">
        <v>813220.46</v>
      </c>
      <c r="AK795" s="21" t="s">
        <v>1998</v>
      </c>
      <c r="AL795" s="21" t="s">
        <v>2061</v>
      </c>
      <c r="AM795" s="26" t="s">
        <v>48</v>
      </c>
      <c r="AN795" s="27">
        <v>0</v>
      </c>
      <c r="AS795">
        <f t="shared" si="24"/>
        <v>5205</v>
      </c>
      <c r="AT795" t="str">
        <f t="shared" si="25"/>
        <v>Região Rural do Centro de Zona de Unaí</v>
      </c>
      <c r="BE795">
        <v>2203800</v>
      </c>
      <c r="BF795">
        <v>22</v>
      </c>
      <c r="BG795" t="s">
        <v>11622</v>
      </c>
      <c r="BH795" t="s">
        <v>11623</v>
      </c>
      <c r="BI795" t="s">
        <v>11359</v>
      </c>
      <c r="BJ795" t="s">
        <v>11929</v>
      </c>
      <c r="BK795">
        <v>2206</v>
      </c>
      <c r="BL795" t="s">
        <v>11911</v>
      </c>
      <c r="BM795" t="s">
        <v>11912</v>
      </c>
    </row>
    <row r="796" spans="1:65" x14ac:dyDescent="0.25">
      <c r="A796" s="17" t="s">
        <v>2313</v>
      </c>
      <c r="B796" s="18">
        <v>1</v>
      </c>
      <c r="C796" s="19" t="s">
        <v>2773</v>
      </c>
      <c r="D796" s="20" t="s">
        <v>2335</v>
      </c>
      <c r="E796" s="20" t="s">
        <v>2714</v>
      </c>
      <c r="F796" s="21">
        <v>3170404</v>
      </c>
      <c r="G796" s="20" t="s">
        <v>2774</v>
      </c>
      <c r="H796" s="22">
        <v>1618</v>
      </c>
      <c r="I796" s="22">
        <v>1614.6</v>
      </c>
      <c r="J796" s="22">
        <v>1614.6998000000001</v>
      </c>
      <c r="K796" s="22">
        <v>1614.6998000000001</v>
      </c>
      <c r="L796" s="22">
        <v>1614.6998000000001</v>
      </c>
      <c r="M796" s="23">
        <v>66</v>
      </c>
      <c r="N796" s="19" t="s">
        <v>44</v>
      </c>
      <c r="O796" s="22">
        <v>23.88</v>
      </c>
      <c r="P796" s="22">
        <v>23.77</v>
      </c>
      <c r="Q796" s="22">
        <v>47.71</v>
      </c>
      <c r="R796" s="22">
        <v>164.70249999999999</v>
      </c>
      <c r="S796" s="22">
        <v>139.12209999999999</v>
      </c>
      <c r="T796" s="22">
        <v>1.0000000000000001E-5</v>
      </c>
      <c r="U796" s="22">
        <v>964.11860000000001</v>
      </c>
      <c r="V796" s="22">
        <v>2.7126999999999999</v>
      </c>
      <c r="W796" s="22">
        <v>1E-3</v>
      </c>
      <c r="X796" s="22">
        <v>7</v>
      </c>
      <c r="Y796" s="22">
        <v>35</v>
      </c>
      <c r="Z796" s="22">
        <v>1E-3</v>
      </c>
      <c r="AA796" s="22">
        <v>20</v>
      </c>
      <c r="AB796" s="22">
        <v>27.5</v>
      </c>
      <c r="AC796" s="22">
        <v>1E-3</v>
      </c>
      <c r="AD796" s="22">
        <v>10.5</v>
      </c>
      <c r="AE796" s="24">
        <v>100.003</v>
      </c>
      <c r="AF796" s="19" t="s">
        <v>65</v>
      </c>
      <c r="AG796" s="25">
        <v>0.50260000000000005</v>
      </c>
      <c r="AH796" s="22">
        <v>141954.07999999999</v>
      </c>
      <c r="AI796" s="22">
        <v>785083.18</v>
      </c>
      <c r="AJ796" s="22">
        <v>927037.26</v>
      </c>
      <c r="AK796" s="21" t="s">
        <v>2775</v>
      </c>
      <c r="AL796" s="21" t="s">
        <v>2776</v>
      </c>
      <c r="AM796" s="26" t="s">
        <v>48</v>
      </c>
      <c r="AN796" s="27">
        <v>0</v>
      </c>
      <c r="AS796">
        <f t="shared" si="24"/>
        <v>5205</v>
      </c>
      <c r="AT796" t="str">
        <f t="shared" si="25"/>
        <v>Região Rural do Centro de Zona de Unaí</v>
      </c>
      <c r="BE796">
        <v>2203909</v>
      </c>
      <c r="BF796">
        <v>22</v>
      </c>
      <c r="BG796" t="s">
        <v>11622</v>
      </c>
      <c r="BH796" t="s">
        <v>11623</v>
      </c>
      <c r="BI796" t="s">
        <v>11359</v>
      </c>
      <c r="BJ796" t="s">
        <v>11930</v>
      </c>
      <c r="BK796">
        <v>2206</v>
      </c>
      <c r="BL796" t="s">
        <v>11911</v>
      </c>
      <c r="BM796" t="s">
        <v>11912</v>
      </c>
    </row>
    <row r="797" spans="1:65" x14ac:dyDescent="0.25">
      <c r="A797" s="17" t="s">
        <v>2313</v>
      </c>
      <c r="B797" s="18">
        <v>1</v>
      </c>
      <c r="C797" s="19" t="s">
        <v>2777</v>
      </c>
      <c r="D797" s="20" t="s">
        <v>2335</v>
      </c>
      <c r="E797" s="20" t="s">
        <v>2714</v>
      </c>
      <c r="F797" s="21">
        <v>3170404</v>
      </c>
      <c r="G797" s="20" t="s">
        <v>2778</v>
      </c>
      <c r="H797" s="22">
        <v>2570</v>
      </c>
      <c r="I797" s="22">
        <v>2304</v>
      </c>
      <c r="J797" s="22">
        <v>2304</v>
      </c>
      <c r="K797" s="22">
        <v>2570</v>
      </c>
      <c r="L797" s="22">
        <v>2304</v>
      </c>
      <c r="M797" s="23">
        <v>45</v>
      </c>
      <c r="N797" s="19" t="s">
        <v>44</v>
      </c>
      <c r="O797" s="22">
        <v>39.53</v>
      </c>
      <c r="P797" s="29">
        <v>65.3</v>
      </c>
      <c r="Q797" s="29">
        <v>74.62</v>
      </c>
      <c r="R797" s="22">
        <v>284</v>
      </c>
      <c r="S797" s="29">
        <v>495</v>
      </c>
      <c r="T797" s="29">
        <v>1049</v>
      </c>
      <c r="U797" s="22">
        <v>436</v>
      </c>
      <c r="V797" s="22">
        <v>40</v>
      </c>
      <c r="W797" s="22">
        <v>0</v>
      </c>
      <c r="X797" s="22">
        <v>0</v>
      </c>
      <c r="Y797" s="22">
        <v>40</v>
      </c>
      <c r="Z797" s="22">
        <v>30</v>
      </c>
      <c r="AA797" s="22">
        <v>10</v>
      </c>
      <c r="AB797" s="22">
        <v>0</v>
      </c>
      <c r="AC797" s="22">
        <v>0</v>
      </c>
      <c r="AD797" s="22">
        <v>20</v>
      </c>
      <c r="AE797" s="24">
        <v>100</v>
      </c>
      <c r="AF797" s="19" t="s">
        <v>65</v>
      </c>
      <c r="AG797" s="25">
        <v>0.51800000000000002</v>
      </c>
      <c r="AH797" s="22">
        <v>45545.18</v>
      </c>
      <c r="AI797" s="22">
        <v>564710.40000000002</v>
      </c>
      <c r="AJ797" s="22">
        <v>610255.58000000007</v>
      </c>
      <c r="AK797" s="21" t="s">
        <v>2487</v>
      </c>
      <c r="AL797" s="21" t="s">
        <v>2779</v>
      </c>
      <c r="AM797" s="26" t="s">
        <v>48</v>
      </c>
      <c r="AN797" s="27">
        <v>0</v>
      </c>
      <c r="AS797">
        <f t="shared" si="24"/>
        <v>5205</v>
      </c>
      <c r="AT797" t="str">
        <f t="shared" si="25"/>
        <v>Região Rural do Centro de Zona de Unaí</v>
      </c>
      <c r="BE797">
        <v>2204006</v>
      </c>
      <c r="BF797">
        <v>22</v>
      </c>
      <c r="BG797" t="s">
        <v>11622</v>
      </c>
      <c r="BH797" t="s">
        <v>11623</v>
      </c>
      <c r="BI797" t="s">
        <v>11359</v>
      </c>
      <c r="BJ797" t="s">
        <v>11931</v>
      </c>
      <c r="BK797">
        <v>2206</v>
      </c>
      <c r="BL797" t="s">
        <v>11911</v>
      </c>
      <c r="BM797" t="s">
        <v>11912</v>
      </c>
    </row>
    <row r="798" spans="1:65" x14ac:dyDescent="0.25">
      <c r="A798" s="17" t="s">
        <v>2313</v>
      </c>
      <c r="B798" s="18">
        <v>1</v>
      </c>
      <c r="C798" s="19" t="s">
        <v>2780</v>
      </c>
      <c r="D798" s="20" t="s">
        <v>2335</v>
      </c>
      <c r="E798" s="20" t="s">
        <v>2714</v>
      </c>
      <c r="F798" s="21">
        <v>3170404</v>
      </c>
      <c r="G798" s="20" t="s">
        <v>2781</v>
      </c>
      <c r="H798" s="22">
        <v>352.68979999999999</v>
      </c>
      <c r="I798" s="22">
        <v>556.9</v>
      </c>
      <c r="J798" s="22">
        <v>352.3698</v>
      </c>
      <c r="K798" s="22"/>
      <c r="L798" s="22">
        <v>352.68979999999999</v>
      </c>
      <c r="M798" s="23">
        <v>19</v>
      </c>
      <c r="N798" s="19" t="s">
        <v>64</v>
      </c>
      <c r="O798" s="22">
        <v>8.51</v>
      </c>
      <c r="P798" s="22">
        <v>1E-3</v>
      </c>
      <c r="Q798" s="22">
        <v>1E-3</v>
      </c>
      <c r="R798" s="22">
        <v>124.9533</v>
      </c>
      <c r="S798" s="22">
        <v>1.0000000000000001E-5</v>
      </c>
      <c r="T798" s="22">
        <v>1.0000000000000001E-5</v>
      </c>
      <c r="U798" s="22">
        <v>428.0138</v>
      </c>
      <c r="V798" s="22">
        <v>0.5</v>
      </c>
      <c r="W798" s="22">
        <v>1E-3</v>
      </c>
      <c r="X798" s="22">
        <v>1E-3</v>
      </c>
      <c r="Y798" s="22">
        <v>60</v>
      </c>
      <c r="Z798" s="22">
        <v>20</v>
      </c>
      <c r="AA798" s="22">
        <v>1E-3</v>
      </c>
      <c r="AB798" s="22">
        <v>10</v>
      </c>
      <c r="AC798" s="22">
        <v>1E-3</v>
      </c>
      <c r="AD798" s="22">
        <v>10</v>
      </c>
      <c r="AE798" s="24">
        <v>100.00400000000002</v>
      </c>
      <c r="AF798" s="19" t="s">
        <v>65</v>
      </c>
      <c r="AG798" s="25">
        <v>0.55700000000000005</v>
      </c>
      <c r="AH798" s="22">
        <v>1E-3</v>
      </c>
      <c r="AI798" s="22">
        <v>466425.21</v>
      </c>
      <c r="AJ798" s="22">
        <v>466425.21100000001</v>
      </c>
      <c r="AK798" s="21" t="s">
        <v>48</v>
      </c>
      <c r="AL798" s="21" t="s">
        <v>2782</v>
      </c>
      <c r="AM798" s="26" t="s">
        <v>2425</v>
      </c>
      <c r="AN798" s="27">
        <v>0</v>
      </c>
      <c r="AS798">
        <f t="shared" si="24"/>
        <v>5205</v>
      </c>
      <c r="AT798" t="str">
        <f t="shared" si="25"/>
        <v>Região Rural do Centro de Zona de Unaí</v>
      </c>
      <c r="BE798">
        <v>2204105</v>
      </c>
      <c r="BF798">
        <v>22</v>
      </c>
      <c r="BG798" t="s">
        <v>11622</v>
      </c>
      <c r="BH798" t="s">
        <v>11623</v>
      </c>
      <c r="BI798" t="s">
        <v>11359</v>
      </c>
      <c r="BJ798" t="s">
        <v>11932</v>
      </c>
      <c r="BK798">
        <v>2206</v>
      </c>
      <c r="BL798" t="s">
        <v>11911</v>
      </c>
      <c r="BM798" t="s">
        <v>11912</v>
      </c>
    </row>
    <row r="799" spans="1:65" x14ac:dyDescent="0.25">
      <c r="A799" s="17" t="s">
        <v>2313</v>
      </c>
      <c r="B799" s="18">
        <v>1</v>
      </c>
      <c r="C799" s="19" t="s">
        <v>2783</v>
      </c>
      <c r="D799" s="20" t="s">
        <v>2335</v>
      </c>
      <c r="E799" s="20" t="s">
        <v>2714</v>
      </c>
      <c r="F799" s="21">
        <v>3170404</v>
      </c>
      <c r="G799" s="20" t="s">
        <v>2784</v>
      </c>
      <c r="H799" s="22">
        <v>2410.08</v>
      </c>
      <c r="I799" s="22">
        <v>1998</v>
      </c>
      <c r="J799" s="22">
        <v>1998.0890999999999</v>
      </c>
      <c r="K799" s="22">
        <v>2410.08</v>
      </c>
      <c r="L799" s="22">
        <v>1998.0890999999999</v>
      </c>
      <c r="M799" s="23">
        <v>100</v>
      </c>
      <c r="N799" s="19" t="s">
        <v>44</v>
      </c>
      <c r="O799" s="22">
        <v>30.74</v>
      </c>
      <c r="P799" s="22">
        <v>0</v>
      </c>
      <c r="Q799" s="22">
        <v>0</v>
      </c>
      <c r="R799" s="22">
        <v>199.8</v>
      </c>
      <c r="S799" s="22">
        <v>0</v>
      </c>
      <c r="T799" s="22">
        <v>0</v>
      </c>
      <c r="U799" s="22">
        <v>1025.289</v>
      </c>
      <c r="V799" s="22">
        <v>4</v>
      </c>
      <c r="W799" s="22">
        <v>0</v>
      </c>
      <c r="X799" s="22">
        <v>0</v>
      </c>
      <c r="Y799" s="22">
        <v>35</v>
      </c>
      <c r="Z799" s="22">
        <v>25</v>
      </c>
      <c r="AA799" s="22">
        <v>20</v>
      </c>
      <c r="AB799" s="22">
        <v>10</v>
      </c>
      <c r="AC799" s="22">
        <v>0</v>
      </c>
      <c r="AD799" s="22">
        <v>10</v>
      </c>
      <c r="AE799" s="24">
        <v>100</v>
      </c>
      <c r="AF799" s="19" t="s">
        <v>65</v>
      </c>
      <c r="AG799" s="25">
        <v>0.51900000000000002</v>
      </c>
      <c r="AH799" s="22">
        <v>307280.65000000002</v>
      </c>
      <c r="AI799" s="22">
        <v>721689.8</v>
      </c>
      <c r="AJ799" s="22">
        <v>1028970.4500000001</v>
      </c>
      <c r="AK799" s="21" t="s">
        <v>2785</v>
      </c>
      <c r="AL799" s="21" t="s">
        <v>2078</v>
      </c>
      <c r="AM799" s="26" t="s">
        <v>48</v>
      </c>
      <c r="AN799" s="27">
        <v>0</v>
      </c>
      <c r="AS799">
        <f t="shared" si="24"/>
        <v>5205</v>
      </c>
      <c r="AT799" t="str">
        <f t="shared" si="25"/>
        <v>Região Rural do Centro de Zona de Unaí</v>
      </c>
      <c r="BE799">
        <v>2204501</v>
      </c>
      <c r="BF799">
        <v>22</v>
      </c>
      <c r="BG799" t="s">
        <v>11622</v>
      </c>
      <c r="BH799" t="s">
        <v>11623</v>
      </c>
      <c r="BI799" t="s">
        <v>11359</v>
      </c>
      <c r="BJ799" t="s">
        <v>11933</v>
      </c>
      <c r="BK799">
        <v>2206</v>
      </c>
      <c r="BL799" t="s">
        <v>11911</v>
      </c>
      <c r="BM799" t="s">
        <v>11912</v>
      </c>
    </row>
    <row r="800" spans="1:65" x14ac:dyDescent="0.25">
      <c r="A800" s="17" t="s">
        <v>2313</v>
      </c>
      <c r="B800" s="18">
        <v>1</v>
      </c>
      <c r="C800" s="19" t="s">
        <v>2786</v>
      </c>
      <c r="D800" s="20" t="s">
        <v>2335</v>
      </c>
      <c r="E800" s="20" t="s">
        <v>2714</v>
      </c>
      <c r="F800" s="21">
        <v>3170404</v>
      </c>
      <c r="G800" s="20" t="s">
        <v>2787</v>
      </c>
      <c r="H800" s="22">
        <v>1465.5</v>
      </c>
      <c r="I800" s="22">
        <v>1465.5</v>
      </c>
      <c r="J800" s="22">
        <v>1467.7861</v>
      </c>
      <c r="K800" s="22">
        <v>1465.5</v>
      </c>
      <c r="L800" s="22">
        <v>1465.5</v>
      </c>
      <c r="M800" s="23">
        <v>45</v>
      </c>
      <c r="N800" s="19" t="s">
        <v>44</v>
      </c>
      <c r="O800" s="22">
        <v>22.58</v>
      </c>
      <c r="P800" s="22">
        <v>0</v>
      </c>
      <c r="Q800" s="22">
        <v>0</v>
      </c>
      <c r="R800" s="22">
        <v>146.5</v>
      </c>
      <c r="S800" s="22">
        <v>0</v>
      </c>
      <c r="T800" s="22">
        <v>0</v>
      </c>
      <c r="U800" s="22">
        <v>656</v>
      </c>
      <c r="V800" s="22">
        <v>3</v>
      </c>
      <c r="W800" s="22">
        <v>0</v>
      </c>
      <c r="X800" s="22">
        <v>0</v>
      </c>
      <c r="Y800" s="22">
        <v>35</v>
      </c>
      <c r="Z800" s="22">
        <v>25</v>
      </c>
      <c r="AA800" s="22">
        <v>20</v>
      </c>
      <c r="AB800" s="22">
        <v>10</v>
      </c>
      <c r="AC800" s="22">
        <v>0</v>
      </c>
      <c r="AD800" s="22">
        <v>10</v>
      </c>
      <c r="AE800" s="24">
        <v>100</v>
      </c>
      <c r="AF800" s="19" t="s">
        <v>65</v>
      </c>
      <c r="AG800" s="25">
        <v>0.51900000000000002</v>
      </c>
      <c r="AH800" s="22">
        <v>225929</v>
      </c>
      <c r="AI800" s="22">
        <v>529323.93999999994</v>
      </c>
      <c r="AJ800" s="22">
        <v>755252.94</v>
      </c>
      <c r="AK800" s="21" t="s">
        <v>2785</v>
      </c>
      <c r="AL800" s="21" t="s">
        <v>931</v>
      </c>
      <c r="AM800" s="26" t="s">
        <v>48</v>
      </c>
      <c r="AN800" s="27">
        <v>0</v>
      </c>
      <c r="AS800">
        <f t="shared" si="24"/>
        <v>5205</v>
      </c>
      <c r="AT800" t="str">
        <f t="shared" si="25"/>
        <v>Região Rural do Centro de Zona de Unaí</v>
      </c>
      <c r="BE800">
        <v>2204600</v>
      </c>
      <c r="BF800">
        <v>22</v>
      </c>
      <c r="BG800" t="s">
        <v>11622</v>
      </c>
      <c r="BH800" t="s">
        <v>11623</v>
      </c>
      <c r="BI800" t="s">
        <v>11359</v>
      </c>
      <c r="BJ800" t="s">
        <v>11934</v>
      </c>
      <c r="BK800">
        <v>2206</v>
      </c>
      <c r="BL800" t="s">
        <v>11911</v>
      </c>
      <c r="BM800" t="s">
        <v>11912</v>
      </c>
    </row>
    <row r="801" spans="1:65" x14ac:dyDescent="0.25">
      <c r="A801" s="17" t="s">
        <v>2313</v>
      </c>
      <c r="B801" s="18">
        <v>1</v>
      </c>
      <c r="C801" s="19" t="s">
        <v>2788</v>
      </c>
      <c r="D801" s="20" t="s">
        <v>2335</v>
      </c>
      <c r="E801" s="20" t="s">
        <v>2714</v>
      </c>
      <c r="F801" s="21">
        <v>3170404</v>
      </c>
      <c r="G801" s="20" t="s">
        <v>2789</v>
      </c>
      <c r="H801" s="22">
        <v>509.7</v>
      </c>
      <c r="I801" s="22">
        <v>505.4</v>
      </c>
      <c r="J801" s="22">
        <v>505.40100000000001</v>
      </c>
      <c r="K801" s="22">
        <v>509.7</v>
      </c>
      <c r="L801" s="22">
        <v>505.40100000000001</v>
      </c>
      <c r="M801" s="23">
        <v>20</v>
      </c>
      <c r="N801" s="19" t="s">
        <v>44</v>
      </c>
      <c r="O801" s="22">
        <v>7.77</v>
      </c>
      <c r="P801" s="22">
        <v>0</v>
      </c>
      <c r="Q801" s="22">
        <v>0</v>
      </c>
      <c r="R801" s="22">
        <v>10</v>
      </c>
      <c r="S801" s="22">
        <v>101.94</v>
      </c>
      <c r="T801" s="22">
        <v>0</v>
      </c>
      <c r="U801" s="22">
        <v>330.46100000000001</v>
      </c>
      <c r="V801" s="22">
        <v>3</v>
      </c>
      <c r="W801" s="22">
        <v>0</v>
      </c>
      <c r="X801" s="22">
        <v>0</v>
      </c>
      <c r="Y801" s="22">
        <v>35</v>
      </c>
      <c r="Z801" s="22">
        <v>25</v>
      </c>
      <c r="AA801" s="22">
        <v>25</v>
      </c>
      <c r="AB801" s="22">
        <v>10</v>
      </c>
      <c r="AC801" s="22">
        <v>0</v>
      </c>
      <c r="AD801" s="22">
        <v>0.5</v>
      </c>
      <c r="AE801" s="24">
        <v>95.5</v>
      </c>
      <c r="AF801" s="19" t="s">
        <v>57</v>
      </c>
      <c r="AG801" s="25">
        <v>0.435</v>
      </c>
      <c r="AH801" s="22">
        <v>78179.33</v>
      </c>
      <c r="AI801" s="22">
        <v>143286.24</v>
      </c>
      <c r="AJ801" s="22">
        <v>221465.57</v>
      </c>
      <c r="AK801" s="21" t="s">
        <v>1810</v>
      </c>
      <c r="AL801" s="21" t="s">
        <v>326</v>
      </c>
      <c r="AM801" s="26" t="s">
        <v>48</v>
      </c>
      <c r="AN801" s="27">
        <v>0</v>
      </c>
      <c r="AS801">
        <f t="shared" si="24"/>
        <v>5205</v>
      </c>
      <c r="AT801" t="str">
        <f t="shared" si="25"/>
        <v>Região Rural do Centro de Zona de Unaí</v>
      </c>
      <c r="BE801">
        <v>2205102</v>
      </c>
      <c r="BF801">
        <v>22</v>
      </c>
      <c r="BG801" t="s">
        <v>11622</v>
      </c>
      <c r="BH801" t="s">
        <v>11623</v>
      </c>
      <c r="BI801" t="s">
        <v>11359</v>
      </c>
      <c r="BJ801" t="s">
        <v>11935</v>
      </c>
      <c r="BK801">
        <v>2206</v>
      </c>
      <c r="BL801" t="s">
        <v>11911</v>
      </c>
      <c r="BM801" t="s">
        <v>11912</v>
      </c>
    </row>
    <row r="802" spans="1:65" x14ac:dyDescent="0.25">
      <c r="A802" s="17" t="s">
        <v>2313</v>
      </c>
      <c r="B802" s="18">
        <v>1</v>
      </c>
      <c r="C802" s="19" t="s">
        <v>2790</v>
      </c>
      <c r="D802" s="20" t="s">
        <v>2335</v>
      </c>
      <c r="E802" s="20" t="s">
        <v>2791</v>
      </c>
      <c r="F802" s="21">
        <v>3170479</v>
      </c>
      <c r="G802" s="20" t="s">
        <v>2363</v>
      </c>
      <c r="H802" s="22">
        <v>3410.1001999999999</v>
      </c>
      <c r="I802" s="22">
        <v>3410.1001999999999</v>
      </c>
      <c r="J802" s="22">
        <v>3350.4000999999998</v>
      </c>
      <c r="K802" s="22">
        <v>3410.1001999999999</v>
      </c>
      <c r="L802" s="22">
        <v>3350.4000999999998</v>
      </c>
      <c r="M802" s="23">
        <v>156</v>
      </c>
      <c r="N802" s="19" t="s">
        <v>44</v>
      </c>
      <c r="O802" s="22">
        <v>51.55</v>
      </c>
      <c r="P802" s="22">
        <v>54.72</v>
      </c>
      <c r="Q802" s="22">
        <v>100</v>
      </c>
      <c r="R802" s="22">
        <v>930.8134</v>
      </c>
      <c r="S802" s="22">
        <v>682.02</v>
      </c>
      <c r="T802" s="22">
        <v>945.23779999999999</v>
      </c>
      <c r="U802" s="22">
        <v>782.00210000000004</v>
      </c>
      <c r="V802" s="22">
        <v>10.3268</v>
      </c>
      <c r="W802" s="22">
        <v>1E-3</v>
      </c>
      <c r="X802" s="22">
        <v>1E-3</v>
      </c>
      <c r="Y802" s="22">
        <v>63.1</v>
      </c>
      <c r="Z802" s="22">
        <v>8.8000000000000007</v>
      </c>
      <c r="AA802" s="22">
        <v>1E-3</v>
      </c>
      <c r="AB802" s="22">
        <v>1E-3</v>
      </c>
      <c r="AC802" s="22">
        <v>1E-3</v>
      </c>
      <c r="AD802" s="22">
        <v>28.1</v>
      </c>
      <c r="AE802" s="24">
        <v>100.00500000000002</v>
      </c>
      <c r="AF802" s="19" t="s">
        <v>64</v>
      </c>
      <c r="AG802" s="25">
        <v>0.58399999999999996</v>
      </c>
      <c r="AH802" s="22">
        <v>800364.55</v>
      </c>
      <c r="AI802" s="22">
        <v>6052062.2300000004</v>
      </c>
      <c r="AJ802" s="22">
        <v>6852426.7800000003</v>
      </c>
      <c r="AK802" s="21" t="s">
        <v>2792</v>
      </c>
      <c r="AL802" s="21" t="s">
        <v>2793</v>
      </c>
      <c r="AM802" s="26" t="s">
        <v>48</v>
      </c>
      <c r="AN802" s="27">
        <v>0</v>
      </c>
      <c r="AS802">
        <f t="shared" si="24"/>
        <v>5205</v>
      </c>
      <c r="AT802" t="str">
        <f t="shared" si="25"/>
        <v>Região Rural do Centro de Zona de Unaí</v>
      </c>
      <c r="BE802">
        <v>2205250</v>
      </c>
      <c r="BF802">
        <v>22</v>
      </c>
      <c r="BG802" t="s">
        <v>11622</v>
      </c>
      <c r="BH802" t="s">
        <v>11623</v>
      </c>
      <c r="BI802" t="s">
        <v>11359</v>
      </c>
      <c r="BJ802" t="s">
        <v>11936</v>
      </c>
      <c r="BK802">
        <v>2206</v>
      </c>
      <c r="BL802" t="s">
        <v>11911</v>
      </c>
      <c r="BM802" t="s">
        <v>11912</v>
      </c>
    </row>
    <row r="803" spans="1:65" x14ac:dyDescent="0.25">
      <c r="A803" s="17" t="s">
        <v>2313</v>
      </c>
      <c r="B803" s="18">
        <v>1</v>
      </c>
      <c r="C803" s="19" t="s">
        <v>2794</v>
      </c>
      <c r="D803" s="20" t="s">
        <v>2315</v>
      </c>
      <c r="E803" s="20" t="s">
        <v>2795</v>
      </c>
      <c r="F803" s="21">
        <v>5222203</v>
      </c>
      <c r="G803" s="20" t="s">
        <v>2796</v>
      </c>
      <c r="H803" s="22">
        <v>2582.8523</v>
      </c>
      <c r="I803" s="22">
        <v>1.0000000000000001E-5</v>
      </c>
      <c r="J803" s="22">
        <v>2552.6948000000002</v>
      </c>
      <c r="K803" s="22">
        <v>2582.8523</v>
      </c>
      <c r="L803" s="22">
        <v>2552.6948000000002</v>
      </c>
      <c r="M803" s="23">
        <v>56</v>
      </c>
      <c r="N803" s="19" t="s">
        <v>44</v>
      </c>
      <c r="O803" s="22">
        <v>63.82</v>
      </c>
      <c r="P803" s="22">
        <v>25.2</v>
      </c>
      <c r="Q803" s="22">
        <v>100</v>
      </c>
      <c r="R803" s="22">
        <v>96.940200000000004</v>
      </c>
      <c r="S803" s="22">
        <v>584.33040000000005</v>
      </c>
      <c r="T803" s="22">
        <v>427.9556</v>
      </c>
      <c r="U803" s="22">
        <v>1271.4939999999999</v>
      </c>
      <c r="V803" s="22">
        <v>171.97460000000001</v>
      </c>
      <c r="W803" s="22">
        <v>1E-3</v>
      </c>
      <c r="X803" s="22">
        <v>1E-3</v>
      </c>
      <c r="Y803" s="22">
        <v>31</v>
      </c>
      <c r="Z803" s="22">
        <v>35</v>
      </c>
      <c r="AA803" s="22">
        <v>1E-3</v>
      </c>
      <c r="AB803" s="22">
        <v>1E-3</v>
      </c>
      <c r="AC803" s="22">
        <v>1E-3</v>
      </c>
      <c r="AD803" s="22">
        <v>34</v>
      </c>
      <c r="AE803" s="24">
        <v>100.00500000000001</v>
      </c>
      <c r="AF803" s="19" t="s">
        <v>64</v>
      </c>
      <c r="AG803" s="25">
        <v>0.53300000000000003</v>
      </c>
      <c r="AH803" s="22">
        <v>491157.47</v>
      </c>
      <c r="AI803" s="22">
        <v>2169842.9300000002</v>
      </c>
      <c r="AJ803" s="22">
        <v>2661000.4000000004</v>
      </c>
      <c r="AK803" s="30" t="s">
        <v>1716</v>
      </c>
      <c r="AL803" s="21" t="s">
        <v>508</v>
      </c>
      <c r="AM803" s="26" t="s">
        <v>48</v>
      </c>
      <c r="AN803" s="27">
        <v>0</v>
      </c>
      <c r="AS803">
        <f t="shared" si="24"/>
        <v>5203</v>
      </c>
      <c r="AT803" t="str">
        <f t="shared" si="25"/>
        <v>Região Rural do Centro de Zona de Campos Belos</v>
      </c>
      <c r="BE803">
        <v>2205300</v>
      </c>
      <c r="BF803">
        <v>22</v>
      </c>
      <c r="BG803" t="s">
        <v>11622</v>
      </c>
      <c r="BH803" t="s">
        <v>11623</v>
      </c>
      <c r="BI803" t="s">
        <v>11359</v>
      </c>
      <c r="BJ803" t="s">
        <v>11937</v>
      </c>
      <c r="BK803">
        <v>2206</v>
      </c>
      <c r="BL803" t="s">
        <v>11911</v>
      </c>
      <c r="BM803" t="s">
        <v>11912</v>
      </c>
    </row>
    <row r="804" spans="1:65" x14ac:dyDescent="0.25">
      <c r="A804" s="17" t="s">
        <v>2313</v>
      </c>
      <c r="B804" s="18">
        <v>1</v>
      </c>
      <c r="C804" s="19" t="s">
        <v>2797</v>
      </c>
      <c r="D804" s="20" t="s">
        <v>2315</v>
      </c>
      <c r="E804" s="20" t="s">
        <v>2795</v>
      </c>
      <c r="F804" s="21">
        <v>5222203</v>
      </c>
      <c r="G804" s="20" t="s">
        <v>2539</v>
      </c>
      <c r="H804" s="22">
        <v>719.88490000000002</v>
      </c>
      <c r="I804" s="22">
        <v>719.88490000000002</v>
      </c>
      <c r="J804" s="22">
        <v>744.2174</v>
      </c>
      <c r="K804" s="22">
        <v>1.0000000000000001E-5</v>
      </c>
      <c r="L804" s="22">
        <v>719.88490000000002</v>
      </c>
      <c r="M804" s="23">
        <v>22</v>
      </c>
      <c r="N804" s="19" t="s">
        <v>44</v>
      </c>
      <c r="O804" s="29">
        <v>18.600000000000001</v>
      </c>
      <c r="P804" s="22">
        <v>1E-3</v>
      </c>
      <c r="Q804" s="22">
        <v>1E-3</v>
      </c>
      <c r="R804" s="22">
        <v>40.618499999999997</v>
      </c>
      <c r="S804" s="22">
        <v>133.09039999999999</v>
      </c>
      <c r="T804" s="22">
        <v>304.32220000000001</v>
      </c>
      <c r="U804" s="22">
        <v>255.93629999999999</v>
      </c>
      <c r="V804" s="22">
        <v>1.0000000000000001E-5</v>
      </c>
      <c r="W804" s="22">
        <v>0</v>
      </c>
      <c r="X804" s="22">
        <v>0</v>
      </c>
      <c r="Y804" s="22">
        <v>13.18</v>
      </c>
      <c r="Z804" s="22">
        <v>41.77</v>
      </c>
      <c r="AA804" s="22">
        <v>5.08</v>
      </c>
      <c r="AB804" s="22">
        <v>33.19</v>
      </c>
      <c r="AC804" s="22">
        <v>0</v>
      </c>
      <c r="AD804" s="22">
        <v>6.78</v>
      </c>
      <c r="AE804" s="24">
        <v>100</v>
      </c>
      <c r="AF804" s="19" t="s">
        <v>64</v>
      </c>
      <c r="AG804" s="25">
        <v>0.38200000000000001</v>
      </c>
      <c r="AH804" s="22">
        <v>533556.94999999995</v>
      </c>
      <c r="AI804" s="22">
        <v>1703844.66</v>
      </c>
      <c r="AJ804" s="22">
        <v>2237401.61</v>
      </c>
      <c r="AK804" s="21" t="s">
        <v>48</v>
      </c>
      <c r="AL804" s="21" t="s">
        <v>2798</v>
      </c>
      <c r="AM804" s="26" t="s">
        <v>48</v>
      </c>
      <c r="AN804" s="27">
        <v>0</v>
      </c>
      <c r="AS804">
        <f t="shared" si="24"/>
        <v>5203</v>
      </c>
      <c r="AT804" t="str">
        <f t="shared" si="25"/>
        <v>Região Rural do Centro de Zona de Campos Belos</v>
      </c>
      <c r="BE804">
        <v>2205540</v>
      </c>
      <c r="BF804">
        <v>22</v>
      </c>
      <c r="BG804" t="s">
        <v>11622</v>
      </c>
      <c r="BH804" t="s">
        <v>11623</v>
      </c>
      <c r="BI804" t="s">
        <v>11359</v>
      </c>
      <c r="BJ804" t="s">
        <v>11938</v>
      </c>
      <c r="BK804">
        <v>2206</v>
      </c>
      <c r="BL804" t="s">
        <v>11911</v>
      </c>
      <c r="BM804" t="s">
        <v>11912</v>
      </c>
    </row>
    <row r="805" spans="1:65" x14ac:dyDescent="0.25">
      <c r="A805" s="17" t="s">
        <v>2313</v>
      </c>
      <c r="B805" s="18">
        <v>1</v>
      </c>
      <c r="C805" s="19" t="s">
        <v>2799</v>
      </c>
      <c r="D805" s="20" t="s">
        <v>2315</v>
      </c>
      <c r="E805" s="20" t="s">
        <v>2795</v>
      </c>
      <c r="F805" s="21">
        <v>5222203</v>
      </c>
      <c r="G805" s="20" t="s">
        <v>2800</v>
      </c>
      <c r="H805" s="22">
        <v>345.96319999999997</v>
      </c>
      <c r="I805" s="22">
        <v>345.9</v>
      </c>
      <c r="J805" s="22">
        <v>360.45639999999997</v>
      </c>
      <c r="K805" s="22">
        <v>1.0000000000000001E-5</v>
      </c>
      <c r="L805" s="22">
        <v>345.96319999999997</v>
      </c>
      <c r="M805" s="23">
        <v>13</v>
      </c>
      <c r="N805" s="19" t="s">
        <v>64</v>
      </c>
      <c r="O805" s="22">
        <v>8.9665999999999997</v>
      </c>
      <c r="P805" s="22">
        <v>77.72</v>
      </c>
      <c r="Q805" s="22">
        <v>100</v>
      </c>
      <c r="R805" s="22">
        <v>16.6495</v>
      </c>
      <c r="S805" s="22">
        <v>69.192599999999999</v>
      </c>
      <c r="T805" s="22">
        <v>199.06880000000001</v>
      </c>
      <c r="U805" s="22">
        <v>70.2</v>
      </c>
      <c r="V805" s="22">
        <v>5.3483999999999998</v>
      </c>
      <c r="W805" s="22">
        <v>0</v>
      </c>
      <c r="X805" s="22">
        <v>23.2</v>
      </c>
      <c r="Y805" s="22">
        <v>0</v>
      </c>
      <c r="Z805" s="22">
        <v>33.520000000000003</v>
      </c>
      <c r="AA805" s="22">
        <v>0</v>
      </c>
      <c r="AB805" s="22">
        <v>19.47</v>
      </c>
      <c r="AC805" s="22">
        <v>0</v>
      </c>
      <c r="AD805" s="22">
        <v>23.81</v>
      </c>
      <c r="AE805" s="24">
        <v>100</v>
      </c>
      <c r="AF805" s="19" t="s">
        <v>64</v>
      </c>
      <c r="AG805" s="25">
        <v>0.36770000000000003</v>
      </c>
      <c r="AH805" s="22">
        <v>734437.44</v>
      </c>
      <c r="AI805" s="22">
        <v>568517.87</v>
      </c>
      <c r="AJ805" s="22">
        <v>1302955.3099999998</v>
      </c>
      <c r="AK805" s="21" t="s">
        <v>48</v>
      </c>
      <c r="AL805" s="21" t="s">
        <v>2801</v>
      </c>
      <c r="AM805" s="26" t="s">
        <v>2802</v>
      </c>
      <c r="AN805" s="27">
        <v>4596.28</v>
      </c>
      <c r="AS805">
        <f t="shared" si="24"/>
        <v>5203</v>
      </c>
      <c r="AT805" t="str">
        <f t="shared" si="25"/>
        <v>Região Rural do Centro de Zona de Campos Belos</v>
      </c>
      <c r="BE805">
        <v>2205581</v>
      </c>
      <c r="BF805">
        <v>22</v>
      </c>
      <c r="BG805" t="s">
        <v>11622</v>
      </c>
      <c r="BH805" t="s">
        <v>11623</v>
      </c>
      <c r="BI805" t="s">
        <v>11359</v>
      </c>
      <c r="BJ805" t="s">
        <v>11939</v>
      </c>
      <c r="BK805">
        <v>2206</v>
      </c>
      <c r="BL805" t="s">
        <v>11911</v>
      </c>
      <c r="BM805" t="s">
        <v>11912</v>
      </c>
    </row>
    <row r="806" spans="1:65" x14ac:dyDescent="0.25">
      <c r="A806" s="17" t="s">
        <v>2313</v>
      </c>
      <c r="B806" s="18">
        <v>1</v>
      </c>
      <c r="C806" s="19" t="s">
        <v>2803</v>
      </c>
      <c r="D806" s="20" t="s">
        <v>2315</v>
      </c>
      <c r="E806" s="20" t="s">
        <v>2795</v>
      </c>
      <c r="F806" s="21">
        <v>5222203</v>
      </c>
      <c r="G806" s="20" t="s">
        <v>2804</v>
      </c>
      <c r="H806" s="22">
        <v>373.92169999999999</v>
      </c>
      <c r="I806" s="22">
        <v>373.1</v>
      </c>
      <c r="J806" s="22">
        <v>383.76089999999999</v>
      </c>
      <c r="K806" s="22">
        <v>1.0000000000000001E-5</v>
      </c>
      <c r="L806" s="22">
        <v>373.92169999999999</v>
      </c>
      <c r="M806" s="23">
        <v>14</v>
      </c>
      <c r="N806" s="19" t="s">
        <v>64</v>
      </c>
      <c r="O806" s="22">
        <v>9.5939999999999994</v>
      </c>
      <c r="P806" s="22">
        <v>32.93</v>
      </c>
      <c r="Q806" s="22">
        <v>100</v>
      </c>
      <c r="R806" s="22">
        <v>11.1045</v>
      </c>
      <c r="S806" s="22">
        <v>74.784300000000002</v>
      </c>
      <c r="T806" s="22">
        <v>97.501499999999993</v>
      </c>
      <c r="U806" s="22">
        <v>152.15</v>
      </c>
      <c r="V806" s="22">
        <v>1.8</v>
      </c>
      <c r="W806" s="22">
        <v>0</v>
      </c>
      <c r="X806" s="22">
        <v>1.9</v>
      </c>
      <c r="Y806" s="22">
        <v>0</v>
      </c>
      <c r="Z806" s="22">
        <v>23.52</v>
      </c>
      <c r="AA806" s="22">
        <v>6.88</v>
      </c>
      <c r="AB806" s="22">
        <v>45.32</v>
      </c>
      <c r="AC806" s="22">
        <v>0</v>
      </c>
      <c r="AD806" s="22">
        <v>22.38</v>
      </c>
      <c r="AE806" s="24">
        <v>100</v>
      </c>
      <c r="AF806" s="19" t="s">
        <v>64</v>
      </c>
      <c r="AG806" s="25">
        <v>0.29580000000000001</v>
      </c>
      <c r="AH806" s="22">
        <v>98559.33</v>
      </c>
      <c r="AI806" s="22">
        <v>510982.7</v>
      </c>
      <c r="AJ806" s="22">
        <v>609542.03</v>
      </c>
      <c r="AK806" s="21" t="s">
        <v>48</v>
      </c>
      <c r="AL806" s="21" t="s">
        <v>2801</v>
      </c>
      <c r="AM806" s="26" t="s">
        <v>2802</v>
      </c>
      <c r="AN806" s="27">
        <v>2839.87</v>
      </c>
      <c r="AS806">
        <f t="shared" si="24"/>
        <v>5203</v>
      </c>
      <c r="AT806" t="str">
        <f t="shared" si="25"/>
        <v>Região Rural do Centro de Zona de Campos Belos</v>
      </c>
      <c r="BE806">
        <v>2205607</v>
      </c>
      <c r="BF806">
        <v>22</v>
      </c>
      <c r="BG806" t="s">
        <v>11622</v>
      </c>
      <c r="BH806" t="s">
        <v>11623</v>
      </c>
      <c r="BI806" t="s">
        <v>11359</v>
      </c>
      <c r="BJ806" t="s">
        <v>11940</v>
      </c>
      <c r="BK806">
        <v>2206</v>
      </c>
      <c r="BL806" t="s">
        <v>11911</v>
      </c>
      <c r="BM806" t="s">
        <v>11912</v>
      </c>
    </row>
    <row r="807" spans="1:65" x14ac:dyDescent="0.25">
      <c r="A807" s="17" t="s">
        <v>2805</v>
      </c>
      <c r="B807" s="18">
        <v>1</v>
      </c>
      <c r="C807" s="19" t="s">
        <v>2806</v>
      </c>
      <c r="D807" s="20" t="s">
        <v>2807</v>
      </c>
      <c r="E807" s="20" t="s">
        <v>2807</v>
      </c>
      <c r="F807" s="21">
        <v>3200102</v>
      </c>
      <c r="G807" s="20" t="s">
        <v>2808</v>
      </c>
      <c r="H807" s="22">
        <v>487.03559999999999</v>
      </c>
      <c r="I807" s="22">
        <v>649.39840000000004</v>
      </c>
      <c r="J807" s="22">
        <v>649.39840000000004</v>
      </c>
      <c r="K807" s="22">
        <v>487.03559999999999</v>
      </c>
      <c r="L807" s="22">
        <v>487.03559999999999</v>
      </c>
      <c r="M807" s="23">
        <v>31</v>
      </c>
      <c r="N807" s="19" t="s">
        <v>44</v>
      </c>
      <c r="O807" s="22">
        <v>32.47</v>
      </c>
      <c r="P807" s="22">
        <v>100</v>
      </c>
      <c r="Q807" s="22">
        <v>85.8</v>
      </c>
      <c r="R807" s="22">
        <v>76.467600000000004</v>
      </c>
      <c r="S807" s="22">
        <v>97.4</v>
      </c>
      <c r="T807" s="22">
        <v>417.90530000000001</v>
      </c>
      <c r="U807" s="22">
        <v>0.48459999999999998</v>
      </c>
      <c r="V807" s="22">
        <v>23.5654</v>
      </c>
      <c r="W807" s="22">
        <v>0</v>
      </c>
      <c r="X807" s="22">
        <v>0</v>
      </c>
      <c r="Y807" s="22">
        <v>1.5</v>
      </c>
      <c r="Z807" s="22">
        <v>0.5</v>
      </c>
      <c r="AA807" s="22">
        <v>0</v>
      </c>
      <c r="AB807" s="22">
        <v>76.2</v>
      </c>
      <c r="AC807" s="22">
        <v>5.0999999999999996</v>
      </c>
      <c r="AD807" s="22">
        <v>16.7</v>
      </c>
      <c r="AE807" s="24">
        <v>100</v>
      </c>
      <c r="AF807" s="19" t="s">
        <v>44</v>
      </c>
      <c r="AG807" s="25">
        <v>0.26400000000000001</v>
      </c>
      <c r="AH807" s="22">
        <v>782508.56</v>
      </c>
      <c r="AI807" s="22">
        <v>1768284.59</v>
      </c>
      <c r="AJ807" s="22">
        <v>2550793.1500000004</v>
      </c>
      <c r="AK807" s="21" t="s">
        <v>1426</v>
      </c>
      <c r="AL807" s="21" t="s">
        <v>2809</v>
      </c>
      <c r="AM807" s="26" t="s">
        <v>48</v>
      </c>
      <c r="AN807" s="27">
        <v>0</v>
      </c>
      <c r="AS807">
        <f t="shared" si="24"/>
        <v>3201</v>
      </c>
      <c r="AT807" t="str">
        <f t="shared" si="25"/>
        <v>Região Rural da Capital Regional de Vitória</v>
      </c>
      <c r="BE807">
        <v>2205904</v>
      </c>
      <c r="BF807">
        <v>22</v>
      </c>
      <c r="BG807" t="s">
        <v>11622</v>
      </c>
      <c r="BH807" t="s">
        <v>11623</v>
      </c>
      <c r="BI807" t="s">
        <v>11359</v>
      </c>
      <c r="BJ807" t="s">
        <v>11941</v>
      </c>
      <c r="BK807">
        <v>2206</v>
      </c>
      <c r="BL807" t="s">
        <v>11911</v>
      </c>
      <c r="BM807" t="s">
        <v>11912</v>
      </c>
    </row>
    <row r="808" spans="1:65" x14ac:dyDescent="0.25">
      <c r="A808" s="17" t="s">
        <v>2805</v>
      </c>
      <c r="B808" s="18">
        <v>1</v>
      </c>
      <c r="C808" s="19" t="s">
        <v>2810</v>
      </c>
      <c r="D808" s="20" t="s">
        <v>2811</v>
      </c>
      <c r="E808" s="20" t="s">
        <v>2812</v>
      </c>
      <c r="F808" s="21">
        <v>3200136</v>
      </c>
      <c r="G808" s="20" t="s">
        <v>2813</v>
      </c>
      <c r="H808" s="22">
        <v>388.32</v>
      </c>
      <c r="I808" s="22">
        <v>483.4</v>
      </c>
      <c r="J808" s="22">
        <v>388.32</v>
      </c>
      <c r="K808" s="22">
        <v>388.32</v>
      </c>
      <c r="L808" s="22">
        <v>388.32</v>
      </c>
      <c r="M808" s="23">
        <v>30</v>
      </c>
      <c r="N808" s="19" t="s">
        <v>44</v>
      </c>
      <c r="O808" s="22">
        <v>24.17</v>
      </c>
      <c r="P808" s="22">
        <v>10.82</v>
      </c>
      <c r="Q808" s="22">
        <v>57.64</v>
      </c>
      <c r="R808" s="22">
        <v>167.6</v>
      </c>
      <c r="S808" s="22">
        <v>0</v>
      </c>
      <c r="T808" s="22">
        <v>260.8</v>
      </c>
      <c r="U808" s="22">
        <v>36</v>
      </c>
      <c r="V808" s="22">
        <v>18.399999999999999</v>
      </c>
      <c r="W808" s="22">
        <v>0</v>
      </c>
      <c r="X808" s="22">
        <v>0</v>
      </c>
      <c r="Y808" s="22">
        <v>46</v>
      </c>
      <c r="Z808" s="22">
        <v>16</v>
      </c>
      <c r="AA808" s="22">
        <v>0</v>
      </c>
      <c r="AB808" s="22">
        <v>0</v>
      </c>
      <c r="AC808" s="22">
        <v>0</v>
      </c>
      <c r="AD808" s="22">
        <v>38</v>
      </c>
      <c r="AE808" s="24">
        <v>100</v>
      </c>
      <c r="AF808" s="19" t="s">
        <v>65</v>
      </c>
      <c r="AG808" s="25">
        <v>0.47799999999999998</v>
      </c>
      <c r="AH808" s="22">
        <v>74420.25</v>
      </c>
      <c r="AI808" s="22">
        <v>189181.13</v>
      </c>
      <c r="AJ808" s="22">
        <v>263601.38</v>
      </c>
      <c r="AK808" s="21" t="s">
        <v>2814</v>
      </c>
      <c r="AL808" s="21" t="s">
        <v>82</v>
      </c>
      <c r="AM808" s="26" t="s">
        <v>48</v>
      </c>
      <c r="AN808" s="27">
        <v>0</v>
      </c>
      <c r="AS808">
        <f t="shared" si="24"/>
        <v>3103</v>
      </c>
      <c r="AT808" t="str">
        <f t="shared" si="25"/>
        <v>Região Rural das Capitais Regionais de Ipatinga e Governador Valadares</v>
      </c>
      <c r="BE808">
        <v>2206001</v>
      </c>
      <c r="BF808">
        <v>22</v>
      </c>
      <c r="BG808" t="s">
        <v>11622</v>
      </c>
      <c r="BH808" t="s">
        <v>11623</v>
      </c>
      <c r="BI808" t="s">
        <v>11359</v>
      </c>
      <c r="BJ808" t="s">
        <v>11942</v>
      </c>
      <c r="BK808">
        <v>2206</v>
      </c>
      <c r="BL808" t="s">
        <v>11911</v>
      </c>
      <c r="BM808" t="s">
        <v>11912</v>
      </c>
    </row>
    <row r="809" spans="1:65" x14ac:dyDescent="0.25">
      <c r="A809" s="17" t="s">
        <v>2805</v>
      </c>
      <c r="B809" s="18">
        <v>1</v>
      </c>
      <c r="C809" s="19" t="s">
        <v>2815</v>
      </c>
      <c r="D809" s="20" t="s">
        <v>2816</v>
      </c>
      <c r="E809" s="20" t="s">
        <v>2817</v>
      </c>
      <c r="F809" s="21">
        <v>3200359</v>
      </c>
      <c r="G809" s="20" t="s">
        <v>2818</v>
      </c>
      <c r="H809" s="22">
        <v>46.06</v>
      </c>
      <c r="I809" s="22">
        <v>46.06</v>
      </c>
      <c r="J809" s="22">
        <v>46.06</v>
      </c>
      <c r="K809" s="22">
        <v>46.06</v>
      </c>
      <c r="L809" s="22">
        <v>46.06</v>
      </c>
      <c r="M809" s="23">
        <v>5</v>
      </c>
      <c r="N809" s="19" t="s">
        <v>44</v>
      </c>
      <c r="O809" s="22">
        <v>2.2999999999999998</v>
      </c>
      <c r="P809" s="22">
        <v>28.8</v>
      </c>
      <c r="Q809" s="22">
        <v>57.81</v>
      </c>
      <c r="R809" s="22">
        <v>5.36</v>
      </c>
      <c r="S809" s="22">
        <v>1.0000000000000001E-5</v>
      </c>
      <c r="T809" s="22">
        <v>40</v>
      </c>
      <c r="U809" s="22">
        <v>1.0000000000000001E-5</v>
      </c>
      <c r="V809" s="22">
        <v>0.79</v>
      </c>
      <c r="W809" s="22">
        <v>1E-3</v>
      </c>
      <c r="X809" s="22">
        <v>18.45</v>
      </c>
      <c r="Y809" s="22">
        <v>32.21</v>
      </c>
      <c r="Z809" s="22">
        <v>49.33</v>
      </c>
      <c r="AA809" s="22">
        <v>1E-3</v>
      </c>
      <c r="AB809" s="22">
        <v>1E-3</v>
      </c>
      <c r="AC809" s="22">
        <v>1E-3</v>
      </c>
      <c r="AD809" s="22">
        <v>1E-3</v>
      </c>
      <c r="AE809" s="24">
        <v>99.995000000000019</v>
      </c>
      <c r="AF809" s="19" t="s">
        <v>64</v>
      </c>
      <c r="AG809" s="25">
        <v>0.68899999999999995</v>
      </c>
      <c r="AH809" s="22">
        <v>18416.150000000001</v>
      </c>
      <c r="AI809" s="22">
        <v>55406.99</v>
      </c>
      <c r="AJ809" s="22">
        <v>73823.14</v>
      </c>
      <c r="AK809" s="21" t="s">
        <v>572</v>
      </c>
      <c r="AL809" s="21" t="s">
        <v>2782</v>
      </c>
      <c r="AM809" s="26" t="s">
        <v>48</v>
      </c>
      <c r="AN809" s="27">
        <v>0</v>
      </c>
      <c r="AS809">
        <f t="shared" si="24"/>
        <v>3103</v>
      </c>
      <c r="AT809" t="str">
        <f t="shared" si="25"/>
        <v>Região Rural das Capitais Regionais de Ipatinga e Governador Valadares</v>
      </c>
      <c r="BE809">
        <v>2206308</v>
      </c>
      <c r="BF809">
        <v>22</v>
      </c>
      <c r="BG809" t="s">
        <v>11622</v>
      </c>
      <c r="BH809" t="s">
        <v>11623</v>
      </c>
      <c r="BI809" t="s">
        <v>11359</v>
      </c>
      <c r="BJ809" t="s">
        <v>11943</v>
      </c>
      <c r="BK809">
        <v>2206</v>
      </c>
      <c r="BL809" t="s">
        <v>11911</v>
      </c>
      <c r="BM809" t="s">
        <v>11912</v>
      </c>
    </row>
    <row r="810" spans="1:65" x14ac:dyDescent="0.25">
      <c r="A810" s="17" t="s">
        <v>2805</v>
      </c>
      <c r="B810" s="18">
        <v>1</v>
      </c>
      <c r="C810" s="19" t="s">
        <v>2819</v>
      </c>
      <c r="D810" s="20" t="s">
        <v>2816</v>
      </c>
      <c r="E810" s="20" t="s">
        <v>2817</v>
      </c>
      <c r="F810" s="21">
        <v>3200359</v>
      </c>
      <c r="G810" s="20" t="s">
        <v>2820</v>
      </c>
      <c r="H810" s="22">
        <v>46.06</v>
      </c>
      <c r="I810" s="22">
        <v>46.06</v>
      </c>
      <c r="J810" s="22">
        <v>46.06</v>
      </c>
      <c r="K810" s="22">
        <v>46.06</v>
      </c>
      <c r="L810" s="22">
        <v>46.06</v>
      </c>
      <c r="M810" s="23">
        <v>5</v>
      </c>
      <c r="N810" s="19" t="s">
        <v>44</v>
      </c>
      <c r="O810" s="22">
        <v>2.2999999999999998</v>
      </c>
      <c r="P810" s="22">
        <v>28.8</v>
      </c>
      <c r="Q810" s="22">
        <v>57.81</v>
      </c>
      <c r="R810" s="22">
        <v>5.36</v>
      </c>
      <c r="S810" s="22">
        <v>1.0000000000000001E-5</v>
      </c>
      <c r="T810" s="22">
        <v>40</v>
      </c>
      <c r="U810" s="22">
        <v>1.0000000000000001E-5</v>
      </c>
      <c r="V810" s="22">
        <v>0.79</v>
      </c>
      <c r="W810" s="22">
        <v>1E-3</v>
      </c>
      <c r="X810" s="22">
        <v>15.96</v>
      </c>
      <c r="Y810" s="22">
        <v>70.680000000000007</v>
      </c>
      <c r="Z810" s="22">
        <v>1E-3</v>
      </c>
      <c r="AA810" s="22">
        <v>1E-3</v>
      </c>
      <c r="AB810" s="22">
        <v>1E-3</v>
      </c>
      <c r="AC810" s="22">
        <v>1E-3</v>
      </c>
      <c r="AD810" s="22">
        <v>13.55</v>
      </c>
      <c r="AE810" s="24">
        <v>100.19500000000002</v>
      </c>
      <c r="AF810" s="19" t="s">
        <v>64</v>
      </c>
      <c r="AG810" s="25">
        <v>0.67500000000000004</v>
      </c>
      <c r="AH810" s="22">
        <v>23121.58</v>
      </c>
      <c r="AI810" s="22">
        <v>54281.21</v>
      </c>
      <c r="AJ810" s="22">
        <v>77402.790000000008</v>
      </c>
      <c r="AK810" s="21" t="s">
        <v>2821</v>
      </c>
      <c r="AL810" s="21" t="s">
        <v>2822</v>
      </c>
      <c r="AM810" s="26" t="s">
        <v>48</v>
      </c>
      <c r="AN810" s="27">
        <v>0</v>
      </c>
      <c r="AS810">
        <f t="shared" si="24"/>
        <v>3103</v>
      </c>
      <c r="AT810" t="str">
        <f t="shared" si="25"/>
        <v>Região Rural das Capitais Regionais de Ipatinga e Governador Valadares</v>
      </c>
      <c r="BE810">
        <v>2206407</v>
      </c>
      <c r="BF810">
        <v>22</v>
      </c>
      <c r="BG810" t="s">
        <v>11622</v>
      </c>
      <c r="BH810" t="s">
        <v>11623</v>
      </c>
      <c r="BI810" t="s">
        <v>11359</v>
      </c>
      <c r="BJ810" t="s">
        <v>11944</v>
      </c>
      <c r="BK810">
        <v>2206</v>
      </c>
      <c r="BL810" t="s">
        <v>11911</v>
      </c>
      <c r="BM810" t="s">
        <v>11912</v>
      </c>
    </row>
    <row r="811" spans="1:65" x14ac:dyDescent="0.25">
      <c r="A811" s="17" t="s">
        <v>2805</v>
      </c>
      <c r="B811" s="18">
        <v>1</v>
      </c>
      <c r="C811" s="19" t="s">
        <v>2823</v>
      </c>
      <c r="D811" s="20" t="s">
        <v>2816</v>
      </c>
      <c r="E811" s="20" t="s">
        <v>2817</v>
      </c>
      <c r="F811" s="21">
        <v>3200359</v>
      </c>
      <c r="G811" s="20" t="s">
        <v>2824</v>
      </c>
      <c r="H811" s="22">
        <v>46.06</v>
      </c>
      <c r="I811" s="22">
        <v>46.06</v>
      </c>
      <c r="J811" s="22">
        <v>46.06</v>
      </c>
      <c r="K811" s="22">
        <v>46.06</v>
      </c>
      <c r="L811" s="22">
        <v>46.06</v>
      </c>
      <c r="M811" s="23">
        <v>5</v>
      </c>
      <c r="N811" s="19" t="s">
        <v>44</v>
      </c>
      <c r="O811" s="22">
        <v>2.2999999999999998</v>
      </c>
      <c r="P811" s="22">
        <v>28.8</v>
      </c>
      <c r="Q811" s="22">
        <v>57.81</v>
      </c>
      <c r="R811" s="22">
        <v>4.1340000000000003</v>
      </c>
      <c r="S811" s="22">
        <v>1.0000000000000001E-5</v>
      </c>
      <c r="T811" s="22">
        <v>32</v>
      </c>
      <c r="U811" s="22">
        <v>9.6862999999999992</v>
      </c>
      <c r="V811" s="22">
        <v>0.3</v>
      </c>
      <c r="W811" s="22">
        <v>1E-3</v>
      </c>
      <c r="X811" s="22">
        <v>6.56</v>
      </c>
      <c r="Y811" s="22">
        <v>83.81</v>
      </c>
      <c r="Z811" s="22">
        <v>1E-3</v>
      </c>
      <c r="AA811" s="22">
        <v>1E-3</v>
      </c>
      <c r="AB811" s="22">
        <v>1E-3</v>
      </c>
      <c r="AC811" s="22">
        <v>1E-3</v>
      </c>
      <c r="AD811" s="22">
        <v>9.6199999999999992</v>
      </c>
      <c r="AE811" s="24">
        <v>99.995000000000033</v>
      </c>
      <c r="AF811" s="19" t="s">
        <v>64</v>
      </c>
      <c r="AG811" s="25">
        <v>0.67800000000000005</v>
      </c>
      <c r="AH811" s="22">
        <v>17187.73</v>
      </c>
      <c r="AI811" s="22">
        <v>54522.58</v>
      </c>
      <c r="AJ811" s="22">
        <v>71710.31</v>
      </c>
      <c r="AK811" s="21" t="s">
        <v>572</v>
      </c>
      <c r="AL811" s="21" t="s">
        <v>2782</v>
      </c>
      <c r="AM811" s="26" t="s">
        <v>48</v>
      </c>
      <c r="AN811" s="27">
        <v>0</v>
      </c>
      <c r="AS811">
        <f t="shared" si="24"/>
        <v>3103</v>
      </c>
      <c r="AT811" t="str">
        <f t="shared" si="25"/>
        <v>Região Rural das Capitais Regionais de Ipatinga e Governador Valadares</v>
      </c>
      <c r="BE811">
        <v>2206704</v>
      </c>
      <c r="BF811">
        <v>22</v>
      </c>
      <c r="BG811" t="s">
        <v>11622</v>
      </c>
      <c r="BH811" t="s">
        <v>11623</v>
      </c>
      <c r="BI811" t="s">
        <v>11359</v>
      </c>
      <c r="BJ811" t="s">
        <v>11945</v>
      </c>
      <c r="BK811">
        <v>2206</v>
      </c>
      <c r="BL811" t="s">
        <v>11911</v>
      </c>
      <c r="BM811" t="s">
        <v>11912</v>
      </c>
    </row>
    <row r="812" spans="1:65" x14ac:dyDescent="0.25">
      <c r="A812" s="17" t="s">
        <v>2805</v>
      </c>
      <c r="B812" s="18">
        <v>1</v>
      </c>
      <c r="C812" s="19" t="s">
        <v>2825</v>
      </c>
      <c r="D812" s="20" t="s">
        <v>2816</v>
      </c>
      <c r="E812" s="20" t="s">
        <v>2817</v>
      </c>
      <c r="F812" s="21">
        <v>3200359</v>
      </c>
      <c r="G812" s="20" t="s">
        <v>2826</v>
      </c>
      <c r="H812" s="22">
        <v>90.95</v>
      </c>
      <c r="I812" s="22">
        <v>90.95</v>
      </c>
      <c r="J812" s="22">
        <v>90.95</v>
      </c>
      <c r="K812" s="22">
        <v>90.95</v>
      </c>
      <c r="L812" s="22">
        <v>90.95</v>
      </c>
      <c r="M812" s="23">
        <v>9</v>
      </c>
      <c r="N812" s="19" t="s">
        <v>44</v>
      </c>
      <c r="O812" s="29">
        <v>4.5475000000000003</v>
      </c>
      <c r="P812" s="22">
        <v>26.2</v>
      </c>
      <c r="Q812" s="22">
        <v>85.03</v>
      </c>
      <c r="R812" s="22">
        <v>11.6</v>
      </c>
      <c r="S812" s="22">
        <v>1.0000000000000001E-5</v>
      </c>
      <c r="T812" s="22">
        <v>50.35</v>
      </c>
      <c r="U812" s="22">
        <v>28.49</v>
      </c>
      <c r="V812" s="22">
        <v>0.51</v>
      </c>
      <c r="W812" s="22">
        <v>1E-3</v>
      </c>
      <c r="X812" s="22">
        <v>6</v>
      </c>
      <c r="Y812" s="22">
        <v>47</v>
      </c>
      <c r="Z812" s="22">
        <v>30</v>
      </c>
      <c r="AA812" s="22">
        <v>0</v>
      </c>
      <c r="AB812" s="22">
        <v>0</v>
      </c>
      <c r="AC812" s="22">
        <v>17</v>
      </c>
      <c r="AD812" s="22">
        <v>0</v>
      </c>
      <c r="AE812" s="24">
        <v>100.001</v>
      </c>
      <c r="AF812" s="19" t="s">
        <v>57</v>
      </c>
      <c r="AG812" s="25">
        <v>0.48780000000000001</v>
      </c>
      <c r="AH812" s="22">
        <v>81561</v>
      </c>
      <c r="AI812" s="22">
        <v>77453.02</v>
      </c>
      <c r="AJ812" s="22">
        <v>159014.02000000002</v>
      </c>
      <c r="AK812" s="21" t="s">
        <v>2827</v>
      </c>
      <c r="AL812" s="21" t="s">
        <v>2828</v>
      </c>
      <c r="AM812" s="26" t="s">
        <v>48</v>
      </c>
      <c r="AN812" s="27">
        <v>0</v>
      </c>
      <c r="AS812">
        <f t="shared" si="24"/>
        <v>3103</v>
      </c>
      <c r="AT812" t="str">
        <f t="shared" si="25"/>
        <v>Região Rural das Capitais Regionais de Ipatinga e Governador Valadares</v>
      </c>
      <c r="BE812">
        <v>2206902</v>
      </c>
      <c r="BF812">
        <v>22</v>
      </c>
      <c r="BG812" t="s">
        <v>11622</v>
      </c>
      <c r="BH812" t="s">
        <v>11623</v>
      </c>
      <c r="BI812" t="s">
        <v>11359</v>
      </c>
      <c r="BJ812" t="s">
        <v>11946</v>
      </c>
      <c r="BK812">
        <v>2206</v>
      </c>
      <c r="BL812" t="s">
        <v>11911</v>
      </c>
      <c r="BM812" t="s">
        <v>11912</v>
      </c>
    </row>
    <row r="813" spans="1:65" x14ac:dyDescent="0.25">
      <c r="A813" s="17" t="s">
        <v>2805</v>
      </c>
      <c r="B813" s="18">
        <v>1</v>
      </c>
      <c r="C813" s="19" t="s">
        <v>2829</v>
      </c>
      <c r="D813" s="20" t="s">
        <v>2816</v>
      </c>
      <c r="E813" s="20" t="s">
        <v>2817</v>
      </c>
      <c r="F813" s="21">
        <v>3200359</v>
      </c>
      <c r="G813" s="20" t="s">
        <v>2830</v>
      </c>
      <c r="H813" s="22">
        <v>90.95</v>
      </c>
      <c r="I813" s="22">
        <v>90.95</v>
      </c>
      <c r="J813" s="22">
        <v>90.95</v>
      </c>
      <c r="K813" s="22">
        <v>90.95</v>
      </c>
      <c r="L813" s="22">
        <v>90.95</v>
      </c>
      <c r="M813" s="23">
        <v>9</v>
      </c>
      <c r="N813" s="19" t="s">
        <v>44</v>
      </c>
      <c r="O813" s="22">
        <v>4.5475000000000003</v>
      </c>
      <c r="P813" s="22">
        <v>11.47</v>
      </c>
      <c r="Q813" s="22">
        <v>57.84</v>
      </c>
      <c r="R813" s="22">
        <v>11</v>
      </c>
      <c r="S813" s="22">
        <v>1.0000000000000001E-5</v>
      </c>
      <c r="T813" s="22">
        <v>53.25</v>
      </c>
      <c r="U813" s="22">
        <v>25.7</v>
      </c>
      <c r="V813" s="22">
        <v>1</v>
      </c>
      <c r="W813" s="22">
        <v>8</v>
      </c>
      <c r="X813" s="22">
        <v>45</v>
      </c>
      <c r="Y813" s="22">
        <v>34</v>
      </c>
      <c r="Z813" s="22">
        <v>1E-3</v>
      </c>
      <c r="AA813" s="22">
        <v>1E-3</v>
      </c>
      <c r="AB813" s="22">
        <v>1E-3</v>
      </c>
      <c r="AC813" s="22">
        <v>1E-3</v>
      </c>
      <c r="AD813" s="22">
        <v>13</v>
      </c>
      <c r="AE813" s="24">
        <v>100.00400000000002</v>
      </c>
      <c r="AF813" s="19" t="s">
        <v>57</v>
      </c>
      <c r="AG813" s="25">
        <v>0.46810000000000002</v>
      </c>
      <c r="AH813" s="22">
        <v>29452.31</v>
      </c>
      <c r="AI813" s="22">
        <v>74306.149999999994</v>
      </c>
      <c r="AJ813" s="22">
        <v>103758.45999999999</v>
      </c>
      <c r="AK813" s="21" t="s">
        <v>2831</v>
      </c>
      <c r="AL813" s="21" t="s">
        <v>2828</v>
      </c>
      <c r="AM813" s="26" t="s">
        <v>48</v>
      </c>
      <c r="AN813" s="27">
        <v>0</v>
      </c>
      <c r="AS813">
        <f t="shared" si="24"/>
        <v>3103</v>
      </c>
      <c r="AT813" t="str">
        <f t="shared" si="25"/>
        <v>Região Rural das Capitais Regionais de Ipatinga e Governador Valadares</v>
      </c>
      <c r="BE813">
        <v>2207009</v>
      </c>
      <c r="BF813">
        <v>22</v>
      </c>
      <c r="BG813" t="s">
        <v>11622</v>
      </c>
      <c r="BH813" t="s">
        <v>11623</v>
      </c>
      <c r="BI813" t="s">
        <v>11359</v>
      </c>
      <c r="BJ813" t="s">
        <v>11947</v>
      </c>
      <c r="BK813">
        <v>2206</v>
      </c>
      <c r="BL813" t="s">
        <v>11911</v>
      </c>
      <c r="BM813" t="s">
        <v>11912</v>
      </c>
    </row>
    <row r="814" spans="1:65" x14ac:dyDescent="0.25">
      <c r="A814" s="17" t="s">
        <v>2805</v>
      </c>
      <c r="B814" s="18">
        <v>1</v>
      </c>
      <c r="C814" s="19" t="s">
        <v>2832</v>
      </c>
      <c r="D814" s="20" t="s">
        <v>2816</v>
      </c>
      <c r="E814" s="20" t="s">
        <v>2817</v>
      </c>
      <c r="F814" s="21">
        <v>3200359</v>
      </c>
      <c r="G814" s="20" t="s">
        <v>2833</v>
      </c>
      <c r="H814" s="22">
        <v>242</v>
      </c>
      <c r="I814" s="22">
        <v>242</v>
      </c>
      <c r="J814" s="22">
        <v>242</v>
      </c>
      <c r="K814" s="22">
        <v>242</v>
      </c>
      <c r="L814" s="22">
        <v>242</v>
      </c>
      <c r="M814" s="23">
        <v>21</v>
      </c>
      <c r="N814" s="19" t="s">
        <v>44</v>
      </c>
      <c r="O814" s="22">
        <v>12.09</v>
      </c>
      <c r="P814" s="22">
        <v>52.95</v>
      </c>
      <c r="Q814" s="22">
        <v>94.61</v>
      </c>
      <c r="R814" s="22">
        <v>19.8</v>
      </c>
      <c r="S814" s="22">
        <v>1.0000000000000001E-5</v>
      </c>
      <c r="T814" s="22">
        <v>198.2</v>
      </c>
      <c r="U814" s="22">
        <v>32.9</v>
      </c>
      <c r="V814" s="22">
        <v>10.5</v>
      </c>
      <c r="W814" s="22">
        <v>1E-3</v>
      </c>
      <c r="X814" s="22">
        <v>1E-3</v>
      </c>
      <c r="Y814" s="22">
        <v>42</v>
      </c>
      <c r="Z814" s="22">
        <v>36</v>
      </c>
      <c r="AA814" s="22">
        <v>1E-3</v>
      </c>
      <c r="AB814" s="22">
        <v>1E-3</v>
      </c>
      <c r="AC814" s="22">
        <v>0</v>
      </c>
      <c r="AD814" s="22">
        <v>22</v>
      </c>
      <c r="AE814" s="24">
        <v>100.00400000000002</v>
      </c>
      <c r="AF814" s="19" t="s">
        <v>57</v>
      </c>
      <c r="AG814" s="25">
        <v>0.43049999999999999</v>
      </c>
      <c r="AH814" s="22">
        <v>464037.73</v>
      </c>
      <c r="AI814" s="22">
        <v>181877.52</v>
      </c>
      <c r="AJ814" s="22">
        <v>645915.25</v>
      </c>
      <c r="AK814" s="21" t="s">
        <v>2831</v>
      </c>
      <c r="AL814" s="21" t="s">
        <v>2828</v>
      </c>
      <c r="AM814" s="26" t="s">
        <v>48</v>
      </c>
      <c r="AN814" s="27">
        <v>0</v>
      </c>
      <c r="AS814">
        <f t="shared" si="24"/>
        <v>3103</v>
      </c>
      <c r="AT814" t="str">
        <f t="shared" si="25"/>
        <v>Região Rural das Capitais Regionais de Ipatinga e Governador Valadares</v>
      </c>
      <c r="BE814">
        <v>2207108</v>
      </c>
      <c r="BF814">
        <v>22</v>
      </c>
      <c r="BG814" t="s">
        <v>11622</v>
      </c>
      <c r="BH814" t="s">
        <v>11623</v>
      </c>
      <c r="BI814" t="s">
        <v>11359</v>
      </c>
      <c r="BJ814" t="s">
        <v>11948</v>
      </c>
      <c r="BK814">
        <v>2206</v>
      </c>
      <c r="BL814" t="s">
        <v>11911</v>
      </c>
      <c r="BM814" t="s">
        <v>11912</v>
      </c>
    </row>
    <row r="815" spans="1:65" x14ac:dyDescent="0.25">
      <c r="A815" s="17" t="s">
        <v>2805</v>
      </c>
      <c r="B815" s="18">
        <v>1</v>
      </c>
      <c r="C815" s="19" t="s">
        <v>2834</v>
      </c>
      <c r="D815" s="20" t="s">
        <v>2816</v>
      </c>
      <c r="E815" s="20" t="s">
        <v>2817</v>
      </c>
      <c r="F815" s="21">
        <v>3200359</v>
      </c>
      <c r="G815" s="20" t="s">
        <v>2835</v>
      </c>
      <c r="H815" s="22">
        <v>111.95</v>
      </c>
      <c r="I815" s="22">
        <v>111.95</v>
      </c>
      <c r="J815" s="22">
        <v>111.95</v>
      </c>
      <c r="K815" s="22">
        <v>111.95</v>
      </c>
      <c r="L815" s="22">
        <v>111.95</v>
      </c>
      <c r="M815" s="23">
        <v>11</v>
      </c>
      <c r="N815" s="19" t="s">
        <v>44</v>
      </c>
      <c r="O815" s="22">
        <v>5.59</v>
      </c>
      <c r="P815" s="22">
        <v>12.08</v>
      </c>
      <c r="Q815" s="22">
        <v>61.84</v>
      </c>
      <c r="R815" s="22">
        <v>12.6</v>
      </c>
      <c r="S815" s="22">
        <v>1.0000000000000001E-5</v>
      </c>
      <c r="T815" s="22">
        <v>51.42</v>
      </c>
      <c r="U815" s="22">
        <v>47.5</v>
      </c>
      <c r="V815" s="22">
        <v>0.43</v>
      </c>
      <c r="W815" s="22">
        <v>7.28</v>
      </c>
      <c r="X815" s="22">
        <v>6.72</v>
      </c>
      <c r="Y815" s="22">
        <v>79.48</v>
      </c>
      <c r="Z815" s="22">
        <v>11.2</v>
      </c>
      <c r="AA815" s="22">
        <v>1E-3</v>
      </c>
      <c r="AB815" s="22">
        <v>1E-3</v>
      </c>
      <c r="AC815" s="22">
        <v>1E-3</v>
      </c>
      <c r="AD815" s="22">
        <v>14.55</v>
      </c>
      <c r="AE815" s="24">
        <v>119.23300000000002</v>
      </c>
      <c r="AF815" s="19" t="s">
        <v>57</v>
      </c>
      <c r="AG815" s="25">
        <v>0.46810000000000002</v>
      </c>
      <c r="AH815" s="22">
        <v>30412.25</v>
      </c>
      <c r="AI815" s="22">
        <v>94456.69</v>
      </c>
      <c r="AJ815" s="22">
        <v>124868.94</v>
      </c>
      <c r="AK815" s="21" t="s">
        <v>2831</v>
      </c>
      <c r="AL815" s="21" t="s">
        <v>2836</v>
      </c>
      <c r="AM815" s="26" t="s">
        <v>48</v>
      </c>
      <c r="AN815" s="27">
        <v>0</v>
      </c>
      <c r="AS815">
        <f t="shared" si="24"/>
        <v>3103</v>
      </c>
      <c r="AT815" t="str">
        <f t="shared" si="25"/>
        <v>Região Rural das Capitais Regionais de Ipatinga e Governador Valadares</v>
      </c>
      <c r="BE815">
        <v>2200251</v>
      </c>
      <c r="BF815">
        <v>22</v>
      </c>
      <c r="BG815" t="s">
        <v>11622</v>
      </c>
      <c r="BH815" t="s">
        <v>11623</v>
      </c>
      <c r="BI815" t="s">
        <v>11359</v>
      </c>
      <c r="BJ815" t="s">
        <v>11949</v>
      </c>
      <c r="BK815">
        <v>2203</v>
      </c>
      <c r="BL815" t="s">
        <v>11950</v>
      </c>
      <c r="BM815" t="s">
        <v>11951</v>
      </c>
    </row>
    <row r="816" spans="1:65" x14ac:dyDescent="0.25">
      <c r="A816" s="17" t="s">
        <v>2805</v>
      </c>
      <c r="B816" s="18">
        <v>1</v>
      </c>
      <c r="C816" s="19" t="s">
        <v>2837</v>
      </c>
      <c r="D816" s="20" t="s">
        <v>2816</v>
      </c>
      <c r="E816" s="20" t="s">
        <v>2817</v>
      </c>
      <c r="F816" s="21">
        <v>3200359</v>
      </c>
      <c r="G816" s="20" t="s">
        <v>2838</v>
      </c>
      <c r="H816" s="22">
        <v>80.900000000000006</v>
      </c>
      <c r="I816" s="22">
        <v>80.900000000000006</v>
      </c>
      <c r="J816" s="22">
        <v>80.900000000000006</v>
      </c>
      <c r="K816" s="22">
        <v>80.900000000000006</v>
      </c>
      <c r="L816" s="22">
        <v>80.900000000000006</v>
      </c>
      <c r="M816" s="23">
        <v>13</v>
      </c>
      <c r="N816" s="19" t="s">
        <v>44</v>
      </c>
      <c r="O816" s="22">
        <v>4.04</v>
      </c>
      <c r="P816" s="22">
        <v>80.31</v>
      </c>
      <c r="Q816" s="22">
        <v>98.4</v>
      </c>
      <c r="R816" s="22">
        <v>5.62</v>
      </c>
      <c r="S816" s="22">
        <v>1.0000000000000001E-5</v>
      </c>
      <c r="T816" s="22">
        <v>56.3</v>
      </c>
      <c r="U816" s="22">
        <v>13.83</v>
      </c>
      <c r="V816" s="22">
        <v>5.15</v>
      </c>
      <c r="W816" s="22">
        <v>1E-3</v>
      </c>
      <c r="X816" s="22">
        <v>12.19</v>
      </c>
      <c r="Y816" s="22">
        <v>57.64</v>
      </c>
      <c r="Z816" s="22">
        <v>1E-3</v>
      </c>
      <c r="AA816" s="22">
        <v>1E-3</v>
      </c>
      <c r="AB816" s="22">
        <v>1E-3</v>
      </c>
      <c r="AC816" s="22">
        <v>1E-3</v>
      </c>
      <c r="AD816" s="22">
        <v>11.07</v>
      </c>
      <c r="AE816" s="24">
        <v>80.90500000000003</v>
      </c>
      <c r="AF816" s="19" t="s">
        <v>65</v>
      </c>
      <c r="AG816" s="25">
        <v>0.60299999999999998</v>
      </c>
      <c r="AH816" s="22">
        <v>74215.600000000006</v>
      </c>
      <c r="AI816" s="22">
        <v>85164.31</v>
      </c>
      <c r="AJ816" s="22">
        <v>159379.91</v>
      </c>
      <c r="AK816" s="21" t="s">
        <v>2839</v>
      </c>
      <c r="AL816" s="21" t="s">
        <v>2840</v>
      </c>
      <c r="AM816" s="26" t="s">
        <v>48</v>
      </c>
      <c r="AN816" s="27">
        <v>0</v>
      </c>
      <c r="AS816">
        <f t="shared" si="24"/>
        <v>3103</v>
      </c>
      <c r="AT816" t="str">
        <f t="shared" si="25"/>
        <v>Região Rural das Capitais Regionais de Ipatinga e Governador Valadares</v>
      </c>
      <c r="BE816">
        <v>2200277</v>
      </c>
      <c r="BF816">
        <v>22</v>
      </c>
      <c r="BG816" t="s">
        <v>11622</v>
      </c>
      <c r="BH816" t="s">
        <v>11623</v>
      </c>
      <c r="BI816" t="s">
        <v>11359</v>
      </c>
      <c r="BJ816" t="s">
        <v>11952</v>
      </c>
      <c r="BK816">
        <v>2203</v>
      </c>
      <c r="BL816" t="s">
        <v>11950</v>
      </c>
      <c r="BM816" t="s">
        <v>11951</v>
      </c>
    </row>
    <row r="817" spans="1:65" x14ac:dyDescent="0.25">
      <c r="A817" s="17" t="s">
        <v>2805</v>
      </c>
      <c r="B817" s="18">
        <v>1</v>
      </c>
      <c r="C817" s="19" t="s">
        <v>2841</v>
      </c>
      <c r="D817" s="20" t="s">
        <v>2842</v>
      </c>
      <c r="E817" s="20" t="s">
        <v>2843</v>
      </c>
      <c r="F817" s="21">
        <v>3200508</v>
      </c>
      <c r="G817" s="20" t="s">
        <v>245</v>
      </c>
      <c r="H817" s="22">
        <v>576.202</v>
      </c>
      <c r="I817" s="22">
        <v>418.6</v>
      </c>
      <c r="J817" s="22">
        <v>418.67</v>
      </c>
      <c r="K817" s="22">
        <v>576.202</v>
      </c>
      <c r="L817" s="22">
        <v>418.67</v>
      </c>
      <c r="M817" s="23">
        <v>30</v>
      </c>
      <c r="N817" s="19" t="s">
        <v>44</v>
      </c>
      <c r="O817" s="22">
        <v>13.95</v>
      </c>
      <c r="P817" s="22">
        <v>100</v>
      </c>
      <c r="Q817" s="22">
        <v>73.8</v>
      </c>
      <c r="R817" s="22">
        <v>42.07</v>
      </c>
      <c r="S817" s="22">
        <v>0</v>
      </c>
      <c r="T817" s="22">
        <v>353.2</v>
      </c>
      <c r="U817" s="22">
        <v>0</v>
      </c>
      <c r="V817" s="22">
        <v>0</v>
      </c>
      <c r="W817" s="22">
        <v>0</v>
      </c>
      <c r="X817" s="22">
        <v>15</v>
      </c>
      <c r="Y817" s="22">
        <v>25</v>
      </c>
      <c r="Z817" s="22">
        <v>30</v>
      </c>
      <c r="AA817" s="22">
        <v>25</v>
      </c>
      <c r="AB817" s="22">
        <v>0</v>
      </c>
      <c r="AC817" s="22">
        <v>0</v>
      </c>
      <c r="AD817" s="22">
        <v>5</v>
      </c>
      <c r="AE817" s="24">
        <v>100</v>
      </c>
      <c r="AF817" s="19" t="s">
        <v>57</v>
      </c>
      <c r="AG817" s="25">
        <v>0.46899999999999997</v>
      </c>
      <c r="AH817" s="22">
        <v>163683.03</v>
      </c>
      <c r="AI817" s="22">
        <v>121770.37</v>
      </c>
      <c r="AJ817" s="22">
        <v>285453.40000000002</v>
      </c>
      <c r="AK817" s="21" t="s">
        <v>564</v>
      </c>
      <c r="AL817" s="21" t="s">
        <v>2380</v>
      </c>
      <c r="AM817" s="26" t="s">
        <v>48</v>
      </c>
      <c r="AN817" s="27">
        <v>0</v>
      </c>
      <c r="AS817">
        <f t="shared" si="24"/>
        <v>3201</v>
      </c>
      <c r="AT817" t="str">
        <f t="shared" si="25"/>
        <v>Região Rural da Capital Regional de Vitória</v>
      </c>
      <c r="BE817">
        <v>2201556</v>
      </c>
      <c r="BF817">
        <v>22</v>
      </c>
      <c r="BG817" t="s">
        <v>11622</v>
      </c>
      <c r="BH817" t="s">
        <v>11623</v>
      </c>
      <c r="BI817" t="s">
        <v>11359</v>
      </c>
      <c r="BJ817" t="s">
        <v>11953</v>
      </c>
      <c r="BK817">
        <v>2203</v>
      </c>
      <c r="BL817" t="s">
        <v>11950</v>
      </c>
      <c r="BM817" t="s">
        <v>11951</v>
      </c>
    </row>
    <row r="818" spans="1:65" x14ac:dyDescent="0.25">
      <c r="A818" s="17" t="s">
        <v>2805</v>
      </c>
      <c r="B818" s="18">
        <v>1</v>
      </c>
      <c r="C818" s="19" t="s">
        <v>2844</v>
      </c>
      <c r="D818" s="20" t="s">
        <v>2816</v>
      </c>
      <c r="E818" s="20" t="s">
        <v>2845</v>
      </c>
      <c r="F818" s="21">
        <v>3200805</v>
      </c>
      <c r="G818" s="20" t="s">
        <v>2846</v>
      </c>
      <c r="H818" s="22">
        <v>462.1</v>
      </c>
      <c r="I818" s="22">
        <v>439.7253</v>
      </c>
      <c r="J818" s="22">
        <v>439.7253</v>
      </c>
      <c r="K818" s="22">
        <v>462.1</v>
      </c>
      <c r="L818" s="22">
        <v>439.7253</v>
      </c>
      <c r="M818" s="23">
        <v>28</v>
      </c>
      <c r="N818" s="19" t="s">
        <v>44</v>
      </c>
      <c r="O818" s="22">
        <v>16.91</v>
      </c>
      <c r="P818" s="22">
        <v>100</v>
      </c>
      <c r="Q818" s="22">
        <v>79.7</v>
      </c>
      <c r="R818" s="22">
        <v>30.725000000000001</v>
      </c>
      <c r="S818" s="22">
        <v>10.7385</v>
      </c>
      <c r="T818" s="22">
        <v>359.92520000000002</v>
      </c>
      <c r="U818" s="22">
        <v>1.0000000000000001E-5</v>
      </c>
      <c r="V818" s="22">
        <v>38.336599999999997</v>
      </c>
      <c r="W818" s="22">
        <v>1E-3</v>
      </c>
      <c r="X818" s="22">
        <v>46.45</v>
      </c>
      <c r="Y818" s="22">
        <v>7.02</v>
      </c>
      <c r="Z818" s="22">
        <v>4.7</v>
      </c>
      <c r="AA818" s="22">
        <v>1E-3</v>
      </c>
      <c r="AB818" s="22">
        <v>13.7</v>
      </c>
      <c r="AC818" s="22">
        <v>7.37</v>
      </c>
      <c r="AD818" s="22">
        <v>20.76</v>
      </c>
      <c r="AE818" s="24">
        <v>100.00200000000001</v>
      </c>
      <c r="AF818" s="19" t="s">
        <v>65</v>
      </c>
      <c r="AG818" s="25">
        <v>0.4662</v>
      </c>
      <c r="AH818" s="22">
        <v>784419.23</v>
      </c>
      <c r="AI818" s="22">
        <v>1719370.07</v>
      </c>
      <c r="AJ818" s="22">
        <v>2503789.2999999998</v>
      </c>
      <c r="AK818" s="21" t="s">
        <v>2016</v>
      </c>
      <c r="AL818" s="21" t="s">
        <v>2847</v>
      </c>
      <c r="AM818" s="26" t="s">
        <v>48</v>
      </c>
      <c r="AN818" s="27">
        <v>0</v>
      </c>
      <c r="AS818">
        <f t="shared" si="24"/>
        <v>3103</v>
      </c>
      <c r="AT818" t="str">
        <f t="shared" si="25"/>
        <v>Região Rural das Capitais Regionais de Ipatinga e Governador Valadares</v>
      </c>
      <c r="BE818">
        <v>2201572</v>
      </c>
      <c r="BF818">
        <v>22</v>
      </c>
      <c r="BG818" t="s">
        <v>11622</v>
      </c>
      <c r="BH818" t="s">
        <v>11623</v>
      </c>
      <c r="BI818" t="s">
        <v>11359</v>
      </c>
      <c r="BJ818" t="s">
        <v>11954</v>
      </c>
      <c r="BK818">
        <v>2203</v>
      </c>
      <c r="BL818" t="s">
        <v>11950</v>
      </c>
      <c r="BM818" t="s">
        <v>11951</v>
      </c>
    </row>
    <row r="819" spans="1:65" x14ac:dyDescent="0.25">
      <c r="A819" s="17" t="s">
        <v>2805</v>
      </c>
      <c r="B819" s="18">
        <v>1</v>
      </c>
      <c r="C819" s="19" t="s">
        <v>2848</v>
      </c>
      <c r="D819" s="20" t="s">
        <v>2849</v>
      </c>
      <c r="E819" s="20" t="s">
        <v>2849</v>
      </c>
      <c r="F819" s="21">
        <v>3200904</v>
      </c>
      <c r="G819" s="20" t="s">
        <v>2850</v>
      </c>
      <c r="H819" s="22">
        <v>421.61070000000001</v>
      </c>
      <c r="I819" s="22">
        <v>421.6</v>
      </c>
      <c r="J819" s="22">
        <v>421.43029999999999</v>
      </c>
      <c r="K819" s="22">
        <v>421.61070000000001</v>
      </c>
      <c r="L819" s="22">
        <v>421.43029999999999</v>
      </c>
      <c r="M819" s="23">
        <v>21</v>
      </c>
      <c r="N819" s="19" t="s">
        <v>44</v>
      </c>
      <c r="O819" s="22">
        <v>21.07</v>
      </c>
      <c r="P819" s="22">
        <v>100</v>
      </c>
      <c r="Q819" s="22">
        <v>82.4</v>
      </c>
      <c r="R819" s="22">
        <v>0.11</v>
      </c>
      <c r="S819" s="22">
        <v>4.17</v>
      </c>
      <c r="T819" s="22">
        <v>317.37</v>
      </c>
      <c r="U819" s="22">
        <v>1.0000000000000001E-5</v>
      </c>
      <c r="V819" s="22">
        <v>99.78</v>
      </c>
      <c r="W819" s="22">
        <v>1E-3</v>
      </c>
      <c r="X819" s="22">
        <v>21.5</v>
      </c>
      <c r="Y819" s="22">
        <v>18.2</v>
      </c>
      <c r="Z819" s="22">
        <v>18.7</v>
      </c>
      <c r="AA819" s="22">
        <v>0</v>
      </c>
      <c r="AB819" s="22">
        <v>13.9</v>
      </c>
      <c r="AC819" s="22">
        <v>3.3</v>
      </c>
      <c r="AD819" s="22">
        <v>24.4</v>
      </c>
      <c r="AE819" s="24">
        <v>100.001</v>
      </c>
      <c r="AF819" s="19" t="s">
        <v>65</v>
      </c>
      <c r="AG819" s="25">
        <v>0.40450000000000003</v>
      </c>
      <c r="AH819" s="22">
        <v>595528.91</v>
      </c>
      <c r="AI819" s="22">
        <v>1449556.4</v>
      </c>
      <c r="AJ819" s="22">
        <v>2045085.31</v>
      </c>
      <c r="AK819" s="21" t="s">
        <v>2851</v>
      </c>
      <c r="AL819" s="21" t="s">
        <v>2852</v>
      </c>
      <c r="AM819" s="26" t="s">
        <v>48</v>
      </c>
      <c r="AN819" s="27">
        <v>295185.89</v>
      </c>
      <c r="AS819">
        <f t="shared" si="24"/>
        <v>3103</v>
      </c>
      <c r="AT819" t="str">
        <f t="shared" si="25"/>
        <v>Região Rural das Capitais Regionais de Ipatinga e Governador Valadares</v>
      </c>
      <c r="BE819">
        <v>2201804</v>
      </c>
      <c r="BF819">
        <v>22</v>
      </c>
      <c r="BG819" t="s">
        <v>11622</v>
      </c>
      <c r="BH819" t="s">
        <v>11623</v>
      </c>
      <c r="BI819" t="s">
        <v>11359</v>
      </c>
      <c r="BJ819" t="s">
        <v>11955</v>
      </c>
      <c r="BK819">
        <v>2203</v>
      </c>
      <c r="BL819" t="s">
        <v>11950</v>
      </c>
      <c r="BM819" t="s">
        <v>11951</v>
      </c>
    </row>
    <row r="820" spans="1:65" x14ac:dyDescent="0.25">
      <c r="A820" s="17" t="s">
        <v>2805</v>
      </c>
      <c r="B820" s="18">
        <v>1</v>
      </c>
      <c r="C820" s="19" t="s">
        <v>2853</v>
      </c>
      <c r="D820" s="20" t="s">
        <v>2849</v>
      </c>
      <c r="E820" s="20" t="s">
        <v>2849</v>
      </c>
      <c r="F820" s="21">
        <v>3200904</v>
      </c>
      <c r="G820" s="20" t="s">
        <v>2854</v>
      </c>
      <c r="H820" s="22">
        <v>512.03269999999998</v>
      </c>
      <c r="I820" s="22">
        <v>526.79999999999995</v>
      </c>
      <c r="J820" s="22">
        <v>468.95749999999998</v>
      </c>
      <c r="K820" s="22">
        <v>512.03269999999998</v>
      </c>
      <c r="L820" s="22">
        <v>468.95749999999998</v>
      </c>
      <c r="M820" s="23">
        <v>47</v>
      </c>
      <c r="N820" s="19" t="s">
        <v>44</v>
      </c>
      <c r="O820" s="22">
        <v>23.44</v>
      </c>
      <c r="P820" s="22">
        <v>77.36</v>
      </c>
      <c r="Q820" s="22">
        <v>75.099999999999994</v>
      </c>
      <c r="R820" s="22">
        <v>1.0000000000000001E-5</v>
      </c>
      <c r="S820" s="22">
        <v>42.77</v>
      </c>
      <c r="T820" s="22">
        <v>398.16</v>
      </c>
      <c r="U820" s="22">
        <v>1.0000000000000001E-5</v>
      </c>
      <c r="V820" s="22">
        <v>5.97</v>
      </c>
      <c r="W820" s="22">
        <v>1E-3</v>
      </c>
      <c r="X820" s="22">
        <v>1E-3</v>
      </c>
      <c r="Y820" s="22">
        <v>8.94</v>
      </c>
      <c r="Z820" s="22">
        <v>11.66</v>
      </c>
      <c r="AA820" s="22">
        <v>1E-3</v>
      </c>
      <c r="AB820" s="22">
        <v>46.72</v>
      </c>
      <c r="AC820" s="22">
        <v>18.53</v>
      </c>
      <c r="AD820" s="22">
        <v>14.45</v>
      </c>
      <c r="AE820" s="24">
        <v>100.30300000000001</v>
      </c>
      <c r="AF820" s="19" t="s">
        <v>65</v>
      </c>
      <c r="AG820" s="25">
        <v>0.39300000000000002</v>
      </c>
      <c r="AH820" s="22">
        <v>851380.42</v>
      </c>
      <c r="AI820" s="22">
        <v>1175621.3799999999</v>
      </c>
      <c r="AJ820" s="22">
        <v>2027001.7999999998</v>
      </c>
      <c r="AK820" s="21" t="s">
        <v>2855</v>
      </c>
      <c r="AL820" s="21" t="s">
        <v>2856</v>
      </c>
      <c r="AM820" s="26" t="s">
        <v>48</v>
      </c>
      <c r="AN820" s="27">
        <v>0</v>
      </c>
      <c r="AS820">
        <f t="shared" si="24"/>
        <v>3103</v>
      </c>
      <c r="AT820" t="str">
        <f t="shared" si="25"/>
        <v>Região Rural das Capitais Regionais de Ipatinga e Governador Valadares</v>
      </c>
      <c r="BE820">
        <v>2202091</v>
      </c>
      <c r="BF820">
        <v>22</v>
      </c>
      <c r="BG820" t="s">
        <v>11622</v>
      </c>
      <c r="BH820" t="s">
        <v>11623</v>
      </c>
      <c r="BI820" t="s">
        <v>11359</v>
      </c>
      <c r="BJ820" t="s">
        <v>11956</v>
      </c>
      <c r="BK820">
        <v>2203</v>
      </c>
      <c r="BL820" t="s">
        <v>11950</v>
      </c>
      <c r="BM820" t="s">
        <v>11951</v>
      </c>
    </row>
    <row r="821" spans="1:65" x14ac:dyDescent="0.25">
      <c r="A821" s="17" t="s">
        <v>2805</v>
      </c>
      <c r="B821" s="18">
        <v>1</v>
      </c>
      <c r="C821" s="19" t="s">
        <v>2857</v>
      </c>
      <c r="D821" s="20" t="s">
        <v>2849</v>
      </c>
      <c r="E821" s="20" t="s">
        <v>2849</v>
      </c>
      <c r="F821" s="21">
        <v>3200904</v>
      </c>
      <c r="G821" s="20" t="s">
        <v>2858</v>
      </c>
      <c r="H821" s="22">
        <v>1058.8134</v>
      </c>
      <c r="I821" s="22">
        <v>1547.3</v>
      </c>
      <c r="J821" s="22">
        <v>1058.8134</v>
      </c>
      <c r="K821" s="22">
        <v>1058.8134</v>
      </c>
      <c r="L821" s="22">
        <v>1058.8134</v>
      </c>
      <c r="M821" s="23">
        <v>88</v>
      </c>
      <c r="N821" s="19" t="s">
        <v>44</v>
      </c>
      <c r="O821" s="22">
        <v>77.36</v>
      </c>
      <c r="P821" s="22">
        <v>66.069999999999993</v>
      </c>
      <c r="Q821" s="22">
        <v>57.5</v>
      </c>
      <c r="R821" s="22">
        <v>12</v>
      </c>
      <c r="S821" s="22">
        <v>1.0000000000000001E-5</v>
      </c>
      <c r="T821" s="22">
        <v>1476.32</v>
      </c>
      <c r="U821" s="22">
        <v>1.0000000000000001E-5</v>
      </c>
      <c r="V821" s="22">
        <v>59</v>
      </c>
      <c r="W821" s="22">
        <v>1E-3</v>
      </c>
      <c r="X821" s="22">
        <v>28</v>
      </c>
      <c r="Y821" s="22">
        <v>28</v>
      </c>
      <c r="Z821" s="22">
        <v>39</v>
      </c>
      <c r="AA821" s="22">
        <v>1E-3</v>
      </c>
      <c r="AB821" s="22">
        <v>1E-3</v>
      </c>
      <c r="AC821" s="22">
        <v>1E-3</v>
      </c>
      <c r="AD821" s="22">
        <v>5</v>
      </c>
      <c r="AE821" s="24">
        <v>100.00400000000002</v>
      </c>
      <c r="AF821" s="19" t="s">
        <v>65</v>
      </c>
      <c r="AG821" s="25">
        <v>0.62</v>
      </c>
      <c r="AH821" s="22">
        <v>219210.3</v>
      </c>
      <c r="AI821" s="22">
        <v>428823.77</v>
      </c>
      <c r="AJ821" s="22">
        <v>648034.07000000007</v>
      </c>
      <c r="AK821" s="21" t="s">
        <v>2360</v>
      </c>
      <c r="AL821" s="21" t="s">
        <v>1146</v>
      </c>
      <c r="AM821" s="26" t="s">
        <v>48</v>
      </c>
      <c r="AN821" s="27">
        <v>0</v>
      </c>
      <c r="AS821">
        <f t="shared" si="24"/>
        <v>3103</v>
      </c>
      <c r="AT821" t="str">
        <f t="shared" si="25"/>
        <v>Região Rural das Capitais Regionais de Ipatinga e Governador Valadares</v>
      </c>
      <c r="BE821">
        <v>2202109</v>
      </c>
      <c r="BF821">
        <v>22</v>
      </c>
      <c r="BG821" t="s">
        <v>11622</v>
      </c>
      <c r="BH821" t="s">
        <v>11623</v>
      </c>
      <c r="BI821" t="s">
        <v>11359</v>
      </c>
      <c r="BJ821" t="s">
        <v>11957</v>
      </c>
      <c r="BK821">
        <v>2203</v>
      </c>
      <c r="BL821" t="s">
        <v>11950</v>
      </c>
      <c r="BM821" t="s">
        <v>11951</v>
      </c>
    </row>
    <row r="822" spans="1:65" x14ac:dyDescent="0.25">
      <c r="A822" s="17" t="s">
        <v>2805</v>
      </c>
      <c r="B822" s="18">
        <v>1</v>
      </c>
      <c r="C822" s="19" t="s">
        <v>2859</v>
      </c>
      <c r="D822" s="20" t="s">
        <v>2849</v>
      </c>
      <c r="E822" s="20" t="s">
        <v>2849</v>
      </c>
      <c r="F822" s="21">
        <v>3200904</v>
      </c>
      <c r="G822" s="20" t="s">
        <v>2860</v>
      </c>
      <c r="H822" s="22">
        <v>830.3</v>
      </c>
      <c r="I822" s="22">
        <v>979.5</v>
      </c>
      <c r="J822" s="22">
        <v>975.2</v>
      </c>
      <c r="K822" s="22">
        <v>830.3</v>
      </c>
      <c r="L822" s="22">
        <v>975.2</v>
      </c>
      <c r="M822" s="23">
        <v>93</v>
      </c>
      <c r="N822" s="19" t="s">
        <v>44</v>
      </c>
      <c r="O822" s="22">
        <v>48.76</v>
      </c>
      <c r="P822" s="22">
        <v>79.959999999999994</v>
      </c>
      <c r="Q822" s="22">
        <v>57.68</v>
      </c>
      <c r="R822" s="22">
        <v>156.55000000000001</v>
      </c>
      <c r="S822" s="22">
        <v>1.0000000000000001E-5</v>
      </c>
      <c r="T822" s="22">
        <v>682.84</v>
      </c>
      <c r="U822" s="22">
        <v>1.0000000000000001E-5</v>
      </c>
      <c r="V822" s="22">
        <v>71.8</v>
      </c>
      <c r="W822" s="22">
        <v>1E-3</v>
      </c>
      <c r="X822" s="22">
        <v>4.0999999999999996</v>
      </c>
      <c r="Y822" s="22">
        <v>1E-3</v>
      </c>
      <c r="Z822" s="22">
        <v>11</v>
      </c>
      <c r="AA822" s="22">
        <v>8.9</v>
      </c>
      <c r="AB822" s="22">
        <v>33.4</v>
      </c>
      <c r="AC822" s="22">
        <v>20</v>
      </c>
      <c r="AD822" s="22">
        <v>22.5</v>
      </c>
      <c r="AE822" s="24">
        <v>99.902000000000001</v>
      </c>
      <c r="AF822" s="19" t="s">
        <v>44</v>
      </c>
      <c r="AG822" s="25">
        <v>0.44600000000000001</v>
      </c>
      <c r="AH822" s="22">
        <v>865792.55</v>
      </c>
      <c r="AI822" s="22">
        <v>1118414.1000000001</v>
      </c>
      <c r="AJ822" s="22">
        <v>1984206.6500000001</v>
      </c>
      <c r="AK822" s="21" t="s">
        <v>2770</v>
      </c>
      <c r="AL822" s="21" t="s">
        <v>2861</v>
      </c>
      <c r="AM822" s="26" t="s">
        <v>48</v>
      </c>
      <c r="AN822" s="27">
        <v>0</v>
      </c>
      <c r="AS822">
        <f t="shared" si="24"/>
        <v>3103</v>
      </c>
      <c r="AT822" t="str">
        <f t="shared" si="25"/>
        <v>Região Rural das Capitais Regionais de Ipatinga e Governador Valadares</v>
      </c>
      <c r="BE822">
        <v>2202133</v>
      </c>
      <c r="BF822">
        <v>22</v>
      </c>
      <c r="BG822" t="s">
        <v>11622</v>
      </c>
      <c r="BH822" t="s">
        <v>11623</v>
      </c>
      <c r="BI822" t="s">
        <v>11359</v>
      </c>
      <c r="BJ822" t="s">
        <v>11958</v>
      </c>
      <c r="BK822">
        <v>2203</v>
      </c>
      <c r="BL822" t="s">
        <v>11950</v>
      </c>
      <c r="BM822" t="s">
        <v>11951</v>
      </c>
    </row>
    <row r="823" spans="1:65" x14ac:dyDescent="0.25">
      <c r="A823" s="17" t="s">
        <v>2805</v>
      </c>
      <c r="B823" s="18">
        <v>1</v>
      </c>
      <c r="C823" s="19" t="s">
        <v>2862</v>
      </c>
      <c r="D823" s="20" t="s">
        <v>2807</v>
      </c>
      <c r="E823" s="20" t="s">
        <v>2863</v>
      </c>
      <c r="F823" s="21">
        <v>3201159</v>
      </c>
      <c r="G823" s="20" t="s">
        <v>2864</v>
      </c>
      <c r="H823" s="22">
        <v>408.52</v>
      </c>
      <c r="I823" s="22">
        <v>562.33630000000005</v>
      </c>
      <c r="J823" s="22">
        <v>562.33630000000005</v>
      </c>
      <c r="K823" s="22">
        <v>408.52</v>
      </c>
      <c r="L823" s="22">
        <v>408.52</v>
      </c>
      <c r="M823" s="23">
        <v>19</v>
      </c>
      <c r="N823" s="19" t="s">
        <v>44</v>
      </c>
      <c r="O823" s="22">
        <v>28.092300000000002</v>
      </c>
      <c r="P823" s="22">
        <v>51.12</v>
      </c>
      <c r="Q823" s="22">
        <v>74.209999999999994</v>
      </c>
      <c r="R823" s="22">
        <v>86.7346</v>
      </c>
      <c r="S823" s="22">
        <v>118.89879999999999</v>
      </c>
      <c r="T823" s="22">
        <v>313.45749999999998</v>
      </c>
      <c r="U823" s="22">
        <v>11.818</v>
      </c>
      <c r="V823" s="22">
        <v>31.427399999999999</v>
      </c>
      <c r="W823" s="22">
        <v>0</v>
      </c>
      <c r="X823" s="22">
        <v>0</v>
      </c>
      <c r="Y823" s="22">
        <v>0.34</v>
      </c>
      <c r="Z823" s="22">
        <v>4.3099999999999996</v>
      </c>
      <c r="AA823" s="22">
        <v>0</v>
      </c>
      <c r="AB823" s="22">
        <v>47.55</v>
      </c>
      <c r="AC823" s="22">
        <v>26.3</v>
      </c>
      <c r="AD823" s="22">
        <v>21.5</v>
      </c>
      <c r="AE823" s="24">
        <v>100</v>
      </c>
      <c r="AF823" s="19" t="s">
        <v>65</v>
      </c>
      <c r="AG823" s="25">
        <v>0.217</v>
      </c>
      <c r="AH823" s="22">
        <v>317972.53999999998</v>
      </c>
      <c r="AI823" s="22">
        <v>1263352.2000000002</v>
      </c>
      <c r="AJ823" s="22">
        <v>1581324.7400000002</v>
      </c>
      <c r="AK823" s="21" t="s">
        <v>1426</v>
      </c>
      <c r="AL823" s="21" t="s">
        <v>2865</v>
      </c>
      <c r="AM823" s="26" t="s">
        <v>48</v>
      </c>
      <c r="AN823" s="27">
        <v>203517.58</v>
      </c>
      <c r="AS823">
        <f t="shared" si="24"/>
        <v>3103</v>
      </c>
      <c r="AT823" t="str">
        <f t="shared" si="25"/>
        <v>Região Rural das Capitais Regionais de Ipatinga e Governador Valadares</v>
      </c>
      <c r="BE823">
        <v>2202554</v>
      </c>
      <c r="BF823">
        <v>22</v>
      </c>
      <c r="BG823" t="s">
        <v>11622</v>
      </c>
      <c r="BH823" t="s">
        <v>11623</v>
      </c>
      <c r="BI823" t="s">
        <v>11359</v>
      </c>
      <c r="BJ823" t="s">
        <v>11959</v>
      </c>
      <c r="BK823">
        <v>2203</v>
      </c>
      <c r="BL823" t="s">
        <v>11950</v>
      </c>
      <c r="BM823" t="s">
        <v>11951</v>
      </c>
    </row>
    <row r="824" spans="1:65" x14ac:dyDescent="0.25">
      <c r="A824" s="17" t="s">
        <v>2805</v>
      </c>
      <c r="B824" s="18">
        <v>1</v>
      </c>
      <c r="C824" s="19" t="s">
        <v>2866</v>
      </c>
      <c r="D824" s="20" t="s">
        <v>2842</v>
      </c>
      <c r="E824" s="20" t="s">
        <v>2842</v>
      </c>
      <c r="F824" s="21">
        <v>3201209</v>
      </c>
      <c r="G824" s="20" t="s">
        <v>2867</v>
      </c>
      <c r="H824" s="22">
        <v>871.2</v>
      </c>
      <c r="I824" s="22">
        <v>1065.4000000000001</v>
      </c>
      <c r="J824" s="22">
        <v>1065.48</v>
      </c>
      <c r="K824" s="22">
        <v>871.2</v>
      </c>
      <c r="L824" s="22">
        <v>871.2</v>
      </c>
      <c r="M824" s="23">
        <v>106</v>
      </c>
      <c r="N824" s="19" t="s">
        <v>44</v>
      </c>
      <c r="O824" s="22">
        <v>48.4</v>
      </c>
      <c r="P824" s="22">
        <v>100</v>
      </c>
      <c r="Q824" s="22">
        <v>87.1</v>
      </c>
      <c r="R824" s="22">
        <v>0</v>
      </c>
      <c r="S824" s="22">
        <v>0</v>
      </c>
      <c r="T824" s="22">
        <v>0</v>
      </c>
      <c r="U824" s="22">
        <v>0</v>
      </c>
      <c r="V824" s="22">
        <v>0</v>
      </c>
      <c r="W824" s="22">
        <v>0</v>
      </c>
      <c r="X824" s="22">
        <v>0</v>
      </c>
      <c r="Y824" s="22">
        <v>4.3</v>
      </c>
      <c r="Z824" s="22">
        <v>0</v>
      </c>
      <c r="AA824" s="22">
        <v>9.1</v>
      </c>
      <c r="AB824" s="22">
        <v>60.4</v>
      </c>
      <c r="AC824" s="22">
        <v>0</v>
      </c>
      <c r="AD824" s="22">
        <v>26.2</v>
      </c>
      <c r="AE824" s="24">
        <v>100</v>
      </c>
      <c r="AF824" s="19" t="s">
        <v>65</v>
      </c>
      <c r="AG824" s="25">
        <v>0.433</v>
      </c>
      <c r="AH824" s="22">
        <v>338247.3</v>
      </c>
      <c r="AI824" s="22">
        <v>594367.49</v>
      </c>
      <c r="AJ824" s="22">
        <v>932614.79</v>
      </c>
      <c r="AK824" s="21" t="s">
        <v>1613</v>
      </c>
      <c r="AL824" s="21" t="s">
        <v>2868</v>
      </c>
      <c r="AM824" s="26" t="s">
        <v>48</v>
      </c>
      <c r="AN824" s="27">
        <v>0</v>
      </c>
      <c r="AS824">
        <f t="shared" si="24"/>
        <v>3201</v>
      </c>
      <c r="AT824" t="str">
        <f t="shared" si="25"/>
        <v>Região Rural da Capital Regional de Vitória</v>
      </c>
      <c r="BE824">
        <v>2202802</v>
      </c>
      <c r="BF824">
        <v>22</v>
      </c>
      <c r="BG824" t="s">
        <v>11622</v>
      </c>
      <c r="BH824" t="s">
        <v>11623</v>
      </c>
      <c r="BI824" t="s">
        <v>11359</v>
      </c>
      <c r="BJ824" t="s">
        <v>11960</v>
      </c>
      <c r="BK824">
        <v>2203</v>
      </c>
      <c r="BL824" t="s">
        <v>11950</v>
      </c>
      <c r="BM824" t="s">
        <v>11951</v>
      </c>
    </row>
    <row r="825" spans="1:65" x14ac:dyDescent="0.25">
      <c r="A825" s="17" t="s">
        <v>2805</v>
      </c>
      <c r="B825" s="18">
        <v>1</v>
      </c>
      <c r="C825" s="19" t="s">
        <v>2869</v>
      </c>
      <c r="D825" s="20" t="s">
        <v>2849</v>
      </c>
      <c r="E825" s="20" t="s">
        <v>2870</v>
      </c>
      <c r="F825" s="21">
        <v>3202108</v>
      </c>
      <c r="G825" s="20" t="s">
        <v>2871</v>
      </c>
      <c r="H825" s="22">
        <v>2250.35</v>
      </c>
      <c r="I825" s="22">
        <v>2341.6</v>
      </c>
      <c r="J825" s="22">
        <v>2253.02</v>
      </c>
      <c r="K825" s="22">
        <v>2250.35</v>
      </c>
      <c r="L825" s="22">
        <v>2250.35</v>
      </c>
      <c r="M825" s="23">
        <v>100</v>
      </c>
      <c r="N825" s="19" t="s">
        <v>44</v>
      </c>
      <c r="O825" s="22">
        <v>45.06</v>
      </c>
      <c r="P825" s="22">
        <v>82.39</v>
      </c>
      <c r="Q825" s="22">
        <v>57.54</v>
      </c>
      <c r="R825" s="22">
        <v>301.25</v>
      </c>
      <c r="S825" s="22">
        <v>1.0000000000000001E-5</v>
      </c>
      <c r="T825" s="22">
        <v>1966.07</v>
      </c>
      <c r="U825" s="22">
        <v>1.0000000000000001E-5</v>
      </c>
      <c r="V825" s="22">
        <v>246.1</v>
      </c>
      <c r="W825" s="22">
        <v>1E-3</v>
      </c>
      <c r="X825" s="22">
        <v>16.2</v>
      </c>
      <c r="Y825" s="22">
        <v>8.17</v>
      </c>
      <c r="Z825" s="22">
        <v>10.28</v>
      </c>
      <c r="AA825" s="22">
        <v>1E-3</v>
      </c>
      <c r="AB825" s="22">
        <v>32.15</v>
      </c>
      <c r="AC825" s="22">
        <v>9</v>
      </c>
      <c r="AD825" s="22">
        <v>24.2</v>
      </c>
      <c r="AE825" s="24">
        <v>100.002</v>
      </c>
      <c r="AF825" s="19" t="s">
        <v>65</v>
      </c>
      <c r="AG825" s="25">
        <v>0.33339999999999997</v>
      </c>
      <c r="AH825" s="22">
        <v>3837071.04</v>
      </c>
      <c r="AI825" s="22">
        <v>6050780.1300000008</v>
      </c>
      <c r="AJ825" s="22">
        <v>9887851.1700000018</v>
      </c>
      <c r="AK825" s="21" t="s">
        <v>1300</v>
      </c>
      <c r="AL825" s="21" t="s">
        <v>2872</v>
      </c>
      <c r="AM825" s="26" t="s">
        <v>48</v>
      </c>
      <c r="AN825" s="27">
        <v>1294629.98</v>
      </c>
      <c r="AS825">
        <f t="shared" si="24"/>
        <v>3103</v>
      </c>
      <c r="AT825" t="str">
        <f t="shared" si="25"/>
        <v>Região Rural das Capitais Regionais de Ipatinga e Governador Valadares</v>
      </c>
      <c r="BE825">
        <v>2203271</v>
      </c>
      <c r="BF825">
        <v>22</v>
      </c>
      <c r="BG825" t="s">
        <v>11622</v>
      </c>
      <c r="BH825" t="s">
        <v>11623</v>
      </c>
      <c r="BI825" t="s">
        <v>11359</v>
      </c>
      <c r="BJ825" t="s">
        <v>11961</v>
      </c>
      <c r="BK825">
        <v>2203</v>
      </c>
      <c r="BL825" t="s">
        <v>11950</v>
      </c>
      <c r="BM825" t="s">
        <v>11951</v>
      </c>
    </row>
    <row r="826" spans="1:65" x14ac:dyDescent="0.25">
      <c r="A826" s="17" t="s">
        <v>2805</v>
      </c>
      <c r="B826" s="18">
        <v>1</v>
      </c>
      <c r="C826" s="19" t="s">
        <v>2873</v>
      </c>
      <c r="D826" s="20" t="s">
        <v>2849</v>
      </c>
      <c r="E826" s="20" t="s">
        <v>2870</v>
      </c>
      <c r="F826" s="21">
        <v>3202108</v>
      </c>
      <c r="G826" s="20" t="s">
        <v>2874</v>
      </c>
      <c r="H826" s="22">
        <v>745.7998</v>
      </c>
      <c r="I826" s="22">
        <v>800.87090000000001</v>
      </c>
      <c r="J826" s="22">
        <v>800.87090000000001</v>
      </c>
      <c r="K826" s="22">
        <v>745.7998</v>
      </c>
      <c r="L826" s="22">
        <v>745.7998</v>
      </c>
      <c r="M826" s="23">
        <v>38</v>
      </c>
      <c r="N826" s="19" t="s">
        <v>44</v>
      </c>
      <c r="O826" s="22">
        <v>16.02</v>
      </c>
      <c r="P826" s="22">
        <v>86</v>
      </c>
      <c r="Q826" s="22">
        <v>57</v>
      </c>
      <c r="R826" s="22">
        <v>74.017799999999994</v>
      </c>
      <c r="S826" s="22">
        <v>140.9349</v>
      </c>
      <c r="T826" s="22">
        <v>564.41880000000003</v>
      </c>
      <c r="U826" s="22">
        <v>1.0000000000000001E-5</v>
      </c>
      <c r="V826" s="22">
        <v>21.299399999999999</v>
      </c>
      <c r="W826" s="22">
        <v>0</v>
      </c>
      <c r="X826" s="22">
        <v>0</v>
      </c>
      <c r="Y826" s="22">
        <v>3.86</v>
      </c>
      <c r="Z826" s="22">
        <v>6.67</v>
      </c>
      <c r="AA826" s="22">
        <v>0</v>
      </c>
      <c r="AB826" s="22">
        <v>71.73</v>
      </c>
      <c r="AC826" s="22">
        <v>5.86</v>
      </c>
      <c r="AD826" s="22">
        <v>11.88</v>
      </c>
      <c r="AE826" s="24">
        <v>100</v>
      </c>
      <c r="AF826" s="19" t="s">
        <v>57</v>
      </c>
      <c r="AG826" s="25">
        <v>0.23200000000000001</v>
      </c>
      <c r="AH826" s="22">
        <v>356973.71</v>
      </c>
      <c r="AI826" s="22">
        <v>2194754.5699999998</v>
      </c>
      <c r="AJ826" s="22">
        <v>2551728.2799999998</v>
      </c>
      <c r="AK826" s="21" t="s">
        <v>2332</v>
      </c>
      <c r="AL826" s="21" t="s">
        <v>2875</v>
      </c>
      <c r="AM826" s="26" t="s">
        <v>48</v>
      </c>
      <c r="AN826" s="27">
        <v>84529.02</v>
      </c>
      <c r="AS826">
        <f t="shared" si="24"/>
        <v>3103</v>
      </c>
      <c r="AT826" t="str">
        <f t="shared" si="25"/>
        <v>Região Rural das Capitais Regionais de Ipatinga e Governador Valadares</v>
      </c>
      <c r="BE826">
        <v>2203404</v>
      </c>
      <c r="BF826">
        <v>22</v>
      </c>
      <c r="BG826" t="s">
        <v>11622</v>
      </c>
      <c r="BH826" t="s">
        <v>11623</v>
      </c>
      <c r="BI826" t="s">
        <v>11359</v>
      </c>
      <c r="BJ826" t="s">
        <v>11962</v>
      </c>
      <c r="BK826">
        <v>2203</v>
      </c>
      <c r="BL826" t="s">
        <v>11950</v>
      </c>
      <c r="BM826" t="s">
        <v>11951</v>
      </c>
    </row>
    <row r="827" spans="1:65" x14ac:dyDescent="0.25">
      <c r="A827" s="17" t="s">
        <v>2805</v>
      </c>
      <c r="B827" s="18">
        <v>1</v>
      </c>
      <c r="C827" s="19" t="s">
        <v>2876</v>
      </c>
      <c r="D827" s="20" t="s">
        <v>2849</v>
      </c>
      <c r="E827" s="20" t="s">
        <v>2870</v>
      </c>
      <c r="F827" s="21">
        <v>3202108</v>
      </c>
      <c r="G827" s="20" t="s">
        <v>2877</v>
      </c>
      <c r="H827" s="22">
        <v>443.38350000000003</v>
      </c>
      <c r="I827" s="22">
        <v>443.38350000000003</v>
      </c>
      <c r="J827" s="22">
        <v>471.17689999999999</v>
      </c>
      <c r="K827" s="22">
        <v>443.38350000000003</v>
      </c>
      <c r="L827" s="22">
        <v>443.38350000000003</v>
      </c>
      <c r="M827" s="23">
        <v>43</v>
      </c>
      <c r="N827" s="19" t="s">
        <v>44</v>
      </c>
      <c r="O827" s="22">
        <v>8.86</v>
      </c>
      <c r="P827" s="22">
        <v>100</v>
      </c>
      <c r="Q827" s="22">
        <v>57.5</v>
      </c>
      <c r="R827" s="22">
        <v>22.8</v>
      </c>
      <c r="S827" s="22">
        <v>1.0000000000000001E-5</v>
      </c>
      <c r="T827" s="22">
        <v>1.0000000000000001E-5</v>
      </c>
      <c r="U827" s="22">
        <v>1.0000000000000001E-5</v>
      </c>
      <c r="V827" s="22">
        <v>6.4381000000000004</v>
      </c>
      <c r="W827" s="22">
        <v>1E-3</v>
      </c>
      <c r="X827" s="22">
        <v>1E-3</v>
      </c>
      <c r="Y827" s="22">
        <v>55.5</v>
      </c>
      <c r="Z827" s="22">
        <v>1E-3</v>
      </c>
      <c r="AA827" s="22">
        <v>1E-3</v>
      </c>
      <c r="AB827" s="22">
        <v>23.8</v>
      </c>
      <c r="AC827" s="22">
        <v>1E-3</v>
      </c>
      <c r="AD827" s="22">
        <v>20.7</v>
      </c>
      <c r="AE827" s="24">
        <v>100.00500000000001</v>
      </c>
      <c r="AF827" s="19" t="s">
        <v>65</v>
      </c>
      <c r="AG827" s="25">
        <v>0.49795</v>
      </c>
      <c r="AH827" s="22">
        <v>351608.66</v>
      </c>
      <c r="AI827" s="22">
        <v>920144.91</v>
      </c>
      <c r="AJ827" s="22">
        <v>1271753.57</v>
      </c>
      <c r="AK827" s="21" t="s">
        <v>1701</v>
      </c>
      <c r="AL827" s="21" t="s">
        <v>2878</v>
      </c>
      <c r="AM827" s="26" t="s">
        <v>48</v>
      </c>
      <c r="AN827" s="27">
        <v>0</v>
      </c>
      <c r="AS827">
        <f t="shared" si="24"/>
        <v>3103</v>
      </c>
      <c r="AT827" t="str">
        <f t="shared" si="25"/>
        <v>Região Rural das Capitais Regionais de Ipatinga e Governador Valadares</v>
      </c>
      <c r="BE827">
        <v>2203859</v>
      </c>
      <c r="BF827">
        <v>22</v>
      </c>
      <c r="BG827" t="s">
        <v>11622</v>
      </c>
      <c r="BH827" t="s">
        <v>11623</v>
      </c>
      <c r="BI827" t="s">
        <v>11359</v>
      </c>
      <c r="BJ827" t="s">
        <v>11963</v>
      </c>
      <c r="BK827">
        <v>2203</v>
      </c>
      <c r="BL827" t="s">
        <v>11950</v>
      </c>
      <c r="BM827" t="s">
        <v>11951</v>
      </c>
    </row>
    <row r="828" spans="1:65" x14ac:dyDescent="0.25">
      <c r="A828" s="17" t="s">
        <v>2805</v>
      </c>
      <c r="B828" s="18">
        <v>1</v>
      </c>
      <c r="C828" s="19" t="s">
        <v>2879</v>
      </c>
      <c r="D828" s="20" t="s">
        <v>2849</v>
      </c>
      <c r="E828" s="20" t="s">
        <v>2870</v>
      </c>
      <c r="F828" s="21">
        <v>3202108</v>
      </c>
      <c r="G828" s="20" t="s">
        <v>1832</v>
      </c>
      <c r="H828" s="22">
        <v>577.70000000000005</v>
      </c>
      <c r="I828" s="22">
        <v>577.70000000000005</v>
      </c>
      <c r="J828" s="22">
        <v>577.70000000000005</v>
      </c>
      <c r="K828" s="22">
        <v>5</v>
      </c>
      <c r="L828" s="22">
        <v>577.70000000000005</v>
      </c>
      <c r="M828" s="23">
        <v>57</v>
      </c>
      <c r="N828" s="19" t="s">
        <v>64</v>
      </c>
      <c r="O828" s="22">
        <v>50</v>
      </c>
      <c r="P828" s="22">
        <v>100</v>
      </c>
      <c r="Q828" s="22">
        <v>100</v>
      </c>
      <c r="R828" s="22">
        <v>55.96</v>
      </c>
      <c r="S828" s="22">
        <v>1.0000000000000001E-5</v>
      </c>
      <c r="T828" s="22">
        <v>512</v>
      </c>
      <c r="U828" s="22">
        <v>1.0000000000000001E-5</v>
      </c>
      <c r="V828" s="22">
        <v>9.58</v>
      </c>
      <c r="W828" s="22">
        <v>1E-3</v>
      </c>
      <c r="X828" s="22">
        <v>0</v>
      </c>
      <c r="Y828" s="22">
        <v>10</v>
      </c>
      <c r="Z828" s="22">
        <v>25</v>
      </c>
      <c r="AA828" s="22">
        <v>0</v>
      </c>
      <c r="AB828" s="22">
        <v>27</v>
      </c>
      <c r="AC828" s="22">
        <v>30</v>
      </c>
      <c r="AD828" s="22">
        <v>8</v>
      </c>
      <c r="AE828" s="24">
        <v>100.001</v>
      </c>
      <c r="AF828" s="19" t="s">
        <v>64</v>
      </c>
      <c r="AG828" s="25">
        <v>0.49759999999999999</v>
      </c>
      <c r="AH828" s="22">
        <v>663019.12</v>
      </c>
      <c r="AI828" s="22">
        <v>984007.96</v>
      </c>
      <c r="AJ828" s="22">
        <v>1647027.08</v>
      </c>
      <c r="AK828" s="21" t="s">
        <v>48</v>
      </c>
      <c r="AL828" s="21" t="s">
        <v>2880</v>
      </c>
      <c r="AM828" s="26" t="s">
        <v>48</v>
      </c>
      <c r="AN828" s="27">
        <v>0</v>
      </c>
      <c r="AS828">
        <f t="shared" si="24"/>
        <v>3103</v>
      </c>
      <c r="AT828" t="str">
        <f t="shared" si="25"/>
        <v>Região Rural das Capitais Regionais de Ipatinga e Governador Valadares</v>
      </c>
      <c r="BE828">
        <v>2204154</v>
      </c>
      <c r="BF828">
        <v>22</v>
      </c>
      <c r="BG828" t="s">
        <v>11622</v>
      </c>
      <c r="BH828" t="s">
        <v>11623</v>
      </c>
      <c r="BI828" t="s">
        <v>11359</v>
      </c>
      <c r="BJ828" t="s">
        <v>11964</v>
      </c>
      <c r="BK828">
        <v>2203</v>
      </c>
      <c r="BL828" t="s">
        <v>11950</v>
      </c>
      <c r="BM828" t="s">
        <v>11951</v>
      </c>
    </row>
    <row r="829" spans="1:65" x14ac:dyDescent="0.25">
      <c r="A829" s="17" t="s">
        <v>2805</v>
      </c>
      <c r="B829" s="18">
        <v>1</v>
      </c>
      <c r="C829" s="19" t="s">
        <v>2881</v>
      </c>
      <c r="D829" s="20" t="s">
        <v>2882</v>
      </c>
      <c r="E829" s="20" t="s">
        <v>2883</v>
      </c>
      <c r="F829" s="21">
        <v>3202306</v>
      </c>
      <c r="G829" s="20" t="s">
        <v>2884</v>
      </c>
      <c r="H829" s="22">
        <v>430.74369999999999</v>
      </c>
      <c r="I829" s="22">
        <v>446.3</v>
      </c>
      <c r="J829" s="22">
        <v>446.3227</v>
      </c>
      <c r="K829" s="22">
        <v>430.74369999999999</v>
      </c>
      <c r="L829" s="22">
        <v>430.74369999999999</v>
      </c>
      <c r="M829" s="23">
        <v>26</v>
      </c>
      <c r="N829" s="19" t="s">
        <v>44</v>
      </c>
      <c r="O829" s="22">
        <v>20.29</v>
      </c>
      <c r="P829" s="22">
        <v>98.94</v>
      </c>
      <c r="Q829" s="22">
        <v>76.25</v>
      </c>
      <c r="R829" s="22">
        <v>19.957100000000001</v>
      </c>
      <c r="S829" s="22">
        <v>73.813800000000001</v>
      </c>
      <c r="T829" s="22">
        <v>336.80270000000002</v>
      </c>
      <c r="U829" s="22">
        <v>3.2646000000000002</v>
      </c>
      <c r="V829" s="22">
        <v>12.484500000000001</v>
      </c>
      <c r="W829" s="22">
        <v>1E-3</v>
      </c>
      <c r="X829" s="22">
        <v>7.82</v>
      </c>
      <c r="Y829" s="22">
        <v>8.69</v>
      </c>
      <c r="Z829" s="22">
        <v>5.75</v>
      </c>
      <c r="AA829" s="22">
        <v>1E-3</v>
      </c>
      <c r="AB829" s="22">
        <v>37.119999999999997</v>
      </c>
      <c r="AC829" s="22">
        <v>8.1</v>
      </c>
      <c r="AD829" s="22">
        <v>32.520000000000003</v>
      </c>
      <c r="AE829" s="24">
        <v>100.00200000000001</v>
      </c>
      <c r="AF829" s="19" t="s">
        <v>64</v>
      </c>
      <c r="AG829" s="25">
        <v>0.29299999999999998</v>
      </c>
      <c r="AH829" s="22">
        <v>250770.15</v>
      </c>
      <c r="AI829" s="22">
        <v>936199.89</v>
      </c>
      <c r="AJ829" s="22">
        <v>1186970.04</v>
      </c>
      <c r="AK829" s="21" t="s">
        <v>2885</v>
      </c>
      <c r="AL829" s="21" t="s">
        <v>1787</v>
      </c>
      <c r="AM829" s="26" t="s">
        <v>48</v>
      </c>
      <c r="AN829" s="27">
        <v>0</v>
      </c>
      <c r="AS829">
        <f t="shared" si="24"/>
        <v>3201</v>
      </c>
      <c r="AT829" t="str">
        <f t="shared" si="25"/>
        <v>Região Rural da Capital Regional de Vitória</v>
      </c>
      <c r="BE829">
        <v>2204204</v>
      </c>
      <c r="BF829">
        <v>22</v>
      </c>
      <c r="BG829" t="s">
        <v>11622</v>
      </c>
      <c r="BH829" t="s">
        <v>11623</v>
      </c>
      <c r="BI829" t="s">
        <v>11359</v>
      </c>
      <c r="BJ829" t="s">
        <v>11965</v>
      </c>
      <c r="BK829">
        <v>2203</v>
      </c>
      <c r="BL829" t="s">
        <v>11950</v>
      </c>
      <c r="BM829" t="s">
        <v>11951</v>
      </c>
    </row>
    <row r="830" spans="1:65" x14ac:dyDescent="0.25">
      <c r="A830" s="17" t="s">
        <v>2805</v>
      </c>
      <c r="B830" s="18">
        <v>1</v>
      </c>
      <c r="C830" s="19" t="s">
        <v>2886</v>
      </c>
      <c r="D830" s="20" t="s">
        <v>2882</v>
      </c>
      <c r="E830" s="20" t="s">
        <v>2883</v>
      </c>
      <c r="F830" s="21">
        <v>3202306</v>
      </c>
      <c r="G830" s="20" t="s">
        <v>2887</v>
      </c>
      <c r="H830" s="22">
        <v>252.89</v>
      </c>
      <c r="I830" s="22">
        <v>252.9</v>
      </c>
      <c r="J830" s="22">
        <v>273.2149</v>
      </c>
      <c r="K830" s="22">
        <v>252.89</v>
      </c>
      <c r="L830" s="22">
        <v>252.89</v>
      </c>
      <c r="M830" s="23">
        <v>18</v>
      </c>
      <c r="N830" s="19" t="s">
        <v>44</v>
      </c>
      <c r="O830" s="22">
        <v>12.4</v>
      </c>
      <c r="P830" s="22">
        <v>100</v>
      </c>
      <c r="Q830" s="22">
        <v>67.099999999999994</v>
      </c>
      <c r="R830" s="22">
        <v>30.99</v>
      </c>
      <c r="S830" s="22">
        <v>1.0000000000000001E-5</v>
      </c>
      <c r="T830" s="22">
        <v>226.23</v>
      </c>
      <c r="U830" s="22">
        <v>1.0000000000000001E-5</v>
      </c>
      <c r="V830" s="22">
        <v>16.989999999999998</v>
      </c>
      <c r="W830" s="22">
        <v>1E-3</v>
      </c>
      <c r="X830" s="22">
        <v>1E-3</v>
      </c>
      <c r="Y830" s="22">
        <v>1E-3</v>
      </c>
      <c r="Z830" s="22">
        <v>30</v>
      </c>
      <c r="AA830" s="22">
        <v>10</v>
      </c>
      <c r="AB830" s="22">
        <v>45</v>
      </c>
      <c r="AC830" s="22">
        <v>1E-3</v>
      </c>
      <c r="AD830" s="22">
        <v>15</v>
      </c>
      <c r="AE830" s="24">
        <v>100.004</v>
      </c>
      <c r="AF830" s="19" t="s">
        <v>65</v>
      </c>
      <c r="AG830" s="25">
        <v>0.42370000000000002</v>
      </c>
      <c r="AH830" s="22">
        <v>89176.2</v>
      </c>
      <c r="AI830" s="22">
        <v>288887.53000000003</v>
      </c>
      <c r="AJ830" s="22">
        <v>378063.73000000004</v>
      </c>
      <c r="AK830" s="21" t="s">
        <v>218</v>
      </c>
      <c r="AL830" s="21" t="s">
        <v>2888</v>
      </c>
      <c r="AM830" s="26" t="s">
        <v>48</v>
      </c>
      <c r="AN830" s="27">
        <v>0</v>
      </c>
      <c r="AS830">
        <f t="shared" si="24"/>
        <v>3201</v>
      </c>
      <c r="AT830" t="str">
        <f t="shared" si="25"/>
        <v>Região Rural da Capital Regional de Vitória</v>
      </c>
      <c r="BE830">
        <v>2204303</v>
      </c>
      <c r="BF830">
        <v>22</v>
      </c>
      <c r="BG830" t="s">
        <v>11622</v>
      </c>
      <c r="BH830" t="s">
        <v>11623</v>
      </c>
      <c r="BI830" t="s">
        <v>11359</v>
      </c>
      <c r="BJ830" t="s">
        <v>11966</v>
      </c>
      <c r="BK830">
        <v>2203</v>
      </c>
      <c r="BL830" t="s">
        <v>11950</v>
      </c>
      <c r="BM830" t="s">
        <v>11951</v>
      </c>
    </row>
    <row r="831" spans="1:65" x14ac:dyDescent="0.25">
      <c r="A831" s="17" t="s">
        <v>2805</v>
      </c>
      <c r="B831" s="18">
        <v>1</v>
      </c>
      <c r="C831" s="19" t="s">
        <v>2889</v>
      </c>
      <c r="D831" s="20" t="s">
        <v>2882</v>
      </c>
      <c r="E831" s="20" t="s">
        <v>2883</v>
      </c>
      <c r="F831" s="21">
        <v>3202306</v>
      </c>
      <c r="G831" s="20" t="s">
        <v>584</v>
      </c>
      <c r="H831" s="22">
        <v>338.8</v>
      </c>
      <c r="I831" s="22">
        <v>342.7</v>
      </c>
      <c r="J831" s="22">
        <v>342.7</v>
      </c>
      <c r="K831" s="22">
        <v>338.8</v>
      </c>
      <c r="L831" s="22">
        <v>337.19200000000001</v>
      </c>
      <c r="M831" s="23">
        <v>26</v>
      </c>
      <c r="N831" s="19" t="s">
        <v>44</v>
      </c>
      <c r="O831" s="22">
        <v>15.6</v>
      </c>
      <c r="P831" s="22">
        <v>83.9</v>
      </c>
      <c r="Q831" s="22">
        <v>77.400000000000006</v>
      </c>
      <c r="R831" s="22">
        <v>23.261600000000001</v>
      </c>
      <c r="S831" s="22">
        <v>52.862000000000002</v>
      </c>
      <c r="T831" s="22">
        <v>217.00890000000001</v>
      </c>
      <c r="U831" s="22">
        <v>45.192999999999998</v>
      </c>
      <c r="V831" s="22">
        <v>6.0549999999999997</v>
      </c>
      <c r="W831" s="22">
        <v>1E-3</v>
      </c>
      <c r="X831" s="22">
        <v>1E-3</v>
      </c>
      <c r="Y831" s="22">
        <v>15</v>
      </c>
      <c r="Z831" s="22">
        <v>59</v>
      </c>
      <c r="AA831" s="22">
        <v>1E-3</v>
      </c>
      <c r="AB831" s="22">
        <v>8</v>
      </c>
      <c r="AC831" s="22">
        <v>1E-3</v>
      </c>
      <c r="AD831" s="22">
        <v>18</v>
      </c>
      <c r="AE831" s="24">
        <v>100.004</v>
      </c>
      <c r="AF831" s="19" t="s">
        <v>65</v>
      </c>
      <c r="AG831" s="25">
        <v>0.55600000000000005</v>
      </c>
      <c r="AH831" s="22">
        <v>216154.12</v>
      </c>
      <c r="AI831" s="22">
        <v>515485.82</v>
      </c>
      <c r="AJ831" s="22">
        <v>731639.94</v>
      </c>
      <c r="AK831" s="21" t="s">
        <v>817</v>
      </c>
      <c r="AL831" s="21" t="s">
        <v>2890</v>
      </c>
      <c r="AM831" s="26" t="s">
        <v>48</v>
      </c>
      <c r="AN831" s="27">
        <v>0</v>
      </c>
      <c r="AS831">
        <f t="shared" si="24"/>
        <v>3201</v>
      </c>
      <c r="AT831" t="str">
        <f t="shared" si="25"/>
        <v>Região Rural da Capital Regional de Vitória</v>
      </c>
      <c r="BE831">
        <v>2204352</v>
      </c>
      <c r="BF831">
        <v>22</v>
      </c>
      <c r="BG831" t="s">
        <v>11622</v>
      </c>
      <c r="BH831" t="s">
        <v>11623</v>
      </c>
      <c r="BI831" t="s">
        <v>11359</v>
      </c>
      <c r="BJ831" t="s">
        <v>11967</v>
      </c>
      <c r="BK831">
        <v>2203</v>
      </c>
      <c r="BL831" t="s">
        <v>11950</v>
      </c>
      <c r="BM831" t="s">
        <v>11951</v>
      </c>
    </row>
    <row r="832" spans="1:65" x14ac:dyDescent="0.25">
      <c r="A832" s="17" t="s">
        <v>2805</v>
      </c>
      <c r="B832" s="18">
        <v>1</v>
      </c>
      <c r="C832" s="19" t="s">
        <v>2891</v>
      </c>
      <c r="D832" s="20" t="s">
        <v>2892</v>
      </c>
      <c r="E832" s="20" t="s">
        <v>2893</v>
      </c>
      <c r="F832" s="21">
        <v>3202900</v>
      </c>
      <c r="G832" s="20" t="s">
        <v>2894</v>
      </c>
      <c r="H832" s="22">
        <v>605.02620000000002</v>
      </c>
      <c r="I832" s="22">
        <v>795.8</v>
      </c>
      <c r="J832" s="22">
        <v>833.5</v>
      </c>
      <c r="K832" s="22">
        <v>605.02620000000002</v>
      </c>
      <c r="L832" s="22">
        <v>605.02620000000002</v>
      </c>
      <c r="M832" s="23">
        <v>80</v>
      </c>
      <c r="N832" s="19" t="s">
        <v>44</v>
      </c>
      <c r="O832" s="22">
        <v>41.67</v>
      </c>
      <c r="P832" s="22">
        <v>68.89</v>
      </c>
      <c r="Q832" s="22">
        <v>60.82</v>
      </c>
      <c r="R832" s="22">
        <v>156.38999999999999</v>
      </c>
      <c r="S832" s="22">
        <v>0</v>
      </c>
      <c r="T832" s="22">
        <v>0</v>
      </c>
      <c r="U832" s="22">
        <v>0</v>
      </c>
      <c r="V832" s="22">
        <v>3.63</v>
      </c>
      <c r="W832" s="22">
        <v>0</v>
      </c>
      <c r="X832" s="22">
        <v>73.5</v>
      </c>
      <c r="Y832" s="22">
        <v>0</v>
      </c>
      <c r="Z832" s="22">
        <v>0.6</v>
      </c>
      <c r="AA832" s="22">
        <v>0</v>
      </c>
      <c r="AB832" s="22">
        <v>0</v>
      </c>
      <c r="AC832" s="22">
        <v>0</v>
      </c>
      <c r="AD832" s="22">
        <v>25.85</v>
      </c>
      <c r="AE832" s="24">
        <v>99.949999999999989</v>
      </c>
      <c r="AF832" s="19" t="s">
        <v>65</v>
      </c>
      <c r="AG832" s="25">
        <v>0.63180000000000003</v>
      </c>
      <c r="AH832" s="22">
        <v>320409.2</v>
      </c>
      <c r="AI832" s="22">
        <v>314486.34000000003</v>
      </c>
      <c r="AJ832" s="22">
        <v>634895.54</v>
      </c>
      <c r="AK832" s="21" t="s">
        <v>931</v>
      </c>
      <c r="AL832" s="21" t="s">
        <v>81</v>
      </c>
      <c r="AM832" s="26" t="s">
        <v>48</v>
      </c>
      <c r="AN832" s="27">
        <v>0</v>
      </c>
      <c r="AS832">
        <f t="shared" si="24"/>
        <v>3201</v>
      </c>
      <c r="AT832" t="str">
        <f t="shared" si="25"/>
        <v>Região Rural da Capital Regional de Vitória</v>
      </c>
      <c r="BE832">
        <v>2204709</v>
      </c>
      <c r="BF832">
        <v>22</v>
      </c>
      <c r="BG832" t="s">
        <v>11622</v>
      </c>
      <c r="BH832" t="s">
        <v>11623</v>
      </c>
      <c r="BI832" t="s">
        <v>11359</v>
      </c>
      <c r="BJ832" t="s">
        <v>11968</v>
      </c>
      <c r="BK832">
        <v>2203</v>
      </c>
      <c r="BL832" t="s">
        <v>11950</v>
      </c>
      <c r="BM832" t="s">
        <v>11951</v>
      </c>
    </row>
    <row r="833" spans="1:65" x14ac:dyDescent="0.25">
      <c r="A833" s="17" t="s">
        <v>2805</v>
      </c>
      <c r="B833" s="18">
        <v>1</v>
      </c>
      <c r="C833" s="19" t="s">
        <v>2895</v>
      </c>
      <c r="D833" s="20" t="s">
        <v>2896</v>
      </c>
      <c r="E833" s="20" t="s">
        <v>2896</v>
      </c>
      <c r="F833" s="21">
        <v>3203205</v>
      </c>
      <c r="G833" s="20" t="s">
        <v>634</v>
      </c>
      <c r="H833" s="22">
        <v>2173.54</v>
      </c>
      <c r="I833" s="22">
        <v>2315.4</v>
      </c>
      <c r="J833" s="22">
        <v>2188.8193000000001</v>
      </c>
      <c r="K833" s="22">
        <v>2173.54</v>
      </c>
      <c r="L833" s="22">
        <v>2042.0499</v>
      </c>
      <c r="M833" s="23">
        <v>100</v>
      </c>
      <c r="N833" s="19" t="s">
        <v>44</v>
      </c>
      <c r="O833" s="22">
        <v>115.77</v>
      </c>
      <c r="P833" s="22">
        <v>92.97</v>
      </c>
      <c r="Q833" s="22">
        <v>78.36</v>
      </c>
      <c r="R833" s="22">
        <v>620.4316</v>
      </c>
      <c r="S833" s="22">
        <v>377.43540000000002</v>
      </c>
      <c r="T833" s="22">
        <v>1368.54</v>
      </c>
      <c r="U833" s="22">
        <v>1.0000000000000001E-5</v>
      </c>
      <c r="V833" s="22">
        <v>31.86</v>
      </c>
      <c r="W833" s="22">
        <v>1E-3</v>
      </c>
      <c r="X833" s="22">
        <v>10.89</v>
      </c>
      <c r="Y833" s="22">
        <v>47.45</v>
      </c>
      <c r="Z833" s="22">
        <v>13.77</v>
      </c>
      <c r="AA833" s="22">
        <v>1E-3</v>
      </c>
      <c r="AB833" s="22">
        <v>26.37</v>
      </c>
      <c r="AC833" s="22">
        <v>1E-3</v>
      </c>
      <c r="AD833" s="22">
        <v>1.52</v>
      </c>
      <c r="AE833" s="24">
        <v>100.00300000000001</v>
      </c>
      <c r="AF833" s="19" t="s">
        <v>64</v>
      </c>
      <c r="AG833" s="25">
        <v>0.63280000000000003</v>
      </c>
      <c r="AH833" s="22">
        <v>1391146.34</v>
      </c>
      <c r="AI833" s="22">
        <v>17069067.719999999</v>
      </c>
      <c r="AJ833" s="22">
        <v>18460214.059999999</v>
      </c>
      <c r="AK833" s="21" t="s">
        <v>1840</v>
      </c>
      <c r="AL833" s="21" t="s">
        <v>2897</v>
      </c>
      <c r="AM833" s="26" t="s">
        <v>48</v>
      </c>
      <c r="AN833" s="27">
        <v>0</v>
      </c>
      <c r="AS833">
        <f t="shared" si="24"/>
        <v>3201</v>
      </c>
      <c r="AT833" t="str">
        <f t="shared" si="25"/>
        <v>Região Rural da Capital Regional de Vitória</v>
      </c>
      <c r="BE833">
        <v>2204808</v>
      </c>
      <c r="BF833">
        <v>22</v>
      </c>
      <c r="BG833" t="s">
        <v>11622</v>
      </c>
      <c r="BH833" t="s">
        <v>11623</v>
      </c>
      <c r="BI833" t="s">
        <v>11359</v>
      </c>
      <c r="BJ833" t="s">
        <v>11969</v>
      </c>
      <c r="BK833">
        <v>2203</v>
      </c>
      <c r="BL833" t="s">
        <v>11950</v>
      </c>
      <c r="BM833" t="s">
        <v>11951</v>
      </c>
    </row>
    <row r="834" spans="1:65" x14ac:dyDescent="0.25">
      <c r="A834" s="17" t="s">
        <v>2805</v>
      </c>
      <c r="B834" s="18">
        <v>1</v>
      </c>
      <c r="C834" s="19" t="s">
        <v>2898</v>
      </c>
      <c r="D834" s="20" t="s">
        <v>2849</v>
      </c>
      <c r="E834" s="20" t="s">
        <v>2899</v>
      </c>
      <c r="F834" s="21">
        <v>3203304</v>
      </c>
      <c r="G834" s="20" t="s">
        <v>2900</v>
      </c>
      <c r="H834" s="22">
        <v>400.18</v>
      </c>
      <c r="I834" s="22">
        <v>451.1</v>
      </c>
      <c r="J834" s="22">
        <v>445.76670000000001</v>
      </c>
      <c r="K834" s="22">
        <v>400.18</v>
      </c>
      <c r="L834" s="22">
        <v>400.18</v>
      </c>
      <c r="M834" s="23">
        <v>40</v>
      </c>
      <c r="N834" s="19" t="s">
        <v>44</v>
      </c>
      <c r="O834" s="22">
        <v>22.28</v>
      </c>
      <c r="P834" s="22">
        <v>99.86</v>
      </c>
      <c r="Q834" s="22">
        <v>75.48</v>
      </c>
      <c r="R834" s="22">
        <v>13.8</v>
      </c>
      <c r="S834" s="22">
        <v>1.0000000000000001E-5</v>
      </c>
      <c r="T834" s="22">
        <v>357.9667</v>
      </c>
      <c r="U834" s="22">
        <v>0</v>
      </c>
      <c r="V834" s="22">
        <v>26.8</v>
      </c>
      <c r="W834" s="22">
        <v>1E-3</v>
      </c>
      <c r="X834" s="22">
        <v>10.5</v>
      </c>
      <c r="Y834" s="22">
        <v>1E-3</v>
      </c>
      <c r="Z834" s="22">
        <v>39</v>
      </c>
      <c r="AA834" s="22">
        <v>1E-3</v>
      </c>
      <c r="AB834" s="22">
        <v>46</v>
      </c>
      <c r="AC834" s="22">
        <v>1E-3</v>
      </c>
      <c r="AD834" s="22">
        <v>4.5</v>
      </c>
      <c r="AE834" s="24">
        <v>100.00399999999999</v>
      </c>
      <c r="AF834" s="19" t="s">
        <v>44</v>
      </c>
      <c r="AG834" s="25">
        <v>0.48399999999999999</v>
      </c>
      <c r="AH834" s="22">
        <v>609690.47</v>
      </c>
      <c r="AI834" s="22">
        <v>759362.55</v>
      </c>
      <c r="AJ834" s="22">
        <v>1369053.02</v>
      </c>
      <c r="AK834" s="21" t="s">
        <v>160</v>
      </c>
      <c r="AL834" s="21" t="s">
        <v>2901</v>
      </c>
      <c r="AM834" s="26" t="s">
        <v>48</v>
      </c>
      <c r="AN834" s="27">
        <v>0</v>
      </c>
      <c r="AS834">
        <f t="shared" si="24"/>
        <v>3103</v>
      </c>
      <c r="AT834" t="str">
        <f t="shared" si="25"/>
        <v>Região Rural das Capitais Regionais de Ipatinga e Governador Valadares</v>
      </c>
      <c r="BE834">
        <v>2204907</v>
      </c>
      <c r="BF834">
        <v>22</v>
      </c>
      <c r="BG834" t="s">
        <v>11622</v>
      </c>
      <c r="BH834" t="s">
        <v>11623</v>
      </c>
      <c r="BI834" t="s">
        <v>11359</v>
      </c>
      <c r="BJ834" t="s">
        <v>11970</v>
      </c>
      <c r="BK834">
        <v>2203</v>
      </c>
      <c r="BL834" t="s">
        <v>11950</v>
      </c>
      <c r="BM834" t="s">
        <v>11951</v>
      </c>
    </row>
    <row r="835" spans="1:65" x14ac:dyDescent="0.25">
      <c r="A835" s="17" t="s">
        <v>2805</v>
      </c>
      <c r="B835" s="18">
        <v>1</v>
      </c>
      <c r="C835" s="19" t="s">
        <v>2902</v>
      </c>
      <c r="D835" s="20" t="s">
        <v>2849</v>
      </c>
      <c r="E835" s="20" t="s">
        <v>2899</v>
      </c>
      <c r="F835" s="21">
        <v>3203304</v>
      </c>
      <c r="G835" s="20" t="s">
        <v>1855</v>
      </c>
      <c r="H835" s="22">
        <v>455.8</v>
      </c>
      <c r="I835" s="22">
        <v>467.3</v>
      </c>
      <c r="J835" s="22">
        <v>477.04950000000002</v>
      </c>
      <c r="K835" s="22">
        <v>455.8</v>
      </c>
      <c r="L835" s="22">
        <v>1.0000000000000001E-5</v>
      </c>
      <c r="M835" s="23">
        <v>35</v>
      </c>
      <c r="N835" s="19" t="s">
        <v>44</v>
      </c>
      <c r="O835" s="22">
        <v>1E-3</v>
      </c>
      <c r="P835" s="22">
        <v>1E-3</v>
      </c>
      <c r="Q835" s="22">
        <v>1E-3</v>
      </c>
      <c r="R835" s="22">
        <v>154.19999999999999</v>
      </c>
      <c r="S835" s="22">
        <v>1.0000000000000001E-5</v>
      </c>
      <c r="T835" s="22">
        <v>2.8</v>
      </c>
      <c r="U835" s="22">
        <v>1.0000000000000001E-5</v>
      </c>
      <c r="V835" s="22">
        <v>1.0000000000000001E-5</v>
      </c>
      <c r="W835" s="22">
        <v>1E-3</v>
      </c>
      <c r="X835" s="22">
        <v>1E-3</v>
      </c>
      <c r="Y835" s="22">
        <v>14.2</v>
      </c>
      <c r="Z835" s="22">
        <v>10.220000000000001</v>
      </c>
      <c r="AA835" s="22">
        <v>2.87</v>
      </c>
      <c r="AB835" s="22">
        <v>40.020000000000003</v>
      </c>
      <c r="AC835" s="22">
        <v>1E-3</v>
      </c>
      <c r="AD835" s="22">
        <v>32.67</v>
      </c>
      <c r="AE835" s="24">
        <v>99.983000000000018</v>
      </c>
      <c r="AF835" s="19" t="s">
        <v>365</v>
      </c>
      <c r="AG835" s="25">
        <v>0.41210000000000002</v>
      </c>
      <c r="AH835" s="22">
        <v>107983.39</v>
      </c>
      <c r="AI835" s="22">
        <v>216553.13</v>
      </c>
      <c r="AJ835" s="22">
        <v>324536.52</v>
      </c>
      <c r="AK835" s="21" t="s">
        <v>2644</v>
      </c>
      <c r="AL835" s="21" t="s">
        <v>2903</v>
      </c>
      <c r="AM835" s="26" t="s">
        <v>48</v>
      </c>
      <c r="AN835" s="27">
        <v>0</v>
      </c>
      <c r="AS835">
        <f t="shared" ref="AS835:AS898" si="26">VLOOKUP(F835,$BE$2:$BM$5566,7,0)</f>
        <v>3103</v>
      </c>
      <c r="AT835" t="str">
        <f t="shared" ref="AT835:AT898" si="27">VLOOKUP(F835,$BE$2:$BM$5566,8,0)</f>
        <v>Região Rural das Capitais Regionais de Ipatinga e Governador Valadares</v>
      </c>
      <c r="BE835">
        <v>2205003</v>
      </c>
      <c r="BF835">
        <v>22</v>
      </c>
      <c r="BG835" t="s">
        <v>11622</v>
      </c>
      <c r="BH835" t="s">
        <v>11623</v>
      </c>
      <c r="BI835" t="s">
        <v>11359</v>
      </c>
      <c r="BJ835" t="s">
        <v>11971</v>
      </c>
      <c r="BK835">
        <v>2203</v>
      </c>
      <c r="BL835" t="s">
        <v>11950</v>
      </c>
      <c r="BM835" t="s">
        <v>11951</v>
      </c>
    </row>
    <row r="836" spans="1:65" x14ac:dyDescent="0.25">
      <c r="A836" s="17" t="s">
        <v>2805</v>
      </c>
      <c r="B836" s="18">
        <v>1</v>
      </c>
      <c r="C836" s="19" t="s">
        <v>2904</v>
      </c>
      <c r="D836" s="20" t="s">
        <v>2842</v>
      </c>
      <c r="E836" s="20" t="s">
        <v>2905</v>
      </c>
      <c r="F836" s="21">
        <v>3203403</v>
      </c>
      <c r="G836" s="20" t="s">
        <v>2906</v>
      </c>
      <c r="H836" s="22">
        <v>668.1</v>
      </c>
      <c r="I836" s="22">
        <v>780.5</v>
      </c>
      <c r="J836" s="22">
        <v>663.55489999999998</v>
      </c>
      <c r="K836" s="22">
        <v>668.06299999999999</v>
      </c>
      <c r="L836" s="22">
        <v>663.55489999999998</v>
      </c>
      <c r="M836" s="23">
        <v>50</v>
      </c>
      <c r="N836" s="19" t="s">
        <v>44</v>
      </c>
      <c r="O836" s="22">
        <v>22.12</v>
      </c>
      <c r="P836" s="22">
        <v>57.7</v>
      </c>
      <c r="Q836" s="22">
        <v>100</v>
      </c>
      <c r="R836" s="22">
        <v>189.11</v>
      </c>
      <c r="S836" s="22">
        <v>1.0000000000000001E-5</v>
      </c>
      <c r="T836" s="22">
        <v>599.66</v>
      </c>
      <c r="U836" s="22">
        <v>1.0000000000000001E-5</v>
      </c>
      <c r="V836" s="22">
        <v>174.59</v>
      </c>
      <c r="W836" s="22">
        <v>1E-3</v>
      </c>
      <c r="X836" s="22">
        <v>1E-3</v>
      </c>
      <c r="Y836" s="22">
        <v>7.6</v>
      </c>
      <c r="Z836" s="22">
        <v>15.4</v>
      </c>
      <c r="AA836" s="22">
        <v>0</v>
      </c>
      <c r="AB836" s="22">
        <v>56</v>
      </c>
      <c r="AC836" s="22">
        <v>13.4</v>
      </c>
      <c r="AD836" s="22">
        <v>7.6</v>
      </c>
      <c r="AE836" s="24">
        <v>100.002</v>
      </c>
      <c r="AF836" s="19" t="s">
        <v>65</v>
      </c>
      <c r="AG836" s="25">
        <v>0.40649999999999997</v>
      </c>
      <c r="AH836" s="22">
        <v>214325.24</v>
      </c>
      <c r="AI836" s="22">
        <v>1272101.1000000001</v>
      </c>
      <c r="AJ836" s="22">
        <v>1486426.34</v>
      </c>
      <c r="AK836" s="21" t="s">
        <v>2907</v>
      </c>
      <c r="AL836" s="21" t="s">
        <v>860</v>
      </c>
      <c r="AM836" s="26" t="s">
        <v>48</v>
      </c>
      <c r="AN836" s="27">
        <v>0</v>
      </c>
      <c r="AS836">
        <f t="shared" si="26"/>
        <v>3201</v>
      </c>
      <c r="AT836" t="str">
        <f t="shared" si="27"/>
        <v>Região Rural da Capital Regional de Vitória</v>
      </c>
      <c r="BE836">
        <v>2205201</v>
      </c>
      <c r="BF836">
        <v>22</v>
      </c>
      <c r="BG836" t="s">
        <v>11622</v>
      </c>
      <c r="BH836" t="s">
        <v>11623</v>
      </c>
      <c r="BI836" t="s">
        <v>11359</v>
      </c>
      <c r="BJ836" t="s">
        <v>11972</v>
      </c>
      <c r="BK836">
        <v>2203</v>
      </c>
      <c r="BL836" t="s">
        <v>11950</v>
      </c>
      <c r="BM836" t="s">
        <v>11951</v>
      </c>
    </row>
    <row r="837" spans="1:65" x14ac:dyDescent="0.25">
      <c r="A837" s="17" t="s">
        <v>2805</v>
      </c>
      <c r="B837" s="18">
        <v>1</v>
      </c>
      <c r="C837" s="19" t="s">
        <v>2908</v>
      </c>
      <c r="D837" s="20" t="s">
        <v>2842</v>
      </c>
      <c r="E837" s="20" t="s">
        <v>2905</v>
      </c>
      <c r="F837" s="21">
        <v>3203403</v>
      </c>
      <c r="G837" s="20" t="s">
        <v>2909</v>
      </c>
      <c r="H837" s="22">
        <v>566.20000000000005</v>
      </c>
      <c r="I837" s="22">
        <v>566.20000000000005</v>
      </c>
      <c r="J837" s="22">
        <v>464.31169999999997</v>
      </c>
      <c r="K837" s="22">
        <v>566.28</v>
      </c>
      <c r="L837" s="22">
        <v>464.31169999999997</v>
      </c>
      <c r="M837" s="23">
        <v>44</v>
      </c>
      <c r="N837" s="19" t="s">
        <v>44</v>
      </c>
      <c r="O837" s="22">
        <v>15.47</v>
      </c>
      <c r="P837" s="22">
        <v>99.97</v>
      </c>
      <c r="Q837" s="22">
        <v>72.13</v>
      </c>
      <c r="R837" s="22">
        <v>19.3</v>
      </c>
      <c r="S837" s="22">
        <v>1.0000000000000001E-5</v>
      </c>
      <c r="T837" s="22">
        <v>435.9</v>
      </c>
      <c r="U837" s="22">
        <v>1.0000000000000001E-5</v>
      </c>
      <c r="V837" s="22">
        <v>9.1</v>
      </c>
      <c r="W837" s="22">
        <v>1E-3</v>
      </c>
      <c r="X837" s="22">
        <v>1E-3</v>
      </c>
      <c r="Y837" s="22">
        <v>10</v>
      </c>
      <c r="Z837" s="22">
        <v>30</v>
      </c>
      <c r="AA837" s="22">
        <v>1E-3</v>
      </c>
      <c r="AB837" s="22">
        <v>35</v>
      </c>
      <c r="AC837" s="22">
        <v>5</v>
      </c>
      <c r="AD837" s="22">
        <v>20</v>
      </c>
      <c r="AE837" s="24">
        <v>100.003</v>
      </c>
      <c r="AF837" s="19" t="s">
        <v>65</v>
      </c>
      <c r="AG837" s="25">
        <v>0.43</v>
      </c>
      <c r="AH837" s="22">
        <v>537520.23</v>
      </c>
      <c r="AI837" s="22">
        <v>427528.92</v>
      </c>
      <c r="AJ837" s="22">
        <v>965049.14999999991</v>
      </c>
      <c r="AK837" s="21" t="s">
        <v>2910</v>
      </c>
      <c r="AL837" s="21" t="s">
        <v>2911</v>
      </c>
      <c r="AM837" s="26" t="s">
        <v>48</v>
      </c>
      <c r="AN837" s="27">
        <v>0</v>
      </c>
      <c r="AS837">
        <f t="shared" si="26"/>
        <v>3201</v>
      </c>
      <c r="AT837" t="str">
        <f t="shared" si="27"/>
        <v>Região Rural da Capital Regional de Vitória</v>
      </c>
      <c r="BE837">
        <v>2205599</v>
      </c>
      <c r="BF837">
        <v>22</v>
      </c>
      <c r="BG837" t="s">
        <v>11622</v>
      </c>
      <c r="BH837" t="s">
        <v>11623</v>
      </c>
      <c r="BI837" t="s">
        <v>11359</v>
      </c>
      <c r="BJ837" t="s">
        <v>11973</v>
      </c>
      <c r="BK837">
        <v>2203</v>
      </c>
      <c r="BL837" t="s">
        <v>11950</v>
      </c>
      <c r="BM837" t="s">
        <v>11951</v>
      </c>
    </row>
    <row r="838" spans="1:65" x14ac:dyDescent="0.25">
      <c r="A838" s="17" t="s">
        <v>2805</v>
      </c>
      <c r="B838" s="18">
        <v>1</v>
      </c>
      <c r="C838" s="19" t="s">
        <v>2912</v>
      </c>
      <c r="D838" s="20" t="s">
        <v>2842</v>
      </c>
      <c r="E838" s="20" t="s">
        <v>2905</v>
      </c>
      <c r="F838" s="21">
        <v>3203403</v>
      </c>
      <c r="G838" s="20" t="s">
        <v>2913</v>
      </c>
      <c r="H838" s="22">
        <v>510.22160000000002</v>
      </c>
      <c r="I838" s="22">
        <v>512</v>
      </c>
      <c r="J838" s="22">
        <v>484.85899999999998</v>
      </c>
      <c r="K838" s="22">
        <v>510.22160000000002</v>
      </c>
      <c r="L838" s="22">
        <v>456.97899999999998</v>
      </c>
      <c r="M838" s="23">
        <v>39</v>
      </c>
      <c r="N838" s="19" t="s">
        <v>44</v>
      </c>
      <c r="O838" s="22">
        <v>16.2</v>
      </c>
      <c r="P838" s="22">
        <v>95.9</v>
      </c>
      <c r="Q838" s="22">
        <v>68.099999999999994</v>
      </c>
      <c r="R838" s="22">
        <v>97.85</v>
      </c>
      <c r="S838" s="22">
        <v>1.0000000000000001E-5</v>
      </c>
      <c r="T838" s="22">
        <v>342.44</v>
      </c>
      <c r="U838" s="22">
        <v>1.0000000000000001E-5</v>
      </c>
      <c r="V838" s="22">
        <v>16.75</v>
      </c>
      <c r="W838" s="22">
        <v>1E-3</v>
      </c>
      <c r="X838" s="22">
        <v>1E-3</v>
      </c>
      <c r="Y838" s="22">
        <v>15</v>
      </c>
      <c r="Z838" s="22">
        <v>20</v>
      </c>
      <c r="AA838" s="22">
        <v>1E-3</v>
      </c>
      <c r="AB838" s="22">
        <v>37</v>
      </c>
      <c r="AC838" s="22">
        <v>10</v>
      </c>
      <c r="AD838" s="22">
        <v>18</v>
      </c>
      <c r="AE838" s="24">
        <v>100.003</v>
      </c>
      <c r="AF838" s="19" t="s">
        <v>65</v>
      </c>
      <c r="AG838" s="25">
        <v>0.42399999999999999</v>
      </c>
      <c r="AH838" s="22">
        <v>320012.48</v>
      </c>
      <c r="AI838" s="22">
        <v>509503.35</v>
      </c>
      <c r="AJ838" s="22">
        <v>829515.83</v>
      </c>
      <c r="AK838" s="21" t="s">
        <v>2611</v>
      </c>
      <c r="AL838" s="21" t="s">
        <v>1548</v>
      </c>
      <c r="AM838" s="26" t="s">
        <v>48</v>
      </c>
      <c r="AN838" s="27">
        <v>0</v>
      </c>
      <c r="AS838">
        <f t="shared" si="26"/>
        <v>3201</v>
      </c>
      <c r="AT838" t="str">
        <f t="shared" si="27"/>
        <v>Região Rural da Capital Regional de Vitória</v>
      </c>
      <c r="BE838">
        <v>2205953</v>
      </c>
      <c r="BF838">
        <v>22</v>
      </c>
      <c r="BG838" t="s">
        <v>11622</v>
      </c>
      <c r="BH838" t="s">
        <v>11623</v>
      </c>
      <c r="BI838" t="s">
        <v>11359</v>
      </c>
      <c r="BJ838" t="s">
        <v>11974</v>
      </c>
      <c r="BK838">
        <v>2203</v>
      </c>
      <c r="BL838" t="s">
        <v>11950</v>
      </c>
      <c r="BM838" t="s">
        <v>11951</v>
      </c>
    </row>
    <row r="839" spans="1:65" x14ac:dyDescent="0.25">
      <c r="A839" s="17" t="s">
        <v>2805</v>
      </c>
      <c r="B839" s="18">
        <v>1</v>
      </c>
      <c r="C839" s="19" t="s">
        <v>2914</v>
      </c>
      <c r="D839" s="20" t="s">
        <v>2842</v>
      </c>
      <c r="E839" s="20" t="s">
        <v>2905</v>
      </c>
      <c r="F839" s="21">
        <v>3203403</v>
      </c>
      <c r="G839" s="20" t="s">
        <v>2860</v>
      </c>
      <c r="H839" s="22">
        <v>1211.0889999999999</v>
      </c>
      <c r="I839" s="22">
        <v>1221.7</v>
      </c>
      <c r="J839" s="22">
        <v>1220.769</v>
      </c>
      <c r="K839" s="22">
        <v>1211.0889999999999</v>
      </c>
      <c r="L839" s="22">
        <v>1210.5148999999999</v>
      </c>
      <c r="M839" s="23">
        <v>98</v>
      </c>
      <c r="N839" s="19" t="s">
        <v>44</v>
      </c>
      <c r="O839" s="22">
        <v>40.69</v>
      </c>
      <c r="P839" s="22">
        <v>100</v>
      </c>
      <c r="Q839" s="22">
        <v>79.84</v>
      </c>
      <c r="R839" s="22">
        <v>170.1</v>
      </c>
      <c r="S839" s="22">
        <v>14</v>
      </c>
      <c r="T839" s="22">
        <v>989.9</v>
      </c>
      <c r="U839" s="22">
        <v>1.0000000000000001E-5</v>
      </c>
      <c r="V839" s="22">
        <v>46.8</v>
      </c>
      <c r="W839" s="22">
        <v>1E-3</v>
      </c>
      <c r="X839" s="22">
        <v>1E-3</v>
      </c>
      <c r="Y839" s="22">
        <v>17</v>
      </c>
      <c r="Z839" s="22">
        <v>28</v>
      </c>
      <c r="AA839" s="22">
        <v>3.4</v>
      </c>
      <c r="AB839" s="22">
        <v>35</v>
      </c>
      <c r="AC839" s="22">
        <v>1E-3</v>
      </c>
      <c r="AD839" s="22">
        <v>16</v>
      </c>
      <c r="AE839" s="24">
        <v>99.402999999999992</v>
      </c>
      <c r="AF839" s="19" t="s">
        <v>44</v>
      </c>
      <c r="AG839" s="25">
        <v>0.53900000000000003</v>
      </c>
      <c r="AH839" s="22">
        <v>1036575.11</v>
      </c>
      <c r="AI839" s="22">
        <v>1771419.08</v>
      </c>
      <c r="AJ839" s="22">
        <v>2807994.19</v>
      </c>
      <c r="AK839" s="21" t="s">
        <v>1300</v>
      </c>
      <c r="AL839" s="21" t="s">
        <v>2915</v>
      </c>
      <c r="AM839" s="26" t="s">
        <v>48</v>
      </c>
      <c r="AN839" s="27">
        <v>0</v>
      </c>
      <c r="AS839">
        <f t="shared" si="26"/>
        <v>3201</v>
      </c>
      <c r="AT839" t="str">
        <f t="shared" si="27"/>
        <v>Região Rural da Capital Regional de Vitória</v>
      </c>
      <c r="BE839">
        <v>2206050</v>
      </c>
      <c r="BF839">
        <v>22</v>
      </c>
      <c r="BG839" t="s">
        <v>11622</v>
      </c>
      <c r="BH839" t="s">
        <v>11623</v>
      </c>
      <c r="BI839" t="s">
        <v>11359</v>
      </c>
      <c r="BJ839" t="s">
        <v>11975</v>
      </c>
      <c r="BK839">
        <v>2203</v>
      </c>
      <c r="BL839" t="s">
        <v>11950</v>
      </c>
      <c r="BM839" t="s">
        <v>11951</v>
      </c>
    </row>
    <row r="840" spans="1:65" x14ac:dyDescent="0.25">
      <c r="A840" s="17" t="s">
        <v>2805</v>
      </c>
      <c r="B840" s="18">
        <v>1</v>
      </c>
      <c r="C840" s="19" t="s">
        <v>2916</v>
      </c>
      <c r="D840" s="20" t="s">
        <v>2842</v>
      </c>
      <c r="E840" s="20" t="s">
        <v>2905</v>
      </c>
      <c r="F840" s="21">
        <v>3203403</v>
      </c>
      <c r="G840" s="20" t="s">
        <v>2917</v>
      </c>
      <c r="H840" s="22">
        <v>563.86</v>
      </c>
      <c r="I840" s="22">
        <v>563.79999999999995</v>
      </c>
      <c r="J840" s="22">
        <v>563.79999999999995</v>
      </c>
      <c r="K840" s="22">
        <v>563.86</v>
      </c>
      <c r="L840" s="22">
        <v>563.79999999999995</v>
      </c>
      <c r="M840" s="23">
        <v>45</v>
      </c>
      <c r="N840" s="19" t="s">
        <v>44</v>
      </c>
      <c r="O840" s="22">
        <v>18.79</v>
      </c>
      <c r="P840" s="22">
        <v>19.079999999999998</v>
      </c>
      <c r="Q840" s="22">
        <v>59.04</v>
      </c>
      <c r="R840" s="22">
        <v>96.6</v>
      </c>
      <c r="S840" s="22">
        <v>0</v>
      </c>
      <c r="T840" s="22">
        <v>451.7</v>
      </c>
      <c r="U840" s="22">
        <v>0</v>
      </c>
      <c r="V840" s="22">
        <v>15.5</v>
      </c>
      <c r="W840" s="22">
        <v>0</v>
      </c>
      <c r="X840" s="22">
        <v>79.569999999999993</v>
      </c>
      <c r="Y840" s="22">
        <v>0.55000000000000004</v>
      </c>
      <c r="Z840" s="22">
        <v>0</v>
      </c>
      <c r="AA840" s="22">
        <v>0</v>
      </c>
      <c r="AB840" s="22">
        <v>0</v>
      </c>
      <c r="AC840" s="22">
        <v>0</v>
      </c>
      <c r="AD840" s="22">
        <v>19.88</v>
      </c>
      <c r="AE840" s="24">
        <v>99.999999999999986</v>
      </c>
      <c r="AF840" s="19" t="s">
        <v>65</v>
      </c>
      <c r="AG840" s="25">
        <v>0.66300000000000003</v>
      </c>
      <c r="AH840" s="22">
        <v>113605.3</v>
      </c>
      <c r="AI840" s="22">
        <v>245563.09</v>
      </c>
      <c r="AJ840" s="22">
        <v>359168.39</v>
      </c>
      <c r="AK840" s="21" t="s">
        <v>2918</v>
      </c>
      <c r="AL840" s="21" t="s">
        <v>2919</v>
      </c>
      <c r="AM840" s="26" t="s">
        <v>48</v>
      </c>
      <c r="AN840" s="27">
        <v>0</v>
      </c>
      <c r="AS840">
        <f t="shared" si="26"/>
        <v>3201</v>
      </c>
      <c r="AT840" t="str">
        <f t="shared" si="27"/>
        <v>Região Rural da Capital Regional de Vitória</v>
      </c>
      <c r="BE840">
        <v>2206506</v>
      </c>
      <c r="BF840">
        <v>22</v>
      </c>
      <c r="BG840" t="s">
        <v>11622</v>
      </c>
      <c r="BH840" t="s">
        <v>11623</v>
      </c>
      <c r="BI840" t="s">
        <v>11359</v>
      </c>
      <c r="BJ840" t="s">
        <v>11976</v>
      </c>
      <c r="BK840">
        <v>2203</v>
      </c>
      <c r="BL840" t="s">
        <v>11950</v>
      </c>
      <c r="BM840" t="s">
        <v>11951</v>
      </c>
    </row>
    <row r="841" spans="1:65" x14ac:dyDescent="0.25">
      <c r="A841" s="17" t="s">
        <v>2805</v>
      </c>
      <c r="B841" s="18">
        <v>1</v>
      </c>
      <c r="C841" s="19" t="s">
        <v>2920</v>
      </c>
      <c r="D841" s="20" t="s">
        <v>2921</v>
      </c>
      <c r="E841" s="20" t="s">
        <v>2921</v>
      </c>
      <c r="F841" s="21">
        <v>3203502</v>
      </c>
      <c r="G841" s="20" t="s">
        <v>2922</v>
      </c>
      <c r="H841" s="22">
        <v>947.84990000000005</v>
      </c>
      <c r="I841" s="22">
        <v>994.98</v>
      </c>
      <c r="J841" s="22">
        <v>994.98</v>
      </c>
      <c r="K841" s="22">
        <v>947.84990000000005</v>
      </c>
      <c r="L841" s="22">
        <v>947.84990000000005</v>
      </c>
      <c r="M841" s="23">
        <v>94</v>
      </c>
      <c r="N841" s="19" t="s">
        <v>44</v>
      </c>
      <c r="O841" s="22">
        <v>15.5</v>
      </c>
      <c r="P841" s="22">
        <v>100</v>
      </c>
      <c r="Q841" s="22">
        <v>84.8</v>
      </c>
      <c r="R841" s="22">
        <v>87.38</v>
      </c>
      <c r="S841" s="22">
        <v>1.0000000000000001E-5</v>
      </c>
      <c r="T841" s="22">
        <v>1.0000000000000001E-5</v>
      </c>
      <c r="U841" s="22">
        <v>1.0000000000000001E-5</v>
      </c>
      <c r="V841" s="22">
        <v>11.8</v>
      </c>
      <c r="W841" s="22">
        <v>0</v>
      </c>
      <c r="X841" s="22">
        <v>80</v>
      </c>
      <c r="Y841" s="22">
        <v>5</v>
      </c>
      <c r="Z841" s="22">
        <v>1E-3</v>
      </c>
      <c r="AA841" s="22">
        <v>1E-3</v>
      </c>
      <c r="AB841" s="22">
        <v>1E-3</v>
      </c>
      <c r="AC841" s="22">
        <v>0</v>
      </c>
      <c r="AD841" s="22">
        <v>15</v>
      </c>
      <c r="AE841" s="24">
        <v>100.00300000000001</v>
      </c>
      <c r="AF841" s="19" t="s">
        <v>65</v>
      </c>
      <c r="AG841" s="25">
        <v>0.76300000000000001</v>
      </c>
      <c r="AH841" s="22">
        <v>816785.32</v>
      </c>
      <c r="AI841" s="22">
        <v>2426922.27</v>
      </c>
      <c r="AJ841" s="22">
        <v>3243707.59</v>
      </c>
      <c r="AK841" s="21" t="s">
        <v>1639</v>
      </c>
      <c r="AL841" s="21" t="s">
        <v>2923</v>
      </c>
      <c r="AM841" s="26" t="s">
        <v>48</v>
      </c>
      <c r="AN841" s="27">
        <v>0</v>
      </c>
      <c r="AS841">
        <f t="shared" si="26"/>
        <v>3201</v>
      </c>
      <c r="AT841" t="str">
        <f t="shared" si="27"/>
        <v>Região Rural da Capital Regional de Vitória</v>
      </c>
      <c r="BE841">
        <v>2304103</v>
      </c>
      <c r="BF841">
        <v>23</v>
      </c>
      <c r="BG841" t="s">
        <v>11389</v>
      </c>
      <c r="BH841" t="s">
        <v>11390</v>
      </c>
      <c r="BI841" t="s">
        <v>11359</v>
      </c>
      <c r="BJ841" t="s">
        <v>11977</v>
      </c>
      <c r="BK841">
        <v>2202</v>
      </c>
      <c r="BL841" t="s">
        <v>11978</v>
      </c>
      <c r="BM841" t="s">
        <v>11979</v>
      </c>
    </row>
    <row r="842" spans="1:65" x14ac:dyDescent="0.25">
      <c r="A842" s="17" t="s">
        <v>2805</v>
      </c>
      <c r="B842" s="18">
        <v>1</v>
      </c>
      <c r="C842" s="19" t="s">
        <v>2924</v>
      </c>
      <c r="D842" s="20" t="s">
        <v>2921</v>
      </c>
      <c r="E842" s="20" t="s">
        <v>2921</v>
      </c>
      <c r="F842" s="21">
        <v>3203502</v>
      </c>
      <c r="G842" s="20" t="s">
        <v>682</v>
      </c>
      <c r="H842" s="22">
        <v>612.524</v>
      </c>
      <c r="I842" s="22">
        <v>568.96</v>
      </c>
      <c r="J842" s="22">
        <v>599.39660000000003</v>
      </c>
      <c r="K842" s="22">
        <v>612.524</v>
      </c>
      <c r="L842" s="22">
        <v>599.39660000000003</v>
      </c>
      <c r="M842" s="23">
        <v>34</v>
      </c>
      <c r="N842" s="19" t="s">
        <v>44</v>
      </c>
      <c r="O842" s="22">
        <v>10</v>
      </c>
      <c r="P842" s="22">
        <v>100</v>
      </c>
      <c r="Q842" s="22">
        <v>74.8</v>
      </c>
      <c r="R842" s="22">
        <v>32.6</v>
      </c>
      <c r="S842" s="22">
        <v>1.0000000000000001E-5</v>
      </c>
      <c r="T842" s="22">
        <v>565.20000000000005</v>
      </c>
      <c r="U842" s="22">
        <v>1.0000000000000001E-5</v>
      </c>
      <c r="V842" s="22">
        <v>1.6</v>
      </c>
      <c r="W842" s="22">
        <v>1E-3</v>
      </c>
      <c r="X842" s="22">
        <v>5</v>
      </c>
      <c r="Y842" s="22">
        <v>61</v>
      </c>
      <c r="Z842" s="22">
        <v>8</v>
      </c>
      <c r="AA842" s="22">
        <v>1E-3</v>
      </c>
      <c r="AB842" s="22">
        <v>1E-3</v>
      </c>
      <c r="AC842" s="22">
        <v>19</v>
      </c>
      <c r="AD842" s="22">
        <v>7</v>
      </c>
      <c r="AE842" s="24">
        <v>100.00300000000001</v>
      </c>
      <c r="AF842" s="19" t="s">
        <v>65</v>
      </c>
      <c r="AG842" s="25">
        <v>0.54520000000000002</v>
      </c>
      <c r="AH842" s="22">
        <v>431648.2</v>
      </c>
      <c r="AI842" s="22">
        <v>1304053.24</v>
      </c>
      <c r="AJ842" s="22">
        <v>1735701.44</v>
      </c>
      <c r="AK842" s="21" t="s">
        <v>2925</v>
      </c>
      <c r="AL842" s="21" t="s">
        <v>2926</v>
      </c>
      <c r="AM842" s="26" t="s">
        <v>48</v>
      </c>
      <c r="AN842" s="27">
        <v>0</v>
      </c>
      <c r="AS842">
        <f t="shared" si="26"/>
        <v>3201</v>
      </c>
      <c r="AT842" t="str">
        <f t="shared" si="27"/>
        <v>Região Rural da Capital Regional de Vitória</v>
      </c>
      <c r="BE842">
        <v>2200301</v>
      </c>
      <c r="BF842">
        <v>22</v>
      </c>
      <c r="BG842" t="s">
        <v>11622</v>
      </c>
      <c r="BH842" t="s">
        <v>11623</v>
      </c>
      <c r="BI842" t="s">
        <v>11359</v>
      </c>
      <c r="BJ842" t="s">
        <v>11980</v>
      </c>
      <c r="BK842">
        <v>2202</v>
      </c>
      <c r="BL842" t="s">
        <v>11978</v>
      </c>
      <c r="BM842" t="s">
        <v>11979</v>
      </c>
    </row>
    <row r="843" spans="1:65" x14ac:dyDescent="0.25">
      <c r="A843" s="17" t="s">
        <v>2805</v>
      </c>
      <c r="B843" s="18">
        <v>1</v>
      </c>
      <c r="C843" s="19" t="s">
        <v>2927</v>
      </c>
      <c r="D843" s="20" t="s">
        <v>2921</v>
      </c>
      <c r="E843" s="20" t="s">
        <v>2921</v>
      </c>
      <c r="F843" s="21">
        <v>3203502</v>
      </c>
      <c r="G843" s="20" t="s">
        <v>2928</v>
      </c>
      <c r="H843" s="22">
        <v>873.03779999999995</v>
      </c>
      <c r="I843" s="22">
        <v>878.2</v>
      </c>
      <c r="J843" s="22">
        <v>878.2</v>
      </c>
      <c r="K843" s="22">
        <v>873.03779999999995</v>
      </c>
      <c r="L843" s="22">
        <v>873.03779999999995</v>
      </c>
      <c r="M843" s="23">
        <v>63</v>
      </c>
      <c r="N843" s="19" t="s">
        <v>44</v>
      </c>
      <c r="O843" s="22">
        <v>14.6</v>
      </c>
      <c r="P843" s="22">
        <v>100</v>
      </c>
      <c r="Q843" s="22">
        <v>72.22</v>
      </c>
      <c r="R843" s="22">
        <v>94.7</v>
      </c>
      <c r="S843" s="22">
        <v>1.0000000000000001E-5</v>
      </c>
      <c r="T843" s="22">
        <v>777.2</v>
      </c>
      <c r="U843" s="22">
        <v>1.0000000000000001E-5</v>
      </c>
      <c r="V843" s="22">
        <v>6.3</v>
      </c>
      <c r="W843" s="22">
        <v>1E-3</v>
      </c>
      <c r="X843" s="22">
        <v>6</v>
      </c>
      <c r="Y843" s="22">
        <v>54</v>
      </c>
      <c r="Z843" s="22">
        <v>28</v>
      </c>
      <c r="AA843" s="22">
        <v>1E-3</v>
      </c>
      <c r="AB843" s="22">
        <v>1E-3</v>
      </c>
      <c r="AC843" s="22">
        <v>1E-3</v>
      </c>
      <c r="AD843" s="22">
        <v>12</v>
      </c>
      <c r="AE843" s="24">
        <v>100.00400000000002</v>
      </c>
      <c r="AF843" s="19" t="s">
        <v>64</v>
      </c>
      <c r="AG843" s="25">
        <v>0.64300000000000002</v>
      </c>
      <c r="AH843" s="22">
        <v>681620.4</v>
      </c>
      <c r="AI843" s="22">
        <v>2239411.7999999998</v>
      </c>
      <c r="AJ843" s="22">
        <v>2921032.1999999997</v>
      </c>
      <c r="AK843" s="21" t="s">
        <v>2925</v>
      </c>
      <c r="AL843" s="21" t="s">
        <v>2926</v>
      </c>
      <c r="AM843" s="26" t="s">
        <v>48</v>
      </c>
      <c r="AN843" s="27">
        <v>0</v>
      </c>
      <c r="AS843">
        <f t="shared" si="26"/>
        <v>3201</v>
      </c>
      <c r="AT843" t="str">
        <f t="shared" si="27"/>
        <v>Região Rural da Capital Regional de Vitória</v>
      </c>
      <c r="BE843">
        <v>2200400</v>
      </c>
      <c r="BF843">
        <v>22</v>
      </c>
      <c r="BG843" t="s">
        <v>11622</v>
      </c>
      <c r="BH843" t="s">
        <v>11623</v>
      </c>
      <c r="BI843" t="s">
        <v>11359</v>
      </c>
      <c r="BJ843" t="s">
        <v>11981</v>
      </c>
      <c r="BK843">
        <v>2202</v>
      </c>
      <c r="BL843" t="s">
        <v>11978</v>
      </c>
      <c r="BM843" t="s">
        <v>11979</v>
      </c>
    </row>
    <row r="844" spans="1:65" x14ac:dyDescent="0.25">
      <c r="A844" s="17" t="s">
        <v>2805</v>
      </c>
      <c r="B844" s="18">
        <v>1</v>
      </c>
      <c r="C844" s="19" t="s">
        <v>2929</v>
      </c>
      <c r="D844" s="20" t="s">
        <v>2921</v>
      </c>
      <c r="E844" s="20" t="s">
        <v>2921</v>
      </c>
      <c r="F844" s="21">
        <v>3203502</v>
      </c>
      <c r="G844" s="20" t="s">
        <v>2930</v>
      </c>
      <c r="H844" s="22">
        <v>690.62879999999996</v>
      </c>
      <c r="I844" s="22">
        <v>718.6</v>
      </c>
      <c r="J844" s="22">
        <v>718.66719999999998</v>
      </c>
      <c r="K844" s="22">
        <v>690.62879999999996</v>
      </c>
      <c r="L844" s="22">
        <v>690.62879999999996</v>
      </c>
      <c r="M844" s="23">
        <v>83</v>
      </c>
      <c r="N844" s="19" t="s">
        <v>44</v>
      </c>
      <c r="O844" s="22">
        <v>11.97</v>
      </c>
      <c r="P844" s="22">
        <v>100</v>
      </c>
      <c r="Q844" s="22">
        <v>62</v>
      </c>
      <c r="R844" s="22">
        <v>106.5</v>
      </c>
      <c r="S844" s="22">
        <v>1.0000000000000001E-5</v>
      </c>
      <c r="T844" s="22">
        <v>608.70000000000005</v>
      </c>
      <c r="U844" s="22">
        <v>1.0000000000000001E-5</v>
      </c>
      <c r="V844" s="22">
        <v>3.4</v>
      </c>
      <c r="W844" s="22">
        <v>1E-3</v>
      </c>
      <c r="X844" s="22">
        <v>48</v>
      </c>
      <c r="Y844" s="22">
        <v>13</v>
      </c>
      <c r="Z844" s="22">
        <v>27.76</v>
      </c>
      <c r="AA844" s="22">
        <v>1E-3</v>
      </c>
      <c r="AB844" s="22">
        <v>1E-3</v>
      </c>
      <c r="AC844" s="22">
        <v>1E-3</v>
      </c>
      <c r="AD844" s="22">
        <v>11.24</v>
      </c>
      <c r="AE844" s="24">
        <v>100.004</v>
      </c>
      <c r="AF844" s="19" t="s">
        <v>65</v>
      </c>
      <c r="AG844" s="25">
        <v>0.63180000000000003</v>
      </c>
      <c r="AH844" s="22">
        <v>799174.04</v>
      </c>
      <c r="AI844" s="22">
        <v>1455016.76</v>
      </c>
      <c r="AJ844" s="22">
        <v>2254190.7999999998</v>
      </c>
      <c r="AK844" s="21" t="s">
        <v>2931</v>
      </c>
      <c r="AL844" s="21" t="s">
        <v>2932</v>
      </c>
      <c r="AM844" s="26" t="s">
        <v>48</v>
      </c>
      <c r="AN844" s="27">
        <v>0</v>
      </c>
      <c r="AS844">
        <f t="shared" si="26"/>
        <v>3201</v>
      </c>
      <c r="AT844" t="str">
        <f t="shared" si="27"/>
        <v>Região Rural da Capital Regional de Vitória</v>
      </c>
      <c r="BE844">
        <v>2201051</v>
      </c>
      <c r="BF844">
        <v>22</v>
      </c>
      <c r="BG844" t="s">
        <v>11622</v>
      </c>
      <c r="BH844" t="s">
        <v>11623</v>
      </c>
      <c r="BI844" t="s">
        <v>11359</v>
      </c>
      <c r="BJ844" t="s">
        <v>11982</v>
      </c>
      <c r="BK844">
        <v>2202</v>
      </c>
      <c r="BL844" t="s">
        <v>11978</v>
      </c>
      <c r="BM844" t="s">
        <v>11979</v>
      </c>
    </row>
    <row r="845" spans="1:65" x14ac:dyDescent="0.25">
      <c r="A845" s="17" t="s">
        <v>2805</v>
      </c>
      <c r="B845" s="18">
        <v>1</v>
      </c>
      <c r="C845" s="19" t="s">
        <v>2933</v>
      </c>
      <c r="D845" s="20" t="s">
        <v>2842</v>
      </c>
      <c r="E845" s="20" t="s">
        <v>2934</v>
      </c>
      <c r="F845" s="21">
        <v>3203809</v>
      </c>
      <c r="G845" s="20" t="s">
        <v>634</v>
      </c>
      <c r="H845" s="22">
        <v>887.38879999999995</v>
      </c>
      <c r="I845" s="22">
        <v>923.8</v>
      </c>
      <c r="J845" s="22">
        <v>923.8</v>
      </c>
      <c r="K845" s="22">
        <v>887.38879999999995</v>
      </c>
      <c r="L845" s="22">
        <v>875.98879999999997</v>
      </c>
      <c r="M845" s="23">
        <v>72</v>
      </c>
      <c r="N845" s="19" t="s">
        <v>44</v>
      </c>
      <c r="O845" s="22">
        <v>30.79</v>
      </c>
      <c r="P845" s="22">
        <v>100</v>
      </c>
      <c r="Q845" s="22">
        <v>77.42</v>
      </c>
      <c r="R845" s="22">
        <v>125</v>
      </c>
      <c r="S845" s="22">
        <v>0</v>
      </c>
      <c r="T845" s="22">
        <v>756.1</v>
      </c>
      <c r="U845" s="22">
        <v>0</v>
      </c>
      <c r="V845" s="22">
        <v>42.7</v>
      </c>
      <c r="W845" s="22">
        <v>0</v>
      </c>
      <c r="X845" s="22">
        <v>0</v>
      </c>
      <c r="Y845" s="22">
        <v>12</v>
      </c>
      <c r="Z845" s="22">
        <v>50</v>
      </c>
      <c r="AA845" s="22">
        <v>0</v>
      </c>
      <c r="AB845" s="22">
        <v>10</v>
      </c>
      <c r="AC845" s="22">
        <v>0</v>
      </c>
      <c r="AD845" s="22">
        <v>28</v>
      </c>
      <c r="AE845" s="24">
        <v>100</v>
      </c>
      <c r="AF845" s="19" t="s">
        <v>65</v>
      </c>
      <c r="AG845" s="25">
        <v>0.47</v>
      </c>
      <c r="AH845" s="22">
        <v>380794.9</v>
      </c>
      <c r="AI845" s="22">
        <v>464755.86</v>
      </c>
      <c r="AJ845" s="22">
        <v>845550.76</v>
      </c>
      <c r="AK845" s="21" t="s">
        <v>931</v>
      </c>
      <c r="AL845" s="21" t="s">
        <v>2935</v>
      </c>
      <c r="AM845" s="26" t="s">
        <v>48</v>
      </c>
      <c r="AN845" s="27">
        <v>0</v>
      </c>
      <c r="AS845">
        <f t="shared" si="26"/>
        <v>3201</v>
      </c>
      <c r="AT845" t="str">
        <f t="shared" si="27"/>
        <v>Região Rural da Capital Regional de Vitória</v>
      </c>
      <c r="BE845">
        <v>2201606</v>
      </c>
      <c r="BF845">
        <v>22</v>
      </c>
      <c r="BG845" t="s">
        <v>11622</v>
      </c>
      <c r="BH845" t="s">
        <v>11623</v>
      </c>
      <c r="BI845" t="s">
        <v>11359</v>
      </c>
      <c r="BJ845" t="s">
        <v>11983</v>
      </c>
      <c r="BK845">
        <v>2202</v>
      </c>
      <c r="BL845" t="s">
        <v>11978</v>
      </c>
      <c r="BM845" t="s">
        <v>11979</v>
      </c>
    </row>
    <row r="846" spans="1:65" x14ac:dyDescent="0.25">
      <c r="A846" s="17" t="s">
        <v>2805</v>
      </c>
      <c r="B846" s="18">
        <v>1</v>
      </c>
      <c r="C846" s="19" t="s">
        <v>2936</v>
      </c>
      <c r="D846" s="20" t="s">
        <v>2842</v>
      </c>
      <c r="E846" s="20" t="s">
        <v>2934</v>
      </c>
      <c r="F846" s="21">
        <v>3203809</v>
      </c>
      <c r="G846" s="20" t="s">
        <v>1422</v>
      </c>
      <c r="H846" s="22">
        <v>606.16499999999996</v>
      </c>
      <c r="I846" s="22">
        <v>606.4</v>
      </c>
      <c r="J846" s="22">
        <v>606.4</v>
      </c>
      <c r="K846" s="22">
        <v>606.16499999999996</v>
      </c>
      <c r="L846" s="22">
        <v>606.16499999999996</v>
      </c>
      <c r="M846" s="23">
        <v>60</v>
      </c>
      <c r="N846" s="19" t="s">
        <v>44</v>
      </c>
      <c r="O846" s="22">
        <v>20.2</v>
      </c>
      <c r="P846" s="22">
        <v>0</v>
      </c>
      <c r="Q846" s="22">
        <v>0</v>
      </c>
      <c r="R846" s="22">
        <v>143.93</v>
      </c>
      <c r="S846" s="22">
        <v>0</v>
      </c>
      <c r="T846" s="22">
        <v>412.32</v>
      </c>
      <c r="U846" s="22">
        <v>6.15</v>
      </c>
      <c r="V846" s="22">
        <v>44</v>
      </c>
      <c r="W846" s="22">
        <v>0</v>
      </c>
      <c r="X846" s="22">
        <v>0</v>
      </c>
      <c r="Y846" s="22">
        <v>12</v>
      </c>
      <c r="Z846" s="22">
        <v>50</v>
      </c>
      <c r="AA846" s="22">
        <v>0</v>
      </c>
      <c r="AB846" s="22">
        <v>10</v>
      </c>
      <c r="AC846" s="22">
        <v>22.5</v>
      </c>
      <c r="AD846" s="22">
        <v>5</v>
      </c>
      <c r="AE846" s="24">
        <v>99.5</v>
      </c>
      <c r="AF846" s="19" t="s">
        <v>65</v>
      </c>
      <c r="AG846" s="25">
        <v>0.46200000000000002</v>
      </c>
      <c r="AH846" s="22">
        <v>134936.56</v>
      </c>
      <c r="AI846" s="22">
        <v>401264.88</v>
      </c>
      <c r="AJ846" s="22">
        <v>536201.43999999994</v>
      </c>
      <c r="AK846" s="21" t="s">
        <v>2585</v>
      </c>
      <c r="AL846" s="21" t="s">
        <v>2034</v>
      </c>
      <c r="AM846" s="26" t="s">
        <v>48</v>
      </c>
      <c r="AN846" s="27">
        <v>0</v>
      </c>
      <c r="AS846">
        <f t="shared" si="26"/>
        <v>3201</v>
      </c>
      <c r="AT846" t="str">
        <f t="shared" si="27"/>
        <v>Região Rural da Capital Regional de Vitória</v>
      </c>
      <c r="BE846">
        <v>2201770</v>
      </c>
      <c r="BF846">
        <v>22</v>
      </c>
      <c r="BG846" t="s">
        <v>11622</v>
      </c>
      <c r="BH846" t="s">
        <v>11623</v>
      </c>
      <c r="BI846" t="s">
        <v>11359</v>
      </c>
      <c r="BJ846" t="s">
        <v>11984</v>
      </c>
      <c r="BK846">
        <v>2202</v>
      </c>
      <c r="BL846" t="s">
        <v>11978</v>
      </c>
      <c r="BM846" t="s">
        <v>11979</v>
      </c>
    </row>
    <row r="847" spans="1:65" x14ac:dyDescent="0.25">
      <c r="A847" s="17" t="s">
        <v>2805</v>
      </c>
      <c r="B847" s="18">
        <v>1</v>
      </c>
      <c r="C847" s="19" t="s">
        <v>2937</v>
      </c>
      <c r="D847" s="20" t="s">
        <v>2811</v>
      </c>
      <c r="E847" s="20" t="s">
        <v>2811</v>
      </c>
      <c r="F847" s="21">
        <v>3203908</v>
      </c>
      <c r="G847" s="20" t="s">
        <v>2938</v>
      </c>
      <c r="H847" s="22">
        <v>380.12240000000003</v>
      </c>
      <c r="I847" s="22">
        <v>402.23680000000002</v>
      </c>
      <c r="J847" s="22">
        <v>402.23680000000002</v>
      </c>
      <c r="K847" s="22">
        <v>380.12240000000003</v>
      </c>
      <c r="L847" s="22">
        <v>380.12240000000003</v>
      </c>
      <c r="M847" s="23">
        <v>26</v>
      </c>
      <c r="N847" s="19" t="s">
        <v>44</v>
      </c>
      <c r="O847" s="22">
        <v>20.11</v>
      </c>
      <c r="P847" s="22">
        <v>100</v>
      </c>
      <c r="Q847" s="22">
        <v>68.09</v>
      </c>
      <c r="R847" s="22">
        <v>55.022399999999998</v>
      </c>
      <c r="S847" s="22">
        <v>65.952600000000004</v>
      </c>
      <c r="T847" s="22">
        <v>284.76740000000001</v>
      </c>
      <c r="U847" s="22">
        <v>1.0000000000000001E-5</v>
      </c>
      <c r="V847" s="22">
        <v>45.948500000000003</v>
      </c>
      <c r="W847" s="22">
        <v>0</v>
      </c>
      <c r="X847" s="22">
        <v>4.34</v>
      </c>
      <c r="Y847" s="22">
        <v>16.63</v>
      </c>
      <c r="Z847" s="22">
        <v>21.44</v>
      </c>
      <c r="AA847" s="22">
        <v>0</v>
      </c>
      <c r="AB847" s="22">
        <v>33.700000000000003</v>
      </c>
      <c r="AC847" s="22">
        <v>0</v>
      </c>
      <c r="AD847" s="22">
        <v>23.88</v>
      </c>
      <c r="AE847" s="24">
        <v>99.99</v>
      </c>
      <c r="AF847" s="19" t="s">
        <v>64</v>
      </c>
      <c r="AG847" s="25">
        <v>0.34799999999999998</v>
      </c>
      <c r="AH847" s="22">
        <v>621113.97</v>
      </c>
      <c r="AI847" s="22">
        <v>2233985.9500000002</v>
      </c>
      <c r="AJ847" s="22">
        <v>2855099.9200000004</v>
      </c>
      <c r="AK847" s="21" t="s">
        <v>1426</v>
      </c>
      <c r="AL847" s="21" t="s">
        <v>2089</v>
      </c>
      <c r="AM847" s="26" t="s">
        <v>48</v>
      </c>
      <c r="AN847" s="27">
        <v>55850.39</v>
      </c>
      <c r="AS847">
        <f t="shared" si="26"/>
        <v>3201</v>
      </c>
      <c r="AT847" t="str">
        <f t="shared" si="27"/>
        <v>Região Rural da Capital Regional de Vitória</v>
      </c>
      <c r="BE847">
        <v>2201945</v>
      </c>
      <c r="BF847">
        <v>22</v>
      </c>
      <c r="BG847" t="s">
        <v>11622</v>
      </c>
      <c r="BH847" t="s">
        <v>11623</v>
      </c>
      <c r="BI847" t="s">
        <v>11359</v>
      </c>
      <c r="BJ847" t="s">
        <v>11985</v>
      </c>
      <c r="BK847">
        <v>2202</v>
      </c>
      <c r="BL847" t="s">
        <v>11978</v>
      </c>
      <c r="BM847" t="s">
        <v>11979</v>
      </c>
    </row>
    <row r="848" spans="1:65" x14ac:dyDescent="0.25">
      <c r="A848" s="17" t="s">
        <v>2805</v>
      </c>
      <c r="B848" s="18">
        <v>1</v>
      </c>
      <c r="C848" s="19" t="s">
        <v>2939</v>
      </c>
      <c r="D848" s="20" t="s">
        <v>2811</v>
      </c>
      <c r="E848" s="20" t="s">
        <v>2811</v>
      </c>
      <c r="F848" s="21">
        <v>3203908</v>
      </c>
      <c r="G848" s="20" t="s">
        <v>2940</v>
      </c>
      <c r="H848" s="22">
        <v>382.55</v>
      </c>
      <c r="I848" s="22">
        <v>382.5</v>
      </c>
      <c r="J848" s="22">
        <v>324.35000000000002</v>
      </c>
      <c r="K848" s="22">
        <v>382.55</v>
      </c>
      <c r="L848" s="22">
        <v>324.35000000000002</v>
      </c>
      <c r="M848" s="23">
        <v>25</v>
      </c>
      <c r="N848" s="19" t="s">
        <v>44</v>
      </c>
      <c r="O848" s="22">
        <v>16.22</v>
      </c>
      <c r="P848" s="22">
        <v>64.930000000000007</v>
      </c>
      <c r="Q848" s="22">
        <v>55.78</v>
      </c>
      <c r="R848" s="22">
        <v>16.940000000000001</v>
      </c>
      <c r="S848" s="22">
        <v>0</v>
      </c>
      <c r="T848" s="22">
        <v>292.10000000000002</v>
      </c>
      <c r="U848" s="22">
        <v>12.3</v>
      </c>
      <c r="V848" s="22">
        <v>3</v>
      </c>
      <c r="W848" s="22">
        <v>0</v>
      </c>
      <c r="X848" s="22">
        <v>0</v>
      </c>
      <c r="Y848" s="22">
        <v>20</v>
      </c>
      <c r="Z848" s="22">
        <v>50</v>
      </c>
      <c r="AA848" s="22">
        <v>0</v>
      </c>
      <c r="AB848" s="22">
        <v>25</v>
      </c>
      <c r="AC848" s="22">
        <v>0</v>
      </c>
      <c r="AD848" s="22">
        <v>5</v>
      </c>
      <c r="AE848" s="24">
        <v>100</v>
      </c>
      <c r="AF848" s="19" t="s">
        <v>57</v>
      </c>
      <c r="AG848" s="25">
        <v>0.42170000000000002</v>
      </c>
      <c r="AH848" s="22">
        <v>50557.43</v>
      </c>
      <c r="AI848" s="22">
        <v>110337.38</v>
      </c>
      <c r="AJ848" s="22">
        <v>160894.81</v>
      </c>
      <c r="AK848" s="21" t="s">
        <v>428</v>
      </c>
      <c r="AL848" s="21" t="s">
        <v>2941</v>
      </c>
      <c r="AM848" s="26" t="s">
        <v>48</v>
      </c>
      <c r="AN848" s="27">
        <v>0</v>
      </c>
      <c r="AS848">
        <f t="shared" si="26"/>
        <v>3201</v>
      </c>
      <c r="AT848" t="str">
        <f t="shared" si="27"/>
        <v>Região Rural da Capital Regional de Vitória</v>
      </c>
      <c r="BE848">
        <v>2201960</v>
      </c>
      <c r="BF848">
        <v>22</v>
      </c>
      <c r="BG848" t="s">
        <v>11622</v>
      </c>
      <c r="BH848" t="s">
        <v>11623</v>
      </c>
      <c r="BI848" t="s">
        <v>11359</v>
      </c>
      <c r="BJ848" t="s">
        <v>11986</v>
      </c>
      <c r="BK848">
        <v>2202</v>
      </c>
      <c r="BL848" t="s">
        <v>11978</v>
      </c>
      <c r="BM848" t="s">
        <v>11979</v>
      </c>
    </row>
    <row r="849" spans="1:65" x14ac:dyDescent="0.25">
      <c r="A849" s="17" t="s">
        <v>2805</v>
      </c>
      <c r="B849" s="18">
        <v>1</v>
      </c>
      <c r="C849" s="19" t="s">
        <v>2942</v>
      </c>
      <c r="D849" s="20" t="s">
        <v>2811</v>
      </c>
      <c r="E849" s="20" t="s">
        <v>2811</v>
      </c>
      <c r="F849" s="21">
        <v>3203908</v>
      </c>
      <c r="G849" s="20" t="s">
        <v>2943</v>
      </c>
      <c r="H849" s="22">
        <v>287.8</v>
      </c>
      <c r="I849" s="22">
        <v>287.8</v>
      </c>
      <c r="J849" s="22">
        <v>419.9</v>
      </c>
      <c r="K849" s="22">
        <v>287.8</v>
      </c>
      <c r="L849" s="22">
        <v>287.8</v>
      </c>
      <c r="M849" s="23">
        <v>20</v>
      </c>
      <c r="N849" s="19" t="s">
        <v>44</v>
      </c>
      <c r="O849" s="22">
        <v>20.99</v>
      </c>
      <c r="P849" s="22">
        <v>75.459999999999994</v>
      </c>
      <c r="Q849" s="22">
        <v>69.98</v>
      </c>
      <c r="R849" s="22">
        <v>53.6</v>
      </c>
      <c r="S849" s="22">
        <v>1.0000000000000001E-5</v>
      </c>
      <c r="T849" s="22">
        <v>1.0000000000000001E-5</v>
      </c>
      <c r="U849" s="22">
        <v>87.51</v>
      </c>
      <c r="V849" s="22">
        <v>9.67</v>
      </c>
      <c r="W849" s="22">
        <v>1E-3</v>
      </c>
      <c r="X849" s="22">
        <v>1E-3</v>
      </c>
      <c r="Y849" s="22">
        <v>30</v>
      </c>
      <c r="Z849" s="22">
        <v>17</v>
      </c>
      <c r="AA849" s="22">
        <v>1E-3</v>
      </c>
      <c r="AB849" s="22">
        <v>38</v>
      </c>
      <c r="AC849" s="22">
        <v>1E-3</v>
      </c>
      <c r="AD849" s="22">
        <v>15</v>
      </c>
      <c r="AE849" s="24">
        <v>100.00399999999999</v>
      </c>
      <c r="AF849" s="19" t="s">
        <v>57</v>
      </c>
      <c r="AG849" s="25">
        <v>0.46899999999999997</v>
      </c>
      <c r="AH849" s="22">
        <v>83097.3</v>
      </c>
      <c r="AI849" s="22">
        <v>456882.5</v>
      </c>
      <c r="AJ849" s="22">
        <v>539979.80000000005</v>
      </c>
      <c r="AK849" s="21" t="s">
        <v>308</v>
      </c>
      <c r="AL849" s="21" t="s">
        <v>2944</v>
      </c>
      <c r="AM849" s="26" t="s">
        <v>48</v>
      </c>
      <c r="AN849" s="27">
        <v>0</v>
      </c>
      <c r="AS849">
        <f t="shared" si="26"/>
        <v>3201</v>
      </c>
      <c r="AT849" t="str">
        <f t="shared" si="27"/>
        <v>Região Rural da Capital Regional de Vitória</v>
      </c>
      <c r="BE849">
        <v>2202026</v>
      </c>
      <c r="BF849">
        <v>22</v>
      </c>
      <c r="BG849" t="s">
        <v>11622</v>
      </c>
      <c r="BH849" t="s">
        <v>11623</v>
      </c>
      <c r="BI849" t="s">
        <v>11359</v>
      </c>
      <c r="BJ849" t="s">
        <v>11987</v>
      </c>
      <c r="BK849">
        <v>2202</v>
      </c>
      <c r="BL849" t="s">
        <v>11978</v>
      </c>
      <c r="BM849" t="s">
        <v>11979</v>
      </c>
    </row>
    <row r="850" spans="1:65" x14ac:dyDescent="0.25">
      <c r="A850" s="17" t="s">
        <v>2805</v>
      </c>
      <c r="B850" s="18">
        <v>1</v>
      </c>
      <c r="C850" s="19" t="s">
        <v>2945</v>
      </c>
      <c r="D850" s="20" t="s">
        <v>2816</v>
      </c>
      <c r="E850" s="20" t="s">
        <v>2946</v>
      </c>
      <c r="F850" s="21">
        <v>3204005</v>
      </c>
      <c r="G850" s="20" t="s">
        <v>2947</v>
      </c>
      <c r="H850" s="22">
        <v>172.35</v>
      </c>
      <c r="I850" s="22">
        <v>265.60000000000002</v>
      </c>
      <c r="J850" s="22">
        <v>265.25830000000002</v>
      </c>
      <c r="K850" s="22">
        <v>172.35</v>
      </c>
      <c r="L850" s="22">
        <v>172.35</v>
      </c>
      <c r="M850" s="23">
        <v>20</v>
      </c>
      <c r="N850" s="19" t="s">
        <v>44</v>
      </c>
      <c r="O850" s="22">
        <v>13.26</v>
      </c>
      <c r="P850" s="22">
        <v>10.3</v>
      </c>
      <c r="Q850" s="22">
        <v>100</v>
      </c>
      <c r="R850" s="22">
        <v>53.715600000000002</v>
      </c>
      <c r="S850" s="22">
        <v>1.0000000000000001E-5</v>
      </c>
      <c r="T850" s="22">
        <v>265.25830000000002</v>
      </c>
      <c r="U850" s="22">
        <v>1.0000000000000001E-5</v>
      </c>
      <c r="V850" s="22">
        <v>21.137699999999999</v>
      </c>
      <c r="W850" s="22">
        <v>1E-3</v>
      </c>
      <c r="X850" s="22">
        <v>2.2000000000000002</v>
      </c>
      <c r="Y850" s="22">
        <v>3.3</v>
      </c>
      <c r="Z850" s="22">
        <v>32.200000000000003</v>
      </c>
      <c r="AA850" s="22">
        <v>1E-3</v>
      </c>
      <c r="AB850" s="22">
        <v>23.6</v>
      </c>
      <c r="AC850" s="22">
        <v>1E-3</v>
      </c>
      <c r="AD850" s="22">
        <v>38.700000000000003</v>
      </c>
      <c r="AE850" s="24">
        <v>100.003</v>
      </c>
      <c r="AF850" s="19" t="s">
        <v>365</v>
      </c>
      <c r="AG850" s="25">
        <v>1E-4</v>
      </c>
      <c r="AH850" s="22">
        <v>148430.21</v>
      </c>
      <c r="AI850" s="22">
        <v>267619.90000000002</v>
      </c>
      <c r="AJ850" s="22">
        <v>416050.11</v>
      </c>
      <c r="AK850" s="21" t="s">
        <v>1791</v>
      </c>
      <c r="AL850" s="21" t="s">
        <v>2948</v>
      </c>
      <c r="AM850" s="26" t="s">
        <v>48</v>
      </c>
      <c r="AN850" s="27">
        <v>0</v>
      </c>
      <c r="AS850">
        <f t="shared" si="26"/>
        <v>3103</v>
      </c>
      <c r="AT850" t="str">
        <f t="shared" si="27"/>
        <v>Região Rural das Capitais Regionais de Ipatinga e Governador Valadares</v>
      </c>
      <c r="BE850">
        <v>2202208</v>
      </c>
      <c r="BF850">
        <v>22</v>
      </c>
      <c r="BG850" t="s">
        <v>11622</v>
      </c>
      <c r="BH850" t="s">
        <v>11623</v>
      </c>
      <c r="BI850" t="s">
        <v>11359</v>
      </c>
      <c r="BJ850" t="s">
        <v>11988</v>
      </c>
      <c r="BK850">
        <v>2202</v>
      </c>
      <c r="BL850" t="s">
        <v>11978</v>
      </c>
      <c r="BM850" t="s">
        <v>11979</v>
      </c>
    </row>
    <row r="851" spans="1:65" x14ac:dyDescent="0.25">
      <c r="A851" s="17" t="s">
        <v>2805</v>
      </c>
      <c r="B851" s="18">
        <v>1</v>
      </c>
      <c r="C851" s="19" t="s">
        <v>2949</v>
      </c>
      <c r="D851" s="20" t="s">
        <v>2816</v>
      </c>
      <c r="E851" s="20" t="s">
        <v>2946</v>
      </c>
      <c r="F851" s="21">
        <v>3204005</v>
      </c>
      <c r="G851" s="20" t="s">
        <v>2950</v>
      </c>
      <c r="H851" s="22">
        <v>852.7</v>
      </c>
      <c r="I851" s="22">
        <v>725.61</v>
      </c>
      <c r="J851" s="22">
        <v>725.61</v>
      </c>
      <c r="K851" s="22">
        <v>852.79070000000002</v>
      </c>
      <c r="L851" s="22">
        <v>725.68</v>
      </c>
      <c r="M851" s="23">
        <v>72</v>
      </c>
      <c r="N851" s="19" t="s">
        <v>44</v>
      </c>
      <c r="O851" s="22">
        <v>40.299999999999997</v>
      </c>
      <c r="P851" s="22">
        <v>81.39</v>
      </c>
      <c r="Q851" s="22">
        <v>57.26</v>
      </c>
      <c r="R851" s="22">
        <v>165.2</v>
      </c>
      <c r="S851" s="22">
        <v>0</v>
      </c>
      <c r="T851" s="22">
        <v>520</v>
      </c>
      <c r="U851" s="22">
        <v>4.0999999999999996</v>
      </c>
      <c r="V851" s="22">
        <v>30.3</v>
      </c>
      <c r="W851" s="22">
        <v>0</v>
      </c>
      <c r="X851" s="22">
        <v>0</v>
      </c>
      <c r="Y851" s="22">
        <v>0.6</v>
      </c>
      <c r="Z851" s="22">
        <v>13</v>
      </c>
      <c r="AA851" s="22">
        <v>0</v>
      </c>
      <c r="AB851" s="22">
        <v>62.4</v>
      </c>
      <c r="AC851" s="22">
        <v>0</v>
      </c>
      <c r="AD851" s="22">
        <v>24</v>
      </c>
      <c r="AE851" s="24">
        <v>100</v>
      </c>
      <c r="AF851" s="19" t="s">
        <v>65</v>
      </c>
      <c r="AG851" s="25">
        <v>0.377</v>
      </c>
      <c r="AH851" s="22">
        <v>163030.46</v>
      </c>
      <c r="AI851" s="22">
        <v>255675.94</v>
      </c>
      <c r="AJ851" s="22">
        <v>418706.4</v>
      </c>
      <c r="AK851" s="21" t="s">
        <v>2650</v>
      </c>
      <c r="AL851" s="21" t="s">
        <v>644</v>
      </c>
      <c r="AM851" s="26" t="s">
        <v>48</v>
      </c>
      <c r="AN851" s="27">
        <v>0</v>
      </c>
      <c r="AS851">
        <f t="shared" si="26"/>
        <v>3103</v>
      </c>
      <c r="AT851" t="str">
        <f t="shared" si="27"/>
        <v>Região Rural das Capitais Regionais de Ipatinga e Governador Valadares</v>
      </c>
      <c r="BE851">
        <v>2202406</v>
      </c>
      <c r="BF851">
        <v>22</v>
      </c>
      <c r="BG851" t="s">
        <v>11622</v>
      </c>
      <c r="BH851" t="s">
        <v>11623</v>
      </c>
      <c r="BI851" t="s">
        <v>11359</v>
      </c>
      <c r="BJ851" t="s">
        <v>11989</v>
      </c>
      <c r="BK851">
        <v>2202</v>
      </c>
      <c r="BL851" t="s">
        <v>11978</v>
      </c>
      <c r="BM851" t="s">
        <v>11979</v>
      </c>
    </row>
    <row r="852" spans="1:65" x14ac:dyDescent="0.25">
      <c r="A852" s="17" t="s">
        <v>2805</v>
      </c>
      <c r="B852" s="18">
        <v>1</v>
      </c>
      <c r="C852" s="19" t="s">
        <v>2951</v>
      </c>
      <c r="D852" s="20" t="s">
        <v>2816</v>
      </c>
      <c r="E852" s="20" t="s">
        <v>2946</v>
      </c>
      <c r="F852" s="21">
        <v>3204005</v>
      </c>
      <c r="G852" s="20" t="s">
        <v>2952</v>
      </c>
      <c r="H852" s="22">
        <v>593.15899999999999</v>
      </c>
      <c r="I852" s="22">
        <v>745.5883</v>
      </c>
      <c r="J852" s="22">
        <v>745.5883</v>
      </c>
      <c r="K852" s="22">
        <v>593.15899999999999</v>
      </c>
      <c r="L852" s="22">
        <v>524.46140000000003</v>
      </c>
      <c r="M852" s="23">
        <v>35</v>
      </c>
      <c r="N852" s="19" t="s">
        <v>44</v>
      </c>
      <c r="O852" s="22">
        <v>50</v>
      </c>
      <c r="P852" s="22">
        <v>100</v>
      </c>
      <c r="Q852" s="22">
        <v>79.03</v>
      </c>
      <c r="R852" s="22">
        <v>161.99</v>
      </c>
      <c r="S852" s="22">
        <v>1.0000000000000001E-5</v>
      </c>
      <c r="T852" s="22">
        <v>1.0000000000000001E-5</v>
      </c>
      <c r="U852" s="22">
        <v>1.0000000000000001E-5</v>
      </c>
      <c r="V852" s="22">
        <v>62.78</v>
      </c>
      <c r="W852" s="22">
        <v>1E-3</v>
      </c>
      <c r="X852" s="22">
        <v>5</v>
      </c>
      <c r="Y852" s="22">
        <v>29</v>
      </c>
      <c r="Z852" s="22">
        <v>14</v>
      </c>
      <c r="AA852" s="22">
        <v>1E-3</v>
      </c>
      <c r="AB852" s="22">
        <v>34</v>
      </c>
      <c r="AC852" s="22">
        <v>1E-3</v>
      </c>
      <c r="AD852" s="22">
        <v>18</v>
      </c>
      <c r="AE852" s="24">
        <v>100.003</v>
      </c>
      <c r="AF852" s="19" t="s">
        <v>65</v>
      </c>
      <c r="AG852" s="25">
        <v>0.47689999999999999</v>
      </c>
      <c r="AH852" s="22">
        <v>231520.89</v>
      </c>
      <c r="AI852" s="22">
        <v>762236.46</v>
      </c>
      <c r="AJ852" s="22">
        <v>993757.35</v>
      </c>
      <c r="AK852" s="21" t="s">
        <v>2611</v>
      </c>
      <c r="AL852" s="21" t="s">
        <v>2932</v>
      </c>
      <c r="AM852" s="26" t="s">
        <v>48</v>
      </c>
      <c r="AN852" s="27">
        <v>0</v>
      </c>
      <c r="AS852">
        <f t="shared" si="26"/>
        <v>3103</v>
      </c>
      <c r="AT852" t="str">
        <f t="shared" si="27"/>
        <v>Região Rural das Capitais Regionais de Ipatinga e Governador Valadares</v>
      </c>
      <c r="BE852">
        <v>2202604</v>
      </c>
      <c r="BF852">
        <v>22</v>
      </c>
      <c r="BG852" t="s">
        <v>11622</v>
      </c>
      <c r="BH852" t="s">
        <v>11623</v>
      </c>
      <c r="BI852" t="s">
        <v>11359</v>
      </c>
      <c r="BJ852" t="s">
        <v>11990</v>
      </c>
      <c r="BK852">
        <v>2202</v>
      </c>
      <c r="BL852" t="s">
        <v>11978</v>
      </c>
      <c r="BM852" t="s">
        <v>11979</v>
      </c>
    </row>
    <row r="853" spans="1:65" x14ac:dyDescent="0.25">
      <c r="A853" s="17" t="s">
        <v>2805</v>
      </c>
      <c r="B853" s="18">
        <v>1</v>
      </c>
      <c r="C853" s="19" t="s">
        <v>2953</v>
      </c>
      <c r="D853" s="20" t="s">
        <v>2954</v>
      </c>
      <c r="E853" s="20" t="s">
        <v>2955</v>
      </c>
      <c r="F853" s="21">
        <v>3204302</v>
      </c>
      <c r="G853" s="20" t="s">
        <v>2956</v>
      </c>
      <c r="H853" s="22">
        <v>1286</v>
      </c>
      <c r="I853" s="22">
        <v>1286</v>
      </c>
      <c r="J853" s="22">
        <v>616.12710000000004</v>
      </c>
      <c r="K853" s="22">
        <v>1286</v>
      </c>
      <c r="L853" s="22">
        <v>616.12710000000004</v>
      </c>
      <c r="M853" s="23">
        <v>11</v>
      </c>
      <c r="N853" s="19" t="s">
        <v>44</v>
      </c>
      <c r="O853" s="22">
        <v>10.26</v>
      </c>
      <c r="P853" s="22">
        <v>1E-3</v>
      </c>
      <c r="Q853" s="22">
        <v>1E-3</v>
      </c>
      <c r="R853" s="22">
        <v>13.63</v>
      </c>
      <c r="S853" s="22">
        <v>1.0000000000000001E-5</v>
      </c>
      <c r="T853" s="22">
        <v>1.0000000000000001E-5</v>
      </c>
      <c r="U853" s="22">
        <v>441.5625</v>
      </c>
      <c r="V853" s="22">
        <v>3</v>
      </c>
      <c r="W853" s="22">
        <v>0</v>
      </c>
      <c r="X853" s="22">
        <v>1E-3</v>
      </c>
      <c r="Y853" s="22">
        <v>40</v>
      </c>
      <c r="Z853" s="22">
        <v>28</v>
      </c>
      <c r="AA853" s="22">
        <v>30</v>
      </c>
      <c r="AB853" s="22">
        <v>1E-3</v>
      </c>
      <c r="AC853" s="22">
        <v>1E-3</v>
      </c>
      <c r="AD853" s="22">
        <v>2</v>
      </c>
      <c r="AE853" s="24">
        <v>100.00300000000001</v>
      </c>
      <c r="AF853" s="19" t="s">
        <v>57</v>
      </c>
      <c r="AG853" s="25">
        <v>0.39600000000000002</v>
      </c>
      <c r="AH853" s="22">
        <v>87398.57</v>
      </c>
      <c r="AI853" s="22">
        <v>120854.57</v>
      </c>
      <c r="AJ853" s="22">
        <v>208253.14</v>
      </c>
      <c r="AK853" s="21" t="s">
        <v>2957</v>
      </c>
      <c r="AL853" s="21" t="s">
        <v>2958</v>
      </c>
      <c r="AM853" s="26" t="s">
        <v>48</v>
      </c>
      <c r="AN853" s="27">
        <v>0</v>
      </c>
      <c r="AS853">
        <f t="shared" si="26"/>
        <v>3201</v>
      </c>
      <c r="AT853" t="str">
        <f t="shared" si="27"/>
        <v>Região Rural da Capital Regional de Vitória</v>
      </c>
      <c r="BE853">
        <v>2202711</v>
      </c>
      <c r="BF853">
        <v>22</v>
      </c>
      <c r="BG853" t="s">
        <v>11622</v>
      </c>
      <c r="BH853" t="s">
        <v>11623</v>
      </c>
      <c r="BI853" t="s">
        <v>11359</v>
      </c>
      <c r="BJ853" t="s">
        <v>11991</v>
      </c>
      <c r="BK853">
        <v>2202</v>
      </c>
      <c r="BL853" t="s">
        <v>11978</v>
      </c>
      <c r="BM853" t="s">
        <v>11979</v>
      </c>
    </row>
    <row r="854" spans="1:65" x14ac:dyDescent="0.25">
      <c r="A854" s="17" t="s">
        <v>2805</v>
      </c>
      <c r="B854" s="18">
        <v>1</v>
      </c>
      <c r="C854" s="19" t="s">
        <v>2959</v>
      </c>
      <c r="D854" s="20" t="s">
        <v>2954</v>
      </c>
      <c r="E854" s="20" t="s">
        <v>2955</v>
      </c>
      <c r="F854" s="21">
        <v>3204302</v>
      </c>
      <c r="G854" s="20" t="s">
        <v>902</v>
      </c>
      <c r="H854" s="22">
        <v>1346.9221</v>
      </c>
      <c r="I854" s="22">
        <v>1456.7</v>
      </c>
      <c r="J854" s="22">
        <v>1346.9221</v>
      </c>
      <c r="K854" s="22">
        <v>1346.9221</v>
      </c>
      <c r="L854" s="22">
        <v>1346.9221</v>
      </c>
      <c r="M854" s="23">
        <v>120</v>
      </c>
      <c r="N854" s="19" t="s">
        <v>44</v>
      </c>
      <c r="O854" s="22">
        <v>48.55</v>
      </c>
      <c r="P854" s="22">
        <v>100</v>
      </c>
      <c r="Q854" s="22">
        <v>88.68</v>
      </c>
      <c r="R854" s="22">
        <v>56</v>
      </c>
      <c r="S854" s="22">
        <v>34.200000000000003</v>
      </c>
      <c r="T854" s="22">
        <v>1246.98</v>
      </c>
      <c r="U854" s="22">
        <v>1.0000000000000001E-5</v>
      </c>
      <c r="V854" s="22">
        <v>9.74</v>
      </c>
      <c r="W854" s="22">
        <v>1E-3</v>
      </c>
      <c r="X854" s="22">
        <v>16.68</v>
      </c>
      <c r="Y854" s="22">
        <v>19.39</v>
      </c>
      <c r="Z854" s="22">
        <v>23.73</v>
      </c>
      <c r="AA854" s="22">
        <v>1.41</v>
      </c>
      <c r="AB854" s="22">
        <v>29.2</v>
      </c>
      <c r="AC854" s="22">
        <v>4.7</v>
      </c>
      <c r="AD854" s="22">
        <v>4.8899999999999997</v>
      </c>
      <c r="AE854" s="24">
        <v>100.001</v>
      </c>
      <c r="AF854" s="19" t="s">
        <v>65</v>
      </c>
      <c r="AG854" s="25">
        <v>0.52900000000000003</v>
      </c>
      <c r="AH854" s="22">
        <v>1632725.84</v>
      </c>
      <c r="AI854" s="22">
        <v>6671170.4699999997</v>
      </c>
      <c r="AJ854" s="22">
        <v>8303896.3099999996</v>
      </c>
      <c r="AK854" s="21" t="s">
        <v>2960</v>
      </c>
      <c r="AL854" s="21" t="s">
        <v>2961</v>
      </c>
      <c r="AM854" s="26" t="s">
        <v>48</v>
      </c>
      <c r="AN854" s="27">
        <v>0</v>
      </c>
      <c r="AS854">
        <f t="shared" si="26"/>
        <v>3201</v>
      </c>
      <c r="AT854" t="str">
        <f t="shared" si="27"/>
        <v>Região Rural da Capital Regional de Vitória</v>
      </c>
      <c r="BE854">
        <v>2202737</v>
      </c>
      <c r="BF854">
        <v>22</v>
      </c>
      <c r="BG854" t="s">
        <v>11622</v>
      </c>
      <c r="BH854" t="s">
        <v>11623</v>
      </c>
      <c r="BI854" t="s">
        <v>11359</v>
      </c>
      <c r="BJ854" t="s">
        <v>11992</v>
      </c>
      <c r="BK854">
        <v>2202</v>
      </c>
      <c r="BL854" t="s">
        <v>11978</v>
      </c>
      <c r="BM854" t="s">
        <v>11979</v>
      </c>
    </row>
    <row r="855" spans="1:65" x14ac:dyDescent="0.25">
      <c r="A855" s="17" t="s">
        <v>2805</v>
      </c>
      <c r="B855" s="18">
        <v>1</v>
      </c>
      <c r="C855" s="19" t="s">
        <v>2962</v>
      </c>
      <c r="D855" s="20" t="s">
        <v>2811</v>
      </c>
      <c r="E855" s="20" t="s">
        <v>2963</v>
      </c>
      <c r="F855" s="21">
        <v>3204708</v>
      </c>
      <c r="G855" s="20" t="s">
        <v>2275</v>
      </c>
      <c r="H855" s="22">
        <v>585.15170000000001</v>
      </c>
      <c r="I855" s="22">
        <v>598.14859999999999</v>
      </c>
      <c r="J855" s="22">
        <v>598.14859999999999</v>
      </c>
      <c r="K855" s="22">
        <v>585.15170000000001</v>
      </c>
      <c r="L855" s="22">
        <v>596.0258</v>
      </c>
      <c r="M855" s="23">
        <v>39</v>
      </c>
      <c r="N855" s="19" t="s">
        <v>44</v>
      </c>
      <c r="O855" s="22">
        <v>29.91</v>
      </c>
      <c r="P855" s="22">
        <v>100</v>
      </c>
      <c r="Q855" s="22">
        <v>90.01</v>
      </c>
      <c r="R855" s="22">
        <v>47.505000000000003</v>
      </c>
      <c r="S855" s="22">
        <v>83.207499999999996</v>
      </c>
      <c r="T855" s="22">
        <v>416.69929999999999</v>
      </c>
      <c r="U855" s="22">
        <v>1.0000000000000001E-5</v>
      </c>
      <c r="V855" s="22">
        <v>21.643999999999998</v>
      </c>
      <c r="W855" s="22">
        <v>1E-4</v>
      </c>
      <c r="X855" s="22">
        <v>1.05</v>
      </c>
      <c r="Y855" s="22">
        <v>13.38</v>
      </c>
      <c r="Z855" s="22">
        <v>18.36</v>
      </c>
      <c r="AA855" s="22">
        <v>1E-4</v>
      </c>
      <c r="AB855" s="22">
        <v>55.05</v>
      </c>
      <c r="AC855" s="22">
        <v>0.01</v>
      </c>
      <c r="AD855" s="22">
        <v>12.15</v>
      </c>
      <c r="AE855" s="24">
        <v>100.00020000000002</v>
      </c>
      <c r="AF855" s="19" t="s">
        <v>65</v>
      </c>
      <c r="AG855" s="25">
        <v>0.3165</v>
      </c>
      <c r="AH855" s="22">
        <v>1072056.46</v>
      </c>
      <c r="AI855" s="22">
        <v>2655336.13</v>
      </c>
      <c r="AJ855" s="22">
        <v>3727392.59</v>
      </c>
      <c r="AK855" s="21" t="s">
        <v>2964</v>
      </c>
      <c r="AL855" s="21" t="s">
        <v>2965</v>
      </c>
      <c r="AM855" s="26" t="s">
        <v>48</v>
      </c>
      <c r="AN855" s="27">
        <v>97744.33</v>
      </c>
      <c r="AS855">
        <f t="shared" si="26"/>
        <v>3201</v>
      </c>
      <c r="AT855" t="str">
        <f t="shared" si="27"/>
        <v>Região Rural da Capital Regional de Vitória</v>
      </c>
      <c r="BE855">
        <v>2203305</v>
      </c>
      <c r="BF855">
        <v>22</v>
      </c>
      <c r="BG855" t="s">
        <v>11622</v>
      </c>
      <c r="BH855" t="s">
        <v>11623</v>
      </c>
      <c r="BI855" t="s">
        <v>11359</v>
      </c>
      <c r="BJ855" t="s">
        <v>11993</v>
      </c>
      <c r="BK855">
        <v>2202</v>
      </c>
      <c r="BL855" t="s">
        <v>11978</v>
      </c>
      <c r="BM855" t="s">
        <v>11979</v>
      </c>
    </row>
    <row r="856" spans="1:65" x14ac:dyDescent="0.25">
      <c r="A856" s="17" t="s">
        <v>2805</v>
      </c>
      <c r="B856" s="18">
        <v>1</v>
      </c>
      <c r="C856" s="19" t="s">
        <v>2966</v>
      </c>
      <c r="D856" s="20" t="s">
        <v>2811</v>
      </c>
      <c r="E856" s="20" t="s">
        <v>2963</v>
      </c>
      <c r="F856" s="21">
        <v>3204708</v>
      </c>
      <c r="G856" s="20" t="s">
        <v>468</v>
      </c>
      <c r="H856" s="22">
        <v>222.33940000000001</v>
      </c>
      <c r="I856" s="22">
        <v>338.01420000000002</v>
      </c>
      <c r="J856" s="22">
        <v>338.01420000000002</v>
      </c>
      <c r="K856" s="22">
        <v>222.33940000000001</v>
      </c>
      <c r="L856" s="22">
        <v>222.33940000000001</v>
      </c>
      <c r="M856" s="23">
        <v>15</v>
      </c>
      <c r="N856" s="19" t="s">
        <v>44</v>
      </c>
      <c r="O856" s="22">
        <v>19.899999999999999</v>
      </c>
      <c r="P856" s="22">
        <v>38.78</v>
      </c>
      <c r="Q856" s="22">
        <v>57.3</v>
      </c>
      <c r="R856" s="22">
        <v>34.192999999999998</v>
      </c>
      <c r="S856" s="22">
        <v>1.0000000000000001E-5</v>
      </c>
      <c r="T856" s="22">
        <v>298.53300000000002</v>
      </c>
      <c r="U856" s="22">
        <v>1.0000000000000001E-5</v>
      </c>
      <c r="V856" s="22">
        <v>5.2881999999999998</v>
      </c>
      <c r="W856" s="22">
        <v>1E-4</v>
      </c>
      <c r="X856" s="22">
        <v>1E-4</v>
      </c>
      <c r="Y856" s="22">
        <v>18.07</v>
      </c>
      <c r="Z856" s="22">
        <v>6.57</v>
      </c>
      <c r="AA856" s="22">
        <v>1E-4</v>
      </c>
      <c r="AB856" s="22">
        <v>45.59</v>
      </c>
      <c r="AC856" s="22">
        <v>1E-4</v>
      </c>
      <c r="AD856" s="22">
        <v>29.77</v>
      </c>
      <c r="AE856" s="24">
        <v>100.0004</v>
      </c>
      <c r="AF856" s="19" t="s">
        <v>44</v>
      </c>
      <c r="AG856" s="25">
        <v>0.312</v>
      </c>
      <c r="AH856" s="22">
        <v>382106.68</v>
      </c>
      <c r="AI856" s="22">
        <v>976883.17</v>
      </c>
      <c r="AJ856" s="22">
        <v>1358989.85</v>
      </c>
      <c r="AK856" s="21" t="s">
        <v>118</v>
      </c>
      <c r="AL856" s="21" t="s">
        <v>420</v>
      </c>
      <c r="AM856" s="26" t="s">
        <v>48</v>
      </c>
      <c r="AN856" s="27">
        <v>0</v>
      </c>
      <c r="AS856">
        <f t="shared" si="26"/>
        <v>3201</v>
      </c>
      <c r="AT856" t="str">
        <f t="shared" si="27"/>
        <v>Região Rural da Capital Regional de Vitória</v>
      </c>
      <c r="BE856">
        <v>2203420</v>
      </c>
      <c r="BF856">
        <v>22</v>
      </c>
      <c r="BG856" t="s">
        <v>11622</v>
      </c>
      <c r="BH856" t="s">
        <v>11623</v>
      </c>
      <c r="BI856" t="s">
        <v>11359</v>
      </c>
      <c r="BJ856" t="s">
        <v>11994</v>
      </c>
      <c r="BK856">
        <v>2202</v>
      </c>
      <c r="BL856" t="s">
        <v>11978</v>
      </c>
      <c r="BM856" t="s">
        <v>11979</v>
      </c>
    </row>
    <row r="857" spans="1:65" x14ac:dyDescent="0.25">
      <c r="A857" s="17" t="s">
        <v>2805</v>
      </c>
      <c r="B857" s="18">
        <v>1</v>
      </c>
      <c r="C857" s="19" t="s">
        <v>2967</v>
      </c>
      <c r="D857" s="20" t="s">
        <v>2811</v>
      </c>
      <c r="E857" s="20" t="s">
        <v>2963</v>
      </c>
      <c r="F857" s="21">
        <v>3204708</v>
      </c>
      <c r="G857" s="20" t="s">
        <v>2968</v>
      </c>
      <c r="H857" s="22">
        <v>399.14460000000003</v>
      </c>
      <c r="I857" s="22">
        <v>385.83800000000002</v>
      </c>
      <c r="J857" s="22">
        <v>384.96660000000003</v>
      </c>
      <c r="K857" s="22">
        <v>399.14460000000003</v>
      </c>
      <c r="L857" s="22">
        <v>384.96660000000003</v>
      </c>
      <c r="M857" s="23">
        <v>20</v>
      </c>
      <c r="N857" s="19" t="s">
        <v>44</v>
      </c>
      <c r="O857" s="22">
        <v>19.25</v>
      </c>
      <c r="P857" s="22">
        <v>100</v>
      </c>
      <c r="Q857" s="22">
        <v>73.13</v>
      </c>
      <c r="R857" s="22">
        <v>46.864400000000003</v>
      </c>
      <c r="S857" s="22">
        <v>18.005800000000001</v>
      </c>
      <c r="T857" s="22">
        <v>299.07479999999998</v>
      </c>
      <c r="U857" s="22">
        <v>1.0000000000000001E-5</v>
      </c>
      <c r="V857" s="22">
        <v>21.021599999999999</v>
      </c>
      <c r="W857" s="22">
        <v>0</v>
      </c>
      <c r="X857" s="22">
        <v>1.1499999999999999</v>
      </c>
      <c r="Y857" s="22">
        <v>4.17</v>
      </c>
      <c r="Z857" s="22">
        <v>8.5299999999999994</v>
      </c>
      <c r="AA857" s="22">
        <v>0</v>
      </c>
      <c r="AB857" s="22">
        <v>69.319999999999993</v>
      </c>
      <c r="AC857" s="22">
        <v>0.83</v>
      </c>
      <c r="AD857" s="22">
        <v>16</v>
      </c>
      <c r="AE857" s="24">
        <v>99.999999999999986</v>
      </c>
      <c r="AF857" s="19" t="s">
        <v>64</v>
      </c>
      <c r="AG857" s="25">
        <v>0.2838</v>
      </c>
      <c r="AH857" s="22">
        <v>472478.9</v>
      </c>
      <c r="AI857" s="22">
        <v>1797354.21</v>
      </c>
      <c r="AJ857" s="22">
        <v>2269833.11</v>
      </c>
      <c r="AK857" s="21" t="s">
        <v>723</v>
      </c>
      <c r="AL857" s="21" t="s">
        <v>2969</v>
      </c>
      <c r="AM857" s="26" t="s">
        <v>48</v>
      </c>
      <c r="AN857" s="27">
        <v>153469.82999999999</v>
      </c>
      <c r="AS857">
        <f t="shared" si="26"/>
        <v>3201</v>
      </c>
      <c r="AT857" t="str">
        <f t="shared" si="27"/>
        <v>Região Rural da Capital Regional de Vitória</v>
      </c>
      <c r="BE857">
        <v>2205276</v>
      </c>
      <c r="BF857">
        <v>22</v>
      </c>
      <c r="BG857" t="s">
        <v>11622</v>
      </c>
      <c r="BH857" t="s">
        <v>11623</v>
      </c>
      <c r="BI857" t="s">
        <v>11359</v>
      </c>
      <c r="BJ857" t="s">
        <v>11995</v>
      </c>
      <c r="BK857">
        <v>2202</v>
      </c>
      <c r="BL857" t="s">
        <v>11978</v>
      </c>
      <c r="BM857" t="s">
        <v>11979</v>
      </c>
    </row>
    <row r="858" spans="1:65" x14ac:dyDescent="0.25">
      <c r="A858" s="17" t="s">
        <v>2805</v>
      </c>
      <c r="B858" s="18">
        <v>1</v>
      </c>
      <c r="C858" s="19" t="s">
        <v>2970</v>
      </c>
      <c r="D858" s="20" t="s">
        <v>2842</v>
      </c>
      <c r="E858" s="20" t="s">
        <v>2971</v>
      </c>
      <c r="F858" s="21">
        <v>3204807</v>
      </c>
      <c r="G858" s="20" t="s">
        <v>2972</v>
      </c>
      <c r="H858" s="22">
        <v>129.71199999999999</v>
      </c>
      <c r="I858" s="22">
        <v>129.3663</v>
      </c>
      <c r="J858" s="22">
        <v>129.3663</v>
      </c>
      <c r="K858" s="22">
        <v>129.71199999999999</v>
      </c>
      <c r="L858" s="22">
        <v>129.3663</v>
      </c>
      <c r="M858" s="23">
        <v>8</v>
      </c>
      <c r="N858" s="19" t="s">
        <v>44</v>
      </c>
      <c r="O858" s="22">
        <v>6.46</v>
      </c>
      <c r="P858" s="22">
        <v>100</v>
      </c>
      <c r="Q858" s="22">
        <v>64.739999999999995</v>
      </c>
      <c r="R858" s="22">
        <v>29.297000000000001</v>
      </c>
      <c r="S858" s="22">
        <v>3.9600000000000003E-2</v>
      </c>
      <c r="T858" s="22">
        <v>89.208799999999997</v>
      </c>
      <c r="U858" s="22">
        <v>1.0000000000000001E-5</v>
      </c>
      <c r="V858" s="22">
        <v>10.8209</v>
      </c>
      <c r="W858" s="22">
        <v>0</v>
      </c>
      <c r="X858" s="22">
        <v>0.7</v>
      </c>
      <c r="Y858" s="22">
        <v>2.84</v>
      </c>
      <c r="Z858" s="22">
        <v>4.72</v>
      </c>
      <c r="AA858" s="22">
        <v>0</v>
      </c>
      <c r="AB858" s="22">
        <v>58.33</v>
      </c>
      <c r="AC858" s="22">
        <v>4.55</v>
      </c>
      <c r="AD858" s="22">
        <v>28.86</v>
      </c>
      <c r="AE858" s="24">
        <v>100</v>
      </c>
      <c r="AF858" s="19" t="s">
        <v>44</v>
      </c>
      <c r="AG858" s="25">
        <v>0.26090000000000002</v>
      </c>
      <c r="AH858" s="22">
        <v>298255.35999999999</v>
      </c>
      <c r="AI858" s="22">
        <v>422641.97</v>
      </c>
      <c r="AJ858" s="22">
        <v>720897.33000000007</v>
      </c>
      <c r="AK858" s="21" t="s">
        <v>1071</v>
      </c>
      <c r="AL858" s="21" t="s">
        <v>2973</v>
      </c>
      <c r="AM858" s="26" t="s">
        <v>48</v>
      </c>
      <c r="AN858" s="27">
        <v>103117.56</v>
      </c>
      <c r="AS858">
        <f t="shared" si="26"/>
        <v>3201</v>
      </c>
      <c r="AT858" t="str">
        <f t="shared" si="27"/>
        <v>Região Rural da Capital Regional de Vitória</v>
      </c>
      <c r="BE858">
        <v>2205508</v>
      </c>
      <c r="BF858">
        <v>22</v>
      </c>
      <c r="BG858" t="s">
        <v>11622</v>
      </c>
      <c r="BH858" t="s">
        <v>11623</v>
      </c>
      <c r="BI858" t="s">
        <v>11359</v>
      </c>
      <c r="BJ858" t="s">
        <v>11996</v>
      </c>
      <c r="BK858">
        <v>2202</v>
      </c>
      <c r="BL858" t="s">
        <v>11978</v>
      </c>
      <c r="BM858" t="s">
        <v>11979</v>
      </c>
    </row>
    <row r="859" spans="1:65" x14ac:dyDescent="0.25">
      <c r="A859" s="17" t="s">
        <v>2805</v>
      </c>
      <c r="B859" s="18">
        <v>1</v>
      </c>
      <c r="C859" s="19" t="s">
        <v>2974</v>
      </c>
      <c r="D859" s="20" t="s">
        <v>2975</v>
      </c>
      <c r="E859" s="20" t="s">
        <v>2975</v>
      </c>
      <c r="F859" s="21">
        <v>3204906</v>
      </c>
      <c r="G859" s="20" t="s">
        <v>872</v>
      </c>
      <c r="H859" s="22">
        <v>578.97749999999996</v>
      </c>
      <c r="I859" s="22">
        <v>624.22140000000002</v>
      </c>
      <c r="J859" s="22">
        <v>624.22140000000002</v>
      </c>
      <c r="K859" s="22">
        <v>578.97749999999996</v>
      </c>
      <c r="L859" s="22">
        <v>578.97749999999996</v>
      </c>
      <c r="M859" s="23">
        <v>34</v>
      </c>
      <c r="N859" s="19" t="s">
        <v>44</v>
      </c>
      <c r="O859" s="22">
        <v>31.21</v>
      </c>
      <c r="P859" s="22">
        <v>100</v>
      </c>
      <c r="Q859" s="22">
        <v>83.13</v>
      </c>
      <c r="R859" s="22">
        <v>47.795699999999997</v>
      </c>
      <c r="S859" s="22">
        <v>1.0000000000000001E-5</v>
      </c>
      <c r="T859" s="22">
        <v>478.17509999999999</v>
      </c>
      <c r="U859" s="22">
        <v>1.0000000000000001E-5</v>
      </c>
      <c r="V859" s="22">
        <v>24.7136</v>
      </c>
      <c r="W859" s="22">
        <v>0</v>
      </c>
      <c r="X859" s="22">
        <v>5.6</v>
      </c>
      <c r="Y859" s="22">
        <v>19.3</v>
      </c>
      <c r="Z859" s="22">
        <v>11.49</v>
      </c>
      <c r="AA859" s="22">
        <v>6.3</v>
      </c>
      <c r="AB859" s="22">
        <v>43.41</v>
      </c>
      <c r="AC859" s="22">
        <v>1.38</v>
      </c>
      <c r="AD859" s="22">
        <v>12.52</v>
      </c>
      <c r="AE859" s="24">
        <v>99.999999999999986</v>
      </c>
      <c r="AF859" s="19" t="s">
        <v>65</v>
      </c>
      <c r="AG859" s="25">
        <v>0.34699999999999998</v>
      </c>
      <c r="AH859" s="22">
        <v>973897.71</v>
      </c>
      <c r="AI859" s="22">
        <v>2827494.34</v>
      </c>
      <c r="AJ859" s="22">
        <v>3801392.05</v>
      </c>
      <c r="AK859" s="21" t="s">
        <v>1178</v>
      </c>
      <c r="AL859" s="21" t="s">
        <v>2976</v>
      </c>
      <c r="AM859" s="26" t="s">
        <v>48</v>
      </c>
      <c r="AN859" s="27">
        <v>0</v>
      </c>
      <c r="AS859">
        <f t="shared" si="26"/>
        <v>3201</v>
      </c>
      <c r="AT859" t="str">
        <f t="shared" si="27"/>
        <v>Região Rural da Capital Regional de Vitória</v>
      </c>
      <c r="BE859">
        <v>2205516</v>
      </c>
      <c r="BF859">
        <v>22</v>
      </c>
      <c r="BG859" t="s">
        <v>11622</v>
      </c>
      <c r="BH859" t="s">
        <v>11623</v>
      </c>
      <c r="BI859" t="s">
        <v>11359</v>
      </c>
      <c r="BJ859" t="s">
        <v>11997</v>
      </c>
      <c r="BK859">
        <v>2202</v>
      </c>
      <c r="BL859" t="s">
        <v>11978</v>
      </c>
      <c r="BM859" t="s">
        <v>11979</v>
      </c>
    </row>
    <row r="860" spans="1:65" x14ac:dyDescent="0.25">
      <c r="A860" s="17" t="s">
        <v>2805</v>
      </c>
      <c r="B860" s="18">
        <v>1</v>
      </c>
      <c r="C860" s="19" t="s">
        <v>2977</v>
      </c>
      <c r="D860" s="20" t="s">
        <v>2975</v>
      </c>
      <c r="E860" s="20" t="s">
        <v>2975</v>
      </c>
      <c r="F860" s="21">
        <v>3204906</v>
      </c>
      <c r="G860" s="20" t="s">
        <v>2978</v>
      </c>
      <c r="H860" s="22">
        <v>1386.6481000000001</v>
      </c>
      <c r="I860" s="22">
        <v>1537.2</v>
      </c>
      <c r="J860" s="22">
        <v>1467.9213999999999</v>
      </c>
      <c r="K860" s="22">
        <v>1386.6481000000001</v>
      </c>
      <c r="L860" s="22">
        <v>1386.6481000000001</v>
      </c>
      <c r="M860" s="23">
        <v>80</v>
      </c>
      <c r="N860" s="19" t="s">
        <v>44</v>
      </c>
      <c r="O860" s="22">
        <v>69.33</v>
      </c>
      <c r="P860" s="22">
        <v>46.32</v>
      </c>
      <c r="Q860" s="22">
        <v>61.27</v>
      </c>
      <c r="R860" s="22">
        <v>170</v>
      </c>
      <c r="S860" s="22">
        <v>0</v>
      </c>
      <c r="T860" s="22">
        <v>0</v>
      </c>
      <c r="U860" s="22">
        <v>5.7180999999999997</v>
      </c>
      <c r="V860" s="22">
        <v>36</v>
      </c>
      <c r="W860" s="22">
        <v>0</v>
      </c>
      <c r="X860" s="22">
        <v>11.35</v>
      </c>
      <c r="Y860" s="22">
        <v>0</v>
      </c>
      <c r="Z860" s="22">
        <v>75.3</v>
      </c>
      <c r="AA860" s="22">
        <v>0</v>
      </c>
      <c r="AB860" s="22">
        <v>0</v>
      </c>
      <c r="AC860" s="22">
        <v>0</v>
      </c>
      <c r="AD860" s="22">
        <v>13.35</v>
      </c>
      <c r="AE860" s="24">
        <v>99.999999999999986</v>
      </c>
      <c r="AF860" s="19" t="s">
        <v>65</v>
      </c>
      <c r="AG860" s="25">
        <v>0.53639999999999999</v>
      </c>
      <c r="AH860" s="22">
        <v>602168.19999999995</v>
      </c>
      <c r="AI860" s="22">
        <v>734770.96</v>
      </c>
      <c r="AJ860" s="22">
        <v>1336939.1599999999</v>
      </c>
      <c r="AK860" s="21" t="s">
        <v>2979</v>
      </c>
      <c r="AL860" s="21" t="s">
        <v>2980</v>
      </c>
      <c r="AM860" s="26" t="s">
        <v>48</v>
      </c>
      <c r="AN860" s="27">
        <v>0</v>
      </c>
      <c r="AS860">
        <f t="shared" si="26"/>
        <v>3201</v>
      </c>
      <c r="AT860" t="str">
        <f t="shared" si="27"/>
        <v>Região Rural da Capital Regional de Vitória</v>
      </c>
      <c r="BE860">
        <v>2205557</v>
      </c>
      <c r="BF860">
        <v>22</v>
      </c>
      <c r="BG860" t="s">
        <v>11622</v>
      </c>
      <c r="BH860" t="s">
        <v>11623</v>
      </c>
      <c r="BI860" t="s">
        <v>11359</v>
      </c>
      <c r="BJ860" t="s">
        <v>11998</v>
      </c>
      <c r="BK860">
        <v>2202</v>
      </c>
      <c r="BL860" t="s">
        <v>11978</v>
      </c>
      <c r="BM860" t="s">
        <v>11979</v>
      </c>
    </row>
    <row r="861" spans="1:65" x14ac:dyDescent="0.25">
      <c r="A861" s="17" t="s">
        <v>2805</v>
      </c>
      <c r="B861" s="18">
        <v>1</v>
      </c>
      <c r="C861" s="19" t="s">
        <v>2981</v>
      </c>
      <c r="D861" s="20" t="s">
        <v>2982</v>
      </c>
      <c r="E861" s="20" t="s">
        <v>2983</v>
      </c>
      <c r="F861" s="21">
        <v>3205101</v>
      </c>
      <c r="G861" s="20" t="s">
        <v>1969</v>
      </c>
      <c r="H861" s="22">
        <v>300.75</v>
      </c>
      <c r="I861" s="22">
        <v>1.0000000000000001E-5</v>
      </c>
      <c r="J861" s="22">
        <v>503.18</v>
      </c>
      <c r="K861" s="22">
        <v>300.10000000000002</v>
      </c>
      <c r="L861" s="22">
        <v>300.10000000000002</v>
      </c>
      <c r="M861" s="23">
        <v>30</v>
      </c>
      <c r="N861" s="19" t="s">
        <v>44</v>
      </c>
      <c r="O861" s="22">
        <v>41.93</v>
      </c>
      <c r="P861" s="22">
        <v>6.7</v>
      </c>
      <c r="Q861" s="22">
        <v>50.03</v>
      </c>
      <c r="R861" s="22">
        <v>90.1</v>
      </c>
      <c r="S861" s="22">
        <v>1.0000000000000001E-5</v>
      </c>
      <c r="T861" s="22">
        <v>390.18</v>
      </c>
      <c r="U861" s="22">
        <v>1.0000000000000001E-5</v>
      </c>
      <c r="V861" s="22">
        <v>22.9</v>
      </c>
      <c r="W861" s="22">
        <v>1E-3</v>
      </c>
      <c r="X861" s="22">
        <v>1E-3</v>
      </c>
      <c r="Y861" s="22">
        <v>4</v>
      </c>
      <c r="Z861" s="22">
        <v>1E-3</v>
      </c>
      <c r="AA861" s="22">
        <v>1E-3</v>
      </c>
      <c r="AB861" s="22">
        <v>77</v>
      </c>
      <c r="AC861" s="22">
        <v>1E-3</v>
      </c>
      <c r="AD861" s="22">
        <v>19</v>
      </c>
      <c r="AE861" s="24">
        <v>100.00500000000001</v>
      </c>
      <c r="AF861" s="19" t="s">
        <v>64</v>
      </c>
      <c r="AG861" s="25">
        <v>0.41</v>
      </c>
      <c r="AH861" s="22">
        <v>286896.69</v>
      </c>
      <c r="AI861" s="22">
        <v>350695.97</v>
      </c>
      <c r="AJ861" s="22">
        <v>637592.65999999992</v>
      </c>
      <c r="AK861" s="21" t="s">
        <v>1047</v>
      </c>
      <c r="AL861" s="21" t="s">
        <v>2984</v>
      </c>
      <c r="AM861" s="26" t="s">
        <v>48</v>
      </c>
      <c r="AN861" s="27">
        <v>0</v>
      </c>
      <c r="AS861">
        <f t="shared" si="26"/>
        <v>3201</v>
      </c>
      <c r="AT861" t="str">
        <f t="shared" si="27"/>
        <v>Região Rural da Capital Regional de Vitória</v>
      </c>
      <c r="BE861">
        <v>2205573</v>
      </c>
      <c r="BF861">
        <v>22</v>
      </c>
      <c r="BG861" t="s">
        <v>11622</v>
      </c>
      <c r="BH861" t="s">
        <v>11623</v>
      </c>
      <c r="BI861" t="s">
        <v>11359</v>
      </c>
      <c r="BJ861" t="s">
        <v>11999</v>
      </c>
      <c r="BK861">
        <v>2202</v>
      </c>
      <c r="BL861" t="s">
        <v>11978</v>
      </c>
      <c r="BM861" t="s">
        <v>11979</v>
      </c>
    </row>
    <row r="862" spans="1:65" x14ac:dyDescent="0.25">
      <c r="A862" s="17" t="s">
        <v>2985</v>
      </c>
      <c r="B862" s="18">
        <v>1</v>
      </c>
      <c r="C862" s="19" t="s">
        <v>2986</v>
      </c>
      <c r="D862" s="20" t="s">
        <v>2987</v>
      </c>
      <c r="E862" s="20" t="s">
        <v>2988</v>
      </c>
      <c r="F862" s="21">
        <v>5200134</v>
      </c>
      <c r="G862" s="20" t="s">
        <v>2887</v>
      </c>
      <c r="H862" s="22">
        <v>1157.9095</v>
      </c>
      <c r="I862" s="22">
        <v>1399.9</v>
      </c>
      <c r="J862" s="22">
        <v>1163.9337</v>
      </c>
      <c r="K862" s="22">
        <v>1157</v>
      </c>
      <c r="L862" s="22">
        <v>1157</v>
      </c>
      <c r="M862" s="23">
        <v>27</v>
      </c>
      <c r="N862" s="19" t="s">
        <v>44</v>
      </c>
      <c r="O862" s="22">
        <v>38.6</v>
      </c>
      <c r="P862" s="22">
        <v>58.17</v>
      </c>
      <c r="Q862" s="22">
        <v>100</v>
      </c>
      <c r="R862" s="22">
        <v>102.0838</v>
      </c>
      <c r="S862" s="22">
        <v>0</v>
      </c>
      <c r="T862" s="22">
        <v>615.04690000000005</v>
      </c>
      <c r="U862" s="22">
        <v>442.13440000000003</v>
      </c>
      <c r="V862" s="22">
        <v>4.6685999999999996</v>
      </c>
      <c r="W862" s="22">
        <v>0</v>
      </c>
      <c r="X862" s="22">
        <v>0</v>
      </c>
      <c r="Y862" s="22">
        <v>50</v>
      </c>
      <c r="Z862" s="22">
        <v>10</v>
      </c>
      <c r="AA862" s="22">
        <v>5</v>
      </c>
      <c r="AB862" s="22">
        <v>0</v>
      </c>
      <c r="AC862" s="22">
        <v>0</v>
      </c>
      <c r="AD862" s="22">
        <v>35</v>
      </c>
      <c r="AE862" s="24">
        <v>100</v>
      </c>
      <c r="AF862" s="19" t="s">
        <v>65</v>
      </c>
      <c r="AG862" s="25">
        <v>0.48899999999999999</v>
      </c>
      <c r="AH862" s="22">
        <v>120211.72</v>
      </c>
      <c r="AI862" s="22">
        <v>878220.81</v>
      </c>
      <c r="AJ862" s="22">
        <v>998432.53</v>
      </c>
      <c r="AK862" s="21" t="s">
        <v>2989</v>
      </c>
      <c r="AL862" s="21" t="s">
        <v>2990</v>
      </c>
      <c r="AM862" s="26" t="s">
        <v>48</v>
      </c>
      <c r="AN862" s="27">
        <v>0</v>
      </c>
      <c r="AS862">
        <f t="shared" si="26"/>
        <v>5206</v>
      </c>
      <c r="AT862" t="str">
        <f t="shared" si="27"/>
        <v>Região Rural do Centro Sub-regional de Itumbiara</v>
      </c>
      <c r="BE862">
        <v>2206357</v>
      </c>
      <c r="BF862">
        <v>22</v>
      </c>
      <c r="BG862" t="s">
        <v>11622</v>
      </c>
      <c r="BH862" t="s">
        <v>11623</v>
      </c>
      <c r="BI862" t="s">
        <v>11359</v>
      </c>
      <c r="BJ862" t="s">
        <v>12000</v>
      </c>
      <c r="BK862">
        <v>2202</v>
      </c>
      <c r="BL862" t="s">
        <v>11978</v>
      </c>
      <c r="BM862" t="s">
        <v>11979</v>
      </c>
    </row>
    <row r="863" spans="1:65" x14ac:dyDescent="0.25">
      <c r="A863" s="17" t="s">
        <v>2985</v>
      </c>
      <c r="B863" s="18">
        <v>1</v>
      </c>
      <c r="C863" s="19" t="s">
        <v>2991</v>
      </c>
      <c r="D863" s="20" t="s">
        <v>2992</v>
      </c>
      <c r="E863" s="20" t="s">
        <v>2993</v>
      </c>
      <c r="F863" s="21">
        <v>5200829</v>
      </c>
      <c r="G863" s="20" t="s">
        <v>2994</v>
      </c>
      <c r="H863" s="22">
        <v>6422.3644000000004</v>
      </c>
      <c r="I863" s="22">
        <v>6612.6</v>
      </c>
      <c r="J863" s="22">
        <v>6612.6686</v>
      </c>
      <c r="K863" s="22">
        <v>6422.3644000000004</v>
      </c>
      <c r="L863" s="22">
        <v>6422.3644000000004</v>
      </c>
      <c r="M863" s="28">
        <v>141</v>
      </c>
      <c r="N863" s="19" t="s">
        <v>44</v>
      </c>
      <c r="O863" s="22">
        <v>110.21</v>
      </c>
      <c r="P863" s="22">
        <v>27.05</v>
      </c>
      <c r="Q863" s="22">
        <v>100</v>
      </c>
      <c r="R863" s="22">
        <v>199.6712</v>
      </c>
      <c r="S863" s="22">
        <v>1213.7</v>
      </c>
      <c r="T863" s="22">
        <v>1361.3503000000001</v>
      </c>
      <c r="U863" s="22">
        <v>3859.0225999999998</v>
      </c>
      <c r="V863" s="22">
        <v>46.55</v>
      </c>
      <c r="W863" s="22">
        <v>0</v>
      </c>
      <c r="X863" s="22">
        <v>11</v>
      </c>
      <c r="Y863" s="22">
        <v>56</v>
      </c>
      <c r="Z863" s="22">
        <v>12</v>
      </c>
      <c r="AA863" s="22">
        <v>14</v>
      </c>
      <c r="AB863" s="22">
        <v>6</v>
      </c>
      <c r="AC863" s="22">
        <v>0</v>
      </c>
      <c r="AD863" s="22">
        <v>1</v>
      </c>
      <c r="AE863" s="24">
        <v>100</v>
      </c>
      <c r="AF863" s="19" t="s">
        <v>65</v>
      </c>
      <c r="AG863" s="25">
        <v>0.59799999999999998</v>
      </c>
      <c r="AH863" s="22">
        <v>1045551.46</v>
      </c>
      <c r="AI863" s="22">
        <v>1798592.61</v>
      </c>
      <c r="AJ863" s="22">
        <v>2844144.0700000003</v>
      </c>
      <c r="AK863" s="21" t="s">
        <v>2507</v>
      </c>
      <c r="AL863" s="21" t="s">
        <v>2995</v>
      </c>
      <c r="AM863" s="26" t="s">
        <v>48</v>
      </c>
      <c r="AN863" s="27">
        <v>0</v>
      </c>
      <c r="AS863">
        <f t="shared" si="26"/>
        <v>5201</v>
      </c>
      <c r="AT863" t="str">
        <f t="shared" si="27"/>
        <v>Região Rural dos Centros de Zona de Iporá, Goiás, São Luís de Montes Belos e Porangatu</v>
      </c>
      <c r="BE863">
        <v>2206753</v>
      </c>
      <c r="BF863">
        <v>22</v>
      </c>
      <c r="BG863" t="s">
        <v>11622</v>
      </c>
      <c r="BH863" t="s">
        <v>11623</v>
      </c>
      <c r="BI863" t="s">
        <v>11359</v>
      </c>
      <c r="BJ863" t="s">
        <v>12001</v>
      </c>
      <c r="BK863">
        <v>2202</v>
      </c>
      <c r="BL863" t="s">
        <v>11978</v>
      </c>
      <c r="BM863" t="s">
        <v>11979</v>
      </c>
    </row>
    <row r="864" spans="1:65" x14ac:dyDescent="0.25">
      <c r="A864" s="17" t="s">
        <v>2985</v>
      </c>
      <c r="B864" s="18">
        <v>1</v>
      </c>
      <c r="C864" s="19" t="s">
        <v>2996</v>
      </c>
      <c r="D864" s="20" t="s">
        <v>2992</v>
      </c>
      <c r="E864" s="20" t="s">
        <v>2993</v>
      </c>
      <c r="F864" s="21">
        <v>5200829</v>
      </c>
      <c r="G864" s="20" t="s">
        <v>2997</v>
      </c>
      <c r="H864" s="22">
        <v>1077.51</v>
      </c>
      <c r="I864" s="22">
        <v>1077.4000000000001</v>
      </c>
      <c r="J864" s="22">
        <v>920.35659999999996</v>
      </c>
      <c r="K864" s="22">
        <v>1077.51</v>
      </c>
      <c r="L864" s="22">
        <v>920.35659999999996</v>
      </c>
      <c r="M864" s="23">
        <v>16</v>
      </c>
      <c r="N864" s="19" t="s">
        <v>44</v>
      </c>
      <c r="O864" s="22">
        <v>15.34</v>
      </c>
      <c r="P864" s="22">
        <v>4.4000000000000004</v>
      </c>
      <c r="Q864" s="22">
        <v>69.569999999999993</v>
      </c>
      <c r="R864" s="22">
        <v>54.249400000000001</v>
      </c>
      <c r="S864" s="22">
        <v>1.0000000000000001E-5</v>
      </c>
      <c r="T864" s="22">
        <v>100.9011</v>
      </c>
      <c r="U864" s="22">
        <v>751.86659999999995</v>
      </c>
      <c r="V864" s="22">
        <v>13.339499999999999</v>
      </c>
      <c r="W864" s="22">
        <v>1E-3</v>
      </c>
      <c r="X864" s="22">
        <v>1E-3</v>
      </c>
      <c r="Y864" s="22">
        <v>36.700000000000003</v>
      </c>
      <c r="Z864" s="22">
        <v>21.2</v>
      </c>
      <c r="AA864" s="22">
        <v>2.2999999999999998</v>
      </c>
      <c r="AB864" s="22">
        <v>31.8</v>
      </c>
      <c r="AC864" s="22">
        <v>1E-3</v>
      </c>
      <c r="AD864" s="22">
        <v>8</v>
      </c>
      <c r="AE864" s="24">
        <v>100.003</v>
      </c>
      <c r="AF864" s="19" t="s">
        <v>65</v>
      </c>
      <c r="AG864" s="25">
        <v>0.39100000000000001</v>
      </c>
      <c r="AH864" s="22">
        <v>163293.6</v>
      </c>
      <c r="AI864" s="22">
        <v>1276715.94</v>
      </c>
      <c r="AJ864" s="22">
        <v>1440009.54</v>
      </c>
      <c r="AK864" s="21" t="s">
        <v>1557</v>
      </c>
      <c r="AL864" s="21" t="s">
        <v>2851</v>
      </c>
      <c r="AM864" s="26" t="s">
        <v>48</v>
      </c>
      <c r="AN864" s="27">
        <v>10143.530000000001</v>
      </c>
      <c r="AS864">
        <f t="shared" si="26"/>
        <v>5201</v>
      </c>
      <c r="AT864" t="str">
        <f t="shared" si="27"/>
        <v>Região Rural dos Centros de Zona de Iporá, Goiás, São Luís de Montes Belos e Porangatu</v>
      </c>
      <c r="BE864">
        <v>2206951</v>
      </c>
      <c r="BF864">
        <v>22</v>
      </c>
      <c r="BG864" t="s">
        <v>11622</v>
      </c>
      <c r="BH864" t="s">
        <v>11623</v>
      </c>
      <c r="BI864" t="s">
        <v>11359</v>
      </c>
      <c r="BJ864" t="s">
        <v>12002</v>
      </c>
      <c r="BK864">
        <v>2202</v>
      </c>
      <c r="BL864" t="s">
        <v>11978</v>
      </c>
      <c r="BM864" t="s">
        <v>11979</v>
      </c>
    </row>
    <row r="865" spans="1:65" x14ac:dyDescent="0.25">
      <c r="A865" s="17" t="s">
        <v>2985</v>
      </c>
      <c r="B865" s="18">
        <v>1</v>
      </c>
      <c r="C865" s="19" t="s">
        <v>2998</v>
      </c>
      <c r="D865" s="20" t="s">
        <v>2992</v>
      </c>
      <c r="E865" s="20" t="s">
        <v>2993</v>
      </c>
      <c r="F865" s="21">
        <v>5200829</v>
      </c>
      <c r="G865" s="20" t="s">
        <v>2999</v>
      </c>
      <c r="H865" s="22">
        <v>36.228700000000003</v>
      </c>
      <c r="I865" s="22">
        <v>38.700000000000003</v>
      </c>
      <c r="J865" s="22">
        <v>36.7333</v>
      </c>
      <c r="K865" s="22">
        <v>36.228700000000003</v>
      </c>
      <c r="L865" s="22">
        <v>36.228700000000003</v>
      </c>
      <c r="M865" s="23">
        <v>1</v>
      </c>
      <c r="N865" s="19" t="s">
        <v>44</v>
      </c>
      <c r="O865" s="22">
        <v>0.64</v>
      </c>
      <c r="P865" s="22">
        <v>1E-3</v>
      </c>
      <c r="Q865" s="22">
        <v>1E-3</v>
      </c>
      <c r="R865" s="22">
        <v>9.3000000000000007</v>
      </c>
      <c r="S865" s="22">
        <v>7.2458</v>
      </c>
      <c r="T865" s="22">
        <v>1.0000000000000001E-5</v>
      </c>
      <c r="U865" s="22">
        <v>5.6675000000000004</v>
      </c>
      <c r="V865" s="22">
        <v>1.0000000000000001E-5</v>
      </c>
      <c r="W865" s="22">
        <v>1E-3</v>
      </c>
      <c r="X865" s="22">
        <v>1E-3</v>
      </c>
      <c r="Y865" s="22">
        <v>30</v>
      </c>
      <c r="Z865" s="22">
        <v>60</v>
      </c>
      <c r="AA865" s="22">
        <v>1E-3</v>
      </c>
      <c r="AB865" s="22">
        <v>10</v>
      </c>
      <c r="AC865" s="22">
        <v>1E-3</v>
      </c>
      <c r="AD865" s="22">
        <v>1E-3</v>
      </c>
      <c r="AE865" s="24">
        <v>100.00500000000001</v>
      </c>
      <c r="AF865" s="19" t="s">
        <v>65</v>
      </c>
      <c r="AG865" s="25">
        <v>0.56079999999999997</v>
      </c>
      <c r="AH865" s="22">
        <v>9150.84</v>
      </c>
      <c r="AI865" s="22">
        <v>43806.15</v>
      </c>
      <c r="AJ865" s="22">
        <v>52956.990000000005</v>
      </c>
      <c r="AK865" s="21" t="s">
        <v>169</v>
      </c>
      <c r="AL865" s="21" t="s">
        <v>3000</v>
      </c>
      <c r="AM865" s="26" t="s">
        <v>48</v>
      </c>
      <c r="AN865" s="27">
        <v>0</v>
      </c>
      <c r="AS865">
        <f t="shared" si="26"/>
        <v>5201</v>
      </c>
      <c r="AT865" t="str">
        <f t="shared" si="27"/>
        <v>Região Rural dos Centros de Zona de Iporá, Goiás, São Luís de Montes Belos e Porangatu</v>
      </c>
      <c r="BE865">
        <v>2302057</v>
      </c>
      <c r="BF865">
        <v>23</v>
      </c>
      <c r="BG865" t="s">
        <v>11389</v>
      </c>
      <c r="BH865" t="s">
        <v>11390</v>
      </c>
      <c r="BI865" t="s">
        <v>11359</v>
      </c>
      <c r="BJ865" t="s">
        <v>12003</v>
      </c>
      <c r="BK865">
        <v>2301</v>
      </c>
      <c r="BL865" t="s">
        <v>12004</v>
      </c>
      <c r="BM865" t="s">
        <v>12005</v>
      </c>
    </row>
    <row r="866" spans="1:65" x14ac:dyDescent="0.25">
      <c r="A866" s="17" t="s">
        <v>2985</v>
      </c>
      <c r="B866" s="18">
        <v>1</v>
      </c>
      <c r="C866" s="19" t="s">
        <v>3001</v>
      </c>
      <c r="D866" s="20" t="s">
        <v>2992</v>
      </c>
      <c r="E866" s="20" t="s">
        <v>2993</v>
      </c>
      <c r="F866" s="21">
        <v>5200829</v>
      </c>
      <c r="G866" s="20" t="s">
        <v>3002</v>
      </c>
      <c r="H866" s="22">
        <v>77.44</v>
      </c>
      <c r="I866" s="22">
        <v>77.44</v>
      </c>
      <c r="J866" s="22">
        <v>77.953699999999998</v>
      </c>
      <c r="K866" s="22">
        <v>77.44</v>
      </c>
      <c r="L866" s="22">
        <v>77.44</v>
      </c>
      <c r="M866" s="23">
        <v>2</v>
      </c>
      <c r="N866" s="19" t="s">
        <v>44</v>
      </c>
      <c r="O866" s="22">
        <v>1.29</v>
      </c>
      <c r="P866" s="22">
        <v>1E-3</v>
      </c>
      <c r="Q866" s="22">
        <v>1E-3</v>
      </c>
      <c r="R866" s="22">
        <v>4.8</v>
      </c>
      <c r="S866" s="22">
        <v>15.488</v>
      </c>
      <c r="T866" s="22">
        <v>1.0000000000000001E-5</v>
      </c>
      <c r="U866" s="22">
        <v>57.661999999999999</v>
      </c>
      <c r="V866" s="22">
        <v>1.0000000000000001E-5</v>
      </c>
      <c r="W866" s="22">
        <v>1E-3</v>
      </c>
      <c r="X866" s="22">
        <v>1E-3</v>
      </c>
      <c r="Y866" s="22">
        <v>30</v>
      </c>
      <c r="Z866" s="22">
        <v>10</v>
      </c>
      <c r="AA866" s="22">
        <v>1E-3</v>
      </c>
      <c r="AB866" s="22">
        <v>50</v>
      </c>
      <c r="AC866" s="22">
        <v>1E-3</v>
      </c>
      <c r="AD866" s="22">
        <v>10</v>
      </c>
      <c r="AE866" s="24">
        <v>100.00399999999999</v>
      </c>
      <c r="AF866" s="19" t="s">
        <v>65</v>
      </c>
      <c r="AG866" s="25">
        <v>0.46429999999999999</v>
      </c>
      <c r="AH866" s="22">
        <v>1E-3</v>
      </c>
      <c r="AI866" s="22">
        <v>90950.95</v>
      </c>
      <c r="AJ866" s="22">
        <v>90950.951000000001</v>
      </c>
      <c r="AK866" s="21" t="s">
        <v>169</v>
      </c>
      <c r="AL866" s="21" t="s">
        <v>3000</v>
      </c>
      <c r="AM866" s="26" t="s">
        <v>48</v>
      </c>
      <c r="AN866" s="27">
        <v>0</v>
      </c>
      <c r="AS866">
        <f t="shared" si="26"/>
        <v>5201</v>
      </c>
      <c r="AT866" t="str">
        <f t="shared" si="27"/>
        <v>Região Rural dos Centros de Zona de Iporá, Goiás, São Luís de Montes Belos e Porangatu</v>
      </c>
      <c r="BE866">
        <v>2302305</v>
      </c>
      <c r="BF866">
        <v>23</v>
      </c>
      <c r="BG866" t="s">
        <v>11389</v>
      </c>
      <c r="BH866" t="s">
        <v>11390</v>
      </c>
      <c r="BI866" t="s">
        <v>11359</v>
      </c>
      <c r="BJ866" t="s">
        <v>12006</v>
      </c>
      <c r="BK866">
        <v>2301</v>
      </c>
      <c r="BL866" t="s">
        <v>12004</v>
      </c>
      <c r="BM866" t="s">
        <v>12005</v>
      </c>
    </row>
    <row r="867" spans="1:65" x14ac:dyDescent="0.25">
      <c r="A867" s="17" t="s">
        <v>2985</v>
      </c>
      <c r="B867" s="18">
        <v>1</v>
      </c>
      <c r="C867" s="19" t="s">
        <v>3003</v>
      </c>
      <c r="D867" s="20" t="s">
        <v>2992</v>
      </c>
      <c r="E867" s="20" t="s">
        <v>2993</v>
      </c>
      <c r="F867" s="21">
        <v>5200829</v>
      </c>
      <c r="G867" s="20" t="s">
        <v>3004</v>
      </c>
      <c r="H867" s="22">
        <v>8091.0169999999998</v>
      </c>
      <c r="I867" s="22">
        <v>5671.7</v>
      </c>
      <c r="J867" s="22">
        <v>5671.7218999999996</v>
      </c>
      <c r="K867" s="22">
        <v>5671.7218999999996</v>
      </c>
      <c r="L867" s="22">
        <v>5671.7218999999996</v>
      </c>
      <c r="M867" s="23">
        <v>180</v>
      </c>
      <c r="N867" s="19" t="s">
        <v>44</v>
      </c>
      <c r="O867" s="22">
        <v>94.52</v>
      </c>
      <c r="P867" s="22">
        <v>0</v>
      </c>
      <c r="Q867" s="22">
        <v>0</v>
      </c>
      <c r="R867" s="22">
        <v>380.33100000000002</v>
      </c>
      <c r="S867" s="22">
        <v>1000</v>
      </c>
      <c r="T867" s="22">
        <v>311.89170000000001</v>
      </c>
      <c r="U867" s="22">
        <v>3333.1257000000001</v>
      </c>
      <c r="V867" s="22">
        <v>46.3735</v>
      </c>
      <c r="W867" s="22">
        <v>0</v>
      </c>
      <c r="X867" s="22">
        <v>0</v>
      </c>
      <c r="Y867" s="22">
        <v>80</v>
      </c>
      <c r="Z867" s="22">
        <v>13</v>
      </c>
      <c r="AA867" s="22">
        <v>7</v>
      </c>
      <c r="AB867" s="22">
        <v>0</v>
      </c>
      <c r="AC867" s="22">
        <v>0</v>
      </c>
      <c r="AD867" s="22">
        <v>0</v>
      </c>
      <c r="AE867" s="24">
        <v>100</v>
      </c>
      <c r="AF867" s="19" t="s">
        <v>65</v>
      </c>
      <c r="AG867" s="25">
        <v>0.61399999999999999</v>
      </c>
      <c r="AH867" s="22">
        <v>125622.8</v>
      </c>
      <c r="AI867" s="22">
        <v>1537547.09</v>
      </c>
      <c r="AJ867" s="22">
        <v>1663169.8900000001</v>
      </c>
      <c r="AK867" s="21" t="s">
        <v>864</v>
      </c>
      <c r="AL867" s="21" t="s">
        <v>1044</v>
      </c>
      <c r="AM867" s="26" t="s">
        <v>48</v>
      </c>
      <c r="AN867" s="27">
        <v>0</v>
      </c>
      <c r="AS867">
        <f t="shared" si="26"/>
        <v>5201</v>
      </c>
      <c r="AT867" t="str">
        <f t="shared" si="27"/>
        <v>Região Rural dos Centros de Zona de Iporá, Goiás, São Luís de Montes Belos e Porangatu</v>
      </c>
      <c r="BE867">
        <v>2302602</v>
      </c>
      <c r="BF867">
        <v>23</v>
      </c>
      <c r="BG867" t="s">
        <v>11389</v>
      </c>
      <c r="BH867" t="s">
        <v>11390</v>
      </c>
      <c r="BI867" t="s">
        <v>11359</v>
      </c>
      <c r="BJ867" t="s">
        <v>12007</v>
      </c>
      <c r="BK867">
        <v>2301</v>
      </c>
      <c r="BL867" t="s">
        <v>12004</v>
      </c>
      <c r="BM867" t="s">
        <v>12005</v>
      </c>
    </row>
    <row r="868" spans="1:65" x14ac:dyDescent="0.25">
      <c r="A868" s="17" t="s">
        <v>2985</v>
      </c>
      <c r="B868" s="18">
        <v>1</v>
      </c>
      <c r="C868" s="19" t="s">
        <v>3005</v>
      </c>
      <c r="D868" s="20" t="s">
        <v>3006</v>
      </c>
      <c r="E868" s="20" t="s">
        <v>3007</v>
      </c>
      <c r="F868" s="21">
        <v>5202155</v>
      </c>
      <c r="G868" s="20" t="s">
        <v>3008</v>
      </c>
      <c r="H868" s="22">
        <v>1958.1849999999999</v>
      </c>
      <c r="I868" s="22">
        <v>1959</v>
      </c>
      <c r="J868" s="22">
        <v>2032.6967999999999</v>
      </c>
      <c r="K868" s="22">
        <v>1959.1849999999999</v>
      </c>
      <c r="L868" s="22">
        <v>1958.1849999999999</v>
      </c>
      <c r="M868" s="23">
        <v>48</v>
      </c>
      <c r="N868" s="19" t="s">
        <v>44</v>
      </c>
      <c r="O868" s="22">
        <v>45.17</v>
      </c>
      <c r="P868" s="22">
        <v>57.14</v>
      </c>
      <c r="Q868" s="22">
        <v>100</v>
      </c>
      <c r="R868" s="22">
        <v>80.09</v>
      </c>
      <c r="S868" s="22">
        <v>393.55779999999999</v>
      </c>
      <c r="T868" s="22">
        <v>889.00689999999997</v>
      </c>
      <c r="U868" s="22">
        <v>665.93920000000003</v>
      </c>
      <c r="V868" s="22">
        <v>4.1029</v>
      </c>
      <c r="W868" s="22">
        <v>1E-3</v>
      </c>
      <c r="X868" s="22">
        <v>1E-3</v>
      </c>
      <c r="Y868" s="22">
        <v>55</v>
      </c>
      <c r="Z868" s="22">
        <v>35</v>
      </c>
      <c r="AA868" s="22">
        <v>10</v>
      </c>
      <c r="AB868" s="22">
        <v>1E-3</v>
      </c>
      <c r="AC868" s="22">
        <v>1E-3</v>
      </c>
      <c r="AD868" s="22">
        <v>1E-3</v>
      </c>
      <c r="AE868" s="24">
        <v>100.00500000000002</v>
      </c>
      <c r="AF868" s="19" t="s">
        <v>65</v>
      </c>
      <c r="AG868" s="25">
        <v>0.59</v>
      </c>
      <c r="AH868" s="22">
        <v>331530.37</v>
      </c>
      <c r="AI868" s="22">
        <v>2783765.73</v>
      </c>
      <c r="AJ868" s="22">
        <v>3115296.1</v>
      </c>
      <c r="AK868" s="30" t="s">
        <v>656</v>
      </c>
      <c r="AL868" s="21" t="s">
        <v>3009</v>
      </c>
      <c r="AM868" s="26" t="s">
        <v>48</v>
      </c>
      <c r="AN868" s="27">
        <v>0</v>
      </c>
      <c r="AS868">
        <f t="shared" si="26"/>
        <v>5201</v>
      </c>
      <c r="AT868" t="str">
        <f t="shared" si="27"/>
        <v>Região Rural dos Centros de Zona de Iporá, Goiás, São Luís de Montes Belos e Porangatu</v>
      </c>
      <c r="BE868">
        <v>2303105</v>
      </c>
      <c r="BF868">
        <v>23</v>
      </c>
      <c r="BG868" t="s">
        <v>11389</v>
      </c>
      <c r="BH868" t="s">
        <v>11390</v>
      </c>
      <c r="BI868" t="s">
        <v>11359</v>
      </c>
      <c r="BJ868" t="s">
        <v>12008</v>
      </c>
      <c r="BK868">
        <v>2301</v>
      </c>
      <c r="BL868" t="s">
        <v>12004</v>
      </c>
      <c r="BM868" t="s">
        <v>12005</v>
      </c>
    </row>
    <row r="869" spans="1:65" x14ac:dyDescent="0.25">
      <c r="A869" s="17" t="s">
        <v>2985</v>
      </c>
      <c r="B869" s="18">
        <v>1</v>
      </c>
      <c r="C869" s="19" t="s">
        <v>3010</v>
      </c>
      <c r="D869" s="20" t="s">
        <v>3006</v>
      </c>
      <c r="E869" s="20" t="s">
        <v>3007</v>
      </c>
      <c r="F869" s="21">
        <v>5202155</v>
      </c>
      <c r="G869" s="20" t="s">
        <v>442</v>
      </c>
      <c r="H869" s="22">
        <v>737.1</v>
      </c>
      <c r="I869" s="22">
        <v>789.1</v>
      </c>
      <c r="J869" s="22">
        <v>789.1</v>
      </c>
      <c r="K869" s="22">
        <v>737.10199999999998</v>
      </c>
      <c r="L869" s="22">
        <v>737.1</v>
      </c>
      <c r="M869" s="23">
        <v>19</v>
      </c>
      <c r="N869" s="19" t="s">
        <v>44</v>
      </c>
      <c r="O869" s="22">
        <v>17.53</v>
      </c>
      <c r="P869" s="22">
        <v>46.33</v>
      </c>
      <c r="Q869" s="22">
        <v>100</v>
      </c>
      <c r="R869" s="22">
        <v>77.069999999999993</v>
      </c>
      <c r="S869" s="22">
        <v>48.64</v>
      </c>
      <c r="T869" s="22">
        <v>307.17</v>
      </c>
      <c r="U869" s="22">
        <v>355.56</v>
      </c>
      <c r="V869" s="22">
        <v>7</v>
      </c>
      <c r="W869" s="22">
        <v>1E-3</v>
      </c>
      <c r="X869" s="22">
        <v>1E-3</v>
      </c>
      <c r="Y869" s="22">
        <v>50</v>
      </c>
      <c r="Z869" s="22">
        <v>45</v>
      </c>
      <c r="AA869" s="22">
        <v>3</v>
      </c>
      <c r="AB869" s="22">
        <v>2</v>
      </c>
      <c r="AC869" s="22">
        <v>1E-3</v>
      </c>
      <c r="AD869" s="22">
        <v>1E-3</v>
      </c>
      <c r="AE869" s="24">
        <v>100.00400000000002</v>
      </c>
      <c r="AF869" s="19" t="s">
        <v>64</v>
      </c>
      <c r="AG869" s="25">
        <v>0.65700000000000003</v>
      </c>
      <c r="AH869" s="22">
        <v>254945.44</v>
      </c>
      <c r="AI869" s="22">
        <v>1033744.73</v>
      </c>
      <c r="AJ869" s="22">
        <v>1288690.17</v>
      </c>
      <c r="AK869" s="21" t="s">
        <v>461</v>
      </c>
      <c r="AL869" s="21" t="s">
        <v>3011</v>
      </c>
      <c r="AM869" s="26" t="s">
        <v>48</v>
      </c>
      <c r="AN869" s="27">
        <v>0</v>
      </c>
      <c r="AS869">
        <f t="shared" si="26"/>
        <v>5201</v>
      </c>
      <c r="AT869" t="str">
        <f t="shared" si="27"/>
        <v>Região Rural dos Centros de Zona de Iporá, Goiás, São Luís de Montes Belos e Porangatu</v>
      </c>
      <c r="BE869">
        <v>2303402</v>
      </c>
      <c r="BF869">
        <v>23</v>
      </c>
      <c r="BG869" t="s">
        <v>11389</v>
      </c>
      <c r="BH869" t="s">
        <v>11390</v>
      </c>
      <c r="BI869" t="s">
        <v>11359</v>
      </c>
      <c r="BJ869" t="s">
        <v>12009</v>
      </c>
      <c r="BK869">
        <v>2301</v>
      </c>
      <c r="BL869" t="s">
        <v>12004</v>
      </c>
      <c r="BM869" t="s">
        <v>12005</v>
      </c>
    </row>
    <row r="870" spans="1:65" x14ac:dyDescent="0.25">
      <c r="A870" s="17" t="s">
        <v>2985</v>
      </c>
      <c r="B870" s="18">
        <v>1</v>
      </c>
      <c r="C870" s="19" t="s">
        <v>3012</v>
      </c>
      <c r="D870" s="20" t="s">
        <v>3006</v>
      </c>
      <c r="E870" s="20" t="s">
        <v>3007</v>
      </c>
      <c r="F870" s="21">
        <v>5202155</v>
      </c>
      <c r="G870" s="20" t="s">
        <v>3013</v>
      </c>
      <c r="H870" s="22">
        <v>2898.5032000000001</v>
      </c>
      <c r="I870" s="22">
        <v>2736</v>
      </c>
      <c r="J870" s="22">
        <v>2736</v>
      </c>
      <c r="K870" s="22"/>
      <c r="L870" s="22">
        <v>2735.9987999999998</v>
      </c>
      <c r="M870" s="23">
        <v>72</v>
      </c>
      <c r="N870" s="19" t="s">
        <v>64</v>
      </c>
      <c r="O870" s="22">
        <v>60.79</v>
      </c>
      <c r="P870" s="22">
        <v>99.11</v>
      </c>
      <c r="Q870" s="22">
        <v>135.24</v>
      </c>
      <c r="R870" s="22">
        <v>159.39949999999999</v>
      </c>
      <c r="S870" s="22">
        <v>585.51199999999994</v>
      </c>
      <c r="T870" s="22">
        <v>1644.49</v>
      </c>
      <c r="U870" s="22">
        <v>328.85899999999998</v>
      </c>
      <c r="V870" s="22">
        <v>17.739999999999998</v>
      </c>
      <c r="W870" s="22">
        <v>0</v>
      </c>
      <c r="X870" s="22">
        <v>0</v>
      </c>
      <c r="Y870" s="22">
        <v>25</v>
      </c>
      <c r="Z870" s="22">
        <v>40</v>
      </c>
      <c r="AA870" s="22">
        <v>0</v>
      </c>
      <c r="AB870" s="22">
        <v>27</v>
      </c>
      <c r="AC870" s="22">
        <v>0</v>
      </c>
      <c r="AD870" s="22">
        <v>8</v>
      </c>
      <c r="AE870" s="24">
        <v>100</v>
      </c>
      <c r="AF870" s="19" t="s">
        <v>64</v>
      </c>
      <c r="AG870" s="25">
        <v>0.40600000000000003</v>
      </c>
      <c r="AH870" s="22">
        <v>1132174.21</v>
      </c>
      <c r="AI870" s="22">
        <v>7791276.4199999999</v>
      </c>
      <c r="AJ870" s="22">
        <v>8923450.629999999</v>
      </c>
      <c r="AK870" s="21" t="s">
        <v>48</v>
      </c>
      <c r="AL870" s="21" t="s">
        <v>2088</v>
      </c>
      <c r="AM870" s="26" t="s">
        <v>3014</v>
      </c>
      <c r="AN870" s="27">
        <v>0</v>
      </c>
      <c r="AS870">
        <f t="shared" si="26"/>
        <v>5201</v>
      </c>
      <c r="AT870" t="str">
        <f t="shared" si="27"/>
        <v>Região Rural dos Centros de Zona de Iporá, Goiás, São Luís de Montes Belos e Porangatu</v>
      </c>
      <c r="BE870">
        <v>2303659</v>
      </c>
      <c r="BF870">
        <v>23</v>
      </c>
      <c r="BG870" t="s">
        <v>11389</v>
      </c>
      <c r="BH870" t="s">
        <v>11390</v>
      </c>
      <c r="BI870" t="s">
        <v>11359</v>
      </c>
      <c r="BJ870" t="s">
        <v>12010</v>
      </c>
      <c r="BK870">
        <v>2301</v>
      </c>
      <c r="BL870" t="s">
        <v>12004</v>
      </c>
      <c r="BM870" t="s">
        <v>12005</v>
      </c>
    </row>
    <row r="871" spans="1:65" x14ac:dyDescent="0.25">
      <c r="A871" s="17" t="s">
        <v>2985</v>
      </c>
      <c r="B871" s="18">
        <v>1</v>
      </c>
      <c r="C871" s="19" t="s">
        <v>3015</v>
      </c>
      <c r="D871" s="20" t="s">
        <v>3006</v>
      </c>
      <c r="E871" s="20" t="s">
        <v>3007</v>
      </c>
      <c r="F871" s="21">
        <v>5202155</v>
      </c>
      <c r="G871" s="20" t="s">
        <v>3016</v>
      </c>
      <c r="H871" s="22">
        <v>2523.7921000000001</v>
      </c>
      <c r="I871" s="22">
        <v>2493.7220000000002</v>
      </c>
      <c r="J871" s="22">
        <v>2493.7220000000002</v>
      </c>
      <c r="K871" s="22">
        <v>1.0000000000000001E-5</v>
      </c>
      <c r="L871" s="22">
        <v>2493.7220000000002</v>
      </c>
      <c r="M871" s="23">
        <v>77</v>
      </c>
      <c r="N871" s="19" t="s">
        <v>64</v>
      </c>
      <c r="O871" s="22">
        <v>55.41</v>
      </c>
      <c r="P871" s="22">
        <v>96.81</v>
      </c>
      <c r="Q871" s="22">
        <v>123.12</v>
      </c>
      <c r="R871" s="22">
        <v>172.38939999999999</v>
      </c>
      <c r="S871" s="22">
        <v>507.654</v>
      </c>
      <c r="T871" s="22">
        <v>1755.8490999999999</v>
      </c>
      <c r="U871" s="22">
        <v>1.0000000000000001E-5</v>
      </c>
      <c r="V871" s="22">
        <v>57.829500000000003</v>
      </c>
      <c r="W871" s="22">
        <v>1E-3</v>
      </c>
      <c r="X871" s="22">
        <v>1E-3</v>
      </c>
      <c r="Y871" s="22">
        <v>30</v>
      </c>
      <c r="Z871" s="22">
        <v>40</v>
      </c>
      <c r="AA871" s="22">
        <v>1E-3</v>
      </c>
      <c r="AB871" s="22">
        <v>20</v>
      </c>
      <c r="AC871" s="22">
        <v>0</v>
      </c>
      <c r="AD871" s="22">
        <v>10</v>
      </c>
      <c r="AE871" s="24">
        <v>100.003</v>
      </c>
      <c r="AF871" s="19" t="s">
        <v>64</v>
      </c>
      <c r="AG871" s="25">
        <v>0.41899999999999998</v>
      </c>
      <c r="AH871" s="22">
        <v>1436636.04</v>
      </c>
      <c r="AI871" s="22">
        <v>6232406.9800000004</v>
      </c>
      <c r="AJ871" s="22">
        <v>7669043.0200000005</v>
      </c>
      <c r="AK871" s="21" t="s">
        <v>48</v>
      </c>
      <c r="AL871" s="21" t="s">
        <v>127</v>
      </c>
      <c r="AM871" s="26" t="s">
        <v>3017</v>
      </c>
      <c r="AN871" s="27">
        <v>2348.5</v>
      </c>
      <c r="AS871">
        <f t="shared" si="26"/>
        <v>5201</v>
      </c>
      <c r="AT871" t="str">
        <f t="shared" si="27"/>
        <v>Região Rural dos Centros de Zona de Iporá, Goiás, São Luís de Montes Belos e Porangatu</v>
      </c>
      <c r="BE871">
        <v>2303907</v>
      </c>
      <c r="BF871">
        <v>23</v>
      </c>
      <c r="BG871" t="s">
        <v>11389</v>
      </c>
      <c r="BH871" t="s">
        <v>11390</v>
      </c>
      <c r="BI871" t="s">
        <v>11359</v>
      </c>
      <c r="BJ871" t="s">
        <v>12011</v>
      </c>
      <c r="BK871">
        <v>2301</v>
      </c>
      <c r="BL871" t="s">
        <v>12004</v>
      </c>
      <c r="BM871" t="s">
        <v>12005</v>
      </c>
    </row>
    <row r="872" spans="1:65" x14ac:dyDescent="0.25">
      <c r="A872" s="17" t="s">
        <v>2985</v>
      </c>
      <c r="B872" s="18">
        <v>1</v>
      </c>
      <c r="C872" s="19" t="s">
        <v>3018</v>
      </c>
      <c r="D872" s="20" t="s">
        <v>3006</v>
      </c>
      <c r="E872" s="20" t="s">
        <v>3007</v>
      </c>
      <c r="F872" s="21">
        <v>5202155</v>
      </c>
      <c r="G872" s="20" t="s">
        <v>3019</v>
      </c>
      <c r="H872" s="22">
        <v>3845.65</v>
      </c>
      <c r="I872" s="22">
        <v>3845.6</v>
      </c>
      <c r="J872" s="22">
        <v>3991.6251000000002</v>
      </c>
      <c r="K872" s="22">
        <v>3845.65</v>
      </c>
      <c r="L872" s="22">
        <v>3845.65</v>
      </c>
      <c r="M872" s="23">
        <v>163</v>
      </c>
      <c r="N872" s="19" t="s">
        <v>44</v>
      </c>
      <c r="O872" s="22">
        <v>88.44</v>
      </c>
      <c r="P872" s="22">
        <v>77.31</v>
      </c>
      <c r="Q872" s="22">
        <v>0</v>
      </c>
      <c r="R872" s="22">
        <v>97.826300000000003</v>
      </c>
      <c r="S872" s="22">
        <v>769.13</v>
      </c>
      <c r="T872" s="22">
        <v>0</v>
      </c>
      <c r="U872" s="22">
        <v>309.40120000000002</v>
      </c>
      <c r="V872" s="22">
        <v>101.479</v>
      </c>
      <c r="W872" s="22">
        <v>0</v>
      </c>
      <c r="X872" s="22">
        <v>0</v>
      </c>
      <c r="Y872" s="22">
        <v>77</v>
      </c>
      <c r="Z872" s="22">
        <v>0</v>
      </c>
      <c r="AA872" s="22">
        <v>3</v>
      </c>
      <c r="AB872" s="22">
        <v>0</v>
      </c>
      <c r="AC872" s="22">
        <v>0</v>
      </c>
      <c r="AD872" s="22">
        <v>20</v>
      </c>
      <c r="AE872" s="24">
        <v>100</v>
      </c>
      <c r="AF872" s="19" t="s">
        <v>44</v>
      </c>
      <c r="AG872" s="25">
        <v>0.65400000000000003</v>
      </c>
      <c r="AH872" s="22">
        <v>1218021.32</v>
      </c>
      <c r="AI872" s="22">
        <v>1851526.65</v>
      </c>
      <c r="AJ872" s="22">
        <v>3069547.9699999997</v>
      </c>
      <c r="AK872" s="21" t="s">
        <v>826</v>
      </c>
      <c r="AL872" s="21" t="s">
        <v>3020</v>
      </c>
      <c r="AM872" s="26" t="s">
        <v>48</v>
      </c>
      <c r="AN872" s="27">
        <v>0</v>
      </c>
      <c r="AS872">
        <f t="shared" si="26"/>
        <v>5201</v>
      </c>
      <c r="AT872" t="str">
        <f t="shared" si="27"/>
        <v>Região Rural dos Centros de Zona de Iporá, Goiás, São Luís de Montes Belos e Porangatu</v>
      </c>
      <c r="BE872">
        <v>2304004</v>
      </c>
      <c r="BF872">
        <v>23</v>
      </c>
      <c r="BG872" t="s">
        <v>11389</v>
      </c>
      <c r="BH872" t="s">
        <v>11390</v>
      </c>
      <c r="BI872" t="s">
        <v>11359</v>
      </c>
      <c r="BJ872" t="s">
        <v>12012</v>
      </c>
      <c r="BK872">
        <v>2301</v>
      </c>
      <c r="BL872" t="s">
        <v>12004</v>
      </c>
      <c r="BM872" t="s">
        <v>12005</v>
      </c>
    </row>
    <row r="873" spans="1:65" x14ac:dyDescent="0.25">
      <c r="A873" s="17" t="s">
        <v>2985</v>
      </c>
      <c r="B873" s="18">
        <v>1</v>
      </c>
      <c r="C873" s="19" t="s">
        <v>3021</v>
      </c>
      <c r="D873" s="20" t="s">
        <v>3006</v>
      </c>
      <c r="E873" s="20" t="s">
        <v>3007</v>
      </c>
      <c r="F873" s="21">
        <v>5202155</v>
      </c>
      <c r="G873" s="20" t="s">
        <v>902</v>
      </c>
      <c r="H873" s="22">
        <v>580</v>
      </c>
      <c r="I873" s="22">
        <v>580</v>
      </c>
      <c r="J873" s="22">
        <v>539.2011</v>
      </c>
      <c r="K873" s="22">
        <v>539.2011</v>
      </c>
      <c r="L873" s="22">
        <v>539.2011</v>
      </c>
      <c r="M873" s="23">
        <v>14</v>
      </c>
      <c r="N873" s="19" t="s">
        <v>44</v>
      </c>
      <c r="O873" s="22">
        <v>11.98</v>
      </c>
      <c r="P873" s="22">
        <v>0.75</v>
      </c>
      <c r="Q873" s="22">
        <v>0.71</v>
      </c>
      <c r="R873" s="22">
        <v>68.5852</v>
      </c>
      <c r="S873" s="22">
        <v>116.16</v>
      </c>
      <c r="T873" s="22">
        <v>293.52</v>
      </c>
      <c r="U873" s="22">
        <v>46.728000000000002</v>
      </c>
      <c r="V873" s="22">
        <v>3.8083</v>
      </c>
      <c r="W873" s="22">
        <v>0</v>
      </c>
      <c r="X873" s="22">
        <v>0</v>
      </c>
      <c r="Y873" s="22">
        <v>10</v>
      </c>
      <c r="Z873" s="22">
        <v>60</v>
      </c>
      <c r="AA873" s="22">
        <v>0</v>
      </c>
      <c r="AB873" s="22">
        <v>15</v>
      </c>
      <c r="AC873" s="22">
        <v>0</v>
      </c>
      <c r="AD873" s="22">
        <v>15</v>
      </c>
      <c r="AE873" s="24">
        <v>100</v>
      </c>
      <c r="AF873" s="19" t="s">
        <v>44</v>
      </c>
      <c r="AG873" s="25">
        <v>0.40600000000000003</v>
      </c>
      <c r="AH873" s="22">
        <v>261914.43</v>
      </c>
      <c r="AI873" s="22">
        <v>1472035.18</v>
      </c>
      <c r="AJ873" s="22">
        <v>1733949.6099999999</v>
      </c>
      <c r="AK873" s="21" t="s">
        <v>1815</v>
      </c>
      <c r="AL873" s="21" t="s">
        <v>3022</v>
      </c>
      <c r="AM873" s="26" t="s">
        <v>48</v>
      </c>
      <c r="AN873" s="27">
        <v>106115.04</v>
      </c>
      <c r="AS873">
        <f t="shared" si="26"/>
        <v>5201</v>
      </c>
      <c r="AT873" t="str">
        <f t="shared" si="27"/>
        <v>Região Rural dos Centros de Zona de Iporá, Goiás, São Luís de Montes Belos e Porangatu</v>
      </c>
      <c r="BE873">
        <v>2304236</v>
      </c>
      <c r="BF873">
        <v>23</v>
      </c>
      <c r="BG873" t="s">
        <v>11389</v>
      </c>
      <c r="BH873" t="s">
        <v>11390</v>
      </c>
      <c r="BI873" t="s">
        <v>11359</v>
      </c>
      <c r="BJ873" t="s">
        <v>12013</v>
      </c>
      <c r="BK873">
        <v>2301</v>
      </c>
      <c r="BL873" t="s">
        <v>12004</v>
      </c>
      <c r="BM873" t="s">
        <v>12005</v>
      </c>
    </row>
    <row r="874" spans="1:65" x14ac:dyDescent="0.25">
      <c r="A874" s="17" t="s">
        <v>2985</v>
      </c>
      <c r="B874" s="18">
        <v>1</v>
      </c>
      <c r="C874" s="19" t="s">
        <v>3023</v>
      </c>
      <c r="D874" s="20" t="s">
        <v>3006</v>
      </c>
      <c r="E874" s="20" t="s">
        <v>3007</v>
      </c>
      <c r="F874" s="21">
        <v>5202155</v>
      </c>
      <c r="G874" s="20" t="s">
        <v>3024</v>
      </c>
      <c r="H874" s="22">
        <v>2955.9104000000002</v>
      </c>
      <c r="I874" s="22">
        <v>2955.9</v>
      </c>
      <c r="J874" s="22">
        <v>2978.47</v>
      </c>
      <c r="K874" s="22">
        <v>2955.9104000000002</v>
      </c>
      <c r="L874" s="22">
        <v>2955.9104000000002</v>
      </c>
      <c r="M874" s="23">
        <v>83</v>
      </c>
      <c r="N874" s="19" t="s">
        <v>44</v>
      </c>
      <c r="O874" s="22">
        <v>66.19</v>
      </c>
      <c r="P874" s="22">
        <v>71.540000000000006</v>
      </c>
      <c r="Q874" s="22">
        <v>140.43</v>
      </c>
      <c r="R874" s="22">
        <v>187.82910000000001</v>
      </c>
      <c r="S874" s="22">
        <v>591.18209999999999</v>
      </c>
      <c r="T874" s="22">
        <v>1548.0456999999999</v>
      </c>
      <c r="U874" s="22">
        <v>615.9126</v>
      </c>
      <c r="V874" s="22">
        <v>28.050999999999998</v>
      </c>
      <c r="W874" s="22">
        <v>0</v>
      </c>
      <c r="X874" s="22">
        <v>8.6</v>
      </c>
      <c r="Y874" s="22">
        <v>25.8</v>
      </c>
      <c r="Z874" s="22">
        <v>16.2</v>
      </c>
      <c r="AA874" s="22">
        <v>4.4000000000000004</v>
      </c>
      <c r="AB874" s="22">
        <v>22.4</v>
      </c>
      <c r="AC874" s="22">
        <v>0</v>
      </c>
      <c r="AD874" s="22">
        <v>22.6</v>
      </c>
      <c r="AE874" s="24">
        <v>100</v>
      </c>
      <c r="AF874" s="19" t="s">
        <v>65</v>
      </c>
      <c r="AG874" s="25">
        <v>0.372</v>
      </c>
      <c r="AH874" s="22">
        <v>1419296.67</v>
      </c>
      <c r="AI874" s="22">
        <v>7910738.9199999999</v>
      </c>
      <c r="AJ874" s="22">
        <v>9330035.5899999999</v>
      </c>
      <c r="AK874" s="21" t="s">
        <v>3025</v>
      </c>
      <c r="AL874" s="21" t="s">
        <v>3026</v>
      </c>
      <c r="AM874" s="26" t="s">
        <v>48</v>
      </c>
      <c r="AN874" s="27">
        <v>43627.95</v>
      </c>
      <c r="AS874">
        <f t="shared" si="26"/>
        <v>5201</v>
      </c>
      <c r="AT874" t="str">
        <f t="shared" si="27"/>
        <v>Região Rural dos Centros de Zona de Iporá, Goiás, São Luís de Montes Belos e Porangatu</v>
      </c>
      <c r="BE874">
        <v>2304251</v>
      </c>
      <c r="BF874">
        <v>23</v>
      </c>
      <c r="BG874" t="s">
        <v>11389</v>
      </c>
      <c r="BH874" t="s">
        <v>11390</v>
      </c>
      <c r="BI874" t="s">
        <v>11359</v>
      </c>
      <c r="BJ874" t="s">
        <v>12014</v>
      </c>
      <c r="BK874">
        <v>2301</v>
      </c>
      <c r="BL874" t="s">
        <v>12004</v>
      </c>
      <c r="BM874" t="s">
        <v>12005</v>
      </c>
    </row>
    <row r="875" spans="1:65" x14ac:dyDescent="0.25">
      <c r="A875" s="17" t="s">
        <v>2985</v>
      </c>
      <c r="B875" s="18">
        <v>1</v>
      </c>
      <c r="C875" s="19" t="s">
        <v>3027</v>
      </c>
      <c r="D875" s="20" t="s">
        <v>3006</v>
      </c>
      <c r="E875" s="20" t="s">
        <v>3007</v>
      </c>
      <c r="F875" s="21">
        <v>5202155</v>
      </c>
      <c r="G875" s="20" t="s">
        <v>3028</v>
      </c>
      <c r="H875" s="22">
        <v>1219.075</v>
      </c>
      <c r="I875" s="22">
        <v>1287.0496000000001</v>
      </c>
      <c r="J875" s="22">
        <v>1287.0496000000001</v>
      </c>
      <c r="K875" s="22">
        <v>1219.075</v>
      </c>
      <c r="L875" s="22">
        <v>1219.075</v>
      </c>
      <c r="M875" s="23">
        <v>23</v>
      </c>
      <c r="N875" s="19" t="s">
        <v>44</v>
      </c>
      <c r="O875" s="22">
        <v>28.6</v>
      </c>
      <c r="P875" s="22">
        <v>0</v>
      </c>
      <c r="Q875" s="22">
        <v>0</v>
      </c>
      <c r="R875" s="22">
        <v>303.8075</v>
      </c>
      <c r="S875" s="22">
        <v>0</v>
      </c>
      <c r="T875" s="22">
        <v>0</v>
      </c>
      <c r="U875" s="22">
        <v>979.05119999999999</v>
      </c>
      <c r="V875" s="22">
        <v>4.1909000000000001</v>
      </c>
      <c r="W875" s="22">
        <v>0</v>
      </c>
      <c r="X875" s="22">
        <v>0</v>
      </c>
      <c r="Y875" s="22">
        <v>40</v>
      </c>
      <c r="Z875" s="22">
        <v>20</v>
      </c>
      <c r="AA875" s="22">
        <v>5</v>
      </c>
      <c r="AB875" s="22">
        <v>20</v>
      </c>
      <c r="AC875" s="22">
        <v>15</v>
      </c>
      <c r="AD875" s="22">
        <v>0</v>
      </c>
      <c r="AE875" s="24">
        <v>100</v>
      </c>
      <c r="AF875" s="19" t="s">
        <v>57</v>
      </c>
      <c r="AG875" s="25">
        <v>0.42</v>
      </c>
      <c r="AH875" s="22">
        <v>16747.599999999999</v>
      </c>
      <c r="AI875" s="22">
        <v>167765.23000000001</v>
      </c>
      <c r="AJ875" s="22">
        <v>184512.83000000002</v>
      </c>
      <c r="AK875" s="21" t="s">
        <v>2723</v>
      </c>
      <c r="AL875" s="21" t="s">
        <v>1610</v>
      </c>
      <c r="AM875" s="26" t="s">
        <v>48</v>
      </c>
      <c r="AN875" s="27">
        <v>0</v>
      </c>
      <c r="AS875">
        <f t="shared" si="26"/>
        <v>5201</v>
      </c>
      <c r="AT875" t="str">
        <f t="shared" si="27"/>
        <v>Região Rural dos Centros de Zona de Iporá, Goiás, São Luís de Montes Belos e Porangatu</v>
      </c>
      <c r="BE875">
        <v>2304350</v>
      </c>
      <c r="BF875">
        <v>23</v>
      </c>
      <c r="BG875" t="s">
        <v>11389</v>
      </c>
      <c r="BH875" t="s">
        <v>11390</v>
      </c>
      <c r="BI875" t="s">
        <v>11359</v>
      </c>
      <c r="BJ875" t="s">
        <v>12015</v>
      </c>
      <c r="BK875">
        <v>2301</v>
      </c>
      <c r="BL875" t="s">
        <v>12004</v>
      </c>
      <c r="BM875" t="s">
        <v>12005</v>
      </c>
    </row>
    <row r="876" spans="1:65" x14ac:dyDescent="0.25">
      <c r="A876" s="17" t="s">
        <v>2985</v>
      </c>
      <c r="B876" s="18">
        <v>1</v>
      </c>
      <c r="C876" s="19" t="s">
        <v>3029</v>
      </c>
      <c r="D876" s="20" t="s">
        <v>3006</v>
      </c>
      <c r="E876" s="20" t="s">
        <v>3007</v>
      </c>
      <c r="F876" s="21">
        <v>5202155</v>
      </c>
      <c r="G876" s="20" t="s">
        <v>3030</v>
      </c>
      <c r="H876" s="22">
        <v>1227.7097000000001</v>
      </c>
      <c r="I876" s="22">
        <v>1223.7719</v>
      </c>
      <c r="J876" s="22">
        <v>1223.7719</v>
      </c>
      <c r="K876" s="22">
        <v>1227.7097000000001</v>
      </c>
      <c r="L876" s="22">
        <v>1223.7719</v>
      </c>
      <c r="M876" s="28">
        <v>28</v>
      </c>
      <c r="N876" s="19" t="s">
        <v>44</v>
      </c>
      <c r="O876" s="22">
        <v>27.19</v>
      </c>
      <c r="P876" s="22">
        <v>0.21</v>
      </c>
      <c r="Q876" s="22">
        <v>0.81</v>
      </c>
      <c r="R876" s="22">
        <v>60.988999999999997</v>
      </c>
      <c r="S876" s="22">
        <v>245.5419</v>
      </c>
      <c r="T876" s="22">
        <v>193.8622</v>
      </c>
      <c r="U876" s="22">
        <v>721.62689999999998</v>
      </c>
      <c r="V876" s="22">
        <v>1.6518999999999999</v>
      </c>
      <c r="W876" s="22">
        <v>0</v>
      </c>
      <c r="X876" s="22">
        <v>0</v>
      </c>
      <c r="Y876" s="22">
        <v>30</v>
      </c>
      <c r="Z876" s="22">
        <v>35</v>
      </c>
      <c r="AA876" s="22">
        <v>5</v>
      </c>
      <c r="AB876" s="22">
        <v>15</v>
      </c>
      <c r="AC876" s="22">
        <v>0</v>
      </c>
      <c r="AD876" s="22">
        <v>15</v>
      </c>
      <c r="AE876" s="24">
        <v>100</v>
      </c>
      <c r="AF876" s="19" t="s">
        <v>65</v>
      </c>
      <c r="AG876" s="25">
        <v>0.38700000000000001</v>
      </c>
      <c r="AH876" s="22">
        <v>462181.55</v>
      </c>
      <c r="AI876" s="22">
        <v>2828993.5</v>
      </c>
      <c r="AJ876" s="22">
        <v>3291175.05</v>
      </c>
      <c r="AK876" s="21" t="s">
        <v>1815</v>
      </c>
      <c r="AL876" s="21" t="s">
        <v>3022</v>
      </c>
      <c r="AM876" s="26" t="s">
        <v>48</v>
      </c>
      <c r="AN876" s="27">
        <v>0</v>
      </c>
      <c r="AS876">
        <f t="shared" si="26"/>
        <v>5201</v>
      </c>
      <c r="AT876" t="str">
        <f t="shared" si="27"/>
        <v>Região Rural dos Centros de Zona de Iporá, Goiás, São Luís de Montes Belos e Porangatu</v>
      </c>
      <c r="BE876">
        <v>2304509</v>
      </c>
      <c r="BF876">
        <v>23</v>
      </c>
      <c r="BG876" t="s">
        <v>11389</v>
      </c>
      <c r="BH876" t="s">
        <v>11390</v>
      </c>
      <c r="BI876" t="s">
        <v>11359</v>
      </c>
      <c r="BJ876" t="s">
        <v>12016</v>
      </c>
      <c r="BK876">
        <v>2301</v>
      </c>
      <c r="BL876" t="s">
        <v>12004</v>
      </c>
      <c r="BM876" t="s">
        <v>12005</v>
      </c>
    </row>
    <row r="877" spans="1:65" x14ac:dyDescent="0.25">
      <c r="A877" s="17" t="s">
        <v>2985</v>
      </c>
      <c r="B877" s="18">
        <v>1</v>
      </c>
      <c r="C877" s="19" t="s">
        <v>3031</v>
      </c>
      <c r="D877" s="20" t="s">
        <v>3032</v>
      </c>
      <c r="E877" s="20" t="s">
        <v>3033</v>
      </c>
      <c r="F877" s="21">
        <v>5202353</v>
      </c>
      <c r="G877" s="20" t="s">
        <v>3034</v>
      </c>
      <c r="H877" s="22">
        <v>771.91949999999997</v>
      </c>
      <c r="I877" s="22">
        <v>787.8</v>
      </c>
      <c r="J877" s="22">
        <v>787.87639999999999</v>
      </c>
      <c r="K877" s="22">
        <v>771.91949999999997</v>
      </c>
      <c r="L877" s="22">
        <v>771.91949999999997</v>
      </c>
      <c r="M877" s="23">
        <v>14</v>
      </c>
      <c r="N877" s="19" t="s">
        <v>44</v>
      </c>
      <c r="O877" s="29">
        <v>15.75</v>
      </c>
      <c r="P877" s="22">
        <v>10.76</v>
      </c>
      <c r="Q877" s="22">
        <v>71.739999999999995</v>
      </c>
      <c r="R877" s="22">
        <v>54.114600000000003</v>
      </c>
      <c r="S877" s="22">
        <v>154.38390000000001</v>
      </c>
      <c r="T877" s="22">
        <v>1.0000000000000001E-5</v>
      </c>
      <c r="U877" s="22">
        <v>291.59480000000002</v>
      </c>
      <c r="V877" s="22">
        <v>74.352400000000003</v>
      </c>
      <c r="W877" s="22">
        <v>1E-3</v>
      </c>
      <c r="X877" s="22">
        <v>1E-3</v>
      </c>
      <c r="Y877" s="22">
        <v>10</v>
      </c>
      <c r="Z877" s="22">
        <v>40</v>
      </c>
      <c r="AA877" s="22">
        <v>1E-3</v>
      </c>
      <c r="AB877" s="22">
        <v>30</v>
      </c>
      <c r="AC877" s="22">
        <v>20</v>
      </c>
      <c r="AD877" s="22">
        <v>1E-3</v>
      </c>
      <c r="AE877" s="24">
        <v>100.004</v>
      </c>
      <c r="AF877" s="19" t="s">
        <v>65</v>
      </c>
      <c r="AG877" s="25">
        <v>0.45100000000000001</v>
      </c>
      <c r="AH877" s="22">
        <v>238412</v>
      </c>
      <c r="AI877" s="22">
        <v>1085661.52</v>
      </c>
      <c r="AJ877" s="22">
        <v>1324073.52</v>
      </c>
      <c r="AK877" s="21" t="s">
        <v>3035</v>
      </c>
      <c r="AL877" s="21" t="s">
        <v>2201</v>
      </c>
      <c r="AM877" s="26" t="s">
        <v>48</v>
      </c>
      <c r="AN877" s="27">
        <v>0</v>
      </c>
      <c r="AS877">
        <f t="shared" si="26"/>
        <v>5201</v>
      </c>
      <c r="AT877" t="str">
        <f t="shared" si="27"/>
        <v>Região Rural dos Centros de Zona de Iporá, Goiás, São Luís de Montes Belos e Porangatu</v>
      </c>
      <c r="BE877">
        <v>2304657</v>
      </c>
      <c r="BF877">
        <v>23</v>
      </c>
      <c r="BG877" t="s">
        <v>11389</v>
      </c>
      <c r="BH877" t="s">
        <v>11390</v>
      </c>
      <c r="BI877" t="s">
        <v>11359</v>
      </c>
      <c r="BJ877" t="s">
        <v>12017</v>
      </c>
      <c r="BK877">
        <v>2301</v>
      </c>
      <c r="BL877" t="s">
        <v>12004</v>
      </c>
      <c r="BM877" t="s">
        <v>12005</v>
      </c>
    </row>
    <row r="878" spans="1:65" x14ac:dyDescent="0.25">
      <c r="A878" s="17" t="s">
        <v>2985</v>
      </c>
      <c r="B878" s="18">
        <v>1</v>
      </c>
      <c r="C878" s="19" t="s">
        <v>3036</v>
      </c>
      <c r="D878" s="20" t="s">
        <v>3032</v>
      </c>
      <c r="E878" s="20" t="s">
        <v>3037</v>
      </c>
      <c r="F878" s="21">
        <v>5203104</v>
      </c>
      <c r="G878" s="20" t="s">
        <v>3038</v>
      </c>
      <c r="H878" s="22">
        <v>5570.0865999999996</v>
      </c>
      <c r="I878" s="22">
        <v>5647.8384999999998</v>
      </c>
      <c r="J878" s="22">
        <v>5647.8384999999998</v>
      </c>
      <c r="K878" s="22">
        <v>1.0000000000000001E-5</v>
      </c>
      <c r="L878" s="22">
        <v>5647.8384999999998</v>
      </c>
      <c r="M878" s="23">
        <v>212</v>
      </c>
      <c r="N878" s="19" t="s">
        <v>44</v>
      </c>
      <c r="O878" s="22">
        <v>125</v>
      </c>
      <c r="P878" s="22">
        <v>63.94</v>
      </c>
      <c r="Q878" s="22">
        <v>89.08</v>
      </c>
      <c r="R878" s="22">
        <v>274.2022</v>
      </c>
      <c r="S878" s="22">
        <v>1129.9168</v>
      </c>
      <c r="T878" s="22">
        <v>2310.7977999999998</v>
      </c>
      <c r="U878" s="22">
        <v>748.20320000000004</v>
      </c>
      <c r="V878" s="22">
        <v>21.416699999999999</v>
      </c>
      <c r="W878" s="22">
        <v>0</v>
      </c>
      <c r="X878" s="22">
        <v>0</v>
      </c>
      <c r="Y878" s="22">
        <v>43</v>
      </c>
      <c r="Z878" s="22">
        <v>30</v>
      </c>
      <c r="AA878" s="22">
        <v>0</v>
      </c>
      <c r="AB878" s="22">
        <v>25</v>
      </c>
      <c r="AC878" s="22">
        <v>2</v>
      </c>
      <c r="AD878" s="22">
        <v>0</v>
      </c>
      <c r="AE878" s="24">
        <v>100</v>
      </c>
      <c r="AF878" s="19" t="s">
        <v>64</v>
      </c>
      <c r="AG878" s="25">
        <v>0.45629999999999998</v>
      </c>
      <c r="AH878" s="22">
        <v>4035099.82</v>
      </c>
      <c r="AI878" s="22">
        <v>37991080.289999999</v>
      </c>
      <c r="AJ878" s="22">
        <v>42026180.109999999</v>
      </c>
      <c r="AK878" s="21" t="s">
        <v>48</v>
      </c>
      <c r="AL878" s="21" t="s">
        <v>3039</v>
      </c>
      <c r="AM878" s="26" t="s">
        <v>48</v>
      </c>
      <c r="AN878" s="27">
        <v>0</v>
      </c>
      <c r="AS878">
        <f t="shared" si="26"/>
        <v>5207</v>
      </c>
      <c r="AT878" t="str">
        <f t="shared" si="27"/>
        <v>Região Rural do Centro Sub-regional de Rio Verde</v>
      </c>
      <c r="BE878">
        <v>2304707</v>
      </c>
      <c r="BF878">
        <v>23</v>
      </c>
      <c r="BG878" t="s">
        <v>11389</v>
      </c>
      <c r="BH878" t="s">
        <v>11390</v>
      </c>
      <c r="BI878" t="s">
        <v>11359</v>
      </c>
      <c r="BJ878" t="s">
        <v>12018</v>
      </c>
      <c r="BK878">
        <v>2301</v>
      </c>
      <c r="BL878" t="s">
        <v>12004</v>
      </c>
      <c r="BM878" t="s">
        <v>12005</v>
      </c>
    </row>
    <row r="879" spans="1:65" x14ac:dyDescent="0.25">
      <c r="A879" s="17" t="s">
        <v>2985</v>
      </c>
      <c r="B879" s="18">
        <v>1</v>
      </c>
      <c r="C879" s="19" t="s">
        <v>3040</v>
      </c>
      <c r="D879" s="20" t="s">
        <v>3032</v>
      </c>
      <c r="E879" s="20" t="s">
        <v>3037</v>
      </c>
      <c r="F879" s="21">
        <v>5203104</v>
      </c>
      <c r="G879" s="20" t="s">
        <v>3041</v>
      </c>
      <c r="H879" s="22">
        <v>1097.1069</v>
      </c>
      <c r="I879" s="22">
        <v>1.0000000000000001E-5</v>
      </c>
      <c r="J879" s="22">
        <v>1.0000000000000001E-5</v>
      </c>
      <c r="K879" s="22">
        <v>1097.1069</v>
      </c>
      <c r="L879" s="22">
        <v>1097.1069</v>
      </c>
      <c r="M879" s="23">
        <v>33</v>
      </c>
      <c r="N879" s="19" t="s">
        <v>44</v>
      </c>
      <c r="O879" s="22">
        <v>24.38</v>
      </c>
      <c r="P879" s="22">
        <v>34.46</v>
      </c>
      <c r="Q879" s="22">
        <v>100</v>
      </c>
      <c r="R879" s="22">
        <v>143.8391</v>
      </c>
      <c r="S879" s="22">
        <v>207.16720000000001</v>
      </c>
      <c r="T879" s="22">
        <v>1.0000000000000001E-5</v>
      </c>
      <c r="U879" s="22">
        <v>487.09010000000001</v>
      </c>
      <c r="V879" s="22">
        <v>2.9531999999999998</v>
      </c>
      <c r="W879" s="22">
        <v>1E-3</v>
      </c>
      <c r="X879" s="22">
        <v>1E-3</v>
      </c>
      <c r="Y879" s="22">
        <v>38</v>
      </c>
      <c r="Z879" s="22">
        <v>32</v>
      </c>
      <c r="AA879" s="22">
        <v>1E-3</v>
      </c>
      <c r="AB879" s="22">
        <v>20</v>
      </c>
      <c r="AC879" s="22"/>
      <c r="AD879" s="22">
        <v>10</v>
      </c>
      <c r="AE879" s="24"/>
      <c r="AF879" s="19" t="s">
        <v>65</v>
      </c>
      <c r="AG879" s="25">
        <v>0.52</v>
      </c>
      <c r="AH879" s="22">
        <v>172914.16</v>
      </c>
      <c r="AI879" s="22">
        <v>1609599.3</v>
      </c>
      <c r="AJ879" s="22">
        <v>1782513.46</v>
      </c>
      <c r="AK879" s="21" t="s">
        <v>2611</v>
      </c>
      <c r="AL879" s="21" t="s">
        <v>3042</v>
      </c>
      <c r="AM879" s="26" t="s">
        <v>48</v>
      </c>
      <c r="AN879" s="27">
        <v>0</v>
      </c>
      <c r="AS879">
        <f t="shared" si="26"/>
        <v>5207</v>
      </c>
      <c r="AT879" t="str">
        <f t="shared" si="27"/>
        <v>Região Rural do Centro Sub-regional de Rio Verde</v>
      </c>
      <c r="BE879">
        <v>2304905</v>
      </c>
      <c r="BF879">
        <v>23</v>
      </c>
      <c r="BG879" t="s">
        <v>11389</v>
      </c>
      <c r="BH879" t="s">
        <v>11390</v>
      </c>
      <c r="BI879" t="s">
        <v>11359</v>
      </c>
      <c r="BJ879" t="s">
        <v>12019</v>
      </c>
      <c r="BK879">
        <v>2301</v>
      </c>
      <c r="BL879" t="s">
        <v>12004</v>
      </c>
      <c r="BM879" t="s">
        <v>12005</v>
      </c>
    </row>
    <row r="880" spans="1:65" x14ac:dyDescent="0.25">
      <c r="A880" s="17" t="s">
        <v>2985</v>
      </c>
      <c r="B880" s="18">
        <v>1</v>
      </c>
      <c r="C880" s="19" t="s">
        <v>3043</v>
      </c>
      <c r="D880" s="20" t="s">
        <v>3032</v>
      </c>
      <c r="E880" s="20" t="s">
        <v>3037</v>
      </c>
      <c r="F880" s="21">
        <v>5203104</v>
      </c>
      <c r="G880" s="20" t="s">
        <v>3041</v>
      </c>
      <c r="H880" s="22">
        <v>367.84</v>
      </c>
      <c r="I880" s="22">
        <v>1.0000000000000001E-5</v>
      </c>
      <c r="J880" s="22">
        <v>1.0000000000000001E-5</v>
      </c>
      <c r="K880" s="22">
        <v>367.84</v>
      </c>
      <c r="L880" s="22">
        <v>367.84</v>
      </c>
      <c r="M880" s="23">
        <v>14</v>
      </c>
      <c r="N880" s="19" t="s">
        <v>44</v>
      </c>
      <c r="O880" s="22">
        <v>9.57</v>
      </c>
      <c r="P880" s="22">
        <v>34.1</v>
      </c>
      <c r="Q880" s="22">
        <v>100</v>
      </c>
      <c r="R880" s="22">
        <v>16.142299999999999</v>
      </c>
      <c r="S880" s="22">
        <v>81.056299999999993</v>
      </c>
      <c r="T880" s="22">
        <v>113.1387</v>
      </c>
      <c r="U880" s="22">
        <v>218.41990000000001</v>
      </c>
      <c r="V880" s="22">
        <v>1.92</v>
      </c>
      <c r="W880" s="22">
        <v>1E-3</v>
      </c>
      <c r="X880" s="22">
        <v>1E-3</v>
      </c>
      <c r="Y880" s="22">
        <v>45</v>
      </c>
      <c r="Z880" s="22">
        <v>25</v>
      </c>
      <c r="AA880" s="22">
        <v>1E-3</v>
      </c>
      <c r="AB880" s="22">
        <v>27</v>
      </c>
      <c r="AC880" s="22">
        <v>1E-3</v>
      </c>
      <c r="AD880" s="22">
        <v>3</v>
      </c>
      <c r="AE880" s="24">
        <v>100.00400000000002</v>
      </c>
      <c r="AF880" s="19" t="s">
        <v>65</v>
      </c>
      <c r="AG880" s="25">
        <v>0.53400000000000003</v>
      </c>
      <c r="AH880" s="22">
        <v>177585.03</v>
      </c>
      <c r="AI880" s="22">
        <v>445613.17</v>
      </c>
      <c r="AJ880" s="22">
        <v>623198.19999999995</v>
      </c>
      <c r="AK880" s="21" t="s">
        <v>2332</v>
      </c>
      <c r="AL880" s="21" t="s">
        <v>3044</v>
      </c>
      <c r="AM880" s="26" t="s">
        <v>48</v>
      </c>
      <c r="AN880" s="27">
        <v>0</v>
      </c>
      <c r="AS880">
        <f t="shared" si="26"/>
        <v>5207</v>
      </c>
      <c r="AT880" t="str">
        <f t="shared" si="27"/>
        <v>Região Rural do Centro Sub-regional de Rio Verde</v>
      </c>
      <c r="BE880">
        <v>2305001</v>
      </c>
      <c r="BF880">
        <v>23</v>
      </c>
      <c r="BG880" t="s">
        <v>11389</v>
      </c>
      <c r="BH880" t="s">
        <v>11390</v>
      </c>
      <c r="BI880" t="s">
        <v>11359</v>
      </c>
      <c r="BJ880" t="s">
        <v>12020</v>
      </c>
      <c r="BK880">
        <v>2301</v>
      </c>
      <c r="BL880" t="s">
        <v>12004</v>
      </c>
      <c r="BM880" t="s">
        <v>12005</v>
      </c>
    </row>
    <row r="881" spans="1:65" x14ac:dyDescent="0.25">
      <c r="A881" s="17" t="s">
        <v>2985</v>
      </c>
      <c r="B881" s="18">
        <v>1</v>
      </c>
      <c r="C881" s="19" t="s">
        <v>3045</v>
      </c>
      <c r="D881" s="20" t="s">
        <v>3046</v>
      </c>
      <c r="E881" s="20" t="s">
        <v>3047</v>
      </c>
      <c r="F881" s="21">
        <v>5203203</v>
      </c>
      <c r="G881" s="20" t="s">
        <v>3048</v>
      </c>
      <c r="H881" s="22">
        <v>1940.84</v>
      </c>
      <c r="I881" s="22">
        <v>1803.3072</v>
      </c>
      <c r="J881" s="22">
        <v>1803.3072</v>
      </c>
      <c r="K881" s="22">
        <v>1803.3072</v>
      </c>
      <c r="L881" s="22">
        <v>1803.3072</v>
      </c>
      <c r="M881" s="23">
        <v>40</v>
      </c>
      <c r="N881" s="19" t="s">
        <v>44</v>
      </c>
      <c r="O881" s="22">
        <v>60.11</v>
      </c>
      <c r="P881" s="22">
        <v>67.260000000000005</v>
      </c>
      <c r="Q881" s="22">
        <v>76.010000000000005</v>
      </c>
      <c r="R881" s="22">
        <v>509.80709999999999</v>
      </c>
      <c r="S881" s="22">
        <v>1.0000000000000001E-5</v>
      </c>
      <c r="T881" s="22">
        <v>1.0000000000000001E-5</v>
      </c>
      <c r="U881" s="22">
        <v>290.41460000000001</v>
      </c>
      <c r="V881" s="22">
        <v>404.66640000000001</v>
      </c>
      <c r="W881" s="22">
        <v>1E-4</v>
      </c>
      <c r="X881" s="22">
        <v>15</v>
      </c>
      <c r="Y881" s="22">
        <v>30</v>
      </c>
      <c r="Z881" s="22">
        <v>15</v>
      </c>
      <c r="AA881" s="22">
        <v>1E-4</v>
      </c>
      <c r="AB881" s="22">
        <v>14</v>
      </c>
      <c r="AC881" s="22">
        <v>1E-4</v>
      </c>
      <c r="AD881" s="22">
        <v>26</v>
      </c>
      <c r="AE881" s="24">
        <v>100.00030000000001</v>
      </c>
      <c r="AF881" s="19" t="s">
        <v>64</v>
      </c>
      <c r="AG881" s="25">
        <v>0.42499999999999999</v>
      </c>
      <c r="AH881" s="22">
        <v>405136.33</v>
      </c>
      <c r="AI881" s="22">
        <v>5350010.4000000004</v>
      </c>
      <c r="AJ881" s="22">
        <v>5755146.7300000004</v>
      </c>
      <c r="AK881" s="30" t="s">
        <v>118</v>
      </c>
      <c r="AL881" s="21" t="s">
        <v>3049</v>
      </c>
      <c r="AM881" s="26" t="s">
        <v>48</v>
      </c>
      <c r="AN881" s="27">
        <v>3272.33</v>
      </c>
      <c r="AS881">
        <f t="shared" si="26"/>
        <v>5202</v>
      </c>
      <c r="AT881" t="str">
        <f t="shared" si="27"/>
        <v>Região Rural do Centro Sub-regional de Anápolis</v>
      </c>
      <c r="BE881">
        <v>2305209</v>
      </c>
      <c r="BF881">
        <v>23</v>
      </c>
      <c r="BG881" t="s">
        <v>11389</v>
      </c>
      <c r="BH881" t="s">
        <v>11390</v>
      </c>
      <c r="BI881" t="s">
        <v>11359</v>
      </c>
      <c r="BJ881" t="s">
        <v>12021</v>
      </c>
      <c r="BK881">
        <v>2301</v>
      </c>
      <c r="BL881" t="s">
        <v>12004</v>
      </c>
      <c r="BM881" t="s">
        <v>12005</v>
      </c>
    </row>
    <row r="882" spans="1:65" x14ac:dyDescent="0.25">
      <c r="A882" s="17" t="s">
        <v>2985</v>
      </c>
      <c r="B882" s="18">
        <v>1</v>
      </c>
      <c r="C882" s="19" t="s">
        <v>3050</v>
      </c>
      <c r="D882" s="20" t="s">
        <v>3046</v>
      </c>
      <c r="E882" s="20" t="s">
        <v>3047</v>
      </c>
      <c r="F882" s="21">
        <v>5203203</v>
      </c>
      <c r="G882" s="20" t="s">
        <v>3051</v>
      </c>
      <c r="H882" s="22">
        <v>5000.2174000000005</v>
      </c>
      <c r="I882" s="22">
        <v>5000.2174000000005</v>
      </c>
      <c r="J882" s="22">
        <v>5000.2174000000005</v>
      </c>
      <c r="K882" s="22">
        <v>5000.2174000000005</v>
      </c>
      <c r="L882" s="22">
        <v>5000.2174000000005</v>
      </c>
      <c r="M882" s="23">
        <v>148</v>
      </c>
      <c r="N882" s="19" t="s">
        <v>365</v>
      </c>
      <c r="O882" s="22">
        <v>166.67</v>
      </c>
      <c r="P882" s="22">
        <v>1E-3</v>
      </c>
      <c r="Q882" s="22">
        <v>1E-3</v>
      </c>
      <c r="R882" s="22">
        <v>658</v>
      </c>
      <c r="S882" s="22">
        <v>1131.4484</v>
      </c>
      <c r="T882" s="22">
        <v>3186.61</v>
      </c>
      <c r="U882" s="22">
        <v>23.338999999999999</v>
      </c>
      <c r="V882" s="22">
        <v>0.82</v>
      </c>
      <c r="W882" s="22">
        <v>0</v>
      </c>
      <c r="X882" s="22">
        <v>0</v>
      </c>
      <c r="Y882" s="22">
        <v>25</v>
      </c>
      <c r="Z882" s="22">
        <v>18.100000000000001</v>
      </c>
      <c r="AA882" s="22">
        <v>0</v>
      </c>
      <c r="AB882" s="22">
        <v>51.7</v>
      </c>
      <c r="AC882" s="22">
        <v>5</v>
      </c>
      <c r="AD882" s="22">
        <v>0.3</v>
      </c>
      <c r="AE882" s="24">
        <v>100.10000000000001</v>
      </c>
      <c r="AF882" s="19" t="s">
        <v>65</v>
      </c>
      <c r="AG882" s="25">
        <v>0.35780000000000001</v>
      </c>
      <c r="AH882" s="22">
        <v>3758058.27</v>
      </c>
      <c r="AI882" s="22">
        <v>28624044.52</v>
      </c>
      <c r="AJ882" s="22">
        <v>32382102.789999999</v>
      </c>
      <c r="AK882" s="21" t="s">
        <v>48</v>
      </c>
      <c r="AL882" s="21" t="s">
        <v>3052</v>
      </c>
      <c r="AM882" s="26" t="s">
        <v>48</v>
      </c>
      <c r="AN882" s="27">
        <v>38545.33</v>
      </c>
      <c r="AS882">
        <f t="shared" si="26"/>
        <v>5202</v>
      </c>
      <c r="AT882" t="str">
        <f t="shared" si="27"/>
        <v>Região Rural do Centro Sub-regional de Anápolis</v>
      </c>
      <c r="BE882">
        <v>2305308</v>
      </c>
      <c r="BF882">
        <v>23</v>
      </c>
      <c r="BG882" t="s">
        <v>11389</v>
      </c>
      <c r="BH882" t="s">
        <v>11390</v>
      </c>
      <c r="BI882" t="s">
        <v>11359</v>
      </c>
      <c r="BJ882" t="s">
        <v>12022</v>
      </c>
      <c r="BK882">
        <v>2301</v>
      </c>
      <c r="BL882" t="s">
        <v>12004</v>
      </c>
      <c r="BM882" t="s">
        <v>12005</v>
      </c>
    </row>
    <row r="883" spans="1:65" x14ac:dyDescent="0.25">
      <c r="A883" s="17" t="s">
        <v>2985</v>
      </c>
      <c r="B883" s="18">
        <v>1</v>
      </c>
      <c r="C883" s="19" t="s">
        <v>3053</v>
      </c>
      <c r="D883" s="20" t="s">
        <v>3046</v>
      </c>
      <c r="E883" s="20" t="s">
        <v>3047</v>
      </c>
      <c r="F883" s="21">
        <v>5203203</v>
      </c>
      <c r="G883" s="20" t="s">
        <v>3054</v>
      </c>
      <c r="H883" s="22">
        <v>2099.7444999999998</v>
      </c>
      <c r="I883" s="22">
        <v>1.0000000000000001E-5</v>
      </c>
      <c r="J883" s="22">
        <v>2100.4625000000001</v>
      </c>
      <c r="K883" s="22">
        <v>2099.7444999999998</v>
      </c>
      <c r="L883" s="22">
        <v>2099.7444999999998</v>
      </c>
      <c r="M883" s="23">
        <v>43</v>
      </c>
      <c r="N883" s="19" t="s">
        <v>44</v>
      </c>
      <c r="O883" s="22"/>
      <c r="P883" s="22">
        <v>73.7</v>
      </c>
      <c r="Q883" s="22">
        <v>63.1</v>
      </c>
      <c r="R883" s="22">
        <v>397</v>
      </c>
      <c r="S883" s="22">
        <v>1.0000000000000001E-5</v>
      </c>
      <c r="T883" s="22">
        <v>271.04000000000002</v>
      </c>
      <c r="U883" s="22">
        <v>682.44</v>
      </c>
      <c r="V883" s="22">
        <v>329.02</v>
      </c>
      <c r="W883" s="22">
        <v>1E-3</v>
      </c>
      <c r="X883" s="22">
        <v>20</v>
      </c>
      <c r="Y883" s="22">
        <v>10</v>
      </c>
      <c r="Z883" s="22">
        <v>15</v>
      </c>
      <c r="AA883" s="22">
        <v>1E-3</v>
      </c>
      <c r="AB883" s="22">
        <v>20</v>
      </c>
      <c r="AC883" s="22">
        <v>15</v>
      </c>
      <c r="AD883" s="22">
        <v>20</v>
      </c>
      <c r="AE883" s="24">
        <v>100.00200000000001</v>
      </c>
      <c r="AF883" s="19" t="s">
        <v>64</v>
      </c>
      <c r="AG883" s="25">
        <v>0.47199999999999998</v>
      </c>
      <c r="AH883" s="22">
        <v>528138.44999999995</v>
      </c>
      <c r="AI883" s="22">
        <v>3148577.16</v>
      </c>
      <c r="AJ883" s="22">
        <v>3676715.6100000003</v>
      </c>
      <c r="AK883" s="21" t="s">
        <v>617</v>
      </c>
      <c r="AL883" s="21" t="s">
        <v>2504</v>
      </c>
      <c r="AM883" s="26" t="s">
        <v>48</v>
      </c>
      <c r="AN883" s="27">
        <v>0</v>
      </c>
      <c r="AS883">
        <f t="shared" si="26"/>
        <v>5202</v>
      </c>
      <c r="AT883" t="str">
        <f t="shared" si="27"/>
        <v>Região Rural do Centro Sub-regional de Anápolis</v>
      </c>
      <c r="BE883">
        <v>2305605</v>
      </c>
      <c r="BF883">
        <v>23</v>
      </c>
      <c r="BG883" t="s">
        <v>11389</v>
      </c>
      <c r="BH883" t="s">
        <v>11390</v>
      </c>
      <c r="BI883" t="s">
        <v>11359</v>
      </c>
      <c r="BJ883" t="s">
        <v>12023</v>
      </c>
      <c r="BK883">
        <v>2301</v>
      </c>
      <c r="BL883" t="s">
        <v>12004</v>
      </c>
      <c r="BM883" t="s">
        <v>12005</v>
      </c>
    </row>
    <row r="884" spans="1:65" x14ac:dyDescent="0.25">
      <c r="A884" s="17" t="s">
        <v>2985</v>
      </c>
      <c r="B884" s="18">
        <v>1</v>
      </c>
      <c r="C884" s="19" t="s">
        <v>3055</v>
      </c>
      <c r="D884" s="20" t="s">
        <v>3032</v>
      </c>
      <c r="E884" s="20" t="s">
        <v>3056</v>
      </c>
      <c r="F884" s="21">
        <v>5203401</v>
      </c>
      <c r="G884" s="20" t="s">
        <v>3057</v>
      </c>
      <c r="H884" s="22">
        <v>11402.8197</v>
      </c>
      <c r="I884" s="22">
        <v>11402.8197</v>
      </c>
      <c r="J884" s="22">
        <v>11972.869500000001</v>
      </c>
      <c r="K884" s="22">
        <v>11402.8197</v>
      </c>
      <c r="L884" s="22">
        <v>11072.861500000001</v>
      </c>
      <c r="M884" s="23">
        <v>177</v>
      </c>
      <c r="N884" s="19" t="s">
        <v>44</v>
      </c>
      <c r="O884" s="22">
        <v>222.1</v>
      </c>
      <c r="P884" s="22">
        <v>1E-3</v>
      </c>
      <c r="Q884" s="22">
        <v>1E-3</v>
      </c>
      <c r="R884" s="22">
        <v>526.15719999999999</v>
      </c>
      <c r="S884" s="22">
        <v>1283.4844000000001</v>
      </c>
      <c r="T884" s="22">
        <v>3592.1062999999999</v>
      </c>
      <c r="U884" s="22">
        <v>3228.3355000000001</v>
      </c>
      <c r="V884" s="22">
        <v>482.78300000000002</v>
      </c>
      <c r="W884" s="22">
        <v>1E-3</v>
      </c>
      <c r="X884" s="22">
        <v>1E-3</v>
      </c>
      <c r="Y884" s="22">
        <v>15</v>
      </c>
      <c r="Z884" s="22">
        <v>60</v>
      </c>
      <c r="AA884" s="22">
        <v>1E-3</v>
      </c>
      <c r="AB884" s="22">
        <v>20</v>
      </c>
      <c r="AC884" s="22">
        <v>1E-3</v>
      </c>
      <c r="AD884" s="22">
        <v>5</v>
      </c>
      <c r="AE884" s="24">
        <v>100.004</v>
      </c>
      <c r="AF884" s="19" t="s">
        <v>65</v>
      </c>
      <c r="AG884" s="25">
        <v>0.51649999999999996</v>
      </c>
      <c r="AH884" s="22">
        <v>1552482.78</v>
      </c>
      <c r="AI884" s="22">
        <v>14434403.93</v>
      </c>
      <c r="AJ884" s="22">
        <v>15986886.709999999</v>
      </c>
      <c r="AK884" s="21" t="s">
        <v>139</v>
      </c>
      <c r="AL884" s="21" t="s">
        <v>1767</v>
      </c>
      <c r="AM884" s="26" t="s">
        <v>48</v>
      </c>
      <c r="AN884" s="27">
        <v>106960.98</v>
      </c>
      <c r="AS884">
        <f t="shared" si="26"/>
        <v>5201</v>
      </c>
      <c r="AT884" t="str">
        <f t="shared" si="27"/>
        <v>Região Rural dos Centros de Zona de Iporá, Goiás, São Luís de Montes Belos e Porangatu</v>
      </c>
      <c r="BE884">
        <v>2305654</v>
      </c>
      <c r="BF884">
        <v>23</v>
      </c>
      <c r="BG884" t="s">
        <v>11389</v>
      </c>
      <c r="BH884" t="s">
        <v>11390</v>
      </c>
      <c r="BI884" t="s">
        <v>11359</v>
      </c>
      <c r="BJ884" t="s">
        <v>12024</v>
      </c>
      <c r="BK884">
        <v>2301</v>
      </c>
      <c r="BL884" t="s">
        <v>12004</v>
      </c>
      <c r="BM884" t="s">
        <v>12005</v>
      </c>
    </row>
    <row r="885" spans="1:65" x14ac:dyDescent="0.25">
      <c r="A885" s="17" t="s">
        <v>2985</v>
      </c>
      <c r="B885" s="18">
        <v>1</v>
      </c>
      <c r="C885" s="19" t="s">
        <v>3058</v>
      </c>
      <c r="D885" s="20" t="s">
        <v>3032</v>
      </c>
      <c r="E885" s="20" t="s">
        <v>3056</v>
      </c>
      <c r="F885" s="21">
        <v>5203401</v>
      </c>
      <c r="G885" s="20" t="s">
        <v>3059</v>
      </c>
      <c r="H885" s="22">
        <v>1025.1120000000001</v>
      </c>
      <c r="I885" s="22">
        <v>985.46029999999996</v>
      </c>
      <c r="J885" s="22">
        <v>985.46029999999996</v>
      </c>
      <c r="K885" s="22">
        <v>1025.1120000000001</v>
      </c>
      <c r="L885" s="22">
        <v>985.46029999999996</v>
      </c>
      <c r="M885" s="23">
        <v>33</v>
      </c>
      <c r="N885" s="19" t="s">
        <v>44</v>
      </c>
      <c r="O885" s="22">
        <v>21.9</v>
      </c>
      <c r="P885" s="22">
        <v>27.08</v>
      </c>
      <c r="Q885" s="22">
        <v>100</v>
      </c>
      <c r="R885" s="22">
        <v>69.7</v>
      </c>
      <c r="S885" s="22">
        <v>205.0224</v>
      </c>
      <c r="T885" s="22">
        <v>507.41980000000001</v>
      </c>
      <c r="U885" s="22">
        <v>183.09809999999999</v>
      </c>
      <c r="V885" s="22">
        <v>22.22</v>
      </c>
      <c r="W885" s="22">
        <v>1E-3</v>
      </c>
      <c r="X885" s="22">
        <v>1E-3</v>
      </c>
      <c r="Y885" s="22">
        <v>65</v>
      </c>
      <c r="Z885" s="22">
        <v>25</v>
      </c>
      <c r="AA885" s="22">
        <v>1E-3</v>
      </c>
      <c r="AB885" s="22">
        <v>8</v>
      </c>
      <c r="AC885" s="22">
        <v>1E-3</v>
      </c>
      <c r="AD885" s="22">
        <v>2</v>
      </c>
      <c r="AE885" s="24">
        <v>100.004</v>
      </c>
      <c r="AF885" s="19" t="s">
        <v>64</v>
      </c>
      <c r="AG885" s="25">
        <v>0.65500000000000003</v>
      </c>
      <c r="AH885" s="22">
        <v>479688.6</v>
      </c>
      <c r="AI885" s="22">
        <v>1863174.84</v>
      </c>
      <c r="AJ885" s="22">
        <v>2342863.44</v>
      </c>
      <c r="AK885" s="21" t="s">
        <v>3060</v>
      </c>
      <c r="AL885" s="21" t="s">
        <v>3061</v>
      </c>
      <c r="AM885" s="26" t="s">
        <v>48</v>
      </c>
      <c r="AN885" s="27">
        <v>0</v>
      </c>
      <c r="AS885">
        <f t="shared" si="26"/>
        <v>5201</v>
      </c>
      <c r="AT885" t="str">
        <f t="shared" si="27"/>
        <v>Região Rural dos Centros de Zona de Iporá, Goiás, São Luís de Montes Belos e Porangatu</v>
      </c>
      <c r="BE885">
        <v>2305803</v>
      </c>
      <c r="BF885">
        <v>23</v>
      </c>
      <c r="BG885" t="s">
        <v>11389</v>
      </c>
      <c r="BH885" t="s">
        <v>11390</v>
      </c>
      <c r="BI885" t="s">
        <v>11359</v>
      </c>
      <c r="BJ885" t="s">
        <v>12025</v>
      </c>
      <c r="BK885">
        <v>2301</v>
      </c>
      <c r="BL885" t="s">
        <v>12004</v>
      </c>
      <c r="BM885" t="s">
        <v>12005</v>
      </c>
    </row>
    <row r="886" spans="1:65" x14ac:dyDescent="0.25">
      <c r="A886" s="17" t="s">
        <v>2985</v>
      </c>
      <c r="B886" s="18">
        <v>1</v>
      </c>
      <c r="C886" s="19" t="s">
        <v>3062</v>
      </c>
      <c r="D886" s="20" t="s">
        <v>3032</v>
      </c>
      <c r="E886" s="20" t="s">
        <v>3056</v>
      </c>
      <c r="F886" s="21">
        <v>5203401</v>
      </c>
      <c r="G886" s="20" t="s">
        <v>3063</v>
      </c>
      <c r="H886" s="22">
        <v>2615.6320000000001</v>
      </c>
      <c r="I886" s="22">
        <v>2615.6320000000001</v>
      </c>
      <c r="J886" s="22">
        <v>2602.8847000000001</v>
      </c>
      <c r="K886" s="22">
        <v>2615.6320000000001</v>
      </c>
      <c r="L886" s="22">
        <v>2602.8847000000001</v>
      </c>
      <c r="M886" s="23">
        <v>54</v>
      </c>
      <c r="N886" s="19" t="s">
        <v>44</v>
      </c>
      <c r="O886" s="22">
        <v>57.84</v>
      </c>
      <c r="P886" s="22">
        <v>1E-3</v>
      </c>
      <c r="Q886" s="22">
        <v>1E-3</v>
      </c>
      <c r="R886" s="22">
        <v>187.6695</v>
      </c>
      <c r="S886" s="22">
        <v>523.12639999999999</v>
      </c>
      <c r="T886" s="22">
        <v>885.24289999999996</v>
      </c>
      <c r="U886" s="22">
        <v>953.18830000000003</v>
      </c>
      <c r="V886" s="22">
        <v>53.657600000000002</v>
      </c>
      <c r="W886" s="22">
        <v>1E-3</v>
      </c>
      <c r="X886" s="22">
        <v>1E-3</v>
      </c>
      <c r="Y886" s="22">
        <v>40</v>
      </c>
      <c r="Z886" s="22">
        <v>32.5</v>
      </c>
      <c r="AA886" s="22">
        <v>1E-3</v>
      </c>
      <c r="AB886" s="22">
        <v>5</v>
      </c>
      <c r="AC886" s="22">
        <v>1E-3</v>
      </c>
      <c r="AD886" s="22">
        <v>22.5</v>
      </c>
      <c r="AE886" s="24">
        <v>100.00400000000002</v>
      </c>
      <c r="AF886" s="19" t="s">
        <v>65</v>
      </c>
      <c r="AG886" s="25">
        <v>0.49390000000000001</v>
      </c>
      <c r="AH886" s="22">
        <v>585883.38</v>
      </c>
      <c r="AI886" s="22">
        <v>3757758.55</v>
      </c>
      <c r="AJ886" s="22">
        <v>4343641.93</v>
      </c>
      <c r="AK886" s="21" t="s">
        <v>3064</v>
      </c>
      <c r="AL886" s="21" t="s">
        <v>3065</v>
      </c>
      <c r="AM886" s="26" t="s">
        <v>48</v>
      </c>
      <c r="AN886" s="27">
        <v>0</v>
      </c>
      <c r="AS886">
        <f t="shared" si="26"/>
        <v>5201</v>
      </c>
      <c r="AT886" t="str">
        <f t="shared" si="27"/>
        <v>Região Rural dos Centros de Zona de Iporá, Goiás, São Luís de Montes Belos e Porangatu</v>
      </c>
      <c r="BE886">
        <v>2305902</v>
      </c>
      <c r="BF886">
        <v>23</v>
      </c>
      <c r="BG886" t="s">
        <v>11389</v>
      </c>
      <c r="BH886" t="s">
        <v>11390</v>
      </c>
      <c r="BI886" t="s">
        <v>11359</v>
      </c>
      <c r="BJ886" t="s">
        <v>11650</v>
      </c>
      <c r="BK886">
        <v>2301</v>
      </c>
      <c r="BL886" t="s">
        <v>12004</v>
      </c>
      <c r="BM886" t="s">
        <v>12005</v>
      </c>
    </row>
    <row r="887" spans="1:65" x14ac:dyDescent="0.25">
      <c r="A887" s="17" t="s">
        <v>2985</v>
      </c>
      <c r="B887" s="18">
        <v>1</v>
      </c>
      <c r="C887" s="19" t="s">
        <v>3066</v>
      </c>
      <c r="D887" s="20" t="s">
        <v>3032</v>
      </c>
      <c r="E887" s="20" t="s">
        <v>3056</v>
      </c>
      <c r="F887" s="21">
        <v>5203401</v>
      </c>
      <c r="G887" s="20" t="s">
        <v>3067</v>
      </c>
      <c r="H887" s="22">
        <v>746.2</v>
      </c>
      <c r="I887" s="22">
        <v>767.70730000000003</v>
      </c>
      <c r="J887" s="22">
        <v>767.70730000000003</v>
      </c>
      <c r="K887" s="22">
        <v>746.26</v>
      </c>
      <c r="L887" s="22">
        <v>746.2</v>
      </c>
      <c r="M887" s="23">
        <v>16</v>
      </c>
      <c r="N887" s="19" t="s">
        <v>44</v>
      </c>
      <c r="O887" s="22">
        <v>17.059999999999999</v>
      </c>
      <c r="P887" s="22">
        <v>28</v>
      </c>
      <c r="Q887" s="22">
        <v>100</v>
      </c>
      <c r="R887" s="22">
        <v>132.65170000000001</v>
      </c>
      <c r="S887" s="22">
        <v>0</v>
      </c>
      <c r="T887" s="22">
        <v>177.79990000000001</v>
      </c>
      <c r="U887" s="22">
        <v>300.08</v>
      </c>
      <c r="V887" s="22">
        <v>157.17570000000001</v>
      </c>
      <c r="W887" s="22">
        <v>1E-3</v>
      </c>
      <c r="X887" s="22">
        <v>1E-3</v>
      </c>
      <c r="Y887" s="22">
        <v>10</v>
      </c>
      <c r="Z887" s="22">
        <v>30</v>
      </c>
      <c r="AA887" s="22">
        <v>1E-3</v>
      </c>
      <c r="AB887" s="22">
        <v>25</v>
      </c>
      <c r="AC887" s="22">
        <v>1E-3</v>
      </c>
      <c r="AD887" s="22">
        <v>35</v>
      </c>
      <c r="AE887" s="24">
        <v>100.004</v>
      </c>
      <c r="AF887" s="19" t="s">
        <v>65</v>
      </c>
      <c r="AG887" s="25">
        <v>0.4148</v>
      </c>
      <c r="AH887" s="22">
        <v>240470.47</v>
      </c>
      <c r="AI887" s="22">
        <v>1310603.23</v>
      </c>
      <c r="AJ887" s="22">
        <v>1551073.7</v>
      </c>
      <c r="AK887" s="21" t="s">
        <v>1716</v>
      </c>
      <c r="AL887" s="21" t="s">
        <v>3068</v>
      </c>
      <c r="AM887" s="26" t="s">
        <v>48</v>
      </c>
      <c r="AN887" s="27">
        <v>0</v>
      </c>
      <c r="AS887">
        <f t="shared" si="26"/>
        <v>5201</v>
      </c>
      <c r="AT887" t="str">
        <f t="shared" si="27"/>
        <v>Região Rural dos Centros de Zona de Iporá, Goiás, São Luís de Montes Belos e Porangatu</v>
      </c>
      <c r="BE887">
        <v>2306108</v>
      </c>
      <c r="BF887">
        <v>23</v>
      </c>
      <c r="BG887" t="s">
        <v>11389</v>
      </c>
      <c r="BH887" t="s">
        <v>11390</v>
      </c>
      <c r="BI887" t="s">
        <v>11359</v>
      </c>
      <c r="BJ887" t="s">
        <v>12026</v>
      </c>
      <c r="BK887">
        <v>2301</v>
      </c>
      <c r="BL887" t="s">
        <v>12004</v>
      </c>
      <c r="BM887" t="s">
        <v>12005</v>
      </c>
    </row>
    <row r="888" spans="1:65" x14ac:dyDescent="0.25">
      <c r="A888" s="17" t="s">
        <v>2985</v>
      </c>
      <c r="B888" s="18">
        <v>1</v>
      </c>
      <c r="C888" s="19" t="s">
        <v>3069</v>
      </c>
      <c r="D888" s="20" t="s">
        <v>3032</v>
      </c>
      <c r="E888" s="20" t="s">
        <v>3056</v>
      </c>
      <c r="F888" s="21">
        <v>5203401</v>
      </c>
      <c r="G888" s="20" t="s">
        <v>3070</v>
      </c>
      <c r="H888" s="22">
        <v>786.78309999999999</v>
      </c>
      <c r="I888" s="22">
        <v>1416.9</v>
      </c>
      <c r="J888" s="22">
        <v>792.08759999999995</v>
      </c>
      <c r="K888" s="22">
        <v>786.78309999999999</v>
      </c>
      <c r="L888" s="22">
        <v>786.78309999999999</v>
      </c>
      <c r="M888" s="23">
        <v>16</v>
      </c>
      <c r="N888" s="19" t="s">
        <v>44</v>
      </c>
      <c r="O888" s="22">
        <v>17.600000000000001</v>
      </c>
      <c r="P888" s="22">
        <v>63.01</v>
      </c>
      <c r="Q888" s="22">
        <v>248.12</v>
      </c>
      <c r="R888" s="22">
        <v>126.23650000000001</v>
      </c>
      <c r="S888" s="22">
        <v>110.9812</v>
      </c>
      <c r="T888" s="22">
        <v>341.15469999999999</v>
      </c>
      <c r="U888" s="22">
        <v>207.25909999999999</v>
      </c>
      <c r="V888" s="22">
        <v>6.4561000000000002</v>
      </c>
      <c r="W888" s="22">
        <v>1E-3</v>
      </c>
      <c r="X888" s="22">
        <v>11.7</v>
      </c>
      <c r="Y888" s="22">
        <v>27.3</v>
      </c>
      <c r="Z888" s="22">
        <v>18.399999999999999</v>
      </c>
      <c r="AA888" s="22">
        <v>1</v>
      </c>
      <c r="AB888" s="22">
        <v>21.8</v>
      </c>
      <c r="AC888" s="22">
        <v>1E-3</v>
      </c>
      <c r="AD888" s="22">
        <v>19.8</v>
      </c>
      <c r="AE888" s="24">
        <v>100.002</v>
      </c>
      <c r="AF888" s="19" t="s">
        <v>65</v>
      </c>
      <c r="AG888" s="25">
        <v>0.39500000000000002</v>
      </c>
      <c r="AH888" s="22">
        <v>487716.84</v>
      </c>
      <c r="AI888" s="22">
        <v>922662.63</v>
      </c>
      <c r="AJ888" s="22">
        <v>1410379.4700000002</v>
      </c>
      <c r="AK888" s="21" t="s">
        <v>1557</v>
      </c>
      <c r="AL888" s="21" t="s">
        <v>3071</v>
      </c>
      <c r="AM888" s="26" t="s">
        <v>48</v>
      </c>
      <c r="AN888" s="27">
        <v>4783.59</v>
      </c>
      <c r="AS888">
        <f t="shared" si="26"/>
        <v>5201</v>
      </c>
      <c r="AT888" t="str">
        <f t="shared" si="27"/>
        <v>Região Rural dos Centros de Zona de Iporá, Goiás, São Luís de Montes Belos e Porangatu</v>
      </c>
      <c r="BE888">
        <v>2306306</v>
      </c>
      <c r="BF888">
        <v>23</v>
      </c>
      <c r="BG888" t="s">
        <v>11389</v>
      </c>
      <c r="BH888" t="s">
        <v>11390</v>
      </c>
      <c r="BI888" t="s">
        <v>11359</v>
      </c>
      <c r="BJ888" t="s">
        <v>12027</v>
      </c>
      <c r="BK888">
        <v>2301</v>
      </c>
      <c r="BL888" t="s">
        <v>12004</v>
      </c>
      <c r="BM888" t="s">
        <v>12005</v>
      </c>
    </row>
    <row r="889" spans="1:65" x14ac:dyDescent="0.25">
      <c r="A889" s="17" t="s">
        <v>2985</v>
      </c>
      <c r="B889" s="18">
        <v>1</v>
      </c>
      <c r="C889" s="19" t="s">
        <v>3072</v>
      </c>
      <c r="D889" s="20" t="s">
        <v>3032</v>
      </c>
      <c r="E889" s="20" t="s">
        <v>3056</v>
      </c>
      <c r="F889" s="21">
        <v>5203401</v>
      </c>
      <c r="G889" s="20" t="s">
        <v>2203</v>
      </c>
      <c r="H889" s="22">
        <v>1098.9222</v>
      </c>
      <c r="I889" s="22">
        <v>1131.7726</v>
      </c>
      <c r="J889" s="22">
        <v>1131.7726</v>
      </c>
      <c r="K889" s="22">
        <v>1098.9222</v>
      </c>
      <c r="L889" s="22">
        <v>1098.9222</v>
      </c>
      <c r="M889" s="23">
        <v>20</v>
      </c>
      <c r="N889" s="19" t="s">
        <v>44</v>
      </c>
      <c r="O889" s="22">
        <v>25.15</v>
      </c>
      <c r="P889" s="22">
        <v>33.4</v>
      </c>
      <c r="Q889" s="22">
        <v>71.7</v>
      </c>
      <c r="R889" s="22">
        <v>385.47280000000001</v>
      </c>
      <c r="S889" s="22">
        <v>1.0000000000000001E-5</v>
      </c>
      <c r="T889" s="22">
        <v>414.72289999999998</v>
      </c>
      <c r="U889" s="22">
        <v>325.23689999999999</v>
      </c>
      <c r="V889" s="22">
        <v>6.34</v>
      </c>
      <c r="W889" s="22">
        <v>1E-3</v>
      </c>
      <c r="X889" s="22">
        <v>1E-3</v>
      </c>
      <c r="Y889" s="22">
        <v>20</v>
      </c>
      <c r="Z889" s="22">
        <v>50</v>
      </c>
      <c r="AA889" s="22">
        <v>1E-3</v>
      </c>
      <c r="AB889" s="22">
        <v>1E-3</v>
      </c>
      <c r="AC889" s="22">
        <v>1E-3</v>
      </c>
      <c r="AD889" s="22">
        <v>30</v>
      </c>
      <c r="AE889" s="24">
        <v>100.00500000000001</v>
      </c>
      <c r="AF889" s="19" t="s">
        <v>65</v>
      </c>
      <c r="AG889" s="25">
        <v>0.47989999999999999</v>
      </c>
      <c r="AH889" s="22">
        <v>317383.05</v>
      </c>
      <c r="AI889" s="22">
        <v>1650379.26</v>
      </c>
      <c r="AJ889" s="22">
        <v>1967762.31</v>
      </c>
      <c r="AK889" s="21" t="s">
        <v>3073</v>
      </c>
      <c r="AL889" s="21" t="s">
        <v>3074</v>
      </c>
      <c r="AM889" s="26" t="s">
        <v>48</v>
      </c>
      <c r="AN889" s="27">
        <v>0</v>
      </c>
      <c r="AS889">
        <f t="shared" si="26"/>
        <v>5201</v>
      </c>
      <c r="AT889" t="str">
        <f t="shared" si="27"/>
        <v>Região Rural dos Centros de Zona de Iporá, Goiás, São Luís de Montes Belos e Porangatu</v>
      </c>
      <c r="BE889">
        <v>2306405</v>
      </c>
      <c r="BF889">
        <v>23</v>
      </c>
      <c r="BG889" t="s">
        <v>11389</v>
      </c>
      <c r="BH889" t="s">
        <v>11390</v>
      </c>
      <c r="BI889" t="s">
        <v>11359</v>
      </c>
      <c r="BJ889" t="s">
        <v>12028</v>
      </c>
      <c r="BK889">
        <v>2301</v>
      </c>
      <c r="BL889" t="s">
        <v>12004</v>
      </c>
      <c r="BM889" t="s">
        <v>12005</v>
      </c>
    </row>
    <row r="890" spans="1:65" x14ac:dyDescent="0.25">
      <c r="A890" s="17" t="s">
        <v>2985</v>
      </c>
      <c r="B890" s="18">
        <v>1</v>
      </c>
      <c r="C890" s="19" t="s">
        <v>3075</v>
      </c>
      <c r="D890" s="20" t="s">
        <v>2992</v>
      </c>
      <c r="E890" s="20" t="s">
        <v>3076</v>
      </c>
      <c r="F890" s="21">
        <v>5203575</v>
      </c>
      <c r="G890" s="20" t="s">
        <v>550</v>
      </c>
      <c r="H890" s="22">
        <v>1480.0643</v>
      </c>
      <c r="I890" s="22">
        <v>1480.0643</v>
      </c>
      <c r="J890" s="22">
        <v>1466.5472</v>
      </c>
      <c r="K890" s="22">
        <v>1.0000000000000001E-5</v>
      </c>
      <c r="L890" s="22">
        <v>1466.5472</v>
      </c>
      <c r="M890" s="28">
        <v>40</v>
      </c>
      <c r="N890" s="19" t="s">
        <v>64</v>
      </c>
      <c r="O890" s="22">
        <v>24.44</v>
      </c>
      <c r="P890" s="22">
        <v>80</v>
      </c>
      <c r="Q890" s="22">
        <v>100</v>
      </c>
      <c r="R890" s="22">
        <v>60.207799999999999</v>
      </c>
      <c r="S890" s="22">
        <v>296.0129</v>
      </c>
      <c r="T890" s="22">
        <v>1053.1099999999999</v>
      </c>
      <c r="U890" s="22">
        <v>53.218800000000002</v>
      </c>
      <c r="V890" s="22">
        <v>4</v>
      </c>
      <c r="W890" s="22">
        <v>0</v>
      </c>
      <c r="X890" s="22">
        <v>0</v>
      </c>
      <c r="Y890" s="22">
        <v>60</v>
      </c>
      <c r="Z890" s="22">
        <v>30</v>
      </c>
      <c r="AA890" s="22">
        <v>0</v>
      </c>
      <c r="AB890" s="22">
        <v>8</v>
      </c>
      <c r="AC890" s="22">
        <v>0</v>
      </c>
      <c r="AD890" s="22">
        <v>2</v>
      </c>
      <c r="AE890" s="24">
        <v>100</v>
      </c>
      <c r="AF890" s="19" t="s">
        <v>65</v>
      </c>
      <c r="AG890" s="25">
        <v>0.50600000000000001</v>
      </c>
      <c r="AH890" s="22">
        <v>899489.71</v>
      </c>
      <c r="AI890" s="22">
        <v>3432336.4</v>
      </c>
      <c r="AJ890" s="22">
        <v>4331826.1099999994</v>
      </c>
      <c r="AK890" s="21" t="s">
        <v>48</v>
      </c>
      <c r="AL890" s="21" t="s">
        <v>3077</v>
      </c>
      <c r="AM890" s="26" t="s">
        <v>3078</v>
      </c>
      <c r="AN890" s="27">
        <v>0</v>
      </c>
      <c r="AS890">
        <f t="shared" si="26"/>
        <v>5201</v>
      </c>
      <c r="AT890" t="str">
        <f t="shared" si="27"/>
        <v>Região Rural dos Centros de Zona de Iporá, Goiás, São Luís de Montes Belos e Porangatu</v>
      </c>
      <c r="BE890">
        <v>2306553</v>
      </c>
      <c r="BF890">
        <v>23</v>
      </c>
      <c r="BG890" t="s">
        <v>11389</v>
      </c>
      <c r="BH890" t="s">
        <v>11390</v>
      </c>
      <c r="BI890" t="s">
        <v>11359</v>
      </c>
      <c r="BJ890" t="s">
        <v>12029</v>
      </c>
      <c r="BK890">
        <v>2301</v>
      </c>
      <c r="BL890" t="s">
        <v>12004</v>
      </c>
      <c r="BM890" t="s">
        <v>12005</v>
      </c>
    </row>
    <row r="891" spans="1:65" x14ac:dyDescent="0.25">
      <c r="A891" s="17" t="s">
        <v>2985</v>
      </c>
      <c r="B891" s="18">
        <v>1</v>
      </c>
      <c r="C891" s="19" t="s">
        <v>3079</v>
      </c>
      <c r="D891" s="20" t="s">
        <v>2992</v>
      </c>
      <c r="E891" s="20" t="s">
        <v>3076</v>
      </c>
      <c r="F891" s="21">
        <v>5203575</v>
      </c>
      <c r="G891" s="20" t="s">
        <v>3080</v>
      </c>
      <c r="H891" s="22">
        <v>1705.6855</v>
      </c>
      <c r="I891" s="22">
        <v>1705.6855</v>
      </c>
      <c r="J891" s="22">
        <v>1705.5505000000001</v>
      </c>
      <c r="K891" s="22">
        <v>1705.6855</v>
      </c>
      <c r="L891" s="22">
        <v>1705.5505000000001</v>
      </c>
      <c r="M891" s="23">
        <v>39</v>
      </c>
      <c r="N891" s="19" t="s">
        <v>44</v>
      </c>
      <c r="O891" s="22">
        <v>28.43</v>
      </c>
      <c r="P891" s="22">
        <v>61.55</v>
      </c>
      <c r="Q891" s="22">
        <v>241.5</v>
      </c>
      <c r="R891" s="22">
        <v>144.10149999999999</v>
      </c>
      <c r="S891" s="22">
        <v>341.13709999999998</v>
      </c>
      <c r="T891" s="22">
        <v>1.0000000000000001E-5</v>
      </c>
      <c r="U891" s="22">
        <v>453.12569999999999</v>
      </c>
      <c r="V891" s="22">
        <v>41.9392</v>
      </c>
      <c r="W891" s="22">
        <v>0</v>
      </c>
      <c r="X891" s="22">
        <v>1E-3</v>
      </c>
      <c r="Y891" s="22">
        <v>60</v>
      </c>
      <c r="Z891" s="22">
        <v>20</v>
      </c>
      <c r="AA891" s="22">
        <v>5</v>
      </c>
      <c r="AB891" s="22">
        <v>5</v>
      </c>
      <c r="AC891" s="22">
        <v>1E-3</v>
      </c>
      <c r="AD891" s="22">
        <v>10</v>
      </c>
      <c r="AE891" s="24">
        <v>100.00200000000001</v>
      </c>
      <c r="AF891" s="19" t="s">
        <v>64</v>
      </c>
      <c r="AG891" s="25">
        <v>0.62529999999999997</v>
      </c>
      <c r="AH891" s="22">
        <v>665086.74</v>
      </c>
      <c r="AI891" s="22">
        <v>3094869.5</v>
      </c>
      <c r="AJ891" s="22">
        <v>3759956.24</v>
      </c>
      <c r="AK891" s="21" t="s">
        <v>3081</v>
      </c>
      <c r="AL891" s="21" t="s">
        <v>3082</v>
      </c>
      <c r="AM891" s="26" t="s">
        <v>48</v>
      </c>
      <c r="AN891" s="27">
        <v>0</v>
      </c>
      <c r="AS891">
        <f t="shared" si="26"/>
        <v>5201</v>
      </c>
      <c r="AT891" t="str">
        <f t="shared" si="27"/>
        <v>Região Rural dos Centros de Zona de Iporá, Goiás, São Luís de Montes Belos e Porangatu</v>
      </c>
      <c r="BE891">
        <v>2307254</v>
      </c>
      <c r="BF891">
        <v>23</v>
      </c>
      <c r="BG891" t="s">
        <v>11389</v>
      </c>
      <c r="BH891" t="s">
        <v>11390</v>
      </c>
      <c r="BI891" t="s">
        <v>11359</v>
      </c>
      <c r="BJ891" t="s">
        <v>12030</v>
      </c>
      <c r="BK891">
        <v>2301</v>
      </c>
      <c r="BL891" t="s">
        <v>12004</v>
      </c>
      <c r="BM891" t="s">
        <v>12005</v>
      </c>
    </row>
    <row r="892" spans="1:65" x14ac:dyDescent="0.25">
      <c r="A892" s="17" t="s">
        <v>2985</v>
      </c>
      <c r="B892" s="18">
        <v>1</v>
      </c>
      <c r="C892" s="19" t="s">
        <v>3083</v>
      </c>
      <c r="D892" s="20" t="s">
        <v>2992</v>
      </c>
      <c r="E892" s="20" t="s">
        <v>3076</v>
      </c>
      <c r="F892" s="21">
        <v>5203575</v>
      </c>
      <c r="G892" s="20" t="s">
        <v>3084</v>
      </c>
      <c r="H892" s="22">
        <v>1418.6981000000001</v>
      </c>
      <c r="I892" s="22">
        <v>1418.6981000000001</v>
      </c>
      <c r="J892" s="22">
        <v>1373.6766</v>
      </c>
      <c r="K892" s="22">
        <v>1418.6981000000001</v>
      </c>
      <c r="L892" s="22">
        <v>1373.6766</v>
      </c>
      <c r="M892" s="23">
        <v>49</v>
      </c>
      <c r="N892" s="19" t="s">
        <v>44</v>
      </c>
      <c r="O892" s="22">
        <v>22.89</v>
      </c>
      <c r="P892" s="22">
        <v>91.12</v>
      </c>
      <c r="Q892" s="22">
        <v>84.52</v>
      </c>
      <c r="R892" s="22">
        <v>61.8093</v>
      </c>
      <c r="S892" s="22">
        <v>283.7396</v>
      </c>
      <c r="T892" s="22">
        <v>919.81679999999994</v>
      </c>
      <c r="U892" s="22">
        <v>89.629400000000004</v>
      </c>
      <c r="V892" s="22">
        <v>18.6815</v>
      </c>
      <c r="W892" s="22">
        <v>1E-4</v>
      </c>
      <c r="X892" s="22">
        <v>1E-4</v>
      </c>
      <c r="Y892" s="22">
        <v>90</v>
      </c>
      <c r="Z892" s="22">
        <v>10</v>
      </c>
      <c r="AA892" s="22">
        <v>1E-4</v>
      </c>
      <c r="AB892" s="22">
        <v>1E-4</v>
      </c>
      <c r="AC892" s="22">
        <v>1E-4</v>
      </c>
      <c r="AD892" s="22">
        <v>1E-4</v>
      </c>
      <c r="AE892" s="24">
        <v>100.00060000000002</v>
      </c>
      <c r="AF892" s="19" t="s">
        <v>65</v>
      </c>
      <c r="AG892" s="25">
        <v>0.53600000000000003</v>
      </c>
      <c r="AH892" s="22">
        <v>971179.5</v>
      </c>
      <c r="AI892" s="22">
        <v>2567995.9500000002</v>
      </c>
      <c r="AJ892" s="22">
        <v>3539175.45</v>
      </c>
      <c r="AK892" s="21" t="s">
        <v>2530</v>
      </c>
      <c r="AL892" s="21" t="s">
        <v>3085</v>
      </c>
      <c r="AM892" s="26" t="s">
        <v>48</v>
      </c>
      <c r="AN892" s="27">
        <v>0</v>
      </c>
      <c r="AS892">
        <f t="shared" si="26"/>
        <v>5201</v>
      </c>
      <c r="AT892" t="str">
        <f t="shared" si="27"/>
        <v>Região Rural dos Centros de Zona de Iporá, Goiás, São Luís de Montes Belos e Porangatu</v>
      </c>
      <c r="BE892">
        <v>2307809</v>
      </c>
      <c r="BF892">
        <v>23</v>
      </c>
      <c r="BG892" t="s">
        <v>11389</v>
      </c>
      <c r="BH892" t="s">
        <v>11390</v>
      </c>
      <c r="BI892" t="s">
        <v>11359</v>
      </c>
      <c r="BJ892" t="s">
        <v>12031</v>
      </c>
      <c r="BK892">
        <v>2301</v>
      </c>
      <c r="BL892" t="s">
        <v>12004</v>
      </c>
      <c r="BM892" t="s">
        <v>12005</v>
      </c>
    </row>
    <row r="893" spans="1:65" x14ac:dyDescent="0.25">
      <c r="A893" s="17" t="s">
        <v>2985</v>
      </c>
      <c r="B893" s="18">
        <v>1</v>
      </c>
      <c r="C893" s="19" t="s">
        <v>3086</v>
      </c>
      <c r="D893" s="20" t="s">
        <v>2992</v>
      </c>
      <c r="E893" s="20" t="s">
        <v>3076</v>
      </c>
      <c r="F893" s="21">
        <v>5203575</v>
      </c>
      <c r="G893" s="20" t="s">
        <v>3087</v>
      </c>
      <c r="H893" s="22">
        <v>6010.4088000000002</v>
      </c>
      <c r="I893" s="22">
        <v>6010.4</v>
      </c>
      <c r="J893" s="22">
        <v>5866.5977999999996</v>
      </c>
      <c r="K893" s="22">
        <v>6014.4088000000002</v>
      </c>
      <c r="L893" s="22">
        <v>5866.5977999999996</v>
      </c>
      <c r="M893" s="23">
        <v>138</v>
      </c>
      <c r="N893" s="19" t="s">
        <v>44</v>
      </c>
      <c r="O893" s="22">
        <v>97.77</v>
      </c>
      <c r="P893" s="22">
        <v>43.06</v>
      </c>
      <c r="Q893" s="22">
        <v>1E-3</v>
      </c>
      <c r="R893" s="22">
        <v>388.35539999999997</v>
      </c>
      <c r="S893" s="22">
        <v>1202.0817999999999</v>
      </c>
      <c r="T893" s="22">
        <v>1825.1271999999999</v>
      </c>
      <c r="U893" s="22">
        <v>2413.7381999999998</v>
      </c>
      <c r="V893" s="22">
        <v>37.295200000000001</v>
      </c>
      <c r="W893" s="22">
        <v>1E-3</v>
      </c>
      <c r="X893" s="22">
        <v>1E-3</v>
      </c>
      <c r="Y893" s="22">
        <v>70</v>
      </c>
      <c r="Z893" s="22">
        <v>19.5</v>
      </c>
      <c r="AA893" s="22">
        <v>10</v>
      </c>
      <c r="AB893" s="22">
        <v>1E-3</v>
      </c>
      <c r="AC893" s="22">
        <v>1E-3</v>
      </c>
      <c r="AD893" s="22">
        <v>0.6</v>
      </c>
      <c r="AE893" s="24">
        <v>100.104</v>
      </c>
      <c r="AF893" s="19" t="s">
        <v>65</v>
      </c>
      <c r="AG893" s="25">
        <v>0.6</v>
      </c>
      <c r="AH893" s="22">
        <v>1181757.7</v>
      </c>
      <c r="AI893" s="22">
        <v>7367783.9400000004</v>
      </c>
      <c r="AJ893" s="22">
        <v>8549541.6400000006</v>
      </c>
      <c r="AK893" s="21" t="s">
        <v>1639</v>
      </c>
      <c r="AL893" s="21" t="s">
        <v>3088</v>
      </c>
      <c r="AM893" s="26" t="s">
        <v>48</v>
      </c>
      <c r="AN893" s="27">
        <v>0</v>
      </c>
      <c r="AS893">
        <f t="shared" si="26"/>
        <v>5201</v>
      </c>
      <c r="AT893" t="str">
        <f t="shared" si="27"/>
        <v>Região Rural dos Centros de Zona de Iporá, Goiás, São Luís de Montes Belos e Porangatu</v>
      </c>
      <c r="BE893">
        <v>2307908</v>
      </c>
      <c r="BF893">
        <v>23</v>
      </c>
      <c r="BG893" t="s">
        <v>11389</v>
      </c>
      <c r="BH893" t="s">
        <v>11390</v>
      </c>
      <c r="BI893" t="s">
        <v>11359</v>
      </c>
      <c r="BJ893" t="s">
        <v>12032</v>
      </c>
      <c r="BK893">
        <v>2301</v>
      </c>
      <c r="BL893" t="s">
        <v>12004</v>
      </c>
      <c r="BM893" t="s">
        <v>12005</v>
      </c>
    </row>
    <row r="894" spans="1:65" x14ac:dyDescent="0.25">
      <c r="A894" s="17" t="s">
        <v>2985</v>
      </c>
      <c r="B894" s="18">
        <v>1</v>
      </c>
      <c r="C894" s="19" t="s">
        <v>3089</v>
      </c>
      <c r="D894" s="20" t="s">
        <v>2992</v>
      </c>
      <c r="E894" s="20" t="s">
        <v>3076</v>
      </c>
      <c r="F894" s="21">
        <v>5203575</v>
      </c>
      <c r="G894" s="20" t="s">
        <v>3087</v>
      </c>
      <c r="H894" s="22">
        <v>6010.4088000000002</v>
      </c>
      <c r="I894" s="22">
        <v>6010.4</v>
      </c>
      <c r="J894" s="22">
        <v>5866.5977999999996</v>
      </c>
      <c r="K894" s="22">
        <v>6014.4088000000002</v>
      </c>
      <c r="L894" s="22">
        <v>5866.5977999999996</v>
      </c>
      <c r="M894" s="23">
        <v>138</v>
      </c>
      <c r="N894" s="19" t="s">
        <v>44</v>
      </c>
      <c r="O894" s="22">
        <v>97.77</v>
      </c>
      <c r="P894" s="22">
        <v>43.06</v>
      </c>
      <c r="Q894" s="22">
        <v>100</v>
      </c>
      <c r="R894" s="22">
        <v>388.35539999999997</v>
      </c>
      <c r="S894" s="22">
        <v>1202.0817999999999</v>
      </c>
      <c r="T894" s="22">
        <v>1825.1271999999999</v>
      </c>
      <c r="U894" s="22">
        <v>2413.7381999999998</v>
      </c>
      <c r="V894" s="22">
        <v>37.295200000000001</v>
      </c>
      <c r="W894" s="22">
        <v>1E-3</v>
      </c>
      <c r="X894" s="22">
        <v>1E-3</v>
      </c>
      <c r="Y894" s="22">
        <v>70</v>
      </c>
      <c r="Z894" s="22">
        <v>19.5</v>
      </c>
      <c r="AA894" s="22">
        <v>10</v>
      </c>
      <c r="AB894" s="22">
        <v>1E-3</v>
      </c>
      <c r="AC894" s="22">
        <v>1E-3</v>
      </c>
      <c r="AD894" s="22">
        <v>0.5</v>
      </c>
      <c r="AE894" s="24">
        <v>100.004</v>
      </c>
      <c r="AF894" s="19" t="s">
        <v>65</v>
      </c>
      <c r="AG894" s="25">
        <v>0.6</v>
      </c>
      <c r="AH894" s="22">
        <v>1181757.7</v>
      </c>
      <c r="AI894" s="22">
        <v>7367783.9400000004</v>
      </c>
      <c r="AJ894" s="22">
        <v>8549541.6400000006</v>
      </c>
      <c r="AK894" s="21" t="s">
        <v>1300</v>
      </c>
      <c r="AL894" s="21" t="s">
        <v>3090</v>
      </c>
      <c r="AM894" s="26" t="s">
        <v>48</v>
      </c>
      <c r="AN894" s="27">
        <v>0</v>
      </c>
      <c r="AS894">
        <f t="shared" si="26"/>
        <v>5201</v>
      </c>
      <c r="AT894" t="str">
        <f t="shared" si="27"/>
        <v>Região Rural dos Centros de Zona de Iporá, Goiás, São Luís de Montes Belos e Porangatu</v>
      </c>
      <c r="BE894">
        <v>2308005</v>
      </c>
      <c r="BF894">
        <v>23</v>
      </c>
      <c r="BG894" t="s">
        <v>11389</v>
      </c>
      <c r="BH894" t="s">
        <v>11390</v>
      </c>
      <c r="BI894" t="s">
        <v>11359</v>
      </c>
      <c r="BJ894" t="s">
        <v>12033</v>
      </c>
      <c r="BK894">
        <v>2301</v>
      </c>
      <c r="BL894" t="s">
        <v>12004</v>
      </c>
      <c r="BM894" t="s">
        <v>12005</v>
      </c>
    </row>
    <row r="895" spans="1:65" x14ac:dyDescent="0.25">
      <c r="A895" s="17" t="s">
        <v>2985</v>
      </c>
      <c r="B895" s="18">
        <v>1</v>
      </c>
      <c r="C895" s="19" t="s">
        <v>3091</v>
      </c>
      <c r="D895" s="20" t="s">
        <v>3092</v>
      </c>
      <c r="E895" s="20" t="s">
        <v>3093</v>
      </c>
      <c r="F895" s="21">
        <v>5203939</v>
      </c>
      <c r="G895" s="20" t="s">
        <v>3094</v>
      </c>
      <c r="H895" s="22">
        <v>338.8</v>
      </c>
      <c r="I895" s="22">
        <v>1.0000000000000001E-5</v>
      </c>
      <c r="J895" s="22">
        <v>310.041</v>
      </c>
      <c r="K895" s="22">
        <v>338.8</v>
      </c>
      <c r="L895" s="22">
        <v>310.041</v>
      </c>
      <c r="M895" s="23">
        <v>12</v>
      </c>
      <c r="N895" s="19" t="s">
        <v>44</v>
      </c>
      <c r="O895" s="22">
        <v>14.09</v>
      </c>
      <c r="P895" s="22">
        <v>1E-3</v>
      </c>
      <c r="Q895" s="22">
        <v>1E-3</v>
      </c>
      <c r="R895" s="22">
        <v>30.1936</v>
      </c>
      <c r="S895" s="22">
        <v>1.0000000000000001E-5</v>
      </c>
      <c r="T895" s="22">
        <v>84.433400000000006</v>
      </c>
      <c r="U895" s="22">
        <v>195.99019999999999</v>
      </c>
      <c r="V895" s="22">
        <v>1.4248000000000001</v>
      </c>
      <c r="W895" s="22">
        <v>0</v>
      </c>
      <c r="X895" s="22">
        <v>1E-3</v>
      </c>
      <c r="Y895" s="22">
        <v>30</v>
      </c>
      <c r="Z895" s="22">
        <v>45</v>
      </c>
      <c r="AA895" s="22">
        <v>1E-3</v>
      </c>
      <c r="AB895" s="22">
        <v>20</v>
      </c>
      <c r="AC895" s="22">
        <v>1E-3</v>
      </c>
      <c r="AD895" s="22">
        <v>5</v>
      </c>
      <c r="AE895" s="24">
        <v>100.00300000000001</v>
      </c>
      <c r="AF895" s="19" t="s">
        <v>44</v>
      </c>
      <c r="AG895" s="25">
        <v>0.622</v>
      </c>
      <c r="AH895" s="22">
        <v>76382.22</v>
      </c>
      <c r="AI895" s="22">
        <v>841779.39</v>
      </c>
      <c r="AJ895" s="22">
        <v>918161.61</v>
      </c>
      <c r="AK895" s="21" t="s">
        <v>3095</v>
      </c>
      <c r="AL895" s="21" t="s">
        <v>3096</v>
      </c>
      <c r="AM895" s="26" t="s">
        <v>48</v>
      </c>
      <c r="AN895" s="27">
        <v>0</v>
      </c>
      <c r="AS895">
        <f t="shared" si="26"/>
        <v>5201</v>
      </c>
      <c r="AT895" t="str">
        <f t="shared" si="27"/>
        <v>Região Rural dos Centros de Zona de Iporá, Goiás, São Luís de Montes Belos e Porangatu</v>
      </c>
      <c r="BE895">
        <v>2308203</v>
      </c>
      <c r="BF895">
        <v>23</v>
      </c>
      <c r="BG895" t="s">
        <v>11389</v>
      </c>
      <c r="BH895" t="s">
        <v>11390</v>
      </c>
      <c r="BI895" t="s">
        <v>11359</v>
      </c>
      <c r="BJ895" t="s">
        <v>12034</v>
      </c>
      <c r="BK895">
        <v>2301</v>
      </c>
      <c r="BL895" t="s">
        <v>12004</v>
      </c>
      <c r="BM895" t="s">
        <v>12005</v>
      </c>
    </row>
    <row r="896" spans="1:65" x14ac:dyDescent="0.25">
      <c r="A896" s="17" t="s">
        <v>2985</v>
      </c>
      <c r="B896" s="18">
        <v>1</v>
      </c>
      <c r="C896" s="19" t="s">
        <v>3097</v>
      </c>
      <c r="D896" s="20" t="s">
        <v>3098</v>
      </c>
      <c r="E896" s="20" t="s">
        <v>3099</v>
      </c>
      <c r="F896" s="21">
        <v>5204102</v>
      </c>
      <c r="G896" s="20" t="s">
        <v>3100</v>
      </c>
      <c r="H896" s="22">
        <v>469.16800000000001</v>
      </c>
      <c r="I896" s="22">
        <v>468.60640000000001</v>
      </c>
      <c r="J896" s="22">
        <v>468.60640000000001</v>
      </c>
      <c r="K896" s="22">
        <v>469.16800000000001</v>
      </c>
      <c r="L896" s="22">
        <v>468.60640000000001</v>
      </c>
      <c r="M896" s="23">
        <v>16</v>
      </c>
      <c r="N896" s="19" t="s">
        <v>44</v>
      </c>
      <c r="O896" s="22">
        <v>19.52</v>
      </c>
      <c r="P896" s="22">
        <v>95.68</v>
      </c>
      <c r="Q896" s="22">
        <v>87.25</v>
      </c>
      <c r="R896" s="22">
        <v>51.4649</v>
      </c>
      <c r="S896" s="22">
        <v>105.6</v>
      </c>
      <c r="T896" s="22">
        <v>293.73480000000001</v>
      </c>
      <c r="U896" s="22">
        <v>14.110200000000001</v>
      </c>
      <c r="V896" s="22">
        <v>1.0000000000000001E-5</v>
      </c>
      <c r="W896" s="22">
        <v>0</v>
      </c>
      <c r="X896" s="22">
        <v>0</v>
      </c>
      <c r="Y896" s="22">
        <v>30</v>
      </c>
      <c r="Z896" s="22">
        <v>36</v>
      </c>
      <c r="AA896" s="22">
        <v>0</v>
      </c>
      <c r="AB896" s="22">
        <v>26</v>
      </c>
      <c r="AC896" s="22">
        <v>0</v>
      </c>
      <c r="AD896" s="22">
        <v>8</v>
      </c>
      <c r="AE896" s="24">
        <v>100</v>
      </c>
      <c r="AF896" s="19" t="s">
        <v>64</v>
      </c>
      <c r="AG896" s="25">
        <v>0.41599999999999998</v>
      </c>
      <c r="AH896" s="22">
        <v>403224.61</v>
      </c>
      <c r="AI896" s="22">
        <v>1845360.89</v>
      </c>
      <c r="AJ896" s="22">
        <v>2248585.5</v>
      </c>
      <c r="AK896" s="21" t="s">
        <v>1815</v>
      </c>
      <c r="AL896" s="21" t="s">
        <v>3022</v>
      </c>
      <c r="AM896" s="26" t="s">
        <v>48</v>
      </c>
      <c r="AN896" s="27">
        <v>0</v>
      </c>
      <c r="AS896">
        <f t="shared" si="26"/>
        <v>5207</v>
      </c>
      <c r="AT896" t="str">
        <f t="shared" si="27"/>
        <v>Região Rural do Centro Sub-regional de Rio Verde</v>
      </c>
      <c r="BE896">
        <v>2308377</v>
      </c>
      <c r="BF896">
        <v>23</v>
      </c>
      <c r="BG896" t="s">
        <v>11389</v>
      </c>
      <c r="BH896" t="s">
        <v>11390</v>
      </c>
      <c r="BI896" t="s">
        <v>11359</v>
      </c>
      <c r="BJ896" t="s">
        <v>12035</v>
      </c>
      <c r="BK896">
        <v>2301</v>
      </c>
      <c r="BL896" t="s">
        <v>12004</v>
      </c>
      <c r="BM896" t="s">
        <v>12005</v>
      </c>
    </row>
    <row r="897" spans="1:65" x14ac:dyDescent="0.25">
      <c r="A897" s="17" t="s">
        <v>2985</v>
      </c>
      <c r="B897" s="18">
        <v>1</v>
      </c>
      <c r="C897" s="19" t="s">
        <v>3101</v>
      </c>
      <c r="D897" s="20" t="s">
        <v>3098</v>
      </c>
      <c r="E897" s="20" t="s">
        <v>3102</v>
      </c>
      <c r="F897" s="21">
        <v>5204300</v>
      </c>
      <c r="G897" s="20" t="s">
        <v>3103</v>
      </c>
      <c r="H897" s="22">
        <v>681.74779999999998</v>
      </c>
      <c r="I897" s="22">
        <v>681.71310000000005</v>
      </c>
      <c r="J897" s="22">
        <v>681.71310000000005</v>
      </c>
      <c r="K897" s="22">
        <v>681.74779999999998</v>
      </c>
      <c r="L897" s="22">
        <v>681.71310000000005</v>
      </c>
      <c r="M897" s="23">
        <v>16</v>
      </c>
      <c r="N897" s="19" t="s">
        <v>44</v>
      </c>
      <c r="O897" s="22">
        <v>19.48</v>
      </c>
      <c r="P897" s="22">
        <v>20.58</v>
      </c>
      <c r="Q897" s="22">
        <v>57.5</v>
      </c>
      <c r="R897" s="22">
        <v>35.615499999999997</v>
      </c>
      <c r="S897" s="22">
        <v>136.34960000000001</v>
      </c>
      <c r="T897" s="22">
        <v>113.8279</v>
      </c>
      <c r="U897" s="22">
        <v>392.92009999999999</v>
      </c>
      <c r="V897" s="22">
        <v>3</v>
      </c>
      <c r="W897" s="22">
        <v>1E-3</v>
      </c>
      <c r="X897" s="22">
        <v>1E-3</v>
      </c>
      <c r="Y897" s="22">
        <v>20</v>
      </c>
      <c r="Z897" s="22">
        <v>40</v>
      </c>
      <c r="AA897" s="22">
        <v>1E-3</v>
      </c>
      <c r="AB897" s="22">
        <v>40</v>
      </c>
      <c r="AC897" s="22">
        <v>1E-3</v>
      </c>
      <c r="AD897" s="22">
        <v>1E-3</v>
      </c>
      <c r="AE897" s="24">
        <v>100.005</v>
      </c>
      <c r="AF897" s="19" t="s">
        <v>65</v>
      </c>
      <c r="AG897" s="25">
        <v>0.50219999999999998</v>
      </c>
      <c r="AH897" s="22">
        <v>88789.01</v>
      </c>
      <c r="AI897" s="22">
        <v>1915553.98</v>
      </c>
      <c r="AJ897" s="22">
        <v>2004342.99</v>
      </c>
      <c r="AK897" s="21" t="s">
        <v>1339</v>
      </c>
      <c r="AL897" s="21" t="s">
        <v>3104</v>
      </c>
      <c r="AM897" s="26" t="s">
        <v>48</v>
      </c>
      <c r="AN897" s="27">
        <v>12465.93</v>
      </c>
      <c r="AS897">
        <f t="shared" si="26"/>
        <v>5207</v>
      </c>
      <c r="AT897" t="str">
        <f t="shared" si="27"/>
        <v>Região Rural do Centro Sub-regional de Rio Verde</v>
      </c>
      <c r="BE897">
        <v>2308609</v>
      </c>
      <c r="BF897">
        <v>23</v>
      </c>
      <c r="BG897" t="s">
        <v>11389</v>
      </c>
      <c r="BH897" t="s">
        <v>11390</v>
      </c>
      <c r="BI897" t="s">
        <v>11359</v>
      </c>
      <c r="BJ897" t="s">
        <v>12036</v>
      </c>
      <c r="BK897">
        <v>2301</v>
      </c>
      <c r="BL897" t="s">
        <v>12004</v>
      </c>
      <c r="BM897" t="s">
        <v>12005</v>
      </c>
    </row>
    <row r="898" spans="1:65" x14ac:dyDescent="0.25">
      <c r="A898" s="17" t="s">
        <v>2985</v>
      </c>
      <c r="B898" s="18">
        <v>1</v>
      </c>
      <c r="C898" s="19" t="s">
        <v>3105</v>
      </c>
      <c r="D898" s="20" t="s">
        <v>3098</v>
      </c>
      <c r="E898" s="20" t="s">
        <v>3102</v>
      </c>
      <c r="F898" s="21">
        <v>5204300</v>
      </c>
      <c r="G898" s="20" t="s">
        <v>3106</v>
      </c>
      <c r="H898" s="22">
        <v>822.78</v>
      </c>
      <c r="I898" s="22">
        <v>976.32399999999996</v>
      </c>
      <c r="J898" s="22">
        <v>976.32399999999996</v>
      </c>
      <c r="K898" s="22">
        <v>822.78</v>
      </c>
      <c r="L898" s="22">
        <v>822.78</v>
      </c>
      <c r="M898" s="23">
        <v>37</v>
      </c>
      <c r="N898" s="19" t="s">
        <v>44</v>
      </c>
      <c r="O898" s="22">
        <v>27.9</v>
      </c>
      <c r="P898" s="22">
        <v>10.4</v>
      </c>
      <c r="Q898" s="22">
        <v>100</v>
      </c>
      <c r="R898" s="22">
        <v>44.281100000000002</v>
      </c>
      <c r="S898" s="22"/>
      <c r="T898" s="22">
        <v>493.43450000000001</v>
      </c>
      <c r="U898" s="22"/>
      <c r="V898" s="22">
        <v>2</v>
      </c>
      <c r="W898" s="22">
        <v>1E-3</v>
      </c>
      <c r="X898" s="22">
        <v>1E-3</v>
      </c>
      <c r="Y898" s="22">
        <v>95</v>
      </c>
      <c r="Z898" s="22"/>
      <c r="AA898" s="22">
        <v>5</v>
      </c>
      <c r="AB898" s="22">
        <v>1E-3</v>
      </c>
      <c r="AC898" s="22">
        <v>1E-3</v>
      </c>
      <c r="AD898" s="22">
        <v>0</v>
      </c>
      <c r="AE898" s="24"/>
      <c r="AF898" s="19" t="s">
        <v>44</v>
      </c>
      <c r="AG898" s="25">
        <v>0.62849999999999995</v>
      </c>
      <c r="AH898" s="22">
        <v>221528.69</v>
      </c>
      <c r="AI898" s="22">
        <v>2725060.41</v>
      </c>
      <c r="AJ898" s="22">
        <v>2946589.1</v>
      </c>
      <c r="AK898" s="21" t="s">
        <v>2770</v>
      </c>
      <c r="AL898" s="21" t="s">
        <v>3107</v>
      </c>
      <c r="AM898" s="26" t="s">
        <v>48</v>
      </c>
      <c r="AN898" s="27">
        <v>0</v>
      </c>
      <c r="AS898">
        <f t="shared" si="26"/>
        <v>5207</v>
      </c>
      <c r="AT898" t="str">
        <f t="shared" si="27"/>
        <v>Região Rural do Centro Sub-regional de Rio Verde</v>
      </c>
      <c r="BE898">
        <v>2308807</v>
      </c>
      <c r="BF898">
        <v>23</v>
      </c>
      <c r="BG898" t="s">
        <v>11389</v>
      </c>
      <c r="BH898" t="s">
        <v>11390</v>
      </c>
      <c r="BI898" t="s">
        <v>11359</v>
      </c>
      <c r="BJ898" t="s">
        <v>12037</v>
      </c>
      <c r="BK898">
        <v>2301</v>
      </c>
      <c r="BL898" t="s">
        <v>12004</v>
      </c>
      <c r="BM898" t="s">
        <v>12005</v>
      </c>
    </row>
    <row r="899" spans="1:65" x14ac:dyDescent="0.25">
      <c r="A899" s="17" t="s">
        <v>2985</v>
      </c>
      <c r="B899" s="18">
        <v>1</v>
      </c>
      <c r="C899" s="19" t="s">
        <v>3108</v>
      </c>
      <c r="D899" s="20" t="s">
        <v>3109</v>
      </c>
      <c r="E899" s="20" t="s">
        <v>3110</v>
      </c>
      <c r="F899" s="21">
        <v>5204409</v>
      </c>
      <c r="G899" s="20" t="s">
        <v>3111</v>
      </c>
      <c r="H899" s="22">
        <v>1341.2424000000001</v>
      </c>
      <c r="I899" s="22">
        <v>1456.1</v>
      </c>
      <c r="J899" s="22">
        <v>1341.2424000000001</v>
      </c>
      <c r="K899" s="22">
        <v>1341.2424000000001</v>
      </c>
      <c r="L899" s="22">
        <v>1341.2424000000001</v>
      </c>
      <c r="M899" s="23">
        <v>21</v>
      </c>
      <c r="N899" s="19" t="s">
        <v>44</v>
      </c>
      <c r="O899" s="22">
        <v>22.35</v>
      </c>
      <c r="P899" s="22">
        <v>33.07</v>
      </c>
      <c r="Q899" s="22">
        <v>100</v>
      </c>
      <c r="R899" s="22">
        <v>61.37</v>
      </c>
      <c r="S899" s="22">
        <v>317.02</v>
      </c>
      <c r="T899" s="22">
        <v>312.81</v>
      </c>
      <c r="U899" s="22">
        <v>633</v>
      </c>
      <c r="V899" s="22">
        <v>2.04</v>
      </c>
      <c r="W899" s="22">
        <v>0</v>
      </c>
      <c r="X899" s="22">
        <v>0</v>
      </c>
      <c r="Y899" s="22">
        <v>47</v>
      </c>
      <c r="Z899" s="22">
        <v>14</v>
      </c>
      <c r="AA899" s="22">
        <v>15</v>
      </c>
      <c r="AB899" s="22">
        <v>0</v>
      </c>
      <c r="AC899" s="22">
        <v>20</v>
      </c>
      <c r="AD899" s="22">
        <v>4</v>
      </c>
      <c r="AE899" s="24">
        <v>100</v>
      </c>
      <c r="AF899" s="19" t="s">
        <v>64</v>
      </c>
      <c r="AG899" s="25">
        <v>0.57609999999999995</v>
      </c>
      <c r="AH899" s="22">
        <v>51212.14</v>
      </c>
      <c r="AI899" s="22">
        <v>448376.53</v>
      </c>
      <c r="AJ899" s="22">
        <v>499588.67000000004</v>
      </c>
      <c r="AK899" s="21" t="s">
        <v>697</v>
      </c>
      <c r="AL899" s="21" t="s">
        <v>3112</v>
      </c>
      <c r="AM899" s="26" t="s">
        <v>48</v>
      </c>
      <c r="AN899" s="27">
        <v>0</v>
      </c>
      <c r="AS899">
        <f t="shared" ref="AS899:AS962" si="28">VLOOKUP(F899,$BE$2:$BM$5566,7,0)</f>
        <v>5207</v>
      </c>
      <c r="AT899" t="str">
        <f t="shared" ref="AT899:AT962" si="29">VLOOKUP(F899,$BE$2:$BM$5566,8,0)</f>
        <v>Região Rural do Centro Sub-regional de Rio Verde</v>
      </c>
      <c r="BE899">
        <v>2308906</v>
      </c>
      <c r="BF899">
        <v>23</v>
      </c>
      <c r="BG899" t="s">
        <v>11389</v>
      </c>
      <c r="BH899" t="s">
        <v>11390</v>
      </c>
      <c r="BI899" t="s">
        <v>11359</v>
      </c>
      <c r="BJ899" t="s">
        <v>12038</v>
      </c>
      <c r="BK899">
        <v>2301</v>
      </c>
      <c r="BL899" t="s">
        <v>12004</v>
      </c>
      <c r="BM899" t="s">
        <v>12005</v>
      </c>
    </row>
    <row r="900" spans="1:65" x14ac:dyDescent="0.25">
      <c r="A900" s="17" t="s">
        <v>2985</v>
      </c>
      <c r="B900" s="18">
        <v>1</v>
      </c>
      <c r="C900" s="19" t="s">
        <v>3113</v>
      </c>
      <c r="D900" s="20" t="s">
        <v>3109</v>
      </c>
      <c r="E900" s="20" t="s">
        <v>3110</v>
      </c>
      <c r="F900" s="21">
        <v>5204409</v>
      </c>
      <c r="G900" s="20" t="s">
        <v>2578</v>
      </c>
      <c r="H900" s="22">
        <v>307.005</v>
      </c>
      <c r="I900" s="22">
        <v>307</v>
      </c>
      <c r="J900" s="22">
        <v>312.85550000000001</v>
      </c>
      <c r="K900" s="22">
        <v>307.005</v>
      </c>
      <c r="L900" s="22">
        <v>307.005</v>
      </c>
      <c r="M900" s="23">
        <v>7</v>
      </c>
      <c r="N900" s="19" t="s">
        <v>44</v>
      </c>
      <c r="O900" s="22">
        <v>5.21</v>
      </c>
      <c r="P900" s="22">
        <v>1E-3</v>
      </c>
      <c r="Q900" s="22">
        <v>1E-3</v>
      </c>
      <c r="R900" s="22">
        <v>23.722200000000001</v>
      </c>
      <c r="S900" s="22">
        <v>1.0000000000000001E-5</v>
      </c>
      <c r="T900" s="22">
        <v>81.831299999999999</v>
      </c>
      <c r="U900" s="22">
        <v>193.99010000000001</v>
      </c>
      <c r="V900" s="22">
        <v>37.034100000000002</v>
      </c>
      <c r="W900" s="22">
        <v>0</v>
      </c>
      <c r="X900" s="22">
        <v>0</v>
      </c>
      <c r="Y900" s="22">
        <v>30</v>
      </c>
      <c r="Z900" s="22">
        <v>36</v>
      </c>
      <c r="AA900" s="22">
        <v>1</v>
      </c>
      <c r="AB900" s="22">
        <v>15</v>
      </c>
      <c r="AC900" s="22">
        <v>0</v>
      </c>
      <c r="AD900" s="22">
        <v>18</v>
      </c>
      <c r="AE900" s="24">
        <v>100</v>
      </c>
      <c r="AF900" s="19" t="s">
        <v>65</v>
      </c>
      <c r="AG900" s="25">
        <v>0.38100000000000001</v>
      </c>
      <c r="AH900" s="22">
        <v>96316.95</v>
      </c>
      <c r="AI900" s="22">
        <v>667795.32000000007</v>
      </c>
      <c r="AJ900" s="22">
        <v>764112.27</v>
      </c>
      <c r="AK900" s="21" t="s">
        <v>3114</v>
      </c>
      <c r="AL900" s="21" t="s">
        <v>3115</v>
      </c>
      <c r="AM900" s="26" t="s">
        <v>48</v>
      </c>
      <c r="AN900" s="27">
        <v>27459.64</v>
      </c>
      <c r="AS900">
        <f t="shared" si="28"/>
        <v>5207</v>
      </c>
      <c r="AT900" t="str">
        <f t="shared" si="29"/>
        <v>Região Rural do Centro Sub-regional de Rio Verde</v>
      </c>
      <c r="BE900">
        <v>2309003</v>
      </c>
      <c r="BF900">
        <v>23</v>
      </c>
      <c r="BG900" t="s">
        <v>11389</v>
      </c>
      <c r="BH900" t="s">
        <v>11390</v>
      </c>
      <c r="BI900" t="s">
        <v>11359</v>
      </c>
      <c r="BJ900" t="s">
        <v>12039</v>
      </c>
      <c r="BK900">
        <v>2301</v>
      </c>
      <c r="BL900" t="s">
        <v>12004</v>
      </c>
      <c r="BM900" t="s">
        <v>12005</v>
      </c>
    </row>
    <row r="901" spans="1:65" x14ac:dyDescent="0.25">
      <c r="A901" s="17" t="s">
        <v>2985</v>
      </c>
      <c r="B901" s="18">
        <v>1</v>
      </c>
      <c r="C901" s="19" t="s">
        <v>3116</v>
      </c>
      <c r="D901" s="20" t="s">
        <v>3109</v>
      </c>
      <c r="E901" s="20" t="s">
        <v>3110</v>
      </c>
      <c r="F901" s="21">
        <v>5204409</v>
      </c>
      <c r="G901" s="20" t="s">
        <v>3117</v>
      </c>
      <c r="H901" s="22">
        <v>7883.7</v>
      </c>
      <c r="I901" s="22">
        <v>7812.7767000000003</v>
      </c>
      <c r="J901" s="22">
        <v>7557.1142</v>
      </c>
      <c r="K901" s="22">
        <v>1.0000000000000001E-5</v>
      </c>
      <c r="L901" s="22">
        <v>7557.1142</v>
      </c>
      <c r="M901" s="23">
        <v>214</v>
      </c>
      <c r="N901" s="19" t="s">
        <v>64</v>
      </c>
      <c r="O901" s="22">
        <v>125.95</v>
      </c>
      <c r="P901" s="22">
        <v>80</v>
      </c>
      <c r="Q901" s="22">
        <v>100</v>
      </c>
      <c r="R901" s="22">
        <v>1244.7963</v>
      </c>
      <c r="S901" s="22">
        <v>1576.6943000000001</v>
      </c>
      <c r="T901" s="22">
        <v>4214.7835999999998</v>
      </c>
      <c r="U901" s="22">
        <v>259</v>
      </c>
      <c r="V901" s="22">
        <v>242</v>
      </c>
      <c r="W901" s="22">
        <v>0</v>
      </c>
      <c r="X901" s="22">
        <v>5</v>
      </c>
      <c r="Y901" s="22">
        <v>40</v>
      </c>
      <c r="Z901" s="22">
        <v>25</v>
      </c>
      <c r="AA901" s="22">
        <v>0</v>
      </c>
      <c r="AB901" s="22">
        <v>20</v>
      </c>
      <c r="AC901" s="22">
        <v>0</v>
      </c>
      <c r="AD901" s="22">
        <v>10</v>
      </c>
      <c r="AE901" s="24">
        <v>100</v>
      </c>
      <c r="AF901" s="19" t="s">
        <v>65</v>
      </c>
      <c r="AG901" s="25">
        <v>0.42499999999999999</v>
      </c>
      <c r="AH901" s="22">
        <v>3754568.36</v>
      </c>
      <c r="AI901" s="22">
        <v>17151558.530000001</v>
      </c>
      <c r="AJ901" s="22">
        <v>20906126.890000001</v>
      </c>
      <c r="AK901" s="21" t="s">
        <v>48</v>
      </c>
      <c r="AL901" s="21" t="s">
        <v>78</v>
      </c>
      <c r="AM901" s="26" t="s">
        <v>3118</v>
      </c>
      <c r="AN901" s="27">
        <v>428614.54</v>
      </c>
      <c r="AS901">
        <f t="shared" si="28"/>
        <v>5207</v>
      </c>
      <c r="AT901" t="str">
        <f t="shared" si="29"/>
        <v>Região Rural do Centro Sub-regional de Rio Verde</v>
      </c>
      <c r="BE901">
        <v>2309300</v>
      </c>
      <c r="BF901">
        <v>23</v>
      </c>
      <c r="BG901" t="s">
        <v>11389</v>
      </c>
      <c r="BH901" t="s">
        <v>11390</v>
      </c>
      <c r="BI901" t="s">
        <v>11359</v>
      </c>
      <c r="BJ901" t="s">
        <v>12040</v>
      </c>
      <c r="BK901">
        <v>2301</v>
      </c>
      <c r="BL901" t="s">
        <v>12004</v>
      </c>
      <c r="BM901" t="s">
        <v>12005</v>
      </c>
    </row>
    <row r="902" spans="1:65" x14ac:dyDescent="0.25">
      <c r="A902" s="17" t="s">
        <v>2985</v>
      </c>
      <c r="B902" s="18">
        <v>1</v>
      </c>
      <c r="C902" s="19" t="s">
        <v>3119</v>
      </c>
      <c r="D902" s="20" t="s">
        <v>3109</v>
      </c>
      <c r="E902" s="20" t="s">
        <v>3110</v>
      </c>
      <c r="F902" s="21">
        <v>5204409</v>
      </c>
      <c r="G902" s="20" t="s">
        <v>3120</v>
      </c>
      <c r="H902" s="22">
        <v>1160.7505000000001</v>
      </c>
      <c r="I902" s="22">
        <v>1.0000000000000001E-5</v>
      </c>
      <c r="J902" s="22">
        <v>1163.2983999999999</v>
      </c>
      <c r="K902" s="22">
        <v>1160.7505000000001</v>
      </c>
      <c r="L902" s="22">
        <v>1160.7505000000001</v>
      </c>
      <c r="M902" s="23">
        <v>38</v>
      </c>
      <c r="N902" s="19" t="s">
        <v>44</v>
      </c>
      <c r="O902" s="22">
        <v>19.38</v>
      </c>
      <c r="P902" s="22">
        <v>1E-3</v>
      </c>
      <c r="Q902" s="22">
        <v>1E-3</v>
      </c>
      <c r="R902" s="22">
        <v>117.8365</v>
      </c>
      <c r="S902" s="22">
        <v>209.2884</v>
      </c>
      <c r="T902" s="22">
        <v>817.28579999999999</v>
      </c>
      <c r="U902" s="22">
        <v>1.0000000000000001E-5</v>
      </c>
      <c r="V902" s="22">
        <v>18.887699999999999</v>
      </c>
      <c r="W902" s="22">
        <v>1E-3</v>
      </c>
      <c r="X902" s="22">
        <v>1E-3</v>
      </c>
      <c r="Y902" s="22">
        <v>52</v>
      </c>
      <c r="Z902" s="22">
        <v>22</v>
      </c>
      <c r="AA902" s="22">
        <v>3</v>
      </c>
      <c r="AB902" s="22">
        <v>19</v>
      </c>
      <c r="AC902" s="22">
        <v>1E-3</v>
      </c>
      <c r="AD902" s="22">
        <v>4</v>
      </c>
      <c r="AE902" s="24">
        <v>100.00300000000001</v>
      </c>
      <c r="AF902" s="19" t="s">
        <v>65</v>
      </c>
      <c r="AG902" s="25">
        <v>0.5464</v>
      </c>
      <c r="AH902" s="22">
        <v>822796.6</v>
      </c>
      <c r="AI902" s="22">
        <v>2440653.4300000002</v>
      </c>
      <c r="AJ902" s="22">
        <v>3263450.0300000003</v>
      </c>
      <c r="AK902" s="21" t="s">
        <v>3121</v>
      </c>
      <c r="AL902" s="21" t="s">
        <v>3122</v>
      </c>
      <c r="AM902" s="26" t="s">
        <v>48</v>
      </c>
      <c r="AN902" s="27">
        <v>0</v>
      </c>
      <c r="AS902">
        <f t="shared" si="28"/>
        <v>5207</v>
      </c>
      <c r="AT902" t="str">
        <f t="shared" si="29"/>
        <v>Região Rural do Centro Sub-regional de Rio Verde</v>
      </c>
      <c r="BE902">
        <v>2309409</v>
      </c>
      <c r="BF902">
        <v>23</v>
      </c>
      <c r="BG902" t="s">
        <v>11389</v>
      </c>
      <c r="BH902" t="s">
        <v>11390</v>
      </c>
      <c r="BI902" t="s">
        <v>11359</v>
      </c>
      <c r="BJ902" t="s">
        <v>12041</v>
      </c>
      <c r="BK902">
        <v>2301</v>
      </c>
      <c r="BL902" t="s">
        <v>12004</v>
      </c>
      <c r="BM902" t="s">
        <v>12005</v>
      </c>
    </row>
    <row r="903" spans="1:65" x14ac:dyDescent="0.25">
      <c r="A903" s="17" t="s">
        <v>2985</v>
      </c>
      <c r="B903" s="18">
        <v>1</v>
      </c>
      <c r="C903" s="19" t="s">
        <v>3123</v>
      </c>
      <c r="D903" s="20" t="s">
        <v>3109</v>
      </c>
      <c r="E903" s="20" t="s">
        <v>3110</v>
      </c>
      <c r="F903" s="21">
        <v>5204409</v>
      </c>
      <c r="G903" s="20" t="s">
        <v>3124</v>
      </c>
      <c r="H903" s="22">
        <v>1683.4487999999999</v>
      </c>
      <c r="I903" s="22">
        <v>1719.1694</v>
      </c>
      <c r="J903" s="22">
        <v>1719.1694</v>
      </c>
      <c r="K903" s="22">
        <v>1683.4487999999999</v>
      </c>
      <c r="L903" s="22">
        <v>1683.4487999999999</v>
      </c>
      <c r="M903" s="23">
        <v>54</v>
      </c>
      <c r="N903" s="19" t="s">
        <v>44</v>
      </c>
      <c r="O903" s="22">
        <v>1E-3</v>
      </c>
      <c r="P903" s="22">
        <v>4.8</v>
      </c>
      <c r="Q903" s="22">
        <v>71.8</v>
      </c>
      <c r="R903" s="22">
        <v>125.75539999999999</v>
      </c>
      <c r="S903" s="22">
        <v>340.928</v>
      </c>
      <c r="T903" s="22">
        <v>1210.5541000000001</v>
      </c>
      <c r="U903" s="22">
        <v>37.431899999999999</v>
      </c>
      <c r="V903" s="22">
        <v>4.5</v>
      </c>
      <c r="W903" s="22">
        <v>0</v>
      </c>
      <c r="X903" s="22">
        <v>1E-3</v>
      </c>
      <c r="Y903" s="22">
        <v>45</v>
      </c>
      <c r="Z903" s="22">
        <v>40</v>
      </c>
      <c r="AA903" s="22">
        <v>1E-3</v>
      </c>
      <c r="AB903" s="22">
        <v>10</v>
      </c>
      <c r="AC903" s="22">
        <v>1E-3</v>
      </c>
      <c r="AD903" s="22">
        <v>5</v>
      </c>
      <c r="AE903" s="24">
        <v>100.00300000000001</v>
      </c>
      <c r="AF903" s="19" t="s">
        <v>64</v>
      </c>
      <c r="AG903" s="25">
        <v>0.62409999999999999</v>
      </c>
      <c r="AH903" s="22">
        <v>721695.32</v>
      </c>
      <c r="AI903" s="22">
        <v>4527213.8600000003</v>
      </c>
      <c r="AJ903" s="22">
        <v>5248909.1800000006</v>
      </c>
      <c r="AK903" s="21" t="s">
        <v>3064</v>
      </c>
      <c r="AL903" s="21" t="s">
        <v>1959</v>
      </c>
      <c r="AM903" s="26" t="s">
        <v>48</v>
      </c>
      <c r="AN903" s="27">
        <v>0</v>
      </c>
      <c r="AS903">
        <f t="shared" si="28"/>
        <v>5207</v>
      </c>
      <c r="AT903" t="str">
        <f t="shared" si="29"/>
        <v>Região Rural do Centro Sub-regional de Rio Verde</v>
      </c>
      <c r="BE903">
        <v>2309904</v>
      </c>
      <c r="BF903">
        <v>23</v>
      </c>
      <c r="BG903" t="s">
        <v>11389</v>
      </c>
      <c r="BH903" t="s">
        <v>11390</v>
      </c>
      <c r="BI903" t="s">
        <v>11359</v>
      </c>
      <c r="BJ903" t="s">
        <v>12042</v>
      </c>
      <c r="BK903">
        <v>2301</v>
      </c>
      <c r="BL903" t="s">
        <v>12004</v>
      </c>
      <c r="BM903" t="s">
        <v>12005</v>
      </c>
    </row>
    <row r="904" spans="1:65" x14ac:dyDescent="0.25">
      <c r="A904" s="17" t="s">
        <v>2985</v>
      </c>
      <c r="B904" s="18">
        <v>1</v>
      </c>
      <c r="C904" s="19" t="s">
        <v>3125</v>
      </c>
      <c r="D904" s="20" t="s">
        <v>3109</v>
      </c>
      <c r="E904" s="20" t="s">
        <v>3110</v>
      </c>
      <c r="F904" s="21">
        <v>5204409</v>
      </c>
      <c r="G904" s="20" t="s">
        <v>3126</v>
      </c>
      <c r="H904" s="22">
        <v>796.95979999999997</v>
      </c>
      <c r="I904" s="22">
        <v>796.95979999999997</v>
      </c>
      <c r="J904" s="22">
        <v>731.25969999999995</v>
      </c>
      <c r="K904" s="22">
        <v>731.25969999999995</v>
      </c>
      <c r="L904" s="22">
        <v>731.25969999999995</v>
      </c>
      <c r="M904" s="23">
        <v>22</v>
      </c>
      <c r="N904" s="19" t="s">
        <v>44</v>
      </c>
      <c r="O904" s="22">
        <v>12.1876</v>
      </c>
      <c r="P904" s="22">
        <v>1E-3</v>
      </c>
      <c r="Q904" s="22">
        <v>1E-3</v>
      </c>
      <c r="R904" s="22">
        <v>66.134100000000004</v>
      </c>
      <c r="S904" s="22">
        <v>146.25190000000001</v>
      </c>
      <c r="T904" s="22">
        <v>461.96870000000001</v>
      </c>
      <c r="U904" s="22">
        <v>31.984999999999999</v>
      </c>
      <c r="V904" s="22">
        <v>21.645600000000002</v>
      </c>
      <c r="W904" s="22">
        <v>0</v>
      </c>
      <c r="X904" s="22">
        <v>0</v>
      </c>
      <c r="Y904" s="22">
        <v>30</v>
      </c>
      <c r="Z904" s="22">
        <v>35</v>
      </c>
      <c r="AA904" s="22">
        <v>0</v>
      </c>
      <c r="AB904" s="22">
        <v>15</v>
      </c>
      <c r="AC904" s="22">
        <v>0</v>
      </c>
      <c r="AD904" s="22">
        <v>20</v>
      </c>
      <c r="AE904" s="24">
        <v>100</v>
      </c>
      <c r="AF904" s="19" t="s">
        <v>65</v>
      </c>
      <c r="AG904" s="25">
        <v>0.375</v>
      </c>
      <c r="AH904" s="22">
        <v>435429.7</v>
      </c>
      <c r="AI904" s="22">
        <v>1717370.72</v>
      </c>
      <c r="AJ904" s="22">
        <v>2152800.42</v>
      </c>
      <c r="AK904" s="21" t="s">
        <v>1176</v>
      </c>
      <c r="AL904" s="21" t="s">
        <v>3127</v>
      </c>
      <c r="AM904" s="26" t="s">
        <v>48</v>
      </c>
      <c r="AN904" s="27">
        <v>0</v>
      </c>
      <c r="AS904">
        <f t="shared" si="28"/>
        <v>5207</v>
      </c>
      <c r="AT904" t="str">
        <f t="shared" si="29"/>
        <v>Região Rural do Centro Sub-regional de Rio Verde</v>
      </c>
      <c r="BE904">
        <v>2310209</v>
      </c>
      <c r="BF904">
        <v>23</v>
      </c>
      <c r="BG904" t="s">
        <v>11389</v>
      </c>
      <c r="BH904" t="s">
        <v>11390</v>
      </c>
      <c r="BI904" t="s">
        <v>11359</v>
      </c>
      <c r="BJ904" t="s">
        <v>12043</v>
      </c>
      <c r="BK904">
        <v>2301</v>
      </c>
      <c r="BL904" t="s">
        <v>12004</v>
      </c>
      <c r="BM904" t="s">
        <v>12005</v>
      </c>
    </row>
    <row r="905" spans="1:65" x14ac:dyDescent="0.25">
      <c r="A905" s="17" t="s">
        <v>2985</v>
      </c>
      <c r="B905" s="18">
        <v>1</v>
      </c>
      <c r="C905" s="19" t="s">
        <v>3128</v>
      </c>
      <c r="D905" s="20" t="s">
        <v>3109</v>
      </c>
      <c r="E905" s="20" t="s">
        <v>3110</v>
      </c>
      <c r="F905" s="21">
        <v>5204409</v>
      </c>
      <c r="G905" s="20" t="s">
        <v>3129</v>
      </c>
      <c r="H905" s="22">
        <v>2468.4</v>
      </c>
      <c r="I905" s="22">
        <v>2468.4</v>
      </c>
      <c r="J905" s="22">
        <v>2505.3501999999999</v>
      </c>
      <c r="K905" s="22">
        <v>2468.4</v>
      </c>
      <c r="L905" s="22">
        <v>2468.4</v>
      </c>
      <c r="M905" s="23">
        <v>62</v>
      </c>
      <c r="N905" s="19" t="s">
        <v>44</v>
      </c>
      <c r="O905" s="22">
        <v>41.75</v>
      </c>
      <c r="P905" s="22">
        <v>13.29</v>
      </c>
      <c r="Q905" s="22">
        <v>71.739999999999995</v>
      </c>
      <c r="R905" s="22">
        <v>227.71170000000001</v>
      </c>
      <c r="S905" s="22">
        <v>396.83</v>
      </c>
      <c r="T905" s="22">
        <v>1550.9142999999999</v>
      </c>
      <c r="U905" s="22">
        <v>320.56920000000002</v>
      </c>
      <c r="V905" s="22">
        <v>9.3249999999999993</v>
      </c>
      <c r="W905" s="22">
        <v>1E-3</v>
      </c>
      <c r="X905" s="22">
        <v>1E-3</v>
      </c>
      <c r="Y905" s="22">
        <v>30</v>
      </c>
      <c r="Z905" s="22">
        <v>50</v>
      </c>
      <c r="AA905" s="22">
        <v>1E-3</v>
      </c>
      <c r="AB905" s="22">
        <v>15</v>
      </c>
      <c r="AC905" s="22">
        <v>5</v>
      </c>
      <c r="AD905" s="22">
        <v>1E-3</v>
      </c>
      <c r="AE905" s="24">
        <v>100.004</v>
      </c>
      <c r="AF905" s="19" t="s">
        <v>65</v>
      </c>
      <c r="AG905" s="25">
        <v>0.42130000000000001</v>
      </c>
      <c r="AH905" s="22">
        <v>1532012.39</v>
      </c>
      <c r="AI905" s="22">
        <v>5506944.8000000007</v>
      </c>
      <c r="AJ905" s="22">
        <v>7038957.1900000004</v>
      </c>
      <c r="AK905" s="21" t="s">
        <v>1163</v>
      </c>
      <c r="AL905" s="21" t="s">
        <v>3130</v>
      </c>
      <c r="AM905" s="26" t="s">
        <v>48</v>
      </c>
      <c r="AN905" s="27">
        <v>263705.40000000002</v>
      </c>
      <c r="AS905">
        <f t="shared" si="28"/>
        <v>5207</v>
      </c>
      <c r="AT905" t="str">
        <f t="shared" si="29"/>
        <v>Região Rural do Centro Sub-regional de Rio Verde</v>
      </c>
      <c r="BE905">
        <v>2310258</v>
      </c>
      <c r="BF905">
        <v>23</v>
      </c>
      <c r="BG905" t="s">
        <v>11389</v>
      </c>
      <c r="BH905" t="s">
        <v>11390</v>
      </c>
      <c r="BI905" t="s">
        <v>11359</v>
      </c>
      <c r="BJ905" t="s">
        <v>12044</v>
      </c>
      <c r="BK905">
        <v>2301</v>
      </c>
      <c r="BL905" t="s">
        <v>12004</v>
      </c>
      <c r="BM905" t="s">
        <v>12005</v>
      </c>
    </row>
    <row r="906" spans="1:65" x14ac:dyDescent="0.25">
      <c r="A906" s="17" t="s">
        <v>2985</v>
      </c>
      <c r="B906" s="18">
        <v>1</v>
      </c>
      <c r="C906" s="19" t="s">
        <v>3131</v>
      </c>
      <c r="D906" s="20" t="s">
        <v>3109</v>
      </c>
      <c r="E906" s="20" t="s">
        <v>3110</v>
      </c>
      <c r="F906" s="21">
        <v>5204409</v>
      </c>
      <c r="G906" s="20" t="s">
        <v>3132</v>
      </c>
      <c r="H906" s="22">
        <v>1426.16</v>
      </c>
      <c r="I906" s="22">
        <v>1426.16</v>
      </c>
      <c r="J906" s="22">
        <v>1661.78</v>
      </c>
      <c r="K906" s="22">
        <v>1426.16</v>
      </c>
      <c r="L906" s="22">
        <v>1661.78</v>
      </c>
      <c r="M906" s="23">
        <v>35</v>
      </c>
      <c r="N906" s="19" t="s">
        <v>44</v>
      </c>
      <c r="O906" s="22">
        <v>27.69</v>
      </c>
      <c r="P906" s="22">
        <v>77.5</v>
      </c>
      <c r="Q906" s="22">
        <v>100</v>
      </c>
      <c r="R906" s="22">
        <v>125.9913</v>
      </c>
      <c r="S906" s="22">
        <v>285.24</v>
      </c>
      <c r="T906" s="22">
        <v>0</v>
      </c>
      <c r="U906" s="22">
        <v>280.35980000000001</v>
      </c>
      <c r="V906" s="22">
        <v>3.96</v>
      </c>
      <c r="W906" s="22">
        <v>0</v>
      </c>
      <c r="X906" s="22">
        <v>35</v>
      </c>
      <c r="Y906" s="22">
        <v>40</v>
      </c>
      <c r="Z906" s="22">
        <v>16</v>
      </c>
      <c r="AA906" s="22">
        <v>4</v>
      </c>
      <c r="AB906" s="22">
        <v>0</v>
      </c>
      <c r="AC906" s="22">
        <v>5</v>
      </c>
      <c r="AD906" s="22">
        <v>0</v>
      </c>
      <c r="AE906" s="24">
        <v>100</v>
      </c>
      <c r="AF906" s="19" t="s">
        <v>65</v>
      </c>
      <c r="AG906" s="25">
        <v>0.71940000000000004</v>
      </c>
      <c r="AH906" s="22">
        <v>411.48</v>
      </c>
      <c r="AI906" s="22">
        <v>674.28</v>
      </c>
      <c r="AJ906" s="22">
        <v>1085.76</v>
      </c>
      <c r="AK906" s="21" t="s">
        <v>697</v>
      </c>
      <c r="AL906" s="21" t="s">
        <v>3133</v>
      </c>
      <c r="AM906" s="26" t="s">
        <v>48</v>
      </c>
      <c r="AN906" s="27">
        <v>0</v>
      </c>
      <c r="AS906">
        <f t="shared" si="28"/>
        <v>5207</v>
      </c>
      <c r="AT906" t="str">
        <f t="shared" si="29"/>
        <v>Região Rural do Centro Sub-regional de Rio Verde</v>
      </c>
      <c r="BE906">
        <v>2310951</v>
      </c>
      <c r="BF906">
        <v>23</v>
      </c>
      <c r="BG906" t="s">
        <v>11389</v>
      </c>
      <c r="BH906" t="s">
        <v>11390</v>
      </c>
      <c r="BI906" t="s">
        <v>11359</v>
      </c>
      <c r="BJ906" t="s">
        <v>12045</v>
      </c>
      <c r="BK906">
        <v>2301</v>
      </c>
      <c r="BL906" t="s">
        <v>12004</v>
      </c>
      <c r="BM906" t="s">
        <v>12005</v>
      </c>
    </row>
    <row r="907" spans="1:65" x14ac:dyDescent="0.25">
      <c r="A907" s="17" t="s">
        <v>2985</v>
      </c>
      <c r="B907" s="18">
        <v>1</v>
      </c>
      <c r="C907" s="19" t="s">
        <v>3134</v>
      </c>
      <c r="D907" s="20" t="s">
        <v>3109</v>
      </c>
      <c r="E907" s="20" t="s">
        <v>3110</v>
      </c>
      <c r="F907" s="21">
        <v>5204409</v>
      </c>
      <c r="G907" s="20" t="s">
        <v>3135</v>
      </c>
      <c r="H907" s="22">
        <v>3091.1</v>
      </c>
      <c r="I907" s="22">
        <v>3091.1</v>
      </c>
      <c r="J907" s="22">
        <v>3138.71</v>
      </c>
      <c r="K907" s="22">
        <v>3001.1</v>
      </c>
      <c r="L907" s="22">
        <v>3091.13</v>
      </c>
      <c r="M907" s="23">
        <v>57</v>
      </c>
      <c r="N907" s="19" t="s">
        <v>44</v>
      </c>
      <c r="O907" s="22">
        <v>52.31</v>
      </c>
      <c r="P907" s="22">
        <v>63.35</v>
      </c>
      <c r="Q907" s="22">
        <v>87.08</v>
      </c>
      <c r="R907" s="22">
        <v>195.3237</v>
      </c>
      <c r="S907" s="22">
        <v>617.79999999999995</v>
      </c>
      <c r="T907" s="22">
        <v>1410.1104</v>
      </c>
      <c r="U907" s="22">
        <v>849.35860000000002</v>
      </c>
      <c r="V907" s="22">
        <v>7.92</v>
      </c>
      <c r="W907" s="22">
        <v>0</v>
      </c>
      <c r="X907" s="22">
        <v>0</v>
      </c>
      <c r="Y907" s="22">
        <v>68</v>
      </c>
      <c r="Z907" s="22">
        <v>18</v>
      </c>
      <c r="AA907" s="22">
        <v>2</v>
      </c>
      <c r="AB907" s="22">
        <v>6</v>
      </c>
      <c r="AC907" s="22">
        <v>0</v>
      </c>
      <c r="AD907" s="22">
        <v>8</v>
      </c>
      <c r="AE907" s="24">
        <v>102</v>
      </c>
      <c r="AF907" s="19" t="s">
        <v>65</v>
      </c>
      <c r="AG907" s="25">
        <v>0.57499999999999996</v>
      </c>
      <c r="AH907" s="22">
        <v>341364.45</v>
      </c>
      <c r="AI907" s="22">
        <v>1659751.9</v>
      </c>
      <c r="AJ907" s="22">
        <v>2001116.3499999999</v>
      </c>
      <c r="AK907" s="21" t="s">
        <v>59</v>
      </c>
      <c r="AL907" s="21" t="s">
        <v>3136</v>
      </c>
      <c r="AM907" s="26" t="s">
        <v>48</v>
      </c>
      <c r="AN907" s="27">
        <v>0</v>
      </c>
      <c r="AS907">
        <f t="shared" si="28"/>
        <v>5207</v>
      </c>
      <c r="AT907" t="str">
        <f t="shared" si="29"/>
        <v>Região Rural do Centro Sub-regional de Rio Verde</v>
      </c>
      <c r="BE907">
        <v>2311009</v>
      </c>
      <c r="BF907">
        <v>23</v>
      </c>
      <c r="BG907" t="s">
        <v>11389</v>
      </c>
      <c r="BH907" t="s">
        <v>11390</v>
      </c>
      <c r="BI907" t="s">
        <v>11359</v>
      </c>
      <c r="BJ907" t="s">
        <v>12046</v>
      </c>
      <c r="BK907">
        <v>2301</v>
      </c>
      <c r="BL907" t="s">
        <v>12004</v>
      </c>
      <c r="BM907" t="s">
        <v>12005</v>
      </c>
    </row>
    <row r="908" spans="1:65" x14ac:dyDescent="0.25">
      <c r="A908" s="17" t="s">
        <v>2985</v>
      </c>
      <c r="B908" s="18">
        <v>1</v>
      </c>
      <c r="C908" s="19" t="s">
        <v>3137</v>
      </c>
      <c r="D908" s="20" t="s">
        <v>3109</v>
      </c>
      <c r="E908" s="20" t="s">
        <v>3110</v>
      </c>
      <c r="F908" s="21">
        <v>5204409</v>
      </c>
      <c r="G908" s="20" t="s">
        <v>3135</v>
      </c>
      <c r="H908" s="22">
        <v>2081.1999999999998</v>
      </c>
      <c r="I908" s="22">
        <v>2081.1999999999998</v>
      </c>
      <c r="J908" s="22">
        <v>2157.85</v>
      </c>
      <c r="K908" s="22">
        <v>2081.1999999999998</v>
      </c>
      <c r="L908" s="22">
        <v>2081.1999999999998</v>
      </c>
      <c r="M908" s="23">
        <v>40</v>
      </c>
      <c r="N908" s="19" t="s">
        <v>44</v>
      </c>
      <c r="O908" s="22">
        <v>36</v>
      </c>
      <c r="P908" s="22">
        <v>35.22</v>
      </c>
      <c r="Q908" s="22">
        <v>74</v>
      </c>
      <c r="R908" s="22">
        <v>172.65</v>
      </c>
      <c r="S908" s="22">
        <v>418.24</v>
      </c>
      <c r="T908" s="22">
        <v>0</v>
      </c>
      <c r="U908" s="22">
        <v>678.27350000000001</v>
      </c>
      <c r="V908" s="22">
        <v>17.899999999999999</v>
      </c>
      <c r="W908" s="22">
        <v>0</v>
      </c>
      <c r="X908" s="22">
        <v>0</v>
      </c>
      <c r="Y908" s="22">
        <v>70</v>
      </c>
      <c r="Z908" s="22">
        <v>22</v>
      </c>
      <c r="AA908" s="22">
        <v>0</v>
      </c>
      <c r="AB908" s="22">
        <v>0</v>
      </c>
      <c r="AC908" s="22">
        <v>0</v>
      </c>
      <c r="AD908" s="22">
        <v>8</v>
      </c>
      <c r="AE908" s="24">
        <v>100</v>
      </c>
      <c r="AF908" s="19" t="s">
        <v>64</v>
      </c>
      <c r="AG908" s="25">
        <v>0.65400000000000003</v>
      </c>
      <c r="AH908" s="22">
        <v>116045.89</v>
      </c>
      <c r="AI908" s="22">
        <v>1231279.5</v>
      </c>
      <c r="AJ908" s="22">
        <v>1347325.39</v>
      </c>
      <c r="AK908" s="21" t="s">
        <v>3138</v>
      </c>
      <c r="AL908" s="21" t="s">
        <v>3139</v>
      </c>
      <c r="AM908" s="26" t="s">
        <v>48</v>
      </c>
      <c r="AN908" s="27">
        <v>0</v>
      </c>
      <c r="AS908">
        <f t="shared" si="28"/>
        <v>5207</v>
      </c>
      <c r="AT908" t="str">
        <f t="shared" si="29"/>
        <v>Região Rural do Centro Sub-regional de Rio Verde</v>
      </c>
      <c r="BE908">
        <v>2311264</v>
      </c>
      <c r="BF908">
        <v>23</v>
      </c>
      <c r="BG908" t="s">
        <v>11389</v>
      </c>
      <c r="BH908" t="s">
        <v>11390</v>
      </c>
      <c r="BI908" t="s">
        <v>11359</v>
      </c>
      <c r="BJ908" t="s">
        <v>12047</v>
      </c>
      <c r="BK908">
        <v>2301</v>
      </c>
      <c r="BL908" t="s">
        <v>12004</v>
      </c>
      <c r="BM908" t="s">
        <v>12005</v>
      </c>
    </row>
    <row r="909" spans="1:65" x14ac:dyDescent="0.25">
      <c r="A909" s="17" t="s">
        <v>2985</v>
      </c>
      <c r="B909" s="18">
        <v>1</v>
      </c>
      <c r="C909" s="19" t="s">
        <v>3140</v>
      </c>
      <c r="D909" s="20" t="s">
        <v>3109</v>
      </c>
      <c r="E909" s="20" t="s">
        <v>3110</v>
      </c>
      <c r="F909" s="21">
        <v>5204409</v>
      </c>
      <c r="G909" s="20" t="s">
        <v>3141</v>
      </c>
      <c r="H909" s="22">
        <v>2879.6790000000001</v>
      </c>
      <c r="I909" s="22">
        <v>2879.6790000000001</v>
      </c>
      <c r="J909" s="22">
        <v>2873.3973999999998</v>
      </c>
      <c r="K909" s="22">
        <v>2879.6790000000001</v>
      </c>
      <c r="L909" s="22">
        <v>2873.3973999999998</v>
      </c>
      <c r="M909" s="23">
        <v>82</v>
      </c>
      <c r="N909" s="19" t="s">
        <v>44</v>
      </c>
      <c r="O909" s="22">
        <v>56.23</v>
      </c>
      <c r="P909" s="22">
        <v>1.2</v>
      </c>
      <c r="Q909" s="22">
        <v>76.099999999999994</v>
      </c>
      <c r="R909" s="22">
        <v>303.94819999999999</v>
      </c>
      <c r="S909" s="22">
        <v>575.61879999999996</v>
      </c>
      <c r="T909" s="22">
        <v>1385.1179</v>
      </c>
      <c r="U909" s="22">
        <v>595.36019999999996</v>
      </c>
      <c r="V909" s="22">
        <v>113.0937</v>
      </c>
      <c r="W909" s="22">
        <v>1E-3</v>
      </c>
      <c r="X909" s="22">
        <v>1E-3</v>
      </c>
      <c r="Y909" s="22">
        <v>46</v>
      </c>
      <c r="Z909" s="22">
        <v>26</v>
      </c>
      <c r="AA909" s="22">
        <v>1E-3</v>
      </c>
      <c r="AB909" s="22">
        <v>5</v>
      </c>
      <c r="AC909" s="22">
        <v>1E-3</v>
      </c>
      <c r="AD909" s="22">
        <v>23</v>
      </c>
      <c r="AE909" s="24">
        <v>100.00400000000002</v>
      </c>
      <c r="AF909" s="19" t="s">
        <v>65</v>
      </c>
      <c r="AG909" s="25">
        <v>0.51429999999999998</v>
      </c>
      <c r="AH909" s="22">
        <v>846987.66</v>
      </c>
      <c r="AI909" s="22">
        <v>7134649.4299999997</v>
      </c>
      <c r="AJ909" s="22">
        <v>7981637.0899999999</v>
      </c>
      <c r="AK909" s="21" t="s">
        <v>1272</v>
      </c>
      <c r="AL909" s="21" t="s">
        <v>820</v>
      </c>
      <c r="AM909" s="26" t="s">
        <v>48</v>
      </c>
      <c r="AN909" s="27">
        <v>0</v>
      </c>
      <c r="AS909">
        <f t="shared" si="28"/>
        <v>5207</v>
      </c>
      <c r="AT909" t="str">
        <f t="shared" si="29"/>
        <v>Região Rural do Centro Sub-regional de Rio Verde</v>
      </c>
      <c r="BE909">
        <v>2311702</v>
      </c>
      <c r="BF909">
        <v>23</v>
      </c>
      <c r="BG909" t="s">
        <v>11389</v>
      </c>
      <c r="BH909" t="s">
        <v>11390</v>
      </c>
      <c r="BI909" t="s">
        <v>11359</v>
      </c>
      <c r="BJ909" t="s">
        <v>12048</v>
      </c>
      <c r="BK909">
        <v>2301</v>
      </c>
      <c r="BL909" t="s">
        <v>12004</v>
      </c>
      <c r="BM909" t="s">
        <v>12005</v>
      </c>
    </row>
    <row r="910" spans="1:65" x14ac:dyDescent="0.25">
      <c r="A910" s="17" t="s">
        <v>2985</v>
      </c>
      <c r="B910" s="18">
        <v>1</v>
      </c>
      <c r="C910" s="19" t="s">
        <v>3142</v>
      </c>
      <c r="D910" s="20" t="s">
        <v>3109</v>
      </c>
      <c r="E910" s="20" t="s">
        <v>3110</v>
      </c>
      <c r="F910" s="21">
        <v>5204409</v>
      </c>
      <c r="G910" s="20" t="s">
        <v>3143</v>
      </c>
      <c r="H910" s="22">
        <v>2314.9562999999998</v>
      </c>
      <c r="I910" s="22">
        <v>1.0000000000000001E-5</v>
      </c>
      <c r="J910" s="22">
        <v>2328.6120999999998</v>
      </c>
      <c r="K910" s="22">
        <v>2328.6120999999998</v>
      </c>
      <c r="L910" s="22">
        <v>2314.9562999999998</v>
      </c>
      <c r="M910" s="23">
        <v>90</v>
      </c>
      <c r="N910" s="19" t="s">
        <v>44</v>
      </c>
      <c r="O910" s="22">
        <v>38.81</v>
      </c>
      <c r="P910" s="22">
        <v>63.85</v>
      </c>
      <c r="Q910" s="22">
        <v>100</v>
      </c>
      <c r="R910" s="22">
        <v>213.09950000000001</v>
      </c>
      <c r="S910" s="22">
        <v>1.0000000000000001E-5</v>
      </c>
      <c r="T910" s="22">
        <v>1339.7876000000001</v>
      </c>
      <c r="U910" s="22">
        <v>758.6</v>
      </c>
      <c r="V910" s="22">
        <v>1.0000000000000001E-5</v>
      </c>
      <c r="W910" s="22">
        <v>0</v>
      </c>
      <c r="X910" s="22">
        <v>0</v>
      </c>
      <c r="Y910" s="22">
        <v>30</v>
      </c>
      <c r="Z910" s="22">
        <v>40</v>
      </c>
      <c r="AA910" s="22">
        <v>0</v>
      </c>
      <c r="AB910" s="22">
        <v>19.899999999999999</v>
      </c>
      <c r="AC910" s="22">
        <v>10.1</v>
      </c>
      <c r="AD910" s="22">
        <v>0</v>
      </c>
      <c r="AE910" s="24">
        <v>100</v>
      </c>
      <c r="AF910" s="19" t="s">
        <v>65</v>
      </c>
      <c r="AG910" s="25">
        <v>0.40400000000000003</v>
      </c>
      <c r="AH910" s="22">
        <v>1996100.05</v>
      </c>
      <c r="AI910" s="22">
        <v>17633670.32</v>
      </c>
      <c r="AJ910" s="22">
        <v>19629770.370000001</v>
      </c>
      <c r="AK910" s="21" t="s">
        <v>48</v>
      </c>
      <c r="AL910" s="21" t="s">
        <v>3144</v>
      </c>
      <c r="AM910" s="26" t="s">
        <v>48</v>
      </c>
      <c r="AN910" s="27">
        <v>103818.7</v>
      </c>
      <c r="AS910">
        <f t="shared" si="28"/>
        <v>5207</v>
      </c>
      <c r="AT910" t="str">
        <f t="shared" si="29"/>
        <v>Região Rural do Centro Sub-regional de Rio Verde</v>
      </c>
      <c r="BE910">
        <v>2312007</v>
      </c>
      <c r="BF910">
        <v>23</v>
      </c>
      <c r="BG910" t="s">
        <v>11389</v>
      </c>
      <c r="BH910" t="s">
        <v>11390</v>
      </c>
      <c r="BI910" t="s">
        <v>11359</v>
      </c>
      <c r="BJ910" t="s">
        <v>12049</v>
      </c>
      <c r="BK910">
        <v>2301</v>
      </c>
      <c r="BL910" t="s">
        <v>12004</v>
      </c>
      <c r="BM910" t="s">
        <v>12005</v>
      </c>
    </row>
    <row r="911" spans="1:65" x14ac:dyDescent="0.25">
      <c r="A911" s="17" t="s">
        <v>2985</v>
      </c>
      <c r="B911" s="18">
        <v>1</v>
      </c>
      <c r="C911" s="19" t="s">
        <v>3145</v>
      </c>
      <c r="D911" s="20" t="s">
        <v>3109</v>
      </c>
      <c r="E911" s="20" t="s">
        <v>3110</v>
      </c>
      <c r="F911" s="21">
        <v>5204409</v>
      </c>
      <c r="G911" s="20" t="s">
        <v>3146</v>
      </c>
      <c r="H911" s="22">
        <v>3953.0565000000001</v>
      </c>
      <c r="I911" s="22">
        <v>3953</v>
      </c>
      <c r="J911" s="22">
        <v>3953.8346999999999</v>
      </c>
      <c r="K911" s="22">
        <v>3953.0565000000001</v>
      </c>
      <c r="L911" s="22">
        <v>3953.0565000000001</v>
      </c>
      <c r="M911" s="23">
        <v>66</v>
      </c>
      <c r="N911" s="19" t="s">
        <v>44</v>
      </c>
      <c r="O911" s="22">
        <v>60.1</v>
      </c>
      <c r="P911" s="22">
        <v>1E-3</v>
      </c>
      <c r="Q911" s="22">
        <v>1E-3</v>
      </c>
      <c r="R911" s="22">
        <v>812.41139999999996</v>
      </c>
      <c r="S911" s="22">
        <v>790.61130000000003</v>
      </c>
      <c r="T911" s="22">
        <v>341.15469999999999</v>
      </c>
      <c r="U911" s="22">
        <v>1.0000000000000001E-5</v>
      </c>
      <c r="V911" s="22">
        <v>1.3796999999999999</v>
      </c>
      <c r="W911" s="22">
        <v>1E-3</v>
      </c>
      <c r="X911" s="22">
        <v>1E-3</v>
      </c>
      <c r="Y911" s="22">
        <v>29</v>
      </c>
      <c r="Z911" s="22">
        <v>40</v>
      </c>
      <c r="AA911" s="22">
        <v>2</v>
      </c>
      <c r="AB911" s="22">
        <v>3</v>
      </c>
      <c r="AC911" s="22">
        <v>1E-3</v>
      </c>
      <c r="AD911" s="22">
        <v>26</v>
      </c>
      <c r="AE911" s="24">
        <v>100.003</v>
      </c>
      <c r="AF911" s="19" t="s">
        <v>57</v>
      </c>
      <c r="AG911" s="25">
        <v>0.33210000000000001</v>
      </c>
      <c r="AH911" s="22">
        <v>1577427.32</v>
      </c>
      <c r="AI911" s="22">
        <v>5852792.3599999994</v>
      </c>
      <c r="AJ911" s="22">
        <v>7430219.6799999997</v>
      </c>
      <c r="AK911" s="21" t="s">
        <v>532</v>
      </c>
      <c r="AL911" s="21" t="s">
        <v>3147</v>
      </c>
      <c r="AM911" s="26" t="s">
        <v>48</v>
      </c>
      <c r="AN911" s="27">
        <v>123034.27</v>
      </c>
      <c r="AS911">
        <f t="shared" si="28"/>
        <v>5207</v>
      </c>
      <c r="AT911" t="str">
        <f t="shared" si="29"/>
        <v>Região Rural do Centro Sub-regional de Rio Verde</v>
      </c>
      <c r="BE911">
        <v>2312205</v>
      </c>
      <c r="BF911">
        <v>23</v>
      </c>
      <c r="BG911" t="s">
        <v>11389</v>
      </c>
      <c r="BH911" t="s">
        <v>11390</v>
      </c>
      <c r="BI911" t="s">
        <v>11359</v>
      </c>
      <c r="BJ911" t="s">
        <v>12050</v>
      </c>
      <c r="BK911">
        <v>2301</v>
      </c>
      <c r="BL911" t="s">
        <v>12004</v>
      </c>
      <c r="BM911" t="s">
        <v>12005</v>
      </c>
    </row>
    <row r="912" spans="1:65" x14ac:dyDescent="0.25">
      <c r="A912" s="17" t="s">
        <v>2985</v>
      </c>
      <c r="B912" s="18">
        <v>1</v>
      </c>
      <c r="C912" s="19" t="s">
        <v>3148</v>
      </c>
      <c r="D912" s="20" t="s">
        <v>2992</v>
      </c>
      <c r="E912" s="20" t="s">
        <v>3149</v>
      </c>
      <c r="F912" s="21">
        <v>5204656</v>
      </c>
      <c r="G912" s="20" t="s">
        <v>3150</v>
      </c>
      <c r="H912" s="22">
        <v>7303.5105000000003</v>
      </c>
      <c r="I912" s="22">
        <v>7303.5105000000003</v>
      </c>
      <c r="J912" s="22">
        <v>7342.2307000000001</v>
      </c>
      <c r="K912" s="22">
        <v>7303.5105000000003</v>
      </c>
      <c r="L912" s="22">
        <v>7303.5105000000003</v>
      </c>
      <c r="M912" s="23">
        <v>163</v>
      </c>
      <c r="N912" s="19" t="s">
        <v>44</v>
      </c>
      <c r="O912" s="22">
        <v>146.84</v>
      </c>
      <c r="P912" s="22">
        <v>77.84</v>
      </c>
      <c r="Q912" s="22">
        <v>100</v>
      </c>
      <c r="R912" s="22">
        <v>227.56280000000001</v>
      </c>
      <c r="S912" s="22">
        <v>1642</v>
      </c>
      <c r="T912" s="22">
        <v>4172.7719999999999</v>
      </c>
      <c r="U912" s="22">
        <v>1187.5116</v>
      </c>
      <c r="V912" s="22">
        <v>112.3843</v>
      </c>
      <c r="W912" s="22">
        <v>0</v>
      </c>
      <c r="X912" s="22">
        <v>26</v>
      </c>
      <c r="Y912" s="22">
        <v>49</v>
      </c>
      <c r="Z912" s="22">
        <v>0.5</v>
      </c>
      <c r="AA912" s="22">
        <v>0</v>
      </c>
      <c r="AB912" s="22">
        <v>0</v>
      </c>
      <c r="AC912" s="22">
        <v>0</v>
      </c>
      <c r="AD912" s="22">
        <v>20</v>
      </c>
      <c r="AE912" s="24">
        <v>95.5</v>
      </c>
      <c r="AF912" s="19" t="s">
        <v>64</v>
      </c>
      <c r="AG912" s="25">
        <v>0.65800000000000003</v>
      </c>
      <c r="AH912" s="22">
        <v>946407.48</v>
      </c>
      <c r="AI912" s="22">
        <v>2485676.7599999998</v>
      </c>
      <c r="AJ912" s="22">
        <v>3432084.2399999998</v>
      </c>
      <c r="AK912" s="21" t="s">
        <v>864</v>
      </c>
      <c r="AL912" s="21" t="s">
        <v>3151</v>
      </c>
      <c r="AM912" s="26" t="s">
        <v>48</v>
      </c>
      <c r="AN912" s="27">
        <v>0</v>
      </c>
      <c r="AS912">
        <f t="shared" si="28"/>
        <v>5202</v>
      </c>
      <c r="AT912" t="str">
        <f t="shared" si="29"/>
        <v>Região Rural do Centro Sub-regional de Anápolis</v>
      </c>
      <c r="BE912">
        <v>2312304</v>
      </c>
      <c r="BF912">
        <v>23</v>
      </c>
      <c r="BG912" t="s">
        <v>11389</v>
      </c>
      <c r="BH912" t="s">
        <v>11390</v>
      </c>
      <c r="BI912" t="s">
        <v>11359</v>
      </c>
      <c r="BJ912" t="s">
        <v>12051</v>
      </c>
      <c r="BK912">
        <v>2301</v>
      </c>
      <c r="BL912" t="s">
        <v>12004</v>
      </c>
      <c r="BM912" t="s">
        <v>12005</v>
      </c>
    </row>
    <row r="913" spans="1:65" x14ac:dyDescent="0.25">
      <c r="A913" s="17" t="s">
        <v>2985</v>
      </c>
      <c r="B913" s="18">
        <v>1</v>
      </c>
      <c r="C913" s="19" t="s">
        <v>3152</v>
      </c>
      <c r="D913" s="20" t="s">
        <v>2992</v>
      </c>
      <c r="E913" s="20" t="s">
        <v>3153</v>
      </c>
      <c r="F913" s="21">
        <v>5204706</v>
      </c>
      <c r="G913" s="20" t="s">
        <v>3154</v>
      </c>
      <c r="H913" s="22">
        <v>3573.1979999999999</v>
      </c>
      <c r="I913" s="22">
        <v>3483.9875000000002</v>
      </c>
      <c r="J913" s="22">
        <v>3483.9875000000002</v>
      </c>
      <c r="K913" s="22">
        <v>3483.9875000000002</v>
      </c>
      <c r="L913" s="22">
        <v>3483.9875000000002</v>
      </c>
      <c r="M913" s="23">
        <v>60</v>
      </c>
      <c r="N913" s="19" t="s">
        <v>44</v>
      </c>
      <c r="O913" s="22">
        <v>58.06</v>
      </c>
      <c r="P913" s="22">
        <v>0.22</v>
      </c>
      <c r="Q913" s="22">
        <v>70.12</v>
      </c>
      <c r="R913" s="22">
        <v>231.2054</v>
      </c>
      <c r="S913" s="22">
        <v>437.43959999999998</v>
      </c>
      <c r="T913" s="22">
        <v>0</v>
      </c>
      <c r="U913" s="22">
        <v>1752.1144999999999</v>
      </c>
      <c r="V913" s="22">
        <v>19</v>
      </c>
      <c r="W913" s="22">
        <v>0</v>
      </c>
      <c r="X913" s="22">
        <v>0</v>
      </c>
      <c r="Y913" s="22">
        <v>55</v>
      </c>
      <c r="Z913" s="22">
        <v>19</v>
      </c>
      <c r="AA913" s="22">
        <v>0.1</v>
      </c>
      <c r="AB913" s="22">
        <v>0.3</v>
      </c>
      <c r="AC913" s="22">
        <v>0</v>
      </c>
      <c r="AD913" s="22">
        <v>22</v>
      </c>
      <c r="AE913" s="24">
        <v>96.399999999999991</v>
      </c>
      <c r="AF913" s="19" t="s">
        <v>57</v>
      </c>
      <c r="AG913" s="25">
        <v>0.5</v>
      </c>
      <c r="AH913" s="22">
        <v>214075.13</v>
      </c>
      <c r="AI913" s="22">
        <v>941424.16</v>
      </c>
      <c r="AJ913" s="22">
        <v>1155499.29</v>
      </c>
      <c r="AK913" s="21" t="s">
        <v>3155</v>
      </c>
      <c r="AL913" s="21" t="s">
        <v>1398</v>
      </c>
      <c r="AM913" s="26" t="s">
        <v>48</v>
      </c>
      <c r="AN913" s="27">
        <v>0</v>
      </c>
      <c r="AS913">
        <f t="shared" si="28"/>
        <v>5201</v>
      </c>
      <c r="AT913" t="str">
        <f t="shared" si="29"/>
        <v>Região Rural dos Centros de Zona de Iporá, Goiás, São Luís de Montes Belos e Porangatu</v>
      </c>
      <c r="BE913">
        <v>2312403</v>
      </c>
      <c r="BF913">
        <v>23</v>
      </c>
      <c r="BG913" t="s">
        <v>11389</v>
      </c>
      <c r="BH913" t="s">
        <v>11390</v>
      </c>
      <c r="BI913" t="s">
        <v>11359</v>
      </c>
      <c r="BJ913" t="s">
        <v>11581</v>
      </c>
      <c r="BK913">
        <v>2301</v>
      </c>
      <c r="BL913" t="s">
        <v>12004</v>
      </c>
      <c r="BM913" t="s">
        <v>12005</v>
      </c>
    </row>
    <row r="914" spans="1:65" x14ac:dyDescent="0.25">
      <c r="A914" s="17" t="s">
        <v>2985</v>
      </c>
      <c r="B914" s="18">
        <v>1</v>
      </c>
      <c r="C914" s="19" t="s">
        <v>3156</v>
      </c>
      <c r="D914" s="20" t="s">
        <v>3157</v>
      </c>
      <c r="E914" s="20" t="s">
        <v>3158</v>
      </c>
      <c r="F914" s="21">
        <v>5204805</v>
      </c>
      <c r="G914" s="20" t="s">
        <v>3159</v>
      </c>
      <c r="H914" s="22">
        <v>909.92</v>
      </c>
      <c r="I914" s="22">
        <v>722</v>
      </c>
      <c r="J914" s="22">
        <v>721.43600000000004</v>
      </c>
      <c r="K914" s="22">
        <v>909.92</v>
      </c>
      <c r="L914" s="22">
        <v>721.43600000000004</v>
      </c>
      <c r="M914" s="23">
        <v>42</v>
      </c>
      <c r="N914" s="19" t="s">
        <v>44</v>
      </c>
      <c r="O914" s="29">
        <v>25.78</v>
      </c>
      <c r="P914" s="22">
        <v>46.5</v>
      </c>
      <c r="Q914" s="22">
        <v>100</v>
      </c>
      <c r="R914" s="22">
        <v>25.4785</v>
      </c>
      <c r="S914" s="22">
        <v>1.0000000000000001E-5</v>
      </c>
      <c r="T914" s="22">
        <v>326.572</v>
      </c>
      <c r="U914" s="22">
        <v>365.16379999999998</v>
      </c>
      <c r="V914" s="22">
        <v>4.7946999999999997</v>
      </c>
      <c r="W914" s="22">
        <v>1E-3</v>
      </c>
      <c r="X914" s="22">
        <v>45</v>
      </c>
      <c r="Y914" s="22">
        <v>35</v>
      </c>
      <c r="Z914" s="22">
        <v>20</v>
      </c>
      <c r="AA914" s="22">
        <v>0</v>
      </c>
      <c r="AB914" s="22">
        <v>0</v>
      </c>
      <c r="AC914" s="22">
        <v>0</v>
      </c>
      <c r="AD914" s="22">
        <v>0</v>
      </c>
      <c r="AE914" s="24">
        <v>100.001</v>
      </c>
      <c r="AF914" s="19" t="s">
        <v>65</v>
      </c>
      <c r="AG914" s="25">
        <v>0.67700000000000005</v>
      </c>
      <c r="AH914" s="22">
        <v>209537.19</v>
      </c>
      <c r="AI914" s="22">
        <v>4468535.1900000004</v>
      </c>
      <c r="AJ914" s="22">
        <v>4678072.3800000008</v>
      </c>
      <c r="AK914" s="21" t="s">
        <v>3160</v>
      </c>
      <c r="AL914" s="21" t="s">
        <v>3161</v>
      </c>
      <c r="AM914" s="26" t="s">
        <v>48</v>
      </c>
      <c r="AN914" s="27">
        <v>0</v>
      </c>
      <c r="AS914">
        <f t="shared" si="28"/>
        <v>5204</v>
      </c>
      <c r="AT914" t="str">
        <f t="shared" si="29"/>
        <v>Região Rural da Metrópole Nacional de Brasília</v>
      </c>
      <c r="BE914">
        <v>2312601</v>
      </c>
      <c r="BF914">
        <v>23</v>
      </c>
      <c r="BG914" t="s">
        <v>11389</v>
      </c>
      <c r="BH914" t="s">
        <v>11390</v>
      </c>
      <c r="BI914" t="s">
        <v>11359</v>
      </c>
      <c r="BJ914" t="s">
        <v>12052</v>
      </c>
      <c r="BK914">
        <v>2301</v>
      </c>
      <c r="BL914" t="s">
        <v>12004</v>
      </c>
      <c r="BM914" t="s">
        <v>12005</v>
      </c>
    </row>
    <row r="915" spans="1:65" x14ac:dyDescent="0.25">
      <c r="A915" s="17" t="s">
        <v>2985</v>
      </c>
      <c r="B915" s="18">
        <v>1</v>
      </c>
      <c r="C915" s="19" t="s">
        <v>3162</v>
      </c>
      <c r="D915" s="20" t="s">
        <v>3109</v>
      </c>
      <c r="E915" s="20" t="s">
        <v>3163</v>
      </c>
      <c r="F915" s="21">
        <v>5205471</v>
      </c>
      <c r="G915" s="20" t="s">
        <v>3164</v>
      </c>
      <c r="H915" s="22">
        <v>1500</v>
      </c>
      <c r="I915" s="22">
        <v>1500</v>
      </c>
      <c r="J915" s="22">
        <v>1500</v>
      </c>
      <c r="K915" s="22">
        <v>1500</v>
      </c>
      <c r="L915" s="22">
        <v>1500</v>
      </c>
      <c r="M915" s="23">
        <v>55</v>
      </c>
      <c r="N915" s="19" t="s">
        <v>44</v>
      </c>
      <c r="O915" s="22">
        <v>37.5</v>
      </c>
      <c r="P915" s="22">
        <v>33.75</v>
      </c>
      <c r="Q915" s="22">
        <v>100</v>
      </c>
      <c r="R915" s="22">
        <v>33</v>
      </c>
      <c r="S915" s="22">
        <v>0</v>
      </c>
      <c r="T915" s="22">
        <v>500</v>
      </c>
      <c r="U915" s="22">
        <v>964</v>
      </c>
      <c r="V915" s="22">
        <v>3</v>
      </c>
      <c r="W915" s="22">
        <v>0</v>
      </c>
      <c r="X915" s="22">
        <v>50</v>
      </c>
      <c r="Y915" s="22">
        <v>30</v>
      </c>
      <c r="Z915" s="22">
        <v>0</v>
      </c>
      <c r="AA915" s="22">
        <v>0</v>
      </c>
      <c r="AB915" s="22">
        <v>0</v>
      </c>
      <c r="AC915" s="22">
        <v>0</v>
      </c>
      <c r="AD915" s="22">
        <v>20</v>
      </c>
      <c r="AE915" s="24">
        <v>100</v>
      </c>
      <c r="AF915" s="19" t="s">
        <v>65</v>
      </c>
      <c r="AG915" s="25">
        <v>0.66700000000000004</v>
      </c>
      <c r="AH915" s="22">
        <v>20800</v>
      </c>
      <c r="AI915" s="22">
        <v>1919100</v>
      </c>
      <c r="AJ915" s="22">
        <v>1939900</v>
      </c>
      <c r="AK915" s="21" t="s">
        <v>3165</v>
      </c>
      <c r="AL915" s="21" t="s">
        <v>3166</v>
      </c>
      <c r="AM915" s="26" t="s">
        <v>48</v>
      </c>
      <c r="AN915" s="27">
        <v>0</v>
      </c>
      <c r="AS915">
        <f t="shared" si="28"/>
        <v>5207</v>
      </c>
      <c r="AT915" t="str">
        <f t="shared" si="29"/>
        <v>Região Rural do Centro Sub-regional de Rio Verde</v>
      </c>
      <c r="BE915">
        <v>2312809</v>
      </c>
      <c r="BF915">
        <v>23</v>
      </c>
      <c r="BG915" t="s">
        <v>11389</v>
      </c>
      <c r="BH915" t="s">
        <v>11390</v>
      </c>
      <c r="BI915" t="s">
        <v>11359</v>
      </c>
      <c r="BJ915" t="s">
        <v>12053</v>
      </c>
      <c r="BK915">
        <v>2301</v>
      </c>
      <c r="BL915" t="s">
        <v>12004</v>
      </c>
      <c r="BM915" t="s">
        <v>12005</v>
      </c>
    </row>
    <row r="916" spans="1:65" x14ac:dyDescent="0.25">
      <c r="A916" s="17" t="s">
        <v>2985</v>
      </c>
      <c r="B916" s="18">
        <v>1</v>
      </c>
      <c r="C916" s="19" t="s">
        <v>3167</v>
      </c>
      <c r="D916" s="20" t="s">
        <v>3168</v>
      </c>
      <c r="E916" s="20" t="s">
        <v>3169</v>
      </c>
      <c r="F916" s="21">
        <v>5206404</v>
      </c>
      <c r="G916" s="20" t="s">
        <v>3170</v>
      </c>
      <c r="H916" s="22">
        <v>679.77729999999997</v>
      </c>
      <c r="I916" s="22">
        <v>1.0000000000000001E-5</v>
      </c>
      <c r="J916" s="22">
        <v>678.53200000000004</v>
      </c>
      <c r="K916" s="22">
        <v>679.77729999999997</v>
      </c>
      <c r="L916" s="22">
        <v>678.53200000000004</v>
      </c>
      <c r="M916" s="23">
        <v>18</v>
      </c>
      <c r="N916" s="19" t="s">
        <v>44</v>
      </c>
      <c r="O916" s="22">
        <v>11.3</v>
      </c>
      <c r="P916" s="22">
        <v>89.51</v>
      </c>
      <c r="Q916" s="22">
        <v>69.569999999999993</v>
      </c>
      <c r="R916" s="22">
        <v>31.25</v>
      </c>
      <c r="S916" s="22">
        <v>135.96</v>
      </c>
      <c r="T916" s="22">
        <v>486.03</v>
      </c>
      <c r="U916" s="22">
        <v>25.29</v>
      </c>
      <c r="V916" s="22">
        <v>1.0000000000000001E-5</v>
      </c>
      <c r="W916" s="22">
        <v>0</v>
      </c>
      <c r="X916" s="22">
        <v>0</v>
      </c>
      <c r="Y916" s="22">
        <v>40</v>
      </c>
      <c r="Z916" s="22">
        <v>25</v>
      </c>
      <c r="AA916" s="22">
        <v>0</v>
      </c>
      <c r="AB916" s="22">
        <v>32</v>
      </c>
      <c r="AC916" s="22">
        <v>0</v>
      </c>
      <c r="AD916" s="22">
        <v>3</v>
      </c>
      <c r="AE916" s="24">
        <v>100</v>
      </c>
      <c r="AF916" s="19" t="s">
        <v>64</v>
      </c>
      <c r="AG916" s="25">
        <v>0.435</v>
      </c>
      <c r="AH916" s="22">
        <v>383097.14</v>
      </c>
      <c r="AI916" s="22">
        <v>1365091.03</v>
      </c>
      <c r="AJ916" s="22">
        <v>1748188.17</v>
      </c>
      <c r="AK916" s="21" t="s">
        <v>3025</v>
      </c>
      <c r="AL916" s="21" t="s">
        <v>3171</v>
      </c>
      <c r="AM916" s="26" t="s">
        <v>48</v>
      </c>
      <c r="AN916" s="27">
        <v>0</v>
      </c>
      <c r="AS916">
        <f t="shared" si="28"/>
        <v>5201</v>
      </c>
      <c r="AT916" t="str">
        <f t="shared" si="29"/>
        <v>Região Rural dos Centros de Zona de Iporá, Goiás, São Luís de Montes Belos e Porangatu</v>
      </c>
      <c r="BE916">
        <v>2312908</v>
      </c>
      <c r="BF916">
        <v>23</v>
      </c>
      <c r="BG916" t="s">
        <v>11389</v>
      </c>
      <c r="BH916" t="s">
        <v>11390</v>
      </c>
      <c r="BI916" t="s">
        <v>11359</v>
      </c>
      <c r="BJ916" t="s">
        <v>12054</v>
      </c>
      <c r="BK916">
        <v>2301</v>
      </c>
      <c r="BL916" t="s">
        <v>12004</v>
      </c>
      <c r="BM916" t="s">
        <v>12005</v>
      </c>
    </row>
    <row r="917" spans="1:65" x14ac:dyDescent="0.25">
      <c r="A917" s="17" t="s">
        <v>2985</v>
      </c>
      <c r="B917" s="18">
        <v>1</v>
      </c>
      <c r="C917" s="19" t="s">
        <v>3172</v>
      </c>
      <c r="D917" s="20" t="s">
        <v>3168</v>
      </c>
      <c r="E917" s="20" t="s">
        <v>3169</v>
      </c>
      <c r="F917" s="21">
        <v>5206404</v>
      </c>
      <c r="G917" s="20" t="s">
        <v>3173</v>
      </c>
      <c r="H917" s="22">
        <v>2712.03</v>
      </c>
      <c r="I917" s="22">
        <v>2721.83</v>
      </c>
      <c r="J917" s="22">
        <v>2721.83</v>
      </c>
      <c r="K917" s="22">
        <v>2712.0297999999998</v>
      </c>
      <c r="L917" s="22">
        <v>2712.03</v>
      </c>
      <c r="M917" s="23">
        <v>61</v>
      </c>
      <c r="N917" s="19" t="s">
        <v>44</v>
      </c>
      <c r="O917" s="22">
        <v>45.36</v>
      </c>
      <c r="P917" s="22">
        <v>1E-3</v>
      </c>
      <c r="Q917" s="22">
        <v>1E-3</v>
      </c>
      <c r="R917" s="22">
        <v>191.83250000000001</v>
      </c>
      <c r="S917" s="22">
        <v>1.0000000000000001E-5</v>
      </c>
      <c r="T917" s="22">
        <v>1000.802</v>
      </c>
      <c r="U917" s="22">
        <v>1526.1927000000001</v>
      </c>
      <c r="V917" s="22">
        <v>3</v>
      </c>
      <c r="W917" s="22">
        <v>1E-3</v>
      </c>
      <c r="X917" s="22">
        <v>1E-3</v>
      </c>
      <c r="Y917" s="22">
        <v>1E-3</v>
      </c>
      <c r="Z917" s="22">
        <v>57</v>
      </c>
      <c r="AA917" s="22">
        <v>1E-3</v>
      </c>
      <c r="AB917" s="22">
        <v>40</v>
      </c>
      <c r="AC917" s="22">
        <v>1E-3</v>
      </c>
      <c r="AD917" s="22">
        <v>3</v>
      </c>
      <c r="AE917" s="24">
        <v>100.005</v>
      </c>
      <c r="AF917" s="19" t="s">
        <v>65</v>
      </c>
      <c r="AG917" s="25">
        <v>0.47509000000000001</v>
      </c>
      <c r="AH917" s="22">
        <v>584237.18000000005</v>
      </c>
      <c r="AI917" s="22">
        <v>3496960.87</v>
      </c>
      <c r="AJ917" s="22">
        <v>4081198.0500000003</v>
      </c>
      <c r="AK917" s="21" t="s">
        <v>251</v>
      </c>
      <c r="AL917" s="21" t="s">
        <v>796</v>
      </c>
      <c r="AM917" s="26" t="s">
        <v>48</v>
      </c>
      <c r="AN917" s="27">
        <v>0</v>
      </c>
      <c r="AS917">
        <f t="shared" si="28"/>
        <v>5201</v>
      </c>
      <c r="AT917" t="str">
        <f t="shared" si="29"/>
        <v>Região Rural dos Centros de Zona de Iporá, Goiás, São Luís de Montes Belos e Porangatu</v>
      </c>
      <c r="BE917">
        <v>2313203</v>
      </c>
      <c r="BF917">
        <v>23</v>
      </c>
      <c r="BG917" t="s">
        <v>11389</v>
      </c>
      <c r="BH917" t="s">
        <v>11390</v>
      </c>
      <c r="BI917" t="s">
        <v>11359</v>
      </c>
      <c r="BJ917" t="s">
        <v>12055</v>
      </c>
      <c r="BK917">
        <v>2301</v>
      </c>
      <c r="BL917" t="s">
        <v>12004</v>
      </c>
      <c r="BM917" t="s">
        <v>12005</v>
      </c>
    </row>
    <row r="918" spans="1:65" x14ac:dyDescent="0.25">
      <c r="A918" s="17" t="s">
        <v>2985</v>
      </c>
      <c r="B918" s="18">
        <v>1</v>
      </c>
      <c r="C918" s="19" t="s">
        <v>3174</v>
      </c>
      <c r="D918" s="20" t="s">
        <v>3168</v>
      </c>
      <c r="E918" s="20" t="s">
        <v>3169</v>
      </c>
      <c r="F918" s="21">
        <v>5206404</v>
      </c>
      <c r="G918" s="20" t="s">
        <v>3175</v>
      </c>
      <c r="H918" s="22">
        <v>8637.9006000000008</v>
      </c>
      <c r="I918" s="22">
        <v>8637.9006000000008</v>
      </c>
      <c r="J918" s="22">
        <v>8637.9006000000008</v>
      </c>
      <c r="K918" s="22">
        <v>8637.9006000000008</v>
      </c>
      <c r="L918" s="22">
        <v>8637.9006000000008</v>
      </c>
      <c r="M918" s="23">
        <v>204</v>
      </c>
      <c r="N918" s="19" t="s">
        <v>44</v>
      </c>
      <c r="O918" s="22">
        <v>143.96</v>
      </c>
      <c r="P918" s="22">
        <v>70.790000000000006</v>
      </c>
      <c r="Q918" s="22">
        <v>81.55</v>
      </c>
      <c r="R918" s="22">
        <v>541.44420000000002</v>
      </c>
      <c r="S918" s="22">
        <v>1038.48</v>
      </c>
      <c r="T918" s="22">
        <v>4925.6899999999996</v>
      </c>
      <c r="U918" s="22">
        <v>2042.58</v>
      </c>
      <c r="V918" s="22">
        <v>89.713399999999993</v>
      </c>
      <c r="W918" s="22">
        <v>0</v>
      </c>
      <c r="X918" s="22">
        <v>0</v>
      </c>
      <c r="Y918" s="22">
        <v>30</v>
      </c>
      <c r="Z918" s="22">
        <v>35</v>
      </c>
      <c r="AA918" s="22">
        <v>0</v>
      </c>
      <c r="AB918" s="22">
        <v>30</v>
      </c>
      <c r="AC918" s="22">
        <v>0</v>
      </c>
      <c r="AD918" s="22">
        <v>5</v>
      </c>
      <c r="AE918" s="24">
        <v>100</v>
      </c>
      <c r="AF918" s="19" t="s">
        <v>64</v>
      </c>
      <c r="AG918" s="25">
        <v>0.41899999999999998</v>
      </c>
      <c r="AH918" s="22">
        <v>3227467.55</v>
      </c>
      <c r="AI918" s="22">
        <v>17044823.739999998</v>
      </c>
      <c r="AJ918" s="22">
        <v>20272291.289999999</v>
      </c>
      <c r="AK918" s="21" t="s">
        <v>1815</v>
      </c>
      <c r="AL918" s="21" t="s">
        <v>3025</v>
      </c>
      <c r="AM918" s="26" t="s">
        <v>48</v>
      </c>
      <c r="AN918" s="27">
        <v>0</v>
      </c>
      <c r="AS918">
        <f t="shared" si="28"/>
        <v>5201</v>
      </c>
      <c r="AT918" t="str">
        <f t="shared" si="29"/>
        <v>Região Rural dos Centros de Zona de Iporá, Goiás, São Luís de Montes Belos e Porangatu</v>
      </c>
      <c r="BE918">
        <v>2313351</v>
      </c>
      <c r="BF918">
        <v>23</v>
      </c>
      <c r="BG918" t="s">
        <v>11389</v>
      </c>
      <c r="BH918" t="s">
        <v>11390</v>
      </c>
      <c r="BI918" t="s">
        <v>11359</v>
      </c>
      <c r="BJ918" t="s">
        <v>12056</v>
      </c>
      <c r="BK918">
        <v>2301</v>
      </c>
      <c r="BL918" t="s">
        <v>12004</v>
      </c>
      <c r="BM918" t="s">
        <v>12005</v>
      </c>
    </row>
    <row r="919" spans="1:65" x14ac:dyDescent="0.25">
      <c r="A919" s="17" t="s">
        <v>2985</v>
      </c>
      <c r="B919" s="18">
        <v>1</v>
      </c>
      <c r="C919" s="19" t="s">
        <v>3176</v>
      </c>
      <c r="D919" s="20" t="s">
        <v>3168</v>
      </c>
      <c r="E919" s="20" t="s">
        <v>3169</v>
      </c>
      <c r="F919" s="21">
        <v>5206404</v>
      </c>
      <c r="G919" s="20" t="s">
        <v>3177</v>
      </c>
      <c r="H919" s="22">
        <v>4558.3278</v>
      </c>
      <c r="I919" s="22">
        <v>4560.3999999999996</v>
      </c>
      <c r="J919" s="22">
        <v>4578.6505999999999</v>
      </c>
      <c r="K919" s="22">
        <v>1.0000000000000001E-5</v>
      </c>
      <c r="L919" s="22">
        <v>4558.3278</v>
      </c>
      <c r="M919" s="23">
        <v>73</v>
      </c>
      <c r="N919" s="19" t="s">
        <v>64</v>
      </c>
      <c r="O919" s="22">
        <v>1E-3</v>
      </c>
      <c r="P919" s="22">
        <v>1E-3</v>
      </c>
      <c r="Q919" s="22">
        <v>1E-3</v>
      </c>
      <c r="R919" s="22">
        <v>459.75580000000002</v>
      </c>
      <c r="S919" s="22">
        <v>218.3734</v>
      </c>
      <c r="T919" s="22">
        <v>603.08130000000006</v>
      </c>
      <c r="U919" s="22">
        <v>155.94479999999999</v>
      </c>
      <c r="V919" s="22">
        <v>3191.4953</v>
      </c>
      <c r="W919" s="22">
        <v>1E-3</v>
      </c>
      <c r="X919" s="22">
        <v>1E-3</v>
      </c>
      <c r="Y919" s="22">
        <v>25</v>
      </c>
      <c r="Z919" s="22">
        <v>28</v>
      </c>
      <c r="AA919" s="22">
        <v>5</v>
      </c>
      <c r="AB919" s="22">
        <v>34</v>
      </c>
      <c r="AC919" s="22">
        <v>1E-3</v>
      </c>
      <c r="AD919" s="22">
        <v>8</v>
      </c>
      <c r="AE919" s="24">
        <v>100.003</v>
      </c>
      <c r="AF919" s="19" t="s">
        <v>65</v>
      </c>
      <c r="AG919" s="25">
        <v>0.48749999999999999</v>
      </c>
      <c r="AH919" s="22">
        <v>1437.5450000000001</v>
      </c>
      <c r="AI919" s="22">
        <v>5541937.6500000004</v>
      </c>
      <c r="AJ919" s="22">
        <v>5543375.1950000003</v>
      </c>
      <c r="AK919" s="21" t="s">
        <v>48</v>
      </c>
      <c r="AL919" s="21" t="s">
        <v>2712</v>
      </c>
      <c r="AM919" s="26" t="s">
        <v>3178</v>
      </c>
      <c r="AN919" s="27">
        <v>0</v>
      </c>
      <c r="AS919">
        <f t="shared" si="28"/>
        <v>5201</v>
      </c>
      <c r="AT919" t="str">
        <f t="shared" si="29"/>
        <v>Região Rural dos Centros de Zona de Iporá, Goiás, São Luís de Montes Belos e Porangatu</v>
      </c>
      <c r="BE919">
        <v>2313401</v>
      </c>
      <c r="BF919">
        <v>23</v>
      </c>
      <c r="BG919" t="s">
        <v>11389</v>
      </c>
      <c r="BH919" t="s">
        <v>11390</v>
      </c>
      <c r="BI919" t="s">
        <v>11359</v>
      </c>
      <c r="BJ919" t="s">
        <v>12057</v>
      </c>
      <c r="BK919">
        <v>2301</v>
      </c>
      <c r="BL919" t="s">
        <v>12004</v>
      </c>
      <c r="BM919" t="s">
        <v>12005</v>
      </c>
    </row>
    <row r="920" spans="1:65" x14ac:dyDescent="0.25">
      <c r="A920" s="17" t="s">
        <v>2985</v>
      </c>
      <c r="B920" s="18">
        <v>1</v>
      </c>
      <c r="C920" s="19" t="s">
        <v>3179</v>
      </c>
      <c r="D920" s="20" t="s">
        <v>3168</v>
      </c>
      <c r="E920" s="20" t="s">
        <v>3169</v>
      </c>
      <c r="F920" s="21">
        <v>5206404</v>
      </c>
      <c r="G920" s="20" t="s">
        <v>3180</v>
      </c>
      <c r="H920" s="22">
        <v>272</v>
      </c>
      <c r="I920" s="22">
        <v>271.71409999999997</v>
      </c>
      <c r="J920" s="22">
        <v>271.71409999999997</v>
      </c>
      <c r="K920" s="22">
        <v>272</v>
      </c>
      <c r="L920" s="22">
        <v>271.71409999999997</v>
      </c>
      <c r="M920" s="23">
        <v>6</v>
      </c>
      <c r="N920" s="19" t="s">
        <v>44</v>
      </c>
      <c r="O920" s="22">
        <v>4.5199999999999996</v>
      </c>
      <c r="P920" s="22">
        <v>1E-3</v>
      </c>
      <c r="Q920" s="22">
        <v>1E-3</v>
      </c>
      <c r="R920" s="22">
        <v>28.849399999999999</v>
      </c>
      <c r="S920" s="22">
        <v>1.0000000000000001E-5</v>
      </c>
      <c r="T920" s="22">
        <v>76.234300000000005</v>
      </c>
      <c r="U920" s="22">
        <v>166.06120000000001</v>
      </c>
      <c r="V920" s="22">
        <v>0.56920000000000004</v>
      </c>
      <c r="W920" s="22">
        <v>1E-4</v>
      </c>
      <c r="X920" s="22">
        <v>1E-4</v>
      </c>
      <c r="Y920" s="22">
        <v>15</v>
      </c>
      <c r="Z920" s="22">
        <v>45</v>
      </c>
      <c r="AA920" s="22">
        <v>1E-4</v>
      </c>
      <c r="AB920" s="22">
        <v>40</v>
      </c>
      <c r="AC920" s="22">
        <v>1E-4</v>
      </c>
      <c r="AD920" s="22">
        <v>1E-4</v>
      </c>
      <c r="AE920" s="24">
        <v>100.00050000000002</v>
      </c>
      <c r="AF920" s="19" t="s">
        <v>65</v>
      </c>
      <c r="AG920" s="25">
        <v>0.39300000000000002</v>
      </c>
      <c r="AH920" s="22">
        <v>35291.75</v>
      </c>
      <c r="AI920" s="22">
        <v>434412.26</v>
      </c>
      <c r="AJ920" s="22">
        <v>469704.01</v>
      </c>
      <c r="AK920" s="21" t="s">
        <v>1183</v>
      </c>
      <c r="AL920" s="21" t="s">
        <v>1563</v>
      </c>
      <c r="AM920" s="26" t="s">
        <v>48</v>
      </c>
      <c r="AN920" s="27">
        <v>0</v>
      </c>
      <c r="AS920">
        <f t="shared" si="28"/>
        <v>5201</v>
      </c>
      <c r="AT920" t="str">
        <f t="shared" si="29"/>
        <v>Região Rural dos Centros de Zona de Iporá, Goiás, São Luís de Montes Belos e Porangatu</v>
      </c>
      <c r="BE920">
        <v>2313500</v>
      </c>
      <c r="BF920">
        <v>23</v>
      </c>
      <c r="BG920" t="s">
        <v>11389</v>
      </c>
      <c r="BH920" t="s">
        <v>11390</v>
      </c>
      <c r="BI920" t="s">
        <v>11359</v>
      </c>
      <c r="BJ920" t="s">
        <v>12058</v>
      </c>
      <c r="BK920">
        <v>2301</v>
      </c>
      <c r="BL920" t="s">
        <v>12004</v>
      </c>
      <c r="BM920" t="s">
        <v>12005</v>
      </c>
    </row>
    <row r="921" spans="1:65" x14ac:dyDescent="0.25">
      <c r="A921" s="17" t="s">
        <v>2985</v>
      </c>
      <c r="B921" s="18">
        <v>1</v>
      </c>
      <c r="C921" s="19" t="s">
        <v>3181</v>
      </c>
      <c r="D921" s="20" t="s">
        <v>3168</v>
      </c>
      <c r="E921" s="20" t="s">
        <v>3169</v>
      </c>
      <c r="F921" s="21">
        <v>5206404</v>
      </c>
      <c r="G921" s="20" t="s">
        <v>3182</v>
      </c>
      <c r="H921" s="22">
        <v>752.6</v>
      </c>
      <c r="I921" s="22">
        <v>727.5</v>
      </c>
      <c r="J921" s="22">
        <v>727.96</v>
      </c>
      <c r="K921" s="22">
        <v>752.62</v>
      </c>
      <c r="L921" s="22">
        <v>727.96</v>
      </c>
      <c r="M921" s="23">
        <v>19</v>
      </c>
      <c r="N921" s="19" t="s">
        <v>44</v>
      </c>
      <c r="O921" s="22">
        <v>12.13</v>
      </c>
      <c r="P921" s="22">
        <v>12.14</v>
      </c>
      <c r="Q921" s="22">
        <v>69.569999999999993</v>
      </c>
      <c r="R921" s="22">
        <v>107.5966</v>
      </c>
      <c r="S921" s="22">
        <v>1.0000000000000001E-5</v>
      </c>
      <c r="T921" s="22">
        <v>470.39699999999999</v>
      </c>
      <c r="U921" s="22">
        <v>147.4683</v>
      </c>
      <c r="V921" s="22">
        <v>2.5</v>
      </c>
      <c r="W921" s="22">
        <v>1E-3</v>
      </c>
      <c r="X921" s="22">
        <v>1E-3</v>
      </c>
      <c r="Y921" s="22">
        <v>10</v>
      </c>
      <c r="Z921" s="22">
        <v>49</v>
      </c>
      <c r="AA921" s="22">
        <v>1E-3</v>
      </c>
      <c r="AB921" s="22">
        <v>30</v>
      </c>
      <c r="AC921" s="22">
        <v>1E-3</v>
      </c>
      <c r="AD921" s="22">
        <v>11</v>
      </c>
      <c r="AE921" s="24">
        <v>100.004</v>
      </c>
      <c r="AF921" s="19" t="s">
        <v>65</v>
      </c>
      <c r="AG921" s="25">
        <v>0.47682999999999998</v>
      </c>
      <c r="AH921" s="22">
        <v>378611</v>
      </c>
      <c r="AI921" s="22">
        <v>684941.34</v>
      </c>
      <c r="AJ921" s="22">
        <v>1063552.3399999999</v>
      </c>
      <c r="AK921" s="21" t="s">
        <v>265</v>
      </c>
      <c r="AL921" s="21" t="s">
        <v>796</v>
      </c>
      <c r="AM921" s="26" t="s">
        <v>48</v>
      </c>
      <c r="AN921" s="27">
        <v>0</v>
      </c>
      <c r="AS921">
        <f t="shared" si="28"/>
        <v>5201</v>
      </c>
      <c r="AT921" t="str">
        <f t="shared" si="29"/>
        <v>Região Rural dos Centros de Zona de Iporá, Goiás, São Luís de Montes Belos e Porangatu</v>
      </c>
      <c r="BE921">
        <v>2313559</v>
      </c>
      <c r="BF921">
        <v>23</v>
      </c>
      <c r="BG921" t="s">
        <v>11389</v>
      </c>
      <c r="BH921" t="s">
        <v>11390</v>
      </c>
      <c r="BI921" t="s">
        <v>11359</v>
      </c>
      <c r="BJ921" t="s">
        <v>12059</v>
      </c>
      <c r="BK921">
        <v>2301</v>
      </c>
      <c r="BL921" t="s">
        <v>12004</v>
      </c>
      <c r="BM921" t="s">
        <v>12005</v>
      </c>
    </row>
    <row r="922" spans="1:65" x14ac:dyDescent="0.25">
      <c r="A922" s="17" t="s">
        <v>2985</v>
      </c>
      <c r="B922" s="18">
        <v>1</v>
      </c>
      <c r="C922" s="19" t="s">
        <v>3183</v>
      </c>
      <c r="D922" s="20" t="s">
        <v>3168</v>
      </c>
      <c r="E922" s="20" t="s">
        <v>3169</v>
      </c>
      <c r="F922" s="21">
        <v>5206404</v>
      </c>
      <c r="G922" s="20" t="s">
        <v>3184</v>
      </c>
      <c r="H922" s="22">
        <v>6871.7808999999997</v>
      </c>
      <c r="I922" s="22">
        <v>6958.2613000000001</v>
      </c>
      <c r="J922" s="22">
        <v>6958.2613000000001</v>
      </c>
      <c r="K922" s="22">
        <v>6871.7808999999997</v>
      </c>
      <c r="L922" s="22">
        <v>6871.7808999999997</v>
      </c>
      <c r="M922" s="23">
        <v>160</v>
      </c>
      <c r="N922" s="19" t="s">
        <v>44</v>
      </c>
      <c r="O922" s="22">
        <v>115.97</v>
      </c>
      <c r="P922" s="22">
        <v>81.25</v>
      </c>
      <c r="Q922" s="22">
        <v>76.02</v>
      </c>
      <c r="R922" s="22">
        <v>276.07740000000001</v>
      </c>
      <c r="S922" s="22">
        <v>1451.4</v>
      </c>
      <c r="T922" s="22">
        <v>3937.8906999999999</v>
      </c>
      <c r="U922" s="22">
        <v>842.11220000000003</v>
      </c>
      <c r="V922" s="22">
        <v>426.18130000000002</v>
      </c>
      <c r="W922" s="22">
        <v>1E-4</v>
      </c>
      <c r="X922" s="22">
        <v>1E-4</v>
      </c>
      <c r="Y922" s="22">
        <v>20</v>
      </c>
      <c r="Z922" s="22">
        <v>40</v>
      </c>
      <c r="AA922" s="22">
        <v>1E-4</v>
      </c>
      <c r="AB922" s="22">
        <v>24</v>
      </c>
      <c r="AC922" s="22">
        <v>16</v>
      </c>
      <c r="AD922" s="22">
        <v>1E-4</v>
      </c>
      <c r="AE922" s="24">
        <v>100.00040000000001</v>
      </c>
      <c r="AF922" s="19" t="s">
        <v>64</v>
      </c>
      <c r="AG922" s="25">
        <v>0.38</v>
      </c>
      <c r="AH922" s="22">
        <v>3517663.57</v>
      </c>
      <c r="AI922" s="22">
        <v>11913812.699999999</v>
      </c>
      <c r="AJ922" s="22">
        <v>15431476.27</v>
      </c>
      <c r="AK922" s="21" t="s">
        <v>3185</v>
      </c>
      <c r="AL922" s="21" t="s">
        <v>3186</v>
      </c>
      <c r="AM922" s="26" t="s">
        <v>48</v>
      </c>
      <c r="AN922" s="27">
        <v>0</v>
      </c>
      <c r="AS922">
        <f t="shared" si="28"/>
        <v>5201</v>
      </c>
      <c r="AT922" t="str">
        <f t="shared" si="29"/>
        <v>Região Rural dos Centros de Zona de Iporá, Goiás, São Luís de Montes Belos e Porangatu</v>
      </c>
      <c r="BE922">
        <v>2313609</v>
      </c>
      <c r="BF922">
        <v>23</v>
      </c>
      <c r="BG922" t="s">
        <v>11389</v>
      </c>
      <c r="BH922" t="s">
        <v>11390</v>
      </c>
      <c r="BI922" t="s">
        <v>11359</v>
      </c>
      <c r="BJ922" t="s">
        <v>12060</v>
      </c>
      <c r="BK922">
        <v>2301</v>
      </c>
      <c r="BL922" t="s">
        <v>12004</v>
      </c>
      <c r="BM922" t="s">
        <v>12005</v>
      </c>
    </row>
    <row r="923" spans="1:65" x14ac:dyDescent="0.25">
      <c r="A923" s="17" t="s">
        <v>2985</v>
      </c>
      <c r="B923" s="18">
        <v>1</v>
      </c>
      <c r="C923" s="19" t="s">
        <v>3187</v>
      </c>
      <c r="D923" s="20" t="s">
        <v>3168</v>
      </c>
      <c r="E923" s="20" t="s">
        <v>3169</v>
      </c>
      <c r="F923" s="21">
        <v>5206404</v>
      </c>
      <c r="G923" s="20" t="s">
        <v>3188</v>
      </c>
      <c r="H923" s="22">
        <v>1185.0989999999999</v>
      </c>
      <c r="I923" s="22">
        <v>1.0000000000000001E-5</v>
      </c>
      <c r="J923" s="22">
        <v>1185.0989999999999</v>
      </c>
      <c r="K923" s="22">
        <v>1.0000000000000001E-5</v>
      </c>
      <c r="L923" s="22">
        <v>1185.0989999999999</v>
      </c>
      <c r="M923" s="23">
        <v>25</v>
      </c>
      <c r="N923" s="19" t="s">
        <v>64</v>
      </c>
      <c r="O923" s="22">
        <v>19.75</v>
      </c>
      <c r="P923" s="22">
        <v>1E-3</v>
      </c>
      <c r="Q923" s="22">
        <v>1E-3</v>
      </c>
      <c r="R923" s="22">
        <v>149.10130000000001</v>
      </c>
      <c r="S923" s="22">
        <v>231.2</v>
      </c>
      <c r="T923" s="22">
        <v>607.07669999999996</v>
      </c>
      <c r="U923" s="22">
        <v>119.99769999999999</v>
      </c>
      <c r="V923" s="22">
        <v>120.63379999999999</v>
      </c>
      <c r="W923" s="22">
        <v>0</v>
      </c>
      <c r="X923" s="22">
        <v>0</v>
      </c>
      <c r="Y923" s="22">
        <v>40</v>
      </c>
      <c r="Z923" s="22">
        <v>21</v>
      </c>
      <c r="AA923" s="22">
        <v>8</v>
      </c>
      <c r="AB923" s="22">
        <v>1</v>
      </c>
      <c r="AC923" s="22">
        <v>0</v>
      </c>
      <c r="AD923" s="22">
        <v>30</v>
      </c>
      <c r="AE923" s="24">
        <v>100</v>
      </c>
      <c r="AF923" s="19" t="s">
        <v>64</v>
      </c>
      <c r="AG923" s="25">
        <v>0.39500000000000002</v>
      </c>
      <c r="AH923" s="22">
        <v>682431.19</v>
      </c>
      <c r="AI923" s="22">
        <v>2532533.37</v>
      </c>
      <c r="AJ923" s="22">
        <v>3214964.56</v>
      </c>
      <c r="AK923" s="30" t="s">
        <v>48</v>
      </c>
      <c r="AL923" s="21" t="s">
        <v>3189</v>
      </c>
      <c r="AM923" s="26" t="s">
        <v>3190</v>
      </c>
      <c r="AN923" s="27">
        <v>147166.1</v>
      </c>
      <c r="AS923">
        <f t="shared" si="28"/>
        <v>5201</v>
      </c>
      <c r="AT923" t="str">
        <f t="shared" si="29"/>
        <v>Região Rural dos Centros de Zona de Iporá, Goiás, São Luís de Montes Belos e Porangatu</v>
      </c>
      <c r="BE923">
        <v>2313757</v>
      </c>
      <c r="BF923">
        <v>23</v>
      </c>
      <c r="BG923" t="s">
        <v>11389</v>
      </c>
      <c r="BH923" t="s">
        <v>11390</v>
      </c>
      <c r="BI923" t="s">
        <v>11359</v>
      </c>
      <c r="BJ923" t="s">
        <v>12061</v>
      </c>
      <c r="BK923">
        <v>2301</v>
      </c>
      <c r="BL923" t="s">
        <v>12004</v>
      </c>
      <c r="BM923" t="s">
        <v>12005</v>
      </c>
    </row>
    <row r="924" spans="1:65" x14ac:dyDescent="0.25">
      <c r="A924" s="17" t="s">
        <v>2985</v>
      </c>
      <c r="B924" s="18">
        <v>1</v>
      </c>
      <c r="C924" s="19" t="s">
        <v>3191</v>
      </c>
      <c r="D924" s="20" t="s">
        <v>2321</v>
      </c>
      <c r="E924" s="20" t="s">
        <v>3192</v>
      </c>
      <c r="F924" s="21">
        <v>5208301</v>
      </c>
      <c r="G924" s="20" t="s">
        <v>3193</v>
      </c>
      <c r="H924" s="22">
        <v>9563.3621000000003</v>
      </c>
      <c r="I924" s="22">
        <v>9519.6198999999997</v>
      </c>
      <c r="J924" s="22">
        <v>9519.6198999999997</v>
      </c>
      <c r="K924" s="22">
        <v>1.0000000000000001E-5</v>
      </c>
      <c r="L924" s="22">
        <v>9519.6198999999997</v>
      </c>
      <c r="M924" s="23">
        <v>419</v>
      </c>
      <c r="N924" s="19" t="s">
        <v>64</v>
      </c>
      <c r="O924" s="22">
        <v>135.99</v>
      </c>
      <c r="P924" s="22">
        <v>82.9</v>
      </c>
      <c r="Q924" s="22">
        <v>100</v>
      </c>
      <c r="R924" s="22">
        <v>358.4409</v>
      </c>
      <c r="S924" s="22">
        <v>2828.0133000000001</v>
      </c>
      <c r="T924" s="22">
        <v>5412.2339000000002</v>
      </c>
      <c r="U924" s="22">
        <v>800.19090000000006</v>
      </c>
      <c r="V924" s="22">
        <v>129.16890000000001</v>
      </c>
      <c r="W924" s="22">
        <v>1E-3</v>
      </c>
      <c r="X924" s="22">
        <v>1E-3</v>
      </c>
      <c r="Y924" s="22">
        <v>57</v>
      </c>
      <c r="Z924" s="22">
        <v>13</v>
      </c>
      <c r="AA924" s="22">
        <v>1E-3</v>
      </c>
      <c r="AB924" s="22">
        <v>1E-3</v>
      </c>
      <c r="AC924" s="22">
        <v>1E-3</v>
      </c>
      <c r="AD924" s="22">
        <v>30</v>
      </c>
      <c r="AE924" s="24">
        <v>100.00500000000002</v>
      </c>
      <c r="AF924" s="19" t="s">
        <v>64</v>
      </c>
      <c r="AG924" s="25">
        <v>0.56999999999999995</v>
      </c>
      <c r="AH924" s="22">
        <v>3972238.03</v>
      </c>
      <c r="AI924" s="22">
        <v>14899262.050000001</v>
      </c>
      <c r="AJ924" s="22">
        <v>18871500.080000002</v>
      </c>
      <c r="AK924" s="21" t="s">
        <v>48</v>
      </c>
      <c r="AL924" s="21" t="s">
        <v>3194</v>
      </c>
      <c r="AM924" s="26" t="s">
        <v>3195</v>
      </c>
      <c r="AN924" s="27">
        <v>0</v>
      </c>
      <c r="AS924">
        <f t="shared" si="28"/>
        <v>5203</v>
      </c>
      <c r="AT924" t="str">
        <f t="shared" si="29"/>
        <v>Região Rural do Centro de Zona de Campos Belos</v>
      </c>
      <c r="BE924">
        <v>2313807</v>
      </c>
      <c r="BF924">
        <v>23</v>
      </c>
      <c r="BG924" t="s">
        <v>11389</v>
      </c>
      <c r="BH924" t="s">
        <v>11390</v>
      </c>
      <c r="BI924" t="s">
        <v>11359</v>
      </c>
      <c r="BJ924" t="s">
        <v>12062</v>
      </c>
      <c r="BK924">
        <v>2301</v>
      </c>
      <c r="BL924" t="s">
        <v>12004</v>
      </c>
      <c r="BM924" t="s">
        <v>12005</v>
      </c>
    </row>
    <row r="925" spans="1:65" x14ac:dyDescent="0.25">
      <c r="A925" s="17" t="s">
        <v>2985</v>
      </c>
      <c r="B925" s="18">
        <v>1</v>
      </c>
      <c r="C925" s="19" t="s">
        <v>3196</v>
      </c>
      <c r="D925" s="20" t="s">
        <v>3109</v>
      </c>
      <c r="E925" s="20" t="s">
        <v>3197</v>
      </c>
      <c r="F925" s="21">
        <v>5207253</v>
      </c>
      <c r="G925" s="20" t="s">
        <v>3198</v>
      </c>
      <c r="H925" s="22">
        <v>248.59450000000001</v>
      </c>
      <c r="I925" s="22">
        <v>248.59450000000001</v>
      </c>
      <c r="J925" s="22">
        <v>246.67590000000001</v>
      </c>
      <c r="K925" s="22">
        <v>248.59450000000001</v>
      </c>
      <c r="L925" s="22">
        <v>246.67590000000001</v>
      </c>
      <c r="M925" s="23">
        <v>7</v>
      </c>
      <c r="N925" s="19" t="s">
        <v>44</v>
      </c>
      <c r="O925" s="22"/>
      <c r="P925" s="22">
        <v>0</v>
      </c>
      <c r="Q925" s="22">
        <v>0</v>
      </c>
      <c r="R925" s="22">
        <v>12</v>
      </c>
      <c r="S925" s="22">
        <v>49.718899999999998</v>
      </c>
      <c r="T925" s="22">
        <v>20</v>
      </c>
      <c r="U925" s="22">
        <v>161.87559999999999</v>
      </c>
      <c r="V925" s="22">
        <v>5</v>
      </c>
      <c r="W925" s="22">
        <v>0</v>
      </c>
      <c r="X925" s="22">
        <v>30</v>
      </c>
      <c r="Y925" s="22">
        <v>35</v>
      </c>
      <c r="Z925" s="22">
        <v>0</v>
      </c>
      <c r="AA925" s="22">
        <v>0</v>
      </c>
      <c r="AB925" s="22">
        <v>0</v>
      </c>
      <c r="AC925" s="22">
        <v>0</v>
      </c>
      <c r="AD925" s="22">
        <v>20</v>
      </c>
      <c r="AE925" s="24">
        <v>85</v>
      </c>
      <c r="AF925" s="19" t="s">
        <v>64</v>
      </c>
      <c r="AG925" s="25">
        <v>0.65500000000000003</v>
      </c>
      <c r="AH925" s="22">
        <v>3998.74</v>
      </c>
      <c r="AI925" s="22">
        <v>93862.64</v>
      </c>
      <c r="AJ925" s="22">
        <v>97861.38</v>
      </c>
      <c r="AK925" s="21" t="s">
        <v>3199</v>
      </c>
      <c r="AL925" s="21" t="s">
        <v>3200</v>
      </c>
      <c r="AM925" s="26" t="s">
        <v>48</v>
      </c>
      <c r="AN925" s="27">
        <v>0</v>
      </c>
      <c r="AS925">
        <f t="shared" si="28"/>
        <v>5207</v>
      </c>
      <c r="AT925" t="str">
        <f t="shared" si="29"/>
        <v>Região Rural do Centro Sub-regional de Rio Verde</v>
      </c>
      <c r="BE925">
        <v>2313906</v>
      </c>
      <c r="BF925">
        <v>23</v>
      </c>
      <c r="BG925" t="s">
        <v>11389</v>
      </c>
      <c r="BH925" t="s">
        <v>11390</v>
      </c>
      <c r="BI925" t="s">
        <v>11359</v>
      </c>
      <c r="BJ925" t="s">
        <v>12063</v>
      </c>
      <c r="BK925">
        <v>2301</v>
      </c>
      <c r="BL925" t="s">
        <v>12004</v>
      </c>
      <c r="BM925" t="s">
        <v>12005</v>
      </c>
    </row>
    <row r="926" spans="1:65" x14ac:dyDescent="0.25">
      <c r="A926" s="17" t="s">
        <v>2985</v>
      </c>
      <c r="B926" s="18">
        <v>1</v>
      </c>
      <c r="C926" s="19" t="s">
        <v>3201</v>
      </c>
      <c r="D926" s="20" t="s">
        <v>3109</v>
      </c>
      <c r="E926" s="20" t="s">
        <v>3197</v>
      </c>
      <c r="F926" s="21">
        <v>5207253</v>
      </c>
      <c r="G926" s="20" t="s">
        <v>3202</v>
      </c>
      <c r="H926" s="22">
        <v>419.7115</v>
      </c>
      <c r="I926" s="22">
        <v>419.7115</v>
      </c>
      <c r="J926" s="22">
        <v>385.41370000000001</v>
      </c>
      <c r="K926" s="22">
        <v>419.74900000000002</v>
      </c>
      <c r="L926" s="22">
        <v>385.41370000000001</v>
      </c>
      <c r="M926" s="23">
        <v>11</v>
      </c>
      <c r="N926" s="19" t="s">
        <v>44</v>
      </c>
      <c r="O926" s="22">
        <v>6.99</v>
      </c>
      <c r="P926" s="22">
        <v>39.46</v>
      </c>
      <c r="Q926" s="22">
        <v>100</v>
      </c>
      <c r="R926" s="22">
        <v>15</v>
      </c>
      <c r="S926" s="22">
        <v>100.8293</v>
      </c>
      <c r="T926" s="22">
        <v>116</v>
      </c>
      <c r="U926" s="22">
        <v>117.91970000000001</v>
      </c>
      <c r="V926" s="22">
        <v>10</v>
      </c>
      <c r="W926" s="22">
        <v>0</v>
      </c>
      <c r="X926" s="22">
        <v>25</v>
      </c>
      <c r="Y926" s="22">
        <v>4</v>
      </c>
      <c r="Z926" s="22">
        <v>20</v>
      </c>
      <c r="AA926" s="22">
        <v>0</v>
      </c>
      <c r="AB926" s="22">
        <v>0.80100000000000005</v>
      </c>
      <c r="AC926" s="22">
        <v>0</v>
      </c>
      <c r="AD926" s="22">
        <v>0.7</v>
      </c>
      <c r="AE926" s="24">
        <v>50.501000000000005</v>
      </c>
      <c r="AF926" s="19" t="s">
        <v>64</v>
      </c>
      <c r="AG926" s="25">
        <v>0.67600000000000005</v>
      </c>
      <c r="AH926" s="22">
        <v>36984.42</v>
      </c>
      <c r="AI926" s="22">
        <v>123374.77</v>
      </c>
      <c r="AJ926" s="22">
        <v>160359.19</v>
      </c>
      <c r="AK926" s="30" t="s">
        <v>3203</v>
      </c>
      <c r="AL926" s="21" t="s">
        <v>3200</v>
      </c>
      <c r="AM926" s="26" t="s">
        <v>48</v>
      </c>
      <c r="AN926" s="27">
        <v>0</v>
      </c>
      <c r="AS926">
        <f t="shared" si="28"/>
        <v>5207</v>
      </c>
      <c r="AT926" t="str">
        <f t="shared" si="29"/>
        <v>Região Rural do Centro Sub-regional de Rio Verde</v>
      </c>
      <c r="BE926">
        <v>2313955</v>
      </c>
      <c r="BF926">
        <v>23</v>
      </c>
      <c r="BG926" t="s">
        <v>11389</v>
      </c>
      <c r="BH926" t="s">
        <v>11390</v>
      </c>
      <c r="BI926" t="s">
        <v>11359</v>
      </c>
      <c r="BJ926" t="s">
        <v>12064</v>
      </c>
      <c r="BK926">
        <v>2301</v>
      </c>
      <c r="BL926" t="s">
        <v>12004</v>
      </c>
      <c r="BM926" t="s">
        <v>12005</v>
      </c>
    </row>
    <row r="927" spans="1:65" x14ac:dyDescent="0.25">
      <c r="A927" s="17" t="s">
        <v>2985</v>
      </c>
      <c r="B927" s="18">
        <v>1</v>
      </c>
      <c r="C927" s="19" t="s">
        <v>3204</v>
      </c>
      <c r="D927" s="20" t="s">
        <v>3109</v>
      </c>
      <c r="E927" s="20" t="s">
        <v>3197</v>
      </c>
      <c r="F927" s="21">
        <v>5207253</v>
      </c>
      <c r="G927" s="20" t="s">
        <v>3205</v>
      </c>
      <c r="H927" s="22">
        <v>1496.2255</v>
      </c>
      <c r="I927" s="22">
        <v>1496.2255</v>
      </c>
      <c r="J927" s="22">
        <v>1496.2255</v>
      </c>
      <c r="K927" s="22">
        <v>1496.2255</v>
      </c>
      <c r="L927" s="22">
        <v>1494.51</v>
      </c>
      <c r="M927" s="23">
        <v>42</v>
      </c>
      <c r="N927" s="19" t="s">
        <v>44</v>
      </c>
      <c r="O927" s="22">
        <v>24.9</v>
      </c>
      <c r="P927" s="22">
        <v>53.37</v>
      </c>
      <c r="Q927" s="22">
        <v>100</v>
      </c>
      <c r="R927" s="22">
        <v>102.06059999999999</v>
      </c>
      <c r="S927" s="22">
        <v>299.2</v>
      </c>
      <c r="T927" s="22">
        <v>572.24369999999999</v>
      </c>
      <c r="U927" s="22">
        <v>499.80419999999998</v>
      </c>
      <c r="V927" s="22">
        <v>21.2</v>
      </c>
      <c r="W927" s="22">
        <v>0</v>
      </c>
      <c r="X927" s="22">
        <v>28</v>
      </c>
      <c r="Y927" s="22">
        <v>50</v>
      </c>
      <c r="Z927" s="22">
        <v>18</v>
      </c>
      <c r="AA927" s="22">
        <v>0</v>
      </c>
      <c r="AB927" s="22">
        <v>0</v>
      </c>
      <c r="AC927" s="22">
        <v>0.4</v>
      </c>
      <c r="AD927" s="22">
        <v>0</v>
      </c>
      <c r="AE927" s="24">
        <v>96.4</v>
      </c>
      <c r="AF927" s="19" t="s">
        <v>64</v>
      </c>
      <c r="AG927" s="25">
        <v>0.72499999999999998</v>
      </c>
      <c r="AH927" s="22">
        <v>242149.71</v>
      </c>
      <c r="AI927" s="22">
        <v>579779.63</v>
      </c>
      <c r="AJ927" s="22">
        <v>821929.34</v>
      </c>
      <c r="AK927" s="21" t="s">
        <v>1757</v>
      </c>
      <c r="AL927" s="21" t="s">
        <v>1757</v>
      </c>
      <c r="AM927" s="26" t="s">
        <v>48</v>
      </c>
      <c r="AN927" s="27">
        <v>0</v>
      </c>
      <c r="AS927">
        <f t="shared" si="28"/>
        <v>5207</v>
      </c>
      <c r="AT927" t="str">
        <f t="shared" si="29"/>
        <v>Região Rural do Centro Sub-regional de Rio Verde</v>
      </c>
      <c r="BE927">
        <v>2314102</v>
      </c>
      <c r="BF927">
        <v>23</v>
      </c>
      <c r="BG927" t="s">
        <v>11389</v>
      </c>
      <c r="BH927" t="s">
        <v>11390</v>
      </c>
      <c r="BI927" t="s">
        <v>11359</v>
      </c>
      <c r="BJ927" t="s">
        <v>12065</v>
      </c>
      <c r="BK927">
        <v>2301</v>
      </c>
      <c r="BL927" t="s">
        <v>12004</v>
      </c>
      <c r="BM927" t="s">
        <v>12005</v>
      </c>
    </row>
    <row r="928" spans="1:65" x14ac:dyDescent="0.25">
      <c r="A928" s="17" t="s">
        <v>2985</v>
      </c>
      <c r="B928" s="18">
        <v>1</v>
      </c>
      <c r="C928" s="19" t="s">
        <v>3206</v>
      </c>
      <c r="D928" s="20" t="s">
        <v>3109</v>
      </c>
      <c r="E928" s="20" t="s">
        <v>3197</v>
      </c>
      <c r="F928" s="21">
        <v>5207253</v>
      </c>
      <c r="G928" s="20" t="s">
        <v>3207</v>
      </c>
      <c r="H928" s="22">
        <v>2659.3330999999998</v>
      </c>
      <c r="I928" s="22">
        <v>2659.3</v>
      </c>
      <c r="J928" s="22">
        <v>2573.1765999999998</v>
      </c>
      <c r="K928" s="22">
        <v>2659.3330999999998</v>
      </c>
      <c r="L928" s="22">
        <v>2573.1765999999998</v>
      </c>
      <c r="M928" s="23">
        <v>55</v>
      </c>
      <c r="N928" s="19" t="s">
        <v>44</v>
      </c>
      <c r="O928" s="22">
        <v>44.32</v>
      </c>
      <c r="P928" s="22">
        <v>75.17</v>
      </c>
      <c r="Q928" s="22">
        <v>71.63</v>
      </c>
      <c r="R928" s="22">
        <v>174.22569999999999</v>
      </c>
      <c r="S928" s="22">
        <v>531.86659999999995</v>
      </c>
      <c r="T928" s="22">
        <v>1202.9795999999999</v>
      </c>
      <c r="U928" s="22">
        <v>634.51959999999997</v>
      </c>
      <c r="V928" s="22">
        <v>29.5852</v>
      </c>
      <c r="W928" s="22">
        <v>1E-3</v>
      </c>
      <c r="X928" s="22">
        <v>1E-3</v>
      </c>
      <c r="Y928" s="22">
        <v>20</v>
      </c>
      <c r="Z928" s="22">
        <v>50</v>
      </c>
      <c r="AA928" s="22">
        <v>1E-3</v>
      </c>
      <c r="AB928" s="22">
        <v>15</v>
      </c>
      <c r="AC928" s="22">
        <v>1E-3</v>
      </c>
      <c r="AD928" s="22">
        <v>15</v>
      </c>
      <c r="AE928" s="24">
        <v>100.004</v>
      </c>
      <c r="AF928" s="19" t="s">
        <v>65</v>
      </c>
      <c r="AG928" s="25">
        <v>0.4995</v>
      </c>
      <c r="AH928" s="22">
        <v>1301484.76</v>
      </c>
      <c r="AI928" s="22">
        <v>4761331.0199999996</v>
      </c>
      <c r="AJ928" s="22">
        <v>6062815.7799999993</v>
      </c>
      <c r="AK928" s="21" t="s">
        <v>831</v>
      </c>
      <c r="AL928" s="21" t="s">
        <v>1453</v>
      </c>
      <c r="AM928" s="26" t="s">
        <v>48</v>
      </c>
      <c r="AN928" s="27">
        <v>0</v>
      </c>
      <c r="AS928">
        <f t="shared" si="28"/>
        <v>5207</v>
      </c>
      <c r="AT928" t="str">
        <f t="shared" si="29"/>
        <v>Região Rural do Centro Sub-regional de Rio Verde</v>
      </c>
      <c r="BE928">
        <v>2301901</v>
      </c>
      <c r="BF928">
        <v>23</v>
      </c>
      <c r="BG928" t="s">
        <v>11389</v>
      </c>
      <c r="BH928" t="s">
        <v>11390</v>
      </c>
      <c r="BI928" t="s">
        <v>11359</v>
      </c>
      <c r="BJ928" t="s">
        <v>12066</v>
      </c>
      <c r="BK928">
        <v>2303</v>
      </c>
      <c r="BL928" t="s">
        <v>12067</v>
      </c>
      <c r="BM928" t="s">
        <v>12068</v>
      </c>
    </row>
    <row r="929" spans="1:65" x14ac:dyDescent="0.25">
      <c r="A929" s="17" t="s">
        <v>2985</v>
      </c>
      <c r="B929" s="18">
        <v>1</v>
      </c>
      <c r="C929" s="19" t="s">
        <v>3208</v>
      </c>
      <c r="D929" s="20" t="s">
        <v>3109</v>
      </c>
      <c r="E929" s="20" t="s">
        <v>3197</v>
      </c>
      <c r="F929" s="21">
        <v>5207253</v>
      </c>
      <c r="G929" s="20" t="s">
        <v>3209</v>
      </c>
      <c r="H929" s="22">
        <v>2352.2399999999998</v>
      </c>
      <c r="I929" s="22">
        <v>2329.11</v>
      </c>
      <c r="J929" s="22">
        <v>2329.0176000000001</v>
      </c>
      <c r="K929" s="22">
        <v>2352.2399999999998</v>
      </c>
      <c r="L929" s="22">
        <v>2329.0176000000001</v>
      </c>
      <c r="M929" s="23">
        <v>43</v>
      </c>
      <c r="N929" s="19" t="s">
        <v>44</v>
      </c>
      <c r="O929" s="22">
        <v>38.81</v>
      </c>
      <c r="P929" s="22">
        <v>48.33</v>
      </c>
      <c r="Q929" s="22">
        <v>100</v>
      </c>
      <c r="R929" s="22">
        <v>435.2473</v>
      </c>
      <c r="S929" s="22">
        <v>470.45</v>
      </c>
      <c r="T929" s="22">
        <v>687.65020000000004</v>
      </c>
      <c r="U929" s="22">
        <v>731.49199999999996</v>
      </c>
      <c r="V929" s="22">
        <v>4.1780999999999997</v>
      </c>
      <c r="W929" s="22">
        <v>1E-3</v>
      </c>
      <c r="X929" s="22">
        <v>1E-3</v>
      </c>
      <c r="Y929" s="22">
        <v>30</v>
      </c>
      <c r="Z929" s="22">
        <v>25</v>
      </c>
      <c r="AA929" s="22">
        <v>22</v>
      </c>
      <c r="AB929" s="22">
        <v>5</v>
      </c>
      <c r="AC929" s="22">
        <v>1E-3</v>
      </c>
      <c r="AD929" s="22">
        <v>18</v>
      </c>
      <c r="AE929" s="24">
        <v>100.003</v>
      </c>
      <c r="AF929" s="19" t="s">
        <v>64</v>
      </c>
      <c r="AG929" s="25">
        <v>0.53700000000000003</v>
      </c>
      <c r="AH929" s="22">
        <v>433958.83</v>
      </c>
      <c r="AI929" s="22">
        <v>4402968.21</v>
      </c>
      <c r="AJ929" s="22">
        <v>4836927.04</v>
      </c>
      <c r="AK929" s="21" t="s">
        <v>2792</v>
      </c>
      <c r="AL929" s="21" t="s">
        <v>3210</v>
      </c>
      <c r="AM929" s="26" t="s">
        <v>48</v>
      </c>
      <c r="AN929" s="27">
        <v>0</v>
      </c>
      <c r="AS929">
        <f t="shared" si="28"/>
        <v>5207</v>
      </c>
      <c r="AT929" t="str">
        <f t="shared" si="29"/>
        <v>Região Rural do Centro Sub-regional de Rio Verde</v>
      </c>
      <c r="BE929">
        <v>2302008</v>
      </c>
      <c r="BF929">
        <v>23</v>
      </c>
      <c r="BG929" t="s">
        <v>11389</v>
      </c>
      <c r="BH929" t="s">
        <v>11390</v>
      </c>
      <c r="BI929" t="s">
        <v>11359</v>
      </c>
      <c r="BJ929" t="s">
        <v>12069</v>
      </c>
      <c r="BK929">
        <v>2303</v>
      </c>
      <c r="BL929" t="s">
        <v>12067</v>
      </c>
      <c r="BM929" t="s">
        <v>12068</v>
      </c>
    </row>
    <row r="930" spans="1:65" x14ac:dyDescent="0.25">
      <c r="A930" s="17" t="s">
        <v>2985</v>
      </c>
      <c r="B930" s="18">
        <v>1</v>
      </c>
      <c r="C930" s="19" t="s">
        <v>3211</v>
      </c>
      <c r="D930" s="20" t="s">
        <v>3109</v>
      </c>
      <c r="E930" s="20" t="s">
        <v>3197</v>
      </c>
      <c r="F930" s="21">
        <v>5207253</v>
      </c>
      <c r="G930" s="20" t="s">
        <v>872</v>
      </c>
      <c r="H930" s="22">
        <v>2408.63</v>
      </c>
      <c r="I930" s="22">
        <v>2471.5</v>
      </c>
      <c r="J930" s="22">
        <v>2505.89</v>
      </c>
      <c r="K930" s="22">
        <v>2505.89</v>
      </c>
      <c r="L930" s="22">
        <v>2408.63</v>
      </c>
      <c r="M930" s="23">
        <v>46</v>
      </c>
      <c r="N930" s="19" t="s">
        <v>44</v>
      </c>
      <c r="O930" s="22">
        <v>41.76</v>
      </c>
      <c r="P930" s="22">
        <v>56.64</v>
      </c>
      <c r="Q930" s="22">
        <v>100</v>
      </c>
      <c r="R930" s="22">
        <v>159.90989999999999</v>
      </c>
      <c r="S930" s="22">
        <v>491.46</v>
      </c>
      <c r="T930" s="22">
        <v>987.38170000000002</v>
      </c>
      <c r="U930" s="22">
        <v>780.87180000000001</v>
      </c>
      <c r="V930" s="22">
        <v>54.086599999999997</v>
      </c>
      <c r="W930" s="22">
        <v>0</v>
      </c>
      <c r="X930" s="22">
        <v>0</v>
      </c>
      <c r="Y930" s="22">
        <v>60</v>
      </c>
      <c r="Z930" s="22">
        <v>30</v>
      </c>
      <c r="AA930" s="22">
        <v>2</v>
      </c>
      <c r="AB930" s="22">
        <v>0</v>
      </c>
      <c r="AC930" s="22">
        <v>0</v>
      </c>
      <c r="AD930" s="22">
        <v>8</v>
      </c>
      <c r="AE930" s="24">
        <v>100</v>
      </c>
      <c r="AF930" s="19" t="s">
        <v>65</v>
      </c>
      <c r="AG930" s="25">
        <v>0.57799999999999996</v>
      </c>
      <c r="AH930" s="22">
        <v>362669.82</v>
      </c>
      <c r="AI930" s="22">
        <v>870527.05</v>
      </c>
      <c r="AJ930" s="22">
        <v>1233196.8700000001</v>
      </c>
      <c r="AK930" s="21" t="s">
        <v>2424</v>
      </c>
      <c r="AL930" s="21" t="s">
        <v>2582</v>
      </c>
      <c r="AM930" s="26" t="s">
        <v>48</v>
      </c>
      <c r="AN930" s="27">
        <v>0</v>
      </c>
      <c r="AS930">
        <f t="shared" si="28"/>
        <v>5207</v>
      </c>
      <c r="AT930" t="str">
        <f t="shared" si="29"/>
        <v>Região Rural do Centro Sub-regional de Rio Verde</v>
      </c>
      <c r="BE930">
        <v>2302503</v>
      </c>
      <c r="BF930">
        <v>23</v>
      </c>
      <c r="BG930" t="s">
        <v>11389</v>
      </c>
      <c r="BH930" t="s">
        <v>11390</v>
      </c>
      <c r="BI930" t="s">
        <v>11359</v>
      </c>
      <c r="BJ930" t="s">
        <v>12070</v>
      </c>
      <c r="BK930">
        <v>2303</v>
      </c>
      <c r="BL930" t="s">
        <v>12067</v>
      </c>
      <c r="BM930" t="s">
        <v>12068</v>
      </c>
    </row>
    <row r="931" spans="1:65" x14ac:dyDescent="0.25">
      <c r="A931" s="17" t="s">
        <v>2985</v>
      </c>
      <c r="B931" s="18">
        <v>1</v>
      </c>
      <c r="C931" s="19" t="s">
        <v>3212</v>
      </c>
      <c r="D931" s="20" t="s">
        <v>3006</v>
      </c>
      <c r="E931" s="20" t="s">
        <v>3213</v>
      </c>
      <c r="F931" s="21">
        <v>5207535</v>
      </c>
      <c r="G931" s="20" t="s">
        <v>3214</v>
      </c>
      <c r="H931" s="22">
        <v>349.58</v>
      </c>
      <c r="I931" s="22">
        <v>542.70000000000005</v>
      </c>
      <c r="J931" s="22">
        <v>337.9</v>
      </c>
      <c r="K931" s="22">
        <v>349.58199999999999</v>
      </c>
      <c r="L931" s="22">
        <v>337.9</v>
      </c>
      <c r="M931" s="23">
        <v>12</v>
      </c>
      <c r="N931" s="19" t="s">
        <v>44</v>
      </c>
      <c r="O931" s="22">
        <v>7.51</v>
      </c>
      <c r="P931" s="22">
        <v>1E-3</v>
      </c>
      <c r="Q931" s="22">
        <v>1E-3</v>
      </c>
      <c r="R931" s="22">
        <v>15.5588</v>
      </c>
      <c r="S931" s="22">
        <v>1.0000000000000001E-5</v>
      </c>
      <c r="T931" s="22">
        <v>248.53919999999999</v>
      </c>
      <c r="U931" s="22">
        <v>71.295699999999997</v>
      </c>
      <c r="V931" s="22">
        <v>2.5131000000000001</v>
      </c>
      <c r="W931" s="22">
        <v>0</v>
      </c>
      <c r="X931" s="22">
        <v>0</v>
      </c>
      <c r="Y931" s="22">
        <v>95</v>
      </c>
      <c r="Z931" s="22">
        <v>5</v>
      </c>
      <c r="AA931" s="22">
        <v>1E-3</v>
      </c>
      <c r="AB931" s="22">
        <v>1E-3</v>
      </c>
      <c r="AC931" s="22">
        <v>1E-3</v>
      </c>
      <c r="AD931" s="22">
        <v>1E-3</v>
      </c>
      <c r="AE931" s="24">
        <v>100.00400000000002</v>
      </c>
      <c r="AF931" s="19" t="s">
        <v>65</v>
      </c>
      <c r="AG931" s="25">
        <v>0.63300000000000001</v>
      </c>
      <c r="AH931" s="22">
        <v>277231.03000000003</v>
      </c>
      <c r="AI931" s="22">
        <v>465917.26</v>
      </c>
      <c r="AJ931" s="22">
        <v>743148.29</v>
      </c>
      <c r="AK931" s="21" t="s">
        <v>3095</v>
      </c>
      <c r="AL931" s="21" t="s">
        <v>1023</v>
      </c>
      <c r="AM931" s="26" t="s">
        <v>48</v>
      </c>
      <c r="AN931" s="27">
        <v>0</v>
      </c>
      <c r="AS931">
        <f t="shared" si="28"/>
        <v>5201</v>
      </c>
      <c r="AT931" t="str">
        <f t="shared" si="29"/>
        <v>Região Rural dos Centros de Zona de Iporá, Goiás, São Luís de Montes Belos e Porangatu</v>
      </c>
      <c r="BE931">
        <v>2302701</v>
      </c>
      <c r="BF931">
        <v>23</v>
      </c>
      <c r="BG931" t="s">
        <v>11389</v>
      </c>
      <c r="BH931" t="s">
        <v>11390</v>
      </c>
      <c r="BI931" t="s">
        <v>11359</v>
      </c>
      <c r="BJ931" t="s">
        <v>12071</v>
      </c>
      <c r="BK931">
        <v>2303</v>
      </c>
      <c r="BL931" t="s">
        <v>12067</v>
      </c>
      <c r="BM931" t="s">
        <v>12068</v>
      </c>
    </row>
    <row r="932" spans="1:65" x14ac:dyDescent="0.25">
      <c r="A932" s="17" t="s">
        <v>2985</v>
      </c>
      <c r="B932" s="18">
        <v>1</v>
      </c>
      <c r="C932" s="19" t="s">
        <v>3215</v>
      </c>
      <c r="D932" s="20" t="s">
        <v>3006</v>
      </c>
      <c r="E932" s="20" t="s">
        <v>3213</v>
      </c>
      <c r="F932" s="21">
        <v>5207535</v>
      </c>
      <c r="G932" s="20" t="s">
        <v>3216</v>
      </c>
      <c r="H932" s="22">
        <v>848.48140000000001</v>
      </c>
      <c r="I932" s="22">
        <v>973.31820000000005</v>
      </c>
      <c r="J932" s="22">
        <v>973.31820000000005</v>
      </c>
      <c r="K932" s="22">
        <v>848.48140000000001</v>
      </c>
      <c r="L932" s="22">
        <v>848.48140000000001</v>
      </c>
      <c r="M932" s="23">
        <v>24</v>
      </c>
      <c r="N932" s="19" t="s">
        <v>44</v>
      </c>
      <c r="O932" s="22">
        <v>21.63</v>
      </c>
      <c r="P932" s="22">
        <v>56.23</v>
      </c>
      <c r="Q932" s="22">
        <v>71.739999999999995</v>
      </c>
      <c r="R932" s="22">
        <v>301.23270000000002</v>
      </c>
      <c r="S932" s="22">
        <v>169.69630000000001</v>
      </c>
      <c r="T932" s="22">
        <v>361.12520000000001</v>
      </c>
      <c r="U932" s="22">
        <v>134.99039999999999</v>
      </c>
      <c r="V932" s="22">
        <v>6.2736000000000001</v>
      </c>
      <c r="W932" s="22">
        <v>1E-3</v>
      </c>
      <c r="X932" s="22">
        <v>10</v>
      </c>
      <c r="Y932" s="22">
        <v>20</v>
      </c>
      <c r="Z932" s="22">
        <v>35</v>
      </c>
      <c r="AA932" s="22">
        <v>1E-3</v>
      </c>
      <c r="AB932" s="22">
        <v>30</v>
      </c>
      <c r="AC932" s="22">
        <v>1E-3</v>
      </c>
      <c r="AD932" s="22">
        <v>5</v>
      </c>
      <c r="AE932" s="24">
        <v>100.00300000000001</v>
      </c>
      <c r="AF932" s="19" t="s">
        <v>65</v>
      </c>
      <c r="AG932" s="25">
        <v>0.52529999999999999</v>
      </c>
      <c r="AH932" s="22">
        <v>326512.25</v>
      </c>
      <c r="AI932" s="22">
        <v>1486081.6</v>
      </c>
      <c r="AJ932" s="22">
        <v>1812593.85</v>
      </c>
      <c r="AK932" s="21" t="s">
        <v>3217</v>
      </c>
      <c r="AL932" s="21" t="s">
        <v>1768</v>
      </c>
      <c r="AM932" s="26" t="s">
        <v>48</v>
      </c>
      <c r="AN932" s="27">
        <v>0</v>
      </c>
      <c r="AS932">
        <f t="shared" si="28"/>
        <v>5201</v>
      </c>
      <c r="AT932" t="str">
        <f t="shared" si="29"/>
        <v>Região Rural dos Centros de Zona de Iporá, Goiás, São Luís de Montes Belos e Porangatu</v>
      </c>
      <c r="BE932">
        <v>2303204</v>
      </c>
      <c r="BF932">
        <v>23</v>
      </c>
      <c r="BG932" t="s">
        <v>11389</v>
      </c>
      <c r="BH932" t="s">
        <v>11390</v>
      </c>
      <c r="BI932" t="s">
        <v>11359</v>
      </c>
      <c r="BJ932" t="s">
        <v>12072</v>
      </c>
      <c r="BK932">
        <v>2303</v>
      </c>
      <c r="BL932" t="s">
        <v>12067</v>
      </c>
      <c r="BM932" t="s">
        <v>12068</v>
      </c>
    </row>
    <row r="933" spans="1:65" x14ac:dyDescent="0.25">
      <c r="A933" s="17" t="s">
        <v>2985</v>
      </c>
      <c r="B933" s="18">
        <v>1</v>
      </c>
      <c r="C933" s="19" t="s">
        <v>3218</v>
      </c>
      <c r="D933" s="20" t="s">
        <v>3006</v>
      </c>
      <c r="E933" s="20" t="s">
        <v>3213</v>
      </c>
      <c r="F933" s="21">
        <v>5207535</v>
      </c>
      <c r="G933" s="20" t="s">
        <v>3219</v>
      </c>
      <c r="H933" s="22">
        <v>1430.5046</v>
      </c>
      <c r="I933" s="22">
        <v>1430.5046</v>
      </c>
      <c r="J933" s="22">
        <v>1430.5046</v>
      </c>
      <c r="K933" s="22">
        <v>1429.4087</v>
      </c>
      <c r="L933" s="22">
        <v>1430.5046</v>
      </c>
      <c r="M933" s="23">
        <v>50</v>
      </c>
      <c r="N933" s="19" t="s">
        <v>44</v>
      </c>
      <c r="O933" s="22">
        <v>31.79</v>
      </c>
      <c r="P933" s="22">
        <v>50.65</v>
      </c>
      <c r="Q933" s="22">
        <v>71.739999999999995</v>
      </c>
      <c r="R933" s="22">
        <v>252.2346</v>
      </c>
      <c r="S933" s="22">
        <v>279.0265</v>
      </c>
      <c r="T933" s="22">
        <v>882.42790000000002</v>
      </c>
      <c r="U933" s="22">
        <v>1.0000000000000001E-5</v>
      </c>
      <c r="V933" s="22">
        <v>16.8156</v>
      </c>
      <c r="W933" s="22">
        <v>1E-3</v>
      </c>
      <c r="X933" s="22">
        <v>20</v>
      </c>
      <c r="Y933" s="22">
        <v>10</v>
      </c>
      <c r="Z933" s="22">
        <v>40</v>
      </c>
      <c r="AA933" s="22">
        <v>1E-3</v>
      </c>
      <c r="AB933" s="22">
        <v>13</v>
      </c>
      <c r="AC933" s="22">
        <v>12</v>
      </c>
      <c r="AD933" s="22">
        <v>5</v>
      </c>
      <c r="AE933" s="24">
        <v>100.00200000000001</v>
      </c>
      <c r="AF933" s="19" t="s">
        <v>65</v>
      </c>
      <c r="AG933" s="25">
        <v>0.54320000000000002</v>
      </c>
      <c r="AH933" s="22">
        <v>1003852.8</v>
      </c>
      <c r="AI933" s="22">
        <v>2704415.66</v>
      </c>
      <c r="AJ933" s="22">
        <v>3708268.46</v>
      </c>
      <c r="AK933" s="21" t="s">
        <v>2792</v>
      </c>
      <c r="AL933" s="21" t="s">
        <v>1768</v>
      </c>
      <c r="AM933" s="26" t="s">
        <v>48</v>
      </c>
      <c r="AN933" s="27">
        <v>0</v>
      </c>
      <c r="AS933">
        <f t="shared" si="28"/>
        <v>5201</v>
      </c>
      <c r="AT933" t="str">
        <f t="shared" si="29"/>
        <v>Região Rural dos Centros de Zona de Iporá, Goiás, São Luís de Montes Belos e Porangatu</v>
      </c>
      <c r="BE933">
        <v>2304202</v>
      </c>
      <c r="BF933">
        <v>23</v>
      </c>
      <c r="BG933" t="s">
        <v>11389</v>
      </c>
      <c r="BH933" t="s">
        <v>11390</v>
      </c>
      <c r="BI933" t="s">
        <v>11359</v>
      </c>
      <c r="BJ933" t="s">
        <v>12073</v>
      </c>
      <c r="BK933">
        <v>2303</v>
      </c>
      <c r="BL933" t="s">
        <v>12067</v>
      </c>
      <c r="BM933" t="s">
        <v>12068</v>
      </c>
    </row>
    <row r="934" spans="1:65" x14ac:dyDescent="0.25">
      <c r="A934" s="17" t="s">
        <v>2985</v>
      </c>
      <c r="B934" s="18">
        <v>1</v>
      </c>
      <c r="C934" s="19" t="s">
        <v>3220</v>
      </c>
      <c r="D934" s="20" t="s">
        <v>3006</v>
      </c>
      <c r="E934" s="20" t="s">
        <v>3213</v>
      </c>
      <c r="F934" s="21">
        <v>5207535</v>
      </c>
      <c r="G934" s="20" t="s">
        <v>3221</v>
      </c>
      <c r="H934" s="22">
        <v>806.32979999999998</v>
      </c>
      <c r="I934" s="22">
        <v>806.32979999999998</v>
      </c>
      <c r="J934" s="22">
        <v>806.32979999999998</v>
      </c>
      <c r="K934" s="22">
        <v>1.0000000000000001E-5</v>
      </c>
      <c r="L934" s="22">
        <v>806.32979999999998</v>
      </c>
      <c r="M934" s="23">
        <v>23</v>
      </c>
      <c r="N934" s="19" t="s">
        <v>44</v>
      </c>
      <c r="O934" s="22">
        <v>19.920000000000002</v>
      </c>
      <c r="P934" s="22">
        <v>52.49</v>
      </c>
      <c r="Q934" s="22">
        <v>100</v>
      </c>
      <c r="R934" s="22">
        <v>42.662199999999999</v>
      </c>
      <c r="S934" s="22">
        <v>157.19820000000001</v>
      </c>
      <c r="T934" s="22">
        <v>1.0000000000000001E-5</v>
      </c>
      <c r="U934" s="22">
        <v>249.667</v>
      </c>
      <c r="V934" s="22">
        <v>69.400000000000006</v>
      </c>
      <c r="W934" s="22">
        <v>0</v>
      </c>
      <c r="X934" s="22">
        <v>0</v>
      </c>
      <c r="Y934" s="22">
        <v>14.5</v>
      </c>
      <c r="Z934" s="22">
        <v>39.200000000000003</v>
      </c>
      <c r="AA934" s="22">
        <v>0</v>
      </c>
      <c r="AB934" s="22">
        <v>27</v>
      </c>
      <c r="AC934" s="22">
        <v>0</v>
      </c>
      <c r="AD934" s="22">
        <v>19.3</v>
      </c>
      <c r="AE934" s="24">
        <v>100</v>
      </c>
      <c r="AF934" s="19" t="s">
        <v>64</v>
      </c>
      <c r="AG934" s="25">
        <v>0.35770000000000002</v>
      </c>
      <c r="AH934" s="22">
        <v>436703.03</v>
      </c>
      <c r="AI934" s="22">
        <v>3920597.58</v>
      </c>
      <c r="AJ934" s="22">
        <v>4357300.6100000003</v>
      </c>
      <c r="AK934" s="21" t="s">
        <v>48</v>
      </c>
      <c r="AL934" s="21" t="s">
        <v>3222</v>
      </c>
      <c r="AM934" s="26" t="s">
        <v>48</v>
      </c>
      <c r="AN934" s="27">
        <v>122583.09</v>
      </c>
      <c r="AS934">
        <f t="shared" si="28"/>
        <v>5201</v>
      </c>
      <c r="AT934" t="str">
        <f t="shared" si="29"/>
        <v>Região Rural dos Centros de Zona de Iporá, Goiás, São Luís de Montes Belos e Porangatu</v>
      </c>
      <c r="BE934">
        <v>2304301</v>
      </c>
      <c r="BF934">
        <v>23</v>
      </c>
      <c r="BG934" t="s">
        <v>11389</v>
      </c>
      <c r="BH934" t="s">
        <v>11390</v>
      </c>
      <c r="BI934" t="s">
        <v>11359</v>
      </c>
      <c r="BJ934" t="s">
        <v>12074</v>
      </c>
      <c r="BK934">
        <v>2303</v>
      </c>
      <c r="BL934" t="s">
        <v>12067</v>
      </c>
      <c r="BM934" t="s">
        <v>12068</v>
      </c>
    </row>
    <row r="935" spans="1:65" x14ac:dyDescent="0.25">
      <c r="A935" s="17" t="s">
        <v>2985</v>
      </c>
      <c r="B935" s="18">
        <v>1</v>
      </c>
      <c r="C935" s="19" t="s">
        <v>3223</v>
      </c>
      <c r="D935" s="20" t="s">
        <v>3006</v>
      </c>
      <c r="E935" s="20" t="s">
        <v>3213</v>
      </c>
      <c r="F935" s="21">
        <v>5207535</v>
      </c>
      <c r="G935" s="20" t="s">
        <v>3224</v>
      </c>
      <c r="H935" s="22">
        <v>541.64449999999999</v>
      </c>
      <c r="I935" s="22">
        <v>595.74199999999996</v>
      </c>
      <c r="J935" s="22">
        <v>595.74199999999996</v>
      </c>
      <c r="K935" s="22">
        <v>541.64449999999999</v>
      </c>
      <c r="L935" s="22">
        <v>541.64449999999999</v>
      </c>
      <c r="M935" s="23">
        <v>18</v>
      </c>
      <c r="N935" s="19" t="s">
        <v>44</v>
      </c>
      <c r="O935" s="22">
        <v>13.23</v>
      </c>
      <c r="P935" s="22">
        <v>41.7</v>
      </c>
      <c r="Q935" s="22">
        <v>85.31</v>
      </c>
      <c r="R935" s="22">
        <v>128.34289999999999</v>
      </c>
      <c r="S935" s="22">
        <v>1.0000000000000001E-5</v>
      </c>
      <c r="T935" s="22">
        <v>194.43969999999999</v>
      </c>
      <c r="U935" s="22">
        <v>271.79719999999998</v>
      </c>
      <c r="V935" s="22">
        <v>1.1621999999999999</v>
      </c>
      <c r="W935" s="22">
        <v>1E-4</v>
      </c>
      <c r="X935" s="22">
        <v>15</v>
      </c>
      <c r="Y935" s="22">
        <v>35</v>
      </c>
      <c r="Z935" s="22">
        <v>30</v>
      </c>
      <c r="AA935" s="22">
        <v>1E-4</v>
      </c>
      <c r="AB935" s="22">
        <v>10</v>
      </c>
      <c r="AC935" s="22">
        <v>10</v>
      </c>
      <c r="AD935" s="22">
        <v>1E-4</v>
      </c>
      <c r="AE935" s="24">
        <v>100.00030000000001</v>
      </c>
      <c r="AF935" s="19" t="s">
        <v>65</v>
      </c>
      <c r="AG935" s="25">
        <v>0.47099999999999997</v>
      </c>
      <c r="AH935" s="22">
        <v>147965.14000000001</v>
      </c>
      <c r="AI935" s="22">
        <v>1201179.22</v>
      </c>
      <c r="AJ935" s="22">
        <v>1349144.3599999999</v>
      </c>
      <c r="AK935" s="21" t="s">
        <v>2530</v>
      </c>
      <c r="AL935" s="21" t="s">
        <v>1563</v>
      </c>
      <c r="AM935" s="26" t="s">
        <v>48</v>
      </c>
      <c r="AN935" s="27">
        <v>0</v>
      </c>
      <c r="AS935">
        <f t="shared" si="28"/>
        <v>5201</v>
      </c>
      <c r="AT935" t="str">
        <f t="shared" si="29"/>
        <v>Região Rural dos Centros de Zona de Iporá, Goiás, São Luís de Montes Belos e Porangatu</v>
      </c>
      <c r="BE935">
        <v>2304806</v>
      </c>
      <c r="BF935">
        <v>23</v>
      </c>
      <c r="BG935" t="s">
        <v>11389</v>
      </c>
      <c r="BH935" t="s">
        <v>11390</v>
      </c>
      <c r="BI935" t="s">
        <v>11359</v>
      </c>
      <c r="BJ935" t="s">
        <v>12075</v>
      </c>
      <c r="BK935">
        <v>2303</v>
      </c>
      <c r="BL935" t="s">
        <v>12067</v>
      </c>
      <c r="BM935" t="s">
        <v>12068</v>
      </c>
    </row>
    <row r="936" spans="1:65" x14ac:dyDescent="0.25">
      <c r="A936" s="17" t="s">
        <v>2985</v>
      </c>
      <c r="B936" s="18">
        <v>1</v>
      </c>
      <c r="C936" s="19" t="s">
        <v>3225</v>
      </c>
      <c r="D936" s="20" t="s">
        <v>3006</v>
      </c>
      <c r="E936" s="20" t="s">
        <v>3213</v>
      </c>
      <c r="F936" s="21">
        <v>5207535</v>
      </c>
      <c r="G936" s="20" t="s">
        <v>3226</v>
      </c>
      <c r="H936" s="22">
        <v>977.21159999999998</v>
      </c>
      <c r="I936" s="22">
        <v>975.2</v>
      </c>
      <c r="J936" s="22">
        <v>1130.8658</v>
      </c>
      <c r="K936" s="22">
        <v>975.21159999999998</v>
      </c>
      <c r="L936" s="22">
        <v>975.21159999999998</v>
      </c>
      <c r="M936" s="23">
        <v>22</v>
      </c>
      <c r="N936" s="19" t="s">
        <v>44</v>
      </c>
      <c r="O936" s="22">
        <v>21.67</v>
      </c>
      <c r="P936" s="22">
        <v>32.69</v>
      </c>
      <c r="Q936" s="22">
        <v>71.739999999999995</v>
      </c>
      <c r="R936" s="22">
        <v>40</v>
      </c>
      <c r="S936" s="22">
        <v>0</v>
      </c>
      <c r="T936" s="22">
        <v>635</v>
      </c>
      <c r="U936" s="22">
        <v>240.2116</v>
      </c>
      <c r="V936" s="22">
        <v>60</v>
      </c>
      <c r="W936" s="22">
        <v>0</v>
      </c>
      <c r="X936" s="22">
        <v>0</v>
      </c>
      <c r="Y936" s="22">
        <v>30</v>
      </c>
      <c r="Z936" s="22">
        <v>50</v>
      </c>
      <c r="AA936" s="22">
        <v>0</v>
      </c>
      <c r="AB936" s="22">
        <v>0</v>
      </c>
      <c r="AC936" s="22">
        <v>10</v>
      </c>
      <c r="AD936" s="22">
        <v>10</v>
      </c>
      <c r="AE936" s="24">
        <v>100</v>
      </c>
      <c r="AF936" s="19" t="s">
        <v>64</v>
      </c>
      <c r="AG936" s="25">
        <v>0.58299999999999996</v>
      </c>
      <c r="AH936" s="22">
        <v>181649.13</v>
      </c>
      <c r="AI936" s="22">
        <v>195529.22</v>
      </c>
      <c r="AJ936" s="22">
        <v>377178.35</v>
      </c>
      <c r="AK936" s="21" t="s">
        <v>2107</v>
      </c>
      <c r="AL936" s="21" t="s">
        <v>2919</v>
      </c>
      <c r="AM936" s="26" t="s">
        <v>48</v>
      </c>
      <c r="AN936" s="27">
        <v>0</v>
      </c>
      <c r="AS936">
        <f t="shared" si="28"/>
        <v>5201</v>
      </c>
      <c r="AT936" t="str">
        <f t="shared" si="29"/>
        <v>Região Rural dos Centros de Zona de Iporá, Goiás, São Luís de Montes Belos e Porangatu</v>
      </c>
      <c r="BE936">
        <v>2307106</v>
      </c>
      <c r="BF936">
        <v>23</v>
      </c>
      <c r="BG936" t="s">
        <v>11389</v>
      </c>
      <c r="BH936" t="s">
        <v>11390</v>
      </c>
      <c r="BI936" t="s">
        <v>11359</v>
      </c>
      <c r="BJ936" t="s">
        <v>12076</v>
      </c>
      <c r="BK936">
        <v>2303</v>
      </c>
      <c r="BL936" t="s">
        <v>12067</v>
      </c>
      <c r="BM936" t="s">
        <v>12068</v>
      </c>
    </row>
    <row r="937" spans="1:65" x14ac:dyDescent="0.25">
      <c r="A937" s="17" t="s">
        <v>2985</v>
      </c>
      <c r="B937" s="18">
        <v>1</v>
      </c>
      <c r="C937" s="19" t="s">
        <v>3227</v>
      </c>
      <c r="D937" s="20" t="s">
        <v>3006</v>
      </c>
      <c r="E937" s="20" t="s">
        <v>3213</v>
      </c>
      <c r="F937" s="21">
        <v>5207535</v>
      </c>
      <c r="G937" s="20" t="s">
        <v>3228</v>
      </c>
      <c r="H937" s="22">
        <v>736.10350000000005</v>
      </c>
      <c r="I937" s="22">
        <v>736.10350000000005</v>
      </c>
      <c r="J937" s="22">
        <v>736.10350000000005</v>
      </c>
      <c r="K937" s="22">
        <v>736.10350000000005</v>
      </c>
      <c r="L937" s="22">
        <v>736.10350000000005</v>
      </c>
      <c r="M937" s="23">
        <v>12</v>
      </c>
      <c r="N937" s="19" t="s">
        <v>44</v>
      </c>
      <c r="O937" s="22">
        <v>18.09</v>
      </c>
      <c r="P937" s="22">
        <v>10.98</v>
      </c>
      <c r="Q937" s="22">
        <v>100</v>
      </c>
      <c r="R937" s="22">
        <v>262.07929999999999</v>
      </c>
      <c r="S937" s="22">
        <v>147.19999999999999</v>
      </c>
      <c r="T937" s="22">
        <v>0</v>
      </c>
      <c r="U937" s="22">
        <v>252.99789999999999</v>
      </c>
      <c r="V937" s="22">
        <v>2</v>
      </c>
      <c r="W937" s="22">
        <v>0</v>
      </c>
      <c r="X937" s="22">
        <v>45</v>
      </c>
      <c r="Y937" s="22">
        <v>15</v>
      </c>
      <c r="Z937" s="22">
        <v>0</v>
      </c>
      <c r="AA937" s="22">
        <v>0</v>
      </c>
      <c r="AB937" s="22">
        <v>0</v>
      </c>
      <c r="AC937" s="22">
        <v>0</v>
      </c>
      <c r="AD937" s="22">
        <v>40</v>
      </c>
      <c r="AE937" s="24">
        <v>100</v>
      </c>
      <c r="AF937" s="19" t="s">
        <v>45</v>
      </c>
      <c r="AG937" s="25">
        <v>0.30599999999999999</v>
      </c>
      <c r="AH937" s="22">
        <v>49249</v>
      </c>
      <c r="AI937" s="22">
        <v>188386.16</v>
      </c>
      <c r="AJ937" s="22">
        <v>237635.16</v>
      </c>
      <c r="AK937" s="21" t="s">
        <v>3229</v>
      </c>
      <c r="AL937" s="21" t="s">
        <v>416</v>
      </c>
      <c r="AM937" s="26" t="s">
        <v>48</v>
      </c>
      <c r="AN937" s="27">
        <v>0</v>
      </c>
      <c r="AS937">
        <f t="shared" si="28"/>
        <v>5201</v>
      </c>
      <c r="AT937" t="str">
        <f t="shared" si="29"/>
        <v>Região Rural dos Centros de Zona de Iporá, Goiás, São Luís de Montes Belos e Porangatu</v>
      </c>
      <c r="BE937">
        <v>2307205</v>
      </c>
      <c r="BF937">
        <v>23</v>
      </c>
      <c r="BG937" t="s">
        <v>11389</v>
      </c>
      <c r="BH937" t="s">
        <v>11390</v>
      </c>
      <c r="BI937" t="s">
        <v>11359</v>
      </c>
      <c r="BJ937" t="s">
        <v>12077</v>
      </c>
      <c r="BK937">
        <v>2303</v>
      </c>
      <c r="BL937" t="s">
        <v>12067</v>
      </c>
      <c r="BM937" t="s">
        <v>12068</v>
      </c>
    </row>
    <row r="938" spans="1:65" x14ac:dyDescent="0.25">
      <c r="A938" s="17" t="s">
        <v>2985</v>
      </c>
      <c r="B938" s="18">
        <v>1</v>
      </c>
      <c r="C938" s="19" t="s">
        <v>3230</v>
      </c>
      <c r="D938" s="20" t="s">
        <v>3231</v>
      </c>
      <c r="E938" s="20" t="s">
        <v>3232</v>
      </c>
      <c r="F938" s="21">
        <v>5207600</v>
      </c>
      <c r="G938" s="20" t="s">
        <v>3233</v>
      </c>
      <c r="H938" s="22">
        <v>3821.1</v>
      </c>
      <c r="I938" s="22">
        <v>3821.1</v>
      </c>
      <c r="J938" s="22">
        <v>3821.1</v>
      </c>
      <c r="K938" s="22">
        <v>3821.1</v>
      </c>
      <c r="L938" s="22">
        <v>3821.1</v>
      </c>
      <c r="M938" s="23">
        <v>80</v>
      </c>
      <c r="N938" s="19" t="s">
        <v>44</v>
      </c>
      <c r="O938" s="22">
        <v>129.05000000000001</v>
      </c>
      <c r="P938" s="22">
        <v>54.79</v>
      </c>
      <c r="Q938" s="22">
        <v>100</v>
      </c>
      <c r="R938" s="22">
        <v>835.26530000000002</v>
      </c>
      <c r="S938" s="22">
        <v>0</v>
      </c>
      <c r="T938" s="22">
        <v>1753.9139</v>
      </c>
      <c r="U938" s="22">
        <v>1171.7625</v>
      </c>
      <c r="V938" s="22">
        <v>110.4575</v>
      </c>
      <c r="W938" s="22">
        <v>0</v>
      </c>
      <c r="X938" s="22">
        <v>53</v>
      </c>
      <c r="Y938" s="22">
        <v>15</v>
      </c>
      <c r="Z938" s="22">
        <v>8</v>
      </c>
      <c r="AA938" s="22">
        <v>8</v>
      </c>
      <c r="AB938" s="22">
        <v>7.5</v>
      </c>
      <c r="AC938" s="22">
        <v>8.5</v>
      </c>
      <c r="AD938" s="22">
        <v>0</v>
      </c>
      <c r="AE938" s="24">
        <v>100</v>
      </c>
      <c r="AF938" s="19" t="s">
        <v>64</v>
      </c>
      <c r="AG938" s="25">
        <v>0.70699999999999996</v>
      </c>
      <c r="AH938" s="22">
        <v>508563.84</v>
      </c>
      <c r="AI938" s="22">
        <v>1544068.29</v>
      </c>
      <c r="AJ938" s="22">
        <v>2052632.1300000001</v>
      </c>
      <c r="AK938" s="21" t="s">
        <v>3234</v>
      </c>
      <c r="AL938" s="21" t="s">
        <v>3235</v>
      </c>
      <c r="AM938" s="26" t="s">
        <v>48</v>
      </c>
      <c r="AN938" s="27">
        <v>0</v>
      </c>
      <c r="AS938">
        <f t="shared" si="28"/>
        <v>5201</v>
      </c>
      <c r="AT938" t="str">
        <f t="shared" si="29"/>
        <v>Região Rural dos Centros de Zona de Iporá, Goiás, São Luís de Montes Belos e Porangatu</v>
      </c>
      <c r="BE938">
        <v>2307304</v>
      </c>
      <c r="BF938">
        <v>23</v>
      </c>
      <c r="BG938" t="s">
        <v>11389</v>
      </c>
      <c r="BH938" t="s">
        <v>11390</v>
      </c>
      <c r="BI938" t="s">
        <v>11359</v>
      </c>
      <c r="BJ938" t="s">
        <v>12078</v>
      </c>
      <c r="BK938">
        <v>2303</v>
      </c>
      <c r="BL938" t="s">
        <v>12067</v>
      </c>
      <c r="BM938" t="s">
        <v>12068</v>
      </c>
    </row>
    <row r="939" spans="1:65" x14ac:dyDescent="0.25">
      <c r="A939" s="17" t="s">
        <v>2985</v>
      </c>
      <c r="B939" s="18">
        <v>1</v>
      </c>
      <c r="C939" s="19" t="s">
        <v>3236</v>
      </c>
      <c r="D939" s="20" t="s">
        <v>3231</v>
      </c>
      <c r="E939" s="20" t="s">
        <v>3232</v>
      </c>
      <c r="F939" s="21">
        <v>5207600</v>
      </c>
      <c r="G939" s="20" t="s">
        <v>3237</v>
      </c>
      <c r="H939" s="22">
        <v>663.1</v>
      </c>
      <c r="I939" s="22">
        <v>1.0000000000000001E-5</v>
      </c>
      <c r="J939" s="22">
        <v>707.9162</v>
      </c>
      <c r="K939" s="22">
        <v>663.08</v>
      </c>
      <c r="L939" s="22">
        <v>663.1</v>
      </c>
      <c r="M939" s="23">
        <v>22</v>
      </c>
      <c r="N939" s="19" t="s">
        <v>44</v>
      </c>
      <c r="O939" s="22">
        <v>23.6</v>
      </c>
      <c r="P939" s="22">
        <v>48.83</v>
      </c>
      <c r="Q939" s="22">
        <v>100</v>
      </c>
      <c r="R939" s="22">
        <v>97.082700000000003</v>
      </c>
      <c r="S939" s="22">
        <v>132.62</v>
      </c>
      <c r="T939" s="22">
        <v>233.62790000000001</v>
      </c>
      <c r="U939" s="22">
        <v>243.5856</v>
      </c>
      <c r="V939" s="22">
        <v>1</v>
      </c>
      <c r="W939" s="22">
        <v>1E-3</v>
      </c>
      <c r="X939" s="22">
        <v>1E-3</v>
      </c>
      <c r="Y939" s="22">
        <v>5</v>
      </c>
      <c r="Z939" s="22">
        <v>65</v>
      </c>
      <c r="AA939" s="22">
        <v>10</v>
      </c>
      <c r="AB939" s="22">
        <v>1E-3</v>
      </c>
      <c r="AC939" s="22">
        <v>1E-3</v>
      </c>
      <c r="AD939" s="22">
        <v>20</v>
      </c>
      <c r="AE939" s="24">
        <v>100.004</v>
      </c>
      <c r="AF939" s="19" t="s">
        <v>65</v>
      </c>
      <c r="AG939" s="25">
        <v>0.5</v>
      </c>
      <c r="AH939" s="22">
        <v>264381.27</v>
      </c>
      <c r="AI939" s="22">
        <v>1140207.83</v>
      </c>
      <c r="AJ939" s="22">
        <v>1404589.1</v>
      </c>
      <c r="AK939" s="21" t="s">
        <v>251</v>
      </c>
      <c r="AL939" s="21" t="s">
        <v>520</v>
      </c>
      <c r="AM939" s="26" t="s">
        <v>48</v>
      </c>
      <c r="AN939" s="27">
        <v>0</v>
      </c>
      <c r="AS939">
        <f t="shared" si="28"/>
        <v>5201</v>
      </c>
      <c r="AT939" t="str">
        <f t="shared" si="29"/>
        <v>Região Rural dos Centros de Zona de Iporá, Goiás, São Luís de Montes Belos e Porangatu</v>
      </c>
      <c r="BE939">
        <v>2307502</v>
      </c>
      <c r="BF939">
        <v>23</v>
      </c>
      <c r="BG939" t="s">
        <v>11389</v>
      </c>
      <c r="BH939" t="s">
        <v>11390</v>
      </c>
      <c r="BI939" t="s">
        <v>11359</v>
      </c>
      <c r="BJ939" t="s">
        <v>12079</v>
      </c>
      <c r="BK939">
        <v>2303</v>
      </c>
      <c r="BL939" t="s">
        <v>12067</v>
      </c>
      <c r="BM939" t="s">
        <v>12068</v>
      </c>
    </row>
    <row r="940" spans="1:65" x14ac:dyDescent="0.25">
      <c r="A940" s="17" t="s">
        <v>2985</v>
      </c>
      <c r="B940" s="18">
        <v>1</v>
      </c>
      <c r="C940" s="19" t="s">
        <v>3238</v>
      </c>
      <c r="D940" s="20" t="s">
        <v>3231</v>
      </c>
      <c r="E940" s="20" t="s">
        <v>3232</v>
      </c>
      <c r="F940" s="21">
        <v>5207600</v>
      </c>
      <c r="G940" s="20" t="s">
        <v>3239</v>
      </c>
      <c r="H940" s="22">
        <v>1221.3499999999999</v>
      </c>
      <c r="I940" s="22">
        <v>1267.8</v>
      </c>
      <c r="J940" s="22">
        <v>1267.6357</v>
      </c>
      <c r="K940" s="22">
        <v>1221.3499999999999</v>
      </c>
      <c r="L940" s="22">
        <v>1221.3499999999999</v>
      </c>
      <c r="M940" s="23">
        <v>38</v>
      </c>
      <c r="N940" s="19" t="s">
        <v>44</v>
      </c>
      <c r="O940" s="22">
        <v>42.54</v>
      </c>
      <c r="P940" s="22">
        <v>67.91</v>
      </c>
      <c r="Q940" s="22">
        <v>100</v>
      </c>
      <c r="R940" s="22">
        <v>62.107599999999998</v>
      </c>
      <c r="S940" s="22">
        <v>234.5899</v>
      </c>
      <c r="T940" s="22">
        <v>659.4624</v>
      </c>
      <c r="U940" s="22">
        <v>306.47579999999999</v>
      </c>
      <c r="V940" s="22">
        <v>5</v>
      </c>
      <c r="W940" s="22">
        <v>1E-3</v>
      </c>
      <c r="X940" s="22">
        <v>1E-3</v>
      </c>
      <c r="Y940" s="22">
        <v>10</v>
      </c>
      <c r="Z940" s="22">
        <v>65</v>
      </c>
      <c r="AA940" s="22">
        <v>25</v>
      </c>
      <c r="AB940" s="22">
        <v>1E-3</v>
      </c>
      <c r="AC940" s="22">
        <v>1E-3</v>
      </c>
      <c r="AD940" s="22">
        <v>1E-3</v>
      </c>
      <c r="AE940" s="24">
        <v>100.00500000000001</v>
      </c>
      <c r="AF940" s="19" t="s">
        <v>65</v>
      </c>
      <c r="AG940" s="25">
        <v>0.53800000000000003</v>
      </c>
      <c r="AH940" s="22">
        <v>381123.42</v>
      </c>
      <c r="AI940" s="22">
        <v>2168811.11</v>
      </c>
      <c r="AJ940" s="22">
        <v>2549934.5299999998</v>
      </c>
      <c r="AK940" s="21" t="s">
        <v>169</v>
      </c>
      <c r="AL940" s="21" t="s">
        <v>3240</v>
      </c>
      <c r="AM940" s="26" t="s">
        <v>48</v>
      </c>
      <c r="AN940" s="27">
        <v>0</v>
      </c>
      <c r="AS940">
        <f t="shared" si="28"/>
        <v>5201</v>
      </c>
      <c r="AT940" t="str">
        <f t="shared" si="29"/>
        <v>Região Rural dos Centros de Zona de Iporá, Goiás, São Luís de Montes Belos e Porangatu</v>
      </c>
      <c r="BE940">
        <v>2308104</v>
      </c>
      <c r="BF940">
        <v>23</v>
      </c>
      <c r="BG940" t="s">
        <v>11389</v>
      </c>
      <c r="BH940" t="s">
        <v>11390</v>
      </c>
      <c r="BI940" t="s">
        <v>11359</v>
      </c>
      <c r="BJ940" t="s">
        <v>12080</v>
      </c>
      <c r="BK940">
        <v>2303</v>
      </c>
      <c r="BL940" t="s">
        <v>12067</v>
      </c>
      <c r="BM940" t="s">
        <v>12068</v>
      </c>
    </row>
    <row r="941" spans="1:65" x14ac:dyDescent="0.25">
      <c r="A941" s="17" t="s">
        <v>2985</v>
      </c>
      <c r="B941" s="18">
        <v>1</v>
      </c>
      <c r="C941" s="19" t="s">
        <v>3241</v>
      </c>
      <c r="D941" s="20" t="s">
        <v>3231</v>
      </c>
      <c r="E941" s="20" t="s">
        <v>3232</v>
      </c>
      <c r="F941" s="21">
        <v>5207600</v>
      </c>
      <c r="G941" s="20" t="s">
        <v>682</v>
      </c>
      <c r="H941" s="22">
        <v>645.53499999999997</v>
      </c>
      <c r="I941" s="22">
        <v>686.62959999999998</v>
      </c>
      <c r="J941" s="22">
        <v>686.62959999999998</v>
      </c>
      <c r="K941" s="22">
        <v>1.0000000000000001E-5</v>
      </c>
      <c r="L941" s="22">
        <v>645.53499999999997</v>
      </c>
      <c r="M941" s="23">
        <v>23</v>
      </c>
      <c r="N941" s="19" t="s">
        <v>44</v>
      </c>
      <c r="O941" s="22">
        <v>22.89</v>
      </c>
      <c r="P941" s="22">
        <v>80.459999999999994</v>
      </c>
      <c r="Q941" s="22">
        <v>67.790000000000006</v>
      </c>
      <c r="R941" s="22">
        <v>62.176299999999998</v>
      </c>
      <c r="S941" s="22">
        <v>152.4624</v>
      </c>
      <c r="T941" s="22">
        <v>417.55119999999999</v>
      </c>
      <c r="U941" s="22">
        <v>19.412800000000001</v>
      </c>
      <c r="V941" s="22">
        <v>19.1995</v>
      </c>
      <c r="W941" s="22">
        <v>0</v>
      </c>
      <c r="X941" s="22">
        <v>0</v>
      </c>
      <c r="Y941" s="22">
        <v>30</v>
      </c>
      <c r="Z941" s="22">
        <v>40</v>
      </c>
      <c r="AA941" s="22">
        <v>3</v>
      </c>
      <c r="AB941" s="22">
        <v>10</v>
      </c>
      <c r="AC941" s="22">
        <v>0</v>
      </c>
      <c r="AD941" s="22">
        <v>17</v>
      </c>
      <c r="AE941" s="24">
        <v>100</v>
      </c>
      <c r="AF941" s="19" t="s">
        <v>65</v>
      </c>
      <c r="AG941" s="25">
        <v>0.39040000000000002</v>
      </c>
      <c r="AH941" s="22">
        <v>528974.89</v>
      </c>
      <c r="AI941" s="22">
        <v>3352592.48</v>
      </c>
      <c r="AJ941" s="22">
        <v>3881567.37</v>
      </c>
      <c r="AK941" s="21" t="s">
        <v>48</v>
      </c>
      <c r="AL941" s="21" t="s">
        <v>3242</v>
      </c>
      <c r="AM941" s="26" t="s">
        <v>48</v>
      </c>
      <c r="AN941" s="27">
        <v>306882.96000000002</v>
      </c>
      <c r="AS941">
        <f t="shared" si="28"/>
        <v>5201</v>
      </c>
      <c r="AT941" t="str">
        <f t="shared" si="29"/>
        <v>Região Rural dos Centros de Zona de Iporá, Goiás, São Luís de Montes Belos e Porangatu</v>
      </c>
      <c r="BE941">
        <v>2308302</v>
      </c>
      <c r="BF941">
        <v>23</v>
      </c>
      <c r="BG941" t="s">
        <v>11389</v>
      </c>
      <c r="BH941" t="s">
        <v>11390</v>
      </c>
      <c r="BI941" t="s">
        <v>11359</v>
      </c>
      <c r="BJ941" t="s">
        <v>12081</v>
      </c>
      <c r="BK941">
        <v>2303</v>
      </c>
      <c r="BL941" t="s">
        <v>12067</v>
      </c>
      <c r="BM941" t="s">
        <v>12068</v>
      </c>
    </row>
    <row r="942" spans="1:65" x14ac:dyDescent="0.25">
      <c r="A942" s="17" t="s">
        <v>2985</v>
      </c>
      <c r="B942" s="18">
        <v>1</v>
      </c>
      <c r="C942" s="19" t="s">
        <v>3243</v>
      </c>
      <c r="D942" s="20" t="s">
        <v>2992</v>
      </c>
      <c r="E942" s="20" t="s">
        <v>3244</v>
      </c>
      <c r="F942" s="21">
        <v>5208103</v>
      </c>
      <c r="G942" s="20" t="s">
        <v>3245</v>
      </c>
      <c r="H942" s="22">
        <v>1720.8833999999999</v>
      </c>
      <c r="I942" s="22">
        <v>1750.82</v>
      </c>
      <c r="J942" s="22">
        <v>1750.82</v>
      </c>
      <c r="K942" s="22">
        <v>1720.8833999999999</v>
      </c>
      <c r="L942" s="22">
        <v>1720.8833999999999</v>
      </c>
      <c r="M942" s="23">
        <v>62</v>
      </c>
      <c r="N942" s="19" t="s">
        <v>44</v>
      </c>
      <c r="O942" s="22">
        <v>1E-3</v>
      </c>
      <c r="P942" s="22">
        <v>80</v>
      </c>
      <c r="Q942" s="22">
        <v>72</v>
      </c>
      <c r="R942" s="22">
        <v>298.98829999999998</v>
      </c>
      <c r="S942" s="22">
        <v>139.3938</v>
      </c>
      <c r="T942" s="22">
        <v>1206.5409</v>
      </c>
      <c r="U942" s="22">
        <v>96.524500000000003</v>
      </c>
      <c r="V942" s="22">
        <v>9.3725000000000005</v>
      </c>
      <c r="W942" s="22">
        <v>1E-3</v>
      </c>
      <c r="X942" s="22">
        <v>1E-3</v>
      </c>
      <c r="Y942" s="22">
        <v>60</v>
      </c>
      <c r="Z942" s="22">
        <v>30</v>
      </c>
      <c r="AA942" s="22">
        <v>1E-3</v>
      </c>
      <c r="AB942" s="22">
        <v>1E-3</v>
      </c>
      <c r="AC942" s="22">
        <v>1E-3</v>
      </c>
      <c r="AD942" s="22">
        <v>10</v>
      </c>
      <c r="AE942" s="24">
        <v>100.00500000000002</v>
      </c>
      <c r="AF942" s="19" t="s">
        <v>65</v>
      </c>
      <c r="AG942" s="25">
        <v>0.57330000000000003</v>
      </c>
      <c r="AH942" s="22">
        <v>919755.6</v>
      </c>
      <c r="AI942" s="22">
        <v>2625315.83</v>
      </c>
      <c r="AJ942" s="22">
        <v>3545071.43</v>
      </c>
      <c r="AK942" s="21" t="s">
        <v>3246</v>
      </c>
      <c r="AL942" s="21" t="s">
        <v>3247</v>
      </c>
      <c r="AM942" s="26" t="s">
        <v>48</v>
      </c>
      <c r="AN942" s="27">
        <v>0</v>
      </c>
      <c r="AS942">
        <f t="shared" si="28"/>
        <v>5202</v>
      </c>
      <c r="AT942" t="str">
        <f t="shared" si="29"/>
        <v>Região Rural do Centro Sub-regional de Anápolis</v>
      </c>
      <c r="BE942">
        <v>2308401</v>
      </c>
      <c r="BF942">
        <v>23</v>
      </c>
      <c r="BG942" t="s">
        <v>11389</v>
      </c>
      <c r="BH942" t="s">
        <v>11390</v>
      </c>
      <c r="BI942" t="s">
        <v>11359</v>
      </c>
      <c r="BJ942" t="s">
        <v>12082</v>
      </c>
      <c r="BK942">
        <v>2303</v>
      </c>
      <c r="BL942" t="s">
        <v>12067</v>
      </c>
      <c r="BM942" t="s">
        <v>12068</v>
      </c>
    </row>
    <row r="943" spans="1:65" x14ac:dyDescent="0.25">
      <c r="A943" s="17" t="s">
        <v>2985</v>
      </c>
      <c r="B943" s="18">
        <v>1</v>
      </c>
      <c r="C943" s="19" t="s">
        <v>3248</v>
      </c>
      <c r="D943" s="20" t="s">
        <v>3157</v>
      </c>
      <c r="E943" s="20" t="s">
        <v>3249</v>
      </c>
      <c r="F943" s="21">
        <v>5208509</v>
      </c>
      <c r="G943" s="20" t="s">
        <v>3250</v>
      </c>
      <c r="H943" s="22">
        <v>788.74099999999999</v>
      </c>
      <c r="I943" s="22">
        <v>788.74</v>
      </c>
      <c r="J943" s="22">
        <v>828.97799999999995</v>
      </c>
      <c r="K943" s="22">
        <v>788.74199999999996</v>
      </c>
      <c r="L943" s="22">
        <v>788.74099999999999</v>
      </c>
      <c r="M943" s="23">
        <v>20</v>
      </c>
      <c r="N943" s="19" t="s">
        <v>44</v>
      </c>
      <c r="O943" s="22">
        <v>23.68</v>
      </c>
      <c r="P943" s="22">
        <v>20</v>
      </c>
      <c r="Q943" s="22">
        <v>100</v>
      </c>
      <c r="R943" s="22">
        <v>79.948499999999996</v>
      </c>
      <c r="S943" s="22">
        <v>169.50989999999999</v>
      </c>
      <c r="T943" s="22">
        <v>110.84610000000001</v>
      </c>
      <c r="U943" s="22">
        <v>443.2235</v>
      </c>
      <c r="V943" s="22">
        <v>25.45</v>
      </c>
      <c r="W943" s="22">
        <v>1E-3</v>
      </c>
      <c r="X943" s="22">
        <v>1E-3</v>
      </c>
      <c r="Y943" s="22">
        <v>45</v>
      </c>
      <c r="Z943" s="22">
        <v>35</v>
      </c>
      <c r="AA943" s="22">
        <v>1E-3</v>
      </c>
      <c r="AB943" s="22">
        <v>15</v>
      </c>
      <c r="AC943" s="22">
        <v>1E-3</v>
      </c>
      <c r="AD943" s="22">
        <v>5</v>
      </c>
      <c r="AE943" s="24">
        <v>100.00400000000002</v>
      </c>
      <c r="AF943" s="19" t="s">
        <v>64</v>
      </c>
      <c r="AG943" s="25">
        <v>0.61399999999999999</v>
      </c>
      <c r="AH943" s="22">
        <v>143745</v>
      </c>
      <c r="AI943" s="22">
        <v>1953154.5</v>
      </c>
      <c r="AJ943" s="22">
        <v>2096899.5</v>
      </c>
      <c r="AK943" s="21" t="s">
        <v>1272</v>
      </c>
      <c r="AL943" s="21" t="s">
        <v>3251</v>
      </c>
      <c r="AM943" s="26" t="s">
        <v>48</v>
      </c>
      <c r="AN943" s="27">
        <v>0</v>
      </c>
      <c r="AS943">
        <f t="shared" si="28"/>
        <v>3106</v>
      </c>
      <c r="AT943" t="str">
        <f t="shared" si="29"/>
        <v>Região Rural da Capital Regional de Uberlândia</v>
      </c>
      <c r="BE943">
        <v>2309201</v>
      </c>
      <c r="BF943">
        <v>23</v>
      </c>
      <c r="BG943" t="s">
        <v>11389</v>
      </c>
      <c r="BH943" t="s">
        <v>11390</v>
      </c>
      <c r="BI943" t="s">
        <v>11359</v>
      </c>
      <c r="BJ943" t="s">
        <v>11506</v>
      </c>
      <c r="BK943">
        <v>2303</v>
      </c>
      <c r="BL943" t="s">
        <v>12067</v>
      </c>
      <c r="BM943" t="s">
        <v>12068</v>
      </c>
    </row>
    <row r="944" spans="1:65" x14ac:dyDescent="0.25">
      <c r="A944" s="17" t="s">
        <v>2985</v>
      </c>
      <c r="B944" s="18">
        <v>1</v>
      </c>
      <c r="C944" s="19" t="s">
        <v>3252</v>
      </c>
      <c r="D944" s="20" t="s">
        <v>3046</v>
      </c>
      <c r="E944" s="20" t="s">
        <v>3253</v>
      </c>
      <c r="F944" s="21">
        <v>5208608</v>
      </c>
      <c r="G944" s="20" t="s">
        <v>3254</v>
      </c>
      <c r="H944" s="22">
        <v>3373.16</v>
      </c>
      <c r="I944" s="22">
        <v>3373.16</v>
      </c>
      <c r="J944" s="22">
        <v>3676.44</v>
      </c>
      <c r="K944" s="22">
        <v>3373.16</v>
      </c>
      <c r="L944" s="22">
        <v>3373.16</v>
      </c>
      <c r="M944" s="23">
        <v>54</v>
      </c>
      <c r="N944" s="19" t="s">
        <v>44</v>
      </c>
      <c r="O944" s="22">
        <v>181.97</v>
      </c>
      <c r="P944" s="22">
        <v>7.7</v>
      </c>
      <c r="Q944" s="22">
        <v>100</v>
      </c>
      <c r="R944" s="22">
        <v>446.55</v>
      </c>
      <c r="S944" s="22">
        <v>1.0000000000000001E-5</v>
      </c>
      <c r="T944" s="22">
        <v>217.8</v>
      </c>
      <c r="U944" s="22">
        <v>2686.78</v>
      </c>
      <c r="V944" s="22">
        <v>325.31</v>
      </c>
      <c r="W944" s="22">
        <v>1E-3</v>
      </c>
      <c r="X944" s="22">
        <v>1E-3</v>
      </c>
      <c r="Y944" s="22">
        <v>8</v>
      </c>
      <c r="Z944" s="22">
        <v>52</v>
      </c>
      <c r="AA944" s="22">
        <v>1E-3</v>
      </c>
      <c r="AB944" s="22">
        <v>25</v>
      </c>
      <c r="AC944" s="22">
        <v>1E-3</v>
      </c>
      <c r="AD944" s="22">
        <v>15</v>
      </c>
      <c r="AE944" s="24">
        <v>100.004</v>
      </c>
      <c r="AF944" s="19" t="s">
        <v>64</v>
      </c>
      <c r="AG944" s="25">
        <v>0.52700000000000002</v>
      </c>
      <c r="AH944" s="22">
        <v>501932.44</v>
      </c>
      <c r="AI944" s="22">
        <v>2460039.35</v>
      </c>
      <c r="AJ944" s="22">
        <v>2961971.79</v>
      </c>
      <c r="AK944" s="21" t="s">
        <v>3255</v>
      </c>
      <c r="AL944" s="21" t="s">
        <v>3256</v>
      </c>
      <c r="AM944" s="26" t="s">
        <v>48</v>
      </c>
      <c r="AN944" s="27">
        <v>0</v>
      </c>
      <c r="AS944">
        <f t="shared" si="28"/>
        <v>5202</v>
      </c>
      <c r="AT944" t="str">
        <f t="shared" si="29"/>
        <v>Região Rural do Centro Sub-regional de Anápolis</v>
      </c>
      <c r="BE944">
        <v>2310605</v>
      </c>
      <c r="BF944">
        <v>23</v>
      </c>
      <c r="BG944" t="s">
        <v>11389</v>
      </c>
      <c r="BH944" t="s">
        <v>11390</v>
      </c>
      <c r="BI944" t="s">
        <v>11359</v>
      </c>
      <c r="BJ944" t="s">
        <v>12083</v>
      </c>
      <c r="BK944">
        <v>2303</v>
      </c>
      <c r="BL944" t="s">
        <v>12067</v>
      </c>
      <c r="BM944" t="s">
        <v>12068</v>
      </c>
    </row>
    <row r="945" spans="1:65" x14ac:dyDescent="0.25">
      <c r="A945" s="17" t="s">
        <v>2985</v>
      </c>
      <c r="B945" s="18">
        <v>1</v>
      </c>
      <c r="C945" s="19" t="s">
        <v>3257</v>
      </c>
      <c r="D945" s="20" t="s">
        <v>3046</v>
      </c>
      <c r="E945" s="20" t="s">
        <v>3253</v>
      </c>
      <c r="F945" s="21">
        <v>5208608</v>
      </c>
      <c r="G945" s="20" t="s">
        <v>3258</v>
      </c>
      <c r="H945" s="22">
        <v>968</v>
      </c>
      <c r="I945" s="22">
        <v>975.78430000000003</v>
      </c>
      <c r="J945" s="22">
        <v>975.78430000000003</v>
      </c>
      <c r="K945" s="22">
        <v>968</v>
      </c>
      <c r="L945" s="22">
        <v>975.78430000000003</v>
      </c>
      <c r="M945" s="23">
        <v>26</v>
      </c>
      <c r="N945" s="19" t="s">
        <v>44</v>
      </c>
      <c r="O945" s="22">
        <v>48.78</v>
      </c>
      <c r="P945" s="22">
        <v>40.81</v>
      </c>
      <c r="Q945" s="22">
        <v>100</v>
      </c>
      <c r="R945" s="22">
        <v>44.367600000000003</v>
      </c>
      <c r="S945" s="22">
        <v>293.61509999999998</v>
      </c>
      <c r="T945" s="22">
        <v>0</v>
      </c>
      <c r="U945" s="22">
        <v>363.40539999999999</v>
      </c>
      <c r="V945" s="22">
        <v>0.67920000000000003</v>
      </c>
      <c r="W945" s="22">
        <v>0</v>
      </c>
      <c r="X945" s="22">
        <v>0</v>
      </c>
      <c r="Y945" s="22">
        <v>27</v>
      </c>
      <c r="Z945" s="22">
        <v>33</v>
      </c>
      <c r="AA945" s="22">
        <v>0</v>
      </c>
      <c r="AB945" s="22">
        <v>40</v>
      </c>
      <c r="AC945" s="22">
        <v>0</v>
      </c>
      <c r="AD945" s="22">
        <v>0</v>
      </c>
      <c r="AE945" s="24">
        <v>100</v>
      </c>
      <c r="AF945" s="19" t="s">
        <v>64</v>
      </c>
      <c r="AG945" s="25">
        <v>0.56599999999999995</v>
      </c>
      <c r="AH945" s="22">
        <v>68002.2</v>
      </c>
      <c r="AI945" s="22">
        <v>649465.36</v>
      </c>
      <c r="AJ945" s="22">
        <v>717467.55999999994</v>
      </c>
      <c r="AK945" s="21" t="s">
        <v>856</v>
      </c>
      <c r="AL945" s="21" t="s">
        <v>716</v>
      </c>
      <c r="AM945" s="26" t="s">
        <v>48</v>
      </c>
      <c r="AN945" s="27">
        <v>0</v>
      </c>
      <c r="AS945">
        <f t="shared" si="28"/>
        <v>5202</v>
      </c>
      <c r="AT945" t="str">
        <f t="shared" si="29"/>
        <v>Região Rural do Centro Sub-regional de Anápolis</v>
      </c>
      <c r="BE945">
        <v>2311108</v>
      </c>
      <c r="BF945">
        <v>23</v>
      </c>
      <c r="BG945" t="s">
        <v>11389</v>
      </c>
      <c r="BH945" t="s">
        <v>11390</v>
      </c>
      <c r="BI945" t="s">
        <v>11359</v>
      </c>
      <c r="BJ945" t="s">
        <v>12084</v>
      </c>
      <c r="BK945">
        <v>2303</v>
      </c>
      <c r="BL945" t="s">
        <v>12067</v>
      </c>
      <c r="BM945" t="s">
        <v>12068</v>
      </c>
    </row>
    <row r="946" spans="1:65" x14ac:dyDescent="0.25">
      <c r="A946" s="17" t="s">
        <v>2985</v>
      </c>
      <c r="B946" s="18">
        <v>1</v>
      </c>
      <c r="C946" s="19" t="s">
        <v>3259</v>
      </c>
      <c r="D946" s="20" t="s">
        <v>3046</v>
      </c>
      <c r="E946" s="20" t="s">
        <v>3253</v>
      </c>
      <c r="F946" s="21">
        <v>5208608</v>
      </c>
      <c r="G946" s="20" t="s">
        <v>3260</v>
      </c>
      <c r="H946" s="22">
        <v>4376.8625000000002</v>
      </c>
      <c r="I946" s="22">
        <v>6086.3896999999997</v>
      </c>
      <c r="J946" s="22">
        <v>6086.3896999999997</v>
      </c>
      <c r="K946" s="22">
        <v>4376.8625000000002</v>
      </c>
      <c r="L946" s="22">
        <v>6086.3896999999997</v>
      </c>
      <c r="M946" s="23">
        <v>186</v>
      </c>
      <c r="N946" s="19" t="s">
        <v>44</v>
      </c>
      <c r="O946" s="22">
        <v>304.31</v>
      </c>
      <c r="P946" s="22">
        <v>67.86</v>
      </c>
      <c r="Q946" s="22">
        <v>100</v>
      </c>
      <c r="R946" s="22">
        <v>912.11410000000001</v>
      </c>
      <c r="S946" s="22">
        <v>657.56380000000001</v>
      </c>
      <c r="T946" s="22">
        <v>0</v>
      </c>
      <c r="U946" s="22">
        <v>1256.5712000000001</v>
      </c>
      <c r="V946" s="22">
        <v>12.792999999999999</v>
      </c>
      <c r="W946" s="22">
        <v>0</v>
      </c>
      <c r="X946" s="22">
        <v>15</v>
      </c>
      <c r="Y946" s="22">
        <v>20</v>
      </c>
      <c r="Z946" s="22">
        <v>34</v>
      </c>
      <c r="AA946" s="22">
        <v>0.3</v>
      </c>
      <c r="AB946" s="22">
        <v>28</v>
      </c>
      <c r="AC946" s="22">
        <v>0</v>
      </c>
      <c r="AD946" s="22">
        <v>0</v>
      </c>
      <c r="AE946" s="24">
        <v>97.3</v>
      </c>
      <c r="AF946" s="19" t="s">
        <v>64</v>
      </c>
      <c r="AG946" s="25">
        <v>0.61539999999999995</v>
      </c>
      <c r="AH946" s="22">
        <v>757570.82</v>
      </c>
      <c r="AI946" s="22">
        <v>2670148.73</v>
      </c>
      <c r="AJ946" s="22">
        <v>3427719.55</v>
      </c>
      <c r="AK946" s="21" t="s">
        <v>856</v>
      </c>
      <c r="AL946" s="21" t="s">
        <v>716</v>
      </c>
      <c r="AM946" s="26" t="s">
        <v>48</v>
      </c>
      <c r="AN946" s="27">
        <v>0</v>
      </c>
      <c r="AS946">
        <f t="shared" si="28"/>
        <v>5202</v>
      </c>
      <c r="AT946" t="str">
        <f t="shared" si="29"/>
        <v>Região Rural do Centro Sub-regional de Anápolis</v>
      </c>
      <c r="BE946">
        <v>2311207</v>
      </c>
      <c r="BF946">
        <v>23</v>
      </c>
      <c r="BG946" t="s">
        <v>11389</v>
      </c>
      <c r="BH946" t="s">
        <v>11390</v>
      </c>
      <c r="BI946" t="s">
        <v>11359</v>
      </c>
      <c r="BJ946" t="s">
        <v>12085</v>
      </c>
      <c r="BK946">
        <v>2303</v>
      </c>
      <c r="BL946" t="s">
        <v>12067</v>
      </c>
      <c r="BM946" t="s">
        <v>12068</v>
      </c>
    </row>
    <row r="947" spans="1:65" x14ac:dyDescent="0.25">
      <c r="A947" s="17" t="s">
        <v>2985</v>
      </c>
      <c r="B947" s="18">
        <v>1</v>
      </c>
      <c r="C947" s="19" t="s">
        <v>3261</v>
      </c>
      <c r="D947" s="20" t="s">
        <v>3006</v>
      </c>
      <c r="E947" s="20" t="s">
        <v>3262</v>
      </c>
      <c r="F947" s="21">
        <v>5208905</v>
      </c>
      <c r="G947" s="20" t="s">
        <v>3263</v>
      </c>
      <c r="H947" s="22">
        <v>1594.3507</v>
      </c>
      <c r="I947" s="22">
        <v>1594.3507</v>
      </c>
      <c r="J947" s="22">
        <v>1594.3507</v>
      </c>
      <c r="K947" s="22">
        <v>1.0000000000000001E-5</v>
      </c>
      <c r="L947" s="22">
        <v>1594.3507</v>
      </c>
      <c r="M947" s="23">
        <v>71</v>
      </c>
      <c r="N947" s="19" t="s">
        <v>64</v>
      </c>
      <c r="O947" s="22">
        <v>35.43</v>
      </c>
      <c r="P947" s="22">
        <v>99.44</v>
      </c>
      <c r="Q947" s="22">
        <v>219.04</v>
      </c>
      <c r="R947" s="22">
        <v>329.49740000000003</v>
      </c>
      <c r="S947" s="22">
        <v>257.11340000000001</v>
      </c>
      <c r="T947" s="22">
        <v>945.98320000000001</v>
      </c>
      <c r="U947" s="22">
        <v>1.0000000000000001E-5</v>
      </c>
      <c r="V947" s="22">
        <v>1.0000000000000001E-5</v>
      </c>
      <c r="W947" s="22">
        <v>0</v>
      </c>
      <c r="X947" s="22">
        <v>10</v>
      </c>
      <c r="Y947" s="22">
        <v>18.39</v>
      </c>
      <c r="Z947" s="22">
        <v>57.17</v>
      </c>
      <c r="AA947" s="22">
        <v>0</v>
      </c>
      <c r="AB947" s="22">
        <v>12.57</v>
      </c>
      <c r="AC947" s="22">
        <v>0</v>
      </c>
      <c r="AD947" s="22">
        <v>1.87</v>
      </c>
      <c r="AE947" s="24">
        <v>100</v>
      </c>
      <c r="AF947" s="19" t="s">
        <v>65</v>
      </c>
      <c r="AG947" s="25">
        <v>0.44979999999999998</v>
      </c>
      <c r="AH947" s="22">
        <v>1605903.07</v>
      </c>
      <c r="AI947" s="22">
        <v>9659724.4700000007</v>
      </c>
      <c r="AJ947" s="22">
        <v>11265627.540000001</v>
      </c>
      <c r="AK947" s="21" t="s">
        <v>48</v>
      </c>
      <c r="AL947" s="21" t="s">
        <v>3264</v>
      </c>
      <c r="AM947" s="26" t="s">
        <v>48</v>
      </c>
      <c r="AN947" s="27">
        <v>297517.17</v>
      </c>
      <c r="AS947">
        <f t="shared" si="28"/>
        <v>5201</v>
      </c>
      <c r="AT947" t="str">
        <f t="shared" si="29"/>
        <v>Região Rural dos Centros de Zona de Iporá, Goiás, São Luís de Montes Belos e Porangatu</v>
      </c>
      <c r="BE947">
        <v>2311959</v>
      </c>
      <c r="BF947">
        <v>23</v>
      </c>
      <c r="BG947" t="s">
        <v>11389</v>
      </c>
      <c r="BH947" t="s">
        <v>11390</v>
      </c>
      <c r="BI947" t="s">
        <v>11359</v>
      </c>
      <c r="BJ947" t="s">
        <v>12086</v>
      </c>
      <c r="BK947">
        <v>2303</v>
      </c>
      <c r="BL947" t="s">
        <v>12067</v>
      </c>
      <c r="BM947" t="s">
        <v>12068</v>
      </c>
    </row>
    <row r="948" spans="1:65" x14ac:dyDescent="0.25">
      <c r="A948" s="17" t="s">
        <v>2985</v>
      </c>
      <c r="B948" s="18">
        <v>1</v>
      </c>
      <c r="C948" s="19" t="s">
        <v>3265</v>
      </c>
      <c r="D948" s="20" t="s">
        <v>3006</v>
      </c>
      <c r="E948" s="20" t="s">
        <v>3262</v>
      </c>
      <c r="F948" s="21">
        <v>5208905</v>
      </c>
      <c r="G948" s="20" t="s">
        <v>3266</v>
      </c>
      <c r="H948" s="22">
        <v>924.47080000000005</v>
      </c>
      <c r="I948" s="22">
        <v>1197.4000000000001</v>
      </c>
      <c r="J948" s="22">
        <v>892.20190000000002</v>
      </c>
      <c r="K948" s="22">
        <v>924.47080000000005</v>
      </c>
      <c r="L948" s="22">
        <v>892.20190000000002</v>
      </c>
      <c r="M948" s="23">
        <v>16</v>
      </c>
      <c r="N948" s="19" t="s">
        <v>44</v>
      </c>
      <c r="O948" s="22">
        <v>19.53</v>
      </c>
      <c r="P948" s="22">
        <v>46.7</v>
      </c>
      <c r="Q948" s="22">
        <v>71.739999999999995</v>
      </c>
      <c r="R948" s="22">
        <v>133.49100000000001</v>
      </c>
      <c r="S948" s="22">
        <v>126.0329</v>
      </c>
      <c r="T948" s="22">
        <v>261.91180000000003</v>
      </c>
      <c r="U948" s="22">
        <v>357.57679999999999</v>
      </c>
      <c r="V948" s="22">
        <v>1.0000000000000001E-5</v>
      </c>
      <c r="W948" s="22">
        <v>0</v>
      </c>
      <c r="X948" s="22">
        <v>0</v>
      </c>
      <c r="Y948" s="22">
        <v>9.8000000000000007</v>
      </c>
      <c r="Z948" s="22">
        <v>51.7</v>
      </c>
      <c r="AA948" s="22">
        <v>4.9000000000000004</v>
      </c>
      <c r="AB948" s="22">
        <v>14.6</v>
      </c>
      <c r="AC948" s="22">
        <v>9.8000000000000007</v>
      </c>
      <c r="AD948" s="22">
        <v>9.1999999999999993</v>
      </c>
      <c r="AE948" s="24">
        <v>100</v>
      </c>
      <c r="AF948" s="19" t="s">
        <v>57</v>
      </c>
      <c r="AG948" s="25">
        <v>0.31669999999999998</v>
      </c>
      <c r="AH948" s="22">
        <v>381966.62</v>
      </c>
      <c r="AI948" s="22">
        <v>2646996.38</v>
      </c>
      <c r="AJ948" s="22">
        <v>3028963</v>
      </c>
      <c r="AK948" s="21" t="s">
        <v>703</v>
      </c>
      <c r="AL948" s="21" t="s">
        <v>3267</v>
      </c>
      <c r="AM948" s="26" t="s">
        <v>48</v>
      </c>
      <c r="AN948" s="27">
        <v>358682.78</v>
      </c>
      <c r="AS948">
        <f t="shared" si="28"/>
        <v>5201</v>
      </c>
      <c r="AT948" t="str">
        <f t="shared" si="29"/>
        <v>Região Rural dos Centros de Zona de Iporá, Goiás, São Luís de Montes Belos e Porangatu</v>
      </c>
      <c r="BE948">
        <v>2312106</v>
      </c>
      <c r="BF948">
        <v>23</v>
      </c>
      <c r="BG948" t="s">
        <v>11389</v>
      </c>
      <c r="BH948" t="s">
        <v>11390</v>
      </c>
      <c r="BI948" t="s">
        <v>11359</v>
      </c>
      <c r="BJ948" t="s">
        <v>12087</v>
      </c>
      <c r="BK948">
        <v>2303</v>
      </c>
      <c r="BL948" t="s">
        <v>12067</v>
      </c>
      <c r="BM948" t="s">
        <v>12068</v>
      </c>
    </row>
    <row r="949" spans="1:65" x14ac:dyDescent="0.25">
      <c r="A949" s="17" t="s">
        <v>2985</v>
      </c>
      <c r="B949" s="18">
        <v>1</v>
      </c>
      <c r="C949" s="19" t="s">
        <v>3268</v>
      </c>
      <c r="D949" s="20" t="s">
        <v>3006</v>
      </c>
      <c r="E949" s="20" t="s">
        <v>3262</v>
      </c>
      <c r="F949" s="21">
        <v>5208905</v>
      </c>
      <c r="G949" s="20" t="s">
        <v>3269</v>
      </c>
      <c r="H949" s="22">
        <v>2961.3</v>
      </c>
      <c r="I949" s="22">
        <v>3109.4</v>
      </c>
      <c r="J949" s="22">
        <v>3109.4137000000001</v>
      </c>
      <c r="K949" s="22">
        <v>2961.3991999999998</v>
      </c>
      <c r="L949" s="22">
        <v>2961.3</v>
      </c>
      <c r="M949" s="23">
        <v>67</v>
      </c>
      <c r="N949" s="19" t="s">
        <v>44</v>
      </c>
      <c r="O949" s="29">
        <v>69.09</v>
      </c>
      <c r="P949" s="22">
        <v>77.099999999999994</v>
      </c>
      <c r="Q949" s="22">
        <v>154.6</v>
      </c>
      <c r="R949" s="22">
        <v>226.28</v>
      </c>
      <c r="S949" s="22">
        <v>99.6</v>
      </c>
      <c r="T949" s="22">
        <v>2147.02</v>
      </c>
      <c r="U949" s="22">
        <v>616.5</v>
      </c>
      <c r="V949" s="22">
        <v>20</v>
      </c>
      <c r="W949" s="22">
        <v>1E-3</v>
      </c>
      <c r="X949" s="22">
        <v>1E-3</v>
      </c>
      <c r="Y949" s="22">
        <v>40</v>
      </c>
      <c r="Z949" s="22">
        <v>50</v>
      </c>
      <c r="AA949" s="22">
        <v>1E-3</v>
      </c>
      <c r="AB949" s="22">
        <v>8</v>
      </c>
      <c r="AC949" s="22">
        <v>1E-3</v>
      </c>
      <c r="AD949" s="22">
        <v>2</v>
      </c>
      <c r="AE949" s="24">
        <v>100.00400000000002</v>
      </c>
      <c r="AF949" s="19" t="s">
        <v>64</v>
      </c>
      <c r="AG949" s="25">
        <v>0.66700000000000004</v>
      </c>
      <c r="AH949" s="22">
        <v>1755041.49</v>
      </c>
      <c r="AI949" s="22">
        <v>6402806.9699999997</v>
      </c>
      <c r="AJ949" s="22">
        <v>8157848.46</v>
      </c>
      <c r="AK949" s="21" t="s">
        <v>3095</v>
      </c>
      <c r="AL949" s="21" t="s">
        <v>3270</v>
      </c>
      <c r="AM949" s="26" t="s">
        <v>48</v>
      </c>
      <c r="AN949" s="27">
        <v>0</v>
      </c>
      <c r="AS949">
        <f t="shared" si="28"/>
        <v>5201</v>
      </c>
      <c r="AT949" t="str">
        <f t="shared" si="29"/>
        <v>Região Rural dos Centros de Zona de Iporá, Goiás, São Luís de Montes Belos e Porangatu</v>
      </c>
      <c r="BE949">
        <v>2313252</v>
      </c>
      <c r="BF949">
        <v>23</v>
      </c>
      <c r="BG949" t="s">
        <v>11389</v>
      </c>
      <c r="BH949" t="s">
        <v>11390</v>
      </c>
      <c r="BI949" t="s">
        <v>11359</v>
      </c>
      <c r="BJ949" t="s">
        <v>12088</v>
      </c>
      <c r="BK949">
        <v>2303</v>
      </c>
      <c r="BL949" t="s">
        <v>12067</v>
      </c>
      <c r="BM949" t="s">
        <v>12068</v>
      </c>
    </row>
    <row r="950" spans="1:65" x14ac:dyDescent="0.25">
      <c r="A950" s="17" t="s">
        <v>2985</v>
      </c>
      <c r="B950" s="18">
        <v>1</v>
      </c>
      <c r="C950" s="19" t="s">
        <v>3271</v>
      </c>
      <c r="D950" s="20" t="s">
        <v>3006</v>
      </c>
      <c r="E950" s="20" t="s">
        <v>3262</v>
      </c>
      <c r="F950" s="21">
        <v>5208905</v>
      </c>
      <c r="G950" s="20" t="s">
        <v>3272</v>
      </c>
      <c r="H950" s="22">
        <v>1499.2339999999999</v>
      </c>
      <c r="I950" s="22">
        <v>1703.49</v>
      </c>
      <c r="J950" s="22">
        <v>1741.4074000000001</v>
      </c>
      <c r="K950" s="22">
        <v>1499.49</v>
      </c>
      <c r="L950" s="22">
        <v>1499.2339999999999</v>
      </c>
      <c r="M950" s="23">
        <v>43</v>
      </c>
      <c r="N950" s="19" t="s">
        <v>44</v>
      </c>
      <c r="O950" s="22">
        <v>38.69</v>
      </c>
      <c r="P950" s="22">
        <v>38.69</v>
      </c>
      <c r="Q950" s="22">
        <v>71.739999999999995</v>
      </c>
      <c r="R950" s="22">
        <v>84.962599999999995</v>
      </c>
      <c r="S950" s="22">
        <v>274.096</v>
      </c>
      <c r="T950" s="22">
        <v>892.37289999999996</v>
      </c>
      <c r="U950" s="22">
        <v>480.29590000000002</v>
      </c>
      <c r="V950" s="22">
        <v>9.68</v>
      </c>
      <c r="W950" s="22">
        <v>0</v>
      </c>
      <c r="X950" s="22">
        <v>0</v>
      </c>
      <c r="Y950" s="22">
        <v>20</v>
      </c>
      <c r="Z950" s="22">
        <v>30</v>
      </c>
      <c r="AA950" s="22">
        <v>0</v>
      </c>
      <c r="AB950" s="22">
        <v>48</v>
      </c>
      <c r="AC950" s="22">
        <v>0</v>
      </c>
      <c r="AD950" s="22">
        <v>2</v>
      </c>
      <c r="AE950" s="24">
        <v>100</v>
      </c>
      <c r="AF950" s="19" t="s">
        <v>44</v>
      </c>
      <c r="AG950" s="25">
        <v>0.40479999999999999</v>
      </c>
      <c r="AH950" s="22">
        <v>1155685.73</v>
      </c>
      <c r="AI950" s="22">
        <v>4146542.33</v>
      </c>
      <c r="AJ950" s="22">
        <v>5302228.0599999996</v>
      </c>
      <c r="AK950" s="21" t="s">
        <v>1197</v>
      </c>
      <c r="AL950" s="21" t="s">
        <v>3273</v>
      </c>
      <c r="AM950" s="26" t="s">
        <v>48</v>
      </c>
      <c r="AN950" s="27">
        <v>173617.21</v>
      </c>
      <c r="AS950">
        <f t="shared" si="28"/>
        <v>5201</v>
      </c>
      <c r="AT950" t="str">
        <f t="shared" si="29"/>
        <v>Região Rural dos Centros de Zona de Iporá, Goiás, São Luís de Montes Belos e Porangatu</v>
      </c>
      <c r="BE950">
        <v>2314003</v>
      </c>
      <c r="BF950">
        <v>23</v>
      </c>
      <c r="BG950" t="s">
        <v>11389</v>
      </c>
      <c r="BH950" t="s">
        <v>11390</v>
      </c>
      <c r="BI950" t="s">
        <v>11359</v>
      </c>
      <c r="BJ950" t="s">
        <v>12089</v>
      </c>
      <c r="BK950">
        <v>2303</v>
      </c>
      <c r="BL950" t="s">
        <v>12067</v>
      </c>
      <c r="BM950" t="s">
        <v>12068</v>
      </c>
    </row>
    <row r="951" spans="1:65" x14ac:dyDescent="0.25">
      <c r="A951" s="17" t="s">
        <v>2985</v>
      </c>
      <c r="B951" s="18">
        <v>1</v>
      </c>
      <c r="C951" s="19" t="s">
        <v>3274</v>
      </c>
      <c r="D951" s="20" t="s">
        <v>2321</v>
      </c>
      <c r="E951" s="20" t="s">
        <v>3275</v>
      </c>
      <c r="F951" s="21">
        <v>5209408</v>
      </c>
      <c r="G951" s="20" t="s">
        <v>682</v>
      </c>
      <c r="H951" s="22">
        <v>1231.3484000000001</v>
      </c>
      <c r="I951" s="22">
        <v>1232.4792</v>
      </c>
      <c r="J951" s="22">
        <v>1232.4792</v>
      </c>
      <c r="K951" s="22">
        <v>1231.3484000000001</v>
      </c>
      <c r="L951" s="22">
        <v>1231.3484000000001</v>
      </c>
      <c r="M951" s="23">
        <v>45</v>
      </c>
      <c r="N951" s="19" t="s">
        <v>44</v>
      </c>
      <c r="O951" s="22">
        <v>17.600000000000001</v>
      </c>
      <c r="P951" s="22">
        <v>22.75</v>
      </c>
      <c r="Q951" s="22">
        <v>100</v>
      </c>
      <c r="R951" s="22">
        <v>57.18</v>
      </c>
      <c r="S951" s="22">
        <v>246.27</v>
      </c>
      <c r="T951" s="22">
        <v>197.14</v>
      </c>
      <c r="U951" s="22">
        <v>669.39</v>
      </c>
      <c r="V951" s="22">
        <v>62.5</v>
      </c>
      <c r="W951" s="22">
        <v>1E-3</v>
      </c>
      <c r="X951" s="22">
        <v>1E-3</v>
      </c>
      <c r="Y951" s="22">
        <v>26</v>
      </c>
      <c r="Z951" s="22">
        <v>20</v>
      </c>
      <c r="AA951" s="22">
        <v>1E-3</v>
      </c>
      <c r="AB951" s="22">
        <v>28</v>
      </c>
      <c r="AC951" s="22">
        <v>1E-3</v>
      </c>
      <c r="AD951" s="22">
        <v>26</v>
      </c>
      <c r="AE951" s="24">
        <v>100.00399999999999</v>
      </c>
      <c r="AF951" s="19" t="s">
        <v>65</v>
      </c>
      <c r="AG951" s="25">
        <v>0.45</v>
      </c>
      <c r="AH951" s="22">
        <v>264550.2</v>
      </c>
      <c r="AI951" s="22">
        <v>1478689.39</v>
      </c>
      <c r="AJ951" s="22">
        <v>1743239.5899999999</v>
      </c>
      <c r="AK951" s="21" t="s">
        <v>3276</v>
      </c>
      <c r="AL951" s="21" t="s">
        <v>1768</v>
      </c>
      <c r="AM951" s="26" t="s">
        <v>48</v>
      </c>
      <c r="AN951" s="27">
        <v>0</v>
      </c>
      <c r="AS951">
        <f t="shared" si="28"/>
        <v>5203</v>
      </c>
      <c r="AT951" t="str">
        <f t="shared" si="29"/>
        <v>Região Rural do Centro de Zona de Campos Belos</v>
      </c>
      <c r="BE951">
        <v>2305704</v>
      </c>
      <c r="BF951">
        <v>23</v>
      </c>
      <c r="BG951" t="s">
        <v>11389</v>
      </c>
      <c r="BH951" t="s">
        <v>11390</v>
      </c>
      <c r="BI951" t="s">
        <v>11359</v>
      </c>
      <c r="BJ951" t="s">
        <v>12090</v>
      </c>
      <c r="BK951">
        <v>2501</v>
      </c>
      <c r="BL951" t="s">
        <v>12091</v>
      </c>
      <c r="BM951" t="s">
        <v>12092</v>
      </c>
    </row>
    <row r="952" spans="1:65" x14ac:dyDescent="0.25">
      <c r="A952" s="17" t="s">
        <v>2985</v>
      </c>
      <c r="B952" s="18">
        <v>1</v>
      </c>
      <c r="C952" s="19" t="s">
        <v>3277</v>
      </c>
      <c r="D952" s="20" t="s">
        <v>3278</v>
      </c>
      <c r="E952" s="20" t="s">
        <v>3279</v>
      </c>
      <c r="F952" s="21">
        <v>5209606</v>
      </c>
      <c r="G952" s="20" t="s">
        <v>3280</v>
      </c>
      <c r="H952" s="22">
        <v>250.69710000000001</v>
      </c>
      <c r="I952" s="22">
        <v>250.6</v>
      </c>
      <c r="J952" s="22">
        <v>263.56150000000002</v>
      </c>
      <c r="K952" s="22">
        <v>250.69710000000001</v>
      </c>
      <c r="L952" s="22">
        <v>250.69710000000001</v>
      </c>
      <c r="M952" s="23">
        <v>8</v>
      </c>
      <c r="N952" s="19" t="s">
        <v>44</v>
      </c>
      <c r="O952" s="22">
        <v>12.53</v>
      </c>
      <c r="P952" s="22">
        <v>82.26</v>
      </c>
      <c r="Q952" s="22">
        <v>65.56</v>
      </c>
      <c r="R952" s="22">
        <v>5.0138999999999996</v>
      </c>
      <c r="S952" s="22">
        <v>0</v>
      </c>
      <c r="T952" s="22">
        <v>200.86</v>
      </c>
      <c r="U952" s="22">
        <v>43.3232</v>
      </c>
      <c r="V952" s="22">
        <v>1.5</v>
      </c>
      <c r="W952" s="22">
        <v>0</v>
      </c>
      <c r="X952" s="22">
        <v>40</v>
      </c>
      <c r="Y952" s="22">
        <v>50</v>
      </c>
      <c r="Z952" s="22">
        <v>8</v>
      </c>
      <c r="AA952" s="22">
        <v>0</v>
      </c>
      <c r="AB952" s="22">
        <v>0</v>
      </c>
      <c r="AC952" s="22">
        <v>1</v>
      </c>
      <c r="AD952" s="22">
        <v>1</v>
      </c>
      <c r="AE952" s="24">
        <v>100</v>
      </c>
      <c r="AF952" s="19" t="s">
        <v>64</v>
      </c>
      <c r="AG952" s="25">
        <v>0.753</v>
      </c>
      <c r="AH952" s="22">
        <v>57615.53</v>
      </c>
      <c r="AI952" s="22">
        <v>181875.53</v>
      </c>
      <c r="AJ952" s="22">
        <v>239491.06</v>
      </c>
      <c r="AK952" s="21" t="s">
        <v>3281</v>
      </c>
      <c r="AL952" s="21" t="s">
        <v>3282</v>
      </c>
      <c r="AM952" s="26" t="s">
        <v>48</v>
      </c>
      <c r="AN952" s="27">
        <v>0</v>
      </c>
      <c r="AS952">
        <f t="shared" si="28"/>
        <v>5202</v>
      </c>
      <c r="AT952" t="str">
        <f t="shared" si="29"/>
        <v>Região Rural do Centro Sub-regional de Anápolis</v>
      </c>
      <c r="BE952">
        <v>2313708</v>
      </c>
      <c r="BF952">
        <v>23</v>
      </c>
      <c r="BG952" t="s">
        <v>11389</v>
      </c>
      <c r="BH952" t="s">
        <v>11390</v>
      </c>
      <c r="BI952" t="s">
        <v>11359</v>
      </c>
      <c r="BJ952" t="s">
        <v>12093</v>
      </c>
      <c r="BK952">
        <v>2501</v>
      </c>
      <c r="BL952" t="s">
        <v>12091</v>
      </c>
      <c r="BM952" t="s">
        <v>12092</v>
      </c>
    </row>
    <row r="953" spans="1:65" x14ac:dyDescent="0.25">
      <c r="A953" s="17" t="s">
        <v>2985</v>
      </c>
      <c r="B953" s="18">
        <v>1</v>
      </c>
      <c r="C953" s="19" t="s">
        <v>3283</v>
      </c>
      <c r="D953" s="20" t="s">
        <v>3046</v>
      </c>
      <c r="E953" s="20" t="s">
        <v>3284</v>
      </c>
      <c r="F953" s="21">
        <v>5209804</v>
      </c>
      <c r="G953" s="20" t="s">
        <v>3285</v>
      </c>
      <c r="H953" s="22">
        <v>2023.1</v>
      </c>
      <c r="I953" s="22">
        <v>2023.1</v>
      </c>
      <c r="J953" s="22">
        <v>1918.3756000000001</v>
      </c>
      <c r="K953" s="22">
        <v>2023.1016</v>
      </c>
      <c r="L953" s="22">
        <v>1918.3756000000001</v>
      </c>
      <c r="M953" s="23">
        <v>52</v>
      </c>
      <c r="N953" s="19" t="s">
        <v>44</v>
      </c>
      <c r="O953" s="22">
        <v>54.81</v>
      </c>
      <c r="P953" s="22">
        <v>60.96</v>
      </c>
      <c r="Q953" s="22">
        <v>58.34</v>
      </c>
      <c r="R953" s="22">
        <v>94.226100000000002</v>
      </c>
      <c r="S953" s="22">
        <v>404.61</v>
      </c>
      <c r="T953" s="22">
        <v>911.77890000000002</v>
      </c>
      <c r="U953" s="22">
        <v>471.81279999999998</v>
      </c>
      <c r="V953" s="22">
        <v>35.947800000000001</v>
      </c>
      <c r="W953" s="22">
        <v>1E-3</v>
      </c>
      <c r="X953" s="22">
        <v>1E-3</v>
      </c>
      <c r="Y953" s="22">
        <v>45</v>
      </c>
      <c r="Z953" s="22">
        <v>25</v>
      </c>
      <c r="AA953" s="22">
        <v>27</v>
      </c>
      <c r="AB953" s="22">
        <v>1E-3</v>
      </c>
      <c r="AC953" s="22">
        <v>1E-3</v>
      </c>
      <c r="AD953" s="22">
        <v>3</v>
      </c>
      <c r="AE953" s="24">
        <v>100.00400000000002</v>
      </c>
      <c r="AF953" s="19" t="s">
        <v>44</v>
      </c>
      <c r="AG953" s="25">
        <v>0.77149999999999996</v>
      </c>
      <c r="AH953" s="22">
        <v>229642.8</v>
      </c>
      <c r="AI953" s="22">
        <v>2743033.66</v>
      </c>
      <c r="AJ953" s="22">
        <v>2972676.46</v>
      </c>
      <c r="AK953" s="21" t="s">
        <v>656</v>
      </c>
      <c r="AL953" s="21" t="s">
        <v>3286</v>
      </c>
      <c r="AM953" s="26" t="s">
        <v>48</v>
      </c>
      <c r="AN953" s="27">
        <v>0</v>
      </c>
      <c r="AS953">
        <f t="shared" si="28"/>
        <v>5202</v>
      </c>
      <c r="AT953" t="str">
        <f t="shared" si="29"/>
        <v>Região Rural do Centro Sub-regional de Anápolis</v>
      </c>
      <c r="BE953">
        <v>2500700</v>
      </c>
      <c r="BF953">
        <v>25</v>
      </c>
      <c r="BG953" t="s">
        <v>11478</v>
      </c>
      <c r="BH953" t="s">
        <v>11479</v>
      </c>
      <c r="BI953" t="s">
        <v>11359</v>
      </c>
      <c r="BJ953" t="s">
        <v>12094</v>
      </c>
      <c r="BK953">
        <v>2501</v>
      </c>
      <c r="BL953" t="s">
        <v>12091</v>
      </c>
      <c r="BM953" t="s">
        <v>12092</v>
      </c>
    </row>
    <row r="954" spans="1:65" x14ac:dyDescent="0.25">
      <c r="A954" s="17" t="s">
        <v>2985</v>
      </c>
      <c r="B954" s="18">
        <v>1</v>
      </c>
      <c r="C954" s="19" t="s">
        <v>3287</v>
      </c>
      <c r="D954" s="20" t="s">
        <v>2987</v>
      </c>
      <c r="E954" s="20" t="s">
        <v>3288</v>
      </c>
      <c r="F954" s="21">
        <v>5209952</v>
      </c>
      <c r="G954" s="20" t="s">
        <v>3289</v>
      </c>
      <c r="H954" s="22">
        <v>3304.4005000000002</v>
      </c>
      <c r="I954" s="22">
        <v>3304.4005000000002</v>
      </c>
      <c r="J954" s="22">
        <v>3034.8769000000002</v>
      </c>
      <c r="K954" s="22">
        <v>3304.4005000000002</v>
      </c>
      <c r="L954" s="22">
        <v>3034.4005000000002</v>
      </c>
      <c r="M954" s="23">
        <v>89</v>
      </c>
      <c r="N954" s="19" t="s">
        <v>44</v>
      </c>
      <c r="O954" s="22">
        <v>101.16</v>
      </c>
      <c r="P954" s="22">
        <v>75.5</v>
      </c>
      <c r="Q954" s="22">
        <v>100</v>
      </c>
      <c r="R954" s="22">
        <v>233.4212</v>
      </c>
      <c r="S954" s="22">
        <v>661</v>
      </c>
      <c r="T954" s="22">
        <v>1565.1097</v>
      </c>
      <c r="U954" s="22">
        <v>513.52909999999997</v>
      </c>
      <c r="V954" s="22">
        <v>61.816899999999997</v>
      </c>
      <c r="W954" s="22">
        <v>1E-3</v>
      </c>
      <c r="X954" s="22">
        <v>1E-3</v>
      </c>
      <c r="Y954" s="22">
        <v>45</v>
      </c>
      <c r="Z954" s="22">
        <v>30</v>
      </c>
      <c r="AA954" s="22">
        <v>1E-3</v>
      </c>
      <c r="AB954" s="22">
        <v>5</v>
      </c>
      <c r="AC954" s="22">
        <v>1E-3</v>
      </c>
      <c r="AD954" s="22">
        <v>20</v>
      </c>
      <c r="AE954" s="24">
        <v>100.00400000000002</v>
      </c>
      <c r="AF954" s="19" t="s">
        <v>65</v>
      </c>
      <c r="AG954" s="25">
        <v>0.52229999999999999</v>
      </c>
      <c r="AH954" s="22">
        <v>2824837.96</v>
      </c>
      <c r="AI954" s="22">
        <v>8554344.1699999999</v>
      </c>
      <c r="AJ954" s="22">
        <v>11379182.129999999</v>
      </c>
      <c r="AK954" s="21" t="s">
        <v>433</v>
      </c>
      <c r="AL954" s="21" t="s">
        <v>3290</v>
      </c>
      <c r="AM954" s="26" t="s">
        <v>48</v>
      </c>
      <c r="AN954" s="27">
        <v>0</v>
      </c>
      <c r="AS954">
        <f t="shared" si="28"/>
        <v>5204</v>
      </c>
      <c r="AT954" t="str">
        <f t="shared" si="29"/>
        <v>Região Rural da Metrópole Nacional de Brasília</v>
      </c>
      <c r="BE954">
        <v>2500775</v>
      </c>
      <c r="BF954">
        <v>25</v>
      </c>
      <c r="BG954" t="s">
        <v>11478</v>
      </c>
      <c r="BH954" t="s">
        <v>11479</v>
      </c>
      <c r="BI954" t="s">
        <v>11359</v>
      </c>
      <c r="BJ954" t="s">
        <v>12095</v>
      </c>
      <c r="BK954">
        <v>2501</v>
      </c>
      <c r="BL954" t="s">
        <v>12091</v>
      </c>
      <c r="BM954" t="s">
        <v>12092</v>
      </c>
    </row>
    <row r="955" spans="1:65" x14ac:dyDescent="0.25">
      <c r="A955" s="17" t="s">
        <v>2985</v>
      </c>
      <c r="B955" s="18">
        <v>1</v>
      </c>
      <c r="C955" s="19" t="s">
        <v>3291</v>
      </c>
      <c r="D955" s="20" t="s">
        <v>3157</v>
      </c>
      <c r="E955" s="20" t="s">
        <v>3292</v>
      </c>
      <c r="F955" s="21">
        <v>5210109</v>
      </c>
      <c r="G955" s="20" t="s">
        <v>3293</v>
      </c>
      <c r="H955" s="22">
        <v>1789.4356</v>
      </c>
      <c r="I955" s="22">
        <v>1808.5</v>
      </c>
      <c r="J955" s="22">
        <v>18808.585999999999</v>
      </c>
      <c r="K955" s="22">
        <v>1929.6356000000001</v>
      </c>
      <c r="L955" s="22">
        <v>1784.4356</v>
      </c>
      <c r="M955" s="23">
        <v>45</v>
      </c>
      <c r="N955" s="19" t="s">
        <v>44</v>
      </c>
      <c r="O955" s="22">
        <v>44.6</v>
      </c>
      <c r="P955" s="22">
        <v>13.45</v>
      </c>
      <c r="Q955" s="22">
        <v>100</v>
      </c>
      <c r="R955" s="22">
        <v>108.5384</v>
      </c>
      <c r="S955" s="22">
        <v>315.26310000000001</v>
      </c>
      <c r="T955" s="22">
        <v>186.3</v>
      </c>
      <c r="U955" s="22">
        <v>1196</v>
      </c>
      <c r="V955" s="22">
        <v>1.0000000000000001E-5</v>
      </c>
      <c r="W955" s="22">
        <v>1E-3</v>
      </c>
      <c r="X955" s="22">
        <v>5</v>
      </c>
      <c r="Y955" s="22">
        <v>30</v>
      </c>
      <c r="Z955" s="22">
        <v>45</v>
      </c>
      <c r="AA955" s="22">
        <v>5</v>
      </c>
      <c r="AB955" s="22">
        <v>10</v>
      </c>
      <c r="AC955" s="22">
        <v>1E-3</v>
      </c>
      <c r="AD955" s="22">
        <v>5</v>
      </c>
      <c r="AE955" s="24">
        <v>100.00200000000001</v>
      </c>
      <c r="AF955" s="19" t="s">
        <v>65</v>
      </c>
      <c r="AG955" s="25">
        <v>0.55200000000000005</v>
      </c>
      <c r="AH955" s="22">
        <v>175087.68</v>
      </c>
      <c r="AI955" s="22">
        <v>3127724.17</v>
      </c>
      <c r="AJ955" s="22">
        <v>3302811.85</v>
      </c>
      <c r="AK955" s="21" t="s">
        <v>3294</v>
      </c>
      <c r="AL955" s="21" t="s">
        <v>949</v>
      </c>
      <c r="AM955" s="26" t="s">
        <v>48</v>
      </c>
      <c r="AN955" s="27">
        <v>0</v>
      </c>
      <c r="AS955">
        <f t="shared" si="28"/>
        <v>5204</v>
      </c>
      <c r="AT955" t="str">
        <f t="shared" si="29"/>
        <v>Região Rural da Metrópole Nacional de Brasília</v>
      </c>
      <c r="BE955">
        <v>2502003</v>
      </c>
      <c r="BF955">
        <v>25</v>
      </c>
      <c r="BG955" t="s">
        <v>11478</v>
      </c>
      <c r="BH955" t="s">
        <v>11479</v>
      </c>
      <c r="BI955" t="s">
        <v>11359</v>
      </c>
      <c r="BJ955" t="s">
        <v>12096</v>
      </c>
      <c r="BK955">
        <v>2501</v>
      </c>
      <c r="BL955" t="s">
        <v>12091</v>
      </c>
      <c r="BM955" t="s">
        <v>12092</v>
      </c>
    </row>
    <row r="956" spans="1:65" x14ac:dyDescent="0.25">
      <c r="A956" s="17" t="s">
        <v>2985</v>
      </c>
      <c r="B956" s="18">
        <v>1</v>
      </c>
      <c r="C956" s="19" t="s">
        <v>3295</v>
      </c>
      <c r="D956" s="20" t="s">
        <v>3157</v>
      </c>
      <c r="E956" s="20" t="s">
        <v>3292</v>
      </c>
      <c r="F956" s="21">
        <v>5210109</v>
      </c>
      <c r="G956" s="20" t="s">
        <v>54</v>
      </c>
      <c r="H956" s="22">
        <v>4322</v>
      </c>
      <c r="I956" s="22">
        <v>1.0000000000000001E-5</v>
      </c>
      <c r="J956" s="22">
        <v>4216.6085999999996</v>
      </c>
      <c r="K956" s="22">
        <v>4322</v>
      </c>
      <c r="L956" s="22">
        <v>4216.6085999999996</v>
      </c>
      <c r="M956" s="23">
        <v>64</v>
      </c>
      <c r="N956" s="19" t="s">
        <v>44</v>
      </c>
      <c r="O956" s="22">
        <v>105.41</v>
      </c>
      <c r="P956" s="22">
        <v>58.1</v>
      </c>
      <c r="Q956" s="22">
        <v>161.19999999999999</v>
      </c>
      <c r="R956" s="22">
        <v>487.52140000000003</v>
      </c>
      <c r="S956" s="22">
        <v>864.4</v>
      </c>
      <c r="T956" s="22">
        <v>1.0000000000000001E-5</v>
      </c>
      <c r="U956" s="22">
        <v>1419.6056000000001</v>
      </c>
      <c r="V956" s="22">
        <v>127.52200000000001</v>
      </c>
      <c r="W956" s="22">
        <v>1E-3</v>
      </c>
      <c r="X956" s="22">
        <v>1E-3</v>
      </c>
      <c r="Y956" s="22">
        <v>10</v>
      </c>
      <c r="Z956" s="22">
        <v>35</v>
      </c>
      <c r="AA956" s="22">
        <v>1E-3</v>
      </c>
      <c r="AB956" s="22">
        <v>30</v>
      </c>
      <c r="AC956" s="22">
        <v>25</v>
      </c>
      <c r="AD956" s="22">
        <v>1E-3</v>
      </c>
      <c r="AE956" s="24">
        <v>100.004</v>
      </c>
      <c r="AF956" s="19" t="s">
        <v>44</v>
      </c>
      <c r="AG956" s="25">
        <v>0.51249999999999996</v>
      </c>
      <c r="AH956" s="22">
        <v>787080.68</v>
      </c>
      <c r="AI956" s="22">
        <v>7568466.5899999999</v>
      </c>
      <c r="AJ956" s="22">
        <v>8355547.2699999996</v>
      </c>
      <c r="AK956" s="21" t="s">
        <v>2770</v>
      </c>
      <c r="AL956" s="21" t="s">
        <v>3107</v>
      </c>
      <c r="AM956" s="26" t="s">
        <v>48</v>
      </c>
      <c r="AN956" s="27">
        <v>0</v>
      </c>
      <c r="AS956">
        <f t="shared" si="28"/>
        <v>5204</v>
      </c>
      <c r="AT956" t="str">
        <f t="shared" si="29"/>
        <v>Região Rural da Metrópole Nacional de Brasília</v>
      </c>
      <c r="BE956">
        <v>2502052</v>
      </c>
      <c r="BF956">
        <v>25</v>
      </c>
      <c r="BG956" t="s">
        <v>11478</v>
      </c>
      <c r="BH956" t="s">
        <v>11479</v>
      </c>
      <c r="BI956" t="s">
        <v>11359</v>
      </c>
      <c r="BJ956" t="s">
        <v>12097</v>
      </c>
      <c r="BK956">
        <v>2501</v>
      </c>
      <c r="BL956" t="s">
        <v>12091</v>
      </c>
      <c r="BM956" t="s">
        <v>12092</v>
      </c>
    </row>
    <row r="957" spans="1:65" x14ac:dyDescent="0.25">
      <c r="A957" s="17" t="s">
        <v>2985</v>
      </c>
      <c r="B957" s="18">
        <v>1</v>
      </c>
      <c r="C957" s="19" t="s">
        <v>3296</v>
      </c>
      <c r="D957" s="20" t="s">
        <v>3231</v>
      </c>
      <c r="E957" s="20" t="s">
        <v>3231</v>
      </c>
      <c r="F957" s="21">
        <v>5210208</v>
      </c>
      <c r="G957" s="20" t="s">
        <v>2864</v>
      </c>
      <c r="H957" s="22">
        <v>1446.508</v>
      </c>
      <c r="I957" s="22">
        <v>1.0000000000000001E-5</v>
      </c>
      <c r="J957" s="22">
        <v>1463.7088000000001</v>
      </c>
      <c r="K957" s="22">
        <v>1463.7088000000001</v>
      </c>
      <c r="L957" s="22">
        <v>1463.7088000000001</v>
      </c>
      <c r="M957" s="23">
        <v>44</v>
      </c>
      <c r="N957" s="19" t="s">
        <v>64</v>
      </c>
      <c r="O957" s="22">
        <v>68.95</v>
      </c>
      <c r="P957" s="22">
        <v>90.17</v>
      </c>
      <c r="Q957" s="22">
        <v>136.85</v>
      </c>
      <c r="R957" s="22">
        <v>106.2388</v>
      </c>
      <c r="S957" s="22">
        <v>289.30160000000001</v>
      </c>
      <c r="T957" s="22">
        <v>963.55499999999995</v>
      </c>
      <c r="U957" s="22">
        <v>104.6134</v>
      </c>
      <c r="V957" s="22">
        <v>1.0000000000000001E-5</v>
      </c>
      <c r="W957" s="22">
        <v>1E-3</v>
      </c>
      <c r="X957" s="22">
        <v>30</v>
      </c>
      <c r="Y957" s="22">
        <v>40</v>
      </c>
      <c r="Z957" s="22">
        <v>15</v>
      </c>
      <c r="AA957" s="22">
        <v>1E-3</v>
      </c>
      <c r="AB957" s="22">
        <v>10</v>
      </c>
      <c r="AC957" s="22">
        <v>1E-3</v>
      </c>
      <c r="AD957" s="22">
        <v>5</v>
      </c>
      <c r="AE957" s="24">
        <v>100.00300000000001</v>
      </c>
      <c r="AF957" s="19" t="s">
        <v>365</v>
      </c>
      <c r="AG957" s="25">
        <v>1E-4</v>
      </c>
      <c r="AH957" s="22">
        <v>1044592.47</v>
      </c>
      <c r="AI957" s="22">
        <v>3268064.5</v>
      </c>
      <c r="AJ957" s="22">
        <v>4312656.97</v>
      </c>
      <c r="AK957" s="21" t="s">
        <v>48</v>
      </c>
      <c r="AL957" s="21" t="s">
        <v>3297</v>
      </c>
      <c r="AM957" s="26" t="s">
        <v>3298</v>
      </c>
      <c r="AN957" s="27">
        <v>0</v>
      </c>
      <c r="AS957">
        <f t="shared" si="28"/>
        <v>5201</v>
      </c>
      <c r="AT957" t="str">
        <f t="shared" si="29"/>
        <v>Região Rural dos Centros de Zona de Iporá, Goiás, São Luís de Montes Belos e Porangatu</v>
      </c>
      <c r="BE957">
        <v>2502201</v>
      </c>
      <c r="BF957">
        <v>25</v>
      </c>
      <c r="BG957" t="s">
        <v>11478</v>
      </c>
      <c r="BH957" t="s">
        <v>11479</v>
      </c>
      <c r="BI957" t="s">
        <v>11359</v>
      </c>
      <c r="BJ957" t="s">
        <v>11535</v>
      </c>
      <c r="BK957">
        <v>2501</v>
      </c>
      <c r="BL957" t="s">
        <v>12091</v>
      </c>
      <c r="BM957" t="s">
        <v>12092</v>
      </c>
    </row>
    <row r="958" spans="1:65" x14ac:dyDescent="0.25">
      <c r="A958" s="17" t="s">
        <v>2985</v>
      </c>
      <c r="B958" s="18">
        <v>1</v>
      </c>
      <c r="C958" s="19" t="s">
        <v>3299</v>
      </c>
      <c r="D958" s="20" t="s">
        <v>3278</v>
      </c>
      <c r="E958" s="20" t="s">
        <v>3300</v>
      </c>
      <c r="F958" s="21">
        <v>5210406</v>
      </c>
      <c r="G958" s="20" t="s">
        <v>3301</v>
      </c>
      <c r="H958" s="22">
        <v>1439.0155</v>
      </c>
      <c r="I958" s="22">
        <v>1897</v>
      </c>
      <c r="J958" s="22">
        <v>1435.7348</v>
      </c>
      <c r="K958" s="22">
        <v>1.0000000000000001E-5</v>
      </c>
      <c r="L958" s="22">
        <v>1435.7348</v>
      </c>
      <c r="M958" s="23">
        <v>60</v>
      </c>
      <c r="N958" s="19" t="s">
        <v>64</v>
      </c>
      <c r="O958" s="22">
        <v>71.78</v>
      </c>
      <c r="P958" s="22">
        <v>1E-3</v>
      </c>
      <c r="Q958" s="22">
        <v>1E-3</v>
      </c>
      <c r="R958" s="22">
        <v>58.524099999999997</v>
      </c>
      <c r="S958" s="22">
        <v>264.5736</v>
      </c>
      <c r="T958" s="22">
        <v>747.63959999999997</v>
      </c>
      <c r="U958" s="22">
        <v>128.92169999999999</v>
      </c>
      <c r="V958" s="22">
        <v>6.1497000000000002</v>
      </c>
      <c r="W958" s="22">
        <v>1E-3</v>
      </c>
      <c r="X958" s="22">
        <v>30</v>
      </c>
      <c r="Y958" s="22">
        <v>57</v>
      </c>
      <c r="Z958" s="22">
        <v>1E-3</v>
      </c>
      <c r="AA958" s="22">
        <v>5</v>
      </c>
      <c r="AB958" s="22">
        <v>1E-3</v>
      </c>
      <c r="AC958" s="22">
        <v>1E-3</v>
      </c>
      <c r="AD958" s="22">
        <v>8</v>
      </c>
      <c r="AE958" s="24">
        <v>100.00400000000002</v>
      </c>
      <c r="AF958" s="19" t="s">
        <v>64</v>
      </c>
      <c r="AG958" s="25">
        <v>0.69820000000000004</v>
      </c>
      <c r="AH958" s="22">
        <v>1036712.21</v>
      </c>
      <c r="AI958" s="22">
        <v>6500622.7000000002</v>
      </c>
      <c r="AJ958" s="22">
        <v>7537334.9100000001</v>
      </c>
      <c r="AK958" s="21" t="s">
        <v>48</v>
      </c>
      <c r="AL958" s="21" t="s">
        <v>163</v>
      </c>
      <c r="AM958" s="26" t="s">
        <v>2732</v>
      </c>
      <c r="AN958" s="27">
        <v>0</v>
      </c>
      <c r="AS958">
        <f t="shared" si="28"/>
        <v>5201</v>
      </c>
      <c r="AT958" t="str">
        <f t="shared" si="29"/>
        <v>Região Rural dos Centros de Zona de Iporá, Goiás, São Luís de Montes Belos e Porangatu</v>
      </c>
      <c r="BE958">
        <v>2502300</v>
      </c>
      <c r="BF958">
        <v>25</v>
      </c>
      <c r="BG958" t="s">
        <v>11478</v>
      </c>
      <c r="BH958" t="s">
        <v>11479</v>
      </c>
      <c r="BI958" t="s">
        <v>11359</v>
      </c>
      <c r="BJ958" t="s">
        <v>12098</v>
      </c>
      <c r="BK958">
        <v>2501</v>
      </c>
      <c r="BL958" t="s">
        <v>12091</v>
      </c>
      <c r="BM958" t="s">
        <v>12092</v>
      </c>
    </row>
    <row r="959" spans="1:65" x14ac:dyDescent="0.25">
      <c r="A959" s="17" t="s">
        <v>2985</v>
      </c>
      <c r="B959" s="18">
        <v>1</v>
      </c>
      <c r="C959" s="19" t="s">
        <v>3302</v>
      </c>
      <c r="D959" s="20" t="s">
        <v>3278</v>
      </c>
      <c r="E959" s="20" t="s">
        <v>3300</v>
      </c>
      <c r="F959" s="21">
        <v>5210406</v>
      </c>
      <c r="G959" s="20" t="s">
        <v>3303</v>
      </c>
      <c r="H959" s="22">
        <v>4090</v>
      </c>
      <c r="I959" s="22">
        <v>4086.7</v>
      </c>
      <c r="J959" s="22">
        <v>4090.0248999999999</v>
      </c>
      <c r="K959" s="22">
        <v>4090.0248999999999</v>
      </c>
      <c r="L959" s="22">
        <v>4090.02</v>
      </c>
      <c r="M959" s="23">
        <v>166</v>
      </c>
      <c r="N959" s="19" t="s">
        <v>44</v>
      </c>
      <c r="O959" s="22"/>
      <c r="P959" s="22">
        <v>59.88</v>
      </c>
      <c r="Q959" s="22">
        <v>100</v>
      </c>
      <c r="R959" s="22">
        <v>53</v>
      </c>
      <c r="S959" s="22">
        <v>818</v>
      </c>
      <c r="T959" s="22">
        <v>2621</v>
      </c>
      <c r="U959" s="22">
        <v>550</v>
      </c>
      <c r="V959" s="22">
        <v>48</v>
      </c>
      <c r="W959" s="22">
        <v>0</v>
      </c>
      <c r="X959" s="22">
        <v>17.23</v>
      </c>
      <c r="Y959" s="22">
        <v>34.46</v>
      </c>
      <c r="Z959" s="22">
        <v>5.74</v>
      </c>
      <c r="AA959" s="22">
        <v>0</v>
      </c>
      <c r="AB959" s="22">
        <v>15.19</v>
      </c>
      <c r="AC959" s="22">
        <v>17.14</v>
      </c>
      <c r="AD959" s="22">
        <v>10.24</v>
      </c>
      <c r="AE959" s="24">
        <v>100</v>
      </c>
      <c r="AF959" s="19" t="s">
        <v>64</v>
      </c>
      <c r="AG959" s="25">
        <v>0.45</v>
      </c>
      <c r="AH959" s="22">
        <v>1156056.55</v>
      </c>
      <c r="AI959" s="22">
        <v>2570782.0699999998</v>
      </c>
      <c r="AJ959" s="22">
        <v>3726838.62</v>
      </c>
      <c r="AK959" s="21" t="s">
        <v>3304</v>
      </c>
      <c r="AL959" s="21" t="s">
        <v>3305</v>
      </c>
      <c r="AM959" s="26" t="s">
        <v>48</v>
      </c>
      <c r="AN959" s="27">
        <v>0</v>
      </c>
      <c r="AS959">
        <f t="shared" si="28"/>
        <v>5201</v>
      </c>
      <c r="AT959" t="str">
        <f t="shared" si="29"/>
        <v>Região Rural dos Centros de Zona de Iporá, Goiás, São Luís de Montes Belos e Porangatu</v>
      </c>
      <c r="BE959">
        <v>2502805</v>
      </c>
      <c r="BF959">
        <v>25</v>
      </c>
      <c r="BG959" t="s">
        <v>11478</v>
      </c>
      <c r="BH959" t="s">
        <v>11479</v>
      </c>
      <c r="BI959" t="s">
        <v>11359</v>
      </c>
      <c r="BJ959" t="s">
        <v>12099</v>
      </c>
      <c r="BK959">
        <v>2501</v>
      </c>
      <c r="BL959" t="s">
        <v>12091</v>
      </c>
      <c r="BM959" t="s">
        <v>12092</v>
      </c>
    </row>
    <row r="960" spans="1:65" x14ac:dyDescent="0.25">
      <c r="A960" s="17" t="s">
        <v>2985</v>
      </c>
      <c r="B960" s="18">
        <v>1</v>
      </c>
      <c r="C960" s="19" t="s">
        <v>3306</v>
      </c>
      <c r="D960" s="20" t="s">
        <v>3278</v>
      </c>
      <c r="E960" s="20" t="s">
        <v>3300</v>
      </c>
      <c r="F960" s="21">
        <v>5210406</v>
      </c>
      <c r="G960" s="20" t="s">
        <v>3307</v>
      </c>
      <c r="H960" s="22">
        <v>441.95249999999999</v>
      </c>
      <c r="I960" s="22">
        <v>424.43099999999998</v>
      </c>
      <c r="J960" s="22">
        <v>424.43099999999998</v>
      </c>
      <c r="K960" s="22">
        <v>441.95249999999999</v>
      </c>
      <c r="L960" s="22">
        <v>424.43099999999998</v>
      </c>
      <c r="M960" s="23">
        <v>15</v>
      </c>
      <c r="N960" s="19" t="s">
        <v>44</v>
      </c>
      <c r="O960" s="22">
        <v>21.22</v>
      </c>
      <c r="P960" s="22">
        <v>49.1</v>
      </c>
      <c r="Q960" s="22">
        <v>80.650000000000006</v>
      </c>
      <c r="R960" s="22">
        <v>50</v>
      </c>
      <c r="S960" s="22">
        <v>0</v>
      </c>
      <c r="T960" s="22">
        <v>71.6661</v>
      </c>
      <c r="U960" s="22">
        <v>187.43979999999999</v>
      </c>
      <c r="V960" s="22">
        <v>6</v>
      </c>
      <c r="W960" s="22">
        <v>0</v>
      </c>
      <c r="X960" s="22">
        <v>50</v>
      </c>
      <c r="Y960" s="22">
        <v>30</v>
      </c>
      <c r="Z960" s="22">
        <v>5</v>
      </c>
      <c r="AA960" s="22">
        <v>0</v>
      </c>
      <c r="AB960" s="22">
        <v>5</v>
      </c>
      <c r="AC960" s="22">
        <v>0</v>
      </c>
      <c r="AD960" s="22">
        <v>10</v>
      </c>
      <c r="AE960" s="24">
        <v>100</v>
      </c>
      <c r="AF960" s="19" t="s">
        <v>64</v>
      </c>
      <c r="AG960" s="25">
        <v>0.72099999999999997</v>
      </c>
      <c r="AH960" s="22">
        <v>96721.13</v>
      </c>
      <c r="AI960" s="22">
        <v>337847.07</v>
      </c>
      <c r="AJ960" s="22">
        <v>434568.2</v>
      </c>
      <c r="AK960" s="21" t="s">
        <v>856</v>
      </c>
      <c r="AL960" s="21" t="s">
        <v>3308</v>
      </c>
      <c r="AM960" s="26" t="s">
        <v>48</v>
      </c>
      <c r="AN960" s="27">
        <v>0</v>
      </c>
      <c r="AS960">
        <f t="shared" si="28"/>
        <v>5201</v>
      </c>
      <c r="AT960" t="str">
        <f t="shared" si="29"/>
        <v>Região Rural dos Centros de Zona de Iporá, Goiás, São Luís de Montes Belos e Porangatu</v>
      </c>
      <c r="BE960">
        <v>2502904</v>
      </c>
      <c r="BF960">
        <v>25</v>
      </c>
      <c r="BG960" t="s">
        <v>11478</v>
      </c>
      <c r="BH960" t="s">
        <v>11479</v>
      </c>
      <c r="BI960" t="s">
        <v>11359</v>
      </c>
      <c r="BJ960" t="s">
        <v>12100</v>
      </c>
      <c r="BK960">
        <v>2501</v>
      </c>
      <c r="BL960" t="s">
        <v>12091</v>
      </c>
      <c r="BM960" t="s">
        <v>12092</v>
      </c>
    </row>
    <row r="961" spans="1:65" x14ac:dyDescent="0.25">
      <c r="A961" s="17" t="s">
        <v>2985</v>
      </c>
      <c r="B961" s="18">
        <v>1</v>
      </c>
      <c r="C961" s="19" t="s">
        <v>3309</v>
      </c>
      <c r="D961" s="20" t="s">
        <v>3278</v>
      </c>
      <c r="E961" s="20" t="s">
        <v>3300</v>
      </c>
      <c r="F961" s="21">
        <v>5210406</v>
      </c>
      <c r="G961" s="20" t="s">
        <v>2083</v>
      </c>
      <c r="H961" s="22">
        <v>210</v>
      </c>
      <c r="I961" s="22">
        <v>215.2</v>
      </c>
      <c r="J961" s="22">
        <v>215.25</v>
      </c>
      <c r="K961" s="22">
        <v>210</v>
      </c>
      <c r="L961" s="22">
        <v>210</v>
      </c>
      <c r="M961" s="23">
        <v>8</v>
      </c>
      <c r="N961" s="19" t="s">
        <v>44</v>
      </c>
      <c r="O961" s="22">
        <v>1E-3</v>
      </c>
      <c r="P961" s="22">
        <v>1E-3</v>
      </c>
      <c r="Q961" s="22">
        <v>1E-3</v>
      </c>
      <c r="R961" s="22">
        <v>16.319400000000002</v>
      </c>
      <c r="S961" s="22">
        <v>1.0000000000000001E-5</v>
      </c>
      <c r="T961" s="22">
        <v>85.8</v>
      </c>
      <c r="U961" s="22">
        <v>89.52</v>
      </c>
      <c r="V961" s="22">
        <v>0.8</v>
      </c>
      <c r="W961" s="22">
        <v>1E-3</v>
      </c>
      <c r="X961" s="22">
        <v>70</v>
      </c>
      <c r="Y961" s="22">
        <v>25</v>
      </c>
      <c r="Z961" s="22">
        <v>5</v>
      </c>
      <c r="AA961" s="22">
        <v>1E-3</v>
      </c>
      <c r="AB961" s="22">
        <v>1E-3</v>
      </c>
      <c r="AC961" s="22">
        <v>1E-3</v>
      </c>
      <c r="AD961" s="22">
        <v>1E-3</v>
      </c>
      <c r="AE961" s="24">
        <v>100.00500000000002</v>
      </c>
      <c r="AF961" s="19" t="s">
        <v>64</v>
      </c>
      <c r="AG961" s="25">
        <v>0.80700000000000005</v>
      </c>
      <c r="AH961" s="22">
        <v>79882.5</v>
      </c>
      <c r="AI961" s="22">
        <v>781012.5</v>
      </c>
      <c r="AJ961" s="22">
        <v>860895</v>
      </c>
      <c r="AK961" s="21" t="s">
        <v>1300</v>
      </c>
      <c r="AL961" s="21" t="s">
        <v>2262</v>
      </c>
      <c r="AM961" s="26" t="s">
        <v>48</v>
      </c>
      <c r="AN961" s="27">
        <v>0</v>
      </c>
      <c r="AS961">
        <f t="shared" si="28"/>
        <v>5201</v>
      </c>
      <c r="AT961" t="str">
        <f t="shared" si="29"/>
        <v>Região Rural dos Centros de Zona de Iporá, Goiás, São Luís de Montes Belos e Porangatu</v>
      </c>
      <c r="BE961">
        <v>2503308</v>
      </c>
      <c r="BF961">
        <v>25</v>
      </c>
      <c r="BG961" t="s">
        <v>11478</v>
      </c>
      <c r="BH961" t="s">
        <v>11479</v>
      </c>
      <c r="BI961" t="s">
        <v>11359</v>
      </c>
      <c r="BJ961" t="s">
        <v>12101</v>
      </c>
      <c r="BK961">
        <v>2501</v>
      </c>
      <c r="BL961" t="s">
        <v>12091</v>
      </c>
      <c r="BM961" t="s">
        <v>12092</v>
      </c>
    </row>
    <row r="962" spans="1:65" x14ac:dyDescent="0.25">
      <c r="A962" s="17" t="s">
        <v>2985</v>
      </c>
      <c r="B962" s="18">
        <v>1</v>
      </c>
      <c r="C962" s="19" t="s">
        <v>3310</v>
      </c>
      <c r="D962" s="20" t="s">
        <v>3046</v>
      </c>
      <c r="E962" s="20" t="s">
        <v>3311</v>
      </c>
      <c r="F962" s="21">
        <v>5210901</v>
      </c>
      <c r="G962" s="20" t="s">
        <v>3312</v>
      </c>
      <c r="H962" s="22">
        <v>943.19500000000005</v>
      </c>
      <c r="I962" s="22">
        <v>706.43190000000004</v>
      </c>
      <c r="J962" s="22">
        <v>706.43190000000004</v>
      </c>
      <c r="K962" s="22">
        <v>943.19500000000005</v>
      </c>
      <c r="L962" s="22">
        <v>706.43190000000004</v>
      </c>
      <c r="M962" s="23">
        <v>21</v>
      </c>
      <c r="N962" s="19" t="s">
        <v>44</v>
      </c>
      <c r="O962" s="22">
        <v>23.54</v>
      </c>
      <c r="P962" s="22">
        <v>4.04</v>
      </c>
      <c r="Q962" s="22">
        <v>100</v>
      </c>
      <c r="R962" s="22">
        <v>283.38</v>
      </c>
      <c r="S962" s="22">
        <v>1.0000000000000001E-5</v>
      </c>
      <c r="T962" s="22">
        <v>17.11</v>
      </c>
      <c r="U962" s="22">
        <v>405.73</v>
      </c>
      <c r="V962" s="22">
        <v>0.2</v>
      </c>
      <c r="W962" s="22">
        <v>1E-3</v>
      </c>
      <c r="X962" s="22">
        <v>1E-3</v>
      </c>
      <c r="Y962" s="22">
        <v>1E-3</v>
      </c>
      <c r="Z962" s="22">
        <v>70</v>
      </c>
      <c r="AA962" s="22">
        <v>1E-3</v>
      </c>
      <c r="AB962" s="22">
        <v>1E-3</v>
      </c>
      <c r="AC962" s="22">
        <v>1E-3</v>
      </c>
      <c r="AD962" s="22">
        <v>30</v>
      </c>
      <c r="AE962" s="24">
        <v>100.00600000000001</v>
      </c>
      <c r="AF962" s="19" t="s">
        <v>65</v>
      </c>
      <c r="AG962" s="25">
        <v>0.46</v>
      </c>
      <c r="AH962" s="22">
        <v>48736.800000000003</v>
      </c>
      <c r="AI962" s="22">
        <v>467324.84</v>
      </c>
      <c r="AJ962" s="22">
        <v>516061.64</v>
      </c>
      <c r="AK962" s="21" t="s">
        <v>894</v>
      </c>
      <c r="AL962" s="21" t="s">
        <v>3313</v>
      </c>
      <c r="AM962" s="26" t="s">
        <v>48</v>
      </c>
      <c r="AN962" s="27">
        <v>0</v>
      </c>
      <c r="AS962">
        <f t="shared" si="28"/>
        <v>5202</v>
      </c>
      <c r="AT962" t="str">
        <f t="shared" si="29"/>
        <v>Região Rural do Centro Sub-regional de Anápolis</v>
      </c>
      <c r="BE962">
        <v>2503704</v>
      </c>
      <c r="BF962">
        <v>25</v>
      </c>
      <c r="BG962" t="s">
        <v>11478</v>
      </c>
      <c r="BH962" t="s">
        <v>11479</v>
      </c>
      <c r="BI962" t="s">
        <v>11359</v>
      </c>
      <c r="BJ962" t="s">
        <v>12102</v>
      </c>
      <c r="BK962">
        <v>2501</v>
      </c>
      <c r="BL962" t="s">
        <v>12091</v>
      </c>
      <c r="BM962" t="s">
        <v>12092</v>
      </c>
    </row>
    <row r="963" spans="1:65" x14ac:dyDescent="0.25">
      <c r="A963" s="17" t="s">
        <v>2985</v>
      </c>
      <c r="B963" s="18">
        <v>1</v>
      </c>
      <c r="C963" s="19" t="s">
        <v>3314</v>
      </c>
      <c r="D963" s="20" t="s">
        <v>3006</v>
      </c>
      <c r="E963" s="20" t="s">
        <v>3315</v>
      </c>
      <c r="F963" s="21">
        <v>5211008</v>
      </c>
      <c r="G963" s="20" t="s">
        <v>3316</v>
      </c>
      <c r="H963" s="22">
        <v>427.35079999999999</v>
      </c>
      <c r="I963" s="22">
        <v>427.35079999999999</v>
      </c>
      <c r="J963" s="22">
        <v>427.3501</v>
      </c>
      <c r="K963" s="22">
        <v>1.0000000000000001E-5</v>
      </c>
      <c r="L963" s="22">
        <v>427.3501</v>
      </c>
      <c r="M963" s="23">
        <v>15</v>
      </c>
      <c r="N963" s="19" t="s">
        <v>64</v>
      </c>
      <c r="O963" s="22">
        <v>9.49</v>
      </c>
      <c r="P963" s="22">
        <v>100</v>
      </c>
      <c r="Q963" s="22">
        <v>210.18</v>
      </c>
      <c r="R963" s="22">
        <v>36.482300000000002</v>
      </c>
      <c r="S963" s="22">
        <v>85.400099999999995</v>
      </c>
      <c r="T963" s="22">
        <v>304.20639999999997</v>
      </c>
      <c r="U963" s="22">
        <v>1.0000000000000001E-5</v>
      </c>
      <c r="V963" s="22">
        <v>1.2613000000000001</v>
      </c>
      <c r="W963" s="22">
        <v>1E-3</v>
      </c>
      <c r="X963" s="22">
        <v>1E-3</v>
      </c>
      <c r="Y963" s="22">
        <v>52</v>
      </c>
      <c r="Z963" s="22">
        <v>38</v>
      </c>
      <c r="AA963" s="22">
        <v>9</v>
      </c>
      <c r="AB963" s="22">
        <v>1E-3</v>
      </c>
      <c r="AC963" s="22">
        <v>1E-3</v>
      </c>
      <c r="AD963" s="22">
        <v>1</v>
      </c>
      <c r="AE963" s="24">
        <v>100.00400000000002</v>
      </c>
      <c r="AF963" s="19" t="s">
        <v>64</v>
      </c>
      <c r="AG963" s="25">
        <v>0.504</v>
      </c>
      <c r="AH963" s="22">
        <v>325533.71000000002</v>
      </c>
      <c r="AI963" s="22">
        <v>1048918.22</v>
      </c>
      <c r="AJ963" s="22">
        <v>1374451.93</v>
      </c>
      <c r="AK963" s="21" t="s">
        <v>48</v>
      </c>
      <c r="AL963" s="21" t="s">
        <v>3317</v>
      </c>
      <c r="AM963" s="26" t="s">
        <v>3318</v>
      </c>
      <c r="AN963" s="27">
        <v>0</v>
      </c>
      <c r="AS963">
        <f t="shared" ref="AS963:AS1026" si="30">VLOOKUP(F963,$BE$2:$BM$5566,7,0)</f>
        <v>5201</v>
      </c>
      <c r="AT963" t="str">
        <f t="shared" ref="AT963:AT1026" si="31">VLOOKUP(F963,$BE$2:$BM$5566,8,0)</f>
        <v>Região Rural dos Centros de Zona de Iporá, Goiás, São Luís de Montes Belos e Porangatu</v>
      </c>
      <c r="BE963">
        <v>2504306</v>
      </c>
      <c r="BF963">
        <v>25</v>
      </c>
      <c r="BG963" t="s">
        <v>11478</v>
      </c>
      <c r="BH963" t="s">
        <v>11479</v>
      </c>
      <c r="BI963" t="s">
        <v>11359</v>
      </c>
      <c r="BJ963" t="s">
        <v>12103</v>
      </c>
      <c r="BK963">
        <v>2501</v>
      </c>
      <c r="BL963" t="s">
        <v>12091</v>
      </c>
      <c r="BM963" t="s">
        <v>12092</v>
      </c>
    </row>
    <row r="964" spans="1:65" x14ac:dyDescent="0.25">
      <c r="A964" s="17" t="s">
        <v>2985</v>
      </c>
      <c r="B964" s="18">
        <v>1</v>
      </c>
      <c r="C964" s="19" t="s">
        <v>3319</v>
      </c>
      <c r="D964" s="20" t="s">
        <v>3006</v>
      </c>
      <c r="E964" s="20" t="s">
        <v>3315</v>
      </c>
      <c r="F964" s="21">
        <v>5211008</v>
      </c>
      <c r="G964" s="20" t="s">
        <v>3320</v>
      </c>
      <c r="H964" s="22">
        <v>1071.8252</v>
      </c>
      <c r="I964" s="22">
        <v>1044.2746999999999</v>
      </c>
      <c r="J964" s="22">
        <v>1044.2746999999999</v>
      </c>
      <c r="K964" s="22">
        <v>1071.8252</v>
      </c>
      <c r="L964" s="22">
        <v>1044.2746999999999</v>
      </c>
      <c r="M964" s="23">
        <v>20</v>
      </c>
      <c r="N964" s="19" t="s">
        <v>44</v>
      </c>
      <c r="O964" s="22">
        <v>23.2</v>
      </c>
      <c r="P964" s="22">
        <v>75.930000000000007</v>
      </c>
      <c r="Q964" s="22">
        <v>100</v>
      </c>
      <c r="R964" s="22">
        <v>80.221999999999994</v>
      </c>
      <c r="S964" s="22">
        <v>218.714</v>
      </c>
      <c r="T964" s="22">
        <v>0</v>
      </c>
      <c r="U964" s="22">
        <v>174.53049999999999</v>
      </c>
      <c r="V964" s="22">
        <v>20.208200000000001</v>
      </c>
      <c r="W964" s="22">
        <v>0</v>
      </c>
      <c r="X964" s="22">
        <v>0</v>
      </c>
      <c r="Y964" s="22">
        <v>35</v>
      </c>
      <c r="Z964" s="22">
        <v>45</v>
      </c>
      <c r="AA964" s="22">
        <v>0</v>
      </c>
      <c r="AB964" s="22">
        <v>20</v>
      </c>
      <c r="AC964" s="22">
        <v>0</v>
      </c>
      <c r="AD964" s="22">
        <v>0</v>
      </c>
      <c r="AE964" s="24">
        <v>100</v>
      </c>
      <c r="AF964" s="19" t="s">
        <v>65</v>
      </c>
      <c r="AG964" s="25">
        <v>0.54900000000000004</v>
      </c>
      <c r="AH964" s="22">
        <v>244938.81</v>
      </c>
      <c r="AI964" s="22">
        <v>367438.49</v>
      </c>
      <c r="AJ964" s="22">
        <v>612377.30000000005</v>
      </c>
      <c r="AK964" s="21" t="s">
        <v>3321</v>
      </c>
      <c r="AL964" s="21" t="s">
        <v>3322</v>
      </c>
      <c r="AM964" s="26" t="s">
        <v>48</v>
      </c>
      <c r="AN964" s="27">
        <v>0</v>
      </c>
      <c r="AS964">
        <f t="shared" si="30"/>
        <v>5201</v>
      </c>
      <c r="AT964" t="str">
        <f t="shared" si="31"/>
        <v>Região Rural dos Centros de Zona de Iporá, Goiás, São Luís de Montes Belos e Porangatu</v>
      </c>
      <c r="BE964">
        <v>2507408</v>
      </c>
      <c r="BF964">
        <v>25</v>
      </c>
      <c r="BG964" t="s">
        <v>11478</v>
      </c>
      <c r="BH964" t="s">
        <v>11479</v>
      </c>
      <c r="BI964" t="s">
        <v>11359</v>
      </c>
      <c r="BJ964" t="s">
        <v>12104</v>
      </c>
      <c r="BK964">
        <v>2501</v>
      </c>
      <c r="BL964" t="s">
        <v>12091</v>
      </c>
      <c r="BM964" t="s">
        <v>12092</v>
      </c>
    </row>
    <row r="965" spans="1:65" x14ac:dyDescent="0.25">
      <c r="A965" s="17" t="s">
        <v>2985</v>
      </c>
      <c r="B965" s="18">
        <v>1</v>
      </c>
      <c r="C965" s="19" t="s">
        <v>3323</v>
      </c>
      <c r="D965" s="20" t="s">
        <v>3006</v>
      </c>
      <c r="E965" s="20" t="s">
        <v>3315</v>
      </c>
      <c r="F965" s="21">
        <v>5211008</v>
      </c>
      <c r="G965" s="20" t="s">
        <v>3324</v>
      </c>
      <c r="H965" s="22">
        <v>2196.2516999999998</v>
      </c>
      <c r="I965" s="22">
        <v>2204</v>
      </c>
      <c r="J965" s="22">
        <v>2204.0455999999999</v>
      </c>
      <c r="K965" s="22">
        <v>1.0000000000000001E-5</v>
      </c>
      <c r="L965" s="22">
        <v>2196.2516999999998</v>
      </c>
      <c r="M965" s="23">
        <v>75</v>
      </c>
      <c r="N965" s="19" t="s">
        <v>64</v>
      </c>
      <c r="O965" s="22">
        <v>48.8</v>
      </c>
      <c r="P965" s="22">
        <v>95.28</v>
      </c>
      <c r="Q965" s="22">
        <v>100</v>
      </c>
      <c r="R965" s="22">
        <v>127.1028</v>
      </c>
      <c r="S965" s="22">
        <v>449.7817</v>
      </c>
      <c r="T965" s="22">
        <v>1.0000000000000001E-5</v>
      </c>
      <c r="U965" s="22">
        <v>75.864500000000007</v>
      </c>
      <c r="V965" s="22">
        <v>21.6251</v>
      </c>
      <c r="W965" s="22">
        <v>1E-3</v>
      </c>
      <c r="X965" s="22">
        <v>1E-3</v>
      </c>
      <c r="Y965" s="22">
        <v>55</v>
      </c>
      <c r="Z965" s="22">
        <v>37</v>
      </c>
      <c r="AA965" s="22">
        <v>5</v>
      </c>
      <c r="AB965" s="22">
        <v>1E-3</v>
      </c>
      <c r="AC965" s="22">
        <v>1E-3</v>
      </c>
      <c r="AD965" s="22">
        <v>3</v>
      </c>
      <c r="AE965" s="24">
        <v>100.00400000000002</v>
      </c>
      <c r="AF965" s="19" t="s">
        <v>44</v>
      </c>
      <c r="AG965" s="25">
        <v>0.71699999999999997</v>
      </c>
      <c r="AH965" s="22">
        <v>1351572.44</v>
      </c>
      <c r="AI965" s="22">
        <v>5448002.4199999999</v>
      </c>
      <c r="AJ965" s="22">
        <v>6799574.8599999994</v>
      </c>
      <c r="AK965" s="21" t="s">
        <v>48</v>
      </c>
      <c r="AL965" s="21" t="s">
        <v>3325</v>
      </c>
      <c r="AM965" s="26" t="s">
        <v>3326</v>
      </c>
      <c r="AN965" s="27">
        <v>0</v>
      </c>
      <c r="AS965">
        <f t="shared" si="30"/>
        <v>5201</v>
      </c>
      <c r="AT965" t="str">
        <f t="shared" si="31"/>
        <v>Região Rural dos Centros de Zona de Iporá, Goiás, São Luís de Montes Belos e Porangatu</v>
      </c>
      <c r="BE965">
        <v>2508109</v>
      </c>
      <c r="BF965">
        <v>25</v>
      </c>
      <c r="BG965" t="s">
        <v>11478</v>
      </c>
      <c r="BH965" t="s">
        <v>11479</v>
      </c>
      <c r="BI965" t="s">
        <v>11359</v>
      </c>
      <c r="BJ965" t="s">
        <v>12105</v>
      </c>
      <c r="BK965">
        <v>2501</v>
      </c>
      <c r="BL965" t="s">
        <v>12091</v>
      </c>
      <c r="BM965" t="s">
        <v>12092</v>
      </c>
    </row>
    <row r="966" spans="1:65" x14ac:dyDescent="0.25">
      <c r="A966" s="17" t="s">
        <v>2985</v>
      </c>
      <c r="B966" s="18">
        <v>1</v>
      </c>
      <c r="C966" s="19" t="s">
        <v>3327</v>
      </c>
      <c r="D966" s="20" t="s">
        <v>3046</v>
      </c>
      <c r="E966" s="20" t="s">
        <v>3328</v>
      </c>
      <c r="F966" s="21">
        <v>5211206</v>
      </c>
      <c r="G966" s="20" t="s">
        <v>3280</v>
      </c>
      <c r="H966" s="22">
        <v>1872.4452000000001</v>
      </c>
      <c r="I966" s="22">
        <v>1872.4452000000001</v>
      </c>
      <c r="J966" s="22">
        <v>1899.0037</v>
      </c>
      <c r="K966" s="22">
        <v>1872.4452000000001</v>
      </c>
      <c r="L966" s="22">
        <v>1872.4452000000001</v>
      </c>
      <c r="M966" s="23">
        <v>67</v>
      </c>
      <c r="N966" s="19" t="s">
        <v>44</v>
      </c>
      <c r="O966" s="22">
        <v>94.95</v>
      </c>
      <c r="P966" s="22">
        <v>74.650000000000006</v>
      </c>
      <c r="Q966" s="22">
        <v>57.5</v>
      </c>
      <c r="R966" s="22">
        <v>195.84780000000001</v>
      </c>
      <c r="S966" s="22">
        <v>193.1</v>
      </c>
      <c r="T966" s="22">
        <v>1495.8561999999999</v>
      </c>
      <c r="U966" s="22">
        <v>3.6987999999999999</v>
      </c>
      <c r="V966" s="22">
        <v>14.080500000000001</v>
      </c>
      <c r="W966" s="22">
        <v>0</v>
      </c>
      <c r="X966" s="29">
        <v>30</v>
      </c>
      <c r="Y966" s="22">
        <v>48</v>
      </c>
      <c r="Z966" s="22">
        <v>20</v>
      </c>
      <c r="AA966" s="22">
        <v>0.2</v>
      </c>
      <c r="AB966" s="22">
        <v>0</v>
      </c>
      <c r="AC966" s="22">
        <v>0</v>
      </c>
      <c r="AD966" s="22">
        <v>0</v>
      </c>
      <c r="AE966" s="32">
        <v>98.2</v>
      </c>
      <c r="AF966" s="19" t="s">
        <v>44</v>
      </c>
      <c r="AG966" s="25">
        <v>0.77100000000000002</v>
      </c>
      <c r="AH966" s="22">
        <v>516243.52</v>
      </c>
      <c r="AI966" s="22">
        <v>1885560.66</v>
      </c>
      <c r="AJ966" s="22">
        <v>2401804.1799999997</v>
      </c>
      <c r="AK966" s="21" t="s">
        <v>3329</v>
      </c>
      <c r="AL966" s="21" t="s">
        <v>3330</v>
      </c>
      <c r="AM966" s="26" t="s">
        <v>48</v>
      </c>
      <c r="AN966" s="27">
        <v>0</v>
      </c>
      <c r="AS966">
        <f t="shared" si="30"/>
        <v>5202</v>
      </c>
      <c r="AT966" t="str">
        <f t="shared" si="31"/>
        <v>Região Rural do Centro Sub-regional de Anápolis</v>
      </c>
      <c r="BE966">
        <v>2508406</v>
      </c>
      <c r="BF966">
        <v>25</v>
      </c>
      <c r="BG966" t="s">
        <v>11478</v>
      </c>
      <c r="BH966" t="s">
        <v>11479</v>
      </c>
      <c r="BI966" t="s">
        <v>11359</v>
      </c>
      <c r="BJ966" t="s">
        <v>12106</v>
      </c>
      <c r="BK966">
        <v>2501</v>
      </c>
      <c r="BL966" t="s">
        <v>12091</v>
      </c>
      <c r="BM966" t="s">
        <v>12092</v>
      </c>
    </row>
    <row r="967" spans="1:65" x14ac:dyDescent="0.25">
      <c r="A967" s="17" t="s">
        <v>2985</v>
      </c>
      <c r="B967" s="18">
        <v>1</v>
      </c>
      <c r="C967" s="19" t="s">
        <v>3331</v>
      </c>
      <c r="D967" s="20" t="s">
        <v>3046</v>
      </c>
      <c r="E967" s="20" t="s">
        <v>3328</v>
      </c>
      <c r="F967" s="21">
        <v>5211206</v>
      </c>
      <c r="G967" s="20" t="s">
        <v>3332</v>
      </c>
      <c r="H967" s="22">
        <v>775.02080000000001</v>
      </c>
      <c r="I967" s="22">
        <v>746</v>
      </c>
      <c r="J967" s="22">
        <v>772.7627</v>
      </c>
      <c r="K967" s="22">
        <v>775.02080000000001</v>
      </c>
      <c r="L967" s="22">
        <v>772.7627</v>
      </c>
      <c r="M967" s="23">
        <v>28</v>
      </c>
      <c r="N967" s="19" t="s">
        <v>44</v>
      </c>
      <c r="O967" s="22">
        <v>38.64</v>
      </c>
      <c r="P967" s="22">
        <v>49.35</v>
      </c>
      <c r="Q967" s="22">
        <v>1E-3</v>
      </c>
      <c r="R967" s="22">
        <v>108.084</v>
      </c>
      <c r="S967" s="22">
        <v>121.8279</v>
      </c>
      <c r="T967" s="22">
        <v>249.62970000000001</v>
      </c>
      <c r="U967" s="22">
        <v>291.1601</v>
      </c>
      <c r="V967" s="22">
        <v>2.0609999999999999</v>
      </c>
      <c r="W967" s="29">
        <v>0</v>
      </c>
      <c r="X967" s="22">
        <v>0</v>
      </c>
      <c r="Y967" s="22">
        <v>27.6</v>
      </c>
      <c r="Z967" s="22">
        <v>25.9</v>
      </c>
      <c r="AA967" s="29">
        <v>2.9</v>
      </c>
      <c r="AB967" s="22">
        <v>32.6</v>
      </c>
      <c r="AC967" s="22">
        <v>0</v>
      </c>
      <c r="AD967" s="22">
        <v>11</v>
      </c>
      <c r="AE967" s="32">
        <v>100</v>
      </c>
      <c r="AF967" s="19" t="s">
        <v>65</v>
      </c>
      <c r="AG967" s="25">
        <v>0.36899999999999999</v>
      </c>
      <c r="AH967" s="22">
        <v>444032.68</v>
      </c>
      <c r="AI967" s="22">
        <v>2455301.2799999998</v>
      </c>
      <c r="AJ967" s="22">
        <v>2899333.96</v>
      </c>
      <c r="AK967" s="21" t="s">
        <v>3333</v>
      </c>
      <c r="AL967" s="21" t="s">
        <v>3334</v>
      </c>
      <c r="AM967" s="26" t="s">
        <v>48</v>
      </c>
      <c r="AN967" s="27">
        <v>113663.52</v>
      </c>
      <c r="AS967">
        <f t="shared" si="30"/>
        <v>5202</v>
      </c>
      <c r="AT967" t="str">
        <f t="shared" si="31"/>
        <v>Região Rural do Centro Sub-regional de Anápolis</v>
      </c>
      <c r="BE967">
        <v>2509156</v>
      </c>
      <c r="BF967">
        <v>25</v>
      </c>
      <c r="BG967" t="s">
        <v>11478</v>
      </c>
      <c r="BH967" t="s">
        <v>11479</v>
      </c>
      <c r="BI967" t="s">
        <v>11359</v>
      </c>
      <c r="BJ967" t="s">
        <v>12107</v>
      </c>
      <c r="BK967">
        <v>2501</v>
      </c>
      <c r="BL967" t="s">
        <v>12091</v>
      </c>
      <c r="BM967" t="s">
        <v>12092</v>
      </c>
    </row>
    <row r="968" spans="1:65" x14ac:dyDescent="0.25">
      <c r="A968" s="17" t="s">
        <v>2985</v>
      </c>
      <c r="B968" s="18">
        <v>1</v>
      </c>
      <c r="C968" s="19" t="s">
        <v>3335</v>
      </c>
      <c r="D968" s="20" t="s">
        <v>3098</v>
      </c>
      <c r="E968" s="20" t="s">
        <v>3336</v>
      </c>
      <c r="F968" s="21">
        <v>5211305</v>
      </c>
      <c r="G968" s="20" t="s">
        <v>3337</v>
      </c>
      <c r="H968" s="22">
        <v>563.92840000000001</v>
      </c>
      <c r="I968" s="22">
        <v>558.62099999999998</v>
      </c>
      <c r="J968" s="22">
        <v>558.62099999999998</v>
      </c>
      <c r="K968" s="22">
        <v>563.92840000000001</v>
      </c>
      <c r="L968" s="22">
        <v>558.62099999999998</v>
      </c>
      <c r="M968" s="23">
        <v>16</v>
      </c>
      <c r="N968" s="19" t="s">
        <v>44</v>
      </c>
      <c r="O968" s="22">
        <v>16.11</v>
      </c>
      <c r="P968" s="22">
        <v>100</v>
      </c>
      <c r="Q968" s="22">
        <v>91.84</v>
      </c>
      <c r="R968" s="22">
        <v>19.489999999999998</v>
      </c>
      <c r="S968" s="22">
        <v>1.0000000000000001E-5</v>
      </c>
      <c r="T968" s="22">
        <v>537.63</v>
      </c>
      <c r="U968" s="22">
        <v>1.0000000000000001E-5</v>
      </c>
      <c r="V968" s="22">
        <v>1.5</v>
      </c>
      <c r="W968" s="22">
        <v>1E-3</v>
      </c>
      <c r="X968" s="22">
        <v>20</v>
      </c>
      <c r="Y968" s="22">
        <v>80</v>
      </c>
      <c r="Z968" s="22">
        <v>1E-3</v>
      </c>
      <c r="AA968" s="22">
        <v>1E-3</v>
      </c>
      <c r="AB968" s="22">
        <v>1E-3</v>
      </c>
      <c r="AC968" s="22">
        <v>1E-3</v>
      </c>
      <c r="AD968" s="22">
        <v>1E-3</v>
      </c>
      <c r="AE968" s="24">
        <v>100.00600000000003</v>
      </c>
      <c r="AF968" s="19" t="s">
        <v>64</v>
      </c>
      <c r="AG968" s="25">
        <v>0.61599999999999999</v>
      </c>
      <c r="AH968" s="22">
        <v>556559</v>
      </c>
      <c r="AI968" s="22">
        <v>1859564.9</v>
      </c>
      <c r="AJ968" s="22">
        <v>2416123.9</v>
      </c>
      <c r="AK968" s="21" t="s">
        <v>3338</v>
      </c>
      <c r="AL968" s="21" t="s">
        <v>3339</v>
      </c>
      <c r="AM968" s="26" t="s">
        <v>48</v>
      </c>
      <c r="AN968" s="27">
        <v>502505</v>
      </c>
      <c r="AS968">
        <f t="shared" si="30"/>
        <v>5207</v>
      </c>
      <c r="AT968" t="str">
        <f t="shared" si="31"/>
        <v>Região Rural do Centro Sub-regional de Rio Verde</v>
      </c>
      <c r="BE968">
        <v>2509370</v>
      </c>
      <c r="BF968">
        <v>25</v>
      </c>
      <c r="BG968" t="s">
        <v>11478</v>
      </c>
      <c r="BH968" t="s">
        <v>11479</v>
      </c>
      <c r="BI968" t="s">
        <v>11359</v>
      </c>
      <c r="BJ968" t="s">
        <v>11083</v>
      </c>
      <c r="BK968">
        <v>2501</v>
      </c>
      <c r="BL968" t="s">
        <v>12091</v>
      </c>
      <c r="BM968" t="s">
        <v>12092</v>
      </c>
    </row>
    <row r="969" spans="1:65" x14ac:dyDescent="0.25">
      <c r="A969" s="17" t="s">
        <v>2985</v>
      </c>
      <c r="B969" s="18">
        <v>1</v>
      </c>
      <c r="C969" s="19" t="s">
        <v>3340</v>
      </c>
      <c r="D969" s="20" t="s">
        <v>3098</v>
      </c>
      <c r="E969" s="20" t="s">
        <v>3336</v>
      </c>
      <c r="F969" s="21">
        <v>5211305</v>
      </c>
      <c r="G969" s="20" t="s">
        <v>2860</v>
      </c>
      <c r="H969" s="22">
        <v>1651.5434</v>
      </c>
      <c r="I969" s="22">
        <v>1726.4808</v>
      </c>
      <c r="J969" s="22">
        <v>1726.4808</v>
      </c>
      <c r="K969" s="22">
        <v>1651.9434000000001</v>
      </c>
      <c r="L969" s="22">
        <v>1651.9434000000001</v>
      </c>
      <c r="M969" s="23">
        <v>52</v>
      </c>
      <c r="N969" s="19" t="s">
        <v>44</v>
      </c>
      <c r="O969" s="22">
        <v>49.33</v>
      </c>
      <c r="P969" s="22">
        <v>97.91</v>
      </c>
      <c r="Q969" s="22">
        <v>63.82</v>
      </c>
      <c r="R969" s="22">
        <v>76.981499999999997</v>
      </c>
      <c r="S969" s="22">
        <v>330.38869999999997</v>
      </c>
      <c r="T969" s="22">
        <v>1287.6477</v>
      </c>
      <c r="U969" s="22">
        <v>27.442900000000002</v>
      </c>
      <c r="V969" s="22">
        <v>4.0199999999999996</v>
      </c>
      <c r="W969" s="22">
        <v>1E-3</v>
      </c>
      <c r="X969" s="22">
        <v>1E-3</v>
      </c>
      <c r="Y969" s="22">
        <v>30</v>
      </c>
      <c r="Z969" s="22">
        <v>30</v>
      </c>
      <c r="AA969" s="22">
        <v>1E-3</v>
      </c>
      <c r="AB969" s="22">
        <v>24</v>
      </c>
      <c r="AC969" s="22">
        <v>12</v>
      </c>
      <c r="AD969" s="22">
        <v>4</v>
      </c>
      <c r="AE969" s="24">
        <v>100.00299999999999</v>
      </c>
      <c r="AF969" s="19" t="s">
        <v>65</v>
      </c>
      <c r="AG969" s="25">
        <v>0.49490000000000001</v>
      </c>
      <c r="AH969" s="22">
        <v>786867.35</v>
      </c>
      <c r="AI969" s="22">
        <v>3616601.24</v>
      </c>
      <c r="AJ969" s="22">
        <v>4403468.59</v>
      </c>
      <c r="AK969" s="21" t="s">
        <v>962</v>
      </c>
      <c r="AL969" s="21" t="s">
        <v>1862</v>
      </c>
      <c r="AM969" s="26" t="s">
        <v>48</v>
      </c>
      <c r="AN969" s="27">
        <v>0</v>
      </c>
      <c r="AS969">
        <f t="shared" si="30"/>
        <v>5207</v>
      </c>
      <c r="AT969" t="str">
        <f t="shared" si="31"/>
        <v>Região Rural do Centro Sub-regional de Rio Verde</v>
      </c>
      <c r="BE969">
        <v>2510006</v>
      </c>
      <c r="BF969">
        <v>25</v>
      </c>
      <c r="BG969" t="s">
        <v>11478</v>
      </c>
      <c r="BH969" t="s">
        <v>11479</v>
      </c>
      <c r="BI969" t="s">
        <v>11359</v>
      </c>
      <c r="BJ969" t="s">
        <v>12108</v>
      </c>
      <c r="BK969">
        <v>2501</v>
      </c>
      <c r="BL969" t="s">
        <v>12091</v>
      </c>
      <c r="BM969" t="s">
        <v>12092</v>
      </c>
    </row>
    <row r="970" spans="1:65" x14ac:dyDescent="0.25">
      <c r="A970" s="17" t="s">
        <v>2985</v>
      </c>
      <c r="B970" s="18">
        <v>1</v>
      </c>
      <c r="C970" s="19" t="s">
        <v>3341</v>
      </c>
      <c r="D970" s="20" t="s">
        <v>2987</v>
      </c>
      <c r="E970" s="20" t="s">
        <v>3342</v>
      </c>
      <c r="F970" s="21">
        <v>5211701</v>
      </c>
      <c r="G970" s="20" t="s">
        <v>3343</v>
      </c>
      <c r="H970" s="22">
        <v>377.72250000000003</v>
      </c>
      <c r="I970" s="22">
        <v>377.72250000000003</v>
      </c>
      <c r="J970" s="22">
        <v>363.3426</v>
      </c>
      <c r="K970" s="22">
        <v>377.72250000000003</v>
      </c>
      <c r="L970" s="22">
        <v>363.3426</v>
      </c>
      <c r="M970" s="23">
        <v>13</v>
      </c>
      <c r="N970" s="19" t="s">
        <v>44</v>
      </c>
      <c r="O970" s="22">
        <v>12.11</v>
      </c>
      <c r="P970" s="22">
        <v>0</v>
      </c>
      <c r="Q970" s="22">
        <v>0</v>
      </c>
      <c r="R970" s="22">
        <v>74.167199999999994</v>
      </c>
      <c r="S970" s="22">
        <v>0</v>
      </c>
      <c r="T970" s="22">
        <v>195.56829999999999</v>
      </c>
      <c r="U970" s="22">
        <v>87.277600000000007</v>
      </c>
      <c r="V970" s="22">
        <v>6.3295000000000003</v>
      </c>
      <c r="W970" s="22">
        <v>0</v>
      </c>
      <c r="X970" s="22">
        <v>32</v>
      </c>
      <c r="Y970" s="22">
        <v>65</v>
      </c>
      <c r="Z970" s="22">
        <v>0</v>
      </c>
      <c r="AA970" s="22">
        <v>3</v>
      </c>
      <c r="AB970" s="22">
        <v>0</v>
      </c>
      <c r="AC970" s="22">
        <v>0</v>
      </c>
      <c r="AD970" s="22">
        <v>0</v>
      </c>
      <c r="AE970" s="24">
        <v>100</v>
      </c>
      <c r="AF970" s="19" t="s">
        <v>64</v>
      </c>
      <c r="AG970" s="25">
        <v>0.751</v>
      </c>
      <c r="AH970" s="22">
        <v>111475.68</v>
      </c>
      <c r="AI970" s="22">
        <v>363760.44</v>
      </c>
      <c r="AJ970" s="22">
        <v>475236.12</v>
      </c>
      <c r="AK970" s="21" t="s">
        <v>607</v>
      </c>
      <c r="AL970" s="21" t="s">
        <v>3344</v>
      </c>
      <c r="AM970" s="26" t="s">
        <v>48</v>
      </c>
      <c r="AN970" s="27">
        <v>0</v>
      </c>
      <c r="AS970">
        <f t="shared" si="30"/>
        <v>5204</v>
      </c>
      <c r="AT970" t="str">
        <f t="shared" si="31"/>
        <v>Região Rural da Metrópole Nacional de Brasília</v>
      </c>
      <c r="BE970">
        <v>2510907</v>
      </c>
      <c r="BF970">
        <v>25</v>
      </c>
      <c r="BG970" t="s">
        <v>11478</v>
      </c>
      <c r="BH970" t="s">
        <v>11479</v>
      </c>
      <c r="BI970" t="s">
        <v>11359</v>
      </c>
      <c r="BJ970" t="s">
        <v>12109</v>
      </c>
      <c r="BK970">
        <v>2501</v>
      </c>
      <c r="BL970" t="s">
        <v>12091</v>
      </c>
      <c r="BM970" t="s">
        <v>12092</v>
      </c>
    </row>
    <row r="971" spans="1:65" x14ac:dyDescent="0.25">
      <c r="A971" s="17" t="s">
        <v>2985</v>
      </c>
      <c r="B971" s="18">
        <v>1</v>
      </c>
      <c r="C971" s="19" t="s">
        <v>3345</v>
      </c>
      <c r="D971" s="20" t="s">
        <v>3109</v>
      </c>
      <c r="E971" s="20" t="s">
        <v>3346</v>
      </c>
      <c r="F971" s="21">
        <v>5211909</v>
      </c>
      <c r="G971" s="20" t="s">
        <v>3347</v>
      </c>
      <c r="H971" s="22">
        <v>416.20890000000003</v>
      </c>
      <c r="I971" s="22">
        <v>416.1</v>
      </c>
      <c r="J971" s="22">
        <v>403.8417</v>
      </c>
      <c r="K971" s="22">
        <v>416.20890000000003</v>
      </c>
      <c r="L971" s="22">
        <v>403.8417</v>
      </c>
      <c r="M971" s="23">
        <v>11</v>
      </c>
      <c r="N971" s="19" t="s">
        <v>44</v>
      </c>
      <c r="O971" s="22">
        <v>10.1</v>
      </c>
      <c r="P971" s="22">
        <v>32.79</v>
      </c>
      <c r="Q971" s="22">
        <v>1E-3</v>
      </c>
      <c r="R971" s="22">
        <v>76.252499999999998</v>
      </c>
      <c r="S971" s="22">
        <v>77.200900000000004</v>
      </c>
      <c r="T971" s="22">
        <v>81.6965</v>
      </c>
      <c r="U971" s="22">
        <v>167.5609</v>
      </c>
      <c r="V971" s="22">
        <v>1.0000000000000001E-5</v>
      </c>
      <c r="W971" s="22">
        <v>0</v>
      </c>
      <c r="X971" s="22">
        <v>0</v>
      </c>
      <c r="Y971" s="22">
        <v>61.3</v>
      </c>
      <c r="Z971" s="22">
        <v>20.100000000000001</v>
      </c>
      <c r="AA971" s="22">
        <v>17.399999999999999</v>
      </c>
      <c r="AB971" s="22">
        <v>1.2</v>
      </c>
      <c r="AC971" s="22">
        <v>0</v>
      </c>
      <c r="AD971" s="22">
        <v>0</v>
      </c>
      <c r="AE971" s="24">
        <v>100.00000000000001</v>
      </c>
      <c r="AF971" s="19" t="s">
        <v>65</v>
      </c>
      <c r="AG971" s="25">
        <v>0.48570000000000002</v>
      </c>
      <c r="AH971" s="22">
        <v>74602.03</v>
      </c>
      <c r="AI971" s="22">
        <v>1382248.83</v>
      </c>
      <c r="AJ971" s="22">
        <v>1456850.86</v>
      </c>
      <c r="AK971" s="21" t="s">
        <v>1027</v>
      </c>
      <c r="AL971" s="21" t="s">
        <v>3348</v>
      </c>
      <c r="AM971" s="26" t="s">
        <v>48</v>
      </c>
      <c r="AN971" s="27">
        <v>969.49</v>
      </c>
      <c r="AS971">
        <f t="shared" si="30"/>
        <v>5207</v>
      </c>
      <c r="AT971" t="str">
        <f t="shared" si="31"/>
        <v>Região Rural do Centro Sub-regional de Rio Verde</v>
      </c>
      <c r="BE971">
        <v>2512036</v>
      </c>
      <c r="BF971">
        <v>25</v>
      </c>
      <c r="BG971" t="s">
        <v>11478</v>
      </c>
      <c r="BH971" t="s">
        <v>11479</v>
      </c>
      <c r="BI971" t="s">
        <v>11359</v>
      </c>
      <c r="BJ971" t="s">
        <v>12110</v>
      </c>
      <c r="BK971">
        <v>2501</v>
      </c>
      <c r="BL971" t="s">
        <v>12091</v>
      </c>
      <c r="BM971" t="s">
        <v>12092</v>
      </c>
    </row>
    <row r="972" spans="1:65" x14ac:dyDescent="0.25">
      <c r="A972" s="17" t="s">
        <v>2985</v>
      </c>
      <c r="B972" s="18">
        <v>1</v>
      </c>
      <c r="C972" s="19" t="s">
        <v>3349</v>
      </c>
      <c r="D972" s="20" t="s">
        <v>3109</v>
      </c>
      <c r="E972" s="20" t="s">
        <v>3346</v>
      </c>
      <c r="F972" s="21">
        <v>5211909</v>
      </c>
      <c r="G972" s="20" t="s">
        <v>3350</v>
      </c>
      <c r="H972" s="22">
        <v>2041.3605</v>
      </c>
      <c r="I972" s="22">
        <v>1963.0446999999999</v>
      </c>
      <c r="J972" s="22">
        <v>1963.0446999999999</v>
      </c>
      <c r="K972" s="22">
        <v>2041.3605</v>
      </c>
      <c r="L972" s="22">
        <v>1963.0446999999999</v>
      </c>
      <c r="M972" s="23">
        <v>50</v>
      </c>
      <c r="N972" s="19" t="s">
        <v>44</v>
      </c>
      <c r="O972" s="22">
        <v>49.07</v>
      </c>
      <c r="P972" s="22">
        <v>66.7</v>
      </c>
      <c r="Q972" s="22">
        <v>100</v>
      </c>
      <c r="R972" s="22">
        <v>86.067700000000002</v>
      </c>
      <c r="S972" s="22">
        <v>410.27210000000002</v>
      </c>
      <c r="T972" s="22">
        <v>0</v>
      </c>
      <c r="U972" s="22">
        <v>364.82049999999998</v>
      </c>
      <c r="V972" s="22">
        <v>4.4352</v>
      </c>
      <c r="W972" s="22">
        <v>0</v>
      </c>
      <c r="X972" s="22">
        <v>10</v>
      </c>
      <c r="Y972" s="22">
        <v>70</v>
      </c>
      <c r="Z972" s="22">
        <v>7</v>
      </c>
      <c r="AA972" s="22">
        <v>3</v>
      </c>
      <c r="AB972" s="22">
        <v>0</v>
      </c>
      <c r="AC972" s="22">
        <v>10</v>
      </c>
      <c r="AD972" s="22">
        <v>0</v>
      </c>
      <c r="AE972" s="24">
        <v>100</v>
      </c>
      <c r="AF972" s="19" t="s">
        <v>44</v>
      </c>
      <c r="AG972" s="25">
        <v>0.67869999999999997</v>
      </c>
      <c r="AH972" s="22">
        <v>430730.26</v>
      </c>
      <c r="AI972" s="22">
        <v>1621435.66</v>
      </c>
      <c r="AJ972" s="22">
        <v>2052165.92</v>
      </c>
      <c r="AK972" s="21" t="s">
        <v>2723</v>
      </c>
      <c r="AL972" s="21" t="s">
        <v>3351</v>
      </c>
      <c r="AM972" s="26" t="s">
        <v>48</v>
      </c>
      <c r="AN972" s="27">
        <v>0</v>
      </c>
      <c r="AS972">
        <f t="shared" si="30"/>
        <v>5207</v>
      </c>
      <c r="AT972" t="str">
        <f t="shared" si="31"/>
        <v>Região Rural do Centro Sub-regional de Rio Verde</v>
      </c>
      <c r="BE972">
        <v>2512077</v>
      </c>
      <c r="BF972">
        <v>25</v>
      </c>
      <c r="BG972" t="s">
        <v>11478</v>
      </c>
      <c r="BH972" t="s">
        <v>11479</v>
      </c>
      <c r="BI972" t="s">
        <v>11359</v>
      </c>
      <c r="BJ972" t="s">
        <v>12111</v>
      </c>
      <c r="BK972">
        <v>2501</v>
      </c>
      <c r="BL972" t="s">
        <v>12091</v>
      </c>
      <c r="BM972" t="s">
        <v>12092</v>
      </c>
    </row>
    <row r="973" spans="1:65" x14ac:dyDescent="0.25">
      <c r="A973" s="17" t="s">
        <v>2985</v>
      </c>
      <c r="B973" s="18">
        <v>1</v>
      </c>
      <c r="C973" s="19" t="s">
        <v>3352</v>
      </c>
      <c r="D973" s="20" t="s">
        <v>3109</v>
      </c>
      <c r="E973" s="20" t="s">
        <v>3346</v>
      </c>
      <c r="F973" s="21">
        <v>5211909</v>
      </c>
      <c r="G973" s="20" t="s">
        <v>3353</v>
      </c>
      <c r="H973" s="22">
        <v>658.19</v>
      </c>
      <c r="I973" s="22">
        <v>658.19</v>
      </c>
      <c r="J973" s="22">
        <v>658.19</v>
      </c>
      <c r="K973" s="22">
        <v>1.0000000000000001E-5</v>
      </c>
      <c r="L973" s="22">
        <v>658.19</v>
      </c>
      <c r="M973" s="23">
        <v>31</v>
      </c>
      <c r="N973" s="19" t="s">
        <v>44</v>
      </c>
      <c r="O973" s="22">
        <v>1E-3</v>
      </c>
      <c r="P973" s="22">
        <v>100</v>
      </c>
      <c r="Q973" s="22">
        <v>100</v>
      </c>
      <c r="R973" s="22">
        <v>23</v>
      </c>
      <c r="S973" s="22">
        <v>132.5274</v>
      </c>
      <c r="T973" s="22">
        <v>493.56099999999998</v>
      </c>
      <c r="U973" s="22">
        <v>0</v>
      </c>
      <c r="V973" s="22">
        <v>9.1</v>
      </c>
      <c r="W973" s="22">
        <v>1E-3</v>
      </c>
      <c r="X973" s="22">
        <v>1E-3</v>
      </c>
      <c r="Y973" s="22">
        <v>65</v>
      </c>
      <c r="Z973" s="22">
        <v>35</v>
      </c>
      <c r="AA973" s="22">
        <v>1E-3</v>
      </c>
      <c r="AB973" s="22">
        <v>1E-3</v>
      </c>
      <c r="AC973" s="22">
        <v>1E-3</v>
      </c>
      <c r="AD973" s="22">
        <v>1E-3</v>
      </c>
      <c r="AE973" s="24">
        <v>100.00600000000001</v>
      </c>
      <c r="AF973" s="19" t="s">
        <v>64</v>
      </c>
      <c r="AG973" s="25">
        <v>0.67879999999999996</v>
      </c>
      <c r="AH973" s="22">
        <v>403060.69</v>
      </c>
      <c r="AI973" s="22">
        <v>2410714.4700000002</v>
      </c>
      <c r="AJ973" s="22">
        <v>2813775.16</v>
      </c>
      <c r="AK973" s="21" t="s">
        <v>48</v>
      </c>
      <c r="AL973" s="21" t="s">
        <v>3354</v>
      </c>
      <c r="AM973" s="26" t="s">
        <v>3355</v>
      </c>
      <c r="AN973" s="27">
        <v>0</v>
      </c>
      <c r="AS973">
        <f t="shared" si="30"/>
        <v>5207</v>
      </c>
      <c r="AT973" t="str">
        <f t="shared" si="31"/>
        <v>Região Rural do Centro Sub-regional de Rio Verde</v>
      </c>
      <c r="BE973">
        <v>2512101</v>
      </c>
      <c r="BF973">
        <v>25</v>
      </c>
      <c r="BG973" t="s">
        <v>11478</v>
      </c>
      <c r="BH973" t="s">
        <v>11479</v>
      </c>
      <c r="BI973" t="s">
        <v>11359</v>
      </c>
      <c r="BJ973" t="s">
        <v>12112</v>
      </c>
      <c r="BK973">
        <v>2501</v>
      </c>
      <c r="BL973" t="s">
        <v>12091</v>
      </c>
      <c r="BM973" t="s">
        <v>12092</v>
      </c>
    </row>
    <row r="974" spans="1:65" x14ac:dyDescent="0.25">
      <c r="A974" s="17" t="s">
        <v>2985</v>
      </c>
      <c r="B974" s="18">
        <v>1</v>
      </c>
      <c r="C974" s="19" t="s">
        <v>3356</v>
      </c>
      <c r="D974" s="20" t="s">
        <v>3109</v>
      </c>
      <c r="E974" s="20" t="s">
        <v>3346</v>
      </c>
      <c r="F974" s="21">
        <v>5211909</v>
      </c>
      <c r="G974" s="20" t="s">
        <v>3357</v>
      </c>
      <c r="H974" s="22">
        <v>3073.84</v>
      </c>
      <c r="I974" s="22">
        <v>2926.65</v>
      </c>
      <c r="J974" s="22">
        <v>2926.85</v>
      </c>
      <c r="K974" s="22">
        <v>1.0000000000000001E-5</v>
      </c>
      <c r="L974" s="22">
        <v>2926.85</v>
      </c>
      <c r="M974" s="23">
        <v>162</v>
      </c>
      <c r="N974" s="19" t="s">
        <v>64</v>
      </c>
      <c r="O974" s="22">
        <v>73.17</v>
      </c>
      <c r="P974" s="22">
        <v>100</v>
      </c>
      <c r="Q974" s="22">
        <v>100</v>
      </c>
      <c r="R974" s="22">
        <v>59.11</v>
      </c>
      <c r="S974" s="22">
        <v>614.76800000000003</v>
      </c>
      <c r="T974" s="22">
        <v>2240.9753999999998</v>
      </c>
      <c r="U974" s="22">
        <v>1.0000000000000001E-5</v>
      </c>
      <c r="V974" s="22">
        <v>12</v>
      </c>
      <c r="W974" s="22">
        <v>1E-3</v>
      </c>
      <c r="X974" s="22">
        <v>20</v>
      </c>
      <c r="Y974" s="22">
        <v>41</v>
      </c>
      <c r="Z974" s="22">
        <v>37</v>
      </c>
      <c r="AA974" s="22">
        <v>1E-3</v>
      </c>
      <c r="AB974" s="22">
        <v>1E-3</v>
      </c>
      <c r="AC974" s="22">
        <v>1E-3</v>
      </c>
      <c r="AD974" s="22">
        <v>2</v>
      </c>
      <c r="AE974" s="24">
        <v>100.00400000000002</v>
      </c>
      <c r="AF974" s="19" t="s">
        <v>64</v>
      </c>
      <c r="AG974" s="25">
        <v>0.67879999999999996</v>
      </c>
      <c r="AH974" s="22">
        <v>1E-3</v>
      </c>
      <c r="AI974" s="22">
        <v>14279876.75</v>
      </c>
      <c r="AJ974" s="22">
        <v>14279876.751</v>
      </c>
      <c r="AK974" s="21" t="s">
        <v>48</v>
      </c>
      <c r="AL974" s="21" t="s">
        <v>3358</v>
      </c>
      <c r="AM974" s="26" t="s">
        <v>3355</v>
      </c>
      <c r="AN974" s="27">
        <v>0</v>
      </c>
      <c r="AS974">
        <f t="shared" si="30"/>
        <v>5207</v>
      </c>
      <c r="AT974" t="str">
        <f t="shared" si="31"/>
        <v>Região Rural do Centro Sub-regional de Rio Verde</v>
      </c>
      <c r="BE974">
        <v>2512804</v>
      </c>
      <c r="BF974">
        <v>25</v>
      </c>
      <c r="BG974" t="s">
        <v>11478</v>
      </c>
      <c r="BH974" t="s">
        <v>11479</v>
      </c>
      <c r="BI974" t="s">
        <v>11359</v>
      </c>
      <c r="BJ974" t="s">
        <v>12113</v>
      </c>
      <c r="BK974">
        <v>2501</v>
      </c>
      <c r="BL974" t="s">
        <v>12091</v>
      </c>
      <c r="BM974" t="s">
        <v>12092</v>
      </c>
    </row>
    <row r="975" spans="1:65" x14ac:dyDescent="0.25">
      <c r="A975" s="17" t="s">
        <v>2985</v>
      </c>
      <c r="B975" s="18">
        <v>1</v>
      </c>
      <c r="C975" s="19" t="s">
        <v>3359</v>
      </c>
      <c r="D975" s="20" t="s">
        <v>3231</v>
      </c>
      <c r="E975" s="20" t="s">
        <v>3360</v>
      </c>
      <c r="F975" s="21">
        <v>5212006</v>
      </c>
      <c r="G975" s="20" t="s">
        <v>3361</v>
      </c>
      <c r="H975" s="22">
        <v>1293.5072</v>
      </c>
      <c r="I975" s="22">
        <v>1290.6177</v>
      </c>
      <c r="J975" s="22">
        <v>1290.6177</v>
      </c>
      <c r="K975" s="22">
        <v>1293.5072</v>
      </c>
      <c r="L975" s="22">
        <v>1290.6177</v>
      </c>
      <c r="M975" s="23">
        <v>56</v>
      </c>
      <c r="N975" s="19" t="s">
        <v>44</v>
      </c>
      <c r="O975" s="22">
        <v>58.66</v>
      </c>
      <c r="P975" s="22">
        <v>72.900000000000006</v>
      </c>
      <c r="Q975" s="22">
        <v>100</v>
      </c>
      <c r="R975" s="22">
        <v>73.997900000000001</v>
      </c>
      <c r="S975" s="22">
        <v>1.0000000000000001E-5</v>
      </c>
      <c r="T975" s="22">
        <v>943.91729999999995</v>
      </c>
      <c r="U975" s="22">
        <v>233.18950000000001</v>
      </c>
      <c r="V975" s="22">
        <v>39.512999999999998</v>
      </c>
      <c r="W975" s="22">
        <v>1E-3</v>
      </c>
      <c r="X975" s="22">
        <v>1E-3</v>
      </c>
      <c r="Y975" s="22">
        <v>85</v>
      </c>
      <c r="Z975" s="22">
        <v>15</v>
      </c>
      <c r="AA975" s="22">
        <v>1E-3</v>
      </c>
      <c r="AB975" s="22">
        <v>1E-3</v>
      </c>
      <c r="AC975" s="22">
        <v>1E-3</v>
      </c>
      <c r="AD975" s="22">
        <v>1E-3</v>
      </c>
      <c r="AE975" s="24">
        <v>100.00600000000001</v>
      </c>
      <c r="AF975" s="19" t="s">
        <v>65</v>
      </c>
      <c r="AG975" s="25">
        <v>0.73599999999999999</v>
      </c>
      <c r="AH975" s="22">
        <v>664908.34</v>
      </c>
      <c r="AI975" s="22">
        <v>4086423.29</v>
      </c>
      <c r="AJ975" s="22">
        <v>4751331.63</v>
      </c>
      <c r="AK975" s="21" t="s">
        <v>848</v>
      </c>
      <c r="AL975" s="21" t="s">
        <v>3362</v>
      </c>
      <c r="AM975" s="26" t="s">
        <v>48</v>
      </c>
      <c r="AN975" s="27">
        <v>0</v>
      </c>
      <c r="AS975">
        <f t="shared" si="30"/>
        <v>5201</v>
      </c>
      <c r="AT975" t="str">
        <f t="shared" si="31"/>
        <v>Região Rural dos Centros de Zona de Iporá, Goiás, São Luís de Montes Belos e Porangatu</v>
      </c>
      <c r="BE975">
        <v>2513208</v>
      </c>
      <c r="BF975">
        <v>25</v>
      </c>
      <c r="BG975" t="s">
        <v>11478</v>
      </c>
      <c r="BH975" t="s">
        <v>11479</v>
      </c>
      <c r="BI975" t="s">
        <v>11359</v>
      </c>
      <c r="BJ975" t="s">
        <v>11577</v>
      </c>
      <c r="BK975">
        <v>2501</v>
      </c>
      <c r="BL975" t="s">
        <v>12091</v>
      </c>
      <c r="BM975" t="s">
        <v>12092</v>
      </c>
    </row>
    <row r="976" spans="1:65" x14ac:dyDescent="0.25">
      <c r="A976" s="17" t="s">
        <v>2985</v>
      </c>
      <c r="B976" s="18">
        <v>1</v>
      </c>
      <c r="C976" s="19" t="s">
        <v>3363</v>
      </c>
      <c r="D976" s="20" t="s">
        <v>3231</v>
      </c>
      <c r="E976" s="20" t="s">
        <v>3360</v>
      </c>
      <c r="F976" s="21">
        <v>5212006</v>
      </c>
      <c r="G976" s="20" t="s">
        <v>3364</v>
      </c>
      <c r="H976" s="22">
        <v>642.51</v>
      </c>
      <c r="I976" s="22">
        <v>638.32799999999997</v>
      </c>
      <c r="J976" s="22">
        <v>638.32799999999997</v>
      </c>
      <c r="K976" s="22">
        <v>642.51</v>
      </c>
      <c r="L976" s="22">
        <v>638.32799999999997</v>
      </c>
      <c r="M976" s="23">
        <v>15</v>
      </c>
      <c r="N976" s="19" t="s">
        <v>44</v>
      </c>
      <c r="O976" s="22">
        <v>1E-3</v>
      </c>
      <c r="P976" s="22">
        <v>22.6</v>
      </c>
      <c r="Q976" s="22">
        <v>100</v>
      </c>
      <c r="R976" s="22">
        <v>15.565200000000001</v>
      </c>
      <c r="S976" s="22">
        <v>387.20339999999999</v>
      </c>
      <c r="T976" s="22">
        <v>52.832599999999999</v>
      </c>
      <c r="U976" s="22">
        <v>181.1583</v>
      </c>
      <c r="V976" s="22">
        <v>1.5685</v>
      </c>
      <c r="W976" s="22">
        <v>1E-3</v>
      </c>
      <c r="X976" s="22">
        <v>1E-3</v>
      </c>
      <c r="Y976" s="22">
        <v>38</v>
      </c>
      <c r="Z976" s="22">
        <v>12</v>
      </c>
      <c r="AA976" s="22">
        <v>1E-3</v>
      </c>
      <c r="AB976" s="22">
        <v>15</v>
      </c>
      <c r="AC976" s="22">
        <v>1E-3</v>
      </c>
      <c r="AD976" s="22">
        <v>35</v>
      </c>
      <c r="AE976" s="24">
        <v>100.004</v>
      </c>
      <c r="AF976" s="19" t="s">
        <v>64</v>
      </c>
      <c r="AG976" s="25">
        <v>0.53549999999999998</v>
      </c>
      <c r="AH976" s="22">
        <v>61342.05</v>
      </c>
      <c r="AI976" s="22">
        <v>1359420.26</v>
      </c>
      <c r="AJ976" s="22">
        <v>1420762.31</v>
      </c>
      <c r="AK976" s="21" t="s">
        <v>1481</v>
      </c>
      <c r="AL976" s="21" t="s">
        <v>3362</v>
      </c>
      <c r="AM976" s="26" t="s">
        <v>48</v>
      </c>
      <c r="AN976" s="27">
        <v>0</v>
      </c>
      <c r="AS976">
        <f t="shared" si="30"/>
        <v>5201</v>
      </c>
      <c r="AT976" t="str">
        <f t="shared" si="31"/>
        <v>Região Rural dos Centros de Zona de Iporá, Goiás, São Luís de Montes Belos e Porangatu</v>
      </c>
      <c r="BE976">
        <v>2513307</v>
      </c>
      <c r="BF976">
        <v>25</v>
      </c>
      <c r="BG976" t="s">
        <v>11478</v>
      </c>
      <c r="BH976" t="s">
        <v>11479</v>
      </c>
      <c r="BI976" t="s">
        <v>11359</v>
      </c>
      <c r="BJ976" t="s">
        <v>11869</v>
      </c>
      <c r="BK976">
        <v>2501</v>
      </c>
      <c r="BL976" t="s">
        <v>12091</v>
      </c>
      <c r="BM976" t="s">
        <v>12092</v>
      </c>
    </row>
    <row r="977" spans="1:65" x14ac:dyDescent="0.25">
      <c r="A977" s="17" t="s">
        <v>2985</v>
      </c>
      <c r="B977" s="18">
        <v>1</v>
      </c>
      <c r="C977" s="19" t="s">
        <v>3365</v>
      </c>
      <c r="D977" s="20" t="s">
        <v>3006</v>
      </c>
      <c r="E977" s="20" t="s">
        <v>3366</v>
      </c>
      <c r="F977" s="21">
        <v>5212204</v>
      </c>
      <c r="G977" s="20" t="s">
        <v>3367</v>
      </c>
      <c r="H977" s="22">
        <v>3928.3780999999999</v>
      </c>
      <c r="I977" s="22">
        <v>3928.3780999999999</v>
      </c>
      <c r="J977" s="22">
        <v>4563.6117999999997</v>
      </c>
      <c r="K977" s="22">
        <v>3928.3780999999999</v>
      </c>
      <c r="L977" s="22">
        <v>3928.3780999999999</v>
      </c>
      <c r="M977" s="23">
        <v>125</v>
      </c>
      <c r="N977" s="19" t="s">
        <v>44</v>
      </c>
      <c r="O977" s="22">
        <v>101.41</v>
      </c>
      <c r="P977" s="22">
        <v>65.25</v>
      </c>
      <c r="Q977" s="22">
        <v>100</v>
      </c>
      <c r="R977" s="22">
        <v>326.7</v>
      </c>
      <c r="S977" s="22">
        <v>151.91</v>
      </c>
      <c r="T977" s="22">
        <v>3146.3</v>
      </c>
      <c r="U977" s="22">
        <v>1417.31</v>
      </c>
      <c r="V977" s="22">
        <v>1.0000000000000001E-5</v>
      </c>
      <c r="W977" s="22">
        <v>1E-3</v>
      </c>
      <c r="X977" s="22">
        <v>1E-3</v>
      </c>
      <c r="Y977" s="22">
        <v>65</v>
      </c>
      <c r="Z977" s="22">
        <v>32</v>
      </c>
      <c r="AA977" s="22">
        <v>3</v>
      </c>
      <c r="AB977" s="22">
        <v>1E-3</v>
      </c>
      <c r="AC977" s="22">
        <v>1E-3</v>
      </c>
      <c r="AD977" s="22">
        <v>1E-3</v>
      </c>
      <c r="AE977" s="24">
        <v>100.00500000000001</v>
      </c>
      <c r="AF977" s="19" t="s">
        <v>44</v>
      </c>
      <c r="AG977" s="25">
        <v>0.70450000000000002</v>
      </c>
      <c r="AH977" s="22">
        <v>1037067.04</v>
      </c>
      <c r="AI977" s="22">
        <v>9525474.7699999996</v>
      </c>
      <c r="AJ977" s="22">
        <v>10562541.809999999</v>
      </c>
      <c r="AK977" s="21" t="s">
        <v>3368</v>
      </c>
      <c r="AL977" s="21" t="s">
        <v>3171</v>
      </c>
      <c r="AM977" s="26" t="s">
        <v>48</v>
      </c>
      <c r="AN977" s="27">
        <v>0</v>
      </c>
      <c r="AS977">
        <f t="shared" si="30"/>
        <v>5201</v>
      </c>
      <c r="AT977" t="str">
        <f t="shared" si="31"/>
        <v>Região Rural dos Centros de Zona de Iporá, Goiás, São Luís de Montes Belos e Porangatu</v>
      </c>
      <c r="BE977">
        <v>2513653</v>
      </c>
      <c r="BF977">
        <v>25</v>
      </c>
      <c r="BG977" t="s">
        <v>11478</v>
      </c>
      <c r="BH977" t="s">
        <v>11479</v>
      </c>
      <c r="BI977" t="s">
        <v>11359</v>
      </c>
      <c r="BJ977" t="s">
        <v>11269</v>
      </c>
      <c r="BK977">
        <v>2501</v>
      </c>
      <c r="BL977" t="s">
        <v>12091</v>
      </c>
      <c r="BM977" t="s">
        <v>12092</v>
      </c>
    </row>
    <row r="978" spans="1:65" x14ac:dyDescent="0.25">
      <c r="A978" s="17" t="s">
        <v>2985</v>
      </c>
      <c r="B978" s="18">
        <v>1</v>
      </c>
      <c r="C978" s="19" t="s">
        <v>3369</v>
      </c>
      <c r="D978" s="20" t="s">
        <v>2992</v>
      </c>
      <c r="E978" s="20" t="s">
        <v>3370</v>
      </c>
      <c r="F978" s="21">
        <v>5212808</v>
      </c>
      <c r="G978" s="20" t="s">
        <v>902</v>
      </c>
      <c r="H978" s="22">
        <v>1025.6804999999999</v>
      </c>
      <c r="I978" s="22">
        <v>1026.5999999999999</v>
      </c>
      <c r="J978" s="22">
        <v>1057.097</v>
      </c>
      <c r="K978" s="22">
        <v>1025.6805999999999</v>
      </c>
      <c r="L978" s="22">
        <v>1025.6804999999999</v>
      </c>
      <c r="M978" s="23">
        <v>28</v>
      </c>
      <c r="N978" s="19" t="s">
        <v>44</v>
      </c>
      <c r="O978" s="22">
        <v>1E-3</v>
      </c>
      <c r="P978" s="22">
        <v>41.27</v>
      </c>
      <c r="Q978" s="22">
        <v>100</v>
      </c>
      <c r="R978" s="22">
        <v>78.69</v>
      </c>
      <c r="S978" s="22">
        <v>1.0000000000000001E-5</v>
      </c>
      <c r="T978" s="22">
        <v>398.93</v>
      </c>
      <c r="U978" s="22">
        <v>567.63</v>
      </c>
      <c r="V978" s="22">
        <v>11.91</v>
      </c>
      <c r="W978" s="22">
        <v>1E-3</v>
      </c>
      <c r="X978" s="22">
        <v>5</v>
      </c>
      <c r="Y978" s="22">
        <v>55</v>
      </c>
      <c r="Z978" s="22">
        <v>39</v>
      </c>
      <c r="AA978" s="22">
        <v>1E-3</v>
      </c>
      <c r="AB978" s="22">
        <v>1</v>
      </c>
      <c r="AC978" s="22">
        <v>1E-3</v>
      </c>
      <c r="AD978" s="22">
        <v>1E-3</v>
      </c>
      <c r="AE978" s="24">
        <v>100.00400000000002</v>
      </c>
      <c r="AF978" s="19" t="s">
        <v>65</v>
      </c>
      <c r="AG978" s="25">
        <v>0.60699999999999998</v>
      </c>
      <c r="AH978" s="22">
        <v>313578</v>
      </c>
      <c r="AI978" s="22">
        <v>1179474.33</v>
      </c>
      <c r="AJ978" s="22">
        <v>1493052.33</v>
      </c>
      <c r="AK978" s="21" t="s">
        <v>3371</v>
      </c>
      <c r="AL978" s="21" t="s">
        <v>3372</v>
      </c>
      <c r="AM978" s="26" t="s">
        <v>48</v>
      </c>
      <c r="AN978" s="27">
        <v>0</v>
      </c>
      <c r="AS978">
        <f t="shared" si="30"/>
        <v>5201</v>
      </c>
      <c r="AT978" t="str">
        <f t="shared" si="31"/>
        <v>Região Rural dos Centros de Zona de Iporá, Goiás, São Luís de Montes Belos e Porangatu</v>
      </c>
      <c r="BE978">
        <v>2513901</v>
      </c>
      <c r="BF978">
        <v>25</v>
      </c>
      <c r="BG978" t="s">
        <v>11478</v>
      </c>
      <c r="BH978" t="s">
        <v>11479</v>
      </c>
      <c r="BI978" t="s">
        <v>11359</v>
      </c>
      <c r="BJ978" t="s">
        <v>11871</v>
      </c>
      <c r="BK978">
        <v>2501</v>
      </c>
      <c r="BL978" t="s">
        <v>12091</v>
      </c>
      <c r="BM978" t="s">
        <v>12092</v>
      </c>
    </row>
    <row r="979" spans="1:65" x14ac:dyDescent="0.25">
      <c r="A979" s="17" t="s">
        <v>2985</v>
      </c>
      <c r="B979" s="18">
        <v>1</v>
      </c>
      <c r="C979" s="19" t="s">
        <v>3373</v>
      </c>
      <c r="D979" s="20" t="s">
        <v>2992</v>
      </c>
      <c r="E979" s="20" t="s">
        <v>3374</v>
      </c>
      <c r="F979" s="21">
        <v>5213087</v>
      </c>
      <c r="G979" s="20" t="s">
        <v>3375</v>
      </c>
      <c r="H979" s="22">
        <v>2662.3272999999999</v>
      </c>
      <c r="I979" s="22">
        <v>2547.69</v>
      </c>
      <c r="J979" s="22">
        <v>2377.6851999999999</v>
      </c>
      <c r="K979" s="22">
        <v>1.0000000000000001E-5</v>
      </c>
      <c r="L979" s="22">
        <v>2377.6851999999999</v>
      </c>
      <c r="M979" s="23">
        <v>73</v>
      </c>
      <c r="N979" s="19" t="s">
        <v>64</v>
      </c>
      <c r="O979" s="22">
        <v>47.55</v>
      </c>
      <c r="P979" s="22">
        <v>80</v>
      </c>
      <c r="Q979" s="22">
        <v>100</v>
      </c>
      <c r="R979" s="22">
        <v>113.1</v>
      </c>
      <c r="S979" s="22">
        <v>700</v>
      </c>
      <c r="T979" s="22">
        <v>1462.3272999999999</v>
      </c>
      <c r="U979" s="22">
        <v>1.0000000000000001E-5</v>
      </c>
      <c r="V979" s="22">
        <v>102.25790000000001</v>
      </c>
      <c r="W979" s="22">
        <v>1E-3</v>
      </c>
      <c r="X979" s="22">
        <v>1E-3</v>
      </c>
      <c r="Y979" s="22">
        <v>40</v>
      </c>
      <c r="Z979" s="22">
        <v>30</v>
      </c>
      <c r="AA979" s="22">
        <v>1E-3</v>
      </c>
      <c r="AB979" s="22">
        <v>20</v>
      </c>
      <c r="AC979" s="22">
        <v>1E-3</v>
      </c>
      <c r="AD979" s="22">
        <v>10</v>
      </c>
      <c r="AE979" s="24">
        <v>100.00400000000002</v>
      </c>
      <c r="AF979" s="19" t="s">
        <v>64</v>
      </c>
      <c r="AG979" s="25">
        <v>0.43</v>
      </c>
      <c r="AH979" s="22">
        <v>841581.56</v>
      </c>
      <c r="AI979" s="22">
        <v>4228579.34</v>
      </c>
      <c r="AJ979" s="22">
        <v>5070160.9000000004</v>
      </c>
      <c r="AK979" s="21" t="s">
        <v>48</v>
      </c>
      <c r="AL979" s="21" t="s">
        <v>3376</v>
      </c>
      <c r="AM979" s="26" t="s">
        <v>3377</v>
      </c>
      <c r="AN979" s="27">
        <v>0</v>
      </c>
      <c r="AS979">
        <f t="shared" si="30"/>
        <v>5202</v>
      </c>
      <c r="AT979" t="str">
        <f t="shared" si="31"/>
        <v>Região Rural do Centro Sub-regional de Anápolis</v>
      </c>
      <c r="BE979">
        <v>2513968</v>
      </c>
      <c r="BF979">
        <v>25</v>
      </c>
      <c r="BG979" t="s">
        <v>11478</v>
      </c>
      <c r="BH979" t="s">
        <v>11479</v>
      </c>
      <c r="BI979" t="s">
        <v>11359</v>
      </c>
      <c r="BJ979" t="s">
        <v>12114</v>
      </c>
      <c r="BK979">
        <v>2501</v>
      </c>
      <c r="BL979" t="s">
        <v>12091</v>
      </c>
      <c r="BM979" t="s">
        <v>12092</v>
      </c>
    </row>
    <row r="980" spans="1:65" x14ac:dyDescent="0.25">
      <c r="A980" s="17" t="s">
        <v>2985</v>
      </c>
      <c r="B980" s="18">
        <v>1</v>
      </c>
      <c r="C980" s="19" t="s">
        <v>3378</v>
      </c>
      <c r="D980" s="20" t="s">
        <v>3109</v>
      </c>
      <c r="E980" s="20" t="s">
        <v>3379</v>
      </c>
      <c r="F980" s="21">
        <v>5213103</v>
      </c>
      <c r="G980" s="20" t="s">
        <v>3380</v>
      </c>
      <c r="H980" s="22">
        <v>837.04539999999997</v>
      </c>
      <c r="I980" s="22">
        <v>837</v>
      </c>
      <c r="J980" s="22">
        <v>837.31979999999999</v>
      </c>
      <c r="K980" s="22">
        <v>837.04539999999997</v>
      </c>
      <c r="L980" s="22">
        <v>837.04539999999997</v>
      </c>
      <c r="M980" s="23">
        <v>25</v>
      </c>
      <c r="N980" s="19" t="s">
        <v>44</v>
      </c>
      <c r="O980" s="22">
        <v>13.95</v>
      </c>
      <c r="P980" s="22">
        <v>6.45</v>
      </c>
      <c r="Q980" s="22">
        <v>71.739999999999995</v>
      </c>
      <c r="R980" s="22">
        <v>106.407</v>
      </c>
      <c r="S980" s="22">
        <v>167.464</v>
      </c>
      <c r="T980" s="22">
        <v>560.44880000000001</v>
      </c>
      <c r="U980" s="22">
        <v>1.0000000000000001E-5</v>
      </c>
      <c r="V980" s="22">
        <v>3</v>
      </c>
      <c r="W980" s="22">
        <v>1E-3</v>
      </c>
      <c r="X980" s="22">
        <v>70</v>
      </c>
      <c r="Y980" s="22">
        <v>20</v>
      </c>
      <c r="Z980" s="22">
        <v>9.5</v>
      </c>
      <c r="AA980" s="22">
        <v>1E-3</v>
      </c>
      <c r="AB980" s="22">
        <v>1E-3</v>
      </c>
      <c r="AC980" s="22">
        <v>1E-3</v>
      </c>
      <c r="AD980" s="22">
        <v>1E-3</v>
      </c>
      <c r="AE980" s="24">
        <v>99.505000000000024</v>
      </c>
      <c r="AF980" s="19" t="s">
        <v>65</v>
      </c>
      <c r="AG980" s="25">
        <v>0.71899999999999997</v>
      </c>
      <c r="AH980" s="22">
        <v>587605.31999999995</v>
      </c>
      <c r="AI980" s="22">
        <v>1494285.62</v>
      </c>
      <c r="AJ980" s="22">
        <v>2081890.94</v>
      </c>
      <c r="AK980" s="21" t="s">
        <v>986</v>
      </c>
      <c r="AL980" s="21" t="s">
        <v>3294</v>
      </c>
      <c r="AM980" s="26" t="s">
        <v>48</v>
      </c>
      <c r="AN980" s="27">
        <v>0</v>
      </c>
      <c r="AS980">
        <f t="shared" si="30"/>
        <v>5207</v>
      </c>
      <c r="AT980" t="str">
        <f t="shared" si="31"/>
        <v>Região Rural do Centro Sub-regional de Rio Verde</v>
      </c>
      <c r="BE980">
        <v>2513984</v>
      </c>
      <c r="BF980">
        <v>25</v>
      </c>
      <c r="BG980" t="s">
        <v>11478</v>
      </c>
      <c r="BH980" t="s">
        <v>11479</v>
      </c>
      <c r="BI980" t="s">
        <v>11359</v>
      </c>
      <c r="BJ980" t="s">
        <v>12115</v>
      </c>
      <c r="BK980">
        <v>2501</v>
      </c>
      <c r="BL980" t="s">
        <v>12091</v>
      </c>
      <c r="BM980" t="s">
        <v>12092</v>
      </c>
    </row>
    <row r="981" spans="1:65" x14ac:dyDescent="0.25">
      <c r="A981" s="17" t="s">
        <v>2985</v>
      </c>
      <c r="B981" s="18">
        <v>1</v>
      </c>
      <c r="C981" s="19" t="s">
        <v>3381</v>
      </c>
      <c r="D981" s="20" t="s">
        <v>3109</v>
      </c>
      <c r="E981" s="20" t="s">
        <v>3379</v>
      </c>
      <c r="F981" s="21">
        <v>5213103</v>
      </c>
      <c r="G981" s="20" t="s">
        <v>3382</v>
      </c>
      <c r="H981" s="22">
        <v>1414.7405000000001</v>
      </c>
      <c r="I981" s="22">
        <v>1440.1</v>
      </c>
      <c r="J981" s="22">
        <v>1440.1717000000001</v>
      </c>
      <c r="K981" s="22">
        <v>1414.7405000000001</v>
      </c>
      <c r="L981" s="22">
        <v>1440.1717000000001</v>
      </c>
      <c r="M981" s="23">
        <v>31</v>
      </c>
      <c r="N981" s="19" t="s">
        <v>44</v>
      </c>
      <c r="O981" s="22">
        <v>33.07</v>
      </c>
      <c r="P981" s="22">
        <v>22.28</v>
      </c>
      <c r="Q981" s="22">
        <v>100</v>
      </c>
      <c r="R981" s="22">
        <v>138.57249999999999</v>
      </c>
      <c r="S981" s="22">
        <v>1.0000000000000001E-5</v>
      </c>
      <c r="T981" s="22">
        <v>290</v>
      </c>
      <c r="U981" s="22">
        <v>1006.8783</v>
      </c>
      <c r="V981" s="22">
        <v>4.7209000000000003</v>
      </c>
      <c r="W981" s="22">
        <v>0</v>
      </c>
      <c r="X981" s="22">
        <v>1E-3</v>
      </c>
      <c r="Y981" s="22">
        <v>60</v>
      </c>
      <c r="Z981" s="22">
        <v>25</v>
      </c>
      <c r="AA981" s="22">
        <v>1E-3</v>
      </c>
      <c r="AB981" s="22">
        <v>5</v>
      </c>
      <c r="AC981" s="22">
        <v>1E-3</v>
      </c>
      <c r="AD981" s="22">
        <v>10</v>
      </c>
      <c r="AE981" s="24">
        <v>100.00300000000001</v>
      </c>
      <c r="AF981" s="19" t="s">
        <v>64</v>
      </c>
      <c r="AG981" s="25">
        <v>0.627</v>
      </c>
      <c r="AH981" s="22">
        <v>350831.43</v>
      </c>
      <c r="AI981" s="22">
        <v>2644598.63</v>
      </c>
      <c r="AJ981" s="22">
        <v>2995430.06</v>
      </c>
      <c r="AK981" s="21" t="s">
        <v>2708</v>
      </c>
      <c r="AL981" s="21" t="s">
        <v>3383</v>
      </c>
      <c r="AM981" s="26" t="s">
        <v>48</v>
      </c>
      <c r="AN981" s="27">
        <v>0</v>
      </c>
      <c r="AS981">
        <f t="shared" si="30"/>
        <v>5207</v>
      </c>
      <c r="AT981" t="str">
        <f t="shared" si="31"/>
        <v>Região Rural do Centro Sub-regional de Rio Verde</v>
      </c>
      <c r="BE981">
        <v>2514206</v>
      </c>
      <c r="BF981">
        <v>25</v>
      </c>
      <c r="BG981" t="s">
        <v>11478</v>
      </c>
      <c r="BH981" t="s">
        <v>11479</v>
      </c>
      <c r="BI981" t="s">
        <v>11359</v>
      </c>
      <c r="BJ981" t="s">
        <v>12116</v>
      </c>
      <c r="BK981">
        <v>2501</v>
      </c>
      <c r="BL981" t="s">
        <v>12091</v>
      </c>
      <c r="BM981" t="s">
        <v>12092</v>
      </c>
    </row>
    <row r="982" spans="1:65" x14ac:dyDescent="0.25">
      <c r="A982" s="17" t="s">
        <v>2985</v>
      </c>
      <c r="B982" s="18">
        <v>1</v>
      </c>
      <c r="C982" s="19" t="s">
        <v>3384</v>
      </c>
      <c r="D982" s="20" t="s">
        <v>3109</v>
      </c>
      <c r="E982" s="20" t="s">
        <v>3379</v>
      </c>
      <c r="F982" s="21">
        <v>5213103</v>
      </c>
      <c r="G982" s="20" t="s">
        <v>3385</v>
      </c>
      <c r="H982" s="22">
        <v>1078.4972</v>
      </c>
      <c r="I982" s="22">
        <v>1078.4000000000001</v>
      </c>
      <c r="J982" s="22">
        <v>1083.5005000000001</v>
      </c>
      <c r="K982" s="22">
        <v>1078.4972</v>
      </c>
      <c r="L982" s="22">
        <v>1078.4972</v>
      </c>
      <c r="M982" s="23">
        <v>24</v>
      </c>
      <c r="N982" s="19" t="s">
        <v>44</v>
      </c>
      <c r="O982" s="22">
        <v>18.059999999999999</v>
      </c>
      <c r="P982" s="22">
        <v>76.319999999999993</v>
      </c>
      <c r="Q982" s="22">
        <v>186.02</v>
      </c>
      <c r="R982" s="22">
        <v>56.950800000000001</v>
      </c>
      <c r="S982" s="22">
        <v>185.1729</v>
      </c>
      <c r="T982" s="22">
        <v>607.17100000000005</v>
      </c>
      <c r="U982" s="22">
        <v>223.91390000000001</v>
      </c>
      <c r="V982" s="22">
        <v>3.2239</v>
      </c>
      <c r="W982" s="22">
        <v>0</v>
      </c>
      <c r="X982" s="22">
        <v>0</v>
      </c>
      <c r="Y982" s="22">
        <v>18.920000000000002</v>
      </c>
      <c r="Z982" s="22">
        <v>57.27</v>
      </c>
      <c r="AA982" s="22">
        <v>5.19</v>
      </c>
      <c r="AB982" s="22">
        <v>18.29</v>
      </c>
      <c r="AC982" s="22">
        <v>0</v>
      </c>
      <c r="AD982" s="22">
        <v>0.33</v>
      </c>
      <c r="AE982" s="24">
        <v>99.999999999999986</v>
      </c>
      <c r="AF982" s="19" t="s">
        <v>44</v>
      </c>
      <c r="AG982" s="25">
        <v>0.4582</v>
      </c>
      <c r="AH982" s="22">
        <v>322940.26</v>
      </c>
      <c r="AI982" s="22">
        <v>5175928.6999999993</v>
      </c>
      <c r="AJ982" s="22">
        <v>5498868.959999999</v>
      </c>
      <c r="AK982" s="21" t="s">
        <v>3114</v>
      </c>
      <c r="AL982" s="21" t="s">
        <v>3386</v>
      </c>
      <c r="AM982" s="26" t="s">
        <v>48</v>
      </c>
      <c r="AN982" s="27">
        <v>201844.31</v>
      </c>
      <c r="AS982">
        <f t="shared" si="30"/>
        <v>5207</v>
      </c>
      <c r="AT982" t="str">
        <f t="shared" si="31"/>
        <v>Região Rural do Centro Sub-regional de Rio Verde</v>
      </c>
      <c r="BE982">
        <v>2514651</v>
      </c>
      <c r="BF982">
        <v>25</v>
      </c>
      <c r="BG982" t="s">
        <v>11478</v>
      </c>
      <c r="BH982" t="s">
        <v>11479</v>
      </c>
      <c r="BI982" t="s">
        <v>11359</v>
      </c>
      <c r="BJ982" t="s">
        <v>12117</v>
      </c>
      <c r="BK982">
        <v>2501</v>
      </c>
      <c r="BL982" t="s">
        <v>12091</v>
      </c>
      <c r="BM982" t="s">
        <v>12092</v>
      </c>
    </row>
    <row r="983" spans="1:65" x14ac:dyDescent="0.25">
      <c r="A983" s="17" t="s">
        <v>2985</v>
      </c>
      <c r="B983" s="18">
        <v>1</v>
      </c>
      <c r="C983" s="19" t="s">
        <v>3387</v>
      </c>
      <c r="D983" s="20" t="s">
        <v>3109</v>
      </c>
      <c r="E983" s="20" t="s">
        <v>3379</v>
      </c>
      <c r="F983" s="21">
        <v>5213103</v>
      </c>
      <c r="G983" s="20" t="s">
        <v>3388</v>
      </c>
      <c r="H983" s="22">
        <v>136.72999999999999</v>
      </c>
      <c r="I983" s="22">
        <v>136.72999999999999</v>
      </c>
      <c r="J983" s="22">
        <v>136.79669999999999</v>
      </c>
      <c r="K983" s="22">
        <v>136.72999999999999</v>
      </c>
      <c r="L983" s="22">
        <v>136.72999999999999</v>
      </c>
      <c r="M983" s="23">
        <v>4</v>
      </c>
      <c r="N983" s="19" t="s">
        <v>44</v>
      </c>
      <c r="O983" s="22">
        <v>2.2799999999999998</v>
      </c>
      <c r="P983" s="22">
        <v>1E-3</v>
      </c>
      <c r="Q983" s="22">
        <v>1E-3</v>
      </c>
      <c r="R983" s="22">
        <v>13.0367</v>
      </c>
      <c r="S983" s="22">
        <v>27.346</v>
      </c>
      <c r="T983" s="22">
        <v>86.252700000000004</v>
      </c>
      <c r="U983" s="22">
        <v>5.1467000000000001</v>
      </c>
      <c r="V983" s="22">
        <v>5.0145999999999997</v>
      </c>
      <c r="W983" s="22">
        <v>1E-3</v>
      </c>
      <c r="X983" s="22">
        <v>1E-3</v>
      </c>
      <c r="Y983" s="22">
        <v>43</v>
      </c>
      <c r="Z983" s="22">
        <v>30</v>
      </c>
      <c r="AA983" s="29">
        <v>1E-3</v>
      </c>
      <c r="AB983" s="22">
        <v>4</v>
      </c>
      <c r="AC983" s="22">
        <v>1E-3</v>
      </c>
      <c r="AD983" s="22">
        <v>23</v>
      </c>
      <c r="AE983" s="32">
        <v>100.00400000000002</v>
      </c>
      <c r="AF983" s="19" t="s">
        <v>57</v>
      </c>
      <c r="AG983" s="25">
        <v>0.42320000000000002</v>
      </c>
      <c r="AH983" s="22">
        <v>44939.93</v>
      </c>
      <c r="AI983" s="22">
        <v>205807.87</v>
      </c>
      <c r="AJ983" s="22">
        <v>250747.8</v>
      </c>
      <c r="AK983" s="21" t="s">
        <v>2732</v>
      </c>
      <c r="AL983" s="21" t="s">
        <v>3389</v>
      </c>
      <c r="AM983" s="26" t="s">
        <v>48</v>
      </c>
      <c r="AN983" s="27">
        <v>0</v>
      </c>
      <c r="AS983">
        <f t="shared" si="30"/>
        <v>5207</v>
      </c>
      <c r="AT983" t="str">
        <f t="shared" si="31"/>
        <v>Região Rural do Centro Sub-regional de Rio Verde</v>
      </c>
      <c r="BE983">
        <v>2516201</v>
      </c>
      <c r="BF983">
        <v>25</v>
      </c>
      <c r="BG983" t="s">
        <v>11478</v>
      </c>
      <c r="BH983" t="s">
        <v>11479</v>
      </c>
      <c r="BI983" t="s">
        <v>11359</v>
      </c>
      <c r="BJ983" t="s">
        <v>12118</v>
      </c>
      <c r="BK983">
        <v>2501</v>
      </c>
      <c r="BL983" t="s">
        <v>12091</v>
      </c>
      <c r="BM983" t="s">
        <v>12092</v>
      </c>
    </row>
    <row r="984" spans="1:65" x14ac:dyDescent="0.25">
      <c r="A984" s="17" t="s">
        <v>2985</v>
      </c>
      <c r="B984" s="18">
        <v>1</v>
      </c>
      <c r="C984" s="19" t="s">
        <v>3390</v>
      </c>
      <c r="D984" s="20" t="s">
        <v>3109</v>
      </c>
      <c r="E984" s="20" t="s">
        <v>3379</v>
      </c>
      <c r="F984" s="21">
        <v>5213103</v>
      </c>
      <c r="G984" s="20" t="s">
        <v>3391</v>
      </c>
      <c r="H984" s="22">
        <v>1342.6</v>
      </c>
      <c r="I984" s="22">
        <v>1449.8</v>
      </c>
      <c r="J984" s="22">
        <v>1449.835</v>
      </c>
      <c r="K984" s="22">
        <v>1342.6</v>
      </c>
      <c r="L984" s="22">
        <v>1342.6</v>
      </c>
      <c r="M984" s="23">
        <v>45</v>
      </c>
      <c r="N984" s="19" t="s">
        <v>44</v>
      </c>
      <c r="O984" s="22">
        <v>24.16</v>
      </c>
      <c r="P984" s="22">
        <v>53.75</v>
      </c>
      <c r="Q984" s="22">
        <v>78.09</v>
      </c>
      <c r="R984" s="22">
        <v>168.6267</v>
      </c>
      <c r="S984" s="22">
        <v>1.0000000000000001E-5</v>
      </c>
      <c r="T984" s="22">
        <v>688.61</v>
      </c>
      <c r="U984" s="22">
        <v>588.59829999999999</v>
      </c>
      <c r="V984" s="22">
        <v>4</v>
      </c>
      <c r="W984" s="22">
        <v>1E-3</v>
      </c>
      <c r="X984" s="22">
        <v>1E-3</v>
      </c>
      <c r="Y984" s="22">
        <v>65</v>
      </c>
      <c r="Z984" s="22">
        <v>20</v>
      </c>
      <c r="AA984" s="22">
        <v>2</v>
      </c>
      <c r="AB984" s="22">
        <v>7</v>
      </c>
      <c r="AC984" s="22">
        <v>1E-3</v>
      </c>
      <c r="AD984" s="22">
        <v>6</v>
      </c>
      <c r="AE984" s="24">
        <v>100.003</v>
      </c>
      <c r="AF984" s="19" t="s">
        <v>64</v>
      </c>
      <c r="AG984" s="25">
        <v>0.64100000000000001</v>
      </c>
      <c r="AH984" s="22">
        <v>456809.25</v>
      </c>
      <c r="AI984" s="22">
        <v>2993310.25</v>
      </c>
      <c r="AJ984" s="22">
        <v>3450119.5</v>
      </c>
      <c r="AK984" s="30" t="s">
        <v>3392</v>
      </c>
      <c r="AL984" s="21" t="s">
        <v>3393</v>
      </c>
      <c r="AM984" s="26" t="s">
        <v>48</v>
      </c>
      <c r="AN984" s="27">
        <v>0</v>
      </c>
      <c r="AS984">
        <f t="shared" si="30"/>
        <v>5207</v>
      </c>
      <c r="AT984" t="str">
        <f t="shared" si="31"/>
        <v>Região Rural do Centro Sub-regional de Rio Verde</v>
      </c>
      <c r="BE984">
        <v>2516805</v>
      </c>
      <c r="BF984">
        <v>25</v>
      </c>
      <c r="BG984" t="s">
        <v>11478</v>
      </c>
      <c r="BH984" t="s">
        <v>11479</v>
      </c>
      <c r="BI984" t="s">
        <v>11359</v>
      </c>
      <c r="BJ984" t="s">
        <v>12119</v>
      </c>
      <c r="BK984">
        <v>2501</v>
      </c>
      <c r="BL984" t="s">
        <v>12091</v>
      </c>
      <c r="BM984" t="s">
        <v>12092</v>
      </c>
    </row>
    <row r="985" spans="1:65" x14ac:dyDescent="0.25">
      <c r="A985" s="17" t="s">
        <v>2985</v>
      </c>
      <c r="B985" s="18">
        <v>1</v>
      </c>
      <c r="C985" s="19" t="s">
        <v>3394</v>
      </c>
      <c r="D985" s="20" t="s">
        <v>3032</v>
      </c>
      <c r="E985" s="20" t="s">
        <v>3395</v>
      </c>
      <c r="F985" s="21">
        <v>5213707</v>
      </c>
      <c r="G985" s="20" t="s">
        <v>3396</v>
      </c>
      <c r="H985" s="22">
        <v>2980.3004000000001</v>
      </c>
      <c r="I985" s="22">
        <v>2980.3</v>
      </c>
      <c r="J985" s="22">
        <v>2984.5345000000002</v>
      </c>
      <c r="K985" s="22">
        <v>2980.3004000000001</v>
      </c>
      <c r="L985" s="22">
        <v>2980.3004000000001</v>
      </c>
      <c r="M985" s="23">
        <v>67</v>
      </c>
      <c r="N985" s="19" t="s">
        <v>44</v>
      </c>
      <c r="O985" s="22">
        <v>66.319999999999993</v>
      </c>
      <c r="P985" s="22">
        <v>72</v>
      </c>
      <c r="Q985" s="22">
        <v>100</v>
      </c>
      <c r="R985" s="22">
        <v>336.1694</v>
      </c>
      <c r="S985" s="22">
        <v>783.85199999999998</v>
      </c>
      <c r="T985" s="22">
        <v>1331.0508</v>
      </c>
      <c r="U985" s="22">
        <v>516.61580000000004</v>
      </c>
      <c r="V985" s="22">
        <v>16.846499999999999</v>
      </c>
      <c r="W985" s="22">
        <v>0</v>
      </c>
      <c r="X985" s="22">
        <v>25</v>
      </c>
      <c r="Y985" s="22">
        <v>63</v>
      </c>
      <c r="Z985" s="22">
        <v>7</v>
      </c>
      <c r="AA985" s="22">
        <v>5</v>
      </c>
      <c r="AB985" s="22">
        <v>1E-3</v>
      </c>
      <c r="AC985" s="22">
        <v>1E-3</v>
      </c>
      <c r="AD985" s="22">
        <v>1E-3</v>
      </c>
      <c r="AE985" s="24">
        <v>100.00300000000001</v>
      </c>
      <c r="AF985" s="19" t="s">
        <v>64</v>
      </c>
      <c r="AG985" s="25">
        <v>0.73599999999999999</v>
      </c>
      <c r="AH985" s="22">
        <v>872191.15</v>
      </c>
      <c r="AI985" s="22">
        <v>6975833.8899999997</v>
      </c>
      <c r="AJ985" s="22">
        <v>7848025.04</v>
      </c>
      <c r="AK985" s="21" t="s">
        <v>218</v>
      </c>
      <c r="AL985" s="21" t="s">
        <v>3397</v>
      </c>
      <c r="AM985" s="26" t="s">
        <v>48</v>
      </c>
      <c r="AN985" s="27">
        <v>0</v>
      </c>
      <c r="AS985">
        <f t="shared" si="30"/>
        <v>5201</v>
      </c>
      <c r="AT985" t="str">
        <f t="shared" si="31"/>
        <v>Região Rural dos Centros de Zona de Iporá, Goiás, São Luís de Montes Belos e Porangatu</v>
      </c>
      <c r="BE985">
        <v>2516904</v>
      </c>
      <c r="BF985">
        <v>25</v>
      </c>
      <c r="BG985" t="s">
        <v>11478</v>
      </c>
      <c r="BH985" t="s">
        <v>11479</v>
      </c>
      <c r="BI985" t="s">
        <v>11359</v>
      </c>
      <c r="BJ985" t="s">
        <v>12120</v>
      </c>
      <c r="BK985">
        <v>2501</v>
      </c>
      <c r="BL985" t="s">
        <v>12091</v>
      </c>
      <c r="BM985" t="s">
        <v>12092</v>
      </c>
    </row>
    <row r="986" spans="1:65" x14ac:dyDescent="0.25">
      <c r="A986" s="17" t="s">
        <v>2985</v>
      </c>
      <c r="B986" s="18">
        <v>1</v>
      </c>
      <c r="C986" s="19" t="s">
        <v>3398</v>
      </c>
      <c r="D986" s="20" t="s">
        <v>3032</v>
      </c>
      <c r="E986" s="20" t="s">
        <v>3395</v>
      </c>
      <c r="F986" s="21">
        <v>5213707</v>
      </c>
      <c r="G986" s="20" t="s">
        <v>3399</v>
      </c>
      <c r="H986" s="22">
        <v>4157.2641000000003</v>
      </c>
      <c r="I986" s="22">
        <v>4157.2641999999996</v>
      </c>
      <c r="J986" s="22">
        <v>4157.2641000000003</v>
      </c>
      <c r="K986" s="22">
        <v>1.0000000000000001E-5</v>
      </c>
      <c r="L986" s="22">
        <v>4157.2641000000003</v>
      </c>
      <c r="M986" s="23">
        <v>147</v>
      </c>
      <c r="N986" s="19" t="s">
        <v>64</v>
      </c>
      <c r="O986" s="22">
        <v>92.38</v>
      </c>
      <c r="P986" s="22">
        <v>87.64</v>
      </c>
      <c r="Q986" s="22">
        <v>131.96</v>
      </c>
      <c r="R986" s="22">
        <v>308.43880000000001</v>
      </c>
      <c r="S986" s="22">
        <v>831.45280000000002</v>
      </c>
      <c r="T986" s="22">
        <v>2631.6309000000001</v>
      </c>
      <c r="U986" s="22">
        <v>371.08760000000001</v>
      </c>
      <c r="V986" s="22">
        <v>1.0000000000000001E-5</v>
      </c>
      <c r="W986" s="22">
        <v>0</v>
      </c>
      <c r="X986" s="22">
        <v>0</v>
      </c>
      <c r="Y986" s="22">
        <v>65</v>
      </c>
      <c r="Z986" s="22">
        <v>25</v>
      </c>
      <c r="AA986" s="22">
        <v>0</v>
      </c>
      <c r="AB986" s="22">
        <v>10</v>
      </c>
      <c r="AC986" s="22">
        <v>0</v>
      </c>
      <c r="AD986" s="22">
        <v>0</v>
      </c>
      <c r="AE986" s="24">
        <v>100</v>
      </c>
      <c r="AF986" s="19" t="s">
        <v>44</v>
      </c>
      <c r="AG986" s="25">
        <v>0.54300000000000004</v>
      </c>
      <c r="AH986" s="22">
        <v>2456173.2000000002</v>
      </c>
      <c r="AI986" s="22">
        <v>13053518.27</v>
      </c>
      <c r="AJ986" s="22">
        <v>15509691.469999999</v>
      </c>
      <c r="AK986" s="21" t="s">
        <v>48</v>
      </c>
      <c r="AL986" s="21" t="s">
        <v>3400</v>
      </c>
      <c r="AM986" s="26" t="s">
        <v>1172</v>
      </c>
      <c r="AN986" s="27">
        <v>0</v>
      </c>
      <c r="AS986">
        <f t="shared" si="30"/>
        <v>5201</v>
      </c>
      <c r="AT986" t="str">
        <f t="shared" si="31"/>
        <v>Região Rural dos Centros de Zona de Iporá, Goiás, São Luís de Montes Belos e Porangatu</v>
      </c>
      <c r="BE986">
        <v>2517209</v>
      </c>
      <c r="BF986">
        <v>25</v>
      </c>
      <c r="BG986" t="s">
        <v>11478</v>
      </c>
      <c r="BH986" t="s">
        <v>11479</v>
      </c>
      <c r="BI986" t="s">
        <v>11359</v>
      </c>
      <c r="BJ986" t="s">
        <v>12121</v>
      </c>
      <c r="BK986">
        <v>2501</v>
      </c>
      <c r="BL986" t="s">
        <v>12091</v>
      </c>
      <c r="BM986" t="s">
        <v>12092</v>
      </c>
    </row>
    <row r="987" spans="1:65" x14ac:dyDescent="0.25">
      <c r="A987" s="17" t="s">
        <v>2985</v>
      </c>
      <c r="B987" s="18">
        <v>1</v>
      </c>
      <c r="C987" s="19" t="s">
        <v>3401</v>
      </c>
      <c r="D987" s="20" t="s">
        <v>3109</v>
      </c>
      <c r="E987" s="20" t="s">
        <v>3402</v>
      </c>
      <c r="F987" s="21">
        <v>5213756</v>
      </c>
      <c r="G987" s="20" t="s">
        <v>3403</v>
      </c>
      <c r="H987" s="22">
        <v>1559.5410999999999</v>
      </c>
      <c r="I987" s="22">
        <v>1512.4425000000001</v>
      </c>
      <c r="J987" s="22">
        <v>1512.4425000000001</v>
      </c>
      <c r="K987" s="22">
        <v>1559.5410999999999</v>
      </c>
      <c r="L987" s="22">
        <v>1512.4425000000001</v>
      </c>
      <c r="M987" s="23">
        <v>60</v>
      </c>
      <c r="N987" s="19" t="s">
        <v>44</v>
      </c>
      <c r="O987" s="22">
        <v>30.25</v>
      </c>
      <c r="P987" s="22">
        <v>77.27</v>
      </c>
      <c r="Q987" s="22">
        <v>84.42</v>
      </c>
      <c r="R987" s="22">
        <v>66.776799999999994</v>
      </c>
      <c r="S987" s="22">
        <v>1.0000000000000001E-5</v>
      </c>
      <c r="T987" s="22">
        <v>1029.818</v>
      </c>
      <c r="U987" s="22">
        <v>298.81420000000003</v>
      </c>
      <c r="V987" s="22">
        <v>115.0335</v>
      </c>
      <c r="W987" s="22">
        <v>1E-3</v>
      </c>
      <c r="X987" s="22">
        <v>1E-3</v>
      </c>
      <c r="Y987" s="22">
        <v>40</v>
      </c>
      <c r="Z987" s="22">
        <v>30</v>
      </c>
      <c r="AA987" s="22">
        <v>30</v>
      </c>
      <c r="AB987" s="22">
        <v>1E-3</v>
      </c>
      <c r="AC987" s="22">
        <v>1E-3</v>
      </c>
      <c r="AD987" s="22">
        <v>1E-3</v>
      </c>
      <c r="AE987" s="24">
        <v>100.00500000000002</v>
      </c>
      <c r="AF987" s="19" t="s">
        <v>65</v>
      </c>
      <c r="AG987" s="25">
        <v>0.5605</v>
      </c>
      <c r="AH987" s="22">
        <v>865559.4</v>
      </c>
      <c r="AI987" s="22">
        <v>2540567</v>
      </c>
      <c r="AJ987" s="22">
        <v>3406126.4</v>
      </c>
      <c r="AK987" s="21" t="s">
        <v>283</v>
      </c>
      <c r="AL987" s="21" t="s">
        <v>3251</v>
      </c>
      <c r="AM987" s="26" t="s">
        <v>48</v>
      </c>
      <c r="AN987" s="27">
        <v>0</v>
      </c>
      <c r="AS987">
        <f t="shared" si="30"/>
        <v>5207</v>
      </c>
      <c r="AT987" t="str">
        <f t="shared" si="31"/>
        <v>Região Rural do Centro Sub-regional de Rio Verde</v>
      </c>
      <c r="BE987">
        <v>2500304</v>
      </c>
      <c r="BF987">
        <v>25</v>
      </c>
      <c r="BG987" t="s">
        <v>11478</v>
      </c>
      <c r="BH987" t="s">
        <v>11479</v>
      </c>
      <c r="BI987" t="s">
        <v>11359</v>
      </c>
      <c r="BJ987" t="s">
        <v>12122</v>
      </c>
      <c r="BK987">
        <v>2503</v>
      </c>
      <c r="BL987" t="s">
        <v>12123</v>
      </c>
      <c r="BM987" t="s">
        <v>12124</v>
      </c>
    </row>
    <row r="988" spans="1:65" x14ac:dyDescent="0.25">
      <c r="A988" s="17" t="s">
        <v>2985</v>
      </c>
      <c r="B988" s="18">
        <v>1</v>
      </c>
      <c r="C988" s="19" t="s">
        <v>3404</v>
      </c>
      <c r="D988" s="20" t="s">
        <v>3109</v>
      </c>
      <c r="E988" s="20" t="s">
        <v>3402</v>
      </c>
      <c r="F988" s="21">
        <v>5213756</v>
      </c>
      <c r="G988" s="20" t="s">
        <v>3405</v>
      </c>
      <c r="H988" s="22">
        <v>1234.0535</v>
      </c>
      <c r="I988" s="22">
        <v>1272.9000000000001</v>
      </c>
      <c r="J988" s="22">
        <v>1146.7125000000001</v>
      </c>
      <c r="K988" s="22">
        <v>1234.0535</v>
      </c>
      <c r="L988" s="22">
        <v>1146.7125000000001</v>
      </c>
      <c r="M988" s="23">
        <v>42</v>
      </c>
      <c r="N988" s="19" t="s">
        <v>44</v>
      </c>
      <c r="O988" s="22">
        <v>38.32</v>
      </c>
      <c r="P988" s="22">
        <v>72.7</v>
      </c>
      <c r="Q988" s="22">
        <v>100</v>
      </c>
      <c r="R988" s="22">
        <v>93.081699999999998</v>
      </c>
      <c r="S988" s="22">
        <v>256.52</v>
      </c>
      <c r="T988" s="22">
        <v>1.0000000000000001E-5</v>
      </c>
      <c r="U988" s="22">
        <v>316.61419999999998</v>
      </c>
      <c r="V988" s="22">
        <v>3.5</v>
      </c>
      <c r="W988" s="22">
        <v>1E-3</v>
      </c>
      <c r="X988" s="22">
        <v>55</v>
      </c>
      <c r="Y988" s="22">
        <v>42.5</v>
      </c>
      <c r="Z988" s="22">
        <v>1E-3</v>
      </c>
      <c r="AA988" s="22">
        <v>2.5</v>
      </c>
      <c r="AB988" s="22">
        <v>1E-3</v>
      </c>
      <c r="AC988" s="22">
        <v>1E-3</v>
      </c>
      <c r="AD988" s="22">
        <v>1E-3</v>
      </c>
      <c r="AE988" s="24">
        <v>100.00500000000002</v>
      </c>
      <c r="AF988" s="19" t="s">
        <v>65</v>
      </c>
      <c r="AG988" s="25">
        <v>0.70399999999999996</v>
      </c>
      <c r="AH988" s="22">
        <v>102798.59</v>
      </c>
      <c r="AI988" s="22">
        <v>10321850.08</v>
      </c>
      <c r="AJ988" s="22">
        <v>10424648.67</v>
      </c>
      <c r="AK988" s="21" t="s">
        <v>2445</v>
      </c>
      <c r="AL988" s="21" t="s">
        <v>3406</v>
      </c>
      <c r="AM988" s="26" t="s">
        <v>48</v>
      </c>
      <c r="AN988" s="27">
        <v>0</v>
      </c>
      <c r="AS988">
        <f t="shared" si="30"/>
        <v>5207</v>
      </c>
      <c r="AT988" t="str">
        <f t="shared" si="31"/>
        <v>Região Rural do Centro Sub-regional de Rio Verde</v>
      </c>
      <c r="BE988">
        <v>2500403</v>
      </c>
      <c r="BF988">
        <v>25</v>
      </c>
      <c r="BG988" t="s">
        <v>11478</v>
      </c>
      <c r="BH988" t="s">
        <v>11479</v>
      </c>
      <c r="BI988" t="s">
        <v>11359</v>
      </c>
      <c r="BJ988" t="s">
        <v>12125</v>
      </c>
      <c r="BK988">
        <v>2503</v>
      </c>
      <c r="BL988" t="s">
        <v>12123</v>
      </c>
      <c r="BM988" t="s">
        <v>12124</v>
      </c>
    </row>
    <row r="989" spans="1:65" x14ac:dyDescent="0.25">
      <c r="A989" s="17" t="s">
        <v>2985</v>
      </c>
      <c r="B989" s="18">
        <v>1</v>
      </c>
      <c r="C989" s="19" t="s">
        <v>3407</v>
      </c>
      <c r="D989" s="20" t="s">
        <v>3109</v>
      </c>
      <c r="E989" s="20" t="s">
        <v>3402</v>
      </c>
      <c r="F989" s="21">
        <v>5213756</v>
      </c>
      <c r="G989" s="20" t="s">
        <v>1064</v>
      </c>
      <c r="H989" s="22">
        <v>2339.5</v>
      </c>
      <c r="I989" s="22">
        <v>2329.2199999999998</v>
      </c>
      <c r="J989" s="22">
        <v>2329.2217000000001</v>
      </c>
      <c r="K989" s="22">
        <v>2339.5</v>
      </c>
      <c r="L989" s="22">
        <v>2329.2217000000001</v>
      </c>
      <c r="M989" s="23">
        <v>120</v>
      </c>
      <c r="N989" s="19" t="s">
        <v>44</v>
      </c>
      <c r="O989" s="22"/>
      <c r="P989" s="22">
        <v>34.56</v>
      </c>
      <c r="Q989" s="22">
        <v>100</v>
      </c>
      <c r="R989" s="22">
        <v>119.97</v>
      </c>
      <c r="S989" s="22">
        <v>497.9</v>
      </c>
      <c r="T989" s="22">
        <v>634.04</v>
      </c>
      <c r="U989" s="22">
        <v>1076.1099999999999</v>
      </c>
      <c r="V989" s="22">
        <v>1.2</v>
      </c>
      <c r="W989" s="22">
        <v>1E-3</v>
      </c>
      <c r="X989" s="22">
        <v>1E-3</v>
      </c>
      <c r="Y989" s="22">
        <v>85</v>
      </c>
      <c r="Z989" s="22">
        <v>10</v>
      </c>
      <c r="AA989" s="22">
        <v>1E-3</v>
      </c>
      <c r="AB989" s="22">
        <v>5</v>
      </c>
      <c r="AC989" s="22">
        <v>1E-3</v>
      </c>
      <c r="AD989" s="22">
        <v>1E-3</v>
      </c>
      <c r="AE989" s="24">
        <v>100.00500000000001</v>
      </c>
      <c r="AF989" s="19" t="s">
        <v>64</v>
      </c>
      <c r="AG989" s="25">
        <v>0.68600000000000005</v>
      </c>
      <c r="AH989" s="22">
        <v>510290.3</v>
      </c>
      <c r="AI989" s="22">
        <v>3648255.53</v>
      </c>
      <c r="AJ989" s="22">
        <v>4158545.8299999996</v>
      </c>
      <c r="AK989" s="21" t="s">
        <v>3246</v>
      </c>
      <c r="AL989" s="21" t="s">
        <v>3408</v>
      </c>
      <c r="AM989" s="26" t="s">
        <v>48</v>
      </c>
      <c r="AN989" s="27">
        <v>0</v>
      </c>
      <c r="AS989">
        <f t="shared" si="30"/>
        <v>5207</v>
      </c>
      <c r="AT989" t="str">
        <f t="shared" si="31"/>
        <v>Região Rural do Centro Sub-regional de Rio Verde</v>
      </c>
      <c r="BE989">
        <v>2500502</v>
      </c>
      <c r="BF989">
        <v>25</v>
      </c>
      <c r="BG989" t="s">
        <v>11478</v>
      </c>
      <c r="BH989" t="s">
        <v>11479</v>
      </c>
      <c r="BI989" t="s">
        <v>11359</v>
      </c>
      <c r="BJ989" t="s">
        <v>12126</v>
      </c>
      <c r="BK989">
        <v>2503</v>
      </c>
      <c r="BL989" t="s">
        <v>12123</v>
      </c>
      <c r="BM989" t="s">
        <v>12124</v>
      </c>
    </row>
    <row r="990" spans="1:65" x14ac:dyDescent="0.25">
      <c r="A990" s="17" t="s">
        <v>2985</v>
      </c>
      <c r="B990" s="18">
        <v>1</v>
      </c>
      <c r="C990" s="19" t="s">
        <v>3409</v>
      </c>
      <c r="D990" s="20" t="s">
        <v>3109</v>
      </c>
      <c r="E990" s="20" t="s">
        <v>3402</v>
      </c>
      <c r="F990" s="21">
        <v>5213756</v>
      </c>
      <c r="G990" s="20" t="s">
        <v>1902</v>
      </c>
      <c r="H990" s="22">
        <v>1276.3639000000001</v>
      </c>
      <c r="I990" s="22">
        <v>1.0000000000000001E-5</v>
      </c>
      <c r="J990" s="22">
        <v>1293.2055</v>
      </c>
      <c r="K990" s="22">
        <v>1276.3639000000001</v>
      </c>
      <c r="L990" s="22">
        <v>1276.3639000000001</v>
      </c>
      <c r="M990" s="23">
        <v>41</v>
      </c>
      <c r="N990" s="19" t="s">
        <v>44</v>
      </c>
      <c r="O990" s="22">
        <v>25.52</v>
      </c>
      <c r="P990" s="22">
        <v>1E-3</v>
      </c>
      <c r="Q990" s="22">
        <v>1E-3</v>
      </c>
      <c r="R990" s="22">
        <v>66.2577</v>
      </c>
      <c r="S990" s="22">
        <v>266.27</v>
      </c>
      <c r="T990" s="22">
        <v>101.48139999999999</v>
      </c>
      <c r="U990" s="22">
        <v>1.0000000000000001E-5</v>
      </c>
      <c r="V990" s="22">
        <v>868.19640000000004</v>
      </c>
      <c r="W990" s="22">
        <v>1E-3</v>
      </c>
      <c r="X990" s="22">
        <v>5</v>
      </c>
      <c r="Y990" s="22">
        <v>40</v>
      </c>
      <c r="Z990" s="22">
        <v>35</v>
      </c>
      <c r="AA990" s="22">
        <v>1E-3</v>
      </c>
      <c r="AB990" s="22">
        <v>1E-3</v>
      </c>
      <c r="AC990" s="22">
        <v>10</v>
      </c>
      <c r="AD990" s="22">
        <v>10</v>
      </c>
      <c r="AE990" s="24">
        <v>100.00300000000001</v>
      </c>
      <c r="AF990" s="19" t="s">
        <v>65</v>
      </c>
      <c r="AG990" s="25">
        <v>0.54144999999999999</v>
      </c>
      <c r="AH990" s="22">
        <v>747754.01</v>
      </c>
      <c r="AI990" s="22">
        <v>2286754.7999999998</v>
      </c>
      <c r="AJ990" s="22">
        <v>3034508.8099999996</v>
      </c>
      <c r="AK990" s="21" t="s">
        <v>283</v>
      </c>
      <c r="AL990" s="21" t="s">
        <v>3410</v>
      </c>
      <c r="AM990" s="26" t="s">
        <v>48</v>
      </c>
      <c r="AN990" s="27">
        <v>0</v>
      </c>
      <c r="AS990">
        <f t="shared" si="30"/>
        <v>5207</v>
      </c>
      <c r="AT990" t="str">
        <f t="shared" si="31"/>
        <v>Região Rural do Centro Sub-regional de Rio Verde</v>
      </c>
      <c r="BE990">
        <v>2500536</v>
      </c>
      <c r="BF990">
        <v>25</v>
      </c>
      <c r="BG990" t="s">
        <v>11478</v>
      </c>
      <c r="BH990" t="s">
        <v>11479</v>
      </c>
      <c r="BI990" t="s">
        <v>11359</v>
      </c>
      <c r="BJ990" t="s">
        <v>12127</v>
      </c>
      <c r="BK990">
        <v>2503</v>
      </c>
      <c r="BL990" t="s">
        <v>12123</v>
      </c>
      <c r="BM990" t="s">
        <v>12124</v>
      </c>
    </row>
    <row r="991" spans="1:65" x14ac:dyDescent="0.25">
      <c r="A991" s="17" t="s">
        <v>2985</v>
      </c>
      <c r="B991" s="18">
        <v>1</v>
      </c>
      <c r="C991" s="19" t="s">
        <v>3411</v>
      </c>
      <c r="D991" s="20" t="s">
        <v>3109</v>
      </c>
      <c r="E991" s="20" t="s">
        <v>3402</v>
      </c>
      <c r="F991" s="21">
        <v>5213756</v>
      </c>
      <c r="G991" s="20" t="s">
        <v>872</v>
      </c>
      <c r="H991" s="22">
        <v>852.80830000000003</v>
      </c>
      <c r="I991" s="22">
        <v>876.91020000000003</v>
      </c>
      <c r="J991" s="22">
        <v>876.91020000000003</v>
      </c>
      <c r="K991" s="22">
        <v>852.80830000000003</v>
      </c>
      <c r="L991" s="22">
        <v>852.80830000000003</v>
      </c>
      <c r="M991" s="23">
        <v>33</v>
      </c>
      <c r="N991" s="19" t="s">
        <v>44</v>
      </c>
      <c r="O991" s="22">
        <v>17.54</v>
      </c>
      <c r="P991" s="22">
        <v>78.34</v>
      </c>
      <c r="Q991" s="22">
        <v>100</v>
      </c>
      <c r="R991" s="22">
        <v>57.729599999999998</v>
      </c>
      <c r="S991" s="22">
        <v>1.0000000000000001E-5</v>
      </c>
      <c r="T991" s="22">
        <v>638.52520000000004</v>
      </c>
      <c r="U991" s="22">
        <v>175.38210000000001</v>
      </c>
      <c r="V991" s="22">
        <v>5.2732999999999999</v>
      </c>
      <c r="W991" s="22">
        <v>0</v>
      </c>
      <c r="X991" s="22">
        <v>5</v>
      </c>
      <c r="Y991" s="22">
        <v>50</v>
      </c>
      <c r="Z991" s="22">
        <v>45</v>
      </c>
      <c r="AA991" s="22">
        <v>1E-3</v>
      </c>
      <c r="AB991" s="22">
        <v>1E-3</v>
      </c>
      <c r="AC991" s="22">
        <v>1E-3</v>
      </c>
      <c r="AD991" s="22">
        <v>1E-3</v>
      </c>
      <c r="AE991" s="24">
        <v>100.00400000000002</v>
      </c>
      <c r="AF991" s="19" t="s">
        <v>65</v>
      </c>
      <c r="AG991" s="25">
        <v>0.60509999999999997</v>
      </c>
      <c r="AH991" s="22">
        <v>710154.62</v>
      </c>
      <c r="AI991" s="22">
        <v>1414986.96</v>
      </c>
      <c r="AJ991" s="22">
        <v>2125141.58</v>
      </c>
      <c r="AK991" s="21" t="s">
        <v>3035</v>
      </c>
      <c r="AL991" s="21" t="s">
        <v>3251</v>
      </c>
      <c r="AM991" s="26" t="s">
        <v>48</v>
      </c>
      <c r="AN991" s="27">
        <v>0</v>
      </c>
      <c r="AS991">
        <f t="shared" si="30"/>
        <v>5207</v>
      </c>
      <c r="AT991" t="str">
        <f t="shared" si="31"/>
        <v>Região Rural do Centro Sub-regional de Rio Verde</v>
      </c>
      <c r="BE991">
        <v>2500577</v>
      </c>
      <c r="BF991">
        <v>25</v>
      </c>
      <c r="BG991" t="s">
        <v>11478</v>
      </c>
      <c r="BH991" t="s">
        <v>11479</v>
      </c>
      <c r="BI991" t="s">
        <v>11359</v>
      </c>
      <c r="BJ991" t="s">
        <v>12128</v>
      </c>
      <c r="BK991">
        <v>2503</v>
      </c>
      <c r="BL991" t="s">
        <v>12123</v>
      </c>
      <c r="BM991" t="s">
        <v>12124</v>
      </c>
    </row>
    <row r="992" spans="1:65" x14ac:dyDescent="0.25">
      <c r="A992" s="17" t="s">
        <v>2985</v>
      </c>
      <c r="B992" s="18">
        <v>1</v>
      </c>
      <c r="C992" s="19" t="s">
        <v>3412</v>
      </c>
      <c r="D992" s="20" t="s">
        <v>2992</v>
      </c>
      <c r="E992" s="20" t="s">
        <v>3413</v>
      </c>
      <c r="F992" s="21">
        <v>5213772</v>
      </c>
      <c r="G992" s="20" t="s">
        <v>3414</v>
      </c>
      <c r="H992" s="22">
        <v>1094.2070000000001</v>
      </c>
      <c r="I992" s="22">
        <v>1093.8</v>
      </c>
      <c r="J992" s="22">
        <v>1080.1767</v>
      </c>
      <c r="K992" s="22">
        <v>1080.1767</v>
      </c>
      <c r="L992" s="22">
        <v>1080.1767</v>
      </c>
      <c r="M992" s="23">
        <v>35</v>
      </c>
      <c r="N992" s="19" t="s">
        <v>64</v>
      </c>
      <c r="O992" s="22">
        <v>21.88</v>
      </c>
      <c r="P992" s="22">
        <v>89.94</v>
      </c>
      <c r="Q992" s="22">
        <v>100</v>
      </c>
      <c r="R992" s="22">
        <v>77.984700000000004</v>
      </c>
      <c r="S992" s="22"/>
      <c r="T992" s="22">
        <v>883.66279999999995</v>
      </c>
      <c r="U992" s="22">
        <v>98.48</v>
      </c>
      <c r="V992" s="22">
        <v>20.04</v>
      </c>
      <c r="W992" s="22">
        <v>1E-3</v>
      </c>
      <c r="X992" s="22">
        <v>50</v>
      </c>
      <c r="Y992" s="22">
        <v>50</v>
      </c>
      <c r="Z992" s="22">
        <v>1E-3</v>
      </c>
      <c r="AA992" s="22">
        <v>1E-3</v>
      </c>
      <c r="AB992" s="22">
        <v>1E-3</v>
      </c>
      <c r="AC992" s="22">
        <v>1E-3</v>
      </c>
      <c r="AD992" s="22">
        <v>1E-3</v>
      </c>
      <c r="AE992" s="24">
        <v>100.00600000000003</v>
      </c>
      <c r="AF992" s="19" t="s">
        <v>365</v>
      </c>
      <c r="AG992" s="25">
        <v>1E-4</v>
      </c>
      <c r="AH992" s="22">
        <v>541891.54</v>
      </c>
      <c r="AI992" s="22">
        <v>2274661.1800000002</v>
      </c>
      <c r="AJ992" s="22">
        <v>2816552.72</v>
      </c>
      <c r="AK992" s="21" t="s">
        <v>48</v>
      </c>
      <c r="AL992" s="21" t="s">
        <v>3415</v>
      </c>
      <c r="AM992" s="26" t="s">
        <v>2272</v>
      </c>
      <c r="AN992" s="27">
        <v>0</v>
      </c>
      <c r="AS992">
        <f t="shared" si="30"/>
        <v>5202</v>
      </c>
      <c r="AT992" t="str">
        <f t="shared" si="31"/>
        <v>Região Rural do Centro Sub-regional de Anápolis</v>
      </c>
      <c r="BE992">
        <v>2500734</v>
      </c>
      <c r="BF992">
        <v>25</v>
      </c>
      <c r="BG992" t="s">
        <v>11478</v>
      </c>
      <c r="BH992" t="s">
        <v>11479</v>
      </c>
      <c r="BI992" t="s">
        <v>11359</v>
      </c>
      <c r="BJ992" t="s">
        <v>12129</v>
      </c>
      <c r="BK992">
        <v>2503</v>
      </c>
      <c r="BL992" t="s">
        <v>12123</v>
      </c>
      <c r="BM992" t="s">
        <v>12124</v>
      </c>
    </row>
    <row r="993" spans="1:65" x14ac:dyDescent="0.25">
      <c r="A993" s="17" t="s">
        <v>2985</v>
      </c>
      <c r="B993" s="18">
        <v>1</v>
      </c>
      <c r="C993" s="19" t="s">
        <v>3416</v>
      </c>
      <c r="D993" s="20" t="s">
        <v>2992</v>
      </c>
      <c r="E993" s="20" t="s">
        <v>3413</v>
      </c>
      <c r="F993" s="21">
        <v>5213772</v>
      </c>
      <c r="G993" s="20" t="s">
        <v>550</v>
      </c>
      <c r="H993" s="22">
        <v>1389.7572</v>
      </c>
      <c r="I993" s="22">
        <v>1389.7572</v>
      </c>
      <c r="J993" s="22">
        <v>1394.3144</v>
      </c>
      <c r="K993" s="22">
        <v>1389.7572</v>
      </c>
      <c r="L993" s="22">
        <v>1389.7572</v>
      </c>
      <c r="M993" s="23">
        <v>32</v>
      </c>
      <c r="N993" s="19" t="s">
        <v>44</v>
      </c>
      <c r="O993" s="22">
        <v>27.79</v>
      </c>
      <c r="P993" s="22">
        <v>0</v>
      </c>
      <c r="Q993" s="22">
        <v>0</v>
      </c>
      <c r="R993" s="22">
        <v>97.701800000000006</v>
      </c>
      <c r="S993" s="22">
        <v>0</v>
      </c>
      <c r="T993" s="22">
        <v>1394.3144</v>
      </c>
      <c r="U993" s="22">
        <v>733.77700000000004</v>
      </c>
      <c r="V993" s="22">
        <v>74.137600000000006</v>
      </c>
      <c r="W993" s="22">
        <v>0</v>
      </c>
      <c r="X993" s="22">
        <v>10</v>
      </c>
      <c r="Y993" s="22">
        <v>30</v>
      </c>
      <c r="Z993" s="22">
        <v>30</v>
      </c>
      <c r="AA993" s="22">
        <v>0</v>
      </c>
      <c r="AB993" s="22">
        <v>15</v>
      </c>
      <c r="AC993" s="22">
        <v>10</v>
      </c>
      <c r="AD993" s="22">
        <v>5</v>
      </c>
      <c r="AE993" s="24">
        <v>100</v>
      </c>
      <c r="AF993" s="19" t="s">
        <v>65</v>
      </c>
      <c r="AG993" s="25">
        <v>0.53300000000000003</v>
      </c>
      <c r="AH993" s="22">
        <v>113626.49</v>
      </c>
      <c r="AI993" s="22">
        <v>232311.84</v>
      </c>
      <c r="AJ993" s="22">
        <v>345938.33</v>
      </c>
      <c r="AK993" s="21" t="s">
        <v>1829</v>
      </c>
      <c r="AL993" s="21" t="s">
        <v>2345</v>
      </c>
      <c r="AM993" s="26" t="s">
        <v>48</v>
      </c>
      <c r="AN993" s="27">
        <v>0</v>
      </c>
      <c r="AS993">
        <f t="shared" si="30"/>
        <v>5202</v>
      </c>
      <c r="AT993" t="str">
        <f t="shared" si="31"/>
        <v>Região Rural do Centro Sub-regional de Anápolis</v>
      </c>
      <c r="BE993">
        <v>2500809</v>
      </c>
      <c r="BF993">
        <v>25</v>
      </c>
      <c r="BG993" t="s">
        <v>11478</v>
      </c>
      <c r="BH993" t="s">
        <v>11479</v>
      </c>
      <c r="BI993" t="s">
        <v>11359</v>
      </c>
      <c r="BJ993" t="s">
        <v>12130</v>
      </c>
      <c r="BK993">
        <v>2503</v>
      </c>
      <c r="BL993" t="s">
        <v>12123</v>
      </c>
      <c r="BM993" t="s">
        <v>12124</v>
      </c>
    </row>
    <row r="994" spans="1:65" x14ac:dyDescent="0.25">
      <c r="A994" s="17" t="s">
        <v>2985</v>
      </c>
      <c r="B994" s="18">
        <v>1</v>
      </c>
      <c r="C994" s="19" t="s">
        <v>3417</v>
      </c>
      <c r="D994" s="20" t="s">
        <v>2992</v>
      </c>
      <c r="E994" s="20" t="s">
        <v>3413</v>
      </c>
      <c r="F994" s="21">
        <v>5213772</v>
      </c>
      <c r="G994" s="20" t="s">
        <v>3418</v>
      </c>
      <c r="H994" s="22">
        <v>5295.5829999999996</v>
      </c>
      <c r="I994" s="22">
        <v>5295.5829999999996</v>
      </c>
      <c r="J994" s="22">
        <v>5295.5829999999996</v>
      </c>
      <c r="K994" s="22">
        <v>1.0000000000000001E-5</v>
      </c>
      <c r="L994" s="22">
        <v>5295.5829999999996</v>
      </c>
      <c r="M994" s="23">
        <v>196</v>
      </c>
      <c r="N994" s="19" t="s">
        <v>64</v>
      </c>
      <c r="O994" s="22">
        <v>105.91</v>
      </c>
      <c r="P994" s="22">
        <v>100</v>
      </c>
      <c r="Q994" s="22">
        <v>118.9</v>
      </c>
      <c r="R994" s="22">
        <v>1.0000000000000001E-5</v>
      </c>
      <c r="S994" s="22">
        <v>1.0000000000000001E-5</v>
      </c>
      <c r="T994" s="22">
        <v>1.0000000000000001E-5</v>
      </c>
      <c r="U994" s="22">
        <v>1.0000000000000001E-5</v>
      </c>
      <c r="V994" s="22">
        <v>1.0000000000000001E-5</v>
      </c>
      <c r="W994" s="22">
        <v>1E-3</v>
      </c>
      <c r="X994" s="22">
        <v>5</v>
      </c>
      <c r="Y994" s="22">
        <v>30</v>
      </c>
      <c r="Z994" s="22">
        <v>35</v>
      </c>
      <c r="AA994" s="22">
        <v>1E-3</v>
      </c>
      <c r="AB994" s="22">
        <v>1E-3</v>
      </c>
      <c r="AC994" s="22">
        <v>10</v>
      </c>
      <c r="AD994" s="22">
        <v>20</v>
      </c>
      <c r="AE994" s="24">
        <v>100.00300000000001</v>
      </c>
      <c r="AF994" s="19" t="s">
        <v>65</v>
      </c>
      <c r="AG994" s="25">
        <v>0.50319999999999998</v>
      </c>
      <c r="AH994" s="22">
        <v>2916592.4</v>
      </c>
      <c r="AI994" s="22">
        <v>11243756.26</v>
      </c>
      <c r="AJ994" s="22">
        <v>14160348.66</v>
      </c>
      <c r="AK994" s="21" t="s">
        <v>48</v>
      </c>
      <c r="AL994" s="21" t="s">
        <v>3419</v>
      </c>
      <c r="AM994" s="26" t="s">
        <v>3420</v>
      </c>
      <c r="AN994" s="27">
        <v>0</v>
      </c>
      <c r="AS994">
        <f t="shared" si="30"/>
        <v>5202</v>
      </c>
      <c r="AT994" t="str">
        <f t="shared" si="31"/>
        <v>Região Rural do Centro Sub-regional de Anápolis</v>
      </c>
      <c r="BE994">
        <v>2500908</v>
      </c>
      <c r="BF994">
        <v>25</v>
      </c>
      <c r="BG994" t="s">
        <v>11478</v>
      </c>
      <c r="BH994" t="s">
        <v>11479</v>
      </c>
      <c r="BI994" t="s">
        <v>11359</v>
      </c>
      <c r="BJ994" t="s">
        <v>12131</v>
      </c>
      <c r="BK994">
        <v>2503</v>
      </c>
      <c r="BL994" t="s">
        <v>12123</v>
      </c>
      <c r="BM994" t="s">
        <v>12124</v>
      </c>
    </row>
    <row r="995" spans="1:65" x14ac:dyDescent="0.25">
      <c r="A995" s="17" t="s">
        <v>2985</v>
      </c>
      <c r="B995" s="18">
        <v>1</v>
      </c>
      <c r="C995" s="19" t="s">
        <v>3421</v>
      </c>
      <c r="D995" s="20" t="s">
        <v>2992</v>
      </c>
      <c r="E995" s="20" t="s">
        <v>3413</v>
      </c>
      <c r="F995" s="21">
        <v>5213772</v>
      </c>
      <c r="G995" s="20" t="s">
        <v>3422</v>
      </c>
      <c r="H995" s="22">
        <v>1688.4294</v>
      </c>
      <c r="I995" s="22">
        <v>1688.4294</v>
      </c>
      <c r="J995" s="22">
        <v>1688.4294</v>
      </c>
      <c r="K995" s="22">
        <v>1.0000000000000001E-5</v>
      </c>
      <c r="L995" s="22">
        <v>1688.4294</v>
      </c>
      <c r="M995" s="23">
        <v>51</v>
      </c>
      <c r="N995" s="19" t="s">
        <v>64</v>
      </c>
      <c r="O995" s="22">
        <v>33.76</v>
      </c>
      <c r="P995" s="22">
        <v>80</v>
      </c>
      <c r="Q995" s="22">
        <v>100</v>
      </c>
      <c r="R995" s="22">
        <v>170.76779999999999</v>
      </c>
      <c r="S995" s="22">
        <v>335.66210000000001</v>
      </c>
      <c r="T995" s="22">
        <v>1074.4907000000001</v>
      </c>
      <c r="U995" s="22">
        <v>60.514400000000002</v>
      </c>
      <c r="V995" s="22">
        <v>24.2</v>
      </c>
      <c r="W995" s="22">
        <v>0</v>
      </c>
      <c r="X995" s="22">
        <v>10</v>
      </c>
      <c r="Y995" s="22">
        <v>35</v>
      </c>
      <c r="Z995" s="22">
        <v>20</v>
      </c>
      <c r="AA995" s="22">
        <v>0</v>
      </c>
      <c r="AB995" s="22">
        <v>24</v>
      </c>
      <c r="AC995" s="22">
        <v>0</v>
      </c>
      <c r="AD995" s="22">
        <v>11</v>
      </c>
      <c r="AE995" s="24">
        <v>100</v>
      </c>
      <c r="AF995" s="19" t="s">
        <v>64</v>
      </c>
      <c r="AG995" s="25">
        <v>0.44800000000000001</v>
      </c>
      <c r="AH995" s="22">
        <v>1866187.18</v>
      </c>
      <c r="AI995" s="22">
        <v>3242746.85</v>
      </c>
      <c r="AJ995" s="22">
        <v>5108934.03</v>
      </c>
      <c r="AK995" s="21" t="s">
        <v>48</v>
      </c>
      <c r="AL995" s="21" t="s">
        <v>3423</v>
      </c>
      <c r="AM995" s="26" t="s">
        <v>1172</v>
      </c>
      <c r="AN995" s="27">
        <v>0</v>
      </c>
      <c r="AS995">
        <f t="shared" si="30"/>
        <v>5202</v>
      </c>
      <c r="AT995" t="str">
        <f t="shared" si="31"/>
        <v>Região Rural do Centro Sub-regional de Anápolis</v>
      </c>
      <c r="BE995">
        <v>2501005</v>
      </c>
      <c r="BF995">
        <v>25</v>
      </c>
      <c r="BG995" t="s">
        <v>11478</v>
      </c>
      <c r="BH995" t="s">
        <v>11479</v>
      </c>
      <c r="BI995" t="s">
        <v>11359</v>
      </c>
      <c r="BJ995" t="s">
        <v>12132</v>
      </c>
      <c r="BK995">
        <v>2503</v>
      </c>
      <c r="BL995" t="s">
        <v>12123</v>
      </c>
      <c r="BM995" t="s">
        <v>12124</v>
      </c>
    </row>
    <row r="996" spans="1:65" x14ac:dyDescent="0.25">
      <c r="A996" s="17" t="s">
        <v>2985</v>
      </c>
      <c r="B996" s="18">
        <v>1</v>
      </c>
      <c r="C996" s="19" t="s">
        <v>3424</v>
      </c>
      <c r="D996" s="20" t="s">
        <v>2992</v>
      </c>
      <c r="E996" s="20" t="s">
        <v>3413</v>
      </c>
      <c r="F996" s="21">
        <v>5213772</v>
      </c>
      <c r="G996" s="20" t="s">
        <v>3425</v>
      </c>
      <c r="H996" s="22">
        <v>475.6096</v>
      </c>
      <c r="I996" s="22">
        <v>475.6096</v>
      </c>
      <c r="J996" s="22">
        <v>475.6096</v>
      </c>
      <c r="K996" s="22">
        <v>1.0000000000000001E-5</v>
      </c>
      <c r="L996" s="22">
        <v>475.6096</v>
      </c>
      <c r="M996" s="23">
        <v>19</v>
      </c>
      <c r="N996" s="19" t="s">
        <v>64</v>
      </c>
      <c r="O996" s="22">
        <v>9.5</v>
      </c>
      <c r="P996" s="22">
        <v>80</v>
      </c>
      <c r="Q996" s="22">
        <v>100</v>
      </c>
      <c r="R996" s="22">
        <v>30.925699999999999</v>
      </c>
      <c r="S996" s="22">
        <v>28.4148</v>
      </c>
      <c r="T996" s="22">
        <v>359.37950000000001</v>
      </c>
      <c r="U996" s="22">
        <v>66.703500000000005</v>
      </c>
      <c r="V996" s="22">
        <v>5.3</v>
      </c>
      <c r="W996" s="22">
        <v>1E-3</v>
      </c>
      <c r="X996" s="22">
        <v>20</v>
      </c>
      <c r="Y996" s="22">
        <v>40</v>
      </c>
      <c r="Z996" s="22">
        <v>30</v>
      </c>
      <c r="AA996" s="22">
        <v>1E-3</v>
      </c>
      <c r="AB996" s="22">
        <v>1E-3</v>
      </c>
      <c r="AC996" s="22">
        <v>1E-3</v>
      </c>
      <c r="AD996" s="22">
        <v>10</v>
      </c>
      <c r="AE996" s="24">
        <v>100.00400000000002</v>
      </c>
      <c r="AF996" s="19" t="s">
        <v>65</v>
      </c>
      <c r="AG996" s="25">
        <v>0.59889999999999999</v>
      </c>
      <c r="AH996" s="22">
        <v>338500.38</v>
      </c>
      <c r="AI996" s="22">
        <v>972851.64</v>
      </c>
      <c r="AJ996" s="22">
        <v>1311352.02</v>
      </c>
      <c r="AK996" s="21" t="s">
        <v>48</v>
      </c>
      <c r="AL996" s="21" t="s">
        <v>3426</v>
      </c>
      <c r="AM996" s="26" t="s">
        <v>3427</v>
      </c>
      <c r="AN996" s="27">
        <v>0</v>
      </c>
      <c r="AS996">
        <f t="shared" si="30"/>
        <v>5202</v>
      </c>
      <c r="AT996" t="str">
        <f t="shared" si="31"/>
        <v>Região Rural do Centro Sub-regional de Anápolis</v>
      </c>
      <c r="BE996">
        <v>2501104</v>
      </c>
      <c r="BF996">
        <v>25</v>
      </c>
      <c r="BG996" t="s">
        <v>11478</v>
      </c>
      <c r="BH996" t="s">
        <v>11479</v>
      </c>
      <c r="BI996" t="s">
        <v>11359</v>
      </c>
      <c r="BJ996" t="s">
        <v>12133</v>
      </c>
      <c r="BK996">
        <v>2503</v>
      </c>
      <c r="BL996" t="s">
        <v>12123</v>
      </c>
      <c r="BM996" t="s">
        <v>12124</v>
      </c>
    </row>
    <row r="997" spans="1:65" x14ac:dyDescent="0.25">
      <c r="A997" s="17" t="s">
        <v>2985</v>
      </c>
      <c r="B997" s="18">
        <v>1</v>
      </c>
      <c r="C997" s="19" t="s">
        <v>3428</v>
      </c>
      <c r="D997" s="20" t="s">
        <v>2992</v>
      </c>
      <c r="E997" s="20" t="s">
        <v>3413</v>
      </c>
      <c r="F997" s="21">
        <v>5213772</v>
      </c>
      <c r="G997" s="20" t="s">
        <v>245</v>
      </c>
      <c r="H997" s="22">
        <v>2760.7820000000002</v>
      </c>
      <c r="I997" s="22">
        <v>2760.7820000000002</v>
      </c>
      <c r="J997" s="22">
        <v>2892.0524</v>
      </c>
      <c r="K997" s="22">
        <v>2760.7820000000002</v>
      </c>
      <c r="L997" s="22">
        <v>2760.7820000000002</v>
      </c>
      <c r="M997" s="23">
        <v>48</v>
      </c>
      <c r="N997" s="19" t="s">
        <v>44</v>
      </c>
      <c r="O997" s="22">
        <v>57.84</v>
      </c>
      <c r="P997" s="22">
        <v>18.93</v>
      </c>
      <c r="Q997" s="22">
        <v>100</v>
      </c>
      <c r="R997" s="22">
        <v>289.06630000000001</v>
      </c>
      <c r="S997" s="22">
        <v>0</v>
      </c>
      <c r="T997" s="22">
        <v>0</v>
      </c>
      <c r="U997" s="22">
        <v>2098.3951000000002</v>
      </c>
      <c r="V997" s="22">
        <v>14.3598</v>
      </c>
      <c r="W997" s="22">
        <v>0</v>
      </c>
      <c r="X997" s="22">
        <v>40</v>
      </c>
      <c r="Y997" s="22">
        <v>25</v>
      </c>
      <c r="Z997" s="22">
        <v>13</v>
      </c>
      <c r="AA997" s="22">
        <v>10</v>
      </c>
      <c r="AB997" s="22">
        <v>0</v>
      </c>
      <c r="AC997" s="22">
        <v>12</v>
      </c>
      <c r="AD997" s="22">
        <v>0</v>
      </c>
      <c r="AE997" s="24">
        <v>100</v>
      </c>
      <c r="AF997" s="19" t="s">
        <v>65</v>
      </c>
      <c r="AG997" s="25">
        <v>0.61899999999999999</v>
      </c>
      <c r="AH997" s="22">
        <v>261204.59</v>
      </c>
      <c r="AI997" s="22">
        <v>475848.38</v>
      </c>
      <c r="AJ997" s="22">
        <v>737052.97</v>
      </c>
      <c r="AK997" s="21" t="s">
        <v>511</v>
      </c>
      <c r="AL997" s="21" t="s">
        <v>713</v>
      </c>
      <c r="AM997" s="26" t="s">
        <v>48</v>
      </c>
      <c r="AN997" s="27">
        <v>0</v>
      </c>
      <c r="AS997">
        <f t="shared" si="30"/>
        <v>5202</v>
      </c>
      <c r="AT997" t="str">
        <f t="shared" si="31"/>
        <v>Região Rural do Centro Sub-regional de Anápolis</v>
      </c>
      <c r="BE997">
        <v>2501203</v>
      </c>
      <c r="BF997">
        <v>25</v>
      </c>
      <c r="BG997" t="s">
        <v>11478</v>
      </c>
      <c r="BH997" t="s">
        <v>11479</v>
      </c>
      <c r="BI997" t="s">
        <v>11359</v>
      </c>
      <c r="BJ997" t="s">
        <v>12134</v>
      </c>
      <c r="BK997">
        <v>2503</v>
      </c>
      <c r="BL997" t="s">
        <v>12123</v>
      </c>
      <c r="BM997" t="s">
        <v>12124</v>
      </c>
    </row>
    <row r="998" spans="1:65" x14ac:dyDescent="0.25">
      <c r="A998" s="17" t="s">
        <v>2985</v>
      </c>
      <c r="B998" s="18">
        <v>1</v>
      </c>
      <c r="C998" s="19" t="s">
        <v>3429</v>
      </c>
      <c r="D998" s="20" t="s">
        <v>2992</v>
      </c>
      <c r="E998" s="20" t="s">
        <v>3413</v>
      </c>
      <c r="F998" s="21">
        <v>5213772</v>
      </c>
      <c r="G998" s="20" t="s">
        <v>2860</v>
      </c>
      <c r="H998" s="22">
        <v>2419.0938000000001</v>
      </c>
      <c r="I998" s="22">
        <v>2419.0938000000001</v>
      </c>
      <c r="J998" s="22">
        <v>2458.3753000000002</v>
      </c>
      <c r="K998" s="22">
        <v>2458.3753000000002</v>
      </c>
      <c r="L998" s="22">
        <v>1419.0938000000001</v>
      </c>
      <c r="M998" s="23">
        <v>45</v>
      </c>
      <c r="N998" s="19" t="s">
        <v>44</v>
      </c>
      <c r="O998" s="22">
        <v>49.16</v>
      </c>
      <c r="P998" s="22">
        <v>16.95</v>
      </c>
      <c r="Q998" s="22">
        <v>100</v>
      </c>
      <c r="R998" s="22">
        <v>117.09180000000001</v>
      </c>
      <c r="S998" s="22">
        <v>0</v>
      </c>
      <c r="T998" s="22">
        <v>0</v>
      </c>
      <c r="U998" s="22">
        <v>1921.3480999999999</v>
      </c>
      <c r="V998" s="22">
        <v>21.5962</v>
      </c>
      <c r="W998" s="22">
        <v>0</v>
      </c>
      <c r="X998" s="22">
        <v>30</v>
      </c>
      <c r="Y998" s="22">
        <v>40</v>
      </c>
      <c r="Z998" s="22">
        <v>24</v>
      </c>
      <c r="AA998" s="22">
        <v>2</v>
      </c>
      <c r="AB998" s="22">
        <v>0</v>
      </c>
      <c r="AC998" s="22">
        <v>0.4</v>
      </c>
      <c r="AD998" s="22">
        <v>0</v>
      </c>
      <c r="AE998" s="24">
        <v>96.4</v>
      </c>
      <c r="AF998" s="19" t="s">
        <v>65</v>
      </c>
      <c r="AG998" s="25">
        <v>0.63800000000000001</v>
      </c>
      <c r="AH998" s="22">
        <v>160327.74</v>
      </c>
      <c r="AI998" s="22">
        <v>399827.82</v>
      </c>
      <c r="AJ998" s="22">
        <v>560155.56000000006</v>
      </c>
      <c r="AK998" s="21" t="s">
        <v>607</v>
      </c>
      <c r="AL998" s="21" t="s">
        <v>697</v>
      </c>
      <c r="AM998" s="26" t="s">
        <v>48</v>
      </c>
      <c r="AN998" s="27">
        <v>0</v>
      </c>
      <c r="AS998">
        <f t="shared" si="30"/>
        <v>5202</v>
      </c>
      <c r="AT998" t="str">
        <f t="shared" si="31"/>
        <v>Região Rural do Centro Sub-regional de Anápolis</v>
      </c>
      <c r="BE998">
        <v>2501302</v>
      </c>
      <c r="BF998">
        <v>25</v>
      </c>
      <c r="BG998" t="s">
        <v>11478</v>
      </c>
      <c r="BH998" t="s">
        <v>11479</v>
      </c>
      <c r="BI998" t="s">
        <v>11359</v>
      </c>
      <c r="BJ998" t="s">
        <v>12135</v>
      </c>
      <c r="BK998">
        <v>2503</v>
      </c>
      <c r="BL998" t="s">
        <v>12123</v>
      </c>
      <c r="BM998" t="s">
        <v>12124</v>
      </c>
    </row>
    <row r="999" spans="1:65" x14ac:dyDescent="0.25">
      <c r="A999" s="17" t="s">
        <v>2985</v>
      </c>
      <c r="B999" s="18">
        <v>1</v>
      </c>
      <c r="C999" s="19" t="s">
        <v>3430</v>
      </c>
      <c r="D999" s="20" t="s">
        <v>2992</v>
      </c>
      <c r="E999" s="20" t="s">
        <v>3413</v>
      </c>
      <c r="F999" s="21">
        <v>5213772</v>
      </c>
      <c r="G999" s="20" t="s">
        <v>3431</v>
      </c>
      <c r="H999" s="22">
        <v>1919.06</v>
      </c>
      <c r="I999" s="22">
        <v>1934.9463000000001</v>
      </c>
      <c r="J999" s="22">
        <v>1934.9436000000001</v>
      </c>
      <c r="K999" s="22">
        <v>1919.06</v>
      </c>
      <c r="L999" s="22">
        <v>1919.06</v>
      </c>
      <c r="M999" s="23">
        <v>91</v>
      </c>
      <c r="N999" s="19" t="s">
        <v>44</v>
      </c>
      <c r="O999" s="22">
        <v>64.489999999999995</v>
      </c>
      <c r="P999" s="22">
        <v>70.2</v>
      </c>
      <c r="Q999" s="22">
        <v>94</v>
      </c>
      <c r="R999" s="22">
        <v>125.1297</v>
      </c>
      <c r="S999" s="22">
        <v>384.49579999999997</v>
      </c>
      <c r="T999" s="22">
        <v>1246.3288</v>
      </c>
      <c r="U999" s="22">
        <v>176.97219999999999</v>
      </c>
      <c r="V999" s="22">
        <v>0</v>
      </c>
      <c r="W999" s="22">
        <v>1E-3</v>
      </c>
      <c r="X999" s="22">
        <v>2</v>
      </c>
      <c r="Y999" s="22">
        <v>53</v>
      </c>
      <c r="Z999" s="22">
        <v>40</v>
      </c>
      <c r="AA999" s="22">
        <v>5</v>
      </c>
      <c r="AB999" s="22">
        <v>1E-3</v>
      </c>
      <c r="AC999" s="22">
        <v>1E-3</v>
      </c>
      <c r="AD999" s="22">
        <v>1E-3</v>
      </c>
      <c r="AE999" s="24">
        <v>100.00400000000002</v>
      </c>
      <c r="AF999" s="19" t="s">
        <v>65</v>
      </c>
      <c r="AG999" s="25">
        <v>0.56950000000000001</v>
      </c>
      <c r="AH999" s="22">
        <v>169031.01</v>
      </c>
      <c r="AI999" s="22">
        <v>4754183.09</v>
      </c>
      <c r="AJ999" s="22">
        <v>4923214.0999999996</v>
      </c>
      <c r="AK999" s="21" t="s">
        <v>1294</v>
      </c>
      <c r="AL999" s="21" t="s">
        <v>243</v>
      </c>
      <c r="AM999" s="26" t="s">
        <v>48</v>
      </c>
      <c r="AN999" s="27">
        <v>0</v>
      </c>
      <c r="AS999">
        <f t="shared" si="30"/>
        <v>5202</v>
      </c>
      <c r="AT999" t="str">
        <f t="shared" si="31"/>
        <v>Região Rural do Centro Sub-regional de Anápolis</v>
      </c>
      <c r="BE999">
        <v>2501351</v>
      </c>
      <c r="BF999">
        <v>25</v>
      </c>
      <c r="BG999" t="s">
        <v>11478</v>
      </c>
      <c r="BH999" t="s">
        <v>11479</v>
      </c>
      <c r="BI999" t="s">
        <v>11359</v>
      </c>
      <c r="BJ999" t="s">
        <v>12136</v>
      </c>
      <c r="BK999">
        <v>2503</v>
      </c>
      <c r="BL999" t="s">
        <v>12123</v>
      </c>
      <c r="BM999" t="s">
        <v>12124</v>
      </c>
    </row>
    <row r="1000" spans="1:65" x14ac:dyDescent="0.25">
      <c r="A1000" s="17" t="s">
        <v>2985</v>
      </c>
      <c r="B1000" s="18">
        <v>1</v>
      </c>
      <c r="C1000" s="19" t="s">
        <v>3432</v>
      </c>
      <c r="D1000" s="20" t="s">
        <v>2992</v>
      </c>
      <c r="E1000" s="20" t="s">
        <v>3413</v>
      </c>
      <c r="F1000" s="21">
        <v>5213772</v>
      </c>
      <c r="G1000" s="20" t="s">
        <v>489</v>
      </c>
      <c r="H1000" s="22">
        <v>1917.5064</v>
      </c>
      <c r="I1000" s="22">
        <v>1.0000000000000001E-5</v>
      </c>
      <c r="J1000" s="22">
        <v>1887.7869000000001</v>
      </c>
      <c r="K1000" s="22">
        <v>1917.5060000000001</v>
      </c>
      <c r="L1000" s="22">
        <v>1887.7869000000001</v>
      </c>
      <c r="M1000" s="23">
        <v>90</v>
      </c>
      <c r="N1000" s="19" t="s">
        <v>44</v>
      </c>
      <c r="O1000" s="22">
        <v>1E-3</v>
      </c>
      <c r="P1000" s="22">
        <v>1E-3</v>
      </c>
      <c r="Q1000" s="22">
        <v>1E-3</v>
      </c>
      <c r="R1000" s="22">
        <v>102.23180000000001</v>
      </c>
      <c r="S1000" s="22">
        <v>383.50130000000001</v>
      </c>
      <c r="T1000" s="22">
        <v>1321.0345</v>
      </c>
      <c r="U1000" s="22">
        <v>60.798699999999997</v>
      </c>
      <c r="V1000" s="22">
        <v>20.220600000000001</v>
      </c>
      <c r="W1000" s="22">
        <v>1E-3</v>
      </c>
      <c r="X1000" s="22">
        <v>10</v>
      </c>
      <c r="Y1000" s="22">
        <v>40</v>
      </c>
      <c r="Z1000" s="22">
        <v>35</v>
      </c>
      <c r="AA1000" s="22">
        <v>1E-3</v>
      </c>
      <c r="AB1000" s="22">
        <v>1E-3</v>
      </c>
      <c r="AC1000" s="22">
        <v>1E-3</v>
      </c>
      <c r="AD1000" s="22">
        <v>15</v>
      </c>
      <c r="AE1000" s="24">
        <v>100.00400000000002</v>
      </c>
      <c r="AF1000" s="19" t="s">
        <v>65</v>
      </c>
      <c r="AG1000" s="25">
        <v>0.56279999999999997</v>
      </c>
      <c r="AH1000" s="22">
        <v>1552222.7</v>
      </c>
      <c r="AI1000" s="22">
        <v>2954868.52</v>
      </c>
      <c r="AJ1000" s="22">
        <v>4507091.22</v>
      </c>
      <c r="AK1000" s="21" t="s">
        <v>3246</v>
      </c>
      <c r="AL1000" s="21" t="s">
        <v>3433</v>
      </c>
      <c r="AM1000" s="26" t="s">
        <v>48</v>
      </c>
      <c r="AN1000" s="27">
        <v>0</v>
      </c>
      <c r="AS1000">
        <f t="shared" si="30"/>
        <v>5202</v>
      </c>
      <c r="AT1000" t="str">
        <f t="shared" si="31"/>
        <v>Região Rural do Centro Sub-regional de Anápolis</v>
      </c>
      <c r="BE1000">
        <v>2501500</v>
      </c>
      <c r="BF1000">
        <v>25</v>
      </c>
      <c r="BG1000" t="s">
        <v>11478</v>
      </c>
      <c r="BH1000" t="s">
        <v>11479</v>
      </c>
      <c r="BI1000" t="s">
        <v>11359</v>
      </c>
      <c r="BJ1000" t="s">
        <v>12137</v>
      </c>
      <c r="BK1000">
        <v>2503</v>
      </c>
      <c r="BL1000" t="s">
        <v>12123</v>
      </c>
      <c r="BM1000" t="s">
        <v>12124</v>
      </c>
    </row>
    <row r="1001" spans="1:65" x14ac:dyDescent="0.25">
      <c r="A1001" s="17" t="s">
        <v>2985</v>
      </c>
      <c r="B1001" s="18">
        <v>1</v>
      </c>
      <c r="C1001" s="19" t="s">
        <v>3434</v>
      </c>
      <c r="D1001" s="20" t="s">
        <v>3435</v>
      </c>
      <c r="E1001" s="20" t="s">
        <v>2065</v>
      </c>
      <c r="F1001" s="21">
        <v>5213806</v>
      </c>
      <c r="G1001" s="20" t="s">
        <v>2578</v>
      </c>
      <c r="H1001" s="22">
        <v>1679.4</v>
      </c>
      <c r="I1001" s="22">
        <v>936.1</v>
      </c>
      <c r="J1001" s="22">
        <v>936.12109999999996</v>
      </c>
      <c r="K1001" s="22">
        <v>1679.48</v>
      </c>
      <c r="L1001" s="22">
        <v>936.12109999999996</v>
      </c>
      <c r="M1001" s="23">
        <v>21</v>
      </c>
      <c r="N1001" s="19" t="s">
        <v>44</v>
      </c>
      <c r="O1001" s="22">
        <v>15.6</v>
      </c>
      <c r="P1001" s="22">
        <v>43.46</v>
      </c>
      <c r="Q1001" s="22">
        <v>71.75</v>
      </c>
      <c r="R1001" s="22">
        <v>88.880799999999994</v>
      </c>
      <c r="S1001" s="22">
        <v>0</v>
      </c>
      <c r="T1001" s="22">
        <v>548.01819999999998</v>
      </c>
      <c r="U1001" s="22">
        <v>298.2183</v>
      </c>
      <c r="V1001" s="22">
        <v>1.0038</v>
      </c>
      <c r="W1001" s="22">
        <v>0</v>
      </c>
      <c r="X1001" s="22">
        <v>0</v>
      </c>
      <c r="Y1001" s="22">
        <v>93</v>
      </c>
      <c r="Z1001" s="22">
        <v>0</v>
      </c>
      <c r="AA1001" s="22">
        <v>0</v>
      </c>
      <c r="AB1001" s="22">
        <v>0</v>
      </c>
      <c r="AC1001" s="22">
        <v>0</v>
      </c>
      <c r="AD1001" s="22">
        <v>7</v>
      </c>
      <c r="AE1001" s="24">
        <v>100</v>
      </c>
      <c r="AF1001" s="19" t="s">
        <v>44</v>
      </c>
      <c r="AG1001" s="25">
        <v>0.71799999999999997</v>
      </c>
      <c r="AH1001" s="22">
        <v>93969.93</v>
      </c>
      <c r="AI1001" s="22">
        <v>475719.83</v>
      </c>
      <c r="AJ1001" s="22">
        <v>569689.76</v>
      </c>
      <c r="AK1001" s="21" t="s">
        <v>3436</v>
      </c>
      <c r="AL1001" s="21" t="s">
        <v>3344</v>
      </c>
      <c r="AM1001" s="26" t="s">
        <v>48</v>
      </c>
      <c r="AN1001" s="27">
        <v>0</v>
      </c>
      <c r="AS1001">
        <f t="shared" si="30"/>
        <v>5206</v>
      </c>
      <c r="AT1001" t="str">
        <f t="shared" si="31"/>
        <v>Região Rural do Centro Sub-regional de Itumbiara</v>
      </c>
      <c r="BE1001">
        <v>2501534</v>
      </c>
      <c r="BF1001">
        <v>25</v>
      </c>
      <c r="BG1001" t="s">
        <v>11478</v>
      </c>
      <c r="BH1001" t="s">
        <v>11479</v>
      </c>
      <c r="BI1001" t="s">
        <v>11359</v>
      </c>
      <c r="BJ1001" t="s">
        <v>11418</v>
      </c>
      <c r="BK1001">
        <v>2503</v>
      </c>
      <c r="BL1001" t="s">
        <v>12123</v>
      </c>
      <c r="BM1001" t="s">
        <v>12124</v>
      </c>
    </row>
    <row r="1002" spans="1:65" x14ac:dyDescent="0.25">
      <c r="A1002" s="17" t="s">
        <v>2985</v>
      </c>
      <c r="B1002" s="18">
        <v>1</v>
      </c>
      <c r="C1002" s="19" t="s">
        <v>3437</v>
      </c>
      <c r="D1002" s="20" t="s">
        <v>3168</v>
      </c>
      <c r="E1002" s="20" t="s">
        <v>3438</v>
      </c>
      <c r="F1002" s="21">
        <v>5214002</v>
      </c>
      <c r="G1002" s="20" t="s">
        <v>3439</v>
      </c>
      <c r="H1002" s="22">
        <v>1517.34</v>
      </c>
      <c r="I1002" s="22">
        <v>1057.0319</v>
      </c>
      <c r="J1002" s="22">
        <v>1057.0319</v>
      </c>
      <c r="K1002" s="22">
        <v>1517.34</v>
      </c>
      <c r="L1002" s="22">
        <v>1057.0319</v>
      </c>
      <c r="M1002" s="23">
        <v>30</v>
      </c>
      <c r="N1002" s="19" t="s">
        <v>44</v>
      </c>
      <c r="O1002" s="29">
        <v>21.14</v>
      </c>
      <c r="P1002" s="22">
        <v>96.3</v>
      </c>
      <c r="Q1002" s="22">
        <v>78.599999999999994</v>
      </c>
      <c r="R1002" s="22">
        <v>77.606700000000004</v>
      </c>
      <c r="S1002" s="22">
        <v>148.61519999999999</v>
      </c>
      <c r="T1002" s="22">
        <v>764.88900000000001</v>
      </c>
      <c r="U1002" s="22">
        <v>24.4117</v>
      </c>
      <c r="V1002" s="22">
        <v>62.0715</v>
      </c>
      <c r="W1002" s="22">
        <v>1E-3</v>
      </c>
      <c r="X1002" s="22">
        <v>1E-3</v>
      </c>
      <c r="Y1002" s="22">
        <v>20</v>
      </c>
      <c r="Z1002" s="22">
        <v>40</v>
      </c>
      <c r="AA1002" s="22">
        <v>1E-3</v>
      </c>
      <c r="AB1002" s="22">
        <v>20</v>
      </c>
      <c r="AC1002" s="22">
        <v>5</v>
      </c>
      <c r="AD1002" s="22">
        <v>15</v>
      </c>
      <c r="AE1002" s="24">
        <v>100.00299999999999</v>
      </c>
      <c r="AF1002" s="19" t="s">
        <v>44</v>
      </c>
      <c r="AG1002" s="25">
        <v>0.4783</v>
      </c>
      <c r="AH1002" s="22">
        <v>633782.92000000004</v>
      </c>
      <c r="AI1002" s="22">
        <v>2172006.41</v>
      </c>
      <c r="AJ1002" s="22">
        <v>2805789.33</v>
      </c>
      <c r="AK1002" s="21" t="s">
        <v>3160</v>
      </c>
      <c r="AL1002" s="21" t="s">
        <v>648</v>
      </c>
      <c r="AM1002" s="26" t="s">
        <v>48</v>
      </c>
      <c r="AN1002" s="27">
        <v>0</v>
      </c>
      <c r="AS1002">
        <f t="shared" si="30"/>
        <v>5201</v>
      </c>
      <c r="AT1002" t="str">
        <f t="shared" si="31"/>
        <v>Região Rural dos Centros de Zona de Iporá, Goiás, São Luís de Montes Belos e Porangatu</v>
      </c>
      <c r="BE1002">
        <v>2501575</v>
      </c>
      <c r="BF1002">
        <v>25</v>
      </c>
      <c r="BG1002" t="s">
        <v>11478</v>
      </c>
      <c r="BH1002" t="s">
        <v>11479</v>
      </c>
      <c r="BI1002" t="s">
        <v>11359</v>
      </c>
      <c r="BJ1002" t="s">
        <v>12138</v>
      </c>
      <c r="BK1002">
        <v>2503</v>
      </c>
      <c r="BL1002" t="s">
        <v>12123</v>
      </c>
      <c r="BM1002" t="s">
        <v>12124</v>
      </c>
    </row>
    <row r="1003" spans="1:65" x14ac:dyDescent="0.25">
      <c r="A1003" s="17" t="s">
        <v>2985</v>
      </c>
      <c r="B1003" s="18">
        <v>1</v>
      </c>
      <c r="C1003" s="19" t="s">
        <v>3440</v>
      </c>
      <c r="D1003" s="20" t="s">
        <v>3168</v>
      </c>
      <c r="E1003" s="20" t="s">
        <v>3441</v>
      </c>
      <c r="F1003" s="21">
        <v>5214051</v>
      </c>
      <c r="G1003" s="20" t="s">
        <v>3442</v>
      </c>
      <c r="H1003" s="22">
        <v>2188.558</v>
      </c>
      <c r="I1003" s="22">
        <v>2305.1905999999999</v>
      </c>
      <c r="J1003" s="22">
        <v>2305.1905999999999</v>
      </c>
      <c r="K1003" s="22">
        <v>2188.558</v>
      </c>
      <c r="L1003" s="22">
        <v>2188.558</v>
      </c>
      <c r="M1003" s="23">
        <v>51</v>
      </c>
      <c r="N1003" s="19" t="s">
        <v>44</v>
      </c>
      <c r="O1003" s="22">
        <v>38.409999999999997</v>
      </c>
      <c r="P1003" s="22">
        <v>13.25</v>
      </c>
      <c r="Q1003" s="22">
        <v>86.46</v>
      </c>
      <c r="R1003" s="22">
        <v>96.077699999999993</v>
      </c>
      <c r="S1003" s="22">
        <v>0</v>
      </c>
      <c r="T1003" s="22">
        <v>291.75940000000003</v>
      </c>
      <c r="U1003" s="22">
        <v>1909.424</v>
      </c>
      <c r="V1003" s="22">
        <v>7.9295</v>
      </c>
      <c r="W1003" s="22">
        <v>0</v>
      </c>
      <c r="X1003" s="22">
        <v>30</v>
      </c>
      <c r="Y1003" s="22">
        <v>30</v>
      </c>
      <c r="Z1003" s="22">
        <v>37</v>
      </c>
      <c r="AA1003" s="22">
        <v>0.3</v>
      </c>
      <c r="AB1003" s="22">
        <v>0</v>
      </c>
      <c r="AC1003" s="22">
        <v>0</v>
      </c>
      <c r="AD1003" s="22">
        <v>0</v>
      </c>
      <c r="AE1003" s="24">
        <v>97.3</v>
      </c>
      <c r="AF1003" s="19" t="s">
        <v>65</v>
      </c>
      <c r="AG1003" s="25">
        <v>0.53900000000000003</v>
      </c>
      <c r="AH1003" s="22">
        <v>137123.21</v>
      </c>
      <c r="AI1003" s="22">
        <v>711784.72</v>
      </c>
      <c r="AJ1003" s="22">
        <v>848907.92999999993</v>
      </c>
      <c r="AK1003" s="21" t="s">
        <v>1043</v>
      </c>
      <c r="AL1003" s="21" t="s">
        <v>3443</v>
      </c>
      <c r="AM1003" s="26" t="s">
        <v>48</v>
      </c>
      <c r="AN1003" s="27">
        <v>0</v>
      </c>
      <c r="AS1003">
        <f t="shared" si="30"/>
        <v>5201</v>
      </c>
      <c r="AT1003" t="str">
        <f t="shared" si="31"/>
        <v>Região Rural dos Centros de Zona de Iporá, Goiás, São Luís de Montes Belos e Porangatu</v>
      </c>
      <c r="BE1003">
        <v>2501609</v>
      </c>
      <c r="BF1003">
        <v>25</v>
      </c>
      <c r="BG1003" t="s">
        <v>11478</v>
      </c>
      <c r="BH1003" t="s">
        <v>11479</v>
      </c>
      <c r="BI1003" t="s">
        <v>11359</v>
      </c>
      <c r="BJ1003" t="s">
        <v>12139</v>
      </c>
      <c r="BK1003">
        <v>2503</v>
      </c>
      <c r="BL1003" t="s">
        <v>12123</v>
      </c>
      <c r="BM1003" t="s">
        <v>12124</v>
      </c>
    </row>
    <row r="1004" spans="1:65" x14ac:dyDescent="0.25">
      <c r="A1004" s="17" t="s">
        <v>2985</v>
      </c>
      <c r="B1004" s="18">
        <v>1</v>
      </c>
      <c r="C1004" s="19" t="s">
        <v>3444</v>
      </c>
      <c r="D1004" s="20" t="s">
        <v>3168</v>
      </c>
      <c r="E1004" s="20" t="s">
        <v>3441</v>
      </c>
      <c r="F1004" s="21">
        <v>5214051</v>
      </c>
      <c r="G1004" s="20" t="s">
        <v>3445</v>
      </c>
      <c r="H1004" s="22">
        <v>18605.686000000002</v>
      </c>
      <c r="I1004" s="22">
        <v>18605.686000000002</v>
      </c>
      <c r="J1004" s="22">
        <v>18605.686000000002</v>
      </c>
      <c r="K1004" s="22">
        <v>18605.686000000002</v>
      </c>
      <c r="L1004" s="22">
        <v>18605.686000000002</v>
      </c>
      <c r="M1004" s="23">
        <v>450</v>
      </c>
      <c r="N1004" s="19" t="s">
        <v>44</v>
      </c>
      <c r="O1004" s="22">
        <v>325.01</v>
      </c>
      <c r="P1004" s="22">
        <v>34.94</v>
      </c>
      <c r="Q1004" s="22">
        <v>1</v>
      </c>
      <c r="R1004" s="22">
        <v>680.29949999999997</v>
      </c>
      <c r="S1004" s="22">
        <v>96.8</v>
      </c>
      <c r="T1004" s="22">
        <v>6482.7276000000002</v>
      </c>
      <c r="U1004" s="22">
        <v>12070.8274</v>
      </c>
      <c r="V1004" s="22">
        <v>170.2817</v>
      </c>
      <c r="W1004" s="22">
        <v>0</v>
      </c>
      <c r="X1004" s="22">
        <v>0</v>
      </c>
      <c r="Y1004" s="22">
        <v>70</v>
      </c>
      <c r="Z1004" s="22">
        <v>20</v>
      </c>
      <c r="AA1004" s="22">
        <v>0</v>
      </c>
      <c r="AB1004" s="22">
        <v>0.6</v>
      </c>
      <c r="AC1004" s="22">
        <v>0</v>
      </c>
      <c r="AD1004" s="22">
        <v>0.4</v>
      </c>
      <c r="AE1004" s="24">
        <v>91</v>
      </c>
      <c r="AF1004" s="19" t="s">
        <v>64</v>
      </c>
      <c r="AG1004" s="25">
        <v>0.65800000000000003</v>
      </c>
      <c r="AH1004" s="22">
        <v>1968327.44</v>
      </c>
      <c r="AI1004" s="22">
        <v>6019497.5899999999</v>
      </c>
      <c r="AJ1004" s="22">
        <v>7987825.0299999993</v>
      </c>
      <c r="AK1004" s="21" t="s">
        <v>3446</v>
      </c>
      <c r="AL1004" s="21" t="s">
        <v>3447</v>
      </c>
      <c r="AM1004" s="26" t="s">
        <v>48</v>
      </c>
      <c r="AN1004" s="27">
        <v>0</v>
      </c>
      <c r="AS1004">
        <f t="shared" si="30"/>
        <v>5201</v>
      </c>
      <c r="AT1004" t="str">
        <f t="shared" si="31"/>
        <v>Região Rural dos Centros de Zona de Iporá, Goiás, São Luís de Montes Belos e Porangatu</v>
      </c>
      <c r="BE1004">
        <v>2501708</v>
      </c>
      <c r="BF1004">
        <v>25</v>
      </c>
      <c r="BG1004" t="s">
        <v>11478</v>
      </c>
      <c r="BH1004" t="s">
        <v>11479</v>
      </c>
      <c r="BI1004" t="s">
        <v>11359</v>
      </c>
      <c r="BJ1004" t="s">
        <v>12140</v>
      </c>
      <c r="BK1004">
        <v>2503</v>
      </c>
      <c r="BL1004" t="s">
        <v>12123</v>
      </c>
      <c r="BM1004" t="s">
        <v>12124</v>
      </c>
    </row>
    <row r="1005" spans="1:65" x14ac:dyDescent="0.25">
      <c r="A1005" s="17" t="s">
        <v>2985</v>
      </c>
      <c r="B1005" s="18">
        <v>1</v>
      </c>
      <c r="C1005" s="19" t="s">
        <v>3448</v>
      </c>
      <c r="D1005" s="20" t="s">
        <v>3168</v>
      </c>
      <c r="E1005" s="20" t="s">
        <v>3441</v>
      </c>
      <c r="F1005" s="21">
        <v>5214051</v>
      </c>
      <c r="G1005" s="20" t="s">
        <v>2083</v>
      </c>
      <c r="H1005" s="22">
        <v>1936</v>
      </c>
      <c r="I1005" s="22">
        <v>1936</v>
      </c>
      <c r="J1005" s="22">
        <v>1929.62</v>
      </c>
      <c r="K1005" s="22">
        <v>1936</v>
      </c>
      <c r="L1005" s="22">
        <v>1929.62</v>
      </c>
      <c r="M1005" s="23">
        <v>47</v>
      </c>
      <c r="N1005" s="19" t="s">
        <v>44</v>
      </c>
      <c r="O1005" s="22">
        <v>1E-3</v>
      </c>
      <c r="P1005" s="22">
        <v>8</v>
      </c>
      <c r="Q1005" s="22">
        <v>100</v>
      </c>
      <c r="R1005" s="22">
        <v>97.38</v>
      </c>
      <c r="S1005" s="22">
        <v>1.0000000000000001E-5</v>
      </c>
      <c r="T1005" s="22">
        <v>546.02</v>
      </c>
      <c r="U1005" s="22">
        <v>1277.22</v>
      </c>
      <c r="V1005" s="22">
        <v>9</v>
      </c>
      <c r="W1005" s="22">
        <v>1E-3</v>
      </c>
      <c r="X1005" s="22">
        <v>15</v>
      </c>
      <c r="Y1005" s="22">
        <v>60</v>
      </c>
      <c r="Z1005" s="22">
        <v>25</v>
      </c>
      <c r="AA1005" s="22">
        <v>1E-3</v>
      </c>
      <c r="AB1005" s="22">
        <v>1E-3</v>
      </c>
      <c r="AC1005" s="22">
        <v>1E-3</v>
      </c>
      <c r="AD1005" s="22">
        <v>1E-3</v>
      </c>
      <c r="AE1005" s="24">
        <v>100.00500000000002</v>
      </c>
      <c r="AF1005" s="19" t="s">
        <v>44</v>
      </c>
      <c r="AG1005" s="25">
        <v>0.74750000000000005</v>
      </c>
      <c r="AH1005" s="22">
        <v>323630.31</v>
      </c>
      <c r="AI1005" s="22">
        <v>4261217.29</v>
      </c>
      <c r="AJ1005" s="22">
        <v>4584847.5999999996</v>
      </c>
      <c r="AK1005" s="21" t="s">
        <v>3095</v>
      </c>
      <c r="AL1005" s="21" t="s">
        <v>2485</v>
      </c>
      <c r="AM1005" s="26" t="s">
        <v>48</v>
      </c>
      <c r="AN1005" s="27">
        <v>0</v>
      </c>
      <c r="AS1005">
        <f t="shared" si="30"/>
        <v>5201</v>
      </c>
      <c r="AT1005" t="str">
        <f t="shared" si="31"/>
        <v>Região Rural dos Centros de Zona de Iporá, Goiás, São Luís de Montes Belos e Porangatu</v>
      </c>
      <c r="BE1005">
        <v>2501906</v>
      </c>
      <c r="BF1005">
        <v>25</v>
      </c>
      <c r="BG1005" t="s">
        <v>11478</v>
      </c>
      <c r="BH1005" t="s">
        <v>11479</v>
      </c>
      <c r="BI1005" t="s">
        <v>11359</v>
      </c>
      <c r="BJ1005" t="s">
        <v>11200</v>
      </c>
      <c r="BK1005">
        <v>2503</v>
      </c>
      <c r="BL1005" t="s">
        <v>12123</v>
      </c>
      <c r="BM1005" t="s">
        <v>12124</v>
      </c>
    </row>
    <row r="1006" spans="1:65" x14ac:dyDescent="0.25">
      <c r="A1006" s="17" t="s">
        <v>2985</v>
      </c>
      <c r="B1006" s="18">
        <v>1</v>
      </c>
      <c r="C1006" s="19" t="s">
        <v>3449</v>
      </c>
      <c r="D1006" s="20" t="s">
        <v>2992</v>
      </c>
      <c r="E1006" s="20" t="s">
        <v>3450</v>
      </c>
      <c r="F1006" s="21">
        <v>5214101</v>
      </c>
      <c r="G1006" s="20" t="s">
        <v>3451</v>
      </c>
      <c r="H1006" s="22">
        <v>2034.2900999999999</v>
      </c>
      <c r="I1006" s="22">
        <v>1984.8</v>
      </c>
      <c r="J1006" s="22">
        <v>2191.4404</v>
      </c>
      <c r="K1006" s="22">
        <v>2034.2900999999999</v>
      </c>
      <c r="L1006" s="22">
        <v>2034.2900999999999</v>
      </c>
      <c r="M1006" s="23">
        <v>45</v>
      </c>
      <c r="N1006" s="19" t="s">
        <v>44</v>
      </c>
      <c r="O1006" s="22">
        <v>39.840000000000003</v>
      </c>
      <c r="P1006" s="22">
        <v>58.6</v>
      </c>
      <c r="Q1006" s="22">
        <v>100</v>
      </c>
      <c r="R1006" s="22">
        <v>328.34100000000001</v>
      </c>
      <c r="S1006" s="22">
        <v>257</v>
      </c>
      <c r="T1006" s="22">
        <v>941.14200000000005</v>
      </c>
      <c r="U1006" s="22">
        <v>649.95740000000001</v>
      </c>
      <c r="V1006" s="22">
        <v>15</v>
      </c>
      <c r="W1006" s="22">
        <v>1E-3</v>
      </c>
      <c r="X1006" s="22">
        <v>1E-3</v>
      </c>
      <c r="Y1006" s="22">
        <v>60</v>
      </c>
      <c r="Z1006" s="22">
        <v>25</v>
      </c>
      <c r="AA1006" s="22">
        <v>1E-3</v>
      </c>
      <c r="AB1006" s="22">
        <v>12</v>
      </c>
      <c r="AC1006" s="22">
        <v>1E-3</v>
      </c>
      <c r="AD1006" s="22">
        <v>3</v>
      </c>
      <c r="AE1006" s="24">
        <v>100.00400000000002</v>
      </c>
      <c r="AF1006" s="19" t="s">
        <v>64</v>
      </c>
      <c r="AG1006" s="25">
        <v>0.64</v>
      </c>
      <c r="AH1006" s="22">
        <v>850120.18</v>
      </c>
      <c r="AI1006" s="22">
        <v>4022085.98</v>
      </c>
      <c r="AJ1006" s="22">
        <v>4872206.16</v>
      </c>
      <c r="AK1006" s="21" t="s">
        <v>218</v>
      </c>
      <c r="AL1006" s="21" t="s">
        <v>2890</v>
      </c>
      <c r="AM1006" s="26" t="s">
        <v>48</v>
      </c>
      <c r="AN1006" s="27">
        <v>0</v>
      </c>
      <c r="AS1006">
        <f t="shared" si="30"/>
        <v>5201</v>
      </c>
      <c r="AT1006" t="str">
        <f t="shared" si="31"/>
        <v>Região Rural dos Centros de Zona de Iporá, Goiás, São Luís de Montes Belos e Porangatu</v>
      </c>
      <c r="BE1006">
        <v>2502151</v>
      </c>
      <c r="BF1006">
        <v>25</v>
      </c>
      <c r="BG1006" t="s">
        <v>11478</v>
      </c>
      <c r="BH1006" t="s">
        <v>11479</v>
      </c>
      <c r="BI1006" t="s">
        <v>11359</v>
      </c>
      <c r="BJ1006" t="s">
        <v>11191</v>
      </c>
      <c r="BK1006">
        <v>2503</v>
      </c>
      <c r="BL1006" t="s">
        <v>12123</v>
      </c>
      <c r="BM1006" t="s">
        <v>12124</v>
      </c>
    </row>
    <row r="1007" spans="1:65" x14ac:dyDescent="0.25">
      <c r="A1007" s="17" t="s">
        <v>2985</v>
      </c>
      <c r="B1007" s="18">
        <v>1</v>
      </c>
      <c r="C1007" s="19" t="s">
        <v>3452</v>
      </c>
      <c r="D1007" s="20" t="s">
        <v>2992</v>
      </c>
      <c r="E1007" s="20" t="s">
        <v>3450</v>
      </c>
      <c r="F1007" s="21">
        <v>5214101</v>
      </c>
      <c r="G1007" s="20" t="s">
        <v>3453</v>
      </c>
      <c r="H1007" s="22">
        <v>1306.8</v>
      </c>
      <c r="I1007" s="22">
        <v>790.7</v>
      </c>
      <c r="J1007" s="22">
        <v>690.20069999999998</v>
      </c>
      <c r="K1007" s="22">
        <v>1306.8</v>
      </c>
      <c r="L1007" s="22">
        <v>690.20069999999998</v>
      </c>
      <c r="M1007" s="23">
        <v>16</v>
      </c>
      <c r="N1007" s="19" t="s">
        <v>44</v>
      </c>
      <c r="O1007" s="22">
        <v>12.55</v>
      </c>
      <c r="P1007" s="22">
        <v>77.37</v>
      </c>
      <c r="Q1007" s="22">
        <v>100</v>
      </c>
      <c r="R1007" s="22">
        <v>52.024099999999997</v>
      </c>
      <c r="S1007" s="22">
        <v>1.0000000000000001E-5</v>
      </c>
      <c r="T1007" s="22">
        <v>479.83850000000001</v>
      </c>
      <c r="U1007" s="22">
        <v>140.3381</v>
      </c>
      <c r="V1007" s="22">
        <v>18</v>
      </c>
      <c r="W1007" s="22">
        <v>1E-4</v>
      </c>
      <c r="X1007" s="22">
        <v>15</v>
      </c>
      <c r="Y1007" s="22">
        <v>75</v>
      </c>
      <c r="Z1007" s="22">
        <v>10</v>
      </c>
      <c r="AA1007" s="22">
        <v>1E-4</v>
      </c>
      <c r="AB1007" s="22">
        <v>1E-4</v>
      </c>
      <c r="AC1007" s="22">
        <v>1E-4</v>
      </c>
      <c r="AD1007" s="22">
        <v>1E-4</v>
      </c>
      <c r="AE1007" s="24">
        <v>100.00050000000002</v>
      </c>
      <c r="AF1007" s="19" t="s">
        <v>65</v>
      </c>
      <c r="AG1007" s="25">
        <v>0.56200000000000006</v>
      </c>
      <c r="AH1007" s="22">
        <v>418625.07</v>
      </c>
      <c r="AI1007" s="22">
        <v>1269368.81</v>
      </c>
      <c r="AJ1007" s="22">
        <v>1687993.8800000001</v>
      </c>
      <c r="AK1007" s="21" t="s">
        <v>2654</v>
      </c>
      <c r="AL1007" s="21" t="s">
        <v>859</v>
      </c>
      <c r="AM1007" s="26" t="s">
        <v>48</v>
      </c>
      <c r="AN1007" s="27">
        <v>0</v>
      </c>
      <c r="AS1007">
        <f t="shared" si="30"/>
        <v>5201</v>
      </c>
      <c r="AT1007" t="str">
        <f t="shared" si="31"/>
        <v>Região Rural dos Centros de Zona de Iporá, Goiás, São Luís de Montes Belos e Porangatu</v>
      </c>
      <c r="BE1007">
        <v>2502508</v>
      </c>
      <c r="BF1007">
        <v>25</v>
      </c>
      <c r="BG1007" t="s">
        <v>11478</v>
      </c>
      <c r="BH1007" t="s">
        <v>11479</v>
      </c>
      <c r="BI1007" t="s">
        <v>11359</v>
      </c>
      <c r="BJ1007" t="s">
        <v>12141</v>
      </c>
      <c r="BK1007">
        <v>2503</v>
      </c>
      <c r="BL1007" t="s">
        <v>12123</v>
      </c>
      <c r="BM1007" t="s">
        <v>12124</v>
      </c>
    </row>
    <row r="1008" spans="1:65" x14ac:dyDescent="0.25">
      <c r="A1008" s="17" t="s">
        <v>2985</v>
      </c>
      <c r="B1008" s="18">
        <v>1</v>
      </c>
      <c r="C1008" s="19" t="s">
        <v>3454</v>
      </c>
      <c r="D1008" s="20" t="s">
        <v>2992</v>
      </c>
      <c r="E1008" s="20" t="s">
        <v>3450</v>
      </c>
      <c r="F1008" s="21">
        <v>5214101</v>
      </c>
      <c r="G1008" s="20" t="s">
        <v>3455</v>
      </c>
      <c r="H1008" s="22">
        <v>537.09360000000004</v>
      </c>
      <c r="I1008" s="22">
        <v>537.1</v>
      </c>
      <c r="J1008" s="22">
        <v>538.87</v>
      </c>
      <c r="K1008" s="22">
        <v>537.09360000000004</v>
      </c>
      <c r="L1008" s="22">
        <v>537.09360000000004</v>
      </c>
      <c r="M1008" s="23">
        <v>13</v>
      </c>
      <c r="N1008" s="19" t="s">
        <v>44</v>
      </c>
      <c r="O1008" s="22">
        <v>9.76</v>
      </c>
      <c r="P1008" s="22">
        <v>64.06</v>
      </c>
      <c r="Q1008" s="22">
        <v>100</v>
      </c>
      <c r="R1008" s="22">
        <v>72.567999999999998</v>
      </c>
      <c r="S1008" s="22">
        <v>105.16930000000001</v>
      </c>
      <c r="T1008" s="22">
        <v>180.03100000000001</v>
      </c>
      <c r="U1008" s="22">
        <v>179.60169999999999</v>
      </c>
      <c r="V1008" s="22">
        <v>1.5</v>
      </c>
      <c r="W1008" s="22">
        <v>1E-3</v>
      </c>
      <c r="X1008" s="22">
        <v>1E-3</v>
      </c>
      <c r="Y1008" s="22">
        <v>65</v>
      </c>
      <c r="Z1008" s="22">
        <v>28</v>
      </c>
      <c r="AA1008" s="22">
        <v>1E-3</v>
      </c>
      <c r="AB1008" s="22">
        <v>5</v>
      </c>
      <c r="AC1008" s="22"/>
      <c r="AD1008" s="22">
        <v>2</v>
      </c>
      <c r="AE1008" s="24"/>
      <c r="AF1008" s="19" t="s">
        <v>64</v>
      </c>
      <c r="AG1008" s="25">
        <v>0.66100000000000003</v>
      </c>
      <c r="AH1008" s="22">
        <v>186693.97</v>
      </c>
      <c r="AI1008" s="22">
        <v>837409.25</v>
      </c>
      <c r="AJ1008" s="22">
        <v>1024103.22</v>
      </c>
      <c r="AK1008" s="21" t="s">
        <v>1273</v>
      </c>
      <c r="AL1008" s="21" t="s">
        <v>3456</v>
      </c>
      <c r="AM1008" s="26" t="s">
        <v>48</v>
      </c>
      <c r="AN1008" s="27">
        <v>0</v>
      </c>
      <c r="AS1008">
        <f t="shared" si="30"/>
        <v>5201</v>
      </c>
      <c r="AT1008" t="str">
        <f t="shared" si="31"/>
        <v>Região Rural dos Centros de Zona de Iporá, Goiás, São Luís de Montes Belos e Porangatu</v>
      </c>
      <c r="BE1008">
        <v>2502706</v>
      </c>
      <c r="BF1008">
        <v>25</v>
      </c>
      <c r="BG1008" t="s">
        <v>11478</v>
      </c>
      <c r="BH1008" t="s">
        <v>11479</v>
      </c>
      <c r="BI1008" t="s">
        <v>11359</v>
      </c>
      <c r="BJ1008" t="s">
        <v>12142</v>
      </c>
      <c r="BK1008">
        <v>2503</v>
      </c>
      <c r="BL1008" t="s">
        <v>12123</v>
      </c>
      <c r="BM1008" t="s">
        <v>12124</v>
      </c>
    </row>
    <row r="1009" spans="1:65" x14ac:dyDescent="0.25">
      <c r="A1009" s="17" t="s">
        <v>2985</v>
      </c>
      <c r="B1009" s="18">
        <v>1</v>
      </c>
      <c r="C1009" s="19" t="s">
        <v>3457</v>
      </c>
      <c r="D1009" s="20" t="s">
        <v>2992</v>
      </c>
      <c r="E1009" s="20" t="s">
        <v>3450</v>
      </c>
      <c r="F1009" s="21">
        <v>5214101</v>
      </c>
      <c r="G1009" s="20" t="s">
        <v>3458</v>
      </c>
      <c r="H1009" s="22">
        <v>629.00490000000002</v>
      </c>
      <c r="I1009" s="22">
        <v>578.4</v>
      </c>
      <c r="J1009" s="22">
        <v>631.76250000000005</v>
      </c>
      <c r="K1009" s="22">
        <v>629.00490000000002</v>
      </c>
      <c r="L1009" s="22">
        <v>629.00490000000002</v>
      </c>
      <c r="M1009" s="23">
        <v>13</v>
      </c>
      <c r="N1009" s="19" t="s">
        <v>44</v>
      </c>
      <c r="O1009" s="22">
        <v>11.48</v>
      </c>
      <c r="P1009" s="22">
        <v>47.7</v>
      </c>
      <c r="Q1009" s="22">
        <v>69.5</v>
      </c>
      <c r="R1009" s="22">
        <v>72.53</v>
      </c>
      <c r="S1009" s="22">
        <v>125.801</v>
      </c>
      <c r="T1009" s="22">
        <v>151.30000000000001</v>
      </c>
      <c r="U1009" s="22">
        <v>265.78149999999999</v>
      </c>
      <c r="V1009" s="22">
        <v>16.350000000000001</v>
      </c>
      <c r="W1009" s="22">
        <v>1E-3</v>
      </c>
      <c r="X1009" s="22">
        <v>1E-3</v>
      </c>
      <c r="Y1009" s="22">
        <v>10</v>
      </c>
      <c r="Z1009" s="22">
        <v>70</v>
      </c>
      <c r="AA1009" s="22">
        <v>1E-3</v>
      </c>
      <c r="AB1009" s="22">
        <v>15</v>
      </c>
      <c r="AC1009" s="22">
        <v>1E-3</v>
      </c>
      <c r="AD1009" s="22">
        <v>5</v>
      </c>
      <c r="AE1009" s="24">
        <v>100.004</v>
      </c>
      <c r="AF1009" s="19" t="s">
        <v>64</v>
      </c>
      <c r="AG1009" s="25">
        <v>0.58099999999999996</v>
      </c>
      <c r="AH1009" s="22">
        <v>136459.16</v>
      </c>
      <c r="AI1009" s="22">
        <v>802368.39</v>
      </c>
      <c r="AJ1009" s="22">
        <v>938827.55</v>
      </c>
      <c r="AK1009" s="21" t="s">
        <v>3064</v>
      </c>
      <c r="AL1009" s="21" t="s">
        <v>3459</v>
      </c>
      <c r="AM1009" s="26" t="s">
        <v>48</v>
      </c>
      <c r="AN1009" s="27">
        <v>0</v>
      </c>
      <c r="AS1009">
        <f t="shared" si="30"/>
        <v>5201</v>
      </c>
      <c r="AT1009" t="str">
        <f t="shared" si="31"/>
        <v>Região Rural dos Centros de Zona de Iporá, Goiás, São Luís de Montes Belos e Porangatu</v>
      </c>
      <c r="BE1009">
        <v>2503100</v>
      </c>
      <c r="BF1009">
        <v>25</v>
      </c>
      <c r="BG1009" t="s">
        <v>11478</v>
      </c>
      <c r="BH1009" t="s">
        <v>11479</v>
      </c>
      <c r="BI1009" t="s">
        <v>11359</v>
      </c>
      <c r="BJ1009" t="s">
        <v>12143</v>
      </c>
      <c r="BK1009">
        <v>2503</v>
      </c>
      <c r="BL1009" t="s">
        <v>12123</v>
      </c>
      <c r="BM1009" t="s">
        <v>12124</v>
      </c>
    </row>
    <row r="1010" spans="1:65" x14ac:dyDescent="0.25">
      <c r="A1010" s="17" t="s">
        <v>2985</v>
      </c>
      <c r="B1010" s="18">
        <v>1</v>
      </c>
      <c r="C1010" s="19" t="s">
        <v>3460</v>
      </c>
      <c r="D1010" s="20" t="s">
        <v>2992</v>
      </c>
      <c r="E1010" s="20" t="s">
        <v>3450</v>
      </c>
      <c r="F1010" s="21">
        <v>5214101</v>
      </c>
      <c r="G1010" s="20" t="s">
        <v>3461</v>
      </c>
      <c r="H1010" s="22">
        <v>709.78599999999994</v>
      </c>
      <c r="I1010" s="22">
        <v>670.20090000000005</v>
      </c>
      <c r="J1010" s="22">
        <v>670.20090000000005</v>
      </c>
      <c r="K1010" s="22">
        <v>709.78599999999994</v>
      </c>
      <c r="L1010" s="22">
        <v>670.20090000000005</v>
      </c>
      <c r="M1010" s="23">
        <v>18</v>
      </c>
      <c r="N1010" s="19" t="s">
        <v>44</v>
      </c>
      <c r="O1010" s="22">
        <v>12.9</v>
      </c>
      <c r="P1010" s="22">
        <v>45.78</v>
      </c>
      <c r="Q1010" s="22">
        <v>100</v>
      </c>
      <c r="R1010" s="22">
        <v>59.2836</v>
      </c>
      <c r="S1010" s="22">
        <v>1.0000000000000001E-5</v>
      </c>
      <c r="T1010" s="22">
        <v>1.0000000000000001E-5</v>
      </c>
      <c r="U1010" s="22">
        <v>323.07960000000003</v>
      </c>
      <c r="V1010" s="22">
        <v>3</v>
      </c>
      <c r="W1010" s="22">
        <v>1E-4</v>
      </c>
      <c r="X1010" s="22">
        <v>1E-4</v>
      </c>
      <c r="Y1010" s="22">
        <v>60</v>
      </c>
      <c r="Z1010" s="22">
        <v>30</v>
      </c>
      <c r="AA1010" s="22">
        <v>1E-4</v>
      </c>
      <c r="AB1010" s="22">
        <v>8</v>
      </c>
      <c r="AC1010" s="22">
        <v>1E-4</v>
      </c>
      <c r="AD1010" s="22">
        <v>2</v>
      </c>
      <c r="AE1010" s="24">
        <v>100.00040000000001</v>
      </c>
      <c r="AF1010" s="19" t="s">
        <v>65</v>
      </c>
      <c r="AG1010" s="25">
        <v>0.56210000000000004</v>
      </c>
      <c r="AH1010" s="22">
        <v>197392.11</v>
      </c>
      <c r="AI1010" s="22">
        <v>1219881.73</v>
      </c>
      <c r="AJ1010" s="22">
        <v>1417273.8399999999</v>
      </c>
      <c r="AK1010" s="21" t="s">
        <v>3462</v>
      </c>
      <c r="AL1010" s="21" t="s">
        <v>3463</v>
      </c>
      <c r="AM1010" s="26" t="s">
        <v>48</v>
      </c>
      <c r="AN1010" s="27">
        <v>0</v>
      </c>
      <c r="AS1010">
        <f t="shared" si="30"/>
        <v>5201</v>
      </c>
      <c r="AT1010" t="str">
        <f t="shared" si="31"/>
        <v>Região Rural dos Centros de Zona de Iporá, Goiás, São Luís de Montes Belos e Porangatu</v>
      </c>
      <c r="BE1010">
        <v>2503506</v>
      </c>
      <c r="BF1010">
        <v>25</v>
      </c>
      <c r="BG1010" t="s">
        <v>11478</v>
      </c>
      <c r="BH1010" t="s">
        <v>11479</v>
      </c>
      <c r="BI1010" t="s">
        <v>11359</v>
      </c>
      <c r="BJ1010" t="s">
        <v>12144</v>
      </c>
      <c r="BK1010">
        <v>2503</v>
      </c>
      <c r="BL1010" t="s">
        <v>12123</v>
      </c>
      <c r="BM1010" t="s">
        <v>12124</v>
      </c>
    </row>
    <row r="1011" spans="1:65" x14ac:dyDescent="0.25">
      <c r="A1011" s="17" t="s">
        <v>2985</v>
      </c>
      <c r="B1011" s="18">
        <v>1</v>
      </c>
      <c r="C1011" s="19" t="s">
        <v>3464</v>
      </c>
      <c r="D1011" s="20" t="s">
        <v>2992</v>
      </c>
      <c r="E1011" s="20" t="s">
        <v>3450</v>
      </c>
      <c r="F1011" s="21">
        <v>5214101</v>
      </c>
      <c r="G1011" s="20" t="s">
        <v>3465</v>
      </c>
      <c r="H1011" s="22">
        <v>1790.8</v>
      </c>
      <c r="I1011" s="22">
        <v>1587.0298</v>
      </c>
      <c r="J1011" s="22">
        <v>1587.0298</v>
      </c>
      <c r="K1011" s="22">
        <v>1790.8</v>
      </c>
      <c r="L1011" s="22">
        <v>1587.0298</v>
      </c>
      <c r="M1011" s="23">
        <v>41</v>
      </c>
      <c r="N1011" s="19" t="s">
        <v>44</v>
      </c>
      <c r="O1011" s="22">
        <v>22.85</v>
      </c>
      <c r="P1011" s="22">
        <v>42.97</v>
      </c>
      <c r="Q1011" s="22">
        <v>100</v>
      </c>
      <c r="R1011" s="22">
        <v>64.2059</v>
      </c>
      <c r="S1011" s="22">
        <v>1.0000000000000001E-5</v>
      </c>
      <c r="T1011" s="22">
        <v>1.0000000000000001E-5</v>
      </c>
      <c r="U1011" s="22">
        <v>851.9769</v>
      </c>
      <c r="V1011" s="22">
        <v>4</v>
      </c>
      <c r="W1011" s="22">
        <v>1E-4</v>
      </c>
      <c r="X1011" s="22">
        <v>1E-4</v>
      </c>
      <c r="Y1011" s="22">
        <v>50</v>
      </c>
      <c r="Z1011" s="22">
        <v>40</v>
      </c>
      <c r="AA1011" s="22">
        <v>1E-4</v>
      </c>
      <c r="AB1011" s="22">
        <v>8</v>
      </c>
      <c r="AC1011" s="22">
        <v>1E-4</v>
      </c>
      <c r="AD1011" s="22">
        <v>2</v>
      </c>
      <c r="AE1011" s="24">
        <v>100.00040000000001</v>
      </c>
      <c r="AF1011" s="19" t="s">
        <v>65</v>
      </c>
      <c r="AG1011" s="25">
        <v>0.56210000000000004</v>
      </c>
      <c r="AH1011" s="22">
        <v>674279.38</v>
      </c>
      <c r="AI1011" s="22">
        <v>3223005.57</v>
      </c>
      <c r="AJ1011" s="22">
        <v>3897284.9499999997</v>
      </c>
      <c r="AK1011" s="21" t="s">
        <v>473</v>
      </c>
      <c r="AL1011" s="21" t="s">
        <v>3466</v>
      </c>
      <c r="AM1011" s="26" t="s">
        <v>48</v>
      </c>
      <c r="AN1011" s="27">
        <v>0</v>
      </c>
      <c r="AS1011">
        <f t="shared" si="30"/>
        <v>5201</v>
      </c>
      <c r="AT1011" t="str">
        <f t="shared" si="31"/>
        <v>Região Rural dos Centros de Zona de Iporá, Goiás, São Luís de Montes Belos e Porangatu</v>
      </c>
      <c r="BE1011">
        <v>2503555</v>
      </c>
      <c r="BF1011">
        <v>25</v>
      </c>
      <c r="BG1011" t="s">
        <v>11478</v>
      </c>
      <c r="BH1011" t="s">
        <v>11479</v>
      </c>
      <c r="BI1011" t="s">
        <v>11359</v>
      </c>
      <c r="BJ1011" t="s">
        <v>12145</v>
      </c>
      <c r="BK1011">
        <v>2503</v>
      </c>
      <c r="BL1011" t="s">
        <v>12123</v>
      </c>
      <c r="BM1011" t="s">
        <v>12124</v>
      </c>
    </row>
    <row r="1012" spans="1:65" x14ac:dyDescent="0.25">
      <c r="A1012" s="17" t="s">
        <v>2985</v>
      </c>
      <c r="B1012" s="18">
        <v>1</v>
      </c>
      <c r="C1012" s="19" t="s">
        <v>3467</v>
      </c>
      <c r="D1012" s="20" t="s">
        <v>2992</v>
      </c>
      <c r="E1012" s="20" t="s">
        <v>3450</v>
      </c>
      <c r="F1012" s="21">
        <v>5214101</v>
      </c>
      <c r="G1012" s="20" t="s">
        <v>3468</v>
      </c>
      <c r="H1012" s="22">
        <v>1087.5654999999999</v>
      </c>
      <c r="I1012" s="22">
        <v>1064.9914000000001</v>
      </c>
      <c r="J1012" s="22">
        <v>1064.9914000000001</v>
      </c>
      <c r="K1012" s="22">
        <v>1087.5654999999999</v>
      </c>
      <c r="L1012" s="22">
        <v>1064.9914000000001</v>
      </c>
      <c r="M1012" s="23">
        <v>24</v>
      </c>
      <c r="N1012" s="19" t="s">
        <v>44</v>
      </c>
      <c r="O1012" s="22">
        <v>19.36</v>
      </c>
      <c r="P1012" s="22">
        <v>7.35</v>
      </c>
      <c r="Q1012" s="22">
        <v>69.569999999999993</v>
      </c>
      <c r="R1012" s="22">
        <v>121.5628</v>
      </c>
      <c r="S1012" s="22">
        <v>64.267700000000005</v>
      </c>
      <c r="T1012" s="22">
        <v>264.92910000000001</v>
      </c>
      <c r="U1012" s="22">
        <v>614.23180000000002</v>
      </c>
      <c r="V1012" s="22">
        <v>1.0000000000000001E-5</v>
      </c>
      <c r="W1012" s="22">
        <v>1E-4</v>
      </c>
      <c r="X1012" s="22">
        <v>31.6</v>
      </c>
      <c r="Y1012" s="22">
        <v>36.5</v>
      </c>
      <c r="Z1012" s="22">
        <v>21.4</v>
      </c>
      <c r="AA1012" s="22">
        <v>7.3</v>
      </c>
      <c r="AB1012" s="22">
        <v>1E-4</v>
      </c>
      <c r="AC1012" s="22">
        <v>1E-4</v>
      </c>
      <c r="AD1012" s="22">
        <v>3.2</v>
      </c>
      <c r="AE1012" s="24">
        <v>100.00030000000001</v>
      </c>
      <c r="AF1012" s="19" t="s">
        <v>65</v>
      </c>
      <c r="AG1012" s="25">
        <v>0.54700000000000004</v>
      </c>
      <c r="AH1012" s="22">
        <v>596314.09</v>
      </c>
      <c r="AI1012" s="22">
        <v>2272752.0499999998</v>
      </c>
      <c r="AJ1012" s="22">
        <v>2869066.14</v>
      </c>
      <c r="AK1012" s="21" t="s">
        <v>2530</v>
      </c>
      <c r="AL1012" s="21" t="s">
        <v>3469</v>
      </c>
      <c r="AM1012" s="26" t="s">
        <v>48</v>
      </c>
      <c r="AN1012" s="27">
        <v>469423.41</v>
      </c>
      <c r="AS1012">
        <f t="shared" si="30"/>
        <v>5201</v>
      </c>
      <c r="AT1012" t="str">
        <f t="shared" si="31"/>
        <v>Região Rural dos Centros de Zona de Iporá, Goiás, São Luís de Montes Belos e Porangatu</v>
      </c>
      <c r="BE1012">
        <v>2503605</v>
      </c>
      <c r="BF1012">
        <v>25</v>
      </c>
      <c r="BG1012" t="s">
        <v>11478</v>
      </c>
      <c r="BH1012" t="s">
        <v>11479</v>
      </c>
      <c r="BI1012" t="s">
        <v>11359</v>
      </c>
      <c r="BJ1012" t="s">
        <v>12146</v>
      </c>
      <c r="BK1012">
        <v>2503</v>
      </c>
      <c r="BL1012" t="s">
        <v>12123</v>
      </c>
      <c r="BM1012" t="s">
        <v>12124</v>
      </c>
    </row>
    <row r="1013" spans="1:65" x14ac:dyDescent="0.25">
      <c r="A1013" s="17" t="s">
        <v>2985</v>
      </c>
      <c r="B1013" s="18">
        <v>1</v>
      </c>
      <c r="C1013" s="19" t="s">
        <v>3470</v>
      </c>
      <c r="D1013" s="20" t="s">
        <v>2992</v>
      </c>
      <c r="E1013" s="20" t="s">
        <v>3471</v>
      </c>
      <c r="F1013" s="21">
        <v>5214606</v>
      </c>
      <c r="G1013" s="20" t="s">
        <v>3472</v>
      </c>
      <c r="H1013" s="22">
        <v>1716.3</v>
      </c>
      <c r="I1013" s="22">
        <v>1716.1</v>
      </c>
      <c r="J1013" s="22">
        <v>1874.4359999999999</v>
      </c>
      <c r="K1013" s="22">
        <v>1716.3</v>
      </c>
      <c r="L1013" s="22">
        <v>1716.3</v>
      </c>
      <c r="M1013" s="23">
        <v>32</v>
      </c>
      <c r="N1013" s="19" t="s">
        <v>44</v>
      </c>
      <c r="O1013" s="22">
        <v>31.24</v>
      </c>
      <c r="P1013" s="22">
        <v>11.1</v>
      </c>
      <c r="Q1013" s="22">
        <v>100</v>
      </c>
      <c r="R1013" s="22">
        <v>288.06</v>
      </c>
      <c r="S1013" s="22">
        <v>375</v>
      </c>
      <c r="T1013" s="22">
        <v>133.05000000000001</v>
      </c>
      <c r="U1013" s="22">
        <v>1035.82</v>
      </c>
      <c r="V1013" s="22">
        <v>42.5</v>
      </c>
      <c r="W1013" s="22">
        <v>1E-3</v>
      </c>
      <c r="X1013" s="22">
        <v>1E-3</v>
      </c>
      <c r="Y1013" s="22">
        <v>28</v>
      </c>
      <c r="Z1013" s="22">
        <v>40</v>
      </c>
      <c r="AA1013" s="22">
        <v>1E-3</v>
      </c>
      <c r="AB1013" s="22">
        <v>17</v>
      </c>
      <c r="AC1013" s="22">
        <v>1E-3</v>
      </c>
      <c r="AD1013" s="22">
        <v>15</v>
      </c>
      <c r="AE1013" s="24">
        <v>100.004</v>
      </c>
      <c r="AF1013" s="19" t="s">
        <v>44</v>
      </c>
      <c r="AG1013" s="25">
        <v>0.59199999999999997</v>
      </c>
      <c r="AH1013" s="22">
        <v>61745.19</v>
      </c>
      <c r="AI1013" s="22">
        <v>2958256.29</v>
      </c>
      <c r="AJ1013" s="22">
        <v>3020001.48</v>
      </c>
      <c r="AK1013" s="21" t="s">
        <v>3160</v>
      </c>
      <c r="AL1013" s="21" t="s">
        <v>2662</v>
      </c>
      <c r="AM1013" s="26" t="s">
        <v>48</v>
      </c>
      <c r="AN1013" s="27">
        <v>0</v>
      </c>
      <c r="AS1013">
        <f t="shared" si="30"/>
        <v>5202</v>
      </c>
      <c r="AT1013" t="str">
        <f t="shared" si="31"/>
        <v>Região Rural do Centro Sub-regional de Anápolis</v>
      </c>
      <c r="BE1013">
        <v>2503902</v>
      </c>
      <c r="BF1013">
        <v>25</v>
      </c>
      <c r="BG1013" t="s">
        <v>11478</v>
      </c>
      <c r="BH1013" t="s">
        <v>11479</v>
      </c>
      <c r="BI1013" t="s">
        <v>11359</v>
      </c>
      <c r="BJ1013" t="s">
        <v>12147</v>
      </c>
      <c r="BK1013">
        <v>2503</v>
      </c>
      <c r="BL1013" t="s">
        <v>12123</v>
      </c>
      <c r="BM1013" t="s">
        <v>12124</v>
      </c>
    </row>
    <row r="1014" spans="1:65" x14ac:dyDescent="0.25">
      <c r="A1014" s="17" t="s">
        <v>2985</v>
      </c>
      <c r="B1014" s="18">
        <v>1</v>
      </c>
      <c r="C1014" s="19" t="s">
        <v>3473</v>
      </c>
      <c r="D1014" s="20" t="s">
        <v>2992</v>
      </c>
      <c r="E1014" s="20" t="s">
        <v>3471</v>
      </c>
      <c r="F1014" s="21">
        <v>5214606</v>
      </c>
      <c r="G1014" s="20" t="s">
        <v>3474</v>
      </c>
      <c r="H1014" s="22">
        <v>1190.3695</v>
      </c>
      <c r="I1014" s="22">
        <v>1190.3</v>
      </c>
      <c r="J1014" s="22">
        <v>1190.3695</v>
      </c>
      <c r="K1014" s="22">
        <v>1190.3695</v>
      </c>
      <c r="L1014" s="22">
        <v>1169.2411</v>
      </c>
      <c r="M1014" s="23">
        <v>25</v>
      </c>
      <c r="N1014" s="19" t="s">
        <v>44</v>
      </c>
      <c r="O1014" s="22">
        <v>19.489999999999998</v>
      </c>
      <c r="P1014" s="22">
        <v>4.2</v>
      </c>
      <c r="Q1014" s="22">
        <v>1E-3</v>
      </c>
      <c r="R1014" s="22">
        <v>209.97040000000001</v>
      </c>
      <c r="S1014" s="22">
        <v>278.79599999999999</v>
      </c>
      <c r="T1014" s="22">
        <v>26.8386</v>
      </c>
      <c r="U1014" s="22">
        <v>634.73130000000003</v>
      </c>
      <c r="V1014" s="22">
        <v>8.18</v>
      </c>
      <c r="W1014" s="22">
        <v>0</v>
      </c>
      <c r="X1014" s="22">
        <v>5.7</v>
      </c>
      <c r="Y1014" s="22">
        <v>43.4</v>
      </c>
      <c r="Z1014" s="22">
        <v>6.8</v>
      </c>
      <c r="AA1014" s="22">
        <v>1.5</v>
      </c>
      <c r="AB1014" s="22">
        <v>2.4</v>
      </c>
      <c r="AC1014" s="22">
        <v>23.8</v>
      </c>
      <c r="AD1014" s="22">
        <v>16.399999999999999</v>
      </c>
      <c r="AE1014" s="24">
        <v>100</v>
      </c>
      <c r="AF1014" s="19" t="s">
        <v>44</v>
      </c>
      <c r="AG1014" s="25">
        <v>0.42409999999999998</v>
      </c>
      <c r="AH1014" s="22">
        <v>74123.11</v>
      </c>
      <c r="AI1014" s="22">
        <v>2673745.48</v>
      </c>
      <c r="AJ1014" s="22">
        <v>2747868.59</v>
      </c>
      <c r="AK1014" s="21" t="s">
        <v>1815</v>
      </c>
      <c r="AL1014" s="21" t="s">
        <v>3475</v>
      </c>
      <c r="AM1014" s="26" t="s">
        <v>48</v>
      </c>
      <c r="AN1014" s="27">
        <v>9492.6</v>
      </c>
      <c r="AS1014">
        <f t="shared" si="30"/>
        <v>5202</v>
      </c>
      <c r="AT1014" t="str">
        <f t="shared" si="31"/>
        <v>Região Rural do Centro Sub-regional de Anápolis</v>
      </c>
      <c r="BE1014">
        <v>2504009</v>
      </c>
      <c r="BF1014">
        <v>25</v>
      </c>
      <c r="BG1014" t="s">
        <v>11478</v>
      </c>
      <c r="BH1014" t="s">
        <v>11479</v>
      </c>
      <c r="BI1014" t="s">
        <v>11359</v>
      </c>
      <c r="BJ1014" t="s">
        <v>12148</v>
      </c>
      <c r="BK1014">
        <v>2503</v>
      </c>
      <c r="BL1014" t="s">
        <v>12123</v>
      </c>
      <c r="BM1014" t="s">
        <v>12124</v>
      </c>
    </row>
    <row r="1015" spans="1:65" x14ac:dyDescent="0.25">
      <c r="A1015" s="17" t="s">
        <v>2985</v>
      </c>
      <c r="B1015" s="18">
        <v>1</v>
      </c>
      <c r="C1015" s="19" t="s">
        <v>3476</v>
      </c>
      <c r="D1015" s="20" t="s">
        <v>2992</v>
      </c>
      <c r="E1015" s="20" t="s">
        <v>3471</v>
      </c>
      <c r="F1015" s="21">
        <v>5214606</v>
      </c>
      <c r="G1015" s="20" t="s">
        <v>3477</v>
      </c>
      <c r="H1015" s="22">
        <v>922.35569999999996</v>
      </c>
      <c r="I1015" s="22">
        <v>946.50059999999996</v>
      </c>
      <c r="J1015" s="22">
        <v>946.50059999999996</v>
      </c>
      <c r="K1015" s="22">
        <v>946.50059999999996</v>
      </c>
      <c r="L1015" s="22">
        <v>922.35569999999996</v>
      </c>
      <c r="M1015" s="23">
        <v>35</v>
      </c>
      <c r="N1015" s="19" t="s">
        <v>44</v>
      </c>
      <c r="O1015" s="22">
        <v>1557</v>
      </c>
      <c r="P1015" s="22">
        <v>0</v>
      </c>
      <c r="Q1015" s="22">
        <v>0</v>
      </c>
      <c r="R1015" s="22">
        <v>47.225099999999998</v>
      </c>
      <c r="S1015" s="22">
        <v>250.63</v>
      </c>
      <c r="T1015" s="22">
        <v>12</v>
      </c>
      <c r="U1015" s="22">
        <v>636.14549999999997</v>
      </c>
      <c r="V1015" s="22">
        <v>0.5</v>
      </c>
      <c r="W1015" s="22">
        <v>0</v>
      </c>
      <c r="X1015" s="22">
        <v>60</v>
      </c>
      <c r="Y1015" s="22">
        <v>40</v>
      </c>
      <c r="Z1015" s="22">
        <v>0</v>
      </c>
      <c r="AA1015" s="22">
        <v>0</v>
      </c>
      <c r="AB1015" s="22">
        <v>0</v>
      </c>
      <c r="AC1015" s="22">
        <v>0</v>
      </c>
      <c r="AD1015" s="22">
        <v>0</v>
      </c>
      <c r="AE1015" s="24">
        <v>100</v>
      </c>
      <c r="AF1015" s="19" t="s">
        <v>65</v>
      </c>
      <c r="AG1015" s="25">
        <v>0.71399999999999997</v>
      </c>
      <c r="AH1015" s="22">
        <v>21260.78</v>
      </c>
      <c r="AI1015" s="22">
        <v>331171.09000000003</v>
      </c>
      <c r="AJ1015" s="22">
        <v>352431.87</v>
      </c>
      <c r="AK1015" s="21" t="s">
        <v>2989</v>
      </c>
      <c r="AL1015" s="21" t="s">
        <v>608</v>
      </c>
      <c r="AM1015" s="26" t="s">
        <v>48</v>
      </c>
      <c r="AN1015" s="27">
        <v>0</v>
      </c>
      <c r="AS1015">
        <f t="shared" si="30"/>
        <v>5202</v>
      </c>
      <c r="AT1015" t="str">
        <f t="shared" si="31"/>
        <v>Região Rural do Centro Sub-regional de Anápolis</v>
      </c>
      <c r="BE1015">
        <v>2504074</v>
      </c>
      <c r="BF1015">
        <v>25</v>
      </c>
      <c r="BG1015" t="s">
        <v>11478</v>
      </c>
      <c r="BH1015" t="s">
        <v>11479</v>
      </c>
      <c r="BI1015" t="s">
        <v>11359</v>
      </c>
      <c r="BJ1015" t="s">
        <v>11419</v>
      </c>
      <c r="BK1015">
        <v>2503</v>
      </c>
      <c r="BL1015" t="s">
        <v>12123</v>
      </c>
      <c r="BM1015" t="s">
        <v>12124</v>
      </c>
    </row>
    <row r="1016" spans="1:65" x14ac:dyDescent="0.25">
      <c r="A1016" s="17" t="s">
        <v>2985</v>
      </c>
      <c r="B1016" s="18">
        <v>1</v>
      </c>
      <c r="C1016" s="19" t="s">
        <v>3478</v>
      </c>
      <c r="D1016" s="20" t="s">
        <v>2992</v>
      </c>
      <c r="E1016" s="20" t="s">
        <v>3471</v>
      </c>
      <c r="F1016" s="21">
        <v>5214606</v>
      </c>
      <c r="G1016" s="20" t="s">
        <v>3479</v>
      </c>
      <c r="H1016" s="22">
        <v>2599.5794999999998</v>
      </c>
      <c r="I1016" s="22">
        <v>2599.5794999999998</v>
      </c>
      <c r="J1016" s="22">
        <v>2598.9513999999999</v>
      </c>
      <c r="K1016" s="22">
        <v>2599.5794999999998</v>
      </c>
      <c r="L1016" s="22">
        <v>2598.9513999999999</v>
      </c>
      <c r="M1016" s="23">
        <v>48</v>
      </c>
      <c r="N1016" s="19" t="s">
        <v>44</v>
      </c>
      <c r="O1016" s="22">
        <v>43.32</v>
      </c>
      <c r="P1016" s="22">
        <v>26.6</v>
      </c>
      <c r="Q1016" s="22">
        <v>138.04</v>
      </c>
      <c r="R1016" s="22">
        <v>581.81970000000001</v>
      </c>
      <c r="S1016" s="22">
        <v>528.21849999999995</v>
      </c>
      <c r="T1016" s="22">
        <v>1.0000000000000001E-5</v>
      </c>
      <c r="U1016" s="22">
        <v>1057.425</v>
      </c>
      <c r="V1016" s="22">
        <v>1.8452</v>
      </c>
      <c r="W1016" s="22">
        <v>1E-3</v>
      </c>
      <c r="X1016" s="22">
        <v>1E-3</v>
      </c>
      <c r="Y1016" s="22">
        <v>20</v>
      </c>
      <c r="Z1016" s="22">
        <v>40</v>
      </c>
      <c r="AA1016" s="22">
        <v>1E-3</v>
      </c>
      <c r="AB1016" s="22">
        <v>15</v>
      </c>
      <c r="AC1016" s="22">
        <v>0</v>
      </c>
      <c r="AD1016" s="22">
        <v>25</v>
      </c>
      <c r="AE1016" s="24">
        <v>100.00299999999999</v>
      </c>
      <c r="AF1016" s="19" t="s">
        <v>44</v>
      </c>
      <c r="AG1016" s="25">
        <v>0.36720000000000003</v>
      </c>
      <c r="AH1016" s="22">
        <v>380276.83</v>
      </c>
      <c r="AI1016" s="22">
        <v>4089049.02</v>
      </c>
      <c r="AJ1016" s="22">
        <v>4469325.8499999996</v>
      </c>
      <c r="AK1016" s="21" t="s">
        <v>1163</v>
      </c>
      <c r="AL1016" s="21" t="s">
        <v>3480</v>
      </c>
      <c r="AM1016" s="26" t="s">
        <v>48</v>
      </c>
      <c r="AN1016" s="27">
        <v>0</v>
      </c>
      <c r="AS1016">
        <f t="shared" si="30"/>
        <v>5202</v>
      </c>
      <c r="AT1016" t="str">
        <f t="shared" si="31"/>
        <v>Região Rural do Centro Sub-regional de Anápolis</v>
      </c>
      <c r="BE1016">
        <v>2504157</v>
      </c>
      <c r="BF1016">
        <v>25</v>
      </c>
      <c r="BG1016" t="s">
        <v>11478</v>
      </c>
      <c r="BH1016" t="s">
        <v>11479</v>
      </c>
      <c r="BI1016" t="s">
        <v>11359</v>
      </c>
      <c r="BJ1016" t="s">
        <v>12149</v>
      </c>
      <c r="BK1016">
        <v>2503</v>
      </c>
      <c r="BL1016" t="s">
        <v>12123</v>
      </c>
      <c r="BM1016" t="s">
        <v>12124</v>
      </c>
    </row>
    <row r="1017" spans="1:65" x14ac:dyDescent="0.25">
      <c r="A1017" s="17" t="s">
        <v>2985</v>
      </c>
      <c r="B1017" s="18">
        <v>1</v>
      </c>
      <c r="C1017" s="19" t="s">
        <v>3481</v>
      </c>
      <c r="D1017" s="20" t="s">
        <v>2992</v>
      </c>
      <c r="E1017" s="20" t="s">
        <v>3471</v>
      </c>
      <c r="F1017" s="21">
        <v>5214606</v>
      </c>
      <c r="G1017" s="20" t="s">
        <v>3482</v>
      </c>
      <c r="H1017" s="22">
        <v>1825.9322999999999</v>
      </c>
      <c r="I1017" s="22">
        <v>1826.2</v>
      </c>
      <c r="J1017" s="22">
        <v>1826.67</v>
      </c>
      <c r="K1017" s="22">
        <v>1825.9322999999999</v>
      </c>
      <c r="L1017" s="22">
        <v>1825.9322999999999</v>
      </c>
      <c r="M1017" s="23">
        <v>47</v>
      </c>
      <c r="N1017" s="19" t="s">
        <v>44</v>
      </c>
      <c r="O1017" s="22">
        <v>30.44</v>
      </c>
      <c r="P1017" s="22">
        <v>18.38</v>
      </c>
      <c r="Q1017" s="22">
        <v>86.22</v>
      </c>
      <c r="R1017" s="22">
        <v>220</v>
      </c>
      <c r="S1017" s="22">
        <v>377.1</v>
      </c>
      <c r="T1017" s="22">
        <v>1255.2456999999999</v>
      </c>
      <c r="U1017" s="22">
        <v>1.0000000000000001E-5</v>
      </c>
      <c r="V1017" s="22">
        <v>10</v>
      </c>
      <c r="W1017" s="22">
        <v>1E-3</v>
      </c>
      <c r="X1017" s="22">
        <v>1E-3</v>
      </c>
      <c r="Y1017" s="22">
        <v>46</v>
      </c>
      <c r="Z1017" s="22">
        <v>30</v>
      </c>
      <c r="AA1017" s="22">
        <v>1E-3</v>
      </c>
      <c r="AB1017" s="22">
        <v>5</v>
      </c>
      <c r="AC1017" s="22">
        <v>1E-3</v>
      </c>
      <c r="AD1017" s="22">
        <v>19</v>
      </c>
      <c r="AE1017" s="24">
        <v>100.00400000000002</v>
      </c>
      <c r="AF1017" s="19" t="s">
        <v>64</v>
      </c>
      <c r="AG1017" s="25">
        <v>0.58720000000000006</v>
      </c>
      <c r="AH1017" s="22">
        <v>706887.34</v>
      </c>
      <c r="AI1017" s="22">
        <v>3854894.1</v>
      </c>
      <c r="AJ1017" s="22">
        <v>4561781.4400000004</v>
      </c>
      <c r="AK1017" s="21" t="s">
        <v>2792</v>
      </c>
      <c r="AL1017" s="21" t="s">
        <v>3082</v>
      </c>
      <c r="AM1017" s="26" t="s">
        <v>48</v>
      </c>
      <c r="AN1017" s="27">
        <v>0</v>
      </c>
      <c r="AS1017">
        <f t="shared" si="30"/>
        <v>5202</v>
      </c>
      <c r="AT1017" t="str">
        <f t="shared" si="31"/>
        <v>Região Rural do Centro Sub-regional de Anápolis</v>
      </c>
      <c r="BE1017">
        <v>2504355</v>
      </c>
      <c r="BF1017">
        <v>25</v>
      </c>
      <c r="BG1017" t="s">
        <v>11478</v>
      </c>
      <c r="BH1017" t="s">
        <v>11479</v>
      </c>
      <c r="BI1017" t="s">
        <v>11359</v>
      </c>
      <c r="BJ1017" t="s">
        <v>12150</v>
      </c>
      <c r="BK1017">
        <v>2503</v>
      </c>
      <c r="BL1017" t="s">
        <v>12123</v>
      </c>
      <c r="BM1017" t="s">
        <v>12124</v>
      </c>
    </row>
    <row r="1018" spans="1:65" x14ac:dyDescent="0.25">
      <c r="A1018" s="17" t="s">
        <v>2985</v>
      </c>
      <c r="B1018" s="18">
        <v>1</v>
      </c>
      <c r="C1018" s="19" t="s">
        <v>3483</v>
      </c>
      <c r="D1018" s="20" t="s">
        <v>3168</v>
      </c>
      <c r="E1018" s="20" t="s">
        <v>3484</v>
      </c>
      <c r="F1018" s="21">
        <v>5214838</v>
      </c>
      <c r="G1018" s="20" t="s">
        <v>3485</v>
      </c>
      <c r="H1018" s="22">
        <v>1287.7150999999999</v>
      </c>
      <c r="I1018" s="22">
        <v>1287.7150999999999</v>
      </c>
      <c r="J1018" s="22">
        <v>1287.7150999999999</v>
      </c>
      <c r="K1018" s="22">
        <v>1.0000000000000001E-5</v>
      </c>
      <c r="L1018" s="22">
        <v>1287.7150999999999</v>
      </c>
      <c r="M1018" s="23">
        <v>47</v>
      </c>
      <c r="N1018" s="19" t="s">
        <v>44</v>
      </c>
      <c r="O1018" s="22">
        <v>21.46</v>
      </c>
      <c r="P1018" s="22">
        <v>64.14</v>
      </c>
      <c r="Q1018" s="22">
        <v>203.97</v>
      </c>
      <c r="R1018" s="22">
        <v>34.711799999999997</v>
      </c>
      <c r="S1018" s="22">
        <v>258.22430000000003</v>
      </c>
      <c r="T1018" s="22">
        <v>619.34760000000006</v>
      </c>
      <c r="U1018" s="22">
        <v>345.0625</v>
      </c>
      <c r="V1018" s="22">
        <v>30.378900000000002</v>
      </c>
      <c r="W1018" s="22">
        <v>0</v>
      </c>
      <c r="X1018" s="22">
        <v>0</v>
      </c>
      <c r="Y1018" s="22">
        <v>41.69</v>
      </c>
      <c r="Z1018" s="22">
        <v>42.41</v>
      </c>
      <c r="AA1018" s="22">
        <v>0</v>
      </c>
      <c r="AB1018" s="22">
        <v>13.54</v>
      </c>
      <c r="AC1018" s="22">
        <v>0</v>
      </c>
      <c r="AD1018" s="22">
        <v>2.36</v>
      </c>
      <c r="AE1018" s="24">
        <v>99.999999999999986</v>
      </c>
      <c r="AF1018" s="19" t="s">
        <v>64</v>
      </c>
      <c r="AG1018" s="25">
        <v>0.47099999999999997</v>
      </c>
      <c r="AH1018" s="22">
        <v>993550.87</v>
      </c>
      <c r="AI1018" s="22">
        <v>10729377.039999999</v>
      </c>
      <c r="AJ1018" s="22">
        <v>11722927.909999998</v>
      </c>
      <c r="AK1018" s="21" t="s">
        <v>48</v>
      </c>
      <c r="AL1018" s="21" t="s">
        <v>3486</v>
      </c>
      <c r="AM1018" s="26" t="s">
        <v>48</v>
      </c>
      <c r="AN1018" s="27">
        <v>0</v>
      </c>
      <c r="AS1018">
        <f t="shared" si="30"/>
        <v>5101</v>
      </c>
      <c r="AT1018" t="str">
        <f t="shared" si="31"/>
        <v>Região Rural do Centro Sub-regional de Barra do Garças</v>
      </c>
      <c r="BE1018">
        <v>2504702</v>
      </c>
      <c r="BF1018">
        <v>25</v>
      </c>
      <c r="BG1018" t="s">
        <v>11478</v>
      </c>
      <c r="BH1018" t="s">
        <v>11479</v>
      </c>
      <c r="BI1018" t="s">
        <v>11359</v>
      </c>
      <c r="BJ1018" t="s">
        <v>12151</v>
      </c>
      <c r="BK1018">
        <v>2503</v>
      </c>
      <c r="BL1018" t="s">
        <v>12123</v>
      </c>
      <c r="BM1018" t="s">
        <v>12124</v>
      </c>
    </row>
    <row r="1019" spans="1:65" x14ac:dyDescent="0.25">
      <c r="A1019" s="17" t="s">
        <v>2985</v>
      </c>
      <c r="B1019" s="18">
        <v>1</v>
      </c>
      <c r="C1019" s="19" t="s">
        <v>3487</v>
      </c>
      <c r="D1019" s="20" t="s">
        <v>3168</v>
      </c>
      <c r="E1019" s="20" t="s">
        <v>3484</v>
      </c>
      <c r="F1019" s="21">
        <v>5214838</v>
      </c>
      <c r="G1019" s="20" t="s">
        <v>3488</v>
      </c>
      <c r="H1019" s="22">
        <v>1244.6192000000001</v>
      </c>
      <c r="I1019" s="22">
        <v>1250.5324000000001</v>
      </c>
      <c r="J1019" s="22">
        <v>1250.5324000000001</v>
      </c>
      <c r="K1019" s="22">
        <v>1.0000000000000001E-5</v>
      </c>
      <c r="L1019" s="22">
        <v>1244.6192000000001</v>
      </c>
      <c r="M1019" s="23">
        <v>39</v>
      </c>
      <c r="N1019" s="19" t="s">
        <v>64</v>
      </c>
      <c r="O1019" s="22">
        <v>20.84</v>
      </c>
      <c r="P1019" s="22">
        <v>80</v>
      </c>
      <c r="Q1019" s="22">
        <v>100</v>
      </c>
      <c r="R1019" s="22">
        <v>61.033700000000003</v>
      </c>
      <c r="S1019" s="22">
        <v>288.52379999999999</v>
      </c>
      <c r="T1019" s="22">
        <v>850.99369999999999</v>
      </c>
      <c r="U1019" s="22">
        <v>48.461199999999998</v>
      </c>
      <c r="V1019" s="22">
        <v>1.0000000000000001E-5</v>
      </c>
      <c r="W1019" s="22">
        <v>0</v>
      </c>
      <c r="X1019" s="22">
        <v>0</v>
      </c>
      <c r="Y1019" s="22">
        <v>25</v>
      </c>
      <c r="Z1019" s="22">
        <v>75</v>
      </c>
      <c r="AA1019" s="22">
        <v>0</v>
      </c>
      <c r="AB1019" s="22">
        <v>0</v>
      </c>
      <c r="AC1019" s="22">
        <v>0</v>
      </c>
      <c r="AD1019" s="22">
        <v>0</v>
      </c>
      <c r="AE1019" s="24">
        <v>100</v>
      </c>
      <c r="AF1019" s="19" t="s">
        <v>65</v>
      </c>
      <c r="AG1019" s="25">
        <v>0.4546</v>
      </c>
      <c r="AH1019" s="22">
        <v>970058.3</v>
      </c>
      <c r="AI1019" s="22">
        <v>2906242.9699999997</v>
      </c>
      <c r="AJ1019" s="22">
        <v>3876301.2699999996</v>
      </c>
      <c r="AK1019" s="21" t="s">
        <v>48</v>
      </c>
      <c r="AL1019" s="21" t="s">
        <v>3489</v>
      </c>
      <c r="AM1019" s="26" t="s">
        <v>3490</v>
      </c>
      <c r="AN1019" s="27">
        <v>9030.84</v>
      </c>
      <c r="AS1019">
        <f t="shared" si="30"/>
        <v>5101</v>
      </c>
      <c r="AT1019" t="str">
        <f t="shared" si="31"/>
        <v>Região Rural do Centro Sub-regional de Barra do Garças</v>
      </c>
      <c r="BE1019">
        <v>2504850</v>
      </c>
      <c r="BF1019">
        <v>25</v>
      </c>
      <c r="BG1019" t="s">
        <v>11478</v>
      </c>
      <c r="BH1019" t="s">
        <v>11479</v>
      </c>
      <c r="BI1019" t="s">
        <v>11359</v>
      </c>
      <c r="BJ1019" t="s">
        <v>12152</v>
      </c>
      <c r="BK1019">
        <v>2503</v>
      </c>
      <c r="BL1019" t="s">
        <v>12123</v>
      </c>
      <c r="BM1019" t="s">
        <v>12124</v>
      </c>
    </row>
    <row r="1020" spans="1:65" x14ac:dyDescent="0.25">
      <c r="A1020" s="17" t="s">
        <v>2985</v>
      </c>
      <c r="B1020" s="18">
        <v>1</v>
      </c>
      <c r="C1020" s="19" t="s">
        <v>3491</v>
      </c>
      <c r="D1020" s="20" t="s">
        <v>3231</v>
      </c>
      <c r="E1020" s="20" t="s">
        <v>3492</v>
      </c>
      <c r="F1020" s="21">
        <v>5215207</v>
      </c>
      <c r="G1020" s="20" t="s">
        <v>3175</v>
      </c>
      <c r="H1020" s="22">
        <v>947.78099999999995</v>
      </c>
      <c r="I1020" s="22">
        <v>986.72789999999998</v>
      </c>
      <c r="J1020" s="22">
        <v>986.72789999999998</v>
      </c>
      <c r="K1020" s="22">
        <v>1.0000000000000001E-5</v>
      </c>
      <c r="L1020" s="22">
        <v>986.72789999999998</v>
      </c>
      <c r="M1020" s="23">
        <v>24</v>
      </c>
      <c r="N1020" s="19" t="s">
        <v>64</v>
      </c>
      <c r="O1020" s="22">
        <v>49.33</v>
      </c>
      <c r="P1020" s="22">
        <v>100</v>
      </c>
      <c r="Q1020" s="22">
        <v>100</v>
      </c>
      <c r="R1020" s="22">
        <v>176.29750000000001</v>
      </c>
      <c r="S1020" s="22">
        <v>189.55619999999999</v>
      </c>
      <c r="T1020" s="22">
        <v>613.1</v>
      </c>
      <c r="U1020" s="22">
        <v>1.0000000000000001E-5</v>
      </c>
      <c r="V1020" s="22">
        <v>7.7742000000000004</v>
      </c>
      <c r="W1020" s="22">
        <v>1E-3</v>
      </c>
      <c r="X1020" s="22">
        <v>1E-3</v>
      </c>
      <c r="Y1020" s="22">
        <v>15</v>
      </c>
      <c r="Z1020" s="22">
        <v>40</v>
      </c>
      <c r="AA1020" s="22">
        <v>1E-3</v>
      </c>
      <c r="AB1020" s="22">
        <v>15</v>
      </c>
      <c r="AC1020" s="22">
        <v>1E-3</v>
      </c>
      <c r="AD1020" s="22">
        <v>30</v>
      </c>
      <c r="AE1020" s="24">
        <v>100.004</v>
      </c>
      <c r="AF1020" s="19" t="s">
        <v>65</v>
      </c>
      <c r="AG1020" s="25">
        <v>0.45050000000000001</v>
      </c>
      <c r="AH1020" s="22">
        <v>732432.73</v>
      </c>
      <c r="AI1020" s="22">
        <v>1542961.8</v>
      </c>
      <c r="AJ1020" s="22">
        <v>2275394.5300000003</v>
      </c>
      <c r="AK1020" s="21" t="s">
        <v>48</v>
      </c>
      <c r="AL1020" s="21" t="s">
        <v>3493</v>
      </c>
      <c r="AM1020" s="26" t="s">
        <v>3494</v>
      </c>
      <c r="AN1020" s="27">
        <v>79087.5</v>
      </c>
      <c r="AS1020">
        <f t="shared" si="30"/>
        <v>5201</v>
      </c>
      <c r="AT1020" t="str">
        <f t="shared" si="31"/>
        <v>Região Rural dos Centros de Zona de Iporá, Goiás, São Luís de Montes Belos e Porangatu</v>
      </c>
      <c r="BE1020">
        <v>2505006</v>
      </c>
      <c r="BF1020">
        <v>25</v>
      </c>
      <c r="BG1020" t="s">
        <v>11478</v>
      </c>
      <c r="BH1020" t="s">
        <v>11479</v>
      </c>
      <c r="BI1020" t="s">
        <v>11359</v>
      </c>
      <c r="BJ1020" t="s">
        <v>12153</v>
      </c>
      <c r="BK1020">
        <v>2503</v>
      </c>
      <c r="BL1020" t="s">
        <v>12123</v>
      </c>
      <c r="BM1020" t="s">
        <v>12124</v>
      </c>
    </row>
    <row r="1021" spans="1:65" x14ac:dyDescent="0.25">
      <c r="A1021" s="17" t="s">
        <v>2985</v>
      </c>
      <c r="B1021" s="18">
        <v>1</v>
      </c>
      <c r="C1021" s="19" t="s">
        <v>3495</v>
      </c>
      <c r="D1021" s="20" t="s">
        <v>3168</v>
      </c>
      <c r="E1021" s="20" t="s">
        <v>3496</v>
      </c>
      <c r="F1021" s="21">
        <v>5215256</v>
      </c>
      <c r="G1021" s="20" t="s">
        <v>3497</v>
      </c>
      <c r="H1021" s="22">
        <v>5070.4808000000003</v>
      </c>
      <c r="I1021" s="22">
        <v>4683.8999999999996</v>
      </c>
      <c r="J1021" s="22">
        <v>1.0000000000000001E-5</v>
      </c>
      <c r="K1021" s="22">
        <v>5071.2309999999998</v>
      </c>
      <c r="L1021" s="22">
        <v>4683.9287999999997</v>
      </c>
      <c r="M1021" s="23">
        <v>130</v>
      </c>
      <c r="N1021" s="19" t="s">
        <v>44</v>
      </c>
      <c r="O1021" s="22">
        <v>66.91</v>
      </c>
      <c r="P1021" s="22">
        <v>40.880000000000003</v>
      </c>
      <c r="Q1021" s="22">
        <v>91.96</v>
      </c>
      <c r="R1021" s="22">
        <v>657.25139999999999</v>
      </c>
      <c r="S1021" s="22">
        <v>1040.5999999999999</v>
      </c>
      <c r="T1021" s="22">
        <v>1216.8126999999999</v>
      </c>
      <c r="U1021" s="22">
        <v>1759.0002999999999</v>
      </c>
      <c r="V1021" s="22">
        <v>10.2644</v>
      </c>
      <c r="W1021" s="22">
        <v>1E-3</v>
      </c>
      <c r="X1021" s="22">
        <v>1E-3</v>
      </c>
      <c r="Y1021" s="22">
        <v>40</v>
      </c>
      <c r="Z1021" s="22">
        <v>50</v>
      </c>
      <c r="AA1021" s="22">
        <v>10</v>
      </c>
      <c r="AB1021" s="22">
        <v>1E-3</v>
      </c>
      <c r="AC1021" s="22">
        <v>1E-3</v>
      </c>
      <c r="AD1021" s="22">
        <v>1E-3</v>
      </c>
      <c r="AE1021" s="24">
        <v>100.00500000000002</v>
      </c>
      <c r="AF1021" s="19" t="s">
        <v>44</v>
      </c>
      <c r="AG1021" s="25">
        <v>0.68</v>
      </c>
      <c r="AH1021" s="22">
        <v>840995.92</v>
      </c>
      <c r="AI1021" s="22">
        <v>5466616.7999999998</v>
      </c>
      <c r="AJ1021" s="22">
        <v>6307612.7199999997</v>
      </c>
      <c r="AK1021" s="21" t="s">
        <v>3498</v>
      </c>
      <c r="AL1021" s="21" t="s">
        <v>317</v>
      </c>
      <c r="AM1021" s="26" t="s">
        <v>48</v>
      </c>
      <c r="AN1021" s="27">
        <v>0</v>
      </c>
      <c r="AS1021">
        <f t="shared" si="30"/>
        <v>5201</v>
      </c>
      <c r="AT1021" t="str">
        <f t="shared" si="31"/>
        <v>Região Rural dos Centros de Zona de Iporá, Goiás, São Luís de Montes Belos e Porangatu</v>
      </c>
      <c r="BE1021">
        <v>2505105</v>
      </c>
      <c r="BF1021">
        <v>25</v>
      </c>
      <c r="BG1021" t="s">
        <v>11478</v>
      </c>
      <c r="BH1021" t="s">
        <v>11479</v>
      </c>
      <c r="BI1021" t="s">
        <v>11359</v>
      </c>
      <c r="BJ1021" t="s">
        <v>12154</v>
      </c>
      <c r="BK1021">
        <v>2503</v>
      </c>
      <c r="BL1021" t="s">
        <v>12123</v>
      </c>
      <c r="BM1021" t="s">
        <v>12124</v>
      </c>
    </row>
    <row r="1022" spans="1:65" x14ac:dyDescent="0.25">
      <c r="A1022" s="17" t="s">
        <v>2985</v>
      </c>
      <c r="B1022" s="18">
        <v>1</v>
      </c>
      <c r="C1022" s="19" t="s">
        <v>3499</v>
      </c>
      <c r="D1022" s="20" t="s">
        <v>3168</v>
      </c>
      <c r="E1022" s="20" t="s">
        <v>3496</v>
      </c>
      <c r="F1022" s="21">
        <v>5215256</v>
      </c>
      <c r="G1022" s="20" t="s">
        <v>3500</v>
      </c>
      <c r="H1022" s="22">
        <v>1409.6273000000001</v>
      </c>
      <c r="I1022" s="22">
        <v>1455.6348</v>
      </c>
      <c r="J1022" s="22">
        <v>1455.6348</v>
      </c>
      <c r="K1022" s="22">
        <v>1.0000000000000001E-5</v>
      </c>
      <c r="L1022" s="22">
        <v>1409.6273000000001</v>
      </c>
      <c r="M1022" s="23">
        <v>62</v>
      </c>
      <c r="N1022" s="19" t="s">
        <v>64</v>
      </c>
      <c r="O1022" s="22">
        <v>20.79</v>
      </c>
      <c r="P1022" s="22">
        <v>100</v>
      </c>
      <c r="Q1022" s="22">
        <v>104.89</v>
      </c>
      <c r="R1022" s="22">
        <v>236.06389999999999</v>
      </c>
      <c r="S1022" s="22">
        <v>277.31799999999998</v>
      </c>
      <c r="T1022" s="22">
        <v>937.70799999999997</v>
      </c>
      <c r="U1022" s="22">
        <v>1.0000000000000001E-5</v>
      </c>
      <c r="V1022" s="22">
        <v>4.5848000000000004</v>
      </c>
      <c r="W1022" s="22">
        <v>1E-3</v>
      </c>
      <c r="X1022" s="22">
        <v>30</v>
      </c>
      <c r="Y1022" s="22">
        <v>40</v>
      </c>
      <c r="Z1022" s="22">
        <v>30</v>
      </c>
      <c r="AA1022" s="22">
        <v>1E-3</v>
      </c>
      <c r="AB1022" s="22">
        <v>1E-3</v>
      </c>
      <c r="AC1022" s="22">
        <v>1E-3</v>
      </c>
      <c r="AD1022" s="22">
        <v>1E-3</v>
      </c>
      <c r="AE1022" s="24">
        <v>100.00500000000002</v>
      </c>
      <c r="AF1022" s="19" t="s">
        <v>64</v>
      </c>
      <c r="AG1022" s="25">
        <v>0.72560000000000002</v>
      </c>
      <c r="AH1022" s="22">
        <v>627498</v>
      </c>
      <c r="AI1022" s="22">
        <v>3106717.48</v>
      </c>
      <c r="AJ1022" s="22">
        <v>3734215.48</v>
      </c>
      <c r="AK1022" s="21" t="s">
        <v>48</v>
      </c>
      <c r="AL1022" s="21" t="s">
        <v>3501</v>
      </c>
      <c r="AM1022" s="26" t="s">
        <v>3061</v>
      </c>
      <c r="AN1022" s="27">
        <v>0</v>
      </c>
      <c r="AS1022">
        <f t="shared" si="30"/>
        <v>5201</v>
      </c>
      <c r="AT1022" t="str">
        <f t="shared" si="31"/>
        <v>Região Rural dos Centros de Zona de Iporá, Goiás, São Luís de Montes Belos e Porangatu</v>
      </c>
      <c r="BE1022">
        <v>2505204</v>
      </c>
      <c r="BF1022">
        <v>25</v>
      </c>
      <c r="BG1022" t="s">
        <v>11478</v>
      </c>
      <c r="BH1022" t="s">
        <v>11479</v>
      </c>
      <c r="BI1022" t="s">
        <v>11359</v>
      </c>
      <c r="BJ1022" t="s">
        <v>12155</v>
      </c>
      <c r="BK1022">
        <v>2503</v>
      </c>
      <c r="BL1022" t="s">
        <v>12123</v>
      </c>
      <c r="BM1022" t="s">
        <v>12124</v>
      </c>
    </row>
    <row r="1023" spans="1:65" x14ac:dyDescent="0.25">
      <c r="A1023" s="17" t="s">
        <v>2985</v>
      </c>
      <c r="B1023" s="18">
        <v>1</v>
      </c>
      <c r="C1023" s="19" t="s">
        <v>3502</v>
      </c>
      <c r="D1023" s="20" t="s">
        <v>3168</v>
      </c>
      <c r="E1023" s="20" t="s">
        <v>3496</v>
      </c>
      <c r="F1023" s="21">
        <v>5215256</v>
      </c>
      <c r="G1023" s="20" t="s">
        <v>3479</v>
      </c>
      <c r="H1023" s="22">
        <v>1224.8225</v>
      </c>
      <c r="I1023" s="22">
        <v>1155.0989999999999</v>
      </c>
      <c r="J1023" s="22">
        <v>1115.0989999999999</v>
      </c>
      <c r="K1023" s="22">
        <v>1.0000000000000001E-5</v>
      </c>
      <c r="L1023" s="22">
        <v>1155.0989999999999</v>
      </c>
      <c r="M1023" s="23">
        <v>46</v>
      </c>
      <c r="N1023" s="19" t="s">
        <v>64</v>
      </c>
      <c r="O1023" s="22">
        <v>16.5</v>
      </c>
      <c r="P1023" s="22">
        <v>80</v>
      </c>
      <c r="Q1023" s="22">
        <v>100</v>
      </c>
      <c r="R1023" s="22">
        <v>30.175899999999999</v>
      </c>
      <c r="S1023" s="22">
        <v>223.7269</v>
      </c>
      <c r="T1023" s="22">
        <v>800.73779999999999</v>
      </c>
      <c r="U1023" s="22">
        <v>31.828399999999998</v>
      </c>
      <c r="V1023" s="22">
        <v>8.6300000000000008</v>
      </c>
      <c r="W1023" s="22">
        <v>1E-3</v>
      </c>
      <c r="X1023" s="22">
        <v>1E-3</v>
      </c>
      <c r="Y1023" s="22">
        <v>60</v>
      </c>
      <c r="Z1023" s="22">
        <v>25</v>
      </c>
      <c r="AA1023" s="22">
        <v>5</v>
      </c>
      <c r="AB1023" s="22">
        <v>1E-3</v>
      </c>
      <c r="AC1023" s="22">
        <v>1E-3</v>
      </c>
      <c r="AD1023" s="22">
        <v>10</v>
      </c>
      <c r="AE1023" s="24">
        <v>100.00400000000002</v>
      </c>
      <c r="AF1023" s="19" t="s">
        <v>44</v>
      </c>
      <c r="AG1023" s="25">
        <v>0.67</v>
      </c>
      <c r="AH1023" s="22">
        <v>878792.07</v>
      </c>
      <c r="AI1023" s="22">
        <v>2465219.5299999998</v>
      </c>
      <c r="AJ1023" s="22">
        <v>3344011.5999999996</v>
      </c>
      <c r="AK1023" s="21" t="s">
        <v>48</v>
      </c>
      <c r="AL1023" s="21" t="s">
        <v>3503</v>
      </c>
      <c r="AM1023" s="26" t="s">
        <v>3504</v>
      </c>
      <c r="AN1023" s="27">
        <v>0</v>
      </c>
      <c r="AS1023">
        <f t="shared" si="30"/>
        <v>5201</v>
      </c>
      <c r="AT1023" t="str">
        <f t="shared" si="31"/>
        <v>Região Rural dos Centros de Zona de Iporá, Goiás, São Luís de Montes Belos e Porangatu</v>
      </c>
      <c r="BE1023">
        <v>2505352</v>
      </c>
      <c r="BF1023">
        <v>25</v>
      </c>
      <c r="BG1023" t="s">
        <v>11478</v>
      </c>
      <c r="BH1023" t="s">
        <v>11479</v>
      </c>
      <c r="BI1023" t="s">
        <v>11359</v>
      </c>
      <c r="BJ1023" t="s">
        <v>12156</v>
      </c>
      <c r="BK1023">
        <v>2503</v>
      </c>
      <c r="BL1023" t="s">
        <v>12123</v>
      </c>
      <c r="BM1023" t="s">
        <v>12124</v>
      </c>
    </row>
    <row r="1024" spans="1:65" x14ac:dyDescent="0.25">
      <c r="A1024" s="17" t="s">
        <v>2985</v>
      </c>
      <c r="B1024" s="18">
        <v>1</v>
      </c>
      <c r="C1024" s="19" t="s">
        <v>3505</v>
      </c>
      <c r="D1024" s="20" t="s">
        <v>3168</v>
      </c>
      <c r="E1024" s="20" t="s">
        <v>3496</v>
      </c>
      <c r="F1024" s="21">
        <v>5215256</v>
      </c>
      <c r="G1024" s="20" t="s">
        <v>3506</v>
      </c>
      <c r="H1024" s="22">
        <v>1688.7789</v>
      </c>
      <c r="I1024" s="22">
        <v>1725.1690000000001</v>
      </c>
      <c r="J1024" s="22">
        <v>1729.1690000000001</v>
      </c>
      <c r="K1024" s="22">
        <v>1.0000000000000001E-5</v>
      </c>
      <c r="L1024" s="22">
        <v>1688.7789</v>
      </c>
      <c r="M1024" s="23">
        <v>68</v>
      </c>
      <c r="N1024" s="19" t="s">
        <v>64</v>
      </c>
      <c r="O1024" s="22">
        <v>24.7</v>
      </c>
      <c r="P1024" s="22">
        <v>80</v>
      </c>
      <c r="Q1024" s="22">
        <v>100</v>
      </c>
      <c r="R1024" s="22">
        <v>84.230500000000006</v>
      </c>
      <c r="S1024" s="22">
        <v>350.6533</v>
      </c>
      <c r="T1024" s="22">
        <v>914.0856</v>
      </c>
      <c r="U1024" s="22">
        <v>337.8143</v>
      </c>
      <c r="V1024" s="22">
        <v>42.385300000000001</v>
      </c>
      <c r="W1024" s="22">
        <v>1E-3</v>
      </c>
      <c r="X1024" s="22">
        <v>1E-3</v>
      </c>
      <c r="Y1024" s="22">
        <v>10</v>
      </c>
      <c r="Z1024" s="22">
        <v>75</v>
      </c>
      <c r="AA1024" s="22">
        <v>5</v>
      </c>
      <c r="AB1024" s="22">
        <v>1E-3</v>
      </c>
      <c r="AC1024" s="22">
        <v>1E-3</v>
      </c>
      <c r="AD1024" s="22">
        <v>10</v>
      </c>
      <c r="AE1024" s="24">
        <v>100.004</v>
      </c>
      <c r="AF1024" s="19" t="s">
        <v>44</v>
      </c>
      <c r="AG1024" s="25">
        <v>0.62</v>
      </c>
      <c r="AH1024" s="22">
        <v>525975.34</v>
      </c>
      <c r="AI1024" s="22">
        <v>4363039.57</v>
      </c>
      <c r="AJ1024" s="22">
        <v>4889014.91</v>
      </c>
      <c r="AK1024" s="21" t="s">
        <v>48</v>
      </c>
      <c r="AL1024" s="21" t="s">
        <v>3501</v>
      </c>
      <c r="AM1024" s="26" t="s">
        <v>3061</v>
      </c>
      <c r="AN1024" s="27">
        <v>0</v>
      </c>
      <c r="AS1024">
        <f t="shared" si="30"/>
        <v>5201</v>
      </c>
      <c r="AT1024" t="str">
        <f t="shared" si="31"/>
        <v>Região Rural dos Centros de Zona de Iporá, Goiás, São Luís de Montes Belos e Porangatu</v>
      </c>
      <c r="BE1024">
        <v>2505402</v>
      </c>
      <c r="BF1024">
        <v>25</v>
      </c>
      <c r="BG1024" t="s">
        <v>11478</v>
      </c>
      <c r="BH1024" t="s">
        <v>11479</v>
      </c>
      <c r="BI1024" t="s">
        <v>11359</v>
      </c>
      <c r="BJ1024" t="s">
        <v>12157</v>
      </c>
      <c r="BK1024">
        <v>2503</v>
      </c>
      <c r="BL1024" t="s">
        <v>12123</v>
      </c>
      <c r="BM1024" t="s">
        <v>12124</v>
      </c>
    </row>
    <row r="1025" spans="1:65" x14ac:dyDescent="0.25">
      <c r="A1025" s="17" t="s">
        <v>2985</v>
      </c>
      <c r="B1025" s="18">
        <v>1</v>
      </c>
      <c r="C1025" s="19" t="s">
        <v>3507</v>
      </c>
      <c r="D1025" s="20" t="s">
        <v>3168</v>
      </c>
      <c r="E1025" s="20" t="s">
        <v>3496</v>
      </c>
      <c r="F1025" s="21">
        <v>5215256</v>
      </c>
      <c r="G1025" s="20" t="s">
        <v>3508</v>
      </c>
      <c r="H1025" s="22">
        <v>2705.0052000000001</v>
      </c>
      <c r="I1025" s="22">
        <v>2692.2869000000001</v>
      </c>
      <c r="J1025" s="22">
        <v>2692.2869000000001</v>
      </c>
      <c r="K1025" s="22">
        <v>1.0000000000000001E-5</v>
      </c>
      <c r="L1025" s="22">
        <v>2692.2869000000001</v>
      </c>
      <c r="M1025" s="23">
        <v>94</v>
      </c>
      <c r="N1025" s="19" t="s">
        <v>64</v>
      </c>
      <c r="O1025" s="22">
        <v>38.46</v>
      </c>
      <c r="P1025" s="22">
        <v>99.72</v>
      </c>
      <c r="Q1025" s="22">
        <v>175.85</v>
      </c>
      <c r="R1025" s="22">
        <v>333.16050000000001</v>
      </c>
      <c r="S1025" s="22">
        <v>538.04070000000002</v>
      </c>
      <c r="T1025" s="22">
        <v>1803.3778</v>
      </c>
      <c r="U1025" s="22">
        <v>1.0000000000000001E-5</v>
      </c>
      <c r="V1025" s="22">
        <v>17.704899999999999</v>
      </c>
      <c r="W1025" s="22">
        <v>1E-3</v>
      </c>
      <c r="X1025" s="22">
        <v>20</v>
      </c>
      <c r="Y1025" s="22">
        <v>40</v>
      </c>
      <c r="Z1025" s="22">
        <v>30</v>
      </c>
      <c r="AA1025" s="22">
        <v>10</v>
      </c>
      <c r="AB1025" s="22">
        <v>1E-3</v>
      </c>
      <c r="AC1025" s="22">
        <v>1E-3</v>
      </c>
      <c r="AD1025" s="22">
        <v>1E-3</v>
      </c>
      <c r="AE1025" s="24">
        <v>100.00400000000002</v>
      </c>
      <c r="AF1025" s="19" t="s">
        <v>44</v>
      </c>
      <c r="AG1025" s="25">
        <v>0.73</v>
      </c>
      <c r="AH1025" s="22">
        <v>1362757.14</v>
      </c>
      <c r="AI1025" s="22">
        <v>6265918.5499999998</v>
      </c>
      <c r="AJ1025" s="22">
        <v>7628675.6899999995</v>
      </c>
      <c r="AK1025" s="21" t="s">
        <v>48</v>
      </c>
      <c r="AL1025" s="21" t="s">
        <v>3501</v>
      </c>
      <c r="AM1025" s="26" t="s">
        <v>3061</v>
      </c>
      <c r="AN1025" s="27">
        <v>0</v>
      </c>
      <c r="AS1025">
        <f t="shared" si="30"/>
        <v>5201</v>
      </c>
      <c r="AT1025" t="str">
        <f t="shared" si="31"/>
        <v>Região Rural dos Centros de Zona de Iporá, Goiás, São Luís de Montes Belos e Porangatu</v>
      </c>
      <c r="BE1025">
        <v>2505709</v>
      </c>
      <c r="BF1025">
        <v>25</v>
      </c>
      <c r="BG1025" t="s">
        <v>11478</v>
      </c>
      <c r="BH1025" t="s">
        <v>11479</v>
      </c>
      <c r="BI1025" t="s">
        <v>11359</v>
      </c>
      <c r="BJ1025" t="s">
        <v>12158</v>
      </c>
      <c r="BK1025">
        <v>2503</v>
      </c>
      <c r="BL1025" t="s">
        <v>12123</v>
      </c>
      <c r="BM1025" t="s">
        <v>12124</v>
      </c>
    </row>
    <row r="1026" spans="1:65" x14ac:dyDescent="0.25">
      <c r="A1026" s="17" t="s">
        <v>2985</v>
      </c>
      <c r="B1026" s="18">
        <v>1</v>
      </c>
      <c r="C1026" s="19" t="s">
        <v>3509</v>
      </c>
      <c r="D1026" s="20" t="s">
        <v>3510</v>
      </c>
      <c r="E1026" s="20" t="s">
        <v>3511</v>
      </c>
      <c r="F1026" s="21">
        <v>5215306</v>
      </c>
      <c r="G1026" s="20" t="s">
        <v>3512</v>
      </c>
      <c r="H1026" s="22">
        <v>876.55650000000003</v>
      </c>
      <c r="I1026" s="22">
        <v>876.55650000000003</v>
      </c>
      <c r="J1026" s="22">
        <v>759.95860000000005</v>
      </c>
      <c r="K1026" s="22">
        <v>876.55650000000003</v>
      </c>
      <c r="L1026" s="22">
        <v>759.95860000000005</v>
      </c>
      <c r="M1026" s="23">
        <v>20</v>
      </c>
      <c r="N1026" s="19" t="s">
        <v>44</v>
      </c>
      <c r="O1026" s="22">
        <v>22.64</v>
      </c>
      <c r="P1026" s="22">
        <v>22.99</v>
      </c>
      <c r="Q1026" s="22">
        <v>100</v>
      </c>
      <c r="R1026" s="22">
        <v>129.744</v>
      </c>
      <c r="S1026" s="22">
        <v>139.69</v>
      </c>
      <c r="T1026" s="22">
        <v>111.07080000000001</v>
      </c>
      <c r="U1026" s="22">
        <v>410.9796</v>
      </c>
      <c r="V1026" s="22">
        <v>1.2444999999999999</v>
      </c>
      <c r="W1026" s="22">
        <v>1E-3</v>
      </c>
      <c r="X1026" s="22">
        <v>1E-3</v>
      </c>
      <c r="Y1026" s="22">
        <v>20</v>
      </c>
      <c r="Z1026" s="22">
        <v>35</v>
      </c>
      <c r="AA1026" s="22">
        <v>1E-3</v>
      </c>
      <c r="AB1026" s="22">
        <v>37</v>
      </c>
      <c r="AC1026" s="22">
        <v>1E-3</v>
      </c>
      <c r="AD1026" s="22">
        <v>8</v>
      </c>
      <c r="AE1026" s="24">
        <v>100.00399999999999</v>
      </c>
      <c r="AF1026" s="19" t="s">
        <v>365</v>
      </c>
      <c r="AG1026" s="25">
        <v>1E-4</v>
      </c>
      <c r="AH1026" s="22">
        <v>140415.82</v>
      </c>
      <c r="AI1026" s="22">
        <v>2696594.44</v>
      </c>
      <c r="AJ1026" s="22">
        <v>2837010.26</v>
      </c>
      <c r="AK1026" s="21" t="s">
        <v>921</v>
      </c>
      <c r="AL1026" s="21" t="s">
        <v>622</v>
      </c>
      <c r="AM1026" s="26" t="s">
        <v>48</v>
      </c>
      <c r="AN1026" s="27">
        <v>0</v>
      </c>
      <c r="AS1026">
        <f t="shared" si="30"/>
        <v>5204</v>
      </c>
      <c r="AT1026" t="str">
        <f t="shared" si="31"/>
        <v>Região Rural da Metrópole Nacional de Brasília</v>
      </c>
      <c r="BE1026">
        <v>2505808</v>
      </c>
      <c r="BF1026">
        <v>25</v>
      </c>
      <c r="BG1026" t="s">
        <v>11478</v>
      </c>
      <c r="BH1026" t="s">
        <v>11479</v>
      </c>
      <c r="BI1026" t="s">
        <v>11359</v>
      </c>
      <c r="BJ1026" t="s">
        <v>12159</v>
      </c>
      <c r="BK1026">
        <v>2503</v>
      </c>
      <c r="BL1026" t="s">
        <v>12123</v>
      </c>
      <c r="BM1026" t="s">
        <v>12124</v>
      </c>
    </row>
    <row r="1027" spans="1:65" x14ac:dyDescent="0.25">
      <c r="A1027" s="17" t="s">
        <v>2985</v>
      </c>
      <c r="B1027" s="18">
        <v>1</v>
      </c>
      <c r="C1027" s="19" t="s">
        <v>3513</v>
      </c>
      <c r="D1027" s="20" t="s">
        <v>3109</v>
      </c>
      <c r="E1027" s="20" t="s">
        <v>3514</v>
      </c>
      <c r="F1027" s="21">
        <v>5215652</v>
      </c>
      <c r="G1027" s="20" t="s">
        <v>3515</v>
      </c>
      <c r="H1027" s="22">
        <v>1341.5858000000001</v>
      </c>
      <c r="I1027" s="22">
        <v>1350.9274</v>
      </c>
      <c r="J1027" s="22">
        <v>1350.9724000000001</v>
      </c>
      <c r="K1027" s="22">
        <v>1341.5858000000001</v>
      </c>
      <c r="L1027" s="22">
        <v>1341.5858000000001</v>
      </c>
      <c r="M1027" s="23">
        <v>40</v>
      </c>
      <c r="N1027" s="19" t="s">
        <v>44</v>
      </c>
      <c r="O1027" s="22">
        <v>21.51</v>
      </c>
      <c r="P1027" s="22">
        <v>41.52</v>
      </c>
      <c r="Q1027" s="22">
        <v>71.739999999999995</v>
      </c>
      <c r="R1027" s="22">
        <v>41.268500000000003</v>
      </c>
      <c r="S1027" s="22">
        <v>316.71710000000002</v>
      </c>
      <c r="T1027" s="22">
        <v>677.79</v>
      </c>
      <c r="U1027" s="22">
        <v>312.07060000000001</v>
      </c>
      <c r="V1027" s="22">
        <v>1.0000000000000001E-5</v>
      </c>
      <c r="W1027" s="22">
        <v>0</v>
      </c>
      <c r="X1027" s="22">
        <v>0</v>
      </c>
      <c r="Y1027" s="22">
        <v>20</v>
      </c>
      <c r="Z1027" s="22">
        <v>30</v>
      </c>
      <c r="AA1027" s="22">
        <v>0</v>
      </c>
      <c r="AB1027" s="22">
        <v>35</v>
      </c>
      <c r="AC1027" s="22">
        <v>0</v>
      </c>
      <c r="AD1027" s="22">
        <v>15</v>
      </c>
      <c r="AE1027" s="24">
        <v>100</v>
      </c>
      <c r="AF1027" s="19" t="s">
        <v>64</v>
      </c>
      <c r="AG1027" s="25">
        <v>0.36499999999999999</v>
      </c>
      <c r="AH1027" s="22">
        <v>499849.66</v>
      </c>
      <c r="AI1027" s="22">
        <v>3429145.19</v>
      </c>
      <c r="AJ1027" s="22">
        <v>3928994.85</v>
      </c>
      <c r="AK1027" s="21" t="s">
        <v>3185</v>
      </c>
      <c r="AL1027" s="21" t="s">
        <v>3516</v>
      </c>
      <c r="AM1027" s="26" t="s">
        <v>48</v>
      </c>
      <c r="AN1027" s="27">
        <v>7041.55</v>
      </c>
      <c r="AS1027">
        <f t="shared" ref="AS1027:AS1090" si="32">VLOOKUP(F1027,$BE$2:$BM$5566,7,0)</f>
        <v>5201</v>
      </c>
      <c r="AT1027" t="str">
        <f t="shared" ref="AT1027:AT1090" si="33">VLOOKUP(F1027,$BE$2:$BM$5566,8,0)</f>
        <v>Região Rural dos Centros de Zona de Iporá, Goiás, São Luís de Montes Belos e Porangatu</v>
      </c>
      <c r="BE1027">
        <v>2506004</v>
      </c>
      <c r="BF1027">
        <v>25</v>
      </c>
      <c r="BG1027" t="s">
        <v>11478</v>
      </c>
      <c r="BH1027" t="s">
        <v>11479</v>
      </c>
      <c r="BI1027" t="s">
        <v>11359</v>
      </c>
      <c r="BJ1027" t="s">
        <v>12160</v>
      </c>
      <c r="BK1027">
        <v>2503</v>
      </c>
      <c r="BL1027" t="s">
        <v>12123</v>
      </c>
      <c r="BM1027" t="s">
        <v>12124</v>
      </c>
    </row>
    <row r="1028" spans="1:65" x14ac:dyDescent="0.25">
      <c r="A1028" s="17" t="s">
        <v>2985</v>
      </c>
      <c r="B1028" s="18">
        <v>1</v>
      </c>
      <c r="C1028" s="19" t="s">
        <v>3517</v>
      </c>
      <c r="D1028" s="20" t="s">
        <v>2987</v>
      </c>
      <c r="E1028" s="20" t="s">
        <v>3518</v>
      </c>
      <c r="F1028" s="21">
        <v>5215702</v>
      </c>
      <c r="G1028" s="20" t="s">
        <v>2403</v>
      </c>
      <c r="H1028" s="22">
        <v>13255.344499999999</v>
      </c>
      <c r="I1028" s="22">
        <v>12752.9121</v>
      </c>
      <c r="J1028" s="22">
        <v>12752.9121</v>
      </c>
      <c r="K1028" s="22">
        <v>13255.344499999999</v>
      </c>
      <c r="L1028" s="22">
        <v>12752.9121</v>
      </c>
      <c r="M1028" s="23">
        <v>450</v>
      </c>
      <c r="N1028" s="19" t="s">
        <v>44</v>
      </c>
      <c r="O1028" s="22">
        <v>580.54</v>
      </c>
      <c r="P1028" s="22">
        <v>65.849999999999994</v>
      </c>
      <c r="Q1028" s="22">
        <v>100</v>
      </c>
      <c r="R1028" s="22">
        <v>2194.67</v>
      </c>
      <c r="S1028" s="22">
        <v>744</v>
      </c>
      <c r="T1028" s="22">
        <v>0</v>
      </c>
      <c r="U1028" s="22">
        <v>3325.09</v>
      </c>
      <c r="V1028" s="22">
        <v>95.01</v>
      </c>
      <c r="W1028" s="22">
        <v>0</v>
      </c>
      <c r="X1028" s="22">
        <v>13.41</v>
      </c>
      <c r="Y1028" s="22">
        <v>23.5</v>
      </c>
      <c r="Z1028" s="22">
        <v>26.32</v>
      </c>
      <c r="AA1028" s="22">
        <v>1.56</v>
      </c>
      <c r="AB1028" s="22">
        <v>12.96</v>
      </c>
      <c r="AC1028" s="22">
        <v>12.04</v>
      </c>
      <c r="AD1028" s="22">
        <v>10.210000000000001</v>
      </c>
      <c r="AE1028" s="24">
        <v>100</v>
      </c>
      <c r="AF1028" s="19" t="s">
        <v>44</v>
      </c>
      <c r="AG1028" s="25">
        <v>0.60699999999999998</v>
      </c>
      <c r="AH1028" s="22">
        <v>1451988.42</v>
      </c>
      <c r="AI1028" s="22">
        <v>16458838.98</v>
      </c>
      <c r="AJ1028" s="22">
        <v>17910827.399999999</v>
      </c>
      <c r="AK1028" s="21" t="s">
        <v>3519</v>
      </c>
      <c r="AL1028" s="21" t="s">
        <v>1810</v>
      </c>
      <c r="AM1028" s="26" t="s">
        <v>48</v>
      </c>
      <c r="AN1028" s="27">
        <v>0</v>
      </c>
      <c r="AS1028">
        <f t="shared" si="32"/>
        <v>5204</v>
      </c>
      <c r="AT1028" t="str">
        <f t="shared" si="33"/>
        <v>Região Rural da Metrópole Nacional de Brasília</v>
      </c>
      <c r="BE1028">
        <v>2506103</v>
      </c>
      <c r="BF1028">
        <v>25</v>
      </c>
      <c r="BG1028" t="s">
        <v>11478</v>
      </c>
      <c r="BH1028" t="s">
        <v>11479</v>
      </c>
      <c r="BI1028" t="s">
        <v>11359</v>
      </c>
      <c r="BJ1028" t="s">
        <v>12161</v>
      </c>
      <c r="BK1028">
        <v>2503</v>
      </c>
      <c r="BL1028" t="s">
        <v>12123</v>
      </c>
      <c r="BM1028" t="s">
        <v>12124</v>
      </c>
    </row>
    <row r="1029" spans="1:65" x14ac:dyDescent="0.25">
      <c r="A1029" s="17" t="s">
        <v>2985</v>
      </c>
      <c r="B1029" s="18">
        <v>1</v>
      </c>
      <c r="C1029" s="19" t="s">
        <v>3520</v>
      </c>
      <c r="D1029" s="20" t="s">
        <v>3098</v>
      </c>
      <c r="E1029" s="20" t="s">
        <v>3521</v>
      </c>
      <c r="F1029" s="21">
        <v>5216304</v>
      </c>
      <c r="G1029" s="20" t="s">
        <v>3522</v>
      </c>
      <c r="H1029" s="22">
        <v>4380.8</v>
      </c>
      <c r="I1029" s="22">
        <v>4380.8</v>
      </c>
      <c r="J1029" s="22">
        <v>4430.7687999999998</v>
      </c>
      <c r="K1029" s="22">
        <v>4430.7687999999998</v>
      </c>
      <c r="L1029" s="22">
        <v>4430.7687999999998</v>
      </c>
      <c r="M1029" s="23">
        <v>127</v>
      </c>
      <c r="N1029" s="19" t="s">
        <v>44</v>
      </c>
      <c r="O1029" s="22"/>
      <c r="P1029" s="22">
        <v>53.76</v>
      </c>
      <c r="Q1029" s="22">
        <v>100</v>
      </c>
      <c r="R1029" s="22">
        <v>167.66</v>
      </c>
      <c r="S1029" s="22">
        <v>0</v>
      </c>
      <c r="T1029" s="22">
        <v>2279.23</v>
      </c>
      <c r="U1029" s="22">
        <v>1959.88</v>
      </c>
      <c r="V1029" s="22">
        <v>23.97</v>
      </c>
      <c r="W1029" s="22">
        <v>0</v>
      </c>
      <c r="X1029" s="22">
        <v>20</v>
      </c>
      <c r="Y1029" s="22">
        <v>40</v>
      </c>
      <c r="Z1029" s="22">
        <v>10</v>
      </c>
      <c r="AA1029" s="22">
        <v>0.3</v>
      </c>
      <c r="AB1029" s="22">
        <v>0.3</v>
      </c>
      <c r="AC1029" s="22">
        <v>0</v>
      </c>
      <c r="AD1029" s="22">
        <v>24</v>
      </c>
      <c r="AE1029" s="24">
        <v>94.6</v>
      </c>
      <c r="AF1029" s="19" t="s">
        <v>64</v>
      </c>
      <c r="AG1029" s="25">
        <v>0.61499999999999999</v>
      </c>
      <c r="AH1029" s="22">
        <v>372051.5</v>
      </c>
      <c r="AI1029" s="22">
        <v>4668584.59</v>
      </c>
      <c r="AJ1029" s="22">
        <v>5040636.09</v>
      </c>
      <c r="AK1029" s="30" t="s">
        <v>3523</v>
      </c>
      <c r="AL1029" s="21" t="s">
        <v>3524</v>
      </c>
      <c r="AM1029" s="26" t="s">
        <v>48</v>
      </c>
      <c r="AN1029" s="27">
        <v>0</v>
      </c>
      <c r="AS1029">
        <f t="shared" si="32"/>
        <v>5207</v>
      </c>
      <c r="AT1029" t="str">
        <f t="shared" si="33"/>
        <v>Região Rural do Centro Sub-regional de Rio Verde</v>
      </c>
      <c r="BE1029">
        <v>2506202</v>
      </c>
      <c r="BF1029">
        <v>25</v>
      </c>
      <c r="BG1029" t="s">
        <v>11478</v>
      </c>
      <c r="BH1029" t="s">
        <v>11479</v>
      </c>
      <c r="BI1029" t="s">
        <v>11359</v>
      </c>
      <c r="BJ1029" t="s">
        <v>12162</v>
      </c>
      <c r="BK1029">
        <v>2503</v>
      </c>
      <c r="BL1029" t="s">
        <v>12123</v>
      </c>
      <c r="BM1029" t="s">
        <v>12124</v>
      </c>
    </row>
    <row r="1030" spans="1:65" x14ac:dyDescent="0.25">
      <c r="A1030" s="17" t="s">
        <v>2985</v>
      </c>
      <c r="B1030" s="18">
        <v>1</v>
      </c>
      <c r="C1030" s="19" t="s">
        <v>3525</v>
      </c>
      <c r="D1030" s="20" t="s">
        <v>3098</v>
      </c>
      <c r="E1030" s="20" t="s">
        <v>3521</v>
      </c>
      <c r="F1030" s="21">
        <v>5216304</v>
      </c>
      <c r="G1030" s="20" t="s">
        <v>3526</v>
      </c>
      <c r="H1030" s="22">
        <v>941.23400000000004</v>
      </c>
      <c r="I1030" s="22">
        <v>967.69209999999998</v>
      </c>
      <c r="J1030" s="22">
        <v>967.66210000000001</v>
      </c>
      <c r="K1030" s="22">
        <v>941.23400000000004</v>
      </c>
      <c r="L1030" s="22">
        <v>941.23400000000004</v>
      </c>
      <c r="M1030" s="23">
        <v>27</v>
      </c>
      <c r="N1030" s="19" t="s">
        <v>44</v>
      </c>
      <c r="O1030" s="22">
        <v>31.37</v>
      </c>
      <c r="P1030" s="22">
        <v>41.46</v>
      </c>
      <c r="Q1030" s="22">
        <v>57.5</v>
      </c>
      <c r="R1030" s="22">
        <v>128.1516</v>
      </c>
      <c r="S1030" s="22">
        <v>183.85939999999999</v>
      </c>
      <c r="T1030" s="22">
        <v>651.21199999999999</v>
      </c>
      <c r="U1030" s="22">
        <v>1.0000000000000001E-5</v>
      </c>
      <c r="V1030" s="22">
        <v>4.4390999999999998</v>
      </c>
      <c r="W1030" s="22">
        <v>0</v>
      </c>
      <c r="X1030" s="22">
        <v>4.4000000000000004</v>
      </c>
      <c r="Y1030" s="22">
        <v>66</v>
      </c>
      <c r="Z1030" s="22">
        <v>15.1</v>
      </c>
      <c r="AA1030" s="22">
        <v>0</v>
      </c>
      <c r="AB1030" s="22">
        <v>0</v>
      </c>
      <c r="AC1030" s="22">
        <v>0</v>
      </c>
      <c r="AD1030" s="22">
        <v>14.5</v>
      </c>
      <c r="AE1030" s="24">
        <v>100</v>
      </c>
      <c r="AF1030" s="19" t="s">
        <v>65</v>
      </c>
      <c r="AG1030" s="25">
        <v>0.47499999999999998</v>
      </c>
      <c r="AH1030" s="22">
        <v>1005670.86</v>
      </c>
      <c r="AI1030" s="22">
        <v>3543098.39</v>
      </c>
      <c r="AJ1030" s="22">
        <v>4548769.25</v>
      </c>
      <c r="AK1030" s="21" t="s">
        <v>1027</v>
      </c>
      <c r="AL1030" s="21" t="s">
        <v>3527</v>
      </c>
      <c r="AM1030" s="26" t="s">
        <v>48</v>
      </c>
      <c r="AN1030" s="27">
        <v>669765.12</v>
      </c>
      <c r="AS1030">
        <f t="shared" si="32"/>
        <v>5207</v>
      </c>
      <c r="AT1030" t="str">
        <f t="shared" si="33"/>
        <v>Região Rural do Centro Sub-regional de Rio Verde</v>
      </c>
      <c r="BE1030">
        <v>2506251</v>
      </c>
      <c r="BF1030">
        <v>25</v>
      </c>
      <c r="BG1030" t="s">
        <v>11478</v>
      </c>
      <c r="BH1030" t="s">
        <v>11479</v>
      </c>
      <c r="BI1030" t="s">
        <v>11359</v>
      </c>
      <c r="BJ1030" t="s">
        <v>12163</v>
      </c>
      <c r="BK1030">
        <v>2503</v>
      </c>
      <c r="BL1030" t="s">
        <v>12123</v>
      </c>
      <c r="BM1030" t="s">
        <v>12124</v>
      </c>
    </row>
    <row r="1031" spans="1:65" x14ac:dyDescent="0.25">
      <c r="A1031" s="17" t="s">
        <v>2985</v>
      </c>
      <c r="B1031" s="18">
        <v>1</v>
      </c>
      <c r="C1031" s="19" t="s">
        <v>3528</v>
      </c>
      <c r="D1031" s="20" t="s">
        <v>2987</v>
      </c>
      <c r="E1031" s="20" t="s">
        <v>3529</v>
      </c>
      <c r="F1031" s="21">
        <v>5216403</v>
      </c>
      <c r="G1031" s="20" t="s">
        <v>3159</v>
      </c>
      <c r="H1031" s="22">
        <v>629.20000000000005</v>
      </c>
      <c r="I1031" s="22">
        <v>629.20000000000005</v>
      </c>
      <c r="J1031" s="22">
        <v>629.20000000000005</v>
      </c>
      <c r="K1031" s="22">
        <v>629.20000000000005</v>
      </c>
      <c r="L1031" s="22">
        <v>629.20000000000005</v>
      </c>
      <c r="M1031" s="23">
        <v>19</v>
      </c>
      <c r="N1031" s="19" t="s">
        <v>44</v>
      </c>
      <c r="O1031" s="22">
        <v>20.97</v>
      </c>
      <c r="P1031" s="22">
        <v>73.47</v>
      </c>
      <c r="Q1031" s="22">
        <v>100</v>
      </c>
      <c r="R1031" s="22">
        <v>138.821</v>
      </c>
      <c r="S1031" s="22">
        <v>0</v>
      </c>
      <c r="T1031" s="22">
        <v>354.00880000000001</v>
      </c>
      <c r="U1031" s="22">
        <v>0</v>
      </c>
      <c r="V1031" s="22">
        <v>1.9439</v>
      </c>
      <c r="W1031" s="22">
        <v>0</v>
      </c>
      <c r="X1031" s="22">
        <v>20</v>
      </c>
      <c r="Y1031" s="22">
        <v>61</v>
      </c>
      <c r="Z1031" s="22">
        <v>0.7</v>
      </c>
      <c r="AA1031" s="22">
        <v>12</v>
      </c>
      <c r="AB1031" s="22">
        <v>0</v>
      </c>
      <c r="AC1031" s="22">
        <v>0</v>
      </c>
      <c r="AD1031" s="22">
        <v>0</v>
      </c>
      <c r="AE1031" s="24">
        <v>93.7</v>
      </c>
      <c r="AF1031" s="19" t="s">
        <v>64</v>
      </c>
      <c r="AG1031" s="25">
        <v>0.71</v>
      </c>
      <c r="AH1031" s="22">
        <v>164916.98000000001</v>
      </c>
      <c r="AI1031" s="22">
        <v>504176.28</v>
      </c>
      <c r="AJ1031" s="22">
        <v>669093.26</v>
      </c>
      <c r="AK1031" s="21" t="s">
        <v>2424</v>
      </c>
      <c r="AL1031" s="21" t="s">
        <v>2034</v>
      </c>
      <c r="AM1031" s="26" t="s">
        <v>48</v>
      </c>
      <c r="AN1031" s="27">
        <v>0</v>
      </c>
      <c r="AS1031">
        <f t="shared" si="32"/>
        <v>5207</v>
      </c>
      <c r="AT1031" t="str">
        <f t="shared" si="33"/>
        <v>Região Rural do Centro Sub-regional de Rio Verde</v>
      </c>
      <c r="BE1031">
        <v>2506301</v>
      </c>
      <c r="BF1031">
        <v>25</v>
      </c>
      <c r="BG1031" t="s">
        <v>11478</v>
      </c>
      <c r="BH1031" t="s">
        <v>11479</v>
      </c>
      <c r="BI1031" t="s">
        <v>11359</v>
      </c>
      <c r="BJ1031" t="s">
        <v>12164</v>
      </c>
      <c r="BK1031">
        <v>2503</v>
      </c>
      <c r="BL1031" t="s">
        <v>12123</v>
      </c>
      <c r="BM1031" t="s">
        <v>12124</v>
      </c>
    </row>
    <row r="1032" spans="1:65" x14ac:dyDescent="0.25">
      <c r="A1032" s="17" t="s">
        <v>2985</v>
      </c>
      <c r="B1032" s="18">
        <v>1</v>
      </c>
      <c r="C1032" s="19" t="s">
        <v>3530</v>
      </c>
      <c r="D1032" s="20" t="s">
        <v>3435</v>
      </c>
      <c r="E1032" s="20" t="s">
        <v>3531</v>
      </c>
      <c r="F1032" s="21">
        <v>5217104</v>
      </c>
      <c r="G1032" s="20" t="s">
        <v>550</v>
      </c>
      <c r="H1032" s="22">
        <v>242.06360000000001</v>
      </c>
      <c r="I1032" s="22">
        <v>1.0000000000000001E-5</v>
      </c>
      <c r="J1032" s="22">
        <v>237.07400000000001</v>
      </c>
      <c r="K1032" s="22">
        <v>242.06360000000001</v>
      </c>
      <c r="L1032" s="22">
        <v>237.04740000000001</v>
      </c>
      <c r="M1032" s="23">
        <v>11</v>
      </c>
      <c r="N1032" s="19" t="s">
        <v>44</v>
      </c>
      <c r="O1032" s="22">
        <v>7.9</v>
      </c>
      <c r="P1032" s="22">
        <v>1E-3</v>
      </c>
      <c r="Q1032" s="22">
        <v>1E-3</v>
      </c>
      <c r="R1032" s="22">
        <v>13.3895</v>
      </c>
      <c r="S1032" s="22">
        <v>206.7277</v>
      </c>
      <c r="T1032" s="22">
        <v>15.1168</v>
      </c>
      <c r="U1032" s="22">
        <v>1.84</v>
      </c>
      <c r="V1032" s="22">
        <v>206.7277</v>
      </c>
      <c r="W1032" s="22">
        <v>1E-3</v>
      </c>
      <c r="X1032" s="22">
        <v>1E-3</v>
      </c>
      <c r="Y1032" s="22">
        <v>50</v>
      </c>
      <c r="Z1032" s="22">
        <v>50</v>
      </c>
      <c r="AA1032" s="22">
        <v>1E-3</v>
      </c>
      <c r="AB1032" s="22">
        <v>1E-3</v>
      </c>
      <c r="AC1032" s="22">
        <v>1E-3</v>
      </c>
      <c r="AD1032" s="22">
        <v>1E-3</v>
      </c>
      <c r="AE1032" s="24">
        <v>100.00600000000003</v>
      </c>
      <c r="AF1032" s="19" t="s">
        <v>65</v>
      </c>
      <c r="AG1032" s="25">
        <v>0.5645</v>
      </c>
      <c r="AH1032" s="22">
        <v>115500</v>
      </c>
      <c r="AI1032" s="22">
        <v>924399.38</v>
      </c>
      <c r="AJ1032" s="22">
        <v>1039899.38</v>
      </c>
      <c r="AK1032" s="21" t="s">
        <v>1294</v>
      </c>
      <c r="AL1032" s="21" t="s">
        <v>3532</v>
      </c>
      <c r="AM1032" s="26" t="s">
        <v>48</v>
      </c>
      <c r="AN1032" s="27">
        <v>0</v>
      </c>
      <c r="AS1032">
        <f t="shared" si="32"/>
        <v>5206</v>
      </c>
      <c r="AT1032" t="str">
        <f t="shared" si="33"/>
        <v>Região Rural do Centro Sub-regional de Itumbiara</v>
      </c>
      <c r="BE1032">
        <v>2506400</v>
      </c>
      <c r="BF1032">
        <v>25</v>
      </c>
      <c r="BG1032" t="s">
        <v>11478</v>
      </c>
      <c r="BH1032" t="s">
        <v>11479</v>
      </c>
      <c r="BI1032" t="s">
        <v>11359</v>
      </c>
      <c r="BJ1032" t="s">
        <v>12165</v>
      </c>
      <c r="BK1032">
        <v>2503</v>
      </c>
      <c r="BL1032" t="s">
        <v>12123</v>
      </c>
      <c r="BM1032" t="s">
        <v>12124</v>
      </c>
    </row>
    <row r="1033" spans="1:65" x14ac:dyDescent="0.25">
      <c r="A1033" s="17" t="s">
        <v>2985</v>
      </c>
      <c r="B1033" s="18">
        <v>1</v>
      </c>
      <c r="C1033" s="19" t="s">
        <v>3533</v>
      </c>
      <c r="D1033" s="20" t="s">
        <v>3032</v>
      </c>
      <c r="E1033" s="20" t="s">
        <v>441</v>
      </c>
      <c r="F1033" s="21">
        <v>5217203</v>
      </c>
      <c r="G1033" s="20" t="s">
        <v>3534</v>
      </c>
      <c r="H1033" s="22">
        <v>984.67380000000003</v>
      </c>
      <c r="I1033" s="22">
        <v>1358.7853</v>
      </c>
      <c r="J1033" s="22">
        <v>1358.7853</v>
      </c>
      <c r="K1033" s="22">
        <v>984.67380000000003</v>
      </c>
      <c r="L1033" s="22">
        <v>972.73149999999998</v>
      </c>
      <c r="M1033" s="23">
        <v>40</v>
      </c>
      <c r="N1033" s="19" t="s">
        <v>44</v>
      </c>
      <c r="O1033" s="22">
        <v>19.45</v>
      </c>
      <c r="P1033" s="22">
        <v>41.72</v>
      </c>
      <c r="Q1033" s="22">
        <v>71.739999999999995</v>
      </c>
      <c r="R1033" s="22">
        <v>81.243499999999997</v>
      </c>
      <c r="S1033" s="22">
        <v>196.9348</v>
      </c>
      <c r="T1033" s="22">
        <v>688.44839999999999</v>
      </c>
      <c r="U1033" s="22">
        <v>1.0000000000000001E-5</v>
      </c>
      <c r="V1033" s="22">
        <v>1.0000000000000001E-5</v>
      </c>
      <c r="W1033" s="22">
        <v>1E-4</v>
      </c>
      <c r="X1033" s="22">
        <v>35</v>
      </c>
      <c r="Y1033" s="22">
        <v>35</v>
      </c>
      <c r="Z1033" s="22">
        <v>30</v>
      </c>
      <c r="AA1033" s="22">
        <v>1E-4</v>
      </c>
      <c r="AB1033" s="22">
        <v>1E-4</v>
      </c>
      <c r="AC1033" s="22">
        <v>1E-4</v>
      </c>
      <c r="AD1033" s="22">
        <v>1E-4</v>
      </c>
      <c r="AE1033" s="24">
        <v>100.00050000000002</v>
      </c>
      <c r="AF1033" s="19" t="s">
        <v>44</v>
      </c>
      <c r="AG1033" s="25">
        <v>0.63400000000000001</v>
      </c>
      <c r="AH1033" s="22">
        <v>812099.36</v>
      </c>
      <c r="AI1033" s="22">
        <v>2774984.94</v>
      </c>
      <c r="AJ1033" s="22">
        <v>3587084.3</v>
      </c>
      <c r="AK1033" s="21" t="s">
        <v>1814</v>
      </c>
      <c r="AL1033" s="21" t="s">
        <v>3535</v>
      </c>
      <c r="AM1033" s="26" t="s">
        <v>48</v>
      </c>
      <c r="AN1033" s="27">
        <v>69108.539999999994</v>
      </c>
      <c r="AS1033">
        <f t="shared" si="32"/>
        <v>5201</v>
      </c>
      <c r="AT1033" t="str">
        <f t="shared" si="33"/>
        <v>Região Rural dos Centros de Zona de Iporá, Goiás, São Luís de Montes Belos e Porangatu</v>
      </c>
      <c r="BE1033">
        <v>2506509</v>
      </c>
      <c r="BF1033">
        <v>25</v>
      </c>
      <c r="BG1033" t="s">
        <v>11478</v>
      </c>
      <c r="BH1033" t="s">
        <v>11479</v>
      </c>
      <c r="BI1033" t="s">
        <v>11359</v>
      </c>
      <c r="BJ1033" t="s">
        <v>12166</v>
      </c>
      <c r="BK1033">
        <v>2503</v>
      </c>
      <c r="BL1033" t="s">
        <v>12123</v>
      </c>
      <c r="BM1033" t="s">
        <v>12124</v>
      </c>
    </row>
    <row r="1034" spans="1:65" x14ac:dyDescent="0.25">
      <c r="A1034" s="17" t="s">
        <v>2985</v>
      </c>
      <c r="B1034" s="18">
        <v>1</v>
      </c>
      <c r="C1034" s="19" t="s">
        <v>3536</v>
      </c>
      <c r="D1034" s="20" t="s">
        <v>3510</v>
      </c>
      <c r="E1034" s="20" t="s">
        <v>3510</v>
      </c>
      <c r="F1034" s="21">
        <v>5217401</v>
      </c>
      <c r="G1034" s="20" t="s">
        <v>570</v>
      </c>
      <c r="H1034" s="22">
        <v>1533.0884000000001</v>
      </c>
      <c r="I1034" s="22">
        <v>1419.42</v>
      </c>
      <c r="J1034" s="22">
        <v>1419.4165</v>
      </c>
      <c r="K1034" s="22">
        <v>1419.4165</v>
      </c>
      <c r="L1034" s="22">
        <v>1390.3403000000001</v>
      </c>
      <c r="M1034" s="23">
        <v>31</v>
      </c>
      <c r="N1034" s="19" t="s">
        <v>44</v>
      </c>
      <c r="O1034" s="22">
        <v>39.72</v>
      </c>
      <c r="P1034" s="22">
        <v>63.46</v>
      </c>
      <c r="Q1034" s="22">
        <v>100</v>
      </c>
      <c r="R1034" s="22">
        <v>390.03919999999999</v>
      </c>
      <c r="S1034" s="22">
        <v>1.0000000000000001E-5</v>
      </c>
      <c r="T1034" s="22">
        <v>646.32910000000004</v>
      </c>
      <c r="U1034" s="22">
        <v>375.03019999999998</v>
      </c>
      <c r="V1034" s="22">
        <v>340.65989999999999</v>
      </c>
      <c r="W1034" s="22">
        <v>0</v>
      </c>
      <c r="X1034" s="22">
        <v>0</v>
      </c>
      <c r="Y1034" s="22">
        <v>7</v>
      </c>
      <c r="Z1034" s="22">
        <v>46</v>
      </c>
      <c r="AA1034" s="22">
        <v>8</v>
      </c>
      <c r="AB1034" s="22">
        <v>15</v>
      </c>
      <c r="AC1034" s="22">
        <v>0</v>
      </c>
      <c r="AD1034" s="22">
        <v>24</v>
      </c>
      <c r="AE1034" s="24">
        <v>100</v>
      </c>
      <c r="AF1034" s="19" t="s">
        <v>44</v>
      </c>
      <c r="AG1034" s="25">
        <v>0.36499999999999999</v>
      </c>
      <c r="AH1034" s="22">
        <v>601267.02</v>
      </c>
      <c r="AI1034" s="22">
        <v>3261806.0500000003</v>
      </c>
      <c r="AJ1034" s="22">
        <v>3863073.0700000003</v>
      </c>
      <c r="AK1034" s="21" t="s">
        <v>723</v>
      </c>
      <c r="AL1034" s="21" t="s">
        <v>3537</v>
      </c>
      <c r="AM1034" s="26" t="s">
        <v>48</v>
      </c>
      <c r="AN1034" s="27">
        <v>154909.91</v>
      </c>
      <c r="AS1034">
        <f t="shared" si="32"/>
        <v>5204</v>
      </c>
      <c r="AT1034" t="str">
        <f t="shared" si="33"/>
        <v>Região Rural da Metrópole Nacional de Brasília</v>
      </c>
      <c r="BE1034">
        <v>2506806</v>
      </c>
      <c r="BF1034">
        <v>25</v>
      </c>
      <c r="BG1034" t="s">
        <v>11478</v>
      </c>
      <c r="BH1034" t="s">
        <v>11479</v>
      </c>
      <c r="BI1034" t="s">
        <v>11359</v>
      </c>
      <c r="BJ1034" t="s">
        <v>12167</v>
      </c>
      <c r="BK1034">
        <v>2503</v>
      </c>
      <c r="BL1034" t="s">
        <v>12123</v>
      </c>
      <c r="BM1034" t="s">
        <v>12124</v>
      </c>
    </row>
    <row r="1035" spans="1:65" x14ac:dyDescent="0.25">
      <c r="A1035" s="17" t="s">
        <v>2985</v>
      </c>
      <c r="B1035" s="18">
        <v>1</v>
      </c>
      <c r="C1035" s="19" t="s">
        <v>3538</v>
      </c>
      <c r="D1035" s="20" t="s">
        <v>2992</v>
      </c>
      <c r="E1035" s="20" t="s">
        <v>2992</v>
      </c>
      <c r="F1035" s="21">
        <v>5218003</v>
      </c>
      <c r="G1035" s="20" t="s">
        <v>3539</v>
      </c>
      <c r="H1035" s="22">
        <v>2040.3972000000001</v>
      </c>
      <c r="I1035" s="22">
        <v>2079.1021999999998</v>
      </c>
      <c r="J1035" s="22">
        <v>2079.1021999999998</v>
      </c>
      <c r="K1035" s="22">
        <v>2040.3972000000001</v>
      </c>
      <c r="L1035" s="22">
        <v>2040.3972000000001</v>
      </c>
      <c r="M1035" s="23">
        <v>45</v>
      </c>
      <c r="N1035" s="19" t="s">
        <v>44</v>
      </c>
      <c r="O1035" s="22">
        <v>34.65</v>
      </c>
      <c r="P1035" s="22">
        <v>30.1</v>
      </c>
      <c r="Q1035" s="22">
        <v>100</v>
      </c>
      <c r="R1035" s="22">
        <v>169.24340000000001</v>
      </c>
      <c r="S1035" s="22">
        <v>1028</v>
      </c>
      <c r="T1035" s="22">
        <v>1.0000000000000001E-5</v>
      </c>
      <c r="U1035" s="22">
        <v>612.18010000000004</v>
      </c>
      <c r="V1035" s="22">
        <v>6.0410000000000004</v>
      </c>
      <c r="W1035" s="22">
        <v>1E-4</v>
      </c>
      <c r="X1035" s="22">
        <v>1E-4</v>
      </c>
      <c r="Y1035" s="22">
        <v>41</v>
      </c>
      <c r="Z1035" s="22">
        <v>50</v>
      </c>
      <c r="AA1035" s="22">
        <v>1E-4</v>
      </c>
      <c r="AB1035" s="22">
        <v>9</v>
      </c>
      <c r="AC1035" s="22">
        <v>1E-4</v>
      </c>
      <c r="AD1035" s="22">
        <v>1E-4</v>
      </c>
      <c r="AE1035" s="24">
        <v>100.00050000000002</v>
      </c>
      <c r="AF1035" s="19" t="s">
        <v>65</v>
      </c>
      <c r="AG1035" s="25">
        <v>0.57509999999999994</v>
      </c>
      <c r="AH1035" s="22">
        <v>300634.78999999998</v>
      </c>
      <c r="AI1035" s="22">
        <v>3141780.53</v>
      </c>
      <c r="AJ1035" s="22">
        <v>3442415.32</v>
      </c>
      <c r="AK1035" s="21" t="s">
        <v>1814</v>
      </c>
      <c r="AL1035" s="21" t="s">
        <v>3466</v>
      </c>
      <c r="AM1035" s="26" t="s">
        <v>48</v>
      </c>
      <c r="AN1035" s="27">
        <v>0</v>
      </c>
      <c r="AS1035">
        <f t="shared" si="32"/>
        <v>5201</v>
      </c>
      <c r="AT1035" t="str">
        <f t="shared" si="33"/>
        <v>Região Rural dos Centros de Zona de Iporá, Goiás, São Luís de Montes Belos e Porangatu</v>
      </c>
      <c r="BE1035">
        <v>2507200</v>
      </c>
      <c r="BF1035">
        <v>25</v>
      </c>
      <c r="BG1035" t="s">
        <v>11478</v>
      </c>
      <c r="BH1035" t="s">
        <v>11479</v>
      </c>
      <c r="BI1035" t="s">
        <v>11359</v>
      </c>
      <c r="BJ1035" t="s">
        <v>12168</v>
      </c>
      <c r="BK1035">
        <v>2503</v>
      </c>
      <c r="BL1035" t="s">
        <v>12123</v>
      </c>
      <c r="BM1035" t="s">
        <v>12124</v>
      </c>
    </row>
    <row r="1036" spans="1:65" x14ac:dyDescent="0.25">
      <c r="A1036" s="17" t="s">
        <v>2985</v>
      </c>
      <c r="B1036" s="18">
        <v>1</v>
      </c>
      <c r="C1036" s="19" t="s">
        <v>3540</v>
      </c>
      <c r="D1036" s="20" t="s">
        <v>2992</v>
      </c>
      <c r="E1036" s="20" t="s">
        <v>2992</v>
      </c>
      <c r="F1036" s="21">
        <v>5218003</v>
      </c>
      <c r="G1036" s="20" t="s">
        <v>3541</v>
      </c>
      <c r="H1036" s="22">
        <v>1441.3004000000001</v>
      </c>
      <c r="I1036" s="22">
        <v>1441.3004000000001</v>
      </c>
      <c r="J1036" s="22">
        <v>1441.6943000000001</v>
      </c>
      <c r="K1036" s="22">
        <v>1.0000000000000001E-5</v>
      </c>
      <c r="L1036" s="22">
        <v>1441.3004000000001</v>
      </c>
      <c r="M1036" s="23">
        <v>40</v>
      </c>
      <c r="N1036" s="19" t="s">
        <v>64</v>
      </c>
      <c r="O1036" s="22">
        <v>24.03</v>
      </c>
      <c r="P1036" s="22">
        <v>91.23</v>
      </c>
      <c r="Q1036" s="22">
        <v>305.07</v>
      </c>
      <c r="R1036" s="22">
        <v>102.7573</v>
      </c>
      <c r="S1036" s="22">
        <v>288.26010000000002</v>
      </c>
      <c r="T1036" s="22">
        <v>959.01509999999996</v>
      </c>
      <c r="U1036" s="22">
        <v>91.661799999999999</v>
      </c>
      <c r="V1036" s="22">
        <v>1.0000000000000001E-5</v>
      </c>
      <c r="W1036" s="22">
        <v>0</v>
      </c>
      <c r="X1036" s="22">
        <v>11.7</v>
      </c>
      <c r="Y1036" s="22">
        <v>15.1</v>
      </c>
      <c r="Z1036" s="22">
        <v>47.2</v>
      </c>
      <c r="AA1036" s="22">
        <v>6</v>
      </c>
      <c r="AB1036" s="22">
        <v>20</v>
      </c>
      <c r="AC1036" s="22">
        <v>0</v>
      </c>
      <c r="AD1036" s="22">
        <v>0</v>
      </c>
      <c r="AE1036" s="24">
        <v>100</v>
      </c>
      <c r="AF1036" s="19" t="s">
        <v>64</v>
      </c>
      <c r="AG1036" s="25">
        <v>0.46899999999999997</v>
      </c>
      <c r="AH1036" s="22">
        <v>802206.12</v>
      </c>
      <c r="AI1036" s="22">
        <v>3206338.55</v>
      </c>
      <c r="AJ1036" s="22">
        <v>4008544.67</v>
      </c>
      <c r="AK1036" s="21" t="s">
        <v>48</v>
      </c>
      <c r="AL1036" s="21" t="s">
        <v>3542</v>
      </c>
      <c r="AM1036" s="26" t="s">
        <v>3543</v>
      </c>
      <c r="AN1036" s="27">
        <v>0</v>
      </c>
      <c r="AS1036">
        <f t="shared" si="32"/>
        <v>5201</v>
      </c>
      <c r="AT1036" t="str">
        <f t="shared" si="33"/>
        <v>Região Rural dos Centros de Zona de Iporá, Goiás, São Luís de Montes Belos e Porangatu</v>
      </c>
      <c r="BE1036">
        <v>2507606</v>
      </c>
      <c r="BF1036">
        <v>25</v>
      </c>
      <c r="BG1036" t="s">
        <v>11478</v>
      </c>
      <c r="BH1036" t="s">
        <v>11479</v>
      </c>
      <c r="BI1036" t="s">
        <v>11359</v>
      </c>
      <c r="BJ1036" t="s">
        <v>12169</v>
      </c>
      <c r="BK1036">
        <v>2503</v>
      </c>
      <c r="BL1036" t="s">
        <v>12123</v>
      </c>
      <c r="BM1036" t="s">
        <v>12124</v>
      </c>
    </row>
    <row r="1037" spans="1:65" x14ac:dyDescent="0.25">
      <c r="A1037" s="17" t="s">
        <v>2985</v>
      </c>
      <c r="B1037" s="18">
        <v>1</v>
      </c>
      <c r="C1037" s="19" t="s">
        <v>3544</v>
      </c>
      <c r="D1037" s="20" t="s">
        <v>2992</v>
      </c>
      <c r="E1037" s="20" t="s">
        <v>2992</v>
      </c>
      <c r="F1037" s="21">
        <v>5218003</v>
      </c>
      <c r="G1037" s="20" t="s">
        <v>3545</v>
      </c>
      <c r="H1037" s="22">
        <v>3597.3890000000001</v>
      </c>
      <c r="I1037" s="22">
        <v>3163</v>
      </c>
      <c r="J1037" s="22">
        <v>3163.7109</v>
      </c>
      <c r="K1037" s="22">
        <v>3597.3890000000001</v>
      </c>
      <c r="L1037" s="22">
        <v>3163.7109</v>
      </c>
      <c r="M1037" s="23">
        <v>69</v>
      </c>
      <c r="N1037" s="19" t="s">
        <v>44</v>
      </c>
      <c r="O1037" s="22">
        <v>59.95</v>
      </c>
      <c r="P1037" s="22">
        <v>7</v>
      </c>
      <c r="Q1037" s="22">
        <v>70</v>
      </c>
      <c r="R1037" s="22">
        <v>170.90979999999999</v>
      </c>
      <c r="S1037" s="22">
        <v>1.0000000000000001E-5</v>
      </c>
      <c r="T1037" s="22">
        <v>1609.8106</v>
      </c>
      <c r="U1037" s="22">
        <v>1253.933</v>
      </c>
      <c r="V1037" s="22">
        <v>129.0575</v>
      </c>
      <c r="W1037" s="22">
        <v>1E-3</v>
      </c>
      <c r="X1037" s="22">
        <v>10</v>
      </c>
      <c r="Y1037" s="22">
        <v>20</v>
      </c>
      <c r="Z1037" s="22">
        <v>45</v>
      </c>
      <c r="AA1037" s="22">
        <v>1E-3</v>
      </c>
      <c r="AB1037" s="22">
        <v>1E-3</v>
      </c>
      <c r="AC1037" s="22">
        <v>15</v>
      </c>
      <c r="AD1037" s="22">
        <v>10</v>
      </c>
      <c r="AE1037" s="24">
        <v>100.00300000000001</v>
      </c>
      <c r="AF1037" s="19" t="s">
        <v>65</v>
      </c>
      <c r="AG1037" s="25">
        <v>0.52300000000000002</v>
      </c>
      <c r="AH1037" s="22">
        <v>1288215.71</v>
      </c>
      <c r="AI1037" s="22">
        <v>6897854.6100000003</v>
      </c>
      <c r="AJ1037" s="22">
        <v>8186070.3200000003</v>
      </c>
      <c r="AK1037" s="21" t="s">
        <v>817</v>
      </c>
      <c r="AL1037" s="21" t="s">
        <v>3546</v>
      </c>
      <c r="AM1037" s="26" t="s">
        <v>48</v>
      </c>
      <c r="AN1037" s="27">
        <v>0</v>
      </c>
      <c r="AS1037">
        <f t="shared" si="32"/>
        <v>5201</v>
      </c>
      <c r="AT1037" t="str">
        <f t="shared" si="33"/>
        <v>Região Rural dos Centros de Zona de Iporá, Goiás, São Luís de Montes Belos e Porangatu</v>
      </c>
      <c r="BE1037">
        <v>2507705</v>
      </c>
      <c r="BF1037">
        <v>25</v>
      </c>
      <c r="BG1037" t="s">
        <v>11478</v>
      </c>
      <c r="BH1037" t="s">
        <v>11479</v>
      </c>
      <c r="BI1037" t="s">
        <v>11359</v>
      </c>
      <c r="BJ1037" t="s">
        <v>12170</v>
      </c>
      <c r="BK1037">
        <v>2503</v>
      </c>
      <c r="BL1037" t="s">
        <v>12123</v>
      </c>
      <c r="BM1037" t="s">
        <v>12124</v>
      </c>
    </row>
    <row r="1038" spans="1:65" x14ac:dyDescent="0.25">
      <c r="A1038" s="17" t="s">
        <v>2985</v>
      </c>
      <c r="B1038" s="18">
        <v>1</v>
      </c>
      <c r="C1038" s="19" t="s">
        <v>3547</v>
      </c>
      <c r="D1038" s="20" t="s">
        <v>2992</v>
      </c>
      <c r="E1038" s="20" t="s">
        <v>2992</v>
      </c>
      <c r="F1038" s="21">
        <v>5218003</v>
      </c>
      <c r="G1038" s="20" t="s">
        <v>3548</v>
      </c>
      <c r="H1038" s="22">
        <v>2259.6399000000001</v>
      </c>
      <c r="I1038" s="22">
        <v>2076.3000000000002</v>
      </c>
      <c r="J1038" s="22">
        <v>2743.8780999999999</v>
      </c>
      <c r="K1038" s="22">
        <v>2259.6750000000002</v>
      </c>
      <c r="L1038" s="22">
        <v>2259.6399000000001</v>
      </c>
      <c r="M1038" s="23">
        <v>46</v>
      </c>
      <c r="N1038" s="19" t="s">
        <v>44</v>
      </c>
      <c r="O1038" s="22">
        <v>45.73</v>
      </c>
      <c r="P1038" s="22">
        <v>36.25</v>
      </c>
      <c r="Q1038" s="22">
        <v>100</v>
      </c>
      <c r="R1038" s="22">
        <v>153.46440000000001</v>
      </c>
      <c r="S1038" s="22">
        <v>415.46440000000001</v>
      </c>
      <c r="T1038" s="22">
        <v>783.9</v>
      </c>
      <c r="U1038" s="22">
        <v>1378.0623000000001</v>
      </c>
      <c r="V1038" s="22">
        <v>13.1784</v>
      </c>
      <c r="W1038" s="22">
        <v>1E-3</v>
      </c>
      <c r="X1038" s="22">
        <v>1E-3</v>
      </c>
      <c r="Y1038" s="22">
        <v>60</v>
      </c>
      <c r="Z1038" s="22">
        <v>30</v>
      </c>
      <c r="AA1038" s="22">
        <v>10</v>
      </c>
      <c r="AB1038" s="22">
        <v>1E-3</v>
      </c>
      <c r="AC1038" s="22">
        <v>1E-3</v>
      </c>
      <c r="AD1038" s="22">
        <v>1E-3</v>
      </c>
      <c r="AE1038" s="24">
        <v>100.00500000000002</v>
      </c>
      <c r="AF1038" s="19" t="s">
        <v>65</v>
      </c>
      <c r="AG1038" s="25">
        <v>0.53080000000000005</v>
      </c>
      <c r="AH1038" s="22">
        <v>365016.55</v>
      </c>
      <c r="AI1038" s="22">
        <v>793504.46</v>
      </c>
      <c r="AJ1038" s="22">
        <v>1158521.01</v>
      </c>
      <c r="AK1038" s="21" t="s">
        <v>3498</v>
      </c>
      <c r="AL1038" s="21" t="s">
        <v>3549</v>
      </c>
      <c r="AM1038" s="26" t="s">
        <v>48</v>
      </c>
      <c r="AN1038" s="27">
        <v>0</v>
      </c>
      <c r="AS1038">
        <f t="shared" si="32"/>
        <v>5201</v>
      </c>
      <c r="AT1038" t="str">
        <f t="shared" si="33"/>
        <v>Região Rural dos Centros de Zona de Iporá, Goiás, São Luís de Montes Belos e Porangatu</v>
      </c>
      <c r="BE1038">
        <v>2507804</v>
      </c>
      <c r="BF1038">
        <v>25</v>
      </c>
      <c r="BG1038" t="s">
        <v>11478</v>
      </c>
      <c r="BH1038" t="s">
        <v>11479</v>
      </c>
      <c r="BI1038" t="s">
        <v>11359</v>
      </c>
      <c r="BJ1038" t="s">
        <v>12171</v>
      </c>
      <c r="BK1038">
        <v>2503</v>
      </c>
      <c r="BL1038" t="s">
        <v>12123</v>
      </c>
      <c r="BM1038" t="s">
        <v>12124</v>
      </c>
    </row>
    <row r="1039" spans="1:65" x14ac:dyDescent="0.25">
      <c r="A1039" s="17" t="s">
        <v>2985</v>
      </c>
      <c r="B1039" s="18">
        <v>1</v>
      </c>
      <c r="C1039" s="19" t="s">
        <v>3550</v>
      </c>
      <c r="D1039" s="20" t="s">
        <v>2992</v>
      </c>
      <c r="E1039" s="20" t="s">
        <v>2992</v>
      </c>
      <c r="F1039" s="21">
        <v>5218003</v>
      </c>
      <c r="G1039" s="20" t="s">
        <v>3551</v>
      </c>
      <c r="H1039" s="22">
        <v>5591.8905999999997</v>
      </c>
      <c r="I1039" s="22">
        <v>3936.7</v>
      </c>
      <c r="J1039" s="22">
        <v>5457.2390999999998</v>
      </c>
      <c r="K1039" s="22">
        <v>1.0000000000000001E-5</v>
      </c>
      <c r="L1039" s="22">
        <v>5457.2390999999998</v>
      </c>
      <c r="M1039" s="23">
        <v>112</v>
      </c>
      <c r="N1039" s="19" t="s">
        <v>64</v>
      </c>
      <c r="O1039" s="22">
        <v>90.95</v>
      </c>
      <c r="P1039" s="22">
        <v>100</v>
      </c>
      <c r="Q1039" s="22">
        <v>100</v>
      </c>
      <c r="R1039" s="22">
        <v>484.12329999999997</v>
      </c>
      <c r="S1039" s="22">
        <v>1120</v>
      </c>
      <c r="T1039" s="22">
        <v>3796.6248000000001</v>
      </c>
      <c r="U1039" s="22">
        <v>1.0000000000000001E-5</v>
      </c>
      <c r="V1039" s="22">
        <v>36.491</v>
      </c>
      <c r="W1039" s="22"/>
      <c r="X1039" s="22">
        <v>1E-3</v>
      </c>
      <c r="Y1039" s="22">
        <v>30</v>
      </c>
      <c r="Z1039" s="22">
        <v>40</v>
      </c>
      <c r="AA1039" s="22">
        <v>1E-3</v>
      </c>
      <c r="AB1039" s="22">
        <v>25</v>
      </c>
      <c r="AC1039" s="22">
        <v>1E-3</v>
      </c>
      <c r="AD1039" s="22">
        <v>5</v>
      </c>
      <c r="AE1039" s="24"/>
      <c r="AF1039" s="19" t="s">
        <v>64</v>
      </c>
      <c r="AG1039" s="25">
        <v>0.58099999999999996</v>
      </c>
      <c r="AH1039" s="22">
        <v>2592960.0299999998</v>
      </c>
      <c r="AI1039" s="22">
        <v>8411835.4800000004</v>
      </c>
      <c r="AJ1039" s="22">
        <v>11004795.51</v>
      </c>
      <c r="AK1039" s="21" t="s">
        <v>48</v>
      </c>
      <c r="AL1039" s="21" t="s">
        <v>3552</v>
      </c>
      <c r="AM1039" s="26" t="s">
        <v>3553</v>
      </c>
      <c r="AN1039" s="27">
        <v>0</v>
      </c>
      <c r="AS1039">
        <f t="shared" si="32"/>
        <v>5201</v>
      </c>
      <c r="AT1039" t="str">
        <f t="shared" si="33"/>
        <v>Região Rural dos Centros de Zona de Iporá, Goiás, São Luís de Montes Belos e Porangatu</v>
      </c>
      <c r="BE1039">
        <v>2508208</v>
      </c>
      <c r="BF1039">
        <v>25</v>
      </c>
      <c r="BG1039" t="s">
        <v>11478</v>
      </c>
      <c r="BH1039" t="s">
        <v>11479</v>
      </c>
      <c r="BI1039" t="s">
        <v>11359</v>
      </c>
      <c r="BJ1039" t="s">
        <v>12172</v>
      </c>
      <c r="BK1039">
        <v>2503</v>
      </c>
      <c r="BL1039" t="s">
        <v>12123</v>
      </c>
      <c r="BM1039" t="s">
        <v>12124</v>
      </c>
    </row>
    <row r="1040" spans="1:65" x14ac:dyDescent="0.25">
      <c r="A1040" s="17" t="s">
        <v>2985</v>
      </c>
      <c r="B1040" s="18">
        <v>1</v>
      </c>
      <c r="C1040" s="19" t="s">
        <v>3554</v>
      </c>
      <c r="D1040" s="20" t="s">
        <v>2992</v>
      </c>
      <c r="E1040" s="20" t="s">
        <v>2992</v>
      </c>
      <c r="F1040" s="21">
        <v>5218003</v>
      </c>
      <c r="G1040" s="20" t="s">
        <v>3555</v>
      </c>
      <c r="H1040" s="22">
        <v>3226.1093999999998</v>
      </c>
      <c r="I1040" s="22">
        <v>3221.4787999999999</v>
      </c>
      <c r="J1040" s="22">
        <v>3221.4787999999999</v>
      </c>
      <c r="K1040" s="22">
        <v>1.0000000000000001E-5</v>
      </c>
      <c r="L1040" s="22">
        <v>3221.4787999999999</v>
      </c>
      <c r="M1040" s="23">
        <v>92</v>
      </c>
      <c r="N1040" s="19" t="s">
        <v>64</v>
      </c>
      <c r="O1040" s="22">
        <v>54.43</v>
      </c>
      <c r="P1040" s="22">
        <v>84.24</v>
      </c>
      <c r="Q1040" s="22">
        <v>161.15</v>
      </c>
      <c r="R1040" s="22">
        <v>209.59399999999999</v>
      </c>
      <c r="S1040" s="22">
        <v>645.22190000000001</v>
      </c>
      <c r="T1040" s="22">
        <v>1785.7764999999999</v>
      </c>
      <c r="U1040" s="22">
        <v>313.13069999999999</v>
      </c>
      <c r="V1040" s="22">
        <v>267.75569999999999</v>
      </c>
      <c r="W1040" s="22"/>
      <c r="X1040" s="22">
        <v>30</v>
      </c>
      <c r="Y1040" s="22">
        <v>30</v>
      </c>
      <c r="Z1040" s="22">
        <v>12</v>
      </c>
      <c r="AA1040" s="22">
        <v>1E-3</v>
      </c>
      <c r="AB1040" s="22">
        <v>1E-3</v>
      </c>
      <c r="AC1040" s="22">
        <v>1E-3</v>
      </c>
      <c r="AD1040" s="22">
        <v>28</v>
      </c>
      <c r="AE1040" s="24"/>
      <c r="AF1040" s="19" t="s">
        <v>65</v>
      </c>
      <c r="AG1040" s="25">
        <v>0.48680000000000001</v>
      </c>
      <c r="AH1040" s="22">
        <v>1483709.02</v>
      </c>
      <c r="AI1040" s="22">
        <v>6279503.4900000002</v>
      </c>
      <c r="AJ1040" s="22">
        <v>7763212.5099999998</v>
      </c>
      <c r="AK1040" s="21" t="s">
        <v>48</v>
      </c>
      <c r="AL1040" s="21" t="s">
        <v>832</v>
      </c>
      <c r="AM1040" s="26" t="s">
        <v>3556</v>
      </c>
      <c r="AN1040" s="27">
        <v>0</v>
      </c>
      <c r="AS1040">
        <f t="shared" si="32"/>
        <v>5201</v>
      </c>
      <c r="AT1040" t="str">
        <f t="shared" si="33"/>
        <v>Região Rural dos Centros de Zona de Iporá, Goiás, São Luís de Montes Belos e Porangatu</v>
      </c>
      <c r="BE1040">
        <v>2508307</v>
      </c>
      <c r="BF1040">
        <v>25</v>
      </c>
      <c r="BG1040" t="s">
        <v>11478</v>
      </c>
      <c r="BH1040" t="s">
        <v>11479</v>
      </c>
      <c r="BI1040" t="s">
        <v>11359</v>
      </c>
      <c r="BJ1040" t="s">
        <v>12173</v>
      </c>
      <c r="BK1040">
        <v>2503</v>
      </c>
      <c r="BL1040" t="s">
        <v>12123</v>
      </c>
      <c r="BM1040" t="s">
        <v>12124</v>
      </c>
    </row>
    <row r="1041" spans="1:65" x14ac:dyDescent="0.25">
      <c r="A1041" s="17" t="s">
        <v>2985</v>
      </c>
      <c r="B1041" s="18">
        <v>1</v>
      </c>
      <c r="C1041" s="19" t="s">
        <v>3557</v>
      </c>
      <c r="D1041" s="20" t="s">
        <v>2992</v>
      </c>
      <c r="E1041" s="20" t="s">
        <v>2992</v>
      </c>
      <c r="F1041" s="21">
        <v>5218003</v>
      </c>
      <c r="G1041" s="20" t="s">
        <v>3558</v>
      </c>
      <c r="H1041" s="22">
        <v>4096.7782999999999</v>
      </c>
      <c r="I1041" s="22">
        <v>4599.2</v>
      </c>
      <c r="J1041" s="22">
        <v>1.0000000000000001E-5</v>
      </c>
      <c r="K1041" s="22">
        <v>4096.7782999999999</v>
      </c>
      <c r="L1041" s="22">
        <v>4096.7782999999999</v>
      </c>
      <c r="M1041" s="23">
        <v>152</v>
      </c>
      <c r="N1041" s="19" t="s">
        <v>44</v>
      </c>
      <c r="O1041" s="22">
        <v>76.650000000000006</v>
      </c>
      <c r="P1041" s="22">
        <v>71.67</v>
      </c>
      <c r="Q1041" s="22">
        <v>100</v>
      </c>
      <c r="R1041" s="22">
        <v>63.195700000000002</v>
      </c>
      <c r="S1041" s="22">
        <v>605.05999999999995</v>
      </c>
      <c r="T1041" s="22">
        <v>2806.6759000000002</v>
      </c>
      <c r="U1041" s="22">
        <v>1109.2036000000001</v>
      </c>
      <c r="V1041" s="22">
        <v>15.1214</v>
      </c>
      <c r="W1041" s="22">
        <v>1E-3</v>
      </c>
      <c r="X1041" s="22">
        <v>30</v>
      </c>
      <c r="Y1041" s="22">
        <v>30</v>
      </c>
      <c r="Z1041" s="22">
        <v>30</v>
      </c>
      <c r="AA1041" s="22">
        <v>10</v>
      </c>
      <c r="AB1041" s="22">
        <v>1E-3</v>
      </c>
      <c r="AC1041" s="22">
        <v>1E-3</v>
      </c>
      <c r="AD1041" s="22">
        <v>1E-3</v>
      </c>
      <c r="AE1041" s="24">
        <v>100.00400000000002</v>
      </c>
      <c r="AF1041" s="19" t="s">
        <v>65</v>
      </c>
      <c r="AG1041" s="25">
        <v>0.63290000000000002</v>
      </c>
      <c r="AH1041" s="22">
        <v>1968294.16</v>
      </c>
      <c r="AI1041" s="22">
        <v>4878774.3099999996</v>
      </c>
      <c r="AJ1041" s="22">
        <v>6847068.4699999997</v>
      </c>
      <c r="AK1041" s="21" t="s">
        <v>470</v>
      </c>
      <c r="AL1041" s="21" t="s">
        <v>3559</v>
      </c>
      <c r="AM1041" s="26" t="s">
        <v>48</v>
      </c>
      <c r="AN1041" s="27">
        <v>0</v>
      </c>
      <c r="AS1041">
        <f t="shared" si="32"/>
        <v>5201</v>
      </c>
      <c r="AT1041" t="str">
        <f t="shared" si="33"/>
        <v>Região Rural dos Centros de Zona de Iporá, Goiás, São Luís de Montes Belos e Porangatu</v>
      </c>
      <c r="BE1041">
        <v>2508505</v>
      </c>
      <c r="BF1041">
        <v>25</v>
      </c>
      <c r="BG1041" t="s">
        <v>11478</v>
      </c>
      <c r="BH1041" t="s">
        <v>11479</v>
      </c>
      <c r="BI1041" t="s">
        <v>11359</v>
      </c>
      <c r="BJ1041" t="s">
        <v>12174</v>
      </c>
      <c r="BK1041">
        <v>2503</v>
      </c>
      <c r="BL1041" t="s">
        <v>12123</v>
      </c>
      <c r="BM1041" t="s">
        <v>12124</v>
      </c>
    </row>
    <row r="1042" spans="1:65" x14ac:dyDescent="0.25">
      <c r="A1042" s="17" t="s">
        <v>2985</v>
      </c>
      <c r="B1042" s="18">
        <v>1</v>
      </c>
      <c r="C1042" s="19" t="s">
        <v>3560</v>
      </c>
      <c r="D1042" s="20" t="s">
        <v>2992</v>
      </c>
      <c r="E1042" s="20" t="s">
        <v>2992</v>
      </c>
      <c r="F1042" s="21">
        <v>5218003</v>
      </c>
      <c r="G1042" s="20" t="s">
        <v>3561</v>
      </c>
      <c r="H1042" s="22">
        <v>1153</v>
      </c>
      <c r="I1042" s="22">
        <v>1149</v>
      </c>
      <c r="J1042" s="22">
        <v>1149</v>
      </c>
      <c r="K1042" s="22">
        <v>1153.1552999999999</v>
      </c>
      <c r="L1042" s="22">
        <v>1149.7</v>
      </c>
      <c r="M1042" s="23">
        <v>27</v>
      </c>
      <c r="N1042" s="19" t="s">
        <v>44</v>
      </c>
      <c r="O1042" s="22">
        <v>19.16</v>
      </c>
      <c r="P1042" s="22">
        <v>55.72</v>
      </c>
      <c r="Q1042" s="22">
        <v>100</v>
      </c>
      <c r="R1042" s="22">
        <v>44.299900000000001</v>
      </c>
      <c r="S1042" s="22">
        <v>1.0000000000000001E-5</v>
      </c>
      <c r="T1042" s="22">
        <v>0</v>
      </c>
      <c r="U1042" s="22">
        <v>481.9427</v>
      </c>
      <c r="V1042" s="22">
        <v>16.975899999999999</v>
      </c>
      <c r="W1042" s="22">
        <v>1E-3</v>
      </c>
      <c r="X1042" s="22">
        <v>1E-3</v>
      </c>
      <c r="Y1042" s="22">
        <v>32</v>
      </c>
      <c r="Z1042" s="22">
        <v>40</v>
      </c>
      <c r="AA1042" s="22">
        <v>26</v>
      </c>
      <c r="AB1042" s="22">
        <v>1E-3</v>
      </c>
      <c r="AC1042" s="22">
        <v>1E-3</v>
      </c>
      <c r="AD1042" s="22">
        <v>2</v>
      </c>
      <c r="AE1042" s="24">
        <v>100.00400000000002</v>
      </c>
      <c r="AF1042" s="19" t="s">
        <v>44</v>
      </c>
      <c r="AG1042" s="25">
        <v>0.61539999999999995</v>
      </c>
      <c r="AH1042" s="22">
        <v>523364.42</v>
      </c>
      <c r="AI1042" s="22">
        <v>777574.42</v>
      </c>
      <c r="AJ1042" s="22">
        <v>1300938.8400000001</v>
      </c>
      <c r="AK1042" s="21" t="s">
        <v>308</v>
      </c>
      <c r="AL1042" s="21" t="s">
        <v>3009</v>
      </c>
      <c r="AM1042" s="26" t="s">
        <v>48</v>
      </c>
      <c r="AN1042" s="27">
        <v>0</v>
      </c>
      <c r="AS1042">
        <f t="shared" si="32"/>
        <v>5201</v>
      </c>
      <c r="AT1042" t="str">
        <f t="shared" si="33"/>
        <v>Região Rural dos Centros de Zona de Iporá, Goiás, São Luís de Montes Belos e Porangatu</v>
      </c>
      <c r="BE1042">
        <v>2508554</v>
      </c>
      <c r="BF1042">
        <v>25</v>
      </c>
      <c r="BG1042" t="s">
        <v>11478</v>
      </c>
      <c r="BH1042" t="s">
        <v>11479</v>
      </c>
      <c r="BI1042" t="s">
        <v>11359</v>
      </c>
      <c r="BJ1042" t="s">
        <v>12175</v>
      </c>
      <c r="BK1042">
        <v>2503</v>
      </c>
      <c r="BL1042" t="s">
        <v>12123</v>
      </c>
      <c r="BM1042" t="s">
        <v>12124</v>
      </c>
    </row>
    <row r="1043" spans="1:65" x14ac:dyDescent="0.25">
      <c r="A1043" s="17" t="s">
        <v>2985</v>
      </c>
      <c r="B1043" s="18">
        <v>1</v>
      </c>
      <c r="C1043" s="19" t="s">
        <v>3562</v>
      </c>
      <c r="D1043" s="20" t="s">
        <v>2992</v>
      </c>
      <c r="E1043" s="20" t="s">
        <v>2992</v>
      </c>
      <c r="F1043" s="21">
        <v>5218003</v>
      </c>
      <c r="G1043" s="20" t="s">
        <v>3563</v>
      </c>
      <c r="H1043" s="22">
        <v>1219.1921</v>
      </c>
      <c r="I1043" s="22">
        <v>1429</v>
      </c>
      <c r="J1043" s="22">
        <v>1418.5626</v>
      </c>
      <c r="K1043" s="22">
        <v>1219.1921</v>
      </c>
      <c r="L1043" s="22">
        <v>1219.1921</v>
      </c>
      <c r="M1043" s="23">
        <v>37</v>
      </c>
      <c r="N1043" s="19" t="s">
        <v>44</v>
      </c>
      <c r="O1043" s="22">
        <v>23.64</v>
      </c>
      <c r="P1043" s="22">
        <v>54.38</v>
      </c>
      <c r="Q1043" s="22">
        <v>220.04</v>
      </c>
      <c r="R1043" s="22">
        <v>86.801599999999993</v>
      </c>
      <c r="S1043" s="22">
        <v>207.31569999999999</v>
      </c>
      <c r="T1043" s="22">
        <v>24.480599999999999</v>
      </c>
      <c r="U1043" s="22">
        <v>1.0000000000000001E-5</v>
      </c>
      <c r="V1043" s="22">
        <v>5.1893000000000002</v>
      </c>
      <c r="W1043" s="22">
        <v>1E-3</v>
      </c>
      <c r="X1043" s="22">
        <v>18</v>
      </c>
      <c r="Y1043" s="22">
        <v>42</v>
      </c>
      <c r="Z1043" s="22">
        <v>22</v>
      </c>
      <c r="AA1043" s="22">
        <v>1E-3</v>
      </c>
      <c r="AB1043" s="22">
        <v>16</v>
      </c>
      <c r="AC1043" s="22">
        <v>1E-3</v>
      </c>
      <c r="AD1043" s="22">
        <v>2</v>
      </c>
      <c r="AE1043" s="24">
        <v>100.00300000000001</v>
      </c>
      <c r="AF1043" s="19" t="s">
        <v>65</v>
      </c>
      <c r="AG1043" s="25">
        <v>0.59340000000000004</v>
      </c>
      <c r="AH1043" s="22">
        <v>271414.45</v>
      </c>
      <c r="AI1043" s="22">
        <v>2285694.6800000002</v>
      </c>
      <c r="AJ1043" s="22">
        <v>2557109.1300000004</v>
      </c>
      <c r="AK1043" s="21" t="s">
        <v>3217</v>
      </c>
      <c r="AL1043" s="21" t="s">
        <v>1267</v>
      </c>
      <c r="AM1043" s="26" t="s">
        <v>48</v>
      </c>
      <c r="AN1043" s="27">
        <v>0</v>
      </c>
      <c r="AS1043">
        <f t="shared" si="32"/>
        <v>5201</v>
      </c>
      <c r="AT1043" t="str">
        <f t="shared" si="33"/>
        <v>Região Rural dos Centros de Zona de Iporá, Goiás, São Luís de Montes Belos e Porangatu</v>
      </c>
      <c r="BE1043">
        <v>2509206</v>
      </c>
      <c r="BF1043">
        <v>25</v>
      </c>
      <c r="BG1043" t="s">
        <v>11478</v>
      </c>
      <c r="BH1043" t="s">
        <v>11479</v>
      </c>
      <c r="BI1043" t="s">
        <v>11359</v>
      </c>
      <c r="BJ1043" t="s">
        <v>12176</v>
      </c>
      <c r="BK1043">
        <v>2503</v>
      </c>
      <c r="BL1043" t="s">
        <v>12123</v>
      </c>
      <c r="BM1043" t="s">
        <v>12124</v>
      </c>
    </row>
    <row r="1044" spans="1:65" x14ac:dyDescent="0.25">
      <c r="A1044" s="17" t="s">
        <v>2985</v>
      </c>
      <c r="B1044" s="18">
        <v>1</v>
      </c>
      <c r="C1044" s="19" t="s">
        <v>3564</v>
      </c>
      <c r="D1044" s="20" t="s">
        <v>3435</v>
      </c>
      <c r="E1044" s="20" t="s">
        <v>3565</v>
      </c>
      <c r="F1044" s="21">
        <v>5218391</v>
      </c>
      <c r="G1044" s="20" t="s">
        <v>3566</v>
      </c>
      <c r="H1044" s="22">
        <v>967.57650000000001</v>
      </c>
      <c r="I1044" s="22">
        <v>967.57650000000001</v>
      </c>
      <c r="J1044" s="22">
        <v>984.8039</v>
      </c>
      <c r="K1044" s="22">
        <v>967.57650000000001</v>
      </c>
      <c r="L1044" s="22">
        <v>967.57650000000001</v>
      </c>
      <c r="M1044" s="23">
        <v>30</v>
      </c>
      <c r="N1044" s="19" t="s">
        <v>44</v>
      </c>
      <c r="O1044" s="29">
        <v>32.82</v>
      </c>
      <c r="P1044" s="22">
        <v>66.48</v>
      </c>
      <c r="Q1044" s="22">
        <v>100</v>
      </c>
      <c r="R1044" s="22">
        <v>91.3172</v>
      </c>
      <c r="S1044" s="22">
        <v>0</v>
      </c>
      <c r="T1044" s="22">
        <v>0</v>
      </c>
      <c r="U1044" s="22">
        <v>297.68459999999999</v>
      </c>
      <c r="V1044" s="22">
        <v>5.2121000000000004</v>
      </c>
      <c r="W1044" s="22">
        <v>0</v>
      </c>
      <c r="X1044" s="22">
        <v>10</v>
      </c>
      <c r="Y1044" s="22">
        <v>40</v>
      </c>
      <c r="Z1044" s="22">
        <v>48</v>
      </c>
      <c r="AA1044" s="22">
        <v>0.2</v>
      </c>
      <c r="AB1044" s="22">
        <v>0</v>
      </c>
      <c r="AC1044" s="22">
        <v>0</v>
      </c>
      <c r="AD1044" s="22">
        <v>0</v>
      </c>
      <c r="AE1044" s="24">
        <v>98.2</v>
      </c>
      <c r="AF1044" s="19" t="s">
        <v>64</v>
      </c>
      <c r="AG1044" s="25">
        <v>0.67500000000000004</v>
      </c>
      <c r="AH1044" s="22">
        <v>211441.52</v>
      </c>
      <c r="AI1044" s="22">
        <v>630830.85</v>
      </c>
      <c r="AJ1044" s="22">
        <v>842272.37</v>
      </c>
      <c r="AK1044" s="21" t="s">
        <v>3138</v>
      </c>
      <c r="AL1044" s="21" t="s">
        <v>3567</v>
      </c>
      <c r="AM1044" s="26" t="s">
        <v>48</v>
      </c>
      <c r="AN1044" s="27">
        <v>0</v>
      </c>
      <c r="AS1044">
        <f t="shared" si="32"/>
        <v>5204</v>
      </c>
      <c r="AT1044" t="str">
        <f t="shared" si="33"/>
        <v>Região Rural da Metrópole Nacional de Brasília</v>
      </c>
      <c r="BE1044">
        <v>2509339</v>
      </c>
      <c r="BF1044">
        <v>25</v>
      </c>
      <c r="BG1044" t="s">
        <v>11478</v>
      </c>
      <c r="BH1044" t="s">
        <v>11479</v>
      </c>
      <c r="BI1044" t="s">
        <v>11359</v>
      </c>
      <c r="BJ1044" t="s">
        <v>12177</v>
      </c>
      <c r="BK1044">
        <v>2503</v>
      </c>
      <c r="BL1044" t="s">
        <v>12123</v>
      </c>
      <c r="BM1044" t="s">
        <v>12124</v>
      </c>
    </row>
    <row r="1045" spans="1:65" x14ac:dyDescent="0.25">
      <c r="A1045" s="17" t="s">
        <v>2985</v>
      </c>
      <c r="B1045" s="18">
        <v>1</v>
      </c>
      <c r="C1045" s="19" t="s">
        <v>3568</v>
      </c>
      <c r="D1045" s="20" t="s">
        <v>3098</v>
      </c>
      <c r="E1045" s="20" t="s">
        <v>3098</v>
      </c>
      <c r="F1045" s="21">
        <v>5218508</v>
      </c>
      <c r="G1045" s="20" t="s">
        <v>3414</v>
      </c>
      <c r="H1045" s="22">
        <v>921.53599999999994</v>
      </c>
      <c r="I1045" s="22">
        <v>866.072</v>
      </c>
      <c r="J1045" s="22">
        <v>866.072</v>
      </c>
      <c r="K1045" s="22">
        <v>866.072</v>
      </c>
      <c r="L1045" s="22">
        <v>863.79359999999997</v>
      </c>
      <c r="M1045" s="23">
        <v>16</v>
      </c>
      <c r="N1045" s="19" t="s">
        <v>44</v>
      </c>
      <c r="O1045" s="22">
        <v>24.74</v>
      </c>
      <c r="P1045" s="22">
        <v>42.53</v>
      </c>
      <c r="Q1045" s="22">
        <v>72.69</v>
      </c>
      <c r="R1045" s="22">
        <v>66.306899999999999</v>
      </c>
      <c r="S1045" s="22">
        <v>276.46080000000001</v>
      </c>
      <c r="T1045" s="22">
        <v>339.70049999999998</v>
      </c>
      <c r="U1045" s="22">
        <v>169.28880000000001</v>
      </c>
      <c r="V1045" s="22">
        <v>14.315</v>
      </c>
      <c r="W1045" s="22">
        <v>1E-3</v>
      </c>
      <c r="X1045" s="22">
        <v>1E-3</v>
      </c>
      <c r="Y1045" s="22">
        <v>62</v>
      </c>
      <c r="Z1045" s="22">
        <v>13</v>
      </c>
      <c r="AA1045" s="22">
        <v>4</v>
      </c>
      <c r="AB1045" s="22">
        <v>12</v>
      </c>
      <c r="AC1045" s="22">
        <v>0</v>
      </c>
      <c r="AD1045" s="22">
        <v>9</v>
      </c>
      <c r="AE1045" s="24">
        <v>100.00200000000001</v>
      </c>
      <c r="AF1045" s="19" t="s">
        <v>57</v>
      </c>
      <c r="AG1045" s="25">
        <v>0.40110000000000001</v>
      </c>
      <c r="AH1045" s="22">
        <v>240271.86</v>
      </c>
      <c r="AI1045" s="22">
        <v>2049531.71</v>
      </c>
      <c r="AJ1045" s="22">
        <v>2289803.5699999998</v>
      </c>
      <c r="AK1045" s="21" t="s">
        <v>2133</v>
      </c>
      <c r="AL1045" s="21" t="s">
        <v>2133</v>
      </c>
      <c r="AM1045" s="26" t="s">
        <v>48</v>
      </c>
      <c r="AN1045" s="27">
        <v>0</v>
      </c>
      <c r="AS1045">
        <f t="shared" si="32"/>
        <v>5207</v>
      </c>
      <c r="AT1045" t="str">
        <f t="shared" si="33"/>
        <v>Região Rural do Centro Sub-regional de Rio Verde</v>
      </c>
      <c r="BE1045">
        <v>2509404</v>
      </c>
      <c r="BF1045">
        <v>25</v>
      </c>
      <c r="BG1045" t="s">
        <v>11478</v>
      </c>
      <c r="BH1045" t="s">
        <v>11479</v>
      </c>
      <c r="BI1045" t="s">
        <v>11359</v>
      </c>
      <c r="BJ1045" t="s">
        <v>12178</v>
      </c>
      <c r="BK1045">
        <v>2503</v>
      </c>
      <c r="BL1045" t="s">
        <v>12123</v>
      </c>
      <c r="BM1045" t="s">
        <v>12124</v>
      </c>
    </row>
    <row r="1046" spans="1:65" x14ac:dyDescent="0.25">
      <c r="A1046" s="17" t="s">
        <v>2985</v>
      </c>
      <c r="B1046" s="18">
        <v>1</v>
      </c>
      <c r="C1046" s="19" t="s">
        <v>3569</v>
      </c>
      <c r="D1046" s="20" t="s">
        <v>3046</v>
      </c>
      <c r="E1046" s="20" t="s">
        <v>3570</v>
      </c>
      <c r="F1046" s="21">
        <v>5218607</v>
      </c>
      <c r="G1046" s="20" t="s">
        <v>3571</v>
      </c>
      <c r="H1046" s="22">
        <v>3601.8906999999999</v>
      </c>
      <c r="I1046" s="22">
        <v>3054.8</v>
      </c>
      <c r="J1046" s="22">
        <v>3054.8393999999998</v>
      </c>
      <c r="K1046" s="22">
        <v>3054.8393999999998</v>
      </c>
      <c r="L1046" s="22">
        <v>3054.8393999999998</v>
      </c>
      <c r="M1046" s="23">
        <v>92</v>
      </c>
      <c r="N1046" s="19" t="s">
        <v>44</v>
      </c>
      <c r="O1046" s="22">
        <v>152.74</v>
      </c>
      <c r="P1046" s="22">
        <v>0</v>
      </c>
      <c r="Q1046" s="22">
        <v>0</v>
      </c>
      <c r="R1046" s="22">
        <v>153.59700000000001</v>
      </c>
      <c r="S1046" s="22">
        <v>0</v>
      </c>
      <c r="T1046" s="22">
        <v>0</v>
      </c>
      <c r="U1046" s="22">
        <v>1185.9881</v>
      </c>
      <c r="V1046" s="22">
        <v>13.0388</v>
      </c>
      <c r="W1046" s="22">
        <v>0</v>
      </c>
      <c r="X1046" s="22">
        <v>10</v>
      </c>
      <c r="Y1046" s="22">
        <v>55</v>
      </c>
      <c r="Z1046" s="22">
        <v>25</v>
      </c>
      <c r="AA1046" s="22">
        <v>0</v>
      </c>
      <c r="AB1046" s="22">
        <v>10</v>
      </c>
      <c r="AC1046" s="22">
        <v>0</v>
      </c>
      <c r="AD1046" s="22">
        <v>0</v>
      </c>
      <c r="AE1046" s="24">
        <v>100</v>
      </c>
      <c r="AF1046" s="19" t="s">
        <v>44</v>
      </c>
      <c r="AG1046" s="25">
        <v>0.71</v>
      </c>
      <c r="AH1046" s="22">
        <v>245497.28</v>
      </c>
      <c r="AI1046" s="22">
        <v>2188792.4300000002</v>
      </c>
      <c r="AJ1046" s="22">
        <v>2434289.71</v>
      </c>
      <c r="AK1046" s="21" t="s">
        <v>1075</v>
      </c>
      <c r="AL1046" s="21" t="s">
        <v>674</v>
      </c>
      <c r="AM1046" s="26" t="s">
        <v>48</v>
      </c>
      <c r="AN1046" s="27">
        <v>0</v>
      </c>
      <c r="AS1046">
        <f t="shared" si="32"/>
        <v>5202</v>
      </c>
      <c r="AT1046" t="str">
        <f t="shared" si="33"/>
        <v>Região Rural do Centro Sub-regional de Anápolis</v>
      </c>
      <c r="BE1046">
        <v>2509503</v>
      </c>
      <c r="BF1046">
        <v>25</v>
      </c>
      <c r="BG1046" t="s">
        <v>11478</v>
      </c>
      <c r="BH1046" t="s">
        <v>11479</v>
      </c>
      <c r="BI1046" t="s">
        <v>11359</v>
      </c>
      <c r="BJ1046" t="s">
        <v>12179</v>
      </c>
      <c r="BK1046">
        <v>2503</v>
      </c>
      <c r="BL1046" t="s">
        <v>12123</v>
      </c>
      <c r="BM1046" t="s">
        <v>12124</v>
      </c>
    </row>
    <row r="1047" spans="1:65" x14ac:dyDescent="0.25">
      <c r="A1047" s="17" t="s">
        <v>2985</v>
      </c>
      <c r="B1047" s="18">
        <v>1</v>
      </c>
      <c r="C1047" s="19" t="s">
        <v>3572</v>
      </c>
      <c r="D1047" s="20" t="s">
        <v>3109</v>
      </c>
      <c r="E1047" s="20" t="s">
        <v>3573</v>
      </c>
      <c r="F1047" s="21">
        <v>5218805</v>
      </c>
      <c r="G1047" s="20" t="s">
        <v>3574</v>
      </c>
      <c r="H1047" s="22">
        <v>729.73</v>
      </c>
      <c r="I1047" s="22">
        <v>729.73</v>
      </c>
      <c r="J1047" s="22">
        <v>665.16459999999995</v>
      </c>
      <c r="K1047" s="22">
        <v>729.73</v>
      </c>
      <c r="L1047" s="22">
        <v>665.16</v>
      </c>
      <c r="M1047" s="23">
        <v>22</v>
      </c>
      <c r="N1047" s="19" t="s">
        <v>44</v>
      </c>
      <c r="O1047" s="22">
        <v>22.17</v>
      </c>
      <c r="P1047" s="22">
        <v>48.73</v>
      </c>
      <c r="Q1047" s="22">
        <v>100</v>
      </c>
      <c r="R1047" s="22">
        <v>68.11</v>
      </c>
      <c r="S1047" s="22">
        <v>1.0000000000000001E-5</v>
      </c>
      <c r="T1047" s="22">
        <v>549.17999999999995</v>
      </c>
      <c r="U1047" s="22">
        <v>46.19</v>
      </c>
      <c r="V1047" s="22">
        <v>1.67</v>
      </c>
      <c r="W1047" s="22">
        <v>1E-3</v>
      </c>
      <c r="X1047" s="22">
        <v>1E-3</v>
      </c>
      <c r="Y1047" s="22">
        <v>70</v>
      </c>
      <c r="Z1047" s="22">
        <v>28</v>
      </c>
      <c r="AA1047" s="22">
        <v>1E-3</v>
      </c>
      <c r="AB1047" s="22">
        <v>1E-3</v>
      </c>
      <c r="AC1047" s="22">
        <v>1E-3</v>
      </c>
      <c r="AD1047" s="22">
        <v>2</v>
      </c>
      <c r="AE1047" s="24">
        <v>100.00500000000001</v>
      </c>
      <c r="AF1047" s="19" t="s">
        <v>64</v>
      </c>
      <c r="AG1047" s="25">
        <v>0.67600000000000005</v>
      </c>
      <c r="AH1047" s="22">
        <v>230080</v>
      </c>
      <c r="AI1047" s="22">
        <v>2797163.91</v>
      </c>
      <c r="AJ1047" s="22">
        <v>3027243.91</v>
      </c>
      <c r="AK1047" s="21" t="s">
        <v>1300</v>
      </c>
      <c r="AL1047" s="21" t="s">
        <v>3575</v>
      </c>
      <c r="AM1047" s="26" t="s">
        <v>48</v>
      </c>
      <c r="AN1047" s="27">
        <v>0</v>
      </c>
      <c r="AS1047">
        <f t="shared" si="32"/>
        <v>5207</v>
      </c>
      <c r="AT1047" t="str">
        <f t="shared" si="33"/>
        <v>Região Rural do Centro Sub-regional de Rio Verde</v>
      </c>
      <c r="BE1047">
        <v>2509701</v>
      </c>
      <c r="BF1047">
        <v>25</v>
      </c>
      <c r="BG1047" t="s">
        <v>11478</v>
      </c>
      <c r="BH1047" t="s">
        <v>11479</v>
      </c>
      <c r="BI1047" t="s">
        <v>11359</v>
      </c>
      <c r="BJ1047" t="s">
        <v>12180</v>
      </c>
      <c r="BK1047">
        <v>2503</v>
      </c>
      <c r="BL1047" t="s">
        <v>12123</v>
      </c>
      <c r="BM1047" t="s">
        <v>12124</v>
      </c>
    </row>
    <row r="1048" spans="1:65" x14ac:dyDescent="0.25">
      <c r="A1048" s="17" t="s">
        <v>2985</v>
      </c>
      <c r="B1048" s="18">
        <v>1</v>
      </c>
      <c r="C1048" s="19" t="s">
        <v>3576</v>
      </c>
      <c r="D1048" s="20" t="s">
        <v>3109</v>
      </c>
      <c r="E1048" s="20" t="s">
        <v>3573</v>
      </c>
      <c r="F1048" s="21">
        <v>5218805</v>
      </c>
      <c r="G1048" s="20" t="s">
        <v>3577</v>
      </c>
      <c r="H1048" s="22">
        <v>454.79669999999999</v>
      </c>
      <c r="I1048" s="22">
        <v>455.0856</v>
      </c>
      <c r="J1048" s="22">
        <v>455.0856</v>
      </c>
      <c r="K1048" s="22">
        <v>455.0856</v>
      </c>
      <c r="L1048" s="22">
        <v>455.0856</v>
      </c>
      <c r="M1048" s="23">
        <v>24</v>
      </c>
      <c r="N1048" s="19" t="s">
        <v>44</v>
      </c>
      <c r="O1048" s="22">
        <v>15.16</v>
      </c>
      <c r="P1048" s="22">
        <v>0</v>
      </c>
      <c r="Q1048" s="22">
        <v>0</v>
      </c>
      <c r="R1048" s="22">
        <v>16.602</v>
      </c>
      <c r="S1048" s="22">
        <v>0</v>
      </c>
      <c r="T1048" s="22">
        <v>294.30880000000002</v>
      </c>
      <c r="U1048" s="22">
        <v>133.10079999999999</v>
      </c>
      <c r="V1048" s="22">
        <v>1.6771</v>
      </c>
      <c r="W1048" s="22">
        <v>0</v>
      </c>
      <c r="X1048" s="22">
        <v>85</v>
      </c>
      <c r="Y1048" s="22">
        <v>0</v>
      </c>
      <c r="Z1048" s="22">
        <v>0</v>
      </c>
      <c r="AA1048" s="22">
        <v>15</v>
      </c>
      <c r="AB1048" s="22">
        <v>0</v>
      </c>
      <c r="AC1048" s="22">
        <v>0</v>
      </c>
      <c r="AD1048" s="22">
        <v>0</v>
      </c>
      <c r="AE1048" s="24">
        <v>100</v>
      </c>
      <c r="AF1048" s="19" t="s">
        <v>64</v>
      </c>
      <c r="AG1048" s="25">
        <v>0.80510000000000004</v>
      </c>
      <c r="AH1048" s="22">
        <v>89150.62</v>
      </c>
      <c r="AI1048" s="22">
        <v>540550.67000000004</v>
      </c>
      <c r="AJ1048" s="22">
        <v>629701.29</v>
      </c>
      <c r="AK1048" s="21" t="s">
        <v>978</v>
      </c>
      <c r="AL1048" s="21" t="s">
        <v>2023</v>
      </c>
      <c r="AM1048" s="26" t="s">
        <v>48</v>
      </c>
      <c r="AN1048" s="27">
        <v>0</v>
      </c>
      <c r="AS1048">
        <f t="shared" si="32"/>
        <v>5207</v>
      </c>
      <c r="AT1048" t="str">
        <f t="shared" si="33"/>
        <v>Região Rural do Centro Sub-regional de Rio Verde</v>
      </c>
      <c r="BE1048">
        <v>2509800</v>
      </c>
      <c r="BF1048">
        <v>25</v>
      </c>
      <c r="BG1048" t="s">
        <v>11478</v>
      </c>
      <c r="BH1048" t="s">
        <v>11479</v>
      </c>
      <c r="BI1048" t="s">
        <v>11359</v>
      </c>
      <c r="BJ1048" t="s">
        <v>12181</v>
      </c>
      <c r="BK1048">
        <v>2503</v>
      </c>
      <c r="BL1048" t="s">
        <v>12123</v>
      </c>
      <c r="BM1048" t="s">
        <v>12124</v>
      </c>
    </row>
    <row r="1049" spans="1:65" x14ac:dyDescent="0.25">
      <c r="A1049" s="17" t="s">
        <v>2985</v>
      </c>
      <c r="B1049" s="18">
        <v>1</v>
      </c>
      <c r="C1049" s="19" t="s">
        <v>3578</v>
      </c>
      <c r="D1049" s="20" t="s">
        <v>3109</v>
      </c>
      <c r="E1049" s="20" t="s">
        <v>3573</v>
      </c>
      <c r="F1049" s="21">
        <v>5218805</v>
      </c>
      <c r="G1049" s="20" t="s">
        <v>3579</v>
      </c>
      <c r="H1049" s="22">
        <v>1395.6</v>
      </c>
      <c r="I1049" s="22">
        <v>1132.7</v>
      </c>
      <c r="J1049" s="22">
        <v>1132.76</v>
      </c>
      <c r="K1049" s="22">
        <v>1132.76</v>
      </c>
      <c r="L1049" s="22">
        <v>1132.76</v>
      </c>
      <c r="M1049" s="23">
        <v>20</v>
      </c>
      <c r="N1049" s="19" t="s">
        <v>44</v>
      </c>
      <c r="O1049" s="22">
        <v>37.75</v>
      </c>
      <c r="P1049" s="22">
        <v>0.6</v>
      </c>
      <c r="Q1049" s="22">
        <v>100</v>
      </c>
      <c r="R1049" s="22">
        <v>63.944200000000002</v>
      </c>
      <c r="S1049" s="22">
        <v>0</v>
      </c>
      <c r="T1049" s="22">
        <v>0</v>
      </c>
      <c r="U1049" s="22">
        <v>503.1216</v>
      </c>
      <c r="V1049" s="22">
        <v>68.466300000000004</v>
      </c>
      <c r="W1049" s="22">
        <v>0</v>
      </c>
      <c r="X1049" s="22">
        <v>0</v>
      </c>
      <c r="Y1049" s="22">
        <v>50</v>
      </c>
      <c r="Z1049" s="22">
        <v>30</v>
      </c>
      <c r="AA1049" s="22">
        <v>5</v>
      </c>
      <c r="AB1049" s="22">
        <v>9</v>
      </c>
      <c r="AC1049" s="22">
        <v>0</v>
      </c>
      <c r="AD1049" s="22">
        <v>6</v>
      </c>
      <c r="AE1049" s="24">
        <v>100</v>
      </c>
      <c r="AF1049" s="19" t="s">
        <v>44</v>
      </c>
      <c r="AG1049" s="25">
        <v>0.63</v>
      </c>
      <c r="AH1049" s="22">
        <v>107958.38</v>
      </c>
      <c r="AI1049" s="22">
        <v>595401.28</v>
      </c>
      <c r="AJ1049" s="22">
        <v>703359.66</v>
      </c>
      <c r="AK1049" s="21" t="s">
        <v>3321</v>
      </c>
      <c r="AL1049" s="21" t="s">
        <v>3580</v>
      </c>
      <c r="AM1049" s="26" t="s">
        <v>48</v>
      </c>
      <c r="AN1049" s="27">
        <v>0</v>
      </c>
      <c r="AS1049">
        <f t="shared" si="32"/>
        <v>5207</v>
      </c>
      <c r="AT1049" t="str">
        <f t="shared" si="33"/>
        <v>Região Rural do Centro Sub-regional de Rio Verde</v>
      </c>
      <c r="BE1049">
        <v>2509909</v>
      </c>
      <c r="BF1049">
        <v>25</v>
      </c>
      <c r="BG1049" t="s">
        <v>11478</v>
      </c>
      <c r="BH1049" t="s">
        <v>11479</v>
      </c>
      <c r="BI1049" t="s">
        <v>11359</v>
      </c>
      <c r="BJ1049" t="s">
        <v>12182</v>
      </c>
      <c r="BK1049">
        <v>2503</v>
      </c>
      <c r="BL1049" t="s">
        <v>12123</v>
      </c>
      <c r="BM1049" t="s">
        <v>12124</v>
      </c>
    </row>
    <row r="1050" spans="1:65" x14ac:dyDescent="0.25">
      <c r="A1050" s="17" t="s">
        <v>2985</v>
      </c>
      <c r="B1050" s="18">
        <v>1</v>
      </c>
      <c r="C1050" s="19" t="s">
        <v>3581</v>
      </c>
      <c r="D1050" s="20" t="s">
        <v>3109</v>
      </c>
      <c r="E1050" s="20" t="s">
        <v>3573</v>
      </c>
      <c r="F1050" s="21">
        <v>5218805</v>
      </c>
      <c r="G1050" s="20" t="s">
        <v>3582</v>
      </c>
      <c r="H1050" s="22">
        <v>649.95550000000003</v>
      </c>
      <c r="I1050" s="22">
        <v>681.9</v>
      </c>
      <c r="J1050" s="22">
        <v>681.99649999999997</v>
      </c>
      <c r="K1050" s="22">
        <v>649.95550000000003</v>
      </c>
      <c r="L1050" s="22">
        <v>649.95550000000003</v>
      </c>
      <c r="M1050" s="23">
        <v>37</v>
      </c>
      <c r="N1050" s="19" t="s">
        <v>44</v>
      </c>
      <c r="O1050" s="22">
        <v>22.73</v>
      </c>
      <c r="P1050" s="22">
        <v>76.430000000000007</v>
      </c>
      <c r="Q1050" s="22">
        <v>100</v>
      </c>
      <c r="R1050" s="22">
        <v>5.9263000000000003</v>
      </c>
      <c r="S1050" s="22">
        <v>0</v>
      </c>
      <c r="T1050" s="22">
        <v>514.86320000000001</v>
      </c>
      <c r="U1050" s="22">
        <v>158.6943</v>
      </c>
      <c r="V1050" s="22">
        <v>2.5127000000000002</v>
      </c>
      <c r="W1050" s="22">
        <v>0</v>
      </c>
      <c r="X1050" s="22">
        <v>92</v>
      </c>
      <c r="Y1050" s="22">
        <v>0</v>
      </c>
      <c r="Z1050" s="22">
        <v>0</v>
      </c>
      <c r="AA1050" s="22">
        <v>0.8</v>
      </c>
      <c r="AB1050" s="22">
        <v>0</v>
      </c>
      <c r="AC1050" s="22">
        <v>0</v>
      </c>
      <c r="AD1050" s="22">
        <v>0</v>
      </c>
      <c r="AE1050" s="24">
        <v>92.8</v>
      </c>
      <c r="AF1050" s="19" t="s">
        <v>64</v>
      </c>
      <c r="AG1050" s="25">
        <v>0.82399999999999995</v>
      </c>
      <c r="AH1050" s="22">
        <v>264503.75</v>
      </c>
      <c r="AI1050" s="22">
        <v>786741.68</v>
      </c>
      <c r="AJ1050" s="22">
        <v>1051245.4300000002</v>
      </c>
      <c r="AK1050" s="30" t="s">
        <v>501</v>
      </c>
      <c r="AL1050" s="21" t="s">
        <v>2023</v>
      </c>
      <c r="AM1050" s="26" t="s">
        <v>48</v>
      </c>
      <c r="AN1050" s="27">
        <v>0</v>
      </c>
      <c r="AS1050">
        <f t="shared" si="32"/>
        <v>5207</v>
      </c>
      <c r="AT1050" t="str">
        <f t="shared" si="33"/>
        <v>Região Rural do Centro Sub-regional de Rio Verde</v>
      </c>
      <c r="BE1050">
        <v>2510105</v>
      </c>
      <c r="BF1050">
        <v>25</v>
      </c>
      <c r="BG1050" t="s">
        <v>11478</v>
      </c>
      <c r="BH1050" t="s">
        <v>11479</v>
      </c>
      <c r="BI1050" t="s">
        <v>11359</v>
      </c>
      <c r="BJ1050" t="s">
        <v>12183</v>
      </c>
      <c r="BK1050">
        <v>2503</v>
      </c>
      <c r="BL1050" t="s">
        <v>12123</v>
      </c>
      <c r="BM1050" t="s">
        <v>12124</v>
      </c>
    </row>
    <row r="1051" spans="1:65" x14ac:dyDescent="0.25">
      <c r="A1051" s="17" t="s">
        <v>2985</v>
      </c>
      <c r="B1051" s="18">
        <v>1</v>
      </c>
      <c r="C1051" s="19" t="s">
        <v>3583</v>
      </c>
      <c r="D1051" s="20" t="s">
        <v>3006</v>
      </c>
      <c r="E1051" s="20" t="s">
        <v>3584</v>
      </c>
      <c r="F1051" s="21">
        <v>5219258</v>
      </c>
      <c r="G1051" s="20" t="s">
        <v>970</v>
      </c>
      <c r="H1051" s="22">
        <v>1254.0235</v>
      </c>
      <c r="I1051" s="22">
        <v>1361.7800999999999</v>
      </c>
      <c r="J1051" s="22">
        <v>1361.7800999999999</v>
      </c>
      <c r="K1051" s="22">
        <v>1254.0235</v>
      </c>
      <c r="L1051" s="22">
        <v>1254.0235</v>
      </c>
      <c r="M1051" s="23">
        <v>30</v>
      </c>
      <c r="N1051" s="19" t="s">
        <v>44</v>
      </c>
      <c r="O1051" s="22">
        <v>30.4</v>
      </c>
      <c r="P1051" s="22">
        <v>1E-3</v>
      </c>
      <c r="Q1051" s="22">
        <v>1E-3</v>
      </c>
      <c r="R1051" s="22">
        <v>100.44799999999999</v>
      </c>
      <c r="S1051" s="22">
        <v>1.0000000000000001E-5</v>
      </c>
      <c r="T1051" s="22">
        <v>507.09519999999998</v>
      </c>
      <c r="U1051" s="22">
        <v>722.10950000000003</v>
      </c>
      <c r="V1051" s="22">
        <v>32.127400000000002</v>
      </c>
      <c r="W1051" s="22">
        <v>1E-3</v>
      </c>
      <c r="X1051" s="22">
        <v>1E-3</v>
      </c>
      <c r="Y1051" s="22">
        <v>20</v>
      </c>
      <c r="Z1051" s="22">
        <v>45</v>
      </c>
      <c r="AA1051" s="22">
        <v>1E-3</v>
      </c>
      <c r="AB1051" s="22">
        <v>10</v>
      </c>
      <c r="AC1051" s="22">
        <v>10</v>
      </c>
      <c r="AD1051" s="22">
        <v>15</v>
      </c>
      <c r="AE1051" s="24">
        <v>100.003</v>
      </c>
      <c r="AF1051" s="19" t="s">
        <v>44</v>
      </c>
      <c r="AG1051" s="25">
        <v>0.48230000000000001</v>
      </c>
      <c r="AH1051" s="22">
        <v>293280.93</v>
      </c>
      <c r="AI1051" s="22">
        <v>2191679.4900000002</v>
      </c>
      <c r="AJ1051" s="22">
        <v>2484960.4200000004</v>
      </c>
      <c r="AK1051" s="21" t="s">
        <v>3160</v>
      </c>
      <c r="AL1051" s="21" t="s">
        <v>2445</v>
      </c>
      <c r="AM1051" s="26" t="s">
        <v>48</v>
      </c>
      <c r="AN1051" s="27">
        <v>0</v>
      </c>
      <c r="AS1051">
        <f t="shared" si="32"/>
        <v>5201</v>
      </c>
      <c r="AT1051" t="str">
        <f t="shared" si="33"/>
        <v>Região Rural dos Centros de Zona de Iporá, Goiás, São Luís de Montes Belos e Porangatu</v>
      </c>
      <c r="BE1051">
        <v>2510303</v>
      </c>
      <c r="BF1051">
        <v>25</v>
      </c>
      <c r="BG1051" t="s">
        <v>11478</v>
      </c>
      <c r="BH1051" t="s">
        <v>11479</v>
      </c>
      <c r="BI1051" t="s">
        <v>11359</v>
      </c>
      <c r="BJ1051" t="s">
        <v>12184</v>
      </c>
      <c r="BK1051">
        <v>2503</v>
      </c>
      <c r="BL1051" t="s">
        <v>12123</v>
      </c>
      <c r="BM1051" t="s">
        <v>12124</v>
      </c>
    </row>
    <row r="1052" spans="1:65" x14ac:dyDescent="0.25">
      <c r="A1052" s="17" t="s">
        <v>2985</v>
      </c>
      <c r="B1052" s="18">
        <v>1</v>
      </c>
      <c r="C1052" s="19" t="s">
        <v>3585</v>
      </c>
      <c r="D1052" s="20" t="s">
        <v>3109</v>
      </c>
      <c r="E1052" s="20" t="s">
        <v>3586</v>
      </c>
      <c r="F1052" s="21">
        <v>5219308</v>
      </c>
      <c r="G1052" s="20" t="s">
        <v>3587</v>
      </c>
      <c r="H1052" s="22">
        <v>275.88369999999998</v>
      </c>
      <c r="I1052" s="22">
        <v>197.19370000000001</v>
      </c>
      <c r="J1052" s="22">
        <v>193.19370000000001</v>
      </c>
      <c r="K1052" s="22">
        <v>275.88369999999998</v>
      </c>
      <c r="L1052" s="22">
        <v>193.19370000000001</v>
      </c>
      <c r="M1052" s="23">
        <v>10</v>
      </c>
      <c r="N1052" s="19" t="s">
        <v>44</v>
      </c>
      <c r="O1052" s="22">
        <v>9.65</v>
      </c>
      <c r="P1052" s="22">
        <v>0</v>
      </c>
      <c r="Q1052" s="22">
        <v>0</v>
      </c>
      <c r="R1052" s="22">
        <v>27.264199999999999</v>
      </c>
      <c r="S1052" s="22">
        <v>0</v>
      </c>
      <c r="T1052" s="22">
        <v>0</v>
      </c>
      <c r="U1052" s="22">
        <v>165.92949999999999</v>
      </c>
      <c r="V1052" s="22">
        <v>0</v>
      </c>
      <c r="W1052" s="22">
        <v>0</v>
      </c>
      <c r="X1052" s="22">
        <v>70</v>
      </c>
      <c r="Y1052" s="22">
        <v>25</v>
      </c>
      <c r="Z1052" s="22">
        <v>0</v>
      </c>
      <c r="AA1052" s="22">
        <v>5</v>
      </c>
      <c r="AB1052" s="22">
        <v>0</v>
      </c>
      <c r="AC1052" s="22">
        <v>0</v>
      </c>
      <c r="AD1052" s="22">
        <v>0</v>
      </c>
      <c r="AE1052" s="24">
        <v>100</v>
      </c>
      <c r="AF1052" s="19" t="s">
        <v>64</v>
      </c>
      <c r="AG1052" s="25">
        <v>0.80200000000000005</v>
      </c>
      <c r="AH1052" s="22">
        <v>21279.37</v>
      </c>
      <c r="AI1052" s="22">
        <v>284208.15999999997</v>
      </c>
      <c r="AJ1052" s="22">
        <v>305487.52999999997</v>
      </c>
      <c r="AK1052" s="21" t="s">
        <v>3588</v>
      </c>
      <c r="AL1052" s="21" t="s">
        <v>3589</v>
      </c>
      <c r="AM1052" s="26" t="s">
        <v>48</v>
      </c>
      <c r="AN1052" s="27">
        <v>0</v>
      </c>
      <c r="AS1052">
        <f t="shared" si="32"/>
        <v>5207</v>
      </c>
      <c r="AT1052" t="str">
        <f t="shared" si="33"/>
        <v>Região Rural do Centro Sub-regional de Rio Verde</v>
      </c>
      <c r="BE1052">
        <v>2510501</v>
      </c>
      <c r="BF1052">
        <v>25</v>
      </c>
      <c r="BG1052" t="s">
        <v>11478</v>
      </c>
      <c r="BH1052" t="s">
        <v>11479</v>
      </c>
      <c r="BI1052" t="s">
        <v>11359</v>
      </c>
      <c r="BJ1052" t="s">
        <v>12185</v>
      </c>
      <c r="BK1052">
        <v>2503</v>
      </c>
      <c r="BL1052" t="s">
        <v>12123</v>
      </c>
      <c r="BM1052" t="s">
        <v>12124</v>
      </c>
    </row>
    <row r="1053" spans="1:65" x14ac:dyDescent="0.25">
      <c r="A1053" s="17" t="s">
        <v>2985</v>
      </c>
      <c r="B1053" s="18">
        <v>1</v>
      </c>
      <c r="C1053" s="19" t="s">
        <v>3590</v>
      </c>
      <c r="D1053" s="20" t="s">
        <v>3109</v>
      </c>
      <c r="E1053" s="20" t="s">
        <v>3586</v>
      </c>
      <c r="F1053" s="21">
        <v>5219308</v>
      </c>
      <c r="G1053" s="20" t="s">
        <v>3591</v>
      </c>
      <c r="H1053" s="22">
        <v>168.19</v>
      </c>
      <c r="I1053" s="22">
        <v>168.19</v>
      </c>
      <c r="J1053" s="22">
        <v>163.5839</v>
      </c>
      <c r="K1053" s="22">
        <v>168.19</v>
      </c>
      <c r="L1053" s="22">
        <v>163.5839</v>
      </c>
      <c r="M1053" s="23">
        <v>8</v>
      </c>
      <c r="N1053" s="19" t="s">
        <v>44</v>
      </c>
      <c r="O1053" s="29">
        <v>8.18</v>
      </c>
      <c r="P1053" s="22">
        <v>0</v>
      </c>
      <c r="Q1053" s="22">
        <v>0</v>
      </c>
      <c r="R1053" s="22">
        <v>0</v>
      </c>
      <c r="S1053" s="22">
        <v>19.268899999999999</v>
      </c>
      <c r="T1053" s="22">
        <v>144.315</v>
      </c>
      <c r="U1053" s="22">
        <v>0</v>
      </c>
      <c r="V1053" s="22">
        <v>0</v>
      </c>
      <c r="W1053" s="22">
        <v>0</v>
      </c>
      <c r="X1053" s="22">
        <v>70</v>
      </c>
      <c r="Y1053" s="22">
        <v>25</v>
      </c>
      <c r="Z1053" s="22">
        <v>0</v>
      </c>
      <c r="AA1053" s="22">
        <v>0.5</v>
      </c>
      <c r="AB1053" s="22">
        <v>0</v>
      </c>
      <c r="AC1053" s="22">
        <v>0</v>
      </c>
      <c r="AD1053" s="22">
        <v>0</v>
      </c>
      <c r="AE1053" s="24">
        <v>95.5</v>
      </c>
      <c r="AF1053" s="19" t="s">
        <v>64</v>
      </c>
      <c r="AG1053" s="25">
        <v>0.80200000000000005</v>
      </c>
      <c r="AH1053" s="22">
        <v>19289.62</v>
      </c>
      <c r="AI1053" s="22">
        <v>237834.55</v>
      </c>
      <c r="AJ1053" s="22">
        <v>257124.16999999998</v>
      </c>
      <c r="AK1053" s="21" t="s">
        <v>3588</v>
      </c>
      <c r="AL1053" s="21" t="s">
        <v>3592</v>
      </c>
      <c r="AM1053" s="26" t="s">
        <v>48</v>
      </c>
      <c r="AN1053" s="27">
        <v>0</v>
      </c>
      <c r="AS1053">
        <f t="shared" si="32"/>
        <v>5207</v>
      </c>
      <c r="AT1053" t="str">
        <f t="shared" si="33"/>
        <v>Região Rural do Centro Sub-regional de Rio Verde</v>
      </c>
      <c r="BE1053">
        <v>2510600</v>
      </c>
      <c r="BF1053">
        <v>25</v>
      </c>
      <c r="BG1053" t="s">
        <v>11478</v>
      </c>
      <c r="BH1053" t="s">
        <v>11479</v>
      </c>
      <c r="BI1053" t="s">
        <v>11359</v>
      </c>
      <c r="BJ1053" t="s">
        <v>12186</v>
      </c>
      <c r="BK1053">
        <v>2503</v>
      </c>
      <c r="BL1053" t="s">
        <v>12123</v>
      </c>
      <c r="BM1053" t="s">
        <v>12124</v>
      </c>
    </row>
    <row r="1054" spans="1:65" x14ac:dyDescent="0.25">
      <c r="A1054" s="17" t="s">
        <v>2985</v>
      </c>
      <c r="B1054" s="18">
        <v>1</v>
      </c>
      <c r="C1054" s="19" t="s">
        <v>3593</v>
      </c>
      <c r="D1054" s="20" t="s">
        <v>3046</v>
      </c>
      <c r="E1054" s="20" t="s">
        <v>3594</v>
      </c>
      <c r="F1054" s="21">
        <v>5219357</v>
      </c>
      <c r="G1054" s="20" t="s">
        <v>3595</v>
      </c>
      <c r="H1054" s="22">
        <v>1500.0878</v>
      </c>
      <c r="I1054" s="22">
        <v>1483.1310000000001</v>
      </c>
      <c r="J1054" s="22">
        <v>1483.1310000000001</v>
      </c>
      <c r="K1054" s="22">
        <v>1508.5191</v>
      </c>
      <c r="L1054" s="22">
        <v>1483.1310000000001</v>
      </c>
      <c r="M1054" s="23">
        <v>74</v>
      </c>
      <c r="N1054" s="19" t="s">
        <v>44</v>
      </c>
      <c r="O1054" s="22">
        <v>74.150000000000006</v>
      </c>
      <c r="P1054" s="22">
        <v>2.99</v>
      </c>
      <c r="Q1054" s="22">
        <v>57.58</v>
      </c>
      <c r="R1054" s="22">
        <v>116.7341</v>
      </c>
      <c r="S1054" s="22">
        <v>0</v>
      </c>
      <c r="T1054" s="22">
        <v>1135.4231</v>
      </c>
      <c r="U1054" s="22">
        <v>95.603300000000004</v>
      </c>
      <c r="V1054" s="22">
        <v>135.37049999999999</v>
      </c>
      <c r="W1054" s="22">
        <v>0</v>
      </c>
      <c r="X1054" s="22">
        <v>40</v>
      </c>
      <c r="Y1054" s="22">
        <v>35</v>
      </c>
      <c r="Z1054" s="22">
        <v>0</v>
      </c>
      <c r="AA1054" s="22">
        <v>0.5</v>
      </c>
      <c r="AB1054" s="22">
        <v>0</v>
      </c>
      <c r="AC1054" s="22">
        <v>20</v>
      </c>
      <c r="AD1054" s="22">
        <v>0</v>
      </c>
      <c r="AE1054" s="24">
        <v>95.5</v>
      </c>
      <c r="AF1054" s="19" t="s">
        <v>65</v>
      </c>
      <c r="AG1054" s="25">
        <v>0.60299999999999998</v>
      </c>
      <c r="AH1054" s="22">
        <v>519343.24</v>
      </c>
      <c r="AI1054" s="22">
        <v>1318681.44</v>
      </c>
      <c r="AJ1054" s="22">
        <v>1838024.68</v>
      </c>
      <c r="AK1054" s="21" t="s">
        <v>2723</v>
      </c>
      <c r="AL1054" s="21" t="s">
        <v>1885</v>
      </c>
      <c r="AM1054" s="26" t="s">
        <v>48</v>
      </c>
      <c r="AN1054" s="27">
        <v>0</v>
      </c>
      <c r="AS1054">
        <f t="shared" si="32"/>
        <v>5202</v>
      </c>
      <c r="AT1054" t="str">
        <f t="shared" si="33"/>
        <v>Região Rural do Centro Sub-regional de Anápolis</v>
      </c>
      <c r="BE1054">
        <v>2510659</v>
      </c>
      <c r="BF1054">
        <v>25</v>
      </c>
      <c r="BG1054" t="s">
        <v>11478</v>
      </c>
      <c r="BH1054" t="s">
        <v>11479</v>
      </c>
      <c r="BI1054" t="s">
        <v>11359</v>
      </c>
      <c r="BJ1054" t="s">
        <v>12187</v>
      </c>
      <c r="BK1054">
        <v>2503</v>
      </c>
      <c r="BL1054" t="s">
        <v>12123</v>
      </c>
      <c r="BM1054" t="s">
        <v>12124</v>
      </c>
    </row>
    <row r="1055" spans="1:65" x14ac:dyDescent="0.25">
      <c r="A1055" s="17" t="s">
        <v>2985</v>
      </c>
      <c r="B1055" s="18">
        <v>1</v>
      </c>
      <c r="C1055" s="19" t="s">
        <v>3596</v>
      </c>
      <c r="D1055" s="20" t="s">
        <v>3109</v>
      </c>
      <c r="E1055" s="20" t="s">
        <v>3597</v>
      </c>
      <c r="F1055" s="21">
        <v>5219407</v>
      </c>
      <c r="G1055" s="20" t="s">
        <v>3598</v>
      </c>
      <c r="H1055" s="22">
        <v>432.5994</v>
      </c>
      <c r="I1055" s="22">
        <v>432.5</v>
      </c>
      <c r="J1055" s="22">
        <v>394.62990000000002</v>
      </c>
      <c r="K1055" s="22">
        <v>432.5994</v>
      </c>
      <c r="L1055" s="22">
        <v>394.62990000000002</v>
      </c>
      <c r="M1055" s="23">
        <v>11</v>
      </c>
      <c r="N1055" s="19" t="s">
        <v>44</v>
      </c>
      <c r="O1055" s="22">
        <v>6.58</v>
      </c>
      <c r="P1055" s="22">
        <v>1E-3</v>
      </c>
      <c r="Q1055" s="22">
        <v>1E-3</v>
      </c>
      <c r="R1055" s="22">
        <v>55.302599999999998</v>
      </c>
      <c r="S1055" s="22">
        <v>1.0000000000000001E-5</v>
      </c>
      <c r="T1055" s="22">
        <v>289.5213</v>
      </c>
      <c r="U1055" s="22">
        <v>49.805999999999997</v>
      </c>
      <c r="V1055" s="22">
        <v>0</v>
      </c>
      <c r="W1055" s="22">
        <v>1E-3</v>
      </c>
      <c r="X1055" s="22">
        <v>1E-3</v>
      </c>
      <c r="Y1055" s="22">
        <v>35</v>
      </c>
      <c r="Z1055" s="22">
        <v>47</v>
      </c>
      <c r="AA1055" s="22">
        <v>1E-3</v>
      </c>
      <c r="AB1055" s="22">
        <v>12.5</v>
      </c>
      <c r="AC1055" s="22">
        <v>5.5</v>
      </c>
      <c r="AD1055" s="22">
        <v>1E-3</v>
      </c>
      <c r="AE1055" s="24">
        <v>100.00400000000002</v>
      </c>
      <c r="AF1055" s="19" t="s">
        <v>65</v>
      </c>
      <c r="AG1055" s="25">
        <v>0.7</v>
      </c>
      <c r="AH1055" s="22">
        <v>234083.35</v>
      </c>
      <c r="AI1055" s="22">
        <v>549691.07999999996</v>
      </c>
      <c r="AJ1055" s="22">
        <v>783774.42999999993</v>
      </c>
      <c r="AK1055" s="21" t="s">
        <v>3599</v>
      </c>
      <c r="AL1055" s="21" t="s">
        <v>3600</v>
      </c>
      <c r="AM1055" s="26" t="s">
        <v>48</v>
      </c>
      <c r="AN1055" s="27">
        <v>0</v>
      </c>
      <c r="AS1055">
        <f t="shared" si="32"/>
        <v>5207</v>
      </c>
      <c r="AT1055" t="str">
        <f t="shared" si="33"/>
        <v>Região Rural do Centro Sub-regional de Rio Verde</v>
      </c>
      <c r="BE1055">
        <v>2511103</v>
      </c>
      <c r="BF1055">
        <v>25</v>
      </c>
      <c r="BG1055" t="s">
        <v>11478</v>
      </c>
      <c r="BH1055" t="s">
        <v>11479</v>
      </c>
      <c r="BI1055" t="s">
        <v>11359</v>
      </c>
      <c r="BJ1055" t="s">
        <v>12188</v>
      </c>
      <c r="BK1055">
        <v>2503</v>
      </c>
      <c r="BL1055" t="s">
        <v>12123</v>
      </c>
      <c r="BM1055" t="s">
        <v>12124</v>
      </c>
    </row>
    <row r="1056" spans="1:65" x14ac:dyDescent="0.25">
      <c r="A1056" s="17" t="s">
        <v>2985</v>
      </c>
      <c r="B1056" s="18">
        <v>1</v>
      </c>
      <c r="C1056" s="19" t="s">
        <v>3601</v>
      </c>
      <c r="D1056" s="20" t="s">
        <v>2992</v>
      </c>
      <c r="E1056" s="20" t="s">
        <v>3602</v>
      </c>
      <c r="F1056" s="21">
        <v>5219605</v>
      </c>
      <c r="G1056" s="20" t="s">
        <v>3124</v>
      </c>
      <c r="H1056" s="22">
        <v>4535</v>
      </c>
      <c r="I1056" s="22">
        <v>4535</v>
      </c>
      <c r="J1056" s="22">
        <v>4635.5600000000004</v>
      </c>
      <c r="K1056" s="22">
        <v>4535</v>
      </c>
      <c r="L1056" s="22">
        <v>4535</v>
      </c>
      <c r="M1056" s="23">
        <v>155</v>
      </c>
      <c r="N1056" s="19" t="s">
        <v>44</v>
      </c>
      <c r="O1056" s="22">
        <v>92.71</v>
      </c>
      <c r="P1056" s="22">
        <v>55.9</v>
      </c>
      <c r="Q1056" s="22">
        <v>100</v>
      </c>
      <c r="R1056" s="22">
        <v>328.11279999999999</v>
      </c>
      <c r="S1056" s="22">
        <v>917.58450000000005</v>
      </c>
      <c r="T1056" s="22">
        <v>1.0000000000000001E-5</v>
      </c>
      <c r="U1056" s="22">
        <v>1448.4170999999999</v>
      </c>
      <c r="V1056" s="22">
        <v>11.5114</v>
      </c>
      <c r="W1056" s="22">
        <v>1E-3</v>
      </c>
      <c r="X1056" s="22">
        <v>1E-3</v>
      </c>
      <c r="Y1056" s="22">
        <v>45</v>
      </c>
      <c r="Z1056" s="22">
        <v>30</v>
      </c>
      <c r="AA1056" s="22">
        <v>2</v>
      </c>
      <c r="AB1056" s="22">
        <v>20</v>
      </c>
      <c r="AC1056" s="22">
        <v>1E-3</v>
      </c>
      <c r="AD1056" s="22">
        <v>3</v>
      </c>
      <c r="AE1056" s="24">
        <v>100.00300000000001</v>
      </c>
      <c r="AF1056" s="19" t="s">
        <v>65</v>
      </c>
      <c r="AG1056" s="25">
        <v>0.54610000000000003</v>
      </c>
      <c r="AH1056" s="22">
        <v>945168.55</v>
      </c>
      <c r="AI1056" s="22">
        <v>7889348.6900000004</v>
      </c>
      <c r="AJ1056" s="22">
        <v>8834517.2400000002</v>
      </c>
      <c r="AK1056" s="21" t="s">
        <v>3160</v>
      </c>
      <c r="AL1056" s="21" t="s">
        <v>3603</v>
      </c>
      <c r="AM1056" s="26" t="s">
        <v>48</v>
      </c>
      <c r="AN1056" s="27">
        <v>0</v>
      </c>
      <c r="AS1056">
        <f t="shared" si="32"/>
        <v>5202</v>
      </c>
      <c r="AT1056" t="str">
        <f t="shared" si="33"/>
        <v>Região Rural do Centro Sub-regional de Anápolis</v>
      </c>
      <c r="BE1056">
        <v>2511400</v>
      </c>
      <c r="BF1056">
        <v>25</v>
      </c>
      <c r="BG1056" t="s">
        <v>11478</v>
      </c>
      <c r="BH1056" t="s">
        <v>11479</v>
      </c>
      <c r="BI1056" t="s">
        <v>11359</v>
      </c>
      <c r="BJ1056" t="s">
        <v>12189</v>
      </c>
      <c r="BK1056">
        <v>2503</v>
      </c>
      <c r="BL1056" t="s">
        <v>12123</v>
      </c>
      <c r="BM1056" t="s">
        <v>12124</v>
      </c>
    </row>
    <row r="1057" spans="1:65" x14ac:dyDescent="0.25">
      <c r="A1057" s="17" t="s">
        <v>2985</v>
      </c>
      <c r="B1057" s="18">
        <v>1</v>
      </c>
      <c r="C1057" s="19" t="s">
        <v>3604</v>
      </c>
      <c r="D1057" s="20" t="s">
        <v>2992</v>
      </c>
      <c r="E1057" s="20" t="s">
        <v>3605</v>
      </c>
      <c r="F1057" s="21">
        <v>5219704</v>
      </c>
      <c r="G1057" s="20" t="s">
        <v>3606</v>
      </c>
      <c r="H1057" s="22">
        <v>1055.9005</v>
      </c>
      <c r="I1057" s="22">
        <v>1040.4505999999999</v>
      </c>
      <c r="J1057" s="22">
        <v>1040.4505999999999</v>
      </c>
      <c r="K1057" s="22">
        <v>1.0000000000000001E-5</v>
      </c>
      <c r="L1057" s="22">
        <v>1040.4505999999999</v>
      </c>
      <c r="M1057" s="23">
        <v>30</v>
      </c>
      <c r="N1057" s="19" t="s">
        <v>64</v>
      </c>
      <c r="O1057" s="22">
        <v>20.8</v>
      </c>
      <c r="P1057" s="22">
        <v>80</v>
      </c>
      <c r="Q1057" s="22">
        <v>100</v>
      </c>
      <c r="R1057" s="22">
        <v>72.826599999999999</v>
      </c>
      <c r="S1057" s="22">
        <v>211.18350000000001</v>
      </c>
      <c r="T1057" s="22">
        <v>747.70889999999997</v>
      </c>
      <c r="U1057" s="22">
        <v>1.0000000000000001E-5</v>
      </c>
      <c r="V1057" s="22">
        <v>4.84</v>
      </c>
      <c r="W1057" s="22">
        <v>0</v>
      </c>
      <c r="X1057" s="22">
        <v>0</v>
      </c>
      <c r="Y1057" s="22">
        <v>30</v>
      </c>
      <c r="Z1057" s="22">
        <v>60</v>
      </c>
      <c r="AA1057" s="22">
        <v>0</v>
      </c>
      <c r="AB1057" s="22">
        <v>10</v>
      </c>
      <c r="AC1057" s="22">
        <v>0</v>
      </c>
      <c r="AD1057" s="22">
        <v>0</v>
      </c>
      <c r="AE1057" s="24">
        <v>100</v>
      </c>
      <c r="AF1057" s="19" t="s">
        <v>65</v>
      </c>
      <c r="AG1057" s="25">
        <v>0.4446</v>
      </c>
      <c r="AH1057" s="22">
        <v>742221.53</v>
      </c>
      <c r="AI1057" s="22">
        <v>2225029</v>
      </c>
      <c r="AJ1057" s="22">
        <v>2967250.5300000003</v>
      </c>
      <c r="AK1057" s="21" t="s">
        <v>48</v>
      </c>
      <c r="AL1057" s="21" t="s">
        <v>3516</v>
      </c>
      <c r="AM1057" s="26" t="s">
        <v>3014</v>
      </c>
      <c r="AN1057" s="27">
        <v>143285.04</v>
      </c>
      <c r="AS1057">
        <f t="shared" si="32"/>
        <v>5201</v>
      </c>
      <c r="AT1057" t="str">
        <f t="shared" si="33"/>
        <v>Região Rural dos Centros de Zona de Iporá, Goiás, São Luís de Montes Belos e Porangatu</v>
      </c>
      <c r="BE1057">
        <v>2511608</v>
      </c>
      <c r="BF1057">
        <v>25</v>
      </c>
      <c r="BG1057" t="s">
        <v>11478</v>
      </c>
      <c r="BH1057" t="s">
        <v>11479</v>
      </c>
      <c r="BI1057" t="s">
        <v>11359</v>
      </c>
      <c r="BJ1057" t="s">
        <v>11451</v>
      </c>
      <c r="BK1057">
        <v>2503</v>
      </c>
      <c r="BL1057" t="s">
        <v>12123</v>
      </c>
      <c r="BM1057" t="s">
        <v>12124</v>
      </c>
    </row>
    <row r="1058" spans="1:65" x14ac:dyDescent="0.25">
      <c r="A1058" s="17" t="s">
        <v>2985</v>
      </c>
      <c r="B1058" s="18">
        <v>1</v>
      </c>
      <c r="C1058" s="19" t="s">
        <v>3607</v>
      </c>
      <c r="D1058" s="20" t="s">
        <v>2992</v>
      </c>
      <c r="E1058" s="20" t="s">
        <v>3605</v>
      </c>
      <c r="F1058" s="21">
        <v>5219704</v>
      </c>
      <c r="G1058" s="20" t="s">
        <v>3608</v>
      </c>
      <c r="H1058" s="22">
        <v>669.72040000000004</v>
      </c>
      <c r="I1058" s="22">
        <v>773.04759999999999</v>
      </c>
      <c r="J1058" s="22">
        <v>773.04759999999999</v>
      </c>
      <c r="K1058" s="22">
        <v>669.72040000000004</v>
      </c>
      <c r="L1058" s="22">
        <v>669.72040000000004</v>
      </c>
      <c r="M1058" s="23">
        <v>13</v>
      </c>
      <c r="N1058" s="19" t="s">
        <v>44</v>
      </c>
      <c r="O1058" s="22">
        <v>15.46</v>
      </c>
      <c r="P1058" s="22">
        <v>43.59</v>
      </c>
      <c r="Q1058" s="22">
        <v>94.33</v>
      </c>
      <c r="R1058" s="22">
        <v>31.117699999999999</v>
      </c>
      <c r="S1058" s="22">
        <v>138.30009999999999</v>
      </c>
      <c r="T1058" s="22">
        <v>259.72640000000001</v>
      </c>
      <c r="U1058" s="22">
        <v>336.09890000000001</v>
      </c>
      <c r="V1058" s="22">
        <v>1.0000000000000001E-5</v>
      </c>
      <c r="W1058" s="22">
        <v>1E-4</v>
      </c>
      <c r="X1058" s="22">
        <v>1E-4</v>
      </c>
      <c r="Y1058" s="22">
        <v>30</v>
      </c>
      <c r="Z1058" s="22">
        <v>25</v>
      </c>
      <c r="AA1058" s="22">
        <v>1E-4</v>
      </c>
      <c r="AB1058" s="22">
        <v>25</v>
      </c>
      <c r="AC1058" s="22">
        <v>1E-4</v>
      </c>
      <c r="AD1058" s="22">
        <v>20</v>
      </c>
      <c r="AE1058" s="24">
        <v>100.00040000000001</v>
      </c>
      <c r="AF1058" s="19" t="s">
        <v>44</v>
      </c>
      <c r="AG1058" s="25">
        <v>0.39900000000000002</v>
      </c>
      <c r="AH1058" s="22">
        <v>230445.33</v>
      </c>
      <c r="AI1058" s="22">
        <v>1079915.74</v>
      </c>
      <c r="AJ1058" s="22">
        <v>1310361.07</v>
      </c>
      <c r="AK1058" s="21" t="s">
        <v>3609</v>
      </c>
      <c r="AL1058" s="21" t="s">
        <v>3475</v>
      </c>
      <c r="AM1058" s="26" t="s">
        <v>48</v>
      </c>
      <c r="AN1058" s="27">
        <v>60052.12</v>
      </c>
      <c r="AS1058">
        <f t="shared" si="32"/>
        <v>5201</v>
      </c>
      <c r="AT1058" t="str">
        <f t="shared" si="33"/>
        <v>Região Rural dos Centros de Zona de Iporá, Goiás, São Luís de Montes Belos e Porangatu</v>
      </c>
      <c r="BE1058">
        <v>2511707</v>
      </c>
      <c r="BF1058">
        <v>25</v>
      </c>
      <c r="BG1058" t="s">
        <v>11478</v>
      </c>
      <c r="BH1058" t="s">
        <v>11479</v>
      </c>
      <c r="BI1058" t="s">
        <v>11359</v>
      </c>
      <c r="BJ1058" t="s">
        <v>12190</v>
      </c>
      <c r="BK1058">
        <v>2503</v>
      </c>
      <c r="BL1058" t="s">
        <v>12123</v>
      </c>
      <c r="BM1058" t="s">
        <v>12124</v>
      </c>
    </row>
    <row r="1059" spans="1:65" x14ac:dyDescent="0.25">
      <c r="A1059" s="17" t="s">
        <v>2985</v>
      </c>
      <c r="B1059" s="18">
        <v>1</v>
      </c>
      <c r="C1059" s="19" t="s">
        <v>3610</v>
      </c>
      <c r="D1059" s="20" t="s">
        <v>3046</v>
      </c>
      <c r="E1059" s="20" t="s">
        <v>3611</v>
      </c>
      <c r="F1059" s="21">
        <v>5220157</v>
      </c>
      <c r="G1059" s="20" t="s">
        <v>3612</v>
      </c>
      <c r="H1059" s="22">
        <v>1239.0401999999999</v>
      </c>
      <c r="I1059" s="22">
        <v>1238.9000000000001</v>
      </c>
      <c r="J1059" s="22">
        <v>1252.5118</v>
      </c>
      <c r="K1059" s="22">
        <v>1239.0401999999999</v>
      </c>
      <c r="L1059" s="22">
        <v>1239.0401999999999</v>
      </c>
      <c r="M1059" s="23">
        <v>35</v>
      </c>
      <c r="N1059" s="19" t="s">
        <v>44</v>
      </c>
      <c r="O1059" s="22">
        <v>41.2</v>
      </c>
      <c r="P1059" s="22">
        <v>38.94</v>
      </c>
      <c r="Q1059" s="22">
        <v>100</v>
      </c>
      <c r="R1059" s="22">
        <v>161.70490000000001</v>
      </c>
      <c r="S1059" s="22">
        <v>1.0000000000000001E-5</v>
      </c>
      <c r="T1059" s="22">
        <v>427.05250000000001</v>
      </c>
      <c r="U1059" s="22">
        <v>663.75440000000003</v>
      </c>
      <c r="V1059" s="22">
        <v>1.0000000000000001E-5</v>
      </c>
      <c r="W1059" s="22">
        <v>1E-3</v>
      </c>
      <c r="X1059" s="22">
        <v>1E-3</v>
      </c>
      <c r="Y1059" s="22">
        <v>35</v>
      </c>
      <c r="Z1059" s="22">
        <v>33</v>
      </c>
      <c r="AA1059" s="22">
        <v>8</v>
      </c>
      <c r="AB1059" s="22">
        <v>18</v>
      </c>
      <c r="AC1059" s="22">
        <v>1E-3</v>
      </c>
      <c r="AD1059" s="22">
        <v>6</v>
      </c>
      <c r="AE1059" s="24">
        <v>100.00300000000001</v>
      </c>
      <c r="AF1059" s="19" t="s">
        <v>65</v>
      </c>
      <c r="AG1059" s="25">
        <v>0.52700000000000002</v>
      </c>
      <c r="AH1059" s="22">
        <v>416531.69</v>
      </c>
      <c r="AI1059" s="22">
        <v>1815760.31</v>
      </c>
      <c r="AJ1059" s="22">
        <v>2232292</v>
      </c>
      <c r="AK1059" s="21" t="s">
        <v>169</v>
      </c>
      <c r="AL1059" s="21" t="s">
        <v>3613</v>
      </c>
      <c r="AM1059" s="26" t="s">
        <v>48</v>
      </c>
      <c r="AN1059" s="27">
        <v>0</v>
      </c>
      <c r="AS1059">
        <f t="shared" si="32"/>
        <v>5202</v>
      </c>
      <c r="AT1059" t="str">
        <f t="shared" si="33"/>
        <v>Região Rural do Centro Sub-regional de Anápolis</v>
      </c>
      <c r="BE1059">
        <v>2511806</v>
      </c>
      <c r="BF1059">
        <v>25</v>
      </c>
      <c r="BG1059" t="s">
        <v>11478</v>
      </c>
      <c r="BH1059" t="s">
        <v>11479</v>
      </c>
      <c r="BI1059" t="s">
        <v>11359</v>
      </c>
      <c r="BJ1059" t="s">
        <v>12191</v>
      </c>
      <c r="BK1059">
        <v>2503</v>
      </c>
      <c r="BL1059" t="s">
        <v>12123</v>
      </c>
      <c r="BM1059" t="s">
        <v>12124</v>
      </c>
    </row>
    <row r="1060" spans="1:65" x14ac:dyDescent="0.25">
      <c r="A1060" s="17" t="s">
        <v>2985</v>
      </c>
      <c r="B1060" s="18">
        <v>1</v>
      </c>
      <c r="C1060" s="19" t="s">
        <v>3614</v>
      </c>
      <c r="D1060" s="20" t="s">
        <v>3046</v>
      </c>
      <c r="E1060" s="20" t="s">
        <v>3611</v>
      </c>
      <c r="F1060" s="21">
        <v>5220157</v>
      </c>
      <c r="G1060" s="20" t="s">
        <v>3615</v>
      </c>
      <c r="H1060" s="22">
        <v>484</v>
      </c>
      <c r="I1060" s="22">
        <v>505.1</v>
      </c>
      <c r="J1060" s="22">
        <v>505.15300000000002</v>
      </c>
      <c r="K1060" s="22">
        <v>484</v>
      </c>
      <c r="L1060" s="22">
        <v>484</v>
      </c>
      <c r="M1060" s="23">
        <v>17</v>
      </c>
      <c r="N1060" s="19" t="s">
        <v>44</v>
      </c>
      <c r="O1060" s="22">
        <v>41.2</v>
      </c>
      <c r="P1060" s="22">
        <v>38.94</v>
      </c>
      <c r="Q1060" s="22">
        <v>100</v>
      </c>
      <c r="R1060" s="22">
        <v>38.817</v>
      </c>
      <c r="S1060" s="22">
        <v>101.0851</v>
      </c>
      <c r="T1060" s="22">
        <v>327.78640000000001</v>
      </c>
      <c r="U1060" s="22">
        <v>30.5182</v>
      </c>
      <c r="V1060" s="22">
        <v>1.0000000000000001E-5</v>
      </c>
      <c r="W1060" s="22">
        <v>1E-3</v>
      </c>
      <c r="X1060" s="22">
        <v>45</v>
      </c>
      <c r="Y1060" s="22">
        <v>30</v>
      </c>
      <c r="Z1060" s="22">
        <v>20</v>
      </c>
      <c r="AA1060" s="22">
        <v>1E-3</v>
      </c>
      <c r="AB1060" s="22">
        <v>1E-3</v>
      </c>
      <c r="AC1060" s="22">
        <v>1E-3</v>
      </c>
      <c r="AD1060" s="22">
        <v>5</v>
      </c>
      <c r="AE1060" s="24">
        <v>100.00400000000002</v>
      </c>
      <c r="AF1060" s="19" t="s">
        <v>65</v>
      </c>
      <c r="AG1060" s="25">
        <v>0.54</v>
      </c>
      <c r="AH1060" s="22">
        <v>292198.77</v>
      </c>
      <c r="AI1060" s="22">
        <v>715295.63</v>
      </c>
      <c r="AJ1060" s="22">
        <v>1007494.4</v>
      </c>
      <c r="AK1060" s="21" t="s">
        <v>433</v>
      </c>
      <c r="AL1060" s="21" t="s">
        <v>3616</v>
      </c>
      <c r="AM1060" s="26" t="s">
        <v>48</v>
      </c>
      <c r="AN1060" s="27">
        <v>0</v>
      </c>
      <c r="AS1060">
        <f t="shared" si="32"/>
        <v>5202</v>
      </c>
      <c r="AT1060" t="str">
        <f t="shared" si="33"/>
        <v>Região Rural do Centro Sub-regional de Anápolis</v>
      </c>
      <c r="BE1060">
        <v>2512002</v>
      </c>
      <c r="BF1060">
        <v>25</v>
      </c>
      <c r="BG1060" t="s">
        <v>11478</v>
      </c>
      <c r="BH1060" t="s">
        <v>11479</v>
      </c>
      <c r="BI1060" t="s">
        <v>11359</v>
      </c>
      <c r="BJ1060" t="s">
        <v>12192</v>
      </c>
      <c r="BK1060">
        <v>2503</v>
      </c>
      <c r="BL1060" t="s">
        <v>12123</v>
      </c>
      <c r="BM1060" t="s">
        <v>12124</v>
      </c>
    </row>
    <row r="1061" spans="1:65" x14ac:dyDescent="0.25">
      <c r="A1061" s="17" t="s">
        <v>2985</v>
      </c>
      <c r="B1061" s="18">
        <v>1</v>
      </c>
      <c r="C1061" s="19" t="s">
        <v>3617</v>
      </c>
      <c r="D1061" s="20" t="s">
        <v>3168</v>
      </c>
      <c r="E1061" s="20" t="s">
        <v>3168</v>
      </c>
      <c r="F1061" s="21">
        <v>5220207</v>
      </c>
      <c r="G1061" s="20" t="s">
        <v>3618</v>
      </c>
      <c r="H1061" s="22">
        <v>2522.971</v>
      </c>
      <c r="I1061" s="22">
        <v>2522.9</v>
      </c>
      <c r="J1061" s="22">
        <v>2520.3593000000001</v>
      </c>
      <c r="K1061" s="22">
        <v>2520.3593000000001</v>
      </c>
      <c r="L1061" s="22">
        <v>2520.3593000000001</v>
      </c>
      <c r="M1061" s="23">
        <v>49</v>
      </c>
      <c r="N1061" s="19" t="s">
        <v>44</v>
      </c>
      <c r="O1061" s="22">
        <v>36</v>
      </c>
      <c r="P1061" s="22">
        <v>76.930000000000007</v>
      </c>
      <c r="Q1061" s="22">
        <v>170.07</v>
      </c>
      <c r="R1061" s="22">
        <v>100.8284</v>
      </c>
      <c r="S1061" s="22">
        <v>504.5942</v>
      </c>
      <c r="T1061" s="22">
        <v>1538.6595</v>
      </c>
      <c r="U1061" s="22">
        <v>357.18310000000002</v>
      </c>
      <c r="V1061" s="22">
        <v>1.0000000000000001E-5</v>
      </c>
      <c r="W1061" s="22">
        <v>1E-4</v>
      </c>
      <c r="X1061" s="22">
        <v>1E-4</v>
      </c>
      <c r="Y1061" s="22">
        <v>38</v>
      </c>
      <c r="Z1061" s="22">
        <v>51</v>
      </c>
      <c r="AA1061" s="22">
        <v>3</v>
      </c>
      <c r="AB1061" s="22">
        <v>7</v>
      </c>
      <c r="AC1061" s="22">
        <v>1E-4</v>
      </c>
      <c r="AD1061" s="22">
        <v>1</v>
      </c>
      <c r="AE1061" s="24">
        <v>100.00030000000001</v>
      </c>
      <c r="AF1061" s="19" t="s">
        <v>64</v>
      </c>
      <c r="AG1061" s="25">
        <v>0.48</v>
      </c>
      <c r="AH1061" s="22">
        <v>1399277.14</v>
      </c>
      <c r="AI1061" s="22">
        <v>6620404.2000000002</v>
      </c>
      <c r="AJ1061" s="22">
        <v>8019681.3399999999</v>
      </c>
      <c r="AK1061" s="21" t="s">
        <v>1627</v>
      </c>
      <c r="AL1061" s="21" t="s">
        <v>3619</v>
      </c>
      <c r="AM1061" s="26" t="s">
        <v>48</v>
      </c>
      <c r="AN1061" s="27">
        <v>0</v>
      </c>
      <c r="AS1061">
        <f t="shared" si="32"/>
        <v>5101</v>
      </c>
      <c r="AT1061" t="str">
        <f t="shared" si="33"/>
        <v>Região Rural do Centro Sub-regional de Barra do Garças</v>
      </c>
      <c r="BE1061">
        <v>2512200</v>
      </c>
      <c r="BF1061">
        <v>25</v>
      </c>
      <c r="BG1061" t="s">
        <v>11478</v>
      </c>
      <c r="BH1061" t="s">
        <v>11479</v>
      </c>
      <c r="BI1061" t="s">
        <v>11359</v>
      </c>
      <c r="BJ1061" t="s">
        <v>12193</v>
      </c>
      <c r="BK1061">
        <v>2503</v>
      </c>
      <c r="BL1061" t="s">
        <v>12123</v>
      </c>
      <c r="BM1061" t="s">
        <v>12124</v>
      </c>
    </row>
    <row r="1062" spans="1:65" x14ac:dyDescent="0.25">
      <c r="A1062" s="17" t="s">
        <v>2985</v>
      </c>
      <c r="B1062" s="18">
        <v>1</v>
      </c>
      <c r="C1062" s="19" t="s">
        <v>3620</v>
      </c>
      <c r="D1062" s="20" t="s">
        <v>3168</v>
      </c>
      <c r="E1062" s="20" t="s">
        <v>3168</v>
      </c>
      <c r="F1062" s="21">
        <v>5220207</v>
      </c>
      <c r="G1062" s="20" t="s">
        <v>3621</v>
      </c>
      <c r="H1062" s="22">
        <v>5020.9348</v>
      </c>
      <c r="I1062" s="22">
        <v>5013.5455000000002</v>
      </c>
      <c r="J1062" s="22">
        <v>5013.5455000000002</v>
      </c>
      <c r="K1062" s="22">
        <v>1.0000000000000001E-5</v>
      </c>
      <c r="L1062" s="22">
        <v>5013.5455000000002</v>
      </c>
      <c r="M1062" s="23">
        <v>142</v>
      </c>
      <c r="N1062" s="19" t="s">
        <v>64</v>
      </c>
      <c r="O1062" s="22">
        <v>1E-3</v>
      </c>
      <c r="P1062" s="22">
        <v>1E-3</v>
      </c>
      <c r="Q1062" s="22">
        <v>1E-3</v>
      </c>
      <c r="R1062" s="22">
        <v>674.14520000000005</v>
      </c>
      <c r="S1062" s="22">
        <v>246.84</v>
      </c>
      <c r="T1062" s="22">
        <v>3708.7366000000002</v>
      </c>
      <c r="U1062" s="22">
        <v>251.1806</v>
      </c>
      <c r="V1062" s="22">
        <v>58.08</v>
      </c>
      <c r="W1062" s="22">
        <v>0</v>
      </c>
      <c r="X1062" s="22">
        <v>10</v>
      </c>
      <c r="Y1062" s="22">
        <v>20</v>
      </c>
      <c r="Z1062" s="22">
        <v>70</v>
      </c>
      <c r="AA1062" s="22">
        <v>0</v>
      </c>
      <c r="AB1062" s="22">
        <v>0</v>
      </c>
      <c r="AC1062" s="22">
        <v>0</v>
      </c>
      <c r="AD1062" s="22">
        <v>0</v>
      </c>
      <c r="AE1062" s="24">
        <v>100</v>
      </c>
      <c r="AF1062" s="19" t="s">
        <v>44</v>
      </c>
      <c r="AG1062" s="25">
        <v>0.53100000000000003</v>
      </c>
      <c r="AH1062" s="22">
        <v>3010586.96</v>
      </c>
      <c r="AI1062" s="22">
        <v>14886240.23</v>
      </c>
      <c r="AJ1062" s="22">
        <v>17896827.190000001</v>
      </c>
      <c r="AK1062" s="21" t="s">
        <v>48</v>
      </c>
      <c r="AL1062" s="21" t="s">
        <v>3622</v>
      </c>
      <c r="AM1062" s="26" t="s">
        <v>3623</v>
      </c>
      <c r="AN1062" s="27">
        <v>281681.91999999998</v>
      </c>
      <c r="AS1062">
        <f t="shared" si="32"/>
        <v>5101</v>
      </c>
      <c r="AT1062" t="str">
        <f t="shared" si="33"/>
        <v>Região Rural do Centro Sub-regional de Barra do Garças</v>
      </c>
      <c r="BE1062">
        <v>2512408</v>
      </c>
      <c r="BF1062">
        <v>25</v>
      </c>
      <c r="BG1062" t="s">
        <v>11478</v>
      </c>
      <c r="BH1062" t="s">
        <v>11479</v>
      </c>
      <c r="BI1062" t="s">
        <v>11359</v>
      </c>
      <c r="BJ1062" t="s">
        <v>12194</v>
      </c>
      <c r="BK1062">
        <v>2503</v>
      </c>
      <c r="BL1062" t="s">
        <v>12123</v>
      </c>
      <c r="BM1062" t="s">
        <v>12124</v>
      </c>
    </row>
    <row r="1063" spans="1:65" x14ac:dyDescent="0.25">
      <c r="A1063" s="17" t="s">
        <v>2985</v>
      </c>
      <c r="B1063" s="18">
        <v>1</v>
      </c>
      <c r="C1063" s="19" t="s">
        <v>3624</v>
      </c>
      <c r="D1063" s="20" t="s">
        <v>3168</v>
      </c>
      <c r="E1063" s="20" t="s">
        <v>3168</v>
      </c>
      <c r="F1063" s="21">
        <v>5220207</v>
      </c>
      <c r="G1063" s="20" t="s">
        <v>3625</v>
      </c>
      <c r="H1063" s="22">
        <v>3289.143</v>
      </c>
      <c r="I1063" s="22">
        <v>3289.143</v>
      </c>
      <c r="J1063" s="22">
        <v>3175.9068000000002</v>
      </c>
      <c r="K1063" s="22">
        <v>1.0000000000000001E-5</v>
      </c>
      <c r="L1063" s="22">
        <v>3175.9068000000002</v>
      </c>
      <c r="M1063" s="23">
        <v>59</v>
      </c>
      <c r="N1063" s="19" t="s">
        <v>64</v>
      </c>
      <c r="O1063" s="22">
        <v>45.37</v>
      </c>
      <c r="P1063" s="22">
        <v>97.51</v>
      </c>
      <c r="Q1063" s="22">
        <v>207.39</v>
      </c>
      <c r="R1063" s="22">
        <v>724.0412</v>
      </c>
      <c r="S1063" s="22">
        <v>657.82860000000005</v>
      </c>
      <c r="T1063" s="22">
        <v>1711.4831999999999</v>
      </c>
      <c r="U1063" s="22">
        <v>43.768500000000003</v>
      </c>
      <c r="V1063" s="22">
        <v>31.2453</v>
      </c>
      <c r="W1063" s="22">
        <v>0</v>
      </c>
      <c r="X1063" s="22">
        <v>10</v>
      </c>
      <c r="Y1063" s="22">
        <v>20</v>
      </c>
      <c r="Z1063" s="22">
        <v>60</v>
      </c>
      <c r="AA1063" s="22">
        <v>10</v>
      </c>
      <c r="AB1063" s="22">
        <v>0</v>
      </c>
      <c r="AC1063" s="22">
        <v>0</v>
      </c>
      <c r="AD1063" s="22">
        <v>0</v>
      </c>
      <c r="AE1063" s="24">
        <v>100</v>
      </c>
      <c r="AF1063" s="19" t="s">
        <v>64</v>
      </c>
      <c r="AG1063" s="25">
        <v>0.497</v>
      </c>
      <c r="AH1063" s="22">
        <v>1850361.25</v>
      </c>
      <c r="AI1063" s="22">
        <v>9571357.3599999994</v>
      </c>
      <c r="AJ1063" s="22">
        <v>11421718.609999999</v>
      </c>
      <c r="AK1063" s="21" t="s">
        <v>48</v>
      </c>
      <c r="AL1063" s="21" t="s">
        <v>3626</v>
      </c>
      <c r="AM1063" s="26" t="s">
        <v>3078</v>
      </c>
      <c r="AN1063" s="27">
        <v>0</v>
      </c>
      <c r="AS1063">
        <f t="shared" si="32"/>
        <v>5101</v>
      </c>
      <c r="AT1063" t="str">
        <f t="shared" si="33"/>
        <v>Região Rural do Centro Sub-regional de Barra do Garças</v>
      </c>
      <c r="BE1063">
        <v>2512507</v>
      </c>
      <c r="BF1063">
        <v>25</v>
      </c>
      <c r="BG1063" t="s">
        <v>11478</v>
      </c>
      <c r="BH1063" t="s">
        <v>11479</v>
      </c>
      <c r="BI1063" t="s">
        <v>11359</v>
      </c>
      <c r="BJ1063" t="s">
        <v>12195</v>
      </c>
      <c r="BK1063">
        <v>2503</v>
      </c>
      <c r="BL1063" t="s">
        <v>12123</v>
      </c>
      <c r="BM1063" t="s">
        <v>12124</v>
      </c>
    </row>
    <row r="1064" spans="1:65" x14ac:dyDescent="0.25">
      <c r="A1064" s="17" t="s">
        <v>2985</v>
      </c>
      <c r="B1064" s="18">
        <v>1</v>
      </c>
      <c r="C1064" s="19" t="s">
        <v>3627</v>
      </c>
      <c r="D1064" s="20" t="s">
        <v>3168</v>
      </c>
      <c r="E1064" s="20" t="s">
        <v>3168</v>
      </c>
      <c r="F1064" s="21">
        <v>5220207</v>
      </c>
      <c r="G1064" s="20" t="s">
        <v>3628</v>
      </c>
      <c r="H1064" s="22">
        <v>5808</v>
      </c>
      <c r="I1064" s="22">
        <v>5629.8162000000002</v>
      </c>
      <c r="J1064" s="22">
        <v>5629.8162000000002</v>
      </c>
      <c r="K1064" s="22">
        <v>5629.8162000000002</v>
      </c>
      <c r="L1064" s="22">
        <v>5629.8162000000002</v>
      </c>
      <c r="M1064" s="23">
        <v>125</v>
      </c>
      <c r="N1064" s="19" t="s">
        <v>44</v>
      </c>
      <c r="O1064" s="22"/>
      <c r="P1064" s="22">
        <v>0</v>
      </c>
      <c r="Q1064" s="22">
        <v>0</v>
      </c>
      <c r="R1064" s="22">
        <v>237.68899999999999</v>
      </c>
      <c r="S1064" s="22">
        <v>0</v>
      </c>
      <c r="T1064" s="22">
        <v>0</v>
      </c>
      <c r="U1064" s="22">
        <v>2637.9874</v>
      </c>
      <c r="V1064" s="22">
        <v>20.034700000000001</v>
      </c>
      <c r="W1064" s="22">
        <v>0</v>
      </c>
      <c r="X1064" s="22">
        <v>0</v>
      </c>
      <c r="Y1064" s="22">
        <v>90</v>
      </c>
      <c r="Z1064" s="22">
        <v>0</v>
      </c>
      <c r="AA1064" s="22">
        <v>5</v>
      </c>
      <c r="AB1064" s="22">
        <v>0</v>
      </c>
      <c r="AC1064" s="22">
        <v>0</v>
      </c>
      <c r="AD1064" s="22">
        <v>5</v>
      </c>
      <c r="AE1064" s="24">
        <v>100</v>
      </c>
      <c r="AF1064" s="19" t="s">
        <v>44</v>
      </c>
      <c r="AG1064" s="25">
        <v>0.71799999999999997</v>
      </c>
      <c r="AH1064" s="22">
        <v>1511566.13</v>
      </c>
      <c r="AI1064" s="22">
        <v>2801509.13</v>
      </c>
      <c r="AJ1064" s="22">
        <v>4313075.26</v>
      </c>
      <c r="AK1064" s="21" t="s">
        <v>1810</v>
      </c>
      <c r="AL1064" s="21" t="s">
        <v>3629</v>
      </c>
      <c r="AM1064" s="26" t="s">
        <v>48</v>
      </c>
      <c r="AN1064" s="27">
        <v>0</v>
      </c>
      <c r="AS1064">
        <f t="shared" si="32"/>
        <v>5101</v>
      </c>
      <c r="AT1064" t="str">
        <f t="shared" si="33"/>
        <v>Região Rural do Centro Sub-regional de Barra do Garças</v>
      </c>
      <c r="BE1064">
        <v>2512705</v>
      </c>
      <c r="BF1064">
        <v>25</v>
      </c>
      <c r="BG1064" t="s">
        <v>11478</v>
      </c>
      <c r="BH1064" t="s">
        <v>11479</v>
      </c>
      <c r="BI1064" t="s">
        <v>11359</v>
      </c>
      <c r="BJ1064" t="s">
        <v>12196</v>
      </c>
      <c r="BK1064">
        <v>2503</v>
      </c>
      <c r="BL1064" t="s">
        <v>12123</v>
      </c>
      <c r="BM1064" t="s">
        <v>12124</v>
      </c>
    </row>
    <row r="1065" spans="1:65" x14ac:dyDescent="0.25">
      <c r="A1065" s="17" t="s">
        <v>2985</v>
      </c>
      <c r="B1065" s="18">
        <v>1</v>
      </c>
      <c r="C1065" s="19" t="s">
        <v>3630</v>
      </c>
      <c r="D1065" s="20" t="s">
        <v>3510</v>
      </c>
      <c r="E1065" s="20" t="s">
        <v>3631</v>
      </c>
      <c r="F1065" s="21">
        <v>5220603</v>
      </c>
      <c r="G1065" s="20" t="s">
        <v>3632</v>
      </c>
      <c r="H1065" s="22">
        <v>320.98270000000002</v>
      </c>
      <c r="I1065" s="22">
        <v>320.30779999999999</v>
      </c>
      <c r="J1065" s="22">
        <v>320.30779999999999</v>
      </c>
      <c r="K1065" s="22">
        <v>320.98270000000002</v>
      </c>
      <c r="L1065" s="22">
        <v>320.30779999999999</v>
      </c>
      <c r="M1065" s="23">
        <v>19</v>
      </c>
      <c r="N1065" s="19" t="s">
        <v>44</v>
      </c>
      <c r="O1065" s="22">
        <v>10.77</v>
      </c>
      <c r="P1065" s="22">
        <v>1E-3</v>
      </c>
      <c r="Q1065" s="22">
        <v>1E-3</v>
      </c>
      <c r="R1065" s="22">
        <v>19.175799999999999</v>
      </c>
      <c r="S1065" s="22">
        <v>64.061599999999999</v>
      </c>
      <c r="T1065" s="22">
        <v>64.061599999999999</v>
      </c>
      <c r="U1065" s="22">
        <v>235.81960000000001</v>
      </c>
      <c r="V1065" s="22">
        <v>1.2507999999999999</v>
      </c>
      <c r="W1065" s="22">
        <v>1E-4</v>
      </c>
      <c r="X1065" s="22">
        <v>20</v>
      </c>
      <c r="Y1065" s="22">
        <v>60</v>
      </c>
      <c r="Z1065" s="22">
        <v>20</v>
      </c>
      <c r="AA1065" s="29">
        <v>1E-4</v>
      </c>
      <c r="AB1065" s="22">
        <v>1E-4</v>
      </c>
      <c r="AC1065" s="22">
        <v>1E-4</v>
      </c>
      <c r="AD1065" s="22">
        <v>1E-4</v>
      </c>
      <c r="AE1065" s="32">
        <v>100.00050000000002</v>
      </c>
      <c r="AF1065" s="19" t="s">
        <v>65</v>
      </c>
      <c r="AG1065" s="25">
        <v>0.64500000000000002</v>
      </c>
      <c r="AH1065" s="22">
        <v>29829.35</v>
      </c>
      <c r="AI1065" s="22">
        <v>1632951.59</v>
      </c>
      <c r="AJ1065" s="22">
        <v>1662780.9400000002</v>
      </c>
      <c r="AK1065" s="21" t="s">
        <v>3609</v>
      </c>
      <c r="AL1065" s="21" t="s">
        <v>3085</v>
      </c>
      <c r="AM1065" s="26" t="s">
        <v>48</v>
      </c>
      <c r="AN1065" s="27">
        <v>165456.29999999999</v>
      </c>
      <c r="AS1065">
        <f t="shared" si="32"/>
        <v>5204</v>
      </c>
      <c r="AT1065" t="str">
        <f t="shared" si="33"/>
        <v>Região Rural da Metrópole Nacional de Brasília</v>
      </c>
      <c r="BE1065">
        <v>2512721</v>
      </c>
      <c r="BF1065">
        <v>25</v>
      </c>
      <c r="BG1065" t="s">
        <v>11478</v>
      </c>
      <c r="BH1065" t="s">
        <v>11479</v>
      </c>
      <c r="BI1065" t="s">
        <v>11359</v>
      </c>
      <c r="BJ1065" t="s">
        <v>12197</v>
      </c>
      <c r="BK1065">
        <v>2503</v>
      </c>
      <c r="BL1065" t="s">
        <v>12123</v>
      </c>
      <c r="BM1065" t="s">
        <v>12124</v>
      </c>
    </row>
    <row r="1066" spans="1:65" x14ac:dyDescent="0.25">
      <c r="A1066" s="17" t="s">
        <v>2985</v>
      </c>
      <c r="B1066" s="18">
        <v>1</v>
      </c>
      <c r="C1066" s="19" t="s">
        <v>3633</v>
      </c>
      <c r="D1066" s="20" t="s">
        <v>3510</v>
      </c>
      <c r="E1066" s="20" t="s">
        <v>3631</v>
      </c>
      <c r="F1066" s="21">
        <v>5220603</v>
      </c>
      <c r="G1066" s="20" t="s">
        <v>3634</v>
      </c>
      <c r="H1066" s="22">
        <v>645.67529999999999</v>
      </c>
      <c r="I1066" s="22">
        <v>645.67529999999999</v>
      </c>
      <c r="J1066" s="22">
        <v>643.80319999999995</v>
      </c>
      <c r="K1066" s="22">
        <v>643.80319999999995</v>
      </c>
      <c r="L1066" s="22">
        <v>643.80319999999995</v>
      </c>
      <c r="M1066" s="23">
        <v>26</v>
      </c>
      <c r="N1066" s="19" t="s">
        <v>44</v>
      </c>
      <c r="O1066" s="29">
        <v>21.46</v>
      </c>
      <c r="P1066" s="22">
        <v>47.54</v>
      </c>
      <c r="Q1066" s="22">
        <v>100</v>
      </c>
      <c r="R1066" s="22">
        <v>52.249499999999998</v>
      </c>
      <c r="S1066" s="22">
        <v>129.13509999999999</v>
      </c>
      <c r="T1066" s="22">
        <v>227.28479999999999</v>
      </c>
      <c r="U1066" s="22">
        <v>164.084</v>
      </c>
      <c r="V1066" s="22">
        <v>70.818299999999994</v>
      </c>
      <c r="W1066" s="22">
        <v>1E-4</v>
      </c>
      <c r="X1066" s="22">
        <v>12.4</v>
      </c>
      <c r="Y1066" s="22">
        <v>30</v>
      </c>
      <c r="Z1066" s="22">
        <v>15</v>
      </c>
      <c r="AA1066" s="22">
        <v>1E-4</v>
      </c>
      <c r="AB1066" s="22">
        <v>13.9</v>
      </c>
      <c r="AC1066" s="22">
        <v>1E-4</v>
      </c>
      <c r="AD1066" s="22">
        <v>28.7</v>
      </c>
      <c r="AE1066" s="24">
        <v>100.00030000000001</v>
      </c>
      <c r="AF1066" s="19" t="s">
        <v>64</v>
      </c>
      <c r="AG1066" s="25">
        <v>0.40899999999999997</v>
      </c>
      <c r="AH1066" s="22">
        <v>156556.47</v>
      </c>
      <c r="AI1066" s="22">
        <v>2344634.6800000002</v>
      </c>
      <c r="AJ1066" s="22">
        <v>2501191.1500000004</v>
      </c>
      <c r="AK1066" s="21" t="s">
        <v>1627</v>
      </c>
      <c r="AL1066" s="21" t="s">
        <v>3535</v>
      </c>
      <c r="AM1066" s="26" t="s">
        <v>48</v>
      </c>
      <c r="AN1066" s="27">
        <v>0</v>
      </c>
      <c r="AS1066">
        <f t="shared" si="32"/>
        <v>5204</v>
      </c>
      <c r="AT1066" t="str">
        <f t="shared" si="33"/>
        <v>Região Rural da Metrópole Nacional de Brasília</v>
      </c>
      <c r="BE1066">
        <v>2512747</v>
      </c>
      <c r="BF1066">
        <v>25</v>
      </c>
      <c r="BG1066" t="s">
        <v>11478</v>
      </c>
      <c r="BH1066" t="s">
        <v>11479</v>
      </c>
      <c r="BI1066" t="s">
        <v>11359</v>
      </c>
      <c r="BJ1066" t="s">
        <v>11615</v>
      </c>
      <c r="BK1066">
        <v>2503</v>
      </c>
      <c r="BL1066" t="s">
        <v>12123</v>
      </c>
      <c r="BM1066" t="s">
        <v>12124</v>
      </c>
    </row>
    <row r="1067" spans="1:65" x14ac:dyDescent="0.25">
      <c r="A1067" s="17" t="s">
        <v>2985</v>
      </c>
      <c r="B1067" s="18">
        <v>1</v>
      </c>
      <c r="C1067" s="19" t="s">
        <v>3635</v>
      </c>
      <c r="D1067" s="20" t="s">
        <v>2429</v>
      </c>
      <c r="E1067" s="20" t="s">
        <v>3636</v>
      </c>
      <c r="F1067" s="21">
        <v>5221080</v>
      </c>
      <c r="G1067" s="20" t="s">
        <v>3637</v>
      </c>
      <c r="H1067" s="22">
        <v>387.2</v>
      </c>
      <c r="I1067" s="22">
        <v>1.0000000000000001E-5</v>
      </c>
      <c r="J1067" s="22">
        <v>278.50389999999999</v>
      </c>
      <c r="K1067" s="22">
        <v>1.0000000000000001E-5</v>
      </c>
      <c r="L1067" s="22">
        <v>278.50389999999999</v>
      </c>
      <c r="M1067" s="23"/>
      <c r="N1067" s="19" t="s">
        <v>2432</v>
      </c>
      <c r="O1067" s="22">
        <v>1E-3</v>
      </c>
      <c r="P1067" s="22">
        <v>1E-3</v>
      </c>
      <c r="Q1067" s="22">
        <v>1E-3</v>
      </c>
      <c r="R1067" s="22">
        <v>41.85</v>
      </c>
      <c r="S1067" s="22">
        <v>1.0000000000000001E-5</v>
      </c>
      <c r="T1067" s="22">
        <v>235.14</v>
      </c>
      <c r="U1067" s="22">
        <v>1.0000000000000001E-5</v>
      </c>
      <c r="V1067" s="22">
        <v>1.34</v>
      </c>
      <c r="W1067" s="22">
        <v>0</v>
      </c>
      <c r="X1067" s="22">
        <v>0</v>
      </c>
      <c r="Y1067" s="22">
        <v>12.06</v>
      </c>
      <c r="Z1067" s="22">
        <v>24.9</v>
      </c>
      <c r="AA1067" s="22">
        <v>21.25</v>
      </c>
      <c r="AB1067" s="22">
        <v>16.600000000000001</v>
      </c>
      <c r="AC1067" s="22">
        <v>0</v>
      </c>
      <c r="AD1067" s="22">
        <v>25.19</v>
      </c>
      <c r="AE1067" s="24">
        <v>100</v>
      </c>
      <c r="AF1067" s="19" t="s">
        <v>44</v>
      </c>
      <c r="AG1067" s="25">
        <v>0.35399999999999998</v>
      </c>
      <c r="AH1067" s="22">
        <v>67324.91</v>
      </c>
      <c r="AI1067" s="22">
        <v>256675.14</v>
      </c>
      <c r="AJ1067" s="22">
        <v>324000.05000000005</v>
      </c>
      <c r="AK1067" s="21" t="s">
        <v>659</v>
      </c>
      <c r="AL1067" s="21" t="s">
        <v>3638</v>
      </c>
      <c r="AM1067" s="26" t="s">
        <v>48</v>
      </c>
      <c r="AN1067" s="27">
        <v>0</v>
      </c>
      <c r="AS1067">
        <f t="shared" si="32"/>
        <v>5203</v>
      </c>
      <c r="AT1067" t="str">
        <f t="shared" si="33"/>
        <v>Região Rural do Centro de Zona de Campos Belos</v>
      </c>
      <c r="BE1067">
        <v>2512754</v>
      </c>
      <c r="BF1067">
        <v>25</v>
      </c>
      <c r="BG1067" t="s">
        <v>11478</v>
      </c>
      <c r="BH1067" t="s">
        <v>11479</v>
      </c>
      <c r="BI1067" t="s">
        <v>11359</v>
      </c>
      <c r="BJ1067" t="s">
        <v>12198</v>
      </c>
      <c r="BK1067">
        <v>2503</v>
      </c>
      <c r="BL1067" t="s">
        <v>12123</v>
      </c>
      <c r="BM1067" t="s">
        <v>12124</v>
      </c>
    </row>
    <row r="1068" spans="1:65" x14ac:dyDescent="0.25">
      <c r="A1068" s="17" t="s">
        <v>2985</v>
      </c>
      <c r="B1068" s="18">
        <v>1</v>
      </c>
      <c r="C1068" s="19" t="s">
        <v>3639</v>
      </c>
      <c r="D1068" s="20" t="s">
        <v>2987</v>
      </c>
      <c r="E1068" s="20" t="s">
        <v>3640</v>
      </c>
      <c r="F1068" s="21">
        <v>5221551</v>
      </c>
      <c r="G1068" s="20" t="s">
        <v>3641</v>
      </c>
      <c r="H1068" s="22">
        <v>3438.6224999999999</v>
      </c>
      <c r="I1068" s="22">
        <v>3522.6347999999998</v>
      </c>
      <c r="J1068" s="22">
        <v>3522.6347999999998</v>
      </c>
      <c r="K1068" s="22">
        <v>3438.6224999999999</v>
      </c>
      <c r="L1068" s="22">
        <v>3438.6224999999999</v>
      </c>
      <c r="M1068" s="28">
        <v>163</v>
      </c>
      <c r="N1068" s="19" t="s">
        <v>44</v>
      </c>
      <c r="O1068" s="22">
        <v>114.29</v>
      </c>
      <c r="P1068" s="22">
        <v>89.91</v>
      </c>
      <c r="Q1068" s="22">
        <v>32.79</v>
      </c>
      <c r="R1068" s="22">
        <v>579.38969999999995</v>
      </c>
      <c r="S1068" s="22">
        <v>0</v>
      </c>
      <c r="T1068" s="22">
        <v>2589.1174999999998</v>
      </c>
      <c r="U1068" s="22">
        <v>86.307900000000004</v>
      </c>
      <c r="V1068" s="22">
        <v>63.683199999999999</v>
      </c>
      <c r="W1068" s="22">
        <v>0</v>
      </c>
      <c r="X1068" s="22">
        <v>40</v>
      </c>
      <c r="Y1068" s="22">
        <v>50</v>
      </c>
      <c r="Z1068" s="22">
        <v>0</v>
      </c>
      <c r="AA1068" s="22">
        <v>10</v>
      </c>
      <c r="AB1068" s="22">
        <v>0</v>
      </c>
      <c r="AC1068" s="22">
        <v>0</v>
      </c>
      <c r="AD1068" s="22">
        <v>0</v>
      </c>
      <c r="AE1068" s="24">
        <v>100</v>
      </c>
      <c r="AF1068" s="19" t="s">
        <v>64</v>
      </c>
      <c r="AG1068" s="25">
        <v>0.752</v>
      </c>
      <c r="AH1068" s="22">
        <v>589237.68999999994</v>
      </c>
      <c r="AI1068" s="22">
        <v>4237350.3899999997</v>
      </c>
      <c r="AJ1068" s="22">
        <v>4826588.08</v>
      </c>
      <c r="AK1068" s="21" t="s">
        <v>1043</v>
      </c>
      <c r="AL1068" s="21" t="s">
        <v>2152</v>
      </c>
      <c r="AM1068" s="26" t="s">
        <v>48</v>
      </c>
      <c r="AN1068" s="27">
        <v>0</v>
      </c>
      <c r="AS1068">
        <f t="shared" si="32"/>
        <v>5206</v>
      </c>
      <c r="AT1068" t="str">
        <f t="shared" si="33"/>
        <v>Região Rural do Centro Sub-regional de Itumbiara</v>
      </c>
      <c r="BE1068">
        <v>2512788</v>
      </c>
      <c r="BF1068">
        <v>25</v>
      </c>
      <c r="BG1068" t="s">
        <v>11478</v>
      </c>
      <c r="BH1068" t="s">
        <v>11479</v>
      </c>
      <c r="BI1068" t="s">
        <v>11359</v>
      </c>
      <c r="BJ1068" t="s">
        <v>12199</v>
      </c>
      <c r="BK1068">
        <v>2503</v>
      </c>
      <c r="BL1068" t="s">
        <v>12123</v>
      </c>
      <c r="BM1068" t="s">
        <v>12124</v>
      </c>
    </row>
    <row r="1069" spans="1:65" x14ac:dyDescent="0.25">
      <c r="A1069" s="17" t="s">
        <v>2985</v>
      </c>
      <c r="B1069" s="18">
        <v>1</v>
      </c>
      <c r="C1069" s="19" t="s">
        <v>3642</v>
      </c>
      <c r="D1069" s="20" t="s">
        <v>2987</v>
      </c>
      <c r="E1069" s="20" t="s">
        <v>3640</v>
      </c>
      <c r="F1069" s="21">
        <v>5221551</v>
      </c>
      <c r="G1069" s="20" t="s">
        <v>3641</v>
      </c>
      <c r="H1069" s="22">
        <v>3438.6224999999999</v>
      </c>
      <c r="I1069" s="22">
        <v>3551.3887</v>
      </c>
      <c r="J1069" s="22">
        <v>3551.3887</v>
      </c>
      <c r="K1069" s="22">
        <v>3438.6224999999999</v>
      </c>
      <c r="L1069" s="22">
        <v>3438.6224999999999</v>
      </c>
      <c r="M1069" s="23">
        <v>163</v>
      </c>
      <c r="N1069" s="19" t="s">
        <v>44</v>
      </c>
      <c r="O1069" s="22">
        <v>118.38</v>
      </c>
      <c r="P1069" s="22"/>
      <c r="Q1069" s="22"/>
      <c r="R1069" s="22">
        <v>609.26089999999999</v>
      </c>
      <c r="S1069" s="22"/>
      <c r="T1069" s="22"/>
      <c r="U1069" s="22">
        <v>2897.6471999999999</v>
      </c>
      <c r="V1069" s="22">
        <v>44.481099999999998</v>
      </c>
      <c r="W1069" s="22">
        <v>1E-3</v>
      </c>
      <c r="X1069" s="22">
        <v>50</v>
      </c>
      <c r="Y1069" s="22">
        <v>45</v>
      </c>
      <c r="Z1069" s="22">
        <v>0</v>
      </c>
      <c r="AA1069" s="22">
        <v>5</v>
      </c>
      <c r="AB1069" s="22">
        <v>0</v>
      </c>
      <c r="AC1069" s="22">
        <v>0</v>
      </c>
      <c r="AD1069" s="22">
        <v>1E-3</v>
      </c>
      <c r="AE1069" s="24">
        <v>100.00200000000001</v>
      </c>
      <c r="AF1069" s="19" t="s">
        <v>65</v>
      </c>
      <c r="AG1069" s="25">
        <v>0.69259999999999999</v>
      </c>
      <c r="AH1069" s="22">
        <v>192245.59</v>
      </c>
      <c r="AI1069" s="22">
        <v>22390185.57</v>
      </c>
      <c r="AJ1069" s="22">
        <v>22582431.16</v>
      </c>
      <c r="AK1069" s="21" t="s">
        <v>617</v>
      </c>
      <c r="AL1069" s="21" t="s">
        <v>761</v>
      </c>
      <c r="AM1069" s="26" t="s">
        <v>48</v>
      </c>
      <c r="AN1069" s="27">
        <v>0</v>
      </c>
      <c r="AS1069">
        <f t="shared" si="32"/>
        <v>5206</v>
      </c>
      <c r="AT1069" t="str">
        <f t="shared" si="33"/>
        <v>Região Rural do Centro Sub-regional de Itumbiara</v>
      </c>
      <c r="BE1069">
        <v>2513158</v>
      </c>
      <c r="BF1069">
        <v>25</v>
      </c>
      <c r="BG1069" t="s">
        <v>11478</v>
      </c>
      <c r="BH1069" t="s">
        <v>11479</v>
      </c>
      <c r="BI1069" t="s">
        <v>11359</v>
      </c>
      <c r="BJ1069" t="s">
        <v>12200</v>
      </c>
      <c r="BK1069">
        <v>2503</v>
      </c>
      <c r="BL1069" t="s">
        <v>12123</v>
      </c>
      <c r="BM1069" t="s">
        <v>12124</v>
      </c>
    </row>
    <row r="1070" spans="1:65" x14ac:dyDescent="0.25">
      <c r="A1070" s="17" t="s">
        <v>2985</v>
      </c>
      <c r="B1070" s="18">
        <v>1</v>
      </c>
      <c r="C1070" s="19" t="s">
        <v>3643</v>
      </c>
      <c r="D1070" s="20" t="s">
        <v>3168</v>
      </c>
      <c r="E1070" s="20" t="s">
        <v>3644</v>
      </c>
      <c r="F1070" s="21">
        <v>5221577</v>
      </c>
      <c r="G1070" s="20" t="s">
        <v>3645</v>
      </c>
      <c r="H1070" s="22">
        <v>3402.0430999999999</v>
      </c>
      <c r="I1070" s="22">
        <v>3402.0430999999999</v>
      </c>
      <c r="J1070" s="22">
        <v>3043.0430999999999</v>
      </c>
      <c r="K1070" s="22">
        <v>1.0000000000000001E-5</v>
      </c>
      <c r="L1070" s="22">
        <v>2999.9488999999999</v>
      </c>
      <c r="M1070" s="23">
        <v>78</v>
      </c>
      <c r="N1070" s="19" t="s">
        <v>64</v>
      </c>
      <c r="O1070" s="22">
        <v>61.852899999999998</v>
      </c>
      <c r="P1070" s="22">
        <v>98.24</v>
      </c>
      <c r="Q1070" s="22">
        <v>149.72999999999999</v>
      </c>
      <c r="R1070" s="22">
        <v>303.97329999999999</v>
      </c>
      <c r="S1070" s="22">
        <v>599.52459999999996</v>
      </c>
      <c r="T1070" s="22">
        <v>2016.3602000000001</v>
      </c>
      <c r="U1070" s="22">
        <v>76.278599999999997</v>
      </c>
      <c r="V1070" s="22">
        <v>1.0000000000000001E-5</v>
      </c>
      <c r="W1070" s="22">
        <v>1E-3</v>
      </c>
      <c r="X1070" s="22">
        <v>1E-3</v>
      </c>
      <c r="Y1070" s="22">
        <v>20</v>
      </c>
      <c r="Z1070" s="22">
        <v>35</v>
      </c>
      <c r="AA1070" s="22">
        <v>1E-3</v>
      </c>
      <c r="AB1070" s="22">
        <v>25</v>
      </c>
      <c r="AC1070" s="22">
        <v>1E-3</v>
      </c>
      <c r="AD1070" s="22">
        <v>20</v>
      </c>
      <c r="AE1070" s="24">
        <v>100.00399999999999</v>
      </c>
      <c r="AF1070" s="19" t="s">
        <v>65</v>
      </c>
      <c r="AG1070" s="25">
        <v>0.34699999999999998</v>
      </c>
      <c r="AH1070" s="22">
        <v>1886391.4</v>
      </c>
      <c r="AI1070" s="22">
        <v>6055883.3099999996</v>
      </c>
      <c r="AJ1070" s="22">
        <v>7942274.709999999</v>
      </c>
      <c r="AK1070" s="21" t="s">
        <v>48</v>
      </c>
      <c r="AL1070" s="21" t="s">
        <v>2574</v>
      </c>
      <c r="AM1070" s="26" t="s">
        <v>3646</v>
      </c>
      <c r="AN1070" s="27">
        <v>0</v>
      </c>
      <c r="AS1070">
        <f t="shared" si="32"/>
        <v>5201</v>
      </c>
      <c r="AT1070" t="str">
        <f t="shared" si="33"/>
        <v>Região Rural dos Centros de Zona de Iporá, Goiás, São Luís de Montes Belos e Porangatu</v>
      </c>
      <c r="BE1070">
        <v>2513406</v>
      </c>
      <c r="BF1070">
        <v>25</v>
      </c>
      <c r="BG1070" t="s">
        <v>11478</v>
      </c>
      <c r="BH1070" t="s">
        <v>11479</v>
      </c>
      <c r="BI1070" t="s">
        <v>11359</v>
      </c>
      <c r="BJ1070" t="s">
        <v>11759</v>
      </c>
      <c r="BK1070">
        <v>2503</v>
      </c>
      <c r="BL1070" t="s">
        <v>12123</v>
      </c>
      <c r="BM1070" t="s">
        <v>12124</v>
      </c>
    </row>
    <row r="1071" spans="1:65" x14ac:dyDescent="0.25">
      <c r="A1071" s="17" t="s">
        <v>2985</v>
      </c>
      <c r="B1071" s="18">
        <v>1</v>
      </c>
      <c r="C1071" s="19" t="s">
        <v>3647</v>
      </c>
      <c r="D1071" s="20" t="s">
        <v>3168</v>
      </c>
      <c r="E1071" s="20" t="s">
        <v>3644</v>
      </c>
      <c r="F1071" s="21">
        <v>5221577</v>
      </c>
      <c r="G1071" s="20" t="s">
        <v>3648</v>
      </c>
      <c r="H1071" s="22">
        <v>1898.4487999999999</v>
      </c>
      <c r="I1071" s="22">
        <v>1898.4487999999999</v>
      </c>
      <c r="J1071" s="22">
        <v>1898.4489000000001</v>
      </c>
      <c r="K1071" s="22">
        <v>1898.4488799999999</v>
      </c>
      <c r="L1071" s="22">
        <v>1898.4489000000001</v>
      </c>
      <c r="M1071" s="23">
        <v>40</v>
      </c>
      <c r="N1071" s="19" t="s">
        <v>44</v>
      </c>
      <c r="O1071" s="22">
        <v>31.64</v>
      </c>
      <c r="P1071" s="22">
        <v>54.67</v>
      </c>
      <c r="Q1071" s="22">
        <v>100</v>
      </c>
      <c r="R1071" s="22">
        <v>184</v>
      </c>
      <c r="S1071" s="22">
        <v>0</v>
      </c>
      <c r="T1071" s="22">
        <v>446.4</v>
      </c>
      <c r="U1071" s="22">
        <v>1257.2488000000001</v>
      </c>
      <c r="V1071" s="22">
        <v>10.8</v>
      </c>
      <c r="W1071" s="22">
        <v>0</v>
      </c>
      <c r="X1071" s="22">
        <v>0</v>
      </c>
      <c r="Y1071" s="22">
        <v>22</v>
      </c>
      <c r="Z1071" s="22">
        <v>52.5</v>
      </c>
      <c r="AA1071" s="22">
        <v>25.5</v>
      </c>
      <c r="AB1071" s="22">
        <v>0</v>
      </c>
      <c r="AC1071" s="22">
        <v>0</v>
      </c>
      <c r="AD1071" s="22">
        <v>0</v>
      </c>
      <c r="AE1071" s="24">
        <v>100</v>
      </c>
      <c r="AF1071" s="19" t="s">
        <v>65</v>
      </c>
      <c r="AG1071" s="25">
        <v>0.54900000000000004</v>
      </c>
      <c r="AH1071" s="22">
        <v>132661.42000000001</v>
      </c>
      <c r="AI1071" s="22">
        <v>392899.54</v>
      </c>
      <c r="AJ1071" s="22">
        <v>525560.96</v>
      </c>
      <c r="AK1071" s="21" t="s">
        <v>3649</v>
      </c>
      <c r="AL1071" s="21" t="s">
        <v>1978</v>
      </c>
      <c r="AM1071" s="26" t="s">
        <v>48</v>
      </c>
      <c r="AN1071" s="27">
        <v>0</v>
      </c>
      <c r="AS1071">
        <f t="shared" si="32"/>
        <v>5201</v>
      </c>
      <c r="AT1071" t="str">
        <f t="shared" si="33"/>
        <v>Região Rural dos Centros de Zona de Iporá, Goiás, São Luís de Montes Belos e Porangatu</v>
      </c>
      <c r="BE1071">
        <v>2513851</v>
      </c>
      <c r="BF1071">
        <v>25</v>
      </c>
      <c r="BG1071" t="s">
        <v>11478</v>
      </c>
      <c r="BH1071" t="s">
        <v>11479</v>
      </c>
      <c r="BI1071" t="s">
        <v>11359</v>
      </c>
      <c r="BJ1071" t="s">
        <v>12201</v>
      </c>
      <c r="BK1071">
        <v>2503</v>
      </c>
      <c r="BL1071" t="s">
        <v>12123</v>
      </c>
      <c r="BM1071" t="s">
        <v>12124</v>
      </c>
    </row>
    <row r="1072" spans="1:65" x14ac:dyDescent="0.25">
      <c r="A1072" s="17" t="s">
        <v>2985</v>
      </c>
      <c r="B1072" s="18">
        <v>1</v>
      </c>
      <c r="C1072" s="19" t="s">
        <v>3650</v>
      </c>
      <c r="D1072" s="20" t="s">
        <v>3168</v>
      </c>
      <c r="E1072" s="20" t="s">
        <v>3644</v>
      </c>
      <c r="F1072" s="21">
        <v>5221577</v>
      </c>
      <c r="G1072" s="20" t="s">
        <v>3651</v>
      </c>
      <c r="H1072" s="22">
        <v>1454.8035</v>
      </c>
      <c r="I1072" s="22">
        <v>1454.8035</v>
      </c>
      <c r="J1072" s="22">
        <v>1454.8035</v>
      </c>
      <c r="K1072" s="22">
        <v>1.0000000000000001E-5</v>
      </c>
      <c r="L1072" s="22">
        <v>1454.8035</v>
      </c>
      <c r="M1072" s="23">
        <v>47</v>
      </c>
      <c r="N1072" s="19" t="s">
        <v>64</v>
      </c>
      <c r="O1072" s="22">
        <v>24.24</v>
      </c>
      <c r="P1072" s="22">
        <v>80</v>
      </c>
      <c r="Q1072" s="22">
        <v>100</v>
      </c>
      <c r="R1072" s="22">
        <v>126.60550000000001</v>
      </c>
      <c r="S1072" s="22">
        <v>290.96069999999997</v>
      </c>
      <c r="T1072" s="22">
        <v>966.68269999999995</v>
      </c>
      <c r="U1072" s="22">
        <v>50.878100000000003</v>
      </c>
      <c r="V1072" s="22">
        <v>1.0000000000000001E-5</v>
      </c>
      <c r="W1072" s="22">
        <v>0</v>
      </c>
      <c r="X1072" s="22">
        <v>10</v>
      </c>
      <c r="Y1072" s="22">
        <v>50</v>
      </c>
      <c r="Z1072" s="22">
        <v>20</v>
      </c>
      <c r="AA1072" s="22">
        <v>0</v>
      </c>
      <c r="AB1072" s="22">
        <v>13</v>
      </c>
      <c r="AC1072" s="22">
        <v>0</v>
      </c>
      <c r="AD1072" s="22">
        <v>7</v>
      </c>
      <c r="AE1072" s="24">
        <v>100</v>
      </c>
      <c r="AF1072" s="19" t="s">
        <v>65</v>
      </c>
      <c r="AG1072" s="25">
        <v>0.47310000000000002</v>
      </c>
      <c r="AH1072" s="22">
        <v>2079960.19</v>
      </c>
      <c r="AI1072" s="22">
        <v>7823933.2199999997</v>
      </c>
      <c r="AJ1072" s="22">
        <v>9903893.4100000001</v>
      </c>
      <c r="AK1072" s="21" t="s">
        <v>48</v>
      </c>
      <c r="AL1072" s="21" t="s">
        <v>3652</v>
      </c>
      <c r="AM1072" s="26" t="s">
        <v>48</v>
      </c>
      <c r="AN1072" s="27">
        <v>0</v>
      </c>
      <c r="AS1072">
        <f t="shared" si="32"/>
        <v>5201</v>
      </c>
      <c r="AT1072" t="str">
        <f t="shared" si="33"/>
        <v>Região Rural dos Centros de Zona de Iporá, Goiás, São Luís de Montes Belos e Porangatu</v>
      </c>
      <c r="BE1072">
        <v>2513943</v>
      </c>
      <c r="BF1072">
        <v>25</v>
      </c>
      <c r="BG1072" t="s">
        <v>11478</v>
      </c>
      <c r="BH1072" t="s">
        <v>11479</v>
      </c>
      <c r="BI1072" t="s">
        <v>11359</v>
      </c>
      <c r="BJ1072" t="s">
        <v>12202</v>
      </c>
      <c r="BK1072">
        <v>2503</v>
      </c>
      <c r="BL1072" t="s">
        <v>12123</v>
      </c>
      <c r="BM1072" t="s">
        <v>12124</v>
      </c>
    </row>
    <row r="1073" spans="1:65" x14ac:dyDescent="0.25">
      <c r="A1073" s="17" t="s">
        <v>2985</v>
      </c>
      <c r="B1073" s="18">
        <v>1</v>
      </c>
      <c r="C1073" s="19" t="s">
        <v>3653</v>
      </c>
      <c r="D1073" s="20" t="s">
        <v>2992</v>
      </c>
      <c r="E1073" s="20" t="s">
        <v>3654</v>
      </c>
      <c r="F1073" s="21">
        <v>5221601</v>
      </c>
      <c r="G1073" s="20" t="s">
        <v>3655</v>
      </c>
      <c r="H1073" s="22">
        <v>1116.97</v>
      </c>
      <c r="I1073" s="22">
        <v>1116.0596</v>
      </c>
      <c r="J1073" s="22">
        <v>1793.3996999999999</v>
      </c>
      <c r="K1073" s="22">
        <v>1116.97</v>
      </c>
      <c r="L1073" s="22">
        <v>1116.97</v>
      </c>
      <c r="M1073" s="23">
        <v>29</v>
      </c>
      <c r="N1073" s="19" t="s">
        <v>44</v>
      </c>
      <c r="O1073" s="22">
        <v>35.869999999999997</v>
      </c>
      <c r="P1073" s="22">
        <v>43.25</v>
      </c>
      <c r="Q1073" s="22">
        <v>100</v>
      </c>
      <c r="R1073" s="22">
        <v>337.14069999999998</v>
      </c>
      <c r="S1073" s="22">
        <v>358.58580000000001</v>
      </c>
      <c r="T1073" s="22">
        <v>467.85820000000001</v>
      </c>
      <c r="U1073" s="22">
        <v>604.12549999999999</v>
      </c>
      <c r="V1073" s="22">
        <v>15.9232</v>
      </c>
      <c r="W1073" s="22">
        <v>0</v>
      </c>
      <c r="X1073" s="22">
        <v>0</v>
      </c>
      <c r="Y1073" s="22">
        <v>26.5</v>
      </c>
      <c r="Z1073" s="22">
        <v>29.9</v>
      </c>
      <c r="AA1073" s="22">
        <v>2.8</v>
      </c>
      <c r="AB1073" s="22">
        <v>34</v>
      </c>
      <c r="AC1073" s="22">
        <v>6.8</v>
      </c>
      <c r="AD1073" s="22">
        <v>0</v>
      </c>
      <c r="AE1073" s="24">
        <v>99.999999999999986</v>
      </c>
      <c r="AF1073" s="19" t="s">
        <v>65</v>
      </c>
      <c r="AG1073" s="25">
        <v>0.38400000000000001</v>
      </c>
      <c r="AH1073" s="22">
        <v>770203.1</v>
      </c>
      <c r="AI1073" s="22">
        <v>1532072.67</v>
      </c>
      <c r="AJ1073" s="22">
        <v>2302275.77</v>
      </c>
      <c r="AK1073" s="21" t="s">
        <v>3656</v>
      </c>
      <c r="AL1073" s="21" t="s">
        <v>3657</v>
      </c>
      <c r="AM1073" s="26" t="s">
        <v>48</v>
      </c>
      <c r="AN1073" s="27">
        <v>69166.710000000006</v>
      </c>
      <c r="AS1073">
        <f t="shared" si="32"/>
        <v>5202</v>
      </c>
      <c r="AT1073" t="str">
        <f t="shared" si="33"/>
        <v>Região Rural do Centro Sub-regional de Anápolis</v>
      </c>
      <c r="BE1073">
        <v>2514008</v>
      </c>
      <c r="BF1073">
        <v>25</v>
      </c>
      <c r="BG1073" t="s">
        <v>11478</v>
      </c>
      <c r="BH1073" t="s">
        <v>11479</v>
      </c>
      <c r="BI1073" t="s">
        <v>11359</v>
      </c>
      <c r="BJ1073" t="s">
        <v>12203</v>
      </c>
      <c r="BK1073">
        <v>2503</v>
      </c>
      <c r="BL1073" t="s">
        <v>12123</v>
      </c>
      <c r="BM1073" t="s">
        <v>12124</v>
      </c>
    </row>
    <row r="1074" spans="1:65" x14ac:dyDescent="0.25">
      <c r="A1074" s="17" t="s">
        <v>2985</v>
      </c>
      <c r="B1074" s="18">
        <v>1</v>
      </c>
      <c r="C1074" s="19" t="s">
        <v>3658</v>
      </c>
      <c r="D1074" s="20" t="s">
        <v>2992</v>
      </c>
      <c r="E1074" s="20" t="s">
        <v>3654</v>
      </c>
      <c r="F1074" s="21">
        <v>5221601</v>
      </c>
      <c r="G1074" s="20" t="s">
        <v>3659</v>
      </c>
      <c r="H1074" s="22">
        <v>957.69079999999997</v>
      </c>
      <c r="I1074" s="22">
        <v>987.00109999999995</v>
      </c>
      <c r="J1074" s="22">
        <v>987.00109999999995</v>
      </c>
      <c r="K1074" s="22">
        <v>957.69079999999997</v>
      </c>
      <c r="L1074" s="22">
        <v>957.69079999999997</v>
      </c>
      <c r="M1074" s="23">
        <v>16</v>
      </c>
      <c r="N1074" s="19" t="s">
        <v>44</v>
      </c>
      <c r="O1074" s="22">
        <v>19.739999999999998</v>
      </c>
      <c r="P1074" s="22">
        <v>16.59</v>
      </c>
      <c r="Q1074" s="22">
        <v>300</v>
      </c>
      <c r="R1074" s="22">
        <v>71.218299999999999</v>
      </c>
      <c r="S1074" s="22">
        <v>191.42</v>
      </c>
      <c r="T1074" s="22">
        <v>120</v>
      </c>
      <c r="U1074" s="22">
        <v>603.23820000000001</v>
      </c>
      <c r="V1074" s="22">
        <v>1.0000000000000001E-5</v>
      </c>
      <c r="W1074" s="22">
        <v>1E-4</v>
      </c>
      <c r="X1074" s="22">
        <v>1E-4</v>
      </c>
      <c r="Y1074" s="22">
        <v>1E-4</v>
      </c>
      <c r="Z1074" s="22">
        <v>45</v>
      </c>
      <c r="AA1074" s="22">
        <v>1E-4</v>
      </c>
      <c r="AB1074" s="22">
        <v>35</v>
      </c>
      <c r="AC1074" s="22">
        <v>1E-4</v>
      </c>
      <c r="AD1074" s="22">
        <v>20</v>
      </c>
      <c r="AE1074" s="24">
        <v>100.00050000000002</v>
      </c>
      <c r="AF1074" s="19" t="s">
        <v>65</v>
      </c>
      <c r="AG1074" s="25">
        <v>0.30499999999999999</v>
      </c>
      <c r="AH1074" s="22">
        <v>177600.46</v>
      </c>
      <c r="AI1074" s="22">
        <v>1556921.23</v>
      </c>
      <c r="AJ1074" s="22">
        <v>1734521.69</v>
      </c>
      <c r="AK1074" s="21" t="s">
        <v>1814</v>
      </c>
      <c r="AL1074" s="21" t="s">
        <v>388</v>
      </c>
      <c r="AM1074" s="26" t="s">
        <v>48</v>
      </c>
      <c r="AN1074" s="27">
        <v>0</v>
      </c>
      <c r="AS1074">
        <f t="shared" si="32"/>
        <v>5202</v>
      </c>
      <c r="AT1074" t="str">
        <f t="shared" si="33"/>
        <v>Região Rural do Centro Sub-regional de Anápolis</v>
      </c>
      <c r="BE1074">
        <v>2514107</v>
      </c>
      <c r="BF1074">
        <v>25</v>
      </c>
      <c r="BG1074" t="s">
        <v>11478</v>
      </c>
      <c r="BH1074" t="s">
        <v>11479</v>
      </c>
      <c r="BI1074" t="s">
        <v>11359</v>
      </c>
      <c r="BJ1074" t="s">
        <v>12204</v>
      </c>
      <c r="BK1074">
        <v>2503</v>
      </c>
      <c r="BL1074" t="s">
        <v>12123</v>
      </c>
      <c r="BM1074" t="s">
        <v>12124</v>
      </c>
    </row>
    <row r="1075" spans="1:65" x14ac:dyDescent="0.25">
      <c r="A1075" s="17" t="s">
        <v>2985</v>
      </c>
      <c r="B1075" s="18">
        <v>1</v>
      </c>
      <c r="C1075" s="19" t="s">
        <v>3660</v>
      </c>
      <c r="D1075" s="20" t="s">
        <v>2992</v>
      </c>
      <c r="E1075" s="20" t="s">
        <v>3654</v>
      </c>
      <c r="F1075" s="21">
        <v>5221601</v>
      </c>
      <c r="G1075" s="20" t="s">
        <v>3150</v>
      </c>
      <c r="H1075" s="22">
        <v>1532.0984000000001</v>
      </c>
      <c r="I1075" s="22">
        <v>1657.5</v>
      </c>
      <c r="J1075" s="22">
        <v>1532.1151</v>
      </c>
      <c r="K1075" s="22">
        <v>1532.0984000000001</v>
      </c>
      <c r="L1075" s="22">
        <v>1532.0984000000001</v>
      </c>
      <c r="M1075" s="23">
        <v>35</v>
      </c>
      <c r="N1075" s="19" t="s">
        <v>44</v>
      </c>
      <c r="O1075" s="22">
        <v>30.64</v>
      </c>
      <c r="P1075" s="22">
        <v>76</v>
      </c>
      <c r="Q1075" s="22">
        <v>454.6</v>
      </c>
      <c r="R1075" s="22">
        <v>161.26730000000001</v>
      </c>
      <c r="S1075" s="22">
        <v>247.62139999999999</v>
      </c>
      <c r="T1075" s="22">
        <v>828.42020000000002</v>
      </c>
      <c r="U1075" s="22">
        <v>280.19799999999998</v>
      </c>
      <c r="V1075" s="22">
        <v>14.6082</v>
      </c>
      <c r="W1075" s="22">
        <v>0</v>
      </c>
      <c r="X1075" s="22">
        <v>9.4</v>
      </c>
      <c r="Y1075" s="22">
        <v>29.6</v>
      </c>
      <c r="Z1075" s="22">
        <v>24.2</v>
      </c>
      <c r="AA1075" s="22">
        <v>4.2</v>
      </c>
      <c r="AB1075" s="22">
        <v>24.6</v>
      </c>
      <c r="AC1075" s="22">
        <v>0</v>
      </c>
      <c r="AD1075" s="22">
        <v>8</v>
      </c>
      <c r="AE1075" s="24">
        <v>100</v>
      </c>
      <c r="AF1075" s="19" t="s">
        <v>65</v>
      </c>
      <c r="AG1075" s="25">
        <v>0.4209</v>
      </c>
      <c r="AH1075" s="22">
        <v>759147.45</v>
      </c>
      <c r="AI1075" s="22">
        <v>3362090</v>
      </c>
      <c r="AJ1075" s="22">
        <v>4121237.45</v>
      </c>
      <c r="AK1075" s="21" t="s">
        <v>3661</v>
      </c>
      <c r="AL1075" s="21" t="s">
        <v>2468</v>
      </c>
      <c r="AM1075" s="26" t="s">
        <v>48</v>
      </c>
      <c r="AN1075" s="27">
        <v>142210.70000000001</v>
      </c>
      <c r="AS1075">
        <f t="shared" si="32"/>
        <v>5202</v>
      </c>
      <c r="AT1075" t="str">
        <f t="shared" si="33"/>
        <v>Região Rural do Centro Sub-regional de Anápolis</v>
      </c>
      <c r="BE1075">
        <v>2514701</v>
      </c>
      <c r="BF1075">
        <v>25</v>
      </c>
      <c r="BG1075" t="s">
        <v>11478</v>
      </c>
      <c r="BH1075" t="s">
        <v>11479</v>
      </c>
      <c r="BI1075" t="s">
        <v>11359</v>
      </c>
      <c r="BJ1075" t="s">
        <v>12205</v>
      </c>
      <c r="BK1075">
        <v>2503</v>
      </c>
      <c r="BL1075" t="s">
        <v>12123</v>
      </c>
      <c r="BM1075" t="s">
        <v>12124</v>
      </c>
    </row>
    <row r="1076" spans="1:65" x14ac:dyDescent="0.25">
      <c r="A1076" s="17" t="s">
        <v>2985</v>
      </c>
      <c r="B1076" s="18">
        <v>1</v>
      </c>
      <c r="C1076" s="19" t="s">
        <v>3662</v>
      </c>
      <c r="D1076" s="20" t="s">
        <v>2992</v>
      </c>
      <c r="E1076" s="20" t="s">
        <v>3654</v>
      </c>
      <c r="F1076" s="21">
        <v>5221601</v>
      </c>
      <c r="G1076" s="20" t="s">
        <v>3663</v>
      </c>
      <c r="H1076" s="22">
        <v>1302.8133</v>
      </c>
      <c r="I1076" s="22">
        <v>1293.9000000000001</v>
      </c>
      <c r="J1076" s="22">
        <v>1293.9014999999999</v>
      </c>
      <c r="K1076" s="22">
        <v>1302.8133</v>
      </c>
      <c r="L1076" s="22">
        <v>1293.9014999999999</v>
      </c>
      <c r="M1076" s="23">
        <v>36</v>
      </c>
      <c r="N1076" s="19" t="s">
        <v>44</v>
      </c>
      <c r="O1076" s="22">
        <v>25.87</v>
      </c>
      <c r="P1076" s="22">
        <v>26.58</v>
      </c>
      <c r="Q1076" s="22">
        <v>100</v>
      </c>
      <c r="R1076" s="22">
        <v>118.4345</v>
      </c>
      <c r="S1076" s="22">
        <v>229.7047</v>
      </c>
      <c r="T1076" s="22">
        <v>241.21960000000001</v>
      </c>
      <c r="U1076" s="22">
        <v>702.09270000000004</v>
      </c>
      <c r="V1076" s="22">
        <v>2.4500000000000002</v>
      </c>
      <c r="W1076" s="22">
        <v>1E-3</v>
      </c>
      <c r="X1076" s="22">
        <v>1E-3</v>
      </c>
      <c r="Y1076" s="22">
        <v>35</v>
      </c>
      <c r="Z1076" s="22">
        <v>25</v>
      </c>
      <c r="AA1076" s="22">
        <v>5</v>
      </c>
      <c r="AB1076" s="22">
        <v>30</v>
      </c>
      <c r="AC1076" s="22">
        <v>1E-3</v>
      </c>
      <c r="AD1076" s="22">
        <v>5</v>
      </c>
      <c r="AE1076" s="24">
        <v>100.00300000000001</v>
      </c>
      <c r="AF1076" s="19" t="s">
        <v>65</v>
      </c>
      <c r="AG1076" s="25">
        <v>0.51</v>
      </c>
      <c r="AH1076" s="22">
        <v>215266.83</v>
      </c>
      <c r="AI1076" s="22">
        <v>1745679.71</v>
      </c>
      <c r="AJ1076" s="22">
        <v>1960946.54</v>
      </c>
      <c r="AK1076" s="21" t="s">
        <v>1487</v>
      </c>
      <c r="AL1076" s="21" t="s">
        <v>3392</v>
      </c>
      <c r="AM1076" s="26" t="s">
        <v>48</v>
      </c>
      <c r="AN1076" s="27">
        <v>0</v>
      </c>
      <c r="AS1076">
        <f t="shared" si="32"/>
        <v>5202</v>
      </c>
      <c r="AT1076" t="str">
        <f t="shared" si="33"/>
        <v>Região Rural do Centro Sub-regional de Anápolis</v>
      </c>
      <c r="BE1076">
        <v>2514800</v>
      </c>
      <c r="BF1076">
        <v>25</v>
      </c>
      <c r="BG1076" t="s">
        <v>11478</v>
      </c>
      <c r="BH1076" t="s">
        <v>11479</v>
      </c>
      <c r="BI1076" t="s">
        <v>11359</v>
      </c>
      <c r="BJ1076" t="s">
        <v>12206</v>
      </c>
      <c r="BK1076">
        <v>2503</v>
      </c>
      <c r="BL1076" t="s">
        <v>12123</v>
      </c>
      <c r="BM1076" t="s">
        <v>12124</v>
      </c>
    </row>
    <row r="1077" spans="1:65" x14ac:dyDescent="0.25">
      <c r="A1077" s="17" t="s">
        <v>2985</v>
      </c>
      <c r="B1077" s="18">
        <v>1</v>
      </c>
      <c r="C1077" s="19" t="s">
        <v>3664</v>
      </c>
      <c r="D1077" s="20" t="s">
        <v>2987</v>
      </c>
      <c r="E1077" s="20" t="s">
        <v>3665</v>
      </c>
      <c r="F1077" s="21">
        <v>5221908</v>
      </c>
      <c r="G1077" s="20" t="s">
        <v>3666</v>
      </c>
      <c r="H1077" s="22">
        <v>1011.6875</v>
      </c>
      <c r="I1077" s="22">
        <v>1117.3003000000001</v>
      </c>
      <c r="J1077" s="22">
        <v>1117.3003000000001</v>
      </c>
      <c r="K1077" s="22">
        <v>1.0000000000000001E-5</v>
      </c>
      <c r="L1077" s="22">
        <v>1011.6875</v>
      </c>
      <c r="M1077" s="23">
        <v>43</v>
      </c>
      <c r="N1077" s="19" t="s">
        <v>64</v>
      </c>
      <c r="O1077" s="22">
        <v>31.92</v>
      </c>
      <c r="P1077" s="22">
        <v>93.69</v>
      </c>
      <c r="Q1077" s="22">
        <v>291.52</v>
      </c>
      <c r="R1077" s="22">
        <v>120.282</v>
      </c>
      <c r="S1077" s="22">
        <v>1.0000000000000001E-5</v>
      </c>
      <c r="T1077" s="22">
        <v>925.59259999999995</v>
      </c>
      <c r="U1077" s="22">
        <v>62.324199999999998</v>
      </c>
      <c r="V1077" s="22">
        <v>9.1014999999999997</v>
      </c>
      <c r="W1077" s="22">
        <v>1E-3</v>
      </c>
      <c r="X1077" s="22">
        <v>48</v>
      </c>
      <c r="Y1077" s="22">
        <v>27</v>
      </c>
      <c r="Z1077" s="22">
        <v>14</v>
      </c>
      <c r="AA1077" s="22">
        <v>11</v>
      </c>
      <c r="AB1077" s="22">
        <v>1E-3</v>
      </c>
      <c r="AC1077" s="22">
        <v>1E-3</v>
      </c>
      <c r="AD1077" s="22">
        <v>1E-3</v>
      </c>
      <c r="AE1077" s="24">
        <v>100.00400000000002</v>
      </c>
      <c r="AF1077" s="19" t="s">
        <v>64</v>
      </c>
      <c r="AG1077" s="25">
        <v>0.74639999999999995</v>
      </c>
      <c r="AH1077" s="22">
        <v>1437346.7</v>
      </c>
      <c r="AI1077" s="22">
        <v>4865597.9400000004</v>
      </c>
      <c r="AJ1077" s="22">
        <v>6302944.6400000006</v>
      </c>
      <c r="AK1077" s="21" t="s">
        <v>48</v>
      </c>
      <c r="AL1077" s="21" t="s">
        <v>3667</v>
      </c>
      <c r="AM1077" s="26" t="s">
        <v>3427</v>
      </c>
      <c r="AN1077" s="27">
        <v>0</v>
      </c>
      <c r="AS1077">
        <f t="shared" si="32"/>
        <v>5204</v>
      </c>
      <c r="AT1077" t="str">
        <f t="shared" si="33"/>
        <v>Região Rural da Metrópole Nacional de Brasília</v>
      </c>
      <c r="BE1077">
        <v>2515104</v>
      </c>
      <c r="BF1077">
        <v>25</v>
      </c>
      <c r="BG1077" t="s">
        <v>11478</v>
      </c>
      <c r="BH1077" t="s">
        <v>11479</v>
      </c>
      <c r="BI1077" t="s">
        <v>11359</v>
      </c>
      <c r="BJ1077" t="s">
        <v>12207</v>
      </c>
      <c r="BK1077">
        <v>2503</v>
      </c>
      <c r="BL1077" t="s">
        <v>12123</v>
      </c>
      <c r="BM1077" t="s">
        <v>12124</v>
      </c>
    </row>
    <row r="1078" spans="1:65" x14ac:dyDescent="0.25">
      <c r="A1078" s="17" t="s">
        <v>2985</v>
      </c>
      <c r="B1078" s="18">
        <v>1</v>
      </c>
      <c r="C1078" s="19" t="s">
        <v>3668</v>
      </c>
      <c r="D1078" s="20" t="s">
        <v>2315</v>
      </c>
      <c r="E1078" s="20" t="s">
        <v>3669</v>
      </c>
      <c r="F1078" s="21">
        <v>5222302</v>
      </c>
      <c r="G1078" s="20" t="s">
        <v>3670</v>
      </c>
      <c r="H1078" s="22">
        <v>1715.7792999999999</v>
      </c>
      <c r="I1078" s="22">
        <v>1738.8634999999999</v>
      </c>
      <c r="J1078" s="22">
        <v>1738.8634999999999</v>
      </c>
      <c r="K1078" s="22">
        <v>1715.7792999999999</v>
      </c>
      <c r="L1078" s="22">
        <v>1715.7194999999999</v>
      </c>
      <c r="M1078" s="23">
        <v>36</v>
      </c>
      <c r="N1078" s="19" t="s">
        <v>44</v>
      </c>
      <c r="O1078" s="22">
        <v>49.68</v>
      </c>
      <c r="P1078" s="22">
        <v>27.14</v>
      </c>
      <c r="Q1078" s="22">
        <v>71.75</v>
      </c>
      <c r="R1078" s="22">
        <v>95.761799999999994</v>
      </c>
      <c r="S1078" s="22">
        <v>460.82190000000003</v>
      </c>
      <c r="T1078" s="22">
        <v>1165.2508</v>
      </c>
      <c r="U1078" s="22">
        <v>0</v>
      </c>
      <c r="V1078" s="22">
        <v>17.029</v>
      </c>
      <c r="W1078" s="22">
        <v>0</v>
      </c>
      <c r="X1078" s="22">
        <v>40</v>
      </c>
      <c r="Y1078" s="22">
        <v>0</v>
      </c>
      <c r="Z1078" s="22">
        <v>30</v>
      </c>
      <c r="AA1078" s="22">
        <v>0</v>
      </c>
      <c r="AB1078" s="22">
        <v>0</v>
      </c>
      <c r="AC1078" s="22">
        <v>0</v>
      </c>
      <c r="AD1078" s="22">
        <v>30</v>
      </c>
      <c r="AE1078" s="24">
        <v>100</v>
      </c>
      <c r="AF1078" s="19" t="s">
        <v>64</v>
      </c>
      <c r="AG1078" s="25">
        <v>0.61260000000000003</v>
      </c>
      <c r="AH1078" s="22">
        <v>262491.56</v>
      </c>
      <c r="AI1078" s="22">
        <v>397394.95</v>
      </c>
      <c r="AJ1078" s="22">
        <v>659886.51</v>
      </c>
      <c r="AK1078" s="21" t="s">
        <v>697</v>
      </c>
      <c r="AL1078" s="21" t="s">
        <v>2729</v>
      </c>
      <c r="AM1078" s="26" t="s">
        <v>48</v>
      </c>
      <c r="AN1078" s="27">
        <v>0</v>
      </c>
      <c r="AS1078">
        <f t="shared" si="32"/>
        <v>5202</v>
      </c>
      <c r="AT1078" t="str">
        <f t="shared" si="33"/>
        <v>Região Rural do Centro Sub-regional de Anápolis</v>
      </c>
      <c r="BE1078">
        <v>2515203</v>
      </c>
      <c r="BF1078">
        <v>25</v>
      </c>
      <c r="BG1078" t="s">
        <v>11478</v>
      </c>
      <c r="BH1078" t="s">
        <v>11479</v>
      </c>
      <c r="BI1078" t="s">
        <v>11359</v>
      </c>
      <c r="BJ1078" t="s">
        <v>12208</v>
      </c>
      <c r="BK1078">
        <v>2503</v>
      </c>
      <c r="BL1078" t="s">
        <v>12123</v>
      </c>
      <c r="BM1078" t="s">
        <v>12124</v>
      </c>
    </row>
    <row r="1079" spans="1:65" x14ac:dyDescent="0.25">
      <c r="A1079" s="17" t="s">
        <v>2985</v>
      </c>
      <c r="B1079" s="18">
        <v>1</v>
      </c>
      <c r="C1079" s="19" t="s">
        <v>3671</v>
      </c>
      <c r="D1079" s="20" t="s">
        <v>2315</v>
      </c>
      <c r="E1079" s="20" t="s">
        <v>3669</v>
      </c>
      <c r="F1079" s="21">
        <v>5222302</v>
      </c>
      <c r="G1079" s="20" t="s">
        <v>970</v>
      </c>
      <c r="H1079" s="22">
        <v>7559.4160000000002</v>
      </c>
      <c r="I1079" s="22">
        <v>7559.4160000000002</v>
      </c>
      <c r="J1079" s="22">
        <v>7341.6863000000003</v>
      </c>
      <c r="K1079" s="22">
        <v>7559.4160000000002</v>
      </c>
      <c r="L1079" s="22">
        <v>7341.6863000000003</v>
      </c>
      <c r="M1079" s="23">
        <v>270</v>
      </c>
      <c r="N1079" s="19" t="s">
        <v>44</v>
      </c>
      <c r="O1079" s="22">
        <v>209.76</v>
      </c>
      <c r="P1079" s="22">
        <v>25.3</v>
      </c>
      <c r="Q1079" s="22">
        <v>71.739999999999995</v>
      </c>
      <c r="R1079" s="22">
        <v>461.09719999999999</v>
      </c>
      <c r="S1079" s="22">
        <v>1542.6025</v>
      </c>
      <c r="T1079" s="22">
        <v>5136.1149999999998</v>
      </c>
      <c r="U1079" s="22">
        <v>1.0000000000000001E-5</v>
      </c>
      <c r="V1079" s="22">
        <v>194.7354</v>
      </c>
      <c r="W1079" s="22">
        <v>1E-4</v>
      </c>
      <c r="X1079" s="22">
        <v>1E-4</v>
      </c>
      <c r="Y1079" s="22">
        <v>60</v>
      </c>
      <c r="Z1079" s="22">
        <v>12</v>
      </c>
      <c r="AA1079" s="22">
        <v>1E-4</v>
      </c>
      <c r="AB1079" s="22">
        <v>20</v>
      </c>
      <c r="AC1079" s="22">
        <v>1E-4</v>
      </c>
      <c r="AD1079" s="22">
        <v>8</v>
      </c>
      <c r="AE1079" s="24">
        <v>100.00040000000001</v>
      </c>
      <c r="AF1079" s="19" t="s">
        <v>64</v>
      </c>
      <c r="AG1079" s="25">
        <v>0.46600000000000003</v>
      </c>
      <c r="AH1079" s="22">
        <v>2647189.02</v>
      </c>
      <c r="AI1079" s="22">
        <v>26862716.25</v>
      </c>
      <c r="AJ1079" s="22">
        <v>29509905.27</v>
      </c>
      <c r="AK1079" s="21" t="s">
        <v>3185</v>
      </c>
      <c r="AL1079" s="21" t="s">
        <v>2328</v>
      </c>
      <c r="AM1079" s="26" t="s">
        <v>48</v>
      </c>
      <c r="AN1079" s="27">
        <v>0</v>
      </c>
      <c r="AS1079">
        <f t="shared" si="32"/>
        <v>5202</v>
      </c>
      <c r="AT1079" t="str">
        <f t="shared" si="33"/>
        <v>Região Rural do Centro Sub-regional de Anápolis</v>
      </c>
      <c r="BE1079">
        <v>2515401</v>
      </c>
      <c r="BF1079">
        <v>25</v>
      </c>
      <c r="BG1079" t="s">
        <v>11478</v>
      </c>
      <c r="BH1079" t="s">
        <v>11479</v>
      </c>
      <c r="BI1079" t="s">
        <v>11359</v>
      </c>
      <c r="BJ1079" t="s">
        <v>12209</v>
      </c>
      <c r="BK1079">
        <v>2503</v>
      </c>
      <c r="BL1079" t="s">
        <v>12123</v>
      </c>
      <c r="BM1079" t="s">
        <v>12124</v>
      </c>
    </row>
    <row r="1080" spans="1:65" x14ac:dyDescent="0.25">
      <c r="A1080" s="17" t="s">
        <v>2985</v>
      </c>
      <c r="B1080" s="18">
        <v>1</v>
      </c>
      <c r="C1080" s="19" t="s">
        <v>3672</v>
      </c>
      <c r="D1080" s="20" t="s">
        <v>2315</v>
      </c>
      <c r="E1080" s="20" t="s">
        <v>3669</v>
      </c>
      <c r="F1080" s="21">
        <v>5222302</v>
      </c>
      <c r="G1080" s="20" t="s">
        <v>3673</v>
      </c>
      <c r="H1080" s="22">
        <v>4119.8365000000003</v>
      </c>
      <c r="I1080" s="22">
        <v>1.0000000000000001E-5</v>
      </c>
      <c r="J1080" s="22">
        <v>3708.8748000000001</v>
      </c>
      <c r="K1080" s="22">
        <v>4119.8365000000003</v>
      </c>
      <c r="L1080" s="22">
        <v>3708.8748000000001</v>
      </c>
      <c r="M1080" s="23">
        <v>136</v>
      </c>
      <c r="N1080" s="19" t="s">
        <v>44</v>
      </c>
      <c r="O1080" s="22">
        <v>105.96</v>
      </c>
      <c r="P1080" s="22">
        <v>99.2</v>
      </c>
      <c r="Q1080" s="22">
        <v>90.02</v>
      </c>
      <c r="R1080" s="22">
        <v>224.3749</v>
      </c>
      <c r="S1080" s="22">
        <v>591.71659999999997</v>
      </c>
      <c r="T1080" s="22">
        <v>2892.7833000000001</v>
      </c>
      <c r="U1080" s="22">
        <v>1.0000000000000001E-5</v>
      </c>
      <c r="V1080" s="22">
        <v>1.0000000000000001E-5</v>
      </c>
      <c r="W1080" s="22">
        <v>1E-4</v>
      </c>
      <c r="X1080" s="22">
        <v>1E-4</v>
      </c>
      <c r="Y1080" s="22">
        <v>60</v>
      </c>
      <c r="Z1080" s="22">
        <v>20</v>
      </c>
      <c r="AA1080" s="22">
        <v>1E-4</v>
      </c>
      <c r="AB1080" s="22">
        <v>12</v>
      </c>
      <c r="AC1080" s="22">
        <v>1E-4</v>
      </c>
      <c r="AD1080" s="22">
        <v>8</v>
      </c>
      <c r="AE1080" s="24">
        <v>100.00040000000001</v>
      </c>
      <c r="AF1080" s="19" t="s">
        <v>44</v>
      </c>
      <c r="AG1080" s="25">
        <v>0.504</v>
      </c>
      <c r="AH1080" s="22">
        <v>1339901.3</v>
      </c>
      <c r="AI1080" s="22">
        <v>13509020.130000001</v>
      </c>
      <c r="AJ1080" s="22">
        <v>14848921.430000002</v>
      </c>
      <c r="AK1080" s="21" t="s">
        <v>3185</v>
      </c>
      <c r="AL1080" s="21" t="s">
        <v>2328</v>
      </c>
      <c r="AM1080" s="26" t="s">
        <v>48</v>
      </c>
      <c r="AN1080" s="27">
        <v>0</v>
      </c>
      <c r="AS1080">
        <f t="shared" si="32"/>
        <v>5202</v>
      </c>
      <c r="AT1080" t="str">
        <f t="shared" si="33"/>
        <v>Região Rural do Centro Sub-regional de Anápolis</v>
      </c>
      <c r="BE1080">
        <v>2515500</v>
      </c>
      <c r="BF1080">
        <v>25</v>
      </c>
      <c r="BG1080" t="s">
        <v>11478</v>
      </c>
      <c r="BH1080" t="s">
        <v>11479</v>
      </c>
      <c r="BI1080" t="s">
        <v>11359</v>
      </c>
      <c r="BJ1080" t="s">
        <v>12210</v>
      </c>
      <c r="BK1080">
        <v>2503</v>
      </c>
      <c r="BL1080" t="s">
        <v>12123</v>
      </c>
      <c r="BM1080" t="s">
        <v>12124</v>
      </c>
    </row>
    <row r="1081" spans="1:65" x14ac:dyDescent="0.25">
      <c r="A1081" s="17" t="s">
        <v>3674</v>
      </c>
      <c r="B1081" s="18">
        <v>1</v>
      </c>
      <c r="C1081" s="19" t="s">
        <v>3675</v>
      </c>
      <c r="D1081" s="20" t="s">
        <v>3676</v>
      </c>
      <c r="E1081" s="20" t="s">
        <v>3677</v>
      </c>
      <c r="F1081" s="21">
        <v>2100055</v>
      </c>
      <c r="G1081" s="20" t="s">
        <v>3678</v>
      </c>
      <c r="H1081" s="22">
        <v>531.36199999999997</v>
      </c>
      <c r="I1081" s="22">
        <v>1.0000000000000001E-5</v>
      </c>
      <c r="J1081" s="22">
        <v>572.66150000000005</v>
      </c>
      <c r="K1081" s="22">
        <v>1.0000000000000001E-5</v>
      </c>
      <c r="L1081" s="22">
        <v>531.36199999999997</v>
      </c>
      <c r="M1081" s="23">
        <v>24</v>
      </c>
      <c r="N1081" s="19" t="s">
        <v>44</v>
      </c>
      <c r="O1081" s="22">
        <v>7.08</v>
      </c>
      <c r="P1081" s="22">
        <v>60</v>
      </c>
      <c r="Q1081" s="22">
        <v>70</v>
      </c>
      <c r="R1081" s="22">
        <v>7.8056999999999999</v>
      </c>
      <c r="S1081" s="22">
        <v>1.0000000000000001E-5</v>
      </c>
      <c r="T1081" s="22">
        <v>1.0000000000000001E-5</v>
      </c>
      <c r="U1081" s="22">
        <v>436.87180000000001</v>
      </c>
      <c r="V1081" s="22">
        <v>3.0139999999999998</v>
      </c>
      <c r="W1081" s="22">
        <v>1E-3</v>
      </c>
      <c r="X1081" s="22">
        <v>40</v>
      </c>
      <c r="Y1081" s="22">
        <v>25</v>
      </c>
      <c r="Z1081" s="22">
        <v>0</v>
      </c>
      <c r="AA1081" s="22">
        <v>25</v>
      </c>
      <c r="AB1081" s="22">
        <v>0</v>
      </c>
      <c r="AC1081" s="22">
        <v>0</v>
      </c>
      <c r="AD1081" s="22">
        <v>10</v>
      </c>
      <c r="AE1081" s="24">
        <v>100.001</v>
      </c>
      <c r="AF1081" s="19" t="s">
        <v>64</v>
      </c>
      <c r="AG1081" s="25">
        <v>0.67900000000000005</v>
      </c>
      <c r="AH1081" s="22">
        <v>48160.19</v>
      </c>
      <c r="AI1081" s="22">
        <v>60479.62</v>
      </c>
      <c r="AJ1081" s="22">
        <v>108639.81</v>
      </c>
      <c r="AK1081" s="21" t="s">
        <v>48</v>
      </c>
      <c r="AL1081" s="21" t="s">
        <v>3679</v>
      </c>
      <c r="AM1081" s="26" t="s">
        <v>48</v>
      </c>
      <c r="AN1081" s="27">
        <v>0</v>
      </c>
      <c r="AS1081">
        <f t="shared" si="32"/>
        <v>2106</v>
      </c>
      <c r="AT1081" t="str">
        <f t="shared" si="33"/>
        <v>Região Rural dos Centros de Zona de Açailândia e Barra do Corda</v>
      </c>
      <c r="BE1081">
        <v>2515609</v>
      </c>
      <c r="BF1081">
        <v>25</v>
      </c>
      <c r="BG1081" t="s">
        <v>11478</v>
      </c>
      <c r="BH1081" t="s">
        <v>11479</v>
      </c>
      <c r="BI1081" t="s">
        <v>11359</v>
      </c>
      <c r="BJ1081" t="s">
        <v>12211</v>
      </c>
      <c r="BK1081">
        <v>2503</v>
      </c>
      <c r="BL1081" t="s">
        <v>12123</v>
      </c>
      <c r="BM1081" t="s">
        <v>12124</v>
      </c>
    </row>
    <row r="1082" spans="1:65" x14ac:dyDescent="0.25">
      <c r="A1082" s="17" t="s">
        <v>3674</v>
      </c>
      <c r="B1082" s="18">
        <v>1</v>
      </c>
      <c r="C1082" s="19" t="s">
        <v>3680</v>
      </c>
      <c r="D1082" s="20" t="s">
        <v>3681</v>
      </c>
      <c r="E1082" s="20" t="s">
        <v>3682</v>
      </c>
      <c r="F1082" s="21">
        <v>2100436</v>
      </c>
      <c r="G1082" s="20" t="s">
        <v>3683</v>
      </c>
      <c r="H1082" s="22">
        <v>1071.2556</v>
      </c>
      <c r="I1082" s="22">
        <v>1071.2556</v>
      </c>
      <c r="J1082" s="22">
        <v>1470.7546</v>
      </c>
      <c r="K1082" s="22">
        <v>1071.2556</v>
      </c>
      <c r="L1082" s="22">
        <v>1071.2556</v>
      </c>
      <c r="M1082" s="23">
        <v>42</v>
      </c>
      <c r="N1082" s="19" t="s">
        <v>44</v>
      </c>
      <c r="O1082" s="22">
        <v>21.01</v>
      </c>
      <c r="P1082" s="22">
        <v>1E-3</v>
      </c>
      <c r="Q1082" s="22">
        <v>1E-3</v>
      </c>
      <c r="R1082" s="22">
        <v>30.622800000000002</v>
      </c>
      <c r="S1082" s="22">
        <v>1.0000000000000001E-5</v>
      </c>
      <c r="T1082" s="22">
        <v>0</v>
      </c>
      <c r="U1082" s="22">
        <v>1420.1318000000001</v>
      </c>
      <c r="V1082" s="22">
        <v>20</v>
      </c>
      <c r="W1082" s="22">
        <v>0</v>
      </c>
      <c r="X1082" s="22">
        <v>0</v>
      </c>
      <c r="Y1082" s="22">
        <v>50</v>
      </c>
      <c r="Z1082" s="22">
        <v>30</v>
      </c>
      <c r="AA1082" s="22">
        <v>18</v>
      </c>
      <c r="AB1082" s="22">
        <v>0</v>
      </c>
      <c r="AC1082" s="22">
        <v>0</v>
      </c>
      <c r="AD1082" s="22">
        <v>2</v>
      </c>
      <c r="AE1082" s="24">
        <v>100</v>
      </c>
      <c r="AF1082" s="19" t="s">
        <v>57</v>
      </c>
      <c r="AG1082" s="25">
        <v>0.41499999999999998</v>
      </c>
      <c r="AH1082" s="22">
        <v>2749.52</v>
      </c>
      <c r="AI1082" s="22">
        <v>599381.22</v>
      </c>
      <c r="AJ1082" s="22">
        <v>602130.74</v>
      </c>
      <c r="AK1082" s="21" t="s">
        <v>400</v>
      </c>
      <c r="AL1082" s="21" t="s">
        <v>1474</v>
      </c>
      <c r="AM1082" s="26" t="s">
        <v>48</v>
      </c>
      <c r="AN1082" s="27">
        <v>0</v>
      </c>
      <c r="AS1082">
        <f t="shared" si="32"/>
        <v>2104</v>
      </c>
      <c r="AT1082" t="str">
        <f t="shared" si="33"/>
        <v>Região Rural dos Centros Sub-regionais de Bacabal e Caxias</v>
      </c>
      <c r="BE1082">
        <v>2515807</v>
      </c>
      <c r="BF1082">
        <v>25</v>
      </c>
      <c r="BG1082" t="s">
        <v>11478</v>
      </c>
      <c r="BH1082" t="s">
        <v>11479</v>
      </c>
      <c r="BI1082" t="s">
        <v>11359</v>
      </c>
      <c r="BJ1082" t="s">
        <v>12212</v>
      </c>
      <c r="BK1082">
        <v>2503</v>
      </c>
      <c r="BL1082" t="s">
        <v>12123</v>
      </c>
      <c r="BM1082" t="s">
        <v>12124</v>
      </c>
    </row>
    <row r="1083" spans="1:65" x14ac:dyDescent="0.25">
      <c r="A1083" s="17" t="s">
        <v>3674</v>
      </c>
      <c r="B1083" s="18">
        <v>1</v>
      </c>
      <c r="C1083" s="19" t="s">
        <v>3684</v>
      </c>
      <c r="D1083" s="20" t="s">
        <v>3681</v>
      </c>
      <c r="E1083" s="20" t="s">
        <v>3682</v>
      </c>
      <c r="F1083" s="21">
        <v>2100436</v>
      </c>
      <c r="G1083" s="20" t="s">
        <v>3685</v>
      </c>
      <c r="H1083" s="22">
        <v>1071.2556</v>
      </c>
      <c r="I1083" s="22">
        <v>1071.2556</v>
      </c>
      <c r="J1083" s="22">
        <v>1470.7546</v>
      </c>
      <c r="K1083" s="22">
        <v>1071.2556</v>
      </c>
      <c r="L1083" s="22">
        <v>1071.2556</v>
      </c>
      <c r="M1083" s="23">
        <v>42</v>
      </c>
      <c r="N1083" s="19" t="s">
        <v>44</v>
      </c>
      <c r="O1083" s="22">
        <v>21.01</v>
      </c>
      <c r="P1083" s="22">
        <v>1E-3</v>
      </c>
      <c r="Q1083" s="22">
        <v>1E-3</v>
      </c>
      <c r="R1083" s="22">
        <v>30.622800000000002</v>
      </c>
      <c r="S1083" s="22">
        <v>1.0000000000000001E-5</v>
      </c>
      <c r="T1083" s="22">
        <v>1.0000000000000001E-5</v>
      </c>
      <c r="U1083" s="22">
        <v>1.0000000000000001E-5</v>
      </c>
      <c r="V1083" s="22">
        <v>20</v>
      </c>
      <c r="W1083" s="22">
        <v>0</v>
      </c>
      <c r="X1083" s="22">
        <v>0</v>
      </c>
      <c r="Y1083" s="22">
        <v>50</v>
      </c>
      <c r="Z1083" s="22">
        <v>30</v>
      </c>
      <c r="AA1083" s="22">
        <v>18</v>
      </c>
      <c r="AB1083" s="22">
        <v>0</v>
      </c>
      <c r="AC1083" s="22">
        <v>0</v>
      </c>
      <c r="AD1083" s="22">
        <v>2</v>
      </c>
      <c r="AE1083" s="24">
        <v>100</v>
      </c>
      <c r="AF1083" s="19" t="s">
        <v>57</v>
      </c>
      <c r="AG1083" s="25">
        <v>0.41499999999999998</v>
      </c>
      <c r="AH1083" s="22">
        <v>2749.52</v>
      </c>
      <c r="AI1083" s="22">
        <v>599381.22</v>
      </c>
      <c r="AJ1083" s="22">
        <v>602130.74</v>
      </c>
      <c r="AK1083" s="21" t="s">
        <v>400</v>
      </c>
      <c r="AL1083" s="21" t="s">
        <v>1474</v>
      </c>
      <c r="AM1083" s="26" t="s">
        <v>48</v>
      </c>
      <c r="AN1083" s="27">
        <v>0</v>
      </c>
      <c r="AS1083">
        <f t="shared" si="32"/>
        <v>2104</v>
      </c>
      <c r="AT1083" t="str">
        <f t="shared" si="33"/>
        <v>Região Rural dos Centros Sub-regionais de Bacabal e Caxias</v>
      </c>
      <c r="BE1083">
        <v>2515906</v>
      </c>
      <c r="BF1083">
        <v>25</v>
      </c>
      <c r="BG1083" t="s">
        <v>11478</v>
      </c>
      <c r="BH1083" t="s">
        <v>11479</v>
      </c>
      <c r="BI1083" t="s">
        <v>11359</v>
      </c>
      <c r="BJ1083" t="s">
        <v>12213</v>
      </c>
      <c r="BK1083">
        <v>2503</v>
      </c>
      <c r="BL1083" t="s">
        <v>12123</v>
      </c>
      <c r="BM1083" t="s">
        <v>12124</v>
      </c>
    </row>
    <row r="1084" spans="1:65" x14ac:dyDescent="0.25">
      <c r="A1084" s="17" t="s">
        <v>3674</v>
      </c>
      <c r="B1084" s="18">
        <v>1</v>
      </c>
      <c r="C1084" s="19" t="s">
        <v>3686</v>
      </c>
      <c r="D1084" s="20" t="s">
        <v>3681</v>
      </c>
      <c r="E1084" s="20" t="s">
        <v>3682</v>
      </c>
      <c r="F1084" s="21">
        <v>2100436</v>
      </c>
      <c r="G1084" s="20" t="s">
        <v>3687</v>
      </c>
      <c r="H1084" s="22">
        <v>1205</v>
      </c>
      <c r="I1084" s="22">
        <v>1205</v>
      </c>
      <c r="J1084" s="22">
        <v>1359.5304000000001</v>
      </c>
      <c r="K1084" s="22">
        <v>1.0000000000000001E-5</v>
      </c>
      <c r="L1084" s="22">
        <v>1205</v>
      </c>
      <c r="M1084" s="23">
        <v>29</v>
      </c>
      <c r="N1084" s="19" t="s">
        <v>44</v>
      </c>
      <c r="O1084" s="22">
        <v>19.420000000000002</v>
      </c>
      <c r="P1084" s="22">
        <v>1E-3</v>
      </c>
      <c r="Q1084" s="22">
        <v>1E-3</v>
      </c>
      <c r="R1084" s="22">
        <v>48.475700000000003</v>
      </c>
      <c r="S1084" s="22">
        <v>1.0000000000000001E-5</v>
      </c>
      <c r="T1084" s="22">
        <v>22.1952</v>
      </c>
      <c r="U1084" s="22">
        <v>1.0000000000000001E-5</v>
      </c>
      <c r="V1084" s="22">
        <v>19.5106</v>
      </c>
      <c r="W1084" s="22">
        <v>0</v>
      </c>
      <c r="X1084" s="22">
        <v>0</v>
      </c>
      <c r="Y1084" s="22">
        <v>30</v>
      </c>
      <c r="Z1084" s="22">
        <v>40</v>
      </c>
      <c r="AA1084" s="22">
        <v>25</v>
      </c>
      <c r="AB1084" s="22">
        <v>0</v>
      </c>
      <c r="AC1084" s="22">
        <v>0</v>
      </c>
      <c r="AD1084" s="22">
        <v>5</v>
      </c>
      <c r="AE1084" s="24">
        <v>100</v>
      </c>
      <c r="AF1084" s="19" t="s">
        <v>65</v>
      </c>
      <c r="AG1084" s="25">
        <v>0.42799999999999999</v>
      </c>
      <c r="AH1084" s="22">
        <v>20794.400000000001</v>
      </c>
      <c r="AI1084" s="22">
        <v>807350</v>
      </c>
      <c r="AJ1084" s="22">
        <v>828144.4</v>
      </c>
      <c r="AK1084" s="21" t="s">
        <v>48</v>
      </c>
      <c r="AL1084" s="21" t="s">
        <v>3688</v>
      </c>
      <c r="AM1084" s="26" t="s">
        <v>48</v>
      </c>
      <c r="AN1084" s="27">
        <v>0</v>
      </c>
      <c r="AS1084">
        <f t="shared" si="32"/>
        <v>2104</v>
      </c>
      <c r="AT1084" t="str">
        <f t="shared" si="33"/>
        <v>Região Rural dos Centros Sub-regionais de Bacabal e Caxias</v>
      </c>
      <c r="BE1084">
        <v>2515930</v>
      </c>
      <c r="BF1084">
        <v>25</v>
      </c>
      <c r="BG1084" t="s">
        <v>11478</v>
      </c>
      <c r="BH1084" t="s">
        <v>11479</v>
      </c>
      <c r="BI1084" t="s">
        <v>11359</v>
      </c>
      <c r="BJ1084" t="s">
        <v>12214</v>
      </c>
      <c r="BK1084">
        <v>2503</v>
      </c>
      <c r="BL1084" t="s">
        <v>12123</v>
      </c>
      <c r="BM1084" t="s">
        <v>12124</v>
      </c>
    </row>
    <row r="1085" spans="1:65" x14ac:dyDescent="0.25">
      <c r="A1085" s="17" t="s">
        <v>3674</v>
      </c>
      <c r="B1085" s="18">
        <v>1</v>
      </c>
      <c r="C1085" s="19" t="s">
        <v>3689</v>
      </c>
      <c r="D1085" s="20" t="s">
        <v>3676</v>
      </c>
      <c r="E1085" s="20" t="s">
        <v>3690</v>
      </c>
      <c r="F1085" s="21">
        <v>2100600</v>
      </c>
      <c r="G1085" s="20" t="s">
        <v>550</v>
      </c>
      <c r="H1085" s="22">
        <v>2026</v>
      </c>
      <c r="I1085" s="22">
        <v>2026</v>
      </c>
      <c r="J1085" s="22">
        <v>2376.8757000000001</v>
      </c>
      <c r="K1085" s="22">
        <v>2026</v>
      </c>
      <c r="L1085" s="22">
        <v>2026</v>
      </c>
      <c r="M1085" s="23">
        <v>118</v>
      </c>
      <c r="N1085" s="19" t="s">
        <v>44</v>
      </c>
      <c r="O1085" s="22">
        <v>31.69</v>
      </c>
      <c r="P1085" s="22">
        <v>0</v>
      </c>
      <c r="Q1085" s="22">
        <v>0</v>
      </c>
      <c r="R1085" s="22">
        <v>49.069699999999997</v>
      </c>
      <c r="S1085" s="22">
        <v>0</v>
      </c>
      <c r="T1085" s="22">
        <v>291.24310000000003</v>
      </c>
      <c r="U1085" s="22">
        <v>2020.8407999999999</v>
      </c>
      <c r="V1085" s="22">
        <v>15.722099999999999</v>
      </c>
      <c r="W1085" s="22">
        <v>0</v>
      </c>
      <c r="X1085" s="22">
        <v>15</v>
      </c>
      <c r="Y1085" s="22">
        <v>20</v>
      </c>
      <c r="Z1085" s="22">
        <v>30</v>
      </c>
      <c r="AA1085" s="22">
        <v>0</v>
      </c>
      <c r="AB1085" s="22">
        <v>25</v>
      </c>
      <c r="AC1085" s="22">
        <v>0</v>
      </c>
      <c r="AD1085" s="22">
        <v>10</v>
      </c>
      <c r="AE1085" s="24">
        <v>100</v>
      </c>
      <c r="AF1085" s="19" t="s">
        <v>57</v>
      </c>
      <c r="AG1085" s="25">
        <v>0.436</v>
      </c>
      <c r="AH1085" s="22">
        <v>35252.75</v>
      </c>
      <c r="AI1085" s="22">
        <v>180557.12</v>
      </c>
      <c r="AJ1085" s="22">
        <v>215809.87</v>
      </c>
      <c r="AK1085" s="21" t="s">
        <v>674</v>
      </c>
      <c r="AL1085" s="21" t="s">
        <v>3691</v>
      </c>
      <c r="AM1085" s="26" t="s">
        <v>48</v>
      </c>
      <c r="AN1085" s="27">
        <v>0</v>
      </c>
      <c r="AS1085">
        <f t="shared" si="32"/>
        <v>2106</v>
      </c>
      <c r="AT1085" t="str">
        <f t="shared" si="33"/>
        <v>Região Rural dos Centros de Zona de Açailândia e Barra do Corda</v>
      </c>
      <c r="BE1085">
        <v>2516003</v>
      </c>
      <c r="BF1085">
        <v>25</v>
      </c>
      <c r="BG1085" t="s">
        <v>11478</v>
      </c>
      <c r="BH1085" t="s">
        <v>11479</v>
      </c>
      <c r="BI1085" t="s">
        <v>11359</v>
      </c>
      <c r="BJ1085" t="s">
        <v>12215</v>
      </c>
      <c r="BK1085">
        <v>2503</v>
      </c>
      <c r="BL1085" t="s">
        <v>12123</v>
      </c>
      <c r="BM1085" t="s">
        <v>12124</v>
      </c>
    </row>
    <row r="1086" spans="1:65" x14ac:dyDescent="0.25">
      <c r="A1086" s="17" t="s">
        <v>3674</v>
      </c>
      <c r="B1086" s="18">
        <v>1</v>
      </c>
      <c r="C1086" s="19" t="s">
        <v>3692</v>
      </c>
      <c r="D1086" s="20" t="s">
        <v>3676</v>
      </c>
      <c r="E1086" s="20" t="s">
        <v>3690</v>
      </c>
      <c r="F1086" s="21">
        <v>2100600</v>
      </c>
      <c r="G1086" s="20" t="s">
        <v>3693</v>
      </c>
      <c r="H1086" s="22">
        <v>1575</v>
      </c>
      <c r="I1086" s="22">
        <v>1575</v>
      </c>
      <c r="J1086" s="22">
        <v>1381.8262999999999</v>
      </c>
      <c r="K1086" s="22">
        <v>1575</v>
      </c>
      <c r="L1086" s="22">
        <v>1381.8262999999999</v>
      </c>
      <c r="M1086" s="23">
        <v>61</v>
      </c>
      <c r="N1086" s="19" t="s">
        <v>44</v>
      </c>
      <c r="O1086" s="22">
        <v>20.64</v>
      </c>
      <c r="P1086" s="22">
        <v>38.89</v>
      </c>
      <c r="Q1086" s="22">
        <v>100</v>
      </c>
      <c r="R1086" s="22">
        <v>15</v>
      </c>
      <c r="S1086" s="22">
        <v>0</v>
      </c>
      <c r="T1086" s="22">
        <v>580</v>
      </c>
      <c r="U1086" s="22">
        <v>756.82629999999995</v>
      </c>
      <c r="V1086" s="22">
        <v>30</v>
      </c>
      <c r="W1086" s="22">
        <v>0</v>
      </c>
      <c r="X1086" s="22">
        <v>0</v>
      </c>
      <c r="Y1086" s="22">
        <v>20</v>
      </c>
      <c r="Z1086" s="22">
        <v>30</v>
      </c>
      <c r="AA1086" s="22">
        <v>0</v>
      </c>
      <c r="AB1086" s="22">
        <v>40</v>
      </c>
      <c r="AC1086" s="22">
        <v>0</v>
      </c>
      <c r="AD1086" s="22">
        <v>10</v>
      </c>
      <c r="AE1086" s="24">
        <v>100</v>
      </c>
      <c r="AF1086" s="19" t="s">
        <v>65</v>
      </c>
      <c r="AG1086" s="25">
        <v>0.47199999999999998</v>
      </c>
      <c r="AH1086" s="22">
        <v>97379.59</v>
      </c>
      <c r="AI1086" s="22">
        <v>146017.59</v>
      </c>
      <c r="AJ1086" s="22">
        <v>243397.18</v>
      </c>
      <c r="AK1086" s="21" t="s">
        <v>2424</v>
      </c>
      <c r="AL1086" s="21" t="s">
        <v>3694</v>
      </c>
      <c r="AM1086" s="26" t="s">
        <v>48</v>
      </c>
      <c r="AN1086" s="27">
        <v>0</v>
      </c>
      <c r="AS1086">
        <f t="shared" si="32"/>
        <v>2106</v>
      </c>
      <c r="AT1086" t="str">
        <f t="shared" si="33"/>
        <v>Região Rural dos Centros de Zona de Açailândia e Barra do Corda</v>
      </c>
      <c r="BE1086">
        <v>2516102</v>
      </c>
      <c r="BF1086">
        <v>25</v>
      </c>
      <c r="BG1086" t="s">
        <v>11478</v>
      </c>
      <c r="BH1086" t="s">
        <v>11479</v>
      </c>
      <c r="BI1086" t="s">
        <v>11359</v>
      </c>
      <c r="BJ1086" t="s">
        <v>12216</v>
      </c>
      <c r="BK1086">
        <v>2503</v>
      </c>
      <c r="BL1086" t="s">
        <v>12123</v>
      </c>
      <c r="BM1086" t="s">
        <v>12124</v>
      </c>
    </row>
    <row r="1087" spans="1:65" x14ac:dyDescent="0.25">
      <c r="A1087" s="17" t="s">
        <v>3674</v>
      </c>
      <c r="B1087" s="18">
        <v>1</v>
      </c>
      <c r="C1087" s="19" t="s">
        <v>3695</v>
      </c>
      <c r="D1087" s="20" t="s">
        <v>3676</v>
      </c>
      <c r="E1087" s="20" t="s">
        <v>3690</v>
      </c>
      <c r="F1087" s="21">
        <v>2100600</v>
      </c>
      <c r="G1087" s="20" t="s">
        <v>3696</v>
      </c>
      <c r="H1087" s="22">
        <v>1077.06</v>
      </c>
      <c r="I1087" s="22">
        <v>1077.06</v>
      </c>
      <c r="J1087" s="22">
        <v>1250.8929000000001</v>
      </c>
      <c r="K1087" s="22">
        <v>1077.06</v>
      </c>
      <c r="L1087" s="22">
        <v>1077.06</v>
      </c>
      <c r="M1087" s="23">
        <v>37</v>
      </c>
      <c r="N1087" s="19" t="s">
        <v>44</v>
      </c>
      <c r="O1087" s="22">
        <v>16.670000000000002</v>
      </c>
      <c r="P1087" s="22">
        <v>47.2</v>
      </c>
      <c r="Q1087" s="22">
        <v>126.5</v>
      </c>
      <c r="R1087" s="22">
        <v>34.464399999999998</v>
      </c>
      <c r="S1087" s="22">
        <v>1.0000000000000001E-5</v>
      </c>
      <c r="T1087" s="22">
        <v>1.0000000000000001E-5</v>
      </c>
      <c r="U1087" s="22">
        <v>634.56420000000003</v>
      </c>
      <c r="V1087" s="22">
        <v>7.3335999999999997</v>
      </c>
      <c r="W1087" s="22">
        <v>1E-3</v>
      </c>
      <c r="X1087" s="22">
        <v>1E-3</v>
      </c>
      <c r="Y1087" s="22">
        <v>55</v>
      </c>
      <c r="Z1087" s="22">
        <v>30</v>
      </c>
      <c r="AA1087" s="22">
        <v>1E-3</v>
      </c>
      <c r="AB1087" s="22">
        <v>10</v>
      </c>
      <c r="AC1087" s="22">
        <v>1E-3</v>
      </c>
      <c r="AD1087" s="22">
        <v>5</v>
      </c>
      <c r="AE1087" s="24">
        <v>100.00400000000002</v>
      </c>
      <c r="AF1087" s="19" t="s">
        <v>57</v>
      </c>
      <c r="AG1087" s="25">
        <v>0.46500000000000002</v>
      </c>
      <c r="AH1087" s="22">
        <v>373518.59</v>
      </c>
      <c r="AI1087" s="22">
        <v>468391.85</v>
      </c>
      <c r="AJ1087" s="22">
        <v>841910.44</v>
      </c>
      <c r="AK1087" s="21" t="s">
        <v>3697</v>
      </c>
      <c r="AL1087" s="21" t="s">
        <v>160</v>
      </c>
      <c r="AM1087" s="26" t="s">
        <v>48</v>
      </c>
      <c r="AN1087" s="27">
        <v>0</v>
      </c>
      <c r="AS1087">
        <f t="shared" si="32"/>
        <v>2106</v>
      </c>
      <c r="AT1087" t="str">
        <f t="shared" si="33"/>
        <v>Região Rural dos Centros de Zona de Açailândia e Barra do Corda</v>
      </c>
      <c r="BE1087">
        <v>2516151</v>
      </c>
      <c r="BF1087">
        <v>25</v>
      </c>
      <c r="BG1087" t="s">
        <v>11478</v>
      </c>
      <c r="BH1087" t="s">
        <v>11479</v>
      </c>
      <c r="BI1087" t="s">
        <v>11359</v>
      </c>
      <c r="BJ1087" t="s">
        <v>12217</v>
      </c>
      <c r="BK1087">
        <v>2503</v>
      </c>
      <c r="BL1087" t="s">
        <v>12123</v>
      </c>
      <c r="BM1087" t="s">
        <v>12124</v>
      </c>
    </row>
    <row r="1088" spans="1:65" x14ac:dyDescent="0.25">
      <c r="A1088" s="17" t="s">
        <v>3674</v>
      </c>
      <c r="B1088" s="18">
        <v>1</v>
      </c>
      <c r="C1088" s="19" t="s">
        <v>3698</v>
      </c>
      <c r="D1088" s="20" t="s">
        <v>3676</v>
      </c>
      <c r="E1088" s="20" t="s">
        <v>3690</v>
      </c>
      <c r="F1088" s="21">
        <v>2100600</v>
      </c>
      <c r="G1088" s="20" t="s">
        <v>580</v>
      </c>
      <c r="H1088" s="22">
        <v>2430</v>
      </c>
      <c r="I1088" s="22">
        <v>2430</v>
      </c>
      <c r="J1088" s="22">
        <v>2618.8595999999998</v>
      </c>
      <c r="K1088" s="22">
        <v>2430</v>
      </c>
      <c r="L1088" s="22">
        <v>2430</v>
      </c>
      <c r="M1088" s="23">
        <v>61</v>
      </c>
      <c r="N1088" s="19" t="s">
        <v>44</v>
      </c>
      <c r="O1088" s="22">
        <v>32.4</v>
      </c>
      <c r="P1088" s="22">
        <v>27.4</v>
      </c>
      <c r="Q1088" s="22">
        <v>273.3</v>
      </c>
      <c r="R1088" s="22">
        <v>115.9289</v>
      </c>
      <c r="S1088" s="22">
        <v>1.0000000000000001E-5</v>
      </c>
      <c r="T1088" s="22">
        <v>1.0000000000000001E-5</v>
      </c>
      <c r="U1088" s="22">
        <v>1813.1090999999999</v>
      </c>
      <c r="V1088" s="22">
        <v>5</v>
      </c>
      <c r="W1088" s="22">
        <v>1E-3</v>
      </c>
      <c r="X1088" s="22">
        <v>1E-3</v>
      </c>
      <c r="Y1088" s="22">
        <v>20</v>
      </c>
      <c r="Z1088" s="22">
        <v>59</v>
      </c>
      <c r="AA1088" s="22">
        <v>0</v>
      </c>
      <c r="AB1088" s="22">
        <v>6</v>
      </c>
      <c r="AC1088" s="22">
        <v>0</v>
      </c>
      <c r="AD1088" s="22">
        <v>15</v>
      </c>
      <c r="AE1088" s="24">
        <v>100.002</v>
      </c>
      <c r="AF1088" s="19" t="s">
        <v>57</v>
      </c>
      <c r="AG1088" s="25">
        <v>0.42380000000000001</v>
      </c>
      <c r="AH1088" s="22">
        <v>1212961.8700000001</v>
      </c>
      <c r="AI1088" s="22">
        <v>758889</v>
      </c>
      <c r="AJ1088" s="22">
        <v>1971850.87</v>
      </c>
      <c r="AK1088" s="21" t="s">
        <v>3699</v>
      </c>
      <c r="AL1088" s="21" t="s">
        <v>3700</v>
      </c>
      <c r="AM1088" s="26" t="s">
        <v>48</v>
      </c>
      <c r="AN1088" s="27">
        <v>0</v>
      </c>
      <c r="AS1088">
        <f t="shared" si="32"/>
        <v>2106</v>
      </c>
      <c r="AT1088" t="str">
        <f t="shared" si="33"/>
        <v>Região Rural dos Centros de Zona de Açailândia e Barra do Corda</v>
      </c>
      <c r="BE1088">
        <v>2516300</v>
      </c>
      <c r="BF1088">
        <v>25</v>
      </c>
      <c r="BG1088" t="s">
        <v>11478</v>
      </c>
      <c r="BH1088" t="s">
        <v>11479</v>
      </c>
      <c r="BI1088" t="s">
        <v>11359</v>
      </c>
      <c r="BJ1088" t="s">
        <v>12218</v>
      </c>
      <c r="BK1088">
        <v>2503</v>
      </c>
      <c r="BL1088" t="s">
        <v>12123</v>
      </c>
      <c r="BM1088" t="s">
        <v>12124</v>
      </c>
    </row>
    <row r="1089" spans="1:65" x14ac:dyDescent="0.25">
      <c r="A1089" s="17" t="s">
        <v>3674</v>
      </c>
      <c r="B1089" s="18">
        <v>1</v>
      </c>
      <c r="C1089" s="19" t="s">
        <v>3701</v>
      </c>
      <c r="D1089" s="20" t="s">
        <v>3676</v>
      </c>
      <c r="E1089" s="20" t="s">
        <v>3690</v>
      </c>
      <c r="F1089" s="21">
        <v>2100600</v>
      </c>
      <c r="G1089" s="20" t="s">
        <v>3702</v>
      </c>
      <c r="H1089" s="22">
        <v>6166</v>
      </c>
      <c r="I1089" s="22">
        <v>6426</v>
      </c>
      <c r="J1089" s="22">
        <v>6426.2942999999996</v>
      </c>
      <c r="K1089" s="22">
        <v>6166</v>
      </c>
      <c r="L1089" s="22">
        <v>6166</v>
      </c>
      <c r="M1089" s="23">
        <v>321</v>
      </c>
      <c r="N1089" s="19" t="s">
        <v>44</v>
      </c>
      <c r="O1089" s="22">
        <v>85.68</v>
      </c>
      <c r="P1089" s="22">
        <v>0</v>
      </c>
      <c r="Q1089" s="22">
        <v>0</v>
      </c>
      <c r="R1089" s="22">
        <v>16</v>
      </c>
      <c r="S1089" s="22">
        <v>0</v>
      </c>
      <c r="T1089" s="22">
        <v>15</v>
      </c>
      <c r="U1089" s="22">
        <v>6365.2942999999996</v>
      </c>
      <c r="V1089" s="22">
        <v>30</v>
      </c>
      <c r="W1089" s="22">
        <v>0</v>
      </c>
      <c r="X1089" s="22">
        <v>0</v>
      </c>
      <c r="Y1089" s="22">
        <v>20</v>
      </c>
      <c r="Z1089" s="22">
        <v>0</v>
      </c>
      <c r="AA1089" s="22">
        <v>20</v>
      </c>
      <c r="AB1089" s="22">
        <v>40</v>
      </c>
      <c r="AC1089" s="22">
        <v>0</v>
      </c>
      <c r="AD1089" s="22">
        <v>20</v>
      </c>
      <c r="AE1089" s="24">
        <v>100</v>
      </c>
      <c r="AF1089" s="19" t="s">
        <v>57</v>
      </c>
      <c r="AG1089" s="25">
        <v>0.371</v>
      </c>
      <c r="AH1089" s="22">
        <v>1097.95</v>
      </c>
      <c r="AI1089" s="22">
        <v>487422.3</v>
      </c>
      <c r="AJ1089" s="22">
        <v>488520.25</v>
      </c>
      <c r="AK1089" s="21" t="s">
        <v>2107</v>
      </c>
      <c r="AL1089" s="21" t="s">
        <v>3200</v>
      </c>
      <c r="AM1089" s="26" t="s">
        <v>48</v>
      </c>
      <c r="AN1089" s="27">
        <v>0</v>
      </c>
      <c r="AS1089">
        <f t="shared" si="32"/>
        <v>2106</v>
      </c>
      <c r="AT1089" t="str">
        <f t="shared" si="33"/>
        <v>Região Rural dos Centros de Zona de Açailândia e Barra do Corda</v>
      </c>
      <c r="BE1089">
        <v>2516409</v>
      </c>
      <c r="BF1089">
        <v>25</v>
      </c>
      <c r="BG1089" t="s">
        <v>11478</v>
      </c>
      <c r="BH1089" t="s">
        <v>11479</v>
      </c>
      <c r="BI1089" t="s">
        <v>11359</v>
      </c>
      <c r="BJ1089" t="s">
        <v>12219</v>
      </c>
      <c r="BK1089">
        <v>2503</v>
      </c>
      <c r="BL1089" t="s">
        <v>12123</v>
      </c>
      <c r="BM1089" t="s">
        <v>12124</v>
      </c>
    </row>
    <row r="1090" spans="1:65" x14ac:dyDescent="0.25">
      <c r="A1090" s="17" t="s">
        <v>3674</v>
      </c>
      <c r="B1090" s="18">
        <v>1</v>
      </c>
      <c r="C1090" s="19" t="s">
        <v>3703</v>
      </c>
      <c r="D1090" s="20" t="s">
        <v>3676</v>
      </c>
      <c r="E1090" s="20" t="s">
        <v>3690</v>
      </c>
      <c r="F1090" s="21">
        <v>2100600</v>
      </c>
      <c r="G1090" s="20" t="s">
        <v>3704</v>
      </c>
      <c r="H1090" s="22">
        <v>1300</v>
      </c>
      <c r="I1090" s="22">
        <v>1295.5652</v>
      </c>
      <c r="J1090" s="22">
        <v>1295.5652</v>
      </c>
      <c r="K1090" s="22">
        <v>1300</v>
      </c>
      <c r="L1090" s="22">
        <v>1295.5652</v>
      </c>
      <c r="M1090" s="23">
        <v>32</v>
      </c>
      <c r="N1090" s="19" t="s">
        <v>44</v>
      </c>
      <c r="O1090" s="22">
        <v>17.739999999999998</v>
      </c>
      <c r="P1090" s="22">
        <v>0</v>
      </c>
      <c r="Q1090" s="22">
        <v>0</v>
      </c>
      <c r="R1090" s="22">
        <v>0</v>
      </c>
      <c r="S1090" s="22">
        <v>0</v>
      </c>
      <c r="T1090" s="22">
        <v>0</v>
      </c>
      <c r="U1090" s="22">
        <v>1295.5652</v>
      </c>
      <c r="V1090" s="22">
        <v>0</v>
      </c>
      <c r="W1090" s="22">
        <v>0</v>
      </c>
      <c r="X1090" s="22">
        <v>0</v>
      </c>
      <c r="Y1090" s="22">
        <v>50</v>
      </c>
      <c r="Z1090" s="22">
        <v>30</v>
      </c>
      <c r="AA1090" s="22">
        <v>10</v>
      </c>
      <c r="AB1090" s="22">
        <v>0</v>
      </c>
      <c r="AC1090" s="22">
        <v>0</v>
      </c>
      <c r="AD1090" s="22">
        <v>10</v>
      </c>
      <c r="AE1090" s="24">
        <v>100</v>
      </c>
      <c r="AF1090" s="19" t="s">
        <v>57</v>
      </c>
      <c r="AG1090" s="25">
        <v>0.45700000000000002</v>
      </c>
      <c r="AH1090" s="22">
        <v>0</v>
      </c>
      <c r="AI1090" s="22">
        <v>118738.55</v>
      </c>
      <c r="AJ1090" s="22">
        <v>118738.55</v>
      </c>
      <c r="AK1090" s="21" t="s">
        <v>3705</v>
      </c>
      <c r="AL1090" s="21" t="s">
        <v>2723</v>
      </c>
      <c r="AM1090" s="26" t="s">
        <v>48</v>
      </c>
      <c r="AN1090" s="27">
        <v>0</v>
      </c>
      <c r="AS1090">
        <f t="shared" si="32"/>
        <v>2106</v>
      </c>
      <c r="AT1090" t="str">
        <f t="shared" si="33"/>
        <v>Região Rural dos Centros de Zona de Açailândia e Barra do Corda</v>
      </c>
      <c r="BE1090">
        <v>2516508</v>
      </c>
      <c r="BF1090">
        <v>25</v>
      </c>
      <c r="BG1090" t="s">
        <v>11478</v>
      </c>
      <c r="BH1090" t="s">
        <v>11479</v>
      </c>
      <c r="BI1090" t="s">
        <v>11359</v>
      </c>
      <c r="BJ1090" t="s">
        <v>12220</v>
      </c>
      <c r="BK1090">
        <v>2503</v>
      </c>
      <c r="BL1090" t="s">
        <v>12123</v>
      </c>
      <c r="BM1090" t="s">
        <v>12124</v>
      </c>
    </row>
    <row r="1091" spans="1:65" x14ac:dyDescent="0.25">
      <c r="A1091" s="17" t="s">
        <v>3674</v>
      </c>
      <c r="B1091" s="18">
        <v>1</v>
      </c>
      <c r="C1091" s="19" t="s">
        <v>3706</v>
      </c>
      <c r="D1091" s="20" t="s">
        <v>3707</v>
      </c>
      <c r="E1091" s="20" t="s">
        <v>3708</v>
      </c>
      <c r="F1091" s="21">
        <v>2100907</v>
      </c>
      <c r="G1091" s="20" t="s">
        <v>3709</v>
      </c>
      <c r="H1091" s="22">
        <v>582.25199999999995</v>
      </c>
      <c r="I1091" s="22">
        <v>582.25199999999995</v>
      </c>
      <c r="J1091" s="22">
        <v>650.90899999999999</v>
      </c>
      <c r="K1091" s="22">
        <v>582.25199999999995</v>
      </c>
      <c r="L1091" s="22">
        <v>582.25199999999995</v>
      </c>
      <c r="M1091" s="23">
        <v>21</v>
      </c>
      <c r="N1091" s="19" t="s">
        <v>44</v>
      </c>
      <c r="O1091" s="22">
        <v>9</v>
      </c>
      <c r="P1091" s="22">
        <v>0</v>
      </c>
      <c r="Q1091" s="22">
        <v>0</v>
      </c>
      <c r="R1091" s="22">
        <v>0</v>
      </c>
      <c r="S1091" s="22">
        <v>0</v>
      </c>
      <c r="T1091" s="22">
        <v>0</v>
      </c>
      <c r="U1091" s="22">
        <v>645.27549999999997</v>
      </c>
      <c r="V1091" s="22">
        <v>5.6334999999999997</v>
      </c>
      <c r="W1091" s="22">
        <v>0</v>
      </c>
      <c r="X1091" s="22">
        <v>0</v>
      </c>
      <c r="Y1091" s="22">
        <v>0</v>
      </c>
      <c r="Z1091" s="22">
        <v>0</v>
      </c>
      <c r="AA1091" s="22">
        <v>86.71</v>
      </c>
      <c r="AB1091" s="22">
        <v>12.42</v>
      </c>
      <c r="AC1091" s="22">
        <v>0</v>
      </c>
      <c r="AD1091" s="22">
        <v>0.87</v>
      </c>
      <c r="AE1091" s="24">
        <v>100</v>
      </c>
      <c r="AF1091" s="19" t="s">
        <v>57</v>
      </c>
      <c r="AG1091" s="25">
        <v>0.255</v>
      </c>
      <c r="AH1091" s="22">
        <v>2746.37</v>
      </c>
      <c r="AI1091" s="22">
        <v>11714.91</v>
      </c>
      <c r="AJ1091" s="22">
        <v>14461.279999999999</v>
      </c>
      <c r="AK1091" s="21" t="s">
        <v>2351</v>
      </c>
      <c r="AL1091" s="21" t="s">
        <v>2990</v>
      </c>
      <c r="AM1091" s="26" t="s">
        <v>48</v>
      </c>
      <c r="AN1091" s="27">
        <v>0</v>
      </c>
      <c r="AS1091">
        <f t="shared" ref="AS1091:AS1154" si="34">VLOOKUP(F1091,$BE$2:$BM$5566,7,0)</f>
        <v>2201</v>
      </c>
      <c r="AT1091" t="str">
        <f t="shared" ref="AT1091:AT1154" si="35">VLOOKUP(F1091,$BE$2:$BM$5566,8,0)</f>
        <v>Região Rural do Centro Sub-regional de Parnaíba</v>
      </c>
      <c r="BE1091">
        <v>2516706</v>
      </c>
      <c r="BF1091">
        <v>25</v>
      </c>
      <c r="BG1091" t="s">
        <v>11478</v>
      </c>
      <c r="BH1091" t="s">
        <v>11479</v>
      </c>
      <c r="BI1091" t="s">
        <v>11359</v>
      </c>
      <c r="BJ1091" t="s">
        <v>12221</v>
      </c>
      <c r="BK1091">
        <v>2503</v>
      </c>
      <c r="BL1091" t="s">
        <v>12123</v>
      </c>
      <c r="BM1091" t="s">
        <v>12124</v>
      </c>
    </row>
    <row r="1092" spans="1:65" x14ac:dyDescent="0.25">
      <c r="A1092" s="17" t="s">
        <v>3674</v>
      </c>
      <c r="B1092" s="18">
        <v>1</v>
      </c>
      <c r="C1092" s="19" t="s">
        <v>3710</v>
      </c>
      <c r="D1092" s="20" t="s">
        <v>3711</v>
      </c>
      <c r="E1092" s="20" t="s">
        <v>3712</v>
      </c>
      <c r="F1092" s="21">
        <v>2100956</v>
      </c>
      <c r="G1092" s="20" t="s">
        <v>3713</v>
      </c>
      <c r="H1092" s="22">
        <v>3923</v>
      </c>
      <c r="I1092" s="22">
        <v>3923</v>
      </c>
      <c r="J1092" s="22">
        <v>3923</v>
      </c>
      <c r="K1092" s="22">
        <v>3923</v>
      </c>
      <c r="L1092" s="22">
        <v>3923</v>
      </c>
      <c r="M1092" s="23">
        <v>134</v>
      </c>
      <c r="N1092" s="19" t="s">
        <v>44</v>
      </c>
      <c r="O1092" s="22">
        <v>56.04</v>
      </c>
      <c r="P1092" s="22">
        <v>0</v>
      </c>
      <c r="Q1092" s="22">
        <v>0</v>
      </c>
      <c r="R1092" s="22">
        <v>158.46</v>
      </c>
      <c r="S1092" s="22">
        <v>0</v>
      </c>
      <c r="T1092" s="22">
        <v>0</v>
      </c>
      <c r="U1092" s="22">
        <v>3372.24</v>
      </c>
      <c r="V1092" s="22">
        <v>392.3</v>
      </c>
      <c r="W1092" s="22">
        <v>0</v>
      </c>
      <c r="X1092" s="22">
        <v>40</v>
      </c>
      <c r="Y1092" s="22">
        <v>30</v>
      </c>
      <c r="Z1092" s="22">
        <v>20</v>
      </c>
      <c r="AA1092" s="22">
        <v>0</v>
      </c>
      <c r="AB1092" s="22">
        <v>0</v>
      </c>
      <c r="AC1092" s="22">
        <v>0</v>
      </c>
      <c r="AD1092" s="22">
        <v>10</v>
      </c>
      <c r="AE1092" s="24">
        <v>100</v>
      </c>
      <c r="AF1092" s="19" t="s">
        <v>45</v>
      </c>
      <c r="AG1092" s="25">
        <v>0.44700000000000001</v>
      </c>
      <c r="AH1092" s="22">
        <v>0</v>
      </c>
      <c r="AI1092" s="22">
        <v>268803.96000000002</v>
      </c>
      <c r="AJ1092" s="22">
        <v>268803.96000000002</v>
      </c>
      <c r="AK1092" s="21" t="s">
        <v>3714</v>
      </c>
      <c r="AL1092" s="21" t="s">
        <v>3715</v>
      </c>
      <c r="AM1092" s="26" t="s">
        <v>48</v>
      </c>
      <c r="AN1092" s="27">
        <v>0</v>
      </c>
      <c r="AS1092">
        <f t="shared" si="34"/>
        <v>2106</v>
      </c>
      <c r="AT1092" t="str">
        <f t="shared" si="35"/>
        <v>Região Rural dos Centros de Zona de Açailândia e Barra do Corda</v>
      </c>
      <c r="BE1092">
        <v>2516755</v>
      </c>
      <c r="BF1092">
        <v>25</v>
      </c>
      <c r="BG1092" t="s">
        <v>11478</v>
      </c>
      <c r="BH1092" t="s">
        <v>11479</v>
      </c>
      <c r="BI1092" t="s">
        <v>11359</v>
      </c>
      <c r="BJ1092" t="s">
        <v>12222</v>
      </c>
      <c r="BK1092">
        <v>2503</v>
      </c>
      <c r="BL1092" t="s">
        <v>12123</v>
      </c>
      <c r="BM1092" t="s">
        <v>12124</v>
      </c>
    </row>
    <row r="1093" spans="1:65" x14ac:dyDescent="0.25">
      <c r="A1093" s="17" t="s">
        <v>3674</v>
      </c>
      <c r="B1093" s="18">
        <v>1</v>
      </c>
      <c r="C1093" s="19" t="s">
        <v>3716</v>
      </c>
      <c r="D1093" s="20" t="s">
        <v>3711</v>
      </c>
      <c r="E1093" s="20" t="s">
        <v>3712</v>
      </c>
      <c r="F1093" s="21">
        <v>2100956</v>
      </c>
      <c r="G1093" s="20" t="s">
        <v>3717</v>
      </c>
      <c r="H1093" s="22">
        <v>24440.311300000001</v>
      </c>
      <c r="I1093" s="22">
        <v>24440.311300000001</v>
      </c>
      <c r="J1093" s="22">
        <v>23061.318800000001</v>
      </c>
      <c r="K1093" s="22">
        <v>23061.318800000001</v>
      </c>
      <c r="L1093" s="22">
        <v>23061.318800000001</v>
      </c>
      <c r="M1093" s="23">
        <v>227</v>
      </c>
      <c r="N1093" s="19" t="s">
        <v>44</v>
      </c>
      <c r="O1093" s="22">
        <v>329.45</v>
      </c>
      <c r="P1093" s="22">
        <v>1E-3</v>
      </c>
      <c r="Q1093" s="22">
        <v>1E-3</v>
      </c>
      <c r="R1093" s="22">
        <v>1917.5643</v>
      </c>
      <c r="S1093" s="22">
        <v>1.0000000000000001E-5</v>
      </c>
      <c r="T1093" s="22">
        <v>3633.6711</v>
      </c>
      <c r="U1093" s="22">
        <v>17310.0834</v>
      </c>
      <c r="V1093" s="22">
        <v>200</v>
      </c>
      <c r="W1093" s="22">
        <v>0</v>
      </c>
      <c r="X1093" s="22">
        <v>0</v>
      </c>
      <c r="Y1093" s="22">
        <v>41</v>
      </c>
      <c r="Z1093" s="22">
        <v>16</v>
      </c>
      <c r="AA1093" s="22">
        <v>0</v>
      </c>
      <c r="AB1093" s="22">
        <v>33</v>
      </c>
      <c r="AC1093" s="22">
        <v>0</v>
      </c>
      <c r="AD1093" s="22">
        <v>10</v>
      </c>
      <c r="AE1093" s="24">
        <v>100</v>
      </c>
      <c r="AF1093" s="19" t="s">
        <v>44</v>
      </c>
      <c r="AG1093" s="25">
        <v>0.434</v>
      </c>
      <c r="AH1093" s="22">
        <v>1229205.24</v>
      </c>
      <c r="AI1093" s="22">
        <v>9770388.9399999995</v>
      </c>
      <c r="AJ1093" s="22">
        <v>10999594.18</v>
      </c>
      <c r="AK1093" s="21" t="s">
        <v>51</v>
      </c>
      <c r="AL1093" s="21" t="s">
        <v>3718</v>
      </c>
      <c r="AM1093" s="26" t="s">
        <v>48</v>
      </c>
      <c r="AN1093" s="27">
        <v>0</v>
      </c>
      <c r="AS1093">
        <f t="shared" si="34"/>
        <v>2106</v>
      </c>
      <c r="AT1093" t="str">
        <f t="shared" si="35"/>
        <v>Região Rural dos Centros de Zona de Açailândia e Barra do Corda</v>
      </c>
      <c r="BE1093">
        <v>2517001</v>
      </c>
      <c r="BF1093">
        <v>25</v>
      </c>
      <c r="BG1093" t="s">
        <v>11478</v>
      </c>
      <c r="BH1093" t="s">
        <v>11479</v>
      </c>
      <c r="BI1093" t="s">
        <v>11359</v>
      </c>
      <c r="BJ1093" t="s">
        <v>12223</v>
      </c>
      <c r="BK1093">
        <v>2503</v>
      </c>
      <c r="BL1093" t="s">
        <v>12123</v>
      </c>
      <c r="BM1093" t="s">
        <v>12124</v>
      </c>
    </row>
    <row r="1094" spans="1:65" x14ac:dyDescent="0.25">
      <c r="A1094" s="17" t="s">
        <v>3674</v>
      </c>
      <c r="B1094" s="18">
        <v>1</v>
      </c>
      <c r="C1094" s="19" t="s">
        <v>3719</v>
      </c>
      <c r="D1094" s="20" t="s">
        <v>3711</v>
      </c>
      <c r="E1094" s="20" t="s">
        <v>3712</v>
      </c>
      <c r="F1094" s="21">
        <v>2100956</v>
      </c>
      <c r="G1094" s="20" t="s">
        <v>3720</v>
      </c>
      <c r="H1094" s="22">
        <v>7704.4486999999999</v>
      </c>
      <c r="I1094" s="22">
        <v>7704.4486999999999</v>
      </c>
      <c r="J1094" s="22">
        <v>7272.0932000000003</v>
      </c>
      <c r="K1094" s="22">
        <v>7272.0932000000003</v>
      </c>
      <c r="L1094" s="22">
        <v>7272.0932000000003</v>
      </c>
      <c r="M1094" s="23">
        <v>72</v>
      </c>
      <c r="N1094" s="19" t="s">
        <v>44</v>
      </c>
      <c r="O1094" s="22">
        <v>101.89</v>
      </c>
      <c r="P1094" s="22">
        <v>1E-3</v>
      </c>
      <c r="Q1094" s="22">
        <v>1E-3</v>
      </c>
      <c r="R1094" s="22">
        <v>165</v>
      </c>
      <c r="S1094" s="22">
        <v>1.0000000000000001E-5</v>
      </c>
      <c r="T1094" s="22">
        <v>363.5566</v>
      </c>
      <c r="U1094" s="22">
        <v>6693.5366000000004</v>
      </c>
      <c r="V1094" s="22">
        <v>50</v>
      </c>
      <c r="W1094" s="22">
        <v>0</v>
      </c>
      <c r="X1094" s="22">
        <v>0</v>
      </c>
      <c r="Y1094" s="22">
        <v>52</v>
      </c>
      <c r="Z1094" s="22">
        <v>17</v>
      </c>
      <c r="AA1094" s="22">
        <v>0</v>
      </c>
      <c r="AB1094" s="22">
        <v>28</v>
      </c>
      <c r="AC1094" s="22">
        <v>0</v>
      </c>
      <c r="AD1094" s="22">
        <v>3</v>
      </c>
      <c r="AE1094" s="24">
        <v>100</v>
      </c>
      <c r="AF1094" s="19" t="s">
        <v>44</v>
      </c>
      <c r="AG1094" s="25">
        <v>0.48199999999999998</v>
      </c>
      <c r="AH1094" s="22">
        <v>85414.73</v>
      </c>
      <c r="AI1094" s="22">
        <v>3509075.85</v>
      </c>
      <c r="AJ1094" s="22">
        <v>3594490.58</v>
      </c>
      <c r="AK1094" s="21" t="s">
        <v>2467</v>
      </c>
      <c r="AL1094" s="21" t="s">
        <v>3718</v>
      </c>
      <c r="AM1094" s="26" t="s">
        <v>48</v>
      </c>
      <c r="AN1094" s="27">
        <v>0</v>
      </c>
      <c r="AS1094">
        <f t="shared" si="34"/>
        <v>2106</v>
      </c>
      <c r="AT1094" t="str">
        <f t="shared" si="35"/>
        <v>Região Rural dos Centros de Zona de Açailândia e Barra do Corda</v>
      </c>
      <c r="BE1094">
        <v>2517407</v>
      </c>
      <c r="BF1094">
        <v>25</v>
      </c>
      <c r="BG1094" t="s">
        <v>11478</v>
      </c>
      <c r="BH1094" t="s">
        <v>11479</v>
      </c>
      <c r="BI1094" t="s">
        <v>11359</v>
      </c>
      <c r="BJ1094" t="s">
        <v>12224</v>
      </c>
      <c r="BK1094">
        <v>2503</v>
      </c>
      <c r="BL1094" t="s">
        <v>12123</v>
      </c>
      <c r="BM1094" t="s">
        <v>12124</v>
      </c>
    </row>
    <row r="1095" spans="1:65" x14ac:dyDescent="0.25">
      <c r="A1095" s="17" t="s">
        <v>3674</v>
      </c>
      <c r="B1095" s="18">
        <v>1</v>
      </c>
      <c r="C1095" s="19" t="s">
        <v>3721</v>
      </c>
      <c r="D1095" s="20" t="s">
        <v>3722</v>
      </c>
      <c r="E1095" s="20" t="s">
        <v>3723</v>
      </c>
      <c r="F1095" s="21">
        <v>2101004</v>
      </c>
      <c r="G1095" s="20" t="s">
        <v>3205</v>
      </c>
      <c r="H1095" s="22">
        <v>1576</v>
      </c>
      <c r="I1095" s="22">
        <v>1576</v>
      </c>
      <c r="J1095" s="22">
        <v>1645.5159000000001</v>
      </c>
      <c r="K1095" s="22">
        <v>1576</v>
      </c>
      <c r="L1095" s="22">
        <v>1536.3159000000001</v>
      </c>
      <c r="M1095" s="23">
        <v>15</v>
      </c>
      <c r="N1095" s="19" t="s">
        <v>44</v>
      </c>
      <c r="O1095" s="22">
        <v>28.65</v>
      </c>
      <c r="P1095" s="22">
        <v>1E-3</v>
      </c>
      <c r="Q1095" s="22">
        <v>1E-3</v>
      </c>
      <c r="R1095" s="22">
        <v>9.2552000000000003</v>
      </c>
      <c r="S1095" s="22">
        <v>1228.9272000000001</v>
      </c>
      <c r="T1095" s="22">
        <v>261.83519999999999</v>
      </c>
      <c r="U1095" s="22">
        <v>0</v>
      </c>
      <c r="V1095" s="22">
        <v>4.8437999999999999</v>
      </c>
      <c r="W1095" s="22">
        <v>0</v>
      </c>
      <c r="X1095" s="22">
        <v>0</v>
      </c>
      <c r="Y1095" s="22">
        <v>42.99</v>
      </c>
      <c r="Z1095" s="22">
        <v>0</v>
      </c>
      <c r="AA1095" s="22">
        <v>22.44</v>
      </c>
      <c r="AB1095" s="22">
        <v>0</v>
      </c>
      <c r="AC1095" s="22">
        <v>0</v>
      </c>
      <c r="AD1095" s="22">
        <v>34.57</v>
      </c>
      <c r="AE1095" s="24">
        <v>100</v>
      </c>
      <c r="AF1095" s="19" t="s">
        <v>65</v>
      </c>
      <c r="AG1095" s="25">
        <v>0.35499999999999998</v>
      </c>
      <c r="AH1095" s="22">
        <v>52593.29</v>
      </c>
      <c r="AI1095" s="22">
        <v>927796.54</v>
      </c>
      <c r="AJ1095" s="22">
        <v>980389.83000000007</v>
      </c>
      <c r="AK1095" s="21" t="s">
        <v>2865</v>
      </c>
      <c r="AL1095" s="21" t="s">
        <v>3724</v>
      </c>
      <c r="AM1095" s="26" t="s">
        <v>48</v>
      </c>
      <c r="AN1095" s="27">
        <v>0</v>
      </c>
      <c r="AS1095">
        <f t="shared" si="34"/>
        <v>2102</v>
      </c>
      <c r="AT1095" t="str">
        <f t="shared" si="35"/>
        <v>Região Rural da Capital Regional de São Luís</v>
      </c>
      <c r="BE1095">
        <v>2612703</v>
      </c>
      <c r="BF1095">
        <v>26</v>
      </c>
      <c r="BG1095" t="s">
        <v>12225</v>
      </c>
      <c r="BH1095" t="s">
        <v>12226</v>
      </c>
      <c r="BI1095" t="s">
        <v>11359</v>
      </c>
      <c r="BJ1095" t="s">
        <v>12227</v>
      </c>
      <c r="BK1095">
        <v>2503</v>
      </c>
      <c r="BL1095" t="s">
        <v>12123</v>
      </c>
      <c r="BM1095" t="s">
        <v>12124</v>
      </c>
    </row>
    <row r="1096" spans="1:65" x14ac:dyDescent="0.25">
      <c r="A1096" s="17" t="s">
        <v>3674</v>
      </c>
      <c r="B1096" s="18">
        <v>1</v>
      </c>
      <c r="C1096" s="19" t="s">
        <v>3725</v>
      </c>
      <c r="D1096" s="20" t="s">
        <v>3722</v>
      </c>
      <c r="E1096" s="20" t="s">
        <v>3723</v>
      </c>
      <c r="F1096" s="21">
        <v>2101004</v>
      </c>
      <c r="G1096" s="20" t="s">
        <v>3726</v>
      </c>
      <c r="H1096" s="22">
        <v>1103.7230999999999</v>
      </c>
      <c r="I1096" s="22">
        <v>1103.7230999999999</v>
      </c>
      <c r="J1096" s="22">
        <v>630.9529</v>
      </c>
      <c r="K1096" s="22">
        <v>1103.7230999999999</v>
      </c>
      <c r="L1096" s="22">
        <v>630.9529</v>
      </c>
      <c r="M1096" s="23">
        <v>14</v>
      </c>
      <c r="N1096" s="19" t="s">
        <v>44</v>
      </c>
      <c r="O1096" s="22">
        <v>1E-3</v>
      </c>
      <c r="P1096" s="22">
        <v>1E-3</v>
      </c>
      <c r="Q1096" s="22">
        <v>1E-3</v>
      </c>
      <c r="R1096" s="22">
        <v>4.8333000000000004</v>
      </c>
      <c r="S1096" s="22">
        <v>1.0000000000000001E-5</v>
      </c>
      <c r="T1096" s="22">
        <v>1.0000000000000001E-5</v>
      </c>
      <c r="U1096" s="22">
        <v>621.11360000000002</v>
      </c>
      <c r="V1096" s="22">
        <v>5.0060000000000002</v>
      </c>
      <c r="W1096" s="22">
        <v>1E-3</v>
      </c>
      <c r="X1096" s="22">
        <v>1E-3</v>
      </c>
      <c r="Y1096" s="22">
        <v>89.56</v>
      </c>
      <c r="Z1096" s="22">
        <v>1E-3</v>
      </c>
      <c r="AA1096" s="22">
        <v>9.67</v>
      </c>
      <c r="AB1096" s="22">
        <v>1E-3</v>
      </c>
      <c r="AC1096" s="22">
        <v>1E-3</v>
      </c>
      <c r="AD1096" s="22">
        <v>0.77</v>
      </c>
      <c r="AE1096" s="24">
        <v>100.00500000000001</v>
      </c>
      <c r="AF1096" s="19" t="s">
        <v>44</v>
      </c>
      <c r="AG1096" s="25">
        <v>0.72699999999999998</v>
      </c>
      <c r="AH1096" s="22">
        <v>153483.95000000001</v>
      </c>
      <c r="AI1096" s="22">
        <v>135013.92000000001</v>
      </c>
      <c r="AJ1096" s="22">
        <v>288497.87</v>
      </c>
      <c r="AK1096" s="21" t="s">
        <v>2925</v>
      </c>
      <c r="AL1096" s="21" t="s">
        <v>3727</v>
      </c>
      <c r="AM1096" s="26" t="s">
        <v>48</v>
      </c>
      <c r="AN1096" s="27">
        <v>0</v>
      </c>
      <c r="AS1096">
        <f t="shared" si="34"/>
        <v>2102</v>
      </c>
      <c r="AT1096" t="str">
        <f t="shared" si="35"/>
        <v>Região Rural da Capital Regional de São Luís</v>
      </c>
      <c r="BE1096">
        <v>2616183</v>
      </c>
      <c r="BF1096">
        <v>26</v>
      </c>
      <c r="BG1096" t="s">
        <v>12225</v>
      </c>
      <c r="BH1096" t="s">
        <v>12226</v>
      </c>
      <c r="BI1096" t="s">
        <v>11359</v>
      </c>
      <c r="BJ1096" t="s">
        <v>12228</v>
      </c>
      <c r="BK1096">
        <v>2503</v>
      </c>
      <c r="BL1096" t="s">
        <v>12123</v>
      </c>
      <c r="BM1096" t="s">
        <v>12124</v>
      </c>
    </row>
    <row r="1097" spans="1:65" x14ac:dyDescent="0.25">
      <c r="A1097" s="17" t="s">
        <v>3674</v>
      </c>
      <c r="B1097" s="18">
        <v>1</v>
      </c>
      <c r="C1097" s="19" t="s">
        <v>3728</v>
      </c>
      <c r="D1097" s="20" t="s">
        <v>3722</v>
      </c>
      <c r="E1097" s="20" t="s">
        <v>3723</v>
      </c>
      <c r="F1097" s="21">
        <v>2101004</v>
      </c>
      <c r="G1097" s="20" t="s">
        <v>3729</v>
      </c>
      <c r="H1097" s="22">
        <v>3186.3404999999998</v>
      </c>
      <c r="I1097" s="22">
        <v>3186.3404999999998</v>
      </c>
      <c r="J1097" s="22">
        <v>3099.92</v>
      </c>
      <c r="K1097" s="22">
        <v>3186.3404999999998</v>
      </c>
      <c r="L1097" s="22">
        <v>3099.92</v>
      </c>
      <c r="M1097" s="23">
        <v>75</v>
      </c>
      <c r="N1097" s="19" t="s">
        <v>44</v>
      </c>
      <c r="O1097" s="22">
        <v>56.36</v>
      </c>
      <c r="P1097" s="29">
        <v>6.07</v>
      </c>
      <c r="Q1097" s="29">
        <v>71.739999999999995</v>
      </c>
      <c r="R1097" s="22">
        <v>681.98239999999998</v>
      </c>
      <c r="S1097" s="22">
        <v>1.0000000000000001E-5</v>
      </c>
      <c r="T1097" s="22">
        <v>1148.6224</v>
      </c>
      <c r="U1097" s="22">
        <v>928.19</v>
      </c>
      <c r="V1097" s="22">
        <v>736.25099999999998</v>
      </c>
      <c r="W1097" s="22">
        <v>1E-3</v>
      </c>
      <c r="X1097" s="22">
        <v>1E-3</v>
      </c>
      <c r="Y1097" s="22">
        <v>1E-3</v>
      </c>
      <c r="Z1097" s="22">
        <v>63</v>
      </c>
      <c r="AA1097" s="22">
        <v>15</v>
      </c>
      <c r="AB1097" s="22">
        <v>1E-3</v>
      </c>
      <c r="AC1097" s="22">
        <v>1E-3</v>
      </c>
      <c r="AD1097" s="22">
        <v>22</v>
      </c>
      <c r="AE1097" s="24">
        <v>100.00500000000001</v>
      </c>
      <c r="AF1097" s="19" t="s">
        <v>44</v>
      </c>
      <c r="AG1097" s="25">
        <v>0.54</v>
      </c>
      <c r="AH1097" s="22">
        <v>194830.72</v>
      </c>
      <c r="AI1097" s="22">
        <v>564278.42000000004</v>
      </c>
      <c r="AJ1097" s="22">
        <v>759109.14</v>
      </c>
      <c r="AK1097" s="21" t="s">
        <v>1364</v>
      </c>
      <c r="AL1097" s="21" t="s">
        <v>3730</v>
      </c>
      <c r="AM1097" s="26" t="s">
        <v>48</v>
      </c>
      <c r="AN1097" s="27">
        <v>0</v>
      </c>
      <c r="AS1097">
        <f t="shared" si="34"/>
        <v>2102</v>
      </c>
      <c r="AT1097" t="str">
        <f t="shared" si="35"/>
        <v>Região Rural da Capital Regional de São Luís</v>
      </c>
      <c r="BE1097">
        <v>2907202</v>
      </c>
      <c r="BF1097">
        <v>29</v>
      </c>
      <c r="BG1097" t="s">
        <v>12229</v>
      </c>
      <c r="BH1097" t="s">
        <v>12230</v>
      </c>
      <c r="BI1097" t="s">
        <v>11359</v>
      </c>
      <c r="BJ1097" t="s">
        <v>12231</v>
      </c>
      <c r="BK1097">
        <v>2904</v>
      </c>
      <c r="BL1097" t="s">
        <v>12232</v>
      </c>
      <c r="BM1097" t="s">
        <v>12233</v>
      </c>
    </row>
    <row r="1098" spans="1:65" x14ac:dyDescent="0.25">
      <c r="A1098" s="17" t="s">
        <v>3674</v>
      </c>
      <c r="B1098" s="18">
        <v>1</v>
      </c>
      <c r="C1098" s="19" t="s">
        <v>3731</v>
      </c>
      <c r="D1098" s="20" t="s">
        <v>3732</v>
      </c>
      <c r="E1098" s="20" t="s">
        <v>3733</v>
      </c>
      <c r="F1098" s="21">
        <v>2101202</v>
      </c>
      <c r="G1098" s="20" t="s">
        <v>3734</v>
      </c>
      <c r="H1098" s="22">
        <v>100.29040000000001</v>
      </c>
      <c r="I1098" s="22">
        <v>100.29040000000001</v>
      </c>
      <c r="J1098" s="22">
        <v>112.3579</v>
      </c>
      <c r="K1098" s="22">
        <v>100.29040000000001</v>
      </c>
      <c r="L1098" s="22">
        <v>100.29040000000001</v>
      </c>
      <c r="M1098" s="23">
        <v>32</v>
      </c>
      <c r="N1098" s="19" t="s">
        <v>44</v>
      </c>
      <c r="O1098" s="22">
        <v>1.67</v>
      </c>
      <c r="P1098" s="22">
        <v>0</v>
      </c>
      <c r="Q1098" s="22">
        <v>0</v>
      </c>
      <c r="R1098" s="22">
        <v>0</v>
      </c>
      <c r="S1098" s="22">
        <v>0</v>
      </c>
      <c r="T1098" s="22">
        <v>0</v>
      </c>
      <c r="U1098" s="22">
        <v>100.29040000000001</v>
      </c>
      <c r="V1098" s="22">
        <v>0</v>
      </c>
      <c r="W1098" s="22">
        <v>0</v>
      </c>
      <c r="X1098" s="22">
        <v>100</v>
      </c>
      <c r="Y1098" s="22">
        <v>0</v>
      </c>
      <c r="Z1098" s="22">
        <v>0</v>
      </c>
      <c r="AA1098" s="22">
        <v>0</v>
      </c>
      <c r="AB1098" s="22">
        <v>0</v>
      </c>
      <c r="AC1098" s="22">
        <v>0</v>
      </c>
      <c r="AD1098" s="22">
        <v>0</v>
      </c>
      <c r="AE1098" s="24">
        <v>100</v>
      </c>
      <c r="AF1098" s="19" t="s">
        <v>65</v>
      </c>
      <c r="AG1098" s="25">
        <v>0.76500000000000001</v>
      </c>
      <c r="AH1098" s="22">
        <v>341.55</v>
      </c>
      <c r="AI1098" s="22">
        <v>12081.98</v>
      </c>
      <c r="AJ1098" s="22">
        <v>12423.529999999999</v>
      </c>
      <c r="AK1098" s="21" t="s">
        <v>3735</v>
      </c>
      <c r="AL1098" s="21" t="s">
        <v>3736</v>
      </c>
      <c r="AM1098" s="26" t="s">
        <v>48</v>
      </c>
      <c r="AN1098" s="27">
        <v>0</v>
      </c>
      <c r="AS1098">
        <f t="shared" si="34"/>
        <v>2104</v>
      </c>
      <c r="AT1098" t="str">
        <f t="shared" si="35"/>
        <v>Região Rural dos Centros Sub-regionais de Bacabal e Caxias</v>
      </c>
      <c r="BE1098">
        <v>2909901</v>
      </c>
      <c r="BF1098">
        <v>29</v>
      </c>
      <c r="BG1098" t="s">
        <v>12229</v>
      </c>
      <c r="BH1098" t="s">
        <v>12230</v>
      </c>
      <c r="BI1098" t="s">
        <v>11359</v>
      </c>
      <c r="BJ1098" t="s">
        <v>12234</v>
      </c>
      <c r="BK1098">
        <v>2904</v>
      </c>
      <c r="BL1098" t="s">
        <v>12232</v>
      </c>
      <c r="BM1098" t="s">
        <v>12233</v>
      </c>
    </row>
    <row r="1099" spans="1:65" x14ac:dyDescent="0.25">
      <c r="A1099" s="17" t="s">
        <v>3674</v>
      </c>
      <c r="B1099" s="18">
        <v>1</v>
      </c>
      <c r="C1099" s="19" t="s">
        <v>3737</v>
      </c>
      <c r="D1099" s="20" t="s">
        <v>3732</v>
      </c>
      <c r="E1099" s="20" t="s">
        <v>3733</v>
      </c>
      <c r="F1099" s="21">
        <v>2101202</v>
      </c>
      <c r="G1099" s="20" t="s">
        <v>3738</v>
      </c>
      <c r="H1099" s="22">
        <v>370</v>
      </c>
      <c r="I1099" s="22">
        <v>1.0000000000000001E-5</v>
      </c>
      <c r="J1099" s="22">
        <v>253.98660000000001</v>
      </c>
      <c r="K1099" s="22">
        <v>253.98660000000001</v>
      </c>
      <c r="L1099" s="22">
        <v>253.98660000000001</v>
      </c>
      <c r="M1099" s="23">
        <v>6</v>
      </c>
      <c r="N1099" s="19" t="s">
        <v>44</v>
      </c>
      <c r="O1099" s="22">
        <v>4.2300000000000004</v>
      </c>
      <c r="P1099" s="22">
        <v>1E-3</v>
      </c>
      <c r="Q1099" s="22">
        <v>1E-3</v>
      </c>
      <c r="R1099" s="22">
        <v>1.0000000000000001E-5</v>
      </c>
      <c r="S1099" s="22">
        <v>1.0000000000000001E-5</v>
      </c>
      <c r="T1099" s="22">
        <v>1.0000000000000001E-5</v>
      </c>
      <c r="U1099" s="22">
        <v>248.98660000000001</v>
      </c>
      <c r="V1099" s="22">
        <v>5</v>
      </c>
      <c r="W1099" s="22">
        <v>0</v>
      </c>
      <c r="X1099" s="22">
        <v>1E-3</v>
      </c>
      <c r="Y1099" s="22">
        <v>98</v>
      </c>
      <c r="Z1099" s="22">
        <v>1E-3</v>
      </c>
      <c r="AA1099" s="22">
        <v>1E-3</v>
      </c>
      <c r="AB1099" s="22">
        <v>1E-3</v>
      </c>
      <c r="AC1099" s="22">
        <v>1E-3</v>
      </c>
      <c r="AD1099" s="22">
        <v>2</v>
      </c>
      <c r="AE1099" s="24">
        <v>100.00500000000002</v>
      </c>
      <c r="AF1099" s="19" t="s">
        <v>57</v>
      </c>
      <c r="AG1099" s="25">
        <v>0.51870000000000005</v>
      </c>
      <c r="AH1099" s="22">
        <v>1592.8</v>
      </c>
      <c r="AI1099" s="22">
        <v>55376.467799999999</v>
      </c>
      <c r="AJ1099" s="22">
        <v>56969.267800000001</v>
      </c>
      <c r="AK1099" s="21" t="s">
        <v>3739</v>
      </c>
      <c r="AL1099" s="21" t="s">
        <v>3740</v>
      </c>
      <c r="AM1099" s="26" t="s">
        <v>48</v>
      </c>
      <c r="AN1099" s="27">
        <v>0</v>
      </c>
      <c r="AS1099">
        <f t="shared" si="34"/>
        <v>2104</v>
      </c>
      <c r="AT1099" t="str">
        <f t="shared" si="35"/>
        <v>Região Rural dos Centros Sub-regionais de Bacabal e Caxias</v>
      </c>
      <c r="BE1099">
        <v>2918407</v>
      </c>
      <c r="BF1099">
        <v>29</v>
      </c>
      <c r="BG1099" t="s">
        <v>12229</v>
      </c>
      <c r="BH1099" t="s">
        <v>12230</v>
      </c>
      <c r="BI1099" t="s">
        <v>11359</v>
      </c>
      <c r="BJ1099" t="s">
        <v>12235</v>
      </c>
      <c r="BK1099">
        <v>2904</v>
      </c>
      <c r="BL1099" t="s">
        <v>12232</v>
      </c>
      <c r="BM1099" t="s">
        <v>12233</v>
      </c>
    </row>
    <row r="1100" spans="1:65" x14ac:dyDescent="0.25">
      <c r="A1100" s="17" t="s">
        <v>3674</v>
      </c>
      <c r="B1100" s="18">
        <v>1</v>
      </c>
      <c r="C1100" s="19" t="s">
        <v>3741</v>
      </c>
      <c r="D1100" s="20" t="s">
        <v>3732</v>
      </c>
      <c r="E1100" s="20" t="s">
        <v>3733</v>
      </c>
      <c r="F1100" s="21">
        <v>2101202</v>
      </c>
      <c r="G1100" s="20" t="s">
        <v>3742</v>
      </c>
      <c r="H1100" s="22">
        <v>1575</v>
      </c>
      <c r="I1100" s="22">
        <v>1575</v>
      </c>
      <c r="J1100" s="22">
        <v>1641.1817000000001</v>
      </c>
      <c r="K1100" s="22">
        <v>1575</v>
      </c>
      <c r="L1100" s="22">
        <v>1575</v>
      </c>
      <c r="M1100" s="23">
        <v>46</v>
      </c>
      <c r="N1100" s="19" t="s">
        <v>44</v>
      </c>
      <c r="O1100" s="22"/>
      <c r="P1100" s="22">
        <v>45.9</v>
      </c>
      <c r="Q1100" s="22">
        <v>100</v>
      </c>
      <c r="R1100" s="22">
        <v>63.145499999999998</v>
      </c>
      <c r="S1100" s="22">
        <v>1.0000000000000001E-5</v>
      </c>
      <c r="T1100" s="22">
        <v>724.23779999999999</v>
      </c>
      <c r="U1100" s="22">
        <v>841.37279999999998</v>
      </c>
      <c r="V1100" s="22">
        <v>1.0000000000000001E-5</v>
      </c>
      <c r="W1100" s="22">
        <v>1E-3</v>
      </c>
      <c r="X1100" s="22">
        <v>1E-3</v>
      </c>
      <c r="Y1100" s="22">
        <v>55.87</v>
      </c>
      <c r="Z1100" s="22">
        <v>1E-3</v>
      </c>
      <c r="AA1100" s="22">
        <v>1E-3</v>
      </c>
      <c r="AB1100" s="22">
        <v>1E-3</v>
      </c>
      <c r="AC1100" s="22">
        <v>40.130000000000003</v>
      </c>
      <c r="AD1100" s="22">
        <v>4</v>
      </c>
      <c r="AE1100" s="24">
        <v>100.005</v>
      </c>
      <c r="AF1100" s="19" t="s">
        <v>57</v>
      </c>
      <c r="AG1100" s="25">
        <v>0.39900000000000002</v>
      </c>
      <c r="AH1100" s="22">
        <v>0</v>
      </c>
      <c r="AI1100" s="22">
        <v>176620.5</v>
      </c>
      <c r="AJ1100" s="22">
        <v>176620.5</v>
      </c>
      <c r="AK1100" s="21" t="s">
        <v>2223</v>
      </c>
      <c r="AL1100" s="21" t="s">
        <v>3743</v>
      </c>
      <c r="AM1100" s="26" t="s">
        <v>48</v>
      </c>
      <c r="AN1100" s="27">
        <v>0</v>
      </c>
      <c r="AS1100">
        <f t="shared" si="34"/>
        <v>2104</v>
      </c>
      <c r="AT1100" t="str">
        <f t="shared" si="35"/>
        <v>Região Rural dos Centros Sub-regionais de Bacabal e Caxias</v>
      </c>
      <c r="BE1100">
        <v>2924405</v>
      </c>
      <c r="BF1100">
        <v>29</v>
      </c>
      <c r="BG1100" t="s">
        <v>12229</v>
      </c>
      <c r="BH1100" t="s">
        <v>12230</v>
      </c>
      <c r="BI1100" t="s">
        <v>11359</v>
      </c>
      <c r="BJ1100" t="s">
        <v>12236</v>
      </c>
      <c r="BK1100">
        <v>2904</v>
      </c>
      <c r="BL1100" t="s">
        <v>12232</v>
      </c>
      <c r="BM1100" t="s">
        <v>12233</v>
      </c>
    </row>
    <row r="1101" spans="1:65" x14ac:dyDescent="0.25">
      <c r="A1101" s="17" t="s">
        <v>3674</v>
      </c>
      <c r="B1101" s="18">
        <v>1</v>
      </c>
      <c r="C1101" s="19" t="s">
        <v>3744</v>
      </c>
      <c r="D1101" s="20" t="s">
        <v>3745</v>
      </c>
      <c r="E1101" s="20" t="s">
        <v>3746</v>
      </c>
      <c r="F1101" s="21">
        <v>2101301</v>
      </c>
      <c r="G1101" s="20" t="s">
        <v>3747</v>
      </c>
      <c r="H1101" s="22">
        <v>484</v>
      </c>
      <c r="I1101" s="22">
        <v>484</v>
      </c>
      <c r="J1101" s="22">
        <v>531.37969999999996</v>
      </c>
      <c r="K1101" s="22">
        <v>1.0000000000000001E-5</v>
      </c>
      <c r="L1101" s="22">
        <v>484</v>
      </c>
      <c r="M1101" s="23">
        <v>5</v>
      </c>
      <c r="N1101" s="19" t="s">
        <v>44</v>
      </c>
      <c r="O1101" s="22">
        <v>8.8000000000000007</v>
      </c>
      <c r="P1101" s="22">
        <v>1E-3</v>
      </c>
      <c r="Q1101" s="22">
        <v>1E-3</v>
      </c>
      <c r="R1101" s="22">
        <v>19.987500000000001</v>
      </c>
      <c r="S1101" s="22">
        <v>475.0951</v>
      </c>
      <c r="T1101" s="22">
        <v>35.887099999999997</v>
      </c>
      <c r="U1101" s="22">
        <v>475.0951</v>
      </c>
      <c r="V1101" s="22">
        <v>0.4</v>
      </c>
      <c r="W1101" s="22">
        <v>0</v>
      </c>
      <c r="X1101" s="22">
        <v>0</v>
      </c>
      <c r="Y1101" s="22">
        <v>28.85</v>
      </c>
      <c r="Z1101" s="22">
        <v>24.04</v>
      </c>
      <c r="AA1101" s="22">
        <v>24.04</v>
      </c>
      <c r="AB1101" s="22">
        <v>0</v>
      </c>
      <c r="AC1101" s="22">
        <v>0</v>
      </c>
      <c r="AD1101" s="22">
        <v>23.07</v>
      </c>
      <c r="AE1101" s="24">
        <v>100</v>
      </c>
      <c r="AF1101" s="19" t="s">
        <v>45</v>
      </c>
      <c r="AG1101" s="25">
        <v>0.31</v>
      </c>
      <c r="AH1101" s="22">
        <v>34090.239999999998</v>
      </c>
      <c r="AI1101" s="22">
        <v>121406.56</v>
      </c>
      <c r="AJ1101" s="22">
        <v>155496.79999999999</v>
      </c>
      <c r="AK1101" s="21" t="s">
        <v>48</v>
      </c>
      <c r="AL1101" s="21" t="s">
        <v>3748</v>
      </c>
      <c r="AM1101" s="26" t="s">
        <v>48</v>
      </c>
      <c r="AN1101" s="27">
        <v>0</v>
      </c>
      <c r="AS1101">
        <f t="shared" si="34"/>
        <v>2102</v>
      </c>
      <c r="AT1101" t="str">
        <f t="shared" si="35"/>
        <v>Região Rural da Capital Regional de São Luís</v>
      </c>
      <c r="BE1101">
        <v>2926004</v>
      </c>
      <c r="BF1101">
        <v>29</v>
      </c>
      <c r="BG1101" t="s">
        <v>12229</v>
      </c>
      <c r="BH1101" t="s">
        <v>12230</v>
      </c>
      <c r="BI1101" t="s">
        <v>11359</v>
      </c>
      <c r="BJ1101" t="s">
        <v>12237</v>
      </c>
      <c r="BK1101">
        <v>2904</v>
      </c>
      <c r="BL1101" t="s">
        <v>12232</v>
      </c>
      <c r="BM1101" t="s">
        <v>12233</v>
      </c>
    </row>
    <row r="1102" spans="1:65" x14ac:dyDescent="0.25">
      <c r="A1102" s="17" t="s">
        <v>3674</v>
      </c>
      <c r="B1102" s="18">
        <v>1</v>
      </c>
      <c r="C1102" s="19" t="s">
        <v>3749</v>
      </c>
      <c r="D1102" s="20" t="s">
        <v>3750</v>
      </c>
      <c r="E1102" s="20" t="s">
        <v>3751</v>
      </c>
      <c r="F1102" s="21">
        <v>2101400</v>
      </c>
      <c r="G1102" s="20" t="s">
        <v>3752</v>
      </c>
      <c r="H1102" s="22">
        <v>2029.7861</v>
      </c>
      <c r="I1102" s="22">
        <v>2012.5264</v>
      </c>
      <c r="J1102" s="22">
        <v>2012.5264</v>
      </c>
      <c r="K1102" s="22">
        <v>2029.7861</v>
      </c>
      <c r="L1102" s="22">
        <v>2012.5264</v>
      </c>
      <c r="M1102" s="23">
        <v>44</v>
      </c>
      <c r="N1102" s="19" t="s">
        <v>44</v>
      </c>
      <c r="O1102" s="22">
        <v>26.83</v>
      </c>
      <c r="P1102" s="22">
        <v>1E-3</v>
      </c>
      <c r="Q1102" s="22">
        <v>1E-3</v>
      </c>
      <c r="R1102" s="22">
        <v>230.37639999999999</v>
      </c>
      <c r="S1102" s="22">
        <v>1.0000000000000001E-5</v>
      </c>
      <c r="T1102" s="22">
        <v>167.899</v>
      </c>
      <c r="U1102" s="22">
        <v>905.11270000000002</v>
      </c>
      <c r="V1102" s="22">
        <v>7.4824999999999999</v>
      </c>
      <c r="W1102" s="22">
        <v>0</v>
      </c>
      <c r="X1102" s="22">
        <v>0</v>
      </c>
      <c r="Y1102" s="22">
        <v>22</v>
      </c>
      <c r="Z1102" s="22">
        <v>30</v>
      </c>
      <c r="AA1102" s="22">
        <v>8</v>
      </c>
      <c r="AB1102" s="22">
        <v>15</v>
      </c>
      <c r="AC1102" s="22">
        <v>13</v>
      </c>
      <c r="AD1102" s="22">
        <v>12</v>
      </c>
      <c r="AE1102" s="24">
        <v>100</v>
      </c>
      <c r="AF1102" s="19" t="s">
        <v>57</v>
      </c>
      <c r="AG1102" s="25">
        <v>0.313</v>
      </c>
      <c r="AH1102" s="22">
        <v>1E-3</v>
      </c>
      <c r="AI1102" s="22">
        <v>1283991.8400000001</v>
      </c>
      <c r="AJ1102" s="22">
        <v>1283991.841</v>
      </c>
      <c r="AK1102" s="21" t="s">
        <v>2526</v>
      </c>
      <c r="AL1102" s="21" t="s">
        <v>3753</v>
      </c>
      <c r="AM1102" s="26" t="s">
        <v>48</v>
      </c>
      <c r="AN1102" s="27">
        <v>17038.84</v>
      </c>
      <c r="AS1102">
        <f t="shared" si="34"/>
        <v>2105</v>
      </c>
      <c r="AT1102" t="str">
        <f t="shared" si="35"/>
        <v>Região Rural do Centro Sub-regional de Balsas</v>
      </c>
      <c r="BE1102">
        <v>2930204</v>
      </c>
      <c r="BF1102">
        <v>29</v>
      </c>
      <c r="BG1102" t="s">
        <v>12229</v>
      </c>
      <c r="BH1102" t="s">
        <v>12230</v>
      </c>
      <c r="BI1102" t="s">
        <v>11359</v>
      </c>
      <c r="BJ1102" t="s">
        <v>12238</v>
      </c>
      <c r="BK1102">
        <v>2904</v>
      </c>
      <c r="BL1102" t="s">
        <v>12232</v>
      </c>
      <c r="BM1102" t="s">
        <v>12233</v>
      </c>
    </row>
    <row r="1103" spans="1:65" x14ac:dyDescent="0.25">
      <c r="A1103" s="17" t="s">
        <v>3674</v>
      </c>
      <c r="B1103" s="18">
        <v>1</v>
      </c>
      <c r="C1103" s="19" t="s">
        <v>3754</v>
      </c>
      <c r="D1103" s="20" t="s">
        <v>3711</v>
      </c>
      <c r="E1103" s="20" t="s">
        <v>3755</v>
      </c>
      <c r="F1103" s="21">
        <v>2101608</v>
      </c>
      <c r="G1103" s="20" t="s">
        <v>3756</v>
      </c>
      <c r="H1103" s="22">
        <v>9396.0056000000004</v>
      </c>
      <c r="I1103" s="22">
        <v>9396.0056000000004</v>
      </c>
      <c r="J1103" s="22">
        <v>2360.5315999999998</v>
      </c>
      <c r="K1103" s="22">
        <v>2360.5315999999998</v>
      </c>
      <c r="L1103" s="22">
        <v>2360.5315999999998</v>
      </c>
      <c r="M1103" s="23">
        <v>63</v>
      </c>
      <c r="N1103" s="19" t="s">
        <v>44</v>
      </c>
      <c r="O1103" s="22">
        <v>33.72</v>
      </c>
      <c r="P1103" s="22">
        <v>1E-3</v>
      </c>
      <c r="Q1103" s="22">
        <v>1E-3</v>
      </c>
      <c r="R1103" s="22">
        <v>90.031400000000005</v>
      </c>
      <c r="S1103" s="22">
        <v>1.0000000000000001E-5</v>
      </c>
      <c r="T1103" s="22">
        <v>1.0000000000000001E-5</v>
      </c>
      <c r="U1103" s="22">
        <v>2095.125</v>
      </c>
      <c r="V1103" s="22">
        <v>35.3752</v>
      </c>
      <c r="W1103" s="22">
        <v>1E-3</v>
      </c>
      <c r="X1103" s="22">
        <v>1E-3</v>
      </c>
      <c r="Y1103" s="22">
        <v>40</v>
      </c>
      <c r="Z1103" s="22">
        <v>45</v>
      </c>
      <c r="AA1103" s="22">
        <v>10</v>
      </c>
      <c r="AB1103" s="22">
        <v>1E-3</v>
      </c>
      <c r="AC1103" s="22">
        <v>1E-3</v>
      </c>
      <c r="AD1103" s="22">
        <v>5</v>
      </c>
      <c r="AE1103" s="24">
        <v>100.00400000000002</v>
      </c>
      <c r="AF1103" s="19" t="s">
        <v>57</v>
      </c>
      <c r="AG1103" s="25">
        <v>0.45100000000000001</v>
      </c>
      <c r="AH1103" s="22">
        <v>55741.120000000003</v>
      </c>
      <c r="AI1103" s="22">
        <v>827437.14</v>
      </c>
      <c r="AJ1103" s="22">
        <v>883178.26</v>
      </c>
      <c r="AK1103" s="21" t="s">
        <v>1840</v>
      </c>
      <c r="AL1103" s="21" t="s">
        <v>3757</v>
      </c>
      <c r="AM1103" s="26" t="s">
        <v>48</v>
      </c>
      <c r="AN1103" s="27">
        <v>0</v>
      </c>
      <c r="AS1103">
        <f t="shared" si="34"/>
        <v>2106</v>
      </c>
      <c r="AT1103" t="str">
        <f t="shared" si="35"/>
        <v>Região Rural dos Centros de Zona de Açailândia e Barra do Corda</v>
      </c>
      <c r="BE1103">
        <v>2930774</v>
      </c>
      <c r="BF1103">
        <v>29</v>
      </c>
      <c r="BG1103" t="s">
        <v>12229</v>
      </c>
      <c r="BH1103" t="s">
        <v>12230</v>
      </c>
      <c r="BI1103" t="s">
        <v>11359</v>
      </c>
      <c r="BJ1103" t="s">
        <v>12239</v>
      </c>
      <c r="BK1103">
        <v>2904</v>
      </c>
      <c r="BL1103" t="s">
        <v>12232</v>
      </c>
      <c r="BM1103" t="s">
        <v>12233</v>
      </c>
    </row>
    <row r="1104" spans="1:65" x14ac:dyDescent="0.25">
      <c r="A1104" s="17" t="s">
        <v>3674</v>
      </c>
      <c r="B1104" s="18">
        <v>1</v>
      </c>
      <c r="C1104" s="19" t="s">
        <v>3758</v>
      </c>
      <c r="D1104" s="20" t="s">
        <v>3711</v>
      </c>
      <c r="E1104" s="20" t="s">
        <v>3755</v>
      </c>
      <c r="F1104" s="21">
        <v>2101608</v>
      </c>
      <c r="G1104" s="20" t="s">
        <v>3759</v>
      </c>
      <c r="H1104" s="22">
        <v>1500</v>
      </c>
      <c r="I1104" s="22">
        <v>1500</v>
      </c>
      <c r="J1104" s="22">
        <v>1500</v>
      </c>
      <c r="K1104" s="22">
        <v>1500</v>
      </c>
      <c r="L1104" s="22">
        <v>1500</v>
      </c>
      <c r="M1104" s="23">
        <v>54</v>
      </c>
      <c r="N1104" s="19" t="s">
        <v>44</v>
      </c>
      <c r="O1104" s="22">
        <v>21.4</v>
      </c>
      <c r="P1104" s="22">
        <v>0</v>
      </c>
      <c r="Q1104" s="22">
        <v>0</v>
      </c>
      <c r="R1104" s="22">
        <v>150</v>
      </c>
      <c r="S1104" s="22">
        <v>300</v>
      </c>
      <c r="T1104" s="22">
        <v>0</v>
      </c>
      <c r="U1104" s="22">
        <v>700</v>
      </c>
      <c r="V1104" s="22">
        <v>150</v>
      </c>
      <c r="W1104" s="22">
        <v>0</v>
      </c>
      <c r="X1104" s="22">
        <v>0</v>
      </c>
      <c r="Y1104" s="22">
        <v>30</v>
      </c>
      <c r="Z1104" s="22">
        <v>40</v>
      </c>
      <c r="AA1104" s="22">
        <v>20</v>
      </c>
      <c r="AB1104" s="22">
        <v>0</v>
      </c>
      <c r="AC1104" s="22">
        <v>0</v>
      </c>
      <c r="AD1104" s="22">
        <v>10</v>
      </c>
      <c r="AE1104" s="24">
        <v>100</v>
      </c>
      <c r="AF1104" s="19" t="s">
        <v>64</v>
      </c>
      <c r="AG1104" s="25">
        <v>0.59299999999999997</v>
      </c>
      <c r="AH1104" s="22">
        <v>16610</v>
      </c>
      <c r="AI1104" s="22">
        <v>80625</v>
      </c>
      <c r="AJ1104" s="22">
        <v>97235</v>
      </c>
      <c r="AK1104" s="21" t="s">
        <v>3760</v>
      </c>
      <c r="AL1104" s="21" t="s">
        <v>2379</v>
      </c>
      <c r="AM1104" s="26" t="s">
        <v>48</v>
      </c>
      <c r="AN1104" s="27">
        <v>0</v>
      </c>
      <c r="AS1104">
        <f t="shared" si="34"/>
        <v>2106</v>
      </c>
      <c r="AT1104" t="str">
        <f t="shared" si="35"/>
        <v>Região Rural dos Centros de Zona de Açailândia e Barra do Corda</v>
      </c>
      <c r="BE1104">
        <v>2932457</v>
      </c>
      <c r="BF1104">
        <v>29</v>
      </c>
      <c r="BG1104" t="s">
        <v>12229</v>
      </c>
      <c r="BH1104" t="s">
        <v>12230</v>
      </c>
      <c r="BI1104" t="s">
        <v>11359</v>
      </c>
      <c r="BJ1104" t="s">
        <v>12240</v>
      </c>
      <c r="BK1104">
        <v>2904</v>
      </c>
      <c r="BL1104" t="s">
        <v>12232</v>
      </c>
      <c r="BM1104" t="s">
        <v>12233</v>
      </c>
    </row>
    <row r="1105" spans="1:65" x14ac:dyDescent="0.25">
      <c r="A1105" s="17" t="s">
        <v>3674</v>
      </c>
      <c r="B1105" s="18">
        <v>1</v>
      </c>
      <c r="C1105" s="19" t="s">
        <v>3761</v>
      </c>
      <c r="D1105" s="20" t="s">
        <v>3711</v>
      </c>
      <c r="E1105" s="20" t="s">
        <v>3755</v>
      </c>
      <c r="F1105" s="21">
        <v>2101608</v>
      </c>
      <c r="G1105" s="20" t="s">
        <v>994</v>
      </c>
      <c r="H1105" s="22">
        <v>3415</v>
      </c>
      <c r="I1105" s="22">
        <v>3415</v>
      </c>
      <c r="J1105" s="22">
        <v>2871.1423</v>
      </c>
      <c r="K1105" s="22">
        <v>2871.1423</v>
      </c>
      <c r="L1105" s="22">
        <v>2871.1423</v>
      </c>
      <c r="M1105" s="23">
        <v>111</v>
      </c>
      <c r="N1105" s="19" t="s">
        <v>44</v>
      </c>
      <c r="O1105" s="22">
        <v>41.02</v>
      </c>
      <c r="P1105" s="22">
        <v>80</v>
      </c>
      <c r="Q1105" s="22">
        <v>100</v>
      </c>
      <c r="R1105" s="22">
        <v>50</v>
      </c>
      <c r="S1105" s="22">
        <v>1707.5</v>
      </c>
      <c r="T1105" s="22">
        <v>0</v>
      </c>
      <c r="U1105" s="22">
        <v>220.64230000000001</v>
      </c>
      <c r="V1105" s="22">
        <v>293</v>
      </c>
      <c r="W1105" s="22">
        <v>0</v>
      </c>
      <c r="X1105" s="22">
        <v>0</v>
      </c>
      <c r="Y1105" s="22">
        <v>15</v>
      </c>
      <c r="Z1105" s="22">
        <v>35</v>
      </c>
      <c r="AA1105" s="22">
        <v>20</v>
      </c>
      <c r="AB1105" s="22">
        <v>0</v>
      </c>
      <c r="AC1105" s="22">
        <v>18</v>
      </c>
      <c r="AD1105" s="22">
        <v>12</v>
      </c>
      <c r="AE1105" s="24">
        <v>100</v>
      </c>
      <c r="AF1105" s="19" t="s">
        <v>65</v>
      </c>
      <c r="AG1105" s="25">
        <v>0.46600000000000003</v>
      </c>
      <c r="AH1105" s="22">
        <v>48441.54</v>
      </c>
      <c r="AI1105" s="22">
        <v>142437.35999999999</v>
      </c>
      <c r="AJ1105" s="22">
        <v>190878.9</v>
      </c>
      <c r="AK1105" s="21" t="s">
        <v>674</v>
      </c>
      <c r="AL1105" s="21" t="s">
        <v>1707</v>
      </c>
      <c r="AM1105" s="26" t="s">
        <v>48</v>
      </c>
      <c r="AN1105" s="27">
        <v>0</v>
      </c>
      <c r="AS1105">
        <f t="shared" si="34"/>
        <v>2106</v>
      </c>
      <c r="AT1105" t="str">
        <f t="shared" si="35"/>
        <v>Região Rural dos Centros de Zona de Açailândia e Barra do Corda</v>
      </c>
      <c r="BE1105">
        <v>2600203</v>
      </c>
      <c r="BF1105">
        <v>26</v>
      </c>
      <c r="BG1105" t="s">
        <v>12225</v>
      </c>
      <c r="BH1105" t="s">
        <v>12226</v>
      </c>
      <c r="BI1105" t="s">
        <v>11359</v>
      </c>
      <c r="BJ1105" t="s">
        <v>12241</v>
      </c>
      <c r="BK1105">
        <v>2904</v>
      </c>
      <c r="BL1105" t="s">
        <v>12232</v>
      </c>
      <c r="BM1105" t="s">
        <v>12233</v>
      </c>
    </row>
    <row r="1106" spans="1:65" x14ac:dyDescent="0.25">
      <c r="A1106" s="17" t="s">
        <v>3674</v>
      </c>
      <c r="B1106" s="18">
        <v>1</v>
      </c>
      <c r="C1106" s="19" t="s">
        <v>3762</v>
      </c>
      <c r="D1106" s="20" t="s">
        <v>3763</v>
      </c>
      <c r="E1106" s="20" t="s">
        <v>3764</v>
      </c>
      <c r="F1106" s="21">
        <v>2101707</v>
      </c>
      <c r="G1106" s="20" t="s">
        <v>3765</v>
      </c>
      <c r="H1106" s="22">
        <v>5281.2982000000002</v>
      </c>
      <c r="I1106" s="22">
        <v>6578.4</v>
      </c>
      <c r="J1106" s="22">
        <v>6578.4269999999997</v>
      </c>
      <c r="K1106" s="22">
        <v>4353.7447000000002</v>
      </c>
      <c r="L1106" s="22">
        <v>3368.9395</v>
      </c>
      <c r="M1106" s="23">
        <v>200</v>
      </c>
      <c r="N1106" s="19" t="s">
        <v>44</v>
      </c>
      <c r="O1106" s="22">
        <v>81.489999999999995</v>
      </c>
      <c r="P1106" s="22">
        <v>1E-3</v>
      </c>
      <c r="Q1106" s="22">
        <v>1E-3</v>
      </c>
      <c r="R1106" s="22">
        <v>92.42</v>
      </c>
      <c r="S1106" s="22">
        <v>1.0000000000000001E-5</v>
      </c>
      <c r="T1106" s="22">
        <v>200</v>
      </c>
      <c r="U1106" s="22">
        <v>4155.7475999999997</v>
      </c>
      <c r="V1106" s="22">
        <v>267.8997</v>
      </c>
      <c r="W1106" s="22">
        <v>1E-3</v>
      </c>
      <c r="X1106" s="22">
        <v>1E-3</v>
      </c>
      <c r="Y1106" s="22">
        <v>1E-3</v>
      </c>
      <c r="Z1106" s="22">
        <v>1E-3</v>
      </c>
      <c r="AA1106" s="22">
        <v>1E-3</v>
      </c>
      <c r="AB1106" s="22">
        <v>72</v>
      </c>
      <c r="AC1106" s="22">
        <v>24</v>
      </c>
      <c r="AD1106" s="22">
        <v>3.4</v>
      </c>
      <c r="AE1106" s="24">
        <v>99.405000000000001</v>
      </c>
      <c r="AF1106" s="19" t="s">
        <v>44</v>
      </c>
      <c r="AG1106" s="25">
        <v>0.42099999999999999</v>
      </c>
      <c r="AH1106" s="22">
        <v>1E-3</v>
      </c>
      <c r="AI1106" s="22">
        <v>232355.75</v>
      </c>
      <c r="AJ1106" s="22">
        <v>232355.75099999999</v>
      </c>
      <c r="AK1106" s="21" t="s">
        <v>3766</v>
      </c>
      <c r="AL1106" s="21" t="s">
        <v>3767</v>
      </c>
      <c r="AM1106" s="26" t="s">
        <v>3768</v>
      </c>
      <c r="AN1106" s="27">
        <v>0</v>
      </c>
      <c r="AS1106">
        <f t="shared" si="34"/>
        <v>2103</v>
      </c>
      <c r="AT1106" t="str">
        <f t="shared" si="35"/>
        <v>Região Rural do Centro Sub-regional de Chapadinha</v>
      </c>
      <c r="BE1106">
        <v>2603009</v>
      </c>
      <c r="BF1106">
        <v>26</v>
      </c>
      <c r="BG1106" t="s">
        <v>12225</v>
      </c>
      <c r="BH1106" t="s">
        <v>12226</v>
      </c>
      <c r="BI1106" t="s">
        <v>11359</v>
      </c>
      <c r="BJ1106" t="s">
        <v>12242</v>
      </c>
      <c r="BK1106">
        <v>2904</v>
      </c>
      <c r="BL1106" t="s">
        <v>12232</v>
      </c>
      <c r="BM1106" t="s">
        <v>12233</v>
      </c>
    </row>
    <row r="1107" spans="1:65" x14ac:dyDescent="0.25">
      <c r="A1107" s="17" t="s">
        <v>3674</v>
      </c>
      <c r="B1107" s="18">
        <v>1</v>
      </c>
      <c r="C1107" s="19" t="s">
        <v>3769</v>
      </c>
      <c r="D1107" s="20" t="s">
        <v>3763</v>
      </c>
      <c r="E1107" s="20" t="s">
        <v>3764</v>
      </c>
      <c r="F1107" s="21">
        <v>2101707</v>
      </c>
      <c r="G1107" s="20" t="s">
        <v>3770</v>
      </c>
      <c r="H1107" s="22">
        <v>5281.1282000000001</v>
      </c>
      <c r="I1107" s="22">
        <v>6578.4</v>
      </c>
      <c r="J1107" s="22">
        <v>6578.4269999999997</v>
      </c>
      <c r="K1107" s="22">
        <v>5008.8777</v>
      </c>
      <c r="L1107" s="22">
        <v>5281.1282000000001</v>
      </c>
      <c r="M1107" s="23">
        <v>200</v>
      </c>
      <c r="N1107" s="19" t="s">
        <v>44</v>
      </c>
      <c r="O1107" s="22">
        <v>81.489999999999995</v>
      </c>
      <c r="P1107" s="22">
        <v>1E-3</v>
      </c>
      <c r="Q1107" s="22">
        <v>1E-3</v>
      </c>
      <c r="R1107" s="22">
        <v>92.42</v>
      </c>
      <c r="S1107" s="22">
        <v>1.0000000000000001E-5</v>
      </c>
      <c r="T1107" s="22">
        <v>200</v>
      </c>
      <c r="U1107" s="22">
        <v>4155.7475999999997</v>
      </c>
      <c r="V1107" s="22">
        <v>267.8997</v>
      </c>
      <c r="W1107" s="22">
        <v>1E-3</v>
      </c>
      <c r="X1107" s="22">
        <v>1E-3</v>
      </c>
      <c r="Y1107" s="22">
        <v>1E-3</v>
      </c>
      <c r="Z1107" s="22">
        <v>1E-3</v>
      </c>
      <c r="AA1107" s="22">
        <v>1E-3</v>
      </c>
      <c r="AB1107" s="22">
        <v>56</v>
      </c>
      <c r="AC1107" s="22">
        <v>36</v>
      </c>
      <c r="AD1107" s="22">
        <v>8</v>
      </c>
      <c r="AE1107" s="24">
        <v>100.005</v>
      </c>
      <c r="AF1107" s="19" t="s">
        <v>44</v>
      </c>
      <c r="AG1107" s="25">
        <v>0.40200000000000002</v>
      </c>
      <c r="AH1107" s="22">
        <v>1E-3</v>
      </c>
      <c r="AI1107" s="22">
        <v>320972.01</v>
      </c>
      <c r="AJ1107" s="22">
        <v>320972.011</v>
      </c>
      <c r="AK1107" s="21" t="s">
        <v>3766</v>
      </c>
      <c r="AL1107" s="21" t="s">
        <v>3767</v>
      </c>
      <c r="AM1107" s="26" t="s">
        <v>3768</v>
      </c>
      <c r="AN1107" s="27">
        <v>0</v>
      </c>
      <c r="AS1107">
        <f t="shared" si="34"/>
        <v>2103</v>
      </c>
      <c r="AT1107" t="str">
        <f t="shared" si="35"/>
        <v>Região Rural do Centro Sub-regional de Chapadinha</v>
      </c>
      <c r="BE1107">
        <v>2605152</v>
      </c>
      <c r="BF1107">
        <v>26</v>
      </c>
      <c r="BG1107" t="s">
        <v>12225</v>
      </c>
      <c r="BH1107" t="s">
        <v>12226</v>
      </c>
      <c r="BI1107" t="s">
        <v>11359</v>
      </c>
      <c r="BJ1107" t="s">
        <v>12243</v>
      </c>
      <c r="BK1107">
        <v>2904</v>
      </c>
      <c r="BL1107" t="s">
        <v>12232</v>
      </c>
      <c r="BM1107" t="s">
        <v>12233</v>
      </c>
    </row>
    <row r="1108" spans="1:65" x14ac:dyDescent="0.25">
      <c r="A1108" s="17" t="s">
        <v>3674</v>
      </c>
      <c r="B1108" s="18">
        <v>1</v>
      </c>
      <c r="C1108" s="19" t="s">
        <v>3771</v>
      </c>
      <c r="D1108" s="20" t="s">
        <v>3772</v>
      </c>
      <c r="E1108" s="20" t="s">
        <v>3773</v>
      </c>
      <c r="F1108" s="21">
        <v>2101731</v>
      </c>
      <c r="G1108" s="20" t="s">
        <v>3774</v>
      </c>
      <c r="H1108" s="22">
        <v>1110.7</v>
      </c>
      <c r="I1108" s="22">
        <v>1449.3186000000001</v>
      </c>
      <c r="J1108" s="22">
        <v>1449.3186000000001</v>
      </c>
      <c r="K1108" s="22">
        <v>1.0000000000000001E-5</v>
      </c>
      <c r="L1108" s="22">
        <v>1110.7</v>
      </c>
      <c r="M1108" s="23">
        <v>47</v>
      </c>
      <c r="N1108" s="19" t="s">
        <v>44</v>
      </c>
      <c r="O1108" s="22">
        <v>20.7</v>
      </c>
      <c r="P1108" s="22">
        <v>1E-3</v>
      </c>
      <c r="Q1108" s="22">
        <v>1E-3</v>
      </c>
      <c r="R1108" s="22">
        <v>67.468599999999995</v>
      </c>
      <c r="S1108" s="22">
        <v>289.86369999999999</v>
      </c>
      <c r="T1108" s="22">
        <v>1.0000000000000001E-5</v>
      </c>
      <c r="U1108" s="22">
        <v>1081.9863</v>
      </c>
      <c r="V1108" s="22">
        <v>10</v>
      </c>
      <c r="W1108" s="22">
        <v>0</v>
      </c>
      <c r="X1108" s="22">
        <v>0</v>
      </c>
      <c r="Y1108" s="22">
        <v>55.45</v>
      </c>
      <c r="Z1108" s="22">
        <v>34.1</v>
      </c>
      <c r="AA1108" s="22">
        <v>0</v>
      </c>
      <c r="AB1108" s="22">
        <v>5.0999999999999996</v>
      </c>
      <c r="AC1108" s="22">
        <v>0</v>
      </c>
      <c r="AD1108" s="22">
        <v>5.35</v>
      </c>
      <c r="AE1108" s="24">
        <v>100</v>
      </c>
      <c r="AF1108" s="19" t="s">
        <v>57</v>
      </c>
      <c r="AG1108" s="25">
        <v>0.41699999999999998</v>
      </c>
      <c r="AH1108" s="22">
        <v>1E-3</v>
      </c>
      <c r="AI1108" s="22">
        <v>982664.72</v>
      </c>
      <c r="AJ1108" s="22">
        <v>982664.72100000002</v>
      </c>
      <c r="AK1108" s="21" t="s">
        <v>48</v>
      </c>
      <c r="AL1108" s="21" t="s">
        <v>3775</v>
      </c>
      <c r="AM1108" s="26" t="s">
        <v>48</v>
      </c>
      <c r="AN1108" s="27">
        <v>0</v>
      </c>
      <c r="AS1108">
        <f t="shared" si="34"/>
        <v>2103</v>
      </c>
      <c r="AT1108" t="str">
        <f t="shared" si="35"/>
        <v>Região Rural do Centro Sub-regional de Chapadinha</v>
      </c>
      <c r="BE1108">
        <v>2608750</v>
      </c>
      <c r="BF1108">
        <v>26</v>
      </c>
      <c r="BG1108" t="s">
        <v>12225</v>
      </c>
      <c r="BH1108" t="s">
        <v>12226</v>
      </c>
      <c r="BI1108" t="s">
        <v>11359</v>
      </c>
      <c r="BJ1108" t="s">
        <v>12244</v>
      </c>
      <c r="BK1108">
        <v>2904</v>
      </c>
      <c r="BL1108" t="s">
        <v>12232</v>
      </c>
      <c r="BM1108" t="s">
        <v>12233</v>
      </c>
    </row>
    <row r="1109" spans="1:65" x14ac:dyDescent="0.25">
      <c r="A1109" s="17" t="s">
        <v>3674</v>
      </c>
      <c r="B1109" s="18">
        <v>1</v>
      </c>
      <c r="C1109" s="19" t="s">
        <v>3776</v>
      </c>
      <c r="D1109" s="20" t="s">
        <v>3745</v>
      </c>
      <c r="E1109" s="20" t="s">
        <v>3777</v>
      </c>
      <c r="F1109" s="21">
        <v>2101905</v>
      </c>
      <c r="G1109" s="20" t="s">
        <v>3778</v>
      </c>
      <c r="H1109" s="22">
        <v>3787.8094000000001</v>
      </c>
      <c r="I1109" s="22">
        <v>3769.2073</v>
      </c>
      <c r="J1109" s="22">
        <v>3769.2073</v>
      </c>
      <c r="K1109" s="22">
        <v>3787.8094000000001</v>
      </c>
      <c r="L1109" s="22">
        <v>3769.2073</v>
      </c>
      <c r="M1109" s="23">
        <v>69</v>
      </c>
      <c r="N1109" s="19" t="s">
        <v>44</v>
      </c>
      <c r="O1109" s="22">
        <v>68.53</v>
      </c>
      <c r="P1109" s="22">
        <v>1E-3</v>
      </c>
      <c r="Q1109" s="22">
        <v>1E-3</v>
      </c>
      <c r="R1109" s="22">
        <v>1.0000000000000001E-5</v>
      </c>
      <c r="S1109" s="22">
        <v>1.0000000000000001E-5</v>
      </c>
      <c r="T1109" s="22">
        <v>1.0000000000000001E-5</v>
      </c>
      <c r="U1109" s="22">
        <v>3529.5486000000001</v>
      </c>
      <c r="V1109" s="22">
        <v>63.615299999999998</v>
      </c>
      <c r="W1109" s="22">
        <v>1E-3</v>
      </c>
      <c r="X1109" s="22">
        <v>1E-3</v>
      </c>
      <c r="Y1109" s="22">
        <v>60</v>
      </c>
      <c r="Z1109" s="22">
        <v>1E-3</v>
      </c>
      <c r="AA1109" s="22">
        <v>30</v>
      </c>
      <c r="AB1109" s="22">
        <v>1E-3</v>
      </c>
      <c r="AC1109" s="22">
        <v>1E-3</v>
      </c>
      <c r="AD1109" s="22">
        <v>10</v>
      </c>
      <c r="AE1109" s="24">
        <v>100.00500000000001</v>
      </c>
      <c r="AF1109" s="19" t="s">
        <v>57</v>
      </c>
      <c r="AG1109" s="25">
        <v>0.45100000000000001</v>
      </c>
      <c r="AH1109" s="22">
        <v>1E-3</v>
      </c>
      <c r="AI1109" s="22">
        <v>323284.90999999997</v>
      </c>
      <c r="AJ1109" s="22">
        <v>323284.91099999996</v>
      </c>
      <c r="AK1109" s="21" t="s">
        <v>1646</v>
      </c>
      <c r="AL1109" s="21" t="s">
        <v>3779</v>
      </c>
      <c r="AM1109" s="26" t="s">
        <v>48</v>
      </c>
      <c r="AN1109" s="27">
        <v>0</v>
      </c>
      <c r="AS1109">
        <f t="shared" si="34"/>
        <v>2102</v>
      </c>
      <c r="AT1109" t="str">
        <f t="shared" si="35"/>
        <v>Região Rural da Capital Regional de São Luís</v>
      </c>
      <c r="BE1109">
        <v>2609808</v>
      </c>
      <c r="BF1109">
        <v>26</v>
      </c>
      <c r="BG1109" t="s">
        <v>12225</v>
      </c>
      <c r="BH1109" t="s">
        <v>12226</v>
      </c>
      <c r="BI1109" t="s">
        <v>11359</v>
      </c>
      <c r="BJ1109" t="s">
        <v>12245</v>
      </c>
      <c r="BK1109">
        <v>2904</v>
      </c>
      <c r="BL1109" t="s">
        <v>12232</v>
      </c>
      <c r="BM1109" t="s">
        <v>12233</v>
      </c>
    </row>
    <row r="1110" spans="1:65" x14ac:dyDescent="0.25">
      <c r="A1110" s="17" t="s">
        <v>3674</v>
      </c>
      <c r="B1110" s="18">
        <v>1</v>
      </c>
      <c r="C1110" s="19" t="s">
        <v>3780</v>
      </c>
      <c r="D1110" s="20" t="s">
        <v>3781</v>
      </c>
      <c r="E1110" s="20" t="s">
        <v>3782</v>
      </c>
      <c r="F1110" s="21">
        <v>2101970</v>
      </c>
      <c r="G1110" s="20" t="s">
        <v>3783</v>
      </c>
      <c r="H1110" s="22">
        <v>2032.5286000000001</v>
      </c>
      <c r="I1110" s="22">
        <v>2032.5286000000001</v>
      </c>
      <c r="J1110" s="22">
        <v>2478.4758999999999</v>
      </c>
      <c r="K1110" s="22">
        <v>2478.4758999999999</v>
      </c>
      <c r="L1110" s="22">
        <v>2032.5286000000001</v>
      </c>
      <c r="M1110" s="23">
        <v>23</v>
      </c>
      <c r="N1110" s="19" t="s">
        <v>44</v>
      </c>
      <c r="O1110" s="22">
        <v>33.04</v>
      </c>
      <c r="P1110" s="22">
        <v>1E-3</v>
      </c>
      <c r="Q1110" s="22">
        <v>1E-3</v>
      </c>
      <c r="R1110" s="22">
        <v>1.0000000000000001E-5</v>
      </c>
      <c r="S1110" s="22">
        <v>1.0000000000000001E-5</v>
      </c>
      <c r="T1110" s="22">
        <v>1.0000000000000001E-5</v>
      </c>
      <c r="U1110" s="22">
        <v>2454.7946999999999</v>
      </c>
      <c r="V1110" s="22">
        <v>2</v>
      </c>
      <c r="W1110" s="22">
        <v>0</v>
      </c>
      <c r="X1110" s="22">
        <v>0</v>
      </c>
      <c r="Y1110" s="22">
        <v>15.48</v>
      </c>
      <c r="Z1110" s="22">
        <v>20.41</v>
      </c>
      <c r="AA1110" s="22">
        <v>61.97</v>
      </c>
      <c r="AB1110" s="22">
        <v>0</v>
      </c>
      <c r="AC1110" s="22">
        <v>0</v>
      </c>
      <c r="AD1110" s="22">
        <v>2.14</v>
      </c>
      <c r="AE1110" s="24">
        <v>100</v>
      </c>
      <c r="AF1110" s="19" t="s">
        <v>57</v>
      </c>
      <c r="AG1110" s="25">
        <v>0.34799999999999998</v>
      </c>
      <c r="AH1110" s="22">
        <v>1E-3</v>
      </c>
      <c r="AI1110" s="22">
        <v>644860.35</v>
      </c>
      <c r="AJ1110" s="22">
        <v>644860.35100000002</v>
      </c>
      <c r="AK1110" s="21" t="s">
        <v>3784</v>
      </c>
      <c r="AL1110" s="21" t="s">
        <v>3785</v>
      </c>
      <c r="AM1110" s="26" t="s">
        <v>48</v>
      </c>
      <c r="AN1110" s="27">
        <v>0</v>
      </c>
      <c r="AS1110">
        <f t="shared" si="34"/>
        <v>2101</v>
      </c>
      <c r="AT1110" t="str">
        <f t="shared" si="35"/>
        <v>Região Rural do Centro Sub-regional de Santa Inês</v>
      </c>
      <c r="BE1110">
        <v>2611101</v>
      </c>
      <c r="BF1110">
        <v>26</v>
      </c>
      <c r="BG1110" t="s">
        <v>12225</v>
      </c>
      <c r="BH1110" t="s">
        <v>12226</v>
      </c>
      <c r="BI1110" t="s">
        <v>11359</v>
      </c>
      <c r="BJ1110" t="s">
        <v>12246</v>
      </c>
      <c r="BK1110">
        <v>2904</v>
      </c>
      <c r="BL1110" t="s">
        <v>12232</v>
      </c>
      <c r="BM1110" t="s">
        <v>12233</v>
      </c>
    </row>
    <row r="1111" spans="1:65" x14ac:dyDescent="0.25">
      <c r="A1111" s="17" t="s">
        <v>3674</v>
      </c>
      <c r="B1111" s="18">
        <v>1</v>
      </c>
      <c r="C1111" s="19" t="s">
        <v>3786</v>
      </c>
      <c r="D1111" s="20" t="s">
        <v>3781</v>
      </c>
      <c r="E1111" s="20" t="s">
        <v>3782</v>
      </c>
      <c r="F1111" s="21">
        <v>2101970</v>
      </c>
      <c r="G1111" s="20" t="s">
        <v>3787</v>
      </c>
      <c r="H1111" s="22">
        <v>2828.3465999999999</v>
      </c>
      <c r="I1111" s="22">
        <v>1.0000000000000001E-5</v>
      </c>
      <c r="J1111" s="22">
        <v>1712.2011</v>
      </c>
      <c r="K1111" s="22">
        <v>2828.3465999999999</v>
      </c>
      <c r="L1111" s="22">
        <v>1712.2011</v>
      </c>
      <c r="M1111" s="23">
        <v>55</v>
      </c>
      <c r="N1111" s="19" t="s">
        <v>365</v>
      </c>
      <c r="O1111" s="22"/>
      <c r="P1111" s="22">
        <v>32.299999999999997</v>
      </c>
      <c r="Q1111" s="22">
        <v>300</v>
      </c>
      <c r="R1111" s="22">
        <v>1.0000000000000001E-5</v>
      </c>
      <c r="S1111" s="22">
        <v>1.0000000000000001E-5</v>
      </c>
      <c r="T1111" s="22">
        <v>1.0000000000000001E-5</v>
      </c>
      <c r="U1111" s="22">
        <v>456.57729999999998</v>
      </c>
      <c r="V1111" s="22">
        <v>22.275200000000002</v>
      </c>
      <c r="W1111" s="22">
        <v>1E-3</v>
      </c>
      <c r="X1111" s="22">
        <v>1E-3</v>
      </c>
      <c r="Y1111" s="22">
        <v>35</v>
      </c>
      <c r="Z1111" s="22">
        <v>20</v>
      </c>
      <c r="AA1111" s="22">
        <v>20</v>
      </c>
      <c r="AB1111" s="22">
        <v>15</v>
      </c>
      <c r="AC1111" s="22">
        <v>0</v>
      </c>
      <c r="AD1111" s="22">
        <v>10</v>
      </c>
      <c r="AE1111" s="24">
        <v>100.00200000000001</v>
      </c>
      <c r="AF1111" s="19" t="s">
        <v>44</v>
      </c>
      <c r="AG1111" s="25">
        <v>0.6</v>
      </c>
      <c r="AH1111" s="22">
        <v>74801.119999999995</v>
      </c>
      <c r="AI1111" s="22">
        <v>510527</v>
      </c>
      <c r="AJ1111" s="22">
        <v>585328.12</v>
      </c>
      <c r="AK1111" s="21" t="s">
        <v>3433</v>
      </c>
      <c r="AL1111" s="21" t="s">
        <v>3788</v>
      </c>
      <c r="AM1111" s="26" t="s">
        <v>48</v>
      </c>
      <c r="AN1111" s="27">
        <v>0</v>
      </c>
      <c r="AS1111">
        <f t="shared" si="34"/>
        <v>2101</v>
      </c>
      <c r="AT1111" t="str">
        <f t="shared" si="35"/>
        <v>Região Rural do Centro Sub-regional de Santa Inês</v>
      </c>
      <c r="BE1111">
        <v>2612604</v>
      </c>
      <c r="BF1111">
        <v>26</v>
      </c>
      <c r="BG1111" t="s">
        <v>12225</v>
      </c>
      <c r="BH1111" t="s">
        <v>12226</v>
      </c>
      <c r="BI1111" t="s">
        <v>11359</v>
      </c>
      <c r="BJ1111" t="s">
        <v>12247</v>
      </c>
      <c r="BK1111">
        <v>2904</v>
      </c>
      <c r="BL1111" t="s">
        <v>12232</v>
      </c>
      <c r="BM1111" t="s">
        <v>12233</v>
      </c>
    </row>
    <row r="1112" spans="1:65" x14ac:dyDescent="0.25">
      <c r="A1112" s="17" t="s">
        <v>3674</v>
      </c>
      <c r="B1112" s="18">
        <v>1</v>
      </c>
      <c r="C1112" s="19" t="s">
        <v>3789</v>
      </c>
      <c r="D1112" s="20" t="s">
        <v>3781</v>
      </c>
      <c r="E1112" s="20" t="s">
        <v>3782</v>
      </c>
      <c r="F1112" s="21">
        <v>2101970</v>
      </c>
      <c r="G1112" s="20" t="s">
        <v>3790</v>
      </c>
      <c r="H1112" s="22">
        <v>1523.0060000000001</v>
      </c>
      <c r="I1112" s="22">
        <v>1523.0060000000001</v>
      </c>
      <c r="J1112" s="22">
        <v>1503.374</v>
      </c>
      <c r="K1112" s="22">
        <v>1523.0060000000001</v>
      </c>
      <c r="L1112" s="22">
        <v>1503.374</v>
      </c>
      <c r="M1112" s="23">
        <v>14</v>
      </c>
      <c r="N1112" s="19" t="s">
        <v>44</v>
      </c>
      <c r="O1112" s="22">
        <v>20.04</v>
      </c>
      <c r="P1112" s="22">
        <v>1E-3</v>
      </c>
      <c r="Q1112" s="22">
        <v>1E-3</v>
      </c>
      <c r="R1112" s="22">
        <v>1.0000000000000001E-5</v>
      </c>
      <c r="S1112" s="22">
        <v>1202.6992</v>
      </c>
      <c r="T1112" s="22">
        <v>1.0000000000000001E-5</v>
      </c>
      <c r="U1112" s="22">
        <v>1479.6928</v>
      </c>
      <c r="V1112" s="22">
        <v>2</v>
      </c>
      <c r="W1112" s="22">
        <v>0</v>
      </c>
      <c r="X1112" s="22">
        <v>0</v>
      </c>
      <c r="Y1112" s="22">
        <v>18.03</v>
      </c>
      <c r="Z1112" s="22">
        <v>0</v>
      </c>
      <c r="AA1112" s="22">
        <v>80.95</v>
      </c>
      <c r="AB1112" s="22">
        <v>0</v>
      </c>
      <c r="AC1112" s="22">
        <v>0</v>
      </c>
      <c r="AD1112" s="22">
        <v>1.02</v>
      </c>
      <c r="AE1112" s="24">
        <v>100</v>
      </c>
      <c r="AF1112" s="19" t="s">
        <v>57</v>
      </c>
      <c r="AG1112" s="25">
        <v>0.34200000000000003</v>
      </c>
      <c r="AH1112" s="22">
        <v>1E-3</v>
      </c>
      <c r="AI1112" s="22">
        <v>484462.27</v>
      </c>
      <c r="AJ1112" s="22">
        <v>484462.27100000001</v>
      </c>
      <c r="AK1112" s="21" t="s">
        <v>3784</v>
      </c>
      <c r="AL1112" s="21" t="s">
        <v>3791</v>
      </c>
      <c r="AM1112" s="26" t="s">
        <v>48</v>
      </c>
      <c r="AN1112" s="27">
        <v>0</v>
      </c>
      <c r="AS1112">
        <f t="shared" si="34"/>
        <v>2101</v>
      </c>
      <c r="AT1112" t="str">
        <f t="shared" si="35"/>
        <v>Região Rural do Centro Sub-regional de Santa Inês</v>
      </c>
      <c r="BE1112">
        <v>2601102</v>
      </c>
      <c r="BF1112">
        <v>26</v>
      </c>
      <c r="BG1112" t="s">
        <v>12225</v>
      </c>
      <c r="BH1112" t="s">
        <v>12226</v>
      </c>
      <c r="BI1112" t="s">
        <v>11359</v>
      </c>
      <c r="BJ1112" t="s">
        <v>12248</v>
      </c>
      <c r="BK1112">
        <v>2601</v>
      </c>
      <c r="BL1112" t="s">
        <v>12249</v>
      </c>
      <c r="BM1112" t="s">
        <v>12250</v>
      </c>
    </row>
    <row r="1113" spans="1:65" x14ac:dyDescent="0.25">
      <c r="A1113" s="17" t="s">
        <v>3674</v>
      </c>
      <c r="B1113" s="18">
        <v>1</v>
      </c>
      <c r="C1113" s="19" t="s">
        <v>3792</v>
      </c>
      <c r="D1113" s="20" t="s">
        <v>3793</v>
      </c>
      <c r="E1113" s="20" t="s">
        <v>3794</v>
      </c>
      <c r="F1113" s="21">
        <v>2102002</v>
      </c>
      <c r="G1113" s="20" t="s">
        <v>3795</v>
      </c>
      <c r="H1113" s="22">
        <v>17364.289400000001</v>
      </c>
      <c r="I1113" s="22">
        <v>16966.646400000001</v>
      </c>
      <c r="J1113" s="22">
        <v>16966.646400000001</v>
      </c>
      <c r="K1113" s="22">
        <v>4530</v>
      </c>
      <c r="L1113" s="22">
        <v>4530</v>
      </c>
      <c r="M1113" s="23">
        <v>276</v>
      </c>
      <c r="N1113" s="19" t="s">
        <v>44</v>
      </c>
      <c r="O1113" s="22">
        <v>75.5</v>
      </c>
      <c r="P1113" s="22">
        <v>0</v>
      </c>
      <c r="Q1113" s="22">
        <v>0</v>
      </c>
      <c r="R1113" s="22">
        <v>0</v>
      </c>
      <c r="S1113" s="22">
        <v>0</v>
      </c>
      <c r="T1113" s="22">
        <v>0</v>
      </c>
      <c r="U1113" s="22">
        <v>4490</v>
      </c>
      <c r="V1113" s="22">
        <v>40</v>
      </c>
      <c r="W1113" s="22">
        <v>0</v>
      </c>
      <c r="X1113" s="22">
        <v>0</v>
      </c>
      <c r="Y1113" s="22">
        <v>40</v>
      </c>
      <c r="Z1113" s="22">
        <v>30</v>
      </c>
      <c r="AA1113" s="22">
        <v>20</v>
      </c>
      <c r="AB1113" s="22">
        <v>0</v>
      </c>
      <c r="AC1113" s="22">
        <v>0</v>
      </c>
      <c r="AD1113" s="22">
        <v>10</v>
      </c>
      <c r="AE1113" s="24">
        <v>100</v>
      </c>
      <c r="AF1113" s="19" t="s">
        <v>57</v>
      </c>
      <c r="AG1113" s="25">
        <v>0.53900000000000003</v>
      </c>
      <c r="AH1113" s="22">
        <v>0</v>
      </c>
      <c r="AI1113" s="22">
        <v>466454.1</v>
      </c>
      <c r="AJ1113" s="22">
        <v>466454.1</v>
      </c>
      <c r="AK1113" s="21" t="s">
        <v>2424</v>
      </c>
      <c r="AL1113" s="21" t="s">
        <v>3796</v>
      </c>
      <c r="AM1113" s="26" t="s">
        <v>48</v>
      </c>
      <c r="AN1113" s="27">
        <v>0</v>
      </c>
      <c r="AS1113">
        <f t="shared" si="34"/>
        <v>2101</v>
      </c>
      <c r="AT1113" t="str">
        <f t="shared" si="35"/>
        <v>Região Rural do Centro Sub-regional de Santa Inês</v>
      </c>
      <c r="BE1113">
        <v>2602001</v>
      </c>
      <c r="BF1113">
        <v>26</v>
      </c>
      <c r="BG1113" t="s">
        <v>12225</v>
      </c>
      <c r="BH1113" t="s">
        <v>12226</v>
      </c>
      <c r="BI1113" t="s">
        <v>11359</v>
      </c>
      <c r="BJ1113" t="s">
        <v>12251</v>
      </c>
      <c r="BK1113">
        <v>2601</v>
      </c>
      <c r="BL1113" t="s">
        <v>12249</v>
      </c>
      <c r="BM1113" t="s">
        <v>12250</v>
      </c>
    </row>
    <row r="1114" spans="1:65" x14ac:dyDescent="0.25">
      <c r="A1114" s="17" t="s">
        <v>3674</v>
      </c>
      <c r="B1114" s="18">
        <v>1</v>
      </c>
      <c r="C1114" s="19" t="s">
        <v>3797</v>
      </c>
      <c r="D1114" s="20" t="s">
        <v>3793</v>
      </c>
      <c r="E1114" s="20" t="s">
        <v>3794</v>
      </c>
      <c r="F1114" s="21">
        <v>2102002</v>
      </c>
      <c r="G1114" s="20" t="s">
        <v>3798</v>
      </c>
      <c r="H1114" s="22">
        <v>2160.8739</v>
      </c>
      <c r="I1114" s="22">
        <v>2160.8739</v>
      </c>
      <c r="J1114" s="22">
        <v>2160.8739</v>
      </c>
      <c r="K1114" s="22">
        <v>2160.8739</v>
      </c>
      <c r="L1114" s="22">
        <v>2160.8739</v>
      </c>
      <c r="M1114" s="23">
        <v>77</v>
      </c>
      <c r="N1114" s="19" t="s">
        <v>44</v>
      </c>
      <c r="O1114" s="22">
        <v>36.01</v>
      </c>
      <c r="P1114" s="22">
        <v>0</v>
      </c>
      <c r="Q1114" s="22">
        <v>0</v>
      </c>
      <c r="R1114" s="22">
        <v>150</v>
      </c>
      <c r="S1114" s="22">
        <v>0</v>
      </c>
      <c r="T1114" s="22">
        <v>8</v>
      </c>
      <c r="U1114" s="22">
        <v>310</v>
      </c>
      <c r="V1114" s="22">
        <v>0</v>
      </c>
      <c r="W1114" s="22">
        <v>0</v>
      </c>
      <c r="X1114" s="22">
        <v>0</v>
      </c>
      <c r="Y1114" s="22">
        <v>45</v>
      </c>
      <c r="Z1114" s="22">
        <v>35</v>
      </c>
      <c r="AA1114" s="22">
        <v>15</v>
      </c>
      <c r="AB1114" s="22">
        <v>0</v>
      </c>
      <c r="AC1114" s="22">
        <v>0</v>
      </c>
      <c r="AD1114" s="22">
        <v>5</v>
      </c>
      <c r="AE1114" s="24">
        <v>100</v>
      </c>
      <c r="AF1114" s="19" t="s">
        <v>57</v>
      </c>
      <c r="AG1114" s="25">
        <v>0.46200000000000002</v>
      </c>
      <c r="AH1114" s="22">
        <v>101986.72</v>
      </c>
      <c r="AI1114" s="22">
        <v>134600.63</v>
      </c>
      <c r="AJ1114" s="22">
        <v>236587.35</v>
      </c>
      <c r="AK1114" s="21" t="s">
        <v>652</v>
      </c>
      <c r="AL1114" s="21" t="s">
        <v>3799</v>
      </c>
      <c r="AM1114" s="26" t="s">
        <v>48</v>
      </c>
      <c r="AN1114" s="27">
        <v>0</v>
      </c>
      <c r="AS1114">
        <f t="shared" si="34"/>
        <v>2101</v>
      </c>
      <c r="AT1114" t="str">
        <f t="shared" si="35"/>
        <v>Região Rural do Centro Sub-regional de Santa Inês</v>
      </c>
      <c r="BE1114">
        <v>2603405</v>
      </c>
      <c r="BF1114">
        <v>26</v>
      </c>
      <c r="BG1114" t="s">
        <v>12225</v>
      </c>
      <c r="BH1114" t="s">
        <v>12226</v>
      </c>
      <c r="BI1114" t="s">
        <v>11359</v>
      </c>
      <c r="BJ1114" t="s">
        <v>12252</v>
      </c>
      <c r="BK1114">
        <v>2601</v>
      </c>
      <c r="BL1114" t="s">
        <v>12249</v>
      </c>
      <c r="BM1114" t="s">
        <v>12250</v>
      </c>
    </row>
    <row r="1115" spans="1:65" x14ac:dyDescent="0.25">
      <c r="A1115" s="17" t="s">
        <v>3674</v>
      </c>
      <c r="B1115" s="18">
        <v>1</v>
      </c>
      <c r="C1115" s="19" t="s">
        <v>3800</v>
      </c>
      <c r="D1115" s="20" t="s">
        <v>3793</v>
      </c>
      <c r="E1115" s="20" t="s">
        <v>3794</v>
      </c>
      <c r="F1115" s="21">
        <v>2102002</v>
      </c>
      <c r="G1115" s="20" t="s">
        <v>3801</v>
      </c>
      <c r="H1115" s="22">
        <v>2119.1185</v>
      </c>
      <c r="I1115" s="22">
        <v>2119.1185</v>
      </c>
      <c r="J1115" s="22">
        <v>2202.9872999999998</v>
      </c>
      <c r="K1115" s="22">
        <v>2202.9872999999998</v>
      </c>
      <c r="L1115" s="22">
        <v>2119.1185</v>
      </c>
      <c r="M1115" s="23">
        <v>22</v>
      </c>
      <c r="N1115" s="19" t="s">
        <v>44</v>
      </c>
      <c r="O1115" s="22">
        <v>36.72</v>
      </c>
      <c r="P1115" s="22">
        <v>1E-3</v>
      </c>
      <c r="Q1115" s="22">
        <v>1E-3</v>
      </c>
      <c r="R1115" s="22">
        <v>542.96299999999997</v>
      </c>
      <c r="S1115" s="22">
        <v>1.0000000000000001E-5</v>
      </c>
      <c r="T1115" s="22">
        <v>1.0000000000000001E-5</v>
      </c>
      <c r="U1115" s="22">
        <v>793.58799999999997</v>
      </c>
      <c r="V1115" s="22">
        <v>8.1186000000000007</v>
      </c>
      <c r="W1115" s="22">
        <v>1E-4</v>
      </c>
      <c r="X1115" s="22">
        <v>1E-4</v>
      </c>
      <c r="Y1115" s="22">
        <v>41</v>
      </c>
      <c r="Z1115" s="22">
        <v>22</v>
      </c>
      <c r="AA1115" s="22">
        <v>1E-4</v>
      </c>
      <c r="AB1115" s="22">
        <v>11</v>
      </c>
      <c r="AC1115" s="22">
        <v>1E-4</v>
      </c>
      <c r="AD1115" s="22">
        <v>26</v>
      </c>
      <c r="AE1115" s="24">
        <v>100.00040000000001</v>
      </c>
      <c r="AF1115" s="19" t="s">
        <v>57</v>
      </c>
      <c r="AG1115" s="25">
        <v>0.33500000000000002</v>
      </c>
      <c r="AH1115" s="22">
        <v>394646</v>
      </c>
      <c r="AI1115" s="22">
        <v>1907054.34</v>
      </c>
      <c r="AJ1115" s="22">
        <v>2301700.34</v>
      </c>
      <c r="AK1115" s="21" t="s">
        <v>3494</v>
      </c>
      <c r="AL1115" s="21" t="s">
        <v>3802</v>
      </c>
      <c r="AM1115" s="26" t="s">
        <v>48</v>
      </c>
      <c r="AN1115" s="27">
        <v>48162.87</v>
      </c>
      <c r="AS1115">
        <f t="shared" si="34"/>
        <v>2101</v>
      </c>
      <c r="AT1115" t="str">
        <f t="shared" si="35"/>
        <v>Região Rural do Centro Sub-regional de Santa Inês</v>
      </c>
      <c r="BE1115">
        <v>2603926</v>
      </c>
      <c r="BF1115">
        <v>26</v>
      </c>
      <c r="BG1115" t="s">
        <v>12225</v>
      </c>
      <c r="BH1115" t="s">
        <v>12226</v>
      </c>
      <c r="BI1115" t="s">
        <v>11359</v>
      </c>
      <c r="BJ1115" t="s">
        <v>12253</v>
      </c>
      <c r="BK1115">
        <v>2601</v>
      </c>
      <c r="BL1115" t="s">
        <v>12249</v>
      </c>
      <c r="BM1115" t="s">
        <v>12250</v>
      </c>
    </row>
    <row r="1116" spans="1:65" x14ac:dyDescent="0.25">
      <c r="A1116" s="17" t="s">
        <v>3674</v>
      </c>
      <c r="B1116" s="18">
        <v>1</v>
      </c>
      <c r="C1116" s="19" t="s">
        <v>3803</v>
      </c>
      <c r="D1116" s="20" t="s">
        <v>3793</v>
      </c>
      <c r="E1116" s="20" t="s">
        <v>3794</v>
      </c>
      <c r="F1116" s="21">
        <v>2102002</v>
      </c>
      <c r="G1116" s="20" t="s">
        <v>3804</v>
      </c>
      <c r="H1116" s="22">
        <v>1571.5135</v>
      </c>
      <c r="I1116" s="22">
        <v>1.0000000000000001E-5</v>
      </c>
      <c r="J1116" s="22">
        <v>1386.2170000000001</v>
      </c>
      <c r="K1116" s="22">
        <v>1386.2170000000001</v>
      </c>
      <c r="L1116" s="22">
        <v>1386.2170000000001</v>
      </c>
      <c r="M1116" s="23">
        <v>23</v>
      </c>
      <c r="N1116" s="19" t="s">
        <v>44</v>
      </c>
      <c r="O1116" s="22">
        <v>23.1</v>
      </c>
      <c r="P1116" s="22">
        <v>1E-3</v>
      </c>
      <c r="Q1116" s="22">
        <v>1E-3</v>
      </c>
      <c r="R1116" s="22">
        <v>314.15010000000001</v>
      </c>
      <c r="S1116" s="22">
        <v>794.82349999999997</v>
      </c>
      <c r="T1116" s="22">
        <v>277.24340000000001</v>
      </c>
      <c r="U1116" s="22">
        <v>1.0000000000000001E-5</v>
      </c>
      <c r="V1116" s="22">
        <v>1.0000000000000001E-5</v>
      </c>
      <c r="W1116" s="22">
        <v>0</v>
      </c>
      <c r="X1116" s="22">
        <v>0</v>
      </c>
      <c r="Y1116" s="22">
        <v>35</v>
      </c>
      <c r="Z1116" s="22">
        <v>54.28</v>
      </c>
      <c r="AA1116" s="22">
        <v>0</v>
      </c>
      <c r="AB1116" s="22">
        <v>0</v>
      </c>
      <c r="AC1116" s="22">
        <v>0</v>
      </c>
      <c r="AD1116" s="22">
        <v>10.72</v>
      </c>
      <c r="AE1116" s="24">
        <v>100</v>
      </c>
      <c r="AF1116" s="19" t="s">
        <v>45</v>
      </c>
      <c r="AG1116" s="25">
        <v>0.36199999999999999</v>
      </c>
      <c r="AH1116" s="22">
        <v>1E-3</v>
      </c>
      <c r="AI1116" s="22">
        <v>4128286.3</v>
      </c>
      <c r="AJ1116" s="22">
        <v>4128286.301</v>
      </c>
      <c r="AK1116" s="21" t="s">
        <v>559</v>
      </c>
      <c r="AL1116" s="21" t="s">
        <v>3805</v>
      </c>
      <c r="AM1116" s="26" t="s">
        <v>48</v>
      </c>
      <c r="AN1116" s="27">
        <v>3435954.08</v>
      </c>
      <c r="AS1116">
        <f t="shared" si="34"/>
        <v>2101</v>
      </c>
      <c r="AT1116" t="str">
        <f t="shared" si="35"/>
        <v>Região Rural do Centro Sub-regional de Santa Inês</v>
      </c>
      <c r="BE1116">
        <v>2604304</v>
      </c>
      <c r="BF1116">
        <v>26</v>
      </c>
      <c r="BG1116" t="s">
        <v>12225</v>
      </c>
      <c r="BH1116" t="s">
        <v>12226</v>
      </c>
      <c r="BI1116" t="s">
        <v>11359</v>
      </c>
      <c r="BJ1116" t="s">
        <v>12254</v>
      </c>
      <c r="BK1116">
        <v>2601</v>
      </c>
      <c r="BL1116" t="s">
        <v>12249</v>
      </c>
      <c r="BM1116" t="s">
        <v>12250</v>
      </c>
    </row>
    <row r="1117" spans="1:65" x14ac:dyDescent="0.25">
      <c r="A1117" s="17" t="s">
        <v>3674</v>
      </c>
      <c r="B1117" s="18">
        <v>1</v>
      </c>
      <c r="C1117" s="19" t="s">
        <v>3806</v>
      </c>
      <c r="D1117" s="20" t="s">
        <v>3793</v>
      </c>
      <c r="E1117" s="20" t="s">
        <v>3794</v>
      </c>
      <c r="F1117" s="21">
        <v>2102002</v>
      </c>
      <c r="G1117" s="20" t="s">
        <v>3807</v>
      </c>
      <c r="H1117" s="22">
        <v>10085.445299999999</v>
      </c>
      <c r="I1117" s="22">
        <v>7037.3184000000001</v>
      </c>
      <c r="J1117" s="22">
        <v>7037.3184000000001</v>
      </c>
      <c r="K1117" s="22">
        <v>7037.3184000000001</v>
      </c>
      <c r="L1117" s="22">
        <v>7037.3184000000001</v>
      </c>
      <c r="M1117" s="23">
        <v>253</v>
      </c>
      <c r="N1117" s="19" t="s">
        <v>44</v>
      </c>
      <c r="O1117" s="22">
        <v>117</v>
      </c>
      <c r="P1117" s="22">
        <v>63.07</v>
      </c>
      <c r="Q1117" s="22">
        <v>0</v>
      </c>
      <c r="R1117" s="22">
        <v>335.34910000000002</v>
      </c>
      <c r="S1117" s="22">
        <v>0</v>
      </c>
      <c r="T1117" s="22">
        <v>0</v>
      </c>
      <c r="U1117" s="22">
        <v>2172.2437</v>
      </c>
      <c r="V1117" s="22">
        <v>4457.6611999999996</v>
      </c>
      <c r="W1117" s="22">
        <v>0</v>
      </c>
      <c r="X1117" s="22">
        <v>0</v>
      </c>
      <c r="Y1117" s="22">
        <v>50</v>
      </c>
      <c r="Z1117" s="22">
        <v>30</v>
      </c>
      <c r="AA1117" s="22">
        <v>10</v>
      </c>
      <c r="AB1117" s="22">
        <v>0</v>
      </c>
      <c r="AC1117" s="22">
        <v>0</v>
      </c>
      <c r="AD1117" s="22">
        <v>10</v>
      </c>
      <c r="AE1117" s="24">
        <v>100</v>
      </c>
      <c r="AF1117" s="19" t="s">
        <v>64</v>
      </c>
      <c r="AG1117" s="25">
        <v>0.62</v>
      </c>
      <c r="AH1117" s="22">
        <v>439056.26</v>
      </c>
      <c r="AI1117" s="22">
        <v>720551.03</v>
      </c>
      <c r="AJ1117" s="22">
        <v>1159607.29</v>
      </c>
      <c r="AK1117" s="21" t="s">
        <v>3808</v>
      </c>
      <c r="AL1117" s="21" t="s">
        <v>3809</v>
      </c>
      <c r="AM1117" s="26" t="s">
        <v>48</v>
      </c>
      <c r="AN1117" s="27">
        <v>0</v>
      </c>
      <c r="AS1117">
        <f t="shared" si="34"/>
        <v>2101</v>
      </c>
      <c r="AT1117" t="str">
        <f t="shared" si="35"/>
        <v>Região Rural do Centro Sub-regional de Santa Inês</v>
      </c>
      <c r="BE1117">
        <v>2605301</v>
      </c>
      <c r="BF1117">
        <v>26</v>
      </c>
      <c r="BG1117" t="s">
        <v>12225</v>
      </c>
      <c r="BH1117" t="s">
        <v>12226</v>
      </c>
      <c r="BI1117" t="s">
        <v>11359</v>
      </c>
      <c r="BJ1117" t="s">
        <v>12255</v>
      </c>
      <c r="BK1117">
        <v>2601</v>
      </c>
      <c r="BL1117" t="s">
        <v>12249</v>
      </c>
      <c r="BM1117" t="s">
        <v>12250</v>
      </c>
    </row>
    <row r="1118" spans="1:65" x14ac:dyDescent="0.25">
      <c r="A1118" s="17" t="s">
        <v>3674</v>
      </c>
      <c r="B1118" s="18">
        <v>1</v>
      </c>
      <c r="C1118" s="19" t="s">
        <v>3810</v>
      </c>
      <c r="D1118" s="20" t="s">
        <v>3793</v>
      </c>
      <c r="E1118" s="20" t="s">
        <v>3811</v>
      </c>
      <c r="F1118" s="21">
        <v>2102036</v>
      </c>
      <c r="G1118" s="20" t="s">
        <v>3812</v>
      </c>
      <c r="H1118" s="22">
        <v>8090.9207999999999</v>
      </c>
      <c r="I1118" s="22">
        <v>8090.9207999999999</v>
      </c>
      <c r="J1118" s="22">
        <v>8166.9823999999999</v>
      </c>
      <c r="K1118" s="22">
        <v>8090.9207999999999</v>
      </c>
      <c r="L1118" s="22">
        <v>8090.9207999999999</v>
      </c>
      <c r="M1118" s="23">
        <v>170</v>
      </c>
      <c r="N1118" s="19" t="s">
        <v>44</v>
      </c>
      <c r="O1118" s="22">
        <v>134.84</v>
      </c>
      <c r="P1118" s="22">
        <v>1E-3</v>
      </c>
      <c r="Q1118" s="22">
        <v>1E-3</v>
      </c>
      <c r="R1118" s="22">
        <v>673.80079999999998</v>
      </c>
      <c r="S1118" s="22">
        <v>1.0000000000000001E-5</v>
      </c>
      <c r="T1118" s="22">
        <v>673.69169999999997</v>
      </c>
      <c r="U1118" s="22">
        <v>6233.4790999999996</v>
      </c>
      <c r="V1118" s="22">
        <v>8.8150999999999993</v>
      </c>
      <c r="W1118" s="22">
        <v>1E-3</v>
      </c>
      <c r="X1118" s="22">
        <v>1E-3</v>
      </c>
      <c r="Y1118" s="22">
        <v>48</v>
      </c>
      <c r="Z1118" s="22">
        <v>1E-3</v>
      </c>
      <c r="AA1118" s="22">
        <v>1E-3</v>
      </c>
      <c r="AB1118" s="22">
        <v>20</v>
      </c>
      <c r="AC1118" s="22">
        <v>24</v>
      </c>
      <c r="AD1118" s="22">
        <v>8</v>
      </c>
      <c r="AE1118" s="24">
        <v>100.00399999999999</v>
      </c>
      <c r="AF1118" s="19" t="s">
        <v>57</v>
      </c>
      <c r="AG1118" s="25">
        <v>0.3906</v>
      </c>
      <c r="AH1118" s="22">
        <v>94700.61</v>
      </c>
      <c r="AI1118" s="22">
        <v>2253159.62</v>
      </c>
      <c r="AJ1118" s="22">
        <v>2347860.23</v>
      </c>
      <c r="AK1118" s="21" t="s">
        <v>791</v>
      </c>
      <c r="AL1118" s="21" t="s">
        <v>1022</v>
      </c>
      <c r="AM1118" s="26" t="s">
        <v>48</v>
      </c>
      <c r="AN1118" s="27">
        <v>0</v>
      </c>
      <c r="AS1118">
        <f t="shared" si="34"/>
        <v>2106</v>
      </c>
      <c r="AT1118" t="str">
        <f t="shared" si="35"/>
        <v>Região Rural dos Centros de Zona de Açailândia e Barra do Corda</v>
      </c>
      <c r="BE1118">
        <v>2606309</v>
      </c>
      <c r="BF1118">
        <v>26</v>
      </c>
      <c r="BG1118" t="s">
        <v>12225</v>
      </c>
      <c r="BH1118" t="s">
        <v>12226</v>
      </c>
      <c r="BI1118" t="s">
        <v>11359</v>
      </c>
      <c r="BJ1118" t="s">
        <v>12256</v>
      </c>
      <c r="BK1118">
        <v>2601</v>
      </c>
      <c r="BL1118" t="s">
        <v>12249</v>
      </c>
      <c r="BM1118" t="s">
        <v>12250</v>
      </c>
    </row>
    <row r="1119" spans="1:65" x14ac:dyDescent="0.25">
      <c r="A1119" s="17" t="s">
        <v>3674</v>
      </c>
      <c r="B1119" s="18">
        <v>1</v>
      </c>
      <c r="C1119" s="19" t="s">
        <v>3813</v>
      </c>
      <c r="D1119" s="20" t="s">
        <v>3793</v>
      </c>
      <c r="E1119" s="20" t="s">
        <v>3811</v>
      </c>
      <c r="F1119" s="21">
        <v>2102036</v>
      </c>
      <c r="G1119" s="20" t="s">
        <v>3814</v>
      </c>
      <c r="H1119" s="22">
        <v>6000</v>
      </c>
      <c r="I1119" s="22">
        <v>6000</v>
      </c>
      <c r="J1119" s="22">
        <v>6000</v>
      </c>
      <c r="K1119" s="22">
        <v>3000</v>
      </c>
      <c r="L1119" s="22">
        <v>3000</v>
      </c>
      <c r="M1119" s="23">
        <v>106</v>
      </c>
      <c r="N1119" s="19" t="s">
        <v>44</v>
      </c>
      <c r="O1119" s="22">
        <v>50</v>
      </c>
      <c r="P1119" s="22">
        <v>39</v>
      </c>
      <c r="Q1119" s="22">
        <v>100</v>
      </c>
      <c r="R1119" s="22">
        <v>0</v>
      </c>
      <c r="S1119" s="22">
        <v>0</v>
      </c>
      <c r="T1119" s="22">
        <v>0</v>
      </c>
      <c r="U1119" s="22">
        <v>2950</v>
      </c>
      <c r="V1119" s="22">
        <v>50</v>
      </c>
      <c r="W1119" s="22">
        <v>0</v>
      </c>
      <c r="X1119" s="22">
        <v>0</v>
      </c>
      <c r="Y1119" s="22">
        <v>40</v>
      </c>
      <c r="Z1119" s="22">
        <v>40</v>
      </c>
      <c r="AA1119" s="22">
        <v>0</v>
      </c>
      <c r="AB1119" s="22">
        <v>5</v>
      </c>
      <c r="AC1119" s="22">
        <v>0</v>
      </c>
      <c r="AD1119" s="22">
        <v>5</v>
      </c>
      <c r="AE1119" s="24">
        <v>90</v>
      </c>
      <c r="AF1119" s="19" t="s">
        <v>57</v>
      </c>
      <c r="AG1119" s="25">
        <v>0.55000000000000004</v>
      </c>
      <c r="AH1119" s="22">
        <v>14267</v>
      </c>
      <c r="AI1119" s="22">
        <v>290070</v>
      </c>
      <c r="AJ1119" s="22">
        <v>304337</v>
      </c>
      <c r="AK1119" s="21" t="s">
        <v>1896</v>
      </c>
      <c r="AL1119" s="21" t="s">
        <v>2723</v>
      </c>
      <c r="AM1119" s="26" t="s">
        <v>48</v>
      </c>
      <c r="AN1119" s="27">
        <v>0</v>
      </c>
      <c r="AS1119">
        <f t="shared" si="34"/>
        <v>2106</v>
      </c>
      <c r="AT1119" t="str">
        <f t="shared" si="35"/>
        <v>Região Rural dos Centros de Zona de Açailândia e Barra do Corda</v>
      </c>
      <c r="BE1119">
        <v>2607307</v>
      </c>
      <c r="BF1119">
        <v>26</v>
      </c>
      <c r="BG1119" t="s">
        <v>12225</v>
      </c>
      <c r="BH1119" t="s">
        <v>12226</v>
      </c>
      <c r="BI1119" t="s">
        <v>11359</v>
      </c>
      <c r="BJ1119" t="s">
        <v>12257</v>
      </c>
      <c r="BK1119">
        <v>2601</v>
      </c>
      <c r="BL1119" t="s">
        <v>12249</v>
      </c>
      <c r="BM1119" t="s">
        <v>12250</v>
      </c>
    </row>
    <row r="1120" spans="1:65" x14ac:dyDescent="0.25">
      <c r="A1120" s="17" t="s">
        <v>3674</v>
      </c>
      <c r="B1120" s="18">
        <v>1</v>
      </c>
      <c r="C1120" s="19" t="s">
        <v>3815</v>
      </c>
      <c r="D1120" s="20" t="s">
        <v>3793</v>
      </c>
      <c r="E1120" s="20" t="s">
        <v>3811</v>
      </c>
      <c r="F1120" s="21">
        <v>2102036</v>
      </c>
      <c r="G1120" s="20" t="s">
        <v>3129</v>
      </c>
      <c r="H1120" s="22">
        <v>2586.7579000000001</v>
      </c>
      <c r="I1120" s="22">
        <v>2586.7579000000001</v>
      </c>
      <c r="J1120" s="22">
        <v>2572.1550999999999</v>
      </c>
      <c r="K1120" s="22">
        <v>2586.7579000000001</v>
      </c>
      <c r="L1120" s="22">
        <v>2572.1550999999999</v>
      </c>
      <c r="M1120" s="23">
        <v>57</v>
      </c>
      <c r="N1120" s="19" t="s">
        <v>44</v>
      </c>
      <c r="O1120" s="22">
        <v>42.87</v>
      </c>
      <c r="P1120" s="22">
        <v>1E-3</v>
      </c>
      <c r="Q1120" s="22">
        <v>1E-3</v>
      </c>
      <c r="R1120" s="22">
        <v>281.738</v>
      </c>
      <c r="S1120" s="22">
        <v>1.0000000000000001E-5</v>
      </c>
      <c r="T1120" s="22">
        <v>947.87779999999998</v>
      </c>
      <c r="U1120" s="22">
        <v>742.60730000000001</v>
      </c>
      <c r="V1120" s="22">
        <v>6.85</v>
      </c>
      <c r="W1120" s="22">
        <v>1E-3</v>
      </c>
      <c r="X1120" s="22">
        <v>1E-3</v>
      </c>
      <c r="Y1120" s="22">
        <v>50</v>
      </c>
      <c r="Z1120" s="22">
        <v>29</v>
      </c>
      <c r="AA1120" s="22">
        <v>1E-3</v>
      </c>
      <c r="AB1120" s="22">
        <v>10</v>
      </c>
      <c r="AC1120" s="22">
        <v>1E-3</v>
      </c>
      <c r="AD1120" s="22">
        <v>11</v>
      </c>
      <c r="AE1120" s="24">
        <v>100.00400000000002</v>
      </c>
      <c r="AF1120" s="19" t="s">
        <v>65</v>
      </c>
      <c r="AG1120" s="25">
        <v>0.54500000000000004</v>
      </c>
      <c r="AH1120" s="22">
        <v>373163.55</v>
      </c>
      <c r="AI1120" s="22">
        <v>335614.8</v>
      </c>
      <c r="AJ1120" s="22">
        <v>708778.35</v>
      </c>
      <c r="AK1120" s="21" t="s">
        <v>308</v>
      </c>
      <c r="AL1120" s="21" t="s">
        <v>3816</v>
      </c>
      <c r="AM1120" s="26" t="s">
        <v>48</v>
      </c>
      <c r="AN1120" s="27">
        <v>0</v>
      </c>
      <c r="AS1120">
        <f t="shared" si="34"/>
        <v>2106</v>
      </c>
      <c r="AT1120" t="str">
        <f t="shared" si="35"/>
        <v>Região Rural dos Centros de Zona de Açailândia e Barra do Corda</v>
      </c>
      <c r="BE1120">
        <v>2609303</v>
      </c>
      <c r="BF1120">
        <v>26</v>
      </c>
      <c r="BG1120" t="s">
        <v>12225</v>
      </c>
      <c r="BH1120" t="s">
        <v>12226</v>
      </c>
      <c r="BI1120" t="s">
        <v>11359</v>
      </c>
      <c r="BJ1120" t="s">
        <v>12258</v>
      </c>
      <c r="BK1120">
        <v>2601</v>
      </c>
      <c r="BL1120" t="s">
        <v>12249</v>
      </c>
      <c r="BM1120" t="s">
        <v>12250</v>
      </c>
    </row>
    <row r="1121" spans="1:65" x14ac:dyDescent="0.25">
      <c r="A1121" s="17" t="s">
        <v>3674</v>
      </c>
      <c r="B1121" s="18">
        <v>1</v>
      </c>
      <c r="C1121" s="19" t="s">
        <v>3817</v>
      </c>
      <c r="D1121" s="20" t="s">
        <v>3793</v>
      </c>
      <c r="E1121" s="20" t="s">
        <v>3811</v>
      </c>
      <c r="F1121" s="21">
        <v>2102036</v>
      </c>
      <c r="G1121" s="20" t="s">
        <v>3818</v>
      </c>
      <c r="H1121" s="22">
        <v>1991.0183999999999</v>
      </c>
      <c r="I1121" s="22">
        <v>1991.0183999999999</v>
      </c>
      <c r="J1121" s="22">
        <v>1975.271</v>
      </c>
      <c r="K1121" s="22">
        <v>1991.0183999999999</v>
      </c>
      <c r="L1121" s="22">
        <v>1991.0183999999999</v>
      </c>
      <c r="M1121" s="23">
        <v>80</v>
      </c>
      <c r="N1121" s="19" t="s">
        <v>44</v>
      </c>
      <c r="O1121" s="22">
        <v>32.92</v>
      </c>
      <c r="P1121" s="22">
        <v>12</v>
      </c>
      <c r="Q1121" s="22">
        <v>0</v>
      </c>
      <c r="R1121" s="22">
        <v>131</v>
      </c>
      <c r="S1121" s="22">
        <v>0</v>
      </c>
      <c r="T1121" s="22">
        <v>0</v>
      </c>
      <c r="U1121" s="22">
        <v>1660.1210000000001</v>
      </c>
      <c r="V1121" s="22">
        <v>70</v>
      </c>
      <c r="W1121" s="22">
        <v>0</v>
      </c>
      <c r="X1121" s="22">
        <v>20</v>
      </c>
      <c r="Y1121" s="22">
        <v>60</v>
      </c>
      <c r="Z1121" s="22">
        <v>0</v>
      </c>
      <c r="AA1121" s="22">
        <v>0</v>
      </c>
      <c r="AB1121" s="22">
        <v>0</v>
      </c>
      <c r="AC1121" s="22">
        <v>0</v>
      </c>
      <c r="AD1121" s="22">
        <v>20</v>
      </c>
      <c r="AE1121" s="24">
        <v>100</v>
      </c>
      <c r="AF1121" s="19" t="s">
        <v>65</v>
      </c>
      <c r="AG1121" s="25">
        <v>0.58499999999999996</v>
      </c>
      <c r="AH1121" s="22">
        <v>19289</v>
      </c>
      <c r="AI1121" s="22">
        <v>222494.52</v>
      </c>
      <c r="AJ1121" s="22">
        <v>241783.52</v>
      </c>
      <c r="AK1121" s="21" t="s">
        <v>3819</v>
      </c>
      <c r="AL1121" s="21" t="s">
        <v>2935</v>
      </c>
      <c r="AM1121" s="26" t="s">
        <v>48</v>
      </c>
      <c r="AN1121" s="27">
        <v>0</v>
      </c>
      <c r="AS1121">
        <f t="shared" si="34"/>
        <v>2106</v>
      </c>
      <c r="AT1121" t="str">
        <f t="shared" si="35"/>
        <v>Região Rural dos Centros de Zona de Açailândia e Barra do Corda</v>
      </c>
      <c r="BE1121">
        <v>2609907</v>
      </c>
      <c r="BF1121">
        <v>26</v>
      </c>
      <c r="BG1121" t="s">
        <v>12225</v>
      </c>
      <c r="BH1121" t="s">
        <v>12226</v>
      </c>
      <c r="BI1121" t="s">
        <v>11359</v>
      </c>
      <c r="BJ1121" t="s">
        <v>12259</v>
      </c>
      <c r="BK1121">
        <v>2601</v>
      </c>
      <c r="BL1121" t="s">
        <v>12249</v>
      </c>
      <c r="BM1121" t="s">
        <v>12250</v>
      </c>
    </row>
    <row r="1122" spans="1:65" x14ac:dyDescent="0.25">
      <c r="A1122" s="17" t="s">
        <v>3674</v>
      </c>
      <c r="B1122" s="18">
        <v>1</v>
      </c>
      <c r="C1122" s="19" t="s">
        <v>3820</v>
      </c>
      <c r="D1122" s="20" t="s">
        <v>3793</v>
      </c>
      <c r="E1122" s="20" t="s">
        <v>3811</v>
      </c>
      <c r="F1122" s="21">
        <v>2102036</v>
      </c>
      <c r="G1122" s="20" t="s">
        <v>3821</v>
      </c>
      <c r="H1122" s="22">
        <v>2951.8618999999999</v>
      </c>
      <c r="I1122" s="22">
        <v>2951.8618999999999</v>
      </c>
      <c r="J1122" s="22">
        <v>2953.2579999999998</v>
      </c>
      <c r="K1122" s="22">
        <v>2951.8618999999999</v>
      </c>
      <c r="L1122" s="22">
        <v>2951.8618999999999</v>
      </c>
      <c r="M1122" s="23">
        <v>63</v>
      </c>
      <c r="N1122" s="19" t="s">
        <v>44</v>
      </c>
      <c r="O1122" s="22">
        <v>49.19</v>
      </c>
      <c r="P1122" s="22">
        <v>24.33</v>
      </c>
      <c r="Q1122" s="22">
        <v>100</v>
      </c>
      <c r="R1122" s="22">
        <v>236.26060000000001</v>
      </c>
      <c r="S1122" s="22">
        <v>1446</v>
      </c>
      <c r="T1122" s="22">
        <v>1811.1729</v>
      </c>
      <c r="U1122" s="22">
        <v>905.82449999999994</v>
      </c>
      <c r="V1122" s="22">
        <v>10.0816</v>
      </c>
      <c r="W1122" s="22">
        <v>1E-3</v>
      </c>
      <c r="X1122" s="22">
        <v>1E-3</v>
      </c>
      <c r="Y1122" s="22">
        <v>74</v>
      </c>
      <c r="Z1122" s="22">
        <v>1E-3</v>
      </c>
      <c r="AA1122" s="22">
        <v>1E-3</v>
      </c>
      <c r="AB1122" s="22">
        <v>10</v>
      </c>
      <c r="AC1122" s="22">
        <v>8</v>
      </c>
      <c r="AD1122" s="22">
        <v>8</v>
      </c>
      <c r="AE1122" s="24">
        <v>100.004</v>
      </c>
      <c r="AF1122" s="19" t="s">
        <v>57</v>
      </c>
      <c r="AG1122" s="25">
        <v>0.45639999999999997</v>
      </c>
      <c r="AH1122" s="22">
        <v>420895.94</v>
      </c>
      <c r="AI1122" s="22">
        <v>955458.66</v>
      </c>
      <c r="AJ1122" s="22">
        <v>1376354.6</v>
      </c>
      <c r="AK1122" s="21" t="s">
        <v>1300</v>
      </c>
      <c r="AL1122" s="21" t="s">
        <v>3822</v>
      </c>
      <c r="AM1122" s="26" t="s">
        <v>48</v>
      </c>
      <c r="AN1122" s="27">
        <v>0</v>
      </c>
      <c r="AS1122">
        <f t="shared" si="34"/>
        <v>2106</v>
      </c>
      <c r="AT1122" t="str">
        <f t="shared" si="35"/>
        <v>Região Rural dos Centros de Zona de Açailândia e Barra do Corda</v>
      </c>
      <c r="BE1122">
        <v>2610400</v>
      </c>
      <c r="BF1122">
        <v>26</v>
      </c>
      <c r="BG1122" t="s">
        <v>12225</v>
      </c>
      <c r="BH1122" t="s">
        <v>12226</v>
      </c>
      <c r="BI1122" t="s">
        <v>11359</v>
      </c>
      <c r="BJ1122" t="s">
        <v>11542</v>
      </c>
      <c r="BK1122">
        <v>2601</v>
      </c>
      <c r="BL1122" t="s">
        <v>12249</v>
      </c>
      <c r="BM1122" t="s">
        <v>12250</v>
      </c>
    </row>
    <row r="1123" spans="1:65" x14ac:dyDescent="0.25">
      <c r="A1123" s="17" t="s">
        <v>3674</v>
      </c>
      <c r="B1123" s="18">
        <v>1</v>
      </c>
      <c r="C1123" s="19" t="s">
        <v>3823</v>
      </c>
      <c r="D1123" s="20" t="s">
        <v>3793</v>
      </c>
      <c r="E1123" s="20" t="s">
        <v>3811</v>
      </c>
      <c r="F1123" s="21">
        <v>2102036</v>
      </c>
      <c r="G1123" s="20" t="s">
        <v>1329</v>
      </c>
      <c r="H1123" s="22">
        <v>2829.5540000000001</v>
      </c>
      <c r="I1123" s="22">
        <v>2829.5540000000001</v>
      </c>
      <c r="J1123" s="22">
        <v>2670.9542000000001</v>
      </c>
      <c r="K1123" s="22">
        <v>2829.5540000000001</v>
      </c>
      <c r="L1123" s="22">
        <v>2829.5540000000001</v>
      </c>
      <c r="M1123" s="23">
        <v>75</v>
      </c>
      <c r="N1123" s="19" t="s">
        <v>44</v>
      </c>
      <c r="O1123" s="22">
        <v>44.51</v>
      </c>
      <c r="P1123" s="22">
        <v>0</v>
      </c>
      <c r="Q1123" s="22">
        <v>18</v>
      </c>
      <c r="R1123" s="22">
        <v>150</v>
      </c>
      <c r="S1123" s="22">
        <v>0</v>
      </c>
      <c r="T1123" s="22">
        <v>0</v>
      </c>
      <c r="U1123" s="22">
        <v>2240.9542000000001</v>
      </c>
      <c r="V1123" s="22">
        <v>100</v>
      </c>
      <c r="W1123" s="22">
        <v>0</v>
      </c>
      <c r="X1123" s="22">
        <v>25</v>
      </c>
      <c r="Y1123" s="22">
        <v>50</v>
      </c>
      <c r="Z1123" s="22">
        <v>0</v>
      </c>
      <c r="AA1123" s="22">
        <v>0</v>
      </c>
      <c r="AB1123" s="22">
        <v>0</v>
      </c>
      <c r="AC1123" s="22">
        <v>0</v>
      </c>
      <c r="AD1123" s="22">
        <v>25</v>
      </c>
      <c r="AE1123" s="24">
        <v>100</v>
      </c>
      <c r="AF1123" s="19" t="s">
        <v>65</v>
      </c>
      <c r="AG1123" s="25">
        <v>0.57099999999999995</v>
      </c>
      <c r="AH1123" s="22">
        <v>29403</v>
      </c>
      <c r="AI1123" s="22">
        <v>277325.17</v>
      </c>
      <c r="AJ1123" s="22">
        <v>306728.17</v>
      </c>
      <c r="AK1123" s="21" t="s">
        <v>3824</v>
      </c>
      <c r="AL1123" s="21" t="s">
        <v>3825</v>
      </c>
      <c r="AM1123" s="26" t="s">
        <v>48</v>
      </c>
      <c r="AN1123" s="27">
        <v>0</v>
      </c>
      <c r="AS1123">
        <f t="shared" si="34"/>
        <v>2106</v>
      </c>
      <c r="AT1123" t="str">
        <f t="shared" si="35"/>
        <v>Região Rural dos Centros de Zona de Açailândia e Barra do Corda</v>
      </c>
      <c r="BE1123">
        <v>2612208</v>
      </c>
      <c r="BF1123">
        <v>26</v>
      </c>
      <c r="BG1123" t="s">
        <v>12225</v>
      </c>
      <c r="BH1123" t="s">
        <v>12226</v>
      </c>
      <c r="BI1123" t="s">
        <v>11359</v>
      </c>
      <c r="BJ1123" t="s">
        <v>12260</v>
      </c>
      <c r="BK1123">
        <v>2601</v>
      </c>
      <c r="BL1123" t="s">
        <v>12249</v>
      </c>
      <c r="BM1123" t="s">
        <v>12250</v>
      </c>
    </row>
    <row r="1124" spans="1:65" x14ac:dyDescent="0.25">
      <c r="A1124" s="17" t="s">
        <v>3674</v>
      </c>
      <c r="B1124" s="18">
        <v>1</v>
      </c>
      <c r="C1124" s="19" t="s">
        <v>3826</v>
      </c>
      <c r="D1124" s="20" t="s">
        <v>3793</v>
      </c>
      <c r="E1124" s="20" t="s">
        <v>3811</v>
      </c>
      <c r="F1124" s="21">
        <v>2102036</v>
      </c>
      <c r="G1124" s="20" t="s">
        <v>1098</v>
      </c>
      <c r="H1124" s="22">
        <v>2609.6089999999999</v>
      </c>
      <c r="I1124" s="22">
        <v>2609.6089999999999</v>
      </c>
      <c r="J1124" s="22">
        <v>2694.4638</v>
      </c>
      <c r="K1124" s="22">
        <v>2609.6089999999999</v>
      </c>
      <c r="L1124" s="22">
        <v>2609.6089999999999</v>
      </c>
      <c r="M1124" s="23">
        <v>75</v>
      </c>
      <c r="N1124" s="19" t="s">
        <v>44</v>
      </c>
      <c r="O1124" s="22">
        <v>43.5</v>
      </c>
      <c r="P1124" s="22">
        <v>0</v>
      </c>
      <c r="Q1124" s="22">
        <v>25</v>
      </c>
      <c r="R1124" s="22">
        <v>0</v>
      </c>
      <c r="S1124" s="22">
        <v>0</v>
      </c>
      <c r="T1124" s="22">
        <v>0</v>
      </c>
      <c r="U1124" s="22">
        <v>2164.4638</v>
      </c>
      <c r="V1124" s="22">
        <v>50</v>
      </c>
      <c r="W1124" s="22">
        <v>0</v>
      </c>
      <c r="X1124" s="22">
        <v>20</v>
      </c>
      <c r="Y1124" s="22">
        <v>60</v>
      </c>
      <c r="Z1124" s="22">
        <v>0</v>
      </c>
      <c r="AA1124" s="22">
        <v>0</v>
      </c>
      <c r="AB1124" s="22">
        <v>0</v>
      </c>
      <c r="AC1124" s="22">
        <v>0</v>
      </c>
      <c r="AD1124" s="22">
        <v>20</v>
      </c>
      <c r="AE1124" s="24">
        <v>100</v>
      </c>
      <c r="AF1124" s="19" t="s">
        <v>65</v>
      </c>
      <c r="AG1124" s="25">
        <v>0.58599999999999997</v>
      </c>
      <c r="AH1124" s="22">
        <v>61258.879999999997</v>
      </c>
      <c r="AI1124" s="22">
        <v>337318.06</v>
      </c>
      <c r="AJ1124" s="22">
        <v>398576.94</v>
      </c>
      <c r="AK1124" s="21" t="s">
        <v>674</v>
      </c>
      <c r="AL1124" s="21" t="s">
        <v>2935</v>
      </c>
      <c r="AM1124" s="26" t="s">
        <v>48</v>
      </c>
      <c r="AN1124" s="27">
        <v>0</v>
      </c>
      <c r="AS1124">
        <f t="shared" si="34"/>
        <v>2106</v>
      </c>
      <c r="AT1124" t="str">
        <f t="shared" si="35"/>
        <v>Região Rural dos Centros de Zona de Açailândia e Barra do Corda</v>
      </c>
      <c r="BE1124">
        <v>2612455</v>
      </c>
      <c r="BF1124">
        <v>26</v>
      </c>
      <c r="BG1124" t="s">
        <v>12225</v>
      </c>
      <c r="BH1124" t="s">
        <v>12226</v>
      </c>
      <c r="BI1124" t="s">
        <v>11359</v>
      </c>
      <c r="BJ1124" t="s">
        <v>11577</v>
      </c>
      <c r="BK1124">
        <v>2601</v>
      </c>
      <c r="BL1124" t="s">
        <v>12249</v>
      </c>
      <c r="BM1124" t="s">
        <v>12250</v>
      </c>
    </row>
    <row r="1125" spans="1:65" x14ac:dyDescent="0.25">
      <c r="A1125" s="17" t="s">
        <v>3674</v>
      </c>
      <c r="B1125" s="18">
        <v>1</v>
      </c>
      <c r="C1125" s="19" t="s">
        <v>3827</v>
      </c>
      <c r="D1125" s="20" t="s">
        <v>3793</v>
      </c>
      <c r="E1125" s="20" t="s">
        <v>3811</v>
      </c>
      <c r="F1125" s="21">
        <v>2102036</v>
      </c>
      <c r="G1125" s="20" t="s">
        <v>3828</v>
      </c>
      <c r="H1125" s="22">
        <v>7000</v>
      </c>
      <c r="I1125" s="22">
        <v>1.0000000000000001E-5</v>
      </c>
      <c r="J1125" s="22">
        <v>7000.2761</v>
      </c>
      <c r="K1125" s="22">
        <v>7000</v>
      </c>
      <c r="L1125" s="22">
        <v>7000</v>
      </c>
      <c r="M1125" s="23">
        <v>152</v>
      </c>
      <c r="N1125" s="19" t="s">
        <v>44</v>
      </c>
      <c r="O1125" s="22">
        <v>116.66</v>
      </c>
      <c r="P1125" s="22">
        <v>1E-3</v>
      </c>
      <c r="Q1125" s="22">
        <v>1E-3</v>
      </c>
      <c r="R1125" s="22">
        <v>321.12079999999997</v>
      </c>
      <c r="S1125" s="22">
        <v>1.0000000000000001E-5</v>
      </c>
      <c r="T1125" s="22">
        <v>850.50019999999995</v>
      </c>
      <c r="U1125" s="22">
        <v>4950.5254999999997</v>
      </c>
      <c r="V1125" s="22">
        <v>2.5007999999999999</v>
      </c>
      <c r="W1125" s="22">
        <v>1E-3</v>
      </c>
      <c r="X1125" s="22">
        <v>1E-3</v>
      </c>
      <c r="Y1125" s="22">
        <v>35</v>
      </c>
      <c r="Z1125" s="22">
        <v>15</v>
      </c>
      <c r="AA1125" s="22">
        <v>1E-3</v>
      </c>
      <c r="AB1125" s="22">
        <v>30</v>
      </c>
      <c r="AC1125" s="22">
        <v>10</v>
      </c>
      <c r="AD1125" s="22">
        <v>10</v>
      </c>
      <c r="AE1125" s="24">
        <v>100.003</v>
      </c>
      <c r="AF1125" s="19" t="s">
        <v>65</v>
      </c>
      <c r="AG1125" s="25">
        <v>0.47599999999999998</v>
      </c>
      <c r="AH1125" s="22">
        <v>2387.16</v>
      </c>
      <c r="AI1125" s="22">
        <v>1150.31</v>
      </c>
      <c r="AJ1125" s="22">
        <v>3537.47</v>
      </c>
      <c r="AK1125" s="21" t="s">
        <v>308</v>
      </c>
      <c r="AL1125" s="21" t="s">
        <v>3829</v>
      </c>
      <c r="AM1125" s="26" t="s">
        <v>48</v>
      </c>
      <c r="AN1125" s="27">
        <v>0</v>
      </c>
      <c r="AS1125">
        <f t="shared" si="34"/>
        <v>2106</v>
      </c>
      <c r="AT1125" t="str">
        <f t="shared" si="35"/>
        <v>Região Rural dos Centros de Zona de Açailândia e Barra do Corda</v>
      </c>
      <c r="BE1125">
        <v>2612471</v>
      </c>
      <c r="BF1125">
        <v>26</v>
      </c>
      <c r="BG1125" t="s">
        <v>12225</v>
      </c>
      <c r="BH1125" t="s">
        <v>12226</v>
      </c>
      <c r="BI1125" t="s">
        <v>11359</v>
      </c>
      <c r="BJ1125" t="s">
        <v>12261</v>
      </c>
      <c r="BK1125">
        <v>2601</v>
      </c>
      <c r="BL1125" t="s">
        <v>12249</v>
      </c>
      <c r="BM1125" t="s">
        <v>12250</v>
      </c>
    </row>
    <row r="1126" spans="1:65" x14ac:dyDescent="0.25">
      <c r="A1126" s="17" t="s">
        <v>3674</v>
      </c>
      <c r="B1126" s="18">
        <v>1</v>
      </c>
      <c r="C1126" s="19" t="s">
        <v>3830</v>
      </c>
      <c r="D1126" s="20" t="s">
        <v>3793</v>
      </c>
      <c r="E1126" s="20" t="s">
        <v>3811</v>
      </c>
      <c r="F1126" s="21">
        <v>2102036</v>
      </c>
      <c r="G1126" s="20" t="s">
        <v>3831</v>
      </c>
      <c r="H1126" s="22">
        <v>4142.1066000000001</v>
      </c>
      <c r="I1126" s="22">
        <v>4142.1066000000001</v>
      </c>
      <c r="J1126" s="22">
        <v>2071.0533</v>
      </c>
      <c r="K1126" s="22">
        <v>2071.0533</v>
      </c>
      <c r="L1126" s="22">
        <v>2071.0533</v>
      </c>
      <c r="M1126" s="23">
        <v>65</v>
      </c>
      <c r="N1126" s="19" t="s">
        <v>44</v>
      </c>
      <c r="O1126" s="22">
        <v>34</v>
      </c>
      <c r="P1126" s="22">
        <v>27.52</v>
      </c>
      <c r="Q1126" s="22">
        <v>100</v>
      </c>
      <c r="R1126" s="22">
        <v>0</v>
      </c>
      <c r="S1126" s="22">
        <v>0</v>
      </c>
      <c r="T1126" s="22">
        <v>0</v>
      </c>
      <c r="U1126" s="22">
        <v>2000</v>
      </c>
      <c r="V1126" s="22">
        <v>71.053299999999993</v>
      </c>
      <c r="W1126" s="22">
        <v>0</v>
      </c>
      <c r="X1126" s="22">
        <v>0</v>
      </c>
      <c r="Y1126" s="22">
        <v>40</v>
      </c>
      <c r="Z1126" s="22">
        <v>40</v>
      </c>
      <c r="AA1126" s="22">
        <v>10</v>
      </c>
      <c r="AB1126" s="22">
        <v>5</v>
      </c>
      <c r="AC1126" s="22">
        <v>0</v>
      </c>
      <c r="AD1126" s="22">
        <v>5</v>
      </c>
      <c r="AE1126" s="24">
        <v>100</v>
      </c>
      <c r="AF1126" s="19" t="s">
        <v>44</v>
      </c>
      <c r="AG1126" s="25">
        <v>0.55000000000000004</v>
      </c>
      <c r="AH1126" s="22">
        <v>2295</v>
      </c>
      <c r="AI1126" s="22">
        <v>200250.14</v>
      </c>
      <c r="AJ1126" s="22">
        <v>202545.14</v>
      </c>
      <c r="AK1126" s="21" t="s">
        <v>87</v>
      </c>
      <c r="AL1126" s="21" t="s">
        <v>3832</v>
      </c>
      <c r="AM1126" s="26" t="s">
        <v>48</v>
      </c>
      <c r="AN1126" s="27">
        <v>0</v>
      </c>
      <c r="AS1126">
        <f t="shared" si="34"/>
        <v>2106</v>
      </c>
      <c r="AT1126" t="str">
        <f t="shared" si="35"/>
        <v>Região Rural dos Centros de Zona de Açailândia e Barra do Corda</v>
      </c>
      <c r="BE1126">
        <v>2612554</v>
      </c>
      <c r="BF1126">
        <v>26</v>
      </c>
      <c r="BG1126" t="s">
        <v>12225</v>
      </c>
      <c r="BH1126" t="s">
        <v>12226</v>
      </c>
      <c r="BI1126" t="s">
        <v>11359</v>
      </c>
      <c r="BJ1126" t="s">
        <v>12262</v>
      </c>
      <c r="BK1126">
        <v>2601</v>
      </c>
      <c r="BL1126" t="s">
        <v>12249</v>
      </c>
      <c r="BM1126" t="s">
        <v>12250</v>
      </c>
    </row>
    <row r="1127" spans="1:65" x14ac:dyDescent="0.25">
      <c r="A1127" s="17" t="s">
        <v>3674</v>
      </c>
      <c r="B1127" s="18">
        <v>1</v>
      </c>
      <c r="C1127" s="19" t="s">
        <v>3833</v>
      </c>
      <c r="D1127" s="20" t="s">
        <v>3793</v>
      </c>
      <c r="E1127" s="20" t="s">
        <v>3811</v>
      </c>
      <c r="F1127" s="21">
        <v>2102036</v>
      </c>
      <c r="G1127" s="20" t="s">
        <v>3834</v>
      </c>
      <c r="H1127" s="22">
        <v>7622</v>
      </c>
      <c r="I1127" s="22">
        <v>7419.0003999999999</v>
      </c>
      <c r="J1127" s="22">
        <v>7419.0003999999999</v>
      </c>
      <c r="K1127" s="22">
        <v>3303.413</v>
      </c>
      <c r="L1127" s="22">
        <v>3303.413</v>
      </c>
      <c r="M1127" s="23">
        <v>110</v>
      </c>
      <c r="N1127" s="19" t="s">
        <v>44</v>
      </c>
      <c r="O1127" s="22">
        <v>55.05</v>
      </c>
      <c r="P1127" s="22">
        <v>0</v>
      </c>
      <c r="Q1127" s="22">
        <v>0</v>
      </c>
      <c r="R1127" s="22">
        <v>643.79420000000005</v>
      </c>
      <c r="S1127" s="22">
        <v>3709.5001999999999</v>
      </c>
      <c r="T1127" s="22">
        <v>1874.7701</v>
      </c>
      <c r="U1127" s="22">
        <v>1061.8797</v>
      </c>
      <c r="V1127" s="22">
        <v>129.05619999999999</v>
      </c>
      <c r="W1127" s="22">
        <v>0</v>
      </c>
      <c r="X1127" s="22">
        <v>0</v>
      </c>
      <c r="Y1127" s="22">
        <v>40</v>
      </c>
      <c r="Z1127" s="22">
        <v>40</v>
      </c>
      <c r="AA1127" s="22">
        <v>10</v>
      </c>
      <c r="AB1127" s="22">
        <v>8</v>
      </c>
      <c r="AC1127" s="22">
        <v>0</v>
      </c>
      <c r="AD1127" s="22">
        <v>2</v>
      </c>
      <c r="AE1127" s="24">
        <v>100</v>
      </c>
      <c r="AF1127" s="19" t="s">
        <v>64</v>
      </c>
      <c r="AG1127" s="25">
        <v>0.623</v>
      </c>
      <c r="AH1127" s="22">
        <v>18319.63</v>
      </c>
      <c r="AI1127" s="22">
        <v>338556.8</v>
      </c>
      <c r="AJ1127" s="22">
        <v>356876.43</v>
      </c>
      <c r="AK1127" s="21" t="s">
        <v>2650</v>
      </c>
      <c r="AL1127" s="21" t="s">
        <v>3835</v>
      </c>
      <c r="AM1127" s="26" t="s">
        <v>48</v>
      </c>
      <c r="AN1127" s="27">
        <v>0</v>
      </c>
      <c r="AS1127">
        <f t="shared" si="34"/>
        <v>2106</v>
      </c>
      <c r="AT1127" t="str">
        <f t="shared" si="35"/>
        <v>Região Rural dos Centros de Zona de Açailândia e Barra do Corda</v>
      </c>
      <c r="BE1127">
        <v>2613503</v>
      </c>
      <c r="BF1127">
        <v>26</v>
      </c>
      <c r="BG1127" t="s">
        <v>12225</v>
      </c>
      <c r="BH1127" t="s">
        <v>12226</v>
      </c>
      <c r="BI1127" t="s">
        <v>11359</v>
      </c>
      <c r="BJ1127" t="s">
        <v>12263</v>
      </c>
      <c r="BK1127">
        <v>2601</v>
      </c>
      <c r="BL1127" t="s">
        <v>12249</v>
      </c>
      <c r="BM1127" t="s">
        <v>12250</v>
      </c>
    </row>
    <row r="1128" spans="1:65" x14ac:dyDescent="0.25">
      <c r="A1128" s="17" t="s">
        <v>3674</v>
      </c>
      <c r="B1128" s="18">
        <v>1</v>
      </c>
      <c r="C1128" s="19" t="s">
        <v>3836</v>
      </c>
      <c r="D1128" s="20" t="s">
        <v>3772</v>
      </c>
      <c r="E1128" s="20" t="s">
        <v>3837</v>
      </c>
      <c r="F1128" s="21">
        <v>2102101</v>
      </c>
      <c r="G1128" s="20" t="s">
        <v>3838</v>
      </c>
      <c r="H1128" s="22">
        <v>734.43299999999999</v>
      </c>
      <c r="I1128" s="22">
        <v>734.43299999999999</v>
      </c>
      <c r="J1128" s="22">
        <v>734.43299999999999</v>
      </c>
      <c r="K1128" s="22">
        <v>516.20000000000005</v>
      </c>
      <c r="L1128" s="22">
        <v>734.43299999999999</v>
      </c>
      <c r="M1128" s="23">
        <v>50</v>
      </c>
      <c r="N1128" s="19" t="s">
        <v>44</v>
      </c>
      <c r="O1128" s="22">
        <v>10.499000000000001</v>
      </c>
      <c r="P1128" s="22">
        <v>1E-3</v>
      </c>
      <c r="Q1128" s="22">
        <v>1E-3</v>
      </c>
      <c r="R1128" s="22">
        <v>3.2993999999999999</v>
      </c>
      <c r="S1128" s="22">
        <v>1.0000000000000001E-5</v>
      </c>
      <c r="T1128" s="22">
        <v>1.0000000000000001E-5</v>
      </c>
      <c r="U1128" s="22">
        <v>720.7604</v>
      </c>
      <c r="V1128" s="22">
        <v>10.373200000000001</v>
      </c>
      <c r="W1128" s="22">
        <v>0</v>
      </c>
      <c r="X1128" s="22">
        <v>0</v>
      </c>
      <c r="Y1128" s="22">
        <v>70</v>
      </c>
      <c r="Z1128" s="22">
        <v>28</v>
      </c>
      <c r="AA1128" s="22">
        <v>0</v>
      </c>
      <c r="AB1128" s="22">
        <v>0</v>
      </c>
      <c r="AC1128" s="22">
        <v>0</v>
      </c>
      <c r="AD1128" s="22">
        <v>2</v>
      </c>
      <c r="AE1128" s="24">
        <v>100</v>
      </c>
      <c r="AF1128" s="19" t="s">
        <v>44</v>
      </c>
      <c r="AG1128" s="25">
        <v>0.56120000000000003</v>
      </c>
      <c r="AH1128" s="22">
        <v>1E-3</v>
      </c>
      <c r="AI1128" s="22">
        <v>809257.03</v>
      </c>
      <c r="AJ1128" s="22">
        <v>809257.03100000008</v>
      </c>
      <c r="AK1128" s="21" t="s">
        <v>135</v>
      </c>
      <c r="AL1128" s="21" t="s">
        <v>3078</v>
      </c>
      <c r="AM1128" s="26" t="s">
        <v>48</v>
      </c>
      <c r="AN1128" s="27">
        <v>0</v>
      </c>
      <c r="AS1128">
        <f t="shared" si="34"/>
        <v>2103</v>
      </c>
      <c r="AT1128" t="str">
        <f t="shared" si="35"/>
        <v>Região Rural do Centro Sub-regional de Chapadinha</v>
      </c>
      <c r="BE1128">
        <v>2613909</v>
      </c>
      <c r="BF1128">
        <v>26</v>
      </c>
      <c r="BG1128" t="s">
        <v>12225</v>
      </c>
      <c r="BH1128" t="s">
        <v>12226</v>
      </c>
      <c r="BI1128" t="s">
        <v>11359</v>
      </c>
      <c r="BJ1128" t="s">
        <v>12264</v>
      </c>
      <c r="BK1128">
        <v>2601</v>
      </c>
      <c r="BL1128" t="s">
        <v>12249</v>
      </c>
      <c r="BM1128" t="s">
        <v>12250</v>
      </c>
    </row>
    <row r="1129" spans="1:65" x14ac:dyDescent="0.25">
      <c r="A1129" s="17" t="s">
        <v>3674</v>
      </c>
      <c r="B1129" s="18">
        <v>1</v>
      </c>
      <c r="C1129" s="19" t="s">
        <v>3839</v>
      </c>
      <c r="D1129" s="20" t="s">
        <v>3772</v>
      </c>
      <c r="E1129" s="20" t="s">
        <v>3837</v>
      </c>
      <c r="F1129" s="21">
        <v>2102101</v>
      </c>
      <c r="G1129" s="20" t="s">
        <v>3840</v>
      </c>
      <c r="H1129" s="22">
        <v>498.762</v>
      </c>
      <c r="I1129" s="22">
        <v>454.1</v>
      </c>
      <c r="J1129" s="22">
        <v>454.16930000000002</v>
      </c>
      <c r="K1129" s="22">
        <v>498.762</v>
      </c>
      <c r="L1129" s="22">
        <v>498.762</v>
      </c>
      <c r="M1129" s="23">
        <v>17</v>
      </c>
      <c r="N1129" s="19" t="s">
        <v>44</v>
      </c>
      <c r="O1129" s="22">
        <v>6.49</v>
      </c>
      <c r="P1129" s="22">
        <v>1E-3</v>
      </c>
      <c r="Q1129" s="22">
        <v>1E-3</v>
      </c>
      <c r="R1129" s="22">
        <v>1.0000000000000001E-5</v>
      </c>
      <c r="S1129" s="22">
        <v>87.977099999999993</v>
      </c>
      <c r="T1129" s="22">
        <v>1.0000000000000001E-5</v>
      </c>
      <c r="U1129" s="22">
        <v>439.88549999999998</v>
      </c>
      <c r="V1129" s="22">
        <v>5.7733999999999996</v>
      </c>
      <c r="W1129" s="22">
        <v>1E-3</v>
      </c>
      <c r="X1129" s="22">
        <v>1E-3</v>
      </c>
      <c r="Y1129" s="22">
        <v>78.73</v>
      </c>
      <c r="Z1129" s="22">
        <v>1E-3</v>
      </c>
      <c r="AA1129" s="22">
        <v>18.93</v>
      </c>
      <c r="AB1129" s="22">
        <v>1E-3</v>
      </c>
      <c r="AC1129" s="22">
        <v>1E-3</v>
      </c>
      <c r="AD1129" s="22">
        <v>2.34</v>
      </c>
      <c r="AE1129" s="24">
        <v>100.00500000000002</v>
      </c>
      <c r="AF1129" s="19" t="s">
        <v>57</v>
      </c>
      <c r="AG1129" s="25">
        <v>0.49099999999999999</v>
      </c>
      <c r="AH1129" s="22">
        <v>8150</v>
      </c>
      <c r="AI1129" s="22">
        <v>301582.03999999998</v>
      </c>
      <c r="AJ1129" s="22">
        <v>309732.03999999998</v>
      </c>
      <c r="AK1129" s="21" t="s">
        <v>169</v>
      </c>
      <c r="AL1129" s="21" t="s">
        <v>597</v>
      </c>
      <c r="AM1129" s="26" t="s">
        <v>48</v>
      </c>
      <c r="AN1129" s="27">
        <v>0</v>
      </c>
      <c r="AS1129">
        <f t="shared" si="34"/>
        <v>2103</v>
      </c>
      <c r="AT1129" t="str">
        <f t="shared" si="35"/>
        <v>Região Rural do Centro Sub-regional de Chapadinha</v>
      </c>
      <c r="BE1129">
        <v>2614006</v>
      </c>
      <c r="BF1129">
        <v>26</v>
      </c>
      <c r="BG1129" t="s">
        <v>12225</v>
      </c>
      <c r="BH1129" t="s">
        <v>12226</v>
      </c>
      <c r="BI1129" t="s">
        <v>11359</v>
      </c>
      <c r="BJ1129" t="s">
        <v>12265</v>
      </c>
      <c r="BK1129">
        <v>2601</v>
      </c>
      <c r="BL1129" t="s">
        <v>12249</v>
      </c>
      <c r="BM1129" t="s">
        <v>12250</v>
      </c>
    </row>
    <row r="1130" spans="1:65" x14ac:dyDescent="0.25">
      <c r="A1130" s="17" t="s">
        <v>3674</v>
      </c>
      <c r="B1130" s="18">
        <v>1</v>
      </c>
      <c r="C1130" s="19" t="s">
        <v>3841</v>
      </c>
      <c r="D1130" s="20" t="s">
        <v>3772</v>
      </c>
      <c r="E1130" s="20" t="s">
        <v>3837</v>
      </c>
      <c r="F1130" s="21">
        <v>2102101</v>
      </c>
      <c r="G1130" s="20" t="s">
        <v>3842</v>
      </c>
      <c r="H1130" s="22">
        <v>1490.3308</v>
      </c>
      <c r="I1130" s="22">
        <v>1490.3308</v>
      </c>
      <c r="J1130" s="22">
        <v>1819.7686000000001</v>
      </c>
      <c r="K1130" s="22">
        <v>1490.3308</v>
      </c>
      <c r="L1130" s="22">
        <v>1490.3308</v>
      </c>
      <c r="M1130" s="23">
        <v>82</v>
      </c>
      <c r="N1130" s="19" t="s">
        <v>44</v>
      </c>
      <c r="O1130" s="22"/>
      <c r="P1130" s="22">
        <v>0</v>
      </c>
      <c r="Q1130" s="22">
        <v>0</v>
      </c>
      <c r="R1130" s="22">
        <v>71.4101</v>
      </c>
      <c r="S1130" s="22">
        <v>0</v>
      </c>
      <c r="T1130" s="22">
        <v>0</v>
      </c>
      <c r="U1130" s="22">
        <v>835.18409999999994</v>
      </c>
      <c r="V1130" s="22">
        <v>64.109200000000001</v>
      </c>
      <c r="W1130" s="22">
        <v>0</v>
      </c>
      <c r="X1130" s="22">
        <v>20</v>
      </c>
      <c r="Y1130" s="22">
        <v>30</v>
      </c>
      <c r="Z1130" s="22">
        <v>20</v>
      </c>
      <c r="AA1130" s="22">
        <v>20</v>
      </c>
      <c r="AB1130" s="22">
        <v>0</v>
      </c>
      <c r="AC1130" s="22">
        <v>0</v>
      </c>
      <c r="AD1130" s="22">
        <v>10</v>
      </c>
      <c r="AE1130" s="24">
        <v>100</v>
      </c>
      <c r="AF1130" s="19" t="s">
        <v>57</v>
      </c>
      <c r="AG1130" s="25">
        <v>0.47199999999999998</v>
      </c>
      <c r="AH1130" s="22">
        <v>92495.78</v>
      </c>
      <c r="AI1130" s="22">
        <v>99464.67</v>
      </c>
      <c r="AJ1130" s="22">
        <v>191960.45</v>
      </c>
      <c r="AK1130" s="21" t="s">
        <v>674</v>
      </c>
      <c r="AL1130" s="21" t="s">
        <v>3843</v>
      </c>
      <c r="AM1130" s="26" t="s">
        <v>48</v>
      </c>
      <c r="AN1130" s="27">
        <v>0</v>
      </c>
      <c r="AS1130">
        <f t="shared" si="34"/>
        <v>2103</v>
      </c>
      <c r="AT1130" t="str">
        <f t="shared" si="35"/>
        <v>Região Rural do Centro Sub-regional de Chapadinha</v>
      </c>
      <c r="BE1130">
        <v>2614303</v>
      </c>
      <c r="BF1130">
        <v>26</v>
      </c>
      <c r="BG1130" t="s">
        <v>12225</v>
      </c>
      <c r="BH1130" t="s">
        <v>12226</v>
      </c>
      <c r="BI1130" t="s">
        <v>11359</v>
      </c>
      <c r="BJ1130" t="s">
        <v>12266</v>
      </c>
      <c r="BK1130">
        <v>2601</v>
      </c>
      <c r="BL1130" t="s">
        <v>12249</v>
      </c>
      <c r="BM1130" t="s">
        <v>12250</v>
      </c>
    </row>
    <row r="1131" spans="1:65" x14ac:dyDescent="0.25">
      <c r="A1131" s="17" t="s">
        <v>3674</v>
      </c>
      <c r="B1131" s="18">
        <v>1</v>
      </c>
      <c r="C1131" s="19" t="s">
        <v>3844</v>
      </c>
      <c r="D1131" s="20" t="s">
        <v>3772</v>
      </c>
      <c r="E1131" s="20" t="s">
        <v>3845</v>
      </c>
      <c r="F1131" s="21">
        <v>2102200</v>
      </c>
      <c r="G1131" s="20" t="s">
        <v>61</v>
      </c>
      <c r="H1131" s="22">
        <v>3002.7359999999999</v>
      </c>
      <c r="I1131" s="22">
        <v>3002.7329</v>
      </c>
      <c r="J1131" s="22">
        <v>4220.2829000000002</v>
      </c>
      <c r="K1131" s="22">
        <v>2552.7359999999999</v>
      </c>
      <c r="L1131" s="22">
        <v>3390.2743999999998</v>
      </c>
      <c r="M1131" s="23">
        <v>93</v>
      </c>
      <c r="N1131" s="19" t="s">
        <v>44</v>
      </c>
      <c r="O1131" s="22">
        <v>44.15</v>
      </c>
      <c r="P1131" s="22">
        <v>1E-3</v>
      </c>
      <c r="Q1131" s="22">
        <v>1E-3</v>
      </c>
      <c r="R1131" s="22">
        <v>177.10589999999999</v>
      </c>
      <c r="S1131" s="22">
        <v>1.0000000000000001E-5</v>
      </c>
      <c r="T1131" s="22">
        <v>187.7946</v>
      </c>
      <c r="U1131" s="22">
        <v>2342.7278999999999</v>
      </c>
      <c r="V1131" s="22">
        <v>1.9968999999999999</v>
      </c>
      <c r="W1131" s="22">
        <v>1E-3</v>
      </c>
      <c r="X1131" s="22">
        <v>1E-3</v>
      </c>
      <c r="Y1131" s="22">
        <v>30.04</v>
      </c>
      <c r="Z1131" s="22">
        <v>43.06</v>
      </c>
      <c r="AA1131" s="22">
        <v>21.68</v>
      </c>
      <c r="AB1131" s="22">
        <v>1E-3</v>
      </c>
      <c r="AC1131" s="22">
        <v>1E-3</v>
      </c>
      <c r="AD1131" s="22">
        <v>5.22</v>
      </c>
      <c r="AE1131" s="24">
        <v>100.00400000000002</v>
      </c>
      <c r="AF1131" s="19" t="s">
        <v>57</v>
      </c>
      <c r="AG1131" s="25">
        <v>0.44800000000000001</v>
      </c>
      <c r="AH1131" s="22">
        <v>1E-3</v>
      </c>
      <c r="AI1131" s="22">
        <v>1079649.24</v>
      </c>
      <c r="AJ1131" s="22">
        <v>1079649.2409999999</v>
      </c>
      <c r="AK1131" s="21" t="s">
        <v>2770</v>
      </c>
      <c r="AL1131" s="21" t="s">
        <v>3846</v>
      </c>
      <c r="AM1131" s="26" t="s">
        <v>48</v>
      </c>
      <c r="AN1131" s="27">
        <v>0</v>
      </c>
      <c r="AS1131">
        <f t="shared" si="34"/>
        <v>2103</v>
      </c>
      <c r="AT1131" t="str">
        <f t="shared" si="35"/>
        <v>Região Rural do Centro Sub-regional de Chapadinha</v>
      </c>
      <c r="BE1131">
        <v>2615201</v>
      </c>
      <c r="BF1131">
        <v>26</v>
      </c>
      <c r="BG1131" t="s">
        <v>12225</v>
      </c>
      <c r="BH1131" t="s">
        <v>12226</v>
      </c>
      <c r="BI1131" t="s">
        <v>11359</v>
      </c>
      <c r="BJ1131" t="s">
        <v>12267</v>
      </c>
      <c r="BK1131">
        <v>2601</v>
      </c>
      <c r="BL1131" t="s">
        <v>12249</v>
      </c>
      <c r="BM1131" t="s">
        <v>12250</v>
      </c>
    </row>
    <row r="1132" spans="1:65" x14ac:dyDescent="0.25">
      <c r="A1132" s="17" t="s">
        <v>3674</v>
      </c>
      <c r="B1132" s="18">
        <v>1</v>
      </c>
      <c r="C1132" s="19" t="s">
        <v>3847</v>
      </c>
      <c r="D1132" s="20" t="s">
        <v>3772</v>
      </c>
      <c r="E1132" s="20" t="s">
        <v>3845</v>
      </c>
      <c r="F1132" s="21">
        <v>2102200</v>
      </c>
      <c r="G1132" s="20" t="s">
        <v>3848</v>
      </c>
      <c r="H1132" s="22">
        <v>1479.588</v>
      </c>
      <c r="I1132" s="22">
        <v>1479.588</v>
      </c>
      <c r="J1132" s="22">
        <v>1479.588</v>
      </c>
      <c r="K1132" s="22">
        <v>1479.588</v>
      </c>
      <c r="L1132" s="22">
        <v>1479.588</v>
      </c>
      <c r="M1132" s="23">
        <v>70</v>
      </c>
      <c r="N1132" s="19" t="s">
        <v>44</v>
      </c>
      <c r="O1132" s="22">
        <v>21.13</v>
      </c>
      <c r="P1132" s="22">
        <v>0</v>
      </c>
      <c r="Q1132" s="22">
        <v>0</v>
      </c>
      <c r="R1132" s="22">
        <v>2</v>
      </c>
      <c r="S1132" s="22">
        <v>100</v>
      </c>
      <c r="T1132" s="22">
        <v>43</v>
      </c>
      <c r="U1132" s="22">
        <v>1324.588</v>
      </c>
      <c r="V1132" s="22">
        <v>10</v>
      </c>
      <c r="W1132" s="22">
        <v>0</v>
      </c>
      <c r="X1132" s="22">
        <v>0</v>
      </c>
      <c r="Y1132" s="22">
        <v>50</v>
      </c>
      <c r="Z1132" s="22">
        <v>35</v>
      </c>
      <c r="AA1132" s="22">
        <v>10</v>
      </c>
      <c r="AB1132" s="22">
        <v>0</v>
      </c>
      <c r="AC1132" s="22">
        <v>0</v>
      </c>
      <c r="AD1132" s="22">
        <v>5</v>
      </c>
      <c r="AE1132" s="24">
        <v>100</v>
      </c>
      <c r="AF1132" s="19" t="s">
        <v>57</v>
      </c>
      <c r="AG1132" s="25">
        <v>0.47</v>
      </c>
      <c r="AH1132" s="22">
        <v>0</v>
      </c>
      <c r="AI1132" s="22">
        <v>90491.6</v>
      </c>
      <c r="AJ1132" s="22">
        <v>90491.6</v>
      </c>
      <c r="AK1132" s="30" t="s">
        <v>864</v>
      </c>
      <c r="AL1132" s="21" t="s">
        <v>3344</v>
      </c>
      <c r="AM1132" s="26" t="s">
        <v>48</v>
      </c>
      <c r="AN1132" s="27">
        <v>0</v>
      </c>
      <c r="AS1132">
        <f t="shared" si="34"/>
        <v>2103</v>
      </c>
      <c r="AT1132" t="str">
        <f t="shared" si="35"/>
        <v>Região Rural do Centro Sub-regional de Chapadinha</v>
      </c>
      <c r="BE1132">
        <v>2615607</v>
      </c>
      <c r="BF1132">
        <v>26</v>
      </c>
      <c r="BG1132" t="s">
        <v>12225</v>
      </c>
      <c r="BH1132" t="s">
        <v>12226</v>
      </c>
      <c r="BI1132" t="s">
        <v>11359</v>
      </c>
      <c r="BJ1132" t="s">
        <v>12268</v>
      </c>
      <c r="BK1132">
        <v>2601</v>
      </c>
      <c r="BL1132" t="s">
        <v>12249</v>
      </c>
      <c r="BM1132" t="s">
        <v>12250</v>
      </c>
    </row>
    <row r="1133" spans="1:65" x14ac:dyDescent="0.25">
      <c r="A1133" s="17" t="s">
        <v>3674</v>
      </c>
      <c r="B1133" s="18">
        <v>1</v>
      </c>
      <c r="C1133" s="19" t="s">
        <v>3849</v>
      </c>
      <c r="D1133" s="20" t="s">
        <v>3850</v>
      </c>
      <c r="E1133" s="20" t="s">
        <v>3851</v>
      </c>
      <c r="F1133" s="21">
        <v>2102309</v>
      </c>
      <c r="G1133" s="20" t="s">
        <v>3852</v>
      </c>
      <c r="H1133" s="22">
        <v>4250</v>
      </c>
      <c r="I1133" s="22">
        <v>4250</v>
      </c>
      <c r="J1133" s="22">
        <v>4250</v>
      </c>
      <c r="K1133" s="22">
        <v>4250</v>
      </c>
      <c r="L1133" s="22">
        <v>4250</v>
      </c>
      <c r="M1133" s="23">
        <v>153</v>
      </c>
      <c r="N1133" s="19" t="s">
        <v>44</v>
      </c>
      <c r="O1133" s="22">
        <v>60.71</v>
      </c>
      <c r="P1133" s="22">
        <v>0</v>
      </c>
      <c r="Q1133" s="22">
        <v>0</v>
      </c>
      <c r="R1133" s="22">
        <v>50</v>
      </c>
      <c r="S1133" s="22">
        <v>0</v>
      </c>
      <c r="T1133" s="22">
        <v>0</v>
      </c>
      <c r="U1133" s="22">
        <v>3890</v>
      </c>
      <c r="V1133" s="22">
        <v>30</v>
      </c>
      <c r="W1133" s="22">
        <v>0</v>
      </c>
      <c r="X1133" s="22">
        <v>10</v>
      </c>
      <c r="Y1133" s="22">
        <v>20</v>
      </c>
      <c r="Z1133" s="22">
        <v>20</v>
      </c>
      <c r="AA1133" s="22">
        <v>30</v>
      </c>
      <c r="AB1133" s="22">
        <v>0</v>
      </c>
      <c r="AC1133" s="22">
        <v>0</v>
      </c>
      <c r="AD1133" s="22">
        <v>20</v>
      </c>
      <c r="AE1133" s="24">
        <v>100</v>
      </c>
      <c r="AF1133" s="19" t="s">
        <v>65</v>
      </c>
      <c r="AG1133" s="25">
        <v>0.505</v>
      </c>
      <c r="AH1133" s="22">
        <v>2094.61</v>
      </c>
      <c r="AI1133" s="22">
        <v>241952.5</v>
      </c>
      <c r="AJ1133" s="22">
        <v>244047.11</v>
      </c>
      <c r="AK1133" s="21" t="s">
        <v>2537</v>
      </c>
      <c r="AL1133" s="21" t="s">
        <v>3649</v>
      </c>
      <c r="AM1133" s="26" t="s">
        <v>48</v>
      </c>
      <c r="AN1133" s="27">
        <v>0</v>
      </c>
      <c r="AS1133">
        <f t="shared" si="34"/>
        <v>2104</v>
      </c>
      <c r="AT1133" t="str">
        <f t="shared" si="35"/>
        <v>Região Rural dos Centros Sub-regionais de Bacabal e Caxias</v>
      </c>
      <c r="BE1133">
        <v>2615706</v>
      </c>
      <c r="BF1133">
        <v>26</v>
      </c>
      <c r="BG1133" t="s">
        <v>12225</v>
      </c>
      <c r="BH1133" t="s">
        <v>12226</v>
      </c>
      <c r="BI1133" t="s">
        <v>11359</v>
      </c>
      <c r="BJ1133" t="s">
        <v>12119</v>
      </c>
      <c r="BK1133">
        <v>2601</v>
      </c>
      <c r="BL1133" t="s">
        <v>12249</v>
      </c>
      <c r="BM1133" t="s">
        <v>12250</v>
      </c>
    </row>
    <row r="1134" spans="1:65" x14ac:dyDescent="0.25">
      <c r="A1134" s="17" t="s">
        <v>3674</v>
      </c>
      <c r="B1134" s="18">
        <v>1</v>
      </c>
      <c r="C1134" s="19" t="s">
        <v>3853</v>
      </c>
      <c r="D1134" s="20" t="s">
        <v>3850</v>
      </c>
      <c r="E1134" s="20" t="s">
        <v>3851</v>
      </c>
      <c r="F1134" s="21">
        <v>2102309</v>
      </c>
      <c r="G1134" s="20" t="s">
        <v>3854</v>
      </c>
      <c r="H1134" s="22">
        <v>5368.8824999999997</v>
      </c>
      <c r="I1134" s="22">
        <v>5368.6824999999999</v>
      </c>
      <c r="J1134" s="22">
        <v>5368.8824999999997</v>
      </c>
      <c r="K1134" s="22">
        <v>3326.7094000000002</v>
      </c>
      <c r="L1134" s="22">
        <v>5368.8824999999997</v>
      </c>
      <c r="M1134" s="23">
        <v>133</v>
      </c>
      <c r="N1134" s="19" t="s">
        <v>44</v>
      </c>
      <c r="O1134" s="22">
        <v>47.52</v>
      </c>
      <c r="P1134" s="22">
        <v>1E-3</v>
      </c>
      <c r="Q1134" s="22">
        <v>1E-3</v>
      </c>
      <c r="R1134" s="22">
        <v>279.57080000000002</v>
      </c>
      <c r="S1134" s="22">
        <v>1.0000000000000001E-5</v>
      </c>
      <c r="T1134" s="22">
        <v>1.0000000000000001E-5</v>
      </c>
      <c r="U1134" s="22">
        <v>2960.0871000000002</v>
      </c>
      <c r="V1134" s="22">
        <v>27.051500000000001</v>
      </c>
      <c r="W1134" s="22">
        <v>1E-3</v>
      </c>
      <c r="X1134" s="22">
        <v>1E-3</v>
      </c>
      <c r="Y1134" s="22">
        <v>1E-3</v>
      </c>
      <c r="Z1134" s="22">
        <v>69</v>
      </c>
      <c r="AA1134" s="22">
        <v>0</v>
      </c>
      <c r="AB1134" s="22">
        <v>9</v>
      </c>
      <c r="AC1134" s="22">
        <v>1E-3</v>
      </c>
      <c r="AD1134" s="22">
        <v>22</v>
      </c>
      <c r="AE1134" s="24">
        <v>100.004</v>
      </c>
      <c r="AF1134" s="19" t="s">
        <v>65</v>
      </c>
      <c r="AG1134" s="25">
        <v>0.47199999999999998</v>
      </c>
      <c r="AH1134" s="22">
        <v>1E-3</v>
      </c>
      <c r="AI1134" s="22">
        <v>165903</v>
      </c>
      <c r="AJ1134" s="22">
        <v>165903.00099999999</v>
      </c>
      <c r="AK1134" s="21" t="s">
        <v>2831</v>
      </c>
      <c r="AL1134" s="21" t="s">
        <v>2915</v>
      </c>
      <c r="AM1134" s="26" t="s">
        <v>48</v>
      </c>
      <c r="AN1134" s="27">
        <v>0</v>
      </c>
      <c r="AS1134">
        <f t="shared" si="34"/>
        <v>2104</v>
      </c>
      <c r="AT1134" t="str">
        <f t="shared" si="35"/>
        <v>Região Rural dos Centros Sub-regionais de Bacabal e Caxias</v>
      </c>
      <c r="BE1134">
        <v>2616100</v>
      </c>
      <c r="BF1134">
        <v>26</v>
      </c>
      <c r="BG1134" t="s">
        <v>12225</v>
      </c>
      <c r="BH1134" t="s">
        <v>12226</v>
      </c>
      <c r="BI1134" t="s">
        <v>11359</v>
      </c>
      <c r="BJ1134" t="s">
        <v>12269</v>
      </c>
      <c r="BK1134">
        <v>2601</v>
      </c>
      <c r="BL1134" t="s">
        <v>12249</v>
      </c>
      <c r="BM1134" t="s">
        <v>12250</v>
      </c>
    </row>
    <row r="1135" spans="1:65" x14ac:dyDescent="0.25">
      <c r="A1135" s="17" t="s">
        <v>3674</v>
      </c>
      <c r="B1135" s="18">
        <v>1</v>
      </c>
      <c r="C1135" s="19" t="s">
        <v>3855</v>
      </c>
      <c r="D1135" s="20" t="s">
        <v>3850</v>
      </c>
      <c r="E1135" s="20" t="s">
        <v>3851</v>
      </c>
      <c r="F1135" s="21">
        <v>2102309</v>
      </c>
      <c r="G1135" s="20" t="s">
        <v>3856</v>
      </c>
      <c r="H1135" s="22">
        <v>2838</v>
      </c>
      <c r="I1135" s="22">
        <v>2838</v>
      </c>
      <c r="J1135" s="22">
        <v>2557.2710999999999</v>
      </c>
      <c r="K1135" s="22">
        <v>2557.2710999999999</v>
      </c>
      <c r="L1135" s="22">
        <v>2557.2710999999999</v>
      </c>
      <c r="M1135" s="23">
        <v>81</v>
      </c>
      <c r="N1135" s="19" t="s">
        <v>44</v>
      </c>
      <c r="O1135" s="22">
        <v>36.53</v>
      </c>
      <c r="P1135" s="22">
        <v>0</v>
      </c>
      <c r="Q1135" s="22">
        <v>0</v>
      </c>
      <c r="R1135" s="22">
        <v>512.49440000000004</v>
      </c>
      <c r="S1135" s="22">
        <v>0</v>
      </c>
      <c r="T1135" s="22">
        <v>0</v>
      </c>
      <c r="U1135" s="22">
        <v>2037.2877000000001</v>
      </c>
      <c r="V1135" s="22">
        <v>7.4889999999999999</v>
      </c>
      <c r="W1135" s="22">
        <v>0</v>
      </c>
      <c r="X1135" s="22">
        <v>20</v>
      </c>
      <c r="Y1135" s="22">
        <v>40</v>
      </c>
      <c r="Z1135" s="22">
        <v>20</v>
      </c>
      <c r="AA1135" s="22">
        <v>0</v>
      </c>
      <c r="AB1135" s="22">
        <v>15</v>
      </c>
      <c r="AC1135" s="22">
        <v>0</v>
      </c>
      <c r="AD1135" s="22">
        <v>5</v>
      </c>
      <c r="AE1135" s="24">
        <v>100</v>
      </c>
      <c r="AF1135" s="19" t="s">
        <v>57</v>
      </c>
      <c r="AG1135" s="25">
        <v>0.48499999999999999</v>
      </c>
      <c r="AH1135" s="22">
        <v>1965.62</v>
      </c>
      <c r="AI1135" s="22">
        <v>122211.99</v>
      </c>
      <c r="AJ1135" s="22">
        <v>124177.61</v>
      </c>
      <c r="AK1135" s="21" t="s">
        <v>3857</v>
      </c>
      <c r="AL1135" s="21" t="s">
        <v>3858</v>
      </c>
      <c r="AM1135" s="26" t="s">
        <v>48</v>
      </c>
      <c r="AN1135" s="27">
        <v>0</v>
      </c>
      <c r="AS1135">
        <f t="shared" si="34"/>
        <v>2104</v>
      </c>
      <c r="AT1135" t="str">
        <f t="shared" si="35"/>
        <v>Região Rural dos Centros Sub-regionais de Bacabal e Caxias</v>
      </c>
      <c r="BE1135">
        <v>2600302</v>
      </c>
      <c r="BF1135">
        <v>26</v>
      </c>
      <c r="BG1135" t="s">
        <v>12225</v>
      </c>
      <c r="BH1135" t="s">
        <v>12226</v>
      </c>
      <c r="BI1135" t="s">
        <v>11359</v>
      </c>
      <c r="BJ1135" t="s">
        <v>12270</v>
      </c>
      <c r="BK1135">
        <v>2603</v>
      </c>
      <c r="BL1135" t="s">
        <v>12271</v>
      </c>
      <c r="BM1135" t="s">
        <v>12272</v>
      </c>
    </row>
    <row r="1136" spans="1:65" x14ac:dyDescent="0.25">
      <c r="A1136" s="17" t="s">
        <v>3674</v>
      </c>
      <c r="B1136" s="18">
        <v>1</v>
      </c>
      <c r="C1136" s="19" t="s">
        <v>3859</v>
      </c>
      <c r="D1136" s="20" t="s">
        <v>3850</v>
      </c>
      <c r="E1136" s="20" t="s">
        <v>3851</v>
      </c>
      <c r="F1136" s="21">
        <v>2102309</v>
      </c>
      <c r="G1136" s="20" t="s">
        <v>3860</v>
      </c>
      <c r="H1136" s="22">
        <v>620.75990000000002</v>
      </c>
      <c r="I1136" s="22">
        <v>616.05280000000005</v>
      </c>
      <c r="J1136" s="22">
        <v>620.44529999999997</v>
      </c>
      <c r="K1136" s="22">
        <v>620.75990000000002</v>
      </c>
      <c r="L1136" s="22">
        <v>616.05280000000005</v>
      </c>
      <c r="M1136" s="23">
        <v>23</v>
      </c>
      <c r="N1136" s="19" t="s">
        <v>44</v>
      </c>
      <c r="O1136" s="22">
        <v>8.8000000000000007</v>
      </c>
      <c r="P1136" s="22">
        <v>21.81</v>
      </c>
      <c r="Q1136" s="22">
        <v>80</v>
      </c>
      <c r="R1136" s="22">
        <v>5.85</v>
      </c>
      <c r="S1136" s="22">
        <v>1.0000000000000001E-5</v>
      </c>
      <c r="T1136" s="22">
        <v>133.55760000000001</v>
      </c>
      <c r="U1136" s="22">
        <v>471.86520000000002</v>
      </c>
      <c r="V1136" s="22">
        <v>4.78</v>
      </c>
      <c r="W1136" s="22">
        <v>0</v>
      </c>
      <c r="X1136" s="22">
        <v>0</v>
      </c>
      <c r="Y1136" s="22">
        <v>79.16</v>
      </c>
      <c r="Z1136" s="22">
        <v>11.47</v>
      </c>
      <c r="AA1136" s="22">
        <v>7.65</v>
      </c>
      <c r="AB1136" s="22">
        <v>0</v>
      </c>
      <c r="AC1136" s="22">
        <v>0</v>
      </c>
      <c r="AD1136" s="22">
        <v>1.72</v>
      </c>
      <c r="AE1136" s="24">
        <v>100</v>
      </c>
      <c r="AF1136" s="19" t="s">
        <v>65</v>
      </c>
      <c r="AG1136" s="25">
        <v>0.51200000000000001</v>
      </c>
      <c r="AH1136" s="22">
        <v>213266.58</v>
      </c>
      <c r="AI1136" s="22">
        <v>231586.57</v>
      </c>
      <c r="AJ1136" s="22">
        <v>444853.15</v>
      </c>
      <c r="AK1136" s="21" t="s">
        <v>131</v>
      </c>
      <c r="AL1136" s="21" t="s">
        <v>3861</v>
      </c>
      <c r="AM1136" s="26" t="s">
        <v>48</v>
      </c>
      <c r="AN1136" s="27">
        <v>0</v>
      </c>
      <c r="AS1136">
        <f t="shared" si="34"/>
        <v>2104</v>
      </c>
      <c r="AT1136" t="str">
        <f t="shared" si="35"/>
        <v>Região Rural dos Centros Sub-regionais de Bacabal e Caxias</v>
      </c>
      <c r="BE1136">
        <v>2600500</v>
      </c>
      <c r="BF1136">
        <v>26</v>
      </c>
      <c r="BG1136" t="s">
        <v>12225</v>
      </c>
      <c r="BH1136" t="s">
        <v>12226</v>
      </c>
      <c r="BI1136" t="s">
        <v>11359</v>
      </c>
      <c r="BJ1136" t="s">
        <v>12273</v>
      </c>
      <c r="BK1136">
        <v>2603</v>
      </c>
      <c r="BL1136" t="s">
        <v>12271</v>
      </c>
      <c r="BM1136" t="s">
        <v>12272</v>
      </c>
    </row>
    <row r="1137" spans="1:65" x14ac:dyDescent="0.25">
      <c r="A1137" s="17" t="s">
        <v>3674</v>
      </c>
      <c r="B1137" s="18">
        <v>1</v>
      </c>
      <c r="C1137" s="19" t="s">
        <v>3862</v>
      </c>
      <c r="D1137" s="20" t="s">
        <v>3850</v>
      </c>
      <c r="E1137" s="20" t="s">
        <v>3851</v>
      </c>
      <c r="F1137" s="21">
        <v>2102309</v>
      </c>
      <c r="G1137" s="20" t="s">
        <v>3863</v>
      </c>
      <c r="H1137" s="22">
        <v>1892</v>
      </c>
      <c r="I1137" s="22">
        <v>1892</v>
      </c>
      <c r="J1137" s="22">
        <v>1892</v>
      </c>
      <c r="K1137" s="22">
        <v>1892</v>
      </c>
      <c r="L1137" s="22">
        <v>1892</v>
      </c>
      <c r="M1137" s="23">
        <v>68</v>
      </c>
      <c r="N1137" s="19" t="s">
        <v>44</v>
      </c>
      <c r="O1137" s="22">
        <v>27.2</v>
      </c>
      <c r="P1137" s="22">
        <v>0</v>
      </c>
      <c r="Q1137" s="22">
        <v>0</v>
      </c>
      <c r="R1137" s="22">
        <v>0</v>
      </c>
      <c r="S1137" s="22">
        <v>0</v>
      </c>
      <c r="T1137" s="22">
        <v>0</v>
      </c>
      <c r="U1137" s="22">
        <v>17</v>
      </c>
      <c r="V1137" s="22">
        <v>4</v>
      </c>
      <c r="W1137" s="22">
        <v>0</v>
      </c>
      <c r="X1137" s="22">
        <v>0</v>
      </c>
      <c r="Y1137" s="22">
        <v>70</v>
      </c>
      <c r="Z1137" s="22">
        <v>15</v>
      </c>
      <c r="AA1137" s="22">
        <v>10</v>
      </c>
      <c r="AB1137" s="22">
        <v>0</v>
      </c>
      <c r="AC1137" s="22">
        <v>0</v>
      </c>
      <c r="AD1137" s="22">
        <v>5</v>
      </c>
      <c r="AE1137" s="24">
        <v>100</v>
      </c>
      <c r="AF1137" s="19" t="s">
        <v>57</v>
      </c>
      <c r="AG1137" s="25">
        <v>0.48399999999999999</v>
      </c>
      <c r="AH1137" s="22">
        <v>0</v>
      </c>
      <c r="AI1137" s="22">
        <v>105857.4</v>
      </c>
      <c r="AJ1137" s="22">
        <v>105857.4</v>
      </c>
      <c r="AK1137" s="21" t="s">
        <v>58</v>
      </c>
      <c r="AL1137" s="21" t="s">
        <v>3864</v>
      </c>
      <c r="AM1137" s="26" t="s">
        <v>48</v>
      </c>
      <c r="AN1137" s="27">
        <v>0</v>
      </c>
      <c r="AS1137">
        <f t="shared" si="34"/>
        <v>2104</v>
      </c>
      <c r="AT1137" t="str">
        <f t="shared" si="35"/>
        <v>Região Rural dos Centros Sub-regionais de Bacabal e Caxias</v>
      </c>
      <c r="BE1137">
        <v>2600609</v>
      </c>
      <c r="BF1137">
        <v>26</v>
      </c>
      <c r="BG1137" t="s">
        <v>12225</v>
      </c>
      <c r="BH1137" t="s">
        <v>12226</v>
      </c>
      <c r="BI1137" t="s">
        <v>11359</v>
      </c>
      <c r="BJ1137" t="s">
        <v>12126</v>
      </c>
      <c r="BK1137">
        <v>2603</v>
      </c>
      <c r="BL1137" t="s">
        <v>12271</v>
      </c>
      <c r="BM1137" t="s">
        <v>12272</v>
      </c>
    </row>
    <row r="1138" spans="1:65" x14ac:dyDescent="0.25">
      <c r="A1138" s="17" t="s">
        <v>3674</v>
      </c>
      <c r="B1138" s="18">
        <v>1</v>
      </c>
      <c r="C1138" s="19" t="s">
        <v>3865</v>
      </c>
      <c r="D1138" s="20" t="s">
        <v>3850</v>
      </c>
      <c r="E1138" s="20" t="s">
        <v>3851</v>
      </c>
      <c r="F1138" s="21">
        <v>2102309</v>
      </c>
      <c r="G1138" s="20" t="s">
        <v>3866</v>
      </c>
      <c r="H1138" s="22">
        <v>3000</v>
      </c>
      <c r="I1138" s="22">
        <v>3000</v>
      </c>
      <c r="J1138" s="22">
        <v>3204.28</v>
      </c>
      <c r="K1138" s="22">
        <v>3000</v>
      </c>
      <c r="L1138" s="22">
        <v>3000</v>
      </c>
      <c r="M1138" s="23">
        <v>105</v>
      </c>
      <c r="N1138" s="19" t="s">
        <v>44</v>
      </c>
      <c r="O1138" s="22">
        <v>1E-3</v>
      </c>
      <c r="P1138" s="22">
        <v>1E-3</v>
      </c>
      <c r="Q1138" s="22">
        <v>1E-3</v>
      </c>
      <c r="R1138" s="22">
        <v>160.22579999999999</v>
      </c>
      <c r="S1138" s="22">
        <v>1.0000000000000001E-5</v>
      </c>
      <c r="T1138" s="22">
        <v>1.0000000000000001E-5</v>
      </c>
      <c r="U1138" s="22">
        <v>3000.5432999999998</v>
      </c>
      <c r="V1138" s="22">
        <v>13.51362</v>
      </c>
      <c r="W1138" s="22">
        <v>1E-3</v>
      </c>
      <c r="X1138" s="22">
        <v>1E-3</v>
      </c>
      <c r="Y1138" s="22">
        <v>70</v>
      </c>
      <c r="Z1138" s="22">
        <v>10</v>
      </c>
      <c r="AA1138" s="22">
        <v>5</v>
      </c>
      <c r="AB1138" s="22">
        <v>10</v>
      </c>
      <c r="AC1138" s="22">
        <v>1E-3</v>
      </c>
      <c r="AD1138" s="22">
        <v>5</v>
      </c>
      <c r="AE1138" s="24">
        <v>100.003</v>
      </c>
      <c r="AF1138" s="19" t="s">
        <v>365</v>
      </c>
      <c r="AG1138" s="25">
        <v>0.40649999999999997</v>
      </c>
      <c r="AH1138" s="22">
        <v>2226.33</v>
      </c>
      <c r="AI1138" s="22">
        <v>143573.18</v>
      </c>
      <c r="AJ1138" s="22">
        <v>145799.50999999998</v>
      </c>
      <c r="AK1138" s="21" t="s">
        <v>516</v>
      </c>
      <c r="AL1138" s="21" t="s">
        <v>3867</v>
      </c>
      <c r="AM1138" s="26" t="s">
        <v>48</v>
      </c>
      <c r="AN1138" s="27">
        <v>0</v>
      </c>
      <c r="AS1138">
        <f t="shared" si="34"/>
        <v>2104</v>
      </c>
      <c r="AT1138" t="str">
        <f t="shared" si="35"/>
        <v>Região Rural dos Centros Sub-regionais de Bacabal e Caxias</v>
      </c>
      <c r="BE1138">
        <v>2600807</v>
      </c>
      <c r="BF1138">
        <v>26</v>
      </c>
      <c r="BG1138" t="s">
        <v>12225</v>
      </c>
      <c r="BH1138" t="s">
        <v>12226</v>
      </c>
      <c r="BI1138" t="s">
        <v>11359</v>
      </c>
      <c r="BJ1138" t="s">
        <v>12274</v>
      </c>
      <c r="BK1138">
        <v>2603</v>
      </c>
      <c r="BL1138" t="s">
        <v>12271</v>
      </c>
      <c r="BM1138" t="s">
        <v>12272</v>
      </c>
    </row>
    <row r="1139" spans="1:65" x14ac:dyDescent="0.25">
      <c r="A1139" s="17" t="s">
        <v>3674</v>
      </c>
      <c r="B1139" s="18">
        <v>1</v>
      </c>
      <c r="C1139" s="19" t="s">
        <v>3868</v>
      </c>
      <c r="D1139" s="20" t="s">
        <v>3850</v>
      </c>
      <c r="E1139" s="20" t="s">
        <v>3851</v>
      </c>
      <c r="F1139" s="21">
        <v>2102309</v>
      </c>
      <c r="G1139" s="20" t="s">
        <v>3869</v>
      </c>
      <c r="H1139" s="22">
        <v>5492</v>
      </c>
      <c r="I1139" s="22">
        <v>5582</v>
      </c>
      <c r="J1139" s="22">
        <v>5582</v>
      </c>
      <c r="K1139" s="22">
        <v>5582</v>
      </c>
      <c r="L1139" s="22">
        <v>5492</v>
      </c>
      <c r="M1139" s="23">
        <v>197</v>
      </c>
      <c r="N1139" s="19" t="s">
        <v>44</v>
      </c>
      <c r="O1139" s="22">
        <v>79.739999999999995</v>
      </c>
      <c r="P1139" s="22">
        <v>6.42</v>
      </c>
      <c r="Q1139" s="22">
        <v>71.739999999999995</v>
      </c>
      <c r="R1139" s="22">
        <v>80</v>
      </c>
      <c r="S1139" s="22">
        <v>0</v>
      </c>
      <c r="T1139" s="22">
        <v>0</v>
      </c>
      <c r="U1139" s="22">
        <v>4962</v>
      </c>
      <c r="V1139" s="22">
        <v>30</v>
      </c>
      <c r="W1139" s="22">
        <v>0</v>
      </c>
      <c r="X1139" s="22">
        <v>20</v>
      </c>
      <c r="Y1139" s="22">
        <v>30</v>
      </c>
      <c r="Z1139" s="22">
        <v>30</v>
      </c>
      <c r="AA1139" s="22">
        <v>10</v>
      </c>
      <c r="AB1139" s="22">
        <v>0</v>
      </c>
      <c r="AC1139" s="22">
        <v>0</v>
      </c>
      <c r="AD1139" s="22">
        <v>10</v>
      </c>
      <c r="AE1139" s="24">
        <v>100</v>
      </c>
      <c r="AF1139" s="19" t="s">
        <v>65</v>
      </c>
      <c r="AG1139" s="25">
        <v>0.58199999999999996</v>
      </c>
      <c r="AH1139" s="22">
        <v>25614.66</v>
      </c>
      <c r="AI1139" s="22">
        <v>324796.88</v>
      </c>
      <c r="AJ1139" s="22">
        <v>350411.54</v>
      </c>
      <c r="AK1139" s="21" t="s">
        <v>48</v>
      </c>
      <c r="AL1139" s="21" t="s">
        <v>3870</v>
      </c>
      <c r="AM1139" s="26" t="s">
        <v>48</v>
      </c>
      <c r="AN1139" s="27">
        <v>0</v>
      </c>
      <c r="AS1139">
        <f t="shared" si="34"/>
        <v>2104</v>
      </c>
      <c r="AT1139" t="str">
        <f t="shared" si="35"/>
        <v>Região Rural dos Centros Sub-regionais de Bacabal e Caxias</v>
      </c>
      <c r="BE1139">
        <v>2601003</v>
      </c>
      <c r="BF1139">
        <v>26</v>
      </c>
      <c r="BG1139" t="s">
        <v>12225</v>
      </c>
      <c r="BH1139" t="s">
        <v>12226</v>
      </c>
      <c r="BI1139" t="s">
        <v>11359</v>
      </c>
      <c r="BJ1139" t="s">
        <v>12275</v>
      </c>
      <c r="BK1139">
        <v>2603</v>
      </c>
      <c r="BL1139" t="s">
        <v>12271</v>
      </c>
      <c r="BM1139" t="s">
        <v>12272</v>
      </c>
    </row>
    <row r="1140" spans="1:65" x14ac:dyDescent="0.25">
      <c r="A1140" s="17" t="s">
        <v>3674</v>
      </c>
      <c r="B1140" s="18">
        <v>1</v>
      </c>
      <c r="C1140" s="19" t="s">
        <v>3871</v>
      </c>
      <c r="D1140" s="20" t="s">
        <v>3793</v>
      </c>
      <c r="E1140" s="20" t="s">
        <v>3872</v>
      </c>
      <c r="F1140" s="21">
        <v>2102325</v>
      </c>
      <c r="G1140" s="20" t="s">
        <v>3873</v>
      </c>
      <c r="H1140" s="22">
        <v>1145.1904</v>
      </c>
      <c r="I1140" s="22">
        <v>1178.7665999999999</v>
      </c>
      <c r="J1140" s="22">
        <v>1178.7665999999999</v>
      </c>
      <c r="K1140" s="22">
        <v>1145.1904</v>
      </c>
      <c r="L1140" s="22">
        <v>1145.1904</v>
      </c>
      <c r="M1140" s="23">
        <v>41</v>
      </c>
      <c r="N1140" s="19" t="s">
        <v>44</v>
      </c>
      <c r="O1140" s="22">
        <v>19.079999999999998</v>
      </c>
      <c r="P1140" s="22">
        <v>0</v>
      </c>
      <c r="Q1140" s="22">
        <v>0</v>
      </c>
      <c r="R1140" s="22">
        <v>0</v>
      </c>
      <c r="S1140" s="22">
        <v>0</v>
      </c>
      <c r="T1140" s="22">
        <v>0</v>
      </c>
      <c r="U1140" s="22">
        <v>864.48779999999999</v>
      </c>
      <c r="V1140" s="22">
        <v>80</v>
      </c>
      <c r="W1140" s="22">
        <v>0</v>
      </c>
      <c r="X1140" s="22">
        <v>0</v>
      </c>
      <c r="Y1140" s="22">
        <v>58</v>
      </c>
      <c r="Z1140" s="22">
        <v>25</v>
      </c>
      <c r="AA1140" s="22">
        <v>10</v>
      </c>
      <c r="AB1140" s="22">
        <v>0</v>
      </c>
      <c r="AC1140" s="22">
        <v>0</v>
      </c>
      <c r="AD1140" s="22">
        <v>7</v>
      </c>
      <c r="AE1140" s="24">
        <v>100</v>
      </c>
      <c r="AF1140" s="19" t="s">
        <v>57</v>
      </c>
      <c r="AG1140" s="25">
        <v>0.47699999999999998</v>
      </c>
      <c r="AH1140" s="22">
        <v>28244.02</v>
      </c>
      <c r="AI1140" s="22">
        <v>101120.29</v>
      </c>
      <c r="AJ1140" s="22">
        <v>129364.31</v>
      </c>
      <c r="AK1140" s="21" t="s">
        <v>58</v>
      </c>
      <c r="AL1140" s="21" t="s">
        <v>2935</v>
      </c>
      <c r="AM1140" s="26" t="s">
        <v>48</v>
      </c>
      <c r="AN1140" s="27">
        <v>0</v>
      </c>
      <c r="AS1140">
        <f t="shared" si="34"/>
        <v>2106</v>
      </c>
      <c r="AT1140" t="str">
        <f t="shared" si="35"/>
        <v>Região Rural dos Centros de Zona de Açailândia e Barra do Corda</v>
      </c>
      <c r="BE1140">
        <v>2601201</v>
      </c>
      <c r="BF1140">
        <v>26</v>
      </c>
      <c r="BG1140" t="s">
        <v>12225</v>
      </c>
      <c r="BH1140" t="s">
        <v>12226</v>
      </c>
      <c r="BI1140" t="s">
        <v>11359</v>
      </c>
      <c r="BJ1140" t="s">
        <v>12276</v>
      </c>
      <c r="BK1140">
        <v>2603</v>
      </c>
      <c r="BL1140" t="s">
        <v>12271</v>
      </c>
      <c r="BM1140" t="s">
        <v>12272</v>
      </c>
    </row>
    <row r="1141" spans="1:65" x14ac:dyDescent="0.25">
      <c r="A1141" s="17" t="s">
        <v>3674</v>
      </c>
      <c r="B1141" s="18">
        <v>1</v>
      </c>
      <c r="C1141" s="19" t="s">
        <v>3874</v>
      </c>
      <c r="D1141" s="20" t="s">
        <v>3875</v>
      </c>
      <c r="E1141" s="20" t="s">
        <v>3876</v>
      </c>
      <c r="F1141" s="21">
        <v>2102374</v>
      </c>
      <c r="G1141" s="20" t="s">
        <v>3877</v>
      </c>
      <c r="H1141" s="22">
        <v>22370.748200000002</v>
      </c>
      <c r="I1141" s="22">
        <v>22370.748200000002</v>
      </c>
      <c r="J1141" s="22">
        <v>21744.587599999999</v>
      </c>
      <c r="K1141" s="22">
        <v>21744.838299999999</v>
      </c>
      <c r="L1141" s="22">
        <v>21744.587599999999</v>
      </c>
      <c r="M1141" s="23">
        <v>507</v>
      </c>
      <c r="N1141" s="19" t="s">
        <v>44</v>
      </c>
      <c r="O1141" s="22">
        <v>310.63</v>
      </c>
      <c r="P1141" s="22">
        <v>1E-3</v>
      </c>
      <c r="Q1141" s="22">
        <v>1E-3</v>
      </c>
      <c r="R1141" s="22">
        <v>2174.4587999999999</v>
      </c>
      <c r="S1141" s="22">
        <v>4348.9174999999996</v>
      </c>
      <c r="T1141" s="22">
        <v>1.0000000000000001E-5</v>
      </c>
      <c r="U1141" s="22">
        <v>17228.143700000001</v>
      </c>
      <c r="V1141" s="22">
        <v>648.18200000000002</v>
      </c>
      <c r="W1141" s="22">
        <v>1E-4</v>
      </c>
      <c r="X1141" s="22">
        <v>1E-4</v>
      </c>
      <c r="Y1141" s="22">
        <v>5</v>
      </c>
      <c r="Z1141" s="22">
        <v>40</v>
      </c>
      <c r="AA1141" s="22">
        <v>25</v>
      </c>
      <c r="AB1141" s="22">
        <v>15</v>
      </c>
      <c r="AC1141" s="22">
        <v>1E-4</v>
      </c>
      <c r="AD1141" s="22">
        <v>15</v>
      </c>
      <c r="AE1141" s="24">
        <v>100.00030000000001</v>
      </c>
      <c r="AF1141" s="19" t="s">
        <v>57</v>
      </c>
      <c r="AG1141" s="25">
        <v>0.30299999999999999</v>
      </c>
      <c r="AH1141" s="22">
        <v>1E-3</v>
      </c>
      <c r="AI1141" s="22">
        <v>2619013.63</v>
      </c>
      <c r="AJ1141" s="22">
        <v>2619013.6310000001</v>
      </c>
      <c r="AK1141" s="21" t="s">
        <v>3878</v>
      </c>
      <c r="AL1141" s="21" t="s">
        <v>3879</v>
      </c>
      <c r="AM1141" s="26" t="s">
        <v>48</v>
      </c>
      <c r="AN1141" s="27">
        <v>259440</v>
      </c>
      <c r="AS1141">
        <f t="shared" si="34"/>
        <v>2102</v>
      </c>
      <c r="AT1141" t="str">
        <f t="shared" si="35"/>
        <v>Região Rural da Capital Regional de São Luís</v>
      </c>
      <c r="BE1141">
        <v>2601508</v>
      </c>
      <c r="BF1141">
        <v>26</v>
      </c>
      <c r="BG1141" t="s">
        <v>12225</v>
      </c>
      <c r="BH1141" t="s">
        <v>12226</v>
      </c>
      <c r="BI1141" t="s">
        <v>11359</v>
      </c>
      <c r="BJ1141" t="s">
        <v>12277</v>
      </c>
      <c r="BK1141">
        <v>2603</v>
      </c>
      <c r="BL1141" t="s">
        <v>12271</v>
      </c>
      <c r="BM1141" t="s">
        <v>12272</v>
      </c>
    </row>
    <row r="1142" spans="1:65" x14ac:dyDescent="0.25">
      <c r="A1142" s="17" t="s">
        <v>3674</v>
      </c>
      <c r="B1142" s="18">
        <v>1</v>
      </c>
      <c r="C1142" s="19" t="s">
        <v>3880</v>
      </c>
      <c r="D1142" s="20" t="s">
        <v>3722</v>
      </c>
      <c r="E1142" s="20" t="s">
        <v>3881</v>
      </c>
      <c r="F1142" s="21">
        <v>2102507</v>
      </c>
      <c r="G1142" s="20" t="s">
        <v>3263</v>
      </c>
      <c r="H1142" s="22">
        <v>1300</v>
      </c>
      <c r="I1142" s="22">
        <v>1318.6502</v>
      </c>
      <c r="J1142" s="22">
        <v>1318.6502</v>
      </c>
      <c r="K1142" s="22">
        <v>1300</v>
      </c>
      <c r="L1142" s="22">
        <v>1300</v>
      </c>
      <c r="M1142" s="23">
        <v>17</v>
      </c>
      <c r="N1142" s="19" t="s">
        <v>44</v>
      </c>
      <c r="O1142" s="22">
        <v>23.63</v>
      </c>
      <c r="P1142" s="22">
        <v>71.739999999999995</v>
      </c>
      <c r="Q1142" s="22">
        <v>10.28</v>
      </c>
      <c r="R1142" s="22">
        <v>1.0000000000000001E-5</v>
      </c>
      <c r="S1142" s="22">
        <v>263.73</v>
      </c>
      <c r="T1142" s="22">
        <v>1.0000000000000001E-5</v>
      </c>
      <c r="U1142" s="22">
        <v>546.02350000000001</v>
      </c>
      <c r="V1142" s="22">
        <v>2</v>
      </c>
      <c r="W1142" s="22">
        <v>1E-3</v>
      </c>
      <c r="X1142" s="22">
        <v>1E-3</v>
      </c>
      <c r="Y1142" s="22">
        <v>13.3</v>
      </c>
      <c r="Z1142" s="22">
        <v>1E-3</v>
      </c>
      <c r="AA1142" s="22">
        <v>43.4</v>
      </c>
      <c r="AB1142" s="22">
        <v>1E-3</v>
      </c>
      <c r="AC1142" s="22">
        <v>1E-3</v>
      </c>
      <c r="AD1142" s="22">
        <v>43.3</v>
      </c>
      <c r="AE1142" s="24">
        <v>100.005</v>
      </c>
      <c r="AF1142" s="19" t="s">
        <v>45</v>
      </c>
      <c r="AG1142" s="25">
        <v>0.23100000000000001</v>
      </c>
      <c r="AH1142" s="22">
        <v>8350.58</v>
      </c>
      <c r="AI1142" s="22">
        <v>157363.44</v>
      </c>
      <c r="AJ1142" s="22">
        <v>165714.01999999999</v>
      </c>
      <c r="AK1142" s="21" t="s">
        <v>3882</v>
      </c>
      <c r="AL1142" s="21" t="s">
        <v>2119</v>
      </c>
      <c r="AM1142" s="26" t="s">
        <v>48</v>
      </c>
      <c r="AN1142" s="27">
        <v>0</v>
      </c>
      <c r="AS1142">
        <f t="shared" si="34"/>
        <v>2102</v>
      </c>
      <c r="AT1142" t="str">
        <f t="shared" si="35"/>
        <v>Região Rural da Capital Regional de São Luís</v>
      </c>
      <c r="BE1142">
        <v>2601706</v>
      </c>
      <c r="BF1142">
        <v>26</v>
      </c>
      <c r="BG1142" t="s">
        <v>12225</v>
      </c>
      <c r="BH1142" t="s">
        <v>12226</v>
      </c>
      <c r="BI1142" t="s">
        <v>11359</v>
      </c>
      <c r="BJ1142" t="s">
        <v>12278</v>
      </c>
      <c r="BK1142">
        <v>2603</v>
      </c>
      <c r="BL1142" t="s">
        <v>12271</v>
      </c>
      <c r="BM1142" t="s">
        <v>12272</v>
      </c>
    </row>
    <row r="1143" spans="1:65" x14ac:dyDescent="0.25">
      <c r="A1143" s="17" t="s">
        <v>3674</v>
      </c>
      <c r="B1143" s="18">
        <v>1</v>
      </c>
      <c r="C1143" s="19" t="s">
        <v>3883</v>
      </c>
      <c r="D1143" s="20" t="s">
        <v>3722</v>
      </c>
      <c r="E1143" s="20" t="s">
        <v>3881</v>
      </c>
      <c r="F1143" s="21">
        <v>2102507</v>
      </c>
      <c r="G1143" s="20" t="s">
        <v>3884</v>
      </c>
      <c r="H1143" s="22">
        <v>3818.6891000000001</v>
      </c>
      <c r="I1143" s="22">
        <v>3818</v>
      </c>
      <c r="J1143" s="22">
        <v>3818</v>
      </c>
      <c r="K1143" s="22">
        <v>3818.7089999999998</v>
      </c>
      <c r="L1143" s="22">
        <v>3818.6891000000001</v>
      </c>
      <c r="M1143" s="23">
        <v>120</v>
      </c>
      <c r="N1143" s="19" t="s">
        <v>44</v>
      </c>
      <c r="O1143" s="29">
        <v>69.41</v>
      </c>
      <c r="P1143" s="22">
        <v>0</v>
      </c>
      <c r="Q1143" s="22">
        <v>0</v>
      </c>
      <c r="R1143" s="22">
        <v>0</v>
      </c>
      <c r="S1143" s="22">
        <v>0</v>
      </c>
      <c r="T1143" s="22">
        <v>1909</v>
      </c>
      <c r="U1143" s="22">
        <v>480</v>
      </c>
      <c r="V1143" s="22">
        <v>0</v>
      </c>
      <c r="W1143" s="22">
        <v>0</v>
      </c>
      <c r="X1143" s="22">
        <v>0</v>
      </c>
      <c r="Y1143" s="22">
        <v>10</v>
      </c>
      <c r="Z1143" s="22">
        <v>0</v>
      </c>
      <c r="AA1143" s="22">
        <v>25</v>
      </c>
      <c r="AB1143" s="22">
        <v>55</v>
      </c>
      <c r="AC1143" s="22">
        <v>0</v>
      </c>
      <c r="AD1143" s="22">
        <v>10</v>
      </c>
      <c r="AE1143" s="24">
        <v>100</v>
      </c>
      <c r="AF1143" s="19" t="s">
        <v>57</v>
      </c>
      <c r="AG1143" s="25">
        <v>0.34300000000000003</v>
      </c>
      <c r="AH1143" s="22">
        <v>0</v>
      </c>
      <c r="AI1143" s="22">
        <v>128170.26</v>
      </c>
      <c r="AJ1143" s="22">
        <v>128170.26</v>
      </c>
      <c r="AK1143" s="21" t="s">
        <v>3885</v>
      </c>
      <c r="AL1143" s="21" t="s">
        <v>3886</v>
      </c>
      <c r="AM1143" s="26" t="s">
        <v>48</v>
      </c>
      <c r="AN1143" s="27">
        <v>0</v>
      </c>
      <c r="AS1143">
        <f t="shared" si="34"/>
        <v>2102</v>
      </c>
      <c r="AT1143" t="str">
        <f t="shared" si="35"/>
        <v>Região Rural da Capital Regional de São Luís</v>
      </c>
      <c r="BE1143">
        <v>2601904</v>
      </c>
      <c r="BF1143">
        <v>26</v>
      </c>
      <c r="BG1143" t="s">
        <v>12225</v>
      </c>
      <c r="BH1143" t="s">
        <v>12226</v>
      </c>
      <c r="BI1143" t="s">
        <v>11359</v>
      </c>
      <c r="BJ1143" t="s">
        <v>12279</v>
      </c>
      <c r="BK1143">
        <v>2603</v>
      </c>
      <c r="BL1143" t="s">
        <v>12271</v>
      </c>
      <c r="BM1143" t="s">
        <v>12272</v>
      </c>
    </row>
    <row r="1144" spans="1:65" x14ac:dyDescent="0.25">
      <c r="A1144" s="17" t="s">
        <v>3674</v>
      </c>
      <c r="B1144" s="18">
        <v>1</v>
      </c>
      <c r="C1144" s="19" t="s">
        <v>3887</v>
      </c>
      <c r="D1144" s="20" t="s">
        <v>3888</v>
      </c>
      <c r="E1144" s="20" t="s">
        <v>3889</v>
      </c>
      <c r="F1144" s="21">
        <v>2102705</v>
      </c>
      <c r="G1144" s="20" t="s">
        <v>3890</v>
      </c>
      <c r="H1144" s="22">
        <v>1497.7</v>
      </c>
      <c r="I1144" s="22">
        <v>1497.7</v>
      </c>
      <c r="J1144" s="22">
        <v>1497.7</v>
      </c>
      <c r="K1144" s="22">
        <v>1497.7</v>
      </c>
      <c r="L1144" s="22">
        <v>1497.7</v>
      </c>
      <c r="M1144" s="23">
        <v>64</v>
      </c>
      <c r="N1144" s="19" t="s">
        <v>44</v>
      </c>
      <c r="O1144" s="22">
        <v>27.23</v>
      </c>
      <c r="P1144" s="22">
        <v>74.94</v>
      </c>
      <c r="Q1144" s="22">
        <v>100</v>
      </c>
      <c r="R1144" s="22">
        <v>0</v>
      </c>
      <c r="S1144" s="22">
        <v>0</v>
      </c>
      <c r="T1144" s="22">
        <v>735</v>
      </c>
      <c r="U1144" s="22">
        <v>687.7</v>
      </c>
      <c r="V1144" s="22">
        <v>75</v>
      </c>
      <c r="W1144" s="22">
        <v>0</v>
      </c>
      <c r="X1144" s="22">
        <v>0</v>
      </c>
      <c r="Y1144" s="22">
        <v>20</v>
      </c>
      <c r="Z1144" s="22">
        <v>27</v>
      </c>
      <c r="AA1144" s="22">
        <v>48</v>
      </c>
      <c r="AB1144" s="22">
        <v>0</v>
      </c>
      <c r="AC1144" s="22">
        <v>0</v>
      </c>
      <c r="AD1144" s="22">
        <v>5</v>
      </c>
      <c r="AE1144" s="24">
        <v>100</v>
      </c>
      <c r="AF1144" s="19" t="s">
        <v>44</v>
      </c>
      <c r="AG1144" s="25">
        <v>0.60399999999999998</v>
      </c>
      <c r="AH1144" s="22">
        <v>127844.08</v>
      </c>
      <c r="AI1144" s="22">
        <v>170842.64</v>
      </c>
      <c r="AJ1144" s="22">
        <v>298686.72000000003</v>
      </c>
      <c r="AK1144" s="21" t="s">
        <v>3891</v>
      </c>
      <c r="AL1144" s="21" t="s">
        <v>1146</v>
      </c>
      <c r="AM1144" s="26" t="s">
        <v>48</v>
      </c>
      <c r="AN1144" s="27">
        <v>0</v>
      </c>
      <c r="AS1144">
        <f t="shared" si="34"/>
        <v>2102</v>
      </c>
      <c r="AT1144" t="str">
        <f t="shared" si="35"/>
        <v>Região Rural da Capital Regional de São Luís</v>
      </c>
      <c r="BE1144">
        <v>2602100</v>
      </c>
      <c r="BF1144">
        <v>26</v>
      </c>
      <c r="BG1144" t="s">
        <v>12225</v>
      </c>
      <c r="BH1144" t="s">
        <v>12226</v>
      </c>
      <c r="BI1144" t="s">
        <v>11359</v>
      </c>
      <c r="BJ1144" t="s">
        <v>12280</v>
      </c>
      <c r="BK1144">
        <v>2603</v>
      </c>
      <c r="BL1144" t="s">
        <v>12271</v>
      </c>
      <c r="BM1144" t="s">
        <v>12272</v>
      </c>
    </row>
    <row r="1145" spans="1:65" x14ac:dyDescent="0.25">
      <c r="A1145" s="17" t="s">
        <v>3674</v>
      </c>
      <c r="B1145" s="18">
        <v>1</v>
      </c>
      <c r="C1145" s="19" t="s">
        <v>3892</v>
      </c>
      <c r="D1145" s="20" t="s">
        <v>3888</v>
      </c>
      <c r="E1145" s="20" t="s">
        <v>3889</v>
      </c>
      <c r="F1145" s="21">
        <v>2102705</v>
      </c>
      <c r="G1145" s="20" t="s">
        <v>3893</v>
      </c>
      <c r="H1145" s="22">
        <v>1048.0944999999999</v>
      </c>
      <c r="I1145" s="22">
        <v>1E-4</v>
      </c>
      <c r="J1145" s="22">
        <v>1027.8206</v>
      </c>
      <c r="K1145" s="22">
        <v>1027.8206</v>
      </c>
      <c r="L1145" s="22">
        <v>927.82060000000001</v>
      </c>
      <c r="M1145" s="23">
        <v>260</v>
      </c>
      <c r="N1145" s="19" t="s">
        <v>44</v>
      </c>
      <c r="O1145" s="22">
        <v>16.87</v>
      </c>
      <c r="P1145" s="22">
        <v>9.65</v>
      </c>
      <c r="Q1145" s="22">
        <v>94.15</v>
      </c>
      <c r="R1145" s="22">
        <v>13.9472</v>
      </c>
      <c r="S1145" s="22">
        <v>1.0000000000000001E-5</v>
      </c>
      <c r="T1145" s="22">
        <v>112.00360000000001</v>
      </c>
      <c r="U1145" s="22">
        <v>800.01049999999998</v>
      </c>
      <c r="V1145" s="22">
        <v>1.0416000000000001</v>
      </c>
      <c r="W1145" s="22">
        <v>0</v>
      </c>
      <c r="X1145" s="22">
        <v>0</v>
      </c>
      <c r="Y1145" s="22">
        <v>9.6</v>
      </c>
      <c r="Z1145" s="22">
        <v>68.87</v>
      </c>
      <c r="AA1145" s="22">
        <v>19.91</v>
      </c>
      <c r="AB1145" s="22">
        <v>0</v>
      </c>
      <c r="AC1145" s="22">
        <v>0</v>
      </c>
      <c r="AD1145" s="22">
        <v>1.62</v>
      </c>
      <c r="AE1145" s="24">
        <v>100</v>
      </c>
      <c r="AF1145" s="19" t="s">
        <v>65</v>
      </c>
      <c r="AG1145" s="25">
        <v>0.4158</v>
      </c>
      <c r="AH1145" s="22">
        <v>1E-3</v>
      </c>
      <c r="AI1145" s="22">
        <v>745399.19</v>
      </c>
      <c r="AJ1145" s="22">
        <v>745399.19099999999</v>
      </c>
      <c r="AK1145" s="21" t="s">
        <v>3894</v>
      </c>
      <c r="AL1145" s="21" t="s">
        <v>3895</v>
      </c>
      <c r="AM1145" s="26" t="s">
        <v>48</v>
      </c>
      <c r="AN1145" s="27">
        <v>0</v>
      </c>
      <c r="AS1145">
        <f t="shared" si="34"/>
        <v>2102</v>
      </c>
      <c r="AT1145" t="str">
        <f t="shared" si="35"/>
        <v>Região Rural da Capital Regional de São Luís</v>
      </c>
      <c r="BE1145">
        <v>2602407</v>
      </c>
      <c r="BF1145">
        <v>26</v>
      </c>
      <c r="BG1145" t="s">
        <v>12225</v>
      </c>
      <c r="BH1145" t="s">
        <v>12226</v>
      </c>
      <c r="BI1145" t="s">
        <v>11359</v>
      </c>
      <c r="BJ1145" t="s">
        <v>12281</v>
      </c>
      <c r="BK1145">
        <v>2603</v>
      </c>
      <c r="BL1145" t="s">
        <v>12271</v>
      </c>
      <c r="BM1145" t="s">
        <v>12272</v>
      </c>
    </row>
    <row r="1146" spans="1:65" x14ac:dyDescent="0.25">
      <c r="A1146" s="17" t="s">
        <v>3674</v>
      </c>
      <c r="B1146" s="18">
        <v>1</v>
      </c>
      <c r="C1146" s="19" t="s">
        <v>3896</v>
      </c>
      <c r="D1146" s="20" t="s">
        <v>3781</v>
      </c>
      <c r="E1146" s="20" t="s">
        <v>3897</v>
      </c>
      <c r="F1146" s="21">
        <v>2102903</v>
      </c>
      <c r="G1146" s="20" t="s">
        <v>3898</v>
      </c>
      <c r="H1146" s="22">
        <v>2043.1617000000001</v>
      </c>
      <c r="I1146" s="22">
        <v>2301.6</v>
      </c>
      <c r="J1146" s="22">
        <v>2301.62</v>
      </c>
      <c r="K1146" s="22">
        <v>2043.1617000000001</v>
      </c>
      <c r="L1146" s="22">
        <v>2043.1617000000001</v>
      </c>
      <c r="M1146" s="23">
        <v>52</v>
      </c>
      <c r="N1146" s="19" t="s">
        <v>44</v>
      </c>
      <c r="O1146" s="22">
        <v>30.68</v>
      </c>
      <c r="P1146" s="22">
        <v>0</v>
      </c>
      <c r="Q1146" s="22">
        <v>0</v>
      </c>
      <c r="R1146" s="22">
        <v>0</v>
      </c>
      <c r="S1146" s="22">
        <v>165</v>
      </c>
      <c r="T1146" s="22">
        <v>575</v>
      </c>
      <c r="U1146" s="22">
        <v>1188.1617000000001</v>
      </c>
      <c r="V1146" s="22">
        <v>115</v>
      </c>
      <c r="W1146" s="22">
        <v>0</v>
      </c>
      <c r="X1146" s="22">
        <v>20</v>
      </c>
      <c r="Y1146" s="22">
        <v>40</v>
      </c>
      <c r="Z1146" s="22">
        <v>0</v>
      </c>
      <c r="AA1146" s="22">
        <v>30</v>
      </c>
      <c r="AB1146" s="22">
        <v>0</v>
      </c>
      <c r="AC1146" s="22">
        <v>0</v>
      </c>
      <c r="AD1146" s="22">
        <v>10</v>
      </c>
      <c r="AE1146" s="24">
        <v>100</v>
      </c>
      <c r="AF1146" s="19" t="s">
        <v>57</v>
      </c>
      <c r="AG1146" s="25">
        <v>0.435</v>
      </c>
      <c r="AH1146" s="22">
        <v>19550</v>
      </c>
      <c r="AI1146" s="22">
        <v>111004.97</v>
      </c>
      <c r="AJ1146" s="22">
        <v>130554.97</v>
      </c>
      <c r="AK1146" s="21" t="s">
        <v>3714</v>
      </c>
      <c r="AL1146" s="21" t="s">
        <v>1757</v>
      </c>
      <c r="AM1146" s="26" t="s">
        <v>48</v>
      </c>
      <c r="AN1146" s="27">
        <v>0</v>
      </c>
      <c r="AS1146">
        <f t="shared" si="34"/>
        <v>2101</v>
      </c>
      <c r="AT1146" t="str">
        <f t="shared" si="35"/>
        <v>Região Rural do Centro Sub-regional de Santa Inês</v>
      </c>
      <c r="BE1146">
        <v>2602605</v>
      </c>
      <c r="BF1146">
        <v>26</v>
      </c>
      <c r="BG1146" t="s">
        <v>12225</v>
      </c>
      <c r="BH1146" t="s">
        <v>12226</v>
      </c>
      <c r="BI1146" t="s">
        <v>11359</v>
      </c>
      <c r="BJ1146" t="s">
        <v>12282</v>
      </c>
      <c r="BK1146">
        <v>2603</v>
      </c>
      <c r="BL1146" t="s">
        <v>12271</v>
      </c>
      <c r="BM1146" t="s">
        <v>12272</v>
      </c>
    </row>
    <row r="1147" spans="1:65" x14ac:dyDescent="0.25">
      <c r="A1147" s="17" t="s">
        <v>3674</v>
      </c>
      <c r="B1147" s="18">
        <v>1</v>
      </c>
      <c r="C1147" s="19" t="s">
        <v>3899</v>
      </c>
      <c r="D1147" s="20" t="s">
        <v>3781</v>
      </c>
      <c r="E1147" s="20" t="s">
        <v>3897</v>
      </c>
      <c r="F1147" s="21">
        <v>2102903</v>
      </c>
      <c r="G1147" s="20" t="s">
        <v>3900</v>
      </c>
      <c r="H1147" s="22">
        <v>2479.1125000000002</v>
      </c>
      <c r="I1147" s="22">
        <v>2479.1125000000002</v>
      </c>
      <c r="J1147" s="22">
        <v>2446.5985000000001</v>
      </c>
      <c r="K1147" s="22">
        <v>2446.5985000000001</v>
      </c>
      <c r="L1147" s="22">
        <v>2446.5985000000001</v>
      </c>
      <c r="M1147" s="23">
        <v>63</v>
      </c>
      <c r="N1147" s="19" t="s">
        <v>44</v>
      </c>
      <c r="O1147" s="22">
        <v>32.6</v>
      </c>
      <c r="P1147" s="22">
        <v>0</v>
      </c>
      <c r="Q1147" s="22">
        <v>0</v>
      </c>
      <c r="R1147" s="22">
        <v>0</v>
      </c>
      <c r="S1147" s="22">
        <v>185</v>
      </c>
      <c r="T1147" s="22">
        <v>730</v>
      </c>
      <c r="U1147" s="22">
        <v>1386.5985000000001</v>
      </c>
      <c r="V1147" s="22">
        <v>145</v>
      </c>
      <c r="W1147" s="22">
        <v>0</v>
      </c>
      <c r="X1147" s="22">
        <v>0</v>
      </c>
      <c r="Y1147" s="22">
        <v>20</v>
      </c>
      <c r="Z1147" s="22">
        <v>40</v>
      </c>
      <c r="AA1147" s="22">
        <v>30</v>
      </c>
      <c r="AB1147" s="22">
        <v>0</v>
      </c>
      <c r="AC1147" s="22">
        <v>0</v>
      </c>
      <c r="AD1147" s="22">
        <v>10</v>
      </c>
      <c r="AE1147" s="24">
        <v>100</v>
      </c>
      <c r="AF1147" s="19" t="s">
        <v>57</v>
      </c>
      <c r="AG1147" s="25">
        <v>0.42299999999999999</v>
      </c>
      <c r="AH1147" s="22">
        <v>24820</v>
      </c>
      <c r="AI1147" s="22">
        <v>129180.4</v>
      </c>
      <c r="AJ1147" s="22">
        <v>154000.4</v>
      </c>
      <c r="AK1147" s="21" t="s">
        <v>2699</v>
      </c>
      <c r="AL1147" s="21" t="s">
        <v>3901</v>
      </c>
      <c r="AM1147" s="26" t="s">
        <v>48</v>
      </c>
      <c r="AN1147" s="27">
        <v>0</v>
      </c>
      <c r="AS1147">
        <f t="shared" si="34"/>
        <v>2101</v>
      </c>
      <c r="AT1147" t="str">
        <f t="shared" si="35"/>
        <v>Região Rural do Centro Sub-regional de Santa Inês</v>
      </c>
      <c r="BE1147">
        <v>2603108</v>
      </c>
      <c r="BF1147">
        <v>26</v>
      </c>
      <c r="BG1147" t="s">
        <v>12225</v>
      </c>
      <c r="BH1147" t="s">
        <v>12226</v>
      </c>
      <c r="BI1147" t="s">
        <v>11359</v>
      </c>
      <c r="BJ1147" t="s">
        <v>12283</v>
      </c>
      <c r="BK1147">
        <v>2603</v>
      </c>
      <c r="BL1147" t="s">
        <v>12271</v>
      </c>
      <c r="BM1147" t="s">
        <v>12272</v>
      </c>
    </row>
    <row r="1148" spans="1:65" x14ac:dyDescent="0.25">
      <c r="A1148" s="17" t="s">
        <v>3674</v>
      </c>
      <c r="B1148" s="18">
        <v>1</v>
      </c>
      <c r="C1148" s="19" t="s">
        <v>3902</v>
      </c>
      <c r="D1148" s="20" t="s">
        <v>3781</v>
      </c>
      <c r="E1148" s="20" t="s">
        <v>3897</v>
      </c>
      <c r="F1148" s="21">
        <v>2102903</v>
      </c>
      <c r="G1148" s="20" t="s">
        <v>3903</v>
      </c>
      <c r="H1148" s="22">
        <v>2641.4445000000001</v>
      </c>
      <c r="I1148" s="22">
        <v>2561.2186999999999</v>
      </c>
      <c r="J1148" s="22">
        <v>2561.2186999999999</v>
      </c>
      <c r="K1148" s="22">
        <v>2641.4445000000001</v>
      </c>
      <c r="L1148" s="22">
        <v>2561.2186999999999</v>
      </c>
      <c r="M1148" s="23">
        <v>81</v>
      </c>
      <c r="N1148" s="19" t="s">
        <v>44</v>
      </c>
      <c r="O1148" s="22">
        <v>34.14</v>
      </c>
      <c r="P1148" s="22">
        <v>0</v>
      </c>
      <c r="Q1148" s="22">
        <v>0</v>
      </c>
      <c r="R1148" s="22">
        <v>141.21870000000001</v>
      </c>
      <c r="S1148" s="22">
        <v>0</v>
      </c>
      <c r="T1148" s="22">
        <v>1536</v>
      </c>
      <c r="U1148" s="22">
        <v>656</v>
      </c>
      <c r="V1148" s="22">
        <v>228</v>
      </c>
      <c r="W1148" s="29">
        <v>0</v>
      </c>
      <c r="X1148" s="29">
        <v>10</v>
      </c>
      <c r="Y1148" s="22">
        <v>25</v>
      </c>
      <c r="Z1148" s="22">
        <v>0</v>
      </c>
      <c r="AA1148" s="22">
        <v>60</v>
      </c>
      <c r="AB1148" s="22">
        <v>0</v>
      </c>
      <c r="AC1148" s="22">
        <v>0</v>
      </c>
      <c r="AD1148" s="22">
        <v>0.5</v>
      </c>
      <c r="AE1148" s="32">
        <v>95.5</v>
      </c>
      <c r="AF1148" s="19" t="s">
        <v>44</v>
      </c>
      <c r="AG1148" s="25">
        <v>0.622</v>
      </c>
      <c r="AH1148" s="22">
        <v>298908.92</v>
      </c>
      <c r="AI1148" s="22">
        <v>199160.36</v>
      </c>
      <c r="AJ1148" s="22">
        <v>498069.27999999997</v>
      </c>
      <c r="AK1148" s="21" t="s">
        <v>1146</v>
      </c>
      <c r="AL1148" s="21" t="s">
        <v>3901</v>
      </c>
      <c r="AM1148" s="26" t="s">
        <v>48</v>
      </c>
      <c r="AN1148" s="27">
        <v>0</v>
      </c>
      <c r="AS1148">
        <f t="shared" si="34"/>
        <v>2101</v>
      </c>
      <c r="AT1148" t="str">
        <f t="shared" si="35"/>
        <v>Região Rural do Centro Sub-regional de Santa Inês</v>
      </c>
      <c r="BE1148">
        <v>2603207</v>
      </c>
      <c r="BF1148">
        <v>26</v>
      </c>
      <c r="BG1148" t="s">
        <v>12225</v>
      </c>
      <c r="BH1148" t="s">
        <v>12226</v>
      </c>
      <c r="BI1148" t="s">
        <v>11359</v>
      </c>
      <c r="BJ1148" t="s">
        <v>12284</v>
      </c>
      <c r="BK1148">
        <v>2603</v>
      </c>
      <c r="BL1148" t="s">
        <v>12271</v>
      </c>
      <c r="BM1148" t="s">
        <v>12272</v>
      </c>
    </row>
    <row r="1149" spans="1:65" x14ac:dyDescent="0.25">
      <c r="A1149" s="17" t="s">
        <v>3674</v>
      </c>
      <c r="B1149" s="18">
        <v>1</v>
      </c>
      <c r="C1149" s="19" t="s">
        <v>3904</v>
      </c>
      <c r="D1149" s="20" t="s">
        <v>3781</v>
      </c>
      <c r="E1149" s="20" t="s">
        <v>3897</v>
      </c>
      <c r="F1149" s="21">
        <v>2102903</v>
      </c>
      <c r="G1149" s="20" t="s">
        <v>2846</v>
      </c>
      <c r="H1149" s="22">
        <v>1607.9112</v>
      </c>
      <c r="I1149" s="22">
        <v>1607.9112</v>
      </c>
      <c r="J1149" s="22">
        <v>1607.9112</v>
      </c>
      <c r="K1149" s="22">
        <v>1607.9112</v>
      </c>
      <c r="L1149" s="22">
        <v>1607.9112</v>
      </c>
      <c r="M1149" s="23">
        <v>54</v>
      </c>
      <c r="N1149" s="19" t="s">
        <v>44</v>
      </c>
      <c r="O1149" s="22">
        <v>21.43</v>
      </c>
      <c r="P1149" s="22">
        <v>11.97</v>
      </c>
      <c r="Q1149" s="22">
        <v>69.59</v>
      </c>
      <c r="R1149" s="22">
        <v>165</v>
      </c>
      <c r="S1149" s="22">
        <v>0</v>
      </c>
      <c r="T1149" s="22">
        <v>460</v>
      </c>
      <c r="U1149" s="22">
        <v>957.91120000000001</v>
      </c>
      <c r="V1149" s="22">
        <v>25</v>
      </c>
      <c r="W1149" s="22">
        <v>0</v>
      </c>
      <c r="X1149" s="22">
        <v>50</v>
      </c>
      <c r="Y1149" s="22">
        <v>40</v>
      </c>
      <c r="Z1149" s="22">
        <v>0</v>
      </c>
      <c r="AA1149" s="22">
        <v>0</v>
      </c>
      <c r="AB1149" s="22">
        <v>0</v>
      </c>
      <c r="AC1149" s="22">
        <v>0</v>
      </c>
      <c r="AD1149" s="22">
        <v>10</v>
      </c>
      <c r="AE1149" s="24">
        <v>100</v>
      </c>
      <c r="AF1149" s="19" t="s">
        <v>57</v>
      </c>
      <c r="AG1149" s="25">
        <v>0.54600000000000004</v>
      </c>
      <c r="AH1149" s="22">
        <v>93409</v>
      </c>
      <c r="AI1149" s="22">
        <v>164135.57</v>
      </c>
      <c r="AJ1149" s="22">
        <v>257544.57</v>
      </c>
      <c r="AK1149" s="21" t="s">
        <v>82</v>
      </c>
      <c r="AL1149" s="21" t="s">
        <v>1757</v>
      </c>
      <c r="AM1149" s="26" t="s">
        <v>48</v>
      </c>
      <c r="AN1149" s="27">
        <v>0</v>
      </c>
      <c r="AS1149">
        <f t="shared" si="34"/>
        <v>2101</v>
      </c>
      <c r="AT1149" t="str">
        <f t="shared" si="35"/>
        <v>Região Rural do Centro Sub-regional de Santa Inês</v>
      </c>
      <c r="BE1149">
        <v>2603306</v>
      </c>
      <c r="BF1149">
        <v>26</v>
      </c>
      <c r="BG1149" t="s">
        <v>12225</v>
      </c>
      <c r="BH1149" t="s">
        <v>12226</v>
      </c>
      <c r="BI1149" t="s">
        <v>11359</v>
      </c>
      <c r="BJ1149" t="s">
        <v>12285</v>
      </c>
      <c r="BK1149">
        <v>2603</v>
      </c>
      <c r="BL1149" t="s">
        <v>12271</v>
      </c>
      <c r="BM1149" t="s">
        <v>12272</v>
      </c>
    </row>
    <row r="1150" spans="1:65" x14ac:dyDescent="0.25">
      <c r="A1150" s="17" t="s">
        <v>3674</v>
      </c>
      <c r="B1150" s="18">
        <v>1</v>
      </c>
      <c r="C1150" s="19" t="s">
        <v>3905</v>
      </c>
      <c r="D1150" s="20" t="s">
        <v>3850</v>
      </c>
      <c r="E1150" s="20" t="s">
        <v>3850</v>
      </c>
      <c r="F1150" s="21">
        <v>2103000</v>
      </c>
      <c r="G1150" s="20" t="s">
        <v>3906</v>
      </c>
      <c r="H1150" s="22">
        <v>6760</v>
      </c>
      <c r="I1150" s="22">
        <v>6760</v>
      </c>
      <c r="J1150" s="22">
        <v>7003.1652999999997</v>
      </c>
      <c r="K1150" s="22">
        <v>6760</v>
      </c>
      <c r="L1150" s="22">
        <v>6760</v>
      </c>
      <c r="M1150" s="23">
        <v>304</v>
      </c>
      <c r="N1150" s="19" t="s">
        <v>44</v>
      </c>
      <c r="O1150" s="22">
        <v>122.92</v>
      </c>
      <c r="P1150" s="22">
        <v>0</v>
      </c>
      <c r="Q1150" s="22">
        <v>0</v>
      </c>
      <c r="R1150" s="22">
        <v>165.8366</v>
      </c>
      <c r="S1150" s="22">
        <v>0</v>
      </c>
      <c r="T1150" s="22">
        <v>4288.9214000000002</v>
      </c>
      <c r="U1150" s="22">
        <v>2533.3773999999999</v>
      </c>
      <c r="V1150" s="22">
        <v>0</v>
      </c>
      <c r="W1150" s="22">
        <v>0</v>
      </c>
      <c r="X1150" s="22">
        <v>5</v>
      </c>
      <c r="Y1150" s="22">
        <v>12</v>
      </c>
      <c r="Z1150" s="22">
        <v>30</v>
      </c>
      <c r="AA1150" s="22">
        <v>38</v>
      </c>
      <c r="AB1150" s="22">
        <v>10</v>
      </c>
      <c r="AC1150" s="22">
        <v>0</v>
      </c>
      <c r="AD1150" s="22">
        <v>5</v>
      </c>
      <c r="AE1150" s="24">
        <v>100</v>
      </c>
      <c r="AF1150" s="19" t="s">
        <v>44</v>
      </c>
      <c r="AG1150" s="25">
        <v>0.59899999999999998</v>
      </c>
      <c r="AH1150" s="22">
        <v>496257.28000000003</v>
      </c>
      <c r="AI1150" s="22">
        <v>358447.01</v>
      </c>
      <c r="AJ1150" s="22">
        <v>854704.29</v>
      </c>
      <c r="AK1150" s="21" t="s">
        <v>2644</v>
      </c>
      <c r="AL1150" s="21" t="s">
        <v>1830</v>
      </c>
      <c r="AM1150" s="26" t="s">
        <v>48</v>
      </c>
      <c r="AN1150" s="27">
        <v>0</v>
      </c>
      <c r="AS1150">
        <f t="shared" si="34"/>
        <v>2104</v>
      </c>
      <c r="AT1150" t="str">
        <f t="shared" si="35"/>
        <v>Região Rural dos Centros Sub-regionais de Bacabal e Caxias</v>
      </c>
      <c r="BE1150">
        <v>2603504</v>
      </c>
      <c r="BF1150">
        <v>26</v>
      </c>
      <c r="BG1150" t="s">
        <v>12225</v>
      </c>
      <c r="BH1150" t="s">
        <v>12226</v>
      </c>
      <c r="BI1150" t="s">
        <v>11359</v>
      </c>
      <c r="BJ1150" t="s">
        <v>12286</v>
      </c>
      <c r="BK1150">
        <v>2603</v>
      </c>
      <c r="BL1150" t="s">
        <v>12271</v>
      </c>
      <c r="BM1150" t="s">
        <v>12272</v>
      </c>
    </row>
    <row r="1151" spans="1:65" x14ac:dyDescent="0.25">
      <c r="A1151" s="17" t="s">
        <v>3674</v>
      </c>
      <c r="B1151" s="18">
        <v>1</v>
      </c>
      <c r="C1151" s="19" t="s">
        <v>3907</v>
      </c>
      <c r="D1151" s="20" t="s">
        <v>3850</v>
      </c>
      <c r="E1151" s="20" t="s">
        <v>3850</v>
      </c>
      <c r="F1151" s="21">
        <v>2103000</v>
      </c>
      <c r="G1151" s="20" t="s">
        <v>3908</v>
      </c>
      <c r="H1151" s="22">
        <v>3743.2588000000001</v>
      </c>
      <c r="I1151" s="22">
        <v>4300</v>
      </c>
      <c r="J1151" s="22">
        <v>4300</v>
      </c>
      <c r="K1151" s="22">
        <v>3743.2588000000001</v>
      </c>
      <c r="L1151" s="22">
        <v>3743.2588000000001</v>
      </c>
      <c r="M1151" s="23">
        <v>168</v>
      </c>
      <c r="N1151" s="19" t="s">
        <v>44</v>
      </c>
      <c r="O1151" s="22">
        <v>78.180000000000007</v>
      </c>
      <c r="P1151" s="22">
        <v>0</v>
      </c>
      <c r="Q1151" s="22">
        <v>0</v>
      </c>
      <c r="R1151" s="22">
        <v>141</v>
      </c>
      <c r="S1151" s="22">
        <v>767.75</v>
      </c>
      <c r="T1151" s="22">
        <v>0</v>
      </c>
      <c r="U1151" s="22">
        <v>3356.25</v>
      </c>
      <c r="V1151" s="22">
        <v>15</v>
      </c>
      <c r="W1151" s="22">
        <v>0</v>
      </c>
      <c r="X1151" s="22">
        <v>0</v>
      </c>
      <c r="Y1151" s="22">
        <v>40</v>
      </c>
      <c r="Z1151" s="22">
        <v>0</v>
      </c>
      <c r="AA1151" s="22">
        <v>0</v>
      </c>
      <c r="AB1151" s="22">
        <v>55</v>
      </c>
      <c r="AC1151" s="22">
        <v>0</v>
      </c>
      <c r="AD1151" s="22">
        <v>5</v>
      </c>
      <c r="AE1151" s="24">
        <v>100</v>
      </c>
      <c r="AF1151" s="19" t="s">
        <v>65</v>
      </c>
      <c r="AG1151" s="25">
        <v>0.57099999999999995</v>
      </c>
      <c r="AH1151" s="22">
        <v>15042</v>
      </c>
      <c r="AI1151" s="22">
        <v>169831.64</v>
      </c>
      <c r="AJ1151" s="22">
        <v>184873.64</v>
      </c>
      <c r="AK1151" s="21" t="s">
        <v>2537</v>
      </c>
      <c r="AL1151" s="21" t="s">
        <v>3909</v>
      </c>
      <c r="AM1151" s="26" t="s">
        <v>48</v>
      </c>
      <c r="AN1151" s="27">
        <v>0</v>
      </c>
      <c r="AS1151">
        <f t="shared" si="34"/>
        <v>2104</v>
      </c>
      <c r="AT1151" t="str">
        <f t="shared" si="35"/>
        <v>Região Rural dos Centros Sub-regionais de Bacabal e Caxias</v>
      </c>
      <c r="BE1151">
        <v>2603702</v>
      </c>
      <c r="BF1151">
        <v>26</v>
      </c>
      <c r="BG1151" t="s">
        <v>12225</v>
      </c>
      <c r="BH1151" t="s">
        <v>12226</v>
      </c>
      <c r="BI1151" t="s">
        <v>11359</v>
      </c>
      <c r="BJ1151" t="s">
        <v>12287</v>
      </c>
      <c r="BK1151">
        <v>2603</v>
      </c>
      <c r="BL1151" t="s">
        <v>12271</v>
      </c>
      <c r="BM1151" t="s">
        <v>12272</v>
      </c>
    </row>
    <row r="1152" spans="1:65" x14ac:dyDescent="0.25">
      <c r="A1152" s="17" t="s">
        <v>3674</v>
      </c>
      <c r="B1152" s="18">
        <v>1</v>
      </c>
      <c r="C1152" s="19" t="s">
        <v>3910</v>
      </c>
      <c r="D1152" s="20" t="s">
        <v>3850</v>
      </c>
      <c r="E1152" s="20" t="s">
        <v>3850</v>
      </c>
      <c r="F1152" s="21">
        <v>2103000</v>
      </c>
      <c r="G1152" s="20" t="s">
        <v>3911</v>
      </c>
      <c r="H1152" s="22">
        <v>2263.2510000000002</v>
      </c>
      <c r="I1152" s="22">
        <v>2261.4319999999998</v>
      </c>
      <c r="J1152" s="22">
        <v>2261.4319999999998</v>
      </c>
      <c r="K1152" s="22">
        <v>2261.4319999999998</v>
      </c>
      <c r="L1152" s="22">
        <v>2261.4319999999998</v>
      </c>
      <c r="M1152" s="23">
        <v>74</v>
      </c>
      <c r="N1152" s="19" t="s">
        <v>44</v>
      </c>
      <c r="O1152" s="22">
        <v>41.12</v>
      </c>
      <c r="P1152" s="22">
        <v>1E-3</v>
      </c>
      <c r="Q1152" s="22">
        <v>1E-3</v>
      </c>
      <c r="R1152" s="22">
        <v>47</v>
      </c>
      <c r="S1152" s="22">
        <v>1.0000000000000001E-5</v>
      </c>
      <c r="T1152" s="22">
        <v>76.650000000000006</v>
      </c>
      <c r="U1152" s="22">
        <v>2128.7820000000002</v>
      </c>
      <c r="V1152" s="22">
        <v>9</v>
      </c>
      <c r="W1152" s="22">
        <v>0</v>
      </c>
      <c r="X1152" s="22">
        <v>0</v>
      </c>
      <c r="Y1152" s="22">
        <v>40</v>
      </c>
      <c r="Z1152" s="22">
        <v>45</v>
      </c>
      <c r="AA1152" s="22">
        <v>13</v>
      </c>
      <c r="AB1152" s="22">
        <v>0</v>
      </c>
      <c r="AC1152" s="22">
        <v>0</v>
      </c>
      <c r="AD1152" s="22">
        <v>2</v>
      </c>
      <c r="AE1152" s="24">
        <v>100</v>
      </c>
      <c r="AF1152" s="19" t="s">
        <v>57</v>
      </c>
      <c r="AG1152" s="25">
        <v>0.40699999999999997</v>
      </c>
      <c r="AH1152" s="22">
        <v>1E-3</v>
      </c>
      <c r="AI1152" s="22">
        <v>770809.1</v>
      </c>
      <c r="AJ1152" s="22">
        <v>770809.10100000002</v>
      </c>
      <c r="AK1152" s="21" t="s">
        <v>2526</v>
      </c>
      <c r="AL1152" s="21" t="s">
        <v>3912</v>
      </c>
      <c r="AM1152" s="26" t="s">
        <v>48</v>
      </c>
      <c r="AN1152" s="27">
        <v>0</v>
      </c>
      <c r="AS1152">
        <f t="shared" si="34"/>
        <v>2104</v>
      </c>
      <c r="AT1152" t="str">
        <f t="shared" si="35"/>
        <v>Região Rural dos Centros Sub-regionais de Bacabal e Caxias</v>
      </c>
      <c r="BE1152">
        <v>2603801</v>
      </c>
      <c r="BF1152">
        <v>26</v>
      </c>
      <c r="BG1152" t="s">
        <v>12225</v>
      </c>
      <c r="BH1152" t="s">
        <v>12226</v>
      </c>
      <c r="BI1152" t="s">
        <v>11359</v>
      </c>
      <c r="BJ1152" t="s">
        <v>12288</v>
      </c>
      <c r="BK1152">
        <v>2603</v>
      </c>
      <c r="BL1152" t="s">
        <v>12271</v>
      </c>
      <c r="BM1152" t="s">
        <v>12272</v>
      </c>
    </row>
    <row r="1153" spans="1:65" x14ac:dyDescent="0.25">
      <c r="A1153" s="17" t="s">
        <v>3674</v>
      </c>
      <c r="B1153" s="18">
        <v>1</v>
      </c>
      <c r="C1153" s="19" t="s">
        <v>3913</v>
      </c>
      <c r="D1153" s="20" t="s">
        <v>3850</v>
      </c>
      <c r="E1153" s="20" t="s">
        <v>3850</v>
      </c>
      <c r="F1153" s="21">
        <v>2103000</v>
      </c>
      <c r="G1153" s="20" t="s">
        <v>3914</v>
      </c>
      <c r="H1153" s="22">
        <v>748</v>
      </c>
      <c r="I1153" s="22">
        <v>748</v>
      </c>
      <c r="J1153" s="22">
        <v>883.72</v>
      </c>
      <c r="K1153" s="22">
        <v>748</v>
      </c>
      <c r="L1153" s="22">
        <v>748</v>
      </c>
      <c r="M1153" s="23">
        <v>21</v>
      </c>
      <c r="N1153" s="19" t="s">
        <v>44</v>
      </c>
      <c r="O1153" s="22">
        <v>103.89</v>
      </c>
      <c r="P1153" s="22">
        <v>1E-3</v>
      </c>
      <c r="Q1153" s="22">
        <v>1E-3</v>
      </c>
      <c r="R1153" s="22">
        <v>107.61409999999999</v>
      </c>
      <c r="S1153" s="22">
        <v>1.0000000000000001E-5</v>
      </c>
      <c r="T1153" s="22">
        <v>115.74720000000001</v>
      </c>
      <c r="U1153" s="22">
        <v>659.80280000000005</v>
      </c>
      <c r="V1153" s="22">
        <v>0.55579999999999996</v>
      </c>
      <c r="W1153" s="22">
        <v>0</v>
      </c>
      <c r="X1153" s="22">
        <v>0</v>
      </c>
      <c r="Y1153" s="22">
        <v>15</v>
      </c>
      <c r="Z1153" s="22">
        <v>40</v>
      </c>
      <c r="AA1153" s="22">
        <v>11</v>
      </c>
      <c r="AB1153" s="22">
        <v>10</v>
      </c>
      <c r="AC1153" s="22">
        <v>0</v>
      </c>
      <c r="AD1153" s="22">
        <v>24</v>
      </c>
      <c r="AE1153" s="24">
        <v>100</v>
      </c>
      <c r="AF1153" s="19" t="s">
        <v>57</v>
      </c>
      <c r="AG1153" s="25">
        <v>0.30599999999999999</v>
      </c>
      <c r="AH1153" s="22">
        <v>1E-3</v>
      </c>
      <c r="AI1153" s="22">
        <v>237796.68</v>
      </c>
      <c r="AJ1153" s="22">
        <v>237796.68099999998</v>
      </c>
      <c r="AK1153" s="21" t="s">
        <v>3915</v>
      </c>
      <c r="AL1153" s="21" t="s">
        <v>3916</v>
      </c>
      <c r="AM1153" s="26" t="s">
        <v>48</v>
      </c>
      <c r="AN1153" s="27">
        <v>0</v>
      </c>
      <c r="AS1153">
        <f t="shared" si="34"/>
        <v>2104</v>
      </c>
      <c r="AT1153" t="str">
        <f t="shared" si="35"/>
        <v>Região Rural dos Centros Sub-regionais de Bacabal e Caxias</v>
      </c>
      <c r="BE1153">
        <v>2604106</v>
      </c>
      <c r="BF1153">
        <v>26</v>
      </c>
      <c r="BG1153" t="s">
        <v>12225</v>
      </c>
      <c r="BH1153" t="s">
        <v>12226</v>
      </c>
      <c r="BI1153" t="s">
        <v>11359</v>
      </c>
      <c r="BJ1153" t="s">
        <v>12289</v>
      </c>
      <c r="BK1153">
        <v>2603</v>
      </c>
      <c r="BL1153" t="s">
        <v>12271</v>
      </c>
      <c r="BM1153" t="s">
        <v>12272</v>
      </c>
    </row>
    <row r="1154" spans="1:65" x14ac:dyDescent="0.25">
      <c r="A1154" s="17" t="s">
        <v>3674</v>
      </c>
      <c r="B1154" s="18">
        <v>1</v>
      </c>
      <c r="C1154" s="19" t="s">
        <v>3917</v>
      </c>
      <c r="D1154" s="20" t="s">
        <v>3850</v>
      </c>
      <c r="E1154" s="20" t="s">
        <v>3850</v>
      </c>
      <c r="F1154" s="21">
        <v>2103000</v>
      </c>
      <c r="G1154" s="20" t="s">
        <v>682</v>
      </c>
      <c r="H1154" s="22">
        <v>4041.69</v>
      </c>
      <c r="I1154" s="22">
        <v>3662.8472999999999</v>
      </c>
      <c r="J1154" s="22">
        <v>3662.8472999999999</v>
      </c>
      <c r="K1154" s="22">
        <v>3662.8472999999999</v>
      </c>
      <c r="L1154" s="22">
        <v>3662.8472999999999</v>
      </c>
      <c r="M1154" s="23">
        <v>64</v>
      </c>
      <c r="N1154" s="19" t="s">
        <v>44</v>
      </c>
      <c r="O1154" s="22">
        <v>66.59</v>
      </c>
      <c r="P1154" s="22">
        <v>0</v>
      </c>
      <c r="Q1154" s="22">
        <v>0</v>
      </c>
      <c r="R1154" s="22">
        <v>135.55889999999999</v>
      </c>
      <c r="S1154" s="22">
        <v>0</v>
      </c>
      <c r="T1154" s="22">
        <v>24.4588</v>
      </c>
      <c r="U1154" s="22">
        <v>3500.3424</v>
      </c>
      <c r="V1154" s="22">
        <v>2.4872000000000001</v>
      </c>
      <c r="W1154" s="22">
        <v>0</v>
      </c>
      <c r="X1154" s="22">
        <v>0</v>
      </c>
      <c r="Y1154" s="22">
        <v>30</v>
      </c>
      <c r="Z1154" s="22">
        <v>30</v>
      </c>
      <c r="AA1154" s="22">
        <v>20</v>
      </c>
      <c r="AB1154" s="22">
        <v>16.5</v>
      </c>
      <c r="AC1154" s="22">
        <v>0</v>
      </c>
      <c r="AD1154" s="22">
        <v>3.5</v>
      </c>
      <c r="AE1154" s="24">
        <v>100</v>
      </c>
      <c r="AF1154" s="19" t="s">
        <v>65</v>
      </c>
      <c r="AG1154" s="25">
        <v>0.52300000000000002</v>
      </c>
      <c r="AH1154" s="22">
        <v>26765.85</v>
      </c>
      <c r="AI1154" s="22">
        <v>166366.51999999999</v>
      </c>
      <c r="AJ1154" s="22">
        <v>193132.37</v>
      </c>
      <c r="AK1154" s="21" t="s">
        <v>674</v>
      </c>
      <c r="AL1154" s="21" t="s">
        <v>1707</v>
      </c>
      <c r="AM1154" s="26" t="s">
        <v>48</v>
      </c>
      <c r="AN1154" s="27">
        <v>0</v>
      </c>
      <c r="AS1154">
        <f t="shared" si="34"/>
        <v>2104</v>
      </c>
      <c r="AT1154" t="str">
        <f t="shared" si="35"/>
        <v>Região Rural dos Centros Sub-regionais de Bacabal e Caxias</v>
      </c>
      <c r="BE1154">
        <v>2604205</v>
      </c>
      <c r="BF1154">
        <v>26</v>
      </c>
      <c r="BG1154" t="s">
        <v>12225</v>
      </c>
      <c r="BH1154" t="s">
        <v>12226</v>
      </c>
      <c r="BI1154" t="s">
        <v>11359</v>
      </c>
      <c r="BJ1154" t="s">
        <v>12290</v>
      </c>
      <c r="BK1154">
        <v>2603</v>
      </c>
      <c r="BL1154" t="s">
        <v>12271</v>
      </c>
      <c r="BM1154" t="s">
        <v>12272</v>
      </c>
    </row>
    <row r="1155" spans="1:65" x14ac:dyDescent="0.25">
      <c r="A1155" s="17" t="s">
        <v>3674</v>
      </c>
      <c r="B1155" s="18">
        <v>1</v>
      </c>
      <c r="C1155" s="19" t="s">
        <v>3918</v>
      </c>
      <c r="D1155" s="20" t="s">
        <v>3850</v>
      </c>
      <c r="E1155" s="20" t="s">
        <v>3850</v>
      </c>
      <c r="F1155" s="21">
        <v>2103000</v>
      </c>
      <c r="G1155" s="20" t="s">
        <v>2363</v>
      </c>
      <c r="H1155" s="22">
        <v>1620</v>
      </c>
      <c r="I1155" s="22">
        <v>1620</v>
      </c>
      <c r="J1155" s="22">
        <v>1700.0778</v>
      </c>
      <c r="K1155" s="22">
        <v>1620</v>
      </c>
      <c r="L1155" s="22">
        <v>1620</v>
      </c>
      <c r="M1155" s="23">
        <v>45</v>
      </c>
      <c r="N1155" s="19" t="s">
        <v>44</v>
      </c>
      <c r="O1155" s="22">
        <v>30.91</v>
      </c>
      <c r="P1155" s="22">
        <v>1E-3</v>
      </c>
      <c r="Q1155" s="22">
        <v>1E-3</v>
      </c>
      <c r="R1155" s="22">
        <v>204.2191</v>
      </c>
      <c r="S1155" s="22">
        <v>1.0000000000000001E-5</v>
      </c>
      <c r="T1155" s="22">
        <v>182.06270000000001</v>
      </c>
      <c r="U1155" s="22">
        <v>1229.9539</v>
      </c>
      <c r="V1155" s="22">
        <v>11.582599999999999</v>
      </c>
      <c r="W1155" s="22">
        <v>0</v>
      </c>
      <c r="X1155" s="22">
        <v>0</v>
      </c>
      <c r="Y1155" s="22">
        <v>25</v>
      </c>
      <c r="Z1155" s="22">
        <v>42</v>
      </c>
      <c r="AA1155" s="22">
        <v>10</v>
      </c>
      <c r="AB1155" s="22">
        <v>10</v>
      </c>
      <c r="AC1155" s="22">
        <v>0</v>
      </c>
      <c r="AD1155" s="22">
        <v>13</v>
      </c>
      <c r="AE1155" s="24">
        <v>100</v>
      </c>
      <c r="AF1155" s="19" t="s">
        <v>65</v>
      </c>
      <c r="AG1155" s="25">
        <v>0.39100000000000001</v>
      </c>
      <c r="AH1155" s="22">
        <v>1E-3</v>
      </c>
      <c r="AI1155" s="22">
        <v>799832.88</v>
      </c>
      <c r="AJ1155" s="22">
        <v>799832.88100000005</v>
      </c>
      <c r="AK1155" s="21" t="s">
        <v>3919</v>
      </c>
      <c r="AL1155" s="21" t="s">
        <v>3920</v>
      </c>
      <c r="AM1155" s="26" t="s">
        <v>48</v>
      </c>
      <c r="AN1155" s="27">
        <v>0</v>
      </c>
      <c r="AS1155">
        <f t="shared" ref="AS1155:AS1218" si="36">VLOOKUP(F1155,$BE$2:$BM$5566,7,0)</f>
        <v>2104</v>
      </c>
      <c r="AT1155" t="str">
        <f t="shared" ref="AT1155:AT1218" si="37">VLOOKUP(F1155,$BE$2:$BM$5566,8,0)</f>
        <v>Região Rural dos Centros Sub-regionais de Bacabal e Caxias</v>
      </c>
      <c r="BE1155">
        <v>2604700</v>
      </c>
      <c r="BF1155">
        <v>26</v>
      </c>
      <c r="BG1155" t="s">
        <v>12225</v>
      </c>
      <c r="BH1155" t="s">
        <v>12226</v>
      </c>
      <c r="BI1155" t="s">
        <v>11359</v>
      </c>
      <c r="BJ1155" t="s">
        <v>12291</v>
      </c>
      <c r="BK1155">
        <v>2603</v>
      </c>
      <c r="BL1155" t="s">
        <v>12271</v>
      </c>
      <c r="BM1155" t="s">
        <v>12272</v>
      </c>
    </row>
    <row r="1156" spans="1:65" x14ac:dyDescent="0.25">
      <c r="A1156" s="17" t="s">
        <v>3674</v>
      </c>
      <c r="B1156" s="18">
        <v>1</v>
      </c>
      <c r="C1156" s="19" t="s">
        <v>3921</v>
      </c>
      <c r="D1156" s="20" t="s">
        <v>3850</v>
      </c>
      <c r="E1156" s="20" t="s">
        <v>3850</v>
      </c>
      <c r="F1156" s="21">
        <v>2103000</v>
      </c>
      <c r="G1156" s="20" t="s">
        <v>3922</v>
      </c>
      <c r="H1156" s="22">
        <v>405</v>
      </c>
      <c r="I1156" s="22">
        <v>395.57740000000001</v>
      </c>
      <c r="J1156" s="22">
        <v>402.61680000000001</v>
      </c>
      <c r="K1156" s="22">
        <v>405</v>
      </c>
      <c r="L1156" s="22">
        <v>395.57740000000001</v>
      </c>
      <c r="M1156" s="23">
        <v>13</v>
      </c>
      <c r="N1156" s="19" t="s">
        <v>44</v>
      </c>
      <c r="O1156" s="22">
        <v>7.19</v>
      </c>
      <c r="P1156" s="22">
        <v>1E-3</v>
      </c>
      <c r="Q1156" s="22">
        <v>1E-3</v>
      </c>
      <c r="R1156" s="22">
        <v>6.1557000000000004</v>
      </c>
      <c r="S1156" s="22">
        <v>1.0000000000000001E-5</v>
      </c>
      <c r="T1156" s="22">
        <v>47.854799999999997</v>
      </c>
      <c r="U1156" s="22">
        <v>313.50310000000002</v>
      </c>
      <c r="V1156" s="22">
        <v>28.063800000000001</v>
      </c>
      <c r="W1156" s="22">
        <v>0</v>
      </c>
      <c r="X1156" s="22">
        <v>0</v>
      </c>
      <c r="Y1156" s="22">
        <v>82.52</v>
      </c>
      <c r="Z1156" s="22">
        <v>0</v>
      </c>
      <c r="AA1156" s="22">
        <v>8.83</v>
      </c>
      <c r="AB1156" s="22">
        <v>0</v>
      </c>
      <c r="AC1156" s="22">
        <v>0</v>
      </c>
      <c r="AD1156" s="22">
        <v>8.65</v>
      </c>
      <c r="AE1156" s="24">
        <v>100</v>
      </c>
      <c r="AF1156" s="19" t="s">
        <v>44</v>
      </c>
      <c r="AG1156" s="25">
        <v>0.54900000000000004</v>
      </c>
      <c r="AH1156" s="22">
        <v>1E-3</v>
      </c>
      <c r="AI1156" s="22">
        <v>142407.85999999999</v>
      </c>
      <c r="AJ1156" s="22">
        <v>142407.86099999998</v>
      </c>
      <c r="AK1156" s="21" t="s">
        <v>3923</v>
      </c>
      <c r="AL1156" s="21" t="s">
        <v>3924</v>
      </c>
      <c r="AM1156" s="26" t="s">
        <v>48</v>
      </c>
      <c r="AN1156" s="27">
        <v>0</v>
      </c>
      <c r="AS1156">
        <f t="shared" si="36"/>
        <v>2104</v>
      </c>
      <c r="AT1156" t="str">
        <f t="shared" si="37"/>
        <v>Região Rural dos Centros Sub-regionais de Bacabal e Caxias</v>
      </c>
      <c r="BE1156">
        <v>2604908</v>
      </c>
      <c r="BF1156">
        <v>26</v>
      </c>
      <c r="BG1156" t="s">
        <v>12225</v>
      </c>
      <c r="BH1156" t="s">
        <v>12226</v>
      </c>
      <c r="BI1156" t="s">
        <v>11359</v>
      </c>
      <c r="BJ1156" t="s">
        <v>12292</v>
      </c>
      <c r="BK1156">
        <v>2603</v>
      </c>
      <c r="BL1156" t="s">
        <v>12271</v>
      </c>
      <c r="BM1156" t="s">
        <v>12272</v>
      </c>
    </row>
    <row r="1157" spans="1:65" x14ac:dyDescent="0.25">
      <c r="A1157" s="17" t="s">
        <v>3674</v>
      </c>
      <c r="B1157" s="18">
        <v>1</v>
      </c>
      <c r="C1157" s="19" t="s">
        <v>3925</v>
      </c>
      <c r="D1157" s="20" t="s">
        <v>3745</v>
      </c>
      <c r="E1157" s="20" t="s">
        <v>3926</v>
      </c>
      <c r="F1157" s="21">
        <v>2103125</v>
      </c>
      <c r="G1157" s="20" t="s">
        <v>2106</v>
      </c>
      <c r="H1157" s="22">
        <v>1000</v>
      </c>
      <c r="I1157" s="22">
        <v>1000</v>
      </c>
      <c r="J1157" s="22">
        <v>925.66980000000001</v>
      </c>
      <c r="K1157" s="22">
        <v>1000</v>
      </c>
      <c r="L1157" s="22">
        <v>925.66980000000001</v>
      </c>
      <c r="M1157" s="23">
        <v>20</v>
      </c>
      <c r="N1157" s="19" t="s">
        <v>44</v>
      </c>
      <c r="O1157" s="22">
        <v>13</v>
      </c>
      <c r="P1157" s="22">
        <v>1E-3</v>
      </c>
      <c r="Q1157" s="22">
        <v>1E-3</v>
      </c>
      <c r="R1157" s="22">
        <v>65.946100000000001</v>
      </c>
      <c r="S1157" s="22">
        <v>1.0000000000000001E-5</v>
      </c>
      <c r="T1157" s="22">
        <v>36.979799999999997</v>
      </c>
      <c r="U1157" s="22">
        <v>817.59709999999995</v>
      </c>
      <c r="V1157" s="22">
        <v>5.1467999999999998</v>
      </c>
      <c r="W1157" s="22">
        <v>1E-3</v>
      </c>
      <c r="X1157" s="22">
        <v>1E-3</v>
      </c>
      <c r="Y1157" s="22">
        <v>1E-3</v>
      </c>
      <c r="Z1157" s="22">
        <v>86</v>
      </c>
      <c r="AA1157" s="22">
        <v>1E-3</v>
      </c>
      <c r="AB1157" s="22">
        <v>6</v>
      </c>
      <c r="AC1157" s="22">
        <v>1E-3</v>
      </c>
      <c r="AD1157" s="22">
        <v>8</v>
      </c>
      <c r="AE1157" s="24">
        <v>100.00500000000001</v>
      </c>
      <c r="AF1157" s="19" t="s">
        <v>57</v>
      </c>
      <c r="AG1157" s="25">
        <v>0.43099999999999999</v>
      </c>
      <c r="AH1157" s="22">
        <v>1E-3</v>
      </c>
      <c r="AI1157" s="22">
        <v>155577.32</v>
      </c>
      <c r="AJ1157" s="22">
        <v>155577.321</v>
      </c>
      <c r="AK1157" s="21" t="s">
        <v>817</v>
      </c>
      <c r="AL1157" s="21" t="s">
        <v>3927</v>
      </c>
      <c r="AM1157" s="26" t="s">
        <v>48</v>
      </c>
      <c r="AN1157" s="27">
        <v>0</v>
      </c>
      <c r="AS1157">
        <f t="shared" si="36"/>
        <v>2102</v>
      </c>
      <c r="AT1157" t="str">
        <f t="shared" si="37"/>
        <v>Região Rural da Capital Regional de São Luís</v>
      </c>
      <c r="BE1157">
        <v>2605004</v>
      </c>
      <c r="BF1157">
        <v>26</v>
      </c>
      <c r="BG1157" t="s">
        <v>12225</v>
      </c>
      <c r="BH1157" t="s">
        <v>12226</v>
      </c>
      <c r="BI1157" t="s">
        <v>11359</v>
      </c>
      <c r="BJ1157" t="s">
        <v>12293</v>
      </c>
      <c r="BK1157">
        <v>2603</v>
      </c>
      <c r="BL1157" t="s">
        <v>12271</v>
      </c>
      <c r="BM1157" t="s">
        <v>12272</v>
      </c>
    </row>
    <row r="1158" spans="1:65" x14ac:dyDescent="0.25">
      <c r="A1158" s="17" t="s">
        <v>3674</v>
      </c>
      <c r="B1158" s="18">
        <v>1</v>
      </c>
      <c r="C1158" s="19" t="s">
        <v>3928</v>
      </c>
      <c r="D1158" s="20" t="s">
        <v>3745</v>
      </c>
      <c r="E1158" s="20" t="s">
        <v>3926</v>
      </c>
      <c r="F1158" s="21">
        <v>2103125</v>
      </c>
      <c r="G1158" s="20" t="s">
        <v>3929</v>
      </c>
      <c r="H1158" s="22">
        <v>1361.5</v>
      </c>
      <c r="I1158" s="22">
        <v>1361.5</v>
      </c>
      <c r="J1158" s="22">
        <v>717.5059</v>
      </c>
      <c r="K1158" s="22">
        <v>1361.5</v>
      </c>
      <c r="L1158" s="22">
        <v>717.5059</v>
      </c>
      <c r="M1158" s="23">
        <v>23</v>
      </c>
      <c r="N1158" s="19" t="s">
        <v>44</v>
      </c>
      <c r="O1158" s="22">
        <v>21</v>
      </c>
      <c r="P1158" s="22">
        <v>1E-3</v>
      </c>
      <c r="Q1158" s="22">
        <v>1E-3</v>
      </c>
      <c r="R1158" s="22">
        <v>1.0000000000000001E-5</v>
      </c>
      <c r="S1158" s="22">
        <v>1.0000000000000001E-5</v>
      </c>
      <c r="T1158" s="22">
        <v>1.0000000000000001E-5</v>
      </c>
      <c r="U1158" s="22">
        <v>580.01089999999999</v>
      </c>
      <c r="V1158" s="22">
        <v>5.4</v>
      </c>
      <c r="W1158" s="22">
        <v>1E-3</v>
      </c>
      <c r="X1158" s="22">
        <v>1E-3</v>
      </c>
      <c r="Y1158" s="22">
        <v>66</v>
      </c>
      <c r="Z1158" s="22">
        <v>8</v>
      </c>
      <c r="AA1158" s="22">
        <v>24</v>
      </c>
      <c r="AB1158" s="22">
        <v>1E-3</v>
      </c>
      <c r="AC1158" s="22">
        <v>1E-3</v>
      </c>
      <c r="AD1158" s="22">
        <v>2</v>
      </c>
      <c r="AE1158" s="24">
        <v>100.004</v>
      </c>
      <c r="AF1158" s="19" t="s">
        <v>57</v>
      </c>
      <c r="AG1158" s="25">
        <v>0.47899999999999998</v>
      </c>
      <c r="AH1158" s="22">
        <v>1E-3</v>
      </c>
      <c r="AI1158" s="22">
        <v>67711.03</v>
      </c>
      <c r="AJ1158" s="22">
        <v>67711.031000000003</v>
      </c>
      <c r="AK1158" s="21" t="s">
        <v>1669</v>
      </c>
      <c r="AL1158" s="21" t="s">
        <v>685</v>
      </c>
      <c r="AM1158" s="26" t="s">
        <v>48</v>
      </c>
      <c r="AN1158" s="27">
        <v>0</v>
      </c>
      <c r="AS1158">
        <f t="shared" si="36"/>
        <v>2102</v>
      </c>
      <c r="AT1158" t="str">
        <f t="shared" si="37"/>
        <v>Região Rural da Capital Regional de São Luís</v>
      </c>
      <c r="BE1158">
        <v>2605806</v>
      </c>
      <c r="BF1158">
        <v>26</v>
      </c>
      <c r="BG1158" t="s">
        <v>12225</v>
      </c>
      <c r="BH1158" t="s">
        <v>12226</v>
      </c>
      <c r="BI1158" t="s">
        <v>11359</v>
      </c>
      <c r="BJ1158" t="s">
        <v>12294</v>
      </c>
      <c r="BK1158">
        <v>2603</v>
      </c>
      <c r="BL1158" t="s">
        <v>12271</v>
      </c>
      <c r="BM1158" t="s">
        <v>12272</v>
      </c>
    </row>
    <row r="1159" spans="1:65" x14ac:dyDescent="0.25">
      <c r="A1159" s="17" t="s">
        <v>3674</v>
      </c>
      <c r="B1159" s="18">
        <v>1</v>
      </c>
      <c r="C1159" s="19" t="s">
        <v>3930</v>
      </c>
      <c r="D1159" s="20" t="s">
        <v>3745</v>
      </c>
      <c r="E1159" s="20" t="s">
        <v>3926</v>
      </c>
      <c r="F1159" s="21">
        <v>2103125</v>
      </c>
      <c r="G1159" s="20" t="s">
        <v>3931</v>
      </c>
      <c r="H1159" s="22">
        <v>680.5675</v>
      </c>
      <c r="I1159" s="22">
        <v>680.5675</v>
      </c>
      <c r="J1159" s="22">
        <v>488.8931</v>
      </c>
      <c r="K1159" s="22">
        <v>680.5675</v>
      </c>
      <c r="L1159" s="22">
        <v>488.8931</v>
      </c>
      <c r="M1159" s="23">
        <v>10</v>
      </c>
      <c r="N1159" s="19" t="s">
        <v>44</v>
      </c>
      <c r="O1159" s="22">
        <v>8.89</v>
      </c>
      <c r="P1159" s="22">
        <v>1E-3</v>
      </c>
      <c r="Q1159" s="22">
        <v>1E-3</v>
      </c>
      <c r="R1159" s="22">
        <v>1.0000000000000001E-5</v>
      </c>
      <c r="S1159" s="22">
        <v>1.0000000000000001E-5</v>
      </c>
      <c r="T1159" s="22">
        <v>1.0000000000000001E-5</v>
      </c>
      <c r="U1159" s="22">
        <v>488.08240000000001</v>
      </c>
      <c r="V1159" s="22">
        <v>0.81069999999999998</v>
      </c>
      <c r="W1159" s="22">
        <v>1E-3</v>
      </c>
      <c r="X1159" s="22">
        <v>1E-3</v>
      </c>
      <c r="Y1159" s="22">
        <v>55</v>
      </c>
      <c r="Z1159" s="22">
        <v>25</v>
      </c>
      <c r="AA1159" s="22">
        <v>18</v>
      </c>
      <c r="AB1159" s="22">
        <v>1E-3</v>
      </c>
      <c r="AC1159" s="22">
        <v>1E-3</v>
      </c>
      <c r="AD1159" s="22">
        <v>2</v>
      </c>
      <c r="AE1159" s="24">
        <v>100.00400000000002</v>
      </c>
      <c r="AF1159" s="19" t="s">
        <v>57</v>
      </c>
      <c r="AG1159" s="25">
        <v>0.47599999999999998</v>
      </c>
      <c r="AH1159" s="22">
        <v>1E-3</v>
      </c>
      <c r="AI1159" s="22">
        <v>48116.86</v>
      </c>
      <c r="AJ1159" s="22">
        <v>48116.860999999997</v>
      </c>
      <c r="AK1159" s="21" t="s">
        <v>3932</v>
      </c>
      <c r="AL1159" s="21" t="s">
        <v>3933</v>
      </c>
      <c r="AM1159" s="26" t="s">
        <v>48</v>
      </c>
      <c r="AN1159" s="27">
        <v>0</v>
      </c>
      <c r="AS1159">
        <f t="shared" si="36"/>
        <v>2102</v>
      </c>
      <c r="AT1159" t="str">
        <f t="shared" si="37"/>
        <v>Região Rural da Capital Regional de São Luís</v>
      </c>
      <c r="BE1159">
        <v>2606002</v>
      </c>
      <c r="BF1159">
        <v>26</v>
      </c>
      <c r="BG1159" t="s">
        <v>12225</v>
      </c>
      <c r="BH1159" t="s">
        <v>12226</v>
      </c>
      <c r="BI1159" t="s">
        <v>11359</v>
      </c>
      <c r="BJ1159" t="s">
        <v>12295</v>
      </c>
      <c r="BK1159">
        <v>2603</v>
      </c>
      <c r="BL1159" t="s">
        <v>12271</v>
      </c>
      <c r="BM1159" t="s">
        <v>12272</v>
      </c>
    </row>
    <row r="1160" spans="1:65" x14ac:dyDescent="0.25">
      <c r="A1160" s="17" t="s">
        <v>3674</v>
      </c>
      <c r="B1160" s="18">
        <v>1</v>
      </c>
      <c r="C1160" s="19" t="s">
        <v>3934</v>
      </c>
      <c r="D1160" s="20" t="s">
        <v>3781</v>
      </c>
      <c r="E1160" s="20" t="s">
        <v>3935</v>
      </c>
      <c r="F1160" s="21">
        <v>2103174</v>
      </c>
      <c r="G1160" s="20" t="s">
        <v>3936</v>
      </c>
      <c r="H1160" s="22">
        <v>1965.4978000000001</v>
      </c>
      <c r="I1160" s="22">
        <v>1965.4978000000001</v>
      </c>
      <c r="J1160" s="22">
        <v>1958.1784</v>
      </c>
      <c r="K1160" s="22">
        <v>1965.4978000000001</v>
      </c>
      <c r="L1160" s="22">
        <v>1958.1784</v>
      </c>
      <c r="M1160" s="23">
        <v>20</v>
      </c>
      <c r="N1160" s="19" t="s">
        <v>44</v>
      </c>
      <c r="O1160" s="22">
        <v>26.2</v>
      </c>
      <c r="P1160" s="22">
        <v>1E-3</v>
      </c>
      <c r="Q1160" s="22">
        <v>1E-3</v>
      </c>
      <c r="R1160" s="22">
        <v>1.0000000000000001E-5</v>
      </c>
      <c r="S1160" s="29">
        <v>1566.5427</v>
      </c>
      <c r="T1160" s="29">
        <v>1.0000000000000001E-5</v>
      </c>
      <c r="U1160" s="22">
        <v>391.63569999999999</v>
      </c>
      <c r="V1160" s="22">
        <v>1.0000000000000001E-5</v>
      </c>
      <c r="W1160" s="22">
        <v>0</v>
      </c>
      <c r="X1160" s="22">
        <v>0</v>
      </c>
      <c r="Y1160" s="22">
        <v>38</v>
      </c>
      <c r="Z1160" s="22">
        <v>34</v>
      </c>
      <c r="AA1160" s="22">
        <v>0</v>
      </c>
      <c r="AB1160" s="22">
        <v>12</v>
      </c>
      <c r="AC1160" s="22">
        <v>0</v>
      </c>
      <c r="AD1160" s="22">
        <v>16</v>
      </c>
      <c r="AE1160" s="24">
        <v>100</v>
      </c>
      <c r="AF1160" s="19" t="s">
        <v>57</v>
      </c>
      <c r="AG1160" s="25">
        <v>0.35799999999999998</v>
      </c>
      <c r="AH1160" s="22">
        <v>1E-3</v>
      </c>
      <c r="AI1160" s="22">
        <v>1305243.3899999999</v>
      </c>
      <c r="AJ1160" s="22">
        <v>1305243.3909999998</v>
      </c>
      <c r="AK1160" s="21" t="s">
        <v>3937</v>
      </c>
      <c r="AL1160" s="21" t="s">
        <v>3938</v>
      </c>
      <c r="AM1160" s="26" t="s">
        <v>48</v>
      </c>
      <c r="AN1160" s="27">
        <v>0</v>
      </c>
      <c r="AS1160">
        <f t="shared" si="36"/>
        <v>2101</v>
      </c>
      <c r="AT1160" t="str">
        <f t="shared" si="37"/>
        <v>Região Rural do Centro Sub-regional de Santa Inês</v>
      </c>
      <c r="BE1160">
        <v>2606507</v>
      </c>
      <c r="BF1160">
        <v>26</v>
      </c>
      <c r="BG1160" t="s">
        <v>12225</v>
      </c>
      <c r="BH1160" t="s">
        <v>12226</v>
      </c>
      <c r="BI1160" t="s">
        <v>11359</v>
      </c>
      <c r="BJ1160" t="s">
        <v>12296</v>
      </c>
      <c r="BK1160">
        <v>2603</v>
      </c>
      <c r="BL1160" t="s">
        <v>12271</v>
      </c>
      <c r="BM1160" t="s">
        <v>12272</v>
      </c>
    </row>
    <row r="1161" spans="1:65" x14ac:dyDescent="0.25">
      <c r="A1161" s="17" t="s">
        <v>3674</v>
      </c>
      <c r="B1161" s="18">
        <v>1</v>
      </c>
      <c r="C1161" s="19" t="s">
        <v>3939</v>
      </c>
      <c r="D1161" s="20" t="s">
        <v>3781</v>
      </c>
      <c r="E1161" s="20" t="s">
        <v>3935</v>
      </c>
      <c r="F1161" s="21">
        <v>2103174</v>
      </c>
      <c r="G1161" s="20" t="s">
        <v>3940</v>
      </c>
      <c r="H1161" s="22">
        <v>2737.8089</v>
      </c>
      <c r="I1161" s="22">
        <v>2737.8089</v>
      </c>
      <c r="J1161" s="22">
        <v>2737.8089</v>
      </c>
      <c r="K1161" s="22">
        <v>2737.8089</v>
      </c>
      <c r="L1161" s="22">
        <v>2737.8089</v>
      </c>
      <c r="M1161" s="23">
        <v>70</v>
      </c>
      <c r="N1161" s="19" t="s">
        <v>44</v>
      </c>
      <c r="O1161" s="22">
        <v>36.5</v>
      </c>
      <c r="P1161" s="22">
        <v>0</v>
      </c>
      <c r="Q1161" s="22">
        <v>0</v>
      </c>
      <c r="R1161" s="22">
        <v>219.0247</v>
      </c>
      <c r="S1161" s="22">
        <v>0</v>
      </c>
      <c r="T1161" s="22">
        <v>115.3647</v>
      </c>
      <c r="U1161" s="22">
        <v>2403.3056999999999</v>
      </c>
      <c r="V1161" s="22">
        <v>0.1138</v>
      </c>
      <c r="W1161" s="22">
        <v>0</v>
      </c>
      <c r="X1161" s="22">
        <v>40</v>
      </c>
      <c r="Y1161" s="22">
        <v>50</v>
      </c>
      <c r="Z1161" s="22">
        <v>0</v>
      </c>
      <c r="AA1161" s="22">
        <v>0</v>
      </c>
      <c r="AB1161" s="22">
        <v>0</v>
      </c>
      <c r="AC1161" s="22">
        <v>0</v>
      </c>
      <c r="AD1161" s="22">
        <v>10</v>
      </c>
      <c r="AE1161" s="24">
        <v>100</v>
      </c>
      <c r="AF1161" s="19" t="s">
        <v>57</v>
      </c>
      <c r="AG1161" s="25">
        <v>0.53600000000000003</v>
      </c>
      <c r="AH1161" s="22">
        <v>31899.09</v>
      </c>
      <c r="AI1161" s="22">
        <v>322897.18</v>
      </c>
      <c r="AJ1161" s="22">
        <v>354796.27</v>
      </c>
      <c r="AK1161" s="21" t="s">
        <v>864</v>
      </c>
      <c r="AL1161" s="21" t="s">
        <v>3941</v>
      </c>
      <c r="AM1161" s="26" t="s">
        <v>48</v>
      </c>
      <c r="AN1161" s="27">
        <v>0</v>
      </c>
      <c r="AS1161">
        <f t="shared" si="36"/>
        <v>2101</v>
      </c>
      <c r="AT1161" t="str">
        <f t="shared" si="37"/>
        <v>Região Rural do Centro Sub-regional de Santa Inês</v>
      </c>
      <c r="BE1161">
        <v>2606705</v>
      </c>
      <c r="BF1161">
        <v>26</v>
      </c>
      <c r="BG1161" t="s">
        <v>12225</v>
      </c>
      <c r="BH1161" t="s">
        <v>12226</v>
      </c>
      <c r="BI1161" t="s">
        <v>11359</v>
      </c>
      <c r="BJ1161" t="s">
        <v>12297</v>
      </c>
      <c r="BK1161">
        <v>2603</v>
      </c>
      <c r="BL1161" t="s">
        <v>12271</v>
      </c>
      <c r="BM1161" t="s">
        <v>12272</v>
      </c>
    </row>
    <row r="1162" spans="1:65" x14ac:dyDescent="0.25">
      <c r="A1162" s="17" t="s">
        <v>3674</v>
      </c>
      <c r="B1162" s="18">
        <v>1</v>
      </c>
      <c r="C1162" s="19" t="s">
        <v>3942</v>
      </c>
      <c r="D1162" s="20" t="s">
        <v>3781</v>
      </c>
      <c r="E1162" s="20" t="s">
        <v>3935</v>
      </c>
      <c r="F1162" s="21">
        <v>2103174</v>
      </c>
      <c r="G1162" s="20" t="s">
        <v>3943</v>
      </c>
      <c r="H1162" s="22">
        <v>8746.6003999999994</v>
      </c>
      <c r="I1162" s="22">
        <v>8746.6003999999994</v>
      </c>
      <c r="J1162" s="22">
        <v>8746.6003999999994</v>
      </c>
      <c r="K1162" s="22">
        <v>8746.6003999999994</v>
      </c>
      <c r="L1162" s="22">
        <v>8746.6003999999994</v>
      </c>
      <c r="M1162" s="23">
        <v>286</v>
      </c>
      <c r="N1162" s="19" t="s">
        <v>44</v>
      </c>
      <c r="O1162" s="22">
        <v>116.62</v>
      </c>
      <c r="P1162" s="22">
        <v>1E-3</v>
      </c>
      <c r="Q1162" s="22">
        <v>1E-3</v>
      </c>
      <c r="R1162" s="22">
        <v>142.41999999999999</v>
      </c>
      <c r="S1162" s="22">
        <v>1.0000000000000001E-5</v>
      </c>
      <c r="T1162" s="22">
        <v>1.0000000000000001E-5</v>
      </c>
      <c r="U1162" s="22">
        <v>7300.4892</v>
      </c>
      <c r="V1162" s="22">
        <v>26.8</v>
      </c>
      <c r="W1162" s="22">
        <v>1E-3</v>
      </c>
      <c r="X1162" s="22">
        <v>1E-3</v>
      </c>
      <c r="Y1162" s="22">
        <v>50</v>
      </c>
      <c r="Z1162" s="22">
        <v>35</v>
      </c>
      <c r="AA1162" s="22">
        <v>0</v>
      </c>
      <c r="AB1162" s="22">
        <v>10</v>
      </c>
      <c r="AC1162" s="22">
        <v>0</v>
      </c>
      <c r="AD1162" s="22">
        <v>5</v>
      </c>
      <c r="AE1162" s="24">
        <v>100.00200000000001</v>
      </c>
      <c r="AF1162" s="19" t="s">
        <v>57</v>
      </c>
      <c r="AG1162" s="25">
        <v>0.46400000000000002</v>
      </c>
      <c r="AH1162" s="22">
        <v>406842.67</v>
      </c>
      <c r="AI1162" s="22">
        <v>2778007.75</v>
      </c>
      <c r="AJ1162" s="22">
        <v>3184850.42</v>
      </c>
      <c r="AK1162" s="21" t="s">
        <v>3944</v>
      </c>
      <c r="AL1162" s="21" t="s">
        <v>3945</v>
      </c>
      <c r="AM1162" s="26" t="s">
        <v>48</v>
      </c>
      <c r="AN1162" s="27">
        <v>0</v>
      </c>
      <c r="AS1162">
        <f t="shared" si="36"/>
        <v>2101</v>
      </c>
      <c r="AT1162" t="str">
        <f t="shared" si="37"/>
        <v>Região Rural do Centro Sub-regional de Santa Inês</v>
      </c>
      <c r="BE1162">
        <v>2607505</v>
      </c>
      <c r="BF1162">
        <v>26</v>
      </c>
      <c r="BG1162" t="s">
        <v>12225</v>
      </c>
      <c r="BH1162" t="s">
        <v>12226</v>
      </c>
      <c r="BI1162" t="s">
        <v>11359</v>
      </c>
      <c r="BJ1162" t="s">
        <v>12298</v>
      </c>
      <c r="BK1162">
        <v>2603</v>
      </c>
      <c r="BL1162" t="s">
        <v>12271</v>
      </c>
      <c r="BM1162" t="s">
        <v>12272</v>
      </c>
    </row>
    <row r="1163" spans="1:65" x14ac:dyDescent="0.25">
      <c r="A1163" s="17" t="s">
        <v>3674</v>
      </c>
      <c r="B1163" s="18">
        <v>1</v>
      </c>
      <c r="C1163" s="19" t="s">
        <v>3946</v>
      </c>
      <c r="D1163" s="20" t="s">
        <v>3781</v>
      </c>
      <c r="E1163" s="20" t="s">
        <v>3935</v>
      </c>
      <c r="F1163" s="21">
        <v>2103174</v>
      </c>
      <c r="G1163" s="20" t="s">
        <v>3947</v>
      </c>
      <c r="H1163" s="22">
        <v>375.59550000000002</v>
      </c>
      <c r="I1163" s="22">
        <v>375.59550000000002</v>
      </c>
      <c r="J1163" s="22">
        <v>375.59550000000002</v>
      </c>
      <c r="K1163" s="22">
        <v>375.59550000000002</v>
      </c>
      <c r="L1163" s="22">
        <v>375.59550000000002</v>
      </c>
      <c r="M1163" s="23">
        <v>10</v>
      </c>
      <c r="N1163" s="19" t="s">
        <v>44</v>
      </c>
      <c r="O1163" s="22">
        <v>5</v>
      </c>
      <c r="P1163" s="22">
        <v>0</v>
      </c>
      <c r="Q1163" s="22">
        <v>0</v>
      </c>
      <c r="R1163" s="22">
        <v>30.047599999999999</v>
      </c>
      <c r="S1163" s="22">
        <v>0</v>
      </c>
      <c r="T1163" s="22">
        <v>20.3645</v>
      </c>
      <c r="U1163" s="22">
        <v>324.65539999999999</v>
      </c>
      <c r="V1163" s="22">
        <v>0.52800000000000002</v>
      </c>
      <c r="W1163" s="22">
        <v>0</v>
      </c>
      <c r="X1163" s="22">
        <v>50</v>
      </c>
      <c r="Y1163" s="22">
        <v>40</v>
      </c>
      <c r="Z1163" s="22">
        <v>0</v>
      </c>
      <c r="AA1163" s="22">
        <v>0</v>
      </c>
      <c r="AB1163" s="22">
        <v>0</v>
      </c>
      <c r="AC1163" s="22">
        <v>0</v>
      </c>
      <c r="AD1163" s="22">
        <v>10</v>
      </c>
      <c r="AE1163" s="24">
        <v>100</v>
      </c>
      <c r="AF1163" s="19" t="s">
        <v>57</v>
      </c>
      <c r="AG1163" s="25">
        <v>0.54600000000000004</v>
      </c>
      <c r="AH1163" s="22">
        <v>6293.66</v>
      </c>
      <c r="AI1163" s="22">
        <v>47257.43</v>
      </c>
      <c r="AJ1163" s="22">
        <v>53551.09</v>
      </c>
      <c r="AK1163" s="21" t="s">
        <v>3819</v>
      </c>
      <c r="AL1163" s="21" t="s">
        <v>3948</v>
      </c>
      <c r="AM1163" s="26" t="s">
        <v>48</v>
      </c>
      <c r="AN1163" s="27">
        <v>0</v>
      </c>
      <c r="AS1163">
        <f t="shared" si="36"/>
        <v>2101</v>
      </c>
      <c r="AT1163" t="str">
        <f t="shared" si="37"/>
        <v>Região Rural do Centro Sub-regional de Santa Inês</v>
      </c>
      <c r="BE1163">
        <v>2607950</v>
      </c>
      <c r="BF1163">
        <v>26</v>
      </c>
      <c r="BG1163" t="s">
        <v>12225</v>
      </c>
      <c r="BH1163" t="s">
        <v>12226</v>
      </c>
      <c r="BI1163" t="s">
        <v>11359</v>
      </c>
      <c r="BJ1163" t="s">
        <v>12299</v>
      </c>
      <c r="BK1163">
        <v>2603</v>
      </c>
      <c r="BL1163" t="s">
        <v>12271</v>
      </c>
      <c r="BM1163" t="s">
        <v>12272</v>
      </c>
    </row>
    <row r="1164" spans="1:65" x14ac:dyDescent="0.25">
      <c r="A1164" s="17" t="s">
        <v>3674</v>
      </c>
      <c r="B1164" s="18">
        <v>1</v>
      </c>
      <c r="C1164" s="19" t="s">
        <v>3949</v>
      </c>
      <c r="D1164" s="20" t="s">
        <v>3772</v>
      </c>
      <c r="E1164" s="20" t="s">
        <v>3772</v>
      </c>
      <c r="F1164" s="21">
        <v>2103208</v>
      </c>
      <c r="G1164" s="20" t="s">
        <v>3950</v>
      </c>
      <c r="H1164" s="22">
        <v>668.97749999999996</v>
      </c>
      <c r="I1164" s="22">
        <v>668.97749999999996</v>
      </c>
      <c r="J1164" s="22">
        <v>933.64430000000004</v>
      </c>
      <c r="K1164" s="22">
        <v>1.0000000000000001E-5</v>
      </c>
      <c r="L1164" s="22">
        <v>668.97749999999996</v>
      </c>
      <c r="M1164" s="23">
        <v>21</v>
      </c>
      <c r="N1164" s="19" t="s">
        <v>44</v>
      </c>
      <c r="O1164" s="22">
        <v>13.33</v>
      </c>
      <c r="P1164" s="22">
        <v>1E-3</v>
      </c>
      <c r="Q1164" s="22">
        <v>1E-3</v>
      </c>
      <c r="R1164" s="22">
        <v>119.8856</v>
      </c>
      <c r="S1164" s="22">
        <v>1.0000000000000001E-5</v>
      </c>
      <c r="T1164" s="22">
        <v>1.0000000000000001E-5</v>
      </c>
      <c r="U1164" s="22">
        <v>1.0000000000000001E-5</v>
      </c>
      <c r="V1164" s="22">
        <v>1.5848</v>
      </c>
      <c r="W1164" s="22">
        <v>0</v>
      </c>
      <c r="X1164" s="22">
        <v>0</v>
      </c>
      <c r="Y1164" s="22">
        <v>7.29</v>
      </c>
      <c r="Z1164" s="22">
        <v>51.44</v>
      </c>
      <c r="AA1164" s="22">
        <v>25.35</v>
      </c>
      <c r="AB1164" s="22">
        <v>2.91</v>
      </c>
      <c r="AC1164" s="22">
        <v>0</v>
      </c>
      <c r="AD1164" s="22">
        <v>13.01</v>
      </c>
      <c r="AE1164" s="24">
        <v>100</v>
      </c>
      <c r="AF1164" s="19" t="s">
        <v>65</v>
      </c>
      <c r="AG1164" s="25">
        <v>0.32800000000000001</v>
      </c>
      <c r="AH1164" s="22">
        <v>28073.8</v>
      </c>
      <c r="AI1164" s="22">
        <v>643390.44999999995</v>
      </c>
      <c r="AJ1164" s="22">
        <v>671464.25</v>
      </c>
      <c r="AK1164" s="21" t="s">
        <v>48</v>
      </c>
      <c r="AL1164" s="21" t="s">
        <v>3951</v>
      </c>
      <c r="AM1164" s="26" t="s">
        <v>48</v>
      </c>
      <c r="AN1164" s="27">
        <v>0</v>
      </c>
      <c r="AS1164">
        <f t="shared" si="36"/>
        <v>2103</v>
      </c>
      <c r="AT1164" t="str">
        <f t="shared" si="37"/>
        <v>Região Rural do Centro Sub-regional de Chapadinha</v>
      </c>
      <c r="BE1164">
        <v>2608008</v>
      </c>
      <c r="BF1164">
        <v>26</v>
      </c>
      <c r="BG1164" t="s">
        <v>12225</v>
      </c>
      <c r="BH1164" t="s">
        <v>12226</v>
      </c>
      <c r="BI1164" t="s">
        <v>11359</v>
      </c>
      <c r="BJ1164" t="s">
        <v>12300</v>
      </c>
      <c r="BK1164">
        <v>2603</v>
      </c>
      <c r="BL1164" t="s">
        <v>12271</v>
      </c>
      <c r="BM1164" t="s">
        <v>12272</v>
      </c>
    </row>
    <row r="1165" spans="1:65" x14ac:dyDescent="0.25">
      <c r="A1165" s="17" t="s">
        <v>3674</v>
      </c>
      <c r="B1165" s="18">
        <v>1</v>
      </c>
      <c r="C1165" s="19" t="s">
        <v>3952</v>
      </c>
      <c r="D1165" s="20" t="s">
        <v>3772</v>
      </c>
      <c r="E1165" s="20" t="s">
        <v>3772</v>
      </c>
      <c r="F1165" s="21">
        <v>2103208</v>
      </c>
      <c r="G1165" s="20" t="s">
        <v>3953</v>
      </c>
      <c r="H1165" s="22">
        <v>2535</v>
      </c>
      <c r="I1165" s="22">
        <v>2535</v>
      </c>
      <c r="J1165" s="22">
        <v>2535</v>
      </c>
      <c r="K1165" s="22">
        <v>2535</v>
      </c>
      <c r="L1165" s="22">
        <v>2535</v>
      </c>
      <c r="M1165" s="23">
        <v>100</v>
      </c>
      <c r="N1165" s="19" t="s">
        <v>44</v>
      </c>
      <c r="O1165" s="22"/>
      <c r="P1165" s="22">
        <v>0</v>
      </c>
      <c r="Q1165" s="22">
        <v>0</v>
      </c>
      <c r="R1165" s="22">
        <v>111.7501</v>
      </c>
      <c r="S1165" s="22">
        <v>0</v>
      </c>
      <c r="T1165" s="22">
        <v>0</v>
      </c>
      <c r="U1165" s="22">
        <v>2420.2498999999998</v>
      </c>
      <c r="V1165" s="22">
        <v>0</v>
      </c>
      <c r="W1165" s="22">
        <v>0</v>
      </c>
      <c r="X1165" s="22">
        <v>0</v>
      </c>
      <c r="Y1165" s="22">
        <v>65</v>
      </c>
      <c r="Z1165" s="22">
        <v>30</v>
      </c>
      <c r="AA1165" s="22">
        <v>0</v>
      </c>
      <c r="AB1165" s="22">
        <v>0</v>
      </c>
      <c r="AC1165" s="22">
        <v>0</v>
      </c>
      <c r="AD1165" s="22">
        <v>5</v>
      </c>
      <c r="AE1165" s="24">
        <v>100</v>
      </c>
      <c r="AF1165" s="19" t="s">
        <v>57</v>
      </c>
      <c r="AG1165" s="25">
        <v>0.48699999999999999</v>
      </c>
      <c r="AH1165" s="22">
        <v>7277.49</v>
      </c>
      <c r="AI1165" s="22">
        <v>150147.29999999999</v>
      </c>
      <c r="AJ1165" s="22">
        <v>157424.78999999998</v>
      </c>
      <c r="AK1165" s="21" t="s">
        <v>3954</v>
      </c>
      <c r="AL1165" s="21" t="s">
        <v>3955</v>
      </c>
      <c r="AM1165" s="26" t="s">
        <v>48</v>
      </c>
      <c r="AN1165" s="27">
        <v>0</v>
      </c>
      <c r="AS1165">
        <f t="shared" si="36"/>
        <v>2103</v>
      </c>
      <c r="AT1165" t="str">
        <f t="shared" si="37"/>
        <v>Região Rural do Centro Sub-regional de Chapadinha</v>
      </c>
      <c r="BE1165">
        <v>2608255</v>
      </c>
      <c r="BF1165">
        <v>26</v>
      </c>
      <c r="BG1165" t="s">
        <v>12225</v>
      </c>
      <c r="BH1165" t="s">
        <v>12226</v>
      </c>
      <c r="BI1165" t="s">
        <v>11359</v>
      </c>
      <c r="BJ1165" t="s">
        <v>12301</v>
      </c>
      <c r="BK1165">
        <v>2603</v>
      </c>
      <c r="BL1165" t="s">
        <v>12271</v>
      </c>
      <c r="BM1165" t="s">
        <v>12272</v>
      </c>
    </row>
    <row r="1166" spans="1:65" x14ac:dyDescent="0.25">
      <c r="A1166" s="17" t="s">
        <v>3674</v>
      </c>
      <c r="B1166" s="18">
        <v>1</v>
      </c>
      <c r="C1166" s="19" t="s">
        <v>3956</v>
      </c>
      <c r="D1166" s="20" t="s">
        <v>3772</v>
      </c>
      <c r="E1166" s="20" t="s">
        <v>3772</v>
      </c>
      <c r="F1166" s="21">
        <v>2103208</v>
      </c>
      <c r="G1166" s="20" t="s">
        <v>3957</v>
      </c>
      <c r="H1166" s="22">
        <v>1050.5776000000001</v>
      </c>
      <c r="I1166" s="22">
        <v>1050.5776000000001</v>
      </c>
      <c r="J1166" s="22">
        <v>1060.9807000000001</v>
      </c>
      <c r="K1166" s="22">
        <v>1046.0275999999999</v>
      </c>
      <c r="L1166" s="22">
        <v>1050.5776000000001</v>
      </c>
      <c r="M1166" s="23">
        <v>30</v>
      </c>
      <c r="N1166" s="19" t="s">
        <v>44</v>
      </c>
      <c r="O1166" s="22">
        <v>15.01</v>
      </c>
      <c r="P1166" s="22">
        <v>1E-3</v>
      </c>
      <c r="Q1166" s="22">
        <v>1E-3</v>
      </c>
      <c r="R1166" s="22">
        <v>30.378</v>
      </c>
      <c r="S1166" s="22">
        <v>1.0000000000000001E-5</v>
      </c>
      <c r="T1166" s="22">
        <v>5.9924999999999997</v>
      </c>
      <c r="U1166" s="22">
        <v>1054.9882</v>
      </c>
      <c r="V1166" s="22">
        <v>170.21119999999999</v>
      </c>
      <c r="W1166" s="22">
        <v>1E-3</v>
      </c>
      <c r="X1166" s="22">
        <v>1E-3</v>
      </c>
      <c r="Y1166" s="22">
        <v>23</v>
      </c>
      <c r="Z1166" s="22">
        <v>66</v>
      </c>
      <c r="AA1166" s="22">
        <v>8</v>
      </c>
      <c r="AB1166" s="22">
        <v>1E-3</v>
      </c>
      <c r="AC1166" s="22">
        <v>1E-3</v>
      </c>
      <c r="AD1166" s="22">
        <v>3</v>
      </c>
      <c r="AE1166" s="24">
        <v>100.004</v>
      </c>
      <c r="AF1166" s="19" t="s">
        <v>65</v>
      </c>
      <c r="AG1166" s="25">
        <v>0.65400000000000003</v>
      </c>
      <c r="AH1166" s="22">
        <v>1E-3</v>
      </c>
      <c r="AI1166" s="22">
        <v>76220.800000000003</v>
      </c>
      <c r="AJ1166" s="22">
        <v>76220.801000000007</v>
      </c>
      <c r="AK1166" s="21" t="s">
        <v>3740</v>
      </c>
      <c r="AL1166" s="21" t="s">
        <v>3958</v>
      </c>
      <c r="AM1166" s="26" t="s">
        <v>48</v>
      </c>
      <c r="AN1166" s="27">
        <v>0</v>
      </c>
      <c r="AS1166">
        <f t="shared" si="36"/>
        <v>2103</v>
      </c>
      <c r="AT1166" t="str">
        <f t="shared" si="37"/>
        <v>Região Rural do Centro Sub-regional de Chapadinha</v>
      </c>
      <c r="BE1166">
        <v>2608305</v>
      </c>
      <c r="BF1166">
        <v>26</v>
      </c>
      <c r="BG1166" t="s">
        <v>12225</v>
      </c>
      <c r="BH1166" t="s">
        <v>12226</v>
      </c>
      <c r="BI1166" t="s">
        <v>11359</v>
      </c>
      <c r="BJ1166" t="s">
        <v>12302</v>
      </c>
      <c r="BK1166">
        <v>2603</v>
      </c>
      <c r="BL1166" t="s">
        <v>12271</v>
      </c>
      <c r="BM1166" t="s">
        <v>12272</v>
      </c>
    </row>
    <row r="1167" spans="1:65" x14ac:dyDescent="0.25">
      <c r="A1167" s="17" t="s">
        <v>3674</v>
      </c>
      <c r="B1167" s="18">
        <v>1</v>
      </c>
      <c r="C1167" s="19" t="s">
        <v>3959</v>
      </c>
      <c r="D1167" s="20" t="s">
        <v>3772</v>
      </c>
      <c r="E1167" s="20" t="s">
        <v>3772</v>
      </c>
      <c r="F1167" s="21">
        <v>2103208</v>
      </c>
      <c r="G1167" s="20" t="s">
        <v>1006</v>
      </c>
      <c r="H1167" s="22">
        <v>945.80730000000005</v>
      </c>
      <c r="I1167" s="22">
        <v>945.80730000000005</v>
      </c>
      <c r="J1167" s="22">
        <v>942.24040000000002</v>
      </c>
      <c r="K1167" s="22">
        <v>1.0000000000000001E-5</v>
      </c>
      <c r="L1167" s="22">
        <v>942.24040000000002</v>
      </c>
      <c r="M1167" s="23">
        <v>24</v>
      </c>
      <c r="N1167" s="19" t="s">
        <v>44</v>
      </c>
      <c r="O1167" s="22">
        <v>13.64</v>
      </c>
      <c r="P1167" s="22">
        <v>1E-3</v>
      </c>
      <c r="Q1167" s="22">
        <v>1E-3</v>
      </c>
      <c r="R1167" s="22">
        <v>29.517399999999999</v>
      </c>
      <c r="S1167" s="29">
        <v>1.0000000000000001E-5</v>
      </c>
      <c r="T1167" s="29">
        <v>1.0000000000000001E-5</v>
      </c>
      <c r="U1167" s="22">
        <v>1.0000000000000001E-5</v>
      </c>
      <c r="V1167" s="29">
        <v>3.2044999999999999</v>
      </c>
      <c r="W1167" s="22">
        <v>0</v>
      </c>
      <c r="X1167" s="22">
        <v>0</v>
      </c>
      <c r="Y1167" s="22">
        <v>12.55</v>
      </c>
      <c r="Z1167" s="22">
        <v>59.85</v>
      </c>
      <c r="AA1167" s="22">
        <v>0</v>
      </c>
      <c r="AB1167" s="22">
        <v>24.13</v>
      </c>
      <c r="AC1167" s="22">
        <v>0</v>
      </c>
      <c r="AD1167" s="22">
        <v>3.47</v>
      </c>
      <c r="AE1167" s="24">
        <v>100</v>
      </c>
      <c r="AF1167" s="19" t="s">
        <v>45</v>
      </c>
      <c r="AG1167" s="25">
        <v>0.32400000000000001</v>
      </c>
      <c r="AH1167" s="22">
        <v>1E-3</v>
      </c>
      <c r="AI1167" s="22">
        <v>753766.69</v>
      </c>
      <c r="AJ1167" s="22">
        <v>753766.69099999999</v>
      </c>
      <c r="AK1167" s="21" t="s">
        <v>48</v>
      </c>
      <c r="AL1167" s="21" t="s">
        <v>3960</v>
      </c>
      <c r="AM1167" s="26" t="s">
        <v>48</v>
      </c>
      <c r="AN1167" s="27">
        <v>0</v>
      </c>
      <c r="AS1167">
        <f t="shared" si="36"/>
        <v>2103</v>
      </c>
      <c r="AT1167" t="str">
        <f t="shared" si="37"/>
        <v>Região Rural do Centro Sub-regional de Chapadinha</v>
      </c>
      <c r="BE1167">
        <v>2608404</v>
      </c>
      <c r="BF1167">
        <v>26</v>
      </c>
      <c r="BG1167" t="s">
        <v>12225</v>
      </c>
      <c r="BH1167" t="s">
        <v>12226</v>
      </c>
      <c r="BI1167" t="s">
        <v>11359</v>
      </c>
      <c r="BJ1167" t="s">
        <v>11907</v>
      </c>
      <c r="BK1167">
        <v>2603</v>
      </c>
      <c r="BL1167" t="s">
        <v>12271</v>
      </c>
      <c r="BM1167" t="s">
        <v>12272</v>
      </c>
    </row>
    <row r="1168" spans="1:65" x14ac:dyDescent="0.25">
      <c r="A1168" s="17" t="s">
        <v>3674</v>
      </c>
      <c r="B1168" s="18">
        <v>1</v>
      </c>
      <c r="C1168" s="19" t="s">
        <v>3961</v>
      </c>
      <c r="D1168" s="20" t="s">
        <v>3772</v>
      </c>
      <c r="E1168" s="20" t="s">
        <v>3772</v>
      </c>
      <c r="F1168" s="21">
        <v>2103208</v>
      </c>
      <c r="G1168" s="20" t="s">
        <v>3962</v>
      </c>
      <c r="H1168" s="22">
        <v>943.8</v>
      </c>
      <c r="I1168" s="22">
        <v>944.78539999999998</v>
      </c>
      <c r="J1168" s="22">
        <v>944.78539999999998</v>
      </c>
      <c r="K1168" s="22">
        <v>943.8</v>
      </c>
      <c r="L1168" s="22">
        <v>943.8</v>
      </c>
      <c r="M1168" s="23">
        <v>26</v>
      </c>
      <c r="N1168" s="19" t="s">
        <v>44</v>
      </c>
      <c r="O1168" s="29">
        <v>13.49</v>
      </c>
      <c r="P1168" s="22">
        <v>1E-3</v>
      </c>
      <c r="Q1168" s="22">
        <v>1E-3</v>
      </c>
      <c r="R1168" s="22">
        <v>46.726199999999999</v>
      </c>
      <c r="S1168" s="22">
        <v>188.95699999999999</v>
      </c>
      <c r="T1168" s="22">
        <v>1.0000000000000001E-5</v>
      </c>
      <c r="U1168" s="22">
        <v>877.11689999999999</v>
      </c>
      <c r="V1168" s="22">
        <v>2.9127000000000001</v>
      </c>
      <c r="W1168" s="22">
        <v>0</v>
      </c>
      <c r="X1168" s="22">
        <v>0</v>
      </c>
      <c r="Y1168" s="22">
        <v>26.32</v>
      </c>
      <c r="Z1168" s="22">
        <v>37.15</v>
      </c>
      <c r="AA1168" s="22">
        <v>11.28</v>
      </c>
      <c r="AB1168" s="22">
        <v>17.37</v>
      </c>
      <c r="AC1168" s="22">
        <v>0</v>
      </c>
      <c r="AD1168" s="22">
        <v>7.88</v>
      </c>
      <c r="AE1168" s="24">
        <v>100</v>
      </c>
      <c r="AF1168" s="19" t="s">
        <v>45</v>
      </c>
      <c r="AG1168" s="25">
        <v>0.39600000000000002</v>
      </c>
      <c r="AH1168" s="22">
        <v>1E-3</v>
      </c>
      <c r="AI1168" s="22">
        <v>820735.28</v>
      </c>
      <c r="AJ1168" s="22">
        <v>820735.28100000008</v>
      </c>
      <c r="AK1168" s="21" t="s">
        <v>400</v>
      </c>
      <c r="AL1168" s="21" t="s">
        <v>3963</v>
      </c>
      <c r="AM1168" s="26" t="s">
        <v>48</v>
      </c>
      <c r="AN1168" s="27">
        <v>0</v>
      </c>
      <c r="AS1168">
        <f t="shared" si="36"/>
        <v>2103</v>
      </c>
      <c r="AT1168" t="str">
        <f t="shared" si="37"/>
        <v>Região Rural do Centro Sub-regional de Chapadinha</v>
      </c>
      <c r="BE1168">
        <v>2608602</v>
      </c>
      <c r="BF1168">
        <v>26</v>
      </c>
      <c r="BG1168" t="s">
        <v>12225</v>
      </c>
      <c r="BH1168" t="s">
        <v>12226</v>
      </c>
      <c r="BI1168" t="s">
        <v>11359</v>
      </c>
      <c r="BJ1168" t="s">
        <v>12303</v>
      </c>
      <c r="BK1168">
        <v>2603</v>
      </c>
      <c r="BL1168" t="s">
        <v>12271</v>
      </c>
      <c r="BM1168" t="s">
        <v>12272</v>
      </c>
    </row>
    <row r="1169" spans="1:65" x14ac:dyDescent="0.25">
      <c r="A1169" s="17" t="s">
        <v>3674</v>
      </c>
      <c r="B1169" s="18">
        <v>1</v>
      </c>
      <c r="C1169" s="19" t="s">
        <v>3964</v>
      </c>
      <c r="D1169" s="20" t="s">
        <v>3772</v>
      </c>
      <c r="E1169" s="20" t="s">
        <v>3772</v>
      </c>
      <c r="F1169" s="21">
        <v>2103208</v>
      </c>
      <c r="G1169" s="20" t="s">
        <v>3965</v>
      </c>
      <c r="H1169" s="22">
        <v>2323.5493000000001</v>
      </c>
      <c r="I1169" s="22">
        <v>3147.5765000000001</v>
      </c>
      <c r="J1169" s="22">
        <v>2247.4108000000001</v>
      </c>
      <c r="K1169" s="22">
        <v>1.0000000000000001E-5</v>
      </c>
      <c r="L1169" s="22">
        <v>2247.4108000000001</v>
      </c>
      <c r="M1169" s="23">
        <v>59</v>
      </c>
      <c r="N1169" s="19" t="s">
        <v>44</v>
      </c>
      <c r="O1169" s="22">
        <v>32.11</v>
      </c>
      <c r="P1169" s="22">
        <v>1E-3</v>
      </c>
      <c r="Q1169" s="22">
        <v>1E-3</v>
      </c>
      <c r="R1169" s="22">
        <v>119.86</v>
      </c>
      <c r="S1169" s="22">
        <v>1.0000000000000001E-5</v>
      </c>
      <c r="T1169" s="22">
        <v>41.742600000000003</v>
      </c>
      <c r="U1169" s="22">
        <v>1926.9594999999999</v>
      </c>
      <c r="V1169" s="22">
        <v>1.008</v>
      </c>
      <c r="W1169" s="22">
        <v>0</v>
      </c>
      <c r="X1169" s="22">
        <v>0</v>
      </c>
      <c r="Y1169" s="22">
        <v>28.76</v>
      </c>
      <c r="Z1169" s="22">
        <v>20.04</v>
      </c>
      <c r="AA1169" s="22">
        <v>20.63</v>
      </c>
      <c r="AB1169" s="22">
        <v>25.19</v>
      </c>
      <c r="AC1169" s="22">
        <v>0</v>
      </c>
      <c r="AD1169" s="22">
        <v>5.38</v>
      </c>
      <c r="AE1169" s="24">
        <v>99.999999999999986</v>
      </c>
      <c r="AF1169" s="19" t="s">
        <v>65</v>
      </c>
      <c r="AG1169" s="25">
        <v>0.38700000000000001</v>
      </c>
      <c r="AH1169" s="22">
        <v>181078.87</v>
      </c>
      <c r="AI1169" s="22">
        <v>2038417.78</v>
      </c>
      <c r="AJ1169" s="22">
        <v>2219496.65</v>
      </c>
      <c r="AK1169" s="21" t="s">
        <v>48</v>
      </c>
      <c r="AL1169" s="21" t="s">
        <v>3966</v>
      </c>
      <c r="AM1169" s="26" t="s">
        <v>48</v>
      </c>
      <c r="AN1169" s="27">
        <v>0</v>
      </c>
      <c r="AS1169">
        <f t="shared" si="36"/>
        <v>2103</v>
      </c>
      <c r="AT1169" t="str">
        <f t="shared" si="37"/>
        <v>Região Rural do Centro Sub-regional de Chapadinha</v>
      </c>
      <c r="BE1169">
        <v>2608701</v>
      </c>
      <c r="BF1169">
        <v>26</v>
      </c>
      <c r="BG1169" t="s">
        <v>12225</v>
      </c>
      <c r="BH1169" t="s">
        <v>12226</v>
      </c>
      <c r="BI1169" t="s">
        <v>11359</v>
      </c>
      <c r="BJ1169" t="s">
        <v>12304</v>
      </c>
      <c r="BK1169">
        <v>2603</v>
      </c>
      <c r="BL1169" t="s">
        <v>12271</v>
      </c>
      <c r="BM1169" t="s">
        <v>12272</v>
      </c>
    </row>
    <row r="1170" spans="1:65" x14ac:dyDescent="0.25">
      <c r="A1170" s="17" t="s">
        <v>3674</v>
      </c>
      <c r="B1170" s="18">
        <v>1</v>
      </c>
      <c r="C1170" s="19" t="s">
        <v>3967</v>
      </c>
      <c r="D1170" s="20" t="s">
        <v>3772</v>
      </c>
      <c r="E1170" s="20" t="s">
        <v>3772</v>
      </c>
      <c r="F1170" s="21">
        <v>2103208</v>
      </c>
      <c r="G1170" s="20" t="s">
        <v>3968</v>
      </c>
      <c r="H1170" s="22">
        <v>1432.5351000000001</v>
      </c>
      <c r="I1170" s="22">
        <v>1432.5351000000001</v>
      </c>
      <c r="J1170" s="22">
        <v>1432.5351000000001</v>
      </c>
      <c r="K1170" s="22">
        <v>1432.5351000000001</v>
      </c>
      <c r="L1170" s="22">
        <v>1432.5351000000001</v>
      </c>
      <c r="M1170" s="23">
        <v>39</v>
      </c>
      <c r="N1170" s="19" t="s">
        <v>44</v>
      </c>
      <c r="O1170" s="22">
        <v>20.46</v>
      </c>
      <c r="P1170" s="22">
        <v>1E-3</v>
      </c>
      <c r="Q1170" s="22">
        <v>1E-3</v>
      </c>
      <c r="R1170" s="22">
        <v>124.4676</v>
      </c>
      <c r="S1170" s="22">
        <v>1.0000000000000001E-5</v>
      </c>
      <c r="T1170" s="22">
        <v>27.480499999999999</v>
      </c>
      <c r="U1170" s="22">
        <v>1.0000000000000001E-5</v>
      </c>
      <c r="V1170" s="22">
        <v>2.5</v>
      </c>
      <c r="W1170" s="22">
        <v>0</v>
      </c>
      <c r="X1170" s="22">
        <v>0</v>
      </c>
      <c r="Y1170" s="22">
        <v>29.9</v>
      </c>
      <c r="Z1170" s="22">
        <v>27.03</v>
      </c>
      <c r="AA1170" s="22">
        <v>18.170000000000002</v>
      </c>
      <c r="AB1170" s="22">
        <v>16.04</v>
      </c>
      <c r="AC1170" s="22">
        <v>0</v>
      </c>
      <c r="AD1170" s="22">
        <v>8.86</v>
      </c>
      <c r="AE1170" s="24">
        <v>99.999999999999986</v>
      </c>
      <c r="AF1170" s="19" t="s">
        <v>57</v>
      </c>
      <c r="AG1170" s="25">
        <v>0.35070000000000001</v>
      </c>
      <c r="AH1170" s="22">
        <v>1E-3</v>
      </c>
      <c r="AI1170" s="22">
        <v>1352001.41</v>
      </c>
      <c r="AJ1170" s="22">
        <v>1352001.4109999998</v>
      </c>
      <c r="AK1170" s="21" t="s">
        <v>3894</v>
      </c>
      <c r="AL1170" s="21" t="s">
        <v>3969</v>
      </c>
      <c r="AM1170" s="26" t="s">
        <v>48</v>
      </c>
      <c r="AN1170" s="27">
        <v>0</v>
      </c>
      <c r="AS1170">
        <f t="shared" si="36"/>
        <v>2103</v>
      </c>
      <c r="AT1170" t="str">
        <f t="shared" si="37"/>
        <v>Região Rural do Centro Sub-regional de Chapadinha</v>
      </c>
      <c r="BE1170">
        <v>2608800</v>
      </c>
      <c r="BF1170">
        <v>26</v>
      </c>
      <c r="BG1170" t="s">
        <v>12225</v>
      </c>
      <c r="BH1170" t="s">
        <v>12226</v>
      </c>
      <c r="BI1170" t="s">
        <v>11359</v>
      </c>
      <c r="BJ1170" t="s">
        <v>12305</v>
      </c>
      <c r="BK1170">
        <v>2603</v>
      </c>
      <c r="BL1170" t="s">
        <v>12271</v>
      </c>
      <c r="BM1170" t="s">
        <v>12272</v>
      </c>
    </row>
    <row r="1171" spans="1:65" x14ac:dyDescent="0.25">
      <c r="A1171" s="17" t="s">
        <v>3674</v>
      </c>
      <c r="B1171" s="18">
        <v>1</v>
      </c>
      <c r="C1171" s="19" t="s">
        <v>3970</v>
      </c>
      <c r="D1171" s="20" t="s">
        <v>3772</v>
      </c>
      <c r="E1171" s="20" t="s">
        <v>3772</v>
      </c>
      <c r="F1171" s="21">
        <v>2103208</v>
      </c>
      <c r="G1171" s="20" t="s">
        <v>3971</v>
      </c>
      <c r="H1171" s="22">
        <v>2212.8580000000002</v>
      </c>
      <c r="I1171" s="22">
        <v>1.0000000000000001E-5</v>
      </c>
      <c r="J1171" s="22">
        <v>2967.3649</v>
      </c>
      <c r="K1171" s="22">
        <v>2212.8580000000002</v>
      </c>
      <c r="L1171" s="22">
        <v>2212.8580000000002</v>
      </c>
      <c r="M1171" s="23">
        <v>59</v>
      </c>
      <c r="N1171" s="19" t="s">
        <v>44</v>
      </c>
      <c r="O1171" s="22">
        <v>42.39</v>
      </c>
      <c r="P1171" s="22">
        <v>1E-3</v>
      </c>
      <c r="Q1171" s="22">
        <v>1E-3</v>
      </c>
      <c r="R1171" s="22">
        <v>25.8</v>
      </c>
      <c r="S1171" s="22">
        <v>1.0000000000000001E-5</v>
      </c>
      <c r="T1171" s="22">
        <v>1.0000000000000001E-5</v>
      </c>
      <c r="U1171" s="22">
        <v>2879.3998000000001</v>
      </c>
      <c r="V1171" s="22">
        <v>47.165100000000002</v>
      </c>
      <c r="W1171" s="22">
        <v>1E-3</v>
      </c>
      <c r="X1171" s="22">
        <v>1E-3</v>
      </c>
      <c r="Y1171" s="22">
        <v>45</v>
      </c>
      <c r="Z1171" s="22">
        <v>23</v>
      </c>
      <c r="AA1171" s="22">
        <v>12</v>
      </c>
      <c r="AB1171" s="22">
        <v>10</v>
      </c>
      <c r="AC1171" s="22">
        <v>1E-3</v>
      </c>
      <c r="AD1171" s="22">
        <v>10</v>
      </c>
      <c r="AE1171" s="24">
        <v>100.00300000000001</v>
      </c>
      <c r="AF1171" s="19" t="s">
        <v>57</v>
      </c>
      <c r="AG1171" s="25">
        <v>0.44</v>
      </c>
      <c r="AH1171" s="22">
        <v>25761.77</v>
      </c>
      <c r="AI1171" s="22">
        <v>195572.5</v>
      </c>
      <c r="AJ1171" s="22">
        <v>221334.27</v>
      </c>
      <c r="AK1171" s="21" t="s">
        <v>308</v>
      </c>
      <c r="AL1171" s="21" t="s">
        <v>3972</v>
      </c>
      <c r="AM1171" s="26" t="s">
        <v>48</v>
      </c>
      <c r="AN1171" s="27">
        <v>0</v>
      </c>
      <c r="AS1171">
        <f t="shared" si="36"/>
        <v>2103</v>
      </c>
      <c r="AT1171" t="str">
        <f t="shared" si="37"/>
        <v>Região Rural do Centro Sub-regional de Chapadinha</v>
      </c>
      <c r="BE1171">
        <v>2610103</v>
      </c>
      <c r="BF1171">
        <v>26</v>
      </c>
      <c r="BG1171" t="s">
        <v>12225</v>
      </c>
      <c r="BH1171" t="s">
        <v>12226</v>
      </c>
      <c r="BI1171" t="s">
        <v>11359</v>
      </c>
      <c r="BJ1171" t="s">
        <v>12306</v>
      </c>
      <c r="BK1171">
        <v>2603</v>
      </c>
      <c r="BL1171" t="s">
        <v>12271</v>
      </c>
      <c r="BM1171" t="s">
        <v>12272</v>
      </c>
    </row>
    <row r="1172" spans="1:65" x14ac:dyDescent="0.25">
      <c r="A1172" s="17" t="s">
        <v>3674</v>
      </c>
      <c r="B1172" s="18">
        <v>1</v>
      </c>
      <c r="C1172" s="19" t="s">
        <v>3973</v>
      </c>
      <c r="D1172" s="20" t="s">
        <v>3772</v>
      </c>
      <c r="E1172" s="20" t="s">
        <v>3772</v>
      </c>
      <c r="F1172" s="21">
        <v>2103208</v>
      </c>
      <c r="G1172" s="20" t="s">
        <v>3974</v>
      </c>
      <c r="H1172" s="22">
        <v>1473.6815999999999</v>
      </c>
      <c r="I1172" s="22">
        <v>1473.6815999999999</v>
      </c>
      <c r="J1172" s="22">
        <v>1473.6815999999999</v>
      </c>
      <c r="K1172" s="22">
        <v>1473.6815999999999</v>
      </c>
      <c r="L1172" s="22">
        <v>1473.6815999999999</v>
      </c>
      <c r="M1172" s="23">
        <v>48</v>
      </c>
      <c r="N1172" s="19" t="s">
        <v>44</v>
      </c>
      <c r="O1172" s="22">
        <v>21.05</v>
      </c>
      <c r="P1172" s="22">
        <v>1E-3</v>
      </c>
      <c r="Q1172" s="22">
        <v>1E-3</v>
      </c>
      <c r="R1172" s="22">
        <v>25.5596</v>
      </c>
      <c r="S1172" s="22">
        <v>1.0000000000000001E-5</v>
      </c>
      <c r="T1172" s="22">
        <v>6</v>
      </c>
      <c r="U1172" s="22">
        <v>1.0000000000000001E-5</v>
      </c>
      <c r="V1172" s="22">
        <v>2.5</v>
      </c>
      <c r="W1172" s="22">
        <v>0</v>
      </c>
      <c r="X1172" s="22">
        <v>0</v>
      </c>
      <c r="Y1172" s="22">
        <v>52.81</v>
      </c>
      <c r="Z1172" s="22">
        <v>14.04</v>
      </c>
      <c r="AA1172" s="22">
        <v>18.739999999999998</v>
      </c>
      <c r="AB1172" s="22">
        <v>12.55</v>
      </c>
      <c r="AC1172" s="22">
        <v>0</v>
      </c>
      <c r="AD1172" s="22">
        <v>1.86</v>
      </c>
      <c r="AE1172" s="24">
        <v>99.999999999999986</v>
      </c>
      <c r="AF1172" s="19" t="s">
        <v>57</v>
      </c>
      <c r="AG1172" s="25">
        <v>0.4</v>
      </c>
      <c r="AH1172" s="22">
        <v>1E-3</v>
      </c>
      <c r="AI1172" s="22">
        <v>1561378.62</v>
      </c>
      <c r="AJ1172" s="22">
        <v>1561378.621</v>
      </c>
      <c r="AK1172" s="21" t="s">
        <v>3894</v>
      </c>
      <c r="AL1172" s="21" t="s">
        <v>3969</v>
      </c>
      <c r="AM1172" s="26" t="s">
        <v>48</v>
      </c>
      <c r="AN1172" s="27">
        <v>0</v>
      </c>
      <c r="AS1172">
        <f t="shared" si="36"/>
        <v>2103</v>
      </c>
      <c r="AT1172" t="str">
        <f t="shared" si="37"/>
        <v>Região Rural do Centro Sub-regional de Chapadinha</v>
      </c>
      <c r="BE1172">
        <v>2610202</v>
      </c>
      <c r="BF1172">
        <v>26</v>
      </c>
      <c r="BG1172" t="s">
        <v>12225</v>
      </c>
      <c r="BH1172" t="s">
        <v>12226</v>
      </c>
      <c r="BI1172" t="s">
        <v>11359</v>
      </c>
      <c r="BJ1172" t="s">
        <v>12307</v>
      </c>
      <c r="BK1172">
        <v>2603</v>
      </c>
      <c r="BL1172" t="s">
        <v>12271</v>
      </c>
      <c r="BM1172" t="s">
        <v>12272</v>
      </c>
    </row>
    <row r="1173" spans="1:65" x14ac:dyDescent="0.25">
      <c r="A1173" s="17" t="s">
        <v>3674</v>
      </c>
      <c r="B1173" s="18">
        <v>1</v>
      </c>
      <c r="C1173" s="19" t="s">
        <v>3975</v>
      </c>
      <c r="D1173" s="20" t="s">
        <v>3772</v>
      </c>
      <c r="E1173" s="20" t="s">
        <v>3772</v>
      </c>
      <c r="F1173" s="21">
        <v>2103208</v>
      </c>
      <c r="G1173" s="20" t="s">
        <v>3976</v>
      </c>
      <c r="H1173" s="22">
        <v>1003.332</v>
      </c>
      <c r="I1173" s="22">
        <v>1003.332</v>
      </c>
      <c r="J1173" s="22">
        <v>863.93600000000004</v>
      </c>
      <c r="K1173" s="22">
        <v>1.0000000000000001E-5</v>
      </c>
      <c r="L1173" s="22">
        <v>863.93600000000004</v>
      </c>
      <c r="M1173" s="23">
        <v>20</v>
      </c>
      <c r="N1173" s="19" t="s">
        <v>44</v>
      </c>
      <c r="O1173" s="22">
        <v>12.34</v>
      </c>
      <c r="P1173" s="22">
        <v>1E-3</v>
      </c>
      <c r="Q1173" s="22">
        <v>1E-3</v>
      </c>
      <c r="R1173" s="22">
        <v>20.768699999999999</v>
      </c>
      <c r="S1173" s="22">
        <v>200.66640000000001</v>
      </c>
      <c r="T1173" s="22">
        <v>1.0000000000000001E-5</v>
      </c>
      <c r="U1173" s="22">
        <v>1.0000000000000001E-5</v>
      </c>
      <c r="V1173" s="22">
        <v>3.5</v>
      </c>
      <c r="W1173" s="22">
        <v>0</v>
      </c>
      <c r="X1173" s="22">
        <v>0</v>
      </c>
      <c r="Y1173" s="22">
        <v>7.61</v>
      </c>
      <c r="Z1173" s="22">
        <v>9.5299999999999994</v>
      </c>
      <c r="AA1173" s="22">
        <v>80.05</v>
      </c>
      <c r="AB1173" s="22">
        <v>0</v>
      </c>
      <c r="AC1173" s="22">
        <v>0</v>
      </c>
      <c r="AD1173" s="22">
        <v>2.81</v>
      </c>
      <c r="AE1173" s="24">
        <v>100</v>
      </c>
      <c r="AF1173" s="19" t="s">
        <v>57</v>
      </c>
      <c r="AG1173" s="25">
        <v>0.3256</v>
      </c>
      <c r="AH1173" s="22">
        <v>396461.18</v>
      </c>
      <c r="AI1173" s="22">
        <v>776708.18</v>
      </c>
      <c r="AJ1173" s="22">
        <v>1173169.3600000001</v>
      </c>
      <c r="AK1173" s="21" t="s">
        <v>48</v>
      </c>
      <c r="AL1173" s="21" t="s">
        <v>3977</v>
      </c>
      <c r="AM1173" s="26" t="s">
        <v>48</v>
      </c>
      <c r="AN1173" s="27">
        <v>0</v>
      </c>
      <c r="AS1173">
        <f t="shared" si="36"/>
        <v>2103</v>
      </c>
      <c r="AT1173" t="str">
        <f t="shared" si="37"/>
        <v>Região Rural do Centro Sub-regional de Chapadinha</v>
      </c>
      <c r="BE1173">
        <v>2610301</v>
      </c>
      <c r="BF1173">
        <v>26</v>
      </c>
      <c r="BG1173" t="s">
        <v>12225</v>
      </c>
      <c r="BH1173" t="s">
        <v>12226</v>
      </c>
      <c r="BI1173" t="s">
        <v>11359</v>
      </c>
      <c r="BJ1173" t="s">
        <v>12308</v>
      </c>
      <c r="BK1173">
        <v>2603</v>
      </c>
      <c r="BL1173" t="s">
        <v>12271</v>
      </c>
      <c r="BM1173" t="s">
        <v>12272</v>
      </c>
    </row>
    <row r="1174" spans="1:65" x14ac:dyDescent="0.25">
      <c r="A1174" s="17" t="s">
        <v>3674</v>
      </c>
      <c r="B1174" s="18">
        <v>1</v>
      </c>
      <c r="C1174" s="19" t="s">
        <v>3978</v>
      </c>
      <c r="D1174" s="20" t="s">
        <v>3772</v>
      </c>
      <c r="E1174" s="20" t="s">
        <v>3772</v>
      </c>
      <c r="F1174" s="21">
        <v>2103208</v>
      </c>
      <c r="G1174" s="20" t="s">
        <v>3979</v>
      </c>
      <c r="H1174" s="22">
        <v>3150.84</v>
      </c>
      <c r="I1174" s="22">
        <v>3150.84</v>
      </c>
      <c r="J1174" s="22">
        <v>3563.4450000000002</v>
      </c>
      <c r="K1174" s="22">
        <v>3150.84</v>
      </c>
      <c r="L1174" s="22">
        <v>3150.84</v>
      </c>
      <c r="M1174" s="28">
        <v>103</v>
      </c>
      <c r="N1174" s="19" t="s">
        <v>44</v>
      </c>
      <c r="O1174" s="22">
        <v>50.91</v>
      </c>
      <c r="P1174" s="22">
        <v>1E-3</v>
      </c>
      <c r="Q1174" s="22">
        <v>1E-3</v>
      </c>
      <c r="R1174" s="22">
        <v>92.370999999999995</v>
      </c>
      <c r="S1174" s="22">
        <v>712.68899999999996</v>
      </c>
      <c r="T1174" s="22">
        <v>1.0000000000000001E-5</v>
      </c>
      <c r="U1174" s="22">
        <v>2832.9059999999999</v>
      </c>
      <c r="V1174" s="22">
        <v>5</v>
      </c>
      <c r="W1174" s="22">
        <v>0</v>
      </c>
      <c r="X1174" s="22">
        <v>0</v>
      </c>
      <c r="Y1174" s="22">
        <v>40.590000000000003</v>
      </c>
      <c r="Z1174" s="22">
        <v>20</v>
      </c>
      <c r="AA1174" s="22">
        <v>16.77</v>
      </c>
      <c r="AB1174" s="22">
        <v>0</v>
      </c>
      <c r="AC1174" s="22">
        <v>0</v>
      </c>
      <c r="AD1174" s="22">
        <v>22.64</v>
      </c>
      <c r="AE1174" s="24">
        <v>100</v>
      </c>
      <c r="AF1174" s="19" t="s">
        <v>64</v>
      </c>
      <c r="AG1174" s="25">
        <v>0.41499999999999998</v>
      </c>
      <c r="AH1174" s="22">
        <v>109735.67999999999</v>
      </c>
      <c r="AI1174" s="22">
        <v>2840167.18</v>
      </c>
      <c r="AJ1174" s="22">
        <v>2949902.8600000003</v>
      </c>
      <c r="AK1174" s="21" t="s">
        <v>3980</v>
      </c>
      <c r="AL1174" s="21" t="s">
        <v>3981</v>
      </c>
      <c r="AM1174" s="26" t="s">
        <v>48</v>
      </c>
      <c r="AN1174" s="27">
        <v>0</v>
      </c>
      <c r="AS1174">
        <f t="shared" si="36"/>
        <v>2103</v>
      </c>
      <c r="AT1174" t="str">
        <f t="shared" si="37"/>
        <v>Região Rural do Centro Sub-regional de Chapadinha</v>
      </c>
      <c r="BE1174">
        <v>2610806</v>
      </c>
      <c r="BF1174">
        <v>26</v>
      </c>
      <c r="BG1174" t="s">
        <v>12225</v>
      </c>
      <c r="BH1174" t="s">
        <v>12226</v>
      </c>
      <c r="BI1174" t="s">
        <v>11359</v>
      </c>
      <c r="BJ1174" t="s">
        <v>12309</v>
      </c>
      <c r="BK1174">
        <v>2603</v>
      </c>
      <c r="BL1174" t="s">
        <v>12271</v>
      </c>
      <c r="BM1174" t="s">
        <v>12272</v>
      </c>
    </row>
    <row r="1175" spans="1:65" x14ac:dyDescent="0.25">
      <c r="A1175" s="17" t="s">
        <v>3674</v>
      </c>
      <c r="B1175" s="18">
        <v>1</v>
      </c>
      <c r="C1175" s="19" t="s">
        <v>3982</v>
      </c>
      <c r="D1175" s="20" t="s">
        <v>3772</v>
      </c>
      <c r="E1175" s="20" t="s">
        <v>3772</v>
      </c>
      <c r="F1175" s="21">
        <v>2103208</v>
      </c>
      <c r="G1175" s="20" t="s">
        <v>3983</v>
      </c>
      <c r="H1175" s="22">
        <v>1452</v>
      </c>
      <c r="I1175" s="22">
        <v>1452</v>
      </c>
      <c r="J1175" s="22">
        <v>1452</v>
      </c>
      <c r="K1175" s="22">
        <v>1452</v>
      </c>
      <c r="L1175" s="22">
        <v>1345.1054999999999</v>
      </c>
      <c r="M1175" s="28">
        <v>40</v>
      </c>
      <c r="N1175" s="19" t="s">
        <v>44</v>
      </c>
      <c r="O1175" s="22">
        <v>22</v>
      </c>
      <c r="P1175" s="22">
        <v>0</v>
      </c>
      <c r="Q1175" s="22">
        <v>0</v>
      </c>
      <c r="R1175" s="22">
        <v>0</v>
      </c>
      <c r="S1175" s="22">
        <v>0</v>
      </c>
      <c r="T1175" s="22">
        <v>0</v>
      </c>
      <c r="U1175" s="22">
        <v>0</v>
      </c>
      <c r="V1175" s="22">
        <v>40</v>
      </c>
      <c r="W1175" s="22">
        <v>0</v>
      </c>
      <c r="X1175" s="22">
        <v>0</v>
      </c>
      <c r="Y1175" s="22">
        <v>45</v>
      </c>
      <c r="Z1175" s="22">
        <v>25</v>
      </c>
      <c r="AA1175" s="22">
        <v>20</v>
      </c>
      <c r="AB1175" s="22">
        <v>0</v>
      </c>
      <c r="AC1175" s="22">
        <v>0</v>
      </c>
      <c r="AD1175" s="22">
        <v>10</v>
      </c>
      <c r="AE1175" s="24">
        <v>100</v>
      </c>
      <c r="AF1175" s="19" t="s">
        <v>57</v>
      </c>
      <c r="AG1175" s="25">
        <v>0.44800000000000001</v>
      </c>
      <c r="AH1175" s="22">
        <v>0</v>
      </c>
      <c r="AI1175" s="22">
        <v>54718.89</v>
      </c>
      <c r="AJ1175" s="22">
        <v>54718.89</v>
      </c>
      <c r="AK1175" s="21" t="s">
        <v>3984</v>
      </c>
      <c r="AL1175" s="21" t="s">
        <v>3985</v>
      </c>
      <c r="AM1175" s="26" t="s">
        <v>48</v>
      </c>
      <c r="AN1175" s="27">
        <v>0</v>
      </c>
      <c r="AS1175">
        <f t="shared" si="36"/>
        <v>2103</v>
      </c>
      <c r="AT1175" t="str">
        <f t="shared" si="37"/>
        <v>Região Rural do Centro Sub-regional de Chapadinha</v>
      </c>
      <c r="BE1175">
        <v>2610905</v>
      </c>
      <c r="BF1175">
        <v>26</v>
      </c>
      <c r="BG1175" t="s">
        <v>12225</v>
      </c>
      <c r="BH1175" t="s">
        <v>12226</v>
      </c>
      <c r="BI1175" t="s">
        <v>11359</v>
      </c>
      <c r="BJ1175" t="s">
        <v>12310</v>
      </c>
      <c r="BK1175">
        <v>2603</v>
      </c>
      <c r="BL1175" t="s">
        <v>12271</v>
      </c>
      <c r="BM1175" t="s">
        <v>12272</v>
      </c>
    </row>
    <row r="1176" spans="1:65" x14ac:dyDescent="0.25">
      <c r="A1176" s="17" t="s">
        <v>3674</v>
      </c>
      <c r="B1176" s="18">
        <v>1</v>
      </c>
      <c r="C1176" s="19" t="s">
        <v>3986</v>
      </c>
      <c r="D1176" s="20" t="s">
        <v>3772</v>
      </c>
      <c r="E1176" s="20" t="s">
        <v>3772</v>
      </c>
      <c r="F1176" s="21">
        <v>2103208</v>
      </c>
      <c r="G1176" s="20" t="s">
        <v>3987</v>
      </c>
      <c r="H1176" s="22">
        <v>3091.3</v>
      </c>
      <c r="I1176" s="22">
        <v>2772.6235999999999</v>
      </c>
      <c r="J1176" s="22">
        <v>2772.6235999999999</v>
      </c>
      <c r="K1176" s="22">
        <v>2772.6235999999999</v>
      </c>
      <c r="L1176" s="22">
        <v>2772.6235999999999</v>
      </c>
      <c r="M1176" s="23">
        <v>32</v>
      </c>
      <c r="N1176" s="19" t="s">
        <v>44</v>
      </c>
      <c r="O1176" s="22">
        <v>39.6</v>
      </c>
      <c r="P1176" s="22">
        <v>0</v>
      </c>
      <c r="Q1176" s="22">
        <v>0</v>
      </c>
      <c r="R1176" s="22">
        <v>77.403499999999994</v>
      </c>
      <c r="S1176" s="22">
        <v>0</v>
      </c>
      <c r="T1176" s="22">
        <v>0</v>
      </c>
      <c r="U1176" s="22">
        <v>2448.1857</v>
      </c>
      <c r="V1176" s="22">
        <v>247.03440000000001</v>
      </c>
      <c r="W1176" s="22">
        <v>0</v>
      </c>
      <c r="X1176" s="22">
        <v>0</v>
      </c>
      <c r="Y1176" s="22">
        <v>50</v>
      </c>
      <c r="Z1176" s="22">
        <v>0</v>
      </c>
      <c r="AA1176" s="22">
        <v>45</v>
      </c>
      <c r="AB1176" s="22">
        <v>0</v>
      </c>
      <c r="AC1176" s="22">
        <v>0</v>
      </c>
      <c r="AD1176" s="22">
        <v>5</v>
      </c>
      <c r="AE1176" s="24">
        <v>100</v>
      </c>
      <c r="AF1176" s="19" t="s">
        <v>57</v>
      </c>
      <c r="AG1176" s="25">
        <v>0.44600000000000001</v>
      </c>
      <c r="AH1176" s="22">
        <v>2960.93</v>
      </c>
      <c r="AI1176" s="22">
        <v>119610.98</v>
      </c>
      <c r="AJ1176" s="22">
        <v>122571.90999999999</v>
      </c>
      <c r="AK1176" s="21" t="s">
        <v>3988</v>
      </c>
      <c r="AL1176" s="21" t="s">
        <v>3989</v>
      </c>
      <c r="AM1176" s="26" t="s">
        <v>48</v>
      </c>
      <c r="AN1176" s="27">
        <v>0</v>
      </c>
      <c r="AS1176">
        <f t="shared" si="36"/>
        <v>2103</v>
      </c>
      <c r="AT1176" t="str">
        <f t="shared" si="37"/>
        <v>Região Rural do Centro Sub-regional de Chapadinha</v>
      </c>
      <c r="BE1176">
        <v>2611200</v>
      </c>
      <c r="BF1176">
        <v>26</v>
      </c>
      <c r="BG1176" t="s">
        <v>12225</v>
      </c>
      <c r="BH1176" t="s">
        <v>12226</v>
      </c>
      <c r="BI1176" t="s">
        <v>11359</v>
      </c>
      <c r="BJ1176" t="s">
        <v>12311</v>
      </c>
      <c r="BK1176">
        <v>2603</v>
      </c>
      <c r="BL1176" t="s">
        <v>12271</v>
      </c>
      <c r="BM1176" t="s">
        <v>12272</v>
      </c>
    </row>
    <row r="1177" spans="1:65" x14ac:dyDescent="0.25">
      <c r="A1177" s="17" t="s">
        <v>3674</v>
      </c>
      <c r="B1177" s="18">
        <v>1</v>
      </c>
      <c r="C1177" s="19" t="s">
        <v>3990</v>
      </c>
      <c r="D1177" s="20" t="s">
        <v>3772</v>
      </c>
      <c r="E1177" s="20" t="s">
        <v>3772</v>
      </c>
      <c r="F1177" s="21">
        <v>2103208</v>
      </c>
      <c r="G1177" s="20" t="s">
        <v>3991</v>
      </c>
      <c r="H1177" s="22">
        <v>563.37599999999998</v>
      </c>
      <c r="I1177" s="22">
        <v>599.7192</v>
      </c>
      <c r="J1177" s="22">
        <v>599.7192</v>
      </c>
      <c r="K1177" s="22">
        <v>599.7192</v>
      </c>
      <c r="L1177" s="22">
        <v>563.37599999999998</v>
      </c>
      <c r="M1177" s="23">
        <v>50</v>
      </c>
      <c r="N1177" s="19" t="s">
        <v>44</v>
      </c>
      <c r="O1177" s="22">
        <v>8.57</v>
      </c>
      <c r="P1177" s="22">
        <v>1E-3</v>
      </c>
      <c r="Q1177" s="22">
        <v>1E-3</v>
      </c>
      <c r="R1177" s="22">
        <v>61.656999999999996</v>
      </c>
      <c r="S1177" s="22">
        <v>119.9438</v>
      </c>
      <c r="T1177" s="22">
        <v>1.0000000000000001E-5</v>
      </c>
      <c r="U1177" s="22">
        <v>506.25900000000001</v>
      </c>
      <c r="V1177" s="22">
        <v>0.93079999999999996</v>
      </c>
      <c r="W1177" s="22">
        <v>0</v>
      </c>
      <c r="X1177" s="22">
        <v>0</v>
      </c>
      <c r="Y1177" s="22">
        <v>34.47</v>
      </c>
      <c r="Z1177" s="22">
        <v>25</v>
      </c>
      <c r="AA1177" s="22">
        <v>30.55</v>
      </c>
      <c r="AB1177" s="22">
        <v>0</v>
      </c>
      <c r="AC1177" s="22">
        <v>0</v>
      </c>
      <c r="AD1177" s="22">
        <v>9.98</v>
      </c>
      <c r="AE1177" s="24">
        <v>100</v>
      </c>
      <c r="AF1177" s="19" t="s">
        <v>44</v>
      </c>
      <c r="AG1177" s="25">
        <v>0.46</v>
      </c>
      <c r="AH1177" s="22">
        <v>1E-3</v>
      </c>
      <c r="AI1177" s="22">
        <v>522735.86</v>
      </c>
      <c r="AJ1177" s="22">
        <v>522735.86099999998</v>
      </c>
      <c r="AK1177" s="21" t="s">
        <v>400</v>
      </c>
      <c r="AL1177" s="21" t="s">
        <v>3992</v>
      </c>
      <c r="AM1177" s="26" t="s">
        <v>48</v>
      </c>
      <c r="AN1177" s="27">
        <v>0</v>
      </c>
      <c r="AS1177">
        <f t="shared" si="36"/>
        <v>2103</v>
      </c>
      <c r="AT1177" t="str">
        <f t="shared" si="37"/>
        <v>Região Rural do Centro Sub-regional de Chapadinha</v>
      </c>
      <c r="BE1177">
        <v>2611507</v>
      </c>
      <c r="BF1177">
        <v>26</v>
      </c>
      <c r="BG1177" t="s">
        <v>12225</v>
      </c>
      <c r="BH1177" t="s">
        <v>12226</v>
      </c>
      <c r="BI1177" t="s">
        <v>11359</v>
      </c>
      <c r="BJ1177" t="s">
        <v>12312</v>
      </c>
      <c r="BK1177">
        <v>2603</v>
      </c>
      <c r="BL1177" t="s">
        <v>12271</v>
      </c>
      <c r="BM1177" t="s">
        <v>12272</v>
      </c>
    </row>
    <row r="1178" spans="1:65" x14ac:dyDescent="0.25">
      <c r="A1178" s="17" t="s">
        <v>3674</v>
      </c>
      <c r="B1178" s="18">
        <v>1</v>
      </c>
      <c r="C1178" s="19" t="s">
        <v>3993</v>
      </c>
      <c r="D1178" s="20" t="s">
        <v>3676</v>
      </c>
      <c r="E1178" s="20" t="s">
        <v>3994</v>
      </c>
      <c r="F1178" s="21">
        <v>2103257</v>
      </c>
      <c r="G1178" s="20" t="s">
        <v>3995</v>
      </c>
      <c r="H1178" s="22">
        <v>244.44499999999999</v>
      </c>
      <c r="I1178" s="22">
        <v>244.44499999999999</v>
      </c>
      <c r="J1178" s="22">
        <v>125.44499999999999</v>
      </c>
      <c r="K1178" s="22">
        <v>244.0369</v>
      </c>
      <c r="L1178" s="22">
        <v>125.44499999999999</v>
      </c>
      <c r="M1178" s="23">
        <v>6</v>
      </c>
      <c r="N1178" s="19" t="s">
        <v>44</v>
      </c>
      <c r="O1178" s="22">
        <v>1.67</v>
      </c>
      <c r="P1178" s="22">
        <v>0</v>
      </c>
      <c r="Q1178" s="22">
        <v>0</v>
      </c>
      <c r="R1178" s="22">
        <v>3.2544</v>
      </c>
      <c r="S1178" s="22">
        <v>0</v>
      </c>
      <c r="T1178" s="22">
        <v>112.4701</v>
      </c>
      <c r="U1178" s="22">
        <v>0</v>
      </c>
      <c r="V1178" s="22">
        <v>0</v>
      </c>
      <c r="W1178" s="22">
        <v>0</v>
      </c>
      <c r="X1178" s="22">
        <v>0</v>
      </c>
      <c r="Y1178" s="22">
        <v>40</v>
      </c>
      <c r="Z1178" s="22">
        <v>47</v>
      </c>
      <c r="AA1178" s="22">
        <v>0</v>
      </c>
      <c r="AB1178" s="22">
        <v>0</v>
      </c>
      <c r="AC1178" s="22">
        <v>0</v>
      </c>
      <c r="AD1178" s="22">
        <v>13</v>
      </c>
      <c r="AE1178" s="24">
        <v>100</v>
      </c>
      <c r="AF1178" s="19" t="s">
        <v>65</v>
      </c>
      <c r="AG1178" s="25">
        <v>0.54700000000000004</v>
      </c>
      <c r="AH1178" s="22">
        <v>7426.17</v>
      </c>
      <c r="AI1178" s="22">
        <v>10193.66</v>
      </c>
      <c r="AJ1178" s="22">
        <v>17619.830000000002</v>
      </c>
      <c r="AK1178" s="21" t="s">
        <v>3996</v>
      </c>
      <c r="AL1178" s="21" t="s">
        <v>3997</v>
      </c>
      <c r="AM1178" s="26" t="s">
        <v>48</v>
      </c>
      <c r="AN1178" s="27">
        <v>0</v>
      </c>
      <c r="AS1178">
        <f t="shared" si="36"/>
        <v>1701</v>
      </c>
      <c r="AT1178" t="str">
        <f t="shared" si="37"/>
        <v>Região Rural das Capitais Regionais de Araguaína e Imperatriz</v>
      </c>
      <c r="BE1178">
        <v>2611705</v>
      </c>
      <c r="BF1178">
        <v>26</v>
      </c>
      <c r="BG1178" t="s">
        <v>12225</v>
      </c>
      <c r="BH1178" t="s">
        <v>12226</v>
      </c>
      <c r="BI1178" t="s">
        <v>11359</v>
      </c>
      <c r="BJ1178" t="s">
        <v>12313</v>
      </c>
      <c r="BK1178">
        <v>2603</v>
      </c>
      <c r="BL1178" t="s">
        <v>12271</v>
      </c>
      <c r="BM1178" t="s">
        <v>12272</v>
      </c>
    </row>
    <row r="1179" spans="1:65" x14ac:dyDescent="0.25">
      <c r="A1179" s="17" t="s">
        <v>3674</v>
      </c>
      <c r="B1179" s="18">
        <v>1</v>
      </c>
      <c r="C1179" s="19" t="s">
        <v>3998</v>
      </c>
      <c r="D1179" s="20" t="s">
        <v>3676</v>
      </c>
      <c r="E1179" s="20" t="s">
        <v>3994</v>
      </c>
      <c r="F1179" s="21">
        <v>2103257</v>
      </c>
      <c r="G1179" s="20" t="s">
        <v>3999</v>
      </c>
      <c r="H1179" s="22">
        <v>3003.8566999999998</v>
      </c>
      <c r="I1179" s="22">
        <v>3003.8566999999998</v>
      </c>
      <c r="J1179" s="22">
        <v>2988.6624000000002</v>
      </c>
      <c r="K1179" s="22">
        <v>2988.6624000000002</v>
      </c>
      <c r="L1179" s="22">
        <v>2988.6624000000002</v>
      </c>
      <c r="M1179" s="23">
        <v>62</v>
      </c>
      <c r="N1179" s="19" t="s">
        <v>44</v>
      </c>
      <c r="O1179" s="22">
        <v>39.85</v>
      </c>
      <c r="P1179" s="22">
        <v>0</v>
      </c>
      <c r="Q1179" s="22">
        <v>0</v>
      </c>
      <c r="R1179" s="22">
        <v>76.289199999999994</v>
      </c>
      <c r="S1179" s="22">
        <v>0</v>
      </c>
      <c r="T1179" s="22">
        <v>2764.4315000000001</v>
      </c>
      <c r="U1179" s="22">
        <v>138.9417</v>
      </c>
      <c r="V1179" s="22">
        <v>9</v>
      </c>
      <c r="W1179" s="22">
        <v>0</v>
      </c>
      <c r="X1179" s="22">
        <v>0</v>
      </c>
      <c r="Y1179" s="22">
        <v>40</v>
      </c>
      <c r="Z1179" s="22">
        <v>50</v>
      </c>
      <c r="AA1179" s="22">
        <v>0</v>
      </c>
      <c r="AB1179" s="22">
        <v>0</v>
      </c>
      <c r="AC1179" s="22">
        <v>0</v>
      </c>
      <c r="AD1179" s="22">
        <v>10</v>
      </c>
      <c r="AE1179" s="24">
        <v>100</v>
      </c>
      <c r="AF1179" s="19" t="s">
        <v>64</v>
      </c>
      <c r="AG1179" s="25">
        <v>0.62</v>
      </c>
      <c r="AH1179" s="22">
        <v>117195.66</v>
      </c>
      <c r="AI1179" s="22">
        <v>252631.63</v>
      </c>
      <c r="AJ1179" s="22">
        <v>369827.29000000004</v>
      </c>
      <c r="AK1179" s="21" t="s">
        <v>864</v>
      </c>
      <c r="AL1179" s="21" t="s">
        <v>4000</v>
      </c>
      <c r="AM1179" s="26" t="s">
        <v>48</v>
      </c>
      <c r="AN1179" s="27">
        <v>0</v>
      </c>
      <c r="AS1179">
        <f t="shared" si="36"/>
        <v>1701</v>
      </c>
      <c r="AT1179" t="str">
        <f t="shared" si="37"/>
        <v>Região Rural das Capitais Regionais de Araguaína e Imperatriz</v>
      </c>
      <c r="BE1179">
        <v>2612000</v>
      </c>
      <c r="BF1179">
        <v>26</v>
      </c>
      <c r="BG1179" t="s">
        <v>12225</v>
      </c>
      <c r="BH1179" t="s">
        <v>12226</v>
      </c>
      <c r="BI1179" t="s">
        <v>11359</v>
      </c>
      <c r="BJ1179" t="s">
        <v>12314</v>
      </c>
      <c r="BK1179">
        <v>2603</v>
      </c>
      <c r="BL1179" t="s">
        <v>12271</v>
      </c>
      <c r="BM1179" t="s">
        <v>12272</v>
      </c>
    </row>
    <row r="1180" spans="1:65" x14ac:dyDescent="0.25">
      <c r="A1180" s="17" t="s">
        <v>3674</v>
      </c>
      <c r="B1180" s="18">
        <v>1</v>
      </c>
      <c r="C1180" s="19" t="s">
        <v>4001</v>
      </c>
      <c r="D1180" s="20" t="s">
        <v>3681</v>
      </c>
      <c r="E1180" s="20" t="s">
        <v>3681</v>
      </c>
      <c r="F1180" s="21">
        <v>2103307</v>
      </c>
      <c r="G1180" s="20" t="s">
        <v>2882</v>
      </c>
      <c r="H1180" s="22">
        <v>3332.1</v>
      </c>
      <c r="I1180" s="22">
        <v>3332.1</v>
      </c>
      <c r="J1180" s="22">
        <v>3901.1093999999998</v>
      </c>
      <c r="K1180" s="22">
        <v>3332.1</v>
      </c>
      <c r="L1180" s="22">
        <v>2146.5542</v>
      </c>
      <c r="M1180" s="23">
        <v>68</v>
      </c>
      <c r="N1180" s="19" t="s">
        <v>44</v>
      </c>
      <c r="O1180" s="22">
        <v>35.78</v>
      </c>
      <c r="P1180" s="22">
        <v>1E-3</v>
      </c>
      <c r="Q1180" s="22">
        <v>1E-3</v>
      </c>
      <c r="R1180" s="22">
        <v>91.028199999999998</v>
      </c>
      <c r="S1180" s="22">
        <v>1.0000000000000001E-5</v>
      </c>
      <c r="T1180" s="22">
        <v>95.476299999999995</v>
      </c>
      <c r="U1180" s="22">
        <v>1952.3189</v>
      </c>
      <c r="V1180" s="22">
        <v>7.7308000000000003</v>
      </c>
      <c r="W1180" s="22">
        <v>0</v>
      </c>
      <c r="X1180" s="22">
        <v>0</v>
      </c>
      <c r="Y1180" s="22">
        <v>45</v>
      </c>
      <c r="Z1180" s="22">
        <v>19</v>
      </c>
      <c r="AA1180" s="22">
        <v>4</v>
      </c>
      <c r="AB1180" s="22">
        <v>27</v>
      </c>
      <c r="AC1180" s="22">
        <v>0</v>
      </c>
      <c r="AD1180" s="22">
        <v>5</v>
      </c>
      <c r="AE1180" s="24">
        <v>100</v>
      </c>
      <c r="AF1180" s="19" t="s">
        <v>57</v>
      </c>
      <c r="AG1180" s="25">
        <v>0.46400000000000002</v>
      </c>
      <c r="AH1180" s="22">
        <v>1E-3</v>
      </c>
      <c r="AI1180" s="22">
        <v>1237519.4099999999</v>
      </c>
      <c r="AJ1180" s="22">
        <v>1237519.4109999998</v>
      </c>
      <c r="AK1180" s="21" t="s">
        <v>400</v>
      </c>
      <c r="AL1180" s="21" t="s">
        <v>3963</v>
      </c>
      <c r="AM1180" s="26" t="s">
        <v>48</v>
      </c>
      <c r="AN1180" s="27">
        <v>0</v>
      </c>
      <c r="AS1180">
        <f t="shared" si="36"/>
        <v>2104</v>
      </c>
      <c r="AT1180" t="str">
        <f t="shared" si="37"/>
        <v>Região Rural dos Centros Sub-regionais de Bacabal e Caxias</v>
      </c>
      <c r="BE1180">
        <v>2612307</v>
      </c>
      <c r="BF1180">
        <v>26</v>
      </c>
      <c r="BG1180" t="s">
        <v>12225</v>
      </c>
      <c r="BH1180" t="s">
        <v>12226</v>
      </c>
      <c r="BI1180" t="s">
        <v>11359</v>
      </c>
      <c r="BJ1180" t="s">
        <v>12315</v>
      </c>
      <c r="BK1180">
        <v>2603</v>
      </c>
      <c r="BL1180" t="s">
        <v>12271</v>
      </c>
      <c r="BM1180" t="s">
        <v>12272</v>
      </c>
    </row>
    <row r="1181" spans="1:65" x14ac:dyDescent="0.25">
      <c r="A1181" s="17" t="s">
        <v>3674</v>
      </c>
      <c r="B1181" s="18">
        <v>1</v>
      </c>
      <c r="C1181" s="19" t="s">
        <v>4002</v>
      </c>
      <c r="D1181" s="20" t="s">
        <v>3681</v>
      </c>
      <c r="E1181" s="20" t="s">
        <v>3681</v>
      </c>
      <c r="F1181" s="21">
        <v>2103307</v>
      </c>
      <c r="G1181" s="20" t="s">
        <v>4003</v>
      </c>
      <c r="H1181" s="22">
        <v>2000</v>
      </c>
      <c r="I1181" s="22">
        <v>2000</v>
      </c>
      <c r="J1181" s="22">
        <v>2025.2698</v>
      </c>
      <c r="K1181" s="22">
        <v>2000</v>
      </c>
      <c r="L1181" s="22">
        <v>2000</v>
      </c>
      <c r="M1181" s="23">
        <v>93</v>
      </c>
      <c r="N1181" s="19" t="s">
        <v>44</v>
      </c>
      <c r="O1181" s="22">
        <v>28.57</v>
      </c>
      <c r="P1181" s="22">
        <v>1E-3</v>
      </c>
      <c r="Q1181" s="22">
        <v>1E-3</v>
      </c>
      <c r="R1181" s="22">
        <v>1.0000000000000001E-5</v>
      </c>
      <c r="S1181" s="22">
        <v>1.0000000000000001E-5</v>
      </c>
      <c r="T1181" s="22">
        <v>102.5364</v>
      </c>
      <c r="U1181" s="22">
        <v>1903.9382000000001</v>
      </c>
      <c r="V1181" s="22">
        <v>18.795200000000001</v>
      </c>
      <c r="W1181" s="22">
        <v>1E-3</v>
      </c>
      <c r="X1181" s="22">
        <v>1E-3</v>
      </c>
      <c r="Y1181" s="22">
        <v>15</v>
      </c>
      <c r="Z1181" s="22">
        <v>30</v>
      </c>
      <c r="AA1181" s="22">
        <v>1E-3</v>
      </c>
      <c r="AB1181" s="22">
        <v>25</v>
      </c>
      <c r="AC1181" s="22">
        <v>20</v>
      </c>
      <c r="AD1181" s="22">
        <v>10</v>
      </c>
      <c r="AE1181" s="24">
        <v>100.003</v>
      </c>
      <c r="AF1181" s="19" t="s">
        <v>44</v>
      </c>
      <c r="AG1181" s="25">
        <v>0.52100000000000002</v>
      </c>
      <c r="AH1181" s="22">
        <v>467005.83</v>
      </c>
      <c r="AI1181" s="22">
        <v>587780</v>
      </c>
      <c r="AJ1181" s="22">
        <v>1054785.83</v>
      </c>
      <c r="AK1181" s="21" t="s">
        <v>3697</v>
      </c>
      <c r="AL1181" s="21" t="s">
        <v>213</v>
      </c>
      <c r="AM1181" s="26" t="s">
        <v>48</v>
      </c>
      <c r="AN1181" s="27">
        <v>0</v>
      </c>
      <c r="AS1181">
        <f t="shared" si="36"/>
        <v>2104</v>
      </c>
      <c r="AT1181" t="str">
        <f t="shared" si="37"/>
        <v>Região Rural dos Centros Sub-regionais de Bacabal e Caxias</v>
      </c>
      <c r="BE1181">
        <v>2612406</v>
      </c>
      <c r="BF1181">
        <v>26</v>
      </c>
      <c r="BG1181" t="s">
        <v>12225</v>
      </c>
      <c r="BH1181" t="s">
        <v>12226</v>
      </c>
      <c r="BI1181" t="s">
        <v>11359</v>
      </c>
      <c r="BJ1181" t="s">
        <v>12316</v>
      </c>
      <c r="BK1181">
        <v>2603</v>
      </c>
      <c r="BL1181" t="s">
        <v>12271</v>
      </c>
      <c r="BM1181" t="s">
        <v>12272</v>
      </c>
    </row>
    <row r="1182" spans="1:65" x14ac:dyDescent="0.25">
      <c r="A1182" s="17" t="s">
        <v>3674</v>
      </c>
      <c r="B1182" s="18">
        <v>1</v>
      </c>
      <c r="C1182" s="19" t="s">
        <v>4004</v>
      </c>
      <c r="D1182" s="20" t="s">
        <v>3681</v>
      </c>
      <c r="E1182" s="20" t="s">
        <v>3681</v>
      </c>
      <c r="F1182" s="21">
        <v>2103307</v>
      </c>
      <c r="G1182" s="20" t="s">
        <v>4005</v>
      </c>
      <c r="H1182" s="22">
        <v>2670</v>
      </c>
      <c r="I1182" s="22">
        <v>3761.7</v>
      </c>
      <c r="J1182" s="22">
        <v>3761.7062999999998</v>
      </c>
      <c r="K1182" s="22">
        <v>2670</v>
      </c>
      <c r="L1182" s="22">
        <v>2670</v>
      </c>
      <c r="M1182" s="23">
        <v>77</v>
      </c>
      <c r="N1182" s="19" t="s">
        <v>44</v>
      </c>
      <c r="O1182" s="22">
        <v>61.69</v>
      </c>
      <c r="P1182" s="22">
        <v>1E-3</v>
      </c>
      <c r="Q1182" s="22">
        <v>1E-3</v>
      </c>
      <c r="R1182" s="22">
        <v>226.48349999999999</v>
      </c>
      <c r="S1182" s="22">
        <v>1.0000000000000001E-5</v>
      </c>
      <c r="T1182" s="22">
        <v>1.0000000000000001E-5</v>
      </c>
      <c r="U1182" s="22">
        <v>3475.627</v>
      </c>
      <c r="V1182" s="22">
        <v>4.1228999999999996</v>
      </c>
      <c r="W1182" s="22">
        <v>0</v>
      </c>
      <c r="X1182" s="22">
        <v>0</v>
      </c>
      <c r="Y1182" s="22">
        <v>10</v>
      </c>
      <c r="Z1182" s="22">
        <v>28</v>
      </c>
      <c r="AA1182" s="22">
        <v>11</v>
      </c>
      <c r="AB1182" s="22">
        <v>35</v>
      </c>
      <c r="AC1182" s="22">
        <v>0</v>
      </c>
      <c r="AD1182" s="22">
        <v>16</v>
      </c>
      <c r="AE1182" s="24">
        <v>100</v>
      </c>
      <c r="AF1182" s="19" t="s">
        <v>44</v>
      </c>
      <c r="AG1182" s="25">
        <v>0.35780000000000001</v>
      </c>
      <c r="AH1182" s="22">
        <v>33937.47</v>
      </c>
      <c r="AI1182" s="22">
        <v>1001730.6</v>
      </c>
      <c r="AJ1182" s="22">
        <v>1035668.07</v>
      </c>
      <c r="AK1182" s="21" t="s">
        <v>135</v>
      </c>
      <c r="AL1182" s="21" t="s">
        <v>4006</v>
      </c>
      <c r="AM1182" s="26" t="s">
        <v>48</v>
      </c>
      <c r="AN1182" s="27">
        <v>0</v>
      </c>
      <c r="AS1182">
        <f t="shared" si="36"/>
        <v>2104</v>
      </c>
      <c r="AT1182" t="str">
        <f t="shared" si="37"/>
        <v>Região Rural dos Centros Sub-regionais de Bacabal e Caxias</v>
      </c>
      <c r="BE1182">
        <v>2612505</v>
      </c>
      <c r="BF1182">
        <v>26</v>
      </c>
      <c r="BG1182" t="s">
        <v>12225</v>
      </c>
      <c r="BH1182" t="s">
        <v>12226</v>
      </c>
      <c r="BI1182" t="s">
        <v>11359</v>
      </c>
      <c r="BJ1182" t="s">
        <v>12317</v>
      </c>
      <c r="BK1182">
        <v>2603</v>
      </c>
      <c r="BL1182" t="s">
        <v>12271</v>
      </c>
      <c r="BM1182" t="s">
        <v>12272</v>
      </c>
    </row>
    <row r="1183" spans="1:65" x14ac:dyDescent="0.25">
      <c r="A1183" s="17" t="s">
        <v>3674</v>
      </c>
      <c r="B1183" s="18">
        <v>1</v>
      </c>
      <c r="C1183" s="19" t="s">
        <v>4007</v>
      </c>
      <c r="D1183" s="20" t="s">
        <v>3681</v>
      </c>
      <c r="E1183" s="20" t="s">
        <v>3681</v>
      </c>
      <c r="F1183" s="21">
        <v>2103307</v>
      </c>
      <c r="G1183" s="20" t="s">
        <v>4008</v>
      </c>
      <c r="H1183" s="22">
        <v>8093.24</v>
      </c>
      <c r="I1183" s="22">
        <v>8093.24</v>
      </c>
      <c r="J1183" s="22">
        <v>8252.3680000000004</v>
      </c>
      <c r="K1183" s="22">
        <v>8093.24</v>
      </c>
      <c r="L1183" s="22">
        <v>8088.6080000000002</v>
      </c>
      <c r="M1183" s="23">
        <v>287</v>
      </c>
      <c r="N1183" s="19" t="s">
        <v>44</v>
      </c>
      <c r="O1183" s="22">
        <v>134.81</v>
      </c>
      <c r="P1183" s="22">
        <v>0</v>
      </c>
      <c r="Q1183" s="22">
        <v>0</v>
      </c>
      <c r="R1183" s="22">
        <v>96.331199999999995</v>
      </c>
      <c r="S1183" s="22">
        <v>0</v>
      </c>
      <c r="T1183" s="22">
        <v>0</v>
      </c>
      <c r="U1183" s="22">
        <v>8148.4048000000003</v>
      </c>
      <c r="V1183" s="22">
        <v>7.6319999999999997</v>
      </c>
      <c r="W1183" s="22">
        <v>0</v>
      </c>
      <c r="X1183" s="22">
        <v>0</v>
      </c>
      <c r="Y1183" s="22">
        <v>40</v>
      </c>
      <c r="Z1183" s="22">
        <v>40</v>
      </c>
      <c r="AA1183" s="22">
        <v>15</v>
      </c>
      <c r="AB1183" s="22">
        <v>0</v>
      </c>
      <c r="AC1183" s="22">
        <v>0</v>
      </c>
      <c r="AD1183" s="22">
        <v>5</v>
      </c>
      <c r="AE1183" s="24">
        <v>100</v>
      </c>
      <c r="AF1183" s="19" t="s">
        <v>65</v>
      </c>
      <c r="AG1183" s="25">
        <v>0.55900000000000005</v>
      </c>
      <c r="AH1183" s="22">
        <v>21415.01</v>
      </c>
      <c r="AI1183" s="22">
        <v>397635.99</v>
      </c>
      <c r="AJ1183" s="22">
        <v>419051</v>
      </c>
      <c r="AK1183" s="21" t="s">
        <v>1419</v>
      </c>
      <c r="AL1183" s="21" t="s">
        <v>4009</v>
      </c>
      <c r="AM1183" s="26" t="s">
        <v>48</v>
      </c>
      <c r="AN1183" s="27">
        <v>0</v>
      </c>
      <c r="AS1183">
        <f t="shared" si="36"/>
        <v>2104</v>
      </c>
      <c r="AT1183" t="str">
        <f t="shared" si="37"/>
        <v>Região Rural dos Centros Sub-regionais de Bacabal e Caxias</v>
      </c>
      <c r="BE1183">
        <v>2612901</v>
      </c>
      <c r="BF1183">
        <v>26</v>
      </c>
      <c r="BG1183" t="s">
        <v>12225</v>
      </c>
      <c r="BH1183" t="s">
        <v>12226</v>
      </c>
      <c r="BI1183" t="s">
        <v>11359</v>
      </c>
      <c r="BJ1183" t="s">
        <v>12318</v>
      </c>
      <c r="BK1183">
        <v>2603</v>
      </c>
      <c r="BL1183" t="s">
        <v>12271</v>
      </c>
      <c r="BM1183" t="s">
        <v>12272</v>
      </c>
    </row>
    <row r="1184" spans="1:65" x14ac:dyDescent="0.25">
      <c r="A1184" s="17" t="s">
        <v>3674</v>
      </c>
      <c r="B1184" s="18">
        <v>1</v>
      </c>
      <c r="C1184" s="19" t="s">
        <v>4010</v>
      </c>
      <c r="D1184" s="20" t="s">
        <v>3681</v>
      </c>
      <c r="E1184" s="20" t="s">
        <v>3681</v>
      </c>
      <c r="F1184" s="21">
        <v>2103307</v>
      </c>
      <c r="G1184" s="20" t="s">
        <v>4011</v>
      </c>
      <c r="H1184" s="22">
        <v>7886.3360000000002</v>
      </c>
      <c r="I1184" s="22">
        <v>8360.3279000000002</v>
      </c>
      <c r="J1184" s="22">
        <v>8360.3279000000002</v>
      </c>
      <c r="K1184" s="22">
        <v>7004.0406000000003</v>
      </c>
      <c r="L1184" s="22">
        <v>7004.0406000000003</v>
      </c>
      <c r="M1184" s="23">
        <v>226</v>
      </c>
      <c r="N1184" s="19" t="s">
        <v>44</v>
      </c>
      <c r="O1184" s="22">
        <v>116.73</v>
      </c>
      <c r="P1184" s="22">
        <v>1E-3</v>
      </c>
      <c r="Q1184" s="22">
        <v>1E-3</v>
      </c>
      <c r="R1184" s="22">
        <v>482.89819999999997</v>
      </c>
      <c r="S1184" s="22">
        <v>1672.0654999999999</v>
      </c>
      <c r="T1184" s="22">
        <v>3403.6878999999999</v>
      </c>
      <c r="U1184" s="22">
        <v>4427.7753000000002</v>
      </c>
      <c r="V1184" s="22">
        <v>45.966500000000003</v>
      </c>
      <c r="W1184" s="22">
        <v>0</v>
      </c>
      <c r="X1184" s="22">
        <v>0</v>
      </c>
      <c r="Y1184" s="22">
        <v>27</v>
      </c>
      <c r="Z1184" s="22">
        <v>31</v>
      </c>
      <c r="AA1184" s="22">
        <v>3</v>
      </c>
      <c r="AB1184" s="22">
        <v>13</v>
      </c>
      <c r="AC1184" s="22">
        <v>20</v>
      </c>
      <c r="AD1184" s="22">
        <v>6</v>
      </c>
      <c r="AE1184" s="24">
        <v>100</v>
      </c>
      <c r="AF1184" s="19" t="s">
        <v>44</v>
      </c>
      <c r="AG1184" s="25">
        <v>0.40799999999999997</v>
      </c>
      <c r="AH1184" s="22">
        <v>1928831.62</v>
      </c>
      <c r="AI1184" s="22">
        <v>1716970.51</v>
      </c>
      <c r="AJ1184" s="22">
        <v>3645802.13</v>
      </c>
      <c r="AK1184" s="21" t="s">
        <v>4012</v>
      </c>
      <c r="AL1184" s="21" t="s">
        <v>3657</v>
      </c>
      <c r="AM1184" s="26" t="s">
        <v>48</v>
      </c>
      <c r="AN1184" s="27">
        <v>0</v>
      </c>
      <c r="AS1184">
        <f t="shared" si="36"/>
        <v>2104</v>
      </c>
      <c r="AT1184" t="str">
        <f t="shared" si="37"/>
        <v>Região Rural dos Centros Sub-regionais de Bacabal e Caxias</v>
      </c>
      <c r="BE1184">
        <v>2613008</v>
      </c>
      <c r="BF1184">
        <v>26</v>
      </c>
      <c r="BG1184" t="s">
        <v>12225</v>
      </c>
      <c r="BH1184" t="s">
        <v>12226</v>
      </c>
      <c r="BI1184" t="s">
        <v>11359</v>
      </c>
      <c r="BJ1184" t="s">
        <v>12319</v>
      </c>
      <c r="BK1184">
        <v>2603</v>
      </c>
      <c r="BL1184" t="s">
        <v>12271</v>
      </c>
      <c r="BM1184" t="s">
        <v>12272</v>
      </c>
    </row>
    <row r="1185" spans="1:65" x14ac:dyDescent="0.25">
      <c r="A1185" s="17" t="s">
        <v>3674</v>
      </c>
      <c r="B1185" s="18">
        <v>1</v>
      </c>
      <c r="C1185" s="19" t="s">
        <v>4013</v>
      </c>
      <c r="D1185" s="20" t="s">
        <v>3681</v>
      </c>
      <c r="E1185" s="20" t="s">
        <v>3681</v>
      </c>
      <c r="F1185" s="21">
        <v>2103307</v>
      </c>
      <c r="G1185" s="20" t="s">
        <v>4014</v>
      </c>
      <c r="H1185" s="22">
        <v>651.99</v>
      </c>
      <c r="I1185" s="22">
        <v>583.33500000000004</v>
      </c>
      <c r="J1185" s="22">
        <v>583.33500000000004</v>
      </c>
      <c r="K1185" s="22">
        <v>651.99</v>
      </c>
      <c r="L1185" s="22">
        <v>583.33500000000004</v>
      </c>
      <c r="M1185" s="23">
        <v>26</v>
      </c>
      <c r="N1185" s="19" t="s">
        <v>44</v>
      </c>
      <c r="O1185" s="22">
        <v>8.33</v>
      </c>
      <c r="P1185" s="22">
        <v>0</v>
      </c>
      <c r="Q1185" s="22">
        <v>0</v>
      </c>
      <c r="R1185" s="22">
        <v>29.166799999999999</v>
      </c>
      <c r="S1185" s="22">
        <v>0</v>
      </c>
      <c r="T1185" s="22">
        <v>0</v>
      </c>
      <c r="U1185" s="22">
        <v>554.16819999999996</v>
      </c>
      <c r="V1185" s="22">
        <v>0</v>
      </c>
      <c r="W1185" s="22">
        <v>0</v>
      </c>
      <c r="X1185" s="22">
        <v>0</v>
      </c>
      <c r="Y1185" s="22">
        <v>40</v>
      </c>
      <c r="Z1185" s="22">
        <v>40</v>
      </c>
      <c r="AA1185" s="22">
        <v>0</v>
      </c>
      <c r="AB1185" s="22">
        <v>15</v>
      </c>
      <c r="AC1185" s="22">
        <v>15</v>
      </c>
      <c r="AD1185" s="22">
        <v>5</v>
      </c>
      <c r="AE1185" s="24">
        <v>115</v>
      </c>
      <c r="AF1185" s="19" t="s">
        <v>57</v>
      </c>
      <c r="AG1185" s="25">
        <v>0.44900000000000001</v>
      </c>
      <c r="AH1185" s="22">
        <v>0</v>
      </c>
      <c r="AI1185" s="22">
        <v>27947.58</v>
      </c>
      <c r="AJ1185" s="22">
        <v>27947.58</v>
      </c>
      <c r="AK1185" s="21" t="s">
        <v>2437</v>
      </c>
      <c r="AL1185" s="21" t="s">
        <v>4015</v>
      </c>
      <c r="AM1185" s="26" t="s">
        <v>48</v>
      </c>
      <c r="AN1185" s="27">
        <v>0</v>
      </c>
      <c r="AS1185">
        <f t="shared" si="36"/>
        <v>2104</v>
      </c>
      <c r="AT1185" t="str">
        <f t="shared" si="37"/>
        <v>Região Rural dos Centros Sub-regionais de Bacabal e Caxias</v>
      </c>
      <c r="BE1185">
        <v>2613107</v>
      </c>
      <c r="BF1185">
        <v>26</v>
      </c>
      <c r="BG1185" t="s">
        <v>12225</v>
      </c>
      <c r="BH1185" t="s">
        <v>12226</v>
      </c>
      <c r="BI1185" t="s">
        <v>11359</v>
      </c>
      <c r="BJ1185" t="s">
        <v>12320</v>
      </c>
      <c r="BK1185">
        <v>2603</v>
      </c>
      <c r="BL1185" t="s">
        <v>12271</v>
      </c>
      <c r="BM1185" t="s">
        <v>12272</v>
      </c>
    </row>
    <row r="1186" spans="1:65" x14ac:dyDescent="0.25">
      <c r="A1186" s="17" t="s">
        <v>3674</v>
      </c>
      <c r="B1186" s="18">
        <v>1</v>
      </c>
      <c r="C1186" s="19" t="s">
        <v>4016</v>
      </c>
      <c r="D1186" s="20" t="s">
        <v>3681</v>
      </c>
      <c r="E1186" s="20" t="s">
        <v>3681</v>
      </c>
      <c r="F1186" s="21">
        <v>2103307</v>
      </c>
      <c r="G1186" s="20" t="s">
        <v>4017</v>
      </c>
      <c r="H1186" s="22">
        <v>7116.98</v>
      </c>
      <c r="I1186" s="22">
        <v>7185</v>
      </c>
      <c r="J1186" s="22">
        <v>7185.0367999999999</v>
      </c>
      <c r="K1186" s="22">
        <v>1.0000000000000001E-5</v>
      </c>
      <c r="L1186" s="22">
        <v>7116.98</v>
      </c>
      <c r="M1186" s="23">
        <v>118</v>
      </c>
      <c r="N1186" s="19" t="s">
        <v>365</v>
      </c>
      <c r="O1186" s="22">
        <v>119.75</v>
      </c>
      <c r="P1186" s="22">
        <v>1E-3</v>
      </c>
      <c r="Q1186" s="22">
        <v>1E-3</v>
      </c>
      <c r="R1186" s="22">
        <v>190.8853</v>
      </c>
      <c r="S1186" s="22">
        <v>1437.0074</v>
      </c>
      <c r="T1186" s="22">
        <v>1.0000000000000001E-5</v>
      </c>
      <c r="U1186" s="22">
        <v>3592.5540999999998</v>
      </c>
      <c r="V1186" s="22">
        <v>7.7</v>
      </c>
      <c r="W1186" s="22">
        <v>1E-3</v>
      </c>
      <c r="X1186" s="22">
        <v>1E-3</v>
      </c>
      <c r="Y1186" s="22">
        <v>1E-3</v>
      </c>
      <c r="Z1186" s="22">
        <v>31.72</v>
      </c>
      <c r="AA1186" s="22">
        <v>19.13</v>
      </c>
      <c r="AB1186" s="22">
        <v>26.08</v>
      </c>
      <c r="AC1186" s="22">
        <v>4.99</v>
      </c>
      <c r="AD1186" s="22">
        <v>18.079999999999998</v>
      </c>
      <c r="AE1186" s="24">
        <v>100.00299999999999</v>
      </c>
      <c r="AF1186" s="19" t="s">
        <v>45</v>
      </c>
      <c r="AG1186" s="25">
        <v>0.5</v>
      </c>
      <c r="AH1186" s="22">
        <v>346171.59</v>
      </c>
      <c r="AI1186" s="22">
        <v>532705.94999999995</v>
      </c>
      <c r="AJ1186" s="22">
        <v>878877.54</v>
      </c>
      <c r="AK1186" s="21" t="s">
        <v>48</v>
      </c>
      <c r="AL1186" s="21" t="s">
        <v>916</v>
      </c>
      <c r="AM1186" s="26" t="s">
        <v>48</v>
      </c>
      <c r="AN1186" s="27">
        <v>0</v>
      </c>
      <c r="AS1186">
        <f t="shared" si="36"/>
        <v>2104</v>
      </c>
      <c r="AT1186" t="str">
        <f t="shared" si="37"/>
        <v>Região Rural dos Centros Sub-regionais de Bacabal e Caxias</v>
      </c>
      <c r="BE1186">
        <v>2613206</v>
      </c>
      <c r="BF1186">
        <v>26</v>
      </c>
      <c r="BG1186" t="s">
        <v>12225</v>
      </c>
      <c r="BH1186" t="s">
        <v>12226</v>
      </c>
      <c r="BI1186" t="s">
        <v>11359</v>
      </c>
      <c r="BJ1186" t="s">
        <v>12321</v>
      </c>
      <c r="BK1186">
        <v>2603</v>
      </c>
      <c r="BL1186" t="s">
        <v>12271</v>
      </c>
      <c r="BM1186" t="s">
        <v>12272</v>
      </c>
    </row>
    <row r="1187" spans="1:65" x14ac:dyDescent="0.25">
      <c r="A1187" s="17" t="s">
        <v>3674</v>
      </c>
      <c r="B1187" s="18">
        <v>1</v>
      </c>
      <c r="C1187" s="19" t="s">
        <v>4018</v>
      </c>
      <c r="D1187" s="20" t="s">
        <v>3681</v>
      </c>
      <c r="E1187" s="20" t="s">
        <v>3681</v>
      </c>
      <c r="F1187" s="21">
        <v>2103307</v>
      </c>
      <c r="G1187" s="20" t="s">
        <v>4019</v>
      </c>
      <c r="H1187" s="22">
        <v>3884.43</v>
      </c>
      <c r="I1187" s="22">
        <v>4148.7</v>
      </c>
      <c r="J1187" s="22">
        <v>4114.2516999999998</v>
      </c>
      <c r="K1187" s="22">
        <v>3884.43</v>
      </c>
      <c r="L1187" s="22">
        <v>3884.43</v>
      </c>
      <c r="M1187" s="23">
        <v>65</v>
      </c>
      <c r="N1187" s="19" t="s">
        <v>44</v>
      </c>
      <c r="O1187" s="22">
        <v>64.739999999999995</v>
      </c>
      <c r="P1187" s="22">
        <v>0</v>
      </c>
      <c r="Q1187" s="22">
        <v>0</v>
      </c>
      <c r="R1187" s="22">
        <v>183.90369999999999</v>
      </c>
      <c r="S1187" s="22">
        <v>0</v>
      </c>
      <c r="T1187" s="22">
        <v>0</v>
      </c>
      <c r="U1187" s="22">
        <v>3923.6556999999998</v>
      </c>
      <c r="V1187" s="22">
        <v>6.6923000000000004</v>
      </c>
      <c r="W1187" s="22">
        <v>0</v>
      </c>
      <c r="X1187" s="22">
        <v>0</v>
      </c>
      <c r="Y1187" s="22">
        <v>40</v>
      </c>
      <c r="Z1187" s="22">
        <v>40</v>
      </c>
      <c r="AA1187" s="22">
        <v>0</v>
      </c>
      <c r="AB1187" s="22">
        <v>0</v>
      </c>
      <c r="AC1187" s="22">
        <v>10</v>
      </c>
      <c r="AD1187" s="22">
        <v>10</v>
      </c>
      <c r="AE1187" s="24">
        <v>100</v>
      </c>
      <c r="AF1187" s="19" t="s">
        <v>44</v>
      </c>
      <c r="AG1187" s="25">
        <v>0.625</v>
      </c>
      <c r="AH1187" s="22">
        <v>28510.85</v>
      </c>
      <c r="AI1187" s="22">
        <v>223704.32000000001</v>
      </c>
      <c r="AJ1187" s="22">
        <v>252215.17</v>
      </c>
      <c r="AK1187" s="21" t="s">
        <v>2537</v>
      </c>
      <c r="AL1187" s="21" t="s">
        <v>2155</v>
      </c>
      <c r="AM1187" s="26" t="s">
        <v>48</v>
      </c>
      <c r="AN1187" s="27">
        <v>0</v>
      </c>
      <c r="AS1187">
        <f t="shared" si="36"/>
        <v>2104</v>
      </c>
      <c r="AT1187" t="str">
        <f t="shared" si="37"/>
        <v>Região Rural dos Centros Sub-regionais de Bacabal e Caxias</v>
      </c>
      <c r="BE1187">
        <v>2613305</v>
      </c>
      <c r="BF1187">
        <v>26</v>
      </c>
      <c r="BG1187" t="s">
        <v>12225</v>
      </c>
      <c r="BH1187" t="s">
        <v>12226</v>
      </c>
      <c r="BI1187" t="s">
        <v>11359</v>
      </c>
      <c r="BJ1187" t="s">
        <v>12322</v>
      </c>
      <c r="BK1187">
        <v>2603</v>
      </c>
      <c r="BL1187" t="s">
        <v>12271</v>
      </c>
      <c r="BM1187" t="s">
        <v>12272</v>
      </c>
    </row>
    <row r="1188" spans="1:65" x14ac:dyDescent="0.25">
      <c r="A1188" s="17" t="s">
        <v>3674</v>
      </c>
      <c r="B1188" s="18">
        <v>1</v>
      </c>
      <c r="C1188" s="19" t="s">
        <v>4020</v>
      </c>
      <c r="D1188" s="20" t="s">
        <v>3681</v>
      </c>
      <c r="E1188" s="20" t="s">
        <v>3681</v>
      </c>
      <c r="F1188" s="21">
        <v>2103307</v>
      </c>
      <c r="G1188" s="20" t="s">
        <v>4021</v>
      </c>
      <c r="H1188" s="22">
        <v>12025</v>
      </c>
      <c r="I1188" s="22">
        <v>12025</v>
      </c>
      <c r="J1188" s="22">
        <v>11187.7947</v>
      </c>
      <c r="K1188" s="22">
        <v>10659.434999999999</v>
      </c>
      <c r="L1188" s="22">
        <v>10659.434999999999</v>
      </c>
      <c r="M1188" s="23">
        <v>271</v>
      </c>
      <c r="N1188" s="19" t="s">
        <v>44</v>
      </c>
      <c r="O1188" s="22"/>
      <c r="P1188" s="22">
        <v>1E-3</v>
      </c>
      <c r="Q1188" s="22">
        <v>1E-3</v>
      </c>
      <c r="R1188" s="22">
        <v>203.8588</v>
      </c>
      <c r="S1188" s="22">
        <v>1.0000000000000001E-5</v>
      </c>
      <c r="T1188" s="22">
        <v>1.0000000000000001E-5</v>
      </c>
      <c r="U1188" s="22">
        <v>6578.1826000000001</v>
      </c>
      <c r="V1188" s="22">
        <v>40.345100000000002</v>
      </c>
      <c r="W1188" s="22">
        <v>1E-3</v>
      </c>
      <c r="X1188" s="22">
        <v>1E-3</v>
      </c>
      <c r="Y1188" s="22">
        <v>15</v>
      </c>
      <c r="Z1188" s="22">
        <v>43</v>
      </c>
      <c r="AA1188" s="22">
        <v>37</v>
      </c>
      <c r="AB1188" s="22">
        <v>1E-3</v>
      </c>
      <c r="AC1188" s="22">
        <v>0</v>
      </c>
      <c r="AD1188" s="22">
        <v>5</v>
      </c>
      <c r="AE1188" s="24">
        <v>100.00300000000001</v>
      </c>
      <c r="AF1188" s="19" t="s">
        <v>64</v>
      </c>
      <c r="AG1188" s="25">
        <v>0.57899999999999996</v>
      </c>
      <c r="AH1188" s="22">
        <v>34126.33</v>
      </c>
      <c r="AI1188" s="22">
        <v>1579629.73</v>
      </c>
      <c r="AJ1188" s="22">
        <v>1613756.06</v>
      </c>
      <c r="AK1188" s="21" t="s">
        <v>1354</v>
      </c>
      <c r="AL1188" s="21" t="s">
        <v>4022</v>
      </c>
      <c r="AM1188" s="26" t="s">
        <v>48</v>
      </c>
      <c r="AN1188" s="27">
        <v>0</v>
      </c>
      <c r="AS1188">
        <f t="shared" si="36"/>
        <v>2104</v>
      </c>
      <c r="AT1188" t="str">
        <f t="shared" si="37"/>
        <v>Região Rural dos Centros Sub-regionais de Bacabal e Caxias</v>
      </c>
      <c r="BE1188">
        <v>2614709</v>
      </c>
      <c r="BF1188">
        <v>26</v>
      </c>
      <c r="BG1188" t="s">
        <v>12225</v>
      </c>
      <c r="BH1188" t="s">
        <v>12226</v>
      </c>
      <c r="BI1188" t="s">
        <v>11359</v>
      </c>
      <c r="BJ1188" t="s">
        <v>12323</v>
      </c>
      <c r="BK1188">
        <v>2603</v>
      </c>
      <c r="BL1188" t="s">
        <v>12271</v>
      </c>
      <c r="BM1188" t="s">
        <v>12272</v>
      </c>
    </row>
    <row r="1189" spans="1:65" x14ac:dyDescent="0.25">
      <c r="A1189" s="17" t="s">
        <v>3674</v>
      </c>
      <c r="B1189" s="18">
        <v>1</v>
      </c>
      <c r="C1189" s="19" t="s">
        <v>4023</v>
      </c>
      <c r="D1189" s="20" t="s">
        <v>3681</v>
      </c>
      <c r="E1189" s="20" t="s">
        <v>3681</v>
      </c>
      <c r="F1189" s="21">
        <v>2103307</v>
      </c>
      <c r="G1189" s="20" t="s">
        <v>4024</v>
      </c>
      <c r="H1189" s="22">
        <v>2122.96</v>
      </c>
      <c r="I1189" s="22">
        <v>2122.96</v>
      </c>
      <c r="J1189" s="22">
        <v>2167.4517000000001</v>
      </c>
      <c r="K1189" s="22">
        <v>2122.96</v>
      </c>
      <c r="L1189" s="22">
        <v>2122.96</v>
      </c>
      <c r="M1189" s="23">
        <v>17</v>
      </c>
      <c r="N1189" s="19" t="s">
        <v>44</v>
      </c>
      <c r="O1189" s="22">
        <v>36.119999999999997</v>
      </c>
      <c r="P1189" s="22">
        <v>1E-3</v>
      </c>
      <c r="Q1189" s="22">
        <v>1E-3</v>
      </c>
      <c r="R1189" s="22">
        <v>82.939400000000006</v>
      </c>
      <c r="S1189" s="22">
        <v>1.0000000000000001E-5</v>
      </c>
      <c r="T1189" s="22">
        <v>1.0000000000000001E-5</v>
      </c>
      <c r="U1189" s="22">
        <v>2078.2289999999998</v>
      </c>
      <c r="V1189" s="22">
        <v>6.2887000000000004</v>
      </c>
      <c r="W1189" s="22">
        <v>1E-3</v>
      </c>
      <c r="X1189" s="22">
        <v>1E-3</v>
      </c>
      <c r="Y1189" s="22">
        <v>40</v>
      </c>
      <c r="Z1189" s="22">
        <v>46</v>
      </c>
      <c r="AA1189" s="22">
        <v>10</v>
      </c>
      <c r="AB1189" s="22">
        <v>1E-3</v>
      </c>
      <c r="AC1189" s="22">
        <v>1E-3</v>
      </c>
      <c r="AD1189" s="22">
        <v>4</v>
      </c>
      <c r="AE1189" s="24">
        <v>100.00400000000002</v>
      </c>
      <c r="AF1189" s="19" t="s">
        <v>57</v>
      </c>
      <c r="AG1189" s="25">
        <v>0.40400000000000003</v>
      </c>
      <c r="AH1189" s="22">
        <v>14910.6</v>
      </c>
      <c r="AI1189" s="22">
        <v>394870.56</v>
      </c>
      <c r="AJ1189" s="22">
        <v>409781.16</v>
      </c>
      <c r="AK1189" s="21" t="s">
        <v>433</v>
      </c>
      <c r="AL1189" s="21" t="s">
        <v>4025</v>
      </c>
      <c r="AM1189" s="26" t="s">
        <v>48</v>
      </c>
      <c r="AN1189" s="27">
        <v>0</v>
      </c>
      <c r="AS1189">
        <f t="shared" si="36"/>
        <v>2104</v>
      </c>
      <c r="AT1189" t="str">
        <f t="shared" si="37"/>
        <v>Região Rural dos Centros Sub-regionais de Bacabal e Caxias</v>
      </c>
      <c r="BE1189">
        <v>2615003</v>
      </c>
      <c r="BF1189">
        <v>26</v>
      </c>
      <c r="BG1189" t="s">
        <v>12225</v>
      </c>
      <c r="BH1189" t="s">
        <v>12226</v>
      </c>
      <c r="BI1189" t="s">
        <v>11359</v>
      </c>
      <c r="BJ1189" t="s">
        <v>12324</v>
      </c>
      <c r="BK1189">
        <v>2603</v>
      </c>
      <c r="BL1189" t="s">
        <v>12271</v>
      </c>
      <c r="BM1189" t="s">
        <v>12272</v>
      </c>
    </row>
    <row r="1190" spans="1:65" x14ac:dyDescent="0.25">
      <c r="A1190" s="17" t="s">
        <v>3674</v>
      </c>
      <c r="B1190" s="18">
        <v>1</v>
      </c>
      <c r="C1190" s="19" t="s">
        <v>4026</v>
      </c>
      <c r="D1190" s="20" t="s">
        <v>3681</v>
      </c>
      <c r="E1190" s="20" t="s">
        <v>3681</v>
      </c>
      <c r="F1190" s="21">
        <v>2103307</v>
      </c>
      <c r="G1190" s="20" t="s">
        <v>4027</v>
      </c>
      <c r="H1190" s="22">
        <v>1000</v>
      </c>
      <c r="I1190" s="22">
        <v>1036.7</v>
      </c>
      <c r="J1190" s="22">
        <v>1009.5031</v>
      </c>
      <c r="K1190" s="22">
        <v>1000</v>
      </c>
      <c r="L1190" s="22">
        <v>1000</v>
      </c>
      <c r="M1190" s="23">
        <v>25</v>
      </c>
      <c r="N1190" s="19" t="s">
        <v>44</v>
      </c>
      <c r="O1190" s="22">
        <v>1E-3</v>
      </c>
      <c r="P1190" s="22">
        <v>1E-3</v>
      </c>
      <c r="Q1190" s="22">
        <v>1E-3</v>
      </c>
      <c r="R1190" s="22">
        <v>1.0000000000000001E-5</v>
      </c>
      <c r="S1190" s="22">
        <v>1.0000000000000001E-5</v>
      </c>
      <c r="T1190" s="22">
        <v>1.0000000000000001E-5</v>
      </c>
      <c r="U1190" s="22">
        <v>1009.5013</v>
      </c>
      <c r="V1190" s="22">
        <v>0</v>
      </c>
      <c r="W1190" s="22">
        <v>1E-3</v>
      </c>
      <c r="X1190" s="22">
        <v>1E-3</v>
      </c>
      <c r="Y1190" s="22">
        <v>56.38</v>
      </c>
      <c r="Z1190" s="22">
        <v>36.1</v>
      </c>
      <c r="AA1190" s="22">
        <v>7.52</v>
      </c>
      <c r="AB1190" s="22">
        <v>1E-3</v>
      </c>
      <c r="AC1190" s="22">
        <v>1E-3</v>
      </c>
      <c r="AD1190" s="22">
        <v>1E-3</v>
      </c>
      <c r="AE1190" s="24">
        <v>100.00500000000001</v>
      </c>
      <c r="AF1190" s="19" t="s">
        <v>44</v>
      </c>
      <c r="AG1190" s="25">
        <v>0.41499999999999998</v>
      </c>
      <c r="AH1190" s="22">
        <v>1E-3</v>
      </c>
      <c r="AI1190" s="22">
        <v>193257.57</v>
      </c>
      <c r="AJ1190" s="22">
        <v>193257.571</v>
      </c>
      <c r="AK1190" s="21" t="s">
        <v>986</v>
      </c>
      <c r="AL1190" s="21" t="s">
        <v>4028</v>
      </c>
      <c r="AM1190" s="26" t="s">
        <v>48</v>
      </c>
      <c r="AN1190" s="27">
        <v>0</v>
      </c>
      <c r="AS1190">
        <f t="shared" si="36"/>
        <v>2104</v>
      </c>
      <c r="AT1190" t="str">
        <f t="shared" si="37"/>
        <v>Região Rural dos Centros Sub-regionais de Bacabal e Caxias</v>
      </c>
      <c r="BE1190">
        <v>2615102</v>
      </c>
      <c r="BF1190">
        <v>26</v>
      </c>
      <c r="BG1190" t="s">
        <v>12225</v>
      </c>
      <c r="BH1190" t="s">
        <v>12226</v>
      </c>
      <c r="BI1190" t="s">
        <v>11359</v>
      </c>
      <c r="BJ1190" t="s">
        <v>12325</v>
      </c>
      <c r="BK1190">
        <v>2603</v>
      </c>
      <c r="BL1190" t="s">
        <v>12271</v>
      </c>
      <c r="BM1190" t="s">
        <v>12272</v>
      </c>
    </row>
    <row r="1191" spans="1:65" x14ac:dyDescent="0.25">
      <c r="A1191" s="17" t="s">
        <v>3674</v>
      </c>
      <c r="B1191" s="18">
        <v>1</v>
      </c>
      <c r="C1191" s="19" t="s">
        <v>4029</v>
      </c>
      <c r="D1191" s="20" t="s">
        <v>3681</v>
      </c>
      <c r="E1191" s="20" t="s">
        <v>3681</v>
      </c>
      <c r="F1191" s="21">
        <v>2103307</v>
      </c>
      <c r="G1191" s="20" t="s">
        <v>4030</v>
      </c>
      <c r="H1191" s="22">
        <v>828</v>
      </c>
      <c r="I1191" s="22">
        <v>828</v>
      </c>
      <c r="J1191" s="22">
        <v>1068.5379</v>
      </c>
      <c r="K1191" s="22">
        <v>1137</v>
      </c>
      <c r="L1191" s="22">
        <v>828</v>
      </c>
      <c r="M1191" s="23">
        <v>19</v>
      </c>
      <c r="N1191" s="19" t="s">
        <v>44</v>
      </c>
      <c r="O1191" s="22">
        <v>17.809999999999999</v>
      </c>
      <c r="P1191" s="22">
        <v>1E-3</v>
      </c>
      <c r="Q1191" s="22">
        <v>1E-3</v>
      </c>
      <c r="R1191" s="22">
        <v>20.8294</v>
      </c>
      <c r="S1191" s="22">
        <v>1.0000000000000001E-5</v>
      </c>
      <c r="T1191" s="22">
        <v>1.0000000000000001E-5</v>
      </c>
      <c r="U1191" s="22">
        <v>1042.7085</v>
      </c>
      <c r="V1191" s="22">
        <v>5</v>
      </c>
      <c r="W1191" s="22">
        <v>1E-3</v>
      </c>
      <c r="X1191" s="22">
        <v>1E-3</v>
      </c>
      <c r="Y1191" s="22">
        <v>29</v>
      </c>
      <c r="Z1191" s="22">
        <v>10</v>
      </c>
      <c r="AA1191" s="22">
        <v>23</v>
      </c>
      <c r="AB1191" s="22">
        <v>19</v>
      </c>
      <c r="AC1191" s="22">
        <v>10</v>
      </c>
      <c r="AD1191" s="22">
        <v>9</v>
      </c>
      <c r="AE1191" s="24">
        <v>100.002</v>
      </c>
      <c r="AF1191" s="19" t="s">
        <v>44</v>
      </c>
      <c r="AG1191" s="25">
        <v>0.55600000000000005</v>
      </c>
      <c r="AH1191" s="22">
        <v>104991.83</v>
      </c>
      <c r="AI1191" s="22">
        <v>214069.41</v>
      </c>
      <c r="AJ1191" s="22">
        <v>319061.24</v>
      </c>
      <c r="AK1191" s="21" t="s">
        <v>1716</v>
      </c>
      <c r="AL1191" s="21" t="s">
        <v>4022</v>
      </c>
      <c r="AM1191" s="26" t="s">
        <v>48</v>
      </c>
      <c r="AN1191" s="27">
        <v>0</v>
      </c>
      <c r="AS1191">
        <f t="shared" si="36"/>
        <v>2104</v>
      </c>
      <c r="AT1191" t="str">
        <f t="shared" si="37"/>
        <v>Região Rural dos Centros Sub-regionais de Bacabal e Caxias</v>
      </c>
      <c r="BE1191">
        <v>2615409</v>
      </c>
      <c r="BF1191">
        <v>26</v>
      </c>
      <c r="BG1191" t="s">
        <v>12225</v>
      </c>
      <c r="BH1191" t="s">
        <v>12226</v>
      </c>
      <c r="BI1191" t="s">
        <v>11359</v>
      </c>
      <c r="BJ1191" t="s">
        <v>12326</v>
      </c>
      <c r="BK1191">
        <v>2603</v>
      </c>
      <c r="BL1191" t="s">
        <v>12271</v>
      </c>
      <c r="BM1191" t="s">
        <v>12272</v>
      </c>
    </row>
    <row r="1192" spans="1:65" x14ac:dyDescent="0.25">
      <c r="A1192" s="17" t="s">
        <v>3674</v>
      </c>
      <c r="B1192" s="18">
        <v>1</v>
      </c>
      <c r="C1192" s="19" t="s">
        <v>4031</v>
      </c>
      <c r="D1192" s="20" t="s">
        <v>4032</v>
      </c>
      <c r="E1192" s="20" t="s">
        <v>4032</v>
      </c>
      <c r="F1192" s="21">
        <v>2103406</v>
      </c>
      <c r="G1192" s="20" t="s">
        <v>4033</v>
      </c>
      <c r="H1192" s="22">
        <v>3846.51</v>
      </c>
      <c r="I1192" s="22">
        <v>3352.7937999999999</v>
      </c>
      <c r="J1192" s="22">
        <v>3352.7937999999999</v>
      </c>
      <c r="K1192" s="22">
        <v>3846.51</v>
      </c>
      <c r="L1192" s="22">
        <v>896.27819999999997</v>
      </c>
      <c r="M1192" s="23">
        <v>37</v>
      </c>
      <c r="N1192" s="19" t="s">
        <v>44</v>
      </c>
      <c r="O1192" s="29">
        <v>12.8</v>
      </c>
      <c r="P1192" s="22">
        <v>1E-3</v>
      </c>
      <c r="Q1192" s="22">
        <v>1E-3</v>
      </c>
      <c r="R1192" s="22">
        <v>1.0000000000000001E-5</v>
      </c>
      <c r="S1192" s="22">
        <v>1.0000000000000001E-5</v>
      </c>
      <c r="T1192" s="22">
        <v>1.0000000000000001E-5</v>
      </c>
      <c r="U1192" s="22">
        <v>1.0000000000000001E-5</v>
      </c>
      <c r="V1192" s="22">
        <v>1.0000000000000001E-5</v>
      </c>
      <c r="W1192" s="22">
        <v>0</v>
      </c>
      <c r="X1192" s="22">
        <v>0</v>
      </c>
      <c r="Y1192" s="22">
        <v>40</v>
      </c>
      <c r="Z1192" s="22">
        <v>16</v>
      </c>
      <c r="AA1192" s="22">
        <v>5</v>
      </c>
      <c r="AB1192" s="22">
        <v>16</v>
      </c>
      <c r="AC1192" s="22">
        <v>17</v>
      </c>
      <c r="AD1192" s="22">
        <v>6</v>
      </c>
      <c r="AE1192" s="24">
        <v>100</v>
      </c>
      <c r="AF1192" s="19" t="s">
        <v>57</v>
      </c>
      <c r="AG1192" s="25">
        <v>0.34200000000000003</v>
      </c>
      <c r="AH1192" s="22">
        <v>1E-3</v>
      </c>
      <c r="AI1192" s="22">
        <v>717623.07</v>
      </c>
      <c r="AJ1192" s="22">
        <v>717623.071</v>
      </c>
      <c r="AK1192" s="21" t="s">
        <v>400</v>
      </c>
      <c r="AL1192" s="21" t="s">
        <v>4034</v>
      </c>
      <c r="AM1192" s="26" t="s">
        <v>48</v>
      </c>
      <c r="AN1192" s="27">
        <v>0</v>
      </c>
      <c r="AS1192">
        <f t="shared" si="36"/>
        <v>2103</v>
      </c>
      <c r="AT1192" t="str">
        <f t="shared" si="37"/>
        <v>Região Rural do Centro Sub-regional de Chapadinha</v>
      </c>
      <c r="BE1192">
        <v>2616001</v>
      </c>
      <c r="BF1192">
        <v>26</v>
      </c>
      <c r="BG1192" t="s">
        <v>12225</v>
      </c>
      <c r="BH1192" t="s">
        <v>12226</v>
      </c>
      <c r="BI1192" t="s">
        <v>11359</v>
      </c>
      <c r="BJ1192" t="s">
        <v>12327</v>
      </c>
      <c r="BK1192">
        <v>2603</v>
      </c>
      <c r="BL1192" t="s">
        <v>12271</v>
      </c>
      <c r="BM1192" t="s">
        <v>12272</v>
      </c>
    </row>
    <row r="1193" spans="1:65" x14ac:dyDescent="0.25">
      <c r="A1193" s="17" t="s">
        <v>3674</v>
      </c>
      <c r="B1193" s="18">
        <v>1</v>
      </c>
      <c r="C1193" s="19" t="s">
        <v>4035</v>
      </c>
      <c r="D1193" s="20" t="s">
        <v>4032</v>
      </c>
      <c r="E1193" s="20" t="s">
        <v>4032</v>
      </c>
      <c r="F1193" s="21">
        <v>2103406</v>
      </c>
      <c r="G1193" s="20" t="s">
        <v>4036</v>
      </c>
      <c r="H1193" s="22">
        <v>280.72699999999998</v>
      </c>
      <c r="I1193" s="22">
        <v>280.72699999999998</v>
      </c>
      <c r="J1193" s="22">
        <v>276.14920000000001</v>
      </c>
      <c r="K1193" s="22">
        <v>276.14920000000001</v>
      </c>
      <c r="L1193" s="22">
        <v>276.14920000000001</v>
      </c>
      <c r="M1193" s="23">
        <v>7</v>
      </c>
      <c r="N1193" s="19" t="s">
        <v>44</v>
      </c>
      <c r="O1193" s="22">
        <v>3.94</v>
      </c>
      <c r="P1193" s="22">
        <v>1E-3</v>
      </c>
      <c r="Q1193" s="22">
        <v>1E-3</v>
      </c>
      <c r="R1193" s="22">
        <v>29.07</v>
      </c>
      <c r="S1193" s="22">
        <v>1.0000000000000001E-5</v>
      </c>
      <c r="T1193" s="22">
        <v>13.86</v>
      </c>
      <c r="U1193" s="22">
        <v>246.68379999999999</v>
      </c>
      <c r="V1193" s="22">
        <v>0.4</v>
      </c>
      <c r="W1193" s="22">
        <v>0</v>
      </c>
      <c r="X1193" s="22">
        <v>0</v>
      </c>
      <c r="Y1193" s="22">
        <v>35</v>
      </c>
      <c r="Z1193" s="22">
        <v>20</v>
      </c>
      <c r="AA1193" s="22">
        <v>5</v>
      </c>
      <c r="AB1193" s="22">
        <v>15</v>
      </c>
      <c r="AC1193" s="22">
        <v>19</v>
      </c>
      <c r="AD1193" s="22">
        <v>6</v>
      </c>
      <c r="AE1193" s="24">
        <v>100</v>
      </c>
      <c r="AF1193" s="19" t="s">
        <v>57</v>
      </c>
      <c r="AG1193" s="25">
        <v>0.33300000000000002</v>
      </c>
      <c r="AH1193" s="22">
        <v>1E-3</v>
      </c>
      <c r="AI1193" s="22">
        <v>135545.07</v>
      </c>
      <c r="AJ1193" s="22">
        <v>135545.071</v>
      </c>
      <c r="AK1193" s="21" t="s">
        <v>4037</v>
      </c>
      <c r="AL1193" s="21" t="s">
        <v>4038</v>
      </c>
      <c r="AM1193" s="26" t="s">
        <v>48</v>
      </c>
      <c r="AN1193" s="27">
        <v>0</v>
      </c>
      <c r="AS1193">
        <f t="shared" si="36"/>
        <v>2103</v>
      </c>
      <c r="AT1193" t="str">
        <f t="shared" si="37"/>
        <v>Região Rural do Centro Sub-regional de Chapadinha</v>
      </c>
      <c r="BE1193">
        <v>2616209</v>
      </c>
      <c r="BF1193">
        <v>26</v>
      </c>
      <c r="BG1193" t="s">
        <v>12225</v>
      </c>
      <c r="BH1193" t="s">
        <v>12226</v>
      </c>
      <c r="BI1193" t="s">
        <v>11359</v>
      </c>
      <c r="BJ1193" t="s">
        <v>12328</v>
      </c>
      <c r="BK1193">
        <v>2603</v>
      </c>
      <c r="BL1193" t="s">
        <v>12271</v>
      </c>
      <c r="BM1193" t="s">
        <v>12272</v>
      </c>
    </row>
    <row r="1194" spans="1:65" x14ac:dyDescent="0.25">
      <c r="A1194" s="17" t="s">
        <v>3674</v>
      </c>
      <c r="B1194" s="18">
        <v>1</v>
      </c>
      <c r="C1194" s="19" t="s">
        <v>4039</v>
      </c>
      <c r="D1194" s="20" t="s">
        <v>4032</v>
      </c>
      <c r="E1194" s="20" t="s">
        <v>4032</v>
      </c>
      <c r="F1194" s="21">
        <v>2103406</v>
      </c>
      <c r="G1194" s="20" t="s">
        <v>4040</v>
      </c>
      <c r="H1194" s="22">
        <v>1862.9465</v>
      </c>
      <c r="I1194" s="22">
        <v>1862.9465</v>
      </c>
      <c r="J1194" s="22">
        <v>2316.6770999999999</v>
      </c>
      <c r="K1194" s="22">
        <v>1862.9465</v>
      </c>
      <c r="L1194" s="22">
        <v>1862.9465</v>
      </c>
      <c r="M1194" s="23">
        <v>66</v>
      </c>
      <c r="N1194" s="19" t="s">
        <v>44</v>
      </c>
      <c r="O1194" s="22">
        <v>31.15</v>
      </c>
      <c r="P1194" s="22">
        <v>1E-3</v>
      </c>
      <c r="Q1194" s="22">
        <v>1E-3</v>
      </c>
      <c r="R1194" s="22">
        <v>104.71429999999999</v>
      </c>
      <c r="S1194" s="22">
        <v>1.0000000000000001E-5</v>
      </c>
      <c r="T1194" s="22">
        <v>71.38</v>
      </c>
      <c r="U1194" s="22">
        <v>2064.8503000000001</v>
      </c>
      <c r="V1194" s="22">
        <v>11.2759</v>
      </c>
      <c r="W1194" s="22">
        <v>0</v>
      </c>
      <c r="X1194" s="22">
        <v>0</v>
      </c>
      <c r="Y1194" s="22">
        <v>40</v>
      </c>
      <c r="Z1194" s="22">
        <v>20</v>
      </c>
      <c r="AA1194" s="22">
        <v>4</v>
      </c>
      <c r="AB1194" s="22">
        <v>15</v>
      </c>
      <c r="AC1194" s="22">
        <v>16</v>
      </c>
      <c r="AD1194" s="22">
        <v>5</v>
      </c>
      <c r="AE1194" s="24">
        <v>100</v>
      </c>
      <c r="AF1194" s="19" t="s">
        <v>57</v>
      </c>
      <c r="AG1194" s="25">
        <v>0.34799999999999998</v>
      </c>
      <c r="AH1194" s="22">
        <v>9600</v>
      </c>
      <c r="AI1194" s="22">
        <v>834247.64</v>
      </c>
      <c r="AJ1194" s="22">
        <v>843847.64</v>
      </c>
      <c r="AK1194" s="21" t="s">
        <v>118</v>
      </c>
      <c r="AL1194" s="21" t="s">
        <v>4038</v>
      </c>
      <c r="AM1194" s="26" t="s">
        <v>48</v>
      </c>
      <c r="AN1194" s="27">
        <v>0</v>
      </c>
      <c r="AS1194">
        <f t="shared" si="36"/>
        <v>2103</v>
      </c>
      <c r="AT1194" t="str">
        <f t="shared" si="37"/>
        <v>Região Rural do Centro Sub-regional de Chapadinha</v>
      </c>
      <c r="BE1194">
        <v>2601607</v>
      </c>
      <c r="BF1194">
        <v>26</v>
      </c>
      <c r="BG1194" t="s">
        <v>12225</v>
      </c>
      <c r="BH1194" t="s">
        <v>12226</v>
      </c>
      <c r="BI1194" t="s">
        <v>11359</v>
      </c>
      <c r="BJ1194" t="s">
        <v>12329</v>
      </c>
      <c r="BK1194">
        <v>2605</v>
      </c>
      <c r="BL1194" t="s">
        <v>12330</v>
      </c>
      <c r="BM1194" t="s">
        <v>12331</v>
      </c>
    </row>
    <row r="1195" spans="1:65" x14ac:dyDescent="0.25">
      <c r="A1195" s="17" t="s">
        <v>3674</v>
      </c>
      <c r="B1195" s="18">
        <v>1</v>
      </c>
      <c r="C1195" s="19" t="s">
        <v>4041</v>
      </c>
      <c r="D1195" s="20" t="s">
        <v>4042</v>
      </c>
      <c r="E1195" s="20" t="s">
        <v>4043</v>
      </c>
      <c r="F1195" s="21">
        <v>2103505</v>
      </c>
      <c r="G1195" s="20" t="s">
        <v>4044</v>
      </c>
      <c r="H1195" s="22">
        <v>1800</v>
      </c>
      <c r="I1195" s="22">
        <v>1800</v>
      </c>
      <c r="J1195" s="22">
        <v>1870.9536000000001</v>
      </c>
      <c r="K1195" s="22">
        <v>1800</v>
      </c>
      <c r="L1195" s="22">
        <v>1800</v>
      </c>
      <c r="M1195" s="23">
        <v>72</v>
      </c>
      <c r="N1195" s="19" t="s">
        <v>44</v>
      </c>
      <c r="O1195" s="22">
        <v>31.18</v>
      </c>
      <c r="P1195" s="22">
        <v>1E-3</v>
      </c>
      <c r="Q1195" s="22">
        <v>1E-3</v>
      </c>
      <c r="R1195" s="22">
        <v>370.4907</v>
      </c>
      <c r="S1195" s="22">
        <v>1.0000000000000001E-5</v>
      </c>
      <c r="T1195" s="22">
        <v>1.0000000000000001E-5</v>
      </c>
      <c r="U1195" s="22">
        <v>1494.4629</v>
      </c>
      <c r="V1195" s="22">
        <v>6</v>
      </c>
      <c r="W1195" s="22">
        <v>1E-3</v>
      </c>
      <c r="X1195" s="22">
        <v>1E-3</v>
      </c>
      <c r="Y1195" s="22">
        <v>50</v>
      </c>
      <c r="Z1195" s="22">
        <v>15</v>
      </c>
      <c r="AA1195" s="22">
        <v>9</v>
      </c>
      <c r="AB1195" s="22">
        <v>6</v>
      </c>
      <c r="AC1195" s="22">
        <v>1E-3</v>
      </c>
      <c r="AD1195" s="22">
        <v>20</v>
      </c>
      <c r="AE1195" s="24">
        <v>100.00300000000001</v>
      </c>
      <c r="AF1195" s="19" t="s">
        <v>65</v>
      </c>
      <c r="AG1195" s="25">
        <v>0.52400000000000002</v>
      </c>
      <c r="AH1195" s="22">
        <v>864</v>
      </c>
      <c r="AI1195" s="22">
        <v>291264</v>
      </c>
      <c r="AJ1195" s="22">
        <v>292128</v>
      </c>
      <c r="AK1195" s="21" t="s">
        <v>4045</v>
      </c>
      <c r="AL1195" s="21" t="s">
        <v>252</v>
      </c>
      <c r="AM1195" s="26" t="s">
        <v>48</v>
      </c>
      <c r="AN1195" s="27">
        <v>0</v>
      </c>
      <c r="AS1195">
        <f t="shared" si="36"/>
        <v>2104</v>
      </c>
      <c r="AT1195" t="str">
        <f t="shared" si="37"/>
        <v>Região Rural dos Centros Sub-regionais de Bacabal e Caxias</v>
      </c>
      <c r="BE1195">
        <v>2602803</v>
      </c>
      <c r="BF1195">
        <v>26</v>
      </c>
      <c r="BG1195" t="s">
        <v>12225</v>
      </c>
      <c r="BH1195" t="s">
        <v>12226</v>
      </c>
      <c r="BI1195" t="s">
        <v>11359</v>
      </c>
      <c r="BJ1195" t="s">
        <v>12332</v>
      </c>
      <c r="BK1195">
        <v>2605</v>
      </c>
      <c r="BL1195" t="s">
        <v>12330</v>
      </c>
      <c r="BM1195" t="s">
        <v>12331</v>
      </c>
    </row>
    <row r="1196" spans="1:65" x14ac:dyDescent="0.25">
      <c r="A1196" s="17" t="s">
        <v>3674</v>
      </c>
      <c r="B1196" s="18">
        <v>1</v>
      </c>
      <c r="C1196" s="19" t="s">
        <v>4046</v>
      </c>
      <c r="D1196" s="20" t="s">
        <v>4042</v>
      </c>
      <c r="E1196" s="20" t="s">
        <v>4043</v>
      </c>
      <c r="F1196" s="21">
        <v>2103505</v>
      </c>
      <c r="G1196" s="20" t="s">
        <v>4047</v>
      </c>
      <c r="H1196" s="22">
        <v>9317</v>
      </c>
      <c r="I1196" s="22">
        <v>9317</v>
      </c>
      <c r="J1196" s="22">
        <v>9317</v>
      </c>
      <c r="K1196" s="22">
        <v>9132.74</v>
      </c>
      <c r="L1196" s="22">
        <v>8410.7482999999993</v>
      </c>
      <c r="M1196" s="23">
        <v>296</v>
      </c>
      <c r="N1196" s="19" t="s">
        <v>44</v>
      </c>
      <c r="O1196" s="22">
        <v>131.61000000000001</v>
      </c>
      <c r="P1196" s="22">
        <v>16.68</v>
      </c>
      <c r="Q1196" s="22">
        <v>84.9</v>
      </c>
      <c r="R1196" s="22">
        <v>0</v>
      </c>
      <c r="S1196" s="22">
        <v>0</v>
      </c>
      <c r="T1196" s="22">
        <v>1307</v>
      </c>
      <c r="U1196" s="22">
        <v>6899.7483000000002</v>
      </c>
      <c r="V1196" s="22">
        <v>896</v>
      </c>
      <c r="W1196" s="22">
        <v>0</v>
      </c>
      <c r="X1196" s="22">
        <v>0</v>
      </c>
      <c r="Y1196" s="22">
        <v>50</v>
      </c>
      <c r="Z1196" s="22">
        <v>10</v>
      </c>
      <c r="AA1196" s="22">
        <v>30</v>
      </c>
      <c r="AB1196" s="22">
        <v>0</v>
      </c>
      <c r="AC1196" s="22">
        <v>0</v>
      </c>
      <c r="AD1196" s="22">
        <v>10</v>
      </c>
      <c r="AE1196" s="24">
        <v>100</v>
      </c>
      <c r="AF1196" s="19" t="s">
        <v>57</v>
      </c>
      <c r="AG1196" s="25">
        <v>0.44400000000000001</v>
      </c>
      <c r="AH1196" s="22">
        <v>22455.67</v>
      </c>
      <c r="AI1196" s="22">
        <v>529288.39</v>
      </c>
      <c r="AJ1196" s="22">
        <v>551744.06000000006</v>
      </c>
      <c r="AK1196" s="21" t="s">
        <v>58</v>
      </c>
      <c r="AL1196" s="21" t="s">
        <v>3567</v>
      </c>
      <c r="AM1196" s="26" t="s">
        <v>48</v>
      </c>
      <c r="AN1196" s="27">
        <v>0</v>
      </c>
      <c r="AS1196">
        <f t="shared" si="36"/>
        <v>2104</v>
      </c>
      <c r="AT1196" t="str">
        <f t="shared" si="37"/>
        <v>Região Rural dos Centros Sub-regionais de Bacabal e Caxias</v>
      </c>
      <c r="BE1196">
        <v>2605707</v>
      </c>
      <c r="BF1196">
        <v>26</v>
      </c>
      <c r="BG1196" t="s">
        <v>12225</v>
      </c>
      <c r="BH1196" t="s">
        <v>12226</v>
      </c>
      <c r="BI1196" t="s">
        <v>11359</v>
      </c>
      <c r="BJ1196" t="s">
        <v>12333</v>
      </c>
      <c r="BK1196">
        <v>2605</v>
      </c>
      <c r="BL1196" t="s">
        <v>12330</v>
      </c>
      <c r="BM1196" t="s">
        <v>12331</v>
      </c>
    </row>
    <row r="1197" spans="1:65" x14ac:dyDescent="0.25">
      <c r="A1197" s="17" t="s">
        <v>3674</v>
      </c>
      <c r="B1197" s="18">
        <v>1</v>
      </c>
      <c r="C1197" s="19" t="s">
        <v>4048</v>
      </c>
      <c r="D1197" s="20" t="s">
        <v>4042</v>
      </c>
      <c r="E1197" s="20" t="s">
        <v>4043</v>
      </c>
      <c r="F1197" s="21">
        <v>2103505</v>
      </c>
      <c r="G1197" s="20" t="s">
        <v>4049</v>
      </c>
      <c r="H1197" s="22">
        <v>2400.5</v>
      </c>
      <c r="I1197" s="22">
        <v>2400.5</v>
      </c>
      <c r="J1197" s="22">
        <v>2400.5</v>
      </c>
      <c r="K1197" s="22">
        <v>2400.5</v>
      </c>
      <c r="L1197" s="22">
        <v>2400.5</v>
      </c>
      <c r="M1197" s="23">
        <v>80</v>
      </c>
      <c r="N1197" s="19" t="s">
        <v>44</v>
      </c>
      <c r="O1197" s="22">
        <v>34.29</v>
      </c>
      <c r="P1197" s="22">
        <v>0</v>
      </c>
      <c r="Q1197" s="22">
        <v>0</v>
      </c>
      <c r="R1197" s="22">
        <v>150</v>
      </c>
      <c r="S1197" s="22">
        <v>0</v>
      </c>
      <c r="T1197" s="22">
        <v>200</v>
      </c>
      <c r="U1197" s="22">
        <v>2020.5</v>
      </c>
      <c r="V1197" s="22">
        <v>30</v>
      </c>
      <c r="W1197" s="22">
        <v>0</v>
      </c>
      <c r="X1197" s="22">
        <v>15</v>
      </c>
      <c r="Y1197" s="22">
        <v>20</v>
      </c>
      <c r="Z1197" s="22">
        <v>20</v>
      </c>
      <c r="AA1197" s="22">
        <v>25</v>
      </c>
      <c r="AB1197" s="22">
        <v>13</v>
      </c>
      <c r="AC1197" s="22">
        <v>0</v>
      </c>
      <c r="AD1197" s="22">
        <v>7</v>
      </c>
      <c r="AE1197" s="24">
        <v>100</v>
      </c>
      <c r="AF1197" s="19" t="s">
        <v>57</v>
      </c>
      <c r="AG1197" s="25">
        <v>0.442</v>
      </c>
      <c r="AH1197" s="22">
        <v>1383.12</v>
      </c>
      <c r="AI1197" s="22">
        <v>142949.76999999999</v>
      </c>
      <c r="AJ1197" s="22">
        <v>144332.88999999998</v>
      </c>
      <c r="AK1197" s="21" t="s">
        <v>87</v>
      </c>
      <c r="AL1197" s="21" t="s">
        <v>4050</v>
      </c>
      <c r="AM1197" s="26" t="s">
        <v>48</v>
      </c>
      <c r="AN1197" s="27">
        <v>0</v>
      </c>
      <c r="AS1197">
        <f t="shared" si="36"/>
        <v>2104</v>
      </c>
      <c r="AT1197" t="str">
        <f t="shared" si="37"/>
        <v>Região Rural dos Centros Sub-regionais de Bacabal e Caxias</v>
      </c>
      <c r="BE1197">
        <v>2606606</v>
      </c>
      <c r="BF1197">
        <v>26</v>
      </c>
      <c r="BG1197" t="s">
        <v>12225</v>
      </c>
      <c r="BH1197" t="s">
        <v>12226</v>
      </c>
      <c r="BI1197" t="s">
        <v>11359</v>
      </c>
      <c r="BJ1197" t="s">
        <v>12334</v>
      </c>
      <c r="BK1197">
        <v>2605</v>
      </c>
      <c r="BL1197" t="s">
        <v>12330</v>
      </c>
      <c r="BM1197" t="s">
        <v>12331</v>
      </c>
    </row>
    <row r="1198" spans="1:65" x14ac:dyDescent="0.25">
      <c r="A1198" s="17" t="s">
        <v>3674</v>
      </c>
      <c r="B1198" s="18">
        <v>1</v>
      </c>
      <c r="C1198" s="19" t="s">
        <v>4051</v>
      </c>
      <c r="D1198" s="20" t="s">
        <v>3722</v>
      </c>
      <c r="E1198" s="20" t="s">
        <v>4052</v>
      </c>
      <c r="F1198" s="21">
        <v>2103554</v>
      </c>
      <c r="G1198" s="20" t="s">
        <v>4053</v>
      </c>
      <c r="H1198" s="22">
        <v>1598.095</v>
      </c>
      <c r="I1198" s="22">
        <v>1598.095</v>
      </c>
      <c r="J1198" s="22">
        <v>1598.095</v>
      </c>
      <c r="K1198" s="22">
        <v>1598.095</v>
      </c>
      <c r="L1198" s="22">
        <v>1598.095</v>
      </c>
      <c r="M1198" s="23">
        <v>52</v>
      </c>
      <c r="N1198" s="19" t="s">
        <v>44</v>
      </c>
      <c r="O1198" s="22">
        <v>26.63</v>
      </c>
      <c r="P1198" s="22">
        <v>0</v>
      </c>
      <c r="Q1198" s="22">
        <v>0</v>
      </c>
      <c r="R1198" s="22">
        <v>159.80950000000001</v>
      </c>
      <c r="S1198" s="22">
        <v>0</v>
      </c>
      <c r="T1198" s="22">
        <v>0</v>
      </c>
      <c r="U1198" s="22">
        <v>1436.2855</v>
      </c>
      <c r="V1198" s="22">
        <v>2</v>
      </c>
      <c r="W1198" s="22">
        <v>0</v>
      </c>
      <c r="X1198" s="22">
        <v>0</v>
      </c>
      <c r="Y1198" s="22">
        <v>50</v>
      </c>
      <c r="Z1198" s="22">
        <v>40</v>
      </c>
      <c r="AA1198" s="22">
        <v>0</v>
      </c>
      <c r="AB1198" s="22">
        <v>0</v>
      </c>
      <c r="AC1198" s="22">
        <v>0</v>
      </c>
      <c r="AD1198" s="22">
        <v>10</v>
      </c>
      <c r="AE1198" s="24">
        <v>100</v>
      </c>
      <c r="AF1198" s="19" t="s">
        <v>65</v>
      </c>
      <c r="AG1198" s="25">
        <v>0.46500000000000002</v>
      </c>
      <c r="AH1198" s="22">
        <v>1272.67</v>
      </c>
      <c r="AI1198" s="22">
        <v>105825.85</v>
      </c>
      <c r="AJ1198" s="22">
        <v>107098.52</v>
      </c>
      <c r="AK1198" s="21" t="s">
        <v>1398</v>
      </c>
      <c r="AL1198" s="21" t="s">
        <v>2394</v>
      </c>
      <c r="AM1198" s="26" t="s">
        <v>48</v>
      </c>
      <c r="AN1198" s="27">
        <v>0</v>
      </c>
      <c r="AS1198">
        <f t="shared" si="36"/>
        <v>2104</v>
      </c>
      <c r="AT1198" t="str">
        <f t="shared" si="37"/>
        <v>Região Rural dos Centros Sub-regionais de Bacabal e Caxias</v>
      </c>
      <c r="BE1198">
        <v>2607000</v>
      </c>
      <c r="BF1198">
        <v>26</v>
      </c>
      <c r="BG1198" t="s">
        <v>12225</v>
      </c>
      <c r="BH1198" t="s">
        <v>12226</v>
      </c>
      <c r="BI1198" t="s">
        <v>11359</v>
      </c>
      <c r="BJ1198" t="s">
        <v>12335</v>
      </c>
      <c r="BK1198">
        <v>2605</v>
      </c>
      <c r="BL1198" t="s">
        <v>12330</v>
      </c>
      <c r="BM1198" t="s">
        <v>12331</v>
      </c>
    </row>
    <row r="1199" spans="1:65" x14ac:dyDescent="0.25">
      <c r="A1199" s="17" t="s">
        <v>3674</v>
      </c>
      <c r="B1199" s="18">
        <v>1</v>
      </c>
      <c r="C1199" s="19" t="s">
        <v>4054</v>
      </c>
      <c r="D1199" s="20" t="s">
        <v>3681</v>
      </c>
      <c r="E1199" s="20" t="s">
        <v>4055</v>
      </c>
      <c r="F1199" s="21">
        <v>2103604</v>
      </c>
      <c r="G1199" s="20" t="s">
        <v>4056</v>
      </c>
      <c r="H1199" s="22">
        <v>2200</v>
      </c>
      <c r="I1199" s="22">
        <v>2200</v>
      </c>
      <c r="J1199" s="22">
        <v>2200</v>
      </c>
      <c r="K1199" s="22">
        <v>2200</v>
      </c>
      <c r="L1199" s="22">
        <v>2200</v>
      </c>
      <c r="M1199" s="23">
        <v>99</v>
      </c>
      <c r="N1199" s="19" t="s">
        <v>44</v>
      </c>
      <c r="O1199" s="22">
        <v>31.42</v>
      </c>
      <c r="P1199" s="22">
        <v>0</v>
      </c>
      <c r="Q1199" s="22">
        <v>0</v>
      </c>
      <c r="R1199" s="22">
        <v>78.5</v>
      </c>
      <c r="S1199" s="22">
        <v>0</v>
      </c>
      <c r="T1199" s="22">
        <v>0</v>
      </c>
      <c r="U1199" s="22">
        <v>2111.5</v>
      </c>
      <c r="V1199" s="22">
        <v>10</v>
      </c>
      <c r="W1199" s="22">
        <v>0</v>
      </c>
      <c r="X1199" s="22">
        <v>0</v>
      </c>
      <c r="Y1199" s="22">
        <v>60</v>
      </c>
      <c r="Z1199" s="22">
        <v>30</v>
      </c>
      <c r="AA1199" s="22">
        <v>0.6</v>
      </c>
      <c r="AB1199" s="22">
        <v>0</v>
      </c>
      <c r="AC1199" s="22">
        <v>0</v>
      </c>
      <c r="AD1199" s="22">
        <v>0.4</v>
      </c>
      <c r="AE1199" s="24">
        <v>91</v>
      </c>
      <c r="AF1199" s="19" t="s">
        <v>57</v>
      </c>
      <c r="AG1199" s="25">
        <v>0.48199999999999998</v>
      </c>
      <c r="AH1199" s="22">
        <v>20152.54</v>
      </c>
      <c r="AI1199" s="22">
        <v>120384</v>
      </c>
      <c r="AJ1199" s="22">
        <v>140536.54</v>
      </c>
      <c r="AK1199" s="21" t="s">
        <v>2149</v>
      </c>
      <c r="AL1199" s="21" t="s">
        <v>1642</v>
      </c>
      <c r="AM1199" s="26" t="s">
        <v>48</v>
      </c>
      <c r="AN1199" s="27">
        <v>0</v>
      </c>
      <c r="AS1199">
        <f t="shared" si="36"/>
        <v>2104</v>
      </c>
      <c r="AT1199" t="str">
        <f t="shared" si="37"/>
        <v>Região Rural dos Centros Sub-regionais de Bacabal e Caxias</v>
      </c>
      <c r="BE1199">
        <v>2607406</v>
      </c>
      <c r="BF1199">
        <v>26</v>
      </c>
      <c r="BG1199" t="s">
        <v>12225</v>
      </c>
      <c r="BH1199" t="s">
        <v>12226</v>
      </c>
      <c r="BI1199" t="s">
        <v>11359</v>
      </c>
      <c r="BJ1199" t="s">
        <v>12336</v>
      </c>
      <c r="BK1199">
        <v>2605</v>
      </c>
      <c r="BL1199" t="s">
        <v>12330</v>
      </c>
      <c r="BM1199" t="s">
        <v>12331</v>
      </c>
    </row>
    <row r="1200" spans="1:65" x14ac:dyDescent="0.25">
      <c r="A1200" s="17" t="s">
        <v>3674</v>
      </c>
      <c r="B1200" s="18">
        <v>1</v>
      </c>
      <c r="C1200" s="19" t="s">
        <v>4057</v>
      </c>
      <c r="D1200" s="20" t="s">
        <v>3681</v>
      </c>
      <c r="E1200" s="20" t="s">
        <v>4055</v>
      </c>
      <c r="F1200" s="21">
        <v>2103604</v>
      </c>
      <c r="G1200" s="20" t="s">
        <v>4058</v>
      </c>
      <c r="H1200" s="22">
        <v>2000</v>
      </c>
      <c r="I1200" s="22">
        <v>2000</v>
      </c>
      <c r="J1200" s="22">
        <v>2013.1985999999999</v>
      </c>
      <c r="K1200" s="22">
        <v>2000</v>
      </c>
      <c r="L1200" s="22">
        <v>1891.1033</v>
      </c>
      <c r="M1200" s="23">
        <v>37</v>
      </c>
      <c r="N1200" s="19" t="s">
        <v>44</v>
      </c>
      <c r="O1200" s="22">
        <v>27.01</v>
      </c>
      <c r="P1200" s="22">
        <v>1E-3</v>
      </c>
      <c r="Q1200" s="22">
        <v>1E-3</v>
      </c>
      <c r="R1200" s="22">
        <v>189.1103</v>
      </c>
      <c r="S1200" s="22">
        <v>661.88610000000006</v>
      </c>
      <c r="T1200" s="22">
        <v>0</v>
      </c>
      <c r="U1200" s="22">
        <v>1704.9929999999999</v>
      </c>
      <c r="V1200" s="22">
        <v>3</v>
      </c>
      <c r="W1200" s="22">
        <v>0</v>
      </c>
      <c r="X1200" s="22">
        <v>0</v>
      </c>
      <c r="Y1200" s="22">
        <v>46.64</v>
      </c>
      <c r="Z1200" s="22">
        <v>22.28</v>
      </c>
      <c r="AA1200" s="22">
        <v>0</v>
      </c>
      <c r="AB1200" s="22">
        <v>21.08</v>
      </c>
      <c r="AC1200" s="22">
        <v>0</v>
      </c>
      <c r="AD1200" s="22">
        <v>10</v>
      </c>
      <c r="AE1200" s="24">
        <v>100</v>
      </c>
      <c r="AF1200" s="19" t="s">
        <v>44</v>
      </c>
      <c r="AG1200" s="25">
        <v>0.46300000000000002</v>
      </c>
      <c r="AH1200" s="22">
        <v>250909.25</v>
      </c>
      <c r="AI1200" s="22">
        <v>761604</v>
      </c>
      <c r="AJ1200" s="22">
        <v>1012513.25</v>
      </c>
      <c r="AK1200" s="21" t="s">
        <v>1426</v>
      </c>
      <c r="AL1200" s="21" t="s">
        <v>3626</v>
      </c>
      <c r="AM1200" s="26" t="s">
        <v>48</v>
      </c>
      <c r="AN1200" s="27">
        <v>62926.01</v>
      </c>
      <c r="AS1200">
        <f t="shared" si="36"/>
        <v>2104</v>
      </c>
      <c r="AT1200" t="str">
        <f t="shared" si="37"/>
        <v>Região Rural dos Centros Sub-regionais de Bacabal e Caxias</v>
      </c>
      <c r="BE1200">
        <v>2608057</v>
      </c>
      <c r="BF1200">
        <v>26</v>
      </c>
      <c r="BG1200" t="s">
        <v>12225</v>
      </c>
      <c r="BH1200" t="s">
        <v>12226</v>
      </c>
      <c r="BI1200" t="s">
        <v>11359</v>
      </c>
      <c r="BJ1200" t="s">
        <v>11790</v>
      </c>
      <c r="BK1200">
        <v>2605</v>
      </c>
      <c r="BL1200" t="s">
        <v>12330</v>
      </c>
      <c r="BM1200" t="s">
        <v>12331</v>
      </c>
    </row>
    <row r="1201" spans="1:65" x14ac:dyDescent="0.25">
      <c r="A1201" s="17" t="s">
        <v>3674</v>
      </c>
      <c r="B1201" s="18">
        <v>1</v>
      </c>
      <c r="C1201" s="19" t="s">
        <v>4059</v>
      </c>
      <c r="D1201" s="20" t="s">
        <v>3681</v>
      </c>
      <c r="E1201" s="20" t="s">
        <v>4055</v>
      </c>
      <c r="F1201" s="21">
        <v>2103604</v>
      </c>
      <c r="G1201" s="20" t="s">
        <v>4060</v>
      </c>
      <c r="H1201" s="22">
        <v>1833.2</v>
      </c>
      <c r="I1201" s="22">
        <v>1833.2</v>
      </c>
      <c r="J1201" s="22">
        <v>1707.2958000000001</v>
      </c>
      <c r="K1201" s="22">
        <v>1833.2</v>
      </c>
      <c r="L1201" s="22">
        <v>1707.2958000000001</v>
      </c>
      <c r="M1201" s="23">
        <v>76</v>
      </c>
      <c r="N1201" s="19" t="s">
        <v>44</v>
      </c>
      <c r="O1201" s="22">
        <v>24.38</v>
      </c>
      <c r="P1201" s="22">
        <v>0</v>
      </c>
      <c r="Q1201" s="22">
        <v>0</v>
      </c>
      <c r="R1201" s="22">
        <v>170.7296</v>
      </c>
      <c r="S1201" s="22">
        <v>0</v>
      </c>
      <c r="T1201" s="22">
        <v>0</v>
      </c>
      <c r="U1201" s="22">
        <v>1526.5662</v>
      </c>
      <c r="V1201" s="22">
        <v>10</v>
      </c>
      <c r="W1201" s="22">
        <v>0</v>
      </c>
      <c r="X1201" s="22">
        <v>0</v>
      </c>
      <c r="Y1201" s="22">
        <v>50</v>
      </c>
      <c r="Z1201" s="22">
        <v>30</v>
      </c>
      <c r="AA1201" s="22">
        <v>10</v>
      </c>
      <c r="AB1201" s="22">
        <v>0</v>
      </c>
      <c r="AC1201" s="22">
        <v>0</v>
      </c>
      <c r="AD1201" s="22">
        <v>10</v>
      </c>
      <c r="AE1201" s="24">
        <v>100</v>
      </c>
      <c r="AF1201" s="19" t="s">
        <v>64</v>
      </c>
      <c r="AG1201" s="25">
        <v>0.62</v>
      </c>
      <c r="AH1201" s="22">
        <v>69149.94</v>
      </c>
      <c r="AI1201" s="22">
        <v>107696.21</v>
      </c>
      <c r="AJ1201" s="22">
        <v>176846.15000000002</v>
      </c>
      <c r="AK1201" s="21" t="s">
        <v>4061</v>
      </c>
      <c r="AL1201" s="21" t="s">
        <v>4015</v>
      </c>
      <c r="AM1201" s="26" t="s">
        <v>48</v>
      </c>
      <c r="AN1201" s="27">
        <v>0</v>
      </c>
      <c r="AS1201">
        <f t="shared" si="36"/>
        <v>2104</v>
      </c>
      <c r="AT1201" t="str">
        <f t="shared" si="37"/>
        <v>Região Rural dos Centros Sub-regionais de Bacabal e Caxias</v>
      </c>
      <c r="BE1201">
        <v>2609154</v>
      </c>
      <c r="BF1201">
        <v>26</v>
      </c>
      <c r="BG1201" t="s">
        <v>12225</v>
      </c>
      <c r="BH1201" t="s">
        <v>12226</v>
      </c>
      <c r="BI1201" t="s">
        <v>11359</v>
      </c>
      <c r="BJ1201" t="s">
        <v>12337</v>
      </c>
      <c r="BK1201">
        <v>2605</v>
      </c>
      <c r="BL1201" t="s">
        <v>12330</v>
      </c>
      <c r="BM1201" t="s">
        <v>12331</v>
      </c>
    </row>
    <row r="1202" spans="1:65" x14ac:dyDescent="0.25">
      <c r="A1202" s="17" t="s">
        <v>3674</v>
      </c>
      <c r="B1202" s="18">
        <v>1</v>
      </c>
      <c r="C1202" s="19" t="s">
        <v>4062</v>
      </c>
      <c r="D1202" s="20" t="s">
        <v>3681</v>
      </c>
      <c r="E1202" s="20" t="s">
        <v>4055</v>
      </c>
      <c r="F1202" s="21">
        <v>2103604</v>
      </c>
      <c r="G1202" s="20" t="s">
        <v>4063</v>
      </c>
      <c r="H1202" s="22">
        <v>1719.9</v>
      </c>
      <c r="I1202" s="22">
        <v>1719.9</v>
      </c>
      <c r="J1202" s="22">
        <v>1717.8</v>
      </c>
      <c r="K1202" s="22">
        <v>1719.9</v>
      </c>
      <c r="L1202" s="22">
        <v>1718</v>
      </c>
      <c r="M1202" s="23">
        <v>77</v>
      </c>
      <c r="N1202" s="19" t="s">
        <v>44</v>
      </c>
      <c r="O1202" s="22">
        <v>24.57</v>
      </c>
      <c r="P1202" s="22">
        <v>0</v>
      </c>
      <c r="Q1202" s="22">
        <v>0</v>
      </c>
      <c r="R1202" s="22">
        <v>85.995000000000005</v>
      </c>
      <c r="S1202" s="22">
        <v>0</v>
      </c>
      <c r="T1202" s="22">
        <v>104</v>
      </c>
      <c r="U1202" s="22">
        <v>1529</v>
      </c>
      <c r="V1202" s="22">
        <v>9</v>
      </c>
      <c r="W1202" s="22">
        <v>0</v>
      </c>
      <c r="X1202" s="22">
        <v>0</v>
      </c>
      <c r="Y1202" s="22">
        <v>60</v>
      </c>
      <c r="Z1202" s="22">
        <v>25</v>
      </c>
      <c r="AA1202" s="22">
        <v>10</v>
      </c>
      <c r="AB1202" s="22">
        <v>0</v>
      </c>
      <c r="AC1202" s="22">
        <v>0</v>
      </c>
      <c r="AD1202" s="22">
        <v>5</v>
      </c>
      <c r="AE1202" s="24">
        <v>100</v>
      </c>
      <c r="AF1202" s="19" t="s">
        <v>44</v>
      </c>
      <c r="AG1202" s="25">
        <v>0.64600000000000002</v>
      </c>
      <c r="AH1202" s="22">
        <v>20007.419999999998</v>
      </c>
      <c r="AI1202" s="22">
        <v>113804.25</v>
      </c>
      <c r="AJ1202" s="22">
        <v>133811.66999999998</v>
      </c>
      <c r="AK1202" s="21" t="s">
        <v>1950</v>
      </c>
      <c r="AL1202" s="21" t="s">
        <v>4015</v>
      </c>
      <c r="AM1202" s="26" t="s">
        <v>48</v>
      </c>
      <c r="AN1202" s="27">
        <v>0</v>
      </c>
      <c r="AS1202">
        <f t="shared" si="36"/>
        <v>2104</v>
      </c>
      <c r="AT1202" t="str">
        <f t="shared" si="37"/>
        <v>Região Rural dos Centros Sub-regionais de Bacabal e Caxias</v>
      </c>
      <c r="BE1202">
        <v>2611002</v>
      </c>
      <c r="BF1202">
        <v>26</v>
      </c>
      <c r="BG1202" t="s">
        <v>12225</v>
      </c>
      <c r="BH1202" t="s">
        <v>12226</v>
      </c>
      <c r="BI1202" t="s">
        <v>11359</v>
      </c>
      <c r="BJ1202" t="s">
        <v>12338</v>
      </c>
      <c r="BK1202">
        <v>2605</v>
      </c>
      <c r="BL1202" t="s">
        <v>12330</v>
      </c>
      <c r="BM1202" t="s">
        <v>12331</v>
      </c>
    </row>
    <row r="1203" spans="1:65" x14ac:dyDescent="0.25">
      <c r="A1203" s="17" t="s">
        <v>3674</v>
      </c>
      <c r="B1203" s="18">
        <v>1</v>
      </c>
      <c r="C1203" s="19" t="s">
        <v>4064</v>
      </c>
      <c r="D1203" s="20" t="s">
        <v>3681</v>
      </c>
      <c r="E1203" s="20" t="s">
        <v>4055</v>
      </c>
      <c r="F1203" s="21">
        <v>2103604</v>
      </c>
      <c r="G1203" s="20" t="s">
        <v>4065</v>
      </c>
      <c r="H1203" s="22">
        <v>2000</v>
      </c>
      <c r="I1203" s="22">
        <v>2000</v>
      </c>
      <c r="J1203" s="22">
        <v>2000</v>
      </c>
      <c r="K1203" s="22">
        <v>2000</v>
      </c>
      <c r="L1203" s="22">
        <v>2000</v>
      </c>
      <c r="M1203" s="23">
        <v>43</v>
      </c>
      <c r="N1203" s="19" t="s">
        <v>44</v>
      </c>
      <c r="O1203" s="22">
        <v>28.57</v>
      </c>
      <c r="P1203" s="22">
        <v>0</v>
      </c>
      <c r="Q1203" s="22">
        <v>0</v>
      </c>
      <c r="R1203" s="22">
        <v>0</v>
      </c>
      <c r="S1203" s="22">
        <v>0</v>
      </c>
      <c r="T1203" s="22">
        <v>100</v>
      </c>
      <c r="U1203" s="22">
        <v>1880</v>
      </c>
      <c r="V1203" s="22">
        <v>20</v>
      </c>
      <c r="W1203" s="22">
        <v>0</v>
      </c>
      <c r="X1203" s="22">
        <v>0</v>
      </c>
      <c r="Y1203" s="22">
        <v>90</v>
      </c>
      <c r="Z1203" s="22">
        <v>10</v>
      </c>
      <c r="AA1203" s="22">
        <v>0</v>
      </c>
      <c r="AB1203" s="22">
        <v>0</v>
      </c>
      <c r="AC1203" s="22">
        <v>0</v>
      </c>
      <c r="AD1203" s="22">
        <v>0</v>
      </c>
      <c r="AE1203" s="24">
        <v>100</v>
      </c>
      <c r="AF1203" s="19" t="s">
        <v>65</v>
      </c>
      <c r="AG1203" s="25">
        <v>0.60299999999999998</v>
      </c>
      <c r="AH1203" s="22">
        <v>70475.62</v>
      </c>
      <c r="AI1203" s="22">
        <v>160800</v>
      </c>
      <c r="AJ1203" s="22">
        <v>231275.62</v>
      </c>
      <c r="AK1203" s="21" t="s">
        <v>4066</v>
      </c>
      <c r="AL1203" s="21" t="s">
        <v>4067</v>
      </c>
      <c r="AM1203" s="26" t="s">
        <v>48</v>
      </c>
      <c r="AN1203" s="27">
        <v>0</v>
      </c>
      <c r="AS1203">
        <f t="shared" si="36"/>
        <v>2104</v>
      </c>
      <c r="AT1203" t="str">
        <f t="shared" si="37"/>
        <v>Região Rural dos Centros Sub-regionais de Bacabal e Caxias</v>
      </c>
      <c r="BE1203">
        <v>2614808</v>
      </c>
      <c r="BF1203">
        <v>26</v>
      </c>
      <c r="BG1203" t="s">
        <v>12225</v>
      </c>
      <c r="BH1203" t="s">
        <v>12226</v>
      </c>
      <c r="BI1203" t="s">
        <v>11359</v>
      </c>
      <c r="BJ1203" t="s">
        <v>12339</v>
      </c>
      <c r="BK1203">
        <v>2605</v>
      </c>
      <c r="BL1203" t="s">
        <v>12330</v>
      </c>
      <c r="BM1203" t="s">
        <v>12331</v>
      </c>
    </row>
    <row r="1204" spans="1:65" x14ac:dyDescent="0.25">
      <c r="A1204" s="17" t="s">
        <v>3674</v>
      </c>
      <c r="B1204" s="18">
        <v>1</v>
      </c>
      <c r="C1204" s="19" t="s">
        <v>4068</v>
      </c>
      <c r="D1204" s="20" t="s">
        <v>3681</v>
      </c>
      <c r="E1204" s="20" t="s">
        <v>4055</v>
      </c>
      <c r="F1204" s="21">
        <v>2103604</v>
      </c>
      <c r="G1204" s="20" t="s">
        <v>4069</v>
      </c>
      <c r="H1204" s="22">
        <v>4252.6000000000004</v>
      </c>
      <c r="I1204" s="22">
        <v>4252.6000000000004</v>
      </c>
      <c r="J1204" s="22">
        <v>4262.0501999999997</v>
      </c>
      <c r="K1204" s="22">
        <v>4252.6000000000004</v>
      </c>
      <c r="L1204" s="22">
        <v>4252.6000000000004</v>
      </c>
      <c r="M1204" s="23">
        <v>107</v>
      </c>
      <c r="N1204" s="19" t="s">
        <v>44</v>
      </c>
      <c r="O1204" s="22"/>
      <c r="P1204" s="22">
        <v>1E-3</v>
      </c>
      <c r="Q1204" s="22">
        <v>1E-3</v>
      </c>
      <c r="R1204" s="22">
        <v>227.34370000000001</v>
      </c>
      <c r="S1204" s="22">
        <v>1.0000000000000001E-5</v>
      </c>
      <c r="T1204" s="22">
        <v>1.0000000000000001E-5</v>
      </c>
      <c r="U1204" s="22">
        <v>4016.7064999999998</v>
      </c>
      <c r="V1204" s="22">
        <v>18</v>
      </c>
      <c r="W1204" s="22">
        <v>0</v>
      </c>
      <c r="X1204" s="22">
        <v>0</v>
      </c>
      <c r="Y1204" s="22">
        <v>70</v>
      </c>
      <c r="Z1204" s="22">
        <v>12</v>
      </c>
      <c r="AA1204" s="22">
        <v>15</v>
      </c>
      <c r="AB1204" s="22">
        <v>0</v>
      </c>
      <c r="AC1204" s="22">
        <v>1E-3</v>
      </c>
      <c r="AD1204" s="22">
        <v>3</v>
      </c>
      <c r="AE1204" s="24">
        <v>100.001</v>
      </c>
      <c r="AF1204" s="19" t="s">
        <v>65</v>
      </c>
      <c r="AG1204" s="25">
        <v>0.58899999999999997</v>
      </c>
      <c r="AH1204" s="22">
        <v>430796.86</v>
      </c>
      <c r="AI1204" s="22">
        <v>452260</v>
      </c>
      <c r="AJ1204" s="22">
        <v>883056.86</v>
      </c>
      <c r="AK1204" s="21" t="s">
        <v>4070</v>
      </c>
      <c r="AL1204" s="21" t="s">
        <v>1782</v>
      </c>
      <c r="AM1204" s="26" t="s">
        <v>48</v>
      </c>
      <c r="AN1204" s="27">
        <v>0</v>
      </c>
      <c r="AS1204">
        <f t="shared" si="36"/>
        <v>2104</v>
      </c>
      <c r="AT1204" t="str">
        <f t="shared" si="37"/>
        <v>Região Rural dos Centros Sub-regionais de Bacabal e Caxias</v>
      </c>
      <c r="BE1204">
        <v>2615805</v>
      </c>
      <c r="BF1204">
        <v>26</v>
      </c>
      <c r="BG1204" t="s">
        <v>12225</v>
      </c>
      <c r="BH1204" t="s">
        <v>12226</v>
      </c>
      <c r="BI1204" t="s">
        <v>11359</v>
      </c>
      <c r="BJ1204" t="s">
        <v>12340</v>
      </c>
      <c r="BK1204">
        <v>2605</v>
      </c>
      <c r="BL1204" t="s">
        <v>12330</v>
      </c>
      <c r="BM1204" t="s">
        <v>12331</v>
      </c>
    </row>
    <row r="1205" spans="1:65" x14ac:dyDescent="0.25">
      <c r="A1205" s="17" t="s">
        <v>3674</v>
      </c>
      <c r="B1205" s="18">
        <v>1</v>
      </c>
      <c r="C1205" s="19" t="s">
        <v>4071</v>
      </c>
      <c r="D1205" s="20" t="s">
        <v>3681</v>
      </c>
      <c r="E1205" s="20" t="s">
        <v>4055</v>
      </c>
      <c r="F1205" s="21">
        <v>2103604</v>
      </c>
      <c r="G1205" s="20" t="s">
        <v>4072</v>
      </c>
      <c r="H1205" s="22">
        <v>1442</v>
      </c>
      <c r="I1205" s="22">
        <v>1442</v>
      </c>
      <c r="J1205" s="22">
        <v>1442</v>
      </c>
      <c r="K1205" s="22">
        <v>1442</v>
      </c>
      <c r="L1205" s="22">
        <v>1442</v>
      </c>
      <c r="M1205" s="23">
        <v>78</v>
      </c>
      <c r="N1205" s="19" t="s">
        <v>44</v>
      </c>
      <c r="O1205" s="22">
        <v>20.6</v>
      </c>
      <c r="P1205" s="22">
        <v>0</v>
      </c>
      <c r="Q1205" s="22">
        <v>0</v>
      </c>
      <c r="R1205" s="22">
        <v>80</v>
      </c>
      <c r="S1205" s="22">
        <v>0</v>
      </c>
      <c r="T1205" s="22">
        <v>0</v>
      </c>
      <c r="U1205" s="22">
        <v>1332</v>
      </c>
      <c r="V1205" s="22">
        <v>20</v>
      </c>
      <c r="W1205" s="22">
        <v>0</v>
      </c>
      <c r="X1205" s="22">
        <v>0</v>
      </c>
      <c r="Y1205" s="22">
        <v>50</v>
      </c>
      <c r="Z1205" s="22">
        <v>44.6</v>
      </c>
      <c r="AA1205" s="22">
        <v>0</v>
      </c>
      <c r="AB1205" s="22">
        <v>0</v>
      </c>
      <c r="AC1205" s="22">
        <v>0</v>
      </c>
      <c r="AD1205" s="22">
        <v>5.4</v>
      </c>
      <c r="AE1205" s="24">
        <v>100</v>
      </c>
      <c r="AF1205" s="19" t="s">
        <v>65</v>
      </c>
      <c r="AG1205" s="25">
        <v>0.57799999999999996</v>
      </c>
      <c r="AH1205" s="22">
        <v>0</v>
      </c>
      <c r="AI1205" s="22">
        <v>63029.82</v>
      </c>
      <c r="AJ1205" s="22">
        <v>63029.82</v>
      </c>
      <c r="AK1205" s="21" t="s">
        <v>4073</v>
      </c>
      <c r="AL1205" s="21" t="s">
        <v>4074</v>
      </c>
      <c r="AM1205" s="26" t="s">
        <v>48</v>
      </c>
      <c r="AN1205" s="27">
        <v>0</v>
      </c>
      <c r="AS1205">
        <f t="shared" si="36"/>
        <v>2104</v>
      </c>
      <c r="AT1205" t="str">
        <f t="shared" si="37"/>
        <v>Região Rural dos Centros Sub-regionais de Bacabal e Caxias</v>
      </c>
      <c r="BE1205">
        <v>2500601</v>
      </c>
      <c r="BF1205">
        <v>25</v>
      </c>
      <c r="BG1205" t="s">
        <v>11478</v>
      </c>
      <c r="BH1205" t="s">
        <v>11479</v>
      </c>
      <c r="BI1205" t="s">
        <v>11359</v>
      </c>
      <c r="BJ1205" t="s">
        <v>12341</v>
      </c>
      <c r="BK1205">
        <v>2604</v>
      </c>
      <c r="BL1205" t="s">
        <v>12342</v>
      </c>
      <c r="BM1205" t="s">
        <v>12343</v>
      </c>
    </row>
    <row r="1206" spans="1:65" x14ac:dyDescent="0.25">
      <c r="A1206" s="17" t="s">
        <v>3674</v>
      </c>
      <c r="B1206" s="18">
        <v>1</v>
      </c>
      <c r="C1206" s="19" t="s">
        <v>4075</v>
      </c>
      <c r="D1206" s="20" t="s">
        <v>4076</v>
      </c>
      <c r="E1206" s="20" t="s">
        <v>4077</v>
      </c>
      <c r="F1206" s="21">
        <v>2104057</v>
      </c>
      <c r="G1206" s="20" t="s">
        <v>4078</v>
      </c>
      <c r="H1206" s="22">
        <v>3973.1768999999999</v>
      </c>
      <c r="I1206" s="22">
        <v>3793.6</v>
      </c>
      <c r="J1206" s="22">
        <v>1624.1035999999999</v>
      </c>
      <c r="K1206" s="22">
        <v>1624.1035999999999</v>
      </c>
      <c r="L1206" s="22">
        <v>1624.1035999999999</v>
      </c>
      <c r="M1206" s="23">
        <v>58</v>
      </c>
      <c r="N1206" s="19" t="s">
        <v>44</v>
      </c>
      <c r="O1206" s="22">
        <v>21.65</v>
      </c>
      <c r="P1206" s="22">
        <v>73.91</v>
      </c>
      <c r="Q1206" s="22">
        <v>100</v>
      </c>
      <c r="R1206" s="22">
        <v>28.296199999999999</v>
      </c>
      <c r="S1206" s="22">
        <v>0</v>
      </c>
      <c r="T1206" s="22">
        <v>415.90260000000001</v>
      </c>
      <c r="U1206" s="22">
        <v>1174.8541</v>
      </c>
      <c r="V1206" s="22">
        <v>4.4835000000000003</v>
      </c>
      <c r="W1206" s="22">
        <v>0</v>
      </c>
      <c r="X1206" s="22">
        <v>50</v>
      </c>
      <c r="Y1206" s="22">
        <v>30</v>
      </c>
      <c r="Z1206" s="22">
        <v>0</v>
      </c>
      <c r="AA1206" s="22">
        <v>0</v>
      </c>
      <c r="AB1206" s="22">
        <v>15</v>
      </c>
      <c r="AC1206" s="22">
        <v>0</v>
      </c>
      <c r="AD1206" s="22">
        <v>5</v>
      </c>
      <c r="AE1206" s="24">
        <v>100</v>
      </c>
      <c r="AF1206" s="19" t="s">
        <v>44</v>
      </c>
      <c r="AG1206" s="25">
        <v>0.89200000000000002</v>
      </c>
      <c r="AH1206" s="22">
        <v>171641.56</v>
      </c>
      <c r="AI1206" s="22">
        <v>216886.55</v>
      </c>
      <c r="AJ1206" s="22">
        <v>388528.11</v>
      </c>
      <c r="AK1206" s="30" t="s">
        <v>4079</v>
      </c>
      <c r="AL1206" s="21" t="s">
        <v>3304</v>
      </c>
      <c r="AM1206" s="26" t="s">
        <v>48</v>
      </c>
      <c r="AN1206" s="27">
        <v>0</v>
      </c>
      <c r="AS1206">
        <f t="shared" si="36"/>
        <v>2106</v>
      </c>
      <c r="AT1206" t="str">
        <f t="shared" si="37"/>
        <v>Região Rural dos Centros de Zona de Açailândia e Barra do Corda</v>
      </c>
      <c r="BE1206">
        <v>2501401</v>
      </c>
      <c r="BF1206">
        <v>25</v>
      </c>
      <c r="BG1206" t="s">
        <v>11478</v>
      </c>
      <c r="BH1206" t="s">
        <v>11479</v>
      </c>
      <c r="BI1206" t="s">
        <v>11359</v>
      </c>
      <c r="BJ1206" t="s">
        <v>12344</v>
      </c>
      <c r="BK1206">
        <v>2604</v>
      </c>
      <c r="BL1206" t="s">
        <v>12342</v>
      </c>
      <c r="BM1206" t="s">
        <v>12343</v>
      </c>
    </row>
    <row r="1207" spans="1:65" x14ac:dyDescent="0.25">
      <c r="A1207" s="17" t="s">
        <v>3674</v>
      </c>
      <c r="B1207" s="18">
        <v>1</v>
      </c>
      <c r="C1207" s="19" t="s">
        <v>4080</v>
      </c>
      <c r="D1207" s="20" t="s">
        <v>4076</v>
      </c>
      <c r="E1207" s="20" t="s">
        <v>4077</v>
      </c>
      <c r="F1207" s="21">
        <v>2104057</v>
      </c>
      <c r="G1207" s="20" t="s">
        <v>4081</v>
      </c>
      <c r="H1207" s="22">
        <v>3567.1374999999998</v>
      </c>
      <c r="I1207" s="22">
        <v>3567.1</v>
      </c>
      <c r="J1207" s="22">
        <v>4175.4380000000001</v>
      </c>
      <c r="K1207" s="22">
        <v>3567.1374999999998</v>
      </c>
      <c r="L1207" s="22">
        <v>3567.1374999999998</v>
      </c>
      <c r="M1207" s="23">
        <v>107</v>
      </c>
      <c r="N1207" s="19" t="s">
        <v>44</v>
      </c>
      <c r="O1207" s="22">
        <v>47.56</v>
      </c>
      <c r="P1207" s="22">
        <v>17.350000000000001</v>
      </c>
      <c r="Q1207" s="22">
        <v>72.16</v>
      </c>
      <c r="R1207" s="22">
        <v>393.9547</v>
      </c>
      <c r="S1207" s="22">
        <v>0</v>
      </c>
      <c r="T1207" s="22">
        <v>1272.8436999999999</v>
      </c>
      <c r="U1207" s="22">
        <v>1484.9232999999999</v>
      </c>
      <c r="V1207" s="22">
        <v>415.41579999999999</v>
      </c>
      <c r="W1207" s="22">
        <v>0</v>
      </c>
      <c r="X1207" s="22">
        <v>40</v>
      </c>
      <c r="Y1207" s="22">
        <v>20</v>
      </c>
      <c r="Z1207" s="22">
        <v>15</v>
      </c>
      <c r="AA1207" s="22">
        <v>0</v>
      </c>
      <c r="AB1207" s="22">
        <v>10</v>
      </c>
      <c r="AC1207" s="22">
        <v>0</v>
      </c>
      <c r="AD1207" s="22">
        <v>15</v>
      </c>
      <c r="AE1207" s="24">
        <v>100</v>
      </c>
      <c r="AF1207" s="19" t="s">
        <v>44</v>
      </c>
      <c r="AG1207" s="25">
        <v>0.69699999999999995</v>
      </c>
      <c r="AH1207" s="22">
        <v>226689.19</v>
      </c>
      <c r="AI1207" s="22">
        <v>259188.21</v>
      </c>
      <c r="AJ1207" s="22">
        <v>485877.4</v>
      </c>
      <c r="AK1207" s="21" t="s">
        <v>4082</v>
      </c>
      <c r="AL1207" s="21" t="s">
        <v>4083</v>
      </c>
      <c r="AM1207" s="26" t="s">
        <v>48</v>
      </c>
      <c r="AN1207" s="27">
        <v>0</v>
      </c>
      <c r="AS1207">
        <f t="shared" si="36"/>
        <v>2106</v>
      </c>
      <c r="AT1207" t="str">
        <f t="shared" si="37"/>
        <v>Região Rural dos Centros de Zona de Açailândia e Barra do Corda</v>
      </c>
      <c r="BE1207">
        <v>2501807</v>
      </c>
      <c r="BF1207">
        <v>25</v>
      </c>
      <c r="BG1207" t="s">
        <v>11478</v>
      </c>
      <c r="BH1207" t="s">
        <v>11479</v>
      </c>
      <c r="BI1207" t="s">
        <v>11359</v>
      </c>
      <c r="BJ1207" t="s">
        <v>12345</v>
      </c>
      <c r="BK1207">
        <v>2604</v>
      </c>
      <c r="BL1207" t="s">
        <v>12342</v>
      </c>
      <c r="BM1207" t="s">
        <v>12343</v>
      </c>
    </row>
    <row r="1208" spans="1:65" x14ac:dyDescent="0.25">
      <c r="A1208" s="17" t="s">
        <v>3674</v>
      </c>
      <c r="B1208" s="18">
        <v>1</v>
      </c>
      <c r="C1208" s="19" t="s">
        <v>4084</v>
      </c>
      <c r="D1208" s="20" t="s">
        <v>4076</v>
      </c>
      <c r="E1208" s="20" t="s">
        <v>4077</v>
      </c>
      <c r="F1208" s="21">
        <v>2104057</v>
      </c>
      <c r="G1208" s="20" t="s">
        <v>4085</v>
      </c>
      <c r="H1208" s="22">
        <v>1455.6</v>
      </c>
      <c r="I1208" s="22">
        <v>1455.6</v>
      </c>
      <c r="J1208" s="22">
        <v>1542.5401999999999</v>
      </c>
      <c r="K1208" s="22">
        <v>1455.6</v>
      </c>
      <c r="L1208" s="22">
        <v>1455.6</v>
      </c>
      <c r="M1208" s="23">
        <v>52</v>
      </c>
      <c r="N1208" s="19" t="s">
        <v>44</v>
      </c>
      <c r="O1208" s="22">
        <v>19.399999999999999</v>
      </c>
      <c r="P1208" s="22">
        <v>1E-3</v>
      </c>
      <c r="Q1208" s="22">
        <v>1E-3</v>
      </c>
      <c r="R1208" s="22">
        <v>1</v>
      </c>
      <c r="S1208" s="22">
        <v>498.52199999999999</v>
      </c>
      <c r="T1208" s="22">
        <v>1.0000000000000001E-5</v>
      </c>
      <c r="U1208" s="22">
        <v>1043.0182</v>
      </c>
      <c r="V1208" s="22">
        <v>1.0000000000000001E-5</v>
      </c>
      <c r="W1208" s="22">
        <v>1E-3</v>
      </c>
      <c r="X1208" s="22">
        <v>1E-3</v>
      </c>
      <c r="Y1208" s="22">
        <v>50</v>
      </c>
      <c r="Z1208" s="22">
        <v>30</v>
      </c>
      <c r="AA1208" s="22">
        <v>1E-3</v>
      </c>
      <c r="AB1208" s="22">
        <v>10</v>
      </c>
      <c r="AC1208" s="22">
        <v>5</v>
      </c>
      <c r="AD1208" s="22">
        <v>5</v>
      </c>
      <c r="AE1208" s="24">
        <v>100.00300000000001</v>
      </c>
      <c r="AF1208" s="19" t="s">
        <v>57</v>
      </c>
      <c r="AG1208" s="25">
        <v>0.45319999999999999</v>
      </c>
      <c r="AH1208" s="22">
        <v>2062.31</v>
      </c>
      <c r="AI1208" s="22">
        <v>950288.46</v>
      </c>
      <c r="AJ1208" s="22">
        <v>952350.77</v>
      </c>
      <c r="AK1208" s="21" t="s">
        <v>3699</v>
      </c>
      <c r="AL1208" s="21" t="s">
        <v>4086</v>
      </c>
      <c r="AM1208" s="26" t="s">
        <v>48</v>
      </c>
      <c r="AN1208" s="27">
        <v>0</v>
      </c>
      <c r="AS1208">
        <f t="shared" si="36"/>
        <v>2106</v>
      </c>
      <c r="AT1208" t="str">
        <f t="shared" si="37"/>
        <v>Região Rural dos Centros de Zona de Açailândia e Barra do Corda</v>
      </c>
      <c r="BE1208">
        <v>2503001</v>
      </c>
      <c r="BF1208">
        <v>25</v>
      </c>
      <c r="BG1208" t="s">
        <v>11478</v>
      </c>
      <c r="BH1208" t="s">
        <v>11479</v>
      </c>
      <c r="BI1208" t="s">
        <v>11359</v>
      </c>
      <c r="BJ1208" t="s">
        <v>12346</v>
      </c>
      <c r="BK1208">
        <v>2604</v>
      </c>
      <c r="BL1208" t="s">
        <v>12342</v>
      </c>
      <c r="BM1208" t="s">
        <v>12343</v>
      </c>
    </row>
    <row r="1209" spans="1:65" x14ac:dyDescent="0.25">
      <c r="A1209" s="17" t="s">
        <v>3674</v>
      </c>
      <c r="B1209" s="18">
        <v>1</v>
      </c>
      <c r="C1209" s="19" t="s">
        <v>4087</v>
      </c>
      <c r="D1209" s="20" t="s">
        <v>4076</v>
      </c>
      <c r="E1209" s="20" t="s">
        <v>4077</v>
      </c>
      <c r="F1209" s="21">
        <v>2104057</v>
      </c>
      <c r="G1209" s="20" t="s">
        <v>3726</v>
      </c>
      <c r="H1209" s="22">
        <v>1441.75</v>
      </c>
      <c r="I1209" s="22">
        <v>1441.75</v>
      </c>
      <c r="J1209" s="22">
        <v>1489.41</v>
      </c>
      <c r="K1209" s="22">
        <v>1441.75</v>
      </c>
      <c r="L1209" s="22">
        <v>1441.75</v>
      </c>
      <c r="M1209" s="23">
        <v>59</v>
      </c>
      <c r="N1209" s="19" t="s">
        <v>44</v>
      </c>
      <c r="O1209" s="22">
        <v>19.22</v>
      </c>
      <c r="P1209" s="22">
        <v>0</v>
      </c>
      <c r="Q1209" s="22">
        <v>0</v>
      </c>
      <c r="R1209" s="22">
        <v>72</v>
      </c>
      <c r="S1209" s="22">
        <v>0</v>
      </c>
      <c r="T1209" s="22">
        <v>32.373899999999999</v>
      </c>
      <c r="U1209" s="22">
        <v>1333.3361</v>
      </c>
      <c r="V1209" s="22">
        <v>4.04</v>
      </c>
      <c r="W1209" s="22">
        <v>0</v>
      </c>
      <c r="X1209" s="22">
        <v>20</v>
      </c>
      <c r="Y1209" s="22">
        <v>45</v>
      </c>
      <c r="Z1209" s="22">
        <v>20</v>
      </c>
      <c r="AA1209" s="22">
        <v>0</v>
      </c>
      <c r="AB1209" s="22">
        <v>0</v>
      </c>
      <c r="AC1209" s="22">
        <v>0</v>
      </c>
      <c r="AD1209" s="22">
        <v>15</v>
      </c>
      <c r="AE1209" s="24">
        <v>100</v>
      </c>
      <c r="AF1209" s="19" t="s">
        <v>57</v>
      </c>
      <c r="AG1209" s="25">
        <v>0.48499999999999999</v>
      </c>
      <c r="AH1209" s="22">
        <v>12889.12</v>
      </c>
      <c r="AI1209" s="22">
        <v>112124.89</v>
      </c>
      <c r="AJ1209" s="22">
        <v>125014.01</v>
      </c>
      <c r="AK1209" s="21" t="s">
        <v>1810</v>
      </c>
      <c r="AL1209" s="21" t="s">
        <v>2699</v>
      </c>
      <c r="AM1209" s="26" t="s">
        <v>48</v>
      </c>
      <c r="AN1209" s="27">
        <v>0</v>
      </c>
      <c r="AS1209">
        <f t="shared" si="36"/>
        <v>2106</v>
      </c>
      <c r="AT1209" t="str">
        <f t="shared" si="37"/>
        <v>Região Rural dos Centros de Zona de Açailândia e Barra do Corda</v>
      </c>
      <c r="BE1209">
        <v>2503803</v>
      </c>
      <c r="BF1209">
        <v>25</v>
      </c>
      <c r="BG1209" t="s">
        <v>11478</v>
      </c>
      <c r="BH1209" t="s">
        <v>11479</v>
      </c>
      <c r="BI1209" t="s">
        <v>11359</v>
      </c>
      <c r="BJ1209" t="s">
        <v>12347</v>
      </c>
      <c r="BK1209">
        <v>2604</v>
      </c>
      <c r="BL1209" t="s">
        <v>12342</v>
      </c>
      <c r="BM1209" t="s">
        <v>12343</v>
      </c>
    </row>
    <row r="1210" spans="1:65" x14ac:dyDescent="0.25">
      <c r="A1210" s="17" t="s">
        <v>3674</v>
      </c>
      <c r="B1210" s="18">
        <v>1</v>
      </c>
      <c r="C1210" s="19" t="s">
        <v>4088</v>
      </c>
      <c r="D1210" s="20" t="s">
        <v>4076</v>
      </c>
      <c r="E1210" s="20" t="s">
        <v>4077</v>
      </c>
      <c r="F1210" s="21">
        <v>2104057</v>
      </c>
      <c r="G1210" s="20" t="s">
        <v>4089</v>
      </c>
      <c r="H1210" s="22">
        <v>3688.2222000000002</v>
      </c>
      <c r="I1210" s="22">
        <v>3688.2222000000002</v>
      </c>
      <c r="J1210" s="22">
        <v>3480.6680999999999</v>
      </c>
      <c r="K1210" s="22">
        <v>3688.2222000000002</v>
      </c>
      <c r="L1210" s="22">
        <v>3688.2222000000002</v>
      </c>
      <c r="M1210" s="23">
        <v>174</v>
      </c>
      <c r="N1210" s="19" t="s">
        <v>44</v>
      </c>
      <c r="O1210" s="22">
        <v>20.64</v>
      </c>
      <c r="P1210" s="22">
        <v>80</v>
      </c>
      <c r="Q1210" s="22">
        <v>100</v>
      </c>
      <c r="R1210" s="22">
        <v>33.761600000000001</v>
      </c>
      <c r="S1210" s="22">
        <v>0</v>
      </c>
      <c r="T1210" s="22">
        <v>54.165300000000002</v>
      </c>
      <c r="U1210" s="22">
        <v>3377.0191</v>
      </c>
      <c r="V1210" s="22">
        <v>15.722099999999999</v>
      </c>
      <c r="W1210" s="22">
        <v>0</v>
      </c>
      <c r="X1210" s="22">
        <v>0</v>
      </c>
      <c r="Y1210" s="22">
        <v>30</v>
      </c>
      <c r="Z1210" s="22">
        <v>30</v>
      </c>
      <c r="AA1210" s="22">
        <v>0</v>
      </c>
      <c r="AB1210" s="22">
        <v>28</v>
      </c>
      <c r="AC1210" s="22">
        <v>0</v>
      </c>
      <c r="AD1210" s="22">
        <v>12</v>
      </c>
      <c r="AE1210" s="24">
        <v>100</v>
      </c>
      <c r="AF1210" s="19" t="s">
        <v>65</v>
      </c>
      <c r="AG1210" s="25">
        <v>0.495</v>
      </c>
      <c r="AH1210" s="22">
        <v>17948.93</v>
      </c>
      <c r="AI1210" s="22">
        <v>174520.7</v>
      </c>
      <c r="AJ1210" s="22">
        <v>192469.63</v>
      </c>
      <c r="AK1210" s="21" t="s">
        <v>3808</v>
      </c>
      <c r="AL1210" s="21" t="s">
        <v>3864</v>
      </c>
      <c r="AM1210" s="26" t="s">
        <v>48</v>
      </c>
      <c r="AN1210" s="27">
        <v>0</v>
      </c>
      <c r="AS1210">
        <f t="shared" si="36"/>
        <v>2106</v>
      </c>
      <c r="AT1210" t="str">
        <f t="shared" si="37"/>
        <v>Região Rural dos Centros de Zona de Açailândia e Barra do Corda</v>
      </c>
      <c r="BE1210">
        <v>2504033</v>
      </c>
      <c r="BF1210">
        <v>25</v>
      </c>
      <c r="BG1210" t="s">
        <v>11478</v>
      </c>
      <c r="BH1210" t="s">
        <v>11479</v>
      </c>
      <c r="BI1210" t="s">
        <v>11359</v>
      </c>
      <c r="BJ1210" t="s">
        <v>12348</v>
      </c>
      <c r="BK1210">
        <v>2604</v>
      </c>
      <c r="BL1210" t="s">
        <v>12342</v>
      </c>
      <c r="BM1210" t="s">
        <v>12343</v>
      </c>
    </row>
    <row r="1211" spans="1:65" x14ac:dyDescent="0.25">
      <c r="A1211" s="17" t="s">
        <v>3674</v>
      </c>
      <c r="B1211" s="18">
        <v>1</v>
      </c>
      <c r="C1211" s="19" t="s">
        <v>4090</v>
      </c>
      <c r="D1211" s="20" t="s">
        <v>4076</v>
      </c>
      <c r="E1211" s="20" t="s">
        <v>4077</v>
      </c>
      <c r="F1211" s="21">
        <v>2104057</v>
      </c>
      <c r="G1211" s="20" t="s">
        <v>4091</v>
      </c>
      <c r="H1211" s="22">
        <v>1057.5</v>
      </c>
      <c r="I1211" s="22">
        <v>1326.7</v>
      </c>
      <c r="J1211" s="22">
        <v>1326.7</v>
      </c>
      <c r="K1211" s="22">
        <v>1057.5</v>
      </c>
      <c r="L1211" s="22">
        <v>1057.5</v>
      </c>
      <c r="M1211" s="23">
        <v>38</v>
      </c>
      <c r="N1211" s="19" t="s">
        <v>44</v>
      </c>
      <c r="O1211" s="22">
        <v>17.68</v>
      </c>
      <c r="P1211" s="22">
        <v>0</v>
      </c>
      <c r="Q1211" s="22">
        <v>0</v>
      </c>
      <c r="R1211" s="22">
        <v>0</v>
      </c>
      <c r="S1211" s="22">
        <v>0</v>
      </c>
      <c r="T1211" s="22">
        <v>0</v>
      </c>
      <c r="U1211" s="22">
        <v>1322.7761</v>
      </c>
      <c r="V1211" s="22">
        <v>4</v>
      </c>
      <c r="W1211" s="22">
        <v>0</v>
      </c>
      <c r="X1211" s="22">
        <v>20</v>
      </c>
      <c r="Y1211" s="22">
        <v>30</v>
      </c>
      <c r="Z1211" s="22">
        <v>30</v>
      </c>
      <c r="AA1211" s="22">
        <v>0</v>
      </c>
      <c r="AB1211" s="22">
        <v>0</v>
      </c>
      <c r="AC1211" s="22">
        <v>0</v>
      </c>
      <c r="AD1211" s="22">
        <v>20</v>
      </c>
      <c r="AE1211" s="24">
        <v>100</v>
      </c>
      <c r="AF1211" s="19" t="s">
        <v>64</v>
      </c>
      <c r="AG1211" s="25">
        <v>0.626</v>
      </c>
      <c r="AH1211" s="22">
        <v>16920.7</v>
      </c>
      <c r="AI1211" s="22">
        <v>79672.05</v>
      </c>
      <c r="AJ1211" s="22">
        <v>96592.75</v>
      </c>
      <c r="AK1211" s="21" t="s">
        <v>429</v>
      </c>
      <c r="AL1211" s="21" t="s">
        <v>2004</v>
      </c>
      <c r="AM1211" s="26" t="s">
        <v>48</v>
      </c>
      <c r="AN1211" s="27">
        <v>0</v>
      </c>
      <c r="AS1211">
        <f t="shared" si="36"/>
        <v>2106</v>
      </c>
      <c r="AT1211" t="str">
        <f t="shared" si="37"/>
        <v>Região Rural dos Centros de Zona de Açailândia e Barra do Corda</v>
      </c>
      <c r="BE1211">
        <v>2504603</v>
      </c>
      <c r="BF1211">
        <v>25</v>
      </c>
      <c r="BG1211" t="s">
        <v>11478</v>
      </c>
      <c r="BH1211" t="s">
        <v>11479</v>
      </c>
      <c r="BI1211" t="s">
        <v>11359</v>
      </c>
      <c r="BJ1211" t="s">
        <v>12349</v>
      </c>
      <c r="BK1211">
        <v>2604</v>
      </c>
      <c r="BL1211" t="s">
        <v>12342</v>
      </c>
      <c r="BM1211" t="s">
        <v>12343</v>
      </c>
    </row>
    <row r="1212" spans="1:65" x14ac:dyDescent="0.25">
      <c r="A1212" s="17" t="s">
        <v>3674</v>
      </c>
      <c r="B1212" s="18">
        <v>1</v>
      </c>
      <c r="C1212" s="19" t="s">
        <v>4092</v>
      </c>
      <c r="D1212" s="20" t="s">
        <v>3781</v>
      </c>
      <c r="E1212" s="20" t="s">
        <v>4093</v>
      </c>
      <c r="F1212" s="21">
        <v>2104677</v>
      </c>
      <c r="G1212" s="20" t="s">
        <v>4094</v>
      </c>
      <c r="H1212" s="22">
        <v>2551</v>
      </c>
      <c r="I1212" s="22">
        <v>2585.7195999999999</v>
      </c>
      <c r="J1212" s="22">
        <v>2585.7195999999999</v>
      </c>
      <c r="K1212" s="22">
        <v>2551</v>
      </c>
      <c r="L1212" s="22">
        <v>2551</v>
      </c>
      <c r="M1212" s="23">
        <v>88</v>
      </c>
      <c r="N1212" s="19" t="s">
        <v>44</v>
      </c>
      <c r="O1212" s="22">
        <v>8.4</v>
      </c>
      <c r="P1212" s="22">
        <v>22.51</v>
      </c>
      <c r="Q1212" s="22">
        <v>221.84</v>
      </c>
      <c r="R1212" s="22">
        <v>1.0000000000000001E-5</v>
      </c>
      <c r="S1212" s="22">
        <v>1.0000000000000001E-5</v>
      </c>
      <c r="T1212" s="22">
        <v>1.0000000000000001E-5</v>
      </c>
      <c r="U1212" s="22">
        <v>2002.5437999999999</v>
      </c>
      <c r="V1212" s="22">
        <v>1.5</v>
      </c>
      <c r="W1212" s="22">
        <v>1E-3</v>
      </c>
      <c r="X1212" s="22">
        <v>1E-3</v>
      </c>
      <c r="Y1212" s="22">
        <v>60</v>
      </c>
      <c r="Z1212" s="22">
        <v>38</v>
      </c>
      <c r="AA1212" s="22">
        <v>1E-3</v>
      </c>
      <c r="AB1212" s="22">
        <v>1E-3</v>
      </c>
      <c r="AC1212" s="22">
        <v>1E-3</v>
      </c>
      <c r="AD1212" s="22">
        <v>2</v>
      </c>
      <c r="AE1212" s="24">
        <v>100.00500000000002</v>
      </c>
      <c r="AF1212" s="19" t="s">
        <v>44</v>
      </c>
      <c r="AG1212" s="25">
        <v>0.70299999999999996</v>
      </c>
      <c r="AH1212" s="22">
        <v>752092.99</v>
      </c>
      <c r="AI1212" s="22">
        <v>809865.97</v>
      </c>
      <c r="AJ1212" s="22">
        <v>1561958.96</v>
      </c>
      <c r="AK1212" s="21" t="s">
        <v>251</v>
      </c>
      <c r="AL1212" s="21" t="s">
        <v>333</v>
      </c>
      <c r="AM1212" s="26" t="s">
        <v>48</v>
      </c>
      <c r="AN1212" s="27">
        <v>0</v>
      </c>
      <c r="AS1212">
        <f t="shared" si="36"/>
        <v>2101</v>
      </c>
      <c r="AT1212" t="str">
        <f t="shared" si="37"/>
        <v>Região Rural do Centro Sub-regional de Santa Inês</v>
      </c>
      <c r="BE1212">
        <v>2504900</v>
      </c>
      <c r="BF1212">
        <v>25</v>
      </c>
      <c r="BG1212" t="s">
        <v>11478</v>
      </c>
      <c r="BH1212" t="s">
        <v>11479</v>
      </c>
      <c r="BI1212" t="s">
        <v>11359</v>
      </c>
      <c r="BJ1212" t="s">
        <v>12350</v>
      </c>
      <c r="BK1212">
        <v>2604</v>
      </c>
      <c r="BL1212" t="s">
        <v>12342</v>
      </c>
      <c r="BM1212" t="s">
        <v>12343</v>
      </c>
    </row>
    <row r="1213" spans="1:65" x14ac:dyDescent="0.25">
      <c r="A1213" s="17" t="s">
        <v>3674</v>
      </c>
      <c r="B1213" s="18">
        <v>1</v>
      </c>
      <c r="C1213" s="19" t="s">
        <v>4095</v>
      </c>
      <c r="D1213" s="20" t="s">
        <v>3711</v>
      </c>
      <c r="E1213" s="20" t="s">
        <v>1887</v>
      </c>
      <c r="F1213" s="21">
        <v>2104800</v>
      </c>
      <c r="G1213" s="20" t="s">
        <v>4096</v>
      </c>
      <c r="H1213" s="22">
        <v>1600.15</v>
      </c>
      <c r="I1213" s="22">
        <v>1.0000000000000001E-5</v>
      </c>
      <c r="J1213" s="22">
        <v>1577.4374</v>
      </c>
      <c r="K1213" s="22">
        <v>1600.15</v>
      </c>
      <c r="L1213" s="22">
        <v>1577.4374</v>
      </c>
      <c r="M1213" s="23">
        <v>38</v>
      </c>
      <c r="N1213" s="19" t="s">
        <v>44</v>
      </c>
      <c r="O1213" s="22">
        <v>22.53</v>
      </c>
      <c r="P1213" s="22">
        <v>1E-3</v>
      </c>
      <c r="Q1213" s="22">
        <v>1E-3</v>
      </c>
      <c r="R1213" s="22">
        <v>15.7744</v>
      </c>
      <c r="S1213" s="22">
        <v>1.0000000000000001E-5</v>
      </c>
      <c r="T1213" s="22">
        <v>1.0000000000000001E-5</v>
      </c>
      <c r="U1213" s="22">
        <v>1552.6405</v>
      </c>
      <c r="V1213" s="22">
        <v>9.0225000000000009</v>
      </c>
      <c r="W1213" s="22">
        <v>1E-3</v>
      </c>
      <c r="X1213" s="22">
        <v>1E-3</v>
      </c>
      <c r="Y1213" s="22">
        <v>60</v>
      </c>
      <c r="Z1213" s="22">
        <v>28</v>
      </c>
      <c r="AA1213" s="22">
        <v>0</v>
      </c>
      <c r="AB1213" s="22">
        <v>11</v>
      </c>
      <c r="AC1213" s="22">
        <v>1E-3</v>
      </c>
      <c r="AD1213" s="22">
        <v>1</v>
      </c>
      <c r="AE1213" s="24">
        <v>100.00300000000001</v>
      </c>
      <c r="AF1213" s="19" t="s">
        <v>44</v>
      </c>
      <c r="AG1213" s="25">
        <v>0.68400000000000005</v>
      </c>
      <c r="AH1213" s="22">
        <v>8021.38</v>
      </c>
      <c r="AI1213" s="22">
        <v>576064.36</v>
      </c>
      <c r="AJ1213" s="22">
        <v>584085.74</v>
      </c>
      <c r="AK1213" s="21" t="s">
        <v>3599</v>
      </c>
      <c r="AL1213" s="21" t="s">
        <v>4097</v>
      </c>
      <c r="AM1213" s="26" t="s">
        <v>48</v>
      </c>
      <c r="AN1213" s="27">
        <v>0</v>
      </c>
      <c r="AS1213">
        <f t="shared" si="36"/>
        <v>2106</v>
      </c>
      <c r="AT1213" t="str">
        <f t="shared" si="37"/>
        <v>Região Rural dos Centros de Zona de Açailândia e Barra do Corda</v>
      </c>
      <c r="BE1213">
        <v>2505238</v>
      </c>
      <c r="BF1213">
        <v>25</v>
      </c>
      <c r="BG1213" t="s">
        <v>11478</v>
      </c>
      <c r="BH1213" t="s">
        <v>11479</v>
      </c>
      <c r="BI1213" t="s">
        <v>11359</v>
      </c>
      <c r="BJ1213" t="s">
        <v>12351</v>
      </c>
      <c r="BK1213">
        <v>2604</v>
      </c>
      <c r="BL1213" t="s">
        <v>12342</v>
      </c>
      <c r="BM1213" t="s">
        <v>12343</v>
      </c>
    </row>
    <row r="1214" spans="1:65" x14ac:dyDescent="0.25">
      <c r="A1214" s="17" t="s">
        <v>3674</v>
      </c>
      <c r="B1214" s="18">
        <v>1</v>
      </c>
      <c r="C1214" s="19" t="s">
        <v>4098</v>
      </c>
      <c r="D1214" s="20" t="s">
        <v>3711</v>
      </c>
      <c r="E1214" s="20" t="s">
        <v>1887</v>
      </c>
      <c r="F1214" s="21">
        <v>2104800</v>
      </c>
      <c r="G1214" s="20" t="s">
        <v>4099</v>
      </c>
      <c r="H1214" s="22">
        <v>1121</v>
      </c>
      <c r="I1214" s="22">
        <v>1121</v>
      </c>
      <c r="J1214" s="22">
        <v>1125.2484999999999</v>
      </c>
      <c r="K1214" s="22">
        <v>1121</v>
      </c>
      <c r="L1214" s="22">
        <v>1121</v>
      </c>
      <c r="M1214" s="23">
        <v>9</v>
      </c>
      <c r="N1214" s="19" t="s">
        <v>44</v>
      </c>
      <c r="O1214" s="22">
        <v>16.07</v>
      </c>
      <c r="P1214" s="22">
        <v>1E-3</v>
      </c>
      <c r="Q1214" s="22">
        <v>1E-3</v>
      </c>
      <c r="R1214" s="22">
        <v>68.430800000000005</v>
      </c>
      <c r="S1214" s="22">
        <v>393.83699999999999</v>
      </c>
      <c r="T1214" s="22">
        <v>26.0975</v>
      </c>
      <c r="U1214" s="22">
        <v>1054.8232</v>
      </c>
      <c r="V1214" s="22">
        <v>1.9944999999999999</v>
      </c>
      <c r="W1214" s="22">
        <v>0</v>
      </c>
      <c r="X1214" s="22">
        <v>0</v>
      </c>
      <c r="Y1214" s="22">
        <v>10</v>
      </c>
      <c r="Z1214" s="22">
        <v>20</v>
      </c>
      <c r="AA1214" s="22">
        <v>0</v>
      </c>
      <c r="AB1214" s="22">
        <v>18</v>
      </c>
      <c r="AC1214" s="22">
        <v>0</v>
      </c>
      <c r="AD1214" s="22">
        <v>52</v>
      </c>
      <c r="AE1214" s="24">
        <v>100</v>
      </c>
      <c r="AF1214" s="19" t="s">
        <v>57</v>
      </c>
      <c r="AG1214" s="25">
        <v>0.22</v>
      </c>
      <c r="AH1214" s="22">
        <v>1495.52</v>
      </c>
      <c r="AI1214" s="22">
        <v>305595.81</v>
      </c>
      <c r="AJ1214" s="22">
        <v>307091.33</v>
      </c>
      <c r="AK1214" s="21" t="s">
        <v>3923</v>
      </c>
      <c r="AL1214" s="21" t="s">
        <v>3861</v>
      </c>
      <c r="AM1214" s="26" t="s">
        <v>48</v>
      </c>
      <c r="AN1214" s="27">
        <v>72251.92</v>
      </c>
      <c r="AS1214">
        <f t="shared" si="36"/>
        <v>2106</v>
      </c>
      <c r="AT1214" t="str">
        <f t="shared" si="37"/>
        <v>Região Rural dos Centros de Zona de Açailândia e Barra do Corda</v>
      </c>
      <c r="BE1214">
        <v>2505279</v>
      </c>
      <c r="BF1214">
        <v>25</v>
      </c>
      <c r="BG1214" t="s">
        <v>11478</v>
      </c>
      <c r="BH1214" t="s">
        <v>11479</v>
      </c>
      <c r="BI1214" t="s">
        <v>11359</v>
      </c>
      <c r="BJ1214" t="s">
        <v>12352</v>
      </c>
      <c r="BK1214">
        <v>2604</v>
      </c>
      <c r="BL1214" t="s">
        <v>12342</v>
      </c>
      <c r="BM1214" t="s">
        <v>12343</v>
      </c>
    </row>
    <row r="1215" spans="1:65" x14ac:dyDescent="0.25">
      <c r="A1215" s="17" t="s">
        <v>3674</v>
      </c>
      <c r="B1215" s="18">
        <v>1</v>
      </c>
      <c r="C1215" s="19" t="s">
        <v>4100</v>
      </c>
      <c r="D1215" s="20" t="s">
        <v>3711</v>
      </c>
      <c r="E1215" s="20" t="s">
        <v>1887</v>
      </c>
      <c r="F1215" s="21">
        <v>2104800</v>
      </c>
      <c r="G1215" s="20" t="s">
        <v>4101</v>
      </c>
      <c r="H1215" s="22">
        <v>37125.910000000003</v>
      </c>
      <c r="I1215" s="22">
        <v>1.0000000000000001E-5</v>
      </c>
      <c r="J1215" s="22">
        <v>14795.769399999999</v>
      </c>
      <c r="K1215" s="22">
        <v>37125.9</v>
      </c>
      <c r="L1215" s="22">
        <v>14795.769399999999</v>
      </c>
      <c r="M1215" s="23">
        <v>316</v>
      </c>
      <c r="N1215" s="19" t="s">
        <v>44</v>
      </c>
      <c r="O1215" s="22">
        <v>211.36</v>
      </c>
      <c r="P1215" s="22">
        <v>1E-3</v>
      </c>
      <c r="Q1215" s="22">
        <v>1E-3</v>
      </c>
      <c r="R1215" s="22">
        <v>676.59069999999997</v>
      </c>
      <c r="S1215" s="22">
        <v>1.0000000000000001E-5</v>
      </c>
      <c r="T1215" s="22">
        <v>428.27539999999999</v>
      </c>
      <c r="U1215" s="22">
        <v>13564.3874</v>
      </c>
      <c r="V1215" s="22">
        <v>24.6</v>
      </c>
      <c r="W1215" s="22">
        <v>1E-3</v>
      </c>
      <c r="X1215" s="22">
        <v>1E-3</v>
      </c>
      <c r="Y1215" s="22">
        <v>33.26</v>
      </c>
      <c r="Z1215" s="22">
        <v>36.409999999999997</v>
      </c>
      <c r="AA1215" s="22">
        <v>1E-3</v>
      </c>
      <c r="AB1215" s="22">
        <v>1E-3</v>
      </c>
      <c r="AC1215" s="22">
        <v>28.33</v>
      </c>
      <c r="AD1215" s="22">
        <v>2</v>
      </c>
      <c r="AE1215" s="24">
        <v>100.004</v>
      </c>
      <c r="AF1215" s="19" t="s">
        <v>57</v>
      </c>
      <c r="AG1215" s="25">
        <v>0.43369999999999997</v>
      </c>
      <c r="AH1215" s="22">
        <v>0</v>
      </c>
      <c r="AI1215" s="22">
        <v>1468776.03</v>
      </c>
      <c r="AJ1215" s="22">
        <v>1468776.03</v>
      </c>
      <c r="AK1215" s="21" t="s">
        <v>283</v>
      </c>
      <c r="AL1215" s="21" t="s">
        <v>4102</v>
      </c>
      <c r="AM1215" s="26" t="s">
        <v>48</v>
      </c>
      <c r="AN1215" s="27">
        <v>0</v>
      </c>
      <c r="AS1215">
        <f t="shared" si="36"/>
        <v>2106</v>
      </c>
      <c r="AT1215" t="str">
        <f t="shared" si="37"/>
        <v>Região Rural dos Centros de Zona de Açailândia e Barra do Corda</v>
      </c>
      <c r="BE1215">
        <v>2506905</v>
      </c>
      <c r="BF1215">
        <v>25</v>
      </c>
      <c r="BG1215" t="s">
        <v>11478</v>
      </c>
      <c r="BH1215" t="s">
        <v>11479</v>
      </c>
      <c r="BI1215" t="s">
        <v>11359</v>
      </c>
      <c r="BJ1215" t="s">
        <v>12353</v>
      </c>
      <c r="BK1215">
        <v>2604</v>
      </c>
      <c r="BL1215" t="s">
        <v>12342</v>
      </c>
      <c r="BM1215" t="s">
        <v>12343</v>
      </c>
    </row>
    <row r="1216" spans="1:65" x14ac:dyDescent="0.25">
      <c r="A1216" s="17" t="s">
        <v>3674</v>
      </c>
      <c r="B1216" s="18">
        <v>1</v>
      </c>
      <c r="C1216" s="19" t="s">
        <v>4103</v>
      </c>
      <c r="D1216" s="20" t="s">
        <v>3711</v>
      </c>
      <c r="E1216" s="20" t="s">
        <v>1887</v>
      </c>
      <c r="F1216" s="21">
        <v>2104800</v>
      </c>
      <c r="G1216" s="20" t="s">
        <v>4104</v>
      </c>
      <c r="H1216" s="22">
        <v>1185.25</v>
      </c>
      <c r="I1216" s="22">
        <v>1689.7714000000001</v>
      </c>
      <c r="J1216" s="22">
        <v>1689.7714000000001</v>
      </c>
      <c r="K1216" s="22">
        <v>1185.25</v>
      </c>
      <c r="L1216" s="22">
        <v>1185.25</v>
      </c>
      <c r="M1216" s="23">
        <v>22</v>
      </c>
      <c r="N1216" s="19" t="s">
        <v>44</v>
      </c>
      <c r="O1216" s="22">
        <v>16.93</v>
      </c>
      <c r="P1216" s="22">
        <v>1E-3</v>
      </c>
      <c r="Q1216" s="22">
        <v>1E-3</v>
      </c>
      <c r="R1216" s="22">
        <v>31.3537</v>
      </c>
      <c r="S1216" s="22">
        <v>1.0000000000000001E-5</v>
      </c>
      <c r="T1216" s="22">
        <v>87.506399999999999</v>
      </c>
      <c r="U1216" s="22">
        <v>905.11270000000002</v>
      </c>
      <c r="V1216" s="22">
        <v>5.5674999999999999</v>
      </c>
      <c r="W1216" s="22">
        <v>0</v>
      </c>
      <c r="X1216" s="22">
        <v>0</v>
      </c>
      <c r="Y1216" s="22">
        <v>40</v>
      </c>
      <c r="Z1216" s="22">
        <v>15</v>
      </c>
      <c r="AA1216" s="22">
        <v>15</v>
      </c>
      <c r="AB1216" s="22">
        <v>15</v>
      </c>
      <c r="AC1216" s="22">
        <v>10</v>
      </c>
      <c r="AD1216" s="22">
        <v>5</v>
      </c>
      <c r="AE1216" s="24">
        <v>100</v>
      </c>
      <c r="AF1216" s="19" t="s">
        <v>65</v>
      </c>
      <c r="AG1216" s="25">
        <v>0.39900000000000002</v>
      </c>
      <c r="AH1216" s="22">
        <v>55619.28</v>
      </c>
      <c r="AI1216" s="22">
        <v>727826.47</v>
      </c>
      <c r="AJ1216" s="22">
        <v>783445.75</v>
      </c>
      <c r="AK1216" s="21" t="s">
        <v>51</v>
      </c>
      <c r="AL1216" s="21" t="s">
        <v>4105</v>
      </c>
      <c r="AM1216" s="26" t="s">
        <v>48</v>
      </c>
      <c r="AN1216" s="27">
        <v>0</v>
      </c>
      <c r="AS1216">
        <f t="shared" si="36"/>
        <v>2106</v>
      </c>
      <c r="AT1216" t="str">
        <f t="shared" si="37"/>
        <v>Região Rural dos Centros de Zona de Açailândia e Barra do Corda</v>
      </c>
      <c r="BE1216">
        <v>2507101</v>
      </c>
      <c r="BF1216">
        <v>25</v>
      </c>
      <c r="BG1216" t="s">
        <v>11478</v>
      </c>
      <c r="BH1216" t="s">
        <v>11479</v>
      </c>
      <c r="BI1216" t="s">
        <v>11359</v>
      </c>
      <c r="BJ1216" t="s">
        <v>12354</v>
      </c>
      <c r="BK1216">
        <v>2604</v>
      </c>
      <c r="BL1216" t="s">
        <v>12342</v>
      </c>
      <c r="BM1216" t="s">
        <v>12343</v>
      </c>
    </row>
    <row r="1217" spans="1:65" x14ac:dyDescent="0.25">
      <c r="A1217" s="17" t="s">
        <v>3674</v>
      </c>
      <c r="B1217" s="18">
        <v>1</v>
      </c>
      <c r="C1217" s="19" t="s">
        <v>4106</v>
      </c>
      <c r="D1217" s="20" t="s">
        <v>3711</v>
      </c>
      <c r="E1217" s="20" t="s">
        <v>1887</v>
      </c>
      <c r="F1217" s="21">
        <v>2104800</v>
      </c>
      <c r="G1217" s="20" t="s">
        <v>4107</v>
      </c>
      <c r="H1217" s="22">
        <v>572.6</v>
      </c>
      <c r="I1217" s="22">
        <v>569.92240000000004</v>
      </c>
      <c r="J1217" s="22">
        <v>569.92240000000004</v>
      </c>
      <c r="K1217" s="22">
        <v>569.92240000000004</v>
      </c>
      <c r="L1217" s="22">
        <v>569.92240000000004</v>
      </c>
      <c r="M1217" s="23">
        <v>26</v>
      </c>
      <c r="N1217" s="19" t="s">
        <v>44</v>
      </c>
      <c r="O1217" s="22">
        <v>8.14</v>
      </c>
      <c r="P1217" s="22">
        <v>1E-3</v>
      </c>
      <c r="Q1217" s="22">
        <v>1E-3</v>
      </c>
      <c r="R1217" s="22">
        <v>12.1586</v>
      </c>
      <c r="S1217" s="22">
        <v>1.0000000000000001E-5</v>
      </c>
      <c r="T1217" s="22">
        <v>186.3091</v>
      </c>
      <c r="U1217" s="22">
        <v>1.0000000000000001E-5</v>
      </c>
      <c r="V1217" s="22">
        <v>6.7816999999999998</v>
      </c>
      <c r="W1217" s="22">
        <v>0</v>
      </c>
      <c r="X1217" s="22">
        <v>0</v>
      </c>
      <c r="Y1217" s="22">
        <v>65</v>
      </c>
      <c r="Z1217" s="22">
        <v>32</v>
      </c>
      <c r="AA1217" s="22">
        <v>0</v>
      </c>
      <c r="AB1217" s="22">
        <v>0</v>
      </c>
      <c r="AC1217" s="22">
        <v>0</v>
      </c>
      <c r="AD1217" s="22">
        <v>3</v>
      </c>
      <c r="AE1217" s="24">
        <v>100</v>
      </c>
      <c r="AF1217" s="19" t="s">
        <v>65</v>
      </c>
      <c r="AG1217" s="25">
        <v>0.52380000000000004</v>
      </c>
      <c r="AH1217" s="22">
        <v>264507.65999999997</v>
      </c>
      <c r="AI1217" s="22">
        <v>1413299.27</v>
      </c>
      <c r="AJ1217" s="22">
        <v>1677806.93</v>
      </c>
      <c r="AK1217" s="21" t="s">
        <v>4108</v>
      </c>
      <c r="AL1217" s="21" t="s">
        <v>4109</v>
      </c>
      <c r="AM1217" s="26" t="s">
        <v>48</v>
      </c>
      <c r="AN1217" s="27">
        <v>0</v>
      </c>
      <c r="AS1217">
        <f t="shared" si="36"/>
        <v>2106</v>
      </c>
      <c r="AT1217" t="str">
        <f t="shared" si="37"/>
        <v>Região Rural dos Centros de Zona de Açailândia e Barra do Corda</v>
      </c>
      <c r="BE1217">
        <v>2507309</v>
      </c>
      <c r="BF1217">
        <v>25</v>
      </c>
      <c r="BG1217" t="s">
        <v>11478</v>
      </c>
      <c r="BH1217" t="s">
        <v>11479</v>
      </c>
      <c r="BI1217" t="s">
        <v>11359</v>
      </c>
      <c r="BJ1217" t="s">
        <v>12355</v>
      </c>
      <c r="BK1217">
        <v>2604</v>
      </c>
      <c r="BL1217" t="s">
        <v>12342</v>
      </c>
      <c r="BM1217" t="s">
        <v>12343</v>
      </c>
    </row>
    <row r="1218" spans="1:65" x14ac:dyDescent="0.25">
      <c r="A1218" s="17" t="s">
        <v>3674</v>
      </c>
      <c r="B1218" s="18">
        <v>1</v>
      </c>
      <c r="C1218" s="19" t="s">
        <v>4110</v>
      </c>
      <c r="D1218" s="20" t="s">
        <v>3711</v>
      </c>
      <c r="E1218" s="20" t="s">
        <v>1887</v>
      </c>
      <c r="F1218" s="21">
        <v>2104800</v>
      </c>
      <c r="G1218" s="20" t="s">
        <v>4111</v>
      </c>
      <c r="H1218" s="22">
        <v>1559.4179999999999</v>
      </c>
      <c r="I1218" s="22">
        <v>1.0000000000000001E-5</v>
      </c>
      <c r="J1218" s="22">
        <v>1604.7230999999999</v>
      </c>
      <c r="K1218" s="22">
        <v>1559.4179999999999</v>
      </c>
      <c r="L1218" s="22">
        <v>1559.4179999999999</v>
      </c>
      <c r="M1218" s="23">
        <v>33</v>
      </c>
      <c r="N1218" s="19" t="s">
        <v>44</v>
      </c>
      <c r="O1218" s="22">
        <v>22.27</v>
      </c>
      <c r="P1218" s="22">
        <v>1E-3</v>
      </c>
      <c r="Q1218" s="22">
        <v>1E-3</v>
      </c>
      <c r="R1218" s="22">
        <v>56.444899999999997</v>
      </c>
      <c r="S1218" s="22">
        <v>1.0000000000000001E-5</v>
      </c>
      <c r="T1218" s="22">
        <v>70.331299999999999</v>
      </c>
      <c r="U1218" s="22">
        <v>1475.4356</v>
      </c>
      <c r="V1218" s="22">
        <v>2.5112999999999999</v>
      </c>
      <c r="W1218" s="22">
        <v>1E-3</v>
      </c>
      <c r="X1218" s="22">
        <v>1E-3</v>
      </c>
      <c r="Y1218" s="22">
        <v>32</v>
      </c>
      <c r="Z1218" s="22">
        <v>13</v>
      </c>
      <c r="AA1218" s="22">
        <v>30</v>
      </c>
      <c r="AB1218" s="22">
        <v>17</v>
      </c>
      <c r="AC1218" s="22">
        <v>1E-3</v>
      </c>
      <c r="AD1218" s="22">
        <v>8</v>
      </c>
      <c r="AE1218" s="24">
        <v>100.00300000000001</v>
      </c>
      <c r="AF1218" s="19" t="s">
        <v>57</v>
      </c>
      <c r="AG1218" s="25">
        <v>0.41289999999999999</v>
      </c>
      <c r="AH1218" s="22">
        <v>6369.71</v>
      </c>
      <c r="AI1218" s="22">
        <v>156908.64000000001</v>
      </c>
      <c r="AJ1218" s="22">
        <v>163278.35</v>
      </c>
      <c r="AK1218" s="21" t="s">
        <v>986</v>
      </c>
      <c r="AL1218" s="21" t="s">
        <v>4112</v>
      </c>
      <c r="AM1218" s="26" t="s">
        <v>48</v>
      </c>
      <c r="AN1218" s="27">
        <v>0</v>
      </c>
      <c r="AS1218">
        <f t="shared" si="36"/>
        <v>2106</v>
      </c>
      <c r="AT1218" t="str">
        <f t="shared" si="37"/>
        <v>Região Rural dos Centros de Zona de Açailândia e Barra do Corda</v>
      </c>
      <c r="BE1218">
        <v>2507507</v>
      </c>
      <c r="BF1218">
        <v>25</v>
      </c>
      <c r="BG1218" t="s">
        <v>11478</v>
      </c>
      <c r="BH1218" t="s">
        <v>11479</v>
      </c>
      <c r="BI1218" t="s">
        <v>11359</v>
      </c>
      <c r="BJ1218" t="s">
        <v>11478</v>
      </c>
      <c r="BK1218">
        <v>2604</v>
      </c>
      <c r="BL1218" t="s">
        <v>12342</v>
      </c>
      <c r="BM1218" t="s">
        <v>12343</v>
      </c>
    </row>
    <row r="1219" spans="1:65" x14ac:dyDescent="0.25">
      <c r="A1219" s="17" t="s">
        <v>3674</v>
      </c>
      <c r="B1219" s="18">
        <v>1</v>
      </c>
      <c r="C1219" s="19" t="s">
        <v>4113</v>
      </c>
      <c r="D1219" s="20" t="s">
        <v>3711</v>
      </c>
      <c r="E1219" s="20" t="s">
        <v>1887</v>
      </c>
      <c r="F1219" s="21">
        <v>2104800</v>
      </c>
      <c r="G1219" s="20" t="s">
        <v>4114</v>
      </c>
      <c r="H1219" s="22">
        <v>3399.9920999999999</v>
      </c>
      <c r="I1219" s="22">
        <v>3399.9920999999999</v>
      </c>
      <c r="J1219" s="22">
        <v>3318.5830000000001</v>
      </c>
      <c r="K1219" s="22">
        <v>3399.9920999999999</v>
      </c>
      <c r="L1219" s="22">
        <v>3318.5830000000001</v>
      </c>
      <c r="M1219" s="23">
        <v>82</v>
      </c>
      <c r="N1219" s="19" t="s">
        <v>44</v>
      </c>
      <c r="O1219" s="22">
        <v>47.41</v>
      </c>
      <c r="P1219" s="22">
        <v>1E-3</v>
      </c>
      <c r="Q1219" s="22">
        <v>1E-3</v>
      </c>
      <c r="R1219" s="22">
        <v>3.1234000000000002</v>
      </c>
      <c r="S1219" s="22">
        <v>1.0000000000000001E-5</v>
      </c>
      <c r="T1219" s="22">
        <v>1.0000000000000001E-5</v>
      </c>
      <c r="U1219" s="22">
        <v>3302.3820000000001</v>
      </c>
      <c r="V1219" s="22">
        <v>13.0776</v>
      </c>
      <c r="W1219" s="22">
        <v>1E-3</v>
      </c>
      <c r="X1219" s="22">
        <v>1E-3</v>
      </c>
      <c r="Y1219" s="22">
        <v>55</v>
      </c>
      <c r="Z1219" s="22">
        <v>35</v>
      </c>
      <c r="AA1219" s="22">
        <v>5</v>
      </c>
      <c r="AB1219" s="22">
        <v>1E-3</v>
      </c>
      <c r="AC1219" s="22">
        <v>1E-3</v>
      </c>
      <c r="AD1219" s="22">
        <v>5</v>
      </c>
      <c r="AE1219" s="24">
        <v>100.00400000000002</v>
      </c>
      <c r="AF1219" s="19" t="s">
        <v>64</v>
      </c>
      <c r="AG1219" s="25">
        <v>0.64700000000000002</v>
      </c>
      <c r="AH1219" s="22">
        <v>271571.65000000002</v>
      </c>
      <c r="AI1219" s="22">
        <v>1016946.57</v>
      </c>
      <c r="AJ1219" s="22">
        <v>1288518.22</v>
      </c>
      <c r="AK1219" s="21" t="s">
        <v>4115</v>
      </c>
      <c r="AL1219" s="21" t="s">
        <v>4116</v>
      </c>
      <c r="AM1219" s="26" t="s">
        <v>48</v>
      </c>
      <c r="AN1219" s="27">
        <v>0</v>
      </c>
      <c r="AS1219">
        <f t="shared" ref="AS1219:AS1282" si="38">VLOOKUP(F1219,$BE$2:$BM$5566,7,0)</f>
        <v>2106</v>
      </c>
      <c r="AT1219" t="str">
        <f t="shared" ref="AT1219:AT1282" si="39">VLOOKUP(F1219,$BE$2:$BM$5566,8,0)</f>
        <v>Região Rural dos Centros de Zona de Açailândia e Barra do Corda</v>
      </c>
      <c r="BE1219">
        <v>2507903</v>
      </c>
      <c r="BF1219">
        <v>25</v>
      </c>
      <c r="BG1219" t="s">
        <v>11478</v>
      </c>
      <c r="BH1219" t="s">
        <v>11479</v>
      </c>
      <c r="BI1219" t="s">
        <v>11359</v>
      </c>
      <c r="BJ1219" t="s">
        <v>12356</v>
      </c>
      <c r="BK1219">
        <v>2604</v>
      </c>
      <c r="BL1219" t="s">
        <v>12342</v>
      </c>
      <c r="BM1219" t="s">
        <v>12343</v>
      </c>
    </row>
    <row r="1220" spans="1:65" x14ac:dyDescent="0.25">
      <c r="A1220" s="17" t="s">
        <v>3674</v>
      </c>
      <c r="B1220" s="18">
        <v>1</v>
      </c>
      <c r="C1220" s="19" t="s">
        <v>4117</v>
      </c>
      <c r="D1220" s="20" t="s">
        <v>3711</v>
      </c>
      <c r="E1220" s="20" t="s">
        <v>1887</v>
      </c>
      <c r="F1220" s="21">
        <v>2104800</v>
      </c>
      <c r="G1220" s="20" t="s">
        <v>4118</v>
      </c>
      <c r="H1220" s="22">
        <v>840</v>
      </c>
      <c r="I1220" s="22">
        <v>840</v>
      </c>
      <c r="J1220" s="22">
        <v>759.2912</v>
      </c>
      <c r="K1220" s="22">
        <v>759.2912</v>
      </c>
      <c r="L1220" s="22">
        <v>759.2912</v>
      </c>
      <c r="M1220" s="23">
        <v>10</v>
      </c>
      <c r="N1220" s="19" t="s">
        <v>44</v>
      </c>
      <c r="O1220" s="22">
        <v>10.84</v>
      </c>
      <c r="P1220" s="22">
        <v>1E-3</v>
      </c>
      <c r="Q1220" s="22">
        <v>1E-3</v>
      </c>
      <c r="R1220" s="22">
        <v>29.13</v>
      </c>
      <c r="S1220" s="22">
        <v>1.0000000000000001E-5</v>
      </c>
      <c r="T1220" s="22">
        <v>6.0206999999999997</v>
      </c>
      <c r="U1220" s="22">
        <v>722.94050000000004</v>
      </c>
      <c r="V1220" s="22">
        <v>1.1200000000000001</v>
      </c>
      <c r="W1220" s="22">
        <v>0</v>
      </c>
      <c r="X1220" s="22">
        <v>0</v>
      </c>
      <c r="Y1220" s="22">
        <v>26</v>
      </c>
      <c r="Z1220" s="22">
        <v>6</v>
      </c>
      <c r="AA1220" s="22">
        <v>43</v>
      </c>
      <c r="AB1220" s="22">
        <v>2</v>
      </c>
      <c r="AC1220" s="22">
        <v>17</v>
      </c>
      <c r="AD1220" s="22">
        <v>6</v>
      </c>
      <c r="AE1220" s="24">
        <v>100</v>
      </c>
      <c r="AF1220" s="19" t="s">
        <v>65</v>
      </c>
      <c r="AG1220" s="25">
        <v>0.36199999999999999</v>
      </c>
      <c r="AH1220" s="22">
        <v>4199.78</v>
      </c>
      <c r="AI1220" s="22">
        <v>418832.62</v>
      </c>
      <c r="AJ1220" s="22">
        <v>423032.4</v>
      </c>
      <c r="AK1220" s="21" t="s">
        <v>1009</v>
      </c>
      <c r="AL1220" s="21" t="s">
        <v>4119</v>
      </c>
      <c r="AM1220" s="26" t="s">
        <v>48</v>
      </c>
      <c r="AN1220" s="27">
        <v>0</v>
      </c>
      <c r="AS1220">
        <f t="shared" si="38"/>
        <v>2106</v>
      </c>
      <c r="AT1220" t="str">
        <f t="shared" si="39"/>
        <v>Região Rural dos Centros de Zona de Açailândia e Barra do Corda</v>
      </c>
      <c r="BE1220">
        <v>2508604</v>
      </c>
      <c r="BF1220">
        <v>25</v>
      </c>
      <c r="BG1220" t="s">
        <v>11478</v>
      </c>
      <c r="BH1220" t="s">
        <v>11479</v>
      </c>
      <c r="BI1220" t="s">
        <v>11359</v>
      </c>
      <c r="BJ1220" t="s">
        <v>12357</v>
      </c>
      <c r="BK1220">
        <v>2604</v>
      </c>
      <c r="BL1220" t="s">
        <v>12342</v>
      </c>
      <c r="BM1220" t="s">
        <v>12343</v>
      </c>
    </row>
    <row r="1221" spans="1:65" x14ac:dyDescent="0.25">
      <c r="A1221" s="17" t="s">
        <v>3674</v>
      </c>
      <c r="B1221" s="18">
        <v>1</v>
      </c>
      <c r="C1221" s="19" t="s">
        <v>4120</v>
      </c>
      <c r="D1221" s="20" t="s">
        <v>3711</v>
      </c>
      <c r="E1221" s="20" t="s">
        <v>1887</v>
      </c>
      <c r="F1221" s="21">
        <v>2104800</v>
      </c>
      <c r="G1221" s="20" t="s">
        <v>4121</v>
      </c>
      <c r="H1221" s="22">
        <v>1894.7626</v>
      </c>
      <c r="I1221" s="22">
        <v>1894.7626</v>
      </c>
      <c r="J1221" s="22">
        <v>1967.0648000000001</v>
      </c>
      <c r="K1221" s="22">
        <v>1894.7626</v>
      </c>
      <c r="L1221" s="22">
        <v>1894.7626</v>
      </c>
      <c r="M1221" s="23">
        <v>46</v>
      </c>
      <c r="N1221" s="19" t="s">
        <v>44</v>
      </c>
      <c r="O1221" s="22">
        <v>27.07</v>
      </c>
      <c r="P1221" s="22">
        <v>1E-3</v>
      </c>
      <c r="Q1221" s="22">
        <v>1E-3</v>
      </c>
      <c r="R1221" s="22">
        <v>39.593400000000003</v>
      </c>
      <c r="S1221" s="22">
        <v>310.73</v>
      </c>
      <c r="T1221" s="22">
        <v>246.66990000000001</v>
      </c>
      <c r="U1221" s="22">
        <v>1357.4223</v>
      </c>
      <c r="V1221" s="22">
        <v>12.702199999999999</v>
      </c>
      <c r="W1221" s="22">
        <v>0</v>
      </c>
      <c r="X1221" s="22">
        <v>0</v>
      </c>
      <c r="Y1221" s="22">
        <v>25</v>
      </c>
      <c r="Z1221" s="22">
        <v>17</v>
      </c>
      <c r="AA1221" s="22">
        <v>40</v>
      </c>
      <c r="AB1221" s="22">
        <v>15</v>
      </c>
      <c r="AC1221" s="22">
        <v>0</v>
      </c>
      <c r="AD1221" s="22">
        <v>3</v>
      </c>
      <c r="AE1221" s="24">
        <v>100</v>
      </c>
      <c r="AF1221" s="19" t="s">
        <v>57</v>
      </c>
      <c r="AG1221" s="25">
        <v>0.41399999999999998</v>
      </c>
      <c r="AH1221" s="22">
        <v>303483.5</v>
      </c>
      <c r="AI1221" s="22">
        <v>1675008.03</v>
      </c>
      <c r="AJ1221" s="22">
        <v>1978491.53</v>
      </c>
      <c r="AK1221" s="21" t="s">
        <v>4122</v>
      </c>
      <c r="AL1221" s="21" t="s">
        <v>4123</v>
      </c>
      <c r="AM1221" s="26" t="s">
        <v>48</v>
      </c>
      <c r="AN1221" s="27">
        <v>0</v>
      </c>
      <c r="AS1221">
        <f t="shared" si="38"/>
        <v>2106</v>
      </c>
      <c r="AT1221" t="str">
        <f t="shared" si="39"/>
        <v>Região Rural dos Centros de Zona de Açailândia e Barra do Corda</v>
      </c>
      <c r="BE1221">
        <v>2508901</v>
      </c>
      <c r="BF1221">
        <v>25</v>
      </c>
      <c r="BG1221" t="s">
        <v>11478</v>
      </c>
      <c r="BH1221" t="s">
        <v>11479</v>
      </c>
      <c r="BI1221" t="s">
        <v>11359</v>
      </c>
      <c r="BJ1221" t="s">
        <v>12358</v>
      </c>
      <c r="BK1221">
        <v>2604</v>
      </c>
      <c r="BL1221" t="s">
        <v>12342</v>
      </c>
      <c r="BM1221" t="s">
        <v>12343</v>
      </c>
    </row>
    <row r="1222" spans="1:65" x14ac:dyDescent="0.25">
      <c r="A1222" s="17" t="s">
        <v>3674</v>
      </c>
      <c r="B1222" s="18">
        <v>1</v>
      </c>
      <c r="C1222" s="19" t="s">
        <v>4124</v>
      </c>
      <c r="D1222" s="20" t="s">
        <v>3676</v>
      </c>
      <c r="E1222" s="20" t="s">
        <v>3676</v>
      </c>
      <c r="F1222" s="21">
        <v>2105302</v>
      </c>
      <c r="G1222" s="20" t="s">
        <v>494</v>
      </c>
      <c r="H1222" s="22">
        <v>3078</v>
      </c>
      <c r="I1222" s="22">
        <v>3078</v>
      </c>
      <c r="J1222" s="22">
        <v>3122.1012000000001</v>
      </c>
      <c r="K1222" s="22">
        <v>3078</v>
      </c>
      <c r="L1222" s="22">
        <v>3078</v>
      </c>
      <c r="M1222" s="23">
        <v>71</v>
      </c>
      <c r="N1222" s="19" t="s">
        <v>44</v>
      </c>
      <c r="O1222" s="22">
        <v>43.97</v>
      </c>
      <c r="P1222" s="22">
        <v>1E-3</v>
      </c>
      <c r="Q1222" s="22">
        <v>1E-3</v>
      </c>
      <c r="R1222" s="22">
        <v>164.1799</v>
      </c>
      <c r="S1222" s="22">
        <v>1.0000000000000001E-5</v>
      </c>
      <c r="T1222" s="22">
        <v>1.0000000000000001E-5</v>
      </c>
      <c r="U1222" s="22">
        <v>2863.5771</v>
      </c>
      <c r="V1222" s="22">
        <v>50.243000000000002</v>
      </c>
      <c r="W1222" s="22">
        <v>1E-3</v>
      </c>
      <c r="X1222" s="22">
        <v>1E-3</v>
      </c>
      <c r="Y1222" s="22">
        <v>20</v>
      </c>
      <c r="Z1222" s="22">
        <v>40</v>
      </c>
      <c r="AA1222" s="22">
        <v>1E-3</v>
      </c>
      <c r="AB1222" s="22">
        <v>25</v>
      </c>
      <c r="AC1222" s="22">
        <v>1E-3</v>
      </c>
      <c r="AD1222" s="22">
        <v>15</v>
      </c>
      <c r="AE1222" s="24">
        <v>100.00399999999999</v>
      </c>
      <c r="AF1222" s="19" t="s">
        <v>57</v>
      </c>
      <c r="AG1222" s="25">
        <v>0.39700000000000002</v>
      </c>
      <c r="AH1222" s="22">
        <v>10899</v>
      </c>
      <c r="AI1222" s="22">
        <v>715511.88</v>
      </c>
      <c r="AJ1222" s="22">
        <v>726410.88</v>
      </c>
      <c r="AK1222" s="21" t="s">
        <v>2770</v>
      </c>
      <c r="AL1222" s="21" t="s">
        <v>2333</v>
      </c>
      <c r="AM1222" s="26" t="s">
        <v>48</v>
      </c>
      <c r="AN1222" s="27">
        <v>0</v>
      </c>
      <c r="AS1222">
        <f t="shared" si="38"/>
        <v>1701</v>
      </c>
      <c r="AT1222" t="str">
        <f t="shared" si="39"/>
        <v>Região Rural das Capitais Regionais de Araguaína e Imperatriz</v>
      </c>
      <c r="BE1222">
        <v>2509057</v>
      </c>
      <c r="BF1222">
        <v>25</v>
      </c>
      <c r="BG1222" t="s">
        <v>11478</v>
      </c>
      <c r="BH1222" t="s">
        <v>11479</v>
      </c>
      <c r="BI1222" t="s">
        <v>11359</v>
      </c>
      <c r="BJ1222" t="s">
        <v>12359</v>
      </c>
      <c r="BK1222">
        <v>2604</v>
      </c>
      <c r="BL1222" t="s">
        <v>12342</v>
      </c>
      <c r="BM1222" t="s">
        <v>12343</v>
      </c>
    </row>
    <row r="1223" spans="1:65" x14ac:dyDescent="0.25">
      <c r="A1223" s="17" t="s">
        <v>3674</v>
      </c>
      <c r="B1223" s="18">
        <v>1</v>
      </c>
      <c r="C1223" s="19" t="s">
        <v>4125</v>
      </c>
      <c r="D1223" s="20" t="s">
        <v>3676</v>
      </c>
      <c r="E1223" s="20" t="s">
        <v>3676</v>
      </c>
      <c r="F1223" s="21">
        <v>2105302</v>
      </c>
      <c r="G1223" s="20" t="s">
        <v>2048</v>
      </c>
      <c r="H1223" s="22">
        <v>1610.51</v>
      </c>
      <c r="I1223" s="22">
        <v>1547.8472999999999</v>
      </c>
      <c r="J1223" s="22">
        <v>1547.8472999999999</v>
      </c>
      <c r="K1223" s="22">
        <v>1610.51</v>
      </c>
      <c r="L1223" s="22">
        <v>1547.8472999999999</v>
      </c>
      <c r="M1223" s="23">
        <v>54</v>
      </c>
      <c r="N1223" s="19" t="s">
        <v>44</v>
      </c>
      <c r="O1223" s="22">
        <v>20.64</v>
      </c>
      <c r="P1223" s="22">
        <v>32.65</v>
      </c>
      <c r="Q1223" s="22">
        <v>100</v>
      </c>
      <c r="R1223" s="22">
        <v>48.695399999999999</v>
      </c>
      <c r="S1223" s="22">
        <v>0</v>
      </c>
      <c r="T1223" s="22">
        <v>487.72910000000002</v>
      </c>
      <c r="U1223" s="22">
        <v>1005.7007</v>
      </c>
      <c r="V1223" s="22">
        <v>5.7221000000000002</v>
      </c>
      <c r="W1223" s="22">
        <v>0</v>
      </c>
      <c r="X1223" s="22">
        <v>10</v>
      </c>
      <c r="Y1223" s="22">
        <v>30</v>
      </c>
      <c r="Z1223" s="22">
        <v>30</v>
      </c>
      <c r="AA1223" s="22">
        <v>0</v>
      </c>
      <c r="AB1223" s="22">
        <v>25</v>
      </c>
      <c r="AC1223" s="22">
        <v>0</v>
      </c>
      <c r="AD1223" s="22">
        <v>5</v>
      </c>
      <c r="AE1223" s="24">
        <v>100</v>
      </c>
      <c r="AF1223" s="19" t="s">
        <v>65</v>
      </c>
      <c r="AG1223" s="25">
        <v>0.54200000000000004</v>
      </c>
      <c r="AH1223" s="22">
        <v>148501.19</v>
      </c>
      <c r="AI1223" s="22">
        <v>181608.92</v>
      </c>
      <c r="AJ1223" s="22">
        <v>330110.11</v>
      </c>
      <c r="AK1223" s="21" t="s">
        <v>2424</v>
      </c>
      <c r="AL1223" s="21" t="s">
        <v>564</v>
      </c>
      <c r="AM1223" s="26" t="s">
        <v>48</v>
      </c>
      <c r="AN1223" s="27">
        <v>0</v>
      </c>
      <c r="AS1223">
        <f t="shared" si="38"/>
        <v>1701</v>
      </c>
      <c r="AT1223" t="str">
        <f t="shared" si="39"/>
        <v>Região Rural das Capitais Regionais de Araguaína e Imperatriz</v>
      </c>
      <c r="BE1223">
        <v>2509107</v>
      </c>
      <c r="BF1223">
        <v>25</v>
      </c>
      <c r="BG1223" t="s">
        <v>11478</v>
      </c>
      <c r="BH1223" t="s">
        <v>11479</v>
      </c>
      <c r="BI1223" t="s">
        <v>11359</v>
      </c>
      <c r="BJ1223" t="s">
        <v>12360</v>
      </c>
      <c r="BK1223">
        <v>2604</v>
      </c>
      <c r="BL1223" t="s">
        <v>12342</v>
      </c>
      <c r="BM1223" t="s">
        <v>12343</v>
      </c>
    </row>
    <row r="1224" spans="1:65" x14ac:dyDescent="0.25">
      <c r="A1224" s="17" t="s">
        <v>3674</v>
      </c>
      <c r="B1224" s="18">
        <v>1</v>
      </c>
      <c r="C1224" s="19" t="s">
        <v>4126</v>
      </c>
      <c r="D1224" s="20" t="s">
        <v>3676</v>
      </c>
      <c r="E1224" s="20" t="s">
        <v>3676</v>
      </c>
      <c r="F1224" s="21">
        <v>2105302</v>
      </c>
      <c r="G1224" s="20" t="s">
        <v>4127</v>
      </c>
      <c r="H1224" s="22">
        <v>4356</v>
      </c>
      <c r="I1224" s="22">
        <v>4356</v>
      </c>
      <c r="J1224" s="22">
        <v>4358.0045</v>
      </c>
      <c r="K1224" s="22">
        <v>4356</v>
      </c>
      <c r="L1224" s="22">
        <v>4356</v>
      </c>
      <c r="M1224" s="23">
        <v>135</v>
      </c>
      <c r="N1224" s="19" t="s">
        <v>44</v>
      </c>
      <c r="O1224" s="22">
        <v>62.22</v>
      </c>
      <c r="P1224" s="22">
        <v>1E-3</v>
      </c>
      <c r="Q1224" s="22">
        <v>1E-3</v>
      </c>
      <c r="R1224" s="22">
        <v>79.901200000000003</v>
      </c>
      <c r="S1224" s="22">
        <v>1.0000000000000001E-5</v>
      </c>
      <c r="T1224" s="22">
        <v>1.0000000000000001E-5</v>
      </c>
      <c r="U1224" s="22">
        <v>4272.1050999999998</v>
      </c>
      <c r="V1224" s="22">
        <v>3.9937</v>
      </c>
      <c r="W1224" s="22">
        <v>1E-3</v>
      </c>
      <c r="X1224" s="22">
        <v>1E-3</v>
      </c>
      <c r="Y1224" s="22">
        <v>60</v>
      </c>
      <c r="Z1224" s="22">
        <v>25</v>
      </c>
      <c r="AA1224" s="22">
        <v>1E-3</v>
      </c>
      <c r="AB1224" s="22">
        <v>1E-3</v>
      </c>
      <c r="AC1224" s="22">
        <v>1E-3</v>
      </c>
      <c r="AD1224" s="22">
        <v>15</v>
      </c>
      <c r="AE1224" s="24">
        <v>100.00500000000002</v>
      </c>
      <c r="AF1224" s="19" t="s">
        <v>57</v>
      </c>
      <c r="AG1224" s="25">
        <v>0.46500000000000002</v>
      </c>
      <c r="AH1224" s="22">
        <v>10103.799999999999</v>
      </c>
      <c r="AI1224" s="22">
        <v>1209617.6399999999</v>
      </c>
      <c r="AJ1224" s="22">
        <v>1219721.44</v>
      </c>
      <c r="AK1224" s="30" t="s">
        <v>2770</v>
      </c>
      <c r="AL1224" s="21" t="s">
        <v>2333</v>
      </c>
      <c r="AM1224" s="26" t="s">
        <v>48</v>
      </c>
      <c r="AN1224" s="27">
        <v>0</v>
      </c>
      <c r="AS1224">
        <f t="shared" si="38"/>
        <v>1701</v>
      </c>
      <c r="AT1224" t="str">
        <f t="shared" si="39"/>
        <v>Região Rural das Capitais Regionais de Araguaína e Imperatriz</v>
      </c>
      <c r="BE1224">
        <v>2509305</v>
      </c>
      <c r="BF1224">
        <v>25</v>
      </c>
      <c r="BG1224" t="s">
        <v>11478</v>
      </c>
      <c r="BH1224" t="s">
        <v>11479</v>
      </c>
      <c r="BI1224" t="s">
        <v>11359</v>
      </c>
      <c r="BJ1224" t="s">
        <v>12361</v>
      </c>
      <c r="BK1224">
        <v>2604</v>
      </c>
      <c r="BL1224" t="s">
        <v>12342</v>
      </c>
      <c r="BM1224" t="s">
        <v>12343</v>
      </c>
    </row>
    <row r="1225" spans="1:65" x14ac:dyDescent="0.25">
      <c r="A1225" s="17" t="s">
        <v>3674</v>
      </c>
      <c r="B1225" s="18">
        <v>1</v>
      </c>
      <c r="C1225" s="19" t="s">
        <v>4128</v>
      </c>
      <c r="D1225" s="20" t="s">
        <v>3676</v>
      </c>
      <c r="E1225" s="20" t="s">
        <v>3676</v>
      </c>
      <c r="F1225" s="21">
        <v>2105302</v>
      </c>
      <c r="G1225" s="20" t="s">
        <v>1265</v>
      </c>
      <c r="H1225" s="22">
        <v>1748.2713000000001</v>
      </c>
      <c r="I1225" s="22">
        <v>1748.2</v>
      </c>
      <c r="J1225" s="22">
        <v>1748.2713000000001</v>
      </c>
      <c r="K1225" s="22">
        <v>1748.2713000000001</v>
      </c>
      <c r="L1225" s="22">
        <v>1748.2713000000001</v>
      </c>
      <c r="M1225" s="23">
        <v>56</v>
      </c>
      <c r="N1225" s="19" t="s">
        <v>44</v>
      </c>
      <c r="O1225" s="22">
        <v>23.31</v>
      </c>
      <c r="P1225" s="22">
        <v>35.409999999999997</v>
      </c>
      <c r="Q1225" s="22">
        <v>100</v>
      </c>
      <c r="R1225" s="22">
        <v>16</v>
      </c>
      <c r="S1225" s="22">
        <v>0</v>
      </c>
      <c r="T1225" s="22">
        <v>610</v>
      </c>
      <c r="U1225" s="22">
        <v>1112.2713000000001</v>
      </c>
      <c r="V1225" s="22">
        <v>10</v>
      </c>
      <c r="W1225" s="22">
        <v>0</v>
      </c>
      <c r="X1225" s="22">
        <v>30</v>
      </c>
      <c r="Y1225" s="22">
        <v>30</v>
      </c>
      <c r="Z1225" s="22">
        <v>40</v>
      </c>
      <c r="AA1225" s="22">
        <v>0</v>
      </c>
      <c r="AB1225" s="22">
        <v>0</v>
      </c>
      <c r="AC1225" s="22">
        <v>0</v>
      </c>
      <c r="AD1225" s="22">
        <v>0</v>
      </c>
      <c r="AE1225" s="24">
        <v>100</v>
      </c>
      <c r="AF1225" s="19" t="s">
        <v>65</v>
      </c>
      <c r="AG1225" s="25">
        <v>0.64200000000000002</v>
      </c>
      <c r="AH1225" s="22">
        <v>279953.37</v>
      </c>
      <c r="AI1225" s="22">
        <v>344689.17</v>
      </c>
      <c r="AJ1225" s="22">
        <v>624642.54</v>
      </c>
      <c r="AK1225" s="21" t="s">
        <v>4082</v>
      </c>
      <c r="AL1225" s="21" t="s">
        <v>3200</v>
      </c>
      <c r="AM1225" s="26" t="s">
        <v>48</v>
      </c>
      <c r="AN1225" s="27">
        <v>0</v>
      </c>
      <c r="AS1225">
        <f t="shared" si="38"/>
        <v>1701</v>
      </c>
      <c r="AT1225" t="str">
        <f t="shared" si="39"/>
        <v>Região Rural das Capitais Regionais de Araguaína e Imperatriz</v>
      </c>
      <c r="BE1225">
        <v>2511202</v>
      </c>
      <c r="BF1225">
        <v>25</v>
      </c>
      <c r="BG1225" t="s">
        <v>11478</v>
      </c>
      <c r="BH1225" t="s">
        <v>11479</v>
      </c>
      <c r="BI1225" t="s">
        <v>11359</v>
      </c>
      <c r="BJ1225" t="s">
        <v>12362</v>
      </c>
      <c r="BK1225">
        <v>2604</v>
      </c>
      <c r="BL1225" t="s">
        <v>12342</v>
      </c>
      <c r="BM1225" t="s">
        <v>12343</v>
      </c>
    </row>
    <row r="1226" spans="1:65" x14ac:dyDescent="0.25">
      <c r="A1226" s="17" t="s">
        <v>3674</v>
      </c>
      <c r="B1226" s="18">
        <v>1</v>
      </c>
      <c r="C1226" s="19" t="s">
        <v>4129</v>
      </c>
      <c r="D1226" s="20" t="s">
        <v>3676</v>
      </c>
      <c r="E1226" s="20" t="s">
        <v>3676</v>
      </c>
      <c r="F1226" s="21">
        <v>2105302</v>
      </c>
      <c r="G1226" s="20" t="s">
        <v>4130</v>
      </c>
      <c r="H1226" s="22">
        <v>1240.7851000000001</v>
      </c>
      <c r="I1226" s="22">
        <v>1097.3311000000001</v>
      </c>
      <c r="J1226" s="22">
        <v>1097.3511000000001</v>
      </c>
      <c r="K1226" s="22">
        <v>1097.3511000000001</v>
      </c>
      <c r="L1226" s="22">
        <v>1097.3311000000001</v>
      </c>
      <c r="M1226" s="23">
        <v>35</v>
      </c>
      <c r="N1226" s="19" t="s">
        <v>44</v>
      </c>
      <c r="O1226" s="22">
        <v>14.62</v>
      </c>
      <c r="P1226" s="22">
        <v>16.170000000000002</v>
      </c>
      <c r="Q1226" s="22">
        <v>100</v>
      </c>
      <c r="R1226" s="22">
        <v>150</v>
      </c>
      <c r="S1226" s="22">
        <v>0</v>
      </c>
      <c r="T1226" s="22">
        <v>50</v>
      </c>
      <c r="U1226" s="22">
        <v>777.35109999999997</v>
      </c>
      <c r="V1226" s="22">
        <v>20</v>
      </c>
      <c r="W1226" s="22">
        <v>0</v>
      </c>
      <c r="X1226" s="22">
        <v>0</v>
      </c>
      <c r="Y1226" s="22">
        <v>70</v>
      </c>
      <c r="Z1226" s="22">
        <v>20</v>
      </c>
      <c r="AA1226" s="22">
        <v>0</v>
      </c>
      <c r="AB1226" s="22">
        <v>0</v>
      </c>
      <c r="AC1226" s="22">
        <v>0</v>
      </c>
      <c r="AD1226" s="22">
        <v>10</v>
      </c>
      <c r="AE1226" s="24">
        <v>100</v>
      </c>
      <c r="AF1226" s="19" t="s">
        <v>64</v>
      </c>
      <c r="AG1226" s="25">
        <v>0.64900000000000002</v>
      </c>
      <c r="AH1226" s="22">
        <v>89013.47</v>
      </c>
      <c r="AI1226" s="22">
        <v>68595.41</v>
      </c>
      <c r="AJ1226" s="22">
        <v>157608.88</v>
      </c>
      <c r="AK1226" s="21" t="s">
        <v>2995</v>
      </c>
      <c r="AL1226" s="21" t="s">
        <v>3136</v>
      </c>
      <c r="AM1226" s="26" t="s">
        <v>48</v>
      </c>
      <c r="AN1226" s="27">
        <v>0</v>
      </c>
      <c r="AS1226">
        <f t="shared" si="38"/>
        <v>1701</v>
      </c>
      <c r="AT1226" t="str">
        <f t="shared" si="39"/>
        <v>Região Rural das Capitais Regionais de Araguaína e Imperatriz</v>
      </c>
      <c r="BE1226">
        <v>2511509</v>
      </c>
      <c r="BF1226">
        <v>25</v>
      </c>
      <c r="BG1226" t="s">
        <v>11478</v>
      </c>
      <c r="BH1226" t="s">
        <v>11479</v>
      </c>
      <c r="BI1226" t="s">
        <v>11359</v>
      </c>
      <c r="BJ1226" t="s">
        <v>12363</v>
      </c>
      <c r="BK1226">
        <v>2604</v>
      </c>
      <c r="BL1226" t="s">
        <v>12342</v>
      </c>
      <c r="BM1226" t="s">
        <v>12343</v>
      </c>
    </row>
    <row r="1227" spans="1:65" x14ac:dyDescent="0.25">
      <c r="A1227" s="17" t="s">
        <v>3674</v>
      </c>
      <c r="B1227" s="18">
        <v>1</v>
      </c>
      <c r="C1227" s="19" t="s">
        <v>4131</v>
      </c>
      <c r="D1227" s="20" t="s">
        <v>3676</v>
      </c>
      <c r="E1227" s="20" t="s">
        <v>3676</v>
      </c>
      <c r="F1227" s="21">
        <v>2105302</v>
      </c>
      <c r="G1227" s="20" t="s">
        <v>4132</v>
      </c>
      <c r="H1227" s="22">
        <v>1988.2666999999999</v>
      </c>
      <c r="I1227" s="22">
        <v>1988.2666999999999</v>
      </c>
      <c r="J1227" s="22">
        <v>2352.8618999999999</v>
      </c>
      <c r="K1227" s="22">
        <v>1988.2666999999999</v>
      </c>
      <c r="L1227" s="22">
        <v>1988.2666999999999</v>
      </c>
      <c r="M1227" s="23">
        <v>64</v>
      </c>
      <c r="N1227" s="19" t="s">
        <v>44</v>
      </c>
      <c r="O1227" s="22">
        <v>28.4</v>
      </c>
      <c r="P1227" s="22">
        <v>1E-3</v>
      </c>
      <c r="Q1227" s="22">
        <v>1E-3</v>
      </c>
      <c r="R1227" s="22">
        <v>22.849900000000002</v>
      </c>
      <c r="S1227" s="22">
        <v>1.0000000000000001E-5</v>
      </c>
      <c r="T1227" s="22">
        <v>1.0000000000000001E-5</v>
      </c>
      <c r="U1227" s="22">
        <v>2357.3667</v>
      </c>
      <c r="V1227" s="22">
        <v>2.6482999999999999</v>
      </c>
      <c r="W1227" s="22">
        <v>1E-3</v>
      </c>
      <c r="X1227" s="29">
        <v>1E-3</v>
      </c>
      <c r="Y1227" s="22">
        <v>35</v>
      </c>
      <c r="Z1227" s="22">
        <v>45</v>
      </c>
      <c r="AA1227" s="22">
        <v>1E-3</v>
      </c>
      <c r="AB1227" s="22">
        <v>1E-3</v>
      </c>
      <c r="AC1227" s="22">
        <v>10</v>
      </c>
      <c r="AD1227" s="22">
        <v>10</v>
      </c>
      <c r="AE1227" s="32">
        <v>100.00400000000002</v>
      </c>
      <c r="AF1227" s="19" t="s">
        <v>57</v>
      </c>
      <c r="AG1227" s="25">
        <v>0.434</v>
      </c>
      <c r="AH1227" s="22">
        <v>38336.51</v>
      </c>
      <c r="AI1227" s="22">
        <v>459090.78</v>
      </c>
      <c r="AJ1227" s="22">
        <v>497427.29000000004</v>
      </c>
      <c r="AK1227" s="21" t="s">
        <v>2770</v>
      </c>
      <c r="AL1227" s="21" t="s">
        <v>4133</v>
      </c>
      <c r="AM1227" s="26" t="s">
        <v>48</v>
      </c>
      <c r="AN1227" s="27">
        <v>0</v>
      </c>
      <c r="AS1227">
        <f t="shared" si="38"/>
        <v>1701</v>
      </c>
      <c r="AT1227" t="str">
        <f t="shared" si="39"/>
        <v>Região Rural das Capitais Regionais de Araguaína e Imperatriz</v>
      </c>
      <c r="BE1227">
        <v>2511905</v>
      </c>
      <c r="BF1227">
        <v>25</v>
      </c>
      <c r="BG1227" t="s">
        <v>11478</v>
      </c>
      <c r="BH1227" t="s">
        <v>11479</v>
      </c>
      <c r="BI1227" t="s">
        <v>11359</v>
      </c>
      <c r="BJ1227" t="s">
        <v>12364</v>
      </c>
      <c r="BK1227">
        <v>2604</v>
      </c>
      <c r="BL1227" t="s">
        <v>12342</v>
      </c>
      <c r="BM1227" t="s">
        <v>12343</v>
      </c>
    </row>
    <row r="1228" spans="1:65" x14ac:dyDescent="0.25">
      <c r="A1228" s="17" t="s">
        <v>3674</v>
      </c>
      <c r="B1228" s="18">
        <v>1</v>
      </c>
      <c r="C1228" s="19" t="s">
        <v>4134</v>
      </c>
      <c r="D1228" s="20" t="s">
        <v>3676</v>
      </c>
      <c r="E1228" s="20" t="s">
        <v>3676</v>
      </c>
      <c r="F1228" s="21">
        <v>2105302</v>
      </c>
      <c r="G1228" s="20" t="s">
        <v>468</v>
      </c>
      <c r="H1228" s="22">
        <v>2543.1412999999998</v>
      </c>
      <c r="I1228" s="22">
        <v>1748.2713000000001</v>
      </c>
      <c r="J1228" s="22">
        <v>2665.2950000000001</v>
      </c>
      <c r="K1228" s="22">
        <v>2543.1412999999998</v>
      </c>
      <c r="L1228" s="22">
        <v>2543.1412999999998</v>
      </c>
      <c r="M1228" s="23">
        <v>81</v>
      </c>
      <c r="N1228" s="19" t="s">
        <v>44</v>
      </c>
      <c r="O1228" s="22">
        <v>35.53</v>
      </c>
      <c r="P1228" s="22">
        <v>0</v>
      </c>
      <c r="Q1228" s="22">
        <v>0</v>
      </c>
      <c r="R1228" s="22">
        <v>130.8981</v>
      </c>
      <c r="S1228" s="22">
        <v>0</v>
      </c>
      <c r="T1228" s="22">
        <v>964</v>
      </c>
      <c r="U1228" s="22">
        <v>1134.885</v>
      </c>
      <c r="V1228" s="22">
        <v>435.51190000000003</v>
      </c>
      <c r="W1228" s="22">
        <v>0</v>
      </c>
      <c r="X1228" s="22">
        <v>0</v>
      </c>
      <c r="Y1228" s="22">
        <v>35</v>
      </c>
      <c r="Z1228" s="22">
        <v>20</v>
      </c>
      <c r="AA1228" s="22">
        <v>35</v>
      </c>
      <c r="AB1228" s="22">
        <v>0</v>
      </c>
      <c r="AC1228" s="22">
        <v>0</v>
      </c>
      <c r="AD1228" s="22">
        <v>10</v>
      </c>
      <c r="AE1228" s="24">
        <v>100</v>
      </c>
      <c r="AF1228" s="19" t="s">
        <v>65</v>
      </c>
      <c r="AG1228" s="25">
        <v>0.52200000000000002</v>
      </c>
      <c r="AH1228" s="22">
        <v>260095.83</v>
      </c>
      <c r="AI1228" s="22">
        <v>290197.84999999998</v>
      </c>
      <c r="AJ1228" s="22">
        <v>550293.67999999993</v>
      </c>
      <c r="AK1228" s="21" t="s">
        <v>983</v>
      </c>
      <c r="AL1228" s="21" t="s">
        <v>1687</v>
      </c>
      <c r="AM1228" s="26" t="s">
        <v>48</v>
      </c>
      <c r="AN1228" s="27">
        <v>0</v>
      </c>
      <c r="AS1228">
        <f t="shared" si="38"/>
        <v>1701</v>
      </c>
      <c r="AT1228" t="str">
        <f t="shared" si="39"/>
        <v>Região Rural das Capitais Regionais de Araguaína e Imperatriz</v>
      </c>
      <c r="BE1228">
        <v>2512762</v>
      </c>
      <c r="BF1228">
        <v>25</v>
      </c>
      <c r="BG1228" t="s">
        <v>11478</v>
      </c>
      <c r="BH1228" t="s">
        <v>11479</v>
      </c>
      <c r="BI1228" t="s">
        <v>11359</v>
      </c>
      <c r="BJ1228" t="s">
        <v>12365</v>
      </c>
      <c r="BK1228">
        <v>2604</v>
      </c>
      <c r="BL1228" t="s">
        <v>12342</v>
      </c>
      <c r="BM1228" t="s">
        <v>12343</v>
      </c>
    </row>
    <row r="1229" spans="1:65" x14ac:dyDescent="0.25">
      <c r="A1229" s="17" t="s">
        <v>3674</v>
      </c>
      <c r="B1229" s="18">
        <v>1</v>
      </c>
      <c r="C1229" s="19" t="s">
        <v>4135</v>
      </c>
      <c r="D1229" s="20" t="s">
        <v>3676</v>
      </c>
      <c r="E1229" s="20" t="s">
        <v>3676</v>
      </c>
      <c r="F1229" s="21">
        <v>2105302</v>
      </c>
      <c r="G1229" s="20" t="s">
        <v>4136</v>
      </c>
      <c r="H1229" s="22">
        <v>1396.5833</v>
      </c>
      <c r="I1229" s="22">
        <v>1396.5833</v>
      </c>
      <c r="J1229" s="22">
        <v>1396.5833</v>
      </c>
      <c r="K1229" s="22">
        <v>1396.5833</v>
      </c>
      <c r="L1229" s="22">
        <v>1396.5833</v>
      </c>
      <c r="M1229" s="23">
        <v>46</v>
      </c>
      <c r="N1229" s="19" t="s">
        <v>44</v>
      </c>
      <c r="O1229" s="22">
        <v>18.62</v>
      </c>
      <c r="P1229" s="22">
        <v>0</v>
      </c>
      <c r="Q1229" s="22">
        <v>0</v>
      </c>
      <c r="R1229" s="22">
        <v>0</v>
      </c>
      <c r="S1229" s="22">
        <v>698.29169999999999</v>
      </c>
      <c r="T1229" s="22">
        <v>256.09699999999998</v>
      </c>
      <c r="U1229" s="22">
        <v>432.21260000000001</v>
      </c>
      <c r="V1229" s="22">
        <v>10</v>
      </c>
      <c r="W1229" s="22">
        <v>0</v>
      </c>
      <c r="X1229" s="22">
        <v>0</v>
      </c>
      <c r="Y1229" s="22">
        <v>70</v>
      </c>
      <c r="Z1229" s="22">
        <v>0</v>
      </c>
      <c r="AA1229" s="22">
        <v>0</v>
      </c>
      <c r="AB1229" s="22">
        <v>0</v>
      </c>
      <c r="AC1229" s="22">
        <v>0</v>
      </c>
      <c r="AD1229" s="22">
        <v>0</v>
      </c>
      <c r="AE1229" s="24">
        <v>70</v>
      </c>
      <c r="AF1229" s="19" t="s">
        <v>57</v>
      </c>
      <c r="AG1229" s="25">
        <v>0.48299999999999998</v>
      </c>
      <c r="AH1229" s="22">
        <v>106787.66</v>
      </c>
      <c r="AI1229" s="22">
        <v>100609.86</v>
      </c>
      <c r="AJ1229" s="22">
        <v>207397.52000000002</v>
      </c>
      <c r="AK1229" s="21" t="s">
        <v>1973</v>
      </c>
      <c r="AL1229" s="21" t="s">
        <v>4137</v>
      </c>
      <c r="AM1229" s="26" t="s">
        <v>48</v>
      </c>
      <c r="AN1229" s="27">
        <v>0</v>
      </c>
      <c r="AS1229">
        <f t="shared" si="38"/>
        <v>1701</v>
      </c>
      <c r="AT1229" t="str">
        <f t="shared" si="39"/>
        <v>Região Rural das Capitais Regionais de Araguaína e Imperatriz</v>
      </c>
      <c r="BE1229">
        <v>2512903</v>
      </c>
      <c r="BF1229">
        <v>25</v>
      </c>
      <c r="BG1229" t="s">
        <v>11478</v>
      </c>
      <c r="BH1229" t="s">
        <v>11479</v>
      </c>
      <c r="BI1229" t="s">
        <v>11359</v>
      </c>
      <c r="BJ1229" t="s">
        <v>12366</v>
      </c>
      <c r="BK1229">
        <v>2604</v>
      </c>
      <c r="BL1229" t="s">
        <v>12342</v>
      </c>
      <c r="BM1229" t="s">
        <v>12343</v>
      </c>
    </row>
    <row r="1230" spans="1:65" x14ac:dyDescent="0.25">
      <c r="A1230" s="17" t="s">
        <v>3674</v>
      </c>
      <c r="B1230" s="18">
        <v>1</v>
      </c>
      <c r="C1230" s="19" t="s">
        <v>4138</v>
      </c>
      <c r="D1230" s="20" t="s">
        <v>3888</v>
      </c>
      <c r="E1230" s="20" t="s">
        <v>4139</v>
      </c>
      <c r="F1230" s="21">
        <v>2105401</v>
      </c>
      <c r="G1230" s="20" t="s">
        <v>4140</v>
      </c>
      <c r="H1230" s="22">
        <v>2758.4423000000002</v>
      </c>
      <c r="I1230" s="22">
        <v>3273.8404999999998</v>
      </c>
      <c r="J1230" s="22">
        <v>3273.8404999999998</v>
      </c>
      <c r="K1230" s="22">
        <v>2758.4423000000002</v>
      </c>
      <c r="L1230" s="22">
        <v>2758.4423000000002</v>
      </c>
      <c r="M1230" s="23">
        <v>78</v>
      </c>
      <c r="N1230" s="19" t="s">
        <v>44</v>
      </c>
      <c r="O1230" s="22">
        <v>59.52</v>
      </c>
      <c r="P1230" s="22">
        <v>30.66</v>
      </c>
      <c r="Q1230" s="22">
        <v>99.5</v>
      </c>
      <c r="R1230" s="22">
        <v>205.22710000000001</v>
      </c>
      <c r="S1230" s="22">
        <v>999.9511</v>
      </c>
      <c r="T1230" s="22">
        <v>1.0000000000000001E-5</v>
      </c>
      <c r="U1230" s="22">
        <v>1103.8607999999999</v>
      </c>
      <c r="V1230" s="22">
        <v>9.18</v>
      </c>
      <c r="W1230" s="22">
        <v>1E-3</v>
      </c>
      <c r="X1230" s="22">
        <v>1E-3</v>
      </c>
      <c r="Y1230" s="22">
        <v>25</v>
      </c>
      <c r="Z1230" s="22">
        <v>50</v>
      </c>
      <c r="AA1230" s="22">
        <v>10</v>
      </c>
      <c r="AB1230" s="22">
        <v>1E-3</v>
      </c>
      <c r="AC1230" s="22">
        <v>1E-3</v>
      </c>
      <c r="AD1230" s="22">
        <v>15</v>
      </c>
      <c r="AE1230" s="24">
        <v>100.004</v>
      </c>
      <c r="AF1230" s="19" t="s">
        <v>44</v>
      </c>
      <c r="AG1230" s="25">
        <v>0.44600000000000001</v>
      </c>
      <c r="AH1230" s="22">
        <v>883227.46</v>
      </c>
      <c r="AI1230" s="22">
        <v>820609</v>
      </c>
      <c r="AJ1230" s="22">
        <v>1703836.46</v>
      </c>
      <c r="AK1230" s="21" t="s">
        <v>545</v>
      </c>
      <c r="AL1230" s="21" t="s">
        <v>3355</v>
      </c>
      <c r="AM1230" s="26" t="s">
        <v>48</v>
      </c>
      <c r="AN1230" s="27">
        <v>0</v>
      </c>
      <c r="AS1230">
        <f t="shared" si="38"/>
        <v>2102</v>
      </c>
      <c r="AT1230" t="str">
        <f t="shared" si="39"/>
        <v>Região Rural da Capital Regional de São Luís</v>
      </c>
      <c r="BE1230">
        <v>2513109</v>
      </c>
      <c r="BF1230">
        <v>25</v>
      </c>
      <c r="BG1230" t="s">
        <v>11478</v>
      </c>
      <c r="BH1230" t="s">
        <v>11479</v>
      </c>
      <c r="BI1230" t="s">
        <v>11359</v>
      </c>
      <c r="BJ1230" t="s">
        <v>12367</v>
      </c>
      <c r="BK1230">
        <v>2604</v>
      </c>
      <c r="BL1230" t="s">
        <v>12342</v>
      </c>
      <c r="BM1230" t="s">
        <v>12343</v>
      </c>
    </row>
    <row r="1231" spans="1:65" x14ac:dyDescent="0.25">
      <c r="A1231" s="17" t="s">
        <v>3674</v>
      </c>
      <c r="B1231" s="18">
        <v>1</v>
      </c>
      <c r="C1231" s="19" t="s">
        <v>4141</v>
      </c>
      <c r="D1231" s="20" t="s">
        <v>3888</v>
      </c>
      <c r="E1231" s="20" t="s">
        <v>4139</v>
      </c>
      <c r="F1231" s="21">
        <v>2105401</v>
      </c>
      <c r="G1231" s="20" t="s">
        <v>4142</v>
      </c>
      <c r="H1231" s="22">
        <v>1829.645</v>
      </c>
      <c r="I1231" s="22">
        <v>1.0000000000000001E-5</v>
      </c>
      <c r="J1231" s="22">
        <v>1933.6391000000001</v>
      </c>
      <c r="K1231" s="22">
        <v>1829.645</v>
      </c>
      <c r="L1231" s="22">
        <v>1829.645</v>
      </c>
      <c r="M1231" s="23">
        <v>52</v>
      </c>
      <c r="N1231" s="19" t="s">
        <v>44</v>
      </c>
      <c r="O1231" s="22">
        <v>32.47</v>
      </c>
      <c r="P1231" s="22">
        <v>1E-3</v>
      </c>
      <c r="Q1231" s="22">
        <v>1E-3</v>
      </c>
      <c r="R1231" s="22">
        <v>147.62350000000001</v>
      </c>
      <c r="S1231" s="22">
        <v>1.0000000000000001E-5</v>
      </c>
      <c r="T1231" s="22">
        <v>1.0000000000000001E-5</v>
      </c>
      <c r="U1231" s="22">
        <v>1615.8843999999999</v>
      </c>
      <c r="V1231" s="22">
        <v>170.21119999999999</v>
      </c>
      <c r="W1231" s="22">
        <v>1E-3</v>
      </c>
      <c r="X1231" s="22">
        <v>1E-3</v>
      </c>
      <c r="Y1231" s="22">
        <v>32</v>
      </c>
      <c r="Z1231" s="22">
        <v>30</v>
      </c>
      <c r="AA1231" s="22">
        <v>30</v>
      </c>
      <c r="AB1231" s="22">
        <v>1E-3</v>
      </c>
      <c r="AC1231" s="22">
        <v>1E-3</v>
      </c>
      <c r="AD1231" s="22">
        <v>6</v>
      </c>
      <c r="AE1231" s="24">
        <v>98.004000000000019</v>
      </c>
      <c r="AF1231" s="19" t="s">
        <v>65</v>
      </c>
      <c r="AG1231" s="25">
        <v>0.52990000000000004</v>
      </c>
      <c r="AH1231" s="22">
        <v>11789.79</v>
      </c>
      <c r="AI1231" s="22">
        <v>170907.1</v>
      </c>
      <c r="AJ1231" s="22">
        <v>182696.89</v>
      </c>
      <c r="AK1231" s="21" t="s">
        <v>4143</v>
      </c>
      <c r="AL1231" s="21" t="s">
        <v>4144</v>
      </c>
      <c r="AM1231" s="26" t="s">
        <v>48</v>
      </c>
      <c r="AN1231" s="27">
        <v>0</v>
      </c>
      <c r="AS1231">
        <f t="shared" si="38"/>
        <v>2102</v>
      </c>
      <c r="AT1231" t="str">
        <f t="shared" si="39"/>
        <v>Região Rural da Capital Regional de São Luís</v>
      </c>
      <c r="BE1231">
        <v>2513703</v>
      </c>
      <c r="BF1231">
        <v>25</v>
      </c>
      <c r="BG1231" t="s">
        <v>11478</v>
      </c>
      <c r="BH1231" t="s">
        <v>11479</v>
      </c>
      <c r="BI1231" t="s">
        <v>11359</v>
      </c>
      <c r="BJ1231" t="s">
        <v>11870</v>
      </c>
      <c r="BK1231">
        <v>2604</v>
      </c>
      <c r="BL1231" t="s">
        <v>12342</v>
      </c>
      <c r="BM1231" t="s">
        <v>12343</v>
      </c>
    </row>
    <row r="1232" spans="1:65" x14ac:dyDescent="0.25">
      <c r="A1232" s="17" t="s">
        <v>3674</v>
      </c>
      <c r="B1232" s="18">
        <v>1</v>
      </c>
      <c r="C1232" s="19" t="s">
        <v>4145</v>
      </c>
      <c r="D1232" s="20" t="s">
        <v>3888</v>
      </c>
      <c r="E1232" s="20" t="s">
        <v>4139</v>
      </c>
      <c r="F1232" s="21">
        <v>2105401</v>
      </c>
      <c r="G1232" s="20" t="s">
        <v>4146</v>
      </c>
      <c r="H1232" s="22">
        <v>1145.3978999999999</v>
      </c>
      <c r="I1232" s="22">
        <v>2145.3978999999999</v>
      </c>
      <c r="J1232" s="22">
        <v>2800.7591000000002</v>
      </c>
      <c r="K1232" s="22">
        <v>2145.3978999999999</v>
      </c>
      <c r="L1232" s="22">
        <v>2145.3579</v>
      </c>
      <c r="M1232" s="23">
        <v>96</v>
      </c>
      <c r="N1232" s="19" t="s">
        <v>44</v>
      </c>
      <c r="O1232" s="22">
        <v>39</v>
      </c>
      <c r="P1232" s="22">
        <v>0</v>
      </c>
      <c r="Q1232" s="22">
        <v>0</v>
      </c>
      <c r="R1232" s="22">
        <v>0</v>
      </c>
      <c r="S1232" s="22">
        <v>0</v>
      </c>
      <c r="T1232" s="22">
        <v>115.7396</v>
      </c>
      <c r="U1232" s="22">
        <v>1666.4548</v>
      </c>
      <c r="V1232" s="22">
        <v>11</v>
      </c>
      <c r="W1232" s="22">
        <v>0</v>
      </c>
      <c r="X1232" s="22">
        <v>0</v>
      </c>
      <c r="Y1232" s="22">
        <v>60</v>
      </c>
      <c r="Z1232" s="22">
        <v>22</v>
      </c>
      <c r="AA1232" s="22">
        <v>15</v>
      </c>
      <c r="AB1232" s="22">
        <v>0</v>
      </c>
      <c r="AC1232" s="22">
        <v>0</v>
      </c>
      <c r="AD1232" s="22">
        <v>3</v>
      </c>
      <c r="AE1232" s="24">
        <v>100</v>
      </c>
      <c r="AF1232" s="19" t="s">
        <v>44</v>
      </c>
      <c r="AG1232" s="25">
        <v>0.64400000000000002</v>
      </c>
      <c r="AH1232" s="22">
        <v>46034.06</v>
      </c>
      <c r="AI1232" s="22">
        <v>196926.07</v>
      </c>
      <c r="AJ1232" s="22">
        <v>242960.13</v>
      </c>
      <c r="AK1232" s="21" t="s">
        <v>4147</v>
      </c>
      <c r="AL1232" s="21" t="s">
        <v>4148</v>
      </c>
      <c r="AM1232" s="26" t="s">
        <v>48</v>
      </c>
      <c r="AN1232" s="27">
        <v>0</v>
      </c>
      <c r="AS1232">
        <f t="shared" si="38"/>
        <v>2102</v>
      </c>
      <c r="AT1232" t="str">
        <f t="shared" si="39"/>
        <v>Região Rural da Capital Regional de São Luís</v>
      </c>
      <c r="BE1232">
        <v>2514453</v>
      </c>
      <c r="BF1232">
        <v>25</v>
      </c>
      <c r="BG1232" t="s">
        <v>11478</v>
      </c>
      <c r="BH1232" t="s">
        <v>11479</v>
      </c>
      <c r="BI1232" t="s">
        <v>11359</v>
      </c>
      <c r="BJ1232" t="s">
        <v>12368</v>
      </c>
      <c r="BK1232">
        <v>2604</v>
      </c>
      <c r="BL1232" t="s">
        <v>12342</v>
      </c>
      <c r="BM1232" t="s">
        <v>12343</v>
      </c>
    </row>
    <row r="1233" spans="1:65" x14ac:dyDescent="0.25">
      <c r="A1233" s="17" t="s">
        <v>3674</v>
      </c>
      <c r="B1233" s="18">
        <v>1</v>
      </c>
      <c r="C1233" s="19" t="s">
        <v>4149</v>
      </c>
      <c r="D1233" s="20" t="s">
        <v>3888</v>
      </c>
      <c r="E1233" s="20" t="s">
        <v>4139</v>
      </c>
      <c r="F1233" s="21">
        <v>2105401</v>
      </c>
      <c r="G1233" s="20" t="s">
        <v>4150</v>
      </c>
      <c r="H1233" s="22">
        <v>2404.6</v>
      </c>
      <c r="I1233" s="22">
        <v>2404.6</v>
      </c>
      <c r="J1233" s="22">
        <v>2906.4657999999999</v>
      </c>
      <c r="K1233" s="22">
        <v>2404.4657999999999</v>
      </c>
      <c r="L1233" s="22">
        <v>2404.6</v>
      </c>
      <c r="M1233" s="23">
        <v>27</v>
      </c>
      <c r="N1233" s="19" t="s">
        <v>44</v>
      </c>
      <c r="O1233" s="22">
        <v>24.03</v>
      </c>
      <c r="P1233" s="22">
        <v>35.49</v>
      </c>
      <c r="Q1233" s="22">
        <v>79.94</v>
      </c>
      <c r="R1233" s="22">
        <v>95.972499999999997</v>
      </c>
      <c r="S1233" s="22">
        <v>0</v>
      </c>
      <c r="T1233" s="22">
        <v>815.31039999999996</v>
      </c>
      <c r="U1233" s="22">
        <v>1991.1821</v>
      </c>
      <c r="V1233" s="22">
        <v>4</v>
      </c>
      <c r="W1233" s="22">
        <v>0</v>
      </c>
      <c r="X1233" s="22">
        <v>0</v>
      </c>
      <c r="Y1233" s="22">
        <v>60</v>
      </c>
      <c r="Z1233" s="22">
        <v>22</v>
      </c>
      <c r="AA1233" s="22">
        <v>15</v>
      </c>
      <c r="AB1233" s="22">
        <v>0</v>
      </c>
      <c r="AC1233" s="22">
        <v>0</v>
      </c>
      <c r="AD1233" s="22">
        <v>3</v>
      </c>
      <c r="AE1233" s="24">
        <v>100</v>
      </c>
      <c r="AF1233" s="19" t="s">
        <v>65</v>
      </c>
      <c r="AG1233" s="25">
        <v>0.57999999999999996</v>
      </c>
      <c r="AH1233" s="22">
        <v>141397.93</v>
      </c>
      <c r="AI1233" s="22">
        <v>203044.42</v>
      </c>
      <c r="AJ1233" s="22">
        <v>344442.35</v>
      </c>
      <c r="AK1233" s="21" t="s">
        <v>4151</v>
      </c>
      <c r="AL1233" s="21" t="s">
        <v>1993</v>
      </c>
      <c r="AM1233" s="26" t="s">
        <v>48</v>
      </c>
      <c r="AN1233" s="27">
        <v>0</v>
      </c>
      <c r="AS1233">
        <f t="shared" si="38"/>
        <v>2102</v>
      </c>
      <c r="AT1233" t="str">
        <f t="shared" si="39"/>
        <v>Região Rural da Capital Regional de São Luís</v>
      </c>
      <c r="BE1233">
        <v>2515005</v>
      </c>
      <c r="BF1233">
        <v>25</v>
      </c>
      <c r="BG1233" t="s">
        <v>11478</v>
      </c>
      <c r="BH1233" t="s">
        <v>11479</v>
      </c>
      <c r="BI1233" t="s">
        <v>11359</v>
      </c>
      <c r="BJ1233" t="s">
        <v>12369</v>
      </c>
      <c r="BK1233">
        <v>2604</v>
      </c>
      <c r="BL1233" t="s">
        <v>12342</v>
      </c>
      <c r="BM1233" t="s">
        <v>12343</v>
      </c>
    </row>
    <row r="1234" spans="1:65" x14ac:dyDescent="0.25">
      <c r="A1234" s="17" t="s">
        <v>3674</v>
      </c>
      <c r="B1234" s="18">
        <v>1</v>
      </c>
      <c r="C1234" s="19" t="s">
        <v>4152</v>
      </c>
      <c r="D1234" s="20" t="s">
        <v>3888</v>
      </c>
      <c r="E1234" s="20" t="s">
        <v>4139</v>
      </c>
      <c r="F1234" s="21">
        <v>2105401</v>
      </c>
      <c r="G1234" s="20" t="s">
        <v>4153</v>
      </c>
      <c r="H1234" s="22">
        <v>1500.2</v>
      </c>
      <c r="I1234" s="22">
        <v>1487.8</v>
      </c>
      <c r="J1234" s="22">
        <v>1487.896</v>
      </c>
      <c r="K1234" s="22">
        <v>1.0000000000000001E-5</v>
      </c>
      <c r="L1234" s="22">
        <v>1485.7081000000001</v>
      </c>
      <c r="M1234" s="23">
        <v>42</v>
      </c>
      <c r="N1234" s="19" t="s">
        <v>44</v>
      </c>
      <c r="O1234" s="22">
        <v>27.01</v>
      </c>
      <c r="P1234" s="22">
        <v>1E-3</v>
      </c>
      <c r="Q1234" s="22">
        <v>1E-3</v>
      </c>
      <c r="R1234" s="22">
        <v>29.757899999999999</v>
      </c>
      <c r="S1234" s="22">
        <v>1.0000000000000001E-5</v>
      </c>
      <c r="T1234" s="22">
        <v>1.0000000000000001E-5</v>
      </c>
      <c r="U1234" s="22">
        <v>1478.6919</v>
      </c>
      <c r="V1234" s="22">
        <v>3.8972000000000002</v>
      </c>
      <c r="W1234" s="22">
        <v>1E-3</v>
      </c>
      <c r="X1234" s="22">
        <v>1E-3</v>
      </c>
      <c r="Y1234" s="22">
        <v>1E-3</v>
      </c>
      <c r="Z1234" s="22">
        <v>50</v>
      </c>
      <c r="AA1234" s="22">
        <v>48</v>
      </c>
      <c r="AB1234" s="22">
        <v>1E-3</v>
      </c>
      <c r="AC1234" s="22">
        <v>1E-3</v>
      </c>
      <c r="AD1234" s="22">
        <v>2</v>
      </c>
      <c r="AE1234" s="24">
        <v>100.00500000000001</v>
      </c>
      <c r="AF1234" s="19" t="s">
        <v>65</v>
      </c>
      <c r="AG1234" s="25">
        <v>0.504</v>
      </c>
      <c r="AH1234" s="22">
        <v>2529.75</v>
      </c>
      <c r="AI1234" s="22">
        <v>107490.98</v>
      </c>
      <c r="AJ1234" s="22">
        <v>110020.73</v>
      </c>
      <c r="AK1234" s="21" t="s">
        <v>4154</v>
      </c>
      <c r="AL1234" s="21" t="s">
        <v>4155</v>
      </c>
      <c r="AM1234" s="26" t="s">
        <v>48</v>
      </c>
      <c r="AN1234" s="27">
        <v>0</v>
      </c>
      <c r="AS1234">
        <f t="shared" si="38"/>
        <v>2102</v>
      </c>
      <c r="AT1234" t="str">
        <f t="shared" si="39"/>
        <v>Região Rural da Capital Regional de São Luís</v>
      </c>
      <c r="BE1234">
        <v>2515302</v>
      </c>
      <c r="BF1234">
        <v>25</v>
      </c>
      <c r="BG1234" t="s">
        <v>11478</v>
      </c>
      <c r="BH1234" t="s">
        <v>11479</v>
      </c>
      <c r="BI1234" t="s">
        <v>11359</v>
      </c>
      <c r="BJ1234" t="s">
        <v>12370</v>
      </c>
      <c r="BK1234">
        <v>2604</v>
      </c>
      <c r="BL1234" t="s">
        <v>12342</v>
      </c>
      <c r="BM1234" t="s">
        <v>12343</v>
      </c>
    </row>
    <row r="1235" spans="1:65" x14ac:dyDescent="0.25">
      <c r="A1235" s="17" t="s">
        <v>3674</v>
      </c>
      <c r="B1235" s="18">
        <v>1</v>
      </c>
      <c r="C1235" s="19" t="s">
        <v>4156</v>
      </c>
      <c r="D1235" s="20" t="s">
        <v>3888</v>
      </c>
      <c r="E1235" s="20" t="s">
        <v>4139</v>
      </c>
      <c r="F1235" s="21">
        <v>2105401</v>
      </c>
      <c r="G1235" s="20" t="s">
        <v>4157</v>
      </c>
      <c r="H1235" s="22">
        <v>200</v>
      </c>
      <c r="I1235" s="22">
        <v>200</v>
      </c>
      <c r="J1235" s="22">
        <v>206.09309999999999</v>
      </c>
      <c r="K1235" s="22">
        <v>200</v>
      </c>
      <c r="L1235" s="22">
        <v>200</v>
      </c>
      <c r="M1235" s="23"/>
      <c r="N1235" s="19" t="s">
        <v>2432</v>
      </c>
      <c r="O1235" s="22">
        <v>3.74</v>
      </c>
      <c r="P1235" s="22">
        <v>1E-3</v>
      </c>
      <c r="Q1235" s="22">
        <v>1E-3</v>
      </c>
      <c r="R1235" s="22">
        <v>7.1723999999999997</v>
      </c>
      <c r="S1235" s="22">
        <v>72.132499999999993</v>
      </c>
      <c r="T1235" s="22">
        <v>1.0000000000000001E-5</v>
      </c>
      <c r="U1235" s="22">
        <v>126.7882</v>
      </c>
      <c r="V1235" s="22">
        <v>1.0000000000000001E-5</v>
      </c>
      <c r="W1235" s="22">
        <v>0</v>
      </c>
      <c r="X1235" s="22">
        <v>0</v>
      </c>
      <c r="Y1235" s="22">
        <v>46</v>
      </c>
      <c r="Z1235" s="22">
        <v>40</v>
      </c>
      <c r="AA1235" s="22">
        <v>10</v>
      </c>
      <c r="AB1235" s="22">
        <v>0</v>
      </c>
      <c r="AC1235" s="22">
        <v>0</v>
      </c>
      <c r="AD1235" s="22">
        <v>4</v>
      </c>
      <c r="AE1235" s="24">
        <v>100</v>
      </c>
      <c r="AF1235" s="19" t="s">
        <v>64</v>
      </c>
      <c r="AG1235" s="25">
        <v>0.48759999999999998</v>
      </c>
      <c r="AH1235" s="22">
        <v>1E-3</v>
      </c>
      <c r="AI1235" s="22">
        <v>126026</v>
      </c>
      <c r="AJ1235" s="22">
        <v>126026.001</v>
      </c>
      <c r="AK1235" s="21" t="s">
        <v>659</v>
      </c>
      <c r="AL1235" s="21" t="s">
        <v>4158</v>
      </c>
      <c r="AM1235" s="26" t="s">
        <v>48</v>
      </c>
      <c r="AN1235" s="27">
        <v>0</v>
      </c>
      <c r="AS1235">
        <f t="shared" si="38"/>
        <v>2102</v>
      </c>
      <c r="AT1235" t="str">
        <f t="shared" si="39"/>
        <v>Região Rural da Capital Regional de São Luís</v>
      </c>
      <c r="BE1235">
        <v>2515971</v>
      </c>
      <c r="BF1235">
        <v>25</v>
      </c>
      <c r="BG1235" t="s">
        <v>11478</v>
      </c>
      <c r="BH1235" t="s">
        <v>11479</v>
      </c>
      <c r="BI1235" t="s">
        <v>11359</v>
      </c>
      <c r="BJ1235" t="s">
        <v>12371</v>
      </c>
      <c r="BK1235">
        <v>2604</v>
      </c>
      <c r="BL1235" t="s">
        <v>12342</v>
      </c>
      <c r="BM1235" t="s">
        <v>12343</v>
      </c>
    </row>
    <row r="1236" spans="1:65" x14ac:dyDescent="0.25">
      <c r="A1236" s="17" t="s">
        <v>3674</v>
      </c>
      <c r="B1236" s="18">
        <v>1</v>
      </c>
      <c r="C1236" s="19" t="s">
        <v>4159</v>
      </c>
      <c r="D1236" s="20" t="s">
        <v>3888</v>
      </c>
      <c r="E1236" s="20" t="s">
        <v>4139</v>
      </c>
      <c r="F1236" s="21">
        <v>2105401</v>
      </c>
      <c r="G1236" s="20" t="s">
        <v>4160</v>
      </c>
      <c r="H1236" s="22">
        <v>1605</v>
      </c>
      <c r="I1236" s="22">
        <v>1605</v>
      </c>
      <c r="J1236" s="22">
        <v>1605</v>
      </c>
      <c r="K1236" s="22">
        <v>1605</v>
      </c>
      <c r="L1236" s="22">
        <v>1605</v>
      </c>
      <c r="M1236" s="23">
        <v>70</v>
      </c>
      <c r="N1236" s="19" t="s">
        <v>44</v>
      </c>
      <c r="O1236" s="22">
        <v>29.25</v>
      </c>
      <c r="P1236" s="22">
        <v>25.55</v>
      </c>
      <c r="Q1236" s="22">
        <v>100</v>
      </c>
      <c r="R1236" s="22">
        <v>30.133500000000002</v>
      </c>
      <c r="S1236" s="22">
        <v>0</v>
      </c>
      <c r="T1236" s="22">
        <v>400.6737</v>
      </c>
      <c r="U1236" s="22">
        <v>1167.2228</v>
      </c>
      <c r="V1236" s="22">
        <v>7</v>
      </c>
      <c r="W1236" s="22">
        <v>0</v>
      </c>
      <c r="X1236" s="22">
        <v>0</v>
      </c>
      <c r="Y1236" s="22">
        <v>60</v>
      </c>
      <c r="Z1236" s="22">
        <v>30</v>
      </c>
      <c r="AA1236" s="22">
        <v>70</v>
      </c>
      <c r="AB1236" s="22">
        <v>0</v>
      </c>
      <c r="AC1236" s="22">
        <v>0</v>
      </c>
      <c r="AD1236" s="22">
        <v>3</v>
      </c>
      <c r="AE1236" s="24">
        <v>163</v>
      </c>
      <c r="AF1236" s="19" t="s">
        <v>44</v>
      </c>
      <c r="AG1236" s="25">
        <v>0.69199999999999995</v>
      </c>
      <c r="AH1236" s="22">
        <v>159177.4</v>
      </c>
      <c r="AI1236" s="22">
        <v>174386.5</v>
      </c>
      <c r="AJ1236" s="22">
        <v>333563.90000000002</v>
      </c>
      <c r="AK1236" s="21" t="s">
        <v>1896</v>
      </c>
      <c r="AL1236" s="21" t="s">
        <v>1974</v>
      </c>
      <c r="AM1236" s="26" t="s">
        <v>48</v>
      </c>
      <c r="AN1236" s="27">
        <v>0</v>
      </c>
      <c r="AS1236">
        <f t="shared" si="38"/>
        <v>2102</v>
      </c>
      <c r="AT1236" t="str">
        <f t="shared" si="39"/>
        <v>Região Rural da Capital Regional de São Luís</v>
      </c>
      <c r="BE1236">
        <v>2600054</v>
      </c>
      <c r="BF1236">
        <v>26</v>
      </c>
      <c r="BG1236" t="s">
        <v>12225</v>
      </c>
      <c r="BH1236" t="s">
        <v>12226</v>
      </c>
      <c r="BI1236" t="s">
        <v>11359</v>
      </c>
      <c r="BJ1236" t="s">
        <v>12372</v>
      </c>
      <c r="BK1236">
        <v>2604</v>
      </c>
      <c r="BL1236" t="s">
        <v>12342</v>
      </c>
      <c r="BM1236" t="s">
        <v>12343</v>
      </c>
    </row>
    <row r="1237" spans="1:65" x14ac:dyDescent="0.25">
      <c r="A1237" s="17" t="s">
        <v>3674</v>
      </c>
      <c r="B1237" s="18">
        <v>1</v>
      </c>
      <c r="C1237" s="19" t="s">
        <v>4161</v>
      </c>
      <c r="D1237" s="20" t="s">
        <v>3676</v>
      </c>
      <c r="E1237" s="20" t="s">
        <v>4162</v>
      </c>
      <c r="F1237" s="21">
        <v>2105427</v>
      </c>
      <c r="G1237" s="20" t="s">
        <v>4163</v>
      </c>
      <c r="H1237" s="22">
        <v>1931.1966</v>
      </c>
      <c r="I1237" s="22">
        <v>1931.1966</v>
      </c>
      <c r="J1237" s="22">
        <v>1930.3409999999999</v>
      </c>
      <c r="K1237" s="22">
        <v>1930.7185999999999</v>
      </c>
      <c r="L1237" s="22">
        <v>1930.3409999999999</v>
      </c>
      <c r="M1237" s="23">
        <v>42</v>
      </c>
      <c r="N1237" s="19" t="s">
        <v>44</v>
      </c>
      <c r="O1237" s="22">
        <v>19.88</v>
      </c>
      <c r="P1237" s="22">
        <v>1E-3</v>
      </c>
      <c r="Q1237" s="22">
        <v>1E-3</v>
      </c>
      <c r="R1237" s="22">
        <v>212.14449999999999</v>
      </c>
      <c r="S1237" s="22">
        <v>1.0000000000000001E-5</v>
      </c>
      <c r="T1237" s="22">
        <v>1.0000000000000001E-5</v>
      </c>
      <c r="U1237" s="22">
        <v>1714.1428000000001</v>
      </c>
      <c r="V1237" s="22">
        <v>4.0537000000000001</v>
      </c>
      <c r="W1237" s="22">
        <v>1E-3</v>
      </c>
      <c r="X1237" s="22">
        <v>1E-3</v>
      </c>
      <c r="Y1237" s="22">
        <v>60</v>
      </c>
      <c r="Z1237" s="22">
        <v>28</v>
      </c>
      <c r="AA1237" s="22">
        <v>1E-3</v>
      </c>
      <c r="AB1237" s="22">
        <v>1E-3</v>
      </c>
      <c r="AC1237" s="22">
        <v>1E-3</v>
      </c>
      <c r="AD1237" s="22">
        <v>12</v>
      </c>
      <c r="AE1237" s="24">
        <v>100.00500000000002</v>
      </c>
      <c r="AF1237" s="19" t="s">
        <v>57</v>
      </c>
      <c r="AG1237" s="25">
        <v>0.46800000000000003</v>
      </c>
      <c r="AH1237" s="22">
        <v>15267.6</v>
      </c>
      <c r="AI1237" s="22">
        <v>839968.58</v>
      </c>
      <c r="AJ1237" s="22">
        <v>855236.17999999993</v>
      </c>
      <c r="AK1237" s="21" t="s">
        <v>986</v>
      </c>
      <c r="AL1237" s="21" t="s">
        <v>1123</v>
      </c>
      <c r="AM1237" s="26" t="s">
        <v>48</v>
      </c>
      <c r="AN1237" s="27">
        <v>0</v>
      </c>
      <c r="AS1237">
        <f t="shared" si="38"/>
        <v>2101</v>
      </c>
      <c r="AT1237" t="str">
        <f t="shared" si="39"/>
        <v>Região Rural do Centro Sub-regional de Santa Inês</v>
      </c>
      <c r="BE1237">
        <v>2600401</v>
      </c>
      <c r="BF1237">
        <v>26</v>
      </c>
      <c r="BG1237" t="s">
        <v>12225</v>
      </c>
      <c r="BH1237" t="s">
        <v>12226</v>
      </c>
      <c r="BI1237" t="s">
        <v>11359</v>
      </c>
      <c r="BJ1237" t="s">
        <v>12373</v>
      </c>
      <c r="BK1237">
        <v>2604</v>
      </c>
      <c r="BL1237" t="s">
        <v>12342</v>
      </c>
      <c r="BM1237" t="s">
        <v>12343</v>
      </c>
    </row>
    <row r="1238" spans="1:65" x14ac:dyDescent="0.25">
      <c r="A1238" s="17" t="s">
        <v>3674</v>
      </c>
      <c r="B1238" s="18">
        <v>1</v>
      </c>
      <c r="C1238" s="19" t="s">
        <v>4164</v>
      </c>
      <c r="D1238" s="20" t="s">
        <v>3676</v>
      </c>
      <c r="E1238" s="20" t="s">
        <v>4165</v>
      </c>
      <c r="F1238" s="21">
        <v>2105500</v>
      </c>
      <c r="G1238" s="20" t="s">
        <v>4166</v>
      </c>
      <c r="H1238" s="22">
        <v>638.70929999999998</v>
      </c>
      <c r="I1238" s="22">
        <v>638.70929999999998</v>
      </c>
      <c r="J1238" s="22">
        <v>646.06849999999997</v>
      </c>
      <c r="K1238" s="22">
        <v>638.70929999999998</v>
      </c>
      <c r="L1238" s="22">
        <v>638.70929999999998</v>
      </c>
      <c r="M1238" s="23">
        <v>17</v>
      </c>
      <c r="N1238" s="19" t="s">
        <v>44</v>
      </c>
      <c r="O1238" s="22">
        <v>8.51</v>
      </c>
      <c r="P1238" s="22">
        <v>39.200000000000003</v>
      </c>
      <c r="Q1238" s="22">
        <v>80.2</v>
      </c>
      <c r="R1238" s="22">
        <v>31.935400000000001</v>
      </c>
      <c r="S1238" s="22">
        <v>1.0000000000000001E-5</v>
      </c>
      <c r="T1238" s="22">
        <v>1.0000000000000001E-5</v>
      </c>
      <c r="U1238" s="22">
        <v>353.42489999999998</v>
      </c>
      <c r="V1238" s="22">
        <v>1.0000000000000001E-5</v>
      </c>
      <c r="W1238" s="22">
        <v>1E-3</v>
      </c>
      <c r="X1238" s="22">
        <v>1E-3</v>
      </c>
      <c r="Y1238" s="22">
        <v>80</v>
      </c>
      <c r="Z1238" s="22">
        <v>1E-3</v>
      </c>
      <c r="AA1238" s="22">
        <v>15</v>
      </c>
      <c r="AB1238" s="22">
        <v>1E-3</v>
      </c>
      <c r="AC1238" s="22">
        <v>1E-3</v>
      </c>
      <c r="AD1238" s="22">
        <v>5</v>
      </c>
      <c r="AE1238" s="24">
        <v>100.00500000000001</v>
      </c>
      <c r="AF1238" s="19" t="s">
        <v>57</v>
      </c>
      <c r="AG1238" s="25">
        <v>0.66</v>
      </c>
      <c r="AH1238" s="22">
        <v>179816.81</v>
      </c>
      <c r="AI1238" s="22">
        <v>320836.46000000002</v>
      </c>
      <c r="AJ1238" s="22">
        <v>500653.27</v>
      </c>
      <c r="AK1238" s="21" t="s">
        <v>1541</v>
      </c>
      <c r="AL1238" s="21" t="s">
        <v>4167</v>
      </c>
      <c r="AM1238" s="26" t="s">
        <v>48</v>
      </c>
      <c r="AN1238" s="27">
        <v>0</v>
      </c>
      <c r="AS1238">
        <f t="shared" si="38"/>
        <v>1701</v>
      </c>
      <c r="AT1238" t="str">
        <f t="shared" si="39"/>
        <v>Região Rural das Capitais Regionais de Araguaína e Imperatriz</v>
      </c>
      <c r="BE1238">
        <v>2600708</v>
      </c>
      <c r="BF1238">
        <v>26</v>
      </c>
      <c r="BG1238" t="s">
        <v>12225</v>
      </c>
      <c r="BH1238" t="s">
        <v>12226</v>
      </c>
      <c r="BI1238" t="s">
        <v>11359</v>
      </c>
      <c r="BJ1238" t="s">
        <v>12374</v>
      </c>
      <c r="BK1238">
        <v>2604</v>
      </c>
      <c r="BL1238" t="s">
        <v>12342</v>
      </c>
      <c r="BM1238" t="s">
        <v>12343</v>
      </c>
    </row>
    <row r="1239" spans="1:65" x14ac:dyDescent="0.25">
      <c r="A1239" s="17" t="s">
        <v>3674</v>
      </c>
      <c r="B1239" s="18">
        <v>1</v>
      </c>
      <c r="C1239" s="19" t="s">
        <v>4168</v>
      </c>
      <c r="D1239" s="20" t="s">
        <v>3793</v>
      </c>
      <c r="E1239" s="20" t="s">
        <v>4169</v>
      </c>
      <c r="F1239" s="21">
        <v>2105708</v>
      </c>
      <c r="G1239" s="20" t="s">
        <v>4170</v>
      </c>
      <c r="H1239" s="22">
        <v>1026.44</v>
      </c>
      <c r="I1239" s="22">
        <v>1026.44</v>
      </c>
      <c r="J1239" s="22">
        <v>1037.8802000000001</v>
      </c>
      <c r="K1239" s="22">
        <v>1026.44</v>
      </c>
      <c r="L1239" s="22">
        <v>1026.44</v>
      </c>
      <c r="M1239" s="23">
        <v>34</v>
      </c>
      <c r="N1239" s="19" t="s">
        <v>44</v>
      </c>
      <c r="O1239" s="29">
        <v>17.29</v>
      </c>
      <c r="P1239" s="22">
        <v>1E-3</v>
      </c>
      <c r="Q1239" s="22">
        <v>1E-3</v>
      </c>
      <c r="R1239" s="22">
        <v>28.226600000000001</v>
      </c>
      <c r="S1239" s="22">
        <v>1.0000000000000001E-5</v>
      </c>
      <c r="T1239" s="22">
        <v>1.0000000000000001E-5</v>
      </c>
      <c r="U1239" s="22">
        <v>1003.9777</v>
      </c>
      <c r="V1239" s="22">
        <v>5</v>
      </c>
      <c r="W1239" s="22">
        <v>1E-3</v>
      </c>
      <c r="X1239" s="22">
        <v>1E-3</v>
      </c>
      <c r="Y1239" s="22">
        <v>62</v>
      </c>
      <c r="Z1239" s="22">
        <v>34</v>
      </c>
      <c r="AA1239" s="22">
        <v>1E-3</v>
      </c>
      <c r="AB1239" s="22">
        <v>1E-3</v>
      </c>
      <c r="AC1239" s="22">
        <v>1E-3</v>
      </c>
      <c r="AD1239" s="22">
        <v>4</v>
      </c>
      <c r="AE1239" s="24">
        <v>100.00500000000002</v>
      </c>
      <c r="AF1239" s="19" t="s">
        <v>65</v>
      </c>
      <c r="AG1239" s="25">
        <v>0.59299999999999997</v>
      </c>
      <c r="AH1239" s="22">
        <v>9915.9</v>
      </c>
      <c r="AI1239" s="22">
        <v>471978.91</v>
      </c>
      <c r="AJ1239" s="22">
        <v>481894.81</v>
      </c>
      <c r="AK1239" s="21" t="s">
        <v>986</v>
      </c>
      <c r="AL1239" s="21" t="s">
        <v>1541</v>
      </c>
      <c r="AM1239" s="26" t="s">
        <v>48</v>
      </c>
      <c r="AN1239" s="27">
        <v>0</v>
      </c>
      <c r="AS1239">
        <f t="shared" si="38"/>
        <v>2104</v>
      </c>
      <c r="AT1239" t="str">
        <f t="shared" si="39"/>
        <v>Região Rural dos Centros Sub-regionais de Bacabal e Caxias</v>
      </c>
      <c r="BE1239">
        <v>2600906</v>
      </c>
      <c r="BF1239">
        <v>26</v>
      </c>
      <c r="BG1239" t="s">
        <v>12225</v>
      </c>
      <c r="BH1239" t="s">
        <v>12226</v>
      </c>
      <c r="BI1239" t="s">
        <v>11359</v>
      </c>
      <c r="BJ1239" t="s">
        <v>12375</v>
      </c>
      <c r="BK1239">
        <v>2604</v>
      </c>
      <c r="BL1239" t="s">
        <v>12342</v>
      </c>
      <c r="BM1239" t="s">
        <v>12343</v>
      </c>
    </row>
    <row r="1240" spans="1:65" x14ac:dyDescent="0.25">
      <c r="A1240" s="17" t="s">
        <v>3674</v>
      </c>
      <c r="B1240" s="18">
        <v>1</v>
      </c>
      <c r="C1240" s="19" t="s">
        <v>4171</v>
      </c>
      <c r="D1240" s="20" t="s">
        <v>3732</v>
      </c>
      <c r="E1240" s="20" t="s">
        <v>4172</v>
      </c>
      <c r="F1240" s="21">
        <v>2105807</v>
      </c>
      <c r="G1240" s="20" t="s">
        <v>4173</v>
      </c>
      <c r="H1240" s="22">
        <v>1882.9404</v>
      </c>
      <c r="I1240" s="22">
        <v>1882.9404</v>
      </c>
      <c r="J1240" s="22">
        <v>1870.2529999999999</v>
      </c>
      <c r="K1240" s="22">
        <v>1882.9404</v>
      </c>
      <c r="L1240" s="22">
        <v>1870.2529999999999</v>
      </c>
      <c r="M1240" s="23">
        <v>72</v>
      </c>
      <c r="N1240" s="19" t="s">
        <v>44</v>
      </c>
      <c r="O1240" s="22">
        <v>31</v>
      </c>
      <c r="P1240" s="22">
        <v>78.400000000000006</v>
      </c>
      <c r="Q1240" s="22">
        <v>170.6</v>
      </c>
      <c r="R1240" s="22">
        <v>26.261800000000001</v>
      </c>
      <c r="S1240" s="22">
        <v>79.73</v>
      </c>
      <c r="T1240" s="22">
        <v>1.0000000000000001E-5</v>
      </c>
      <c r="U1240" s="22">
        <v>1.0000000000000001E-5</v>
      </c>
      <c r="V1240" s="22">
        <v>24.520199999999999</v>
      </c>
      <c r="W1240" s="22">
        <v>1E-3</v>
      </c>
      <c r="X1240" s="22">
        <v>1E-3</v>
      </c>
      <c r="Y1240" s="22">
        <v>60</v>
      </c>
      <c r="Z1240" s="22">
        <v>25</v>
      </c>
      <c r="AA1240" s="22">
        <v>10</v>
      </c>
      <c r="AB1240" s="22">
        <v>1E-3</v>
      </c>
      <c r="AC1240" s="22">
        <v>1E-3</v>
      </c>
      <c r="AD1240" s="22">
        <v>5</v>
      </c>
      <c r="AE1240" s="24">
        <v>100.00400000000002</v>
      </c>
      <c r="AF1240" s="19" t="s">
        <v>57</v>
      </c>
      <c r="AG1240" s="25">
        <v>0.68300000000000005</v>
      </c>
      <c r="AH1240" s="22">
        <v>705462.06</v>
      </c>
      <c r="AI1240" s="22">
        <v>1309103.22</v>
      </c>
      <c r="AJ1240" s="22">
        <v>2014565.28</v>
      </c>
      <c r="AK1240" s="21" t="s">
        <v>3392</v>
      </c>
      <c r="AL1240" s="21" t="s">
        <v>4174</v>
      </c>
      <c r="AM1240" s="26" t="s">
        <v>48</v>
      </c>
      <c r="AN1240" s="27">
        <v>0</v>
      </c>
      <c r="AS1240">
        <f t="shared" si="38"/>
        <v>2104</v>
      </c>
      <c r="AT1240" t="str">
        <f t="shared" si="39"/>
        <v>Região Rural dos Centros Sub-regionais de Bacabal e Caxias</v>
      </c>
      <c r="BE1240">
        <v>2601052</v>
      </c>
      <c r="BF1240">
        <v>26</v>
      </c>
      <c r="BG1240" t="s">
        <v>12225</v>
      </c>
      <c r="BH1240" t="s">
        <v>12226</v>
      </c>
      <c r="BI1240" t="s">
        <v>11359</v>
      </c>
      <c r="BJ1240" t="s">
        <v>12376</v>
      </c>
      <c r="BK1240">
        <v>2604</v>
      </c>
      <c r="BL1240" t="s">
        <v>12342</v>
      </c>
      <c r="BM1240" t="s">
        <v>12343</v>
      </c>
    </row>
    <row r="1241" spans="1:65" x14ac:dyDescent="0.25">
      <c r="A1241" s="17" t="s">
        <v>3674</v>
      </c>
      <c r="B1241" s="18">
        <v>1</v>
      </c>
      <c r="C1241" s="19" t="s">
        <v>4175</v>
      </c>
      <c r="D1241" s="20" t="s">
        <v>3732</v>
      </c>
      <c r="E1241" s="20" t="s">
        <v>4176</v>
      </c>
      <c r="F1241" s="21">
        <v>2105906</v>
      </c>
      <c r="G1241" s="20" t="s">
        <v>4177</v>
      </c>
      <c r="H1241" s="22">
        <v>1015.1387999999999</v>
      </c>
      <c r="I1241" s="22">
        <v>1015.1387999999999</v>
      </c>
      <c r="J1241" s="22">
        <v>706.59979999999996</v>
      </c>
      <c r="K1241" s="22">
        <v>706.59979999999996</v>
      </c>
      <c r="L1241" s="22">
        <v>706.59979999999996</v>
      </c>
      <c r="M1241" s="23">
        <v>21</v>
      </c>
      <c r="N1241" s="19" t="s">
        <v>44</v>
      </c>
      <c r="O1241" s="22">
        <v>11.78</v>
      </c>
      <c r="P1241" s="22">
        <v>1E-3</v>
      </c>
      <c r="Q1241" s="22">
        <v>1E-3</v>
      </c>
      <c r="R1241" s="22">
        <v>6.7051999999999996</v>
      </c>
      <c r="S1241" s="22">
        <v>1.0000000000000001E-5</v>
      </c>
      <c r="T1241" s="22">
        <v>20</v>
      </c>
      <c r="U1241" s="22">
        <v>1.0000000000000001E-5</v>
      </c>
      <c r="V1241" s="22">
        <v>11.776199999999999</v>
      </c>
      <c r="W1241" s="22">
        <v>0</v>
      </c>
      <c r="X1241" s="22">
        <v>0</v>
      </c>
      <c r="Y1241" s="22">
        <v>30</v>
      </c>
      <c r="Z1241" s="22">
        <v>55</v>
      </c>
      <c r="AA1241" s="22">
        <v>10</v>
      </c>
      <c r="AB1241" s="22">
        <v>0</v>
      </c>
      <c r="AC1241" s="22">
        <v>0</v>
      </c>
      <c r="AD1241" s="22">
        <v>5</v>
      </c>
      <c r="AE1241" s="24">
        <v>100</v>
      </c>
      <c r="AF1241" s="19" t="s">
        <v>65</v>
      </c>
      <c r="AG1241" s="25">
        <v>0.438</v>
      </c>
      <c r="AH1241" s="22">
        <v>69435.929999999993</v>
      </c>
      <c r="AI1241" s="22">
        <v>537279.27</v>
      </c>
      <c r="AJ1241" s="22">
        <v>606715.19999999995</v>
      </c>
      <c r="AK1241" s="21" t="s">
        <v>1981</v>
      </c>
      <c r="AL1241" s="21" t="s">
        <v>4178</v>
      </c>
      <c r="AM1241" s="26" t="s">
        <v>48</v>
      </c>
      <c r="AN1241" s="27">
        <v>0</v>
      </c>
      <c r="AS1241">
        <f t="shared" si="38"/>
        <v>2104</v>
      </c>
      <c r="AT1241" t="str">
        <f t="shared" si="39"/>
        <v>Região Rural dos Centros Sub-regionais de Bacabal e Caxias</v>
      </c>
      <c r="BE1241">
        <v>2601300</v>
      </c>
      <c r="BF1241">
        <v>26</v>
      </c>
      <c r="BG1241" t="s">
        <v>12225</v>
      </c>
      <c r="BH1241" t="s">
        <v>12226</v>
      </c>
      <c r="BI1241" t="s">
        <v>11359</v>
      </c>
      <c r="BJ1241" t="s">
        <v>12377</v>
      </c>
      <c r="BK1241">
        <v>2604</v>
      </c>
      <c r="BL1241" t="s">
        <v>12342</v>
      </c>
      <c r="BM1241" t="s">
        <v>12343</v>
      </c>
    </row>
    <row r="1242" spans="1:65" x14ac:dyDescent="0.25">
      <c r="A1242" s="17" t="s">
        <v>3674</v>
      </c>
      <c r="B1242" s="18">
        <v>1</v>
      </c>
      <c r="C1242" s="19" t="s">
        <v>4179</v>
      </c>
      <c r="D1242" s="20" t="s">
        <v>3732</v>
      </c>
      <c r="E1242" s="20" t="s">
        <v>4176</v>
      </c>
      <c r="F1242" s="21">
        <v>2105906</v>
      </c>
      <c r="G1242" s="20" t="s">
        <v>4180</v>
      </c>
      <c r="H1242" s="22">
        <v>2025.51</v>
      </c>
      <c r="I1242" s="22">
        <v>2358.2873</v>
      </c>
      <c r="J1242" s="22">
        <v>2358.2873</v>
      </c>
      <c r="K1242" s="22">
        <v>2025.511</v>
      </c>
      <c r="L1242" s="22">
        <v>1397.6667</v>
      </c>
      <c r="M1242" s="23">
        <v>13</v>
      </c>
      <c r="N1242" s="19" t="s">
        <v>44</v>
      </c>
      <c r="O1242" s="22">
        <v>23.29</v>
      </c>
      <c r="P1242" s="22">
        <v>1E-3</v>
      </c>
      <c r="Q1242" s="22">
        <v>1E-3</v>
      </c>
      <c r="R1242" s="22">
        <v>30.644100000000002</v>
      </c>
      <c r="S1242" s="22">
        <v>1.0000000000000001E-5</v>
      </c>
      <c r="T1242" s="22">
        <v>98</v>
      </c>
      <c r="U1242" s="22">
        <v>1043.9356</v>
      </c>
      <c r="V1242" s="22">
        <v>225.08699999999999</v>
      </c>
      <c r="W1242" s="22">
        <v>0</v>
      </c>
      <c r="X1242" s="22">
        <v>0</v>
      </c>
      <c r="Y1242" s="22">
        <v>20</v>
      </c>
      <c r="Z1242" s="22">
        <v>40</v>
      </c>
      <c r="AA1242" s="22">
        <v>15</v>
      </c>
      <c r="AB1242" s="22">
        <v>17</v>
      </c>
      <c r="AC1242" s="22">
        <v>0</v>
      </c>
      <c r="AD1242" s="22">
        <v>8</v>
      </c>
      <c r="AE1242" s="24">
        <v>100</v>
      </c>
      <c r="AF1242" s="19" t="s">
        <v>57</v>
      </c>
      <c r="AG1242" s="25">
        <v>0.38500000000000001</v>
      </c>
      <c r="AH1242" s="22">
        <v>1E-3</v>
      </c>
      <c r="AI1242" s="22">
        <v>885086.41</v>
      </c>
      <c r="AJ1242" s="22">
        <v>885086.41100000008</v>
      </c>
      <c r="AK1242" s="21" t="s">
        <v>1601</v>
      </c>
      <c r="AL1242" s="21" t="s">
        <v>4181</v>
      </c>
      <c r="AM1242" s="26" t="s">
        <v>48</v>
      </c>
      <c r="AN1242" s="27">
        <v>0</v>
      </c>
      <c r="AS1242">
        <f t="shared" si="38"/>
        <v>2104</v>
      </c>
      <c r="AT1242" t="str">
        <f t="shared" si="39"/>
        <v>Região Rural dos Centros Sub-regionais de Bacabal e Caxias</v>
      </c>
      <c r="BE1242">
        <v>2601409</v>
      </c>
      <c r="BF1242">
        <v>26</v>
      </c>
      <c r="BG1242" t="s">
        <v>12225</v>
      </c>
      <c r="BH1242" t="s">
        <v>12226</v>
      </c>
      <c r="BI1242" t="s">
        <v>11359</v>
      </c>
      <c r="BJ1242" t="s">
        <v>12378</v>
      </c>
      <c r="BK1242">
        <v>2604</v>
      </c>
      <c r="BL1242" t="s">
        <v>12342</v>
      </c>
      <c r="BM1242" t="s">
        <v>12343</v>
      </c>
    </row>
    <row r="1243" spans="1:65" x14ac:dyDescent="0.25">
      <c r="A1243" s="17" t="s">
        <v>3674</v>
      </c>
      <c r="B1243" s="18">
        <v>1</v>
      </c>
      <c r="C1243" s="19" t="s">
        <v>4182</v>
      </c>
      <c r="D1243" s="20" t="s">
        <v>3732</v>
      </c>
      <c r="E1243" s="20" t="s">
        <v>4176</v>
      </c>
      <c r="F1243" s="21">
        <v>2105906</v>
      </c>
      <c r="G1243" s="20" t="s">
        <v>4183</v>
      </c>
      <c r="H1243" s="22">
        <v>1707.8</v>
      </c>
      <c r="I1243" s="22">
        <v>1707.8</v>
      </c>
      <c r="J1243" s="22">
        <v>1707.8</v>
      </c>
      <c r="K1243" s="22">
        <v>1707.8</v>
      </c>
      <c r="L1243" s="22">
        <v>1707.8</v>
      </c>
      <c r="M1243" s="23">
        <v>57</v>
      </c>
      <c r="N1243" s="19" t="s">
        <v>44</v>
      </c>
      <c r="O1243" s="22">
        <v>28.46</v>
      </c>
      <c r="P1243" s="22">
        <v>32.44</v>
      </c>
      <c r="Q1243" s="22">
        <v>71.739999999999995</v>
      </c>
      <c r="R1243" s="22">
        <v>0</v>
      </c>
      <c r="S1243" s="22">
        <v>0</v>
      </c>
      <c r="T1243" s="22">
        <v>0</v>
      </c>
      <c r="U1243" s="22">
        <v>950.8</v>
      </c>
      <c r="V1243" s="22">
        <v>120</v>
      </c>
      <c r="W1243" s="22">
        <v>0</v>
      </c>
      <c r="X1243" s="22">
        <v>70</v>
      </c>
      <c r="Y1243" s="22">
        <v>10</v>
      </c>
      <c r="Z1243" s="22">
        <v>0</v>
      </c>
      <c r="AA1243" s="22">
        <v>0</v>
      </c>
      <c r="AB1243" s="22">
        <v>20</v>
      </c>
      <c r="AC1243" s="22">
        <v>0</v>
      </c>
      <c r="AD1243" s="22">
        <v>0</v>
      </c>
      <c r="AE1243" s="24">
        <v>100</v>
      </c>
      <c r="AF1243" s="19" t="s">
        <v>57</v>
      </c>
      <c r="AG1243" s="25">
        <v>0.55700000000000005</v>
      </c>
      <c r="AH1243" s="22">
        <v>84603.29</v>
      </c>
      <c r="AI1243" s="22">
        <v>227120.32</v>
      </c>
      <c r="AJ1243" s="22">
        <v>311723.61</v>
      </c>
      <c r="AK1243" s="21" t="s">
        <v>4050</v>
      </c>
      <c r="AL1243" s="21" t="s">
        <v>4184</v>
      </c>
      <c r="AM1243" s="26" t="s">
        <v>48</v>
      </c>
      <c r="AN1243" s="27">
        <v>0</v>
      </c>
      <c r="AS1243">
        <f t="shared" si="38"/>
        <v>2104</v>
      </c>
      <c r="AT1243" t="str">
        <f t="shared" si="39"/>
        <v>Região Rural dos Centros Sub-regionais de Bacabal e Caxias</v>
      </c>
      <c r="BE1243">
        <v>2602209</v>
      </c>
      <c r="BF1243">
        <v>26</v>
      </c>
      <c r="BG1243" t="s">
        <v>12225</v>
      </c>
      <c r="BH1243" t="s">
        <v>12226</v>
      </c>
      <c r="BI1243" t="s">
        <v>11359</v>
      </c>
      <c r="BJ1243" t="s">
        <v>11741</v>
      </c>
      <c r="BK1243">
        <v>2604</v>
      </c>
      <c r="BL1243" t="s">
        <v>12342</v>
      </c>
      <c r="BM1243" t="s">
        <v>12343</v>
      </c>
    </row>
    <row r="1244" spans="1:65" x14ac:dyDescent="0.25">
      <c r="A1244" s="17" t="s">
        <v>3674</v>
      </c>
      <c r="B1244" s="18">
        <v>1</v>
      </c>
      <c r="C1244" s="19" t="s">
        <v>4185</v>
      </c>
      <c r="D1244" s="20" t="s">
        <v>3732</v>
      </c>
      <c r="E1244" s="20" t="s">
        <v>4176</v>
      </c>
      <c r="F1244" s="21">
        <v>2105906</v>
      </c>
      <c r="G1244" s="20" t="s">
        <v>4186</v>
      </c>
      <c r="H1244" s="22">
        <v>1346.8558</v>
      </c>
      <c r="I1244" s="22">
        <v>1346.8558</v>
      </c>
      <c r="J1244" s="22">
        <v>1687.5771</v>
      </c>
      <c r="K1244" s="22">
        <v>986.25220000000002</v>
      </c>
      <c r="L1244" s="22">
        <v>986.25220000000002</v>
      </c>
      <c r="M1244" s="23">
        <v>63</v>
      </c>
      <c r="N1244" s="19" t="s">
        <v>44</v>
      </c>
      <c r="O1244" s="22">
        <v>28.12</v>
      </c>
      <c r="P1244" s="22">
        <v>1E-3</v>
      </c>
      <c r="Q1244" s="22">
        <v>1E-3</v>
      </c>
      <c r="R1244" s="22">
        <v>1.0000000000000001E-5</v>
      </c>
      <c r="S1244" s="22">
        <v>1.0000000000000001E-5</v>
      </c>
      <c r="T1244" s="22">
        <v>1.0000000000000001E-5</v>
      </c>
      <c r="U1244" s="22">
        <v>1.0000000000000001E-5</v>
      </c>
      <c r="V1244" s="22">
        <v>7</v>
      </c>
      <c r="W1244" s="22">
        <v>0</v>
      </c>
      <c r="X1244" s="22">
        <v>0</v>
      </c>
      <c r="Y1244" s="22">
        <v>50</v>
      </c>
      <c r="Z1244" s="22">
        <v>48.15</v>
      </c>
      <c r="AA1244" s="22">
        <v>0</v>
      </c>
      <c r="AB1244" s="22">
        <v>0</v>
      </c>
      <c r="AC1244" s="22">
        <v>0</v>
      </c>
      <c r="AD1244" s="22">
        <v>1.85</v>
      </c>
      <c r="AE1244" s="24">
        <v>100</v>
      </c>
      <c r="AF1244" s="19" t="s">
        <v>65</v>
      </c>
      <c r="AG1244" s="25">
        <v>0.48</v>
      </c>
      <c r="AH1244" s="22">
        <v>22559.7</v>
      </c>
      <c r="AI1244" s="22">
        <v>919637.57</v>
      </c>
      <c r="AJ1244" s="22">
        <v>942197.2699999999</v>
      </c>
      <c r="AK1244" s="21" t="s">
        <v>400</v>
      </c>
      <c r="AL1244" s="21" t="s">
        <v>1474</v>
      </c>
      <c r="AM1244" s="26" t="s">
        <v>48</v>
      </c>
      <c r="AN1244" s="27">
        <v>0</v>
      </c>
      <c r="AS1244">
        <f t="shared" si="38"/>
        <v>2104</v>
      </c>
      <c r="AT1244" t="str">
        <f t="shared" si="39"/>
        <v>Região Rural dos Centros Sub-regionais de Bacabal e Caxias</v>
      </c>
      <c r="BE1244">
        <v>2602308</v>
      </c>
      <c r="BF1244">
        <v>26</v>
      </c>
      <c r="BG1244" t="s">
        <v>12225</v>
      </c>
      <c r="BH1244" t="s">
        <v>12226</v>
      </c>
      <c r="BI1244" t="s">
        <v>11359</v>
      </c>
      <c r="BJ1244" t="s">
        <v>11291</v>
      </c>
      <c r="BK1244">
        <v>2604</v>
      </c>
      <c r="BL1244" t="s">
        <v>12342</v>
      </c>
      <c r="BM1244" t="s">
        <v>12343</v>
      </c>
    </row>
    <row r="1245" spans="1:65" x14ac:dyDescent="0.25">
      <c r="A1245" s="17" t="s">
        <v>3674</v>
      </c>
      <c r="B1245" s="18">
        <v>1</v>
      </c>
      <c r="C1245" s="19" t="s">
        <v>4187</v>
      </c>
      <c r="D1245" s="20" t="s">
        <v>3793</v>
      </c>
      <c r="E1245" s="20" t="s">
        <v>4188</v>
      </c>
      <c r="F1245" s="21">
        <v>2105963</v>
      </c>
      <c r="G1245" s="20" t="s">
        <v>1360</v>
      </c>
      <c r="H1245" s="22">
        <v>2500</v>
      </c>
      <c r="I1245" s="22">
        <v>2500</v>
      </c>
      <c r="J1245" s="22">
        <v>2499.8779</v>
      </c>
      <c r="K1245" s="22">
        <v>2500</v>
      </c>
      <c r="L1245" s="22">
        <v>2499.8779</v>
      </c>
      <c r="M1245" s="23">
        <v>49</v>
      </c>
      <c r="N1245" s="19" t="s">
        <v>44</v>
      </c>
      <c r="O1245" s="22">
        <v>41.66</v>
      </c>
      <c r="P1245" s="22">
        <v>1E-3</v>
      </c>
      <c r="Q1245" s="22">
        <v>1E-3</v>
      </c>
      <c r="R1245" s="22">
        <v>1.0000000000000001E-5</v>
      </c>
      <c r="S1245" s="22">
        <v>1.0000000000000001E-5</v>
      </c>
      <c r="T1245" s="22">
        <v>1.0000000000000001E-5</v>
      </c>
      <c r="U1245" s="22">
        <v>969.13649999999996</v>
      </c>
      <c r="V1245" s="22">
        <v>47</v>
      </c>
      <c r="W1245" s="22">
        <v>1E-3</v>
      </c>
      <c r="X1245" s="22">
        <v>1E-3</v>
      </c>
      <c r="Y1245" s="22">
        <v>53</v>
      </c>
      <c r="Z1245" s="22">
        <v>25</v>
      </c>
      <c r="AA1245" s="22">
        <v>1E-3</v>
      </c>
      <c r="AB1245" s="22">
        <v>13</v>
      </c>
      <c r="AC1245" s="22">
        <v>1E-3</v>
      </c>
      <c r="AD1245" s="22">
        <v>9</v>
      </c>
      <c r="AE1245" s="24">
        <v>100.00400000000002</v>
      </c>
      <c r="AF1245" s="19" t="s">
        <v>57</v>
      </c>
      <c r="AG1245" s="25">
        <v>0.45200000000000001</v>
      </c>
      <c r="AH1245" s="22">
        <v>181752.73</v>
      </c>
      <c r="AI1245" s="22">
        <v>362807.27</v>
      </c>
      <c r="AJ1245" s="22">
        <v>544560</v>
      </c>
      <c r="AK1245" s="21" t="s">
        <v>3697</v>
      </c>
      <c r="AL1245" s="21" t="s">
        <v>4189</v>
      </c>
      <c r="AM1245" s="26" t="s">
        <v>48</v>
      </c>
      <c r="AN1245" s="27">
        <v>0</v>
      </c>
      <c r="AS1245">
        <f t="shared" si="38"/>
        <v>2106</v>
      </c>
      <c r="AT1245" t="str">
        <f t="shared" si="39"/>
        <v>Região Rural dos Centros de Zona de Açailândia e Barra do Corda</v>
      </c>
      <c r="BE1245">
        <v>2602704</v>
      </c>
      <c r="BF1245">
        <v>26</v>
      </c>
      <c r="BG1245" t="s">
        <v>12225</v>
      </c>
      <c r="BH1245" t="s">
        <v>12226</v>
      </c>
      <c r="BI1245" t="s">
        <v>11359</v>
      </c>
      <c r="BJ1245" t="s">
        <v>12379</v>
      </c>
      <c r="BK1245">
        <v>2604</v>
      </c>
      <c r="BL1245" t="s">
        <v>12342</v>
      </c>
      <c r="BM1245" t="s">
        <v>12343</v>
      </c>
    </row>
    <row r="1246" spans="1:65" x14ac:dyDescent="0.25">
      <c r="A1246" s="17" t="s">
        <v>3674</v>
      </c>
      <c r="B1246" s="18">
        <v>1</v>
      </c>
      <c r="C1246" s="19" t="s">
        <v>4190</v>
      </c>
      <c r="D1246" s="20" t="s">
        <v>3732</v>
      </c>
      <c r="E1246" s="20" t="s">
        <v>4191</v>
      </c>
      <c r="F1246" s="21">
        <v>2106003</v>
      </c>
      <c r="G1246" s="20" t="s">
        <v>4192</v>
      </c>
      <c r="H1246" s="22">
        <v>5522.7</v>
      </c>
      <c r="I1246" s="22">
        <v>5522.7</v>
      </c>
      <c r="J1246" s="22">
        <v>5550.8032000000003</v>
      </c>
      <c r="K1246" s="22">
        <v>5522.7</v>
      </c>
      <c r="L1246" s="22">
        <v>5522.7</v>
      </c>
      <c r="M1246" s="23">
        <v>164</v>
      </c>
      <c r="N1246" s="19" t="s">
        <v>44</v>
      </c>
      <c r="O1246" s="22">
        <v>92.04</v>
      </c>
      <c r="P1246" s="22">
        <v>19.91</v>
      </c>
      <c r="Q1246" s="22">
        <v>100</v>
      </c>
      <c r="R1246" s="22">
        <v>79.3262</v>
      </c>
      <c r="S1246" s="22">
        <v>0</v>
      </c>
      <c r="T1246" s="22">
        <v>1081.5636999999999</v>
      </c>
      <c r="U1246" s="22">
        <v>4349.3033999999998</v>
      </c>
      <c r="V1246" s="22">
        <v>40.609900000000003</v>
      </c>
      <c r="W1246" s="22">
        <v>0</v>
      </c>
      <c r="X1246" s="22">
        <v>5</v>
      </c>
      <c r="Y1246" s="22">
        <v>70</v>
      </c>
      <c r="Z1246" s="22">
        <v>23</v>
      </c>
      <c r="AA1246" s="22">
        <v>0</v>
      </c>
      <c r="AB1246" s="22">
        <v>0</v>
      </c>
      <c r="AC1246" s="22">
        <v>0</v>
      </c>
      <c r="AD1246" s="22">
        <v>2</v>
      </c>
      <c r="AE1246" s="24">
        <v>100</v>
      </c>
      <c r="AF1246" s="19" t="s">
        <v>65</v>
      </c>
      <c r="AG1246" s="25">
        <v>0.61599999999999999</v>
      </c>
      <c r="AH1246" s="22">
        <v>459630.01</v>
      </c>
      <c r="AI1246" s="22">
        <v>638424.12</v>
      </c>
      <c r="AJ1246" s="22">
        <v>1098054.1299999999</v>
      </c>
      <c r="AK1246" s="21" t="s">
        <v>983</v>
      </c>
      <c r="AL1246" s="21" t="s">
        <v>873</v>
      </c>
      <c r="AM1246" s="26" t="s">
        <v>48</v>
      </c>
      <c r="AN1246" s="27">
        <v>0</v>
      </c>
      <c r="AS1246">
        <f t="shared" si="38"/>
        <v>2104</v>
      </c>
      <c r="AT1246" t="str">
        <f t="shared" si="39"/>
        <v>Região Rural dos Centros Sub-regionais de Bacabal e Caxias</v>
      </c>
      <c r="BE1246">
        <v>2602902</v>
      </c>
      <c r="BF1246">
        <v>26</v>
      </c>
      <c r="BG1246" t="s">
        <v>12225</v>
      </c>
      <c r="BH1246" t="s">
        <v>12226</v>
      </c>
      <c r="BI1246" t="s">
        <v>11359</v>
      </c>
      <c r="BJ1246" t="s">
        <v>12380</v>
      </c>
      <c r="BK1246">
        <v>2604</v>
      </c>
      <c r="BL1246" t="s">
        <v>12342</v>
      </c>
      <c r="BM1246" t="s">
        <v>12343</v>
      </c>
    </row>
    <row r="1247" spans="1:65" x14ac:dyDescent="0.25">
      <c r="A1247" s="17" t="s">
        <v>3674</v>
      </c>
      <c r="B1247" s="18">
        <v>1</v>
      </c>
      <c r="C1247" s="19" t="s">
        <v>4193</v>
      </c>
      <c r="D1247" s="20" t="s">
        <v>3707</v>
      </c>
      <c r="E1247" s="20" t="s">
        <v>4194</v>
      </c>
      <c r="F1247" s="21">
        <v>2106300</v>
      </c>
      <c r="G1247" s="20" t="s">
        <v>4195</v>
      </c>
      <c r="H1247" s="22">
        <v>1352.6251</v>
      </c>
      <c r="I1247" s="22">
        <v>1352.6</v>
      </c>
      <c r="J1247" s="22">
        <v>1354.0605</v>
      </c>
      <c r="K1247" s="22">
        <v>1352.6</v>
      </c>
      <c r="L1247" s="22">
        <v>1352.6</v>
      </c>
      <c r="M1247" s="23">
        <v>47</v>
      </c>
      <c r="N1247" s="19" t="s">
        <v>44</v>
      </c>
      <c r="O1247" s="22">
        <v>19.32</v>
      </c>
      <c r="P1247" s="22">
        <v>30.08</v>
      </c>
      <c r="Q1247" s="22">
        <v>100</v>
      </c>
      <c r="R1247" s="22">
        <v>47.429000000000002</v>
      </c>
      <c r="S1247" s="22">
        <v>1.0000000000000001E-5</v>
      </c>
      <c r="T1247" s="22">
        <v>1.0000000000000001E-5</v>
      </c>
      <c r="U1247" s="22">
        <v>480.70359999999999</v>
      </c>
      <c r="V1247" s="22">
        <v>1.0000000000000001E-5</v>
      </c>
      <c r="W1247" s="22">
        <v>1E-3</v>
      </c>
      <c r="X1247" s="22">
        <v>1E-3</v>
      </c>
      <c r="Y1247" s="22">
        <v>60</v>
      </c>
      <c r="Z1247" s="22">
        <v>20</v>
      </c>
      <c r="AA1247" s="22">
        <v>11</v>
      </c>
      <c r="AB1247" s="22">
        <v>1E-3</v>
      </c>
      <c r="AC1247" s="22">
        <v>4</v>
      </c>
      <c r="AD1247" s="22">
        <v>5</v>
      </c>
      <c r="AE1247" s="24">
        <v>100.00300000000001</v>
      </c>
      <c r="AF1247" s="19" t="s">
        <v>44</v>
      </c>
      <c r="AG1247" s="25">
        <v>0.63300000000000001</v>
      </c>
      <c r="AH1247" s="22">
        <v>31182.27</v>
      </c>
      <c r="AI1247" s="22">
        <v>173606.21</v>
      </c>
      <c r="AJ1247" s="22">
        <v>204788.47999999998</v>
      </c>
      <c r="AK1247" s="21" t="s">
        <v>4196</v>
      </c>
      <c r="AL1247" s="21" t="s">
        <v>3044</v>
      </c>
      <c r="AM1247" s="26" t="s">
        <v>48</v>
      </c>
      <c r="AN1247" s="27">
        <v>0</v>
      </c>
      <c r="AS1247">
        <f t="shared" si="38"/>
        <v>2201</v>
      </c>
      <c r="AT1247" t="str">
        <f t="shared" si="39"/>
        <v>Região Rural do Centro Sub-regional de Parnaíba</v>
      </c>
      <c r="BE1247">
        <v>2603454</v>
      </c>
      <c r="BF1247">
        <v>26</v>
      </c>
      <c r="BG1247" t="s">
        <v>12225</v>
      </c>
      <c r="BH1247" t="s">
        <v>12226</v>
      </c>
      <c r="BI1247" t="s">
        <v>11359</v>
      </c>
      <c r="BJ1247" t="s">
        <v>12381</v>
      </c>
      <c r="BK1247">
        <v>2604</v>
      </c>
      <c r="BL1247" t="s">
        <v>12342</v>
      </c>
      <c r="BM1247" t="s">
        <v>12343</v>
      </c>
    </row>
    <row r="1248" spans="1:65" x14ac:dyDescent="0.25">
      <c r="A1248" s="17" t="s">
        <v>3674</v>
      </c>
      <c r="B1248" s="18">
        <v>1</v>
      </c>
      <c r="C1248" s="19" t="s">
        <v>4197</v>
      </c>
      <c r="D1248" s="20" t="s">
        <v>3707</v>
      </c>
      <c r="E1248" s="20" t="s">
        <v>4194</v>
      </c>
      <c r="F1248" s="21">
        <v>2106300</v>
      </c>
      <c r="G1248" s="20" t="s">
        <v>4198</v>
      </c>
      <c r="H1248" s="22">
        <v>1352.62</v>
      </c>
      <c r="I1248" s="22">
        <v>1352</v>
      </c>
      <c r="J1248" s="22">
        <v>803.84130000000005</v>
      </c>
      <c r="K1248" s="22">
        <v>1352.6</v>
      </c>
      <c r="L1248" s="22">
        <v>803.84130000000005</v>
      </c>
      <c r="M1248" s="23">
        <v>28</v>
      </c>
      <c r="N1248" s="19" t="s">
        <v>44</v>
      </c>
      <c r="O1248" s="22">
        <v>11.47</v>
      </c>
      <c r="P1248" s="22">
        <v>43.62</v>
      </c>
      <c r="Q1248" s="22">
        <v>71.739999999999995</v>
      </c>
      <c r="R1248" s="22">
        <v>32.153599999999997</v>
      </c>
      <c r="S1248" s="22">
        <v>1.0000000000000001E-5</v>
      </c>
      <c r="T1248" s="22">
        <v>1.0000000000000001E-5</v>
      </c>
      <c r="U1248" s="22">
        <v>538.57360000000006</v>
      </c>
      <c r="V1248" s="22">
        <v>1.0000000000000001E-5</v>
      </c>
      <c r="W1248" s="22">
        <v>1E-3</v>
      </c>
      <c r="X1248" s="22">
        <v>1E-3</v>
      </c>
      <c r="Y1248" s="22">
        <v>60</v>
      </c>
      <c r="Z1248" s="22">
        <v>20</v>
      </c>
      <c r="AA1248" s="22">
        <v>11</v>
      </c>
      <c r="AB1248" s="22">
        <v>1E-3</v>
      </c>
      <c r="AC1248" s="22">
        <v>4</v>
      </c>
      <c r="AD1248" s="22">
        <v>5</v>
      </c>
      <c r="AE1248" s="24">
        <v>100.00300000000001</v>
      </c>
      <c r="AF1248" s="19" t="s">
        <v>65</v>
      </c>
      <c r="AG1248" s="25">
        <v>0.63300000000000001</v>
      </c>
      <c r="AH1248" s="22">
        <v>8067.69</v>
      </c>
      <c r="AI1248" s="22">
        <v>103026.76</v>
      </c>
      <c r="AJ1248" s="22">
        <v>111094.45</v>
      </c>
      <c r="AK1248" s="21" t="s">
        <v>4196</v>
      </c>
      <c r="AL1248" s="21" t="s">
        <v>3044</v>
      </c>
      <c r="AM1248" s="26" t="s">
        <v>48</v>
      </c>
      <c r="AN1248" s="27">
        <v>0</v>
      </c>
      <c r="AS1248">
        <f t="shared" si="38"/>
        <v>2201</v>
      </c>
      <c r="AT1248" t="str">
        <f t="shared" si="39"/>
        <v>Região Rural do Centro Sub-regional de Parnaíba</v>
      </c>
      <c r="BE1248">
        <v>2603603</v>
      </c>
      <c r="BF1248">
        <v>26</v>
      </c>
      <c r="BG1248" t="s">
        <v>12225</v>
      </c>
      <c r="BH1248" t="s">
        <v>12226</v>
      </c>
      <c r="BI1248" t="s">
        <v>11359</v>
      </c>
      <c r="BJ1248" t="s">
        <v>12382</v>
      </c>
      <c r="BK1248">
        <v>2604</v>
      </c>
      <c r="BL1248" t="s">
        <v>12342</v>
      </c>
      <c r="BM1248" t="s">
        <v>12343</v>
      </c>
    </row>
    <row r="1249" spans="1:65" x14ac:dyDescent="0.25">
      <c r="A1249" s="17" t="s">
        <v>3674</v>
      </c>
      <c r="B1249" s="18">
        <v>1</v>
      </c>
      <c r="C1249" s="19" t="s">
        <v>4199</v>
      </c>
      <c r="D1249" s="20" t="s">
        <v>3781</v>
      </c>
      <c r="E1249" s="20" t="s">
        <v>4200</v>
      </c>
      <c r="F1249" s="21">
        <v>2106326</v>
      </c>
      <c r="G1249" s="20" t="s">
        <v>4201</v>
      </c>
      <c r="H1249" s="22">
        <v>1575.575</v>
      </c>
      <c r="I1249" s="22">
        <v>1575.575</v>
      </c>
      <c r="J1249" s="22">
        <v>1612.3381999999999</v>
      </c>
      <c r="K1249" s="22">
        <v>1575.575</v>
      </c>
      <c r="L1249" s="22">
        <v>1575.575</v>
      </c>
      <c r="M1249" s="23">
        <v>31</v>
      </c>
      <c r="N1249" s="19" t="s">
        <v>44</v>
      </c>
      <c r="O1249" s="22">
        <v>23</v>
      </c>
      <c r="P1249" s="22">
        <v>1E-3</v>
      </c>
      <c r="Q1249" s="22">
        <v>1E-3</v>
      </c>
      <c r="R1249" s="22">
        <v>60.217199999999998</v>
      </c>
      <c r="S1249" s="22">
        <v>1.0000000000000001E-5</v>
      </c>
      <c r="T1249" s="22">
        <v>1.0000000000000001E-5</v>
      </c>
      <c r="U1249" s="22">
        <v>969.7749</v>
      </c>
      <c r="V1249" s="22">
        <v>4.1790000000000003</v>
      </c>
      <c r="W1249" s="22">
        <v>1E-3</v>
      </c>
      <c r="X1249" s="22">
        <v>1E-3</v>
      </c>
      <c r="Y1249" s="22">
        <v>67.42</v>
      </c>
      <c r="Z1249" s="22">
        <v>28.85</v>
      </c>
      <c r="AA1249" s="22">
        <v>1E-3</v>
      </c>
      <c r="AB1249" s="22">
        <v>1E-3</v>
      </c>
      <c r="AC1249" s="22">
        <v>1E-3</v>
      </c>
      <c r="AD1249" s="22">
        <v>3.73</v>
      </c>
      <c r="AE1249" s="24">
        <v>100.00500000000001</v>
      </c>
      <c r="AF1249" s="19" t="s">
        <v>57</v>
      </c>
      <c r="AG1249" s="25">
        <v>0.47399999999999998</v>
      </c>
      <c r="AH1249" s="22">
        <v>67389.84</v>
      </c>
      <c r="AI1249" s="22">
        <v>327908.67</v>
      </c>
      <c r="AJ1249" s="22">
        <v>395298.51</v>
      </c>
      <c r="AK1249" s="21" t="s">
        <v>3697</v>
      </c>
      <c r="AL1249" s="21" t="s">
        <v>2861</v>
      </c>
      <c r="AM1249" s="26" t="s">
        <v>48</v>
      </c>
      <c r="AN1249" s="27">
        <v>0</v>
      </c>
      <c r="AS1249">
        <f t="shared" si="38"/>
        <v>2101</v>
      </c>
      <c r="AT1249" t="str">
        <f t="shared" si="39"/>
        <v>Região Rural do Centro Sub-regional de Santa Inês</v>
      </c>
      <c r="BE1249">
        <v>2604007</v>
      </c>
      <c r="BF1249">
        <v>26</v>
      </c>
      <c r="BG1249" t="s">
        <v>12225</v>
      </c>
      <c r="BH1249" t="s">
        <v>12226</v>
      </c>
      <c r="BI1249" t="s">
        <v>11359</v>
      </c>
      <c r="BJ1249" t="s">
        <v>12383</v>
      </c>
      <c r="BK1249">
        <v>2604</v>
      </c>
      <c r="BL1249" t="s">
        <v>12342</v>
      </c>
      <c r="BM1249" t="s">
        <v>12343</v>
      </c>
    </row>
    <row r="1250" spans="1:65" x14ac:dyDescent="0.25">
      <c r="A1250" s="17" t="s">
        <v>3674</v>
      </c>
      <c r="B1250" s="18">
        <v>1</v>
      </c>
      <c r="C1250" s="19" t="s">
        <v>4202</v>
      </c>
      <c r="D1250" s="20" t="s">
        <v>3793</v>
      </c>
      <c r="E1250" s="20" t="s">
        <v>4203</v>
      </c>
      <c r="F1250" s="21">
        <v>2106359</v>
      </c>
      <c r="G1250" s="20" t="s">
        <v>4204</v>
      </c>
      <c r="H1250" s="22">
        <v>7000</v>
      </c>
      <c r="I1250" s="22">
        <v>7000</v>
      </c>
      <c r="J1250" s="22">
        <v>7060.2115000000003</v>
      </c>
      <c r="K1250" s="22">
        <v>7000</v>
      </c>
      <c r="L1250" s="22">
        <v>7000</v>
      </c>
      <c r="M1250" s="23">
        <v>243</v>
      </c>
      <c r="N1250" s="19" t="s">
        <v>44</v>
      </c>
      <c r="O1250" s="22">
        <v>116.6</v>
      </c>
      <c r="P1250" s="22">
        <v>0</v>
      </c>
      <c r="Q1250" s="22">
        <v>0</v>
      </c>
      <c r="R1250" s="22">
        <v>143.24539999999999</v>
      </c>
      <c r="S1250" s="22">
        <v>0</v>
      </c>
      <c r="T1250" s="22">
        <v>0</v>
      </c>
      <c r="U1250" s="22">
        <v>6563.9556000000002</v>
      </c>
      <c r="V1250" s="22">
        <v>353.01</v>
      </c>
      <c r="W1250" s="22">
        <v>0</v>
      </c>
      <c r="X1250" s="22">
        <v>0</v>
      </c>
      <c r="Y1250" s="22">
        <v>58</v>
      </c>
      <c r="Z1250" s="22">
        <v>32</v>
      </c>
      <c r="AA1250" s="22">
        <v>0.5</v>
      </c>
      <c r="AB1250" s="22">
        <v>0</v>
      </c>
      <c r="AC1250" s="22">
        <v>0</v>
      </c>
      <c r="AD1250" s="22">
        <v>0.5</v>
      </c>
      <c r="AE1250" s="24">
        <v>91</v>
      </c>
      <c r="AF1250" s="19" t="s">
        <v>57</v>
      </c>
      <c r="AG1250" s="25">
        <v>0.48</v>
      </c>
      <c r="AH1250" s="22">
        <v>2523</v>
      </c>
      <c r="AI1250" s="22">
        <v>474250</v>
      </c>
      <c r="AJ1250" s="22">
        <v>476773</v>
      </c>
      <c r="AK1250" s="21" t="s">
        <v>2537</v>
      </c>
      <c r="AL1250" s="21" t="s">
        <v>59</v>
      </c>
      <c r="AM1250" s="26" t="s">
        <v>48</v>
      </c>
      <c r="AN1250" s="27">
        <v>0</v>
      </c>
      <c r="AS1250">
        <f t="shared" si="38"/>
        <v>2104</v>
      </c>
      <c r="AT1250" t="str">
        <f t="shared" si="39"/>
        <v>Região Rural dos Centros Sub-regionais de Bacabal e Caxias</v>
      </c>
      <c r="BE1250">
        <v>2604155</v>
      </c>
      <c r="BF1250">
        <v>26</v>
      </c>
      <c r="BG1250" t="s">
        <v>12225</v>
      </c>
      <c r="BH1250" t="s">
        <v>12226</v>
      </c>
      <c r="BI1250" t="s">
        <v>11359</v>
      </c>
      <c r="BJ1250" t="s">
        <v>12384</v>
      </c>
      <c r="BK1250">
        <v>2604</v>
      </c>
      <c r="BL1250" t="s">
        <v>12342</v>
      </c>
      <c r="BM1250" t="s">
        <v>12343</v>
      </c>
    </row>
    <row r="1251" spans="1:65" x14ac:dyDescent="0.25">
      <c r="A1251" s="17" t="s">
        <v>3674</v>
      </c>
      <c r="B1251" s="18">
        <v>1</v>
      </c>
      <c r="C1251" s="19" t="s">
        <v>4205</v>
      </c>
      <c r="D1251" s="20" t="s">
        <v>3888</v>
      </c>
      <c r="E1251" s="20" t="s">
        <v>4206</v>
      </c>
      <c r="F1251" s="21">
        <v>2106631</v>
      </c>
      <c r="G1251" s="20" t="s">
        <v>4207</v>
      </c>
      <c r="H1251" s="22">
        <v>6012.26</v>
      </c>
      <c r="I1251" s="22">
        <v>1.0000000000000001E-5</v>
      </c>
      <c r="J1251" s="22">
        <v>6009.9883</v>
      </c>
      <c r="K1251" s="22">
        <v>6012.7828</v>
      </c>
      <c r="L1251" s="22">
        <v>6009.9883</v>
      </c>
      <c r="M1251" s="23">
        <v>92</v>
      </c>
      <c r="N1251" s="19" t="s">
        <v>44</v>
      </c>
      <c r="O1251" s="22">
        <v>109.26</v>
      </c>
      <c r="P1251" s="22">
        <v>54.4</v>
      </c>
      <c r="Q1251" s="22">
        <v>199.7</v>
      </c>
      <c r="R1251" s="22">
        <v>152.3364</v>
      </c>
      <c r="S1251" s="22">
        <v>1.0000000000000001E-5</v>
      </c>
      <c r="T1251" s="22">
        <v>1.0000000000000001E-5</v>
      </c>
      <c r="U1251" s="22">
        <v>3118.0443</v>
      </c>
      <c r="V1251" s="22">
        <v>59.844000000000001</v>
      </c>
      <c r="W1251" s="22">
        <v>1E-3</v>
      </c>
      <c r="X1251" s="22">
        <v>1E-3</v>
      </c>
      <c r="Y1251" s="22">
        <v>5</v>
      </c>
      <c r="Z1251" s="22">
        <v>75</v>
      </c>
      <c r="AA1251" s="22">
        <v>15</v>
      </c>
      <c r="AB1251" s="22">
        <v>1E-3</v>
      </c>
      <c r="AC1251" s="22">
        <v>1E-3</v>
      </c>
      <c r="AD1251" s="22">
        <v>5</v>
      </c>
      <c r="AE1251" s="24">
        <v>100.004</v>
      </c>
      <c r="AF1251" s="19" t="s">
        <v>57</v>
      </c>
      <c r="AG1251" s="25">
        <v>0.43590000000000001</v>
      </c>
      <c r="AH1251" s="22">
        <v>426384.79</v>
      </c>
      <c r="AI1251" s="22">
        <v>336404.36</v>
      </c>
      <c r="AJ1251" s="22">
        <v>762789.14999999991</v>
      </c>
      <c r="AK1251" s="21" t="s">
        <v>4208</v>
      </c>
      <c r="AL1251" s="21" t="s">
        <v>2517</v>
      </c>
      <c r="AM1251" s="26" t="s">
        <v>48</v>
      </c>
      <c r="AN1251" s="27">
        <v>0</v>
      </c>
      <c r="AS1251">
        <f t="shared" si="38"/>
        <v>2104</v>
      </c>
      <c r="AT1251" t="str">
        <f t="shared" si="39"/>
        <v>Região Rural dos Centros Sub-regionais de Bacabal e Caxias</v>
      </c>
      <c r="BE1251">
        <v>2604403</v>
      </c>
      <c r="BF1251">
        <v>26</v>
      </c>
      <c r="BG1251" t="s">
        <v>12225</v>
      </c>
      <c r="BH1251" t="s">
        <v>12226</v>
      </c>
      <c r="BI1251" t="s">
        <v>11359</v>
      </c>
      <c r="BJ1251" t="s">
        <v>12385</v>
      </c>
      <c r="BK1251">
        <v>2604</v>
      </c>
      <c r="BL1251" t="s">
        <v>12342</v>
      </c>
      <c r="BM1251" t="s">
        <v>12343</v>
      </c>
    </row>
    <row r="1252" spans="1:65" x14ac:dyDescent="0.25">
      <c r="A1252" s="17" t="s">
        <v>3674</v>
      </c>
      <c r="B1252" s="18">
        <v>1</v>
      </c>
      <c r="C1252" s="19" t="s">
        <v>4209</v>
      </c>
      <c r="D1252" s="20" t="s">
        <v>3888</v>
      </c>
      <c r="E1252" s="20" t="s">
        <v>4210</v>
      </c>
      <c r="F1252" s="21">
        <v>2106755</v>
      </c>
      <c r="G1252" s="20" t="s">
        <v>4211</v>
      </c>
      <c r="H1252" s="22">
        <v>1871.7</v>
      </c>
      <c r="I1252" s="22">
        <v>1871.7</v>
      </c>
      <c r="J1252" s="22">
        <v>1869.7</v>
      </c>
      <c r="K1252" s="22">
        <v>1871.7</v>
      </c>
      <c r="L1252" s="22">
        <v>1869.7</v>
      </c>
      <c r="M1252" s="23">
        <v>74</v>
      </c>
      <c r="N1252" s="19" t="s">
        <v>44</v>
      </c>
      <c r="O1252" s="22">
        <v>34.03</v>
      </c>
      <c r="P1252" s="22">
        <v>0</v>
      </c>
      <c r="Q1252" s="22">
        <v>0</v>
      </c>
      <c r="R1252" s="22">
        <v>17</v>
      </c>
      <c r="S1252" s="22">
        <v>373.94</v>
      </c>
      <c r="T1252" s="22">
        <v>0</v>
      </c>
      <c r="U1252" s="22">
        <v>1291.79</v>
      </c>
      <c r="V1252" s="22">
        <v>186.97</v>
      </c>
      <c r="W1252" s="22">
        <v>0</v>
      </c>
      <c r="X1252" s="22">
        <v>0</v>
      </c>
      <c r="Y1252" s="22">
        <v>20</v>
      </c>
      <c r="Z1252" s="22">
        <v>40</v>
      </c>
      <c r="AA1252" s="22">
        <v>20</v>
      </c>
      <c r="AB1252" s="22">
        <v>20</v>
      </c>
      <c r="AC1252" s="22">
        <v>0</v>
      </c>
      <c r="AD1252" s="22">
        <v>0</v>
      </c>
      <c r="AE1252" s="24">
        <v>100</v>
      </c>
      <c r="AF1252" s="19" t="s">
        <v>45</v>
      </c>
      <c r="AG1252" s="25">
        <v>0.30499999999999999</v>
      </c>
      <c r="AH1252" s="22">
        <v>0</v>
      </c>
      <c r="AI1252" s="22">
        <v>78901.34</v>
      </c>
      <c r="AJ1252" s="22">
        <v>78901.34</v>
      </c>
      <c r="AK1252" s="21" t="s">
        <v>1974</v>
      </c>
      <c r="AL1252" s="21" t="s">
        <v>1742</v>
      </c>
      <c r="AM1252" s="26" t="s">
        <v>48</v>
      </c>
      <c r="AN1252" s="27">
        <v>0</v>
      </c>
      <c r="AS1252">
        <f t="shared" si="38"/>
        <v>2102</v>
      </c>
      <c r="AT1252" t="str">
        <f t="shared" si="39"/>
        <v>Região Rural da Capital Regional de São Luís</v>
      </c>
      <c r="BE1252">
        <v>2604502</v>
      </c>
      <c r="BF1252">
        <v>26</v>
      </c>
      <c r="BG1252" t="s">
        <v>12225</v>
      </c>
      <c r="BH1252" t="s">
        <v>12226</v>
      </c>
      <c r="BI1252" t="s">
        <v>11359</v>
      </c>
      <c r="BJ1252" t="s">
        <v>12386</v>
      </c>
      <c r="BK1252">
        <v>2604</v>
      </c>
      <c r="BL1252" t="s">
        <v>12342</v>
      </c>
      <c r="BM1252" t="s">
        <v>12343</v>
      </c>
    </row>
    <row r="1253" spans="1:65" x14ac:dyDescent="0.25">
      <c r="A1253" s="17" t="s">
        <v>3674</v>
      </c>
      <c r="B1253" s="18">
        <v>1</v>
      </c>
      <c r="C1253" s="19" t="s">
        <v>4212</v>
      </c>
      <c r="D1253" s="20" t="s">
        <v>3745</v>
      </c>
      <c r="E1253" s="20" t="s">
        <v>4213</v>
      </c>
      <c r="F1253" s="21">
        <v>2106805</v>
      </c>
      <c r="G1253" s="20" t="s">
        <v>2327</v>
      </c>
      <c r="H1253" s="22">
        <v>856.7</v>
      </c>
      <c r="I1253" s="22">
        <v>1.0000000000000001E-5</v>
      </c>
      <c r="J1253" s="22">
        <v>873.10059999999999</v>
      </c>
      <c r="K1253" s="22">
        <v>827.9633</v>
      </c>
      <c r="L1253" s="22">
        <v>856.7</v>
      </c>
      <c r="M1253" s="23">
        <v>16</v>
      </c>
      <c r="N1253" s="19" t="s">
        <v>44</v>
      </c>
      <c r="O1253" s="22">
        <v>15.05</v>
      </c>
      <c r="P1253" s="22">
        <v>1E-3</v>
      </c>
      <c r="Q1253" s="22">
        <v>1E-3</v>
      </c>
      <c r="R1253" s="22">
        <v>3.5741000000000001</v>
      </c>
      <c r="S1253" s="22">
        <v>1.0000000000000001E-5</v>
      </c>
      <c r="T1253" s="22">
        <v>1.0000000000000001E-5</v>
      </c>
      <c r="U1253" s="22">
        <v>807.27440000000001</v>
      </c>
      <c r="V1253" s="22">
        <v>19.312100000000001</v>
      </c>
      <c r="W1253" s="22">
        <v>1E-3</v>
      </c>
      <c r="X1253" s="22">
        <v>1E-3</v>
      </c>
      <c r="Y1253" s="22">
        <v>38</v>
      </c>
      <c r="Z1253" s="22">
        <v>35</v>
      </c>
      <c r="AA1253" s="22">
        <v>20</v>
      </c>
      <c r="AB1253" s="22">
        <v>4</v>
      </c>
      <c r="AC1253" s="22">
        <v>1E-3</v>
      </c>
      <c r="AD1253" s="22">
        <v>3</v>
      </c>
      <c r="AE1253" s="24">
        <v>100.00300000000001</v>
      </c>
      <c r="AF1253" s="19" t="s">
        <v>44</v>
      </c>
      <c r="AG1253" s="25">
        <v>0.65</v>
      </c>
      <c r="AH1253" s="22">
        <v>1E-3</v>
      </c>
      <c r="AI1253" s="22">
        <v>57137.47</v>
      </c>
      <c r="AJ1253" s="22">
        <v>57137.470999999998</v>
      </c>
      <c r="AK1253" s="21" t="s">
        <v>2338</v>
      </c>
      <c r="AL1253" s="21" t="s">
        <v>4214</v>
      </c>
      <c r="AM1253" s="26" t="s">
        <v>48</v>
      </c>
      <c r="AN1253" s="27">
        <v>0</v>
      </c>
      <c r="AS1253">
        <f t="shared" si="38"/>
        <v>2102</v>
      </c>
      <c r="AT1253" t="str">
        <f t="shared" si="39"/>
        <v>Região Rural da Capital Regional de São Luís</v>
      </c>
      <c r="BE1253">
        <v>2604601</v>
      </c>
      <c r="BF1253">
        <v>26</v>
      </c>
      <c r="BG1253" t="s">
        <v>12225</v>
      </c>
      <c r="BH1253" t="s">
        <v>12226</v>
      </c>
      <c r="BI1253" t="s">
        <v>11359</v>
      </c>
      <c r="BJ1253" t="s">
        <v>11491</v>
      </c>
      <c r="BK1253">
        <v>2604</v>
      </c>
      <c r="BL1253" t="s">
        <v>12342</v>
      </c>
      <c r="BM1253" t="s">
        <v>12343</v>
      </c>
    </row>
    <row r="1254" spans="1:65" x14ac:dyDescent="0.25">
      <c r="A1254" s="17" t="s">
        <v>3674</v>
      </c>
      <c r="B1254" s="18">
        <v>1</v>
      </c>
      <c r="C1254" s="19" t="s">
        <v>4215</v>
      </c>
      <c r="D1254" s="20" t="s">
        <v>3745</v>
      </c>
      <c r="E1254" s="20" t="s">
        <v>4213</v>
      </c>
      <c r="F1254" s="21">
        <v>2106805</v>
      </c>
      <c r="G1254" s="20" t="s">
        <v>4216</v>
      </c>
      <c r="H1254" s="22">
        <v>3600.1817000000001</v>
      </c>
      <c r="I1254" s="22">
        <v>3600.1817000000001</v>
      </c>
      <c r="J1254" s="22">
        <v>3374</v>
      </c>
      <c r="K1254" s="22">
        <v>3600.1817000000001</v>
      </c>
      <c r="L1254" s="22">
        <v>3374</v>
      </c>
      <c r="M1254" s="23">
        <v>94</v>
      </c>
      <c r="N1254" s="19" t="s">
        <v>44</v>
      </c>
      <c r="O1254" s="22">
        <v>61.3</v>
      </c>
      <c r="P1254" s="22">
        <v>0</v>
      </c>
      <c r="Q1254" s="22">
        <v>0</v>
      </c>
      <c r="R1254" s="22">
        <v>120</v>
      </c>
      <c r="S1254" s="22">
        <v>0</v>
      </c>
      <c r="T1254" s="22">
        <v>0</v>
      </c>
      <c r="U1254" s="22">
        <v>3039</v>
      </c>
      <c r="V1254" s="22">
        <v>50</v>
      </c>
      <c r="W1254" s="22">
        <v>0</v>
      </c>
      <c r="X1254" s="22">
        <v>0</v>
      </c>
      <c r="Y1254" s="22">
        <v>50</v>
      </c>
      <c r="Z1254" s="22">
        <v>25</v>
      </c>
      <c r="AA1254" s="22">
        <v>20</v>
      </c>
      <c r="AB1254" s="22">
        <v>0</v>
      </c>
      <c r="AC1254" s="22">
        <v>0</v>
      </c>
      <c r="AD1254" s="22">
        <v>5</v>
      </c>
      <c r="AE1254" s="24">
        <v>100</v>
      </c>
      <c r="AF1254" s="19" t="s">
        <v>57</v>
      </c>
      <c r="AG1254" s="25">
        <v>0.46400000000000002</v>
      </c>
      <c r="AH1254" s="22">
        <v>0</v>
      </c>
      <c r="AI1254" s="22">
        <v>226327.92</v>
      </c>
      <c r="AJ1254" s="22">
        <v>226327.92</v>
      </c>
      <c r="AK1254" s="21" t="s">
        <v>3808</v>
      </c>
      <c r="AL1254" s="21" t="s">
        <v>59</v>
      </c>
      <c r="AM1254" s="26" t="s">
        <v>48</v>
      </c>
      <c r="AN1254" s="27">
        <v>0</v>
      </c>
      <c r="AS1254">
        <f t="shared" si="38"/>
        <v>2102</v>
      </c>
      <c r="AT1254" t="str">
        <f t="shared" si="39"/>
        <v>Região Rural da Capital Regional de São Luís</v>
      </c>
      <c r="BE1254">
        <v>2604809</v>
      </c>
      <c r="BF1254">
        <v>26</v>
      </c>
      <c r="BG1254" t="s">
        <v>12225</v>
      </c>
      <c r="BH1254" t="s">
        <v>12226</v>
      </c>
      <c r="BI1254" t="s">
        <v>11359</v>
      </c>
      <c r="BJ1254" t="s">
        <v>12387</v>
      </c>
      <c r="BK1254">
        <v>2604</v>
      </c>
      <c r="BL1254" t="s">
        <v>12342</v>
      </c>
      <c r="BM1254" t="s">
        <v>12343</v>
      </c>
    </row>
    <row r="1255" spans="1:65" x14ac:dyDescent="0.25">
      <c r="A1255" s="17" t="s">
        <v>3674</v>
      </c>
      <c r="B1255" s="18">
        <v>1</v>
      </c>
      <c r="C1255" s="19" t="s">
        <v>4217</v>
      </c>
      <c r="D1255" s="20" t="s">
        <v>3722</v>
      </c>
      <c r="E1255" s="20" t="s">
        <v>4218</v>
      </c>
      <c r="F1255" s="21">
        <v>2106904</v>
      </c>
      <c r="G1255" s="20" t="s">
        <v>4219</v>
      </c>
      <c r="H1255" s="22">
        <v>1187.7</v>
      </c>
      <c r="I1255" s="22">
        <v>872.2</v>
      </c>
      <c r="J1255" s="22">
        <v>872.22450000000003</v>
      </c>
      <c r="K1255" s="22">
        <v>1187.7</v>
      </c>
      <c r="L1255" s="22">
        <v>872.22450000000003</v>
      </c>
      <c r="M1255" s="23">
        <v>19</v>
      </c>
      <c r="N1255" s="19" t="s">
        <v>44</v>
      </c>
      <c r="O1255" s="22">
        <v>14.73</v>
      </c>
      <c r="P1255" s="22">
        <v>1E-3</v>
      </c>
      <c r="Q1255" s="22">
        <v>1E-3</v>
      </c>
      <c r="R1255" s="22">
        <v>70.939499999999995</v>
      </c>
      <c r="S1255" s="22">
        <v>1.0000000000000001E-5</v>
      </c>
      <c r="T1255" s="22">
        <v>146.54159999999999</v>
      </c>
      <c r="U1255" s="22">
        <v>645.25779999999997</v>
      </c>
      <c r="V1255" s="22">
        <v>9.4855999999999998</v>
      </c>
      <c r="W1255" s="22">
        <v>1E-3</v>
      </c>
      <c r="X1255" s="22">
        <v>1E-3</v>
      </c>
      <c r="Y1255" s="22">
        <v>40</v>
      </c>
      <c r="Z1255" s="22">
        <v>18</v>
      </c>
      <c r="AA1255" s="22">
        <v>35</v>
      </c>
      <c r="AB1255" s="22">
        <v>1E-3</v>
      </c>
      <c r="AC1255" s="22">
        <v>1E-3</v>
      </c>
      <c r="AD1255" s="22">
        <v>7</v>
      </c>
      <c r="AE1255" s="24">
        <v>100.00400000000002</v>
      </c>
      <c r="AF1255" s="19" t="s">
        <v>65</v>
      </c>
      <c r="AG1255" s="25">
        <v>0.53500000000000003</v>
      </c>
      <c r="AH1255" s="22">
        <v>7831.2</v>
      </c>
      <c r="AI1255" s="22">
        <v>277742.45</v>
      </c>
      <c r="AJ1255" s="22">
        <v>285573.65000000002</v>
      </c>
      <c r="AK1255" s="21" t="s">
        <v>948</v>
      </c>
      <c r="AL1255" s="21" t="s">
        <v>1702</v>
      </c>
      <c r="AM1255" s="26" t="s">
        <v>48</v>
      </c>
      <c r="AN1255" s="27">
        <v>0</v>
      </c>
      <c r="AS1255">
        <f t="shared" si="38"/>
        <v>2101</v>
      </c>
      <c r="AT1255" t="str">
        <f t="shared" si="39"/>
        <v>Região Rural do Centro Sub-regional de Santa Inês</v>
      </c>
      <c r="BE1255">
        <v>2605202</v>
      </c>
      <c r="BF1255">
        <v>26</v>
      </c>
      <c r="BG1255" t="s">
        <v>12225</v>
      </c>
      <c r="BH1255" t="s">
        <v>12226</v>
      </c>
      <c r="BI1255" t="s">
        <v>11359</v>
      </c>
      <c r="BJ1255" t="s">
        <v>12388</v>
      </c>
      <c r="BK1255">
        <v>2604</v>
      </c>
      <c r="BL1255" t="s">
        <v>12342</v>
      </c>
      <c r="BM1255" t="s">
        <v>12343</v>
      </c>
    </row>
    <row r="1256" spans="1:65" x14ac:dyDescent="0.25">
      <c r="A1256" s="17" t="s">
        <v>3674</v>
      </c>
      <c r="B1256" s="18">
        <v>1</v>
      </c>
      <c r="C1256" s="19" t="s">
        <v>4220</v>
      </c>
      <c r="D1256" s="20" t="s">
        <v>3722</v>
      </c>
      <c r="E1256" s="20" t="s">
        <v>4218</v>
      </c>
      <c r="F1256" s="21">
        <v>2106904</v>
      </c>
      <c r="G1256" s="20" t="s">
        <v>4219</v>
      </c>
      <c r="H1256" s="22">
        <v>1187.7</v>
      </c>
      <c r="I1256" s="22">
        <v>1187.8</v>
      </c>
      <c r="J1256" s="22">
        <v>1187.8545999999999</v>
      </c>
      <c r="K1256" s="22">
        <v>1187.7</v>
      </c>
      <c r="L1256" s="22">
        <v>1187.7</v>
      </c>
      <c r="M1256" s="23">
        <v>25</v>
      </c>
      <c r="N1256" s="19" t="s">
        <v>44</v>
      </c>
      <c r="O1256" s="22">
        <v>19.79</v>
      </c>
      <c r="P1256" s="22">
        <v>1E-3</v>
      </c>
      <c r="Q1256" s="22">
        <v>1E-3</v>
      </c>
      <c r="R1256" s="22">
        <v>2.9192</v>
      </c>
      <c r="S1256" s="22">
        <v>593.53499999999997</v>
      </c>
      <c r="T1256" s="22">
        <v>1.0000000000000001E-5</v>
      </c>
      <c r="U1256" s="22">
        <v>494.38529999999997</v>
      </c>
      <c r="V1256" s="22">
        <v>4.0842000000000001</v>
      </c>
      <c r="W1256" s="22">
        <v>1E-3</v>
      </c>
      <c r="X1256" s="22">
        <v>1E-3</v>
      </c>
      <c r="Y1256" s="22">
        <v>30</v>
      </c>
      <c r="Z1256" s="22">
        <v>36</v>
      </c>
      <c r="AA1256" s="22">
        <v>27</v>
      </c>
      <c r="AB1256" s="22">
        <v>1E-3</v>
      </c>
      <c r="AC1256" s="22">
        <v>1E-3</v>
      </c>
      <c r="AD1256" s="22">
        <v>7</v>
      </c>
      <c r="AE1256" s="24">
        <v>100.004</v>
      </c>
      <c r="AF1256" s="19" t="s">
        <v>65</v>
      </c>
      <c r="AG1256" s="25">
        <v>0.53200000000000003</v>
      </c>
      <c r="AH1256" s="22">
        <v>17424.02</v>
      </c>
      <c r="AI1256" s="22">
        <v>376643.42</v>
      </c>
      <c r="AJ1256" s="22">
        <v>394067.44</v>
      </c>
      <c r="AK1256" s="21" t="s">
        <v>948</v>
      </c>
      <c r="AL1256" s="21" t="s">
        <v>1702</v>
      </c>
      <c r="AM1256" s="26" t="s">
        <v>48</v>
      </c>
      <c r="AN1256" s="27">
        <v>0</v>
      </c>
      <c r="AS1256">
        <f t="shared" si="38"/>
        <v>2101</v>
      </c>
      <c r="AT1256" t="str">
        <f t="shared" si="39"/>
        <v>Região Rural do Centro Sub-regional de Santa Inês</v>
      </c>
      <c r="BE1256">
        <v>2605400</v>
      </c>
      <c r="BF1256">
        <v>26</v>
      </c>
      <c r="BG1256" t="s">
        <v>12225</v>
      </c>
      <c r="BH1256" t="s">
        <v>12226</v>
      </c>
      <c r="BI1256" t="s">
        <v>11359</v>
      </c>
      <c r="BJ1256" t="s">
        <v>12389</v>
      </c>
      <c r="BK1256">
        <v>2604</v>
      </c>
      <c r="BL1256" t="s">
        <v>12342</v>
      </c>
      <c r="BM1256" t="s">
        <v>12343</v>
      </c>
    </row>
    <row r="1257" spans="1:65" x14ac:dyDescent="0.25">
      <c r="A1257" s="17" t="s">
        <v>3674</v>
      </c>
      <c r="B1257" s="18">
        <v>1</v>
      </c>
      <c r="C1257" s="19" t="s">
        <v>4221</v>
      </c>
      <c r="D1257" s="20" t="s">
        <v>3722</v>
      </c>
      <c r="E1257" s="20" t="s">
        <v>4218</v>
      </c>
      <c r="F1257" s="21">
        <v>2106904</v>
      </c>
      <c r="G1257" s="20" t="s">
        <v>4222</v>
      </c>
      <c r="H1257" s="22">
        <v>5118.4079000000002</v>
      </c>
      <c r="I1257" s="22">
        <v>5118.4079000000002</v>
      </c>
      <c r="J1257" s="22">
        <v>5118.4071000000004</v>
      </c>
      <c r="K1257" s="22">
        <v>5118.4079000000002</v>
      </c>
      <c r="L1257" s="22">
        <v>5118.4071000000004</v>
      </c>
      <c r="M1257" s="23">
        <v>115</v>
      </c>
      <c r="N1257" s="19" t="s">
        <v>44</v>
      </c>
      <c r="O1257" s="22">
        <v>85.3</v>
      </c>
      <c r="P1257" s="22">
        <v>1E-3</v>
      </c>
      <c r="Q1257" s="22">
        <v>1E-3</v>
      </c>
      <c r="R1257" s="22">
        <v>472.82319999999999</v>
      </c>
      <c r="S1257" s="22">
        <v>1.0000000000000001E-5</v>
      </c>
      <c r="T1257" s="22">
        <v>1.0000000000000001E-5</v>
      </c>
      <c r="U1257" s="22">
        <v>4587.3415999999997</v>
      </c>
      <c r="V1257" s="22">
        <v>58.182299999999998</v>
      </c>
      <c r="W1257" s="22">
        <v>1E-3</v>
      </c>
      <c r="X1257" s="22">
        <v>1E-3</v>
      </c>
      <c r="Y1257" s="22">
        <v>43</v>
      </c>
      <c r="Z1257" s="22">
        <v>7</v>
      </c>
      <c r="AA1257" s="22">
        <v>34</v>
      </c>
      <c r="AB1257" s="22">
        <v>7</v>
      </c>
      <c r="AC1257" s="22">
        <v>1E-3</v>
      </c>
      <c r="AD1257" s="22">
        <v>9</v>
      </c>
      <c r="AE1257" s="24">
        <v>100.00300000000001</v>
      </c>
      <c r="AF1257" s="19" t="s">
        <v>45</v>
      </c>
      <c r="AG1257" s="25">
        <v>0.36799999999999999</v>
      </c>
      <c r="AH1257" s="22">
        <v>203764.93</v>
      </c>
      <c r="AI1257" s="22">
        <v>664625.16</v>
      </c>
      <c r="AJ1257" s="22">
        <v>868390.09000000008</v>
      </c>
      <c r="AK1257" s="21" t="s">
        <v>4223</v>
      </c>
      <c r="AL1257" s="21" t="s">
        <v>4224</v>
      </c>
      <c r="AM1257" s="26" t="s">
        <v>48</v>
      </c>
      <c r="AN1257" s="27">
        <v>0</v>
      </c>
      <c r="AS1257">
        <f t="shared" si="38"/>
        <v>2101</v>
      </c>
      <c r="AT1257" t="str">
        <f t="shared" si="39"/>
        <v>Região Rural do Centro Sub-regional de Santa Inês</v>
      </c>
      <c r="BE1257">
        <v>2605509</v>
      </c>
      <c r="BF1257">
        <v>26</v>
      </c>
      <c r="BG1257" t="s">
        <v>12225</v>
      </c>
      <c r="BH1257" t="s">
        <v>12226</v>
      </c>
      <c r="BI1257" t="s">
        <v>11359</v>
      </c>
      <c r="BJ1257" t="s">
        <v>12390</v>
      </c>
      <c r="BK1257">
        <v>2604</v>
      </c>
      <c r="BL1257" t="s">
        <v>12342</v>
      </c>
      <c r="BM1257" t="s">
        <v>12343</v>
      </c>
    </row>
    <row r="1258" spans="1:65" x14ac:dyDescent="0.25">
      <c r="A1258" s="17" t="s">
        <v>3674</v>
      </c>
      <c r="B1258" s="18">
        <v>1</v>
      </c>
      <c r="C1258" s="19" t="s">
        <v>4225</v>
      </c>
      <c r="D1258" s="20" t="s">
        <v>3722</v>
      </c>
      <c r="E1258" s="20" t="s">
        <v>4218</v>
      </c>
      <c r="F1258" s="21">
        <v>2106904</v>
      </c>
      <c r="G1258" s="20" t="s">
        <v>4226</v>
      </c>
      <c r="H1258" s="22">
        <v>1800</v>
      </c>
      <c r="I1258" s="22">
        <v>1800</v>
      </c>
      <c r="J1258" s="22">
        <v>1029.4060999999999</v>
      </c>
      <c r="K1258" s="22">
        <v>1029.4060999999999</v>
      </c>
      <c r="L1258" s="22">
        <v>1029.4060999999999</v>
      </c>
      <c r="M1258" s="23">
        <v>25</v>
      </c>
      <c r="N1258" s="19" t="s">
        <v>44</v>
      </c>
      <c r="O1258" s="22">
        <v>1E-3</v>
      </c>
      <c r="P1258" s="22">
        <v>1E-3</v>
      </c>
      <c r="Q1258" s="22">
        <v>1E-3</v>
      </c>
      <c r="R1258" s="22">
        <v>67.253100000000003</v>
      </c>
      <c r="S1258" s="22">
        <v>1.0000000000000001E-5</v>
      </c>
      <c r="T1258" s="22">
        <v>1.0000000000000001E-5</v>
      </c>
      <c r="U1258" s="22">
        <v>723.87070000000006</v>
      </c>
      <c r="V1258" s="22">
        <v>119.90430000000001</v>
      </c>
      <c r="W1258" s="22">
        <v>1E-3</v>
      </c>
      <c r="X1258" s="22">
        <v>1E-3</v>
      </c>
      <c r="Y1258" s="22">
        <v>30</v>
      </c>
      <c r="Z1258" s="22">
        <v>30</v>
      </c>
      <c r="AA1258" s="22">
        <v>33</v>
      </c>
      <c r="AB1258" s="22">
        <v>1E-3</v>
      </c>
      <c r="AC1258" s="22">
        <v>1E-3</v>
      </c>
      <c r="AD1258" s="22">
        <v>7</v>
      </c>
      <c r="AE1258" s="24">
        <v>100.004</v>
      </c>
      <c r="AF1258" s="19" t="s">
        <v>57</v>
      </c>
      <c r="AG1258" s="25">
        <v>0.437</v>
      </c>
      <c r="AH1258" s="22">
        <v>87787.75</v>
      </c>
      <c r="AI1258" s="22">
        <v>87787.75</v>
      </c>
      <c r="AJ1258" s="22">
        <v>175575.5</v>
      </c>
      <c r="AK1258" s="21" t="s">
        <v>2770</v>
      </c>
      <c r="AL1258" s="21" t="s">
        <v>4227</v>
      </c>
      <c r="AM1258" s="26" t="s">
        <v>48</v>
      </c>
      <c r="AN1258" s="27">
        <v>0</v>
      </c>
      <c r="AS1258">
        <f t="shared" si="38"/>
        <v>2101</v>
      </c>
      <c r="AT1258" t="str">
        <f t="shared" si="39"/>
        <v>Região Rural do Centro Sub-regional de Santa Inês</v>
      </c>
      <c r="BE1258">
        <v>2605905</v>
      </c>
      <c r="BF1258">
        <v>26</v>
      </c>
      <c r="BG1258" t="s">
        <v>12225</v>
      </c>
      <c r="BH1258" t="s">
        <v>12226</v>
      </c>
      <c r="BI1258" t="s">
        <v>11359</v>
      </c>
      <c r="BJ1258" t="s">
        <v>12391</v>
      </c>
      <c r="BK1258">
        <v>2604</v>
      </c>
      <c r="BL1258" t="s">
        <v>12342</v>
      </c>
      <c r="BM1258" t="s">
        <v>12343</v>
      </c>
    </row>
    <row r="1259" spans="1:65" x14ac:dyDescent="0.25">
      <c r="A1259" s="17" t="s">
        <v>3674</v>
      </c>
      <c r="B1259" s="18">
        <v>1</v>
      </c>
      <c r="C1259" s="19" t="s">
        <v>4228</v>
      </c>
      <c r="D1259" s="20" t="s">
        <v>3722</v>
      </c>
      <c r="E1259" s="20" t="s">
        <v>4218</v>
      </c>
      <c r="F1259" s="21">
        <v>2106904</v>
      </c>
      <c r="G1259" s="20" t="s">
        <v>4229</v>
      </c>
      <c r="H1259" s="22">
        <v>1054.5160000000001</v>
      </c>
      <c r="I1259" s="22">
        <v>1054.5160000000001</v>
      </c>
      <c r="J1259" s="22">
        <v>1054.5160000000001</v>
      </c>
      <c r="K1259" s="22">
        <v>1054.5160000000001</v>
      </c>
      <c r="L1259" s="22">
        <v>1054.5160000000001</v>
      </c>
      <c r="M1259" s="23">
        <v>38</v>
      </c>
      <c r="N1259" s="19" t="s">
        <v>44</v>
      </c>
      <c r="O1259" s="22">
        <v>17.57</v>
      </c>
      <c r="P1259" s="22">
        <v>27.82</v>
      </c>
      <c r="Q1259" s="22">
        <v>100</v>
      </c>
      <c r="R1259" s="22">
        <v>51</v>
      </c>
      <c r="S1259" s="22">
        <v>210.9</v>
      </c>
      <c r="T1259" s="22">
        <v>287</v>
      </c>
      <c r="U1259" s="22">
        <v>194.61600000000001</v>
      </c>
      <c r="V1259" s="22">
        <v>264.3</v>
      </c>
      <c r="W1259" s="22">
        <v>0</v>
      </c>
      <c r="X1259" s="22">
        <v>0</v>
      </c>
      <c r="Y1259" s="22">
        <v>50</v>
      </c>
      <c r="Z1259" s="22">
        <v>25</v>
      </c>
      <c r="AA1259" s="22">
        <v>0</v>
      </c>
      <c r="AB1259" s="22">
        <v>0</v>
      </c>
      <c r="AC1259" s="22">
        <v>20</v>
      </c>
      <c r="AD1259" s="22">
        <v>0.5</v>
      </c>
      <c r="AE1259" s="24">
        <v>95.5</v>
      </c>
      <c r="AF1259" s="19" t="s">
        <v>65</v>
      </c>
      <c r="AG1259" s="25">
        <v>0.55000000000000004</v>
      </c>
      <c r="AH1259" s="22">
        <v>31849.3</v>
      </c>
      <c r="AI1259" s="22">
        <v>91679.62</v>
      </c>
      <c r="AJ1259" s="22">
        <v>123528.92</v>
      </c>
      <c r="AK1259" s="21" t="s">
        <v>2107</v>
      </c>
      <c r="AL1259" s="21" t="s">
        <v>370</v>
      </c>
      <c r="AM1259" s="26" t="s">
        <v>48</v>
      </c>
      <c r="AN1259" s="27">
        <v>0</v>
      </c>
      <c r="AS1259">
        <f t="shared" si="38"/>
        <v>2101</v>
      </c>
      <c r="AT1259" t="str">
        <f t="shared" si="39"/>
        <v>Região Rural do Centro Sub-regional de Santa Inês</v>
      </c>
      <c r="BE1259">
        <v>2606101</v>
      </c>
      <c r="BF1259">
        <v>26</v>
      </c>
      <c r="BG1259" t="s">
        <v>12225</v>
      </c>
      <c r="BH1259" t="s">
        <v>12226</v>
      </c>
      <c r="BI1259" t="s">
        <v>11359</v>
      </c>
      <c r="BJ1259" t="s">
        <v>12392</v>
      </c>
      <c r="BK1259">
        <v>2604</v>
      </c>
      <c r="BL1259" t="s">
        <v>12342</v>
      </c>
      <c r="BM1259" t="s">
        <v>12343</v>
      </c>
    </row>
    <row r="1260" spans="1:65" x14ac:dyDescent="0.25">
      <c r="A1260" s="17" t="s">
        <v>3674</v>
      </c>
      <c r="B1260" s="18">
        <v>1</v>
      </c>
      <c r="C1260" s="19" t="s">
        <v>4230</v>
      </c>
      <c r="D1260" s="20" t="s">
        <v>3676</v>
      </c>
      <c r="E1260" s="20" t="s">
        <v>4231</v>
      </c>
      <c r="F1260" s="21">
        <v>2107001</v>
      </c>
      <c r="G1260" s="20" t="s">
        <v>4232</v>
      </c>
      <c r="H1260" s="22">
        <v>1459.1283000000001</v>
      </c>
      <c r="I1260" s="22">
        <v>1.0000000000000001E-5</v>
      </c>
      <c r="J1260" s="22">
        <v>1496.1283000000001</v>
      </c>
      <c r="K1260" s="22">
        <v>1459.1283000000001</v>
      </c>
      <c r="L1260" s="22">
        <v>1459.1283000000001</v>
      </c>
      <c r="M1260" s="23">
        <v>31</v>
      </c>
      <c r="N1260" s="19" t="s">
        <v>44</v>
      </c>
      <c r="O1260" s="22">
        <v>19.46</v>
      </c>
      <c r="P1260" s="22">
        <v>1E-3</v>
      </c>
      <c r="Q1260" s="22">
        <v>1E-3</v>
      </c>
      <c r="R1260" s="22">
        <v>81.273399999999995</v>
      </c>
      <c r="S1260" s="22">
        <v>510.69490000000002</v>
      </c>
      <c r="T1260" s="22">
        <v>0</v>
      </c>
      <c r="U1260" s="22">
        <v>822.69489999999996</v>
      </c>
      <c r="V1260" s="22">
        <v>82.292900000000003</v>
      </c>
      <c r="W1260" s="22">
        <v>0</v>
      </c>
      <c r="X1260" s="22">
        <v>0</v>
      </c>
      <c r="Y1260" s="22">
        <v>27.09</v>
      </c>
      <c r="Z1260" s="22">
        <v>0</v>
      </c>
      <c r="AA1260" s="22">
        <v>40</v>
      </c>
      <c r="AB1260" s="22">
        <v>0</v>
      </c>
      <c r="AC1260" s="22">
        <v>26.94</v>
      </c>
      <c r="AD1260" s="22">
        <v>5.57</v>
      </c>
      <c r="AE1260" s="24">
        <v>99.6</v>
      </c>
      <c r="AF1260" s="19" t="s">
        <v>44</v>
      </c>
      <c r="AG1260" s="25">
        <v>0.38400000000000001</v>
      </c>
      <c r="AH1260" s="22">
        <v>133921.94</v>
      </c>
      <c r="AI1260" s="22">
        <v>1171067.19</v>
      </c>
      <c r="AJ1260" s="22">
        <v>1304989.1299999999</v>
      </c>
      <c r="AK1260" s="21" t="s">
        <v>2526</v>
      </c>
      <c r="AL1260" s="21" t="s">
        <v>4233</v>
      </c>
      <c r="AM1260" s="26" t="s">
        <v>48</v>
      </c>
      <c r="AN1260" s="27">
        <v>0</v>
      </c>
      <c r="AS1260">
        <f t="shared" si="38"/>
        <v>1701</v>
      </c>
      <c r="AT1260" t="str">
        <f t="shared" si="39"/>
        <v>Região Rural das Capitais Regionais de Araguaína e Imperatriz</v>
      </c>
      <c r="BE1260">
        <v>2606200</v>
      </c>
      <c r="BF1260">
        <v>26</v>
      </c>
      <c r="BG1260" t="s">
        <v>12225</v>
      </c>
      <c r="BH1260" t="s">
        <v>12226</v>
      </c>
      <c r="BI1260" t="s">
        <v>11359</v>
      </c>
      <c r="BJ1260" t="s">
        <v>12393</v>
      </c>
      <c r="BK1260">
        <v>2604</v>
      </c>
      <c r="BL1260" t="s">
        <v>12342</v>
      </c>
      <c r="BM1260" t="s">
        <v>12343</v>
      </c>
    </row>
    <row r="1261" spans="1:65" x14ac:dyDescent="0.25">
      <c r="A1261" s="17" t="s">
        <v>3674</v>
      </c>
      <c r="B1261" s="18">
        <v>1</v>
      </c>
      <c r="C1261" s="19" t="s">
        <v>4234</v>
      </c>
      <c r="D1261" s="20" t="s">
        <v>3676</v>
      </c>
      <c r="E1261" s="20" t="s">
        <v>4231</v>
      </c>
      <c r="F1261" s="21">
        <v>2107001</v>
      </c>
      <c r="G1261" s="20" t="s">
        <v>2083</v>
      </c>
      <c r="H1261" s="22">
        <v>1244</v>
      </c>
      <c r="I1261" s="22">
        <v>1244</v>
      </c>
      <c r="J1261" s="22">
        <v>1256.7841000000001</v>
      </c>
      <c r="K1261" s="22">
        <v>1244</v>
      </c>
      <c r="L1261" s="22">
        <v>1244</v>
      </c>
      <c r="M1261" s="23">
        <v>52</v>
      </c>
      <c r="N1261" s="19" t="s">
        <v>44</v>
      </c>
      <c r="O1261" s="22">
        <v>16.579999999999998</v>
      </c>
      <c r="P1261" s="22">
        <v>0</v>
      </c>
      <c r="Q1261" s="22">
        <v>0</v>
      </c>
      <c r="R1261" s="22">
        <v>100</v>
      </c>
      <c r="S1261" s="22">
        <v>0</v>
      </c>
      <c r="T1261" s="22">
        <v>0</v>
      </c>
      <c r="U1261" s="22">
        <v>861.78409999999997</v>
      </c>
      <c r="V1261" s="22">
        <v>20</v>
      </c>
      <c r="W1261" s="22">
        <v>0</v>
      </c>
      <c r="X1261" s="22">
        <v>0</v>
      </c>
      <c r="Y1261" s="22">
        <v>70</v>
      </c>
      <c r="Z1261" s="22">
        <v>20</v>
      </c>
      <c r="AA1261" s="22">
        <v>0</v>
      </c>
      <c r="AB1261" s="22">
        <v>0</v>
      </c>
      <c r="AC1261" s="22">
        <v>0</v>
      </c>
      <c r="AD1261" s="22">
        <v>10</v>
      </c>
      <c r="AE1261" s="24">
        <v>100</v>
      </c>
      <c r="AF1261" s="19" t="s">
        <v>65</v>
      </c>
      <c r="AG1261" s="25">
        <v>0.64900000000000002</v>
      </c>
      <c r="AH1261" s="22">
        <v>70547.320000000007</v>
      </c>
      <c r="AI1261" s="22">
        <v>210124.12</v>
      </c>
      <c r="AJ1261" s="22">
        <v>280671.44</v>
      </c>
      <c r="AK1261" s="21" t="s">
        <v>2424</v>
      </c>
      <c r="AL1261" s="21" t="s">
        <v>1931</v>
      </c>
      <c r="AM1261" s="26" t="s">
        <v>48</v>
      </c>
      <c r="AN1261" s="27">
        <v>0</v>
      </c>
      <c r="AS1261">
        <f t="shared" si="38"/>
        <v>1701</v>
      </c>
      <c r="AT1261" t="str">
        <f t="shared" si="39"/>
        <v>Região Rural das Capitais Regionais de Araguaína e Imperatriz</v>
      </c>
      <c r="BE1261">
        <v>2606408</v>
      </c>
      <c r="BF1261">
        <v>26</v>
      </c>
      <c r="BG1261" t="s">
        <v>12225</v>
      </c>
      <c r="BH1261" t="s">
        <v>12226</v>
      </c>
      <c r="BI1261" t="s">
        <v>11359</v>
      </c>
      <c r="BJ1261" t="s">
        <v>12394</v>
      </c>
      <c r="BK1261">
        <v>2604</v>
      </c>
      <c r="BL1261" t="s">
        <v>12342</v>
      </c>
      <c r="BM1261" t="s">
        <v>12343</v>
      </c>
    </row>
    <row r="1262" spans="1:65" x14ac:dyDescent="0.25">
      <c r="A1262" s="17" t="s">
        <v>3674</v>
      </c>
      <c r="B1262" s="18">
        <v>1</v>
      </c>
      <c r="C1262" s="19" t="s">
        <v>4235</v>
      </c>
      <c r="D1262" s="20" t="s">
        <v>3875</v>
      </c>
      <c r="E1262" s="20" t="s">
        <v>4236</v>
      </c>
      <c r="F1262" s="21">
        <v>2107100</v>
      </c>
      <c r="G1262" s="20" t="s">
        <v>4237</v>
      </c>
      <c r="H1262" s="22">
        <v>4000</v>
      </c>
      <c r="I1262" s="22">
        <v>3999.5266000000001</v>
      </c>
      <c r="J1262" s="22">
        <v>3999.5266000000001</v>
      </c>
      <c r="K1262" s="22">
        <v>3999.5266000000001</v>
      </c>
      <c r="L1262" s="22">
        <v>3999.5266000000001</v>
      </c>
      <c r="M1262" s="23">
        <v>93</v>
      </c>
      <c r="N1262" s="19" t="s">
        <v>44</v>
      </c>
      <c r="O1262" s="22">
        <v>50.13</v>
      </c>
      <c r="P1262" s="22">
        <v>1E-3</v>
      </c>
      <c r="Q1262" s="22">
        <v>1E-3</v>
      </c>
      <c r="R1262" s="22">
        <v>8.2337000000000007</v>
      </c>
      <c r="S1262" s="22">
        <v>1.0000000000000001E-5</v>
      </c>
      <c r="T1262" s="22">
        <v>1.0000000000000001E-5</v>
      </c>
      <c r="U1262" s="22">
        <v>3951.2977000000001</v>
      </c>
      <c r="V1262" s="22">
        <v>39.995199999999997</v>
      </c>
      <c r="W1262" s="22">
        <v>0</v>
      </c>
      <c r="X1262" s="22">
        <v>0</v>
      </c>
      <c r="Y1262" s="22">
        <v>0</v>
      </c>
      <c r="Z1262" s="22">
        <v>10.8</v>
      </c>
      <c r="AA1262" s="22">
        <v>88</v>
      </c>
      <c r="AB1262" s="22">
        <v>0</v>
      </c>
      <c r="AC1262" s="22">
        <v>0</v>
      </c>
      <c r="AD1262" s="22">
        <v>1.2</v>
      </c>
      <c r="AE1262" s="24">
        <v>100</v>
      </c>
      <c r="AF1262" s="19" t="s">
        <v>64</v>
      </c>
      <c r="AG1262" s="25">
        <v>0.35599999999999998</v>
      </c>
      <c r="AH1262" s="22">
        <v>1E-3</v>
      </c>
      <c r="AI1262" s="22">
        <v>3568857.58</v>
      </c>
      <c r="AJ1262" s="22">
        <v>3568857.5810000002</v>
      </c>
      <c r="AK1262" s="21" t="s">
        <v>4108</v>
      </c>
      <c r="AL1262" s="21" t="s">
        <v>4238</v>
      </c>
      <c r="AM1262" s="26" t="s">
        <v>48</v>
      </c>
      <c r="AN1262" s="27">
        <v>0</v>
      </c>
      <c r="AS1262">
        <f t="shared" si="38"/>
        <v>2102</v>
      </c>
      <c r="AT1262" t="str">
        <f t="shared" si="39"/>
        <v>Região Rural da Capital Regional de São Luís</v>
      </c>
      <c r="BE1262">
        <v>2606804</v>
      </c>
      <c r="BF1262">
        <v>26</v>
      </c>
      <c r="BG1262" t="s">
        <v>12225</v>
      </c>
      <c r="BH1262" t="s">
        <v>12226</v>
      </c>
      <c r="BI1262" t="s">
        <v>11359</v>
      </c>
      <c r="BJ1262" t="s">
        <v>12395</v>
      </c>
      <c r="BK1262">
        <v>2604</v>
      </c>
      <c r="BL1262" t="s">
        <v>12342</v>
      </c>
      <c r="BM1262" t="s">
        <v>12343</v>
      </c>
    </row>
    <row r="1263" spans="1:65" x14ac:dyDescent="0.25">
      <c r="A1263" s="17" t="s">
        <v>3674</v>
      </c>
      <c r="B1263" s="18">
        <v>1</v>
      </c>
      <c r="C1263" s="19" t="s">
        <v>4239</v>
      </c>
      <c r="D1263" s="20" t="s">
        <v>3875</v>
      </c>
      <c r="E1263" s="20" t="s">
        <v>4236</v>
      </c>
      <c r="F1263" s="21">
        <v>2107100</v>
      </c>
      <c r="G1263" s="20" t="s">
        <v>3663</v>
      </c>
      <c r="H1263" s="22">
        <v>11750</v>
      </c>
      <c r="I1263" s="22">
        <v>11750</v>
      </c>
      <c r="J1263" s="22">
        <v>8755.9838999999993</v>
      </c>
      <c r="K1263" s="22">
        <v>1.0000000000000001E-5</v>
      </c>
      <c r="L1263" s="22">
        <v>8755.9838999999993</v>
      </c>
      <c r="M1263" s="23">
        <v>228</v>
      </c>
      <c r="N1263" s="19" t="s">
        <v>44</v>
      </c>
      <c r="O1263" s="22">
        <v>125.08</v>
      </c>
      <c r="P1263" s="22">
        <v>1E-3</v>
      </c>
      <c r="Q1263" s="22">
        <v>1E-3</v>
      </c>
      <c r="R1263" s="22">
        <v>370.03390000000002</v>
      </c>
      <c r="S1263" s="22">
        <v>1.0000000000000001E-5</v>
      </c>
      <c r="T1263" s="22">
        <v>709.2681</v>
      </c>
      <c r="U1263" s="22">
        <v>7554.8458000000001</v>
      </c>
      <c r="V1263" s="22">
        <v>121.8361</v>
      </c>
      <c r="W1263" s="22">
        <v>0</v>
      </c>
      <c r="X1263" s="22">
        <v>0</v>
      </c>
      <c r="Y1263" s="22">
        <v>0</v>
      </c>
      <c r="Z1263" s="22">
        <v>75</v>
      </c>
      <c r="AA1263" s="22">
        <v>12</v>
      </c>
      <c r="AB1263" s="22">
        <v>7</v>
      </c>
      <c r="AC1263" s="22">
        <v>0</v>
      </c>
      <c r="AD1263" s="22">
        <v>6</v>
      </c>
      <c r="AE1263" s="24">
        <v>100</v>
      </c>
      <c r="AF1263" s="19" t="s">
        <v>57</v>
      </c>
      <c r="AG1263" s="25">
        <v>0.4274</v>
      </c>
      <c r="AH1263" s="22">
        <v>1E-3</v>
      </c>
      <c r="AI1263" s="22">
        <v>9110089.9000000004</v>
      </c>
      <c r="AJ1263" s="22">
        <v>9110089.9010000005</v>
      </c>
      <c r="AK1263" s="21" t="s">
        <v>1981</v>
      </c>
      <c r="AL1263" s="21" t="s">
        <v>4240</v>
      </c>
      <c r="AM1263" s="26" t="s">
        <v>48</v>
      </c>
      <c r="AN1263" s="27">
        <v>0</v>
      </c>
      <c r="AS1263">
        <f t="shared" si="38"/>
        <v>2102</v>
      </c>
      <c r="AT1263" t="str">
        <f t="shared" si="39"/>
        <v>Região Rural da Capital Regional de São Luís</v>
      </c>
      <c r="BE1263">
        <v>2607208</v>
      </c>
      <c r="BF1263">
        <v>26</v>
      </c>
      <c r="BG1263" t="s">
        <v>12225</v>
      </c>
      <c r="BH1263" t="s">
        <v>12226</v>
      </c>
      <c r="BI1263" t="s">
        <v>11359</v>
      </c>
      <c r="BJ1263" t="s">
        <v>12396</v>
      </c>
      <c r="BK1263">
        <v>2604</v>
      </c>
      <c r="BL1263" t="s">
        <v>12342</v>
      </c>
      <c r="BM1263" t="s">
        <v>12343</v>
      </c>
    </row>
    <row r="1264" spans="1:65" x14ac:dyDescent="0.25">
      <c r="A1264" s="17" t="s">
        <v>3674</v>
      </c>
      <c r="B1264" s="18">
        <v>1</v>
      </c>
      <c r="C1264" s="19" t="s">
        <v>4241</v>
      </c>
      <c r="D1264" s="20" t="s">
        <v>3888</v>
      </c>
      <c r="E1264" s="20" t="s">
        <v>4242</v>
      </c>
      <c r="F1264" s="21">
        <v>2107209</v>
      </c>
      <c r="G1264" s="20" t="s">
        <v>4243</v>
      </c>
      <c r="H1264" s="22">
        <v>2008.5250000000001</v>
      </c>
      <c r="I1264" s="22">
        <v>2082.6999999999998</v>
      </c>
      <c r="J1264" s="22">
        <v>2082.7757999999999</v>
      </c>
      <c r="K1264" s="22">
        <v>2008.5250000000001</v>
      </c>
      <c r="L1264" s="22">
        <v>2008.5250000000001</v>
      </c>
      <c r="M1264" s="23">
        <v>52</v>
      </c>
      <c r="N1264" s="19" t="s">
        <v>44</v>
      </c>
      <c r="O1264" s="22">
        <v>29.75</v>
      </c>
      <c r="P1264" s="22">
        <v>1E-3</v>
      </c>
      <c r="Q1264" s="22">
        <v>1E-3</v>
      </c>
      <c r="R1264" s="22">
        <v>1.0000000000000001E-5</v>
      </c>
      <c r="S1264" s="22">
        <v>1.0000000000000001E-5</v>
      </c>
      <c r="T1264" s="22">
        <v>1.0000000000000001E-5</v>
      </c>
      <c r="U1264" s="22">
        <v>1701.3</v>
      </c>
      <c r="V1264" s="22">
        <v>175.36920000000001</v>
      </c>
      <c r="W1264" s="22">
        <v>1E-3</v>
      </c>
      <c r="X1264" s="22">
        <v>1E-3</v>
      </c>
      <c r="Y1264" s="22">
        <v>27.77</v>
      </c>
      <c r="Z1264" s="22">
        <v>60.81</v>
      </c>
      <c r="AA1264" s="22">
        <v>3</v>
      </c>
      <c r="AB1264" s="22">
        <v>1E-3</v>
      </c>
      <c r="AC1264" s="22">
        <v>1E-3</v>
      </c>
      <c r="AD1264" s="22">
        <v>8.42</v>
      </c>
      <c r="AE1264" s="24">
        <v>100.004</v>
      </c>
      <c r="AF1264" s="19" t="s">
        <v>57</v>
      </c>
      <c r="AG1264" s="25">
        <v>0.45200000000000001</v>
      </c>
      <c r="AH1264" s="22">
        <v>1E-3</v>
      </c>
      <c r="AI1264" s="22">
        <v>263277.40000000002</v>
      </c>
      <c r="AJ1264" s="22">
        <v>263277.40100000001</v>
      </c>
      <c r="AK1264" s="21" t="s">
        <v>169</v>
      </c>
      <c r="AL1264" s="21" t="s">
        <v>597</v>
      </c>
      <c r="AM1264" s="26" t="s">
        <v>48</v>
      </c>
      <c r="AN1264" s="27">
        <v>0</v>
      </c>
      <c r="AS1264">
        <f t="shared" si="38"/>
        <v>2102</v>
      </c>
      <c r="AT1264" t="str">
        <f t="shared" si="39"/>
        <v>Região Rural da Capital Regional de São Luís</v>
      </c>
      <c r="BE1264">
        <v>2607604</v>
      </c>
      <c r="BF1264">
        <v>26</v>
      </c>
      <c r="BG1264" t="s">
        <v>12225</v>
      </c>
      <c r="BH1264" t="s">
        <v>12226</v>
      </c>
      <c r="BI1264" t="s">
        <v>11359</v>
      </c>
      <c r="BJ1264" t="s">
        <v>12397</v>
      </c>
      <c r="BK1264">
        <v>2604</v>
      </c>
      <c r="BL1264" t="s">
        <v>12342</v>
      </c>
      <c r="BM1264" t="s">
        <v>12343</v>
      </c>
    </row>
    <row r="1265" spans="1:65" x14ac:dyDescent="0.25">
      <c r="A1265" s="17" t="s">
        <v>3674</v>
      </c>
      <c r="B1265" s="18">
        <v>1</v>
      </c>
      <c r="C1265" s="19" t="s">
        <v>4244</v>
      </c>
      <c r="D1265" s="20" t="s">
        <v>3888</v>
      </c>
      <c r="E1265" s="20" t="s">
        <v>4242</v>
      </c>
      <c r="F1265" s="21">
        <v>2107209</v>
      </c>
      <c r="G1265" s="20" t="s">
        <v>4245</v>
      </c>
      <c r="H1265" s="22">
        <v>983.1</v>
      </c>
      <c r="I1265" s="22">
        <v>983.1</v>
      </c>
      <c r="J1265" s="22">
        <v>742.8741</v>
      </c>
      <c r="K1265" s="22">
        <v>742.8741</v>
      </c>
      <c r="L1265" s="22">
        <v>742.8741</v>
      </c>
      <c r="M1265" s="23">
        <v>26</v>
      </c>
      <c r="N1265" s="19" t="s">
        <v>44</v>
      </c>
      <c r="O1265" s="22">
        <v>40.61</v>
      </c>
      <c r="P1265" s="22">
        <v>0</v>
      </c>
      <c r="Q1265" s="22">
        <v>0</v>
      </c>
      <c r="R1265" s="22">
        <v>0</v>
      </c>
      <c r="S1265" s="22">
        <v>0</v>
      </c>
      <c r="T1265" s="22">
        <v>0</v>
      </c>
      <c r="U1265" s="22">
        <v>659.87</v>
      </c>
      <c r="V1265" s="22">
        <v>52</v>
      </c>
      <c r="W1265" s="22">
        <v>0</v>
      </c>
      <c r="X1265" s="22">
        <v>0</v>
      </c>
      <c r="Y1265" s="22">
        <v>40</v>
      </c>
      <c r="Z1265" s="22">
        <v>30</v>
      </c>
      <c r="AA1265" s="22">
        <v>0</v>
      </c>
      <c r="AB1265" s="22">
        <v>0</v>
      </c>
      <c r="AC1265" s="22">
        <v>23</v>
      </c>
      <c r="AD1265" s="22">
        <v>7</v>
      </c>
      <c r="AE1265" s="24">
        <v>100</v>
      </c>
      <c r="AF1265" s="19" t="s">
        <v>45</v>
      </c>
      <c r="AG1265" s="25">
        <v>0.34160000000000001</v>
      </c>
      <c r="AH1265" s="22">
        <v>0</v>
      </c>
      <c r="AI1265" s="22">
        <v>12428.28</v>
      </c>
      <c r="AJ1265" s="22">
        <v>12428.28</v>
      </c>
      <c r="AK1265" s="21" t="s">
        <v>983</v>
      </c>
      <c r="AL1265" s="21" t="s">
        <v>644</v>
      </c>
      <c r="AM1265" s="26" t="s">
        <v>48</v>
      </c>
      <c r="AN1265" s="27">
        <v>0</v>
      </c>
      <c r="AS1265">
        <f t="shared" si="38"/>
        <v>2102</v>
      </c>
      <c r="AT1265" t="str">
        <f t="shared" si="39"/>
        <v>Região Rural da Capital Regional de São Luís</v>
      </c>
      <c r="BE1265">
        <v>2607653</v>
      </c>
      <c r="BF1265">
        <v>26</v>
      </c>
      <c r="BG1265" t="s">
        <v>12225</v>
      </c>
      <c r="BH1265" t="s">
        <v>12226</v>
      </c>
      <c r="BI1265" t="s">
        <v>11359</v>
      </c>
      <c r="BJ1265" t="s">
        <v>12398</v>
      </c>
      <c r="BK1265">
        <v>2604</v>
      </c>
      <c r="BL1265" t="s">
        <v>12342</v>
      </c>
      <c r="BM1265" t="s">
        <v>12343</v>
      </c>
    </row>
    <row r="1266" spans="1:65" x14ac:dyDescent="0.25">
      <c r="A1266" s="17" t="s">
        <v>3674</v>
      </c>
      <c r="B1266" s="18">
        <v>1</v>
      </c>
      <c r="C1266" s="19" t="s">
        <v>4246</v>
      </c>
      <c r="D1266" s="20" t="s">
        <v>3888</v>
      </c>
      <c r="E1266" s="20" t="s">
        <v>4242</v>
      </c>
      <c r="F1266" s="21">
        <v>2107209</v>
      </c>
      <c r="G1266" s="20" t="s">
        <v>4247</v>
      </c>
      <c r="H1266" s="22">
        <v>15350.25</v>
      </c>
      <c r="I1266" s="22">
        <v>12364.5597</v>
      </c>
      <c r="J1266" s="22">
        <v>12364.5597</v>
      </c>
      <c r="K1266" s="22">
        <v>15350.069600000001</v>
      </c>
      <c r="L1266" s="22">
        <v>12364.5597</v>
      </c>
      <c r="M1266" s="23">
        <v>304</v>
      </c>
      <c r="N1266" s="19" t="s">
        <v>44</v>
      </c>
      <c r="O1266" s="22">
        <v>176.63</v>
      </c>
      <c r="P1266" s="22">
        <v>0</v>
      </c>
      <c r="Q1266" s="22">
        <v>0</v>
      </c>
      <c r="R1266" s="22">
        <v>294.97000000000003</v>
      </c>
      <c r="S1266" s="22">
        <v>0</v>
      </c>
      <c r="T1266" s="22">
        <v>0</v>
      </c>
      <c r="U1266" s="22">
        <v>11059.03</v>
      </c>
      <c r="V1266" s="22">
        <v>629.57000000000005</v>
      </c>
      <c r="W1266" s="22">
        <v>0</v>
      </c>
      <c r="X1266" s="22">
        <v>0</v>
      </c>
      <c r="Y1266" s="22">
        <v>42</v>
      </c>
      <c r="Z1266" s="22">
        <v>23</v>
      </c>
      <c r="AA1266" s="22">
        <v>0</v>
      </c>
      <c r="AB1266" s="22">
        <v>0</v>
      </c>
      <c r="AC1266" s="22">
        <v>27.7</v>
      </c>
      <c r="AD1266" s="22">
        <v>7.3</v>
      </c>
      <c r="AE1266" s="24">
        <v>100</v>
      </c>
      <c r="AF1266" s="19" t="s">
        <v>65</v>
      </c>
      <c r="AG1266" s="25">
        <v>0.35599999999999998</v>
      </c>
      <c r="AH1266" s="22">
        <v>6502.92</v>
      </c>
      <c r="AI1266" s="22">
        <v>206859.08</v>
      </c>
      <c r="AJ1266" s="22">
        <v>213362</v>
      </c>
      <c r="AK1266" s="30" t="s">
        <v>974</v>
      </c>
      <c r="AL1266" s="21" t="s">
        <v>4248</v>
      </c>
      <c r="AM1266" s="26" t="s">
        <v>48</v>
      </c>
      <c r="AN1266" s="27">
        <v>0</v>
      </c>
      <c r="AS1266">
        <f t="shared" si="38"/>
        <v>2102</v>
      </c>
      <c r="AT1266" t="str">
        <f t="shared" si="39"/>
        <v>Região Rural da Capital Regional de São Luís</v>
      </c>
      <c r="BE1266">
        <v>2607752</v>
      </c>
      <c r="BF1266">
        <v>26</v>
      </c>
      <c r="BG1266" t="s">
        <v>12225</v>
      </c>
      <c r="BH1266" t="s">
        <v>12226</v>
      </c>
      <c r="BI1266" t="s">
        <v>11359</v>
      </c>
      <c r="BJ1266" t="s">
        <v>12399</v>
      </c>
      <c r="BK1266">
        <v>2604</v>
      </c>
      <c r="BL1266" t="s">
        <v>12342</v>
      </c>
      <c r="BM1266" t="s">
        <v>12343</v>
      </c>
    </row>
    <row r="1267" spans="1:65" x14ac:dyDescent="0.25">
      <c r="A1267" s="17" t="s">
        <v>3674</v>
      </c>
      <c r="B1267" s="18">
        <v>1</v>
      </c>
      <c r="C1267" s="19" t="s">
        <v>4249</v>
      </c>
      <c r="D1267" s="20" t="s">
        <v>4250</v>
      </c>
      <c r="E1267" s="20" t="s">
        <v>4251</v>
      </c>
      <c r="F1267" s="21">
        <v>2107258</v>
      </c>
      <c r="G1267" s="20" t="s">
        <v>4252</v>
      </c>
      <c r="H1267" s="22">
        <v>5338</v>
      </c>
      <c r="I1267" s="22">
        <v>5338</v>
      </c>
      <c r="J1267" s="22">
        <v>5350.0702000000001</v>
      </c>
      <c r="K1267" s="22">
        <v>1334.8382999999999</v>
      </c>
      <c r="L1267" s="22">
        <v>612.66800000000001</v>
      </c>
      <c r="M1267" s="23">
        <v>19</v>
      </c>
      <c r="N1267" s="19" t="s">
        <v>44</v>
      </c>
      <c r="O1267" s="22">
        <v>8.16</v>
      </c>
      <c r="P1267" s="22">
        <v>34.9</v>
      </c>
      <c r="Q1267" s="22">
        <v>100</v>
      </c>
      <c r="R1267" s="22">
        <v>15.3736</v>
      </c>
      <c r="S1267" s="22">
        <v>1.0000000000000001E-5</v>
      </c>
      <c r="T1267" s="22">
        <v>1.0000000000000001E-5</v>
      </c>
      <c r="U1267" s="22">
        <v>495.8725</v>
      </c>
      <c r="V1267" s="22">
        <v>0.76800000000000002</v>
      </c>
      <c r="W1267" s="22">
        <v>1E-3</v>
      </c>
      <c r="X1267" s="22">
        <v>1E-3</v>
      </c>
      <c r="Y1267" s="22">
        <v>30</v>
      </c>
      <c r="Z1267" s="22">
        <v>48</v>
      </c>
      <c r="AA1267" s="22">
        <v>1E-3</v>
      </c>
      <c r="AB1267" s="22">
        <v>1E-3</v>
      </c>
      <c r="AC1267" s="22">
        <v>19.5</v>
      </c>
      <c r="AD1267" s="22">
        <v>2.5</v>
      </c>
      <c r="AE1267" s="24">
        <v>100.004</v>
      </c>
      <c r="AF1267" s="19" t="s">
        <v>57</v>
      </c>
      <c r="AG1267" s="25">
        <v>0.42799999999999999</v>
      </c>
      <c r="AH1267" s="22">
        <v>48093.96</v>
      </c>
      <c r="AI1267" s="22">
        <v>209753.01</v>
      </c>
      <c r="AJ1267" s="22">
        <v>257846.97</v>
      </c>
      <c r="AK1267" s="21" t="s">
        <v>218</v>
      </c>
      <c r="AL1267" s="21" t="s">
        <v>4253</v>
      </c>
      <c r="AM1267" s="26" t="s">
        <v>48</v>
      </c>
      <c r="AN1267" s="27">
        <v>0</v>
      </c>
      <c r="AS1267">
        <f t="shared" si="38"/>
        <v>2105</v>
      </c>
      <c r="AT1267" t="str">
        <f t="shared" si="39"/>
        <v>Região Rural do Centro Sub-regional de Balsas</v>
      </c>
      <c r="BE1267">
        <v>2607802</v>
      </c>
      <c r="BF1267">
        <v>26</v>
      </c>
      <c r="BG1267" t="s">
        <v>12225</v>
      </c>
      <c r="BH1267" t="s">
        <v>12226</v>
      </c>
      <c r="BI1267" t="s">
        <v>11359</v>
      </c>
      <c r="BJ1267" t="s">
        <v>12400</v>
      </c>
      <c r="BK1267">
        <v>2604</v>
      </c>
      <c r="BL1267" t="s">
        <v>12342</v>
      </c>
      <c r="BM1267" t="s">
        <v>12343</v>
      </c>
    </row>
    <row r="1268" spans="1:65" x14ac:dyDescent="0.25">
      <c r="A1268" s="17" t="s">
        <v>3674</v>
      </c>
      <c r="B1268" s="18">
        <v>1</v>
      </c>
      <c r="C1268" s="19" t="s">
        <v>4254</v>
      </c>
      <c r="D1268" s="20" t="s">
        <v>3722</v>
      </c>
      <c r="E1268" s="20" t="s">
        <v>4255</v>
      </c>
      <c r="F1268" s="21">
        <v>2107456</v>
      </c>
      <c r="G1268" s="20" t="s">
        <v>4256</v>
      </c>
      <c r="H1268" s="22">
        <v>998.75</v>
      </c>
      <c r="I1268" s="22">
        <v>998.75</v>
      </c>
      <c r="J1268" s="22">
        <v>940.25</v>
      </c>
      <c r="K1268" s="22">
        <v>998.75</v>
      </c>
      <c r="L1268" s="22">
        <v>933.05</v>
      </c>
      <c r="M1268" s="23">
        <v>43</v>
      </c>
      <c r="N1268" s="19" t="s">
        <v>44</v>
      </c>
      <c r="O1268" s="22">
        <v>17.09</v>
      </c>
      <c r="P1268" s="22">
        <v>21.7</v>
      </c>
      <c r="Q1268" s="22">
        <v>100</v>
      </c>
      <c r="R1268" s="22">
        <v>0</v>
      </c>
      <c r="S1268" s="22">
        <v>50</v>
      </c>
      <c r="T1268" s="22">
        <v>0</v>
      </c>
      <c r="U1268" s="22">
        <v>722.28499999999997</v>
      </c>
      <c r="V1268" s="22">
        <v>93.305000000000007</v>
      </c>
      <c r="W1268" s="22">
        <v>0</v>
      </c>
      <c r="X1268" s="22">
        <v>0</v>
      </c>
      <c r="Y1268" s="22">
        <v>60</v>
      </c>
      <c r="Z1268" s="22">
        <v>10</v>
      </c>
      <c r="AA1268" s="22">
        <v>20</v>
      </c>
      <c r="AB1268" s="22">
        <v>0</v>
      </c>
      <c r="AC1268" s="22">
        <v>0</v>
      </c>
      <c r="AD1268" s="22">
        <v>10</v>
      </c>
      <c r="AE1268" s="24">
        <v>100</v>
      </c>
      <c r="AF1268" s="19" t="s">
        <v>65</v>
      </c>
      <c r="AG1268" s="25">
        <v>0.55600000000000005</v>
      </c>
      <c r="AH1268" s="22">
        <v>61584.99</v>
      </c>
      <c r="AI1268" s="22">
        <v>89796.73</v>
      </c>
      <c r="AJ1268" s="22">
        <v>151381.72</v>
      </c>
      <c r="AK1268" s="21" t="s">
        <v>4061</v>
      </c>
      <c r="AL1268" s="21" t="s">
        <v>4015</v>
      </c>
      <c r="AM1268" s="26" t="s">
        <v>48</v>
      </c>
      <c r="AN1268" s="27">
        <v>0</v>
      </c>
      <c r="AS1268">
        <f t="shared" si="38"/>
        <v>2102</v>
      </c>
      <c r="AT1268" t="str">
        <f t="shared" si="39"/>
        <v>Região Rural da Capital Regional de São Luís</v>
      </c>
      <c r="BE1268">
        <v>2607901</v>
      </c>
      <c r="BF1268">
        <v>26</v>
      </c>
      <c r="BG1268" t="s">
        <v>12225</v>
      </c>
      <c r="BH1268" t="s">
        <v>12226</v>
      </c>
      <c r="BI1268" t="s">
        <v>11359</v>
      </c>
      <c r="BJ1268" t="s">
        <v>12401</v>
      </c>
      <c r="BK1268">
        <v>2604</v>
      </c>
      <c r="BL1268" t="s">
        <v>12342</v>
      </c>
      <c r="BM1268" t="s">
        <v>12343</v>
      </c>
    </row>
    <row r="1269" spans="1:65" x14ac:dyDescent="0.25">
      <c r="A1269" s="17" t="s">
        <v>3674</v>
      </c>
      <c r="B1269" s="18">
        <v>1</v>
      </c>
      <c r="C1269" s="19" t="s">
        <v>4257</v>
      </c>
      <c r="D1269" s="20" t="s">
        <v>3850</v>
      </c>
      <c r="E1269" s="20" t="s">
        <v>4258</v>
      </c>
      <c r="F1269" s="21">
        <v>2107803</v>
      </c>
      <c r="G1269" s="20" t="s">
        <v>4259</v>
      </c>
      <c r="H1269" s="22">
        <v>4528</v>
      </c>
      <c r="I1269" s="22">
        <v>4528</v>
      </c>
      <c r="J1269" s="22">
        <v>4528</v>
      </c>
      <c r="K1269" s="22">
        <v>4528</v>
      </c>
      <c r="L1269" s="22">
        <v>4528</v>
      </c>
      <c r="M1269" s="23">
        <v>221</v>
      </c>
      <c r="N1269" s="19" t="s">
        <v>44</v>
      </c>
      <c r="O1269" s="22">
        <v>82.32</v>
      </c>
      <c r="P1269" s="22">
        <v>0</v>
      </c>
      <c r="Q1269" s="22">
        <v>0</v>
      </c>
      <c r="R1269" s="22">
        <v>100</v>
      </c>
      <c r="S1269" s="22">
        <v>0</v>
      </c>
      <c r="T1269" s="22">
        <v>1088.5996</v>
      </c>
      <c r="U1269" s="22">
        <v>3123.4004</v>
      </c>
      <c r="V1269" s="22">
        <v>126</v>
      </c>
      <c r="W1269" s="22">
        <v>0</v>
      </c>
      <c r="X1269" s="22">
        <v>0</v>
      </c>
      <c r="Y1269" s="22">
        <v>30</v>
      </c>
      <c r="Z1269" s="22">
        <v>45</v>
      </c>
      <c r="AA1269" s="22">
        <v>15</v>
      </c>
      <c r="AB1269" s="22">
        <v>10</v>
      </c>
      <c r="AC1269" s="22">
        <v>0</v>
      </c>
      <c r="AD1269" s="22">
        <v>0</v>
      </c>
      <c r="AE1269" s="24">
        <v>100</v>
      </c>
      <c r="AF1269" s="19" t="s">
        <v>65</v>
      </c>
      <c r="AG1269" s="25">
        <v>0.53900000000000003</v>
      </c>
      <c r="AH1269" s="22">
        <v>133758.71</v>
      </c>
      <c r="AI1269" s="22">
        <v>246187.36</v>
      </c>
      <c r="AJ1269" s="22">
        <v>379946.06999999995</v>
      </c>
      <c r="AK1269" s="21" t="s">
        <v>2487</v>
      </c>
      <c r="AL1269" s="21" t="s">
        <v>4260</v>
      </c>
      <c r="AM1269" s="26" t="s">
        <v>48</v>
      </c>
      <c r="AN1269" s="27">
        <v>0</v>
      </c>
      <c r="AS1269">
        <f t="shared" si="38"/>
        <v>2104</v>
      </c>
      <c r="AT1269" t="str">
        <f t="shared" si="39"/>
        <v>Região Rural dos Centros Sub-regionais de Bacabal e Caxias</v>
      </c>
      <c r="BE1269">
        <v>2608107</v>
      </c>
      <c r="BF1269">
        <v>26</v>
      </c>
      <c r="BG1269" t="s">
        <v>12225</v>
      </c>
      <c r="BH1269" t="s">
        <v>12226</v>
      </c>
      <c r="BI1269" t="s">
        <v>11359</v>
      </c>
      <c r="BJ1269" t="s">
        <v>12402</v>
      </c>
      <c r="BK1269">
        <v>2604</v>
      </c>
      <c r="BL1269" t="s">
        <v>12342</v>
      </c>
      <c r="BM1269" t="s">
        <v>12343</v>
      </c>
    </row>
    <row r="1270" spans="1:65" x14ac:dyDescent="0.25">
      <c r="A1270" s="17" t="s">
        <v>3674</v>
      </c>
      <c r="B1270" s="18">
        <v>1</v>
      </c>
      <c r="C1270" s="19" t="s">
        <v>4261</v>
      </c>
      <c r="D1270" s="20" t="s">
        <v>3850</v>
      </c>
      <c r="E1270" s="20" t="s">
        <v>4258</v>
      </c>
      <c r="F1270" s="21">
        <v>2107803</v>
      </c>
      <c r="G1270" s="20" t="s">
        <v>4262</v>
      </c>
      <c r="H1270" s="22">
        <v>6567.4</v>
      </c>
      <c r="I1270" s="22">
        <v>6567.4</v>
      </c>
      <c r="J1270" s="22">
        <v>6567.4</v>
      </c>
      <c r="K1270" s="22">
        <v>6567.4</v>
      </c>
      <c r="L1270" s="22">
        <v>6567.4</v>
      </c>
      <c r="M1270" s="23">
        <v>312</v>
      </c>
      <c r="N1270" s="19" t="s">
        <v>44</v>
      </c>
      <c r="O1270" s="22">
        <v>119.4</v>
      </c>
      <c r="P1270" s="22">
        <v>0</v>
      </c>
      <c r="Q1270" s="22">
        <v>0</v>
      </c>
      <c r="R1270" s="22">
        <v>0</v>
      </c>
      <c r="S1270" s="22">
        <v>0</v>
      </c>
      <c r="T1270" s="22">
        <v>0</v>
      </c>
      <c r="U1270" s="22">
        <v>5910.66</v>
      </c>
      <c r="V1270" s="22">
        <v>656.74</v>
      </c>
      <c r="W1270" s="22">
        <v>0</v>
      </c>
      <c r="X1270" s="22">
        <v>0</v>
      </c>
      <c r="Y1270" s="22">
        <v>30</v>
      </c>
      <c r="Z1270" s="22">
        <v>45</v>
      </c>
      <c r="AA1270" s="22">
        <v>15</v>
      </c>
      <c r="AB1270" s="22">
        <v>0</v>
      </c>
      <c r="AC1270" s="22">
        <v>0</v>
      </c>
      <c r="AD1270" s="22">
        <v>10</v>
      </c>
      <c r="AE1270" s="24">
        <v>100</v>
      </c>
      <c r="AF1270" s="19" t="s">
        <v>65</v>
      </c>
      <c r="AG1270" s="25">
        <v>0.53900000000000003</v>
      </c>
      <c r="AH1270" s="22">
        <v>0</v>
      </c>
      <c r="AI1270" s="22">
        <v>371255.12</v>
      </c>
      <c r="AJ1270" s="22">
        <v>371255.12</v>
      </c>
      <c r="AK1270" s="21" t="s">
        <v>1742</v>
      </c>
      <c r="AL1270" s="21" t="s">
        <v>82</v>
      </c>
      <c r="AM1270" s="26" t="s">
        <v>48</v>
      </c>
      <c r="AN1270" s="27">
        <v>0</v>
      </c>
      <c r="AS1270">
        <f t="shared" si="38"/>
        <v>2104</v>
      </c>
      <c r="AT1270" t="str">
        <f t="shared" si="39"/>
        <v>Região Rural dos Centros Sub-regionais de Bacabal e Caxias</v>
      </c>
      <c r="BE1270">
        <v>2608206</v>
      </c>
      <c r="BF1270">
        <v>26</v>
      </c>
      <c r="BG1270" t="s">
        <v>12225</v>
      </c>
      <c r="BH1270" t="s">
        <v>12226</v>
      </c>
      <c r="BI1270" t="s">
        <v>11359</v>
      </c>
      <c r="BJ1270" t="s">
        <v>12403</v>
      </c>
      <c r="BK1270">
        <v>2604</v>
      </c>
      <c r="BL1270" t="s">
        <v>12342</v>
      </c>
      <c r="BM1270" t="s">
        <v>12343</v>
      </c>
    </row>
    <row r="1271" spans="1:65" x14ac:dyDescent="0.25">
      <c r="A1271" s="17" t="s">
        <v>3674</v>
      </c>
      <c r="B1271" s="18">
        <v>1</v>
      </c>
      <c r="C1271" s="19" t="s">
        <v>4263</v>
      </c>
      <c r="D1271" s="20" t="s">
        <v>3850</v>
      </c>
      <c r="E1271" s="20" t="s">
        <v>4258</v>
      </c>
      <c r="F1271" s="21">
        <v>2107803</v>
      </c>
      <c r="G1271" s="20" t="s">
        <v>3141</v>
      </c>
      <c r="H1271" s="22">
        <v>11918.19</v>
      </c>
      <c r="I1271" s="22">
        <v>11918.19</v>
      </c>
      <c r="J1271" s="22">
        <v>12151.7587</v>
      </c>
      <c r="K1271" s="22">
        <v>11918.19</v>
      </c>
      <c r="L1271" s="22">
        <v>11918.19</v>
      </c>
      <c r="M1271" s="23">
        <v>455</v>
      </c>
      <c r="N1271" s="19" t="s">
        <v>44</v>
      </c>
      <c r="O1271" s="22">
        <v>1E-3</v>
      </c>
      <c r="P1271" s="22">
        <v>1E-3</v>
      </c>
      <c r="Q1271" s="22">
        <v>1E-3</v>
      </c>
      <c r="R1271" s="22">
        <v>277.74209999999999</v>
      </c>
      <c r="S1271" s="22">
        <v>0</v>
      </c>
      <c r="T1271" s="22">
        <v>1.0000000000000001E-5</v>
      </c>
      <c r="U1271" s="22">
        <v>11609.847900000001</v>
      </c>
      <c r="V1271" s="22">
        <v>30.6</v>
      </c>
      <c r="W1271" s="22">
        <v>1E-3</v>
      </c>
      <c r="X1271" s="22">
        <v>1E-3</v>
      </c>
      <c r="Y1271" s="22">
        <v>95</v>
      </c>
      <c r="Z1271" s="22">
        <v>2</v>
      </c>
      <c r="AA1271" s="22">
        <v>1</v>
      </c>
      <c r="AB1271" s="22">
        <v>1E-3</v>
      </c>
      <c r="AC1271" s="22">
        <v>1E-3</v>
      </c>
      <c r="AD1271" s="22">
        <v>2</v>
      </c>
      <c r="AE1271" s="24">
        <v>100.004</v>
      </c>
      <c r="AF1271" s="19" t="s">
        <v>45</v>
      </c>
      <c r="AG1271" s="25">
        <v>0.442</v>
      </c>
      <c r="AH1271" s="22">
        <v>1047599.44</v>
      </c>
      <c r="AI1271" s="22">
        <v>870027.87</v>
      </c>
      <c r="AJ1271" s="22">
        <v>1917627.31</v>
      </c>
      <c r="AK1271" s="21" t="s">
        <v>2925</v>
      </c>
      <c r="AL1271" s="21" t="s">
        <v>4264</v>
      </c>
      <c r="AM1271" s="26" t="s">
        <v>48</v>
      </c>
      <c r="AN1271" s="27">
        <v>0</v>
      </c>
      <c r="AS1271">
        <f t="shared" si="38"/>
        <v>2104</v>
      </c>
      <c r="AT1271" t="str">
        <f t="shared" si="39"/>
        <v>Região Rural dos Centros Sub-regionais de Bacabal e Caxias</v>
      </c>
      <c r="BE1271">
        <v>2608453</v>
      </c>
      <c r="BF1271">
        <v>26</v>
      </c>
      <c r="BG1271" t="s">
        <v>12225</v>
      </c>
      <c r="BH1271" t="s">
        <v>12226</v>
      </c>
      <c r="BI1271" t="s">
        <v>11359</v>
      </c>
      <c r="BJ1271" t="s">
        <v>12404</v>
      </c>
      <c r="BK1271">
        <v>2604</v>
      </c>
      <c r="BL1271" t="s">
        <v>12342</v>
      </c>
      <c r="BM1271" t="s">
        <v>12343</v>
      </c>
    </row>
    <row r="1272" spans="1:65" x14ac:dyDescent="0.25">
      <c r="A1272" s="17" t="s">
        <v>3674</v>
      </c>
      <c r="B1272" s="18">
        <v>1</v>
      </c>
      <c r="C1272" s="19" t="s">
        <v>4265</v>
      </c>
      <c r="D1272" s="20" t="s">
        <v>4042</v>
      </c>
      <c r="E1272" s="20" t="s">
        <v>4266</v>
      </c>
      <c r="F1272" s="21">
        <v>2107902</v>
      </c>
      <c r="G1272" s="20" t="s">
        <v>4267</v>
      </c>
      <c r="H1272" s="22">
        <v>4378.01</v>
      </c>
      <c r="I1272" s="22">
        <v>4378.01</v>
      </c>
      <c r="J1272" s="22">
        <v>4104.8188</v>
      </c>
      <c r="K1272" s="22">
        <v>4104.8188</v>
      </c>
      <c r="L1272" s="22">
        <v>4104.8188</v>
      </c>
      <c r="M1272" s="23">
        <v>38</v>
      </c>
      <c r="N1272" s="19" t="s">
        <v>44</v>
      </c>
      <c r="O1272" s="22">
        <v>58.64</v>
      </c>
      <c r="P1272" s="22">
        <v>0</v>
      </c>
      <c r="Q1272" s="22">
        <v>0</v>
      </c>
      <c r="R1272" s="22">
        <v>1436.6866</v>
      </c>
      <c r="S1272" s="22">
        <v>0</v>
      </c>
      <c r="T1272" s="22">
        <v>0</v>
      </c>
      <c r="U1272" s="22">
        <v>2443.7952</v>
      </c>
      <c r="V1272" s="22">
        <v>21.337</v>
      </c>
      <c r="W1272" s="22">
        <v>0</v>
      </c>
      <c r="X1272" s="22">
        <v>0</v>
      </c>
      <c r="Y1272" s="22">
        <v>35</v>
      </c>
      <c r="Z1272" s="22">
        <v>10</v>
      </c>
      <c r="AA1272" s="22">
        <v>5</v>
      </c>
      <c r="AB1272" s="22">
        <v>40</v>
      </c>
      <c r="AC1272" s="22">
        <v>0</v>
      </c>
      <c r="AD1272" s="22">
        <v>10</v>
      </c>
      <c r="AE1272" s="24">
        <v>100</v>
      </c>
      <c r="AF1272" s="19" t="s">
        <v>57</v>
      </c>
      <c r="AG1272" s="25">
        <v>0.39600000000000002</v>
      </c>
      <c r="AH1272" s="22">
        <v>2184.9299999999998</v>
      </c>
      <c r="AI1272" s="22">
        <v>121338.44</v>
      </c>
      <c r="AJ1272" s="22">
        <v>123523.37</v>
      </c>
      <c r="AK1272" s="21" t="s">
        <v>2537</v>
      </c>
      <c r="AL1272" s="21" t="s">
        <v>4268</v>
      </c>
      <c r="AM1272" s="26" t="s">
        <v>48</v>
      </c>
      <c r="AN1272" s="27">
        <v>0</v>
      </c>
      <c r="AS1272">
        <f t="shared" si="38"/>
        <v>2104</v>
      </c>
      <c r="AT1272" t="str">
        <f t="shared" si="39"/>
        <v>Região Rural dos Centros Sub-regionais de Bacabal e Caxias</v>
      </c>
      <c r="BE1272">
        <v>2608503</v>
      </c>
      <c r="BF1272">
        <v>26</v>
      </c>
      <c r="BG1272" t="s">
        <v>12225</v>
      </c>
      <c r="BH1272" t="s">
        <v>12226</v>
      </c>
      <c r="BI1272" t="s">
        <v>11359</v>
      </c>
      <c r="BJ1272" t="s">
        <v>12405</v>
      </c>
      <c r="BK1272">
        <v>2604</v>
      </c>
      <c r="BL1272" t="s">
        <v>12342</v>
      </c>
      <c r="BM1272" t="s">
        <v>12343</v>
      </c>
    </row>
    <row r="1273" spans="1:65" x14ac:dyDescent="0.25">
      <c r="A1273" s="17" t="s">
        <v>3674</v>
      </c>
      <c r="B1273" s="18">
        <v>1</v>
      </c>
      <c r="C1273" s="19" t="s">
        <v>4269</v>
      </c>
      <c r="D1273" s="20" t="s">
        <v>4042</v>
      </c>
      <c r="E1273" s="20" t="s">
        <v>4266</v>
      </c>
      <c r="F1273" s="21">
        <v>2107902</v>
      </c>
      <c r="G1273" s="20" t="s">
        <v>4270</v>
      </c>
      <c r="H1273" s="22">
        <v>4339.95</v>
      </c>
      <c r="I1273" s="22">
        <v>4339.95</v>
      </c>
      <c r="J1273" s="22">
        <v>4413.6881999999996</v>
      </c>
      <c r="K1273" s="22">
        <v>4339.95</v>
      </c>
      <c r="L1273" s="22">
        <v>4339.95</v>
      </c>
      <c r="M1273" s="23">
        <v>146</v>
      </c>
      <c r="N1273" s="19" t="s">
        <v>44</v>
      </c>
      <c r="O1273" s="22">
        <v>61.99</v>
      </c>
      <c r="P1273" s="22">
        <v>1E-3</v>
      </c>
      <c r="Q1273" s="22">
        <v>1E-3</v>
      </c>
      <c r="R1273" s="22">
        <v>41.953800000000001</v>
      </c>
      <c r="S1273" s="22">
        <v>1.0000000000000001E-5</v>
      </c>
      <c r="T1273" s="22">
        <v>105.4866</v>
      </c>
      <c r="U1273" s="22">
        <v>4207.6454999999996</v>
      </c>
      <c r="V1273" s="22">
        <v>48.8688</v>
      </c>
      <c r="W1273" s="22">
        <v>0</v>
      </c>
      <c r="X1273" s="22">
        <v>0</v>
      </c>
      <c r="Y1273" s="22">
        <v>53</v>
      </c>
      <c r="Z1273" s="22">
        <v>13</v>
      </c>
      <c r="AA1273" s="22">
        <v>0</v>
      </c>
      <c r="AB1273" s="22">
        <v>30</v>
      </c>
      <c r="AC1273" s="22">
        <v>0</v>
      </c>
      <c r="AD1273" s="22">
        <v>4</v>
      </c>
      <c r="AE1273" s="24">
        <v>100</v>
      </c>
      <c r="AF1273" s="19" t="s">
        <v>57</v>
      </c>
      <c r="AG1273" s="25">
        <v>0.42899999999999999</v>
      </c>
      <c r="AH1273" s="22">
        <v>199726</v>
      </c>
      <c r="AI1273" s="22">
        <v>2848178.99</v>
      </c>
      <c r="AJ1273" s="22">
        <v>3047904.99</v>
      </c>
      <c r="AK1273" s="21" t="s">
        <v>131</v>
      </c>
      <c r="AL1273" s="21" t="s">
        <v>4271</v>
      </c>
      <c r="AM1273" s="26" t="s">
        <v>48</v>
      </c>
      <c r="AN1273" s="27">
        <v>0</v>
      </c>
      <c r="AS1273">
        <f t="shared" si="38"/>
        <v>2104</v>
      </c>
      <c r="AT1273" t="str">
        <f t="shared" si="39"/>
        <v>Região Rural dos Centros Sub-regionais de Bacabal e Caxias</v>
      </c>
      <c r="BE1273">
        <v>2608909</v>
      </c>
      <c r="BF1273">
        <v>26</v>
      </c>
      <c r="BG1273" t="s">
        <v>12225</v>
      </c>
      <c r="BH1273" t="s">
        <v>12226</v>
      </c>
      <c r="BI1273" t="s">
        <v>11359</v>
      </c>
      <c r="BJ1273" t="s">
        <v>12406</v>
      </c>
      <c r="BK1273">
        <v>2604</v>
      </c>
      <c r="BL1273" t="s">
        <v>12342</v>
      </c>
      <c r="BM1273" t="s">
        <v>12343</v>
      </c>
    </row>
    <row r="1274" spans="1:65" x14ac:dyDescent="0.25">
      <c r="A1274" s="17" t="s">
        <v>3674</v>
      </c>
      <c r="B1274" s="18">
        <v>1</v>
      </c>
      <c r="C1274" s="19" t="s">
        <v>4272</v>
      </c>
      <c r="D1274" s="20" t="s">
        <v>4042</v>
      </c>
      <c r="E1274" s="20" t="s">
        <v>4266</v>
      </c>
      <c r="F1274" s="21">
        <v>2107902</v>
      </c>
      <c r="G1274" s="20" t="s">
        <v>4273</v>
      </c>
      <c r="H1274" s="22">
        <v>1117.5265999999999</v>
      </c>
      <c r="I1274" s="22">
        <v>1917.5265999999999</v>
      </c>
      <c r="J1274" s="22">
        <v>1117.5265999999999</v>
      </c>
      <c r="K1274" s="22">
        <v>1917.5265999999999</v>
      </c>
      <c r="L1274" s="22">
        <v>1917.5265999999999</v>
      </c>
      <c r="M1274" s="23">
        <v>65</v>
      </c>
      <c r="N1274" s="19" t="s">
        <v>44</v>
      </c>
      <c r="O1274" s="22">
        <v>27.39</v>
      </c>
      <c r="P1274" s="22">
        <v>0</v>
      </c>
      <c r="Q1274" s="22">
        <v>0</v>
      </c>
      <c r="R1274" s="22">
        <v>90</v>
      </c>
      <c r="S1274" s="22">
        <v>0</v>
      </c>
      <c r="T1274" s="22">
        <v>0</v>
      </c>
      <c r="U1274" s="22">
        <v>1517.5265999999999</v>
      </c>
      <c r="V1274" s="22">
        <v>10</v>
      </c>
      <c r="W1274" s="22">
        <v>0</v>
      </c>
      <c r="X1274" s="22">
        <v>30</v>
      </c>
      <c r="Y1274" s="22">
        <v>30</v>
      </c>
      <c r="Z1274" s="22">
        <v>20</v>
      </c>
      <c r="AA1274" s="22">
        <v>15</v>
      </c>
      <c r="AB1274" s="22">
        <v>0</v>
      </c>
      <c r="AC1274" s="22">
        <v>0</v>
      </c>
      <c r="AD1274" s="22">
        <v>5</v>
      </c>
      <c r="AE1274" s="24">
        <v>100</v>
      </c>
      <c r="AF1274" s="19" t="s">
        <v>57</v>
      </c>
      <c r="AG1274" s="25">
        <v>0.505</v>
      </c>
      <c r="AH1274" s="22">
        <v>926.7</v>
      </c>
      <c r="AI1274" s="22">
        <v>113805.2</v>
      </c>
      <c r="AJ1274" s="22">
        <v>114731.9</v>
      </c>
      <c r="AK1274" s="21" t="s">
        <v>1896</v>
      </c>
      <c r="AL1274" s="21" t="s">
        <v>2004</v>
      </c>
      <c r="AM1274" s="26" t="s">
        <v>48</v>
      </c>
      <c r="AN1274" s="27">
        <v>0</v>
      </c>
      <c r="AS1274">
        <f t="shared" si="38"/>
        <v>2104</v>
      </c>
      <c r="AT1274" t="str">
        <f t="shared" si="39"/>
        <v>Região Rural dos Centros Sub-regionais de Bacabal e Caxias</v>
      </c>
      <c r="BE1274">
        <v>2609006</v>
      </c>
      <c r="BF1274">
        <v>26</v>
      </c>
      <c r="BG1274" t="s">
        <v>12225</v>
      </c>
      <c r="BH1274" t="s">
        <v>12226</v>
      </c>
      <c r="BI1274" t="s">
        <v>11359</v>
      </c>
      <c r="BJ1274" t="s">
        <v>12407</v>
      </c>
      <c r="BK1274">
        <v>2604</v>
      </c>
      <c r="BL1274" t="s">
        <v>12342</v>
      </c>
      <c r="BM1274" t="s">
        <v>12343</v>
      </c>
    </row>
    <row r="1275" spans="1:65" x14ac:dyDescent="0.25">
      <c r="A1275" s="17" t="s">
        <v>3674</v>
      </c>
      <c r="B1275" s="18">
        <v>1</v>
      </c>
      <c r="C1275" s="19" t="s">
        <v>4274</v>
      </c>
      <c r="D1275" s="20" t="s">
        <v>3722</v>
      </c>
      <c r="E1275" s="20" t="s">
        <v>4275</v>
      </c>
      <c r="F1275" s="21">
        <v>2108256</v>
      </c>
      <c r="G1275" s="20" t="s">
        <v>4276</v>
      </c>
      <c r="H1275" s="22">
        <v>2927</v>
      </c>
      <c r="I1275" s="22">
        <v>2927</v>
      </c>
      <c r="J1275" s="22">
        <v>2381.4906999999998</v>
      </c>
      <c r="K1275" s="22">
        <v>2381.4906999999998</v>
      </c>
      <c r="L1275" s="22">
        <v>2381.4906999999998</v>
      </c>
      <c r="M1275" s="23">
        <v>89</v>
      </c>
      <c r="N1275" s="19" t="s">
        <v>44</v>
      </c>
      <c r="O1275" s="22">
        <v>43.3</v>
      </c>
      <c r="P1275" s="22">
        <v>1E-3</v>
      </c>
      <c r="Q1275" s="22">
        <v>1E-3</v>
      </c>
      <c r="R1275" s="22">
        <v>98.558599999999998</v>
      </c>
      <c r="S1275" s="22">
        <v>1.0000000000000001E-5</v>
      </c>
      <c r="T1275" s="22">
        <v>173.18</v>
      </c>
      <c r="U1275" s="22">
        <v>2103.7521000000002</v>
      </c>
      <c r="V1275" s="22">
        <v>6</v>
      </c>
      <c r="W1275" s="22">
        <v>0</v>
      </c>
      <c r="X1275" s="22">
        <v>0</v>
      </c>
      <c r="Y1275" s="22">
        <v>40</v>
      </c>
      <c r="Z1275" s="22">
        <v>46</v>
      </c>
      <c r="AA1275" s="22">
        <v>10</v>
      </c>
      <c r="AB1275" s="22">
        <v>0</v>
      </c>
      <c r="AC1275" s="22">
        <v>0</v>
      </c>
      <c r="AD1275" s="22">
        <v>4</v>
      </c>
      <c r="AE1275" s="24">
        <v>100</v>
      </c>
      <c r="AF1275" s="19" t="s">
        <v>57</v>
      </c>
      <c r="AG1275" s="25">
        <v>0.48</v>
      </c>
      <c r="AH1275" s="22">
        <v>6400</v>
      </c>
      <c r="AI1275" s="22">
        <v>1044736.16</v>
      </c>
      <c r="AJ1275" s="22">
        <v>1051136.1600000001</v>
      </c>
      <c r="AK1275" s="21" t="s">
        <v>3661</v>
      </c>
      <c r="AL1275" s="21" t="s">
        <v>4277</v>
      </c>
      <c r="AM1275" s="26" t="s">
        <v>48</v>
      </c>
      <c r="AN1275" s="27">
        <v>0</v>
      </c>
      <c r="AS1275">
        <f t="shared" si="38"/>
        <v>2102</v>
      </c>
      <c r="AT1275" t="str">
        <f t="shared" si="39"/>
        <v>Região Rural da Capital Regional de São Luís</v>
      </c>
      <c r="BE1275">
        <v>2609105</v>
      </c>
      <c r="BF1275">
        <v>26</v>
      </c>
      <c r="BG1275" t="s">
        <v>12225</v>
      </c>
      <c r="BH1275" t="s">
        <v>12226</v>
      </c>
      <c r="BI1275" t="s">
        <v>11359</v>
      </c>
      <c r="BJ1275" t="s">
        <v>12408</v>
      </c>
      <c r="BK1275">
        <v>2604</v>
      </c>
      <c r="BL1275" t="s">
        <v>12342</v>
      </c>
      <c r="BM1275" t="s">
        <v>12343</v>
      </c>
    </row>
    <row r="1276" spans="1:65" x14ac:dyDescent="0.25">
      <c r="A1276" s="17" t="s">
        <v>3674</v>
      </c>
      <c r="B1276" s="18">
        <v>1</v>
      </c>
      <c r="C1276" s="19" t="s">
        <v>4278</v>
      </c>
      <c r="D1276" s="20" t="s">
        <v>3722</v>
      </c>
      <c r="E1276" s="20" t="s">
        <v>4275</v>
      </c>
      <c r="F1276" s="21">
        <v>2108256</v>
      </c>
      <c r="G1276" s="20" t="s">
        <v>4279</v>
      </c>
      <c r="H1276" s="22">
        <v>2181.6914999999999</v>
      </c>
      <c r="I1276" s="22">
        <v>2181.6914999999999</v>
      </c>
      <c r="J1276" s="22">
        <v>2190.5738999999999</v>
      </c>
      <c r="K1276" s="22">
        <v>2181.6914999999999</v>
      </c>
      <c r="L1276" s="22">
        <v>2083.5187000000001</v>
      </c>
      <c r="M1276" s="23">
        <v>81</v>
      </c>
      <c r="N1276" s="19" t="s">
        <v>44</v>
      </c>
      <c r="O1276" s="22">
        <v>39.83</v>
      </c>
      <c r="P1276" s="22">
        <v>1E-3</v>
      </c>
      <c r="Q1276" s="22">
        <v>1E-3</v>
      </c>
      <c r="R1276" s="22">
        <v>113.44759999999999</v>
      </c>
      <c r="S1276" s="22">
        <v>1639.0115000000001</v>
      </c>
      <c r="T1276" s="22">
        <v>223.6191</v>
      </c>
      <c r="U1276" s="22">
        <v>205.09569999999999</v>
      </c>
      <c r="V1276" s="22">
        <v>10</v>
      </c>
      <c r="W1276" s="22">
        <v>0</v>
      </c>
      <c r="X1276" s="22">
        <v>0</v>
      </c>
      <c r="Y1276" s="22">
        <v>44</v>
      </c>
      <c r="Z1276" s="22">
        <v>40</v>
      </c>
      <c r="AA1276" s="22">
        <v>10</v>
      </c>
      <c r="AB1276" s="22">
        <v>0</v>
      </c>
      <c r="AC1276" s="22">
        <v>0</v>
      </c>
      <c r="AD1276" s="22">
        <v>6</v>
      </c>
      <c r="AE1276" s="24">
        <v>100</v>
      </c>
      <c r="AF1276" s="19" t="s">
        <v>65</v>
      </c>
      <c r="AG1276" s="25">
        <v>0.45300000000000001</v>
      </c>
      <c r="AH1276" s="22">
        <v>95648.99</v>
      </c>
      <c r="AI1276" s="22">
        <v>2611999.0499999998</v>
      </c>
      <c r="AJ1276" s="22">
        <v>2707648.04</v>
      </c>
      <c r="AK1276" s="21" t="s">
        <v>1981</v>
      </c>
      <c r="AL1276" s="21" t="s">
        <v>4280</v>
      </c>
      <c r="AM1276" s="26" t="s">
        <v>48</v>
      </c>
      <c r="AN1276" s="27">
        <v>0</v>
      </c>
      <c r="AS1276">
        <f t="shared" si="38"/>
        <v>2102</v>
      </c>
      <c r="AT1276" t="str">
        <f t="shared" si="39"/>
        <v>Região Rural da Capital Regional de São Luís</v>
      </c>
      <c r="BE1276">
        <v>2609204</v>
      </c>
      <c r="BF1276">
        <v>26</v>
      </c>
      <c r="BG1276" t="s">
        <v>12225</v>
      </c>
      <c r="BH1276" t="s">
        <v>12226</v>
      </c>
      <c r="BI1276" t="s">
        <v>11359</v>
      </c>
      <c r="BJ1276" t="s">
        <v>12409</v>
      </c>
      <c r="BK1276">
        <v>2604</v>
      </c>
      <c r="BL1276" t="s">
        <v>12342</v>
      </c>
      <c r="BM1276" t="s">
        <v>12343</v>
      </c>
    </row>
    <row r="1277" spans="1:65" x14ac:dyDescent="0.25">
      <c r="A1277" s="17" t="s">
        <v>3674</v>
      </c>
      <c r="B1277" s="18">
        <v>1</v>
      </c>
      <c r="C1277" s="19" t="s">
        <v>4281</v>
      </c>
      <c r="D1277" s="20" t="s">
        <v>3722</v>
      </c>
      <c r="E1277" s="20" t="s">
        <v>4275</v>
      </c>
      <c r="F1277" s="21">
        <v>2108256</v>
      </c>
      <c r="G1277" s="20" t="s">
        <v>4282</v>
      </c>
      <c r="H1277" s="22">
        <v>4012</v>
      </c>
      <c r="I1277" s="22">
        <v>4012</v>
      </c>
      <c r="J1277" s="22">
        <v>4009.9756000000002</v>
      </c>
      <c r="K1277" s="22">
        <v>4009.9756000000002</v>
      </c>
      <c r="L1277" s="22">
        <v>1996.9656</v>
      </c>
      <c r="M1277" s="23">
        <v>72</v>
      </c>
      <c r="N1277" s="19" t="s">
        <v>44</v>
      </c>
      <c r="O1277" s="22"/>
      <c r="P1277" s="22">
        <v>0</v>
      </c>
      <c r="Q1277" s="22">
        <v>0</v>
      </c>
      <c r="R1277" s="22">
        <v>0</v>
      </c>
      <c r="S1277" s="22">
        <v>0</v>
      </c>
      <c r="T1277" s="22">
        <v>2070</v>
      </c>
      <c r="U1277" s="29">
        <v>1104.98</v>
      </c>
      <c r="V1277" s="22">
        <v>90</v>
      </c>
      <c r="W1277" s="22">
        <v>0</v>
      </c>
      <c r="X1277" s="22">
        <v>0</v>
      </c>
      <c r="Y1277" s="22">
        <v>60</v>
      </c>
      <c r="Z1277" s="22">
        <v>25</v>
      </c>
      <c r="AA1277" s="22">
        <v>10</v>
      </c>
      <c r="AB1277" s="22">
        <v>0</v>
      </c>
      <c r="AC1277" s="22">
        <v>0</v>
      </c>
      <c r="AD1277" s="22">
        <v>5</v>
      </c>
      <c r="AE1277" s="24">
        <v>100</v>
      </c>
      <c r="AF1277" s="19" t="s">
        <v>65</v>
      </c>
      <c r="AG1277" s="25">
        <v>0.57999999999999996</v>
      </c>
      <c r="AH1277" s="22">
        <v>117648.75</v>
      </c>
      <c r="AI1277" s="22">
        <v>164230.45000000001</v>
      </c>
      <c r="AJ1277" s="22">
        <v>281879.2</v>
      </c>
      <c r="AK1277" s="21" t="s">
        <v>4283</v>
      </c>
      <c r="AL1277" s="21" t="s">
        <v>4284</v>
      </c>
      <c r="AM1277" s="26" t="s">
        <v>48</v>
      </c>
      <c r="AN1277" s="27">
        <v>0</v>
      </c>
      <c r="AS1277">
        <f t="shared" si="38"/>
        <v>2102</v>
      </c>
      <c r="AT1277" t="str">
        <f t="shared" si="39"/>
        <v>Região Rural da Capital Regional de São Luís</v>
      </c>
      <c r="BE1277">
        <v>2609402</v>
      </c>
      <c r="BF1277">
        <v>26</v>
      </c>
      <c r="BG1277" t="s">
        <v>12225</v>
      </c>
      <c r="BH1277" t="s">
        <v>12226</v>
      </c>
      <c r="BI1277" t="s">
        <v>11359</v>
      </c>
      <c r="BJ1277" t="s">
        <v>12410</v>
      </c>
      <c r="BK1277">
        <v>2604</v>
      </c>
      <c r="BL1277" t="s">
        <v>12342</v>
      </c>
      <c r="BM1277" t="s">
        <v>12343</v>
      </c>
    </row>
    <row r="1278" spans="1:65" x14ac:dyDescent="0.25">
      <c r="A1278" s="17" t="s">
        <v>3674</v>
      </c>
      <c r="B1278" s="18">
        <v>1</v>
      </c>
      <c r="C1278" s="19" t="s">
        <v>4285</v>
      </c>
      <c r="D1278" s="20" t="s">
        <v>3722</v>
      </c>
      <c r="E1278" s="20" t="s">
        <v>4275</v>
      </c>
      <c r="F1278" s="21">
        <v>2108256</v>
      </c>
      <c r="G1278" s="20" t="s">
        <v>4286</v>
      </c>
      <c r="H1278" s="22">
        <v>2400</v>
      </c>
      <c r="I1278" s="22">
        <v>2400</v>
      </c>
      <c r="J1278" s="22">
        <v>2400</v>
      </c>
      <c r="K1278" s="22">
        <v>2400</v>
      </c>
      <c r="L1278" s="22">
        <v>2400</v>
      </c>
      <c r="M1278" s="23">
        <v>72</v>
      </c>
      <c r="N1278" s="19" t="s">
        <v>44</v>
      </c>
      <c r="O1278" s="22">
        <v>43.63</v>
      </c>
      <c r="P1278" s="22">
        <v>0</v>
      </c>
      <c r="Q1278" s="22">
        <v>0</v>
      </c>
      <c r="R1278" s="22">
        <v>0</v>
      </c>
      <c r="S1278" s="22">
        <v>0</v>
      </c>
      <c r="T1278" s="22">
        <v>30</v>
      </c>
      <c r="U1278" s="22">
        <v>2350</v>
      </c>
      <c r="V1278" s="22">
        <v>20</v>
      </c>
      <c r="W1278" s="22">
        <v>0</v>
      </c>
      <c r="X1278" s="22">
        <v>0</v>
      </c>
      <c r="Y1278" s="22">
        <v>20</v>
      </c>
      <c r="Z1278" s="22">
        <v>50</v>
      </c>
      <c r="AA1278" s="22">
        <v>30</v>
      </c>
      <c r="AB1278" s="22">
        <v>0</v>
      </c>
      <c r="AC1278" s="22">
        <v>0</v>
      </c>
      <c r="AD1278" s="22">
        <v>0</v>
      </c>
      <c r="AE1278" s="24">
        <v>100</v>
      </c>
      <c r="AF1278" s="19" t="s">
        <v>65</v>
      </c>
      <c r="AG1278" s="25">
        <v>0.60599999999999998</v>
      </c>
      <c r="AH1278" s="22">
        <v>33354</v>
      </c>
      <c r="AI1278" s="22">
        <v>144696</v>
      </c>
      <c r="AJ1278" s="22">
        <v>178050</v>
      </c>
      <c r="AK1278" s="21" t="s">
        <v>1950</v>
      </c>
      <c r="AL1278" s="21" t="s">
        <v>3200</v>
      </c>
      <c r="AM1278" s="26" t="s">
        <v>48</v>
      </c>
      <c r="AN1278" s="27">
        <v>0</v>
      </c>
      <c r="AS1278">
        <f t="shared" si="38"/>
        <v>2102</v>
      </c>
      <c r="AT1278" t="str">
        <f t="shared" si="39"/>
        <v>Região Rural da Capital Regional de São Luís</v>
      </c>
      <c r="BE1278">
        <v>2609501</v>
      </c>
      <c r="BF1278">
        <v>26</v>
      </c>
      <c r="BG1278" t="s">
        <v>12225</v>
      </c>
      <c r="BH1278" t="s">
        <v>12226</v>
      </c>
      <c r="BI1278" t="s">
        <v>11359</v>
      </c>
      <c r="BJ1278" t="s">
        <v>12411</v>
      </c>
      <c r="BK1278">
        <v>2604</v>
      </c>
      <c r="BL1278" t="s">
        <v>12342</v>
      </c>
      <c r="BM1278" t="s">
        <v>12343</v>
      </c>
    </row>
    <row r="1279" spans="1:65" x14ac:dyDescent="0.25">
      <c r="A1279" s="17" t="s">
        <v>3674</v>
      </c>
      <c r="B1279" s="18">
        <v>1</v>
      </c>
      <c r="C1279" s="19" t="s">
        <v>4287</v>
      </c>
      <c r="D1279" s="20" t="s">
        <v>3722</v>
      </c>
      <c r="E1279" s="20" t="s">
        <v>4288</v>
      </c>
      <c r="F1279" s="21">
        <v>2108306</v>
      </c>
      <c r="G1279" s="20" t="s">
        <v>4289</v>
      </c>
      <c r="H1279" s="22">
        <v>2965.7703999999999</v>
      </c>
      <c r="I1279" s="22">
        <v>2950.8</v>
      </c>
      <c r="J1279" s="22">
        <v>2950.8633</v>
      </c>
      <c r="K1279" s="22">
        <v>2965.7703999999999</v>
      </c>
      <c r="L1279" s="22">
        <v>2950.8633</v>
      </c>
      <c r="M1279" s="23">
        <v>25</v>
      </c>
      <c r="N1279" s="19" t="s">
        <v>44</v>
      </c>
      <c r="O1279" s="22">
        <v>1E-3</v>
      </c>
      <c r="P1279" s="22">
        <v>1E-3</v>
      </c>
      <c r="Q1279" s="22">
        <v>1E-3</v>
      </c>
      <c r="R1279" s="22">
        <v>13.926</v>
      </c>
      <c r="S1279" s="22">
        <v>1.0000000000000001E-5</v>
      </c>
      <c r="T1279" s="22">
        <v>1.0000000000000001E-5</v>
      </c>
      <c r="U1279" s="22">
        <v>2030.0332000000001</v>
      </c>
      <c r="V1279" s="22">
        <v>8.7200000000000006</v>
      </c>
      <c r="W1279" s="22">
        <v>1E-3</v>
      </c>
      <c r="X1279" s="22">
        <v>1E-3</v>
      </c>
      <c r="Y1279" s="22">
        <v>69.569999999999993</v>
      </c>
      <c r="Z1279" s="22">
        <v>1E-3</v>
      </c>
      <c r="AA1279" s="22">
        <v>29.96</v>
      </c>
      <c r="AB1279" s="22">
        <v>1E-3</v>
      </c>
      <c r="AC1279" s="22">
        <v>1E-3</v>
      </c>
      <c r="AD1279" s="22">
        <v>0.47</v>
      </c>
      <c r="AE1279" s="24">
        <v>100.005</v>
      </c>
      <c r="AF1279" s="19" t="s">
        <v>57</v>
      </c>
      <c r="AG1279" s="25">
        <v>0.48099999999999998</v>
      </c>
      <c r="AH1279" s="22">
        <v>276997.53999999998</v>
      </c>
      <c r="AI1279" s="22">
        <v>276997.53999999998</v>
      </c>
      <c r="AJ1279" s="22">
        <v>553995.07999999996</v>
      </c>
      <c r="AK1279" s="21" t="s">
        <v>2770</v>
      </c>
      <c r="AL1279" s="21" t="s">
        <v>186</v>
      </c>
      <c r="AM1279" s="26" t="s">
        <v>48</v>
      </c>
      <c r="AN1279" s="27">
        <v>0</v>
      </c>
      <c r="AS1279">
        <f t="shared" si="38"/>
        <v>2102</v>
      </c>
      <c r="AT1279" t="str">
        <f t="shared" si="39"/>
        <v>Região Rural da Capital Regional de São Luís</v>
      </c>
      <c r="BE1279">
        <v>2609600</v>
      </c>
      <c r="BF1279">
        <v>26</v>
      </c>
      <c r="BG1279" t="s">
        <v>12225</v>
      </c>
      <c r="BH1279" t="s">
        <v>12226</v>
      </c>
      <c r="BI1279" t="s">
        <v>11359</v>
      </c>
      <c r="BJ1279" t="s">
        <v>12412</v>
      </c>
      <c r="BK1279">
        <v>2604</v>
      </c>
      <c r="BL1279" t="s">
        <v>12342</v>
      </c>
      <c r="BM1279" t="s">
        <v>12343</v>
      </c>
    </row>
    <row r="1280" spans="1:65" x14ac:dyDescent="0.25">
      <c r="A1280" s="17" t="s">
        <v>3674</v>
      </c>
      <c r="B1280" s="18">
        <v>1</v>
      </c>
      <c r="C1280" s="19" t="s">
        <v>4290</v>
      </c>
      <c r="D1280" s="20" t="s">
        <v>3793</v>
      </c>
      <c r="E1280" s="20" t="s">
        <v>4291</v>
      </c>
      <c r="F1280" s="21">
        <v>2108504</v>
      </c>
      <c r="G1280" s="20" t="s">
        <v>4292</v>
      </c>
      <c r="H1280" s="22">
        <v>1382.6611</v>
      </c>
      <c r="I1280" s="22">
        <v>1382.6611</v>
      </c>
      <c r="J1280" s="22">
        <v>1391.9331999999999</v>
      </c>
      <c r="K1280" s="22">
        <v>1382.6611</v>
      </c>
      <c r="L1280" s="22">
        <v>1382.6611</v>
      </c>
      <c r="M1280" s="23">
        <v>50</v>
      </c>
      <c r="N1280" s="19" t="s">
        <v>44</v>
      </c>
      <c r="O1280" s="22">
        <v>23.05</v>
      </c>
      <c r="P1280" s="22">
        <v>0</v>
      </c>
      <c r="Q1280" s="22">
        <v>0</v>
      </c>
      <c r="R1280" s="22">
        <v>50</v>
      </c>
      <c r="S1280" s="22">
        <v>0</v>
      </c>
      <c r="T1280" s="22">
        <v>0</v>
      </c>
      <c r="U1280" s="22">
        <v>1321.9331999999999</v>
      </c>
      <c r="V1280" s="22">
        <v>20</v>
      </c>
      <c r="W1280" s="22">
        <v>0</v>
      </c>
      <c r="X1280" s="22">
        <v>30</v>
      </c>
      <c r="Y1280" s="22">
        <v>50</v>
      </c>
      <c r="Z1280" s="22">
        <v>0</v>
      </c>
      <c r="AA1280" s="22">
        <v>0</v>
      </c>
      <c r="AB1280" s="22">
        <v>0</v>
      </c>
      <c r="AC1280" s="22">
        <v>0</v>
      </c>
      <c r="AD1280" s="22">
        <v>20</v>
      </c>
      <c r="AE1280" s="24">
        <v>100</v>
      </c>
      <c r="AF1280" s="19" t="s">
        <v>65</v>
      </c>
      <c r="AG1280" s="25">
        <v>0.59799999999999998</v>
      </c>
      <c r="AH1280" s="22">
        <v>0</v>
      </c>
      <c r="AI1280" s="22">
        <v>140893.1661</v>
      </c>
      <c r="AJ1280" s="22">
        <v>140893.1661</v>
      </c>
      <c r="AK1280" s="21" t="s">
        <v>417</v>
      </c>
      <c r="AL1280" s="21" t="s">
        <v>3825</v>
      </c>
      <c r="AM1280" s="26" t="s">
        <v>48</v>
      </c>
      <c r="AN1280" s="27">
        <v>0</v>
      </c>
      <c r="AS1280">
        <f t="shared" si="38"/>
        <v>2101</v>
      </c>
      <c r="AT1280" t="str">
        <f t="shared" si="39"/>
        <v>Região Rural do Centro Sub-regional de Santa Inês</v>
      </c>
      <c r="BE1280">
        <v>2609709</v>
      </c>
      <c r="BF1280">
        <v>26</v>
      </c>
      <c r="BG1280" t="s">
        <v>12225</v>
      </c>
      <c r="BH1280" t="s">
        <v>12226</v>
      </c>
      <c r="BI1280" t="s">
        <v>11359</v>
      </c>
      <c r="BJ1280" t="s">
        <v>12413</v>
      </c>
      <c r="BK1280">
        <v>2604</v>
      </c>
      <c r="BL1280" t="s">
        <v>12342</v>
      </c>
      <c r="BM1280" t="s">
        <v>12343</v>
      </c>
    </row>
    <row r="1281" spans="1:65" x14ac:dyDescent="0.25">
      <c r="A1281" s="17" t="s">
        <v>3674</v>
      </c>
      <c r="B1281" s="18">
        <v>1</v>
      </c>
      <c r="C1281" s="19" t="s">
        <v>4293</v>
      </c>
      <c r="D1281" s="20" t="s">
        <v>3793</v>
      </c>
      <c r="E1281" s="20" t="s">
        <v>4291</v>
      </c>
      <c r="F1281" s="21">
        <v>2108504</v>
      </c>
      <c r="G1281" s="20" t="s">
        <v>3687</v>
      </c>
      <c r="H1281" s="22">
        <v>2154.6950999999999</v>
      </c>
      <c r="I1281" s="22">
        <v>2154.9054999999998</v>
      </c>
      <c r="J1281" s="22">
        <v>2154.6950999999999</v>
      </c>
      <c r="K1281" s="22">
        <v>2154.6950999999999</v>
      </c>
      <c r="L1281" s="22">
        <v>2154.6950999999999</v>
      </c>
      <c r="M1281" s="23">
        <v>75</v>
      </c>
      <c r="N1281" s="19" t="s">
        <v>44</v>
      </c>
      <c r="O1281" s="22">
        <v>28.72</v>
      </c>
      <c r="P1281" s="22">
        <v>0</v>
      </c>
      <c r="Q1281" s="22">
        <v>55</v>
      </c>
      <c r="R1281" s="22">
        <v>130</v>
      </c>
      <c r="S1281" s="22">
        <v>0</v>
      </c>
      <c r="T1281" s="22">
        <v>0</v>
      </c>
      <c r="U1281" s="22">
        <v>1304.9055000000001</v>
      </c>
      <c r="V1281" s="22">
        <v>50</v>
      </c>
      <c r="W1281" s="22">
        <v>10</v>
      </c>
      <c r="X1281" s="22">
        <v>60</v>
      </c>
      <c r="Y1281" s="22">
        <v>10</v>
      </c>
      <c r="Z1281" s="22">
        <v>0</v>
      </c>
      <c r="AA1281" s="22">
        <v>0</v>
      </c>
      <c r="AB1281" s="22">
        <v>0</v>
      </c>
      <c r="AC1281" s="22">
        <v>0</v>
      </c>
      <c r="AD1281" s="22">
        <v>20</v>
      </c>
      <c r="AE1281" s="24">
        <v>100</v>
      </c>
      <c r="AF1281" s="19" t="s">
        <v>57</v>
      </c>
      <c r="AG1281" s="25">
        <v>0.54200000000000004</v>
      </c>
      <c r="AH1281" s="22">
        <v>82588.89</v>
      </c>
      <c r="AI1281" s="22">
        <v>181360.68</v>
      </c>
      <c r="AJ1281" s="22">
        <v>263949.57</v>
      </c>
      <c r="AK1281" s="21" t="s">
        <v>3588</v>
      </c>
      <c r="AL1281" s="21" t="s">
        <v>378</v>
      </c>
      <c r="AM1281" s="26" t="s">
        <v>48</v>
      </c>
      <c r="AN1281" s="27">
        <v>0</v>
      </c>
      <c r="AS1281">
        <f t="shared" si="38"/>
        <v>2101</v>
      </c>
      <c r="AT1281" t="str">
        <f t="shared" si="39"/>
        <v>Região Rural do Centro Sub-regional de Santa Inês</v>
      </c>
      <c r="BE1281">
        <v>2610004</v>
      </c>
      <c r="BF1281">
        <v>26</v>
      </c>
      <c r="BG1281" t="s">
        <v>12225</v>
      </c>
      <c r="BH1281" t="s">
        <v>12226</v>
      </c>
      <c r="BI1281" t="s">
        <v>11359</v>
      </c>
      <c r="BJ1281" t="s">
        <v>12414</v>
      </c>
      <c r="BK1281">
        <v>2604</v>
      </c>
      <c r="BL1281" t="s">
        <v>12342</v>
      </c>
      <c r="BM1281" t="s">
        <v>12343</v>
      </c>
    </row>
    <row r="1282" spans="1:65" x14ac:dyDescent="0.25">
      <c r="A1282" s="17" t="s">
        <v>3674</v>
      </c>
      <c r="B1282" s="18">
        <v>1</v>
      </c>
      <c r="C1282" s="19" t="s">
        <v>4294</v>
      </c>
      <c r="D1282" s="20" t="s">
        <v>3793</v>
      </c>
      <c r="E1282" s="20" t="s">
        <v>4291</v>
      </c>
      <c r="F1282" s="21">
        <v>2108504</v>
      </c>
      <c r="G1282" s="20" t="s">
        <v>682</v>
      </c>
      <c r="H1282" s="22">
        <v>3254.6538</v>
      </c>
      <c r="I1282" s="22">
        <v>3328.8202000000001</v>
      </c>
      <c r="J1282" s="22">
        <v>3328.8202000000001</v>
      </c>
      <c r="K1282" s="22">
        <v>3254.6538</v>
      </c>
      <c r="L1282" s="22">
        <v>3254.6538</v>
      </c>
      <c r="M1282" s="23">
        <v>117</v>
      </c>
      <c r="N1282" s="19" t="s">
        <v>44</v>
      </c>
      <c r="O1282" s="22">
        <v>55.48</v>
      </c>
      <c r="P1282" s="22">
        <v>0</v>
      </c>
      <c r="Q1282" s="22">
        <v>0</v>
      </c>
      <c r="R1282" s="22">
        <v>200</v>
      </c>
      <c r="S1282" s="22">
        <v>0</v>
      </c>
      <c r="T1282" s="22">
        <v>0</v>
      </c>
      <c r="U1282" s="22">
        <v>2748.8202000000001</v>
      </c>
      <c r="V1282" s="22">
        <v>100</v>
      </c>
      <c r="W1282" s="22">
        <v>0</v>
      </c>
      <c r="X1282" s="22">
        <v>30</v>
      </c>
      <c r="Y1282" s="22">
        <v>60</v>
      </c>
      <c r="Z1282" s="22">
        <v>0</v>
      </c>
      <c r="AA1282" s="22">
        <v>0</v>
      </c>
      <c r="AB1282" s="22">
        <v>0</v>
      </c>
      <c r="AC1282" s="22">
        <v>0</v>
      </c>
      <c r="AD1282" s="22">
        <v>10</v>
      </c>
      <c r="AE1282" s="24">
        <v>100</v>
      </c>
      <c r="AF1282" s="19" t="s">
        <v>65</v>
      </c>
      <c r="AG1282" s="25">
        <v>0.63700000000000001</v>
      </c>
      <c r="AH1282" s="22">
        <v>34346.400000000001</v>
      </c>
      <c r="AI1282" s="22">
        <v>337214.68</v>
      </c>
      <c r="AJ1282" s="22">
        <v>371561.08</v>
      </c>
      <c r="AK1282" s="21" t="s">
        <v>674</v>
      </c>
      <c r="AL1282" s="21" t="s">
        <v>2935</v>
      </c>
      <c r="AM1282" s="26" t="s">
        <v>48</v>
      </c>
      <c r="AN1282" s="27">
        <v>0</v>
      </c>
      <c r="AS1282">
        <f t="shared" si="38"/>
        <v>2101</v>
      </c>
      <c r="AT1282" t="str">
        <f t="shared" si="39"/>
        <v>Região Rural do Centro Sub-regional de Santa Inês</v>
      </c>
      <c r="BE1282">
        <v>2610509</v>
      </c>
      <c r="BF1282">
        <v>26</v>
      </c>
      <c r="BG1282" t="s">
        <v>12225</v>
      </c>
      <c r="BH1282" t="s">
        <v>12226</v>
      </c>
      <c r="BI1282" t="s">
        <v>11359</v>
      </c>
      <c r="BJ1282" t="s">
        <v>12415</v>
      </c>
      <c r="BK1282">
        <v>2604</v>
      </c>
      <c r="BL1282" t="s">
        <v>12342</v>
      </c>
      <c r="BM1282" t="s">
        <v>12343</v>
      </c>
    </row>
    <row r="1283" spans="1:65" x14ac:dyDescent="0.25">
      <c r="A1283" s="17" t="s">
        <v>3674</v>
      </c>
      <c r="B1283" s="18">
        <v>1</v>
      </c>
      <c r="C1283" s="19" t="s">
        <v>4295</v>
      </c>
      <c r="D1283" s="20" t="s">
        <v>3793</v>
      </c>
      <c r="E1283" s="20" t="s">
        <v>4291</v>
      </c>
      <c r="F1283" s="21">
        <v>2108504</v>
      </c>
      <c r="G1283" s="20" t="s">
        <v>4296</v>
      </c>
      <c r="H1283" s="22">
        <v>2370.6686</v>
      </c>
      <c r="I1283" s="22">
        <v>2227.3334</v>
      </c>
      <c r="J1283" s="22">
        <v>2227.3334</v>
      </c>
      <c r="K1283" s="22">
        <v>2370.6678999999999</v>
      </c>
      <c r="L1283" s="22">
        <v>2227.3334</v>
      </c>
      <c r="M1283" s="23">
        <v>70</v>
      </c>
      <c r="N1283" s="19" t="s">
        <v>44</v>
      </c>
      <c r="O1283" s="22">
        <v>37.119999999999997</v>
      </c>
      <c r="P1283" s="22">
        <v>0</v>
      </c>
      <c r="Q1283" s="22">
        <v>0</v>
      </c>
      <c r="R1283" s="22">
        <v>120</v>
      </c>
      <c r="S1283" s="22">
        <v>0</v>
      </c>
      <c r="T1283" s="22">
        <v>0</v>
      </c>
      <c r="U1283" s="22">
        <v>1851.3334</v>
      </c>
      <c r="V1283" s="22">
        <v>70</v>
      </c>
      <c r="W1283" s="22">
        <v>0</v>
      </c>
      <c r="X1283" s="22">
        <v>20</v>
      </c>
      <c r="Y1283" s="22">
        <v>55</v>
      </c>
      <c r="Z1283" s="22">
        <v>0</v>
      </c>
      <c r="AA1283" s="22">
        <v>0</v>
      </c>
      <c r="AB1283" s="22">
        <v>0</v>
      </c>
      <c r="AC1283" s="22">
        <v>0</v>
      </c>
      <c r="AD1283" s="22">
        <v>25</v>
      </c>
      <c r="AE1283" s="24">
        <v>100</v>
      </c>
      <c r="AF1283" s="19" t="s">
        <v>65</v>
      </c>
      <c r="AG1283" s="25">
        <v>0.56499999999999995</v>
      </c>
      <c r="AH1283" s="22">
        <v>29461.360000000001</v>
      </c>
      <c r="AI1283" s="22">
        <v>244516.66</v>
      </c>
      <c r="AJ1283" s="22">
        <v>273978.02</v>
      </c>
      <c r="AK1283" s="21" t="s">
        <v>674</v>
      </c>
      <c r="AL1283" s="21" t="s">
        <v>2935</v>
      </c>
      <c r="AM1283" s="26" t="s">
        <v>48</v>
      </c>
      <c r="AN1283" s="27">
        <v>0</v>
      </c>
      <c r="AS1283">
        <f t="shared" ref="AS1283:AS1346" si="40">VLOOKUP(F1283,$BE$2:$BM$5566,7,0)</f>
        <v>2101</v>
      </c>
      <c r="AT1283" t="str">
        <f t="shared" ref="AT1283:AT1346" si="41">VLOOKUP(F1283,$BE$2:$BM$5566,8,0)</f>
        <v>Região Rural do Centro Sub-regional de Santa Inês</v>
      </c>
      <c r="BE1283">
        <v>2610608</v>
      </c>
      <c r="BF1283">
        <v>26</v>
      </c>
      <c r="BG1283" t="s">
        <v>12225</v>
      </c>
      <c r="BH1283" t="s">
        <v>12226</v>
      </c>
      <c r="BI1283" t="s">
        <v>11359</v>
      </c>
      <c r="BJ1283" t="s">
        <v>12416</v>
      </c>
      <c r="BK1283">
        <v>2604</v>
      </c>
      <c r="BL1283" t="s">
        <v>12342</v>
      </c>
      <c r="BM1283" t="s">
        <v>12343</v>
      </c>
    </row>
    <row r="1284" spans="1:65" x14ac:dyDescent="0.25">
      <c r="A1284" s="17" t="s">
        <v>3674</v>
      </c>
      <c r="B1284" s="18">
        <v>1</v>
      </c>
      <c r="C1284" s="19" t="s">
        <v>4297</v>
      </c>
      <c r="D1284" s="20" t="s">
        <v>3722</v>
      </c>
      <c r="E1284" s="20" t="s">
        <v>4298</v>
      </c>
      <c r="F1284" s="21">
        <v>2108603</v>
      </c>
      <c r="G1284" s="20" t="s">
        <v>4299</v>
      </c>
      <c r="H1284" s="22">
        <v>1089</v>
      </c>
      <c r="I1284" s="22">
        <v>1089</v>
      </c>
      <c r="J1284" s="22">
        <v>1233.7743</v>
      </c>
      <c r="K1284" s="22">
        <v>1089</v>
      </c>
      <c r="L1284" s="22">
        <v>1233.7743</v>
      </c>
      <c r="M1284" s="23">
        <v>15</v>
      </c>
      <c r="N1284" s="19" t="s">
        <v>44</v>
      </c>
      <c r="O1284" s="22">
        <v>1E-3</v>
      </c>
      <c r="P1284" s="22">
        <v>1E-3</v>
      </c>
      <c r="Q1284" s="22">
        <v>1E-3</v>
      </c>
      <c r="R1284" s="22">
        <v>164.0164</v>
      </c>
      <c r="S1284" s="22">
        <v>1.0000000000000001E-5</v>
      </c>
      <c r="T1284" s="22">
        <v>1.0000000000000001E-5</v>
      </c>
      <c r="U1284" s="22">
        <v>762.41560000000004</v>
      </c>
      <c r="V1284" s="22">
        <v>11.5878</v>
      </c>
      <c r="W1284" s="22">
        <v>1E-3</v>
      </c>
      <c r="X1284" s="22">
        <v>1E-3</v>
      </c>
      <c r="Y1284" s="22">
        <v>40</v>
      </c>
      <c r="Z1284" s="22">
        <v>30</v>
      </c>
      <c r="AA1284" s="22">
        <v>25</v>
      </c>
      <c r="AB1284" s="22">
        <v>1E-3</v>
      </c>
      <c r="AC1284" s="22">
        <v>1E-3</v>
      </c>
      <c r="AD1284" s="22">
        <v>5</v>
      </c>
      <c r="AE1284" s="24">
        <v>100.00400000000002</v>
      </c>
      <c r="AF1284" s="19" t="s">
        <v>57</v>
      </c>
      <c r="AG1284" s="25">
        <v>0.45200000000000001</v>
      </c>
      <c r="AH1284" s="22">
        <v>89754.49</v>
      </c>
      <c r="AI1284" s="22">
        <v>87544.71</v>
      </c>
      <c r="AJ1284" s="22">
        <v>177299.20000000001</v>
      </c>
      <c r="AK1284" s="21" t="s">
        <v>791</v>
      </c>
      <c r="AL1284" s="21" t="s">
        <v>4300</v>
      </c>
      <c r="AM1284" s="26" t="s">
        <v>48</v>
      </c>
      <c r="AN1284" s="27">
        <v>0</v>
      </c>
      <c r="AS1284">
        <f t="shared" si="40"/>
        <v>2102</v>
      </c>
      <c r="AT1284" t="str">
        <f t="shared" si="41"/>
        <v>Região Rural da Capital Regional de São Luís</v>
      </c>
      <c r="BE1284">
        <v>2610707</v>
      </c>
      <c r="BF1284">
        <v>26</v>
      </c>
      <c r="BG1284" t="s">
        <v>12225</v>
      </c>
      <c r="BH1284" t="s">
        <v>12226</v>
      </c>
      <c r="BI1284" t="s">
        <v>11359</v>
      </c>
      <c r="BJ1284" t="s">
        <v>12109</v>
      </c>
      <c r="BK1284">
        <v>2604</v>
      </c>
      <c r="BL1284" t="s">
        <v>12342</v>
      </c>
      <c r="BM1284" t="s">
        <v>12343</v>
      </c>
    </row>
    <row r="1285" spans="1:65" x14ac:dyDescent="0.25">
      <c r="A1285" s="17" t="s">
        <v>3674</v>
      </c>
      <c r="B1285" s="18">
        <v>1</v>
      </c>
      <c r="C1285" s="19" t="s">
        <v>4301</v>
      </c>
      <c r="D1285" s="20" t="s">
        <v>3732</v>
      </c>
      <c r="E1285" s="20" t="s">
        <v>4302</v>
      </c>
      <c r="F1285" s="21">
        <v>2108702</v>
      </c>
      <c r="G1285" s="20" t="s">
        <v>4303</v>
      </c>
      <c r="H1285" s="22">
        <v>4429</v>
      </c>
      <c r="I1285" s="22">
        <v>4429</v>
      </c>
      <c r="J1285" s="22">
        <v>3865.4113000000002</v>
      </c>
      <c r="K1285" s="22">
        <v>4429</v>
      </c>
      <c r="L1285" s="22">
        <v>3451.8688999999999</v>
      </c>
      <c r="M1285" s="23">
        <v>83</v>
      </c>
      <c r="N1285" s="19" t="s">
        <v>44</v>
      </c>
      <c r="O1285" s="22">
        <v>57</v>
      </c>
      <c r="P1285" s="22">
        <v>71.7</v>
      </c>
      <c r="Q1285" s="22">
        <v>12.3</v>
      </c>
      <c r="R1285" s="22">
        <v>50.783999999999999</v>
      </c>
      <c r="S1285" s="22">
        <v>0</v>
      </c>
      <c r="T1285" s="22">
        <v>1.0000000000000001E-5</v>
      </c>
      <c r="U1285" s="22">
        <v>2554.8629999999998</v>
      </c>
      <c r="V1285" s="22">
        <v>14.282400000000001</v>
      </c>
      <c r="W1285" s="22">
        <v>1E-3</v>
      </c>
      <c r="X1285" s="22">
        <v>1E-3</v>
      </c>
      <c r="Y1285" s="22">
        <v>81</v>
      </c>
      <c r="Z1285" s="22">
        <v>1E-3</v>
      </c>
      <c r="AA1285" s="22">
        <v>17</v>
      </c>
      <c r="AB1285" s="22">
        <v>1E-3</v>
      </c>
      <c r="AC1285" s="22">
        <v>1E-3</v>
      </c>
      <c r="AD1285" s="22">
        <v>2</v>
      </c>
      <c r="AE1285" s="24">
        <v>100.00500000000001</v>
      </c>
      <c r="AF1285" s="19" t="s">
        <v>65</v>
      </c>
      <c r="AG1285" s="25">
        <v>0.6</v>
      </c>
      <c r="AH1285" s="22">
        <v>199740.26</v>
      </c>
      <c r="AI1285" s="22">
        <v>472160.84</v>
      </c>
      <c r="AJ1285" s="22">
        <v>671901.10000000009</v>
      </c>
      <c r="AK1285" s="21" t="s">
        <v>2770</v>
      </c>
      <c r="AL1285" s="21" t="s">
        <v>685</v>
      </c>
      <c r="AM1285" s="26" t="s">
        <v>48</v>
      </c>
      <c r="AN1285" s="27">
        <v>0</v>
      </c>
      <c r="AS1285">
        <f t="shared" si="40"/>
        <v>2101</v>
      </c>
      <c r="AT1285" t="str">
        <f t="shared" si="41"/>
        <v>Região Rural do Centro Sub-regional de Santa Inês</v>
      </c>
      <c r="BE1285">
        <v>2611309</v>
      </c>
      <c r="BF1285">
        <v>26</v>
      </c>
      <c r="BG1285" t="s">
        <v>12225</v>
      </c>
      <c r="BH1285" t="s">
        <v>12226</v>
      </c>
      <c r="BI1285" t="s">
        <v>11359</v>
      </c>
      <c r="BJ1285" t="s">
        <v>12417</v>
      </c>
      <c r="BK1285">
        <v>2604</v>
      </c>
      <c r="BL1285" t="s">
        <v>12342</v>
      </c>
      <c r="BM1285" t="s">
        <v>12343</v>
      </c>
    </row>
    <row r="1286" spans="1:65" x14ac:dyDescent="0.25">
      <c r="A1286" s="17" t="s">
        <v>3674</v>
      </c>
      <c r="B1286" s="18">
        <v>1</v>
      </c>
      <c r="C1286" s="19" t="s">
        <v>4304</v>
      </c>
      <c r="D1286" s="20" t="s">
        <v>3732</v>
      </c>
      <c r="E1286" s="20" t="s">
        <v>4302</v>
      </c>
      <c r="F1286" s="21">
        <v>2108702</v>
      </c>
      <c r="G1286" s="20" t="s">
        <v>4305</v>
      </c>
      <c r="H1286" s="22">
        <v>943</v>
      </c>
      <c r="I1286" s="22">
        <v>943</v>
      </c>
      <c r="J1286" s="22">
        <v>1117.9285</v>
      </c>
      <c r="K1286" s="22">
        <v>943</v>
      </c>
      <c r="L1286" s="22">
        <v>943</v>
      </c>
      <c r="M1286" s="23">
        <v>27</v>
      </c>
      <c r="N1286" s="19" t="s">
        <v>44</v>
      </c>
      <c r="O1286" s="22"/>
      <c r="P1286" s="22">
        <v>13.8</v>
      </c>
      <c r="Q1286" s="22">
        <v>233.6</v>
      </c>
      <c r="R1286" s="22">
        <v>1.0000000000000001E-5</v>
      </c>
      <c r="S1286" s="22">
        <v>1.0000000000000001E-5</v>
      </c>
      <c r="T1286" s="22">
        <v>370.02249999999998</v>
      </c>
      <c r="U1286" s="22">
        <v>746.5154</v>
      </c>
      <c r="V1286" s="22">
        <v>1.3906000000000001</v>
      </c>
      <c r="W1286" s="22">
        <v>1E-3</v>
      </c>
      <c r="X1286" s="22">
        <v>1E-3</v>
      </c>
      <c r="Y1286" s="22">
        <v>99</v>
      </c>
      <c r="Z1286" s="22">
        <v>1E-3</v>
      </c>
      <c r="AA1286" s="22">
        <v>1E-3</v>
      </c>
      <c r="AB1286" s="22">
        <v>1E-3</v>
      </c>
      <c r="AC1286" s="22">
        <v>1E-3</v>
      </c>
      <c r="AD1286" s="22">
        <v>1</v>
      </c>
      <c r="AE1286" s="24">
        <v>100.00600000000001</v>
      </c>
      <c r="AF1286" s="19" t="s">
        <v>57</v>
      </c>
      <c r="AG1286" s="25">
        <v>0.52200000000000002</v>
      </c>
      <c r="AH1286" s="22">
        <v>204995.03</v>
      </c>
      <c r="AI1286" s="22">
        <v>281947.57</v>
      </c>
      <c r="AJ1286" s="22">
        <v>486942.6</v>
      </c>
      <c r="AK1286" s="21" t="s">
        <v>1272</v>
      </c>
      <c r="AL1286" s="21" t="s">
        <v>3456</v>
      </c>
      <c r="AM1286" s="26" t="s">
        <v>48</v>
      </c>
      <c r="AN1286" s="27">
        <v>0</v>
      </c>
      <c r="AS1286">
        <f t="shared" si="40"/>
        <v>2101</v>
      </c>
      <c r="AT1286" t="str">
        <f t="shared" si="41"/>
        <v>Região Rural do Centro Sub-regional de Santa Inês</v>
      </c>
      <c r="BE1286">
        <v>2611408</v>
      </c>
      <c r="BF1286">
        <v>26</v>
      </c>
      <c r="BG1286" t="s">
        <v>12225</v>
      </c>
      <c r="BH1286" t="s">
        <v>12226</v>
      </c>
      <c r="BI1286" t="s">
        <v>11359</v>
      </c>
      <c r="BJ1286" t="s">
        <v>11331</v>
      </c>
      <c r="BK1286">
        <v>2604</v>
      </c>
      <c r="BL1286" t="s">
        <v>12342</v>
      </c>
      <c r="BM1286" t="s">
        <v>12343</v>
      </c>
    </row>
    <row r="1287" spans="1:65" x14ac:dyDescent="0.25">
      <c r="A1287" s="17" t="s">
        <v>3674</v>
      </c>
      <c r="B1287" s="18">
        <v>1</v>
      </c>
      <c r="C1287" s="19" t="s">
        <v>4306</v>
      </c>
      <c r="D1287" s="20" t="s">
        <v>3732</v>
      </c>
      <c r="E1287" s="20" t="s">
        <v>4302</v>
      </c>
      <c r="F1287" s="21">
        <v>2108702</v>
      </c>
      <c r="G1287" s="20" t="s">
        <v>4307</v>
      </c>
      <c r="H1287" s="22">
        <v>9796</v>
      </c>
      <c r="I1287" s="22">
        <v>9796</v>
      </c>
      <c r="J1287" s="22">
        <v>10496.4506</v>
      </c>
      <c r="K1287" s="22">
        <v>9796</v>
      </c>
      <c r="L1287" s="22">
        <v>9796</v>
      </c>
      <c r="M1287" s="23">
        <v>249</v>
      </c>
      <c r="N1287" s="19" t="s">
        <v>44</v>
      </c>
      <c r="O1287" s="22">
        <v>163.27000000000001</v>
      </c>
      <c r="P1287" s="22">
        <v>0</v>
      </c>
      <c r="Q1287" s="22">
        <v>0</v>
      </c>
      <c r="R1287" s="22">
        <v>357.90129999999999</v>
      </c>
      <c r="S1287" s="22">
        <v>0</v>
      </c>
      <c r="T1287" s="22">
        <v>349.08909999999997</v>
      </c>
      <c r="U1287" s="22">
        <v>7953.9472999999998</v>
      </c>
      <c r="V1287" s="22">
        <v>574.76080000000002</v>
      </c>
      <c r="W1287" s="22">
        <v>0</v>
      </c>
      <c r="X1287" s="22">
        <v>60</v>
      </c>
      <c r="Y1287" s="22">
        <v>20</v>
      </c>
      <c r="Z1287" s="22">
        <v>0</v>
      </c>
      <c r="AA1287" s="22">
        <v>15</v>
      </c>
      <c r="AB1287" s="22">
        <v>0</v>
      </c>
      <c r="AC1287" s="22">
        <v>0</v>
      </c>
      <c r="AD1287" s="22">
        <v>5</v>
      </c>
      <c r="AE1287" s="24">
        <v>100</v>
      </c>
      <c r="AF1287" s="19" t="s">
        <v>45</v>
      </c>
      <c r="AG1287" s="25">
        <v>0.46899999999999997</v>
      </c>
      <c r="AH1287" s="22">
        <v>55851.72</v>
      </c>
      <c r="AI1287" s="22">
        <v>1144926.56</v>
      </c>
      <c r="AJ1287" s="22">
        <v>1200778.28</v>
      </c>
      <c r="AK1287" s="30" t="s">
        <v>864</v>
      </c>
      <c r="AL1287" s="21" t="s">
        <v>1044</v>
      </c>
      <c r="AM1287" s="26" t="s">
        <v>48</v>
      </c>
      <c r="AN1287" s="27">
        <v>0</v>
      </c>
      <c r="AS1287">
        <f t="shared" si="40"/>
        <v>2101</v>
      </c>
      <c r="AT1287" t="str">
        <f t="shared" si="41"/>
        <v>Região Rural do Centro Sub-regional de Santa Inês</v>
      </c>
      <c r="BE1287">
        <v>2611606</v>
      </c>
      <c r="BF1287">
        <v>26</v>
      </c>
      <c r="BG1287" t="s">
        <v>12225</v>
      </c>
      <c r="BH1287" t="s">
        <v>12226</v>
      </c>
      <c r="BI1287" t="s">
        <v>11359</v>
      </c>
      <c r="BJ1287" t="s">
        <v>12225</v>
      </c>
      <c r="BK1287">
        <v>2604</v>
      </c>
      <c r="BL1287" t="s">
        <v>12342</v>
      </c>
      <c r="BM1287" t="s">
        <v>12343</v>
      </c>
    </row>
    <row r="1288" spans="1:65" x14ac:dyDescent="0.25">
      <c r="A1288" s="17" t="s">
        <v>3674</v>
      </c>
      <c r="B1288" s="18">
        <v>1</v>
      </c>
      <c r="C1288" s="19" t="s">
        <v>4308</v>
      </c>
      <c r="D1288" s="20" t="s">
        <v>3732</v>
      </c>
      <c r="E1288" s="20" t="s">
        <v>4302</v>
      </c>
      <c r="F1288" s="21">
        <v>2108702</v>
      </c>
      <c r="G1288" s="20" t="s">
        <v>4309</v>
      </c>
      <c r="H1288" s="22">
        <v>939.57500000000005</v>
      </c>
      <c r="I1288" s="22">
        <v>939.57500000000005</v>
      </c>
      <c r="J1288" s="22">
        <v>939.43769999999995</v>
      </c>
      <c r="K1288" s="22">
        <v>939.57500000000005</v>
      </c>
      <c r="L1288" s="22">
        <v>939.43769999999995</v>
      </c>
      <c r="M1288" s="23">
        <v>69</v>
      </c>
      <c r="N1288" s="19" t="s">
        <v>44</v>
      </c>
      <c r="O1288" s="22">
        <v>15.65</v>
      </c>
      <c r="P1288" s="22">
        <v>8.15</v>
      </c>
      <c r="Q1288" s="22">
        <v>71.78</v>
      </c>
      <c r="R1288" s="22">
        <v>0</v>
      </c>
      <c r="S1288" s="22">
        <v>0</v>
      </c>
      <c r="T1288" s="22">
        <v>195</v>
      </c>
      <c r="U1288" s="22">
        <v>20.4377</v>
      </c>
      <c r="V1288" s="22">
        <v>92</v>
      </c>
      <c r="W1288" s="22">
        <v>0</v>
      </c>
      <c r="X1288" s="22">
        <v>0</v>
      </c>
      <c r="Y1288" s="22">
        <v>15</v>
      </c>
      <c r="Z1288" s="22">
        <v>35</v>
      </c>
      <c r="AA1288" s="22">
        <v>25</v>
      </c>
      <c r="AB1288" s="22">
        <v>0</v>
      </c>
      <c r="AC1288" s="22">
        <v>0</v>
      </c>
      <c r="AD1288" s="22">
        <v>25</v>
      </c>
      <c r="AE1288" s="24">
        <v>100</v>
      </c>
      <c r="AF1288" s="19" t="s">
        <v>65</v>
      </c>
      <c r="AG1288" s="25">
        <v>0.46700000000000003</v>
      </c>
      <c r="AH1288" s="22">
        <v>132334.23000000001</v>
      </c>
      <c r="AI1288" s="22">
        <v>86775.86</v>
      </c>
      <c r="AJ1288" s="22">
        <v>219110.09000000003</v>
      </c>
      <c r="AK1288" s="21" t="s">
        <v>4310</v>
      </c>
      <c r="AL1288" s="21" t="s">
        <v>2097</v>
      </c>
      <c r="AM1288" s="26" t="s">
        <v>48</v>
      </c>
      <c r="AN1288" s="27">
        <v>0</v>
      </c>
      <c r="AS1288">
        <f t="shared" si="40"/>
        <v>2101</v>
      </c>
      <c r="AT1288" t="str">
        <f t="shared" si="41"/>
        <v>Região Rural do Centro Sub-regional de Santa Inês</v>
      </c>
      <c r="BE1288">
        <v>2611804</v>
      </c>
      <c r="BF1288">
        <v>26</v>
      </c>
      <c r="BG1288" t="s">
        <v>12225</v>
      </c>
      <c r="BH1288" t="s">
        <v>12226</v>
      </c>
      <c r="BI1288" t="s">
        <v>11359</v>
      </c>
      <c r="BJ1288" t="s">
        <v>12418</v>
      </c>
      <c r="BK1288">
        <v>2604</v>
      </c>
      <c r="BL1288" t="s">
        <v>12342</v>
      </c>
      <c r="BM1288" t="s">
        <v>12343</v>
      </c>
    </row>
    <row r="1289" spans="1:65" x14ac:dyDescent="0.25">
      <c r="A1289" s="17" t="s">
        <v>3674</v>
      </c>
      <c r="B1289" s="18">
        <v>1</v>
      </c>
      <c r="C1289" s="19" t="s">
        <v>4311</v>
      </c>
      <c r="D1289" s="20" t="s">
        <v>3888</v>
      </c>
      <c r="E1289" s="20" t="s">
        <v>4312</v>
      </c>
      <c r="F1289" s="21">
        <v>2108801</v>
      </c>
      <c r="G1289" s="20" t="s">
        <v>4313</v>
      </c>
      <c r="H1289" s="22">
        <v>5339</v>
      </c>
      <c r="I1289" s="22">
        <v>5339</v>
      </c>
      <c r="J1289" s="22">
        <v>5339</v>
      </c>
      <c r="K1289" s="22">
        <v>5339</v>
      </c>
      <c r="L1289" s="22">
        <v>5339</v>
      </c>
      <c r="M1289" s="23">
        <v>240</v>
      </c>
      <c r="N1289" s="19" t="s">
        <v>44</v>
      </c>
      <c r="O1289" s="22">
        <v>97.07</v>
      </c>
      <c r="P1289" s="22">
        <v>17.850000000000001</v>
      </c>
      <c r="Q1289" s="22">
        <v>100</v>
      </c>
      <c r="R1289" s="22">
        <v>266</v>
      </c>
      <c r="S1289" s="22">
        <v>0</v>
      </c>
      <c r="T1289" s="22">
        <v>172</v>
      </c>
      <c r="U1289" s="22">
        <v>3299</v>
      </c>
      <c r="V1289" s="22">
        <v>15</v>
      </c>
      <c r="W1289" s="22">
        <v>0</v>
      </c>
      <c r="X1289" s="22">
        <v>0</v>
      </c>
      <c r="Y1289" s="22">
        <v>50</v>
      </c>
      <c r="Z1289" s="22">
        <v>30</v>
      </c>
      <c r="AA1289" s="22">
        <v>15</v>
      </c>
      <c r="AB1289" s="22">
        <v>0</v>
      </c>
      <c r="AC1289" s="22">
        <v>0</v>
      </c>
      <c r="AD1289" s="22">
        <v>5</v>
      </c>
      <c r="AE1289" s="24">
        <v>100</v>
      </c>
      <c r="AF1289" s="19" t="s">
        <v>57</v>
      </c>
      <c r="AG1289" s="25">
        <v>0.46500000000000002</v>
      </c>
      <c r="AH1289" s="22">
        <v>70527.509999999995</v>
      </c>
      <c r="AI1289" s="22">
        <v>317136.59999999998</v>
      </c>
      <c r="AJ1289" s="22">
        <v>387664.11</v>
      </c>
      <c r="AK1289" s="21" t="s">
        <v>370</v>
      </c>
      <c r="AL1289" s="21" t="s">
        <v>4015</v>
      </c>
      <c r="AM1289" s="26" t="s">
        <v>48</v>
      </c>
      <c r="AN1289" s="27">
        <v>0</v>
      </c>
      <c r="AS1289">
        <f t="shared" si="40"/>
        <v>2102</v>
      </c>
      <c r="AT1289" t="str">
        <f t="shared" si="41"/>
        <v>Região Rural da Capital Regional de São Luís</v>
      </c>
      <c r="BE1289">
        <v>2611903</v>
      </c>
      <c r="BF1289">
        <v>26</v>
      </c>
      <c r="BG1289" t="s">
        <v>12225</v>
      </c>
      <c r="BH1289" t="s">
        <v>12226</v>
      </c>
      <c r="BI1289" t="s">
        <v>11359</v>
      </c>
      <c r="BJ1289" t="s">
        <v>12419</v>
      </c>
      <c r="BK1289">
        <v>2604</v>
      </c>
      <c r="BL1289" t="s">
        <v>12342</v>
      </c>
      <c r="BM1289" t="s">
        <v>12343</v>
      </c>
    </row>
    <row r="1290" spans="1:65" x14ac:dyDescent="0.25">
      <c r="A1290" s="17" t="s">
        <v>3674</v>
      </c>
      <c r="B1290" s="18">
        <v>1</v>
      </c>
      <c r="C1290" s="19" t="s">
        <v>4314</v>
      </c>
      <c r="D1290" s="20" t="s">
        <v>3888</v>
      </c>
      <c r="E1290" s="20" t="s">
        <v>4312</v>
      </c>
      <c r="F1290" s="21">
        <v>2108801</v>
      </c>
      <c r="G1290" s="20" t="s">
        <v>4315</v>
      </c>
      <c r="H1290" s="22">
        <v>1350</v>
      </c>
      <c r="I1290" s="22">
        <v>1350</v>
      </c>
      <c r="J1290" s="22">
        <v>1350</v>
      </c>
      <c r="K1290" s="22">
        <v>1350</v>
      </c>
      <c r="L1290" s="22">
        <v>1350</v>
      </c>
      <c r="M1290" s="23">
        <v>67</v>
      </c>
      <c r="N1290" s="19" t="s">
        <v>44</v>
      </c>
      <c r="O1290" s="22">
        <v>24.54</v>
      </c>
      <c r="P1290" s="22">
        <v>0</v>
      </c>
      <c r="Q1290" s="22">
        <v>0</v>
      </c>
      <c r="R1290" s="22">
        <v>0</v>
      </c>
      <c r="S1290" s="22">
        <v>0</v>
      </c>
      <c r="T1290" s="22">
        <v>0</v>
      </c>
      <c r="U1290" s="22">
        <v>0</v>
      </c>
      <c r="V1290" s="22">
        <v>1350</v>
      </c>
      <c r="W1290" s="22">
        <v>0</v>
      </c>
      <c r="X1290" s="22">
        <v>0</v>
      </c>
      <c r="Y1290" s="22">
        <v>70</v>
      </c>
      <c r="Z1290" s="22">
        <v>30</v>
      </c>
      <c r="AA1290" s="22">
        <v>0</v>
      </c>
      <c r="AB1290" s="22">
        <v>0</v>
      </c>
      <c r="AC1290" s="22">
        <v>0</v>
      </c>
      <c r="AD1290" s="22">
        <v>0</v>
      </c>
      <c r="AE1290" s="24">
        <v>100</v>
      </c>
      <c r="AF1290" s="19" t="s">
        <v>65</v>
      </c>
      <c r="AG1290" s="25">
        <v>0.61099999999999999</v>
      </c>
      <c r="AH1290" s="22">
        <v>0</v>
      </c>
      <c r="AI1290" s="22">
        <v>98698.11</v>
      </c>
      <c r="AJ1290" s="22">
        <v>98698.11</v>
      </c>
      <c r="AK1290" s="21" t="s">
        <v>1974</v>
      </c>
      <c r="AL1290" s="21" t="s">
        <v>1978</v>
      </c>
      <c r="AM1290" s="26" t="s">
        <v>48</v>
      </c>
      <c r="AN1290" s="27">
        <v>0</v>
      </c>
      <c r="AS1290">
        <f t="shared" si="40"/>
        <v>2102</v>
      </c>
      <c r="AT1290" t="str">
        <f t="shared" si="41"/>
        <v>Região Rural da Capital Regional de São Luís</v>
      </c>
      <c r="BE1290">
        <v>2612109</v>
      </c>
      <c r="BF1290">
        <v>26</v>
      </c>
      <c r="BG1290" t="s">
        <v>12225</v>
      </c>
      <c r="BH1290" t="s">
        <v>12226</v>
      </c>
      <c r="BI1290" t="s">
        <v>11359</v>
      </c>
      <c r="BJ1290" t="s">
        <v>11514</v>
      </c>
      <c r="BK1290">
        <v>2604</v>
      </c>
      <c r="BL1290" t="s">
        <v>12342</v>
      </c>
      <c r="BM1290" t="s">
        <v>12343</v>
      </c>
    </row>
    <row r="1291" spans="1:65" x14ac:dyDescent="0.25">
      <c r="A1291" s="17" t="s">
        <v>3674</v>
      </c>
      <c r="B1291" s="18">
        <v>1</v>
      </c>
      <c r="C1291" s="19" t="s">
        <v>4316</v>
      </c>
      <c r="D1291" s="20" t="s">
        <v>3888</v>
      </c>
      <c r="E1291" s="20" t="s">
        <v>4312</v>
      </c>
      <c r="F1291" s="21">
        <v>2108801</v>
      </c>
      <c r="G1291" s="20" t="s">
        <v>4317</v>
      </c>
      <c r="H1291" s="22">
        <v>900</v>
      </c>
      <c r="I1291" s="22">
        <v>900</v>
      </c>
      <c r="J1291" s="22">
        <v>900</v>
      </c>
      <c r="K1291" s="22">
        <v>900</v>
      </c>
      <c r="L1291" s="22">
        <v>900</v>
      </c>
      <c r="M1291" s="23">
        <v>40</v>
      </c>
      <c r="N1291" s="19" t="s">
        <v>44</v>
      </c>
      <c r="O1291" s="22">
        <v>16.36</v>
      </c>
      <c r="P1291" s="22">
        <v>0</v>
      </c>
      <c r="Q1291" s="22">
        <v>0</v>
      </c>
      <c r="R1291" s="22">
        <v>47.32</v>
      </c>
      <c r="S1291" s="22">
        <v>0</v>
      </c>
      <c r="T1291" s="22">
        <v>0</v>
      </c>
      <c r="U1291" s="22">
        <v>852.68</v>
      </c>
      <c r="V1291" s="22">
        <v>0</v>
      </c>
      <c r="W1291" s="22">
        <v>0</v>
      </c>
      <c r="X1291" s="22">
        <v>0</v>
      </c>
      <c r="Y1291" s="22">
        <v>55</v>
      </c>
      <c r="Z1291" s="22">
        <v>40</v>
      </c>
      <c r="AA1291" s="22">
        <v>0</v>
      </c>
      <c r="AB1291" s="22">
        <v>0</v>
      </c>
      <c r="AC1291" s="22">
        <v>0</v>
      </c>
      <c r="AD1291" s="22">
        <v>5</v>
      </c>
      <c r="AE1291" s="24">
        <v>100</v>
      </c>
      <c r="AF1291" s="19" t="s">
        <v>65</v>
      </c>
      <c r="AG1291" s="25">
        <v>0.58199999999999996</v>
      </c>
      <c r="AH1291" s="22">
        <v>0</v>
      </c>
      <c r="AI1291" s="22">
        <v>56016</v>
      </c>
      <c r="AJ1291" s="22">
        <v>56016</v>
      </c>
      <c r="AK1291" s="21" t="s">
        <v>3714</v>
      </c>
      <c r="AL1291" s="21" t="s">
        <v>4318</v>
      </c>
      <c r="AM1291" s="26" t="s">
        <v>48</v>
      </c>
      <c r="AN1291" s="27">
        <v>0</v>
      </c>
      <c r="AS1291">
        <f t="shared" si="40"/>
        <v>2102</v>
      </c>
      <c r="AT1291" t="str">
        <f t="shared" si="41"/>
        <v>Região Rural da Capital Regional de São Luís</v>
      </c>
      <c r="BE1291">
        <v>2613404</v>
      </c>
      <c r="BF1291">
        <v>26</v>
      </c>
      <c r="BG1291" t="s">
        <v>12225</v>
      </c>
      <c r="BH1291" t="s">
        <v>12226</v>
      </c>
      <c r="BI1291" t="s">
        <v>11359</v>
      </c>
      <c r="BJ1291" t="s">
        <v>12420</v>
      </c>
      <c r="BK1291">
        <v>2604</v>
      </c>
      <c r="BL1291" t="s">
        <v>12342</v>
      </c>
      <c r="BM1291" t="s">
        <v>12343</v>
      </c>
    </row>
    <row r="1292" spans="1:65" x14ac:dyDescent="0.25">
      <c r="A1292" s="17" t="s">
        <v>3674</v>
      </c>
      <c r="B1292" s="18">
        <v>1</v>
      </c>
      <c r="C1292" s="19" t="s">
        <v>4319</v>
      </c>
      <c r="D1292" s="20" t="s">
        <v>3888</v>
      </c>
      <c r="E1292" s="20" t="s">
        <v>4312</v>
      </c>
      <c r="F1292" s="21">
        <v>2108801</v>
      </c>
      <c r="G1292" s="20" t="s">
        <v>4320</v>
      </c>
      <c r="H1292" s="22">
        <v>1090.3</v>
      </c>
      <c r="I1292" s="22">
        <v>1090.3</v>
      </c>
      <c r="J1292" s="22">
        <v>1090.3</v>
      </c>
      <c r="K1292" s="22">
        <v>1090.3</v>
      </c>
      <c r="L1292" s="22">
        <v>1090.3</v>
      </c>
      <c r="M1292" s="23">
        <v>49</v>
      </c>
      <c r="N1292" s="19" t="s">
        <v>44</v>
      </c>
      <c r="O1292" s="22">
        <v>17.7</v>
      </c>
      <c r="P1292" s="22">
        <v>0</v>
      </c>
      <c r="Q1292" s="22">
        <v>0</v>
      </c>
      <c r="R1292" s="22">
        <v>30</v>
      </c>
      <c r="S1292" s="22">
        <v>0</v>
      </c>
      <c r="T1292" s="22">
        <v>0</v>
      </c>
      <c r="U1292" s="22">
        <v>1050</v>
      </c>
      <c r="V1292" s="22">
        <v>10</v>
      </c>
      <c r="W1292" s="22">
        <v>0</v>
      </c>
      <c r="X1292" s="22">
        <v>0</v>
      </c>
      <c r="Y1292" s="22">
        <v>30</v>
      </c>
      <c r="Z1292" s="22">
        <v>40</v>
      </c>
      <c r="AA1292" s="22">
        <v>27</v>
      </c>
      <c r="AB1292" s="22">
        <v>0</v>
      </c>
      <c r="AC1292" s="22">
        <v>0</v>
      </c>
      <c r="AD1292" s="22">
        <v>0.3</v>
      </c>
      <c r="AE1292" s="24">
        <v>97.3</v>
      </c>
      <c r="AF1292" s="19" t="s">
        <v>57</v>
      </c>
      <c r="AG1292" s="25">
        <v>0.44900000000000001</v>
      </c>
      <c r="AH1292" s="22">
        <v>0</v>
      </c>
      <c r="AI1292" s="22">
        <v>54042.2</v>
      </c>
      <c r="AJ1292" s="22">
        <v>54042.2</v>
      </c>
      <c r="AK1292" s="21" t="s">
        <v>2424</v>
      </c>
      <c r="AL1292" s="21" t="s">
        <v>2437</v>
      </c>
      <c r="AM1292" s="26" t="s">
        <v>48</v>
      </c>
      <c r="AN1292" s="27">
        <v>0</v>
      </c>
      <c r="AS1292">
        <f t="shared" si="40"/>
        <v>2102</v>
      </c>
      <c r="AT1292" t="str">
        <f t="shared" si="41"/>
        <v>Região Rural da Capital Regional de São Luís</v>
      </c>
      <c r="BE1292">
        <v>2613701</v>
      </c>
      <c r="BF1292">
        <v>26</v>
      </c>
      <c r="BG1292" t="s">
        <v>12225</v>
      </c>
      <c r="BH1292" t="s">
        <v>12226</v>
      </c>
      <c r="BI1292" t="s">
        <v>11359</v>
      </c>
      <c r="BJ1292" t="s">
        <v>12421</v>
      </c>
      <c r="BK1292">
        <v>2604</v>
      </c>
      <c r="BL1292" t="s">
        <v>12342</v>
      </c>
      <c r="BM1292" t="s">
        <v>12343</v>
      </c>
    </row>
    <row r="1293" spans="1:65" x14ac:dyDescent="0.25">
      <c r="A1293" s="17" t="s">
        <v>3674</v>
      </c>
      <c r="B1293" s="18">
        <v>1</v>
      </c>
      <c r="C1293" s="19" t="s">
        <v>4321</v>
      </c>
      <c r="D1293" s="20" t="s">
        <v>4076</v>
      </c>
      <c r="E1293" s="20" t="s">
        <v>4076</v>
      </c>
      <c r="F1293" s="21">
        <v>2109007</v>
      </c>
      <c r="G1293" s="20" t="s">
        <v>4322</v>
      </c>
      <c r="H1293" s="22">
        <v>7492.9227000000001</v>
      </c>
      <c r="I1293" s="22">
        <v>1.0000000000000001E-5</v>
      </c>
      <c r="J1293" s="22">
        <v>9318.4375</v>
      </c>
      <c r="K1293" s="22">
        <v>7492.9227000000001</v>
      </c>
      <c r="L1293" s="22">
        <v>7492.9227000000001</v>
      </c>
      <c r="M1293" s="23">
        <v>228</v>
      </c>
      <c r="N1293" s="19" t="s">
        <v>44</v>
      </c>
      <c r="O1293" s="22">
        <v>116.66</v>
      </c>
      <c r="P1293" s="22">
        <v>6.68</v>
      </c>
      <c r="Q1293" s="22">
        <v>0.77</v>
      </c>
      <c r="R1293" s="22">
        <v>179.95140000000001</v>
      </c>
      <c r="S1293" s="22">
        <v>1.0000000000000001E-5</v>
      </c>
      <c r="T1293" s="22">
        <v>1528.634</v>
      </c>
      <c r="U1293" s="22">
        <v>4198.6229000000003</v>
      </c>
      <c r="V1293" s="22">
        <v>50.750100000000003</v>
      </c>
      <c r="W1293" s="22">
        <v>1E-3</v>
      </c>
      <c r="X1293" s="22">
        <v>54</v>
      </c>
      <c r="Y1293" s="22">
        <v>22</v>
      </c>
      <c r="Z1293" s="22">
        <v>1E-3</v>
      </c>
      <c r="AA1293" s="22">
        <v>1E-3</v>
      </c>
      <c r="AB1293" s="22">
        <v>14</v>
      </c>
      <c r="AC1293" s="22">
        <v>7</v>
      </c>
      <c r="AD1293" s="22">
        <v>3</v>
      </c>
      <c r="AE1293" s="24">
        <v>100.00300000000001</v>
      </c>
      <c r="AF1293" s="19" t="s">
        <v>65</v>
      </c>
      <c r="AG1293" s="25">
        <v>0.54776000000000002</v>
      </c>
      <c r="AH1293" s="22">
        <v>35276.21</v>
      </c>
      <c r="AI1293" s="22">
        <v>1681037.21</v>
      </c>
      <c r="AJ1293" s="22">
        <v>1716313.42</v>
      </c>
      <c r="AK1293" s="21" t="s">
        <v>159</v>
      </c>
      <c r="AL1293" s="21" t="s">
        <v>3060</v>
      </c>
      <c r="AM1293" s="26" t="s">
        <v>48</v>
      </c>
      <c r="AN1293" s="27">
        <v>0</v>
      </c>
      <c r="AS1293">
        <f t="shared" si="40"/>
        <v>1701</v>
      </c>
      <c r="AT1293" t="str">
        <f t="shared" si="41"/>
        <v>Região Rural das Capitais Regionais de Araguaína e Imperatriz</v>
      </c>
      <c r="BE1293">
        <v>2613800</v>
      </c>
      <c r="BF1293">
        <v>26</v>
      </c>
      <c r="BG1293" t="s">
        <v>12225</v>
      </c>
      <c r="BH1293" t="s">
        <v>12226</v>
      </c>
      <c r="BI1293" t="s">
        <v>11359</v>
      </c>
      <c r="BJ1293" t="s">
        <v>11874</v>
      </c>
      <c r="BK1293">
        <v>2604</v>
      </c>
      <c r="BL1293" t="s">
        <v>12342</v>
      </c>
      <c r="BM1293" t="s">
        <v>12343</v>
      </c>
    </row>
    <row r="1294" spans="1:65" x14ac:dyDescent="0.25">
      <c r="A1294" s="17" t="s">
        <v>3674</v>
      </c>
      <c r="B1294" s="18">
        <v>1</v>
      </c>
      <c r="C1294" s="19" t="s">
        <v>4323</v>
      </c>
      <c r="D1294" s="20" t="s">
        <v>4076</v>
      </c>
      <c r="E1294" s="20" t="s">
        <v>4076</v>
      </c>
      <c r="F1294" s="21">
        <v>2109007</v>
      </c>
      <c r="G1294" s="20" t="s">
        <v>4111</v>
      </c>
      <c r="H1294" s="22">
        <v>728.81089999999995</v>
      </c>
      <c r="I1294" s="22">
        <v>728.81089999999995</v>
      </c>
      <c r="J1294" s="22">
        <v>859.45439999999996</v>
      </c>
      <c r="K1294" s="22">
        <v>728.81089999999995</v>
      </c>
      <c r="L1294" s="22">
        <v>728.81089999999995</v>
      </c>
      <c r="M1294" s="23">
        <v>31</v>
      </c>
      <c r="N1294" s="19" t="s">
        <v>44</v>
      </c>
      <c r="O1294" s="22">
        <v>9.7200000000000006</v>
      </c>
      <c r="P1294" s="22"/>
      <c r="Q1294" s="22"/>
      <c r="R1294" s="22">
        <v>42.104199999999999</v>
      </c>
      <c r="S1294" s="22">
        <v>1.0000000000000001E-5</v>
      </c>
      <c r="T1294" s="22">
        <v>1.0000000000000001E-5</v>
      </c>
      <c r="U1294" s="22">
        <v>775.9923</v>
      </c>
      <c r="V1294" s="22">
        <v>1</v>
      </c>
      <c r="W1294" s="22">
        <v>1E-3</v>
      </c>
      <c r="X1294" s="22">
        <v>40</v>
      </c>
      <c r="Y1294" s="22">
        <v>30</v>
      </c>
      <c r="Z1294" s="22">
        <v>10</v>
      </c>
      <c r="AA1294" s="22">
        <v>5</v>
      </c>
      <c r="AB1294" s="22">
        <v>10</v>
      </c>
      <c r="AC1294" s="22">
        <v>1E-3</v>
      </c>
      <c r="AD1294" s="22">
        <v>5</v>
      </c>
      <c r="AE1294" s="24">
        <v>100.00200000000001</v>
      </c>
      <c r="AF1294" s="19" t="s">
        <v>64</v>
      </c>
      <c r="AG1294" s="25">
        <v>0.67889999999999995</v>
      </c>
      <c r="AH1294" s="22">
        <v>46431.25</v>
      </c>
      <c r="AI1294" s="22">
        <v>499738.35</v>
      </c>
      <c r="AJ1294" s="22">
        <v>546169.59999999998</v>
      </c>
      <c r="AK1294" s="21" t="s">
        <v>159</v>
      </c>
      <c r="AL1294" s="21" t="s">
        <v>4324</v>
      </c>
      <c r="AM1294" s="26" t="s">
        <v>48</v>
      </c>
      <c r="AN1294" s="27">
        <v>0</v>
      </c>
      <c r="AS1294">
        <f t="shared" si="40"/>
        <v>1701</v>
      </c>
      <c r="AT1294" t="str">
        <f t="shared" si="41"/>
        <v>Região Rural das Capitais Regionais de Araguaína e Imperatriz</v>
      </c>
      <c r="BE1294">
        <v>2614204</v>
      </c>
      <c r="BF1294">
        <v>26</v>
      </c>
      <c r="BG1294" t="s">
        <v>12225</v>
      </c>
      <c r="BH1294" t="s">
        <v>12226</v>
      </c>
      <c r="BI1294" t="s">
        <v>11359</v>
      </c>
      <c r="BJ1294" t="s">
        <v>12422</v>
      </c>
      <c r="BK1294">
        <v>2604</v>
      </c>
      <c r="BL1294" t="s">
        <v>12342</v>
      </c>
      <c r="BM1294" t="s">
        <v>12343</v>
      </c>
    </row>
    <row r="1295" spans="1:65" x14ac:dyDescent="0.25">
      <c r="A1295" s="17" t="s">
        <v>3674</v>
      </c>
      <c r="B1295" s="18">
        <v>1</v>
      </c>
      <c r="C1295" s="19" t="s">
        <v>4325</v>
      </c>
      <c r="D1295" s="20" t="s">
        <v>4076</v>
      </c>
      <c r="E1295" s="20" t="s">
        <v>4076</v>
      </c>
      <c r="F1295" s="21">
        <v>2109007</v>
      </c>
      <c r="G1295" s="20" t="s">
        <v>4326</v>
      </c>
      <c r="H1295" s="22">
        <v>1089.96</v>
      </c>
      <c r="I1295" s="22">
        <v>1.0000000000000001E-5</v>
      </c>
      <c r="J1295" s="22">
        <v>1115.0288</v>
      </c>
      <c r="K1295" s="22">
        <v>1089.96</v>
      </c>
      <c r="L1295" s="22">
        <v>1089.96</v>
      </c>
      <c r="M1295" s="23">
        <v>27</v>
      </c>
      <c r="N1295" s="19" t="s">
        <v>44</v>
      </c>
      <c r="O1295" s="22">
        <v>14.53</v>
      </c>
      <c r="P1295" s="22">
        <v>1E-3</v>
      </c>
      <c r="Q1295" s="22">
        <v>1E-3</v>
      </c>
      <c r="R1295" s="22">
        <v>28.5321</v>
      </c>
      <c r="S1295" s="22">
        <v>1.0000000000000001E-5</v>
      </c>
      <c r="T1295" s="22">
        <v>309.95490000000001</v>
      </c>
      <c r="U1295" s="22">
        <v>771.93010000000004</v>
      </c>
      <c r="V1295" s="22">
        <v>4.6116999999999999</v>
      </c>
      <c r="W1295" s="22">
        <v>0</v>
      </c>
      <c r="X1295" s="22">
        <v>0</v>
      </c>
      <c r="Y1295" s="22">
        <v>30</v>
      </c>
      <c r="Z1295" s="22">
        <v>20</v>
      </c>
      <c r="AA1295" s="22">
        <v>0</v>
      </c>
      <c r="AB1295" s="22">
        <v>30</v>
      </c>
      <c r="AC1295" s="22">
        <v>0</v>
      </c>
      <c r="AD1295" s="22">
        <v>20</v>
      </c>
      <c r="AE1295" s="24">
        <v>100</v>
      </c>
      <c r="AF1295" s="19" t="s">
        <v>64</v>
      </c>
      <c r="AG1295" s="25">
        <v>0.371</v>
      </c>
      <c r="AH1295" s="22">
        <v>293419</v>
      </c>
      <c r="AI1295" s="22">
        <v>1020769.34</v>
      </c>
      <c r="AJ1295" s="22">
        <v>1314188.3399999999</v>
      </c>
      <c r="AK1295" s="21" t="s">
        <v>4327</v>
      </c>
      <c r="AL1295" s="21" t="s">
        <v>4328</v>
      </c>
      <c r="AM1295" s="26" t="s">
        <v>48</v>
      </c>
      <c r="AN1295" s="27">
        <v>0</v>
      </c>
      <c r="AS1295">
        <f t="shared" si="40"/>
        <v>1701</v>
      </c>
      <c r="AT1295" t="str">
        <f t="shared" si="41"/>
        <v>Região Rural das Capitais Regionais de Araguaína e Imperatriz</v>
      </c>
      <c r="BE1295">
        <v>2614501</v>
      </c>
      <c r="BF1295">
        <v>26</v>
      </c>
      <c r="BG1295" t="s">
        <v>12225</v>
      </c>
      <c r="BH1295" t="s">
        <v>12226</v>
      </c>
      <c r="BI1295" t="s">
        <v>11359</v>
      </c>
      <c r="BJ1295" t="s">
        <v>12423</v>
      </c>
      <c r="BK1295">
        <v>2604</v>
      </c>
      <c r="BL1295" t="s">
        <v>12342</v>
      </c>
      <c r="BM1295" t="s">
        <v>12343</v>
      </c>
    </row>
    <row r="1296" spans="1:65" x14ac:dyDescent="0.25">
      <c r="A1296" s="17" t="s">
        <v>3674</v>
      </c>
      <c r="B1296" s="18">
        <v>1</v>
      </c>
      <c r="C1296" s="19" t="s">
        <v>4329</v>
      </c>
      <c r="D1296" s="20" t="s">
        <v>4076</v>
      </c>
      <c r="E1296" s="20" t="s">
        <v>4076</v>
      </c>
      <c r="F1296" s="21">
        <v>2109007</v>
      </c>
      <c r="G1296" s="20" t="s">
        <v>4330</v>
      </c>
      <c r="H1296" s="22">
        <v>2339.6799999999998</v>
      </c>
      <c r="I1296" s="22">
        <v>2339.6799999999998</v>
      </c>
      <c r="J1296" s="22">
        <v>2565.7251000000001</v>
      </c>
      <c r="K1296" s="22">
        <v>2339.6799999999998</v>
      </c>
      <c r="L1296" s="22">
        <v>2339.6799999999998</v>
      </c>
      <c r="M1296" s="23">
        <v>76</v>
      </c>
      <c r="N1296" s="19" t="s">
        <v>44</v>
      </c>
      <c r="O1296" s="22">
        <v>31.2</v>
      </c>
      <c r="P1296" s="22">
        <v>1E-3</v>
      </c>
      <c r="Q1296" s="22">
        <v>1E-3</v>
      </c>
      <c r="R1296" s="22">
        <v>110.9948</v>
      </c>
      <c r="S1296" s="22">
        <v>1.0000000000000001E-5</v>
      </c>
      <c r="T1296" s="22">
        <v>1.0000000000000001E-5</v>
      </c>
      <c r="U1296" s="22">
        <v>1584.3031000000001</v>
      </c>
      <c r="V1296" s="22">
        <v>8.4862000000000002</v>
      </c>
      <c r="W1296" s="22">
        <v>1E-3</v>
      </c>
      <c r="X1296" s="22">
        <v>1E-3</v>
      </c>
      <c r="Y1296" s="22">
        <v>58</v>
      </c>
      <c r="Z1296" s="22">
        <v>17</v>
      </c>
      <c r="AA1296" s="22">
        <v>1E-3</v>
      </c>
      <c r="AB1296" s="22">
        <v>1E-3</v>
      </c>
      <c r="AC1296" s="22">
        <v>20</v>
      </c>
      <c r="AD1296" s="22">
        <v>5</v>
      </c>
      <c r="AE1296" s="24">
        <v>100.00400000000002</v>
      </c>
      <c r="AF1296" s="19" t="s">
        <v>44</v>
      </c>
      <c r="AG1296" s="25">
        <v>0.48099999999999998</v>
      </c>
      <c r="AH1296" s="22">
        <v>1236238.75</v>
      </c>
      <c r="AI1296" s="22">
        <v>1618614.02</v>
      </c>
      <c r="AJ1296" s="22">
        <v>2854852.77</v>
      </c>
      <c r="AK1296" s="21" t="s">
        <v>3371</v>
      </c>
      <c r="AL1296" s="21" t="s">
        <v>4331</v>
      </c>
      <c r="AM1296" s="26" t="s">
        <v>48</v>
      </c>
      <c r="AN1296" s="27">
        <v>0</v>
      </c>
      <c r="AS1296">
        <f t="shared" si="40"/>
        <v>1701</v>
      </c>
      <c r="AT1296" t="str">
        <f t="shared" si="41"/>
        <v>Região Rural das Capitais Regionais de Araguaína e Imperatriz</v>
      </c>
      <c r="BE1296">
        <v>2614857</v>
      </c>
      <c r="BF1296">
        <v>26</v>
      </c>
      <c r="BG1296" t="s">
        <v>12225</v>
      </c>
      <c r="BH1296" t="s">
        <v>12226</v>
      </c>
      <c r="BI1296" t="s">
        <v>11359</v>
      </c>
      <c r="BJ1296" t="s">
        <v>12424</v>
      </c>
      <c r="BK1296">
        <v>2604</v>
      </c>
      <c r="BL1296" t="s">
        <v>12342</v>
      </c>
      <c r="BM1296" t="s">
        <v>12343</v>
      </c>
    </row>
    <row r="1297" spans="1:65" x14ac:dyDescent="0.25">
      <c r="A1297" s="17" t="s">
        <v>3674</v>
      </c>
      <c r="B1297" s="18">
        <v>1</v>
      </c>
      <c r="C1297" s="19" t="s">
        <v>4332</v>
      </c>
      <c r="D1297" s="20" t="s">
        <v>3875</v>
      </c>
      <c r="E1297" s="20" t="s">
        <v>4333</v>
      </c>
      <c r="F1297" s="21">
        <v>2109205</v>
      </c>
      <c r="G1297" s="20" t="s">
        <v>4334</v>
      </c>
      <c r="H1297" s="22">
        <v>1076</v>
      </c>
      <c r="I1297" s="22">
        <v>1076</v>
      </c>
      <c r="J1297" s="22">
        <v>1074.0385000000001</v>
      </c>
      <c r="K1297" s="22">
        <v>678.27620000000002</v>
      </c>
      <c r="L1297" s="22">
        <v>678.27620000000002</v>
      </c>
      <c r="M1297" s="23">
        <v>12</v>
      </c>
      <c r="N1297" s="19" t="s">
        <v>44</v>
      </c>
      <c r="O1297" s="22">
        <v>9.69</v>
      </c>
      <c r="P1297" s="22">
        <v>1E-3</v>
      </c>
      <c r="Q1297" s="22">
        <v>1E-3</v>
      </c>
      <c r="R1297" s="22">
        <v>27.5259</v>
      </c>
      <c r="S1297" s="22">
        <v>1.0000000000000001E-5</v>
      </c>
      <c r="T1297" s="22">
        <v>1.0000000000000001E-5</v>
      </c>
      <c r="U1297" s="22">
        <v>528.40800000000002</v>
      </c>
      <c r="V1297" s="22">
        <v>2.3422999999999998</v>
      </c>
      <c r="W1297" s="22">
        <v>1E-3</v>
      </c>
      <c r="X1297" s="22">
        <v>1E-3</v>
      </c>
      <c r="Y1297" s="22">
        <v>10</v>
      </c>
      <c r="Z1297" s="22">
        <v>50</v>
      </c>
      <c r="AA1297" s="22">
        <v>20</v>
      </c>
      <c r="AB1297" s="22">
        <v>15</v>
      </c>
      <c r="AC1297" s="22">
        <v>1E-3</v>
      </c>
      <c r="AD1297" s="22">
        <v>5</v>
      </c>
      <c r="AE1297" s="24">
        <v>100.00300000000001</v>
      </c>
      <c r="AF1297" s="19" t="s">
        <v>57</v>
      </c>
      <c r="AG1297" s="25">
        <v>0.41499999999999998</v>
      </c>
      <c r="AH1297" s="22">
        <v>1E-3</v>
      </c>
      <c r="AI1297" s="22">
        <v>93263.51</v>
      </c>
      <c r="AJ1297" s="22">
        <v>93263.510999999999</v>
      </c>
      <c r="AK1297" s="21" t="s">
        <v>4335</v>
      </c>
      <c r="AL1297" s="21" t="s">
        <v>4336</v>
      </c>
      <c r="AM1297" s="26" t="s">
        <v>48</v>
      </c>
      <c r="AN1297" s="27">
        <v>0</v>
      </c>
      <c r="AS1297">
        <f t="shared" si="40"/>
        <v>2102</v>
      </c>
      <c r="AT1297" t="str">
        <f t="shared" si="41"/>
        <v>Região Rural da Capital Regional de São Luís</v>
      </c>
      <c r="BE1297">
        <v>2615300</v>
      </c>
      <c r="BF1297">
        <v>26</v>
      </c>
      <c r="BG1297" t="s">
        <v>12225</v>
      </c>
      <c r="BH1297" t="s">
        <v>12226</v>
      </c>
      <c r="BI1297" t="s">
        <v>11359</v>
      </c>
      <c r="BJ1297" t="s">
        <v>12425</v>
      </c>
      <c r="BK1297">
        <v>2604</v>
      </c>
      <c r="BL1297" t="s">
        <v>12342</v>
      </c>
      <c r="BM1297" t="s">
        <v>12343</v>
      </c>
    </row>
    <row r="1298" spans="1:65" x14ac:dyDescent="0.25">
      <c r="A1298" s="17" t="s">
        <v>3674</v>
      </c>
      <c r="B1298" s="18">
        <v>1</v>
      </c>
      <c r="C1298" s="19" t="s">
        <v>4337</v>
      </c>
      <c r="D1298" s="20" t="s">
        <v>3888</v>
      </c>
      <c r="E1298" s="20" t="s">
        <v>4338</v>
      </c>
      <c r="F1298" s="21">
        <v>2109304</v>
      </c>
      <c r="G1298" s="20" t="s">
        <v>4339</v>
      </c>
      <c r="H1298" s="22">
        <v>1096.598</v>
      </c>
      <c r="I1298" s="22">
        <v>1112.3991000000001</v>
      </c>
      <c r="J1298" s="22">
        <v>1112.3991000000001</v>
      </c>
      <c r="K1298" s="22">
        <v>1096.598</v>
      </c>
      <c r="L1298" s="22">
        <v>1096.598</v>
      </c>
      <c r="M1298" s="23">
        <v>31</v>
      </c>
      <c r="N1298" s="19" t="s">
        <v>44</v>
      </c>
      <c r="O1298" s="22">
        <v>15.89</v>
      </c>
      <c r="P1298" s="22">
        <v>52.5</v>
      </c>
      <c r="Q1298" s="22">
        <v>245.72</v>
      </c>
      <c r="R1298" s="22">
        <v>63.8919</v>
      </c>
      <c r="S1298" s="22">
        <v>303.03829999999999</v>
      </c>
      <c r="T1298" s="22">
        <v>365</v>
      </c>
      <c r="U1298" s="22">
        <v>376.49259999999998</v>
      </c>
      <c r="V1298" s="22">
        <v>3.9763000000000002</v>
      </c>
      <c r="W1298" s="22">
        <v>0</v>
      </c>
      <c r="X1298" s="22">
        <v>0</v>
      </c>
      <c r="Y1298" s="22">
        <v>46.81</v>
      </c>
      <c r="Z1298" s="22">
        <v>25.29</v>
      </c>
      <c r="AA1298" s="22">
        <v>0</v>
      </c>
      <c r="AB1298" s="22">
        <v>21.82</v>
      </c>
      <c r="AC1298" s="22">
        <v>0</v>
      </c>
      <c r="AD1298" s="22">
        <v>6.08</v>
      </c>
      <c r="AE1298" s="24">
        <v>99.999999999999986</v>
      </c>
      <c r="AF1298" s="19" t="s">
        <v>65</v>
      </c>
      <c r="AG1298" s="25">
        <v>0.42799999999999999</v>
      </c>
      <c r="AH1298" s="22">
        <v>434082.92</v>
      </c>
      <c r="AI1298" s="22">
        <v>513635.54</v>
      </c>
      <c r="AJ1298" s="22">
        <v>947718.46</v>
      </c>
      <c r="AK1298" s="30" t="s">
        <v>2526</v>
      </c>
      <c r="AL1298" s="21" t="s">
        <v>4340</v>
      </c>
      <c r="AM1298" s="26" t="s">
        <v>48</v>
      </c>
      <c r="AN1298" s="27">
        <v>0</v>
      </c>
      <c r="AS1298">
        <f t="shared" si="40"/>
        <v>2102</v>
      </c>
      <c r="AT1298" t="str">
        <f t="shared" si="41"/>
        <v>Região Rural da Capital Regional de São Luís</v>
      </c>
      <c r="BE1298">
        <v>2615508</v>
      </c>
      <c r="BF1298">
        <v>26</v>
      </c>
      <c r="BG1298" t="s">
        <v>12225</v>
      </c>
      <c r="BH1298" t="s">
        <v>12226</v>
      </c>
      <c r="BI1298" t="s">
        <v>11359</v>
      </c>
      <c r="BJ1298" t="s">
        <v>12426</v>
      </c>
      <c r="BK1298">
        <v>2604</v>
      </c>
      <c r="BL1298" t="s">
        <v>12342</v>
      </c>
      <c r="BM1298" t="s">
        <v>12343</v>
      </c>
    </row>
    <row r="1299" spans="1:65" x14ac:dyDescent="0.25">
      <c r="A1299" s="17" t="s">
        <v>3674</v>
      </c>
      <c r="B1299" s="18">
        <v>1</v>
      </c>
      <c r="C1299" s="19" t="s">
        <v>4341</v>
      </c>
      <c r="D1299" s="20" t="s">
        <v>3888</v>
      </c>
      <c r="E1299" s="20" t="s">
        <v>4338</v>
      </c>
      <c r="F1299" s="21">
        <v>2109304</v>
      </c>
      <c r="G1299" s="20" t="s">
        <v>4342</v>
      </c>
      <c r="H1299" s="22">
        <v>1514.33</v>
      </c>
      <c r="I1299" s="22">
        <v>1680</v>
      </c>
      <c r="J1299" s="22">
        <v>1514.33</v>
      </c>
      <c r="K1299" s="22">
        <v>1514.33</v>
      </c>
      <c r="L1299" s="22">
        <v>1514.33</v>
      </c>
      <c r="M1299" s="23">
        <v>87</v>
      </c>
      <c r="N1299" s="19" t="s">
        <v>44</v>
      </c>
      <c r="O1299" s="22">
        <v>24.93</v>
      </c>
      <c r="P1299" s="22">
        <v>0</v>
      </c>
      <c r="Q1299" s="22">
        <v>0</v>
      </c>
      <c r="R1299" s="22">
        <v>34</v>
      </c>
      <c r="S1299" s="22">
        <v>0</v>
      </c>
      <c r="T1299" s="22">
        <v>0</v>
      </c>
      <c r="U1299" s="22">
        <v>1596</v>
      </c>
      <c r="V1299" s="22">
        <v>50</v>
      </c>
      <c r="W1299" s="22">
        <v>0</v>
      </c>
      <c r="X1299" s="22">
        <v>0</v>
      </c>
      <c r="Y1299" s="22">
        <v>50</v>
      </c>
      <c r="Z1299" s="22">
        <v>35</v>
      </c>
      <c r="AA1299" s="22">
        <v>5</v>
      </c>
      <c r="AB1299" s="22">
        <v>0</v>
      </c>
      <c r="AC1299" s="22">
        <v>0</v>
      </c>
      <c r="AD1299" s="22">
        <v>10</v>
      </c>
      <c r="AE1299" s="24">
        <v>100</v>
      </c>
      <c r="AF1299" s="19" t="s">
        <v>65</v>
      </c>
      <c r="AG1299" s="25">
        <v>0.56000000000000005</v>
      </c>
      <c r="AH1299" s="22">
        <v>5192.54</v>
      </c>
      <c r="AI1299" s="22">
        <v>104791.64</v>
      </c>
      <c r="AJ1299" s="22">
        <v>109984.18</v>
      </c>
      <c r="AK1299" s="21" t="s">
        <v>1398</v>
      </c>
      <c r="AL1299" s="21" t="s">
        <v>2277</v>
      </c>
      <c r="AM1299" s="26" t="s">
        <v>48</v>
      </c>
      <c r="AN1299" s="27">
        <v>0</v>
      </c>
      <c r="AS1299">
        <f t="shared" si="40"/>
        <v>2102</v>
      </c>
      <c r="AT1299" t="str">
        <f t="shared" si="41"/>
        <v>Região Rural da Capital Regional de São Luís</v>
      </c>
      <c r="BE1299">
        <v>2616308</v>
      </c>
      <c r="BF1299">
        <v>26</v>
      </c>
      <c r="BG1299" t="s">
        <v>12225</v>
      </c>
      <c r="BH1299" t="s">
        <v>12226</v>
      </c>
      <c r="BI1299" t="s">
        <v>11359</v>
      </c>
      <c r="BJ1299" t="s">
        <v>12427</v>
      </c>
      <c r="BK1299">
        <v>2604</v>
      </c>
      <c r="BL1299" t="s">
        <v>12342</v>
      </c>
      <c r="BM1299" t="s">
        <v>12343</v>
      </c>
    </row>
    <row r="1300" spans="1:65" x14ac:dyDescent="0.25">
      <c r="A1300" s="17" t="s">
        <v>3674</v>
      </c>
      <c r="B1300" s="18">
        <v>1</v>
      </c>
      <c r="C1300" s="19" t="s">
        <v>4343</v>
      </c>
      <c r="D1300" s="20" t="s">
        <v>3888</v>
      </c>
      <c r="E1300" s="20" t="s">
        <v>4338</v>
      </c>
      <c r="F1300" s="21">
        <v>2109304</v>
      </c>
      <c r="G1300" s="20" t="s">
        <v>4344</v>
      </c>
      <c r="H1300" s="22">
        <v>1512</v>
      </c>
      <c r="I1300" s="22">
        <v>1512</v>
      </c>
      <c r="J1300" s="22">
        <v>1955.0243</v>
      </c>
      <c r="K1300" s="22">
        <v>1512</v>
      </c>
      <c r="L1300" s="22">
        <v>1512</v>
      </c>
      <c r="M1300" s="23">
        <v>28</v>
      </c>
      <c r="N1300" s="19" t="s">
        <v>44</v>
      </c>
      <c r="O1300" s="22">
        <v>21.6</v>
      </c>
      <c r="P1300" s="22">
        <v>1E-3</v>
      </c>
      <c r="Q1300" s="22">
        <v>1E-3</v>
      </c>
      <c r="R1300" s="22">
        <v>321.09679999999997</v>
      </c>
      <c r="S1300" s="22">
        <v>1.0000000000000001E-5</v>
      </c>
      <c r="T1300" s="22">
        <v>1.0000000000000001E-5</v>
      </c>
      <c r="U1300" s="22">
        <v>1601.9275</v>
      </c>
      <c r="V1300" s="22">
        <v>2</v>
      </c>
      <c r="W1300" s="22">
        <v>1E-3</v>
      </c>
      <c r="X1300" s="22">
        <v>1E-3</v>
      </c>
      <c r="Y1300" s="22">
        <v>12</v>
      </c>
      <c r="Z1300" s="22">
        <v>30</v>
      </c>
      <c r="AA1300" s="22">
        <v>12</v>
      </c>
      <c r="AB1300" s="22">
        <v>20</v>
      </c>
      <c r="AC1300" s="22">
        <v>1E-3</v>
      </c>
      <c r="AD1300" s="22">
        <v>26</v>
      </c>
      <c r="AE1300" s="24">
        <v>100.00300000000001</v>
      </c>
      <c r="AF1300" s="19" t="s">
        <v>57</v>
      </c>
      <c r="AG1300" s="25">
        <v>0.36299999999999999</v>
      </c>
      <c r="AH1300" s="22">
        <v>0</v>
      </c>
      <c r="AI1300" s="22">
        <v>169635.8</v>
      </c>
      <c r="AJ1300" s="22">
        <v>169635.8</v>
      </c>
      <c r="AK1300" s="21" t="s">
        <v>4335</v>
      </c>
      <c r="AL1300" s="21" t="s">
        <v>4336</v>
      </c>
      <c r="AM1300" s="26" t="s">
        <v>48</v>
      </c>
      <c r="AN1300" s="27">
        <v>0</v>
      </c>
      <c r="AS1300">
        <f t="shared" si="40"/>
        <v>2102</v>
      </c>
      <c r="AT1300" t="str">
        <f t="shared" si="41"/>
        <v>Região Rural da Capital Regional de São Luís</v>
      </c>
      <c r="BE1300">
        <v>2616407</v>
      </c>
      <c r="BF1300">
        <v>26</v>
      </c>
      <c r="BG1300" t="s">
        <v>12225</v>
      </c>
      <c r="BH1300" t="s">
        <v>12226</v>
      </c>
      <c r="BI1300" t="s">
        <v>11359</v>
      </c>
      <c r="BJ1300" t="s">
        <v>12428</v>
      </c>
      <c r="BK1300">
        <v>2604</v>
      </c>
      <c r="BL1300" t="s">
        <v>12342</v>
      </c>
      <c r="BM1300" t="s">
        <v>12343</v>
      </c>
    </row>
    <row r="1301" spans="1:65" x14ac:dyDescent="0.25">
      <c r="A1301" s="17" t="s">
        <v>3674</v>
      </c>
      <c r="B1301" s="18">
        <v>1</v>
      </c>
      <c r="C1301" s="19" t="s">
        <v>4345</v>
      </c>
      <c r="D1301" s="20" t="s">
        <v>3888</v>
      </c>
      <c r="E1301" s="20" t="s">
        <v>4338</v>
      </c>
      <c r="F1301" s="21">
        <v>2109304</v>
      </c>
      <c r="G1301" s="20" t="s">
        <v>4346</v>
      </c>
      <c r="H1301" s="22">
        <v>562</v>
      </c>
      <c r="I1301" s="22">
        <v>562</v>
      </c>
      <c r="J1301" s="22">
        <v>450</v>
      </c>
      <c r="K1301" s="22">
        <v>562</v>
      </c>
      <c r="L1301" s="22">
        <v>450</v>
      </c>
      <c r="M1301" s="23">
        <v>19</v>
      </c>
      <c r="N1301" s="19" t="s">
        <v>44</v>
      </c>
      <c r="O1301" s="22">
        <v>6.42</v>
      </c>
      <c r="P1301" s="22">
        <v>45.55</v>
      </c>
      <c r="Q1301" s="22">
        <v>100</v>
      </c>
      <c r="R1301" s="22">
        <v>10</v>
      </c>
      <c r="S1301" s="22">
        <v>0</v>
      </c>
      <c r="T1301" s="22">
        <v>0</v>
      </c>
      <c r="U1301" s="22">
        <v>239</v>
      </c>
      <c r="V1301" s="22">
        <v>1</v>
      </c>
      <c r="W1301" s="22">
        <v>0</v>
      </c>
      <c r="X1301" s="22">
        <v>0</v>
      </c>
      <c r="Y1301" s="22">
        <v>40</v>
      </c>
      <c r="Z1301" s="22">
        <v>30</v>
      </c>
      <c r="AA1301" s="22">
        <v>28</v>
      </c>
      <c r="AB1301" s="22">
        <v>0</v>
      </c>
      <c r="AC1301" s="22">
        <v>0</v>
      </c>
      <c r="AD1301" s="22">
        <v>2</v>
      </c>
      <c r="AE1301" s="24">
        <v>100</v>
      </c>
      <c r="AF1301" s="19" t="s">
        <v>57</v>
      </c>
      <c r="AG1301" s="25">
        <v>0.45800000000000002</v>
      </c>
      <c r="AH1301" s="22">
        <v>27017.599999999999</v>
      </c>
      <c r="AI1301" s="22">
        <v>26590.5</v>
      </c>
      <c r="AJ1301" s="22">
        <v>53608.1</v>
      </c>
      <c r="AK1301" s="21" t="s">
        <v>4347</v>
      </c>
      <c r="AL1301" s="21" t="s">
        <v>1734</v>
      </c>
      <c r="AM1301" s="26" t="s">
        <v>48</v>
      </c>
      <c r="AN1301" s="27">
        <v>0</v>
      </c>
      <c r="AS1301">
        <f t="shared" si="40"/>
        <v>2102</v>
      </c>
      <c r="AT1301" t="str">
        <f t="shared" si="41"/>
        <v>Região Rural da Capital Regional de São Luís</v>
      </c>
      <c r="BE1301">
        <v>2616506</v>
      </c>
      <c r="BF1301">
        <v>26</v>
      </c>
      <c r="BG1301" t="s">
        <v>12225</v>
      </c>
      <c r="BH1301" t="s">
        <v>12226</v>
      </c>
      <c r="BI1301" t="s">
        <v>11359</v>
      </c>
      <c r="BJ1301" t="s">
        <v>12429</v>
      </c>
      <c r="BK1301">
        <v>2604</v>
      </c>
      <c r="BL1301" t="s">
        <v>12342</v>
      </c>
      <c r="BM1301" t="s">
        <v>12343</v>
      </c>
    </row>
    <row r="1302" spans="1:65" x14ac:dyDescent="0.25">
      <c r="A1302" s="17" t="s">
        <v>3674</v>
      </c>
      <c r="B1302" s="18">
        <v>1</v>
      </c>
      <c r="C1302" s="19" t="s">
        <v>4348</v>
      </c>
      <c r="D1302" s="20" t="s">
        <v>3888</v>
      </c>
      <c r="E1302" s="20" t="s">
        <v>4338</v>
      </c>
      <c r="F1302" s="21">
        <v>2109304</v>
      </c>
      <c r="G1302" s="20" t="s">
        <v>4349</v>
      </c>
      <c r="H1302" s="22">
        <v>1163.415</v>
      </c>
      <c r="I1302" s="22">
        <v>1163.415</v>
      </c>
      <c r="J1302" s="22">
        <v>1241.29</v>
      </c>
      <c r="K1302" s="22">
        <v>1163.415</v>
      </c>
      <c r="L1302" s="22">
        <v>1163.415</v>
      </c>
      <c r="M1302" s="23">
        <v>34</v>
      </c>
      <c r="N1302" s="19" t="s">
        <v>44</v>
      </c>
      <c r="O1302" s="22">
        <v>17.52</v>
      </c>
      <c r="P1302" s="22">
        <v>0</v>
      </c>
      <c r="Q1302" s="22">
        <v>0</v>
      </c>
      <c r="R1302" s="22">
        <v>3</v>
      </c>
      <c r="S1302" s="22">
        <v>10</v>
      </c>
      <c r="T1302" s="22">
        <v>0</v>
      </c>
      <c r="U1302" s="22">
        <v>1226.29</v>
      </c>
      <c r="V1302" s="22">
        <v>2</v>
      </c>
      <c r="W1302" s="22">
        <v>0</v>
      </c>
      <c r="X1302" s="22">
        <v>0</v>
      </c>
      <c r="Y1302" s="22">
        <v>60</v>
      </c>
      <c r="Z1302" s="22">
        <v>25</v>
      </c>
      <c r="AA1302" s="22">
        <v>10</v>
      </c>
      <c r="AB1302" s="22">
        <v>0</v>
      </c>
      <c r="AC1302" s="22">
        <v>0</v>
      </c>
      <c r="AD1302" s="22">
        <v>5</v>
      </c>
      <c r="AE1302" s="24">
        <v>100</v>
      </c>
      <c r="AF1302" s="19" t="s">
        <v>65</v>
      </c>
      <c r="AG1302" s="25">
        <v>0.57999999999999996</v>
      </c>
      <c r="AH1302" s="22">
        <v>10348.799999999999</v>
      </c>
      <c r="AI1302" s="22">
        <v>84673.34</v>
      </c>
      <c r="AJ1302" s="22">
        <v>95022.14</v>
      </c>
      <c r="AK1302" s="21" t="s">
        <v>3988</v>
      </c>
      <c r="AL1302" s="21" t="s">
        <v>3985</v>
      </c>
      <c r="AM1302" s="26" t="s">
        <v>48</v>
      </c>
      <c r="AN1302" s="27">
        <v>0</v>
      </c>
      <c r="AS1302">
        <f t="shared" si="40"/>
        <v>2102</v>
      </c>
      <c r="AT1302" t="str">
        <f t="shared" si="41"/>
        <v>Região Rural da Capital Regional de São Luís</v>
      </c>
      <c r="BE1302">
        <v>2600104</v>
      </c>
      <c r="BF1302">
        <v>26</v>
      </c>
      <c r="BG1302" t="s">
        <v>12225</v>
      </c>
      <c r="BH1302" t="s">
        <v>12226</v>
      </c>
      <c r="BI1302" t="s">
        <v>11359</v>
      </c>
      <c r="BJ1302" t="s">
        <v>12430</v>
      </c>
      <c r="BK1302">
        <v>2602</v>
      </c>
      <c r="BL1302" t="s">
        <v>12431</v>
      </c>
      <c r="BM1302" t="s">
        <v>12432</v>
      </c>
    </row>
    <row r="1303" spans="1:65" x14ac:dyDescent="0.25">
      <c r="A1303" s="17" t="s">
        <v>3674</v>
      </c>
      <c r="B1303" s="18">
        <v>1</v>
      </c>
      <c r="C1303" s="19" t="s">
        <v>4350</v>
      </c>
      <c r="D1303" s="20" t="s">
        <v>3750</v>
      </c>
      <c r="E1303" s="20" t="s">
        <v>4351</v>
      </c>
      <c r="F1303" s="21">
        <v>2109502</v>
      </c>
      <c r="G1303" s="20" t="s">
        <v>4352</v>
      </c>
      <c r="H1303" s="22">
        <v>8551.3760000000002</v>
      </c>
      <c r="I1303" s="22">
        <v>9428.41</v>
      </c>
      <c r="J1303" s="22">
        <v>9428.41</v>
      </c>
      <c r="K1303" s="22">
        <v>8551.3760000000002</v>
      </c>
      <c r="L1303" s="22">
        <v>8543.3760000000002</v>
      </c>
      <c r="M1303" s="23">
        <v>231</v>
      </c>
      <c r="N1303" s="19" t="s">
        <v>44</v>
      </c>
      <c r="O1303" s="22">
        <v>121.33</v>
      </c>
      <c r="P1303" s="22">
        <v>300</v>
      </c>
      <c r="Q1303" s="22">
        <v>16.72</v>
      </c>
      <c r="R1303" s="22">
        <v>558.38760000000002</v>
      </c>
      <c r="S1303" s="22">
        <v>1000</v>
      </c>
      <c r="T1303" s="22">
        <v>1388.5930000000001</v>
      </c>
      <c r="U1303" s="22">
        <v>6393.8476000000001</v>
      </c>
      <c r="V1303" s="22">
        <v>29.151499999999999</v>
      </c>
      <c r="W1303" s="22">
        <v>0</v>
      </c>
      <c r="X1303" s="22">
        <v>0</v>
      </c>
      <c r="Y1303" s="22">
        <v>33</v>
      </c>
      <c r="Z1303" s="22">
        <v>51</v>
      </c>
      <c r="AA1303" s="22">
        <v>0</v>
      </c>
      <c r="AB1303" s="22">
        <v>9</v>
      </c>
      <c r="AC1303" s="22">
        <v>0</v>
      </c>
      <c r="AD1303" s="22">
        <v>7</v>
      </c>
      <c r="AE1303" s="24">
        <v>100</v>
      </c>
      <c r="AF1303" s="19" t="s">
        <v>64</v>
      </c>
      <c r="AG1303" s="25">
        <v>0.44700000000000001</v>
      </c>
      <c r="AH1303" s="22">
        <v>2986580.74</v>
      </c>
      <c r="AI1303" s="22">
        <v>8040705.4800000004</v>
      </c>
      <c r="AJ1303" s="22">
        <v>11027286.219999999</v>
      </c>
      <c r="AK1303" s="21" t="s">
        <v>2328</v>
      </c>
      <c r="AL1303" s="21" t="s">
        <v>78</v>
      </c>
      <c r="AM1303" s="26" t="s">
        <v>48</v>
      </c>
      <c r="AN1303" s="27">
        <v>31914.29</v>
      </c>
      <c r="AS1303">
        <f t="shared" si="40"/>
        <v>2105</v>
      </c>
      <c r="AT1303" t="str">
        <f t="shared" si="41"/>
        <v>Região Rural do Centro Sub-regional de Balsas</v>
      </c>
      <c r="BE1303">
        <v>2601805</v>
      </c>
      <c r="BF1303">
        <v>26</v>
      </c>
      <c r="BG1303" t="s">
        <v>12225</v>
      </c>
      <c r="BH1303" t="s">
        <v>12226</v>
      </c>
      <c r="BI1303" t="s">
        <v>11359</v>
      </c>
      <c r="BJ1303" t="s">
        <v>12433</v>
      </c>
      <c r="BK1303">
        <v>2602</v>
      </c>
      <c r="BL1303" t="s">
        <v>12431</v>
      </c>
      <c r="BM1303" t="s">
        <v>12432</v>
      </c>
    </row>
    <row r="1304" spans="1:65" x14ac:dyDescent="0.25">
      <c r="A1304" s="17" t="s">
        <v>3674</v>
      </c>
      <c r="B1304" s="18">
        <v>1</v>
      </c>
      <c r="C1304" s="19" t="s">
        <v>4353</v>
      </c>
      <c r="D1304" s="20" t="s">
        <v>3875</v>
      </c>
      <c r="E1304" s="20" t="s">
        <v>3875</v>
      </c>
      <c r="F1304" s="21">
        <v>2109601</v>
      </c>
      <c r="G1304" s="20" t="s">
        <v>970</v>
      </c>
      <c r="H1304" s="22">
        <v>2040</v>
      </c>
      <c r="I1304" s="22">
        <v>2040</v>
      </c>
      <c r="J1304" s="22">
        <v>2166.5079000000001</v>
      </c>
      <c r="K1304" s="22">
        <v>2040</v>
      </c>
      <c r="L1304" s="22">
        <v>2040</v>
      </c>
      <c r="M1304" s="23">
        <v>38</v>
      </c>
      <c r="N1304" s="19" t="s">
        <v>44</v>
      </c>
      <c r="O1304" s="22">
        <v>68</v>
      </c>
      <c r="P1304" s="22">
        <v>1E-3</v>
      </c>
      <c r="Q1304" s="22">
        <v>1E-3</v>
      </c>
      <c r="R1304" s="22">
        <v>248.41030000000001</v>
      </c>
      <c r="S1304" s="22">
        <v>1.0000000000000001E-5</v>
      </c>
      <c r="T1304" s="22">
        <v>1.0000000000000001E-5</v>
      </c>
      <c r="U1304" s="22">
        <v>1915.0976000000001</v>
      </c>
      <c r="V1304" s="22">
        <v>3</v>
      </c>
      <c r="W1304" s="22">
        <v>1E-3</v>
      </c>
      <c r="X1304" s="22">
        <v>1E-3</v>
      </c>
      <c r="Y1304" s="22">
        <v>69.06</v>
      </c>
      <c r="Z1304" s="22">
        <v>19.47</v>
      </c>
      <c r="AA1304" s="22">
        <v>1E-3</v>
      </c>
      <c r="AB1304" s="22">
        <v>1E-3</v>
      </c>
      <c r="AC1304" s="22">
        <v>1E-3</v>
      </c>
      <c r="AD1304" s="22">
        <v>11.47</v>
      </c>
      <c r="AE1304" s="24">
        <v>100.00500000000001</v>
      </c>
      <c r="AF1304" s="19" t="s">
        <v>57</v>
      </c>
      <c r="AG1304" s="25">
        <v>0.47499999999999998</v>
      </c>
      <c r="AH1304" s="22">
        <v>1E-3</v>
      </c>
      <c r="AI1304" s="22">
        <v>363589.2</v>
      </c>
      <c r="AJ1304" s="22">
        <v>363589.201</v>
      </c>
      <c r="AK1304" s="21" t="s">
        <v>4070</v>
      </c>
      <c r="AL1304" s="21" t="s">
        <v>4354</v>
      </c>
      <c r="AM1304" s="26" t="s">
        <v>48</v>
      </c>
      <c r="AN1304" s="27">
        <v>0</v>
      </c>
      <c r="AS1304">
        <f t="shared" si="40"/>
        <v>2102</v>
      </c>
      <c r="AT1304" t="str">
        <f t="shared" si="41"/>
        <v>Região Rural da Capital Regional de São Luís</v>
      </c>
      <c r="BE1304">
        <v>2602506</v>
      </c>
      <c r="BF1304">
        <v>26</v>
      </c>
      <c r="BG1304" t="s">
        <v>12225</v>
      </c>
      <c r="BH1304" t="s">
        <v>12226</v>
      </c>
      <c r="BI1304" t="s">
        <v>11359</v>
      </c>
      <c r="BJ1304" t="s">
        <v>11536</v>
      </c>
      <c r="BK1304">
        <v>2602</v>
      </c>
      <c r="BL1304" t="s">
        <v>12431</v>
      </c>
      <c r="BM1304" t="s">
        <v>12432</v>
      </c>
    </row>
    <row r="1305" spans="1:65" x14ac:dyDescent="0.25">
      <c r="A1305" s="17" t="s">
        <v>3674</v>
      </c>
      <c r="B1305" s="18">
        <v>1</v>
      </c>
      <c r="C1305" s="19" t="s">
        <v>4355</v>
      </c>
      <c r="D1305" s="20" t="s">
        <v>3875</v>
      </c>
      <c r="E1305" s="20" t="s">
        <v>3875</v>
      </c>
      <c r="F1305" s="21">
        <v>2109601</v>
      </c>
      <c r="G1305" s="20" t="s">
        <v>1297</v>
      </c>
      <c r="H1305" s="22">
        <v>4550</v>
      </c>
      <c r="I1305" s="22">
        <v>4550</v>
      </c>
      <c r="J1305" s="22">
        <v>3683.8112000000001</v>
      </c>
      <c r="K1305" s="22">
        <v>1.0000000000000001E-5</v>
      </c>
      <c r="L1305" s="22">
        <v>3683.8112000000001</v>
      </c>
      <c r="M1305" s="23">
        <v>160</v>
      </c>
      <c r="N1305" s="19" t="s">
        <v>44</v>
      </c>
      <c r="O1305" s="22">
        <v>122.79</v>
      </c>
      <c r="P1305" s="22">
        <v>1E-3</v>
      </c>
      <c r="Q1305" s="22">
        <v>1E-3</v>
      </c>
      <c r="R1305" s="22">
        <v>436.67430000000002</v>
      </c>
      <c r="S1305" s="22">
        <v>1.0000000000000001E-5</v>
      </c>
      <c r="T1305" s="22">
        <v>1.0000000000000001E-5</v>
      </c>
      <c r="U1305" s="22">
        <v>2189.1143999999999</v>
      </c>
      <c r="V1305" s="22">
        <v>8.23</v>
      </c>
      <c r="W1305" s="22">
        <v>1E-3</v>
      </c>
      <c r="X1305" s="22">
        <v>1E-3</v>
      </c>
      <c r="Y1305" s="22">
        <v>55</v>
      </c>
      <c r="Z1305" s="22">
        <v>18</v>
      </c>
      <c r="AA1305" s="22">
        <v>15</v>
      </c>
      <c r="AB1305" s="22">
        <v>1E-3</v>
      </c>
      <c r="AC1305" s="22">
        <v>1E-3</v>
      </c>
      <c r="AD1305" s="22">
        <v>12</v>
      </c>
      <c r="AE1305" s="24">
        <v>100.00400000000002</v>
      </c>
      <c r="AF1305" s="19" t="s">
        <v>57</v>
      </c>
      <c r="AG1305" s="25">
        <v>0.45400000000000001</v>
      </c>
      <c r="AH1305" s="22">
        <v>328873.28000000003</v>
      </c>
      <c r="AI1305" s="22">
        <v>431816.79</v>
      </c>
      <c r="AJ1305" s="22">
        <v>760690.07000000007</v>
      </c>
      <c r="AK1305" s="21" t="s">
        <v>308</v>
      </c>
      <c r="AL1305" s="21" t="s">
        <v>1193</v>
      </c>
      <c r="AM1305" s="26" t="s">
        <v>48</v>
      </c>
      <c r="AN1305" s="27">
        <v>0</v>
      </c>
      <c r="AS1305">
        <f t="shared" si="40"/>
        <v>2102</v>
      </c>
      <c r="AT1305" t="str">
        <f t="shared" si="41"/>
        <v>Região Rural da Capital Regional de São Luís</v>
      </c>
      <c r="BE1305">
        <v>2603900</v>
      </c>
      <c r="BF1305">
        <v>26</v>
      </c>
      <c r="BG1305" t="s">
        <v>12225</v>
      </c>
      <c r="BH1305" t="s">
        <v>12226</v>
      </c>
      <c r="BI1305" t="s">
        <v>11359</v>
      </c>
      <c r="BJ1305" t="s">
        <v>12434</v>
      </c>
      <c r="BK1305">
        <v>2602</v>
      </c>
      <c r="BL1305" t="s">
        <v>12431</v>
      </c>
      <c r="BM1305" t="s">
        <v>12432</v>
      </c>
    </row>
    <row r="1306" spans="1:65" x14ac:dyDescent="0.25">
      <c r="A1306" s="17" t="s">
        <v>3674</v>
      </c>
      <c r="B1306" s="18">
        <v>1</v>
      </c>
      <c r="C1306" s="19" t="s">
        <v>4356</v>
      </c>
      <c r="D1306" s="20" t="s">
        <v>3875</v>
      </c>
      <c r="E1306" s="20" t="s">
        <v>3875</v>
      </c>
      <c r="F1306" s="21">
        <v>2109601</v>
      </c>
      <c r="G1306" s="20" t="s">
        <v>4357</v>
      </c>
      <c r="H1306" s="22">
        <v>5434.7174999999997</v>
      </c>
      <c r="I1306" s="22">
        <v>5434.7174999999997</v>
      </c>
      <c r="J1306" s="22">
        <v>5434.7174999999997</v>
      </c>
      <c r="K1306" s="22">
        <v>5434.7174999999997</v>
      </c>
      <c r="L1306" s="22">
        <v>5434.7174999999997</v>
      </c>
      <c r="M1306" s="23">
        <v>39</v>
      </c>
      <c r="N1306" s="19" t="s">
        <v>44</v>
      </c>
      <c r="O1306" s="22">
        <v>181.15</v>
      </c>
      <c r="P1306" s="22">
        <v>0</v>
      </c>
      <c r="Q1306" s="22">
        <v>0</v>
      </c>
      <c r="R1306" s="22">
        <v>90</v>
      </c>
      <c r="S1306" s="22">
        <v>0</v>
      </c>
      <c r="T1306" s="22">
        <v>0</v>
      </c>
      <c r="U1306" s="22">
        <v>4801.2457999999997</v>
      </c>
      <c r="V1306" s="22">
        <v>543.47170000000006</v>
      </c>
      <c r="W1306" s="22">
        <v>0</v>
      </c>
      <c r="X1306" s="22">
        <v>0</v>
      </c>
      <c r="Y1306" s="22">
        <v>35</v>
      </c>
      <c r="Z1306" s="22">
        <v>15</v>
      </c>
      <c r="AA1306" s="22">
        <v>0</v>
      </c>
      <c r="AB1306" s="22">
        <v>33</v>
      </c>
      <c r="AC1306" s="22">
        <v>0</v>
      </c>
      <c r="AD1306" s="22">
        <v>17</v>
      </c>
      <c r="AE1306" s="24">
        <v>100</v>
      </c>
      <c r="AF1306" s="19" t="s">
        <v>45</v>
      </c>
      <c r="AG1306" s="25">
        <v>0.27900000000000003</v>
      </c>
      <c r="AH1306" s="22">
        <v>0</v>
      </c>
      <c r="AI1306" s="22">
        <v>190323.81</v>
      </c>
      <c r="AJ1306" s="22">
        <v>190323.81</v>
      </c>
      <c r="AK1306" s="21" t="s">
        <v>4151</v>
      </c>
      <c r="AL1306" s="21" t="s">
        <v>1728</v>
      </c>
      <c r="AM1306" s="26" t="s">
        <v>48</v>
      </c>
      <c r="AN1306" s="27">
        <v>0</v>
      </c>
      <c r="AS1306">
        <f t="shared" si="40"/>
        <v>2102</v>
      </c>
      <c r="AT1306" t="str">
        <f t="shared" si="41"/>
        <v>Região Rural da Capital Regional de São Luís</v>
      </c>
      <c r="BE1306">
        <v>2605103</v>
      </c>
      <c r="BF1306">
        <v>26</v>
      </c>
      <c r="BG1306" t="s">
        <v>12225</v>
      </c>
      <c r="BH1306" t="s">
        <v>12226</v>
      </c>
      <c r="BI1306" t="s">
        <v>11359</v>
      </c>
      <c r="BJ1306" t="s">
        <v>12435</v>
      </c>
      <c r="BK1306">
        <v>2602</v>
      </c>
      <c r="BL1306" t="s">
        <v>12431</v>
      </c>
      <c r="BM1306" t="s">
        <v>12432</v>
      </c>
    </row>
    <row r="1307" spans="1:65" x14ac:dyDescent="0.25">
      <c r="A1307" s="17" t="s">
        <v>3674</v>
      </c>
      <c r="B1307" s="18">
        <v>1</v>
      </c>
      <c r="C1307" s="19" t="s">
        <v>4358</v>
      </c>
      <c r="D1307" s="20" t="s">
        <v>3711</v>
      </c>
      <c r="E1307" s="20" t="s">
        <v>4359</v>
      </c>
      <c r="F1307" s="21">
        <v>2109759</v>
      </c>
      <c r="G1307" s="20" t="s">
        <v>4360</v>
      </c>
      <c r="H1307" s="22">
        <v>1316.3655000000001</v>
      </c>
      <c r="I1307" s="22">
        <v>1316.3655000000001</v>
      </c>
      <c r="J1307" s="22">
        <v>1316.3655000000001</v>
      </c>
      <c r="K1307" s="22">
        <v>1316.3655000000001</v>
      </c>
      <c r="L1307" s="22">
        <v>1316.3655000000001</v>
      </c>
      <c r="M1307" s="23">
        <v>24</v>
      </c>
      <c r="N1307" s="19" t="s">
        <v>44</v>
      </c>
      <c r="O1307" s="22">
        <v>18.8</v>
      </c>
      <c r="P1307" s="22">
        <v>0</v>
      </c>
      <c r="Q1307" s="22">
        <v>0</v>
      </c>
      <c r="R1307" s="22">
        <v>0</v>
      </c>
      <c r="S1307" s="22">
        <v>0</v>
      </c>
      <c r="T1307" s="22">
        <v>0</v>
      </c>
      <c r="U1307" s="22">
        <v>1311.3655000000001</v>
      </c>
      <c r="V1307" s="22">
        <v>5</v>
      </c>
      <c r="W1307" s="22">
        <v>0</v>
      </c>
      <c r="X1307" s="22">
        <v>70</v>
      </c>
      <c r="Y1307" s="22">
        <v>30</v>
      </c>
      <c r="Z1307" s="22">
        <v>0</v>
      </c>
      <c r="AA1307" s="22">
        <v>0</v>
      </c>
      <c r="AB1307" s="22">
        <v>0</v>
      </c>
      <c r="AC1307" s="22">
        <v>0</v>
      </c>
      <c r="AD1307" s="22">
        <v>0</v>
      </c>
      <c r="AE1307" s="24">
        <v>100</v>
      </c>
      <c r="AF1307" s="19" t="s">
        <v>57</v>
      </c>
      <c r="AG1307" s="25">
        <v>0.59899999999999998</v>
      </c>
      <c r="AH1307" s="22">
        <v>1953.42</v>
      </c>
      <c r="AI1307" s="22">
        <v>78467.100000000006</v>
      </c>
      <c r="AJ1307" s="22">
        <v>80420.52</v>
      </c>
      <c r="AK1307" s="21" t="s">
        <v>3808</v>
      </c>
      <c r="AL1307" s="21" t="s">
        <v>4361</v>
      </c>
      <c r="AM1307" s="26" t="s">
        <v>48</v>
      </c>
      <c r="AN1307" s="27">
        <v>0</v>
      </c>
      <c r="AS1307">
        <f t="shared" si="40"/>
        <v>2104</v>
      </c>
      <c r="AT1307" t="str">
        <f t="shared" si="41"/>
        <v>Região Rural dos Centros Sub-regionais de Bacabal e Caxias</v>
      </c>
      <c r="BE1307">
        <v>2605608</v>
      </c>
      <c r="BF1307">
        <v>26</v>
      </c>
      <c r="BG1307" t="s">
        <v>12225</v>
      </c>
      <c r="BH1307" t="s">
        <v>12226</v>
      </c>
      <c r="BI1307" t="s">
        <v>11359</v>
      </c>
      <c r="BJ1307" t="s">
        <v>12436</v>
      </c>
      <c r="BK1307">
        <v>2602</v>
      </c>
      <c r="BL1307" t="s">
        <v>12431</v>
      </c>
      <c r="BM1307" t="s">
        <v>12432</v>
      </c>
    </row>
    <row r="1308" spans="1:65" x14ac:dyDescent="0.25">
      <c r="A1308" s="17" t="s">
        <v>3674</v>
      </c>
      <c r="B1308" s="18">
        <v>1</v>
      </c>
      <c r="C1308" s="19" t="s">
        <v>4362</v>
      </c>
      <c r="D1308" s="20" t="s">
        <v>3711</v>
      </c>
      <c r="E1308" s="20" t="s">
        <v>4359</v>
      </c>
      <c r="F1308" s="21">
        <v>2109759</v>
      </c>
      <c r="G1308" s="20" t="s">
        <v>3205</v>
      </c>
      <c r="H1308" s="22">
        <v>1229</v>
      </c>
      <c r="I1308" s="22">
        <v>1229</v>
      </c>
      <c r="J1308" s="22">
        <v>1152.0753</v>
      </c>
      <c r="K1308" s="22">
        <v>1229</v>
      </c>
      <c r="L1308" s="22">
        <v>1152.0753</v>
      </c>
      <c r="M1308" s="23">
        <v>24</v>
      </c>
      <c r="N1308" s="19" t="s">
        <v>44</v>
      </c>
      <c r="O1308" s="22">
        <v>1E-3</v>
      </c>
      <c r="P1308" s="22">
        <v>1E-3</v>
      </c>
      <c r="Q1308" s="22">
        <v>1E-3</v>
      </c>
      <c r="R1308" s="22">
        <v>33.004399999999997</v>
      </c>
      <c r="S1308" s="22">
        <v>1.0000000000000001E-5</v>
      </c>
      <c r="T1308" s="22">
        <v>1.0000000000000001E-5</v>
      </c>
      <c r="U1308" s="22">
        <v>969.4248</v>
      </c>
      <c r="V1308" s="22">
        <v>2.3645</v>
      </c>
      <c r="W1308" s="22">
        <v>1E-3</v>
      </c>
      <c r="X1308" s="22">
        <v>1E-3</v>
      </c>
      <c r="Y1308" s="22">
        <v>33</v>
      </c>
      <c r="Z1308" s="22">
        <v>11</v>
      </c>
      <c r="AA1308" s="22">
        <v>3</v>
      </c>
      <c r="AB1308" s="22">
        <v>37</v>
      </c>
      <c r="AC1308" s="22">
        <v>9</v>
      </c>
      <c r="AD1308" s="22">
        <v>7</v>
      </c>
      <c r="AE1308" s="24">
        <v>100.00200000000001</v>
      </c>
      <c r="AF1308" s="19" t="s">
        <v>65</v>
      </c>
      <c r="AG1308" s="25">
        <v>0.47</v>
      </c>
      <c r="AH1308" s="22">
        <v>1E-3</v>
      </c>
      <c r="AI1308" s="22">
        <v>160887.32</v>
      </c>
      <c r="AJ1308" s="22">
        <v>160887.321</v>
      </c>
      <c r="AK1308" s="21" t="s">
        <v>3944</v>
      </c>
      <c r="AL1308" s="21" t="s">
        <v>3730</v>
      </c>
      <c r="AM1308" s="26" t="s">
        <v>48</v>
      </c>
      <c r="AN1308" s="27">
        <v>0</v>
      </c>
      <c r="AS1308">
        <f t="shared" si="40"/>
        <v>2104</v>
      </c>
      <c r="AT1308" t="str">
        <f t="shared" si="41"/>
        <v>Região Rural dos Centros Sub-regionais de Bacabal e Caxias</v>
      </c>
      <c r="BE1308">
        <v>2606903</v>
      </c>
      <c r="BF1308">
        <v>26</v>
      </c>
      <c r="BG1308" t="s">
        <v>12225</v>
      </c>
      <c r="BH1308" t="s">
        <v>12226</v>
      </c>
      <c r="BI1308" t="s">
        <v>11359</v>
      </c>
      <c r="BJ1308" t="s">
        <v>12437</v>
      </c>
      <c r="BK1308">
        <v>2602</v>
      </c>
      <c r="BL1308" t="s">
        <v>12431</v>
      </c>
      <c r="BM1308" t="s">
        <v>12432</v>
      </c>
    </row>
    <row r="1309" spans="1:65" x14ac:dyDescent="0.25">
      <c r="A1309" s="17" t="s">
        <v>3674</v>
      </c>
      <c r="B1309" s="18">
        <v>1</v>
      </c>
      <c r="C1309" s="19" t="s">
        <v>4363</v>
      </c>
      <c r="D1309" s="20" t="s">
        <v>3722</v>
      </c>
      <c r="E1309" s="20" t="s">
        <v>4364</v>
      </c>
      <c r="F1309" s="21">
        <v>2109809</v>
      </c>
      <c r="G1309" s="20" t="s">
        <v>3159</v>
      </c>
      <c r="H1309" s="22">
        <v>5780.6918999999998</v>
      </c>
      <c r="I1309" s="22">
        <v>4239.2367999999997</v>
      </c>
      <c r="J1309" s="22">
        <v>4239.2367999999997</v>
      </c>
      <c r="K1309" s="22">
        <v>5780.6918999999998</v>
      </c>
      <c r="L1309" s="22">
        <v>3623.8613999999998</v>
      </c>
      <c r="M1309" s="23">
        <v>36</v>
      </c>
      <c r="N1309" s="19" t="s">
        <v>44</v>
      </c>
      <c r="O1309" s="22">
        <v>60.39</v>
      </c>
      <c r="P1309" s="22">
        <v>1E-3</v>
      </c>
      <c r="Q1309" s="22">
        <v>1E-3</v>
      </c>
      <c r="R1309" s="22">
        <v>128.2396</v>
      </c>
      <c r="S1309" s="22">
        <v>1.0000000000000001E-5</v>
      </c>
      <c r="T1309" s="22">
        <v>1.0000000000000001E-5</v>
      </c>
      <c r="U1309" s="22">
        <v>3498.3818000000001</v>
      </c>
      <c r="V1309" s="22">
        <v>6.24</v>
      </c>
      <c r="W1309" s="22">
        <v>0</v>
      </c>
      <c r="X1309" s="22">
        <v>0</v>
      </c>
      <c r="Y1309" s="22">
        <v>47.66</v>
      </c>
      <c r="Z1309" s="22">
        <v>0</v>
      </c>
      <c r="AA1309" s="22">
        <v>49.48</v>
      </c>
      <c r="AB1309" s="22">
        <v>0</v>
      </c>
      <c r="AC1309" s="22">
        <v>0</v>
      </c>
      <c r="AD1309" s="22">
        <v>2.86</v>
      </c>
      <c r="AE1309" s="24">
        <v>99.999999999999986</v>
      </c>
      <c r="AF1309" s="19" t="s">
        <v>57</v>
      </c>
      <c r="AG1309" s="25">
        <v>0.39</v>
      </c>
      <c r="AH1309" s="22">
        <v>1E-3</v>
      </c>
      <c r="AI1309" s="22">
        <v>1148619.1100000001</v>
      </c>
      <c r="AJ1309" s="22">
        <v>1148619.111</v>
      </c>
      <c r="AK1309" s="21" t="s">
        <v>4365</v>
      </c>
      <c r="AL1309" s="21" t="s">
        <v>347</v>
      </c>
      <c r="AM1309" s="26" t="s">
        <v>48</v>
      </c>
      <c r="AN1309" s="27">
        <v>0</v>
      </c>
      <c r="AS1309">
        <f t="shared" si="40"/>
        <v>2102</v>
      </c>
      <c r="AT1309" t="str">
        <f t="shared" si="41"/>
        <v>Região Rural da Capital Regional de São Luís</v>
      </c>
      <c r="BE1309">
        <v>2607109</v>
      </c>
      <c r="BF1309">
        <v>26</v>
      </c>
      <c r="BG1309" t="s">
        <v>12225</v>
      </c>
      <c r="BH1309" t="s">
        <v>12226</v>
      </c>
      <c r="BI1309" t="s">
        <v>11359</v>
      </c>
      <c r="BJ1309" t="s">
        <v>12438</v>
      </c>
      <c r="BK1309">
        <v>2602</v>
      </c>
      <c r="BL1309" t="s">
        <v>12431</v>
      </c>
      <c r="BM1309" t="s">
        <v>12432</v>
      </c>
    </row>
    <row r="1310" spans="1:65" x14ac:dyDescent="0.25">
      <c r="A1310" s="17" t="s">
        <v>3674</v>
      </c>
      <c r="B1310" s="18">
        <v>1</v>
      </c>
      <c r="C1310" s="19" t="s">
        <v>4366</v>
      </c>
      <c r="D1310" s="20" t="s">
        <v>3722</v>
      </c>
      <c r="E1310" s="20" t="s">
        <v>4364</v>
      </c>
      <c r="F1310" s="21">
        <v>2109809</v>
      </c>
      <c r="G1310" s="20" t="s">
        <v>4367</v>
      </c>
      <c r="H1310" s="22">
        <v>8082.02</v>
      </c>
      <c r="I1310" s="22">
        <v>1.0000000000000001E-5</v>
      </c>
      <c r="J1310" s="22">
        <v>11806.178400000001</v>
      </c>
      <c r="K1310" s="22">
        <v>8082.02</v>
      </c>
      <c r="L1310" s="22">
        <v>8082.02</v>
      </c>
      <c r="M1310" s="23">
        <v>160</v>
      </c>
      <c r="N1310" s="19" t="s">
        <v>44</v>
      </c>
      <c r="O1310" s="22">
        <v>171.85</v>
      </c>
      <c r="P1310" s="22">
        <v>1E-3</v>
      </c>
      <c r="Q1310" s="22">
        <v>1E-3</v>
      </c>
      <c r="R1310" s="22">
        <v>38.048999999999999</v>
      </c>
      <c r="S1310" s="22">
        <v>1.0000000000000001E-5</v>
      </c>
      <c r="T1310" s="22">
        <v>1.0000000000000001E-5</v>
      </c>
      <c r="U1310" s="22">
        <v>11643.277599999999</v>
      </c>
      <c r="V1310" s="22">
        <v>27.8568</v>
      </c>
      <c r="W1310" s="22">
        <v>1E-3</v>
      </c>
      <c r="X1310" s="22">
        <v>1E-3</v>
      </c>
      <c r="Y1310" s="22">
        <v>25</v>
      </c>
      <c r="Z1310" s="22">
        <v>20</v>
      </c>
      <c r="AA1310" s="22">
        <v>45</v>
      </c>
      <c r="AB1310" s="22">
        <v>1E-3</v>
      </c>
      <c r="AC1310" s="22">
        <v>1E-3</v>
      </c>
      <c r="AD1310" s="22">
        <v>10</v>
      </c>
      <c r="AE1310" s="24">
        <v>100.004</v>
      </c>
      <c r="AF1310" s="19" t="s">
        <v>65</v>
      </c>
      <c r="AG1310" s="25">
        <v>0.505</v>
      </c>
      <c r="AH1310" s="22">
        <v>8313.73</v>
      </c>
      <c r="AI1310" s="22">
        <v>534221.52</v>
      </c>
      <c r="AJ1310" s="22">
        <v>542535.25</v>
      </c>
      <c r="AK1310" s="21" t="s">
        <v>656</v>
      </c>
      <c r="AL1310" s="21" t="s">
        <v>4368</v>
      </c>
      <c r="AM1310" s="26" t="s">
        <v>48</v>
      </c>
      <c r="AN1310" s="27">
        <v>0</v>
      </c>
      <c r="AS1310">
        <f t="shared" si="40"/>
        <v>2102</v>
      </c>
      <c r="AT1310" t="str">
        <f t="shared" si="41"/>
        <v>Região Rural da Capital Regional de São Luís</v>
      </c>
      <c r="BE1310">
        <v>2607703</v>
      </c>
      <c r="BF1310">
        <v>26</v>
      </c>
      <c r="BG1310" t="s">
        <v>12225</v>
      </c>
      <c r="BH1310" t="s">
        <v>12226</v>
      </c>
      <c r="BI1310" t="s">
        <v>11359</v>
      </c>
      <c r="BJ1310" t="s">
        <v>12439</v>
      </c>
      <c r="BK1310">
        <v>2602</v>
      </c>
      <c r="BL1310" t="s">
        <v>12431</v>
      </c>
      <c r="BM1310" t="s">
        <v>12432</v>
      </c>
    </row>
    <row r="1311" spans="1:65" x14ac:dyDescent="0.25">
      <c r="A1311" s="17" t="s">
        <v>3674</v>
      </c>
      <c r="B1311" s="18">
        <v>1</v>
      </c>
      <c r="C1311" s="19" t="s">
        <v>4369</v>
      </c>
      <c r="D1311" s="20" t="s">
        <v>3722</v>
      </c>
      <c r="E1311" s="20" t="s">
        <v>4364</v>
      </c>
      <c r="F1311" s="21">
        <v>2109809</v>
      </c>
      <c r="G1311" s="20" t="s">
        <v>4370</v>
      </c>
      <c r="H1311" s="22">
        <v>8082.02</v>
      </c>
      <c r="I1311" s="22">
        <v>1.0000000000000001E-5</v>
      </c>
      <c r="J1311" s="22">
        <v>11806.178400000001</v>
      </c>
      <c r="K1311" s="22">
        <v>8082.02</v>
      </c>
      <c r="L1311" s="22">
        <v>8082.02</v>
      </c>
      <c r="M1311" s="23">
        <v>160</v>
      </c>
      <c r="N1311" s="19" t="s">
        <v>44</v>
      </c>
      <c r="O1311" s="22">
        <v>171.85</v>
      </c>
      <c r="P1311" s="22">
        <v>1E-3</v>
      </c>
      <c r="Q1311" s="22">
        <v>1E-3</v>
      </c>
      <c r="R1311" s="22">
        <v>38.048999999999999</v>
      </c>
      <c r="S1311" s="22">
        <v>1.0000000000000001E-5</v>
      </c>
      <c r="T1311" s="22">
        <v>1.0000000000000001E-5</v>
      </c>
      <c r="U1311" s="22">
        <v>11643.2726</v>
      </c>
      <c r="V1311" s="22">
        <v>27.8568</v>
      </c>
      <c r="W1311" s="22">
        <v>1E-3</v>
      </c>
      <c r="X1311" s="22">
        <v>1E-3</v>
      </c>
      <c r="Y1311" s="22">
        <v>25</v>
      </c>
      <c r="Z1311" s="22">
        <v>20</v>
      </c>
      <c r="AA1311" s="22">
        <v>45</v>
      </c>
      <c r="AB1311" s="22">
        <v>1E-3</v>
      </c>
      <c r="AC1311" s="22">
        <v>1E-3</v>
      </c>
      <c r="AD1311" s="22">
        <v>10</v>
      </c>
      <c r="AE1311" s="24">
        <v>100.004</v>
      </c>
      <c r="AF1311" s="19" t="s">
        <v>65</v>
      </c>
      <c r="AG1311" s="25">
        <v>0.505</v>
      </c>
      <c r="AH1311" s="22">
        <v>8313.73</v>
      </c>
      <c r="AI1311" s="22">
        <v>534221.52</v>
      </c>
      <c r="AJ1311" s="22">
        <v>542535.25</v>
      </c>
      <c r="AK1311" s="21" t="s">
        <v>917</v>
      </c>
      <c r="AL1311" s="21" t="s">
        <v>1290</v>
      </c>
      <c r="AM1311" s="26" t="s">
        <v>48</v>
      </c>
      <c r="AN1311" s="27">
        <v>0</v>
      </c>
      <c r="AS1311">
        <f t="shared" si="40"/>
        <v>2102</v>
      </c>
      <c r="AT1311" t="str">
        <f t="shared" si="41"/>
        <v>Região Rural da Capital Regional de São Luís</v>
      </c>
      <c r="BE1311">
        <v>2611533</v>
      </c>
      <c r="BF1311">
        <v>26</v>
      </c>
      <c r="BG1311" t="s">
        <v>12225</v>
      </c>
      <c r="BH1311" t="s">
        <v>12226</v>
      </c>
      <c r="BI1311" t="s">
        <v>11359</v>
      </c>
      <c r="BJ1311" t="s">
        <v>12440</v>
      </c>
      <c r="BK1311">
        <v>2602</v>
      </c>
      <c r="BL1311" t="s">
        <v>12431</v>
      </c>
      <c r="BM1311" t="s">
        <v>12432</v>
      </c>
    </row>
    <row r="1312" spans="1:65" x14ac:dyDescent="0.25">
      <c r="A1312" s="17" t="s">
        <v>3674</v>
      </c>
      <c r="B1312" s="18">
        <v>1</v>
      </c>
      <c r="C1312" s="19" t="s">
        <v>4371</v>
      </c>
      <c r="D1312" s="20" t="s">
        <v>3793</v>
      </c>
      <c r="E1312" s="20" t="s">
        <v>1460</v>
      </c>
      <c r="F1312" s="21">
        <v>2109908</v>
      </c>
      <c r="G1312" s="20" t="s">
        <v>4372</v>
      </c>
      <c r="H1312" s="22">
        <v>2100</v>
      </c>
      <c r="I1312" s="22">
        <v>1.0000000000000001E-5</v>
      </c>
      <c r="J1312" s="22">
        <v>1276.6226999999999</v>
      </c>
      <c r="K1312" s="22">
        <v>1.0000000000000001E-5</v>
      </c>
      <c r="L1312" s="22">
        <v>1276.6226999999999</v>
      </c>
      <c r="M1312" s="23">
        <v>65</v>
      </c>
      <c r="N1312" s="19" t="s">
        <v>365</v>
      </c>
      <c r="O1312" s="22">
        <v>17.02</v>
      </c>
      <c r="P1312" s="22">
        <v>60</v>
      </c>
      <c r="Q1312" s="22">
        <v>70</v>
      </c>
      <c r="R1312" s="22">
        <v>1.0765</v>
      </c>
      <c r="S1312" s="22">
        <v>1.0000000000000001E-5</v>
      </c>
      <c r="T1312" s="22">
        <v>1.0000000000000001E-5</v>
      </c>
      <c r="U1312" s="22">
        <v>1171.8916999999999</v>
      </c>
      <c r="V1312" s="22">
        <v>2.8315000000000001</v>
      </c>
      <c r="W1312" s="22">
        <v>1E-3</v>
      </c>
      <c r="X1312" s="22">
        <v>20</v>
      </c>
      <c r="Y1312" s="22">
        <v>30</v>
      </c>
      <c r="Z1312" s="22">
        <v>20</v>
      </c>
      <c r="AA1312" s="22">
        <v>15</v>
      </c>
      <c r="AB1312" s="22">
        <v>10</v>
      </c>
      <c r="AC1312" s="22">
        <v>1E-3</v>
      </c>
      <c r="AD1312" s="22">
        <v>5</v>
      </c>
      <c r="AE1312" s="24">
        <v>100.00200000000001</v>
      </c>
      <c r="AF1312" s="19" t="s">
        <v>65</v>
      </c>
      <c r="AG1312" s="25">
        <v>0.69099999999999995</v>
      </c>
      <c r="AH1312" s="22">
        <v>120121.37</v>
      </c>
      <c r="AI1312" s="22">
        <v>334883.65999999997</v>
      </c>
      <c r="AJ1312" s="22">
        <v>455005.02999999997</v>
      </c>
      <c r="AK1312" s="21" t="s">
        <v>87</v>
      </c>
      <c r="AL1312" s="21" t="s">
        <v>4373</v>
      </c>
      <c r="AM1312" s="26" t="s">
        <v>48</v>
      </c>
      <c r="AN1312" s="27">
        <v>0</v>
      </c>
      <c r="AS1312">
        <f t="shared" si="40"/>
        <v>2101</v>
      </c>
      <c r="AT1312" t="str">
        <f t="shared" si="41"/>
        <v>Região Rural do Centro Sub-regional de Santa Inês</v>
      </c>
      <c r="BE1312">
        <v>2612802</v>
      </c>
      <c r="BF1312">
        <v>26</v>
      </c>
      <c r="BG1312" t="s">
        <v>12225</v>
      </c>
      <c r="BH1312" t="s">
        <v>12226</v>
      </c>
      <c r="BI1312" t="s">
        <v>11359</v>
      </c>
      <c r="BJ1312" t="s">
        <v>12441</v>
      </c>
      <c r="BK1312">
        <v>2602</v>
      </c>
      <c r="BL1312" t="s">
        <v>12431</v>
      </c>
      <c r="BM1312" t="s">
        <v>12432</v>
      </c>
    </row>
    <row r="1313" spans="1:65" x14ac:dyDescent="0.25">
      <c r="A1313" s="17" t="s">
        <v>3674</v>
      </c>
      <c r="B1313" s="18">
        <v>1</v>
      </c>
      <c r="C1313" s="19" t="s">
        <v>4374</v>
      </c>
      <c r="D1313" s="20" t="s">
        <v>3793</v>
      </c>
      <c r="E1313" s="20" t="s">
        <v>1466</v>
      </c>
      <c r="F1313" s="21">
        <v>2110005</v>
      </c>
      <c r="G1313" s="20" t="s">
        <v>3205</v>
      </c>
      <c r="H1313" s="22">
        <v>1266.3985</v>
      </c>
      <c r="I1313" s="22">
        <v>1266.3985</v>
      </c>
      <c r="J1313" s="22">
        <v>1287</v>
      </c>
      <c r="K1313" s="22">
        <v>1266.3981000000001</v>
      </c>
      <c r="L1313" s="22">
        <v>1266.3981000000001</v>
      </c>
      <c r="M1313" s="23">
        <v>45</v>
      </c>
      <c r="N1313" s="19" t="s">
        <v>44</v>
      </c>
      <c r="O1313" s="22">
        <v>21.1</v>
      </c>
      <c r="P1313" s="22">
        <v>0</v>
      </c>
      <c r="Q1313" s="22">
        <v>0</v>
      </c>
      <c r="R1313" s="22">
        <v>63.32</v>
      </c>
      <c r="S1313" s="22">
        <v>0</v>
      </c>
      <c r="T1313" s="22">
        <v>100</v>
      </c>
      <c r="U1313" s="22">
        <v>1091.0780999999999</v>
      </c>
      <c r="V1313" s="22">
        <v>12</v>
      </c>
      <c r="W1313" s="22">
        <v>0</v>
      </c>
      <c r="X1313" s="22">
        <v>65</v>
      </c>
      <c r="Y1313" s="22">
        <v>30</v>
      </c>
      <c r="Z1313" s="22">
        <v>0</v>
      </c>
      <c r="AA1313" s="22">
        <v>0</v>
      </c>
      <c r="AB1313" s="22">
        <v>0</v>
      </c>
      <c r="AC1313" s="22">
        <v>0</v>
      </c>
      <c r="AD1313" s="22">
        <v>5</v>
      </c>
      <c r="AE1313" s="24">
        <v>100</v>
      </c>
      <c r="AF1313" s="19" t="s">
        <v>45</v>
      </c>
      <c r="AG1313" s="25">
        <v>0.495</v>
      </c>
      <c r="AH1313" s="22">
        <v>13043.88</v>
      </c>
      <c r="AI1313" s="22">
        <v>124968.16</v>
      </c>
      <c r="AJ1313" s="22">
        <v>138012.04</v>
      </c>
      <c r="AK1313" s="21" t="s">
        <v>3714</v>
      </c>
      <c r="AL1313" s="21" t="s">
        <v>82</v>
      </c>
      <c r="AM1313" s="26" t="s">
        <v>48</v>
      </c>
      <c r="AN1313" s="27">
        <v>0</v>
      </c>
      <c r="AS1313">
        <f t="shared" si="40"/>
        <v>2101</v>
      </c>
      <c r="AT1313" t="str">
        <f t="shared" si="41"/>
        <v>Região Rural do Centro Sub-regional de Santa Inês</v>
      </c>
      <c r="BE1313">
        <v>2613602</v>
      </c>
      <c r="BF1313">
        <v>26</v>
      </c>
      <c r="BG1313" t="s">
        <v>12225</v>
      </c>
      <c r="BH1313" t="s">
        <v>12226</v>
      </c>
      <c r="BI1313" t="s">
        <v>11359</v>
      </c>
      <c r="BJ1313" t="s">
        <v>12442</v>
      </c>
      <c r="BK1313">
        <v>2602</v>
      </c>
      <c r="BL1313" t="s">
        <v>12431</v>
      </c>
      <c r="BM1313" t="s">
        <v>12432</v>
      </c>
    </row>
    <row r="1314" spans="1:65" x14ac:dyDescent="0.25">
      <c r="A1314" s="17" t="s">
        <v>3674</v>
      </c>
      <c r="B1314" s="18">
        <v>1</v>
      </c>
      <c r="C1314" s="19" t="s">
        <v>4375</v>
      </c>
      <c r="D1314" s="20" t="s">
        <v>3793</v>
      </c>
      <c r="E1314" s="20" t="s">
        <v>1466</v>
      </c>
      <c r="F1314" s="21">
        <v>2110005</v>
      </c>
      <c r="G1314" s="20" t="s">
        <v>4376</v>
      </c>
      <c r="H1314" s="22">
        <v>2000</v>
      </c>
      <c r="I1314" s="22">
        <v>2000</v>
      </c>
      <c r="J1314" s="22">
        <v>2000</v>
      </c>
      <c r="K1314" s="22">
        <v>2000</v>
      </c>
      <c r="L1314" s="22">
        <v>2000</v>
      </c>
      <c r="M1314" s="23">
        <v>71</v>
      </c>
      <c r="N1314" s="19" t="s">
        <v>44</v>
      </c>
      <c r="O1314" s="22">
        <v>33.33</v>
      </c>
      <c r="P1314" s="22">
        <v>0</v>
      </c>
      <c r="Q1314" s="22">
        <v>0</v>
      </c>
      <c r="R1314" s="22">
        <v>0</v>
      </c>
      <c r="S1314" s="22">
        <v>0</v>
      </c>
      <c r="T1314" s="22">
        <v>35</v>
      </c>
      <c r="U1314" s="22">
        <v>1955</v>
      </c>
      <c r="V1314" s="22">
        <v>10</v>
      </c>
      <c r="W1314" s="22">
        <v>0</v>
      </c>
      <c r="X1314" s="22">
        <v>0</v>
      </c>
      <c r="Y1314" s="22">
        <v>70</v>
      </c>
      <c r="Z1314" s="22">
        <v>20</v>
      </c>
      <c r="AA1314" s="22">
        <v>10</v>
      </c>
      <c r="AB1314" s="22">
        <v>0</v>
      </c>
      <c r="AC1314" s="22">
        <v>0</v>
      </c>
      <c r="AD1314" s="22">
        <v>0</v>
      </c>
      <c r="AE1314" s="24">
        <v>100</v>
      </c>
      <c r="AF1314" s="19" t="s">
        <v>365</v>
      </c>
      <c r="AG1314" s="25">
        <v>0.71</v>
      </c>
      <c r="AH1314" s="22">
        <v>54315</v>
      </c>
      <c r="AI1314" s="22">
        <v>243700</v>
      </c>
      <c r="AJ1314" s="22">
        <v>298015</v>
      </c>
      <c r="AK1314" s="21" t="s">
        <v>3760</v>
      </c>
      <c r="AL1314" s="21" t="s">
        <v>82</v>
      </c>
      <c r="AM1314" s="26" t="s">
        <v>48</v>
      </c>
      <c r="AN1314" s="27">
        <v>0</v>
      </c>
      <c r="AS1314">
        <f t="shared" si="40"/>
        <v>2101</v>
      </c>
      <c r="AT1314" t="str">
        <f t="shared" si="41"/>
        <v>Região Rural do Centro Sub-regional de Santa Inês</v>
      </c>
      <c r="BE1314">
        <v>2614105</v>
      </c>
      <c r="BF1314">
        <v>26</v>
      </c>
      <c r="BG1314" t="s">
        <v>12225</v>
      </c>
      <c r="BH1314" t="s">
        <v>12226</v>
      </c>
      <c r="BI1314" t="s">
        <v>11359</v>
      </c>
      <c r="BJ1314" t="s">
        <v>12443</v>
      </c>
      <c r="BK1314">
        <v>2602</v>
      </c>
      <c r="BL1314" t="s">
        <v>12431</v>
      </c>
      <c r="BM1314" t="s">
        <v>12432</v>
      </c>
    </row>
    <row r="1315" spans="1:65" x14ac:dyDescent="0.25">
      <c r="A1315" s="17" t="s">
        <v>3674</v>
      </c>
      <c r="B1315" s="18">
        <v>1</v>
      </c>
      <c r="C1315" s="19" t="s">
        <v>4377</v>
      </c>
      <c r="D1315" s="20" t="s">
        <v>3793</v>
      </c>
      <c r="E1315" s="20" t="s">
        <v>1466</v>
      </c>
      <c r="F1315" s="21">
        <v>2110005</v>
      </c>
      <c r="G1315" s="20" t="s">
        <v>4378</v>
      </c>
      <c r="H1315" s="22">
        <v>5924.7678999999998</v>
      </c>
      <c r="I1315" s="22">
        <v>5924.7678999999998</v>
      </c>
      <c r="J1315" s="22">
        <v>5924.7678999999998</v>
      </c>
      <c r="K1315" s="22">
        <v>5924.7678999999998</v>
      </c>
      <c r="L1315" s="22">
        <v>5924.7678999999998</v>
      </c>
      <c r="M1315" s="23">
        <v>183</v>
      </c>
      <c r="N1315" s="19" t="s">
        <v>44</v>
      </c>
      <c r="O1315" s="22">
        <v>98.74</v>
      </c>
      <c r="P1315" s="22">
        <v>0</v>
      </c>
      <c r="Q1315" s="22">
        <v>0</v>
      </c>
      <c r="R1315" s="22">
        <v>77.598500000000001</v>
      </c>
      <c r="S1315" s="22">
        <v>0</v>
      </c>
      <c r="T1315" s="22">
        <v>1403</v>
      </c>
      <c r="U1315" s="22">
        <v>3610.4694</v>
      </c>
      <c r="V1315" s="22">
        <v>833.7</v>
      </c>
      <c r="W1315" s="22">
        <v>0</v>
      </c>
      <c r="X1315" s="22">
        <v>0</v>
      </c>
      <c r="Y1315" s="22">
        <v>40</v>
      </c>
      <c r="Z1315" s="22">
        <v>30</v>
      </c>
      <c r="AA1315" s="22">
        <v>10</v>
      </c>
      <c r="AB1315" s="22">
        <v>10</v>
      </c>
      <c r="AC1315" s="22">
        <v>0</v>
      </c>
      <c r="AD1315" s="22">
        <v>10</v>
      </c>
      <c r="AE1315" s="24">
        <v>100</v>
      </c>
      <c r="AF1315" s="19" t="s">
        <v>65</v>
      </c>
      <c r="AG1315" s="25">
        <v>0.53959999999999997</v>
      </c>
      <c r="AH1315" s="22">
        <v>1175120.8500000001</v>
      </c>
      <c r="AI1315" s="22">
        <v>699004.11</v>
      </c>
      <c r="AJ1315" s="22">
        <v>1874124.96</v>
      </c>
      <c r="AK1315" s="21" t="s">
        <v>3760</v>
      </c>
      <c r="AL1315" s="21" t="s">
        <v>2919</v>
      </c>
      <c r="AM1315" s="26" t="s">
        <v>48</v>
      </c>
      <c r="AN1315" s="27">
        <v>0</v>
      </c>
      <c r="AS1315">
        <f t="shared" si="40"/>
        <v>2101</v>
      </c>
      <c r="AT1315" t="str">
        <f t="shared" si="41"/>
        <v>Região Rural do Centro Sub-regional de Santa Inês</v>
      </c>
      <c r="BE1315">
        <v>2614402</v>
      </c>
      <c r="BF1315">
        <v>26</v>
      </c>
      <c r="BG1315" t="s">
        <v>12225</v>
      </c>
      <c r="BH1315" t="s">
        <v>12226</v>
      </c>
      <c r="BI1315" t="s">
        <v>11359</v>
      </c>
      <c r="BJ1315" t="s">
        <v>12444</v>
      </c>
      <c r="BK1315">
        <v>2602</v>
      </c>
      <c r="BL1315" t="s">
        <v>12431</v>
      </c>
      <c r="BM1315" t="s">
        <v>12432</v>
      </c>
    </row>
    <row r="1316" spans="1:65" x14ac:dyDescent="0.25">
      <c r="A1316" s="17" t="s">
        <v>3674</v>
      </c>
      <c r="B1316" s="18">
        <v>1</v>
      </c>
      <c r="C1316" s="19" t="s">
        <v>4379</v>
      </c>
      <c r="D1316" s="20" t="s">
        <v>3793</v>
      </c>
      <c r="E1316" s="20" t="s">
        <v>1466</v>
      </c>
      <c r="F1316" s="21">
        <v>2110005</v>
      </c>
      <c r="G1316" s="20" t="s">
        <v>4380</v>
      </c>
      <c r="H1316" s="22">
        <v>1198.6545000000001</v>
      </c>
      <c r="I1316" s="22">
        <v>1198.5999999999999</v>
      </c>
      <c r="J1316" s="22">
        <v>1198.6545000000001</v>
      </c>
      <c r="K1316" s="22">
        <v>1198.6545000000001</v>
      </c>
      <c r="L1316" s="22">
        <v>1198.6545000000001</v>
      </c>
      <c r="M1316" s="23">
        <v>43</v>
      </c>
      <c r="N1316" s="19" t="s">
        <v>44</v>
      </c>
      <c r="O1316" s="22">
        <v>19.97</v>
      </c>
      <c r="P1316" s="22">
        <v>0</v>
      </c>
      <c r="Q1316" s="22">
        <v>0</v>
      </c>
      <c r="R1316" s="22">
        <v>90</v>
      </c>
      <c r="S1316" s="22">
        <v>0</v>
      </c>
      <c r="T1316" s="22">
        <v>0</v>
      </c>
      <c r="U1316" s="22">
        <v>1083.6545000000001</v>
      </c>
      <c r="V1316" s="22">
        <v>25</v>
      </c>
      <c r="W1316" s="22">
        <v>0</v>
      </c>
      <c r="X1316" s="22">
        <v>70</v>
      </c>
      <c r="Y1316" s="22">
        <v>20</v>
      </c>
      <c r="Z1316" s="22">
        <v>0</v>
      </c>
      <c r="AA1316" s="22">
        <v>0</v>
      </c>
      <c r="AB1316" s="22">
        <v>0</v>
      </c>
      <c r="AC1316" s="22">
        <v>0</v>
      </c>
      <c r="AD1316" s="22">
        <v>10</v>
      </c>
      <c r="AE1316" s="24">
        <v>100</v>
      </c>
      <c r="AF1316" s="19" t="s">
        <v>65</v>
      </c>
      <c r="AG1316" s="25">
        <v>0.71799999999999997</v>
      </c>
      <c r="AH1316" s="22">
        <v>248.97</v>
      </c>
      <c r="AI1316" s="22">
        <v>129250.91</v>
      </c>
      <c r="AJ1316" s="22">
        <v>129499.88</v>
      </c>
      <c r="AK1316" s="21" t="s">
        <v>87</v>
      </c>
      <c r="AL1316" s="21" t="s">
        <v>1885</v>
      </c>
      <c r="AM1316" s="26" t="s">
        <v>48</v>
      </c>
      <c r="AN1316" s="27">
        <v>0</v>
      </c>
      <c r="AS1316">
        <f t="shared" si="40"/>
        <v>2101</v>
      </c>
      <c r="AT1316" t="str">
        <f t="shared" si="41"/>
        <v>Região Rural do Centro Sub-regional de Santa Inês</v>
      </c>
      <c r="BE1316">
        <v>2614600</v>
      </c>
      <c r="BF1316">
        <v>26</v>
      </c>
      <c r="BG1316" t="s">
        <v>12225</v>
      </c>
      <c r="BH1316" t="s">
        <v>12226</v>
      </c>
      <c r="BI1316" t="s">
        <v>11359</v>
      </c>
      <c r="BJ1316" t="s">
        <v>12445</v>
      </c>
      <c r="BK1316">
        <v>2602</v>
      </c>
      <c r="BL1316" t="s">
        <v>12431</v>
      </c>
      <c r="BM1316" t="s">
        <v>12432</v>
      </c>
    </row>
    <row r="1317" spans="1:65" x14ac:dyDescent="0.25">
      <c r="A1317" s="17" t="s">
        <v>3674</v>
      </c>
      <c r="B1317" s="18">
        <v>1</v>
      </c>
      <c r="C1317" s="19" t="s">
        <v>4381</v>
      </c>
      <c r="D1317" s="20" t="s">
        <v>3793</v>
      </c>
      <c r="E1317" s="20" t="s">
        <v>1466</v>
      </c>
      <c r="F1317" s="21">
        <v>2110005</v>
      </c>
      <c r="G1317" s="20" t="s">
        <v>4382</v>
      </c>
      <c r="H1317" s="22">
        <v>22169.8</v>
      </c>
      <c r="I1317" s="22">
        <v>1.0000000000000001E-5</v>
      </c>
      <c r="J1317" s="22">
        <v>17201.4362</v>
      </c>
      <c r="K1317" s="22">
        <v>22169.8</v>
      </c>
      <c r="L1317" s="22">
        <v>17201.4362</v>
      </c>
      <c r="M1317" s="23">
        <v>376</v>
      </c>
      <c r="N1317" s="19" t="s">
        <v>44</v>
      </c>
      <c r="O1317" s="22">
        <v>295.58999999999997</v>
      </c>
      <c r="P1317" s="22">
        <v>1E-3</v>
      </c>
      <c r="Q1317" s="22">
        <v>1E-3</v>
      </c>
      <c r="R1317" s="22">
        <v>2121.8834999999999</v>
      </c>
      <c r="S1317" s="22">
        <v>1.0000000000000001E-5</v>
      </c>
      <c r="T1317" s="22">
        <v>3870.5801999999999</v>
      </c>
      <c r="U1317" s="22">
        <v>8685.3624</v>
      </c>
      <c r="V1317" s="22">
        <v>344106</v>
      </c>
      <c r="W1317" s="22">
        <v>1E-3</v>
      </c>
      <c r="X1317" s="22">
        <v>1E-3</v>
      </c>
      <c r="Y1317" s="22">
        <v>66</v>
      </c>
      <c r="Z1317" s="22">
        <v>15</v>
      </c>
      <c r="AA1317" s="22">
        <v>1E-3</v>
      </c>
      <c r="AB1317" s="22">
        <v>1E-3</v>
      </c>
      <c r="AC1317" s="22">
        <v>10</v>
      </c>
      <c r="AD1317" s="22">
        <v>9</v>
      </c>
      <c r="AE1317" s="24">
        <v>100.004</v>
      </c>
      <c r="AF1317" s="19" t="s">
        <v>57</v>
      </c>
      <c r="AG1317" s="25">
        <v>0.45800000000000002</v>
      </c>
      <c r="AH1317" s="22">
        <v>1045311.18</v>
      </c>
      <c r="AI1317" s="22">
        <v>2546500.62</v>
      </c>
      <c r="AJ1317" s="22">
        <v>3591811.8000000003</v>
      </c>
      <c r="AK1317" s="21" t="s">
        <v>685</v>
      </c>
      <c r="AL1317" s="21" t="s">
        <v>4383</v>
      </c>
      <c r="AM1317" s="26" t="s">
        <v>48</v>
      </c>
      <c r="AN1317" s="27">
        <v>0</v>
      </c>
      <c r="AS1317">
        <f t="shared" si="40"/>
        <v>2101</v>
      </c>
      <c r="AT1317" t="str">
        <f t="shared" si="41"/>
        <v>Região Rural do Centro Sub-regional de Santa Inês</v>
      </c>
      <c r="BE1317">
        <v>2615904</v>
      </c>
      <c r="BF1317">
        <v>26</v>
      </c>
      <c r="BG1317" t="s">
        <v>12225</v>
      </c>
      <c r="BH1317" t="s">
        <v>12226</v>
      </c>
      <c r="BI1317" t="s">
        <v>11359</v>
      </c>
      <c r="BJ1317" t="s">
        <v>12446</v>
      </c>
      <c r="BK1317">
        <v>2602</v>
      </c>
      <c r="BL1317" t="s">
        <v>12431</v>
      </c>
      <c r="BM1317" t="s">
        <v>12432</v>
      </c>
    </row>
    <row r="1318" spans="1:65" x14ac:dyDescent="0.25">
      <c r="A1318" s="17" t="s">
        <v>3674</v>
      </c>
      <c r="B1318" s="18">
        <v>1</v>
      </c>
      <c r="C1318" s="19" t="s">
        <v>4384</v>
      </c>
      <c r="D1318" s="20" t="s">
        <v>3793</v>
      </c>
      <c r="E1318" s="20" t="s">
        <v>1466</v>
      </c>
      <c r="F1318" s="21">
        <v>2110005</v>
      </c>
      <c r="G1318" s="20" t="s">
        <v>4385</v>
      </c>
      <c r="H1318" s="22">
        <v>1675.8154</v>
      </c>
      <c r="I1318" s="22">
        <v>1975.6159</v>
      </c>
      <c r="J1318" s="22">
        <v>1975.6159</v>
      </c>
      <c r="K1318" s="22">
        <v>1675.8154</v>
      </c>
      <c r="L1318" s="22">
        <v>1675.8154</v>
      </c>
      <c r="M1318" s="23">
        <v>67</v>
      </c>
      <c r="N1318" s="19" t="s">
        <v>44</v>
      </c>
      <c r="O1318" s="22">
        <v>32.93</v>
      </c>
      <c r="P1318" s="22">
        <v>1E-3</v>
      </c>
      <c r="Q1318" s="22">
        <v>1E-3</v>
      </c>
      <c r="R1318" s="22">
        <v>55.237900000000003</v>
      </c>
      <c r="S1318" s="22">
        <v>1.0000000000000001E-5</v>
      </c>
      <c r="T1318" s="22">
        <v>301.18459999999999</v>
      </c>
      <c r="U1318" s="22">
        <v>1579.1934000000001</v>
      </c>
      <c r="V1318" s="22">
        <v>40</v>
      </c>
      <c r="W1318" s="22">
        <v>0</v>
      </c>
      <c r="X1318" s="22">
        <v>0</v>
      </c>
      <c r="Y1318" s="22">
        <v>40</v>
      </c>
      <c r="Z1318" s="22">
        <v>20</v>
      </c>
      <c r="AA1318" s="22">
        <v>5</v>
      </c>
      <c r="AB1318" s="22">
        <v>30</v>
      </c>
      <c r="AC1318" s="22">
        <v>0</v>
      </c>
      <c r="AD1318" s="22">
        <v>5</v>
      </c>
      <c r="AE1318" s="24">
        <v>100</v>
      </c>
      <c r="AF1318" s="19" t="s">
        <v>57</v>
      </c>
      <c r="AG1318" s="25">
        <v>0.33900000000000002</v>
      </c>
      <c r="AH1318" s="22">
        <v>1E-3</v>
      </c>
      <c r="AI1318" s="22">
        <v>862072.96</v>
      </c>
      <c r="AJ1318" s="22">
        <v>862072.96100000001</v>
      </c>
      <c r="AK1318" s="21" t="s">
        <v>1602</v>
      </c>
      <c r="AL1318" s="21" t="s">
        <v>2615</v>
      </c>
      <c r="AM1318" s="26" t="s">
        <v>48</v>
      </c>
      <c r="AN1318" s="27">
        <v>0</v>
      </c>
      <c r="AS1318">
        <f t="shared" si="40"/>
        <v>2101</v>
      </c>
      <c r="AT1318" t="str">
        <f t="shared" si="41"/>
        <v>Região Rural do Centro Sub-regional de Santa Inês</v>
      </c>
      <c r="BE1318">
        <v>2700102</v>
      </c>
      <c r="BF1318">
        <v>27</v>
      </c>
      <c r="BG1318" t="s">
        <v>12447</v>
      </c>
      <c r="BH1318" t="s">
        <v>12448</v>
      </c>
      <c r="BI1318" t="s">
        <v>11359</v>
      </c>
      <c r="BJ1318" t="s">
        <v>11480</v>
      </c>
      <c r="BK1318">
        <v>2801</v>
      </c>
      <c r="BL1318" t="s">
        <v>12449</v>
      </c>
      <c r="BM1318" t="s">
        <v>12450</v>
      </c>
    </row>
    <row r="1319" spans="1:65" x14ac:dyDescent="0.25">
      <c r="A1319" s="17" t="s">
        <v>3674</v>
      </c>
      <c r="B1319" s="18">
        <v>1</v>
      </c>
      <c r="C1319" s="19" t="s">
        <v>4386</v>
      </c>
      <c r="D1319" s="20" t="s">
        <v>3793</v>
      </c>
      <c r="E1319" s="20" t="s">
        <v>1466</v>
      </c>
      <c r="F1319" s="21">
        <v>2110005</v>
      </c>
      <c r="G1319" s="20" t="s">
        <v>4387</v>
      </c>
      <c r="H1319" s="22">
        <v>482.1986</v>
      </c>
      <c r="I1319" s="22">
        <v>616.1</v>
      </c>
      <c r="J1319" s="22">
        <v>612.35659999999996</v>
      </c>
      <c r="K1319" s="22">
        <v>1.0000000000000001E-5</v>
      </c>
      <c r="L1319" s="22">
        <v>612.36</v>
      </c>
      <c r="M1319" s="23">
        <v>36</v>
      </c>
      <c r="N1319" s="19" t="s">
        <v>44</v>
      </c>
      <c r="O1319" s="22">
        <v>30.61</v>
      </c>
      <c r="P1319" s="22">
        <v>1E-3</v>
      </c>
      <c r="Q1319" s="22">
        <v>1E-3</v>
      </c>
      <c r="R1319" s="22">
        <v>24.212399999999999</v>
      </c>
      <c r="S1319" s="22">
        <v>123.83969999999999</v>
      </c>
      <c r="T1319" s="22">
        <v>1.0000000000000001E-5</v>
      </c>
      <c r="U1319" s="22">
        <v>397.54680000000002</v>
      </c>
      <c r="V1319" s="22">
        <v>59.775300000000001</v>
      </c>
      <c r="W1319" s="22">
        <v>1E-3</v>
      </c>
      <c r="X1319" s="22">
        <v>1E-3</v>
      </c>
      <c r="Y1319" s="22">
        <v>10</v>
      </c>
      <c r="Z1319" s="22">
        <v>40</v>
      </c>
      <c r="AA1319" s="22">
        <v>1E-3</v>
      </c>
      <c r="AB1319" s="22">
        <v>40</v>
      </c>
      <c r="AC1319" s="22">
        <v>1E-3</v>
      </c>
      <c r="AD1319" s="22">
        <v>10</v>
      </c>
      <c r="AE1319" s="24">
        <v>100.004</v>
      </c>
      <c r="AF1319" s="19" t="s">
        <v>65</v>
      </c>
      <c r="AG1319" s="25">
        <v>0.38150000000000001</v>
      </c>
      <c r="AH1319" s="22">
        <v>18556.2</v>
      </c>
      <c r="AI1319" s="22">
        <v>384743.65</v>
      </c>
      <c r="AJ1319" s="22">
        <v>403299.85000000003</v>
      </c>
      <c r="AK1319" s="21" t="s">
        <v>903</v>
      </c>
      <c r="AL1319" s="21" t="s">
        <v>4388</v>
      </c>
      <c r="AM1319" s="26" t="s">
        <v>48</v>
      </c>
      <c r="AN1319" s="27">
        <v>0</v>
      </c>
      <c r="AS1319">
        <f t="shared" si="40"/>
        <v>2101</v>
      </c>
      <c r="AT1319" t="str">
        <f t="shared" si="41"/>
        <v>Região Rural do Centro Sub-regional de Santa Inês</v>
      </c>
      <c r="BE1319">
        <v>2702405</v>
      </c>
      <c r="BF1319">
        <v>27</v>
      </c>
      <c r="BG1319" t="s">
        <v>12447</v>
      </c>
      <c r="BH1319" t="s">
        <v>12448</v>
      </c>
      <c r="BI1319" t="s">
        <v>11359</v>
      </c>
      <c r="BJ1319" t="s">
        <v>12451</v>
      </c>
      <c r="BK1319">
        <v>2801</v>
      </c>
      <c r="BL1319" t="s">
        <v>12449</v>
      </c>
      <c r="BM1319" t="s">
        <v>12450</v>
      </c>
    </row>
    <row r="1320" spans="1:65" x14ac:dyDescent="0.25">
      <c r="A1320" s="17" t="s">
        <v>3674</v>
      </c>
      <c r="B1320" s="18">
        <v>1</v>
      </c>
      <c r="C1320" s="19" t="s">
        <v>4389</v>
      </c>
      <c r="D1320" s="20" t="s">
        <v>3793</v>
      </c>
      <c r="E1320" s="20" t="s">
        <v>1466</v>
      </c>
      <c r="F1320" s="21">
        <v>2110005</v>
      </c>
      <c r="G1320" s="20" t="s">
        <v>4390</v>
      </c>
      <c r="H1320" s="22">
        <v>3000</v>
      </c>
      <c r="I1320" s="22">
        <v>828</v>
      </c>
      <c r="J1320" s="22">
        <v>2803.6073999999999</v>
      </c>
      <c r="K1320" s="22">
        <v>1400</v>
      </c>
      <c r="L1320" s="22">
        <v>1398.08</v>
      </c>
      <c r="M1320" s="23">
        <v>40</v>
      </c>
      <c r="N1320" s="19" t="s">
        <v>44</v>
      </c>
      <c r="O1320" s="22">
        <v>46.72</v>
      </c>
      <c r="P1320" s="22"/>
      <c r="Q1320" s="22">
        <v>3.56</v>
      </c>
      <c r="R1320" s="22">
        <v>740.90440000000001</v>
      </c>
      <c r="S1320" s="22">
        <v>1.0000000000000001E-5</v>
      </c>
      <c r="T1320" s="22">
        <v>819.18359999999996</v>
      </c>
      <c r="U1320" s="22">
        <v>1984.4238</v>
      </c>
      <c r="V1320" s="22">
        <v>5</v>
      </c>
      <c r="W1320" s="22">
        <v>1E-3</v>
      </c>
      <c r="X1320" s="22">
        <v>1E-3</v>
      </c>
      <c r="Y1320" s="22">
        <v>32</v>
      </c>
      <c r="Z1320" s="22">
        <v>5</v>
      </c>
      <c r="AA1320" s="22">
        <v>5</v>
      </c>
      <c r="AB1320" s="22">
        <v>6</v>
      </c>
      <c r="AC1320" s="22">
        <v>22</v>
      </c>
      <c r="AD1320" s="22">
        <v>30</v>
      </c>
      <c r="AE1320" s="24">
        <v>100.00200000000001</v>
      </c>
      <c r="AF1320" s="19" t="s">
        <v>44</v>
      </c>
      <c r="AG1320" s="25">
        <v>0.49399999999999999</v>
      </c>
      <c r="AH1320" s="22">
        <v>164898.31</v>
      </c>
      <c r="AI1320" s="22">
        <v>822918.03</v>
      </c>
      <c r="AJ1320" s="22">
        <v>987816.34000000008</v>
      </c>
      <c r="AK1320" s="21" t="s">
        <v>1487</v>
      </c>
      <c r="AL1320" s="21" t="s">
        <v>3504</v>
      </c>
      <c r="AM1320" s="26" t="s">
        <v>48</v>
      </c>
      <c r="AN1320" s="27">
        <v>0</v>
      </c>
      <c r="AS1320">
        <f t="shared" si="40"/>
        <v>2101</v>
      </c>
      <c r="AT1320" t="str">
        <f t="shared" si="41"/>
        <v>Região Rural do Centro Sub-regional de Santa Inês</v>
      </c>
      <c r="BE1320">
        <v>2705804</v>
      </c>
      <c r="BF1320">
        <v>27</v>
      </c>
      <c r="BG1320" t="s">
        <v>12447</v>
      </c>
      <c r="BH1320" t="s">
        <v>12448</v>
      </c>
      <c r="BI1320" t="s">
        <v>11359</v>
      </c>
      <c r="BJ1320" t="s">
        <v>12452</v>
      </c>
      <c r="BK1320">
        <v>2801</v>
      </c>
      <c r="BL1320" t="s">
        <v>12449</v>
      </c>
      <c r="BM1320" t="s">
        <v>12450</v>
      </c>
    </row>
    <row r="1321" spans="1:65" x14ac:dyDescent="0.25">
      <c r="A1321" s="17" t="s">
        <v>3674</v>
      </c>
      <c r="B1321" s="18">
        <v>1</v>
      </c>
      <c r="C1321" s="19" t="s">
        <v>4391</v>
      </c>
      <c r="D1321" s="20" t="s">
        <v>3772</v>
      </c>
      <c r="E1321" s="20" t="s">
        <v>4392</v>
      </c>
      <c r="F1321" s="21">
        <v>2110401</v>
      </c>
      <c r="G1321" s="20" t="s">
        <v>4393</v>
      </c>
      <c r="H1321" s="22">
        <v>7846.08</v>
      </c>
      <c r="I1321" s="22">
        <v>6807.1842999999999</v>
      </c>
      <c r="J1321" s="22">
        <v>6807.1842999999999</v>
      </c>
      <c r="K1321" s="22">
        <v>7846.08</v>
      </c>
      <c r="L1321" s="22">
        <v>6807.1842999999999</v>
      </c>
      <c r="M1321" s="28">
        <v>219</v>
      </c>
      <c r="N1321" s="19" t="s">
        <v>44</v>
      </c>
      <c r="O1321" s="22">
        <v>97.25</v>
      </c>
      <c r="P1321" s="22">
        <v>1E-3</v>
      </c>
      <c r="Q1321" s="22">
        <v>1E-3</v>
      </c>
      <c r="R1321" s="22">
        <v>277.87259999999998</v>
      </c>
      <c r="S1321" s="22">
        <v>1361.4367999999999</v>
      </c>
      <c r="T1321" s="22">
        <v>1.0000000000000001E-5</v>
      </c>
      <c r="U1321" s="22">
        <v>5103.7834000000003</v>
      </c>
      <c r="V1321" s="22">
        <v>64.091499999999996</v>
      </c>
      <c r="W1321" s="22">
        <v>0</v>
      </c>
      <c r="X1321" s="22">
        <v>0</v>
      </c>
      <c r="Y1321" s="22">
        <v>44.95</v>
      </c>
      <c r="Z1321" s="22">
        <v>26.22</v>
      </c>
      <c r="AA1321" s="22">
        <v>3.75</v>
      </c>
      <c r="AB1321" s="22">
        <v>0</v>
      </c>
      <c r="AC1321" s="22">
        <v>0</v>
      </c>
      <c r="AD1321" s="22">
        <v>25.08</v>
      </c>
      <c r="AE1321" s="24">
        <v>100</v>
      </c>
      <c r="AF1321" s="19" t="s">
        <v>64</v>
      </c>
      <c r="AG1321" s="25">
        <v>0.42299999999999999</v>
      </c>
      <c r="AH1321" s="22">
        <v>1E-3</v>
      </c>
      <c r="AI1321" s="22">
        <v>5589629.5300000003</v>
      </c>
      <c r="AJ1321" s="22">
        <v>5589629.5310000004</v>
      </c>
      <c r="AK1321" s="21" t="s">
        <v>400</v>
      </c>
      <c r="AL1321" s="21" t="s">
        <v>4394</v>
      </c>
      <c r="AM1321" s="26" t="s">
        <v>48</v>
      </c>
      <c r="AN1321" s="27">
        <v>0</v>
      </c>
      <c r="AS1321">
        <f t="shared" si="40"/>
        <v>2103</v>
      </c>
      <c r="AT1321" t="str">
        <f t="shared" si="41"/>
        <v>Região Rural do Centro Sub-regional de Chapadinha</v>
      </c>
      <c r="BE1321">
        <v>2706422</v>
      </c>
      <c r="BF1321">
        <v>27</v>
      </c>
      <c r="BG1321" t="s">
        <v>12447</v>
      </c>
      <c r="BH1321" t="s">
        <v>12448</v>
      </c>
      <c r="BI1321" t="s">
        <v>11359</v>
      </c>
      <c r="BJ1321" t="s">
        <v>12453</v>
      </c>
      <c r="BK1321">
        <v>2801</v>
      </c>
      <c r="BL1321" t="s">
        <v>12449</v>
      </c>
      <c r="BM1321" t="s">
        <v>12450</v>
      </c>
    </row>
    <row r="1322" spans="1:65" x14ac:dyDescent="0.25">
      <c r="A1322" s="17" t="s">
        <v>3674</v>
      </c>
      <c r="B1322" s="18">
        <v>1</v>
      </c>
      <c r="C1322" s="19" t="s">
        <v>4395</v>
      </c>
      <c r="D1322" s="20" t="s">
        <v>3772</v>
      </c>
      <c r="E1322" s="20" t="s">
        <v>4392</v>
      </c>
      <c r="F1322" s="21">
        <v>2110401</v>
      </c>
      <c r="G1322" s="20" t="s">
        <v>4396</v>
      </c>
      <c r="H1322" s="22">
        <v>2900</v>
      </c>
      <c r="I1322" s="22">
        <v>2033.6991</v>
      </c>
      <c r="J1322" s="22">
        <v>2033.6991</v>
      </c>
      <c r="K1322" s="22">
        <v>2033.6991</v>
      </c>
      <c r="L1322" s="22">
        <v>2033.6991</v>
      </c>
      <c r="M1322" s="23">
        <v>66</v>
      </c>
      <c r="N1322" s="19" t="s">
        <v>44</v>
      </c>
      <c r="O1322" s="22">
        <v>29.05</v>
      </c>
      <c r="P1322" s="22">
        <v>1E-3</v>
      </c>
      <c r="Q1322" s="22">
        <v>1E-3</v>
      </c>
      <c r="R1322" s="22">
        <v>103.6433</v>
      </c>
      <c r="S1322" s="22">
        <v>406.7398</v>
      </c>
      <c r="T1322" s="22">
        <v>1.0000000000000001E-5</v>
      </c>
      <c r="U1322" s="22">
        <v>1514.8109999999999</v>
      </c>
      <c r="V1322" s="22">
        <v>8.5046999999999997</v>
      </c>
      <c r="W1322" s="22">
        <v>0</v>
      </c>
      <c r="X1322" s="22">
        <v>0</v>
      </c>
      <c r="Y1322" s="22">
        <v>55.78</v>
      </c>
      <c r="Z1322" s="22">
        <v>24.07</v>
      </c>
      <c r="AA1322" s="22">
        <v>0</v>
      </c>
      <c r="AB1322" s="22">
        <v>14.88</v>
      </c>
      <c r="AC1322" s="22">
        <v>0</v>
      </c>
      <c r="AD1322" s="22">
        <v>5.27</v>
      </c>
      <c r="AE1322" s="24">
        <v>99.999999999999986</v>
      </c>
      <c r="AF1322" s="19" t="s">
        <v>57</v>
      </c>
      <c r="AG1322" s="25">
        <v>0.38800000000000001</v>
      </c>
      <c r="AH1322" s="22">
        <v>1E-3</v>
      </c>
      <c r="AI1322" s="22">
        <v>1709496.55</v>
      </c>
      <c r="AJ1322" s="22">
        <v>1709496.551</v>
      </c>
      <c r="AK1322" s="21" t="s">
        <v>400</v>
      </c>
      <c r="AL1322" s="21" t="s">
        <v>4397</v>
      </c>
      <c r="AM1322" s="26" t="s">
        <v>48</v>
      </c>
      <c r="AN1322" s="27">
        <v>0</v>
      </c>
      <c r="AS1322">
        <f t="shared" si="40"/>
        <v>2103</v>
      </c>
      <c r="AT1322" t="str">
        <f t="shared" si="41"/>
        <v>Região Rural do Centro Sub-regional de Chapadinha</v>
      </c>
      <c r="BE1322">
        <v>2801405</v>
      </c>
      <c r="BF1322">
        <v>28</v>
      </c>
      <c r="BG1322" t="s">
        <v>12454</v>
      </c>
      <c r="BH1322" t="s">
        <v>12455</v>
      </c>
      <c r="BI1322" t="s">
        <v>11359</v>
      </c>
      <c r="BJ1322" t="s">
        <v>12456</v>
      </c>
      <c r="BK1322">
        <v>2801</v>
      </c>
      <c r="BL1322" t="s">
        <v>12449</v>
      </c>
      <c r="BM1322" t="s">
        <v>12450</v>
      </c>
    </row>
    <row r="1323" spans="1:65" x14ac:dyDescent="0.25">
      <c r="A1323" s="17" t="s">
        <v>3674</v>
      </c>
      <c r="B1323" s="18">
        <v>1</v>
      </c>
      <c r="C1323" s="19" t="s">
        <v>4398</v>
      </c>
      <c r="D1323" s="20" t="s">
        <v>3772</v>
      </c>
      <c r="E1323" s="20" t="s">
        <v>4392</v>
      </c>
      <c r="F1323" s="21">
        <v>2110401</v>
      </c>
      <c r="G1323" s="20" t="s">
        <v>4399</v>
      </c>
      <c r="H1323" s="22">
        <v>3032.5362</v>
      </c>
      <c r="I1323" s="22">
        <v>1.0000000000000001E-5</v>
      </c>
      <c r="J1323" s="22">
        <v>3069.1408000000001</v>
      </c>
      <c r="K1323" s="22">
        <v>3032.5362</v>
      </c>
      <c r="L1323" s="22">
        <v>3032.5362</v>
      </c>
      <c r="M1323" s="23">
        <v>97</v>
      </c>
      <c r="N1323" s="19" t="s">
        <v>44</v>
      </c>
      <c r="O1323" s="22">
        <v>43.32</v>
      </c>
      <c r="P1323" s="22">
        <v>1E-3</v>
      </c>
      <c r="Q1323" s="22">
        <v>1E-3</v>
      </c>
      <c r="R1323" s="22">
        <v>350.07760000000002</v>
      </c>
      <c r="S1323" s="22">
        <v>613.82820000000004</v>
      </c>
      <c r="T1323" s="22">
        <v>1.0000000000000001E-5</v>
      </c>
      <c r="U1323" s="22">
        <v>2096.4443999999999</v>
      </c>
      <c r="V1323" s="22">
        <v>8.7905999999999995</v>
      </c>
      <c r="W1323" s="22">
        <v>0</v>
      </c>
      <c r="X1323" s="22">
        <v>0</v>
      </c>
      <c r="Y1323" s="22">
        <v>47.29</v>
      </c>
      <c r="Z1323" s="22">
        <v>41.02</v>
      </c>
      <c r="AA1323" s="22">
        <v>0</v>
      </c>
      <c r="AB1323" s="22">
        <v>0</v>
      </c>
      <c r="AC1323" s="22">
        <v>0</v>
      </c>
      <c r="AD1323" s="22">
        <v>11.69</v>
      </c>
      <c r="AE1323" s="24">
        <v>100</v>
      </c>
      <c r="AF1323" s="19" t="s">
        <v>45</v>
      </c>
      <c r="AG1323" s="25">
        <v>0.373</v>
      </c>
      <c r="AH1323" s="22">
        <v>1E-3</v>
      </c>
      <c r="AI1323" s="22">
        <v>2455007.88</v>
      </c>
      <c r="AJ1323" s="22">
        <v>2455007.8810000001</v>
      </c>
      <c r="AK1323" s="21" t="s">
        <v>48</v>
      </c>
      <c r="AL1323" s="21" t="s">
        <v>4400</v>
      </c>
      <c r="AM1323" s="26" t="s">
        <v>48</v>
      </c>
      <c r="AN1323" s="27">
        <v>0</v>
      </c>
      <c r="AS1323">
        <f t="shared" si="40"/>
        <v>2103</v>
      </c>
      <c r="AT1323" t="str">
        <f t="shared" si="41"/>
        <v>Região Rural do Centro Sub-regional de Chapadinha</v>
      </c>
      <c r="BE1323">
        <v>2804201</v>
      </c>
      <c r="BF1323">
        <v>28</v>
      </c>
      <c r="BG1323" t="s">
        <v>12454</v>
      </c>
      <c r="BH1323" t="s">
        <v>12455</v>
      </c>
      <c r="BI1323" t="s">
        <v>11359</v>
      </c>
      <c r="BJ1323" t="s">
        <v>12457</v>
      </c>
      <c r="BK1323">
        <v>2801</v>
      </c>
      <c r="BL1323" t="s">
        <v>12449</v>
      </c>
      <c r="BM1323" t="s">
        <v>12450</v>
      </c>
    </row>
    <row r="1324" spans="1:65" x14ac:dyDescent="0.25">
      <c r="A1324" s="17" t="s">
        <v>3674</v>
      </c>
      <c r="B1324" s="18">
        <v>1</v>
      </c>
      <c r="C1324" s="19" t="s">
        <v>4401</v>
      </c>
      <c r="D1324" s="20" t="s">
        <v>3772</v>
      </c>
      <c r="E1324" s="20" t="s">
        <v>4392</v>
      </c>
      <c r="F1324" s="21">
        <v>2110401</v>
      </c>
      <c r="G1324" s="20" t="s">
        <v>4402</v>
      </c>
      <c r="H1324" s="22">
        <v>1268.76</v>
      </c>
      <c r="I1324" s="22">
        <v>1421.6016</v>
      </c>
      <c r="J1324" s="22">
        <v>1421.6016</v>
      </c>
      <c r="K1324" s="22">
        <v>1268.76</v>
      </c>
      <c r="L1324" s="22">
        <v>1268.76</v>
      </c>
      <c r="M1324" s="23">
        <v>52</v>
      </c>
      <c r="N1324" s="19" t="s">
        <v>44</v>
      </c>
      <c r="O1324" s="22">
        <v>20.309999999999999</v>
      </c>
      <c r="P1324" s="22">
        <v>1E-3</v>
      </c>
      <c r="Q1324" s="22">
        <v>1E-3</v>
      </c>
      <c r="R1324" s="22">
        <v>76.612799999999993</v>
      </c>
      <c r="S1324" s="22">
        <v>284.32029999999997</v>
      </c>
      <c r="T1324" s="22">
        <v>1057.6685</v>
      </c>
      <c r="U1324" s="22">
        <v>1.0000000000000001E-5</v>
      </c>
      <c r="V1324" s="22">
        <v>3</v>
      </c>
      <c r="W1324" s="22">
        <v>0</v>
      </c>
      <c r="X1324" s="22">
        <v>0</v>
      </c>
      <c r="Y1324" s="22">
        <v>43.61</v>
      </c>
      <c r="Z1324" s="22">
        <v>41.28</v>
      </c>
      <c r="AA1324" s="22">
        <v>4.22</v>
      </c>
      <c r="AB1324" s="22">
        <v>0</v>
      </c>
      <c r="AC1324" s="22">
        <v>0</v>
      </c>
      <c r="AD1324" s="22">
        <v>10.89</v>
      </c>
      <c r="AE1324" s="24">
        <v>100</v>
      </c>
      <c r="AF1324" s="19" t="s">
        <v>57</v>
      </c>
      <c r="AG1324" s="25">
        <v>0.34200000000000003</v>
      </c>
      <c r="AH1324" s="22">
        <v>704.4</v>
      </c>
      <c r="AI1324" s="22">
        <v>1084721.79</v>
      </c>
      <c r="AJ1324" s="22">
        <v>1085426.19</v>
      </c>
      <c r="AK1324" s="21" t="s">
        <v>400</v>
      </c>
      <c r="AL1324" s="21" t="s">
        <v>4034</v>
      </c>
      <c r="AM1324" s="26" t="s">
        <v>48</v>
      </c>
      <c r="AN1324" s="27">
        <v>0</v>
      </c>
      <c r="AS1324">
        <f t="shared" si="40"/>
        <v>2103</v>
      </c>
      <c r="AT1324" t="str">
        <f t="shared" si="41"/>
        <v>Região Rural do Centro Sub-regional de Chapadinha</v>
      </c>
      <c r="BE1324">
        <v>2804508</v>
      </c>
      <c r="BF1324">
        <v>28</v>
      </c>
      <c r="BG1324" t="s">
        <v>12454</v>
      </c>
      <c r="BH1324" t="s">
        <v>12455</v>
      </c>
      <c r="BI1324" t="s">
        <v>11359</v>
      </c>
      <c r="BJ1324" t="s">
        <v>12458</v>
      </c>
      <c r="BK1324">
        <v>2801</v>
      </c>
      <c r="BL1324" t="s">
        <v>12449</v>
      </c>
      <c r="BM1324" t="s">
        <v>12450</v>
      </c>
    </row>
    <row r="1325" spans="1:65" x14ac:dyDescent="0.25">
      <c r="A1325" s="17" t="s">
        <v>3674</v>
      </c>
      <c r="B1325" s="18">
        <v>1</v>
      </c>
      <c r="C1325" s="19" t="s">
        <v>4403</v>
      </c>
      <c r="D1325" s="20" t="s">
        <v>3772</v>
      </c>
      <c r="E1325" s="20" t="s">
        <v>4392</v>
      </c>
      <c r="F1325" s="21">
        <v>2110401</v>
      </c>
      <c r="G1325" s="20" t="s">
        <v>4404</v>
      </c>
      <c r="H1325" s="22">
        <v>3983.7</v>
      </c>
      <c r="I1325" s="22">
        <v>4587.5250999999998</v>
      </c>
      <c r="J1325" s="22">
        <v>4587.5250999999998</v>
      </c>
      <c r="K1325" s="22">
        <v>3983.7</v>
      </c>
      <c r="L1325" s="22">
        <v>3983.7</v>
      </c>
      <c r="M1325" s="23">
        <v>99</v>
      </c>
      <c r="N1325" s="19" t="s">
        <v>44</v>
      </c>
      <c r="O1325" s="22">
        <v>65.53</v>
      </c>
      <c r="P1325" s="22">
        <v>1E-3</v>
      </c>
      <c r="Q1325" s="22">
        <v>1E-3</v>
      </c>
      <c r="R1325" s="22">
        <v>162.2242</v>
      </c>
      <c r="S1325" s="22">
        <v>1.0000000000000001E-5</v>
      </c>
      <c r="T1325" s="22">
        <v>49.004300000000001</v>
      </c>
      <c r="U1325" s="22">
        <v>4135.2611999999999</v>
      </c>
      <c r="V1325" s="22">
        <v>241.03540000000001</v>
      </c>
      <c r="W1325" s="22">
        <v>0</v>
      </c>
      <c r="X1325" s="22">
        <v>0</v>
      </c>
      <c r="Y1325" s="22">
        <v>0</v>
      </c>
      <c r="Z1325" s="22">
        <v>73.06</v>
      </c>
      <c r="AA1325" s="22">
        <v>6.07</v>
      </c>
      <c r="AB1325" s="22">
        <v>9.2799999999999994</v>
      </c>
      <c r="AC1325" s="22">
        <v>0</v>
      </c>
      <c r="AD1325" s="22">
        <v>11.59</v>
      </c>
      <c r="AE1325" s="24">
        <v>100</v>
      </c>
      <c r="AF1325" s="19" t="s">
        <v>65</v>
      </c>
      <c r="AG1325" s="25">
        <v>0.36799999999999999</v>
      </c>
      <c r="AH1325" s="22">
        <v>5321.93</v>
      </c>
      <c r="AI1325" s="22">
        <v>802914.74</v>
      </c>
      <c r="AJ1325" s="22">
        <v>808236.67</v>
      </c>
      <c r="AK1325" s="21" t="s">
        <v>2372</v>
      </c>
      <c r="AL1325" s="21" t="s">
        <v>4405</v>
      </c>
      <c r="AM1325" s="26" t="s">
        <v>48</v>
      </c>
      <c r="AN1325" s="27">
        <v>0</v>
      </c>
      <c r="AS1325">
        <f t="shared" si="40"/>
        <v>2103</v>
      </c>
      <c r="AT1325" t="str">
        <f t="shared" si="41"/>
        <v>Região Rural do Centro Sub-regional de Chapadinha</v>
      </c>
      <c r="BE1325">
        <v>2801207</v>
      </c>
      <c r="BF1325">
        <v>28</v>
      </c>
      <c r="BG1325" t="s">
        <v>12454</v>
      </c>
      <c r="BH1325" t="s">
        <v>12455</v>
      </c>
      <c r="BI1325" t="s">
        <v>11359</v>
      </c>
      <c r="BJ1325" t="s">
        <v>12459</v>
      </c>
      <c r="BK1325">
        <v>2801</v>
      </c>
      <c r="BL1325" t="s">
        <v>12449</v>
      </c>
      <c r="BM1325" t="s">
        <v>12450</v>
      </c>
    </row>
    <row r="1326" spans="1:65" x14ac:dyDescent="0.25">
      <c r="A1326" s="17" t="s">
        <v>3674</v>
      </c>
      <c r="B1326" s="18">
        <v>1</v>
      </c>
      <c r="C1326" s="19" t="s">
        <v>4406</v>
      </c>
      <c r="D1326" s="20" t="s">
        <v>3772</v>
      </c>
      <c r="E1326" s="20" t="s">
        <v>4392</v>
      </c>
      <c r="F1326" s="21">
        <v>2110401</v>
      </c>
      <c r="G1326" s="20" t="s">
        <v>4407</v>
      </c>
      <c r="H1326" s="22">
        <v>2953.06</v>
      </c>
      <c r="I1326" s="22">
        <v>2953.06</v>
      </c>
      <c r="J1326" s="22">
        <v>3671.8535999999999</v>
      </c>
      <c r="K1326" s="22">
        <v>2953.06</v>
      </c>
      <c r="L1326" s="22">
        <v>2953.06</v>
      </c>
      <c r="M1326" s="23">
        <v>121</v>
      </c>
      <c r="N1326" s="19" t="s">
        <v>44</v>
      </c>
      <c r="O1326" s="22">
        <v>42.18</v>
      </c>
      <c r="P1326" s="22">
        <v>1E-3</v>
      </c>
      <c r="Q1326" s="22">
        <v>1E-3</v>
      </c>
      <c r="R1326" s="22">
        <v>43.452199999999998</v>
      </c>
      <c r="S1326" s="22">
        <v>1.0000000000000001E-5</v>
      </c>
      <c r="T1326" s="22">
        <v>1.0000000000000001E-5</v>
      </c>
      <c r="U1326" s="22">
        <v>3569.8847999999998</v>
      </c>
      <c r="V1326" s="22">
        <v>58.516599999999997</v>
      </c>
      <c r="W1326" s="22">
        <v>0</v>
      </c>
      <c r="X1326" s="22">
        <v>0</v>
      </c>
      <c r="Y1326" s="22">
        <v>52.43</v>
      </c>
      <c r="Z1326" s="22">
        <v>16.170000000000002</v>
      </c>
      <c r="AA1326" s="22">
        <v>28.62</v>
      </c>
      <c r="AB1326" s="22">
        <v>0</v>
      </c>
      <c r="AC1326" s="22">
        <v>0</v>
      </c>
      <c r="AD1326" s="22">
        <v>2.78</v>
      </c>
      <c r="AE1326" s="24">
        <v>100</v>
      </c>
      <c r="AF1326" s="19" t="s">
        <v>57</v>
      </c>
      <c r="AG1326" s="25">
        <v>0.40899999999999997</v>
      </c>
      <c r="AH1326" s="22">
        <v>1E-3</v>
      </c>
      <c r="AI1326" s="22">
        <v>2512598.11</v>
      </c>
      <c r="AJ1326" s="22">
        <v>2512598.111</v>
      </c>
      <c r="AK1326" s="21" t="s">
        <v>48</v>
      </c>
      <c r="AL1326" s="21" t="s">
        <v>4400</v>
      </c>
      <c r="AM1326" s="26" t="s">
        <v>48</v>
      </c>
      <c r="AN1326" s="27">
        <v>0</v>
      </c>
      <c r="AS1326">
        <f t="shared" si="40"/>
        <v>2103</v>
      </c>
      <c r="AT1326" t="str">
        <f t="shared" si="41"/>
        <v>Região Rural do Centro Sub-regional de Chapadinha</v>
      </c>
      <c r="BE1326">
        <v>2805406</v>
      </c>
      <c r="BF1326">
        <v>28</v>
      </c>
      <c r="BG1326" t="s">
        <v>12454</v>
      </c>
      <c r="BH1326" t="s">
        <v>12455</v>
      </c>
      <c r="BI1326" t="s">
        <v>11359</v>
      </c>
      <c r="BJ1326" t="s">
        <v>12460</v>
      </c>
      <c r="BK1326">
        <v>2801</v>
      </c>
      <c r="BL1326" t="s">
        <v>12449</v>
      </c>
      <c r="BM1326" t="s">
        <v>12450</v>
      </c>
    </row>
    <row r="1327" spans="1:65" x14ac:dyDescent="0.25">
      <c r="A1327" s="17" t="s">
        <v>3674</v>
      </c>
      <c r="B1327" s="18">
        <v>1</v>
      </c>
      <c r="C1327" s="19" t="s">
        <v>4408</v>
      </c>
      <c r="D1327" s="20" t="s">
        <v>3772</v>
      </c>
      <c r="E1327" s="20" t="s">
        <v>4392</v>
      </c>
      <c r="F1327" s="21">
        <v>2110401</v>
      </c>
      <c r="G1327" s="20" t="s">
        <v>4409</v>
      </c>
      <c r="H1327" s="22">
        <v>1686.2719999999999</v>
      </c>
      <c r="I1327" s="22">
        <v>1680.4621</v>
      </c>
      <c r="J1327" s="22">
        <v>1680.4621</v>
      </c>
      <c r="K1327" s="22">
        <v>1686.2719999999999</v>
      </c>
      <c r="L1327" s="22">
        <v>1680.4621</v>
      </c>
      <c r="M1327" s="23">
        <v>64</v>
      </c>
      <c r="N1327" s="19" t="s">
        <v>44</v>
      </c>
      <c r="O1327" s="22">
        <v>24</v>
      </c>
      <c r="P1327" s="22">
        <v>1E-3</v>
      </c>
      <c r="Q1327" s="22">
        <v>1E-3</v>
      </c>
      <c r="R1327" s="22">
        <v>51.192999999999998</v>
      </c>
      <c r="S1327" s="22">
        <v>336.0924</v>
      </c>
      <c r="T1327" s="22">
        <v>1.0000000000000001E-5</v>
      </c>
      <c r="U1327" s="22">
        <v>1626.2691</v>
      </c>
      <c r="V1327" s="22">
        <v>1.0000000000000001E-5</v>
      </c>
      <c r="W1327" s="22">
        <v>0</v>
      </c>
      <c r="X1327" s="22">
        <v>0</v>
      </c>
      <c r="Y1327" s="22">
        <v>79.430000000000007</v>
      </c>
      <c r="Z1327" s="22">
        <v>13.11</v>
      </c>
      <c r="AA1327" s="22">
        <v>0</v>
      </c>
      <c r="AB1327" s="22">
        <v>4.24</v>
      </c>
      <c r="AC1327" s="22">
        <v>0</v>
      </c>
      <c r="AD1327" s="22">
        <v>3.22</v>
      </c>
      <c r="AE1327" s="24">
        <v>100</v>
      </c>
      <c r="AF1327" s="19" t="s">
        <v>57</v>
      </c>
      <c r="AG1327" s="25">
        <v>0.44990000000000002</v>
      </c>
      <c r="AH1327" s="22">
        <v>1E-3</v>
      </c>
      <c r="AI1327" s="22">
        <v>1556872.85</v>
      </c>
      <c r="AJ1327" s="22">
        <v>1556872.851</v>
      </c>
      <c r="AK1327" s="21" t="s">
        <v>66</v>
      </c>
      <c r="AL1327" s="21" t="s">
        <v>4410</v>
      </c>
      <c r="AM1327" s="26" t="s">
        <v>48</v>
      </c>
      <c r="AN1327" s="27">
        <v>0</v>
      </c>
      <c r="AS1327">
        <f t="shared" si="40"/>
        <v>2103</v>
      </c>
      <c r="AT1327" t="str">
        <f t="shared" si="41"/>
        <v>Região Rural do Centro Sub-regional de Chapadinha</v>
      </c>
      <c r="BE1327">
        <v>2700300</v>
      </c>
      <c r="BF1327">
        <v>27</v>
      </c>
      <c r="BG1327" t="s">
        <v>12447</v>
      </c>
      <c r="BH1327" t="s">
        <v>12448</v>
      </c>
      <c r="BI1327" t="s">
        <v>11359</v>
      </c>
      <c r="BJ1327" t="s">
        <v>12461</v>
      </c>
      <c r="BK1327">
        <v>2701</v>
      </c>
      <c r="BL1327" t="s">
        <v>12462</v>
      </c>
      <c r="BM1327" t="s">
        <v>12463</v>
      </c>
    </row>
    <row r="1328" spans="1:65" x14ac:dyDescent="0.25">
      <c r="A1328" s="17" t="s">
        <v>3674</v>
      </c>
      <c r="B1328" s="18">
        <v>1</v>
      </c>
      <c r="C1328" s="19" t="s">
        <v>4411</v>
      </c>
      <c r="D1328" s="20" t="s">
        <v>3772</v>
      </c>
      <c r="E1328" s="20" t="s">
        <v>4392</v>
      </c>
      <c r="F1328" s="21">
        <v>2110401</v>
      </c>
      <c r="G1328" s="20" t="s">
        <v>4412</v>
      </c>
      <c r="H1328" s="22">
        <v>2827.35</v>
      </c>
      <c r="I1328" s="22">
        <v>2827.35</v>
      </c>
      <c r="J1328" s="22">
        <v>3760.8768</v>
      </c>
      <c r="K1328" s="22">
        <v>2527.35</v>
      </c>
      <c r="L1328" s="22">
        <v>2527.35</v>
      </c>
      <c r="M1328" s="23">
        <v>49</v>
      </c>
      <c r="N1328" s="19" t="s">
        <v>44</v>
      </c>
      <c r="O1328" s="22">
        <v>49.9</v>
      </c>
      <c r="P1328" s="22">
        <v>1E-3</v>
      </c>
      <c r="Q1328" s="22">
        <v>1E-3</v>
      </c>
      <c r="R1328" s="22">
        <v>195.50829999999999</v>
      </c>
      <c r="S1328" s="22">
        <v>1.0000000000000001E-5</v>
      </c>
      <c r="T1328" s="22">
        <v>42.441200000000002</v>
      </c>
      <c r="U1328" s="22">
        <v>2887.0904</v>
      </c>
      <c r="V1328" s="22">
        <v>67.877899999999997</v>
      </c>
      <c r="W1328" s="22">
        <v>0</v>
      </c>
      <c r="X1328" s="22">
        <v>0</v>
      </c>
      <c r="Y1328" s="22">
        <v>0</v>
      </c>
      <c r="Z1328" s="22">
        <v>50.23</v>
      </c>
      <c r="AA1328" s="22">
        <v>11.9</v>
      </c>
      <c r="AB1328" s="22">
        <v>28.56</v>
      </c>
      <c r="AC1328" s="22">
        <v>0</v>
      </c>
      <c r="AD1328" s="22">
        <v>9.31</v>
      </c>
      <c r="AE1328" s="24">
        <v>100</v>
      </c>
      <c r="AF1328" s="19" t="s">
        <v>65</v>
      </c>
      <c r="AG1328" s="25">
        <v>0.34</v>
      </c>
      <c r="AH1328" s="22">
        <v>7298.97</v>
      </c>
      <c r="AI1328" s="22">
        <v>545326.31000000006</v>
      </c>
      <c r="AJ1328" s="22">
        <v>552625.28</v>
      </c>
      <c r="AK1328" s="21" t="s">
        <v>4413</v>
      </c>
      <c r="AL1328" s="21" t="s">
        <v>4405</v>
      </c>
      <c r="AM1328" s="26" t="s">
        <v>48</v>
      </c>
      <c r="AN1328" s="27">
        <v>0</v>
      </c>
      <c r="AS1328">
        <f t="shared" si="40"/>
        <v>2103</v>
      </c>
      <c r="AT1328" t="str">
        <f t="shared" si="41"/>
        <v>Região Rural do Centro Sub-regional de Chapadinha</v>
      </c>
      <c r="BE1328">
        <v>2700706</v>
      </c>
      <c r="BF1328">
        <v>27</v>
      </c>
      <c r="BG1328" t="s">
        <v>12447</v>
      </c>
      <c r="BH1328" t="s">
        <v>12448</v>
      </c>
      <c r="BI1328" t="s">
        <v>11359</v>
      </c>
      <c r="BJ1328" t="s">
        <v>12464</v>
      </c>
      <c r="BK1328">
        <v>2701</v>
      </c>
      <c r="BL1328" t="s">
        <v>12462</v>
      </c>
      <c r="BM1328" t="s">
        <v>12463</v>
      </c>
    </row>
    <row r="1329" spans="1:65" x14ac:dyDescent="0.25">
      <c r="A1329" s="17" t="s">
        <v>3674</v>
      </c>
      <c r="B1329" s="18">
        <v>1</v>
      </c>
      <c r="C1329" s="19" t="s">
        <v>4414</v>
      </c>
      <c r="D1329" s="20" t="s">
        <v>3772</v>
      </c>
      <c r="E1329" s="20" t="s">
        <v>4392</v>
      </c>
      <c r="F1329" s="21">
        <v>2110401</v>
      </c>
      <c r="G1329" s="20" t="s">
        <v>4415</v>
      </c>
      <c r="H1329" s="22">
        <v>1310.1400000000001</v>
      </c>
      <c r="I1329" s="22">
        <v>1186.5295000000001</v>
      </c>
      <c r="J1329" s="22">
        <v>1186.5295000000001</v>
      </c>
      <c r="K1329" s="22">
        <v>1310.1400000000001</v>
      </c>
      <c r="L1329" s="22">
        <v>1186.5295000000001</v>
      </c>
      <c r="M1329" s="23">
        <v>43</v>
      </c>
      <c r="N1329" s="19" t="s">
        <v>44</v>
      </c>
      <c r="O1329" s="22">
        <v>16.95</v>
      </c>
      <c r="P1329" s="22">
        <v>1E-3</v>
      </c>
      <c r="Q1329" s="22">
        <v>1E-3</v>
      </c>
      <c r="R1329" s="22">
        <v>52.177799999999998</v>
      </c>
      <c r="S1329" s="22">
        <v>237.39590000000001</v>
      </c>
      <c r="T1329" s="22">
        <v>1.0000000000000001E-5</v>
      </c>
      <c r="U1329" s="22">
        <v>1125.5893000000001</v>
      </c>
      <c r="V1329" s="22">
        <v>8.7623999999999995</v>
      </c>
      <c r="W1329" s="22">
        <v>0</v>
      </c>
      <c r="X1329" s="22">
        <v>0</v>
      </c>
      <c r="Y1329" s="22">
        <v>66.099999999999994</v>
      </c>
      <c r="Z1329" s="22">
        <v>28.13</v>
      </c>
      <c r="AA1329" s="22">
        <v>0</v>
      </c>
      <c r="AB1329" s="22">
        <v>0.63</v>
      </c>
      <c r="AC1329" s="22">
        <v>0</v>
      </c>
      <c r="AD1329" s="22">
        <v>5.14</v>
      </c>
      <c r="AE1329" s="24">
        <v>99.999999999999986</v>
      </c>
      <c r="AF1329" s="19" t="s">
        <v>45</v>
      </c>
      <c r="AG1329" s="25">
        <v>0.48899999999999999</v>
      </c>
      <c r="AH1329" s="22">
        <v>1E-3</v>
      </c>
      <c r="AI1329" s="22">
        <v>1202511.58</v>
      </c>
      <c r="AJ1329" s="22">
        <v>1202511.581</v>
      </c>
      <c r="AK1329" s="21" t="s">
        <v>400</v>
      </c>
      <c r="AL1329" s="21" t="s">
        <v>4416</v>
      </c>
      <c r="AM1329" s="26" t="s">
        <v>48</v>
      </c>
      <c r="AN1329" s="27">
        <v>0</v>
      </c>
      <c r="AS1329">
        <f t="shared" si="40"/>
        <v>2103</v>
      </c>
      <c r="AT1329" t="str">
        <f t="shared" si="41"/>
        <v>Região Rural do Centro Sub-regional de Chapadinha</v>
      </c>
      <c r="BE1329">
        <v>2700805</v>
      </c>
      <c r="BF1329">
        <v>27</v>
      </c>
      <c r="BG1329" t="s">
        <v>12447</v>
      </c>
      <c r="BH1329" t="s">
        <v>12448</v>
      </c>
      <c r="BI1329" t="s">
        <v>11359</v>
      </c>
      <c r="BJ1329" t="s">
        <v>11200</v>
      </c>
      <c r="BK1329">
        <v>2701</v>
      </c>
      <c r="BL1329" t="s">
        <v>12462</v>
      </c>
      <c r="BM1329" t="s">
        <v>12463</v>
      </c>
    </row>
    <row r="1330" spans="1:65" x14ac:dyDescent="0.25">
      <c r="A1330" s="17" t="s">
        <v>3674</v>
      </c>
      <c r="B1330" s="18">
        <v>1</v>
      </c>
      <c r="C1330" s="19" t="s">
        <v>4417</v>
      </c>
      <c r="D1330" s="20" t="s">
        <v>3772</v>
      </c>
      <c r="E1330" s="20" t="s">
        <v>4392</v>
      </c>
      <c r="F1330" s="21">
        <v>2110401</v>
      </c>
      <c r="G1330" s="20" t="s">
        <v>4418</v>
      </c>
      <c r="H1330" s="22">
        <v>1000</v>
      </c>
      <c r="I1330" s="22">
        <v>1429.65</v>
      </c>
      <c r="J1330" s="22">
        <v>1429.65</v>
      </c>
      <c r="K1330" s="22">
        <v>1000</v>
      </c>
      <c r="L1330" s="22">
        <v>1000</v>
      </c>
      <c r="M1330" s="23">
        <v>53</v>
      </c>
      <c r="N1330" s="19" t="s">
        <v>44</v>
      </c>
      <c r="O1330" s="22">
        <v>20.420000000000002</v>
      </c>
      <c r="P1330" s="22">
        <v>1E-3</v>
      </c>
      <c r="Q1330" s="22">
        <v>1E-3</v>
      </c>
      <c r="R1330" s="22">
        <v>38.203899999999997</v>
      </c>
      <c r="S1330" s="22">
        <v>1.0000000000000001E-5</v>
      </c>
      <c r="T1330" s="22">
        <v>1.0000000000000001E-5</v>
      </c>
      <c r="U1330" s="22">
        <v>1383.4336000000001</v>
      </c>
      <c r="V1330" s="22">
        <v>8.0124999999999993</v>
      </c>
      <c r="W1330" s="22">
        <v>0</v>
      </c>
      <c r="X1330" s="22">
        <v>0</v>
      </c>
      <c r="Y1330" s="22">
        <v>21.4</v>
      </c>
      <c r="Z1330" s="22">
        <v>8.34</v>
      </c>
      <c r="AA1330" s="22">
        <v>67.03</v>
      </c>
      <c r="AB1330" s="22">
        <v>0</v>
      </c>
      <c r="AC1330" s="22">
        <v>0</v>
      </c>
      <c r="AD1330" s="22">
        <v>3.23</v>
      </c>
      <c r="AE1330" s="24">
        <v>100</v>
      </c>
      <c r="AF1330" s="19" t="s">
        <v>57</v>
      </c>
      <c r="AG1330" s="25">
        <v>0.34799999999999998</v>
      </c>
      <c r="AH1330" s="22">
        <v>1E-3</v>
      </c>
      <c r="AI1330" s="22">
        <v>836950.4</v>
      </c>
      <c r="AJ1330" s="22">
        <v>836950.40100000007</v>
      </c>
      <c r="AK1330" s="21" t="s">
        <v>400</v>
      </c>
      <c r="AL1330" s="21" t="s">
        <v>4419</v>
      </c>
      <c r="AM1330" s="26" t="s">
        <v>48</v>
      </c>
      <c r="AN1330" s="27">
        <v>0</v>
      </c>
      <c r="AS1330">
        <f t="shared" si="40"/>
        <v>2103</v>
      </c>
      <c r="AT1330" t="str">
        <f t="shared" si="41"/>
        <v>Região Rural do Centro Sub-regional de Chapadinha</v>
      </c>
      <c r="BE1330">
        <v>2700904</v>
      </c>
      <c r="BF1330">
        <v>27</v>
      </c>
      <c r="BG1330" t="s">
        <v>12447</v>
      </c>
      <c r="BH1330" t="s">
        <v>12448</v>
      </c>
      <c r="BI1330" t="s">
        <v>11359</v>
      </c>
      <c r="BJ1330" t="s">
        <v>12465</v>
      </c>
      <c r="BK1330">
        <v>2701</v>
      </c>
      <c r="BL1330" t="s">
        <v>12462</v>
      </c>
      <c r="BM1330" t="s">
        <v>12463</v>
      </c>
    </row>
    <row r="1331" spans="1:65" x14ac:dyDescent="0.25">
      <c r="A1331" s="17" t="s">
        <v>3674</v>
      </c>
      <c r="B1331" s="18">
        <v>1</v>
      </c>
      <c r="C1331" s="19" t="s">
        <v>4420</v>
      </c>
      <c r="D1331" s="20" t="s">
        <v>3772</v>
      </c>
      <c r="E1331" s="20" t="s">
        <v>4392</v>
      </c>
      <c r="F1331" s="21">
        <v>2110401</v>
      </c>
      <c r="G1331" s="20" t="s">
        <v>4421</v>
      </c>
      <c r="H1331" s="22">
        <v>2300.14</v>
      </c>
      <c r="I1331" s="22">
        <v>2300.14</v>
      </c>
      <c r="J1331" s="22">
        <v>1181.8614</v>
      </c>
      <c r="K1331" s="22">
        <v>1181.8614</v>
      </c>
      <c r="L1331" s="22">
        <v>1181.8614</v>
      </c>
      <c r="M1331" s="23">
        <v>32</v>
      </c>
      <c r="N1331" s="19" t="s">
        <v>44</v>
      </c>
      <c r="O1331" s="22">
        <v>1E-3</v>
      </c>
      <c r="P1331" s="22">
        <v>1E-3</v>
      </c>
      <c r="Q1331" s="22">
        <v>1E-3</v>
      </c>
      <c r="R1331" s="22">
        <v>128.66069999999999</v>
      </c>
      <c r="S1331" s="22">
        <v>1.0000000000000001E-5</v>
      </c>
      <c r="T1331" s="22">
        <v>1.0000000000000001E-5</v>
      </c>
      <c r="U1331" s="22">
        <v>987.74490000000003</v>
      </c>
      <c r="V1331" s="22">
        <v>35.455800000000004</v>
      </c>
      <c r="W1331" s="22">
        <v>1E-3</v>
      </c>
      <c r="X1331" s="22">
        <v>1E-3</v>
      </c>
      <c r="Y1331" s="22">
        <v>1E-3</v>
      </c>
      <c r="Z1331" s="22">
        <v>33</v>
      </c>
      <c r="AA1331" s="22">
        <v>24</v>
      </c>
      <c r="AB1331" s="22">
        <v>15</v>
      </c>
      <c r="AC1331" s="22">
        <v>10</v>
      </c>
      <c r="AD1331" s="22">
        <v>18</v>
      </c>
      <c r="AE1331" s="24">
        <v>100.003</v>
      </c>
      <c r="AF1331" s="19" t="s">
        <v>65</v>
      </c>
      <c r="AG1331" s="25">
        <v>0.29399999999999998</v>
      </c>
      <c r="AH1331" s="22">
        <v>1E-3</v>
      </c>
      <c r="AI1331" s="22">
        <v>220676.72</v>
      </c>
      <c r="AJ1331" s="22">
        <v>220676.72099999999</v>
      </c>
      <c r="AK1331" s="21" t="s">
        <v>433</v>
      </c>
      <c r="AL1331" s="21" t="s">
        <v>4422</v>
      </c>
      <c r="AM1331" s="26" t="s">
        <v>48</v>
      </c>
      <c r="AN1331" s="27">
        <v>0</v>
      </c>
      <c r="AS1331">
        <f t="shared" si="40"/>
        <v>2103</v>
      </c>
      <c r="AT1331" t="str">
        <f t="shared" si="41"/>
        <v>Região Rural do Centro Sub-regional de Chapadinha</v>
      </c>
      <c r="BE1331">
        <v>2701209</v>
      </c>
      <c r="BF1331">
        <v>27</v>
      </c>
      <c r="BG1331" t="s">
        <v>12447</v>
      </c>
      <c r="BH1331" t="s">
        <v>12448</v>
      </c>
      <c r="BI1331" t="s">
        <v>11359</v>
      </c>
      <c r="BJ1331" t="s">
        <v>12466</v>
      </c>
      <c r="BK1331">
        <v>2701</v>
      </c>
      <c r="BL1331" t="s">
        <v>12462</v>
      </c>
      <c r="BM1331" t="s">
        <v>12463</v>
      </c>
    </row>
    <row r="1332" spans="1:65" x14ac:dyDescent="0.25">
      <c r="A1332" s="17" t="s">
        <v>3674</v>
      </c>
      <c r="B1332" s="18">
        <v>1</v>
      </c>
      <c r="C1332" s="19" t="s">
        <v>4423</v>
      </c>
      <c r="D1332" s="20" t="s">
        <v>3707</v>
      </c>
      <c r="E1332" s="20" t="s">
        <v>4424</v>
      </c>
      <c r="F1332" s="21">
        <v>2110609</v>
      </c>
      <c r="G1332" s="20" t="s">
        <v>4425</v>
      </c>
      <c r="H1332" s="22">
        <v>2699.3850000000002</v>
      </c>
      <c r="I1332" s="22">
        <v>3027.6520999999998</v>
      </c>
      <c r="J1332" s="22">
        <v>3027.6520999999998</v>
      </c>
      <c r="K1332" s="22">
        <v>2699.3850000000002</v>
      </c>
      <c r="L1332" s="22">
        <v>2699.3850000000002</v>
      </c>
      <c r="M1332" s="23">
        <v>66</v>
      </c>
      <c r="N1332" s="19" t="s">
        <v>44</v>
      </c>
      <c r="O1332" s="22">
        <v>43.23</v>
      </c>
      <c r="P1332" s="22">
        <v>1E-3</v>
      </c>
      <c r="Q1332" s="22">
        <v>1E-3</v>
      </c>
      <c r="R1332" s="22">
        <v>1.0000000000000001E-5</v>
      </c>
      <c r="S1332" s="22">
        <v>605.53039999999999</v>
      </c>
      <c r="T1332" s="22">
        <v>1.0000000000000001E-5</v>
      </c>
      <c r="U1332" s="22">
        <v>2221.8252000000002</v>
      </c>
      <c r="V1332" s="22">
        <v>15.0382</v>
      </c>
      <c r="W1332" s="22">
        <v>0</v>
      </c>
      <c r="X1332" s="22">
        <v>0</v>
      </c>
      <c r="Y1332" s="22">
        <v>0</v>
      </c>
      <c r="Z1332" s="22">
        <v>76.36</v>
      </c>
      <c r="AA1332" s="22">
        <v>0</v>
      </c>
      <c r="AB1332" s="22">
        <v>0</v>
      </c>
      <c r="AC1332" s="22">
        <v>0</v>
      </c>
      <c r="AD1332" s="22">
        <v>23.64</v>
      </c>
      <c r="AE1332" s="24">
        <v>100</v>
      </c>
      <c r="AF1332" s="19" t="s">
        <v>44</v>
      </c>
      <c r="AG1332" s="25">
        <v>0.39</v>
      </c>
      <c r="AH1332" s="22">
        <v>1E-3</v>
      </c>
      <c r="AI1332" s="22">
        <v>1242553.9099999999</v>
      </c>
      <c r="AJ1332" s="22">
        <v>1242553.9109999998</v>
      </c>
      <c r="AK1332" s="21" t="s">
        <v>1601</v>
      </c>
      <c r="AL1332" s="21" t="s">
        <v>4426</v>
      </c>
      <c r="AM1332" s="26" t="s">
        <v>48</v>
      </c>
      <c r="AN1332" s="27">
        <v>0</v>
      </c>
      <c r="AS1332">
        <f t="shared" si="40"/>
        <v>2201</v>
      </c>
      <c r="AT1332" t="str">
        <f t="shared" si="41"/>
        <v>Região Rural do Centro Sub-regional de Parnaíba</v>
      </c>
      <c r="BE1332">
        <v>2701506</v>
      </c>
      <c r="BF1332">
        <v>27</v>
      </c>
      <c r="BG1332" t="s">
        <v>12447</v>
      </c>
      <c r="BH1332" t="s">
        <v>12448</v>
      </c>
      <c r="BI1332" t="s">
        <v>11359</v>
      </c>
      <c r="BJ1332" t="s">
        <v>12467</v>
      </c>
      <c r="BK1332">
        <v>2701</v>
      </c>
      <c r="BL1332" t="s">
        <v>12462</v>
      </c>
      <c r="BM1332" t="s">
        <v>12463</v>
      </c>
    </row>
    <row r="1333" spans="1:65" x14ac:dyDescent="0.25">
      <c r="A1333" s="17" t="s">
        <v>3674</v>
      </c>
      <c r="B1333" s="18">
        <v>1</v>
      </c>
      <c r="C1333" s="19" t="s">
        <v>4427</v>
      </c>
      <c r="D1333" s="20" t="s">
        <v>3707</v>
      </c>
      <c r="E1333" s="20" t="s">
        <v>4424</v>
      </c>
      <c r="F1333" s="21">
        <v>2110609</v>
      </c>
      <c r="G1333" s="20" t="s">
        <v>4428</v>
      </c>
      <c r="H1333" s="22">
        <v>1297.6668</v>
      </c>
      <c r="I1333" s="22">
        <v>1297.6668</v>
      </c>
      <c r="J1333" s="22">
        <v>1643.8503000000001</v>
      </c>
      <c r="K1333" s="22">
        <v>1297</v>
      </c>
      <c r="L1333" s="22">
        <v>1268.2194999999999</v>
      </c>
      <c r="M1333" s="23">
        <v>32</v>
      </c>
      <c r="N1333" s="19" t="s">
        <v>44</v>
      </c>
      <c r="O1333" s="22"/>
      <c r="P1333" s="22">
        <v>1E-3</v>
      </c>
      <c r="Q1333" s="22">
        <v>1E-3</v>
      </c>
      <c r="R1333" s="22">
        <v>27.713799999999999</v>
      </c>
      <c r="S1333" s="22">
        <v>1.0000000000000001E-5</v>
      </c>
      <c r="T1333" s="22">
        <v>1.0000000000000001E-5</v>
      </c>
      <c r="U1333" s="22">
        <v>1493.3471999999999</v>
      </c>
      <c r="V1333" s="22">
        <v>1493.3471999999999</v>
      </c>
      <c r="W1333" s="22">
        <v>1E-3</v>
      </c>
      <c r="X1333" s="22">
        <v>1E-3</v>
      </c>
      <c r="Y1333" s="22">
        <v>1E-3</v>
      </c>
      <c r="Z1333" s="22">
        <v>18</v>
      </c>
      <c r="AA1333" s="22">
        <v>79</v>
      </c>
      <c r="AB1333" s="22">
        <v>1E-3</v>
      </c>
      <c r="AC1333" s="22">
        <v>1E-3</v>
      </c>
      <c r="AD1333" s="22">
        <v>3</v>
      </c>
      <c r="AE1333" s="24">
        <v>100.00500000000001</v>
      </c>
      <c r="AF1333" s="19" t="s">
        <v>44</v>
      </c>
      <c r="AG1333" s="25">
        <v>0.56100000000000005</v>
      </c>
      <c r="AH1333" s="22">
        <v>50689.94</v>
      </c>
      <c r="AI1333" s="22">
        <v>319319.36</v>
      </c>
      <c r="AJ1333" s="22">
        <v>370009.3</v>
      </c>
      <c r="AK1333" s="21" t="s">
        <v>218</v>
      </c>
      <c r="AL1333" s="21" t="s">
        <v>803</v>
      </c>
      <c r="AM1333" s="26" t="s">
        <v>48</v>
      </c>
      <c r="AN1333" s="27">
        <v>0</v>
      </c>
      <c r="AS1333">
        <f t="shared" si="40"/>
        <v>2201</v>
      </c>
      <c r="AT1333" t="str">
        <f t="shared" si="41"/>
        <v>Região Rural do Centro Sub-regional de Parnaíba</v>
      </c>
      <c r="BE1333">
        <v>2701605</v>
      </c>
      <c r="BF1333">
        <v>27</v>
      </c>
      <c r="BG1333" t="s">
        <v>12447</v>
      </c>
      <c r="BH1333" t="s">
        <v>12448</v>
      </c>
      <c r="BI1333" t="s">
        <v>11359</v>
      </c>
      <c r="BJ1333" t="s">
        <v>12468</v>
      </c>
      <c r="BK1333">
        <v>2701</v>
      </c>
      <c r="BL1333" t="s">
        <v>12462</v>
      </c>
      <c r="BM1333" t="s">
        <v>12463</v>
      </c>
    </row>
    <row r="1334" spans="1:65" x14ac:dyDescent="0.25">
      <c r="A1334" s="17" t="s">
        <v>3674</v>
      </c>
      <c r="B1334" s="18">
        <v>1</v>
      </c>
      <c r="C1334" s="19" t="s">
        <v>4429</v>
      </c>
      <c r="D1334" s="20" t="s">
        <v>4076</v>
      </c>
      <c r="E1334" s="20" t="s">
        <v>4430</v>
      </c>
      <c r="F1334" s="21">
        <v>2111052</v>
      </c>
      <c r="G1334" s="20" t="s">
        <v>1297</v>
      </c>
      <c r="H1334" s="22">
        <v>1113.6597999999999</v>
      </c>
      <c r="I1334" s="22">
        <v>1077.9000000000001</v>
      </c>
      <c r="J1334" s="22">
        <v>1077.9000000000001</v>
      </c>
      <c r="K1334" s="22">
        <v>1077.9000000000001</v>
      </c>
      <c r="L1334" s="22">
        <v>1077.9000000000001</v>
      </c>
      <c r="M1334" s="23">
        <v>36</v>
      </c>
      <c r="N1334" s="19" t="s">
        <v>44</v>
      </c>
      <c r="O1334" s="22">
        <v>14.37</v>
      </c>
      <c r="P1334" s="22">
        <v>0</v>
      </c>
      <c r="Q1334" s="22">
        <v>0</v>
      </c>
      <c r="R1334" s="22">
        <v>50</v>
      </c>
      <c r="S1334" s="22">
        <v>0</v>
      </c>
      <c r="T1334" s="22">
        <v>90</v>
      </c>
      <c r="U1334" s="22">
        <v>927.95050000000003</v>
      </c>
      <c r="V1334" s="22">
        <v>10</v>
      </c>
      <c r="W1334" s="22">
        <v>0</v>
      </c>
      <c r="X1334" s="22">
        <v>0</v>
      </c>
      <c r="Y1334" s="22">
        <v>50</v>
      </c>
      <c r="Z1334" s="22">
        <v>40</v>
      </c>
      <c r="AA1334" s="22">
        <v>0</v>
      </c>
      <c r="AB1334" s="22">
        <v>0</v>
      </c>
      <c r="AC1334" s="22">
        <v>0</v>
      </c>
      <c r="AD1334" s="22">
        <v>10</v>
      </c>
      <c r="AE1334" s="24">
        <v>100</v>
      </c>
      <c r="AF1334" s="19" t="s">
        <v>57</v>
      </c>
      <c r="AG1334" s="25">
        <v>0.46500000000000002</v>
      </c>
      <c r="AH1334" s="22">
        <v>26900.400000000001</v>
      </c>
      <c r="AI1334" s="22">
        <v>82366.2</v>
      </c>
      <c r="AJ1334" s="22">
        <v>109266.6</v>
      </c>
      <c r="AK1334" s="21" t="s">
        <v>48</v>
      </c>
      <c r="AL1334" s="21" t="s">
        <v>4431</v>
      </c>
      <c r="AM1334" s="26" t="s">
        <v>48</v>
      </c>
      <c r="AN1334" s="27">
        <v>0</v>
      </c>
      <c r="AS1334">
        <f t="shared" si="40"/>
        <v>2106</v>
      </c>
      <c r="AT1334" t="str">
        <f t="shared" si="41"/>
        <v>Região Rural dos Centros de Zona de Açailândia e Barra do Corda</v>
      </c>
      <c r="BE1334">
        <v>2701803</v>
      </c>
      <c r="BF1334">
        <v>27</v>
      </c>
      <c r="BG1334" t="s">
        <v>12447</v>
      </c>
      <c r="BH1334" t="s">
        <v>12448</v>
      </c>
      <c r="BI1334" t="s">
        <v>11359</v>
      </c>
      <c r="BJ1334" t="s">
        <v>12469</v>
      </c>
      <c r="BK1334">
        <v>2701</v>
      </c>
      <c r="BL1334" t="s">
        <v>12462</v>
      </c>
      <c r="BM1334" t="s">
        <v>12463</v>
      </c>
    </row>
    <row r="1335" spans="1:65" x14ac:dyDescent="0.25">
      <c r="A1335" s="17" t="s">
        <v>3674</v>
      </c>
      <c r="B1335" s="18">
        <v>1</v>
      </c>
      <c r="C1335" s="19" t="s">
        <v>4432</v>
      </c>
      <c r="D1335" s="20" t="s">
        <v>3850</v>
      </c>
      <c r="E1335" s="20" t="s">
        <v>4433</v>
      </c>
      <c r="F1335" s="21">
        <v>2111078</v>
      </c>
      <c r="G1335" s="20" t="s">
        <v>4434</v>
      </c>
      <c r="H1335" s="22">
        <v>7477.1</v>
      </c>
      <c r="I1335" s="22">
        <v>5889.9</v>
      </c>
      <c r="J1335" s="22">
        <v>5889.9</v>
      </c>
      <c r="K1335" s="22">
        <v>7477.1</v>
      </c>
      <c r="L1335" s="22">
        <v>5889.9</v>
      </c>
      <c r="M1335" s="23">
        <v>149</v>
      </c>
      <c r="N1335" s="19" t="s">
        <v>44</v>
      </c>
      <c r="O1335" s="22">
        <v>107.27</v>
      </c>
      <c r="P1335" s="22">
        <v>1E-3</v>
      </c>
      <c r="Q1335" s="22">
        <v>1E-3</v>
      </c>
      <c r="R1335" s="22">
        <v>104.5401</v>
      </c>
      <c r="S1335" s="22">
        <v>1.0000000000000001E-5</v>
      </c>
      <c r="T1335" s="22">
        <v>1.0000000000000001E-5</v>
      </c>
      <c r="U1335" s="22">
        <v>5171.5987999999998</v>
      </c>
      <c r="V1335" s="22">
        <v>28</v>
      </c>
      <c r="W1335" s="22">
        <v>0</v>
      </c>
      <c r="X1335" s="22">
        <v>0</v>
      </c>
      <c r="Y1335" s="22">
        <v>1E-3</v>
      </c>
      <c r="Z1335" s="22">
        <v>70</v>
      </c>
      <c r="AA1335" s="22">
        <v>20</v>
      </c>
      <c r="AB1335" s="22">
        <v>1E-3</v>
      </c>
      <c r="AC1335" s="22">
        <v>1E-3</v>
      </c>
      <c r="AD1335" s="22">
        <v>10</v>
      </c>
      <c r="AE1335" s="24">
        <v>100.00300000000001</v>
      </c>
      <c r="AF1335" s="19" t="s">
        <v>57</v>
      </c>
      <c r="AG1335" s="25">
        <v>0.35699999999999998</v>
      </c>
      <c r="AH1335" s="22">
        <v>1E-3</v>
      </c>
      <c r="AI1335" s="22">
        <v>105255.66</v>
      </c>
      <c r="AJ1335" s="22">
        <v>105255.66100000001</v>
      </c>
      <c r="AK1335" s="21" t="s">
        <v>4435</v>
      </c>
      <c r="AL1335" s="21" t="s">
        <v>4436</v>
      </c>
      <c r="AM1335" s="26" t="s">
        <v>48</v>
      </c>
      <c r="AN1335" s="27">
        <v>0</v>
      </c>
      <c r="AS1335">
        <f t="shared" si="40"/>
        <v>2104</v>
      </c>
      <c r="AT1335" t="str">
        <f t="shared" si="41"/>
        <v>Região Rural dos Centros Sub-regionais de Bacabal e Caxias</v>
      </c>
      <c r="BE1335">
        <v>2702009</v>
      </c>
      <c r="BF1335">
        <v>27</v>
      </c>
      <c r="BG1335" t="s">
        <v>12447</v>
      </c>
      <c r="BH1335" t="s">
        <v>12448</v>
      </c>
      <c r="BI1335" t="s">
        <v>11359</v>
      </c>
      <c r="BJ1335" t="s">
        <v>12470</v>
      </c>
      <c r="BK1335">
        <v>2701</v>
      </c>
      <c r="BL1335" t="s">
        <v>12462</v>
      </c>
      <c r="BM1335" t="s">
        <v>12463</v>
      </c>
    </row>
    <row r="1336" spans="1:65" x14ac:dyDescent="0.25">
      <c r="A1336" s="17" t="s">
        <v>3674</v>
      </c>
      <c r="B1336" s="18">
        <v>1</v>
      </c>
      <c r="C1336" s="19" t="s">
        <v>4437</v>
      </c>
      <c r="D1336" s="20" t="s">
        <v>3732</v>
      </c>
      <c r="E1336" s="20" t="s">
        <v>4438</v>
      </c>
      <c r="F1336" s="21">
        <v>2111409</v>
      </c>
      <c r="G1336" s="20" t="s">
        <v>4439</v>
      </c>
      <c r="H1336" s="22">
        <v>225.34</v>
      </c>
      <c r="I1336" s="22">
        <v>225.34</v>
      </c>
      <c r="J1336" s="22">
        <v>225.34</v>
      </c>
      <c r="K1336" s="22">
        <v>225.34</v>
      </c>
      <c r="L1336" s="22">
        <v>225.34</v>
      </c>
      <c r="M1336" s="23">
        <v>18</v>
      </c>
      <c r="N1336" s="19" t="s">
        <v>44</v>
      </c>
      <c r="O1336" s="22">
        <v>3.75</v>
      </c>
      <c r="P1336" s="22">
        <v>0</v>
      </c>
      <c r="Q1336" s="22">
        <v>0</v>
      </c>
      <c r="R1336" s="22">
        <v>0</v>
      </c>
      <c r="S1336" s="22">
        <v>0</v>
      </c>
      <c r="T1336" s="22">
        <v>0</v>
      </c>
      <c r="U1336" s="22">
        <v>195.34</v>
      </c>
      <c r="V1336" s="22">
        <v>36</v>
      </c>
      <c r="W1336" s="22">
        <v>0</v>
      </c>
      <c r="X1336" s="22">
        <v>60</v>
      </c>
      <c r="Y1336" s="22">
        <v>40</v>
      </c>
      <c r="Z1336" s="22">
        <v>0</v>
      </c>
      <c r="AA1336" s="22">
        <v>0</v>
      </c>
      <c r="AB1336" s="22">
        <v>0</v>
      </c>
      <c r="AC1336" s="22">
        <v>0</v>
      </c>
      <c r="AD1336" s="22">
        <v>0</v>
      </c>
      <c r="AE1336" s="24">
        <v>100</v>
      </c>
      <c r="AF1336" s="19" t="s">
        <v>365</v>
      </c>
      <c r="AG1336" s="25">
        <v>0.81599999999999995</v>
      </c>
      <c r="AH1336" s="22">
        <v>0</v>
      </c>
      <c r="AI1336" s="22">
        <v>14332.5</v>
      </c>
      <c r="AJ1336" s="22">
        <v>14332.5</v>
      </c>
      <c r="AK1336" s="21" t="s">
        <v>4440</v>
      </c>
      <c r="AL1336" s="21" t="s">
        <v>4441</v>
      </c>
      <c r="AM1336" s="26" t="s">
        <v>48</v>
      </c>
      <c r="AN1336" s="27">
        <v>0</v>
      </c>
      <c r="AS1336">
        <f t="shared" si="40"/>
        <v>2104</v>
      </c>
      <c r="AT1336" t="str">
        <f t="shared" si="41"/>
        <v>Região Rural dos Centros Sub-regionais de Bacabal e Caxias</v>
      </c>
      <c r="BE1336">
        <v>2702355</v>
      </c>
      <c r="BF1336">
        <v>27</v>
      </c>
      <c r="BG1336" t="s">
        <v>12447</v>
      </c>
      <c r="BH1336" t="s">
        <v>12448</v>
      </c>
      <c r="BI1336" t="s">
        <v>11359</v>
      </c>
      <c r="BJ1336" t="s">
        <v>12471</v>
      </c>
      <c r="BK1336">
        <v>2701</v>
      </c>
      <c r="BL1336" t="s">
        <v>12462</v>
      </c>
      <c r="BM1336" t="s">
        <v>12463</v>
      </c>
    </row>
    <row r="1337" spans="1:65" x14ac:dyDescent="0.25">
      <c r="A1337" s="17" t="s">
        <v>3674</v>
      </c>
      <c r="B1337" s="18">
        <v>1</v>
      </c>
      <c r="C1337" s="19" t="s">
        <v>4442</v>
      </c>
      <c r="D1337" s="20" t="s">
        <v>3732</v>
      </c>
      <c r="E1337" s="20" t="s">
        <v>4438</v>
      </c>
      <c r="F1337" s="21">
        <v>2111409</v>
      </c>
      <c r="G1337" s="20" t="s">
        <v>4443</v>
      </c>
      <c r="H1337" s="22">
        <v>200</v>
      </c>
      <c r="I1337" s="22">
        <v>200</v>
      </c>
      <c r="J1337" s="22">
        <v>200</v>
      </c>
      <c r="K1337" s="22">
        <v>200</v>
      </c>
      <c r="L1337" s="22">
        <v>200</v>
      </c>
      <c r="M1337" s="23">
        <v>7</v>
      </c>
      <c r="N1337" s="19" t="s">
        <v>44</v>
      </c>
      <c r="O1337" s="22">
        <v>3.33</v>
      </c>
      <c r="P1337" s="22">
        <v>0</v>
      </c>
      <c r="Q1337" s="22">
        <v>0</v>
      </c>
      <c r="R1337" s="22">
        <v>0</v>
      </c>
      <c r="S1337" s="22">
        <v>0</v>
      </c>
      <c r="T1337" s="22">
        <v>0</v>
      </c>
      <c r="U1337" s="22">
        <v>190</v>
      </c>
      <c r="V1337" s="22">
        <v>10</v>
      </c>
      <c r="W1337" s="22">
        <v>0</v>
      </c>
      <c r="X1337" s="22">
        <v>60</v>
      </c>
      <c r="Y1337" s="22">
        <v>40</v>
      </c>
      <c r="Z1337" s="22">
        <v>0</v>
      </c>
      <c r="AA1337" s="22">
        <v>0</v>
      </c>
      <c r="AB1337" s="22">
        <v>0</v>
      </c>
      <c r="AC1337" s="22">
        <v>0</v>
      </c>
      <c r="AD1337" s="22">
        <v>0</v>
      </c>
      <c r="AE1337" s="24">
        <v>100</v>
      </c>
      <c r="AF1337" s="19" t="s">
        <v>65</v>
      </c>
      <c r="AG1337" s="25">
        <v>0.81599999999999995</v>
      </c>
      <c r="AH1337" s="22">
        <v>1782.5</v>
      </c>
      <c r="AI1337" s="22">
        <v>20042</v>
      </c>
      <c r="AJ1337" s="22">
        <v>21824.5</v>
      </c>
      <c r="AK1337" s="21" t="s">
        <v>4444</v>
      </c>
      <c r="AL1337" s="21" t="s">
        <v>1707</v>
      </c>
      <c r="AM1337" s="26" t="s">
        <v>48</v>
      </c>
      <c r="AN1337" s="27">
        <v>0</v>
      </c>
      <c r="AS1337">
        <f t="shared" si="40"/>
        <v>2104</v>
      </c>
      <c r="AT1337" t="str">
        <f t="shared" si="41"/>
        <v>Região Rural dos Centros Sub-regionais de Bacabal e Caxias</v>
      </c>
      <c r="BE1337">
        <v>2702504</v>
      </c>
      <c r="BF1337">
        <v>27</v>
      </c>
      <c r="BG1337" t="s">
        <v>12447</v>
      </c>
      <c r="BH1337" t="s">
        <v>12448</v>
      </c>
      <c r="BI1337" t="s">
        <v>11359</v>
      </c>
      <c r="BJ1337" t="s">
        <v>12472</v>
      </c>
      <c r="BK1337">
        <v>2701</v>
      </c>
      <c r="BL1337" t="s">
        <v>12462</v>
      </c>
      <c r="BM1337" t="s">
        <v>12463</v>
      </c>
    </row>
    <row r="1338" spans="1:65" x14ac:dyDescent="0.25">
      <c r="A1338" s="17" t="s">
        <v>3674</v>
      </c>
      <c r="B1338" s="18">
        <v>1</v>
      </c>
      <c r="C1338" s="19" t="s">
        <v>4445</v>
      </c>
      <c r="D1338" s="20" t="s">
        <v>3732</v>
      </c>
      <c r="E1338" s="20" t="s">
        <v>4446</v>
      </c>
      <c r="F1338" s="21">
        <v>2111508</v>
      </c>
      <c r="G1338" s="20" t="s">
        <v>4447</v>
      </c>
      <c r="H1338" s="22">
        <v>3441.48</v>
      </c>
      <c r="I1338" s="22">
        <v>3441.48</v>
      </c>
      <c r="J1338" s="22">
        <v>2657.7579999999998</v>
      </c>
      <c r="K1338" s="22">
        <v>2657.7579999999998</v>
      </c>
      <c r="L1338" s="22">
        <v>2657.7579999999998</v>
      </c>
      <c r="M1338" s="23">
        <v>95</v>
      </c>
      <c r="N1338" s="19" t="s">
        <v>44</v>
      </c>
      <c r="O1338" s="22">
        <v>48.32</v>
      </c>
      <c r="P1338" s="22">
        <v>0</v>
      </c>
      <c r="Q1338" s="22">
        <v>0</v>
      </c>
      <c r="R1338" s="22">
        <v>0</v>
      </c>
      <c r="S1338" s="22">
        <v>0</v>
      </c>
      <c r="T1338" s="22">
        <v>0</v>
      </c>
      <c r="U1338" s="22">
        <v>2547.7579999999998</v>
      </c>
      <c r="V1338" s="22">
        <v>110</v>
      </c>
      <c r="W1338" s="22">
        <v>0</v>
      </c>
      <c r="X1338" s="22">
        <v>60</v>
      </c>
      <c r="Y1338" s="22">
        <v>40</v>
      </c>
      <c r="Z1338" s="22">
        <v>0</v>
      </c>
      <c r="AA1338" s="22">
        <v>0</v>
      </c>
      <c r="AB1338" s="22">
        <v>0</v>
      </c>
      <c r="AC1338" s="22">
        <v>0</v>
      </c>
      <c r="AD1338" s="22">
        <v>0</v>
      </c>
      <c r="AE1338" s="24">
        <v>100</v>
      </c>
      <c r="AF1338" s="19" t="s">
        <v>65</v>
      </c>
      <c r="AG1338" s="25">
        <v>0.71299999999999997</v>
      </c>
      <c r="AH1338" s="22">
        <v>11329.2</v>
      </c>
      <c r="AI1338" s="22">
        <v>321562.14</v>
      </c>
      <c r="AJ1338" s="22">
        <v>332891.34000000003</v>
      </c>
      <c r="AK1338" s="21" t="s">
        <v>4448</v>
      </c>
      <c r="AL1338" s="21" t="s">
        <v>924</v>
      </c>
      <c r="AM1338" s="26" t="s">
        <v>48</v>
      </c>
      <c r="AN1338" s="27">
        <v>0</v>
      </c>
      <c r="AS1338">
        <f t="shared" si="40"/>
        <v>2104</v>
      </c>
      <c r="AT1338" t="str">
        <f t="shared" si="41"/>
        <v>Região Rural dos Centros Sub-regionais de Bacabal e Caxias</v>
      </c>
      <c r="BE1338">
        <v>2702553</v>
      </c>
      <c r="BF1338">
        <v>27</v>
      </c>
      <c r="BG1338" t="s">
        <v>12447</v>
      </c>
      <c r="BH1338" t="s">
        <v>12448</v>
      </c>
      <c r="BI1338" t="s">
        <v>11359</v>
      </c>
      <c r="BJ1338" t="s">
        <v>12473</v>
      </c>
      <c r="BK1338">
        <v>2701</v>
      </c>
      <c r="BL1338" t="s">
        <v>12462</v>
      </c>
      <c r="BM1338" t="s">
        <v>12463</v>
      </c>
    </row>
    <row r="1339" spans="1:65" x14ac:dyDescent="0.25">
      <c r="A1339" s="17" t="s">
        <v>3674</v>
      </c>
      <c r="B1339" s="18">
        <v>1</v>
      </c>
      <c r="C1339" s="19" t="s">
        <v>4449</v>
      </c>
      <c r="D1339" s="20" t="s">
        <v>3732</v>
      </c>
      <c r="E1339" s="20" t="s">
        <v>4446</v>
      </c>
      <c r="F1339" s="21">
        <v>2111508</v>
      </c>
      <c r="G1339" s="20" t="s">
        <v>4450</v>
      </c>
      <c r="H1339" s="22">
        <v>1194</v>
      </c>
      <c r="I1339" s="22">
        <v>1194</v>
      </c>
      <c r="J1339" s="22">
        <v>1161.4834000000001</v>
      </c>
      <c r="K1339" s="22">
        <v>1194</v>
      </c>
      <c r="L1339" s="22">
        <v>1161.4834000000001</v>
      </c>
      <c r="M1339" s="23">
        <v>38</v>
      </c>
      <c r="N1339" s="19" t="s">
        <v>44</v>
      </c>
      <c r="O1339" s="22">
        <v>21</v>
      </c>
      <c r="P1339" s="22">
        <v>1E-3</v>
      </c>
      <c r="Q1339" s="22">
        <v>1E-3</v>
      </c>
      <c r="R1339" s="22">
        <v>34.3215</v>
      </c>
      <c r="S1339" s="22">
        <v>1.0000000000000001E-5</v>
      </c>
      <c r="T1339" s="22">
        <v>1.0000000000000001E-5</v>
      </c>
      <c r="U1339" s="22">
        <v>1069.0877</v>
      </c>
      <c r="V1339" s="22">
        <v>58.074199999999998</v>
      </c>
      <c r="W1339" s="22">
        <v>1E-3</v>
      </c>
      <c r="X1339" s="22">
        <v>1E-3</v>
      </c>
      <c r="Y1339" s="22">
        <v>35</v>
      </c>
      <c r="Z1339" s="22">
        <v>40</v>
      </c>
      <c r="AA1339" s="22">
        <v>18</v>
      </c>
      <c r="AB1339" s="22">
        <v>4</v>
      </c>
      <c r="AC1339" s="22">
        <v>1E-3</v>
      </c>
      <c r="AD1339" s="22">
        <v>3</v>
      </c>
      <c r="AE1339" s="24">
        <v>100.00300000000001</v>
      </c>
      <c r="AF1339" s="19" t="s">
        <v>57</v>
      </c>
      <c r="AG1339" s="25">
        <v>0.55100000000000005</v>
      </c>
      <c r="AH1339" s="22">
        <v>0</v>
      </c>
      <c r="AI1339" s="22">
        <v>296062.12</v>
      </c>
      <c r="AJ1339" s="22">
        <v>296062.12</v>
      </c>
      <c r="AK1339" s="21" t="s">
        <v>3697</v>
      </c>
      <c r="AL1339" s="21" t="s">
        <v>2861</v>
      </c>
      <c r="AM1339" s="26" t="s">
        <v>48</v>
      </c>
      <c r="AN1339" s="27">
        <v>0</v>
      </c>
      <c r="AS1339">
        <f t="shared" si="40"/>
        <v>2104</v>
      </c>
      <c r="AT1339" t="str">
        <f t="shared" si="41"/>
        <v>Região Rural dos Centros Sub-regionais de Bacabal e Caxias</v>
      </c>
      <c r="BE1339">
        <v>2702603</v>
      </c>
      <c r="BF1339">
        <v>27</v>
      </c>
      <c r="BG1339" t="s">
        <v>12447</v>
      </c>
      <c r="BH1339" t="s">
        <v>12448</v>
      </c>
      <c r="BI1339" t="s">
        <v>11359</v>
      </c>
      <c r="BJ1339" t="s">
        <v>12474</v>
      </c>
      <c r="BK1339">
        <v>2701</v>
      </c>
      <c r="BL1339" t="s">
        <v>12462</v>
      </c>
      <c r="BM1339" t="s">
        <v>12463</v>
      </c>
    </row>
    <row r="1340" spans="1:65" x14ac:dyDescent="0.25">
      <c r="A1340" s="17" t="s">
        <v>3674</v>
      </c>
      <c r="B1340" s="18">
        <v>1</v>
      </c>
      <c r="C1340" s="19" t="s">
        <v>4451</v>
      </c>
      <c r="D1340" s="20" t="s">
        <v>3732</v>
      </c>
      <c r="E1340" s="20" t="s">
        <v>4446</v>
      </c>
      <c r="F1340" s="21">
        <v>2111508</v>
      </c>
      <c r="G1340" s="20" t="s">
        <v>4452</v>
      </c>
      <c r="H1340" s="22">
        <v>1400</v>
      </c>
      <c r="I1340" s="22">
        <v>1330.0931</v>
      </c>
      <c r="J1340" s="22">
        <v>1330.0913</v>
      </c>
      <c r="K1340" s="22">
        <v>1400</v>
      </c>
      <c r="L1340" s="22">
        <v>1330.0913</v>
      </c>
      <c r="M1340" s="23">
        <v>21</v>
      </c>
      <c r="N1340" s="19" t="s">
        <v>44</v>
      </c>
      <c r="O1340" s="22">
        <v>24.18</v>
      </c>
      <c r="P1340" s="22">
        <v>59.3</v>
      </c>
      <c r="Q1340" s="22">
        <v>179.04</v>
      </c>
      <c r="R1340" s="22">
        <v>10.5939</v>
      </c>
      <c r="S1340" s="22">
        <v>49.776000000000003</v>
      </c>
      <c r="T1340" s="22">
        <v>1.0000000000000001E-5</v>
      </c>
      <c r="U1340" s="22">
        <v>580.0258</v>
      </c>
      <c r="V1340" s="22">
        <v>5.5039999999999996</v>
      </c>
      <c r="W1340" s="22">
        <v>1E-3</v>
      </c>
      <c r="X1340" s="22">
        <v>1E-3</v>
      </c>
      <c r="Y1340" s="22">
        <v>29.12</v>
      </c>
      <c r="Z1340" s="22">
        <v>1E-3</v>
      </c>
      <c r="AA1340" s="22">
        <v>60</v>
      </c>
      <c r="AB1340" s="22">
        <v>1E-3</v>
      </c>
      <c r="AC1340" s="22">
        <v>1E-3</v>
      </c>
      <c r="AD1340" s="22">
        <v>10.88</v>
      </c>
      <c r="AE1340" s="24">
        <v>100.00500000000001</v>
      </c>
      <c r="AF1340" s="19" t="s">
        <v>44</v>
      </c>
      <c r="AG1340" s="25">
        <v>0.42599999999999999</v>
      </c>
      <c r="AH1340" s="22">
        <v>775176.2</v>
      </c>
      <c r="AI1340" s="22">
        <v>541486.14</v>
      </c>
      <c r="AJ1340" s="22">
        <v>1316662.3400000001</v>
      </c>
      <c r="AK1340" s="21" t="s">
        <v>962</v>
      </c>
      <c r="AL1340" s="21" t="s">
        <v>4453</v>
      </c>
      <c r="AM1340" s="26" t="s">
        <v>48</v>
      </c>
      <c r="AN1340" s="27">
        <v>80244.259999999995</v>
      </c>
      <c r="AS1340">
        <f t="shared" si="40"/>
        <v>2104</v>
      </c>
      <c r="AT1340" t="str">
        <f t="shared" si="41"/>
        <v>Região Rural dos Centros Sub-regionais de Bacabal e Caxias</v>
      </c>
      <c r="BE1340">
        <v>2702900</v>
      </c>
      <c r="BF1340">
        <v>27</v>
      </c>
      <c r="BG1340" t="s">
        <v>12447</v>
      </c>
      <c r="BH1340" t="s">
        <v>12448</v>
      </c>
      <c r="BI1340" t="s">
        <v>11359</v>
      </c>
      <c r="BJ1340" t="s">
        <v>12475</v>
      </c>
      <c r="BK1340">
        <v>2701</v>
      </c>
      <c r="BL1340" t="s">
        <v>12462</v>
      </c>
      <c r="BM1340" t="s">
        <v>12463</v>
      </c>
    </row>
    <row r="1341" spans="1:65" x14ac:dyDescent="0.25">
      <c r="A1341" s="17" t="s">
        <v>3674</v>
      </c>
      <c r="B1341" s="18">
        <v>1</v>
      </c>
      <c r="C1341" s="19" t="s">
        <v>4454</v>
      </c>
      <c r="D1341" s="20" t="s">
        <v>3732</v>
      </c>
      <c r="E1341" s="20" t="s">
        <v>4446</v>
      </c>
      <c r="F1341" s="21">
        <v>2111508</v>
      </c>
      <c r="G1341" s="20" t="s">
        <v>4455</v>
      </c>
      <c r="H1341" s="22">
        <v>951</v>
      </c>
      <c r="I1341" s="22">
        <v>946.42229999999995</v>
      </c>
      <c r="J1341" s="22">
        <v>946.42229999999995</v>
      </c>
      <c r="K1341" s="22">
        <v>951</v>
      </c>
      <c r="L1341" s="22">
        <v>946.42229999999995</v>
      </c>
      <c r="M1341" s="23">
        <v>34</v>
      </c>
      <c r="N1341" s="19" t="s">
        <v>44</v>
      </c>
      <c r="O1341" s="22">
        <v>17.2</v>
      </c>
      <c r="P1341" s="22">
        <v>81.23</v>
      </c>
      <c r="Q1341" s="22">
        <v>75.02</v>
      </c>
      <c r="R1341" s="22">
        <v>1.0000000000000001E-5</v>
      </c>
      <c r="S1341" s="22">
        <v>1.0000000000000001E-5</v>
      </c>
      <c r="T1341" s="22">
        <v>1.0000000000000001E-5</v>
      </c>
      <c r="U1341" s="22">
        <v>229.19210000000001</v>
      </c>
      <c r="V1341" s="22">
        <v>3.7117</v>
      </c>
      <c r="W1341" s="22">
        <v>1E-3</v>
      </c>
      <c r="X1341" s="22">
        <v>1E-3</v>
      </c>
      <c r="Y1341" s="22">
        <v>29.68</v>
      </c>
      <c r="Z1341" s="22">
        <v>1E-3</v>
      </c>
      <c r="AA1341" s="22">
        <v>57.42</v>
      </c>
      <c r="AB1341" s="22">
        <v>1E-3</v>
      </c>
      <c r="AC1341" s="22">
        <v>1E-3</v>
      </c>
      <c r="AD1341" s="22">
        <v>12.9</v>
      </c>
      <c r="AE1341" s="24">
        <v>100.00500000000002</v>
      </c>
      <c r="AF1341" s="19" t="s">
        <v>64</v>
      </c>
      <c r="AG1341" s="25">
        <v>0.40100000000000002</v>
      </c>
      <c r="AH1341" s="22">
        <v>413571.83</v>
      </c>
      <c r="AI1341" s="22">
        <v>312241.53999999998</v>
      </c>
      <c r="AJ1341" s="22">
        <v>725813.37</v>
      </c>
      <c r="AK1341" s="21" t="s">
        <v>2732</v>
      </c>
      <c r="AL1341" s="21" t="s">
        <v>4456</v>
      </c>
      <c r="AM1341" s="26" t="s">
        <v>48</v>
      </c>
      <c r="AN1341" s="27">
        <v>0</v>
      </c>
      <c r="AS1341">
        <f t="shared" si="40"/>
        <v>2104</v>
      </c>
      <c r="AT1341" t="str">
        <f t="shared" si="41"/>
        <v>Região Rural dos Centros Sub-regionais de Bacabal e Caxias</v>
      </c>
      <c r="BE1341">
        <v>2703106</v>
      </c>
      <c r="BF1341">
        <v>27</v>
      </c>
      <c r="BG1341" t="s">
        <v>12447</v>
      </c>
      <c r="BH1341" t="s">
        <v>12448</v>
      </c>
      <c r="BI1341" t="s">
        <v>11359</v>
      </c>
      <c r="BJ1341" t="s">
        <v>12476</v>
      </c>
      <c r="BK1341">
        <v>2701</v>
      </c>
      <c r="BL1341" t="s">
        <v>12462</v>
      </c>
      <c r="BM1341" t="s">
        <v>12463</v>
      </c>
    </row>
    <row r="1342" spans="1:65" x14ac:dyDescent="0.25">
      <c r="A1342" s="17" t="s">
        <v>3674</v>
      </c>
      <c r="B1342" s="18">
        <v>1</v>
      </c>
      <c r="C1342" s="19" t="s">
        <v>4457</v>
      </c>
      <c r="D1342" s="20" t="s">
        <v>3732</v>
      </c>
      <c r="E1342" s="20" t="s">
        <v>4446</v>
      </c>
      <c r="F1342" s="21">
        <v>2111508</v>
      </c>
      <c r="G1342" s="20" t="s">
        <v>4458</v>
      </c>
      <c r="H1342" s="22">
        <v>1083.2</v>
      </c>
      <c r="I1342" s="22">
        <v>1036.7</v>
      </c>
      <c r="J1342" s="22">
        <v>1036.7587000000001</v>
      </c>
      <c r="K1342" s="22">
        <v>1083.2</v>
      </c>
      <c r="L1342" s="22">
        <v>1036.7587000000001</v>
      </c>
      <c r="M1342" s="23">
        <v>46</v>
      </c>
      <c r="N1342" s="19" t="s">
        <v>44</v>
      </c>
      <c r="O1342" s="22">
        <v>1E-3</v>
      </c>
      <c r="P1342" s="22">
        <v>80.599999999999994</v>
      </c>
      <c r="Q1342" s="22">
        <v>71.7</v>
      </c>
      <c r="R1342" s="22">
        <v>1.0000000000000001E-5</v>
      </c>
      <c r="S1342" s="22">
        <v>1.0000000000000001E-5</v>
      </c>
      <c r="T1342" s="22">
        <v>936.87379999999996</v>
      </c>
      <c r="U1342" s="22">
        <v>84.284899999999993</v>
      </c>
      <c r="V1342" s="22">
        <v>15.6</v>
      </c>
      <c r="W1342" s="22">
        <v>1E-3</v>
      </c>
      <c r="X1342" s="22">
        <v>1E-3</v>
      </c>
      <c r="Y1342" s="22">
        <v>80.150000000000006</v>
      </c>
      <c r="Z1342" s="22">
        <v>1E-3</v>
      </c>
      <c r="AA1342" s="22">
        <v>17.3</v>
      </c>
      <c r="AB1342" s="22">
        <v>1E-3</v>
      </c>
      <c r="AC1342" s="22">
        <v>1E-3</v>
      </c>
      <c r="AD1342" s="22">
        <v>2.5499999999999998</v>
      </c>
      <c r="AE1342" s="24">
        <v>100.00500000000001</v>
      </c>
      <c r="AF1342" s="19" t="s">
        <v>44</v>
      </c>
      <c r="AG1342" s="25">
        <v>0.70299999999999996</v>
      </c>
      <c r="AH1342" s="22">
        <v>813435.31</v>
      </c>
      <c r="AI1342" s="22">
        <v>579734.73</v>
      </c>
      <c r="AJ1342" s="22">
        <v>1393170.04</v>
      </c>
      <c r="AK1342" s="21" t="s">
        <v>1487</v>
      </c>
      <c r="AL1342" s="21" t="s">
        <v>170</v>
      </c>
      <c r="AM1342" s="26" t="s">
        <v>48</v>
      </c>
      <c r="AN1342" s="27">
        <v>0</v>
      </c>
      <c r="AS1342">
        <f t="shared" si="40"/>
        <v>2104</v>
      </c>
      <c r="AT1342" t="str">
        <f t="shared" si="41"/>
        <v>Região Rural dos Centros Sub-regionais de Bacabal e Caxias</v>
      </c>
      <c r="BE1342">
        <v>2703304</v>
      </c>
      <c r="BF1342">
        <v>27</v>
      </c>
      <c r="BG1342" t="s">
        <v>12447</v>
      </c>
      <c r="BH1342" t="s">
        <v>12448</v>
      </c>
      <c r="BI1342" t="s">
        <v>11359</v>
      </c>
      <c r="BJ1342" t="s">
        <v>12477</v>
      </c>
      <c r="BK1342">
        <v>2701</v>
      </c>
      <c r="BL1342" t="s">
        <v>12462</v>
      </c>
      <c r="BM1342" t="s">
        <v>12463</v>
      </c>
    </row>
    <row r="1343" spans="1:65" x14ac:dyDescent="0.25">
      <c r="A1343" s="17" t="s">
        <v>3674</v>
      </c>
      <c r="B1343" s="18">
        <v>1</v>
      </c>
      <c r="C1343" s="19" t="s">
        <v>4459</v>
      </c>
      <c r="D1343" s="20" t="s">
        <v>4250</v>
      </c>
      <c r="E1343" s="20" t="s">
        <v>4460</v>
      </c>
      <c r="F1343" s="21">
        <v>2111607</v>
      </c>
      <c r="G1343" s="20" t="s">
        <v>4461</v>
      </c>
      <c r="H1343" s="22">
        <v>6787</v>
      </c>
      <c r="I1343" s="22">
        <v>6787</v>
      </c>
      <c r="J1343" s="22">
        <v>6646.2592000000004</v>
      </c>
      <c r="K1343" s="22">
        <v>6787</v>
      </c>
      <c r="L1343" s="22">
        <v>6787</v>
      </c>
      <c r="M1343" s="23">
        <v>1</v>
      </c>
      <c r="N1343" s="19" t="s">
        <v>44</v>
      </c>
      <c r="O1343" s="22">
        <v>94.9</v>
      </c>
      <c r="P1343" s="22">
        <v>1E-3</v>
      </c>
      <c r="Q1343" s="22">
        <v>1E-3</v>
      </c>
      <c r="R1343" s="22">
        <v>381.4436</v>
      </c>
      <c r="S1343" s="22">
        <v>1.0000000000000001E-5</v>
      </c>
      <c r="T1343" s="22">
        <v>1.0000000000000001E-5</v>
      </c>
      <c r="U1343" s="22">
        <v>6264.8164999999999</v>
      </c>
      <c r="V1343" s="22">
        <v>1.0000000000000001E-5</v>
      </c>
      <c r="W1343" s="22">
        <v>1E-3</v>
      </c>
      <c r="X1343" s="22">
        <v>2</v>
      </c>
      <c r="Y1343" s="22">
        <v>70</v>
      </c>
      <c r="Z1343" s="22">
        <v>1E-3</v>
      </c>
      <c r="AA1343" s="22">
        <v>1E-3</v>
      </c>
      <c r="AB1343" s="22">
        <v>17</v>
      </c>
      <c r="AC1343" s="22">
        <v>1E-3</v>
      </c>
      <c r="AD1343" s="22">
        <v>11</v>
      </c>
      <c r="AE1343" s="24">
        <v>100.00400000000002</v>
      </c>
      <c r="AF1343" s="19" t="s">
        <v>57</v>
      </c>
      <c r="AG1343" s="25">
        <v>0.44479999999999997</v>
      </c>
      <c r="AH1343" s="22">
        <v>1E-3</v>
      </c>
      <c r="AI1343" s="22">
        <v>1772357.94</v>
      </c>
      <c r="AJ1343" s="22">
        <v>1772357.9409999999</v>
      </c>
      <c r="AK1343" s="21" t="s">
        <v>1272</v>
      </c>
      <c r="AL1343" s="21" t="s">
        <v>4324</v>
      </c>
      <c r="AM1343" s="26" t="s">
        <v>48</v>
      </c>
      <c r="AN1343" s="27">
        <v>0</v>
      </c>
      <c r="AS1343">
        <f t="shared" si="40"/>
        <v>2105</v>
      </c>
      <c r="AT1343" t="str">
        <f t="shared" si="41"/>
        <v>Região Rural do Centro Sub-regional de Balsas</v>
      </c>
      <c r="BE1343">
        <v>2703403</v>
      </c>
      <c r="BF1343">
        <v>27</v>
      </c>
      <c r="BG1343" t="s">
        <v>12447</v>
      </c>
      <c r="BH1343" t="s">
        <v>12448</v>
      </c>
      <c r="BI1343" t="s">
        <v>11359</v>
      </c>
      <c r="BJ1343" t="s">
        <v>12478</v>
      </c>
      <c r="BK1343">
        <v>2701</v>
      </c>
      <c r="BL1343" t="s">
        <v>12462</v>
      </c>
      <c r="BM1343" t="s">
        <v>12463</v>
      </c>
    </row>
    <row r="1344" spans="1:65" x14ac:dyDescent="0.25">
      <c r="A1344" s="17" t="s">
        <v>3674</v>
      </c>
      <c r="B1344" s="18">
        <v>1</v>
      </c>
      <c r="C1344" s="19" t="s">
        <v>4462</v>
      </c>
      <c r="D1344" s="20" t="s">
        <v>3732</v>
      </c>
      <c r="E1344" s="20" t="s">
        <v>4463</v>
      </c>
      <c r="F1344" s="21">
        <v>2111672</v>
      </c>
      <c r="G1344" s="20" t="s">
        <v>4464</v>
      </c>
      <c r="H1344" s="22">
        <v>2452.3674999999998</v>
      </c>
      <c r="I1344" s="22">
        <v>2452.3674999999998</v>
      </c>
      <c r="J1344" s="22">
        <v>3714.0693999999999</v>
      </c>
      <c r="K1344" s="22">
        <v>2452.3674999999998</v>
      </c>
      <c r="L1344" s="22">
        <v>2452.3674999999998</v>
      </c>
      <c r="M1344" s="23">
        <v>102</v>
      </c>
      <c r="N1344" s="19" t="s">
        <v>44</v>
      </c>
      <c r="O1344" s="22">
        <v>49.04</v>
      </c>
      <c r="P1344" s="22">
        <v>1E-3</v>
      </c>
      <c r="Q1344" s="22">
        <v>1E-3</v>
      </c>
      <c r="R1344" s="22">
        <v>1.0000000000000001E-5</v>
      </c>
      <c r="S1344" s="22">
        <v>1.0000000000000001E-5</v>
      </c>
      <c r="T1344" s="22">
        <v>1.0000000000000001E-5</v>
      </c>
      <c r="U1344" s="22">
        <v>1.0000000000000001E-5</v>
      </c>
      <c r="V1344" s="22">
        <v>1.0000000000000001E-5</v>
      </c>
      <c r="W1344" s="22">
        <v>0</v>
      </c>
      <c r="X1344" s="22">
        <v>0</v>
      </c>
      <c r="Y1344" s="22">
        <v>39.659999999999997</v>
      </c>
      <c r="Z1344" s="22">
        <v>29.31</v>
      </c>
      <c r="AA1344" s="22">
        <v>0</v>
      </c>
      <c r="AB1344" s="22">
        <v>29.21</v>
      </c>
      <c r="AC1344" s="22">
        <v>0</v>
      </c>
      <c r="AD1344" s="22">
        <v>1.82</v>
      </c>
      <c r="AE1344" s="24">
        <v>100</v>
      </c>
      <c r="AF1344" s="19" t="s">
        <v>45</v>
      </c>
      <c r="AG1344" s="25">
        <v>0.35</v>
      </c>
      <c r="AH1344" s="22">
        <v>275053.17</v>
      </c>
      <c r="AI1344" s="22">
        <v>1531723.75</v>
      </c>
      <c r="AJ1344" s="22">
        <v>1806776.92</v>
      </c>
      <c r="AK1344" s="21" t="s">
        <v>1197</v>
      </c>
      <c r="AL1344" s="21" t="s">
        <v>4465</v>
      </c>
      <c r="AM1344" s="26" t="s">
        <v>48</v>
      </c>
      <c r="AN1344" s="27">
        <v>91286.5</v>
      </c>
      <c r="AS1344">
        <f t="shared" si="40"/>
        <v>2104</v>
      </c>
      <c r="AT1344" t="str">
        <f t="shared" si="41"/>
        <v>Região Rural dos Centros Sub-regionais de Bacabal e Caxias</v>
      </c>
      <c r="BE1344">
        <v>2703700</v>
      </c>
      <c r="BF1344">
        <v>27</v>
      </c>
      <c r="BG1344" t="s">
        <v>12447</v>
      </c>
      <c r="BH1344" t="s">
        <v>12448</v>
      </c>
      <c r="BI1344" t="s">
        <v>11359</v>
      </c>
      <c r="BJ1344" t="s">
        <v>12479</v>
      </c>
      <c r="BK1344">
        <v>2701</v>
      </c>
      <c r="BL1344" t="s">
        <v>12462</v>
      </c>
      <c r="BM1344" t="s">
        <v>12463</v>
      </c>
    </row>
    <row r="1345" spans="1:65" x14ac:dyDescent="0.25">
      <c r="A1345" s="17" t="s">
        <v>3674</v>
      </c>
      <c r="B1345" s="18">
        <v>1</v>
      </c>
      <c r="C1345" s="19" t="s">
        <v>4466</v>
      </c>
      <c r="D1345" s="20" t="s">
        <v>3676</v>
      </c>
      <c r="E1345" s="20" t="s">
        <v>4467</v>
      </c>
      <c r="F1345" s="21">
        <v>2111763</v>
      </c>
      <c r="G1345" s="20" t="s">
        <v>4468</v>
      </c>
      <c r="H1345" s="22">
        <v>600</v>
      </c>
      <c r="I1345" s="22">
        <v>634.5607</v>
      </c>
      <c r="J1345" s="22">
        <v>634.5607</v>
      </c>
      <c r="K1345" s="22">
        <v>634.5607</v>
      </c>
      <c r="L1345" s="22">
        <v>600</v>
      </c>
      <c r="M1345" s="23">
        <v>44</v>
      </c>
      <c r="N1345" s="19" t="s">
        <v>44</v>
      </c>
      <c r="O1345" s="22">
        <v>8.4600000000000009</v>
      </c>
      <c r="P1345" s="22">
        <v>59.89</v>
      </c>
      <c r="Q1345" s="22">
        <v>76.59</v>
      </c>
      <c r="R1345" s="22">
        <v>0</v>
      </c>
      <c r="S1345" s="22">
        <v>0</v>
      </c>
      <c r="T1345" s="22">
        <v>354.68459999999999</v>
      </c>
      <c r="U1345" s="22">
        <v>271.87610000000001</v>
      </c>
      <c r="V1345" s="22">
        <v>8</v>
      </c>
      <c r="W1345" s="22">
        <v>0</v>
      </c>
      <c r="X1345" s="22">
        <v>10</v>
      </c>
      <c r="Y1345" s="22">
        <v>30</v>
      </c>
      <c r="Z1345" s="22">
        <v>30</v>
      </c>
      <c r="AA1345" s="22">
        <v>0</v>
      </c>
      <c r="AB1345" s="22">
        <v>25</v>
      </c>
      <c r="AC1345" s="22">
        <v>0</v>
      </c>
      <c r="AD1345" s="22">
        <v>5</v>
      </c>
      <c r="AE1345" s="24">
        <v>100</v>
      </c>
      <c r="AF1345" s="19" t="s">
        <v>44</v>
      </c>
      <c r="AG1345" s="25">
        <v>0.65</v>
      </c>
      <c r="AH1345" s="22">
        <v>113631.17</v>
      </c>
      <c r="AI1345" s="22">
        <v>82356</v>
      </c>
      <c r="AJ1345" s="22">
        <v>195987.16999999998</v>
      </c>
      <c r="AK1345" s="21" t="s">
        <v>2060</v>
      </c>
      <c r="AL1345" s="21" t="s">
        <v>4469</v>
      </c>
      <c r="AM1345" s="26" t="s">
        <v>48</v>
      </c>
      <c r="AN1345" s="27">
        <v>0</v>
      </c>
      <c r="AS1345">
        <f t="shared" si="40"/>
        <v>1701</v>
      </c>
      <c r="AT1345" t="str">
        <f t="shared" si="41"/>
        <v>Região Rural das Capitais Regionais de Araguaína e Imperatriz</v>
      </c>
      <c r="BE1345">
        <v>2704104</v>
      </c>
      <c r="BF1345">
        <v>27</v>
      </c>
      <c r="BG1345" t="s">
        <v>12447</v>
      </c>
      <c r="BH1345" t="s">
        <v>12448</v>
      </c>
      <c r="BI1345" t="s">
        <v>11359</v>
      </c>
      <c r="BJ1345" t="s">
        <v>12480</v>
      </c>
      <c r="BK1345">
        <v>2701</v>
      </c>
      <c r="BL1345" t="s">
        <v>12462</v>
      </c>
      <c r="BM1345" t="s">
        <v>12463</v>
      </c>
    </row>
    <row r="1346" spans="1:65" x14ac:dyDescent="0.25">
      <c r="A1346" s="17" t="s">
        <v>3674</v>
      </c>
      <c r="B1346" s="18">
        <v>1</v>
      </c>
      <c r="C1346" s="19" t="s">
        <v>4470</v>
      </c>
      <c r="D1346" s="20" t="s">
        <v>3676</v>
      </c>
      <c r="E1346" s="20" t="s">
        <v>4467</v>
      </c>
      <c r="F1346" s="21">
        <v>2111763</v>
      </c>
      <c r="G1346" s="20" t="s">
        <v>4471</v>
      </c>
      <c r="H1346" s="22">
        <v>1319.8532</v>
      </c>
      <c r="I1346" s="22">
        <v>1413.2209</v>
      </c>
      <c r="J1346" s="22">
        <v>1413.2209</v>
      </c>
      <c r="K1346" s="22">
        <v>1319.8532</v>
      </c>
      <c r="L1346" s="22">
        <v>1319.8532</v>
      </c>
      <c r="M1346" s="23">
        <v>64</v>
      </c>
      <c r="N1346" s="19" t="s">
        <v>44</v>
      </c>
      <c r="O1346" s="22">
        <v>18.84</v>
      </c>
      <c r="P1346" s="22">
        <v>0</v>
      </c>
      <c r="Q1346" s="22">
        <v>0</v>
      </c>
      <c r="R1346" s="22">
        <v>17.5</v>
      </c>
      <c r="S1346" s="22">
        <v>0</v>
      </c>
      <c r="T1346" s="22">
        <v>0</v>
      </c>
      <c r="U1346" s="22">
        <v>776.86289999999997</v>
      </c>
      <c r="V1346" s="22">
        <v>20.8</v>
      </c>
      <c r="W1346" s="22">
        <v>0</v>
      </c>
      <c r="X1346" s="22">
        <v>0</v>
      </c>
      <c r="Y1346" s="22">
        <v>35</v>
      </c>
      <c r="Z1346" s="22">
        <v>20</v>
      </c>
      <c r="AA1346" s="22">
        <v>20</v>
      </c>
      <c r="AB1346" s="22">
        <v>0</v>
      </c>
      <c r="AC1346" s="22">
        <v>0</v>
      </c>
      <c r="AD1346" s="22">
        <v>25</v>
      </c>
      <c r="AE1346" s="24">
        <v>100</v>
      </c>
      <c r="AF1346" s="19" t="s">
        <v>57</v>
      </c>
      <c r="AG1346" s="25">
        <v>0.38300000000000001</v>
      </c>
      <c r="AH1346" s="22">
        <v>185775.98</v>
      </c>
      <c r="AI1346" s="22">
        <v>98197.08</v>
      </c>
      <c r="AJ1346" s="22">
        <v>283973.06</v>
      </c>
      <c r="AK1346" s="21" t="s">
        <v>4347</v>
      </c>
      <c r="AL1346" s="21" t="s">
        <v>2814</v>
      </c>
      <c r="AM1346" s="26" t="s">
        <v>48</v>
      </c>
      <c r="AN1346" s="27">
        <v>0</v>
      </c>
      <c r="AS1346">
        <f t="shared" si="40"/>
        <v>1701</v>
      </c>
      <c r="AT1346" t="str">
        <f t="shared" si="41"/>
        <v>Região Rural das Capitais Regionais de Araguaína e Imperatriz</v>
      </c>
      <c r="BE1346">
        <v>2704203</v>
      </c>
      <c r="BF1346">
        <v>27</v>
      </c>
      <c r="BG1346" t="s">
        <v>12447</v>
      </c>
      <c r="BH1346" t="s">
        <v>12448</v>
      </c>
      <c r="BI1346" t="s">
        <v>11359</v>
      </c>
      <c r="BJ1346" t="s">
        <v>12481</v>
      </c>
      <c r="BK1346">
        <v>2701</v>
      </c>
      <c r="BL1346" t="s">
        <v>12462</v>
      </c>
      <c r="BM1346" t="s">
        <v>12463</v>
      </c>
    </row>
    <row r="1347" spans="1:65" x14ac:dyDescent="0.25">
      <c r="A1347" s="17" t="s">
        <v>3674</v>
      </c>
      <c r="B1347" s="18">
        <v>1</v>
      </c>
      <c r="C1347" s="19" t="s">
        <v>4472</v>
      </c>
      <c r="D1347" s="20" t="s">
        <v>3711</v>
      </c>
      <c r="E1347" s="20" t="s">
        <v>510</v>
      </c>
      <c r="F1347" s="21">
        <v>2111805</v>
      </c>
      <c r="G1347" s="20" t="s">
        <v>4473</v>
      </c>
      <c r="H1347" s="22">
        <v>1647</v>
      </c>
      <c r="I1347" s="22">
        <v>1956</v>
      </c>
      <c r="J1347" s="22">
        <v>1956</v>
      </c>
      <c r="K1347" s="22">
        <v>1647</v>
      </c>
      <c r="L1347" s="22">
        <v>1647</v>
      </c>
      <c r="M1347" s="23">
        <v>60</v>
      </c>
      <c r="N1347" s="19" t="s">
        <v>44</v>
      </c>
      <c r="O1347" s="22">
        <v>27.94</v>
      </c>
      <c r="P1347" s="22">
        <v>15</v>
      </c>
      <c r="Q1347" s="22">
        <v>70</v>
      </c>
      <c r="R1347" s="22">
        <v>0</v>
      </c>
      <c r="S1347" s="22">
        <v>0</v>
      </c>
      <c r="T1347" s="22">
        <v>251</v>
      </c>
      <c r="U1347" s="22">
        <v>1355</v>
      </c>
      <c r="V1347" s="22">
        <v>251</v>
      </c>
      <c r="W1347" s="22">
        <v>0</v>
      </c>
      <c r="X1347" s="22">
        <v>40</v>
      </c>
      <c r="Y1347" s="22">
        <v>30</v>
      </c>
      <c r="Z1347" s="22">
        <v>0</v>
      </c>
      <c r="AA1347" s="22">
        <v>0</v>
      </c>
      <c r="AB1347" s="22">
        <v>0</v>
      </c>
      <c r="AC1347" s="22">
        <v>0</v>
      </c>
      <c r="AD1347" s="22">
        <v>30</v>
      </c>
      <c r="AE1347" s="24">
        <v>100</v>
      </c>
      <c r="AF1347" s="19" t="s">
        <v>65</v>
      </c>
      <c r="AG1347" s="25">
        <v>0.57299999999999995</v>
      </c>
      <c r="AH1347" s="22">
        <v>94939.26</v>
      </c>
      <c r="AI1347" s="22">
        <v>140324.4</v>
      </c>
      <c r="AJ1347" s="22">
        <v>235263.65999999997</v>
      </c>
      <c r="AK1347" s="21" t="s">
        <v>1810</v>
      </c>
      <c r="AL1347" s="21" t="s">
        <v>3955</v>
      </c>
      <c r="AM1347" s="26" t="s">
        <v>48</v>
      </c>
      <c r="AN1347" s="27">
        <v>0</v>
      </c>
      <c r="AS1347">
        <f t="shared" ref="AS1347:AS1410" si="42">VLOOKUP(F1347,$BE$2:$BM$5566,7,0)</f>
        <v>2106</v>
      </c>
      <c r="AT1347" t="str">
        <f t="shared" ref="AT1347:AT1410" si="43">VLOOKUP(F1347,$BE$2:$BM$5566,8,0)</f>
        <v>Região Rural dos Centros de Zona de Açailândia e Barra do Corda</v>
      </c>
      <c r="BE1347">
        <v>2704401</v>
      </c>
      <c r="BF1347">
        <v>27</v>
      </c>
      <c r="BG1347" t="s">
        <v>12447</v>
      </c>
      <c r="BH1347" t="s">
        <v>12448</v>
      </c>
      <c r="BI1347" t="s">
        <v>11359</v>
      </c>
      <c r="BJ1347" t="s">
        <v>12482</v>
      </c>
      <c r="BK1347">
        <v>2701</v>
      </c>
      <c r="BL1347" t="s">
        <v>12462</v>
      </c>
      <c r="BM1347" t="s">
        <v>12463</v>
      </c>
    </row>
    <row r="1348" spans="1:65" x14ac:dyDescent="0.25">
      <c r="A1348" s="17" t="s">
        <v>3674</v>
      </c>
      <c r="B1348" s="18">
        <v>1</v>
      </c>
      <c r="C1348" s="19" t="s">
        <v>4474</v>
      </c>
      <c r="D1348" s="20" t="s">
        <v>3711</v>
      </c>
      <c r="E1348" s="20" t="s">
        <v>510</v>
      </c>
      <c r="F1348" s="21">
        <v>2111805</v>
      </c>
      <c r="G1348" s="20" t="s">
        <v>4475</v>
      </c>
      <c r="H1348" s="22">
        <v>4271</v>
      </c>
      <c r="I1348" s="22">
        <v>4200.6030000000001</v>
      </c>
      <c r="J1348" s="22">
        <v>4200.6030000000001</v>
      </c>
      <c r="K1348" s="22">
        <v>4200.6030000000001</v>
      </c>
      <c r="L1348" s="22">
        <v>4200.6030000000001</v>
      </c>
      <c r="M1348" s="23">
        <v>126</v>
      </c>
      <c r="N1348" s="19" t="s">
        <v>44</v>
      </c>
      <c r="O1348" s="22">
        <v>61.01</v>
      </c>
      <c r="P1348" s="22">
        <v>0</v>
      </c>
      <c r="Q1348" s="22">
        <v>0</v>
      </c>
      <c r="R1348" s="22">
        <v>254.98169999999999</v>
      </c>
      <c r="S1348" s="22">
        <v>0</v>
      </c>
      <c r="T1348" s="22">
        <v>0</v>
      </c>
      <c r="U1348" s="22">
        <v>4200.6030000000001</v>
      </c>
      <c r="V1348" s="22">
        <v>0</v>
      </c>
      <c r="W1348" s="22">
        <v>0</v>
      </c>
      <c r="X1348" s="22">
        <v>10</v>
      </c>
      <c r="Y1348" s="22">
        <v>30</v>
      </c>
      <c r="Z1348" s="22">
        <v>30</v>
      </c>
      <c r="AA1348" s="22">
        <v>25</v>
      </c>
      <c r="AB1348" s="22">
        <v>0</v>
      </c>
      <c r="AC1348" s="22">
        <v>0</v>
      </c>
      <c r="AD1348" s="22">
        <v>5</v>
      </c>
      <c r="AE1348" s="24">
        <v>100</v>
      </c>
      <c r="AF1348" s="19" t="s">
        <v>65</v>
      </c>
      <c r="AG1348" s="25">
        <v>0.46210000000000001</v>
      </c>
      <c r="AH1348" s="22">
        <v>0</v>
      </c>
      <c r="AI1348" s="22">
        <v>250061.9</v>
      </c>
      <c r="AJ1348" s="22">
        <v>250061.9</v>
      </c>
      <c r="AK1348" s="21" t="s">
        <v>983</v>
      </c>
      <c r="AL1348" s="21" t="s">
        <v>1950</v>
      </c>
      <c r="AM1348" s="26" t="s">
        <v>48</v>
      </c>
      <c r="AN1348" s="27">
        <v>0</v>
      </c>
      <c r="AS1348">
        <f t="shared" si="42"/>
        <v>2106</v>
      </c>
      <c r="AT1348" t="str">
        <f t="shared" si="43"/>
        <v>Região Rural dos Centros de Zona de Açailândia e Barra do Corda</v>
      </c>
      <c r="BE1348">
        <v>2704609</v>
      </c>
      <c r="BF1348">
        <v>27</v>
      </c>
      <c r="BG1348" t="s">
        <v>12447</v>
      </c>
      <c r="BH1348" t="s">
        <v>12448</v>
      </c>
      <c r="BI1348" t="s">
        <v>11359</v>
      </c>
      <c r="BJ1348" t="s">
        <v>12483</v>
      </c>
      <c r="BK1348">
        <v>2701</v>
      </c>
      <c r="BL1348" t="s">
        <v>12462</v>
      </c>
      <c r="BM1348" t="s">
        <v>12463</v>
      </c>
    </row>
    <row r="1349" spans="1:65" x14ac:dyDescent="0.25">
      <c r="A1349" s="17" t="s">
        <v>3674</v>
      </c>
      <c r="B1349" s="18">
        <v>1</v>
      </c>
      <c r="C1349" s="19" t="s">
        <v>4476</v>
      </c>
      <c r="D1349" s="20" t="s">
        <v>3711</v>
      </c>
      <c r="E1349" s="20" t="s">
        <v>510</v>
      </c>
      <c r="F1349" s="21">
        <v>2111805</v>
      </c>
      <c r="G1349" s="20" t="s">
        <v>4477</v>
      </c>
      <c r="H1349" s="22">
        <v>1000</v>
      </c>
      <c r="I1349" s="22">
        <v>1000</v>
      </c>
      <c r="J1349" s="22">
        <v>845.68050000000005</v>
      </c>
      <c r="K1349" s="22">
        <v>845.68050000000005</v>
      </c>
      <c r="L1349" s="22">
        <v>845.68050000000005</v>
      </c>
      <c r="M1349" s="23">
        <v>22</v>
      </c>
      <c r="N1349" s="19" t="s">
        <v>44</v>
      </c>
      <c r="O1349" s="22">
        <v>12.08</v>
      </c>
      <c r="P1349" s="22">
        <v>1E-3</v>
      </c>
      <c r="Q1349" s="22">
        <v>1E-3</v>
      </c>
      <c r="R1349" s="22">
        <v>12.741400000000001</v>
      </c>
      <c r="S1349" s="22">
        <v>1.0000000000000001E-5</v>
      </c>
      <c r="T1349" s="22">
        <v>1.0000000000000001E-5</v>
      </c>
      <c r="U1349" s="22">
        <v>832.52430000000004</v>
      </c>
      <c r="V1349" s="22">
        <v>0.4148</v>
      </c>
      <c r="W1349" s="22">
        <v>0</v>
      </c>
      <c r="X1349" s="22">
        <v>0</v>
      </c>
      <c r="Y1349" s="22">
        <v>35</v>
      </c>
      <c r="Z1349" s="22">
        <v>20</v>
      </c>
      <c r="AA1349" s="22">
        <v>35</v>
      </c>
      <c r="AB1349" s="22">
        <v>8</v>
      </c>
      <c r="AC1349" s="22">
        <v>0</v>
      </c>
      <c r="AD1349" s="22">
        <v>2</v>
      </c>
      <c r="AE1349" s="24">
        <v>100</v>
      </c>
      <c r="AF1349" s="19" t="s">
        <v>65</v>
      </c>
      <c r="AG1349" s="25">
        <v>0.42299999999999999</v>
      </c>
      <c r="AH1349" s="22">
        <v>1E-3</v>
      </c>
      <c r="AI1349" s="22">
        <v>572720.21</v>
      </c>
      <c r="AJ1349" s="22">
        <v>572720.21100000001</v>
      </c>
      <c r="AK1349" s="21" t="s">
        <v>337</v>
      </c>
      <c r="AL1349" s="21" t="s">
        <v>4478</v>
      </c>
      <c r="AM1349" s="26" t="s">
        <v>48</v>
      </c>
      <c r="AN1349" s="27">
        <v>0</v>
      </c>
      <c r="AS1349">
        <f t="shared" si="42"/>
        <v>2106</v>
      </c>
      <c r="AT1349" t="str">
        <f t="shared" si="43"/>
        <v>Região Rural dos Centros de Zona de Açailândia e Barra do Corda</v>
      </c>
      <c r="BE1349">
        <v>2705002</v>
      </c>
      <c r="BF1349">
        <v>27</v>
      </c>
      <c r="BG1349" t="s">
        <v>12447</v>
      </c>
      <c r="BH1349" t="s">
        <v>12448</v>
      </c>
      <c r="BI1349" t="s">
        <v>11359</v>
      </c>
      <c r="BJ1349" t="s">
        <v>12484</v>
      </c>
      <c r="BK1349">
        <v>2701</v>
      </c>
      <c r="BL1349" t="s">
        <v>12462</v>
      </c>
      <c r="BM1349" t="s">
        <v>12463</v>
      </c>
    </row>
    <row r="1350" spans="1:65" x14ac:dyDescent="0.25">
      <c r="A1350" s="17" t="s">
        <v>3674</v>
      </c>
      <c r="B1350" s="18">
        <v>1</v>
      </c>
      <c r="C1350" s="19" t="s">
        <v>4479</v>
      </c>
      <c r="D1350" s="20" t="s">
        <v>3681</v>
      </c>
      <c r="E1350" s="20" t="s">
        <v>4480</v>
      </c>
      <c r="F1350" s="21">
        <v>2112100</v>
      </c>
      <c r="G1350" s="20" t="s">
        <v>2083</v>
      </c>
      <c r="H1350" s="22">
        <v>2401.11</v>
      </c>
      <c r="I1350" s="22">
        <v>2401.11</v>
      </c>
      <c r="J1350" s="22">
        <v>2014.6012000000001</v>
      </c>
      <c r="K1350" s="22">
        <v>2014.6012000000001</v>
      </c>
      <c r="L1350" s="22">
        <v>2014.6012000000001</v>
      </c>
      <c r="M1350" s="23">
        <v>29</v>
      </c>
      <c r="N1350" s="19" t="s">
        <v>44</v>
      </c>
      <c r="O1350" s="22">
        <v>28.78</v>
      </c>
      <c r="P1350" s="22">
        <v>0</v>
      </c>
      <c r="Q1350" s="22">
        <v>0</v>
      </c>
      <c r="R1350" s="22">
        <v>96</v>
      </c>
      <c r="S1350" s="22">
        <v>0</v>
      </c>
      <c r="T1350" s="22">
        <v>0</v>
      </c>
      <c r="U1350" s="22">
        <v>1850.0011999999999</v>
      </c>
      <c r="V1350" s="22">
        <v>4.2</v>
      </c>
      <c r="W1350" s="22">
        <v>0</v>
      </c>
      <c r="X1350" s="22">
        <v>30</v>
      </c>
      <c r="Y1350" s="22">
        <v>50</v>
      </c>
      <c r="Z1350" s="22">
        <v>0</v>
      </c>
      <c r="AA1350" s="22">
        <v>15</v>
      </c>
      <c r="AB1350" s="22">
        <v>0</v>
      </c>
      <c r="AC1350" s="22">
        <v>0</v>
      </c>
      <c r="AD1350" s="22">
        <v>5</v>
      </c>
      <c r="AE1350" s="24">
        <v>100</v>
      </c>
      <c r="AF1350" s="19" t="s">
        <v>57</v>
      </c>
      <c r="AG1350" s="25">
        <v>0.51970000000000005</v>
      </c>
      <c r="AH1350" s="22">
        <v>15477.81</v>
      </c>
      <c r="AI1350" s="22">
        <v>102925.97</v>
      </c>
      <c r="AJ1350" s="22">
        <v>118403.78</v>
      </c>
      <c r="AK1350" s="21" t="s">
        <v>2537</v>
      </c>
      <c r="AL1350" s="21" t="s">
        <v>4481</v>
      </c>
      <c r="AM1350" s="26" t="s">
        <v>48</v>
      </c>
      <c r="AN1350" s="27">
        <v>0</v>
      </c>
      <c r="AS1350">
        <f t="shared" si="42"/>
        <v>2104</v>
      </c>
      <c r="AT1350" t="str">
        <f t="shared" si="43"/>
        <v>Região Rural dos Centros Sub-regionais de Bacabal e Caxias</v>
      </c>
      <c r="BE1350">
        <v>2705309</v>
      </c>
      <c r="BF1350">
        <v>27</v>
      </c>
      <c r="BG1350" t="s">
        <v>12447</v>
      </c>
      <c r="BH1350" t="s">
        <v>12448</v>
      </c>
      <c r="BI1350" t="s">
        <v>11359</v>
      </c>
      <c r="BJ1350" t="s">
        <v>12485</v>
      </c>
      <c r="BK1350">
        <v>2701</v>
      </c>
      <c r="BL1350" t="s">
        <v>12462</v>
      </c>
      <c r="BM1350" t="s">
        <v>12463</v>
      </c>
    </row>
    <row r="1351" spans="1:65" x14ac:dyDescent="0.25">
      <c r="A1351" s="17" t="s">
        <v>3674</v>
      </c>
      <c r="B1351" s="18">
        <v>1</v>
      </c>
      <c r="C1351" s="19" t="s">
        <v>4482</v>
      </c>
      <c r="D1351" s="20" t="s">
        <v>3681</v>
      </c>
      <c r="E1351" s="20" t="s">
        <v>4480</v>
      </c>
      <c r="F1351" s="21">
        <v>2112100</v>
      </c>
      <c r="G1351" s="20" t="s">
        <v>4483</v>
      </c>
      <c r="H1351" s="22">
        <v>1724</v>
      </c>
      <c r="I1351" s="22">
        <v>1592.71</v>
      </c>
      <c r="J1351" s="22">
        <v>1592.7759000000001</v>
      </c>
      <c r="K1351" s="22">
        <v>1724</v>
      </c>
      <c r="L1351" s="22">
        <v>1592.7759000000001</v>
      </c>
      <c r="M1351" s="23">
        <v>42</v>
      </c>
      <c r="N1351" s="19" t="s">
        <v>44</v>
      </c>
      <c r="O1351" s="22">
        <v>1E-3</v>
      </c>
      <c r="P1351" s="22">
        <v>1E-3</v>
      </c>
      <c r="Q1351" s="22">
        <v>1E-3</v>
      </c>
      <c r="R1351" s="22">
        <v>1.0000000000000001E-5</v>
      </c>
      <c r="S1351" s="22">
        <v>1.0000000000000001E-5</v>
      </c>
      <c r="T1351" s="22">
        <v>1.0000000000000001E-5</v>
      </c>
      <c r="U1351" s="22">
        <v>1587.8367000000001</v>
      </c>
      <c r="V1351" s="22">
        <v>4.9391999999999996</v>
      </c>
      <c r="W1351" s="22">
        <v>1E-3</v>
      </c>
      <c r="X1351" s="22">
        <v>1E-3</v>
      </c>
      <c r="Y1351" s="22">
        <v>29.99</v>
      </c>
      <c r="Z1351" s="22">
        <v>29.77</v>
      </c>
      <c r="AA1351" s="22">
        <v>34.619999999999997</v>
      </c>
      <c r="AB1351" s="22">
        <v>0</v>
      </c>
      <c r="AC1351" s="22">
        <v>0</v>
      </c>
      <c r="AD1351" s="22">
        <v>5.62</v>
      </c>
      <c r="AE1351" s="24">
        <v>100.00200000000001</v>
      </c>
      <c r="AF1351" s="19" t="s">
        <v>44</v>
      </c>
      <c r="AG1351" s="25">
        <v>0.623</v>
      </c>
      <c r="AH1351" s="22">
        <v>1E-3</v>
      </c>
      <c r="AI1351" s="22">
        <v>497838.03</v>
      </c>
      <c r="AJ1351" s="22">
        <v>497838.03100000002</v>
      </c>
      <c r="AK1351" s="21" t="s">
        <v>1272</v>
      </c>
      <c r="AL1351" s="21" t="s">
        <v>3456</v>
      </c>
      <c r="AM1351" s="26" t="s">
        <v>48</v>
      </c>
      <c r="AN1351" s="27">
        <v>0</v>
      </c>
      <c r="AS1351">
        <f t="shared" si="42"/>
        <v>2104</v>
      </c>
      <c r="AT1351" t="str">
        <f t="shared" si="43"/>
        <v>Região Rural dos Centros Sub-regionais de Bacabal e Caxias</v>
      </c>
      <c r="BE1351">
        <v>2705408</v>
      </c>
      <c r="BF1351">
        <v>27</v>
      </c>
      <c r="BG1351" t="s">
        <v>12447</v>
      </c>
      <c r="BH1351" t="s">
        <v>12448</v>
      </c>
      <c r="BI1351" t="s">
        <v>11359</v>
      </c>
      <c r="BJ1351" t="s">
        <v>12486</v>
      </c>
      <c r="BK1351">
        <v>2701</v>
      </c>
      <c r="BL1351" t="s">
        <v>12462</v>
      </c>
      <c r="BM1351" t="s">
        <v>12463</v>
      </c>
    </row>
    <row r="1352" spans="1:65" x14ac:dyDescent="0.25">
      <c r="A1352" s="17" t="s">
        <v>3674</v>
      </c>
      <c r="B1352" s="18">
        <v>1</v>
      </c>
      <c r="C1352" s="19" t="s">
        <v>4484</v>
      </c>
      <c r="D1352" s="20" t="s">
        <v>3711</v>
      </c>
      <c r="E1352" s="20" t="s">
        <v>4485</v>
      </c>
      <c r="F1352" s="21">
        <v>2112308</v>
      </c>
      <c r="G1352" s="20" t="s">
        <v>3621</v>
      </c>
      <c r="H1352" s="22">
        <v>3000</v>
      </c>
      <c r="I1352" s="22">
        <v>3000</v>
      </c>
      <c r="J1352" s="22">
        <v>3000</v>
      </c>
      <c r="K1352" s="22">
        <v>1818</v>
      </c>
      <c r="L1352" s="22">
        <v>1818</v>
      </c>
      <c r="M1352" s="23">
        <v>38</v>
      </c>
      <c r="N1352" s="19" t="s">
        <v>44</v>
      </c>
      <c r="O1352" s="22">
        <v>42.85</v>
      </c>
      <c r="P1352" s="22">
        <v>0</v>
      </c>
      <c r="Q1352" s="22">
        <v>0</v>
      </c>
      <c r="R1352" s="22">
        <v>0</v>
      </c>
      <c r="S1352" s="22">
        <v>0</v>
      </c>
      <c r="T1352" s="22">
        <v>0</v>
      </c>
      <c r="U1352" s="22">
        <v>2959</v>
      </c>
      <c r="V1352" s="22">
        <v>41</v>
      </c>
      <c r="W1352" s="22">
        <v>0</v>
      </c>
      <c r="X1352" s="22">
        <v>0</v>
      </c>
      <c r="Y1352" s="22">
        <v>80</v>
      </c>
      <c r="Z1352" s="22">
        <v>0</v>
      </c>
      <c r="AA1352" s="22">
        <v>0</v>
      </c>
      <c r="AB1352" s="22">
        <v>20</v>
      </c>
      <c r="AC1352" s="22">
        <v>0</v>
      </c>
      <c r="AD1352" s="22">
        <v>0</v>
      </c>
      <c r="AE1352" s="24">
        <v>100</v>
      </c>
      <c r="AF1352" s="19" t="s">
        <v>65</v>
      </c>
      <c r="AG1352" s="25">
        <v>0.58699999999999997</v>
      </c>
      <c r="AH1352" s="22">
        <v>0</v>
      </c>
      <c r="AI1352" s="22">
        <v>102298.86</v>
      </c>
      <c r="AJ1352" s="22">
        <v>102298.86</v>
      </c>
      <c r="AK1352" s="30" t="s">
        <v>4486</v>
      </c>
      <c r="AL1352" s="21" t="s">
        <v>59</v>
      </c>
      <c r="AM1352" s="26" t="s">
        <v>48</v>
      </c>
      <c r="AN1352" s="27">
        <v>0</v>
      </c>
      <c r="AS1352">
        <f t="shared" si="42"/>
        <v>2104</v>
      </c>
      <c r="AT1352" t="str">
        <f t="shared" si="43"/>
        <v>Região Rural dos Centros Sub-regionais de Bacabal e Caxias</v>
      </c>
      <c r="BE1352">
        <v>2705705</v>
      </c>
      <c r="BF1352">
        <v>27</v>
      </c>
      <c r="BG1352" t="s">
        <v>12447</v>
      </c>
      <c r="BH1352" t="s">
        <v>12448</v>
      </c>
      <c r="BI1352" t="s">
        <v>11359</v>
      </c>
      <c r="BJ1352" t="s">
        <v>12487</v>
      </c>
      <c r="BK1352">
        <v>2701</v>
      </c>
      <c r="BL1352" t="s">
        <v>12462</v>
      </c>
      <c r="BM1352" t="s">
        <v>12463</v>
      </c>
    </row>
    <row r="1353" spans="1:65" x14ac:dyDescent="0.25">
      <c r="A1353" s="17" t="s">
        <v>3674</v>
      </c>
      <c r="B1353" s="18">
        <v>1</v>
      </c>
      <c r="C1353" s="19" t="s">
        <v>4487</v>
      </c>
      <c r="D1353" s="20" t="s">
        <v>3711</v>
      </c>
      <c r="E1353" s="20" t="s">
        <v>4485</v>
      </c>
      <c r="F1353" s="21">
        <v>2112308</v>
      </c>
      <c r="G1353" s="20" t="s">
        <v>4488</v>
      </c>
      <c r="H1353" s="22">
        <v>1229</v>
      </c>
      <c r="I1353" s="22">
        <v>1229</v>
      </c>
      <c r="J1353" s="22">
        <v>1229</v>
      </c>
      <c r="K1353" s="22">
        <v>1229</v>
      </c>
      <c r="L1353" s="22">
        <v>1229</v>
      </c>
      <c r="M1353" s="23">
        <v>47</v>
      </c>
      <c r="N1353" s="19" t="s">
        <v>44</v>
      </c>
      <c r="O1353" s="22">
        <v>17.5</v>
      </c>
      <c r="P1353" s="22">
        <v>0</v>
      </c>
      <c r="Q1353" s="22">
        <v>0</v>
      </c>
      <c r="R1353" s="22">
        <v>10</v>
      </c>
      <c r="S1353" s="22">
        <v>0</v>
      </c>
      <c r="T1353" s="22">
        <v>120</v>
      </c>
      <c r="U1353" s="22">
        <v>1039</v>
      </c>
      <c r="V1353" s="22">
        <v>60</v>
      </c>
      <c r="W1353" s="22">
        <v>0</v>
      </c>
      <c r="X1353" s="22">
        <v>75</v>
      </c>
      <c r="Y1353" s="22">
        <v>20</v>
      </c>
      <c r="Z1353" s="22">
        <v>0</v>
      </c>
      <c r="AA1353" s="22">
        <v>0</v>
      </c>
      <c r="AB1353" s="22">
        <v>0</v>
      </c>
      <c r="AC1353" s="22">
        <v>0</v>
      </c>
      <c r="AD1353" s="22">
        <v>5</v>
      </c>
      <c r="AE1353" s="24">
        <v>100</v>
      </c>
      <c r="AF1353" s="19" t="s">
        <v>65</v>
      </c>
      <c r="AG1353" s="25">
        <v>0.71399999999999997</v>
      </c>
      <c r="AH1353" s="22">
        <v>0</v>
      </c>
      <c r="AI1353" s="22">
        <v>59545.05</v>
      </c>
      <c r="AJ1353" s="22">
        <v>59545.05</v>
      </c>
      <c r="AK1353" s="21" t="s">
        <v>122</v>
      </c>
      <c r="AL1353" s="21" t="s">
        <v>82</v>
      </c>
      <c r="AM1353" s="26" t="s">
        <v>48</v>
      </c>
      <c r="AN1353" s="27">
        <v>0</v>
      </c>
      <c r="AS1353">
        <f t="shared" si="42"/>
        <v>2104</v>
      </c>
      <c r="AT1353" t="str">
        <f t="shared" si="43"/>
        <v>Região Rural dos Centros Sub-regionais de Bacabal e Caxias</v>
      </c>
      <c r="BE1353">
        <v>2705903</v>
      </c>
      <c r="BF1353">
        <v>27</v>
      </c>
      <c r="BG1353" t="s">
        <v>12447</v>
      </c>
      <c r="BH1353" t="s">
        <v>12448</v>
      </c>
      <c r="BI1353" t="s">
        <v>11359</v>
      </c>
      <c r="BJ1353" t="s">
        <v>12488</v>
      </c>
      <c r="BK1353">
        <v>2701</v>
      </c>
      <c r="BL1353" t="s">
        <v>12462</v>
      </c>
      <c r="BM1353" t="s">
        <v>12463</v>
      </c>
    </row>
    <row r="1354" spans="1:65" x14ac:dyDescent="0.25">
      <c r="A1354" s="17" t="s">
        <v>3674</v>
      </c>
      <c r="B1354" s="18">
        <v>1</v>
      </c>
      <c r="C1354" s="19" t="s">
        <v>4489</v>
      </c>
      <c r="D1354" s="20" t="s">
        <v>3711</v>
      </c>
      <c r="E1354" s="20" t="s">
        <v>4485</v>
      </c>
      <c r="F1354" s="21">
        <v>2112308</v>
      </c>
      <c r="G1354" s="20" t="s">
        <v>4490</v>
      </c>
      <c r="H1354" s="22">
        <v>3162</v>
      </c>
      <c r="I1354" s="22">
        <v>3162</v>
      </c>
      <c r="J1354" s="22">
        <v>3162</v>
      </c>
      <c r="K1354" s="22">
        <v>3162</v>
      </c>
      <c r="L1354" s="22">
        <v>3162</v>
      </c>
      <c r="M1354" s="23">
        <v>114</v>
      </c>
      <c r="N1354" s="19" t="s">
        <v>44</v>
      </c>
      <c r="O1354" s="22">
        <v>45.17</v>
      </c>
      <c r="P1354" s="22">
        <v>0</v>
      </c>
      <c r="Q1354" s="22">
        <v>0</v>
      </c>
      <c r="R1354" s="22">
        <v>0</v>
      </c>
      <c r="S1354" s="22">
        <v>0</v>
      </c>
      <c r="T1354" s="22">
        <v>0</v>
      </c>
      <c r="U1354" s="22">
        <v>0</v>
      </c>
      <c r="V1354" s="22">
        <v>0</v>
      </c>
      <c r="W1354" s="22">
        <v>0</v>
      </c>
      <c r="X1354" s="22">
        <v>0</v>
      </c>
      <c r="Y1354" s="22">
        <v>65</v>
      </c>
      <c r="Z1354" s="22">
        <v>30</v>
      </c>
      <c r="AA1354" s="22">
        <v>0</v>
      </c>
      <c r="AB1354" s="22">
        <v>0</v>
      </c>
      <c r="AC1354" s="22">
        <v>0</v>
      </c>
      <c r="AD1354" s="22">
        <v>5</v>
      </c>
      <c r="AE1354" s="24">
        <v>100</v>
      </c>
      <c r="AF1354" s="19" t="s">
        <v>65</v>
      </c>
      <c r="AG1354" s="25">
        <v>0.59199999999999997</v>
      </c>
      <c r="AH1354" s="22">
        <v>1848.1</v>
      </c>
      <c r="AI1354" s="22">
        <v>137515.38</v>
      </c>
      <c r="AJ1354" s="22">
        <v>139363.48000000001</v>
      </c>
      <c r="AK1354" s="21" t="s">
        <v>3714</v>
      </c>
      <c r="AL1354" s="21" t="s">
        <v>1757</v>
      </c>
      <c r="AM1354" s="26" t="s">
        <v>48</v>
      </c>
      <c r="AN1354" s="27">
        <v>0</v>
      </c>
      <c r="AS1354">
        <f t="shared" si="42"/>
        <v>2104</v>
      </c>
      <c r="AT1354" t="str">
        <f t="shared" si="43"/>
        <v>Região Rural dos Centros Sub-regionais de Bacabal e Caxias</v>
      </c>
      <c r="BE1354">
        <v>2706000</v>
      </c>
      <c r="BF1354">
        <v>27</v>
      </c>
      <c r="BG1354" t="s">
        <v>12447</v>
      </c>
      <c r="BH1354" t="s">
        <v>12448</v>
      </c>
      <c r="BI1354" t="s">
        <v>11359</v>
      </c>
      <c r="BJ1354" t="s">
        <v>12489</v>
      </c>
      <c r="BK1354">
        <v>2701</v>
      </c>
      <c r="BL1354" t="s">
        <v>12462</v>
      </c>
      <c r="BM1354" t="s">
        <v>12463</v>
      </c>
    </row>
    <row r="1355" spans="1:65" x14ac:dyDescent="0.25">
      <c r="A1355" s="17" t="s">
        <v>3674</v>
      </c>
      <c r="B1355" s="18">
        <v>1</v>
      </c>
      <c r="C1355" s="19" t="s">
        <v>4491</v>
      </c>
      <c r="D1355" s="20" t="s">
        <v>3781</v>
      </c>
      <c r="E1355" s="20" t="s">
        <v>4492</v>
      </c>
      <c r="F1355" s="21">
        <v>2112407</v>
      </c>
      <c r="G1355" s="20" t="s">
        <v>4493</v>
      </c>
      <c r="H1355" s="22">
        <v>980</v>
      </c>
      <c r="I1355" s="22">
        <v>989.1164</v>
      </c>
      <c r="J1355" s="22">
        <v>989.1164</v>
      </c>
      <c r="K1355" s="22">
        <v>980</v>
      </c>
      <c r="L1355" s="22">
        <v>980</v>
      </c>
      <c r="M1355" s="23">
        <v>32</v>
      </c>
      <c r="N1355" s="19" t="s">
        <v>44</v>
      </c>
      <c r="O1355" s="22">
        <v>17.899999999999999</v>
      </c>
      <c r="P1355" s="22">
        <v>1E-3</v>
      </c>
      <c r="Q1355" s="22">
        <v>1E-3</v>
      </c>
      <c r="R1355" s="22">
        <v>1.0000000000000001E-5</v>
      </c>
      <c r="S1355" s="22">
        <v>791.29309999999998</v>
      </c>
      <c r="T1355" s="22">
        <v>1.0000000000000001E-5</v>
      </c>
      <c r="U1355" s="22">
        <v>197.82329999999999</v>
      </c>
      <c r="V1355" s="22">
        <v>1.0000000000000001E-5</v>
      </c>
      <c r="W1355" s="22">
        <v>0</v>
      </c>
      <c r="X1355" s="22">
        <v>0</v>
      </c>
      <c r="Y1355" s="22">
        <v>9.1300000000000008</v>
      </c>
      <c r="Z1355" s="22">
        <v>75.989999999999995</v>
      </c>
      <c r="AA1355" s="22">
        <v>10.34</v>
      </c>
      <c r="AB1355" s="22">
        <v>0</v>
      </c>
      <c r="AC1355" s="22">
        <v>0</v>
      </c>
      <c r="AD1355" s="22">
        <v>4.54</v>
      </c>
      <c r="AE1355" s="24">
        <v>100</v>
      </c>
      <c r="AF1355" s="19" t="s">
        <v>65</v>
      </c>
      <c r="AG1355" s="25">
        <v>0.41299999999999998</v>
      </c>
      <c r="AH1355" s="22">
        <v>1E-3</v>
      </c>
      <c r="AI1355" s="22">
        <v>363501.6</v>
      </c>
      <c r="AJ1355" s="22">
        <v>363501.60099999997</v>
      </c>
      <c r="AK1355" s="21" t="s">
        <v>4494</v>
      </c>
      <c r="AL1355" s="21" t="s">
        <v>4495</v>
      </c>
      <c r="AM1355" s="26" t="s">
        <v>48</v>
      </c>
      <c r="AN1355" s="27">
        <v>0</v>
      </c>
      <c r="AS1355">
        <f t="shared" si="42"/>
        <v>2102</v>
      </c>
      <c r="AT1355" t="str">
        <f t="shared" si="43"/>
        <v>Região Rural da Capital Regional de São Luís</v>
      </c>
      <c r="BE1355">
        <v>2706109</v>
      </c>
      <c r="BF1355">
        <v>27</v>
      </c>
      <c r="BG1355" t="s">
        <v>12447</v>
      </c>
      <c r="BH1355" t="s">
        <v>12448</v>
      </c>
      <c r="BI1355" t="s">
        <v>11359</v>
      </c>
      <c r="BJ1355" t="s">
        <v>11379</v>
      </c>
      <c r="BK1355">
        <v>2701</v>
      </c>
      <c r="BL1355" t="s">
        <v>12462</v>
      </c>
      <c r="BM1355" t="s">
        <v>12463</v>
      </c>
    </row>
    <row r="1356" spans="1:65" x14ac:dyDescent="0.25">
      <c r="A1356" s="17" t="s">
        <v>3674</v>
      </c>
      <c r="B1356" s="18">
        <v>1</v>
      </c>
      <c r="C1356" s="19" t="s">
        <v>4496</v>
      </c>
      <c r="D1356" s="20" t="s">
        <v>3781</v>
      </c>
      <c r="E1356" s="20" t="s">
        <v>4492</v>
      </c>
      <c r="F1356" s="21">
        <v>2112407</v>
      </c>
      <c r="G1356" s="20" t="s">
        <v>4497</v>
      </c>
      <c r="H1356" s="22">
        <v>2611.8852000000002</v>
      </c>
      <c r="I1356" s="22">
        <v>1.0000000000000001E-5</v>
      </c>
      <c r="J1356" s="22">
        <v>2214.6893</v>
      </c>
      <c r="K1356" s="22">
        <v>2214.6893</v>
      </c>
      <c r="L1356" s="22">
        <v>2214.6893</v>
      </c>
      <c r="M1356" s="23">
        <v>82</v>
      </c>
      <c r="N1356" s="19" t="s">
        <v>44</v>
      </c>
      <c r="O1356" s="22">
        <v>29.53</v>
      </c>
      <c r="P1356" s="22">
        <v>1E-3</v>
      </c>
      <c r="Q1356" s="22">
        <v>1E-3</v>
      </c>
      <c r="R1356" s="22">
        <v>1.0000000000000001E-5</v>
      </c>
      <c r="S1356" s="22">
        <v>1.0000000000000001E-5</v>
      </c>
      <c r="T1356" s="22">
        <v>170.2724</v>
      </c>
      <c r="U1356" s="22">
        <v>2034.4168999999999</v>
      </c>
      <c r="V1356" s="22">
        <v>10</v>
      </c>
      <c r="W1356" s="22">
        <v>0</v>
      </c>
      <c r="X1356" s="22">
        <v>0</v>
      </c>
      <c r="Y1356" s="22">
        <v>90.66</v>
      </c>
      <c r="Z1356" s="22">
        <v>0</v>
      </c>
      <c r="AA1356" s="22">
        <v>7.68</v>
      </c>
      <c r="AB1356" s="22">
        <v>1.26</v>
      </c>
      <c r="AC1356" s="22">
        <v>0</v>
      </c>
      <c r="AD1356" s="22">
        <v>0.4</v>
      </c>
      <c r="AE1356" s="24">
        <v>100.00000000000001</v>
      </c>
      <c r="AF1356" s="19" t="s">
        <v>57</v>
      </c>
      <c r="AG1356" s="25">
        <v>0.46970000000000001</v>
      </c>
      <c r="AH1356" s="22">
        <v>1E-3</v>
      </c>
      <c r="AI1356" s="22">
        <v>885875.72</v>
      </c>
      <c r="AJ1356" s="22">
        <v>885875.72100000002</v>
      </c>
      <c r="AK1356" s="21" t="s">
        <v>3894</v>
      </c>
      <c r="AL1356" s="21" t="s">
        <v>4498</v>
      </c>
      <c r="AM1356" s="26" t="s">
        <v>48</v>
      </c>
      <c r="AN1356" s="27">
        <v>0</v>
      </c>
      <c r="AS1356">
        <f t="shared" si="42"/>
        <v>2102</v>
      </c>
      <c r="AT1356" t="str">
        <f t="shared" si="43"/>
        <v>Região Rural da Capital Regional de São Luís</v>
      </c>
      <c r="BE1356">
        <v>2706208</v>
      </c>
      <c r="BF1356">
        <v>27</v>
      </c>
      <c r="BG1356" t="s">
        <v>12447</v>
      </c>
      <c r="BH1356" t="s">
        <v>12448</v>
      </c>
      <c r="BI1356" t="s">
        <v>11359</v>
      </c>
      <c r="BJ1356" t="s">
        <v>12490</v>
      </c>
      <c r="BK1356">
        <v>2701</v>
      </c>
      <c r="BL1356" t="s">
        <v>12462</v>
      </c>
      <c r="BM1356" t="s">
        <v>12463</v>
      </c>
    </row>
    <row r="1357" spans="1:65" x14ac:dyDescent="0.25">
      <c r="A1357" s="17" t="s">
        <v>3674</v>
      </c>
      <c r="B1357" s="18">
        <v>1</v>
      </c>
      <c r="C1357" s="19" t="s">
        <v>4499</v>
      </c>
      <c r="D1357" s="20" t="s">
        <v>3781</v>
      </c>
      <c r="E1357" s="20" t="s">
        <v>4492</v>
      </c>
      <c r="F1357" s="21">
        <v>2112407</v>
      </c>
      <c r="G1357" s="20" t="s">
        <v>4500</v>
      </c>
      <c r="H1357" s="22">
        <v>1200</v>
      </c>
      <c r="I1357" s="22">
        <v>1200</v>
      </c>
      <c r="J1357" s="22">
        <v>1200</v>
      </c>
      <c r="K1357" s="22">
        <v>1200</v>
      </c>
      <c r="L1357" s="22">
        <v>1200</v>
      </c>
      <c r="M1357" s="23">
        <v>29</v>
      </c>
      <c r="N1357" s="19" t="s">
        <v>44</v>
      </c>
      <c r="O1357" s="22">
        <v>16</v>
      </c>
      <c r="P1357" s="22">
        <v>0</v>
      </c>
      <c r="Q1357" s="22">
        <v>0</v>
      </c>
      <c r="R1357" s="22">
        <v>12</v>
      </c>
      <c r="S1357" s="22">
        <v>0</v>
      </c>
      <c r="T1357" s="22">
        <v>100</v>
      </c>
      <c r="U1357" s="22">
        <v>1045</v>
      </c>
      <c r="V1357" s="22">
        <v>10</v>
      </c>
      <c r="W1357" s="22">
        <v>0</v>
      </c>
      <c r="X1357" s="22">
        <v>0</v>
      </c>
      <c r="Y1357" s="22">
        <v>0</v>
      </c>
      <c r="Z1357" s="22">
        <v>40</v>
      </c>
      <c r="AA1357" s="22">
        <v>35</v>
      </c>
      <c r="AB1357" s="22">
        <v>23</v>
      </c>
      <c r="AC1357" s="22">
        <v>0</v>
      </c>
      <c r="AD1357" s="22">
        <v>2</v>
      </c>
      <c r="AE1357" s="24">
        <v>100</v>
      </c>
      <c r="AF1357" s="19" t="s">
        <v>57</v>
      </c>
      <c r="AG1357" s="25">
        <v>0.39700000000000002</v>
      </c>
      <c r="AH1357" s="22">
        <v>0</v>
      </c>
      <c r="AI1357" s="22">
        <v>82413.539999999994</v>
      </c>
      <c r="AJ1357" s="22">
        <v>82413.539999999994</v>
      </c>
      <c r="AK1357" s="21" t="s">
        <v>4501</v>
      </c>
      <c r="AL1357" s="21" t="s">
        <v>4502</v>
      </c>
      <c r="AM1357" s="26" t="s">
        <v>48</v>
      </c>
      <c r="AN1357" s="27">
        <v>0</v>
      </c>
      <c r="AS1357">
        <f t="shared" si="42"/>
        <v>2102</v>
      </c>
      <c r="AT1357" t="str">
        <f t="shared" si="43"/>
        <v>Região Rural da Capital Regional de São Luís</v>
      </c>
      <c r="BE1357">
        <v>2706307</v>
      </c>
      <c r="BF1357">
        <v>27</v>
      </c>
      <c r="BG1357" t="s">
        <v>12447</v>
      </c>
      <c r="BH1357" t="s">
        <v>12448</v>
      </c>
      <c r="BI1357" t="s">
        <v>11359</v>
      </c>
      <c r="BJ1357" t="s">
        <v>12491</v>
      </c>
      <c r="BK1357">
        <v>2701</v>
      </c>
      <c r="BL1357" t="s">
        <v>12462</v>
      </c>
      <c r="BM1357" t="s">
        <v>12463</v>
      </c>
    </row>
    <row r="1358" spans="1:65" x14ac:dyDescent="0.25">
      <c r="A1358" s="17" t="s">
        <v>3674</v>
      </c>
      <c r="B1358" s="18">
        <v>1</v>
      </c>
      <c r="C1358" s="19" t="s">
        <v>4503</v>
      </c>
      <c r="D1358" s="20" t="s">
        <v>3781</v>
      </c>
      <c r="E1358" s="20" t="s">
        <v>4492</v>
      </c>
      <c r="F1358" s="21">
        <v>2112407</v>
      </c>
      <c r="G1358" s="20" t="s">
        <v>4504</v>
      </c>
      <c r="H1358" s="22">
        <v>1200</v>
      </c>
      <c r="I1358" s="22">
        <v>1200</v>
      </c>
      <c r="J1358" s="22">
        <v>1200</v>
      </c>
      <c r="K1358" s="22">
        <v>1200</v>
      </c>
      <c r="L1358" s="22">
        <v>1200</v>
      </c>
      <c r="M1358" s="23">
        <v>30</v>
      </c>
      <c r="N1358" s="19" t="s">
        <v>44</v>
      </c>
      <c r="O1358" s="22">
        <v>16</v>
      </c>
      <c r="P1358" s="22">
        <v>0</v>
      </c>
      <c r="Q1358" s="22">
        <v>0</v>
      </c>
      <c r="R1358" s="22">
        <v>35</v>
      </c>
      <c r="S1358" s="22">
        <v>0</v>
      </c>
      <c r="T1358" s="22">
        <v>10</v>
      </c>
      <c r="U1358" s="22">
        <v>1175</v>
      </c>
      <c r="V1358" s="22">
        <v>35</v>
      </c>
      <c r="W1358" s="22">
        <v>0</v>
      </c>
      <c r="X1358" s="22">
        <v>0</v>
      </c>
      <c r="Y1358" s="22">
        <v>0</v>
      </c>
      <c r="Z1358" s="22">
        <v>50</v>
      </c>
      <c r="AA1358" s="22">
        <v>25</v>
      </c>
      <c r="AB1358" s="22">
        <v>20</v>
      </c>
      <c r="AC1358" s="22">
        <v>0</v>
      </c>
      <c r="AD1358" s="22">
        <v>5</v>
      </c>
      <c r="AE1358" s="24">
        <v>100</v>
      </c>
      <c r="AF1358" s="19" t="s">
        <v>57</v>
      </c>
      <c r="AG1358" s="25">
        <v>0.39700000000000002</v>
      </c>
      <c r="AH1358" s="22">
        <v>0</v>
      </c>
      <c r="AI1358" s="22">
        <v>84744</v>
      </c>
      <c r="AJ1358" s="22">
        <v>84744</v>
      </c>
      <c r="AK1358" s="21" t="s">
        <v>4501</v>
      </c>
      <c r="AL1358" s="21" t="s">
        <v>4502</v>
      </c>
      <c r="AM1358" s="26" t="s">
        <v>48</v>
      </c>
      <c r="AN1358" s="27">
        <v>0</v>
      </c>
      <c r="AS1358">
        <f t="shared" si="42"/>
        <v>2102</v>
      </c>
      <c r="AT1358" t="str">
        <f t="shared" si="43"/>
        <v>Região Rural da Capital Regional de São Luís</v>
      </c>
      <c r="BE1358">
        <v>2706406</v>
      </c>
      <c r="BF1358">
        <v>27</v>
      </c>
      <c r="BG1358" t="s">
        <v>12447</v>
      </c>
      <c r="BH1358" t="s">
        <v>12448</v>
      </c>
      <c r="BI1358" t="s">
        <v>11359</v>
      </c>
      <c r="BJ1358" t="s">
        <v>12492</v>
      </c>
      <c r="BK1358">
        <v>2701</v>
      </c>
      <c r="BL1358" t="s">
        <v>12462</v>
      </c>
      <c r="BM1358" t="s">
        <v>12463</v>
      </c>
    </row>
    <row r="1359" spans="1:65" x14ac:dyDescent="0.25">
      <c r="A1359" s="17" t="s">
        <v>3674</v>
      </c>
      <c r="B1359" s="18">
        <v>1</v>
      </c>
      <c r="C1359" s="19" t="s">
        <v>4505</v>
      </c>
      <c r="D1359" s="20" t="s">
        <v>3781</v>
      </c>
      <c r="E1359" s="20" t="s">
        <v>4492</v>
      </c>
      <c r="F1359" s="21">
        <v>2112407</v>
      </c>
      <c r="G1359" s="20" t="s">
        <v>4506</v>
      </c>
      <c r="H1359" s="22">
        <v>1200</v>
      </c>
      <c r="I1359" s="22">
        <v>1200</v>
      </c>
      <c r="J1359" s="22">
        <v>1200</v>
      </c>
      <c r="K1359" s="22">
        <v>1200</v>
      </c>
      <c r="L1359" s="22">
        <v>1200</v>
      </c>
      <c r="M1359" s="23">
        <v>30</v>
      </c>
      <c r="N1359" s="19" t="s">
        <v>44</v>
      </c>
      <c r="O1359" s="29">
        <v>16</v>
      </c>
      <c r="P1359" s="22">
        <v>0</v>
      </c>
      <c r="Q1359" s="22">
        <v>0</v>
      </c>
      <c r="R1359" s="22">
        <v>12</v>
      </c>
      <c r="S1359" s="22">
        <v>0</v>
      </c>
      <c r="T1359" s="22">
        <v>100</v>
      </c>
      <c r="U1359" s="22">
        <v>1058</v>
      </c>
      <c r="V1359" s="22">
        <v>0</v>
      </c>
      <c r="W1359" s="22">
        <v>0</v>
      </c>
      <c r="X1359" s="22">
        <v>0</v>
      </c>
      <c r="Y1359" s="22">
        <v>0</v>
      </c>
      <c r="Z1359" s="22">
        <v>40</v>
      </c>
      <c r="AA1359" s="22">
        <v>35</v>
      </c>
      <c r="AB1359" s="22">
        <v>22.5</v>
      </c>
      <c r="AC1359" s="22">
        <v>0</v>
      </c>
      <c r="AD1359" s="22">
        <v>2.5</v>
      </c>
      <c r="AE1359" s="24">
        <v>100</v>
      </c>
      <c r="AF1359" s="19" t="s">
        <v>57</v>
      </c>
      <c r="AG1359" s="25">
        <v>0.39700000000000002</v>
      </c>
      <c r="AH1359" s="22">
        <v>0</v>
      </c>
      <c r="AI1359" s="22">
        <v>84744</v>
      </c>
      <c r="AJ1359" s="22">
        <v>84744</v>
      </c>
      <c r="AK1359" s="21" t="s">
        <v>4501</v>
      </c>
      <c r="AL1359" s="21" t="s">
        <v>4502</v>
      </c>
      <c r="AM1359" s="26" t="s">
        <v>48</v>
      </c>
      <c r="AN1359" s="27">
        <v>0</v>
      </c>
      <c r="AS1359">
        <f t="shared" si="42"/>
        <v>2102</v>
      </c>
      <c r="AT1359" t="str">
        <f t="shared" si="43"/>
        <v>Região Rural da Capital Regional de São Luís</v>
      </c>
      <c r="BE1359">
        <v>2707107</v>
      </c>
      <c r="BF1359">
        <v>27</v>
      </c>
      <c r="BG1359" t="s">
        <v>12447</v>
      </c>
      <c r="BH1359" t="s">
        <v>12448</v>
      </c>
      <c r="BI1359" t="s">
        <v>11359</v>
      </c>
      <c r="BJ1359" t="s">
        <v>12493</v>
      </c>
      <c r="BK1359">
        <v>2701</v>
      </c>
      <c r="BL1359" t="s">
        <v>12462</v>
      </c>
      <c r="BM1359" t="s">
        <v>12463</v>
      </c>
    </row>
    <row r="1360" spans="1:65" x14ac:dyDescent="0.25">
      <c r="A1360" s="17" t="s">
        <v>3674</v>
      </c>
      <c r="B1360" s="18">
        <v>1</v>
      </c>
      <c r="C1360" s="19" t="s">
        <v>4507</v>
      </c>
      <c r="D1360" s="20" t="s">
        <v>3781</v>
      </c>
      <c r="E1360" s="20" t="s">
        <v>4492</v>
      </c>
      <c r="F1360" s="21">
        <v>2112407</v>
      </c>
      <c r="G1360" s="20" t="s">
        <v>4508</v>
      </c>
      <c r="H1360" s="22">
        <v>1536</v>
      </c>
      <c r="I1360" s="22">
        <v>1536</v>
      </c>
      <c r="J1360" s="22">
        <v>1536</v>
      </c>
      <c r="K1360" s="22">
        <v>1536</v>
      </c>
      <c r="L1360" s="22">
        <v>1536</v>
      </c>
      <c r="M1360" s="23">
        <v>37</v>
      </c>
      <c r="N1360" s="19" t="s">
        <v>44</v>
      </c>
      <c r="O1360" s="22">
        <v>20.48</v>
      </c>
      <c r="P1360" s="22">
        <v>0</v>
      </c>
      <c r="Q1360" s="22">
        <v>0</v>
      </c>
      <c r="R1360" s="22">
        <v>10</v>
      </c>
      <c r="S1360" s="22">
        <v>0</v>
      </c>
      <c r="T1360" s="22">
        <v>150</v>
      </c>
      <c r="U1360" s="22">
        <v>1301</v>
      </c>
      <c r="V1360" s="22">
        <v>75</v>
      </c>
      <c r="W1360" s="22">
        <v>0</v>
      </c>
      <c r="X1360" s="22">
        <v>0</v>
      </c>
      <c r="Y1360" s="22">
        <v>0</v>
      </c>
      <c r="Z1360" s="22">
        <v>40</v>
      </c>
      <c r="AA1360" s="22">
        <v>30</v>
      </c>
      <c r="AB1360" s="22">
        <v>25</v>
      </c>
      <c r="AC1360" s="22">
        <v>0</v>
      </c>
      <c r="AD1360" s="22">
        <v>5</v>
      </c>
      <c r="AE1360" s="24">
        <v>100</v>
      </c>
      <c r="AF1360" s="19" t="s">
        <v>45</v>
      </c>
      <c r="AG1360" s="25">
        <v>0.33100000000000002</v>
      </c>
      <c r="AH1360" s="22">
        <v>0</v>
      </c>
      <c r="AI1360" s="22">
        <v>108472.32000000001</v>
      </c>
      <c r="AJ1360" s="22">
        <v>108472.32000000001</v>
      </c>
      <c r="AK1360" s="21" t="s">
        <v>4501</v>
      </c>
      <c r="AL1360" s="21" t="s">
        <v>4502</v>
      </c>
      <c r="AM1360" s="26" t="s">
        <v>48</v>
      </c>
      <c r="AN1360" s="27">
        <v>0</v>
      </c>
      <c r="AS1360">
        <f t="shared" si="42"/>
        <v>2102</v>
      </c>
      <c r="AT1360" t="str">
        <f t="shared" si="43"/>
        <v>Região Rural da Capital Regional de São Luís</v>
      </c>
      <c r="BE1360">
        <v>2707206</v>
      </c>
      <c r="BF1360">
        <v>27</v>
      </c>
      <c r="BG1360" t="s">
        <v>12447</v>
      </c>
      <c r="BH1360" t="s">
        <v>12448</v>
      </c>
      <c r="BI1360" t="s">
        <v>11359</v>
      </c>
      <c r="BJ1360" t="s">
        <v>12494</v>
      </c>
      <c r="BK1360">
        <v>2701</v>
      </c>
      <c r="BL1360" t="s">
        <v>12462</v>
      </c>
      <c r="BM1360" t="s">
        <v>12463</v>
      </c>
    </row>
    <row r="1361" spans="1:65" x14ac:dyDescent="0.25">
      <c r="A1361" s="17" t="s">
        <v>3674</v>
      </c>
      <c r="B1361" s="18">
        <v>1</v>
      </c>
      <c r="C1361" s="19" t="s">
        <v>4509</v>
      </c>
      <c r="D1361" s="20" t="s">
        <v>3781</v>
      </c>
      <c r="E1361" s="20" t="s">
        <v>4492</v>
      </c>
      <c r="F1361" s="21">
        <v>2112407</v>
      </c>
      <c r="G1361" s="20" t="s">
        <v>4510</v>
      </c>
      <c r="H1361" s="22">
        <v>1200</v>
      </c>
      <c r="I1361" s="22">
        <v>1200</v>
      </c>
      <c r="J1361" s="22">
        <v>1200</v>
      </c>
      <c r="K1361" s="22">
        <v>1200</v>
      </c>
      <c r="L1361" s="22">
        <v>1200</v>
      </c>
      <c r="M1361" s="23">
        <v>30</v>
      </c>
      <c r="N1361" s="19" t="s">
        <v>44</v>
      </c>
      <c r="O1361" s="22">
        <v>16</v>
      </c>
      <c r="P1361" s="22">
        <v>0</v>
      </c>
      <c r="Q1361" s="22">
        <v>0</v>
      </c>
      <c r="R1361" s="22">
        <v>10</v>
      </c>
      <c r="S1361" s="22">
        <v>0</v>
      </c>
      <c r="T1361" s="22">
        <v>35</v>
      </c>
      <c r="U1361" s="22">
        <v>1135</v>
      </c>
      <c r="V1361" s="22">
        <v>20</v>
      </c>
      <c r="W1361" s="22">
        <v>0</v>
      </c>
      <c r="X1361" s="22">
        <v>0</v>
      </c>
      <c r="Y1361" s="22">
        <v>0</v>
      </c>
      <c r="Z1361" s="22">
        <v>40</v>
      </c>
      <c r="AA1361" s="22">
        <v>35</v>
      </c>
      <c r="AB1361" s="22">
        <v>23</v>
      </c>
      <c r="AC1361" s="22">
        <v>0</v>
      </c>
      <c r="AD1361" s="22">
        <v>2</v>
      </c>
      <c r="AE1361" s="24">
        <v>100</v>
      </c>
      <c r="AF1361" s="19" t="s">
        <v>57</v>
      </c>
      <c r="AG1361" s="25">
        <v>0.39700000000000002</v>
      </c>
      <c r="AH1361" s="22">
        <v>0</v>
      </c>
      <c r="AI1361" s="22">
        <v>84744</v>
      </c>
      <c r="AJ1361" s="22">
        <v>84744</v>
      </c>
      <c r="AK1361" s="21" t="s">
        <v>4501</v>
      </c>
      <c r="AL1361" s="21" t="s">
        <v>4502</v>
      </c>
      <c r="AM1361" s="26" t="s">
        <v>48</v>
      </c>
      <c r="AN1361" s="27">
        <v>0</v>
      </c>
      <c r="AS1361">
        <f t="shared" si="42"/>
        <v>2102</v>
      </c>
      <c r="AT1361" t="str">
        <f t="shared" si="43"/>
        <v>Região Rural da Capital Regional de São Luís</v>
      </c>
      <c r="BE1361">
        <v>2707503</v>
      </c>
      <c r="BF1361">
        <v>27</v>
      </c>
      <c r="BG1361" t="s">
        <v>12447</v>
      </c>
      <c r="BH1361" t="s">
        <v>12448</v>
      </c>
      <c r="BI1361" t="s">
        <v>11359</v>
      </c>
      <c r="BJ1361" t="s">
        <v>12495</v>
      </c>
      <c r="BK1361">
        <v>2701</v>
      </c>
      <c r="BL1361" t="s">
        <v>12462</v>
      </c>
      <c r="BM1361" t="s">
        <v>12463</v>
      </c>
    </row>
    <row r="1362" spans="1:65" x14ac:dyDescent="0.25">
      <c r="A1362" s="17" t="s">
        <v>3674</v>
      </c>
      <c r="B1362" s="18">
        <v>1</v>
      </c>
      <c r="C1362" s="19" t="s">
        <v>4511</v>
      </c>
      <c r="D1362" s="20" t="s">
        <v>3781</v>
      </c>
      <c r="E1362" s="20" t="s">
        <v>4492</v>
      </c>
      <c r="F1362" s="21">
        <v>2112407</v>
      </c>
      <c r="G1362" s="20" t="s">
        <v>4512</v>
      </c>
      <c r="H1362" s="22">
        <v>1685.8161</v>
      </c>
      <c r="I1362" s="22">
        <v>1685.8161</v>
      </c>
      <c r="J1362" s="22">
        <v>1685.8161</v>
      </c>
      <c r="K1362" s="22">
        <v>1685.8161</v>
      </c>
      <c r="L1362" s="22">
        <v>1685.8161</v>
      </c>
      <c r="M1362" s="23">
        <v>30</v>
      </c>
      <c r="N1362" s="19" t="s">
        <v>44</v>
      </c>
      <c r="O1362" s="22">
        <v>22.47</v>
      </c>
      <c r="P1362" s="22">
        <v>0</v>
      </c>
      <c r="Q1362" s="22">
        <v>0</v>
      </c>
      <c r="R1362" s="22">
        <v>5</v>
      </c>
      <c r="S1362" s="22">
        <v>0</v>
      </c>
      <c r="T1362" s="22">
        <v>17</v>
      </c>
      <c r="U1362" s="22">
        <v>1156.8161</v>
      </c>
      <c r="V1362" s="22">
        <v>60</v>
      </c>
      <c r="W1362" s="22">
        <v>0</v>
      </c>
      <c r="X1362" s="22">
        <v>0</v>
      </c>
      <c r="Y1362" s="22">
        <v>0</v>
      </c>
      <c r="Z1362" s="22">
        <v>40</v>
      </c>
      <c r="AA1362" s="22">
        <v>30</v>
      </c>
      <c r="AB1362" s="22">
        <v>25</v>
      </c>
      <c r="AC1362" s="22">
        <v>0</v>
      </c>
      <c r="AD1362" s="22">
        <v>5</v>
      </c>
      <c r="AE1362" s="24">
        <v>100</v>
      </c>
      <c r="AF1362" s="19" t="s">
        <v>45</v>
      </c>
      <c r="AG1362" s="25">
        <v>0.33100000000000002</v>
      </c>
      <c r="AH1362" s="22">
        <v>0</v>
      </c>
      <c r="AI1362" s="22">
        <v>87485.19</v>
      </c>
      <c r="AJ1362" s="22">
        <v>87485.19</v>
      </c>
      <c r="AK1362" s="21" t="s">
        <v>4501</v>
      </c>
      <c r="AL1362" s="21" t="s">
        <v>4502</v>
      </c>
      <c r="AM1362" s="26" t="s">
        <v>48</v>
      </c>
      <c r="AN1362" s="27">
        <v>0</v>
      </c>
      <c r="AS1362">
        <f t="shared" si="42"/>
        <v>2102</v>
      </c>
      <c r="AT1362" t="str">
        <f t="shared" si="43"/>
        <v>Região Rural da Capital Regional de São Luís</v>
      </c>
      <c r="BE1362">
        <v>2707602</v>
      </c>
      <c r="BF1362">
        <v>27</v>
      </c>
      <c r="BG1362" t="s">
        <v>12447</v>
      </c>
      <c r="BH1362" t="s">
        <v>12448</v>
      </c>
      <c r="BI1362" t="s">
        <v>11359</v>
      </c>
      <c r="BJ1362" t="s">
        <v>12496</v>
      </c>
      <c r="BK1362">
        <v>2701</v>
      </c>
      <c r="BL1362" t="s">
        <v>12462</v>
      </c>
      <c r="BM1362" t="s">
        <v>12463</v>
      </c>
    </row>
    <row r="1363" spans="1:65" x14ac:dyDescent="0.25">
      <c r="A1363" s="17" t="s">
        <v>3674</v>
      </c>
      <c r="B1363" s="18">
        <v>1</v>
      </c>
      <c r="C1363" s="19" t="s">
        <v>4513</v>
      </c>
      <c r="D1363" s="20" t="s">
        <v>3793</v>
      </c>
      <c r="E1363" s="20" t="s">
        <v>4514</v>
      </c>
      <c r="F1363" s="21">
        <v>2112456</v>
      </c>
      <c r="G1363" s="20" t="s">
        <v>4515</v>
      </c>
      <c r="H1363" s="22">
        <v>24874.550999999999</v>
      </c>
      <c r="I1363" s="22">
        <v>24874.550999999999</v>
      </c>
      <c r="J1363" s="22">
        <v>24243.3989</v>
      </c>
      <c r="K1363" s="22">
        <v>24243.3989</v>
      </c>
      <c r="L1363" s="22">
        <v>24243.3989</v>
      </c>
      <c r="M1363" s="23">
        <v>623</v>
      </c>
      <c r="N1363" s="19" t="s">
        <v>44</v>
      </c>
      <c r="O1363" s="22">
        <v>323</v>
      </c>
      <c r="P1363" s="22">
        <v>0</v>
      </c>
      <c r="Q1363" s="22">
        <v>0</v>
      </c>
      <c r="R1363" s="22">
        <v>0</v>
      </c>
      <c r="S1363" s="22">
        <v>3000</v>
      </c>
      <c r="T1363" s="22">
        <v>0</v>
      </c>
      <c r="U1363" s="22">
        <v>19943.3989</v>
      </c>
      <c r="V1363" s="22">
        <v>300</v>
      </c>
      <c r="W1363" s="22">
        <v>0</v>
      </c>
      <c r="X1363" s="22">
        <v>0</v>
      </c>
      <c r="Y1363" s="22">
        <v>20</v>
      </c>
      <c r="Z1363" s="22">
        <v>20</v>
      </c>
      <c r="AA1363" s="22">
        <v>50</v>
      </c>
      <c r="AB1363" s="22">
        <v>0</v>
      </c>
      <c r="AC1363" s="22">
        <v>0</v>
      </c>
      <c r="AD1363" s="22">
        <v>10</v>
      </c>
      <c r="AE1363" s="24">
        <v>100</v>
      </c>
      <c r="AF1363" s="19" t="s">
        <v>65</v>
      </c>
      <c r="AG1363" s="25">
        <v>0.495</v>
      </c>
      <c r="AH1363" s="22">
        <v>85480.54</v>
      </c>
      <c r="AI1363" s="22">
        <v>1788193.1</v>
      </c>
      <c r="AJ1363" s="22">
        <v>1873673.6400000001</v>
      </c>
      <c r="AK1363" s="21" t="s">
        <v>674</v>
      </c>
      <c r="AL1363" s="21" t="s">
        <v>4516</v>
      </c>
      <c r="AM1363" s="26" t="s">
        <v>48</v>
      </c>
      <c r="AN1363" s="27">
        <v>0</v>
      </c>
      <c r="AS1363">
        <f t="shared" si="42"/>
        <v>2102</v>
      </c>
      <c r="AT1363" t="str">
        <f t="shared" si="43"/>
        <v>Região Rural da Capital Regional de São Luís</v>
      </c>
      <c r="BE1363">
        <v>2708006</v>
      </c>
      <c r="BF1363">
        <v>27</v>
      </c>
      <c r="BG1363" t="s">
        <v>12447</v>
      </c>
      <c r="BH1363" t="s">
        <v>12448</v>
      </c>
      <c r="BI1363" t="s">
        <v>11359</v>
      </c>
      <c r="BJ1363" t="s">
        <v>12497</v>
      </c>
      <c r="BK1363">
        <v>2701</v>
      </c>
      <c r="BL1363" t="s">
        <v>12462</v>
      </c>
      <c r="BM1363" t="s">
        <v>12463</v>
      </c>
    </row>
    <row r="1364" spans="1:65" x14ac:dyDescent="0.25">
      <c r="A1364" s="17" t="s">
        <v>3674</v>
      </c>
      <c r="B1364" s="18">
        <v>1</v>
      </c>
      <c r="C1364" s="19" t="s">
        <v>4517</v>
      </c>
      <c r="D1364" s="20" t="s">
        <v>3772</v>
      </c>
      <c r="E1364" s="20" t="s">
        <v>4518</v>
      </c>
      <c r="F1364" s="21">
        <v>2112605</v>
      </c>
      <c r="G1364" s="20" t="s">
        <v>4519</v>
      </c>
      <c r="H1364" s="22">
        <v>850.83420000000001</v>
      </c>
      <c r="I1364" s="22">
        <v>879.87609999999995</v>
      </c>
      <c r="J1364" s="22">
        <v>862.52610000000004</v>
      </c>
      <c r="K1364" s="22">
        <v>850.83420000000001</v>
      </c>
      <c r="L1364" s="22">
        <v>850.83420000000001</v>
      </c>
      <c r="M1364" s="23">
        <v>39</v>
      </c>
      <c r="N1364" s="19" t="s">
        <v>44</v>
      </c>
      <c r="O1364" s="22">
        <v>12.32</v>
      </c>
      <c r="P1364" s="22">
        <v>1E-3</v>
      </c>
      <c r="Q1364" s="22">
        <v>1E-3</v>
      </c>
      <c r="R1364" s="22">
        <v>29.203600000000002</v>
      </c>
      <c r="S1364" s="22">
        <v>1.0000000000000001E-5</v>
      </c>
      <c r="T1364" s="22">
        <v>40.93</v>
      </c>
      <c r="U1364" s="22">
        <v>790.71010000000001</v>
      </c>
      <c r="V1364" s="22">
        <v>1.5313000000000001</v>
      </c>
      <c r="W1364" s="22">
        <v>0</v>
      </c>
      <c r="X1364" s="22">
        <v>0</v>
      </c>
      <c r="Y1364" s="22">
        <v>54</v>
      </c>
      <c r="Z1364" s="22">
        <v>37</v>
      </c>
      <c r="AA1364" s="22">
        <v>5</v>
      </c>
      <c r="AB1364" s="22">
        <v>0</v>
      </c>
      <c r="AC1364" s="22">
        <v>0</v>
      </c>
      <c r="AD1364" s="22">
        <v>4</v>
      </c>
      <c r="AE1364" s="24">
        <v>100</v>
      </c>
      <c r="AF1364" s="19" t="s">
        <v>65</v>
      </c>
      <c r="AG1364" s="25">
        <v>0.47499999999999998</v>
      </c>
      <c r="AH1364" s="22">
        <v>4284</v>
      </c>
      <c r="AI1364" s="22">
        <v>228823.35</v>
      </c>
      <c r="AJ1364" s="22">
        <v>233107.35</v>
      </c>
      <c r="AK1364" s="21" t="s">
        <v>4520</v>
      </c>
      <c r="AL1364" s="21" t="s">
        <v>4521</v>
      </c>
      <c r="AM1364" s="26" t="s">
        <v>48</v>
      </c>
      <c r="AN1364" s="27">
        <v>0</v>
      </c>
      <c r="AS1364">
        <f t="shared" si="42"/>
        <v>2103</v>
      </c>
      <c r="AT1364" t="str">
        <f t="shared" si="43"/>
        <v>Região Rural do Centro Sub-regional de Chapadinha</v>
      </c>
      <c r="BE1364">
        <v>2708204</v>
      </c>
      <c r="BF1364">
        <v>27</v>
      </c>
      <c r="BG1364" t="s">
        <v>12447</v>
      </c>
      <c r="BH1364" t="s">
        <v>12448</v>
      </c>
      <c r="BI1364" t="s">
        <v>11359</v>
      </c>
      <c r="BJ1364" t="s">
        <v>12498</v>
      </c>
      <c r="BK1364">
        <v>2701</v>
      </c>
      <c r="BL1364" t="s">
        <v>12462</v>
      </c>
      <c r="BM1364" t="s">
        <v>12463</v>
      </c>
    </row>
    <row r="1365" spans="1:65" x14ac:dyDescent="0.25">
      <c r="A1365" s="17" t="s">
        <v>3674</v>
      </c>
      <c r="B1365" s="18">
        <v>1</v>
      </c>
      <c r="C1365" s="19" t="s">
        <v>4522</v>
      </c>
      <c r="D1365" s="20" t="s">
        <v>3772</v>
      </c>
      <c r="E1365" s="20" t="s">
        <v>4518</v>
      </c>
      <c r="F1365" s="21">
        <v>2112605</v>
      </c>
      <c r="G1365" s="20" t="s">
        <v>4523</v>
      </c>
      <c r="H1365" s="22">
        <v>1016.4</v>
      </c>
      <c r="I1365" s="22">
        <v>1016.4</v>
      </c>
      <c r="J1365" s="22">
        <v>1359.0713000000001</v>
      </c>
      <c r="K1365" s="22">
        <v>1016.4</v>
      </c>
      <c r="L1365" s="22">
        <v>1016.4</v>
      </c>
      <c r="M1365" s="23">
        <v>42</v>
      </c>
      <c r="N1365" s="19" t="s">
        <v>44</v>
      </c>
      <c r="O1365" s="22">
        <v>14.52</v>
      </c>
      <c r="P1365" s="22">
        <v>1E-3</v>
      </c>
      <c r="Q1365" s="22">
        <v>1E-3</v>
      </c>
      <c r="R1365" s="22">
        <v>89.279499999999999</v>
      </c>
      <c r="S1365" s="22">
        <v>271.81420000000003</v>
      </c>
      <c r="T1365" s="22">
        <v>1.0000000000000001E-5</v>
      </c>
      <c r="U1365" s="22">
        <v>962.97760000000005</v>
      </c>
      <c r="V1365" s="22">
        <v>35</v>
      </c>
      <c r="W1365" s="22">
        <v>0</v>
      </c>
      <c r="X1365" s="22">
        <v>0</v>
      </c>
      <c r="Y1365" s="22">
        <v>42.08</v>
      </c>
      <c r="Z1365" s="22">
        <v>41.52</v>
      </c>
      <c r="AA1365" s="22">
        <v>7.25</v>
      </c>
      <c r="AB1365" s="22">
        <v>0</v>
      </c>
      <c r="AC1365" s="22">
        <v>0</v>
      </c>
      <c r="AD1365" s="22">
        <v>9.14</v>
      </c>
      <c r="AE1365" s="24">
        <v>99.99</v>
      </c>
      <c r="AF1365" s="19" t="s">
        <v>57</v>
      </c>
      <c r="AG1365" s="25">
        <v>0.38800000000000001</v>
      </c>
      <c r="AH1365" s="22">
        <v>1E-3</v>
      </c>
      <c r="AI1365" s="22">
        <v>865523.96</v>
      </c>
      <c r="AJ1365" s="22">
        <v>865523.96100000001</v>
      </c>
      <c r="AK1365" s="21" t="s">
        <v>400</v>
      </c>
      <c r="AL1365" s="21" t="s">
        <v>4524</v>
      </c>
      <c r="AM1365" s="26" t="s">
        <v>48</v>
      </c>
      <c r="AN1365" s="27">
        <v>0</v>
      </c>
      <c r="AS1365">
        <f t="shared" si="42"/>
        <v>2103</v>
      </c>
      <c r="AT1365" t="str">
        <f t="shared" si="43"/>
        <v>Região Rural do Centro Sub-regional de Chapadinha</v>
      </c>
      <c r="BE1365">
        <v>2708402</v>
      </c>
      <c r="BF1365">
        <v>27</v>
      </c>
      <c r="BG1365" t="s">
        <v>12447</v>
      </c>
      <c r="BH1365" t="s">
        <v>12448</v>
      </c>
      <c r="BI1365" t="s">
        <v>11359</v>
      </c>
      <c r="BJ1365" t="s">
        <v>12499</v>
      </c>
      <c r="BK1365">
        <v>2701</v>
      </c>
      <c r="BL1365" t="s">
        <v>12462</v>
      </c>
      <c r="BM1365" t="s">
        <v>12463</v>
      </c>
    </row>
    <row r="1366" spans="1:65" x14ac:dyDescent="0.25">
      <c r="A1366" s="17" t="s">
        <v>3674</v>
      </c>
      <c r="B1366" s="18">
        <v>1</v>
      </c>
      <c r="C1366" s="19" t="s">
        <v>4525</v>
      </c>
      <c r="D1366" s="20" t="s">
        <v>3772</v>
      </c>
      <c r="E1366" s="20" t="s">
        <v>4518</v>
      </c>
      <c r="F1366" s="21">
        <v>2112605</v>
      </c>
      <c r="G1366" s="20" t="s">
        <v>4526</v>
      </c>
      <c r="H1366" s="22">
        <v>3840</v>
      </c>
      <c r="I1366" s="22">
        <v>3828.0133999999998</v>
      </c>
      <c r="J1366" s="22">
        <v>3828.0133999999998</v>
      </c>
      <c r="K1366" s="22">
        <v>3828.0133999999998</v>
      </c>
      <c r="L1366" s="22">
        <v>3828.0133999999998</v>
      </c>
      <c r="M1366" s="23">
        <v>175</v>
      </c>
      <c r="N1366" s="19" t="s">
        <v>44</v>
      </c>
      <c r="O1366" s="22">
        <v>54.68</v>
      </c>
      <c r="P1366" s="22">
        <v>1E-3</v>
      </c>
      <c r="Q1366" s="22">
        <v>1E-3</v>
      </c>
      <c r="R1366" s="22">
        <v>33.334299999999999</v>
      </c>
      <c r="S1366" s="22">
        <v>1.0000000000000001E-5</v>
      </c>
      <c r="T1366" s="22">
        <v>1.0000000000000001E-5</v>
      </c>
      <c r="U1366" s="22">
        <v>3751.4531000000002</v>
      </c>
      <c r="V1366" s="22">
        <v>43.225999999999999</v>
      </c>
      <c r="W1366" s="22">
        <v>0</v>
      </c>
      <c r="X1366" s="22">
        <v>0</v>
      </c>
      <c r="Y1366" s="22">
        <v>10</v>
      </c>
      <c r="Z1366" s="22">
        <v>10</v>
      </c>
      <c r="AA1366" s="22">
        <v>78</v>
      </c>
      <c r="AB1366" s="22">
        <v>0</v>
      </c>
      <c r="AC1366" s="22">
        <v>0</v>
      </c>
      <c r="AD1366" s="22">
        <v>2</v>
      </c>
      <c r="AE1366" s="24">
        <v>100</v>
      </c>
      <c r="AF1366" s="19" t="s">
        <v>65</v>
      </c>
      <c r="AG1366" s="25">
        <v>0.373</v>
      </c>
      <c r="AH1366" s="22">
        <v>1E-3</v>
      </c>
      <c r="AI1366" s="22">
        <v>3551603.27</v>
      </c>
      <c r="AJ1366" s="22">
        <v>3551603.2710000002</v>
      </c>
      <c r="AK1366" s="21" t="s">
        <v>4108</v>
      </c>
      <c r="AL1366" s="21" t="s">
        <v>4527</v>
      </c>
      <c r="AM1366" s="26" t="s">
        <v>48</v>
      </c>
      <c r="AN1366" s="27">
        <v>0</v>
      </c>
      <c r="AS1366">
        <f t="shared" si="42"/>
        <v>2103</v>
      </c>
      <c r="AT1366" t="str">
        <f t="shared" si="43"/>
        <v>Região Rural do Centro Sub-regional de Chapadinha</v>
      </c>
      <c r="BE1366">
        <v>2708956</v>
      </c>
      <c r="BF1366">
        <v>27</v>
      </c>
      <c r="BG1366" t="s">
        <v>12447</v>
      </c>
      <c r="BH1366" t="s">
        <v>12448</v>
      </c>
      <c r="BI1366" t="s">
        <v>11359</v>
      </c>
      <c r="BJ1366" t="s">
        <v>12500</v>
      </c>
      <c r="BK1366">
        <v>2701</v>
      </c>
      <c r="BL1366" t="s">
        <v>12462</v>
      </c>
      <c r="BM1366" t="s">
        <v>12463</v>
      </c>
    </row>
    <row r="1367" spans="1:65" x14ac:dyDescent="0.25">
      <c r="A1367" s="17" t="s">
        <v>3674</v>
      </c>
      <c r="B1367" s="18">
        <v>1</v>
      </c>
      <c r="C1367" s="19" t="s">
        <v>4528</v>
      </c>
      <c r="D1367" s="20" t="s">
        <v>3772</v>
      </c>
      <c r="E1367" s="20" t="s">
        <v>4518</v>
      </c>
      <c r="F1367" s="21">
        <v>2112605</v>
      </c>
      <c r="G1367" s="20" t="s">
        <v>4027</v>
      </c>
      <c r="H1367" s="22">
        <v>1635.7019</v>
      </c>
      <c r="I1367" s="22">
        <v>1635.7019</v>
      </c>
      <c r="J1367" s="22">
        <v>1690.942</v>
      </c>
      <c r="K1367" s="22">
        <v>1.0000000000000001E-5</v>
      </c>
      <c r="L1367" s="22">
        <v>1635.7019</v>
      </c>
      <c r="M1367" s="23">
        <v>51</v>
      </c>
      <c r="N1367" s="19" t="s">
        <v>64</v>
      </c>
      <c r="O1367" s="22">
        <v>24.16</v>
      </c>
      <c r="P1367" s="22">
        <v>1E-3</v>
      </c>
      <c r="Q1367" s="22">
        <v>1E-3</v>
      </c>
      <c r="R1367" s="22">
        <v>53.438299999999998</v>
      </c>
      <c r="S1367" s="22">
        <v>338.1884</v>
      </c>
      <c r="T1367" s="22">
        <v>1.0000000000000001E-5</v>
      </c>
      <c r="U1367" s="22">
        <v>1.0000000000000001E-5</v>
      </c>
      <c r="V1367" s="22">
        <v>2.173</v>
      </c>
      <c r="W1367" s="22">
        <v>0</v>
      </c>
      <c r="X1367" s="22">
        <v>0</v>
      </c>
      <c r="Y1367" s="22">
        <v>47.5</v>
      </c>
      <c r="Z1367" s="22">
        <v>0</v>
      </c>
      <c r="AA1367" s="22">
        <v>47.5</v>
      </c>
      <c r="AB1367" s="22">
        <v>0</v>
      </c>
      <c r="AC1367" s="22">
        <v>0</v>
      </c>
      <c r="AD1367" s="22">
        <v>5</v>
      </c>
      <c r="AE1367" s="24">
        <v>100</v>
      </c>
      <c r="AF1367" s="19" t="s">
        <v>65</v>
      </c>
      <c r="AG1367" s="25">
        <v>0.43340000000000001</v>
      </c>
      <c r="AH1367" s="22">
        <v>1E-3</v>
      </c>
      <c r="AI1367" s="22">
        <v>1521775.26</v>
      </c>
      <c r="AJ1367" s="22">
        <v>1521775.2609999999</v>
      </c>
      <c r="AK1367" s="21" t="s">
        <v>48</v>
      </c>
      <c r="AL1367" s="21" t="s">
        <v>4529</v>
      </c>
      <c r="AM1367" s="26" t="s">
        <v>48</v>
      </c>
      <c r="AN1367" s="27">
        <v>0</v>
      </c>
      <c r="AS1367">
        <f t="shared" si="42"/>
        <v>2103</v>
      </c>
      <c r="AT1367" t="str">
        <f t="shared" si="43"/>
        <v>Região Rural do Centro Sub-regional de Chapadinha</v>
      </c>
      <c r="BE1367">
        <v>2709004</v>
      </c>
      <c r="BF1367">
        <v>27</v>
      </c>
      <c r="BG1367" t="s">
        <v>12447</v>
      </c>
      <c r="BH1367" t="s">
        <v>12448</v>
      </c>
      <c r="BI1367" t="s">
        <v>11359</v>
      </c>
      <c r="BJ1367" t="s">
        <v>12501</v>
      </c>
      <c r="BK1367">
        <v>2701</v>
      </c>
      <c r="BL1367" t="s">
        <v>12462</v>
      </c>
      <c r="BM1367" t="s">
        <v>12463</v>
      </c>
    </row>
    <row r="1368" spans="1:65" x14ac:dyDescent="0.25">
      <c r="A1368" s="17" t="s">
        <v>3674</v>
      </c>
      <c r="B1368" s="18">
        <v>1</v>
      </c>
      <c r="C1368" s="19" t="s">
        <v>4530</v>
      </c>
      <c r="D1368" s="20" t="s">
        <v>3772</v>
      </c>
      <c r="E1368" s="20" t="s">
        <v>4518</v>
      </c>
      <c r="F1368" s="21">
        <v>2112605</v>
      </c>
      <c r="G1368" s="20" t="s">
        <v>4531</v>
      </c>
      <c r="H1368" s="22">
        <v>1742.1156000000001</v>
      </c>
      <c r="I1368" s="22">
        <v>1742.8</v>
      </c>
      <c r="J1368" s="22">
        <v>1917.3058000000001</v>
      </c>
      <c r="K1368" s="22">
        <v>1742.1156000000001</v>
      </c>
      <c r="L1368" s="22">
        <v>1612.4572000000001</v>
      </c>
      <c r="M1368" s="23">
        <v>54</v>
      </c>
      <c r="N1368" s="19" t="s">
        <v>44</v>
      </c>
      <c r="O1368" s="22">
        <v>27.39</v>
      </c>
      <c r="P1368" s="22">
        <v>24</v>
      </c>
      <c r="Q1368" s="22">
        <v>59</v>
      </c>
      <c r="R1368" s="22">
        <v>131.28989999999999</v>
      </c>
      <c r="S1368" s="22">
        <v>1.0000000000000001E-5</v>
      </c>
      <c r="T1368" s="22">
        <v>1.0000000000000001E-5</v>
      </c>
      <c r="U1368" s="22">
        <v>1654.8734999999999</v>
      </c>
      <c r="V1368" s="22">
        <v>1.484</v>
      </c>
      <c r="W1368" s="22">
        <v>1E-3</v>
      </c>
      <c r="X1368" s="22">
        <v>1E-3</v>
      </c>
      <c r="Y1368" s="22">
        <v>42.94</v>
      </c>
      <c r="Z1368" s="22">
        <v>44.12</v>
      </c>
      <c r="AA1368" s="22">
        <v>5.6</v>
      </c>
      <c r="AB1368" s="22">
        <v>1E-3</v>
      </c>
      <c r="AC1368" s="22">
        <v>0</v>
      </c>
      <c r="AD1368" s="22">
        <v>7.34</v>
      </c>
      <c r="AE1368" s="24">
        <v>100.003</v>
      </c>
      <c r="AF1368" s="19" t="s">
        <v>57</v>
      </c>
      <c r="AG1368" s="25">
        <v>0.40050000000000002</v>
      </c>
      <c r="AH1368" s="22">
        <v>2340.8000000000002</v>
      </c>
      <c r="AI1368" s="22">
        <v>514151.17</v>
      </c>
      <c r="AJ1368" s="22">
        <v>516491.97</v>
      </c>
      <c r="AK1368" s="21" t="s">
        <v>3599</v>
      </c>
      <c r="AL1368" s="21" t="s">
        <v>2740</v>
      </c>
      <c r="AM1368" s="26" t="s">
        <v>48</v>
      </c>
      <c r="AN1368" s="27">
        <v>0</v>
      </c>
      <c r="AS1368">
        <f t="shared" si="42"/>
        <v>2103</v>
      </c>
      <c r="AT1368" t="str">
        <f t="shared" si="43"/>
        <v>Região Rural do Centro Sub-regional de Chapadinha</v>
      </c>
      <c r="BE1368">
        <v>2709103</v>
      </c>
      <c r="BF1368">
        <v>27</v>
      </c>
      <c r="BG1368" t="s">
        <v>12447</v>
      </c>
      <c r="BH1368" t="s">
        <v>12448</v>
      </c>
      <c r="BI1368" t="s">
        <v>11359</v>
      </c>
      <c r="BJ1368" t="s">
        <v>12502</v>
      </c>
      <c r="BK1368">
        <v>2701</v>
      </c>
      <c r="BL1368" t="s">
        <v>12462</v>
      </c>
      <c r="BM1368" t="s">
        <v>12463</v>
      </c>
    </row>
    <row r="1369" spans="1:65" x14ac:dyDescent="0.25">
      <c r="A1369" s="17" t="s">
        <v>3674</v>
      </c>
      <c r="B1369" s="18">
        <v>1</v>
      </c>
      <c r="C1369" s="19" t="s">
        <v>4532</v>
      </c>
      <c r="D1369" s="20" t="s">
        <v>3772</v>
      </c>
      <c r="E1369" s="20" t="s">
        <v>4518</v>
      </c>
      <c r="F1369" s="21">
        <v>2112605</v>
      </c>
      <c r="G1369" s="20" t="s">
        <v>4533</v>
      </c>
      <c r="H1369" s="22">
        <v>2437.9461000000001</v>
      </c>
      <c r="I1369" s="22">
        <v>2444.1244999999999</v>
      </c>
      <c r="J1369" s="22">
        <v>2444.1244999999999</v>
      </c>
      <c r="K1369" s="22">
        <v>2437.9461000000001</v>
      </c>
      <c r="L1369" s="22">
        <v>2437.9061000000002</v>
      </c>
      <c r="M1369" s="23">
        <v>85</v>
      </c>
      <c r="N1369" s="19" t="s">
        <v>44</v>
      </c>
      <c r="O1369" s="22">
        <v>1E-3</v>
      </c>
      <c r="P1369" s="22">
        <v>1E-3</v>
      </c>
      <c r="Q1369" s="22">
        <v>1E-3</v>
      </c>
      <c r="R1369" s="22">
        <v>31.965</v>
      </c>
      <c r="S1369" s="22">
        <v>1.0000000000000001E-5</v>
      </c>
      <c r="T1369" s="22">
        <v>112.4071</v>
      </c>
      <c r="U1369" s="22">
        <v>2294.654</v>
      </c>
      <c r="V1369" s="22">
        <v>5.0983999999999998</v>
      </c>
      <c r="W1369" s="22">
        <v>1E-3</v>
      </c>
      <c r="X1369" s="22">
        <v>1E-3</v>
      </c>
      <c r="Y1369" s="22">
        <v>60.94</v>
      </c>
      <c r="Z1369" s="22">
        <v>5</v>
      </c>
      <c r="AA1369" s="22">
        <v>6.35</v>
      </c>
      <c r="AB1369" s="22">
        <v>6.71</v>
      </c>
      <c r="AC1369" s="22">
        <v>0</v>
      </c>
      <c r="AD1369" s="22">
        <v>21</v>
      </c>
      <c r="AE1369" s="24">
        <v>100.002</v>
      </c>
      <c r="AF1369" s="19" t="s">
        <v>57</v>
      </c>
      <c r="AG1369" s="25">
        <v>0.432</v>
      </c>
      <c r="AH1369" s="22">
        <v>267175.76</v>
      </c>
      <c r="AI1369" s="22">
        <v>263785.76</v>
      </c>
      <c r="AJ1369" s="22">
        <v>530961.52</v>
      </c>
      <c r="AK1369" s="21" t="s">
        <v>2332</v>
      </c>
      <c r="AL1369" s="21" t="s">
        <v>3603</v>
      </c>
      <c r="AM1369" s="26" t="s">
        <v>48</v>
      </c>
      <c r="AN1369" s="27">
        <v>0</v>
      </c>
      <c r="AS1369">
        <f t="shared" si="42"/>
        <v>2103</v>
      </c>
      <c r="AT1369" t="str">
        <f t="shared" si="43"/>
        <v>Região Rural do Centro Sub-regional de Chapadinha</v>
      </c>
      <c r="BE1369">
        <v>2709202</v>
      </c>
      <c r="BF1369">
        <v>27</v>
      </c>
      <c r="BG1369" t="s">
        <v>12447</v>
      </c>
      <c r="BH1369" t="s">
        <v>12448</v>
      </c>
      <c r="BI1369" t="s">
        <v>11359</v>
      </c>
      <c r="BJ1369" t="s">
        <v>12503</v>
      </c>
      <c r="BK1369">
        <v>2701</v>
      </c>
      <c r="BL1369" t="s">
        <v>12462</v>
      </c>
      <c r="BM1369" t="s">
        <v>12463</v>
      </c>
    </row>
    <row r="1370" spans="1:65" x14ac:dyDescent="0.25">
      <c r="A1370" s="17" t="s">
        <v>3674</v>
      </c>
      <c r="B1370" s="18">
        <v>1</v>
      </c>
      <c r="C1370" s="19" t="s">
        <v>4534</v>
      </c>
      <c r="D1370" s="20" t="s">
        <v>3888</v>
      </c>
      <c r="E1370" s="20" t="s">
        <v>4535</v>
      </c>
      <c r="F1370" s="21">
        <v>2112704</v>
      </c>
      <c r="G1370" s="20" t="s">
        <v>1064</v>
      </c>
      <c r="H1370" s="22">
        <v>1568</v>
      </c>
      <c r="I1370" s="22">
        <v>1568</v>
      </c>
      <c r="J1370" s="22">
        <v>1335.2977000000001</v>
      </c>
      <c r="K1370" s="22">
        <v>1568</v>
      </c>
      <c r="L1370" s="22">
        <v>1568</v>
      </c>
      <c r="M1370" s="23">
        <v>60</v>
      </c>
      <c r="N1370" s="19" t="s">
        <v>44</v>
      </c>
      <c r="O1370" s="22">
        <v>19.07</v>
      </c>
      <c r="P1370" s="22">
        <v>0</v>
      </c>
      <c r="Q1370" s="22">
        <v>0</v>
      </c>
      <c r="R1370" s="22">
        <v>106.4783</v>
      </c>
      <c r="S1370" s="22">
        <v>0</v>
      </c>
      <c r="T1370" s="22">
        <v>0</v>
      </c>
      <c r="U1370" s="22">
        <v>304.6345</v>
      </c>
      <c r="V1370" s="22">
        <v>0</v>
      </c>
      <c r="W1370" s="22">
        <v>0</v>
      </c>
      <c r="X1370" s="22">
        <v>0</v>
      </c>
      <c r="Y1370" s="22">
        <v>40</v>
      </c>
      <c r="Z1370" s="22">
        <v>30</v>
      </c>
      <c r="AA1370" s="22">
        <v>22</v>
      </c>
      <c r="AB1370" s="22">
        <v>0</v>
      </c>
      <c r="AC1370" s="22">
        <v>0</v>
      </c>
      <c r="AD1370" s="22">
        <v>8</v>
      </c>
      <c r="AE1370" s="24">
        <v>100</v>
      </c>
      <c r="AF1370" s="19" t="s">
        <v>65</v>
      </c>
      <c r="AG1370" s="25">
        <v>0.54400000000000004</v>
      </c>
      <c r="AH1370" s="22">
        <v>0</v>
      </c>
      <c r="AI1370" s="22">
        <v>58152.21</v>
      </c>
      <c r="AJ1370" s="22">
        <v>58152.21</v>
      </c>
      <c r="AK1370" s="21" t="s">
        <v>4536</v>
      </c>
      <c r="AL1370" s="21" t="s">
        <v>2008</v>
      </c>
      <c r="AM1370" s="26" t="s">
        <v>48</v>
      </c>
      <c r="AN1370" s="27">
        <v>0</v>
      </c>
      <c r="AS1370">
        <f t="shared" si="42"/>
        <v>2102</v>
      </c>
      <c r="AT1370" t="str">
        <f t="shared" si="43"/>
        <v>Região Rural da Capital Regional de São Luís</v>
      </c>
      <c r="BE1370">
        <v>2807402</v>
      </c>
      <c r="BF1370">
        <v>28</v>
      </c>
      <c r="BG1370" t="s">
        <v>12454</v>
      </c>
      <c r="BH1370" t="s">
        <v>12455</v>
      </c>
      <c r="BI1370" t="s">
        <v>11359</v>
      </c>
      <c r="BJ1370" t="s">
        <v>12504</v>
      </c>
      <c r="BK1370">
        <v>2802</v>
      </c>
      <c r="BL1370" t="s">
        <v>12505</v>
      </c>
      <c r="BM1370" t="s">
        <v>12506</v>
      </c>
    </row>
    <row r="1371" spans="1:65" x14ac:dyDescent="0.25">
      <c r="A1371" s="17" t="s">
        <v>3674</v>
      </c>
      <c r="B1371" s="18">
        <v>1</v>
      </c>
      <c r="C1371" s="19" t="s">
        <v>4537</v>
      </c>
      <c r="D1371" s="20" t="s">
        <v>3888</v>
      </c>
      <c r="E1371" s="20" t="s">
        <v>4535</v>
      </c>
      <c r="F1371" s="21">
        <v>2112704</v>
      </c>
      <c r="G1371" s="20" t="s">
        <v>4538</v>
      </c>
      <c r="H1371" s="22">
        <v>1695.5</v>
      </c>
      <c r="I1371" s="22">
        <v>1695.5</v>
      </c>
      <c r="J1371" s="22">
        <v>1808.4793</v>
      </c>
      <c r="K1371" s="22">
        <v>1.0000000000000001E-5</v>
      </c>
      <c r="L1371" s="22">
        <v>1695.5</v>
      </c>
      <c r="M1371" s="23">
        <v>51</v>
      </c>
      <c r="N1371" s="19" t="s">
        <v>44</v>
      </c>
      <c r="O1371" s="22">
        <v>25.84</v>
      </c>
      <c r="P1371" s="22">
        <v>1E-3</v>
      </c>
      <c r="Q1371" s="22">
        <v>1E-3</v>
      </c>
      <c r="R1371" s="22">
        <v>54.0443</v>
      </c>
      <c r="S1371" s="22">
        <v>1.0000000000000001E-5</v>
      </c>
      <c r="T1371" s="22">
        <v>1.0000000000000001E-5</v>
      </c>
      <c r="U1371" s="22">
        <v>1714.9839999999999</v>
      </c>
      <c r="V1371" s="22">
        <v>19.541</v>
      </c>
      <c r="W1371" s="22">
        <v>0</v>
      </c>
      <c r="X1371" s="22">
        <v>0</v>
      </c>
      <c r="Y1371" s="22">
        <v>25</v>
      </c>
      <c r="Z1371" s="22">
        <v>30</v>
      </c>
      <c r="AA1371" s="22">
        <v>25</v>
      </c>
      <c r="AB1371" s="22">
        <v>15</v>
      </c>
      <c r="AC1371" s="22">
        <v>0</v>
      </c>
      <c r="AD1371" s="22">
        <v>5</v>
      </c>
      <c r="AE1371" s="24">
        <v>100</v>
      </c>
      <c r="AF1371" s="19" t="s">
        <v>57</v>
      </c>
      <c r="AG1371" s="25">
        <v>0.441</v>
      </c>
      <c r="AH1371" s="22">
        <v>123641.32</v>
      </c>
      <c r="AI1371" s="22">
        <v>1424167.1</v>
      </c>
      <c r="AJ1371" s="22">
        <v>1547808.4200000002</v>
      </c>
      <c r="AK1371" s="21" t="s">
        <v>48</v>
      </c>
      <c r="AL1371" s="21" t="s">
        <v>4539</v>
      </c>
      <c r="AM1371" s="26" t="s">
        <v>48</v>
      </c>
      <c r="AN1371" s="27">
        <v>0</v>
      </c>
      <c r="AS1371">
        <f t="shared" si="42"/>
        <v>2102</v>
      </c>
      <c r="AT1371" t="str">
        <f t="shared" si="43"/>
        <v>Região Rural da Capital Regional de São Luís</v>
      </c>
      <c r="BE1371">
        <v>2805505</v>
      </c>
      <c r="BF1371">
        <v>28</v>
      </c>
      <c r="BG1371" t="s">
        <v>12454</v>
      </c>
      <c r="BH1371" t="s">
        <v>12455</v>
      </c>
      <c r="BI1371" t="s">
        <v>11359</v>
      </c>
      <c r="BJ1371" t="s">
        <v>12507</v>
      </c>
      <c r="BK1371">
        <v>2802</v>
      </c>
      <c r="BL1371" t="s">
        <v>12505</v>
      </c>
      <c r="BM1371" t="s">
        <v>12506</v>
      </c>
    </row>
    <row r="1372" spans="1:65" x14ac:dyDescent="0.25">
      <c r="A1372" s="17" t="s">
        <v>3674</v>
      </c>
      <c r="B1372" s="18">
        <v>1</v>
      </c>
      <c r="C1372" s="19" t="s">
        <v>4540</v>
      </c>
      <c r="D1372" s="20" t="s">
        <v>3888</v>
      </c>
      <c r="E1372" s="20" t="s">
        <v>4535</v>
      </c>
      <c r="F1372" s="21">
        <v>2112704</v>
      </c>
      <c r="G1372" s="20" t="s">
        <v>4541</v>
      </c>
      <c r="H1372" s="22">
        <v>5746.35</v>
      </c>
      <c r="I1372" s="22">
        <v>5746.35</v>
      </c>
      <c r="J1372" s="22">
        <v>5331.3401000000003</v>
      </c>
      <c r="K1372" s="22">
        <v>5746.35</v>
      </c>
      <c r="L1372" s="22">
        <v>5032.3926000000001</v>
      </c>
      <c r="M1372" s="23">
        <v>193</v>
      </c>
      <c r="N1372" s="19" t="s">
        <v>44</v>
      </c>
      <c r="O1372" s="22">
        <v>75.739999999999995</v>
      </c>
      <c r="P1372" s="22">
        <v>1E-3</v>
      </c>
      <c r="Q1372" s="22">
        <v>1E-3</v>
      </c>
      <c r="R1372" s="22">
        <v>68</v>
      </c>
      <c r="S1372" s="22">
        <v>1.0000000000000001E-5</v>
      </c>
      <c r="T1372" s="22">
        <v>1.0000000000000001E-5</v>
      </c>
      <c r="U1372" s="22">
        <v>5267.9790999999996</v>
      </c>
      <c r="V1372" s="22">
        <v>34.413499999999999</v>
      </c>
      <c r="W1372" s="22">
        <v>1E-3</v>
      </c>
      <c r="X1372" s="22">
        <v>1E-3</v>
      </c>
      <c r="Y1372" s="22">
        <v>62</v>
      </c>
      <c r="Z1372" s="22">
        <v>31</v>
      </c>
      <c r="AA1372" s="22">
        <v>1E-3</v>
      </c>
      <c r="AB1372" s="22">
        <v>5</v>
      </c>
      <c r="AC1372" s="22">
        <v>1E-3</v>
      </c>
      <c r="AD1372" s="22">
        <v>2</v>
      </c>
      <c r="AE1372" s="24">
        <v>100.00400000000002</v>
      </c>
      <c r="AF1372" s="19" t="s">
        <v>44</v>
      </c>
      <c r="AG1372" s="25">
        <v>0.69399999999999995</v>
      </c>
      <c r="AH1372" s="22">
        <v>1E-3</v>
      </c>
      <c r="AI1372" s="22">
        <v>506696.63</v>
      </c>
      <c r="AJ1372" s="22">
        <v>506696.63099999999</v>
      </c>
      <c r="AK1372" s="21" t="s">
        <v>1412</v>
      </c>
      <c r="AL1372" s="21" t="s">
        <v>4542</v>
      </c>
      <c r="AM1372" s="26" t="s">
        <v>48</v>
      </c>
      <c r="AN1372" s="27">
        <v>0</v>
      </c>
      <c r="AS1372">
        <f t="shared" si="42"/>
        <v>2102</v>
      </c>
      <c r="AT1372" t="str">
        <f t="shared" si="43"/>
        <v>Região Rural da Capital Regional de São Luís</v>
      </c>
      <c r="BE1372">
        <v>2800407</v>
      </c>
      <c r="BF1372">
        <v>28</v>
      </c>
      <c r="BG1372" t="s">
        <v>12454</v>
      </c>
      <c r="BH1372" t="s">
        <v>12455</v>
      </c>
      <c r="BI1372" t="s">
        <v>11359</v>
      </c>
      <c r="BJ1372" t="s">
        <v>12508</v>
      </c>
      <c r="BK1372">
        <v>2802</v>
      </c>
      <c r="BL1372" t="s">
        <v>12505</v>
      </c>
      <c r="BM1372" t="s">
        <v>12506</v>
      </c>
    </row>
    <row r="1373" spans="1:65" x14ac:dyDescent="0.25">
      <c r="A1373" s="17" t="s">
        <v>3674</v>
      </c>
      <c r="B1373" s="18">
        <v>1</v>
      </c>
      <c r="C1373" s="19" t="s">
        <v>4543</v>
      </c>
      <c r="D1373" s="20" t="s">
        <v>3888</v>
      </c>
      <c r="E1373" s="20" t="s">
        <v>4535</v>
      </c>
      <c r="F1373" s="21">
        <v>2112704</v>
      </c>
      <c r="G1373" s="20" t="s">
        <v>2236</v>
      </c>
      <c r="H1373" s="22">
        <v>1568</v>
      </c>
      <c r="I1373" s="22">
        <v>1335.2910999999999</v>
      </c>
      <c r="J1373" s="22">
        <v>1335.2910999999999</v>
      </c>
      <c r="K1373" s="22">
        <v>1335.2910999999999</v>
      </c>
      <c r="L1373" s="22">
        <v>1335.2910999999999</v>
      </c>
      <c r="M1373" s="23">
        <v>48</v>
      </c>
      <c r="N1373" s="19" t="s">
        <v>44</v>
      </c>
      <c r="O1373" s="22">
        <v>19.059999999999999</v>
      </c>
      <c r="P1373" s="22">
        <v>0</v>
      </c>
      <c r="Q1373" s="22">
        <v>0</v>
      </c>
      <c r="R1373" s="22">
        <v>57.304299999999998</v>
      </c>
      <c r="S1373" s="22">
        <v>0</v>
      </c>
      <c r="T1373" s="22">
        <v>1000.6602</v>
      </c>
      <c r="U1373" s="22">
        <v>277.32659999999998</v>
      </c>
      <c r="V1373" s="22">
        <v>0</v>
      </c>
      <c r="W1373" s="22">
        <v>0</v>
      </c>
      <c r="X1373" s="22">
        <v>0</v>
      </c>
      <c r="Y1373" s="22">
        <v>50</v>
      </c>
      <c r="Z1373" s="22">
        <v>30</v>
      </c>
      <c r="AA1373" s="22">
        <v>15</v>
      </c>
      <c r="AB1373" s="22">
        <v>0</v>
      </c>
      <c r="AC1373" s="22">
        <v>0</v>
      </c>
      <c r="AD1373" s="22">
        <v>5</v>
      </c>
      <c r="AE1373" s="24">
        <v>100</v>
      </c>
      <c r="AF1373" s="19" t="s">
        <v>65</v>
      </c>
      <c r="AG1373" s="25">
        <v>0.56699999999999995</v>
      </c>
      <c r="AH1373" s="22">
        <v>657.72</v>
      </c>
      <c r="AI1373" s="22">
        <v>56496.17</v>
      </c>
      <c r="AJ1373" s="22">
        <v>57153.89</v>
      </c>
      <c r="AK1373" s="30" t="s">
        <v>3819</v>
      </c>
      <c r="AL1373" s="21" t="s">
        <v>2034</v>
      </c>
      <c r="AM1373" s="26" t="s">
        <v>48</v>
      </c>
      <c r="AN1373" s="27">
        <v>0</v>
      </c>
      <c r="AS1373">
        <f t="shared" si="42"/>
        <v>2102</v>
      </c>
      <c r="AT1373" t="str">
        <f t="shared" si="43"/>
        <v>Região Rural da Capital Regional de São Luís</v>
      </c>
      <c r="BE1373">
        <v>2801702</v>
      </c>
      <c r="BF1373">
        <v>28</v>
      </c>
      <c r="BG1373" t="s">
        <v>12454</v>
      </c>
      <c r="BH1373" t="s">
        <v>12455</v>
      </c>
      <c r="BI1373" t="s">
        <v>11359</v>
      </c>
      <c r="BJ1373" t="s">
        <v>12509</v>
      </c>
      <c r="BK1373">
        <v>2802</v>
      </c>
      <c r="BL1373" t="s">
        <v>12505</v>
      </c>
      <c r="BM1373" t="s">
        <v>12506</v>
      </c>
    </row>
    <row r="1374" spans="1:65" x14ac:dyDescent="0.25">
      <c r="A1374" s="17" t="s">
        <v>3674</v>
      </c>
      <c r="B1374" s="18">
        <v>1</v>
      </c>
      <c r="C1374" s="19" t="s">
        <v>4544</v>
      </c>
      <c r="D1374" s="20" t="s">
        <v>3888</v>
      </c>
      <c r="E1374" s="20" t="s">
        <v>4535</v>
      </c>
      <c r="F1374" s="21">
        <v>2112704</v>
      </c>
      <c r="G1374" s="20" t="s">
        <v>325</v>
      </c>
      <c r="H1374" s="22">
        <v>625.56619999999998</v>
      </c>
      <c r="I1374" s="22">
        <v>625.56619999999998</v>
      </c>
      <c r="J1374" s="22">
        <v>627.49249999999995</v>
      </c>
      <c r="K1374" s="22">
        <v>625.56619999999998</v>
      </c>
      <c r="L1374" s="22">
        <v>625.56619999999998</v>
      </c>
      <c r="M1374" s="23"/>
      <c r="N1374" s="19" t="s">
        <v>2432</v>
      </c>
      <c r="O1374" s="22">
        <v>8.9600000000000009</v>
      </c>
      <c r="P1374" s="22">
        <v>1E-3</v>
      </c>
      <c r="Q1374" s="22">
        <v>1E-3</v>
      </c>
      <c r="R1374" s="22">
        <v>6.0364000000000004</v>
      </c>
      <c r="S1374" s="22">
        <v>219.6223</v>
      </c>
      <c r="T1374" s="22">
        <v>96.565299999999993</v>
      </c>
      <c r="U1374" s="22">
        <v>310.54660000000001</v>
      </c>
      <c r="V1374" s="22">
        <v>0.75829999999999997</v>
      </c>
      <c r="W1374" s="22">
        <v>0</v>
      </c>
      <c r="X1374" s="22">
        <v>0</v>
      </c>
      <c r="Y1374" s="22">
        <v>35</v>
      </c>
      <c r="Z1374" s="22">
        <v>64</v>
      </c>
      <c r="AA1374" s="22">
        <v>0</v>
      </c>
      <c r="AB1374" s="22">
        <v>0</v>
      </c>
      <c r="AC1374" s="22">
        <v>0</v>
      </c>
      <c r="AD1374" s="22">
        <v>1</v>
      </c>
      <c r="AE1374" s="24">
        <v>100</v>
      </c>
      <c r="AF1374" s="19" t="s">
        <v>45</v>
      </c>
      <c r="AG1374" s="25">
        <v>0.47599999999999998</v>
      </c>
      <c r="AH1374" s="22">
        <v>116876.77</v>
      </c>
      <c r="AI1374" s="22">
        <v>252165.22</v>
      </c>
      <c r="AJ1374" s="22">
        <v>369041.99</v>
      </c>
      <c r="AK1374" s="21" t="s">
        <v>3273</v>
      </c>
      <c r="AL1374" s="21" t="s">
        <v>4545</v>
      </c>
      <c r="AM1374" s="26" t="s">
        <v>48</v>
      </c>
      <c r="AN1374" s="27">
        <v>60635.62</v>
      </c>
      <c r="AS1374">
        <f t="shared" si="42"/>
        <v>2102</v>
      </c>
      <c r="AT1374" t="str">
        <f t="shared" si="43"/>
        <v>Região Rural da Capital Regional de São Luís</v>
      </c>
      <c r="BE1374">
        <v>2802106</v>
      </c>
      <c r="BF1374">
        <v>28</v>
      </c>
      <c r="BG1374" t="s">
        <v>12454</v>
      </c>
      <c r="BH1374" t="s">
        <v>12455</v>
      </c>
      <c r="BI1374" t="s">
        <v>11359</v>
      </c>
      <c r="BJ1374" t="s">
        <v>12510</v>
      </c>
      <c r="BK1374">
        <v>2802</v>
      </c>
      <c r="BL1374" t="s">
        <v>12505</v>
      </c>
      <c r="BM1374" t="s">
        <v>12506</v>
      </c>
    </row>
    <row r="1375" spans="1:65" x14ac:dyDescent="0.25">
      <c r="A1375" s="17" t="s">
        <v>3674</v>
      </c>
      <c r="B1375" s="18">
        <v>1</v>
      </c>
      <c r="C1375" s="19" t="s">
        <v>4546</v>
      </c>
      <c r="D1375" s="20" t="s">
        <v>3888</v>
      </c>
      <c r="E1375" s="20" t="s">
        <v>4535</v>
      </c>
      <c r="F1375" s="21">
        <v>2112704</v>
      </c>
      <c r="G1375" s="20" t="s">
        <v>412</v>
      </c>
      <c r="H1375" s="22">
        <v>7111.8959999999997</v>
      </c>
      <c r="I1375" s="22">
        <v>7111.8959999999997</v>
      </c>
      <c r="J1375" s="22">
        <v>7154.5641999999998</v>
      </c>
      <c r="K1375" s="22">
        <v>1.0000000000000001E-5</v>
      </c>
      <c r="L1375" s="22">
        <v>7111.8959999999997</v>
      </c>
      <c r="M1375" s="23">
        <v>114</v>
      </c>
      <c r="N1375" s="19" t="s">
        <v>44</v>
      </c>
      <c r="O1375" s="22">
        <v>101.59</v>
      </c>
      <c r="P1375" s="22">
        <v>1E-3</v>
      </c>
      <c r="Q1375" s="22">
        <v>1E-3</v>
      </c>
      <c r="R1375" s="22">
        <v>336.22199999999998</v>
      </c>
      <c r="S1375" s="22">
        <v>1.0000000000000001E-5</v>
      </c>
      <c r="T1375" s="22">
        <v>1.0000000000000001E-5</v>
      </c>
      <c r="U1375" s="22">
        <v>7087.6956</v>
      </c>
      <c r="V1375" s="22">
        <v>60.576300000000003</v>
      </c>
      <c r="W1375" s="22">
        <v>1E-3</v>
      </c>
      <c r="X1375" s="22">
        <v>1E-3</v>
      </c>
      <c r="Y1375" s="22">
        <v>30</v>
      </c>
      <c r="Z1375" s="22">
        <v>60</v>
      </c>
      <c r="AA1375" s="22">
        <v>1E-3</v>
      </c>
      <c r="AB1375" s="22">
        <v>5</v>
      </c>
      <c r="AC1375" s="22">
        <v>1E-3</v>
      </c>
      <c r="AD1375" s="22">
        <v>5</v>
      </c>
      <c r="AE1375" s="24">
        <v>100.004</v>
      </c>
      <c r="AF1375" s="19" t="s">
        <v>44</v>
      </c>
      <c r="AG1375" s="25">
        <v>0.65200000000000002</v>
      </c>
      <c r="AH1375" s="22">
        <v>13019.92</v>
      </c>
      <c r="AI1375" s="22">
        <v>608800.28</v>
      </c>
      <c r="AJ1375" s="22">
        <v>621820.20000000007</v>
      </c>
      <c r="AK1375" s="21" t="s">
        <v>2292</v>
      </c>
      <c r="AL1375" s="21" t="s">
        <v>1014</v>
      </c>
      <c r="AM1375" s="26" t="s">
        <v>48</v>
      </c>
      <c r="AN1375" s="27">
        <v>0</v>
      </c>
      <c r="AS1375">
        <f t="shared" si="42"/>
        <v>2102</v>
      </c>
      <c r="AT1375" t="str">
        <f t="shared" si="43"/>
        <v>Região Rural da Capital Regional de São Luís</v>
      </c>
      <c r="BE1375">
        <v>2802809</v>
      </c>
      <c r="BF1375">
        <v>28</v>
      </c>
      <c r="BG1375" t="s">
        <v>12454</v>
      </c>
      <c r="BH1375" t="s">
        <v>12455</v>
      </c>
      <c r="BI1375" t="s">
        <v>11359</v>
      </c>
      <c r="BJ1375" t="s">
        <v>12511</v>
      </c>
      <c r="BK1375">
        <v>2802</v>
      </c>
      <c r="BL1375" t="s">
        <v>12505</v>
      </c>
      <c r="BM1375" t="s">
        <v>12506</v>
      </c>
    </row>
    <row r="1376" spans="1:65" x14ac:dyDescent="0.25">
      <c r="A1376" s="17" t="s">
        <v>3674</v>
      </c>
      <c r="B1376" s="18">
        <v>1</v>
      </c>
      <c r="C1376" s="19" t="s">
        <v>4547</v>
      </c>
      <c r="D1376" s="20" t="s">
        <v>3888</v>
      </c>
      <c r="E1376" s="20" t="s">
        <v>4535</v>
      </c>
      <c r="F1376" s="21">
        <v>2112704</v>
      </c>
      <c r="G1376" s="20" t="s">
        <v>4548</v>
      </c>
      <c r="H1376" s="22">
        <v>464</v>
      </c>
      <c r="I1376" s="22">
        <v>464</v>
      </c>
      <c r="J1376" s="22">
        <v>464.63510000000002</v>
      </c>
      <c r="K1376" s="22">
        <v>464</v>
      </c>
      <c r="L1376" s="22">
        <v>464</v>
      </c>
      <c r="M1376" s="23">
        <v>20</v>
      </c>
      <c r="N1376" s="19" t="s">
        <v>44</v>
      </c>
      <c r="O1376" s="22">
        <v>8.4</v>
      </c>
      <c r="P1376" s="22">
        <v>1E-3</v>
      </c>
      <c r="Q1376" s="22">
        <v>1E-3</v>
      </c>
      <c r="R1376" s="22">
        <v>16.275700000000001</v>
      </c>
      <c r="S1376" s="22">
        <v>1.0000000000000001E-5</v>
      </c>
      <c r="T1376" s="22">
        <v>1.0000000000000001E-5</v>
      </c>
      <c r="U1376" s="22">
        <v>443.65940000000001</v>
      </c>
      <c r="V1376" s="22">
        <v>5</v>
      </c>
      <c r="W1376" s="22">
        <v>1E-3</v>
      </c>
      <c r="X1376" s="22">
        <v>1E-3</v>
      </c>
      <c r="Y1376" s="22">
        <v>3</v>
      </c>
      <c r="Z1376" s="22">
        <v>73</v>
      </c>
      <c r="AA1376" s="22">
        <v>17</v>
      </c>
      <c r="AB1376" s="22">
        <v>1E-3</v>
      </c>
      <c r="AC1376" s="22">
        <v>1E-3</v>
      </c>
      <c r="AD1376" s="22">
        <v>7</v>
      </c>
      <c r="AE1376" s="24">
        <v>100.004</v>
      </c>
      <c r="AF1376" s="19" t="s">
        <v>44</v>
      </c>
      <c r="AG1376" s="25">
        <v>0.61150000000000004</v>
      </c>
      <c r="AH1376" s="22">
        <v>79844.88</v>
      </c>
      <c r="AI1376" s="22">
        <v>131644.64000000001</v>
      </c>
      <c r="AJ1376" s="22">
        <v>211489.52000000002</v>
      </c>
      <c r="AK1376" s="21" t="s">
        <v>817</v>
      </c>
      <c r="AL1376" s="21" t="s">
        <v>1646</v>
      </c>
      <c r="AM1376" s="26" t="s">
        <v>48</v>
      </c>
      <c r="AN1376" s="27">
        <v>0</v>
      </c>
      <c r="AS1376">
        <f t="shared" si="42"/>
        <v>2102</v>
      </c>
      <c r="AT1376" t="str">
        <f t="shared" si="43"/>
        <v>Região Rural da Capital Regional de São Luís</v>
      </c>
      <c r="BE1376">
        <v>2803005</v>
      </c>
      <c r="BF1376">
        <v>28</v>
      </c>
      <c r="BG1376" t="s">
        <v>12454</v>
      </c>
      <c r="BH1376" t="s">
        <v>12455</v>
      </c>
      <c r="BI1376" t="s">
        <v>11359</v>
      </c>
      <c r="BJ1376" t="s">
        <v>12512</v>
      </c>
      <c r="BK1376">
        <v>2802</v>
      </c>
      <c r="BL1376" t="s">
        <v>12505</v>
      </c>
      <c r="BM1376" t="s">
        <v>12506</v>
      </c>
    </row>
    <row r="1377" spans="1:65" x14ac:dyDescent="0.25">
      <c r="A1377" s="17" t="s">
        <v>3674</v>
      </c>
      <c r="B1377" s="18">
        <v>1</v>
      </c>
      <c r="C1377" s="19" t="s">
        <v>4549</v>
      </c>
      <c r="D1377" s="20" t="s">
        <v>3888</v>
      </c>
      <c r="E1377" s="20" t="s">
        <v>4535</v>
      </c>
      <c r="F1377" s="21">
        <v>2112704</v>
      </c>
      <c r="G1377" s="20" t="s">
        <v>4550</v>
      </c>
      <c r="H1377" s="22">
        <v>3651.7011000000002</v>
      </c>
      <c r="I1377" s="22">
        <v>4542.5042000000003</v>
      </c>
      <c r="J1377" s="22">
        <v>4542.5042000000003</v>
      </c>
      <c r="K1377" s="22">
        <v>3651.7011000000002</v>
      </c>
      <c r="L1377" s="22">
        <v>3651.7011000000002</v>
      </c>
      <c r="M1377" s="23">
        <v>136</v>
      </c>
      <c r="N1377" s="19" t="s">
        <v>44</v>
      </c>
      <c r="O1377" s="22">
        <v>64.89</v>
      </c>
      <c r="P1377" s="22">
        <v>1E-3</v>
      </c>
      <c r="Q1377" s="22">
        <v>1E-3</v>
      </c>
      <c r="R1377" s="22">
        <v>369.02350000000001</v>
      </c>
      <c r="S1377" s="22">
        <v>908.50080000000003</v>
      </c>
      <c r="T1377" s="22">
        <v>1.0000000000000001E-5</v>
      </c>
      <c r="U1377" s="22">
        <v>4109.6806999999999</v>
      </c>
      <c r="V1377" s="22">
        <v>12</v>
      </c>
      <c r="W1377" s="22">
        <v>0</v>
      </c>
      <c r="X1377" s="22">
        <v>0</v>
      </c>
      <c r="Y1377" s="22">
        <v>41.17</v>
      </c>
      <c r="Z1377" s="22">
        <v>23.71</v>
      </c>
      <c r="AA1377" s="22">
        <v>16.05</v>
      </c>
      <c r="AB1377" s="22">
        <v>10.68</v>
      </c>
      <c r="AC1377" s="22">
        <v>0</v>
      </c>
      <c r="AD1377" s="22">
        <v>8.39</v>
      </c>
      <c r="AE1377" s="24">
        <v>99.999999999999986</v>
      </c>
      <c r="AF1377" s="19" t="s">
        <v>44</v>
      </c>
      <c r="AG1377" s="25">
        <v>0.46736899999999998</v>
      </c>
      <c r="AH1377" s="22">
        <v>1E-3</v>
      </c>
      <c r="AI1377" s="22">
        <v>2188841.3199999998</v>
      </c>
      <c r="AJ1377" s="22">
        <v>2188841.321</v>
      </c>
      <c r="AK1377" s="21" t="s">
        <v>400</v>
      </c>
      <c r="AL1377" s="21" t="s">
        <v>4551</v>
      </c>
      <c r="AM1377" s="26" t="s">
        <v>48</v>
      </c>
      <c r="AN1377" s="27">
        <v>0</v>
      </c>
      <c r="AS1377">
        <f t="shared" si="42"/>
        <v>2102</v>
      </c>
      <c r="AT1377" t="str">
        <f t="shared" si="43"/>
        <v>Região Rural da Capital Regional de São Luís</v>
      </c>
      <c r="BE1377">
        <v>2805109</v>
      </c>
      <c r="BF1377">
        <v>28</v>
      </c>
      <c r="BG1377" t="s">
        <v>12454</v>
      </c>
      <c r="BH1377" t="s">
        <v>12455</v>
      </c>
      <c r="BI1377" t="s">
        <v>11359</v>
      </c>
      <c r="BJ1377" t="s">
        <v>12513</v>
      </c>
      <c r="BK1377">
        <v>2802</v>
      </c>
      <c r="BL1377" t="s">
        <v>12505</v>
      </c>
      <c r="BM1377" t="s">
        <v>12506</v>
      </c>
    </row>
    <row r="1378" spans="1:65" x14ac:dyDescent="0.25">
      <c r="A1378" s="17" t="s">
        <v>3674</v>
      </c>
      <c r="B1378" s="18">
        <v>1</v>
      </c>
      <c r="C1378" s="19" t="s">
        <v>4552</v>
      </c>
      <c r="D1378" s="20" t="s">
        <v>3888</v>
      </c>
      <c r="E1378" s="20" t="s">
        <v>4535</v>
      </c>
      <c r="F1378" s="21">
        <v>2112704</v>
      </c>
      <c r="G1378" s="20" t="s">
        <v>4553</v>
      </c>
      <c r="H1378" s="22">
        <v>1432.15</v>
      </c>
      <c r="I1378" s="22">
        <v>1432.15</v>
      </c>
      <c r="J1378" s="22">
        <v>1500.4285</v>
      </c>
      <c r="K1378" s="22">
        <v>1432.15</v>
      </c>
      <c r="L1378" s="22">
        <v>1432.15</v>
      </c>
      <c r="M1378" s="23">
        <v>38</v>
      </c>
      <c r="N1378" s="19" t="s">
        <v>44</v>
      </c>
      <c r="O1378" s="22">
        <v>21.43</v>
      </c>
      <c r="P1378" s="22">
        <v>0</v>
      </c>
      <c r="Q1378" s="22">
        <v>0</v>
      </c>
      <c r="R1378" s="22">
        <v>13.813800000000001</v>
      </c>
      <c r="S1378" s="22">
        <v>0</v>
      </c>
      <c r="T1378" s="22">
        <v>0</v>
      </c>
      <c r="U1378" s="22">
        <v>1277.3488</v>
      </c>
      <c r="V1378" s="22">
        <v>75.766800000000003</v>
      </c>
      <c r="W1378" s="22">
        <v>0</v>
      </c>
      <c r="X1378" s="22">
        <v>0</v>
      </c>
      <c r="Y1378" s="22">
        <v>40</v>
      </c>
      <c r="Z1378" s="22">
        <v>25</v>
      </c>
      <c r="AA1378" s="22">
        <v>30</v>
      </c>
      <c r="AB1378" s="22">
        <v>0</v>
      </c>
      <c r="AC1378" s="22">
        <v>0</v>
      </c>
      <c r="AD1378" s="22">
        <v>5</v>
      </c>
      <c r="AE1378" s="24">
        <v>100</v>
      </c>
      <c r="AF1378" s="19" t="s">
        <v>57</v>
      </c>
      <c r="AG1378" s="25">
        <v>0.45100000000000001</v>
      </c>
      <c r="AH1378" s="22">
        <v>27407.41</v>
      </c>
      <c r="AI1378" s="22">
        <v>69072.59</v>
      </c>
      <c r="AJ1378" s="22">
        <v>96480</v>
      </c>
      <c r="AK1378" s="21" t="s">
        <v>4448</v>
      </c>
      <c r="AL1378" s="21" t="s">
        <v>2645</v>
      </c>
      <c r="AM1378" s="26" t="s">
        <v>48</v>
      </c>
      <c r="AN1378" s="27">
        <v>0</v>
      </c>
      <c r="AS1378">
        <f t="shared" si="42"/>
        <v>2102</v>
      </c>
      <c r="AT1378" t="str">
        <f t="shared" si="43"/>
        <v>Região Rural da Capital Regional de São Luís</v>
      </c>
      <c r="BE1378">
        <v>2806305</v>
      </c>
      <c r="BF1378">
        <v>28</v>
      </c>
      <c r="BG1378" t="s">
        <v>12454</v>
      </c>
      <c r="BH1378" t="s">
        <v>12455</v>
      </c>
      <c r="BI1378" t="s">
        <v>11359</v>
      </c>
      <c r="BJ1378" t="s">
        <v>12514</v>
      </c>
      <c r="BK1378">
        <v>2802</v>
      </c>
      <c r="BL1378" t="s">
        <v>12505</v>
      </c>
      <c r="BM1378" t="s">
        <v>12506</v>
      </c>
    </row>
    <row r="1379" spans="1:65" x14ac:dyDescent="0.25">
      <c r="A1379" s="17" t="s">
        <v>3674</v>
      </c>
      <c r="B1379" s="18">
        <v>1</v>
      </c>
      <c r="C1379" s="19" t="s">
        <v>4554</v>
      </c>
      <c r="D1379" s="20" t="s">
        <v>3888</v>
      </c>
      <c r="E1379" s="20" t="s">
        <v>4535</v>
      </c>
      <c r="F1379" s="21">
        <v>2112704</v>
      </c>
      <c r="G1379" s="20" t="s">
        <v>4555</v>
      </c>
      <c r="H1379" s="22">
        <v>1634.95</v>
      </c>
      <c r="I1379" s="22">
        <v>1634.95</v>
      </c>
      <c r="J1379" s="22">
        <v>1654.8</v>
      </c>
      <c r="K1379" s="22">
        <v>1634.95</v>
      </c>
      <c r="L1379" s="22">
        <v>1634.95</v>
      </c>
      <c r="M1379" s="23">
        <v>41</v>
      </c>
      <c r="N1379" s="19" t="s">
        <v>44</v>
      </c>
      <c r="O1379" s="22">
        <v>23.63</v>
      </c>
      <c r="P1379" s="22">
        <v>1E-3</v>
      </c>
      <c r="Q1379" s="22">
        <v>1E-3</v>
      </c>
      <c r="R1379" s="22">
        <v>52.754300000000001</v>
      </c>
      <c r="S1379" s="22">
        <v>1.0000000000000001E-5</v>
      </c>
      <c r="T1379" s="22">
        <v>33.5</v>
      </c>
      <c r="U1379" s="22">
        <v>1557.5913</v>
      </c>
      <c r="V1379" s="22">
        <v>5.1943999999999999</v>
      </c>
      <c r="W1379" s="22">
        <v>0</v>
      </c>
      <c r="X1379" s="22">
        <v>0</v>
      </c>
      <c r="Y1379" s="22">
        <v>29</v>
      </c>
      <c r="Z1379" s="22">
        <v>67</v>
      </c>
      <c r="AA1379" s="22">
        <v>0</v>
      </c>
      <c r="AB1379" s="22">
        <v>0</v>
      </c>
      <c r="AC1379" s="22">
        <v>0</v>
      </c>
      <c r="AD1379" s="22">
        <v>4</v>
      </c>
      <c r="AE1379" s="24">
        <v>100</v>
      </c>
      <c r="AF1379" s="19" t="s">
        <v>57</v>
      </c>
      <c r="AG1379" s="25">
        <v>0.497</v>
      </c>
      <c r="AH1379" s="22">
        <v>17387.22</v>
      </c>
      <c r="AI1379" s="22">
        <v>1094461.69</v>
      </c>
      <c r="AJ1379" s="22">
        <v>1111848.9099999999</v>
      </c>
      <c r="AK1379" s="21" t="s">
        <v>400</v>
      </c>
      <c r="AL1379" s="21" t="s">
        <v>2391</v>
      </c>
      <c r="AM1379" s="26" t="s">
        <v>48</v>
      </c>
      <c r="AN1379" s="27">
        <v>0</v>
      </c>
      <c r="AS1379">
        <f t="shared" si="42"/>
        <v>2102</v>
      </c>
      <c r="AT1379" t="str">
        <f t="shared" si="43"/>
        <v>Região Rural da Capital Regional de São Luís</v>
      </c>
      <c r="BE1379">
        <v>2807501</v>
      </c>
      <c r="BF1379">
        <v>28</v>
      </c>
      <c r="BG1379" t="s">
        <v>12454</v>
      </c>
      <c r="BH1379" t="s">
        <v>12455</v>
      </c>
      <c r="BI1379" t="s">
        <v>11359</v>
      </c>
      <c r="BJ1379" t="s">
        <v>12515</v>
      </c>
      <c r="BK1379">
        <v>2802</v>
      </c>
      <c r="BL1379" t="s">
        <v>12505</v>
      </c>
      <c r="BM1379" t="s">
        <v>12506</v>
      </c>
    </row>
    <row r="1380" spans="1:65" x14ac:dyDescent="0.25">
      <c r="A1380" s="17" t="s">
        <v>3674</v>
      </c>
      <c r="B1380" s="18">
        <v>1</v>
      </c>
      <c r="C1380" s="19" t="s">
        <v>4556</v>
      </c>
      <c r="D1380" s="20" t="s">
        <v>3722</v>
      </c>
      <c r="E1380" s="20" t="s">
        <v>2983</v>
      </c>
      <c r="F1380" s="21">
        <v>2112803</v>
      </c>
      <c r="G1380" s="20" t="s">
        <v>4557</v>
      </c>
      <c r="H1380" s="22">
        <v>1103.7149999999999</v>
      </c>
      <c r="I1380" s="22">
        <v>1103.7149999999999</v>
      </c>
      <c r="J1380" s="22">
        <v>1257.6306999999999</v>
      </c>
      <c r="K1380" s="22">
        <v>1103.7149999999999</v>
      </c>
      <c r="L1380" s="22">
        <v>1103.7149999999999</v>
      </c>
      <c r="M1380" s="23">
        <v>25</v>
      </c>
      <c r="N1380" s="19" t="s">
        <v>44</v>
      </c>
      <c r="O1380" s="22">
        <v>22.23</v>
      </c>
      <c r="P1380" s="22">
        <v>1E-3</v>
      </c>
      <c r="Q1380" s="22">
        <v>1E-3</v>
      </c>
      <c r="R1380" s="22">
        <v>25.511199999999999</v>
      </c>
      <c r="S1380" s="22">
        <v>1.0000000000000001E-5</v>
      </c>
      <c r="T1380" s="22">
        <v>1.0000000000000001E-5</v>
      </c>
      <c r="U1380" s="22">
        <v>1053.9078</v>
      </c>
      <c r="V1380" s="22">
        <v>156.21090000000001</v>
      </c>
      <c r="W1380" s="22">
        <v>1E-3</v>
      </c>
      <c r="X1380" s="22">
        <v>1E-3</v>
      </c>
      <c r="Y1380" s="22">
        <v>88</v>
      </c>
      <c r="Z1380" s="22">
        <v>1E-3</v>
      </c>
      <c r="AA1380" s="22">
        <v>1E-3</v>
      </c>
      <c r="AB1380" s="22">
        <v>1E-3</v>
      </c>
      <c r="AC1380" s="22">
        <v>1E-3</v>
      </c>
      <c r="AD1380" s="22">
        <v>12</v>
      </c>
      <c r="AE1380" s="24">
        <v>100.00600000000001</v>
      </c>
      <c r="AF1380" s="19" t="s">
        <v>44</v>
      </c>
      <c r="AG1380" s="25">
        <v>0.69599999999999995</v>
      </c>
      <c r="AH1380" s="22">
        <v>22485.18</v>
      </c>
      <c r="AI1380" s="22">
        <v>219087.44</v>
      </c>
      <c r="AJ1380" s="22">
        <v>241572.62</v>
      </c>
      <c r="AK1380" s="21" t="s">
        <v>3697</v>
      </c>
      <c r="AL1380" s="21" t="s">
        <v>3546</v>
      </c>
      <c r="AM1380" s="26" t="s">
        <v>48</v>
      </c>
      <c r="AN1380" s="27">
        <v>0</v>
      </c>
      <c r="AS1380">
        <f t="shared" si="42"/>
        <v>2102</v>
      </c>
      <c r="AT1380" t="str">
        <f t="shared" si="43"/>
        <v>Região Rural da Capital Regional de São Luís</v>
      </c>
      <c r="BE1380">
        <v>2807600</v>
      </c>
      <c r="BF1380">
        <v>28</v>
      </c>
      <c r="BG1380" t="s">
        <v>12454</v>
      </c>
      <c r="BH1380" t="s">
        <v>12455</v>
      </c>
      <c r="BI1380" t="s">
        <v>11359</v>
      </c>
      <c r="BJ1380" t="s">
        <v>12516</v>
      </c>
      <c r="BK1380">
        <v>2802</v>
      </c>
      <c r="BL1380" t="s">
        <v>12505</v>
      </c>
      <c r="BM1380" t="s">
        <v>12506</v>
      </c>
    </row>
    <row r="1381" spans="1:65" x14ac:dyDescent="0.25">
      <c r="A1381" s="17" t="s">
        <v>3674</v>
      </c>
      <c r="B1381" s="18">
        <v>1</v>
      </c>
      <c r="C1381" s="19" t="s">
        <v>4558</v>
      </c>
      <c r="D1381" s="20" t="s">
        <v>3722</v>
      </c>
      <c r="E1381" s="20" t="s">
        <v>2983</v>
      </c>
      <c r="F1381" s="21">
        <v>2112803</v>
      </c>
      <c r="G1381" s="20" t="s">
        <v>4559</v>
      </c>
      <c r="H1381" s="22">
        <v>4379</v>
      </c>
      <c r="I1381" s="22">
        <v>4379</v>
      </c>
      <c r="J1381" s="22">
        <v>4379</v>
      </c>
      <c r="K1381" s="22">
        <v>4379</v>
      </c>
      <c r="L1381" s="22">
        <v>4379</v>
      </c>
      <c r="M1381" s="23">
        <v>131</v>
      </c>
      <c r="N1381" s="19" t="s">
        <v>44</v>
      </c>
      <c r="O1381" s="22">
        <v>84.5</v>
      </c>
      <c r="P1381" s="22">
        <v>0</v>
      </c>
      <c r="Q1381" s="22">
        <v>0</v>
      </c>
      <c r="R1381" s="22">
        <v>0</v>
      </c>
      <c r="S1381" s="22">
        <v>437.9</v>
      </c>
      <c r="T1381" s="22">
        <v>600</v>
      </c>
      <c r="U1381" s="22">
        <v>3122.15</v>
      </c>
      <c r="V1381" s="22">
        <v>218.95</v>
      </c>
      <c r="W1381" s="22">
        <v>0</v>
      </c>
      <c r="X1381" s="22">
        <v>0</v>
      </c>
      <c r="Y1381" s="22">
        <v>50</v>
      </c>
      <c r="Z1381" s="22">
        <v>35</v>
      </c>
      <c r="AA1381" s="22">
        <v>10</v>
      </c>
      <c r="AB1381" s="22">
        <v>0</v>
      </c>
      <c r="AC1381" s="22">
        <v>0</v>
      </c>
      <c r="AD1381" s="22">
        <v>5</v>
      </c>
      <c r="AE1381" s="24">
        <v>100</v>
      </c>
      <c r="AF1381" s="19" t="s">
        <v>57</v>
      </c>
      <c r="AG1381" s="25">
        <v>0.46899999999999997</v>
      </c>
      <c r="AH1381" s="22">
        <v>0</v>
      </c>
      <c r="AI1381" s="22">
        <v>235108.51</v>
      </c>
      <c r="AJ1381" s="22">
        <v>235108.51</v>
      </c>
      <c r="AK1381" s="21" t="s">
        <v>4560</v>
      </c>
      <c r="AL1381" s="21" t="s">
        <v>4015</v>
      </c>
      <c r="AM1381" s="26" t="s">
        <v>48</v>
      </c>
      <c r="AN1381" s="27">
        <v>0</v>
      </c>
      <c r="AS1381">
        <f t="shared" si="42"/>
        <v>2102</v>
      </c>
      <c r="AT1381" t="str">
        <f t="shared" si="43"/>
        <v>Região Rural da Capital Regional de São Luís</v>
      </c>
      <c r="BE1381">
        <v>2800506</v>
      </c>
      <c r="BF1381">
        <v>28</v>
      </c>
      <c r="BG1381" t="s">
        <v>12454</v>
      </c>
      <c r="BH1381" t="s">
        <v>12455</v>
      </c>
      <c r="BI1381" t="s">
        <v>11359</v>
      </c>
      <c r="BJ1381" t="s">
        <v>11416</v>
      </c>
      <c r="BK1381">
        <v>2802</v>
      </c>
      <c r="BL1381" t="s">
        <v>12505</v>
      </c>
      <c r="BM1381" t="s">
        <v>12506</v>
      </c>
    </row>
    <row r="1382" spans="1:65" x14ac:dyDescent="0.25">
      <c r="A1382" s="17" t="s">
        <v>3674</v>
      </c>
      <c r="B1382" s="18">
        <v>1</v>
      </c>
      <c r="C1382" s="19" t="s">
        <v>4561</v>
      </c>
      <c r="D1382" s="20" t="s">
        <v>3722</v>
      </c>
      <c r="E1382" s="20" t="s">
        <v>4562</v>
      </c>
      <c r="F1382" s="21">
        <v>2112902</v>
      </c>
      <c r="G1382" s="20" t="s">
        <v>4563</v>
      </c>
      <c r="H1382" s="22">
        <v>1228.6279999999999</v>
      </c>
      <c r="I1382" s="22">
        <v>1667</v>
      </c>
      <c r="J1382" s="22">
        <v>1667.0710999999999</v>
      </c>
      <c r="K1382" s="22">
        <v>1228.6279999999999</v>
      </c>
      <c r="L1382" s="22">
        <v>1228.6279999999999</v>
      </c>
      <c r="M1382" s="23">
        <v>51</v>
      </c>
      <c r="N1382" s="19" t="s">
        <v>44</v>
      </c>
      <c r="O1382" s="22">
        <v>20.48</v>
      </c>
      <c r="P1382" s="22">
        <v>0</v>
      </c>
      <c r="Q1382" s="22">
        <v>0</v>
      </c>
      <c r="R1382" s="22">
        <v>50</v>
      </c>
      <c r="S1382" s="22">
        <v>0</v>
      </c>
      <c r="T1382" s="22">
        <v>5</v>
      </c>
      <c r="U1382" s="22">
        <v>1000.628</v>
      </c>
      <c r="V1382" s="22">
        <v>123</v>
      </c>
      <c r="W1382" s="22">
        <v>0</v>
      </c>
      <c r="X1382" s="22">
        <v>0</v>
      </c>
      <c r="Y1382" s="22">
        <v>15</v>
      </c>
      <c r="Z1382" s="22">
        <v>40</v>
      </c>
      <c r="AA1382" s="22">
        <v>35</v>
      </c>
      <c r="AB1382" s="22">
        <v>0</v>
      </c>
      <c r="AC1382" s="22">
        <v>0</v>
      </c>
      <c r="AD1382" s="22">
        <v>10</v>
      </c>
      <c r="AE1382" s="24">
        <v>100</v>
      </c>
      <c r="AF1382" s="19" t="s">
        <v>44</v>
      </c>
      <c r="AG1382" s="25">
        <v>0.59399999999999997</v>
      </c>
      <c r="AH1382" s="22">
        <v>19079.32</v>
      </c>
      <c r="AI1382" s="22">
        <v>173281.6</v>
      </c>
      <c r="AJ1382" s="22">
        <v>192360.92</v>
      </c>
      <c r="AK1382" s="21" t="s">
        <v>4564</v>
      </c>
      <c r="AL1382" s="21" t="s">
        <v>2034</v>
      </c>
      <c r="AM1382" s="26" t="s">
        <v>48</v>
      </c>
      <c r="AN1382" s="27">
        <v>0</v>
      </c>
      <c r="AS1382">
        <f t="shared" si="42"/>
        <v>2102</v>
      </c>
      <c r="AT1382" t="str">
        <f t="shared" si="43"/>
        <v>Região Rural da Capital Regional de São Luís</v>
      </c>
      <c r="BE1382">
        <v>2800670</v>
      </c>
      <c r="BF1382">
        <v>28</v>
      </c>
      <c r="BG1382" t="s">
        <v>12454</v>
      </c>
      <c r="BH1382" t="s">
        <v>12455</v>
      </c>
      <c r="BI1382" t="s">
        <v>11359</v>
      </c>
      <c r="BJ1382" t="s">
        <v>12517</v>
      </c>
      <c r="BK1382">
        <v>2802</v>
      </c>
      <c r="BL1382" t="s">
        <v>12505</v>
      </c>
      <c r="BM1382" t="s">
        <v>12506</v>
      </c>
    </row>
    <row r="1383" spans="1:65" x14ac:dyDescent="0.25">
      <c r="A1383" s="17" t="s">
        <v>3674</v>
      </c>
      <c r="B1383" s="18">
        <v>1</v>
      </c>
      <c r="C1383" s="19" t="s">
        <v>4565</v>
      </c>
      <c r="D1383" s="20" t="s">
        <v>3722</v>
      </c>
      <c r="E1383" s="20" t="s">
        <v>4562</v>
      </c>
      <c r="F1383" s="21">
        <v>2112902</v>
      </c>
      <c r="G1383" s="20" t="s">
        <v>4566</v>
      </c>
      <c r="H1383" s="22">
        <v>4434.8850000000002</v>
      </c>
      <c r="I1383" s="22">
        <v>4434.88</v>
      </c>
      <c r="J1383" s="22">
        <v>4732.2955000000002</v>
      </c>
      <c r="K1383" s="22">
        <v>4434.8850000000002</v>
      </c>
      <c r="L1383" s="22">
        <v>4732.2955000000002</v>
      </c>
      <c r="M1383" s="23">
        <v>126</v>
      </c>
      <c r="N1383" s="19" t="s">
        <v>44</v>
      </c>
      <c r="O1383" s="22">
        <v>78.87</v>
      </c>
      <c r="P1383" s="22">
        <v>21.05</v>
      </c>
      <c r="Q1383" s="22">
        <v>71.739999999999995</v>
      </c>
      <c r="R1383" s="22">
        <v>390</v>
      </c>
      <c r="S1383" s="22">
        <v>0</v>
      </c>
      <c r="T1383" s="22">
        <v>1199.31</v>
      </c>
      <c r="U1383" s="22">
        <v>2598.5749999999998</v>
      </c>
      <c r="V1383" s="22">
        <v>82</v>
      </c>
      <c r="W1383" s="22">
        <v>0</v>
      </c>
      <c r="X1383" s="22">
        <v>40</v>
      </c>
      <c r="Y1383" s="22">
        <v>45</v>
      </c>
      <c r="Z1383" s="22">
        <v>5</v>
      </c>
      <c r="AA1383" s="22">
        <v>0</v>
      </c>
      <c r="AB1383" s="22">
        <v>0</v>
      </c>
      <c r="AC1383" s="22">
        <v>0</v>
      </c>
      <c r="AD1383" s="22">
        <v>10</v>
      </c>
      <c r="AE1383" s="24">
        <v>100</v>
      </c>
      <c r="AF1383" s="19" t="s">
        <v>45</v>
      </c>
      <c r="AG1383" s="25">
        <v>0.45600000000000002</v>
      </c>
      <c r="AH1383" s="22">
        <v>4412.8</v>
      </c>
      <c r="AI1383" s="22">
        <v>393684.74</v>
      </c>
      <c r="AJ1383" s="22">
        <v>398097.54</v>
      </c>
      <c r="AK1383" s="21" t="s">
        <v>4567</v>
      </c>
      <c r="AL1383" s="21" t="s">
        <v>1758</v>
      </c>
      <c r="AM1383" s="26" t="s">
        <v>48</v>
      </c>
      <c r="AN1383" s="27">
        <v>0</v>
      </c>
      <c r="AS1383">
        <f t="shared" si="42"/>
        <v>2102</v>
      </c>
      <c r="AT1383" t="str">
        <f t="shared" si="43"/>
        <v>Região Rural da Capital Regional de São Luís</v>
      </c>
      <c r="BE1383">
        <v>2803203</v>
      </c>
      <c r="BF1383">
        <v>28</v>
      </c>
      <c r="BG1383" t="s">
        <v>12454</v>
      </c>
      <c r="BH1383" t="s">
        <v>12455</v>
      </c>
      <c r="BI1383" t="s">
        <v>11359</v>
      </c>
      <c r="BJ1383" t="s">
        <v>12518</v>
      </c>
      <c r="BK1383">
        <v>2802</v>
      </c>
      <c r="BL1383" t="s">
        <v>12505</v>
      </c>
      <c r="BM1383" t="s">
        <v>12506</v>
      </c>
    </row>
    <row r="1384" spans="1:65" x14ac:dyDescent="0.25">
      <c r="A1384" s="17" t="s">
        <v>3674</v>
      </c>
      <c r="B1384" s="18">
        <v>1</v>
      </c>
      <c r="C1384" s="19" t="s">
        <v>4568</v>
      </c>
      <c r="D1384" s="20" t="s">
        <v>3722</v>
      </c>
      <c r="E1384" s="20" t="s">
        <v>4562</v>
      </c>
      <c r="F1384" s="21">
        <v>2112902</v>
      </c>
      <c r="G1384" s="20" t="s">
        <v>4569</v>
      </c>
      <c r="H1384" s="22">
        <v>10118.941999999999</v>
      </c>
      <c r="I1384" s="22">
        <v>10066.472</v>
      </c>
      <c r="J1384" s="22">
        <v>10066.472</v>
      </c>
      <c r="K1384" s="22">
        <v>10066.472</v>
      </c>
      <c r="L1384" s="22">
        <v>10066.472</v>
      </c>
      <c r="M1384" s="23">
        <v>253</v>
      </c>
      <c r="N1384" s="19" t="s">
        <v>44</v>
      </c>
      <c r="O1384" s="22">
        <v>167</v>
      </c>
      <c r="P1384" s="22">
        <v>0.63</v>
      </c>
      <c r="Q1384" s="22">
        <v>71.83</v>
      </c>
      <c r="R1384" s="22">
        <v>1460</v>
      </c>
      <c r="S1384" s="22">
        <v>0</v>
      </c>
      <c r="T1384" s="22">
        <v>300</v>
      </c>
      <c r="U1384" s="22">
        <v>8256.4719999999998</v>
      </c>
      <c r="V1384" s="22">
        <v>50</v>
      </c>
      <c r="W1384" s="22">
        <v>0</v>
      </c>
      <c r="X1384" s="22">
        <v>0</v>
      </c>
      <c r="Y1384" s="22">
        <v>50</v>
      </c>
      <c r="Z1384" s="22">
        <v>20</v>
      </c>
      <c r="AA1384" s="22">
        <v>15</v>
      </c>
      <c r="AB1384" s="22">
        <v>0</v>
      </c>
      <c r="AC1384" s="22">
        <v>0</v>
      </c>
      <c r="AD1384" s="22">
        <v>15</v>
      </c>
      <c r="AE1384" s="24">
        <v>100</v>
      </c>
      <c r="AF1384" s="19" t="s">
        <v>44</v>
      </c>
      <c r="AG1384" s="25">
        <v>0.63200000000000001</v>
      </c>
      <c r="AH1384" s="22">
        <v>57138.01</v>
      </c>
      <c r="AI1384" s="22">
        <v>875481.07</v>
      </c>
      <c r="AJ1384" s="22">
        <v>932619.08</v>
      </c>
      <c r="AK1384" s="21" t="s">
        <v>2379</v>
      </c>
      <c r="AL1384" s="21" t="s">
        <v>82</v>
      </c>
      <c r="AM1384" s="26" t="s">
        <v>48</v>
      </c>
      <c r="AN1384" s="27">
        <v>0</v>
      </c>
      <c r="AS1384">
        <f t="shared" si="42"/>
        <v>2102</v>
      </c>
      <c r="AT1384" t="str">
        <f t="shared" si="43"/>
        <v>Região Rural da Capital Regional de São Luís</v>
      </c>
      <c r="BE1384">
        <v>2803500</v>
      </c>
      <c r="BF1384">
        <v>28</v>
      </c>
      <c r="BG1384" t="s">
        <v>12454</v>
      </c>
      <c r="BH1384" t="s">
        <v>12455</v>
      </c>
      <c r="BI1384" t="s">
        <v>11359</v>
      </c>
      <c r="BJ1384" t="s">
        <v>12519</v>
      </c>
      <c r="BK1384">
        <v>2802</v>
      </c>
      <c r="BL1384" t="s">
        <v>12505</v>
      </c>
      <c r="BM1384" t="s">
        <v>12506</v>
      </c>
    </row>
    <row r="1385" spans="1:65" x14ac:dyDescent="0.25">
      <c r="A1385" s="17" t="s">
        <v>3674</v>
      </c>
      <c r="B1385" s="18">
        <v>1</v>
      </c>
      <c r="C1385" s="19" t="s">
        <v>4570</v>
      </c>
      <c r="D1385" s="20" t="s">
        <v>3722</v>
      </c>
      <c r="E1385" s="20" t="s">
        <v>4562</v>
      </c>
      <c r="F1385" s="21">
        <v>2112902</v>
      </c>
      <c r="G1385" s="20" t="s">
        <v>4571</v>
      </c>
      <c r="H1385" s="22">
        <v>338.05829999999997</v>
      </c>
      <c r="I1385" s="22">
        <v>492.1</v>
      </c>
      <c r="J1385" s="22">
        <v>492.18950000000001</v>
      </c>
      <c r="K1385" s="22">
        <v>338.05829999999997</v>
      </c>
      <c r="L1385" s="22">
        <v>338.05829999999997</v>
      </c>
      <c r="M1385" s="23">
        <v>12</v>
      </c>
      <c r="N1385" s="19" t="s">
        <v>44</v>
      </c>
      <c r="O1385" s="22">
        <v>8.1999999999999993</v>
      </c>
      <c r="P1385" s="22">
        <v>0</v>
      </c>
      <c r="Q1385" s="22">
        <v>0</v>
      </c>
      <c r="R1385" s="22">
        <v>0</v>
      </c>
      <c r="S1385" s="22">
        <v>0</v>
      </c>
      <c r="T1385" s="22">
        <v>0</v>
      </c>
      <c r="U1385" s="22">
        <v>28.189499999999999</v>
      </c>
      <c r="V1385" s="22">
        <v>10</v>
      </c>
      <c r="W1385" s="22">
        <v>0</v>
      </c>
      <c r="X1385" s="22">
        <v>0</v>
      </c>
      <c r="Y1385" s="22">
        <v>60</v>
      </c>
      <c r="Z1385" s="22">
        <v>30</v>
      </c>
      <c r="AA1385" s="22">
        <v>10</v>
      </c>
      <c r="AB1385" s="22">
        <v>0</v>
      </c>
      <c r="AC1385" s="22">
        <v>0</v>
      </c>
      <c r="AD1385" s="22">
        <v>0</v>
      </c>
      <c r="AE1385" s="24">
        <v>100</v>
      </c>
      <c r="AF1385" s="19" t="s">
        <v>57</v>
      </c>
      <c r="AG1385" s="25">
        <v>0.48899999999999999</v>
      </c>
      <c r="AH1385" s="22">
        <v>0</v>
      </c>
      <c r="AI1385" s="22">
        <v>23288.83</v>
      </c>
      <c r="AJ1385" s="22">
        <v>23288.83</v>
      </c>
      <c r="AK1385" s="21" t="s">
        <v>827</v>
      </c>
      <c r="AL1385" s="21" t="s">
        <v>59</v>
      </c>
      <c r="AM1385" s="26" t="s">
        <v>48</v>
      </c>
      <c r="AN1385" s="27">
        <v>0</v>
      </c>
      <c r="AS1385">
        <f t="shared" si="42"/>
        <v>2102</v>
      </c>
      <c r="AT1385" t="str">
        <f t="shared" si="43"/>
        <v>Região Rural da Capital Regional de São Luís</v>
      </c>
      <c r="BE1385">
        <v>2805802</v>
      </c>
      <c r="BF1385">
        <v>28</v>
      </c>
      <c r="BG1385" t="s">
        <v>12454</v>
      </c>
      <c r="BH1385" t="s">
        <v>12455</v>
      </c>
      <c r="BI1385" t="s">
        <v>11359</v>
      </c>
      <c r="BJ1385" t="s">
        <v>12520</v>
      </c>
      <c r="BK1385">
        <v>2802</v>
      </c>
      <c r="BL1385" t="s">
        <v>12505</v>
      </c>
      <c r="BM1385" t="s">
        <v>12506</v>
      </c>
    </row>
    <row r="1386" spans="1:65" x14ac:dyDescent="0.25">
      <c r="A1386" s="17" t="s">
        <v>4572</v>
      </c>
      <c r="B1386" s="18">
        <v>1</v>
      </c>
      <c r="C1386" s="19" t="s">
        <v>4573</v>
      </c>
      <c r="D1386" s="20" t="s">
        <v>4574</v>
      </c>
      <c r="E1386" s="20" t="s">
        <v>4575</v>
      </c>
      <c r="F1386" s="21">
        <v>1500347</v>
      </c>
      <c r="G1386" s="20" t="s">
        <v>4576</v>
      </c>
      <c r="H1386" s="22">
        <v>1432.9901</v>
      </c>
      <c r="I1386" s="22">
        <v>1432.9901</v>
      </c>
      <c r="J1386" s="22">
        <v>1432.9901</v>
      </c>
      <c r="K1386" s="22">
        <v>1432.9901</v>
      </c>
      <c r="L1386" s="22">
        <v>1432.9901</v>
      </c>
      <c r="M1386" s="23">
        <v>40</v>
      </c>
      <c r="N1386" s="19" t="s">
        <v>44</v>
      </c>
      <c r="O1386" s="22">
        <v>20.47</v>
      </c>
      <c r="P1386" s="22">
        <v>0</v>
      </c>
      <c r="Q1386" s="22">
        <v>0</v>
      </c>
      <c r="R1386" s="22">
        <v>10.0901</v>
      </c>
      <c r="S1386" s="22">
        <v>0</v>
      </c>
      <c r="T1386" s="22">
        <v>715.5</v>
      </c>
      <c r="U1386" s="22">
        <v>707</v>
      </c>
      <c r="V1386" s="22">
        <v>0.4</v>
      </c>
      <c r="W1386" s="22">
        <v>0</v>
      </c>
      <c r="X1386" s="22">
        <v>0</v>
      </c>
      <c r="Y1386" s="22">
        <v>60</v>
      </c>
      <c r="Z1386" s="22">
        <v>14</v>
      </c>
      <c r="AA1386" s="22">
        <v>25</v>
      </c>
      <c r="AB1386" s="22">
        <v>0</v>
      </c>
      <c r="AC1386" s="22">
        <v>0</v>
      </c>
      <c r="AD1386" s="22">
        <v>1</v>
      </c>
      <c r="AE1386" s="24">
        <v>100</v>
      </c>
      <c r="AF1386" s="19" t="s">
        <v>65</v>
      </c>
      <c r="AG1386" s="25">
        <v>0.57899999999999996</v>
      </c>
      <c r="AH1386" s="22">
        <v>135581.5</v>
      </c>
      <c r="AI1386" s="22">
        <v>299219.23</v>
      </c>
      <c r="AJ1386" s="22">
        <v>434800.73</v>
      </c>
      <c r="AK1386" s="30" t="s">
        <v>2104</v>
      </c>
      <c r="AL1386" s="21" t="s">
        <v>48</v>
      </c>
      <c r="AM1386" s="26" t="s">
        <v>48</v>
      </c>
      <c r="AN1386" s="27">
        <v>0</v>
      </c>
      <c r="AS1386">
        <f t="shared" si="42"/>
        <v>1503</v>
      </c>
      <c r="AT1386" t="str">
        <f t="shared" si="43"/>
        <v>Região Rural da Capital Regional de Marabá</v>
      </c>
      <c r="BE1386">
        <v>2806206</v>
      </c>
      <c r="BF1386">
        <v>28</v>
      </c>
      <c r="BG1386" t="s">
        <v>12454</v>
      </c>
      <c r="BH1386" t="s">
        <v>12455</v>
      </c>
      <c r="BI1386" t="s">
        <v>11359</v>
      </c>
      <c r="BJ1386" t="s">
        <v>12521</v>
      </c>
      <c r="BK1386">
        <v>2802</v>
      </c>
      <c r="BL1386" t="s">
        <v>12505</v>
      </c>
      <c r="BM1386" t="s">
        <v>12506</v>
      </c>
    </row>
    <row r="1387" spans="1:65" x14ac:dyDescent="0.25">
      <c r="A1387" s="17" t="s">
        <v>4572</v>
      </c>
      <c r="B1387" s="18">
        <v>1</v>
      </c>
      <c r="C1387" s="19" t="s">
        <v>4577</v>
      </c>
      <c r="D1387" s="20" t="s">
        <v>4578</v>
      </c>
      <c r="E1387" s="20" t="s">
        <v>4579</v>
      </c>
      <c r="F1387" s="21">
        <v>1501204</v>
      </c>
      <c r="G1387" s="20" t="s">
        <v>4580</v>
      </c>
      <c r="H1387" s="22">
        <v>2637.8501999999999</v>
      </c>
      <c r="I1387" s="22">
        <v>2637.8501999999999</v>
      </c>
      <c r="J1387" s="22">
        <v>2637.8501999999999</v>
      </c>
      <c r="K1387" s="22">
        <v>2637.8501999999999</v>
      </c>
      <c r="L1387" s="22">
        <v>2637.8501999999999</v>
      </c>
      <c r="M1387" s="23">
        <v>88</v>
      </c>
      <c r="N1387" s="19" t="s">
        <v>44</v>
      </c>
      <c r="O1387" s="22">
        <v>37.68</v>
      </c>
      <c r="P1387" s="22">
        <v>55.7</v>
      </c>
      <c r="Q1387" s="22">
        <v>77.92</v>
      </c>
      <c r="R1387" s="22">
        <v>9</v>
      </c>
      <c r="S1387" s="22">
        <v>1152.8502000000001</v>
      </c>
      <c r="T1387" s="22">
        <v>1450</v>
      </c>
      <c r="U1387" s="22">
        <v>1152.8502000000001</v>
      </c>
      <c r="V1387" s="22">
        <v>26</v>
      </c>
      <c r="W1387" s="22">
        <v>0</v>
      </c>
      <c r="X1387" s="22">
        <v>0</v>
      </c>
      <c r="Y1387" s="22">
        <v>85</v>
      </c>
      <c r="Z1387" s="22">
        <v>14</v>
      </c>
      <c r="AA1387" s="22">
        <v>0</v>
      </c>
      <c r="AB1387" s="22">
        <v>0</v>
      </c>
      <c r="AC1387" s="22">
        <v>0</v>
      </c>
      <c r="AD1387" s="22">
        <v>0.1</v>
      </c>
      <c r="AE1387" s="24">
        <v>99.1</v>
      </c>
      <c r="AF1387" s="19" t="s">
        <v>65</v>
      </c>
      <c r="AG1387" s="25">
        <v>0.621</v>
      </c>
      <c r="AH1387" s="22">
        <v>401985.6</v>
      </c>
      <c r="AI1387" s="22">
        <v>205542.73</v>
      </c>
      <c r="AJ1387" s="22">
        <v>607528.32999999996</v>
      </c>
      <c r="AK1387" s="30" t="s">
        <v>72</v>
      </c>
      <c r="AL1387" s="21" t="s">
        <v>2814</v>
      </c>
      <c r="AM1387" s="26" t="s">
        <v>48</v>
      </c>
      <c r="AN1387" s="27">
        <v>0</v>
      </c>
      <c r="AS1387">
        <f t="shared" si="42"/>
        <v>1502</v>
      </c>
      <c r="AT1387" t="str">
        <f t="shared" si="43"/>
        <v>Região Rural da Metrópole de Belém</v>
      </c>
      <c r="BE1387">
        <v>2806800</v>
      </c>
      <c r="BF1387">
        <v>28</v>
      </c>
      <c r="BG1387" t="s">
        <v>12454</v>
      </c>
      <c r="BH1387" t="s">
        <v>12455</v>
      </c>
      <c r="BI1387" t="s">
        <v>11359</v>
      </c>
      <c r="BJ1387" t="s">
        <v>12114</v>
      </c>
      <c r="BK1387">
        <v>2802</v>
      </c>
      <c r="BL1387" t="s">
        <v>12505</v>
      </c>
      <c r="BM1387" t="s">
        <v>12506</v>
      </c>
    </row>
    <row r="1388" spans="1:65" x14ac:dyDescent="0.25">
      <c r="A1388" s="17" t="s">
        <v>4572</v>
      </c>
      <c r="B1388" s="18">
        <v>1</v>
      </c>
      <c r="C1388" s="19" t="s">
        <v>4581</v>
      </c>
      <c r="D1388" s="20" t="s">
        <v>4578</v>
      </c>
      <c r="E1388" s="20" t="s">
        <v>4579</v>
      </c>
      <c r="F1388" s="21">
        <v>1501204</v>
      </c>
      <c r="G1388" s="20" t="s">
        <v>4582</v>
      </c>
      <c r="H1388" s="22">
        <v>1172.0615</v>
      </c>
      <c r="I1388" s="22">
        <v>1172.0615</v>
      </c>
      <c r="J1388" s="22">
        <v>1172.0615</v>
      </c>
      <c r="K1388" s="22">
        <v>1172.0615</v>
      </c>
      <c r="L1388" s="22">
        <v>1172.0615</v>
      </c>
      <c r="M1388" s="23">
        <v>31</v>
      </c>
      <c r="N1388" s="19" t="s">
        <v>44</v>
      </c>
      <c r="O1388" s="22">
        <v>16.739999999999998</v>
      </c>
      <c r="P1388" s="22">
        <v>0</v>
      </c>
      <c r="Q1388" s="22">
        <v>0</v>
      </c>
      <c r="R1388" s="22">
        <v>52.091299999999997</v>
      </c>
      <c r="S1388" s="22">
        <v>0</v>
      </c>
      <c r="T1388" s="22">
        <v>341.27190000000002</v>
      </c>
      <c r="U1388" s="22">
        <v>778.69830000000002</v>
      </c>
      <c r="V1388" s="22">
        <v>3.5</v>
      </c>
      <c r="W1388" s="22">
        <v>0</v>
      </c>
      <c r="X1388" s="22">
        <v>0</v>
      </c>
      <c r="Y1388" s="22">
        <v>80</v>
      </c>
      <c r="Z1388" s="22">
        <v>15</v>
      </c>
      <c r="AA1388" s="22">
        <v>0</v>
      </c>
      <c r="AB1388" s="22">
        <v>0</v>
      </c>
      <c r="AC1388" s="22">
        <v>0.4</v>
      </c>
      <c r="AD1388" s="22">
        <v>0.1</v>
      </c>
      <c r="AE1388" s="24">
        <v>95.5</v>
      </c>
      <c r="AF1388" s="19" t="s">
        <v>65</v>
      </c>
      <c r="AG1388" s="25">
        <v>0.60699999999999998</v>
      </c>
      <c r="AH1388" s="22">
        <v>71109.740000000005</v>
      </c>
      <c r="AI1388" s="22">
        <v>137224.95999999999</v>
      </c>
      <c r="AJ1388" s="22">
        <v>208334.7</v>
      </c>
      <c r="AK1388" s="21" t="s">
        <v>4583</v>
      </c>
      <c r="AL1388" s="21" t="s">
        <v>4584</v>
      </c>
      <c r="AM1388" s="26" t="s">
        <v>48</v>
      </c>
      <c r="AN1388" s="27">
        <v>0</v>
      </c>
      <c r="AS1388">
        <f t="shared" si="42"/>
        <v>1502</v>
      </c>
      <c r="AT1388" t="str">
        <f t="shared" si="43"/>
        <v>Região Rural da Metrópole de Belém</v>
      </c>
      <c r="BE1388">
        <v>2801009</v>
      </c>
      <c r="BF1388">
        <v>28</v>
      </c>
      <c r="BG1388" t="s">
        <v>12454</v>
      </c>
      <c r="BH1388" t="s">
        <v>12455</v>
      </c>
      <c r="BI1388" t="s">
        <v>11359</v>
      </c>
      <c r="BJ1388" t="s">
        <v>12522</v>
      </c>
      <c r="BK1388">
        <v>2802</v>
      </c>
      <c r="BL1388" t="s">
        <v>12505</v>
      </c>
      <c r="BM1388" t="s">
        <v>12506</v>
      </c>
    </row>
    <row r="1389" spans="1:65" x14ac:dyDescent="0.25">
      <c r="A1389" s="17" t="s">
        <v>4572</v>
      </c>
      <c r="B1389" s="18">
        <v>1</v>
      </c>
      <c r="C1389" s="19" t="s">
        <v>4585</v>
      </c>
      <c r="D1389" s="20" t="s">
        <v>4578</v>
      </c>
      <c r="E1389" s="20" t="s">
        <v>4579</v>
      </c>
      <c r="F1389" s="21">
        <v>1501204</v>
      </c>
      <c r="G1389" s="20" t="s">
        <v>4586</v>
      </c>
      <c r="H1389" s="22">
        <v>1506.7783999999999</v>
      </c>
      <c r="I1389" s="22">
        <v>1506.7783999999999</v>
      </c>
      <c r="J1389" s="22">
        <v>1506.7783999999999</v>
      </c>
      <c r="K1389" s="22">
        <v>1506.7783999999999</v>
      </c>
      <c r="L1389" s="22">
        <v>1506.7783999999999</v>
      </c>
      <c r="M1389" s="23">
        <v>42</v>
      </c>
      <c r="N1389" s="19" t="s">
        <v>44</v>
      </c>
      <c r="O1389" s="22">
        <v>21.52</v>
      </c>
      <c r="P1389" s="22">
        <v>1E-3</v>
      </c>
      <c r="Q1389" s="22">
        <v>1E-3</v>
      </c>
      <c r="R1389" s="22">
        <v>57.832000000000001</v>
      </c>
      <c r="S1389" s="22">
        <v>1.0000000000000001E-5</v>
      </c>
      <c r="T1389" s="22">
        <v>1.0000000000000001E-5</v>
      </c>
      <c r="U1389" s="22">
        <v>1037.3653999999999</v>
      </c>
      <c r="V1389" s="22">
        <v>1.0000000000000001E-5</v>
      </c>
      <c r="W1389" s="22">
        <v>1E-3</v>
      </c>
      <c r="X1389" s="22">
        <v>1E-3</v>
      </c>
      <c r="Y1389" s="22">
        <v>65</v>
      </c>
      <c r="Z1389" s="22">
        <v>23</v>
      </c>
      <c r="AA1389" s="22">
        <v>10</v>
      </c>
      <c r="AB1389" s="22">
        <v>1E-3</v>
      </c>
      <c r="AC1389" s="22">
        <v>1E-3</v>
      </c>
      <c r="AD1389" s="22">
        <v>2</v>
      </c>
      <c r="AE1389" s="24">
        <v>100.004</v>
      </c>
      <c r="AF1389" s="19" t="s">
        <v>64</v>
      </c>
      <c r="AG1389" s="25">
        <v>0.66200000000000003</v>
      </c>
      <c r="AH1389" s="22">
        <v>131870.85</v>
      </c>
      <c r="AI1389" s="22">
        <v>469156</v>
      </c>
      <c r="AJ1389" s="22">
        <v>601026.85</v>
      </c>
      <c r="AK1389" s="21" t="s">
        <v>4587</v>
      </c>
      <c r="AL1389" s="21" t="s">
        <v>4588</v>
      </c>
      <c r="AM1389" s="26" t="s">
        <v>48</v>
      </c>
      <c r="AN1389" s="27">
        <v>0</v>
      </c>
      <c r="AS1389">
        <f t="shared" si="42"/>
        <v>1502</v>
      </c>
      <c r="AT1389" t="str">
        <f t="shared" si="43"/>
        <v>Região Rural da Metrópole de Belém</v>
      </c>
      <c r="BE1389">
        <v>2802304</v>
      </c>
      <c r="BF1389">
        <v>28</v>
      </c>
      <c r="BG1389" t="s">
        <v>12454</v>
      </c>
      <c r="BH1389" t="s">
        <v>12455</v>
      </c>
      <c r="BI1389" t="s">
        <v>11359</v>
      </c>
      <c r="BJ1389" t="s">
        <v>12523</v>
      </c>
      <c r="BK1389">
        <v>2802</v>
      </c>
      <c r="BL1389" t="s">
        <v>12505</v>
      </c>
      <c r="BM1389" t="s">
        <v>12506</v>
      </c>
    </row>
    <row r="1390" spans="1:65" x14ac:dyDescent="0.25">
      <c r="A1390" s="17" t="s">
        <v>4572</v>
      </c>
      <c r="B1390" s="18">
        <v>1</v>
      </c>
      <c r="C1390" s="19" t="s">
        <v>4589</v>
      </c>
      <c r="D1390" s="20" t="s">
        <v>4578</v>
      </c>
      <c r="E1390" s="20" t="s">
        <v>4579</v>
      </c>
      <c r="F1390" s="21">
        <v>1501204</v>
      </c>
      <c r="G1390" s="20" t="s">
        <v>2203</v>
      </c>
      <c r="H1390" s="22">
        <v>1141.694</v>
      </c>
      <c r="I1390" s="22">
        <v>1141.694</v>
      </c>
      <c r="J1390" s="22">
        <v>1141.694</v>
      </c>
      <c r="K1390" s="22">
        <v>1141.694</v>
      </c>
      <c r="L1390" s="22">
        <v>1141.694</v>
      </c>
      <c r="M1390" s="23">
        <v>38</v>
      </c>
      <c r="N1390" s="19" t="s">
        <v>44</v>
      </c>
      <c r="O1390" s="22">
        <v>16.3</v>
      </c>
      <c r="P1390" s="22">
        <v>0</v>
      </c>
      <c r="Q1390" s="22">
        <v>0</v>
      </c>
      <c r="R1390" s="22">
        <v>11.4169</v>
      </c>
      <c r="S1390" s="22">
        <v>570.84699999999998</v>
      </c>
      <c r="T1390" s="22">
        <v>400</v>
      </c>
      <c r="U1390" s="22">
        <v>788.27710000000002</v>
      </c>
      <c r="V1390" s="22">
        <v>2</v>
      </c>
      <c r="W1390" s="22">
        <v>0</v>
      </c>
      <c r="X1390" s="22">
        <v>0</v>
      </c>
      <c r="Y1390" s="22">
        <v>85</v>
      </c>
      <c r="Z1390" s="22">
        <v>13</v>
      </c>
      <c r="AA1390" s="22">
        <v>0</v>
      </c>
      <c r="AB1390" s="22">
        <v>0</v>
      </c>
      <c r="AC1390" s="22">
        <v>0</v>
      </c>
      <c r="AD1390" s="22">
        <v>2</v>
      </c>
      <c r="AE1390" s="24">
        <v>100</v>
      </c>
      <c r="AF1390" s="19" t="s">
        <v>65</v>
      </c>
      <c r="AG1390" s="25">
        <v>0.61799999999999999</v>
      </c>
      <c r="AH1390" s="22">
        <v>86800</v>
      </c>
      <c r="AI1390" s="22">
        <v>129112.33</v>
      </c>
      <c r="AJ1390" s="22">
        <v>215912.33000000002</v>
      </c>
      <c r="AK1390" s="21" t="s">
        <v>72</v>
      </c>
      <c r="AL1390" s="21" t="s">
        <v>1734</v>
      </c>
      <c r="AM1390" s="26" t="s">
        <v>48</v>
      </c>
      <c r="AN1390" s="27">
        <v>0</v>
      </c>
      <c r="AS1390">
        <f t="shared" si="42"/>
        <v>1502</v>
      </c>
      <c r="AT1390" t="str">
        <f t="shared" si="43"/>
        <v>Região Rural da Metrópole de Belém</v>
      </c>
      <c r="BE1390">
        <v>2802908</v>
      </c>
      <c r="BF1390">
        <v>28</v>
      </c>
      <c r="BG1390" t="s">
        <v>12454</v>
      </c>
      <c r="BH1390" t="s">
        <v>12455</v>
      </c>
      <c r="BI1390" t="s">
        <v>11359</v>
      </c>
      <c r="BJ1390" t="s">
        <v>12353</v>
      </c>
      <c r="BK1390">
        <v>2802</v>
      </c>
      <c r="BL1390" t="s">
        <v>12505</v>
      </c>
      <c r="BM1390" t="s">
        <v>12506</v>
      </c>
    </row>
    <row r="1391" spans="1:65" x14ac:dyDescent="0.25">
      <c r="A1391" s="17" t="s">
        <v>4572</v>
      </c>
      <c r="B1391" s="18">
        <v>1</v>
      </c>
      <c r="C1391" s="19" t="s">
        <v>4590</v>
      </c>
      <c r="D1391" s="20" t="s">
        <v>4578</v>
      </c>
      <c r="E1391" s="20" t="s">
        <v>4579</v>
      </c>
      <c r="F1391" s="21">
        <v>1501204</v>
      </c>
      <c r="G1391" s="20" t="s">
        <v>4591</v>
      </c>
      <c r="H1391" s="22">
        <v>647.77779999999996</v>
      </c>
      <c r="I1391" s="22">
        <v>647.77779999999996</v>
      </c>
      <c r="J1391" s="22">
        <v>647.77779999999996</v>
      </c>
      <c r="K1391" s="22">
        <v>1.0000000000000001E-5</v>
      </c>
      <c r="L1391" s="22">
        <v>647.77779999999996</v>
      </c>
      <c r="M1391" s="28">
        <v>16</v>
      </c>
      <c r="N1391" s="19" t="s">
        <v>45</v>
      </c>
      <c r="O1391" s="22">
        <v>9.25</v>
      </c>
      <c r="P1391" s="22">
        <v>1E-3</v>
      </c>
      <c r="Q1391" s="22">
        <v>1E-3</v>
      </c>
      <c r="R1391" s="22">
        <v>32.194899999999997</v>
      </c>
      <c r="S1391" s="22">
        <v>1.0000000000000001E-5</v>
      </c>
      <c r="T1391" s="22">
        <v>1.0000000000000001E-5</v>
      </c>
      <c r="U1391" s="22">
        <v>511.42590000000001</v>
      </c>
      <c r="V1391" s="22">
        <v>8.7942</v>
      </c>
      <c r="W1391" s="22">
        <v>1E-3</v>
      </c>
      <c r="X1391" s="22">
        <v>1E-3</v>
      </c>
      <c r="Y1391" s="22">
        <v>80</v>
      </c>
      <c r="Z1391" s="22">
        <v>15</v>
      </c>
      <c r="AA1391" s="22">
        <v>1E-3</v>
      </c>
      <c r="AB1391" s="22">
        <v>1E-3</v>
      </c>
      <c r="AC1391" s="22">
        <v>5</v>
      </c>
      <c r="AD1391" s="22">
        <v>1E-3</v>
      </c>
      <c r="AE1391" s="24">
        <v>100.00500000000001</v>
      </c>
      <c r="AF1391" s="19" t="s">
        <v>64</v>
      </c>
      <c r="AG1391" s="25">
        <v>0.67700000000000005</v>
      </c>
      <c r="AH1391" s="22">
        <v>165692.31</v>
      </c>
      <c r="AI1391" s="22">
        <v>369819.18</v>
      </c>
      <c r="AJ1391" s="22">
        <v>535511.49</v>
      </c>
      <c r="AK1391" s="21" t="s">
        <v>48</v>
      </c>
      <c r="AL1391" s="21" t="s">
        <v>4592</v>
      </c>
      <c r="AM1391" s="26" t="s">
        <v>4593</v>
      </c>
      <c r="AN1391" s="27">
        <v>0</v>
      </c>
      <c r="AS1391">
        <f t="shared" si="42"/>
        <v>1502</v>
      </c>
      <c r="AT1391" t="str">
        <f t="shared" si="43"/>
        <v>Região Rural da Metrópole de Belém</v>
      </c>
      <c r="BE1391">
        <v>2803708</v>
      </c>
      <c r="BF1391">
        <v>28</v>
      </c>
      <c r="BG1391" t="s">
        <v>12454</v>
      </c>
      <c r="BH1391" t="s">
        <v>12455</v>
      </c>
      <c r="BI1391" t="s">
        <v>11359</v>
      </c>
      <c r="BJ1391" t="s">
        <v>12524</v>
      </c>
      <c r="BK1391">
        <v>2802</v>
      </c>
      <c r="BL1391" t="s">
        <v>12505</v>
      </c>
      <c r="BM1391" t="s">
        <v>12506</v>
      </c>
    </row>
    <row r="1392" spans="1:65" x14ac:dyDescent="0.25">
      <c r="A1392" s="17" t="s">
        <v>4572</v>
      </c>
      <c r="B1392" s="18">
        <v>1</v>
      </c>
      <c r="C1392" s="19" t="s">
        <v>4594</v>
      </c>
      <c r="D1392" s="20" t="s">
        <v>4578</v>
      </c>
      <c r="E1392" s="20" t="s">
        <v>4579</v>
      </c>
      <c r="F1392" s="21">
        <v>1501204</v>
      </c>
      <c r="G1392" s="20" t="s">
        <v>245</v>
      </c>
      <c r="H1392" s="22">
        <v>2996.9256999999998</v>
      </c>
      <c r="I1392" s="22">
        <v>2996.9256999999998</v>
      </c>
      <c r="J1392" s="22">
        <v>2996.9256999999998</v>
      </c>
      <c r="K1392" s="22">
        <v>2996.9256999999998</v>
      </c>
      <c r="L1392" s="22">
        <v>2996.9256999999998</v>
      </c>
      <c r="M1392" s="23">
        <v>99</v>
      </c>
      <c r="N1392" s="19" t="s">
        <v>44</v>
      </c>
      <c r="O1392" s="22">
        <v>42.81</v>
      </c>
      <c r="P1392" s="22">
        <v>0</v>
      </c>
      <c r="Q1392" s="22">
        <v>0</v>
      </c>
      <c r="R1392" s="22">
        <v>24</v>
      </c>
      <c r="S1392" s="22">
        <v>1498.4628</v>
      </c>
      <c r="T1392" s="22">
        <v>1100</v>
      </c>
      <c r="U1392" s="22">
        <v>1842.9657</v>
      </c>
      <c r="V1392" s="22">
        <v>29.96</v>
      </c>
      <c r="W1392" s="22">
        <v>0</v>
      </c>
      <c r="X1392" s="22">
        <v>10</v>
      </c>
      <c r="Y1392" s="22">
        <v>70</v>
      </c>
      <c r="Z1392" s="22">
        <v>19</v>
      </c>
      <c r="AA1392" s="22">
        <v>0</v>
      </c>
      <c r="AB1392" s="22">
        <v>0</v>
      </c>
      <c r="AC1392" s="22">
        <v>0</v>
      </c>
      <c r="AD1392" s="22">
        <v>1</v>
      </c>
      <c r="AE1392" s="24">
        <v>100</v>
      </c>
      <c r="AF1392" s="19" t="s">
        <v>65</v>
      </c>
      <c r="AG1392" s="25">
        <v>0.629</v>
      </c>
      <c r="AH1392" s="22">
        <v>315180.79999999999</v>
      </c>
      <c r="AI1392" s="22">
        <v>383993.19</v>
      </c>
      <c r="AJ1392" s="22">
        <v>699173.99</v>
      </c>
      <c r="AK1392" s="21" t="s">
        <v>72</v>
      </c>
      <c r="AL1392" s="21" t="s">
        <v>1642</v>
      </c>
      <c r="AM1392" s="26" t="s">
        <v>48</v>
      </c>
      <c r="AN1392" s="27">
        <v>0</v>
      </c>
      <c r="AS1392">
        <f t="shared" si="42"/>
        <v>1502</v>
      </c>
      <c r="AT1392" t="str">
        <f t="shared" si="43"/>
        <v>Região Rural da Metrópole de Belém</v>
      </c>
      <c r="BE1392">
        <v>2803906</v>
      </c>
      <c r="BF1392">
        <v>28</v>
      </c>
      <c r="BG1392" t="s">
        <v>12454</v>
      </c>
      <c r="BH1392" t="s">
        <v>12455</v>
      </c>
      <c r="BI1392" t="s">
        <v>11359</v>
      </c>
      <c r="BJ1392" t="s">
        <v>12525</v>
      </c>
      <c r="BK1392">
        <v>2802</v>
      </c>
      <c r="BL1392" t="s">
        <v>12505</v>
      </c>
      <c r="BM1392" t="s">
        <v>12506</v>
      </c>
    </row>
    <row r="1393" spans="1:65" x14ac:dyDescent="0.25">
      <c r="A1393" s="17" t="s">
        <v>4572</v>
      </c>
      <c r="B1393" s="18">
        <v>1</v>
      </c>
      <c r="C1393" s="19" t="s">
        <v>4595</v>
      </c>
      <c r="D1393" s="20" t="s">
        <v>4578</v>
      </c>
      <c r="E1393" s="20" t="s">
        <v>4579</v>
      </c>
      <c r="F1393" s="21">
        <v>1501204</v>
      </c>
      <c r="G1393" s="20" t="s">
        <v>4596</v>
      </c>
      <c r="H1393" s="22">
        <v>1153.5917999999999</v>
      </c>
      <c r="I1393" s="22">
        <v>1153.5917999999999</v>
      </c>
      <c r="J1393" s="22">
        <v>1154.4815000000001</v>
      </c>
      <c r="K1393" s="22">
        <v>1153.5917999999999</v>
      </c>
      <c r="L1393" s="22">
        <v>1153.5917999999999</v>
      </c>
      <c r="M1393" s="23">
        <v>32</v>
      </c>
      <c r="N1393" s="19" t="s">
        <v>44</v>
      </c>
      <c r="O1393" s="22">
        <v>16.47</v>
      </c>
      <c r="P1393" s="22">
        <v>1E-3</v>
      </c>
      <c r="Q1393" s="22">
        <v>1E-3</v>
      </c>
      <c r="R1393" s="22">
        <v>8.4187999999999992</v>
      </c>
      <c r="S1393" s="22">
        <v>577.24069999999995</v>
      </c>
      <c r="T1393" s="22">
        <v>1.0000000000000001E-5</v>
      </c>
      <c r="U1393" s="22">
        <v>24.039400000000001</v>
      </c>
      <c r="V1393" s="22">
        <v>9.6344999999999992</v>
      </c>
      <c r="W1393" s="22">
        <v>1E-3</v>
      </c>
      <c r="X1393" s="22">
        <v>1E-3</v>
      </c>
      <c r="Y1393" s="22">
        <v>60</v>
      </c>
      <c r="Z1393" s="22">
        <v>38</v>
      </c>
      <c r="AA1393" s="22">
        <v>1E-3</v>
      </c>
      <c r="AB1393" s="22">
        <v>1E-3</v>
      </c>
      <c r="AC1393" s="22">
        <v>1E-3</v>
      </c>
      <c r="AD1393" s="22">
        <v>2</v>
      </c>
      <c r="AE1393" s="24">
        <v>100.00500000000002</v>
      </c>
      <c r="AF1393" s="19" t="s">
        <v>64</v>
      </c>
      <c r="AG1393" s="25">
        <v>0.66400000000000003</v>
      </c>
      <c r="AH1393" s="22">
        <v>217216</v>
      </c>
      <c r="AI1393" s="22">
        <v>273525.2</v>
      </c>
      <c r="AJ1393" s="22">
        <v>490741.2</v>
      </c>
      <c r="AK1393" s="21" t="s">
        <v>656</v>
      </c>
      <c r="AL1393" s="21" t="s">
        <v>4597</v>
      </c>
      <c r="AM1393" s="26" t="s">
        <v>48</v>
      </c>
      <c r="AN1393" s="27">
        <v>0</v>
      </c>
      <c r="AS1393">
        <f t="shared" si="42"/>
        <v>1502</v>
      </c>
      <c r="AT1393" t="str">
        <f t="shared" si="43"/>
        <v>Região Rural da Metrópole de Belém</v>
      </c>
      <c r="BE1393">
        <v>2804102</v>
      </c>
      <c r="BF1393">
        <v>28</v>
      </c>
      <c r="BG1393" t="s">
        <v>12454</v>
      </c>
      <c r="BH1393" t="s">
        <v>12455</v>
      </c>
      <c r="BI1393" t="s">
        <v>11359</v>
      </c>
      <c r="BJ1393" t="s">
        <v>12526</v>
      </c>
      <c r="BK1393">
        <v>2802</v>
      </c>
      <c r="BL1393" t="s">
        <v>12505</v>
      </c>
      <c r="BM1393" t="s">
        <v>12506</v>
      </c>
    </row>
    <row r="1394" spans="1:65" x14ac:dyDescent="0.25">
      <c r="A1394" s="17" t="s">
        <v>4572</v>
      </c>
      <c r="B1394" s="18">
        <v>1</v>
      </c>
      <c r="C1394" s="19" t="s">
        <v>4598</v>
      </c>
      <c r="D1394" s="20" t="s">
        <v>4599</v>
      </c>
      <c r="E1394" s="20" t="s">
        <v>4600</v>
      </c>
      <c r="F1394" s="21">
        <v>1501253</v>
      </c>
      <c r="G1394" s="20" t="s">
        <v>4601</v>
      </c>
      <c r="H1394" s="22">
        <v>1444.3</v>
      </c>
      <c r="I1394" s="22">
        <v>1418.9</v>
      </c>
      <c r="J1394" s="22">
        <v>1418.9</v>
      </c>
      <c r="K1394" s="22">
        <v>1444.3</v>
      </c>
      <c r="L1394" s="22">
        <v>1418.9</v>
      </c>
      <c r="M1394" s="23">
        <v>28</v>
      </c>
      <c r="N1394" s="19" t="s">
        <v>44</v>
      </c>
      <c r="O1394" s="22">
        <v>18.920000000000002</v>
      </c>
      <c r="P1394" s="22">
        <v>0</v>
      </c>
      <c r="Q1394" s="22">
        <v>0</v>
      </c>
      <c r="R1394" s="22">
        <v>20</v>
      </c>
      <c r="S1394" s="22">
        <v>709.4</v>
      </c>
      <c r="T1394" s="22">
        <v>96.8</v>
      </c>
      <c r="U1394" s="22">
        <v>587.6</v>
      </c>
      <c r="V1394" s="22">
        <v>5</v>
      </c>
      <c r="W1394" s="22">
        <v>0</v>
      </c>
      <c r="X1394" s="22">
        <v>58</v>
      </c>
      <c r="Y1394" s="22">
        <v>20</v>
      </c>
      <c r="Z1394" s="22">
        <v>10</v>
      </c>
      <c r="AA1394" s="22">
        <v>5</v>
      </c>
      <c r="AB1394" s="22">
        <v>5</v>
      </c>
      <c r="AC1394" s="22">
        <v>0</v>
      </c>
      <c r="AD1394" s="22">
        <v>2</v>
      </c>
      <c r="AE1394" s="24">
        <v>100</v>
      </c>
      <c r="AF1394" s="19" t="s">
        <v>57</v>
      </c>
      <c r="AG1394" s="25">
        <v>0.55500000000000005</v>
      </c>
      <c r="AH1394" s="22">
        <v>11881.72</v>
      </c>
      <c r="AI1394" s="22">
        <v>150569.84</v>
      </c>
      <c r="AJ1394" s="22">
        <v>162451.56</v>
      </c>
      <c r="AK1394" s="21" t="s">
        <v>3997</v>
      </c>
      <c r="AL1394" s="21" t="s">
        <v>653</v>
      </c>
      <c r="AM1394" s="26" t="s">
        <v>48</v>
      </c>
      <c r="AN1394" s="27">
        <v>0</v>
      </c>
      <c r="AS1394">
        <f t="shared" si="42"/>
        <v>1503</v>
      </c>
      <c r="AT1394" t="str">
        <f t="shared" si="43"/>
        <v>Região Rural da Capital Regional de Marabá</v>
      </c>
      <c r="BE1394">
        <v>2804458</v>
      </c>
      <c r="BF1394">
        <v>28</v>
      </c>
      <c r="BG1394" t="s">
        <v>12454</v>
      </c>
      <c r="BH1394" t="s">
        <v>12455</v>
      </c>
      <c r="BI1394" t="s">
        <v>11359</v>
      </c>
      <c r="BJ1394" t="s">
        <v>12527</v>
      </c>
      <c r="BK1394">
        <v>2802</v>
      </c>
      <c r="BL1394" t="s">
        <v>12505</v>
      </c>
      <c r="BM1394" t="s">
        <v>12506</v>
      </c>
    </row>
    <row r="1395" spans="1:65" x14ac:dyDescent="0.25">
      <c r="A1395" s="17" t="s">
        <v>4572</v>
      </c>
      <c r="B1395" s="18">
        <v>1</v>
      </c>
      <c r="C1395" s="19" t="s">
        <v>4602</v>
      </c>
      <c r="D1395" s="20" t="s">
        <v>4603</v>
      </c>
      <c r="E1395" s="20" t="s">
        <v>4604</v>
      </c>
      <c r="F1395" s="21">
        <v>1501576</v>
      </c>
      <c r="G1395" s="20" t="s">
        <v>4605</v>
      </c>
      <c r="H1395" s="22">
        <v>3876.72</v>
      </c>
      <c r="I1395" s="22">
        <v>3876.72</v>
      </c>
      <c r="J1395" s="22">
        <v>3876.72</v>
      </c>
      <c r="K1395" s="22">
        <v>3876.72</v>
      </c>
      <c r="L1395" s="22">
        <v>3646.58</v>
      </c>
      <c r="M1395" s="23">
        <v>72</v>
      </c>
      <c r="N1395" s="19" t="s">
        <v>44</v>
      </c>
      <c r="O1395" s="22">
        <v>52.09</v>
      </c>
      <c r="P1395" s="22">
        <v>0</v>
      </c>
      <c r="Q1395" s="22">
        <v>0</v>
      </c>
      <c r="R1395" s="22">
        <v>77.534400000000005</v>
      </c>
      <c r="S1395" s="22">
        <v>0</v>
      </c>
      <c r="T1395" s="22">
        <v>40</v>
      </c>
      <c r="U1395" s="22">
        <v>3526.3256000000001</v>
      </c>
      <c r="V1395" s="22">
        <v>2.72</v>
      </c>
      <c r="W1395" s="22">
        <v>0</v>
      </c>
      <c r="X1395" s="22">
        <v>0</v>
      </c>
      <c r="Y1395" s="22">
        <v>25</v>
      </c>
      <c r="Z1395" s="22">
        <v>15</v>
      </c>
      <c r="AA1395" s="22">
        <v>55</v>
      </c>
      <c r="AB1395" s="22">
        <v>0</v>
      </c>
      <c r="AC1395" s="22">
        <v>0</v>
      </c>
      <c r="AD1395" s="22">
        <v>5</v>
      </c>
      <c r="AE1395" s="24">
        <v>100</v>
      </c>
      <c r="AF1395" s="19" t="s">
        <v>57</v>
      </c>
      <c r="AG1395" s="25">
        <v>0.42199999999999999</v>
      </c>
      <c r="AH1395" s="22">
        <v>6861.62</v>
      </c>
      <c r="AI1395" s="22">
        <v>318114.27</v>
      </c>
      <c r="AJ1395" s="22">
        <v>324975.89</v>
      </c>
      <c r="AK1395" s="21" t="s">
        <v>4606</v>
      </c>
      <c r="AL1395" s="21" t="s">
        <v>4607</v>
      </c>
      <c r="AM1395" s="26" t="s">
        <v>48</v>
      </c>
      <c r="AN1395" s="27">
        <v>0</v>
      </c>
      <c r="AS1395">
        <f t="shared" si="42"/>
        <v>1503</v>
      </c>
      <c r="AT1395" t="str">
        <f t="shared" si="43"/>
        <v>Região Rural da Capital Regional de Marabá</v>
      </c>
      <c r="BE1395">
        <v>2805000</v>
      </c>
      <c r="BF1395">
        <v>28</v>
      </c>
      <c r="BG1395" t="s">
        <v>12454</v>
      </c>
      <c r="BH1395" t="s">
        <v>12455</v>
      </c>
      <c r="BI1395" t="s">
        <v>11359</v>
      </c>
      <c r="BJ1395" t="s">
        <v>12528</v>
      </c>
      <c r="BK1395">
        <v>2802</v>
      </c>
      <c r="BL1395" t="s">
        <v>12505</v>
      </c>
      <c r="BM1395" t="s">
        <v>12506</v>
      </c>
    </row>
    <row r="1396" spans="1:65" x14ac:dyDescent="0.25">
      <c r="A1396" s="17" t="s">
        <v>4572</v>
      </c>
      <c r="B1396" s="18">
        <v>1</v>
      </c>
      <c r="C1396" s="19" t="s">
        <v>4608</v>
      </c>
      <c r="D1396" s="20" t="s">
        <v>4609</v>
      </c>
      <c r="E1396" s="20" t="s">
        <v>4610</v>
      </c>
      <c r="F1396" s="21">
        <v>1501758</v>
      </c>
      <c r="G1396" s="20" t="s">
        <v>970</v>
      </c>
      <c r="H1396" s="22">
        <v>1506.5283999999999</v>
      </c>
      <c r="I1396" s="22">
        <v>1519.2</v>
      </c>
      <c r="J1396" s="22">
        <v>1506.5283999999999</v>
      </c>
      <c r="K1396" s="22">
        <v>1506.5283999999999</v>
      </c>
      <c r="L1396" s="22">
        <v>1506.5283999999999</v>
      </c>
      <c r="M1396" s="23">
        <v>48</v>
      </c>
      <c r="N1396" s="19" t="s">
        <v>44</v>
      </c>
      <c r="O1396" s="22">
        <v>21.52</v>
      </c>
      <c r="P1396" s="22">
        <v>15.14</v>
      </c>
      <c r="Q1396" s="22">
        <v>69.56</v>
      </c>
      <c r="R1396" s="22">
        <v>60.09</v>
      </c>
      <c r="S1396" s="22">
        <v>1.0000000000000001E-5</v>
      </c>
      <c r="T1396" s="22">
        <v>429.74959999999999</v>
      </c>
      <c r="U1396" s="22">
        <v>1006.5645</v>
      </c>
      <c r="V1396" s="22">
        <v>22.866599999999998</v>
      </c>
      <c r="W1396" s="22">
        <v>1E-3</v>
      </c>
      <c r="X1396" s="22">
        <v>1E-3</v>
      </c>
      <c r="Y1396" s="22">
        <v>60</v>
      </c>
      <c r="Z1396" s="22">
        <v>20</v>
      </c>
      <c r="AA1396" s="22">
        <v>19</v>
      </c>
      <c r="AB1396" s="22">
        <v>1E-3</v>
      </c>
      <c r="AC1396" s="22">
        <v>1E-3</v>
      </c>
      <c r="AD1396" s="22">
        <v>1</v>
      </c>
      <c r="AE1396" s="24">
        <v>100.00400000000002</v>
      </c>
      <c r="AF1396" s="19" t="s">
        <v>44</v>
      </c>
      <c r="AG1396" s="25">
        <v>0.68700000000000006</v>
      </c>
      <c r="AH1396" s="22">
        <v>170596.62</v>
      </c>
      <c r="AI1396" s="22">
        <v>387524.3</v>
      </c>
      <c r="AJ1396" s="22">
        <v>558120.91999999993</v>
      </c>
      <c r="AK1396" s="21" t="s">
        <v>2840</v>
      </c>
      <c r="AL1396" s="21" t="s">
        <v>2984</v>
      </c>
      <c r="AM1396" s="26" t="s">
        <v>48</v>
      </c>
      <c r="AN1396" s="27">
        <v>0</v>
      </c>
      <c r="AS1396">
        <f t="shared" si="42"/>
        <v>1503</v>
      </c>
      <c r="AT1396" t="str">
        <f t="shared" si="43"/>
        <v>Região Rural da Capital Regional de Marabá</v>
      </c>
      <c r="BE1396">
        <v>2805208</v>
      </c>
      <c r="BF1396">
        <v>28</v>
      </c>
      <c r="BG1396" t="s">
        <v>12454</v>
      </c>
      <c r="BH1396" t="s">
        <v>12455</v>
      </c>
      <c r="BI1396" t="s">
        <v>11359</v>
      </c>
      <c r="BJ1396" t="s">
        <v>12529</v>
      </c>
      <c r="BK1396">
        <v>2802</v>
      </c>
      <c r="BL1396" t="s">
        <v>12505</v>
      </c>
      <c r="BM1396" t="s">
        <v>12506</v>
      </c>
    </row>
    <row r="1397" spans="1:65" x14ac:dyDescent="0.25">
      <c r="A1397" s="17" t="s">
        <v>4572</v>
      </c>
      <c r="B1397" s="18">
        <v>1</v>
      </c>
      <c r="C1397" s="19" t="s">
        <v>4611</v>
      </c>
      <c r="D1397" s="20" t="s">
        <v>4609</v>
      </c>
      <c r="E1397" s="20" t="s">
        <v>4610</v>
      </c>
      <c r="F1397" s="21">
        <v>1501758</v>
      </c>
      <c r="G1397" s="20" t="s">
        <v>2522</v>
      </c>
      <c r="H1397" s="22">
        <v>3894.8209000000002</v>
      </c>
      <c r="I1397" s="22">
        <v>3894.8209000000002</v>
      </c>
      <c r="J1397" s="22">
        <v>3894.8209000000002</v>
      </c>
      <c r="K1397" s="22">
        <v>3894.8209000000002</v>
      </c>
      <c r="L1397" s="22">
        <v>3894.8209000000002</v>
      </c>
      <c r="M1397" s="23">
        <v>155</v>
      </c>
      <c r="N1397" s="19" t="s">
        <v>44</v>
      </c>
      <c r="O1397" s="22">
        <v>55.64</v>
      </c>
      <c r="P1397" s="22">
        <v>21.67</v>
      </c>
      <c r="Q1397" s="22">
        <v>69.56</v>
      </c>
      <c r="R1397" s="22">
        <v>22.5</v>
      </c>
      <c r="S1397" s="29">
        <v>0</v>
      </c>
      <c r="T1397" s="22">
        <v>1893</v>
      </c>
      <c r="U1397" s="22">
        <v>1948.4109000000001</v>
      </c>
      <c r="V1397" s="22">
        <v>30.91</v>
      </c>
      <c r="W1397" s="22">
        <v>0</v>
      </c>
      <c r="X1397" s="22">
        <v>15</v>
      </c>
      <c r="Y1397" s="22">
        <v>73</v>
      </c>
      <c r="Z1397" s="22">
        <v>10</v>
      </c>
      <c r="AA1397" s="22">
        <v>0</v>
      </c>
      <c r="AB1397" s="22">
        <v>0</v>
      </c>
      <c r="AC1397" s="22">
        <v>0</v>
      </c>
      <c r="AD1397" s="22">
        <v>2</v>
      </c>
      <c r="AE1397" s="24">
        <v>100</v>
      </c>
      <c r="AF1397" s="19" t="s">
        <v>57</v>
      </c>
      <c r="AG1397" s="25">
        <v>0.52600000000000002</v>
      </c>
      <c r="AH1397" s="22">
        <v>672648.57</v>
      </c>
      <c r="AI1397" s="22">
        <v>604346.35</v>
      </c>
      <c r="AJ1397" s="22">
        <v>1276994.92</v>
      </c>
      <c r="AK1397" s="21" t="s">
        <v>4612</v>
      </c>
      <c r="AL1397" s="21" t="s">
        <v>405</v>
      </c>
      <c r="AM1397" s="26" t="s">
        <v>48</v>
      </c>
      <c r="AN1397" s="27">
        <v>0</v>
      </c>
      <c r="AS1397">
        <f t="shared" si="42"/>
        <v>1503</v>
      </c>
      <c r="AT1397" t="str">
        <f t="shared" si="43"/>
        <v>Região Rural da Capital Regional de Marabá</v>
      </c>
      <c r="BE1397">
        <v>2806008</v>
      </c>
      <c r="BF1397">
        <v>28</v>
      </c>
      <c r="BG1397" t="s">
        <v>12454</v>
      </c>
      <c r="BH1397" t="s">
        <v>12455</v>
      </c>
      <c r="BI1397" t="s">
        <v>11359</v>
      </c>
      <c r="BJ1397" t="s">
        <v>12530</v>
      </c>
      <c r="BK1397">
        <v>2802</v>
      </c>
      <c r="BL1397" t="s">
        <v>12505</v>
      </c>
      <c r="BM1397" t="s">
        <v>12506</v>
      </c>
    </row>
    <row r="1398" spans="1:65" x14ac:dyDescent="0.25">
      <c r="A1398" s="17" t="s">
        <v>4572</v>
      </c>
      <c r="B1398" s="18">
        <v>1</v>
      </c>
      <c r="C1398" s="19" t="s">
        <v>4613</v>
      </c>
      <c r="D1398" s="20" t="s">
        <v>4609</v>
      </c>
      <c r="E1398" s="20" t="s">
        <v>4610</v>
      </c>
      <c r="F1398" s="21">
        <v>1501758</v>
      </c>
      <c r="G1398" s="20" t="s">
        <v>4614</v>
      </c>
      <c r="H1398" s="22">
        <v>812.79579999999999</v>
      </c>
      <c r="I1398" s="22">
        <v>812.79579999999999</v>
      </c>
      <c r="J1398" s="22">
        <v>1086.1661999999999</v>
      </c>
      <c r="K1398" s="22">
        <v>812.79579999999999</v>
      </c>
      <c r="L1398" s="22">
        <v>812.79579999999999</v>
      </c>
      <c r="M1398" s="23">
        <v>36</v>
      </c>
      <c r="N1398" s="19" t="s">
        <v>44</v>
      </c>
      <c r="O1398" s="22">
        <v>11.62</v>
      </c>
      <c r="P1398" s="22">
        <v>1E-3</v>
      </c>
      <c r="Q1398" s="22">
        <v>1E-3</v>
      </c>
      <c r="R1398" s="22">
        <v>1.0000000000000001E-5</v>
      </c>
      <c r="S1398" s="22">
        <v>1.0000000000000001E-5</v>
      </c>
      <c r="T1398" s="22">
        <v>390.94479999999999</v>
      </c>
      <c r="U1398" s="22">
        <v>690.35389999999995</v>
      </c>
      <c r="V1398" s="22">
        <v>4.8674999999999997</v>
      </c>
      <c r="W1398" s="22">
        <v>1E-3</v>
      </c>
      <c r="X1398" s="22">
        <v>1E-3</v>
      </c>
      <c r="Y1398" s="22">
        <v>30</v>
      </c>
      <c r="Z1398" s="22">
        <v>50</v>
      </c>
      <c r="AA1398" s="22">
        <v>18</v>
      </c>
      <c r="AB1398" s="22">
        <v>1E-3</v>
      </c>
      <c r="AC1398" s="22">
        <v>1E-3</v>
      </c>
      <c r="AD1398" s="22">
        <v>2</v>
      </c>
      <c r="AE1398" s="24">
        <v>100.004</v>
      </c>
      <c r="AF1398" s="19" t="s">
        <v>64</v>
      </c>
      <c r="AG1398" s="25">
        <v>0.621</v>
      </c>
      <c r="AH1398" s="22">
        <v>70409.84</v>
      </c>
      <c r="AI1398" s="22">
        <v>222202.12</v>
      </c>
      <c r="AJ1398" s="22">
        <v>292611.95999999996</v>
      </c>
      <c r="AK1398" s="21" t="s">
        <v>4615</v>
      </c>
      <c r="AL1398" s="21" t="s">
        <v>4616</v>
      </c>
      <c r="AM1398" s="26" t="s">
        <v>48</v>
      </c>
      <c r="AN1398" s="27">
        <v>0</v>
      </c>
      <c r="AS1398">
        <f t="shared" si="42"/>
        <v>1503</v>
      </c>
      <c r="AT1398" t="str">
        <f t="shared" si="43"/>
        <v>Região Rural da Capital Regional de Marabá</v>
      </c>
      <c r="BE1398">
        <v>2807006</v>
      </c>
      <c r="BF1398">
        <v>28</v>
      </c>
      <c r="BG1398" t="s">
        <v>12454</v>
      </c>
      <c r="BH1398" t="s">
        <v>12455</v>
      </c>
      <c r="BI1398" t="s">
        <v>11359</v>
      </c>
      <c r="BJ1398" t="s">
        <v>12531</v>
      </c>
      <c r="BK1398">
        <v>2802</v>
      </c>
      <c r="BL1398" t="s">
        <v>12505</v>
      </c>
      <c r="BM1398" t="s">
        <v>12506</v>
      </c>
    </row>
    <row r="1399" spans="1:65" x14ac:dyDescent="0.25">
      <c r="A1399" s="17" t="s">
        <v>4572</v>
      </c>
      <c r="B1399" s="18">
        <v>1</v>
      </c>
      <c r="C1399" s="19" t="s">
        <v>4617</v>
      </c>
      <c r="D1399" s="20" t="s">
        <v>4618</v>
      </c>
      <c r="E1399" s="20" t="s">
        <v>4618</v>
      </c>
      <c r="F1399" s="21">
        <v>1502707</v>
      </c>
      <c r="G1399" s="20" t="s">
        <v>4619</v>
      </c>
      <c r="H1399" s="22">
        <v>1361.8738000000001</v>
      </c>
      <c r="I1399" s="22">
        <v>1361.8738000000001</v>
      </c>
      <c r="J1399" s="22">
        <v>1434.1175000000001</v>
      </c>
      <c r="K1399" s="22">
        <v>1361.8738000000001</v>
      </c>
      <c r="L1399" s="22">
        <v>1361.8738000000001</v>
      </c>
      <c r="M1399" s="23">
        <v>47</v>
      </c>
      <c r="N1399" s="19" t="s">
        <v>44</v>
      </c>
      <c r="O1399" s="22">
        <v>19.12</v>
      </c>
      <c r="P1399" s="22">
        <v>1E-3</v>
      </c>
      <c r="Q1399" s="22">
        <v>1E-3</v>
      </c>
      <c r="R1399" s="22">
        <v>68.265199999999993</v>
      </c>
      <c r="S1399" s="22">
        <v>69.621899999999997</v>
      </c>
      <c r="T1399" s="22">
        <v>69.62</v>
      </c>
      <c r="U1399" s="22">
        <v>774.1481</v>
      </c>
      <c r="V1399" s="22">
        <v>57.364699999999999</v>
      </c>
      <c r="W1399" s="22">
        <v>1E-4</v>
      </c>
      <c r="X1399" s="22">
        <v>45</v>
      </c>
      <c r="Y1399" s="22">
        <v>51</v>
      </c>
      <c r="Z1399" s="22">
        <v>1E-4</v>
      </c>
      <c r="AA1399" s="22">
        <v>1E-4</v>
      </c>
      <c r="AB1399" s="22">
        <v>1E-4</v>
      </c>
      <c r="AC1399" s="22">
        <v>1E-4</v>
      </c>
      <c r="AD1399" s="22">
        <v>4</v>
      </c>
      <c r="AE1399" s="24">
        <v>100.00050000000002</v>
      </c>
      <c r="AF1399" s="19" t="s">
        <v>65</v>
      </c>
      <c r="AG1399" s="25">
        <v>0.67900000000000005</v>
      </c>
      <c r="AH1399" s="22">
        <v>49765.86</v>
      </c>
      <c r="AI1399" s="22">
        <v>583753.59</v>
      </c>
      <c r="AJ1399" s="22">
        <v>633519.44999999995</v>
      </c>
      <c r="AK1399" s="21" t="s">
        <v>1814</v>
      </c>
      <c r="AL1399" s="21" t="s">
        <v>4620</v>
      </c>
      <c r="AM1399" s="26" t="s">
        <v>48</v>
      </c>
      <c r="AN1399" s="27">
        <v>0</v>
      </c>
      <c r="AS1399">
        <f t="shared" si="42"/>
        <v>1503</v>
      </c>
      <c r="AT1399" t="str">
        <f t="shared" si="43"/>
        <v>Região Rural da Capital Regional de Marabá</v>
      </c>
      <c r="BE1399">
        <v>2807105</v>
      </c>
      <c r="BF1399">
        <v>28</v>
      </c>
      <c r="BG1399" t="s">
        <v>12454</v>
      </c>
      <c r="BH1399" t="s">
        <v>12455</v>
      </c>
      <c r="BI1399" t="s">
        <v>11359</v>
      </c>
      <c r="BJ1399" t="s">
        <v>12532</v>
      </c>
      <c r="BK1399">
        <v>2802</v>
      </c>
      <c r="BL1399" t="s">
        <v>12505</v>
      </c>
      <c r="BM1399" t="s">
        <v>12506</v>
      </c>
    </row>
    <row r="1400" spans="1:65" x14ac:dyDescent="0.25">
      <c r="A1400" s="17" t="s">
        <v>4572</v>
      </c>
      <c r="B1400" s="18">
        <v>1</v>
      </c>
      <c r="C1400" s="19" t="s">
        <v>4621</v>
      </c>
      <c r="D1400" s="20" t="s">
        <v>4618</v>
      </c>
      <c r="E1400" s="20" t="s">
        <v>4618</v>
      </c>
      <c r="F1400" s="21">
        <v>1502707</v>
      </c>
      <c r="G1400" s="20" t="s">
        <v>4622</v>
      </c>
      <c r="H1400" s="22">
        <v>4356</v>
      </c>
      <c r="I1400" s="22">
        <v>4356</v>
      </c>
      <c r="J1400" s="22">
        <v>4030.3708000000001</v>
      </c>
      <c r="K1400" s="22">
        <v>4356</v>
      </c>
      <c r="L1400" s="22">
        <v>4030.3708000000001</v>
      </c>
      <c r="M1400" s="23">
        <v>105</v>
      </c>
      <c r="N1400" s="19" t="s">
        <v>44</v>
      </c>
      <c r="O1400" s="22">
        <v>53.73</v>
      </c>
      <c r="P1400" s="22">
        <v>1E-3</v>
      </c>
      <c r="Q1400" s="22">
        <v>1E-3</v>
      </c>
      <c r="R1400" s="22">
        <v>67.02</v>
      </c>
      <c r="S1400" s="22">
        <v>1.0000000000000001E-5</v>
      </c>
      <c r="T1400" s="22">
        <v>1.0000000000000001E-5</v>
      </c>
      <c r="U1400" s="22">
        <v>659.97</v>
      </c>
      <c r="V1400" s="22">
        <v>201.51849999999999</v>
      </c>
      <c r="W1400" s="22">
        <v>1E-3</v>
      </c>
      <c r="X1400" s="22">
        <v>50</v>
      </c>
      <c r="Y1400" s="22">
        <v>25</v>
      </c>
      <c r="Z1400" s="22">
        <v>1E-3</v>
      </c>
      <c r="AA1400" s="22">
        <v>20</v>
      </c>
      <c r="AB1400" s="22">
        <v>1E-3</v>
      </c>
      <c r="AC1400" s="22">
        <v>1E-3</v>
      </c>
      <c r="AD1400" s="22">
        <v>5</v>
      </c>
      <c r="AE1400" s="24">
        <v>100.00400000000002</v>
      </c>
      <c r="AF1400" s="19" t="s">
        <v>65</v>
      </c>
      <c r="AG1400" s="25">
        <v>0.57299999999999995</v>
      </c>
      <c r="AH1400" s="22">
        <v>602662.41</v>
      </c>
      <c r="AI1400" s="22">
        <v>2112841.2799999998</v>
      </c>
      <c r="AJ1400" s="22">
        <v>2715503.69</v>
      </c>
      <c r="AK1400" s="21" t="s">
        <v>3122</v>
      </c>
      <c r="AL1400" s="21" t="s">
        <v>3389</v>
      </c>
      <c r="AM1400" s="26" t="s">
        <v>48</v>
      </c>
      <c r="AN1400" s="27">
        <v>0</v>
      </c>
      <c r="AS1400">
        <f t="shared" si="42"/>
        <v>1503</v>
      </c>
      <c r="AT1400" t="str">
        <f t="shared" si="43"/>
        <v>Região Rural da Capital Regional de Marabá</v>
      </c>
      <c r="BE1400">
        <v>2800308</v>
      </c>
      <c r="BF1400">
        <v>28</v>
      </c>
      <c r="BG1400" t="s">
        <v>12454</v>
      </c>
      <c r="BH1400" t="s">
        <v>12455</v>
      </c>
      <c r="BI1400" t="s">
        <v>11359</v>
      </c>
      <c r="BJ1400" t="s">
        <v>12454</v>
      </c>
      <c r="BK1400">
        <v>2802</v>
      </c>
      <c r="BL1400" t="s">
        <v>12505</v>
      </c>
      <c r="BM1400" t="s">
        <v>12506</v>
      </c>
    </row>
    <row r="1401" spans="1:65" x14ac:dyDescent="0.25">
      <c r="A1401" s="17" t="s">
        <v>4572</v>
      </c>
      <c r="B1401" s="18">
        <v>1</v>
      </c>
      <c r="C1401" s="19" t="s">
        <v>4623</v>
      </c>
      <c r="D1401" s="20" t="s">
        <v>4618</v>
      </c>
      <c r="E1401" s="20" t="s">
        <v>4618</v>
      </c>
      <c r="F1401" s="21">
        <v>1502707</v>
      </c>
      <c r="G1401" s="20" t="s">
        <v>3418</v>
      </c>
      <c r="H1401" s="22">
        <v>1970.41</v>
      </c>
      <c r="I1401" s="22">
        <v>1.0000000000000001E-5</v>
      </c>
      <c r="J1401" s="22">
        <v>1970.4077</v>
      </c>
      <c r="K1401" s="22">
        <v>1.0000000000000001E-5</v>
      </c>
      <c r="L1401" s="22">
        <v>1970.4077</v>
      </c>
      <c r="M1401" s="23">
        <v>68</v>
      </c>
      <c r="N1401" s="19" t="s">
        <v>64</v>
      </c>
      <c r="O1401" s="22">
        <v>1E-3</v>
      </c>
      <c r="P1401" s="22">
        <v>1E-3</v>
      </c>
      <c r="Q1401" s="22">
        <v>1E-3</v>
      </c>
      <c r="R1401" s="22">
        <v>111.7749</v>
      </c>
      <c r="S1401" s="22">
        <v>1.0000000000000001E-5</v>
      </c>
      <c r="T1401" s="22">
        <v>1313.1271999999999</v>
      </c>
      <c r="U1401" s="22">
        <v>1.0000000000000001E-5</v>
      </c>
      <c r="V1401" s="22">
        <v>1.0000000000000001E-5</v>
      </c>
      <c r="W1401" s="22">
        <v>0</v>
      </c>
      <c r="X1401" s="22">
        <v>0</v>
      </c>
      <c r="Y1401" s="22">
        <v>80</v>
      </c>
      <c r="Z1401" s="22">
        <v>7</v>
      </c>
      <c r="AA1401" s="22">
        <v>0</v>
      </c>
      <c r="AB1401" s="22">
        <v>0</v>
      </c>
      <c r="AC1401" s="22">
        <v>0</v>
      </c>
      <c r="AD1401" s="22">
        <v>13</v>
      </c>
      <c r="AE1401" s="24">
        <v>100</v>
      </c>
      <c r="AF1401" s="19" t="s">
        <v>64</v>
      </c>
      <c r="AG1401" s="25">
        <v>0.51100000000000001</v>
      </c>
      <c r="AH1401" s="22">
        <v>2105650.94</v>
      </c>
      <c r="AI1401" s="22">
        <v>5864141.8799999999</v>
      </c>
      <c r="AJ1401" s="22">
        <v>7969792.8200000003</v>
      </c>
      <c r="AK1401" s="21" t="s">
        <v>48</v>
      </c>
      <c r="AL1401" s="21" t="s">
        <v>4624</v>
      </c>
      <c r="AM1401" s="26" t="s">
        <v>48</v>
      </c>
      <c r="AN1401" s="27">
        <v>0</v>
      </c>
      <c r="AS1401">
        <f t="shared" si="42"/>
        <v>1503</v>
      </c>
      <c r="AT1401" t="str">
        <f t="shared" si="43"/>
        <v>Região Rural da Capital Regional de Marabá</v>
      </c>
      <c r="BE1401">
        <v>2800605</v>
      </c>
      <c r="BF1401">
        <v>28</v>
      </c>
      <c r="BG1401" t="s">
        <v>12454</v>
      </c>
      <c r="BH1401" t="s">
        <v>12455</v>
      </c>
      <c r="BI1401" t="s">
        <v>11359</v>
      </c>
      <c r="BJ1401" t="s">
        <v>12533</v>
      </c>
      <c r="BK1401">
        <v>2802</v>
      </c>
      <c r="BL1401" t="s">
        <v>12505</v>
      </c>
      <c r="BM1401" t="s">
        <v>12506</v>
      </c>
    </row>
    <row r="1402" spans="1:65" x14ac:dyDescent="0.25">
      <c r="A1402" s="17" t="s">
        <v>4572</v>
      </c>
      <c r="B1402" s="18">
        <v>1</v>
      </c>
      <c r="C1402" s="19" t="s">
        <v>4625</v>
      </c>
      <c r="D1402" s="20" t="s">
        <v>4618</v>
      </c>
      <c r="E1402" s="20" t="s">
        <v>4618</v>
      </c>
      <c r="F1402" s="21">
        <v>1502707</v>
      </c>
      <c r="G1402" s="20" t="s">
        <v>4626</v>
      </c>
      <c r="H1402" s="22">
        <v>17424</v>
      </c>
      <c r="I1402" s="22">
        <v>17424</v>
      </c>
      <c r="J1402" s="22">
        <v>17867.3135</v>
      </c>
      <c r="K1402" s="22">
        <v>17424</v>
      </c>
      <c r="L1402" s="22">
        <v>17424</v>
      </c>
      <c r="M1402" s="23">
        <v>340</v>
      </c>
      <c r="N1402" s="19" t="s">
        <v>44</v>
      </c>
      <c r="O1402" s="22">
        <v>232.32</v>
      </c>
      <c r="P1402" s="22">
        <v>0</v>
      </c>
      <c r="Q1402" s="22">
        <v>0</v>
      </c>
      <c r="R1402" s="22">
        <v>375.88389999999998</v>
      </c>
      <c r="S1402" s="22">
        <v>8712</v>
      </c>
      <c r="T1402" s="22">
        <v>5744.4</v>
      </c>
      <c r="U1402" s="22">
        <v>2552.393</v>
      </c>
      <c r="V1402" s="22">
        <v>39.323599999999999</v>
      </c>
      <c r="W1402" s="22">
        <v>0</v>
      </c>
      <c r="X1402" s="22">
        <v>15</v>
      </c>
      <c r="Y1402" s="22">
        <v>70</v>
      </c>
      <c r="Z1402" s="22">
        <v>10</v>
      </c>
      <c r="AA1402" s="22">
        <v>0</v>
      </c>
      <c r="AB1402" s="22">
        <v>0</v>
      </c>
      <c r="AC1402" s="22">
        <v>0</v>
      </c>
      <c r="AD1402" s="22">
        <v>0.5</v>
      </c>
      <c r="AE1402" s="24">
        <v>95.5</v>
      </c>
      <c r="AF1402" s="19" t="s">
        <v>64</v>
      </c>
      <c r="AG1402" s="25">
        <v>0.70099999999999996</v>
      </c>
      <c r="AH1402" s="22">
        <v>1438338.39</v>
      </c>
      <c r="AI1402" s="22">
        <v>3185978.4</v>
      </c>
      <c r="AJ1402" s="22">
        <v>4624316.79</v>
      </c>
      <c r="AK1402" s="21" t="s">
        <v>4627</v>
      </c>
      <c r="AL1402" s="21" t="s">
        <v>4481</v>
      </c>
      <c r="AM1402" s="26" t="s">
        <v>48</v>
      </c>
      <c r="AN1402" s="27">
        <v>0</v>
      </c>
      <c r="AS1402">
        <f t="shared" si="42"/>
        <v>1503</v>
      </c>
      <c r="AT1402" t="str">
        <f t="shared" si="43"/>
        <v>Região Rural da Capital Regional de Marabá</v>
      </c>
      <c r="BE1402">
        <v>2803609</v>
      </c>
      <c r="BF1402">
        <v>28</v>
      </c>
      <c r="BG1402" t="s">
        <v>12454</v>
      </c>
      <c r="BH1402" t="s">
        <v>12455</v>
      </c>
      <c r="BI1402" t="s">
        <v>11359</v>
      </c>
      <c r="BJ1402" t="s">
        <v>12534</v>
      </c>
      <c r="BK1402">
        <v>2802</v>
      </c>
      <c r="BL1402" t="s">
        <v>12505</v>
      </c>
      <c r="BM1402" t="s">
        <v>12506</v>
      </c>
    </row>
    <row r="1403" spans="1:65" x14ac:dyDescent="0.25">
      <c r="A1403" s="17" t="s">
        <v>4572</v>
      </c>
      <c r="B1403" s="18">
        <v>1</v>
      </c>
      <c r="C1403" s="19" t="s">
        <v>4628</v>
      </c>
      <c r="D1403" s="20" t="s">
        <v>4618</v>
      </c>
      <c r="E1403" s="20" t="s">
        <v>4618</v>
      </c>
      <c r="F1403" s="21">
        <v>1502707</v>
      </c>
      <c r="G1403" s="20" t="s">
        <v>4629</v>
      </c>
      <c r="H1403" s="22">
        <v>4356</v>
      </c>
      <c r="I1403" s="22">
        <v>4356</v>
      </c>
      <c r="J1403" s="22">
        <v>4356</v>
      </c>
      <c r="K1403" s="22">
        <v>4356</v>
      </c>
      <c r="L1403" s="22">
        <v>4356</v>
      </c>
      <c r="M1403" s="23">
        <v>145</v>
      </c>
      <c r="N1403" s="19" t="s">
        <v>44</v>
      </c>
      <c r="O1403" s="22">
        <v>58.08</v>
      </c>
      <c r="P1403" s="22">
        <v>0</v>
      </c>
      <c r="Q1403" s="22">
        <v>0</v>
      </c>
      <c r="R1403" s="22">
        <v>57</v>
      </c>
      <c r="S1403" s="22">
        <v>0</v>
      </c>
      <c r="T1403" s="22">
        <v>1111</v>
      </c>
      <c r="U1403" s="22">
        <v>3163</v>
      </c>
      <c r="V1403" s="22">
        <v>30</v>
      </c>
      <c r="W1403" s="22">
        <v>0</v>
      </c>
      <c r="X1403" s="22">
        <v>28</v>
      </c>
      <c r="Y1403" s="22">
        <v>40</v>
      </c>
      <c r="Z1403" s="22">
        <v>20</v>
      </c>
      <c r="AA1403" s="22">
        <v>5</v>
      </c>
      <c r="AB1403" s="22">
        <v>5</v>
      </c>
      <c r="AC1403" s="22">
        <v>0</v>
      </c>
      <c r="AD1403" s="22">
        <v>2</v>
      </c>
      <c r="AE1403" s="24">
        <v>100</v>
      </c>
      <c r="AF1403" s="19" t="s">
        <v>64</v>
      </c>
      <c r="AG1403" s="25">
        <v>0.7</v>
      </c>
      <c r="AH1403" s="22">
        <v>339919.78</v>
      </c>
      <c r="AI1403" s="22">
        <v>737427.24</v>
      </c>
      <c r="AJ1403" s="22">
        <v>1077347.02</v>
      </c>
      <c r="AK1403" s="21" t="s">
        <v>4630</v>
      </c>
      <c r="AL1403" s="21" t="s">
        <v>4631</v>
      </c>
      <c r="AM1403" s="26" t="s">
        <v>48</v>
      </c>
      <c r="AN1403" s="27">
        <v>0</v>
      </c>
      <c r="AS1403">
        <f t="shared" si="42"/>
        <v>1503</v>
      </c>
      <c r="AT1403" t="str">
        <f t="shared" si="43"/>
        <v>Região Rural da Capital Regional de Marabá</v>
      </c>
      <c r="BE1403">
        <v>2804003</v>
      </c>
      <c r="BF1403">
        <v>28</v>
      </c>
      <c r="BG1403" t="s">
        <v>12454</v>
      </c>
      <c r="BH1403" t="s">
        <v>12455</v>
      </c>
      <c r="BI1403" t="s">
        <v>11359</v>
      </c>
      <c r="BJ1403" t="s">
        <v>12535</v>
      </c>
      <c r="BK1403">
        <v>2802</v>
      </c>
      <c r="BL1403" t="s">
        <v>12505</v>
      </c>
      <c r="BM1403" t="s">
        <v>12506</v>
      </c>
    </row>
    <row r="1404" spans="1:65" x14ac:dyDescent="0.25">
      <c r="A1404" s="17" t="s">
        <v>4572</v>
      </c>
      <c r="B1404" s="18">
        <v>1</v>
      </c>
      <c r="C1404" s="19" t="s">
        <v>4632</v>
      </c>
      <c r="D1404" s="20" t="s">
        <v>4618</v>
      </c>
      <c r="E1404" s="20" t="s">
        <v>4618</v>
      </c>
      <c r="F1404" s="21">
        <v>1502707</v>
      </c>
      <c r="G1404" s="20" t="s">
        <v>4633</v>
      </c>
      <c r="H1404" s="22">
        <v>1757.3857</v>
      </c>
      <c r="I1404" s="22">
        <v>1698.7</v>
      </c>
      <c r="J1404" s="22">
        <v>1769.4907000000001</v>
      </c>
      <c r="K1404" s="22">
        <v>1757.3857</v>
      </c>
      <c r="L1404" s="22">
        <v>1757.3857</v>
      </c>
      <c r="M1404" s="23">
        <v>39</v>
      </c>
      <c r="N1404" s="19" t="s">
        <v>44</v>
      </c>
      <c r="O1404" s="22">
        <v>23.43</v>
      </c>
      <c r="P1404" s="22">
        <v>1E-3</v>
      </c>
      <c r="Q1404" s="22">
        <v>1E-3</v>
      </c>
      <c r="R1404" s="22">
        <v>164.6371</v>
      </c>
      <c r="S1404" s="22">
        <v>1.0000000000000001E-5</v>
      </c>
      <c r="T1404" s="22">
        <v>668.6979</v>
      </c>
      <c r="U1404" s="22">
        <v>748.31209999999999</v>
      </c>
      <c r="V1404" s="22">
        <v>175.73859999999999</v>
      </c>
      <c r="W1404" s="22">
        <v>0</v>
      </c>
      <c r="X1404" s="22">
        <v>0</v>
      </c>
      <c r="Y1404" s="22">
        <v>40</v>
      </c>
      <c r="Z1404" s="22">
        <v>32</v>
      </c>
      <c r="AA1404" s="22">
        <v>5</v>
      </c>
      <c r="AB1404" s="22">
        <v>13</v>
      </c>
      <c r="AC1404" s="22">
        <v>0</v>
      </c>
      <c r="AD1404" s="22">
        <v>10</v>
      </c>
      <c r="AE1404" s="24">
        <v>100</v>
      </c>
      <c r="AF1404" s="19" t="s">
        <v>65</v>
      </c>
      <c r="AG1404" s="25">
        <v>0.41599999999999998</v>
      </c>
      <c r="AH1404" s="22">
        <v>717449.27</v>
      </c>
      <c r="AI1404" s="22">
        <v>160391.35</v>
      </c>
      <c r="AJ1404" s="22">
        <v>877840.62</v>
      </c>
      <c r="AK1404" s="21" t="s">
        <v>3784</v>
      </c>
      <c r="AL1404" s="21" t="s">
        <v>4634</v>
      </c>
      <c r="AM1404" s="26" t="s">
        <v>48</v>
      </c>
      <c r="AN1404" s="27">
        <v>0</v>
      </c>
      <c r="AS1404">
        <f t="shared" si="42"/>
        <v>1503</v>
      </c>
      <c r="AT1404" t="str">
        <f t="shared" si="43"/>
        <v>Região Rural da Capital Regional de Marabá</v>
      </c>
      <c r="BE1404">
        <v>2804805</v>
      </c>
      <c r="BF1404">
        <v>28</v>
      </c>
      <c r="BG1404" t="s">
        <v>12454</v>
      </c>
      <c r="BH1404" t="s">
        <v>12455</v>
      </c>
      <c r="BI1404" t="s">
        <v>11359</v>
      </c>
      <c r="BJ1404" t="s">
        <v>12536</v>
      </c>
      <c r="BK1404">
        <v>2802</v>
      </c>
      <c r="BL1404" t="s">
        <v>12505</v>
      </c>
      <c r="BM1404" t="s">
        <v>12506</v>
      </c>
    </row>
    <row r="1405" spans="1:65" x14ac:dyDescent="0.25">
      <c r="A1405" s="17" t="s">
        <v>4572</v>
      </c>
      <c r="B1405" s="18">
        <v>1</v>
      </c>
      <c r="C1405" s="19" t="s">
        <v>4635</v>
      </c>
      <c r="D1405" s="20" t="s">
        <v>4618</v>
      </c>
      <c r="E1405" s="20" t="s">
        <v>4618</v>
      </c>
      <c r="F1405" s="21">
        <v>1502707</v>
      </c>
      <c r="G1405" s="20" t="s">
        <v>4636</v>
      </c>
      <c r="H1405" s="22">
        <v>2488.8085000000001</v>
      </c>
      <c r="I1405" s="22">
        <v>2680.2627000000002</v>
      </c>
      <c r="J1405" s="22">
        <v>2680.2627000000002</v>
      </c>
      <c r="K1405" s="22">
        <v>2488.8085000000001</v>
      </c>
      <c r="L1405" s="22">
        <v>2488.8085000000001</v>
      </c>
      <c r="M1405" s="23">
        <v>57</v>
      </c>
      <c r="N1405" s="19" t="s">
        <v>44</v>
      </c>
      <c r="O1405" s="22">
        <v>33.18</v>
      </c>
      <c r="P1405" s="22">
        <v>0</v>
      </c>
      <c r="Q1405" s="22">
        <v>0</v>
      </c>
      <c r="R1405" s="22">
        <v>147.41220000000001</v>
      </c>
      <c r="S1405" s="22">
        <v>0</v>
      </c>
      <c r="T1405" s="22">
        <v>171.66</v>
      </c>
      <c r="U1405" s="22">
        <v>2158.5118000000002</v>
      </c>
      <c r="V1405" s="22">
        <v>11.224500000000001</v>
      </c>
      <c r="W1405" s="22">
        <v>0</v>
      </c>
      <c r="X1405" s="22">
        <v>0</v>
      </c>
      <c r="Y1405" s="22">
        <v>60</v>
      </c>
      <c r="Z1405" s="22">
        <v>15</v>
      </c>
      <c r="AA1405" s="22">
        <v>10</v>
      </c>
      <c r="AB1405" s="22">
        <v>0</v>
      </c>
      <c r="AC1405" s="22">
        <v>0</v>
      </c>
      <c r="AD1405" s="22">
        <v>15</v>
      </c>
      <c r="AE1405" s="24">
        <v>100</v>
      </c>
      <c r="AF1405" s="19" t="s">
        <v>65</v>
      </c>
      <c r="AG1405" s="25">
        <v>0.55000000000000004</v>
      </c>
      <c r="AH1405" s="22">
        <v>60746.84</v>
      </c>
      <c r="AI1405" s="22">
        <v>208039.5</v>
      </c>
      <c r="AJ1405" s="22">
        <v>268786.33999999997</v>
      </c>
      <c r="AK1405" s="21" t="s">
        <v>2650</v>
      </c>
      <c r="AL1405" s="21" t="s">
        <v>4481</v>
      </c>
      <c r="AM1405" s="26" t="s">
        <v>48</v>
      </c>
      <c r="AN1405" s="27">
        <v>0</v>
      </c>
      <c r="AS1405">
        <f t="shared" si="42"/>
        <v>1503</v>
      </c>
      <c r="AT1405" t="str">
        <f t="shared" si="43"/>
        <v>Região Rural da Capital Regional de Marabá</v>
      </c>
      <c r="BE1405">
        <v>2805307</v>
      </c>
      <c r="BF1405">
        <v>28</v>
      </c>
      <c r="BG1405" t="s">
        <v>12454</v>
      </c>
      <c r="BH1405" t="s">
        <v>12455</v>
      </c>
      <c r="BI1405" t="s">
        <v>11359</v>
      </c>
      <c r="BJ1405" t="s">
        <v>12537</v>
      </c>
      <c r="BK1405">
        <v>2802</v>
      </c>
      <c r="BL1405" t="s">
        <v>12505</v>
      </c>
      <c r="BM1405" t="s">
        <v>12506</v>
      </c>
    </row>
    <row r="1406" spans="1:65" x14ac:dyDescent="0.25">
      <c r="A1406" s="17" t="s">
        <v>4572</v>
      </c>
      <c r="B1406" s="18">
        <v>1</v>
      </c>
      <c r="C1406" s="19" t="s">
        <v>4637</v>
      </c>
      <c r="D1406" s="20" t="s">
        <v>4618</v>
      </c>
      <c r="E1406" s="20" t="s">
        <v>4618</v>
      </c>
      <c r="F1406" s="21">
        <v>1502707</v>
      </c>
      <c r="G1406" s="20" t="s">
        <v>4638</v>
      </c>
      <c r="H1406" s="22">
        <v>1281.4276</v>
      </c>
      <c r="I1406" s="22">
        <v>1306.4811999999999</v>
      </c>
      <c r="J1406" s="22">
        <v>1306.4811999999999</v>
      </c>
      <c r="K1406" s="22">
        <v>1.0000000000000001E-5</v>
      </c>
      <c r="L1406" s="22">
        <v>1281.4276</v>
      </c>
      <c r="M1406" s="28">
        <v>32</v>
      </c>
      <c r="N1406" s="19" t="s">
        <v>44</v>
      </c>
      <c r="O1406" s="22">
        <v>17.079999999999998</v>
      </c>
      <c r="P1406" s="22">
        <v>1E-3</v>
      </c>
      <c r="Q1406" s="22">
        <v>1E-3</v>
      </c>
      <c r="R1406" s="22">
        <v>101.11790000000001</v>
      </c>
      <c r="S1406" s="22">
        <v>256.28550000000001</v>
      </c>
      <c r="T1406" s="22">
        <v>1.0000000000000001E-5</v>
      </c>
      <c r="U1406" s="22">
        <v>949.07780000000002</v>
      </c>
      <c r="V1406" s="22">
        <v>1.0000000000000001E-5</v>
      </c>
      <c r="W1406" s="22">
        <v>1E-3</v>
      </c>
      <c r="X1406" s="22">
        <v>1E-3</v>
      </c>
      <c r="Y1406" s="22">
        <v>45</v>
      </c>
      <c r="Z1406" s="22">
        <v>25</v>
      </c>
      <c r="AA1406" s="22">
        <v>20</v>
      </c>
      <c r="AB1406" s="22">
        <v>10</v>
      </c>
      <c r="AC1406" s="22">
        <v>1E-3</v>
      </c>
      <c r="AD1406" s="22">
        <v>1E-3</v>
      </c>
      <c r="AE1406" s="24">
        <v>100.00400000000002</v>
      </c>
      <c r="AF1406" s="19" t="s">
        <v>64</v>
      </c>
      <c r="AG1406" s="25">
        <v>0.62</v>
      </c>
      <c r="AH1406" s="22">
        <v>4619.74</v>
      </c>
      <c r="AI1406" s="22">
        <v>413862.67</v>
      </c>
      <c r="AJ1406" s="22">
        <v>418482.41</v>
      </c>
      <c r="AK1406" s="21" t="s">
        <v>1300</v>
      </c>
      <c r="AL1406" s="21" t="s">
        <v>4639</v>
      </c>
      <c r="AM1406" s="26" t="s">
        <v>48</v>
      </c>
      <c r="AN1406" s="27">
        <v>0</v>
      </c>
      <c r="AS1406">
        <f t="shared" si="42"/>
        <v>1503</v>
      </c>
      <c r="AT1406" t="str">
        <f t="shared" si="43"/>
        <v>Região Rural da Capital Regional de Marabá</v>
      </c>
      <c r="BE1406">
        <v>2806602</v>
      </c>
      <c r="BF1406">
        <v>28</v>
      </c>
      <c r="BG1406" t="s">
        <v>12454</v>
      </c>
      <c r="BH1406" t="s">
        <v>12455</v>
      </c>
      <c r="BI1406" t="s">
        <v>11359</v>
      </c>
      <c r="BJ1406" t="s">
        <v>12538</v>
      </c>
      <c r="BK1406">
        <v>2802</v>
      </c>
      <c r="BL1406" t="s">
        <v>12505</v>
      </c>
      <c r="BM1406" t="s">
        <v>12506</v>
      </c>
    </row>
    <row r="1407" spans="1:65" x14ac:dyDescent="0.25">
      <c r="A1407" s="17" t="s">
        <v>4572</v>
      </c>
      <c r="B1407" s="18">
        <v>1</v>
      </c>
      <c r="C1407" s="19" t="s">
        <v>4640</v>
      </c>
      <c r="D1407" s="20" t="s">
        <v>4618</v>
      </c>
      <c r="E1407" s="20" t="s">
        <v>4618</v>
      </c>
      <c r="F1407" s="21">
        <v>1502707</v>
      </c>
      <c r="G1407" s="20" t="s">
        <v>4641</v>
      </c>
      <c r="H1407" s="22">
        <v>4118.2924999999996</v>
      </c>
      <c r="I1407" s="22">
        <v>4118.2924999999996</v>
      </c>
      <c r="J1407" s="22">
        <v>4117.0486000000001</v>
      </c>
      <c r="K1407" s="22">
        <v>4118.2924999999996</v>
      </c>
      <c r="L1407" s="22">
        <v>4117.0486000000001</v>
      </c>
      <c r="M1407" s="23">
        <v>90</v>
      </c>
      <c r="N1407" s="19" t="s">
        <v>44</v>
      </c>
      <c r="O1407" s="22">
        <v>8.74</v>
      </c>
      <c r="P1407" s="22">
        <v>1E-3</v>
      </c>
      <c r="Q1407" s="22">
        <v>1E-3</v>
      </c>
      <c r="R1407" s="22">
        <v>133</v>
      </c>
      <c r="S1407" s="22">
        <v>1.0000000000000001E-5</v>
      </c>
      <c r="T1407" s="22">
        <v>1.0000000000000001E-5</v>
      </c>
      <c r="U1407" s="22">
        <v>3949.0468000000001</v>
      </c>
      <c r="V1407" s="22">
        <v>15</v>
      </c>
      <c r="W1407" s="22">
        <v>1E-3</v>
      </c>
      <c r="X1407" s="22">
        <v>30</v>
      </c>
      <c r="Y1407" s="22">
        <v>60</v>
      </c>
      <c r="Z1407" s="22">
        <v>1E-3</v>
      </c>
      <c r="AA1407" s="22">
        <v>1E-3</v>
      </c>
      <c r="AB1407" s="22">
        <v>10</v>
      </c>
      <c r="AC1407" s="22">
        <v>1E-3</v>
      </c>
      <c r="AD1407" s="22">
        <v>1E-3</v>
      </c>
      <c r="AE1407" s="24">
        <v>100.00500000000002</v>
      </c>
      <c r="AF1407" s="19" t="s">
        <v>64</v>
      </c>
      <c r="AG1407" s="25">
        <v>0.72499999999999998</v>
      </c>
      <c r="AH1407" s="22">
        <v>87475.49</v>
      </c>
      <c r="AI1407" s="22">
        <v>3445928.5</v>
      </c>
      <c r="AJ1407" s="22">
        <v>3533403.99</v>
      </c>
      <c r="AK1407" s="21" t="s">
        <v>3371</v>
      </c>
      <c r="AL1407" s="21" t="s">
        <v>4642</v>
      </c>
      <c r="AM1407" s="26" t="s">
        <v>48</v>
      </c>
      <c r="AN1407" s="27">
        <v>0</v>
      </c>
      <c r="AS1407">
        <f t="shared" si="42"/>
        <v>1503</v>
      </c>
      <c r="AT1407" t="str">
        <f t="shared" si="43"/>
        <v>Região Rural da Capital Regional de Marabá</v>
      </c>
      <c r="BE1407">
        <v>2806701</v>
      </c>
      <c r="BF1407">
        <v>28</v>
      </c>
      <c r="BG1407" t="s">
        <v>12454</v>
      </c>
      <c r="BH1407" t="s">
        <v>12455</v>
      </c>
      <c r="BI1407" t="s">
        <v>11359</v>
      </c>
      <c r="BJ1407" t="s">
        <v>12539</v>
      </c>
      <c r="BK1407">
        <v>2802</v>
      </c>
      <c r="BL1407" t="s">
        <v>12505</v>
      </c>
      <c r="BM1407" t="s">
        <v>12506</v>
      </c>
    </row>
    <row r="1408" spans="1:65" x14ac:dyDescent="0.25">
      <c r="A1408" s="17" t="s">
        <v>4572</v>
      </c>
      <c r="B1408" s="18">
        <v>1</v>
      </c>
      <c r="C1408" s="19" t="s">
        <v>4643</v>
      </c>
      <c r="D1408" s="20" t="s">
        <v>4618</v>
      </c>
      <c r="E1408" s="20" t="s">
        <v>4618</v>
      </c>
      <c r="F1408" s="21">
        <v>1502707</v>
      </c>
      <c r="G1408" s="20" t="s">
        <v>4644</v>
      </c>
      <c r="H1408" s="22">
        <v>1256.3068000000001</v>
      </c>
      <c r="I1408" s="22">
        <v>1364.6003000000001</v>
      </c>
      <c r="J1408" s="22">
        <v>1366.0654</v>
      </c>
      <c r="K1408" s="22">
        <v>1256.3068000000001</v>
      </c>
      <c r="L1408" s="22">
        <v>1256.3068000000001</v>
      </c>
      <c r="M1408" s="23">
        <v>45</v>
      </c>
      <c r="N1408" s="19" t="s">
        <v>44</v>
      </c>
      <c r="O1408" s="22">
        <v>18.214200000000002</v>
      </c>
      <c r="P1408" s="22">
        <v>31.57</v>
      </c>
      <c r="Q1408" s="22">
        <v>284.05</v>
      </c>
      <c r="R1408" s="22">
        <v>99.349800000000002</v>
      </c>
      <c r="S1408" s="22">
        <v>1.0000000000000001E-5</v>
      </c>
      <c r="T1408" s="22">
        <v>383.44240000000002</v>
      </c>
      <c r="U1408" s="22">
        <v>876.63930000000005</v>
      </c>
      <c r="V1408" s="22">
        <v>6.6338999999999997</v>
      </c>
      <c r="W1408" s="22">
        <v>0</v>
      </c>
      <c r="X1408" s="22">
        <v>0</v>
      </c>
      <c r="Y1408" s="22">
        <v>64.62</v>
      </c>
      <c r="Z1408" s="22">
        <v>17.309999999999999</v>
      </c>
      <c r="AA1408" s="22">
        <v>5.71</v>
      </c>
      <c r="AB1408" s="22">
        <v>4.6500000000000004</v>
      </c>
      <c r="AC1408" s="22">
        <v>0</v>
      </c>
      <c r="AD1408" s="22">
        <v>7.71</v>
      </c>
      <c r="AE1408" s="24">
        <v>100</v>
      </c>
      <c r="AF1408" s="19" t="s">
        <v>65</v>
      </c>
      <c r="AG1408" s="25">
        <v>0.46899999999999997</v>
      </c>
      <c r="AH1408" s="22">
        <v>344170.06</v>
      </c>
      <c r="AI1408" s="22">
        <v>1432905.85</v>
      </c>
      <c r="AJ1408" s="22">
        <v>1777075.9100000001</v>
      </c>
      <c r="AK1408" s="21" t="s">
        <v>400</v>
      </c>
      <c r="AL1408" s="21" t="s">
        <v>4645</v>
      </c>
      <c r="AM1408" s="26" t="s">
        <v>48</v>
      </c>
      <c r="AN1408" s="27">
        <v>0</v>
      </c>
      <c r="AS1408">
        <f t="shared" si="42"/>
        <v>1503</v>
      </c>
      <c r="AT1408" t="str">
        <f t="shared" si="43"/>
        <v>Região Rural da Capital Regional de Marabá</v>
      </c>
      <c r="BE1408">
        <v>2801306</v>
      </c>
      <c r="BF1408">
        <v>28</v>
      </c>
      <c r="BG1408" t="s">
        <v>12454</v>
      </c>
      <c r="BH1408" t="s">
        <v>12455</v>
      </c>
      <c r="BI1408" t="s">
        <v>11359</v>
      </c>
      <c r="BJ1408" t="s">
        <v>12540</v>
      </c>
      <c r="BK1408">
        <v>2802</v>
      </c>
      <c r="BL1408" t="s">
        <v>12505</v>
      </c>
      <c r="BM1408" t="s">
        <v>12506</v>
      </c>
    </row>
    <row r="1409" spans="1:65" x14ac:dyDescent="0.25">
      <c r="A1409" s="17" t="s">
        <v>4572</v>
      </c>
      <c r="B1409" s="18">
        <v>1</v>
      </c>
      <c r="C1409" s="19" t="s">
        <v>4646</v>
      </c>
      <c r="D1409" s="20" t="s">
        <v>4618</v>
      </c>
      <c r="E1409" s="20" t="s">
        <v>4618</v>
      </c>
      <c r="F1409" s="21">
        <v>1502707</v>
      </c>
      <c r="G1409" s="20" t="s">
        <v>4647</v>
      </c>
      <c r="H1409" s="22">
        <v>2774.6179000000002</v>
      </c>
      <c r="I1409" s="22">
        <v>2830.1459</v>
      </c>
      <c r="J1409" s="22">
        <v>2774.6179000000002</v>
      </c>
      <c r="K1409" s="22">
        <v>2830.1459</v>
      </c>
      <c r="L1409" s="22">
        <v>2774.6179000000002</v>
      </c>
      <c r="M1409" s="23">
        <v>80</v>
      </c>
      <c r="N1409" s="19" t="s">
        <v>44</v>
      </c>
      <c r="O1409" s="22">
        <v>36.99</v>
      </c>
      <c r="P1409" s="22">
        <v>89.27</v>
      </c>
      <c r="Q1409" s="22">
        <v>142</v>
      </c>
      <c r="R1409" s="22">
        <v>240.94810000000001</v>
      </c>
      <c r="S1409" s="22">
        <v>971.11620000000005</v>
      </c>
      <c r="T1409" s="22">
        <v>1334.5353</v>
      </c>
      <c r="U1409" s="22">
        <v>89.287400000000005</v>
      </c>
      <c r="V1409" s="22">
        <v>138.73089999999999</v>
      </c>
      <c r="W1409" s="22">
        <v>0</v>
      </c>
      <c r="X1409" s="22">
        <v>0</v>
      </c>
      <c r="Y1409" s="22">
        <v>60</v>
      </c>
      <c r="Z1409" s="22">
        <v>25</v>
      </c>
      <c r="AA1409" s="22">
        <v>10</v>
      </c>
      <c r="AB1409" s="22">
        <v>0</v>
      </c>
      <c r="AC1409" s="22">
        <v>0</v>
      </c>
      <c r="AD1409" s="22">
        <v>5</v>
      </c>
      <c r="AE1409" s="24">
        <v>100</v>
      </c>
      <c r="AF1409" s="19" t="s">
        <v>64</v>
      </c>
      <c r="AG1409" s="25">
        <v>0.503</v>
      </c>
      <c r="AH1409" s="22">
        <v>1101402.73</v>
      </c>
      <c r="AI1409" s="22">
        <v>4542402.7300000004</v>
      </c>
      <c r="AJ1409" s="22">
        <v>5643805.4600000009</v>
      </c>
      <c r="AK1409" s="21" t="s">
        <v>135</v>
      </c>
      <c r="AL1409" s="21" t="s">
        <v>4648</v>
      </c>
      <c r="AM1409" s="26" t="s">
        <v>48</v>
      </c>
      <c r="AN1409" s="27">
        <v>0</v>
      </c>
      <c r="AS1409">
        <f t="shared" si="42"/>
        <v>1503</v>
      </c>
      <c r="AT1409" t="str">
        <f t="shared" si="43"/>
        <v>Região Rural da Capital Regional de Marabá</v>
      </c>
      <c r="BE1409">
        <v>2801504</v>
      </c>
      <c r="BF1409">
        <v>28</v>
      </c>
      <c r="BG1409" t="s">
        <v>12454</v>
      </c>
      <c r="BH1409" t="s">
        <v>12455</v>
      </c>
      <c r="BI1409" t="s">
        <v>11359</v>
      </c>
      <c r="BJ1409" t="s">
        <v>12541</v>
      </c>
      <c r="BK1409">
        <v>2802</v>
      </c>
      <c r="BL1409" t="s">
        <v>12505</v>
      </c>
      <c r="BM1409" t="s">
        <v>12506</v>
      </c>
    </row>
    <row r="1410" spans="1:65" x14ac:dyDescent="0.25">
      <c r="A1410" s="17" t="s">
        <v>4572</v>
      </c>
      <c r="B1410" s="18">
        <v>1</v>
      </c>
      <c r="C1410" s="19" t="s">
        <v>4649</v>
      </c>
      <c r="D1410" s="20" t="s">
        <v>4618</v>
      </c>
      <c r="E1410" s="20" t="s">
        <v>4618</v>
      </c>
      <c r="F1410" s="21">
        <v>1502707</v>
      </c>
      <c r="G1410" s="20" t="s">
        <v>4650</v>
      </c>
      <c r="H1410" s="22">
        <v>2690.0992999999999</v>
      </c>
      <c r="I1410" s="22">
        <v>2690.0992999999999</v>
      </c>
      <c r="J1410" s="22">
        <v>2690.0992999999999</v>
      </c>
      <c r="K1410" s="22">
        <v>2689.1932000000002</v>
      </c>
      <c r="L1410" s="22">
        <v>2689.1932000000002</v>
      </c>
      <c r="M1410" s="23">
        <v>89</v>
      </c>
      <c r="N1410" s="19" t="s">
        <v>44</v>
      </c>
      <c r="O1410" s="22">
        <v>35.869999999999997</v>
      </c>
      <c r="P1410" s="22">
        <v>12.72</v>
      </c>
      <c r="Q1410" s="22">
        <v>69.58</v>
      </c>
      <c r="R1410" s="22">
        <v>60</v>
      </c>
      <c r="S1410" s="22">
        <v>0</v>
      </c>
      <c r="T1410" s="22">
        <v>940</v>
      </c>
      <c r="U1410" s="22">
        <v>1650.1032</v>
      </c>
      <c r="V1410" s="22">
        <v>30</v>
      </c>
      <c r="W1410" s="22">
        <v>0</v>
      </c>
      <c r="X1410" s="22">
        <v>0</v>
      </c>
      <c r="Y1410" s="22">
        <v>80</v>
      </c>
      <c r="Z1410" s="22">
        <v>19</v>
      </c>
      <c r="AA1410" s="22">
        <v>0</v>
      </c>
      <c r="AB1410" s="22">
        <v>0</v>
      </c>
      <c r="AC1410" s="22">
        <v>0</v>
      </c>
      <c r="AD1410" s="22">
        <v>1</v>
      </c>
      <c r="AE1410" s="24">
        <v>100</v>
      </c>
      <c r="AF1410" s="19" t="s">
        <v>64</v>
      </c>
      <c r="AG1410" s="25">
        <v>0.68799999999999994</v>
      </c>
      <c r="AH1410" s="22">
        <v>112962.73</v>
      </c>
      <c r="AI1410" s="22">
        <v>422068.87</v>
      </c>
      <c r="AJ1410" s="22">
        <v>535031.6</v>
      </c>
      <c r="AK1410" s="21" t="s">
        <v>4606</v>
      </c>
      <c r="AL1410" s="21" t="s">
        <v>4631</v>
      </c>
      <c r="AM1410" s="26" t="s">
        <v>48</v>
      </c>
      <c r="AN1410" s="27">
        <v>0</v>
      </c>
      <c r="AS1410">
        <f t="shared" si="42"/>
        <v>1503</v>
      </c>
      <c r="AT1410" t="str">
        <f t="shared" si="43"/>
        <v>Região Rural da Capital Regional de Marabá</v>
      </c>
      <c r="BE1410">
        <v>2801900</v>
      </c>
      <c r="BF1410">
        <v>28</v>
      </c>
      <c r="BG1410" t="s">
        <v>12454</v>
      </c>
      <c r="BH1410" t="s">
        <v>12455</v>
      </c>
      <c r="BI1410" t="s">
        <v>11359</v>
      </c>
      <c r="BJ1410" t="s">
        <v>12542</v>
      </c>
      <c r="BK1410">
        <v>2802</v>
      </c>
      <c r="BL1410" t="s">
        <v>12505</v>
      </c>
      <c r="BM1410" t="s">
        <v>12506</v>
      </c>
    </row>
    <row r="1411" spans="1:65" x14ac:dyDescent="0.25">
      <c r="A1411" s="17" t="s">
        <v>4572</v>
      </c>
      <c r="B1411" s="18">
        <v>1</v>
      </c>
      <c r="C1411" s="19" t="s">
        <v>4651</v>
      </c>
      <c r="D1411" s="20" t="s">
        <v>4618</v>
      </c>
      <c r="E1411" s="20" t="s">
        <v>4618</v>
      </c>
      <c r="F1411" s="21">
        <v>1502707</v>
      </c>
      <c r="G1411" s="20" t="s">
        <v>2305</v>
      </c>
      <c r="H1411" s="22">
        <v>2447.6846</v>
      </c>
      <c r="I1411" s="22">
        <v>2447.6</v>
      </c>
      <c r="J1411" s="22">
        <v>2447.6846</v>
      </c>
      <c r="K1411" s="22">
        <v>2447.6846</v>
      </c>
      <c r="L1411" s="22">
        <v>2447.6846</v>
      </c>
      <c r="M1411" s="23">
        <v>49</v>
      </c>
      <c r="N1411" s="19" t="s">
        <v>44</v>
      </c>
      <c r="O1411" s="22">
        <v>32.630000000000003</v>
      </c>
      <c r="P1411" s="22">
        <v>0</v>
      </c>
      <c r="Q1411" s="22">
        <v>0</v>
      </c>
      <c r="R1411" s="22">
        <v>8.9179999999999993</v>
      </c>
      <c r="S1411" s="22">
        <v>1066.7336</v>
      </c>
      <c r="T1411" s="22">
        <v>1309.3444999999999</v>
      </c>
      <c r="U1411" s="22">
        <v>0</v>
      </c>
      <c r="V1411" s="22">
        <v>8.9179999999999993</v>
      </c>
      <c r="W1411" s="22">
        <v>0</v>
      </c>
      <c r="X1411" s="22">
        <v>0</v>
      </c>
      <c r="Y1411" s="22">
        <v>25</v>
      </c>
      <c r="Z1411" s="22">
        <v>35</v>
      </c>
      <c r="AA1411" s="22">
        <v>0.3</v>
      </c>
      <c r="AB1411" s="22">
        <v>30</v>
      </c>
      <c r="AC1411" s="22">
        <v>0</v>
      </c>
      <c r="AD1411" s="22">
        <v>0.7</v>
      </c>
      <c r="AE1411" s="24">
        <v>91</v>
      </c>
      <c r="AF1411" s="19" t="s">
        <v>365</v>
      </c>
      <c r="AG1411" s="25">
        <v>0.41</v>
      </c>
      <c r="AH1411" s="22">
        <v>168279.45</v>
      </c>
      <c r="AI1411" s="22">
        <v>168620.29</v>
      </c>
      <c r="AJ1411" s="22">
        <v>336899.74</v>
      </c>
      <c r="AK1411" s="21" t="s">
        <v>3705</v>
      </c>
      <c r="AL1411" s="21" t="s">
        <v>512</v>
      </c>
      <c r="AM1411" s="26" t="s">
        <v>48</v>
      </c>
      <c r="AN1411" s="27">
        <v>0</v>
      </c>
      <c r="AS1411">
        <f t="shared" ref="AS1411:AS1474" si="44">VLOOKUP(F1411,$BE$2:$BM$5566,7,0)</f>
        <v>1503</v>
      </c>
      <c r="AT1411" t="str">
        <f t="shared" ref="AT1411:AT1474" si="45">VLOOKUP(F1411,$BE$2:$BM$5566,8,0)</f>
        <v>Região Rural da Capital Regional de Marabá</v>
      </c>
      <c r="BE1411">
        <v>2802007</v>
      </c>
      <c r="BF1411">
        <v>28</v>
      </c>
      <c r="BG1411" t="s">
        <v>12454</v>
      </c>
      <c r="BH1411" t="s">
        <v>12455</v>
      </c>
      <c r="BI1411" t="s">
        <v>11359</v>
      </c>
      <c r="BJ1411" t="s">
        <v>12543</v>
      </c>
      <c r="BK1411">
        <v>2802</v>
      </c>
      <c r="BL1411" t="s">
        <v>12505</v>
      </c>
      <c r="BM1411" t="s">
        <v>12506</v>
      </c>
    </row>
    <row r="1412" spans="1:65" x14ac:dyDescent="0.25">
      <c r="A1412" s="17" t="s">
        <v>4572</v>
      </c>
      <c r="B1412" s="18">
        <v>1</v>
      </c>
      <c r="C1412" s="19" t="s">
        <v>4652</v>
      </c>
      <c r="D1412" s="20" t="s">
        <v>4618</v>
      </c>
      <c r="E1412" s="20" t="s">
        <v>4618</v>
      </c>
      <c r="F1412" s="21">
        <v>1502707</v>
      </c>
      <c r="G1412" s="20" t="s">
        <v>61</v>
      </c>
      <c r="H1412" s="22">
        <v>1742.4</v>
      </c>
      <c r="I1412" s="22">
        <v>1742.4</v>
      </c>
      <c r="J1412" s="22">
        <v>1742.4</v>
      </c>
      <c r="K1412" s="22">
        <v>1742.4</v>
      </c>
      <c r="L1412" s="22">
        <v>1742.4</v>
      </c>
      <c r="M1412" s="23">
        <v>53</v>
      </c>
      <c r="N1412" s="19" t="s">
        <v>44</v>
      </c>
      <c r="O1412" s="22">
        <v>23.23</v>
      </c>
      <c r="P1412" s="22">
        <v>0</v>
      </c>
      <c r="Q1412" s="22">
        <v>0</v>
      </c>
      <c r="R1412" s="22">
        <v>56</v>
      </c>
      <c r="S1412" s="22">
        <v>0</v>
      </c>
      <c r="T1412" s="22">
        <v>512</v>
      </c>
      <c r="U1412" s="22">
        <v>1139.56</v>
      </c>
      <c r="V1412" s="22">
        <v>34.840000000000003</v>
      </c>
      <c r="W1412" s="22">
        <v>0</v>
      </c>
      <c r="X1412" s="22">
        <v>23</v>
      </c>
      <c r="Y1412" s="22">
        <v>70</v>
      </c>
      <c r="Z1412" s="22">
        <v>5</v>
      </c>
      <c r="AA1412" s="22">
        <v>0</v>
      </c>
      <c r="AB1412" s="22">
        <v>0</v>
      </c>
      <c r="AC1412" s="22">
        <v>0</v>
      </c>
      <c r="AD1412" s="22">
        <v>2</v>
      </c>
      <c r="AE1412" s="24">
        <v>100</v>
      </c>
      <c r="AF1412" s="19" t="s">
        <v>65</v>
      </c>
      <c r="AG1412" s="25">
        <v>0.65400000000000003</v>
      </c>
      <c r="AH1412" s="22">
        <v>69249</v>
      </c>
      <c r="AI1412" s="22">
        <v>236638.99</v>
      </c>
      <c r="AJ1412" s="22">
        <v>305887.99</v>
      </c>
      <c r="AK1412" s="21" t="s">
        <v>4653</v>
      </c>
      <c r="AL1412" s="21" t="s">
        <v>1576</v>
      </c>
      <c r="AM1412" s="26" t="s">
        <v>48</v>
      </c>
      <c r="AN1412" s="27">
        <v>0</v>
      </c>
      <c r="AS1412">
        <f t="shared" si="44"/>
        <v>1503</v>
      </c>
      <c r="AT1412" t="str">
        <f t="shared" si="45"/>
        <v>Região Rural da Capital Regional de Marabá</v>
      </c>
      <c r="BE1412">
        <v>2802502</v>
      </c>
      <c r="BF1412">
        <v>28</v>
      </c>
      <c r="BG1412" t="s">
        <v>12454</v>
      </c>
      <c r="BH1412" t="s">
        <v>12455</v>
      </c>
      <c r="BI1412" t="s">
        <v>11359</v>
      </c>
      <c r="BJ1412" t="s">
        <v>12544</v>
      </c>
      <c r="BK1412">
        <v>2802</v>
      </c>
      <c r="BL1412" t="s">
        <v>12505</v>
      </c>
      <c r="BM1412" t="s">
        <v>12506</v>
      </c>
    </row>
    <row r="1413" spans="1:65" x14ac:dyDescent="0.25">
      <c r="A1413" s="17" t="s">
        <v>4572</v>
      </c>
      <c r="B1413" s="18">
        <v>1</v>
      </c>
      <c r="C1413" s="19" t="s">
        <v>4654</v>
      </c>
      <c r="D1413" s="20" t="s">
        <v>4618</v>
      </c>
      <c r="E1413" s="20" t="s">
        <v>4618</v>
      </c>
      <c r="F1413" s="21">
        <v>1502707</v>
      </c>
      <c r="G1413" s="20" t="s">
        <v>61</v>
      </c>
      <c r="H1413" s="22">
        <v>1742.4</v>
      </c>
      <c r="I1413" s="22">
        <v>1742.4</v>
      </c>
      <c r="J1413" s="22">
        <v>1742.4</v>
      </c>
      <c r="K1413" s="22">
        <v>1742.4</v>
      </c>
      <c r="L1413" s="22">
        <v>1742.4</v>
      </c>
      <c r="M1413" s="23">
        <v>40</v>
      </c>
      <c r="N1413" s="19" t="s">
        <v>44</v>
      </c>
      <c r="O1413" s="22">
        <v>23.23</v>
      </c>
      <c r="P1413" s="22">
        <v>31</v>
      </c>
      <c r="Q1413" s="22">
        <v>100</v>
      </c>
      <c r="R1413" s="22">
        <v>56</v>
      </c>
      <c r="S1413" s="22">
        <v>0</v>
      </c>
      <c r="T1413" s="22">
        <v>0</v>
      </c>
      <c r="U1413" s="22">
        <v>1139.56</v>
      </c>
      <c r="V1413" s="22">
        <v>34.840000000000003</v>
      </c>
      <c r="W1413" s="22">
        <v>0</v>
      </c>
      <c r="X1413" s="22">
        <v>23</v>
      </c>
      <c r="Y1413" s="22">
        <v>70</v>
      </c>
      <c r="Z1413" s="22">
        <v>5</v>
      </c>
      <c r="AA1413" s="22">
        <v>0</v>
      </c>
      <c r="AB1413" s="22">
        <v>0</v>
      </c>
      <c r="AC1413" s="22">
        <v>0</v>
      </c>
      <c r="AD1413" s="22">
        <v>2</v>
      </c>
      <c r="AE1413" s="24">
        <v>100</v>
      </c>
      <c r="AF1413" s="19" t="s">
        <v>64</v>
      </c>
      <c r="AG1413" s="25">
        <v>0.65500000000000003</v>
      </c>
      <c r="AH1413" s="22">
        <v>69066.240000000005</v>
      </c>
      <c r="AI1413" s="22">
        <v>311506.27</v>
      </c>
      <c r="AJ1413" s="22">
        <v>380572.51</v>
      </c>
      <c r="AK1413" s="21" t="s">
        <v>4655</v>
      </c>
      <c r="AL1413" s="21" t="s">
        <v>2085</v>
      </c>
      <c r="AM1413" s="26" t="s">
        <v>48</v>
      </c>
      <c r="AN1413" s="27">
        <v>0</v>
      </c>
      <c r="AS1413">
        <f t="shared" si="44"/>
        <v>1503</v>
      </c>
      <c r="AT1413" t="str">
        <f t="shared" si="45"/>
        <v>Região Rural da Capital Regional de Marabá</v>
      </c>
      <c r="BE1413">
        <v>2803302</v>
      </c>
      <c r="BF1413">
        <v>28</v>
      </c>
      <c r="BG1413" t="s">
        <v>12454</v>
      </c>
      <c r="BH1413" t="s">
        <v>12455</v>
      </c>
      <c r="BI1413" t="s">
        <v>11359</v>
      </c>
      <c r="BJ1413" t="s">
        <v>12545</v>
      </c>
      <c r="BK1413">
        <v>2802</v>
      </c>
      <c r="BL1413" t="s">
        <v>12505</v>
      </c>
      <c r="BM1413" t="s">
        <v>12506</v>
      </c>
    </row>
    <row r="1414" spans="1:65" x14ac:dyDescent="0.25">
      <c r="A1414" s="17" t="s">
        <v>4572</v>
      </c>
      <c r="B1414" s="18">
        <v>1</v>
      </c>
      <c r="C1414" s="19" t="s">
        <v>4656</v>
      </c>
      <c r="D1414" s="20" t="s">
        <v>4618</v>
      </c>
      <c r="E1414" s="20" t="s">
        <v>4618</v>
      </c>
      <c r="F1414" s="21">
        <v>1502707</v>
      </c>
      <c r="G1414" s="20" t="s">
        <v>4657</v>
      </c>
      <c r="H1414" s="22">
        <v>3436.1714000000002</v>
      </c>
      <c r="I1414" s="22">
        <v>2943.337</v>
      </c>
      <c r="J1414" s="22">
        <v>2943.337</v>
      </c>
      <c r="K1414" s="22">
        <v>3436.1714000000002</v>
      </c>
      <c r="L1414" s="22">
        <v>2943.337</v>
      </c>
      <c r="M1414" s="23">
        <v>98</v>
      </c>
      <c r="N1414" s="19" t="s">
        <v>44</v>
      </c>
      <c r="O1414" s="22">
        <v>39.24</v>
      </c>
      <c r="P1414" s="22">
        <v>0</v>
      </c>
      <c r="Q1414" s="22">
        <v>0</v>
      </c>
      <c r="R1414" s="22">
        <v>57.337600000000002</v>
      </c>
      <c r="S1414" s="22">
        <v>0</v>
      </c>
      <c r="T1414" s="22">
        <v>2390.04</v>
      </c>
      <c r="U1414" s="22">
        <v>458.4873</v>
      </c>
      <c r="V1414" s="22">
        <v>37.472099999999998</v>
      </c>
      <c r="W1414" s="22">
        <v>0</v>
      </c>
      <c r="X1414" s="22">
        <v>0</v>
      </c>
      <c r="Y1414" s="22">
        <v>70</v>
      </c>
      <c r="Z1414" s="22">
        <v>10</v>
      </c>
      <c r="AA1414" s="22">
        <v>10</v>
      </c>
      <c r="AB1414" s="22">
        <v>0</v>
      </c>
      <c r="AC1414" s="22">
        <v>0</v>
      </c>
      <c r="AD1414" s="22">
        <v>10</v>
      </c>
      <c r="AE1414" s="24">
        <v>100</v>
      </c>
      <c r="AF1414" s="19" t="s">
        <v>65</v>
      </c>
      <c r="AG1414" s="25">
        <v>0.57299999999999995</v>
      </c>
      <c r="AH1414" s="22">
        <v>542719.81000000006</v>
      </c>
      <c r="AI1414" s="22">
        <v>324632.71000000002</v>
      </c>
      <c r="AJ1414" s="22">
        <v>867352.52</v>
      </c>
      <c r="AK1414" s="21" t="s">
        <v>4658</v>
      </c>
      <c r="AL1414" s="21" t="s">
        <v>4659</v>
      </c>
      <c r="AM1414" s="26" t="s">
        <v>48</v>
      </c>
      <c r="AN1414" s="27">
        <v>0</v>
      </c>
      <c r="AS1414">
        <f t="shared" si="44"/>
        <v>1503</v>
      </c>
      <c r="AT1414" t="str">
        <f t="shared" si="45"/>
        <v>Região Rural da Capital Regional de Marabá</v>
      </c>
      <c r="BE1414">
        <v>2803401</v>
      </c>
      <c r="BF1414">
        <v>28</v>
      </c>
      <c r="BG1414" t="s">
        <v>12454</v>
      </c>
      <c r="BH1414" t="s">
        <v>12455</v>
      </c>
      <c r="BI1414" t="s">
        <v>11359</v>
      </c>
      <c r="BJ1414" t="s">
        <v>12546</v>
      </c>
      <c r="BK1414">
        <v>2802</v>
      </c>
      <c r="BL1414" t="s">
        <v>12505</v>
      </c>
      <c r="BM1414" t="s">
        <v>12506</v>
      </c>
    </row>
    <row r="1415" spans="1:65" x14ac:dyDescent="0.25">
      <c r="A1415" s="17" t="s">
        <v>4572</v>
      </c>
      <c r="B1415" s="18">
        <v>1</v>
      </c>
      <c r="C1415" s="19" t="s">
        <v>4660</v>
      </c>
      <c r="D1415" s="20" t="s">
        <v>4618</v>
      </c>
      <c r="E1415" s="20" t="s">
        <v>4618</v>
      </c>
      <c r="F1415" s="21">
        <v>1502707</v>
      </c>
      <c r="G1415" s="20" t="s">
        <v>4661</v>
      </c>
      <c r="H1415" s="22">
        <v>1742</v>
      </c>
      <c r="I1415" s="22">
        <v>1.0000000000000001E-5</v>
      </c>
      <c r="J1415" s="22">
        <v>1829.3970999999999</v>
      </c>
      <c r="K1415" s="22">
        <v>1829.3970999999999</v>
      </c>
      <c r="L1415" s="22">
        <v>1742</v>
      </c>
      <c r="M1415" s="23">
        <v>60</v>
      </c>
      <c r="N1415" s="19" t="s">
        <v>44</v>
      </c>
      <c r="O1415" s="22">
        <v>24.39</v>
      </c>
      <c r="P1415" s="22">
        <v>1E-3</v>
      </c>
      <c r="Q1415" s="22">
        <v>1E-3</v>
      </c>
      <c r="R1415" s="22">
        <v>106.8147</v>
      </c>
      <c r="S1415" s="22">
        <v>640.28890000000001</v>
      </c>
      <c r="T1415" s="22">
        <v>1043.5941</v>
      </c>
      <c r="U1415" s="22">
        <v>368.21839999999997</v>
      </c>
      <c r="V1415" s="22">
        <v>87.9251</v>
      </c>
      <c r="W1415" s="22">
        <v>1E-4</v>
      </c>
      <c r="X1415" s="22">
        <v>33</v>
      </c>
      <c r="Y1415" s="22">
        <v>63</v>
      </c>
      <c r="Z1415" s="22">
        <v>1E-4</v>
      </c>
      <c r="AA1415" s="22">
        <v>1E-4</v>
      </c>
      <c r="AB1415" s="22">
        <v>1E-4</v>
      </c>
      <c r="AC1415" s="22">
        <v>1E-4</v>
      </c>
      <c r="AD1415" s="22">
        <v>4</v>
      </c>
      <c r="AE1415" s="24">
        <v>100.00050000000002</v>
      </c>
      <c r="AF1415" s="19" t="s">
        <v>65</v>
      </c>
      <c r="AG1415" s="25">
        <v>0.66400000000000003</v>
      </c>
      <c r="AH1415" s="22">
        <v>578414.34</v>
      </c>
      <c r="AI1415" s="22">
        <v>1837409.3399999999</v>
      </c>
      <c r="AJ1415" s="22">
        <v>2415823.6799999997</v>
      </c>
      <c r="AK1415" s="21" t="s">
        <v>4662</v>
      </c>
      <c r="AL1415" s="21" t="s">
        <v>4663</v>
      </c>
      <c r="AM1415" s="26" t="s">
        <v>48</v>
      </c>
      <c r="AN1415" s="27">
        <v>609945.13</v>
      </c>
      <c r="AS1415">
        <f t="shared" si="44"/>
        <v>1503</v>
      </c>
      <c r="AT1415" t="str">
        <f t="shared" si="45"/>
        <v>Região Rural da Capital Regional de Marabá</v>
      </c>
      <c r="BE1415">
        <v>2803807</v>
      </c>
      <c r="BF1415">
        <v>28</v>
      </c>
      <c r="BG1415" t="s">
        <v>12454</v>
      </c>
      <c r="BH1415" t="s">
        <v>12455</v>
      </c>
      <c r="BI1415" t="s">
        <v>11359</v>
      </c>
      <c r="BJ1415" t="s">
        <v>12547</v>
      </c>
      <c r="BK1415">
        <v>2802</v>
      </c>
      <c r="BL1415" t="s">
        <v>12505</v>
      </c>
      <c r="BM1415" t="s">
        <v>12506</v>
      </c>
    </row>
    <row r="1416" spans="1:65" x14ac:dyDescent="0.25">
      <c r="A1416" s="17" t="s">
        <v>4572</v>
      </c>
      <c r="B1416" s="18">
        <v>1</v>
      </c>
      <c r="C1416" s="19" t="s">
        <v>4664</v>
      </c>
      <c r="D1416" s="20" t="s">
        <v>4618</v>
      </c>
      <c r="E1416" s="20" t="s">
        <v>4618</v>
      </c>
      <c r="F1416" s="21">
        <v>1502707</v>
      </c>
      <c r="G1416" s="20" t="s">
        <v>4665</v>
      </c>
      <c r="H1416" s="22">
        <v>1152.5527999999999</v>
      </c>
      <c r="I1416" s="22">
        <v>1153.0003999999999</v>
      </c>
      <c r="J1416" s="22">
        <v>1153.0003999999999</v>
      </c>
      <c r="K1416" s="22">
        <v>1152.5527999999999</v>
      </c>
      <c r="L1416" s="22">
        <v>1152.5527999999999</v>
      </c>
      <c r="M1416" s="23">
        <v>14</v>
      </c>
      <c r="N1416" s="19" t="s">
        <v>44</v>
      </c>
      <c r="O1416" s="22">
        <v>15.37</v>
      </c>
      <c r="P1416" s="22">
        <v>11.08</v>
      </c>
      <c r="Q1416" s="22">
        <v>69.569999999999993</v>
      </c>
      <c r="R1416" s="22">
        <v>92.240099999999998</v>
      </c>
      <c r="S1416" s="22">
        <v>1.0000000000000001E-5</v>
      </c>
      <c r="T1416" s="22">
        <v>729.21130000000005</v>
      </c>
      <c r="U1416" s="22">
        <v>321.48020000000002</v>
      </c>
      <c r="V1416" s="22">
        <v>10.0688</v>
      </c>
      <c r="W1416" s="22">
        <v>0</v>
      </c>
      <c r="X1416" s="22">
        <v>0</v>
      </c>
      <c r="Y1416" s="22">
        <v>40</v>
      </c>
      <c r="Z1416" s="22">
        <v>30</v>
      </c>
      <c r="AA1416" s="22">
        <v>0</v>
      </c>
      <c r="AB1416" s="22">
        <v>5</v>
      </c>
      <c r="AC1416" s="22">
        <v>15</v>
      </c>
      <c r="AD1416" s="22">
        <v>10</v>
      </c>
      <c r="AE1416" s="24">
        <v>100</v>
      </c>
      <c r="AF1416" s="19" t="s">
        <v>64</v>
      </c>
      <c r="AG1416" s="25">
        <v>0.56999999999999995</v>
      </c>
      <c r="AH1416" s="22">
        <v>487763.41</v>
      </c>
      <c r="AI1416" s="22">
        <v>952251.6</v>
      </c>
      <c r="AJ1416" s="22">
        <v>1440015.01</v>
      </c>
      <c r="AK1416" s="21" t="s">
        <v>1176</v>
      </c>
      <c r="AL1416" s="21" t="s">
        <v>1658</v>
      </c>
      <c r="AM1416" s="26" t="s">
        <v>48</v>
      </c>
      <c r="AN1416" s="27">
        <v>0</v>
      </c>
      <c r="AS1416">
        <f t="shared" si="44"/>
        <v>1503</v>
      </c>
      <c r="AT1416" t="str">
        <f t="shared" si="45"/>
        <v>Região Rural da Capital Regional de Marabá</v>
      </c>
      <c r="BE1416">
        <v>2804300</v>
      </c>
      <c r="BF1416">
        <v>28</v>
      </c>
      <c r="BG1416" t="s">
        <v>12454</v>
      </c>
      <c r="BH1416" t="s">
        <v>12455</v>
      </c>
      <c r="BI1416" t="s">
        <v>11359</v>
      </c>
      <c r="BJ1416" t="s">
        <v>12548</v>
      </c>
      <c r="BK1416">
        <v>2802</v>
      </c>
      <c r="BL1416" t="s">
        <v>12505</v>
      </c>
      <c r="BM1416" t="s">
        <v>12506</v>
      </c>
    </row>
    <row r="1417" spans="1:65" x14ac:dyDescent="0.25">
      <c r="A1417" s="17" t="s">
        <v>4572</v>
      </c>
      <c r="B1417" s="18">
        <v>1</v>
      </c>
      <c r="C1417" s="19" t="s">
        <v>4666</v>
      </c>
      <c r="D1417" s="20" t="s">
        <v>4618</v>
      </c>
      <c r="E1417" s="20" t="s">
        <v>4618</v>
      </c>
      <c r="F1417" s="21">
        <v>1502707</v>
      </c>
      <c r="G1417" s="20" t="s">
        <v>1375</v>
      </c>
      <c r="H1417" s="22">
        <v>1491.6382000000001</v>
      </c>
      <c r="I1417" s="22">
        <v>1.0000000000000001E-5</v>
      </c>
      <c r="J1417" s="22">
        <v>1491.4239</v>
      </c>
      <c r="K1417" s="22">
        <v>1491.6382000000001</v>
      </c>
      <c r="L1417" s="22">
        <v>1491.4239</v>
      </c>
      <c r="M1417" s="23">
        <v>38</v>
      </c>
      <c r="N1417" s="19" t="s">
        <v>44</v>
      </c>
      <c r="O1417" s="22">
        <v>19.88</v>
      </c>
      <c r="P1417" s="22">
        <v>71.55</v>
      </c>
      <c r="Q1417" s="22">
        <v>231</v>
      </c>
      <c r="R1417" s="22">
        <v>108.70359999999999</v>
      </c>
      <c r="S1417" s="22">
        <v>521.99829999999997</v>
      </c>
      <c r="T1417" s="22">
        <v>530.76729999999998</v>
      </c>
      <c r="U1417" s="22">
        <v>0</v>
      </c>
      <c r="V1417" s="22">
        <v>0</v>
      </c>
      <c r="W1417" s="22">
        <v>0</v>
      </c>
      <c r="X1417" s="22">
        <v>0</v>
      </c>
      <c r="Y1417" s="22">
        <v>66</v>
      </c>
      <c r="Z1417" s="22">
        <v>10</v>
      </c>
      <c r="AA1417" s="22">
        <v>0</v>
      </c>
      <c r="AB1417" s="22">
        <v>8</v>
      </c>
      <c r="AC1417" s="22">
        <v>7</v>
      </c>
      <c r="AD1417" s="22">
        <v>9</v>
      </c>
      <c r="AE1417" s="24">
        <v>100</v>
      </c>
      <c r="AF1417" s="19" t="s">
        <v>64</v>
      </c>
      <c r="AG1417" s="25">
        <v>0.47360000000000002</v>
      </c>
      <c r="AH1417" s="22">
        <v>497332.77</v>
      </c>
      <c r="AI1417" s="22">
        <v>1353770.3</v>
      </c>
      <c r="AJ1417" s="22">
        <v>1851103.07</v>
      </c>
      <c r="AK1417" s="21" t="s">
        <v>1009</v>
      </c>
      <c r="AL1417" s="21" t="s">
        <v>4667</v>
      </c>
      <c r="AM1417" s="26" t="s">
        <v>48</v>
      </c>
      <c r="AN1417" s="27">
        <v>0</v>
      </c>
      <c r="AS1417">
        <f t="shared" si="44"/>
        <v>1503</v>
      </c>
      <c r="AT1417" t="str">
        <f t="shared" si="45"/>
        <v>Região Rural da Capital Regional de Marabá</v>
      </c>
      <c r="BE1417">
        <v>2804607</v>
      </c>
      <c r="BF1417">
        <v>28</v>
      </c>
      <c r="BG1417" t="s">
        <v>12454</v>
      </c>
      <c r="BH1417" t="s">
        <v>12455</v>
      </c>
      <c r="BI1417" t="s">
        <v>11359</v>
      </c>
      <c r="BJ1417" t="s">
        <v>12549</v>
      </c>
      <c r="BK1417">
        <v>2802</v>
      </c>
      <c r="BL1417" t="s">
        <v>12505</v>
      </c>
      <c r="BM1417" t="s">
        <v>12506</v>
      </c>
    </row>
    <row r="1418" spans="1:65" x14ac:dyDescent="0.25">
      <c r="A1418" s="17" t="s">
        <v>4572</v>
      </c>
      <c r="B1418" s="18">
        <v>1</v>
      </c>
      <c r="C1418" s="19" t="s">
        <v>4668</v>
      </c>
      <c r="D1418" s="20" t="s">
        <v>4574</v>
      </c>
      <c r="E1418" s="20" t="s">
        <v>4669</v>
      </c>
      <c r="F1418" s="21">
        <v>1502772</v>
      </c>
      <c r="G1418" s="20" t="s">
        <v>4670</v>
      </c>
      <c r="H1418" s="22">
        <v>1161.6425999999999</v>
      </c>
      <c r="I1418" s="22">
        <v>1161.6420000000001</v>
      </c>
      <c r="J1418" s="22">
        <v>1161.6420000000001</v>
      </c>
      <c r="K1418" s="22">
        <v>1161.6420000000001</v>
      </c>
      <c r="L1418" s="22">
        <v>1161.6420000000001</v>
      </c>
      <c r="M1418" s="23">
        <v>29</v>
      </c>
      <c r="N1418" s="19" t="s">
        <v>44</v>
      </c>
      <c r="O1418" s="22">
        <v>16.59</v>
      </c>
      <c r="P1418" s="22">
        <v>15.69</v>
      </c>
      <c r="Q1418" s="22">
        <v>69.569999999999993</v>
      </c>
      <c r="R1418" s="22">
        <v>170</v>
      </c>
      <c r="S1418" s="22">
        <v>0</v>
      </c>
      <c r="T1418" s="22">
        <v>387.2</v>
      </c>
      <c r="U1418" s="22">
        <v>580.82159999999999</v>
      </c>
      <c r="V1418" s="22">
        <v>23.620999999999999</v>
      </c>
      <c r="W1418" s="22">
        <v>0</v>
      </c>
      <c r="X1418" s="22">
        <v>0</v>
      </c>
      <c r="Y1418" s="22">
        <v>60</v>
      </c>
      <c r="Z1418" s="22">
        <v>20</v>
      </c>
      <c r="AA1418" s="22">
        <v>17</v>
      </c>
      <c r="AB1418" s="22">
        <v>0</v>
      </c>
      <c r="AC1418" s="22">
        <v>0.3</v>
      </c>
      <c r="AD1418" s="22">
        <v>0</v>
      </c>
      <c r="AE1418" s="24">
        <v>97.3</v>
      </c>
      <c r="AF1418" s="19" t="s">
        <v>64</v>
      </c>
      <c r="AG1418" s="25">
        <v>0.64400000000000002</v>
      </c>
      <c r="AH1418" s="22">
        <v>162591.81</v>
      </c>
      <c r="AI1418" s="22">
        <v>257190.56</v>
      </c>
      <c r="AJ1418" s="22">
        <v>419782.37</v>
      </c>
      <c r="AK1418" s="21" t="s">
        <v>688</v>
      </c>
      <c r="AL1418" s="21" t="s">
        <v>3139</v>
      </c>
      <c r="AM1418" s="26" t="s">
        <v>48</v>
      </c>
      <c r="AN1418" s="27">
        <v>0</v>
      </c>
      <c r="AS1418">
        <f t="shared" si="44"/>
        <v>1503</v>
      </c>
      <c r="AT1418" t="str">
        <f t="shared" si="45"/>
        <v>Região Rural da Capital Regional de Marabá</v>
      </c>
      <c r="BE1418">
        <v>2804904</v>
      </c>
      <c r="BF1418">
        <v>28</v>
      </c>
      <c r="BG1418" t="s">
        <v>12454</v>
      </c>
      <c r="BH1418" t="s">
        <v>12455</v>
      </c>
      <c r="BI1418" t="s">
        <v>11359</v>
      </c>
      <c r="BJ1418" t="s">
        <v>12550</v>
      </c>
      <c r="BK1418">
        <v>2802</v>
      </c>
      <c r="BL1418" t="s">
        <v>12505</v>
      </c>
      <c r="BM1418" t="s">
        <v>12506</v>
      </c>
    </row>
    <row r="1419" spans="1:65" x14ac:dyDescent="0.25">
      <c r="A1419" s="17" t="s">
        <v>4572</v>
      </c>
      <c r="B1419" s="18">
        <v>1</v>
      </c>
      <c r="C1419" s="19" t="s">
        <v>4671</v>
      </c>
      <c r="D1419" s="20" t="s">
        <v>4574</v>
      </c>
      <c r="E1419" s="20" t="s">
        <v>4672</v>
      </c>
      <c r="F1419" s="21">
        <v>1502954</v>
      </c>
      <c r="G1419" s="20" t="s">
        <v>4673</v>
      </c>
      <c r="H1419" s="22">
        <v>4338.1899999999996</v>
      </c>
      <c r="I1419" s="22">
        <v>4338.1899999999996</v>
      </c>
      <c r="J1419" s="22">
        <v>4312.6801999999998</v>
      </c>
      <c r="K1419" s="22">
        <v>1.0000000000000001E-5</v>
      </c>
      <c r="L1419" s="22">
        <v>5382.3879999999999</v>
      </c>
      <c r="M1419" s="23">
        <v>297</v>
      </c>
      <c r="N1419" s="19" t="s">
        <v>64</v>
      </c>
      <c r="O1419" s="22">
        <v>62.6</v>
      </c>
      <c r="P1419" s="22">
        <v>1E-3</v>
      </c>
      <c r="Q1419" s="22">
        <v>1E-3</v>
      </c>
      <c r="R1419" s="22">
        <v>285.09230000000002</v>
      </c>
      <c r="S1419" s="22">
        <v>1.0000000000000001E-5</v>
      </c>
      <c r="T1419" s="22">
        <v>3361.78</v>
      </c>
      <c r="U1419" s="22">
        <v>1.0000000000000001E-5</v>
      </c>
      <c r="V1419" s="22">
        <v>1.0000000000000001E-5</v>
      </c>
      <c r="W1419" s="22">
        <v>0</v>
      </c>
      <c r="X1419" s="22">
        <v>0</v>
      </c>
      <c r="Y1419" s="22">
        <v>74</v>
      </c>
      <c r="Z1419" s="22">
        <v>18</v>
      </c>
      <c r="AA1419" s="22">
        <v>0</v>
      </c>
      <c r="AB1419" s="22">
        <v>1</v>
      </c>
      <c r="AC1419" s="22">
        <v>0</v>
      </c>
      <c r="AD1419" s="22">
        <v>7</v>
      </c>
      <c r="AE1419" s="24">
        <v>100</v>
      </c>
      <c r="AF1419" s="19" t="s">
        <v>44</v>
      </c>
      <c r="AG1419" s="25">
        <v>0.55100000000000005</v>
      </c>
      <c r="AH1419" s="22">
        <v>1E-3</v>
      </c>
      <c r="AI1419" s="22">
        <v>28143136.91</v>
      </c>
      <c r="AJ1419" s="22">
        <v>28143136.910999998</v>
      </c>
      <c r="AK1419" s="21" t="s">
        <v>48</v>
      </c>
      <c r="AL1419" s="21" t="s">
        <v>4674</v>
      </c>
      <c r="AM1419" s="26" t="s">
        <v>4675</v>
      </c>
      <c r="AN1419" s="27">
        <v>0</v>
      </c>
      <c r="AS1419">
        <f t="shared" si="44"/>
        <v>1503</v>
      </c>
      <c r="AT1419" t="str">
        <f t="shared" si="45"/>
        <v>Região Rural da Capital Regional de Marabá</v>
      </c>
      <c r="BE1419">
        <v>2806107</v>
      </c>
      <c r="BF1419">
        <v>28</v>
      </c>
      <c r="BG1419" t="s">
        <v>12454</v>
      </c>
      <c r="BH1419" t="s">
        <v>12455</v>
      </c>
      <c r="BI1419" t="s">
        <v>11359</v>
      </c>
      <c r="BJ1419" t="s">
        <v>12551</v>
      </c>
      <c r="BK1419">
        <v>2802</v>
      </c>
      <c r="BL1419" t="s">
        <v>12505</v>
      </c>
      <c r="BM1419" t="s">
        <v>12506</v>
      </c>
    </row>
    <row r="1420" spans="1:65" x14ac:dyDescent="0.25">
      <c r="A1420" s="17" t="s">
        <v>4572</v>
      </c>
      <c r="B1420" s="18">
        <v>1</v>
      </c>
      <c r="C1420" s="19" t="s">
        <v>4676</v>
      </c>
      <c r="D1420" s="20" t="s">
        <v>4574</v>
      </c>
      <c r="E1420" s="20" t="s">
        <v>4672</v>
      </c>
      <c r="F1420" s="21">
        <v>1502954</v>
      </c>
      <c r="G1420" s="20" t="s">
        <v>4677</v>
      </c>
      <c r="H1420" s="22">
        <v>5800</v>
      </c>
      <c r="I1420" s="22">
        <v>5571.8516</v>
      </c>
      <c r="J1420" s="22">
        <v>5571.8516</v>
      </c>
      <c r="K1420" s="22">
        <v>5571.8516</v>
      </c>
      <c r="L1420" s="22">
        <v>5571.8516</v>
      </c>
      <c r="M1420" s="23">
        <v>100</v>
      </c>
      <c r="N1420" s="19" t="s">
        <v>44</v>
      </c>
      <c r="O1420" s="22">
        <v>79.59</v>
      </c>
      <c r="P1420" s="22">
        <v>55.78</v>
      </c>
      <c r="Q1420" s="22">
        <v>300</v>
      </c>
      <c r="R1420" s="22">
        <v>559.57569999999998</v>
      </c>
      <c r="S1420" s="22">
        <v>1.0000000000000001E-5</v>
      </c>
      <c r="T1420" s="22">
        <v>2796</v>
      </c>
      <c r="U1420" s="22">
        <v>2210.9708000000001</v>
      </c>
      <c r="V1420" s="22">
        <v>1.0000000000000001E-5</v>
      </c>
      <c r="W1420" s="22">
        <v>1E-4</v>
      </c>
      <c r="X1420" s="22">
        <v>1E-4</v>
      </c>
      <c r="Y1420" s="22">
        <v>85</v>
      </c>
      <c r="Z1420" s="22">
        <v>12</v>
      </c>
      <c r="AA1420" s="22">
        <v>3</v>
      </c>
      <c r="AB1420" s="22">
        <v>1E-4</v>
      </c>
      <c r="AC1420" s="22">
        <v>1E-4</v>
      </c>
      <c r="AD1420" s="22">
        <v>1E-4</v>
      </c>
      <c r="AE1420" s="24">
        <v>100.00050000000002</v>
      </c>
      <c r="AF1420" s="19" t="s">
        <v>44</v>
      </c>
      <c r="AG1420" s="25">
        <v>0.73299999999999998</v>
      </c>
      <c r="AH1420" s="22">
        <v>868687.53</v>
      </c>
      <c r="AI1420" s="22">
        <v>1784732.88</v>
      </c>
      <c r="AJ1420" s="22">
        <v>2653420.41</v>
      </c>
      <c r="AK1420" s="21" t="s">
        <v>4678</v>
      </c>
      <c r="AL1420" s="21" t="s">
        <v>4679</v>
      </c>
      <c r="AM1420" s="26" t="s">
        <v>48</v>
      </c>
      <c r="AN1420" s="27">
        <v>0</v>
      </c>
      <c r="AS1420">
        <f t="shared" si="44"/>
        <v>1503</v>
      </c>
      <c r="AT1420" t="str">
        <f t="shared" si="45"/>
        <v>Região Rural da Capital Regional de Marabá</v>
      </c>
      <c r="BE1420">
        <v>2806503</v>
      </c>
      <c r="BF1420">
        <v>28</v>
      </c>
      <c r="BG1420" t="s">
        <v>12454</v>
      </c>
      <c r="BH1420" t="s">
        <v>12455</v>
      </c>
      <c r="BI1420" t="s">
        <v>11359</v>
      </c>
      <c r="BJ1420" t="s">
        <v>12552</v>
      </c>
      <c r="BK1420">
        <v>2802</v>
      </c>
      <c r="BL1420" t="s">
        <v>12505</v>
      </c>
      <c r="BM1420" t="s">
        <v>12506</v>
      </c>
    </row>
    <row r="1421" spans="1:65" x14ac:dyDescent="0.25">
      <c r="A1421" s="17" t="s">
        <v>4572</v>
      </c>
      <c r="B1421" s="18">
        <v>1</v>
      </c>
      <c r="C1421" s="19" t="s">
        <v>4680</v>
      </c>
      <c r="D1421" s="20" t="s">
        <v>4574</v>
      </c>
      <c r="E1421" s="20" t="s">
        <v>4672</v>
      </c>
      <c r="F1421" s="21">
        <v>1502954</v>
      </c>
      <c r="G1421" s="20" t="s">
        <v>4681</v>
      </c>
      <c r="H1421" s="22">
        <v>3600</v>
      </c>
      <c r="I1421" s="22">
        <v>3600</v>
      </c>
      <c r="J1421" s="22">
        <v>3434.3126999999999</v>
      </c>
      <c r="K1421" s="22">
        <v>3600</v>
      </c>
      <c r="L1421" s="22">
        <v>3434.3126999999999</v>
      </c>
      <c r="M1421" s="23">
        <v>95</v>
      </c>
      <c r="N1421" s="19" t="s">
        <v>44</v>
      </c>
      <c r="O1421" s="22">
        <v>40.06</v>
      </c>
      <c r="P1421" s="22">
        <v>0</v>
      </c>
      <c r="Q1421" s="22">
        <v>0</v>
      </c>
      <c r="R1421" s="22">
        <v>88.314099999999996</v>
      </c>
      <c r="S1421" s="22">
        <v>0</v>
      </c>
      <c r="T1421" s="22">
        <v>0</v>
      </c>
      <c r="U1421" s="22">
        <v>0</v>
      </c>
      <c r="V1421" s="22">
        <v>4.7180999999999997</v>
      </c>
      <c r="W1421" s="22">
        <v>0</v>
      </c>
      <c r="X1421" s="22">
        <v>0</v>
      </c>
      <c r="Y1421" s="22">
        <v>40</v>
      </c>
      <c r="Z1421" s="22">
        <v>25</v>
      </c>
      <c r="AA1421" s="22">
        <v>0</v>
      </c>
      <c r="AB1421" s="22">
        <v>30</v>
      </c>
      <c r="AC1421" s="22">
        <v>0</v>
      </c>
      <c r="AD1421" s="22">
        <v>5</v>
      </c>
      <c r="AE1421" s="24">
        <v>100</v>
      </c>
      <c r="AF1421" s="19" t="s">
        <v>65</v>
      </c>
      <c r="AG1421" s="25">
        <v>0.52100000000000002</v>
      </c>
      <c r="AH1421" s="22">
        <v>0</v>
      </c>
      <c r="AI1421" s="22">
        <v>176832.76</v>
      </c>
      <c r="AJ1421" s="22">
        <v>176832.76</v>
      </c>
      <c r="AK1421" s="21" t="s">
        <v>827</v>
      </c>
      <c r="AL1421" s="21" t="s">
        <v>4682</v>
      </c>
      <c r="AM1421" s="26" t="s">
        <v>48</v>
      </c>
      <c r="AN1421" s="27">
        <v>0</v>
      </c>
      <c r="AS1421">
        <f t="shared" si="44"/>
        <v>1503</v>
      </c>
      <c r="AT1421" t="str">
        <f t="shared" si="45"/>
        <v>Região Rural da Capital Regional de Marabá</v>
      </c>
      <c r="BE1421">
        <v>2806909</v>
      </c>
      <c r="BF1421">
        <v>28</v>
      </c>
      <c r="BG1421" t="s">
        <v>12454</v>
      </c>
      <c r="BH1421" t="s">
        <v>12455</v>
      </c>
      <c r="BI1421" t="s">
        <v>11359</v>
      </c>
      <c r="BJ1421" t="s">
        <v>12115</v>
      </c>
      <c r="BK1421">
        <v>2802</v>
      </c>
      <c r="BL1421" t="s">
        <v>12505</v>
      </c>
      <c r="BM1421" t="s">
        <v>12506</v>
      </c>
    </row>
    <row r="1422" spans="1:65" x14ac:dyDescent="0.25">
      <c r="A1422" s="17" t="s">
        <v>4572</v>
      </c>
      <c r="B1422" s="18">
        <v>1</v>
      </c>
      <c r="C1422" s="19" t="s">
        <v>4683</v>
      </c>
      <c r="D1422" s="20" t="s">
        <v>4574</v>
      </c>
      <c r="E1422" s="20" t="s">
        <v>4672</v>
      </c>
      <c r="F1422" s="21">
        <v>1502954</v>
      </c>
      <c r="G1422" s="20" t="s">
        <v>4684</v>
      </c>
      <c r="H1422" s="22">
        <v>3600</v>
      </c>
      <c r="I1422" s="22">
        <v>3600</v>
      </c>
      <c r="J1422" s="22">
        <v>3600</v>
      </c>
      <c r="K1422" s="22">
        <v>3600</v>
      </c>
      <c r="L1422" s="22">
        <v>3600</v>
      </c>
      <c r="M1422" s="23">
        <v>100</v>
      </c>
      <c r="N1422" s="19" t="s">
        <v>44</v>
      </c>
      <c r="O1422" s="22">
        <v>51.42</v>
      </c>
      <c r="P1422" s="22">
        <v>0</v>
      </c>
      <c r="Q1422" s="22">
        <v>0</v>
      </c>
      <c r="R1422" s="22">
        <v>55</v>
      </c>
      <c r="S1422" s="22">
        <v>1800</v>
      </c>
      <c r="T1422" s="22">
        <v>20</v>
      </c>
      <c r="U1422" s="22">
        <v>1720</v>
      </c>
      <c r="V1422" s="22">
        <v>5</v>
      </c>
      <c r="W1422" s="22">
        <v>0</v>
      </c>
      <c r="X1422" s="22">
        <v>0</v>
      </c>
      <c r="Y1422" s="22">
        <v>85</v>
      </c>
      <c r="Z1422" s="22">
        <v>12</v>
      </c>
      <c r="AA1422" s="22">
        <v>0.3</v>
      </c>
      <c r="AB1422" s="22">
        <v>0</v>
      </c>
      <c r="AC1422" s="22">
        <v>0</v>
      </c>
      <c r="AD1422" s="22">
        <v>0</v>
      </c>
      <c r="AE1422" s="24">
        <v>97.3</v>
      </c>
      <c r="AF1422" s="19" t="s">
        <v>65</v>
      </c>
      <c r="AG1422" s="25">
        <v>0.61499999999999999</v>
      </c>
      <c r="AH1422" s="22">
        <v>48351.13</v>
      </c>
      <c r="AI1422" s="22">
        <v>631620</v>
      </c>
      <c r="AJ1422" s="22">
        <v>679971.13</v>
      </c>
      <c r="AK1422" s="21" t="s">
        <v>1836</v>
      </c>
      <c r="AL1422" s="21" t="s">
        <v>501</v>
      </c>
      <c r="AM1422" s="26" t="s">
        <v>48</v>
      </c>
      <c r="AN1422" s="27">
        <v>0</v>
      </c>
      <c r="AS1422">
        <f t="shared" si="44"/>
        <v>1503</v>
      </c>
      <c r="AT1422" t="str">
        <f t="shared" si="45"/>
        <v>Região Rural da Capital Regional de Marabá</v>
      </c>
      <c r="BE1422">
        <v>2807204</v>
      </c>
      <c r="BF1422">
        <v>28</v>
      </c>
      <c r="BG1422" t="s">
        <v>12454</v>
      </c>
      <c r="BH1422" t="s">
        <v>12455</v>
      </c>
      <c r="BI1422" t="s">
        <v>11359</v>
      </c>
      <c r="BJ1422" t="s">
        <v>12553</v>
      </c>
      <c r="BK1422">
        <v>2802</v>
      </c>
      <c r="BL1422" t="s">
        <v>12505</v>
      </c>
      <c r="BM1422" t="s">
        <v>12506</v>
      </c>
    </row>
    <row r="1423" spans="1:65" x14ac:dyDescent="0.25">
      <c r="A1423" s="17" t="s">
        <v>4572</v>
      </c>
      <c r="B1423" s="18">
        <v>1</v>
      </c>
      <c r="C1423" s="19" t="s">
        <v>4685</v>
      </c>
      <c r="D1423" s="20" t="s">
        <v>4574</v>
      </c>
      <c r="E1423" s="20" t="s">
        <v>4672</v>
      </c>
      <c r="F1423" s="21">
        <v>1502954</v>
      </c>
      <c r="G1423" s="20" t="s">
        <v>4686</v>
      </c>
      <c r="H1423" s="22">
        <v>6736.0286999999998</v>
      </c>
      <c r="I1423" s="22">
        <v>6736.0286999999998</v>
      </c>
      <c r="J1423" s="22">
        <v>6736.3845000000001</v>
      </c>
      <c r="K1423" s="22">
        <v>1.0000000000000001E-5</v>
      </c>
      <c r="L1423" s="22">
        <v>6736.3845000000001</v>
      </c>
      <c r="M1423" s="23">
        <v>268</v>
      </c>
      <c r="N1423" s="19" t="s">
        <v>64</v>
      </c>
      <c r="O1423" s="22">
        <v>96.23</v>
      </c>
      <c r="P1423" s="22">
        <v>1E-3</v>
      </c>
      <c r="Q1423" s="22">
        <v>1E-3</v>
      </c>
      <c r="R1423" s="22">
        <v>575.40800000000002</v>
      </c>
      <c r="S1423" s="22">
        <v>1346.8348000000001</v>
      </c>
      <c r="T1423" s="22">
        <v>5579.71</v>
      </c>
      <c r="U1423" s="22">
        <v>1.0000000000000001E-5</v>
      </c>
      <c r="V1423" s="22">
        <v>1.0000000000000001E-5</v>
      </c>
      <c r="W1423" s="22">
        <v>0</v>
      </c>
      <c r="X1423" s="22">
        <v>0</v>
      </c>
      <c r="Y1423" s="22">
        <v>88</v>
      </c>
      <c r="Z1423" s="22">
        <v>0</v>
      </c>
      <c r="AA1423" s="22">
        <v>0</v>
      </c>
      <c r="AB1423" s="22">
        <v>2</v>
      </c>
      <c r="AC1423" s="22">
        <v>0</v>
      </c>
      <c r="AD1423" s="22">
        <v>10</v>
      </c>
      <c r="AE1423" s="24">
        <v>100</v>
      </c>
      <c r="AF1423" s="19" t="s">
        <v>44</v>
      </c>
      <c r="AG1423" s="25">
        <v>0.55500000000000005</v>
      </c>
      <c r="AH1423" s="22">
        <v>5546478.7000000002</v>
      </c>
      <c r="AI1423" s="22">
        <v>28473475.050000001</v>
      </c>
      <c r="AJ1423" s="22">
        <v>34019953.75</v>
      </c>
      <c r="AK1423" s="21" t="s">
        <v>48</v>
      </c>
      <c r="AL1423" s="21" t="s">
        <v>4687</v>
      </c>
      <c r="AM1423" s="26" t="s">
        <v>48</v>
      </c>
      <c r="AN1423" s="27">
        <v>0</v>
      </c>
      <c r="AS1423">
        <f t="shared" si="44"/>
        <v>1503</v>
      </c>
      <c r="AT1423" t="str">
        <f t="shared" si="45"/>
        <v>Região Rural da Capital Regional de Marabá</v>
      </c>
      <c r="BE1423">
        <v>2907558</v>
      </c>
      <c r="BF1423">
        <v>29</v>
      </c>
      <c r="BG1423" t="s">
        <v>12229</v>
      </c>
      <c r="BH1423" t="s">
        <v>12230</v>
      </c>
      <c r="BI1423" t="s">
        <v>11359</v>
      </c>
      <c r="BJ1423" t="s">
        <v>12554</v>
      </c>
      <c r="BK1423">
        <v>2910</v>
      </c>
      <c r="BL1423" t="s">
        <v>12555</v>
      </c>
      <c r="BM1423" t="s">
        <v>12556</v>
      </c>
    </row>
    <row r="1424" spans="1:65" x14ac:dyDescent="0.25">
      <c r="A1424" s="17" t="s">
        <v>4572</v>
      </c>
      <c r="B1424" s="18">
        <v>1</v>
      </c>
      <c r="C1424" s="19" t="s">
        <v>4688</v>
      </c>
      <c r="D1424" s="20" t="s">
        <v>4574</v>
      </c>
      <c r="E1424" s="20" t="s">
        <v>4672</v>
      </c>
      <c r="F1424" s="21">
        <v>1502954</v>
      </c>
      <c r="G1424" s="20" t="s">
        <v>4689</v>
      </c>
      <c r="H1424" s="22">
        <v>3600</v>
      </c>
      <c r="I1424" s="22">
        <v>3600</v>
      </c>
      <c r="J1424" s="22">
        <v>3307.0099</v>
      </c>
      <c r="K1424" s="22">
        <v>3307.0099</v>
      </c>
      <c r="L1424" s="22">
        <v>3307.0099</v>
      </c>
      <c r="M1424" s="23">
        <v>92</v>
      </c>
      <c r="N1424" s="19" t="s">
        <v>44</v>
      </c>
      <c r="O1424" s="22">
        <v>47.24</v>
      </c>
      <c r="P1424" s="22">
        <v>0</v>
      </c>
      <c r="Q1424" s="22">
        <v>0</v>
      </c>
      <c r="R1424" s="22">
        <v>34.799999999999997</v>
      </c>
      <c r="S1424" s="22">
        <v>0</v>
      </c>
      <c r="T1424" s="22">
        <v>695.3184</v>
      </c>
      <c r="U1424" s="22">
        <v>2575.9414999999999</v>
      </c>
      <c r="V1424" s="22">
        <v>0.95</v>
      </c>
      <c r="W1424" s="22">
        <v>0</v>
      </c>
      <c r="X1424" s="22">
        <v>0</v>
      </c>
      <c r="Y1424" s="22">
        <v>60</v>
      </c>
      <c r="Z1424" s="22">
        <v>15</v>
      </c>
      <c r="AA1424" s="22">
        <v>10</v>
      </c>
      <c r="AB1424" s="22">
        <v>0</v>
      </c>
      <c r="AC1424" s="22">
        <v>0</v>
      </c>
      <c r="AD1424" s="22">
        <v>15</v>
      </c>
      <c r="AE1424" s="24">
        <v>100</v>
      </c>
      <c r="AF1424" s="19" t="s">
        <v>65</v>
      </c>
      <c r="AG1424" s="25">
        <v>0.55000000000000004</v>
      </c>
      <c r="AH1424" s="22">
        <v>125215.41</v>
      </c>
      <c r="AI1424" s="22">
        <v>657797.34</v>
      </c>
      <c r="AJ1424" s="22">
        <v>783012.75</v>
      </c>
      <c r="AK1424" s="21" t="s">
        <v>4690</v>
      </c>
      <c r="AL1424" s="21" t="s">
        <v>4079</v>
      </c>
      <c r="AM1424" s="26" t="s">
        <v>48</v>
      </c>
      <c r="AN1424" s="27">
        <v>0</v>
      </c>
      <c r="AS1424">
        <f t="shared" si="44"/>
        <v>1503</v>
      </c>
      <c r="AT1424" t="str">
        <f t="shared" si="45"/>
        <v>Região Rural da Capital Regional de Marabá</v>
      </c>
      <c r="BE1424">
        <v>2911709</v>
      </c>
      <c r="BF1424">
        <v>29</v>
      </c>
      <c r="BG1424" t="s">
        <v>12229</v>
      </c>
      <c r="BH1424" t="s">
        <v>12230</v>
      </c>
      <c r="BI1424" t="s">
        <v>11359</v>
      </c>
      <c r="BJ1424" t="s">
        <v>12557</v>
      </c>
      <c r="BK1424">
        <v>2910</v>
      </c>
      <c r="BL1424" t="s">
        <v>12555</v>
      </c>
      <c r="BM1424" t="s">
        <v>12556</v>
      </c>
    </row>
    <row r="1425" spans="1:65" x14ac:dyDescent="0.25">
      <c r="A1425" s="17" t="s">
        <v>4572</v>
      </c>
      <c r="B1425" s="18">
        <v>1</v>
      </c>
      <c r="C1425" s="19" t="s">
        <v>4691</v>
      </c>
      <c r="D1425" s="20" t="s">
        <v>4574</v>
      </c>
      <c r="E1425" s="20" t="s">
        <v>4672</v>
      </c>
      <c r="F1425" s="21">
        <v>1502954</v>
      </c>
      <c r="G1425" s="20" t="s">
        <v>4692</v>
      </c>
      <c r="H1425" s="22">
        <v>3590.21</v>
      </c>
      <c r="I1425" s="22">
        <v>3590.21</v>
      </c>
      <c r="J1425" s="22">
        <v>3595.35</v>
      </c>
      <c r="K1425" s="22">
        <v>3600</v>
      </c>
      <c r="L1425" s="22">
        <v>3590.21</v>
      </c>
      <c r="M1425" s="23">
        <v>60</v>
      </c>
      <c r="N1425" s="19" t="s">
        <v>44</v>
      </c>
      <c r="O1425" s="22">
        <v>51.28</v>
      </c>
      <c r="P1425" s="22">
        <v>0</v>
      </c>
      <c r="Q1425" s="22">
        <v>0</v>
      </c>
      <c r="R1425" s="22">
        <v>128.35480000000001</v>
      </c>
      <c r="S1425" s="22">
        <v>0</v>
      </c>
      <c r="T1425" s="22">
        <v>0</v>
      </c>
      <c r="U1425" s="22">
        <v>3462.62</v>
      </c>
      <c r="V1425" s="22">
        <v>3.3809</v>
      </c>
      <c r="W1425" s="22">
        <v>0</v>
      </c>
      <c r="X1425" s="22">
        <v>0</v>
      </c>
      <c r="Y1425" s="22">
        <v>40</v>
      </c>
      <c r="Z1425" s="22">
        <v>25</v>
      </c>
      <c r="AA1425" s="22">
        <v>0</v>
      </c>
      <c r="AB1425" s="22">
        <v>30</v>
      </c>
      <c r="AC1425" s="22">
        <v>0</v>
      </c>
      <c r="AD1425" s="22">
        <v>5</v>
      </c>
      <c r="AE1425" s="24">
        <v>100</v>
      </c>
      <c r="AF1425" s="19" t="s">
        <v>65</v>
      </c>
      <c r="AG1425" s="25">
        <v>0.52100000000000002</v>
      </c>
      <c r="AH1425" s="22">
        <v>1094.3</v>
      </c>
      <c r="AI1425" s="22">
        <v>231863.5</v>
      </c>
      <c r="AJ1425" s="22">
        <v>232957.8</v>
      </c>
      <c r="AK1425" s="21" t="s">
        <v>1253</v>
      </c>
      <c r="AL1425" s="21" t="s">
        <v>416</v>
      </c>
      <c r="AM1425" s="26" t="s">
        <v>48</v>
      </c>
      <c r="AN1425" s="27">
        <v>0</v>
      </c>
      <c r="AS1425">
        <f t="shared" si="44"/>
        <v>1503</v>
      </c>
      <c r="AT1425" t="str">
        <f t="shared" si="45"/>
        <v>Região Rural da Capital Regional de Marabá</v>
      </c>
      <c r="BE1425">
        <v>2912509</v>
      </c>
      <c r="BF1425">
        <v>29</v>
      </c>
      <c r="BG1425" t="s">
        <v>12229</v>
      </c>
      <c r="BH1425" t="s">
        <v>12230</v>
      </c>
      <c r="BI1425" t="s">
        <v>11359</v>
      </c>
      <c r="BJ1425" t="s">
        <v>12558</v>
      </c>
      <c r="BK1425">
        <v>2910</v>
      </c>
      <c r="BL1425" t="s">
        <v>12555</v>
      </c>
      <c r="BM1425" t="s">
        <v>12556</v>
      </c>
    </row>
    <row r="1426" spans="1:65" x14ac:dyDescent="0.25">
      <c r="A1426" s="17" t="s">
        <v>4572</v>
      </c>
      <c r="B1426" s="18">
        <v>1</v>
      </c>
      <c r="C1426" s="19" t="s">
        <v>4693</v>
      </c>
      <c r="D1426" s="20" t="s">
        <v>4574</v>
      </c>
      <c r="E1426" s="20" t="s">
        <v>4672</v>
      </c>
      <c r="F1426" s="21">
        <v>1502954</v>
      </c>
      <c r="G1426" s="20" t="s">
        <v>4694</v>
      </c>
      <c r="H1426" s="22">
        <v>1060.8741</v>
      </c>
      <c r="I1426" s="22">
        <v>1060.8741</v>
      </c>
      <c r="J1426" s="22">
        <v>1054.5784000000001</v>
      </c>
      <c r="K1426" s="22">
        <v>1.0000000000000001E-5</v>
      </c>
      <c r="L1426" s="22">
        <v>1054.5784000000001</v>
      </c>
      <c r="M1426" s="23">
        <v>58</v>
      </c>
      <c r="N1426" s="19" t="s">
        <v>64</v>
      </c>
      <c r="O1426" s="22">
        <v>15.05</v>
      </c>
      <c r="P1426" s="22">
        <v>1E-3</v>
      </c>
      <c r="Q1426" s="22">
        <v>1E-3</v>
      </c>
      <c r="R1426" s="22">
        <v>71.489699999999999</v>
      </c>
      <c r="S1426" s="22">
        <v>1.0000000000000001E-5</v>
      </c>
      <c r="T1426" s="22">
        <v>773.53</v>
      </c>
      <c r="U1426" s="22">
        <v>1.0000000000000001E-5</v>
      </c>
      <c r="V1426" s="22">
        <v>1.0000000000000001E-5</v>
      </c>
      <c r="W1426" s="22">
        <v>0</v>
      </c>
      <c r="X1426" s="22">
        <v>0</v>
      </c>
      <c r="Y1426" s="22">
        <v>74</v>
      </c>
      <c r="Z1426" s="22">
        <v>18</v>
      </c>
      <c r="AA1426" s="22">
        <v>0</v>
      </c>
      <c r="AB1426" s="22">
        <v>1</v>
      </c>
      <c r="AC1426" s="22">
        <v>0</v>
      </c>
      <c r="AD1426" s="22">
        <v>7</v>
      </c>
      <c r="AE1426" s="24">
        <v>100</v>
      </c>
      <c r="AF1426" s="19" t="s">
        <v>44</v>
      </c>
      <c r="AG1426" s="25">
        <v>0.505</v>
      </c>
      <c r="AH1426" s="22">
        <v>1E-3</v>
      </c>
      <c r="AI1426" s="22">
        <v>3311550.39</v>
      </c>
      <c r="AJ1426" s="22">
        <v>3311550.3910000003</v>
      </c>
      <c r="AK1426" s="21" t="s">
        <v>48</v>
      </c>
      <c r="AL1426" s="21" t="s">
        <v>4674</v>
      </c>
      <c r="AM1426" s="26" t="s">
        <v>4695</v>
      </c>
      <c r="AN1426" s="27">
        <v>0</v>
      </c>
      <c r="AS1426">
        <f t="shared" si="44"/>
        <v>1503</v>
      </c>
      <c r="AT1426" t="str">
        <f t="shared" si="45"/>
        <v>Região Rural da Capital Regional de Marabá</v>
      </c>
      <c r="BE1426">
        <v>2913002</v>
      </c>
      <c r="BF1426">
        <v>29</v>
      </c>
      <c r="BG1426" t="s">
        <v>12229</v>
      </c>
      <c r="BH1426" t="s">
        <v>12230</v>
      </c>
      <c r="BI1426" t="s">
        <v>11359</v>
      </c>
      <c r="BJ1426" t="s">
        <v>12559</v>
      </c>
      <c r="BK1426">
        <v>2910</v>
      </c>
      <c r="BL1426" t="s">
        <v>12555</v>
      </c>
      <c r="BM1426" t="s">
        <v>12556</v>
      </c>
    </row>
    <row r="1427" spans="1:65" x14ac:dyDescent="0.25">
      <c r="A1427" s="17" t="s">
        <v>4572</v>
      </c>
      <c r="B1427" s="18">
        <v>1</v>
      </c>
      <c r="C1427" s="19" t="s">
        <v>4696</v>
      </c>
      <c r="D1427" s="20" t="s">
        <v>4618</v>
      </c>
      <c r="E1427" s="20" t="s">
        <v>4697</v>
      </c>
      <c r="F1427" s="21">
        <v>1503044</v>
      </c>
      <c r="G1427" s="20" t="s">
        <v>4698</v>
      </c>
      <c r="H1427" s="22">
        <v>4309.68</v>
      </c>
      <c r="I1427" s="22">
        <v>4309.6000000000004</v>
      </c>
      <c r="J1427" s="22">
        <v>4309.68</v>
      </c>
      <c r="K1427" s="22">
        <v>4309.68</v>
      </c>
      <c r="L1427" s="22">
        <v>4309.68</v>
      </c>
      <c r="M1427" s="23">
        <v>143</v>
      </c>
      <c r="N1427" s="19" t="s">
        <v>44</v>
      </c>
      <c r="O1427" s="22">
        <v>57.46</v>
      </c>
      <c r="P1427" s="22">
        <v>0</v>
      </c>
      <c r="Q1427" s="22">
        <v>0</v>
      </c>
      <c r="R1427" s="22">
        <v>120</v>
      </c>
      <c r="S1427" s="22">
        <v>0</v>
      </c>
      <c r="T1427" s="22">
        <v>0</v>
      </c>
      <c r="U1427" s="22">
        <v>1146.68</v>
      </c>
      <c r="V1427" s="22">
        <v>43</v>
      </c>
      <c r="W1427" s="22">
        <v>0</v>
      </c>
      <c r="X1427" s="22">
        <v>40</v>
      </c>
      <c r="Y1427" s="22">
        <v>30</v>
      </c>
      <c r="Z1427" s="22">
        <v>10</v>
      </c>
      <c r="AA1427" s="22">
        <v>8</v>
      </c>
      <c r="AB1427" s="22">
        <v>5</v>
      </c>
      <c r="AC1427" s="22">
        <v>5</v>
      </c>
      <c r="AD1427" s="22">
        <v>2</v>
      </c>
      <c r="AE1427" s="24">
        <v>100</v>
      </c>
      <c r="AF1427" s="19" t="s">
        <v>65</v>
      </c>
      <c r="AG1427" s="25">
        <v>0.629</v>
      </c>
      <c r="AH1427" s="22">
        <v>0</v>
      </c>
      <c r="AI1427" s="22">
        <v>399852.11</v>
      </c>
      <c r="AJ1427" s="22">
        <v>399852.11</v>
      </c>
      <c r="AK1427" s="21" t="s">
        <v>3954</v>
      </c>
      <c r="AL1427" s="21" t="s">
        <v>3322</v>
      </c>
      <c r="AM1427" s="26" t="s">
        <v>48</v>
      </c>
      <c r="AN1427" s="27">
        <v>0</v>
      </c>
      <c r="AS1427">
        <f t="shared" si="44"/>
        <v>1503</v>
      </c>
      <c r="AT1427" t="str">
        <f t="shared" si="45"/>
        <v>Região Rural da Capital Regional de Marabá</v>
      </c>
      <c r="BE1427">
        <v>2913408</v>
      </c>
      <c r="BF1427">
        <v>29</v>
      </c>
      <c r="BG1427" t="s">
        <v>12229</v>
      </c>
      <c r="BH1427" t="s">
        <v>12230</v>
      </c>
      <c r="BI1427" t="s">
        <v>11359</v>
      </c>
      <c r="BJ1427" t="s">
        <v>12560</v>
      </c>
      <c r="BK1427">
        <v>2910</v>
      </c>
      <c r="BL1427" t="s">
        <v>12555</v>
      </c>
      <c r="BM1427" t="s">
        <v>12556</v>
      </c>
    </row>
    <row r="1428" spans="1:65" x14ac:dyDescent="0.25">
      <c r="A1428" s="17" t="s">
        <v>4572</v>
      </c>
      <c r="B1428" s="18">
        <v>1</v>
      </c>
      <c r="C1428" s="19" t="s">
        <v>4699</v>
      </c>
      <c r="D1428" s="20" t="s">
        <v>4618</v>
      </c>
      <c r="E1428" s="20" t="s">
        <v>4697</v>
      </c>
      <c r="F1428" s="21">
        <v>1503044</v>
      </c>
      <c r="G1428" s="20" t="s">
        <v>4700</v>
      </c>
      <c r="H1428" s="22">
        <v>4136.8999999999996</v>
      </c>
      <c r="I1428" s="22">
        <v>4136.8999999999996</v>
      </c>
      <c r="J1428" s="22">
        <v>4136.8999999999996</v>
      </c>
      <c r="K1428" s="22">
        <v>4136.8999999999996</v>
      </c>
      <c r="L1428" s="22">
        <v>4136.8999999999996</v>
      </c>
      <c r="M1428" s="23">
        <v>138</v>
      </c>
      <c r="N1428" s="19" t="s">
        <v>44</v>
      </c>
      <c r="O1428" s="22">
        <v>55.15</v>
      </c>
      <c r="P1428" s="22">
        <v>0</v>
      </c>
      <c r="Q1428" s="22">
        <v>0</v>
      </c>
      <c r="R1428" s="22">
        <v>80</v>
      </c>
      <c r="S1428" s="22">
        <v>0</v>
      </c>
      <c r="T1428" s="22">
        <v>0</v>
      </c>
      <c r="U1428" s="22">
        <v>3900.9</v>
      </c>
      <c r="V1428" s="22">
        <v>156</v>
      </c>
      <c r="W1428" s="22">
        <v>0</v>
      </c>
      <c r="X1428" s="22">
        <v>15</v>
      </c>
      <c r="Y1428" s="22">
        <v>35</v>
      </c>
      <c r="Z1428" s="22">
        <v>30</v>
      </c>
      <c r="AA1428" s="22">
        <v>8</v>
      </c>
      <c r="AB1428" s="22">
        <v>5</v>
      </c>
      <c r="AC1428" s="22">
        <v>5</v>
      </c>
      <c r="AD1428" s="22">
        <v>2</v>
      </c>
      <c r="AE1428" s="24">
        <v>100</v>
      </c>
      <c r="AF1428" s="19" t="s">
        <v>65</v>
      </c>
      <c r="AG1428" s="25">
        <v>0.57999999999999996</v>
      </c>
      <c r="AH1428" s="22">
        <v>0</v>
      </c>
      <c r="AI1428" s="22">
        <v>345767.12</v>
      </c>
      <c r="AJ1428" s="22">
        <v>345767.12</v>
      </c>
      <c r="AK1428" s="21" t="s">
        <v>4701</v>
      </c>
      <c r="AL1428" s="21" t="s">
        <v>4702</v>
      </c>
      <c r="AM1428" s="26" t="s">
        <v>48</v>
      </c>
      <c r="AN1428" s="27">
        <v>0</v>
      </c>
      <c r="AS1428">
        <f t="shared" si="44"/>
        <v>1503</v>
      </c>
      <c r="AT1428" t="str">
        <f t="shared" si="45"/>
        <v>Região Rural da Capital Regional de Marabá</v>
      </c>
      <c r="BE1428">
        <v>2917334</v>
      </c>
      <c r="BF1428">
        <v>29</v>
      </c>
      <c r="BG1428" t="s">
        <v>12229</v>
      </c>
      <c r="BH1428" t="s">
        <v>12230</v>
      </c>
      <c r="BI1428" t="s">
        <v>11359</v>
      </c>
      <c r="BJ1428" t="s">
        <v>12561</v>
      </c>
      <c r="BK1428">
        <v>2910</v>
      </c>
      <c r="BL1428" t="s">
        <v>12555</v>
      </c>
      <c r="BM1428" t="s">
        <v>12556</v>
      </c>
    </row>
    <row r="1429" spans="1:65" x14ac:dyDescent="0.25">
      <c r="A1429" s="17" t="s">
        <v>4572</v>
      </c>
      <c r="B1429" s="18">
        <v>1</v>
      </c>
      <c r="C1429" s="19" t="s">
        <v>4703</v>
      </c>
      <c r="D1429" s="20" t="s">
        <v>4618</v>
      </c>
      <c r="E1429" s="20" t="s">
        <v>4697</v>
      </c>
      <c r="F1429" s="21">
        <v>1503044</v>
      </c>
      <c r="G1429" s="20" t="s">
        <v>4704</v>
      </c>
      <c r="H1429" s="22">
        <v>4096</v>
      </c>
      <c r="I1429" s="22">
        <v>4096</v>
      </c>
      <c r="J1429" s="22">
        <v>4096</v>
      </c>
      <c r="K1429" s="22">
        <v>4096</v>
      </c>
      <c r="L1429" s="22">
        <v>4096</v>
      </c>
      <c r="M1429" s="23">
        <v>136</v>
      </c>
      <c r="N1429" s="19" t="s">
        <v>44</v>
      </c>
      <c r="O1429" s="22">
        <v>54.61</v>
      </c>
      <c r="P1429" s="22">
        <v>0</v>
      </c>
      <c r="Q1429" s="22">
        <v>0</v>
      </c>
      <c r="R1429" s="22">
        <v>0</v>
      </c>
      <c r="S1429" s="22">
        <v>0</v>
      </c>
      <c r="T1429" s="22">
        <v>0</v>
      </c>
      <c r="U1429" s="22">
        <v>3720</v>
      </c>
      <c r="V1429" s="22">
        <v>256</v>
      </c>
      <c r="W1429" s="22">
        <v>0</v>
      </c>
      <c r="X1429" s="22">
        <v>15</v>
      </c>
      <c r="Y1429" s="22">
        <v>30</v>
      </c>
      <c r="Z1429" s="22">
        <v>25</v>
      </c>
      <c r="AA1429" s="22">
        <v>10</v>
      </c>
      <c r="AB1429" s="22">
        <v>5</v>
      </c>
      <c r="AC1429" s="22">
        <v>5</v>
      </c>
      <c r="AD1429" s="22">
        <v>10</v>
      </c>
      <c r="AE1429" s="24">
        <v>100</v>
      </c>
      <c r="AF1429" s="19" t="s">
        <v>65</v>
      </c>
      <c r="AG1429" s="25">
        <v>0.55000000000000004</v>
      </c>
      <c r="AH1429" s="22">
        <v>0</v>
      </c>
      <c r="AI1429" s="22">
        <v>339517.44</v>
      </c>
      <c r="AJ1429" s="22">
        <v>339517.44</v>
      </c>
      <c r="AK1429" s="21" t="s">
        <v>4705</v>
      </c>
      <c r="AL1429" s="21" t="s">
        <v>1825</v>
      </c>
      <c r="AM1429" s="26" t="s">
        <v>48</v>
      </c>
      <c r="AN1429" s="27">
        <v>0</v>
      </c>
      <c r="AS1429">
        <f t="shared" si="44"/>
        <v>1503</v>
      </c>
      <c r="AT1429" t="str">
        <f t="shared" si="45"/>
        <v>Região Rural da Capital Regional de Marabá</v>
      </c>
      <c r="BE1429">
        <v>2919405</v>
      </c>
      <c r="BF1429">
        <v>29</v>
      </c>
      <c r="BG1429" t="s">
        <v>12229</v>
      </c>
      <c r="BH1429" t="s">
        <v>12230</v>
      </c>
      <c r="BI1429" t="s">
        <v>11359</v>
      </c>
      <c r="BJ1429" t="s">
        <v>12562</v>
      </c>
      <c r="BK1429">
        <v>2910</v>
      </c>
      <c r="BL1429" t="s">
        <v>12555</v>
      </c>
      <c r="BM1429" t="s">
        <v>12556</v>
      </c>
    </row>
    <row r="1430" spans="1:65" x14ac:dyDescent="0.25">
      <c r="A1430" s="17" t="s">
        <v>4572</v>
      </c>
      <c r="B1430" s="18">
        <v>1</v>
      </c>
      <c r="C1430" s="19" t="s">
        <v>4706</v>
      </c>
      <c r="D1430" s="20" t="s">
        <v>4618</v>
      </c>
      <c r="E1430" s="20" t="s">
        <v>4697</v>
      </c>
      <c r="F1430" s="21">
        <v>1503044</v>
      </c>
      <c r="G1430" s="20" t="s">
        <v>4707</v>
      </c>
      <c r="H1430" s="22">
        <v>17665.491000000002</v>
      </c>
      <c r="I1430" s="22">
        <v>17665.400000000001</v>
      </c>
      <c r="J1430" s="22">
        <v>17665.400000000001</v>
      </c>
      <c r="K1430" s="22">
        <v>17665.491000000002</v>
      </c>
      <c r="L1430" s="22">
        <v>17665.491000000002</v>
      </c>
      <c r="M1430" s="23">
        <v>335</v>
      </c>
      <c r="N1430" s="19" t="s">
        <v>44</v>
      </c>
      <c r="O1430" s="22">
        <v>235.53</v>
      </c>
      <c r="P1430" s="22">
        <v>0</v>
      </c>
      <c r="Q1430" s="22">
        <v>0</v>
      </c>
      <c r="R1430" s="22">
        <v>583</v>
      </c>
      <c r="S1430" s="22">
        <v>0</v>
      </c>
      <c r="T1430" s="22">
        <v>0</v>
      </c>
      <c r="U1430" s="22">
        <v>11343.491</v>
      </c>
      <c r="V1430" s="22">
        <v>135</v>
      </c>
      <c r="W1430" s="22">
        <v>0</v>
      </c>
      <c r="X1430" s="22">
        <v>30</v>
      </c>
      <c r="Y1430" s="22">
        <v>20</v>
      </c>
      <c r="Z1430" s="22">
        <v>25</v>
      </c>
      <c r="AA1430" s="22">
        <v>10</v>
      </c>
      <c r="AB1430" s="22">
        <v>5</v>
      </c>
      <c r="AC1430" s="22">
        <v>5</v>
      </c>
      <c r="AD1430" s="22">
        <v>2</v>
      </c>
      <c r="AE1430" s="24">
        <v>97</v>
      </c>
      <c r="AF1430" s="19" t="s">
        <v>65</v>
      </c>
      <c r="AG1430" s="25">
        <v>0.627</v>
      </c>
      <c r="AH1430" s="22">
        <v>870026.62</v>
      </c>
      <c r="AI1430" s="22">
        <v>2267189.11</v>
      </c>
      <c r="AJ1430" s="22">
        <v>3137215.73</v>
      </c>
      <c r="AK1430" s="30" t="s">
        <v>1856</v>
      </c>
      <c r="AL1430" s="21" t="s">
        <v>1825</v>
      </c>
      <c r="AM1430" s="26" t="s">
        <v>48</v>
      </c>
      <c r="AN1430" s="27">
        <v>0</v>
      </c>
      <c r="AS1430">
        <f t="shared" si="44"/>
        <v>1503</v>
      </c>
      <c r="AT1430" t="str">
        <f t="shared" si="45"/>
        <v>Região Rural da Capital Regional de Marabá</v>
      </c>
      <c r="BE1430">
        <v>2919801</v>
      </c>
      <c r="BF1430">
        <v>29</v>
      </c>
      <c r="BG1430" t="s">
        <v>12229</v>
      </c>
      <c r="BH1430" t="s">
        <v>12230</v>
      </c>
      <c r="BI1430" t="s">
        <v>11359</v>
      </c>
      <c r="BJ1430" t="s">
        <v>12563</v>
      </c>
      <c r="BK1430">
        <v>2910</v>
      </c>
      <c r="BL1430" t="s">
        <v>12555</v>
      </c>
      <c r="BM1430" t="s">
        <v>12556</v>
      </c>
    </row>
    <row r="1431" spans="1:65" x14ac:dyDescent="0.25">
      <c r="A1431" s="17" t="s">
        <v>4572</v>
      </c>
      <c r="B1431" s="18">
        <v>1</v>
      </c>
      <c r="C1431" s="19" t="s">
        <v>4708</v>
      </c>
      <c r="D1431" s="20" t="s">
        <v>4603</v>
      </c>
      <c r="E1431" s="20" t="s">
        <v>4709</v>
      </c>
      <c r="F1431" s="21">
        <v>1503093</v>
      </c>
      <c r="G1431" s="20" t="s">
        <v>4710</v>
      </c>
      <c r="H1431" s="22">
        <v>4613.7449999999999</v>
      </c>
      <c r="I1431" s="22">
        <v>5086.7462999999998</v>
      </c>
      <c r="J1431" s="22">
        <v>5086.7462999999998</v>
      </c>
      <c r="K1431" s="22">
        <v>4613.7449999999999</v>
      </c>
      <c r="L1431" s="22">
        <v>4533.2267000000002</v>
      </c>
      <c r="M1431" s="28">
        <v>110</v>
      </c>
      <c r="N1431" s="19" t="s">
        <v>44</v>
      </c>
      <c r="O1431" s="22">
        <v>1E-3</v>
      </c>
      <c r="P1431" s="22">
        <v>28.92</v>
      </c>
      <c r="Q1431" s="22">
        <v>69.566999999999993</v>
      </c>
      <c r="R1431" s="22">
        <v>185.14959999999999</v>
      </c>
      <c r="S1431" s="22">
        <v>1.0000000000000001E-5</v>
      </c>
      <c r="T1431" s="22">
        <v>1644.7140999999999</v>
      </c>
      <c r="U1431" s="22">
        <v>1799.3717999999999</v>
      </c>
      <c r="V1431" s="22">
        <v>8.3000000000000007</v>
      </c>
      <c r="W1431" s="22">
        <v>1E-3</v>
      </c>
      <c r="X1431" s="22">
        <v>1E-3</v>
      </c>
      <c r="Y1431" s="22">
        <v>40</v>
      </c>
      <c r="Z1431" s="22">
        <v>30</v>
      </c>
      <c r="AA1431" s="22">
        <v>5</v>
      </c>
      <c r="AB1431" s="22">
        <v>25</v>
      </c>
      <c r="AC1431" s="22">
        <v>1E-3</v>
      </c>
      <c r="AD1431" s="22">
        <v>1E-3</v>
      </c>
      <c r="AE1431" s="24">
        <v>100.00400000000002</v>
      </c>
      <c r="AF1431" s="19" t="s">
        <v>44</v>
      </c>
      <c r="AG1431" s="25">
        <v>0.63500000000000001</v>
      </c>
      <c r="AH1431" s="22">
        <v>490408.94</v>
      </c>
      <c r="AI1431" s="22">
        <v>2650577.65</v>
      </c>
      <c r="AJ1431" s="22">
        <v>3140986.59</v>
      </c>
      <c r="AK1431" s="21" t="s">
        <v>831</v>
      </c>
      <c r="AL1431" s="21" t="s">
        <v>3788</v>
      </c>
      <c r="AM1431" s="26" t="s">
        <v>48</v>
      </c>
      <c r="AN1431" s="27">
        <v>0</v>
      </c>
      <c r="AS1431">
        <f t="shared" si="44"/>
        <v>1502</v>
      </c>
      <c r="AT1431" t="str">
        <f t="shared" si="45"/>
        <v>Região Rural da Metrópole de Belém</v>
      </c>
      <c r="BE1431">
        <v>2921054</v>
      </c>
      <c r="BF1431">
        <v>29</v>
      </c>
      <c r="BG1431" t="s">
        <v>12229</v>
      </c>
      <c r="BH1431" t="s">
        <v>12230</v>
      </c>
      <c r="BI1431" t="s">
        <v>11359</v>
      </c>
      <c r="BJ1431" t="s">
        <v>12564</v>
      </c>
      <c r="BK1431">
        <v>2910</v>
      </c>
      <c r="BL1431" t="s">
        <v>12555</v>
      </c>
      <c r="BM1431" t="s">
        <v>12556</v>
      </c>
    </row>
    <row r="1432" spans="1:65" x14ac:dyDescent="0.25">
      <c r="A1432" s="17" t="s">
        <v>4572</v>
      </c>
      <c r="B1432" s="18">
        <v>1</v>
      </c>
      <c r="C1432" s="19" t="s">
        <v>4711</v>
      </c>
      <c r="D1432" s="20" t="s">
        <v>4603</v>
      </c>
      <c r="E1432" s="20" t="s">
        <v>4709</v>
      </c>
      <c r="F1432" s="21">
        <v>1503093</v>
      </c>
      <c r="G1432" s="20" t="s">
        <v>4712</v>
      </c>
      <c r="H1432" s="22">
        <v>4832.3999999999996</v>
      </c>
      <c r="I1432" s="22">
        <v>4832.3999999999996</v>
      </c>
      <c r="J1432" s="22">
        <v>4832.4032999999999</v>
      </c>
      <c r="K1432" s="22">
        <v>1.0000000000000001E-5</v>
      </c>
      <c r="L1432" s="22">
        <v>4832.4032999999999</v>
      </c>
      <c r="M1432" s="23">
        <v>120</v>
      </c>
      <c r="N1432" s="19" t="s">
        <v>44</v>
      </c>
      <c r="O1432" s="22">
        <v>1E-3</v>
      </c>
      <c r="P1432" s="22">
        <v>99.8</v>
      </c>
      <c r="Q1432" s="22">
        <v>232</v>
      </c>
      <c r="R1432" s="22">
        <v>266.90989999999999</v>
      </c>
      <c r="S1432" s="22">
        <v>1.0000000000000001E-5</v>
      </c>
      <c r="T1432" s="22">
        <v>2951.1033000000002</v>
      </c>
      <c r="U1432" s="22">
        <v>1.0000000000000001E-5</v>
      </c>
      <c r="V1432" s="22">
        <v>1.0000000000000001E-5</v>
      </c>
      <c r="W1432" s="22">
        <v>0</v>
      </c>
      <c r="X1432" s="22">
        <v>0</v>
      </c>
      <c r="Y1432" s="22">
        <v>71</v>
      </c>
      <c r="Z1432" s="22">
        <v>9</v>
      </c>
      <c r="AA1432" s="22">
        <v>0</v>
      </c>
      <c r="AB1432" s="22">
        <v>15</v>
      </c>
      <c r="AC1432" s="22">
        <v>0</v>
      </c>
      <c r="AD1432" s="22">
        <v>5</v>
      </c>
      <c r="AE1432" s="24">
        <v>100</v>
      </c>
      <c r="AF1432" s="19" t="s">
        <v>64</v>
      </c>
      <c r="AG1432" s="25">
        <v>0.52300000000000002</v>
      </c>
      <c r="AH1432" s="22">
        <v>3046215.3</v>
      </c>
      <c r="AI1432" s="22">
        <v>9974946.3300000001</v>
      </c>
      <c r="AJ1432" s="22">
        <v>13021161.629999999</v>
      </c>
      <c r="AK1432" s="21" t="s">
        <v>48</v>
      </c>
      <c r="AL1432" s="21" t="s">
        <v>4713</v>
      </c>
      <c r="AM1432" s="26" t="s">
        <v>48</v>
      </c>
      <c r="AN1432" s="27">
        <v>0</v>
      </c>
      <c r="AS1432">
        <f t="shared" si="44"/>
        <v>1502</v>
      </c>
      <c r="AT1432" t="str">
        <f t="shared" si="45"/>
        <v>Região Rural da Metrópole de Belém</v>
      </c>
      <c r="BE1432">
        <v>2923035</v>
      </c>
      <c r="BF1432">
        <v>29</v>
      </c>
      <c r="BG1432" t="s">
        <v>12229</v>
      </c>
      <c r="BH1432" t="s">
        <v>12230</v>
      </c>
      <c r="BI1432" t="s">
        <v>11359</v>
      </c>
      <c r="BJ1432" t="s">
        <v>12565</v>
      </c>
      <c r="BK1432">
        <v>2910</v>
      </c>
      <c r="BL1432" t="s">
        <v>12555</v>
      </c>
      <c r="BM1432" t="s">
        <v>12556</v>
      </c>
    </row>
    <row r="1433" spans="1:65" x14ac:dyDescent="0.25">
      <c r="A1433" s="17" t="s">
        <v>4572</v>
      </c>
      <c r="B1433" s="18">
        <v>1</v>
      </c>
      <c r="C1433" s="19" t="s">
        <v>4714</v>
      </c>
      <c r="D1433" s="20" t="s">
        <v>4603</v>
      </c>
      <c r="E1433" s="20" t="s">
        <v>4709</v>
      </c>
      <c r="F1433" s="21">
        <v>1503093</v>
      </c>
      <c r="G1433" s="20" t="s">
        <v>4715</v>
      </c>
      <c r="H1433" s="22">
        <v>4483.0929999999998</v>
      </c>
      <c r="I1433" s="22">
        <v>4483.0929999999998</v>
      </c>
      <c r="J1433" s="22">
        <v>4483.0929999999998</v>
      </c>
      <c r="K1433" s="22">
        <v>4483.0929999999998</v>
      </c>
      <c r="L1433" s="22">
        <v>4483.0929999999998</v>
      </c>
      <c r="M1433" s="23">
        <v>108</v>
      </c>
      <c r="N1433" s="19" t="s">
        <v>44</v>
      </c>
      <c r="O1433" s="22">
        <v>81.510000000000005</v>
      </c>
      <c r="P1433" s="22">
        <v>1E-3</v>
      </c>
      <c r="Q1433" s="22">
        <v>1E-3</v>
      </c>
      <c r="R1433" s="22">
        <v>1.0000000000000001E-5</v>
      </c>
      <c r="S1433" s="22">
        <v>2241.5464999999999</v>
      </c>
      <c r="T1433" s="22">
        <v>1.0000000000000001E-5</v>
      </c>
      <c r="U1433" s="22">
        <v>1.0000000000000001E-5</v>
      </c>
      <c r="V1433" s="22">
        <v>16.34</v>
      </c>
      <c r="W1433" s="22">
        <v>1E-3</v>
      </c>
      <c r="X1433" s="22">
        <v>1E-3</v>
      </c>
      <c r="Y1433" s="22">
        <v>45</v>
      </c>
      <c r="Z1433" s="22">
        <v>25</v>
      </c>
      <c r="AA1433" s="22">
        <v>25</v>
      </c>
      <c r="AB1433" s="22">
        <v>1E-3</v>
      </c>
      <c r="AC1433" s="22">
        <v>1E-3</v>
      </c>
      <c r="AD1433" s="22">
        <v>5</v>
      </c>
      <c r="AE1433" s="24">
        <v>100.00400000000002</v>
      </c>
      <c r="AF1433" s="19" t="s">
        <v>65</v>
      </c>
      <c r="AG1433" s="25">
        <v>0.45500000000000002</v>
      </c>
      <c r="AH1433" s="22">
        <v>651609.43000000005</v>
      </c>
      <c r="AI1433" s="22">
        <v>2667619.65</v>
      </c>
      <c r="AJ1433" s="22">
        <v>3319229.08</v>
      </c>
      <c r="AK1433" s="21" t="s">
        <v>884</v>
      </c>
      <c r="AL1433" s="21" t="s">
        <v>4716</v>
      </c>
      <c r="AM1433" s="26" t="s">
        <v>48</v>
      </c>
      <c r="AN1433" s="27">
        <v>0</v>
      </c>
      <c r="AS1433">
        <f t="shared" si="44"/>
        <v>1502</v>
      </c>
      <c r="AT1433" t="str">
        <f t="shared" si="45"/>
        <v>Região Rural da Metrópole de Belém</v>
      </c>
      <c r="BE1433">
        <v>2923407</v>
      </c>
      <c r="BF1433">
        <v>29</v>
      </c>
      <c r="BG1433" t="s">
        <v>12229</v>
      </c>
      <c r="BH1433" t="s">
        <v>12230</v>
      </c>
      <c r="BI1433" t="s">
        <v>11359</v>
      </c>
      <c r="BJ1433" t="s">
        <v>12566</v>
      </c>
      <c r="BK1433">
        <v>2910</v>
      </c>
      <c r="BL1433" t="s">
        <v>12555</v>
      </c>
      <c r="BM1433" t="s">
        <v>12556</v>
      </c>
    </row>
    <row r="1434" spans="1:65" x14ac:dyDescent="0.25">
      <c r="A1434" s="17" t="s">
        <v>4572</v>
      </c>
      <c r="B1434" s="18">
        <v>1</v>
      </c>
      <c r="C1434" s="19" t="s">
        <v>4717</v>
      </c>
      <c r="D1434" s="20" t="s">
        <v>4603</v>
      </c>
      <c r="E1434" s="20" t="s">
        <v>4709</v>
      </c>
      <c r="F1434" s="21">
        <v>1503093</v>
      </c>
      <c r="G1434" s="20" t="s">
        <v>4718</v>
      </c>
      <c r="H1434" s="22">
        <v>5572.6818000000003</v>
      </c>
      <c r="I1434" s="22">
        <v>5668.2160999999996</v>
      </c>
      <c r="J1434" s="22">
        <v>5568.2160999999996</v>
      </c>
      <c r="K1434" s="22">
        <v>5572.6818000000003</v>
      </c>
      <c r="L1434" s="22">
        <v>5568.2160999999996</v>
      </c>
      <c r="M1434" s="23">
        <v>108</v>
      </c>
      <c r="N1434" s="19" t="s">
        <v>44</v>
      </c>
      <c r="O1434" s="22">
        <v>101.24</v>
      </c>
      <c r="P1434" s="22">
        <v>18.62</v>
      </c>
      <c r="Q1434" s="22">
        <v>211</v>
      </c>
      <c r="R1434" s="22">
        <v>303.03870000000001</v>
      </c>
      <c r="S1434" s="22">
        <v>1.0000000000000001E-5</v>
      </c>
      <c r="T1434" s="22">
        <v>996.35299999999995</v>
      </c>
      <c r="U1434" s="22">
        <v>4257.3028999999997</v>
      </c>
      <c r="V1434" s="22">
        <v>11.5215</v>
      </c>
      <c r="W1434" s="22">
        <v>1E-4</v>
      </c>
      <c r="X1434" s="22">
        <v>1E-4</v>
      </c>
      <c r="Y1434" s="22">
        <v>50</v>
      </c>
      <c r="Z1434" s="22">
        <v>20</v>
      </c>
      <c r="AA1434" s="22">
        <v>10</v>
      </c>
      <c r="AB1434" s="22">
        <v>17</v>
      </c>
      <c r="AC1434" s="22">
        <v>1E-4</v>
      </c>
      <c r="AD1434" s="22">
        <v>3</v>
      </c>
      <c r="AE1434" s="24">
        <v>100.00030000000001</v>
      </c>
      <c r="AF1434" s="19" t="s">
        <v>65</v>
      </c>
      <c r="AG1434" s="25">
        <v>0.54900000000000004</v>
      </c>
      <c r="AH1434" s="22">
        <v>760386.65</v>
      </c>
      <c r="AI1434" s="22">
        <v>4388783.2</v>
      </c>
      <c r="AJ1434" s="22">
        <v>5149169.8500000006</v>
      </c>
      <c r="AK1434" s="21" t="s">
        <v>1627</v>
      </c>
      <c r="AL1434" s="21" t="s">
        <v>3879</v>
      </c>
      <c r="AM1434" s="26" t="s">
        <v>48</v>
      </c>
      <c r="AN1434" s="27">
        <v>0</v>
      </c>
      <c r="AS1434">
        <f t="shared" si="44"/>
        <v>1502</v>
      </c>
      <c r="AT1434" t="str">
        <f t="shared" si="45"/>
        <v>Região Rural da Metrópole de Belém</v>
      </c>
      <c r="BE1434">
        <v>2923605</v>
      </c>
      <c r="BF1434">
        <v>29</v>
      </c>
      <c r="BG1434" t="s">
        <v>12229</v>
      </c>
      <c r="BH1434" t="s">
        <v>12230</v>
      </c>
      <c r="BI1434" t="s">
        <v>11359</v>
      </c>
      <c r="BJ1434" t="s">
        <v>12567</v>
      </c>
      <c r="BK1434">
        <v>2910</v>
      </c>
      <c r="BL1434" t="s">
        <v>12555</v>
      </c>
      <c r="BM1434" t="s">
        <v>12556</v>
      </c>
    </row>
    <row r="1435" spans="1:65" x14ac:dyDescent="0.25">
      <c r="A1435" s="17" t="s">
        <v>4572</v>
      </c>
      <c r="B1435" s="18">
        <v>1</v>
      </c>
      <c r="C1435" s="19" t="s">
        <v>4719</v>
      </c>
      <c r="D1435" s="20" t="s">
        <v>4603</v>
      </c>
      <c r="E1435" s="20" t="s">
        <v>4709</v>
      </c>
      <c r="F1435" s="21">
        <v>1503093</v>
      </c>
      <c r="G1435" s="20" t="s">
        <v>2363</v>
      </c>
      <c r="H1435" s="22">
        <v>1119.0146</v>
      </c>
      <c r="I1435" s="22">
        <v>1119.0146</v>
      </c>
      <c r="J1435" s="22">
        <v>1119.0146</v>
      </c>
      <c r="K1435" s="22">
        <v>1119.0146</v>
      </c>
      <c r="L1435" s="22">
        <v>1119.0146</v>
      </c>
      <c r="M1435" s="23">
        <v>37</v>
      </c>
      <c r="N1435" s="19" t="s">
        <v>44</v>
      </c>
      <c r="O1435" s="22">
        <v>20.34</v>
      </c>
      <c r="P1435" s="22">
        <v>0</v>
      </c>
      <c r="Q1435" s="22">
        <v>0</v>
      </c>
      <c r="R1435" s="22">
        <v>48</v>
      </c>
      <c r="S1435" s="22">
        <v>1067.0146</v>
      </c>
      <c r="T1435" s="22"/>
      <c r="U1435" s="22">
        <v>1067.0146</v>
      </c>
      <c r="V1435" s="22">
        <v>4</v>
      </c>
      <c r="W1435" s="22">
        <v>0</v>
      </c>
      <c r="X1435" s="22">
        <v>50</v>
      </c>
      <c r="Y1435" s="22">
        <v>49</v>
      </c>
      <c r="Z1435" s="22">
        <v>0</v>
      </c>
      <c r="AA1435" s="22">
        <v>0</v>
      </c>
      <c r="AB1435" s="22">
        <v>0</v>
      </c>
      <c r="AC1435" s="22">
        <v>0</v>
      </c>
      <c r="AD1435" s="22">
        <v>0.1</v>
      </c>
      <c r="AE1435" s="24">
        <v>99.1</v>
      </c>
      <c r="AF1435" s="19" t="s">
        <v>64</v>
      </c>
      <c r="AG1435" s="25">
        <v>0.77600000000000002</v>
      </c>
      <c r="AH1435" s="22">
        <v>15992</v>
      </c>
      <c r="AI1435" s="22">
        <v>166841.84</v>
      </c>
      <c r="AJ1435" s="22">
        <v>182833.84</v>
      </c>
      <c r="AK1435" s="21" t="s">
        <v>1253</v>
      </c>
      <c r="AL1435" s="21" t="s">
        <v>666</v>
      </c>
      <c r="AM1435" s="26" t="s">
        <v>48</v>
      </c>
      <c r="AN1435" s="27">
        <v>0</v>
      </c>
      <c r="AS1435">
        <f t="shared" si="44"/>
        <v>1502</v>
      </c>
      <c r="AT1435" t="str">
        <f t="shared" si="45"/>
        <v>Região Rural da Metrópole de Belém</v>
      </c>
      <c r="BE1435">
        <v>2924306</v>
      </c>
      <c r="BF1435">
        <v>29</v>
      </c>
      <c r="BG1435" t="s">
        <v>12229</v>
      </c>
      <c r="BH1435" t="s">
        <v>12230</v>
      </c>
      <c r="BI1435" t="s">
        <v>11359</v>
      </c>
      <c r="BJ1435" t="s">
        <v>12568</v>
      </c>
      <c r="BK1435">
        <v>2910</v>
      </c>
      <c r="BL1435" t="s">
        <v>12555</v>
      </c>
      <c r="BM1435" t="s">
        <v>12556</v>
      </c>
    </row>
    <row r="1436" spans="1:65" x14ac:dyDescent="0.25">
      <c r="A1436" s="17" t="s">
        <v>4572</v>
      </c>
      <c r="B1436" s="18">
        <v>1</v>
      </c>
      <c r="C1436" s="19" t="s">
        <v>4720</v>
      </c>
      <c r="D1436" s="20" t="s">
        <v>4603</v>
      </c>
      <c r="E1436" s="20" t="s">
        <v>4709</v>
      </c>
      <c r="F1436" s="21">
        <v>1503093</v>
      </c>
      <c r="G1436" s="20" t="s">
        <v>4721</v>
      </c>
      <c r="H1436" s="22">
        <v>2867.7103000000002</v>
      </c>
      <c r="I1436" s="22">
        <v>2850.8166000000001</v>
      </c>
      <c r="J1436" s="22">
        <v>2850.8166000000001</v>
      </c>
      <c r="K1436" s="22">
        <v>2867.7103000000002</v>
      </c>
      <c r="L1436" s="22">
        <v>2850.8166000000001</v>
      </c>
      <c r="M1436" s="23">
        <v>55</v>
      </c>
      <c r="N1436" s="19" t="s">
        <v>44</v>
      </c>
      <c r="O1436" s="22">
        <v>51.83</v>
      </c>
      <c r="P1436" s="22">
        <v>1E-3</v>
      </c>
      <c r="Q1436" s="22">
        <v>1E-3</v>
      </c>
      <c r="R1436" s="22">
        <v>74.484899999999996</v>
      </c>
      <c r="S1436" s="22">
        <v>1.0000000000000001E-5</v>
      </c>
      <c r="T1436" s="22">
        <v>832.54459999999995</v>
      </c>
      <c r="U1436" s="22">
        <v>1943.7871</v>
      </c>
      <c r="V1436" s="22">
        <v>1.0000000000000001E-5</v>
      </c>
      <c r="W1436" s="22">
        <v>1E-4</v>
      </c>
      <c r="X1436" s="22">
        <v>1E-4</v>
      </c>
      <c r="Y1436" s="22">
        <v>62.4</v>
      </c>
      <c r="Z1436" s="22">
        <v>35</v>
      </c>
      <c r="AA1436" s="22">
        <v>1E-4</v>
      </c>
      <c r="AB1436" s="22">
        <v>1E-4</v>
      </c>
      <c r="AC1436" s="22">
        <v>1E-4</v>
      </c>
      <c r="AD1436" s="22">
        <v>2.6</v>
      </c>
      <c r="AE1436" s="24">
        <v>100.0005</v>
      </c>
      <c r="AF1436" s="19" t="s">
        <v>65</v>
      </c>
      <c r="AG1436" s="25">
        <v>0.59699999999999998</v>
      </c>
      <c r="AH1436" s="22">
        <v>421067.66</v>
      </c>
      <c r="AI1436" s="22">
        <v>2118723.5299999998</v>
      </c>
      <c r="AJ1436" s="22">
        <v>2539791.19</v>
      </c>
      <c r="AK1436" s="21" t="s">
        <v>1627</v>
      </c>
      <c r="AL1436" s="21" t="s">
        <v>3802</v>
      </c>
      <c r="AM1436" s="26" t="s">
        <v>48</v>
      </c>
      <c r="AN1436" s="27">
        <v>0</v>
      </c>
      <c r="AS1436">
        <f t="shared" si="44"/>
        <v>1502</v>
      </c>
      <c r="AT1436" t="str">
        <f t="shared" si="45"/>
        <v>Região Rural da Metrópole de Belém</v>
      </c>
      <c r="BE1436">
        <v>2924504</v>
      </c>
      <c r="BF1436">
        <v>29</v>
      </c>
      <c r="BG1436" t="s">
        <v>12229</v>
      </c>
      <c r="BH1436" t="s">
        <v>12230</v>
      </c>
      <c r="BI1436" t="s">
        <v>11359</v>
      </c>
      <c r="BJ1436" t="s">
        <v>12569</v>
      </c>
      <c r="BK1436">
        <v>2910</v>
      </c>
      <c r="BL1436" t="s">
        <v>12555</v>
      </c>
      <c r="BM1436" t="s">
        <v>12556</v>
      </c>
    </row>
    <row r="1437" spans="1:65" x14ac:dyDescent="0.25">
      <c r="A1437" s="17" t="s">
        <v>4572</v>
      </c>
      <c r="B1437" s="18">
        <v>1</v>
      </c>
      <c r="C1437" s="19" t="s">
        <v>4722</v>
      </c>
      <c r="D1437" s="20" t="s">
        <v>4723</v>
      </c>
      <c r="E1437" s="20" t="s">
        <v>4724</v>
      </c>
      <c r="F1437" s="21">
        <v>1503457</v>
      </c>
      <c r="G1437" s="20" t="s">
        <v>4725</v>
      </c>
      <c r="H1437" s="22">
        <v>1676.04</v>
      </c>
      <c r="I1437" s="22">
        <v>1676</v>
      </c>
      <c r="J1437" s="22">
        <v>1842.4508000000001</v>
      </c>
      <c r="K1437" s="22">
        <v>1676.04</v>
      </c>
      <c r="L1437" s="22">
        <v>1676.04</v>
      </c>
      <c r="M1437" s="23">
        <v>34</v>
      </c>
      <c r="N1437" s="19" t="s">
        <v>44</v>
      </c>
      <c r="O1437" s="22"/>
      <c r="P1437" s="22">
        <v>0</v>
      </c>
      <c r="Q1437" s="22">
        <v>0</v>
      </c>
      <c r="R1437" s="22">
        <v>8</v>
      </c>
      <c r="S1437" s="22">
        <v>0</v>
      </c>
      <c r="T1437" s="22">
        <v>240</v>
      </c>
      <c r="U1437" s="22">
        <v>1568</v>
      </c>
      <c r="V1437" s="22">
        <v>8</v>
      </c>
      <c r="W1437" s="22">
        <v>0</v>
      </c>
      <c r="X1437" s="22">
        <v>5</v>
      </c>
      <c r="Y1437" s="22">
        <v>55</v>
      </c>
      <c r="Z1437" s="22">
        <v>8</v>
      </c>
      <c r="AA1437" s="22">
        <v>2</v>
      </c>
      <c r="AB1437" s="22">
        <v>30</v>
      </c>
      <c r="AC1437" s="22">
        <v>0</v>
      </c>
      <c r="AD1437" s="22">
        <v>0</v>
      </c>
      <c r="AE1437" s="24">
        <v>100</v>
      </c>
      <c r="AF1437" s="19" t="s">
        <v>57</v>
      </c>
      <c r="AG1437" s="25">
        <v>0.46</v>
      </c>
      <c r="AH1437" s="22">
        <v>13247.59</v>
      </c>
      <c r="AI1437" s="22">
        <v>103451.6</v>
      </c>
      <c r="AJ1437" s="22">
        <v>116699.19</v>
      </c>
      <c r="AK1437" s="21" t="s">
        <v>370</v>
      </c>
      <c r="AL1437" s="21" t="s">
        <v>1576</v>
      </c>
      <c r="AM1437" s="26" t="s">
        <v>48</v>
      </c>
      <c r="AN1437" s="27">
        <v>0</v>
      </c>
      <c r="AS1437">
        <f t="shared" si="44"/>
        <v>1502</v>
      </c>
      <c r="AT1437" t="str">
        <f t="shared" si="45"/>
        <v>Região Rural da Metrópole de Belém</v>
      </c>
      <c r="BE1437">
        <v>2926905</v>
      </c>
      <c r="BF1437">
        <v>29</v>
      </c>
      <c r="BG1437" t="s">
        <v>12229</v>
      </c>
      <c r="BH1437" t="s">
        <v>12230</v>
      </c>
      <c r="BI1437" t="s">
        <v>11359</v>
      </c>
      <c r="BJ1437" t="s">
        <v>12570</v>
      </c>
      <c r="BK1437">
        <v>2910</v>
      </c>
      <c r="BL1437" t="s">
        <v>12555</v>
      </c>
      <c r="BM1437" t="s">
        <v>12556</v>
      </c>
    </row>
    <row r="1438" spans="1:65" x14ac:dyDescent="0.25">
      <c r="A1438" s="17" t="s">
        <v>4572</v>
      </c>
      <c r="B1438" s="18">
        <v>1</v>
      </c>
      <c r="C1438" s="19" t="s">
        <v>4726</v>
      </c>
      <c r="D1438" s="20" t="s">
        <v>4723</v>
      </c>
      <c r="E1438" s="20" t="s">
        <v>4724</v>
      </c>
      <c r="F1438" s="21">
        <v>1503457</v>
      </c>
      <c r="G1438" s="20" t="s">
        <v>4727</v>
      </c>
      <c r="H1438" s="22">
        <v>2178.04</v>
      </c>
      <c r="I1438" s="22">
        <v>2178.04</v>
      </c>
      <c r="J1438" s="22">
        <v>2164.9522999999999</v>
      </c>
      <c r="K1438" s="22">
        <v>2164.9522999999999</v>
      </c>
      <c r="L1438" s="22">
        <v>2164.9522999999999</v>
      </c>
      <c r="M1438" s="23">
        <v>61</v>
      </c>
      <c r="N1438" s="19" t="s">
        <v>44</v>
      </c>
      <c r="O1438" s="22">
        <v>39.36</v>
      </c>
      <c r="P1438" s="22">
        <v>1E-3</v>
      </c>
      <c r="Q1438" s="22">
        <v>1E-3</v>
      </c>
      <c r="R1438" s="22">
        <v>17.929099999999998</v>
      </c>
      <c r="S1438" s="22">
        <v>1089.02</v>
      </c>
      <c r="T1438" s="22">
        <v>1.0000000000000001E-5</v>
      </c>
      <c r="U1438" s="22">
        <v>1058.0032000000001</v>
      </c>
      <c r="V1438" s="22">
        <v>1.0000000000000001E-5</v>
      </c>
      <c r="W1438" s="22">
        <v>1E-4</v>
      </c>
      <c r="X1438" s="22">
        <v>1E-4</v>
      </c>
      <c r="Y1438" s="22">
        <v>28</v>
      </c>
      <c r="Z1438" s="22">
        <v>55.13</v>
      </c>
      <c r="AA1438" s="22">
        <v>1E-4</v>
      </c>
      <c r="AB1438" s="22">
        <v>16</v>
      </c>
      <c r="AC1438" s="22">
        <v>1E-4</v>
      </c>
      <c r="AD1438" s="22">
        <v>0.87</v>
      </c>
      <c r="AE1438" s="24">
        <v>100.00040000000001</v>
      </c>
      <c r="AF1438" s="19" t="s">
        <v>64</v>
      </c>
      <c r="AG1438" s="25">
        <v>0.45400000000000001</v>
      </c>
      <c r="AH1438" s="22">
        <v>1E-3</v>
      </c>
      <c r="AI1438" s="22">
        <v>516409.1</v>
      </c>
      <c r="AJ1438" s="22">
        <v>516409.10099999997</v>
      </c>
      <c r="AK1438" s="21" t="s">
        <v>532</v>
      </c>
      <c r="AL1438" s="21" t="s">
        <v>4728</v>
      </c>
      <c r="AM1438" s="26" t="s">
        <v>48</v>
      </c>
      <c r="AN1438" s="27">
        <v>0</v>
      </c>
      <c r="AS1438">
        <f t="shared" si="44"/>
        <v>1502</v>
      </c>
      <c r="AT1438" t="str">
        <f t="shared" si="45"/>
        <v>Região Rural da Metrópole de Belém</v>
      </c>
      <c r="BE1438">
        <v>2930006</v>
      </c>
      <c r="BF1438">
        <v>29</v>
      </c>
      <c r="BG1438" t="s">
        <v>12229</v>
      </c>
      <c r="BH1438" t="s">
        <v>12230</v>
      </c>
      <c r="BI1438" t="s">
        <v>11359</v>
      </c>
      <c r="BJ1438" t="s">
        <v>12571</v>
      </c>
      <c r="BK1438">
        <v>2910</v>
      </c>
      <c r="BL1438" t="s">
        <v>12555</v>
      </c>
      <c r="BM1438" t="s">
        <v>12556</v>
      </c>
    </row>
    <row r="1439" spans="1:65" x14ac:dyDescent="0.25">
      <c r="A1439" s="17" t="s">
        <v>4572</v>
      </c>
      <c r="B1439" s="18">
        <v>1</v>
      </c>
      <c r="C1439" s="19" t="s">
        <v>4729</v>
      </c>
      <c r="D1439" s="20" t="s">
        <v>4723</v>
      </c>
      <c r="E1439" s="20" t="s">
        <v>4724</v>
      </c>
      <c r="F1439" s="21">
        <v>1503457</v>
      </c>
      <c r="G1439" s="20" t="s">
        <v>4730</v>
      </c>
      <c r="H1439" s="22">
        <v>2177.9793</v>
      </c>
      <c r="I1439" s="22">
        <v>2177.9793</v>
      </c>
      <c r="J1439" s="22">
        <v>2177.9793</v>
      </c>
      <c r="K1439" s="22">
        <v>2177.9793</v>
      </c>
      <c r="L1439" s="22">
        <v>2177.9793</v>
      </c>
      <c r="M1439" s="23">
        <v>65</v>
      </c>
      <c r="N1439" s="19" t="s">
        <v>44</v>
      </c>
      <c r="O1439" s="22">
        <v>41.4</v>
      </c>
      <c r="P1439" s="22">
        <v>1E-3</v>
      </c>
      <c r="Q1439" s="22">
        <v>1E-3</v>
      </c>
      <c r="R1439" s="22">
        <v>35</v>
      </c>
      <c r="S1439" s="22">
        <v>1089.9000000000001</v>
      </c>
      <c r="T1439" s="22"/>
      <c r="U1439" s="22">
        <v>595.20000000000005</v>
      </c>
      <c r="V1439" s="22">
        <v>0.3</v>
      </c>
      <c r="W1439" s="22">
        <v>1E-3</v>
      </c>
      <c r="X1439" s="22">
        <v>10</v>
      </c>
      <c r="Y1439" s="22">
        <v>50</v>
      </c>
      <c r="Z1439" s="22">
        <v>30</v>
      </c>
      <c r="AA1439" s="22">
        <v>1E-3</v>
      </c>
      <c r="AB1439" s="22">
        <v>10</v>
      </c>
      <c r="AC1439" s="22">
        <v>1E-3</v>
      </c>
      <c r="AD1439" s="22">
        <v>1E-3</v>
      </c>
      <c r="AE1439" s="24">
        <v>100.00400000000002</v>
      </c>
      <c r="AF1439" s="19" t="s">
        <v>65</v>
      </c>
      <c r="AG1439" s="25">
        <v>0.59799999999999998</v>
      </c>
      <c r="AH1439" s="22">
        <v>91716.9</v>
      </c>
      <c r="AI1439" s="22">
        <v>590782.25</v>
      </c>
      <c r="AJ1439" s="22">
        <v>682499.15</v>
      </c>
      <c r="AK1439" s="21" t="s">
        <v>259</v>
      </c>
      <c r="AL1439" s="21" t="s">
        <v>4731</v>
      </c>
      <c r="AM1439" s="26" t="s">
        <v>48</v>
      </c>
      <c r="AN1439" s="27">
        <v>0</v>
      </c>
      <c r="AS1439">
        <f t="shared" si="44"/>
        <v>1502</v>
      </c>
      <c r="AT1439" t="str">
        <f t="shared" si="45"/>
        <v>Região Rural da Metrópole de Belém</v>
      </c>
      <c r="BE1439">
        <v>2931053</v>
      </c>
      <c r="BF1439">
        <v>29</v>
      </c>
      <c r="BG1439" t="s">
        <v>12229</v>
      </c>
      <c r="BH1439" t="s">
        <v>12230</v>
      </c>
      <c r="BI1439" t="s">
        <v>11359</v>
      </c>
      <c r="BJ1439" t="s">
        <v>12572</v>
      </c>
      <c r="BK1439">
        <v>2910</v>
      </c>
      <c r="BL1439" t="s">
        <v>12555</v>
      </c>
      <c r="BM1439" t="s">
        <v>12556</v>
      </c>
    </row>
    <row r="1440" spans="1:65" x14ac:dyDescent="0.25">
      <c r="A1440" s="17" t="s">
        <v>4572</v>
      </c>
      <c r="B1440" s="18">
        <v>1</v>
      </c>
      <c r="C1440" s="19" t="s">
        <v>4732</v>
      </c>
      <c r="D1440" s="20" t="s">
        <v>4723</v>
      </c>
      <c r="E1440" s="20" t="s">
        <v>4724</v>
      </c>
      <c r="F1440" s="21">
        <v>1503457</v>
      </c>
      <c r="G1440" s="20" t="s">
        <v>4733</v>
      </c>
      <c r="H1440" s="22">
        <v>14342.8125</v>
      </c>
      <c r="I1440" s="22">
        <v>14591.84</v>
      </c>
      <c r="J1440" s="22">
        <v>14315.866400000001</v>
      </c>
      <c r="K1440" s="22">
        <v>14591.84</v>
      </c>
      <c r="L1440" s="22">
        <v>14315.866400000001</v>
      </c>
      <c r="M1440" s="23">
        <v>291</v>
      </c>
      <c r="N1440" s="19" t="s">
        <v>44</v>
      </c>
      <c r="O1440" s="22">
        <v>265.3</v>
      </c>
      <c r="P1440" s="22">
        <v>0</v>
      </c>
      <c r="Q1440" s="22">
        <v>0</v>
      </c>
      <c r="R1440" s="22">
        <v>436</v>
      </c>
      <c r="S1440" s="22">
        <v>0</v>
      </c>
      <c r="T1440" s="22">
        <v>0</v>
      </c>
      <c r="U1440" s="22">
        <v>13729.866400000001</v>
      </c>
      <c r="V1440" s="22">
        <v>150</v>
      </c>
      <c r="W1440" s="22">
        <v>0</v>
      </c>
      <c r="X1440" s="22">
        <v>5</v>
      </c>
      <c r="Y1440" s="22">
        <v>60</v>
      </c>
      <c r="Z1440" s="22">
        <v>10</v>
      </c>
      <c r="AA1440" s="22">
        <v>8</v>
      </c>
      <c r="AB1440" s="22">
        <v>8</v>
      </c>
      <c r="AC1440" s="22">
        <v>7</v>
      </c>
      <c r="AD1440" s="22">
        <v>2</v>
      </c>
      <c r="AE1440" s="24">
        <v>100</v>
      </c>
      <c r="AF1440" s="19" t="s">
        <v>65</v>
      </c>
      <c r="AG1440" s="25">
        <v>0.56999999999999995</v>
      </c>
      <c r="AH1440" s="22">
        <v>0</v>
      </c>
      <c r="AI1440" s="22">
        <v>1225803.01</v>
      </c>
      <c r="AJ1440" s="22">
        <v>1225803.01</v>
      </c>
      <c r="AK1440" s="21" t="s">
        <v>4734</v>
      </c>
      <c r="AL1440" s="21" t="s">
        <v>81</v>
      </c>
      <c r="AM1440" s="26" t="s">
        <v>48</v>
      </c>
      <c r="AN1440" s="27">
        <v>0</v>
      </c>
      <c r="AS1440">
        <f t="shared" si="44"/>
        <v>1502</v>
      </c>
      <c r="AT1440" t="str">
        <f t="shared" si="45"/>
        <v>Região Rural da Metrópole de Belém</v>
      </c>
      <c r="BE1440">
        <v>2932606</v>
      </c>
      <c r="BF1440">
        <v>29</v>
      </c>
      <c r="BG1440" t="s">
        <v>12229</v>
      </c>
      <c r="BH1440" t="s">
        <v>12230</v>
      </c>
      <c r="BI1440" t="s">
        <v>11359</v>
      </c>
      <c r="BJ1440" t="s">
        <v>12573</v>
      </c>
      <c r="BK1440">
        <v>2910</v>
      </c>
      <c r="BL1440" t="s">
        <v>12555</v>
      </c>
      <c r="BM1440" t="s">
        <v>12556</v>
      </c>
    </row>
    <row r="1441" spans="1:65" x14ac:dyDescent="0.25">
      <c r="A1441" s="17" t="s">
        <v>4572</v>
      </c>
      <c r="B1441" s="18">
        <v>1</v>
      </c>
      <c r="C1441" s="19" t="s">
        <v>4735</v>
      </c>
      <c r="D1441" s="20" t="s">
        <v>4723</v>
      </c>
      <c r="E1441" s="20" t="s">
        <v>4724</v>
      </c>
      <c r="F1441" s="21">
        <v>1503457</v>
      </c>
      <c r="G1441" s="20" t="s">
        <v>4736</v>
      </c>
      <c r="H1441" s="22">
        <v>2347.1433000000002</v>
      </c>
      <c r="I1441" s="22">
        <v>2347.1433000000002</v>
      </c>
      <c r="J1441" s="22">
        <v>2366.0621999999998</v>
      </c>
      <c r="K1441" s="22">
        <v>2347.1433000000002</v>
      </c>
      <c r="L1441" s="22">
        <v>2347.1433000000002</v>
      </c>
      <c r="M1441" s="23">
        <v>58</v>
      </c>
      <c r="N1441" s="19" t="s">
        <v>44</v>
      </c>
      <c r="O1441" s="22">
        <v>42.67</v>
      </c>
      <c r="P1441" s="22">
        <v>1E-3</v>
      </c>
      <c r="Q1441" s="22">
        <v>1E-3</v>
      </c>
      <c r="R1441" s="22">
        <v>103.5491</v>
      </c>
      <c r="S1441" s="22">
        <v>1.0000000000000001E-5</v>
      </c>
      <c r="T1441" s="22">
        <v>1.0000000000000001E-5</v>
      </c>
      <c r="U1441" s="22">
        <v>1802.3596</v>
      </c>
      <c r="V1441" s="22">
        <v>5.5255999999999998</v>
      </c>
      <c r="W1441" s="22">
        <v>1E-4</v>
      </c>
      <c r="X1441" s="22">
        <v>1E-4</v>
      </c>
      <c r="Y1441" s="22">
        <v>50</v>
      </c>
      <c r="Z1441" s="22">
        <v>30</v>
      </c>
      <c r="AA1441" s="22">
        <v>1E-4</v>
      </c>
      <c r="AB1441" s="22">
        <v>1E-4</v>
      </c>
      <c r="AC1441" s="22">
        <v>1E-4</v>
      </c>
      <c r="AD1441" s="22">
        <v>20</v>
      </c>
      <c r="AE1441" s="24">
        <v>100.00050000000002</v>
      </c>
      <c r="AF1441" s="19" t="s">
        <v>65</v>
      </c>
      <c r="AG1441" s="25">
        <v>0.42499999999999999</v>
      </c>
      <c r="AH1441" s="22">
        <v>147311.71</v>
      </c>
      <c r="AI1441" s="22">
        <v>854873.85</v>
      </c>
      <c r="AJ1441" s="22">
        <v>1002185.5599999999</v>
      </c>
      <c r="AK1441" s="21" t="s">
        <v>532</v>
      </c>
      <c r="AL1441" s="21" t="s">
        <v>4737</v>
      </c>
      <c r="AM1441" s="26" t="s">
        <v>48</v>
      </c>
      <c r="AN1441" s="27">
        <v>0</v>
      </c>
      <c r="AS1441">
        <f t="shared" si="44"/>
        <v>1502</v>
      </c>
      <c r="AT1441" t="str">
        <f t="shared" si="45"/>
        <v>Região Rural da Metrópole de Belém</v>
      </c>
      <c r="BE1441">
        <v>2907608</v>
      </c>
      <c r="BF1441">
        <v>29</v>
      </c>
      <c r="BG1441" t="s">
        <v>12229</v>
      </c>
      <c r="BH1441" t="s">
        <v>12230</v>
      </c>
      <c r="BI1441" t="s">
        <v>11359</v>
      </c>
      <c r="BJ1441" t="s">
        <v>12574</v>
      </c>
      <c r="BK1441">
        <v>2903</v>
      </c>
      <c r="BL1441" t="s">
        <v>12575</v>
      </c>
      <c r="BM1441" t="s">
        <v>12576</v>
      </c>
    </row>
    <row r="1442" spans="1:65" x14ac:dyDescent="0.25">
      <c r="A1442" s="17" t="s">
        <v>4572</v>
      </c>
      <c r="B1442" s="18">
        <v>1</v>
      </c>
      <c r="C1442" s="19" t="s">
        <v>4738</v>
      </c>
      <c r="D1442" s="20" t="s">
        <v>4739</v>
      </c>
      <c r="E1442" s="20" t="s">
        <v>4740</v>
      </c>
      <c r="F1442" s="21">
        <v>1503705</v>
      </c>
      <c r="G1442" s="20" t="s">
        <v>4741</v>
      </c>
      <c r="H1442" s="22">
        <v>3600</v>
      </c>
      <c r="I1442" s="22">
        <v>3600</v>
      </c>
      <c r="J1442" s="22">
        <v>3600</v>
      </c>
      <c r="K1442" s="22">
        <v>3600</v>
      </c>
      <c r="L1442" s="22">
        <v>3600</v>
      </c>
      <c r="M1442" s="23">
        <v>120</v>
      </c>
      <c r="N1442" s="19" t="s">
        <v>44</v>
      </c>
      <c r="O1442" s="22">
        <v>51.42</v>
      </c>
      <c r="P1442" s="22">
        <v>0</v>
      </c>
      <c r="Q1442" s="22">
        <v>0</v>
      </c>
      <c r="R1442" s="22">
        <v>63</v>
      </c>
      <c r="S1442" s="22">
        <v>0</v>
      </c>
      <c r="T1442" s="22">
        <v>0</v>
      </c>
      <c r="U1442" s="22">
        <v>3537</v>
      </c>
      <c r="V1442" s="22">
        <v>0</v>
      </c>
      <c r="W1442" s="22">
        <v>0</v>
      </c>
      <c r="X1442" s="22">
        <v>70</v>
      </c>
      <c r="Y1442" s="22">
        <v>28</v>
      </c>
      <c r="Z1442" s="22">
        <v>0</v>
      </c>
      <c r="AA1442" s="22">
        <v>0</v>
      </c>
      <c r="AB1442" s="22">
        <v>0</v>
      </c>
      <c r="AC1442" s="22">
        <v>0</v>
      </c>
      <c r="AD1442" s="22">
        <v>2</v>
      </c>
      <c r="AE1442" s="24">
        <v>100</v>
      </c>
      <c r="AF1442" s="19" t="s">
        <v>365</v>
      </c>
      <c r="AG1442" s="25">
        <v>0.59699999999999998</v>
      </c>
      <c r="AH1442" s="22">
        <v>0</v>
      </c>
      <c r="AI1442" s="22">
        <v>424960.33</v>
      </c>
      <c r="AJ1442" s="22">
        <v>424960.33</v>
      </c>
      <c r="AK1442" s="21" t="s">
        <v>1819</v>
      </c>
      <c r="AL1442" s="21" t="s">
        <v>2023</v>
      </c>
      <c r="AM1442" s="26" t="s">
        <v>48</v>
      </c>
      <c r="AN1442" s="27">
        <v>0</v>
      </c>
      <c r="AS1442">
        <f t="shared" si="44"/>
        <v>1503</v>
      </c>
      <c r="AT1442" t="str">
        <f t="shared" si="45"/>
        <v>Região Rural da Capital Regional de Marabá</v>
      </c>
      <c r="BE1442">
        <v>2911303</v>
      </c>
      <c r="BF1442">
        <v>29</v>
      </c>
      <c r="BG1442" t="s">
        <v>12229</v>
      </c>
      <c r="BH1442" t="s">
        <v>12230</v>
      </c>
      <c r="BI1442" t="s">
        <v>11359</v>
      </c>
      <c r="BJ1442" t="s">
        <v>12577</v>
      </c>
      <c r="BK1442">
        <v>2903</v>
      </c>
      <c r="BL1442" t="s">
        <v>12575</v>
      </c>
      <c r="BM1442" t="s">
        <v>12576</v>
      </c>
    </row>
    <row r="1443" spans="1:65" x14ac:dyDescent="0.25">
      <c r="A1443" s="17" t="s">
        <v>4572</v>
      </c>
      <c r="B1443" s="18">
        <v>1</v>
      </c>
      <c r="C1443" s="19" t="s">
        <v>4742</v>
      </c>
      <c r="D1443" s="20" t="s">
        <v>4739</v>
      </c>
      <c r="E1443" s="20" t="s">
        <v>4740</v>
      </c>
      <c r="F1443" s="21">
        <v>1503705</v>
      </c>
      <c r="G1443" s="20" t="s">
        <v>4743</v>
      </c>
      <c r="H1443" s="22">
        <v>1801.5</v>
      </c>
      <c r="I1443" s="22">
        <v>1754.7947999999999</v>
      </c>
      <c r="J1443" s="22">
        <v>1754.7947999999999</v>
      </c>
      <c r="K1443" s="22">
        <v>1801.5</v>
      </c>
      <c r="L1443" s="22">
        <v>1754.7947999999999</v>
      </c>
      <c r="M1443" s="23">
        <v>35</v>
      </c>
      <c r="N1443" s="19" t="s">
        <v>44</v>
      </c>
      <c r="O1443" s="22">
        <v>25.06</v>
      </c>
      <c r="P1443" s="22">
        <v>1E-3</v>
      </c>
      <c r="Q1443" s="22">
        <v>1E-3</v>
      </c>
      <c r="R1443" s="22">
        <v>1.0000000000000001E-5</v>
      </c>
      <c r="S1443" s="22">
        <v>877.39739999999995</v>
      </c>
      <c r="T1443" s="22">
        <v>1.0000000000000001E-5</v>
      </c>
      <c r="U1443" s="22">
        <v>1.0000000000000001E-5</v>
      </c>
      <c r="V1443" s="22">
        <v>3.5</v>
      </c>
      <c r="W1443" s="22">
        <v>1E-3</v>
      </c>
      <c r="X1443" s="22">
        <v>1E-3</v>
      </c>
      <c r="Y1443" s="22">
        <v>50</v>
      </c>
      <c r="Z1443" s="22">
        <v>20</v>
      </c>
      <c r="AA1443" s="22">
        <v>15</v>
      </c>
      <c r="AB1443" s="22">
        <v>10</v>
      </c>
      <c r="AC1443" s="22">
        <v>1E-3</v>
      </c>
      <c r="AD1443" s="22">
        <v>5</v>
      </c>
      <c r="AE1443" s="24">
        <v>100.00300000000001</v>
      </c>
      <c r="AF1443" s="19" t="s">
        <v>65</v>
      </c>
      <c r="AG1443" s="25">
        <v>0.54800000000000004</v>
      </c>
      <c r="AH1443" s="22">
        <v>567929.56000000006</v>
      </c>
      <c r="AI1443" s="22">
        <v>1357684.73</v>
      </c>
      <c r="AJ1443" s="22">
        <v>1925614.29</v>
      </c>
      <c r="AK1443" s="21" t="s">
        <v>1166</v>
      </c>
      <c r="AL1443" s="21" t="s">
        <v>3064</v>
      </c>
      <c r="AM1443" s="26" t="s">
        <v>48</v>
      </c>
      <c r="AN1443" s="27">
        <v>0</v>
      </c>
      <c r="AS1443">
        <f t="shared" si="44"/>
        <v>1503</v>
      </c>
      <c r="AT1443" t="str">
        <f t="shared" si="45"/>
        <v>Região Rural da Capital Regional de Marabá</v>
      </c>
      <c r="BE1443">
        <v>2912400</v>
      </c>
      <c r="BF1443">
        <v>29</v>
      </c>
      <c r="BG1443" t="s">
        <v>12229</v>
      </c>
      <c r="BH1443" t="s">
        <v>12230</v>
      </c>
      <c r="BI1443" t="s">
        <v>11359</v>
      </c>
      <c r="BJ1443" t="s">
        <v>12578</v>
      </c>
      <c r="BK1443">
        <v>2903</v>
      </c>
      <c r="BL1443" t="s">
        <v>12575</v>
      </c>
      <c r="BM1443" t="s">
        <v>12576</v>
      </c>
    </row>
    <row r="1444" spans="1:65" x14ac:dyDescent="0.25">
      <c r="A1444" s="17" t="s">
        <v>4572</v>
      </c>
      <c r="B1444" s="18">
        <v>1</v>
      </c>
      <c r="C1444" s="19" t="s">
        <v>4744</v>
      </c>
      <c r="D1444" s="20" t="s">
        <v>4739</v>
      </c>
      <c r="E1444" s="20" t="s">
        <v>4740</v>
      </c>
      <c r="F1444" s="21">
        <v>1503705</v>
      </c>
      <c r="G1444" s="20" t="s">
        <v>3795</v>
      </c>
      <c r="H1444" s="22">
        <v>31140.573</v>
      </c>
      <c r="I1444" s="22">
        <v>30758.5</v>
      </c>
      <c r="J1444" s="22">
        <v>30251.494999999999</v>
      </c>
      <c r="K1444" s="22">
        <v>31140.573</v>
      </c>
      <c r="L1444" s="22">
        <v>30251.494999999999</v>
      </c>
      <c r="M1444" s="23">
        <v>589</v>
      </c>
      <c r="N1444" s="19" t="s">
        <v>44</v>
      </c>
      <c r="O1444" s="22">
        <v>432.16</v>
      </c>
      <c r="P1444" s="22">
        <v>1E-3</v>
      </c>
      <c r="Q1444" s="22">
        <v>1E-3</v>
      </c>
      <c r="R1444" s="22">
        <v>1088.3</v>
      </c>
      <c r="S1444" s="22">
        <v>15379.3</v>
      </c>
      <c r="T1444" s="22">
        <v>11281.1348</v>
      </c>
      <c r="U1444" s="22">
        <v>2446.9436999999998</v>
      </c>
      <c r="V1444" s="22">
        <v>55.816499999999998</v>
      </c>
      <c r="W1444" s="22">
        <v>1E-3</v>
      </c>
      <c r="X1444" s="22">
        <v>1E-3</v>
      </c>
      <c r="Y1444" s="22">
        <v>30</v>
      </c>
      <c r="Z1444" s="22">
        <v>30</v>
      </c>
      <c r="AA1444" s="22">
        <v>8</v>
      </c>
      <c r="AB1444" s="22">
        <v>15</v>
      </c>
      <c r="AC1444" s="22">
        <v>16.5</v>
      </c>
      <c r="AD1444" s="22">
        <v>0.5</v>
      </c>
      <c r="AE1444" s="24">
        <v>100.002</v>
      </c>
      <c r="AF1444" s="19" t="s">
        <v>65</v>
      </c>
      <c r="AG1444" s="25">
        <v>0.5</v>
      </c>
      <c r="AH1444" s="22">
        <v>5992029.7699999996</v>
      </c>
      <c r="AI1444" s="22">
        <v>18182358.550000001</v>
      </c>
      <c r="AJ1444" s="22">
        <v>24174388.32</v>
      </c>
      <c r="AK1444" s="21" t="s">
        <v>2445</v>
      </c>
      <c r="AL1444" s="21" t="s">
        <v>1263</v>
      </c>
      <c r="AM1444" s="26" t="s">
        <v>48</v>
      </c>
      <c r="AN1444" s="27">
        <v>0</v>
      </c>
      <c r="AS1444">
        <f t="shared" si="44"/>
        <v>1503</v>
      </c>
      <c r="AT1444" t="str">
        <f t="shared" si="45"/>
        <v>Região Rural da Capital Regional de Marabá</v>
      </c>
      <c r="BE1444">
        <v>2913101</v>
      </c>
      <c r="BF1444">
        <v>29</v>
      </c>
      <c r="BG1444" t="s">
        <v>12229</v>
      </c>
      <c r="BH1444" t="s">
        <v>12230</v>
      </c>
      <c r="BI1444" t="s">
        <v>11359</v>
      </c>
      <c r="BJ1444" t="s">
        <v>12579</v>
      </c>
      <c r="BK1444">
        <v>2903</v>
      </c>
      <c r="BL1444" t="s">
        <v>12575</v>
      </c>
      <c r="BM1444" t="s">
        <v>12576</v>
      </c>
    </row>
    <row r="1445" spans="1:65" x14ac:dyDescent="0.25">
      <c r="A1445" s="17" t="s">
        <v>4572</v>
      </c>
      <c r="B1445" s="18">
        <v>1</v>
      </c>
      <c r="C1445" s="19" t="s">
        <v>4745</v>
      </c>
      <c r="D1445" s="20" t="s">
        <v>4739</v>
      </c>
      <c r="E1445" s="20" t="s">
        <v>4740</v>
      </c>
      <c r="F1445" s="21">
        <v>1503705</v>
      </c>
      <c r="G1445" s="20" t="s">
        <v>4746</v>
      </c>
      <c r="H1445" s="22">
        <v>500.15280000000001</v>
      </c>
      <c r="I1445" s="22">
        <v>1.0000000000000001E-5</v>
      </c>
      <c r="J1445" s="22">
        <v>504.21499999999997</v>
      </c>
      <c r="K1445" s="22">
        <v>1.0000000000000001E-5</v>
      </c>
      <c r="L1445" s="22">
        <v>500.15280000000001</v>
      </c>
      <c r="M1445" s="23">
        <v>19</v>
      </c>
      <c r="N1445" s="19" t="s">
        <v>64</v>
      </c>
      <c r="O1445" s="22">
        <v>6.65</v>
      </c>
      <c r="P1445" s="22">
        <v>1E-3</v>
      </c>
      <c r="Q1445" s="22">
        <v>1E-3</v>
      </c>
      <c r="R1445" s="22">
        <v>38.136800000000001</v>
      </c>
      <c r="S1445" s="22">
        <v>1.0000000000000001E-5</v>
      </c>
      <c r="T1445" s="22">
        <v>309.12650000000002</v>
      </c>
      <c r="U1445" s="22">
        <v>1.0000000000000001E-5</v>
      </c>
      <c r="V1445" s="22">
        <v>1.0000000000000001E-5</v>
      </c>
      <c r="W1445" s="22">
        <v>1E-3</v>
      </c>
      <c r="X1445" s="22">
        <v>1E-3</v>
      </c>
      <c r="Y1445" s="22">
        <v>30</v>
      </c>
      <c r="Z1445" s="22">
        <v>60</v>
      </c>
      <c r="AA1445" s="22">
        <v>2</v>
      </c>
      <c r="AB1445" s="22">
        <v>8</v>
      </c>
      <c r="AC1445" s="22">
        <v>1E-3</v>
      </c>
      <c r="AD1445" s="22">
        <v>1E-3</v>
      </c>
      <c r="AE1445" s="24">
        <v>100.004</v>
      </c>
      <c r="AF1445" s="19" t="s">
        <v>65</v>
      </c>
      <c r="AG1445" s="25">
        <v>0.627</v>
      </c>
      <c r="AH1445" s="22">
        <v>60234.85</v>
      </c>
      <c r="AI1445" s="22">
        <v>533178.59</v>
      </c>
      <c r="AJ1445" s="22">
        <v>593413.43999999994</v>
      </c>
      <c r="AK1445" s="21" t="s">
        <v>48</v>
      </c>
      <c r="AL1445" s="21" t="s">
        <v>2897</v>
      </c>
      <c r="AM1445" s="26" t="s">
        <v>4747</v>
      </c>
      <c r="AN1445" s="27">
        <v>0</v>
      </c>
      <c r="AS1445">
        <f t="shared" si="44"/>
        <v>1503</v>
      </c>
      <c r="AT1445" t="str">
        <f t="shared" si="45"/>
        <v>Região Rural da Capital Regional de Marabá</v>
      </c>
      <c r="BE1445">
        <v>2914109</v>
      </c>
      <c r="BF1445">
        <v>29</v>
      </c>
      <c r="BG1445" t="s">
        <v>12229</v>
      </c>
      <c r="BH1445" t="s">
        <v>12230</v>
      </c>
      <c r="BI1445" t="s">
        <v>11359</v>
      </c>
      <c r="BJ1445" t="s">
        <v>12580</v>
      </c>
      <c r="BK1445">
        <v>2903</v>
      </c>
      <c r="BL1445" t="s">
        <v>12575</v>
      </c>
      <c r="BM1445" t="s">
        <v>12576</v>
      </c>
    </row>
    <row r="1446" spans="1:65" x14ac:dyDescent="0.25">
      <c r="A1446" s="17" t="s">
        <v>4572</v>
      </c>
      <c r="B1446" s="18">
        <v>1</v>
      </c>
      <c r="C1446" s="19" t="s">
        <v>4748</v>
      </c>
      <c r="D1446" s="20" t="s">
        <v>4739</v>
      </c>
      <c r="E1446" s="20" t="s">
        <v>4740</v>
      </c>
      <c r="F1446" s="21">
        <v>1503705</v>
      </c>
      <c r="G1446" s="20" t="s">
        <v>4749</v>
      </c>
      <c r="H1446" s="22">
        <v>500.1755</v>
      </c>
      <c r="I1446" s="22">
        <v>501.02780000000001</v>
      </c>
      <c r="J1446" s="22">
        <v>499.18459999999999</v>
      </c>
      <c r="K1446" s="22">
        <v>1.0000000000000001E-5</v>
      </c>
      <c r="L1446" s="22">
        <v>499.18459999999999</v>
      </c>
      <c r="M1446" s="23">
        <v>19</v>
      </c>
      <c r="N1446" s="19" t="s">
        <v>64</v>
      </c>
      <c r="O1446" s="22">
        <v>6.65</v>
      </c>
      <c r="P1446" s="22">
        <v>1E-3</v>
      </c>
      <c r="Q1446" s="22">
        <v>1E-3</v>
      </c>
      <c r="R1446" s="22">
        <v>33.048400000000001</v>
      </c>
      <c r="S1446" s="22">
        <v>1.0000000000000001E-5</v>
      </c>
      <c r="T1446" s="22">
        <v>7.6649000000000003</v>
      </c>
      <c r="U1446" s="22">
        <v>460.31450000000001</v>
      </c>
      <c r="V1446" s="22">
        <v>1.0000000000000001E-5</v>
      </c>
      <c r="W1446" s="22">
        <v>1E-3</v>
      </c>
      <c r="X1446" s="22">
        <v>1E-3</v>
      </c>
      <c r="Y1446" s="22">
        <v>37</v>
      </c>
      <c r="Z1446" s="22">
        <v>50</v>
      </c>
      <c r="AA1446" s="22">
        <v>3</v>
      </c>
      <c r="AB1446" s="22">
        <v>10</v>
      </c>
      <c r="AC1446" s="22">
        <v>1E-3</v>
      </c>
      <c r="AD1446" s="22">
        <v>1E-3</v>
      </c>
      <c r="AE1446" s="24">
        <v>100.00400000000002</v>
      </c>
      <c r="AF1446" s="19" t="s">
        <v>65</v>
      </c>
      <c r="AG1446" s="25">
        <v>0.628</v>
      </c>
      <c r="AH1446" s="22">
        <v>4882.99</v>
      </c>
      <c r="AI1446" s="22">
        <v>524204.39</v>
      </c>
      <c r="AJ1446" s="22">
        <v>529087.38</v>
      </c>
      <c r="AK1446" s="21" t="s">
        <v>48</v>
      </c>
      <c r="AL1446" s="21" t="s">
        <v>2897</v>
      </c>
      <c r="AM1446" s="26" t="s">
        <v>1162</v>
      </c>
      <c r="AN1446" s="27">
        <v>0</v>
      </c>
      <c r="AS1446">
        <f t="shared" si="44"/>
        <v>1503</v>
      </c>
      <c r="AT1446" t="str">
        <f t="shared" si="45"/>
        <v>Região Rural da Capital Regional de Marabá</v>
      </c>
      <c r="BE1446">
        <v>2914604</v>
      </c>
      <c r="BF1446">
        <v>29</v>
      </c>
      <c r="BG1446" t="s">
        <v>12229</v>
      </c>
      <c r="BH1446" t="s">
        <v>12230</v>
      </c>
      <c r="BI1446" t="s">
        <v>11359</v>
      </c>
      <c r="BJ1446" t="s">
        <v>12581</v>
      </c>
      <c r="BK1446">
        <v>2903</v>
      </c>
      <c r="BL1446" t="s">
        <v>12575</v>
      </c>
      <c r="BM1446" t="s">
        <v>12576</v>
      </c>
    </row>
    <row r="1447" spans="1:65" x14ac:dyDescent="0.25">
      <c r="A1447" s="17" t="s">
        <v>4572</v>
      </c>
      <c r="B1447" s="18">
        <v>1</v>
      </c>
      <c r="C1447" s="19" t="s">
        <v>4750</v>
      </c>
      <c r="D1447" s="20" t="s">
        <v>4739</v>
      </c>
      <c r="E1447" s="20" t="s">
        <v>4740</v>
      </c>
      <c r="F1447" s="21">
        <v>1503705</v>
      </c>
      <c r="G1447" s="20" t="s">
        <v>4751</v>
      </c>
      <c r="H1447" s="22">
        <v>500.20249999999999</v>
      </c>
      <c r="I1447" s="22">
        <v>501.02780000000001</v>
      </c>
      <c r="J1447" s="22">
        <v>514.94979999999998</v>
      </c>
      <c r="K1447" s="22">
        <v>1.0000000000000001E-5</v>
      </c>
      <c r="L1447" s="22">
        <v>500.20249999999999</v>
      </c>
      <c r="M1447" s="23">
        <v>20</v>
      </c>
      <c r="N1447" s="19" t="s">
        <v>64</v>
      </c>
      <c r="O1447" s="22">
        <v>6.42</v>
      </c>
      <c r="P1447" s="22">
        <v>1E-3</v>
      </c>
      <c r="Q1447" s="22">
        <v>1E-3</v>
      </c>
      <c r="R1447" s="22">
        <v>65.422399999999996</v>
      </c>
      <c r="S1447" s="22">
        <v>1.0000000000000001E-5</v>
      </c>
      <c r="T1447" s="22">
        <v>67.628399999999999</v>
      </c>
      <c r="U1447" s="22">
        <v>365.19150000000002</v>
      </c>
      <c r="V1447" s="22">
        <v>1.0000000000000001E-5</v>
      </c>
      <c r="W1447" s="22">
        <v>1E-3</v>
      </c>
      <c r="X1447" s="22">
        <v>1E-3</v>
      </c>
      <c r="Y1447" s="22">
        <v>40</v>
      </c>
      <c r="Z1447" s="22">
        <v>50</v>
      </c>
      <c r="AA1447" s="22">
        <v>3</v>
      </c>
      <c r="AB1447" s="22">
        <v>7</v>
      </c>
      <c r="AC1447" s="22">
        <v>1E-3</v>
      </c>
      <c r="AD1447" s="22">
        <v>1E-3</v>
      </c>
      <c r="AE1447" s="24">
        <v>100.00400000000002</v>
      </c>
      <c r="AF1447" s="19" t="s">
        <v>65</v>
      </c>
      <c r="AG1447" s="25">
        <v>0.63700000000000001</v>
      </c>
      <c r="AH1447" s="22">
        <v>31618.31</v>
      </c>
      <c r="AI1447" s="22">
        <v>551620.5</v>
      </c>
      <c r="AJ1447" s="22">
        <v>583238.81000000006</v>
      </c>
      <c r="AK1447" s="21" t="s">
        <v>48</v>
      </c>
      <c r="AL1447" s="21" t="s">
        <v>2897</v>
      </c>
      <c r="AM1447" s="26" t="s">
        <v>1162</v>
      </c>
      <c r="AN1447" s="27">
        <v>0</v>
      </c>
      <c r="AS1447">
        <f t="shared" si="44"/>
        <v>1503</v>
      </c>
      <c r="AT1447" t="str">
        <f t="shared" si="45"/>
        <v>Região Rural da Capital Regional de Marabá</v>
      </c>
      <c r="BE1447">
        <v>2915353</v>
      </c>
      <c r="BF1447">
        <v>29</v>
      </c>
      <c r="BG1447" t="s">
        <v>12229</v>
      </c>
      <c r="BH1447" t="s">
        <v>12230</v>
      </c>
      <c r="BI1447" t="s">
        <v>11359</v>
      </c>
      <c r="BJ1447" t="s">
        <v>12582</v>
      </c>
      <c r="BK1447">
        <v>2903</v>
      </c>
      <c r="BL1447" t="s">
        <v>12575</v>
      </c>
      <c r="BM1447" t="s">
        <v>12576</v>
      </c>
    </row>
    <row r="1448" spans="1:65" x14ac:dyDescent="0.25">
      <c r="A1448" s="17" t="s">
        <v>4572</v>
      </c>
      <c r="B1448" s="18">
        <v>1</v>
      </c>
      <c r="C1448" s="19" t="s">
        <v>4752</v>
      </c>
      <c r="D1448" s="20" t="s">
        <v>4739</v>
      </c>
      <c r="E1448" s="20" t="s">
        <v>4740</v>
      </c>
      <c r="F1448" s="21">
        <v>1503705</v>
      </c>
      <c r="G1448" s="20" t="s">
        <v>4753</v>
      </c>
      <c r="H1448" s="22">
        <v>2603.0945999999999</v>
      </c>
      <c r="I1448" s="22">
        <v>2985.9</v>
      </c>
      <c r="J1448" s="22">
        <v>2600.9703</v>
      </c>
      <c r="K1448" s="22">
        <v>2603.0945999999999</v>
      </c>
      <c r="L1448" s="22">
        <v>2600.5708</v>
      </c>
      <c r="M1448" s="23">
        <v>62</v>
      </c>
      <c r="N1448" s="19" t="s">
        <v>44</v>
      </c>
      <c r="O1448" s="22"/>
      <c r="P1448" s="22">
        <v>0</v>
      </c>
      <c r="Q1448" s="22">
        <v>0</v>
      </c>
      <c r="R1448" s="22">
        <v>103.4609</v>
      </c>
      <c r="S1448" s="22">
        <v>0</v>
      </c>
      <c r="T1448" s="22">
        <v>0</v>
      </c>
      <c r="U1448" s="22">
        <v>2451.5394999999999</v>
      </c>
      <c r="V1448" s="22">
        <v>13.194699999999999</v>
      </c>
      <c r="W1448" s="22">
        <v>0</v>
      </c>
      <c r="X1448" s="22">
        <v>0</v>
      </c>
      <c r="Y1448" s="22">
        <v>40</v>
      </c>
      <c r="Z1448" s="22">
        <v>50</v>
      </c>
      <c r="AA1448" s="22">
        <v>0</v>
      </c>
      <c r="AB1448" s="22">
        <v>0</v>
      </c>
      <c r="AC1448" s="22">
        <v>10</v>
      </c>
      <c r="AD1448" s="22">
        <v>0</v>
      </c>
      <c r="AE1448" s="24">
        <v>100</v>
      </c>
      <c r="AF1448" s="19" t="s">
        <v>65</v>
      </c>
      <c r="AG1448" s="25">
        <v>0.56100000000000005</v>
      </c>
      <c r="AH1448" s="22">
        <v>17990.48</v>
      </c>
      <c r="AI1448" s="22">
        <v>305031.96999999997</v>
      </c>
      <c r="AJ1448" s="22">
        <v>323022.44999999995</v>
      </c>
      <c r="AK1448" s="21" t="s">
        <v>4754</v>
      </c>
      <c r="AL1448" s="21" t="s">
        <v>4755</v>
      </c>
      <c r="AM1448" s="26" t="s">
        <v>48</v>
      </c>
      <c r="AN1448" s="27">
        <v>0</v>
      </c>
      <c r="AS1448">
        <f t="shared" si="44"/>
        <v>1503</v>
      </c>
      <c r="AT1448" t="str">
        <f t="shared" si="45"/>
        <v>Região Rural da Capital Regional de Marabá</v>
      </c>
      <c r="BE1448">
        <v>2918357</v>
      </c>
      <c r="BF1448">
        <v>29</v>
      </c>
      <c r="BG1448" t="s">
        <v>12229</v>
      </c>
      <c r="BH1448" t="s">
        <v>12230</v>
      </c>
      <c r="BI1448" t="s">
        <v>11359</v>
      </c>
      <c r="BJ1448" t="s">
        <v>12583</v>
      </c>
      <c r="BK1448">
        <v>2903</v>
      </c>
      <c r="BL1448" t="s">
        <v>12575</v>
      </c>
      <c r="BM1448" t="s">
        <v>12576</v>
      </c>
    </row>
    <row r="1449" spans="1:65" x14ac:dyDescent="0.25">
      <c r="A1449" s="17" t="s">
        <v>4572</v>
      </c>
      <c r="B1449" s="18">
        <v>1</v>
      </c>
      <c r="C1449" s="19" t="s">
        <v>4756</v>
      </c>
      <c r="D1449" s="20" t="s">
        <v>4739</v>
      </c>
      <c r="E1449" s="20" t="s">
        <v>4740</v>
      </c>
      <c r="F1449" s="21">
        <v>1503705</v>
      </c>
      <c r="G1449" s="20" t="s">
        <v>4757</v>
      </c>
      <c r="H1449" s="22">
        <v>1496.6449</v>
      </c>
      <c r="I1449" s="22">
        <v>1496.6</v>
      </c>
      <c r="J1449" s="22">
        <v>1496.6449</v>
      </c>
      <c r="K1449" s="22">
        <v>1496.6449</v>
      </c>
      <c r="L1449" s="22">
        <v>1496.6449</v>
      </c>
      <c r="M1449" s="23">
        <v>40</v>
      </c>
      <c r="N1449" s="19" t="s">
        <v>44</v>
      </c>
      <c r="O1449" s="22">
        <v>21.38</v>
      </c>
      <c r="P1449" s="22">
        <v>0</v>
      </c>
      <c r="Q1449" s="22">
        <v>0</v>
      </c>
      <c r="R1449" s="22">
        <v>39.11</v>
      </c>
      <c r="S1449" s="22">
        <v>748.32240000000002</v>
      </c>
      <c r="T1449" s="22">
        <v>89.11</v>
      </c>
      <c r="U1449" s="22">
        <v>657.28769999999997</v>
      </c>
      <c r="V1449" s="22">
        <v>1.9248000000000001</v>
      </c>
      <c r="W1449" s="22">
        <v>0</v>
      </c>
      <c r="X1449" s="22">
        <v>0</v>
      </c>
      <c r="Y1449" s="22">
        <v>50</v>
      </c>
      <c r="Z1449" s="22">
        <v>46</v>
      </c>
      <c r="AA1449" s="22">
        <v>2.61</v>
      </c>
      <c r="AB1449" s="22">
        <v>1</v>
      </c>
      <c r="AC1449" s="22">
        <v>1</v>
      </c>
      <c r="AD1449" s="22">
        <v>2</v>
      </c>
      <c r="AE1449" s="24">
        <v>102.61</v>
      </c>
      <c r="AF1449" s="19" t="s">
        <v>65</v>
      </c>
      <c r="AG1449" s="25">
        <v>0.58399999999999996</v>
      </c>
      <c r="AH1449" s="22">
        <v>14862.76</v>
      </c>
      <c r="AI1449" s="22">
        <v>157641.60000000001</v>
      </c>
      <c r="AJ1449" s="22">
        <v>172504.36000000002</v>
      </c>
      <c r="AK1449" s="21" t="s">
        <v>1819</v>
      </c>
      <c r="AL1449" s="21" t="s">
        <v>4758</v>
      </c>
      <c r="AM1449" s="26" t="s">
        <v>48</v>
      </c>
      <c r="AN1449" s="27">
        <v>0</v>
      </c>
      <c r="AS1449">
        <f t="shared" si="44"/>
        <v>1503</v>
      </c>
      <c r="AT1449" t="str">
        <f t="shared" si="45"/>
        <v>Região Rural da Capital Regional de Marabá</v>
      </c>
      <c r="BE1449">
        <v>2918506</v>
      </c>
      <c r="BF1449">
        <v>29</v>
      </c>
      <c r="BG1449" t="s">
        <v>12229</v>
      </c>
      <c r="BH1449" t="s">
        <v>12230</v>
      </c>
      <c r="BI1449" t="s">
        <v>11359</v>
      </c>
      <c r="BJ1449" t="s">
        <v>12584</v>
      </c>
      <c r="BK1449">
        <v>2903</v>
      </c>
      <c r="BL1449" t="s">
        <v>12575</v>
      </c>
      <c r="BM1449" t="s">
        <v>12576</v>
      </c>
    </row>
    <row r="1450" spans="1:65" x14ac:dyDescent="0.25">
      <c r="A1450" s="17" t="s">
        <v>4572</v>
      </c>
      <c r="B1450" s="18">
        <v>1</v>
      </c>
      <c r="C1450" s="19" t="s">
        <v>4759</v>
      </c>
      <c r="D1450" s="20" t="s">
        <v>4739</v>
      </c>
      <c r="E1450" s="20" t="s">
        <v>4740</v>
      </c>
      <c r="F1450" s="21">
        <v>1503705</v>
      </c>
      <c r="G1450" s="20" t="s">
        <v>4760</v>
      </c>
      <c r="H1450" s="22">
        <v>3600</v>
      </c>
      <c r="I1450" s="22">
        <v>3600</v>
      </c>
      <c r="J1450" s="22">
        <v>3600</v>
      </c>
      <c r="K1450" s="22">
        <v>3600</v>
      </c>
      <c r="L1450" s="22">
        <v>3600</v>
      </c>
      <c r="M1450" s="23">
        <v>81</v>
      </c>
      <c r="N1450" s="19" t="s">
        <v>44</v>
      </c>
      <c r="O1450" s="22">
        <v>51.42</v>
      </c>
      <c r="P1450" s="22">
        <v>0</v>
      </c>
      <c r="Q1450" s="22">
        <v>0</v>
      </c>
      <c r="R1450" s="22">
        <v>278</v>
      </c>
      <c r="S1450" s="22">
        <v>0</v>
      </c>
      <c r="T1450" s="22">
        <v>0</v>
      </c>
      <c r="U1450" s="22">
        <v>3212</v>
      </c>
      <c r="V1450" s="22">
        <v>10</v>
      </c>
      <c r="W1450" s="22">
        <v>0</v>
      </c>
      <c r="X1450" s="22">
        <v>0</v>
      </c>
      <c r="Y1450" s="22">
        <v>75</v>
      </c>
      <c r="Z1450" s="22">
        <v>15</v>
      </c>
      <c r="AA1450" s="22">
        <v>8</v>
      </c>
      <c r="AB1450" s="22">
        <v>0</v>
      </c>
      <c r="AC1450" s="22">
        <v>0</v>
      </c>
      <c r="AD1450" s="22">
        <v>2</v>
      </c>
      <c r="AE1450" s="24">
        <v>100</v>
      </c>
      <c r="AF1450" s="19" t="s">
        <v>65</v>
      </c>
      <c r="AG1450" s="25">
        <v>0.60299999999999998</v>
      </c>
      <c r="AH1450" s="22">
        <v>0</v>
      </c>
      <c r="AI1450" s="22">
        <v>396090</v>
      </c>
      <c r="AJ1450" s="22">
        <v>396090</v>
      </c>
      <c r="AK1450" s="30" t="s">
        <v>1819</v>
      </c>
      <c r="AL1450" s="21" t="s">
        <v>826</v>
      </c>
      <c r="AM1450" s="26" t="s">
        <v>48</v>
      </c>
      <c r="AN1450" s="27">
        <v>0</v>
      </c>
      <c r="AS1450">
        <f t="shared" si="44"/>
        <v>1503</v>
      </c>
      <c r="AT1450" t="str">
        <f t="shared" si="45"/>
        <v>Região Rural da Capital Regional de Marabá</v>
      </c>
      <c r="BE1450">
        <v>2919157</v>
      </c>
      <c r="BF1450">
        <v>29</v>
      </c>
      <c r="BG1450" t="s">
        <v>12229</v>
      </c>
      <c r="BH1450" t="s">
        <v>12230</v>
      </c>
      <c r="BI1450" t="s">
        <v>11359</v>
      </c>
      <c r="BJ1450" t="s">
        <v>12585</v>
      </c>
      <c r="BK1450">
        <v>2903</v>
      </c>
      <c r="BL1450" t="s">
        <v>12575</v>
      </c>
      <c r="BM1450" t="s">
        <v>12576</v>
      </c>
    </row>
    <row r="1451" spans="1:65" x14ac:dyDescent="0.25">
      <c r="A1451" s="17" t="s">
        <v>4572</v>
      </c>
      <c r="B1451" s="18">
        <v>1</v>
      </c>
      <c r="C1451" s="19" t="s">
        <v>4761</v>
      </c>
      <c r="D1451" s="20" t="s">
        <v>4739</v>
      </c>
      <c r="E1451" s="20" t="s">
        <v>4740</v>
      </c>
      <c r="F1451" s="21">
        <v>1503705</v>
      </c>
      <c r="G1451" s="20" t="s">
        <v>4762</v>
      </c>
      <c r="H1451" s="22">
        <v>2999.9989999999998</v>
      </c>
      <c r="I1451" s="22">
        <v>2951.0331000000001</v>
      </c>
      <c r="J1451" s="22">
        <v>2951.0331000000001</v>
      </c>
      <c r="K1451" s="22">
        <v>2951.0331000000001</v>
      </c>
      <c r="L1451" s="22">
        <v>2951.0331000000001</v>
      </c>
      <c r="M1451" s="23">
        <v>60</v>
      </c>
      <c r="N1451" s="19" t="s">
        <v>44</v>
      </c>
      <c r="O1451" s="22">
        <v>42.15</v>
      </c>
      <c r="P1451" s="22">
        <v>23.82</v>
      </c>
      <c r="Q1451" s="22">
        <v>100</v>
      </c>
      <c r="R1451" s="22">
        <v>207.2062</v>
      </c>
      <c r="S1451" s="22">
        <v>0</v>
      </c>
      <c r="T1451" s="22">
        <v>649.06349999999998</v>
      </c>
      <c r="U1451" s="22">
        <v>2074.6855</v>
      </c>
      <c r="V1451" s="22">
        <v>20.0779</v>
      </c>
      <c r="W1451" s="22">
        <v>0</v>
      </c>
      <c r="X1451" s="22">
        <v>0</v>
      </c>
      <c r="Y1451" s="22">
        <v>50</v>
      </c>
      <c r="Z1451" s="22">
        <v>30</v>
      </c>
      <c r="AA1451" s="22">
        <v>0</v>
      </c>
      <c r="AB1451" s="22">
        <v>13</v>
      </c>
      <c r="AC1451" s="22">
        <v>0</v>
      </c>
      <c r="AD1451" s="22">
        <v>7</v>
      </c>
      <c r="AE1451" s="24">
        <v>100</v>
      </c>
      <c r="AF1451" s="19" t="s">
        <v>65</v>
      </c>
      <c r="AG1451" s="25">
        <v>0.55200000000000005</v>
      </c>
      <c r="AH1451" s="22">
        <v>76402.25</v>
      </c>
      <c r="AI1451" s="22">
        <v>212149.77</v>
      </c>
      <c r="AJ1451" s="22">
        <v>288552.02</v>
      </c>
      <c r="AK1451" s="21" t="s">
        <v>2537</v>
      </c>
      <c r="AL1451" s="21" t="s">
        <v>4682</v>
      </c>
      <c r="AM1451" s="26" t="s">
        <v>48</v>
      </c>
      <c r="AN1451" s="27">
        <v>0</v>
      </c>
      <c r="AS1451">
        <f t="shared" si="44"/>
        <v>1503</v>
      </c>
      <c r="AT1451" t="str">
        <f t="shared" si="45"/>
        <v>Região Rural da Capital Regional de Marabá</v>
      </c>
      <c r="BE1451">
        <v>2921708</v>
      </c>
      <c r="BF1451">
        <v>29</v>
      </c>
      <c r="BG1451" t="s">
        <v>12229</v>
      </c>
      <c r="BH1451" t="s">
        <v>12230</v>
      </c>
      <c r="BI1451" t="s">
        <v>11359</v>
      </c>
      <c r="BJ1451" t="s">
        <v>12586</v>
      </c>
      <c r="BK1451">
        <v>2903</v>
      </c>
      <c r="BL1451" t="s">
        <v>12575</v>
      </c>
      <c r="BM1451" t="s">
        <v>12576</v>
      </c>
    </row>
    <row r="1452" spans="1:65" x14ac:dyDescent="0.25">
      <c r="A1452" s="17" t="s">
        <v>4572</v>
      </c>
      <c r="B1452" s="18">
        <v>1</v>
      </c>
      <c r="C1452" s="19" t="s">
        <v>4763</v>
      </c>
      <c r="D1452" s="20" t="s">
        <v>4739</v>
      </c>
      <c r="E1452" s="20" t="s">
        <v>4740</v>
      </c>
      <c r="F1452" s="21">
        <v>1503705</v>
      </c>
      <c r="G1452" s="20" t="s">
        <v>4764</v>
      </c>
      <c r="H1452" s="22">
        <v>2999.8229999999999</v>
      </c>
      <c r="I1452" s="22">
        <v>2976.8152</v>
      </c>
      <c r="J1452" s="22">
        <v>2976.8152</v>
      </c>
      <c r="K1452" s="22">
        <v>2976.8152</v>
      </c>
      <c r="L1452" s="22">
        <v>2976.8152</v>
      </c>
      <c r="M1452" s="23">
        <v>60</v>
      </c>
      <c r="N1452" s="19" t="s">
        <v>44</v>
      </c>
      <c r="O1452" s="22">
        <v>42.53</v>
      </c>
      <c r="P1452" s="22">
        <v>6.16</v>
      </c>
      <c r="Q1452" s="22">
        <v>100</v>
      </c>
      <c r="R1452" s="22">
        <v>140.75049999999999</v>
      </c>
      <c r="S1452" s="22">
        <v>0</v>
      </c>
      <c r="T1452" s="22">
        <v>173.0334</v>
      </c>
      <c r="U1452" s="22">
        <v>2631.4674</v>
      </c>
      <c r="V1452" s="22">
        <v>31.5639</v>
      </c>
      <c r="W1452" s="22">
        <v>0</v>
      </c>
      <c r="X1452" s="22">
        <v>0</v>
      </c>
      <c r="Y1452" s="22">
        <v>50</v>
      </c>
      <c r="Z1452" s="22">
        <v>30</v>
      </c>
      <c r="AA1452" s="22">
        <v>0</v>
      </c>
      <c r="AB1452" s="22">
        <v>15</v>
      </c>
      <c r="AC1452" s="22">
        <v>0</v>
      </c>
      <c r="AD1452" s="22">
        <v>5</v>
      </c>
      <c r="AE1452" s="24">
        <v>100</v>
      </c>
      <c r="AF1452" s="19" t="s">
        <v>65</v>
      </c>
      <c r="AG1452" s="25">
        <v>0.55500000000000005</v>
      </c>
      <c r="AH1452" s="22">
        <v>30256.6</v>
      </c>
      <c r="AI1452" s="22">
        <v>214003.24</v>
      </c>
      <c r="AJ1452" s="22">
        <v>244259.84</v>
      </c>
      <c r="AK1452" s="21" t="s">
        <v>2537</v>
      </c>
      <c r="AL1452" s="21" t="s">
        <v>4682</v>
      </c>
      <c r="AM1452" s="26" t="s">
        <v>48</v>
      </c>
      <c r="AN1452" s="27">
        <v>0</v>
      </c>
      <c r="AS1452">
        <f t="shared" si="44"/>
        <v>1503</v>
      </c>
      <c r="AT1452" t="str">
        <f t="shared" si="45"/>
        <v>Região Rural da Capital Regional de Marabá</v>
      </c>
      <c r="BE1452">
        <v>2925600</v>
      </c>
      <c r="BF1452">
        <v>29</v>
      </c>
      <c r="BG1452" t="s">
        <v>12229</v>
      </c>
      <c r="BH1452" t="s">
        <v>12230</v>
      </c>
      <c r="BI1452" t="s">
        <v>11359</v>
      </c>
      <c r="BJ1452" t="s">
        <v>11812</v>
      </c>
      <c r="BK1452">
        <v>2903</v>
      </c>
      <c r="BL1452" t="s">
        <v>12575</v>
      </c>
      <c r="BM1452" t="s">
        <v>12576</v>
      </c>
    </row>
    <row r="1453" spans="1:65" x14ac:dyDescent="0.25">
      <c r="A1453" s="17" t="s">
        <v>4572</v>
      </c>
      <c r="B1453" s="18">
        <v>1</v>
      </c>
      <c r="C1453" s="19" t="s">
        <v>4765</v>
      </c>
      <c r="D1453" s="20" t="s">
        <v>4739</v>
      </c>
      <c r="E1453" s="20" t="s">
        <v>4740</v>
      </c>
      <c r="F1453" s="21">
        <v>1503705</v>
      </c>
      <c r="G1453" s="20" t="s">
        <v>4766</v>
      </c>
      <c r="H1453" s="22">
        <v>3600</v>
      </c>
      <c r="I1453" s="22">
        <v>3600</v>
      </c>
      <c r="J1453" s="22">
        <v>3600</v>
      </c>
      <c r="K1453" s="22">
        <v>3660</v>
      </c>
      <c r="L1453" s="22">
        <v>3600</v>
      </c>
      <c r="M1453" s="23">
        <v>120</v>
      </c>
      <c r="N1453" s="19" t="s">
        <v>44</v>
      </c>
      <c r="O1453" s="22">
        <v>51.42</v>
      </c>
      <c r="P1453" s="22">
        <v>0</v>
      </c>
      <c r="Q1453" s="22">
        <v>0</v>
      </c>
      <c r="R1453" s="22">
        <v>122.25</v>
      </c>
      <c r="S1453" s="22">
        <v>0</v>
      </c>
      <c r="T1453" s="22">
        <v>0</v>
      </c>
      <c r="U1453" s="22">
        <v>3302.1388999999999</v>
      </c>
      <c r="V1453" s="22">
        <v>0.61109999999999998</v>
      </c>
      <c r="W1453" s="22">
        <v>0</v>
      </c>
      <c r="X1453" s="22">
        <v>0</v>
      </c>
      <c r="Y1453" s="22">
        <v>70</v>
      </c>
      <c r="Z1453" s="22">
        <v>28</v>
      </c>
      <c r="AA1453" s="22">
        <v>0</v>
      </c>
      <c r="AB1453" s="22">
        <v>0</v>
      </c>
      <c r="AC1453" s="22">
        <v>0</v>
      </c>
      <c r="AD1453" s="22">
        <v>2</v>
      </c>
      <c r="AE1453" s="24">
        <v>100</v>
      </c>
      <c r="AF1453" s="19" t="s">
        <v>65</v>
      </c>
      <c r="AG1453" s="25">
        <v>0.60399999999999998</v>
      </c>
      <c r="AH1453" s="22">
        <v>29359.599999999999</v>
      </c>
      <c r="AI1453" s="22">
        <v>369206.56</v>
      </c>
      <c r="AJ1453" s="22">
        <v>398566.16</v>
      </c>
      <c r="AK1453" s="21" t="s">
        <v>370</v>
      </c>
      <c r="AL1453" s="21" t="s">
        <v>4627</v>
      </c>
      <c r="AM1453" s="26" t="s">
        <v>48</v>
      </c>
      <c r="AN1453" s="27">
        <v>0</v>
      </c>
      <c r="AS1453">
        <f t="shared" si="44"/>
        <v>1503</v>
      </c>
      <c r="AT1453" t="str">
        <f t="shared" si="45"/>
        <v>Região Rural da Capital Regional de Marabá</v>
      </c>
      <c r="BE1453">
        <v>2929255</v>
      </c>
      <c r="BF1453">
        <v>29</v>
      </c>
      <c r="BG1453" t="s">
        <v>12229</v>
      </c>
      <c r="BH1453" t="s">
        <v>12230</v>
      </c>
      <c r="BI1453" t="s">
        <v>11359</v>
      </c>
      <c r="BJ1453" t="s">
        <v>12587</v>
      </c>
      <c r="BK1453">
        <v>2903</v>
      </c>
      <c r="BL1453" t="s">
        <v>12575</v>
      </c>
      <c r="BM1453" t="s">
        <v>12576</v>
      </c>
    </row>
    <row r="1454" spans="1:65" x14ac:dyDescent="0.25">
      <c r="A1454" s="17" t="s">
        <v>4572</v>
      </c>
      <c r="B1454" s="18">
        <v>1</v>
      </c>
      <c r="C1454" s="19" t="s">
        <v>4767</v>
      </c>
      <c r="D1454" s="20" t="s">
        <v>4739</v>
      </c>
      <c r="E1454" s="20" t="s">
        <v>4740</v>
      </c>
      <c r="F1454" s="21">
        <v>1503705</v>
      </c>
      <c r="G1454" s="20" t="s">
        <v>54</v>
      </c>
      <c r="H1454" s="22">
        <v>2975.1217999999999</v>
      </c>
      <c r="I1454" s="22">
        <v>2980.3</v>
      </c>
      <c r="J1454" s="22">
        <v>2980.3292000000001</v>
      </c>
      <c r="K1454" s="22">
        <v>2975.1217999999999</v>
      </c>
      <c r="L1454" s="22">
        <v>2975.1217999999999</v>
      </c>
      <c r="M1454" s="23">
        <v>31</v>
      </c>
      <c r="N1454" s="19" t="s">
        <v>44</v>
      </c>
      <c r="O1454" s="22">
        <v>41.07</v>
      </c>
      <c r="P1454" s="22">
        <v>1E-3</v>
      </c>
      <c r="Q1454" s="22">
        <v>1E-3</v>
      </c>
      <c r="R1454" s="22">
        <v>102.26479999999999</v>
      </c>
      <c r="S1454" s="22">
        <v>1.0000000000000001E-5</v>
      </c>
      <c r="T1454" s="22">
        <v>682.84460000000001</v>
      </c>
      <c r="U1454" s="22">
        <v>2192.5610999999999</v>
      </c>
      <c r="V1454" s="22">
        <v>2.6587000000000001</v>
      </c>
      <c r="W1454" s="22">
        <v>1E-3</v>
      </c>
      <c r="X1454" s="22">
        <v>1E-3</v>
      </c>
      <c r="Y1454" s="22">
        <v>10</v>
      </c>
      <c r="Z1454" s="22">
        <v>30</v>
      </c>
      <c r="AA1454" s="22">
        <v>10</v>
      </c>
      <c r="AB1454" s="22">
        <v>30</v>
      </c>
      <c r="AC1454" s="22">
        <v>20</v>
      </c>
      <c r="AD1454" s="22">
        <v>0</v>
      </c>
      <c r="AE1454" s="24">
        <v>100.00200000000001</v>
      </c>
      <c r="AF1454" s="19" t="s">
        <v>65</v>
      </c>
      <c r="AG1454" s="25">
        <v>0.45</v>
      </c>
      <c r="AH1454" s="22">
        <v>222339.15</v>
      </c>
      <c r="AI1454" s="22">
        <v>1506452.92</v>
      </c>
      <c r="AJ1454" s="22">
        <v>1728792.0699999998</v>
      </c>
      <c r="AK1454" s="21" t="s">
        <v>1646</v>
      </c>
      <c r="AL1454" s="21" t="s">
        <v>4768</v>
      </c>
      <c r="AM1454" s="26" t="s">
        <v>48</v>
      </c>
      <c r="AN1454" s="27">
        <v>0</v>
      </c>
      <c r="AS1454">
        <f t="shared" si="44"/>
        <v>1503</v>
      </c>
      <c r="AT1454" t="str">
        <f t="shared" si="45"/>
        <v>Região Rural da Capital Regional de Marabá</v>
      </c>
      <c r="BE1454">
        <v>2932408</v>
      </c>
      <c r="BF1454">
        <v>29</v>
      </c>
      <c r="BG1454" t="s">
        <v>12229</v>
      </c>
      <c r="BH1454" t="s">
        <v>12230</v>
      </c>
      <c r="BI1454" t="s">
        <v>11359</v>
      </c>
      <c r="BJ1454" t="s">
        <v>12588</v>
      </c>
      <c r="BK1454">
        <v>2903</v>
      </c>
      <c r="BL1454" t="s">
        <v>12575</v>
      </c>
      <c r="BM1454" t="s">
        <v>12576</v>
      </c>
    </row>
    <row r="1455" spans="1:65" x14ac:dyDescent="0.25">
      <c r="A1455" s="17" t="s">
        <v>4572</v>
      </c>
      <c r="B1455" s="18">
        <v>1</v>
      </c>
      <c r="C1455" s="19" t="s">
        <v>4769</v>
      </c>
      <c r="D1455" s="20" t="s">
        <v>4739</v>
      </c>
      <c r="E1455" s="20" t="s">
        <v>4740</v>
      </c>
      <c r="F1455" s="21">
        <v>1503705</v>
      </c>
      <c r="G1455" s="20" t="s">
        <v>3709</v>
      </c>
      <c r="H1455" s="22">
        <v>2890</v>
      </c>
      <c r="I1455" s="22">
        <v>2890</v>
      </c>
      <c r="J1455" s="22">
        <v>2890</v>
      </c>
      <c r="K1455" s="22">
        <v>2890</v>
      </c>
      <c r="L1455" s="22">
        <v>2890</v>
      </c>
      <c r="M1455" s="23">
        <v>41</v>
      </c>
      <c r="N1455" s="19" t="s">
        <v>44</v>
      </c>
      <c r="O1455" s="22">
        <v>41.28</v>
      </c>
      <c r="P1455" s="22">
        <v>0</v>
      </c>
      <c r="Q1455" s="22">
        <v>0</v>
      </c>
      <c r="R1455" s="22">
        <v>867</v>
      </c>
      <c r="S1455" s="22">
        <v>0</v>
      </c>
      <c r="T1455" s="22">
        <v>107.7749</v>
      </c>
      <c r="U1455" s="22">
        <v>1900.2251000000001</v>
      </c>
      <c r="V1455" s="22">
        <v>15</v>
      </c>
      <c r="W1455" s="22">
        <v>0</v>
      </c>
      <c r="X1455" s="22">
        <v>0</v>
      </c>
      <c r="Y1455" s="22">
        <v>0</v>
      </c>
      <c r="Z1455" s="22">
        <v>10</v>
      </c>
      <c r="AA1455" s="22">
        <v>55</v>
      </c>
      <c r="AB1455" s="22">
        <v>25</v>
      </c>
      <c r="AC1455" s="22">
        <v>10</v>
      </c>
      <c r="AD1455" s="22">
        <v>0</v>
      </c>
      <c r="AE1455" s="24">
        <v>100</v>
      </c>
      <c r="AF1455" s="19" t="s">
        <v>65</v>
      </c>
      <c r="AG1455" s="25">
        <v>0.438</v>
      </c>
      <c r="AH1455" s="22">
        <v>966.07</v>
      </c>
      <c r="AI1455" s="22">
        <v>428107.27</v>
      </c>
      <c r="AJ1455" s="22">
        <v>429073.34</v>
      </c>
      <c r="AK1455" s="21" t="s">
        <v>4770</v>
      </c>
      <c r="AL1455" s="21" t="s">
        <v>1998</v>
      </c>
      <c r="AM1455" s="26" t="s">
        <v>48</v>
      </c>
      <c r="AN1455" s="27">
        <v>0</v>
      </c>
      <c r="AS1455">
        <f t="shared" si="44"/>
        <v>1503</v>
      </c>
      <c r="AT1455" t="str">
        <f t="shared" si="45"/>
        <v>Região Rural da Capital Regional de Marabá</v>
      </c>
      <c r="BE1455">
        <v>2933604</v>
      </c>
      <c r="BF1455">
        <v>29</v>
      </c>
      <c r="BG1455" t="s">
        <v>12229</v>
      </c>
      <c r="BH1455" t="s">
        <v>12230</v>
      </c>
      <c r="BI1455" t="s">
        <v>11359</v>
      </c>
      <c r="BJ1455" t="s">
        <v>12589</v>
      </c>
      <c r="BK1455">
        <v>2903</v>
      </c>
      <c r="BL1455" t="s">
        <v>12575</v>
      </c>
      <c r="BM1455" t="s">
        <v>12576</v>
      </c>
    </row>
    <row r="1456" spans="1:65" x14ac:dyDescent="0.25">
      <c r="A1456" s="17" t="s">
        <v>4572</v>
      </c>
      <c r="B1456" s="18">
        <v>1</v>
      </c>
      <c r="C1456" s="19" t="s">
        <v>4771</v>
      </c>
      <c r="D1456" s="20" t="s">
        <v>4739</v>
      </c>
      <c r="E1456" s="20" t="s">
        <v>4740</v>
      </c>
      <c r="F1456" s="21">
        <v>1503705</v>
      </c>
      <c r="G1456" s="20" t="s">
        <v>4772</v>
      </c>
      <c r="H1456" s="22">
        <v>500.19749999999999</v>
      </c>
      <c r="I1456" s="22">
        <v>506.19650000000001</v>
      </c>
      <c r="J1456" s="22">
        <v>508.7396</v>
      </c>
      <c r="K1456" s="22">
        <v>1.0000000000000001E-5</v>
      </c>
      <c r="L1456" s="22">
        <v>500.19749999999999</v>
      </c>
      <c r="M1456" s="23">
        <v>19</v>
      </c>
      <c r="N1456" s="19" t="s">
        <v>64</v>
      </c>
      <c r="O1456" s="22">
        <v>6.82</v>
      </c>
      <c r="P1456" s="22">
        <v>1E-3</v>
      </c>
      <c r="Q1456" s="22">
        <v>1E-3</v>
      </c>
      <c r="R1456" s="22">
        <v>31.052600000000002</v>
      </c>
      <c r="S1456" s="22">
        <v>1.0000000000000001E-5</v>
      </c>
      <c r="T1456" s="22">
        <v>1.0000000000000001E-5</v>
      </c>
      <c r="U1456" s="22">
        <v>475.14389999999997</v>
      </c>
      <c r="V1456" s="22">
        <v>1.0000000000000001E-5</v>
      </c>
      <c r="W1456" s="22">
        <v>1E-3</v>
      </c>
      <c r="X1456" s="22">
        <v>1E-3</v>
      </c>
      <c r="Y1456" s="22">
        <v>35</v>
      </c>
      <c r="Z1456" s="22">
        <v>55</v>
      </c>
      <c r="AA1456" s="22">
        <v>2</v>
      </c>
      <c r="AB1456" s="22">
        <v>8</v>
      </c>
      <c r="AC1456" s="22">
        <v>1E-3</v>
      </c>
      <c r="AD1456" s="22">
        <v>0</v>
      </c>
      <c r="AE1456" s="24">
        <v>100.00300000000001</v>
      </c>
      <c r="AF1456" s="19" t="s">
        <v>65</v>
      </c>
      <c r="AG1456" s="25">
        <v>0.63200000000000001</v>
      </c>
      <c r="AH1456" s="22">
        <v>2659.38</v>
      </c>
      <c r="AI1456" s="22">
        <v>525110.68999999994</v>
      </c>
      <c r="AJ1456" s="22">
        <v>527770.06999999995</v>
      </c>
      <c r="AK1456" s="21" t="s">
        <v>48</v>
      </c>
      <c r="AL1456" s="21" t="s">
        <v>2897</v>
      </c>
      <c r="AM1456" s="26" t="s">
        <v>1162</v>
      </c>
      <c r="AN1456" s="27">
        <v>0</v>
      </c>
      <c r="AS1456">
        <f t="shared" si="44"/>
        <v>1503</v>
      </c>
      <c r="AT1456" t="str">
        <f t="shared" si="45"/>
        <v>Região Rural da Capital Regional de Marabá</v>
      </c>
      <c r="BE1456">
        <v>2907103</v>
      </c>
      <c r="BF1456">
        <v>29</v>
      </c>
      <c r="BG1456" t="s">
        <v>12229</v>
      </c>
      <c r="BH1456" t="s">
        <v>12230</v>
      </c>
      <c r="BI1456" t="s">
        <v>11359</v>
      </c>
      <c r="BJ1456" t="s">
        <v>12590</v>
      </c>
      <c r="BK1456">
        <v>2902</v>
      </c>
      <c r="BL1456" t="s">
        <v>12591</v>
      </c>
      <c r="BM1456" t="s">
        <v>12592</v>
      </c>
    </row>
    <row r="1457" spans="1:65" x14ac:dyDescent="0.25">
      <c r="A1457" s="17" t="s">
        <v>4572</v>
      </c>
      <c r="B1457" s="18">
        <v>1</v>
      </c>
      <c r="C1457" s="19" t="s">
        <v>4773</v>
      </c>
      <c r="D1457" s="20" t="s">
        <v>4739</v>
      </c>
      <c r="E1457" s="20" t="s">
        <v>4740</v>
      </c>
      <c r="F1457" s="21">
        <v>1503705</v>
      </c>
      <c r="G1457" s="20" t="s">
        <v>4774</v>
      </c>
      <c r="H1457" s="22">
        <v>1358.6477</v>
      </c>
      <c r="I1457" s="22">
        <v>1350.4492</v>
      </c>
      <c r="J1457" s="22">
        <v>1358.6477</v>
      </c>
      <c r="K1457" s="22">
        <v>1.0000000000000001E-5</v>
      </c>
      <c r="L1457" s="22">
        <v>1358.6477</v>
      </c>
      <c r="M1457" s="23">
        <v>33</v>
      </c>
      <c r="N1457" s="19" t="s">
        <v>64</v>
      </c>
      <c r="O1457" s="22">
        <v>19.41</v>
      </c>
      <c r="P1457" s="22">
        <v>1E-3</v>
      </c>
      <c r="Q1457" s="22">
        <v>1E-3</v>
      </c>
      <c r="R1457" s="22">
        <v>72.655600000000007</v>
      </c>
      <c r="S1457" s="22">
        <v>679.32389999999998</v>
      </c>
      <c r="T1457" s="22">
        <v>475.26240000000001</v>
      </c>
      <c r="U1457" s="22">
        <v>204.06139999999999</v>
      </c>
      <c r="V1457" s="22">
        <v>1.0000000000000001E-5</v>
      </c>
      <c r="W1457" s="22">
        <v>0</v>
      </c>
      <c r="X1457" s="22">
        <v>0</v>
      </c>
      <c r="Y1457" s="22">
        <v>47.75</v>
      </c>
      <c r="Z1457" s="22">
        <v>31.89</v>
      </c>
      <c r="AA1457" s="22">
        <v>0</v>
      </c>
      <c r="AB1457" s="22">
        <v>15.01</v>
      </c>
      <c r="AC1457" s="22">
        <v>0</v>
      </c>
      <c r="AD1457" s="22">
        <v>5.35</v>
      </c>
      <c r="AE1457" s="24">
        <v>100</v>
      </c>
      <c r="AF1457" s="19" t="s">
        <v>65</v>
      </c>
      <c r="AG1457" s="25">
        <v>0.4425</v>
      </c>
      <c r="AH1457" s="22">
        <v>1E-3</v>
      </c>
      <c r="AI1457" s="22">
        <v>1400657.09</v>
      </c>
      <c r="AJ1457" s="22">
        <v>1400657.091</v>
      </c>
      <c r="AK1457" s="21" t="s">
        <v>48</v>
      </c>
      <c r="AL1457" s="21" t="s">
        <v>4775</v>
      </c>
      <c r="AM1457" s="26" t="s">
        <v>48</v>
      </c>
      <c r="AN1457" s="27">
        <v>0</v>
      </c>
      <c r="AS1457">
        <f t="shared" si="44"/>
        <v>1503</v>
      </c>
      <c r="AT1457" t="str">
        <f t="shared" si="45"/>
        <v>Região Rural da Capital Regional de Marabá</v>
      </c>
      <c r="BE1457">
        <v>2910776</v>
      </c>
      <c r="BF1457">
        <v>29</v>
      </c>
      <c r="BG1457" t="s">
        <v>12229</v>
      </c>
      <c r="BH1457" t="s">
        <v>12230</v>
      </c>
      <c r="BI1457" t="s">
        <v>11359</v>
      </c>
      <c r="BJ1457" t="s">
        <v>12593</v>
      </c>
      <c r="BK1457">
        <v>2902</v>
      </c>
      <c r="BL1457" t="s">
        <v>12591</v>
      </c>
      <c r="BM1457" t="s">
        <v>12592</v>
      </c>
    </row>
    <row r="1458" spans="1:65" x14ac:dyDescent="0.25">
      <c r="A1458" s="17" t="s">
        <v>4572</v>
      </c>
      <c r="B1458" s="18">
        <v>1</v>
      </c>
      <c r="C1458" s="19" t="s">
        <v>4776</v>
      </c>
      <c r="D1458" s="20" t="s">
        <v>4739</v>
      </c>
      <c r="E1458" s="20" t="s">
        <v>4777</v>
      </c>
      <c r="F1458" s="21">
        <v>1503804</v>
      </c>
      <c r="G1458" s="20" t="s">
        <v>3414</v>
      </c>
      <c r="H1458" s="22">
        <v>2090.4132</v>
      </c>
      <c r="I1458" s="22">
        <v>2091.9297999999999</v>
      </c>
      <c r="J1458" s="22">
        <v>2091.9297999999999</v>
      </c>
      <c r="K1458" s="22">
        <v>1.0000000000000001E-5</v>
      </c>
      <c r="L1458" s="22">
        <v>2090.4132</v>
      </c>
      <c r="M1458" s="23">
        <v>61</v>
      </c>
      <c r="N1458" s="19" t="s">
        <v>44</v>
      </c>
      <c r="O1458" s="22">
        <v>29.88</v>
      </c>
      <c r="P1458" s="22">
        <v>1E-3</v>
      </c>
      <c r="Q1458" s="22">
        <v>1E-3</v>
      </c>
      <c r="R1458" s="22">
        <v>122.30800000000001</v>
      </c>
      <c r="S1458" s="22">
        <v>1045.9648999999999</v>
      </c>
      <c r="T1458" s="22">
        <v>923.65689999999995</v>
      </c>
      <c r="U1458" s="22">
        <v>1.0000000000000001E-5</v>
      </c>
      <c r="V1458" s="22">
        <v>1.0000000000000001E-5</v>
      </c>
      <c r="W1458" s="22">
        <v>0</v>
      </c>
      <c r="X1458" s="22">
        <v>0</v>
      </c>
      <c r="Y1458" s="22">
        <v>70.58</v>
      </c>
      <c r="Z1458" s="22">
        <v>15.32</v>
      </c>
      <c r="AA1458" s="22">
        <v>8.25</v>
      </c>
      <c r="AB1458" s="22">
        <v>0</v>
      </c>
      <c r="AC1458" s="22">
        <v>0</v>
      </c>
      <c r="AD1458" s="22">
        <v>5.85</v>
      </c>
      <c r="AE1458" s="24">
        <v>100</v>
      </c>
      <c r="AF1458" s="19" t="s">
        <v>44</v>
      </c>
      <c r="AG1458" s="25">
        <v>0.5423</v>
      </c>
      <c r="AH1458" s="22">
        <v>519111.85</v>
      </c>
      <c r="AI1458" s="22">
        <v>4972532.16</v>
      </c>
      <c r="AJ1458" s="22">
        <v>5491644.0099999998</v>
      </c>
      <c r="AK1458" s="21" t="s">
        <v>48</v>
      </c>
      <c r="AL1458" s="21" t="s">
        <v>4778</v>
      </c>
      <c r="AM1458" s="26" t="s">
        <v>48</v>
      </c>
      <c r="AN1458" s="27">
        <v>0</v>
      </c>
      <c r="AS1458">
        <f t="shared" si="44"/>
        <v>1503</v>
      </c>
      <c r="AT1458" t="str">
        <f t="shared" si="45"/>
        <v>Região Rural da Capital Regional de Marabá</v>
      </c>
      <c r="BE1458">
        <v>2913200</v>
      </c>
      <c r="BF1458">
        <v>29</v>
      </c>
      <c r="BG1458" t="s">
        <v>12229</v>
      </c>
      <c r="BH1458" t="s">
        <v>12230</v>
      </c>
      <c r="BI1458" t="s">
        <v>11359</v>
      </c>
      <c r="BJ1458" t="s">
        <v>12594</v>
      </c>
      <c r="BK1458">
        <v>2902</v>
      </c>
      <c r="BL1458" t="s">
        <v>12591</v>
      </c>
      <c r="BM1458" t="s">
        <v>12592</v>
      </c>
    </row>
    <row r="1459" spans="1:65" x14ac:dyDescent="0.25">
      <c r="A1459" s="17" t="s">
        <v>4572</v>
      </c>
      <c r="B1459" s="18">
        <v>1</v>
      </c>
      <c r="C1459" s="19" t="s">
        <v>4779</v>
      </c>
      <c r="D1459" s="20" t="s">
        <v>4609</v>
      </c>
      <c r="E1459" s="20" t="s">
        <v>4609</v>
      </c>
      <c r="F1459" s="21">
        <v>1504208</v>
      </c>
      <c r="G1459" s="20" t="s">
        <v>4780</v>
      </c>
      <c r="H1459" s="22">
        <v>3600</v>
      </c>
      <c r="I1459" s="22">
        <v>3600</v>
      </c>
      <c r="J1459" s="22">
        <v>3600</v>
      </c>
      <c r="K1459" s="22">
        <v>3600</v>
      </c>
      <c r="L1459" s="22">
        <v>3616.2577000000001</v>
      </c>
      <c r="M1459" s="23">
        <v>120</v>
      </c>
      <c r="N1459" s="19" t="s">
        <v>44</v>
      </c>
      <c r="O1459" s="22">
        <v>51.41</v>
      </c>
      <c r="P1459" s="22">
        <v>18.34</v>
      </c>
      <c r="Q1459" s="22">
        <v>100</v>
      </c>
      <c r="R1459" s="22">
        <v>205</v>
      </c>
      <c r="S1459" s="22">
        <v>0</v>
      </c>
      <c r="T1459" s="22">
        <v>610</v>
      </c>
      <c r="U1459" s="22">
        <v>2704</v>
      </c>
      <c r="V1459" s="22">
        <v>80</v>
      </c>
      <c r="W1459" s="22">
        <v>0</v>
      </c>
      <c r="X1459" s="22">
        <v>0</v>
      </c>
      <c r="Y1459" s="22">
        <v>30</v>
      </c>
      <c r="Z1459" s="22">
        <v>40</v>
      </c>
      <c r="AA1459" s="22">
        <v>25</v>
      </c>
      <c r="AB1459" s="22">
        <v>0</v>
      </c>
      <c r="AC1459" s="22">
        <v>0</v>
      </c>
      <c r="AD1459" s="22">
        <v>5</v>
      </c>
      <c r="AE1459" s="24">
        <v>100</v>
      </c>
      <c r="AF1459" s="19" t="s">
        <v>65</v>
      </c>
      <c r="AG1459" s="25">
        <v>0.60299999999999998</v>
      </c>
      <c r="AH1459" s="22">
        <v>192619.94</v>
      </c>
      <c r="AI1459" s="22">
        <v>595072.84</v>
      </c>
      <c r="AJ1459" s="22">
        <v>787692.78</v>
      </c>
      <c r="AK1459" s="21" t="s">
        <v>4781</v>
      </c>
      <c r="AL1459" s="21" t="s">
        <v>82</v>
      </c>
      <c r="AM1459" s="26" t="s">
        <v>48</v>
      </c>
      <c r="AN1459" s="27">
        <v>0</v>
      </c>
      <c r="AS1459">
        <f t="shared" si="44"/>
        <v>1503</v>
      </c>
      <c r="AT1459" t="str">
        <f t="shared" si="45"/>
        <v>Região Rural da Capital Regional de Marabá</v>
      </c>
      <c r="BE1459">
        <v>2920205</v>
      </c>
      <c r="BF1459">
        <v>29</v>
      </c>
      <c r="BG1459" t="s">
        <v>12229</v>
      </c>
      <c r="BH1459" t="s">
        <v>12230</v>
      </c>
      <c r="BI1459" t="s">
        <v>11359</v>
      </c>
      <c r="BJ1459" t="s">
        <v>12595</v>
      </c>
      <c r="BK1459">
        <v>2902</v>
      </c>
      <c r="BL1459" t="s">
        <v>12591</v>
      </c>
      <c r="BM1459" t="s">
        <v>12592</v>
      </c>
    </row>
    <row r="1460" spans="1:65" x14ac:dyDescent="0.25">
      <c r="A1460" s="17" t="s">
        <v>4572</v>
      </c>
      <c r="B1460" s="18">
        <v>1</v>
      </c>
      <c r="C1460" s="19" t="s">
        <v>4782</v>
      </c>
      <c r="D1460" s="20" t="s">
        <v>4609</v>
      </c>
      <c r="E1460" s="20" t="s">
        <v>4609</v>
      </c>
      <c r="F1460" s="21">
        <v>1504208</v>
      </c>
      <c r="G1460" s="20" t="s">
        <v>4783</v>
      </c>
      <c r="H1460" s="22">
        <v>9759.1218000000008</v>
      </c>
      <c r="I1460" s="22">
        <v>9932.7633000000005</v>
      </c>
      <c r="J1460" s="22">
        <v>10085.409600000001</v>
      </c>
      <c r="K1460" s="22">
        <v>1.0000000000000001E-5</v>
      </c>
      <c r="L1460" s="22">
        <v>9759.1218000000008</v>
      </c>
      <c r="M1460" s="23">
        <v>394</v>
      </c>
      <c r="N1460" s="19" t="s">
        <v>64</v>
      </c>
      <c r="O1460" s="22">
        <v>144.08000000000001</v>
      </c>
      <c r="P1460" s="22">
        <v>1E-3</v>
      </c>
      <c r="Q1460" s="22">
        <v>1E-3</v>
      </c>
      <c r="R1460" s="22">
        <v>870.64819999999997</v>
      </c>
      <c r="S1460" s="22">
        <v>1004.6361000000001</v>
      </c>
      <c r="T1460" s="22">
        <v>8210.1252999999997</v>
      </c>
      <c r="U1460" s="22">
        <v>1.0000000000000001E-5</v>
      </c>
      <c r="V1460" s="22">
        <v>1.0000000000000001E-5</v>
      </c>
      <c r="W1460" s="22">
        <v>0</v>
      </c>
      <c r="X1460" s="22">
        <v>0</v>
      </c>
      <c r="Y1460" s="22">
        <v>85</v>
      </c>
      <c r="Z1460" s="22">
        <v>1</v>
      </c>
      <c r="AA1460" s="22">
        <v>3</v>
      </c>
      <c r="AB1460" s="22">
        <v>0</v>
      </c>
      <c r="AC1460" s="22">
        <v>0</v>
      </c>
      <c r="AD1460" s="22">
        <v>10</v>
      </c>
      <c r="AE1460" s="24">
        <v>99</v>
      </c>
      <c r="AF1460" s="19" t="s">
        <v>44</v>
      </c>
      <c r="AG1460" s="25">
        <v>0.55200000000000005</v>
      </c>
      <c r="AH1460" s="22">
        <v>13503724.68</v>
      </c>
      <c r="AI1460" s="22">
        <v>62842900.869999997</v>
      </c>
      <c r="AJ1460" s="22">
        <v>76346625.549999997</v>
      </c>
      <c r="AK1460" s="21" t="s">
        <v>48</v>
      </c>
      <c r="AL1460" s="21" t="s">
        <v>4784</v>
      </c>
      <c r="AM1460" s="26" t="s">
        <v>48</v>
      </c>
      <c r="AN1460" s="27">
        <v>0</v>
      </c>
      <c r="AS1460">
        <f t="shared" si="44"/>
        <v>1503</v>
      </c>
      <c r="AT1460" t="str">
        <f t="shared" si="45"/>
        <v>Região Rural da Capital Regional de Marabá</v>
      </c>
      <c r="BE1460">
        <v>2921609</v>
      </c>
      <c r="BF1460">
        <v>29</v>
      </c>
      <c r="BG1460" t="s">
        <v>12229</v>
      </c>
      <c r="BH1460" t="s">
        <v>12230</v>
      </c>
      <c r="BI1460" t="s">
        <v>11359</v>
      </c>
      <c r="BJ1460" t="s">
        <v>12596</v>
      </c>
      <c r="BK1460">
        <v>2902</v>
      </c>
      <c r="BL1460" t="s">
        <v>12591</v>
      </c>
      <c r="BM1460" t="s">
        <v>12592</v>
      </c>
    </row>
    <row r="1461" spans="1:65" x14ac:dyDescent="0.25">
      <c r="A1461" s="17" t="s">
        <v>4572</v>
      </c>
      <c r="B1461" s="18">
        <v>1</v>
      </c>
      <c r="C1461" s="19" t="s">
        <v>4785</v>
      </c>
      <c r="D1461" s="20" t="s">
        <v>4609</v>
      </c>
      <c r="E1461" s="20" t="s">
        <v>4609</v>
      </c>
      <c r="F1461" s="21">
        <v>1504208</v>
      </c>
      <c r="G1461" s="20" t="s">
        <v>4783</v>
      </c>
      <c r="H1461" s="22">
        <v>9759.1218000000008</v>
      </c>
      <c r="I1461" s="22">
        <v>9932.7633000000005</v>
      </c>
      <c r="J1461" s="22">
        <v>10085.409600000001</v>
      </c>
      <c r="K1461" s="22">
        <v>1.0000000000000001E-5</v>
      </c>
      <c r="L1461" s="22">
        <v>9759.1218000000008</v>
      </c>
      <c r="M1461" s="23">
        <v>394</v>
      </c>
      <c r="N1461" s="19" t="s">
        <v>64</v>
      </c>
      <c r="O1461" s="22">
        <v>144.08000000000001</v>
      </c>
      <c r="P1461" s="22">
        <v>1E-3</v>
      </c>
      <c r="Q1461" s="22">
        <v>1E-3</v>
      </c>
      <c r="R1461" s="22">
        <v>870.64819999999997</v>
      </c>
      <c r="S1461" s="22">
        <v>1004.6361000000001</v>
      </c>
      <c r="T1461" s="22">
        <v>8210.1252999999997</v>
      </c>
      <c r="U1461" s="22">
        <v>1.0000000000000001E-5</v>
      </c>
      <c r="V1461" s="22">
        <v>1.0000000000000001E-5</v>
      </c>
      <c r="W1461" s="22">
        <v>0</v>
      </c>
      <c r="X1461" s="22">
        <v>0</v>
      </c>
      <c r="Y1461" s="22">
        <v>85</v>
      </c>
      <c r="Z1461" s="22">
        <v>1</v>
      </c>
      <c r="AA1461" s="22">
        <v>3</v>
      </c>
      <c r="AB1461" s="22">
        <v>0</v>
      </c>
      <c r="AC1461" s="22">
        <v>0</v>
      </c>
      <c r="AD1461" s="22">
        <v>10</v>
      </c>
      <c r="AE1461" s="24">
        <v>99</v>
      </c>
      <c r="AF1461" s="19" t="s">
        <v>44</v>
      </c>
      <c r="AG1461" s="25">
        <v>0.55200000000000005</v>
      </c>
      <c r="AH1461" s="22">
        <v>13503724.68</v>
      </c>
      <c r="AI1461" s="22">
        <v>62842900.869999997</v>
      </c>
      <c r="AJ1461" s="22">
        <v>76346625.549999997</v>
      </c>
      <c r="AK1461" s="21" t="s">
        <v>48</v>
      </c>
      <c r="AL1461" s="21" t="s">
        <v>4784</v>
      </c>
      <c r="AM1461" s="26" t="s">
        <v>48</v>
      </c>
      <c r="AN1461" s="27">
        <v>0</v>
      </c>
      <c r="AS1461">
        <f t="shared" si="44"/>
        <v>1503</v>
      </c>
      <c r="AT1461" t="str">
        <f t="shared" si="45"/>
        <v>Região Rural da Capital Regional de Marabá</v>
      </c>
      <c r="BE1461">
        <v>2922250</v>
      </c>
      <c r="BF1461">
        <v>29</v>
      </c>
      <c r="BG1461" t="s">
        <v>12229</v>
      </c>
      <c r="BH1461" t="s">
        <v>12230</v>
      </c>
      <c r="BI1461" t="s">
        <v>11359</v>
      </c>
      <c r="BJ1461" t="s">
        <v>12597</v>
      </c>
      <c r="BK1461">
        <v>2902</v>
      </c>
      <c r="BL1461" t="s">
        <v>12591</v>
      </c>
      <c r="BM1461" t="s">
        <v>12592</v>
      </c>
    </row>
    <row r="1462" spans="1:65" x14ac:dyDescent="0.25">
      <c r="A1462" s="17" t="s">
        <v>4572</v>
      </c>
      <c r="B1462" s="18">
        <v>1</v>
      </c>
      <c r="C1462" s="19" t="s">
        <v>4786</v>
      </c>
      <c r="D1462" s="20" t="s">
        <v>4609</v>
      </c>
      <c r="E1462" s="20" t="s">
        <v>4609</v>
      </c>
      <c r="F1462" s="21">
        <v>1504208</v>
      </c>
      <c r="G1462" s="20" t="s">
        <v>3414</v>
      </c>
      <c r="H1462" s="22">
        <v>2999.8009999999999</v>
      </c>
      <c r="I1462" s="22">
        <v>2999.8009999999999</v>
      </c>
      <c r="J1462" s="22">
        <v>2999.8009999999999</v>
      </c>
      <c r="K1462" s="22">
        <v>2999.8009999999999</v>
      </c>
      <c r="L1462" s="22">
        <v>2999.8009999999999</v>
      </c>
      <c r="M1462" s="23">
        <v>84</v>
      </c>
      <c r="N1462" s="19" t="s">
        <v>44</v>
      </c>
      <c r="O1462" s="22">
        <v>42.85</v>
      </c>
      <c r="P1462" s="22">
        <v>0</v>
      </c>
      <c r="Q1462" s="22">
        <v>0</v>
      </c>
      <c r="R1462" s="22">
        <v>81.758200000000002</v>
      </c>
      <c r="S1462" s="22">
        <v>1499.9</v>
      </c>
      <c r="T1462" s="22">
        <v>25</v>
      </c>
      <c r="U1462" s="22">
        <v>1387.5414000000001</v>
      </c>
      <c r="V1462" s="22">
        <v>5.6013999999999999</v>
      </c>
      <c r="W1462" s="22">
        <v>0</v>
      </c>
      <c r="X1462" s="22">
        <v>20</v>
      </c>
      <c r="Y1462" s="22">
        <v>70</v>
      </c>
      <c r="Z1462" s="22">
        <v>9</v>
      </c>
      <c r="AA1462" s="22">
        <v>0</v>
      </c>
      <c r="AB1462" s="22">
        <v>0</v>
      </c>
      <c r="AC1462" s="22">
        <v>1</v>
      </c>
      <c r="AD1462" s="22">
        <v>0</v>
      </c>
      <c r="AE1462" s="24">
        <v>100</v>
      </c>
      <c r="AF1462" s="19" t="s">
        <v>57</v>
      </c>
      <c r="AG1462" s="25">
        <v>0.53700000000000003</v>
      </c>
      <c r="AH1462" s="22">
        <v>18799.86</v>
      </c>
      <c r="AI1462" s="22">
        <v>301158.90999999997</v>
      </c>
      <c r="AJ1462" s="22">
        <v>319958.76999999996</v>
      </c>
      <c r="AK1462" s="21" t="s">
        <v>2785</v>
      </c>
      <c r="AL1462" s="21" t="s">
        <v>2910</v>
      </c>
      <c r="AM1462" s="26" t="s">
        <v>48</v>
      </c>
      <c r="AN1462" s="27">
        <v>0</v>
      </c>
      <c r="AS1462">
        <f t="shared" si="44"/>
        <v>1503</v>
      </c>
      <c r="AT1462" t="str">
        <f t="shared" si="45"/>
        <v>Região Rural da Capital Regional de Marabá</v>
      </c>
      <c r="BE1462">
        <v>2923209</v>
      </c>
      <c r="BF1462">
        <v>29</v>
      </c>
      <c r="BG1462" t="s">
        <v>12229</v>
      </c>
      <c r="BH1462" t="s">
        <v>12230</v>
      </c>
      <c r="BI1462" t="s">
        <v>11359</v>
      </c>
      <c r="BJ1462" t="s">
        <v>12598</v>
      </c>
      <c r="BK1462">
        <v>2902</v>
      </c>
      <c r="BL1462" t="s">
        <v>12591</v>
      </c>
      <c r="BM1462" t="s">
        <v>12592</v>
      </c>
    </row>
    <row r="1463" spans="1:65" x14ac:dyDescent="0.25">
      <c r="A1463" s="17" t="s">
        <v>4572</v>
      </c>
      <c r="B1463" s="18">
        <v>1</v>
      </c>
      <c r="C1463" s="19" t="s">
        <v>4787</v>
      </c>
      <c r="D1463" s="20" t="s">
        <v>4609</v>
      </c>
      <c r="E1463" s="20" t="s">
        <v>4609</v>
      </c>
      <c r="F1463" s="21">
        <v>1504208</v>
      </c>
      <c r="G1463" s="20" t="s">
        <v>4788</v>
      </c>
      <c r="H1463" s="22">
        <v>1228.5245</v>
      </c>
      <c r="I1463" s="22">
        <v>1208</v>
      </c>
      <c r="J1463" s="22">
        <v>1208.0653</v>
      </c>
      <c r="K1463" s="22">
        <v>1228.5245</v>
      </c>
      <c r="L1463" s="22">
        <v>1208.0653</v>
      </c>
      <c r="M1463" s="23">
        <v>45</v>
      </c>
      <c r="N1463" s="19" t="s">
        <v>44</v>
      </c>
      <c r="O1463" s="22">
        <v>17.25</v>
      </c>
      <c r="P1463" s="22">
        <v>14.93</v>
      </c>
      <c r="Q1463" s="22">
        <v>69.569999999999993</v>
      </c>
      <c r="R1463" s="22">
        <v>59.013300000000001</v>
      </c>
      <c r="S1463" s="22">
        <v>1.0000000000000001E-5</v>
      </c>
      <c r="T1463" s="22">
        <v>432.56029999999998</v>
      </c>
      <c r="U1463" s="22">
        <v>707.96550000000002</v>
      </c>
      <c r="V1463" s="22">
        <v>8.5261999999999993</v>
      </c>
      <c r="W1463" s="22">
        <v>1E-3</v>
      </c>
      <c r="X1463" s="22">
        <v>1E-3</v>
      </c>
      <c r="Y1463" s="22">
        <v>65</v>
      </c>
      <c r="Z1463" s="22">
        <v>22</v>
      </c>
      <c r="AA1463" s="22">
        <v>10</v>
      </c>
      <c r="AB1463" s="22">
        <v>1E-3</v>
      </c>
      <c r="AC1463" s="22">
        <v>1E-3</v>
      </c>
      <c r="AD1463" s="22">
        <v>3</v>
      </c>
      <c r="AE1463" s="24">
        <v>100.004</v>
      </c>
      <c r="AF1463" s="19" t="s">
        <v>44</v>
      </c>
      <c r="AG1463" s="25">
        <v>0.69399999999999995</v>
      </c>
      <c r="AH1463" s="22">
        <v>264670.89</v>
      </c>
      <c r="AI1463" s="22">
        <v>323399.08</v>
      </c>
      <c r="AJ1463" s="22">
        <v>588069.97</v>
      </c>
      <c r="AK1463" s="21" t="s">
        <v>4789</v>
      </c>
      <c r="AL1463" s="21" t="s">
        <v>2984</v>
      </c>
      <c r="AM1463" s="26" t="s">
        <v>48</v>
      </c>
      <c r="AN1463" s="27">
        <v>0</v>
      </c>
      <c r="AS1463">
        <f t="shared" si="44"/>
        <v>1503</v>
      </c>
      <c r="AT1463" t="str">
        <f t="shared" si="45"/>
        <v>Região Rural da Capital Regional de Marabá</v>
      </c>
      <c r="BE1463">
        <v>2923704</v>
      </c>
      <c r="BF1463">
        <v>29</v>
      </c>
      <c r="BG1463" t="s">
        <v>12229</v>
      </c>
      <c r="BH1463" t="s">
        <v>12230</v>
      </c>
      <c r="BI1463" t="s">
        <v>11359</v>
      </c>
      <c r="BJ1463" t="s">
        <v>12599</v>
      </c>
      <c r="BK1463">
        <v>2902</v>
      </c>
      <c r="BL1463" t="s">
        <v>12591</v>
      </c>
      <c r="BM1463" t="s">
        <v>12592</v>
      </c>
    </row>
    <row r="1464" spans="1:65" x14ac:dyDescent="0.25">
      <c r="A1464" s="17" t="s">
        <v>4572</v>
      </c>
      <c r="B1464" s="18">
        <v>1</v>
      </c>
      <c r="C1464" s="19" t="s">
        <v>4790</v>
      </c>
      <c r="D1464" s="20" t="s">
        <v>4609</v>
      </c>
      <c r="E1464" s="20" t="s">
        <v>4609</v>
      </c>
      <c r="F1464" s="21">
        <v>1504208</v>
      </c>
      <c r="G1464" s="20" t="s">
        <v>3205</v>
      </c>
      <c r="H1464" s="22">
        <v>3600</v>
      </c>
      <c r="I1464" s="22">
        <v>3600</v>
      </c>
      <c r="J1464" s="22">
        <v>3489.2664</v>
      </c>
      <c r="K1464" s="22">
        <v>3600</v>
      </c>
      <c r="L1464" s="22">
        <v>3489.2664</v>
      </c>
      <c r="M1464" s="23">
        <v>97</v>
      </c>
      <c r="N1464" s="19" t="s">
        <v>44</v>
      </c>
      <c r="O1464" s="22">
        <v>48.85</v>
      </c>
      <c r="P1464" s="22">
        <v>0</v>
      </c>
      <c r="Q1464" s="22">
        <v>0</v>
      </c>
      <c r="R1464" s="22">
        <v>18</v>
      </c>
      <c r="S1464" s="22">
        <v>0</v>
      </c>
      <c r="T1464" s="22">
        <v>406.56</v>
      </c>
      <c r="U1464" s="22">
        <v>3055.6064000000001</v>
      </c>
      <c r="V1464" s="22">
        <v>9.1</v>
      </c>
      <c r="W1464" s="22">
        <v>0</v>
      </c>
      <c r="X1464" s="22">
        <v>0</v>
      </c>
      <c r="Y1464" s="22">
        <v>85</v>
      </c>
      <c r="Z1464" s="22">
        <v>13</v>
      </c>
      <c r="AA1464" s="22">
        <v>0</v>
      </c>
      <c r="AB1464" s="22">
        <v>0</v>
      </c>
      <c r="AC1464" s="22">
        <v>0</v>
      </c>
      <c r="AD1464" s="22">
        <v>2</v>
      </c>
      <c r="AE1464" s="24">
        <v>100</v>
      </c>
      <c r="AF1464" s="19" t="s">
        <v>65</v>
      </c>
      <c r="AG1464" s="25">
        <v>0.61799999999999999</v>
      </c>
      <c r="AH1464" s="22">
        <v>95645.11</v>
      </c>
      <c r="AI1464" s="22">
        <v>399625.68</v>
      </c>
      <c r="AJ1464" s="22">
        <v>495270.79</v>
      </c>
      <c r="AK1464" s="21" t="s">
        <v>712</v>
      </c>
      <c r="AL1464" s="21" t="s">
        <v>3322</v>
      </c>
      <c r="AM1464" s="26" t="s">
        <v>48</v>
      </c>
      <c r="AN1464" s="27">
        <v>0</v>
      </c>
      <c r="AS1464">
        <f t="shared" si="44"/>
        <v>1503</v>
      </c>
      <c r="AT1464" t="str">
        <f t="shared" si="45"/>
        <v>Região Rural da Capital Regional de Marabá</v>
      </c>
      <c r="BE1464">
        <v>2926400</v>
      </c>
      <c r="BF1464">
        <v>29</v>
      </c>
      <c r="BG1464" t="s">
        <v>12229</v>
      </c>
      <c r="BH1464" t="s">
        <v>12230</v>
      </c>
      <c r="BI1464" t="s">
        <v>11359</v>
      </c>
      <c r="BJ1464" t="s">
        <v>11457</v>
      </c>
      <c r="BK1464">
        <v>2902</v>
      </c>
      <c r="BL1464" t="s">
        <v>12591</v>
      </c>
      <c r="BM1464" t="s">
        <v>12592</v>
      </c>
    </row>
    <row r="1465" spans="1:65" x14ac:dyDescent="0.25">
      <c r="A1465" s="17" t="s">
        <v>4572</v>
      </c>
      <c r="B1465" s="18">
        <v>1</v>
      </c>
      <c r="C1465" s="19" t="s">
        <v>4791</v>
      </c>
      <c r="D1465" s="20" t="s">
        <v>4609</v>
      </c>
      <c r="E1465" s="20" t="s">
        <v>4609</v>
      </c>
      <c r="F1465" s="21">
        <v>1504208</v>
      </c>
      <c r="G1465" s="20" t="s">
        <v>4792</v>
      </c>
      <c r="H1465" s="22">
        <v>1939.8931</v>
      </c>
      <c r="I1465" s="22">
        <v>1.0000000000000001E-5</v>
      </c>
      <c r="J1465" s="22">
        <v>1939.8931</v>
      </c>
      <c r="K1465" s="22">
        <v>1.0000000000000001E-5</v>
      </c>
      <c r="L1465" s="22">
        <v>1939.8931</v>
      </c>
      <c r="M1465" s="23">
        <v>22</v>
      </c>
      <c r="N1465" s="19" t="s">
        <v>64</v>
      </c>
      <c r="O1465" s="22">
        <v>1E-3</v>
      </c>
      <c r="P1465" s="22">
        <v>99.89</v>
      </c>
      <c r="Q1465" s="22">
        <v>300</v>
      </c>
      <c r="R1465" s="22">
        <v>39.873800000000003</v>
      </c>
      <c r="S1465" s="22">
        <v>969.94650000000001</v>
      </c>
      <c r="T1465" s="22">
        <v>1134.2589</v>
      </c>
      <c r="U1465" s="22">
        <v>1.0000000000000001E-5</v>
      </c>
      <c r="V1465" s="22">
        <v>1.0000000000000001E-5</v>
      </c>
      <c r="W1465" s="22">
        <v>0</v>
      </c>
      <c r="X1465" s="22">
        <v>0</v>
      </c>
      <c r="Y1465" s="22">
        <v>61.85</v>
      </c>
      <c r="Z1465" s="22">
        <v>21.48</v>
      </c>
      <c r="AA1465" s="22">
        <v>0</v>
      </c>
      <c r="AB1465" s="22">
        <v>14.34</v>
      </c>
      <c r="AC1465" s="22">
        <v>0</v>
      </c>
      <c r="AD1465" s="22">
        <v>2.33</v>
      </c>
      <c r="AE1465" s="24">
        <v>100</v>
      </c>
      <c r="AF1465" s="19" t="s">
        <v>65</v>
      </c>
      <c r="AG1465" s="25">
        <v>0.47060000000000002</v>
      </c>
      <c r="AH1465" s="22">
        <v>866346.71</v>
      </c>
      <c r="AI1465" s="22">
        <v>4934098.7</v>
      </c>
      <c r="AJ1465" s="22">
        <v>5800445.4100000001</v>
      </c>
      <c r="AK1465" s="21" t="s">
        <v>48</v>
      </c>
      <c r="AL1465" s="21" t="s">
        <v>4793</v>
      </c>
      <c r="AM1465" s="26" t="s">
        <v>48</v>
      </c>
      <c r="AN1465" s="27">
        <v>0</v>
      </c>
      <c r="AS1465">
        <f t="shared" si="44"/>
        <v>1503</v>
      </c>
      <c r="AT1465" t="str">
        <f t="shared" si="45"/>
        <v>Região Rural da Capital Regional de Marabá</v>
      </c>
      <c r="BE1465">
        <v>2928208</v>
      </c>
      <c r="BF1465">
        <v>29</v>
      </c>
      <c r="BG1465" t="s">
        <v>12229</v>
      </c>
      <c r="BH1465" t="s">
        <v>12230</v>
      </c>
      <c r="BI1465" t="s">
        <v>11359</v>
      </c>
      <c r="BJ1465" t="s">
        <v>11692</v>
      </c>
      <c r="BK1465">
        <v>2902</v>
      </c>
      <c r="BL1465" t="s">
        <v>12591</v>
      </c>
      <c r="BM1465" t="s">
        <v>12592</v>
      </c>
    </row>
    <row r="1466" spans="1:65" x14ac:dyDescent="0.25">
      <c r="A1466" s="17" t="s">
        <v>4572</v>
      </c>
      <c r="B1466" s="18">
        <v>1</v>
      </c>
      <c r="C1466" s="19" t="s">
        <v>4794</v>
      </c>
      <c r="D1466" s="20" t="s">
        <v>4609</v>
      </c>
      <c r="E1466" s="20" t="s">
        <v>4609</v>
      </c>
      <c r="F1466" s="21">
        <v>1504208</v>
      </c>
      <c r="G1466" s="20" t="s">
        <v>4795</v>
      </c>
      <c r="H1466" s="22">
        <v>899.99919999999997</v>
      </c>
      <c r="I1466" s="22">
        <v>899.99919999999997</v>
      </c>
      <c r="J1466" s="22">
        <v>885.35940000000005</v>
      </c>
      <c r="K1466" s="22">
        <v>885.35940000000005</v>
      </c>
      <c r="L1466" s="22">
        <v>885.35940000000005</v>
      </c>
      <c r="M1466" s="28">
        <v>30</v>
      </c>
      <c r="N1466" s="19" t="s">
        <v>64</v>
      </c>
      <c r="O1466" s="22">
        <v>12.64</v>
      </c>
      <c r="P1466" s="22">
        <v>1E-3</v>
      </c>
      <c r="Q1466" s="22">
        <v>1E-3</v>
      </c>
      <c r="R1466" s="22">
        <v>34.248800000000003</v>
      </c>
      <c r="S1466" s="22">
        <v>1.0000000000000001E-5</v>
      </c>
      <c r="T1466" s="22">
        <v>1.0000000000000001E-5</v>
      </c>
      <c r="U1466" s="22">
        <v>638.10410000000002</v>
      </c>
      <c r="V1466" s="22">
        <v>13.006500000000001</v>
      </c>
      <c r="W1466" s="22">
        <v>1E-3</v>
      </c>
      <c r="X1466" s="22">
        <v>1E-3</v>
      </c>
      <c r="Y1466" s="22">
        <v>55</v>
      </c>
      <c r="Z1466" s="22">
        <v>35</v>
      </c>
      <c r="AA1466" s="22">
        <v>5</v>
      </c>
      <c r="AB1466" s="22">
        <v>5</v>
      </c>
      <c r="AC1466" s="22">
        <v>1E-3</v>
      </c>
      <c r="AD1466" s="22">
        <v>1E-3</v>
      </c>
      <c r="AE1466" s="24">
        <v>100.00400000000002</v>
      </c>
      <c r="AF1466" s="19" t="s">
        <v>64</v>
      </c>
      <c r="AG1466" s="25">
        <v>0.65400000000000003</v>
      </c>
      <c r="AH1466" s="22">
        <v>79007.08</v>
      </c>
      <c r="AI1466" s="22">
        <v>278146.75</v>
      </c>
      <c r="AJ1466" s="22">
        <v>357153.83</v>
      </c>
      <c r="AK1466" s="21" t="s">
        <v>48</v>
      </c>
      <c r="AL1466" s="21" t="s">
        <v>524</v>
      </c>
      <c r="AM1466" s="26" t="s">
        <v>4796</v>
      </c>
      <c r="AN1466" s="27">
        <v>0</v>
      </c>
      <c r="AS1466">
        <f t="shared" si="44"/>
        <v>1503</v>
      </c>
      <c r="AT1466" t="str">
        <f t="shared" si="45"/>
        <v>Região Rural da Capital Regional de Marabá</v>
      </c>
      <c r="BE1466">
        <v>2930154</v>
      </c>
      <c r="BF1466">
        <v>29</v>
      </c>
      <c r="BG1466" t="s">
        <v>12229</v>
      </c>
      <c r="BH1466" t="s">
        <v>12230</v>
      </c>
      <c r="BI1466" t="s">
        <v>11359</v>
      </c>
      <c r="BJ1466" t="s">
        <v>12600</v>
      </c>
      <c r="BK1466">
        <v>2902</v>
      </c>
      <c r="BL1466" t="s">
        <v>12591</v>
      </c>
      <c r="BM1466" t="s">
        <v>12592</v>
      </c>
    </row>
    <row r="1467" spans="1:65" x14ac:dyDescent="0.25">
      <c r="A1467" s="17" t="s">
        <v>4572</v>
      </c>
      <c r="B1467" s="18">
        <v>1</v>
      </c>
      <c r="C1467" s="19" t="s">
        <v>4797</v>
      </c>
      <c r="D1467" s="20" t="s">
        <v>4609</v>
      </c>
      <c r="E1467" s="20" t="s">
        <v>4609</v>
      </c>
      <c r="F1467" s="21">
        <v>1504208</v>
      </c>
      <c r="G1467" s="20" t="s">
        <v>4798</v>
      </c>
      <c r="H1467" s="22">
        <v>1102.5309</v>
      </c>
      <c r="I1467" s="22">
        <v>1076.5994000000001</v>
      </c>
      <c r="J1467" s="22">
        <v>1076.5994000000001</v>
      </c>
      <c r="K1467" s="22">
        <v>1102.5309</v>
      </c>
      <c r="L1467" s="22">
        <v>1076.5994000000001</v>
      </c>
      <c r="M1467" s="23">
        <v>42</v>
      </c>
      <c r="N1467" s="19" t="s">
        <v>44</v>
      </c>
      <c r="O1467" s="22">
        <v>15.38</v>
      </c>
      <c r="P1467" s="22">
        <v>0</v>
      </c>
      <c r="Q1467" s="22">
        <v>0</v>
      </c>
      <c r="R1467" s="22">
        <v>17.592700000000001</v>
      </c>
      <c r="S1467" s="22">
        <v>0</v>
      </c>
      <c r="T1467" s="22">
        <v>0</v>
      </c>
      <c r="U1467" s="22">
        <v>984.2115</v>
      </c>
      <c r="V1467" s="22">
        <v>5.0750000000000002</v>
      </c>
      <c r="W1467" s="22">
        <v>0</v>
      </c>
      <c r="X1467" s="22">
        <v>0</v>
      </c>
      <c r="Y1467" s="22">
        <v>90</v>
      </c>
      <c r="Z1467" s="22">
        <v>8</v>
      </c>
      <c r="AA1467" s="22">
        <v>0</v>
      </c>
      <c r="AB1467" s="22">
        <v>0</v>
      </c>
      <c r="AC1467" s="22">
        <v>0</v>
      </c>
      <c r="AD1467" s="22">
        <v>2</v>
      </c>
      <c r="AE1467" s="24">
        <v>100</v>
      </c>
      <c r="AF1467" s="19" t="s">
        <v>65</v>
      </c>
      <c r="AG1467" s="25">
        <v>0.622</v>
      </c>
      <c r="AH1467" s="22">
        <v>10511.12</v>
      </c>
      <c r="AI1467" s="22">
        <v>161632.95000000001</v>
      </c>
      <c r="AJ1467" s="22">
        <v>172144.07</v>
      </c>
      <c r="AK1467" s="30" t="s">
        <v>1810</v>
      </c>
      <c r="AL1467" s="21" t="s">
        <v>4799</v>
      </c>
      <c r="AM1467" s="26" t="s">
        <v>48</v>
      </c>
      <c r="AN1467" s="27">
        <v>0</v>
      </c>
      <c r="AS1467">
        <f t="shared" si="44"/>
        <v>1503</v>
      </c>
      <c r="AT1467" t="str">
        <f t="shared" si="45"/>
        <v>Região Rural da Capital Regional de Marabá</v>
      </c>
      <c r="BE1467">
        <v>2930303</v>
      </c>
      <c r="BF1467">
        <v>29</v>
      </c>
      <c r="BG1467" t="s">
        <v>12229</v>
      </c>
      <c r="BH1467" t="s">
        <v>12230</v>
      </c>
      <c r="BI1467" t="s">
        <v>11359</v>
      </c>
      <c r="BJ1467" t="s">
        <v>12601</v>
      </c>
      <c r="BK1467">
        <v>2902</v>
      </c>
      <c r="BL1467" t="s">
        <v>12591</v>
      </c>
      <c r="BM1467" t="s">
        <v>12592</v>
      </c>
    </row>
    <row r="1468" spans="1:65" x14ac:dyDescent="0.25">
      <c r="A1468" s="17" t="s">
        <v>4572</v>
      </c>
      <c r="B1468" s="18">
        <v>1</v>
      </c>
      <c r="C1468" s="19" t="s">
        <v>4800</v>
      </c>
      <c r="D1468" s="20" t="s">
        <v>4609</v>
      </c>
      <c r="E1468" s="20" t="s">
        <v>4609</v>
      </c>
      <c r="F1468" s="21">
        <v>1504208</v>
      </c>
      <c r="G1468" s="20" t="s">
        <v>4801</v>
      </c>
      <c r="H1468" s="22">
        <v>1946.4693</v>
      </c>
      <c r="I1468" s="22">
        <v>2199.2619</v>
      </c>
      <c r="J1468" s="22">
        <v>1948.7013999999999</v>
      </c>
      <c r="K1468" s="22">
        <v>1946.4693</v>
      </c>
      <c r="L1468" s="22">
        <v>1946.4693</v>
      </c>
      <c r="M1468" s="23">
        <v>65</v>
      </c>
      <c r="N1468" s="19" t="s">
        <v>44</v>
      </c>
      <c r="O1468" s="22">
        <v>27.89</v>
      </c>
      <c r="P1468" s="29">
        <v>0</v>
      </c>
      <c r="Q1468" s="29">
        <v>0</v>
      </c>
      <c r="R1468" s="22">
        <v>122.8278</v>
      </c>
      <c r="S1468" s="29">
        <v>0</v>
      </c>
      <c r="T1468" s="22">
        <v>800</v>
      </c>
      <c r="U1468" s="22">
        <v>1024.8735999999999</v>
      </c>
      <c r="V1468" s="22">
        <v>1</v>
      </c>
      <c r="W1468" s="22">
        <v>0</v>
      </c>
      <c r="X1468" s="22">
        <v>0</v>
      </c>
      <c r="Y1468" s="22">
        <v>50</v>
      </c>
      <c r="Z1468" s="22">
        <v>35</v>
      </c>
      <c r="AA1468" s="22">
        <v>5</v>
      </c>
      <c r="AB1468" s="22">
        <v>10</v>
      </c>
      <c r="AC1468" s="22">
        <v>0</v>
      </c>
      <c r="AD1468" s="22">
        <v>0</v>
      </c>
      <c r="AE1468" s="24">
        <v>100</v>
      </c>
      <c r="AF1468" s="19" t="s">
        <v>64</v>
      </c>
      <c r="AG1468" s="25">
        <v>0.64</v>
      </c>
      <c r="AH1468" s="22">
        <v>173678.46</v>
      </c>
      <c r="AI1468" s="22">
        <v>444670.91</v>
      </c>
      <c r="AJ1468" s="22">
        <v>618349.37</v>
      </c>
      <c r="AK1468" s="21" t="s">
        <v>4802</v>
      </c>
      <c r="AL1468" s="21" t="s">
        <v>644</v>
      </c>
      <c r="AM1468" s="26" t="s">
        <v>48</v>
      </c>
      <c r="AN1468" s="27">
        <v>0</v>
      </c>
      <c r="AS1468">
        <f t="shared" si="44"/>
        <v>1503</v>
      </c>
      <c r="AT1468" t="str">
        <f t="shared" si="45"/>
        <v>Região Rural da Capital Regional de Marabá</v>
      </c>
      <c r="BE1468">
        <v>2930758</v>
      </c>
      <c r="BF1468">
        <v>29</v>
      </c>
      <c r="BG1468" t="s">
        <v>12229</v>
      </c>
      <c r="BH1468" t="s">
        <v>12230</v>
      </c>
      <c r="BI1468" t="s">
        <v>11359</v>
      </c>
      <c r="BJ1468" t="s">
        <v>12602</v>
      </c>
      <c r="BK1468">
        <v>2902</v>
      </c>
      <c r="BL1468" t="s">
        <v>12591</v>
      </c>
      <c r="BM1468" t="s">
        <v>12592</v>
      </c>
    </row>
    <row r="1469" spans="1:65" x14ac:dyDescent="0.25">
      <c r="A1469" s="17" t="s">
        <v>4572</v>
      </c>
      <c r="B1469" s="18">
        <v>1</v>
      </c>
      <c r="C1469" s="19" t="s">
        <v>4803</v>
      </c>
      <c r="D1469" s="20" t="s">
        <v>4609</v>
      </c>
      <c r="E1469" s="20" t="s">
        <v>4609</v>
      </c>
      <c r="F1469" s="21">
        <v>1504208</v>
      </c>
      <c r="G1469" s="20" t="s">
        <v>4804</v>
      </c>
      <c r="H1469" s="22">
        <v>9774.0404999999992</v>
      </c>
      <c r="I1469" s="22">
        <v>9774.0404999999992</v>
      </c>
      <c r="J1469" s="22">
        <v>9945.9215999999997</v>
      </c>
      <c r="K1469" s="22">
        <v>9774.0404999999992</v>
      </c>
      <c r="L1469" s="22">
        <v>9774.0404999999992</v>
      </c>
      <c r="M1469" s="28">
        <v>269</v>
      </c>
      <c r="N1469" s="19" t="s">
        <v>44</v>
      </c>
      <c r="O1469" s="22">
        <v>139.63</v>
      </c>
      <c r="P1469" s="22">
        <v>78</v>
      </c>
      <c r="Q1469" s="22">
        <v>100</v>
      </c>
      <c r="R1469" s="22">
        <v>461.66250000000002</v>
      </c>
      <c r="S1469" s="22">
        <v>1.0000000000000001E-5</v>
      </c>
      <c r="T1469" s="22">
        <v>6774.2316000000001</v>
      </c>
      <c r="U1469" s="22">
        <v>2710.0275000000001</v>
      </c>
      <c r="V1469" s="22">
        <v>1.0000000000000001E-5</v>
      </c>
      <c r="W1469" s="22">
        <v>1E-3</v>
      </c>
      <c r="X1469" s="22">
        <v>1E-3</v>
      </c>
      <c r="Y1469" s="22">
        <v>45</v>
      </c>
      <c r="Z1469" s="22">
        <v>32</v>
      </c>
      <c r="AA1469" s="22">
        <v>5</v>
      </c>
      <c r="AB1469" s="22">
        <v>18</v>
      </c>
      <c r="AC1469" s="22">
        <v>1E-3</v>
      </c>
      <c r="AD1469" s="22">
        <v>1E-3</v>
      </c>
      <c r="AE1469" s="24">
        <v>100.00400000000002</v>
      </c>
      <c r="AF1469" s="19" t="s">
        <v>44</v>
      </c>
      <c r="AG1469" s="25">
        <v>0.65400000000000003</v>
      </c>
      <c r="AH1469" s="22">
        <v>2242326.83</v>
      </c>
      <c r="AI1469" s="22">
        <v>6452845.0800000001</v>
      </c>
      <c r="AJ1469" s="22">
        <v>8695171.9100000001</v>
      </c>
      <c r="AK1469" s="21" t="s">
        <v>4805</v>
      </c>
      <c r="AL1469" s="21" t="s">
        <v>4806</v>
      </c>
      <c r="AM1469" s="26" t="s">
        <v>48</v>
      </c>
      <c r="AN1469" s="27">
        <v>0</v>
      </c>
      <c r="AS1469">
        <f t="shared" si="44"/>
        <v>1503</v>
      </c>
      <c r="AT1469" t="str">
        <f t="shared" si="45"/>
        <v>Região Rural da Capital Regional de Marabá</v>
      </c>
      <c r="BE1469">
        <v>2907004</v>
      </c>
      <c r="BF1469">
        <v>29</v>
      </c>
      <c r="BG1469" t="s">
        <v>12229</v>
      </c>
      <c r="BH1469" t="s">
        <v>12230</v>
      </c>
      <c r="BI1469" t="s">
        <v>11359</v>
      </c>
      <c r="BJ1469" t="s">
        <v>12603</v>
      </c>
      <c r="BK1469">
        <v>2906</v>
      </c>
      <c r="BL1469" t="s">
        <v>12604</v>
      </c>
      <c r="BM1469" t="s">
        <v>12605</v>
      </c>
    </row>
    <row r="1470" spans="1:65" x14ac:dyDescent="0.25">
      <c r="A1470" s="17" t="s">
        <v>4572</v>
      </c>
      <c r="B1470" s="18">
        <v>1</v>
      </c>
      <c r="C1470" s="19" t="s">
        <v>4807</v>
      </c>
      <c r="D1470" s="20" t="s">
        <v>4609</v>
      </c>
      <c r="E1470" s="20" t="s">
        <v>4609</v>
      </c>
      <c r="F1470" s="21">
        <v>1504208</v>
      </c>
      <c r="G1470" s="20" t="s">
        <v>4808</v>
      </c>
      <c r="H1470" s="22">
        <v>3388</v>
      </c>
      <c r="I1470" s="22">
        <v>3388</v>
      </c>
      <c r="J1470" s="22">
        <v>3077.7568999999999</v>
      </c>
      <c r="K1470" s="22">
        <v>388</v>
      </c>
      <c r="L1470" s="22">
        <v>3077.7568999999999</v>
      </c>
      <c r="M1470" s="23">
        <v>83</v>
      </c>
      <c r="N1470" s="19" t="s">
        <v>44</v>
      </c>
      <c r="O1470" s="22">
        <v>43.95</v>
      </c>
      <c r="P1470" s="22">
        <v>46.1</v>
      </c>
      <c r="Q1470" s="22">
        <v>1E-3</v>
      </c>
      <c r="R1470" s="22">
        <v>130.0368</v>
      </c>
      <c r="S1470" s="22">
        <v>1.0000000000000001E-5</v>
      </c>
      <c r="T1470" s="22">
        <v>1211.2754</v>
      </c>
      <c r="U1470" s="22">
        <v>1711.0351000000001</v>
      </c>
      <c r="V1470" s="22">
        <v>25.409600000000001</v>
      </c>
      <c r="W1470" s="22">
        <v>1E-3</v>
      </c>
      <c r="X1470" s="22">
        <v>1E-3</v>
      </c>
      <c r="Y1470" s="22">
        <v>55</v>
      </c>
      <c r="Z1470" s="22">
        <v>35</v>
      </c>
      <c r="AA1470" s="22">
        <v>10</v>
      </c>
      <c r="AB1470" s="22">
        <v>1E-3</v>
      </c>
      <c r="AC1470" s="22">
        <v>1E-3</v>
      </c>
      <c r="AD1470" s="22">
        <v>1E-3</v>
      </c>
      <c r="AE1470" s="24">
        <v>100.00500000000002</v>
      </c>
      <c r="AF1470" s="19" t="s">
        <v>64</v>
      </c>
      <c r="AG1470" s="25">
        <v>0.51200000000000001</v>
      </c>
      <c r="AH1470" s="22">
        <v>653218.71</v>
      </c>
      <c r="AI1470" s="22">
        <v>1662895.83</v>
      </c>
      <c r="AJ1470" s="22">
        <v>2316114.54</v>
      </c>
      <c r="AK1470" s="21" t="s">
        <v>1128</v>
      </c>
      <c r="AL1470" s="21" t="s">
        <v>4809</v>
      </c>
      <c r="AM1470" s="26" t="s">
        <v>48</v>
      </c>
      <c r="AN1470" s="27">
        <v>0</v>
      </c>
      <c r="AS1470">
        <f t="shared" si="44"/>
        <v>1503</v>
      </c>
      <c r="AT1470" t="str">
        <f t="shared" si="45"/>
        <v>Região Rural da Capital Regional de Marabá</v>
      </c>
      <c r="BE1470">
        <v>2907301</v>
      </c>
      <c r="BF1470">
        <v>29</v>
      </c>
      <c r="BG1470" t="s">
        <v>12229</v>
      </c>
      <c r="BH1470" t="s">
        <v>12230</v>
      </c>
      <c r="BI1470" t="s">
        <v>11359</v>
      </c>
      <c r="BJ1470" t="s">
        <v>12606</v>
      </c>
      <c r="BK1470">
        <v>2906</v>
      </c>
      <c r="BL1470" t="s">
        <v>12604</v>
      </c>
      <c r="BM1470" t="s">
        <v>12605</v>
      </c>
    </row>
    <row r="1471" spans="1:65" x14ac:dyDescent="0.25">
      <c r="A1471" s="17" t="s">
        <v>4572</v>
      </c>
      <c r="B1471" s="18">
        <v>1</v>
      </c>
      <c r="C1471" s="19" t="s">
        <v>4810</v>
      </c>
      <c r="D1471" s="20" t="s">
        <v>4609</v>
      </c>
      <c r="E1471" s="20" t="s">
        <v>4609</v>
      </c>
      <c r="F1471" s="21">
        <v>1504208</v>
      </c>
      <c r="G1471" s="20" t="s">
        <v>4811</v>
      </c>
      <c r="H1471" s="22">
        <v>3565.3993</v>
      </c>
      <c r="I1471" s="22">
        <v>3565.3993</v>
      </c>
      <c r="J1471" s="22">
        <v>3565.3993</v>
      </c>
      <c r="K1471" s="22">
        <v>3600</v>
      </c>
      <c r="L1471" s="22">
        <v>3565.3993</v>
      </c>
      <c r="M1471" s="23">
        <v>78</v>
      </c>
      <c r="N1471" s="19" t="s">
        <v>44</v>
      </c>
      <c r="O1471" s="22">
        <v>50.93</v>
      </c>
      <c r="P1471" s="22">
        <v>0</v>
      </c>
      <c r="Q1471" s="22">
        <v>0</v>
      </c>
      <c r="R1471" s="22">
        <v>280</v>
      </c>
      <c r="S1471" s="22">
        <v>0</v>
      </c>
      <c r="T1471" s="22">
        <v>0</v>
      </c>
      <c r="U1471" s="22">
        <v>2378.2993000000001</v>
      </c>
      <c r="V1471" s="22">
        <v>7.1</v>
      </c>
      <c r="W1471" s="22">
        <v>0</v>
      </c>
      <c r="X1471" s="22">
        <v>0</v>
      </c>
      <c r="Y1471" s="22">
        <v>70</v>
      </c>
      <c r="Z1471" s="22">
        <v>15</v>
      </c>
      <c r="AA1471" s="22">
        <v>10</v>
      </c>
      <c r="AB1471" s="22">
        <v>0</v>
      </c>
      <c r="AC1471" s="22">
        <v>0.5</v>
      </c>
      <c r="AD1471" s="22">
        <v>0</v>
      </c>
      <c r="AE1471" s="24">
        <v>95.5</v>
      </c>
      <c r="AF1471" s="19" t="s">
        <v>64</v>
      </c>
      <c r="AG1471" s="25">
        <v>0.66200000000000003</v>
      </c>
      <c r="AH1471" s="22">
        <v>147007.70000000001</v>
      </c>
      <c r="AI1471" s="22">
        <v>432661.21</v>
      </c>
      <c r="AJ1471" s="22">
        <v>579668.91</v>
      </c>
      <c r="AK1471" s="21" t="s">
        <v>4606</v>
      </c>
      <c r="AL1471" s="21" t="s">
        <v>3715</v>
      </c>
      <c r="AM1471" s="26" t="s">
        <v>48</v>
      </c>
      <c r="AN1471" s="27">
        <v>0</v>
      </c>
      <c r="AS1471">
        <f t="shared" si="44"/>
        <v>1503</v>
      </c>
      <c r="AT1471" t="str">
        <f t="shared" si="45"/>
        <v>Região Rural da Capital Regional de Marabá</v>
      </c>
      <c r="BE1471">
        <v>2907509</v>
      </c>
      <c r="BF1471">
        <v>29</v>
      </c>
      <c r="BG1471" t="s">
        <v>12229</v>
      </c>
      <c r="BH1471" t="s">
        <v>12230</v>
      </c>
      <c r="BI1471" t="s">
        <v>11359</v>
      </c>
      <c r="BJ1471" t="s">
        <v>12607</v>
      </c>
      <c r="BK1471">
        <v>2906</v>
      </c>
      <c r="BL1471" t="s">
        <v>12604</v>
      </c>
      <c r="BM1471" t="s">
        <v>12605</v>
      </c>
    </row>
    <row r="1472" spans="1:65" x14ac:dyDescent="0.25">
      <c r="A1472" s="17" t="s">
        <v>4572</v>
      </c>
      <c r="B1472" s="18">
        <v>1</v>
      </c>
      <c r="C1472" s="19" t="s">
        <v>4812</v>
      </c>
      <c r="D1472" s="20" t="s">
        <v>4609</v>
      </c>
      <c r="E1472" s="20" t="s">
        <v>4609</v>
      </c>
      <c r="F1472" s="21">
        <v>1504208</v>
      </c>
      <c r="G1472" s="20" t="s">
        <v>3361</v>
      </c>
      <c r="H1472" s="22">
        <v>2745.7105999999999</v>
      </c>
      <c r="I1472" s="22">
        <v>2745.7105999999999</v>
      </c>
      <c r="J1472" s="22">
        <v>2745.7105999999999</v>
      </c>
      <c r="K1472" s="22">
        <v>2745.7105999999999</v>
      </c>
      <c r="L1472" s="22">
        <v>2745.7105999999999</v>
      </c>
      <c r="M1472" s="23">
        <v>55</v>
      </c>
      <c r="N1472" s="19" t="s">
        <v>44</v>
      </c>
      <c r="O1472" s="22">
        <v>39.22</v>
      </c>
      <c r="P1472" s="22">
        <v>0.68</v>
      </c>
      <c r="Q1472" s="22">
        <v>69.75</v>
      </c>
      <c r="R1472" s="22">
        <v>70</v>
      </c>
      <c r="S1472" s="22">
        <v>2002.8552999999999</v>
      </c>
      <c r="T1472" s="22">
        <v>586.44780000000003</v>
      </c>
      <c r="U1472" s="22">
        <v>2002.8552999999999</v>
      </c>
      <c r="V1472" s="22">
        <v>86.407499999999999</v>
      </c>
      <c r="W1472" s="22">
        <v>0</v>
      </c>
      <c r="X1472" s="22">
        <v>38</v>
      </c>
      <c r="Y1472" s="22">
        <v>0</v>
      </c>
      <c r="Z1472" s="22">
        <v>52</v>
      </c>
      <c r="AA1472" s="22">
        <v>0.8</v>
      </c>
      <c r="AB1472" s="22">
        <v>0</v>
      </c>
      <c r="AC1472" s="22">
        <v>0</v>
      </c>
      <c r="AD1472" s="22">
        <v>0.2</v>
      </c>
      <c r="AE1472" s="24">
        <v>91</v>
      </c>
      <c r="AF1472" s="19" t="s">
        <v>65</v>
      </c>
      <c r="AG1472" s="25">
        <v>0.61899999999999999</v>
      </c>
      <c r="AH1472" s="22">
        <v>179372.86</v>
      </c>
      <c r="AI1472" s="22">
        <v>637545.56999999995</v>
      </c>
      <c r="AJ1472" s="22">
        <v>816918.42999999993</v>
      </c>
      <c r="AK1472" s="21" t="s">
        <v>712</v>
      </c>
      <c r="AL1472" s="21" t="s">
        <v>373</v>
      </c>
      <c r="AM1472" s="26" t="s">
        <v>48</v>
      </c>
      <c r="AN1472" s="27">
        <v>0</v>
      </c>
      <c r="AS1472">
        <f t="shared" si="44"/>
        <v>1503</v>
      </c>
      <c r="AT1472" t="str">
        <f t="shared" si="45"/>
        <v>Região Rural da Capital Regional de Marabá</v>
      </c>
      <c r="BE1472">
        <v>2907806</v>
      </c>
      <c r="BF1472">
        <v>29</v>
      </c>
      <c r="BG1472" t="s">
        <v>12229</v>
      </c>
      <c r="BH1472" t="s">
        <v>12230</v>
      </c>
      <c r="BI1472" t="s">
        <v>11359</v>
      </c>
      <c r="BJ1472" t="s">
        <v>12608</v>
      </c>
      <c r="BK1472">
        <v>2906</v>
      </c>
      <c r="BL1472" t="s">
        <v>12604</v>
      </c>
      <c r="BM1472" t="s">
        <v>12605</v>
      </c>
    </row>
    <row r="1473" spans="1:65" x14ac:dyDescent="0.25">
      <c r="A1473" s="17" t="s">
        <v>4572</v>
      </c>
      <c r="B1473" s="18">
        <v>1</v>
      </c>
      <c r="C1473" s="19" t="s">
        <v>4813</v>
      </c>
      <c r="D1473" s="20" t="s">
        <v>4609</v>
      </c>
      <c r="E1473" s="20" t="s">
        <v>4609</v>
      </c>
      <c r="F1473" s="21">
        <v>1504208</v>
      </c>
      <c r="G1473" s="20" t="s">
        <v>4814</v>
      </c>
      <c r="H1473" s="22">
        <v>11914.429400000001</v>
      </c>
      <c r="I1473" s="22">
        <v>1.0000000000000001E-5</v>
      </c>
      <c r="J1473" s="22">
        <v>7411.4294</v>
      </c>
      <c r="K1473" s="22">
        <v>11914.429400000001</v>
      </c>
      <c r="L1473" s="22">
        <v>7411.4294</v>
      </c>
      <c r="M1473" s="23">
        <v>153</v>
      </c>
      <c r="N1473" s="19" t="s">
        <v>44</v>
      </c>
      <c r="O1473" s="22">
        <v>105.87</v>
      </c>
      <c r="P1473" s="22">
        <v>1E-3</v>
      </c>
      <c r="Q1473" s="22">
        <v>1E-3</v>
      </c>
      <c r="R1473" s="22">
        <v>331.23410000000001</v>
      </c>
      <c r="S1473" s="22">
        <v>3705.7147</v>
      </c>
      <c r="T1473" s="22">
        <v>1.0000000000000001E-5</v>
      </c>
      <c r="U1473" s="22">
        <v>3374.4805999999999</v>
      </c>
      <c r="V1473" s="22">
        <v>1.0000000000000001E-5</v>
      </c>
      <c r="W1473" s="22">
        <v>1E-3</v>
      </c>
      <c r="X1473" s="22">
        <v>1E-3</v>
      </c>
      <c r="Y1473" s="22">
        <v>55</v>
      </c>
      <c r="Z1473" s="22">
        <v>30</v>
      </c>
      <c r="AA1473" s="22">
        <v>10</v>
      </c>
      <c r="AB1473" s="22">
        <v>5</v>
      </c>
      <c r="AC1473" s="22">
        <v>1E-3</v>
      </c>
      <c r="AD1473" s="22">
        <v>1E-3</v>
      </c>
      <c r="AE1473" s="24">
        <v>100.00400000000002</v>
      </c>
      <c r="AF1473" s="19" t="s">
        <v>57</v>
      </c>
      <c r="AG1473" s="25">
        <v>0.47799999999999998</v>
      </c>
      <c r="AH1473" s="22">
        <v>1E-3</v>
      </c>
      <c r="AI1473" s="22">
        <v>4055299.1</v>
      </c>
      <c r="AJ1473" s="22">
        <v>4055299.1010000003</v>
      </c>
      <c r="AK1473" s="21" t="s">
        <v>4815</v>
      </c>
      <c r="AL1473" s="21" t="s">
        <v>4816</v>
      </c>
      <c r="AM1473" s="26" t="s">
        <v>48</v>
      </c>
      <c r="AN1473" s="27">
        <v>0</v>
      </c>
      <c r="AS1473">
        <f t="shared" si="44"/>
        <v>1503</v>
      </c>
      <c r="AT1473" t="str">
        <f t="shared" si="45"/>
        <v>Região Rural da Capital Regional de Marabá</v>
      </c>
      <c r="BE1473">
        <v>2907905</v>
      </c>
      <c r="BF1473">
        <v>29</v>
      </c>
      <c r="BG1473" t="s">
        <v>12229</v>
      </c>
      <c r="BH1473" t="s">
        <v>12230</v>
      </c>
      <c r="BI1473" t="s">
        <v>11359</v>
      </c>
      <c r="BJ1473" t="s">
        <v>12609</v>
      </c>
      <c r="BK1473">
        <v>2906</v>
      </c>
      <c r="BL1473" t="s">
        <v>12604</v>
      </c>
      <c r="BM1473" t="s">
        <v>12605</v>
      </c>
    </row>
    <row r="1474" spans="1:65" x14ac:dyDescent="0.25">
      <c r="A1474" s="17" t="s">
        <v>4572</v>
      </c>
      <c r="B1474" s="18">
        <v>1</v>
      </c>
      <c r="C1474" s="19" t="s">
        <v>4817</v>
      </c>
      <c r="D1474" s="20" t="s">
        <v>4609</v>
      </c>
      <c r="E1474" s="20" t="s">
        <v>4609</v>
      </c>
      <c r="F1474" s="21">
        <v>1504208</v>
      </c>
      <c r="G1474" s="20" t="s">
        <v>4818</v>
      </c>
      <c r="H1474" s="22">
        <v>1935.2686000000001</v>
      </c>
      <c r="I1474" s="22">
        <v>1935.2686000000001</v>
      </c>
      <c r="J1474" s="22">
        <v>1935.2686000000001</v>
      </c>
      <c r="K1474" s="22">
        <v>1936</v>
      </c>
      <c r="L1474" s="22">
        <v>1935.2686000000001</v>
      </c>
      <c r="M1474" s="23">
        <v>53</v>
      </c>
      <c r="N1474" s="19" t="s">
        <v>44</v>
      </c>
      <c r="O1474" s="22">
        <v>27.64</v>
      </c>
      <c r="P1474" s="22">
        <v>0</v>
      </c>
      <c r="Q1474" s="22">
        <v>0</v>
      </c>
      <c r="R1474" s="22">
        <v>60.7881</v>
      </c>
      <c r="S1474" s="22">
        <v>1874.4804999999999</v>
      </c>
      <c r="T1474" s="22">
        <v>0</v>
      </c>
      <c r="U1474" s="22">
        <v>1874.48</v>
      </c>
      <c r="V1474" s="22">
        <v>0</v>
      </c>
      <c r="W1474" s="22">
        <v>0</v>
      </c>
      <c r="X1474" s="22">
        <v>20</v>
      </c>
      <c r="Y1474" s="22">
        <v>55</v>
      </c>
      <c r="Z1474" s="22">
        <v>20</v>
      </c>
      <c r="AA1474" s="22">
        <v>0</v>
      </c>
      <c r="AB1474" s="22">
        <v>0</v>
      </c>
      <c r="AC1474" s="22">
        <v>0.5</v>
      </c>
      <c r="AD1474" s="22">
        <v>0</v>
      </c>
      <c r="AE1474" s="24">
        <v>95.5</v>
      </c>
      <c r="AF1474" s="19" t="s">
        <v>64</v>
      </c>
      <c r="AG1474" s="25">
        <v>0.70099999999999996</v>
      </c>
      <c r="AH1474" s="22">
        <v>0</v>
      </c>
      <c r="AI1474" s="22">
        <v>402758.96</v>
      </c>
      <c r="AJ1474" s="22">
        <v>402758.96</v>
      </c>
      <c r="AK1474" s="21" t="s">
        <v>2537</v>
      </c>
      <c r="AL1474" s="21" t="s">
        <v>4469</v>
      </c>
      <c r="AM1474" s="26" t="s">
        <v>48</v>
      </c>
      <c r="AN1474" s="27">
        <v>0</v>
      </c>
      <c r="AS1474">
        <f t="shared" si="44"/>
        <v>1503</v>
      </c>
      <c r="AT1474" t="str">
        <f t="shared" si="45"/>
        <v>Região Rural da Capital Regional de Marabá</v>
      </c>
      <c r="BE1474">
        <v>2908200</v>
      </c>
      <c r="BF1474">
        <v>29</v>
      </c>
      <c r="BG1474" t="s">
        <v>12229</v>
      </c>
      <c r="BH1474" t="s">
        <v>12230</v>
      </c>
      <c r="BI1474" t="s">
        <v>11359</v>
      </c>
      <c r="BJ1474" t="s">
        <v>12610</v>
      </c>
      <c r="BK1474">
        <v>2906</v>
      </c>
      <c r="BL1474" t="s">
        <v>12604</v>
      </c>
      <c r="BM1474" t="s">
        <v>12605</v>
      </c>
    </row>
    <row r="1475" spans="1:65" x14ac:dyDescent="0.25">
      <c r="A1475" s="17" t="s">
        <v>4572</v>
      </c>
      <c r="B1475" s="18">
        <v>1</v>
      </c>
      <c r="C1475" s="19" t="s">
        <v>4819</v>
      </c>
      <c r="D1475" s="20" t="s">
        <v>4609</v>
      </c>
      <c r="E1475" s="20" t="s">
        <v>4609</v>
      </c>
      <c r="F1475" s="21">
        <v>1504208</v>
      </c>
      <c r="G1475" s="20" t="s">
        <v>4820</v>
      </c>
      <c r="H1475" s="22">
        <v>9927.4806000000008</v>
      </c>
      <c r="I1475" s="22">
        <v>9927.4806000000008</v>
      </c>
      <c r="J1475" s="22">
        <v>10027.1297</v>
      </c>
      <c r="K1475" s="22">
        <v>9927.4806000000008</v>
      </c>
      <c r="L1475" s="22">
        <v>9922.8816999999999</v>
      </c>
      <c r="M1475" s="23">
        <v>164</v>
      </c>
      <c r="N1475" s="19" t="s">
        <v>44</v>
      </c>
      <c r="O1475" s="22">
        <v>141.82</v>
      </c>
      <c r="P1475" s="22">
        <v>0</v>
      </c>
      <c r="Q1475" s="22">
        <v>0</v>
      </c>
      <c r="R1475" s="22">
        <v>432.56330000000003</v>
      </c>
      <c r="S1475" s="22">
        <v>2530.5014000000001</v>
      </c>
      <c r="T1475" s="22">
        <v>7064.0648000000001</v>
      </c>
      <c r="U1475" s="22">
        <v>0</v>
      </c>
      <c r="V1475" s="22">
        <v>0</v>
      </c>
      <c r="W1475" s="22">
        <v>0</v>
      </c>
      <c r="X1475" s="22">
        <v>0</v>
      </c>
      <c r="Y1475" s="22">
        <v>65.17</v>
      </c>
      <c r="Z1475" s="22">
        <v>18.96</v>
      </c>
      <c r="AA1475" s="22">
        <v>0</v>
      </c>
      <c r="AB1475" s="22">
        <v>11.56</v>
      </c>
      <c r="AC1475" s="22">
        <v>0</v>
      </c>
      <c r="AD1475" s="22">
        <v>4.3099999999999996</v>
      </c>
      <c r="AE1475" s="24">
        <v>100</v>
      </c>
      <c r="AF1475" s="19" t="s">
        <v>65</v>
      </c>
      <c r="AG1475" s="25">
        <v>0.47299999999999998</v>
      </c>
      <c r="AH1475" s="22">
        <v>5272476.08</v>
      </c>
      <c r="AI1475" s="22">
        <v>19512717.940000001</v>
      </c>
      <c r="AJ1475" s="22">
        <v>24785194.020000003</v>
      </c>
      <c r="AK1475" s="30" t="s">
        <v>48</v>
      </c>
      <c r="AL1475" s="21" t="s">
        <v>4821</v>
      </c>
      <c r="AM1475" s="26" t="s">
        <v>48</v>
      </c>
      <c r="AN1475" s="27">
        <v>0</v>
      </c>
      <c r="AS1475">
        <f t="shared" ref="AS1475:AS1538" si="46">VLOOKUP(F1475,$BE$2:$BM$5566,7,0)</f>
        <v>1503</v>
      </c>
      <c r="AT1475" t="str">
        <f t="shared" ref="AT1475:AT1538" si="47">VLOOKUP(F1475,$BE$2:$BM$5566,8,0)</f>
        <v>Região Rural da Capital Regional de Marabá</v>
      </c>
      <c r="BE1475">
        <v>2908309</v>
      </c>
      <c r="BF1475">
        <v>29</v>
      </c>
      <c r="BG1475" t="s">
        <v>12229</v>
      </c>
      <c r="BH1475" t="s">
        <v>12230</v>
      </c>
      <c r="BI1475" t="s">
        <v>11359</v>
      </c>
      <c r="BJ1475" t="s">
        <v>12611</v>
      </c>
      <c r="BK1475">
        <v>2906</v>
      </c>
      <c r="BL1475" t="s">
        <v>12604</v>
      </c>
      <c r="BM1475" t="s">
        <v>12605</v>
      </c>
    </row>
    <row r="1476" spans="1:65" x14ac:dyDescent="0.25">
      <c r="A1476" s="17" t="s">
        <v>4572</v>
      </c>
      <c r="B1476" s="18">
        <v>1</v>
      </c>
      <c r="C1476" s="19" t="s">
        <v>4822</v>
      </c>
      <c r="D1476" s="20" t="s">
        <v>4609</v>
      </c>
      <c r="E1476" s="20" t="s">
        <v>4609</v>
      </c>
      <c r="F1476" s="21">
        <v>1504208</v>
      </c>
      <c r="G1476" s="20" t="s">
        <v>4823</v>
      </c>
      <c r="H1476" s="22">
        <v>3600</v>
      </c>
      <c r="I1476" s="22">
        <v>3600</v>
      </c>
      <c r="J1476" s="22">
        <v>3600</v>
      </c>
      <c r="K1476" s="22">
        <v>3600</v>
      </c>
      <c r="L1476" s="22">
        <v>3600</v>
      </c>
      <c r="M1476" s="23">
        <v>55</v>
      </c>
      <c r="N1476" s="19" t="s">
        <v>44</v>
      </c>
      <c r="O1476" s="22">
        <v>51.42</v>
      </c>
      <c r="P1476" s="22">
        <v>0</v>
      </c>
      <c r="Q1476" s="22">
        <v>0</v>
      </c>
      <c r="R1476" s="22">
        <v>174.7449</v>
      </c>
      <c r="S1476" s="22">
        <v>0</v>
      </c>
      <c r="T1476" s="22">
        <v>1353.2994000000001</v>
      </c>
      <c r="U1476" s="22">
        <v>2108.3465999999999</v>
      </c>
      <c r="V1476" s="22">
        <v>30.164200000000001</v>
      </c>
      <c r="W1476" s="22">
        <v>0</v>
      </c>
      <c r="X1476" s="22">
        <v>0</v>
      </c>
      <c r="Y1476" s="22">
        <v>80</v>
      </c>
      <c r="Z1476" s="22">
        <v>12</v>
      </c>
      <c r="AA1476" s="22">
        <v>7</v>
      </c>
      <c r="AB1476" s="22">
        <v>0</v>
      </c>
      <c r="AC1476" s="22">
        <v>0</v>
      </c>
      <c r="AD1476" s="22">
        <v>1</v>
      </c>
      <c r="AE1476" s="24">
        <v>100</v>
      </c>
      <c r="AF1476" s="19" t="s">
        <v>65</v>
      </c>
      <c r="AG1476" s="25">
        <v>0.61099999999999999</v>
      </c>
      <c r="AH1476" s="22">
        <v>217594.18</v>
      </c>
      <c r="AI1476" s="22">
        <v>410436</v>
      </c>
      <c r="AJ1476" s="22">
        <v>628030.17999999993</v>
      </c>
      <c r="AK1476" s="30" t="s">
        <v>1253</v>
      </c>
      <c r="AL1476" s="21" t="s">
        <v>2585</v>
      </c>
      <c r="AM1476" s="26" t="s">
        <v>48</v>
      </c>
      <c r="AN1476" s="27">
        <v>0</v>
      </c>
      <c r="AS1476">
        <f t="shared" si="46"/>
        <v>1503</v>
      </c>
      <c r="AT1476" t="str">
        <f t="shared" si="47"/>
        <v>Região Rural da Capital Regional de Marabá</v>
      </c>
      <c r="BE1476">
        <v>2908408</v>
      </c>
      <c r="BF1476">
        <v>29</v>
      </c>
      <c r="BG1476" t="s">
        <v>12229</v>
      </c>
      <c r="BH1476" t="s">
        <v>12230</v>
      </c>
      <c r="BI1476" t="s">
        <v>11359</v>
      </c>
      <c r="BJ1476" t="s">
        <v>12612</v>
      </c>
      <c r="BK1476">
        <v>2906</v>
      </c>
      <c r="BL1476" t="s">
        <v>12604</v>
      </c>
      <c r="BM1476" t="s">
        <v>12605</v>
      </c>
    </row>
    <row r="1477" spans="1:65" x14ac:dyDescent="0.25">
      <c r="A1477" s="17" t="s">
        <v>4572</v>
      </c>
      <c r="B1477" s="18">
        <v>1</v>
      </c>
      <c r="C1477" s="19" t="s">
        <v>4824</v>
      </c>
      <c r="D1477" s="20" t="s">
        <v>4609</v>
      </c>
      <c r="E1477" s="20" t="s">
        <v>4609</v>
      </c>
      <c r="F1477" s="21">
        <v>1504208</v>
      </c>
      <c r="G1477" s="20" t="s">
        <v>4825</v>
      </c>
      <c r="H1477" s="22">
        <v>2483.2022000000002</v>
      </c>
      <c r="I1477" s="22">
        <v>2483.2022000000002</v>
      </c>
      <c r="J1477" s="22">
        <v>2483.2022000000002</v>
      </c>
      <c r="K1477" s="22">
        <v>2483.2022000000002</v>
      </c>
      <c r="L1477" s="22">
        <v>2483.2022000000002</v>
      </c>
      <c r="M1477" s="23">
        <v>83</v>
      </c>
      <c r="N1477" s="19" t="s">
        <v>44</v>
      </c>
      <c r="O1477" s="22">
        <v>35.47</v>
      </c>
      <c r="P1477" s="22">
        <v>0</v>
      </c>
      <c r="Q1477" s="22">
        <v>0</v>
      </c>
      <c r="R1477" s="22">
        <v>91.8</v>
      </c>
      <c r="S1477" s="22">
        <v>1241.6011000000001</v>
      </c>
      <c r="T1477" s="22">
        <v>575.70000000000005</v>
      </c>
      <c r="U1477" s="22">
        <v>1810.5622000000001</v>
      </c>
      <c r="V1477" s="22">
        <v>5.14</v>
      </c>
      <c r="W1477" s="22">
        <v>0</v>
      </c>
      <c r="X1477" s="22">
        <v>15</v>
      </c>
      <c r="Y1477" s="22">
        <v>70</v>
      </c>
      <c r="Z1477" s="22">
        <v>12</v>
      </c>
      <c r="AA1477" s="22">
        <v>0</v>
      </c>
      <c r="AB1477" s="22">
        <v>0</v>
      </c>
      <c r="AC1477" s="22">
        <v>0</v>
      </c>
      <c r="AD1477" s="22">
        <v>3</v>
      </c>
      <c r="AE1477" s="24">
        <v>100</v>
      </c>
      <c r="AF1477" s="19" t="s">
        <v>64</v>
      </c>
      <c r="AG1477" s="25">
        <v>0.70699999999999996</v>
      </c>
      <c r="AH1477" s="22">
        <v>183225.65</v>
      </c>
      <c r="AI1477" s="22">
        <v>526742.30000000005</v>
      </c>
      <c r="AJ1477" s="22">
        <v>709967.95000000007</v>
      </c>
      <c r="AK1477" s="21" t="s">
        <v>72</v>
      </c>
      <c r="AL1477" s="21" t="s">
        <v>2779</v>
      </c>
      <c r="AM1477" s="26" t="s">
        <v>48</v>
      </c>
      <c r="AN1477" s="27">
        <v>0</v>
      </c>
      <c r="AS1477">
        <f t="shared" si="46"/>
        <v>1503</v>
      </c>
      <c r="AT1477" t="str">
        <f t="shared" si="47"/>
        <v>Região Rural da Capital Regional de Marabá</v>
      </c>
      <c r="BE1477">
        <v>2931400</v>
      </c>
      <c r="BF1477">
        <v>29</v>
      </c>
      <c r="BG1477" t="s">
        <v>12229</v>
      </c>
      <c r="BH1477" t="s">
        <v>12230</v>
      </c>
      <c r="BI1477" t="s">
        <v>11359</v>
      </c>
      <c r="BJ1477" t="s">
        <v>12613</v>
      </c>
      <c r="BK1477">
        <v>2906</v>
      </c>
      <c r="BL1477" t="s">
        <v>12604</v>
      </c>
      <c r="BM1477" t="s">
        <v>12605</v>
      </c>
    </row>
    <row r="1478" spans="1:65" x14ac:dyDescent="0.25">
      <c r="A1478" s="17" t="s">
        <v>4572</v>
      </c>
      <c r="B1478" s="18">
        <v>1</v>
      </c>
      <c r="C1478" s="19" t="s">
        <v>4826</v>
      </c>
      <c r="D1478" s="20" t="s">
        <v>4609</v>
      </c>
      <c r="E1478" s="20" t="s">
        <v>4609</v>
      </c>
      <c r="F1478" s="21">
        <v>1504208</v>
      </c>
      <c r="G1478" s="20" t="s">
        <v>4827</v>
      </c>
      <c r="H1478" s="22">
        <v>1753.8255999999999</v>
      </c>
      <c r="I1478" s="22">
        <v>1753.8255999999999</v>
      </c>
      <c r="J1478" s="22">
        <v>2306.9812999999999</v>
      </c>
      <c r="K1478" s="22">
        <v>1753.8255999999999</v>
      </c>
      <c r="L1478" s="22">
        <v>1753.8255999999999</v>
      </c>
      <c r="M1478" s="23">
        <v>35</v>
      </c>
      <c r="N1478" s="19" t="s">
        <v>44</v>
      </c>
      <c r="O1478" s="22">
        <v>32.950000000000003</v>
      </c>
      <c r="P1478" s="22">
        <v>47.5</v>
      </c>
      <c r="Q1478" s="22">
        <v>300</v>
      </c>
      <c r="R1478" s="22">
        <v>75.405100000000004</v>
      </c>
      <c r="S1478" s="22">
        <v>909.42539999999997</v>
      </c>
      <c r="T1478" s="22">
        <v>954.18</v>
      </c>
      <c r="U1478" s="22">
        <v>1.0000000000000001E-5</v>
      </c>
      <c r="V1478" s="22">
        <v>0.49</v>
      </c>
      <c r="W1478" s="22">
        <v>0</v>
      </c>
      <c r="X1478" s="22">
        <v>0</v>
      </c>
      <c r="Y1478" s="22">
        <v>45</v>
      </c>
      <c r="Z1478" s="22">
        <v>30</v>
      </c>
      <c r="AA1478" s="22">
        <v>10</v>
      </c>
      <c r="AB1478" s="22">
        <v>10</v>
      </c>
      <c r="AC1478" s="22">
        <v>0</v>
      </c>
      <c r="AD1478" s="22">
        <v>5</v>
      </c>
      <c r="AE1478" s="24">
        <v>100</v>
      </c>
      <c r="AF1478" s="19" t="s">
        <v>65</v>
      </c>
      <c r="AG1478" s="25">
        <v>0.54700000000000004</v>
      </c>
      <c r="AH1478" s="22">
        <v>622344.13</v>
      </c>
      <c r="AI1478" s="22">
        <v>2561367.85</v>
      </c>
      <c r="AJ1478" s="22">
        <v>3183711.98</v>
      </c>
      <c r="AK1478" s="21" t="s">
        <v>2865</v>
      </c>
      <c r="AL1478" s="21" t="s">
        <v>4828</v>
      </c>
      <c r="AM1478" s="26" t="s">
        <v>48</v>
      </c>
      <c r="AN1478" s="27">
        <v>0</v>
      </c>
      <c r="AS1478">
        <f t="shared" si="46"/>
        <v>1503</v>
      </c>
      <c r="AT1478" t="str">
        <f t="shared" si="47"/>
        <v>Região Rural da Capital Regional de Marabá</v>
      </c>
      <c r="BE1478">
        <v>2908606</v>
      </c>
      <c r="BF1478">
        <v>29</v>
      </c>
      <c r="BG1478" t="s">
        <v>12229</v>
      </c>
      <c r="BH1478" t="s">
        <v>12230</v>
      </c>
      <c r="BI1478" t="s">
        <v>11359</v>
      </c>
      <c r="BJ1478" t="s">
        <v>12349</v>
      </c>
      <c r="BK1478">
        <v>2906</v>
      </c>
      <c r="BL1478" t="s">
        <v>12604</v>
      </c>
      <c r="BM1478" t="s">
        <v>12605</v>
      </c>
    </row>
    <row r="1479" spans="1:65" x14ac:dyDescent="0.25">
      <c r="A1479" s="17" t="s">
        <v>4572</v>
      </c>
      <c r="B1479" s="18">
        <v>1</v>
      </c>
      <c r="C1479" s="19" t="s">
        <v>4829</v>
      </c>
      <c r="D1479" s="20" t="s">
        <v>4609</v>
      </c>
      <c r="E1479" s="20" t="s">
        <v>4609</v>
      </c>
      <c r="F1479" s="21">
        <v>1504208</v>
      </c>
      <c r="G1479" s="20" t="s">
        <v>4830</v>
      </c>
      <c r="H1479" s="22">
        <v>2725.3856999999998</v>
      </c>
      <c r="I1479" s="22">
        <v>2725.3856999999998</v>
      </c>
      <c r="J1479" s="22">
        <v>2725.3856999999998</v>
      </c>
      <c r="K1479" s="22">
        <v>2725.3856999999998</v>
      </c>
      <c r="L1479" s="22">
        <v>2725.3856999999998</v>
      </c>
      <c r="M1479" s="23">
        <v>80</v>
      </c>
      <c r="N1479" s="19" t="s">
        <v>44</v>
      </c>
      <c r="O1479" s="22">
        <v>38.93</v>
      </c>
      <c r="P1479" s="22">
        <v>26.72</v>
      </c>
      <c r="Q1479" s="22">
        <v>100</v>
      </c>
      <c r="R1479" s="22">
        <v>200</v>
      </c>
      <c r="S1479" s="22">
        <v>0</v>
      </c>
      <c r="T1479" s="22">
        <v>0</v>
      </c>
      <c r="U1479" s="22">
        <v>1790.6443999999999</v>
      </c>
      <c r="V1479" s="22">
        <v>81.761499999999998</v>
      </c>
      <c r="W1479" s="22">
        <v>0</v>
      </c>
      <c r="X1479" s="22">
        <v>38</v>
      </c>
      <c r="Y1479" s="22">
        <v>0</v>
      </c>
      <c r="Z1479" s="22">
        <v>52</v>
      </c>
      <c r="AA1479" s="22">
        <v>0.8</v>
      </c>
      <c r="AB1479" s="22">
        <v>0</v>
      </c>
      <c r="AC1479" s="22">
        <v>0</v>
      </c>
      <c r="AD1479" s="22">
        <v>0.2</v>
      </c>
      <c r="AE1479" s="24">
        <v>91</v>
      </c>
      <c r="AF1479" s="19" t="s">
        <v>65</v>
      </c>
      <c r="AG1479" s="25">
        <v>0.62</v>
      </c>
      <c r="AH1479" s="22">
        <v>189950.37</v>
      </c>
      <c r="AI1479" s="22">
        <v>526853.44999999995</v>
      </c>
      <c r="AJ1479" s="22">
        <v>716803.82</v>
      </c>
      <c r="AK1479" s="21" t="s">
        <v>3580</v>
      </c>
      <c r="AL1479" s="21" t="s">
        <v>4831</v>
      </c>
      <c r="AM1479" s="26" t="s">
        <v>48</v>
      </c>
      <c r="AN1479" s="27">
        <v>0</v>
      </c>
      <c r="AS1479">
        <f t="shared" si="46"/>
        <v>1503</v>
      </c>
      <c r="AT1479" t="str">
        <f t="shared" si="47"/>
        <v>Região Rural da Capital Regional de Marabá</v>
      </c>
      <c r="BE1479">
        <v>2908903</v>
      </c>
      <c r="BF1479">
        <v>29</v>
      </c>
      <c r="BG1479" t="s">
        <v>12229</v>
      </c>
      <c r="BH1479" t="s">
        <v>12230</v>
      </c>
      <c r="BI1479" t="s">
        <v>11359</v>
      </c>
      <c r="BJ1479" t="s">
        <v>12614</v>
      </c>
      <c r="BK1479">
        <v>2906</v>
      </c>
      <c r="BL1479" t="s">
        <v>12604</v>
      </c>
      <c r="BM1479" t="s">
        <v>12605</v>
      </c>
    </row>
    <row r="1480" spans="1:65" x14ac:dyDescent="0.25">
      <c r="A1480" s="17" t="s">
        <v>4572</v>
      </c>
      <c r="B1480" s="18">
        <v>1</v>
      </c>
      <c r="C1480" s="19" t="s">
        <v>4832</v>
      </c>
      <c r="D1480" s="20" t="s">
        <v>4609</v>
      </c>
      <c r="E1480" s="20" t="s">
        <v>4609</v>
      </c>
      <c r="F1480" s="21">
        <v>1504208</v>
      </c>
      <c r="G1480" s="20" t="s">
        <v>56</v>
      </c>
      <c r="H1480" s="22">
        <v>3600</v>
      </c>
      <c r="I1480" s="22">
        <v>3585</v>
      </c>
      <c r="J1480" s="22">
        <v>3585</v>
      </c>
      <c r="K1480" s="22">
        <v>3600</v>
      </c>
      <c r="L1480" s="22">
        <v>3585</v>
      </c>
      <c r="M1480" s="23">
        <v>74</v>
      </c>
      <c r="N1480" s="19" t="s">
        <v>44</v>
      </c>
      <c r="O1480" s="22">
        <v>51.21</v>
      </c>
      <c r="P1480" s="29">
        <v>0</v>
      </c>
      <c r="Q1480" s="29">
        <v>0</v>
      </c>
      <c r="R1480" s="22">
        <v>210</v>
      </c>
      <c r="S1480" s="22">
        <v>1792.5</v>
      </c>
      <c r="T1480" s="22">
        <v>0</v>
      </c>
      <c r="U1480" s="22">
        <v>1272.5</v>
      </c>
      <c r="V1480" s="22">
        <v>10</v>
      </c>
      <c r="W1480" s="22">
        <v>0</v>
      </c>
      <c r="X1480" s="22">
        <v>0</v>
      </c>
      <c r="Y1480" s="22">
        <v>70</v>
      </c>
      <c r="Z1480" s="22">
        <v>13</v>
      </c>
      <c r="AA1480" s="22">
        <v>12</v>
      </c>
      <c r="AB1480" s="22">
        <v>0</v>
      </c>
      <c r="AC1480" s="22">
        <v>5</v>
      </c>
      <c r="AD1480" s="22">
        <v>0</v>
      </c>
      <c r="AE1480" s="24">
        <v>100</v>
      </c>
      <c r="AF1480" s="19" t="s">
        <v>64</v>
      </c>
      <c r="AG1480" s="25">
        <v>0.65500000000000003</v>
      </c>
      <c r="AH1480" s="22">
        <v>553660.68999999994</v>
      </c>
      <c r="AI1480" s="22">
        <v>493224.3</v>
      </c>
      <c r="AJ1480" s="22">
        <v>1046884.99</v>
      </c>
      <c r="AK1480" s="21" t="s">
        <v>1836</v>
      </c>
      <c r="AL1480" s="21" t="s">
        <v>123</v>
      </c>
      <c r="AM1480" s="26" t="s">
        <v>48</v>
      </c>
      <c r="AN1480" s="27">
        <v>0</v>
      </c>
      <c r="AS1480">
        <f t="shared" si="46"/>
        <v>1503</v>
      </c>
      <c r="AT1480" t="str">
        <f t="shared" si="47"/>
        <v>Região Rural da Capital Regional de Marabá</v>
      </c>
      <c r="BE1480">
        <v>2909604</v>
      </c>
      <c r="BF1480">
        <v>29</v>
      </c>
      <c r="BG1480" t="s">
        <v>12229</v>
      </c>
      <c r="BH1480" t="s">
        <v>12230</v>
      </c>
      <c r="BI1480" t="s">
        <v>11359</v>
      </c>
      <c r="BJ1480" t="s">
        <v>12615</v>
      </c>
      <c r="BK1480">
        <v>2906</v>
      </c>
      <c r="BL1480" t="s">
        <v>12604</v>
      </c>
      <c r="BM1480" t="s">
        <v>12605</v>
      </c>
    </row>
    <row r="1481" spans="1:65" x14ac:dyDescent="0.25">
      <c r="A1481" s="17" t="s">
        <v>4572</v>
      </c>
      <c r="B1481" s="18">
        <v>1</v>
      </c>
      <c r="C1481" s="19" t="s">
        <v>4833</v>
      </c>
      <c r="D1481" s="20" t="s">
        <v>4609</v>
      </c>
      <c r="E1481" s="20" t="s">
        <v>4609</v>
      </c>
      <c r="F1481" s="21">
        <v>1504208</v>
      </c>
      <c r="G1481" s="20" t="s">
        <v>4834</v>
      </c>
      <c r="H1481" s="22">
        <v>2989.7489999999998</v>
      </c>
      <c r="I1481" s="22">
        <v>2989.7489999999998</v>
      </c>
      <c r="J1481" s="22">
        <v>2989.7489999999998</v>
      </c>
      <c r="K1481" s="22">
        <v>2989.7489999999998</v>
      </c>
      <c r="L1481" s="22">
        <v>2989.7489999999998</v>
      </c>
      <c r="M1481" s="23">
        <v>97</v>
      </c>
      <c r="N1481" s="19" t="s">
        <v>44</v>
      </c>
      <c r="O1481" s="22">
        <v>42.71</v>
      </c>
      <c r="P1481" s="22">
        <v>0</v>
      </c>
      <c r="Q1481" s="22">
        <v>0</v>
      </c>
      <c r="R1481" s="22">
        <v>38.455500000000001</v>
      </c>
      <c r="S1481" s="22">
        <v>1064.278</v>
      </c>
      <c r="T1481" s="22">
        <v>1868.6020000000001</v>
      </c>
      <c r="U1481" s="22">
        <v>0</v>
      </c>
      <c r="V1481" s="22">
        <v>18.413399999999999</v>
      </c>
      <c r="W1481" s="22">
        <v>0</v>
      </c>
      <c r="X1481" s="22">
        <v>0</v>
      </c>
      <c r="Y1481" s="22">
        <v>50</v>
      </c>
      <c r="Z1481" s="22">
        <v>30</v>
      </c>
      <c r="AA1481" s="22">
        <v>16.73</v>
      </c>
      <c r="AB1481" s="22">
        <v>0</v>
      </c>
      <c r="AC1481" s="22">
        <v>0</v>
      </c>
      <c r="AD1481" s="22">
        <v>3.27</v>
      </c>
      <c r="AE1481" s="24">
        <v>100</v>
      </c>
      <c r="AF1481" s="19" t="s">
        <v>64</v>
      </c>
      <c r="AG1481" s="25">
        <v>0.63670000000000004</v>
      </c>
      <c r="AH1481" s="22">
        <v>537650.34</v>
      </c>
      <c r="AI1481" s="22">
        <v>504729.42</v>
      </c>
      <c r="AJ1481" s="22">
        <v>1042379.76</v>
      </c>
      <c r="AK1481" s="21" t="s">
        <v>3885</v>
      </c>
      <c r="AL1481" s="21" t="s">
        <v>4835</v>
      </c>
      <c r="AM1481" s="26" t="s">
        <v>48</v>
      </c>
      <c r="AN1481" s="27">
        <v>0</v>
      </c>
      <c r="AS1481">
        <f t="shared" si="46"/>
        <v>1503</v>
      </c>
      <c r="AT1481" t="str">
        <f t="shared" si="47"/>
        <v>Região Rural da Capital Regional de Marabá</v>
      </c>
      <c r="BE1481">
        <v>2909802</v>
      </c>
      <c r="BF1481">
        <v>29</v>
      </c>
      <c r="BG1481" t="s">
        <v>12229</v>
      </c>
      <c r="BH1481" t="s">
        <v>12230</v>
      </c>
      <c r="BI1481" t="s">
        <v>11359</v>
      </c>
      <c r="BJ1481" t="s">
        <v>12616</v>
      </c>
      <c r="BK1481">
        <v>2906</v>
      </c>
      <c r="BL1481" t="s">
        <v>12604</v>
      </c>
      <c r="BM1481" t="s">
        <v>12605</v>
      </c>
    </row>
    <row r="1482" spans="1:65" x14ac:dyDescent="0.25">
      <c r="A1482" s="17" t="s">
        <v>4572</v>
      </c>
      <c r="B1482" s="18">
        <v>1</v>
      </c>
      <c r="C1482" s="19" t="s">
        <v>4836</v>
      </c>
      <c r="D1482" s="20" t="s">
        <v>4609</v>
      </c>
      <c r="E1482" s="20" t="s">
        <v>4609</v>
      </c>
      <c r="F1482" s="21">
        <v>1504208</v>
      </c>
      <c r="G1482" s="20" t="s">
        <v>4837</v>
      </c>
      <c r="H1482" s="22">
        <v>2353.1947</v>
      </c>
      <c r="I1482" s="22">
        <v>2353.1947</v>
      </c>
      <c r="J1482" s="22">
        <v>2353.1947</v>
      </c>
      <c r="K1482" s="22">
        <v>2353.1947</v>
      </c>
      <c r="L1482" s="22">
        <v>2314.8861000000002</v>
      </c>
      <c r="M1482" s="23">
        <v>78</v>
      </c>
      <c r="N1482" s="19" t="s">
        <v>44</v>
      </c>
      <c r="O1482" s="22">
        <v>33.06</v>
      </c>
      <c r="P1482" s="22">
        <v>0</v>
      </c>
      <c r="Q1482" s="22">
        <v>0</v>
      </c>
      <c r="R1482" s="22">
        <v>30</v>
      </c>
      <c r="S1482" s="22">
        <v>0</v>
      </c>
      <c r="T1482" s="22">
        <v>1452</v>
      </c>
      <c r="U1482" s="22">
        <v>821.88610000000006</v>
      </c>
      <c r="V1482" s="22">
        <v>11</v>
      </c>
      <c r="W1482" s="22">
        <v>0</v>
      </c>
      <c r="X1482" s="22">
        <v>20</v>
      </c>
      <c r="Y1482" s="22">
        <v>60</v>
      </c>
      <c r="Z1482" s="22">
        <v>10</v>
      </c>
      <c r="AA1482" s="22">
        <v>0.9</v>
      </c>
      <c r="AB1482" s="22">
        <v>0</v>
      </c>
      <c r="AC1482" s="22">
        <v>0</v>
      </c>
      <c r="AD1482" s="22">
        <v>0.1</v>
      </c>
      <c r="AE1482" s="24">
        <v>91</v>
      </c>
      <c r="AF1482" s="19" t="s">
        <v>64</v>
      </c>
      <c r="AG1482" s="25">
        <v>0.70599999999999996</v>
      </c>
      <c r="AH1482" s="22">
        <v>507510.17</v>
      </c>
      <c r="AI1482" s="22">
        <v>253768.68</v>
      </c>
      <c r="AJ1482" s="22">
        <v>761278.85</v>
      </c>
      <c r="AK1482" s="21" t="s">
        <v>2265</v>
      </c>
      <c r="AL1482" s="21" t="s">
        <v>2023</v>
      </c>
      <c r="AM1482" s="26" t="s">
        <v>48</v>
      </c>
      <c r="AN1482" s="27">
        <v>0</v>
      </c>
      <c r="AS1482">
        <f t="shared" si="46"/>
        <v>1503</v>
      </c>
      <c r="AT1482" t="str">
        <f t="shared" si="47"/>
        <v>Região Rural da Capital Regional de Marabá</v>
      </c>
      <c r="BE1482">
        <v>2910057</v>
      </c>
      <c r="BF1482">
        <v>29</v>
      </c>
      <c r="BG1482" t="s">
        <v>12229</v>
      </c>
      <c r="BH1482" t="s">
        <v>12230</v>
      </c>
      <c r="BI1482" t="s">
        <v>11359</v>
      </c>
      <c r="BJ1482" t="s">
        <v>12617</v>
      </c>
      <c r="BK1482">
        <v>2906</v>
      </c>
      <c r="BL1482" t="s">
        <v>12604</v>
      </c>
      <c r="BM1482" t="s">
        <v>12605</v>
      </c>
    </row>
    <row r="1483" spans="1:65" x14ac:dyDescent="0.25">
      <c r="A1483" s="17" t="s">
        <v>4572</v>
      </c>
      <c r="B1483" s="18">
        <v>1</v>
      </c>
      <c r="C1483" s="19" t="s">
        <v>4838</v>
      </c>
      <c r="D1483" s="20" t="s">
        <v>4609</v>
      </c>
      <c r="E1483" s="20" t="s">
        <v>4609</v>
      </c>
      <c r="F1483" s="21">
        <v>1504208</v>
      </c>
      <c r="G1483" s="20" t="s">
        <v>902</v>
      </c>
      <c r="H1483" s="22">
        <v>4500.6049999999996</v>
      </c>
      <c r="I1483" s="22">
        <v>4500.6049999999996</v>
      </c>
      <c r="J1483" s="22">
        <v>4500.6049999999996</v>
      </c>
      <c r="K1483" s="22">
        <v>4500.6049999999996</v>
      </c>
      <c r="L1483" s="22">
        <v>4463.3325000000004</v>
      </c>
      <c r="M1483" s="23">
        <v>149</v>
      </c>
      <c r="N1483" s="19" t="s">
        <v>44</v>
      </c>
      <c r="O1483" s="22">
        <v>63.76</v>
      </c>
      <c r="P1483" s="22">
        <v>64.319999999999993</v>
      </c>
      <c r="Q1483" s="22">
        <v>69.56</v>
      </c>
      <c r="R1483" s="22">
        <v>240</v>
      </c>
      <c r="S1483" s="22">
        <v>2231.6633000000002</v>
      </c>
      <c r="T1483" s="22">
        <v>1625</v>
      </c>
      <c r="U1483" s="22">
        <v>346.66919999999999</v>
      </c>
      <c r="V1483" s="22">
        <v>20</v>
      </c>
      <c r="W1483" s="22">
        <v>0</v>
      </c>
      <c r="X1483" s="22">
        <v>30</v>
      </c>
      <c r="Y1483" s="22">
        <v>50</v>
      </c>
      <c r="Z1483" s="22">
        <v>10</v>
      </c>
      <c r="AA1483" s="22">
        <v>4</v>
      </c>
      <c r="AB1483" s="22">
        <v>0</v>
      </c>
      <c r="AC1483" s="22">
        <v>0</v>
      </c>
      <c r="AD1483" s="22">
        <v>6</v>
      </c>
      <c r="AE1483" s="24">
        <v>100</v>
      </c>
      <c r="AF1483" s="19" t="s">
        <v>64</v>
      </c>
      <c r="AG1483" s="25">
        <v>0.71099999999999997</v>
      </c>
      <c r="AH1483" s="22">
        <v>447466.92</v>
      </c>
      <c r="AI1483" s="22">
        <v>954171.17</v>
      </c>
      <c r="AJ1483" s="22">
        <v>1401638.09</v>
      </c>
      <c r="AK1483" s="21" t="s">
        <v>72</v>
      </c>
      <c r="AL1483" s="21" t="s">
        <v>4839</v>
      </c>
      <c r="AM1483" s="26" t="s">
        <v>48</v>
      </c>
      <c r="AN1483" s="27">
        <v>0</v>
      </c>
      <c r="AS1483">
        <f t="shared" si="46"/>
        <v>1503</v>
      </c>
      <c r="AT1483" t="str">
        <f t="shared" si="47"/>
        <v>Região Rural da Capital Regional de Marabá</v>
      </c>
      <c r="BE1483">
        <v>2910206</v>
      </c>
      <c r="BF1483">
        <v>29</v>
      </c>
      <c r="BG1483" t="s">
        <v>12229</v>
      </c>
      <c r="BH1483" t="s">
        <v>12230</v>
      </c>
      <c r="BI1483" t="s">
        <v>11359</v>
      </c>
      <c r="BJ1483" t="s">
        <v>12618</v>
      </c>
      <c r="BK1483">
        <v>2906</v>
      </c>
      <c r="BL1483" t="s">
        <v>12604</v>
      </c>
      <c r="BM1483" t="s">
        <v>12605</v>
      </c>
    </row>
    <row r="1484" spans="1:65" x14ac:dyDescent="0.25">
      <c r="A1484" s="17" t="s">
        <v>4572</v>
      </c>
      <c r="B1484" s="18">
        <v>1</v>
      </c>
      <c r="C1484" s="19" t="s">
        <v>4840</v>
      </c>
      <c r="D1484" s="20" t="s">
        <v>4609</v>
      </c>
      <c r="E1484" s="20" t="s">
        <v>4609</v>
      </c>
      <c r="F1484" s="21">
        <v>1504208</v>
      </c>
      <c r="G1484" s="20" t="s">
        <v>4841</v>
      </c>
      <c r="H1484" s="22">
        <v>1966.7859000000001</v>
      </c>
      <c r="I1484" s="22">
        <v>1966.7859000000001</v>
      </c>
      <c r="J1484" s="22">
        <v>1966.7859000000001</v>
      </c>
      <c r="K1484" s="22">
        <v>1966.7859000000001</v>
      </c>
      <c r="L1484" s="22">
        <v>1966.7859000000001</v>
      </c>
      <c r="M1484" s="23">
        <v>65</v>
      </c>
      <c r="N1484" s="19" t="s">
        <v>44</v>
      </c>
      <c r="O1484" s="22">
        <v>28.28</v>
      </c>
      <c r="P1484" s="22">
        <v>0</v>
      </c>
      <c r="Q1484" s="22">
        <v>0</v>
      </c>
      <c r="R1484" s="22">
        <v>196.7859</v>
      </c>
      <c r="S1484" s="22">
        <v>0</v>
      </c>
      <c r="T1484" s="22">
        <v>0</v>
      </c>
      <c r="U1484" s="22">
        <v>1681</v>
      </c>
      <c r="V1484" s="22">
        <v>89</v>
      </c>
      <c r="W1484" s="22">
        <v>0</v>
      </c>
      <c r="X1484" s="22">
        <v>0</v>
      </c>
      <c r="Y1484" s="22">
        <v>40</v>
      </c>
      <c r="Z1484" s="22">
        <v>30</v>
      </c>
      <c r="AA1484" s="22">
        <v>0</v>
      </c>
      <c r="AB1484" s="22">
        <v>28</v>
      </c>
      <c r="AC1484" s="22">
        <v>0</v>
      </c>
      <c r="AD1484" s="22">
        <v>2</v>
      </c>
      <c r="AE1484" s="24">
        <v>100</v>
      </c>
      <c r="AF1484" s="19" t="s">
        <v>65</v>
      </c>
      <c r="AG1484" s="25">
        <v>0.53300000000000003</v>
      </c>
      <c r="AH1484" s="22">
        <v>0</v>
      </c>
      <c r="AI1484" s="22">
        <v>270994.98</v>
      </c>
      <c r="AJ1484" s="22">
        <v>270994.98</v>
      </c>
      <c r="AK1484" s="21" t="s">
        <v>2584</v>
      </c>
      <c r="AL1484" s="21" t="s">
        <v>373</v>
      </c>
      <c r="AM1484" s="26" t="s">
        <v>48</v>
      </c>
      <c r="AN1484" s="27">
        <v>0</v>
      </c>
      <c r="AS1484">
        <f t="shared" si="46"/>
        <v>1503</v>
      </c>
      <c r="AT1484" t="str">
        <f t="shared" si="47"/>
        <v>Região Rural da Capital Regional de Marabá</v>
      </c>
      <c r="BE1484">
        <v>2910305</v>
      </c>
      <c r="BF1484">
        <v>29</v>
      </c>
      <c r="BG1484" t="s">
        <v>12229</v>
      </c>
      <c r="BH1484" t="s">
        <v>12230</v>
      </c>
      <c r="BI1484" t="s">
        <v>11359</v>
      </c>
      <c r="BJ1484" t="s">
        <v>12619</v>
      </c>
      <c r="BK1484">
        <v>2906</v>
      </c>
      <c r="BL1484" t="s">
        <v>12604</v>
      </c>
      <c r="BM1484" t="s">
        <v>12605</v>
      </c>
    </row>
    <row r="1485" spans="1:65" x14ac:dyDescent="0.25">
      <c r="A1485" s="17" t="s">
        <v>4572</v>
      </c>
      <c r="B1485" s="18">
        <v>1</v>
      </c>
      <c r="C1485" s="19" t="s">
        <v>4842</v>
      </c>
      <c r="D1485" s="20" t="s">
        <v>4609</v>
      </c>
      <c r="E1485" s="20" t="s">
        <v>4609</v>
      </c>
      <c r="F1485" s="21">
        <v>1504208</v>
      </c>
      <c r="G1485" s="20" t="s">
        <v>4843</v>
      </c>
      <c r="H1485" s="22">
        <v>706.73599999999999</v>
      </c>
      <c r="I1485" s="22">
        <v>706.73599999999999</v>
      </c>
      <c r="J1485" s="22">
        <v>706.73599999999999</v>
      </c>
      <c r="K1485" s="22">
        <v>706.73599999999999</v>
      </c>
      <c r="L1485" s="22">
        <v>706.73599999999999</v>
      </c>
      <c r="M1485" s="23">
        <v>31</v>
      </c>
      <c r="N1485" s="19" t="s">
        <v>44</v>
      </c>
      <c r="O1485" s="22">
        <v>10.09</v>
      </c>
      <c r="P1485" s="22">
        <v>1E-3</v>
      </c>
      <c r="Q1485" s="22">
        <v>1E-3</v>
      </c>
      <c r="R1485" s="22">
        <v>36.421799999999998</v>
      </c>
      <c r="S1485" s="22">
        <v>1.0000000000000001E-5</v>
      </c>
      <c r="T1485" s="22">
        <v>143.2217</v>
      </c>
      <c r="U1485" s="22">
        <v>182.44550000000001</v>
      </c>
      <c r="V1485" s="22">
        <v>1.1793</v>
      </c>
      <c r="W1485" s="22">
        <v>1E-3</v>
      </c>
      <c r="X1485" s="22">
        <v>1E-3</v>
      </c>
      <c r="Y1485" s="22">
        <v>59.9</v>
      </c>
      <c r="Z1485" s="22">
        <v>27</v>
      </c>
      <c r="AA1485" s="22">
        <v>12</v>
      </c>
      <c r="AB1485" s="22">
        <v>1E-3</v>
      </c>
      <c r="AC1485" s="22">
        <v>1E-3</v>
      </c>
      <c r="AD1485" s="22">
        <v>1.1000000000000001</v>
      </c>
      <c r="AE1485" s="24">
        <v>100.004</v>
      </c>
      <c r="AF1485" s="19" t="s">
        <v>64</v>
      </c>
      <c r="AG1485" s="25">
        <v>0.65600000000000003</v>
      </c>
      <c r="AH1485" s="22">
        <v>85423.24</v>
      </c>
      <c r="AI1485" s="22">
        <v>178747.66</v>
      </c>
      <c r="AJ1485" s="22">
        <v>264170.90000000002</v>
      </c>
      <c r="AK1485" s="21" t="s">
        <v>4615</v>
      </c>
      <c r="AL1485" s="21" t="s">
        <v>4844</v>
      </c>
      <c r="AM1485" s="26" t="s">
        <v>48</v>
      </c>
      <c r="AN1485" s="27">
        <v>0</v>
      </c>
      <c r="AS1485">
        <f t="shared" si="46"/>
        <v>1503</v>
      </c>
      <c r="AT1485" t="str">
        <f t="shared" si="47"/>
        <v>Região Rural da Capital Regional de Marabá</v>
      </c>
      <c r="BE1485">
        <v>2910503</v>
      </c>
      <c r="BF1485">
        <v>29</v>
      </c>
      <c r="BG1485" t="s">
        <v>12229</v>
      </c>
      <c r="BH1485" t="s">
        <v>12230</v>
      </c>
      <c r="BI1485" t="s">
        <v>11359</v>
      </c>
      <c r="BJ1485" t="s">
        <v>12620</v>
      </c>
      <c r="BK1485">
        <v>2906</v>
      </c>
      <c r="BL1485" t="s">
        <v>12604</v>
      </c>
      <c r="BM1485" t="s">
        <v>12605</v>
      </c>
    </row>
    <row r="1486" spans="1:65" x14ac:dyDescent="0.25">
      <c r="A1486" s="17" t="s">
        <v>4572</v>
      </c>
      <c r="B1486" s="18">
        <v>1</v>
      </c>
      <c r="C1486" s="19" t="s">
        <v>4845</v>
      </c>
      <c r="D1486" s="20" t="s">
        <v>4609</v>
      </c>
      <c r="E1486" s="20" t="s">
        <v>4609</v>
      </c>
      <c r="F1486" s="21">
        <v>1504208</v>
      </c>
      <c r="G1486" s="20" t="s">
        <v>2928</v>
      </c>
      <c r="H1486" s="22">
        <v>1690.5577000000001</v>
      </c>
      <c r="I1486" s="22">
        <v>1690.5577000000001</v>
      </c>
      <c r="J1486" s="22">
        <v>1690.5577000000001</v>
      </c>
      <c r="K1486" s="22">
        <v>1690.5577000000001</v>
      </c>
      <c r="L1486" s="22">
        <v>1690.5577000000001</v>
      </c>
      <c r="M1486" s="23">
        <v>43</v>
      </c>
      <c r="N1486" s="19" t="s">
        <v>44</v>
      </c>
      <c r="O1486" s="29">
        <v>24.15</v>
      </c>
      <c r="P1486" s="22">
        <v>0</v>
      </c>
      <c r="Q1486" s="22">
        <v>0</v>
      </c>
      <c r="R1486" s="22">
        <v>105.91800000000001</v>
      </c>
      <c r="S1486" s="22">
        <v>1186.9222</v>
      </c>
      <c r="T1486" s="22">
        <v>394.75310000000002</v>
      </c>
      <c r="U1486" s="22">
        <v>1186.9222</v>
      </c>
      <c r="V1486" s="22">
        <v>2.9843999999999999</v>
      </c>
      <c r="W1486" s="22">
        <v>0</v>
      </c>
      <c r="X1486" s="22">
        <v>20</v>
      </c>
      <c r="Y1486" s="22">
        <v>60</v>
      </c>
      <c r="Z1486" s="22">
        <v>15</v>
      </c>
      <c r="AA1486" s="22">
        <v>0</v>
      </c>
      <c r="AB1486" s="22">
        <v>0</v>
      </c>
      <c r="AC1486" s="22">
        <v>5</v>
      </c>
      <c r="AD1486" s="22">
        <v>0</v>
      </c>
      <c r="AE1486" s="24">
        <v>100</v>
      </c>
      <c r="AF1486" s="19" t="s">
        <v>65</v>
      </c>
      <c r="AG1486" s="25">
        <v>0.63100000000000001</v>
      </c>
      <c r="AH1486" s="22">
        <v>134359.1</v>
      </c>
      <c r="AI1486" s="22">
        <v>283808.75</v>
      </c>
      <c r="AJ1486" s="22">
        <v>418167.85</v>
      </c>
      <c r="AK1486" s="21" t="s">
        <v>4583</v>
      </c>
      <c r="AL1486" s="21" t="s">
        <v>4846</v>
      </c>
      <c r="AM1486" s="26" t="s">
        <v>48</v>
      </c>
      <c r="AN1486" s="27">
        <v>0</v>
      </c>
      <c r="AS1486">
        <f t="shared" si="46"/>
        <v>1503</v>
      </c>
      <c r="AT1486" t="str">
        <f t="shared" si="47"/>
        <v>Região Rural da Capital Regional de Marabá</v>
      </c>
      <c r="BE1486">
        <v>2910602</v>
      </c>
      <c r="BF1486">
        <v>29</v>
      </c>
      <c r="BG1486" t="s">
        <v>12229</v>
      </c>
      <c r="BH1486" t="s">
        <v>12230</v>
      </c>
      <c r="BI1486" t="s">
        <v>11359</v>
      </c>
      <c r="BJ1486" t="s">
        <v>12621</v>
      </c>
      <c r="BK1486">
        <v>2906</v>
      </c>
      <c r="BL1486" t="s">
        <v>12604</v>
      </c>
      <c r="BM1486" t="s">
        <v>12605</v>
      </c>
    </row>
    <row r="1487" spans="1:65" x14ac:dyDescent="0.25">
      <c r="A1487" s="17" t="s">
        <v>4572</v>
      </c>
      <c r="B1487" s="18">
        <v>1</v>
      </c>
      <c r="C1487" s="19" t="s">
        <v>4847</v>
      </c>
      <c r="D1487" s="20" t="s">
        <v>4609</v>
      </c>
      <c r="E1487" s="20" t="s">
        <v>4609</v>
      </c>
      <c r="F1487" s="21">
        <v>1504208</v>
      </c>
      <c r="G1487" s="20" t="s">
        <v>4848</v>
      </c>
      <c r="H1487" s="22">
        <v>3590.3</v>
      </c>
      <c r="I1487" s="22">
        <v>3590.5</v>
      </c>
      <c r="J1487" s="22">
        <v>3592.4951999999998</v>
      </c>
      <c r="K1487" s="22">
        <v>3529.4951999999998</v>
      </c>
      <c r="L1487" s="22">
        <v>3529.4951999999998</v>
      </c>
      <c r="M1487" s="23">
        <v>67</v>
      </c>
      <c r="N1487" s="19" t="s">
        <v>44</v>
      </c>
      <c r="O1487" s="22">
        <v>51.29</v>
      </c>
      <c r="P1487" s="22">
        <v>95.6</v>
      </c>
      <c r="Q1487" s="22">
        <v>100</v>
      </c>
      <c r="R1487" s="22">
        <v>153.41720000000001</v>
      </c>
      <c r="S1487" s="22">
        <v>1.0000000000000001E-5</v>
      </c>
      <c r="T1487" s="22">
        <v>1627.7614000000001</v>
      </c>
      <c r="U1487" s="22">
        <v>1.0000000000000001E-5</v>
      </c>
      <c r="V1487" s="22">
        <v>1.0000000000000001E-5</v>
      </c>
      <c r="W1487" s="22">
        <v>0</v>
      </c>
      <c r="X1487" s="22">
        <v>0</v>
      </c>
      <c r="Y1487" s="22">
        <v>60</v>
      </c>
      <c r="Z1487" s="22">
        <v>30</v>
      </c>
      <c r="AA1487" s="22">
        <v>0</v>
      </c>
      <c r="AB1487" s="22">
        <v>7</v>
      </c>
      <c r="AC1487" s="22">
        <v>0</v>
      </c>
      <c r="AD1487" s="22">
        <v>3</v>
      </c>
      <c r="AE1487" s="24">
        <v>100</v>
      </c>
      <c r="AF1487" s="19" t="s">
        <v>64</v>
      </c>
      <c r="AG1487" s="25">
        <v>0.58299999999999996</v>
      </c>
      <c r="AH1487" s="22">
        <v>668578.13</v>
      </c>
      <c r="AI1487" s="22">
        <v>3590237.81</v>
      </c>
      <c r="AJ1487" s="22">
        <v>4258815.9400000004</v>
      </c>
      <c r="AK1487" s="21" t="s">
        <v>2441</v>
      </c>
      <c r="AL1487" s="21" t="s">
        <v>4849</v>
      </c>
      <c r="AM1487" s="26" t="s">
        <v>48</v>
      </c>
      <c r="AN1487" s="27">
        <v>0</v>
      </c>
      <c r="AS1487">
        <f t="shared" si="46"/>
        <v>1503</v>
      </c>
      <c r="AT1487" t="str">
        <f t="shared" si="47"/>
        <v>Região Rural da Capital Regional de Marabá</v>
      </c>
      <c r="BE1487">
        <v>2910701</v>
      </c>
      <c r="BF1487">
        <v>29</v>
      </c>
      <c r="BG1487" t="s">
        <v>12229</v>
      </c>
      <c r="BH1487" t="s">
        <v>12230</v>
      </c>
      <c r="BI1487" t="s">
        <v>11359</v>
      </c>
      <c r="BJ1487" t="s">
        <v>12622</v>
      </c>
      <c r="BK1487">
        <v>2906</v>
      </c>
      <c r="BL1487" t="s">
        <v>12604</v>
      </c>
      <c r="BM1487" t="s">
        <v>12605</v>
      </c>
    </row>
    <row r="1488" spans="1:65" x14ac:dyDescent="0.25">
      <c r="A1488" s="17" t="s">
        <v>4572</v>
      </c>
      <c r="B1488" s="18">
        <v>1</v>
      </c>
      <c r="C1488" s="19" t="s">
        <v>4850</v>
      </c>
      <c r="D1488" s="20" t="s">
        <v>4609</v>
      </c>
      <c r="E1488" s="20" t="s">
        <v>4609</v>
      </c>
      <c r="F1488" s="21">
        <v>1504208</v>
      </c>
      <c r="G1488" s="20" t="s">
        <v>4851</v>
      </c>
      <c r="H1488" s="22">
        <v>11835.8259</v>
      </c>
      <c r="I1488" s="22">
        <v>11827.6</v>
      </c>
      <c r="J1488" s="22">
        <v>11835.8259</v>
      </c>
      <c r="K1488" s="22">
        <v>11835.8259</v>
      </c>
      <c r="L1488" s="22">
        <v>11835.8259</v>
      </c>
      <c r="M1488" s="28">
        <v>394</v>
      </c>
      <c r="N1488" s="19" t="s">
        <v>44</v>
      </c>
      <c r="O1488" s="22">
        <v>169.08</v>
      </c>
      <c r="P1488" s="22">
        <v>54.01</v>
      </c>
      <c r="Q1488" s="22">
        <v>100</v>
      </c>
      <c r="R1488" s="22">
        <v>526.41539999999998</v>
      </c>
      <c r="S1488" s="22">
        <v>5917.9129000000003</v>
      </c>
      <c r="T1488" s="22">
        <v>2515.1588000000002</v>
      </c>
      <c r="U1488" s="22">
        <v>2742.0535</v>
      </c>
      <c r="V1488" s="22">
        <v>134.28530000000001</v>
      </c>
      <c r="W1488" s="22">
        <v>1E-3</v>
      </c>
      <c r="X1488" s="22">
        <v>1E-3</v>
      </c>
      <c r="Y1488" s="22">
        <v>44</v>
      </c>
      <c r="Z1488" s="22">
        <v>30</v>
      </c>
      <c r="AA1488" s="22">
        <v>10</v>
      </c>
      <c r="AB1488" s="22">
        <v>15</v>
      </c>
      <c r="AC1488" s="22">
        <v>1E-3</v>
      </c>
      <c r="AD1488" s="22">
        <v>1</v>
      </c>
      <c r="AE1488" s="24">
        <v>100.00300000000001</v>
      </c>
      <c r="AF1488" s="19" t="s">
        <v>65</v>
      </c>
      <c r="AG1488" s="25">
        <v>0.55000000000000004</v>
      </c>
      <c r="AH1488" s="22">
        <v>1431581.76</v>
      </c>
      <c r="AI1488" s="22">
        <v>7218551.8499999996</v>
      </c>
      <c r="AJ1488" s="22">
        <v>8650133.6099999994</v>
      </c>
      <c r="AK1488" s="21" t="s">
        <v>4789</v>
      </c>
      <c r="AL1488" s="21" t="s">
        <v>1990</v>
      </c>
      <c r="AM1488" s="26" t="s">
        <v>48</v>
      </c>
      <c r="AN1488" s="27">
        <v>0</v>
      </c>
      <c r="AS1488">
        <f t="shared" si="46"/>
        <v>1503</v>
      </c>
      <c r="AT1488" t="str">
        <f t="shared" si="47"/>
        <v>Região Rural da Capital Regional de Marabá</v>
      </c>
      <c r="BE1488">
        <v>2910800</v>
      </c>
      <c r="BF1488">
        <v>29</v>
      </c>
      <c r="BG1488" t="s">
        <v>12229</v>
      </c>
      <c r="BH1488" t="s">
        <v>12230</v>
      </c>
      <c r="BI1488" t="s">
        <v>11359</v>
      </c>
      <c r="BJ1488" t="s">
        <v>12623</v>
      </c>
      <c r="BK1488">
        <v>2906</v>
      </c>
      <c r="BL1488" t="s">
        <v>12604</v>
      </c>
      <c r="BM1488" t="s">
        <v>12605</v>
      </c>
    </row>
    <row r="1489" spans="1:65" x14ac:dyDescent="0.25">
      <c r="A1489" s="17" t="s">
        <v>4572</v>
      </c>
      <c r="B1489" s="18">
        <v>1</v>
      </c>
      <c r="C1489" s="19" t="s">
        <v>4852</v>
      </c>
      <c r="D1489" s="20" t="s">
        <v>4739</v>
      </c>
      <c r="E1489" s="20" t="s">
        <v>4853</v>
      </c>
      <c r="F1489" s="21">
        <v>1504976</v>
      </c>
      <c r="G1489" s="20" t="s">
        <v>4854</v>
      </c>
      <c r="H1489" s="22">
        <v>762.67719999999997</v>
      </c>
      <c r="I1489" s="22">
        <v>762.67719999999997</v>
      </c>
      <c r="J1489" s="22">
        <v>762.67719999999997</v>
      </c>
      <c r="K1489" s="22">
        <v>1.0000000000000001E-5</v>
      </c>
      <c r="L1489" s="22">
        <v>762.67719999999997</v>
      </c>
      <c r="M1489" s="23">
        <v>21</v>
      </c>
      <c r="N1489" s="19" t="s">
        <v>64</v>
      </c>
      <c r="O1489" s="22">
        <v>10.89</v>
      </c>
      <c r="P1489" s="22">
        <v>1E-3</v>
      </c>
      <c r="Q1489" s="22">
        <v>1E-3</v>
      </c>
      <c r="R1489" s="22">
        <v>43.969200000000001</v>
      </c>
      <c r="S1489" s="22">
        <v>0</v>
      </c>
      <c r="T1489" s="22">
        <v>50</v>
      </c>
      <c r="U1489" s="22">
        <v>72.6755</v>
      </c>
      <c r="V1489" s="22">
        <v>7.9000000000000008E-3</v>
      </c>
      <c r="W1489" s="22">
        <v>1E-3</v>
      </c>
      <c r="X1489" s="22">
        <v>1E-3</v>
      </c>
      <c r="Y1489" s="22">
        <v>70</v>
      </c>
      <c r="Z1489" s="22">
        <v>24</v>
      </c>
      <c r="AA1489" s="22">
        <v>1E-3</v>
      </c>
      <c r="AB1489" s="22">
        <v>1E-3</v>
      </c>
      <c r="AC1489" s="22">
        <v>1E-3</v>
      </c>
      <c r="AD1489" s="22">
        <v>6</v>
      </c>
      <c r="AE1489" s="24">
        <v>100.00500000000001</v>
      </c>
      <c r="AF1489" s="19" t="s">
        <v>64</v>
      </c>
      <c r="AG1489" s="25">
        <v>0.66200000000000003</v>
      </c>
      <c r="AH1489" s="22">
        <v>9052.2000000000007</v>
      </c>
      <c r="AI1489" s="22">
        <v>170786.31</v>
      </c>
      <c r="AJ1489" s="22">
        <v>179838.51</v>
      </c>
      <c r="AK1489" s="21" t="s">
        <v>48</v>
      </c>
      <c r="AL1489" s="21" t="s">
        <v>4855</v>
      </c>
      <c r="AM1489" s="26" t="s">
        <v>4856</v>
      </c>
      <c r="AN1489" s="27">
        <v>0</v>
      </c>
      <c r="AS1489">
        <f t="shared" si="46"/>
        <v>1503</v>
      </c>
      <c r="AT1489" t="str">
        <f t="shared" si="47"/>
        <v>Região Rural da Capital Regional de Marabá</v>
      </c>
      <c r="BE1489">
        <v>2910859</v>
      </c>
      <c r="BF1489">
        <v>29</v>
      </c>
      <c r="BG1489" t="s">
        <v>12229</v>
      </c>
      <c r="BH1489" t="s">
        <v>12230</v>
      </c>
      <c r="BI1489" t="s">
        <v>11359</v>
      </c>
      <c r="BJ1489" t="s">
        <v>12624</v>
      </c>
      <c r="BK1489">
        <v>2906</v>
      </c>
      <c r="BL1489" t="s">
        <v>12604</v>
      </c>
      <c r="BM1489" t="s">
        <v>12605</v>
      </c>
    </row>
    <row r="1490" spans="1:65" x14ac:dyDescent="0.25">
      <c r="A1490" s="17" t="s">
        <v>4572</v>
      </c>
      <c r="B1490" s="18">
        <v>1</v>
      </c>
      <c r="C1490" s="19" t="s">
        <v>4857</v>
      </c>
      <c r="D1490" s="20" t="s">
        <v>4739</v>
      </c>
      <c r="E1490" s="20" t="s">
        <v>4853</v>
      </c>
      <c r="F1490" s="21">
        <v>1504976</v>
      </c>
      <c r="G1490" s="20" t="s">
        <v>4858</v>
      </c>
      <c r="H1490" s="22">
        <v>3596.5</v>
      </c>
      <c r="I1490" s="22">
        <v>3596.5</v>
      </c>
      <c r="J1490" s="22">
        <v>3596.5</v>
      </c>
      <c r="K1490" s="22">
        <v>3596.5</v>
      </c>
      <c r="L1490" s="22">
        <v>3596.5</v>
      </c>
      <c r="M1490" s="23">
        <v>71</v>
      </c>
      <c r="N1490" s="19" t="s">
        <v>44</v>
      </c>
      <c r="O1490" s="22">
        <v>51.37</v>
      </c>
      <c r="P1490" s="22">
        <v>0</v>
      </c>
      <c r="Q1490" s="22">
        <v>0</v>
      </c>
      <c r="R1490" s="22">
        <v>80</v>
      </c>
      <c r="S1490" s="22">
        <v>0</v>
      </c>
      <c r="T1490" s="22">
        <v>0</v>
      </c>
      <c r="U1490" s="22">
        <v>3510.9</v>
      </c>
      <c r="V1490" s="22">
        <v>5.6</v>
      </c>
      <c r="W1490" s="22">
        <v>0</v>
      </c>
      <c r="X1490" s="22">
        <v>20</v>
      </c>
      <c r="Y1490" s="22">
        <v>40</v>
      </c>
      <c r="Z1490" s="22">
        <v>8</v>
      </c>
      <c r="AA1490" s="22">
        <v>30</v>
      </c>
      <c r="AB1490" s="22">
        <v>0</v>
      </c>
      <c r="AC1490" s="22">
        <v>2</v>
      </c>
      <c r="AD1490" s="22">
        <v>0</v>
      </c>
      <c r="AE1490" s="24">
        <v>100</v>
      </c>
      <c r="AF1490" s="19" t="s">
        <v>65</v>
      </c>
      <c r="AG1490" s="25">
        <v>0.59699999999999998</v>
      </c>
      <c r="AH1490" s="22">
        <v>1998</v>
      </c>
      <c r="AI1490" s="22">
        <v>364730.06</v>
      </c>
      <c r="AJ1490" s="22">
        <v>366728.06</v>
      </c>
      <c r="AK1490" s="21" t="s">
        <v>4658</v>
      </c>
      <c r="AL1490" s="21" t="s">
        <v>2097</v>
      </c>
      <c r="AM1490" s="26" t="s">
        <v>48</v>
      </c>
      <c r="AN1490" s="27">
        <v>0</v>
      </c>
      <c r="AS1490">
        <f t="shared" si="46"/>
        <v>1503</v>
      </c>
      <c r="AT1490" t="str">
        <f t="shared" si="47"/>
        <v>Região Rural da Capital Regional de Marabá</v>
      </c>
      <c r="BE1490">
        <v>2911253</v>
      </c>
      <c r="BF1490">
        <v>29</v>
      </c>
      <c r="BG1490" t="s">
        <v>12229</v>
      </c>
      <c r="BH1490" t="s">
        <v>12230</v>
      </c>
      <c r="BI1490" t="s">
        <v>11359</v>
      </c>
      <c r="BJ1490" t="s">
        <v>12625</v>
      </c>
      <c r="BK1490">
        <v>2906</v>
      </c>
      <c r="BL1490" t="s">
        <v>12604</v>
      </c>
      <c r="BM1490" t="s">
        <v>12605</v>
      </c>
    </row>
    <row r="1491" spans="1:65" x14ac:dyDescent="0.25">
      <c r="A1491" s="17" t="s">
        <v>4572</v>
      </c>
      <c r="B1491" s="18">
        <v>1</v>
      </c>
      <c r="C1491" s="19" t="s">
        <v>4859</v>
      </c>
      <c r="D1491" s="20" t="s">
        <v>4739</v>
      </c>
      <c r="E1491" s="20" t="s">
        <v>4860</v>
      </c>
      <c r="F1491" s="21">
        <v>1505064</v>
      </c>
      <c r="G1491" s="20" t="s">
        <v>4861</v>
      </c>
      <c r="H1491" s="22">
        <v>2105.3892000000001</v>
      </c>
      <c r="I1491" s="22">
        <v>2122.4735999999998</v>
      </c>
      <c r="J1491" s="22">
        <v>2122.4735999999998</v>
      </c>
      <c r="K1491" s="22">
        <v>2105.3892000000001</v>
      </c>
      <c r="L1491" s="22">
        <v>2105.3892000000001</v>
      </c>
      <c r="M1491" s="23">
        <v>67</v>
      </c>
      <c r="N1491" s="19" t="s">
        <v>44</v>
      </c>
      <c r="O1491" s="22">
        <v>30.07</v>
      </c>
      <c r="P1491" s="22">
        <v>78.319999999999993</v>
      </c>
      <c r="Q1491" s="22">
        <v>75.52</v>
      </c>
      <c r="R1491" s="22">
        <v>86.739199999999997</v>
      </c>
      <c r="S1491" s="22">
        <v>1118.6946</v>
      </c>
      <c r="T1491" s="22">
        <v>715.02430000000004</v>
      </c>
      <c r="U1491" s="22">
        <v>86.739199999999997</v>
      </c>
      <c r="V1491" s="22">
        <v>4.22</v>
      </c>
      <c r="W1491" s="22">
        <v>1E-3</v>
      </c>
      <c r="X1491" s="22">
        <v>1E-3</v>
      </c>
      <c r="Y1491" s="22">
        <v>57</v>
      </c>
      <c r="Z1491" s="22">
        <v>18</v>
      </c>
      <c r="AA1491" s="22">
        <v>12</v>
      </c>
      <c r="AB1491" s="22">
        <v>10</v>
      </c>
      <c r="AC1491" s="22">
        <v>1E-3</v>
      </c>
      <c r="AD1491" s="22">
        <v>3</v>
      </c>
      <c r="AE1491" s="24">
        <v>100.00300000000001</v>
      </c>
      <c r="AF1491" s="19" t="s">
        <v>65</v>
      </c>
      <c r="AG1491" s="25">
        <v>0.56299999999999994</v>
      </c>
      <c r="AH1491" s="22">
        <v>201386.5</v>
      </c>
      <c r="AI1491" s="22">
        <v>736549.35</v>
      </c>
      <c r="AJ1491" s="22">
        <v>937935.85</v>
      </c>
      <c r="AK1491" s="21" t="s">
        <v>4615</v>
      </c>
      <c r="AL1491" s="21" t="s">
        <v>4862</v>
      </c>
      <c r="AM1491" s="26" t="s">
        <v>48</v>
      </c>
      <c r="AN1491" s="27">
        <v>0</v>
      </c>
      <c r="AS1491">
        <f t="shared" si="46"/>
        <v>1503</v>
      </c>
      <c r="AT1491" t="str">
        <f t="shared" si="47"/>
        <v>Região Rural da Capital Regional de Marabá</v>
      </c>
      <c r="BE1491">
        <v>2911600</v>
      </c>
      <c r="BF1491">
        <v>29</v>
      </c>
      <c r="BG1491" t="s">
        <v>12229</v>
      </c>
      <c r="BH1491" t="s">
        <v>12230</v>
      </c>
      <c r="BI1491" t="s">
        <v>11359</v>
      </c>
      <c r="BJ1491" t="s">
        <v>12626</v>
      </c>
      <c r="BK1491">
        <v>2906</v>
      </c>
      <c r="BL1491" t="s">
        <v>12604</v>
      </c>
      <c r="BM1491" t="s">
        <v>12605</v>
      </c>
    </row>
    <row r="1492" spans="1:65" x14ac:dyDescent="0.25">
      <c r="A1492" s="17" t="s">
        <v>4572</v>
      </c>
      <c r="B1492" s="18">
        <v>1</v>
      </c>
      <c r="C1492" s="19" t="s">
        <v>4863</v>
      </c>
      <c r="D1492" s="20" t="s">
        <v>4739</v>
      </c>
      <c r="E1492" s="20" t="s">
        <v>4860</v>
      </c>
      <c r="F1492" s="21">
        <v>1505064</v>
      </c>
      <c r="G1492" s="20" t="s">
        <v>4864</v>
      </c>
      <c r="H1492" s="22">
        <v>1359.8868</v>
      </c>
      <c r="I1492" s="22">
        <v>1359.8868</v>
      </c>
      <c r="J1492" s="22">
        <v>1359.8868</v>
      </c>
      <c r="K1492" s="22">
        <v>1359.8868</v>
      </c>
      <c r="L1492" s="22">
        <v>1359.8868</v>
      </c>
      <c r="M1492" s="23">
        <v>45</v>
      </c>
      <c r="N1492" s="19" t="s">
        <v>44</v>
      </c>
      <c r="O1492" s="22">
        <v>19.420000000000002</v>
      </c>
      <c r="P1492" s="22">
        <v>0</v>
      </c>
      <c r="Q1492" s="22">
        <v>0</v>
      </c>
      <c r="R1492" s="22">
        <v>11.78</v>
      </c>
      <c r="S1492" s="22">
        <v>679.9434</v>
      </c>
      <c r="T1492" s="22">
        <v>650</v>
      </c>
      <c r="U1492" s="22">
        <v>691.70680000000004</v>
      </c>
      <c r="V1492" s="22">
        <v>6.4</v>
      </c>
      <c r="W1492" s="22">
        <v>0</v>
      </c>
      <c r="X1492" s="22">
        <v>15</v>
      </c>
      <c r="Y1492" s="29">
        <v>75</v>
      </c>
      <c r="Z1492" s="22">
        <v>8</v>
      </c>
      <c r="AA1492" s="22">
        <v>0</v>
      </c>
      <c r="AB1492" s="22">
        <v>0</v>
      </c>
      <c r="AC1492" s="22">
        <v>0</v>
      </c>
      <c r="AD1492" s="22">
        <v>2</v>
      </c>
      <c r="AE1492" s="32">
        <v>100</v>
      </c>
      <c r="AF1492" s="19" t="s">
        <v>65</v>
      </c>
      <c r="AG1492" s="25">
        <v>0.64100000000000001</v>
      </c>
      <c r="AH1492" s="22">
        <v>155306.4</v>
      </c>
      <c r="AI1492" s="22">
        <v>205159.56</v>
      </c>
      <c r="AJ1492" s="22">
        <v>360465.95999999996</v>
      </c>
      <c r="AK1492" s="21" t="s">
        <v>72</v>
      </c>
      <c r="AL1492" s="21" t="s">
        <v>4865</v>
      </c>
      <c r="AM1492" s="26" t="s">
        <v>48</v>
      </c>
      <c r="AN1492" s="27">
        <v>0</v>
      </c>
      <c r="AS1492">
        <f t="shared" si="46"/>
        <v>1503</v>
      </c>
      <c r="AT1492" t="str">
        <f t="shared" si="47"/>
        <v>Região Rural da Capital Regional de Marabá</v>
      </c>
      <c r="BE1492">
        <v>2911857</v>
      </c>
      <c r="BF1492">
        <v>29</v>
      </c>
      <c r="BG1492" t="s">
        <v>12229</v>
      </c>
      <c r="BH1492" t="s">
        <v>12230</v>
      </c>
      <c r="BI1492" t="s">
        <v>11359</v>
      </c>
      <c r="BJ1492" t="s">
        <v>12627</v>
      </c>
      <c r="BK1492">
        <v>2906</v>
      </c>
      <c r="BL1492" t="s">
        <v>12604</v>
      </c>
      <c r="BM1492" t="s">
        <v>12605</v>
      </c>
    </row>
    <row r="1493" spans="1:65" x14ac:dyDescent="0.25">
      <c r="A1493" s="17" t="s">
        <v>4572</v>
      </c>
      <c r="B1493" s="18">
        <v>1</v>
      </c>
      <c r="C1493" s="19" t="s">
        <v>4866</v>
      </c>
      <c r="D1493" s="20" t="s">
        <v>4739</v>
      </c>
      <c r="E1493" s="20" t="s">
        <v>4860</v>
      </c>
      <c r="F1493" s="21">
        <v>1505064</v>
      </c>
      <c r="G1493" s="20" t="s">
        <v>4867</v>
      </c>
      <c r="H1493" s="22">
        <v>2721.2759999999998</v>
      </c>
      <c r="I1493" s="22">
        <v>2721.2759999999998</v>
      </c>
      <c r="J1493" s="22">
        <v>2721.2759999999998</v>
      </c>
      <c r="K1493" s="22">
        <v>2721.2759999999998</v>
      </c>
      <c r="L1493" s="22">
        <v>2721.2759999999998</v>
      </c>
      <c r="M1493" s="23">
        <v>52</v>
      </c>
      <c r="N1493" s="19" t="s">
        <v>44</v>
      </c>
      <c r="O1493" s="22">
        <v>38.869999999999997</v>
      </c>
      <c r="P1493" s="22">
        <v>0</v>
      </c>
      <c r="Q1493" s="22">
        <v>0</v>
      </c>
      <c r="R1493" s="22">
        <v>19</v>
      </c>
      <c r="S1493" s="22">
        <v>1360.6379999999999</v>
      </c>
      <c r="T1493" s="22">
        <v>775</v>
      </c>
      <c r="U1493" s="22">
        <v>1900</v>
      </c>
      <c r="V1493" s="22">
        <v>27.276</v>
      </c>
      <c r="W1493" s="22">
        <v>0</v>
      </c>
      <c r="X1493" s="22">
        <v>20</v>
      </c>
      <c r="Y1493" s="22">
        <v>70</v>
      </c>
      <c r="Z1493" s="22">
        <v>0.8</v>
      </c>
      <c r="AA1493" s="29">
        <v>0</v>
      </c>
      <c r="AB1493" s="22">
        <v>0</v>
      </c>
      <c r="AC1493" s="29">
        <v>0</v>
      </c>
      <c r="AD1493" s="22">
        <v>0.2</v>
      </c>
      <c r="AE1493" s="32">
        <v>91</v>
      </c>
      <c r="AF1493" s="19" t="s">
        <v>65</v>
      </c>
      <c r="AG1493" s="25">
        <v>0.64800000000000002</v>
      </c>
      <c r="AH1493" s="22">
        <v>179663.04</v>
      </c>
      <c r="AI1493" s="22">
        <v>401828.27</v>
      </c>
      <c r="AJ1493" s="22">
        <v>581491.31000000006</v>
      </c>
      <c r="AK1493" s="30" t="s">
        <v>1404</v>
      </c>
      <c r="AL1493" s="21" t="s">
        <v>4868</v>
      </c>
      <c r="AM1493" s="26" t="s">
        <v>48</v>
      </c>
      <c r="AN1493" s="27">
        <v>0</v>
      </c>
      <c r="AS1493">
        <f t="shared" si="46"/>
        <v>1503</v>
      </c>
      <c r="AT1493" t="str">
        <f t="shared" si="47"/>
        <v>Região Rural da Capital Regional de Marabá</v>
      </c>
      <c r="BE1493">
        <v>2911907</v>
      </c>
      <c r="BF1493">
        <v>29</v>
      </c>
      <c r="BG1493" t="s">
        <v>12229</v>
      </c>
      <c r="BH1493" t="s">
        <v>12230</v>
      </c>
      <c r="BI1493" t="s">
        <v>11359</v>
      </c>
      <c r="BJ1493" t="s">
        <v>12628</v>
      </c>
      <c r="BK1493">
        <v>2906</v>
      </c>
      <c r="BL1493" t="s">
        <v>12604</v>
      </c>
      <c r="BM1493" t="s">
        <v>12605</v>
      </c>
    </row>
    <row r="1494" spans="1:65" x14ac:dyDescent="0.25">
      <c r="A1494" s="17" t="s">
        <v>4572</v>
      </c>
      <c r="B1494" s="18">
        <v>1</v>
      </c>
      <c r="C1494" s="19" t="s">
        <v>4869</v>
      </c>
      <c r="D1494" s="20" t="s">
        <v>4739</v>
      </c>
      <c r="E1494" s="20" t="s">
        <v>4860</v>
      </c>
      <c r="F1494" s="21">
        <v>1505064</v>
      </c>
      <c r="G1494" s="20" t="s">
        <v>2203</v>
      </c>
      <c r="H1494" s="22">
        <v>2264.5030999999999</v>
      </c>
      <c r="I1494" s="22">
        <v>2264.5</v>
      </c>
      <c r="J1494" s="22">
        <v>2264.5030999999999</v>
      </c>
      <c r="K1494" s="22">
        <v>2264.5030999999999</v>
      </c>
      <c r="L1494" s="22">
        <v>2264.5030999999999</v>
      </c>
      <c r="M1494" s="23">
        <v>75</v>
      </c>
      <c r="N1494" s="19" t="s">
        <v>44</v>
      </c>
      <c r="O1494" s="22">
        <v>32.25</v>
      </c>
      <c r="P1494" s="22">
        <v>1.58</v>
      </c>
      <c r="Q1494" s="22">
        <v>100</v>
      </c>
      <c r="R1494" s="22">
        <v>22.14</v>
      </c>
      <c r="S1494" s="22">
        <v>0</v>
      </c>
      <c r="T1494" s="22">
        <v>500.5</v>
      </c>
      <c r="U1494" s="22">
        <v>1734.1931</v>
      </c>
      <c r="V1494" s="22">
        <v>7.67</v>
      </c>
      <c r="W1494" s="22">
        <v>0</v>
      </c>
      <c r="X1494" s="22">
        <v>13</v>
      </c>
      <c r="Y1494" s="22">
        <v>40</v>
      </c>
      <c r="Z1494" s="22">
        <v>46</v>
      </c>
      <c r="AA1494" s="22">
        <v>0</v>
      </c>
      <c r="AB1494" s="22">
        <v>0</v>
      </c>
      <c r="AC1494" s="22">
        <v>0</v>
      </c>
      <c r="AD1494" s="22">
        <v>1</v>
      </c>
      <c r="AE1494" s="24">
        <v>100</v>
      </c>
      <c r="AF1494" s="19" t="s">
        <v>65</v>
      </c>
      <c r="AG1494" s="25">
        <v>0.61</v>
      </c>
      <c r="AH1494" s="22">
        <v>249479.35</v>
      </c>
      <c r="AI1494" s="22">
        <v>269059.49</v>
      </c>
      <c r="AJ1494" s="22">
        <v>518538.83999999997</v>
      </c>
      <c r="AK1494" s="21" t="s">
        <v>1757</v>
      </c>
      <c r="AL1494" s="21" t="s">
        <v>1758</v>
      </c>
      <c r="AM1494" s="26" t="s">
        <v>48</v>
      </c>
      <c r="AN1494" s="27">
        <v>0</v>
      </c>
      <c r="AS1494">
        <f t="shared" si="46"/>
        <v>1503</v>
      </c>
      <c r="AT1494" t="str">
        <f t="shared" si="47"/>
        <v>Região Rural da Capital Regional de Marabá</v>
      </c>
      <c r="BE1494">
        <v>2912608</v>
      </c>
      <c r="BF1494">
        <v>29</v>
      </c>
      <c r="BG1494" t="s">
        <v>12229</v>
      </c>
      <c r="BH1494" t="s">
        <v>12230</v>
      </c>
      <c r="BI1494" t="s">
        <v>11359</v>
      </c>
      <c r="BJ1494" t="s">
        <v>12629</v>
      </c>
      <c r="BK1494">
        <v>2906</v>
      </c>
      <c r="BL1494" t="s">
        <v>12604</v>
      </c>
      <c r="BM1494" t="s">
        <v>12605</v>
      </c>
    </row>
    <row r="1495" spans="1:65" x14ac:dyDescent="0.25">
      <c r="A1495" s="17" t="s">
        <v>4572</v>
      </c>
      <c r="B1495" s="18">
        <v>1</v>
      </c>
      <c r="C1495" s="19" t="s">
        <v>4870</v>
      </c>
      <c r="D1495" s="20" t="s">
        <v>4739</v>
      </c>
      <c r="E1495" s="20" t="s">
        <v>4860</v>
      </c>
      <c r="F1495" s="21">
        <v>1505064</v>
      </c>
      <c r="G1495" s="20" t="s">
        <v>4871</v>
      </c>
      <c r="H1495" s="22">
        <v>2031.9996000000001</v>
      </c>
      <c r="I1495" s="22">
        <v>2031.9996000000001</v>
      </c>
      <c r="J1495" s="22">
        <v>2009.07</v>
      </c>
      <c r="K1495" s="22">
        <v>2031.9996000000001</v>
      </c>
      <c r="L1495" s="22">
        <v>2009.07</v>
      </c>
      <c r="M1495" s="23">
        <v>40</v>
      </c>
      <c r="N1495" s="19" t="s">
        <v>44</v>
      </c>
      <c r="O1495" s="22">
        <v>28.7</v>
      </c>
      <c r="P1495" s="22">
        <v>1E-3</v>
      </c>
      <c r="Q1495" s="22">
        <v>1E-3</v>
      </c>
      <c r="R1495" s="22">
        <v>84.451400000000007</v>
      </c>
      <c r="S1495" s="22">
        <v>1.0000000000000001E-5</v>
      </c>
      <c r="T1495" s="22">
        <v>1141.1904</v>
      </c>
      <c r="U1495" s="22">
        <v>783.42819999999995</v>
      </c>
      <c r="V1495" s="22">
        <v>2.9279000000000002</v>
      </c>
      <c r="W1495" s="22">
        <v>1E-3</v>
      </c>
      <c r="X1495" s="22">
        <v>1E-3</v>
      </c>
      <c r="Y1495" s="22">
        <v>60</v>
      </c>
      <c r="Z1495" s="22">
        <v>30</v>
      </c>
      <c r="AA1495" s="22">
        <v>1E-3</v>
      </c>
      <c r="AB1495" s="22">
        <v>1E-3</v>
      </c>
      <c r="AC1495" s="22">
        <v>0</v>
      </c>
      <c r="AD1495" s="22">
        <v>10</v>
      </c>
      <c r="AE1495" s="24">
        <v>100.00400000000002</v>
      </c>
      <c r="AF1495" s="19" t="s">
        <v>65</v>
      </c>
      <c r="AG1495" s="25">
        <v>0.57299999999999995</v>
      </c>
      <c r="AH1495" s="22">
        <v>562605.85</v>
      </c>
      <c r="AI1495" s="22">
        <v>1149107.67</v>
      </c>
      <c r="AJ1495" s="22">
        <v>1711713.52</v>
      </c>
      <c r="AK1495" s="21" t="s">
        <v>217</v>
      </c>
      <c r="AL1495" s="21" t="s">
        <v>4872</v>
      </c>
      <c r="AM1495" s="26" t="s">
        <v>48</v>
      </c>
      <c r="AN1495" s="27">
        <v>0</v>
      </c>
      <c r="AS1495">
        <f t="shared" si="46"/>
        <v>1503</v>
      </c>
      <c r="AT1495" t="str">
        <f t="shared" si="47"/>
        <v>Região Rural da Capital Regional de Marabá</v>
      </c>
      <c r="BE1495">
        <v>2913309</v>
      </c>
      <c r="BF1495">
        <v>29</v>
      </c>
      <c r="BG1495" t="s">
        <v>12229</v>
      </c>
      <c r="BH1495" t="s">
        <v>12230</v>
      </c>
      <c r="BI1495" t="s">
        <v>11359</v>
      </c>
      <c r="BJ1495" t="s">
        <v>12630</v>
      </c>
      <c r="BK1495">
        <v>2906</v>
      </c>
      <c r="BL1495" t="s">
        <v>12604</v>
      </c>
      <c r="BM1495" t="s">
        <v>12605</v>
      </c>
    </row>
    <row r="1496" spans="1:65" x14ac:dyDescent="0.25">
      <c r="A1496" s="17" t="s">
        <v>4572</v>
      </c>
      <c r="B1496" s="18">
        <v>1</v>
      </c>
      <c r="C1496" s="19" t="s">
        <v>4873</v>
      </c>
      <c r="D1496" s="20" t="s">
        <v>4739</v>
      </c>
      <c r="E1496" s="20" t="s">
        <v>4860</v>
      </c>
      <c r="F1496" s="21">
        <v>1505064</v>
      </c>
      <c r="G1496" s="20" t="s">
        <v>4874</v>
      </c>
      <c r="H1496" s="22">
        <v>2347.6642999999999</v>
      </c>
      <c r="I1496" s="22">
        <v>2347.6642999999999</v>
      </c>
      <c r="J1496" s="22">
        <v>2347.6642999999999</v>
      </c>
      <c r="K1496" s="22">
        <v>2347.6642999999999</v>
      </c>
      <c r="L1496" s="22">
        <v>2347.6642999999999</v>
      </c>
      <c r="M1496" s="23">
        <v>78</v>
      </c>
      <c r="N1496" s="19" t="s">
        <v>44</v>
      </c>
      <c r="O1496" s="22">
        <v>33.53</v>
      </c>
      <c r="P1496" s="22">
        <v>0</v>
      </c>
      <c r="Q1496" s="22">
        <v>0</v>
      </c>
      <c r="R1496" s="22">
        <v>78.87</v>
      </c>
      <c r="S1496" s="22">
        <v>1173.8321000000001</v>
      </c>
      <c r="T1496" s="22">
        <v>745</v>
      </c>
      <c r="U1496" s="22">
        <v>1515.1342999999999</v>
      </c>
      <c r="V1496" s="22">
        <v>8.66</v>
      </c>
      <c r="W1496" s="22">
        <v>0</v>
      </c>
      <c r="X1496" s="22">
        <v>10</v>
      </c>
      <c r="Y1496" s="22">
        <v>80</v>
      </c>
      <c r="Z1496" s="22">
        <v>8</v>
      </c>
      <c r="AA1496" s="22">
        <v>0</v>
      </c>
      <c r="AB1496" s="22">
        <v>0</v>
      </c>
      <c r="AC1496" s="22">
        <v>0</v>
      </c>
      <c r="AD1496" s="22">
        <v>2</v>
      </c>
      <c r="AE1496" s="24">
        <v>100</v>
      </c>
      <c r="AF1496" s="19" t="s">
        <v>65</v>
      </c>
      <c r="AG1496" s="25">
        <v>0.63500000000000001</v>
      </c>
      <c r="AH1496" s="22">
        <v>170480.96</v>
      </c>
      <c r="AI1496" s="22">
        <v>336711.62</v>
      </c>
      <c r="AJ1496" s="22">
        <v>507192.57999999996</v>
      </c>
      <c r="AK1496" s="21" t="s">
        <v>2061</v>
      </c>
      <c r="AL1496" s="21" t="s">
        <v>4865</v>
      </c>
      <c r="AM1496" s="26" t="s">
        <v>48</v>
      </c>
      <c r="AN1496" s="27">
        <v>0</v>
      </c>
      <c r="AS1496">
        <f t="shared" si="46"/>
        <v>1503</v>
      </c>
      <c r="AT1496" t="str">
        <f t="shared" si="47"/>
        <v>Região Rural da Capital Regional de Marabá</v>
      </c>
      <c r="BE1496">
        <v>2913705</v>
      </c>
      <c r="BF1496">
        <v>29</v>
      </c>
      <c r="BG1496" t="s">
        <v>12229</v>
      </c>
      <c r="BH1496" t="s">
        <v>12230</v>
      </c>
      <c r="BI1496" t="s">
        <v>11359</v>
      </c>
      <c r="BJ1496" t="s">
        <v>12631</v>
      </c>
      <c r="BK1496">
        <v>2906</v>
      </c>
      <c r="BL1496" t="s">
        <v>12604</v>
      </c>
      <c r="BM1496" t="s">
        <v>12605</v>
      </c>
    </row>
    <row r="1497" spans="1:65" x14ac:dyDescent="0.25">
      <c r="A1497" s="17" t="s">
        <v>4572</v>
      </c>
      <c r="B1497" s="18">
        <v>1</v>
      </c>
      <c r="C1497" s="19" t="s">
        <v>4875</v>
      </c>
      <c r="D1497" s="20" t="s">
        <v>4739</v>
      </c>
      <c r="E1497" s="20" t="s">
        <v>4860</v>
      </c>
      <c r="F1497" s="21">
        <v>1505064</v>
      </c>
      <c r="G1497" s="20" t="s">
        <v>4876</v>
      </c>
      <c r="H1497" s="22">
        <v>2317.0023000000001</v>
      </c>
      <c r="I1497" s="22">
        <v>2317.0023000000001</v>
      </c>
      <c r="J1497" s="22">
        <v>2317.0023000000001</v>
      </c>
      <c r="K1497" s="22">
        <v>2317.0027</v>
      </c>
      <c r="L1497" s="22">
        <v>2317.0027</v>
      </c>
      <c r="M1497" s="23">
        <v>44</v>
      </c>
      <c r="N1497" s="19" t="s">
        <v>44</v>
      </c>
      <c r="O1497" s="22">
        <v>33.1</v>
      </c>
      <c r="P1497" s="22">
        <v>77.63</v>
      </c>
      <c r="Q1497" s="22">
        <v>100</v>
      </c>
      <c r="R1497" s="22">
        <v>56.059699999999999</v>
      </c>
      <c r="S1497" s="22">
        <v>1158.5011</v>
      </c>
      <c r="T1497" s="22">
        <v>850</v>
      </c>
      <c r="U1497" s="22">
        <v>244.8227</v>
      </c>
      <c r="V1497" s="22">
        <v>7.6188000000000002</v>
      </c>
      <c r="W1497" s="22">
        <v>0</v>
      </c>
      <c r="X1497" s="22">
        <v>30</v>
      </c>
      <c r="Y1497" s="22">
        <v>50</v>
      </c>
      <c r="Z1497" s="22">
        <v>19</v>
      </c>
      <c r="AA1497" s="22">
        <v>0</v>
      </c>
      <c r="AB1497" s="22">
        <v>0</v>
      </c>
      <c r="AC1497" s="22">
        <v>0</v>
      </c>
      <c r="AD1497" s="22">
        <v>0.1</v>
      </c>
      <c r="AE1497" s="24">
        <v>99.1</v>
      </c>
      <c r="AF1497" s="19" t="s">
        <v>64</v>
      </c>
      <c r="AG1497" s="25">
        <v>0.73199999999999998</v>
      </c>
      <c r="AH1497" s="22">
        <v>274684.48</v>
      </c>
      <c r="AI1497" s="22">
        <v>486895.1</v>
      </c>
      <c r="AJ1497" s="22">
        <v>761579.58</v>
      </c>
      <c r="AK1497" s="21" t="s">
        <v>1819</v>
      </c>
      <c r="AL1497" s="21" t="s">
        <v>1068</v>
      </c>
      <c r="AM1497" s="26" t="s">
        <v>48</v>
      </c>
      <c r="AN1497" s="27">
        <v>0</v>
      </c>
      <c r="AS1497">
        <f t="shared" si="46"/>
        <v>1503</v>
      </c>
      <c r="AT1497" t="str">
        <f t="shared" si="47"/>
        <v>Região Rural da Capital Regional de Marabá</v>
      </c>
      <c r="BE1497">
        <v>2913804</v>
      </c>
      <c r="BF1497">
        <v>29</v>
      </c>
      <c r="BG1497" t="s">
        <v>12229</v>
      </c>
      <c r="BH1497" t="s">
        <v>12230</v>
      </c>
      <c r="BI1497" t="s">
        <v>11359</v>
      </c>
      <c r="BJ1497" t="s">
        <v>12632</v>
      </c>
      <c r="BK1497">
        <v>2906</v>
      </c>
      <c r="BL1497" t="s">
        <v>12604</v>
      </c>
      <c r="BM1497" t="s">
        <v>12605</v>
      </c>
    </row>
    <row r="1498" spans="1:65" x14ac:dyDescent="0.25">
      <c r="A1498" s="17" t="s">
        <v>4572</v>
      </c>
      <c r="B1498" s="18">
        <v>1</v>
      </c>
      <c r="C1498" s="19" t="s">
        <v>4877</v>
      </c>
      <c r="D1498" s="20" t="s">
        <v>4739</v>
      </c>
      <c r="E1498" s="20" t="s">
        <v>4860</v>
      </c>
      <c r="F1498" s="21">
        <v>1505064</v>
      </c>
      <c r="G1498" s="20" t="s">
        <v>3591</v>
      </c>
      <c r="H1498" s="22">
        <v>2218.1848</v>
      </c>
      <c r="I1498" s="22">
        <v>2218.1848</v>
      </c>
      <c r="J1498" s="22">
        <v>2218.1848</v>
      </c>
      <c r="K1498" s="22">
        <v>2218.1848</v>
      </c>
      <c r="L1498" s="22">
        <v>2218.1848</v>
      </c>
      <c r="M1498" s="23">
        <v>74</v>
      </c>
      <c r="N1498" s="19" t="s">
        <v>44</v>
      </c>
      <c r="O1498" s="22">
        <v>31.68</v>
      </c>
      <c r="P1498" s="22">
        <v>34.64</v>
      </c>
      <c r="Q1498" s="22">
        <v>80.64</v>
      </c>
      <c r="R1498" s="22">
        <v>42.64</v>
      </c>
      <c r="S1498" s="22">
        <v>0</v>
      </c>
      <c r="T1498" s="22">
        <v>750</v>
      </c>
      <c r="U1498" s="22">
        <v>1415.1448</v>
      </c>
      <c r="V1498" s="22">
        <v>10.4</v>
      </c>
      <c r="W1498" s="22">
        <v>0</v>
      </c>
      <c r="X1498" s="22">
        <v>15</v>
      </c>
      <c r="Y1498" s="22">
        <v>75</v>
      </c>
      <c r="Z1498" s="22">
        <v>8</v>
      </c>
      <c r="AA1498" s="22">
        <v>0</v>
      </c>
      <c r="AB1498" s="22">
        <v>0</v>
      </c>
      <c r="AC1498" s="22">
        <v>0</v>
      </c>
      <c r="AD1498" s="22">
        <v>2</v>
      </c>
      <c r="AE1498" s="24">
        <v>100</v>
      </c>
      <c r="AF1498" s="19" t="s">
        <v>65</v>
      </c>
      <c r="AG1498" s="25">
        <v>0.64100000000000001</v>
      </c>
      <c r="AH1498" s="22">
        <v>218292.61</v>
      </c>
      <c r="AI1498" s="22">
        <v>388118.01</v>
      </c>
      <c r="AJ1498" s="22">
        <v>606410.62</v>
      </c>
      <c r="AK1498" s="21" t="s">
        <v>712</v>
      </c>
      <c r="AL1498" s="21" t="s">
        <v>1885</v>
      </c>
      <c r="AM1498" s="26" t="s">
        <v>48</v>
      </c>
      <c r="AN1498" s="27">
        <v>0</v>
      </c>
      <c r="AS1498">
        <f t="shared" si="46"/>
        <v>1503</v>
      </c>
      <c r="AT1498" t="str">
        <f t="shared" si="47"/>
        <v>Região Rural da Capital Regional de Marabá</v>
      </c>
      <c r="BE1498">
        <v>2914000</v>
      </c>
      <c r="BF1498">
        <v>29</v>
      </c>
      <c r="BG1498" t="s">
        <v>12229</v>
      </c>
      <c r="BH1498" t="s">
        <v>12230</v>
      </c>
      <c r="BI1498" t="s">
        <v>11359</v>
      </c>
      <c r="BJ1498" t="s">
        <v>12633</v>
      </c>
      <c r="BK1498">
        <v>2906</v>
      </c>
      <c r="BL1498" t="s">
        <v>12604</v>
      </c>
      <c r="BM1498" t="s">
        <v>12605</v>
      </c>
    </row>
    <row r="1499" spans="1:65" x14ac:dyDescent="0.25">
      <c r="A1499" s="17" t="s">
        <v>4572</v>
      </c>
      <c r="B1499" s="18">
        <v>1</v>
      </c>
      <c r="C1499" s="19" t="s">
        <v>4878</v>
      </c>
      <c r="D1499" s="20" t="s">
        <v>4739</v>
      </c>
      <c r="E1499" s="20" t="s">
        <v>4860</v>
      </c>
      <c r="F1499" s="21">
        <v>1505064</v>
      </c>
      <c r="G1499" s="20" t="s">
        <v>4879</v>
      </c>
      <c r="H1499" s="22">
        <v>2248.2593000000002</v>
      </c>
      <c r="I1499" s="22">
        <v>2248.2593000000002</v>
      </c>
      <c r="J1499" s="22">
        <v>2248.2593000000002</v>
      </c>
      <c r="K1499" s="22">
        <v>2248.2593000000002</v>
      </c>
      <c r="L1499" s="22">
        <v>2248.2593000000002</v>
      </c>
      <c r="M1499" s="23">
        <v>75</v>
      </c>
      <c r="N1499" s="19" t="s">
        <v>44</v>
      </c>
      <c r="O1499" s="22">
        <v>32.11</v>
      </c>
      <c r="P1499" s="22">
        <v>0</v>
      </c>
      <c r="Q1499" s="22">
        <v>0</v>
      </c>
      <c r="R1499" s="22">
        <v>20.21</v>
      </c>
      <c r="S1499" s="22">
        <v>1124.1296</v>
      </c>
      <c r="T1499" s="22">
        <v>720</v>
      </c>
      <c r="U1499" s="22">
        <v>1502.4493</v>
      </c>
      <c r="V1499" s="22">
        <v>5</v>
      </c>
      <c r="W1499" s="22">
        <v>0</v>
      </c>
      <c r="X1499" s="22">
        <v>30</v>
      </c>
      <c r="Y1499" s="22">
        <v>50</v>
      </c>
      <c r="Z1499" s="22">
        <v>10</v>
      </c>
      <c r="AA1499" s="22">
        <v>4</v>
      </c>
      <c r="AB1499" s="22">
        <v>0</v>
      </c>
      <c r="AC1499" s="22">
        <v>0</v>
      </c>
      <c r="AD1499" s="22">
        <v>6</v>
      </c>
      <c r="AE1499" s="24">
        <v>100</v>
      </c>
      <c r="AF1499" s="19" t="s">
        <v>64</v>
      </c>
      <c r="AG1499" s="25">
        <v>0.64100000000000001</v>
      </c>
      <c r="AH1499" s="22">
        <v>155599.20000000001</v>
      </c>
      <c r="AI1499" s="22">
        <v>399194.74</v>
      </c>
      <c r="AJ1499" s="22">
        <v>554793.93999999994</v>
      </c>
      <c r="AK1499" s="21" t="s">
        <v>72</v>
      </c>
      <c r="AL1499" s="21" t="s">
        <v>4865</v>
      </c>
      <c r="AM1499" s="26" t="s">
        <v>48</v>
      </c>
      <c r="AN1499" s="27">
        <v>0</v>
      </c>
      <c r="AS1499">
        <f t="shared" si="46"/>
        <v>1503</v>
      </c>
      <c r="AT1499" t="str">
        <f t="shared" si="47"/>
        <v>Região Rural da Capital Regional de Marabá</v>
      </c>
      <c r="BE1499">
        <v>2914406</v>
      </c>
      <c r="BF1499">
        <v>29</v>
      </c>
      <c r="BG1499" t="s">
        <v>12229</v>
      </c>
      <c r="BH1499" t="s">
        <v>12230</v>
      </c>
      <c r="BI1499" t="s">
        <v>11359</v>
      </c>
      <c r="BJ1499" t="s">
        <v>12634</v>
      </c>
      <c r="BK1499">
        <v>2906</v>
      </c>
      <c r="BL1499" t="s">
        <v>12604</v>
      </c>
      <c r="BM1499" t="s">
        <v>12605</v>
      </c>
    </row>
    <row r="1500" spans="1:65" x14ac:dyDescent="0.25">
      <c r="A1500" s="17" t="s">
        <v>4572</v>
      </c>
      <c r="B1500" s="18">
        <v>1</v>
      </c>
      <c r="C1500" s="19" t="s">
        <v>4880</v>
      </c>
      <c r="D1500" s="20" t="s">
        <v>4739</v>
      </c>
      <c r="E1500" s="20" t="s">
        <v>4860</v>
      </c>
      <c r="F1500" s="21">
        <v>1505064</v>
      </c>
      <c r="G1500" s="20" t="s">
        <v>4881</v>
      </c>
      <c r="H1500" s="22">
        <v>1711.5002999999999</v>
      </c>
      <c r="I1500" s="22">
        <v>1711.5001999999999</v>
      </c>
      <c r="J1500" s="22">
        <v>1690.6474000000001</v>
      </c>
      <c r="K1500" s="22">
        <v>1711.5002999999999</v>
      </c>
      <c r="L1500" s="22">
        <v>1690.6474000000001</v>
      </c>
      <c r="M1500" s="23">
        <v>41</v>
      </c>
      <c r="N1500" s="19" t="s">
        <v>44</v>
      </c>
      <c r="O1500" s="22">
        <v>24.15</v>
      </c>
      <c r="P1500" s="22">
        <v>1E-3</v>
      </c>
      <c r="Q1500" s="22">
        <v>1E-3</v>
      </c>
      <c r="R1500" s="22">
        <v>58.4514</v>
      </c>
      <c r="S1500" s="22">
        <v>1.0000000000000001E-5</v>
      </c>
      <c r="T1500" s="22">
        <v>714.38599999999997</v>
      </c>
      <c r="U1500" s="22">
        <v>846.5625</v>
      </c>
      <c r="V1500" s="22">
        <v>1.0000000000000001E-5</v>
      </c>
      <c r="W1500" s="22">
        <v>1E-3</v>
      </c>
      <c r="X1500" s="22">
        <v>1E-3</v>
      </c>
      <c r="Y1500" s="22">
        <v>52</v>
      </c>
      <c r="Z1500" s="22">
        <v>20</v>
      </c>
      <c r="AA1500" s="22">
        <v>15</v>
      </c>
      <c r="AB1500" s="22">
        <v>10</v>
      </c>
      <c r="AC1500" s="22">
        <v>1E-3</v>
      </c>
      <c r="AD1500" s="22">
        <v>3</v>
      </c>
      <c r="AE1500" s="24">
        <v>100.00300000000001</v>
      </c>
      <c r="AF1500" s="19" t="s">
        <v>65</v>
      </c>
      <c r="AG1500" s="25">
        <v>0.55600000000000005</v>
      </c>
      <c r="AH1500" s="22">
        <v>10950.31</v>
      </c>
      <c r="AI1500" s="22">
        <v>349947.1</v>
      </c>
      <c r="AJ1500" s="22">
        <v>360897.41</v>
      </c>
      <c r="AK1500" s="21" t="s">
        <v>1587</v>
      </c>
      <c r="AL1500" s="21" t="s">
        <v>4882</v>
      </c>
      <c r="AM1500" s="26" t="s">
        <v>48</v>
      </c>
      <c r="AN1500" s="27">
        <v>0</v>
      </c>
      <c r="AS1500">
        <f t="shared" si="46"/>
        <v>1503</v>
      </c>
      <c r="AT1500" t="str">
        <f t="shared" si="47"/>
        <v>Região Rural da Capital Regional de Marabá</v>
      </c>
      <c r="BE1500">
        <v>2914505</v>
      </c>
      <c r="BF1500">
        <v>29</v>
      </c>
      <c r="BG1500" t="s">
        <v>12229</v>
      </c>
      <c r="BH1500" t="s">
        <v>12230</v>
      </c>
      <c r="BI1500" t="s">
        <v>11359</v>
      </c>
      <c r="BJ1500" t="s">
        <v>12635</v>
      </c>
      <c r="BK1500">
        <v>2906</v>
      </c>
      <c r="BL1500" t="s">
        <v>12604</v>
      </c>
      <c r="BM1500" t="s">
        <v>12605</v>
      </c>
    </row>
    <row r="1501" spans="1:65" x14ac:dyDescent="0.25">
      <c r="A1501" s="17" t="s">
        <v>4572</v>
      </c>
      <c r="B1501" s="18">
        <v>1</v>
      </c>
      <c r="C1501" s="19" t="s">
        <v>4883</v>
      </c>
      <c r="D1501" s="20" t="s">
        <v>4599</v>
      </c>
      <c r="E1501" s="20" t="s">
        <v>4884</v>
      </c>
      <c r="F1501" s="21">
        <v>1505437</v>
      </c>
      <c r="G1501" s="20" t="s">
        <v>1969</v>
      </c>
      <c r="H1501" s="22">
        <v>2890.4612999999999</v>
      </c>
      <c r="I1501" s="22">
        <v>2890.4612999999999</v>
      </c>
      <c r="J1501" s="22">
        <v>2901.8497000000002</v>
      </c>
      <c r="K1501" s="22">
        <v>2890.4612999999999</v>
      </c>
      <c r="L1501" s="22">
        <v>2890.4612999999999</v>
      </c>
      <c r="M1501" s="23">
        <v>73</v>
      </c>
      <c r="N1501" s="19" t="s">
        <v>44</v>
      </c>
      <c r="O1501" s="22">
        <v>38.69</v>
      </c>
      <c r="P1501" s="22">
        <v>50.4</v>
      </c>
      <c r="Q1501" s="22">
        <v>300</v>
      </c>
      <c r="R1501" s="22">
        <v>136.47900000000001</v>
      </c>
      <c r="S1501" s="22">
        <v>0</v>
      </c>
      <c r="T1501" s="22">
        <v>1441.6873000000001</v>
      </c>
      <c r="U1501" s="22">
        <v>1326.0811000000001</v>
      </c>
      <c r="V1501" s="22">
        <v>90.357200000000006</v>
      </c>
      <c r="W1501" s="22">
        <v>1E-3</v>
      </c>
      <c r="X1501" s="22">
        <v>1E-3</v>
      </c>
      <c r="Y1501" s="22">
        <v>85</v>
      </c>
      <c r="Z1501" s="22">
        <v>10</v>
      </c>
      <c r="AA1501" s="22">
        <v>1E-3</v>
      </c>
      <c r="AB1501" s="22">
        <v>5</v>
      </c>
      <c r="AC1501" s="22">
        <v>1E-3</v>
      </c>
      <c r="AD1501" s="22">
        <v>1E-3</v>
      </c>
      <c r="AE1501" s="24">
        <v>100.00500000000001</v>
      </c>
      <c r="AF1501" s="19" t="s">
        <v>64</v>
      </c>
      <c r="AG1501" s="25">
        <v>0.70799999999999996</v>
      </c>
      <c r="AH1501" s="22">
        <v>753600.75</v>
      </c>
      <c r="AI1501" s="22">
        <v>4106092.96</v>
      </c>
      <c r="AJ1501" s="22">
        <v>4859693.71</v>
      </c>
      <c r="AK1501" s="21" t="s">
        <v>848</v>
      </c>
      <c r="AL1501" s="21" t="s">
        <v>806</v>
      </c>
      <c r="AM1501" s="26" t="s">
        <v>48</v>
      </c>
      <c r="AN1501" s="27">
        <v>0</v>
      </c>
      <c r="AS1501">
        <f t="shared" si="46"/>
        <v>1504</v>
      </c>
      <c r="AT1501" t="str">
        <f t="shared" si="47"/>
        <v>Região Rural da Capital Regional de Santarém</v>
      </c>
      <c r="BE1501">
        <v>2914703</v>
      </c>
      <c r="BF1501">
        <v>29</v>
      </c>
      <c r="BG1501" t="s">
        <v>12229</v>
      </c>
      <c r="BH1501" t="s">
        <v>12230</v>
      </c>
      <c r="BI1501" t="s">
        <v>11359</v>
      </c>
      <c r="BJ1501" t="s">
        <v>12636</v>
      </c>
      <c r="BK1501">
        <v>2906</v>
      </c>
      <c r="BL1501" t="s">
        <v>12604</v>
      </c>
      <c r="BM1501" t="s">
        <v>12605</v>
      </c>
    </row>
    <row r="1502" spans="1:65" x14ac:dyDescent="0.25">
      <c r="A1502" s="17" t="s">
        <v>4572</v>
      </c>
      <c r="B1502" s="18">
        <v>1</v>
      </c>
      <c r="C1502" s="19" t="s">
        <v>4885</v>
      </c>
      <c r="D1502" s="20" t="s">
        <v>4609</v>
      </c>
      <c r="E1502" s="20" t="s">
        <v>4886</v>
      </c>
      <c r="F1502" s="21">
        <v>1505494</v>
      </c>
      <c r="G1502" s="20" t="s">
        <v>4887</v>
      </c>
      <c r="H1502" s="22">
        <v>3633</v>
      </c>
      <c r="I1502" s="22">
        <v>3657.11</v>
      </c>
      <c r="J1502" s="22">
        <v>3633.0001000000002</v>
      </c>
      <c r="K1502" s="22">
        <v>3657.11</v>
      </c>
      <c r="L1502" s="22">
        <v>3633.0001000000002</v>
      </c>
      <c r="M1502" s="23">
        <v>121</v>
      </c>
      <c r="N1502" s="19" t="s">
        <v>44</v>
      </c>
      <c r="O1502" s="22">
        <v>51.9</v>
      </c>
      <c r="P1502" s="22">
        <v>21.35</v>
      </c>
      <c r="Q1502" s="22">
        <v>100</v>
      </c>
      <c r="R1502" s="22">
        <v>100</v>
      </c>
      <c r="S1502" s="22">
        <v>0</v>
      </c>
      <c r="T1502" s="22">
        <v>753</v>
      </c>
      <c r="U1502" s="22">
        <v>1301.0001</v>
      </c>
      <c r="V1502" s="22">
        <v>3</v>
      </c>
      <c r="W1502" s="22">
        <v>0</v>
      </c>
      <c r="X1502" s="22">
        <v>60</v>
      </c>
      <c r="Y1502" s="22">
        <v>30</v>
      </c>
      <c r="Z1502" s="22">
        <v>0</v>
      </c>
      <c r="AA1502" s="22">
        <v>0</v>
      </c>
      <c r="AB1502" s="22">
        <v>10</v>
      </c>
      <c r="AC1502" s="22">
        <v>0</v>
      </c>
      <c r="AD1502" s="22">
        <v>0</v>
      </c>
      <c r="AE1502" s="24">
        <v>100</v>
      </c>
      <c r="AF1502" s="19" t="s">
        <v>65</v>
      </c>
      <c r="AG1502" s="25">
        <v>0.65500000000000003</v>
      </c>
      <c r="AH1502" s="22">
        <v>305576.96000000002</v>
      </c>
      <c r="AI1502" s="22">
        <v>747898.45</v>
      </c>
      <c r="AJ1502" s="22">
        <v>1053475.4099999999</v>
      </c>
      <c r="AK1502" s="21" t="s">
        <v>2342</v>
      </c>
      <c r="AL1502" s="21" t="s">
        <v>1758</v>
      </c>
      <c r="AM1502" s="26" t="s">
        <v>48</v>
      </c>
      <c r="AN1502" s="27">
        <v>0</v>
      </c>
      <c r="AS1502">
        <f t="shared" si="46"/>
        <v>1503</v>
      </c>
      <c r="AT1502" t="str">
        <f t="shared" si="47"/>
        <v>Região Rural da Capital Regional de Marabá</v>
      </c>
      <c r="BE1502">
        <v>2915908</v>
      </c>
      <c r="BF1502">
        <v>29</v>
      </c>
      <c r="BG1502" t="s">
        <v>12229</v>
      </c>
      <c r="BH1502" t="s">
        <v>12230</v>
      </c>
      <c r="BI1502" t="s">
        <v>11359</v>
      </c>
      <c r="BJ1502" t="s">
        <v>12637</v>
      </c>
      <c r="BK1502">
        <v>2906</v>
      </c>
      <c r="BL1502" t="s">
        <v>12604</v>
      </c>
      <c r="BM1502" t="s">
        <v>12605</v>
      </c>
    </row>
    <row r="1503" spans="1:65" x14ac:dyDescent="0.25">
      <c r="A1503" s="17" t="s">
        <v>4572</v>
      </c>
      <c r="B1503" s="18">
        <v>1</v>
      </c>
      <c r="C1503" s="19" t="s">
        <v>4888</v>
      </c>
      <c r="D1503" s="20" t="s">
        <v>4574</v>
      </c>
      <c r="E1503" s="20" t="s">
        <v>4574</v>
      </c>
      <c r="F1503" s="21">
        <v>1505536</v>
      </c>
      <c r="G1503" s="20" t="s">
        <v>4889</v>
      </c>
      <c r="H1503" s="22">
        <v>3554.3824</v>
      </c>
      <c r="I1503" s="22">
        <v>3554.3824</v>
      </c>
      <c r="J1503" s="22">
        <v>3644.1342</v>
      </c>
      <c r="K1503" s="22">
        <v>3554.3824</v>
      </c>
      <c r="L1503" s="22">
        <v>3554.3824</v>
      </c>
      <c r="M1503" s="23">
        <v>86</v>
      </c>
      <c r="N1503" s="19" t="s">
        <v>44</v>
      </c>
      <c r="O1503" s="22">
        <v>52.05</v>
      </c>
      <c r="P1503" s="22">
        <v>0</v>
      </c>
      <c r="Q1503" s="22">
        <v>0</v>
      </c>
      <c r="R1503" s="22">
        <v>177.9376</v>
      </c>
      <c r="S1503" s="22">
        <v>0</v>
      </c>
      <c r="T1503" s="22">
        <v>0</v>
      </c>
      <c r="U1503" s="22">
        <v>3461.2669999999998</v>
      </c>
      <c r="V1503" s="22">
        <v>4.9295999999999998</v>
      </c>
      <c r="W1503" s="22">
        <v>0</v>
      </c>
      <c r="X1503" s="22">
        <v>0</v>
      </c>
      <c r="Y1503" s="22">
        <v>40</v>
      </c>
      <c r="Z1503" s="22">
        <v>25</v>
      </c>
      <c r="AA1503" s="22">
        <v>7</v>
      </c>
      <c r="AB1503" s="22">
        <v>23</v>
      </c>
      <c r="AC1503" s="22">
        <v>0</v>
      </c>
      <c r="AD1503" s="22">
        <v>5</v>
      </c>
      <c r="AE1503" s="24">
        <v>100</v>
      </c>
      <c r="AF1503" s="19" t="s">
        <v>65</v>
      </c>
      <c r="AG1503" s="25">
        <v>0.52700000000000002</v>
      </c>
      <c r="AH1503" s="22">
        <v>0</v>
      </c>
      <c r="AI1503" s="22">
        <v>229958.64</v>
      </c>
      <c r="AJ1503" s="22">
        <v>229958.64</v>
      </c>
      <c r="AK1503" s="21" t="s">
        <v>1253</v>
      </c>
      <c r="AL1503" s="21" t="s">
        <v>983</v>
      </c>
      <c r="AM1503" s="26" t="s">
        <v>48</v>
      </c>
      <c r="AN1503" s="27">
        <v>0</v>
      </c>
      <c r="AS1503">
        <f t="shared" si="46"/>
        <v>1503</v>
      </c>
      <c r="AT1503" t="str">
        <f t="shared" si="47"/>
        <v>Região Rural da Capital Regional de Marabá</v>
      </c>
      <c r="BE1503">
        <v>2916104</v>
      </c>
      <c r="BF1503">
        <v>29</v>
      </c>
      <c r="BG1503" t="s">
        <v>12229</v>
      </c>
      <c r="BH1503" t="s">
        <v>12230</v>
      </c>
      <c r="BI1503" t="s">
        <v>11359</v>
      </c>
      <c r="BJ1503" t="s">
        <v>12638</v>
      </c>
      <c r="BK1503">
        <v>2906</v>
      </c>
      <c r="BL1503" t="s">
        <v>12604</v>
      </c>
      <c r="BM1503" t="s">
        <v>12605</v>
      </c>
    </row>
    <row r="1504" spans="1:65" x14ac:dyDescent="0.25">
      <c r="A1504" s="17" t="s">
        <v>4572</v>
      </c>
      <c r="B1504" s="18">
        <v>1</v>
      </c>
      <c r="C1504" s="19" t="s">
        <v>4890</v>
      </c>
      <c r="D1504" s="20" t="s">
        <v>4574</v>
      </c>
      <c r="E1504" s="20" t="s">
        <v>4574</v>
      </c>
      <c r="F1504" s="21">
        <v>1505536</v>
      </c>
      <c r="G1504" s="20" t="s">
        <v>4891</v>
      </c>
      <c r="H1504" s="22">
        <v>4347</v>
      </c>
      <c r="I1504" s="22">
        <v>5797.1</v>
      </c>
      <c r="J1504" s="22">
        <v>4325.1556</v>
      </c>
      <c r="K1504" s="22">
        <v>4325.1556</v>
      </c>
      <c r="L1504" s="22">
        <v>4325.1556</v>
      </c>
      <c r="M1504" s="23">
        <v>103</v>
      </c>
      <c r="N1504" s="19" t="s">
        <v>44</v>
      </c>
      <c r="O1504" s="22">
        <v>82.81</v>
      </c>
      <c r="P1504" s="22">
        <v>76.17</v>
      </c>
      <c r="Q1504" s="22">
        <v>100</v>
      </c>
      <c r="R1504" s="22">
        <v>240.85499999999999</v>
      </c>
      <c r="S1504" s="22">
        <v>0</v>
      </c>
      <c r="T1504" s="22">
        <v>3043.3189000000002</v>
      </c>
      <c r="U1504" s="22">
        <v>969.45389999999998</v>
      </c>
      <c r="V1504" s="22">
        <v>71.527799999999999</v>
      </c>
      <c r="W1504" s="22">
        <v>0</v>
      </c>
      <c r="X1504" s="22">
        <v>20</v>
      </c>
      <c r="Y1504" s="22">
        <v>40</v>
      </c>
      <c r="Z1504" s="22">
        <v>20</v>
      </c>
      <c r="AA1504" s="22">
        <v>10</v>
      </c>
      <c r="AB1504" s="22">
        <v>0.8</v>
      </c>
      <c r="AC1504" s="22">
        <v>0</v>
      </c>
      <c r="AD1504" s="22">
        <v>0.2</v>
      </c>
      <c r="AE1504" s="24">
        <v>91</v>
      </c>
      <c r="AF1504" s="19" t="s">
        <v>65</v>
      </c>
      <c r="AG1504" s="25">
        <v>0.60099999999999998</v>
      </c>
      <c r="AH1504" s="22">
        <v>803899.12</v>
      </c>
      <c r="AI1504" s="22">
        <v>823574.53</v>
      </c>
      <c r="AJ1504" s="22">
        <v>1627473.65</v>
      </c>
      <c r="AK1504" s="21" t="s">
        <v>712</v>
      </c>
      <c r="AL1504" s="21" t="s">
        <v>2072</v>
      </c>
      <c r="AM1504" s="26" t="s">
        <v>48</v>
      </c>
      <c r="AN1504" s="27">
        <v>0</v>
      </c>
      <c r="AS1504">
        <f t="shared" si="46"/>
        <v>1503</v>
      </c>
      <c r="AT1504" t="str">
        <f t="shared" si="47"/>
        <v>Região Rural da Capital Regional de Marabá</v>
      </c>
      <c r="BE1504">
        <v>2916500</v>
      </c>
      <c r="BF1504">
        <v>29</v>
      </c>
      <c r="BG1504" t="s">
        <v>12229</v>
      </c>
      <c r="BH1504" t="s">
        <v>12230</v>
      </c>
      <c r="BI1504" t="s">
        <v>11359</v>
      </c>
      <c r="BJ1504" t="s">
        <v>12639</v>
      </c>
      <c r="BK1504">
        <v>2906</v>
      </c>
      <c r="BL1504" t="s">
        <v>12604</v>
      </c>
      <c r="BM1504" t="s">
        <v>12605</v>
      </c>
    </row>
    <row r="1505" spans="1:65" x14ac:dyDescent="0.25">
      <c r="A1505" s="17" t="s">
        <v>4572</v>
      </c>
      <c r="B1505" s="18">
        <v>1</v>
      </c>
      <c r="C1505" s="19" t="s">
        <v>4892</v>
      </c>
      <c r="D1505" s="20" t="s">
        <v>4574</v>
      </c>
      <c r="E1505" s="20" t="s">
        <v>4574</v>
      </c>
      <c r="F1505" s="21">
        <v>1505536</v>
      </c>
      <c r="G1505" s="20" t="s">
        <v>1752</v>
      </c>
      <c r="H1505" s="22">
        <v>3040.4312</v>
      </c>
      <c r="I1505" s="22">
        <v>3040.4312</v>
      </c>
      <c r="J1505" s="22">
        <v>2250.4101000000001</v>
      </c>
      <c r="K1505" s="22">
        <v>3040.4312</v>
      </c>
      <c r="L1505" s="22">
        <v>2250.4101000000001</v>
      </c>
      <c r="M1505" s="23">
        <v>48</v>
      </c>
      <c r="N1505" s="19" t="s">
        <v>44</v>
      </c>
      <c r="O1505" s="22">
        <v>32.14</v>
      </c>
      <c r="P1505" s="22">
        <v>0</v>
      </c>
      <c r="Q1505" s="22">
        <v>0</v>
      </c>
      <c r="R1505" s="22">
        <v>15.5436</v>
      </c>
      <c r="S1505" s="22">
        <v>0</v>
      </c>
      <c r="T1505" s="22">
        <v>0</v>
      </c>
      <c r="U1505" s="22">
        <v>437.54539999999997</v>
      </c>
      <c r="V1505" s="22">
        <v>10.676399999999999</v>
      </c>
      <c r="W1505" s="22">
        <v>0</v>
      </c>
      <c r="X1505" s="22">
        <v>10</v>
      </c>
      <c r="Y1505" s="22">
        <v>65</v>
      </c>
      <c r="Z1505" s="22">
        <v>15</v>
      </c>
      <c r="AA1505" s="22">
        <v>0</v>
      </c>
      <c r="AB1505" s="22">
        <v>0</v>
      </c>
      <c r="AC1505" s="22">
        <v>0.8</v>
      </c>
      <c r="AD1505" s="22">
        <v>0.2</v>
      </c>
      <c r="AE1505" s="24">
        <v>91</v>
      </c>
      <c r="AF1505" s="19" t="s">
        <v>65</v>
      </c>
      <c r="AG1505" s="25">
        <v>0.60199999999999998</v>
      </c>
      <c r="AH1505" s="22">
        <v>330655.25</v>
      </c>
      <c r="AI1505" s="22">
        <v>399875.37</v>
      </c>
      <c r="AJ1505" s="22">
        <v>730530.62</v>
      </c>
      <c r="AK1505" s="21" t="s">
        <v>3588</v>
      </c>
      <c r="AL1505" s="21" t="s">
        <v>2491</v>
      </c>
      <c r="AM1505" s="26" t="s">
        <v>48</v>
      </c>
      <c r="AN1505" s="27">
        <v>0</v>
      </c>
      <c r="AS1505">
        <f t="shared" si="46"/>
        <v>1503</v>
      </c>
      <c r="AT1505" t="str">
        <f t="shared" si="47"/>
        <v>Região Rural da Capital Regional de Marabá</v>
      </c>
      <c r="BE1505">
        <v>2916856</v>
      </c>
      <c r="BF1505">
        <v>29</v>
      </c>
      <c r="BG1505" t="s">
        <v>12229</v>
      </c>
      <c r="BH1505" t="s">
        <v>12230</v>
      </c>
      <c r="BI1505" t="s">
        <v>11359</v>
      </c>
      <c r="BJ1505" t="s">
        <v>12640</v>
      </c>
      <c r="BK1505">
        <v>2906</v>
      </c>
      <c r="BL1505" t="s">
        <v>12604</v>
      </c>
      <c r="BM1505" t="s">
        <v>12605</v>
      </c>
    </row>
    <row r="1506" spans="1:65" x14ac:dyDescent="0.25">
      <c r="A1506" s="17" t="s">
        <v>4572</v>
      </c>
      <c r="B1506" s="18">
        <v>1</v>
      </c>
      <c r="C1506" s="19" t="s">
        <v>4893</v>
      </c>
      <c r="D1506" s="20" t="s">
        <v>4574</v>
      </c>
      <c r="E1506" s="20" t="s">
        <v>4574</v>
      </c>
      <c r="F1506" s="21">
        <v>1505536</v>
      </c>
      <c r="G1506" s="20" t="s">
        <v>4894</v>
      </c>
      <c r="H1506" s="22">
        <v>1160.4675</v>
      </c>
      <c r="I1506" s="22">
        <v>1160.4675</v>
      </c>
      <c r="J1506" s="22">
        <v>1157.2268999999999</v>
      </c>
      <c r="K1506" s="22">
        <v>1157.2268999999999</v>
      </c>
      <c r="L1506" s="22">
        <v>1157.2268999999999</v>
      </c>
      <c r="M1506" s="23">
        <v>43</v>
      </c>
      <c r="N1506" s="19" t="s">
        <v>44</v>
      </c>
      <c r="O1506" s="22">
        <v>1E-3</v>
      </c>
      <c r="P1506" s="22">
        <v>4.45</v>
      </c>
      <c r="Q1506" s="22">
        <v>80</v>
      </c>
      <c r="R1506" s="22">
        <v>65.681100000000001</v>
      </c>
      <c r="S1506" s="22">
        <v>1.0000000000000001E-5</v>
      </c>
      <c r="T1506" s="22">
        <v>226.25980000000001</v>
      </c>
      <c r="U1506" s="22">
        <v>859.2</v>
      </c>
      <c r="V1506" s="22">
        <v>5.9924999999999997</v>
      </c>
      <c r="W1506" s="22">
        <v>1E-3</v>
      </c>
      <c r="X1506" s="22">
        <v>1E-3</v>
      </c>
      <c r="Y1506" s="22">
        <v>60</v>
      </c>
      <c r="Z1506" s="22">
        <v>19</v>
      </c>
      <c r="AA1506" s="22">
        <v>1E-3</v>
      </c>
      <c r="AB1506" s="22">
        <v>14</v>
      </c>
      <c r="AC1506" s="22">
        <v>1E-3</v>
      </c>
      <c r="AD1506" s="22">
        <v>2</v>
      </c>
      <c r="AE1506" s="24">
        <v>95.004000000000019</v>
      </c>
      <c r="AF1506" s="19" t="s">
        <v>64</v>
      </c>
      <c r="AG1506" s="25">
        <v>0.63</v>
      </c>
      <c r="AH1506" s="22">
        <v>153768.51</v>
      </c>
      <c r="AI1506" s="22">
        <v>267762.18</v>
      </c>
      <c r="AJ1506" s="22">
        <v>421530.69</v>
      </c>
      <c r="AK1506" s="21" t="s">
        <v>48</v>
      </c>
      <c r="AL1506" s="21" t="s">
        <v>502</v>
      </c>
      <c r="AM1506" s="26" t="s">
        <v>48</v>
      </c>
      <c r="AN1506" s="27">
        <v>0</v>
      </c>
      <c r="AS1506">
        <f t="shared" si="46"/>
        <v>1503</v>
      </c>
      <c r="AT1506" t="str">
        <f t="shared" si="47"/>
        <v>Região Rural da Capital Regional de Marabá</v>
      </c>
      <c r="BE1506">
        <v>2917003</v>
      </c>
      <c r="BF1506">
        <v>29</v>
      </c>
      <c r="BG1506" t="s">
        <v>12229</v>
      </c>
      <c r="BH1506" t="s">
        <v>12230</v>
      </c>
      <c r="BI1506" t="s">
        <v>11359</v>
      </c>
      <c r="BJ1506" t="s">
        <v>12641</v>
      </c>
      <c r="BK1506">
        <v>2906</v>
      </c>
      <c r="BL1506" t="s">
        <v>12604</v>
      </c>
      <c r="BM1506" t="s">
        <v>12605</v>
      </c>
    </row>
    <row r="1507" spans="1:65" x14ac:dyDescent="0.25">
      <c r="A1507" s="17" t="s">
        <v>4572</v>
      </c>
      <c r="B1507" s="18">
        <v>1</v>
      </c>
      <c r="C1507" s="19" t="s">
        <v>4895</v>
      </c>
      <c r="D1507" s="20" t="s">
        <v>4574</v>
      </c>
      <c r="E1507" s="20" t="s">
        <v>4574</v>
      </c>
      <c r="F1507" s="21">
        <v>1505536</v>
      </c>
      <c r="G1507" s="20" t="s">
        <v>2917</v>
      </c>
      <c r="H1507" s="22">
        <v>1021.7565</v>
      </c>
      <c r="I1507" s="22">
        <v>1004.4</v>
      </c>
      <c r="J1507" s="22">
        <v>1004.4037</v>
      </c>
      <c r="K1507" s="22">
        <v>1021.7565</v>
      </c>
      <c r="L1507" s="22">
        <v>1004.4037</v>
      </c>
      <c r="M1507" s="28">
        <v>26</v>
      </c>
      <c r="N1507" s="19" t="s">
        <v>44</v>
      </c>
      <c r="O1507" s="22">
        <v>14.34</v>
      </c>
      <c r="P1507" s="22">
        <v>48.53</v>
      </c>
      <c r="Q1507" s="22">
        <v>100</v>
      </c>
      <c r="R1507" s="22">
        <v>31.850899999999999</v>
      </c>
      <c r="S1507" s="22">
        <v>1.0000000000000001E-5</v>
      </c>
      <c r="T1507" s="22">
        <v>472</v>
      </c>
      <c r="U1507" s="22">
        <v>500.5</v>
      </c>
      <c r="V1507" s="22">
        <v>31.9</v>
      </c>
      <c r="W1507" s="22">
        <v>1E-3</v>
      </c>
      <c r="X1507" s="22">
        <v>1E-3</v>
      </c>
      <c r="Y1507" s="22">
        <v>10</v>
      </c>
      <c r="Z1507" s="22">
        <v>60</v>
      </c>
      <c r="AA1507" s="22">
        <v>5</v>
      </c>
      <c r="AB1507" s="22">
        <v>15</v>
      </c>
      <c r="AC1507" s="22">
        <v>5</v>
      </c>
      <c r="AD1507" s="22">
        <v>5</v>
      </c>
      <c r="AE1507" s="24">
        <v>100.002</v>
      </c>
      <c r="AF1507" s="19" t="s">
        <v>65</v>
      </c>
      <c r="AG1507" s="25">
        <v>0.503</v>
      </c>
      <c r="AH1507" s="22">
        <v>187678.06</v>
      </c>
      <c r="AI1507" s="22">
        <v>2060584.41</v>
      </c>
      <c r="AJ1507" s="22">
        <v>2248262.4699999997</v>
      </c>
      <c r="AK1507" s="21" t="s">
        <v>169</v>
      </c>
      <c r="AL1507" s="21" t="s">
        <v>4896</v>
      </c>
      <c r="AM1507" s="26" t="s">
        <v>48</v>
      </c>
      <c r="AN1507" s="27">
        <v>0</v>
      </c>
      <c r="AS1507">
        <f t="shared" si="46"/>
        <v>1503</v>
      </c>
      <c r="AT1507" t="str">
        <f t="shared" si="47"/>
        <v>Região Rural da Capital Regional de Marabá</v>
      </c>
      <c r="BE1507">
        <v>2917508</v>
      </c>
      <c r="BF1507">
        <v>29</v>
      </c>
      <c r="BG1507" t="s">
        <v>12229</v>
      </c>
      <c r="BH1507" t="s">
        <v>12230</v>
      </c>
      <c r="BI1507" t="s">
        <v>11359</v>
      </c>
      <c r="BJ1507" t="s">
        <v>12642</v>
      </c>
      <c r="BK1507">
        <v>2906</v>
      </c>
      <c r="BL1507" t="s">
        <v>12604</v>
      </c>
      <c r="BM1507" t="s">
        <v>12605</v>
      </c>
    </row>
    <row r="1508" spans="1:65" x14ac:dyDescent="0.25">
      <c r="A1508" s="17" t="s">
        <v>4572</v>
      </c>
      <c r="B1508" s="18">
        <v>1</v>
      </c>
      <c r="C1508" s="19" t="s">
        <v>4897</v>
      </c>
      <c r="D1508" s="20" t="s">
        <v>4898</v>
      </c>
      <c r="E1508" s="20" t="s">
        <v>4899</v>
      </c>
      <c r="F1508" s="21">
        <v>1505551</v>
      </c>
      <c r="G1508" s="20" t="s">
        <v>4900</v>
      </c>
      <c r="H1508" s="22">
        <v>1686.0401999999999</v>
      </c>
      <c r="I1508" s="22">
        <v>1686.0401999999999</v>
      </c>
      <c r="J1508" s="22">
        <v>1686.0401999999999</v>
      </c>
      <c r="K1508" s="22">
        <v>1686.0401999999999</v>
      </c>
      <c r="L1508" s="22">
        <v>1686.0401999999999</v>
      </c>
      <c r="M1508" s="23">
        <v>54</v>
      </c>
      <c r="N1508" s="19" t="s">
        <v>44</v>
      </c>
      <c r="O1508" s="22">
        <v>22.48</v>
      </c>
      <c r="P1508" s="22">
        <v>35.299999999999997</v>
      </c>
      <c r="Q1508" s="22">
        <v>0</v>
      </c>
      <c r="R1508" s="22">
        <v>15</v>
      </c>
      <c r="S1508" s="22">
        <v>0</v>
      </c>
      <c r="T1508" s="22">
        <v>580</v>
      </c>
      <c r="U1508" s="22">
        <v>1061.0401999999999</v>
      </c>
      <c r="V1508" s="22">
        <v>30</v>
      </c>
      <c r="W1508" s="22">
        <v>0</v>
      </c>
      <c r="X1508" s="22">
        <v>10</v>
      </c>
      <c r="Y1508" s="22">
        <v>75</v>
      </c>
      <c r="Z1508" s="22">
        <v>12</v>
      </c>
      <c r="AA1508" s="22">
        <v>0</v>
      </c>
      <c r="AB1508" s="22">
        <v>0</v>
      </c>
      <c r="AC1508" s="22">
        <v>0</v>
      </c>
      <c r="AD1508" s="22">
        <v>3</v>
      </c>
      <c r="AE1508" s="24">
        <v>100</v>
      </c>
      <c r="AF1508" s="19" t="s">
        <v>64</v>
      </c>
      <c r="AG1508" s="25">
        <v>0.7</v>
      </c>
      <c r="AH1508" s="22">
        <v>117393.1</v>
      </c>
      <c r="AI1508" s="22">
        <v>215255.09</v>
      </c>
      <c r="AJ1508" s="22">
        <v>332648.19</v>
      </c>
      <c r="AK1508" s="21" t="s">
        <v>1819</v>
      </c>
      <c r="AL1508" s="21" t="s">
        <v>1737</v>
      </c>
      <c r="AM1508" s="26" t="s">
        <v>48</v>
      </c>
      <c r="AN1508" s="27">
        <v>0</v>
      </c>
      <c r="AS1508">
        <f t="shared" si="46"/>
        <v>1503</v>
      </c>
      <c r="AT1508" t="str">
        <f t="shared" si="47"/>
        <v>Região Rural da Capital Regional de Marabá</v>
      </c>
      <c r="BE1508">
        <v>2917706</v>
      </c>
      <c r="BF1508">
        <v>29</v>
      </c>
      <c r="BG1508" t="s">
        <v>12229</v>
      </c>
      <c r="BH1508" t="s">
        <v>12230</v>
      </c>
      <c r="BI1508" t="s">
        <v>11359</v>
      </c>
      <c r="BJ1508" t="s">
        <v>12643</v>
      </c>
      <c r="BK1508">
        <v>2906</v>
      </c>
      <c r="BL1508" t="s">
        <v>12604</v>
      </c>
      <c r="BM1508" t="s">
        <v>12605</v>
      </c>
    </row>
    <row r="1509" spans="1:65" x14ac:dyDescent="0.25">
      <c r="A1509" s="17" t="s">
        <v>4572</v>
      </c>
      <c r="B1509" s="18">
        <v>1</v>
      </c>
      <c r="C1509" s="19" t="s">
        <v>4901</v>
      </c>
      <c r="D1509" s="20" t="s">
        <v>4902</v>
      </c>
      <c r="E1509" s="20" t="s">
        <v>4902</v>
      </c>
      <c r="F1509" s="21">
        <v>1505809</v>
      </c>
      <c r="G1509" s="20" t="s">
        <v>4903</v>
      </c>
      <c r="H1509" s="22">
        <v>2141.0032999999999</v>
      </c>
      <c r="I1509" s="22">
        <v>2141.0032999999999</v>
      </c>
      <c r="J1509" s="22">
        <v>2141.0032999999999</v>
      </c>
      <c r="K1509" s="22">
        <v>2141.0032999999999</v>
      </c>
      <c r="L1509" s="22">
        <v>2141.0032999999999</v>
      </c>
      <c r="M1509" s="23">
        <v>71</v>
      </c>
      <c r="N1509" s="19" t="s">
        <v>44</v>
      </c>
      <c r="O1509" s="22">
        <v>30.58</v>
      </c>
      <c r="P1509" s="22">
        <v>0</v>
      </c>
      <c r="Q1509" s="22">
        <v>0</v>
      </c>
      <c r="R1509" s="22">
        <v>21.4133</v>
      </c>
      <c r="S1509" s="22">
        <v>0</v>
      </c>
      <c r="T1509" s="22">
        <v>0</v>
      </c>
      <c r="U1509" s="22">
        <v>1845.2541000000001</v>
      </c>
      <c r="V1509" s="22">
        <v>4.3358999999999996</v>
      </c>
      <c r="W1509" s="22">
        <v>0</v>
      </c>
      <c r="X1509" s="22">
        <v>0</v>
      </c>
      <c r="Y1509" s="22">
        <v>85</v>
      </c>
      <c r="Z1509" s="22">
        <v>13</v>
      </c>
      <c r="AA1509" s="22">
        <v>0</v>
      </c>
      <c r="AB1509" s="22">
        <v>0</v>
      </c>
      <c r="AC1509" s="22">
        <v>0</v>
      </c>
      <c r="AD1509" s="22">
        <v>2</v>
      </c>
      <c r="AE1509" s="24">
        <v>100</v>
      </c>
      <c r="AF1509" s="19" t="s">
        <v>65</v>
      </c>
      <c r="AG1509" s="25">
        <v>0.61799999999999999</v>
      </c>
      <c r="AH1509" s="22">
        <v>83126.16</v>
      </c>
      <c r="AI1509" s="22">
        <v>256706.29</v>
      </c>
      <c r="AJ1509" s="22">
        <v>339832.45</v>
      </c>
      <c r="AK1509" s="21" t="s">
        <v>1401</v>
      </c>
      <c r="AL1509" s="21" t="s">
        <v>674</v>
      </c>
      <c r="AM1509" s="26" t="s">
        <v>48</v>
      </c>
      <c r="AN1509" s="27">
        <v>0</v>
      </c>
      <c r="AS1509">
        <f t="shared" si="46"/>
        <v>1502</v>
      </c>
      <c r="AT1509" t="str">
        <f t="shared" si="47"/>
        <v>Região Rural da Metrópole de Belém</v>
      </c>
      <c r="BE1509">
        <v>2917805</v>
      </c>
      <c r="BF1509">
        <v>29</v>
      </c>
      <c r="BG1509" t="s">
        <v>12229</v>
      </c>
      <c r="BH1509" t="s">
        <v>12230</v>
      </c>
      <c r="BI1509" t="s">
        <v>11359</v>
      </c>
      <c r="BJ1509" t="s">
        <v>12644</v>
      </c>
      <c r="BK1509">
        <v>2906</v>
      </c>
      <c r="BL1509" t="s">
        <v>12604</v>
      </c>
      <c r="BM1509" t="s">
        <v>12605</v>
      </c>
    </row>
    <row r="1510" spans="1:65" x14ac:dyDescent="0.25">
      <c r="A1510" s="17" t="s">
        <v>4572</v>
      </c>
      <c r="B1510" s="18">
        <v>1</v>
      </c>
      <c r="C1510" s="19" t="s">
        <v>4904</v>
      </c>
      <c r="D1510" s="20" t="s">
        <v>4898</v>
      </c>
      <c r="E1510" s="20" t="s">
        <v>4898</v>
      </c>
      <c r="F1510" s="21">
        <v>1506138</v>
      </c>
      <c r="G1510" s="20" t="s">
        <v>4905</v>
      </c>
      <c r="H1510" s="22">
        <v>3490.2916</v>
      </c>
      <c r="I1510" s="22">
        <v>3490.2916</v>
      </c>
      <c r="J1510" s="22">
        <v>3490.2916</v>
      </c>
      <c r="K1510" s="22">
        <v>3490.2916</v>
      </c>
      <c r="L1510" s="22">
        <v>3490.2916</v>
      </c>
      <c r="M1510" s="23">
        <v>69</v>
      </c>
      <c r="N1510" s="19" t="s">
        <v>44</v>
      </c>
      <c r="O1510" s="22">
        <v>46.54</v>
      </c>
      <c r="P1510" s="22">
        <v>1E-3</v>
      </c>
      <c r="Q1510" s="22">
        <v>1E-3</v>
      </c>
      <c r="R1510" s="22">
        <v>196.01429999999999</v>
      </c>
      <c r="S1510" s="22">
        <v>1.0000000000000001E-5</v>
      </c>
      <c r="T1510" s="22">
        <v>2147.9340000000002</v>
      </c>
      <c r="U1510" s="22">
        <v>1017.8869999999999</v>
      </c>
      <c r="V1510" s="22">
        <v>3.3439999999999999</v>
      </c>
      <c r="W1510" s="22">
        <v>1E-3</v>
      </c>
      <c r="X1510" s="22">
        <v>1E-3</v>
      </c>
      <c r="Y1510" s="22">
        <v>60</v>
      </c>
      <c r="Z1510" s="22">
        <v>15</v>
      </c>
      <c r="AA1510" s="22">
        <v>15</v>
      </c>
      <c r="AB1510" s="22">
        <v>10</v>
      </c>
      <c r="AC1510" s="22">
        <v>1E-3</v>
      </c>
      <c r="AD1510" s="22">
        <v>1E-3</v>
      </c>
      <c r="AE1510" s="24">
        <v>100.00400000000002</v>
      </c>
      <c r="AF1510" s="19" t="s">
        <v>65</v>
      </c>
      <c r="AG1510" s="25">
        <v>0.57199999999999995</v>
      </c>
      <c r="AH1510" s="22">
        <v>95402.2</v>
      </c>
      <c r="AI1510" s="22">
        <v>1301878.77</v>
      </c>
      <c r="AJ1510" s="22">
        <v>1397280.97</v>
      </c>
      <c r="AK1510" s="21" t="s">
        <v>1272</v>
      </c>
      <c r="AL1510" s="21" t="s">
        <v>4906</v>
      </c>
      <c r="AM1510" s="26" t="s">
        <v>48</v>
      </c>
      <c r="AN1510" s="27">
        <v>0</v>
      </c>
      <c r="AS1510">
        <f t="shared" si="46"/>
        <v>1503</v>
      </c>
      <c r="AT1510" t="str">
        <f t="shared" si="47"/>
        <v>Região Rural da Capital Regional de Marabá</v>
      </c>
      <c r="BE1510">
        <v>2917904</v>
      </c>
      <c r="BF1510">
        <v>29</v>
      </c>
      <c r="BG1510" t="s">
        <v>12229</v>
      </c>
      <c r="BH1510" t="s">
        <v>12230</v>
      </c>
      <c r="BI1510" t="s">
        <v>11359</v>
      </c>
      <c r="BJ1510" t="s">
        <v>11549</v>
      </c>
      <c r="BK1510">
        <v>2906</v>
      </c>
      <c r="BL1510" t="s">
        <v>12604</v>
      </c>
      <c r="BM1510" t="s">
        <v>12605</v>
      </c>
    </row>
    <row r="1511" spans="1:65" x14ac:dyDescent="0.25">
      <c r="A1511" s="17" t="s">
        <v>4572</v>
      </c>
      <c r="B1511" s="18">
        <v>1</v>
      </c>
      <c r="C1511" s="19" t="s">
        <v>4907</v>
      </c>
      <c r="D1511" s="20" t="s">
        <v>4898</v>
      </c>
      <c r="E1511" s="20" t="s">
        <v>4898</v>
      </c>
      <c r="F1511" s="21">
        <v>1506138</v>
      </c>
      <c r="G1511" s="20" t="s">
        <v>4908</v>
      </c>
      <c r="H1511" s="22">
        <v>1076.3445999999999</v>
      </c>
      <c r="I1511" s="22">
        <v>1093.3015</v>
      </c>
      <c r="J1511" s="22">
        <v>1093.3015</v>
      </c>
      <c r="K1511" s="22">
        <v>1.0000000000000001E-5</v>
      </c>
      <c r="L1511" s="22">
        <v>1076.3445999999999</v>
      </c>
      <c r="M1511" s="23">
        <v>23</v>
      </c>
      <c r="N1511" s="19" t="s">
        <v>44</v>
      </c>
      <c r="O1511" s="22">
        <v>14.577299999999999</v>
      </c>
      <c r="P1511" s="22">
        <v>1E-3</v>
      </c>
      <c r="Q1511" s="22">
        <v>1E-3</v>
      </c>
      <c r="R1511" s="22">
        <v>89.388199999999998</v>
      </c>
      <c r="S1511" s="22">
        <v>1.0000000000000001E-5</v>
      </c>
      <c r="T1511" s="22">
        <v>1.3809</v>
      </c>
      <c r="U1511" s="22">
        <v>1002.5324000000001</v>
      </c>
      <c r="V1511" s="22">
        <v>1.0000000000000001E-5</v>
      </c>
      <c r="W1511" s="22">
        <v>0</v>
      </c>
      <c r="X1511" s="22">
        <v>0</v>
      </c>
      <c r="Y1511" s="22">
        <v>30</v>
      </c>
      <c r="Z1511" s="22">
        <v>35</v>
      </c>
      <c r="AA1511" s="22">
        <v>0</v>
      </c>
      <c r="AB1511" s="22">
        <v>25</v>
      </c>
      <c r="AC1511" s="22">
        <v>0</v>
      </c>
      <c r="AD1511" s="22">
        <v>10</v>
      </c>
      <c r="AE1511" s="24">
        <v>100</v>
      </c>
      <c r="AF1511" s="19" t="s">
        <v>64</v>
      </c>
      <c r="AG1511" s="25">
        <v>0.41139999999999999</v>
      </c>
      <c r="AH1511" s="22">
        <v>35511.67</v>
      </c>
      <c r="AI1511" s="22">
        <v>1180063.3199999998</v>
      </c>
      <c r="AJ1511" s="22">
        <v>1215574.99</v>
      </c>
      <c r="AK1511" s="21" t="s">
        <v>48</v>
      </c>
      <c r="AL1511" s="21" t="s">
        <v>4909</v>
      </c>
      <c r="AM1511" s="26" t="s">
        <v>48</v>
      </c>
      <c r="AN1511" s="27">
        <v>385899.6</v>
      </c>
      <c r="AS1511">
        <f t="shared" si="46"/>
        <v>1503</v>
      </c>
      <c r="AT1511" t="str">
        <f t="shared" si="47"/>
        <v>Região Rural da Capital Regional de Marabá</v>
      </c>
      <c r="BE1511">
        <v>2918803</v>
      </c>
      <c r="BF1511">
        <v>29</v>
      </c>
      <c r="BG1511" t="s">
        <v>12229</v>
      </c>
      <c r="BH1511" t="s">
        <v>12230</v>
      </c>
      <c r="BI1511" t="s">
        <v>11359</v>
      </c>
      <c r="BJ1511" t="s">
        <v>12645</v>
      </c>
      <c r="BK1511">
        <v>2906</v>
      </c>
      <c r="BL1511" t="s">
        <v>12604</v>
      </c>
      <c r="BM1511" t="s">
        <v>12605</v>
      </c>
    </row>
    <row r="1512" spans="1:65" x14ac:dyDescent="0.25">
      <c r="A1512" s="17" t="s">
        <v>4572</v>
      </c>
      <c r="B1512" s="18">
        <v>1</v>
      </c>
      <c r="C1512" s="19" t="s">
        <v>4910</v>
      </c>
      <c r="D1512" s="20" t="s">
        <v>4898</v>
      </c>
      <c r="E1512" s="20" t="s">
        <v>4898</v>
      </c>
      <c r="F1512" s="21">
        <v>1506138</v>
      </c>
      <c r="G1512" s="20" t="s">
        <v>4911</v>
      </c>
      <c r="H1512" s="22">
        <v>1848.2862</v>
      </c>
      <c r="I1512" s="22">
        <v>1769.5</v>
      </c>
      <c r="J1512" s="22">
        <v>1769.5562</v>
      </c>
      <c r="K1512" s="22">
        <v>1848.2862</v>
      </c>
      <c r="L1512" s="22">
        <v>1769.5562</v>
      </c>
      <c r="M1512" s="23">
        <v>44</v>
      </c>
      <c r="N1512" s="19" t="s">
        <v>44</v>
      </c>
      <c r="O1512" s="22">
        <v>23.59</v>
      </c>
      <c r="P1512" s="22">
        <v>1E-3</v>
      </c>
      <c r="Q1512" s="22">
        <v>1E-3</v>
      </c>
      <c r="R1512" s="22">
        <v>80.226699999999994</v>
      </c>
      <c r="S1512" s="22">
        <v>1.0000000000000001E-5</v>
      </c>
      <c r="T1512" s="22">
        <v>1.0000000000000001E-5</v>
      </c>
      <c r="U1512" s="22">
        <v>1689.3295000000001</v>
      </c>
      <c r="V1512" s="22">
        <v>1.0000000000000001E-5</v>
      </c>
      <c r="W1512" s="22">
        <v>1E-3</v>
      </c>
      <c r="X1512" s="22">
        <v>1E-3</v>
      </c>
      <c r="Y1512" s="22">
        <v>52</v>
      </c>
      <c r="Z1512" s="22">
        <v>25</v>
      </c>
      <c r="AA1512" s="22">
        <v>10</v>
      </c>
      <c r="AB1512" s="22">
        <v>13</v>
      </c>
      <c r="AC1512" s="22">
        <v>1E-3</v>
      </c>
      <c r="AD1512" s="22">
        <v>1E-3</v>
      </c>
      <c r="AE1512" s="24">
        <v>100.00400000000002</v>
      </c>
      <c r="AF1512" s="19" t="s">
        <v>65</v>
      </c>
      <c r="AG1512" s="25">
        <v>0.56399999999999995</v>
      </c>
      <c r="AH1512" s="22">
        <v>1E-3</v>
      </c>
      <c r="AI1512" s="22">
        <v>714883</v>
      </c>
      <c r="AJ1512" s="22">
        <v>714883.00100000005</v>
      </c>
      <c r="AK1512" s="21" t="s">
        <v>3122</v>
      </c>
      <c r="AL1512" s="21" t="s">
        <v>4912</v>
      </c>
      <c r="AM1512" s="26" t="s">
        <v>48</v>
      </c>
      <c r="AN1512" s="27">
        <v>0</v>
      </c>
      <c r="AS1512">
        <f t="shared" si="46"/>
        <v>1503</v>
      </c>
      <c r="AT1512" t="str">
        <f t="shared" si="47"/>
        <v>Região Rural da Capital Regional de Marabá</v>
      </c>
      <c r="BE1512">
        <v>2919009</v>
      </c>
      <c r="BF1512">
        <v>29</v>
      </c>
      <c r="BG1512" t="s">
        <v>12229</v>
      </c>
      <c r="BH1512" t="s">
        <v>12230</v>
      </c>
      <c r="BI1512" t="s">
        <v>11359</v>
      </c>
      <c r="BJ1512" t="s">
        <v>12646</v>
      </c>
      <c r="BK1512">
        <v>2906</v>
      </c>
      <c r="BL1512" t="s">
        <v>12604</v>
      </c>
      <c r="BM1512" t="s">
        <v>12605</v>
      </c>
    </row>
    <row r="1513" spans="1:65" x14ac:dyDescent="0.25">
      <c r="A1513" s="17" t="s">
        <v>4572</v>
      </c>
      <c r="B1513" s="18">
        <v>1</v>
      </c>
      <c r="C1513" s="19" t="s">
        <v>4913</v>
      </c>
      <c r="D1513" s="20" t="s">
        <v>4898</v>
      </c>
      <c r="E1513" s="20" t="s">
        <v>4898</v>
      </c>
      <c r="F1513" s="21">
        <v>1506138</v>
      </c>
      <c r="G1513" s="20" t="s">
        <v>4818</v>
      </c>
      <c r="H1513" s="22">
        <v>1786.9505999999999</v>
      </c>
      <c r="I1513" s="22">
        <v>1785.2444</v>
      </c>
      <c r="J1513" s="22">
        <v>1.0000000000000001E-5</v>
      </c>
      <c r="K1513" s="22">
        <v>1786.9505999999999</v>
      </c>
      <c r="L1513" s="22">
        <v>1785.2454399999999</v>
      </c>
      <c r="M1513" s="23">
        <v>48</v>
      </c>
      <c r="N1513" s="19" t="s">
        <v>44</v>
      </c>
      <c r="O1513" s="22">
        <v>23.8</v>
      </c>
      <c r="P1513" s="22">
        <v>1E-3</v>
      </c>
      <c r="Q1513" s="22">
        <v>1E-3</v>
      </c>
      <c r="R1513" s="22">
        <v>28</v>
      </c>
      <c r="S1513" s="22">
        <v>1.0000000000000001E-5</v>
      </c>
      <c r="T1513" s="22">
        <v>1.0000000000000001E-5</v>
      </c>
      <c r="U1513" s="22">
        <v>1730.6443999999999</v>
      </c>
      <c r="V1513" s="22">
        <v>26.6</v>
      </c>
      <c r="W1513" s="22">
        <v>1E-3</v>
      </c>
      <c r="X1513" s="22">
        <v>1E-3</v>
      </c>
      <c r="Y1513" s="22">
        <v>32</v>
      </c>
      <c r="Z1513" s="22">
        <v>38</v>
      </c>
      <c r="AA1513" s="22">
        <v>1E-3</v>
      </c>
      <c r="AB1513" s="22">
        <v>10</v>
      </c>
      <c r="AC1513" s="22">
        <v>8</v>
      </c>
      <c r="AD1513" s="22">
        <v>12</v>
      </c>
      <c r="AE1513" s="24">
        <v>100.00300000000001</v>
      </c>
      <c r="AF1513" s="19" t="s">
        <v>64</v>
      </c>
      <c r="AG1513" s="25">
        <v>0.56299999999999994</v>
      </c>
      <c r="AH1513" s="22">
        <v>1E-3</v>
      </c>
      <c r="AI1513" s="22">
        <v>1E-3</v>
      </c>
      <c r="AJ1513" s="22">
        <v>2E-3</v>
      </c>
      <c r="AK1513" s="21" t="s">
        <v>4587</v>
      </c>
      <c r="AL1513" s="21" t="s">
        <v>917</v>
      </c>
      <c r="AM1513" s="26" t="s">
        <v>48</v>
      </c>
      <c r="AN1513" s="27">
        <v>0</v>
      </c>
      <c r="AS1513">
        <f t="shared" si="46"/>
        <v>1503</v>
      </c>
      <c r="AT1513" t="str">
        <f t="shared" si="47"/>
        <v>Região Rural da Capital Regional de Marabá</v>
      </c>
      <c r="BE1513">
        <v>2919108</v>
      </c>
      <c r="BF1513">
        <v>29</v>
      </c>
      <c r="BG1513" t="s">
        <v>12229</v>
      </c>
      <c r="BH1513" t="s">
        <v>12230</v>
      </c>
      <c r="BI1513" t="s">
        <v>11359</v>
      </c>
      <c r="BJ1513" t="s">
        <v>12647</v>
      </c>
      <c r="BK1513">
        <v>2906</v>
      </c>
      <c r="BL1513" t="s">
        <v>12604</v>
      </c>
      <c r="BM1513" t="s">
        <v>12605</v>
      </c>
    </row>
    <row r="1514" spans="1:65" x14ac:dyDescent="0.25">
      <c r="A1514" s="17" t="s">
        <v>4572</v>
      </c>
      <c r="B1514" s="18">
        <v>1</v>
      </c>
      <c r="C1514" s="19" t="s">
        <v>4914</v>
      </c>
      <c r="D1514" s="20" t="s">
        <v>4898</v>
      </c>
      <c r="E1514" s="20" t="s">
        <v>4898</v>
      </c>
      <c r="F1514" s="21">
        <v>1506138</v>
      </c>
      <c r="G1514" s="20" t="s">
        <v>4915</v>
      </c>
      <c r="H1514" s="22">
        <v>2904</v>
      </c>
      <c r="I1514" s="22">
        <v>2904</v>
      </c>
      <c r="J1514" s="22">
        <v>2904</v>
      </c>
      <c r="K1514" s="22">
        <v>2904</v>
      </c>
      <c r="L1514" s="22">
        <v>2904</v>
      </c>
      <c r="M1514" s="23">
        <v>82</v>
      </c>
      <c r="N1514" s="19" t="s">
        <v>44</v>
      </c>
      <c r="O1514" s="22">
        <v>38.72</v>
      </c>
      <c r="P1514" s="22">
        <v>45.89</v>
      </c>
      <c r="Q1514" s="22">
        <v>69.56</v>
      </c>
      <c r="R1514" s="22">
        <v>116.16</v>
      </c>
      <c r="S1514" s="22">
        <v>0</v>
      </c>
      <c r="T1514" s="22">
        <v>0</v>
      </c>
      <c r="U1514" s="22">
        <v>976.05160000000001</v>
      </c>
      <c r="V1514" s="22">
        <v>29.04</v>
      </c>
      <c r="W1514" s="22">
        <v>0</v>
      </c>
      <c r="X1514" s="22">
        <v>0</v>
      </c>
      <c r="Y1514" s="22">
        <v>60</v>
      </c>
      <c r="Z1514" s="22">
        <v>25</v>
      </c>
      <c r="AA1514" s="22">
        <v>10</v>
      </c>
      <c r="AB1514" s="22">
        <v>0</v>
      </c>
      <c r="AC1514" s="22">
        <v>0</v>
      </c>
      <c r="AD1514" s="22">
        <v>5</v>
      </c>
      <c r="AE1514" s="24">
        <v>100</v>
      </c>
      <c r="AF1514" s="19" t="s">
        <v>64</v>
      </c>
      <c r="AG1514" s="25">
        <v>0.64600000000000002</v>
      </c>
      <c r="AH1514" s="22">
        <v>570143.18999999994</v>
      </c>
      <c r="AI1514" s="22">
        <v>422648.16</v>
      </c>
      <c r="AJ1514" s="22">
        <v>992791.34999999986</v>
      </c>
      <c r="AK1514" s="21" t="s">
        <v>2265</v>
      </c>
      <c r="AL1514" s="21" t="s">
        <v>1819</v>
      </c>
      <c r="AM1514" s="26" t="s">
        <v>48</v>
      </c>
      <c r="AN1514" s="27">
        <v>0</v>
      </c>
      <c r="AS1514">
        <f t="shared" si="46"/>
        <v>1503</v>
      </c>
      <c r="AT1514" t="str">
        <f t="shared" si="47"/>
        <v>Região Rural da Capital Regional de Marabá</v>
      </c>
      <c r="BE1514">
        <v>2919207</v>
      </c>
      <c r="BF1514">
        <v>29</v>
      </c>
      <c r="BG1514" t="s">
        <v>12229</v>
      </c>
      <c r="BH1514" t="s">
        <v>12230</v>
      </c>
      <c r="BI1514" t="s">
        <v>11359</v>
      </c>
      <c r="BJ1514" t="s">
        <v>12648</v>
      </c>
      <c r="BK1514">
        <v>2906</v>
      </c>
      <c r="BL1514" t="s">
        <v>12604</v>
      </c>
      <c r="BM1514" t="s">
        <v>12605</v>
      </c>
    </row>
    <row r="1515" spans="1:65" x14ac:dyDescent="0.25">
      <c r="A1515" s="17" t="s">
        <v>4572</v>
      </c>
      <c r="B1515" s="18">
        <v>1</v>
      </c>
      <c r="C1515" s="19" t="s">
        <v>4916</v>
      </c>
      <c r="D1515" s="20" t="s">
        <v>4898</v>
      </c>
      <c r="E1515" s="20" t="s">
        <v>4898</v>
      </c>
      <c r="F1515" s="21">
        <v>1506138</v>
      </c>
      <c r="G1515" s="20" t="s">
        <v>4917</v>
      </c>
      <c r="H1515" s="22">
        <v>9333.8963999999996</v>
      </c>
      <c r="I1515" s="22">
        <v>9333.8963999999996</v>
      </c>
      <c r="J1515" s="22">
        <v>9333.8963999999996</v>
      </c>
      <c r="K1515" s="22">
        <v>9333.8963999999996</v>
      </c>
      <c r="L1515" s="22">
        <v>9333.8963999999996</v>
      </c>
      <c r="M1515" s="23">
        <v>183</v>
      </c>
      <c r="N1515" s="19" t="s">
        <v>44</v>
      </c>
      <c r="O1515" s="22">
        <v>124.45</v>
      </c>
      <c r="P1515" s="22">
        <v>0</v>
      </c>
      <c r="Q1515" s="22">
        <v>0</v>
      </c>
      <c r="R1515" s="22">
        <v>82</v>
      </c>
      <c r="S1515" s="22">
        <v>4666.9481999999998</v>
      </c>
      <c r="T1515" s="22">
        <v>3130</v>
      </c>
      <c r="U1515" s="22">
        <v>1059.9482</v>
      </c>
      <c r="V1515" s="22">
        <v>35</v>
      </c>
      <c r="W1515" s="22">
        <v>0</v>
      </c>
      <c r="X1515" s="22">
        <v>24</v>
      </c>
      <c r="Y1515" s="22">
        <v>60</v>
      </c>
      <c r="Z1515" s="22">
        <v>12</v>
      </c>
      <c r="AA1515" s="22">
        <v>3</v>
      </c>
      <c r="AB1515" s="22">
        <v>0</v>
      </c>
      <c r="AC1515" s="22">
        <v>0</v>
      </c>
      <c r="AD1515" s="22">
        <v>1</v>
      </c>
      <c r="AE1515" s="24">
        <v>100</v>
      </c>
      <c r="AF1515" s="19" t="s">
        <v>57</v>
      </c>
      <c r="AG1515" s="25">
        <v>0.53300000000000003</v>
      </c>
      <c r="AH1515" s="22">
        <v>1109013.3799999999</v>
      </c>
      <c r="AI1515" s="22">
        <v>1466667.98</v>
      </c>
      <c r="AJ1515" s="22">
        <v>2575681.36</v>
      </c>
      <c r="AK1515" s="21" t="s">
        <v>2084</v>
      </c>
      <c r="AL1515" s="21" t="s">
        <v>4918</v>
      </c>
      <c r="AM1515" s="26" t="s">
        <v>48</v>
      </c>
      <c r="AN1515" s="27">
        <v>0</v>
      </c>
      <c r="AS1515">
        <f t="shared" si="46"/>
        <v>1503</v>
      </c>
      <c r="AT1515" t="str">
        <f t="shared" si="47"/>
        <v>Região Rural da Capital Regional de Marabá</v>
      </c>
      <c r="BE1515">
        <v>2919306</v>
      </c>
      <c r="BF1515">
        <v>29</v>
      </c>
      <c r="BG1515" t="s">
        <v>12229</v>
      </c>
      <c r="BH1515" t="s">
        <v>12230</v>
      </c>
      <c r="BI1515" t="s">
        <v>11359</v>
      </c>
      <c r="BJ1515" t="s">
        <v>12649</v>
      </c>
      <c r="BK1515">
        <v>2906</v>
      </c>
      <c r="BL1515" t="s">
        <v>12604</v>
      </c>
      <c r="BM1515" t="s">
        <v>12605</v>
      </c>
    </row>
    <row r="1516" spans="1:65" x14ac:dyDescent="0.25">
      <c r="A1516" s="17" t="s">
        <v>4572</v>
      </c>
      <c r="B1516" s="18">
        <v>1</v>
      </c>
      <c r="C1516" s="19" t="s">
        <v>4919</v>
      </c>
      <c r="D1516" s="20" t="s">
        <v>4898</v>
      </c>
      <c r="E1516" s="20" t="s">
        <v>4898</v>
      </c>
      <c r="F1516" s="21">
        <v>1506138</v>
      </c>
      <c r="G1516" s="20" t="s">
        <v>4920</v>
      </c>
      <c r="H1516" s="22">
        <v>1955.7137</v>
      </c>
      <c r="I1516" s="22">
        <v>1955.7137</v>
      </c>
      <c r="J1516" s="22">
        <v>1955.7137</v>
      </c>
      <c r="K1516" s="22">
        <v>1955.7137</v>
      </c>
      <c r="L1516" s="22">
        <v>1955.7137</v>
      </c>
      <c r="M1516" s="23">
        <v>39</v>
      </c>
      <c r="N1516" s="19" t="s">
        <v>44</v>
      </c>
      <c r="O1516" s="22">
        <v>26.07</v>
      </c>
      <c r="P1516" s="22">
        <v>1E-3</v>
      </c>
      <c r="Q1516" s="22">
        <v>1E-3</v>
      </c>
      <c r="R1516" s="22">
        <v>85.7761</v>
      </c>
      <c r="S1516" s="22">
        <v>1.0000000000000001E-5</v>
      </c>
      <c r="T1516" s="22">
        <v>1115.5478000000001</v>
      </c>
      <c r="U1516" s="22">
        <v>754.39340000000004</v>
      </c>
      <c r="V1516" s="22">
        <v>1.0000000000000001E-5</v>
      </c>
      <c r="W1516" s="22">
        <v>1E-3</v>
      </c>
      <c r="X1516" s="22">
        <v>1E-3</v>
      </c>
      <c r="Y1516" s="22">
        <v>75</v>
      </c>
      <c r="Z1516" s="22">
        <v>1E-3</v>
      </c>
      <c r="AA1516" s="22">
        <v>15</v>
      </c>
      <c r="AB1516" s="22">
        <v>10</v>
      </c>
      <c r="AC1516" s="22">
        <v>1E-3</v>
      </c>
      <c r="AD1516" s="22">
        <v>1E-3</v>
      </c>
      <c r="AE1516" s="24">
        <v>100.00500000000001</v>
      </c>
      <c r="AF1516" s="19" t="s">
        <v>65</v>
      </c>
      <c r="AG1516" s="25">
        <v>0.58599999999999997</v>
      </c>
      <c r="AH1516" s="22">
        <v>1E-3</v>
      </c>
      <c r="AI1516" s="22">
        <v>749038.35</v>
      </c>
      <c r="AJ1516" s="22">
        <v>749038.35100000002</v>
      </c>
      <c r="AK1516" s="21" t="s">
        <v>159</v>
      </c>
      <c r="AL1516" s="21" t="s">
        <v>4906</v>
      </c>
      <c r="AM1516" s="26" t="s">
        <v>48</v>
      </c>
      <c r="AN1516" s="27">
        <v>0</v>
      </c>
      <c r="AS1516">
        <f t="shared" si="46"/>
        <v>1503</v>
      </c>
      <c r="AT1516" t="str">
        <f t="shared" si="47"/>
        <v>Região Rural da Capital Regional de Marabá</v>
      </c>
      <c r="BE1516">
        <v>2919603</v>
      </c>
      <c r="BF1516">
        <v>29</v>
      </c>
      <c r="BG1516" t="s">
        <v>12229</v>
      </c>
      <c r="BH1516" t="s">
        <v>12230</v>
      </c>
      <c r="BI1516" t="s">
        <v>11359</v>
      </c>
      <c r="BJ1516" t="s">
        <v>12650</v>
      </c>
      <c r="BK1516">
        <v>2906</v>
      </c>
      <c r="BL1516" t="s">
        <v>12604</v>
      </c>
      <c r="BM1516" t="s">
        <v>12605</v>
      </c>
    </row>
    <row r="1517" spans="1:65" x14ac:dyDescent="0.25">
      <c r="A1517" s="17" t="s">
        <v>4572</v>
      </c>
      <c r="B1517" s="18">
        <v>1</v>
      </c>
      <c r="C1517" s="19" t="s">
        <v>4921</v>
      </c>
      <c r="D1517" s="20" t="s">
        <v>4898</v>
      </c>
      <c r="E1517" s="20" t="s">
        <v>4922</v>
      </c>
      <c r="F1517" s="21">
        <v>1506161</v>
      </c>
      <c r="G1517" s="20" t="s">
        <v>4923</v>
      </c>
      <c r="H1517" s="22">
        <v>1051.1666</v>
      </c>
      <c r="I1517" s="22">
        <v>1051.1666</v>
      </c>
      <c r="J1517" s="22">
        <v>1051.1666</v>
      </c>
      <c r="K1517" s="22">
        <v>1051.1666</v>
      </c>
      <c r="L1517" s="22">
        <v>1051.1666</v>
      </c>
      <c r="M1517" s="23">
        <v>20</v>
      </c>
      <c r="N1517" s="19" t="s">
        <v>44</v>
      </c>
      <c r="O1517" s="22">
        <v>14.01</v>
      </c>
      <c r="P1517" s="22">
        <v>70.08</v>
      </c>
      <c r="Q1517" s="22">
        <v>100</v>
      </c>
      <c r="R1517" s="22">
        <v>21.023299999999999</v>
      </c>
      <c r="S1517" s="22">
        <v>0</v>
      </c>
      <c r="T1517" s="22">
        <v>0</v>
      </c>
      <c r="U1517" s="22">
        <v>1030.1433</v>
      </c>
      <c r="V1517" s="22">
        <v>0</v>
      </c>
      <c r="W1517" s="22">
        <v>0</v>
      </c>
      <c r="X1517" s="22">
        <v>87</v>
      </c>
      <c r="Y1517" s="22">
        <v>6</v>
      </c>
      <c r="Z1517" s="22">
        <v>5</v>
      </c>
      <c r="AA1517" s="22">
        <v>0</v>
      </c>
      <c r="AB1517" s="22">
        <v>0</v>
      </c>
      <c r="AC1517" s="22">
        <v>0</v>
      </c>
      <c r="AD1517" s="22">
        <v>2</v>
      </c>
      <c r="AE1517" s="24">
        <v>100</v>
      </c>
      <c r="AF1517" s="19" t="s">
        <v>65</v>
      </c>
      <c r="AG1517" s="25">
        <v>0.73599999999999999</v>
      </c>
      <c r="AH1517" s="22">
        <v>12940.95</v>
      </c>
      <c r="AI1517" s="22">
        <v>190376.78</v>
      </c>
      <c r="AJ1517" s="22">
        <v>203317.73</v>
      </c>
      <c r="AK1517" s="21" t="s">
        <v>2699</v>
      </c>
      <c r="AL1517" s="21" t="s">
        <v>2910</v>
      </c>
      <c r="AM1517" s="26" t="s">
        <v>48</v>
      </c>
      <c r="AN1517" s="27">
        <v>0</v>
      </c>
      <c r="AS1517">
        <f t="shared" si="46"/>
        <v>1503</v>
      </c>
      <c r="AT1517" t="str">
        <f t="shared" si="47"/>
        <v>Região Rural da Capital Regional de Marabá</v>
      </c>
      <c r="BE1517">
        <v>2919926</v>
      </c>
      <c r="BF1517">
        <v>29</v>
      </c>
      <c r="BG1517" t="s">
        <v>12229</v>
      </c>
      <c r="BH1517" t="s">
        <v>12230</v>
      </c>
      <c r="BI1517" t="s">
        <v>11359</v>
      </c>
      <c r="BJ1517" t="s">
        <v>12651</v>
      </c>
      <c r="BK1517">
        <v>2906</v>
      </c>
      <c r="BL1517" t="s">
        <v>12604</v>
      </c>
      <c r="BM1517" t="s">
        <v>12605</v>
      </c>
    </row>
    <row r="1518" spans="1:65" x14ac:dyDescent="0.25">
      <c r="A1518" s="17" t="s">
        <v>4572</v>
      </c>
      <c r="B1518" s="18">
        <v>1</v>
      </c>
      <c r="C1518" s="19" t="s">
        <v>4924</v>
      </c>
      <c r="D1518" s="20" t="s">
        <v>4898</v>
      </c>
      <c r="E1518" s="20" t="s">
        <v>4922</v>
      </c>
      <c r="F1518" s="21">
        <v>1506161</v>
      </c>
      <c r="G1518" s="20" t="s">
        <v>4925</v>
      </c>
      <c r="H1518" s="22">
        <v>15456.9247</v>
      </c>
      <c r="I1518" s="22">
        <v>14832.343199999999</v>
      </c>
      <c r="J1518" s="22">
        <v>14832.343199999999</v>
      </c>
      <c r="K1518" s="22">
        <v>14832.34</v>
      </c>
      <c r="L1518" s="22">
        <v>14565.4378</v>
      </c>
      <c r="M1518" s="28">
        <v>197</v>
      </c>
      <c r="N1518" s="19" t="s">
        <v>44</v>
      </c>
      <c r="O1518" s="22">
        <v>195.5</v>
      </c>
      <c r="P1518" s="22">
        <v>81.94</v>
      </c>
      <c r="Q1518" s="22">
        <v>224.66</v>
      </c>
      <c r="R1518" s="22">
        <v>1148.7768000000001</v>
      </c>
      <c r="S1518" s="22">
        <v>7331.1826000000001</v>
      </c>
      <c r="T1518" s="22">
        <v>4253.3221000000003</v>
      </c>
      <c r="U1518" s="22">
        <v>1929.5947000000001</v>
      </c>
      <c r="V1518" s="22">
        <v>1.0000000000000001E-5</v>
      </c>
      <c r="W1518" s="22">
        <v>0</v>
      </c>
      <c r="X1518" s="22">
        <v>33</v>
      </c>
      <c r="Y1518" s="22">
        <v>42.73</v>
      </c>
      <c r="Z1518" s="22">
        <v>12.18</v>
      </c>
      <c r="AA1518" s="22">
        <v>1.97</v>
      </c>
      <c r="AB1518" s="22">
        <v>6.8</v>
      </c>
      <c r="AC1518" s="22">
        <v>0.78</v>
      </c>
      <c r="AD1518" s="22">
        <v>2.54</v>
      </c>
      <c r="AE1518" s="24">
        <v>100</v>
      </c>
      <c r="AF1518" s="19" t="s">
        <v>57</v>
      </c>
      <c r="AG1518" s="25">
        <v>0.52300000000000002</v>
      </c>
      <c r="AH1518" s="22">
        <v>2894965.2</v>
      </c>
      <c r="AI1518" s="22">
        <v>31305731.390000001</v>
      </c>
      <c r="AJ1518" s="22">
        <v>34200696.590000004</v>
      </c>
      <c r="AK1518" s="21" t="s">
        <v>723</v>
      </c>
      <c r="AL1518" s="21" t="s">
        <v>1240</v>
      </c>
      <c r="AM1518" s="26" t="s">
        <v>48</v>
      </c>
      <c r="AN1518" s="27">
        <v>0</v>
      </c>
      <c r="AS1518">
        <f t="shared" si="46"/>
        <v>1503</v>
      </c>
      <c r="AT1518" t="str">
        <f t="shared" si="47"/>
        <v>Região Rural da Capital Regional de Marabá</v>
      </c>
      <c r="BE1518">
        <v>2920106</v>
      </c>
      <c r="BF1518">
        <v>29</v>
      </c>
      <c r="BG1518" t="s">
        <v>12229</v>
      </c>
      <c r="BH1518" t="s">
        <v>12230</v>
      </c>
      <c r="BI1518" t="s">
        <v>11359</v>
      </c>
      <c r="BJ1518" t="s">
        <v>12652</v>
      </c>
      <c r="BK1518">
        <v>2906</v>
      </c>
      <c r="BL1518" t="s">
        <v>12604</v>
      </c>
      <c r="BM1518" t="s">
        <v>12605</v>
      </c>
    </row>
    <row r="1519" spans="1:65" x14ac:dyDescent="0.25">
      <c r="A1519" s="17" t="s">
        <v>4572</v>
      </c>
      <c r="B1519" s="18">
        <v>1</v>
      </c>
      <c r="C1519" s="19" t="s">
        <v>4926</v>
      </c>
      <c r="D1519" s="20" t="s">
        <v>4898</v>
      </c>
      <c r="E1519" s="20" t="s">
        <v>4922</v>
      </c>
      <c r="F1519" s="21">
        <v>1506161</v>
      </c>
      <c r="G1519" s="20" t="s">
        <v>4927</v>
      </c>
      <c r="H1519" s="22">
        <v>2761.8225000000002</v>
      </c>
      <c r="I1519" s="22">
        <v>2761.8225000000002</v>
      </c>
      <c r="J1519" s="22">
        <v>2761.8225000000002</v>
      </c>
      <c r="K1519" s="22">
        <v>2761.8225000000002</v>
      </c>
      <c r="L1519" s="22">
        <v>2761.8225000000002</v>
      </c>
      <c r="M1519" s="23">
        <v>47</v>
      </c>
      <c r="N1519" s="19" t="s">
        <v>44</v>
      </c>
      <c r="O1519" s="22">
        <v>36.82</v>
      </c>
      <c r="P1519" s="22">
        <v>0</v>
      </c>
      <c r="Q1519" s="22">
        <v>0</v>
      </c>
      <c r="R1519" s="22">
        <v>40.911299999999997</v>
      </c>
      <c r="S1519" s="22">
        <v>0</v>
      </c>
      <c r="T1519" s="22">
        <v>0</v>
      </c>
      <c r="U1519" s="22">
        <v>1380.9112</v>
      </c>
      <c r="V1519" s="22">
        <v>276</v>
      </c>
      <c r="W1519" s="22">
        <v>0</v>
      </c>
      <c r="X1519" s="22">
        <v>40</v>
      </c>
      <c r="Y1519" s="22">
        <v>20</v>
      </c>
      <c r="Z1519" s="22">
        <v>0</v>
      </c>
      <c r="AA1519" s="22">
        <v>30</v>
      </c>
      <c r="AB1519" s="22">
        <v>0</v>
      </c>
      <c r="AC1519" s="22">
        <v>0</v>
      </c>
      <c r="AD1519" s="22">
        <v>10</v>
      </c>
      <c r="AE1519" s="24">
        <v>100</v>
      </c>
      <c r="AF1519" s="19" t="s">
        <v>64</v>
      </c>
      <c r="AG1519" s="25">
        <v>0.66800000000000004</v>
      </c>
      <c r="AH1519" s="22">
        <v>181331.89</v>
      </c>
      <c r="AI1519" s="22">
        <v>497183.28</v>
      </c>
      <c r="AJ1519" s="22">
        <v>678515.17</v>
      </c>
      <c r="AK1519" s="21" t="s">
        <v>4928</v>
      </c>
      <c r="AL1519" s="21" t="s">
        <v>1610</v>
      </c>
      <c r="AM1519" s="26" t="s">
        <v>48</v>
      </c>
      <c r="AN1519" s="27">
        <v>0</v>
      </c>
      <c r="AS1519">
        <f t="shared" si="46"/>
        <v>1503</v>
      </c>
      <c r="AT1519" t="str">
        <f t="shared" si="47"/>
        <v>Região Rural da Capital Regional de Marabá</v>
      </c>
      <c r="BE1519">
        <v>2920601</v>
      </c>
      <c r="BF1519">
        <v>29</v>
      </c>
      <c r="BG1519" t="s">
        <v>12229</v>
      </c>
      <c r="BH1519" t="s">
        <v>12230</v>
      </c>
      <c r="BI1519" t="s">
        <v>11359</v>
      </c>
      <c r="BJ1519" t="s">
        <v>12653</v>
      </c>
      <c r="BK1519">
        <v>2906</v>
      </c>
      <c r="BL1519" t="s">
        <v>12604</v>
      </c>
      <c r="BM1519" t="s">
        <v>12605</v>
      </c>
    </row>
    <row r="1520" spans="1:65" x14ac:dyDescent="0.25">
      <c r="A1520" s="17" t="s">
        <v>4572</v>
      </c>
      <c r="B1520" s="18">
        <v>1</v>
      </c>
      <c r="C1520" s="19" t="s">
        <v>4929</v>
      </c>
      <c r="D1520" s="20" t="s">
        <v>4898</v>
      </c>
      <c r="E1520" s="20" t="s">
        <v>4922</v>
      </c>
      <c r="F1520" s="21">
        <v>1506161</v>
      </c>
      <c r="G1520" s="20" t="s">
        <v>4930</v>
      </c>
      <c r="H1520" s="22">
        <v>2175.9175</v>
      </c>
      <c r="I1520" s="22">
        <v>2175.9175</v>
      </c>
      <c r="J1520" s="22">
        <v>2175.9175</v>
      </c>
      <c r="K1520" s="22">
        <v>2175.9175</v>
      </c>
      <c r="L1520" s="22">
        <v>2175.9175</v>
      </c>
      <c r="M1520" s="23">
        <v>40</v>
      </c>
      <c r="N1520" s="19" t="s">
        <v>44</v>
      </c>
      <c r="O1520" s="22">
        <v>29.01</v>
      </c>
      <c r="P1520" s="22">
        <v>0</v>
      </c>
      <c r="Q1520" s="22">
        <v>0</v>
      </c>
      <c r="R1520" s="22">
        <v>60</v>
      </c>
      <c r="S1520" s="22">
        <v>0</v>
      </c>
      <c r="T1520" s="22">
        <v>0</v>
      </c>
      <c r="U1520" s="22">
        <v>1405.9175</v>
      </c>
      <c r="V1520" s="22">
        <v>40</v>
      </c>
      <c r="W1520" s="22">
        <v>0</v>
      </c>
      <c r="X1520" s="22">
        <v>30</v>
      </c>
      <c r="Y1520" s="22">
        <v>40</v>
      </c>
      <c r="Z1520" s="22">
        <v>0</v>
      </c>
      <c r="AA1520" s="22">
        <v>23</v>
      </c>
      <c r="AB1520" s="22">
        <v>0</v>
      </c>
      <c r="AC1520" s="22">
        <v>0</v>
      </c>
      <c r="AD1520" s="22">
        <v>7</v>
      </c>
      <c r="AE1520" s="24">
        <v>100</v>
      </c>
      <c r="AF1520" s="19" t="s">
        <v>64</v>
      </c>
      <c r="AG1520" s="25">
        <v>0.68100000000000005</v>
      </c>
      <c r="AH1520" s="22">
        <v>88765.88</v>
      </c>
      <c r="AI1520" s="22">
        <v>430046.84</v>
      </c>
      <c r="AJ1520" s="22">
        <v>518812.72000000003</v>
      </c>
      <c r="AK1520" s="21" t="s">
        <v>1043</v>
      </c>
      <c r="AL1520" s="21" t="s">
        <v>3229</v>
      </c>
      <c r="AM1520" s="26" t="s">
        <v>48</v>
      </c>
      <c r="AN1520" s="27">
        <v>0</v>
      </c>
      <c r="AS1520">
        <f t="shared" si="46"/>
        <v>1503</v>
      </c>
      <c r="AT1520" t="str">
        <f t="shared" si="47"/>
        <v>Região Rural da Capital Regional de Marabá</v>
      </c>
      <c r="BE1520">
        <v>2921005</v>
      </c>
      <c r="BF1520">
        <v>29</v>
      </c>
      <c r="BG1520" t="s">
        <v>12229</v>
      </c>
      <c r="BH1520" t="s">
        <v>12230</v>
      </c>
      <c r="BI1520" t="s">
        <v>11359</v>
      </c>
      <c r="BJ1520" t="s">
        <v>12654</v>
      </c>
      <c r="BK1520">
        <v>2906</v>
      </c>
      <c r="BL1520" t="s">
        <v>12604</v>
      </c>
      <c r="BM1520" t="s">
        <v>12605</v>
      </c>
    </row>
    <row r="1521" spans="1:65" x14ac:dyDescent="0.25">
      <c r="A1521" s="17" t="s">
        <v>4572</v>
      </c>
      <c r="B1521" s="18">
        <v>1</v>
      </c>
      <c r="C1521" s="19" t="s">
        <v>4931</v>
      </c>
      <c r="D1521" s="20" t="s">
        <v>4603</v>
      </c>
      <c r="E1521" s="20" t="s">
        <v>4932</v>
      </c>
      <c r="F1521" s="21">
        <v>1506187</v>
      </c>
      <c r="G1521" s="20" t="s">
        <v>4933</v>
      </c>
      <c r="H1521" s="22">
        <v>3615</v>
      </c>
      <c r="I1521" s="22">
        <v>3615</v>
      </c>
      <c r="J1521" s="22">
        <v>3587.4308000000001</v>
      </c>
      <c r="K1521" s="22">
        <v>1.0000000000000001E-5</v>
      </c>
      <c r="L1521" s="22">
        <v>3587.4308000000001</v>
      </c>
      <c r="M1521" s="23">
        <v>72</v>
      </c>
      <c r="N1521" s="19" t="s">
        <v>64</v>
      </c>
      <c r="O1521" s="22">
        <v>45.23</v>
      </c>
      <c r="P1521" s="22">
        <v>1E-3</v>
      </c>
      <c r="Q1521" s="22">
        <v>1E-3</v>
      </c>
      <c r="R1521" s="22">
        <v>19.633700000000001</v>
      </c>
      <c r="S1521" s="22">
        <v>1793.7154</v>
      </c>
      <c r="T1521" s="22">
        <v>1597.1251</v>
      </c>
      <c r="U1521" s="22">
        <v>176.95660000000001</v>
      </c>
      <c r="V1521" s="22">
        <v>1.0000000000000001E-5</v>
      </c>
      <c r="W1521" s="22">
        <v>0</v>
      </c>
      <c r="X1521" s="22">
        <v>0</v>
      </c>
      <c r="Y1521" s="22">
        <v>88.75</v>
      </c>
      <c r="Z1521" s="22">
        <v>6.33</v>
      </c>
      <c r="AA1521" s="22">
        <v>0</v>
      </c>
      <c r="AB1521" s="22">
        <v>4.37</v>
      </c>
      <c r="AC1521" s="22">
        <v>0</v>
      </c>
      <c r="AD1521" s="22">
        <v>0.55000000000000004</v>
      </c>
      <c r="AE1521" s="24">
        <v>100</v>
      </c>
      <c r="AF1521" s="19" t="s">
        <v>65</v>
      </c>
      <c r="AG1521" s="25">
        <v>0.52600000000000002</v>
      </c>
      <c r="AH1521" s="22">
        <v>209371.92</v>
      </c>
      <c r="AI1521" s="22">
        <v>4575351.84</v>
      </c>
      <c r="AJ1521" s="22">
        <v>4784723.76</v>
      </c>
      <c r="AK1521" s="21" t="s">
        <v>48</v>
      </c>
      <c r="AL1521" s="21" t="s">
        <v>4934</v>
      </c>
      <c r="AM1521" s="26" t="s">
        <v>48</v>
      </c>
      <c r="AN1521" s="27">
        <v>0</v>
      </c>
      <c r="AS1521">
        <f t="shared" si="46"/>
        <v>1503</v>
      </c>
      <c r="AT1521" t="str">
        <f t="shared" si="47"/>
        <v>Região Rural da Capital Regional de Marabá</v>
      </c>
      <c r="BE1521">
        <v>2921203</v>
      </c>
      <c r="BF1521">
        <v>29</v>
      </c>
      <c r="BG1521" t="s">
        <v>12229</v>
      </c>
      <c r="BH1521" t="s">
        <v>12230</v>
      </c>
      <c r="BI1521" t="s">
        <v>11359</v>
      </c>
      <c r="BJ1521" t="s">
        <v>12655</v>
      </c>
      <c r="BK1521">
        <v>2906</v>
      </c>
      <c r="BL1521" t="s">
        <v>12604</v>
      </c>
      <c r="BM1521" t="s">
        <v>12605</v>
      </c>
    </row>
    <row r="1522" spans="1:65" x14ac:dyDescent="0.25">
      <c r="A1522" s="17" t="s">
        <v>4572</v>
      </c>
      <c r="B1522" s="18">
        <v>1</v>
      </c>
      <c r="C1522" s="19" t="s">
        <v>4935</v>
      </c>
      <c r="D1522" s="20" t="s">
        <v>4618</v>
      </c>
      <c r="E1522" s="20" t="s">
        <v>4936</v>
      </c>
      <c r="F1522" s="21">
        <v>1506583</v>
      </c>
      <c r="G1522" s="20" t="s">
        <v>4937</v>
      </c>
      <c r="H1522" s="22">
        <v>5082.0005000000001</v>
      </c>
      <c r="I1522" s="22">
        <v>5082.0005000000001</v>
      </c>
      <c r="J1522" s="22">
        <v>5082.0005000000001</v>
      </c>
      <c r="K1522" s="22">
        <v>5082.0005000000001</v>
      </c>
      <c r="L1522" s="22">
        <v>5082.0005000000001</v>
      </c>
      <c r="M1522" s="23">
        <v>166</v>
      </c>
      <c r="N1522" s="19" t="s">
        <v>44</v>
      </c>
      <c r="O1522" s="22">
        <v>67.760000000000005</v>
      </c>
      <c r="P1522" s="22">
        <v>51.6</v>
      </c>
      <c r="Q1522" s="22">
        <v>97.5</v>
      </c>
      <c r="R1522" s="22">
        <v>0</v>
      </c>
      <c r="S1522" s="22">
        <v>0</v>
      </c>
      <c r="T1522" s="22">
        <v>2600</v>
      </c>
      <c r="U1522" s="22">
        <v>3382.0005000000001</v>
      </c>
      <c r="V1522" s="22">
        <v>100</v>
      </c>
      <c r="W1522" s="22">
        <v>0</v>
      </c>
      <c r="X1522" s="22">
        <v>40</v>
      </c>
      <c r="Y1522" s="22">
        <v>47</v>
      </c>
      <c r="Z1522" s="22">
        <v>10</v>
      </c>
      <c r="AA1522" s="22">
        <v>0</v>
      </c>
      <c r="AB1522" s="22">
        <v>0</v>
      </c>
      <c r="AC1522" s="22">
        <v>0</v>
      </c>
      <c r="AD1522" s="22">
        <v>3</v>
      </c>
      <c r="AE1522" s="24">
        <v>100</v>
      </c>
      <c r="AF1522" s="19" t="s">
        <v>65</v>
      </c>
      <c r="AG1522" s="25">
        <v>0.66800000000000004</v>
      </c>
      <c r="AH1522" s="22">
        <v>953476.68</v>
      </c>
      <c r="AI1522" s="22">
        <v>869952.68</v>
      </c>
      <c r="AJ1522" s="22">
        <v>1823429.36</v>
      </c>
      <c r="AK1522" s="21" t="s">
        <v>1819</v>
      </c>
      <c r="AL1522" s="21" t="s">
        <v>2097</v>
      </c>
      <c r="AM1522" s="26" t="s">
        <v>48</v>
      </c>
      <c r="AN1522" s="27">
        <v>0</v>
      </c>
      <c r="AS1522">
        <f t="shared" si="46"/>
        <v>1503</v>
      </c>
      <c r="AT1522" t="str">
        <f t="shared" si="47"/>
        <v>Região Rural da Capital Regional de Marabá</v>
      </c>
      <c r="BE1522">
        <v>2921302</v>
      </c>
      <c r="BF1522">
        <v>29</v>
      </c>
      <c r="BG1522" t="s">
        <v>12229</v>
      </c>
      <c r="BH1522" t="s">
        <v>12230</v>
      </c>
      <c r="BI1522" t="s">
        <v>11359</v>
      </c>
      <c r="BJ1522" t="s">
        <v>12081</v>
      </c>
      <c r="BK1522">
        <v>2906</v>
      </c>
      <c r="BL1522" t="s">
        <v>12604</v>
      </c>
      <c r="BM1522" t="s">
        <v>12605</v>
      </c>
    </row>
    <row r="1523" spans="1:65" x14ac:dyDescent="0.25">
      <c r="A1523" s="17" t="s">
        <v>4572</v>
      </c>
      <c r="B1523" s="18">
        <v>1</v>
      </c>
      <c r="C1523" s="19" t="s">
        <v>4938</v>
      </c>
      <c r="D1523" s="20" t="s">
        <v>4618</v>
      </c>
      <c r="E1523" s="20" t="s">
        <v>4936</v>
      </c>
      <c r="F1523" s="21">
        <v>1506583</v>
      </c>
      <c r="G1523" s="20" t="s">
        <v>4939</v>
      </c>
      <c r="H1523" s="22">
        <v>4762.9997999999996</v>
      </c>
      <c r="I1523" s="22">
        <v>5215.5549000000001</v>
      </c>
      <c r="J1523" s="22">
        <v>4762.9997999999996</v>
      </c>
      <c r="K1523" s="22">
        <v>4762.9997999999996</v>
      </c>
      <c r="L1523" s="22">
        <v>4762.9997999999996</v>
      </c>
      <c r="M1523" s="23">
        <v>107</v>
      </c>
      <c r="N1523" s="19" t="s">
        <v>44</v>
      </c>
      <c r="O1523" s="29">
        <v>63.54</v>
      </c>
      <c r="P1523" s="22">
        <v>49.56</v>
      </c>
      <c r="Q1523" s="22">
        <v>300</v>
      </c>
      <c r="R1523" s="22">
        <v>417.88049999999998</v>
      </c>
      <c r="S1523" s="22">
        <v>1.0000000000000001E-5</v>
      </c>
      <c r="T1523" s="22">
        <v>2716.2975999999999</v>
      </c>
      <c r="U1523" s="22">
        <v>1599.0151000000001</v>
      </c>
      <c r="V1523" s="22">
        <v>29.8066</v>
      </c>
      <c r="W1523" s="22">
        <v>0</v>
      </c>
      <c r="X1523" s="22">
        <v>0</v>
      </c>
      <c r="Y1523" s="22">
        <v>58</v>
      </c>
      <c r="Z1523" s="22">
        <v>20</v>
      </c>
      <c r="AA1523" s="22">
        <v>12</v>
      </c>
      <c r="AB1523" s="22">
        <v>0</v>
      </c>
      <c r="AC1523" s="22">
        <v>10</v>
      </c>
      <c r="AD1523" s="22">
        <v>0</v>
      </c>
      <c r="AE1523" s="24">
        <v>100</v>
      </c>
      <c r="AF1523" s="19" t="s">
        <v>65</v>
      </c>
      <c r="AG1523" s="25">
        <v>0.56499999999999995</v>
      </c>
      <c r="AH1523" s="22">
        <v>1882097.26</v>
      </c>
      <c r="AI1523" s="22">
        <v>8685139.6099999994</v>
      </c>
      <c r="AJ1523" s="22">
        <v>10567236.870000001</v>
      </c>
      <c r="AK1523" s="21" t="s">
        <v>51</v>
      </c>
      <c r="AL1523" s="21" t="s">
        <v>4940</v>
      </c>
      <c r="AM1523" s="26" t="s">
        <v>48</v>
      </c>
      <c r="AN1523" s="27">
        <v>353710</v>
      </c>
      <c r="AS1523">
        <f t="shared" si="46"/>
        <v>1503</v>
      </c>
      <c r="AT1523" t="str">
        <f t="shared" si="47"/>
        <v>Região Rural da Capital Regional de Marabá</v>
      </c>
      <c r="BE1523">
        <v>2921401</v>
      </c>
      <c r="BF1523">
        <v>29</v>
      </c>
      <c r="BG1523" t="s">
        <v>12229</v>
      </c>
      <c r="BH1523" t="s">
        <v>12230</v>
      </c>
      <c r="BI1523" t="s">
        <v>11359</v>
      </c>
      <c r="BJ1523" t="s">
        <v>12656</v>
      </c>
      <c r="BK1523">
        <v>2906</v>
      </c>
      <c r="BL1523" t="s">
        <v>12604</v>
      </c>
      <c r="BM1523" t="s">
        <v>12605</v>
      </c>
    </row>
    <row r="1524" spans="1:65" x14ac:dyDescent="0.25">
      <c r="A1524" s="17" t="s">
        <v>4572</v>
      </c>
      <c r="B1524" s="18">
        <v>1</v>
      </c>
      <c r="C1524" s="19" t="s">
        <v>4941</v>
      </c>
      <c r="D1524" s="20" t="s">
        <v>4618</v>
      </c>
      <c r="E1524" s="20" t="s">
        <v>4936</v>
      </c>
      <c r="F1524" s="21">
        <v>1506583</v>
      </c>
      <c r="G1524" s="20" t="s">
        <v>4942</v>
      </c>
      <c r="H1524" s="22">
        <v>38666.699999999997</v>
      </c>
      <c r="I1524" s="22">
        <v>38666.699999999997</v>
      </c>
      <c r="J1524" s="22">
        <v>38666.699999999997</v>
      </c>
      <c r="K1524" s="22">
        <v>38666.699999999997</v>
      </c>
      <c r="L1524" s="22">
        <v>38666.699999999997</v>
      </c>
      <c r="M1524" s="23">
        <v>758</v>
      </c>
      <c r="N1524" s="19" t="s">
        <v>44</v>
      </c>
      <c r="O1524" s="22">
        <v>515.54999999999995</v>
      </c>
      <c r="P1524" s="22">
        <v>0</v>
      </c>
      <c r="Q1524" s="22">
        <v>0</v>
      </c>
      <c r="R1524" s="22">
        <v>250</v>
      </c>
      <c r="S1524" s="22">
        <v>19333.349999999999</v>
      </c>
      <c r="T1524" s="22">
        <v>10300</v>
      </c>
      <c r="U1524" s="22">
        <v>8383.35</v>
      </c>
      <c r="V1524" s="22">
        <v>400</v>
      </c>
      <c r="W1524" s="22">
        <v>0</v>
      </c>
      <c r="X1524" s="22">
        <v>0</v>
      </c>
      <c r="Y1524" s="22">
        <v>75</v>
      </c>
      <c r="Z1524" s="22">
        <v>15</v>
      </c>
      <c r="AA1524" s="22">
        <v>0</v>
      </c>
      <c r="AB1524" s="22">
        <v>0.9</v>
      </c>
      <c r="AC1524" s="22">
        <v>0</v>
      </c>
      <c r="AD1524" s="22">
        <v>0.1</v>
      </c>
      <c r="AE1524" s="24">
        <v>91</v>
      </c>
      <c r="AF1524" s="19" t="s">
        <v>44</v>
      </c>
      <c r="AG1524" s="25">
        <v>0.70350000000000001</v>
      </c>
      <c r="AH1524" s="22">
        <v>1333109.54</v>
      </c>
      <c r="AI1524" s="22">
        <v>6346365.4699999997</v>
      </c>
      <c r="AJ1524" s="22">
        <v>7679475.0099999998</v>
      </c>
      <c r="AK1524" s="21" t="s">
        <v>3155</v>
      </c>
      <c r="AL1524" s="21" t="s">
        <v>373</v>
      </c>
      <c r="AM1524" s="26" t="s">
        <v>48</v>
      </c>
      <c r="AN1524" s="27">
        <v>0</v>
      </c>
      <c r="AS1524">
        <f t="shared" si="46"/>
        <v>1503</v>
      </c>
      <c r="AT1524" t="str">
        <f t="shared" si="47"/>
        <v>Região Rural da Capital Regional de Marabá</v>
      </c>
      <c r="BE1524">
        <v>2921500</v>
      </c>
      <c r="BF1524">
        <v>29</v>
      </c>
      <c r="BG1524" t="s">
        <v>12229</v>
      </c>
      <c r="BH1524" t="s">
        <v>12230</v>
      </c>
      <c r="BI1524" t="s">
        <v>11359</v>
      </c>
      <c r="BJ1524" t="s">
        <v>12657</v>
      </c>
      <c r="BK1524">
        <v>2906</v>
      </c>
      <c r="BL1524" t="s">
        <v>12604</v>
      </c>
      <c r="BM1524" t="s">
        <v>12605</v>
      </c>
    </row>
    <row r="1525" spans="1:65" x14ac:dyDescent="0.25">
      <c r="A1525" s="17" t="s">
        <v>4572</v>
      </c>
      <c r="B1525" s="18">
        <v>1</v>
      </c>
      <c r="C1525" s="19" t="s">
        <v>4943</v>
      </c>
      <c r="D1525" s="20" t="s">
        <v>4618</v>
      </c>
      <c r="E1525" s="20" t="s">
        <v>4936</v>
      </c>
      <c r="F1525" s="21">
        <v>1506583</v>
      </c>
      <c r="G1525" s="20" t="s">
        <v>4944</v>
      </c>
      <c r="H1525" s="22">
        <v>21263.072499999998</v>
      </c>
      <c r="I1525" s="22">
        <v>23677.915000000001</v>
      </c>
      <c r="J1525" s="22">
        <v>23677.915000000001</v>
      </c>
      <c r="K1525" s="22">
        <v>21263.072499999998</v>
      </c>
      <c r="L1525" s="22">
        <v>21263.072499999998</v>
      </c>
      <c r="M1525" s="23">
        <v>643</v>
      </c>
      <c r="N1525" s="19" t="s">
        <v>44</v>
      </c>
      <c r="O1525" s="22">
        <v>283.51</v>
      </c>
      <c r="P1525" s="22">
        <v>0</v>
      </c>
      <c r="Q1525" s="22">
        <v>0</v>
      </c>
      <c r="R1525" s="22">
        <v>642.82830000000001</v>
      </c>
      <c r="S1525" s="22">
        <v>9881.6915000000008</v>
      </c>
      <c r="T1525" s="22">
        <v>5760.6903000000002</v>
      </c>
      <c r="U1525" s="22">
        <v>6838.7232999999997</v>
      </c>
      <c r="V1525" s="22">
        <v>249.59460000000001</v>
      </c>
      <c r="W1525" s="22">
        <v>0</v>
      </c>
      <c r="X1525" s="22">
        <v>0</v>
      </c>
      <c r="Y1525" s="22">
        <v>49.46</v>
      </c>
      <c r="Z1525" s="22">
        <v>32.78</v>
      </c>
      <c r="AA1525" s="22">
        <v>11.37</v>
      </c>
      <c r="AB1525" s="22">
        <v>0</v>
      </c>
      <c r="AC1525" s="22">
        <v>0</v>
      </c>
      <c r="AD1525" s="22">
        <v>6.39</v>
      </c>
      <c r="AE1525" s="24">
        <v>100.00000000000001</v>
      </c>
      <c r="AF1525" s="19" t="s">
        <v>65</v>
      </c>
      <c r="AG1525" s="25">
        <v>0.45800000000000002</v>
      </c>
      <c r="AH1525" s="22">
        <v>0</v>
      </c>
      <c r="AI1525" s="22">
        <v>54676340.799999997</v>
      </c>
      <c r="AJ1525" s="22">
        <v>54676340.799999997</v>
      </c>
      <c r="AK1525" s="21" t="s">
        <v>4945</v>
      </c>
      <c r="AL1525" s="21" t="s">
        <v>4946</v>
      </c>
      <c r="AM1525" s="26" t="s">
        <v>48</v>
      </c>
      <c r="AN1525" s="27">
        <v>105445.89</v>
      </c>
      <c r="AS1525">
        <f t="shared" si="46"/>
        <v>1503</v>
      </c>
      <c r="AT1525" t="str">
        <f t="shared" si="47"/>
        <v>Região Rural da Capital Regional de Marabá</v>
      </c>
      <c r="BE1525">
        <v>2921906</v>
      </c>
      <c r="BF1525">
        <v>29</v>
      </c>
      <c r="BG1525" t="s">
        <v>12229</v>
      </c>
      <c r="BH1525" t="s">
        <v>12230</v>
      </c>
      <c r="BI1525" t="s">
        <v>11359</v>
      </c>
      <c r="BJ1525" t="s">
        <v>12658</v>
      </c>
      <c r="BK1525">
        <v>2906</v>
      </c>
      <c r="BL1525" t="s">
        <v>12604</v>
      </c>
      <c r="BM1525" t="s">
        <v>12605</v>
      </c>
    </row>
    <row r="1526" spans="1:65" x14ac:dyDescent="0.25">
      <c r="A1526" s="17" t="s">
        <v>4572</v>
      </c>
      <c r="B1526" s="18">
        <v>1</v>
      </c>
      <c r="C1526" s="19" t="s">
        <v>4947</v>
      </c>
      <c r="D1526" s="20" t="s">
        <v>4618</v>
      </c>
      <c r="E1526" s="20" t="s">
        <v>4936</v>
      </c>
      <c r="F1526" s="21">
        <v>1506583</v>
      </c>
      <c r="G1526" s="20" t="s">
        <v>4948</v>
      </c>
      <c r="H1526" s="22">
        <v>27813.5762</v>
      </c>
      <c r="I1526" s="22">
        <v>27813.599999999999</v>
      </c>
      <c r="J1526" s="22">
        <v>27813.599999999999</v>
      </c>
      <c r="K1526" s="22">
        <v>27813.599999999999</v>
      </c>
      <c r="L1526" s="22">
        <v>27813.5762</v>
      </c>
      <c r="M1526" s="23">
        <v>450</v>
      </c>
      <c r="N1526" s="19" t="s">
        <v>44</v>
      </c>
      <c r="O1526" s="22">
        <v>370.84</v>
      </c>
      <c r="P1526" s="22">
        <v>0</v>
      </c>
      <c r="Q1526" s="22">
        <v>0</v>
      </c>
      <c r="R1526" s="22">
        <v>2800</v>
      </c>
      <c r="S1526" s="22">
        <v>0</v>
      </c>
      <c r="T1526" s="22">
        <v>0</v>
      </c>
      <c r="U1526" s="22">
        <v>24613.5762</v>
      </c>
      <c r="V1526" s="22">
        <v>400</v>
      </c>
      <c r="W1526" s="22">
        <v>0</v>
      </c>
      <c r="X1526" s="22">
        <v>20</v>
      </c>
      <c r="Y1526" s="22">
        <v>60</v>
      </c>
      <c r="Z1526" s="22">
        <v>5</v>
      </c>
      <c r="AA1526" s="22">
        <v>6</v>
      </c>
      <c r="AB1526" s="22">
        <v>7</v>
      </c>
      <c r="AC1526" s="22">
        <v>0</v>
      </c>
      <c r="AD1526" s="22">
        <v>2</v>
      </c>
      <c r="AE1526" s="24">
        <v>100</v>
      </c>
      <c r="AF1526" s="19" t="s">
        <v>65</v>
      </c>
      <c r="AG1526" s="25">
        <v>0.622</v>
      </c>
      <c r="AH1526" s="22">
        <v>0</v>
      </c>
      <c r="AI1526" s="22">
        <v>4052845.28</v>
      </c>
      <c r="AJ1526" s="22">
        <v>4052845.28</v>
      </c>
      <c r="AK1526" s="21" t="s">
        <v>3155</v>
      </c>
      <c r="AL1526" s="21" t="s">
        <v>2723</v>
      </c>
      <c r="AM1526" s="26" t="s">
        <v>48</v>
      </c>
      <c r="AN1526" s="27">
        <v>0</v>
      </c>
      <c r="AS1526">
        <f t="shared" si="46"/>
        <v>1503</v>
      </c>
      <c r="AT1526" t="str">
        <f t="shared" si="47"/>
        <v>Região Rural da Capital Regional de Marabá</v>
      </c>
      <c r="BE1526">
        <v>2922052</v>
      </c>
      <c r="BF1526">
        <v>29</v>
      </c>
      <c r="BG1526" t="s">
        <v>12229</v>
      </c>
      <c r="BH1526" t="s">
        <v>12230</v>
      </c>
      <c r="BI1526" t="s">
        <v>11359</v>
      </c>
      <c r="BJ1526" t="s">
        <v>12659</v>
      </c>
      <c r="BK1526">
        <v>2906</v>
      </c>
      <c r="BL1526" t="s">
        <v>12604</v>
      </c>
      <c r="BM1526" t="s">
        <v>12605</v>
      </c>
    </row>
    <row r="1527" spans="1:65" x14ac:dyDescent="0.25">
      <c r="A1527" s="17" t="s">
        <v>4572</v>
      </c>
      <c r="B1527" s="18">
        <v>1</v>
      </c>
      <c r="C1527" s="19" t="s">
        <v>4949</v>
      </c>
      <c r="D1527" s="20" t="s">
        <v>4618</v>
      </c>
      <c r="E1527" s="20" t="s">
        <v>4936</v>
      </c>
      <c r="F1527" s="21">
        <v>1506583</v>
      </c>
      <c r="G1527" s="20" t="s">
        <v>4950</v>
      </c>
      <c r="H1527" s="22">
        <v>3462.8283999999999</v>
      </c>
      <c r="I1527" s="22">
        <v>3444.5</v>
      </c>
      <c r="J1527" s="22">
        <v>3444.5846000000001</v>
      </c>
      <c r="K1527" s="22">
        <v>1.0000000000000001E-5</v>
      </c>
      <c r="L1527" s="22">
        <v>3444.5648000000001</v>
      </c>
      <c r="M1527" s="23">
        <v>114</v>
      </c>
      <c r="N1527" s="19" t="s">
        <v>44</v>
      </c>
      <c r="O1527" s="22">
        <v>45.92</v>
      </c>
      <c r="P1527" s="22">
        <v>1E-3</v>
      </c>
      <c r="Q1527" s="22">
        <v>1E-3</v>
      </c>
      <c r="R1527" s="22">
        <v>201.68879999999999</v>
      </c>
      <c r="S1527" s="22">
        <v>1.0000000000000001E-5</v>
      </c>
      <c r="T1527" s="22">
        <v>1631.3241</v>
      </c>
      <c r="U1527" s="22">
        <v>1604.3876</v>
      </c>
      <c r="V1527" s="22">
        <v>7.1642999999999999</v>
      </c>
      <c r="W1527" s="22">
        <v>1E-3</v>
      </c>
      <c r="X1527" s="22">
        <v>1E-3</v>
      </c>
      <c r="Y1527" s="22">
        <v>50</v>
      </c>
      <c r="Z1527" s="22">
        <v>40</v>
      </c>
      <c r="AA1527" s="22">
        <v>8</v>
      </c>
      <c r="AB1527" s="22">
        <v>1E-3</v>
      </c>
      <c r="AC1527" s="22">
        <v>1E-3</v>
      </c>
      <c r="AD1527" s="22">
        <v>2</v>
      </c>
      <c r="AE1527" s="24">
        <v>100.00400000000002</v>
      </c>
      <c r="AF1527" s="19" t="s">
        <v>64</v>
      </c>
      <c r="AG1527" s="25">
        <v>0.64800000000000002</v>
      </c>
      <c r="AH1527" s="22">
        <v>812798.18</v>
      </c>
      <c r="AI1527" s="22">
        <v>2370515.04</v>
      </c>
      <c r="AJ1527" s="22">
        <v>3183313.22</v>
      </c>
      <c r="AK1527" s="21" t="s">
        <v>1300</v>
      </c>
      <c r="AL1527" s="21" t="s">
        <v>4951</v>
      </c>
      <c r="AM1527" s="26" t="s">
        <v>48</v>
      </c>
      <c r="AN1527" s="27">
        <v>0</v>
      </c>
      <c r="AS1527">
        <f t="shared" si="46"/>
        <v>1503</v>
      </c>
      <c r="AT1527" t="str">
        <f t="shared" si="47"/>
        <v>Região Rural da Capital Regional de Marabá</v>
      </c>
      <c r="BE1527">
        <v>2922102</v>
      </c>
      <c r="BF1527">
        <v>29</v>
      </c>
      <c r="BG1527" t="s">
        <v>12229</v>
      </c>
      <c r="BH1527" t="s">
        <v>12230</v>
      </c>
      <c r="BI1527" t="s">
        <v>11359</v>
      </c>
      <c r="BJ1527" t="s">
        <v>12660</v>
      </c>
      <c r="BK1527">
        <v>2906</v>
      </c>
      <c r="BL1527" t="s">
        <v>12604</v>
      </c>
      <c r="BM1527" t="s">
        <v>12605</v>
      </c>
    </row>
    <row r="1528" spans="1:65" x14ac:dyDescent="0.25">
      <c r="A1528" s="17" t="s">
        <v>4572</v>
      </c>
      <c r="B1528" s="18">
        <v>1</v>
      </c>
      <c r="C1528" s="19" t="s">
        <v>4952</v>
      </c>
      <c r="D1528" s="20" t="s">
        <v>4618</v>
      </c>
      <c r="E1528" s="20" t="s">
        <v>4936</v>
      </c>
      <c r="F1528" s="21">
        <v>1506583</v>
      </c>
      <c r="G1528" s="20" t="s">
        <v>4591</v>
      </c>
      <c r="H1528" s="22">
        <v>1452</v>
      </c>
      <c r="I1528" s="22">
        <v>1451</v>
      </c>
      <c r="J1528" s="22">
        <v>1451.4001000000001</v>
      </c>
      <c r="K1528" s="22">
        <v>1452</v>
      </c>
      <c r="L1528" s="22">
        <v>1451.4001000000001</v>
      </c>
      <c r="M1528" s="23">
        <v>27</v>
      </c>
      <c r="N1528" s="19" t="s">
        <v>44</v>
      </c>
      <c r="O1528" s="22">
        <v>19.350000000000001</v>
      </c>
      <c r="P1528" s="29">
        <v>1E-3</v>
      </c>
      <c r="Q1528" s="22">
        <v>1E-3</v>
      </c>
      <c r="R1528" s="22">
        <v>29.302199999999999</v>
      </c>
      <c r="S1528" s="22">
        <v>1.0000000000000001E-5</v>
      </c>
      <c r="T1528" s="22">
        <v>120</v>
      </c>
      <c r="U1528" s="22">
        <v>1297.6106</v>
      </c>
      <c r="V1528" s="22">
        <v>4.4873000000000003</v>
      </c>
      <c r="W1528" s="22">
        <v>1E-3</v>
      </c>
      <c r="X1528" s="22">
        <v>1E-3</v>
      </c>
      <c r="Y1528" s="22">
        <v>60</v>
      </c>
      <c r="Z1528" s="22">
        <v>25</v>
      </c>
      <c r="AA1528" s="22">
        <v>15</v>
      </c>
      <c r="AB1528" s="22">
        <v>1E-3</v>
      </c>
      <c r="AC1528" s="22">
        <v>1E-3</v>
      </c>
      <c r="AD1528" s="22">
        <v>1E-3</v>
      </c>
      <c r="AE1528" s="24">
        <v>100.00500000000002</v>
      </c>
      <c r="AF1528" s="19" t="s">
        <v>64</v>
      </c>
      <c r="AG1528" s="25">
        <v>0.65900000000000003</v>
      </c>
      <c r="AH1528" s="22">
        <v>66663.02</v>
      </c>
      <c r="AI1528" s="22">
        <v>938417.24</v>
      </c>
      <c r="AJ1528" s="22">
        <v>1005080.26</v>
      </c>
      <c r="AK1528" s="21" t="s">
        <v>1547</v>
      </c>
      <c r="AL1528" s="21" t="s">
        <v>1123</v>
      </c>
      <c r="AM1528" s="26" t="s">
        <v>48</v>
      </c>
      <c r="AN1528" s="27">
        <v>0</v>
      </c>
      <c r="AS1528">
        <f t="shared" si="46"/>
        <v>1503</v>
      </c>
      <c r="AT1528" t="str">
        <f t="shared" si="47"/>
        <v>Região Rural da Capital Regional de Marabá</v>
      </c>
      <c r="BE1528">
        <v>2922201</v>
      </c>
      <c r="BF1528">
        <v>29</v>
      </c>
      <c r="BG1528" t="s">
        <v>12229</v>
      </c>
      <c r="BH1528" t="s">
        <v>12230</v>
      </c>
      <c r="BI1528" t="s">
        <v>11359</v>
      </c>
      <c r="BJ1528" t="s">
        <v>12661</v>
      </c>
      <c r="BK1528">
        <v>2906</v>
      </c>
      <c r="BL1528" t="s">
        <v>12604</v>
      </c>
      <c r="BM1528" t="s">
        <v>12605</v>
      </c>
    </row>
    <row r="1529" spans="1:65" x14ac:dyDescent="0.25">
      <c r="A1529" s="17" t="s">
        <v>4572</v>
      </c>
      <c r="B1529" s="18">
        <v>1</v>
      </c>
      <c r="C1529" s="19" t="s">
        <v>4953</v>
      </c>
      <c r="D1529" s="20" t="s">
        <v>4618</v>
      </c>
      <c r="E1529" s="20" t="s">
        <v>4936</v>
      </c>
      <c r="F1529" s="21">
        <v>1506583</v>
      </c>
      <c r="G1529" s="20" t="s">
        <v>4954</v>
      </c>
      <c r="H1529" s="22">
        <v>1189.8621000000001</v>
      </c>
      <c r="I1529" s="22">
        <v>1189.8261</v>
      </c>
      <c r="J1529" s="22">
        <v>1180.4852000000001</v>
      </c>
      <c r="K1529" s="22">
        <v>1189.8621000000001</v>
      </c>
      <c r="L1529" s="22">
        <v>1180.4852000000001</v>
      </c>
      <c r="M1529" s="23">
        <v>24</v>
      </c>
      <c r="N1529" s="19" t="s">
        <v>44</v>
      </c>
      <c r="O1529" s="22">
        <v>8.74</v>
      </c>
      <c r="P1529" s="22">
        <v>1E-3</v>
      </c>
      <c r="Q1529" s="22">
        <v>1E-3</v>
      </c>
      <c r="R1529" s="22">
        <v>28.058900000000001</v>
      </c>
      <c r="S1529" s="22">
        <v>1.0000000000000001E-5</v>
      </c>
      <c r="T1529" s="22">
        <v>1.0000000000000001E-5</v>
      </c>
      <c r="U1529" s="22">
        <v>1184.2261000000001</v>
      </c>
      <c r="V1529" s="22">
        <v>5.6</v>
      </c>
      <c r="W1529" s="22">
        <v>1E-3</v>
      </c>
      <c r="X1529" s="22">
        <v>38</v>
      </c>
      <c r="Y1529" s="22">
        <v>35</v>
      </c>
      <c r="Z1529" s="22">
        <v>12</v>
      </c>
      <c r="AA1529" s="22">
        <v>9</v>
      </c>
      <c r="AB1529" s="22">
        <v>4</v>
      </c>
      <c r="AC1529" s="22">
        <v>1E-3</v>
      </c>
      <c r="AD1529" s="22">
        <v>2</v>
      </c>
      <c r="AE1529" s="24">
        <v>100.00200000000001</v>
      </c>
      <c r="AF1529" s="19" t="s">
        <v>64</v>
      </c>
      <c r="AG1529" s="25">
        <v>0.71699999999999997</v>
      </c>
      <c r="AH1529" s="22">
        <v>1E-3</v>
      </c>
      <c r="AI1529" s="22">
        <v>421173.48</v>
      </c>
      <c r="AJ1529" s="22">
        <v>421173.48099999997</v>
      </c>
      <c r="AK1529" s="21" t="s">
        <v>3371</v>
      </c>
      <c r="AL1529" s="21" t="s">
        <v>1093</v>
      </c>
      <c r="AM1529" s="26" t="s">
        <v>48</v>
      </c>
      <c r="AN1529" s="27">
        <v>0</v>
      </c>
      <c r="AS1529">
        <f t="shared" si="46"/>
        <v>1503</v>
      </c>
      <c r="AT1529" t="str">
        <f t="shared" si="47"/>
        <v>Região Rural da Capital Regional de Marabá</v>
      </c>
      <c r="BE1529">
        <v>2922300</v>
      </c>
      <c r="BF1529">
        <v>29</v>
      </c>
      <c r="BG1529" t="s">
        <v>12229</v>
      </c>
      <c r="BH1529" t="s">
        <v>12230</v>
      </c>
      <c r="BI1529" t="s">
        <v>11359</v>
      </c>
      <c r="BJ1529" t="s">
        <v>12662</v>
      </c>
      <c r="BK1529">
        <v>2906</v>
      </c>
      <c r="BL1529" t="s">
        <v>12604</v>
      </c>
      <c r="BM1529" t="s">
        <v>12605</v>
      </c>
    </row>
    <row r="1530" spans="1:65" x14ac:dyDescent="0.25">
      <c r="A1530" s="17" t="s">
        <v>4572</v>
      </c>
      <c r="B1530" s="18">
        <v>1</v>
      </c>
      <c r="C1530" s="19" t="s">
        <v>4955</v>
      </c>
      <c r="D1530" s="20" t="s">
        <v>4618</v>
      </c>
      <c r="E1530" s="20" t="s">
        <v>4936</v>
      </c>
      <c r="F1530" s="21">
        <v>1506583</v>
      </c>
      <c r="G1530" s="20" t="s">
        <v>4956</v>
      </c>
      <c r="H1530" s="22">
        <v>64135.035000000003</v>
      </c>
      <c r="I1530" s="22">
        <v>64135.035000000003</v>
      </c>
      <c r="J1530" s="22">
        <v>63034.692900000002</v>
      </c>
      <c r="K1530" s="22">
        <v>64135.035000000003</v>
      </c>
      <c r="L1530" s="22">
        <v>63034.692900000002</v>
      </c>
      <c r="M1530" s="23">
        <v>770</v>
      </c>
      <c r="N1530" s="19" t="s">
        <v>44</v>
      </c>
      <c r="O1530" s="22">
        <v>40</v>
      </c>
      <c r="P1530" s="22">
        <v>12.16</v>
      </c>
      <c r="Q1530" s="22">
        <v>100</v>
      </c>
      <c r="R1530" s="22">
        <v>1000</v>
      </c>
      <c r="S1530" s="22">
        <v>31517.346399999999</v>
      </c>
      <c r="T1530" s="22">
        <v>3480</v>
      </c>
      <c r="U1530" s="22">
        <v>2537.3465000000001</v>
      </c>
      <c r="V1530" s="22">
        <v>24500</v>
      </c>
      <c r="W1530" s="22">
        <v>0</v>
      </c>
      <c r="X1530" s="22">
        <v>0</v>
      </c>
      <c r="Y1530" s="22">
        <v>20</v>
      </c>
      <c r="Z1530" s="22">
        <v>25</v>
      </c>
      <c r="AA1530" s="22">
        <v>0</v>
      </c>
      <c r="AB1530" s="22">
        <v>27</v>
      </c>
      <c r="AC1530" s="22">
        <v>0</v>
      </c>
      <c r="AD1530" s="22">
        <v>28</v>
      </c>
      <c r="AE1530" s="24">
        <v>100</v>
      </c>
      <c r="AF1530" s="19" t="s">
        <v>65</v>
      </c>
      <c r="AG1530" s="25">
        <v>0.41799999999999998</v>
      </c>
      <c r="AH1530" s="22">
        <v>659212.64</v>
      </c>
      <c r="AI1530" s="22">
        <v>12564835.58</v>
      </c>
      <c r="AJ1530" s="22">
        <v>13224048.220000001</v>
      </c>
      <c r="AK1530" s="21" t="s">
        <v>2107</v>
      </c>
      <c r="AL1530" s="21" t="s">
        <v>2814</v>
      </c>
      <c r="AM1530" s="26" t="s">
        <v>48</v>
      </c>
      <c r="AN1530" s="27">
        <v>0</v>
      </c>
      <c r="AS1530">
        <f t="shared" si="46"/>
        <v>1503</v>
      </c>
      <c r="AT1530" t="str">
        <f t="shared" si="47"/>
        <v>Região Rural da Capital Regional de Marabá</v>
      </c>
      <c r="BE1530">
        <v>2922508</v>
      </c>
      <c r="BF1530">
        <v>29</v>
      </c>
      <c r="BG1530" t="s">
        <v>12229</v>
      </c>
      <c r="BH1530" t="s">
        <v>12230</v>
      </c>
      <c r="BI1530" t="s">
        <v>11359</v>
      </c>
      <c r="BJ1530" t="s">
        <v>12663</v>
      </c>
      <c r="BK1530">
        <v>2906</v>
      </c>
      <c r="BL1530" t="s">
        <v>12604</v>
      </c>
      <c r="BM1530" t="s">
        <v>12605</v>
      </c>
    </row>
    <row r="1531" spans="1:65" x14ac:dyDescent="0.25">
      <c r="A1531" s="17" t="s">
        <v>4572</v>
      </c>
      <c r="B1531" s="18">
        <v>1</v>
      </c>
      <c r="C1531" s="19" t="s">
        <v>4957</v>
      </c>
      <c r="D1531" s="20" t="s">
        <v>4618</v>
      </c>
      <c r="E1531" s="20" t="s">
        <v>4958</v>
      </c>
      <c r="F1531" s="21">
        <v>1506708</v>
      </c>
      <c r="G1531" s="20" t="s">
        <v>4959</v>
      </c>
      <c r="H1531" s="22">
        <v>7052.8549000000003</v>
      </c>
      <c r="I1531" s="22">
        <v>7052.8549000000003</v>
      </c>
      <c r="J1531" s="22">
        <v>7446.8624</v>
      </c>
      <c r="K1531" s="22">
        <v>7052.8549000000003</v>
      </c>
      <c r="L1531" s="22">
        <v>7052.8549000000003</v>
      </c>
      <c r="M1531" s="23">
        <v>142</v>
      </c>
      <c r="N1531" s="19" t="s">
        <v>44</v>
      </c>
      <c r="O1531" s="22">
        <v>94.03</v>
      </c>
      <c r="P1531" s="22">
        <v>1E-3</v>
      </c>
      <c r="Q1531" s="22">
        <v>1E-3</v>
      </c>
      <c r="R1531" s="22">
        <v>315.51100000000002</v>
      </c>
      <c r="S1531" s="22">
        <v>3723.4312</v>
      </c>
      <c r="T1531" s="22">
        <v>1.0000000000000001E-5</v>
      </c>
      <c r="U1531" s="22">
        <v>3384.33</v>
      </c>
      <c r="V1531" s="22">
        <v>23.590199999999999</v>
      </c>
      <c r="W1531" s="22">
        <v>1E-3</v>
      </c>
      <c r="X1531" s="22">
        <v>1E-3</v>
      </c>
      <c r="Y1531" s="22">
        <v>67</v>
      </c>
      <c r="Z1531" s="22">
        <v>21</v>
      </c>
      <c r="AA1531" s="22">
        <v>10</v>
      </c>
      <c r="AB1531" s="22">
        <v>1E-3</v>
      </c>
      <c r="AC1531" s="22">
        <v>1E-3</v>
      </c>
      <c r="AD1531" s="22">
        <v>2</v>
      </c>
      <c r="AE1531" s="24">
        <v>100.004</v>
      </c>
      <c r="AF1531" s="19" t="s">
        <v>44</v>
      </c>
      <c r="AG1531" s="25">
        <v>0.66300000000000003</v>
      </c>
      <c r="AH1531" s="22">
        <v>80626.11</v>
      </c>
      <c r="AI1531" s="22">
        <v>6363647.8600000003</v>
      </c>
      <c r="AJ1531" s="22">
        <v>6444273.9700000007</v>
      </c>
      <c r="AK1531" s="21" t="s">
        <v>2770</v>
      </c>
      <c r="AL1531" s="21" t="s">
        <v>4189</v>
      </c>
      <c r="AM1531" s="26" t="s">
        <v>48</v>
      </c>
      <c r="AN1531" s="27">
        <v>0</v>
      </c>
      <c r="AS1531">
        <f t="shared" si="46"/>
        <v>5101</v>
      </c>
      <c r="AT1531" t="str">
        <f t="shared" si="47"/>
        <v>Região Rural do Centro Sub-regional de Barra do Garças</v>
      </c>
      <c r="BE1531">
        <v>2922656</v>
      </c>
      <c r="BF1531">
        <v>29</v>
      </c>
      <c r="BG1531" t="s">
        <v>12229</v>
      </c>
      <c r="BH1531" t="s">
        <v>12230</v>
      </c>
      <c r="BI1531" t="s">
        <v>11359</v>
      </c>
      <c r="BJ1531" t="s">
        <v>12664</v>
      </c>
      <c r="BK1531">
        <v>2906</v>
      </c>
      <c r="BL1531" t="s">
        <v>12604</v>
      </c>
      <c r="BM1531" t="s">
        <v>12605</v>
      </c>
    </row>
    <row r="1532" spans="1:65" x14ac:dyDescent="0.25">
      <c r="A1532" s="17" t="s">
        <v>4572</v>
      </c>
      <c r="B1532" s="18">
        <v>1</v>
      </c>
      <c r="C1532" s="19" t="s">
        <v>4960</v>
      </c>
      <c r="D1532" s="20" t="s">
        <v>4618</v>
      </c>
      <c r="E1532" s="20" t="s">
        <v>4958</v>
      </c>
      <c r="F1532" s="21">
        <v>1506708</v>
      </c>
      <c r="G1532" s="20" t="s">
        <v>4961</v>
      </c>
      <c r="H1532" s="22">
        <v>9040</v>
      </c>
      <c r="I1532" s="22">
        <v>9040</v>
      </c>
      <c r="J1532" s="22">
        <v>9984.3070000000007</v>
      </c>
      <c r="K1532" s="22">
        <v>9040</v>
      </c>
      <c r="L1532" s="22">
        <v>9040</v>
      </c>
      <c r="M1532" s="23">
        <v>180</v>
      </c>
      <c r="N1532" s="19" t="s">
        <v>44</v>
      </c>
      <c r="O1532" s="22">
        <v>120.53</v>
      </c>
      <c r="P1532" s="22">
        <v>0</v>
      </c>
      <c r="Q1532" s="22">
        <v>0</v>
      </c>
      <c r="R1532" s="22">
        <v>361.6</v>
      </c>
      <c r="S1532" s="22">
        <v>4520</v>
      </c>
      <c r="T1532" s="22">
        <v>0</v>
      </c>
      <c r="U1532" s="22">
        <v>4068</v>
      </c>
      <c r="V1532" s="22">
        <v>90.4</v>
      </c>
      <c r="W1532" s="22">
        <v>0</v>
      </c>
      <c r="X1532" s="22">
        <v>68</v>
      </c>
      <c r="Y1532" s="22">
        <v>20</v>
      </c>
      <c r="Z1532" s="22">
        <v>9</v>
      </c>
      <c r="AA1532" s="22">
        <v>0</v>
      </c>
      <c r="AB1532" s="22">
        <v>0</v>
      </c>
      <c r="AC1532" s="22">
        <v>0</v>
      </c>
      <c r="AD1532" s="22">
        <v>3</v>
      </c>
      <c r="AE1532" s="24">
        <v>100</v>
      </c>
      <c r="AF1532" s="19" t="s">
        <v>65</v>
      </c>
      <c r="AG1532" s="25">
        <v>0.70299999999999996</v>
      </c>
      <c r="AH1532" s="22">
        <v>6020</v>
      </c>
      <c r="AI1532" s="22">
        <v>1740193.28</v>
      </c>
      <c r="AJ1532" s="22">
        <v>1746213.28</v>
      </c>
      <c r="AK1532" s="30" t="s">
        <v>3155</v>
      </c>
      <c r="AL1532" s="21" t="s">
        <v>1068</v>
      </c>
      <c r="AM1532" s="26" t="s">
        <v>48</v>
      </c>
      <c r="AN1532" s="27">
        <v>0</v>
      </c>
      <c r="AS1532">
        <f t="shared" si="46"/>
        <v>5101</v>
      </c>
      <c r="AT1532" t="str">
        <f t="shared" si="47"/>
        <v>Região Rural do Centro Sub-regional de Barra do Garças</v>
      </c>
      <c r="BE1532">
        <v>2922730</v>
      </c>
      <c r="BF1532">
        <v>29</v>
      </c>
      <c r="BG1532" t="s">
        <v>12229</v>
      </c>
      <c r="BH1532" t="s">
        <v>12230</v>
      </c>
      <c r="BI1532" t="s">
        <v>11359</v>
      </c>
      <c r="BJ1532" t="s">
        <v>12665</v>
      </c>
      <c r="BK1532">
        <v>2906</v>
      </c>
      <c r="BL1532" t="s">
        <v>12604</v>
      </c>
      <c r="BM1532" t="s">
        <v>12605</v>
      </c>
    </row>
    <row r="1533" spans="1:65" x14ac:dyDescent="0.25">
      <c r="A1533" s="17" t="s">
        <v>4572</v>
      </c>
      <c r="B1533" s="18">
        <v>1</v>
      </c>
      <c r="C1533" s="19" t="s">
        <v>4962</v>
      </c>
      <c r="D1533" s="20" t="s">
        <v>4618</v>
      </c>
      <c r="E1533" s="20" t="s">
        <v>4958</v>
      </c>
      <c r="F1533" s="21">
        <v>1506708</v>
      </c>
      <c r="G1533" s="20" t="s">
        <v>89</v>
      </c>
      <c r="H1533" s="22">
        <v>4116</v>
      </c>
      <c r="I1533" s="22">
        <v>3398.7</v>
      </c>
      <c r="J1533" s="22">
        <v>3398.6651999999999</v>
      </c>
      <c r="K1533" s="22">
        <v>4116</v>
      </c>
      <c r="L1533" s="22">
        <v>3398.6651999999999</v>
      </c>
      <c r="M1533" s="23">
        <v>50</v>
      </c>
      <c r="N1533" s="19" t="s">
        <v>44</v>
      </c>
      <c r="O1533" s="22">
        <v>45.31</v>
      </c>
      <c r="P1533" s="22">
        <v>1E-3</v>
      </c>
      <c r="Q1533" s="22">
        <v>1E-3</v>
      </c>
      <c r="R1533" s="22">
        <v>82.3</v>
      </c>
      <c r="S1533" s="22">
        <v>1.0000000000000001E-5</v>
      </c>
      <c r="T1533" s="22">
        <v>1.0000000000000001E-5</v>
      </c>
      <c r="U1533" s="22">
        <v>3316.3652000000002</v>
      </c>
      <c r="V1533" s="22">
        <v>1.0000000000000001E-5</v>
      </c>
      <c r="W1533" s="22">
        <v>1E-3</v>
      </c>
      <c r="X1533" s="22">
        <v>10</v>
      </c>
      <c r="Y1533" s="22">
        <v>60</v>
      </c>
      <c r="Z1533" s="22">
        <v>30</v>
      </c>
      <c r="AA1533" s="22">
        <v>1E-3</v>
      </c>
      <c r="AB1533" s="22">
        <v>1E-3</v>
      </c>
      <c r="AC1533" s="22">
        <v>1E-3</v>
      </c>
      <c r="AD1533" s="22">
        <v>1E-3</v>
      </c>
      <c r="AE1533" s="24">
        <v>100.00500000000002</v>
      </c>
      <c r="AF1533" s="19" t="s">
        <v>44</v>
      </c>
      <c r="AG1533" s="25">
        <v>0.70499999999999996</v>
      </c>
      <c r="AH1533" s="22">
        <v>0</v>
      </c>
      <c r="AI1533" s="22">
        <v>2249168.65</v>
      </c>
      <c r="AJ1533" s="22">
        <v>2249168.65</v>
      </c>
      <c r="AK1533" s="21" t="s">
        <v>1701</v>
      </c>
      <c r="AL1533" s="21" t="s">
        <v>4963</v>
      </c>
      <c r="AM1533" s="26" t="s">
        <v>48</v>
      </c>
      <c r="AN1533" s="27">
        <v>0</v>
      </c>
      <c r="AS1533">
        <f t="shared" si="46"/>
        <v>5101</v>
      </c>
      <c r="AT1533" t="str">
        <f t="shared" si="47"/>
        <v>Região Rural do Centro Sub-regional de Barra do Garças</v>
      </c>
      <c r="BE1533">
        <v>2922805</v>
      </c>
      <c r="BF1533">
        <v>29</v>
      </c>
      <c r="BG1533" t="s">
        <v>12229</v>
      </c>
      <c r="BH1533" t="s">
        <v>12230</v>
      </c>
      <c r="BI1533" t="s">
        <v>11359</v>
      </c>
      <c r="BJ1533" t="s">
        <v>12666</v>
      </c>
      <c r="BK1533">
        <v>2906</v>
      </c>
      <c r="BL1533" t="s">
        <v>12604</v>
      </c>
      <c r="BM1533" t="s">
        <v>12605</v>
      </c>
    </row>
    <row r="1534" spans="1:65" x14ac:dyDescent="0.25">
      <c r="A1534" s="17" t="s">
        <v>4572</v>
      </c>
      <c r="B1534" s="18">
        <v>1</v>
      </c>
      <c r="C1534" s="19" t="s">
        <v>4964</v>
      </c>
      <c r="D1534" s="20" t="s">
        <v>4618</v>
      </c>
      <c r="E1534" s="20" t="s">
        <v>4958</v>
      </c>
      <c r="F1534" s="21">
        <v>1506708</v>
      </c>
      <c r="G1534" s="20" t="s">
        <v>4965</v>
      </c>
      <c r="H1534" s="22">
        <v>139392</v>
      </c>
      <c r="I1534" s="22">
        <v>138670.0557</v>
      </c>
      <c r="J1534" s="22">
        <v>138670.0557</v>
      </c>
      <c r="K1534" s="22">
        <v>87873.948300000004</v>
      </c>
      <c r="L1534" s="22">
        <v>87873.948300000004</v>
      </c>
      <c r="M1534" s="23">
        <v>1546</v>
      </c>
      <c r="N1534" s="19" t="s">
        <v>44</v>
      </c>
      <c r="O1534" s="22">
        <v>1171.6500000000001</v>
      </c>
      <c r="P1534" s="22">
        <v>1E-3</v>
      </c>
      <c r="Q1534" s="22">
        <v>1E-3</v>
      </c>
      <c r="R1534" s="22">
        <v>5994.6314000000002</v>
      </c>
      <c r="S1534" s="22">
        <v>43936.974199999997</v>
      </c>
      <c r="T1534" s="22">
        <v>1.0000000000000001E-5</v>
      </c>
      <c r="U1534" s="22">
        <v>37063.603199999998</v>
      </c>
      <c r="V1534" s="22">
        <v>878.73950000000002</v>
      </c>
      <c r="W1534" s="22">
        <v>1E-3</v>
      </c>
      <c r="X1534" s="22">
        <v>1E-3</v>
      </c>
      <c r="Y1534" s="22">
        <v>38</v>
      </c>
      <c r="Z1534" s="22">
        <v>32</v>
      </c>
      <c r="AA1534" s="22">
        <v>10</v>
      </c>
      <c r="AB1534" s="22">
        <v>19</v>
      </c>
      <c r="AC1534" s="22">
        <v>1E-3</v>
      </c>
      <c r="AD1534" s="22">
        <v>1</v>
      </c>
      <c r="AE1534" s="24">
        <v>100.00300000000001</v>
      </c>
      <c r="AF1534" s="19" t="s">
        <v>65</v>
      </c>
      <c r="AG1534" s="25">
        <v>0.53900000000000003</v>
      </c>
      <c r="AH1534" s="22">
        <v>1E-3</v>
      </c>
      <c r="AI1534" s="22">
        <v>54641778.530000001</v>
      </c>
      <c r="AJ1534" s="22">
        <v>54641778.531000003</v>
      </c>
      <c r="AK1534" s="21" t="s">
        <v>2324</v>
      </c>
      <c r="AL1534" s="21" t="s">
        <v>4966</v>
      </c>
      <c r="AM1534" s="26" t="s">
        <v>48</v>
      </c>
      <c r="AN1534" s="27">
        <v>0</v>
      </c>
      <c r="AS1534">
        <f t="shared" si="46"/>
        <v>5101</v>
      </c>
      <c r="AT1534" t="str">
        <f t="shared" si="47"/>
        <v>Região Rural do Centro Sub-regional de Barra do Garças</v>
      </c>
      <c r="BE1534">
        <v>2922854</v>
      </c>
      <c r="BF1534">
        <v>29</v>
      </c>
      <c r="BG1534" t="s">
        <v>12229</v>
      </c>
      <c r="BH1534" t="s">
        <v>12230</v>
      </c>
      <c r="BI1534" t="s">
        <v>11359</v>
      </c>
      <c r="BJ1534" t="s">
        <v>12667</v>
      </c>
      <c r="BK1534">
        <v>2906</v>
      </c>
      <c r="BL1534" t="s">
        <v>12604</v>
      </c>
      <c r="BM1534" t="s">
        <v>12605</v>
      </c>
    </row>
    <row r="1535" spans="1:65" x14ac:dyDescent="0.25">
      <c r="A1535" s="17" t="s">
        <v>4572</v>
      </c>
      <c r="B1535" s="18">
        <v>1</v>
      </c>
      <c r="C1535" s="19" t="s">
        <v>4967</v>
      </c>
      <c r="D1535" s="20" t="s">
        <v>4618</v>
      </c>
      <c r="E1535" s="20" t="s">
        <v>4958</v>
      </c>
      <c r="F1535" s="21">
        <v>1506708</v>
      </c>
      <c r="G1535" s="20" t="s">
        <v>4968</v>
      </c>
      <c r="H1535" s="22">
        <v>62380.45</v>
      </c>
      <c r="I1535" s="22">
        <v>62380.45</v>
      </c>
      <c r="J1535" s="22">
        <v>64347.286</v>
      </c>
      <c r="K1535" s="22">
        <v>62380.45</v>
      </c>
      <c r="L1535" s="22">
        <v>62380.45</v>
      </c>
      <c r="M1535" s="23">
        <v>1190</v>
      </c>
      <c r="N1535" s="19" t="s">
        <v>44</v>
      </c>
      <c r="O1535" s="22">
        <v>831.73</v>
      </c>
      <c r="P1535" s="22">
        <v>0</v>
      </c>
      <c r="Q1535" s="22">
        <v>0</v>
      </c>
      <c r="R1535" s="22">
        <v>2495.2179000000001</v>
      </c>
      <c r="S1535" s="22">
        <v>31190.224999999999</v>
      </c>
      <c r="T1535" s="22">
        <v>0</v>
      </c>
      <c r="U1535" s="22">
        <v>28071.203000000001</v>
      </c>
      <c r="V1535" s="22">
        <v>623.80409999999995</v>
      </c>
      <c r="W1535" s="22">
        <v>0</v>
      </c>
      <c r="X1535" s="22">
        <v>70</v>
      </c>
      <c r="Y1535" s="22">
        <v>18</v>
      </c>
      <c r="Z1535" s="22">
        <v>9</v>
      </c>
      <c r="AA1535" s="22">
        <v>0</v>
      </c>
      <c r="AB1535" s="22">
        <v>0</v>
      </c>
      <c r="AC1535" s="22">
        <v>0</v>
      </c>
      <c r="AD1535" s="22">
        <v>3</v>
      </c>
      <c r="AE1535" s="24">
        <v>100</v>
      </c>
      <c r="AF1535" s="19" t="s">
        <v>65</v>
      </c>
      <c r="AG1535" s="25">
        <v>0.70499999999999996</v>
      </c>
      <c r="AH1535" s="22">
        <v>28000</v>
      </c>
      <c r="AI1535" s="22">
        <v>12590733.060000001</v>
      </c>
      <c r="AJ1535" s="22">
        <v>12618733.060000001</v>
      </c>
      <c r="AK1535" s="30" t="s">
        <v>3155</v>
      </c>
      <c r="AL1535" s="21" t="s">
        <v>1068</v>
      </c>
      <c r="AM1535" s="26" t="s">
        <v>48</v>
      </c>
      <c r="AN1535" s="27">
        <v>0</v>
      </c>
      <c r="AS1535">
        <f t="shared" si="46"/>
        <v>5101</v>
      </c>
      <c r="AT1535" t="str">
        <f t="shared" si="47"/>
        <v>Região Rural do Centro Sub-regional de Barra do Garças</v>
      </c>
      <c r="BE1535">
        <v>2922904</v>
      </c>
      <c r="BF1535">
        <v>29</v>
      </c>
      <c r="BG1535" t="s">
        <v>12229</v>
      </c>
      <c r="BH1535" t="s">
        <v>12230</v>
      </c>
      <c r="BI1535" t="s">
        <v>11359</v>
      </c>
      <c r="BJ1535" t="s">
        <v>12668</v>
      </c>
      <c r="BK1535">
        <v>2906</v>
      </c>
      <c r="BL1535" t="s">
        <v>12604</v>
      </c>
      <c r="BM1535" t="s">
        <v>12605</v>
      </c>
    </row>
    <row r="1536" spans="1:65" x14ac:dyDescent="0.25">
      <c r="A1536" s="17" t="s">
        <v>4572</v>
      </c>
      <c r="B1536" s="18">
        <v>1</v>
      </c>
      <c r="C1536" s="19" t="s">
        <v>4969</v>
      </c>
      <c r="D1536" s="20" t="s">
        <v>4609</v>
      </c>
      <c r="E1536" s="20" t="s">
        <v>4970</v>
      </c>
      <c r="F1536" s="21">
        <v>1507151</v>
      </c>
      <c r="G1536" s="20" t="s">
        <v>4971</v>
      </c>
      <c r="H1536" s="22">
        <v>3600</v>
      </c>
      <c r="I1536" s="22">
        <v>3598.7</v>
      </c>
      <c r="J1536" s="22">
        <v>3598.75</v>
      </c>
      <c r="K1536" s="22">
        <v>3600</v>
      </c>
      <c r="L1536" s="22">
        <v>3598.75</v>
      </c>
      <c r="M1536" s="23">
        <v>102</v>
      </c>
      <c r="N1536" s="19" t="s">
        <v>44</v>
      </c>
      <c r="O1536" s="22">
        <v>51.41</v>
      </c>
      <c r="P1536" s="22">
        <v>0</v>
      </c>
      <c r="Q1536" s="22">
        <v>0</v>
      </c>
      <c r="R1536" s="22">
        <v>50</v>
      </c>
      <c r="S1536" s="22">
        <v>0</v>
      </c>
      <c r="T1536" s="22">
        <v>100</v>
      </c>
      <c r="U1536" s="22">
        <v>3368.75</v>
      </c>
      <c r="V1536" s="22">
        <v>80</v>
      </c>
      <c r="W1536" s="22">
        <v>0</v>
      </c>
      <c r="X1536" s="22">
        <v>10</v>
      </c>
      <c r="Y1536" s="22">
        <v>70</v>
      </c>
      <c r="Z1536" s="22">
        <v>0</v>
      </c>
      <c r="AA1536" s="22">
        <v>16</v>
      </c>
      <c r="AB1536" s="22">
        <v>0</v>
      </c>
      <c r="AC1536" s="22">
        <v>0</v>
      </c>
      <c r="AD1536" s="22">
        <v>4</v>
      </c>
      <c r="AE1536" s="24">
        <v>100</v>
      </c>
      <c r="AF1536" s="19" t="s">
        <v>64</v>
      </c>
      <c r="AG1536" s="25">
        <v>0.67600000000000005</v>
      </c>
      <c r="AH1536" s="22">
        <v>10896</v>
      </c>
      <c r="AI1536" s="22">
        <v>469451.47</v>
      </c>
      <c r="AJ1536" s="22">
        <v>480347.47</v>
      </c>
      <c r="AK1536" s="21" t="s">
        <v>2107</v>
      </c>
      <c r="AL1536" s="21" t="s">
        <v>3901</v>
      </c>
      <c r="AM1536" s="26" t="s">
        <v>48</v>
      </c>
      <c r="AN1536" s="27">
        <v>0</v>
      </c>
      <c r="AS1536">
        <f t="shared" si="46"/>
        <v>1503</v>
      </c>
      <c r="AT1536" t="str">
        <f t="shared" si="47"/>
        <v>Região Rural da Capital Regional de Marabá</v>
      </c>
      <c r="BE1536">
        <v>2923050</v>
      </c>
      <c r="BF1536">
        <v>29</v>
      </c>
      <c r="BG1536" t="s">
        <v>12229</v>
      </c>
      <c r="BH1536" t="s">
        <v>12230</v>
      </c>
      <c r="BI1536" t="s">
        <v>11359</v>
      </c>
      <c r="BJ1536" t="s">
        <v>12669</v>
      </c>
      <c r="BK1536">
        <v>2906</v>
      </c>
      <c r="BL1536" t="s">
        <v>12604</v>
      </c>
      <c r="BM1536" t="s">
        <v>12605</v>
      </c>
    </row>
    <row r="1537" spans="1:65" x14ac:dyDescent="0.25">
      <c r="A1537" s="17" t="s">
        <v>4572</v>
      </c>
      <c r="B1537" s="18">
        <v>1</v>
      </c>
      <c r="C1537" s="19" t="s">
        <v>4972</v>
      </c>
      <c r="D1537" s="20" t="s">
        <v>4609</v>
      </c>
      <c r="E1537" s="20" t="s">
        <v>4970</v>
      </c>
      <c r="F1537" s="21">
        <v>1507151</v>
      </c>
      <c r="G1537" s="20" t="s">
        <v>4973</v>
      </c>
      <c r="H1537" s="22">
        <v>1369.8244999999999</v>
      </c>
      <c r="I1537" s="22">
        <v>1369.8244999999999</v>
      </c>
      <c r="J1537" s="22">
        <v>1369.8244999999999</v>
      </c>
      <c r="K1537" s="22">
        <v>1369.8244999999999</v>
      </c>
      <c r="L1537" s="22">
        <v>1369.8244999999999</v>
      </c>
      <c r="M1537" s="23">
        <v>35</v>
      </c>
      <c r="N1537" s="19" t="s">
        <v>44</v>
      </c>
      <c r="O1537" s="22">
        <v>19.559999999999999</v>
      </c>
      <c r="P1537" s="22">
        <v>69.77</v>
      </c>
      <c r="Q1537" s="22">
        <v>97.14</v>
      </c>
      <c r="R1537" s="22">
        <v>30</v>
      </c>
      <c r="S1537" s="22">
        <v>0</v>
      </c>
      <c r="T1537" s="22">
        <v>0</v>
      </c>
      <c r="U1537" s="22">
        <v>389</v>
      </c>
      <c r="V1537" s="22">
        <v>50</v>
      </c>
      <c r="W1537" s="22">
        <v>0</v>
      </c>
      <c r="X1537" s="22">
        <v>0</v>
      </c>
      <c r="Y1537" s="22">
        <v>75</v>
      </c>
      <c r="Z1537" s="22">
        <v>20</v>
      </c>
      <c r="AA1537" s="22">
        <v>4</v>
      </c>
      <c r="AB1537" s="22">
        <v>0</v>
      </c>
      <c r="AC1537" s="22">
        <v>0</v>
      </c>
      <c r="AD1537" s="22">
        <v>1</v>
      </c>
      <c r="AE1537" s="24">
        <v>100</v>
      </c>
      <c r="AF1537" s="19" t="s">
        <v>57</v>
      </c>
      <c r="AG1537" s="25">
        <v>0.51100000000000001</v>
      </c>
      <c r="AH1537" s="22">
        <v>184196.68</v>
      </c>
      <c r="AI1537" s="22">
        <v>132630.01999999999</v>
      </c>
      <c r="AJ1537" s="22">
        <v>316826.69999999995</v>
      </c>
      <c r="AK1537" s="21" t="s">
        <v>2699</v>
      </c>
      <c r="AL1537" s="21" t="s">
        <v>82</v>
      </c>
      <c r="AM1537" s="26" t="s">
        <v>48</v>
      </c>
      <c r="AN1537" s="27">
        <v>0</v>
      </c>
      <c r="AS1537">
        <f t="shared" si="46"/>
        <v>1503</v>
      </c>
      <c r="AT1537" t="str">
        <f t="shared" si="47"/>
        <v>Região Rural da Capital Regional de Marabá</v>
      </c>
      <c r="BE1537">
        <v>2923100</v>
      </c>
      <c r="BF1537">
        <v>29</v>
      </c>
      <c r="BG1537" t="s">
        <v>12229</v>
      </c>
      <c r="BH1537" t="s">
        <v>12230</v>
      </c>
      <c r="BI1537" t="s">
        <v>11359</v>
      </c>
      <c r="BJ1537" t="s">
        <v>12670</v>
      </c>
      <c r="BK1537">
        <v>2906</v>
      </c>
      <c r="BL1537" t="s">
        <v>12604</v>
      </c>
      <c r="BM1537" t="s">
        <v>12605</v>
      </c>
    </row>
    <row r="1538" spans="1:65" x14ac:dyDescent="0.25">
      <c r="A1538" s="17" t="s">
        <v>4572</v>
      </c>
      <c r="B1538" s="18">
        <v>1</v>
      </c>
      <c r="C1538" s="19" t="s">
        <v>4974</v>
      </c>
      <c r="D1538" s="20" t="s">
        <v>4609</v>
      </c>
      <c r="E1538" s="20" t="s">
        <v>4970</v>
      </c>
      <c r="F1538" s="21">
        <v>1507151</v>
      </c>
      <c r="G1538" s="20" t="s">
        <v>4975</v>
      </c>
      <c r="H1538" s="22">
        <v>3599.9432000000002</v>
      </c>
      <c r="I1538" s="22">
        <v>3599.9432000000002</v>
      </c>
      <c r="J1538" s="22">
        <v>3599.9432000000002</v>
      </c>
      <c r="K1538" s="22">
        <v>3599.9432000000002</v>
      </c>
      <c r="L1538" s="22">
        <v>3599.9432000000002</v>
      </c>
      <c r="M1538" s="23">
        <v>120</v>
      </c>
      <c r="N1538" s="19" t="s">
        <v>44</v>
      </c>
      <c r="O1538" s="22">
        <v>51.42</v>
      </c>
      <c r="P1538" s="22">
        <v>0</v>
      </c>
      <c r="Q1538" s="22">
        <v>0</v>
      </c>
      <c r="R1538" s="22">
        <v>20</v>
      </c>
      <c r="S1538" s="22">
        <v>0</v>
      </c>
      <c r="T1538" s="22">
        <v>1763.9716000000001</v>
      </c>
      <c r="U1538" s="22">
        <v>1799.9716000000001</v>
      </c>
      <c r="V1538" s="22">
        <v>16</v>
      </c>
      <c r="W1538" s="22">
        <v>0</v>
      </c>
      <c r="X1538" s="22">
        <v>55</v>
      </c>
      <c r="Y1538" s="22">
        <v>35</v>
      </c>
      <c r="Z1538" s="22">
        <v>0</v>
      </c>
      <c r="AA1538" s="22">
        <v>6</v>
      </c>
      <c r="AB1538" s="22">
        <v>0</v>
      </c>
      <c r="AC1538" s="22">
        <v>0</v>
      </c>
      <c r="AD1538" s="22">
        <v>4</v>
      </c>
      <c r="AE1538" s="24">
        <v>100</v>
      </c>
      <c r="AF1538" s="19" t="s">
        <v>64</v>
      </c>
      <c r="AG1538" s="25">
        <v>0.76</v>
      </c>
      <c r="AH1538" s="22">
        <v>455411.03</v>
      </c>
      <c r="AI1538" s="22">
        <v>633886.32999999996</v>
      </c>
      <c r="AJ1538" s="22">
        <v>1089297.3599999999</v>
      </c>
      <c r="AK1538" s="21" t="s">
        <v>1819</v>
      </c>
      <c r="AL1538" s="21" t="s">
        <v>81</v>
      </c>
      <c r="AM1538" s="26" t="s">
        <v>48</v>
      </c>
      <c r="AN1538" s="27">
        <v>0</v>
      </c>
      <c r="AS1538">
        <f t="shared" si="46"/>
        <v>1503</v>
      </c>
      <c r="AT1538" t="str">
        <f t="shared" si="47"/>
        <v>Região Rural da Capital Regional de Marabá</v>
      </c>
      <c r="BE1538">
        <v>2923308</v>
      </c>
      <c r="BF1538">
        <v>29</v>
      </c>
      <c r="BG1538" t="s">
        <v>12229</v>
      </c>
      <c r="BH1538" t="s">
        <v>12230</v>
      </c>
      <c r="BI1538" t="s">
        <v>11359</v>
      </c>
      <c r="BJ1538" t="s">
        <v>12671</v>
      </c>
      <c r="BK1538">
        <v>2906</v>
      </c>
      <c r="BL1538" t="s">
        <v>12604</v>
      </c>
      <c r="BM1538" t="s">
        <v>12605</v>
      </c>
    </row>
    <row r="1539" spans="1:65" x14ac:dyDescent="0.25">
      <c r="A1539" s="17" t="s">
        <v>4572</v>
      </c>
      <c r="B1539" s="18">
        <v>1</v>
      </c>
      <c r="C1539" s="19" t="s">
        <v>4976</v>
      </c>
      <c r="D1539" s="20" t="s">
        <v>4609</v>
      </c>
      <c r="E1539" s="20" t="s">
        <v>4970</v>
      </c>
      <c r="F1539" s="21">
        <v>1507151</v>
      </c>
      <c r="G1539" s="20" t="s">
        <v>4977</v>
      </c>
      <c r="H1539" s="22">
        <v>3600</v>
      </c>
      <c r="I1539" s="22">
        <v>3600</v>
      </c>
      <c r="J1539" s="22">
        <v>3594.7190000000001</v>
      </c>
      <c r="K1539" s="22">
        <v>3600</v>
      </c>
      <c r="L1539" s="22">
        <v>3594.7190000000001</v>
      </c>
      <c r="M1539" s="23">
        <v>69</v>
      </c>
      <c r="N1539" s="19" t="s">
        <v>44</v>
      </c>
      <c r="O1539" s="22">
        <v>51.35</v>
      </c>
      <c r="P1539" s="22">
        <v>1E-3</v>
      </c>
      <c r="Q1539" s="22">
        <v>1E-3</v>
      </c>
      <c r="R1539" s="22">
        <v>118.58159999999999</v>
      </c>
      <c r="S1539" s="22">
        <v>1.0000000000000001E-5</v>
      </c>
      <c r="T1539" s="22">
        <v>1.0000000000000001E-5</v>
      </c>
      <c r="U1539" s="22">
        <v>695.22749999999996</v>
      </c>
      <c r="V1539" s="22">
        <v>107.8416</v>
      </c>
      <c r="W1539" s="22">
        <v>1E-3</v>
      </c>
      <c r="X1539" s="22">
        <v>1E-3</v>
      </c>
      <c r="Y1539" s="22">
        <v>72</v>
      </c>
      <c r="Z1539" s="22">
        <v>10</v>
      </c>
      <c r="AA1539" s="22">
        <v>15</v>
      </c>
      <c r="AB1539" s="22">
        <v>0</v>
      </c>
      <c r="AC1539" s="22">
        <v>1E-3</v>
      </c>
      <c r="AD1539" s="22">
        <v>3</v>
      </c>
      <c r="AE1539" s="24">
        <v>100.003</v>
      </c>
      <c r="AF1539" s="19" t="s">
        <v>65</v>
      </c>
      <c r="AG1539" s="25">
        <v>0.49399999999999999</v>
      </c>
      <c r="AH1539" s="22">
        <v>1E-3</v>
      </c>
      <c r="AI1539" s="22">
        <v>2044460.48</v>
      </c>
      <c r="AJ1539" s="22">
        <v>2044460.4809999999</v>
      </c>
      <c r="AK1539" s="21" t="s">
        <v>4978</v>
      </c>
      <c r="AL1539" s="21" t="s">
        <v>4979</v>
      </c>
      <c r="AM1539" s="26" t="s">
        <v>48</v>
      </c>
      <c r="AN1539" s="27">
        <v>0</v>
      </c>
      <c r="AS1539">
        <f t="shared" ref="AS1539:AS1602" si="48">VLOOKUP(F1539,$BE$2:$BM$5566,7,0)</f>
        <v>1503</v>
      </c>
      <c r="AT1539" t="str">
        <f t="shared" ref="AT1539:AT1602" si="49">VLOOKUP(F1539,$BE$2:$BM$5566,8,0)</f>
        <v>Região Rural da Capital Regional de Marabá</v>
      </c>
      <c r="BE1539">
        <v>2923357</v>
      </c>
      <c r="BF1539">
        <v>29</v>
      </c>
      <c r="BG1539" t="s">
        <v>12229</v>
      </c>
      <c r="BH1539" t="s">
        <v>12230</v>
      </c>
      <c r="BI1539" t="s">
        <v>11359</v>
      </c>
      <c r="BJ1539" t="s">
        <v>12672</v>
      </c>
      <c r="BK1539">
        <v>2906</v>
      </c>
      <c r="BL1539" t="s">
        <v>12604</v>
      </c>
      <c r="BM1539" t="s">
        <v>12605</v>
      </c>
    </row>
    <row r="1540" spans="1:65" x14ac:dyDescent="0.25">
      <c r="A1540" s="17" t="s">
        <v>4572</v>
      </c>
      <c r="B1540" s="18">
        <v>1</v>
      </c>
      <c r="C1540" s="19" t="s">
        <v>4980</v>
      </c>
      <c r="D1540" s="20" t="s">
        <v>4609</v>
      </c>
      <c r="E1540" s="20" t="s">
        <v>4970</v>
      </c>
      <c r="F1540" s="21">
        <v>1507151</v>
      </c>
      <c r="G1540" s="20" t="s">
        <v>4981</v>
      </c>
      <c r="H1540" s="22">
        <v>3600</v>
      </c>
      <c r="I1540" s="22">
        <v>3600</v>
      </c>
      <c r="J1540" s="22">
        <v>2262.3982000000001</v>
      </c>
      <c r="K1540" s="22">
        <v>3600</v>
      </c>
      <c r="L1540" s="22">
        <v>2262.3982000000001</v>
      </c>
      <c r="M1540" s="28">
        <v>56</v>
      </c>
      <c r="N1540" s="19" t="s">
        <v>44</v>
      </c>
      <c r="O1540" s="22">
        <v>32.31</v>
      </c>
      <c r="P1540" s="22">
        <v>1E-3</v>
      </c>
      <c r="Q1540" s="22">
        <v>1E-3</v>
      </c>
      <c r="R1540" s="22">
        <v>127.0967</v>
      </c>
      <c r="S1540" s="22">
        <v>1.0000000000000001E-5</v>
      </c>
      <c r="T1540" s="22">
        <v>1.0000000000000001E-5</v>
      </c>
      <c r="U1540" s="22">
        <v>454.4796</v>
      </c>
      <c r="V1540" s="22">
        <v>1.0000000000000001E-5</v>
      </c>
      <c r="W1540" s="22">
        <v>1E-3</v>
      </c>
      <c r="X1540" s="22">
        <v>1E-3</v>
      </c>
      <c r="Y1540" s="22">
        <v>65</v>
      </c>
      <c r="Z1540" s="22">
        <v>30</v>
      </c>
      <c r="AA1540" s="22">
        <v>5</v>
      </c>
      <c r="AB1540" s="22">
        <v>1E-3</v>
      </c>
      <c r="AC1540" s="22">
        <v>1E-3</v>
      </c>
      <c r="AD1540" s="22">
        <v>1E-3</v>
      </c>
      <c r="AE1540" s="24">
        <v>100.00500000000001</v>
      </c>
      <c r="AF1540" s="19" t="s">
        <v>64</v>
      </c>
      <c r="AG1540" s="25">
        <v>0.67300000000000004</v>
      </c>
      <c r="AH1540" s="22">
        <v>1E-3</v>
      </c>
      <c r="AI1540" s="22">
        <v>765256.19</v>
      </c>
      <c r="AJ1540" s="22">
        <v>765256.19099999999</v>
      </c>
      <c r="AK1540" s="21" t="s">
        <v>461</v>
      </c>
      <c r="AL1540" s="21" t="s">
        <v>2839</v>
      </c>
      <c r="AM1540" s="26" t="s">
        <v>48</v>
      </c>
      <c r="AN1540" s="27">
        <v>0</v>
      </c>
      <c r="AS1540">
        <f t="shared" si="48"/>
        <v>1503</v>
      </c>
      <c r="AT1540" t="str">
        <f t="shared" si="49"/>
        <v>Região Rural da Capital Regional de Marabá</v>
      </c>
      <c r="BE1540">
        <v>2923506</v>
      </c>
      <c r="BF1540">
        <v>29</v>
      </c>
      <c r="BG1540" t="s">
        <v>12229</v>
      </c>
      <c r="BH1540" t="s">
        <v>12230</v>
      </c>
      <c r="BI1540" t="s">
        <v>11359</v>
      </c>
      <c r="BJ1540" t="s">
        <v>12673</v>
      </c>
      <c r="BK1540">
        <v>2906</v>
      </c>
      <c r="BL1540" t="s">
        <v>12604</v>
      </c>
      <c r="BM1540" t="s">
        <v>12605</v>
      </c>
    </row>
    <row r="1541" spans="1:65" x14ac:dyDescent="0.25">
      <c r="A1541" s="17" t="s">
        <v>4572</v>
      </c>
      <c r="B1541" s="18">
        <v>1</v>
      </c>
      <c r="C1541" s="19" t="s">
        <v>4982</v>
      </c>
      <c r="D1541" s="20" t="s">
        <v>4609</v>
      </c>
      <c r="E1541" s="20" t="s">
        <v>4970</v>
      </c>
      <c r="F1541" s="21">
        <v>1507151</v>
      </c>
      <c r="G1541" s="20" t="s">
        <v>4983</v>
      </c>
      <c r="H1541" s="22">
        <v>927.01900000000001</v>
      </c>
      <c r="I1541" s="22">
        <v>927</v>
      </c>
      <c r="J1541" s="22">
        <v>923.74749999999995</v>
      </c>
      <c r="K1541" s="22">
        <v>1.0000000000000001E-5</v>
      </c>
      <c r="L1541" s="22">
        <v>923.74749999999995</v>
      </c>
      <c r="M1541" s="23">
        <v>36</v>
      </c>
      <c r="N1541" s="19" t="s">
        <v>64</v>
      </c>
      <c r="O1541" s="22">
        <v>13.19</v>
      </c>
      <c r="P1541" s="22">
        <v>1E-3</v>
      </c>
      <c r="Q1541" s="22">
        <v>1E-3</v>
      </c>
      <c r="R1541" s="22">
        <v>61.311599999999999</v>
      </c>
      <c r="S1541" s="22">
        <v>178.6</v>
      </c>
      <c r="T1541" s="22">
        <v>50</v>
      </c>
      <c r="U1541" s="22">
        <v>624.59839999999997</v>
      </c>
      <c r="V1541" s="22">
        <v>9.2375000000000007</v>
      </c>
      <c r="W1541" s="22">
        <v>1E-3</v>
      </c>
      <c r="X1541" s="22">
        <v>1E-3</v>
      </c>
      <c r="Y1541" s="22">
        <v>60</v>
      </c>
      <c r="Z1541" s="22">
        <v>19</v>
      </c>
      <c r="AA1541" s="22">
        <v>20</v>
      </c>
      <c r="AB1541" s="22">
        <v>1E-3</v>
      </c>
      <c r="AC1541" s="22">
        <v>1E-3</v>
      </c>
      <c r="AD1541" s="22">
        <v>1</v>
      </c>
      <c r="AE1541" s="24">
        <v>100.00400000000002</v>
      </c>
      <c r="AF1541" s="19" t="s">
        <v>64</v>
      </c>
      <c r="AG1541" s="25">
        <v>0.64900000000000002</v>
      </c>
      <c r="AH1541" s="22">
        <v>13204</v>
      </c>
      <c r="AI1541" s="22">
        <v>373886.8</v>
      </c>
      <c r="AJ1541" s="22">
        <v>387090.8</v>
      </c>
      <c r="AK1541" s="21" t="s">
        <v>48</v>
      </c>
      <c r="AL1541" s="21" t="s">
        <v>4984</v>
      </c>
      <c r="AM1541" s="26" t="s">
        <v>4796</v>
      </c>
      <c r="AN1541" s="27">
        <v>0</v>
      </c>
      <c r="AS1541">
        <f t="shared" si="48"/>
        <v>1503</v>
      </c>
      <c r="AT1541" t="str">
        <f t="shared" si="49"/>
        <v>Região Rural da Capital Regional de Marabá</v>
      </c>
      <c r="BE1541">
        <v>2924058</v>
      </c>
      <c r="BF1541">
        <v>29</v>
      </c>
      <c r="BG1541" t="s">
        <v>12229</v>
      </c>
      <c r="BH1541" t="s">
        <v>12230</v>
      </c>
      <c r="BI1541" t="s">
        <v>11359</v>
      </c>
      <c r="BJ1541" t="s">
        <v>12674</v>
      </c>
      <c r="BK1541">
        <v>2906</v>
      </c>
      <c r="BL1541" t="s">
        <v>12604</v>
      </c>
      <c r="BM1541" t="s">
        <v>12605</v>
      </c>
    </row>
    <row r="1542" spans="1:65" x14ac:dyDescent="0.25">
      <c r="A1542" s="17" t="s">
        <v>4572</v>
      </c>
      <c r="B1542" s="18">
        <v>1</v>
      </c>
      <c r="C1542" s="19" t="s">
        <v>4985</v>
      </c>
      <c r="D1542" s="20" t="s">
        <v>4609</v>
      </c>
      <c r="E1542" s="20" t="s">
        <v>4970</v>
      </c>
      <c r="F1542" s="21">
        <v>1507151</v>
      </c>
      <c r="G1542" s="20" t="s">
        <v>4986</v>
      </c>
      <c r="H1542" s="22">
        <v>1125</v>
      </c>
      <c r="I1542" s="22">
        <v>1125</v>
      </c>
      <c r="J1542" s="22">
        <v>1125</v>
      </c>
      <c r="K1542" s="22">
        <v>1125</v>
      </c>
      <c r="L1542" s="22">
        <v>1125</v>
      </c>
      <c r="M1542" s="23">
        <v>37</v>
      </c>
      <c r="N1542" s="19" t="s">
        <v>44</v>
      </c>
      <c r="O1542" s="22">
        <v>16.07</v>
      </c>
      <c r="P1542" s="22">
        <v>59.13</v>
      </c>
      <c r="Q1542" s="22">
        <v>100</v>
      </c>
      <c r="R1542" s="22">
        <v>69.950199999999995</v>
      </c>
      <c r="S1542" s="22">
        <v>562.5</v>
      </c>
      <c r="T1542" s="22">
        <v>345</v>
      </c>
      <c r="U1542" s="22">
        <v>143.56610000000001</v>
      </c>
      <c r="V1542" s="22">
        <v>3.9836999999999998</v>
      </c>
      <c r="W1542" s="22">
        <v>1E-3</v>
      </c>
      <c r="X1542" s="22">
        <v>1E-3</v>
      </c>
      <c r="Y1542" s="22">
        <v>40</v>
      </c>
      <c r="Z1542" s="22">
        <v>55</v>
      </c>
      <c r="AA1542" s="22">
        <v>4</v>
      </c>
      <c r="AB1542" s="22">
        <v>1E-3</v>
      </c>
      <c r="AC1542" s="22">
        <v>1</v>
      </c>
      <c r="AD1542" s="22">
        <v>1E-3</v>
      </c>
      <c r="AE1542" s="24">
        <v>100.00400000000002</v>
      </c>
      <c r="AF1542" s="19" t="s">
        <v>44</v>
      </c>
      <c r="AG1542" s="25">
        <v>0.64500000000000002</v>
      </c>
      <c r="AH1542" s="22">
        <v>191141.1</v>
      </c>
      <c r="AI1542" s="22">
        <v>517983.75</v>
      </c>
      <c r="AJ1542" s="22">
        <v>709124.85</v>
      </c>
      <c r="AK1542" s="21" t="s">
        <v>2292</v>
      </c>
      <c r="AL1542" s="21" t="s">
        <v>4987</v>
      </c>
      <c r="AM1542" s="26" t="s">
        <v>48</v>
      </c>
      <c r="AN1542" s="27">
        <v>0</v>
      </c>
      <c r="AS1542">
        <f t="shared" si="48"/>
        <v>1503</v>
      </c>
      <c r="AT1542" t="str">
        <f t="shared" si="49"/>
        <v>Região Rural da Capital Regional de Marabá</v>
      </c>
      <c r="BE1542">
        <v>2924108</v>
      </c>
      <c r="BF1542">
        <v>29</v>
      </c>
      <c r="BG1542" t="s">
        <v>12229</v>
      </c>
      <c r="BH1542" t="s">
        <v>12230</v>
      </c>
      <c r="BI1542" t="s">
        <v>11359</v>
      </c>
      <c r="BJ1542" t="s">
        <v>12675</v>
      </c>
      <c r="BK1542">
        <v>2906</v>
      </c>
      <c r="BL1542" t="s">
        <v>12604</v>
      </c>
      <c r="BM1542" t="s">
        <v>12605</v>
      </c>
    </row>
    <row r="1543" spans="1:65" x14ac:dyDescent="0.25">
      <c r="A1543" s="17" t="s">
        <v>4572</v>
      </c>
      <c r="B1543" s="18">
        <v>1</v>
      </c>
      <c r="C1543" s="19" t="s">
        <v>4988</v>
      </c>
      <c r="D1543" s="20" t="s">
        <v>4609</v>
      </c>
      <c r="E1543" s="20" t="s">
        <v>4970</v>
      </c>
      <c r="F1543" s="21">
        <v>1507151</v>
      </c>
      <c r="G1543" s="20" t="s">
        <v>3702</v>
      </c>
      <c r="H1543" s="22">
        <v>1125</v>
      </c>
      <c r="I1543" s="22">
        <v>1125</v>
      </c>
      <c r="J1543" s="22">
        <v>1125</v>
      </c>
      <c r="K1543" s="22">
        <v>1.0000000000000001E-5</v>
      </c>
      <c r="L1543" s="22">
        <v>1125</v>
      </c>
      <c r="M1543" s="23">
        <v>37</v>
      </c>
      <c r="N1543" s="19" t="s">
        <v>44</v>
      </c>
      <c r="O1543" s="22">
        <v>16.07</v>
      </c>
      <c r="P1543" s="22">
        <v>59.13</v>
      </c>
      <c r="Q1543" s="22">
        <v>100</v>
      </c>
      <c r="R1543" s="22">
        <v>69.950199999999995</v>
      </c>
      <c r="S1543" s="22">
        <v>562.5</v>
      </c>
      <c r="T1543" s="22">
        <v>345</v>
      </c>
      <c r="U1543" s="22">
        <v>143.56610000000001</v>
      </c>
      <c r="V1543" s="22">
        <v>3.9836999999999998</v>
      </c>
      <c r="W1543" s="22">
        <v>1E-3</v>
      </c>
      <c r="X1543" s="22">
        <v>1E-3</v>
      </c>
      <c r="Y1543" s="22">
        <v>40</v>
      </c>
      <c r="Z1543" s="22">
        <v>55</v>
      </c>
      <c r="AA1543" s="22">
        <v>4</v>
      </c>
      <c r="AB1543" s="22">
        <v>1E-3</v>
      </c>
      <c r="AC1543" s="22">
        <v>1</v>
      </c>
      <c r="AD1543" s="22">
        <v>1E-3</v>
      </c>
      <c r="AE1543" s="24">
        <v>100.00400000000002</v>
      </c>
      <c r="AF1543" s="19" t="s">
        <v>44</v>
      </c>
      <c r="AG1543" s="25">
        <v>0.64500000000000002</v>
      </c>
      <c r="AH1543" s="22">
        <v>191141.1</v>
      </c>
      <c r="AI1543" s="22">
        <v>517983.75</v>
      </c>
      <c r="AJ1543" s="22">
        <v>709124.85</v>
      </c>
      <c r="AK1543" s="30" t="s">
        <v>2292</v>
      </c>
      <c r="AL1543" s="21" t="s">
        <v>4987</v>
      </c>
      <c r="AM1543" s="26" t="s">
        <v>48</v>
      </c>
      <c r="AN1543" s="27">
        <v>0</v>
      </c>
      <c r="AS1543">
        <f t="shared" si="48"/>
        <v>1503</v>
      </c>
      <c r="AT1543" t="str">
        <f t="shared" si="49"/>
        <v>Região Rural da Capital Regional de Marabá</v>
      </c>
      <c r="BE1543">
        <v>2924603</v>
      </c>
      <c r="BF1543">
        <v>29</v>
      </c>
      <c r="BG1543" t="s">
        <v>12229</v>
      </c>
      <c r="BH1543" t="s">
        <v>12230</v>
      </c>
      <c r="BI1543" t="s">
        <v>11359</v>
      </c>
      <c r="BJ1543" t="s">
        <v>12676</v>
      </c>
      <c r="BK1543">
        <v>2906</v>
      </c>
      <c r="BL1543" t="s">
        <v>12604</v>
      </c>
      <c r="BM1543" t="s">
        <v>12605</v>
      </c>
    </row>
    <row r="1544" spans="1:65" x14ac:dyDescent="0.25">
      <c r="A1544" s="17" t="s">
        <v>4572</v>
      </c>
      <c r="B1544" s="18">
        <v>1</v>
      </c>
      <c r="C1544" s="19" t="s">
        <v>4989</v>
      </c>
      <c r="D1544" s="20" t="s">
        <v>4599</v>
      </c>
      <c r="E1544" s="20" t="s">
        <v>4599</v>
      </c>
      <c r="F1544" s="21">
        <v>1507300</v>
      </c>
      <c r="G1544" s="20" t="s">
        <v>4990</v>
      </c>
      <c r="H1544" s="22">
        <v>33077.74</v>
      </c>
      <c r="I1544" s="22">
        <v>33077.74</v>
      </c>
      <c r="J1544" s="22">
        <v>22477.6345</v>
      </c>
      <c r="K1544" s="22">
        <v>33077.74</v>
      </c>
      <c r="L1544" s="22">
        <v>22447.6345</v>
      </c>
      <c r="M1544" s="23">
        <v>790</v>
      </c>
      <c r="N1544" s="19" t="s">
        <v>44</v>
      </c>
      <c r="O1544" s="22">
        <v>299.7</v>
      </c>
      <c r="P1544" s="22">
        <v>0</v>
      </c>
      <c r="Q1544" s="22">
        <v>0</v>
      </c>
      <c r="R1544" s="22">
        <v>2000</v>
      </c>
      <c r="S1544" s="22">
        <v>0</v>
      </c>
      <c r="T1544" s="22">
        <v>0</v>
      </c>
      <c r="U1544" s="22">
        <v>15585.083500000001</v>
      </c>
      <c r="V1544" s="22">
        <v>30</v>
      </c>
      <c r="W1544" s="22">
        <v>0</v>
      </c>
      <c r="X1544" s="22">
        <v>60</v>
      </c>
      <c r="Y1544" s="22">
        <v>30</v>
      </c>
      <c r="Z1544" s="22">
        <v>8</v>
      </c>
      <c r="AA1544" s="22">
        <v>0</v>
      </c>
      <c r="AB1544" s="22">
        <v>0</v>
      </c>
      <c r="AC1544" s="22">
        <v>0</v>
      </c>
      <c r="AD1544" s="22">
        <v>2</v>
      </c>
      <c r="AE1544" s="24">
        <v>100</v>
      </c>
      <c r="AF1544" s="19" t="s">
        <v>45</v>
      </c>
      <c r="AG1544" s="25">
        <v>0.49399999999999999</v>
      </c>
      <c r="AH1544" s="22">
        <v>1157311.31</v>
      </c>
      <c r="AI1544" s="22">
        <v>1641485.97</v>
      </c>
      <c r="AJ1544" s="22">
        <v>2798797.2800000003</v>
      </c>
      <c r="AK1544" s="30" t="s">
        <v>3808</v>
      </c>
      <c r="AL1544" s="21" t="s">
        <v>2023</v>
      </c>
      <c r="AM1544" s="26" t="s">
        <v>48</v>
      </c>
      <c r="AN1544" s="27">
        <v>0</v>
      </c>
      <c r="AS1544">
        <f t="shared" si="48"/>
        <v>1504</v>
      </c>
      <c r="AT1544" t="str">
        <f t="shared" si="49"/>
        <v>Região Rural da Capital Regional de Santarém</v>
      </c>
      <c r="BE1544">
        <v>2924652</v>
      </c>
      <c r="BF1544">
        <v>29</v>
      </c>
      <c r="BG1544" t="s">
        <v>12229</v>
      </c>
      <c r="BH1544" t="s">
        <v>12230</v>
      </c>
      <c r="BI1544" t="s">
        <v>11359</v>
      </c>
      <c r="BJ1544" t="s">
        <v>12677</v>
      </c>
      <c r="BK1544">
        <v>2906</v>
      </c>
      <c r="BL1544" t="s">
        <v>12604</v>
      </c>
      <c r="BM1544" t="s">
        <v>12605</v>
      </c>
    </row>
    <row r="1545" spans="1:65" x14ac:dyDescent="0.25">
      <c r="A1545" s="17" t="s">
        <v>4572</v>
      </c>
      <c r="B1545" s="18">
        <v>1</v>
      </c>
      <c r="C1545" s="19" t="s">
        <v>4991</v>
      </c>
      <c r="D1545" s="20" t="s">
        <v>4599</v>
      </c>
      <c r="E1545" s="20" t="s">
        <v>4599</v>
      </c>
      <c r="F1545" s="21">
        <v>1507300</v>
      </c>
      <c r="G1545" s="20" t="s">
        <v>4992</v>
      </c>
      <c r="H1545" s="22">
        <v>2178</v>
      </c>
      <c r="I1545" s="22">
        <v>2178</v>
      </c>
      <c r="J1545" s="22">
        <v>2178</v>
      </c>
      <c r="K1545" s="22">
        <v>2178</v>
      </c>
      <c r="L1545" s="22">
        <v>2178</v>
      </c>
      <c r="M1545" s="23">
        <v>25</v>
      </c>
      <c r="N1545" s="19" t="s">
        <v>44</v>
      </c>
      <c r="O1545" s="22">
        <v>29.04</v>
      </c>
      <c r="P1545" s="22">
        <v>0</v>
      </c>
      <c r="Q1545" s="22">
        <v>0</v>
      </c>
      <c r="R1545" s="22">
        <v>300</v>
      </c>
      <c r="S1545" s="22">
        <v>0</v>
      </c>
      <c r="T1545" s="22">
        <v>0</v>
      </c>
      <c r="U1545" s="22">
        <v>564</v>
      </c>
      <c r="V1545" s="22">
        <v>6</v>
      </c>
      <c r="W1545" s="22">
        <v>0</v>
      </c>
      <c r="X1545" s="22">
        <v>60</v>
      </c>
      <c r="Y1545" s="22">
        <v>30</v>
      </c>
      <c r="Z1545" s="22">
        <v>8</v>
      </c>
      <c r="AA1545" s="22">
        <v>0</v>
      </c>
      <c r="AB1545" s="22">
        <v>0</v>
      </c>
      <c r="AC1545" s="22">
        <v>0</v>
      </c>
      <c r="AD1545" s="22">
        <v>2</v>
      </c>
      <c r="AE1545" s="24">
        <v>100</v>
      </c>
      <c r="AF1545" s="19" t="s">
        <v>45</v>
      </c>
      <c r="AG1545" s="25">
        <v>0.49299999999999999</v>
      </c>
      <c r="AH1545" s="22">
        <v>258328.73</v>
      </c>
      <c r="AI1545" s="22">
        <v>105266.59</v>
      </c>
      <c r="AJ1545" s="22">
        <v>363595.32</v>
      </c>
      <c r="AK1545" s="30" t="s">
        <v>2265</v>
      </c>
      <c r="AL1545" s="21" t="s">
        <v>2023</v>
      </c>
      <c r="AM1545" s="26" t="s">
        <v>48</v>
      </c>
      <c r="AN1545" s="27">
        <v>0</v>
      </c>
      <c r="AS1545">
        <f t="shared" si="48"/>
        <v>1504</v>
      </c>
      <c r="AT1545" t="str">
        <f t="shared" si="49"/>
        <v>Região Rural da Capital Regional de Santarém</v>
      </c>
      <c r="BE1545">
        <v>2924801</v>
      </c>
      <c r="BF1545">
        <v>29</v>
      </c>
      <c r="BG1545" t="s">
        <v>12229</v>
      </c>
      <c r="BH1545" t="s">
        <v>12230</v>
      </c>
      <c r="BI1545" t="s">
        <v>11359</v>
      </c>
      <c r="BJ1545" t="s">
        <v>12678</v>
      </c>
      <c r="BK1545">
        <v>2906</v>
      </c>
      <c r="BL1545" t="s">
        <v>12604</v>
      </c>
      <c r="BM1545" t="s">
        <v>12605</v>
      </c>
    </row>
    <row r="1546" spans="1:65" x14ac:dyDescent="0.25">
      <c r="A1546" s="17" t="s">
        <v>4572</v>
      </c>
      <c r="B1546" s="18">
        <v>1</v>
      </c>
      <c r="C1546" s="19" t="s">
        <v>4993</v>
      </c>
      <c r="D1546" s="20" t="s">
        <v>4599</v>
      </c>
      <c r="E1546" s="20" t="s">
        <v>4599</v>
      </c>
      <c r="F1546" s="21">
        <v>1507300</v>
      </c>
      <c r="G1546" s="20" t="s">
        <v>4994</v>
      </c>
      <c r="H1546" s="22">
        <v>2178</v>
      </c>
      <c r="I1546" s="22">
        <v>2178</v>
      </c>
      <c r="J1546" s="22">
        <v>2178</v>
      </c>
      <c r="K1546" s="22">
        <v>2178</v>
      </c>
      <c r="L1546" s="22">
        <v>2178</v>
      </c>
      <c r="M1546" s="23">
        <v>22</v>
      </c>
      <c r="N1546" s="19" t="s">
        <v>44</v>
      </c>
      <c r="O1546" s="22">
        <v>29.04</v>
      </c>
      <c r="P1546" s="22">
        <v>0</v>
      </c>
      <c r="Q1546" s="22">
        <v>0</v>
      </c>
      <c r="R1546" s="22">
        <v>300</v>
      </c>
      <c r="S1546" s="22">
        <v>0</v>
      </c>
      <c r="T1546" s="22">
        <v>0</v>
      </c>
      <c r="U1546" s="22">
        <v>176</v>
      </c>
      <c r="V1546" s="22">
        <v>2</v>
      </c>
      <c r="W1546" s="22">
        <v>0</v>
      </c>
      <c r="X1546" s="22">
        <v>60</v>
      </c>
      <c r="Y1546" s="22">
        <v>30</v>
      </c>
      <c r="Z1546" s="22">
        <v>8</v>
      </c>
      <c r="AA1546" s="22">
        <v>0</v>
      </c>
      <c r="AB1546" s="22">
        <v>0</v>
      </c>
      <c r="AC1546" s="22">
        <v>0</v>
      </c>
      <c r="AD1546" s="22">
        <v>2</v>
      </c>
      <c r="AE1546" s="24">
        <v>100</v>
      </c>
      <c r="AF1546" s="19" t="s">
        <v>45</v>
      </c>
      <c r="AG1546" s="25">
        <v>0.49299999999999999</v>
      </c>
      <c r="AH1546" s="22">
        <v>152763.35999999999</v>
      </c>
      <c r="AI1546" s="22">
        <v>157810.82</v>
      </c>
      <c r="AJ1546" s="22">
        <v>310574.18</v>
      </c>
      <c r="AK1546" s="21" t="s">
        <v>3808</v>
      </c>
      <c r="AL1546" s="21" t="s">
        <v>2023</v>
      </c>
      <c r="AM1546" s="26" t="s">
        <v>48</v>
      </c>
      <c r="AN1546" s="27">
        <v>0</v>
      </c>
      <c r="AS1546">
        <f t="shared" si="48"/>
        <v>1504</v>
      </c>
      <c r="AT1546" t="str">
        <f t="shared" si="49"/>
        <v>Região Rural da Capital Regional de Santarém</v>
      </c>
      <c r="BE1546">
        <v>2925204</v>
      </c>
      <c r="BF1546">
        <v>29</v>
      </c>
      <c r="BG1546" t="s">
        <v>12229</v>
      </c>
      <c r="BH1546" t="s">
        <v>12230</v>
      </c>
      <c r="BI1546" t="s">
        <v>11359</v>
      </c>
      <c r="BJ1546" t="s">
        <v>12679</v>
      </c>
      <c r="BK1546">
        <v>2906</v>
      </c>
      <c r="BL1546" t="s">
        <v>12604</v>
      </c>
      <c r="BM1546" t="s">
        <v>12605</v>
      </c>
    </row>
    <row r="1547" spans="1:65" x14ac:dyDescent="0.25">
      <c r="A1547" s="17" t="s">
        <v>4572</v>
      </c>
      <c r="B1547" s="18">
        <v>1</v>
      </c>
      <c r="C1547" s="19" t="s">
        <v>4995</v>
      </c>
      <c r="D1547" s="20" t="s">
        <v>4599</v>
      </c>
      <c r="E1547" s="20" t="s">
        <v>4599</v>
      </c>
      <c r="F1547" s="21">
        <v>1507300</v>
      </c>
      <c r="G1547" s="20" t="s">
        <v>4996</v>
      </c>
      <c r="H1547" s="22">
        <v>2178</v>
      </c>
      <c r="I1547" s="22">
        <v>2178</v>
      </c>
      <c r="J1547" s="22">
        <v>2178</v>
      </c>
      <c r="K1547" s="22">
        <v>2178</v>
      </c>
      <c r="L1547" s="22">
        <v>2178</v>
      </c>
      <c r="M1547" s="23">
        <v>22</v>
      </c>
      <c r="N1547" s="19" t="s">
        <v>44</v>
      </c>
      <c r="O1547" s="22">
        <v>29.04</v>
      </c>
      <c r="P1547" s="22">
        <v>0</v>
      </c>
      <c r="Q1547" s="22">
        <v>0</v>
      </c>
      <c r="R1547" s="22">
        <v>300</v>
      </c>
      <c r="S1547" s="22">
        <v>0</v>
      </c>
      <c r="T1547" s="22">
        <v>0</v>
      </c>
      <c r="U1547" s="22">
        <v>176</v>
      </c>
      <c r="V1547" s="22">
        <v>2</v>
      </c>
      <c r="W1547" s="22">
        <v>0</v>
      </c>
      <c r="X1547" s="22">
        <v>60</v>
      </c>
      <c r="Y1547" s="22">
        <v>30</v>
      </c>
      <c r="Z1547" s="22">
        <v>9</v>
      </c>
      <c r="AA1547" s="22">
        <v>0</v>
      </c>
      <c r="AB1547" s="22">
        <v>0</v>
      </c>
      <c r="AC1547" s="22">
        <v>0</v>
      </c>
      <c r="AD1547" s="22">
        <v>2</v>
      </c>
      <c r="AE1547" s="24">
        <v>101</v>
      </c>
      <c r="AF1547" s="19" t="s">
        <v>45</v>
      </c>
      <c r="AG1547" s="25">
        <v>0.49299999999999999</v>
      </c>
      <c r="AH1547" s="22">
        <v>152041.51</v>
      </c>
      <c r="AI1547" s="22">
        <v>163242.72</v>
      </c>
      <c r="AJ1547" s="22">
        <v>315284.23</v>
      </c>
      <c r="AK1547" s="21" t="s">
        <v>3808</v>
      </c>
      <c r="AL1547" s="21" t="s">
        <v>2023</v>
      </c>
      <c r="AM1547" s="26" t="s">
        <v>48</v>
      </c>
      <c r="AN1547" s="27">
        <v>0</v>
      </c>
      <c r="AS1547">
        <f t="shared" si="48"/>
        <v>1504</v>
      </c>
      <c r="AT1547" t="str">
        <f t="shared" si="49"/>
        <v>Região Rural da Capital Regional de Santarém</v>
      </c>
      <c r="BE1547">
        <v>2925253</v>
      </c>
      <c r="BF1547">
        <v>29</v>
      </c>
      <c r="BG1547" t="s">
        <v>12229</v>
      </c>
      <c r="BH1547" t="s">
        <v>12230</v>
      </c>
      <c r="BI1547" t="s">
        <v>11359</v>
      </c>
      <c r="BJ1547" t="s">
        <v>12680</v>
      </c>
      <c r="BK1547">
        <v>2906</v>
      </c>
      <c r="BL1547" t="s">
        <v>12604</v>
      </c>
      <c r="BM1547" t="s">
        <v>12605</v>
      </c>
    </row>
    <row r="1548" spans="1:65" x14ac:dyDescent="0.25">
      <c r="A1548" s="17" t="s">
        <v>4572</v>
      </c>
      <c r="B1548" s="18">
        <v>1</v>
      </c>
      <c r="C1548" s="19" t="s">
        <v>4997</v>
      </c>
      <c r="D1548" s="20" t="s">
        <v>4599</v>
      </c>
      <c r="E1548" s="20" t="s">
        <v>4599</v>
      </c>
      <c r="F1548" s="21">
        <v>1507300</v>
      </c>
      <c r="G1548" s="20" t="s">
        <v>4582</v>
      </c>
      <c r="H1548" s="22">
        <v>11777.88</v>
      </c>
      <c r="I1548" s="22">
        <v>11777.88</v>
      </c>
      <c r="J1548" s="22">
        <v>11777.88</v>
      </c>
      <c r="K1548" s="22">
        <v>11777.88</v>
      </c>
      <c r="L1548" s="22">
        <v>11777.88</v>
      </c>
      <c r="M1548" s="23">
        <v>78</v>
      </c>
      <c r="N1548" s="19" t="s">
        <v>44</v>
      </c>
      <c r="O1548" s="22">
        <v>40</v>
      </c>
      <c r="P1548" s="22">
        <v>77.37</v>
      </c>
      <c r="Q1548" s="22">
        <v>72.400000000000006</v>
      </c>
      <c r="R1548" s="22">
        <v>300</v>
      </c>
      <c r="S1548" s="22">
        <v>0</v>
      </c>
      <c r="T1548" s="22">
        <v>8375</v>
      </c>
      <c r="U1548" s="22">
        <v>2945.88</v>
      </c>
      <c r="V1548" s="22">
        <v>150</v>
      </c>
      <c r="W1548" s="22">
        <v>0</v>
      </c>
      <c r="X1548" s="22">
        <v>60</v>
      </c>
      <c r="Y1548" s="22">
        <v>30</v>
      </c>
      <c r="Z1548" s="22">
        <v>8</v>
      </c>
      <c r="AA1548" s="22">
        <v>0</v>
      </c>
      <c r="AB1548" s="22">
        <v>0</v>
      </c>
      <c r="AC1548" s="22">
        <v>0</v>
      </c>
      <c r="AD1548" s="22">
        <v>2</v>
      </c>
      <c r="AE1548" s="24">
        <v>100</v>
      </c>
      <c r="AF1548" s="19" t="s">
        <v>57</v>
      </c>
      <c r="AG1548" s="25">
        <v>0.49380000000000002</v>
      </c>
      <c r="AH1548" s="22">
        <v>1984673.7</v>
      </c>
      <c r="AI1548" s="22">
        <v>549694.30000000005</v>
      </c>
      <c r="AJ1548" s="22">
        <v>2534368</v>
      </c>
      <c r="AK1548" s="21" t="s">
        <v>4998</v>
      </c>
      <c r="AL1548" s="21" t="s">
        <v>1757</v>
      </c>
      <c r="AM1548" s="26" t="s">
        <v>48</v>
      </c>
      <c r="AN1548" s="27">
        <v>0</v>
      </c>
      <c r="AS1548">
        <f t="shared" si="48"/>
        <v>1504</v>
      </c>
      <c r="AT1548" t="str">
        <f t="shared" si="49"/>
        <v>Região Rural da Capital Regional de Santarém</v>
      </c>
      <c r="BE1548">
        <v>2925808</v>
      </c>
      <c r="BF1548">
        <v>29</v>
      </c>
      <c r="BG1548" t="s">
        <v>12229</v>
      </c>
      <c r="BH1548" t="s">
        <v>12230</v>
      </c>
      <c r="BI1548" t="s">
        <v>11359</v>
      </c>
      <c r="BJ1548" t="s">
        <v>12195</v>
      </c>
      <c r="BK1548">
        <v>2906</v>
      </c>
      <c r="BL1548" t="s">
        <v>12604</v>
      </c>
      <c r="BM1548" t="s">
        <v>12605</v>
      </c>
    </row>
    <row r="1549" spans="1:65" x14ac:dyDescent="0.25">
      <c r="A1549" s="17" t="s">
        <v>4572</v>
      </c>
      <c r="B1549" s="18">
        <v>1</v>
      </c>
      <c r="C1549" s="19" t="s">
        <v>4999</v>
      </c>
      <c r="D1549" s="20" t="s">
        <v>4599</v>
      </c>
      <c r="E1549" s="20" t="s">
        <v>4599</v>
      </c>
      <c r="F1549" s="21">
        <v>1507300</v>
      </c>
      <c r="G1549" s="20" t="s">
        <v>3577</v>
      </c>
      <c r="H1549" s="22">
        <v>14639.8336</v>
      </c>
      <c r="I1549" s="22">
        <v>14639.8336</v>
      </c>
      <c r="J1549" s="22">
        <v>6064.2529999999997</v>
      </c>
      <c r="K1549" s="22">
        <v>14639.8336</v>
      </c>
      <c r="L1549" s="22">
        <v>6064.2529999999997</v>
      </c>
      <c r="M1549" s="23">
        <v>182</v>
      </c>
      <c r="N1549" s="19" t="s">
        <v>44</v>
      </c>
      <c r="O1549" s="22">
        <v>80.849999999999994</v>
      </c>
      <c r="P1549" s="22">
        <v>0</v>
      </c>
      <c r="Q1549" s="22">
        <v>0</v>
      </c>
      <c r="R1549" s="22">
        <v>850</v>
      </c>
      <c r="S1549" s="22">
        <v>0</v>
      </c>
      <c r="T1549" s="22">
        <v>0</v>
      </c>
      <c r="U1549" s="22">
        <v>3978.0218</v>
      </c>
      <c r="V1549" s="22">
        <v>10</v>
      </c>
      <c r="W1549" s="22">
        <v>0</v>
      </c>
      <c r="X1549" s="22">
        <v>60</v>
      </c>
      <c r="Y1549" s="22">
        <v>30</v>
      </c>
      <c r="Z1549" s="22">
        <v>8</v>
      </c>
      <c r="AA1549" s="22">
        <v>0</v>
      </c>
      <c r="AB1549" s="22">
        <v>0</v>
      </c>
      <c r="AC1549" s="22">
        <v>2</v>
      </c>
      <c r="AD1549" s="22">
        <v>0</v>
      </c>
      <c r="AE1549" s="24">
        <v>100</v>
      </c>
      <c r="AF1549" s="19" t="s">
        <v>45</v>
      </c>
      <c r="AG1549" s="25">
        <v>0.49399999999999999</v>
      </c>
      <c r="AH1549" s="22">
        <v>346929.23</v>
      </c>
      <c r="AI1549" s="22">
        <v>399852.05</v>
      </c>
      <c r="AJ1549" s="22">
        <v>746781.28</v>
      </c>
      <c r="AK1549" s="21" t="s">
        <v>2265</v>
      </c>
      <c r="AL1549" s="21" t="s">
        <v>1253</v>
      </c>
      <c r="AM1549" s="26" t="s">
        <v>48</v>
      </c>
      <c r="AN1549" s="27">
        <v>0</v>
      </c>
      <c r="AS1549">
        <f t="shared" si="48"/>
        <v>1504</v>
      </c>
      <c r="AT1549" t="str">
        <f t="shared" si="49"/>
        <v>Região Rural da Capital Regional de Santarém</v>
      </c>
      <c r="BE1549">
        <v>2925907</v>
      </c>
      <c r="BF1549">
        <v>29</v>
      </c>
      <c r="BG1549" t="s">
        <v>12229</v>
      </c>
      <c r="BH1549" t="s">
        <v>12230</v>
      </c>
      <c r="BI1549" t="s">
        <v>11359</v>
      </c>
      <c r="BJ1549" t="s">
        <v>12681</v>
      </c>
      <c r="BK1549">
        <v>2906</v>
      </c>
      <c r="BL1549" t="s">
        <v>12604</v>
      </c>
      <c r="BM1549" t="s">
        <v>12605</v>
      </c>
    </row>
    <row r="1550" spans="1:65" x14ac:dyDescent="0.25">
      <c r="A1550" s="17" t="s">
        <v>4572</v>
      </c>
      <c r="B1550" s="18">
        <v>1</v>
      </c>
      <c r="C1550" s="19" t="s">
        <v>5000</v>
      </c>
      <c r="D1550" s="20" t="s">
        <v>4599</v>
      </c>
      <c r="E1550" s="20" t="s">
        <v>4599</v>
      </c>
      <c r="F1550" s="21">
        <v>1507300</v>
      </c>
      <c r="G1550" s="20" t="s">
        <v>4871</v>
      </c>
      <c r="H1550" s="22">
        <v>8712</v>
      </c>
      <c r="I1550" s="22">
        <v>8738.9410000000007</v>
      </c>
      <c r="J1550" s="22">
        <v>8738.9410000000007</v>
      </c>
      <c r="K1550" s="22">
        <v>8712</v>
      </c>
      <c r="L1550" s="22">
        <v>8712</v>
      </c>
      <c r="M1550" s="23">
        <v>114</v>
      </c>
      <c r="N1550" s="19" t="s">
        <v>44</v>
      </c>
      <c r="O1550" s="22">
        <v>58.08</v>
      </c>
      <c r="P1550" s="22">
        <v>79.78</v>
      </c>
      <c r="Q1550" s="22">
        <v>96.13</v>
      </c>
      <c r="R1550" s="22">
        <v>262</v>
      </c>
      <c r="S1550" s="22">
        <v>4356</v>
      </c>
      <c r="T1550" s="22">
        <v>0</v>
      </c>
      <c r="U1550" s="22">
        <v>2241</v>
      </c>
      <c r="V1550" s="22">
        <v>87</v>
      </c>
      <c r="W1550" s="22">
        <v>0</v>
      </c>
      <c r="X1550" s="22">
        <v>78</v>
      </c>
      <c r="Y1550" s="22">
        <v>16</v>
      </c>
      <c r="Z1550" s="22">
        <v>5</v>
      </c>
      <c r="AA1550" s="22">
        <v>0</v>
      </c>
      <c r="AB1550" s="22">
        <v>0</v>
      </c>
      <c r="AC1550" s="22">
        <v>0</v>
      </c>
      <c r="AD1550" s="22">
        <v>0.1</v>
      </c>
      <c r="AE1550" s="24">
        <v>99.1</v>
      </c>
      <c r="AF1550" s="19" t="s">
        <v>57</v>
      </c>
      <c r="AG1550" s="25">
        <v>0.6</v>
      </c>
      <c r="AH1550" s="22">
        <v>519291.14</v>
      </c>
      <c r="AI1550" s="22">
        <v>716361.28</v>
      </c>
      <c r="AJ1550" s="22">
        <v>1235652.42</v>
      </c>
      <c r="AK1550" s="21" t="s">
        <v>501</v>
      </c>
      <c r="AL1550" s="21" t="s">
        <v>5001</v>
      </c>
      <c r="AM1550" s="26" t="s">
        <v>48</v>
      </c>
      <c r="AN1550" s="27">
        <v>0</v>
      </c>
      <c r="AS1550">
        <f t="shared" si="48"/>
        <v>1504</v>
      </c>
      <c r="AT1550" t="str">
        <f t="shared" si="49"/>
        <v>Região Rural da Capital Regional de Santarém</v>
      </c>
      <c r="BE1550">
        <v>2925931</v>
      </c>
      <c r="BF1550">
        <v>29</v>
      </c>
      <c r="BG1550" t="s">
        <v>12229</v>
      </c>
      <c r="BH1550" t="s">
        <v>12230</v>
      </c>
      <c r="BI1550" t="s">
        <v>11359</v>
      </c>
      <c r="BJ1550" t="s">
        <v>12682</v>
      </c>
      <c r="BK1550">
        <v>2906</v>
      </c>
      <c r="BL1550" t="s">
        <v>12604</v>
      </c>
      <c r="BM1550" t="s">
        <v>12605</v>
      </c>
    </row>
    <row r="1551" spans="1:65" x14ac:dyDescent="0.25">
      <c r="A1551" s="17" t="s">
        <v>4572</v>
      </c>
      <c r="B1551" s="18">
        <v>1</v>
      </c>
      <c r="C1551" s="19" t="s">
        <v>5002</v>
      </c>
      <c r="D1551" s="20" t="s">
        <v>4599</v>
      </c>
      <c r="E1551" s="20" t="s">
        <v>4599</v>
      </c>
      <c r="F1551" s="21">
        <v>1507300</v>
      </c>
      <c r="G1551" s="20" t="s">
        <v>5003</v>
      </c>
      <c r="H1551" s="22">
        <v>2178</v>
      </c>
      <c r="I1551" s="22">
        <v>2178</v>
      </c>
      <c r="J1551" s="22">
        <v>2178</v>
      </c>
      <c r="K1551" s="22">
        <v>2178</v>
      </c>
      <c r="L1551" s="22">
        <v>2178</v>
      </c>
      <c r="M1551" s="23">
        <v>21</v>
      </c>
      <c r="N1551" s="19" t="s">
        <v>44</v>
      </c>
      <c r="O1551" s="22">
        <v>29.04</v>
      </c>
      <c r="P1551" s="22">
        <v>0</v>
      </c>
      <c r="Q1551" s="22">
        <v>0</v>
      </c>
      <c r="R1551" s="22">
        <v>300</v>
      </c>
      <c r="S1551" s="22">
        <v>0</v>
      </c>
      <c r="T1551" s="22">
        <v>0</v>
      </c>
      <c r="U1551" s="22">
        <v>778</v>
      </c>
      <c r="V1551" s="22">
        <v>15</v>
      </c>
      <c r="W1551" s="22">
        <v>0</v>
      </c>
      <c r="X1551" s="22">
        <v>60</v>
      </c>
      <c r="Y1551" s="22">
        <v>30</v>
      </c>
      <c r="Z1551" s="22">
        <v>8</v>
      </c>
      <c r="AA1551" s="22">
        <v>0</v>
      </c>
      <c r="AB1551" s="22">
        <v>0</v>
      </c>
      <c r="AC1551" s="22">
        <v>0</v>
      </c>
      <c r="AD1551" s="22">
        <v>2</v>
      </c>
      <c r="AE1551" s="24">
        <v>100</v>
      </c>
      <c r="AF1551" s="19" t="s">
        <v>45</v>
      </c>
      <c r="AG1551" s="25">
        <v>0.49399999999999999</v>
      </c>
      <c r="AH1551" s="22">
        <v>154188.32</v>
      </c>
      <c r="AI1551" s="22">
        <v>0.1</v>
      </c>
      <c r="AJ1551" s="22">
        <v>154188.42000000001</v>
      </c>
      <c r="AK1551" s="21" t="s">
        <v>3808</v>
      </c>
      <c r="AL1551" s="21" t="s">
        <v>2023</v>
      </c>
      <c r="AM1551" s="26" t="s">
        <v>48</v>
      </c>
      <c r="AN1551" s="27">
        <v>0</v>
      </c>
      <c r="AS1551">
        <f t="shared" si="48"/>
        <v>1504</v>
      </c>
      <c r="AT1551" t="str">
        <f t="shared" si="49"/>
        <v>Região Rural da Capital Regional de Santarém</v>
      </c>
      <c r="BE1551">
        <v>2925956</v>
      </c>
      <c r="BF1551">
        <v>29</v>
      </c>
      <c r="BG1551" t="s">
        <v>12229</v>
      </c>
      <c r="BH1551" t="s">
        <v>12230</v>
      </c>
      <c r="BI1551" t="s">
        <v>11359</v>
      </c>
      <c r="BJ1551" t="s">
        <v>12683</v>
      </c>
      <c r="BK1551">
        <v>2906</v>
      </c>
      <c r="BL1551" t="s">
        <v>12604</v>
      </c>
      <c r="BM1551" t="s">
        <v>12605</v>
      </c>
    </row>
    <row r="1552" spans="1:65" x14ac:dyDescent="0.25">
      <c r="A1552" s="17" t="s">
        <v>4572</v>
      </c>
      <c r="B1552" s="18">
        <v>1</v>
      </c>
      <c r="C1552" s="19" t="s">
        <v>5004</v>
      </c>
      <c r="D1552" s="20" t="s">
        <v>4898</v>
      </c>
      <c r="E1552" s="20" t="s">
        <v>5005</v>
      </c>
      <c r="F1552" s="21">
        <v>1507458</v>
      </c>
      <c r="G1552" s="20" t="s">
        <v>199</v>
      </c>
      <c r="H1552" s="22">
        <v>2692.4133000000002</v>
      </c>
      <c r="I1552" s="22">
        <v>2692.4133000000002</v>
      </c>
      <c r="J1552" s="22">
        <v>2692.4133000000002</v>
      </c>
      <c r="K1552" s="22">
        <v>2692.4133000000002</v>
      </c>
      <c r="L1552" s="22">
        <v>2692.4133000000002</v>
      </c>
      <c r="M1552" s="23">
        <v>49</v>
      </c>
      <c r="N1552" s="19" t="s">
        <v>44</v>
      </c>
      <c r="O1552" s="22">
        <v>35.89</v>
      </c>
      <c r="P1552" s="22">
        <v>0</v>
      </c>
      <c r="Q1552" s="22">
        <v>0</v>
      </c>
      <c r="R1552" s="22">
        <v>18</v>
      </c>
      <c r="S1552" s="22">
        <v>0</v>
      </c>
      <c r="T1552" s="22">
        <v>1600</v>
      </c>
      <c r="U1552" s="22">
        <v>1047.4892</v>
      </c>
      <c r="V1552" s="22">
        <v>26.924099999999999</v>
      </c>
      <c r="W1552" s="22">
        <v>0</v>
      </c>
      <c r="X1552" s="22">
        <v>0</v>
      </c>
      <c r="Y1552" s="22">
        <v>50</v>
      </c>
      <c r="Z1552" s="22">
        <v>40</v>
      </c>
      <c r="AA1552" s="22">
        <v>0.9</v>
      </c>
      <c r="AB1552" s="22">
        <v>0</v>
      </c>
      <c r="AC1552" s="22">
        <v>0</v>
      </c>
      <c r="AD1552" s="22">
        <v>0.1</v>
      </c>
      <c r="AE1552" s="24">
        <v>91</v>
      </c>
      <c r="AF1552" s="19" t="s">
        <v>64</v>
      </c>
      <c r="AG1552" s="25">
        <v>0.65200000000000002</v>
      </c>
      <c r="AH1552" s="22">
        <v>498436.82</v>
      </c>
      <c r="AI1552" s="22">
        <v>327696.36</v>
      </c>
      <c r="AJ1552" s="22">
        <v>826133.17999999993</v>
      </c>
      <c r="AK1552" s="21" t="s">
        <v>2084</v>
      </c>
      <c r="AL1552" s="21" t="s">
        <v>2023</v>
      </c>
      <c r="AM1552" s="26" t="s">
        <v>48</v>
      </c>
      <c r="AN1552" s="27">
        <v>0</v>
      </c>
      <c r="AS1552">
        <f t="shared" si="48"/>
        <v>1503</v>
      </c>
      <c r="AT1552" t="str">
        <f t="shared" si="49"/>
        <v>Região Rural da Capital Regional de Marabá</v>
      </c>
      <c r="BE1552">
        <v>2926103</v>
      </c>
      <c r="BF1552">
        <v>29</v>
      </c>
      <c r="BG1552" t="s">
        <v>12229</v>
      </c>
      <c r="BH1552" t="s">
        <v>12230</v>
      </c>
      <c r="BI1552" t="s">
        <v>11359</v>
      </c>
      <c r="BJ1552" t="s">
        <v>12684</v>
      </c>
      <c r="BK1552">
        <v>2906</v>
      </c>
      <c r="BL1552" t="s">
        <v>12604</v>
      </c>
      <c r="BM1552" t="s">
        <v>12605</v>
      </c>
    </row>
    <row r="1553" spans="1:65" x14ac:dyDescent="0.25">
      <c r="A1553" s="17" t="s">
        <v>4572</v>
      </c>
      <c r="B1553" s="18">
        <v>1</v>
      </c>
      <c r="C1553" s="19" t="s">
        <v>5006</v>
      </c>
      <c r="D1553" s="20" t="s">
        <v>4898</v>
      </c>
      <c r="E1553" s="20" t="s">
        <v>5005</v>
      </c>
      <c r="F1553" s="21">
        <v>1507458</v>
      </c>
      <c r="G1553" s="20" t="s">
        <v>1165</v>
      </c>
      <c r="H1553" s="22">
        <v>593.64099999999996</v>
      </c>
      <c r="I1553" s="22">
        <v>593.64099999999996</v>
      </c>
      <c r="J1553" s="22">
        <v>593.64099999999996</v>
      </c>
      <c r="K1553" s="22">
        <v>593.64099999999996</v>
      </c>
      <c r="L1553" s="22">
        <v>593.64099999999996</v>
      </c>
      <c r="M1553" s="23">
        <v>21</v>
      </c>
      <c r="N1553" s="19" t="s">
        <v>44</v>
      </c>
      <c r="O1553" s="22">
        <v>7.91</v>
      </c>
      <c r="P1553" s="22">
        <v>1E-3</v>
      </c>
      <c r="Q1553" s="22">
        <v>1E-3</v>
      </c>
      <c r="R1553" s="22">
        <v>51.330399999999997</v>
      </c>
      <c r="S1553" s="22">
        <v>1.0000000000000001E-5</v>
      </c>
      <c r="T1553" s="22">
        <v>1.0000000000000001E-5</v>
      </c>
      <c r="U1553" s="22">
        <v>75.564999999999998</v>
      </c>
      <c r="V1553" s="22">
        <v>7.1242000000000001</v>
      </c>
      <c r="W1553" s="22">
        <v>1E-3</v>
      </c>
      <c r="X1553" s="22">
        <v>1E-3</v>
      </c>
      <c r="Y1553" s="22">
        <v>50</v>
      </c>
      <c r="Z1553" s="22">
        <v>20</v>
      </c>
      <c r="AA1553" s="22">
        <v>5</v>
      </c>
      <c r="AB1553" s="22">
        <v>15</v>
      </c>
      <c r="AC1553" s="22">
        <v>10</v>
      </c>
      <c r="AD1553" s="22">
        <v>1E-3</v>
      </c>
      <c r="AE1553" s="24">
        <v>100.00300000000001</v>
      </c>
      <c r="AF1553" s="19" t="s">
        <v>44</v>
      </c>
      <c r="AG1553" s="25">
        <v>0.63400000000000001</v>
      </c>
      <c r="AH1553" s="22">
        <v>102789.46</v>
      </c>
      <c r="AI1553" s="22">
        <v>637481.38</v>
      </c>
      <c r="AJ1553" s="22">
        <v>740270.84</v>
      </c>
      <c r="AK1553" s="21" t="s">
        <v>2484</v>
      </c>
      <c r="AL1553" s="21" t="s">
        <v>1464</v>
      </c>
      <c r="AM1553" s="26" t="s">
        <v>48</v>
      </c>
      <c r="AN1553" s="27">
        <v>0</v>
      </c>
      <c r="AS1553">
        <f t="shared" si="48"/>
        <v>1503</v>
      </c>
      <c r="AT1553" t="str">
        <f t="shared" si="49"/>
        <v>Região Rural da Capital Regional de Marabá</v>
      </c>
      <c r="BE1553">
        <v>2926301</v>
      </c>
      <c r="BF1553">
        <v>29</v>
      </c>
      <c r="BG1553" t="s">
        <v>12229</v>
      </c>
      <c r="BH1553" t="s">
        <v>12230</v>
      </c>
      <c r="BI1553" t="s">
        <v>11359</v>
      </c>
      <c r="BJ1553" t="s">
        <v>12685</v>
      </c>
      <c r="BK1553">
        <v>2906</v>
      </c>
      <c r="BL1553" t="s">
        <v>12604</v>
      </c>
      <c r="BM1553" t="s">
        <v>12605</v>
      </c>
    </row>
    <row r="1554" spans="1:65" x14ac:dyDescent="0.25">
      <c r="A1554" s="17" t="s">
        <v>4572</v>
      </c>
      <c r="B1554" s="18">
        <v>1</v>
      </c>
      <c r="C1554" s="19" t="s">
        <v>5007</v>
      </c>
      <c r="D1554" s="20" t="s">
        <v>4898</v>
      </c>
      <c r="E1554" s="20" t="s">
        <v>5005</v>
      </c>
      <c r="F1554" s="21">
        <v>1507458</v>
      </c>
      <c r="G1554" s="20" t="s">
        <v>5008</v>
      </c>
      <c r="H1554" s="22">
        <v>1313.4362000000001</v>
      </c>
      <c r="I1554" s="22">
        <v>1313.4362000000001</v>
      </c>
      <c r="J1554" s="22">
        <v>1313.4362000000001</v>
      </c>
      <c r="K1554" s="22">
        <v>1313.4362000000001</v>
      </c>
      <c r="L1554" s="22">
        <v>1313.4362000000001</v>
      </c>
      <c r="M1554" s="23">
        <v>36</v>
      </c>
      <c r="N1554" s="19" t="s">
        <v>44</v>
      </c>
      <c r="O1554" s="22">
        <v>71.510000000000005</v>
      </c>
      <c r="P1554" s="22">
        <v>0</v>
      </c>
      <c r="Q1554" s="22">
        <v>0</v>
      </c>
      <c r="R1554" s="22">
        <v>13</v>
      </c>
      <c r="S1554" s="22">
        <v>0</v>
      </c>
      <c r="T1554" s="22">
        <v>0</v>
      </c>
      <c r="U1554" s="22">
        <v>0</v>
      </c>
      <c r="V1554" s="22">
        <v>13.1343</v>
      </c>
      <c r="W1554" s="22">
        <v>0</v>
      </c>
      <c r="X1554" s="22">
        <v>0</v>
      </c>
      <c r="Y1554" s="22">
        <v>65</v>
      </c>
      <c r="Z1554" s="22">
        <v>25</v>
      </c>
      <c r="AA1554" s="22">
        <v>9</v>
      </c>
      <c r="AB1554" s="22">
        <v>0</v>
      </c>
      <c r="AC1554" s="22">
        <v>0</v>
      </c>
      <c r="AD1554" s="22">
        <v>0</v>
      </c>
      <c r="AE1554" s="24">
        <v>99</v>
      </c>
      <c r="AF1554" s="19" t="s">
        <v>44</v>
      </c>
      <c r="AG1554" s="25">
        <v>0.5</v>
      </c>
      <c r="AH1554" s="22">
        <v>189329.58</v>
      </c>
      <c r="AI1554" s="22">
        <v>190054.52</v>
      </c>
      <c r="AJ1554" s="22">
        <v>379384.1</v>
      </c>
      <c r="AK1554" s="21" t="s">
        <v>712</v>
      </c>
      <c r="AL1554" s="21" t="s">
        <v>59</v>
      </c>
      <c r="AM1554" s="26" t="s">
        <v>48</v>
      </c>
      <c r="AN1554" s="27">
        <v>0</v>
      </c>
      <c r="AS1554">
        <f t="shared" si="48"/>
        <v>1503</v>
      </c>
      <c r="AT1554" t="str">
        <f t="shared" si="49"/>
        <v>Região Rural da Capital Regional de Marabá</v>
      </c>
      <c r="BE1554">
        <v>2926509</v>
      </c>
      <c r="BF1554">
        <v>29</v>
      </c>
      <c r="BG1554" t="s">
        <v>12229</v>
      </c>
      <c r="BH1554" t="s">
        <v>12230</v>
      </c>
      <c r="BI1554" t="s">
        <v>11359</v>
      </c>
      <c r="BJ1554" t="s">
        <v>12686</v>
      </c>
      <c r="BK1554">
        <v>2906</v>
      </c>
      <c r="BL1554" t="s">
        <v>12604</v>
      </c>
      <c r="BM1554" t="s">
        <v>12605</v>
      </c>
    </row>
    <row r="1555" spans="1:65" x14ac:dyDescent="0.25">
      <c r="A1555" s="17" t="s">
        <v>4572</v>
      </c>
      <c r="B1555" s="18">
        <v>1</v>
      </c>
      <c r="C1555" s="19" t="s">
        <v>5009</v>
      </c>
      <c r="D1555" s="20" t="s">
        <v>4898</v>
      </c>
      <c r="E1555" s="20" t="s">
        <v>5005</v>
      </c>
      <c r="F1555" s="21">
        <v>1507458</v>
      </c>
      <c r="G1555" s="20" t="s">
        <v>5010</v>
      </c>
      <c r="H1555" s="22">
        <v>656.18489999999997</v>
      </c>
      <c r="I1555" s="22">
        <v>656.18489999999997</v>
      </c>
      <c r="J1555" s="22">
        <v>656.18489999999997</v>
      </c>
      <c r="K1555" s="22">
        <v>656.18489999999997</v>
      </c>
      <c r="L1555" s="22">
        <v>656.18489999999997</v>
      </c>
      <c r="M1555" s="23">
        <v>12</v>
      </c>
      <c r="N1555" s="19" t="s">
        <v>44</v>
      </c>
      <c r="O1555" s="22">
        <v>8.74</v>
      </c>
      <c r="P1555" s="22">
        <v>1E-3</v>
      </c>
      <c r="Q1555" s="22">
        <v>1E-3</v>
      </c>
      <c r="R1555" s="22">
        <v>40.6203</v>
      </c>
      <c r="S1555" s="22">
        <v>1.0000000000000001E-5</v>
      </c>
      <c r="T1555" s="22">
        <v>1.0000000000000001E-5</v>
      </c>
      <c r="U1555" s="22">
        <v>277.30650000000003</v>
      </c>
      <c r="V1555" s="22">
        <v>1.0000000000000001E-5</v>
      </c>
      <c r="W1555" s="22">
        <v>0</v>
      </c>
      <c r="X1555" s="22">
        <v>1E-3</v>
      </c>
      <c r="Y1555" s="22">
        <v>60</v>
      </c>
      <c r="Z1555" s="22">
        <v>25</v>
      </c>
      <c r="AA1555" s="22">
        <v>7</v>
      </c>
      <c r="AB1555" s="22">
        <v>8</v>
      </c>
      <c r="AC1555" s="22">
        <v>1E-3</v>
      </c>
      <c r="AD1555" s="22">
        <v>1E-3</v>
      </c>
      <c r="AE1555" s="24">
        <v>100.00300000000001</v>
      </c>
      <c r="AF1555" s="19" t="s">
        <v>65</v>
      </c>
      <c r="AG1555" s="25">
        <v>0.58199999999999996</v>
      </c>
      <c r="AH1555" s="22">
        <v>0</v>
      </c>
      <c r="AI1555" s="22">
        <v>479067.47</v>
      </c>
      <c r="AJ1555" s="22">
        <v>479067.47</v>
      </c>
      <c r="AK1555" s="21" t="s">
        <v>2484</v>
      </c>
      <c r="AL1555" s="21" t="s">
        <v>5011</v>
      </c>
      <c r="AM1555" s="26" t="s">
        <v>48</v>
      </c>
      <c r="AN1555" s="27">
        <v>0</v>
      </c>
      <c r="AS1555">
        <f t="shared" si="48"/>
        <v>1503</v>
      </c>
      <c r="AT1555" t="str">
        <f t="shared" si="49"/>
        <v>Região Rural da Capital Regional de Marabá</v>
      </c>
      <c r="BE1555">
        <v>2926608</v>
      </c>
      <c r="BF1555">
        <v>29</v>
      </c>
      <c r="BG1555" t="s">
        <v>12229</v>
      </c>
      <c r="BH1555" t="s">
        <v>12230</v>
      </c>
      <c r="BI1555" t="s">
        <v>11359</v>
      </c>
      <c r="BJ1555" t="s">
        <v>12687</v>
      </c>
      <c r="BK1555">
        <v>2906</v>
      </c>
      <c r="BL1555" t="s">
        <v>12604</v>
      </c>
      <c r="BM1555" t="s">
        <v>12605</v>
      </c>
    </row>
    <row r="1556" spans="1:65" x14ac:dyDescent="0.25">
      <c r="A1556" s="17" t="s">
        <v>4572</v>
      </c>
      <c r="B1556" s="18">
        <v>1</v>
      </c>
      <c r="C1556" s="19" t="s">
        <v>5012</v>
      </c>
      <c r="D1556" s="20" t="s">
        <v>4898</v>
      </c>
      <c r="E1556" s="20" t="s">
        <v>5005</v>
      </c>
      <c r="F1556" s="21">
        <v>1507458</v>
      </c>
      <c r="G1556" s="20" t="s">
        <v>245</v>
      </c>
      <c r="H1556" s="22">
        <v>2384.8724000000002</v>
      </c>
      <c r="I1556" s="22">
        <v>2384.8724000000002</v>
      </c>
      <c r="J1556" s="22">
        <v>2384.8724000000002</v>
      </c>
      <c r="K1556" s="22">
        <v>2939.4059999999999</v>
      </c>
      <c r="L1556" s="22">
        <v>2384.8724000000002</v>
      </c>
      <c r="M1556" s="23">
        <v>56</v>
      </c>
      <c r="N1556" s="19" t="s">
        <v>44</v>
      </c>
      <c r="O1556" s="22">
        <v>34.07</v>
      </c>
      <c r="P1556" s="22">
        <v>0</v>
      </c>
      <c r="Q1556" s="22">
        <v>0</v>
      </c>
      <c r="R1556" s="22">
        <v>22.744800000000001</v>
      </c>
      <c r="S1556" s="22">
        <v>0</v>
      </c>
      <c r="T1556" s="22">
        <v>2043.5399</v>
      </c>
      <c r="U1556" s="22">
        <v>298.02159999999998</v>
      </c>
      <c r="V1556" s="22">
        <v>20.566099999999999</v>
      </c>
      <c r="W1556" s="22">
        <v>0</v>
      </c>
      <c r="X1556" s="22">
        <v>0</v>
      </c>
      <c r="Y1556" s="22">
        <v>60</v>
      </c>
      <c r="Z1556" s="22">
        <v>30</v>
      </c>
      <c r="AA1556" s="22">
        <v>0</v>
      </c>
      <c r="AB1556" s="22">
        <v>0.9</v>
      </c>
      <c r="AC1556" s="22">
        <v>0</v>
      </c>
      <c r="AD1556" s="22">
        <v>0.1</v>
      </c>
      <c r="AE1556" s="24">
        <v>91</v>
      </c>
      <c r="AF1556" s="19" t="s">
        <v>65</v>
      </c>
      <c r="AG1556" s="25">
        <v>0.58599999999999997</v>
      </c>
      <c r="AH1556" s="22">
        <v>0</v>
      </c>
      <c r="AI1556" s="22">
        <v>219956.79</v>
      </c>
      <c r="AJ1556" s="22">
        <v>219956.79</v>
      </c>
      <c r="AK1556" s="30" t="s">
        <v>4928</v>
      </c>
      <c r="AL1556" s="21" t="s">
        <v>512</v>
      </c>
      <c r="AM1556" s="26" t="s">
        <v>48</v>
      </c>
      <c r="AN1556" s="27">
        <v>0</v>
      </c>
      <c r="AS1556">
        <f t="shared" si="48"/>
        <v>1503</v>
      </c>
      <c r="AT1556" t="str">
        <f t="shared" si="49"/>
        <v>Região Rural da Capital Regional de Marabá</v>
      </c>
      <c r="BE1556">
        <v>2927002</v>
      </c>
      <c r="BF1556">
        <v>29</v>
      </c>
      <c r="BG1556" t="s">
        <v>12229</v>
      </c>
      <c r="BH1556" t="s">
        <v>12230</v>
      </c>
      <c r="BI1556" t="s">
        <v>11359</v>
      </c>
      <c r="BJ1556" t="s">
        <v>12688</v>
      </c>
      <c r="BK1556">
        <v>2906</v>
      </c>
      <c r="BL1556" t="s">
        <v>12604</v>
      </c>
      <c r="BM1556" t="s">
        <v>12605</v>
      </c>
    </row>
    <row r="1557" spans="1:65" x14ac:dyDescent="0.25">
      <c r="A1557" s="17" t="s">
        <v>4572</v>
      </c>
      <c r="B1557" s="18">
        <v>1</v>
      </c>
      <c r="C1557" s="19" t="s">
        <v>5013</v>
      </c>
      <c r="D1557" s="20" t="s">
        <v>4898</v>
      </c>
      <c r="E1557" s="20" t="s">
        <v>5005</v>
      </c>
      <c r="F1557" s="21">
        <v>1507458</v>
      </c>
      <c r="G1557" s="20" t="s">
        <v>5014</v>
      </c>
      <c r="H1557" s="22">
        <v>677.72860000000003</v>
      </c>
      <c r="I1557" s="22">
        <v>677.72860000000003</v>
      </c>
      <c r="J1557" s="22">
        <v>677.72860000000003</v>
      </c>
      <c r="K1557" s="22">
        <v>677.72860000000003</v>
      </c>
      <c r="L1557" s="22">
        <v>677.72860000000003</v>
      </c>
      <c r="M1557" s="23">
        <v>17</v>
      </c>
      <c r="N1557" s="19" t="s">
        <v>44</v>
      </c>
      <c r="O1557" s="22">
        <v>9.0299999999999994</v>
      </c>
      <c r="P1557" s="22">
        <v>1E-3</v>
      </c>
      <c r="Q1557" s="22">
        <v>1E-3</v>
      </c>
      <c r="R1557" s="22">
        <v>28.146899999999999</v>
      </c>
      <c r="S1557" s="22">
        <v>1.0000000000000001E-5</v>
      </c>
      <c r="T1557" s="22">
        <v>1.0000000000000001E-5</v>
      </c>
      <c r="U1557" s="22">
        <v>499.58170000000001</v>
      </c>
      <c r="V1557" s="22">
        <v>1.0000000000000001E-5</v>
      </c>
      <c r="W1557" s="22">
        <v>1E-3</v>
      </c>
      <c r="X1557" s="22">
        <v>1E-3</v>
      </c>
      <c r="Y1557" s="22">
        <v>55</v>
      </c>
      <c r="Z1557" s="22">
        <v>30</v>
      </c>
      <c r="AA1557" s="22">
        <v>10</v>
      </c>
      <c r="AB1557" s="22">
        <v>5</v>
      </c>
      <c r="AC1557" s="22">
        <v>1E-3</v>
      </c>
      <c r="AD1557" s="22">
        <v>1E-3</v>
      </c>
      <c r="AE1557" s="24">
        <v>100.00400000000002</v>
      </c>
      <c r="AF1557" s="19" t="s">
        <v>64</v>
      </c>
      <c r="AG1557" s="25">
        <v>0.64800000000000002</v>
      </c>
      <c r="AH1557" s="22">
        <v>1E-3</v>
      </c>
      <c r="AI1557" s="22">
        <v>613032.62</v>
      </c>
      <c r="AJ1557" s="22">
        <v>613032.62100000004</v>
      </c>
      <c r="AK1557" s="21" t="s">
        <v>5015</v>
      </c>
      <c r="AL1557" s="21" t="s">
        <v>3372</v>
      </c>
      <c r="AM1557" s="26" t="s">
        <v>48</v>
      </c>
      <c r="AN1557" s="27">
        <v>0</v>
      </c>
      <c r="AS1557">
        <f t="shared" si="48"/>
        <v>1503</v>
      </c>
      <c r="AT1557" t="str">
        <f t="shared" si="49"/>
        <v>Região Rural da Capital Regional de Marabá</v>
      </c>
      <c r="BE1557">
        <v>2927200</v>
      </c>
      <c r="BF1557">
        <v>29</v>
      </c>
      <c r="BG1557" t="s">
        <v>12229</v>
      </c>
      <c r="BH1557" t="s">
        <v>12230</v>
      </c>
      <c r="BI1557" t="s">
        <v>11359</v>
      </c>
      <c r="BJ1557" t="s">
        <v>11576</v>
      </c>
      <c r="BK1557">
        <v>2906</v>
      </c>
      <c r="BL1557" t="s">
        <v>12604</v>
      </c>
      <c r="BM1557" t="s">
        <v>12605</v>
      </c>
    </row>
    <row r="1558" spans="1:65" x14ac:dyDescent="0.25">
      <c r="A1558" s="17" t="s">
        <v>4572</v>
      </c>
      <c r="B1558" s="18">
        <v>1</v>
      </c>
      <c r="C1558" s="19" t="s">
        <v>5016</v>
      </c>
      <c r="D1558" s="20" t="s">
        <v>4898</v>
      </c>
      <c r="E1558" s="20" t="s">
        <v>5005</v>
      </c>
      <c r="F1558" s="21">
        <v>1507458</v>
      </c>
      <c r="G1558" s="20" t="s">
        <v>5017</v>
      </c>
      <c r="H1558" s="22">
        <v>1455.4190000000001</v>
      </c>
      <c r="I1558" s="22">
        <v>1455.4190000000001</v>
      </c>
      <c r="J1558" s="22">
        <v>1455.4190000000001</v>
      </c>
      <c r="K1558" s="22">
        <v>1455.4190000000001</v>
      </c>
      <c r="L1558" s="22">
        <v>1455.4190000000001</v>
      </c>
      <c r="M1558" s="23">
        <v>40</v>
      </c>
      <c r="N1558" s="19" t="s">
        <v>44</v>
      </c>
      <c r="O1558" s="22">
        <v>19.399999999999999</v>
      </c>
      <c r="P1558" s="22">
        <v>0</v>
      </c>
      <c r="Q1558" s="22">
        <v>0</v>
      </c>
      <c r="R1558" s="22">
        <v>15</v>
      </c>
      <c r="S1558" s="22">
        <v>0</v>
      </c>
      <c r="T1558" s="22">
        <v>1000</v>
      </c>
      <c r="U1558" s="22">
        <v>425.86489999999998</v>
      </c>
      <c r="V1558" s="22">
        <v>14.5541</v>
      </c>
      <c r="W1558" s="22">
        <v>0</v>
      </c>
      <c r="X1558" s="22">
        <v>0</v>
      </c>
      <c r="Y1558" s="22">
        <v>70</v>
      </c>
      <c r="Z1558" s="22">
        <v>20</v>
      </c>
      <c r="AA1558" s="22">
        <v>9</v>
      </c>
      <c r="AB1558" s="22">
        <v>0</v>
      </c>
      <c r="AC1558" s="22">
        <v>0</v>
      </c>
      <c r="AD1558" s="22">
        <v>1</v>
      </c>
      <c r="AE1558" s="24">
        <v>100</v>
      </c>
      <c r="AF1558" s="19" t="s">
        <v>64</v>
      </c>
      <c r="AG1558" s="25">
        <v>0.67</v>
      </c>
      <c r="AH1558" s="22">
        <v>135469.95000000001</v>
      </c>
      <c r="AI1558" s="22">
        <v>206189.21</v>
      </c>
      <c r="AJ1558" s="22">
        <v>341659.16000000003</v>
      </c>
      <c r="AK1558" s="21" t="s">
        <v>712</v>
      </c>
      <c r="AL1558" s="21" t="s">
        <v>2023</v>
      </c>
      <c r="AM1558" s="26" t="s">
        <v>48</v>
      </c>
      <c r="AN1558" s="27">
        <v>0</v>
      </c>
      <c r="AS1558">
        <f t="shared" si="48"/>
        <v>1503</v>
      </c>
      <c r="AT1558" t="str">
        <f t="shared" si="49"/>
        <v>Região Rural da Capital Regional de Marabá</v>
      </c>
      <c r="BE1558">
        <v>2927309</v>
      </c>
      <c r="BF1558">
        <v>29</v>
      </c>
      <c r="BG1558" t="s">
        <v>12229</v>
      </c>
      <c r="BH1558" t="s">
        <v>12230</v>
      </c>
      <c r="BI1558" t="s">
        <v>11359</v>
      </c>
      <c r="BJ1558" t="s">
        <v>12689</v>
      </c>
      <c r="BK1558">
        <v>2906</v>
      </c>
      <c r="BL1558" t="s">
        <v>12604</v>
      </c>
      <c r="BM1558" t="s">
        <v>12605</v>
      </c>
    </row>
    <row r="1559" spans="1:65" x14ac:dyDescent="0.25">
      <c r="A1559" s="17" t="s">
        <v>4572</v>
      </c>
      <c r="B1559" s="18">
        <v>1</v>
      </c>
      <c r="C1559" s="19" t="s">
        <v>5018</v>
      </c>
      <c r="D1559" s="20" t="s">
        <v>4609</v>
      </c>
      <c r="E1559" s="20" t="s">
        <v>5019</v>
      </c>
      <c r="F1559" s="21">
        <v>1507508</v>
      </c>
      <c r="G1559" s="20" t="s">
        <v>5020</v>
      </c>
      <c r="H1559" s="22">
        <v>3600</v>
      </c>
      <c r="I1559" s="22">
        <v>3600</v>
      </c>
      <c r="J1559" s="22">
        <v>3600</v>
      </c>
      <c r="K1559" s="22">
        <v>3600</v>
      </c>
      <c r="L1559" s="22">
        <v>3600</v>
      </c>
      <c r="M1559" s="23">
        <v>35</v>
      </c>
      <c r="N1559" s="19" t="s">
        <v>44</v>
      </c>
      <c r="O1559" s="22">
        <v>51.42</v>
      </c>
      <c r="P1559" s="22">
        <v>10.039999999999999</v>
      </c>
      <c r="Q1559" s="22">
        <v>0</v>
      </c>
      <c r="R1559" s="22">
        <v>40</v>
      </c>
      <c r="S1559" s="22">
        <v>1800</v>
      </c>
      <c r="T1559" s="22">
        <v>600</v>
      </c>
      <c r="U1559" s="22">
        <v>1142</v>
      </c>
      <c r="V1559" s="22">
        <v>18</v>
      </c>
      <c r="W1559" s="22">
        <v>0</v>
      </c>
      <c r="X1559" s="22">
        <v>0</v>
      </c>
      <c r="Y1559" s="22">
        <v>85</v>
      </c>
      <c r="Z1559" s="22">
        <v>13</v>
      </c>
      <c r="AA1559" s="22">
        <v>0</v>
      </c>
      <c r="AB1559" s="22">
        <v>0</v>
      </c>
      <c r="AC1559" s="22">
        <v>0</v>
      </c>
      <c r="AD1559" s="22">
        <v>2</v>
      </c>
      <c r="AE1559" s="24">
        <v>100</v>
      </c>
      <c r="AF1559" s="19" t="s">
        <v>64</v>
      </c>
      <c r="AG1559" s="25">
        <v>0.68899999999999995</v>
      </c>
      <c r="AH1559" s="22">
        <v>152321.60000000001</v>
      </c>
      <c r="AI1559" s="22">
        <v>572873.27</v>
      </c>
      <c r="AJ1559" s="22">
        <v>725194.87</v>
      </c>
      <c r="AK1559" s="21" t="s">
        <v>4705</v>
      </c>
      <c r="AL1559" s="21" t="s">
        <v>5021</v>
      </c>
      <c r="AM1559" s="26" t="s">
        <v>48</v>
      </c>
      <c r="AN1559" s="27">
        <v>0</v>
      </c>
      <c r="AS1559">
        <f t="shared" si="48"/>
        <v>1503</v>
      </c>
      <c r="AT1559" t="str">
        <f t="shared" si="49"/>
        <v>Região Rural da Capital Regional de Marabá</v>
      </c>
      <c r="BE1559">
        <v>2927408</v>
      </c>
      <c r="BF1559">
        <v>29</v>
      </c>
      <c r="BG1559" t="s">
        <v>12229</v>
      </c>
      <c r="BH1559" t="s">
        <v>12230</v>
      </c>
      <c r="BI1559" t="s">
        <v>11359</v>
      </c>
      <c r="BJ1559" t="s">
        <v>12229</v>
      </c>
      <c r="BK1559">
        <v>2906</v>
      </c>
      <c r="BL1559" t="s">
        <v>12604</v>
      </c>
      <c r="BM1559" t="s">
        <v>12605</v>
      </c>
    </row>
    <row r="1560" spans="1:65" x14ac:dyDescent="0.25">
      <c r="A1560" s="17" t="s">
        <v>4572</v>
      </c>
      <c r="B1560" s="18">
        <v>1</v>
      </c>
      <c r="C1560" s="19" t="s">
        <v>5022</v>
      </c>
      <c r="D1560" s="20" t="s">
        <v>4609</v>
      </c>
      <c r="E1560" s="20" t="s">
        <v>5019</v>
      </c>
      <c r="F1560" s="21">
        <v>1507508</v>
      </c>
      <c r="G1560" s="20" t="s">
        <v>5023</v>
      </c>
      <c r="H1560" s="22">
        <v>452.85590000000002</v>
      </c>
      <c r="I1560" s="22">
        <v>452.85590000000002</v>
      </c>
      <c r="J1560" s="22">
        <v>486.02429999999998</v>
      </c>
      <c r="K1560" s="22">
        <v>1.0000000000000001E-5</v>
      </c>
      <c r="L1560" s="22">
        <v>452.85590000000002</v>
      </c>
      <c r="M1560" s="23">
        <v>17</v>
      </c>
      <c r="N1560" s="19" t="s">
        <v>44</v>
      </c>
      <c r="O1560" s="22">
        <v>6.94</v>
      </c>
      <c r="P1560" s="22">
        <v>1E-3</v>
      </c>
      <c r="Q1560" s="22">
        <v>1E-3</v>
      </c>
      <c r="R1560" s="22">
        <v>170.85230000000001</v>
      </c>
      <c r="S1560" s="22">
        <v>252.80189999999999</v>
      </c>
      <c r="T1560" s="22">
        <v>304.39999999999998</v>
      </c>
      <c r="U1560" s="22">
        <v>1.0000000000000001E-5</v>
      </c>
      <c r="V1560" s="22">
        <v>1.0000000000000001E-5</v>
      </c>
      <c r="W1560" s="22">
        <v>0</v>
      </c>
      <c r="X1560" s="22">
        <v>0</v>
      </c>
      <c r="Y1560" s="22">
        <v>50</v>
      </c>
      <c r="Z1560" s="22">
        <v>13</v>
      </c>
      <c r="AA1560" s="22">
        <v>0</v>
      </c>
      <c r="AB1560" s="22">
        <v>4</v>
      </c>
      <c r="AC1560" s="22">
        <v>0</v>
      </c>
      <c r="AD1560" s="22">
        <v>33</v>
      </c>
      <c r="AE1560" s="24">
        <v>100</v>
      </c>
      <c r="AF1560" s="19" t="s">
        <v>65</v>
      </c>
      <c r="AG1560" s="25">
        <v>0.378</v>
      </c>
      <c r="AH1560" s="22">
        <v>56732.57</v>
      </c>
      <c r="AI1560" s="22">
        <v>875560.65</v>
      </c>
      <c r="AJ1560" s="22">
        <v>932293.22</v>
      </c>
      <c r="AK1560" s="21" t="s">
        <v>48</v>
      </c>
      <c r="AL1560" s="21" t="s">
        <v>3963</v>
      </c>
      <c r="AM1560" s="26" t="s">
        <v>48</v>
      </c>
      <c r="AN1560" s="27">
        <v>0</v>
      </c>
      <c r="AS1560">
        <f t="shared" si="48"/>
        <v>1503</v>
      </c>
      <c r="AT1560" t="str">
        <f t="shared" si="49"/>
        <v>Região Rural da Capital Regional de Marabá</v>
      </c>
      <c r="BE1560">
        <v>2927507</v>
      </c>
      <c r="BF1560">
        <v>29</v>
      </c>
      <c r="BG1560" t="s">
        <v>12229</v>
      </c>
      <c r="BH1560" t="s">
        <v>12230</v>
      </c>
      <c r="BI1560" t="s">
        <v>11359</v>
      </c>
      <c r="BJ1560" t="s">
        <v>12690</v>
      </c>
      <c r="BK1560">
        <v>2906</v>
      </c>
      <c r="BL1560" t="s">
        <v>12604</v>
      </c>
      <c r="BM1560" t="s">
        <v>12605</v>
      </c>
    </row>
    <row r="1561" spans="1:65" x14ac:dyDescent="0.25">
      <c r="A1561" s="17" t="s">
        <v>4572</v>
      </c>
      <c r="B1561" s="18">
        <v>1</v>
      </c>
      <c r="C1561" s="19" t="s">
        <v>5024</v>
      </c>
      <c r="D1561" s="20" t="s">
        <v>4609</v>
      </c>
      <c r="E1561" s="20" t="s">
        <v>5019</v>
      </c>
      <c r="F1561" s="21">
        <v>1507508</v>
      </c>
      <c r="G1561" s="20" t="s">
        <v>3263</v>
      </c>
      <c r="H1561" s="22">
        <v>1699.9892</v>
      </c>
      <c r="I1561" s="22">
        <v>1699.9892</v>
      </c>
      <c r="J1561" s="22">
        <v>1699.9892</v>
      </c>
      <c r="K1561" s="22">
        <v>1699.9892</v>
      </c>
      <c r="L1561" s="22">
        <v>1699.9892</v>
      </c>
      <c r="M1561" s="23">
        <v>48</v>
      </c>
      <c r="N1561" s="19" t="s">
        <v>44</v>
      </c>
      <c r="O1561" s="22">
        <v>24.28</v>
      </c>
      <c r="P1561" s="22">
        <v>0</v>
      </c>
      <c r="Q1561" s="22">
        <v>0</v>
      </c>
      <c r="R1561" s="22">
        <v>3</v>
      </c>
      <c r="S1561" s="22">
        <v>0</v>
      </c>
      <c r="T1561" s="22">
        <v>273.60000000000002</v>
      </c>
      <c r="U1561" s="22">
        <v>1420.9667999999999</v>
      </c>
      <c r="V1561" s="22">
        <v>2.4224000000000001</v>
      </c>
      <c r="W1561" s="22">
        <v>0</v>
      </c>
      <c r="X1561" s="22">
        <v>0</v>
      </c>
      <c r="Y1561" s="22">
        <v>90</v>
      </c>
      <c r="Z1561" s="22">
        <v>7</v>
      </c>
      <c r="AA1561" s="22">
        <v>0</v>
      </c>
      <c r="AB1561" s="22">
        <v>2</v>
      </c>
      <c r="AC1561" s="22">
        <v>1</v>
      </c>
      <c r="AD1561" s="22">
        <v>0</v>
      </c>
      <c r="AE1561" s="24">
        <v>100</v>
      </c>
      <c r="AF1561" s="19" t="s">
        <v>64</v>
      </c>
      <c r="AG1561" s="25">
        <v>0.69399999999999995</v>
      </c>
      <c r="AH1561" s="22">
        <v>53147.49</v>
      </c>
      <c r="AI1561" s="22">
        <v>282249.21000000002</v>
      </c>
      <c r="AJ1561" s="22">
        <v>335396.7</v>
      </c>
      <c r="AK1561" s="21" t="s">
        <v>2084</v>
      </c>
      <c r="AL1561" s="21" t="s">
        <v>652</v>
      </c>
      <c r="AM1561" s="26" t="s">
        <v>48</v>
      </c>
      <c r="AN1561" s="27">
        <v>0</v>
      </c>
      <c r="AS1561">
        <f t="shared" si="48"/>
        <v>1503</v>
      </c>
      <c r="AT1561" t="str">
        <f t="shared" si="49"/>
        <v>Região Rural da Capital Regional de Marabá</v>
      </c>
      <c r="BE1561">
        <v>2928000</v>
      </c>
      <c r="BF1561">
        <v>29</v>
      </c>
      <c r="BG1561" t="s">
        <v>12229</v>
      </c>
      <c r="BH1561" t="s">
        <v>12230</v>
      </c>
      <c r="BI1561" t="s">
        <v>11359</v>
      </c>
      <c r="BJ1561" t="s">
        <v>12691</v>
      </c>
      <c r="BK1561">
        <v>2906</v>
      </c>
      <c r="BL1561" t="s">
        <v>12604</v>
      </c>
      <c r="BM1561" t="s">
        <v>12605</v>
      </c>
    </row>
    <row r="1562" spans="1:65" x14ac:dyDescent="0.25">
      <c r="A1562" s="17" t="s">
        <v>4572</v>
      </c>
      <c r="B1562" s="18">
        <v>1</v>
      </c>
      <c r="C1562" s="19" t="s">
        <v>5025</v>
      </c>
      <c r="D1562" s="20" t="s">
        <v>4609</v>
      </c>
      <c r="E1562" s="20" t="s">
        <v>5019</v>
      </c>
      <c r="F1562" s="21">
        <v>1507508</v>
      </c>
      <c r="G1562" s="20" t="s">
        <v>5026</v>
      </c>
      <c r="H1562" s="22">
        <v>1064.8</v>
      </c>
      <c r="I1562" s="22">
        <v>1330.4867999999999</v>
      </c>
      <c r="J1562" s="22">
        <v>1330.4867999999999</v>
      </c>
      <c r="K1562" s="22">
        <v>1064.8</v>
      </c>
      <c r="L1562" s="22">
        <v>1064.8</v>
      </c>
      <c r="M1562" s="23">
        <v>47</v>
      </c>
      <c r="N1562" s="19" t="s">
        <v>44</v>
      </c>
      <c r="O1562" s="22">
        <v>19</v>
      </c>
      <c r="P1562" s="22">
        <v>1E-3</v>
      </c>
      <c r="Q1562" s="22">
        <v>1E-3</v>
      </c>
      <c r="R1562" s="22">
        <v>1.0000000000000001E-5</v>
      </c>
      <c r="S1562" s="22">
        <v>877.39739999999995</v>
      </c>
      <c r="T1562" s="22">
        <v>1.0000000000000001E-5</v>
      </c>
      <c r="U1562" s="22">
        <v>0</v>
      </c>
      <c r="V1562" s="22">
        <v>3.5</v>
      </c>
      <c r="W1562" s="22">
        <v>1E-3</v>
      </c>
      <c r="X1562" s="22">
        <v>1E-3</v>
      </c>
      <c r="Y1562" s="22">
        <v>60</v>
      </c>
      <c r="Z1562" s="22">
        <v>12</v>
      </c>
      <c r="AA1562" s="22">
        <v>26</v>
      </c>
      <c r="AB1562" s="22">
        <v>1E-3</v>
      </c>
      <c r="AC1562" s="22">
        <v>1E-3</v>
      </c>
      <c r="AD1562" s="22">
        <v>2</v>
      </c>
      <c r="AE1562" s="24">
        <v>100.00400000000002</v>
      </c>
      <c r="AF1562" s="19" t="s">
        <v>65</v>
      </c>
      <c r="AG1562" s="25">
        <v>0.57399999999999995</v>
      </c>
      <c r="AH1562" s="22">
        <v>114554.25</v>
      </c>
      <c r="AI1562" s="22">
        <v>546966.46</v>
      </c>
      <c r="AJ1562" s="22">
        <v>661520.71</v>
      </c>
      <c r="AK1562" s="21" t="s">
        <v>4022</v>
      </c>
      <c r="AL1562" s="21" t="s">
        <v>2708</v>
      </c>
      <c r="AM1562" s="26" t="s">
        <v>48</v>
      </c>
      <c r="AN1562" s="27">
        <v>0</v>
      </c>
      <c r="AS1562">
        <f t="shared" si="48"/>
        <v>1503</v>
      </c>
      <c r="AT1562" t="str">
        <f t="shared" si="49"/>
        <v>Região Rural da Capital Regional de Marabá</v>
      </c>
      <c r="BE1562">
        <v>2928307</v>
      </c>
      <c r="BF1562">
        <v>29</v>
      </c>
      <c r="BG1562" t="s">
        <v>12229</v>
      </c>
      <c r="BH1562" t="s">
        <v>12230</v>
      </c>
      <c r="BI1562" t="s">
        <v>11359</v>
      </c>
      <c r="BJ1562" t="s">
        <v>12692</v>
      </c>
      <c r="BK1562">
        <v>2906</v>
      </c>
      <c r="BL1562" t="s">
        <v>12604</v>
      </c>
      <c r="BM1562" t="s">
        <v>12605</v>
      </c>
    </row>
    <row r="1563" spans="1:65" x14ac:dyDescent="0.25">
      <c r="A1563" s="17" t="s">
        <v>4572</v>
      </c>
      <c r="B1563" s="18">
        <v>1</v>
      </c>
      <c r="C1563" s="19" t="s">
        <v>5027</v>
      </c>
      <c r="D1563" s="20" t="s">
        <v>4609</v>
      </c>
      <c r="E1563" s="20" t="s">
        <v>5019</v>
      </c>
      <c r="F1563" s="21">
        <v>1507508</v>
      </c>
      <c r="G1563" s="20" t="s">
        <v>5028</v>
      </c>
      <c r="H1563" s="22">
        <v>2801.7296000000001</v>
      </c>
      <c r="I1563" s="22">
        <v>3064.2757999999999</v>
      </c>
      <c r="J1563" s="22">
        <v>3064.2757999999999</v>
      </c>
      <c r="K1563" s="22">
        <v>2801.7296000000001</v>
      </c>
      <c r="L1563" s="22">
        <v>2794.9425000000001</v>
      </c>
      <c r="M1563" s="23">
        <v>30</v>
      </c>
      <c r="N1563" s="19" t="s">
        <v>44</v>
      </c>
      <c r="O1563" s="22">
        <v>39.93</v>
      </c>
      <c r="P1563" s="22">
        <v>1E-3</v>
      </c>
      <c r="Q1563" s="22">
        <v>1E-3</v>
      </c>
      <c r="R1563" s="22">
        <v>343.16419999999999</v>
      </c>
      <c r="S1563" s="22">
        <v>1360.5315000000001</v>
      </c>
      <c r="T1563" s="22">
        <v>898.26520000000005</v>
      </c>
      <c r="U1563" s="22">
        <v>457.11630000000002</v>
      </c>
      <c r="V1563" s="22">
        <v>1.0000000000000001E-5</v>
      </c>
      <c r="W1563" s="22">
        <v>1E-4</v>
      </c>
      <c r="X1563" s="22">
        <v>1E-4</v>
      </c>
      <c r="Y1563" s="22">
        <v>55</v>
      </c>
      <c r="Z1563" s="22">
        <v>20</v>
      </c>
      <c r="AA1563" s="22">
        <v>15</v>
      </c>
      <c r="AB1563" s="22">
        <v>10</v>
      </c>
      <c r="AC1563" s="22">
        <v>1E-4</v>
      </c>
      <c r="AD1563" s="22">
        <v>1E-4</v>
      </c>
      <c r="AE1563" s="24">
        <v>100.00040000000001</v>
      </c>
      <c r="AF1563" s="19" t="s">
        <v>64</v>
      </c>
      <c r="AG1563" s="25">
        <v>0.63600000000000001</v>
      </c>
      <c r="AH1563" s="22">
        <v>326069.8</v>
      </c>
      <c r="AI1563" s="22">
        <v>1673076.98</v>
      </c>
      <c r="AJ1563" s="22">
        <v>1999146.78</v>
      </c>
      <c r="AK1563" s="21" t="s">
        <v>4662</v>
      </c>
      <c r="AL1563" s="21" t="s">
        <v>3469</v>
      </c>
      <c r="AM1563" s="26" t="s">
        <v>48</v>
      </c>
      <c r="AN1563" s="27">
        <v>0</v>
      </c>
      <c r="AS1563">
        <f t="shared" si="48"/>
        <v>1503</v>
      </c>
      <c r="AT1563" t="str">
        <f t="shared" si="49"/>
        <v>Região Rural da Capital Regional de Marabá</v>
      </c>
      <c r="BE1563">
        <v>2928505</v>
      </c>
      <c r="BF1563">
        <v>29</v>
      </c>
      <c r="BG1563" t="s">
        <v>12229</v>
      </c>
      <c r="BH1563" t="s">
        <v>12230</v>
      </c>
      <c r="BI1563" t="s">
        <v>11359</v>
      </c>
      <c r="BJ1563" t="s">
        <v>11518</v>
      </c>
      <c r="BK1563">
        <v>2906</v>
      </c>
      <c r="BL1563" t="s">
        <v>12604</v>
      </c>
      <c r="BM1563" t="s">
        <v>12605</v>
      </c>
    </row>
    <row r="1564" spans="1:65" x14ac:dyDescent="0.25">
      <c r="A1564" s="17" t="s">
        <v>4572</v>
      </c>
      <c r="B1564" s="18">
        <v>1</v>
      </c>
      <c r="C1564" s="19" t="s">
        <v>5029</v>
      </c>
      <c r="D1564" s="20" t="s">
        <v>4609</v>
      </c>
      <c r="E1564" s="20" t="s">
        <v>5019</v>
      </c>
      <c r="F1564" s="21">
        <v>1507508</v>
      </c>
      <c r="G1564" s="20" t="s">
        <v>5030</v>
      </c>
      <c r="H1564" s="22">
        <v>3468.2471</v>
      </c>
      <c r="I1564" s="22">
        <v>3468.2471</v>
      </c>
      <c r="J1564" s="22">
        <v>3468.2471</v>
      </c>
      <c r="K1564" s="22">
        <v>3468.2471</v>
      </c>
      <c r="L1564" s="22">
        <v>3468.2471</v>
      </c>
      <c r="M1564" s="23">
        <v>115</v>
      </c>
      <c r="N1564" s="19" t="s">
        <v>44</v>
      </c>
      <c r="O1564" s="22">
        <v>49.54</v>
      </c>
      <c r="P1564" s="22">
        <v>4.46</v>
      </c>
      <c r="Q1564" s="22">
        <v>0</v>
      </c>
      <c r="R1564" s="22">
        <v>40</v>
      </c>
      <c r="S1564" s="22">
        <v>1734.1234999999999</v>
      </c>
      <c r="T1564" s="22">
        <v>1170</v>
      </c>
      <c r="U1564" s="22">
        <v>509.12360000000001</v>
      </c>
      <c r="V1564" s="22">
        <v>3468.2471</v>
      </c>
      <c r="W1564" s="22">
        <v>0</v>
      </c>
      <c r="X1564" s="22">
        <v>0</v>
      </c>
      <c r="Y1564" s="22">
        <v>86</v>
      </c>
      <c r="Z1564" s="22">
        <v>12</v>
      </c>
      <c r="AA1564" s="22">
        <v>0</v>
      </c>
      <c r="AB1564" s="22">
        <v>0</v>
      </c>
      <c r="AC1564" s="22">
        <v>0</v>
      </c>
      <c r="AD1564" s="22">
        <v>2</v>
      </c>
      <c r="AE1564" s="24">
        <v>100</v>
      </c>
      <c r="AF1564" s="19" t="s">
        <v>57</v>
      </c>
      <c r="AG1564" s="25">
        <v>0.51</v>
      </c>
      <c r="AH1564" s="22">
        <v>244831</v>
      </c>
      <c r="AI1564" s="22">
        <v>529568.65</v>
      </c>
      <c r="AJ1564" s="22">
        <v>774399.65</v>
      </c>
      <c r="AK1564" s="21" t="s">
        <v>3760</v>
      </c>
      <c r="AL1564" s="21" t="s">
        <v>2023</v>
      </c>
      <c r="AM1564" s="26" t="s">
        <v>48</v>
      </c>
      <c r="AN1564" s="27">
        <v>0</v>
      </c>
      <c r="AS1564">
        <f t="shared" si="48"/>
        <v>1503</v>
      </c>
      <c r="AT1564" t="str">
        <f t="shared" si="49"/>
        <v>Região Rural da Capital Regional de Marabá</v>
      </c>
      <c r="BE1564">
        <v>2928604</v>
      </c>
      <c r="BF1564">
        <v>29</v>
      </c>
      <c r="BG1564" t="s">
        <v>12229</v>
      </c>
      <c r="BH1564" t="s">
        <v>12230</v>
      </c>
      <c r="BI1564" t="s">
        <v>11359</v>
      </c>
      <c r="BJ1564" t="s">
        <v>12693</v>
      </c>
      <c r="BK1564">
        <v>2906</v>
      </c>
      <c r="BL1564" t="s">
        <v>12604</v>
      </c>
      <c r="BM1564" t="s">
        <v>12605</v>
      </c>
    </row>
    <row r="1565" spans="1:65" x14ac:dyDescent="0.25">
      <c r="A1565" s="17" t="s">
        <v>4572</v>
      </c>
      <c r="B1565" s="18">
        <v>1</v>
      </c>
      <c r="C1565" s="19" t="s">
        <v>5031</v>
      </c>
      <c r="D1565" s="20" t="s">
        <v>4599</v>
      </c>
      <c r="E1565" s="20" t="s">
        <v>5032</v>
      </c>
      <c r="F1565" s="21">
        <v>1508084</v>
      </c>
      <c r="G1565" s="20" t="s">
        <v>5033</v>
      </c>
      <c r="H1565" s="22">
        <v>347.75869999999998</v>
      </c>
      <c r="I1565" s="22">
        <v>382.39949999999999</v>
      </c>
      <c r="J1565" s="22">
        <v>382.39949999999999</v>
      </c>
      <c r="K1565" s="22">
        <v>1.0000000000000001E-5</v>
      </c>
      <c r="L1565" s="22">
        <v>347.75869999999998</v>
      </c>
      <c r="M1565" s="23">
        <v>3</v>
      </c>
      <c r="N1565" s="19" t="s">
        <v>44</v>
      </c>
      <c r="O1565" s="22">
        <v>5.09</v>
      </c>
      <c r="P1565" s="22">
        <v>9.4600000000000009</v>
      </c>
      <c r="Q1565" s="22">
        <v>80</v>
      </c>
      <c r="R1565" s="22">
        <v>27.8078</v>
      </c>
      <c r="S1565" s="22">
        <v>1.0000000000000001E-5</v>
      </c>
      <c r="T1565" s="22">
        <v>92.842299999999994</v>
      </c>
      <c r="U1565" s="22">
        <v>221.90700000000001</v>
      </c>
      <c r="V1565" s="22">
        <v>1.0000000000000001E-5</v>
      </c>
      <c r="W1565" s="22">
        <v>0</v>
      </c>
      <c r="X1565" s="22">
        <v>0</v>
      </c>
      <c r="Y1565" s="22">
        <v>85</v>
      </c>
      <c r="Z1565" s="22">
        <v>10</v>
      </c>
      <c r="AA1565" s="22">
        <v>0</v>
      </c>
      <c r="AB1565" s="22">
        <v>5</v>
      </c>
      <c r="AC1565" s="22">
        <v>0</v>
      </c>
      <c r="AD1565" s="22">
        <v>0</v>
      </c>
      <c r="AE1565" s="24">
        <v>100</v>
      </c>
      <c r="AF1565" s="19" t="s">
        <v>64</v>
      </c>
      <c r="AG1565" s="25">
        <v>0.55100000000000005</v>
      </c>
      <c r="AH1565" s="22">
        <v>177022.99</v>
      </c>
      <c r="AI1565" s="22">
        <v>1424575.52</v>
      </c>
      <c r="AJ1565" s="22">
        <v>1601598.51</v>
      </c>
      <c r="AK1565" s="21" t="s">
        <v>48</v>
      </c>
      <c r="AL1565" s="21" t="s">
        <v>5034</v>
      </c>
      <c r="AM1565" s="26" t="s">
        <v>48</v>
      </c>
      <c r="AN1565" s="27">
        <v>58063.26</v>
      </c>
      <c r="AS1565">
        <f t="shared" si="48"/>
        <v>1504</v>
      </c>
      <c r="AT1565" t="str">
        <f t="shared" si="49"/>
        <v>Região Rural da Capital Regional de Santarém</v>
      </c>
      <c r="BE1565">
        <v>2928703</v>
      </c>
      <c r="BF1565">
        <v>29</v>
      </c>
      <c r="BG1565" t="s">
        <v>12229</v>
      </c>
      <c r="BH1565" t="s">
        <v>12230</v>
      </c>
      <c r="BI1565" t="s">
        <v>11359</v>
      </c>
      <c r="BJ1565" t="s">
        <v>12694</v>
      </c>
      <c r="BK1565">
        <v>2906</v>
      </c>
      <c r="BL1565" t="s">
        <v>12604</v>
      </c>
      <c r="BM1565" t="s">
        <v>12605</v>
      </c>
    </row>
    <row r="1566" spans="1:65" x14ac:dyDescent="0.25">
      <c r="A1566" s="17" t="s">
        <v>4572</v>
      </c>
      <c r="B1566" s="18">
        <v>1</v>
      </c>
      <c r="C1566" s="19" t="s">
        <v>5035</v>
      </c>
      <c r="D1566" s="20" t="s">
        <v>4739</v>
      </c>
      <c r="E1566" s="20" t="s">
        <v>4739</v>
      </c>
      <c r="F1566" s="21">
        <v>1508100</v>
      </c>
      <c r="G1566" s="20" t="s">
        <v>4746</v>
      </c>
      <c r="H1566" s="22">
        <v>1351.8176000000001</v>
      </c>
      <c r="I1566" s="22">
        <v>1351.8176000000001</v>
      </c>
      <c r="J1566" s="22">
        <v>1348.0355999999999</v>
      </c>
      <c r="K1566" s="22">
        <v>1351.8176000000001</v>
      </c>
      <c r="L1566" s="22">
        <v>1348.0355999999999</v>
      </c>
      <c r="M1566" s="23">
        <v>38</v>
      </c>
      <c r="N1566" s="19" t="s">
        <v>44</v>
      </c>
      <c r="O1566" s="22">
        <v>19.75</v>
      </c>
      <c r="P1566" s="22">
        <v>1E-3</v>
      </c>
      <c r="Q1566" s="22">
        <v>1E-3</v>
      </c>
      <c r="R1566" s="22">
        <v>59.993200000000002</v>
      </c>
      <c r="S1566" s="22">
        <v>1.0000000000000001E-5</v>
      </c>
      <c r="T1566" s="22">
        <v>1.0000000000000001E-5</v>
      </c>
      <c r="U1566" s="22">
        <v>1283.3866</v>
      </c>
      <c r="V1566" s="22">
        <v>4.6558000000000002</v>
      </c>
      <c r="W1566" s="22">
        <v>1E-3</v>
      </c>
      <c r="X1566" s="22">
        <v>1E-3</v>
      </c>
      <c r="Y1566" s="22">
        <v>65</v>
      </c>
      <c r="Z1566" s="22">
        <v>20</v>
      </c>
      <c r="AA1566" s="22">
        <v>13</v>
      </c>
      <c r="AB1566" s="22">
        <v>1E-3</v>
      </c>
      <c r="AC1566" s="22">
        <v>1E-3</v>
      </c>
      <c r="AD1566" s="22">
        <v>2</v>
      </c>
      <c r="AE1566" s="24">
        <v>100.004</v>
      </c>
      <c r="AF1566" s="19" t="s">
        <v>64</v>
      </c>
      <c r="AG1566" s="25">
        <v>0.65800000000000003</v>
      </c>
      <c r="AH1566" s="22">
        <v>11563.78</v>
      </c>
      <c r="AI1566" s="22">
        <v>413184.05</v>
      </c>
      <c r="AJ1566" s="22">
        <v>424747.83</v>
      </c>
      <c r="AK1566" s="21" t="s">
        <v>4587</v>
      </c>
      <c r="AL1566" s="21" t="s">
        <v>5036</v>
      </c>
      <c r="AM1566" s="26" t="s">
        <v>48</v>
      </c>
      <c r="AN1566" s="27">
        <v>0</v>
      </c>
      <c r="AS1566">
        <f t="shared" si="48"/>
        <v>1503</v>
      </c>
      <c r="AT1566" t="str">
        <f t="shared" si="49"/>
        <v>Região Rural da Capital Regional de Marabá</v>
      </c>
      <c r="BE1566">
        <v>2928802</v>
      </c>
      <c r="BF1566">
        <v>29</v>
      </c>
      <c r="BG1566" t="s">
        <v>12229</v>
      </c>
      <c r="BH1566" t="s">
        <v>12230</v>
      </c>
      <c r="BI1566" t="s">
        <v>11359</v>
      </c>
      <c r="BJ1566" t="s">
        <v>12695</v>
      </c>
      <c r="BK1566">
        <v>2906</v>
      </c>
      <c r="BL1566" t="s">
        <v>12604</v>
      </c>
      <c r="BM1566" t="s">
        <v>12605</v>
      </c>
    </row>
    <row r="1567" spans="1:65" x14ac:dyDescent="0.25">
      <c r="A1567" s="17" t="s">
        <v>4572</v>
      </c>
      <c r="B1567" s="18">
        <v>1</v>
      </c>
      <c r="C1567" s="19" t="s">
        <v>5037</v>
      </c>
      <c r="D1567" s="20" t="s">
        <v>4739</v>
      </c>
      <c r="E1567" s="20" t="s">
        <v>4739</v>
      </c>
      <c r="F1567" s="21">
        <v>1508100</v>
      </c>
      <c r="G1567" s="20" t="s">
        <v>1084</v>
      </c>
      <c r="H1567" s="22">
        <v>8931.1170999999995</v>
      </c>
      <c r="I1567" s="22">
        <v>1.0000000000000001E-5</v>
      </c>
      <c r="J1567" s="22">
        <v>8289.0841</v>
      </c>
      <c r="K1567" s="22">
        <v>8931.1175999999996</v>
      </c>
      <c r="L1567" s="22">
        <v>8289.0841</v>
      </c>
      <c r="M1567" s="23">
        <v>124</v>
      </c>
      <c r="N1567" s="19" t="s">
        <v>44</v>
      </c>
      <c r="O1567" s="22">
        <v>118.42</v>
      </c>
      <c r="P1567" s="22">
        <v>1E-3</v>
      </c>
      <c r="Q1567" s="22">
        <v>1E-3</v>
      </c>
      <c r="R1567" s="22">
        <v>247.09829999999999</v>
      </c>
      <c r="S1567" s="22">
        <v>6433.5886</v>
      </c>
      <c r="T1567" s="22">
        <v>278.72980000000001</v>
      </c>
      <c r="U1567" s="22">
        <v>7747.0634</v>
      </c>
      <c r="V1567" s="22">
        <v>16.192599999999999</v>
      </c>
      <c r="W1567" s="22">
        <v>1E-3</v>
      </c>
      <c r="X1567" s="22">
        <v>1E-3</v>
      </c>
      <c r="Y1567" s="22">
        <v>30</v>
      </c>
      <c r="Z1567" s="22">
        <v>40</v>
      </c>
      <c r="AA1567" s="22">
        <v>5</v>
      </c>
      <c r="AB1567" s="22">
        <v>25</v>
      </c>
      <c r="AC1567" s="22">
        <v>1E-3</v>
      </c>
      <c r="AD1567" s="22">
        <v>1E-3</v>
      </c>
      <c r="AE1567" s="24">
        <v>100.004</v>
      </c>
      <c r="AF1567" s="19" t="s">
        <v>65</v>
      </c>
      <c r="AG1567" s="25">
        <v>0.37</v>
      </c>
      <c r="AH1567" s="22">
        <v>148881.42000000001</v>
      </c>
      <c r="AI1567" s="22">
        <v>2737055.57</v>
      </c>
      <c r="AJ1567" s="22">
        <v>2885936.9899999998</v>
      </c>
      <c r="AK1567" s="21" t="s">
        <v>2301</v>
      </c>
      <c r="AL1567" s="21" t="s">
        <v>5038</v>
      </c>
      <c r="AM1567" s="26" t="s">
        <v>48</v>
      </c>
      <c r="AN1567" s="27">
        <v>0</v>
      </c>
      <c r="AS1567">
        <f t="shared" si="48"/>
        <v>1503</v>
      </c>
      <c r="AT1567" t="str">
        <f t="shared" si="49"/>
        <v>Região Rural da Capital Regional de Marabá</v>
      </c>
      <c r="BE1567">
        <v>2928950</v>
      </c>
      <c r="BF1567">
        <v>29</v>
      </c>
      <c r="BG1567" t="s">
        <v>12229</v>
      </c>
      <c r="BH1567" t="s">
        <v>12230</v>
      </c>
      <c r="BI1567" t="s">
        <v>11359</v>
      </c>
      <c r="BJ1567" t="s">
        <v>12114</v>
      </c>
      <c r="BK1567">
        <v>2906</v>
      </c>
      <c r="BL1567" t="s">
        <v>12604</v>
      </c>
      <c r="BM1567" t="s">
        <v>12605</v>
      </c>
    </row>
    <row r="1568" spans="1:65" x14ac:dyDescent="0.25">
      <c r="A1568" s="17" t="s">
        <v>4572</v>
      </c>
      <c r="B1568" s="18">
        <v>1</v>
      </c>
      <c r="C1568" s="19" t="s">
        <v>5039</v>
      </c>
      <c r="D1568" s="20" t="s">
        <v>4739</v>
      </c>
      <c r="E1568" s="20" t="s">
        <v>4739</v>
      </c>
      <c r="F1568" s="21">
        <v>1508100</v>
      </c>
      <c r="G1568" s="20" t="s">
        <v>5040</v>
      </c>
      <c r="H1568" s="22">
        <v>5500</v>
      </c>
      <c r="I1568" s="22">
        <v>5500</v>
      </c>
      <c r="J1568" s="22">
        <v>4895.2386999999999</v>
      </c>
      <c r="K1568" s="22">
        <v>5500</v>
      </c>
      <c r="L1568" s="22">
        <v>4895.2386999999999</v>
      </c>
      <c r="M1568" s="23">
        <v>158</v>
      </c>
      <c r="N1568" s="19" t="s">
        <v>44</v>
      </c>
      <c r="O1568" s="22">
        <v>70.55</v>
      </c>
      <c r="P1568" s="22">
        <v>1E-3</v>
      </c>
      <c r="Q1568" s="22">
        <v>1E-3</v>
      </c>
      <c r="R1568" s="22">
        <v>152.97630000000001</v>
      </c>
      <c r="S1568" s="22">
        <v>1.0000000000000001E-5</v>
      </c>
      <c r="T1568" s="22">
        <v>806.82560000000001</v>
      </c>
      <c r="U1568" s="22">
        <v>3840.6959999999999</v>
      </c>
      <c r="V1568" s="22">
        <v>1.0000000000000001E-5</v>
      </c>
      <c r="W1568" s="22">
        <v>1E-3</v>
      </c>
      <c r="X1568" s="22">
        <v>1E-3</v>
      </c>
      <c r="Y1568" s="22">
        <v>30</v>
      </c>
      <c r="Z1568" s="22">
        <v>40</v>
      </c>
      <c r="AA1568" s="22">
        <v>12</v>
      </c>
      <c r="AB1568" s="22">
        <v>15</v>
      </c>
      <c r="AC1568" s="22">
        <v>1E-3</v>
      </c>
      <c r="AD1568" s="22">
        <v>3</v>
      </c>
      <c r="AE1568" s="24">
        <v>100.003</v>
      </c>
      <c r="AF1568" s="19" t="s">
        <v>64</v>
      </c>
      <c r="AG1568" s="25">
        <v>0.59299999999999997</v>
      </c>
      <c r="AH1568" s="22">
        <v>20222.02</v>
      </c>
      <c r="AI1568" s="22">
        <v>1515565.9</v>
      </c>
      <c r="AJ1568" s="22">
        <v>1535787.92</v>
      </c>
      <c r="AK1568" s="21" t="s">
        <v>4615</v>
      </c>
      <c r="AL1568" s="21" t="s">
        <v>5041</v>
      </c>
      <c r="AM1568" s="26" t="s">
        <v>48</v>
      </c>
      <c r="AN1568" s="27">
        <v>0</v>
      </c>
      <c r="AS1568">
        <f t="shared" si="48"/>
        <v>1503</v>
      </c>
      <c r="AT1568" t="str">
        <f t="shared" si="49"/>
        <v>Região Rural da Capital Regional de Marabá</v>
      </c>
      <c r="BE1568">
        <v>2929008</v>
      </c>
      <c r="BF1568">
        <v>29</v>
      </c>
      <c r="BG1568" t="s">
        <v>12229</v>
      </c>
      <c r="BH1568" t="s">
        <v>12230</v>
      </c>
      <c r="BI1568" t="s">
        <v>11359</v>
      </c>
      <c r="BJ1568" t="s">
        <v>12696</v>
      </c>
      <c r="BK1568">
        <v>2906</v>
      </c>
      <c r="BL1568" t="s">
        <v>12604</v>
      </c>
      <c r="BM1568" t="s">
        <v>12605</v>
      </c>
    </row>
    <row r="1569" spans="1:65" x14ac:dyDescent="0.25">
      <c r="A1569" s="17" t="s">
        <v>4572</v>
      </c>
      <c r="B1569" s="18">
        <v>1</v>
      </c>
      <c r="C1569" s="19" t="s">
        <v>5042</v>
      </c>
      <c r="D1569" s="20" t="s">
        <v>4739</v>
      </c>
      <c r="E1569" s="20" t="s">
        <v>4739</v>
      </c>
      <c r="F1569" s="21">
        <v>1508100</v>
      </c>
      <c r="G1569" s="20" t="s">
        <v>5043</v>
      </c>
      <c r="H1569" s="22">
        <v>2177.4911999999999</v>
      </c>
      <c r="I1569" s="22">
        <v>2177</v>
      </c>
      <c r="J1569" s="22">
        <v>1953.2722000000001</v>
      </c>
      <c r="K1569" s="22">
        <v>2142.9409000000001</v>
      </c>
      <c r="L1569" s="22">
        <v>1953.2722000000001</v>
      </c>
      <c r="M1569" s="23">
        <v>48</v>
      </c>
      <c r="N1569" s="19" t="s">
        <v>44</v>
      </c>
      <c r="O1569" s="22">
        <v>30.61</v>
      </c>
      <c r="P1569" s="22">
        <v>1E-3</v>
      </c>
      <c r="Q1569" s="22">
        <v>1E-3</v>
      </c>
      <c r="R1569" s="22">
        <v>61.855600000000003</v>
      </c>
      <c r="S1569" s="22">
        <v>1088.7456</v>
      </c>
      <c r="T1569" s="22">
        <v>360.38209999999998</v>
      </c>
      <c r="U1569" s="22">
        <v>322.33</v>
      </c>
      <c r="V1569" s="22">
        <v>1.0000000000000001E-5</v>
      </c>
      <c r="W1569" s="22">
        <v>1E-3</v>
      </c>
      <c r="X1569" s="22">
        <v>1E-3</v>
      </c>
      <c r="Y1569" s="22">
        <v>65</v>
      </c>
      <c r="Z1569" s="22">
        <v>25</v>
      </c>
      <c r="AA1569" s="22">
        <v>10</v>
      </c>
      <c r="AB1569" s="22">
        <v>1E-3</v>
      </c>
      <c r="AC1569" s="22">
        <v>1E-3</v>
      </c>
      <c r="AD1569" s="22">
        <v>1E-3</v>
      </c>
      <c r="AE1569" s="24">
        <v>100.00500000000001</v>
      </c>
      <c r="AF1569" s="19" t="s">
        <v>64</v>
      </c>
      <c r="AG1569" s="25">
        <v>0.66800000000000004</v>
      </c>
      <c r="AH1569" s="22">
        <v>141559.65</v>
      </c>
      <c r="AI1569" s="22">
        <v>849420.34</v>
      </c>
      <c r="AJ1569" s="22">
        <v>990979.99</v>
      </c>
      <c r="AK1569" s="21" t="s">
        <v>461</v>
      </c>
      <c r="AL1569" s="21" t="s">
        <v>5044</v>
      </c>
      <c r="AM1569" s="26" t="s">
        <v>48</v>
      </c>
      <c r="AN1569" s="27">
        <v>0</v>
      </c>
      <c r="AS1569">
        <f t="shared" si="48"/>
        <v>1503</v>
      </c>
      <c r="AT1569" t="str">
        <f t="shared" si="49"/>
        <v>Região Rural da Capital Regional de Marabá</v>
      </c>
      <c r="BE1569">
        <v>2929107</v>
      </c>
      <c r="BF1569">
        <v>29</v>
      </c>
      <c r="BG1569" t="s">
        <v>12229</v>
      </c>
      <c r="BH1569" t="s">
        <v>12230</v>
      </c>
      <c r="BI1569" t="s">
        <v>11359</v>
      </c>
      <c r="BJ1569" t="s">
        <v>12697</v>
      </c>
      <c r="BK1569">
        <v>2906</v>
      </c>
      <c r="BL1569" t="s">
        <v>12604</v>
      </c>
      <c r="BM1569" t="s">
        <v>12605</v>
      </c>
    </row>
    <row r="1570" spans="1:65" x14ac:dyDescent="0.25">
      <c r="A1570" s="17" t="s">
        <v>4572</v>
      </c>
      <c r="B1570" s="18">
        <v>1</v>
      </c>
      <c r="C1570" s="19" t="s">
        <v>5045</v>
      </c>
      <c r="D1570" s="20" t="s">
        <v>4898</v>
      </c>
      <c r="E1570" s="20" t="s">
        <v>5046</v>
      </c>
      <c r="F1570" s="21">
        <v>1508407</v>
      </c>
      <c r="G1570" s="20" t="s">
        <v>5047</v>
      </c>
      <c r="H1570" s="22">
        <v>30617.146400000001</v>
      </c>
      <c r="I1570" s="22">
        <v>35033.146500000003</v>
      </c>
      <c r="J1570" s="22">
        <v>30617.146400000001</v>
      </c>
      <c r="K1570" s="22">
        <v>30617.146400000001</v>
      </c>
      <c r="L1570" s="22">
        <v>30617.146400000001</v>
      </c>
      <c r="M1570" s="23">
        <v>1125</v>
      </c>
      <c r="N1570" s="19" t="s">
        <v>44</v>
      </c>
      <c r="O1570" s="22">
        <v>40</v>
      </c>
      <c r="P1570" s="22">
        <v>100</v>
      </c>
      <c r="Q1570" s="22">
        <v>81.180000000000007</v>
      </c>
      <c r="R1570" s="22">
        <v>1061.6423</v>
      </c>
      <c r="S1570" s="22">
        <v>7455.0640999999996</v>
      </c>
      <c r="T1570" s="22">
        <v>21392.678500000002</v>
      </c>
      <c r="U1570" s="22">
        <v>0</v>
      </c>
      <c r="V1570" s="22">
        <v>7455.0640999999996</v>
      </c>
      <c r="W1570" s="22">
        <v>0</v>
      </c>
      <c r="X1570" s="22">
        <v>50</v>
      </c>
      <c r="Y1570" s="22">
        <v>40</v>
      </c>
      <c r="Z1570" s="22">
        <v>8</v>
      </c>
      <c r="AA1570" s="22">
        <v>0</v>
      </c>
      <c r="AB1570" s="22">
        <v>0</v>
      </c>
      <c r="AC1570" s="22">
        <v>0</v>
      </c>
      <c r="AD1570" s="22">
        <v>2</v>
      </c>
      <c r="AE1570" s="24">
        <v>100</v>
      </c>
      <c r="AF1570" s="19" t="s">
        <v>65</v>
      </c>
      <c r="AG1570" s="25">
        <v>0.67500000000000004</v>
      </c>
      <c r="AH1570" s="22">
        <v>5644536.8300000001</v>
      </c>
      <c r="AI1570" s="22">
        <v>5444359.0999999996</v>
      </c>
      <c r="AJ1570" s="22">
        <v>11088895.93</v>
      </c>
      <c r="AK1570" s="21" t="s">
        <v>5048</v>
      </c>
      <c r="AL1570" s="21" t="s">
        <v>81</v>
      </c>
      <c r="AM1570" s="26" t="s">
        <v>48</v>
      </c>
      <c r="AN1570" s="27">
        <v>0</v>
      </c>
      <c r="AS1570">
        <f t="shared" si="48"/>
        <v>1503</v>
      </c>
      <c r="AT1570" t="str">
        <f t="shared" si="49"/>
        <v>Região Rural da Capital Regional de Marabá</v>
      </c>
      <c r="BE1570">
        <v>2929206</v>
      </c>
      <c r="BF1570">
        <v>29</v>
      </c>
      <c r="BG1570" t="s">
        <v>12229</v>
      </c>
      <c r="BH1570" t="s">
        <v>12230</v>
      </c>
      <c r="BI1570" t="s">
        <v>11359</v>
      </c>
      <c r="BJ1570" t="s">
        <v>12698</v>
      </c>
      <c r="BK1570">
        <v>2906</v>
      </c>
      <c r="BL1570" t="s">
        <v>12604</v>
      </c>
      <c r="BM1570" t="s">
        <v>12605</v>
      </c>
    </row>
    <row r="1571" spans="1:65" x14ac:dyDescent="0.25">
      <c r="A1571" s="17" t="s">
        <v>4572</v>
      </c>
      <c r="B1571" s="18">
        <v>1</v>
      </c>
      <c r="C1571" s="19" t="s">
        <v>5049</v>
      </c>
      <c r="D1571" s="20" t="s">
        <v>4898</v>
      </c>
      <c r="E1571" s="20" t="s">
        <v>5046</v>
      </c>
      <c r="F1571" s="21">
        <v>1508407</v>
      </c>
      <c r="G1571" s="20" t="s">
        <v>5050</v>
      </c>
      <c r="H1571" s="22">
        <v>4307.5</v>
      </c>
      <c r="I1571" s="22">
        <v>4307.5</v>
      </c>
      <c r="J1571" s="22">
        <v>4319.1399000000001</v>
      </c>
      <c r="K1571" s="22">
        <v>4307.5</v>
      </c>
      <c r="L1571" s="22">
        <v>4160.4449000000004</v>
      </c>
      <c r="M1571" s="23">
        <v>86</v>
      </c>
      <c r="N1571" s="19" t="s">
        <v>44</v>
      </c>
      <c r="O1571" s="22">
        <v>57.43</v>
      </c>
      <c r="P1571" s="22">
        <v>28.68</v>
      </c>
      <c r="Q1571" s="22">
        <v>69.58</v>
      </c>
      <c r="R1571" s="22">
        <v>86.525700000000001</v>
      </c>
      <c r="S1571" s="22">
        <v>0</v>
      </c>
      <c r="T1571" s="22">
        <v>0</v>
      </c>
      <c r="U1571" s="22">
        <v>2012.6941999999999</v>
      </c>
      <c r="V1571" s="22">
        <v>43.075000000000003</v>
      </c>
      <c r="W1571" s="22">
        <v>0</v>
      </c>
      <c r="X1571" s="22">
        <v>0</v>
      </c>
      <c r="Y1571" s="22">
        <v>80</v>
      </c>
      <c r="Z1571" s="22">
        <v>8</v>
      </c>
      <c r="AA1571" s="22">
        <v>5</v>
      </c>
      <c r="AB1571" s="22">
        <v>0</v>
      </c>
      <c r="AC1571" s="22">
        <v>0</v>
      </c>
      <c r="AD1571" s="22">
        <v>7</v>
      </c>
      <c r="AE1571" s="24">
        <v>100</v>
      </c>
      <c r="AF1571" s="19" t="s">
        <v>64</v>
      </c>
      <c r="AG1571" s="25">
        <v>0.66300000000000003</v>
      </c>
      <c r="AH1571" s="22">
        <v>652683.6</v>
      </c>
      <c r="AI1571" s="22">
        <v>943270.08</v>
      </c>
      <c r="AJ1571" s="22">
        <v>1595953.68</v>
      </c>
      <c r="AK1571" s="21" t="s">
        <v>1728</v>
      </c>
      <c r="AL1571" s="21" t="s">
        <v>5051</v>
      </c>
      <c r="AM1571" s="26" t="s">
        <v>48</v>
      </c>
      <c r="AN1571" s="27">
        <v>0</v>
      </c>
      <c r="AS1571">
        <f t="shared" si="48"/>
        <v>1503</v>
      </c>
      <c r="AT1571" t="str">
        <f t="shared" si="49"/>
        <v>Região Rural da Capital Regional de Marabá</v>
      </c>
      <c r="BE1571">
        <v>2929305</v>
      </c>
      <c r="BF1571">
        <v>29</v>
      </c>
      <c r="BG1571" t="s">
        <v>12229</v>
      </c>
      <c r="BH1571" t="s">
        <v>12230</v>
      </c>
      <c r="BI1571" t="s">
        <v>11359</v>
      </c>
      <c r="BJ1571" t="s">
        <v>12699</v>
      </c>
      <c r="BK1571">
        <v>2906</v>
      </c>
      <c r="BL1571" t="s">
        <v>12604</v>
      </c>
      <c r="BM1571" t="s">
        <v>12605</v>
      </c>
    </row>
    <row r="1572" spans="1:65" x14ac:dyDescent="0.25">
      <c r="A1572" s="17" t="s">
        <v>4572</v>
      </c>
      <c r="B1572" s="18">
        <v>1</v>
      </c>
      <c r="C1572" s="19" t="s">
        <v>5052</v>
      </c>
      <c r="D1572" s="20" t="s">
        <v>4898</v>
      </c>
      <c r="E1572" s="20" t="s">
        <v>5046</v>
      </c>
      <c r="F1572" s="21">
        <v>1508407</v>
      </c>
      <c r="G1572" s="20" t="s">
        <v>5053</v>
      </c>
      <c r="H1572" s="22">
        <v>2101</v>
      </c>
      <c r="I1572" s="22">
        <v>1897.6776</v>
      </c>
      <c r="J1572" s="22">
        <v>1897.6776</v>
      </c>
      <c r="K1572" s="22">
        <v>2101</v>
      </c>
      <c r="L1572" s="22">
        <v>1897.6776</v>
      </c>
      <c r="M1572" s="28">
        <v>35</v>
      </c>
      <c r="N1572" s="19" t="s">
        <v>44</v>
      </c>
      <c r="O1572" s="22">
        <v>25.3</v>
      </c>
      <c r="P1572" s="22">
        <v>1E-3</v>
      </c>
      <c r="Q1572" s="22">
        <v>1E-3</v>
      </c>
      <c r="R1572" s="22">
        <v>115.9675</v>
      </c>
      <c r="S1572" s="22">
        <v>1.0000000000000001E-5</v>
      </c>
      <c r="T1572" s="22">
        <v>1268.3431</v>
      </c>
      <c r="U1572" s="22">
        <v>513.36699999999996</v>
      </c>
      <c r="V1572" s="22">
        <v>1.0000000000000001E-5</v>
      </c>
      <c r="W1572" s="22">
        <v>0</v>
      </c>
      <c r="X1572" s="22">
        <v>0</v>
      </c>
      <c r="Y1572" s="22">
        <v>84.8</v>
      </c>
      <c r="Z1572" s="22">
        <v>0.2</v>
      </c>
      <c r="AA1572" s="22">
        <v>8.9</v>
      </c>
      <c r="AB1572" s="22">
        <v>0</v>
      </c>
      <c r="AC1572" s="22">
        <v>0</v>
      </c>
      <c r="AD1572" s="22">
        <v>6.1</v>
      </c>
      <c r="AE1572" s="24">
        <v>100</v>
      </c>
      <c r="AF1572" s="19" t="s">
        <v>65</v>
      </c>
      <c r="AG1572" s="25">
        <v>0.59799999999999998</v>
      </c>
      <c r="AH1572" s="22">
        <v>175481.24</v>
      </c>
      <c r="AI1572" s="22">
        <v>1E-3</v>
      </c>
      <c r="AJ1572" s="22">
        <v>175481.24099999998</v>
      </c>
      <c r="AK1572" s="21" t="s">
        <v>5054</v>
      </c>
      <c r="AL1572" s="21" t="s">
        <v>5055</v>
      </c>
      <c r="AM1572" s="26" t="s">
        <v>48</v>
      </c>
      <c r="AN1572" s="27">
        <v>0</v>
      </c>
      <c r="AS1572">
        <f t="shared" si="48"/>
        <v>1503</v>
      </c>
      <c r="AT1572" t="str">
        <f t="shared" si="49"/>
        <v>Região Rural da Capital Regional de Marabá</v>
      </c>
      <c r="BE1572">
        <v>2929370</v>
      </c>
      <c r="BF1572">
        <v>29</v>
      </c>
      <c r="BG1572" t="s">
        <v>12229</v>
      </c>
      <c r="BH1572" t="s">
        <v>12230</v>
      </c>
      <c r="BI1572" t="s">
        <v>11359</v>
      </c>
      <c r="BJ1572" t="s">
        <v>12700</v>
      </c>
      <c r="BK1572">
        <v>2906</v>
      </c>
      <c r="BL1572" t="s">
        <v>12604</v>
      </c>
      <c r="BM1572" t="s">
        <v>12605</v>
      </c>
    </row>
    <row r="1573" spans="1:65" x14ac:dyDescent="0.25">
      <c r="A1573" s="17" t="s">
        <v>5056</v>
      </c>
      <c r="B1573" s="18">
        <v>1</v>
      </c>
      <c r="C1573" s="19" t="s">
        <v>5057</v>
      </c>
      <c r="D1573" s="20" t="s">
        <v>5058</v>
      </c>
      <c r="E1573" s="20" t="s">
        <v>5059</v>
      </c>
      <c r="F1573" s="21">
        <v>2900207</v>
      </c>
      <c r="G1573" s="20" t="s">
        <v>5060</v>
      </c>
      <c r="H1573" s="22">
        <v>14724.84</v>
      </c>
      <c r="I1573" s="22">
        <v>9755.1224999999995</v>
      </c>
      <c r="J1573" s="22">
        <v>530.88760000000002</v>
      </c>
      <c r="K1573" s="22">
        <v>14738</v>
      </c>
      <c r="L1573" s="22">
        <v>530.88760000000002</v>
      </c>
      <c r="M1573" s="23">
        <v>29</v>
      </c>
      <c r="N1573" s="19" t="s">
        <v>44</v>
      </c>
      <c r="O1573" s="22">
        <v>8.17</v>
      </c>
      <c r="P1573" s="22">
        <v>1E-3</v>
      </c>
      <c r="Q1573" s="22">
        <v>1E-3</v>
      </c>
      <c r="R1573" s="22">
        <v>81.478099999999998</v>
      </c>
      <c r="S1573" s="22">
        <v>1.0000000000000001E-5</v>
      </c>
      <c r="T1573" s="22">
        <v>109.1438</v>
      </c>
      <c r="U1573" s="22">
        <v>315.1798</v>
      </c>
      <c r="V1573" s="22">
        <v>25.085899999999999</v>
      </c>
      <c r="W1573" s="22">
        <v>0</v>
      </c>
      <c r="X1573" s="22">
        <v>0</v>
      </c>
      <c r="Y1573" s="22">
        <v>0</v>
      </c>
      <c r="Z1573" s="22">
        <v>76.37</v>
      </c>
      <c r="AA1573" s="22">
        <v>0</v>
      </c>
      <c r="AB1573" s="22">
        <v>0</v>
      </c>
      <c r="AC1573" s="22">
        <v>0</v>
      </c>
      <c r="AD1573" s="22">
        <v>23.63</v>
      </c>
      <c r="AE1573" s="24">
        <v>100</v>
      </c>
      <c r="AF1573" s="19" t="s">
        <v>44</v>
      </c>
      <c r="AG1573" s="25">
        <v>0.39</v>
      </c>
      <c r="AH1573" s="22">
        <v>165061.64000000001</v>
      </c>
      <c r="AI1573" s="22">
        <v>324112.19</v>
      </c>
      <c r="AJ1573" s="22">
        <v>489173.83</v>
      </c>
      <c r="AK1573" s="21" t="s">
        <v>3459</v>
      </c>
      <c r="AL1573" s="21" t="s">
        <v>5061</v>
      </c>
      <c r="AM1573" s="26" t="s">
        <v>48</v>
      </c>
      <c r="AN1573" s="27">
        <v>0</v>
      </c>
      <c r="AS1573">
        <f t="shared" si="48"/>
        <v>2905</v>
      </c>
      <c r="AT1573" t="str">
        <f t="shared" si="49"/>
        <v>Região Rural do Centro Sub-regional de Paulo Afonso</v>
      </c>
      <c r="BE1573">
        <v>2929404</v>
      </c>
      <c r="BF1573">
        <v>29</v>
      </c>
      <c r="BG1573" t="s">
        <v>12229</v>
      </c>
      <c r="BH1573" t="s">
        <v>12230</v>
      </c>
      <c r="BI1573" t="s">
        <v>11359</v>
      </c>
      <c r="BJ1573" t="s">
        <v>12701</v>
      </c>
      <c r="BK1573">
        <v>2906</v>
      </c>
      <c r="BL1573" t="s">
        <v>12604</v>
      </c>
      <c r="BM1573" t="s">
        <v>12605</v>
      </c>
    </row>
    <row r="1574" spans="1:65" x14ac:dyDescent="0.25">
      <c r="A1574" s="17" t="s">
        <v>5056</v>
      </c>
      <c r="B1574" s="18">
        <v>1</v>
      </c>
      <c r="C1574" s="19" t="s">
        <v>5062</v>
      </c>
      <c r="D1574" s="20" t="s">
        <v>5058</v>
      </c>
      <c r="E1574" s="20" t="s">
        <v>5059</v>
      </c>
      <c r="F1574" s="21">
        <v>2900207</v>
      </c>
      <c r="G1574" s="20" t="s">
        <v>5063</v>
      </c>
      <c r="H1574" s="22">
        <v>14724.84</v>
      </c>
      <c r="I1574" s="22">
        <v>9755.1224999999995</v>
      </c>
      <c r="J1574" s="22">
        <v>1486.3136999999999</v>
      </c>
      <c r="K1574" s="22">
        <v>14738</v>
      </c>
      <c r="L1574" s="22">
        <v>1486.3136999999999</v>
      </c>
      <c r="M1574" s="23">
        <v>7</v>
      </c>
      <c r="N1574" s="19" t="s">
        <v>44</v>
      </c>
      <c r="O1574" s="22">
        <v>1E-3</v>
      </c>
      <c r="P1574" s="22">
        <v>1E-3</v>
      </c>
      <c r="Q1574" s="22">
        <v>1E-3</v>
      </c>
      <c r="R1574" s="22">
        <v>184.45670000000001</v>
      </c>
      <c r="S1574" s="22">
        <v>1.0000000000000001E-5</v>
      </c>
      <c r="T1574" s="22">
        <v>1.0000000000000001E-5</v>
      </c>
      <c r="U1574" s="22">
        <v>1209.7067999999999</v>
      </c>
      <c r="V1574" s="22">
        <v>92.150199999999998</v>
      </c>
      <c r="W1574" s="22">
        <v>0</v>
      </c>
      <c r="X1574" s="22">
        <v>0</v>
      </c>
      <c r="Y1574" s="22">
        <v>0</v>
      </c>
      <c r="Z1574" s="22">
        <v>15</v>
      </c>
      <c r="AA1574" s="22">
        <v>0</v>
      </c>
      <c r="AB1574" s="22">
        <v>56.39</v>
      </c>
      <c r="AC1574" s="22">
        <v>10</v>
      </c>
      <c r="AD1574" s="22">
        <v>18.61</v>
      </c>
      <c r="AE1574" s="24">
        <v>100</v>
      </c>
      <c r="AF1574" s="19" t="s">
        <v>65</v>
      </c>
      <c r="AG1574" s="25">
        <v>0.25</v>
      </c>
      <c r="AH1574" s="22">
        <v>1E-3</v>
      </c>
      <c r="AI1574" s="22">
        <v>66690.899999999994</v>
      </c>
      <c r="AJ1574" s="22">
        <v>66690.900999999998</v>
      </c>
      <c r="AK1574" s="21" t="s">
        <v>48</v>
      </c>
      <c r="AL1574" s="21" t="s">
        <v>5064</v>
      </c>
      <c r="AM1574" s="26" t="s">
        <v>48</v>
      </c>
      <c r="AN1574" s="27">
        <v>0</v>
      </c>
      <c r="AS1574">
        <f t="shared" si="48"/>
        <v>2905</v>
      </c>
      <c r="AT1574" t="str">
        <f t="shared" si="49"/>
        <v>Região Rural do Centro Sub-regional de Paulo Afonso</v>
      </c>
      <c r="BE1574">
        <v>2929503</v>
      </c>
      <c r="BF1574">
        <v>29</v>
      </c>
      <c r="BG1574" t="s">
        <v>12229</v>
      </c>
      <c r="BH1574" t="s">
        <v>12230</v>
      </c>
      <c r="BI1574" t="s">
        <v>11359</v>
      </c>
      <c r="BJ1574" t="s">
        <v>12702</v>
      </c>
      <c r="BK1574">
        <v>2906</v>
      </c>
      <c r="BL1574" t="s">
        <v>12604</v>
      </c>
      <c r="BM1574" t="s">
        <v>12605</v>
      </c>
    </row>
    <row r="1575" spans="1:65" x14ac:dyDescent="0.25">
      <c r="A1575" s="17" t="s">
        <v>5056</v>
      </c>
      <c r="B1575" s="18">
        <v>1</v>
      </c>
      <c r="C1575" s="19" t="s">
        <v>5065</v>
      </c>
      <c r="D1575" s="20" t="s">
        <v>5058</v>
      </c>
      <c r="E1575" s="20" t="s">
        <v>5059</v>
      </c>
      <c r="F1575" s="21">
        <v>2900207</v>
      </c>
      <c r="G1575" s="20" t="s">
        <v>5066</v>
      </c>
      <c r="H1575" s="22">
        <v>14724.84</v>
      </c>
      <c r="I1575" s="22">
        <v>9755.1224999999995</v>
      </c>
      <c r="J1575" s="22">
        <v>8966.1630999999998</v>
      </c>
      <c r="K1575" s="22">
        <v>14738</v>
      </c>
      <c r="L1575" s="22">
        <v>2907.2231999999999</v>
      </c>
      <c r="M1575" s="23">
        <v>50</v>
      </c>
      <c r="N1575" s="19" t="s">
        <v>44</v>
      </c>
      <c r="O1575" s="22">
        <v>137.94</v>
      </c>
      <c r="P1575" s="22">
        <v>1E-3</v>
      </c>
      <c r="Q1575" s="22">
        <v>1E-3</v>
      </c>
      <c r="R1575" s="22">
        <v>588.84400000000005</v>
      </c>
      <c r="S1575" s="22">
        <v>1.0000000000000001E-5</v>
      </c>
      <c r="T1575" s="22">
        <v>1.0000000000000001E-5</v>
      </c>
      <c r="U1575" s="22">
        <v>8039.0465000000004</v>
      </c>
      <c r="V1575" s="22">
        <v>338.27260000000001</v>
      </c>
      <c r="W1575" s="22">
        <v>0</v>
      </c>
      <c r="X1575" s="22">
        <v>0</v>
      </c>
      <c r="Y1575" s="22">
        <v>0</v>
      </c>
      <c r="Z1575" s="22">
        <v>15</v>
      </c>
      <c r="AA1575" s="22">
        <v>0</v>
      </c>
      <c r="AB1575" s="22">
        <v>64.66</v>
      </c>
      <c r="AC1575" s="22">
        <v>10</v>
      </c>
      <c r="AD1575" s="22">
        <v>10.34</v>
      </c>
      <c r="AE1575" s="24">
        <v>100</v>
      </c>
      <c r="AF1575" s="19" t="s">
        <v>65</v>
      </c>
      <c r="AG1575" s="25">
        <v>0.26200000000000001</v>
      </c>
      <c r="AH1575" s="22">
        <v>1E-3</v>
      </c>
      <c r="AI1575" s="22">
        <v>1E-3</v>
      </c>
      <c r="AJ1575" s="22">
        <v>2E-3</v>
      </c>
      <c r="AK1575" s="21" t="s">
        <v>3459</v>
      </c>
      <c r="AL1575" s="21" t="s">
        <v>5064</v>
      </c>
      <c r="AM1575" s="26" t="s">
        <v>48</v>
      </c>
      <c r="AN1575" s="27">
        <v>0</v>
      </c>
      <c r="AS1575">
        <f t="shared" si="48"/>
        <v>2905</v>
      </c>
      <c r="AT1575" t="str">
        <f t="shared" si="49"/>
        <v>Região Rural do Centro Sub-regional de Paulo Afonso</v>
      </c>
      <c r="BE1575">
        <v>2929602</v>
      </c>
      <c r="BF1575">
        <v>29</v>
      </c>
      <c r="BG1575" t="s">
        <v>12229</v>
      </c>
      <c r="BH1575" t="s">
        <v>12230</v>
      </c>
      <c r="BI1575" t="s">
        <v>11359</v>
      </c>
      <c r="BJ1575" t="s">
        <v>12703</v>
      </c>
      <c r="BK1575">
        <v>2906</v>
      </c>
      <c r="BL1575" t="s">
        <v>12604</v>
      </c>
      <c r="BM1575" t="s">
        <v>12605</v>
      </c>
    </row>
    <row r="1576" spans="1:65" x14ac:dyDescent="0.25">
      <c r="A1576" s="17" t="s">
        <v>5056</v>
      </c>
      <c r="B1576" s="18">
        <v>1</v>
      </c>
      <c r="C1576" s="19" t="s">
        <v>5067</v>
      </c>
      <c r="D1576" s="20" t="s">
        <v>5058</v>
      </c>
      <c r="E1576" s="20" t="s">
        <v>5059</v>
      </c>
      <c r="F1576" s="21">
        <v>2900207</v>
      </c>
      <c r="G1576" s="20" t="s">
        <v>5068</v>
      </c>
      <c r="H1576" s="22">
        <v>3057.38</v>
      </c>
      <c r="I1576" s="22">
        <v>3057.38</v>
      </c>
      <c r="J1576" s="22">
        <v>2374.8454999999999</v>
      </c>
      <c r="K1576" s="22">
        <v>3057.38</v>
      </c>
      <c r="L1576" s="22">
        <v>2374.8454999999999</v>
      </c>
      <c r="M1576" s="23">
        <v>29</v>
      </c>
      <c r="N1576" s="19" t="s">
        <v>44</v>
      </c>
      <c r="O1576" s="22">
        <v>36.54</v>
      </c>
      <c r="P1576" s="22">
        <v>1E-3</v>
      </c>
      <c r="Q1576" s="22">
        <v>1E-3</v>
      </c>
      <c r="R1576" s="22">
        <v>199.393</v>
      </c>
      <c r="S1576" s="22">
        <v>1.0000000000000001E-5</v>
      </c>
      <c r="T1576" s="22">
        <v>1.0000000000000001E-5</v>
      </c>
      <c r="U1576" s="22">
        <v>2145.17</v>
      </c>
      <c r="V1576" s="22">
        <v>30.281199999999998</v>
      </c>
      <c r="W1576" s="22">
        <v>1E-3</v>
      </c>
      <c r="X1576" s="22">
        <v>1E-3</v>
      </c>
      <c r="Y1576" s="22">
        <v>1E-3</v>
      </c>
      <c r="Z1576" s="22">
        <v>1E-3</v>
      </c>
      <c r="AA1576" s="22">
        <v>56.25</v>
      </c>
      <c r="AB1576" s="22">
        <v>34.07</v>
      </c>
      <c r="AC1576" s="22">
        <v>1E-3</v>
      </c>
      <c r="AD1576" s="22">
        <v>9.68</v>
      </c>
      <c r="AE1576" s="24">
        <v>100.005</v>
      </c>
      <c r="AF1576" s="19" t="s">
        <v>44</v>
      </c>
      <c r="AG1576" s="25">
        <v>0.49099999999999999</v>
      </c>
      <c r="AH1576" s="22">
        <v>163288.88</v>
      </c>
      <c r="AI1576" s="22">
        <v>77253.820000000007</v>
      </c>
      <c r="AJ1576" s="22">
        <v>240542.7</v>
      </c>
      <c r="AK1576" s="21" t="s">
        <v>5069</v>
      </c>
      <c r="AL1576" s="21" t="s">
        <v>5070</v>
      </c>
      <c r="AM1576" s="26" t="s">
        <v>48</v>
      </c>
      <c r="AN1576" s="27">
        <v>0</v>
      </c>
      <c r="AS1576">
        <f t="shared" si="48"/>
        <v>2905</v>
      </c>
      <c r="AT1576" t="str">
        <f t="shared" si="49"/>
        <v>Região Rural do Centro Sub-regional de Paulo Afonso</v>
      </c>
      <c r="BE1576">
        <v>2929701</v>
      </c>
      <c r="BF1576">
        <v>29</v>
      </c>
      <c r="BG1576" t="s">
        <v>12229</v>
      </c>
      <c r="BH1576" t="s">
        <v>12230</v>
      </c>
      <c r="BI1576" t="s">
        <v>11359</v>
      </c>
      <c r="BJ1576" t="s">
        <v>12704</v>
      </c>
      <c r="BK1576">
        <v>2906</v>
      </c>
      <c r="BL1576" t="s">
        <v>12604</v>
      </c>
      <c r="BM1576" t="s">
        <v>12605</v>
      </c>
    </row>
    <row r="1577" spans="1:65" x14ac:dyDescent="0.25">
      <c r="A1577" s="17" t="s">
        <v>5056</v>
      </c>
      <c r="B1577" s="18">
        <v>1</v>
      </c>
      <c r="C1577" s="19" t="s">
        <v>5071</v>
      </c>
      <c r="D1577" s="20" t="s">
        <v>5072</v>
      </c>
      <c r="E1577" s="20" t="s">
        <v>5073</v>
      </c>
      <c r="F1577" s="21">
        <v>2601607</v>
      </c>
      <c r="G1577" s="20" t="s">
        <v>1006</v>
      </c>
      <c r="H1577" s="22">
        <v>1614.9922999999999</v>
      </c>
      <c r="I1577" s="22">
        <v>1614.9922999999999</v>
      </c>
      <c r="J1577" s="22">
        <v>1245.4897000000001</v>
      </c>
      <c r="K1577" s="22">
        <v>1614.9922999999999</v>
      </c>
      <c r="L1577" s="22">
        <v>1245.4897000000001</v>
      </c>
      <c r="M1577" s="23">
        <v>12</v>
      </c>
      <c r="N1577" s="19" t="s">
        <v>44</v>
      </c>
      <c r="O1577" s="22">
        <v>22.64</v>
      </c>
      <c r="P1577" s="22">
        <v>55.96</v>
      </c>
      <c r="Q1577" s="22">
        <v>69.569999999999993</v>
      </c>
      <c r="R1577" s="22">
        <v>134.625</v>
      </c>
      <c r="S1577" s="22">
        <v>1.0000000000000001E-5</v>
      </c>
      <c r="T1577" s="22">
        <v>596.375</v>
      </c>
      <c r="U1577" s="22">
        <v>5.5957999999999997</v>
      </c>
      <c r="V1577" s="22">
        <v>45.087899999999998</v>
      </c>
      <c r="W1577" s="22">
        <v>1E-3</v>
      </c>
      <c r="X1577" s="22">
        <v>1E-3</v>
      </c>
      <c r="Y1577" s="22">
        <v>1E-3</v>
      </c>
      <c r="Z1577" s="22">
        <v>1E-3</v>
      </c>
      <c r="AA1577" s="22">
        <v>1E-3</v>
      </c>
      <c r="AB1577" s="22">
        <v>68.459999999999994</v>
      </c>
      <c r="AC1577" s="22">
        <v>17.11</v>
      </c>
      <c r="AD1577" s="22">
        <v>14.53</v>
      </c>
      <c r="AE1577" s="24">
        <v>100.10499999999999</v>
      </c>
      <c r="AF1577" s="19" t="s">
        <v>65</v>
      </c>
      <c r="AG1577" s="25">
        <v>0.22600000000000001</v>
      </c>
      <c r="AH1577" s="22">
        <v>158057.79999999999</v>
      </c>
      <c r="AI1577" s="22">
        <v>76099.42</v>
      </c>
      <c r="AJ1577" s="22">
        <v>234157.21999999997</v>
      </c>
      <c r="AK1577" s="21" t="s">
        <v>1778</v>
      </c>
      <c r="AL1577" s="21" t="s">
        <v>5074</v>
      </c>
      <c r="AM1577" s="26" t="s">
        <v>48</v>
      </c>
      <c r="AN1577" s="27">
        <v>0</v>
      </c>
      <c r="AS1577">
        <f t="shared" si="48"/>
        <v>2605</v>
      </c>
      <c r="AT1577" t="str">
        <f t="shared" si="49"/>
        <v>Região Rural dos Centros de Zona de Belém de São Francisco e Floresta</v>
      </c>
      <c r="BE1577">
        <v>2929750</v>
      </c>
      <c r="BF1577">
        <v>29</v>
      </c>
      <c r="BG1577" t="s">
        <v>12229</v>
      </c>
      <c r="BH1577" t="s">
        <v>12230</v>
      </c>
      <c r="BI1577" t="s">
        <v>11359</v>
      </c>
      <c r="BJ1577" t="s">
        <v>12705</v>
      </c>
      <c r="BK1577">
        <v>2906</v>
      </c>
      <c r="BL1577" t="s">
        <v>12604</v>
      </c>
      <c r="BM1577" t="s">
        <v>12605</v>
      </c>
    </row>
    <row r="1578" spans="1:65" x14ac:dyDescent="0.25">
      <c r="A1578" s="17" t="s">
        <v>5056</v>
      </c>
      <c r="B1578" s="18">
        <v>1</v>
      </c>
      <c r="C1578" s="19" t="s">
        <v>5075</v>
      </c>
      <c r="D1578" s="20" t="s">
        <v>5072</v>
      </c>
      <c r="E1578" s="20" t="s">
        <v>5073</v>
      </c>
      <c r="F1578" s="21">
        <v>2601607</v>
      </c>
      <c r="G1578" s="20" t="s">
        <v>5076</v>
      </c>
      <c r="H1578" s="22">
        <v>346.5</v>
      </c>
      <c r="I1578" s="22">
        <v>346.5</v>
      </c>
      <c r="J1578" s="22">
        <v>226.5043</v>
      </c>
      <c r="K1578" s="22">
        <v>346.5</v>
      </c>
      <c r="L1578" s="22">
        <v>226.5043</v>
      </c>
      <c r="M1578" s="23">
        <v>6</v>
      </c>
      <c r="N1578" s="19" t="s">
        <v>44</v>
      </c>
      <c r="O1578" s="29">
        <v>4.1100000000000003</v>
      </c>
      <c r="P1578" s="22">
        <v>53.69</v>
      </c>
      <c r="Q1578" s="22">
        <v>69.569999999999993</v>
      </c>
      <c r="R1578" s="22">
        <v>15.067</v>
      </c>
      <c r="S1578" s="22">
        <v>1.0000000000000001E-5</v>
      </c>
      <c r="T1578" s="22">
        <v>157.4607</v>
      </c>
      <c r="U1578" s="22">
        <v>50.478700000000003</v>
      </c>
      <c r="V1578" s="22">
        <v>3.4979</v>
      </c>
      <c r="W1578" s="22">
        <v>0</v>
      </c>
      <c r="X1578" s="22">
        <v>0</v>
      </c>
      <c r="Y1578" s="22">
        <v>0</v>
      </c>
      <c r="Z1578" s="22">
        <v>30.81</v>
      </c>
      <c r="AA1578" s="22">
        <v>0</v>
      </c>
      <c r="AB1578" s="22">
        <v>60.42</v>
      </c>
      <c r="AC1578" s="22">
        <v>0</v>
      </c>
      <c r="AD1578" s="22">
        <v>8.77</v>
      </c>
      <c r="AE1578" s="24">
        <v>100</v>
      </c>
      <c r="AF1578" s="19" t="s">
        <v>64</v>
      </c>
      <c r="AG1578" s="25">
        <v>0.316</v>
      </c>
      <c r="AH1578" s="22">
        <v>176312.8</v>
      </c>
      <c r="AI1578" s="22">
        <v>112570.52</v>
      </c>
      <c r="AJ1578" s="22">
        <v>288883.32</v>
      </c>
      <c r="AK1578" s="21" t="s">
        <v>1150</v>
      </c>
      <c r="AL1578" s="21" t="s">
        <v>5077</v>
      </c>
      <c r="AM1578" s="26" t="s">
        <v>48</v>
      </c>
      <c r="AN1578" s="27">
        <v>1735.17</v>
      </c>
      <c r="AS1578">
        <f t="shared" si="48"/>
        <v>2605</v>
      </c>
      <c r="AT1578" t="str">
        <f t="shared" si="49"/>
        <v>Região Rural dos Centros de Zona de Belém de São Francisco e Floresta</v>
      </c>
      <c r="BE1578">
        <v>2929800</v>
      </c>
      <c r="BF1578">
        <v>29</v>
      </c>
      <c r="BG1578" t="s">
        <v>12229</v>
      </c>
      <c r="BH1578" t="s">
        <v>12230</v>
      </c>
      <c r="BI1578" t="s">
        <v>11359</v>
      </c>
      <c r="BJ1578" t="s">
        <v>12706</v>
      </c>
      <c r="BK1578">
        <v>2906</v>
      </c>
      <c r="BL1578" t="s">
        <v>12604</v>
      </c>
      <c r="BM1578" t="s">
        <v>12605</v>
      </c>
    </row>
    <row r="1579" spans="1:65" x14ac:dyDescent="0.25">
      <c r="A1579" s="17" t="s">
        <v>5056</v>
      </c>
      <c r="B1579" s="18">
        <v>1</v>
      </c>
      <c r="C1579" s="19" t="s">
        <v>5078</v>
      </c>
      <c r="D1579" s="20" t="s">
        <v>5079</v>
      </c>
      <c r="E1579" s="20" t="s">
        <v>2139</v>
      </c>
      <c r="F1579" s="21">
        <v>2601805</v>
      </c>
      <c r="G1579" s="20" t="s">
        <v>5080</v>
      </c>
      <c r="H1579" s="22">
        <v>2000</v>
      </c>
      <c r="I1579" s="22">
        <v>499</v>
      </c>
      <c r="J1579" s="22">
        <v>1242.92</v>
      </c>
      <c r="K1579" s="22">
        <v>2000</v>
      </c>
      <c r="L1579" s="22">
        <v>1242.92</v>
      </c>
      <c r="M1579" s="23">
        <v>21</v>
      </c>
      <c r="N1579" s="19" t="s">
        <v>44</v>
      </c>
      <c r="O1579" s="22">
        <v>19.12</v>
      </c>
      <c r="P1579" s="22">
        <v>1E-3</v>
      </c>
      <c r="Q1579" s="22">
        <v>1E-3</v>
      </c>
      <c r="R1579" s="22">
        <v>59.584299999999999</v>
      </c>
      <c r="S1579" s="22">
        <v>248.58430000000001</v>
      </c>
      <c r="T1579" s="22">
        <v>1.0000000000000001E-5</v>
      </c>
      <c r="U1579" s="22">
        <v>933.91809999999998</v>
      </c>
      <c r="V1579" s="22">
        <v>0.82789999999999997</v>
      </c>
      <c r="W1579" s="22">
        <v>1E-3</v>
      </c>
      <c r="X1579" s="22">
        <v>1E-3</v>
      </c>
      <c r="Y1579" s="22">
        <v>0</v>
      </c>
      <c r="Z1579" s="22">
        <v>4.93</v>
      </c>
      <c r="AA1579" s="22">
        <v>0</v>
      </c>
      <c r="AB1579" s="22">
        <v>70.09</v>
      </c>
      <c r="AC1579" s="22">
        <v>20.12</v>
      </c>
      <c r="AD1579" s="22">
        <v>4.8600000000000003</v>
      </c>
      <c r="AE1579" s="24">
        <v>100.00200000000001</v>
      </c>
      <c r="AF1579" s="19" t="s">
        <v>65</v>
      </c>
      <c r="AG1579" s="25">
        <v>0.36899999999999999</v>
      </c>
      <c r="AH1579" s="22">
        <v>25557.39</v>
      </c>
      <c r="AI1579" s="22">
        <v>48585.81</v>
      </c>
      <c r="AJ1579" s="22">
        <v>74143.199999999997</v>
      </c>
      <c r="AK1579" s="21" t="s">
        <v>831</v>
      </c>
      <c r="AL1579" s="21" t="s">
        <v>3788</v>
      </c>
      <c r="AM1579" s="26" t="s">
        <v>48</v>
      </c>
      <c r="AN1579" s="27">
        <v>0</v>
      </c>
      <c r="AS1579">
        <f t="shared" si="48"/>
        <v>2602</v>
      </c>
      <c r="AT1579" t="str">
        <f t="shared" si="49"/>
        <v>Região Rural do Centro Sub-regional de Afogados da Ingazeira</v>
      </c>
      <c r="BE1579">
        <v>2929909</v>
      </c>
      <c r="BF1579">
        <v>29</v>
      </c>
      <c r="BG1579" t="s">
        <v>12229</v>
      </c>
      <c r="BH1579" t="s">
        <v>12230</v>
      </c>
      <c r="BI1579" t="s">
        <v>11359</v>
      </c>
      <c r="BJ1579" t="s">
        <v>12707</v>
      </c>
      <c r="BK1579">
        <v>2906</v>
      </c>
      <c r="BL1579" t="s">
        <v>12604</v>
      </c>
      <c r="BM1579" t="s">
        <v>12605</v>
      </c>
    </row>
    <row r="1580" spans="1:65" x14ac:dyDescent="0.25">
      <c r="A1580" s="17" t="s">
        <v>5056</v>
      </c>
      <c r="B1580" s="18">
        <v>1</v>
      </c>
      <c r="C1580" s="19" t="s">
        <v>5081</v>
      </c>
      <c r="D1580" s="20" t="s">
        <v>5079</v>
      </c>
      <c r="E1580" s="20" t="s">
        <v>2139</v>
      </c>
      <c r="F1580" s="21">
        <v>2601805</v>
      </c>
      <c r="G1580" s="20" t="s">
        <v>740</v>
      </c>
      <c r="H1580" s="22">
        <v>12333</v>
      </c>
      <c r="I1580" s="22">
        <v>12235.03</v>
      </c>
      <c r="J1580" s="22">
        <v>12235.03</v>
      </c>
      <c r="K1580" s="22">
        <v>12333</v>
      </c>
      <c r="L1580" s="22">
        <v>12235.03</v>
      </c>
      <c r="M1580" s="23">
        <v>249</v>
      </c>
      <c r="N1580" s="19" t="s">
        <v>44</v>
      </c>
      <c r="O1580" s="22">
        <v>188.23</v>
      </c>
      <c r="P1580" s="22">
        <v>11.3</v>
      </c>
      <c r="Q1580" s="22">
        <v>100</v>
      </c>
      <c r="R1580" s="22">
        <v>2525.46</v>
      </c>
      <c r="S1580" s="22">
        <v>1.0000000000000001E-5</v>
      </c>
      <c r="T1580" s="22">
        <v>1080.3800000000001</v>
      </c>
      <c r="U1580" s="22">
        <v>8511.34</v>
      </c>
      <c r="V1580" s="22">
        <v>117.8085</v>
      </c>
      <c r="W1580" s="22">
        <v>1E-3</v>
      </c>
      <c r="X1580" s="22">
        <v>1E-3</v>
      </c>
      <c r="Y1580" s="22">
        <v>1E-3</v>
      </c>
      <c r="Z1580" s="22">
        <v>25.39</v>
      </c>
      <c r="AA1580" s="22">
        <v>36.68</v>
      </c>
      <c r="AB1580" s="22">
        <v>16.329999999999998</v>
      </c>
      <c r="AC1580" s="22">
        <v>1E-3</v>
      </c>
      <c r="AD1580" s="22">
        <v>21.6</v>
      </c>
      <c r="AE1580" s="24">
        <v>100.00399999999999</v>
      </c>
      <c r="AF1580" s="19" t="s">
        <v>65</v>
      </c>
      <c r="AG1580" s="25">
        <v>0.42799999999999999</v>
      </c>
      <c r="AH1580" s="22">
        <v>1025586.48</v>
      </c>
      <c r="AI1580" s="22">
        <v>360077.01</v>
      </c>
      <c r="AJ1580" s="22">
        <v>1385663.49</v>
      </c>
      <c r="AK1580" s="21" t="s">
        <v>5082</v>
      </c>
      <c r="AL1580" s="21" t="s">
        <v>2861</v>
      </c>
      <c r="AM1580" s="26" t="s">
        <v>48</v>
      </c>
      <c r="AN1580" s="27">
        <v>0</v>
      </c>
      <c r="AS1580">
        <f t="shared" si="48"/>
        <v>2602</v>
      </c>
      <c r="AT1580" t="str">
        <f t="shared" si="49"/>
        <v>Região Rural do Centro Sub-regional de Afogados da Ingazeira</v>
      </c>
      <c r="BE1580">
        <v>2930105</v>
      </c>
      <c r="BF1580">
        <v>29</v>
      </c>
      <c r="BG1580" t="s">
        <v>12229</v>
      </c>
      <c r="BH1580" t="s">
        <v>12230</v>
      </c>
      <c r="BI1580" t="s">
        <v>11359</v>
      </c>
      <c r="BJ1580" t="s">
        <v>12708</v>
      </c>
      <c r="BK1580">
        <v>2906</v>
      </c>
      <c r="BL1580" t="s">
        <v>12604</v>
      </c>
      <c r="BM1580" t="s">
        <v>12605</v>
      </c>
    </row>
    <row r="1581" spans="1:65" x14ac:dyDescent="0.25">
      <c r="A1581" s="17" t="s">
        <v>5056</v>
      </c>
      <c r="B1581" s="18">
        <v>1</v>
      </c>
      <c r="C1581" s="19" t="s">
        <v>5083</v>
      </c>
      <c r="D1581" s="20" t="s">
        <v>5079</v>
      </c>
      <c r="E1581" s="20" t="s">
        <v>2139</v>
      </c>
      <c r="F1581" s="21">
        <v>2601805</v>
      </c>
      <c r="G1581" s="20" t="s">
        <v>5084</v>
      </c>
      <c r="H1581" s="22">
        <v>1008</v>
      </c>
      <c r="I1581" s="22">
        <v>1364.0033000000001</v>
      </c>
      <c r="J1581" s="22">
        <v>1364.0033000000001</v>
      </c>
      <c r="K1581" s="22">
        <v>1008</v>
      </c>
      <c r="L1581" s="22">
        <v>1008</v>
      </c>
      <c r="M1581" s="23">
        <v>22</v>
      </c>
      <c r="N1581" s="19" t="s">
        <v>44</v>
      </c>
      <c r="O1581" s="22">
        <v>20.98</v>
      </c>
      <c r="P1581" s="22">
        <v>1E-3</v>
      </c>
      <c r="Q1581" s="22">
        <v>1E-3</v>
      </c>
      <c r="R1581" s="22">
        <v>59.471400000000003</v>
      </c>
      <c r="S1581" s="22">
        <v>272.80059999999997</v>
      </c>
      <c r="T1581" s="22">
        <v>1.0000000000000001E-5</v>
      </c>
      <c r="U1581" s="22">
        <v>1015.8635</v>
      </c>
      <c r="V1581" s="22">
        <v>15.867800000000001</v>
      </c>
      <c r="W1581" s="22">
        <v>1E-3</v>
      </c>
      <c r="X1581" s="22">
        <v>1E-3</v>
      </c>
      <c r="Y1581" s="22">
        <v>1E-3</v>
      </c>
      <c r="Z1581" s="22">
        <v>3.69</v>
      </c>
      <c r="AA1581" s="22">
        <v>1E-3</v>
      </c>
      <c r="AB1581" s="22">
        <v>83.84</v>
      </c>
      <c r="AC1581" s="22">
        <v>5.56</v>
      </c>
      <c r="AD1581" s="22">
        <v>6.91</v>
      </c>
      <c r="AE1581" s="24">
        <v>100.004</v>
      </c>
      <c r="AF1581" s="19" t="s">
        <v>65</v>
      </c>
      <c r="AG1581" s="25">
        <v>0.374</v>
      </c>
      <c r="AH1581" s="22">
        <v>77121.179999999993</v>
      </c>
      <c r="AI1581" s="22">
        <v>34977.599999999999</v>
      </c>
      <c r="AJ1581" s="22">
        <v>112098.78</v>
      </c>
      <c r="AK1581" s="21" t="s">
        <v>3788</v>
      </c>
      <c r="AL1581" s="21" t="s">
        <v>1295</v>
      </c>
      <c r="AM1581" s="26" t="s">
        <v>48</v>
      </c>
      <c r="AN1581" s="27">
        <v>0</v>
      </c>
      <c r="AS1581">
        <f t="shared" si="48"/>
        <v>2602</v>
      </c>
      <c r="AT1581" t="str">
        <f t="shared" si="49"/>
        <v>Região Rural do Centro Sub-regional de Afogados da Ingazeira</v>
      </c>
      <c r="BE1581">
        <v>2930402</v>
      </c>
      <c r="BF1581">
        <v>29</v>
      </c>
      <c r="BG1581" t="s">
        <v>12229</v>
      </c>
      <c r="BH1581" t="s">
        <v>12230</v>
      </c>
      <c r="BI1581" t="s">
        <v>11359</v>
      </c>
      <c r="BJ1581" t="s">
        <v>12709</v>
      </c>
      <c r="BK1581">
        <v>2906</v>
      </c>
      <c r="BL1581" t="s">
        <v>12604</v>
      </c>
      <c r="BM1581" t="s">
        <v>12605</v>
      </c>
    </row>
    <row r="1582" spans="1:65" x14ac:dyDescent="0.25">
      <c r="A1582" s="17" t="s">
        <v>5056</v>
      </c>
      <c r="B1582" s="18">
        <v>1</v>
      </c>
      <c r="C1582" s="19" t="s">
        <v>5085</v>
      </c>
      <c r="D1582" s="20" t="s">
        <v>5086</v>
      </c>
      <c r="E1582" s="20" t="s">
        <v>5087</v>
      </c>
      <c r="F1582" s="21">
        <v>2603009</v>
      </c>
      <c r="G1582" s="20" t="s">
        <v>5088</v>
      </c>
      <c r="H1582" s="22">
        <v>1074.2257999999999</v>
      </c>
      <c r="I1582" s="22">
        <v>955.3</v>
      </c>
      <c r="J1582" s="22">
        <v>1142.9199000000001</v>
      </c>
      <c r="K1582" s="22">
        <v>1074.2257999999999</v>
      </c>
      <c r="L1582" s="22">
        <v>825.77850000000001</v>
      </c>
      <c r="M1582" s="23">
        <v>10</v>
      </c>
      <c r="N1582" s="19" t="s">
        <v>44</v>
      </c>
      <c r="O1582" s="22">
        <v>17.36</v>
      </c>
      <c r="P1582" s="22">
        <v>100</v>
      </c>
      <c r="Q1582" s="22">
        <v>84.76</v>
      </c>
      <c r="R1582" s="22">
        <v>56.707299999999996</v>
      </c>
      <c r="S1582" s="22">
        <v>1.0000000000000001E-5</v>
      </c>
      <c r="T1582" s="22">
        <v>1081.4994999999999</v>
      </c>
      <c r="U1582" s="22">
        <v>1.0000000000000001E-5</v>
      </c>
      <c r="V1582" s="22">
        <v>4.7130999999999998</v>
      </c>
      <c r="W1582" s="22">
        <v>1E-3</v>
      </c>
      <c r="X1582" s="22">
        <v>1E-3</v>
      </c>
      <c r="Y1582" s="22">
        <v>1E-3</v>
      </c>
      <c r="Z1582" s="22">
        <v>5.18</v>
      </c>
      <c r="AA1582" s="22">
        <v>0</v>
      </c>
      <c r="AB1582" s="22">
        <v>63.76</v>
      </c>
      <c r="AC1582" s="22">
        <v>27.32</v>
      </c>
      <c r="AD1582" s="22">
        <v>3.74</v>
      </c>
      <c r="AE1582" s="24">
        <v>100.003</v>
      </c>
      <c r="AF1582" s="19" t="s">
        <v>64</v>
      </c>
      <c r="AG1582" s="25">
        <v>0.40550000000000003</v>
      </c>
      <c r="AH1582" s="22">
        <v>32881.519999999997</v>
      </c>
      <c r="AI1582" s="22">
        <v>65558.55</v>
      </c>
      <c r="AJ1582" s="22">
        <v>98440.07</v>
      </c>
      <c r="AK1582" s="21" t="s">
        <v>1965</v>
      </c>
      <c r="AL1582" s="21" t="s">
        <v>3389</v>
      </c>
      <c r="AM1582" s="26" t="s">
        <v>48</v>
      </c>
      <c r="AN1582" s="27">
        <v>0</v>
      </c>
      <c r="AS1582">
        <f t="shared" si="48"/>
        <v>2904</v>
      </c>
      <c r="AT1582" t="str">
        <f t="shared" si="49"/>
        <v>Região Rural da Capital Regional de Petrolina-Juazeiro</v>
      </c>
      <c r="BE1582">
        <v>2930501</v>
      </c>
      <c r="BF1582">
        <v>29</v>
      </c>
      <c r="BG1582" t="s">
        <v>12229</v>
      </c>
      <c r="BH1582" t="s">
        <v>12230</v>
      </c>
      <c r="BI1582" t="s">
        <v>11359</v>
      </c>
      <c r="BJ1582" t="s">
        <v>11591</v>
      </c>
      <c r="BK1582">
        <v>2906</v>
      </c>
      <c r="BL1582" t="s">
        <v>12604</v>
      </c>
      <c r="BM1582" t="s">
        <v>12605</v>
      </c>
    </row>
    <row r="1583" spans="1:65" x14ac:dyDescent="0.25">
      <c r="A1583" s="17" t="s">
        <v>5056</v>
      </c>
      <c r="B1583" s="18">
        <v>1</v>
      </c>
      <c r="C1583" s="19" t="s">
        <v>5089</v>
      </c>
      <c r="D1583" s="20" t="s">
        <v>5086</v>
      </c>
      <c r="E1583" s="20" t="s">
        <v>5087</v>
      </c>
      <c r="F1583" s="21">
        <v>2603009</v>
      </c>
      <c r="G1583" s="20" t="s">
        <v>5090</v>
      </c>
      <c r="H1583" s="22">
        <v>1667.4066</v>
      </c>
      <c r="I1583" s="22">
        <v>1667.4066</v>
      </c>
      <c r="J1583" s="22">
        <v>1510.6365000000001</v>
      </c>
      <c r="K1583" s="22">
        <v>1667.4066</v>
      </c>
      <c r="L1583" s="22">
        <v>1510.6365000000001</v>
      </c>
      <c r="M1583" s="23">
        <v>30</v>
      </c>
      <c r="N1583" s="19" t="s">
        <v>44</v>
      </c>
      <c r="O1583" s="22">
        <v>27.45</v>
      </c>
      <c r="P1583" s="22">
        <v>0</v>
      </c>
      <c r="Q1583" s="22">
        <v>0</v>
      </c>
      <c r="R1583" s="22">
        <v>41.030099999999997</v>
      </c>
      <c r="S1583" s="22">
        <v>0</v>
      </c>
      <c r="T1583" s="22">
        <v>0</v>
      </c>
      <c r="U1583" s="22">
        <v>1341.7529</v>
      </c>
      <c r="V1583" s="22">
        <v>14.5509</v>
      </c>
      <c r="W1583" s="22">
        <v>0</v>
      </c>
      <c r="X1583" s="22">
        <v>0</v>
      </c>
      <c r="Y1583" s="22">
        <v>0</v>
      </c>
      <c r="Z1583" s="22">
        <v>70</v>
      </c>
      <c r="AA1583" s="22">
        <v>0</v>
      </c>
      <c r="AB1583" s="22">
        <v>26.32</v>
      </c>
      <c r="AC1583" s="22">
        <v>0</v>
      </c>
      <c r="AD1583" s="22">
        <v>3.68</v>
      </c>
      <c r="AE1583" s="24">
        <v>100</v>
      </c>
      <c r="AF1583" s="19" t="s">
        <v>57</v>
      </c>
      <c r="AG1583" s="25">
        <v>0.40899999999999997</v>
      </c>
      <c r="AH1583" s="22">
        <v>94656.54</v>
      </c>
      <c r="AI1583" s="22">
        <v>93904.74</v>
      </c>
      <c r="AJ1583" s="22">
        <v>188561.28</v>
      </c>
      <c r="AK1583" s="21" t="s">
        <v>2104</v>
      </c>
      <c r="AL1583" s="21" t="s">
        <v>5091</v>
      </c>
      <c r="AM1583" s="26" t="s">
        <v>48</v>
      </c>
      <c r="AN1583" s="27">
        <v>0</v>
      </c>
      <c r="AS1583">
        <f t="shared" si="48"/>
        <v>2904</v>
      </c>
      <c r="AT1583" t="str">
        <f t="shared" si="49"/>
        <v>Região Rural da Capital Regional de Petrolina-Juazeiro</v>
      </c>
      <c r="BE1583">
        <v>2930600</v>
      </c>
      <c r="BF1583">
        <v>29</v>
      </c>
      <c r="BG1583" t="s">
        <v>12229</v>
      </c>
      <c r="BH1583" t="s">
        <v>12230</v>
      </c>
      <c r="BI1583" t="s">
        <v>11359</v>
      </c>
      <c r="BJ1583" t="s">
        <v>12710</v>
      </c>
      <c r="BK1583">
        <v>2906</v>
      </c>
      <c r="BL1583" t="s">
        <v>12604</v>
      </c>
      <c r="BM1583" t="s">
        <v>12605</v>
      </c>
    </row>
    <row r="1584" spans="1:65" x14ac:dyDescent="0.25">
      <c r="A1584" s="17" t="s">
        <v>5056</v>
      </c>
      <c r="B1584" s="18">
        <v>1</v>
      </c>
      <c r="C1584" s="19" t="s">
        <v>5092</v>
      </c>
      <c r="D1584" s="20" t="s">
        <v>5086</v>
      </c>
      <c r="E1584" s="20" t="s">
        <v>5087</v>
      </c>
      <c r="F1584" s="21">
        <v>2603009</v>
      </c>
      <c r="G1584" s="20" t="s">
        <v>5093</v>
      </c>
      <c r="H1584" s="22">
        <v>863</v>
      </c>
      <c r="I1584" s="22">
        <v>845.83</v>
      </c>
      <c r="J1584" s="22">
        <v>845.83</v>
      </c>
      <c r="K1584" s="22">
        <v>845.83</v>
      </c>
      <c r="L1584" s="22">
        <v>845.83</v>
      </c>
      <c r="M1584" s="23">
        <v>20</v>
      </c>
      <c r="N1584" s="19" t="s">
        <v>44</v>
      </c>
      <c r="O1584" s="22">
        <v>15.38</v>
      </c>
      <c r="P1584" s="22">
        <v>1E-3</v>
      </c>
      <c r="Q1584" s="22">
        <v>1E-3</v>
      </c>
      <c r="R1584" s="22">
        <v>38.860700000000001</v>
      </c>
      <c r="S1584" s="22"/>
      <c r="T1584" s="22">
        <v>1.0000000000000001E-5</v>
      </c>
      <c r="U1584" s="22">
        <v>799.62149999999997</v>
      </c>
      <c r="V1584" s="22">
        <v>7.3464999999999998</v>
      </c>
      <c r="W1584" s="22">
        <v>1E-3</v>
      </c>
      <c r="X1584" s="22">
        <v>1E-3</v>
      </c>
      <c r="Y1584" s="22">
        <v>1E-3</v>
      </c>
      <c r="Z1584" s="22">
        <v>1E-3</v>
      </c>
      <c r="AA1584" s="22">
        <v>73.09</v>
      </c>
      <c r="AB1584" s="22">
        <v>21.44</v>
      </c>
      <c r="AC1584" s="22">
        <v>1E-3</v>
      </c>
      <c r="AD1584" s="22">
        <v>5.47</v>
      </c>
      <c r="AE1584" s="24">
        <v>100.00500000000001</v>
      </c>
      <c r="AF1584" s="19" t="s">
        <v>65</v>
      </c>
      <c r="AG1584" s="25">
        <v>0.30099999999999999</v>
      </c>
      <c r="AH1584" s="22">
        <v>68571.539999999994</v>
      </c>
      <c r="AI1584" s="22">
        <v>66025.39</v>
      </c>
      <c r="AJ1584" s="22">
        <v>134596.93</v>
      </c>
      <c r="AK1584" s="21" t="s">
        <v>1786</v>
      </c>
      <c r="AL1584" s="21" t="s">
        <v>5094</v>
      </c>
      <c r="AM1584" s="26" t="s">
        <v>48</v>
      </c>
      <c r="AN1584" s="27">
        <v>0</v>
      </c>
      <c r="AS1584">
        <f t="shared" si="48"/>
        <v>2904</v>
      </c>
      <c r="AT1584" t="str">
        <f t="shared" si="49"/>
        <v>Região Rural da Capital Regional de Petrolina-Juazeiro</v>
      </c>
      <c r="BE1584">
        <v>2930709</v>
      </c>
      <c r="BF1584">
        <v>29</v>
      </c>
      <c r="BG1584" t="s">
        <v>12229</v>
      </c>
      <c r="BH1584" t="s">
        <v>12230</v>
      </c>
      <c r="BI1584" t="s">
        <v>11359</v>
      </c>
      <c r="BJ1584" t="s">
        <v>12711</v>
      </c>
      <c r="BK1584">
        <v>2906</v>
      </c>
      <c r="BL1584" t="s">
        <v>12604</v>
      </c>
      <c r="BM1584" t="s">
        <v>12605</v>
      </c>
    </row>
    <row r="1585" spans="1:65" x14ac:dyDescent="0.25">
      <c r="A1585" s="17" t="s">
        <v>5056</v>
      </c>
      <c r="B1585" s="18">
        <v>1</v>
      </c>
      <c r="C1585" s="19" t="s">
        <v>5095</v>
      </c>
      <c r="D1585" s="20" t="s">
        <v>5086</v>
      </c>
      <c r="E1585" s="20" t="s">
        <v>5087</v>
      </c>
      <c r="F1585" s="21">
        <v>2603009</v>
      </c>
      <c r="G1585" s="20" t="s">
        <v>684</v>
      </c>
      <c r="H1585" s="22">
        <v>1351.5749000000001</v>
      </c>
      <c r="I1585" s="22">
        <v>1342.45</v>
      </c>
      <c r="J1585" s="22">
        <v>1342.45</v>
      </c>
      <c r="K1585" s="22">
        <v>1351.5749000000001</v>
      </c>
      <c r="L1585" s="22">
        <v>1342.45</v>
      </c>
      <c r="M1585" s="23">
        <v>15</v>
      </c>
      <c r="N1585" s="19" t="s">
        <v>44</v>
      </c>
      <c r="O1585" s="22">
        <v>24.4</v>
      </c>
      <c r="P1585" s="22">
        <v>54.17</v>
      </c>
      <c r="Q1585" s="22">
        <v>69.44</v>
      </c>
      <c r="R1585" s="22">
        <v>76.206900000000005</v>
      </c>
      <c r="S1585" s="22">
        <v>1.0000000000000001E-5</v>
      </c>
      <c r="T1585" s="22">
        <v>1.0000000000000001E-5</v>
      </c>
      <c r="U1585" s="22">
        <v>1241.71</v>
      </c>
      <c r="V1585" s="22">
        <v>23.3093</v>
      </c>
      <c r="W1585" s="22">
        <v>1E-3</v>
      </c>
      <c r="X1585" s="22">
        <v>1E-3</v>
      </c>
      <c r="Y1585" s="22">
        <v>1E-3</v>
      </c>
      <c r="Z1585" s="22">
        <v>8.33</v>
      </c>
      <c r="AA1585" s="22">
        <v>1E-3</v>
      </c>
      <c r="AB1585" s="22">
        <v>77.37</v>
      </c>
      <c r="AC1585" s="22">
        <v>6.89</v>
      </c>
      <c r="AD1585" s="22">
        <v>7.41</v>
      </c>
      <c r="AE1585" s="24">
        <v>100.004</v>
      </c>
      <c r="AF1585" s="19" t="s">
        <v>65</v>
      </c>
      <c r="AG1585" s="25">
        <v>0.38300000000000001</v>
      </c>
      <c r="AH1585" s="22">
        <v>35422.559999999998</v>
      </c>
      <c r="AI1585" s="22">
        <v>82372.850000000006</v>
      </c>
      <c r="AJ1585" s="22">
        <v>117795.41</v>
      </c>
      <c r="AK1585" s="21" t="s">
        <v>860</v>
      </c>
      <c r="AL1585" s="21" t="s">
        <v>2523</v>
      </c>
      <c r="AM1585" s="26" t="s">
        <v>48</v>
      </c>
      <c r="AN1585" s="27">
        <v>0</v>
      </c>
      <c r="AS1585">
        <f t="shared" si="48"/>
        <v>2904</v>
      </c>
      <c r="AT1585" t="str">
        <f t="shared" si="49"/>
        <v>Região Rural da Capital Regional de Petrolina-Juazeiro</v>
      </c>
      <c r="BE1585">
        <v>2930808</v>
      </c>
      <c r="BF1585">
        <v>29</v>
      </c>
      <c r="BG1585" t="s">
        <v>12229</v>
      </c>
      <c r="BH1585" t="s">
        <v>12230</v>
      </c>
      <c r="BI1585" t="s">
        <v>11359</v>
      </c>
      <c r="BJ1585" t="s">
        <v>12712</v>
      </c>
      <c r="BK1585">
        <v>2906</v>
      </c>
      <c r="BL1585" t="s">
        <v>12604</v>
      </c>
      <c r="BM1585" t="s">
        <v>12605</v>
      </c>
    </row>
    <row r="1586" spans="1:65" x14ac:dyDescent="0.25">
      <c r="A1586" s="17" t="s">
        <v>5056</v>
      </c>
      <c r="B1586" s="18">
        <v>1</v>
      </c>
      <c r="C1586" s="19" t="s">
        <v>5096</v>
      </c>
      <c r="D1586" s="20" t="s">
        <v>5058</v>
      </c>
      <c r="E1586" s="20" t="s">
        <v>5097</v>
      </c>
      <c r="F1586" s="21">
        <v>2907707</v>
      </c>
      <c r="G1586" s="20" t="s">
        <v>5098</v>
      </c>
      <c r="H1586" s="22">
        <v>1440</v>
      </c>
      <c r="I1586" s="22">
        <v>1313.2961</v>
      </c>
      <c r="J1586" s="22">
        <v>1313.2961</v>
      </c>
      <c r="K1586" s="22">
        <v>1440</v>
      </c>
      <c r="L1586" s="22">
        <v>1313.2961</v>
      </c>
      <c r="M1586" s="23">
        <v>9</v>
      </c>
      <c r="N1586" s="19" t="s">
        <v>44</v>
      </c>
      <c r="O1586" s="22">
        <v>23.88</v>
      </c>
      <c r="P1586" s="22">
        <v>40.090000000000003</v>
      </c>
      <c r="Q1586" s="22">
        <v>76.87</v>
      </c>
      <c r="R1586" s="22">
        <v>81.579099999999997</v>
      </c>
      <c r="S1586" s="22">
        <v>1.0000000000000001E-5</v>
      </c>
      <c r="T1586" s="22">
        <v>1211.6038000000001</v>
      </c>
      <c r="U1586" s="22">
        <v>1.0000000000000001E-5</v>
      </c>
      <c r="V1586" s="22">
        <v>20.113199999999999</v>
      </c>
      <c r="W1586" s="22">
        <v>0</v>
      </c>
      <c r="X1586" s="22">
        <v>0</v>
      </c>
      <c r="Y1586" s="22">
        <v>0</v>
      </c>
      <c r="Z1586" s="22">
        <v>30</v>
      </c>
      <c r="AA1586" s="22">
        <v>0</v>
      </c>
      <c r="AB1586" s="22">
        <v>47.26</v>
      </c>
      <c r="AC1586" s="22">
        <v>15</v>
      </c>
      <c r="AD1586" s="22">
        <v>7.74</v>
      </c>
      <c r="AE1586" s="24">
        <v>99.999999999999986</v>
      </c>
      <c r="AF1586" s="19" t="s">
        <v>44</v>
      </c>
      <c r="AG1586" s="25">
        <v>0.28599999999999998</v>
      </c>
      <c r="AH1586" s="22">
        <v>135993.17000000001</v>
      </c>
      <c r="AI1586" s="22">
        <v>70931.13</v>
      </c>
      <c r="AJ1586" s="22">
        <v>206924.30000000002</v>
      </c>
      <c r="AK1586" s="21" t="s">
        <v>1172</v>
      </c>
      <c r="AL1586" s="21" t="s">
        <v>5099</v>
      </c>
      <c r="AM1586" s="26" t="s">
        <v>48</v>
      </c>
      <c r="AN1586" s="27">
        <v>0</v>
      </c>
      <c r="AS1586">
        <f t="shared" si="48"/>
        <v>2905</v>
      </c>
      <c r="AT1586" t="str">
        <f t="shared" si="49"/>
        <v>Região Rural do Centro Sub-regional de Paulo Afonso</v>
      </c>
      <c r="BE1586">
        <v>2931103</v>
      </c>
      <c r="BF1586">
        <v>29</v>
      </c>
      <c r="BG1586" t="s">
        <v>12229</v>
      </c>
      <c r="BH1586" t="s">
        <v>12230</v>
      </c>
      <c r="BI1586" t="s">
        <v>11359</v>
      </c>
      <c r="BJ1586" t="s">
        <v>12713</v>
      </c>
      <c r="BK1586">
        <v>2906</v>
      </c>
      <c r="BL1586" t="s">
        <v>12604</v>
      </c>
      <c r="BM1586" t="s">
        <v>12605</v>
      </c>
    </row>
    <row r="1587" spans="1:65" x14ac:dyDescent="0.25">
      <c r="A1587" s="17" t="s">
        <v>5056</v>
      </c>
      <c r="B1587" s="18">
        <v>1</v>
      </c>
      <c r="C1587" s="19" t="s">
        <v>5100</v>
      </c>
      <c r="D1587" s="20" t="s">
        <v>746</v>
      </c>
      <c r="E1587" s="20" t="s">
        <v>5101</v>
      </c>
      <c r="F1587" s="21">
        <v>2909901</v>
      </c>
      <c r="G1587" s="20" t="s">
        <v>5102</v>
      </c>
      <c r="H1587" s="22">
        <v>1.0000000000000001E-5</v>
      </c>
      <c r="I1587" s="22">
        <v>3803.1316000000002</v>
      </c>
      <c r="J1587" s="22">
        <v>3803.1316000000002</v>
      </c>
      <c r="K1587" s="22">
        <v>3803.1316000000002</v>
      </c>
      <c r="L1587" s="22">
        <v>3791.7078000000001</v>
      </c>
      <c r="M1587" s="23">
        <v>28</v>
      </c>
      <c r="N1587" s="19" t="s">
        <v>44</v>
      </c>
      <c r="O1587" s="22">
        <v>58.51</v>
      </c>
      <c r="P1587" s="22">
        <v>1.65</v>
      </c>
      <c r="Q1587" s="22">
        <v>69.569999999999993</v>
      </c>
      <c r="R1587" s="22">
        <v>174.38300000000001</v>
      </c>
      <c r="S1587" s="22">
        <v>1.0000000000000001E-5</v>
      </c>
      <c r="T1587" s="22">
        <v>3592.3788</v>
      </c>
      <c r="U1587" s="22">
        <v>1.0000000000000001E-5</v>
      </c>
      <c r="V1587" s="22">
        <v>36.369799999999998</v>
      </c>
      <c r="W1587" s="22">
        <v>0</v>
      </c>
      <c r="X1587" s="22">
        <v>0</v>
      </c>
      <c r="Y1587" s="22">
        <v>0</v>
      </c>
      <c r="Z1587" s="22">
        <v>0</v>
      </c>
      <c r="AA1587" s="22">
        <v>0</v>
      </c>
      <c r="AB1587" s="22">
        <v>77.22</v>
      </c>
      <c r="AC1587" s="22">
        <v>17.239999999999998</v>
      </c>
      <c r="AD1587" s="22">
        <v>5.54</v>
      </c>
      <c r="AE1587" s="24">
        <v>100</v>
      </c>
      <c r="AF1587" s="19" t="s">
        <v>65</v>
      </c>
      <c r="AG1587" s="25">
        <v>0.23899999999999999</v>
      </c>
      <c r="AH1587" s="22">
        <v>167016.93</v>
      </c>
      <c r="AI1587" s="22">
        <v>141430.70000000001</v>
      </c>
      <c r="AJ1587" s="22">
        <v>308447.63</v>
      </c>
      <c r="AK1587" s="21" t="s">
        <v>1172</v>
      </c>
      <c r="AL1587" s="21" t="s">
        <v>5103</v>
      </c>
      <c r="AM1587" s="26" t="s">
        <v>48</v>
      </c>
      <c r="AN1587" s="27">
        <v>0</v>
      </c>
      <c r="AS1587">
        <f t="shared" si="48"/>
        <v>2904</v>
      </c>
      <c r="AT1587" t="str">
        <f t="shared" si="49"/>
        <v>Região Rural da Capital Regional de Petrolina-Juazeiro</v>
      </c>
      <c r="BE1587">
        <v>2931301</v>
      </c>
      <c r="BF1587">
        <v>29</v>
      </c>
      <c r="BG1587" t="s">
        <v>12229</v>
      </c>
      <c r="BH1587" t="s">
        <v>12230</v>
      </c>
      <c r="BI1587" t="s">
        <v>11359</v>
      </c>
      <c r="BJ1587" t="s">
        <v>12714</v>
      </c>
      <c r="BK1587">
        <v>2906</v>
      </c>
      <c r="BL1587" t="s">
        <v>12604</v>
      </c>
      <c r="BM1587" t="s">
        <v>12605</v>
      </c>
    </row>
    <row r="1588" spans="1:65" x14ac:dyDescent="0.25">
      <c r="A1588" s="17" t="s">
        <v>5056</v>
      </c>
      <c r="B1588" s="18">
        <v>1</v>
      </c>
      <c r="C1588" s="19" t="s">
        <v>5104</v>
      </c>
      <c r="D1588" s="20" t="s">
        <v>746</v>
      </c>
      <c r="E1588" s="20" t="s">
        <v>5101</v>
      </c>
      <c r="F1588" s="21">
        <v>2909901</v>
      </c>
      <c r="G1588" s="20" t="s">
        <v>5105</v>
      </c>
      <c r="H1588" s="22">
        <v>1.0000000000000001E-5</v>
      </c>
      <c r="I1588" s="22">
        <v>3350.2957999999999</v>
      </c>
      <c r="J1588" s="22">
        <v>3350.2957999999999</v>
      </c>
      <c r="K1588" s="22">
        <v>3350.2957999999999</v>
      </c>
      <c r="L1588" s="22">
        <v>3338.3240999999998</v>
      </c>
      <c r="M1588" s="23">
        <v>23</v>
      </c>
      <c r="N1588" s="19" t="s">
        <v>44</v>
      </c>
      <c r="O1588" s="22">
        <v>51.54</v>
      </c>
      <c r="P1588" s="22">
        <v>1E-3</v>
      </c>
      <c r="Q1588" s="22">
        <v>1E-3</v>
      </c>
      <c r="R1588" s="22">
        <v>346.6696</v>
      </c>
      <c r="S1588" s="22">
        <v>1.0000000000000001E-5</v>
      </c>
      <c r="T1588" s="22">
        <v>1.0000000000000001E-5</v>
      </c>
      <c r="U1588" s="22">
        <v>2885.2053000000001</v>
      </c>
      <c r="V1588" s="22">
        <v>118.4209</v>
      </c>
      <c r="W1588" s="22">
        <v>0</v>
      </c>
      <c r="X1588" s="22">
        <v>0</v>
      </c>
      <c r="Y1588" s="22">
        <v>0</v>
      </c>
      <c r="Z1588" s="22">
        <v>0</v>
      </c>
      <c r="AA1588" s="22">
        <v>0</v>
      </c>
      <c r="AB1588" s="22">
        <v>72.510000000000005</v>
      </c>
      <c r="AC1588" s="22">
        <v>13.61</v>
      </c>
      <c r="AD1588" s="22">
        <v>13.88</v>
      </c>
      <c r="AE1588" s="24">
        <v>100</v>
      </c>
      <c r="AF1588" s="19" t="s">
        <v>65</v>
      </c>
      <c r="AG1588" s="25">
        <v>0.23</v>
      </c>
      <c r="AH1588" s="22">
        <v>53863.9</v>
      </c>
      <c r="AI1588" s="22">
        <v>122883.71</v>
      </c>
      <c r="AJ1588" s="22">
        <v>176747.61000000002</v>
      </c>
      <c r="AK1588" s="21" t="s">
        <v>1172</v>
      </c>
      <c r="AL1588" s="21" t="s">
        <v>5103</v>
      </c>
      <c r="AM1588" s="26" t="s">
        <v>48</v>
      </c>
      <c r="AN1588" s="27">
        <v>0</v>
      </c>
      <c r="AS1588">
        <f t="shared" si="48"/>
        <v>2904</v>
      </c>
      <c r="AT1588" t="str">
        <f t="shared" si="49"/>
        <v>Região Rural da Capital Regional de Petrolina-Juazeiro</v>
      </c>
      <c r="BE1588">
        <v>2931509</v>
      </c>
      <c r="BF1588">
        <v>29</v>
      </c>
      <c r="BG1588" t="s">
        <v>12229</v>
      </c>
      <c r="BH1588" t="s">
        <v>12230</v>
      </c>
      <c r="BI1588" t="s">
        <v>11359</v>
      </c>
      <c r="BJ1588" t="s">
        <v>12715</v>
      </c>
      <c r="BK1588">
        <v>2906</v>
      </c>
      <c r="BL1588" t="s">
        <v>12604</v>
      </c>
      <c r="BM1588" t="s">
        <v>12605</v>
      </c>
    </row>
    <row r="1589" spans="1:65" x14ac:dyDescent="0.25">
      <c r="A1589" s="17" t="s">
        <v>5056</v>
      </c>
      <c r="B1589" s="18">
        <v>1</v>
      </c>
      <c r="C1589" s="19" t="s">
        <v>5106</v>
      </c>
      <c r="D1589" s="20" t="s">
        <v>746</v>
      </c>
      <c r="E1589" s="20" t="s">
        <v>5101</v>
      </c>
      <c r="F1589" s="21">
        <v>2909901</v>
      </c>
      <c r="G1589" s="20" t="s">
        <v>5107</v>
      </c>
      <c r="H1589" s="22">
        <v>1.0000000000000001E-5</v>
      </c>
      <c r="I1589" s="22">
        <v>3772.3092000000001</v>
      </c>
      <c r="J1589" s="22">
        <v>3772.3092000000001</v>
      </c>
      <c r="K1589" s="22">
        <v>3772.3092000000001</v>
      </c>
      <c r="L1589" s="22">
        <v>3762.5562</v>
      </c>
      <c r="M1589" s="23">
        <v>28</v>
      </c>
      <c r="N1589" s="19" t="s">
        <v>44</v>
      </c>
      <c r="O1589" s="22">
        <v>58.04</v>
      </c>
      <c r="P1589" s="22">
        <v>1E-3</v>
      </c>
      <c r="Q1589" s="22">
        <v>1E-3</v>
      </c>
      <c r="R1589" s="22">
        <v>178.6377</v>
      </c>
      <c r="S1589" s="22">
        <v>1.0000000000000001E-5</v>
      </c>
      <c r="T1589" s="22">
        <v>1.0000000000000001E-5</v>
      </c>
      <c r="U1589" s="22">
        <v>3572.9740000000002</v>
      </c>
      <c r="V1589" s="22">
        <v>20.697500000000002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78</v>
      </c>
      <c r="AC1589" s="22">
        <v>16.72</v>
      </c>
      <c r="AD1589" s="22">
        <v>5.28</v>
      </c>
      <c r="AE1589" s="24">
        <v>100</v>
      </c>
      <c r="AF1589" s="19" t="s">
        <v>65</v>
      </c>
      <c r="AG1589" s="25">
        <v>0.24</v>
      </c>
      <c r="AH1589" s="22">
        <v>3996.38</v>
      </c>
      <c r="AI1589" s="22">
        <v>124352.48</v>
      </c>
      <c r="AJ1589" s="22">
        <v>128348.86</v>
      </c>
      <c r="AK1589" s="21" t="s">
        <v>1172</v>
      </c>
      <c r="AL1589" s="21" t="s">
        <v>5103</v>
      </c>
      <c r="AM1589" s="26" t="s">
        <v>48</v>
      </c>
      <c r="AN1589" s="27">
        <v>0</v>
      </c>
      <c r="AS1589">
        <f t="shared" si="48"/>
        <v>2904</v>
      </c>
      <c r="AT1589" t="str">
        <f t="shared" si="49"/>
        <v>Região Rural da Capital Regional de Petrolina-Juazeiro</v>
      </c>
      <c r="BE1589">
        <v>2931707</v>
      </c>
      <c r="BF1589">
        <v>29</v>
      </c>
      <c r="BG1589" t="s">
        <v>12229</v>
      </c>
      <c r="BH1589" t="s">
        <v>12230</v>
      </c>
      <c r="BI1589" t="s">
        <v>11359</v>
      </c>
      <c r="BJ1589" t="s">
        <v>12267</v>
      </c>
      <c r="BK1589">
        <v>2906</v>
      </c>
      <c r="BL1589" t="s">
        <v>12604</v>
      </c>
      <c r="BM1589" t="s">
        <v>12605</v>
      </c>
    </row>
    <row r="1590" spans="1:65" x14ac:dyDescent="0.25">
      <c r="A1590" s="17" t="s">
        <v>5056</v>
      </c>
      <c r="B1590" s="18">
        <v>1</v>
      </c>
      <c r="C1590" s="19" t="s">
        <v>5108</v>
      </c>
      <c r="D1590" s="20" t="s">
        <v>746</v>
      </c>
      <c r="E1590" s="20" t="s">
        <v>5101</v>
      </c>
      <c r="F1590" s="21">
        <v>2909901</v>
      </c>
      <c r="G1590" s="20" t="s">
        <v>5109</v>
      </c>
      <c r="H1590" s="22">
        <v>1.0000000000000001E-5</v>
      </c>
      <c r="I1590" s="22">
        <v>4246.9871999999996</v>
      </c>
      <c r="J1590" s="22">
        <v>4246.9871999999996</v>
      </c>
      <c r="K1590" s="22">
        <v>4246.9871999999996</v>
      </c>
      <c r="L1590" s="22">
        <v>4246.9871999999996</v>
      </c>
      <c r="M1590" s="23">
        <v>32</v>
      </c>
      <c r="N1590" s="19" t="s">
        <v>44</v>
      </c>
      <c r="O1590" s="22">
        <v>65.34</v>
      </c>
      <c r="P1590" s="22">
        <v>1E-3</v>
      </c>
      <c r="Q1590" s="22">
        <v>1E-3</v>
      </c>
      <c r="R1590" s="22">
        <v>220.9727</v>
      </c>
      <c r="S1590" s="22">
        <v>1.0000000000000001E-5</v>
      </c>
      <c r="T1590" s="22">
        <v>1.0000000000000001E-5</v>
      </c>
      <c r="U1590" s="22">
        <v>3987.2570999999998</v>
      </c>
      <c r="V1590" s="22">
        <v>38.757399999999997</v>
      </c>
      <c r="W1590" s="22">
        <v>0</v>
      </c>
      <c r="X1590" s="22">
        <v>0</v>
      </c>
      <c r="Y1590" s="22">
        <v>0</v>
      </c>
      <c r="Z1590" s="22">
        <v>0</v>
      </c>
      <c r="AA1590" s="22">
        <v>0</v>
      </c>
      <c r="AB1590" s="22">
        <v>85</v>
      </c>
      <c r="AC1590" s="22">
        <v>8.8800000000000008</v>
      </c>
      <c r="AD1590" s="22">
        <v>6.12</v>
      </c>
      <c r="AE1590" s="24">
        <v>100</v>
      </c>
      <c r="AF1590" s="19" t="s">
        <v>65</v>
      </c>
      <c r="AG1590" s="25">
        <v>0.245</v>
      </c>
      <c r="AH1590" s="22">
        <v>445</v>
      </c>
      <c r="AI1590" s="22">
        <v>138196.96</v>
      </c>
      <c r="AJ1590" s="22">
        <v>138641.96</v>
      </c>
      <c r="AK1590" s="21" t="s">
        <v>1172</v>
      </c>
      <c r="AL1590" s="21" t="s">
        <v>5103</v>
      </c>
      <c r="AM1590" s="26" t="s">
        <v>48</v>
      </c>
      <c r="AN1590" s="27">
        <v>0</v>
      </c>
      <c r="AS1590">
        <f t="shared" si="48"/>
        <v>2904</v>
      </c>
      <c r="AT1590" t="str">
        <f t="shared" si="49"/>
        <v>Região Rural da Capital Regional de Petrolina-Juazeiro</v>
      </c>
      <c r="BE1590">
        <v>2931905</v>
      </c>
      <c r="BF1590">
        <v>29</v>
      </c>
      <c r="BG1590" t="s">
        <v>12229</v>
      </c>
      <c r="BH1590" t="s">
        <v>12230</v>
      </c>
      <c r="BI1590" t="s">
        <v>11359</v>
      </c>
      <c r="BJ1590" t="s">
        <v>12716</v>
      </c>
      <c r="BK1590">
        <v>2906</v>
      </c>
      <c r="BL1590" t="s">
        <v>12604</v>
      </c>
      <c r="BM1590" t="s">
        <v>12605</v>
      </c>
    </row>
    <row r="1591" spans="1:65" x14ac:dyDescent="0.25">
      <c r="A1591" s="17" t="s">
        <v>5056</v>
      </c>
      <c r="B1591" s="18">
        <v>1</v>
      </c>
      <c r="C1591" s="19" t="s">
        <v>5110</v>
      </c>
      <c r="D1591" s="20" t="s">
        <v>746</v>
      </c>
      <c r="E1591" s="20" t="s">
        <v>5101</v>
      </c>
      <c r="F1591" s="21">
        <v>2909901</v>
      </c>
      <c r="G1591" s="20" t="s">
        <v>5111</v>
      </c>
      <c r="H1591" s="22">
        <v>1485</v>
      </c>
      <c r="I1591" s="22">
        <v>1725.7180000000001</v>
      </c>
      <c r="J1591" s="22">
        <v>1725.7180000000001</v>
      </c>
      <c r="K1591" s="22">
        <v>1485</v>
      </c>
      <c r="L1591" s="22">
        <v>1485</v>
      </c>
      <c r="M1591" s="23">
        <v>19</v>
      </c>
      <c r="N1591" s="19" t="s">
        <v>44</v>
      </c>
      <c r="O1591" s="22">
        <v>26.55</v>
      </c>
      <c r="P1591" s="22">
        <v>95.1</v>
      </c>
      <c r="Q1591" s="22">
        <v>93.29</v>
      </c>
      <c r="R1591" s="22">
        <v>139.03100000000001</v>
      </c>
      <c r="S1591" s="22">
        <v>1.0000000000000001E-5</v>
      </c>
      <c r="T1591" s="22">
        <v>1436.806</v>
      </c>
      <c r="U1591" s="22">
        <v>73.928600000000003</v>
      </c>
      <c r="V1591" s="22">
        <v>75.928600000000003</v>
      </c>
      <c r="W1591" s="22">
        <v>1E-3</v>
      </c>
      <c r="X1591" s="22">
        <v>1E-3</v>
      </c>
      <c r="Y1591" s="22">
        <v>1E-3</v>
      </c>
      <c r="Z1591" s="22">
        <v>1E-3</v>
      </c>
      <c r="AA1591" s="22">
        <v>1E-3</v>
      </c>
      <c r="AB1591" s="22">
        <v>80</v>
      </c>
      <c r="AC1591" s="22">
        <v>7.39</v>
      </c>
      <c r="AD1591" s="22">
        <v>12.61</v>
      </c>
      <c r="AE1591" s="24">
        <v>100.005</v>
      </c>
      <c r="AF1591" s="19" t="s">
        <v>44</v>
      </c>
      <c r="AG1591" s="25">
        <v>0.42370000000000002</v>
      </c>
      <c r="AH1591" s="22">
        <v>159419.5</v>
      </c>
      <c r="AI1591" s="22">
        <v>6093.35</v>
      </c>
      <c r="AJ1591" s="22">
        <v>165512.85</v>
      </c>
      <c r="AK1591" s="30" t="s">
        <v>251</v>
      </c>
      <c r="AL1591" s="21" t="s">
        <v>491</v>
      </c>
      <c r="AM1591" s="26" t="s">
        <v>48</v>
      </c>
      <c r="AN1591" s="27">
        <v>0</v>
      </c>
      <c r="AS1591">
        <f t="shared" si="48"/>
        <v>2904</v>
      </c>
      <c r="AT1591" t="str">
        <f t="shared" si="49"/>
        <v>Região Rural da Capital Regional de Petrolina-Juazeiro</v>
      </c>
      <c r="BE1591">
        <v>2932002</v>
      </c>
      <c r="BF1591">
        <v>29</v>
      </c>
      <c r="BG1591" t="s">
        <v>12229</v>
      </c>
      <c r="BH1591" t="s">
        <v>12230</v>
      </c>
      <c r="BI1591" t="s">
        <v>11359</v>
      </c>
      <c r="BJ1591" t="s">
        <v>12717</v>
      </c>
      <c r="BK1591">
        <v>2906</v>
      </c>
      <c r="BL1591" t="s">
        <v>12604</v>
      </c>
      <c r="BM1591" t="s">
        <v>12605</v>
      </c>
    </row>
    <row r="1592" spans="1:65" x14ac:dyDescent="0.25">
      <c r="A1592" s="17" t="s">
        <v>5056</v>
      </c>
      <c r="B1592" s="18">
        <v>1</v>
      </c>
      <c r="C1592" s="19" t="s">
        <v>5112</v>
      </c>
      <c r="D1592" s="20" t="s">
        <v>746</v>
      </c>
      <c r="E1592" s="20" t="s">
        <v>5101</v>
      </c>
      <c r="F1592" s="21">
        <v>2909901</v>
      </c>
      <c r="G1592" s="20" t="s">
        <v>5113</v>
      </c>
      <c r="H1592" s="22">
        <v>3000</v>
      </c>
      <c r="I1592" s="22">
        <v>4295.3176000000003</v>
      </c>
      <c r="J1592" s="22">
        <v>4295.3176000000003</v>
      </c>
      <c r="K1592" s="22">
        <v>4295.3176000000003</v>
      </c>
      <c r="L1592" s="22">
        <v>3000</v>
      </c>
      <c r="M1592" s="23">
        <v>35</v>
      </c>
      <c r="N1592" s="19" t="s">
        <v>44</v>
      </c>
      <c r="O1592" s="22">
        <v>66.08</v>
      </c>
      <c r="P1592" s="22">
        <v>34.54</v>
      </c>
      <c r="Q1592" s="22">
        <v>69.569999999999993</v>
      </c>
      <c r="R1592" s="22">
        <v>222.42099999999999</v>
      </c>
      <c r="S1592" s="22">
        <v>1.0000000000000001E-5</v>
      </c>
      <c r="T1592" s="22">
        <v>1395.75</v>
      </c>
      <c r="U1592" s="22">
        <v>2645.4578999999999</v>
      </c>
      <c r="V1592" s="22">
        <v>31.688700000000001</v>
      </c>
      <c r="W1592" s="22">
        <v>0</v>
      </c>
      <c r="X1592" s="22">
        <v>0</v>
      </c>
      <c r="Y1592" s="22">
        <v>0</v>
      </c>
      <c r="Z1592" s="22">
        <v>21.29</v>
      </c>
      <c r="AA1592" s="22">
        <v>0</v>
      </c>
      <c r="AB1592" s="22">
        <v>69.260000000000005</v>
      </c>
      <c r="AC1592" s="22">
        <v>3.53</v>
      </c>
      <c r="AD1592" s="22">
        <v>5.92</v>
      </c>
      <c r="AE1592" s="24">
        <v>100.00000000000001</v>
      </c>
      <c r="AF1592" s="19" t="s">
        <v>65</v>
      </c>
      <c r="AG1592" s="25">
        <v>0.28399999999999997</v>
      </c>
      <c r="AH1592" s="22">
        <v>202878.85</v>
      </c>
      <c r="AI1592" s="22">
        <v>121980</v>
      </c>
      <c r="AJ1592" s="22">
        <v>324858.84999999998</v>
      </c>
      <c r="AK1592" s="21" t="s">
        <v>1009</v>
      </c>
      <c r="AL1592" s="21" t="s">
        <v>1027</v>
      </c>
      <c r="AM1592" s="26" t="s">
        <v>48</v>
      </c>
      <c r="AN1592" s="27">
        <v>0</v>
      </c>
      <c r="AS1592">
        <f t="shared" si="48"/>
        <v>2904</v>
      </c>
      <c r="AT1592" t="str">
        <f t="shared" si="49"/>
        <v>Região Rural da Capital Regional de Petrolina-Juazeiro</v>
      </c>
      <c r="BE1592">
        <v>2932101</v>
      </c>
      <c r="BF1592">
        <v>29</v>
      </c>
      <c r="BG1592" t="s">
        <v>12229</v>
      </c>
      <c r="BH1592" t="s">
        <v>12230</v>
      </c>
      <c r="BI1592" t="s">
        <v>11359</v>
      </c>
      <c r="BJ1592" t="s">
        <v>12718</v>
      </c>
      <c r="BK1592">
        <v>2906</v>
      </c>
      <c r="BL1592" t="s">
        <v>12604</v>
      </c>
      <c r="BM1592" t="s">
        <v>12605</v>
      </c>
    </row>
    <row r="1593" spans="1:65" x14ac:dyDescent="0.25">
      <c r="A1593" s="17" t="s">
        <v>5056</v>
      </c>
      <c r="B1593" s="18">
        <v>1</v>
      </c>
      <c r="C1593" s="19" t="s">
        <v>5114</v>
      </c>
      <c r="D1593" s="20" t="s">
        <v>746</v>
      </c>
      <c r="E1593" s="20" t="s">
        <v>5101</v>
      </c>
      <c r="F1593" s="21">
        <v>2909901</v>
      </c>
      <c r="G1593" s="20" t="s">
        <v>270</v>
      </c>
      <c r="H1593" s="22">
        <v>4500</v>
      </c>
      <c r="I1593" s="22">
        <v>4931.0119000000004</v>
      </c>
      <c r="J1593" s="22">
        <v>4931.0119000000004</v>
      </c>
      <c r="K1593" s="22">
        <v>4931.0119000000004</v>
      </c>
      <c r="L1593" s="22">
        <v>4500</v>
      </c>
      <c r="M1593" s="23">
        <v>38</v>
      </c>
      <c r="N1593" s="19" t="s">
        <v>44</v>
      </c>
      <c r="O1593" s="22">
        <v>75.86</v>
      </c>
      <c r="P1593" s="22">
        <v>19.78</v>
      </c>
      <c r="Q1593" s="22">
        <v>69.569999999999993</v>
      </c>
      <c r="R1593" s="22">
        <v>338.51</v>
      </c>
      <c r="S1593" s="22">
        <v>1.0000000000000001E-5</v>
      </c>
      <c r="T1593" s="22">
        <v>4281.7708000000002</v>
      </c>
      <c r="U1593" s="22">
        <v>211.4083</v>
      </c>
      <c r="V1593" s="22">
        <v>20.483899999999998</v>
      </c>
      <c r="W1593" s="22">
        <v>1E-3</v>
      </c>
      <c r="X1593" s="22">
        <v>1E-3</v>
      </c>
      <c r="Y1593" s="22">
        <v>1E-3</v>
      </c>
      <c r="Z1593" s="22">
        <v>3</v>
      </c>
      <c r="AA1593" s="22">
        <v>1E-3</v>
      </c>
      <c r="AB1593" s="22">
        <v>69.72</v>
      </c>
      <c r="AC1593" s="22">
        <v>20</v>
      </c>
      <c r="AD1593" s="22">
        <v>7.28</v>
      </c>
      <c r="AE1593" s="24">
        <v>100.004</v>
      </c>
      <c r="AF1593" s="19" t="s">
        <v>65</v>
      </c>
      <c r="AG1593" s="25">
        <v>0.36099999999999999</v>
      </c>
      <c r="AH1593" s="22">
        <v>98685.54</v>
      </c>
      <c r="AI1593" s="22">
        <v>175050.92</v>
      </c>
      <c r="AJ1593" s="22">
        <v>273736.46000000002</v>
      </c>
      <c r="AK1593" s="21" t="s">
        <v>344</v>
      </c>
      <c r="AL1593" s="21" t="s">
        <v>949</v>
      </c>
      <c r="AM1593" s="26" t="s">
        <v>48</v>
      </c>
      <c r="AN1593" s="27">
        <v>0</v>
      </c>
      <c r="AS1593">
        <f t="shared" si="48"/>
        <v>2904</v>
      </c>
      <c r="AT1593" t="str">
        <f t="shared" si="49"/>
        <v>Região Rural da Capital Regional de Petrolina-Juazeiro</v>
      </c>
      <c r="BE1593">
        <v>2932804</v>
      </c>
      <c r="BF1593">
        <v>29</v>
      </c>
      <c r="BG1593" t="s">
        <v>12229</v>
      </c>
      <c r="BH1593" t="s">
        <v>12230</v>
      </c>
      <c r="BI1593" t="s">
        <v>11359</v>
      </c>
      <c r="BJ1593" t="s">
        <v>12719</v>
      </c>
      <c r="BK1593">
        <v>2906</v>
      </c>
      <c r="BL1593" t="s">
        <v>12604</v>
      </c>
      <c r="BM1593" t="s">
        <v>12605</v>
      </c>
    </row>
    <row r="1594" spans="1:65" x14ac:dyDescent="0.25">
      <c r="A1594" s="17" t="s">
        <v>5056</v>
      </c>
      <c r="B1594" s="18">
        <v>1</v>
      </c>
      <c r="C1594" s="19" t="s">
        <v>5115</v>
      </c>
      <c r="D1594" s="20" t="s">
        <v>5086</v>
      </c>
      <c r="E1594" s="20" t="s">
        <v>5116</v>
      </c>
      <c r="F1594" s="21">
        <v>2605152</v>
      </c>
      <c r="G1594" s="20" t="s">
        <v>1265</v>
      </c>
      <c r="H1594" s="22">
        <v>300</v>
      </c>
      <c r="I1594" s="22">
        <v>905.32</v>
      </c>
      <c r="J1594" s="22">
        <v>905.32</v>
      </c>
      <c r="K1594" s="22">
        <v>300</v>
      </c>
      <c r="L1594" s="22">
        <v>300</v>
      </c>
      <c r="M1594" s="23">
        <v>12</v>
      </c>
      <c r="N1594" s="19" t="s">
        <v>44</v>
      </c>
      <c r="O1594" s="22">
        <v>15.12</v>
      </c>
      <c r="P1594" s="22">
        <v>10.029999999999999</v>
      </c>
      <c r="Q1594" s="22">
        <v>99.93</v>
      </c>
      <c r="R1594" s="22">
        <v>34.39</v>
      </c>
      <c r="S1594" s="22">
        <v>1.0000000000000001E-5</v>
      </c>
      <c r="T1594" s="22">
        <v>1.0000000000000001E-5</v>
      </c>
      <c r="U1594" s="22">
        <v>869.54</v>
      </c>
      <c r="V1594" s="22">
        <v>1.387</v>
      </c>
      <c r="W1594" s="22">
        <v>1E-3</v>
      </c>
      <c r="X1594" s="22">
        <v>1E-3</v>
      </c>
      <c r="Y1594" s="22">
        <v>1E-3</v>
      </c>
      <c r="Z1594" s="22">
        <v>17.78</v>
      </c>
      <c r="AA1594" s="22">
        <v>27.65</v>
      </c>
      <c r="AB1594" s="22">
        <v>50.62</v>
      </c>
      <c r="AC1594" s="22">
        <v>1E-3</v>
      </c>
      <c r="AD1594" s="22">
        <v>3.95</v>
      </c>
      <c r="AE1594" s="24">
        <v>100.004</v>
      </c>
      <c r="AF1594" s="19" t="s">
        <v>65</v>
      </c>
      <c r="AG1594" s="25">
        <v>0.41899999999999998</v>
      </c>
      <c r="AH1594" s="22">
        <v>4020.49</v>
      </c>
      <c r="AI1594" s="22">
        <v>21753</v>
      </c>
      <c r="AJ1594" s="22">
        <v>25773.489999999998</v>
      </c>
      <c r="AK1594" s="21" t="s">
        <v>892</v>
      </c>
      <c r="AL1594" s="21" t="s">
        <v>5117</v>
      </c>
      <c r="AM1594" s="26" t="s">
        <v>48</v>
      </c>
      <c r="AN1594" s="27">
        <v>0</v>
      </c>
      <c r="AS1594">
        <f t="shared" si="48"/>
        <v>2904</v>
      </c>
      <c r="AT1594" t="str">
        <f t="shared" si="49"/>
        <v>Região Rural da Capital Regional de Petrolina-Juazeiro</v>
      </c>
      <c r="BE1594">
        <v>2933000</v>
      </c>
      <c r="BF1594">
        <v>29</v>
      </c>
      <c r="BG1594" t="s">
        <v>12229</v>
      </c>
      <c r="BH1594" t="s">
        <v>12230</v>
      </c>
      <c r="BI1594" t="s">
        <v>11359</v>
      </c>
      <c r="BJ1594" t="s">
        <v>12720</v>
      </c>
      <c r="BK1594">
        <v>2906</v>
      </c>
      <c r="BL1594" t="s">
        <v>12604</v>
      </c>
      <c r="BM1594" t="s">
        <v>12605</v>
      </c>
    </row>
    <row r="1595" spans="1:65" x14ac:dyDescent="0.25">
      <c r="A1595" s="17" t="s">
        <v>5056</v>
      </c>
      <c r="B1595" s="18">
        <v>1</v>
      </c>
      <c r="C1595" s="19" t="s">
        <v>5118</v>
      </c>
      <c r="D1595" s="20" t="s">
        <v>5086</v>
      </c>
      <c r="E1595" s="20" t="s">
        <v>5116</v>
      </c>
      <c r="F1595" s="21">
        <v>2605152</v>
      </c>
      <c r="G1595" s="20" t="s">
        <v>5119</v>
      </c>
      <c r="H1595" s="22">
        <v>728.93349999999998</v>
      </c>
      <c r="I1595" s="22">
        <v>613.36</v>
      </c>
      <c r="J1595" s="22">
        <v>613.36</v>
      </c>
      <c r="K1595" s="22">
        <v>728.93349999999998</v>
      </c>
      <c r="L1595" s="22">
        <v>613.36</v>
      </c>
      <c r="M1595" s="23">
        <v>10</v>
      </c>
      <c r="N1595" s="19" t="s">
        <v>44</v>
      </c>
      <c r="O1595" s="22">
        <v>11.03</v>
      </c>
      <c r="P1595" s="22">
        <v>1E-3</v>
      </c>
      <c r="Q1595" s="22">
        <v>1E-3</v>
      </c>
      <c r="R1595" s="22">
        <v>5.46</v>
      </c>
      <c r="S1595" s="22">
        <v>1.0000000000000001E-5</v>
      </c>
      <c r="T1595" s="22">
        <v>1.0000000000000001E-5</v>
      </c>
      <c r="U1595" s="22">
        <v>606.62</v>
      </c>
      <c r="V1595" s="22">
        <v>1.27</v>
      </c>
      <c r="W1595" s="22">
        <v>1E-3</v>
      </c>
      <c r="X1595" s="22">
        <v>1E-3</v>
      </c>
      <c r="Y1595" s="22">
        <v>1E-3</v>
      </c>
      <c r="Z1595" s="22">
        <v>88.85</v>
      </c>
      <c r="AA1595" s="22">
        <v>1E-3</v>
      </c>
      <c r="AB1595" s="22">
        <v>10.5</v>
      </c>
      <c r="AC1595" s="22">
        <v>1E-3</v>
      </c>
      <c r="AD1595" s="22">
        <v>1.1000000000000001</v>
      </c>
      <c r="AE1595" s="24">
        <v>100.455</v>
      </c>
      <c r="AF1595" s="19" t="s">
        <v>65</v>
      </c>
      <c r="AG1595" s="25">
        <v>0.53200000000000003</v>
      </c>
      <c r="AH1595" s="22">
        <v>1991.25</v>
      </c>
      <c r="AI1595" s="22">
        <v>43182.36</v>
      </c>
      <c r="AJ1595" s="22">
        <v>45173.61</v>
      </c>
      <c r="AK1595" s="21" t="s">
        <v>2332</v>
      </c>
      <c r="AL1595" s="21" t="s">
        <v>1022</v>
      </c>
      <c r="AM1595" s="26" t="s">
        <v>48</v>
      </c>
      <c r="AN1595" s="27">
        <v>0</v>
      </c>
      <c r="AS1595">
        <f t="shared" si="48"/>
        <v>2904</v>
      </c>
      <c r="AT1595" t="str">
        <f t="shared" si="49"/>
        <v>Região Rural da Capital Regional de Petrolina-Juazeiro</v>
      </c>
      <c r="BE1595">
        <v>2933059</v>
      </c>
      <c r="BF1595">
        <v>29</v>
      </c>
      <c r="BG1595" t="s">
        <v>12229</v>
      </c>
      <c r="BH1595" t="s">
        <v>12230</v>
      </c>
      <c r="BI1595" t="s">
        <v>11359</v>
      </c>
      <c r="BJ1595" t="s">
        <v>12721</v>
      </c>
      <c r="BK1595">
        <v>2906</v>
      </c>
      <c r="BL1595" t="s">
        <v>12604</v>
      </c>
      <c r="BM1595" t="s">
        <v>12605</v>
      </c>
    </row>
    <row r="1596" spans="1:65" x14ac:dyDescent="0.25">
      <c r="A1596" s="17" t="s">
        <v>5056</v>
      </c>
      <c r="B1596" s="18">
        <v>1</v>
      </c>
      <c r="C1596" s="19" t="s">
        <v>5120</v>
      </c>
      <c r="D1596" s="20" t="s">
        <v>5072</v>
      </c>
      <c r="E1596" s="20" t="s">
        <v>5121</v>
      </c>
      <c r="F1596" s="21">
        <v>2605707</v>
      </c>
      <c r="G1596" s="20" t="s">
        <v>3219</v>
      </c>
      <c r="H1596" s="22">
        <v>150</v>
      </c>
      <c r="I1596" s="22">
        <v>150</v>
      </c>
      <c r="J1596" s="22">
        <v>151.59479999999999</v>
      </c>
      <c r="K1596" s="22">
        <v>1.0000000000000001E-5</v>
      </c>
      <c r="L1596" s="22">
        <v>150</v>
      </c>
      <c r="M1596" s="23">
        <v>7</v>
      </c>
      <c r="N1596" s="19" t="s">
        <v>64</v>
      </c>
      <c r="O1596" s="22">
        <v>2.76</v>
      </c>
      <c r="P1596" s="22">
        <v>1E-3</v>
      </c>
      <c r="Q1596" s="22">
        <v>1E-3</v>
      </c>
      <c r="R1596" s="22">
        <v>6.6917</v>
      </c>
      <c r="S1596" s="22">
        <v>1.0000000000000001E-5</v>
      </c>
      <c r="T1596" s="22">
        <v>16.221299999999999</v>
      </c>
      <c r="U1596" s="22">
        <v>0</v>
      </c>
      <c r="V1596" s="22">
        <v>3.1829999999999998</v>
      </c>
      <c r="W1596" s="22">
        <v>0</v>
      </c>
      <c r="X1596" s="22">
        <v>0</v>
      </c>
      <c r="Y1596" s="22">
        <v>0</v>
      </c>
      <c r="Z1596" s="22">
        <v>9.2899999999999991</v>
      </c>
      <c r="AA1596" s="22">
        <v>0</v>
      </c>
      <c r="AB1596" s="22">
        <v>84.2</v>
      </c>
      <c r="AC1596" s="22">
        <v>0</v>
      </c>
      <c r="AD1596" s="22">
        <v>6.51</v>
      </c>
      <c r="AE1596" s="24">
        <v>100.00000000000001</v>
      </c>
      <c r="AF1596" s="19" t="s">
        <v>65</v>
      </c>
      <c r="AG1596" s="25">
        <v>0.26700000000000002</v>
      </c>
      <c r="AH1596" s="22">
        <v>283787.71999999997</v>
      </c>
      <c r="AI1596" s="22">
        <v>45104.57</v>
      </c>
      <c r="AJ1596" s="22">
        <v>328892.28999999998</v>
      </c>
      <c r="AK1596" s="21" t="s">
        <v>48</v>
      </c>
      <c r="AL1596" s="21" t="s">
        <v>1010</v>
      </c>
      <c r="AM1596" s="26" t="s">
        <v>48</v>
      </c>
      <c r="AN1596" s="27">
        <v>0</v>
      </c>
      <c r="AS1596">
        <f t="shared" si="48"/>
        <v>2605</v>
      </c>
      <c r="AT1596" t="str">
        <f t="shared" si="49"/>
        <v>Região Rural dos Centros de Zona de Belém de São Francisco e Floresta</v>
      </c>
      <c r="BE1596">
        <v>2933109</v>
      </c>
      <c r="BF1596">
        <v>29</v>
      </c>
      <c r="BG1596" t="s">
        <v>12229</v>
      </c>
      <c r="BH1596" t="s">
        <v>12230</v>
      </c>
      <c r="BI1596" t="s">
        <v>11359</v>
      </c>
      <c r="BJ1596" t="s">
        <v>12722</v>
      </c>
      <c r="BK1596">
        <v>2906</v>
      </c>
      <c r="BL1596" t="s">
        <v>12604</v>
      </c>
      <c r="BM1596" t="s">
        <v>12605</v>
      </c>
    </row>
    <row r="1597" spans="1:65" x14ac:dyDescent="0.25">
      <c r="A1597" s="17" t="s">
        <v>5056</v>
      </c>
      <c r="B1597" s="18">
        <v>1</v>
      </c>
      <c r="C1597" s="19" t="s">
        <v>5122</v>
      </c>
      <c r="D1597" s="20" t="s">
        <v>5072</v>
      </c>
      <c r="E1597" s="20" t="s">
        <v>5121</v>
      </c>
      <c r="F1597" s="21">
        <v>2605707</v>
      </c>
      <c r="G1597" s="20" t="s">
        <v>5123</v>
      </c>
      <c r="H1597" s="22">
        <v>5000</v>
      </c>
      <c r="I1597" s="22">
        <v>3489.0861</v>
      </c>
      <c r="J1597" s="22">
        <v>1.0000000000000001E-5</v>
      </c>
      <c r="K1597" s="22">
        <v>5000</v>
      </c>
      <c r="L1597" s="22">
        <v>3489.0861</v>
      </c>
      <c r="M1597" s="23">
        <v>50</v>
      </c>
      <c r="N1597" s="19" t="s">
        <v>44</v>
      </c>
      <c r="O1597" s="22">
        <v>63.43</v>
      </c>
      <c r="P1597" s="22">
        <v>1E-3</v>
      </c>
      <c r="Q1597" s="22">
        <v>1E-3</v>
      </c>
      <c r="R1597" s="22">
        <v>132.292</v>
      </c>
      <c r="S1597" s="22">
        <v>697.81719999999996</v>
      </c>
      <c r="T1597" s="22">
        <v>1.0000000000000001E-5</v>
      </c>
      <c r="U1597" s="22">
        <v>1.0000000000000001E-5</v>
      </c>
      <c r="V1597" s="22">
        <v>45.468299999999999</v>
      </c>
      <c r="W1597" s="22">
        <v>1E-3</v>
      </c>
      <c r="X1597" s="22">
        <v>1E-3</v>
      </c>
      <c r="Y1597" s="22">
        <v>1E-3</v>
      </c>
      <c r="Z1597" s="22">
        <v>26.93</v>
      </c>
      <c r="AA1597" s="22">
        <v>1E-3</v>
      </c>
      <c r="AB1597" s="22">
        <v>67.97</v>
      </c>
      <c r="AC1597" s="22">
        <v>1E-3</v>
      </c>
      <c r="AD1597" s="22">
        <v>5.0999999999999996</v>
      </c>
      <c r="AE1597" s="24">
        <v>100.005</v>
      </c>
      <c r="AF1597" s="19" t="s">
        <v>65</v>
      </c>
      <c r="AG1597" s="25">
        <v>0.42399999999999999</v>
      </c>
      <c r="AH1597" s="22">
        <v>645388.62</v>
      </c>
      <c r="AI1597" s="22">
        <v>161370.23000000001</v>
      </c>
      <c r="AJ1597" s="22">
        <v>806758.85</v>
      </c>
      <c r="AK1597" s="21" t="s">
        <v>3392</v>
      </c>
      <c r="AL1597" s="21" t="s">
        <v>4906</v>
      </c>
      <c r="AM1597" s="26" t="s">
        <v>48</v>
      </c>
      <c r="AN1597" s="27">
        <v>0</v>
      </c>
      <c r="AS1597">
        <f t="shared" si="48"/>
        <v>2605</v>
      </c>
      <c r="AT1597" t="str">
        <f t="shared" si="49"/>
        <v>Região Rural dos Centros de Zona de Belém de São Francisco e Floresta</v>
      </c>
      <c r="BE1597">
        <v>2933158</v>
      </c>
      <c r="BF1597">
        <v>29</v>
      </c>
      <c r="BG1597" t="s">
        <v>12229</v>
      </c>
      <c r="BH1597" t="s">
        <v>12230</v>
      </c>
      <c r="BI1597" t="s">
        <v>11359</v>
      </c>
      <c r="BJ1597" t="s">
        <v>12723</v>
      </c>
      <c r="BK1597">
        <v>2906</v>
      </c>
      <c r="BL1597" t="s">
        <v>12604</v>
      </c>
      <c r="BM1597" t="s">
        <v>12605</v>
      </c>
    </row>
    <row r="1598" spans="1:65" x14ac:dyDescent="0.25">
      <c r="A1598" s="17" t="s">
        <v>5056</v>
      </c>
      <c r="B1598" s="18">
        <v>1</v>
      </c>
      <c r="C1598" s="19" t="s">
        <v>5124</v>
      </c>
      <c r="D1598" s="20" t="s">
        <v>5072</v>
      </c>
      <c r="E1598" s="20" t="s">
        <v>5121</v>
      </c>
      <c r="F1598" s="21">
        <v>2605707</v>
      </c>
      <c r="G1598" s="20" t="s">
        <v>5125</v>
      </c>
      <c r="H1598" s="22">
        <v>1317.6</v>
      </c>
      <c r="I1598" s="22">
        <v>1.0000000000000001E-5</v>
      </c>
      <c r="J1598" s="22">
        <v>1185.5220999999999</v>
      </c>
      <c r="K1598" s="22">
        <v>1317.6</v>
      </c>
      <c r="L1598" s="22">
        <v>1185.5220999999999</v>
      </c>
      <c r="M1598" s="23">
        <v>12</v>
      </c>
      <c r="N1598" s="19" t="s">
        <v>44</v>
      </c>
      <c r="O1598" s="22">
        <v>21.55</v>
      </c>
      <c r="P1598" s="22">
        <v>63.41</v>
      </c>
      <c r="Q1598" s="22">
        <v>69.569999999999993</v>
      </c>
      <c r="R1598" s="22">
        <v>104.71</v>
      </c>
      <c r="S1598" s="22">
        <v>1.0000000000000001E-5</v>
      </c>
      <c r="T1598" s="22">
        <v>1185.5220999999999</v>
      </c>
      <c r="U1598" s="22">
        <v>1054.3831</v>
      </c>
      <c r="V1598" s="22">
        <v>26.428999999999998</v>
      </c>
      <c r="W1598" s="22">
        <v>1E-3</v>
      </c>
      <c r="X1598" s="22">
        <v>1E-3</v>
      </c>
      <c r="Y1598" s="22">
        <v>1E-3</v>
      </c>
      <c r="Z1598" s="22">
        <v>1E-3</v>
      </c>
      <c r="AA1598" s="22">
        <v>1E-3</v>
      </c>
      <c r="AB1598" s="22">
        <v>74.599999999999994</v>
      </c>
      <c r="AC1598" s="22">
        <v>14.28</v>
      </c>
      <c r="AD1598" s="22">
        <v>11.06</v>
      </c>
      <c r="AE1598" s="24">
        <v>99.944999999999993</v>
      </c>
      <c r="AF1598" s="19" t="s">
        <v>65</v>
      </c>
      <c r="AG1598" s="25">
        <v>0.23400000000000001</v>
      </c>
      <c r="AH1598" s="22">
        <v>181269.95</v>
      </c>
      <c r="AI1598" s="22">
        <v>79252.009999999995</v>
      </c>
      <c r="AJ1598" s="22">
        <v>260521.96000000002</v>
      </c>
      <c r="AK1598" s="21" t="s">
        <v>1778</v>
      </c>
      <c r="AL1598" s="21" t="s">
        <v>1569</v>
      </c>
      <c r="AM1598" s="26" t="s">
        <v>48</v>
      </c>
      <c r="AN1598" s="27">
        <v>0</v>
      </c>
      <c r="AS1598">
        <f t="shared" si="48"/>
        <v>2605</v>
      </c>
      <c r="AT1598" t="str">
        <f t="shared" si="49"/>
        <v>Região Rural dos Centros de Zona de Belém de São Francisco e Floresta</v>
      </c>
      <c r="BE1598">
        <v>2933174</v>
      </c>
      <c r="BF1598">
        <v>29</v>
      </c>
      <c r="BG1598" t="s">
        <v>12229</v>
      </c>
      <c r="BH1598" t="s">
        <v>12230</v>
      </c>
      <c r="BI1598" t="s">
        <v>11359</v>
      </c>
      <c r="BJ1598" t="s">
        <v>12724</v>
      </c>
      <c r="BK1598">
        <v>2906</v>
      </c>
      <c r="BL1598" t="s">
        <v>12604</v>
      </c>
      <c r="BM1598" t="s">
        <v>12605</v>
      </c>
    </row>
    <row r="1599" spans="1:65" x14ac:dyDescent="0.25">
      <c r="A1599" s="17" t="s">
        <v>5056</v>
      </c>
      <c r="B1599" s="18">
        <v>1</v>
      </c>
      <c r="C1599" s="19" t="s">
        <v>5126</v>
      </c>
      <c r="D1599" s="20" t="s">
        <v>5079</v>
      </c>
      <c r="E1599" s="20" t="s">
        <v>5127</v>
      </c>
      <c r="F1599" s="21">
        <v>2606606</v>
      </c>
      <c r="G1599" s="20" t="s">
        <v>5128</v>
      </c>
      <c r="H1599" s="22">
        <v>2029.6</v>
      </c>
      <c r="I1599" s="22">
        <v>2029.6</v>
      </c>
      <c r="J1599" s="22">
        <v>1419.92</v>
      </c>
      <c r="K1599" s="22">
        <v>2029.6</v>
      </c>
      <c r="L1599" s="22">
        <v>1419.92</v>
      </c>
      <c r="M1599" s="23">
        <v>20</v>
      </c>
      <c r="N1599" s="19" t="s">
        <v>44</v>
      </c>
      <c r="O1599" s="22">
        <v>21.94</v>
      </c>
      <c r="P1599" s="22">
        <v>1E-3</v>
      </c>
      <c r="Q1599" s="22">
        <v>1E-3</v>
      </c>
      <c r="R1599" s="22">
        <v>283.98</v>
      </c>
      <c r="S1599" s="22">
        <v>1.0000000000000001E-5</v>
      </c>
      <c r="T1599" s="22">
        <v>1.0000000000000001E-5</v>
      </c>
      <c r="U1599" s="22">
        <v>1286.4100000000001</v>
      </c>
      <c r="V1599" s="22">
        <v>63.86</v>
      </c>
      <c r="W1599" s="22">
        <v>1E-3</v>
      </c>
      <c r="X1599" s="22">
        <v>1E-3</v>
      </c>
      <c r="Y1599" s="22">
        <v>1E-3</v>
      </c>
      <c r="Z1599" s="22">
        <v>2.99</v>
      </c>
      <c r="AA1599" s="22">
        <v>87.23</v>
      </c>
      <c r="AB1599" s="22">
        <v>1E-3</v>
      </c>
      <c r="AC1599" s="22">
        <v>1E-3</v>
      </c>
      <c r="AD1599" s="22">
        <v>9.7799999999999994</v>
      </c>
      <c r="AE1599" s="24">
        <v>100.00500000000001</v>
      </c>
      <c r="AF1599" s="19" t="s">
        <v>65</v>
      </c>
      <c r="AG1599" s="25">
        <v>0.44900000000000001</v>
      </c>
      <c r="AH1599" s="22">
        <v>20931.099999999999</v>
      </c>
      <c r="AI1599" s="22">
        <v>51316.01</v>
      </c>
      <c r="AJ1599" s="22">
        <v>72247.11</v>
      </c>
      <c r="AK1599" s="21" t="s">
        <v>5129</v>
      </c>
      <c r="AL1599" s="21" t="s">
        <v>5130</v>
      </c>
      <c r="AM1599" s="26" t="s">
        <v>2770</v>
      </c>
      <c r="AN1599" s="27">
        <v>0</v>
      </c>
      <c r="AS1599">
        <f t="shared" si="48"/>
        <v>2605</v>
      </c>
      <c r="AT1599" t="str">
        <f t="shared" si="49"/>
        <v>Região Rural dos Centros de Zona de Belém de São Francisco e Floresta</v>
      </c>
      <c r="BE1599">
        <v>2933208</v>
      </c>
      <c r="BF1599">
        <v>29</v>
      </c>
      <c r="BG1599" t="s">
        <v>12229</v>
      </c>
      <c r="BH1599" t="s">
        <v>12230</v>
      </c>
      <c r="BI1599" t="s">
        <v>11359</v>
      </c>
      <c r="BJ1599" t="s">
        <v>11597</v>
      </c>
      <c r="BK1599">
        <v>2906</v>
      </c>
      <c r="BL1599" t="s">
        <v>12604</v>
      </c>
      <c r="BM1599" t="s">
        <v>12605</v>
      </c>
    </row>
    <row r="1600" spans="1:65" x14ac:dyDescent="0.25">
      <c r="A1600" s="17" t="s">
        <v>5056</v>
      </c>
      <c r="B1600" s="18">
        <v>1</v>
      </c>
      <c r="C1600" s="19" t="s">
        <v>5131</v>
      </c>
      <c r="D1600" s="20" t="s">
        <v>5079</v>
      </c>
      <c r="E1600" s="20" t="s">
        <v>5127</v>
      </c>
      <c r="F1600" s="21">
        <v>2606606</v>
      </c>
      <c r="G1600" s="20" t="s">
        <v>5132</v>
      </c>
      <c r="H1600" s="22">
        <v>944.4</v>
      </c>
      <c r="I1600" s="22">
        <v>944.4</v>
      </c>
      <c r="J1600" s="22">
        <v>700.52380000000005</v>
      </c>
      <c r="K1600" s="22">
        <v>700.52380000000005</v>
      </c>
      <c r="L1600" s="22">
        <v>700.52380000000005</v>
      </c>
      <c r="M1600" s="23">
        <v>10</v>
      </c>
      <c r="N1600" s="19" t="s">
        <v>44</v>
      </c>
      <c r="O1600" s="22">
        <v>10.78</v>
      </c>
      <c r="P1600" s="22">
        <v>1E-3</v>
      </c>
      <c r="Q1600" s="22">
        <v>1E-3</v>
      </c>
      <c r="R1600" s="22">
        <v>3.4005999999999998</v>
      </c>
      <c r="S1600" s="22">
        <v>140.10470000000001</v>
      </c>
      <c r="T1600" s="22">
        <v>532.21019999999999</v>
      </c>
      <c r="U1600" s="22">
        <v>1.0000000000000001E-5</v>
      </c>
      <c r="V1600" s="22">
        <v>24.808199999999999</v>
      </c>
      <c r="W1600" s="22">
        <v>1E-3</v>
      </c>
      <c r="X1600" s="22">
        <v>1E-3</v>
      </c>
      <c r="Y1600" s="22">
        <v>1E-3</v>
      </c>
      <c r="Z1600" s="22">
        <v>3.28</v>
      </c>
      <c r="AA1600" s="22">
        <v>1E-3</v>
      </c>
      <c r="AB1600" s="22">
        <v>92.7</v>
      </c>
      <c r="AC1600" s="22">
        <v>3.54</v>
      </c>
      <c r="AD1600" s="22">
        <v>0.48</v>
      </c>
      <c r="AE1600" s="24">
        <v>100.00400000000002</v>
      </c>
      <c r="AF1600" s="19" t="s">
        <v>44</v>
      </c>
      <c r="AG1600" s="25">
        <v>0.29199999999999998</v>
      </c>
      <c r="AH1600" s="22">
        <v>830.37</v>
      </c>
      <c r="AI1600" s="22">
        <v>44357.16</v>
      </c>
      <c r="AJ1600" s="22">
        <v>45187.530000000006</v>
      </c>
      <c r="AK1600" s="21" t="s">
        <v>1408</v>
      </c>
      <c r="AL1600" s="21" t="s">
        <v>5133</v>
      </c>
      <c r="AM1600" s="26" t="s">
        <v>48</v>
      </c>
      <c r="AN1600" s="27">
        <v>0</v>
      </c>
      <c r="AS1600">
        <f t="shared" si="48"/>
        <v>2605</v>
      </c>
      <c r="AT1600" t="str">
        <f t="shared" si="49"/>
        <v>Região Rural dos Centros de Zona de Belém de São Francisco e Floresta</v>
      </c>
      <c r="BE1600">
        <v>2933406</v>
      </c>
      <c r="BF1600">
        <v>29</v>
      </c>
      <c r="BG1600" t="s">
        <v>12229</v>
      </c>
      <c r="BH1600" t="s">
        <v>12230</v>
      </c>
      <c r="BI1600" t="s">
        <v>11359</v>
      </c>
      <c r="BJ1600" t="s">
        <v>12725</v>
      </c>
      <c r="BK1600">
        <v>2906</v>
      </c>
      <c r="BL1600" t="s">
        <v>12604</v>
      </c>
      <c r="BM1600" t="s">
        <v>12605</v>
      </c>
    </row>
    <row r="1601" spans="1:65" x14ac:dyDescent="0.25">
      <c r="A1601" s="17" t="s">
        <v>5056</v>
      </c>
      <c r="B1601" s="18">
        <v>1</v>
      </c>
      <c r="C1601" s="19" t="s">
        <v>5134</v>
      </c>
      <c r="D1601" s="20" t="s">
        <v>5079</v>
      </c>
      <c r="E1601" s="20" t="s">
        <v>5127</v>
      </c>
      <c r="F1601" s="21">
        <v>2606606</v>
      </c>
      <c r="G1601" s="20" t="s">
        <v>5135</v>
      </c>
      <c r="H1601" s="22">
        <v>883</v>
      </c>
      <c r="I1601" s="22">
        <v>1.0000000000000001E-5</v>
      </c>
      <c r="J1601" s="22">
        <v>629.25</v>
      </c>
      <c r="K1601" s="22">
        <v>883</v>
      </c>
      <c r="L1601" s="22">
        <v>629.25</v>
      </c>
      <c r="M1601" s="23">
        <v>8</v>
      </c>
      <c r="N1601" s="19" t="s">
        <v>44</v>
      </c>
      <c r="O1601" s="22">
        <v>9.68</v>
      </c>
      <c r="P1601" s="22">
        <v>1E-3</v>
      </c>
      <c r="Q1601" s="22">
        <v>1E-3</v>
      </c>
      <c r="R1601" s="22">
        <v>38.114100000000001</v>
      </c>
      <c r="S1601" s="22">
        <v>1.0000000000000001E-5</v>
      </c>
      <c r="T1601" s="22">
        <v>1.0000000000000001E-5</v>
      </c>
      <c r="U1601" s="22">
        <v>588.56569999999999</v>
      </c>
      <c r="V1601" s="22">
        <v>2.5665</v>
      </c>
      <c r="W1601" s="22">
        <v>1E-3</v>
      </c>
      <c r="X1601" s="22">
        <v>1E-3</v>
      </c>
      <c r="Y1601" s="22">
        <v>1E-3</v>
      </c>
      <c r="Z1601" s="22">
        <v>1E-3</v>
      </c>
      <c r="AA1601" s="22">
        <v>1E-3</v>
      </c>
      <c r="AB1601" s="22">
        <v>93.53</v>
      </c>
      <c r="AC1601" s="22">
        <v>1E-3</v>
      </c>
      <c r="AD1601" s="22">
        <v>6.47</v>
      </c>
      <c r="AE1601" s="24">
        <v>100.006</v>
      </c>
      <c r="AF1601" s="19" t="s">
        <v>64</v>
      </c>
      <c r="AG1601" s="25">
        <v>0.41699999999999998</v>
      </c>
      <c r="AH1601" s="22">
        <v>26760.84</v>
      </c>
      <c r="AI1601" s="22">
        <v>38333.74</v>
      </c>
      <c r="AJ1601" s="22">
        <v>65094.58</v>
      </c>
      <c r="AK1601" s="21" t="s">
        <v>433</v>
      </c>
      <c r="AL1601" s="21" t="s">
        <v>3060</v>
      </c>
      <c r="AM1601" s="26" t="s">
        <v>48</v>
      </c>
      <c r="AN1601" s="27">
        <v>0</v>
      </c>
      <c r="AS1601">
        <f t="shared" si="48"/>
        <v>2605</v>
      </c>
      <c r="AT1601" t="str">
        <f t="shared" si="49"/>
        <v>Região Rural dos Centros de Zona de Belém de São Francisco e Floresta</v>
      </c>
      <c r="BE1601">
        <v>2908507</v>
      </c>
      <c r="BF1601">
        <v>29</v>
      </c>
      <c r="BG1601" t="s">
        <v>12229</v>
      </c>
      <c r="BH1601" t="s">
        <v>12230</v>
      </c>
      <c r="BI1601" t="s">
        <v>11359</v>
      </c>
      <c r="BJ1601" t="s">
        <v>12726</v>
      </c>
      <c r="BK1601">
        <v>2906</v>
      </c>
      <c r="BL1601" t="s">
        <v>12604</v>
      </c>
      <c r="BM1601" t="s">
        <v>12605</v>
      </c>
    </row>
    <row r="1602" spans="1:65" x14ac:dyDescent="0.25">
      <c r="A1602" s="17" t="s">
        <v>5056</v>
      </c>
      <c r="B1602" s="18">
        <v>1</v>
      </c>
      <c r="C1602" s="19" t="s">
        <v>5136</v>
      </c>
      <c r="D1602" s="20" t="s">
        <v>5079</v>
      </c>
      <c r="E1602" s="20" t="s">
        <v>5127</v>
      </c>
      <c r="F1602" s="21">
        <v>2606606</v>
      </c>
      <c r="G1602" s="20" t="s">
        <v>5137</v>
      </c>
      <c r="H1602" s="22">
        <v>1436.6</v>
      </c>
      <c r="I1602" s="22">
        <v>1289.92</v>
      </c>
      <c r="J1602" s="22">
        <v>1289.92</v>
      </c>
      <c r="K1602" s="22">
        <v>1436.6</v>
      </c>
      <c r="L1602" s="22">
        <v>1289.92</v>
      </c>
      <c r="M1602" s="23">
        <v>16</v>
      </c>
      <c r="N1602" s="19" t="s">
        <v>44</v>
      </c>
      <c r="O1602" s="22">
        <v>19.84</v>
      </c>
      <c r="P1602" s="22">
        <v>16.170000000000002</v>
      </c>
      <c r="Q1602" s="22">
        <v>100</v>
      </c>
      <c r="R1602" s="22">
        <v>73.287400000000005</v>
      </c>
      <c r="S1602" s="22">
        <v>1.0000000000000001E-5</v>
      </c>
      <c r="T1602" s="22">
        <v>1.0000000000000001E-5</v>
      </c>
      <c r="U1602" s="22">
        <v>1098.94</v>
      </c>
      <c r="V1602" s="22">
        <v>13.4765</v>
      </c>
      <c r="W1602" s="22">
        <v>1E-3</v>
      </c>
      <c r="X1602" s="22">
        <v>1E-3</v>
      </c>
      <c r="Y1602" s="22">
        <v>1E-3</v>
      </c>
      <c r="Z1602" s="22">
        <v>1E-3</v>
      </c>
      <c r="AA1602" s="22">
        <v>40.450000000000003</v>
      </c>
      <c r="AB1602" s="22">
        <v>49.44</v>
      </c>
      <c r="AC1602" s="22">
        <v>3.38</v>
      </c>
      <c r="AD1602" s="22">
        <v>6.73</v>
      </c>
      <c r="AE1602" s="24">
        <v>100.004</v>
      </c>
      <c r="AF1602" s="19" t="s">
        <v>65</v>
      </c>
      <c r="AG1602" s="25">
        <v>0.40600000000000003</v>
      </c>
      <c r="AH1602" s="22">
        <v>208233.4</v>
      </c>
      <c r="AI1602" s="22">
        <v>90874.65</v>
      </c>
      <c r="AJ1602" s="22">
        <v>299108.05</v>
      </c>
      <c r="AK1602" s="21" t="s">
        <v>860</v>
      </c>
      <c r="AL1602" s="21" t="s">
        <v>2523</v>
      </c>
      <c r="AM1602" s="26" t="s">
        <v>48</v>
      </c>
      <c r="AN1602" s="27">
        <v>0</v>
      </c>
      <c r="AS1602">
        <f t="shared" si="48"/>
        <v>2605</v>
      </c>
      <c r="AT1602" t="str">
        <f t="shared" si="49"/>
        <v>Região Rural dos Centros de Zona de Belém de São Francisco e Floresta</v>
      </c>
      <c r="BE1602">
        <v>2908002</v>
      </c>
      <c r="BF1602">
        <v>29</v>
      </c>
      <c r="BG1602" t="s">
        <v>12229</v>
      </c>
      <c r="BH1602" t="s">
        <v>12230</v>
      </c>
      <c r="BI1602" t="s">
        <v>11359</v>
      </c>
      <c r="BJ1602" t="s">
        <v>12727</v>
      </c>
      <c r="BK1602">
        <v>2907</v>
      </c>
      <c r="BL1602" t="s">
        <v>12728</v>
      </c>
      <c r="BM1602" t="s">
        <v>12729</v>
      </c>
    </row>
    <row r="1603" spans="1:65" x14ac:dyDescent="0.25">
      <c r="A1603" s="17" t="s">
        <v>5056</v>
      </c>
      <c r="B1603" s="18">
        <v>1</v>
      </c>
      <c r="C1603" s="19" t="s">
        <v>5138</v>
      </c>
      <c r="D1603" s="20" t="s">
        <v>5079</v>
      </c>
      <c r="E1603" s="20" t="s">
        <v>5127</v>
      </c>
      <c r="F1603" s="21">
        <v>2606606</v>
      </c>
      <c r="G1603" s="20" t="s">
        <v>5139</v>
      </c>
      <c r="H1603" s="22">
        <v>475.5</v>
      </c>
      <c r="I1603" s="22">
        <v>431.37209999999999</v>
      </c>
      <c r="J1603" s="22">
        <v>431.37209999999999</v>
      </c>
      <c r="K1603" s="22">
        <v>431.37209999999999</v>
      </c>
      <c r="L1603" s="22">
        <v>431.37209999999999</v>
      </c>
      <c r="M1603" s="23">
        <v>6</v>
      </c>
      <c r="N1603" s="19" t="s">
        <v>44</v>
      </c>
      <c r="O1603" s="22">
        <v>6.63</v>
      </c>
      <c r="P1603" s="22">
        <v>1E-3</v>
      </c>
      <c r="Q1603" s="22">
        <v>1E-3</v>
      </c>
      <c r="R1603" s="22">
        <v>7.7150999999999996</v>
      </c>
      <c r="S1603" s="22">
        <v>1.0000000000000001E-5</v>
      </c>
      <c r="T1603" s="22">
        <v>1.0000000000000001E-5</v>
      </c>
      <c r="U1603" s="22">
        <v>423.65699999999998</v>
      </c>
      <c r="V1603" s="22">
        <v>1.0000000000000001E-5</v>
      </c>
      <c r="W1603" s="22">
        <v>1E-3</v>
      </c>
      <c r="X1603" s="22">
        <v>1E-3</v>
      </c>
      <c r="Y1603" s="22">
        <v>1E-3</v>
      </c>
      <c r="Z1603" s="22">
        <v>13.12</v>
      </c>
      <c r="AA1603" s="22">
        <v>1E-3</v>
      </c>
      <c r="AB1603" s="22">
        <v>85.09</v>
      </c>
      <c r="AC1603" s="22">
        <v>1E-3</v>
      </c>
      <c r="AD1603" s="22">
        <v>1.79</v>
      </c>
      <c r="AE1603" s="24">
        <v>100.00500000000001</v>
      </c>
      <c r="AF1603" s="19" t="s">
        <v>65</v>
      </c>
      <c r="AG1603" s="25">
        <v>0.311</v>
      </c>
      <c r="AH1603" s="22">
        <v>1E-3</v>
      </c>
      <c r="AI1603" s="22">
        <v>66422.679999999993</v>
      </c>
      <c r="AJ1603" s="22">
        <v>66422.680999999997</v>
      </c>
      <c r="AK1603" s="21" t="s">
        <v>473</v>
      </c>
      <c r="AL1603" s="21" t="s">
        <v>5140</v>
      </c>
      <c r="AM1603" s="26" t="s">
        <v>48</v>
      </c>
      <c r="AN1603" s="27">
        <v>0</v>
      </c>
      <c r="AS1603">
        <f t="shared" ref="AS1603:AS1666" si="50">VLOOKUP(F1603,$BE$2:$BM$5566,7,0)</f>
        <v>2605</v>
      </c>
      <c r="AT1603" t="str">
        <f t="shared" ref="AT1603:AT1666" si="51">VLOOKUP(F1603,$BE$2:$BM$5566,8,0)</f>
        <v>Região Rural dos Centros de Zona de Belém de São Francisco e Floresta</v>
      </c>
      <c r="BE1603">
        <v>2910909</v>
      </c>
      <c r="BF1603">
        <v>29</v>
      </c>
      <c r="BG1603" t="s">
        <v>12229</v>
      </c>
      <c r="BH1603" t="s">
        <v>12230</v>
      </c>
      <c r="BI1603" t="s">
        <v>11359</v>
      </c>
      <c r="BJ1603" t="s">
        <v>12730</v>
      </c>
      <c r="BK1603">
        <v>2907</v>
      </c>
      <c r="BL1603" t="s">
        <v>12728</v>
      </c>
      <c r="BM1603" t="s">
        <v>12729</v>
      </c>
    </row>
    <row r="1604" spans="1:65" x14ac:dyDescent="0.25">
      <c r="A1604" s="17" t="s">
        <v>5056</v>
      </c>
      <c r="B1604" s="18">
        <v>1</v>
      </c>
      <c r="C1604" s="19" t="s">
        <v>5141</v>
      </c>
      <c r="D1604" s="20" t="s">
        <v>5079</v>
      </c>
      <c r="E1604" s="20" t="s">
        <v>5142</v>
      </c>
      <c r="F1604" s="21">
        <v>2607000</v>
      </c>
      <c r="G1604" s="20" t="s">
        <v>270</v>
      </c>
      <c r="H1604" s="22">
        <v>2342.0787999999998</v>
      </c>
      <c r="I1604" s="22">
        <v>2342.0787999999998</v>
      </c>
      <c r="J1604" s="22">
        <v>2342.0787999999998</v>
      </c>
      <c r="K1604" s="22">
        <v>1.0000000000000001E-5</v>
      </c>
      <c r="L1604" s="22">
        <v>2342.0787999999998</v>
      </c>
      <c r="M1604" s="23">
        <v>52</v>
      </c>
      <c r="N1604" s="19" t="s">
        <v>44</v>
      </c>
      <c r="O1604" s="22">
        <v>36.0319</v>
      </c>
      <c r="P1604" s="22">
        <v>54.05</v>
      </c>
      <c r="Q1604" s="22">
        <v>100</v>
      </c>
      <c r="R1604" s="22">
        <v>88.472499999999997</v>
      </c>
      <c r="S1604" s="22">
        <v>468.41579999999999</v>
      </c>
      <c r="T1604" s="22">
        <v>742.52650000000006</v>
      </c>
      <c r="U1604" s="22">
        <v>750.3732</v>
      </c>
      <c r="V1604" s="22">
        <v>599.58010000000002</v>
      </c>
      <c r="W1604" s="22">
        <v>0</v>
      </c>
      <c r="X1604" s="22">
        <v>0</v>
      </c>
      <c r="Y1604" s="22">
        <v>0</v>
      </c>
      <c r="Z1604" s="22">
        <v>60.31</v>
      </c>
      <c r="AA1604" s="22">
        <v>0</v>
      </c>
      <c r="AB1604" s="22">
        <v>7.47</v>
      </c>
      <c r="AC1604" s="22">
        <v>32.22</v>
      </c>
      <c r="AD1604" s="22">
        <v>0</v>
      </c>
      <c r="AE1604" s="24">
        <v>100</v>
      </c>
      <c r="AF1604" s="19" t="s">
        <v>57</v>
      </c>
      <c r="AG1604" s="25">
        <v>0.29559999999999997</v>
      </c>
      <c r="AH1604" s="22">
        <v>1331903.94</v>
      </c>
      <c r="AI1604" s="22">
        <v>2466304.4700000002</v>
      </c>
      <c r="AJ1604" s="22">
        <v>3798208.41</v>
      </c>
      <c r="AK1604" s="21" t="s">
        <v>48</v>
      </c>
      <c r="AL1604" s="21" t="s">
        <v>5143</v>
      </c>
      <c r="AM1604" s="26" t="s">
        <v>48</v>
      </c>
      <c r="AN1604" s="27">
        <v>0</v>
      </c>
      <c r="AS1604">
        <f t="shared" si="50"/>
        <v>2605</v>
      </c>
      <c r="AT1604" t="str">
        <f t="shared" si="51"/>
        <v>Região Rural dos Centros de Zona de Belém de São Francisco e Floresta</v>
      </c>
      <c r="BE1604">
        <v>2911006</v>
      </c>
      <c r="BF1604">
        <v>29</v>
      </c>
      <c r="BG1604" t="s">
        <v>12229</v>
      </c>
      <c r="BH1604" t="s">
        <v>12230</v>
      </c>
      <c r="BI1604" t="s">
        <v>11359</v>
      </c>
      <c r="BJ1604" t="s">
        <v>12731</v>
      </c>
      <c r="BK1604">
        <v>2907</v>
      </c>
      <c r="BL1604" t="s">
        <v>12728</v>
      </c>
      <c r="BM1604" t="s">
        <v>12729</v>
      </c>
    </row>
    <row r="1605" spans="1:65" x14ac:dyDescent="0.25">
      <c r="A1605" s="17" t="s">
        <v>5056</v>
      </c>
      <c r="B1605" s="18">
        <v>1</v>
      </c>
      <c r="C1605" s="19" t="s">
        <v>5144</v>
      </c>
      <c r="D1605" s="20" t="s">
        <v>5079</v>
      </c>
      <c r="E1605" s="20" t="s">
        <v>5142</v>
      </c>
      <c r="F1605" s="21">
        <v>2607000</v>
      </c>
      <c r="G1605" s="20" t="s">
        <v>5145</v>
      </c>
      <c r="H1605" s="22">
        <v>1700</v>
      </c>
      <c r="I1605" s="22">
        <v>982.76</v>
      </c>
      <c r="J1605" s="22">
        <v>982.76</v>
      </c>
      <c r="K1605" s="22">
        <v>1700</v>
      </c>
      <c r="L1605" s="22">
        <v>982.76</v>
      </c>
      <c r="M1605" s="23">
        <v>15</v>
      </c>
      <c r="N1605" s="19" t="s">
        <v>44</v>
      </c>
      <c r="O1605" s="22">
        <v>15.12</v>
      </c>
      <c r="P1605" s="22">
        <v>10.029999999999999</v>
      </c>
      <c r="Q1605" s="22">
        <v>99.93</v>
      </c>
      <c r="R1605" s="22">
        <v>30.785900000000002</v>
      </c>
      <c r="S1605" s="22">
        <v>340</v>
      </c>
      <c r="T1605" s="22">
        <v>61.485700000000001</v>
      </c>
      <c r="U1605" s="22">
        <v>545.77</v>
      </c>
      <c r="V1605" s="22">
        <v>4.7191000000000001</v>
      </c>
      <c r="W1605" s="22">
        <v>0</v>
      </c>
      <c r="X1605" s="22">
        <v>0</v>
      </c>
      <c r="Y1605" s="22">
        <v>0</v>
      </c>
      <c r="Z1605" s="22">
        <v>0</v>
      </c>
      <c r="AA1605" s="22">
        <v>0</v>
      </c>
      <c r="AB1605" s="22">
        <v>96.39</v>
      </c>
      <c r="AC1605" s="22">
        <v>0</v>
      </c>
      <c r="AD1605" s="22">
        <v>3.61</v>
      </c>
      <c r="AE1605" s="24">
        <v>100</v>
      </c>
      <c r="AF1605" s="19" t="s">
        <v>57</v>
      </c>
      <c r="AG1605" s="25">
        <v>0.312</v>
      </c>
      <c r="AH1605" s="22">
        <v>103106.42</v>
      </c>
      <c r="AI1605" s="22">
        <v>49619.77</v>
      </c>
      <c r="AJ1605" s="22">
        <v>152726.19</v>
      </c>
      <c r="AK1605" s="21" t="s">
        <v>860</v>
      </c>
      <c r="AL1605" s="21" t="s">
        <v>5146</v>
      </c>
      <c r="AM1605" s="26" t="s">
        <v>48</v>
      </c>
      <c r="AN1605" s="27">
        <v>0</v>
      </c>
      <c r="AS1605">
        <f t="shared" si="50"/>
        <v>2605</v>
      </c>
      <c r="AT1605" t="str">
        <f t="shared" si="51"/>
        <v>Região Rural dos Centros de Zona de Belém de São Francisco e Floresta</v>
      </c>
      <c r="BE1605">
        <v>2911204</v>
      </c>
      <c r="BF1605">
        <v>29</v>
      </c>
      <c r="BG1605" t="s">
        <v>12229</v>
      </c>
      <c r="BH1605" t="s">
        <v>12230</v>
      </c>
      <c r="BI1605" t="s">
        <v>11359</v>
      </c>
      <c r="BJ1605" t="s">
        <v>12732</v>
      </c>
      <c r="BK1605">
        <v>2907</v>
      </c>
      <c r="BL1605" t="s">
        <v>12728</v>
      </c>
      <c r="BM1605" t="s">
        <v>12729</v>
      </c>
    </row>
    <row r="1606" spans="1:65" x14ac:dyDescent="0.25">
      <c r="A1606" s="17" t="s">
        <v>5056</v>
      </c>
      <c r="B1606" s="18">
        <v>1</v>
      </c>
      <c r="C1606" s="19" t="s">
        <v>5147</v>
      </c>
      <c r="D1606" s="20" t="s">
        <v>5079</v>
      </c>
      <c r="E1606" s="20" t="s">
        <v>5142</v>
      </c>
      <c r="F1606" s="21">
        <v>2607000</v>
      </c>
      <c r="G1606" s="20" t="s">
        <v>5148</v>
      </c>
      <c r="H1606" s="22">
        <v>1559.85</v>
      </c>
      <c r="I1606" s="22">
        <v>1.0000000000000001E-5</v>
      </c>
      <c r="J1606" s="22">
        <v>1062.8699999999999</v>
      </c>
      <c r="K1606" s="22">
        <v>1559.85</v>
      </c>
      <c r="L1606" s="22">
        <v>1062.8765000000001</v>
      </c>
      <c r="M1606" s="23">
        <v>20</v>
      </c>
      <c r="N1606" s="19" t="s">
        <v>44</v>
      </c>
      <c r="O1606" s="22">
        <v>19.22</v>
      </c>
      <c r="P1606" s="22">
        <v>1E-3</v>
      </c>
      <c r="Q1606" s="22">
        <v>1E-3</v>
      </c>
      <c r="R1606" s="22">
        <v>6.4532999999999996</v>
      </c>
      <c r="S1606" s="22">
        <v>1.0000000000000001E-5</v>
      </c>
      <c r="T1606" s="22">
        <v>1.0000000000000001E-5</v>
      </c>
      <c r="U1606" s="22">
        <v>1047.4742000000001</v>
      </c>
      <c r="V1606" s="22">
        <v>8.9489999999999998</v>
      </c>
      <c r="W1606" s="22">
        <v>1E-3</v>
      </c>
      <c r="X1606" s="22">
        <v>1E-3</v>
      </c>
      <c r="Y1606" s="22">
        <v>1E-3</v>
      </c>
      <c r="Z1606" s="22">
        <v>13.32</v>
      </c>
      <c r="AA1606" s="22">
        <v>81.58</v>
      </c>
      <c r="AB1606" s="22">
        <v>3.66</v>
      </c>
      <c r="AC1606" s="22">
        <v>1E-3</v>
      </c>
      <c r="AD1606" s="22">
        <v>1.44</v>
      </c>
      <c r="AE1606" s="24">
        <v>100.00399999999999</v>
      </c>
      <c r="AF1606" s="19" t="s">
        <v>44</v>
      </c>
      <c r="AG1606" s="25">
        <v>0.52800000000000002</v>
      </c>
      <c r="AH1606" s="22">
        <v>160081.26</v>
      </c>
      <c r="AI1606" s="22">
        <v>105246.03</v>
      </c>
      <c r="AJ1606" s="22">
        <v>265327.29000000004</v>
      </c>
      <c r="AK1606" s="21" t="s">
        <v>3788</v>
      </c>
      <c r="AL1606" s="21" t="s">
        <v>1717</v>
      </c>
      <c r="AM1606" s="26" t="s">
        <v>48</v>
      </c>
      <c r="AN1606" s="27">
        <v>0</v>
      </c>
      <c r="AS1606">
        <f t="shared" si="50"/>
        <v>2605</v>
      </c>
      <c r="AT1606" t="str">
        <f t="shared" si="51"/>
        <v>Região Rural dos Centros de Zona de Belém de São Francisco e Floresta</v>
      </c>
      <c r="BE1606">
        <v>2911501</v>
      </c>
      <c r="BF1606">
        <v>29</v>
      </c>
      <c r="BG1606" t="s">
        <v>12229</v>
      </c>
      <c r="BH1606" t="s">
        <v>12230</v>
      </c>
      <c r="BI1606" t="s">
        <v>11359</v>
      </c>
      <c r="BJ1606" t="s">
        <v>12733</v>
      </c>
      <c r="BK1606">
        <v>2907</v>
      </c>
      <c r="BL1606" t="s">
        <v>12728</v>
      </c>
      <c r="BM1606" t="s">
        <v>12729</v>
      </c>
    </row>
    <row r="1607" spans="1:65" x14ac:dyDescent="0.25">
      <c r="A1607" s="17" t="s">
        <v>5056</v>
      </c>
      <c r="B1607" s="18">
        <v>1</v>
      </c>
      <c r="C1607" s="19" t="s">
        <v>5149</v>
      </c>
      <c r="D1607" s="20" t="s">
        <v>5086</v>
      </c>
      <c r="E1607" s="20" t="s">
        <v>5150</v>
      </c>
      <c r="F1607" s="21">
        <v>2608750</v>
      </c>
      <c r="G1607" s="20" t="s">
        <v>5151</v>
      </c>
      <c r="H1607" s="22">
        <v>2405.5097999999998</v>
      </c>
      <c r="I1607" s="22">
        <v>1.0000000000000001E-5</v>
      </c>
      <c r="J1607" s="22">
        <v>2405.5097999999998</v>
      </c>
      <c r="K1607" s="22">
        <v>2405.5097999999998</v>
      </c>
      <c r="L1607" s="22">
        <v>2405.5097999999998</v>
      </c>
      <c r="M1607" s="23">
        <v>35</v>
      </c>
      <c r="N1607" s="19" t="s">
        <v>44</v>
      </c>
      <c r="O1607" s="22">
        <v>43.73</v>
      </c>
      <c r="P1607" s="22">
        <v>1E-3</v>
      </c>
      <c r="Q1607" s="22">
        <v>1E-3</v>
      </c>
      <c r="R1607" s="22">
        <v>95.311400000000006</v>
      </c>
      <c r="S1607" s="22">
        <v>1.0000000000000001E-5</v>
      </c>
      <c r="T1607" s="22">
        <v>0.629</v>
      </c>
      <c r="U1607" s="22">
        <v>2274.5084999999999</v>
      </c>
      <c r="V1607" s="22">
        <v>24.4679</v>
      </c>
      <c r="W1607" s="22">
        <v>1E-3</v>
      </c>
      <c r="X1607" s="22">
        <v>1E-3</v>
      </c>
      <c r="Y1607" s="22">
        <v>1E-3</v>
      </c>
      <c r="Z1607" s="22">
        <v>55.57</v>
      </c>
      <c r="AA1607" s="22">
        <v>1E-3</v>
      </c>
      <c r="AB1607" s="22">
        <v>25.82</v>
      </c>
      <c r="AC1607" s="22">
        <v>13.63</v>
      </c>
      <c r="AD1607" s="22">
        <v>4.9800000000000004</v>
      </c>
      <c r="AE1607" s="24">
        <v>100.004</v>
      </c>
      <c r="AF1607" s="19" t="s">
        <v>64</v>
      </c>
      <c r="AG1607" s="25">
        <v>0.51200000000000001</v>
      </c>
      <c r="AH1607" s="22">
        <v>55174.17</v>
      </c>
      <c r="AI1607" s="22">
        <v>130450.79</v>
      </c>
      <c r="AJ1607" s="22">
        <v>185624.95999999999</v>
      </c>
      <c r="AK1607" s="21" t="s">
        <v>860</v>
      </c>
      <c r="AL1607" s="21" t="s">
        <v>5152</v>
      </c>
      <c r="AM1607" s="26" t="s">
        <v>48</v>
      </c>
      <c r="AN1607" s="27">
        <v>0</v>
      </c>
      <c r="AS1607">
        <f t="shared" si="50"/>
        <v>2904</v>
      </c>
      <c r="AT1607" t="str">
        <f t="shared" si="51"/>
        <v>Região Rural da Capital Regional de Petrolina-Juazeiro</v>
      </c>
      <c r="BE1607">
        <v>2912103</v>
      </c>
      <c r="BF1607">
        <v>29</v>
      </c>
      <c r="BG1607" t="s">
        <v>12229</v>
      </c>
      <c r="BH1607" t="s">
        <v>12230</v>
      </c>
      <c r="BI1607" t="s">
        <v>11359</v>
      </c>
      <c r="BJ1607" t="s">
        <v>12734</v>
      </c>
      <c r="BK1607">
        <v>2907</v>
      </c>
      <c r="BL1607" t="s">
        <v>12728</v>
      </c>
      <c r="BM1607" t="s">
        <v>12729</v>
      </c>
    </row>
    <row r="1608" spans="1:65" x14ac:dyDescent="0.25">
      <c r="A1608" s="17" t="s">
        <v>5056</v>
      </c>
      <c r="B1608" s="18">
        <v>1</v>
      </c>
      <c r="C1608" s="19" t="s">
        <v>5153</v>
      </c>
      <c r="D1608" s="20" t="s">
        <v>5086</v>
      </c>
      <c r="E1608" s="20" t="s">
        <v>5150</v>
      </c>
      <c r="F1608" s="21">
        <v>2608750</v>
      </c>
      <c r="G1608" s="20" t="s">
        <v>5154</v>
      </c>
      <c r="H1608" s="22">
        <v>1965.57</v>
      </c>
      <c r="I1608" s="22">
        <v>1200</v>
      </c>
      <c r="J1608" s="22">
        <v>1628.93</v>
      </c>
      <c r="K1608" s="22">
        <v>1965.57</v>
      </c>
      <c r="L1608" s="22">
        <v>1628.93</v>
      </c>
      <c r="M1608" s="23">
        <v>65</v>
      </c>
      <c r="N1608" s="19" t="s">
        <v>44</v>
      </c>
      <c r="O1608" s="22">
        <v>29.62</v>
      </c>
      <c r="P1608" s="22">
        <v>1E-3</v>
      </c>
      <c r="Q1608" s="22">
        <v>1E-3</v>
      </c>
      <c r="R1608" s="22">
        <v>52.523800000000001</v>
      </c>
      <c r="S1608" s="29">
        <v>1.0000000000000001E-5</v>
      </c>
      <c r="T1608" s="29">
        <v>1.0000000000000001E-5</v>
      </c>
      <c r="U1608" s="22">
        <v>1.0000000000000001E-5</v>
      </c>
      <c r="V1608" s="22">
        <v>3.9777</v>
      </c>
      <c r="W1608" s="22">
        <v>1E-3</v>
      </c>
      <c r="X1608" s="22">
        <v>1E-3</v>
      </c>
      <c r="Y1608" s="22">
        <v>1E-3</v>
      </c>
      <c r="Z1608" s="22">
        <v>57.1</v>
      </c>
      <c r="AA1608" s="22">
        <v>11.54</v>
      </c>
      <c r="AB1608" s="22">
        <v>22.43</v>
      </c>
      <c r="AC1608" s="22">
        <v>5.46</v>
      </c>
      <c r="AD1608" s="22">
        <v>3.47</v>
      </c>
      <c r="AE1608" s="24">
        <v>100.003</v>
      </c>
      <c r="AF1608" s="19" t="s">
        <v>64</v>
      </c>
      <c r="AG1608" s="25">
        <v>0.56399999999999995</v>
      </c>
      <c r="AH1608" s="22">
        <v>47632</v>
      </c>
      <c r="AI1608" s="22">
        <v>612052.43999999994</v>
      </c>
      <c r="AJ1608" s="22">
        <v>659684.43999999994</v>
      </c>
      <c r="AK1608" s="21" t="s">
        <v>916</v>
      </c>
      <c r="AL1608" s="21" t="s">
        <v>3958</v>
      </c>
      <c r="AM1608" s="26" t="s">
        <v>48</v>
      </c>
      <c r="AN1608" s="27">
        <v>0</v>
      </c>
      <c r="AS1608">
        <f t="shared" si="50"/>
        <v>2904</v>
      </c>
      <c r="AT1608" t="str">
        <f t="shared" si="51"/>
        <v>Região Rural da Capital Regional de Petrolina-Juazeiro</v>
      </c>
      <c r="BE1608">
        <v>2912707</v>
      </c>
      <c r="BF1608">
        <v>29</v>
      </c>
      <c r="BG1608" t="s">
        <v>12229</v>
      </c>
      <c r="BH1608" t="s">
        <v>12230</v>
      </c>
      <c r="BI1608" t="s">
        <v>11359</v>
      </c>
      <c r="BJ1608" t="s">
        <v>12735</v>
      </c>
      <c r="BK1608">
        <v>2907</v>
      </c>
      <c r="BL1608" t="s">
        <v>12728</v>
      </c>
      <c r="BM1608" t="s">
        <v>12729</v>
      </c>
    </row>
    <row r="1609" spans="1:65" x14ac:dyDescent="0.25">
      <c r="A1609" s="17" t="s">
        <v>5056</v>
      </c>
      <c r="B1609" s="18">
        <v>1</v>
      </c>
      <c r="C1609" s="19" t="s">
        <v>5155</v>
      </c>
      <c r="D1609" s="20" t="s">
        <v>5086</v>
      </c>
      <c r="E1609" s="20" t="s">
        <v>5150</v>
      </c>
      <c r="F1609" s="21">
        <v>2608750</v>
      </c>
      <c r="G1609" s="20" t="s">
        <v>5156</v>
      </c>
      <c r="H1609" s="22">
        <v>386.4</v>
      </c>
      <c r="I1609" s="22">
        <v>386.4</v>
      </c>
      <c r="J1609" s="22">
        <v>381.33449999999999</v>
      </c>
      <c r="K1609" s="22">
        <v>381.33449999999999</v>
      </c>
      <c r="L1609" s="22">
        <v>381.33449999999999</v>
      </c>
      <c r="M1609" s="23">
        <v>5</v>
      </c>
      <c r="N1609" s="19" t="s">
        <v>44</v>
      </c>
      <c r="O1609" s="22">
        <v>6.93</v>
      </c>
      <c r="P1609" s="22">
        <v>96.09</v>
      </c>
      <c r="Q1609" s="22">
        <v>69.569999999999993</v>
      </c>
      <c r="R1609" s="22">
        <v>17.104900000000001</v>
      </c>
      <c r="S1609" s="22">
        <v>1.0000000000000001E-5</v>
      </c>
      <c r="T1609" s="22">
        <v>30.87</v>
      </c>
      <c r="U1609" s="22">
        <v>324.52089999999998</v>
      </c>
      <c r="V1609" s="22">
        <v>8.8386999999999993</v>
      </c>
      <c r="W1609" s="22">
        <v>0</v>
      </c>
      <c r="X1609" s="22">
        <v>0</v>
      </c>
      <c r="Y1609" s="22">
        <v>0</v>
      </c>
      <c r="Z1609" s="22">
        <v>65</v>
      </c>
      <c r="AA1609" s="22">
        <v>0</v>
      </c>
      <c r="AB1609" s="22">
        <v>28.2</v>
      </c>
      <c r="AC1609" s="22">
        <v>0</v>
      </c>
      <c r="AD1609" s="22">
        <v>6.8</v>
      </c>
      <c r="AE1609" s="24">
        <v>100</v>
      </c>
      <c r="AF1609" s="19" t="s">
        <v>65</v>
      </c>
      <c r="AG1609" s="25">
        <v>0.35699999999999998</v>
      </c>
      <c r="AH1609" s="22">
        <v>81052.399999999994</v>
      </c>
      <c r="AI1609" s="22">
        <v>27856.49</v>
      </c>
      <c r="AJ1609" s="22">
        <v>108908.89</v>
      </c>
      <c r="AK1609" s="21" t="s">
        <v>1150</v>
      </c>
      <c r="AL1609" s="21" t="s">
        <v>103</v>
      </c>
      <c r="AM1609" s="26" t="s">
        <v>48</v>
      </c>
      <c r="AN1609" s="27">
        <v>0</v>
      </c>
      <c r="AS1609">
        <f t="shared" si="50"/>
        <v>2904</v>
      </c>
      <c r="AT1609" t="str">
        <f t="shared" si="51"/>
        <v>Região Rural da Capital Regional de Petrolina-Juazeiro</v>
      </c>
      <c r="BE1609">
        <v>2912905</v>
      </c>
      <c r="BF1609">
        <v>29</v>
      </c>
      <c r="BG1609" t="s">
        <v>12229</v>
      </c>
      <c r="BH1609" t="s">
        <v>12230</v>
      </c>
      <c r="BI1609" t="s">
        <v>11359</v>
      </c>
      <c r="BJ1609" t="s">
        <v>12736</v>
      </c>
      <c r="BK1609">
        <v>2907</v>
      </c>
      <c r="BL1609" t="s">
        <v>12728</v>
      </c>
      <c r="BM1609" t="s">
        <v>12729</v>
      </c>
    </row>
    <row r="1610" spans="1:65" x14ac:dyDescent="0.25">
      <c r="A1610" s="17" t="s">
        <v>5056</v>
      </c>
      <c r="B1610" s="18">
        <v>1</v>
      </c>
      <c r="C1610" s="19" t="s">
        <v>5157</v>
      </c>
      <c r="D1610" s="20" t="s">
        <v>5086</v>
      </c>
      <c r="E1610" s="20" t="s">
        <v>5150</v>
      </c>
      <c r="F1610" s="21">
        <v>2608750</v>
      </c>
      <c r="G1610" s="20" t="s">
        <v>5158</v>
      </c>
      <c r="H1610" s="22">
        <v>1057.425</v>
      </c>
      <c r="I1610" s="22">
        <v>1057.425</v>
      </c>
      <c r="J1610" s="22">
        <v>1057.425</v>
      </c>
      <c r="K1610" s="22">
        <v>1057.425</v>
      </c>
      <c r="L1610" s="22">
        <v>1057.425</v>
      </c>
      <c r="M1610" s="23">
        <v>12</v>
      </c>
      <c r="N1610" s="19" t="s">
        <v>44</v>
      </c>
      <c r="O1610" s="22">
        <v>19.22</v>
      </c>
      <c r="P1610" s="22">
        <v>1E-3</v>
      </c>
      <c r="Q1610" s="22">
        <v>1E-3</v>
      </c>
      <c r="R1610" s="22">
        <v>119.8982</v>
      </c>
      <c r="S1610" s="22">
        <v>1.0000000000000001E-5</v>
      </c>
      <c r="T1610" s="22">
        <v>1.0000000000000001E-5</v>
      </c>
      <c r="U1610" s="22">
        <v>931.36590000000001</v>
      </c>
      <c r="V1610" s="22">
        <v>6.165</v>
      </c>
      <c r="W1610" s="22">
        <v>1E-3</v>
      </c>
      <c r="X1610" s="22">
        <v>1E-3</v>
      </c>
      <c r="Y1610" s="22">
        <v>1E-3</v>
      </c>
      <c r="Z1610" s="22">
        <v>5.6</v>
      </c>
      <c r="AA1610" s="22">
        <v>11.7</v>
      </c>
      <c r="AB1610" s="22">
        <v>53.53</v>
      </c>
      <c r="AC1610" s="22">
        <v>14.25</v>
      </c>
      <c r="AD1610" s="22">
        <v>14.92</v>
      </c>
      <c r="AE1610" s="24">
        <v>100.003</v>
      </c>
      <c r="AF1610" s="19" t="s">
        <v>44</v>
      </c>
      <c r="AG1610" s="25">
        <v>0.436</v>
      </c>
      <c r="AH1610" s="22">
        <v>65690.399999999994</v>
      </c>
      <c r="AI1610" s="22">
        <v>54968.1</v>
      </c>
      <c r="AJ1610" s="22">
        <v>120658.5</v>
      </c>
      <c r="AK1610" s="21" t="s">
        <v>860</v>
      </c>
      <c r="AL1610" s="21" t="s">
        <v>5152</v>
      </c>
      <c r="AM1610" s="26" t="s">
        <v>48</v>
      </c>
      <c r="AN1610" s="27">
        <v>0</v>
      </c>
      <c r="AS1610">
        <f t="shared" si="50"/>
        <v>2904</v>
      </c>
      <c r="AT1610" t="str">
        <f t="shared" si="51"/>
        <v>Região Rural da Capital Regional de Petrolina-Juazeiro</v>
      </c>
      <c r="BE1610">
        <v>2913457</v>
      </c>
      <c r="BF1610">
        <v>29</v>
      </c>
      <c r="BG1610" t="s">
        <v>12229</v>
      </c>
      <c r="BH1610" t="s">
        <v>12230</v>
      </c>
      <c r="BI1610" t="s">
        <v>11359</v>
      </c>
      <c r="BJ1610" t="s">
        <v>12737</v>
      </c>
      <c r="BK1610">
        <v>2907</v>
      </c>
      <c r="BL1610" t="s">
        <v>12728</v>
      </c>
      <c r="BM1610" t="s">
        <v>12729</v>
      </c>
    </row>
    <row r="1611" spans="1:65" x14ac:dyDescent="0.25">
      <c r="A1611" s="17" t="s">
        <v>5056</v>
      </c>
      <c r="B1611" s="18">
        <v>1</v>
      </c>
      <c r="C1611" s="19" t="s">
        <v>5159</v>
      </c>
      <c r="D1611" s="20" t="s">
        <v>5086</v>
      </c>
      <c r="E1611" s="20" t="s">
        <v>5150</v>
      </c>
      <c r="F1611" s="21">
        <v>2608750</v>
      </c>
      <c r="G1611" s="20" t="s">
        <v>5160</v>
      </c>
      <c r="H1611" s="22">
        <v>795.31</v>
      </c>
      <c r="I1611" s="22">
        <v>1051.8</v>
      </c>
      <c r="J1611" s="22">
        <v>1.0000000000000001E-5</v>
      </c>
      <c r="K1611" s="22">
        <v>795.31</v>
      </c>
      <c r="L1611" s="22">
        <v>795.31</v>
      </c>
      <c r="M1611" s="23">
        <v>20</v>
      </c>
      <c r="N1611" s="19" t="s">
        <v>44</v>
      </c>
      <c r="O1611" s="22">
        <v>33.409999999999997</v>
      </c>
      <c r="P1611" s="22">
        <v>0</v>
      </c>
      <c r="Q1611" s="22">
        <v>0</v>
      </c>
      <c r="R1611" s="22">
        <v>16.39</v>
      </c>
      <c r="S1611" s="22">
        <v>1.0000000000000001E-5</v>
      </c>
      <c r="T1611" s="22"/>
      <c r="U1611" s="22"/>
      <c r="V1611" s="22">
        <v>18.57</v>
      </c>
      <c r="W1611" s="22">
        <v>1E-3</v>
      </c>
      <c r="X1611" s="22">
        <v>0</v>
      </c>
      <c r="Y1611" s="22">
        <v>0</v>
      </c>
      <c r="Z1611" s="22">
        <v>39.03</v>
      </c>
      <c r="AA1611" s="22">
        <v>59.07</v>
      </c>
      <c r="AB1611" s="22">
        <v>0</v>
      </c>
      <c r="AC1611" s="22">
        <v>1E-3</v>
      </c>
      <c r="AD1611" s="22">
        <v>1.9</v>
      </c>
      <c r="AE1611" s="24">
        <v>100.00200000000001</v>
      </c>
      <c r="AF1611" s="19" t="s">
        <v>64</v>
      </c>
      <c r="AG1611" s="25">
        <v>0.54400000000000004</v>
      </c>
      <c r="AH1611" s="22">
        <v>109464.02</v>
      </c>
      <c r="AI1611" s="22">
        <v>49850.03</v>
      </c>
      <c r="AJ1611" s="22">
        <v>159314.04999999999</v>
      </c>
      <c r="AK1611" s="21" t="s">
        <v>5161</v>
      </c>
      <c r="AL1611" s="21" t="s">
        <v>5162</v>
      </c>
      <c r="AM1611" s="26" t="s">
        <v>48</v>
      </c>
      <c r="AN1611" s="27">
        <v>0</v>
      </c>
      <c r="AS1611">
        <f t="shared" si="50"/>
        <v>2904</v>
      </c>
      <c r="AT1611" t="str">
        <f t="shared" si="51"/>
        <v>Região Rural da Capital Regional de Petrolina-Juazeiro</v>
      </c>
      <c r="BE1611">
        <v>2913606</v>
      </c>
      <c r="BF1611">
        <v>29</v>
      </c>
      <c r="BG1611" t="s">
        <v>12229</v>
      </c>
      <c r="BH1611" t="s">
        <v>12230</v>
      </c>
      <c r="BI1611" t="s">
        <v>11359</v>
      </c>
      <c r="BJ1611" t="s">
        <v>12738</v>
      </c>
      <c r="BK1611">
        <v>2907</v>
      </c>
      <c r="BL1611" t="s">
        <v>12728</v>
      </c>
      <c r="BM1611" t="s">
        <v>12729</v>
      </c>
    </row>
    <row r="1612" spans="1:65" x14ac:dyDescent="0.25">
      <c r="A1612" s="17" t="s">
        <v>5056</v>
      </c>
      <c r="B1612" s="18">
        <v>1</v>
      </c>
      <c r="C1612" s="19" t="s">
        <v>5163</v>
      </c>
      <c r="D1612" s="20" t="s">
        <v>5086</v>
      </c>
      <c r="E1612" s="20" t="s">
        <v>5150</v>
      </c>
      <c r="F1612" s="21">
        <v>2608750</v>
      </c>
      <c r="G1612" s="20" t="s">
        <v>5164</v>
      </c>
      <c r="H1612" s="22">
        <v>475.85329999999999</v>
      </c>
      <c r="I1612" s="22">
        <v>475.85329999999999</v>
      </c>
      <c r="J1612" s="22">
        <v>458.35899999999998</v>
      </c>
      <c r="K1612" s="22">
        <v>1.0000000000000001E-5</v>
      </c>
      <c r="L1612" s="22">
        <v>458.35899999999998</v>
      </c>
      <c r="M1612" s="23">
        <v>28</v>
      </c>
      <c r="N1612" s="19" t="s">
        <v>64</v>
      </c>
      <c r="O1612" s="22">
        <v>8.33</v>
      </c>
      <c r="P1612" s="22">
        <v>1E-3</v>
      </c>
      <c r="Q1612" s="22">
        <v>1E-3</v>
      </c>
      <c r="R1612" s="22">
        <v>3.1901999999999999</v>
      </c>
      <c r="S1612" s="22">
        <v>1.0000000000000001E-5</v>
      </c>
      <c r="T1612" s="22">
        <v>2.94</v>
      </c>
      <c r="U1612" s="22">
        <v>444.39729999999997</v>
      </c>
      <c r="V1612" s="22">
        <v>7.8315000000000001</v>
      </c>
      <c r="W1612" s="22">
        <v>0</v>
      </c>
      <c r="X1612" s="22">
        <v>0</v>
      </c>
      <c r="Y1612" s="22">
        <v>0</v>
      </c>
      <c r="Z1612" s="22">
        <v>44.03</v>
      </c>
      <c r="AA1612" s="22">
        <v>0</v>
      </c>
      <c r="AB1612" s="22">
        <v>53.81</v>
      </c>
      <c r="AC1612" s="22">
        <v>0</v>
      </c>
      <c r="AD1612" s="22">
        <v>2.16</v>
      </c>
      <c r="AE1612" s="24">
        <v>100</v>
      </c>
      <c r="AF1612" s="19" t="s">
        <v>44</v>
      </c>
      <c r="AG1612" s="25">
        <v>0.36599999999999999</v>
      </c>
      <c r="AH1612" s="22">
        <v>340992.54</v>
      </c>
      <c r="AI1612" s="22">
        <v>273187.69</v>
      </c>
      <c r="AJ1612" s="22">
        <v>614180.23</v>
      </c>
      <c r="AK1612" s="21" t="s">
        <v>48</v>
      </c>
      <c r="AL1612" s="21" t="s">
        <v>5165</v>
      </c>
      <c r="AM1612" s="26" t="s">
        <v>5166</v>
      </c>
      <c r="AN1612" s="27">
        <v>0</v>
      </c>
      <c r="AS1612">
        <f t="shared" si="50"/>
        <v>2904</v>
      </c>
      <c r="AT1612" t="str">
        <f t="shared" si="51"/>
        <v>Região Rural da Capital Regional de Petrolina-Juazeiro</v>
      </c>
      <c r="BE1612">
        <v>2913903</v>
      </c>
      <c r="BF1612">
        <v>29</v>
      </c>
      <c r="BG1612" t="s">
        <v>12229</v>
      </c>
      <c r="BH1612" t="s">
        <v>12230</v>
      </c>
      <c r="BI1612" t="s">
        <v>11359</v>
      </c>
      <c r="BJ1612" t="s">
        <v>12739</v>
      </c>
      <c r="BK1612">
        <v>2907</v>
      </c>
      <c r="BL1612" t="s">
        <v>12728</v>
      </c>
      <c r="BM1612" t="s">
        <v>12729</v>
      </c>
    </row>
    <row r="1613" spans="1:65" x14ac:dyDescent="0.25">
      <c r="A1613" s="17" t="s">
        <v>5056</v>
      </c>
      <c r="B1613" s="18">
        <v>1</v>
      </c>
      <c r="C1613" s="19" t="s">
        <v>5167</v>
      </c>
      <c r="D1613" s="20" t="s">
        <v>5168</v>
      </c>
      <c r="E1613" s="20" t="s">
        <v>5169</v>
      </c>
      <c r="F1613" s="21">
        <v>2609303</v>
      </c>
      <c r="G1613" s="20" t="s">
        <v>5170</v>
      </c>
      <c r="H1613" s="22">
        <v>1050</v>
      </c>
      <c r="I1613" s="22">
        <v>751.2</v>
      </c>
      <c r="J1613" s="22">
        <v>1.0000000000000001E-5</v>
      </c>
      <c r="K1613" s="22">
        <v>1050</v>
      </c>
      <c r="L1613" s="22">
        <v>768.36</v>
      </c>
      <c r="M1613" s="23">
        <v>18</v>
      </c>
      <c r="N1613" s="19" t="s">
        <v>44</v>
      </c>
      <c r="O1613" s="22">
        <v>11.82</v>
      </c>
      <c r="P1613" s="22">
        <v>1E-3</v>
      </c>
      <c r="Q1613" s="22">
        <v>1E-3</v>
      </c>
      <c r="R1613" s="22">
        <v>54.08</v>
      </c>
      <c r="S1613" s="22">
        <v>153.673</v>
      </c>
      <c r="T1613" s="22">
        <v>31.266999999999999</v>
      </c>
      <c r="U1613" s="22">
        <v>465.315</v>
      </c>
      <c r="V1613" s="22">
        <v>3.4929999999999999</v>
      </c>
      <c r="W1613" s="22">
        <v>1E-3</v>
      </c>
      <c r="X1613" s="22">
        <v>1E-3</v>
      </c>
      <c r="Y1613" s="22">
        <v>1E-3</v>
      </c>
      <c r="Z1613" s="22">
        <v>14.57</v>
      </c>
      <c r="AA1613" s="22">
        <v>1.94</v>
      </c>
      <c r="AB1613" s="22">
        <v>76.45</v>
      </c>
      <c r="AC1613" s="22">
        <v>1E-3</v>
      </c>
      <c r="AD1613" s="22">
        <v>7.04</v>
      </c>
      <c r="AE1613" s="24">
        <v>100.00400000000002</v>
      </c>
      <c r="AF1613" s="19" t="s">
        <v>64</v>
      </c>
      <c r="AG1613" s="25">
        <v>0.44500000000000001</v>
      </c>
      <c r="AH1613" s="22">
        <v>182361.74</v>
      </c>
      <c r="AI1613" s="22">
        <v>44833.89</v>
      </c>
      <c r="AJ1613" s="22">
        <v>227195.63</v>
      </c>
      <c r="AK1613" s="21" t="s">
        <v>5171</v>
      </c>
      <c r="AL1613" s="21" t="s">
        <v>1128</v>
      </c>
      <c r="AM1613" s="26" t="s">
        <v>48</v>
      </c>
      <c r="AN1613" s="27">
        <v>0</v>
      </c>
      <c r="AS1613">
        <f t="shared" si="50"/>
        <v>2601</v>
      </c>
      <c r="AT1613" t="str">
        <f t="shared" si="51"/>
        <v>Região Rural do Centro Sub-regional de Serra Talhada</v>
      </c>
      <c r="BE1613">
        <v>2914802</v>
      </c>
      <c r="BF1613">
        <v>29</v>
      </c>
      <c r="BG1613" t="s">
        <v>12229</v>
      </c>
      <c r="BH1613" t="s">
        <v>12230</v>
      </c>
      <c r="BI1613" t="s">
        <v>11359</v>
      </c>
      <c r="BJ1613" t="s">
        <v>12740</v>
      </c>
      <c r="BK1613">
        <v>2907</v>
      </c>
      <c r="BL1613" t="s">
        <v>12728</v>
      </c>
      <c r="BM1613" t="s">
        <v>12729</v>
      </c>
    </row>
    <row r="1614" spans="1:65" x14ac:dyDescent="0.25">
      <c r="A1614" s="17" t="s">
        <v>5056</v>
      </c>
      <c r="B1614" s="18">
        <v>1</v>
      </c>
      <c r="C1614" s="19" t="s">
        <v>5172</v>
      </c>
      <c r="D1614" s="20" t="s">
        <v>5086</v>
      </c>
      <c r="E1614" s="20" t="s">
        <v>5173</v>
      </c>
      <c r="F1614" s="21">
        <v>2609808</v>
      </c>
      <c r="G1614" s="20" t="s">
        <v>5174</v>
      </c>
      <c r="H1614" s="22">
        <v>363.18119999999999</v>
      </c>
      <c r="I1614" s="22">
        <v>363.2</v>
      </c>
      <c r="J1614" s="22">
        <v>361.22390000000001</v>
      </c>
      <c r="K1614" s="22">
        <v>363.18119999999999</v>
      </c>
      <c r="L1614" s="22">
        <v>363.18119999999999</v>
      </c>
      <c r="M1614" s="23">
        <v>60</v>
      </c>
      <c r="N1614" s="19" t="s">
        <v>44</v>
      </c>
      <c r="O1614" s="22">
        <v>6.56</v>
      </c>
      <c r="P1614" s="22">
        <v>0.28000000000000003</v>
      </c>
      <c r="Q1614" s="22">
        <v>44</v>
      </c>
      <c r="R1614" s="22">
        <v>9.8000000000000007</v>
      </c>
      <c r="S1614" s="22">
        <v>0</v>
      </c>
      <c r="T1614" s="22">
        <v>0</v>
      </c>
      <c r="U1614" s="22">
        <v>294.10000000000002</v>
      </c>
      <c r="V1614" s="22">
        <v>3.1</v>
      </c>
      <c r="W1614" s="22">
        <v>0</v>
      </c>
      <c r="X1614" s="22">
        <v>30</v>
      </c>
      <c r="Y1614" s="22">
        <v>40</v>
      </c>
      <c r="Z1614" s="22">
        <v>15</v>
      </c>
      <c r="AA1614" s="22">
        <v>10</v>
      </c>
      <c r="AB1614" s="22">
        <v>0.5</v>
      </c>
      <c r="AC1614" s="22">
        <v>0</v>
      </c>
      <c r="AD1614" s="22">
        <v>0</v>
      </c>
      <c r="AE1614" s="24">
        <v>95.5</v>
      </c>
      <c r="AF1614" s="19" t="s">
        <v>44</v>
      </c>
      <c r="AG1614" s="25">
        <v>0.745</v>
      </c>
      <c r="AH1614" s="22">
        <v>76440.479999999996</v>
      </c>
      <c r="AI1614" s="22">
        <v>196716.5</v>
      </c>
      <c r="AJ1614" s="22">
        <v>273156.98</v>
      </c>
      <c r="AK1614" s="21" t="s">
        <v>652</v>
      </c>
      <c r="AL1614" s="21" t="s">
        <v>4481</v>
      </c>
      <c r="AM1614" s="26" t="s">
        <v>48</v>
      </c>
      <c r="AN1614" s="27">
        <v>0</v>
      </c>
      <c r="AS1614">
        <f t="shared" si="50"/>
        <v>2904</v>
      </c>
      <c r="AT1614" t="str">
        <f t="shared" si="51"/>
        <v>Região Rural da Capital Regional de Petrolina-Juazeiro</v>
      </c>
      <c r="BE1614">
        <v>2914901</v>
      </c>
      <c r="BF1614">
        <v>29</v>
      </c>
      <c r="BG1614" t="s">
        <v>12229</v>
      </c>
      <c r="BH1614" t="s">
        <v>12230</v>
      </c>
      <c r="BI1614" t="s">
        <v>11359</v>
      </c>
      <c r="BJ1614" t="s">
        <v>12741</v>
      </c>
      <c r="BK1614">
        <v>2907</v>
      </c>
      <c r="BL1614" t="s">
        <v>12728</v>
      </c>
      <c r="BM1614" t="s">
        <v>12729</v>
      </c>
    </row>
    <row r="1615" spans="1:65" x14ac:dyDescent="0.25">
      <c r="A1615" s="17" t="s">
        <v>5056</v>
      </c>
      <c r="B1615" s="18">
        <v>1</v>
      </c>
      <c r="C1615" s="19" t="s">
        <v>5175</v>
      </c>
      <c r="D1615" s="20" t="s">
        <v>5086</v>
      </c>
      <c r="E1615" s="20" t="s">
        <v>5173</v>
      </c>
      <c r="F1615" s="21">
        <v>2609808</v>
      </c>
      <c r="G1615" s="20" t="s">
        <v>5176</v>
      </c>
      <c r="H1615" s="22">
        <v>1012.4195</v>
      </c>
      <c r="I1615" s="22">
        <v>1007.6</v>
      </c>
      <c r="J1615" s="22">
        <v>1012.4141</v>
      </c>
      <c r="K1615" s="22">
        <v>1012.4195</v>
      </c>
      <c r="L1615" s="22">
        <v>1012.4141</v>
      </c>
      <c r="M1615" s="23">
        <v>25</v>
      </c>
      <c r="N1615" s="19" t="s">
        <v>44</v>
      </c>
      <c r="O1615" s="22">
        <v>18.41</v>
      </c>
      <c r="P1615" s="22">
        <v>23.29</v>
      </c>
      <c r="Q1615" s="22">
        <v>69.569999999999993</v>
      </c>
      <c r="R1615" s="22">
        <v>32.573900000000002</v>
      </c>
      <c r="S1615" s="22">
        <v>1.0000000000000001E-5</v>
      </c>
      <c r="T1615" s="22">
        <v>1.0000000000000001E-5</v>
      </c>
      <c r="U1615" s="22">
        <v>979.42219999999998</v>
      </c>
      <c r="V1615" s="22">
        <v>0.41799999999999998</v>
      </c>
      <c r="W1615" s="22">
        <v>1E-3</v>
      </c>
      <c r="X1615" s="22">
        <v>1E-3</v>
      </c>
      <c r="Y1615" s="22">
        <v>1E-3</v>
      </c>
      <c r="Z1615" s="22">
        <v>88.62</v>
      </c>
      <c r="AA1615" s="22">
        <v>3.16</v>
      </c>
      <c r="AB1615" s="22">
        <v>4.37</v>
      </c>
      <c r="AC1615" s="22">
        <v>1E-3</v>
      </c>
      <c r="AD1615" s="22">
        <v>3.85</v>
      </c>
      <c r="AE1615" s="24">
        <v>100.004</v>
      </c>
      <c r="AF1615" s="19" t="s">
        <v>57</v>
      </c>
      <c r="AG1615" s="25">
        <v>0.35699999999999998</v>
      </c>
      <c r="AH1615" s="22">
        <v>62497.74</v>
      </c>
      <c r="AI1615" s="22">
        <v>76093.039999999994</v>
      </c>
      <c r="AJ1615" s="22">
        <v>138590.78</v>
      </c>
      <c r="AK1615" s="21" t="s">
        <v>1786</v>
      </c>
      <c r="AL1615" s="21" t="s">
        <v>5177</v>
      </c>
      <c r="AM1615" s="26" t="s">
        <v>48</v>
      </c>
      <c r="AN1615" s="27">
        <v>0</v>
      </c>
      <c r="AS1615">
        <f t="shared" si="50"/>
        <v>2904</v>
      </c>
      <c r="AT1615" t="str">
        <f t="shared" si="51"/>
        <v>Região Rural da Capital Regional de Petrolina-Juazeiro</v>
      </c>
      <c r="BE1615">
        <v>2915205</v>
      </c>
      <c r="BF1615">
        <v>29</v>
      </c>
      <c r="BG1615" t="s">
        <v>12229</v>
      </c>
      <c r="BH1615" t="s">
        <v>12230</v>
      </c>
      <c r="BI1615" t="s">
        <v>11359</v>
      </c>
      <c r="BJ1615" t="s">
        <v>12742</v>
      </c>
      <c r="BK1615">
        <v>2907</v>
      </c>
      <c r="BL1615" t="s">
        <v>12728</v>
      </c>
      <c r="BM1615" t="s">
        <v>12729</v>
      </c>
    </row>
    <row r="1616" spans="1:65" x14ac:dyDescent="0.25">
      <c r="A1616" s="17" t="s">
        <v>5056</v>
      </c>
      <c r="B1616" s="18">
        <v>1</v>
      </c>
      <c r="C1616" s="19" t="s">
        <v>5178</v>
      </c>
      <c r="D1616" s="20" t="s">
        <v>5168</v>
      </c>
      <c r="E1616" s="20" t="s">
        <v>5179</v>
      </c>
      <c r="F1616" s="21">
        <v>2610400</v>
      </c>
      <c r="G1616" s="20" t="s">
        <v>5180</v>
      </c>
      <c r="H1616" s="22">
        <v>321.60000000000002</v>
      </c>
      <c r="I1616" s="22">
        <v>199.41409999999999</v>
      </c>
      <c r="J1616" s="22">
        <v>199.41409999999999</v>
      </c>
      <c r="K1616" s="22">
        <v>199.41409999999999</v>
      </c>
      <c r="L1616" s="22">
        <v>199.41409999999999</v>
      </c>
      <c r="M1616" s="23">
        <v>5</v>
      </c>
      <c r="N1616" s="19" t="s">
        <v>44</v>
      </c>
      <c r="O1616" s="22">
        <v>3.06</v>
      </c>
      <c r="P1616" s="22">
        <v>100</v>
      </c>
      <c r="Q1616" s="22">
        <v>75.47</v>
      </c>
      <c r="R1616" s="22">
        <v>7.8536000000000001</v>
      </c>
      <c r="S1616" s="22">
        <v>1.0000000000000001E-5</v>
      </c>
      <c r="T1616" s="22">
        <v>191.56049999999999</v>
      </c>
      <c r="U1616" s="22">
        <v>1.0000000000000001E-5</v>
      </c>
      <c r="V1616" s="22">
        <v>1.0000000000000001E-5</v>
      </c>
      <c r="W1616" s="22">
        <v>0</v>
      </c>
      <c r="X1616" s="22">
        <v>0</v>
      </c>
      <c r="Y1616" s="22">
        <v>0</v>
      </c>
      <c r="Z1616" s="22">
        <v>55.53</v>
      </c>
      <c r="AA1616" s="22">
        <v>0</v>
      </c>
      <c r="AB1616" s="22">
        <v>40.54</v>
      </c>
      <c r="AC1616" s="22">
        <v>0</v>
      </c>
      <c r="AD1616" s="22">
        <v>3.93</v>
      </c>
      <c r="AE1616" s="24">
        <v>100</v>
      </c>
      <c r="AF1616" s="19" t="s">
        <v>65</v>
      </c>
      <c r="AG1616" s="25">
        <v>0.34499999999999997</v>
      </c>
      <c r="AH1616" s="22">
        <v>19245.36</v>
      </c>
      <c r="AI1616" s="22">
        <v>57895.9</v>
      </c>
      <c r="AJ1616" s="22">
        <v>77141.260000000009</v>
      </c>
      <c r="AK1616" s="21" t="s">
        <v>5181</v>
      </c>
      <c r="AL1616" s="21" t="s">
        <v>3189</v>
      </c>
      <c r="AM1616" s="26" t="s">
        <v>48</v>
      </c>
      <c r="AN1616" s="27">
        <v>0</v>
      </c>
      <c r="AS1616">
        <f t="shared" si="50"/>
        <v>2601</v>
      </c>
      <c r="AT1616" t="str">
        <f t="shared" si="51"/>
        <v>Região Rural do Centro Sub-regional de Serra Talhada</v>
      </c>
      <c r="BE1616">
        <v>2915403</v>
      </c>
      <c r="BF1616">
        <v>29</v>
      </c>
      <c r="BG1616" t="s">
        <v>12229</v>
      </c>
      <c r="BH1616" t="s">
        <v>12230</v>
      </c>
      <c r="BI1616" t="s">
        <v>11359</v>
      </c>
      <c r="BJ1616" t="s">
        <v>12743</v>
      </c>
      <c r="BK1616">
        <v>2907</v>
      </c>
      <c r="BL1616" t="s">
        <v>12728</v>
      </c>
      <c r="BM1616" t="s">
        <v>12729</v>
      </c>
    </row>
    <row r="1617" spans="1:65" x14ac:dyDescent="0.25">
      <c r="A1617" s="17" t="s">
        <v>5056</v>
      </c>
      <c r="B1617" s="18">
        <v>1</v>
      </c>
      <c r="C1617" s="19" t="s">
        <v>5182</v>
      </c>
      <c r="D1617" s="20" t="s">
        <v>5168</v>
      </c>
      <c r="E1617" s="20" t="s">
        <v>5179</v>
      </c>
      <c r="F1617" s="21">
        <v>2610400</v>
      </c>
      <c r="G1617" s="20" t="s">
        <v>5183</v>
      </c>
      <c r="H1617" s="22">
        <v>374</v>
      </c>
      <c r="I1617" s="22">
        <v>374</v>
      </c>
      <c r="J1617" s="22">
        <v>262.3</v>
      </c>
      <c r="K1617" s="22">
        <v>374</v>
      </c>
      <c r="L1617" s="22">
        <v>262.3</v>
      </c>
      <c r="M1617" s="23">
        <v>5</v>
      </c>
      <c r="N1617" s="19" t="s">
        <v>44</v>
      </c>
      <c r="O1617" s="22">
        <v>4.04</v>
      </c>
      <c r="P1617" s="22">
        <v>1E-3</v>
      </c>
      <c r="Q1617" s="22">
        <v>1E-3</v>
      </c>
      <c r="R1617" s="22">
        <v>43.836100000000002</v>
      </c>
      <c r="S1617" s="22">
        <v>1.0000000000000001E-5</v>
      </c>
      <c r="T1617" s="22">
        <v>1.0000000000000001E-5</v>
      </c>
      <c r="U1617" s="22">
        <v>217.9085</v>
      </c>
      <c r="V1617" s="22">
        <v>0.55989999999999995</v>
      </c>
      <c r="W1617" s="22">
        <v>1E-3</v>
      </c>
      <c r="X1617" s="22">
        <v>1E-3</v>
      </c>
      <c r="Y1617" s="22">
        <v>1E-3</v>
      </c>
      <c r="Z1617" s="22">
        <v>1E-3</v>
      </c>
      <c r="AA1617" s="22">
        <v>1E-3</v>
      </c>
      <c r="AB1617" s="22">
        <v>57.92</v>
      </c>
      <c r="AC1617" s="22">
        <v>37.42</v>
      </c>
      <c r="AD1617" s="22">
        <v>4.66</v>
      </c>
      <c r="AE1617" s="24">
        <v>100.005</v>
      </c>
      <c r="AF1617" s="19" t="s">
        <v>65</v>
      </c>
      <c r="AG1617" s="25">
        <v>0.34300000000000003</v>
      </c>
      <c r="AH1617" s="22">
        <v>1455.4</v>
      </c>
      <c r="AI1617" s="22">
        <v>12315.19</v>
      </c>
      <c r="AJ1617" s="22">
        <v>13770.59</v>
      </c>
      <c r="AK1617" s="21" t="s">
        <v>5184</v>
      </c>
      <c r="AL1617" s="21" t="s">
        <v>2708</v>
      </c>
      <c r="AM1617" s="26" t="s">
        <v>48</v>
      </c>
      <c r="AN1617" s="27">
        <v>0</v>
      </c>
      <c r="AS1617">
        <f t="shared" si="50"/>
        <v>2601</v>
      </c>
      <c r="AT1617" t="str">
        <f t="shared" si="51"/>
        <v>Região Rural do Centro Sub-regional de Serra Talhada</v>
      </c>
      <c r="BE1617">
        <v>2915502</v>
      </c>
      <c r="BF1617">
        <v>29</v>
      </c>
      <c r="BG1617" t="s">
        <v>12229</v>
      </c>
      <c r="BH1617" t="s">
        <v>12230</v>
      </c>
      <c r="BI1617" t="s">
        <v>11359</v>
      </c>
      <c r="BJ1617" t="s">
        <v>12744</v>
      </c>
      <c r="BK1617">
        <v>2907</v>
      </c>
      <c r="BL1617" t="s">
        <v>12728</v>
      </c>
      <c r="BM1617" t="s">
        <v>12729</v>
      </c>
    </row>
    <row r="1618" spans="1:65" x14ac:dyDescent="0.25">
      <c r="A1618" s="17" t="s">
        <v>5056</v>
      </c>
      <c r="B1618" s="18">
        <v>1</v>
      </c>
      <c r="C1618" s="19" t="s">
        <v>5185</v>
      </c>
      <c r="D1618" s="20" t="s">
        <v>5168</v>
      </c>
      <c r="E1618" s="20" t="s">
        <v>5179</v>
      </c>
      <c r="F1618" s="21">
        <v>2610400</v>
      </c>
      <c r="G1618" s="20" t="s">
        <v>5186</v>
      </c>
      <c r="H1618" s="22">
        <v>2098</v>
      </c>
      <c r="I1618" s="22">
        <v>2098</v>
      </c>
      <c r="J1618" s="22">
        <v>1576.22</v>
      </c>
      <c r="K1618" s="22">
        <v>2098</v>
      </c>
      <c r="L1618" s="22">
        <v>1576.22</v>
      </c>
      <c r="M1618" s="23">
        <v>40</v>
      </c>
      <c r="N1618" s="19" t="s">
        <v>44</v>
      </c>
      <c r="O1618" s="22">
        <v>24.25</v>
      </c>
      <c r="P1618" s="22">
        <v>0.81</v>
      </c>
      <c r="Q1618" s="22">
        <v>69.56</v>
      </c>
      <c r="R1618" s="22">
        <v>39.994900000000001</v>
      </c>
      <c r="S1618" s="22">
        <v>420.2</v>
      </c>
      <c r="T1618" s="22">
        <v>1.0000000000000001E-5</v>
      </c>
      <c r="U1618" s="22">
        <v>1386.7809999999999</v>
      </c>
      <c r="V1618" s="22">
        <v>2.9051</v>
      </c>
      <c r="W1618" s="22">
        <v>1E-3</v>
      </c>
      <c r="X1618" s="22">
        <v>1E-3</v>
      </c>
      <c r="Y1618" s="22">
        <v>1E-3</v>
      </c>
      <c r="Z1618" s="22">
        <v>53.98</v>
      </c>
      <c r="AA1618" s="22">
        <v>43.3</v>
      </c>
      <c r="AB1618" s="22">
        <v>1E-3</v>
      </c>
      <c r="AC1618" s="22">
        <v>1E-3</v>
      </c>
      <c r="AD1618" s="22">
        <v>2.72</v>
      </c>
      <c r="AE1618" s="24">
        <v>100.005</v>
      </c>
      <c r="AF1618" s="19" t="s">
        <v>65</v>
      </c>
      <c r="AG1618" s="25">
        <v>0.50700000000000001</v>
      </c>
      <c r="AH1618" s="22">
        <v>101758.81</v>
      </c>
      <c r="AI1618" s="22">
        <v>167078.9</v>
      </c>
      <c r="AJ1618" s="22">
        <v>268837.70999999996</v>
      </c>
      <c r="AK1618" s="21" t="s">
        <v>2384</v>
      </c>
      <c r="AL1618" s="21" t="s">
        <v>5187</v>
      </c>
      <c r="AM1618" s="26" t="s">
        <v>48</v>
      </c>
      <c r="AN1618" s="27">
        <v>0</v>
      </c>
      <c r="AS1618">
        <f t="shared" si="50"/>
        <v>2601</v>
      </c>
      <c r="AT1618" t="str">
        <f t="shared" si="51"/>
        <v>Região Rural do Centro Sub-regional de Serra Talhada</v>
      </c>
      <c r="BE1618">
        <v>2915700</v>
      </c>
      <c r="BF1618">
        <v>29</v>
      </c>
      <c r="BG1618" t="s">
        <v>12229</v>
      </c>
      <c r="BH1618" t="s">
        <v>12230</v>
      </c>
      <c r="BI1618" t="s">
        <v>11359</v>
      </c>
      <c r="BJ1618" t="s">
        <v>12745</v>
      </c>
      <c r="BK1618">
        <v>2907</v>
      </c>
      <c r="BL1618" t="s">
        <v>12728</v>
      </c>
      <c r="BM1618" t="s">
        <v>12729</v>
      </c>
    </row>
    <row r="1619" spans="1:65" x14ac:dyDescent="0.25">
      <c r="A1619" s="17" t="s">
        <v>5056</v>
      </c>
      <c r="B1619" s="18">
        <v>1</v>
      </c>
      <c r="C1619" s="19" t="s">
        <v>5188</v>
      </c>
      <c r="D1619" s="20" t="s">
        <v>5168</v>
      </c>
      <c r="E1619" s="20" t="s">
        <v>5179</v>
      </c>
      <c r="F1619" s="21">
        <v>2610400</v>
      </c>
      <c r="G1619" s="20" t="s">
        <v>5189</v>
      </c>
      <c r="H1619" s="22">
        <v>1523</v>
      </c>
      <c r="I1619" s="22">
        <v>1.0000000000000001E-5</v>
      </c>
      <c r="J1619" s="22">
        <v>1472.03</v>
      </c>
      <c r="K1619" s="22">
        <v>1523</v>
      </c>
      <c r="L1619" s="22">
        <v>1472.03</v>
      </c>
      <c r="M1619" s="23">
        <v>40</v>
      </c>
      <c r="N1619" s="19" t="s">
        <v>44</v>
      </c>
      <c r="O1619" s="22">
        <v>22.64</v>
      </c>
      <c r="P1619" s="22">
        <v>38.369999999999997</v>
      </c>
      <c r="Q1619" s="22">
        <v>100</v>
      </c>
      <c r="R1619" s="22">
        <v>55.050105000000002</v>
      </c>
      <c r="S1619" s="22">
        <v>1.0000000000000001E-5</v>
      </c>
      <c r="T1619" s="22">
        <v>575.60580000000004</v>
      </c>
      <c r="U1619" s="22">
        <v>16.820799999999998</v>
      </c>
      <c r="V1619" s="22">
        <v>16.820799999999998</v>
      </c>
      <c r="W1619" s="22">
        <v>1E-3</v>
      </c>
      <c r="X1619" s="22">
        <v>1E-3</v>
      </c>
      <c r="Y1619" s="22">
        <v>1E-3</v>
      </c>
      <c r="Z1619" s="22">
        <v>52.8</v>
      </c>
      <c r="AA1619" s="22">
        <v>8.9</v>
      </c>
      <c r="AB1619" s="22">
        <v>33.4</v>
      </c>
      <c r="AC1619" s="22">
        <v>1E-3</v>
      </c>
      <c r="AD1619" s="22">
        <v>4.9000000000000004</v>
      </c>
      <c r="AE1619" s="24">
        <v>100.004</v>
      </c>
      <c r="AF1619" s="19" t="s">
        <v>64</v>
      </c>
      <c r="AG1619" s="25">
        <v>0.47399999999999998</v>
      </c>
      <c r="AH1619" s="22">
        <v>235621.93</v>
      </c>
      <c r="AI1619" s="22">
        <v>161511.44</v>
      </c>
      <c r="AJ1619" s="22">
        <v>397133.37</v>
      </c>
      <c r="AK1619" s="21" t="s">
        <v>1047</v>
      </c>
      <c r="AL1619" s="21" t="s">
        <v>5190</v>
      </c>
      <c r="AM1619" s="26" t="s">
        <v>48</v>
      </c>
      <c r="AN1619" s="27">
        <v>0</v>
      </c>
      <c r="AS1619">
        <f t="shared" si="50"/>
        <v>2601</v>
      </c>
      <c r="AT1619" t="str">
        <f t="shared" si="51"/>
        <v>Região Rural do Centro Sub-regional de Serra Talhada</v>
      </c>
      <c r="BE1619">
        <v>2916203</v>
      </c>
      <c r="BF1619">
        <v>29</v>
      </c>
      <c r="BG1619" t="s">
        <v>12229</v>
      </c>
      <c r="BH1619" t="s">
        <v>12230</v>
      </c>
      <c r="BI1619" t="s">
        <v>11359</v>
      </c>
      <c r="BJ1619" t="s">
        <v>12746</v>
      </c>
      <c r="BK1619">
        <v>2907</v>
      </c>
      <c r="BL1619" t="s">
        <v>12728</v>
      </c>
      <c r="BM1619" t="s">
        <v>12729</v>
      </c>
    </row>
    <row r="1620" spans="1:65" x14ac:dyDescent="0.25">
      <c r="A1620" s="17" t="s">
        <v>5056</v>
      </c>
      <c r="B1620" s="18">
        <v>1</v>
      </c>
      <c r="C1620" s="19" t="s">
        <v>5191</v>
      </c>
      <c r="D1620" s="20" t="s">
        <v>5168</v>
      </c>
      <c r="E1620" s="20" t="s">
        <v>5179</v>
      </c>
      <c r="F1620" s="21">
        <v>2610400</v>
      </c>
      <c r="G1620" s="20" t="s">
        <v>5192</v>
      </c>
      <c r="H1620" s="22">
        <v>1050</v>
      </c>
      <c r="I1620" s="22">
        <v>1050</v>
      </c>
      <c r="J1620" s="22">
        <v>984.02</v>
      </c>
      <c r="K1620" s="22">
        <v>1050</v>
      </c>
      <c r="L1620" s="22">
        <v>984.02</v>
      </c>
      <c r="M1620" s="23">
        <v>20</v>
      </c>
      <c r="N1620" s="19" t="s">
        <v>44</v>
      </c>
      <c r="O1620" s="22">
        <v>15.14</v>
      </c>
      <c r="P1620" s="22">
        <v>4.8</v>
      </c>
      <c r="Q1620" s="22">
        <v>100</v>
      </c>
      <c r="R1620" s="22">
        <v>14.1089</v>
      </c>
      <c r="S1620" s="22">
        <v>1.0000000000000001E-5</v>
      </c>
      <c r="T1620" s="22">
        <v>4</v>
      </c>
      <c r="U1620" s="22">
        <v>964.60130000000004</v>
      </c>
      <c r="V1620" s="22">
        <v>1.3178000000000001</v>
      </c>
      <c r="W1620" s="22">
        <v>1E-3</v>
      </c>
      <c r="X1620" s="22">
        <v>1E-3</v>
      </c>
      <c r="Y1620" s="22">
        <v>1E-3</v>
      </c>
      <c r="Z1620" s="22">
        <v>33.86</v>
      </c>
      <c r="AA1620" s="22">
        <v>9.51</v>
      </c>
      <c r="AB1620" s="22">
        <v>55.06</v>
      </c>
      <c r="AC1620" s="22">
        <v>0</v>
      </c>
      <c r="AD1620" s="22">
        <v>1.57</v>
      </c>
      <c r="AE1620" s="24">
        <v>100.00299999999999</v>
      </c>
      <c r="AF1620" s="19" t="s">
        <v>65</v>
      </c>
      <c r="AG1620" s="25">
        <v>0.44700000000000001</v>
      </c>
      <c r="AH1620" s="22">
        <v>32479.51</v>
      </c>
      <c r="AI1620" s="22">
        <v>79335.59</v>
      </c>
      <c r="AJ1620" s="22">
        <v>111815.09999999999</v>
      </c>
      <c r="AK1620" s="21" t="s">
        <v>461</v>
      </c>
      <c r="AL1620" s="21" t="s">
        <v>5193</v>
      </c>
      <c r="AM1620" s="26" t="s">
        <v>48</v>
      </c>
      <c r="AN1620" s="27">
        <v>0</v>
      </c>
      <c r="AS1620">
        <f t="shared" si="50"/>
        <v>2601</v>
      </c>
      <c r="AT1620" t="str">
        <f t="shared" si="51"/>
        <v>Região Rural do Centro Sub-regional de Serra Talhada</v>
      </c>
      <c r="BE1620">
        <v>2916609</v>
      </c>
      <c r="BF1620">
        <v>29</v>
      </c>
      <c r="BG1620" t="s">
        <v>12229</v>
      </c>
      <c r="BH1620" t="s">
        <v>12230</v>
      </c>
      <c r="BI1620" t="s">
        <v>11359</v>
      </c>
      <c r="BJ1620" t="s">
        <v>12747</v>
      </c>
      <c r="BK1620">
        <v>2907</v>
      </c>
      <c r="BL1620" t="s">
        <v>12728</v>
      </c>
      <c r="BM1620" t="s">
        <v>12729</v>
      </c>
    </row>
    <row r="1621" spans="1:65" x14ac:dyDescent="0.25">
      <c r="A1621" s="17" t="s">
        <v>5056</v>
      </c>
      <c r="B1621" s="18">
        <v>1</v>
      </c>
      <c r="C1621" s="19" t="s">
        <v>5194</v>
      </c>
      <c r="D1621" s="20" t="s">
        <v>5168</v>
      </c>
      <c r="E1621" s="20" t="s">
        <v>5179</v>
      </c>
      <c r="F1621" s="21">
        <v>2610400</v>
      </c>
      <c r="G1621" s="20" t="s">
        <v>5195</v>
      </c>
      <c r="H1621" s="22">
        <v>1119.9000000000001</v>
      </c>
      <c r="I1621" s="22">
        <v>1233.8</v>
      </c>
      <c r="J1621" s="22">
        <v>1233.8</v>
      </c>
      <c r="K1621" s="22">
        <v>1119.9000000000001</v>
      </c>
      <c r="L1621" s="22">
        <v>1119.9000000000001</v>
      </c>
      <c r="M1621" s="23">
        <v>21</v>
      </c>
      <c r="N1621" s="19" t="s">
        <v>44</v>
      </c>
      <c r="O1621" s="22">
        <v>18.98</v>
      </c>
      <c r="P1621" s="22">
        <v>1E-3</v>
      </c>
      <c r="Q1621" s="22">
        <v>1E-3</v>
      </c>
      <c r="R1621" s="22">
        <v>30.526599999999998</v>
      </c>
      <c r="S1621" s="22">
        <v>1.0000000000000001E-5</v>
      </c>
      <c r="T1621" s="22">
        <v>60.705800000000004</v>
      </c>
      <c r="U1621" s="22">
        <v>1136.83</v>
      </c>
      <c r="V1621" s="22">
        <v>23.3093</v>
      </c>
      <c r="W1621" s="22">
        <v>1E-3</v>
      </c>
      <c r="X1621" s="22">
        <v>1E-3</v>
      </c>
      <c r="Y1621" s="22">
        <v>1E-3</v>
      </c>
      <c r="Z1621" s="22">
        <v>86.83</v>
      </c>
      <c r="AA1621" s="22">
        <v>1E-3</v>
      </c>
      <c r="AB1621" s="22">
        <v>5.29</v>
      </c>
      <c r="AC1621" s="22">
        <v>1E-3</v>
      </c>
      <c r="AD1621" s="22">
        <v>7.88</v>
      </c>
      <c r="AE1621" s="24">
        <v>100.00500000000001</v>
      </c>
      <c r="AF1621" s="19" t="s">
        <v>57</v>
      </c>
      <c r="AG1621" s="25">
        <v>0.42799999999999999</v>
      </c>
      <c r="AH1621" s="22">
        <v>31304.66</v>
      </c>
      <c r="AI1621" s="22">
        <v>66589.25</v>
      </c>
      <c r="AJ1621" s="22">
        <v>97893.91</v>
      </c>
      <c r="AK1621" s="21" t="s">
        <v>1701</v>
      </c>
      <c r="AL1621" s="21" t="s">
        <v>5196</v>
      </c>
      <c r="AM1621" s="26" t="s">
        <v>48</v>
      </c>
      <c r="AN1621" s="27">
        <v>0</v>
      </c>
      <c r="AS1621">
        <f t="shared" si="50"/>
        <v>2601</v>
      </c>
      <c r="AT1621" t="str">
        <f t="shared" si="51"/>
        <v>Região Rural do Centro Sub-regional de Serra Talhada</v>
      </c>
      <c r="BE1621">
        <v>2917300</v>
      </c>
      <c r="BF1621">
        <v>29</v>
      </c>
      <c r="BG1621" t="s">
        <v>12229</v>
      </c>
      <c r="BH1621" t="s">
        <v>12230</v>
      </c>
      <c r="BI1621" t="s">
        <v>11359</v>
      </c>
      <c r="BJ1621" t="s">
        <v>12748</v>
      </c>
      <c r="BK1621">
        <v>2907</v>
      </c>
      <c r="BL1621" t="s">
        <v>12728</v>
      </c>
      <c r="BM1621" t="s">
        <v>12729</v>
      </c>
    </row>
    <row r="1622" spans="1:65" x14ac:dyDescent="0.25">
      <c r="A1622" s="17" t="s">
        <v>5056</v>
      </c>
      <c r="B1622" s="18">
        <v>1</v>
      </c>
      <c r="C1622" s="19" t="s">
        <v>5197</v>
      </c>
      <c r="D1622" s="20" t="s">
        <v>5086</v>
      </c>
      <c r="E1622" s="20" t="s">
        <v>5086</v>
      </c>
      <c r="F1622" s="21">
        <v>2611101</v>
      </c>
      <c r="G1622" s="20" t="s">
        <v>5198</v>
      </c>
      <c r="H1622" s="22">
        <v>1221.8511000000001</v>
      </c>
      <c r="I1622" s="22">
        <v>714.43150000000003</v>
      </c>
      <c r="J1622" s="22">
        <v>714.43140000000005</v>
      </c>
      <c r="K1622" s="22">
        <v>714.86030000000005</v>
      </c>
      <c r="L1622" s="22">
        <v>710.60029999999995</v>
      </c>
      <c r="M1622" s="23">
        <v>140</v>
      </c>
      <c r="N1622" s="19" t="s">
        <v>44</v>
      </c>
      <c r="O1622" s="22">
        <v>12.98</v>
      </c>
      <c r="P1622" s="22">
        <v>3.14</v>
      </c>
      <c r="Q1622" s="22">
        <v>100</v>
      </c>
      <c r="R1622" s="22">
        <v>46.8</v>
      </c>
      <c r="S1622" s="22">
        <v>0</v>
      </c>
      <c r="T1622" s="22">
        <v>137.2475</v>
      </c>
      <c r="U1622" s="22">
        <v>1003.373</v>
      </c>
      <c r="V1622" s="22">
        <v>83.344800000000006</v>
      </c>
      <c r="W1622" s="22">
        <v>0</v>
      </c>
      <c r="X1622" s="22">
        <v>0</v>
      </c>
      <c r="Y1622" s="22">
        <v>91</v>
      </c>
      <c r="Z1622" s="22">
        <v>0</v>
      </c>
      <c r="AA1622" s="22">
        <v>0</v>
      </c>
      <c r="AB1622" s="22">
        <v>0</v>
      </c>
      <c r="AC1622" s="22">
        <v>0</v>
      </c>
      <c r="AD1622" s="22">
        <v>0.9</v>
      </c>
      <c r="AE1622" s="24">
        <v>91.9</v>
      </c>
      <c r="AF1622" s="19" t="s">
        <v>44</v>
      </c>
      <c r="AG1622" s="25">
        <v>0.70899999999999996</v>
      </c>
      <c r="AH1622" s="22">
        <v>285168.49</v>
      </c>
      <c r="AI1622" s="22">
        <v>601641.57999999996</v>
      </c>
      <c r="AJ1622" s="22">
        <v>886810.07</v>
      </c>
      <c r="AK1622" s="21" t="s">
        <v>1075</v>
      </c>
      <c r="AL1622" s="21" t="s">
        <v>1075</v>
      </c>
      <c r="AM1622" s="26" t="s">
        <v>48</v>
      </c>
      <c r="AN1622" s="27">
        <v>0</v>
      </c>
      <c r="AS1622">
        <f t="shared" si="50"/>
        <v>2904</v>
      </c>
      <c r="AT1622" t="str">
        <f t="shared" si="51"/>
        <v>Região Rural da Capital Regional de Petrolina-Juazeiro</v>
      </c>
      <c r="BE1622">
        <v>2918209</v>
      </c>
      <c r="BF1622">
        <v>29</v>
      </c>
      <c r="BG1622" t="s">
        <v>12229</v>
      </c>
      <c r="BH1622" t="s">
        <v>12230</v>
      </c>
      <c r="BI1622" t="s">
        <v>11359</v>
      </c>
      <c r="BJ1622" t="s">
        <v>12749</v>
      </c>
      <c r="BK1622">
        <v>2907</v>
      </c>
      <c r="BL1622" t="s">
        <v>12728</v>
      </c>
      <c r="BM1622" t="s">
        <v>12729</v>
      </c>
    </row>
    <row r="1623" spans="1:65" x14ac:dyDescent="0.25">
      <c r="A1623" s="17" t="s">
        <v>5056</v>
      </c>
      <c r="B1623" s="18">
        <v>1</v>
      </c>
      <c r="C1623" s="19" t="s">
        <v>5199</v>
      </c>
      <c r="D1623" s="20" t="s">
        <v>5086</v>
      </c>
      <c r="E1623" s="20" t="s">
        <v>5086</v>
      </c>
      <c r="F1623" s="21">
        <v>2611101</v>
      </c>
      <c r="G1623" s="20" t="s">
        <v>2077</v>
      </c>
      <c r="H1623" s="22">
        <v>574</v>
      </c>
      <c r="I1623" s="22">
        <v>574</v>
      </c>
      <c r="J1623" s="22">
        <v>280.99619999999999</v>
      </c>
      <c r="K1623" s="22">
        <v>280.99619999999999</v>
      </c>
      <c r="L1623" s="22">
        <v>280.99619999999999</v>
      </c>
      <c r="M1623" s="23">
        <v>7</v>
      </c>
      <c r="N1623" s="19" t="s">
        <v>44</v>
      </c>
      <c r="O1623" s="22">
        <v>5.0999999999999996</v>
      </c>
      <c r="P1623" s="22">
        <v>1E-3</v>
      </c>
      <c r="Q1623" s="22">
        <v>1E-3</v>
      </c>
      <c r="R1623" s="22">
        <v>15.690099999999999</v>
      </c>
      <c r="S1623" s="22">
        <v>1.0000000000000001E-5</v>
      </c>
      <c r="T1623" s="22">
        <v>1.0000000000000001E-5</v>
      </c>
      <c r="U1623" s="22">
        <v>247.8475</v>
      </c>
      <c r="V1623" s="22">
        <v>17.458600000000001</v>
      </c>
      <c r="W1623" s="22">
        <v>1E-3</v>
      </c>
      <c r="X1623" s="22">
        <v>1E-3</v>
      </c>
      <c r="Y1623" s="22">
        <v>1E-3</v>
      </c>
      <c r="Z1623" s="22">
        <v>1E-3</v>
      </c>
      <c r="AA1623" s="22">
        <v>1E-3</v>
      </c>
      <c r="AB1623" s="22">
        <v>82.47</v>
      </c>
      <c r="AC1623" s="22">
        <v>1E-3</v>
      </c>
      <c r="AD1623" s="22">
        <v>17.53</v>
      </c>
      <c r="AE1623" s="24">
        <v>100.006</v>
      </c>
      <c r="AF1623" s="19" t="s">
        <v>64</v>
      </c>
      <c r="AG1623" s="25">
        <v>0.40200000000000002</v>
      </c>
      <c r="AH1623" s="22">
        <v>42625.31</v>
      </c>
      <c r="AI1623" s="22">
        <v>15938.1</v>
      </c>
      <c r="AJ1623" s="22">
        <v>58563.409999999996</v>
      </c>
      <c r="AK1623" s="21" t="s">
        <v>3788</v>
      </c>
      <c r="AL1623" s="21" t="s">
        <v>2223</v>
      </c>
      <c r="AM1623" s="26" t="s">
        <v>48</v>
      </c>
      <c r="AN1623" s="27">
        <v>0</v>
      </c>
      <c r="AS1623">
        <f t="shared" si="50"/>
        <v>2904</v>
      </c>
      <c r="AT1623" t="str">
        <f t="shared" si="51"/>
        <v>Região Rural da Capital Regional de Petrolina-Juazeiro</v>
      </c>
      <c r="BE1623">
        <v>2918555</v>
      </c>
      <c r="BF1623">
        <v>29</v>
      </c>
      <c r="BG1623" t="s">
        <v>12229</v>
      </c>
      <c r="BH1623" t="s">
        <v>12230</v>
      </c>
      <c r="BI1623" t="s">
        <v>11359</v>
      </c>
      <c r="BJ1623" t="s">
        <v>12750</v>
      </c>
      <c r="BK1623">
        <v>2907</v>
      </c>
      <c r="BL1623" t="s">
        <v>12728</v>
      </c>
      <c r="BM1623" t="s">
        <v>12729</v>
      </c>
    </row>
    <row r="1624" spans="1:65" x14ac:dyDescent="0.25">
      <c r="A1624" s="17" t="s">
        <v>5056</v>
      </c>
      <c r="B1624" s="18">
        <v>1</v>
      </c>
      <c r="C1624" s="19" t="s">
        <v>5200</v>
      </c>
      <c r="D1624" s="20" t="s">
        <v>5086</v>
      </c>
      <c r="E1624" s="20" t="s">
        <v>5086</v>
      </c>
      <c r="F1624" s="21">
        <v>2611101</v>
      </c>
      <c r="G1624" s="20" t="s">
        <v>5201</v>
      </c>
      <c r="H1624" s="22">
        <v>1099.92</v>
      </c>
      <c r="I1624" s="22">
        <v>1100.0346999999999</v>
      </c>
      <c r="J1624" s="22">
        <v>1100.0346999999999</v>
      </c>
      <c r="K1624" s="22">
        <v>1099.92</v>
      </c>
      <c r="L1624" s="22">
        <v>1099.92</v>
      </c>
      <c r="M1624" s="23">
        <v>12</v>
      </c>
      <c r="N1624" s="19" t="s">
        <v>44</v>
      </c>
      <c r="O1624" s="22">
        <v>20</v>
      </c>
      <c r="P1624" s="22">
        <v>1E-3</v>
      </c>
      <c r="Q1624" s="22">
        <v>1E-3</v>
      </c>
      <c r="R1624" s="22">
        <v>27.811800000000002</v>
      </c>
      <c r="S1624" s="22">
        <v>1.0000000000000001E-5</v>
      </c>
      <c r="T1624" s="22">
        <v>1056.0178000000001</v>
      </c>
      <c r="U1624" s="22">
        <v>6.4474999999999998</v>
      </c>
      <c r="V1624" s="22">
        <v>7.4602000000000004</v>
      </c>
      <c r="W1624" s="22">
        <v>0</v>
      </c>
      <c r="X1624" s="22">
        <v>0</v>
      </c>
      <c r="Y1624" s="22">
        <v>0</v>
      </c>
      <c r="Z1624" s="22">
        <v>1.22</v>
      </c>
      <c r="AA1624" s="22">
        <v>0</v>
      </c>
      <c r="AB1624" s="22">
        <v>91.61</v>
      </c>
      <c r="AC1624" s="22">
        <v>0</v>
      </c>
      <c r="AD1624" s="22">
        <v>7.17</v>
      </c>
      <c r="AE1624" s="24">
        <v>100</v>
      </c>
      <c r="AF1624" s="19" t="s">
        <v>64</v>
      </c>
      <c r="AG1624" s="25">
        <v>0.245</v>
      </c>
      <c r="AH1624" s="22">
        <v>91997.49</v>
      </c>
      <c r="AI1624" s="22">
        <v>192683.98</v>
      </c>
      <c r="AJ1624" s="22">
        <v>284681.47000000003</v>
      </c>
      <c r="AK1624" s="30" t="s">
        <v>2865</v>
      </c>
      <c r="AL1624" s="21" t="s">
        <v>5202</v>
      </c>
      <c r="AM1624" s="26" t="s">
        <v>48</v>
      </c>
      <c r="AN1624" s="27">
        <v>0</v>
      </c>
      <c r="AS1624">
        <f t="shared" si="50"/>
        <v>2904</v>
      </c>
      <c r="AT1624" t="str">
        <f t="shared" si="51"/>
        <v>Região Rural da Capital Regional de Petrolina-Juazeiro</v>
      </c>
      <c r="BE1624">
        <v>2920700</v>
      </c>
      <c r="BF1624">
        <v>29</v>
      </c>
      <c r="BG1624" t="s">
        <v>12229</v>
      </c>
      <c r="BH1624" t="s">
        <v>12230</v>
      </c>
      <c r="BI1624" t="s">
        <v>11359</v>
      </c>
      <c r="BJ1624" t="s">
        <v>12751</v>
      </c>
      <c r="BK1624">
        <v>2907</v>
      </c>
      <c r="BL1624" t="s">
        <v>12728</v>
      </c>
      <c r="BM1624" t="s">
        <v>12729</v>
      </c>
    </row>
    <row r="1625" spans="1:65" x14ac:dyDescent="0.25">
      <c r="A1625" s="17" t="s">
        <v>5056</v>
      </c>
      <c r="B1625" s="18">
        <v>1</v>
      </c>
      <c r="C1625" s="19" t="s">
        <v>5203</v>
      </c>
      <c r="D1625" s="20" t="s">
        <v>5086</v>
      </c>
      <c r="E1625" s="20" t="s">
        <v>5086</v>
      </c>
      <c r="F1625" s="21">
        <v>2611101</v>
      </c>
      <c r="G1625" s="20" t="s">
        <v>5204</v>
      </c>
      <c r="H1625" s="22">
        <v>2520.5558000000001</v>
      </c>
      <c r="I1625" s="22">
        <v>2446.6149</v>
      </c>
      <c r="J1625" s="22">
        <v>2446.6149</v>
      </c>
      <c r="K1625" s="22">
        <v>1602.8753999999999</v>
      </c>
      <c r="L1625" s="22">
        <v>1602.8753999999999</v>
      </c>
      <c r="M1625" s="23">
        <v>100</v>
      </c>
      <c r="N1625" s="19" t="s">
        <v>44</v>
      </c>
      <c r="O1625" s="22">
        <v>29.14</v>
      </c>
      <c r="P1625" s="22">
        <v>1E-3</v>
      </c>
      <c r="Q1625" s="22">
        <v>1E-3</v>
      </c>
      <c r="R1625" s="22">
        <v>99.019400000000005</v>
      </c>
      <c r="S1625" s="22">
        <v>1.0000000000000001E-5</v>
      </c>
      <c r="T1625" s="22">
        <v>1496.7379000000001</v>
      </c>
      <c r="U1625" s="22">
        <v>1.0000000000000001E-5</v>
      </c>
      <c r="V1625" s="22">
        <v>7.1181000000000001</v>
      </c>
      <c r="W1625" s="22">
        <v>0</v>
      </c>
      <c r="X1625" s="22">
        <v>0</v>
      </c>
      <c r="Y1625" s="22">
        <v>0</v>
      </c>
      <c r="Z1625" s="22">
        <v>20.03</v>
      </c>
      <c r="AA1625" s="22">
        <v>0</v>
      </c>
      <c r="AB1625" s="22">
        <v>73.349999999999994</v>
      </c>
      <c r="AC1625" s="22">
        <v>0</v>
      </c>
      <c r="AD1625" s="22">
        <v>6.62</v>
      </c>
      <c r="AE1625" s="24">
        <v>100</v>
      </c>
      <c r="AF1625" s="19" t="s">
        <v>44</v>
      </c>
      <c r="AG1625" s="25">
        <v>0.316</v>
      </c>
      <c r="AH1625" s="22">
        <v>43478.15</v>
      </c>
      <c r="AI1625" s="22">
        <v>2204415.3199999998</v>
      </c>
      <c r="AJ1625" s="22">
        <v>2247893.4699999997</v>
      </c>
      <c r="AK1625" s="21" t="s">
        <v>94</v>
      </c>
      <c r="AL1625" s="21" t="s">
        <v>1230</v>
      </c>
      <c r="AM1625" s="26" t="s">
        <v>48</v>
      </c>
      <c r="AN1625" s="27">
        <v>7979.13</v>
      </c>
      <c r="AS1625">
        <f t="shared" si="50"/>
        <v>2904</v>
      </c>
      <c r="AT1625" t="str">
        <f t="shared" si="51"/>
        <v>Região Rural da Capital Regional de Petrolina-Juazeiro</v>
      </c>
      <c r="BE1625">
        <v>2922409</v>
      </c>
      <c r="BF1625">
        <v>29</v>
      </c>
      <c r="BG1625" t="s">
        <v>12229</v>
      </c>
      <c r="BH1625" t="s">
        <v>12230</v>
      </c>
      <c r="BI1625" t="s">
        <v>11359</v>
      </c>
      <c r="BJ1625" t="s">
        <v>12752</v>
      </c>
      <c r="BK1625">
        <v>2907</v>
      </c>
      <c r="BL1625" t="s">
        <v>12728</v>
      </c>
      <c r="BM1625" t="s">
        <v>12729</v>
      </c>
    </row>
    <row r="1626" spans="1:65" x14ac:dyDescent="0.25">
      <c r="A1626" s="17" t="s">
        <v>5056</v>
      </c>
      <c r="B1626" s="18">
        <v>1</v>
      </c>
      <c r="C1626" s="19" t="s">
        <v>5205</v>
      </c>
      <c r="D1626" s="20" t="s">
        <v>5086</v>
      </c>
      <c r="E1626" s="20" t="s">
        <v>5086</v>
      </c>
      <c r="F1626" s="21">
        <v>2611101</v>
      </c>
      <c r="G1626" s="20" t="s">
        <v>5206</v>
      </c>
      <c r="H1626" s="22">
        <v>160.92019999999999</v>
      </c>
      <c r="I1626" s="22">
        <v>160.92019999999999</v>
      </c>
      <c r="J1626" s="22">
        <v>166.0017</v>
      </c>
      <c r="K1626" s="22">
        <v>160.92019999999999</v>
      </c>
      <c r="L1626" s="22">
        <v>160.92019999999999</v>
      </c>
      <c r="M1626" s="23">
        <v>14</v>
      </c>
      <c r="N1626" s="19" t="s">
        <v>44</v>
      </c>
      <c r="O1626" s="22">
        <v>2.92</v>
      </c>
      <c r="P1626" s="22">
        <v>1E-3</v>
      </c>
      <c r="Q1626" s="22">
        <v>1E-3</v>
      </c>
      <c r="R1626" s="22">
        <v>1.0000000000000001E-5</v>
      </c>
      <c r="S1626" s="22">
        <v>1.0000000000000001E-5</v>
      </c>
      <c r="T1626" s="22">
        <v>1.2189000000000001</v>
      </c>
      <c r="U1626" s="22">
        <v>164.53210000000001</v>
      </c>
      <c r="V1626" s="22">
        <v>0.25069999999999998</v>
      </c>
      <c r="W1626" s="22">
        <v>0</v>
      </c>
      <c r="X1626" s="22">
        <v>0</v>
      </c>
      <c r="Y1626" s="22">
        <v>0</v>
      </c>
      <c r="Z1626" s="22">
        <v>99.85</v>
      </c>
      <c r="AA1626" s="22">
        <v>0</v>
      </c>
      <c r="AB1626" s="22">
        <v>0</v>
      </c>
      <c r="AC1626" s="22">
        <v>0</v>
      </c>
      <c r="AD1626" s="22">
        <v>0.15</v>
      </c>
      <c r="AE1626" s="24">
        <v>100</v>
      </c>
      <c r="AF1626" s="19" t="s">
        <v>64</v>
      </c>
      <c r="AG1626" s="25">
        <v>0.44700000000000001</v>
      </c>
      <c r="AH1626" s="22">
        <v>1E-3</v>
      </c>
      <c r="AI1626" s="22">
        <v>354988.35</v>
      </c>
      <c r="AJ1626" s="22">
        <v>354988.35099999997</v>
      </c>
      <c r="AK1626" s="21" t="s">
        <v>135</v>
      </c>
      <c r="AL1626" s="21" t="s">
        <v>5207</v>
      </c>
      <c r="AM1626" s="26" t="s">
        <v>48</v>
      </c>
      <c r="AN1626" s="27">
        <v>0</v>
      </c>
      <c r="AS1626">
        <f t="shared" si="50"/>
        <v>2904</v>
      </c>
      <c r="AT1626" t="str">
        <f t="shared" si="51"/>
        <v>Região Rural da Capital Regional de Petrolina-Juazeiro</v>
      </c>
      <c r="BE1626">
        <v>2922607</v>
      </c>
      <c r="BF1626">
        <v>29</v>
      </c>
      <c r="BG1626" t="s">
        <v>12229</v>
      </c>
      <c r="BH1626" t="s">
        <v>12230</v>
      </c>
      <c r="BI1626" t="s">
        <v>11359</v>
      </c>
      <c r="BJ1626" t="s">
        <v>12753</v>
      </c>
      <c r="BK1626">
        <v>2907</v>
      </c>
      <c r="BL1626" t="s">
        <v>12728</v>
      </c>
      <c r="BM1626" t="s">
        <v>12729</v>
      </c>
    </row>
    <row r="1627" spans="1:65" x14ac:dyDescent="0.25">
      <c r="A1627" s="17" t="s">
        <v>5056</v>
      </c>
      <c r="B1627" s="18">
        <v>1</v>
      </c>
      <c r="C1627" s="19" t="s">
        <v>5208</v>
      </c>
      <c r="D1627" s="20" t="s">
        <v>5086</v>
      </c>
      <c r="E1627" s="20" t="s">
        <v>5086</v>
      </c>
      <c r="F1627" s="21">
        <v>2611101</v>
      </c>
      <c r="G1627" s="20" t="s">
        <v>5209</v>
      </c>
      <c r="H1627" s="22">
        <v>1014.432</v>
      </c>
      <c r="I1627" s="22">
        <v>1014.432</v>
      </c>
      <c r="J1627" s="22">
        <v>1014.432</v>
      </c>
      <c r="K1627" s="22">
        <v>1044.6080999999999</v>
      </c>
      <c r="L1627" s="22">
        <v>1014.432</v>
      </c>
      <c r="M1627" s="23">
        <v>19</v>
      </c>
      <c r="N1627" s="19" t="s">
        <v>44</v>
      </c>
      <c r="O1627" s="22">
        <v>18.989999999999998</v>
      </c>
      <c r="P1627" s="22">
        <v>1E-3</v>
      </c>
      <c r="Q1627" s="22">
        <v>1E-3</v>
      </c>
      <c r="R1627" s="22">
        <v>45.367100000000001</v>
      </c>
      <c r="S1627" s="22">
        <v>1.0000000000000001E-5</v>
      </c>
      <c r="T1627" s="22">
        <v>1.0000000000000001E-5</v>
      </c>
      <c r="U1627" s="22">
        <v>1.0000000000000001E-5</v>
      </c>
      <c r="V1627" s="22">
        <v>5.8491</v>
      </c>
      <c r="W1627" s="22">
        <v>1E-3</v>
      </c>
      <c r="X1627" s="22">
        <v>1E-3</v>
      </c>
      <c r="Y1627" s="22">
        <v>1E-3</v>
      </c>
      <c r="Z1627" s="22">
        <v>38.56</v>
      </c>
      <c r="AA1627" s="22">
        <v>1E-3</v>
      </c>
      <c r="AB1627" s="22">
        <v>42.57</v>
      </c>
      <c r="AC1627" s="22">
        <v>0</v>
      </c>
      <c r="AD1627" s="22">
        <v>18.87</v>
      </c>
      <c r="AE1627" s="24">
        <v>100.004</v>
      </c>
      <c r="AF1627" s="19" t="s">
        <v>65</v>
      </c>
      <c r="AG1627" s="25">
        <v>0.374</v>
      </c>
      <c r="AH1627" s="22">
        <v>47334.77</v>
      </c>
      <c r="AI1627" s="22">
        <v>45852.32</v>
      </c>
      <c r="AJ1627" s="22">
        <v>93187.09</v>
      </c>
      <c r="AK1627" s="21" t="s">
        <v>5069</v>
      </c>
      <c r="AL1627" s="21" t="s">
        <v>5210</v>
      </c>
      <c r="AM1627" s="26" t="s">
        <v>48</v>
      </c>
      <c r="AN1627" s="27">
        <v>0</v>
      </c>
      <c r="AS1627">
        <f t="shared" si="50"/>
        <v>2904</v>
      </c>
      <c r="AT1627" t="str">
        <f t="shared" si="51"/>
        <v>Região Rural da Capital Regional de Petrolina-Juazeiro</v>
      </c>
      <c r="BE1627">
        <v>2922755</v>
      </c>
      <c r="BF1627">
        <v>29</v>
      </c>
      <c r="BG1627" t="s">
        <v>12229</v>
      </c>
      <c r="BH1627" t="s">
        <v>12230</v>
      </c>
      <c r="BI1627" t="s">
        <v>11359</v>
      </c>
      <c r="BJ1627" t="s">
        <v>12754</v>
      </c>
      <c r="BK1627">
        <v>2907</v>
      </c>
      <c r="BL1627" t="s">
        <v>12728</v>
      </c>
      <c r="BM1627" t="s">
        <v>12729</v>
      </c>
    </row>
    <row r="1628" spans="1:65" x14ac:dyDescent="0.25">
      <c r="A1628" s="17" t="s">
        <v>5056</v>
      </c>
      <c r="B1628" s="18">
        <v>1</v>
      </c>
      <c r="C1628" s="19" t="s">
        <v>5211</v>
      </c>
      <c r="D1628" s="20" t="s">
        <v>5086</v>
      </c>
      <c r="E1628" s="20" t="s">
        <v>5086</v>
      </c>
      <c r="F1628" s="21">
        <v>2611101</v>
      </c>
      <c r="G1628" s="20" t="s">
        <v>5212</v>
      </c>
      <c r="H1628" s="22">
        <v>1656.1724999999999</v>
      </c>
      <c r="I1628" s="22">
        <v>1656.1724999999999</v>
      </c>
      <c r="J1628" s="22">
        <v>1656.1724999999999</v>
      </c>
      <c r="K1628" s="22">
        <v>1656.1724999999999</v>
      </c>
      <c r="L1628" s="22">
        <v>1656.1724999999999</v>
      </c>
      <c r="M1628" s="23">
        <v>200</v>
      </c>
      <c r="N1628" s="19" t="s">
        <v>44</v>
      </c>
      <c r="O1628" s="22">
        <v>30.11</v>
      </c>
      <c r="P1628" s="22">
        <v>1E-3</v>
      </c>
      <c r="Q1628" s="22">
        <v>1E-3</v>
      </c>
      <c r="R1628" s="22">
        <v>65.891199999999998</v>
      </c>
      <c r="S1628" s="22">
        <v>331.23450000000003</v>
      </c>
      <c r="T1628" s="22">
        <v>1.0000000000000001E-5</v>
      </c>
      <c r="U1628" s="22">
        <v>1249.7765999999999</v>
      </c>
      <c r="V1628" s="22">
        <v>9.2702000000000009</v>
      </c>
      <c r="W1628" s="22">
        <v>1E-3</v>
      </c>
      <c r="X1628" s="22">
        <v>1E-3</v>
      </c>
      <c r="Y1628" s="22">
        <v>1E-3</v>
      </c>
      <c r="Z1628" s="22">
        <v>80.78</v>
      </c>
      <c r="AA1628" s="22">
        <v>1E-3</v>
      </c>
      <c r="AB1628" s="22">
        <v>14.68</v>
      </c>
      <c r="AC1628" s="22">
        <v>1E-3</v>
      </c>
      <c r="AD1628" s="22">
        <v>4.54</v>
      </c>
      <c r="AE1628" s="24">
        <v>100.00500000000001</v>
      </c>
      <c r="AF1628" s="19" t="s">
        <v>44</v>
      </c>
      <c r="AG1628" s="25">
        <v>0.60499999999999998</v>
      </c>
      <c r="AH1628" s="22">
        <v>1E-3</v>
      </c>
      <c r="AI1628" s="22">
        <v>580620.94999999995</v>
      </c>
      <c r="AJ1628" s="22">
        <v>580620.951</v>
      </c>
      <c r="AK1628" s="21" t="s">
        <v>817</v>
      </c>
      <c r="AL1628" s="21" t="s">
        <v>818</v>
      </c>
      <c r="AM1628" s="26" t="s">
        <v>48</v>
      </c>
      <c r="AN1628" s="27">
        <v>0</v>
      </c>
      <c r="AS1628">
        <f t="shared" si="50"/>
        <v>2904</v>
      </c>
      <c r="AT1628" t="str">
        <f t="shared" si="51"/>
        <v>Região Rural da Capital Regional de Petrolina-Juazeiro</v>
      </c>
      <c r="BE1628">
        <v>2923902</v>
      </c>
      <c r="BF1628">
        <v>29</v>
      </c>
      <c r="BG1628" t="s">
        <v>12229</v>
      </c>
      <c r="BH1628" t="s">
        <v>12230</v>
      </c>
      <c r="BI1628" t="s">
        <v>11359</v>
      </c>
      <c r="BJ1628" t="s">
        <v>12755</v>
      </c>
      <c r="BK1628">
        <v>2907</v>
      </c>
      <c r="BL1628" t="s">
        <v>12728</v>
      </c>
      <c r="BM1628" t="s">
        <v>12729</v>
      </c>
    </row>
    <row r="1629" spans="1:65" x14ac:dyDescent="0.25">
      <c r="A1629" s="17" t="s">
        <v>5056</v>
      </c>
      <c r="B1629" s="18">
        <v>1</v>
      </c>
      <c r="C1629" s="19" t="s">
        <v>5213</v>
      </c>
      <c r="D1629" s="20" t="s">
        <v>5086</v>
      </c>
      <c r="E1629" s="20" t="s">
        <v>5086</v>
      </c>
      <c r="F1629" s="21">
        <v>2611101</v>
      </c>
      <c r="G1629" s="20" t="s">
        <v>902</v>
      </c>
      <c r="H1629" s="22">
        <v>2015.5319</v>
      </c>
      <c r="I1629" s="22">
        <v>2000.3130000000001</v>
      </c>
      <c r="J1629" s="22">
        <v>2000.3130000000001</v>
      </c>
      <c r="K1629" s="22">
        <v>2000.3130000000001</v>
      </c>
      <c r="L1629" s="22">
        <v>2000.3130000000001</v>
      </c>
      <c r="M1629" s="23">
        <v>25</v>
      </c>
      <c r="N1629" s="19" t="s">
        <v>44</v>
      </c>
      <c r="O1629" s="22">
        <v>36.36</v>
      </c>
      <c r="P1629" s="22">
        <v>39.26</v>
      </c>
      <c r="Q1629" s="22">
        <v>69.569999999999993</v>
      </c>
      <c r="R1629" s="22">
        <v>109.236</v>
      </c>
      <c r="S1629" s="22">
        <v>403.1</v>
      </c>
      <c r="T1629" s="22">
        <v>1274.1475</v>
      </c>
      <c r="U1629" s="22">
        <v>174.71109999999999</v>
      </c>
      <c r="V1629" s="22">
        <v>39.118400000000001</v>
      </c>
      <c r="W1629" s="22">
        <v>1E-3</v>
      </c>
      <c r="X1629" s="22">
        <v>1E-3</v>
      </c>
      <c r="Y1629" s="22">
        <v>1E-3</v>
      </c>
      <c r="Z1629" s="22">
        <v>46.71</v>
      </c>
      <c r="AA1629" s="22">
        <v>0.55000000000000004</v>
      </c>
      <c r="AB1629" s="22">
        <v>31.17</v>
      </c>
      <c r="AC1629" s="22">
        <v>14.14</v>
      </c>
      <c r="AD1629" s="22">
        <v>7.43</v>
      </c>
      <c r="AE1629" s="24">
        <v>100.00299999999999</v>
      </c>
      <c r="AF1629" s="19" t="s">
        <v>65</v>
      </c>
      <c r="AG1629" s="25">
        <v>0.44040000000000001</v>
      </c>
      <c r="AH1629" s="22">
        <v>194970.63</v>
      </c>
      <c r="AI1629" s="22">
        <v>115118.01</v>
      </c>
      <c r="AJ1629" s="22">
        <v>310088.64</v>
      </c>
      <c r="AK1629" s="21" t="s">
        <v>892</v>
      </c>
      <c r="AL1629" s="21" t="s">
        <v>5214</v>
      </c>
      <c r="AM1629" s="26" t="s">
        <v>48</v>
      </c>
      <c r="AN1629" s="27">
        <v>0</v>
      </c>
      <c r="AS1629">
        <f t="shared" si="50"/>
        <v>2904</v>
      </c>
      <c r="AT1629" t="str">
        <f t="shared" si="51"/>
        <v>Região Rural da Capital Regional de Petrolina-Juazeiro</v>
      </c>
      <c r="BE1629">
        <v>2924678</v>
      </c>
      <c r="BF1629">
        <v>29</v>
      </c>
      <c r="BG1629" t="s">
        <v>12229</v>
      </c>
      <c r="BH1629" t="s">
        <v>12230</v>
      </c>
      <c r="BI1629" t="s">
        <v>11359</v>
      </c>
      <c r="BJ1629" t="s">
        <v>12756</v>
      </c>
      <c r="BK1629">
        <v>2907</v>
      </c>
      <c r="BL1629" t="s">
        <v>12728</v>
      </c>
      <c r="BM1629" t="s">
        <v>12729</v>
      </c>
    </row>
    <row r="1630" spans="1:65" x14ac:dyDescent="0.25">
      <c r="A1630" s="17" t="s">
        <v>5056</v>
      </c>
      <c r="B1630" s="18">
        <v>1</v>
      </c>
      <c r="C1630" s="19" t="s">
        <v>5215</v>
      </c>
      <c r="D1630" s="20" t="s">
        <v>5086</v>
      </c>
      <c r="E1630" s="20" t="s">
        <v>5086</v>
      </c>
      <c r="F1630" s="21">
        <v>2611101</v>
      </c>
      <c r="G1630" s="20" t="s">
        <v>5216</v>
      </c>
      <c r="H1630" s="22">
        <v>14738</v>
      </c>
      <c r="I1630" s="22">
        <v>9755.1224999999995</v>
      </c>
      <c r="J1630" s="22">
        <v>9755.1224999999995</v>
      </c>
      <c r="K1630" s="22">
        <v>9755.1224999999995</v>
      </c>
      <c r="L1630" s="22">
        <v>9755.1224999999995</v>
      </c>
      <c r="M1630" s="23">
        <v>100</v>
      </c>
      <c r="N1630" s="19" t="s">
        <v>44</v>
      </c>
      <c r="O1630" s="22">
        <v>150.07</v>
      </c>
      <c r="P1630" s="22">
        <v>1E-3</v>
      </c>
      <c r="Q1630" s="22">
        <v>1E-3</v>
      </c>
      <c r="R1630" s="22">
        <v>493.45499999999998</v>
      </c>
      <c r="S1630" s="22">
        <v>1.0000000000000001E-5</v>
      </c>
      <c r="T1630" s="22">
        <v>1.0000000000000001E-5</v>
      </c>
      <c r="U1630" s="22">
        <v>8982.4424999999992</v>
      </c>
      <c r="V1630" s="22">
        <v>279.22500000000002</v>
      </c>
      <c r="W1630" s="22">
        <v>1E-3</v>
      </c>
      <c r="X1630" s="22">
        <v>1E-3</v>
      </c>
      <c r="Y1630" s="22">
        <v>1E-3</v>
      </c>
      <c r="Z1630" s="22">
        <v>0.62</v>
      </c>
      <c r="AA1630" s="22">
        <v>0.34</v>
      </c>
      <c r="AB1630" s="22">
        <v>63.78</v>
      </c>
      <c r="AC1630" s="22">
        <v>27.34</v>
      </c>
      <c r="AD1630" s="22">
        <v>7.92</v>
      </c>
      <c r="AE1630" s="24">
        <v>100.003</v>
      </c>
      <c r="AF1630" s="19" t="s">
        <v>44</v>
      </c>
      <c r="AG1630" s="25">
        <v>0.41270000000000001</v>
      </c>
      <c r="AH1630" s="22">
        <v>1E-3</v>
      </c>
      <c r="AI1630" s="22">
        <v>403081.66</v>
      </c>
      <c r="AJ1630" s="22">
        <v>403081.66099999996</v>
      </c>
      <c r="AK1630" s="21" t="s">
        <v>860</v>
      </c>
      <c r="AL1630" s="21" t="s">
        <v>5146</v>
      </c>
      <c r="AM1630" s="26" t="s">
        <v>48</v>
      </c>
      <c r="AN1630" s="27">
        <v>0</v>
      </c>
      <c r="AS1630">
        <f t="shared" si="50"/>
        <v>2904</v>
      </c>
      <c r="AT1630" t="str">
        <f t="shared" si="51"/>
        <v>Região Rural da Capital Regional de Petrolina-Juazeiro</v>
      </c>
      <c r="BE1630">
        <v>2925402</v>
      </c>
      <c r="BF1630">
        <v>29</v>
      </c>
      <c r="BG1630" t="s">
        <v>12229</v>
      </c>
      <c r="BH1630" t="s">
        <v>12230</v>
      </c>
      <c r="BI1630" t="s">
        <v>11359</v>
      </c>
      <c r="BJ1630" t="s">
        <v>12757</v>
      </c>
      <c r="BK1630">
        <v>2907</v>
      </c>
      <c r="BL1630" t="s">
        <v>12728</v>
      </c>
      <c r="BM1630" t="s">
        <v>12729</v>
      </c>
    </row>
    <row r="1631" spans="1:65" x14ac:dyDescent="0.25">
      <c r="A1631" s="17" t="s">
        <v>5056</v>
      </c>
      <c r="B1631" s="18">
        <v>1</v>
      </c>
      <c r="C1631" s="19" t="s">
        <v>5217</v>
      </c>
      <c r="D1631" s="20" t="s">
        <v>5086</v>
      </c>
      <c r="E1631" s="20" t="s">
        <v>5086</v>
      </c>
      <c r="F1631" s="21">
        <v>2611101</v>
      </c>
      <c r="G1631" s="20" t="s">
        <v>3947</v>
      </c>
      <c r="H1631" s="22">
        <v>4041.4405000000002</v>
      </c>
      <c r="I1631" s="22">
        <v>4041.4405000000002</v>
      </c>
      <c r="J1631" s="22">
        <v>3788.31</v>
      </c>
      <c r="K1631" s="22">
        <v>3788.31</v>
      </c>
      <c r="L1631" s="22">
        <v>3788.31</v>
      </c>
      <c r="M1631" s="23">
        <v>80</v>
      </c>
      <c r="N1631" s="19" t="s">
        <v>44</v>
      </c>
      <c r="O1631" s="22">
        <v>68.88</v>
      </c>
      <c r="P1631" s="22">
        <v>18.98</v>
      </c>
      <c r="Q1631" s="22">
        <v>100</v>
      </c>
      <c r="R1631" s="22">
        <v>222.1174</v>
      </c>
      <c r="S1631" s="22">
        <v>1.0000000000000001E-5</v>
      </c>
      <c r="T1631" s="22">
        <v>575.60580000000004</v>
      </c>
      <c r="U1631" s="22">
        <v>2808.7348000000002</v>
      </c>
      <c r="V1631" s="22">
        <v>38.207500000000003</v>
      </c>
      <c r="W1631" s="22">
        <v>1E-3</v>
      </c>
      <c r="X1631" s="22">
        <v>1E-3</v>
      </c>
      <c r="Y1631" s="22">
        <v>1E-3</v>
      </c>
      <c r="Z1631" s="22">
        <v>1E-3</v>
      </c>
      <c r="AA1631" s="22">
        <v>7.69</v>
      </c>
      <c r="AB1631" s="22">
        <v>65.72</v>
      </c>
      <c r="AC1631" s="22">
        <v>15.43</v>
      </c>
      <c r="AD1631" s="22">
        <v>11.17</v>
      </c>
      <c r="AE1631" s="24">
        <v>100.014</v>
      </c>
      <c r="AF1631" s="19" t="s">
        <v>65</v>
      </c>
      <c r="AG1631" s="25">
        <v>0.36</v>
      </c>
      <c r="AH1631" s="22">
        <v>526841.05000000005</v>
      </c>
      <c r="AI1631" s="22">
        <v>285729.40999999997</v>
      </c>
      <c r="AJ1631" s="22">
        <v>812570.46</v>
      </c>
      <c r="AK1631" s="21" t="s">
        <v>1047</v>
      </c>
      <c r="AL1631" s="21" t="s">
        <v>5218</v>
      </c>
      <c r="AM1631" s="26" t="s">
        <v>48</v>
      </c>
      <c r="AN1631" s="27">
        <v>0</v>
      </c>
      <c r="AS1631">
        <f t="shared" si="50"/>
        <v>2904</v>
      </c>
      <c r="AT1631" t="str">
        <f t="shared" si="51"/>
        <v>Região Rural da Capital Regional de Petrolina-Juazeiro</v>
      </c>
      <c r="BE1631">
        <v>2925758</v>
      </c>
      <c r="BF1631">
        <v>29</v>
      </c>
      <c r="BG1631" t="s">
        <v>12229</v>
      </c>
      <c r="BH1631" t="s">
        <v>12230</v>
      </c>
      <c r="BI1631" t="s">
        <v>11359</v>
      </c>
      <c r="BJ1631" t="s">
        <v>12758</v>
      </c>
      <c r="BK1631">
        <v>2907</v>
      </c>
      <c r="BL1631" t="s">
        <v>12728</v>
      </c>
      <c r="BM1631" t="s">
        <v>12729</v>
      </c>
    </row>
    <row r="1632" spans="1:65" x14ac:dyDescent="0.25">
      <c r="A1632" s="17" t="s">
        <v>5056</v>
      </c>
      <c r="B1632" s="18">
        <v>1</v>
      </c>
      <c r="C1632" s="19" t="s">
        <v>5219</v>
      </c>
      <c r="D1632" s="20" t="s">
        <v>5086</v>
      </c>
      <c r="E1632" s="20" t="s">
        <v>5086</v>
      </c>
      <c r="F1632" s="21">
        <v>2611101</v>
      </c>
      <c r="G1632" s="20" t="s">
        <v>5220</v>
      </c>
      <c r="H1632" s="22">
        <v>614.20000000000005</v>
      </c>
      <c r="I1632" s="22">
        <v>614.20000000000005</v>
      </c>
      <c r="J1632" s="22">
        <v>614.20000000000005</v>
      </c>
      <c r="K1632" s="22">
        <v>949.52319999999997</v>
      </c>
      <c r="L1632" s="22">
        <v>614.20000000000005</v>
      </c>
      <c r="M1632" s="23">
        <v>15</v>
      </c>
      <c r="N1632" s="19" t="s">
        <v>44</v>
      </c>
      <c r="O1632" s="22">
        <v>17.260000000000002</v>
      </c>
      <c r="P1632" s="22">
        <v>30.82</v>
      </c>
      <c r="Q1632" s="22">
        <v>69.56</v>
      </c>
      <c r="R1632" s="22">
        <v>70.348600000000005</v>
      </c>
      <c r="S1632" s="22">
        <v>1.0000000000000001E-5</v>
      </c>
      <c r="T1632" s="22">
        <v>1.0000000000000001E-5</v>
      </c>
      <c r="U1632" s="22">
        <v>1.0000000000000001E-5</v>
      </c>
      <c r="V1632" s="22">
        <v>5.8028000000000004</v>
      </c>
      <c r="W1632" s="22">
        <v>1E-3</v>
      </c>
      <c r="X1632" s="22">
        <v>1E-3</v>
      </c>
      <c r="Y1632" s="22">
        <v>1E-3</v>
      </c>
      <c r="Z1632" s="22">
        <v>1E-3</v>
      </c>
      <c r="AA1632" s="22">
        <v>4.5</v>
      </c>
      <c r="AB1632" s="22">
        <v>65</v>
      </c>
      <c r="AC1632" s="22">
        <v>20.5</v>
      </c>
      <c r="AD1632" s="22">
        <v>10</v>
      </c>
      <c r="AE1632" s="24">
        <v>100.004</v>
      </c>
      <c r="AF1632" s="19" t="s">
        <v>64</v>
      </c>
      <c r="AG1632" s="25">
        <v>0.3977</v>
      </c>
      <c r="AH1632" s="22">
        <v>45158.99</v>
      </c>
      <c r="AI1632" s="22">
        <v>29886.97</v>
      </c>
      <c r="AJ1632" s="22">
        <v>75045.959999999992</v>
      </c>
      <c r="AK1632" s="21" t="s">
        <v>3599</v>
      </c>
      <c r="AL1632" s="21" t="s">
        <v>5070</v>
      </c>
      <c r="AM1632" s="26" t="s">
        <v>48</v>
      </c>
      <c r="AN1632" s="27">
        <v>0</v>
      </c>
      <c r="AS1632">
        <f t="shared" si="50"/>
        <v>2904</v>
      </c>
      <c r="AT1632" t="str">
        <f t="shared" si="51"/>
        <v>Região Rural da Capital Regional de Petrolina-Juazeiro</v>
      </c>
      <c r="BE1632">
        <v>2927804</v>
      </c>
      <c r="BF1632">
        <v>29</v>
      </c>
      <c r="BG1632" t="s">
        <v>12229</v>
      </c>
      <c r="BH1632" t="s">
        <v>12230</v>
      </c>
      <c r="BI1632" t="s">
        <v>11359</v>
      </c>
      <c r="BJ1632" t="s">
        <v>12759</v>
      </c>
      <c r="BK1632">
        <v>2907</v>
      </c>
      <c r="BL1632" t="s">
        <v>12728</v>
      </c>
      <c r="BM1632" t="s">
        <v>12729</v>
      </c>
    </row>
    <row r="1633" spans="1:65" x14ac:dyDescent="0.25">
      <c r="A1633" s="17" t="s">
        <v>5056</v>
      </c>
      <c r="B1633" s="18">
        <v>1</v>
      </c>
      <c r="C1633" s="19" t="s">
        <v>5221</v>
      </c>
      <c r="D1633" s="20" t="s">
        <v>5086</v>
      </c>
      <c r="E1633" s="20" t="s">
        <v>5086</v>
      </c>
      <c r="F1633" s="21">
        <v>2611101</v>
      </c>
      <c r="G1633" s="20" t="s">
        <v>5222</v>
      </c>
      <c r="H1633" s="22">
        <v>675</v>
      </c>
      <c r="I1633" s="22">
        <v>675</v>
      </c>
      <c r="J1633" s="22">
        <v>1001.39</v>
      </c>
      <c r="K1633" s="22">
        <v>1.0000000000000001E-5</v>
      </c>
      <c r="L1633" s="22">
        <v>675</v>
      </c>
      <c r="M1633" s="23">
        <v>20</v>
      </c>
      <c r="N1633" s="19" t="s">
        <v>44</v>
      </c>
      <c r="O1633" s="22">
        <v>18.22</v>
      </c>
      <c r="P1633" s="22">
        <v>2.35</v>
      </c>
      <c r="Q1633" s="22">
        <v>95.76</v>
      </c>
      <c r="R1633" s="22">
        <v>43.823399999999999</v>
      </c>
      <c r="S1633" s="22">
        <v>1.0000000000000001E-5</v>
      </c>
      <c r="T1633" s="22">
        <v>1.0000000000000001E-5</v>
      </c>
      <c r="U1633" s="22">
        <v>897.6123</v>
      </c>
      <c r="V1633" s="22">
        <v>1.0000000000000001E-5</v>
      </c>
      <c r="W1633" s="22">
        <v>1E-3</v>
      </c>
      <c r="X1633" s="22">
        <v>1E-3</v>
      </c>
      <c r="Y1633" s="22">
        <v>1E-3</v>
      </c>
      <c r="Z1633" s="22">
        <v>10.36</v>
      </c>
      <c r="AA1633" s="22">
        <v>31.51</v>
      </c>
      <c r="AB1633" s="22">
        <v>54.29</v>
      </c>
      <c r="AC1633" s="22">
        <v>1E-3</v>
      </c>
      <c r="AD1633" s="22">
        <v>3.84</v>
      </c>
      <c r="AE1633" s="24">
        <v>100.00400000000002</v>
      </c>
      <c r="AF1633" s="19" t="s">
        <v>64</v>
      </c>
      <c r="AG1633" s="25">
        <v>0.47099999999999997</v>
      </c>
      <c r="AH1633" s="22">
        <v>127672.87</v>
      </c>
      <c r="AI1633" s="22">
        <v>50709.38</v>
      </c>
      <c r="AJ1633" s="22">
        <v>178382.25</v>
      </c>
      <c r="AK1633" s="21" t="s">
        <v>516</v>
      </c>
      <c r="AL1633" s="21" t="s">
        <v>917</v>
      </c>
      <c r="AM1633" s="26" t="s">
        <v>48</v>
      </c>
      <c r="AN1633" s="27">
        <v>0</v>
      </c>
      <c r="AS1633">
        <f t="shared" si="50"/>
        <v>2904</v>
      </c>
      <c r="AT1633" t="str">
        <f t="shared" si="51"/>
        <v>Região Rural da Capital Regional de Petrolina-Juazeiro</v>
      </c>
      <c r="BE1633">
        <v>2929354</v>
      </c>
      <c r="BF1633">
        <v>29</v>
      </c>
      <c r="BG1633" t="s">
        <v>12229</v>
      </c>
      <c r="BH1633" t="s">
        <v>12230</v>
      </c>
      <c r="BI1633" t="s">
        <v>11359</v>
      </c>
      <c r="BJ1633" t="s">
        <v>12760</v>
      </c>
      <c r="BK1633">
        <v>2907</v>
      </c>
      <c r="BL1633" t="s">
        <v>12728</v>
      </c>
      <c r="BM1633" t="s">
        <v>12729</v>
      </c>
    </row>
    <row r="1634" spans="1:65" x14ac:dyDescent="0.25">
      <c r="A1634" s="17" t="s">
        <v>5056</v>
      </c>
      <c r="B1634" s="18">
        <v>1</v>
      </c>
      <c r="C1634" s="19" t="s">
        <v>5223</v>
      </c>
      <c r="D1634" s="20" t="s">
        <v>5086</v>
      </c>
      <c r="E1634" s="20" t="s">
        <v>5086</v>
      </c>
      <c r="F1634" s="21">
        <v>2611101</v>
      </c>
      <c r="G1634" s="20" t="s">
        <v>5224</v>
      </c>
      <c r="H1634" s="22">
        <v>959.77</v>
      </c>
      <c r="I1634" s="22">
        <v>977.3</v>
      </c>
      <c r="J1634" s="22">
        <v>977.36</v>
      </c>
      <c r="K1634" s="22">
        <v>959.77</v>
      </c>
      <c r="L1634" s="22">
        <v>959.77</v>
      </c>
      <c r="M1634" s="23">
        <v>20</v>
      </c>
      <c r="N1634" s="19" t="s">
        <v>44</v>
      </c>
      <c r="O1634" s="22">
        <v>17.77</v>
      </c>
      <c r="P1634" s="22">
        <v>0.28000000000000003</v>
      </c>
      <c r="Q1634" s="22">
        <v>1</v>
      </c>
      <c r="R1634" s="22">
        <v>48.006100000000004</v>
      </c>
      <c r="S1634" s="22">
        <v>1.0000000000000001E-5</v>
      </c>
      <c r="T1634" s="22">
        <v>1.0000000000000001E-5</v>
      </c>
      <c r="U1634" s="22">
        <v>642.5607</v>
      </c>
      <c r="V1634" s="22">
        <v>36.359099999999998</v>
      </c>
      <c r="W1634" s="22">
        <v>1E-3</v>
      </c>
      <c r="X1634" s="22">
        <v>1E-3</v>
      </c>
      <c r="Y1634" s="22">
        <v>1E-3</v>
      </c>
      <c r="Z1634" s="22">
        <v>28.56</v>
      </c>
      <c r="AA1634" s="22">
        <v>1E-3</v>
      </c>
      <c r="AB1634" s="22">
        <v>62.71</v>
      </c>
      <c r="AC1634" s="22">
        <v>0.21</v>
      </c>
      <c r="AD1634" s="22">
        <v>8.6300000000000008</v>
      </c>
      <c r="AE1634" s="24">
        <v>100.11399999999999</v>
      </c>
      <c r="AF1634" s="19" t="s">
        <v>64</v>
      </c>
      <c r="AG1634" s="25">
        <v>0.46899999999999997</v>
      </c>
      <c r="AH1634" s="22">
        <v>129959.42</v>
      </c>
      <c r="AI1634" s="22">
        <v>62025.41</v>
      </c>
      <c r="AJ1634" s="22">
        <v>191984.83000000002</v>
      </c>
      <c r="AK1634" s="21" t="s">
        <v>5225</v>
      </c>
      <c r="AL1634" s="21" t="s">
        <v>5226</v>
      </c>
      <c r="AM1634" s="26" t="s">
        <v>48</v>
      </c>
      <c r="AN1634" s="27">
        <v>0</v>
      </c>
      <c r="AS1634">
        <f t="shared" si="50"/>
        <v>2904</v>
      </c>
      <c r="AT1634" t="str">
        <f t="shared" si="51"/>
        <v>Região Rural da Capital Regional de Petrolina-Juazeiro</v>
      </c>
      <c r="BE1634">
        <v>2931202</v>
      </c>
      <c r="BF1634">
        <v>29</v>
      </c>
      <c r="BG1634" t="s">
        <v>12229</v>
      </c>
      <c r="BH1634" t="s">
        <v>12230</v>
      </c>
      <c r="BI1634" t="s">
        <v>11359</v>
      </c>
      <c r="BJ1634" t="s">
        <v>12220</v>
      </c>
      <c r="BK1634">
        <v>2907</v>
      </c>
      <c r="BL1634" t="s">
        <v>12728</v>
      </c>
      <c r="BM1634" t="s">
        <v>12729</v>
      </c>
    </row>
    <row r="1635" spans="1:65" x14ac:dyDescent="0.25">
      <c r="A1635" s="17" t="s">
        <v>5056</v>
      </c>
      <c r="B1635" s="18">
        <v>1</v>
      </c>
      <c r="C1635" s="19" t="s">
        <v>5227</v>
      </c>
      <c r="D1635" s="20" t="s">
        <v>5086</v>
      </c>
      <c r="E1635" s="20" t="s">
        <v>5086</v>
      </c>
      <c r="F1635" s="21">
        <v>2611101</v>
      </c>
      <c r="G1635" s="20" t="s">
        <v>5228</v>
      </c>
      <c r="H1635" s="22">
        <v>481.67869999999999</v>
      </c>
      <c r="I1635" s="22">
        <v>483.4</v>
      </c>
      <c r="J1635" s="22">
        <v>483.44630000000001</v>
      </c>
      <c r="K1635" s="22">
        <v>481.67869999999999</v>
      </c>
      <c r="L1635" s="22">
        <v>481.67869999999999</v>
      </c>
      <c r="M1635" s="23">
        <v>89</v>
      </c>
      <c r="N1635" s="19" t="s">
        <v>44</v>
      </c>
      <c r="O1635" s="22">
        <v>8.7799999999999994</v>
      </c>
      <c r="P1635" s="22">
        <v>8.1999999999999993</v>
      </c>
      <c r="Q1635" s="22">
        <v>69.650000000000006</v>
      </c>
      <c r="R1635" s="22">
        <v>11.4162</v>
      </c>
      <c r="S1635" s="22">
        <v>0</v>
      </c>
      <c r="T1635" s="22">
        <v>443.07209999999998</v>
      </c>
      <c r="U1635" s="22">
        <v>10.066700000000001</v>
      </c>
      <c r="V1635" s="22">
        <v>18.891300000000001</v>
      </c>
      <c r="W1635" s="22">
        <v>0</v>
      </c>
      <c r="X1635" s="22">
        <v>0</v>
      </c>
      <c r="Y1635" s="22">
        <v>94</v>
      </c>
      <c r="Z1635" s="22">
        <v>0</v>
      </c>
      <c r="AA1635" s="22">
        <v>0</v>
      </c>
      <c r="AB1635" s="22">
        <v>0</v>
      </c>
      <c r="AC1635" s="22">
        <v>0</v>
      </c>
      <c r="AD1635" s="22">
        <v>6</v>
      </c>
      <c r="AE1635" s="24">
        <v>100</v>
      </c>
      <c r="AF1635" s="19" t="s">
        <v>44</v>
      </c>
      <c r="AG1635" s="25">
        <v>0.72299999999999998</v>
      </c>
      <c r="AH1635" s="22">
        <v>218561.69</v>
      </c>
      <c r="AI1635" s="22">
        <v>200137.5</v>
      </c>
      <c r="AJ1635" s="22">
        <v>418699.19</v>
      </c>
      <c r="AK1635" s="21" t="s">
        <v>2354</v>
      </c>
      <c r="AL1635" s="21" t="s">
        <v>5229</v>
      </c>
      <c r="AM1635" s="26" t="s">
        <v>48</v>
      </c>
      <c r="AN1635" s="27">
        <v>0</v>
      </c>
      <c r="AS1635">
        <f t="shared" si="50"/>
        <v>2904</v>
      </c>
      <c r="AT1635" t="str">
        <f t="shared" si="51"/>
        <v>Região Rural da Capital Regional de Petrolina-Juazeiro</v>
      </c>
      <c r="BE1635">
        <v>2931608</v>
      </c>
      <c r="BF1635">
        <v>29</v>
      </c>
      <c r="BG1635" t="s">
        <v>12229</v>
      </c>
      <c r="BH1635" t="s">
        <v>12230</v>
      </c>
      <c r="BI1635" t="s">
        <v>11359</v>
      </c>
      <c r="BJ1635" t="s">
        <v>12761</v>
      </c>
      <c r="BK1635">
        <v>2907</v>
      </c>
      <c r="BL1635" t="s">
        <v>12728</v>
      </c>
      <c r="BM1635" t="s">
        <v>12729</v>
      </c>
    </row>
    <row r="1636" spans="1:65" x14ac:dyDescent="0.25">
      <c r="A1636" s="17" t="s">
        <v>5056</v>
      </c>
      <c r="B1636" s="18">
        <v>1</v>
      </c>
      <c r="C1636" s="19" t="s">
        <v>5230</v>
      </c>
      <c r="D1636" s="20" t="s">
        <v>5086</v>
      </c>
      <c r="E1636" s="20" t="s">
        <v>5086</v>
      </c>
      <c r="F1636" s="21">
        <v>2611101</v>
      </c>
      <c r="G1636" s="20" t="s">
        <v>5231</v>
      </c>
      <c r="H1636" s="22">
        <v>287.98860000000002</v>
      </c>
      <c r="I1636" s="22">
        <v>1.0000000000000001E-5</v>
      </c>
      <c r="J1636" s="22">
        <v>352.67</v>
      </c>
      <c r="K1636" s="22">
        <v>287.99</v>
      </c>
      <c r="L1636" s="22">
        <v>287.98860000000002</v>
      </c>
      <c r="M1636" s="23">
        <v>20</v>
      </c>
      <c r="N1636" s="19" t="s">
        <v>44</v>
      </c>
      <c r="O1636" s="22">
        <v>6.41</v>
      </c>
      <c r="P1636" s="22">
        <v>97.89</v>
      </c>
      <c r="Q1636" s="22">
        <v>87.41</v>
      </c>
      <c r="R1636" s="22">
        <v>24.763400000000001</v>
      </c>
      <c r="S1636" s="22">
        <v>1.0000000000000001E-5</v>
      </c>
      <c r="T1636" s="22">
        <v>146.58709999999999</v>
      </c>
      <c r="U1636" s="22">
        <v>174.464</v>
      </c>
      <c r="V1636" s="22">
        <v>6.8513999999999999</v>
      </c>
      <c r="W1636" s="22">
        <v>0</v>
      </c>
      <c r="X1636" s="22">
        <v>1E-3</v>
      </c>
      <c r="Y1636" s="22">
        <v>1E-3</v>
      </c>
      <c r="Z1636" s="22">
        <v>18.8</v>
      </c>
      <c r="AA1636" s="22">
        <v>2.3199999999999998</v>
      </c>
      <c r="AB1636" s="22">
        <v>69.92</v>
      </c>
      <c r="AC1636" s="22">
        <v>1E-3</v>
      </c>
      <c r="AD1636" s="22">
        <v>8.9600000000000009</v>
      </c>
      <c r="AE1636" s="24">
        <v>100.00300000000001</v>
      </c>
      <c r="AF1636" s="19" t="s">
        <v>64</v>
      </c>
      <c r="AG1636" s="25">
        <v>0.45500000000000002</v>
      </c>
      <c r="AH1636" s="22">
        <v>128475.28</v>
      </c>
      <c r="AI1636" s="22">
        <v>67618.61</v>
      </c>
      <c r="AJ1636" s="22">
        <v>196093.89</v>
      </c>
      <c r="AK1636" s="21" t="s">
        <v>869</v>
      </c>
      <c r="AL1636" s="21" t="s">
        <v>2776</v>
      </c>
      <c r="AM1636" s="26" t="s">
        <v>48</v>
      </c>
      <c r="AN1636" s="27">
        <v>0</v>
      </c>
      <c r="AS1636">
        <f t="shared" si="50"/>
        <v>2904</v>
      </c>
      <c r="AT1636" t="str">
        <f t="shared" si="51"/>
        <v>Região Rural da Capital Regional de Petrolina-Juazeiro</v>
      </c>
      <c r="BE1636">
        <v>2932200</v>
      </c>
      <c r="BF1636">
        <v>29</v>
      </c>
      <c r="BG1636" t="s">
        <v>12229</v>
      </c>
      <c r="BH1636" t="s">
        <v>12230</v>
      </c>
      <c r="BI1636" t="s">
        <v>11359</v>
      </c>
      <c r="BJ1636" t="s">
        <v>12762</v>
      </c>
      <c r="BK1636">
        <v>2907</v>
      </c>
      <c r="BL1636" t="s">
        <v>12728</v>
      </c>
      <c r="BM1636" t="s">
        <v>12729</v>
      </c>
    </row>
    <row r="1637" spans="1:65" x14ac:dyDescent="0.25">
      <c r="A1637" s="17" t="s">
        <v>5056</v>
      </c>
      <c r="B1637" s="18">
        <v>1</v>
      </c>
      <c r="C1637" s="19" t="s">
        <v>5232</v>
      </c>
      <c r="D1637" s="20" t="s">
        <v>5168</v>
      </c>
      <c r="E1637" s="20" t="s">
        <v>5168</v>
      </c>
      <c r="F1637" s="21">
        <v>2612208</v>
      </c>
      <c r="G1637" s="20" t="s">
        <v>5233</v>
      </c>
      <c r="H1637" s="22">
        <v>4068.5</v>
      </c>
      <c r="I1637" s="22">
        <v>4068.5</v>
      </c>
      <c r="J1637" s="22">
        <v>2815.13</v>
      </c>
      <c r="K1637" s="22">
        <v>4068.5</v>
      </c>
      <c r="L1637" s="22">
        <v>2815.13</v>
      </c>
      <c r="M1637" s="23">
        <v>50</v>
      </c>
      <c r="N1637" s="19" t="s">
        <v>44</v>
      </c>
      <c r="O1637" s="22">
        <v>18.399999999999999</v>
      </c>
      <c r="P1637" s="22">
        <v>1E-3</v>
      </c>
      <c r="Q1637" s="22">
        <v>1E-3</v>
      </c>
      <c r="R1637" s="22">
        <v>241.59010000000001</v>
      </c>
      <c r="S1637" s="22">
        <v>1.0000000000000001E-5</v>
      </c>
      <c r="T1637" s="22">
        <v>98.928899999999999</v>
      </c>
      <c r="U1637" s="22">
        <v>2688.6588999999999</v>
      </c>
      <c r="V1637" s="22">
        <v>9.1713000000000005</v>
      </c>
      <c r="W1637" s="22">
        <v>1E-3</v>
      </c>
      <c r="X1637" s="22">
        <v>1E-3</v>
      </c>
      <c r="Y1637" s="22">
        <v>1E-3</v>
      </c>
      <c r="Z1637" s="22">
        <v>0.8</v>
      </c>
      <c r="AA1637" s="22">
        <v>4.83</v>
      </c>
      <c r="AB1637" s="22">
        <v>85.46</v>
      </c>
      <c r="AC1637" s="22">
        <v>1E-3</v>
      </c>
      <c r="AD1637" s="22">
        <v>8.91</v>
      </c>
      <c r="AE1637" s="24">
        <v>100.00399999999999</v>
      </c>
      <c r="AF1637" s="19" t="s">
        <v>57</v>
      </c>
      <c r="AG1637" s="25">
        <v>0.311</v>
      </c>
      <c r="AH1637" s="22">
        <v>124281.22</v>
      </c>
      <c r="AI1637" s="22">
        <v>160744.26999999999</v>
      </c>
      <c r="AJ1637" s="22">
        <v>285025.49</v>
      </c>
      <c r="AK1637" s="21" t="s">
        <v>869</v>
      </c>
      <c r="AL1637" s="21" t="s">
        <v>5234</v>
      </c>
      <c r="AM1637" s="26" t="s">
        <v>48</v>
      </c>
      <c r="AN1637" s="27">
        <v>0</v>
      </c>
      <c r="AS1637">
        <f t="shared" si="50"/>
        <v>2601</v>
      </c>
      <c r="AT1637" t="str">
        <f t="shared" si="51"/>
        <v>Região Rural do Centro Sub-regional de Serra Talhada</v>
      </c>
      <c r="BE1637">
        <v>2932309</v>
      </c>
      <c r="BF1637">
        <v>29</v>
      </c>
      <c r="BG1637" t="s">
        <v>12229</v>
      </c>
      <c r="BH1637" t="s">
        <v>12230</v>
      </c>
      <c r="BI1637" t="s">
        <v>11359</v>
      </c>
      <c r="BJ1637" t="s">
        <v>12763</v>
      </c>
      <c r="BK1637">
        <v>2907</v>
      </c>
      <c r="BL1637" t="s">
        <v>12728</v>
      </c>
      <c r="BM1637" t="s">
        <v>12729</v>
      </c>
    </row>
    <row r="1638" spans="1:65" x14ac:dyDescent="0.25">
      <c r="A1638" s="17" t="s">
        <v>5056</v>
      </c>
      <c r="B1638" s="18">
        <v>1</v>
      </c>
      <c r="C1638" s="19" t="s">
        <v>5235</v>
      </c>
      <c r="D1638" s="20" t="s">
        <v>5168</v>
      </c>
      <c r="E1638" s="20" t="s">
        <v>5168</v>
      </c>
      <c r="F1638" s="21">
        <v>2612208</v>
      </c>
      <c r="G1638" s="20" t="s">
        <v>1422</v>
      </c>
      <c r="H1638" s="22">
        <v>1969.3</v>
      </c>
      <c r="I1638" s="22">
        <v>351.77</v>
      </c>
      <c r="J1638" s="22">
        <v>1911.51</v>
      </c>
      <c r="K1638" s="22">
        <v>1969.3</v>
      </c>
      <c r="L1638" s="22">
        <v>1911.51</v>
      </c>
      <c r="M1638" s="23">
        <v>40</v>
      </c>
      <c r="N1638" s="19" t="s">
        <v>44</v>
      </c>
      <c r="O1638" s="22">
        <v>29.41</v>
      </c>
      <c r="P1638" s="22">
        <v>17.600000000000001</v>
      </c>
      <c r="Q1638" s="22">
        <v>167.9</v>
      </c>
      <c r="R1638" s="22">
        <v>109.21</v>
      </c>
      <c r="S1638" s="22">
        <v>393.86</v>
      </c>
      <c r="T1638" s="22">
        <v>1.0000000000000001E-5</v>
      </c>
      <c r="U1638" s="22">
        <v>1343.15</v>
      </c>
      <c r="V1638" s="22">
        <v>65.28</v>
      </c>
      <c r="W1638" s="22">
        <v>1E-3</v>
      </c>
      <c r="X1638" s="22">
        <v>1E-3</v>
      </c>
      <c r="Y1638" s="22">
        <v>1E-3</v>
      </c>
      <c r="Z1638" s="22">
        <v>3.54</v>
      </c>
      <c r="AA1638" s="22">
        <v>1E-3</v>
      </c>
      <c r="AB1638" s="22">
        <v>87.57</v>
      </c>
      <c r="AC1638" s="22">
        <v>0.21</v>
      </c>
      <c r="AD1638" s="22">
        <v>8.89</v>
      </c>
      <c r="AE1638" s="24">
        <v>100.21399999999998</v>
      </c>
      <c r="AF1638" s="19" t="s">
        <v>65</v>
      </c>
      <c r="AG1638" s="25">
        <v>0.375</v>
      </c>
      <c r="AH1638" s="22">
        <v>399811.97</v>
      </c>
      <c r="AI1638" s="22">
        <v>107102.12</v>
      </c>
      <c r="AJ1638" s="22">
        <v>506914.08999999997</v>
      </c>
      <c r="AK1638" s="21" t="s">
        <v>888</v>
      </c>
      <c r="AL1638" s="21" t="s">
        <v>3410</v>
      </c>
      <c r="AM1638" s="26" t="s">
        <v>48</v>
      </c>
      <c r="AN1638" s="27">
        <v>0</v>
      </c>
      <c r="AS1638">
        <f t="shared" si="50"/>
        <v>2601</v>
      </c>
      <c r="AT1638" t="str">
        <f t="shared" si="51"/>
        <v>Região Rural do Centro Sub-regional de Serra Talhada</v>
      </c>
      <c r="BE1638">
        <v>2932507</v>
      </c>
      <c r="BF1638">
        <v>29</v>
      </c>
      <c r="BG1638" t="s">
        <v>12229</v>
      </c>
      <c r="BH1638" t="s">
        <v>12230</v>
      </c>
      <c r="BI1638" t="s">
        <v>11359</v>
      </c>
      <c r="BJ1638" t="s">
        <v>12764</v>
      </c>
      <c r="BK1638">
        <v>2907</v>
      </c>
      <c r="BL1638" t="s">
        <v>12728</v>
      </c>
      <c r="BM1638" t="s">
        <v>12729</v>
      </c>
    </row>
    <row r="1639" spans="1:65" x14ac:dyDescent="0.25">
      <c r="A1639" s="17" t="s">
        <v>5056</v>
      </c>
      <c r="B1639" s="18">
        <v>1</v>
      </c>
      <c r="C1639" s="19" t="s">
        <v>5236</v>
      </c>
      <c r="D1639" s="20" t="s">
        <v>5168</v>
      </c>
      <c r="E1639" s="20" t="s">
        <v>5168</v>
      </c>
      <c r="F1639" s="21">
        <v>2612208</v>
      </c>
      <c r="G1639" s="20" t="s">
        <v>5237</v>
      </c>
      <c r="H1639" s="22">
        <v>936</v>
      </c>
      <c r="I1639" s="22">
        <v>936</v>
      </c>
      <c r="J1639" s="22">
        <v>899.94</v>
      </c>
      <c r="K1639" s="22">
        <v>936</v>
      </c>
      <c r="L1639" s="22">
        <v>899.94</v>
      </c>
      <c r="M1639" s="23">
        <v>12</v>
      </c>
      <c r="N1639" s="19" t="s">
        <v>44</v>
      </c>
      <c r="O1639" s="22">
        <v>13.16</v>
      </c>
      <c r="P1639" s="22">
        <v>1E-3</v>
      </c>
      <c r="Q1639" s="22">
        <v>1E-3</v>
      </c>
      <c r="R1639" s="22">
        <v>43.710900000000002</v>
      </c>
      <c r="S1639" s="22">
        <v>1.0000000000000001E-5</v>
      </c>
      <c r="T1639" s="22">
        <v>1.0000000000000001E-5</v>
      </c>
      <c r="U1639" s="22">
        <v>819.72</v>
      </c>
      <c r="V1639" s="22">
        <v>0.80869999999999997</v>
      </c>
      <c r="W1639" s="22">
        <v>1E-3</v>
      </c>
      <c r="X1639" s="22">
        <v>1E-3</v>
      </c>
      <c r="Y1639" s="22">
        <v>1E-3</v>
      </c>
      <c r="Z1639" s="22">
        <v>1E-3</v>
      </c>
      <c r="AA1639" s="22">
        <v>17.57</v>
      </c>
      <c r="AB1639" s="22">
        <v>23.49</v>
      </c>
      <c r="AC1639" s="22">
        <v>15.66</v>
      </c>
      <c r="AD1639" s="22">
        <v>43.28</v>
      </c>
      <c r="AE1639" s="24">
        <v>100.004</v>
      </c>
      <c r="AF1639" s="19" t="s">
        <v>57</v>
      </c>
      <c r="AG1639" s="25">
        <v>0.27100000000000002</v>
      </c>
      <c r="AH1639" s="22">
        <v>44391.56</v>
      </c>
      <c r="AI1639" s="22">
        <v>33819.839999999997</v>
      </c>
      <c r="AJ1639" s="22">
        <v>78211.399999999994</v>
      </c>
      <c r="AK1639" s="21" t="s">
        <v>1354</v>
      </c>
      <c r="AL1639" s="21" t="s">
        <v>1782</v>
      </c>
      <c r="AM1639" s="26" t="s">
        <v>48</v>
      </c>
      <c r="AN1639" s="27">
        <v>0</v>
      </c>
      <c r="AS1639">
        <f t="shared" si="50"/>
        <v>2601</v>
      </c>
      <c r="AT1639" t="str">
        <f t="shared" si="51"/>
        <v>Região Rural do Centro Sub-regional de Serra Talhada</v>
      </c>
      <c r="BE1639">
        <v>2932705</v>
      </c>
      <c r="BF1639">
        <v>29</v>
      </c>
      <c r="BG1639" t="s">
        <v>12229</v>
      </c>
      <c r="BH1639" t="s">
        <v>12230</v>
      </c>
      <c r="BI1639" t="s">
        <v>11359</v>
      </c>
      <c r="BJ1639" t="s">
        <v>12765</v>
      </c>
      <c r="BK1639">
        <v>2907</v>
      </c>
      <c r="BL1639" t="s">
        <v>12728</v>
      </c>
      <c r="BM1639" t="s">
        <v>12729</v>
      </c>
    </row>
    <row r="1640" spans="1:65" x14ac:dyDescent="0.25">
      <c r="A1640" s="17" t="s">
        <v>5056</v>
      </c>
      <c r="B1640" s="18">
        <v>1</v>
      </c>
      <c r="C1640" s="19" t="s">
        <v>5238</v>
      </c>
      <c r="D1640" s="20" t="s">
        <v>5168</v>
      </c>
      <c r="E1640" s="20" t="s">
        <v>5168</v>
      </c>
      <c r="F1640" s="21">
        <v>2612208</v>
      </c>
      <c r="G1640" s="20" t="s">
        <v>5239</v>
      </c>
      <c r="H1640" s="22">
        <v>2257.84</v>
      </c>
      <c r="I1640" s="22">
        <v>2261.1</v>
      </c>
      <c r="J1640" s="22">
        <v>2065.02</v>
      </c>
      <c r="K1640" s="22">
        <v>2257.84</v>
      </c>
      <c r="L1640" s="22">
        <v>2065.02</v>
      </c>
      <c r="M1640" s="23">
        <v>25</v>
      </c>
      <c r="N1640" s="19" t="s">
        <v>44</v>
      </c>
      <c r="O1640" s="22">
        <v>31.76</v>
      </c>
      <c r="P1640" s="22">
        <v>0.02</v>
      </c>
      <c r="Q1640" s="22">
        <v>1.64</v>
      </c>
      <c r="R1640" s="22">
        <v>160.21100000000001</v>
      </c>
      <c r="S1640" s="22">
        <v>1.0000000000000001E-5</v>
      </c>
      <c r="T1640" s="22">
        <v>1.0000000000000001E-5</v>
      </c>
      <c r="U1640" s="22">
        <v>1854.23</v>
      </c>
      <c r="V1640" s="22">
        <v>13.1557</v>
      </c>
      <c r="W1640" s="22">
        <v>1E-3</v>
      </c>
      <c r="X1640" s="22">
        <v>1E-3</v>
      </c>
      <c r="Y1640" s="22">
        <v>1E-3</v>
      </c>
      <c r="Z1640" s="22">
        <v>3.28</v>
      </c>
      <c r="AA1640" s="22">
        <v>1E-3</v>
      </c>
      <c r="AB1640" s="22">
        <v>88.25</v>
      </c>
      <c r="AC1640" s="22">
        <v>1E-3</v>
      </c>
      <c r="AD1640" s="22">
        <v>8.4700000000000006</v>
      </c>
      <c r="AE1640" s="24">
        <v>100.00500000000001</v>
      </c>
      <c r="AF1640" s="19" t="s">
        <v>64</v>
      </c>
      <c r="AG1640" s="25">
        <v>0.42099999999999999</v>
      </c>
      <c r="AH1640" s="22">
        <v>74975.399999999994</v>
      </c>
      <c r="AI1640" s="22">
        <v>128609.72</v>
      </c>
      <c r="AJ1640" s="22">
        <v>203585.12</v>
      </c>
      <c r="AK1640" s="21" t="s">
        <v>860</v>
      </c>
      <c r="AL1640" s="21" t="s">
        <v>2523</v>
      </c>
      <c r="AM1640" s="26" t="s">
        <v>48</v>
      </c>
      <c r="AN1640" s="27">
        <v>0</v>
      </c>
      <c r="AS1640">
        <f t="shared" si="50"/>
        <v>2601</v>
      </c>
      <c r="AT1640" t="str">
        <f t="shared" si="51"/>
        <v>Região Rural do Centro Sub-regional de Serra Talhada</v>
      </c>
      <c r="BE1640">
        <v>2932903</v>
      </c>
      <c r="BF1640">
        <v>29</v>
      </c>
      <c r="BG1640" t="s">
        <v>12229</v>
      </c>
      <c r="BH1640" t="s">
        <v>12230</v>
      </c>
      <c r="BI1640" t="s">
        <v>11359</v>
      </c>
      <c r="BJ1640" t="s">
        <v>12766</v>
      </c>
      <c r="BK1640">
        <v>2907</v>
      </c>
      <c r="BL1640" t="s">
        <v>12728</v>
      </c>
      <c r="BM1640" t="s">
        <v>12729</v>
      </c>
    </row>
    <row r="1641" spans="1:65" x14ac:dyDescent="0.25">
      <c r="A1641" s="17" t="s">
        <v>5056</v>
      </c>
      <c r="B1641" s="18">
        <v>1</v>
      </c>
      <c r="C1641" s="19" t="s">
        <v>5240</v>
      </c>
      <c r="D1641" s="20" t="s">
        <v>5086</v>
      </c>
      <c r="E1641" s="20" t="s">
        <v>5241</v>
      </c>
      <c r="F1641" s="21">
        <v>2612604</v>
      </c>
      <c r="G1641" s="20" t="s">
        <v>5242</v>
      </c>
      <c r="H1641" s="22">
        <v>2680.0034999999998</v>
      </c>
      <c r="I1641" s="22">
        <v>2667</v>
      </c>
      <c r="J1641" s="22">
        <v>2667.0635000000002</v>
      </c>
      <c r="K1641" s="22">
        <v>2667.0635000000002</v>
      </c>
      <c r="L1641" s="22">
        <v>2667.0635000000002</v>
      </c>
      <c r="M1641" s="23">
        <v>150</v>
      </c>
      <c r="N1641" s="19" t="s">
        <v>44</v>
      </c>
      <c r="O1641" s="22">
        <v>48.49</v>
      </c>
      <c r="P1641" s="22">
        <v>1.33</v>
      </c>
      <c r="Q1641" s="22">
        <v>91.61</v>
      </c>
      <c r="R1641" s="22">
        <v>7.98</v>
      </c>
      <c r="S1641" s="22">
        <v>0</v>
      </c>
      <c r="T1641" s="22">
        <v>1094</v>
      </c>
      <c r="U1641" s="22">
        <v>1225.0835</v>
      </c>
      <c r="V1641" s="22">
        <v>340</v>
      </c>
      <c r="W1641" s="22">
        <v>0</v>
      </c>
      <c r="X1641" s="22">
        <v>0</v>
      </c>
      <c r="Y1641" s="22">
        <v>10</v>
      </c>
      <c r="Z1641" s="22">
        <v>30</v>
      </c>
      <c r="AA1641" s="22">
        <v>45</v>
      </c>
      <c r="AB1641" s="22">
        <v>0</v>
      </c>
      <c r="AC1641" s="22">
        <v>0</v>
      </c>
      <c r="AD1641" s="22">
        <v>15</v>
      </c>
      <c r="AE1641" s="24">
        <v>100</v>
      </c>
      <c r="AF1641" s="19" t="s">
        <v>65</v>
      </c>
      <c r="AG1641" s="25">
        <v>0.47799999999999998</v>
      </c>
      <c r="AH1641" s="22">
        <v>651224.65</v>
      </c>
      <c r="AI1641" s="22">
        <v>648775.35</v>
      </c>
      <c r="AJ1641" s="22">
        <v>1300000</v>
      </c>
      <c r="AK1641" s="21" t="s">
        <v>5243</v>
      </c>
      <c r="AL1641" s="21" t="s">
        <v>1253</v>
      </c>
      <c r="AM1641" s="26" t="s">
        <v>48</v>
      </c>
      <c r="AN1641" s="27">
        <v>0</v>
      </c>
      <c r="AS1641">
        <f t="shared" si="50"/>
        <v>2904</v>
      </c>
      <c r="AT1641" t="str">
        <f t="shared" si="51"/>
        <v>Região Rural da Capital Regional de Petrolina-Juazeiro</v>
      </c>
      <c r="BE1641">
        <v>2933505</v>
      </c>
      <c r="BF1641">
        <v>29</v>
      </c>
      <c r="BG1641" t="s">
        <v>12229</v>
      </c>
      <c r="BH1641" t="s">
        <v>12230</v>
      </c>
      <c r="BI1641" t="s">
        <v>11359</v>
      </c>
      <c r="BJ1641" t="s">
        <v>12767</v>
      </c>
      <c r="BK1641">
        <v>2907</v>
      </c>
      <c r="BL1641" t="s">
        <v>12728</v>
      </c>
      <c r="BM1641" t="s">
        <v>12729</v>
      </c>
    </row>
    <row r="1642" spans="1:65" x14ac:dyDescent="0.25">
      <c r="A1642" s="17" t="s">
        <v>5056</v>
      </c>
      <c r="B1642" s="18">
        <v>1</v>
      </c>
      <c r="C1642" s="19" t="s">
        <v>5244</v>
      </c>
      <c r="D1642" s="20" t="s">
        <v>5086</v>
      </c>
      <c r="E1642" s="20" t="s">
        <v>5241</v>
      </c>
      <c r="F1642" s="21">
        <v>2612604</v>
      </c>
      <c r="G1642" s="20" t="s">
        <v>5245</v>
      </c>
      <c r="H1642" s="22">
        <v>1700.9236000000001</v>
      </c>
      <c r="I1642" s="22">
        <v>1672.7511</v>
      </c>
      <c r="J1642" s="22">
        <v>1672.7511</v>
      </c>
      <c r="K1642" s="22">
        <v>1702.9236000000001</v>
      </c>
      <c r="L1642" s="22">
        <v>1672.7511</v>
      </c>
      <c r="M1642" s="23">
        <v>66</v>
      </c>
      <c r="N1642" s="19" t="s">
        <v>44</v>
      </c>
      <c r="O1642" s="22">
        <v>30.41</v>
      </c>
      <c r="P1642" s="22">
        <v>0</v>
      </c>
      <c r="Q1642" s="22">
        <v>0</v>
      </c>
      <c r="R1642" s="22">
        <v>97.015199999999993</v>
      </c>
      <c r="S1642" s="22">
        <v>144.99</v>
      </c>
      <c r="T1642" s="22">
        <v>0</v>
      </c>
      <c r="U1642" s="22">
        <v>1413.682</v>
      </c>
      <c r="V1642" s="22">
        <v>259.06909999999999</v>
      </c>
      <c r="W1642" s="22">
        <v>0</v>
      </c>
      <c r="X1642" s="22">
        <v>0</v>
      </c>
      <c r="Y1642" s="22">
        <v>5</v>
      </c>
      <c r="Z1642" s="22">
        <v>79</v>
      </c>
      <c r="AA1642" s="22">
        <v>0</v>
      </c>
      <c r="AB1642" s="22">
        <v>0</v>
      </c>
      <c r="AC1642" s="22">
        <v>0</v>
      </c>
      <c r="AD1642" s="22">
        <v>16</v>
      </c>
      <c r="AE1642" s="24">
        <v>100</v>
      </c>
      <c r="AF1642" s="19" t="s">
        <v>64</v>
      </c>
      <c r="AG1642" s="25">
        <v>0.56799999999999995</v>
      </c>
      <c r="AH1642" s="22">
        <v>247557.53</v>
      </c>
      <c r="AI1642" s="22">
        <v>309076.32</v>
      </c>
      <c r="AJ1642" s="22">
        <v>556633.85</v>
      </c>
      <c r="AK1642" s="21" t="s">
        <v>1075</v>
      </c>
      <c r="AL1642" s="21" t="s">
        <v>1829</v>
      </c>
      <c r="AM1642" s="26" t="s">
        <v>48</v>
      </c>
      <c r="AN1642" s="27">
        <v>0</v>
      </c>
      <c r="AS1642">
        <f t="shared" si="50"/>
        <v>2904</v>
      </c>
      <c r="AT1642" t="str">
        <f t="shared" si="51"/>
        <v>Região Rural da Capital Regional de Petrolina-Juazeiro</v>
      </c>
      <c r="BE1642">
        <v>2908705</v>
      </c>
      <c r="BF1642">
        <v>29</v>
      </c>
      <c r="BG1642" t="s">
        <v>12229</v>
      </c>
      <c r="BH1642" t="s">
        <v>12230</v>
      </c>
      <c r="BI1642" t="s">
        <v>11359</v>
      </c>
      <c r="BJ1642" t="s">
        <v>12768</v>
      </c>
      <c r="BK1642">
        <v>2909</v>
      </c>
      <c r="BL1642" t="s">
        <v>12769</v>
      </c>
      <c r="BM1642" t="s">
        <v>12770</v>
      </c>
    </row>
    <row r="1643" spans="1:65" x14ac:dyDescent="0.25">
      <c r="A1643" s="17" t="s">
        <v>5056</v>
      </c>
      <c r="B1643" s="18">
        <v>1</v>
      </c>
      <c r="C1643" s="19" t="s">
        <v>5246</v>
      </c>
      <c r="D1643" s="20" t="s">
        <v>5086</v>
      </c>
      <c r="E1643" s="20" t="s">
        <v>5241</v>
      </c>
      <c r="F1643" s="21">
        <v>2612604</v>
      </c>
      <c r="G1643" s="20" t="s">
        <v>5247</v>
      </c>
      <c r="H1643" s="22">
        <v>310.39999999999998</v>
      </c>
      <c r="I1643" s="22">
        <v>351.77</v>
      </c>
      <c r="J1643" s="22">
        <v>1.0000000000000001E-5</v>
      </c>
      <c r="K1643" s="22">
        <v>310.39999999999998</v>
      </c>
      <c r="L1643" s="22">
        <v>310.39999999999998</v>
      </c>
      <c r="M1643" s="23">
        <v>21</v>
      </c>
      <c r="N1643" s="19" t="s">
        <v>44</v>
      </c>
      <c r="O1643" s="22">
        <v>6.39</v>
      </c>
      <c r="P1643" s="22">
        <v>1E-3</v>
      </c>
      <c r="Q1643" s="22">
        <v>1E-3</v>
      </c>
      <c r="R1643" s="22">
        <v>13.53</v>
      </c>
      <c r="S1643" s="22">
        <v>1.0000000000000001E-5</v>
      </c>
      <c r="T1643" s="22">
        <v>1.0000000000000001E-5</v>
      </c>
      <c r="U1643" s="22">
        <v>332.25</v>
      </c>
      <c r="V1643" s="22">
        <v>5.99</v>
      </c>
      <c r="W1643" s="22">
        <v>1E-3</v>
      </c>
      <c r="X1643" s="22">
        <v>1E-3</v>
      </c>
      <c r="Y1643" s="22">
        <v>1E-3</v>
      </c>
      <c r="Z1643" s="22">
        <v>49.31</v>
      </c>
      <c r="AA1643" s="22">
        <v>1E-3</v>
      </c>
      <c r="AB1643" s="22">
        <v>45.14</v>
      </c>
      <c r="AC1643" s="22">
        <v>0.21</v>
      </c>
      <c r="AD1643" s="22">
        <v>5.55</v>
      </c>
      <c r="AE1643" s="24">
        <v>100.214</v>
      </c>
      <c r="AF1643" s="19" t="s">
        <v>44</v>
      </c>
      <c r="AG1643" s="25">
        <v>0.54100000000000004</v>
      </c>
      <c r="AH1643" s="22">
        <v>7643.82</v>
      </c>
      <c r="AI1643" s="22">
        <v>86241.54</v>
      </c>
      <c r="AJ1643" s="22">
        <v>93885.359999999986</v>
      </c>
      <c r="AK1643" s="21" t="s">
        <v>2770</v>
      </c>
      <c r="AL1643" s="21" t="s">
        <v>617</v>
      </c>
      <c r="AM1643" s="26" t="s">
        <v>48</v>
      </c>
      <c r="AN1643" s="27">
        <v>0</v>
      </c>
      <c r="AS1643">
        <f t="shared" si="50"/>
        <v>2904</v>
      </c>
      <c r="AT1643" t="str">
        <f t="shared" si="51"/>
        <v>Região Rural da Capital Regional de Petrolina-Juazeiro</v>
      </c>
      <c r="BE1643">
        <v>2908804</v>
      </c>
      <c r="BF1643">
        <v>29</v>
      </c>
      <c r="BG1643" t="s">
        <v>12229</v>
      </c>
      <c r="BH1643" t="s">
        <v>12230</v>
      </c>
      <c r="BI1643" t="s">
        <v>11359</v>
      </c>
      <c r="BJ1643" t="s">
        <v>12771</v>
      </c>
      <c r="BK1643">
        <v>2909</v>
      </c>
      <c r="BL1643" t="s">
        <v>12769</v>
      </c>
      <c r="BM1643" t="s">
        <v>12770</v>
      </c>
    </row>
    <row r="1644" spans="1:65" x14ac:dyDescent="0.25">
      <c r="A1644" s="17" t="s">
        <v>5056</v>
      </c>
      <c r="B1644" s="18">
        <v>1</v>
      </c>
      <c r="C1644" s="19" t="s">
        <v>5248</v>
      </c>
      <c r="D1644" s="20" t="s">
        <v>5086</v>
      </c>
      <c r="E1644" s="20" t="s">
        <v>5241</v>
      </c>
      <c r="F1644" s="21">
        <v>2612604</v>
      </c>
      <c r="G1644" s="20" t="s">
        <v>5249</v>
      </c>
      <c r="H1644" s="22">
        <v>431.2731</v>
      </c>
      <c r="I1644" s="22">
        <v>431.2</v>
      </c>
      <c r="J1644" s="22">
        <v>404.0326</v>
      </c>
      <c r="K1644" s="22">
        <v>431.2731</v>
      </c>
      <c r="L1644" s="22">
        <v>404.0326</v>
      </c>
      <c r="M1644" s="23">
        <v>6</v>
      </c>
      <c r="N1644" s="19" t="s">
        <v>44</v>
      </c>
      <c r="O1644" s="22">
        <v>7.03</v>
      </c>
      <c r="P1644" s="22">
        <v>1E-3</v>
      </c>
      <c r="Q1644" s="22">
        <v>1E-3</v>
      </c>
      <c r="R1644" s="22">
        <v>15.2424</v>
      </c>
      <c r="S1644" s="22">
        <v>1.0000000000000001E-5</v>
      </c>
      <c r="T1644" s="22">
        <v>404.0326</v>
      </c>
      <c r="U1644" s="22">
        <v>386.84370000000001</v>
      </c>
      <c r="V1644" s="22">
        <v>1.9464999999999999</v>
      </c>
      <c r="W1644" s="22">
        <v>1E-3</v>
      </c>
      <c r="X1644" s="22">
        <v>1E-3</v>
      </c>
      <c r="Y1644" s="22">
        <v>1E-3</v>
      </c>
      <c r="Z1644" s="22">
        <v>1E-3</v>
      </c>
      <c r="AA1644" s="22">
        <v>90</v>
      </c>
      <c r="AB1644" s="22">
        <v>6</v>
      </c>
      <c r="AC1644" s="22">
        <v>1E-3</v>
      </c>
      <c r="AD1644" s="22">
        <v>4</v>
      </c>
      <c r="AE1644" s="24">
        <v>100.00500000000001</v>
      </c>
      <c r="AF1644" s="19" t="s">
        <v>57</v>
      </c>
      <c r="AG1644" s="25">
        <v>0.25069999999999998</v>
      </c>
      <c r="AH1644" s="22">
        <v>26648.92</v>
      </c>
      <c r="AI1644" s="22">
        <v>18609.740000000002</v>
      </c>
      <c r="AJ1644" s="22">
        <v>45258.66</v>
      </c>
      <c r="AK1644" s="21" t="s">
        <v>5250</v>
      </c>
      <c r="AL1644" s="21" t="s">
        <v>529</v>
      </c>
      <c r="AM1644" s="26" t="s">
        <v>48</v>
      </c>
      <c r="AN1644" s="27">
        <v>0</v>
      </c>
      <c r="AS1644">
        <f t="shared" si="50"/>
        <v>2904</v>
      </c>
      <c r="AT1644" t="str">
        <f t="shared" si="51"/>
        <v>Região Rural da Capital Regional de Petrolina-Juazeiro</v>
      </c>
      <c r="BE1644">
        <v>2909000</v>
      </c>
      <c r="BF1644">
        <v>29</v>
      </c>
      <c r="BG1644" t="s">
        <v>12229</v>
      </c>
      <c r="BH1644" t="s">
        <v>12230</v>
      </c>
      <c r="BI1644" t="s">
        <v>11359</v>
      </c>
      <c r="BJ1644" t="s">
        <v>12772</v>
      </c>
      <c r="BK1644">
        <v>2909</v>
      </c>
      <c r="BL1644" t="s">
        <v>12769</v>
      </c>
      <c r="BM1644" t="s">
        <v>12770</v>
      </c>
    </row>
    <row r="1645" spans="1:65" x14ac:dyDescent="0.25">
      <c r="A1645" s="17" t="s">
        <v>5056</v>
      </c>
      <c r="B1645" s="18">
        <v>1</v>
      </c>
      <c r="C1645" s="19" t="s">
        <v>5251</v>
      </c>
      <c r="D1645" s="20" t="s">
        <v>5086</v>
      </c>
      <c r="E1645" s="20" t="s">
        <v>5241</v>
      </c>
      <c r="F1645" s="21">
        <v>2612604</v>
      </c>
      <c r="G1645" s="20" t="s">
        <v>5252</v>
      </c>
      <c r="H1645" s="22">
        <v>1001.124</v>
      </c>
      <c r="I1645" s="22">
        <v>1001.124</v>
      </c>
      <c r="J1645" s="22">
        <v>1001.124</v>
      </c>
      <c r="K1645" s="22">
        <v>1001.124</v>
      </c>
      <c r="L1645" s="22">
        <v>1001.124</v>
      </c>
      <c r="M1645" s="23">
        <v>10</v>
      </c>
      <c r="N1645" s="19" t="s">
        <v>44</v>
      </c>
      <c r="O1645" s="22">
        <v>18.2</v>
      </c>
      <c r="P1645" s="22">
        <v>1E-3</v>
      </c>
      <c r="Q1645" s="22">
        <v>1E-3</v>
      </c>
      <c r="R1645" s="22">
        <v>62.092100000000002</v>
      </c>
      <c r="S1645" s="22">
        <v>1.0000000000000001E-5</v>
      </c>
      <c r="T1645" s="22">
        <v>1.0000000000000001E-5</v>
      </c>
      <c r="U1645" s="22">
        <v>904.29129999999998</v>
      </c>
      <c r="V1645" s="22">
        <v>34.740600000000001</v>
      </c>
      <c r="W1645" s="22">
        <v>0</v>
      </c>
      <c r="X1645" s="22">
        <v>1E-3</v>
      </c>
      <c r="Y1645" s="22">
        <v>1E-3</v>
      </c>
      <c r="Z1645" s="22">
        <v>18.62</v>
      </c>
      <c r="AA1645" s="22">
        <v>1E-3</v>
      </c>
      <c r="AB1645" s="22">
        <v>62.12</v>
      </c>
      <c r="AC1645" s="22">
        <v>9.59</v>
      </c>
      <c r="AD1645" s="22">
        <v>9.67</v>
      </c>
      <c r="AE1645" s="24">
        <v>100.003</v>
      </c>
      <c r="AF1645" s="19" t="s">
        <v>65</v>
      </c>
      <c r="AG1645" s="25">
        <v>0.27</v>
      </c>
      <c r="AH1645" s="22">
        <v>44238.62</v>
      </c>
      <c r="AI1645" s="22">
        <v>49705.81</v>
      </c>
      <c r="AJ1645" s="22">
        <v>93944.43</v>
      </c>
      <c r="AK1645" s="21" t="s">
        <v>1778</v>
      </c>
      <c r="AL1645" s="21" t="s">
        <v>5253</v>
      </c>
      <c r="AM1645" s="26" t="s">
        <v>48</v>
      </c>
      <c r="AN1645" s="27">
        <v>0</v>
      </c>
      <c r="AS1645">
        <f t="shared" si="50"/>
        <v>2904</v>
      </c>
      <c r="AT1645" t="str">
        <f t="shared" si="51"/>
        <v>Região Rural da Capital Regional de Petrolina-Juazeiro</v>
      </c>
      <c r="BE1645">
        <v>2909505</v>
      </c>
      <c r="BF1645">
        <v>29</v>
      </c>
      <c r="BG1645" t="s">
        <v>12229</v>
      </c>
      <c r="BH1645" t="s">
        <v>12230</v>
      </c>
      <c r="BI1645" t="s">
        <v>11359</v>
      </c>
      <c r="BJ1645" t="s">
        <v>12773</v>
      </c>
      <c r="BK1645">
        <v>2909</v>
      </c>
      <c r="BL1645" t="s">
        <v>12769</v>
      </c>
      <c r="BM1645" t="s">
        <v>12770</v>
      </c>
    </row>
    <row r="1646" spans="1:65" x14ac:dyDescent="0.25">
      <c r="A1646" s="17" t="s">
        <v>5056</v>
      </c>
      <c r="B1646" s="18">
        <v>1</v>
      </c>
      <c r="C1646" s="19" t="s">
        <v>5254</v>
      </c>
      <c r="D1646" s="20" t="s">
        <v>5086</v>
      </c>
      <c r="E1646" s="20" t="s">
        <v>5241</v>
      </c>
      <c r="F1646" s="21">
        <v>2612604</v>
      </c>
      <c r="G1646" s="20" t="s">
        <v>5255</v>
      </c>
      <c r="H1646" s="22">
        <v>1315.2</v>
      </c>
      <c r="I1646" s="22">
        <v>1320.6398999999999</v>
      </c>
      <c r="J1646" s="22">
        <v>1320.6398999999999</v>
      </c>
      <c r="K1646" s="22">
        <v>1315.2</v>
      </c>
      <c r="L1646" s="22">
        <v>1315.2</v>
      </c>
      <c r="M1646" s="23">
        <v>16</v>
      </c>
      <c r="N1646" s="19" t="s">
        <v>44</v>
      </c>
      <c r="O1646" s="22">
        <v>24.01</v>
      </c>
      <c r="P1646" s="22">
        <v>30.27</v>
      </c>
      <c r="Q1646" s="22">
        <v>69.569999999999993</v>
      </c>
      <c r="R1646" s="22">
        <v>51.380400000000002</v>
      </c>
      <c r="S1646" s="22">
        <v>264.40199999999999</v>
      </c>
      <c r="T1646" s="22">
        <v>300.64179999999999</v>
      </c>
      <c r="U1646" s="22">
        <v>695.47410000000002</v>
      </c>
      <c r="V1646" s="22">
        <v>8.7416</v>
      </c>
      <c r="W1646" s="22">
        <v>1E-3</v>
      </c>
      <c r="X1646" s="22">
        <v>1E-3</v>
      </c>
      <c r="Y1646" s="22">
        <v>1E-3</v>
      </c>
      <c r="Z1646" s="22">
        <v>28.46</v>
      </c>
      <c r="AA1646" s="22">
        <v>5.72</v>
      </c>
      <c r="AB1646" s="22">
        <v>52.81</v>
      </c>
      <c r="AC1646" s="22">
        <v>8.25</v>
      </c>
      <c r="AD1646" s="22">
        <v>4.76</v>
      </c>
      <c r="AE1646" s="24">
        <v>100.003</v>
      </c>
      <c r="AF1646" s="19" t="s">
        <v>65</v>
      </c>
      <c r="AG1646" s="25">
        <v>0.29870000000000002</v>
      </c>
      <c r="AH1646" s="22">
        <v>29306.79</v>
      </c>
      <c r="AI1646" s="22">
        <v>73508.75</v>
      </c>
      <c r="AJ1646" s="22">
        <v>102815.54000000001</v>
      </c>
      <c r="AK1646" s="21" t="s">
        <v>5256</v>
      </c>
      <c r="AL1646" s="21" t="s">
        <v>5257</v>
      </c>
      <c r="AM1646" s="26" t="s">
        <v>48</v>
      </c>
      <c r="AN1646" s="27">
        <v>0</v>
      </c>
      <c r="AS1646">
        <f t="shared" si="50"/>
        <v>2904</v>
      </c>
      <c r="AT1646" t="str">
        <f t="shared" si="51"/>
        <v>Região Rural da Capital Regional de Petrolina-Juazeiro</v>
      </c>
      <c r="BE1646">
        <v>2910008</v>
      </c>
      <c r="BF1646">
        <v>29</v>
      </c>
      <c r="BG1646" t="s">
        <v>12229</v>
      </c>
      <c r="BH1646" t="s">
        <v>12230</v>
      </c>
      <c r="BI1646" t="s">
        <v>11359</v>
      </c>
      <c r="BJ1646" t="s">
        <v>12774</v>
      </c>
      <c r="BK1646">
        <v>2909</v>
      </c>
      <c r="BL1646" t="s">
        <v>12769</v>
      </c>
      <c r="BM1646" t="s">
        <v>12770</v>
      </c>
    </row>
    <row r="1647" spans="1:65" x14ac:dyDescent="0.25">
      <c r="A1647" s="17" t="s">
        <v>5056</v>
      </c>
      <c r="B1647" s="18">
        <v>1</v>
      </c>
      <c r="C1647" s="19" t="s">
        <v>5258</v>
      </c>
      <c r="D1647" s="20" t="s">
        <v>5086</v>
      </c>
      <c r="E1647" s="20" t="s">
        <v>5241</v>
      </c>
      <c r="F1647" s="21">
        <v>2612604</v>
      </c>
      <c r="G1647" s="20" t="s">
        <v>5259</v>
      </c>
      <c r="H1647" s="22">
        <v>1315.2</v>
      </c>
      <c r="I1647" s="22">
        <v>1315.2</v>
      </c>
      <c r="J1647" s="22">
        <v>1320.05</v>
      </c>
      <c r="K1647" s="22">
        <v>1315.2</v>
      </c>
      <c r="L1647" s="22">
        <v>1315.2</v>
      </c>
      <c r="M1647" s="23">
        <v>17</v>
      </c>
      <c r="N1647" s="19" t="s">
        <v>44</v>
      </c>
      <c r="O1647" s="22">
        <v>24</v>
      </c>
      <c r="P1647" s="22">
        <v>1E-3</v>
      </c>
      <c r="Q1647" s="22">
        <v>1E-3</v>
      </c>
      <c r="R1647" s="22">
        <v>60.574599999999997</v>
      </c>
      <c r="S1647" s="22">
        <v>264.69299999999998</v>
      </c>
      <c r="T1647" s="22">
        <v>1.0000000000000001E-5</v>
      </c>
      <c r="U1647" s="22">
        <v>985.18449999999996</v>
      </c>
      <c r="V1647" s="22">
        <v>9.6004000000000005</v>
      </c>
      <c r="W1647" s="22">
        <v>1E-3</v>
      </c>
      <c r="X1647" s="22">
        <v>1E-3</v>
      </c>
      <c r="Y1647" s="22">
        <v>1E-3</v>
      </c>
      <c r="Z1647" s="22">
        <v>34.93</v>
      </c>
      <c r="AA1647" s="22">
        <v>6.78</v>
      </c>
      <c r="AB1647" s="22">
        <v>49.4</v>
      </c>
      <c r="AC1647" s="22">
        <v>3.58</v>
      </c>
      <c r="AD1647" s="22">
        <v>5.31</v>
      </c>
      <c r="AE1647" s="24">
        <v>100.003</v>
      </c>
      <c r="AF1647" s="19" t="s">
        <v>65</v>
      </c>
      <c r="AG1647" s="25">
        <v>0.43730000000000002</v>
      </c>
      <c r="AH1647" s="22">
        <v>2806.26</v>
      </c>
      <c r="AI1647" s="22">
        <v>72888.38</v>
      </c>
      <c r="AJ1647" s="22">
        <v>75694.64</v>
      </c>
      <c r="AK1647" s="21" t="s">
        <v>1965</v>
      </c>
      <c r="AL1647" s="21" t="s">
        <v>3061</v>
      </c>
      <c r="AM1647" s="26" t="s">
        <v>48</v>
      </c>
      <c r="AN1647" s="27">
        <v>0</v>
      </c>
      <c r="AS1647">
        <f t="shared" si="50"/>
        <v>2904</v>
      </c>
      <c r="AT1647" t="str">
        <f t="shared" si="51"/>
        <v>Região Rural da Capital Regional de Petrolina-Juazeiro</v>
      </c>
      <c r="BE1647">
        <v>2910107</v>
      </c>
      <c r="BF1647">
        <v>29</v>
      </c>
      <c r="BG1647" t="s">
        <v>12229</v>
      </c>
      <c r="BH1647" t="s">
        <v>12230</v>
      </c>
      <c r="BI1647" t="s">
        <v>11359</v>
      </c>
      <c r="BJ1647" t="s">
        <v>12775</v>
      </c>
      <c r="BK1647">
        <v>2909</v>
      </c>
      <c r="BL1647" t="s">
        <v>12769</v>
      </c>
      <c r="BM1647" t="s">
        <v>12770</v>
      </c>
    </row>
    <row r="1648" spans="1:65" x14ac:dyDescent="0.25">
      <c r="A1648" s="17" t="s">
        <v>5056</v>
      </c>
      <c r="B1648" s="18">
        <v>1</v>
      </c>
      <c r="C1648" s="19" t="s">
        <v>5260</v>
      </c>
      <c r="D1648" s="20" t="s">
        <v>5086</v>
      </c>
      <c r="E1648" s="20" t="s">
        <v>5241</v>
      </c>
      <c r="F1648" s="21">
        <v>2612604</v>
      </c>
      <c r="G1648" s="20" t="s">
        <v>5261</v>
      </c>
      <c r="H1648" s="22">
        <v>1315.2</v>
      </c>
      <c r="I1648" s="22">
        <v>1320.1588999999999</v>
      </c>
      <c r="J1648" s="22">
        <v>1320.1588999999999</v>
      </c>
      <c r="K1648" s="22">
        <v>1315.2</v>
      </c>
      <c r="L1648" s="22">
        <v>1315.2</v>
      </c>
      <c r="M1648" s="23">
        <v>16</v>
      </c>
      <c r="N1648" s="19" t="s">
        <v>44</v>
      </c>
      <c r="O1648" s="22">
        <v>24</v>
      </c>
      <c r="P1648" s="22">
        <v>1E-3</v>
      </c>
      <c r="Q1648" s="22">
        <v>1E-3</v>
      </c>
      <c r="R1648" s="22">
        <v>62.232399999999998</v>
      </c>
      <c r="S1648" s="22">
        <v>264.29500000000002</v>
      </c>
      <c r="T1648" s="22">
        <v>1.0000000000000001E-5</v>
      </c>
      <c r="U1648" s="22">
        <v>975.40769999999998</v>
      </c>
      <c r="V1648" s="22">
        <v>18.223800000000001</v>
      </c>
      <c r="W1648" s="22">
        <v>1E-3</v>
      </c>
      <c r="X1648" s="22">
        <v>1E-3</v>
      </c>
      <c r="Y1648" s="22">
        <v>1E-3</v>
      </c>
      <c r="Z1648" s="22">
        <v>50.08</v>
      </c>
      <c r="AA1648" s="22">
        <v>1E-3</v>
      </c>
      <c r="AB1648" s="22">
        <v>40.9</v>
      </c>
      <c r="AC1648" s="22">
        <v>2.93</v>
      </c>
      <c r="AD1648" s="22">
        <v>6.09</v>
      </c>
      <c r="AE1648" s="24">
        <v>100.004</v>
      </c>
      <c r="AF1648" s="19" t="s">
        <v>65</v>
      </c>
      <c r="AG1648" s="25">
        <v>0.45679999999999998</v>
      </c>
      <c r="AH1648" s="22">
        <v>5617.2</v>
      </c>
      <c r="AI1648" s="22">
        <v>73585.440000000002</v>
      </c>
      <c r="AJ1648" s="22">
        <v>79202.64</v>
      </c>
      <c r="AK1648" s="21" t="s">
        <v>5262</v>
      </c>
      <c r="AL1648" s="21" t="s">
        <v>2273</v>
      </c>
      <c r="AM1648" s="26" t="s">
        <v>48</v>
      </c>
      <c r="AN1648" s="27">
        <v>0</v>
      </c>
      <c r="AS1648">
        <f t="shared" si="50"/>
        <v>2904</v>
      </c>
      <c r="AT1648" t="str">
        <f t="shared" si="51"/>
        <v>Região Rural da Capital Regional de Petrolina-Juazeiro</v>
      </c>
      <c r="BE1648">
        <v>2910404</v>
      </c>
      <c r="BF1648">
        <v>29</v>
      </c>
      <c r="BG1648" t="s">
        <v>12229</v>
      </c>
      <c r="BH1648" t="s">
        <v>12230</v>
      </c>
      <c r="BI1648" t="s">
        <v>11359</v>
      </c>
      <c r="BJ1648" t="s">
        <v>12776</v>
      </c>
      <c r="BK1648">
        <v>2909</v>
      </c>
      <c r="BL1648" t="s">
        <v>12769</v>
      </c>
      <c r="BM1648" t="s">
        <v>12770</v>
      </c>
    </row>
    <row r="1649" spans="1:65" x14ac:dyDescent="0.25">
      <c r="A1649" s="17" t="s">
        <v>5056</v>
      </c>
      <c r="B1649" s="18">
        <v>1</v>
      </c>
      <c r="C1649" s="19" t="s">
        <v>5263</v>
      </c>
      <c r="D1649" s="20" t="s">
        <v>5086</v>
      </c>
      <c r="E1649" s="20" t="s">
        <v>5241</v>
      </c>
      <c r="F1649" s="21">
        <v>2612604</v>
      </c>
      <c r="G1649" s="20" t="s">
        <v>5264</v>
      </c>
      <c r="H1649" s="22">
        <v>1315.2</v>
      </c>
      <c r="I1649" s="22">
        <v>1320.0793000000001</v>
      </c>
      <c r="J1649" s="22">
        <v>1320.0793000000001</v>
      </c>
      <c r="K1649" s="22">
        <v>1315.2</v>
      </c>
      <c r="L1649" s="22">
        <v>1315.2</v>
      </c>
      <c r="M1649" s="23">
        <v>16</v>
      </c>
      <c r="N1649" s="19" t="s">
        <v>44</v>
      </c>
      <c r="O1649" s="22">
        <v>24</v>
      </c>
      <c r="P1649" s="22">
        <v>1E-3</v>
      </c>
      <c r="Q1649" s="22">
        <v>1E-3</v>
      </c>
      <c r="R1649" s="22">
        <v>63.374200000000002</v>
      </c>
      <c r="S1649" s="22">
        <v>264.01799999999997</v>
      </c>
      <c r="T1649" s="22">
        <v>1.0000000000000001E-5</v>
      </c>
      <c r="U1649" s="22">
        <v>981.34029999999996</v>
      </c>
      <c r="V1649" s="22">
        <v>11.3468</v>
      </c>
      <c r="W1649" s="22">
        <v>1E-3</v>
      </c>
      <c r="X1649" s="22">
        <v>1E-3</v>
      </c>
      <c r="Y1649" s="22">
        <v>1E-3</v>
      </c>
      <c r="Z1649" s="22">
        <v>48.45</v>
      </c>
      <c r="AA1649" s="22">
        <v>1E-3</v>
      </c>
      <c r="AB1649" s="22">
        <v>42.99</v>
      </c>
      <c r="AC1649" s="22">
        <v>2.9</v>
      </c>
      <c r="AD1649" s="22">
        <v>5.66</v>
      </c>
      <c r="AE1649" s="24">
        <v>100.004</v>
      </c>
      <c r="AF1649" s="19" t="s">
        <v>65</v>
      </c>
      <c r="AG1649" s="25">
        <v>0.4546</v>
      </c>
      <c r="AH1649" s="22">
        <v>30857.4</v>
      </c>
      <c r="AI1649" s="22">
        <v>73256.639999999999</v>
      </c>
      <c r="AJ1649" s="22">
        <v>104114.04000000001</v>
      </c>
      <c r="AK1649" s="21" t="s">
        <v>5265</v>
      </c>
      <c r="AL1649" s="21" t="s">
        <v>2273</v>
      </c>
      <c r="AM1649" s="26" t="s">
        <v>48</v>
      </c>
      <c r="AN1649" s="27">
        <v>0</v>
      </c>
      <c r="AS1649">
        <f t="shared" si="50"/>
        <v>2904</v>
      </c>
      <c r="AT1649" t="str">
        <f t="shared" si="51"/>
        <v>Região Rural da Capital Regional de Petrolina-Juazeiro</v>
      </c>
      <c r="BE1649">
        <v>2911659</v>
      </c>
      <c r="BF1649">
        <v>29</v>
      </c>
      <c r="BG1649" t="s">
        <v>12229</v>
      </c>
      <c r="BH1649" t="s">
        <v>12230</v>
      </c>
      <c r="BI1649" t="s">
        <v>11359</v>
      </c>
      <c r="BJ1649" t="s">
        <v>12777</v>
      </c>
      <c r="BK1649">
        <v>2909</v>
      </c>
      <c r="BL1649" t="s">
        <v>12769</v>
      </c>
      <c r="BM1649" t="s">
        <v>12770</v>
      </c>
    </row>
    <row r="1650" spans="1:65" x14ac:dyDescent="0.25">
      <c r="A1650" s="17" t="s">
        <v>5056</v>
      </c>
      <c r="B1650" s="18">
        <v>1</v>
      </c>
      <c r="C1650" s="19" t="s">
        <v>5266</v>
      </c>
      <c r="D1650" s="20" t="s">
        <v>5086</v>
      </c>
      <c r="E1650" s="20" t="s">
        <v>5241</v>
      </c>
      <c r="F1650" s="21">
        <v>2612604</v>
      </c>
      <c r="G1650" s="20" t="s">
        <v>5267</v>
      </c>
      <c r="H1650" s="22">
        <v>1315.8</v>
      </c>
      <c r="I1650" s="22">
        <v>1320.0233000000001</v>
      </c>
      <c r="J1650" s="22">
        <v>1320.0233000000001</v>
      </c>
      <c r="K1650" s="22">
        <v>1320.0233000000001</v>
      </c>
      <c r="L1650" s="22">
        <v>1315.0233000000001</v>
      </c>
      <c r="M1650" s="23">
        <v>10</v>
      </c>
      <c r="N1650" s="19" t="s">
        <v>44</v>
      </c>
      <c r="O1650" s="22">
        <v>24</v>
      </c>
      <c r="P1650" s="22">
        <v>1E-3</v>
      </c>
      <c r="Q1650" s="22">
        <v>1E-3</v>
      </c>
      <c r="R1650" s="22">
        <v>49.151899999999998</v>
      </c>
      <c r="S1650" s="22">
        <v>264.12400000000002</v>
      </c>
      <c r="T1650" s="22">
        <v>7.0933000000000002</v>
      </c>
      <c r="U1650" s="22">
        <v>994.60810000000004</v>
      </c>
      <c r="V1650" s="22">
        <v>5.0460000000000003</v>
      </c>
      <c r="W1650" s="22">
        <v>0</v>
      </c>
      <c r="X1650" s="22">
        <v>0</v>
      </c>
      <c r="Y1650" s="22">
        <v>0</v>
      </c>
      <c r="Z1650" s="22">
        <v>22.16</v>
      </c>
      <c r="AA1650" s="22">
        <v>4.54</v>
      </c>
      <c r="AB1650" s="22">
        <v>61.6</v>
      </c>
      <c r="AC1650" s="22">
        <v>7.6</v>
      </c>
      <c r="AD1650" s="22">
        <v>4.0999999999999996</v>
      </c>
      <c r="AE1650" s="24">
        <v>99.999999999999986</v>
      </c>
      <c r="AF1650" s="19" t="s">
        <v>44</v>
      </c>
      <c r="AG1650" s="25">
        <v>0.32100000000000001</v>
      </c>
      <c r="AH1650" s="22">
        <v>10274.129999999999</v>
      </c>
      <c r="AI1650" s="22">
        <v>86356.03</v>
      </c>
      <c r="AJ1650" s="22">
        <v>96630.16</v>
      </c>
      <c r="AK1650" s="21" t="s">
        <v>135</v>
      </c>
      <c r="AL1650" s="21" t="s">
        <v>132</v>
      </c>
      <c r="AM1650" s="26" t="s">
        <v>48</v>
      </c>
      <c r="AN1650" s="27">
        <v>0</v>
      </c>
      <c r="AS1650">
        <f t="shared" si="50"/>
        <v>2904</v>
      </c>
      <c r="AT1650" t="str">
        <f t="shared" si="51"/>
        <v>Região Rural da Capital Regional de Petrolina-Juazeiro</v>
      </c>
      <c r="BE1650">
        <v>2912004</v>
      </c>
      <c r="BF1650">
        <v>29</v>
      </c>
      <c r="BG1650" t="s">
        <v>12229</v>
      </c>
      <c r="BH1650" t="s">
        <v>12230</v>
      </c>
      <c r="BI1650" t="s">
        <v>11359</v>
      </c>
      <c r="BJ1650" t="s">
        <v>12778</v>
      </c>
      <c r="BK1650">
        <v>2909</v>
      </c>
      <c r="BL1650" t="s">
        <v>12769</v>
      </c>
      <c r="BM1650" t="s">
        <v>12770</v>
      </c>
    </row>
    <row r="1651" spans="1:65" x14ac:dyDescent="0.25">
      <c r="A1651" s="17" t="s">
        <v>5056</v>
      </c>
      <c r="B1651" s="18">
        <v>1</v>
      </c>
      <c r="C1651" s="19" t="s">
        <v>5268</v>
      </c>
      <c r="D1651" s="20" t="s">
        <v>5086</v>
      </c>
      <c r="E1651" s="20" t="s">
        <v>5241</v>
      </c>
      <c r="F1651" s="21">
        <v>2612604</v>
      </c>
      <c r="G1651" s="20" t="s">
        <v>5269</v>
      </c>
      <c r="H1651" s="22">
        <v>3201.6826999999998</v>
      </c>
      <c r="I1651" s="22">
        <v>3201.6826999999998</v>
      </c>
      <c r="J1651" s="22">
        <v>3201.6826999999998</v>
      </c>
      <c r="K1651" s="22">
        <v>3201.6826999999998</v>
      </c>
      <c r="L1651" s="22">
        <v>3073.2907</v>
      </c>
      <c r="M1651" s="23">
        <v>100</v>
      </c>
      <c r="N1651" s="19" t="s">
        <v>44</v>
      </c>
      <c r="O1651" s="22">
        <v>56.46</v>
      </c>
      <c r="P1651" s="22">
        <v>26.3</v>
      </c>
      <c r="Q1651" s="22">
        <v>69.56</v>
      </c>
      <c r="R1651" s="22">
        <v>786.9624</v>
      </c>
      <c r="S1651" s="22">
        <v>0</v>
      </c>
      <c r="T1651" s="22">
        <v>0</v>
      </c>
      <c r="U1651" s="22">
        <v>2262.1867999999999</v>
      </c>
      <c r="V1651" s="22">
        <v>55.964799999999997</v>
      </c>
      <c r="W1651" s="22">
        <v>0</v>
      </c>
      <c r="X1651" s="22">
        <v>0</v>
      </c>
      <c r="Y1651" s="22">
        <v>0.6</v>
      </c>
      <c r="Z1651" s="22">
        <v>0</v>
      </c>
      <c r="AA1651" s="22">
        <v>0</v>
      </c>
      <c r="AB1651" s="22">
        <v>52</v>
      </c>
      <c r="AC1651" s="22">
        <v>15</v>
      </c>
      <c r="AD1651" s="22">
        <v>27</v>
      </c>
      <c r="AE1651" s="24">
        <v>94.6</v>
      </c>
      <c r="AF1651" s="19" t="s">
        <v>65</v>
      </c>
      <c r="AG1651" s="25">
        <v>0.35099999999999998</v>
      </c>
      <c r="AH1651" s="22">
        <v>276414.03000000003</v>
      </c>
      <c r="AI1651" s="22">
        <v>204896.29</v>
      </c>
      <c r="AJ1651" s="22">
        <v>481310.32000000007</v>
      </c>
      <c r="AK1651" s="21" t="s">
        <v>1075</v>
      </c>
      <c r="AL1651" s="21" t="s">
        <v>1829</v>
      </c>
      <c r="AM1651" s="26" t="s">
        <v>48</v>
      </c>
      <c r="AN1651" s="27">
        <v>0</v>
      </c>
      <c r="AS1651">
        <f t="shared" si="50"/>
        <v>2904</v>
      </c>
      <c r="AT1651" t="str">
        <f t="shared" si="51"/>
        <v>Região Rural da Capital Regional de Petrolina-Juazeiro</v>
      </c>
      <c r="BE1651">
        <v>2912202</v>
      </c>
      <c r="BF1651">
        <v>29</v>
      </c>
      <c r="BG1651" t="s">
        <v>12229</v>
      </c>
      <c r="BH1651" t="s">
        <v>12230</v>
      </c>
      <c r="BI1651" t="s">
        <v>11359</v>
      </c>
      <c r="BJ1651" t="s">
        <v>12779</v>
      </c>
      <c r="BK1651">
        <v>2909</v>
      </c>
      <c r="BL1651" t="s">
        <v>12769</v>
      </c>
      <c r="BM1651" t="s">
        <v>12770</v>
      </c>
    </row>
    <row r="1652" spans="1:65" x14ac:dyDescent="0.25">
      <c r="A1652" s="17" t="s">
        <v>5056</v>
      </c>
      <c r="B1652" s="18">
        <v>1</v>
      </c>
      <c r="C1652" s="19" t="s">
        <v>5270</v>
      </c>
      <c r="D1652" s="20" t="s">
        <v>5086</v>
      </c>
      <c r="E1652" s="20" t="s">
        <v>5241</v>
      </c>
      <c r="F1652" s="21">
        <v>2612604</v>
      </c>
      <c r="G1652" s="20" t="s">
        <v>2867</v>
      </c>
      <c r="H1652" s="22">
        <v>1244</v>
      </c>
      <c r="I1652" s="22">
        <v>1125.8</v>
      </c>
      <c r="J1652" s="22">
        <v>1.0000000000000001E-5</v>
      </c>
      <c r="K1652" s="22">
        <v>1244</v>
      </c>
      <c r="L1652" s="22">
        <v>1124.28</v>
      </c>
      <c r="M1652" s="23">
        <v>40</v>
      </c>
      <c r="N1652" s="19" t="s">
        <v>44</v>
      </c>
      <c r="O1652" s="22">
        <v>20.440000000000001</v>
      </c>
      <c r="P1652" s="22">
        <v>5.83</v>
      </c>
      <c r="Q1652" s="22">
        <v>46.39</v>
      </c>
      <c r="R1652" s="22">
        <v>87.194599999999994</v>
      </c>
      <c r="S1652" s="22">
        <v>1.0000000000000001E-5</v>
      </c>
      <c r="T1652" s="22">
        <v>1.0000000000000001E-5</v>
      </c>
      <c r="U1652" s="22">
        <v>1024.54</v>
      </c>
      <c r="V1652" s="22">
        <v>12.5503</v>
      </c>
      <c r="W1652" s="22">
        <v>1E-3</v>
      </c>
      <c r="X1652" s="22">
        <v>1E-3</v>
      </c>
      <c r="Y1652" s="22">
        <v>1E-3</v>
      </c>
      <c r="Z1652" s="22">
        <v>27.34</v>
      </c>
      <c r="AA1652" s="22">
        <v>28.6</v>
      </c>
      <c r="AB1652" s="22">
        <v>35.32</v>
      </c>
      <c r="AC1652" s="22">
        <v>1E-3</v>
      </c>
      <c r="AD1652" s="22">
        <v>8.74</v>
      </c>
      <c r="AE1652" s="24">
        <v>100.004</v>
      </c>
      <c r="AF1652" s="19" t="s">
        <v>44</v>
      </c>
      <c r="AG1652" s="25">
        <v>0.52</v>
      </c>
      <c r="AH1652" s="22">
        <v>2210.71</v>
      </c>
      <c r="AI1652" s="22">
        <v>279636.95</v>
      </c>
      <c r="AJ1652" s="22">
        <v>281847.66000000003</v>
      </c>
      <c r="AK1652" s="21" t="s">
        <v>5271</v>
      </c>
      <c r="AL1652" s="21" t="s">
        <v>5272</v>
      </c>
      <c r="AM1652" s="26" t="s">
        <v>48</v>
      </c>
      <c r="AN1652" s="27">
        <v>0</v>
      </c>
      <c r="AS1652">
        <f t="shared" si="50"/>
        <v>2904</v>
      </c>
      <c r="AT1652" t="str">
        <f t="shared" si="51"/>
        <v>Região Rural da Capital Regional de Petrolina-Juazeiro</v>
      </c>
      <c r="BE1652">
        <v>2912301</v>
      </c>
      <c r="BF1652">
        <v>29</v>
      </c>
      <c r="BG1652" t="s">
        <v>12229</v>
      </c>
      <c r="BH1652" t="s">
        <v>12230</v>
      </c>
      <c r="BI1652" t="s">
        <v>11359</v>
      </c>
      <c r="BJ1652" t="s">
        <v>12780</v>
      </c>
      <c r="BK1652">
        <v>2909</v>
      </c>
      <c r="BL1652" t="s">
        <v>12769</v>
      </c>
      <c r="BM1652" t="s">
        <v>12770</v>
      </c>
    </row>
    <row r="1653" spans="1:65" x14ac:dyDescent="0.25">
      <c r="A1653" s="17" t="s">
        <v>5056</v>
      </c>
      <c r="B1653" s="18">
        <v>1</v>
      </c>
      <c r="C1653" s="19" t="s">
        <v>5273</v>
      </c>
      <c r="D1653" s="20" t="s">
        <v>5086</v>
      </c>
      <c r="E1653" s="20" t="s">
        <v>5241</v>
      </c>
      <c r="F1653" s="21">
        <v>2612604</v>
      </c>
      <c r="G1653" s="20" t="s">
        <v>5274</v>
      </c>
      <c r="H1653" s="22">
        <v>1158.4963</v>
      </c>
      <c r="I1653" s="22">
        <v>1158.8785</v>
      </c>
      <c r="J1653" s="22">
        <v>1158.4963</v>
      </c>
      <c r="K1653" s="22">
        <v>1158.8785</v>
      </c>
      <c r="L1653" s="22">
        <v>1158.4963</v>
      </c>
      <c r="M1653" s="23">
        <v>15</v>
      </c>
      <c r="N1653" s="19" t="s">
        <v>44</v>
      </c>
      <c r="O1653" s="22">
        <v>21.06</v>
      </c>
      <c r="P1653" s="22">
        <v>1E-3</v>
      </c>
      <c r="Q1653" s="22">
        <v>1E-3</v>
      </c>
      <c r="R1653" s="22">
        <v>53.764099999999999</v>
      </c>
      <c r="S1653" s="22">
        <v>1.0000000000000001E-5</v>
      </c>
      <c r="T1653" s="22">
        <v>29.392900000000001</v>
      </c>
      <c r="U1653" s="22">
        <v>1053.6613</v>
      </c>
      <c r="V1653" s="22">
        <v>21.678000000000001</v>
      </c>
      <c r="W1653" s="22">
        <v>1E-3</v>
      </c>
      <c r="X1653" s="22">
        <v>1E-3</v>
      </c>
      <c r="Y1653" s="22">
        <v>1E-3</v>
      </c>
      <c r="Z1653" s="22">
        <v>33.46</v>
      </c>
      <c r="AA1653" s="22">
        <v>1E-3</v>
      </c>
      <c r="AB1653" s="22">
        <v>45.49</v>
      </c>
      <c r="AC1653" s="22">
        <v>14.54</v>
      </c>
      <c r="AD1653" s="22">
        <v>6.51</v>
      </c>
      <c r="AE1653" s="24">
        <v>100.004</v>
      </c>
      <c r="AF1653" s="19" t="s">
        <v>65</v>
      </c>
      <c r="AG1653" s="25">
        <v>0.41830000000000001</v>
      </c>
      <c r="AH1653" s="22">
        <v>36958.480000000003</v>
      </c>
      <c r="AI1653" s="22">
        <v>57496.17</v>
      </c>
      <c r="AJ1653" s="22">
        <v>94454.65</v>
      </c>
      <c r="AK1653" s="21" t="s">
        <v>283</v>
      </c>
      <c r="AL1653" s="21" t="s">
        <v>5275</v>
      </c>
      <c r="AM1653" s="26" t="s">
        <v>48</v>
      </c>
      <c r="AN1653" s="27">
        <v>0</v>
      </c>
      <c r="AS1653">
        <f t="shared" si="50"/>
        <v>2904</v>
      </c>
      <c r="AT1653" t="str">
        <f t="shared" si="51"/>
        <v>Região Rural da Capital Regional de Petrolina-Juazeiro</v>
      </c>
      <c r="BE1653">
        <v>2913507</v>
      </c>
      <c r="BF1653">
        <v>29</v>
      </c>
      <c r="BG1653" t="s">
        <v>12229</v>
      </c>
      <c r="BH1653" t="s">
        <v>12230</v>
      </c>
      <c r="BI1653" t="s">
        <v>11359</v>
      </c>
      <c r="BJ1653" t="s">
        <v>12781</v>
      </c>
      <c r="BK1653">
        <v>2909</v>
      </c>
      <c r="BL1653" t="s">
        <v>12769</v>
      </c>
      <c r="BM1653" t="s">
        <v>12770</v>
      </c>
    </row>
    <row r="1654" spans="1:65" x14ac:dyDescent="0.25">
      <c r="A1654" s="17" t="s">
        <v>5056</v>
      </c>
      <c r="B1654" s="18">
        <v>1</v>
      </c>
      <c r="C1654" s="19" t="s">
        <v>5276</v>
      </c>
      <c r="D1654" s="20" t="s">
        <v>5086</v>
      </c>
      <c r="E1654" s="20" t="s">
        <v>5241</v>
      </c>
      <c r="F1654" s="21">
        <v>2612604</v>
      </c>
      <c r="G1654" s="20" t="s">
        <v>5277</v>
      </c>
      <c r="H1654" s="22">
        <v>3600</v>
      </c>
      <c r="I1654" s="22">
        <v>1.0000000000000001E-5</v>
      </c>
      <c r="J1654" s="22">
        <v>2037.9713999999999</v>
      </c>
      <c r="K1654" s="22">
        <v>3600</v>
      </c>
      <c r="L1654" s="22">
        <v>2037.9713999999999</v>
      </c>
      <c r="M1654" s="23">
        <v>25</v>
      </c>
      <c r="N1654" s="19" t="s">
        <v>44</v>
      </c>
      <c r="O1654" s="22">
        <v>37.049999999999997</v>
      </c>
      <c r="P1654" s="22">
        <v>1E-3</v>
      </c>
      <c r="Q1654" s="22">
        <v>1E-3</v>
      </c>
      <c r="R1654" s="22">
        <v>66.228300000000004</v>
      </c>
      <c r="S1654" s="22">
        <v>1.0000000000000001E-5</v>
      </c>
      <c r="T1654" s="22">
        <v>41.570399999999999</v>
      </c>
      <c r="U1654" s="22">
        <v>1908.5681</v>
      </c>
      <c r="V1654" s="22">
        <v>21.604600000000001</v>
      </c>
      <c r="W1654" s="22">
        <v>1E-3</v>
      </c>
      <c r="X1654" s="22">
        <v>1E-3</v>
      </c>
      <c r="Y1654" s="22">
        <v>1E-3</v>
      </c>
      <c r="Z1654" s="22">
        <v>76.08</v>
      </c>
      <c r="AA1654" s="22">
        <v>1E-3</v>
      </c>
      <c r="AB1654" s="22">
        <v>9.81</v>
      </c>
      <c r="AC1654" s="22">
        <v>9.8000000000000007</v>
      </c>
      <c r="AD1654" s="22">
        <v>4.3099999999999996</v>
      </c>
      <c r="AE1654" s="24">
        <v>100.004</v>
      </c>
      <c r="AF1654" s="19" t="s">
        <v>65</v>
      </c>
      <c r="AG1654" s="25">
        <v>0.49759999999999999</v>
      </c>
      <c r="AH1654" s="22">
        <v>1446.57</v>
      </c>
      <c r="AI1654" s="22">
        <v>108338.56</v>
      </c>
      <c r="AJ1654" s="22">
        <v>109785.13</v>
      </c>
      <c r="AK1654" s="21" t="s">
        <v>283</v>
      </c>
      <c r="AL1654" s="21" t="s">
        <v>5278</v>
      </c>
      <c r="AM1654" s="26" t="s">
        <v>48</v>
      </c>
      <c r="AN1654" s="27">
        <v>0</v>
      </c>
      <c r="AS1654">
        <f t="shared" si="50"/>
        <v>2904</v>
      </c>
      <c r="AT1654" t="str">
        <f t="shared" si="51"/>
        <v>Região Rural da Capital Regional de Petrolina-Juazeiro</v>
      </c>
      <c r="BE1654">
        <v>2914208</v>
      </c>
      <c r="BF1654">
        <v>29</v>
      </c>
      <c r="BG1654" t="s">
        <v>12229</v>
      </c>
      <c r="BH1654" t="s">
        <v>12230</v>
      </c>
      <c r="BI1654" t="s">
        <v>11359</v>
      </c>
      <c r="BJ1654" t="s">
        <v>12782</v>
      </c>
      <c r="BK1654">
        <v>2909</v>
      </c>
      <c r="BL1654" t="s">
        <v>12769</v>
      </c>
      <c r="BM1654" t="s">
        <v>12770</v>
      </c>
    </row>
    <row r="1655" spans="1:65" x14ac:dyDescent="0.25">
      <c r="A1655" s="17" t="s">
        <v>5056</v>
      </c>
      <c r="B1655" s="18">
        <v>1</v>
      </c>
      <c r="C1655" s="19" t="s">
        <v>5279</v>
      </c>
      <c r="D1655" s="20" t="s">
        <v>5086</v>
      </c>
      <c r="E1655" s="20" t="s">
        <v>5241</v>
      </c>
      <c r="F1655" s="21">
        <v>2612604</v>
      </c>
      <c r="G1655" s="20" t="s">
        <v>2363</v>
      </c>
      <c r="H1655" s="22">
        <v>1584</v>
      </c>
      <c r="I1655" s="22">
        <v>1584</v>
      </c>
      <c r="J1655" s="22">
        <v>746.8</v>
      </c>
      <c r="K1655" s="22">
        <v>1584</v>
      </c>
      <c r="L1655" s="22">
        <v>746.8</v>
      </c>
      <c r="M1655" s="23">
        <v>32</v>
      </c>
      <c r="N1655" s="19" t="s">
        <v>44</v>
      </c>
      <c r="O1655" s="22">
        <v>13.57</v>
      </c>
      <c r="P1655" s="22">
        <v>5.26</v>
      </c>
      <c r="Q1655" s="22">
        <v>100</v>
      </c>
      <c r="R1655" s="22">
        <v>0</v>
      </c>
      <c r="S1655" s="22">
        <v>0</v>
      </c>
      <c r="T1655" s="22">
        <v>38.89</v>
      </c>
      <c r="U1655" s="22">
        <v>700.46420000000001</v>
      </c>
      <c r="V1655" s="22">
        <v>5.7</v>
      </c>
      <c r="W1655" s="22">
        <v>0</v>
      </c>
      <c r="X1655" s="22">
        <v>0</v>
      </c>
      <c r="Y1655" s="22">
        <v>6</v>
      </c>
      <c r="Z1655" s="22">
        <v>15</v>
      </c>
      <c r="AA1655" s="22">
        <v>16</v>
      </c>
      <c r="AB1655" s="22">
        <v>60</v>
      </c>
      <c r="AC1655" s="22">
        <v>0</v>
      </c>
      <c r="AD1655" s="22">
        <v>3</v>
      </c>
      <c r="AE1655" s="24">
        <v>100</v>
      </c>
      <c r="AF1655" s="19" t="s">
        <v>65</v>
      </c>
      <c r="AG1655" s="25">
        <v>0.434</v>
      </c>
      <c r="AH1655" s="22">
        <v>38650</v>
      </c>
      <c r="AI1655" s="22">
        <v>91349.97</v>
      </c>
      <c r="AJ1655" s="22">
        <v>129999.97</v>
      </c>
      <c r="AK1655" s="21" t="s">
        <v>2004</v>
      </c>
      <c r="AL1655" s="21" t="s">
        <v>3649</v>
      </c>
      <c r="AM1655" s="26" t="s">
        <v>48</v>
      </c>
      <c r="AN1655" s="27">
        <v>0</v>
      </c>
      <c r="AS1655">
        <f t="shared" si="50"/>
        <v>2904</v>
      </c>
      <c r="AT1655" t="str">
        <f t="shared" si="51"/>
        <v>Região Rural da Capital Regional de Petrolina-Juazeiro</v>
      </c>
      <c r="BE1655">
        <v>2914307</v>
      </c>
      <c r="BF1655">
        <v>29</v>
      </c>
      <c r="BG1655" t="s">
        <v>12229</v>
      </c>
      <c r="BH1655" t="s">
        <v>12230</v>
      </c>
      <c r="BI1655" t="s">
        <v>11359</v>
      </c>
      <c r="BJ1655" t="s">
        <v>12783</v>
      </c>
      <c r="BK1655">
        <v>2909</v>
      </c>
      <c r="BL1655" t="s">
        <v>12769</v>
      </c>
      <c r="BM1655" t="s">
        <v>12770</v>
      </c>
    </row>
    <row r="1656" spans="1:65" x14ac:dyDescent="0.25">
      <c r="A1656" s="17" t="s">
        <v>5056</v>
      </c>
      <c r="B1656" s="18">
        <v>1</v>
      </c>
      <c r="C1656" s="19" t="s">
        <v>5280</v>
      </c>
      <c r="D1656" s="20" t="s">
        <v>5086</v>
      </c>
      <c r="E1656" s="20" t="s">
        <v>5241</v>
      </c>
      <c r="F1656" s="21">
        <v>2612604</v>
      </c>
      <c r="G1656" s="20" t="s">
        <v>5281</v>
      </c>
      <c r="H1656" s="22">
        <v>490.94659999999999</v>
      </c>
      <c r="I1656" s="22">
        <v>463.35160000000002</v>
      </c>
      <c r="J1656" s="22">
        <v>463.35160000000002</v>
      </c>
      <c r="K1656" s="22">
        <v>490.04660000000001</v>
      </c>
      <c r="L1656" s="22">
        <v>463.35160000000002</v>
      </c>
      <c r="M1656" s="23">
        <v>7</v>
      </c>
      <c r="N1656" s="19" t="s">
        <v>44</v>
      </c>
      <c r="O1656" s="22">
        <v>8.92</v>
      </c>
      <c r="P1656" s="22">
        <v>12.39</v>
      </c>
      <c r="Q1656" s="22">
        <v>69.569999999999993</v>
      </c>
      <c r="R1656" s="22">
        <v>63.374200000000002</v>
      </c>
      <c r="S1656" s="22">
        <v>264.01799999999997</v>
      </c>
      <c r="T1656" s="22">
        <v>1.0000000000000001E-5</v>
      </c>
      <c r="U1656" s="22">
        <v>124.6126</v>
      </c>
      <c r="V1656" s="22">
        <v>11.3468</v>
      </c>
      <c r="W1656" s="22">
        <v>1E-3</v>
      </c>
      <c r="X1656" s="22">
        <v>1E-3</v>
      </c>
      <c r="Y1656" s="22">
        <v>1E-3</v>
      </c>
      <c r="Z1656" s="22">
        <v>39.53</v>
      </c>
      <c r="AA1656" s="22">
        <v>1E-3</v>
      </c>
      <c r="AB1656" s="22">
        <v>46.95</v>
      </c>
      <c r="AC1656" s="22">
        <v>4.0999999999999996</v>
      </c>
      <c r="AD1656" s="22">
        <v>9.42</v>
      </c>
      <c r="AE1656" s="24">
        <v>100.004</v>
      </c>
      <c r="AF1656" s="19" t="s">
        <v>65</v>
      </c>
      <c r="AG1656" s="25">
        <v>0.43369999999999997</v>
      </c>
      <c r="AH1656" s="22">
        <v>12397.08</v>
      </c>
      <c r="AI1656" s="22">
        <v>29001.18</v>
      </c>
      <c r="AJ1656" s="22">
        <v>41398.26</v>
      </c>
      <c r="AK1656" s="21" t="s">
        <v>5265</v>
      </c>
      <c r="AL1656" s="21" t="s">
        <v>2273</v>
      </c>
      <c r="AM1656" s="26" t="s">
        <v>48</v>
      </c>
      <c r="AN1656" s="27">
        <v>0</v>
      </c>
      <c r="AS1656">
        <f t="shared" si="50"/>
        <v>2904</v>
      </c>
      <c r="AT1656" t="str">
        <f t="shared" si="51"/>
        <v>Região Rural da Capital Regional de Petrolina-Juazeiro</v>
      </c>
      <c r="BE1656">
        <v>2915007</v>
      </c>
      <c r="BF1656">
        <v>29</v>
      </c>
      <c r="BG1656" t="s">
        <v>12229</v>
      </c>
      <c r="BH1656" t="s">
        <v>12230</v>
      </c>
      <c r="BI1656" t="s">
        <v>11359</v>
      </c>
      <c r="BJ1656" t="s">
        <v>12784</v>
      </c>
      <c r="BK1656">
        <v>2909</v>
      </c>
      <c r="BL1656" t="s">
        <v>12769</v>
      </c>
      <c r="BM1656" t="s">
        <v>12770</v>
      </c>
    </row>
    <row r="1657" spans="1:65" x14ac:dyDescent="0.25">
      <c r="A1657" s="17" t="s">
        <v>5056</v>
      </c>
      <c r="B1657" s="18">
        <v>1</v>
      </c>
      <c r="C1657" s="19" t="s">
        <v>5282</v>
      </c>
      <c r="D1657" s="20" t="s">
        <v>5086</v>
      </c>
      <c r="E1657" s="20" t="s">
        <v>5241</v>
      </c>
      <c r="F1657" s="21">
        <v>2612604</v>
      </c>
      <c r="G1657" s="20" t="s">
        <v>5283</v>
      </c>
      <c r="H1657" s="22">
        <v>1000</v>
      </c>
      <c r="I1657" s="22">
        <v>1000</v>
      </c>
      <c r="J1657" s="22">
        <v>956.85220000000004</v>
      </c>
      <c r="K1657" s="22">
        <v>956.85220000000004</v>
      </c>
      <c r="L1657" s="22">
        <v>956.85220000000004</v>
      </c>
      <c r="M1657" s="23">
        <v>8</v>
      </c>
      <c r="N1657" s="19" t="s">
        <v>44</v>
      </c>
      <c r="O1657" s="22">
        <v>18.2</v>
      </c>
      <c r="P1657" s="22">
        <v>1E-3</v>
      </c>
      <c r="Q1657" s="22">
        <v>1E-3</v>
      </c>
      <c r="R1657" s="22">
        <v>140.9205</v>
      </c>
      <c r="S1657" s="22">
        <v>1.0000000000000001E-5</v>
      </c>
      <c r="T1657" s="22">
        <v>1.0000000000000001E-5</v>
      </c>
      <c r="U1657" s="22">
        <v>812.29089999999997</v>
      </c>
      <c r="V1657" s="22">
        <v>3.6408</v>
      </c>
      <c r="W1657" s="22">
        <v>1E-3</v>
      </c>
      <c r="X1657" s="22">
        <v>1E-3</v>
      </c>
      <c r="Y1657" s="22">
        <v>1E-3</v>
      </c>
      <c r="Z1657" s="22">
        <v>1E-3</v>
      </c>
      <c r="AA1657" s="22">
        <v>1E-3</v>
      </c>
      <c r="AB1657" s="22">
        <v>84.89</v>
      </c>
      <c r="AC1657" s="22">
        <v>1E-3</v>
      </c>
      <c r="AD1657" s="22">
        <v>15.11</v>
      </c>
      <c r="AE1657" s="24">
        <v>100.006</v>
      </c>
      <c r="AF1657" s="19" t="s">
        <v>65</v>
      </c>
      <c r="AG1657" s="25">
        <v>0.23899999999999999</v>
      </c>
      <c r="AH1657" s="22">
        <v>1E-3</v>
      </c>
      <c r="AI1657" s="22">
        <v>47048.42</v>
      </c>
      <c r="AJ1657" s="22">
        <v>47048.420999999995</v>
      </c>
      <c r="AK1657" s="21" t="s">
        <v>1778</v>
      </c>
      <c r="AL1657" s="21" t="s">
        <v>5284</v>
      </c>
      <c r="AM1657" s="26" t="s">
        <v>48</v>
      </c>
      <c r="AN1657" s="27">
        <v>0</v>
      </c>
      <c r="AS1657">
        <f t="shared" si="50"/>
        <v>2904</v>
      </c>
      <c r="AT1657" t="str">
        <f t="shared" si="51"/>
        <v>Região Rural da Capital Regional de Petrolina-Juazeiro</v>
      </c>
      <c r="BE1657">
        <v>2915106</v>
      </c>
      <c r="BF1657">
        <v>29</v>
      </c>
      <c r="BG1657" t="s">
        <v>12229</v>
      </c>
      <c r="BH1657" t="s">
        <v>12230</v>
      </c>
      <c r="BI1657" t="s">
        <v>11359</v>
      </c>
      <c r="BJ1657" t="s">
        <v>12785</v>
      </c>
      <c r="BK1657">
        <v>2909</v>
      </c>
      <c r="BL1657" t="s">
        <v>12769</v>
      </c>
      <c r="BM1657" t="s">
        <v>12770</v>
      </c>
    </row>
    <row r="1658" spans="1:65" x14ac:dyDescent="0.25">
      <c r="A1658" s="17" t="s">
        <v>5056</v>
      </c>
      <c r="B1658" s="18">
        <v>1</v>
      </c>
      <c r="C1658" s="19" t="s">
        <v>5285</v>
      </c>
      <c r="D1658" s="20" t="s">
        <v>5086</v>
      </c>
      <c r="E1658" s="20" t="s">
        <v>5241</v>
      </c>
      <c r="F1658" s="21">
        <v>2612604</v>
      </c>
      <c r="G1658" s="20" t="s">
        <v>5286</v>
      </c>
      <c r="H1658" s="22">
        <v>129.69999999999999</v>
      </c>
      <c r="I1658" s="22">
        <v>156.25120000000001</v>
      </c>
      <c r="J1658" s="22">
        <v>153.18270000000001</v>
      </c>
      <c r="K1658" s="22">
        <v>129.69999999999999</v>
      </c>
      <c r="L1658" s="22">
        <v>129.69999999999999</v>
      </c>
      <c r="M1658" s="23">
        <v>4</v>
      </c>
      <c r="N1658" s="19" t="s">
        <v>44</v>
      </c>
      <c r="O1658" s="22">
        <v>2.78</v>
      </c>
      <c r="P1658" s="22">
        <v>1E-3</v>
      </c>
      <c r="Q1658" s="22">
        <v>1E-3</v>
      </c>
      <c r="R1658" s="22">
        <v>6.0651999999999999</v>
      </c>
      <c r="S1658" s="22">
        <v>1.0000000000000001E-5</v>
      </c>
      <c r="T1658" s="22">
        <v>1.0000000000000001E-5</v>
      </c>
      <c r="U1658" s="22">
        <v>142.98840000000001</v>
      </c>
      <c r="V1658" s="22">
        <v>4.1291000000000002</v>
      </c>
      <c r="W1658" s="22">
        <v>0</v>
      </c>
      <c r="X1658" s="22">
        <v>0</v>
      </c>
      <c r="Y1658" s="22">
        <v>0</v>
      </c>
      <c r="Z1658" s="22">
        <v>14.53</v>
      </c>
      <c r="AA1658" s="22">
        <v>4.1399999999999997</v>
      </c>
      <c r="AB1658" s="22">
        <v>74.78</v>
      </c>
      <c r="AC1658" s="22">
        <v>0</v>
      </c>
      <c r="AD1658" s="22">
        <v>6.55</v>
      </c>
      <c r="AE1658" s="24">
        <v>100</v>
      </c>
      <c r="AF1658" s="19" t="s">
        <v>44</v>
      </c>
      <c r="AG1658" s="25">
        <v>0.31</v>
      </c>
      <c r="AH1658" s="22">
        <v>2322.65</v>
      </c>
      <c r="AI1658" s="22">
        <v>16082.8</v>
      </c>
      <c r="AJ1658" s="22">
        <v>18405.45</v>
      </c>
      <c r="AK1658" s="21" t="s">
        <v>5287</v>
      </c>
      <c r="AL1658" s="21" t="s">
        <v>5288</v>
      </c>
      <c r="AM1658" s="26" t="s">
        <v>48</v>
      </c>
      <c r="AN1658" s="27">
        <v>0</v>
      </c>
      <c r="AS1658">
        <f t="shared" si="50"/>
        <v>2904</v>
      </c>
      <c r="AT1658" t="str">
        <f t="shared" si="51"/>
        <v>Região Rural da Capital Regional de Petrolina-Juazeiro</v>
      </c>
      <c r="BE1658">
        <v>2915809</v>
      </c>
      <c r="BF1658">
        <v>29</v>
      </c>
      <c r="BG1658" t="s">
        <v>12229</v>
      </c>
      <c r="BH1658" t="s">
        <v>12230</v>
      </c>
      <c r="BI1658" t="s">
        <v>11359</v>
      </c>
      <c r="BJ1658" t="s">
        <v>12398</v>
      </c>
      <c r="BK1658">
        <v>2909</v>
      </c>
      <c r="BL1658" t="s">
        <v>12769</v>
      </c>
      <c r="BM1658" t="s">
        <v>12770</v>
      </c>
    </row>
    <row r="1659" spans="1:65" x14ac:dyDescent="0.25">
      <c r="A1659" s="17" t="s">
        <v>5056</v>
      </c>
      <c r="B1659" s="18">
        <v>1</v>
      </c>
      <c r="C1659" s="19" t="s">
        <v>5289</v>
      </c>
      <c r="D1659" s="20" t="s">
        <v>5086</v>
      </c>
      <c r="E1659" s="20" t="s">
        <v>5241</v>
      </c>
      <c r="F1659" s="21">
        <v>2612604</v>
      </c>
      <c r="G1659" s="20" t="s">
        <v>5290</v>
      </c>
      <c r="H1659" s="22">
        <v>679.63499999999999</v>
      </c>
      <c r="I1659" s="22">
        <v>699.2962</v>
      </c>
      <c r="J1659" s="22">
        <v>699.2962</v>
      </c>
      <c r="K1659" s="22">
        <v>679.63499999999999</v>
      </c>
      <c r="L1659" s="22">
        <v>679.63499999999999</v>
      </c>
      <c r="M1659" s="23">
        <v>12</v>
      </c>
      <c r="N1659" s="19" t="s">
        <v>44</v>
      </c>
      <c r="O1659" s="22">
        <v>12.71</v>
      </c>
      <c r="P1659" s="22">
        <v>17.45</v>
      </c>
      <c r="Q1659" s="22">
        <v>72.260000000000005</v>
      </c>
      <c r="R1659" s="22">
        <v>23.047799999999999</v>
      </c>
      <c r="S1659" s="22">
        <v>1.0000000000000001E-5</v>
      </c>
      <c r="T1659" s="22">
        <v>666.84519999999998</v>
      </c>
      <c r="U1659" s="22">
        <v>1.0000000000000001E-5</v>
      </c>
      <c r="V1659" s="22">
        <v>9.4032</v>
      </c>
      <c r="W1659" s="22">
        <v>0</v>
      </c>
      <c r="X1659" s="22">
        <v>0</v>
      </c>
      <c r="Y1659" s="22">
        <v>0</v>
      </c>
      <c r="Z1659" s="22">
        <v>26.29</v>
      </c>
      <c r="AA1659" s="22">
        <v>0</v>
      </c>
      <c r="AB1659" s="22">
        <v>53.41</v>
      </c>
      <c r="AC1659" s="22">
        <v>15.66</v>
      </c>
      <c r="AD1659" s="22">
        <v>4.6399999999999997</v>
      </c>
      <c r="AE1659" s="24">
        <v>99.999999999999986</v>
      </c>
      <c r="AF1659" s="19" t="s">
        <v>44</v>
      </c>
      <c r="AG1659" s="25">
        <v>0.28399999999999997</v>
      </c>
      <c r="AH1659" s="22">
        <v>99643.43</v>
      </c>
      <c r="AI1659" s="22">
        <v>48784.2</v>
      </c>
      <c r="AJ1659" s="22">
        <v>148427.63</v>
      </c>
      <c r="AK1659" s="21" t="s">
        <v>2088</v>
      </c>
      <c r="AL1659" s="21" t="s">
        <v>1071</v>
      </c>
      <c r="AM1659" s="26" t="s">
        <v>48</v>
      </c>
      <c r="AN1659" s="27">
        <v>0</v>
      </c>
      <c r="AS1659">
        <f t="shared" si="50"/>
        <v>2904</v>
      </c>
      <c r="AT1659" t="str">
        <f t="shared" si="51"/>
        <v>Região Rural da Capital Regional de Petrolina-Juazeiro</v>
      </c>
      <c r="BE1659">
        <v>2916401</v>
      </c>
      <c r="BF1659">
        <v>29</v>
      </c>
      <c r="BG1659" t="s">
        <v>12229</v>
      </c>
      <c r="BH1659" t="s">
        <v>12230</v>
      </c>
      <c r="BI1659" t="s">
        <v>11359</v>
      </c>
      <c r="BJ1659" t="s">
        <v>12786</v>
      </c>
      <c r="BK1659">
        <v>2909</v>
      </c>
      <c r="BL1659" t="s">
        <v>12769</v>
      </c>
      <c r="BM1659" t="s">
        <v>12770</v>
      </c>
    </row>
    <row r="1660" spans="1:65" x14ac:dyDescent="0.25">
      <c r="A1660" s="17" t="s">
        <v>5056</v>
      </c>
      <c r="B1660" s="18">
        <v>1</v>
      </c>
      <c r="C1660" s="19" t="s">
        <v>5291</v>
      </c>
      <c r="D1660" s="20" t="s">
        <v>5086</v>
      </c>
      <c r="E1660" s="20" t="s">
        <v>5241</v>
      </c>
      <c r="F1660" s="21">
        <v>2612604</v>
      </c>
      <c r="G1660" s="20" t="s">
        <v>5292</v>
      </c>
      <c r="H1660" s="22">
        <v>1315.2</v>
      </c>
      <c r="I1660" s="22">
        <v>1315.2</v>
      </c>
      <c r="J1660" s="22">
        <v>1320.2</v>
      </c>
      <c r="K1660" s="22">
        <v>1315.2</v>
      </c>
      <c r="L1660" s="22">
        <v>1315.2</v>
      </c>
      <c r="M1660" s="23">
        <v>17</v>
      </c>
      <c r="N1660" s="19" t="s">
        <v>44</v>
      </c>
      <c r="O1660" s="22">
        <v>24</v>
      </c>
      <c r="P1660" s="22">
        <v>1E-3</v>
      </c>
      <c r="Q1660" s="22">
        <v>1E-3</v>
      </c>
      <c r="R1660" s="22">
        <v>53.289700000000003</v>
      </c>
      <c r="S1660" s="22">
        <v>264</v>
      </c>
      <c r="T1660" s="22">
        <v>3.0710999999999999</v>
      </c>
      <c r="U1660" s="22">
        <v>989.03579999999999</v>
      </c>
      <c r="V1660" s="22">
        <v>9.8966999999999992</v>
      </c>
      <c r="W1660" s="22">
        <v>1E-3</v>
      </c>
      <c r="X1660" s="22">
        <v>1E-3</v>
      </c>
      <c r="Y1660" s="22">
        <v>1E-3</v>
      </c>
      <c r="Z1660" s="22">
        <v>15.91</v>
      </c>
      <c r="AA1660" s="22">
        <v>3.18</v>
      </c>
      <c r="AB1660" s="22">
        <v>65.459999999999994</v>
      </c>
      <c r="AC1660" s="22">
        <v>10.44</v>
      </c>
      <c r="AD1660" s="22">
        <v>5.01</v>
      </c>
      <c r="AE1660" s="24">
        <v>100.003</v>
      </c>
      <c r="AF1660" s="19" t="s">
        <v>64</v>
      </c>
      <c r="AG1660" s="25">
        <v>0.443</v>
      </c>
      <c r="AH1660" s="22">
        <v>2304.46</v>
      </c>
      <c r="AI1660" s="22">
        <v>73887.94</v>
      </c>
      <c r="AJ1660" s="22">
        <v>76192.400000000009</v>
      </c>
      <c r="AK1660" s="21" t="s">
        <v>1965</v>
      </c>
      <c r="AL1660" s="21" t="s">
        <v>3061</v>
      </c>
      <c r="AM1660" s="26" t="s">
        <v>48</v>
      </c>
      <c r="AN1660" s="27">
        <v>0</v>
      </c>
      <c r="AS1660">
        <f t="shared" si="50"/>
        <v>2904</v>
      </c>
      <c r="AT1660" t="str">
        <f t="shared" si="51"/>
        <v>Região Rural da Capital Regional de Petrolina-Juazeiro</v>
      </c>
      <c r="BE1660">
        <v>2916708</v>
      </c>
      <c r="BF1660">
        <v>29</v>
      </c>
      <c r="BG1660" t="s">
        <v>12229</v>
      </c>
      <c r="BH1660" t="s">
        <v>12230</v>
      </c>
      <c r="BI1660" t="s">
        <v>11359</v>
      </c>
      <c r="BJ1660" t="s">
        <v>12787</v>
      </c>
      <c r="BK1660">
        <v>2909</v>
      </c>
      <c r="BL1660" t="s">
        <v>12769</v>
      </c>
      <c r="BM1660" t="s">
        <v>12770</v>
      </c>
    </row>
    <row r="1661" spans="1:65" x14ac:dyDescent="0.25">
      <c r="A1661" s="17" t="s">
        <v>5056</v>
      </c>
      <c r="B1661" s="18">
        <v>1</v>
      </c>
      <c r="C1661" s="19" t="s">
        <v>5293</v>
      </c>
      <c r="D1661" s="20" t="s">
        <v>5086</v>
      </c>
      <c r="E1661" s="20" t="s">
        <v>5241</v>
      </c>
      <c r="F1661" s="21">
        <v>2612604</v>
      </c>
      <c r="G1661" s="20" t="s">
        <v>5294</v>
      </c>
      <c r="H1661" s="22">
        <v>1315.2</v>
      </c>
      <c r="I1661" s="22">
        <v>1315.2</v>
      </c>
      <c r="J1661" s="22">
        <v>1320.67</v>
      </c>
      <c r="K1661" s="22">
        <v>1315.2</v>
      </c>
      <c r="L1661" s="22">
        <v>1315.2</v>
      </c>
      <c r="M1661" s="23">
        <v>17</v>
      </c>
      <c r="N1661" s="19" t="s">
        <v>44</v>
      </c>
      <c r="O1661" s="22">
        <v>24.01</v>
      </c>
      <c r="P1661" s="22">
        <v>1E-3</v>
      </c>
      <c r="Q1661" s="22">
        <v>1E-3</v>
      </c>
      <c r="R1661" s="22">
        <v>53.491700000000002</v>
      </c>
      <c r="S1661" s="22">
        <v>1.0000000000000001E-5</v>
      </c>
      <c r="T1661" s="22">
        <v>1.0000000000000001E-5</v>
      </c>
      <c r="U1661" s="22">
        <v>1258.6400000000001</v>
      </c>
      <c r="V1661" s="22">
        <v>8.5411000000000001</v>
      </c>
      <c r="W1661" s="22">
        <v>1E-3</v>
      </c>
      <c r="X1661" s="22">
        <v>1E-3</v>
      </c>
      <c r="Y1661" s="22">
        <v>1E-3</v>
      </c>
      <c r="Z1661" s="22">
        <v>9.94</v>
      </c>
      <c r="AA1661" s="22">
        <v>0.87</v>
      </c>
      <c r="AB1661" s="22">
        <v>70.150000000000006</v>
      </c>
      <c r="AC1661" s="22">
        <v>14.34</v>
      </c>
      <c r="AD1661" s="22">
        <v>4.7</v>
      </c>
      <c r="AE1661" s="24">
        <v>100.00300000000001</v>
      </c>
      <c r="AF1661" s="19" t="s">
        <v>64</v>
      </c>
      <c r="AG1661" s="25">
        <v>0.42630000000000001</v>
      </c>
      <c r="AH1661" s="22">
        <v>1E-3</v>
      </c>
      <c r="AI1661" s="22">
        <v>71060.25</v>
      </c>
      <c r="AJ1661" s="22">
        <v>71060.251000000004</v>
      </c>
      <c r="AK1661" s="21" t="s">
        <v>1965</v>
      </c>
      <c r="AL1661" s="21" t="s">
        <v>3061</v>
      </c>
      <c r="AM1661" s="26" t="s">
        <v>48</v>
      </c>
      <c r="AN1661" s="27">
        <v>0</v>
      </c>
      <c r="AS1661">
        <f t="shared" si="50"/>
        <v>2904</v>
      </c>
      <c r="AT1661" t="str">
        <f t="shared" si="51"/>
        <v>Região Rural da Capital Regional de Petrolina-Juazeiro</v>
      </c>
      <c r="BE1661">
        <v>2916807</v>
      </c>
      <c r="BF1661">
        <v>29</v>
      </c>
      <c r="BG1661" t="s">
        <v>12229</v>
      </c>
      <c r="BH1661" t="s">
        <v>12230</v>
      </c>
      <c r="BI1661" t="s">
        <v>11359</v>
      </c>
      <c r="BJ1661" t="s">
        <v>12788</v>
      </c>
      <c r="BK1661">
        <v>2909</v>
      </c>
      <c r="BL1661" t="s">
        <v>12769</v>
      </c>
      <c r="BM1661" t="s">
        <v>12770</v>
      </c>
    </row>
    <row r="1662" spans="1:65" x14ac:dyDescent="0.25">
      <c r="A1662" s="17" t="s">
        <v>5056</v>
      </c>
      <c r="B1662" s="18">
        <v>1</v>
      </c>
      <c r="C1662" s="19" t="s">
        <v>5295</v>
      </c>
      <c r="D1662" s="20" t="s">
        <v>5086</v>
      </c>
      <c r="E1662" s="20" t="s">
        <v>5241</v>
      </c>
      <c r="F1662" s="21">
        <v>2612604</v>
      </c>
      <c r="G1662" s="20" t="s">
        <v>5296</v>
      </c>
      <c r="H1662" s="22">
        <v>1315.2</v>
      </c>
      <c r="I1662" s="22">
        <v>1315.2</v>
      </c>
      <c r="J1662" s="22">
        <v>1320.09</v>
      </c>
      <c r="K1662" s="22">
        <v>1315.2</v>
      </c>
      <c r="L1662" s="22">
        <v>1315.2</v>
      </c>
      <c r="M1662" s="23">
        <v>16</v>
      </c>
      <c r="N1662" s="19" t="s">
        <v>44</v>
      </c>
      <c r="O1662" s="22">
        <v>24</v>
      </c>
      <c r="P1662" s="22">
        <v>1E-3</v>
      </c>
      <c r="Q1662" s="22">
        <v>1E-3</v>
      </c>
      <c r="R1662" s="22">
        <v>61.274799999999999</v>
      </c>
      <c r="S1662" s="22">
        <v>264.15199999999999</v>
      </c>
      <c r="T1662" s="22">
        <v>1.0000000000000001E-5</v>
      </c>
      <c r="U1662" s="22">
        <v>980.69</v>
      </c>
      <c r="V1662" s="22">
        <v>13.9693</v>
      </c>
      <c r="W1662" s="22">
        <v>1E-3</v>
      </c>
      <c r="X1662" s="22">
        <v>1E-3</v>
      </c>
      <c r="Y1662" s="22">
        <v>1E-3</v>
      </c>
      <c r="Z1662" s="22">
        <v>41.64</v>
      </c>
      <c r="AA1662" s="22">
        <v>6.24</v>
      </c>
      <c r="AB1662" s="22">
        <v>45.41</v>
      </c>
      <c r="AC1662" s="22">
        <v>1.01</v>
      </c>
      <c r="AD1662" s="22">
        <v>5.7</v>
      </c>
      <c r="AE1662" s="24">
        <v>100.00300000000001</v>
      </c>
      <c r="AF1662" s="19" t="s">
        <v>65</v>
      </c>
      <c r="AG1662" s="25">
        <v>0.45</v>
      </c>
      <c r="AH1662" s="22">
        <v>5578.73</v>
      </c>
      <c r="AI1662" s="22">
        <v>75058.460000000006</v>
      </c>
      <c r="AJ1662" s="22">
        <v>80637.19</v>
      </c>
      <c r="AK1662" s="21" t="s">
        <v>1188</v>
      </c>
      <c r="AL1662" s="21" t="s">
        <v>3061</v>
      </c>
      <c r="AM1662" s="26" t="s">
        <v>48</v>
      </c>
      <c r="AN1662" s="27">
        <v>0</v>
      </c>
      <c r="AS1662">
        <f t="shared" si="50"/>
        <v>2904</v>
      </c>
      <c r="AT1662" t="str">
        <f t="shared" si="51"/>
        <v>Região Rural da Capital Regional de Petrolina-Juazeiro</v>
      </c>
      <c r="BE1662">
        <v>2916906</v>
      </c>
      <c r="BF1662">
        <v>29</v>
      </c>
      <c r="BG1662" t="s">
        <v>12229</v>
      </c>
      <c r="BH1662" t="s">
        <v>12230</v>
      </c>
      <c r="BI1662" t="s">
        <v>11359</v>
      </c>
      <c r="BJ1662" t="s">
        <v>12789</v>
      </c>
      <c r="BK1662">
        <v>2909</v>
      </c>
      <c r="BL1662" t="s">
        <v>12769</v>
      </c>
      <c r="BM1662" t="s">
        <v>12770</v>
      </c>
    </row>
    <row r="1663" spans="1:65" x14ac:dyDescent="0.25">
      <c r="A1663" s="17" t="s">
        <v>5056</v>
      </c>
      <c r="B1663" s="18">
        <v>1</v>
      </c>
      <c r="C1663" s="19" t="s">
        <v>5297</v>
      </c>
      <c r="D1663" s="20" t="s">
        <v>5086</v>
      </c>
      <c r="E1663" s="20" t="s">
        <v>5241</v>
      </c>
      <c r="F1663" s="21">
        <v>2612604</v>
      </c>
      <c r="G1663" s="20" t="s">
        <v>5298</v>
      </c>
      <c r="H1663" s="22">
        <v>3434.4</v>
      </c>
      <c r="I1663" s="22">
        <v>3434.4</v>
      </c>
      <c r="J1663" s="22">
        <v>3434.45</v>
      </c>
      <c r="K1663" s="22">
        <v>3434.4</v>
      </c>
      <c r="L1663" s="22">
        <v>3434.4</v>
      </c>
      <c r="M1663" s="23">
        <v>140</v>
      </c>
      <c r="N1663" s="19" t="s">
        <v>44</v>
      </c>
      <c r="O1663" s="22">
        <v>62.44</v>
      </c>
      <c r="P1663" s="22">
        <v>0.03</v>
      </c>
      <c r="Q1663" s="22">
        <v>100</v>
      </c>
      <c r="R1663" s="22">
        <v>5.0999999999999996</v>
      </c>
      <c r="S1663" s="22">
        <v>0</v>
      </c>
      <c r="T1663" s="22">
        <v>431.2</v>
      </c>
      <c r="U1663" s="22">
        <v>2943.252</v>
      </c>
      <c r="V1663" s="22">
        <v>54.9</v>
      </c>
      <c r="W1663" s="22">
        <v>0</v>
      </c>
      <c r="X1663" s="22">
        <v>0</v>
      </c>
      <c r="Y1663" s="22">
        <v>16</v>
      </c>
      <c r="Z1663" s="22">
        <v>15</v>
      </c>
      <c r="AA1663" s="22">
        <v>13</v>
      </c>
      <c r="AB1663" s="22">
        <v>54.4</v>
      </c>
      <c r="AC1663" s="22">
        <v>0</v>
      </c>
      <c r="AD1663" s="22">
        <v>1.6</v>
      </c>
      <c r="AE1663" s="24">
        <v>100</v>
      </c>
      <c r="AF1663" s="19" t="s">
        <v>44</v>
      </c>
      <c r="AG1663" s="25">
        <v>0.53900000000000003</v>
      </c>
      <c r="AH1663" s="22">
        <v>60637.51</v>
      </c>
      <c r="AI1663" s="22">
        <v>224362.49</v>
      </c>
      <c r="AJ1663" s="22">
        <v>285000</v>
      </c>
      <c r="AK1663" s="21" t="s">
        <v>3139</v>
      </c>
      <c r="AL1663" s="21" t="s">
        <v>3649</v>
      </c>
      <c r="AM1663" s="26" t="s">
        <v>48</v>
      </c>
      <c r="AN1663" s="27">
        <v>0</v>
      </c>
      <c r="AS1663">
        <f t="shared" si="50"/>
        <v>2904</v>
      </c>
      <c r="AT1663" t="str">
        <f t="shared" si="51"/>
        <v>Região Rural da Capital Regional de Petrolina-Juazeiro</v>
      </c>
      <c r="BE1663">
        <v>2917102</v>
      </c>
      <c r="BF1663">
        <v>29</v>
      </c>
      <c r="BG1663" t="s">
        <v>12229</v>
      </c>
      <c r="BH1663" t="s">
        <v>12230</v>
      </c>
      <c r="BI1663" t="s">
        <v>11359</v>
      </c>
      <c r="BJ1663" t="s">
        <v>12790</v>
      </c>
      <c r="BK1663">
        <v>2909</v>
      </c>
      <c r="BL1663" t="s">
        <v>12769</v>
      </c>
      <c r="BM1663" t="s">
        <v>12770</v>
      </c>
    </row>
    <row r="1664" spans="1:65" x14ac:dyDescent="0.25">
      <c r="A1664" s="17" t="s">
        <v>5056</v>
      </c>
      <c r="B1664" s="18">
        <v>1</v>
      </c>
      <c r="C1664" s="19" t="s">
        <v>5299</v>
      </c>
      <c r="D1664" s="20" t="s">
        <v>5086</v>
      </c>
      <c r="E1664" s="20" t="s">
        <v>5241</v>
      </c>
      <c r="F1664" s="21">
        <v>2612604</v>
      </c>
      <c r="G1664" s="20" t="s">
        <v>5300</v>
      </c>
      <c r="H1664" s="22">
        <v>1315.2</v>
      </c>
      <c r="I1664" s="22">
        <v>1320.4122</v>
      </c>
      <c r="J1664" s="22">
        <v>1320.4122</v>
      </c>
      <c r="K1664" s="22">
        <v>1315.2</v>
      </c>
      <c r="L1664" s="22">
        <v>1263.0911000000001</v>
      </c>
      <c r="M1664" s="23">
        <v>16</v>
      </c>
      <c r="N1664" s="19" t="s">
        <v>44</v>
      </c>
      <c r="O1664" s="22">
        <v>24.01</v>
      </c>
      <c r="P1664" s="22">
        <v>15.81</v>
      </c>
      <c r="Q1664" s="22">
        <v>69.47</v>
      </c>
      <c r="R1664" s="22">
        <v>76.818399999999997</v>
      </c>
      <c r="S1664" s="22">
        <v>264.28500000000003</v>
      </c>
      <c r="T1664" s="22">
        <v>1.0000000000000001E-5</v>
      </c>
      <c r="U1664" s="22">
        <v>1.0000000000000001E-5</v>
      </c>
      <c r="V1664" s="22">
        <v>16.000800000000002</v>
      </c>
      <c r="W1664" s="22">
        <v>1E-3</v>
      </c>
      <c r="X1664" s="22">
        <v>1E-3</v>
      </c>
      <c r="Y1664" s="22">
        <v>1E-3</v>
      </c>
      <c r="Z1664" s="22">
        <v>58.45</v>
      </c>
      <c r="AA1664" s="22">
        <v>1E-3</v>
      </c>
      <c r="AB1664" s="22">
        <v>32.61</v>
      </c>
      <c r="AC1664" s="22">
        <v>1.92</v>
      </c>
      <c r="AD1664" s="22">
        <v>7.02</v>
      </c>
      <c r="AE1664" s="24">
        <v>100.00399999999999</v>
      </c>
      <c r="AF1664" s="19" t="s">
        <v>65</v>
      </c>
      <c r="AG1664" s="25">
        <v>0.4708</v>
      </c>
      <c r="AH1664" s="22">
        <v>1780.73</v>
      </c>
      <c r="AI1664" s="22">
        <v>73385.62</v>
      </c>
      <c r="AJ1664" s="22">
        <v>75166.349999999991</v>
      </c>
      <c r="AK1664" s="21" t="s">
        <v>5265</v>
      </c>
      <c r="AL1664" s="21" t="s">
        <v>2273</v>
      </c>
      <c r="AM1664" s="26" t="s">
        <v>48</v>
      </c>
      <c r="AN1664" s="27">
        <v>0</v>
      </c>
      <c r="AS1664">
        <f t="shared" si="50"/>
        <v>2904</v>
      </c>
      <c r="AT1664" t="str">
        <f t="shared" si="51"/>
        <v>Região Rural da Capital Regional de Petrolina-Juazeiro</v>
      </c>
      <c r="BE1664">
        <v>2917201</v>
      </c>
      <c r="BF1664">
        <v>29</v>
      </c>
      <c r="BG1664" t="s">
        <v>12229</v>
      </c>
      <c r="BH1664" t="s">
        <v>12230</v>
      </c>
      <c r="BI1664" t="s">
        <v>11359</v>
      </c>
      <c r="BJ1664" t="s">
        <v>12791</v>
      </c>
      <c r="BK1664">
        <v>2909</v>
      </c>
      <c r="BL1664" t="s">
        <v>12769</v>
      </c>
      <c r="BM1664" t="s">
        <v>12770</v>
      </c>
    </row>
    <row r="1665" spans="1:65" x14ac:dyDescent="0.25">
      <c r="A1665" s="17" t="s">
        <v>5056</v>
      </c>
      <c r="B1665" s="18">
        <v>1</v>
      </c>
      <c r="C1665" s="19" t="s">
        <v>5301</v>
      </c>
      <c r="D1665" s="20" t="s">
        <v>5302</v>
      </c>
      <c r="E1665" s="20" t="s">
        <v>5303</v>
      </c>
      <c r="F1665" s="21">
        <v>2613909</v>
      </c>
      <c r="G1665" s="20" t="s">
        <v>5304</v>
      </c>
      <c r="H1665" s="22">
        <v>5552.5</v>
      </c>
      <c r="I1665" s="22">
        <v>5552.5</v>
      </c>
      <c r="J1665" s="22">
        <v>5166.0600000000004</v>
      </c>
      <c r="K1665" s="22">
        <v>5552.5</v>
      </c>
      <c r="L1665" s="22">
        <v>5166.0600000000004</v>
      </c>
      <c r="M1665" s="23">
        <v>45</v>
      </c>
      <c r="N1665" s="19" t="s">
        <v>44</v>
      </c>
      <c r="O1665" s="22">
        <v>129.15</v>
      </c>
      <c r="P1665" s="22">
        <v>100</v>
      </c>
      <c r="Q1665" s="22">
        <v>87.24</v>
      </c>
      <c r="R1665" s="22">
        <v>221.38</v>
      </c>
      <c r="S1665" s="29">
        <v>1.0000000000000001E-5</v>
      </c>
      <c r="T1665" s="22">
        <v>4905.96</v>
      </c>
      <c r="U1665" s="22">
        <v>1.0000000000000001E-5</v>
      </c>
      <c r="V1665" s="22">
        <v>260.10000000000002</v>
      </c>
      <c r="W1665" s="22">
        <v>1E-3</v>
      </c>
      <c r="X1665" s="22">
        <v>1E-3</v>
      </c>
      <c r="Y1665" s="22">
        <v>1E-3</v>
      </c>
      <c r="Z1665" s="22">
        <v>6.58</v>
      </c>
      <c r="AA1665" s="22">
        <v>1E-3</v>
      </c>
      <c r="AB1665" s="22">
        <v>64.42</v>
      </c>
      <c r="AC1665" s="22">
        <v>9.49</v>
      </c>
      <c r="AD1665" s="22">
        <v>19.510000000000002</v>
      </c>
      <c r="AE1665" s="24">
        <v>100.004</v>
      </c>
      <c r="AF1665" s="19" t="s">
        <v>65</v>
      </c>
      <c r="AG1665" s="25">
        <v>0.36299999999999999</v>
      </c>
      <c r="AH1665" s="22">
        <v>554801.89</v>
      </c>
      <c r="AI1665" s="22">
        <v>224258.55</v>
      </c>
      <c r="AJ1665" s="22">
        <v>779060.44</v>
      </c>
      <c r="AK1665" s="21" t="s">
        <v>860</v>
      </c>
      <c r="AL1665" s="21" t="s">
        <v>807</v>
      </c>
      <c r="AM1665" s="26" t="s">
        <v>48</v>
      </c>
      <c r="AN1665" s="27">
        <v>0</v>
      </c>
      <c r="AS1665">
        <f t="shared" si="50"/>
        <v>2601</v>
      </c>
      <c r="AT1665" t="str">
        <f t="shared" si="51"/>
        <v>Região Rural do Centro Sub-regional de Serra Talhada</v>
      </c>
      <c r="BE1665">
        <v>2917409</v>
      </c>
      <c r="BF1665">
        <v>29</v>
      </c>
      <c r="BG1665" t="s">
        <v>12229</v>
      </c>
      <c r="BH1665" t="s">
        <v>12230</v>
      </c>
      <c r="BI1665" t="s">
        <v>11359</v>
      </c>
      <c r="BJ1665" t="s">
        <v>12792</v>
      </c>
      <c r="BK1665">
        <v>2909</v>
      </c>
      <c r="BL1665" t="s">
        <v>12769</v>
      </c>
      <c r="BM1665" t="s">
        <v>12770</v>
      </c>
    </row>
    <row r="1666" spans="1:65" x14ac:dyDescent="0.25">
      <c r="A1666" s="17" t="s">
        <v>5056</v>
      </c>
      <c r="B1666" s="18">
        <v>1</v>
      </c>
      <c r="C1666" s="19" t="s">
        <v>5305</v>
      </c>
      <c r="D1666" s="20" t="s">
        <v>5302</v>
      </c>
      <c r="E1666" s="20" t="s">
        <v>5303</v>
      </c>
      <c r="F1666" s="21">
        <v>2613909</v>
      </c>
      <c r="G1666" s="20" t="s">
        <v>5306</v>
      </c>
      <c r="H1666" s="22">
        <v>1325</v>
      </c>
      <c r="I1666" s="22">
        <v>1.0000000000000001E-5</v>
      </c>
      <c r="J1666" s="22">
        <v>1240.2594999999999</v>
      </c>
      <c r="K1666" s="22">
        <v>1325</v>
      </c>
      <c r="L1666" s="22">
        <v>1105.7279000000001</v>
      </c>
      <c r="M1666" s="23">
        <v>10</v>
      </c>
      <c r="N1666" s="19" t="s">
        <v>44</v>
      </c>
      <c r="O1666" s="22">
        <v>30.83</v>
      </c>
      <c r="P1666" s="22">
        <v>100</v>
      </c>
      <c r="Q1666" s="22">
        <v>81.150000000000006</v>
      </c>
      <c r="R1666" s="22">
        <v>111.2114</v>
      </c>
      <c r="S1666" s="22">
        <v>1.0000000000000001E-5</v>
      </c>
      <c r="T1666" s="22">
        <v>867.91880000000003</v>
      </c>
      <c r="U1666" s="22">
        <v>1.0000000000000001E-5</v>
      </c>
      <c r="V1666" s="22">
        <v>5.7816999999999998</v>
      </c>
      <c r="W1666" s="22">
        <v>0</v>
      </c>
      <c r="X1666" s="22">
        <v>1E-3</v>
      </c>
      <c r="Y1666" s="22">
        <v>1E-3</v>
      </c>
      <c r="Z1666" s="22">
        <v>0.2</v>
      </c>
      <c r="AA1666" s="22">
        <v>29.69</v>
      </c>
      <c r="AB1666" s="22">
        <v>60.92</v>
      </c>
      <c r="AC1666" s="22">
        <v>1E-3</v>
      </c>
      <c r="AD1666" s="22">
        <v>9.19</v>
      </c>
      <c r="AE1666" s="24">
        <v>100.00300000000001</v>
      </c>
      <c r="AF1666" s="19" t="s">
        <v>57</v>
      </c>
      <c r="AG1666" s="25">
        <v>0.32600000000000001</v>
      </c>
      <c r="AH1666" s="22">
        <v>121983.39</v>
      </c>
      <c r="AI1666" s="22">
        <v>82310.38</v>
      </c>
      <c r="AJ1666" s="22">
        <v>204293.77000000002</v>
      </c>
      <c r="AK1666" s="21" t="s">
        <v>5265</v>
      </c>
      <c r="AL1666" s="21" t="s">
        <v>1798</v>
      </c>
      <c r="AM1666" s="26" t="s">
        <v>48</v>
      </c>
      <c r="AN1666" s="27">
        <v>0</v>
      </c>
      <c r="AS1666">
        <f t="shared" si="50"/>
        <v>2601</v>
      </c>
      <c r="AT1666" t="str">
        <f t="shared" si="51"/>
        <v>Região Rural do Centro Sub-regional de Serra Talhada</v>
      </c>
      <c r="BE1666">
        <v>2917607</v>
      </c>
      <c r="BF1666">
        <v>29</v>
      </c>
      <c r="BG1666" t="s">
        <v>12229</v>
      </c>
      <c r="BH1666" t="s">
        <v>12230</v>
      </c>
      <c r="BI1666" t="s">
        <v>11359</v>
      </c>
      <c r="BJ1666" t="s">
        <v>12793</v>
      </c>
      <c r="BK1666">
        <v>2909</v>
      </c>
      <c r="BL1666" t="s">
        <v>12769</v>
      </c>
      <c r="BM1666" t="s">
        <v>12770</v>
      </c>
    </row>
    <row r="1667" spans="1:65" x14ac:dyDescent="0.25">
      <c r="A1667" s="17" t="s">
        <v>5056</v>
      </c>
      <c r="B1667" s="18">
        <v>1</v>
      </c>
      <c r="C1667" s="19" t="s">
        <v>5307</v>
      </c>
      <c r="D1667" s="20" t="s">
        <v>5302</v>
      </c>
      <c r="E1667" s="20" t="s">
        <v>5303</v>
      </c>
      <c r="F1667" s="21">
        <v>2613909</v>
      </c>
      <c r="G1667" s="20" t="s">
        <v>655</v>
      </c>
      <c r="H1667" s="22">
        <v>668.20960000000002</v>
      </c>
      <c r="I1667" s="22">
        <v>668.20960000000002</v>
      </c>
      <c r="J1667" s="22">
        <v>668.20960000000002</v>
      </c>
      <c r="K1667" s="22">
        <v>668.20960000000002</v>
      </c>
      <c r="L1667" s="22">
        <v>668.20960000000002</v>
      </c>
      <c r="M1667" s="23">
        <v>10</v>
      </c>
      <c r="N1667" s="19" t="s">
        <v>44</v>
      </c>
      <c r="O1667" s="22">
        <v>16.7</v>
      </c>
      <c r="P1667" s="22">
        <v>1E-3</v>
      </c>
      <c r="Q1667" s="22">
        <v>1E-3</v>
      </c>
      <c r="R1667" s="22">
        <v>27.7361</v>
      </c>
      <c r="S1667" s="22">
        <v>133.64189999999999</v>
      </c>
      <c r="T1667" s="22">
        <v>1.0000000000000001E-5</v>
      </c>
      <c r="U1667" s="22">
        <v>472.233</v>
      </c>
      <c r="V1667" s="22">
        <v>21.761500000000002</v>
      </c>
      <c r="W1667" s="22">
        <v>1E-3</v>
      </c>
      <c r="X1667" s="22">
        <v>1E-3</v>
      </c>
      <c r="Y1667" s="22">
        <v>1E-3</v>
      </c>
      <c r="Z1667" s="22">
        <v>64.33</v>
      </c>
      <c r="AA1667" s="22">
        <v>1E-3</v>
      </c>
      <c r="AB1667" s="22">
        <v>28.26</v>
      </c>
      <c r="AC1667" s="22">
        <v>1E-3</v>
      </c>
      <c r="AD1667" s="22">
        <v>7.41</v>
      </c>
      <c r="AE1667" s="24">
        <v>100.00500000000001</v>
      </c>
      <c r="AF1667" s="19" t="s">
        <v>65</v>
      </c>
      <c r="AG1667" s="25">
        <v>0.48199999999999998</v>
      </c>
      <c r="AH1667" s="22">
        <v>80997.69</v>
      </c>
      <c r="AI1667" s="22">
        <v>44602.99</v>
      </c>
      <c r="AJ1667" s="22">
        <v>125600.68</v>
      </c>
      <c r="AK1667" s="21" t="s">
        <v>860</v>
      </c>
      <c r="AL1667" s="21" t="s">
        <v>1486</v>
      </c>
      <c r="AM1667" s="26" t="s">
        <v>48</v>
      </c>
      <c r="AN1667" s="27">
        <v>0</v>
      </c>
      <c r="AS1667">
        <f t="shared" ref="AS1667:AS1730" si="52">VLOOKUP(F1667,$BE$2:$BM$5566,7,0)</f>
        <v>2601</v>
      </c>
      <c r="AT1667" t="str">
        <f t="shared" ref="AT1667:AT1730" si="53">VLOOKUP(F1667,$BE$2:$BM$5566,8,0)</f>
        <v>Região Rural do Centro Sub-regional de Serra Talhada</v>
      </c>
      <c r="BE1667">
        <v>2918001</v>
      </c>
      <c r="BF1667">
        <v>29</v>
      </c>
      <c r="BG1667" t="s">
        <v>12229</v>
      </c>
      <c r="BH1667" t="s">
        <v>12230</v>
      </c>
      <c r="BI1667" t="s">
        <v>11359</v>
      </c>
      <c r="BJ1667" t="s">
        <v>12794</v>
      </c>
      <c r="BK1667">
        <v>2909</v>
      </c>
      <c r="BL1667" t="s">
        <v>12769</v>
      </c>
      <c r="BM1667" t="s">
        <v>12770</v>
      </c>
    </row>
    <row r="1668" spans="1:65" x14ac:dyDescent="0.25">
      <c r="A1668" s="17" t="s">
        <v>5056</v>
      </c>
      <c r="B1668" s="18">
        <v>1</v>
      </c>
      <c r="C1668" s="19" t="s">
        <v>5308</v>
      </c>
      <c r="D1668" s="20" t="s">
        <v>5302</v>
      </c>
      <c r="E1668" s="20" t="s">
        <v>5303</v>
      </c>
      <c r="F1668" s="21">
        <v>2613909</v>
      </c>
      <c r="G1668" s="20" t="s">
        <v>2077</v>
      </c>
      <c r="H1668" s="22">
        <v>4041</v>
      </c>
      <c r="I1668" s="22">
        <v>2621.4569999999999</v>
      </c>
      <c r="J1668" s="22">
        <v>2621.4569999999999</v>
      </c>
      <c r="K1668" s="22">
        <v>4041</v>
      </c>
      <c r="L1668" s="22">
        <v>2621.4569999999999</v>
      </c>
      <c r="M1668" s="23">
        <v>29</v>
      </c>
      <c r="N1668" s="19" t="s">
        <v>44</v>
      </c>
      <c r="O1668" s="22">
        <v>66.040000000000006</v>
      </c>
      <c r="P1668" s="22">
        <v>1E-3</v>
      </c>
      <c r="Q1668" s="22">
        <v>1E-3</v>
      </c>
      <c r="R1668" s="22">
        <v>935.649</v>
      </c>
      <c r="S1668" s="22">
        <v>524.29139999999995</v>
      </c>
      <c r="T1668" s="22">
        <v>1.0000000000000001E-5</v>
      </c>
      <c r="U1668" s="22">
        <v>1137.7107000000001</v>
      </c>
      <c r="V1668" s="22">
        <v>24.163499999999999</v>
      </c>
      <c r="W1668" s="22">
        <v>1E-3</v>
      </c>
      <c r="X1668" s="22">
        <v>1E-3</v>
      </c>
      <c r="Y1668" s="22">
        <v>1E-3</v>
      </c>
      <c r="Z1668" s="22">
        <v>5.56</v>
      </c>
      <c r="AA1668" s="22">
        <v>0</v>
      </c>
      <c r="AB1668" s="22">
        <v>43.53</v>
      </c>
      <c r="AC1668" s="22">
        <v>14.57</v>
      </c>
      <c r="AD1668" s="22">
        <v>36.340000000000003</v>
      </c>
      <c r="AE1668" s="24">
        <v>100.00300000000001</v>
      </c>
      <c r="AF1668" s="19" t="s">
        <v>65</v>
      </c>
      <c r="AG1668" s="25">
        <v>0.33300000000000002</v>
      </c>
      <c r="AH1668" s="22">
        <v>181742.18</v>
      </c>
      <c r="AI1668" s="22">
        <v>100270.73</v>
      </c>
      <c r="AJ1668" s="22">
        <v>282012.90999999997</v>
      </c>
      <c r="AK1668" s="21" t="s">
        <v>860</v>
      </c>
      <c r="AL1668" s="21" t="s">
        <v>1295</v>
      </c>
      <c r="AM1668" s="26" t="s">
        <v>48</v>
      </c>
      <c r="AN1668" s="27">
        <v>0</v>
      </c>
      <c r="AS1668">
        <f t="shared" si="52"/>
        <v>2601</v>
      </c>
      <c r="AT1668" t="str">
        <f t="shared" si="53"/>
        <v>Região Rural do Centro Sub-regional de Serra Talhada</v>
      </c>
      <c r="BE1668">
        <v>2918308</v>
      </c>
      <c r="BF1668">
        <v>29</v>
      </c>
      <c r="BG1668" t="s">
        <v>12229</v>
      </c>
      <c r="BH1668" t="s">
        <v>12230</v>
      </c>
      <c r="BI1668" t="s">
        <v>11359</v>
      </c>
      <c r="BJ1668" t="s">
        <v>12795</v>
      </c>
      <c r="BK1668">
        <v>2909</v>
      </c>
      <c r="BL1668" t="s">
        <v>12769</v>
      </c>
      <c r="BM1668" t="s">
        <v>12770</v>
      </c>
    </row>
    <row r="1669" spans="1:65" x14ac:dyDescent="0.25">
      <c r="A1669" s="17" t="s">
        <v>5056</v>
      </c>
      <c r="B1669" s="18">
        <v>1</v>
      </c>
      <c r="C1669" s="19" t="s">
        <v>5309</v>
      </c>
      <c r="D1669" s="20" t="s">
        <v>5302</v>
      </c>
      <c r="E1669" s="20" t="s">
        <v>5303</v>
      </c>
      <c r="F1669" s="21">
        <v>2613909</v>
      </c>
      <c r="G1669" s="20" t="s">
        <v>5310</v>
      </c>
      <c r="H1669" s="22">
        <v>119.37</v>
      </c>
      <c r="I1669" s="22">
        <v>499</v>
      </c>
      <c r="J1669" s="22">
        <v>347.98</v>
      </c>
      <c r="K1669" s="22">
        <v>347.98</v>
      </c>
      <c r="L1669" s="22">
        <v>347.98</v>
      </c>
      <c r="M1669" s="23">
        <v>20</v>
      </c>
      <c r="N1669" s="19" t="s">
        <v>44</v>
      </c>
      <c r="O1669" s="22">
        <v>8.67</v>
      </c>
      <c r="P1669" s="22">
        <v>1E-3</v>
      </c>
      <c r="Q1669" s="22">
        <v>1E-3</v>
      </c>
      <c r="R1669" s="22">
        <v>22.9358</v>
      </c>
      <c r="S1669" s="22">
        <v>69.402100000000004</v>
      </c>
      <c r="T1669" s="22">
        <v>1.0000000000000001E-5</v>
      </c>
      <c r="U1669" s="22">
        <v>253.57220000000001</v>
      </c>
      <c r="V1669" s="22">
        <v>1.1007</v>
      </c>
      <c r="W1669" s="22">
        <v>1E-3</v>
      </c>
      <c r="X1669" s="22">
        <v>1E-3</v>
      </c>
      <c r="Y1669" s="22">
        <v>1E-3</v>
      </c>
      <c r="Z1669" s="22">
        <v>38.4</v>
      </c>
      <c r="AA1669" s="22">
        <v>0</v>
      </c>
      <c r="AB1669" s="22">
        <v>1.1599999999999999</v>
      </c>
      <c r="AC1669" s="22">
        <v>53.16</v>
      </c>
      <c r="AD1669" s="22">
        <v>7.28</v>
      </c>
      <c r="AE1669" s="24">
        <v>100.00299999999999</v>
      </c>
      <c r="AF1669" s="19" t="s">
        <v>65</v>
      </c>
      <c r="AG1669" s="25">
        <v>0.39200000000000002</v>
      </c>
      <c r="AH1669" s="22">
        <v>107855.52</v>
      </c>
      <c r="AI1669" s="22">
        <v>16264.4</v>
      </c>
      <c r="AJ1669" s="22">
        <v>124119.92</v>
      </c>
      <c r="AK1669" s="21" t="s">
        <v>860</v>
      </c>
      <c r="AL1669" s="21" t="s">
        <v>1259</v>
      </c>
      <c r="AM1669" s="26" t="s">
        <v>48</v>
      </c>
      <c r="AN1669" s="27">
        <v>0</v>
      </c>
      <c r="AS1669">
        <f t="shared" si="52"/>
        <v>2601</v>
      </c>
      <c r="AT1669" t="str">
        <f t="shared" si="53"/>
        <v>Região Rural do Centro Sub-regional de Serra Talhada</v>
      </c>
      <c r="BE1669">
        <v>2918605</v>
      </c>
      <c r="BF1669">
        <v>29</v>
      </c>
      <c r="BG1669" t="s">
        <v>12229</v>
      </c>
      <c r="BH1669" t="s">
        <v>12230</v>
      </c>
      <c r="BI1669" t="s">
        <v>11359</v>
      </c>
      <c r="BJ1669" t="s">
        <v>12796</v>
      </c>
      <c r="BK1669">
        <v>2909</v>
      </c>
      <c r="BL1669" t="s">
        <v>12769</v>
      </c>
      <c r="BM1669" t="s">
        <v>12770</v>
      </c>
    </row>
    <row r="1670" spans="1:65" x14ac:dyDescent="0.25">
      <c r="A1670" s="17" t="s">
        <v>5056</v>
      </c>
      <c r="B1670" s="18">
        <v>1</v>
      </c>
      <c r="C1670" s="19" t="s">
        <v>5311</v>
      </c>
      <c r="D1670" s="20" t="s">
        <v>5302</v>
      </c>
      <c r="E1670" s="20" t="s">
        <v>5303</v>
      </c>
      <c r="F1670" s="21">
        <v>2613909</v>
      </c>
      <c r="G1670" s="20" t="s">
        <v>5312</v>
      </c>
      <c r="H1670" s="22">
        <v>738.63350000000003</v>
      </c>
      <c r="I1670" s="22">
        <v>738.63350000000003</v>
      </c>
      <c r="J1670" s="22">
        <v>1.0000000000000001E-5</v>
      </c>
      <c r="K1670" s="22">
        <v>738.63350000000003</v>
      </c>
      <c r="L1670" s="22">
        <v>738.63350000000003</v>
      </c>
      <c r="M1670" s="23">
        <v>13</v>
      </c>
      <c r="N1670" s="19" t="s">
        <v>44</v>
      </c>
      <c r="O1670" s="22">
        <v>18.47</v>
      </c>
      <c r="P1670" s="22">
        <v>1E-3</v>
      </c>
      <c r="Q1670" s="22">
        <v>1E-3</v>
      </c>
      <c r="R1670" s="22">
        <v>41.045999999999999</v>
      </c>
      <c r="S1670" s="22">
        <v>147.726</v>
      </c>
      <c r="T1670" s="22">
        <v>2</v>
      </c>
      <c r="U1670" s="22">
        <v>545.91800000000001</v>
      </c>
      <c r="V1670" s="22">
        <v>1.9430000000000001</v>
      </c>
      <c r="W1670" s="22">
        <v>1E-3</v>
      </c>
      <c r="X1670" s="22">
        <v>1E-3</v>
      </c>
      <c r="Y1670" s="22">
        <v>1E-3</v>
      </c>
      <c r="Z1670" s="22">
        <v>32.729999999999997</v>
      </c>
      <c r="AA1670" s="22">
        <v>23.25</v>
      </c>
      <c r="AB1670" s="22">
        <v>38.200000000000003</v>
      </c>
      <c r="AC1670" s="22">
        <v>1E-3</v>
      </c>
      <c r="AD1670" s="22">
        <v>5.82</v>
      </c>
      <c r="AE1670" s="24">
        <v>100.00399999999999</v>
      </c>
      <c r="AF1670" s="19" t="s">
        <v>65</v>
      </c>
      <c r="AG1670" s="25">
        <v>0.45200000000000001</v>
      </c>
      <c r="AH1670" s="22">
        <v>3276.01</v>
      </c>
      <c r="AI1670" s="22">
        <v>43431.65</v>
      </c>
      <c r="AJ1670" s="22">
        <v>46707.66</v>
      </c>
      <c r="AK1670" s="21" t="s">
        <v>817</v>
      </c>
      <c r="AL1670" s="21" t="s">
        <v>888</v>
      </c>
      <c r="AM1670" s="26" t="s">
        <v>48</v>
      </c>
      <c r="AN1670" s="27">
        <v>0</v>
      </c>
      <c r="AS1670">
        <f t="shared" si="52"/>
        <v>2601</v>
      </c>
      <c r="AT1670" t="str">
        <f t="shared" si="53"/>
        <v>Região Rural do Centro Sub-regional de Serra Talhada</v>
      </c>
      <c r="BE1670">
        <v>2918704</v>
      </c>
      <c r="BF1670">
        <v>29</v>
      </c>
      <c r="BG1670" t="s">
        <v>12229</v>
      </c>
      <c r="BH1670" t="s">
        <v>12230</v>
      </c>
      <c r="BI1670" t="s">
        <v>11359</v>
      </c>
      <c r="BJ1670" t="s">
        <v>12797</v>
      </c>
      <c r="BK1670">
        <v>2909</v>
      </c>
      <c r="BL1670" t="s">
        <v>12769</v>
      </c>
      <c r="BM1670" t="s">
        <v>12770</v>
      </c>
    </row>
    <row r="1671" spans="1:65" x14ac:dyDescent="0.25">
      <c r="A1671" s="17" t="s">
        <v>5056</v>
      </c>
      <c r="B1671" s="18">
        <v>1</v>
      </c>
      <c r="C1671" s="19" t="s">
        <v>5313</v>
      </c>
      <c r="D1671" s="20" t="s">
        <v>5302</v>
      </c>
      <c r="E1671" s="20" t="s">
        <v>5303</v>
      </c>
      <c r="F1671" s="21">
        <v>2613909</v>
      </c>
      <c r="G1671" s="20" t="s">
        <v>5314</v>
      </c>
      <c r="H1671" s="22">
        <v>1.0000000000000001E-5</v>
      </c>
      <c r="I1671" s="22">
        <v>1040</v>
      </c>
      <c r="J1671" s="22">
        <v>542.98299999999995</v>
      </c>
      <c r="K1671" s="22">
        <v>542.98299999999995</v>
      </c>
      <c r="L1671" s="22">
        <v>542.98299999999995</v>
      </c>
      <c r="M1671" s="23">
        <v>5</v>
      </c>
      <c r="N1671" s="19" t="s">
        <v>44</v>
      </c>
      <c r="O1671" s="22">
        <v>13.57</v>
      </c>
      <c r="P1671" s="22">
        <v>1E-3</v>
      </c>
      <c r="Q1671" s="22">
        <v>1E-3</v>
      </c>
      <c r="R1671" s="22">
        <v>115.04</v>
      </c>
      <c r="S1671" s="22">
        <v>1.0000000000000001E-5</v>
      </c>
      <c r="T1671" s="22">
        <v>1.0000000000000001E-5</v>
      </c>
      <c r="U1671" s="22">
        <v>383.70249999999999</v>
      </c>
      <c r="V1671" s="22">
        <v>42.7605</v>
      </c>
      <c r="W1671" s="22">
        <v>1E-3</v>
      </c>
      <c r="X1671" s="22">
        <v>1E-3</v>
      </c>
      <c r="Y1671" s="22">
        <v>1E-3</v>
      </c>
      <c r="Z1671" s="22">
        <v>1E-3</v>
      </c>
      <c r="AA1671" s="22">
        <v>1E-3</v>
      </c>
      <c r="AB1671" s="22">
        <v>51.66</v>
      </c>
      <c r="AC1671" s="22">
        <v>19.28</v>
      </c>
      <c r="AD1671" s="22">
        <v>29.06</v>
      </c>
      <c r="AE1671" s="24">
        <v>100.005</v>
      </c>
      <c r="AF1671" s="19" t="s">
        <v>44</v>
      </c>
      <c r="AG1671" s="25">
        <v>0.22700000000000001</v>
      </c>
      <c r="AH1671" s="22">
        <v>140818.69</v>
      </c>
      <c r="AI1671" s="22">
        <v>28522.9</v>
      </c>
      <c r="AJ1671" s="22">
        <v>169341.59</v>
      </c>
      <c r="AK1671" s="21" t="s">
        <v>5315</v>
      </c>
      <c r="AL1671" s="21" t="s">
        <v>5316</v>
      </c>
      <c r="AM1671" s="26" t="s">
        <v>48</v>
      </c>
      <c r="AN1671" s="27">
        <v>0</v>
      </c>
      <c r="AS1671">
        <f t="shared" si="52"/>
        <v>2601</v>
      </c>
      <c r="AT1671" t="str">
        <f t="shared" si="53"/>
        <v>Região Rural do Centro Sub-regional de Serra Talhada</v>
      </c>
      <c r="BE1671">
        <v>2918753</v>
      </c>
      <c r="BF1671">
        <v>29</v>
      </c>
      <c r="BG1671" t="s">
        <v>12229</v>
      </c>
      <c r="BH1671" t="s">
        <v>12230</v>
      </c>
      <c r="BI1671" t="s">
        <v>11359</v>
      </c>
      <c r="BJ1671" t="s">
        <v>12798</v>
      </c>
      <c r="BK1671">
        <v>2909</v>
      </c>
      <c r="BL1671" t="s">
        <v>12769</v>
      </c>
      <c r="BM1671" t="s">
        <v>12770</v>
      </c>
    </row>
    <row r="1672" spans="1:65" x14ac:dyDescent="0.25">
      <c r="A1672" s="17" t="s">
        <v>5056</v>
      </c>
      <c r="B1672" s="18">
        <v>1</v>
      </c>
      <c r="C1672" s="19" t="s">
        <v>5317</v>
      </c>
      <c r="D1672" s="20" t="s">
        <v>5302</v>
      </c>
      <c r="E1672" s="20" t="s">
        <v>5303</v>
      </c>
      <c r="F1672" s="21">
        <v>2613909</v>
      </c>
      <c r="G1672" s="20" t="s">
        <v>5318</v>
      </c>
      <c r="H1672" s="22">
        <v>917</v>
      </c>
      <c r="I1672" s="22">
        <v>736.03</v>
      </c>
      <c r="J1672" s="22">
        <v>1.0000000000000001E-5</v>
      </c>
      <c r="K1672" s="22">
        <v>917</v>
      </c>
      <c r="L1672" s="22">
        <v>736.03</v>
      </c>
      <c r="M1672" s="23">
        <v>100</v>
      </c>
      <c r="N1672" s="19" t="s">
        <v>44</v>
      </c>
      <c r="O1672" s="22">
        <v>18.399999999999999</v>
      </c>
      <c r="P1672" s="22">
        <v>1E-3</v>
      </c>
      <c r="Q1672" s="22">
        <v>1E-3</v>
      </c>
      <c r="R1672" s="22">
        <v>45.561100000000003</v>
      </c>
      <c r="S1672" s="22">
        <v>148.64930000000001</v>
      </c>
      <c r="T1672" s="22">
        <v>1.0000000000000001E-5</v>
      </c>
      <c r="U1672" s="22">
        <v>1.0000000000000001E-5</v>
      </c>
      <c r="V1672" s="22">
        <v>3.6926999999999999</v>
      </c>
      <c r="W1672" s="22">
        <v>1E-3</v>
      </c>
      <c r="X1672" s="22">
        <v>1E-3</v>
      </c>
      <c r="Y1672" s="22">
        <v>1E-3</v>
      </c>
      <c r="Z1672" s="22">
        <v>0.93</v>
      </c>
      <c r="AA1672" s="22">
        <v>15.75</v>
      </c>
      <c r="AB1672" s="22">
        <v>69.37</v>
      </c>
      <c r="AC1672" s="22">
        <v>7.26</v>
      </c>
      <c r="AD1672" s="22">
        <v>6.69</v>
      </c>
      <c r="AE1672" s="24">
        <v>100.003</v>
      </c>
      <c r="AF1672" s="19" t="s">
        <v>65</v>
      </c>
      <c r="AG1672" s="25">
        <v>0.38300000000000001</v>
      </c>
      <c r="AH1672" s="22">
        <v>77628.97</v>
      </c>
      <c r="AI1672" s="22">
        <v>1E-3</v>
      </c>
      <c r="AJ1672" s="22">
        <v>77628.971000000005</v>
      </c>
      <c r="AK1672" s="21" t="s">
        <v>2324</v>
      </c>
      <c r="AL1672" s="21" t="s">
        <v>3822</v>
      </c>
      <c r="AM1672" s="26" t="s">
        <v>48</v>
      </c>
      <c r="AN1672" s="27">
        <v>0</v>
      </c>
      <c r="AS1672">
        <f t="shared" si="52"/>
        <v>2601</v>
      </c>
      <c r="AT1672" t="str">
        <f t="shared" si="53"/>
        <v>Região Rural do Centro Sub-regional de Serra Talhada</v>
      </c>
      <c r="BE1672">
        <v>2919058</v>
      </c>
      <c r="BF1672">
        <v>29</v>
      </c>
      <c r="BG1672" t="s">
        <v>12229</v>
      </c>
      <c r="BH1672" t="s">
        <v>12230</v>
      </c>
      <c r="BI1672" t="s">
        <v>11359</v>
      </c>
      <c r="BJ1672" t="s">
        <v>12799</v>
      </c>
      <c r="BK1672">
        <v>2909</v>
      </c>
      <c r="BL1672" t="s">
        <v>12769</v>
      </c>
      <c r="BM1672" t="s">
        <v>12770</v>
      </c>
    </row>
    <row r="1673" spans="1:65" x14ac:dyDescent="0.25">
      <c r="A1673" s="17" t="s">
        <v>5056</v>
      </c>
      <c r="B1673" s="18">
        <v>1</v>
      </c>
      <c r="C1673" s="19" t="s">
        <v>5319</v>
      </c>
      <c r="D1673" s="20" t="s">
        <v>5302</v>
      </c>
      <c r="E1673" s="20" t="s">
        <v>5303</v>
      </c>
      <c r="F1673" s="21">
        <v>2613909</v>
      </c>
      <c r="G1673" s="20" t="s">
        <v>5320</v>
      </c>
      <c r="H1673" s="22">
        <v>656.4</v>
      </c>
      <c r="I1673" s="22">
        <v>898.4</v>
      </c>
      <c r="J1673" s="22">
        <v>1008.1</v>
      </c>
      <c r="K1673" s="22">
        <v>656.4</v>
      </c>
      <c r="L1673" s="22">
        <v>656.4</v>
      </c>
      <c r="M1673" s="23">
        <v>40</v>
      </c>
      <c r="N1673" s="19" t="s">
        <v>44</v>
      </c>
      <c r="O1673" s="22">
        <v>25.2</v>
      </c>
      <c r="P1673" s="22">
        <v>39</v>
      </c>
      <c r="Q1673" s="22">
        <v>28</v>
      </c>
      <c r="R1673" s="22">
        <v>440.85730000000001</v>
      </c>
      <c r="S1673" s="22">
        <v>1.0000000000000001E-5</v>
      </c>
      <c r="T1673" s="22">
        <v>1.0000000000000001E-5</v>
      </c>
      <c r="U1673" s="22">
        <v>539.83209999999997</v>
      </c>
      <c r="V1673" s="22">
        <v>8.4209999999999994</v>
      </c>
      <c r="W1673" s="22">
        <v>1E-3</v>
      </c>
      <c r="X1673" s="22">
        <v>1E-3</v>
      </c>
      <c r="Y1673" s="22">
        <v>1E-3</v>
      </c>
      <c r="Z1673" s="22">
        <v>1E-3</v>
      </c>
      <c r="AA1673" s="22">
        <v>1E-3</v>
      </c>
      <c r="AB1673" s="22">
        <v>55.44</v>
      </c>
      <c r="AC1673" s="22">
        <v>1E-3</v>
      </c>
      <c r="AD1673" s="22">
        <v>44.56</v>
      </c>
      <c r="AE1673" s="24">
        <v>100.006</v>
      </c>
      <c r="AF1673" s="19" t="s">
        <v>57</v>
      </c>
      <c r="AG1673" s="25">
        <v>0.26700000000000002</v>
      </c>
      <c r="AH1673" s="22">
        <v>61619.91</v>
      </c>
      <c r="AI1673" s="22">
        <v>24319.62</v>
      </c>
      <c r="AJ1673" s="22">
        <v>85939.53</v>
      </c>
      <c r="AK1673" s="21" t="s">
        <v>892</v>
      </c>
      <c r="AL1673" s="21" t="s">
        <v>5321</v>
      </c>
      <c r="AM1673" s="26" t="s">
        <v>48</v>
      </c>
      <c r="AN1673" s="27">
        <v>0</v>
      </c>
      <c r="AS1673">
        <f t="shared" si="52"/>
        <v>2601</v>
      </c>
      <c r="AT1673" t="str">
        <f t="shared" si="53"/>
        <v>Região Rural do Centro Sub-regional de Serra Talhada</v>
      </c>
      <c r="BE1673">
        <v>2919504</v>
      </c>
      <c r="BF1673">
        <v>29</v>
      </c>
      <c r="BG1673" t="s">
        <v>12229</v>
      </c>
      <c r="BH1673" t="s">
        <v>12230</v>
      </c>
      <c r="BI1673" t="s">
        <v>11359</v>
      </c>
      <c r="BJ1673" t="s">
        <v>12800</v>
      </c>
      <c r="BK1673">
        <v>2909</v>
      </c>
      <c r="BL1673" t="s">
        <v>12769</v>
      </c>
      <c r="BM1673" t="s">
        <v>12770</v>
      </c>
    </row>
    <row r="1674" spans="1:65" x14ac:dyDescent="0.25">
      <c r="A1674" s="17" t="s">
        <v>5056</v>
      </c>
      <c r="B1674" s="18">
        <v>1</v>
      </c>
      <c r="C1674" s="19" t="s">
        <v>5322</v>
      </c>
      <c r="D1674" s="20" t="s">
        <v>5302</v>
      </c>
      <c r="E1674" s="20" t="s">
        <v>5303</v>
      </c>
      <c r="F1674" s="21">
        <v>2613909</v>
      </c>
      <c r="G1674" s="20" t="s">
        <v>2203</v>
      </c>
      <c r="H1674" s="22">
        <v>1520.6</v>
      </c>
      <c r="I1674" s="22">
        <v>916.28</v>
      </c>
      <c r="J1674" s="22">
        <v>1.0000000000000001E-5</v>
      </c>
      <c r="K1674" s="22">
        <v>1520.6</v>
      </c>
      <c r="L1674" s="22">
        <v>916.28</v>
      </c>
      <c r="M1674" s="23">
        <v>20</v>
      </c>
      <c r="N1674" s="19" t="s">
        <v>44</v>
      </c>
      <c r="O1674" s="22">
        <v>22.9</v>
      </c>
      <c r="P1674" s="22">
        <v>2.2999999999999998</v>
      </c>
      <c r="Q1674" s="22">
        <v>1E-3</v>
      </c>
      <c r="R1674" s="22">
        <v>49.892699999999998</v>
      </c>
      <c r="S1674" s="22"/>
      <c r="T1674" s="22"/>
      <c r="U1674" s="22">
        <v>1.0000000000000001E-5</v>
      </c>
      <c r="V1674" s="22">
        <v>8.4817999999999998</v>
      </c>
      <c r="W1674" s="22">
        <v>1E-3</v>
      </c>
      <c r="X1674" s="22">
        <v>1E-3</v>
      </c>
      <c r="Y1674" s="22">
        <v>1E-3</v>
      </c>
      <c r="Z1674" s="22">
        <v>46.46</v>
      </c>
      <c r="AA1674" s="22">
        <v>40.04</v>
      </c>
      <c r="AB1674" s="22">
        <v>7.13</v>
      </c>
      <c r="AC1674" s="22">
        <v>1E-3</v>
      </c>
      <c r="AD1674" s="22">
        <v>6.37</v>
      </c>
      <c r="AE1674" s="24">
        <v>100.004</v>
      </c>
      <c r="AF1674" s="19" t="s">
        <v>57</v>
      </c>
      <c r="AG1674" s="25">
        <v>0.39900000000000002</v>
      </c>
      <c r="AH1674" s="22">
        <v>2422.23</v>
      </c>
      <c r="AI1674" s="22">
        <v>45080.95</v>
      </c>
      <c r="AJ1674" s="22">
        <v>47503.18</v>
      </c>
      <c r="AK1674" s="21" t="s">
        <v>1300</v>
      </c>
      <c r="AL1674" s="21" t="s">
        <v>2262</v>
      </c>
      <c r="AM1674" s="26" t="s">
        <v>48</v>
      </c>
      <c r="AN1674" s="27">
        <v>0</v>
      </c>
      <c r="AS1674">
        <f t="shared" si="52"/>
        <v>2601</v>
      </c>
      <c r="AT1674" t="str">
        <f t="shared" si="53"/>
        <v>Região Rural do Centro Sub-regional de Serra Talhada</v>
      </c>
      <c r="BE1674">
        <v>2919702</v>
      </c>
      <c r="BF1674">
        <v>29</v>
      </c>
      <c r="BG1674" t="s">
        <v>12229</v>
      </c>
      <c r="BH1674" t="s">
        <v>12230</v>
      </c>
      <c r="BI1674" t="s">
        <v>11359</v>
      </c>
      <c r="BJ1674" t="s">
        <v>12801</v>
      </c>
      <c r="BK1674">
        <v>2909</v>
      </c>
      <c r="BL1674" t="s">
        <v>12769</v>
      </c>
      <c r="BM1674" t="s">
        <v>12770</v>
      </c>
    </row>
    <row r="1675" spans="1:65" x14ac:dyDescent="0.25">
      <c r="A1675" s="17" t="s">
        <v>5056</v>
      </c>
      <c r="B1675" s="18">
        <v>1</v>
      </c>
      <c r="C1675" s="19" t="s">
        <v>5323</v>
      </c>
      <c r="D1675" s="20" t="s">
        <v>5302</v>
      </c>
      <c r="E1675" s="20" t="s">
        <v>5303</v>
      </c>
      <c r="F1675" s="21">
        <v>2613909</v>
      </c>
      <c r="G1675" s="20" t="s">
        <v>5324</v>
      </c>
      <c r="H1675" s="22">
        <v>952.33</v>
      </c>
      <c r="I1675" s="22">
        <v>952.32709999999997</v>
      </c>
      <c r="J1675" s="22">
        <v>952.32709999999997</v>
      </c>
      <c r="K1675" s="22">
        <v>952.32709999999997</v>
      </c>
      <c r="L1675" s="22">
        <v>952.32709999999997</v>
      </c>
      <c r="M1675" s="23">
        <v>15</v>
      </c>
      <c r="N1675" s="19" t="s">
        <v>44</v>
      </c>
      <c r="O1675" s="22">
        <v>23.81</v>
      </c>
      <c r="P1675" s="22">
        <v>1E-3</v>
      </c>
      <c r="Q1675" s="22">
        <v>1E-3</v>
      </c>
      <c r="R1675" s="22">
        <v>73.087500000000006</v>
      </c>
      <c r="S1675" s="22">
        <v>190.46539999999999</v>
      </c>
      <c r="T1675" s="22">
        <v>1.0000000000000001E-5</v>
      </c>
      <c r="U1675" s="22">
        <v>664.41570000000002</v>
      </c>
      <c r="V1675" s="22">
        <v>24.358499999999999</v>
      </c>
      <c r="W1675" s="22">
        <v>1E-3</v>
      </c>
      <c r="X1675" s="22">
        <v>1E-3</v>
      </c>
      <c r="Y1675" s="22">
        <v>1E-3</v>
      </c>
      <c r="Z1675" s="22">
        <v>11.34</v>
      </c>
      <c r="AA1675" s="22">
        <v>42.86</v>
      </c>
      <c r="AB1675" s="22">
        <v>35.57</v>
      </c>
      <c r="AC1675" s="22">
        <v>1E-3</v>
      </c>
      <c r="AD1675" s="22">
        <v>10.23</v>
      </c>
      <c r="AE1675" s="24">
        <v>100.004</v>
      </c>
      <c r="AF1675" s="19" t="s">
        <v>65</v>
      </c>
      <c r="AG1675" s="25">
        <v>0.42299999999999999</v>
      </c>
      <c r="AH1675" s="22">
        <v>21958.78</v>
      </c>
      <c r="AI1675" s="22">
        <v>70415.070000000007</v>
      </c>
      <c r="AJ1675" s="22">
        <v>92373.85</v>
      </c>
      <c r="AK1675" s="21" t="s">
        <v>4115</v>
      </c>
      <c r="AL1675" s="21" t="s">
        <v>1486</v>
      </c>
      <c r="AM1675" s="26" t="s">
        <v>48</v>
      </c>
      <c r="AN1675" s="27">
        <v>0</v>
      </c>
      <c r="AS1675">
        <f t="shared" si="52"/>
        <v>2601</v>
      </c>
      <c r="AT1675" t="str">
        <f t="shared" si="53"/>
        <v>Região Rural do Centro Sub-regional de Serra Talhada</v>
      </c>
      <c r="BE1675">
        <v>2919959</v>
      </c>
      <c r="BF1675">
        <v>29</v>
      </c>
      <c r="BG1675" t="s">
        <v>12229</v>
      </c>
      <c r="BH1675" t="s">
        <v>12230</v>
      </c>
      <c r="BI1675" t="s">
        <v>11359</v>
      </c>
      <c r="BJ1675" t="s">
        <v>12802</v>
      </c>
      <c r="BK1675">
        <v>2909</v>
      </c>
      <c r="BL1675" t="s">
        <v>12769</v>
      </c>
      <c r="BM1675" t="s">
        <v>12770</v>
      </c>
    </row>
    <row r="1676" spans="1:65" x14ac:dyDescent="0.25">
      <c r="A1676" s="17" t="s">
        <v>5056</v>
      </c>
      <c r="B1676" s="18">
        <v>1</v>
      </c>
      <c r="C1676" s="19" t="s">
        <v>5325</v>
      </c>
      <c r="D1676" s="20" t="s">
        <v>5302</v>
      </c>
      <c r="E1676" s="20" t="s">
        <v>5303</v>
      </c>
      <c r="F1676" s="21">
        <v>2613909</v>
      </c>
      <c r="G1676" s="20" t="s">
        <v>5326</v>
      </c>
      <c r="H1676" s="22">
        <v>730.5</v>
      </c>
      <c r="I1676" s="22">
        <v>730.5</v>
      </c>
      <c r="J1676" s="22">
        <v>599.48320000000001</v>
      </c>
      <c r="K1676" s="22">
        <v>595.70000000000005</v>
      </c>
      <c r="L1676" s="22">
        <v>599.48320000000001</v>
      </c>
      <c r="M1676" s="23">
        <v>8</v>
      </c>
      <c r="N1676" s="19" t="s">
        <v>44</v>
      </c>
      <c r="O1676" s="22">
        <v>14.99</v>
      </c>
      <c r="P1676" s="22">
        <v>1E-3</v>
      </c>
      <c r="Q1676" s="22">
        <v>1E-3</v>
      </c>
      <c r="R1676" s="22">
        <v>28.097000000000001</v>
      </c>
      <c r="S1676" s="22">
        <v>1.0000000000000001E-5</v>
      </c>
      <c r="T1676" s="22">
        <v>1.0000000000000001E-5</v>
      </c>
      <c r="U1676" s="22">
        <v>570.56190000000004</v>
      </c>
      <c r="V1676" s="22">
        <v>0.82430000000000003</v>
      </c>
      <c r="W1676" s="22">
        <v>1E-3</v>
      </c>
      <c r="X1676" s="22">
        <v>1E-3</v>
      </c>
      <c r="Y1676" s="22">
        <v>1E-3</v>
      </c>
      <c r="Z1676" s="22">
        <v>1E-3</v>
      </c>
      <c r="AA1676" s="22">
        <v>19.04</v>
      </c>
      <c r="AB1676" s="22">
        <v>76.14</v>
      </c>
      <c r="AC1676" s="22">
        <v>1E-3</v>
      </c>
      <c r="AD1676" s="22">
        <v>4.82</v>
      </c>
      <c r="AE1676" s="24">
        <v>100.005</v>
      </c>
      <c r="AF1676" s="19" t="s">
        <v>65</v>
      </c>
      <c r="AG1676" s="25">
        <v>0.27200000000000002</v>
      </c>
      <c r="AH1676" s="22">
        <v>544.1</v>
      </c>
      <c r="AI1676" s="22">
        <v>40116.01</v>
      </c>
      <c r="AJ1676" s="22">
        <v>40660.11</v>
      </c>
      <c r="AK1676" s="21" t="s">
        <v>5327</v>
      </c>
      <c r="AL1676" s="21" t="s">
        <v>5328</v>
      </c>
      <c r="AM1676" s="26" t="s">
        <v>48</v>
      </c>
      <c r="AN1676" s="27">
        <v>0</v>
      </c>
      <c r="AS1676">
        <f t="shared" si="52"/>
        <v>2601</v>
      </c>
      <c r="AT1676" t="str">
        <f t="shared" si="53"/>
        <v>Região Rural do Centro Sub-regional de Serra Talhada</v>
      </c>
      <c r="BE1676">
        <v>2920007</v>
      </c>
      <c r="BF1676">
        <v>29</v>
      </c>
      <c r="BG1676" t="s">
        <v>12229</v>
      </c>
      <c r="BH1676" t="s">
        <v>12230</v>
      </c>
      <c r="BI1676" t="s">
        <v>11359</v>
      </c>
      <c r="BJ1676" t="s">
        <v>12803</v>
      </c>
      <c r="BK1676">
        <v>2909</v>
      </c>
      <c r="BL1676" t="s">
        <v>12769</v>
      </c>
      <c r="BM1676" t="s">
        <v>12770</v>
      </c>
    </row>
    <row r="1677" spans="1:65" x14ac:dyDescent="0.25">
      <c r="A1677" s="17" t="s">
        <v>5056</v>
      </c>
      <c r="B1677" s="18">
        <v>1</v>
      </c>
      <c r="C1677" s="19" t="s">
        <v>5329</v>
      </c>
      <c r="D1677" s="20" t="s">
        <v>5302</v>
      </c>
      <c r="E1677" s="20" t="s">
        <v>5303</v>
      </c>
      <c r="F1677" s="21">
        <v>2613909</v>
      </c>
      <c r="G1677" s="20" t="s">
        <v>5330</v>
      </c>
      <c r="H1677" s="22">
        <v>1369.75</v>
      </c>
      <c r="I1677" s="22">
        <v>1324.23</v>
      </c>
      <c r="J1677" s="22">
        <v>1.0000000000000001E-5</v>
      </c>
      <c r="K1677" s="22">
        <v>1369.75</v>
      </c>
      <c r="L1677" s="22">
        <v>1324.23</v>
      </c>
      <c r="M1677" s="23">
        <v>30</v>
      </c>
      <c r="N1677" s="19" t="s">
        <v>44</v>
      </c>
      <c r="O1677" s="22">
        <v>33.11</v>
      </c>
      <c r="P1677" s="22">
        <v>7.9</v>
      </c>
      <c r="Q1677" s="22">
        <v>210.5</v>
      </c>
      <c r="R1677" s="22">
        <v>152.45400000000001</v>
      </c>
      <c r="S1677" s="22">
        <v>318.42950000000002</v>
      </c>
      <c r="T1677" s="29">
        <v>1.0000000000000001E-5</v>
      </c>
      <c r="U1677" s="29">
        <v>1.0000000000000001E-5</v>
      </c>
      <c r="V1677" s="22">
        <v>41.740299999999998</v>
      </c>
      <c r="W1677" s="22">
        <v>1E-3</v>
      </c>
      <c r="X1677" s="22">
        <v>1E-3</v>
      </c>
      <c r="Y1677" s="22">
        <v>1E-3</v>
      </c>
      <c r="Z1677" s="22">
        <v>7.61</v>
      </c>
      <c r="AA1677" s="22">
        <v>1E-3</v>
      </c>
      <c r="AB1677" s="22">
        <v>77.52</v>
      </c>
      <c r="AC1677" s="22">
        <v>0.21</v>
      </c>
      <c r="AD1677" s="22">
        <v>14.66</v>
      </c>
      <c r="AE1677" s="24">
        <v>100.00399999999999</v>
      </c>
      <c r="AF1677" s="19" t="s">
        <v>44</v>
      </c>
      <c r="AG1677" s="25">
        <v>0.443</v>
      </c>
      <c r="AH1677" s="22">
        <v>303323.09000000003</v>
      </c>
      <c r="AI1677" s="22">
        <v>87730.46</v>
      </c>
      <c r="AJ1677" s="22">
        <v>391053.55000000005</v>
      </c>
      <c r="AK1677" s="21" t="s">
        <v>1300</v>
      </c>
      <c r="AL1677" s="21" t="s">
        <v>5331</v>
      </c>
      <c r="AM1677" s="26" t="s">
        <v>48</v>
      </c>
      <c r="AN1677" s="27">
        <v>0</v>
      </c>
      <c r="AS1677">
        <f t="shared" si="52"/>
        <v>2601</v>
      </c>
      <c r="AT1677" t="str">
        <f t="shared" si="53"/>
        <v>Região Rural do Centro Sub-regional de Serra Talhada</v>
      </c>
      <c r="BE1677">
        <v>2920304</v>
      </c>
      <c r="BF1677">
        <v>29</v>
      </c>
      <c r="BG1677" t="s">
        <v>12229</v>
      </c>
      <c r="BH1677" t="s">
        <v>12230</v>
      </c>
      <c r="BI1677" t="s">
        <v>11359</v>
      </c>
      <c r="BJ1677" t="s">
        <v>12804</v>
      </c>
      <c r="BK1677">
        <v>2909</v>
      </c>
      <c r="BL1677" t="s">
        <v>12769</v>
      </c>
      <c r="BM1677" t="s">
        <v>12770</v>
      </c>
    </row>
    <row r="1678" spans="1:65" x14ac:dyDescent="0.25">
      <c r="A1678" s="17" t="s">
        <v>5056</v>
      </c>
      <c r="B1678" s="18">
        <v>1</v>
      </c>
      <c r="C1678" s="19" t="s">
        <v>5332</v>
      </c>
      <c r="D1678" s="20" t="s">
        <v>5302</v>
      </c>
      <c r="E1678" s="20" t="s">
        <v>5303</v>
      </c>
      <c r="F1678" s="21">
        <v>2613909</v>
      </c>
      <c r="G1678" s="20" t="s">
        <v>5333</v>
      </c>
      <c r="H1678" s="22">
        <v>959.13</v>
      </c>
      <c r="I1678" s="22">
        <v>972.6</v>
      </c>
      <c r="J1678" s="22">
        <v>972.76</v>
      </c>
      <c r="K1678" s="22">
        <v>959.13</v>
      </c>
      <c r="L1678" s="22">
        <v>959.13</v>
      </c>
      <c r="M1678" s="23">
        <v>20</v>
      </c>
      <c r="N1678" s="19" t="s">
        <v>44</v>
      </c>
      <c r="O1678" s="22">
        <v>23.97</v>
      </c>
      <c r="P1678" s="22">
        <v>25.44</v>
      </c>
      <c r="Q1678" s="22">
        <v>1E-3</v>
      </c>
      <c r="R1678" s="22">
        <v>332.35489999999999</v>
      </c>
      <c r="S1678" s="22">
        <v>275</v>
      </c>
      <c r="T1678" s="22">
        <v>92.764399999999995</v>
      </c>
      <c r="U1678" s="22">
        <v>271.74</v>
      </c>
      <c r="V1678" s="22">
        <v>0.90010000000000001</v>
      </c>
      <c r="W1678" s="22">
        <v>1E-3</v>
      </c>
      <c r="X1678" s="22">
        <v>1E-3</v>
      </c>
      <c r="Y1678" s="22">
        <v>1E-3</v>
      </c>
      <c r="Z1678" s="22">
        <v>61.25</v>
      </c>
      <c r="AA1678" s="22">
        <v>14.52</v>
      </c>
      <c r="AB1678" s="22">
        <v>0</v>
      </c>
      <c r="AC1678" s="22">
        <v>1E-3</v>
      </c>
      <c r="AD1678" s="22">
        <v>24.23</v>
      </c>
      <c r="AE1678" s="24">
        <v>100.004</v>
      </c>
      <c r="AF1678" s="19" t="s">
        <v>57</v>
      </c>
      <c r="AG1678" s="25">
        <v>0.38600000000000001</v>
      </c>
      <c r="AH1678" s="22">
        <v>29990.799999999999</v>
      </c>
      <c r="AI1678" s="22">
        <v>49049.47</v>
      </c>
      <c r="AJ1678" s="22">
        <v>79040.27</v>
      </c>
      <c r="AK1678" s="21" t="s">
        <v>5271</v>
      </c>
      <c r="AL1678" s="21" t="s">
        <v>5334</v>
      </c>
      <c r="AM1678" s="26" t="s">
        <v>48</v>
      </c>
      <c r="AN1678" s="27">
        <v>0</v>
      </c>
      <c r="AS1678">
        <f t="shared" si="52"/>
        <v>2601</v>
      </c>
      <c r="AT1678" t="str">
        <f t="shared" si="53"/>
        <v>Região Rural do Centro Sub-regional de Serra Talhada</v>
      </c>
      <c r="BE1678">
        <v>2920403</v>
      </c>
      <c r="BF1678">
        <v>29</v>
      </c>
      <c r="BG1678" t="s">
        <v>12229</v>
      </c>
      <c r="BH1678" t="s">
        <v>12230</v>
      </c>
      <c r="BI1678" t="s">
        <v>11359</v>
      </c>
      <c r="BJ1678" t="s">
        <v>12805</v>
      </c>
      <c r="BK1678">
        <v>2909</v>
      </c>
      <c r="BL1678" t="s">
        <v>12769</v>
      </c>
      <c r="BM1678" t="s">
        <v>12770</v>
      </c>
    </row>
    <row r="1679" spans="1:65" x14ac:dyDescent="0.25">
      <c r="A1679" s="17" t="s">
        <v>5056</v>
      </c>
      <c r="B1679" s="18">
        <v>1</v>
      </c>
      <c r="C1679" s="19" t="s">
        <v>5335</v>
      </c>
      <c r="D1679" s="20" t="s">
        <v>5302</v>
      </c>
      <c r="E1679" s="20" t="s">
        <v>5303</v>
      </c>
      <c r="F1679" s="21">
        <v>2613909</v>
      </c>
      <c r="G1679" s="20" t="s">
        <v>5336</v>
      </c>
      <c r="H1679" s="22">
        <v>1136.8</v>
      </c>
      <c r="I1679" s="22">
        <v>821.13480000000004</v>
      </c>
      <c r="J1679" s="22">
        <v>1.0000000000000001E-5</v>
      </c>
      <c r="K1679" s="22">
        <v>821.13480000000004</v>
      </c>
      <c r="L1679" s="22">
        <v>821.13480000000004</v>
      </c>
      <c r="M1679" s="23">
        <v>13</v>
      </c>
      <c r="N1679" s="19" t="s">
        <v>44</v>
      </c>
      <c r="O1679" s="22">
        <v>12.63</v>
      </c>
      <c r="P1679" s="22">
        <v>1E-3</v>
      </c>
      <c r="Q1679" s="22">
        <v>1E-3</v>
      </c>
      <c r="R1679" s="22">
        <v>78.055800000000005</v>
      </c>
      <c r="S1679" s="22">
        <v>164.2269</v>
      </c>
      <c r="T1679" s="22">
        <v>2.0386000000000002</v>
      </c>
      <c r="U1679" s="22">
        <v>510.36160000000001</v>
      </c>
      <c r="V1679" s="22">
        <v>5.2619999999999996</v>
      </c>
      <c r="W1679" s="22">
        <v>1E-3</v>
      </c>
      <c r="X1679" s="22">
        <v>1E-3</v>
      </c>
      <c r="Y1679" s="22">
        <v>1E-3</v>
      </c>
      <c r="Z1679" s="22">
        <v>27.74</v>
      </c>
      <c r="AA1679" s="22">
        <v>1E-3</v>
      </c>
      <c r="AB1679" s="22">
        <v>62.11</v>
      </c>
      <c r="AC1679" s="22">
        <v>1E-3</v>
      </c>
      <c r="AD1679" s="22">
        <v>10.15</v>
      </c>
      <c r="AE1679" s="24">
        <v>100.00500000000001</v>
      </c>
      <c r="AF1679" s="19" t="s">
        <v>65</v>
      </c>
      <c r="AG1679" s="25">
        <v>0.41599999999999998</v>
      </c>
      <c r="AH1679" s="22">
        <v>113140.02</v>
      </c>
      <c r="AI1679" s="22">
        <v>41787.54</v>
      </c>
      <c r="AJ1679" s="22">
        <v>154927.56</v>
      </c>
      <c r="AK1679" s="30" t="s">
        <v>817</v>
      </c>
      <c r="AL1679" s="21" t="s">
        <v>4253</v>
      </c>
      <c r="AM1679" s="26" t="s">
        <v>48</v>
      </c>
      <c r="AN1679" s="27">
        <v>0</v>
      </c>
      <c r="AS1679">
        <f t="shared" si="52"/>
        <v>2601</v>
      </c>
      <c r="AT1679" t="str">
        <f t="shared" si="53"/>
        <v>Região Rural do Centro Sub-regional de Serra Talhada</v>
      </c>
      <c r="BE1679">
        <v>2920502</v>
      </c>
      <c r="BF1679">
        <v>29</v>
      </c>
      <c r="BG1679" t="s">
        <v>12229</v>
      </c>
      <c r="BH1679" t="s">
        <v>12230</v>
      </c>
      <c r="BI1679" t="s">
        <v>11359</v>
      </c>
      <c r="BJ1679" t="s">
        <v>12806</v>
      </c>
      <c r="BK1679">
        <v>2909</v>
      </c>
      <c r="BL1679" t="s">
        <v>12769</v>
      </c>
      <c r="BM1679" t="s">
        <v>12770</v>
      </c>
    </row>
    <row r="1680" spans="1:65" x14ac:dyDescent="0.25">
      <c r="A1680" s="17" t="s">
        <v>5056</v>
      </c>
      <c r="B1680" s="18">
        <v>1</v>
      </c>
      <c r="C1680" s="19" t="s">
        <v>5337</v>
      </c>
      <c r="D1680" s="20" t="s">
        <v>5302</v>
      </c>
      <c r="E1680" s="20" t="s">
        <v>5303</v>
      </c>
      <c r="F1680" s="21">
        <v>2613909</v>
      </c>
      <c r="G1680" s="20" t="s">
        <v>5338</v>
      </c>
      <c r="H1680" s="22">
        <v>2816.462</v>
      </c>
      <c r="I1680" s="22">
        <v>2230.5086000000001</v>
      </c>
      <c r="J1680" s="22">
        <v>2230.5086000000001</v>
      </c>
      <c r="K1680" s="22">
        <v>2816.462</v>
      </c>
      <c r="L1680" s="22">
        <v>2230.5086000000001</v>
      </c>
      <c r="M1680" s="23">
        <v>20</v>
      </c>
      <c r="N1680" s="19" t="s">
        <v>44</v>
      </c>
      <c r="O1680" s="22">
        <v>55.76</v>
      </c>
      <c r="P1680" s="22">
        <v>1E-3</v>
      </c>
      <c r="Q1680" s="22">
        <v>1E-3</v>
      </c>
      <c r="R1680" s="22">
        <v>485.18</v>
      </c>
      <c r="S1680" s="22">
        <v>1.0000000000000001E-5</v>
      </c>
      <c r="T1680" s="22">
        <v>1.0000000000000001E-5</v>
      </c>
      <c r="U1680" s="22">
        <v>1745.33</v>
      </c>
      <c r="V1680" s="22">
        <v>1.0000000000000001E-5</v>
      </c>
      <c r="W1680" s="22">
        <v>1E-3</v>
      </c>
      <c r="X1680" s="22">
        <v>1E-3</v>
      </c>
      <c r="Y1680" s="22">
        <v>1E-3</v>
      </c>
      <c r="Z1680" s="22">
        <v>22.49</v>
      </c>
      <c r="AA1680" s="22">
        <v>1E-3</v>
      </c>
      <c r="AB1680" s="22">
        <v>46.72</v>
      </c>
      <c r="AC1680" s="22">
        <v>9.0399999999999991</v>
      </c>
      <c r="AD1680" s="22">
        <v>21.75</v>
      </c>
      <c r="AE1680" s="24">
        <v>100.00399999999999</v>
      </c>
      <c r="AF1680" s="19" t="s">
        <v>57</v>
      </c>
      <c r="AG1680" s="25">
        <v>0.22900000000000001</v>
      </c>
      <c r="AH1680" s="22">
        <v>42141.23</v>
      </c>
      <c r="AI1680" s="22">
        <v>108643.65</v>
      </c>
      <c r="AJ1680" s="22">
        <v>150784.88</v>
      </c>
      <c r="AK1680" s="21" t="s">
        <v>5250</v>
      </c>
      <c r="AL1680" s="21" t="s">
        <v>5339</v>
      </c>
      <c r="AM1680" s="26" t="s">
        <v>48</v>
      </c>
      <c r="AN1680" s="27">
        <v>0</v>
      </c>
      <c r="AS1680">
        <f t="shared" si="52"/>
        <v>2601</v>
      </c>
      <c r="AT1680" t="str">
        <f t="shared" si="53"/>
        <v>Região Rural do Centro Sub-regional de Serra Talhada</v>
      </c>
      <c r="BE1680">
        <v>2920809</v>
      </c>
      <c r="BF1680">
        <v>29</v>
      </c>
      <c r="BG1680" t="s">
        <v>12229</v>
      </c>
      <c r="BH1680" t="s">
        <v>12230</v>
      </c>
      <c r="BI1680" t="s">
        <v>11359</v>
      </c>
      <c r="BJ1680" t="s">
        <v>12807</v>
      </c>
      <c r="BK1680">
        <v>2909</v>
      </c>
      <c r="BL1680" t="s">
        <v>12769</v>
      </c>
      <c r="BM1680" t="s">
        <v>12770</v>
      </c>
    </row>
    <row r="1681" spans="1:65" x14ac:dyDescent="0.25">
      <c r="A1681" s="17" t="s">
        <v>5056</v>
      </c>
      <c r="B1681" s="18">
        <v>1</v>
      </c>
      <c r="C1681" s="19" t="s">
        <v>5340</v>
      </c>
      <c r="D1681" s="20" t="s">
        <v>5302</v>
      </c>
      <c r="E1681" s="20" t="s">
        <v>5303</v>
      </c>
      <c r="F1681" s="21">
        <v>2613909</v>
      </c>
      <c r="G1681" s="20" t="s">
        <v>5341</v>
      </c>
      <c r="H1681" s="22">
        <v>884.05</v>
      </c>
      <c r="I1681" s="22">
        <v>506.221</v>
      </c>
      <c r="J1681" s="22">
        <v>1.0000000000000001E-5</v>
      </c>
      <c r="K1681" s="22">
        <v>506.221</v>
      </c>
      <c r="L1681" s="22">
        <v>506.221</v>
      </c>
      <c r="M1681" s="23">
        <v>8</v>
      </c>
      <c r="N1681" s="19" t="s">
        <v>44</v>
      </c>
      <c r="O1681" s="22">
        <v>12.66</v>
      </c>
      <c r="P1681" s="22">
        <v>1E-3</v>
      </c>
      <c r="Q1681" s="22">
        <v>1E-3</v>
      </c>
      <c r="R1681" s="22">
        <v>37.658499999999997</v>
      </c>
      <c r="S1681" s="22">
        <v>101.24420000000001</v>
      </c>
      <c r="T1681" s="22">
        <v>1.0000000000000001E-5</v>
      </c>
      <c r="U1681" s="22">
        <v>364.76400000000001</v>
      </c>
      <c r="V1681" s="22">
        <v>2.5543</v>
      </c>
      <c r="W1681" s="22">
        <v>1E-3</v>
      </c>
      <c r="X1681" s="22">
        <v>1E-3</v>
      </c>
      <c r="Y1681" s="22">
        <v>1E-3</v>
      </c>
      <c r="Z1681" s="22">
        <v>1E-3</v>
      </c>
      <c r="AA1681" s="22">
        <v>35.54</v>
      </c>
      <c r="AB1681" s="22">
        <v>56.52</v>
      </c>
      <c r="AC1681" s="22">
        <v>1E-3</v>
      </c>
      <c r="AD1681" s="22">
        <v>7.94</v>
      </c>
      <c r="AE1681" s="24">
        <v>100.005</v>
      </c>
      <c r="AF1681" s="19" t="s">
        <v>44</v>
      </c>
      <c r="AG1681" s="25">
        <v>0.47299999999999998</v>
      </c>
      <c r="AH1681" s="22">
        <v>38387.67</v>
      </c>
      <c r="AI1681" s="22">
        <v>31983.040000000001</v>
      </c>
      <c r="AJ1681" s="22">
        <v>70370.709999999992</v>
      </c>
      <c r="AK1681" s="21" t="s">
        <v>817</v>
      </c>
      <c r="AL1681" s="21" t="s">
        <v>888</v>
      </c>
      <c r="AM1681" s="26" t="s">
        <v>48</v>
      </c>
      <c r="AN1681" s="27">
        <v>0</v>
      </c>
      <c r="AS1681">
        <f t="shared" si="52"/>
        <v>2601</v>
      </c>
      <c r="AT1681" t="str">
        <f t="shared" si="53"/>
        <v>Região Rural do Centro Sub-regional de Serra Talhada</v>
      </c>
      <c r="BE1681">
        <v>2921450</v>
      </c>
      <c r="BF1681">
        <v>29</v>
      </c>
      <c r="BG1681" t="s">
        <v>12229</v>
      </c>
      <c r="BH1681" t="s">
        <v>12230</v>
      </c>
      <c r="BI1681" t="s">
        <v>11359</v>
      </c>
      <c r="BJ1681" t="s">
        <v>12808</v>
      </c>
      <c r="BK1681">
        <v>2909</v>
      </c>
      <c r="BL1681" t="s">
        <v>12769</v>
      </c>
      <c r="BM1681" t="s">
        <v>12770</v>
      </c>
    </row>
    <row r="1682" spans="1:65" x14ac:dyDescent="0.25">
      <c r="A1682" s="17" t="s">
        <v>5056</v>
      </c>
      <c r="B1682" s="18">
        <v>1</v>
      </c>
      <c r="C1682" s="19" t="s">
        <v>5342</v>
      </c>
      <c r="D1682" s="20" t="s">
        <v>5302</v>
      </c>
      <c r="E1682" s="20" t="s">
        <v>5303</v>
      </c>
      <c r="F1682" s="21">
        <v>2613909</v>
      </c>
      <c r="G1682" s="20" t="s">
        <v>5343</v>
      </c>
      <c r="H1682" s="22">
        <v>782.5</v>
      </c>
      <c r="I1682" s="22">
        <v>780.601</v>
      </c>
      <c r="J1682" s="22">
        <v>780.601</v>
      </c>
      <c r="K1682" s="22">
        <v>780.601</v>
      </c>
      <c r="L1682" s="22">
        <v>780.601</v>
      </c>
      <c r="M1682" s="23">
        <v>15</v>
      </c>
      <c r="N1682" s="19" t="s">
        <v>44</v>
      </c>
      <c r="O1682" s="22">
        <v>19.510000000000002</v>
      </c>
      <c r="P1682" s="22">
        <v>1E-3</v>
      </c>
      <c r="Q1682" s="22">
        <v>1E-3</v>
      </c>
      <c r="R1682" s="22">
        <v>55.948599999999999</v>
      </c>
      <c r="S1682" s="22">
        <v>1.0000000000000001E-5</v>
      </c>
      <c r="T1682" s="22">
        <v>1.0000000000000001E-5</v>
      </c>
      <c r="U1682" s="22">
        <v>723.62630000000001</v>
      </c>
      <c r="V1682" s="22">
        <v>1.0261</v>
      </c>
      <c r="W1682" s="22">
        <v>1E-3</v>
      </c>
      <c r="X1682" s="22">
        <v>1E-3</v>
      </c>
      <c r="Y1682" s="22">
        <v>1E-3</v>
      </c>
      <c r="Z1682" s="22">
        <v>18</v>
      </c>
      <c r="AA1682" s="22">
        <v>6.3</v>
      </c>
      <c r="AB1682" s="22">
        <v>67.599999999999994</v>
      </c>
      <c r="AC1682" s="22">
        <v>1E-3</v>
      </c>
      <c r="AD1682" s="22">
        <v>8.1</v>
      </c>
      <c r="AE1682" s="24">
        <v>100.00399999999999</v>
      </c>
      <c r="AF1682" s="19" t="s">
        <v>57</v>
      </c>
      <c r="AG1682" s="25">
        <v>0.33600000000000002</v>
      </c>
      <c r="AH1682" s="22">
        <v>861.03</v>
      </c>
      <c r="AI1682" s="22">
        <v>37133.19</v>
      </c>
      <c r="AJ1682" s="22">
        <v>37994.22</v>
      </c>
      <c r="AK1682" s="21" t="s">
        <v>5344</v>
      </c>
      <c r="AL1682" s="21" t="s">
        <v>3035</v>
      </c>
      <c r="AM1682" s="26" t="s">
        <v>48</v>
      </c>
      <c r="AN1682" s="27">
        <v>0</v>
      </c>
      <c r="AS1682">
        <f t="shared" si="52"/>
        <v>2601</v>
      </c>
      <c r="AT1682" t="str">
        <f t="shared" si="53"/>
        <v>Região Rural do Centro Sub-regional de Serra Talhada</v>
      </c>
      <c r="BE1682">
        <v>2921807</v>
      </c>
      <c r="BF1682">
        <v>29</v>
      </c>
      <c r="BG1682" t="s">
        <v>12229</v>
      </c>
      <c r="BH1682" t="s">
        <v>12230</v>
      </c>
      <c r="BI1682" t="s">
        <v>11359</v>
      </c>
      <c r="BJ1682" t="s">
        <v>12809</v>
      </c>
      <c r="BK1682">
        <v>2909</v>
      </c>
      <c r="BL1682" t="s">
        <v>12769</v>
      </c>
      <c r="BM1682" t="s">
        <v>12770</v>
      </c>
    </row>
    <row r="1683" spans="1:65" x14ac:dyDescent="0.25">
      <c r="A1683" s="17" t="s">
        <v>5056</v>
      </c>
      <c r="B1683" s="18">
        <v>1</v>
      </c>
      <c r="C1683" s="19" t="s">
        <v>5345</v>
      </c>
      <c r="D1683" s="20" t="s">
        <v>5072</v>
      </c>
      <c r="E1683" s="20" t="s">
        <v>5346</v>
      </c>
      <c r="F1683" s="21">
        <v>2614808</v>
      </c>
      <c r="G1683" s="20" t="s">
        <v>5347</v>
      </c>
      <c r="H1683" s="22">
        <v>1.0000000000000001E-5</v>
      </c>
      <c r="I1683" s="22">
        <v>1.0000000000000001E-5</v>
      </c>
      <c r="J1683" s="22">
        <v>81.143900000000002</v>
      </c>
      <c r="K1683" s="22">
        <v>81.143900000000002</v>
      </c>
      <c r="L1683" s="22">
        <v>81.143900000000002</v>
      </c>
      <c r="M1683" s="23">
        <v>5</v>
      </c>
      <c r="N1683" s="19" t="s">
        <v>44</v>
      </c>
      <c r="O1683" s="22">
        <v>1.25</v>
      </c>
      <c r="P1683" s="22">
        <v>17.760000000000002</v>
      </c>
      <c r="Q1683" s="22">
        <v>100</v>
      </c>
      <c r="R1683" s="22">
        <v>9.6130999999999993</v>
      </c>
      <c r="S1683" s="22">
        <v>1.0000000000000001E-5</v>
      </c>
      <c r="T1683" s="22">
        <v>71.530799999999999</v>
      </c>
      <c r="U1683" s="22">
        <v>1.0000000000000001E-5</v>
      </c>
      <c r="V1683" s="22">
        <v>1.0000000000000001E-5</v>
      </c>
      <c r="W1683" s="22">
        <v>0</v>
      </c>
      <c r="X1683" s="22">
        <v>0</v>
      </c>
      <c r="Y1683" s="22">
        <v>0</v>
      </c>
      <c r="Z1683" s="22">
        <v>0</v>
      </c>
      <c r="AA1683" s="22">
        <v>0</v>
      </c>
      <c r="AB1683" s="22">
        <v>54.46</v>
      </c>
      <c r="AC1683" s="22">
        <v>24.56</v>
      </c>
      <c r="AD1683" s="22">
        <v>20.98</v>
      </c>
      <c r="AE1683" s="24">
        <v>100</v>
      </c>
      <c r="AF1683" s="19" t="s">
        <v>64</v>
      </c>
      <c r="AG1683" s="25">
        <v>0.223</v>
      </c>
      <c r="AH1683" s="22">
        <v>18430.23</v>
      </c>
      <c r="AI1683" s="22">
        <v>81611.100000000006</v>
      </c>
      <c r="AJ1683" s="22">
        <v>100041.33</v>
      </c>
      <c r="AK1683" s="21" t="s">
        <v>5287</v>
      </c>
      <c r="AL1683" s="21" t="s">
        <v>5288</v>
      </c>
      <c r="AM1683" s="26" t="s">
        <v>48</v>
      </c>
      <c r="AN1683" s="27">
        <v>1327.33</v>
      </c>
      <c r="AS1683">
        <f t="shared" si="52"/>
        <v>2605</v>
      </c>
      <c r="AT1683" t="str">
        <f t="shared" si="53"/>
        <v>Região Rural dos Centros de Zona de Belém de São Francisco e Floresta</v>
      </c>
      <c r="BE1683">
        <v>2922706</v>
      </c>
      <c r="BF1683">
        <v>29</v>
      </c>
      <c r="BG1683" t="s">
        <v>12229</v>
      </c>
      <c r="BH1683" t="s">
        <v>12230</v>
      </c>
      <c r="BI1683" t="s">
        <v>11359</v>
      </c>
      <c r="BJ1683" t="s">
        <v>12810</v>
      </c>
      <c r="BK1683">
        <v>2909</v>
      </c>
      <c r="BL1683" t="s">
        <v>12769</v>
      </c>
      <c r="BM1683" t="s">
        <v>12770</v>
      </c>
    </row>
    <row r="1684" spans="1:65" x14ac:dyDescent="0.25">
      <c r="A1684" s="17" t="s">
        <v>5056</v>
      </c>
      <c r="B1684" s="18">
        <v>1</v>
      </c>
      <c r="C1684" s="19" t="s">
        <v>5348</v>
      </c>
      <c r="D1684" s="20" t="s">
        <v>5072</v>
      </c>
      <c r="E1684" s="20" t="s">
        <v>5346</v>
      </c>
      <c r="F1684" s="21">
        <v>2614808</v>
      </c>
      <c r="G1684" s="20" t="s">
        <v>5349</v>
      </c>
      <c r="H1684" s="22">
        <v>21850.5</v>
      </c>
      <c r="I1684" s="22">
        <v>21850.5</v>
      </c>
      <c r="J1684" s="22">
        <v>19460.78</v>
      </c>
      <c r="K1684" s="22">
        <v>21850.5</v>
      </c>
      <c r="L1684" s="22">
        <v>18950.900000000001</v>
      </c>
      <c r="M1684" s="23">
        <v>200</v>
      </c>
      <c r="N1684" s="19" t="s">
        <v>44</v>
      </c>
      <c r="O1684" s="22">
        <v>291.5385</v>
      </c>
      <c r="P1684" s="22">
        <v>1E-3</v>
      </c>
      <c r="Q1684" s="22">
        <v>1E-3</v>
      </c>
      <c r="R1684" s="22">
        <v>573.83000000000004</v>
      </c>
      <c r="S1684" s="22">
        <v>1.0000000000000001E-5</v>
      </c>
      <c r="T1684" s="22">
        <v>1.0000000000000001E-5</v>
      </c>
      <c r="U1684" s="22">
        <v>18358.405900000002</v>
      </c>
      <c r="V1684" s="22">
        <v>18.659600000000001</v>
      </c>
      <c r="W1684" s="22">
        <v>1E-3</v>
      </c>
      <c r="X1684" s="22">
        <v>1E-3</v>
      </c>
      <c r="Y1684" s="22">
        <v>1E-3</v>
      </c>
      <c r="Z1684" s="22">
        <v>1E-3</v>
      </c>
      <c r="AA1684" s="22">
        <v>1E-3</v>
      </c>
      <c r="AB1684" s="22">
        <v>92.42</v>
      </c>
      <c r="AC1684" s="22">
        <v>4.47</v>
      </c>
      <c r="AD1684" s="22">
        <v>3.11</v>
      </c>
      <c r="AE1684" s="24">
        <v>100.005</v>
      </c>
      <c r="AF1684" s="19" t="s">
        <v>65</v>
      </c>
      <c r="AG1684" s="25">
        <v>0.309</v>
      </c>
      <c r="AH1684" s="22">
        <v>147141.59</v>
      </c>
      <c r="AI1684" s="22">
        <v>879132.04</v>
      </c>
      <c r="AJ1684" s="22">
        <v>1026273.63</v>
      </c>
      <c r="AK1684" s="21" t="s">
        <v>1547</v>
      </c>
      <c r="AL1684" s="21" t="s">
        <v>5350</v>
      </c>
      <c r="AM1684" s="26" t="s">
        <v>48</v>
      </c>
      <c r="AN1684" s="27">
        <v>0</v>
      </c>
      <c r="AS1684">
        <f t="shared" si="52"/>
        <v>2605</v>
      </c>
      <c r="AT1684" t="str">
        <f t="shared" si="53"/>
        <v>Região Rural dos Centros de Zona de Belém de São Francisco e Floresta</v>
      </c>
      <c r="BE1684">
        <v>2924702</v>
      </c>
      <c r="BF1684">
        <v>29</v>
      </c>
      <c r="BG1684" t="s">
        <v>12229</v>
      </c>
      <c r="BH1684" t="s">
        <v>12230</v>
      </c>
      <c r="BI1684" t="s">
        <v>11359</v>
      </c>
      <c r="BJ1684" t="s">
        <v>12811</v>
      </c>
      <c r="BK1684">
        <v>2909</v>
      </c>
      <c r="BL1684" t="s">
        <v>12769</v>
      </c>
      <c r="BM1684" t="s">
        <v>12770</v>
      </c>
    </row>
    <row r="1685" spans="1:65" x14ac:dyDescent="0.25">
      <c r="A1685" s="17" t="s">
        <v>5056</v>
      </c>
      <c r="B1685" s="18">
        <v>1</v>
      </c>
      <c r="C1685" s="19" t="s">
        <v>5351</v>
      </c>
      <c r="D1685" s="20" t="s">
        <v>5072</v>
      </c>
      <c r="E1685" s="20" t="s">
        <v>5346</v>
      </c>
      <c r="F1685" s="21">
        <v>2614808</v>
      </c>
      <c r="G1685" s="20" t="s">
        <v>5352</v>
      </c>
      <c r="H1685" s="22">
        <v>614.25</v>
      </c>
      <c r="I1685" s="22">
        <v>675.78</v>
      </c>
      <c r="J1685" s="22">
        <v>675.78</v>
      </c>
      <c r="K1685" s="22">
        <v>614.25</v>
      </c>
      <c r="L1685" s="22">
        <v>614.25</v>
      </c>
      <c r="M1685" s="23">
        <v>9</v>
      </c>
      <c r="N1685" s="19" t="s">
        <v>44</v>
      </c>
      <c r="O1685" s="22">
        <v>10.4</v>
      </c>
      <c r="P1685" s="22">
        <v>1E-3</v>
      </c>
      <c r="Q1685" s="22">
        <v>1E-3</v>
      </c>
      <c r="R1685" s="22">
        <v>28.360600000000002</v>
      </c>
      <c r="S1685" s="22">
        <v>1.0000000000000001E-5</v>
      </c>
      <c r="T1685" s="22">
        <v>1.0000000000000001E-5</v>
      </c>
      <c r="U1685" s="22">
        <v>642.79660000000001</v>
      </c>
      <c r="V1685" s="22">
        <v>1.264</v>
      </c>
      <c r="W1685" s="22">
        <v>1E-3</v>
      </c>
      <c r="X1685" s="22">
        <v>1E-3</v>
      </c>
      <c r="Y1685" s="22">
        <v>1E-3</v>
      </c>
      <c r="Z1685" s="22">
        <v>1E-3</v>
      </c>
      <c r="AA1685" s="22">
        <v>1E-3</v>
      </c>
      <c r="AB1685" s="22">
        <v>95.62</v>
      </c>
      <c r="AC1685" s="22">
        <v>1E-3</v>
      </c>
      <c r="AD1685" s="22">
        <v>4.38</v>
      </c>
      <c r="AE1685" s="24">
        <v>100.006</v>
      </c>
      <c r="AF1685" s="19" t="s">
        <v>65</v>
      </c>
      <c r="AG1685" s="25">
        <v>0.376</v>
      </c>
      <c r="AH1685" s="22">
        <v>55225.32</v>
      </c>
      <c r="AI1685" s="22">
        <v>27610.54</v>
      </c>
      <c r="AJ1685" s="22">
        <v>82835.86</v>
      </c>
      <c r="AK1685" s="21" t="s">
        <v>860</v>
      </c>
      <c r="AL1685" s="21" t="s">
        <v>5152</v>
      </c>
      <c r="AM1685" s="26" t="s">
        <v>48</v>
      </c>
      <c r="AN1685" s="27">
        <v>0</v>
      </c>
      <c r="AS1685">
        <f t="shared" si="52"/>
        <v>2605</v>
      </c>
      <c r="AT1685" t="str">
        <f t="shared" si="53"/>
        <v>Região Rural dos Centros de Zona de Belém de São Francisco e Floresta</v>
      </c>
      <c r="BE1685">
        <v>2924900</v>
      </c>
      <c r="BF1685">
        <v>29</v>
      </c>
      <c r="BG1685" t="s">
        <v>12229</v>
      </c>
      <c r="BH1685" t="s">
        <v>12230</v>
      </c>
      <c r="BI1685" t="s">
        <v>11359</v>
      </c>
      <c r="BJ1685" t="s">
        <v>12812</v>
      </c>
      <c r="BK1685">
        <v>2909</v>
      </c>
      <c r="BL1685" t="s">
        <v>12769</v>
      </c>
      <c r="BM1685" t="s">
        <v>12770</v>
      </c>
    </row>
    <row r="1686" spans="1:65" x14ac:dyDescent="0.25">
      <c r="A1686" s="17" t="s">
        <v>5056</v>
      </c>
      <c r="B1686" s="18">
        <v>1</v>
      </c>
      <c r="C1686" s="19" t="s">
        <v>5353</v>
      </c>
      <c r="D1686" s="20" t="s">
        <v>5072</v>
      </c>
      <c r="E1686" s="20" t="s">
        <v>5346</v>
      </c>
      <c r="F1686" s="21">
        <v>2614808</v>
      </c>
      <c r="G1686" s="20" t="s">
        <v>5354</v>
      </c>
      <c r="H1686" s="22">
        <v>1000</v>
      </c>
      <c r="I1686" s="22">
        <v>1000</v>
      </c>
      <c r="J1686" s="22">
        <v>716.76310000000001</v>
      </c>
      <c r="K1686" s="22">
        <v>716.76310000000001</v>
      </c>
      <c r="L1686" s="22">
        <v>716.76310000000001</v>
      </c>
      <c r="M1686" s="23">
        <v>9</v>
      </c>
      <c r="N1686" s="19" t="s">
        <v>44</v>
      </c>
      <c r="O1686" s="22">
        <v>11.03</v>
      </c>
      <c r="P1686" s="22">
        <v>1E-3</v>
      </c>
      <c r="Q1686" s="22">
        <v>1E-3</v>
      </c>
      <c r="R1686" s="22">
        <v>112.8844</v>
      </c>
      <c r="S1686" s="22">
        <v>1.0000000000000001E-5</v>
      </c>
      <c r="T1686" s="22">
        <v>1.0000000000000001E-5</v>
      </c>
      <c r="U1686" s="22">
        <v>602.60889999999995</v>
      </c>
      <c r="V1686" s="22">
        <v>1.2698</v>
      </c>
      <c r="W1686" s="22">
        <v>1E-3</v>
      </c>
      <c r="X1686" s="22">
        <v>1E-3</v>
      </c>
      <c r="Y1686" s="22">
        <v>1E-3</v>
      </c>
      <c r="Z1686" s="22">
        <v>1E-3</v>
      </c>
      <c r="AA1686" s="22">
        <v>1E-3</v>
      </c>
      <c r="AB1686" s="22">
        <v>48.85</v>
      </c>
      <c r="AC1686" s="22">
        <v>35.22</v>
      </c>
      <c r="AD1686" s="22">
        <v>15.93</v>
      </c>
      <c r="AE1686" s="24">
        <v>100.005</v>
      </c>
      <c r="AF1686" s="19" t="s">
        <v>44</v>
      </c>
      <c r="AG1686" s="25">
        <v>0.39</v>
      </c>
      <c r="AH1686" s="22">
        <v>16865.349999999999</v>
      </c>
      <c r="AI1686" s="22">
        <v>44797.69</v>
      </c>
      <c r="AJ1686" s="22">
        <v>61663.040000000001</v>
      </c>
      <c r="AK1686" s="21" t="s">
        <v>433</v>
      </c>
      <c r="AL1686" s="21" t="s">
        <v>5316</v>
      </c>
      <c r="AM1686" s="26" t="s">
        <v>48</v>
      </c>
      <c r="AN1686" s="27">
        <v>0</v>
      </c>
      <c r="AS1686">
        <f t="shared" si="52"/>
        <v>2605</v>
      </c>
      <c r="AT1686" t="str">
        <f t="shared" si="53"/>
        <v>Região Rural dos Centros de Zona de Belém de São Francisco e Floresta</v>
      </c>
      <c r="BE1686">
        <v>2925006</v>
      </c>
      <c r="BF1686">
        <v>29</v>
      </c>
      <c r="BG1686" t="s">
        <v>12229</v>
      </c>
      <c r="BH1686" t="s">
        <v>12230</v>
      </c>
      <c r="BI1686" t="s">
        <v>11359</v>
      </c>
      <c r="BJ1686" t="s">
        <v>12813</v>
      </c>
      <c r="BK1686">
        <v>2909</v>
      </c>
      <c r="BL1686" t="s">
        <v>12769</v>
      </c>
      <c r="BM1686" t="s">
        <v>12770</v>
      </c>
    </row>
    <row r="1687" spans="1:65" x14ac:dyDescent="0.25">
      <c r="A1687" s="17" t="s">
        <v>5056</v>
      </c>
      <c r="B1687" s="18">
        <v>1</v>
      </c>
      <c r="C1687" s="19" t="s">
        <v>5355</v>
      </c>
      <c r="D1687" s="20" t="s">
        <v>5086</v>
      </c>
      <c r="E1687" s="20" t="s">
        <v>1182</v>
      </c>
      <c r="F1687" s="21">
        <v>2615201</v>
      </c>
      <c r="G1687" s="20" t="s">
        <v>5356</v>
      </c>
      <c r="H1687" s="22">
        <v>3993.02</v>
      </c>
      <c r="I1687" s="22">
        <v>2040.6141</v>
      </c>
      <c r="J1687" s="22">
        <v>2040.6141</v>
      </c>
      <c r="K1687" s="22">
        <v>3993.02</v>
      </c>
      <c r="L1687" s="22">
        <v>2040.6141</v>
      </c>
      <c r="M1687" s="23">
        <v>30</v>
      </c>
      <c r="N1687" s="19" t="s">
        <v>44</v>
      </c>
      <c r="O1687" s="22">
        <v>31.39</v>
      </c>
      <c r="P1687" s="22">
        <v>6.78</v>
      </c>
      <c r="Q1687" s="22">
        <v>69.569999999999993</v>
      </c>
      <c r="R1687" s="22">
        <v>191.96029999999999</v>
      </c>
      <c r="S1687" s="22">
        <v>1.0000000000000001E-5</v>
      </c>
      <c r="T1687" s="22">
        <v>124.6875</v>
      </c>
      <c r="U1687" s="22">
        <v>1715.6102000000001</v>
      </c>
      <c r="V1687" s="22">
        <v>8.3560999999999996</v>
      </c>
      <c r="W1687" s="22">
        <v>1E-3</v>
      </c>
      <c r="X1687" s="22">
        <v>1E-3</v>
      </c>
      <c r="Y1687" s="22">
        <v>1E-3</v>
      </c>
      <c r="Z1687" s="22">
        <v>1E-3</v>
      </c>
      <c r="AA1687" s="22">
        <v>1E-3</v>
      </c>
      <c r="AB1687" s="22">
        <v>88.23</v>
      </c>
      <c r="AC1687" s="22">
        <v>1.95</v>
      </c>
      <c r="AD1687" s="22">
        <v>9.82</v>
      </c>
      <c r="AE1687" s="24">
        <v>100.005</v>
      </c>
      <c r="AF1687" s="19" t="s">
        <v>65</v>
      </c>
      <c r="AG1687" s="25">
        <v>0.36699999999999999</v>
      </c>
      <c r="AH1687" s="22">
        <v>26384.91</v>
      </c>
      <c r="AI1687" s="22">
        <v>110825.75</v>
      </c>
      <c r="AJ1687" s="22">
        <v>137210.66</v>
      </c>
      <c r="AK1687" s="21" t="s">
        <v>3599</v>
      </c>
      <c r="AL1687" s="21" t="s">
        <v>5357</v>
      </c>
      <c r="AM1687" s="26" t="s">
        <v>48</v>
      </c>
      <c r="AN1687" s="27">
        <v>0</v>
      </c>
      <c r="AS1687">
        <f t="shared" si="52"/>
        <v>2601</v>
      </c>
      <c r="AT1687" t="str">
        <f t="shared" si="53"/>
        <v>Região Rural do Centro Sub-regional de Serra Talhada</v>
      </c>
      <c r="BE1687">
        <v>2925105</v>
      </c>
      <c r="BF1687">
        <v>29</v>
      </c>
      <c r="BG1687" t="s">
        <v>12229</v>
      </c>
      <c r="BH1687" t="s">
        <v>12230</v>
      </c>
      <c r="BI1687" t="s">
        <v>11359</v>
      </c>
      <c r="BJ1687" t="s">
        <v>12814</v>
      </c>
      <c r="BK1687">
        <v>2909</v>
      </c>
      <c r="BL1687" t="s">
        <v>12769</v>
      </c>
      <c r="BM1687" t="s">
        <v>12770</v>
      </c>
    </row>
    <row r="1688" spans="1:65" x14ac:dyDescent="0.25">
      <c r="A1688" s="17" t="s">
        <v>5358</v>
      </c>
      <c r="B1688" s="18">
        <v>1</v>
      </c>
      <c r="C1688" s="19" t="s">
        <v>5359</v>
      </c>
      <c r="D1688" s="20" t="s">
        <v>5360</v>
      </c>
      <c r="E1688" s="20" t="s">
        <v>5360</v>
      </c>
      <c r="F1688" s="21">
        <v>3101706</v>
      </c>
      <c r="G1688" s="20" t="s">
        <v>5361</v>
      </c>
      <c r="H1688" s="22">
        <v>912.27</v>
      </c>
      <c r="I1688" s="22">
        <v>912.27</v>
      </c>
      <c r="J1688" s="22">
        <v>925.26049999999998</v>
      </c>
      <c r="K1688" s="22">
        <v>912.27</v>
      </c>
      <c r="L1688" s="22">
        <v>912.26049999999998</v>
      </c>
      <c r="M1688" s="23">
        <v>20</v>
      </c>
      <c r="N1688" s="19" t="s">
        <v>64</v>
      </c>
      <c r="O1688" s="22">
        <v>15.42</v>
      </c>
      <c r="P1688" s="22">
        <v>1E-3</v>
      </c>
      <c r="Q1688" s="22">
        <v>1E-3</v>
      </c>
      <c r="R1688" s="22">
        <v>116.48</v>
      </c>
      <c r="S1688" s="22">
        <v>1.0000000000000001E-5</v>
      </c>
      <c r="T1688" s="22">
        <v>1.0000000000000001E-5</v>
      </c>
      <c r="U1688" s="22">
        <v>37.881399999999999</v>
      </c>
      <c r="V1688" s="22">
        <v>4.9390000000000001</v>
      </c>
      <c r="W1688" s="22">
        <v>1E-3</v>
      </c>
      <c r="X1688" s="22">
        <v>1E-3</v>
      </c>
      <c r="Y1688" s="22">
        <v>25</v>
      </c>
      <c r="Z1688" s="22">
        <v>60</v>
      </c>
      <c r="AA1688" s="22">
        <v>1E-3</v>
      </c>
      <c r="AB1688" s="22">
        <v>10</v>
      </c>
      <c r="AC1688" s="22">
        <v>5</v>
      </c>
      <c r="AD1688" s="22">
        <v>1E-3</v>
      </c>
      <c r="AE1688" s="24">
        <v>100.004</v>
      </c>
      <c r="AF1688" s="19" t="s">
        <v>65</v>
      </c>
      <c r="AG1688" s="25">
        <v>0.54100000000000004</v>
      </c>
      <c r="AH1688" s="22">
        <v>124438.01</v>
      </c>
      <c r="AI1688" s="22">
        <v>1159972.32</v>
      </c>
      <c r="AJ1688" s="22">
        <v>1284410.33</v>
      </c>
      <c r="AK1688" s="21" t="s">
        <v>2272</v>
      </c>
      <c r="AL1688" s="21" t="s">
        <v>2273</v>
      </c>
      <c r="AM1688" s="26" t="s">
        <v>48</v>
      </c>
      <c r="AN1688" s="27">
        <v>0</v>
      </c>
      <c r="AS1688">
        <f t="shared" si="52"/>
        <v>3102</v>
      </c>
      <c r="AT1688" t="str">
        <f t="shared" si="53"/>
        <v>Região Rural da Capital Regional de Teófilo Otoni</v>
      </c>
      <c r="BE1688">
        <v>2925709</v>
      </c>
      <c r="BF1688">
        <v>29</v>
      </c>
      <c r="BG1688" t="s">
        <v>12229</v>
      </c>
      <c r="BH1688" t="s">
        <v>12230</v>
      </c>
      <c r="BI1688" t="s">
        <v>11359</v>
      </c>
      <c r="BJ1688" t="s">
        <v>12815</v>
      </c>
      <c r="BK1688">
        <v>2909</v>
      </c>
      <c r="BL1688" t="s">
        <v>12769</v>
      </c>
      <c r="BM1688" t="s">
        <v>12770</v>
      </c>
    </row>
    <row r="1689" spans="1:65" x14ac:dyDescent="0.25">
      <c r="A1689" s="17" t="s">
        <v>5358</v>
      </c>
      <c r="B1689" s="18">
        <v>1</v>
      </c>
      <c r="C1689" s="19" t="s">
        <v>5362</v>
      </c>
      <c r="D1689" s="20" t="s">
        <v>5360</v>
      </c>
      <c r="E1689" s="20" t="s">
        <v>5360</v>
      </c>
      <c r="F1689" s="21">
        <v>3101706</v>
      </c>
      <c r="G1689" s="20" t="s">
        <v>5363</v>
      </c>
      <c r="H1689" s="22">
        <v>2603.1125000000002</v>
      </c>
      <c r="I1689" s="22">
        <v>2603.1125000000002</v>
      </c>
      <c r="J1689" s="22">
        <v>3061.6837</v>
      </c>
      <c r="K1689" s="22">
        <v>2603.1125000000002</v>
      </c>
      <c r="L1689" s="22">
        <v>2603.1125000000002</v>
      </c>
      <c r="M1689" s="23">
        <v>60</v>
      </c>
      <c r="N1689" s="19" t="s">
        <v>44</v>
      </c>
      <c r="O1689" s="22">
        <v>51.03</v>
      </c>
      <c r="P1689" s="22">
        <v>1E-3</v>
      </c>
      <c r="Q1689" s="22">
        <v>1E-3</v>
      </c>
      <c r="R1689" s="22">
        <v>549.59320000000002</v>
      </c>
      <c r="S1689" s="22">
        <v>1.0000000000000001E-5</v>
      </c>
      <c r="T1689" s="22">
        <v>1567.2229</v>
      </c>
      <c r="U1689" s="22">
        <v>785.85310000000004</v>
      </c>
      <c r="V1689" s="22">
        <v>72.248900000000006</v>
      </c>
      <c r="W1689" s="22">
        <v>1E-3</v>
      </c>
      <c r="X1689" s="22">
        <v>1E-3</v>
      </c>
      <c r="Y1689" s="22">
        <v>15</v>
      </c>
      <c r="Z1689" s="22">
        <v>35</v>
      </c>
      <c r="AA1689" s="22">
        <v>10</v>
      </c>
      <c r="AB1689" s="22">
        <v>30</v>
      </c>
      <c r="AC1689" s="22">
        <v>10</v>
      </c>
      <c r="AD1689" s="22">
        <v>1E-3</v>
      </c>
      <c r="AE1689" s="24">
        <v>100.00300000000001</v>
      </c>
      <c r="AF1689" s="19" t="s">
        <v>65</v>
      </c>
      <c r="AG1689" s="25">
        <v>0.48099999999999998</v>
      </c>
      <c r="AH1689" s="22">
        <v>509383.98</v>
      </c>
      <c r="AI1689" s="22">
        <v>8864.4699999999993</v>
      </c>
      <c r="AJ1689" s="22">
        <v>518248.44999999995</v>
      </c>
      <c r="AK1689" s="21" t="s">
        <v>1798</v>
      </c>
      <c r="AL1689" s="21" t="s">
        <v>5364</v>
      </c>
      <c r="AM1689" s="26" t="s">
        <v>48</v>
      </c>
      <c r="AN1689" s="27">
        <v>0</v>
      </c>
      <c r="AS1689">
        <f t="shared" si="52"/>
        <v>3102</v>
      </c>
      <c r="AT1689" t="str">
        <f t="shared" si="53"/>
        <v>Região Rural da Capital Regional de Teófilo Otoni</v>
      </c>
      <c r="BE1689">
        <v>2926657</v>
      </c>
      <c r="BF1689">
        <v>29</v>
      </c>
      <c r="BG1689" t="s">
        <v>12229</v>
      </c>
      <c r="BH1689" t="s">
        <v>12230</v>
      </c>
      <c r="BI1689" t="s">
        <v>11359</v>
      </c>
      <c r="BJ1689" t="s">
        <v>12816</v>
      </c>
      <c r="BK1689">
        <v>2909</v>
      </c>
      <c r="BL1689" t="s">
        <v>12769</v>
      </c>
      <c r="BM1689" t="s">
        <v>12770</v>
      </c>
    </row>
    <row r="1690" spans="1:65" x14ac:dyDescent="0.25">
      <c r="A1690" s="17" t="s">
        <v>5358</v>
      </c>
      <c r="B1690" s="18">
        <v>1</v>
      </c>
      <c r="C1690" s="19" t="s">
        <v>5365</v>
      </c>
      <c r="D1690" s="20" t="s">
        <v>5366</v>
      </c>
      <c r="E1690" s="20" t="s">
        <v>5367</v>
      </c>
      <c r="F1690" s="21">
        <v>3103504</v>
      </c>
      <c r="G1690" s="20" t="s">
        <v>5368</v>
      </c>
      <c r="H1690" s="22">
        <v>2208.2004999999999</v>
      </c>
      <c r="I1690" s="22">
        <v>2204.1</v>
      </c>
      <c r="J1690" s="22">
        <v>2204.1878000000002</v>
      </c>
      <c r="K1690" s="22">
        <v>2208.2004999999999</v>
      </c>
      <c r="L1690" s="22">
        <v>2204.1878000000002</v>
      </c>
      <c r="M1690" s="23">
        <v>55</v>
      </c>
      <c r="N1690" s="19" t="s">
        <v>44</v>
      </c>
      <c r="O1690" s="22">
        <v>73.47</v>
      </c>
      <c r="P1690" s="22">
        <v>66.209999999999994</v>
      </c>
      <c r="Q1690" s="22">
        <v>57.53</v>
      </c>
      <c r="R1690" s="22">
        <v>150</v>
      </c>
      <c r="S1690" s="22">
        <v>440.83800000000002</v>
      </c>
      <c r="T1690" s="22">
        <v>1119</v>
      </c>
      <c r="U1690" s="22">
        <v>0</v>
      </c>
      <c r="V1690" s="22">
        <v>87.187799999999996</v>
      </c>
      <c r="W1690" s="22">
        <v>0</v>
      </c>
      <c r="X1690" s="22">
        <v>0</v>
      </c>
      <c r="Y1690" s="22">
        <v>30</v>
      </c>
      <c r="Z1690" s="22">
        <v>40</v>
      </c>
      <c r="AA1690" s="22">
        <v>0</v>
      </c>
      <c r="AB1690" s="22">
        <v>20</v>
      </c>
      <c r="AC1690" s="22">
        <v>0</v>
      </c>
      <c r="AD1690" s="22">
        <v>10</v>
      </c>
      <c r="AE1690" s="24">
        <v>100</v>
      </c>
      <c r="AF1690" s="19" t="s">
        <v>57</v>
      </c>
      <c r="AG1690" s="25">
        <v>0.42299999999999999</v>
      </c>
      <c r="AH1690" s="22">
        <v>218706</v>
      </c>
      <c r="AI1690" s="22">
        <v>1247814</v>
      </c>
      <c r="AJ1690" s="22">
        <v>1466520</v>
      </c>
      <c r="AK1690" s="21" t="s">
        <v>300</v>
      </c>
      <c r="AL1690" s="21" t="s">
        <v>5369</v>
      </c>
      <c r="AM1690" s="26" t="s">
        <v>48</v>
      </c>
      <c r="AN1690" s="27">
        <v>0</v>
      </c>
      <c r="AS1690">
        <f t="shared" si="52"/>
        <v>3106</v>
      </c>
      <c r="AT1690" t="str">
        <f t="shared" si="53"/>
        <v>Região Rural da Capital Regional de Uberlândia</v>
      </c>
      <c r="BE1690">
        <v>2926707</v>
      </c>
      <c r="BF1690">
        <v>29</v>
      </c>
      <c r="BG1690" t="s">
        <v>12229</v>
      </c>
      <c r="BH1690" t="s">
        <v>12230</v>
      </c>
      <c r="BI1690" t="s">
        <v>11359</v>
      </c>
      <c r="BJ1690" t="s">
        <v>12817</v>
      </c>
      <c r="BK1690">
        <v>2909</v>
      </c>
      <c r="BL1690" t="s">
        <v>12769</v>
      </c>
      <c r="BM1690" t="s">
        <v>12770</v>
      </c>
    </row>
    <row r="1691" spans="1:65" x14ac:dyDescent="0.25">
      <c r="A1691" s="17" t="s">
        <v>5358</v>
      </c>
      <c r="B1691" s="18">
        <v>1</v>
      </c>
      <c r="C1691" s="19" t="s">
        <v>5370</v>
      </c>
      <c r="D1691" s="20" t="s">
        <v>5366</v>
      </c>
      <c r="E1691" s="20" t="s">
        <v>5367</v>
      </c>
      <c r="F1691" s="21">
        <v>3103504</v>
      </c>
      <c r="G1691" s="20" t="s">
        <v>5371</v>
      </c>
      <c r="H1691" s="22">
        <v>833.99249999999995</v>
      </c>
      <c r="I1691" s="22">
        <v>1102.5</v>
      </c>
      <c r="J1691" s="22">
        <v>1102.5</v>
      </c>
      <c r="K1691" s="22">
        <v>833.99249999999995</v>
      </c>
      <c r="L1691" s="22">
        <v>833.99249999999995</v>
      </c>
      <c r="M1691" s="23">
        <v>44</v>
      </c>
      <c r="N1691" s="19" t="s">
        <v>44</v>
      </c>
      <c r="O1691" s="22">
        <v>27.79</v>
      </c>
      <c r="P1691" s="22">
        <v>79.069999999999993</v>
      </c>
      <c r="Q1691" s="22">
        <v>61.61</v>
      </c>
      <c r="R1691" s="22">
        <v>50</v>
      </c>
      <c r="S1691" s="22">
        <v>22.14</v>
      </c>
      <c r="T1691" s="22">
        <v>0</v>
      </c>
      <c r="U1691" s="22">
        <v>200</v>
      </c>
      <c r="V1691" s="22">
        <v>70</v>
      </c>
      <c r="W1691" s="22">
        <v>0</v>
      </c>
      <c r="X1691" s="22">
        <v>0</v>
      </c>
      <c r="Y1691" s="22">
        <v>20</v>
      </c>
      <c r="Z1691" s="22">
        <v>43</v>
      </c>
      <c r="AA1691" s="22">
        <v>0</v>
      </c>
      <c r="AB1691" s="22">
        <v>22</v>
      </c>
      <c r="AC1691" s="22">
        <v>0</v>
      </c>
      <c r="AD1691" s="22">
        <v>15</v>
      </c>
      <c r="AE1691" s="24">
        <v>100</v>
      </c>
      <c r="AF1691" s="19" t="s">
        <v>64</v>
      </c>
      <c r="AG1691" s="25">
        <v>0.54400000000000004</v>
      </c>
      <c r="AH1691" s="22">
        <v>102511</v>
      </c>
      <c r="AI1691" s="22">
        <v>585244.18000000005</v>
      </c>
      <c r="AJ1691" s="22">
        <v>687755.18</v>
      </c>
      <c r="AK1691" s="21" t="s">
        <v>304</v>
      </c>
      <c r="AL1691" s="21" t="s">
        <v>2318</v>
      </c>
      <c r="AM1691" s="26" t="s">
        <v>48</v>
      </c>
      <c r="AN1691" s="27">
        <v>0</v>
      </c>
      <c r="AS1691">
        <f t="shared" si="52"/>
        <v>3106</v>
      </c>
      <c r="AT1691" t="str">
        <f t="shared" si="53"/>
        <v>Região Rural da Capital Regional de Uberlândia</v>
      </c>
      <c r="BE1691">
        <v>2926806</v>
      </c>
      <c r="BF1691">
        <v>29</v>
      </c>
      <c r="BG1691" t="s">
        <v>12229</v>
      </c>
      <c r="BH1691" t="s">
        <v>12230</v>
      </c>
      <c r="BI1691" t="s">
        <v>11359</v>
      </c>
      <c r="BJ1691" t="s">
        <v>12818</v>
      </c>
      <c r="BK1691">
        <v>2909</v>
      </c>
      <c r="BL1691" t="s">
        <v>12769</v>
      </c>
      <c r="BM1691" t="s">
        <v>12770</v>
      </c>
    </row>
    <row r="1692" spans="1:65" x14ac:dyDescent="0.25">
      <c r="A1692" s="17" t="s">
        <v>5358</v>
      </c>
      <c r="B1692" s="18">
        <v>1</v>
      </c>
      <c r="C1692" s="19" t="s">
        <v>5372</v>
      </c>
      <c r="D1692" s="20" t="s">
        <v>5373</v>
      </c>
      <c r="E1692" s="20" t="s">
        <v>5374</v>
      </c>
      <c r="F1692" s="21">
        <v>3105004</v>
      </c>
      <c r="G1692" s="20" t="s">
        <v>5375</v>
      </c>
      <c r="H1692" s="22">
        <v>1035.5</v>
      </c>
      <c r="I1692" s="22">
        <v>790.70429999999999</v>
      </c>
      <c r="J1692" s="22">
        <v>790.70429999999999</v>
      </c>
      <c r="K1692" s="22">
        <v>1035</v>
      </c>
      <c r="L1692" s="22">
        <v>788.42629999999997</v>
      </c>
      <c r="M1692" s="23">
        <v>34</v>
      </c>
      <c r="N1692" s="19" t="s">
        <v>44</v>
      </c>
      <c r="O1692" s="22">
        <v>39.535200000000003</v>
      </c>
      <c r="P1692" s="22">
        <v>0</v>
      </c>
      <c r="Q1692" s="22">
        <v>1E-3</v>
      </c>
      <c r="R1692" s="22">
        <v>107.87430000000001</v>
      </c>
      <c r="S1692" s="22">
        <v>1.0000000000000001E-5</v>
      </c>
      <c r="T1692" s="22">
        <v>647.48429999999996</v>
      </c>
      <c r="U1692" s="22">
        <v>30.8691</v>
      </c>
      <c r="V1692" s="22">
        <v>1.0000000000000001E-5</v>
      </c>
      <c r="W1692" s="22">
        <v>0</v>
      </c>
      <c r="X1692" s="22">
        <v>0</v>
      </c>
      <c r="Y1692" s="22">
        <v>20</v>
      </c>
      <c r="Z1692" s="22">
        <v>40</v>
      </c>
      <c r="AA1692" s="22">
        <v>0</v>
      </c>
      <c r="AB1692" s="22">
        <v>10</v>
      </c>
      <c r="AC1692" s="22">
        <v>20</v>
      </c>
      <c r="AD1692" s="22">
        <v>10</v>
      </c>
      <c r="AE1692" s="24">
        <v>100</v>
      </c>
      <c r="AF1692" s="19" t="s">
        <v>65</v>
      </c>
      <c r="AG1692" s="25">
        <v>0.35299999999999998</v>
      </c>
      <c r="AH1692" s="22">
        <v>419420.24</v>
      </c>
      <c r="AI1692" s="22">
        <v>2994308.5700000003</v>
      </c>
      <c r="AJ1692" s="22">
        <v>3413728.81</v>
      </c>
      <c r="AK1692" s="21" t="s">
        <v>2418</v>
      </c>
      <c r="AL1692" s="21" t="s">
        <v>1213</v>
      </c>
      <c r="AM1692" s="26" t="s">
        <v>48</v>
      </c>
      <c r="AN1692" s="27">
        <v>37923.89</v>
      </c>
      <c r="AS1692">
        <f t="shared" si="52"/>
        <v>3108</v>
      </c>
      <c r="AT1692" t="str">
        <f t="shared" si="53"/>
        <v>Região Rural da Metrópole de Belo Horizonte</v>
      </c>
      <c r="BE1692">
        <v>2927903</v>
      </c>
      <c r="BF1692">
        <v>29</v>
      </c>
      <c r="BG1692" t="s">
        <v>12229</v>
      </c>
      <c r="BH1692" t="s">
        <v>12230</v>
      </c>
      <c r="BI1692" t="s">
        <v>11359</v>
      </c>
      <c r="BJ1692" t="s">
        <v>11515</v>
      </c>
      <c r="BK1692">
        <v>2909</v>
      </c>
      <c r="BL1692" t="s">
        <v>12769</v>
      </c>
      <c r="BM1692" t="s">
        <v>12770</v>
      </c>
    </row>
    <row r="1693" spans="1:65" x14ac:dyDescent="0.25">
      <c r="A1693" s="17" t="s">
        <v>5358</v>
      </c>
      <c r="B1693" s="18">
        <v>1</v>
      </c>
      <c r="C1693" s="19" t="s">
        <v>5376</v>
      </c>
      <c r="D1693" s="20" t="s">
        <v>5377</v>
      </c>
      <c r="E1693" s="20" t="s">
        <v>5378</v>
      </c>
      <c r="F1693" s="21">
        <v>3105103</v>
      </c>
      <c r="G1693" s="20" t="s">
        <v>5379</v>
      </c>
      <c r="H1693" s="22">
        <v>2312.1066000000001</v>
      </c>
      <c r="I1693" s="22">
        <v>4447.8</v>
      </c>
      <c r="J1693" s="22">
        <v>4447.8</v>
      </c>
      <c r="K1693" s="22">
        <v>2312.1066000000001</v>
      </c>
      <c r="L1693" s="22">
        <v>2312.1066000000001</v>
      </c>
      <c r="M1693" s="23">
        <v>35</v>
      </c>
      <c r="N1693" s="19" t="s">
        <v>44</v>
      </c>
      <c r="O1693" s="22">
        <v>132.53</v>
      </c>
      <c r="P1693" s="22">
        <v>19.93</v>
      </c>
      <c r="Q1693" s="22">
        <v>72.48</v>
      </c>
      <c r="R1693" s="22">
        <v>403.6354</v>
      </c>
      <c r="S1693" s="22">
        <v>1.0000000000000001E-5</v>
      </c>
      <c r="T1693" s="22">
        <v>1205.7391</v>
      </c>
      <c r="U1693" s="22">
        <v>1.0000000000000001E-5</v>
      </c>
      <c r="V1693" s="22">
        <v>3.4417</v>
      </c>
      <c r="W1693" s="22">
        <v>1E-3</v>
      </c>
      <c r="X1693" s="22">
        <v>1E-3</v>
      </c>
      <c r="Y1693" s="22">
        <v>2</v>
      </c>
      <c r="Z1693" s="22">
        <v>30</v>
      </c>
      <c r="AA1693" s="22">
        <v>1E-3</v>
      </c>
      <c r="AB1693" s="22">
        <v>55</v>
      </c>
      <c r="AC1693" s="22">
        <v>8</v>
      </c>
      <c r="AD1693" s="22">
        <v>5</v>
      </c>
      <c r="AE1693" s="24">
        <v>100.003</v>
      </c>
      <c r="AF1693" s="19" t="s">
        <v>44</v>
      </c>
      <c r="AG1693" s="25">
        <v>0.501</v>
      </c>
      <c r="AH1693" s="22">
        <v>317551.92</v>
      </c>
      <c r="AI1693" s="22">
        <v>4575861.49</v>
      </c>
      <c r="AJ1693" s="22">
        <v>4893413.41</v>
      </c>
      <c r="AK1693" s="21" t="s">
        <v>5380</v>
      </c>
      <c r="AL1693" s="21" t="s">
        <v>5381</v>
      </c>
      <c r="AM1693" s="26" t="s">
        <v>48</v>
      </c>
      <c r="AN1693" s="27">
        <v>0</v>
      </c>
      <c r="AS1693">
        <f t="shared" si="52"/>
        <v>3105</v>
      </c>
      <c r="AT1693" t="str">
        <f t="shared" si="53"/>
        <v>Região Rural das Capitais Regionais de Pouso Alegre e Varginha</v>
      </c>
      <c r="BE1693">
        <v>2931004</v>
      </c>
      <c r="BF1693">
        <v>29</v>
      </c>
      <c r="BG1693" t="s">
        <v>12229</v>
      </c>
      <c r="BH1693" t="s">
        <v>12230</v>
      </c>
      <c r="BI1693" t="s">
        <v>11359</v>
      </c>
      <c r="BJ1693" t="s">
        <v>12819</v>
      </c>
      <c r="BK1693">
        <v>2909</v>
      </c>
      <c r="BL1693" t="s">
        <v>12769</v>
      </c>
      <c r="BM1693" t="s">
        <v>12770</v>
      </c>
    </row>
    <row r="1694" spans="1:65" x14ac:dyDescent="0.25">
      <c r="A1694" s="17" t="s">
        <v>5358</v>
      </c>
      <c r="B1694" s="18">
        <v>1</v>
      </c>
      <c r="C1694" s="19" t="s">
        <v>5382</v>
      </c>
      <c r="D1694" s="20" t="s">
        <v>5383</v>
      </c>
      <c r="E1694" s="20" t="s">
        <v>5384</v>
      </c>
      <c r="F1694" s="21">
        <v>3106705</v>
      </c>
      <c r="G1694" s="20" t="s">
        <v>61</v>
      </c>
      <c r="H1694" s="22">
        <v>353.01330000000002</v>
      </c>
      <c r="I1694" s="22">
        <v>244</v>
      </c>
      <c r="J1694" s="22">
        <v>244.0061</v>
      </c>
      <c r="K1694" s="22">
        <v>353.01330000000002</v>
      </c>
      <c r="L1694" s="22">
        <v>244.0061</v>
      </c>
      <c r="M1694" s="23">
        <v>26</v>
      </c>
      <c r="N1694" s="19" t="s">
        <v>44</v>
      </c>
      <c r="O1694" s="22">
        <v>34.85</v>
      </c>
      <c r="P1694" s="22">
        <v>41.36</v>
      </c>
      <c r="Q1694" s="22">
        <v>90.49</v>
      </c>
      <c r="R1694" s="22">
        <v>6</v>
      </c>
      <c r="S1694" s="22">
        <v>0</v>
      </c>
      <c r="T1694" s="22">
        <v>0</v>
      </c>
      <c r="U1694" s="22">
        <v>129.0061</v>
      </c>
      <c r="V1694" s="22">
        <v>18</v>
      </c>
      <c r="W1694" s="22">
        <v>0</v>
      </c>
      <c r="X1694" s="22">
        <v>10</v>
      </c>
      <c r="Y1694" s="22">
        <v>20</v>
      </c>
      <c r="Z1694" s="22">
        <v>30</v>
      </c>
      <c r="AA1694" s="22">
        <v>0</v>
      </c>
      <c r="AB1694" s="22">
        <v>15</v>
      </c>
      <c r="AC1694" s="29">
        <v>20</v>
      </c>
      <c r="AD1694" s="22">
        <v>0.5</v>
      </c>
      <c r="AE1694" s="32">
        <v>95.5</v>
      </c>
      <c r="AF1694" s="19" t="s">
        <v>44</v>
      </c>
      <c r="AG1694" s="25">
        <v>0.58699999999999997</v>
      </c>
      <c r="AH1694" s="22">
        <v>30564.67</v>
      </c>
      <c r="AI1694" s="22">
        <v>631641.51</v>
      </c>
      <c r="AJ1694" s="22">
        <v>662206.18000000005</v>
      </c>
      <c r="AK1694" s="21" t="s">
        <v>4583</v>
      </c>
      <c r="AL1694" s="21" t="s">
        <v>5385</v>
      </c>
      <c r="AM1694" s="26" t="s">
        <v>48</v>
      </c>
      <c r="AN1694" s="27">
        <v>0</v>
      </c>
      <c r="AS1694">
        <f t="shared" si="52"/>
        <v>3108</v>
      </c>
      <c r="AT1694" t="str">
        <f t="shared" si="53"/>
        <v>Região Rural da Metrópole de Belo Horizonte</v>
      </c>
      <c r="BE1694">
        <v>2931806</v>
      </c>
      <c r="BF1694">
        <v>29</v>
      </c>
      <c r="BG1694" t="s">
        <v>12229</v>
      </c>
      <c r="BH1694" t="s">
        <v>12230</v>
      </c>
      <c r="BI1694" t="s">
        <v>11359</v>
      </c>
      <c r="BJ1694" t="s">
        <v>12820</v>
      </c>
      <c r="BK1694">
        <v>2909</v>
      </c>
      <c r="BL1694" t="s">
        <v>12769</v>
      </c>
      <c r="BM1694" t="s">
        <v>12770</v>
      </c>
    </row>
    <row r="1695" spans="1:65" x14ac:dyDescent="0.25">
      <c r="A1695" s="17" t="s">
        <v>5358</v>
      </c>
      <c r="B1695" s="18">
        <v>1</v>
      </c>
      <c r="C1695" s="19" t="s">
        <v>5386</v>
      </c>
      <c r="D1695" s="20" t="s">
        <v>5387</v>
      </c>
      <c r="E1695" s="20" t="s">
        <v>5387</v>
      </c>
      <c r="F1695" s="21">
        <v>3107307</v>
      </c>
      <c r="G1695" s="20" t="s">
        <v>5388</v>
      </c>
      <c r="H1695" s="22">
        <v>3443.3</v>
      </c>
      <c r="I1695" s="22">
        <v>2591.0500000000002</v>
      </c>
      <c r="J1695" s="22">
        <v>3565.5073000000002</v>
      </c>
      <c r="K1695" s="22">
        <v>3443.3</v>
      </c>
      <c r="L1695" s="22">
        <v>3443.3</v>
      </c>
      <c r="M1695" s="23">
        <v>71</v>
      </c>
      <c r="N1695" s="19" t="s">
        <v>44</v>
      </c>
      <c r="O1695" s="22">
        <v>1E-3</v>
      </c>
      <c r="P1695" s="22">
        <v>1E-3</v>
      </c>
      <c r="Q1695" s="22">
        <v>1E-3</v>
      </c>
      <c r="R1695" s="22">
        <v>127.01</v>
      </c>
      <c r="S1695" s="22">
        <v>800</v>
      </c>
      <c r="T1695" s="22">
        <v>1.0000000000000001E-5</v>
      </c>
      <c r="U1695" s="22">
        <v>2613.63</v>
      </c>
      <c r="V1695" s="22">
        <v>6.05</v>
      </c>
      <c r="W1695" s="22">
        <v>1E-3</v>
      </c>
      <c r="X1695" s="22">
        <v>1E-3</v>
      </c>
      <c r="Y1695" s="22">
        <v>20</v>
      </c>
      <c r="Z1695" s="22">
        <v>40</v>
      </c>
      <c r="AA1695" s="22">
        <v>5</v>
      </c>
      <c r="AB1695" s="22">
        <v>15</v>
      </c>
      <c r="AC1695" s="22">
        <v>20</v>
      </c>
      <c r="AD1695" s="22">
        <v>1E-3</v>
      </c>
      <c r="AE1695" s="24">
        <v>100.003</v>
      </c>
      <c r="AF1695" s="19" t="s">
        <v>65</v>
      </c>
      <c r="AG1695" s="25">
        <v>0.49</v>
      </c>
      <c r="AH1695" s="22">
        <v>55710</v>
      </c>
      <c r="AI1695" s="22">
        <v>608293.38</v>
      </c>
      <c r="AJ1695" s="22">
        <v>664003.38</v>
      </c>
      <c r="AK1695" s="21" t="s">
        <v>572</v>
      </c>
      <c r="AL1695" s="21" t="s">
        <v>5389</v>
      </c>
      <c r="AM1695" s="26" t="s">
        <v>48</v>
      </c>
      <c r="AN1695" s="27">
        <v>0</v>
      </c>
      <c r="AS1695">
        <f t="shared" si="52"/>
        <v>3101</v>
      </c>
      <c r="AT1695" t="str">
        <f t="shared" si="53"/>
        <v>Região Rural da Capital Regional de Montes Claros</v>
      </c>
      <c r="BE1695">
        <v>2933307</v>
      </c>
      <c r="BF1695">
        <v>29</v>
      </c>
      <c r="BG1695" t="s">
        <v>12229</v>
      </c>
      <c r="BH1695" t="s">
        <v>12230</v>
      </c>
      <c r="BI1695" t="s">
        <v>11359</v>
      </c>
      <c r="BJ1695" t="s">
        <v>12821</v>
      </c>
      <c r="BK1695">
        <v>2909</v>
      </c>
      <c r="BL1695" t="s">
        <v>12769</v>
      </c>
      <c r="BM1695" t="s">
        <v>12770</v>
      </c>
    </row>
    <row r="1696" spans="1:65" x14ac:dyDescent="0.25">
      <c r="A1696" s="17" t="s">
        <v>5358</v>
      </c>
      <c r="B1696" s="18">
        <v>1</v>
      </c>
      <c r="C1696" s="19" t="s">
        <v>5390</v>
      </c>
      <c r="D1696" s="20" t="s">
        <v>5387</v>
      </c>
      <c r="E1696" s="20" t="s">
        <v>5387</v>
      </c>
      <c r="F1696" s="21">
        <v>3107307</v>
      </c>
      <c r="G1696" s="20" t="s">
        <v>5391</v>
      </c>
      <c r="H1696" s="22">
        <v>4607</v>
      </c>
      <c r="I1696" s="22">
        <v>4509.8265000000001</v>
      </c>
      <c r="J1696" s="22">
        <v>4509.8265000000001</v>
      </c>
      <c r="K1696" s="22">
        <v>4607</v>
      </c>
      <c r="L1696" s="22">
        <v>4509.83</v>
      </c>
      <c r="M1696" s="23">
        <v>140</v>
      </c>
      <c r="N1696" s="19" t="s">
        <v>44</v>
      </c>
      <c r="O1696" s="22">
        <v>112.74</v>
      </c>
      <c r="P1696" s="22">
        <v>61.83</v>
      </c>
      <c r="Q1696" s="22">
        <v>86.15</v>
      </c>
      <c r="R1696" s="22">
        <v>270</v>
      </c>
      <c r="S1696" s="22">
        <v>921</v>
      </c>
      <c r="T1696" s="22">
        <v>0</v>
      </c>
      <c r="U1696" s="22">
        <v>1180.8264999999999</v>
      </c>
      <c r="V1696" s="22">
        <v>225</v>
      </c>
      <c r="W1696" s="22">
        <v>0</v>
      </c>
      <c r="X1696" s="22">
        <v>25</v>
      </c>
      <c r="Y1696" s="22">
        <v>55</v>
      </c>
      <c r="Z1696" s="22">
        <v>0</v>
      </c>
      <c r="AA1696" s="22">
        <v>0</v>
      </c>
      <c r="AB1696" s="22">
        <v>10</v>
      </c>
      <c r="AC1696" s="22">
        <v>0.5</v>
      </c>
      <c r="AD1696" s="22">
        <v>0.5</v>
      </c>
      <c r="AE1696" s="24">
        <v>91</v>
      </c>
      <c r="AF1696" s="19" t="s">
        <v>64</v>
      </c>
      <c r="AG1696" s="25">
        <v>0.67800000000000005</v>
      </c>
      <c r="AH1696" s="22">
        <v>670452.56999999995</v>
      </c>
      <c r="AI1696" s="22">
        <v>2376002</v>
      </c>
      <c r="AJ1696" s="22">
        <v>3046454.57</v>
      </c>
      <c r="AK1696" s="21" t="s">
        <v>4928</v>
      </c>
      <c r="AL1696" s="21" t="s">
        <v>5392</v>
      </c>
      <c r="AM1696" s="26" t="s">
        <v>48</v>
      </c>
      <c r="AN1696" s="27">
        <v>0</v>
      </c>
      <c r="AS1696">
        <f t="shared" si="52"/>
        <v>3101</v>
      </c>
      <c r="AT1696" t="str">
        <f t="shared" si="53"/>
        <v>Região Rural da Capital Regional de Montes Claros</v>
      </c>
      <c r="BE1696">
        <v>3200102</v>
      </c>
      <c r="BF1696">
        <v>32</v>
      </c>
      <c r="BG1696" t="s">
        <v>12822</v>
      </c>
      <c r="BH1696" t="s">
        <v>11543</v>
      </c>
      <c r="BI1696" t="s">
        <v>12823</v>
      </c>
      <c r="BJ1696" t="s">
        <v>12824</v>
      </c>
      <c r="BK1696">
        <v>3201</v>
      </c>
      <c r="BL1696" t="s">
        <v>12825</v>
      </c>
      <c r="BM1696" t="s">
        <v>12826</v>
      </c>
    </row>
    <row r="1697" spans="1:65" x14ac:dyDescent="0.25">
      <c r="A1697" s="17" t="s">
        <v>5358</v>
      </c>
      <c r="B1697" s="18">
        <v>1</v>
      </c>
      <c r="C1697" s="19" t="s">
        <v>5393</v>
      </c>
      <c r="D1697" s="20" t="s">
        <v>5387</v>
      </c>
      <c r="E1697" s="20" t="s">
        <v>5387</v>
      </c>
      <c r="F1697" s="21">
        <v>3107307</v>
      </c>
      <c r="G1697" s="20" t="s">
        <v>5394</v>
      </c>
      <c r="H1697" s="22">
        <v>488</v>
      </c>
      <c r="I1697" s="22">
        <v>491.76060000000001</v>
      </c>
      <c r="J1697" s="22">
        <v>491.76060000000001</v>
      </c>
      <c r="K1697" s="22">
        <v>488</v>
      </c>
      <c r="L1697" s="22">
        <v>488</v>
      </c>
      <c r="M1697" s="23">
        <v>20</v>
      </c>
      <c r="N1697" s="19" t="s">
        <v>44</v>
      </c>
      <c r="O1697" s="22">
        <v>12.29</v>
      </c>
      <c r="P1697" s="22">
        <v>0</v>
      </c>
      <c r="Q1697" s="22">
        <v>0</v>
      </c>
      <c r="R1697" s="22">
        <v>52</v>
      </c>
      <c r="S1697" s="22">
        <v>98</v>
      </c>
      <c r="T1697" s="22">
        <v>0</v>
      </c>
      <c r="U1697" s="22">
        <v>341.76060000000001</v>
      </c>
      <c r="V1697" s="22">
        <v>0</v>
      </c>
      <c r="W1697" s="22">
        <v>0</v>
      </c>
      <c r="X1697" s="22">
        <v>40</v>
      </c>
      <c r="Y1697" s="22">
        <v>60</v>
      </c>
      <c r="Z1697" s="22">
        <v>0</v>
      </c>
      <c r="AA1697" s="22">
        <v>0</v>
      </c>
      <c r="AB1697" s="22">
        <v>0</v>
      </c>
      <c r="AC1697" s="22">
        <v>0</v>
      </c>
      <c r="AD1697" s="22">
        <v>0</v>
      </c>
      <c r="AE1697" s="24">
        <v>100</v>
      </c>
      <c r="AF1697" s="19" t="s">
        <v>64</v>
      </c>
      <c r="AG1697" s="25">
        <v>0.76900000000000002</v>
      </c>
      <c r="AH1697" s="22">
        <v>4219.66</v>
      </c>
      <c r="AI1697" s="22">
        <v>280546.32</v>
      </c>
      <c r="AJ1697" s="22">
        <v>284765.98</v>
      </c>
      <c r="AK1697" s="21" t="s">
        <v>4928</v>
      </c>
      <c r="AL1697" s="21" t="s">
        <v>5395</v>
      </c>
      <c r="AM1697" s="26" t="s">
        <v>48</v>
      </c>
      <c r="AN1697" s="27">
        <v>0</v>
      </c>
      <c r="AS1697">
        <f t="shared" si="52"/>
        <v>3101</v>
      </c>
      <c r="AT1697" t="str">
        <f t="shared" si="53"/>
        <v>Região Rural da Capital Regional de Montes Claros</v>
      </c>
      <c r="BE1697">
        <v>3200201</v>
      </c>
      <c r="BF1697">
        <v>32</v>
      </c>
      <c r="BG1697" t="s">
        <v>12822</v>
      </c>
      <c r="BH1697" t="s">
        <v>11543</v>
      </c>
      <c r="BI1697" t="s">
        <v>12823</v>
      </c>
      <c r="BJ1697" t="s">
        <v>12827</v>
      </c>
      <c r="BK1697">
        <v>3201</v>
      </c>
      <c r="BL1697" t="s">
        <v>12825</v>
      </c>
      <c r="BM1697" t="s">
        <v>12826</v>
      </c>
    </row>
    <row r="1698" spans="1:65" x14ac:dyDescent="0.25">
      <c r="A1698" s="17" t="s">
        <v>5358</v>
      </c>
      <c r="B1698" s="18">
        <v>1</v>
      </c>
      <c r="C1698" s="19" t="s">
        <v>5396</v>
      </c>
      <c r="D1698" s="20" t="s">
        <v>5397</v>
      </c>
      <c r="E1698" s="20" t="s">
        <v>5398</v>
      </c>
      <c r="F1698" s="21">
        <v>3108552</v>
      </c>
      <c r="G1698" s="20" t="s">
        <v>3034</v>
      </c>
      <c r="H1698" s="22">
        <v>2800</v>
      </c>
      <c r="I1698" s="22">
        <v>1.0000000000000001E-5</v>
      </c>
      <c r="J1698" s="22">
        <v>3714.1078000000002</v>
      </c>
      <c r="K1698" s="22">
        <v>2800</v>
      </c>
      <c r="L1698" s="22">
        <v>2800</v>
      </c>
      <c r="M1698" s="23">
        <v>60</v>
      </c>
      <c r="N1698" s="19" t="s">
        <v>44</v>
      </c>
      <c r="O1698" s="22">
        <v>57.14</v>
      </c>
      <c r="P1698" s="22">
        <v>81.19</v>
      </c>
      <c r="Q1698" s="22">
        <v>69.56</v>
      </c>
      <c r="R1698" s="22">
        <v>425.65429999999998</v>
      </c>
      <c r="S1698" s="22">
        <v>1.0000000000000001E-5</v>
      </c>
      <c r="T1698" s="22">
        <v>3222.5965999999999</v>
      </c>
      <c r="U1698" s="22">
        <v>1.0000000000000001E-5</v>
      </c>
      <c r="V1698" s="22">
        <v>10</v>
      </c>
      <c r="W1698" s="22">
        <v>1E-3</v>
      </c>
      <c r="X1698" s="22">
        <v>10</v>
      </c>
      <c r="Y1698" s="22">
        <v>20</v>
      </c>
      <c r="Z1698" s="22">
        <v>20</v>
      </c>
      <c r="AA1698" s="22">
        <v>5</v>
      </c>
      <c r="AB1698" s="22">
        <v>45</v>
      </c>
      <c r="AC1698" s="22">
        <v>1E-3</v>
      </c>
      <c r="AD1698" s="22">
        <v>1E-3</v>
      </c>
      <c r="AE1698" s="24">
        <v>100.00300000000001</v>
      </c>
      <c r="AF1698" s="19" t="s">
        <v>57</v>
      </c>
      <c r="AG1698" s="25">
        <v>0.42</v>
      </c>
      <c r="AH1698" s="22">
        <v>88064.26</v>
      </c>
      <c r="AI1698" s="22">
        <v>1667466.28</v>
      </c>
      <c r="AJ1698" s="22">
        <v>1755530.54</v>
      </c>
      <c r="AK1698" s="21" t="s">
        <v>957</v>
      </c>
      <c r="AL1698" s="21" t="s">
        <v>5082</v>
      </c>
      <c r="AM1698" s="26" t="s">
        <v>48</v>
      </c>
      <c r="AN1698" s="27">
        <v>0</v>
      </c>
      <c r="AS1698">
        <f t="shared" si="52"/>
        <v>3107</v>
      </c>
      <c r="AT1698" t="str">
        <f t="shared" si="53"/>
        <v>Região Rural do Centro Sub-regional de Patos de Minas</v>
      </c>
      <c r="BE1698">
        <v>3200300</v>
      </c>
      <c r="BF1698">
        <v>32</v>
      </c>
      <c r="BG1698" t="s">
        <v>12822</v>
      </c>
      <c r="BH1698" t="s">
        <v>11543</v>
      </c>
      <c r="BI1698" t="s">
        <v>12823</v>
      </c>
      <c r="BJ1698" t="s">
        <v>12828</v>
      </c>
      <c r="BK1698">
        <v>3201</v>
      </c>
      <c r="BL1698" t="s">
        <v>12825</v>
      </c>
      <c r="BM1698" t="s">
        <v>12826</v>
      </c>
    </row>
    <row r="1699" spans="1:65" x14ac:dyDescent="0.25">
      <c r="A1699" s="17" t="s">
        <v>5358</v>
      </c>
      <c r="B1699" s="18">
        <v>1</v>
      </c>
      <c r="C1699" s="19" t="s">
        <v>5399</v>
      </c>
      <c r="D1699" s="20" t="s">
        <v>5397</v>
      </c>
      <c r="E1699" s="20" t="s">
        <v>5398</v>
      </c>
      <c r="F1699" s="21">
        <v>3108552</v>
      </c>
      <c r="G1699" s="20" t="s">
        <v>2393</v>
      </c>
      <c r="H1699" s="22">
        <v>7811.7255999999998</v>
      </c>
      <c r="I1699" s="22">
        <v>7811.6355999999996</v>
      </c>
      <c r="J1699" s="22">
        <v>8525.5311999999994</v>
      </c>
      <c r="K1699" s="22">
        <v>7811.7255999999998</v>
      </c>
      <c r="L1699" s="22">
        <v>7710.6426000000001</v>
      </c>
      <c r="M1699" s="28">
        <v>100</v>
      </c>
      <c r="N1699" s="19" t="s">
        <v>44</v>
      </c>
      <c r="O1699" s="22">
        <v>170.51</v>
      </c>
      <c r="P1699" s="22">
        <v>1.67</v>
      </c>
      <c r="Q1699" s="22">
        <v>100</v>
      </c>
      <c r="R1699" s="22">
        <v>1395.1993</v>
      </c>
      <c r="S1699" s="22">
        <v>1086</v>
      </c>
      <c r="T1699" s="22">
        <v>3145.0205999999998</v>
      </c>
      <c r="U1699" s="22">
        <v>2667.1646000000001</v>
      </c>
      <c r="V1699" s="22">
        <v>72.146699999999996</v>
      </c>
      <c r="W1699" s="22">
        <v>0</v>
      </c>
      <c r="X1699" s="22">
        <v>0</v>
      </c>
      <c r="Y1699" s="22">
        <v>30</v>
      </c>
      <c r="Z1699" s="22">
        <v>20</v>
      </c>
      <c r="AA1699" s="22">
        <v>0</v>
      </c>
      <c r="AB1699" s="22">
        <v>20</v>
      </c>
      <c r="AC1699" s="22">
        <v>20</v>
      </c>
      <c r="AD1699" s="22">
        <v>10</v>
      </c>
      <c r="AE1699" s="24">
        <v>100</v>
      </c>
      <c r="AF1699" s="19" t="s">
        <v>44</v>
      </c>
      <c r="AG1699" s="25">
        <v>0.38800000000000001</v>
      </c>
      <c r="AH1699" s="22">
        <v>658413.97</v>
      </c>
      <c r="AI1699" s="22">
        <v>8374270.3599999994</v>
      </c>
      <c r="AJ1699" s="22">
        <v>9032684.3300000001</v>
      </c>
      <c r="AK1699" s="21" t="s">
        <v>5400</v>
      </c>
      <c r="AL1699" s="21" t="s">
        <v>556</v>
      </c>
      <c r="AM1699" s="26" t="s">
        <v>48</v>
      </c>
      <c r="AN1699" s="27">
        <v>54718.31</v>
      </c>
      <c r="AS1699">
        <f t="shared" si="52"/>
        <v>3107</v>
      </c>
      <c r="AT1699" t="str">
        <f t="shared" si="53"/>
        <v>Região Rural do Centro Sub-regional de Patos de Minas</v>
      </c>
      <c r="BE1699">
        <v>3200409</v>
      </c>
      <c r="BF1699">
        <v>32</v>
      </c>
      <c r="BG1699" t="s">
        <v>12822</v>
      </c>
      <c r="BH1699" t="s">
        <v>11543</v>
      </c>
      <c r="BI1699" t="s">
        <v>12823</v>
      </c>
      <c r="BJ1699" t="s">
        <v>12829</v>
      </c>
      <c r="BK1699">
        <v>3201</v>
      </c>
      <c r="BL1699" t="s">
        <v>12825</v>
      </c>
      <c r="BM1699" t="s">
        <v>12826</v>
      </c>
    </row>
    <row r="1700" spans="1:65" x14ac:dyDescent="0.25">
      <c r="A1700" s="17" t="s">
        <v>5358</v>
      </c>
      <c r="B1700" s="18">
        <v>1</v>
      </c>
      <c r="C1700" s="19" t="s">
        <v>5401</v>
      </c>
      <c r="D1700" s="20" t="s">
        <v>5397</v>
      </c>
      <c r="E1700" s="20" t="s">
        <v>5398</v>
      </c>
      <c r="F1700" s="21">
        <v>3108552</v>
      </c>
      <c r="G1700" s="20" t="s">
        <v>5402</v>
      </c>
      <c r="H1700" s="22">
        <v>3000</v>
      </c>
      <c r="I1700" s="22">
        <v>2919.5198</v>
      </c>
      <c r="J1700" s="22">
        <v>2919.5198</v>
      </c>
      <c r="K1700" s="22">
        <v>3000</v>
      </c>
      <c r="L1700" s="22">
        <v>2919.5198</v>
      </c>
      <c r="M1700" s="23">
        <v>58</v>
      </c>
      <c r="N1700" s="19" t="s">
        <v>44</v>
      </c>
      <c r="O1700" s="22">
        <v>44.92</v>
      </c>
      <c r="P1700" s="22">
        <v>26.02</v>
      </c>
      <c r="Q1700" s="22">
        <v>69.569999999999993</v>
      </c>
      <c r="R1700" s="22">
        <v>129.88849999999999</v>
      </c>
      <c r="S1700" s="22">
        <v>605</v>
      </c>
      <c r="T1700" s="22">
        <v>2106.67544</v>
      </c>
      <c r="U1700" s="22">
        <v>2936</v>
      </c>
      <c r="V1700" s="22">
        <v>2.2959999999999998</v>
      </c>
      <c r="W1700" s="22"/>
      <c r="X1700" s="22">
        <v>1E-3</v>
      </c>
      <c r="Y1700" s="22">
        <v>60</v>
      </c>
      <c r="Z1700" s="22">
        <v>20</v>
      </c>
      <c r="AA1700" s="22"/>
      <c r="AB1700" s="22">
        <v>20</v>
      </c>
      <c r="AC1700" s="22">
        <v>1E-3</v>
      </c>
      <c r="AD1700" s="22">
        <v>1E-3</v>
      </c>
      <c r="AE1700" s="24"/>
      <c r="AF1700" s="19" t="s">
        <v>65</v>
      </c>
      <c r="AG1700" s="25">
        <v>0.56999999999999995</v>
      </c>
      <c r="AH1700" s="22">
        <v>104192.93</v>
      </c>
      <c r="AI1700" s="22">
        <v>3450136.79</v>
      </c>
      <c r="AJ1700" s="22">
        <v>3554329.72</v>
      </c>
      <c r="AK1700" s="21" t="s">
        <v>2272</v>
      </c>
      <c r="AL1700" s="21" t="s">
        <v>5403</v>
      </c>
      <c r="AM1700" s="26" t="s">
        <v>48</v>
      </c>
      <c r="AN1700" s="27">
        <v>0</v>
      </c>
      <c r="AS1700">
        <f t="shared" si="52"/>
        <v>3107</v>
      </c>
      <c r="AT1700" t="str">
        <f t="shared" si="53"/>
        <v>Região Rural do Centro Sub-regional de Patos de Minas</v>
      </c>
      <c r="BE1700">
        <v>3200508</v>
      </c>
      <c r="BF1700">
        <v>32</v>
      </c>
      <c r="BG1700" t="s">
        <v>12822</v>
      </c>
      <c r="BH1700" t="s">
        <v>11543</v>
      </c>
      <c r="BI1700" t="s">
        <v>12823</v>
      </c>
      <c r="BJ1700" t="s">
        <v>12830</v>
      </c>
      <c r="BK1700">
        <v>3201</v>
      </c>
      <c r="BL1700" t="s">
        <v>12825</v>
      </c>
      <c r="BM1700" t="s">
        <v>12826</v>
      </c>
    </row>
    <row r="1701" spans="1:65" x14ac:dyDescent="0.25">
      <c r="A1701" s="17" t="s">
        <v>5358</v>
      </c>
      <c r="B1701" s="18">
        <v>1</v>
      </c>
      <c r="C1701" s="19" t="s">
        <v>5404</v>
      </c>
      <c r="D1701" s="20" t="s">
        <v>5383</v>
      </c>
      <c r="E1701" s="20" t="s">
        <v>5405</v>
      </c>
      <c r="F1701" s="21">
        <v>3109006</v>
      </c>
      <c r="G1701" s="20" t="s">
        <v>5406</v>
      </c>
      <c r="H1701" s="22">
        <v>1.0000000000000001E-5</v>
      </c>
      <c r="I1701" s="22">
        <v>1.0000000000000001E-5</v>
      </c>
      <c r="J1701" s="22">
        <v>156.44399999999999</v>
      </c>
      <c r="K1701" s="22">
        <v>1.0000000000000001E-5</v>
      </c>
      <c r="L1701" s="22">
        <v>156.44399999999999</v>
      </c>
      <c r="M1701" s="23">
        <v>22</v>
      </c>
      <c r="N1701" s="19" t="s">
        <v>44</v>
      </c>
      <c r="O1701" s="22">
        <v>7.82</v>
      </c>
      <c r="P1701" s="22">
        <v>1E-3</v>
      </c>
      <c r="Q1701" s="22">
        <v>1E-3</v>
      </c>
      <c r="R1701" s="22">
        <v>42</v>
      </c>
      <c r="S1701" s="22">
        <v>1.0000000000000001E-5</v>
      </c>
      <c r="T1701" s="22">
        <v>1.0000000000000001E-5</v>
      </c>
      <c r="U1701" s="22">
        <v>14.6</v>
      </c>
      <c r="V1701" s="22">
        <v>1.9</v>
      </c>
      <c r="W1701" s="22">
        <v>1E-3</v>
      </c>
      <c r="X1701" s="22">
        <v>1E-3</v>
      </c>
      <c r="Y1701" s="22">
        <v>40</v>
      </c>
      <c r="Z1701" s="22">
        <v>10</v>
      </c>
      <c r="AA1701" s="22">
        <v>1E-3</v>
      </c>
      <c r="AB1701" s="22">
        <v>25</v>
      </c>
      <c r="AC1701" s="22">
        <v>24</v>
      </c>
      <c r="AD1701" s="22">
        <v>1</v>
      </c>
      <c r="AE1701" s="24">
        <v>100.003</v>
      </c>
      <c r="AF1701" s="19" t="s">
        <v>65</v>
      </c>
      <c r="AG1701" s="25">
        <v>0.55600000000000005</v>
      </c>
      <c r="AH1701" s="22">
        <v>12598.8</v>
      </c>
      <c r="AI1701" s="22">
        <v>596168.31999999995</v>
      </c>
      <c r="AJ1701" s="22">
        <v>608767.12</v>
      </c>
      <c r="AK1701" s="21" t="s">
        <v>5407</v>
      </c>
      <c r="AL1701" s="21" t="s">
        <v>2478</v>
      </c>
      <c r="AM1701" s="26" t="s">
        <v>48</v>
      </c>
      <c r="AN1701" s="27">
        <v>0</v>
      </c>
      <c r="AS1701">
        <f t="shared" si="52"/>
        <v>3108</v>
      </c>
      <c r="AT1701" t="str">
        <f t="shared" si="53"/>
        <v>Região Rural da Metrópole de Belo Horizonte</v>
      </c>
      <c r="BE1701">
        <v>3200607</v>
      </c>
      <c r="BF1701">
        <v>32</v>
      </c>
      <c r="BG1701" t="s">
        <v>12822</v>
      </c>
      <c r="BH1701" t="s">
        <v>11543</v>
      </c>
      <c r="BI1701" t="s">
        <v>12823</v>
      </c>
      <c r="BJ1701" t="s">
        <v>12831</v>
      </c>
      <c r="BK1701">
        <v>3201</v>
      </c>
      <c r="BL1701" t="s">
        <v>12825</v>
      </c>
      <c r="BM1701" t="s">
        <v>12826</v>
      </c>
    </row>
    <row r="1702" spans="1:65" x14ac:dyDescent="0.25">
      <c r="A1702" s="17" t="s">
        <v>5358</v>
      </c>
      <c r="B1702" s="18">
        <v>1</v>
      </c>
      <c r="C1702" s="19" t="s">
        <v>5408</v>
      </c>
      <c r="D1702" s="20" t="s">
        <v>5409</v>
      </c>
      <c r="E1702" s="20" t="s">
        <v>5410</v>
      </c>
      <c r="F1702" s="21">
        <v>3109402</v>
      </c>
      <c r="G1702" s="20" t="s">
        <v>5411</v>
      </c>
      <c r="H1702" s="22">
        <v>3093.16</v>
      </c>
      <c r="I1702" s="22">
        <v>5188.5649999999996</v>
      </c>
      <c r="J1702" s="22">
        <v>5188.5649999999996</v>
      </c>
      <c r="K1702" s="22">
        <v>3093.16</v>
      </c>
      <c r="L1702" s="22">
        <v>3093.16</v>
      </c>
      <c r="M1702" s="23">
        <v>80</v>
      </c>
      <c r="N1702" s="19" t="s">
        <v>44</v>
      </c>
      <c r="O1702" s="22">
        <v>74.12</v>
      </c>
      <c r="P1702" s="22">
        <v>17.5</v>
      </c>
      <c r="Q1702" s="22">
        <v>100</v>
      </c>
      <c r="R1702" s="22">
        <v>399.15989999999999</v>
      </c>
      <c r="S1702" s="22">
        <v>926</v>
      </c>
      <c r="T1702" s="22">
        <v>672.68309999999997</v>
      </c>
      <c r="U1702" s="22">
        <v>3179.9618999999998</v>
      </c>
      <c r="V1702" s="22">
        <v>8.9106000000000005</v>
      </c>
      <c r="W1702" s="22">
        <v>0</v>
      </c>
      <c r="X1702" s="22">
        <v>0</v>
      </c>
      <c r="Y1702" s="22">
        <v>15</v>
      </c>
      <c r="Z1702" s="22">
        <v>20</v>
      </c>
      <c r="AA1702" s="22">
        <v>0</v>
      </c>
      <c r="AB1702" s="22">
        <v>45</v>
      </c>
      <c r="AC1702" s="22">
        <v>15</v>
      </c>
      <c r="AD1702" s="22">
        <v>5</v>
      </c>
      <c r="AE1702" s="24">
        <v>100</v>
      </c>
      <c r="AF1702" s="19" t="s">
        <v>65</v>
      </c>
      <c r="AG1702" s="25">
        <v>0.317</v>
      </c>
      <c r="AH1702" s="22">
        <v>714116.43</v>
      </c>
      <c r="AI1702" s="22">
        <v>3580932.96</v>
      </c>
      <c r="AJ1702" s="22">
        <v>4295049.3899999997</v>
      </c>
      <c r="AK1702" s="21" t="s">
        <v>5412</v>
      </c>
      <c r="AL1702" s="21" t="s">
        <v>387</v>
      </c>
      <c r="AM1702" s="26" t="s">
        <v>48</v>
      </c>
      <c r="AN1702" s="27">
        <v>169000.39</v>
      </c>
      <c r="AS1702">
        <f t="shared" si="52"/>
        <v>3107</v>
      </c>
      <c r="AT1702" t="str">
        <f t="shared" si="53"/>
        <v>Região Rural do Centro Sub-regional de Patos de Minas</v>
      </c>
      <c r="BE1702">
        <v>3200706</v>
      </c>
      <c r="BF1702">
        <v>32</v>
      </c>
      <c r="BG1702" t="s">
        <v>12822</v>
      </c>
      <c r="BH1702" t="s">
        <v>11543</v>
      </c>
      <c r="BI1702" t="s">
        <v>12823</v>
      </c>
      <c r="BJ1702" t="s">
        <v>12832</v>
      </c>
      <c r="BK1702">
        <v>3201</v>
      </c>
      <c r="BL1702" t="s">
        <v>12825</v>
      </c>
      <c r="BM1702" t="s">
        <v>12826</v>
      </c>
    </row>
    <row r="1703" spans="1:65" x14ac:dyDescent="0.25">
      <c r="A1703" s="17" t="s">
        <v>5358</v>
      </c>
      <c r="B1703" s="18">
        <v>1</v>
      </c>
      <c r="C1703" s="19" t="s">
        <v>5413</v>
      </c>
      <c r="D1703" s="20" t="s">
        <v>5409</v>
      </c>
      <c r="E1703" s="20" t="s">
        <v>5410</v>
      </c>
      <c r="F1703" s="21">
        <v>3109402</v>
      </c>
      <c r="G1703" s="20" t="s">
        <v>5414</v>
      </c>
      <c r="H1703" s="22">
        <v>4289</v>
      </c>
      <c r="I1703" s="22">
        <v>4009.8</v>
      </c>
      <c r="J1703" s="22">
        <v>4009.8</v>
      </c>
      <c r="K1703" s="22">
        <v>4289</v>
      </c>
      <c r="L1703" s="22">
        <v>4009.8</v>
      </c>
      <c r="M1703" s="23">
        <v>40</v>
      </c>
      <c r="N1703" s="19" t="s">
        <v>44</v>
      </c>
      <c r="O1703" s="22">
        <v>57.28</v>
      </c>
      <c r="P1703" s="22">
        <v>0</v>
      </c>
      <c r="Q1703" s="22">
        <v>0</v>
      </c>
      <c r="R1703" s="22">
        <v>442.2</v>
      </c>
      <c r="S1703" s="22">
        <v>0</v>
      </c>
      <c r="T1703" s="22">
        <v>0</v>
      </c>
      <c r="U1703" s="22">
        <v>3567.6</v>
      </c>
      <c r="V1703" s="22">
        <v>0</v>
      </c>
      <c r="W1703" s="22">
        <v>0</v>
      </c>
      <c r="X1703" s="22">
        <v>0</v>
      </c>
      <c r="Y1703" s="22">
        <v>0.8</v>
      </c>
      <c r="Z1703" s="22">
        <v>0</v>
      </c>
      <c r="AA1703" s="22">
        <v>50</v>
      </c>
      <c r="AB1703" s="22">
        <v>40</v>
      </c>
      <c r="AC1703" s="22">
        <v>0</v>
      </c>
      <c r="AD1703" s="22">
        <v>0.2</v>
      </c>
      <c r="AE1703" s="24">
        <v>91</v>
      </c>
      <c r="AF1703" s="19" t="s">
        <v>65</v>
      </c>
      <c r="AG1703" s="25">
        <v>0.443</v>
      </c>
      <c r="AH1703" s="22">
        <v>0</v>
      </c>
      <c r="AI1703" s="22">
        <v>179879.63</v>
      </c>
      <c r="AJ1703" s="22">
        <v>179879.63</v>
      </c>
      <c r="AK1703" s="21" t="s">
        <v>924</v>
      </c>
      <c r="AL1703" s="21" t="s">
        <v>5415</v>
      </c>
      <c r="AM1703" s="26" t="s">
        <v>48</v>
      </c>
      <c r="AN1703" s="27">
        <v>0</v>
      </c>
      <c r="AS1703">
        <f t="shared" si="52"/>
        <v>3107</v>
      </c>
      <c r="AT1703" t="str">
        <f t="shared" si="53"/>
        <v>Região Rural do Centro Sub-regional de Patos de Minas</v>
      </c>
      <c r="BE1703">
        <v>3201001</v>
      </c>
      <c r="BF1703">
        <v>32</v>
      </c>
      <c r="BG1703" t="s">
        <v>12822</v>
      </c>
      <c r="BH1703" t="s">
        <v>11543</v>
      </c>
      <c r="BI1703" t="s">
        <v>12823</v>
      </c>
      <c r="BJ1703" t="s">
        <v>12833</v>
      </c>
      <c r="BK1703">
        <v>3201</v>
      </c>
      <c r="BL1703" t="s">
        <v>12825</v>
      </c>
      <c r="BM1703" t="s">
        <v>12826</v>
      </c>
    </row>
    <row r="1704" spans="1:65" x14ac:dyDescent="0.25">
      <c r="A1704" s="17" t="s">
        <v>5358</v>
      </c>
      <c r="B1704" s="18">
        <v>1</v>
      </c>
      <c r="C1704" s="19" t="s">
        <v>5416</v>
      </c>
      <c r="D1704" s="20" t="s">
        <v>5409</v>
      </c>
      <c r="E1704" s="20" t="s">
        <v>5410</v>
      </c>
      <c r="F1704" s="21">
        <v>3109402</v>
      </c>
      <c r="G1704" s="20" t="s">
        <v>5417</v>
      </c>
      <c r="H1704" s="22">
        <v>4707.9312</v>
      </c>
      <c r="I1704" s="22">
        <v>1.0000000000000001E-5</v>
      </c>
      <c r="J1704" s="22">
        <v>5299.0529999999999</v>
      </c>
      <c r="K1704" s="22">
        <v>4707.9312</v>
      </c>
      <c r="L1704" s="22">
        <v>4707.9312</v>
      </c>
      <c r="M1704" s="23">
        <v>70</v>
      </c>
      <c r="N1704" s="19" t="s">
        <v>44</v>
      </c>
      <c r="O1704" s="22">
        <v>75.7</v>
      </c>
      <c r="P1704" s="22">
        <v>47.78</v>
      </c>
      <c r="Q1704" s="22">
        <v>100</v>
      </c>
      <c r="R1704" s="22">
        <v>431.27980000000002</v>
      </c>
      <c r="S1704" s="22">
        <v>1400</v>
      </c>
      <c r="T1704" s="22">
        <v>461.08359999999999</v>
      </c>
      <c r="U1704" s="22">
        <v>1793.6414</v>
      </c>
      <c r="V1704" s="22">
        <v>32.883800000000001</v>
      </c>
      <c r="W1704" s="22">
        <v>1E-3</v>
      </c>
      <c r="X1704" s="22">
        <v>1E-3</v>
      </c>
      <c r="Y1704" s="22">
        <v>20</v>
      </c>
      <c r="Z1704" s="22">
        <v>40</v>
      </c>
      <c r="AA1704" s="22">
        <v>1E-3</v>
      </c>
      <c r="AB1704" s="22">
        <v>20</v>
      </c>
      <c r="AC1704" s="22">
        <v>12</v>
      </c>
      <c r="AD1704" s="22">
        <v>8</v>
      </c>
      <c r="AE1704" s="24">
        <v>100.00299999999999</v>
      </c>
      <c r="AF1704" s="19" t="s">
        <v>65</v>
      </c>
      <c r="AG1704" s="25">
        <v>0.48099999999999998</v>
      </c>
      <c r="AH1704" s="22">
        <v>819168.77</v>
      </c>
      <c r="AI1704" s="22">
        <v>2801655</v>
      </c>
      <c r="AJ1704" s="22">
        <v>3620823.77</v>
      </c>
      <c r="AK1704" s="21" t="s">
        <v>2792</v>
      </c>
      <c r="AL1704" s="21" t="s">
        <v>3195</v>
      </c>
      <c r="AM1704" s="26" t="s">
        <v>48</v>
      </c>
      <c r="AN1704" s="27">
        <v>0</v>
      </c>
      <c r="AS1704">
        <f t="shared" si="52"/>
        <v>3107</v>
      </c>
      <c r="AT1704" t="str">
        <f t="shared" si="53"/>
        <v>Região Rural do Centro Sub-regional de Patos de Minas</v>
      </c>
      <c r="BE1704">
        <v>3201100</v>
      </c>
      <c r="BF1704">
        <v>32</v>
      </c>
      <c r="BG1704" t="s">
        <v>12822</v>
      </c>
      <c r="BH1704" t="s">
        <v>11543</v>
      </c>
      <c r="BI1704" t="s">
        <v>12823</v>
      </c>
      <c r="BJ1704" t="s">
        <v>12834</v>
      </c>
      <c r="BK1704">
        <v>3201</v>
      </c>
      <c r="BL1704" t="s">
        <v>12825</v>
      </c>
      <c r="BM1704" t="s">
        <v>12826</v>
      </c>
    </row>
    <row r="1705" spans="1:65" x14ac:dyDescent="0.25">
      <c r="A1705" s="17" t="s">
        <v>5358</v>
      </c>
      <c r="B1705" s="18">
        <v>1</v>
      </c>
      <c r="C1705" s="19" t="s">
        <v>5418</v>
      </c>
      <c r="D1705" s="20" t="s">
        <v>5419</v>
      </c>
      <c r="E1705" s="20" t="s">
        <v>5420</v>
      </c>
      <c r="F1705" s="21">
        <v>3110806</v>
      </c>
      <c r="G1705" s="20" t="s">
        <v>2846</v>
      </c>
      <c r="H1705" s="22">
        <v>1879.0888</v>
      </c>
      <c r="I1705" s="22">
        <v>1879.0888</v>
      </c>
      <c r="J1705" s="22">
        <v>1879.0442</v>
      </c>
      <c r="K1705" s="22">
        <v>1879.0888</v>
      </c>
      <c r="L1705" s="22">
        <v>1879.0442</v>
      </c>
      <c r="M1705" s="23">
        <v>32</v>
      </c>
      <c r="N1705" s="19" t="s">
        <v>44</v>
      </c>
      <c r="O1705" s="22">
        <v>62.63</v>
      </c>
      <c r="P1705" s="22">
        <v>1E-3</v>
      </c>
      <c r="Q1705" s="22">
        <v>1E-3</v>
      </c>
      <c r="R1705" s="22">
        <v>173.965</v>
      </c>
      <c r="S1705" s="22">
        <v>1.0000000000000001E-5</v>
      </c>
      <c r="T1705" s="22">
        <v>1233.1704999999999</v>
      </c>
      <c r="U1705" s="22">
        <v>444.31360000000001</v>
      </c>
      <c r="V1705" s="22">
        <v>27.595099999999999</v>
      </c>
      <c r="W1705" s="22">
        <v>0</v>
      </c>
      <c r="X1705" s="22">
        <v>0</v>
      </c>
      <c r="Y1705" s="22">
        <v>26</v>
      </c>
      <c r="Z1705" s="22">
        <v>20</v>
      </c>
      <c r="AA1705" s="22">
        <v>8</v>
      </c>
      <c r="AB1705" s="22">
        <v>30</v>
      </c>
      <c r="AC1705" s="22">
        <v>10</v>
      </c>
      <c r="AD1705" s="22">
        <v>6</v>
      </c>
      <c r="AE1705" s="24">
        <v>100</v>
      </c>
      <c r="AF1705" s="19" t="s">
        <v>64</v>
      </c>
      <c r="AG1705" s="25">
        <v>0.379</v>
      </c>
      <c r="AH1705" s="22">
        <v>375431.87</v>
      </c>
      <c r="AI1705" s="22">
        <v>4381050.92</v>
      </c>
      <c r="AJ1705" s="22">
        <v>4756482.79</v>
      </c>
      <c r="AK1705" s="21" t="s">
        <v>400</v>
      </c>
      <c r="AL1705" s="21" t="s">
        <v>5421</v>
      </c>
      <c r="AM1705" s="26" t="s">
        <v>48</v>
      </c>
      <c r="AN1705" s="27">
        <v>355305.08</v>
      </c>
      <c r="AS1705">
        <f t="shared" si="52"/>
        <v>3102</v>
      </c>
      <c r="AT1705" t="str">
        <f t="shared" si="53"/>
        <v>Região Rural da Capital Regional de Teófilo Otoni</v>
      </c>
      <c r="BE1705">
        <v>3201209</v>
      </c>
      <c r="BF1705">
        <v>32</v>
      </c>
      <c r="BG1705" t="s">
        <v>12822</v>
      </c>
      <c r="BH1705" t="s">
        <v>11543</v>
      </c>
      <c r="BI1705" t="s">
        <v>12823</v>
      </c>
      <c r="BJ1705" t="s">
        <v>12835</v>
      </c>
      <c r="BK1705">
        <v>3201</v>
      </c>
      <c r="BL1705" t="s">
        <v>12825</v>
      </c>
      <c r="BM1705" t="s">
        <v>12826</v>
      </c>
    </row>
    <row r="1706" spans="1:65" x14ac:dyDescent="0.25">
      <c r="A1706" s="17" t="s">
        <v>5358</v>
      </c>
      <c r="B1706" s="18">
        <v>1</v>
      </c>
      <c r="C1706" s="19" t="s">
        <v>5422</v>
      </c>
      <c r="D1706" s="20" t="s">
        <v>5423</v>
      </c>
      <c r="E1706" s="20" t="s">
        <v>5424</v>
      </c>
      <c r="F1706" s="21">
        <v>3111101</v>
      </c>
      <c r="G1706" s="20" t="s">
        <v>5425</v>
      </c>
      <c r="H1706" s="22">
        <v>198.33199999999999</v>
      </c>
      <c r="I1706" s="22">
        <v>202.3861</v>
      </c>
      <c r="J1706" s="22">
        <v>202.3861</v>
      </c>
      <c r="K1706" s="22">
        <v>198.33199999999999</v>
      </c>
      <c r="L1706" s="22">
        <v>198.33199999999999</v>
      </c>
      <c r="M1706" s="28">
        <v>8</v>
      </c>
      <c r="N1706" s="19" t="s">
        <v>44</v>
      </c>
      <c r="O1706" s="22">
        <v>6.74</v>
      </c>
      <c r="P1706" s="22">
        <v>1E-3</v>
      </c>
      <c r="Q1706" s="22">
        <v>1E-3</v>
      </c>
      <c r="R1706" s="22">
        <v>13.2059</v>
      </c>
      <c r="S1706" s="22">
        <v>32.541899999999998</v>
      </c>
      <c r="T1706" s="22">
        <v>1.0000000000000001E-5</v>
      </c>
      <c r="U1706" s="22">
        <v>1.0000000000000001E-5</v>
      </c>
      <c r="V1706" s="22">
        <v>0.78759999999999997</v>
      </c>
      <c r="W1706" s="22">
        <v>1E-3</v>
      </c>
      <c r="X1706" s="22">
        <v>1E-3</v>
      </c>
      <c r="Y1706" s="22">
        <v>1E-3</v>
      </c>
      <c r="Z1706" s="22">
        <v>93</v>
      </c>
      <c r="AA1706" s="22">
        <v>7</v>
      </c>
      <c r="AB1706" s="22">
        <v>1E-3</v>
      </c>
      <c r="AC1706" s="22">
        <v>1E-3</v>
      </c>
      <c r="AD1706" s="22">
        <v>1E-3</v>
      </c>
      <c r="AE1706" s="24">
        <v>100.00600000000001</v>
      </c>
      <c r="AF1706" s="19" t="s">
        <v>65</v>
      </c>
      <c r="AG1706" s="25">
        <v>0.54500000000000004</v>
      </c>
      <c r="AH1706" s="22">
        <v>26737.72</v>
      </c>
      <c r="AI1706" s="22">
        <v>608139.43000000005</v>
      </c>
      <c r="AJ1706" s="22">
        <v>634877.15</v>
      </c>
      <c r="AK1706" s="21" t="s">
        <v>2272</v>
      </c>
      <c r="AL1706" s="21" t="s">
        <v>5426</v>
      </c>
      <c r="AM1706" s="26" t="s">
        <v>48</v>
      </c>
      <c r="AN1706" s="27">
        <v>0</v>
      </c>
      <c r="AS1706">
        <f t="shared" si="52"/>
        <v>3106</v>
      </c>
      <c r="AT1706" t="str">
        <f t="shared" si="53"/>
        <v>Região Rural da Capital Regional de Uberlândia</v>
      </c>
      <c r="BE1706">
        <v>3201308</v>
      </c>
      <c r="BF1706">
        <v>32</v>
      </c>
      <c r="BG1706" t="s">
        <v>12822</v>
      </c>
      <c r="BH1706" t="s">
        <v>11543</v>
      </c>
      <c r="BI1706" t="s">
        <v>12823</v>
      </c>
      <c r="BJ1706" t="s">
        <v>12836</v>
      </c>
      <c r="BK1706">
        <v>3201</v>
      </c>
      <c r="BL1706" t="s">
        <v>12825</v>
      </c>
      <c r="BM1706" t="s">
        <v>12826</v>
      </c>
    </row>
    <row r="1707" spans="1:65" x14ac:dyDescent="0.25">
      <c r="A1707" s="17" t="s">
        <v>5358</v>
      </c>
      <c r="B1707" s="18">
        <v>1</v>
      </c>
      <c r="C1707" s="19" t="s">
        <v>5427</v>
      </c>
      <c r="D1707" s="20" t="s">
        <v>5423</v>
      </c>
      <c r="E1707" s="20" t="s">
        <v>5424</v>
      </c>
      <c r="F1707" s="21">
        <v>3111101</v>
      </c>
      <c r="G1707" s="20" t="s">
        <v>5428</v>
      </c>
      <c r="H1707" s="22">
        <v>290.6728</v>
      </c>
      <c r="I1707" s="22">
        <v>285.34690000000001</v>
      </c>
      <c r="J1707" s="22">
        <v>285.34690000000001</v>
      </c>
      <c r="K1707" s="22">
        <v>290.6728</v>
      </c>
      <c r="L1707" s="22">
        <v>285.34690000000001</v>
      </c>
      <c r="M1707" s="28">
        <v>11</v>
      </c>
      <c r="N1707" s="19" t="s">
        <v>44</v>
      </c>
      <c r="O1707" s="22">
        <v>9.51</v>
      </c>
      <c r="P1707" s="22">
        <v>1E-3</v>
      </c>
      <c r="Q1707" s="22">
        <v>1E-3</v>
      </c>
      <c r="R1707" s="22">
        <v>16.9206</v>
      </c>
      <c r="S1707" s="22">
        <v>58.04</v>
      </c>
      <c r="T1707" s="22">
        <v>207.57730000000001</v>
      </c>
      <c r="U1707" s="22">
        <v>1.0000000000000001E-5</v>
      </c>
      <c r="V1707" s="22">
        <v>2.8090000000000002</v>
      </c>
      <c r="W1707" s="22">
        <v>0</v>
      </c>
      <c r="X1707" s="22">
        <v>1E-3</v>
      </c>
      <c r="Y1707" s="22">
        <v>50</v>
      </c>
      <c r="Z1707" s="22">
        <v>46</v>
      </c>
      <c r="AA1707" s="22">
        <v>4</v>
      </c>
      <c r="AB1707" s="22">
        <v>1E-3</v>
      </c>
      <c r="AC1707" s="22">
        <v>1E-3</v>
      </c>
      <c r="AD1707" s="22">
        <v>1E-3</v>
      </c>
      <c r="AE1707" s="24">
        <v>100.00400000000002</v>
      </c>
      <c r="AF1707" s="19" t="s">
        <v>65</v>
      </c>
      <c r="AG1707" s="25">
        <v>0.59</v>
      </c>
      <c r="AH1707" s="22">
        <v>78942.17</v>
      </c>
      <c r="AI1707" s="22">
        <v>926227.48</v>
      </c>
      <c r="AJ1707" s="22">
        <v>1005169.65</v>
      </c>
      <c r="AK1707" s="21" t="s">
        <v>2272</v>
      </c>
      <c r="AL1707" s="21" t="s">
        <v>5426</v>
      </c>
      <c r="AM1707" s="26" t="s">
        <v>48</v>
      </c>
      <c r="AN1707" s="27">
        <v>0</v>
      </c>
      <c r="AS1707">
        <f t="shared" si="52"/>
        <v>3106</v>
      </c>
      <c r="AT1707" t="str">
        <f t="shared" si="53"/>
        <v>Região Rural da Capital Regional de Uberlândia</v>
      </c>
      <c r="BE1707">
        <v>3201407</v>
      </c>
      <c r="BF1707">
        <v>32</v>
      </c>
      <c r="BG1707" t="s">
        <v>12822</v>
      </c>
      <c r="BH1707" t="s">
        <v>11543</v>
      </c>
      <c r="BI1707" t="s">
        <v>12823</v>
      </c>
      <c r="BJ1707" t="s">
        <v>12837</v>
      </c>
      <c r="BK1707">
        <v>3201</v>
      </c>
      <c r="BL1707" t="s">
        <v>12825</v>
      </c>
      <c r="BM1707" t="s">
        <v>12826</v>
      </c>
    </row>
    <row r="1708" spans="1:65" x14ac:dyDescent="0.25">
      <c r="A1708" s="17" t="s">
        <v>5358</v>
      </c>
      <c r="B1708" s="18">
        <v>1</v>
      </c>
      <c r="C1708" s="19" t="s">
        <v>5429</v>
      </c>
      <c r="D1708" s="20" t="s">
        <v>5423</v>
      </c>
      <c r="E1708" s="20" t="s">
        <v>5424</v>
      </c>
      <c r="F1708" s="21">
        <v>3111101</v>
      </c>
      <c r="G1708" s="20" t="s">
        <v>5430</v>
      </c>
      <c r="H1708" s="22">
        <v>419.84</v>
      </c>
      <c r="I1708" s="22">
        <v>420.16300000000001</v>
      </c>
      <c r="J1708" s="22">
        <v>420.16300000000001</v>
      </c>
      <c r="K1708" s="22">
        <v>1.0000000000000001E-5</v>
      </c>
      <c r="L1708" s="22">
        <v>420.16300000000001</v>
      </c>
      <c r="M1708" s="23">
        <v>17</v>
      </c>
      <c r="N1708" s="19" t="s">
        <v>64</v>
      </c>
      <c r="O1708" s="22">
        <v>14</v>
      </c>
      <c r="P1708" s="22">
        <v>100</v>
      </c>
      <c r="Q1708" s="22">
        <v>74.61</v>
      </c>
      <c r="R1708" s="22">
        <v>59.961199999999998</v>
      </c>
      <c r="S1708" s="22">
        <v>93.813000000000002</v>
      </c>
      <c r="T1708" s="22">
        <v>234.26429999999999</v>
      </c>
      <c r="U1708" s="22">
        <v>1.0000000000000001E-5</v>
      </c>
      <c r="V1708" s="22">
        <v>-0.16520000000000001</v>
      </c>
      <c r="W1708" s="22">
        <v>1E-4</v>
      </c>
      <c r="X1708" s="22">
        <v>1E-4</v>
      </c>
      <c r="Y1708" s="22">
        <v>80</v>
      </c>
      <c r="Z1708" s="22">
        <v>20</v>
      </c>
      <c r="AA1708" s="22">
        <v>1E-4</v>
      </c>
      <c r="AB1708" s="22">
        <v>1E-4</v>
      </c>
      <c r="AC1708" s="22">
        <v>1E-4</v>
      </c>
      <c r="AD1708" s="22">
        <v>1E-4</v>
      </c>
      <c r="AE1708" s="24">
        <v>100.00060000000002</v>
      </c>
      <c r="AF1708" s="19" t="s">
        <v>57</v>
      </c>
      <c r="AG1708" s="25">
        <v>0.51100000000000001</v>
      </c>
      <c r="AH1708" s="22">
        <v>539359.36</v>
      </c>
      <c r="AI1708" s="22">
        <v>1249893.6100000001</v>
      </c>
      <c r="AJ1708" s="22">
        <v>1789252.9700000002</v>
      </c>
      <c r="AK1708" s="21" t="s">
        <v>48</v>
      </c>
      <c r="AL1708" s="21" t="s">
        <v>3493</v>
      </c>
      <c r="AM1708" s="26" t="s">
        <v>4405</v>
      </c>
      <c r="AN1708" s="27">
        <v>0</v>
      </c>
      <c r="AS1708">
        <f t="shared" si="52"/>
        <v>3106</v>
      </c>
      <c r="AT1708" t="str">
        <f t="shared" si="53"/>
        <v>Região Rural da Capital Regional de Uberlândia</v>
      </c>
      <c r="BE1708">
        <v>3201506</v>
      </c>
      <c r="BF1708">
        <v>32</v>
      </c>
      <c r="BG1708" t="s">
        <v>12822</v>
      </c>
      <c r="BH1708" t="s">
        <v>11543</v>
      </c>
      <c r="BI1708" t="s">
        <v>12823</v>
      </c>
      <c r="BJ1708" t="s">
        <v>12838</v>
      </c>
      <c r="BK1708">
        <v>3201</v>
      </c>
      <c r="BL1708" t="s">
        <v>12825</v>
      </c>
      <c r="BM1708" t="s">
        <v>12826</v>
      </c>
    </row>
    <row r="1709" spans="1:65" x14ac:dyDescent="0.25">
      <c r="A1709" s="17" t="s">
        <v>5358</v>
      </c>
      <c r="B1709" s="18">
        <v>1</v>
      </c>
      <c r="C1709" s="19" t="s">
        <v>5431</v>
      </c>
      <c r="D1709" s="20" t="s">
        <v>5423</v>
      </c>
      <c r="E1709" s="20" t="s">
        <v>5424</v>
      </c>
      <c r="F1709" s="21">
        <v>3111101</v>
      </c>
      <c r="G1709" s="20" t="s">
        <v>5432</v>
      </c>
      <c r="H1709" s="22">
        <v>504.82499999999999</v>
      </c>
      <c r="I1709" s="22">
        <v>506.4</v>
      </c>
      <c r="J1709" s="22">
        <v>506.36290000000002</v>
      </c>
      <c r="K1709" s="22">
        <v>504.82499999999999</v>
      </c>
      <c r="L1709" s="22">
        <v>504.82499999999999</v>
      </c>
      <c r="M1709" s="23">
        <v>20</v>
      </c>
      <c r="N1709" s="19" t="s">
        <v>44</v>
      </c>
      <c r="O1709" s="22">
        <v>16.899999999999999</v>
      </c>
      <c r="P1709" s="22">
        <v>99.3</v>
      </c>
      <c r="Q1709" s="22">
        <v>70.95</v>
      </c>
      <c r="R1709" s="22">
        <v>19.0472</v>
      </c>
      <c r="S1709" s="22">
        <v>101.13</v>
      </c>
      <c r="T1709" s="22">
        <v>383.34679999999997</v>
      </c>
      <c r="U1709" s="22">
        <v>1.0000000000000001E-5</v>
      </c>
      <c r="V1709" s="22">
        <v>0.1211</v>
      </c>
      <c r="W1709" s="22">
        <v>0</v>
      </c>
      <c r="X1709" s="22">
        <v>0</v>
      </c>
      <c r="Y1709" s="22">
        <v>85</v>
      </c>
      <c r="Z1709" s="22">
        <v>15</v>
      </c>
      <c r="AA1709" s="22">
        <v>1E-3</v>
      </c>
      <c r="AB1709" s="22">
        <v>1E-3</v>
      </c>
      <c r="AC1709" s="22">
        <v>1E-3</v>
      </c>
      <c r="AD1709" s="22">
        <v>1E-3</v>
      </c>
      <c r="AE1709" s="24">
        <v>100.00400000000002</v>
      </c>
      <c r="AF1709" s="19" t="s">
        <v>57</v>
      </c>
      <c r="AG1709" s="25">
        <v>0.51500000000000001</v>
      </c>
      <c r="AH1709" s="22">
        <v>129527.13</v>
      </c>
      <c r="AI1709" s="22">
        <v>1583288.81</v>
      </c>
      <c r="AJ1709" s="22">
        <v>1712815.94</v>
      </c>
      <c r="AK1709" s="21" t="s">
        <v>3026</v>
      </c>
      <c r="AL1709" s="21" t="s">
        <v>5433</v>
      </c>
      <c r="AM1709" s="26" t="s">
        <v>48</v>
      </c>
      <c r="AN1709" s="27">
        <v>0</v>
      </c>
      <c r="AS1709">
        <f t="shared" si="52"/>
        <v>3106</v>
      </c>
      <c r="AT1709" t="str">
        <f t="shared" si="53"/>
        <v>Região Rural da Capital Regional de Uberlândia</v>
      </c>
      <c r="BE1709">
        <v>3201605</v>
      </c>
      <c r="BF1709">
        <v>32</v>
      </c>
      <c r="BG1709" t="s">
        <v>12822</v>
      </c>
      <c r="BH1709" t="s">
        <v>11543</v>
      </c>
      <c r="BI1709" t="s">
        <v>12823</v>
      </c>
      <c r="BJ1709" t="s">
        <v>12839</v>
      </c>
      <c r="BK1709">
        <v>3201</v>
      </c>
      <c r="BL1709" t="s">
        <v>12825</v>
      </c>
      <c r="BM1709" t="s">
        <v>12826</v>
      </c>
    </row>
    <row r="1710" spans="1:65" x14ac:dyDescent="0.25">
      <c r="A1710" s="17" t="s">
        <v>5358</v>
      </c>
      <c r="B1710" s="18">
        <v>1</v>
      </c>
      <c r="C1710" s="19" t="s">
        <v>5434</v>
      </c>
      <c r="D1710" s="20" t="s">
        <v>5423</v>
      </c>
      <c r="E1710" s="20" t="s">
        <v>5424</v>
      </c>
      <c r="F1710" s="21">
        <v>3111101</v>
      </c>
      <c r="G1710" s="20" t="s">
        <v>5435</v>
      </c>
      <c r="H1710" s="22">
        <v>504.82499999999999</v>
      </c>
      <c r="I1710" s="22">
        <v>506.4</v>
      </c>
      <c r="J1710" s="22">
        <v>506.36290000000002</v>
      </c>
      <c r="K1710" s="22">
        <v>504.82499999999999</v>
      </c>
      <c r="L1710" s="22">
        <v>504.82499999999999</v>
      </c>
      <c r="M1710" s="23">
        <v>20</v>
      </c>
      <c r="N1710" s="19" t="s">
        <v>44</v>
      </c>
      <c r="O1710" s="22">
        <v>16.899999999999999</v>
      </c>
      <c r="P1710" s="22">
        <v>99.3</v>
      </c>
      <c r="Q1710" s="22">
        <v>70.95</v>
      </c>
      <c r="R1710" s="22">
        <v>19.0472</v>
      </c>
      <c r="S1710" s="22">
        <v>101.13</v>
      </c>
      <c r="T1710" s="22">
        <v>1.0000000000000001E-5</v>
      </c>
      <c r="U1710" s="22">
        <v>1.0000000000000001E-5</v>
      </c>
      <c r="V1710" s="22">
        <v>0.1211</v>
      </c>
      <c r="W1710" s="22">
        <v>1E-3</v>
      </c>
      <c r="X1710" s="22">
        <v>1E-3</v>
      </c>
      <c r="Y1710" s="22">
        <v>85</v>
      </c>
      <c r="Z1710" s="22">
        <v>15</v>
      </c>
      <c r="AA1710" s="22">
        <v>1E-3</v>
      </c>
      <c r="AB1710" s="22">
        <v>1E-3</v>
      </c>
      <c r="AC1710" s="22">
        <v>1E-3</v>
      </c>
      <c r="AD1710" s="22">
        <v>1E-3</v>
      </c>
      <c r="AE1710" s="24">
        <v>100.00600000000001</v>
      </c>
      <c r="AF1710" s="19" t="s">
        <v>57</v>
      </c>
      <c r="AG1710" s="25">
        <v>0.51500000000000001</v>
      </c>
      <c r="AH1710" s="22">
        <v>129527.13</v>
      </c>
      <c r="AI1710" s="22">
        <v>1590260.51</v>
      </c>
      <c r="AJ1710" s="22">
        <v>1719787.64</v>
      </c>
      <c r="AK1710" s="21" t="s">
        <v>3026</v>
      </c>
      <c r="AL1710" s="21" t="s">
        <v>5433</v>
      </c>
      <c r="AM1710" s="26" t="s">
        <v>48</v>
      </c>
      <c r="AN1710" s="27">
        <v>6971.7</v>
      </c>
      <c r="AS1710">
        <f t="shared" si="52"/>
        <v>3106</v>
      </c>
      <c r="AT1710" t="str">
        <f t="shared" si="53"/>
        <v>Região Rural da Capital Regional de Uberlândia</v>
      </c>
      <c r="BE1710">
        <v>3201704</v>
      </c>
      <c r="BF1710">
        <v>32</v>
      </c>
      <c r="BG1710" t="s">
        <v>12822</v>
      </c>
      <c r="BH1710" t="s">
        <v>11543</v>
      </c>
      <c r="BI1710" t="s">
        <v>12823</v>
      </c>
      <c r="BJ1710" t="s">
        <v>12840</v>
      </c>
      <c r="BK1710">
        <v>3201</v>
      </c>
      <c r="BL1710" t="s">
        <v>12825</v>
      </c>
      <c r="BM1710" t="s">
        <v>12826</v>
      </c>
    </row>
    <row r="1711" spans="1:65" x14ac:dyDescent="0.25">
      <c r="A1711" s="17" t="s">
        <v>5358</v>
      </c>
      <c r="B1711" s="18">
        <v>1</v>
      </c>
      <c r="C1711" s="19" t="s">
        <v>5436</v>
      </c>
      <c r="D1711" s="20" t="s">
        <v>5423</v>
      </c>
      <c r="E1711" s="20" t="s">
        <v>5424</v>
      </c>
      <c r="F1711" s="21">
        <v>3111101</v>
      </c>
      <c r="G1711" s="20" t="s">
        <v>5437</v>
      </c>
      <c r="H1711" s="22">
        <v>28.17</v>
      </c>
      <c r="I1711" s="22">
        <v>1.0000000000000001E-5</v>
      </c>
      <c r="J1711" s="22">
        <v>1.0000000000000001E-5</v>
      </c>
      <c r="K1711" s="22">
        <v>1.0000000000000001E-5</v>
      </c>
      <c r="L1711" s="22">
        <v>845.38649999999996</v>
      </c>
      <c r="M1711" s="23">
        <v>35</v>
      </c>
      <c r="N1711" s="19" t="s">
        <v>44</v>
      </c>
      <c r="O1711" s="22">
        <v>28.17</v>
      </c>
      <c r="P1711" s="22">
        <v>93.62</v>
      </c>
      <c r="Q1711" s="22">
        <v>83.78</v>
      </c>
      <c r="R1711" s="22">
        <v>141.98910000000001</v>
      </c>
      <c r="S1711" s="22">
        <v>1.0000000000000001E-5</v>
      </c>
      <c r="T1711" s="22">
        <v>1.0000000000000001E-5</v>
      </c>
      <c r="U1711" s="22">
        <v>1.0000000000000001E-5</v>
      </c>
      <c r="V1711" s="22">
        <v>1.0324</v>
      </c>
      <c r="W1711" s="22">
        <v>1E-3</v>
      </c>
      <c r="X1711" s="22">
        <v>1E-3</v>
      </c>
      <c r="Y1711" s="22">
        <v>95</v>
      </c>
      <c r="Z1711" s="22">
        <v>1E-3</v>
      </c>
      <c r="AA1711" s="22">
        <v>5</v>
      </c>
      <c r="AB1711" s="22">
        <v>1E-3</v>
      </c>
      <c r="AC1711" s="22">
        <v>1E-3</v>
      </c>
      <c r="AD1711" s="22">
        <v>1E-3</v>
      </c>
      <c r="AE1711" s="24">
        <v>100.00600000000001</v>
      </c>
      <c r="AF1711" s="19" t="s">
        <v>65</v>
      </c>
      <c r="AG1711" s="25">
        <v>0.628</v>
      </c>
      <c r="AH1711" s="22">
        <v>393741.69</v>
      </c>
      <c r="AI1711" s="22">
        <v>3405355.94</v>
      </c>
      <c r="AJ1711" s="22">
        <v>3799097.63</v>
      </c>
      <c r="AK1711" s="21" t="s">
        <v>433</v>
      </c>
      <c r="AL1711" s="21" t="s">
        <v>5403</v>
      </c>
      <c r="AM1711" s="26" t="s">
        <v>48</v>
      </c>
      <c r="AN1711" s="27">
        <v>0</v>
      </c>
      <c r="AS1711">
        <f t="shared" si="52"/>
        <v>3106</v>
      </c>
      <c r="AT1711" t="str">
        <f t="shared" si="53"/>
        <v>Região Rural da Capital Regional de Uberlândia</v>
      </c>
      <c r="BE1711">
        <v>3201803</v>
      </c>
      <c r="BF1711">
        <v>32</v>
      </c>
      <c r="BG1711" t="s">
        <v>12822</v>
      </c>
      <c r="BH1711" t="s">
        <v>11543</v>
      </c>
      <c r="BI1711" t="s">
        <v>12823</v>
      </c>
      <c r="BJ1711" t="s">
        <v>12841</v>
      </c>
      <c r="BK1711">
        <v>3201</v>
      </c>
      <c r="BL1711" t="s">
        <v>12825</v>
      </c>
      <c r="BM1711" t="s">
        <v>12826</v>
      </c>
    </row>
    <row r="1712" spans="1:65" x14ac:dyDescent="0.25">
      <c r="A1712" s="17" t="s">
        <v>5358</v>
      </c>
      <c r="B1712" s="18">
        <v>1</v>
      </c>
      <c r="C1712" s="19" t="s">
        <v>5438</v>
      </c>
      <c r="D1712" s="20" t="s">
        <v>5423</v>
      </c>
      <c r="E1712" s="20" t="s">
        <v>5424</v>
      </c>
      <c r="F1712" s="21">
        <v>3111101</v>
      </c>
      <c r="G1712" s="20" t="s">
        <v>5439</v>
      </c>
      <c r="H1712" s="22">
        <v>299.16800000000001</v>
      </c>
      <c r="I1712" s="22">
        <v>300.3</v>
      </c>
      <c r="J1712" s="22">
        <v>300.27030000000002</v>
      </c>
      <c r="K1712" s="22">
        <v>299.16800000000001</v>
      </c>
      <c r="L1712" s="22">
        <v>299.16800000000001</v>
      </c>
      <c r="M1712" s="23">
        <v>12</v>
      </c>
      <c r="N1712" s="19" t="s">
        <v>44</v>
      </c>
      <c r="O1712" s="22">
        <v>10.01</v>
      </c>
      <c r="P1712" s="22">
        <v>1E-3</v>
      </c>
      <c r="Q1712" s="22">
        <v>1E-3</v>
      </c>
      <c r="R1712" s="22">
        <v>20.951499999999999</v>
      </c>
      <c r="S1712" s="22">
        <v>66.958100000000002</v>
      </c>
      <c r="T1712" s="22">
        <v>1.0000000000000001E-5</v>
      </c>
      <c r="U1712" s="22">
        <v>1.0000000000000001E-5</v>
      </c>
      <c r="V1712" s="22">
        <v>2.1269999999999998</v>
      </c>
      <c r="W1712" s="22">
        <v>1E-3</v>
      </c>
      <c r="X1712" s="22">
        <v>1E-3</v>
      </c>
      <c r="Y1712" s="22">
        <v>40</v>
      </c>
      <c r="Z1712" s="22">
        <v>53</v>
      </c>
      <c r="AA1712" s="22">
        <v>7</v>
      </c>
      <c r="AB1712" s="22">
        <v>1E-3</v>
      </c>
      <c r="AC1712" s="22">
        <v>1E-3</v>
      </c>
      <c r="AD1712" s="22">
        <v>1E-3</v>
      </c>
      <c r="AE1712" s="24">
        <v>100.00500000000002</v>
      </c>
      <c r="AF1712" s="19" t="s">
        <v>65</v>
      </c>
      <c r="AG1712" s="25">
        <v>0.57899999999999996</v>
      </c>
      <c r="AH1712" s="22">
        <v>99129.62</v>
      </c>
      <c r="AI1712" s="22">
        <v>947910.29</v>
      </c>
      <c r="AJ1712" s="22">
        <v>1047039.91</v>
      </c>
      <c r="AK1712" s="21" t="s">
        <v>2272</v>
      </c>
      <c r="AL1712" s="21" t="s">
        <v>5426</v>
      </c>
      <c r="AM1712" s="26" t="s">
        <v>48</v>
      </c>
      <c r="AN1712" s="27">
        <v>0</v>
      </c>
      <c r="AS1712">
        <f t="shared" si="52"/>
        <v>3106</v>
      </c>
      <c r="AT1712" t="str">
        <f t="shared" si="53"/>
        <v>Região Rural da Capital Regional de Uberlândia</v>
      </c>
      <c r="BE1712">
        <v>3201902</v>
      </c>
      <c r="BF1712">
        <v>32</v>
      </c>
      <c r="BG1712" t="s">
        <v>12822</v>
      </c>
      <c r="BH1712" t="s">
        <v>11543</v>
      </c>
      <c r="BI1712" t="s">
        <v>12823</v>
      </c>
      <c r="BJ1712" t="s">
        <v>12842</v>
      </c>
      <c r="BK1712">
        <v>3201</v>
      </c>
      <c r="BL1712" t="s">
        <v>12825</v>
      </c>
      <c r="BM1712" t="s">
        <v>12826</v>
      </c>
    </row>
    <row r="1713" spans="1:65" x14ac:dyDescent="0.25">
      <c r="A1713" s="17" t="s">
        <v>5358</v>
      </c>
      <c r="B1713" s="18">
        <v>1</v>
      </c>
      <c r="C1713" s="19" t="s">
        <v>5440</v>
      </c>
      <c r="D1713" s="20" t="s">
        <v>5423</v>
      </c>
      <c r="E1713" s="20" t="s">
        <v>5424</v>
      </c>
      <c r="F1713" s="21">
        <v>3111101</v>
      </c>
      <c r="G1713" s="20" t="s">
        <v>5441</v>
      </c>
      <c r="H1713" s="22">
        <v>225.28129999999999</v>
      </c>
      <c r="I1713" s="22">
        <v>224.95429999999999</v>
      </c>
      <c r="J1713" s="22">
        <v>224.95429999999999</v>
      </c>
      <c r="K1713" s="22">
        <v>225.28129999999999</v>
      </c>
      <c r="L1713" s="22">
        <v>224.95429999999999</v>
      </c>
      <c r="M1713" s="23">
        <v>16</v>
      </c>
      <c r="N1713" s="19" t="s">
        <v>44</v>
      </c>
      <c r="O1713" s="22"/>
      <c r="P1713" s="22">
        <v>0</v>
      </c>
      <c r="Q1713" s="22">
        <v>0</v>
      </c>
      <c r="R1713" s="22">
        <v>3.69</v>
      </c>
      <c r="S1713" s="22">
        <v>0</v>
      </c>
      <c r="T1713" s="22">
        <v>0</v>
      </c>
      <c r="U1713" s="22">
        <v>221.26429999999999</v>
      </c>
      <c r="V1713" s="22">
        <v>0</v>
      </c>
      <c r="W1713" s="22">
        <v>0</v>
      </c>
      <c r="X1713" s="22">
        <v>20</v>
      </c>
      <c r="Y1713" s="22">
        <v>80</v>
      </c>
      <c r="Z1713" s="22">
        <v>0</v>
      </c>
      <c r="AA1713" s="22">
        <v>0</v>
      </c>
      <c r="AB1713" s="22">
        <v>0</v>
      </c>
      <c r="AC1713" s="22">
        <v>0</v>
      </c>
      <c r="AD1713" s="22">
        <v>0</v>
      </c>
      <c r="AE1713" s="24">
        <v>100</v>
      </c>
      <c r="AF1713" s="19" t="s">
        <v>64</v>
      </c>
      <c r="AG1713" s="25">
        <v>0.73899999999999999</v>
      </c>
      <c r="AH1713" s="22">
        <v>2998</v>
      </c>
      <c r="AI1713" s="22">
        <v>156164.46</v>
      </c>
      <c r="AJ1713" s="22">
        <v>159162.46</v>
      </c>
      <c r="AK1713" s="21" t="s">
        <v>2628</v>
      </c>
      <c r="AL1713" s="21" t="s">
        <v>378</v>
      </c>
      <c r="AM1713" s="26" t="s">
        <v>48</v>
      </c>
      <c r="AN1713" s="27">
        <v>0</v>
      </c>
      <c r="AS1713">
        <f t="shared" si="52"/>
        <v>3106</v>
      </c>
      <c r="AT1713" t="str">
        <f t="shared" si="53"/>
        <v>Região Rural da Capital Regional de Uberlândia</v>
      </c>
      <c r="BE1713">
        <v>3202009</v>
      </c>
      <c r="BF1713">
        <v>32</v>
      </c>
      <c r="BG1713" t="s">
        <v>12822</v>
      </c>
      <c r="BH1713" t="s">
        <v>11543</v>
      </c>
      <c r="BI1713" t="s">
        <v>12823</v>
      </c>
      <c r="BJ1713" t="s">
        <v>12843</v>
      </c>
      <c r="BK1713">
        <v>3201</v>
      </c>
      <c r="BL1713" t="s">
        <v>12825</v>
      </c>
      <c r="BM1713" t="s">
        <v>12826</v>
      </c>
    </row>
    <row r="1714" spans="1:65" x14ac:dyDescent="0.25">
      <c r="A1714" s="17" t="s">
        <v>5358</v>
      </c>
      <c r="B1714" s="18">
        <v>1</v>
      </c>
      <c r="C1714" s="19" t="s">
        <v>5442</v>
      </c>
      <c r="D1714" s="20" t="s">
        <v>5423</v>
      </c>
      <c r="E1714" s="20" t="s">
        <v>5424</v>
      </c>
      <c r="F1714" s="21">
        <v>3111101</v>
      </c>
      <c r="G1714" s="20" t="s">
        <v>5443</v>
      </c>
      <c r="H1714" s="22">
        <v>1.0000000000000001E-5</v>
      </c>
      <c r="I1714" s="22">
        <v>1.0000000000000001E-5</v>
      </c>
      <c r="J1714" s="22">
        <v>3954.8492999999999</v>
      </c>
      <c r="K1714" s="22">
        <v>1.0000000000000001E-5</v>
      </c>
      <c r="L1714" s="22">
        <v>3954.8492999999999</v>
      </c>
      <c r="M1714" s="23">
        <v>123</v>
      </c>
      <c r="N1714" s="19" t="s">
        <v>44</v>
      </c>
      <c r="O1714" s="22">
        <v>131.82</v>
      </c>
      <c r="P1714" s="22">
        <v>95.3</v>
      </c>
      <c r="Q1714" s="22">
        <v>77.7</v>
      </c>
      <c r="R1714" s="22">
        <v>208.4392</v>
      </c>
      <c r="S1714" s="22">
        <v>313.04500000000002</v>
      </c>
      <c r="T1714" s="22">
        <v>257.70139999999998</v>
      </c>
      <c r="U1714" s="22">
        <v>162.15110000000001</v>
      </c>
      <c r="V1714" s="22">
        <v>19.7865</v>
      </c>
      <c r="W1714" s="22">
        <v>1E-3</v>
      </c>
      <c r="X1714" s="22">
        <v>1E-3</v>
      </c>
      <c r="Y1714" s="22">
        <v>40</v>
      </c>
      <c r="Z1714" s="22">
        <v>40</v>
      </c>
      <c r="AA1714" s="22">
        <v>15</v>
      </c>
      <c r="AB1714" s="22">
        <v>1E-3</v>
      </c>
      <c r="AC1714" s="22">
        <v>5</v>
      </c>
      <c r="AD1714" s="22">
        <v>1E-3</v>
      </c>
      <c r="AE1714" s="24">
        <v>100.00400000000002</v>
      </c>
      <c r="AF1714" s="19" t="s">
        <v>64</v>
      </c>
      <c r="AG1714" s="25">
        <v>0.626</v>
      </c>
      <c r="AH1714" s="22">
        <v>2312805.4</v>
      </c>
      <c r="AI1714" s="22">
        <v>11297089.74</v>
      </c>
      <c r="AJ1714" s="22">
        <v>13609895.140000001</v>
      </c>
      <c r="AK1714" s="21" t="s">
        <v>5444</v>
      </c>
      <c r="AL1714" s="21" t="s">
        <v>1166</v>
      </c>
      <c r="AM1714" s="26" t="s">
        <v>48</v>
      </c>
      <c r="AN1714" s="27">
        <v>0</v>
      </c>
      <c r="AS1714">
        <f t="shared" si="52"/>
        <v>3106</v>
      </c>
      <c r="AT1714" t="str">
        <f t="shared" si="53"/>
        <v>Região Rural da Capital Regional de Uberlândia</v>
      </c>
      <c r="BE1714">
        <v>3202207</v>
      </c>
      <c r="BF1714">
        <v>32</v>
      </c>
      <c r="BG1714" t="s">
        <v>12822</v>
      </c>
      <c r="BH1714" t="s">
        <v>11543</v>
      </c>
      <c r="BI1714" t="s">
        <v>12823</v>
      </c>
      <c r="BJ1714" t="s">
        <v>12844</v>
      </c>
      <c r="BK1714">
        <v>3201</v>
      </c>
      <c r="BL1714" t="s">
        <v>12825</v>
      </c>
      <c r="BM1714" t="s">
        <v>12826</v>
      </c>
    </row>
    <row r="1715" spans="1:65" x14ac:dyDescent="0.25">
      <c r="A1715" s="17" t="s">
        <v>5358</v>
      </c>
      <c r="B1715" s="18">
        <v>1</v>
      </c>
      <c r="C1715" s="19" t="s">
        <v>5445</v>
      </c>
      <c r="D1715" s="20" t="s">
        <v>5423</v>
      </c>
      <c r="E1715" s="20" t="s">
        <v>5424</v>
      </c>
      <c r="F1715" s="21">
        <v>3111101</v>
      </c>
      <c r="G1715" s="20" t="s">
        <v>5446</v>
      </c>
      <c r="H1715" s="22">
        <v>1113.6679999999999</v>
      </c>
      <c r="I1715" s="22">
        <v>1125.9000000000001</v>
      </c>
      <c r="J1715" s="22">
        <v>1248.5807</v>
      </c>
      <c r="K1715" s="22">
        <v>1113.6679999999999</v>
      </c>
      <c r="L1715" s="22">
        <v>1113.6679999999999</v>
      </c>
      <c r="M1715" s="23">
        <v>40</v>
      </c>
      <c r="N1715" s="19" t="s">
        <v>44</v>
      </c>
      <c r="O1715" s="22"/>
      <c r="P1715" s="22">
        <v>57.32</v>
      </c>
      <c r="Q1715" s="22">
        <v>100</v>
      </c>
      <c r="R1715" s="22">
        <v>56.42</v>
      </c>
      <c r="S1715" s="22">
        <v>0</v>
      </c>
      <c r="T1715" s="22">
        <v>680</v>
      </c>
      <c r="U1715" s="22">
        <v>506.16</v>
      </c>
      <c r="V1715" s="22">
        <v>6</v>
      </c>
      <c r="W1715" s="22">
        <v>0</v>
      </c>
      <c r="X1715" s="22">
        <v>0</v>
      </c>
      <c r="Y1715" s="22">
        <v>50</v>
      </c>
      <c r="Z1715" s="22">
        <v>30</v>
      </c>
      <c r="AA1715" s="22">
        <v>0</v>
      </c>
      <c r="AB1715" s="22">
        <v>0</v>
      </c>
      <c r="AC1715" s="22">
        <v>20</v>
      </c>
      <c r="AD1715" s="22">
        <v>0</v>
      </c>
      <c r="AE1715" s="24">
        <v>100</v>
      </c>
      <c r="AF1715" s="19" t="s">
        <v>64</v>
      </c>
      <c r="AG1715" s="25">
        <v>0.60599999999999998</v>
      </c>
      <c r="AH1715" s="22">
        <v>131199.6</v>
      </c>
      <c r="AI1715" s="22">
        <v>648663.44999999995</v>
      </c>
      <c r="AJ1715" s="22">
        <v>779863.04999999993</v>
      </c>
      <c r="AK1715" s="21" t="s">
        <v>1998</v>
      </c>
      <c r="AL1715" s="21" t="s">
        <v>978</v>
      </c>
      <c r="AM1715" s="26" t="s">
        <v>48</v>
      </c>
      <c r="AN1715" s="27">
        <v>0</v>
      </c>
      <c r="AS1715">
        <f t="shared" si="52"/>
        <v>3106</v>
      </c>
      <c r="AT1715" t="str">
        <f t="shared" si="53"/>
        <v>Região Rural da Capital Regional de Uberlândia</v>
      </c>
      <c r="BE1715">
        <v>3202306</v>
      </c>
      <c r="BF1715">
        <v>32</v>
      </c>
      <c r="BG1715" t="s">
        <v>12822</v>
      </c>
      <c r="BH1715" t="s">
        <v>11543</v>
      </c>
      <c r="BI1715" t="s">
        <v>12823</v>
      </c>
      <c r="BJ1715" t="s">
        <v>12845</v>
      </c>
      <c r="BK1715">
        <v>3201</v>
      </c>
      <c r="BL1715" t="s">
        <v>12825</v>
      </c>
      <c r="BM1715" t="s">
        <v>12826</v>
      </c>
    </row>
    <row r="1716" spans="1:65" x14ac:dyDescent="0.25">
      <c r="A1716" s="17" t="s">
        <v>5358</v>
      </c>
      <c r="B1716" s="18">
        <v>1</v>
      </c>
      <c r="C1716" s="19" t="s">
        <v>5447</v>
      </c>
      <c r="D1716" s="20" t="s">
        <v>5423</v>
      </c>
      <c r="E1716" s="20" t="s">
        <v>5424</v>
      </c>
      <c r="F1716" s="21">
        <v>3111101</v>
      </c>
      <c r="G1716" s="20" t="s">
        <v>5448</v>
      </c>
      <c r="H1716" s="22">
        <v>20087.098600000001</v>
      </c>
      <c r="I1716" s="22">
        <v>1.0000000000000001E-5</v>
      </c>
      <c r="J1716" s="22">
        <v>2005.6137000000001</v>
      </c>
      <c r="K1716" s="22">
        <v>1.0000000000000001E-5</v>
      </c>
      <c r="L1716" s="22">
        <v>2005.6137000000001</v>
      </c>
      <c r="M1716" s="28">
        <v>60</v>
      </c>
      <c r="N1716" s="19" t="s">
        <v>44</v>
      </c>
      <c r="O1716" s="22">
        <v>66.849999999999994</v>
      </c>
      <c r="P1716" s="22">
        <v>100</v>
      </c>
      <c r="Q1716" s="22">
        <v>85.68</v>
      </c>
      <c r="R1716" s="22">
        <v>113.5658</v>
      </c>
      <c r="S1716" s="22">
        <v>401.41930000000002</v>
      </c>
      <c r="T1716" s="22">
        <v>0</v>
      </c>
      <c r="U1716" s="22">
        <v>1.0000000000000001E-5</v>
      </c>
      <c r="V1716" s="22">
        <v>20</v>
      </c>
      <c r="W1716" s="22">
        <v>1E-3</v>
      </c>
      <c r="X1716" s="22">
        <v>1E-3</v>
      </c>
      <c r="Y1716" s="22">
        <v>100</v>
      </c>
      <c r="Z1716" s="22">
        <v>1E-3</v>
      </c>
      <c r="AA1716" s="22">
        <v>1E-3</v>
      </c>
      <c r="AB1716" s="22">
        <v>1E-3</v>
      </c>
      <c r="AC1716" s="22">
        <v>1E-3</v>
      </c>
      <c r="AD1716" s="22">
        <v>1E-3</v>
      </c>
      <c r="AE1716" s="24">
        <v>100.00700000000002</v>
      </c>
      <c r="AF1716" s="19" t="s">
        <v>65</v>
      </c>
      <c r="AG1716" s="25">
        <v>0.63700000000000001</v>
      </c>
      <c r="AH1716" s="22">
        <v>617457.91</v>
      </c>
      <c r="AI1716" s="22">
        <v>6257305.1399999997</v>
      </c>
      <c r="AJ1716" s="22">
        <v>6874763.0499999998</v>
      </c>
      <c r="AK1716" s="21" t="s">
        <v>5449</v>
      </c>
      <c r="AL1716" s="21" t="s">
        <v>1273</v>
      </c>
      <c r="AM1716" s="26" t="s">
        <v>48</v>
      </c>
      <c r="AN1716" s="27">
        <v>0</v>
      </c>
      <c r="AS1716">
        <f t="shared" si="52"/>
        <v>3106</v>
      </c>
      <c r="AT1716" t="str">
        <f t="shared" si="53"/>
        <v>Região Rural da Capital Regional de Uberlândia</v>
      </c>
      <c r="BE1716">
        <v>3202405</v>
      </c>
      <c r="BF1716">
        <v>32</v>
      </c>
      <c r="BG1716" t="s">
        <v>12822</v>
      </c>
      <c r="BH1716" t="s">
        <v>11543</v>
      </c>
      <c r="BI1716" t="s">
        <v>12823</v>
      </c>
      <c r="BJ1716" t="s">
        <v>12846</v>
      </c>
      <c r="BK1716">
        <v>3201</v>
      </c>
      <c r="BL1716" t="s">
        <v>12825</v>
      </c>
      <c r="BM1716" t="s">
        <v>12826</v>
      </c>
    </row>
    <row r="1717" spans="1:65" x14ac:dyDescent="0.25">
      <c r="A1717" s="17" t="s">
        <v>5358</v>
      </c>
      <c r="B1717" s="18">
        <v>1</v>
      </c>
      <c r="C1717" s="19" t="s">
        <v>5450</v>
      </c>
      <c r="D1717" s="20" t="s">
        <v>5451</v>
      </c>
      <c r="E1717" s="20" t="s">
        <v>5452</v>
      </c>
      <c r="F1717" s="21">
        <v>3111150</v>
      </c>
      <c r="G1717" s="20" t="s">
        <v>5453</v>
      </c>
      <c r="H1717" s="22">
        <v>2476.1350000000002</v>
      </c>
      <c r="I1717" s="22">
        <v>2516.9</v>
      </c>
      <c r="J1717" s="22">
        <v>2516.9256999999998</v>
      </c>
      <c r="K1717" s="22">
        <v>2473.13</v>
      </c>
      <c r="L1717" s="22">
        <v>2433.0925000000002</v>
      </c>
      <c r="M1717" s="23">
        <v>22</v>
      </c>
      <c r="N1717" s="19" t="s">
        <v>44</v>
      </c>
      <c r="O1717" s="22">
        <v>49.52</v>
      </c>
      <c r="P1717" s="22">
        <v>37.700000000000003</v>
      </c>
      <c r="Q1717" s="22">
        <v>88.9</v>
      </c>
      <c r="R1717" s="22">
        <v>139.42619999999999</v>
      </c>
      <c r="S1717" s="22">
        <v>448.5</v>
      </c>
      <c r="T1717" s="22">
        <v>36.857999999999997</v>
      </c>
      <c r="U1717" s="22">
        <v>1196.6704</v>
      </c>
      <c r="V1717" s="22">
        <v>7.7038000000000002</v>
      </c>
      <c r="W1717" s="22">
        <v>0</v>
      </c>
      <c r="X1717" s="22">
        <v>1E-3</v>
      </c>
      <c r="Y1717" s="22">
        <v>1E-3</v>
      </c>
      <c r="Z1717" s="22">
        <v>43</v>
      </c>
      <c r="AA1717" s="22">
        <v>0</v>
      </c>
      <c r="AB1717" s="22">
        <v>52</v>
      </c>
      <c r="AC1717" s="22">
        <v>0</v>
      </c>
      <c r="AD1717" s="22">
        <v>5</v>
      </c>
      <c r="AE1717" s="24">
        <v>100.00200000000001</v>
      </c>
      <c r="AF1717" s="19" t="s">
        <v>65</v>
      </c>
      <c r="AG1717" s="25">
        <v>0.45</v>
      </c>
      <c r="AH1717" s="22">
        <v>342280.49</v>
      </c>
      <c r="AI1717" s="22">
        <v>681145.67</v>
      </c>
      <c r="AJ1717" s="22">
        <v>1023426.16</v>
      </c>
      <c r="AK1717" s="21" t="s">
        <v>5454</v>
      </c>
      <c r="AL1717" s="21" t="s">
        <v>5455</v>
      </c>
      <c r="AM1717" s="26" t="s">
        <v>48</v>
      </c>
      <c r="AN1717" s="27">
        <v>0</v>
      </c>
      <c r="AS1717">
        <f t="shared" si="52"/>
        <v>3101</v>
      </c>
      <c r="AT1717" t="str">
        <f t="shared" si="53"/>
        <v>Região Rural da Capital Regional de Montes Claros</v>
      </c>
      <c r="BE1717">
        <v>3202454</v>
      </c>
      <c r="BF1717">
        <v>32</v>
      </c>
      <c r="BG1717" t="s">
        <v>12822</v>
      </c>
      <c r="BH1717" t="s">
        <v>11543</v>
      </c>
      <c r="BI1717" t="s">
        <v>12823</v>
      </c>
      <c r="BJ1717" t="s">
        <v>12847</v>
      </c>
      <c r="BK1717">
        <v>3201</v>
      </c>
      <c r="BL1717" t="s">
        <v>12825</v>
      </c>
      <c r="BM1717" t="s">
        <v>12826</v>
      </c>
    </row>
    <row r="1718" spans="1:65" x14ac:dyDescent="0.25">
      <c r="A1718" s="17" t="s">
        <v>5358</v>
      </c>
      <c r="B1718" s="18">
        <v>1</v>
      </c>
      <c r="C1718" s="19" t="s">
        <v>5456</v>
      </c>
      <c r="D1718" s="20" t="s">
        <v>5457</v>
      </c>
      <c r="E1718" s="20" t="s">
        <v>5458</v>
      </c>
      <c r="F1718" s="21">
        <v>3111408</v>
      </c>
      <c r="G1718" s="20" t="s">
        <v>5459</v>
      </c>
      <c r="H1718" s="22">
        <v>727.07399999999996</v>
      </c>
      <c r="I1718" s="22">
        <v>727.07399999999996</v>
      </c>
      <c r="J1718" s="22">
        <v>719.9588</v>
      </c>
      <c r="K1718" s="22">
        <v>727.07399999999996</v>
      </c>
      <c r="L1718" s="22">
        <v>719.9588</v>
      </c>
      <c r="M1718" s="23">
        <v>37</v>
      </c>
      <c r="N1718" s="19" t="s">
        <v>44</v>
      </c>
      <c r="O1718" s="22">
        <v>29.99</v>
      </c>
      <c r="P1718" s="22">
        <v>1E-3</v>
      </c>
      <c r="Q1718" s="22">
        <v>1E-3</v>
      </c>
      <c r="R1718" s="22">
        <v>43.049199999999999</v>
      </c>
      <c r="S1718" s="22">
        <v>1.0000000000000001E-5</v>
      </c>
      <c r="T1718" s="22">
        <v>450.5729</v>
      </c>
      <c r="U1718" s="22">
        <v>226.33670000000001</v>
      </c>
      <c r="V1718" s="22">
        <v>1.0000000000000001E-5</v>
      </c>
      <c r="W1718" s="22">
        <v>0</v>
      </c>
      <c r="X1718" s="22">
        <v>0</v>
      </c>
      <c r="Y1718" s="22">
        <v>68</v>
      </c>
      <c r="Z1718" s="22">
        <v>16</v>
      </c>
      <c r="AA1718" s="22">
        <v>0</v>
      </c>
      <c r="AB1718" s="22">
        <v>16</v>
      </c>
      <c r="AC1718" s="22">
        <v>0</v>
      </c>
      <c r="AD1718" s="22">
        <v>0</v>
      </c>
      <c r="AE1718" s="24">
        <v>100</v>
      </c>
      <c r="AF1718" s="19" t="s">
        <v>65</v>
      </c>
      <c r="AG1718" s="25">
        <v>0.48299999999999998</v>
      </c>
      <c r="AH1718" s="22">
        <v>207494.39999999999</v>
      </c>
      <c r="AI1718" s="22">
        <v>3618736.12</v>
      </c>
      <c r="AJ1718" s="22">
        <v>3826230.52</v>
      </c>
      <c r="AK1718" s="21" t="s">
        <v>5400</v>
      </c>
      <c r="AL1718" s="21" t="s">
        <v>5460</v>
      </c>
      <c r="AM1718" s="26" t="s">
        <v>48</v>
      </c>
      <c r="AN1718" s="27">
        <v>0</v>
      </c>
      <c r="AS1718">
        <f t="shared" si="52"/>
        <v>3106</v>
      </c>
      <c r="AT1718" t="str">
        <f t="shared" si="53"/>
        <v>Região Rural da Capital Regional de Uberlândia</v>
      </c>
      <c r="BE1718">
        <v>3202504</v>
      </c>
      <c r="BF1718">
        <v>32</v>
      </c>
      <c r="BG1718" t="s">
        <v>12822</v>
      </c>
      <c r="BH1718" t="s">
        <v>11543</v>
      </c>
      <c r="BI1718" t="s">
        <v>12823</v>
      </c>
      <c r="BJ1718" t="s">
        <v>12848</v>
      </c>
      <c r="BK1718">
        <v>3201</v>
      </c>
      <c r="BL1718" t="s">
        <v>12825</v>
      </c>
      <c r="BM1718" t="s">
        <v>12826</v>
      </c>
    </row>
    <row r="1719" spans="1:65" x14ac:dyDescent="0.25">
      <c r="A1719" s="17" t="s">
        <v>5358</v>
      </c>
      <c r="B1719" s="18">
        <v>1</v>
      </c>
      <c r="C1719" s="19" t="s">
        <v>5461</v>
      </c>
      <c r="D1719" s="20" t="s">
        <v>5462</v>
      </c>
      <c r="E1719" s="20" t="s">
        <v>5463</v>
      </c>
      <c r="F1719" s="21">
        <v>3111507</v>
      </c>
      <c r="G1719" s="20" t="s">
        <v>5464</v>
      </c>
      <c r="H1719" s="22">
        <v>895.35</v>
      </c>
      <c r="I1719" s="22">
        <v>1.0000000000000001E-5</v>
      </c>
      <c r="J1719" s="22">
        <v>888.25149999999996</v>
      </c>
      <c r="K1719" s="22">
        <v>895.35</v>
      </c>
      <c r="L1719" s="22">
        <v>888.25149999999996</v>
      </c>
      <c r="M1719" s="23">
        <v>24</v>
      </c>
      <c r="N1719" s="19" t="s">
        <v>44</v>
      </c>
      <c r="O1719" s="22">
        <v>25.38</v>
      </c>
      <c r="P1719" s="22">
        <v>81</v>
      </c>
      <c r="Q1719" s="22">
        <v>72.5</v>
      </c>
      <c r="R1719" s="22">
        <v>90.999899999999997</v>
      </c>
      <c r="S1719" s="22">
        <v>181</v>
      </c>
      <c r="T1719" s="22">
        <v>342.59550000000002</v>
      </c>
      <c r="U1719" s="22">
        <v>1.0000000000000001E-5</v>
      </c>
      <c r="V1719" s="22">
        <v>269.50740000000002</v>
      </c>
      <c r="W1719" s="22">
        <v>1E-3</v>
      </c>
      <c r="X1719" s="22">
        <v>1E-3</v>
      </c>
      <c r="Y1719" s="22">
        <v>40</v>
      </c>
      <c r="Z1719" s="22">
        <v>20</v>
      </c>
      <c r="AA1719" s="22">
        <v>1E-3</v>
      </c>
      <c r="AB1719" s="22">
        <v>25</v>
      </c>
      <c r="AC1719" s="22">
        <v>15</v>
      </c>
      <c r="AD1719" s="22">
        <v>1E-3</v>
      </c>
      <c r="AE1719" s="24">
        <v>100.004</v>
      </c>
      <c r="AF1719" s="19" t="s">
        <v>64</v>
      </c>
      <c r="AG1719" s="25">
        <v>0.56399999999999995</v>
      </c>
      <c r="AH1719" s="22">
        <v>368751.74</v>
      </c>
      <c r="AI1719" s="22">
        <v>1532541.06</v>
      </c>
      <c r="AJ1719" s="22">
        <v>1901292.8</v>
      </c>
      <c r="AK1719" s="30" t="s">
        <v>312</v>
      </c>
      <c r="AL1719" s="21" t="s">
        <v>5381</v>
      </c>
      <c r="AM1719" s="26" t="s">
        <v>48</v>
      </c>
      <c r="AN1719" s="27">
        <v>0</v>
      </c>
      <c r="AS1719">
        <f t="shared" si="52"/>
        <v>3107</v>
      </c>
      <c r="AT1719" t="str">
        <f t="shared" si="53"/>
        <v>Região Rural do Centro Sub-regional de Patos de Minas</v>
      </c>
      <c r="BE1719">
        <v>3202553</v>
      </c>
      <c r="BF1719">
        <v>32</v>
      </c>
      <c r="BG1719" t="s">
        <v>12822</v>
      </c>
      <c r="BH1719" t="s">
        <v>11543</v>
      </c>
      <c r="BI1719" t="s">
        <v>12823</v>
      </c>
      <c r="BJ1719" t="s">
        <v>12849</v>
      </c>
      <c r="BK1719">
        <v>3201</v>
      </c>
      <c r="BL1719" t="s">
        <v>12825</v>
      </c>
      <c r="BM1719" t="s">
        <v>12826</v>
      </c>
    </row>
    <row r="1720" spans="1:65" x14ac:dyDescent="0.25">
      <c r="A1720" s="17" t="s">
        <v>5358</v>
      </c>
      <c r="B1720" s="18">
        <v>1</v>
      </c>
      <c r="C1720" s="19" t="s">
        <v>5465</v>
      </c>
      <c r="D1720" s="20" t="s">
        <v>5366</v>
      </c>
      <c r="E1720" s="20" t="s">
        <v>5466</v>
      </c>
      <c r="F1720" s="21">
        <v>3111804</v>
      </c>
      <c r="G1720" s="20" t="s">
        <v>5467</v>
      </c>
      <c r="H1720" s="22">
        <v>890.56</v>
      </c>
      <c r="I1720" s="22">
        <v>1.0000000000000001E-5</v>
      </c>
      <c r="J1720" s="22">
        <v>923.24829999999997</v>
      </c>
      <c r="K1720" s="22">
        <v>890.56</v>
      </c>
      <c r="L1720" s="22">
        <v>890.56</v>
      </c>
      <c r="M1720" s="28">
        <v>49</v>
      </c>
      <c r="N1720" s="19" t="s">
        <v>44</v>
      </c>
      <c r="O1720" s="22">
        <v>30.72</v>
      </c>
      <c r="P1720" s="22">
        <v>57.26</v>
      </c>
      <c r="Q1720" s="22">
        <v>57.5</v>
      </c>
      <c r="R1720" s="22">
        <v>84.505499999999998</v>
      </c>
      <c r="S1720" s="22">
        <v>170.7927</v>
      </c>
      <c r="T1720" s="22">
        <v>167.08959999999999</v>
      </c>
      <c r="U1720" s="22">
        <v>44.384999999999998</v>
      </c>
      <c r="V1720" s="22">
        <v>9.6270000000000007</v>
      </c>
      <c r="W1720" s="22">
        <v>1E-3</v>
      </c>
      <c r="X1720" s="22">
        <v>90</v>
      </c>
      <c r="Y1720" s="22">
        <v>10</v>
      </c>
      <c r="Z1720" s="22">
        <v>1E-3</v>
      </c>
      <c r="AA1720" s="22">
        <v>1E-3</v>
      </c>
      <c r="AB1720" s="22">
        <v>1E-3</v>
      </c>
      <c r="AC1720" s="22">
        <v>1E-3</v>
      </c>
      <c r="AD1720" s="22">
        <v>1E-3</v>
      </c>
      <c r="AE1720" s="24">
        <v>100.00600000000003</v>
      </c>
      <c r="AF1720" s="19" t="s">
        <v>64</v>
      </c>
      <c r="AG1720" s="25">
        <v>0.84</v>
      </c>
      <c r="AH1720" s="22">
        <v>1560793.51</v>
      </c>
      <c r="AI1720" s="22">
        <v>4728666.3899999997</v>
      </c>
      <c r="AJ1720" s="22">
        <v>6289459.8999999994</v>
      </c>
      <c r="AK1720" s="21" t="s">
        <v>3599</v>
      </c>
      <c r="AL1720" s="21" t="s">
        <v>5364</v>
      </c>
      <c r="AM1720" s="26" t="s">
        <v>48</v>
      </c>
      <c r="AN1720" s="27">
        <v>0</v>
      </c>
      <c r="AS1720">
        <f t="shared" si="52"/>
        <v>3106</v>
      </c>
      <c r="AT1720" t="str">
        <f t="shared" si="53"/>
        <v>Região Rural da Capital Regional de Uberlândia</v>
      </c>
      <c r="BE1720">
        <v>3202603</v>
      </c>
      <c r="BF1720">
        <v>32</v>
      </c>
      <c r="BG1720" t="s">
        <v>12822</v>
      </c>
      <c r="BH1720" t="s">
        <v>11543</v>
      </c>
      <c r="BI1720" t="s">
        <v>12823</v>
      </c>
      <c r="BJ1720" t="s">
        <v>12850</v>
      </c>
      <c r="BK1720">
        <v>3201</v>
      </c>
      <c r="BL1720" t="s">
        <v>12825</v>
      </c>
      <c r="BM1720" t="s">
        <v>12826</v>
      </c>
    </row>
    <row r="1721" spans="1:65" x14ac:dyDescent="0.25">
      <c r="A1721" s="17" t="s">
        <v>5358</v>
      </c>
      <c r="B1721" s="18">
        <v>1</v>
      </c>
      <c r="C1721" s="19" t="s">
        <v>5468</v>
      </c>
      <c r="D1721" s="20" t="s">
        <v>5451</v>
      </c>
      <c r="E1721" s="20" t="s">
        <v>5469</v>
      </c>
      <c r="F1721" s="21">
        <v>3112703</v>
      </c>
      <c r="G1721" s="20" t="s">
        <v>5470</v>
      </c>
      <c r="H1721" s="22">
        <v>1179.9000000000001</v>
      </c>
      <c r="I1721" s="22">
        <v>1177.2772</v>
      </c>
      <c r="J1721" s="22">
        <v>1177.3</v>
      </c>
      <c r="K1721" s="22">
        <v>1179.9000000000001</v>
      </c>
      <c r="L1721" s="22">
        <v>1177.3</v>
      </c>
      <c r="M1721" s="23">
        <v>35</v>
      </c>
      <c r="N1721" s="19" t="s">
        <v>44</v>
      </c>
      <c r="O1721" s="22">
        <v>1E-3</v>
      </c>
      <c r="P1721" s="22">
        <v>33.130000000000003</v>
      </c>
      <c r="Q1721" s="22">
        <v>100</v>
      </c>
      <c r="R1721" s="22">
        <v>102.4718</v>
      </c>
      <c r="S1721" s="22">
        <v>1.0000000000000001E-5</v>
      </c>
      <c r="T1721" s="22">
        <v>283.36489999999998</v>
      </c>
      <c r="U1721" s="22">
        <v>689.84709999999995</v>
      </c>
      <c r="V1721" s="22">
        <v>43.408999999999999</v>
      </c>
      <c r="W1721" s="22">
        <v>1E-3</v>
      </c>
      <c r="X1721" s="22">
        <v>1E-3</v>
      </c>
      <c r="Y1721" s="22">
        <v>80</v>
      </c>
      <c r="Z1721" s="22">
        <v>1E-3</v>
      </c>
      <c r="AA1721" s="22">
        <v>20</v>
      </c>
      <c r="AB1721" s="22">
        <v>1E-3</v>
      </c>
      <c r="AC1721" s="22">
        <v>1E-3</v>
      </c>
      <c r="AD1721" s="22">
        <v>1E-3</v>
      </c>
      <c r="AE1721" s="24">
        <v>100.00600000000001</v>
      </c>
      <c r="AF1721" s="19" t="s">
        <v>64</v>
      </c>
      <c r="AG1721" s="25">
        <v>0.67200000000000004</v>
      </c>
      <c r="AH1721" s="22">
        <v>177485.91</v>
      </c>
      <c r="AI1721" s="22">
        <v>1412282.58</v>
      </c>
      <c r="AJ1721" s="22">
        <v>1589768.49</v>
      </c>
      <c r="AK1721" s="21" t="s">
        <v>831</v>
      </c>
      <c r="AL1721" s="21" t="s">
        <v>1034</v>
      </c>
      <c r="AM1721" s="26" t="s">
        <v>48</v>
      </c>
      <c r="AN1721" s="27">
        <v>0</v>
      </c>
      <c r="AS1721">
        <f t="shared" si="52"/>
        <v>3101</v>
      </c>
      <c r="AT1721" t="str">
        <f t="shared" si="53"/>
        <v>Região Rural da Capital Regional de Montes Claros</v>
      </c>
      <c r="BE1721">
        <v>3202652</v>
      </c>
      <c r="BF1721">
        <v>32</v>
      </c>
      <c r="BG1721" t="s">
        <v>12822</v>
      </c>
      <c r="BH1721" t="s">
        <v>11543</v>
      </c>
      <c r="BI1721" t="s">
        <v>12823</v>
      </c>
      <c r="BJ1721" t="s">
        <v>12851</v>
      </c>
      <c r="BK1721">
        <v>3201</v>
      </c>
      <c r="BL1721" t="s">
        <v>12825</v>
      </c>
      <c r="BM1721" t="s">
        <v>12826</v>
      </c>
    </row>
    <row r="1722" spans="1:65" x14ac:dyDescent="0.25">
      <c r="A1722" s="17" t="s">
        <v>5358</v>
      </c>
      <c r="B1722" s="18">
        <v>1</v>
      </c>
      <c r="C1722" s="19" t="s">
        <v>5471</v>
      </c>
      <c r="D1722" s="20" t="s">
        <v>5451</v>
      </c>
      <c r="E1722" s="20" t="s">
        <v>5469</v>
      </c>
      <c r="F1722" s="21">
        <v>3112703</v>
      </c>
      <c r="G1722" s="20" t="s">
        <v>5472</v>
      </c>
      <c r="H1722" s="22">
        <v>1145.3</v>
      </c>
      <c r="I1722" s="22">
        <v>1160.8009</v>
      </c>
      <c r="J1722" s="22">
        <v>1160.8009</v>
      </c>
      <c r="K1722" s="22">
        <v>1145.3</v>
      </c>
      <c r="L1722" s="22">
        <v>1145.3</v>
      </c>
      <c r="M1722" s="23">
        <v>25</v>
      </c>
      <c r="N1722" s="19" t="s">
        <v>44</v>
      </c>
      <c r="O1722" s="29">
        <v>23.21</v>
      </c>
      <c r="P1722" s="22">
        <v>1E-3</v>
      </c>
      <c r="Q1722" s="22">
        <v>1E-3</v>
      </c>
      <c r="R1722" s="22">
        <v>32.080800000000004</v>
      </c>
      <c r="S1722" s="22">
        <v>1.0000000000000001E-5</v>
      </c>
      <c r="T1722" s="22">
        <v>61.4998</v>
      </c>
      <c r="U1722" s="22">
        <v>1053.002</v>
      </c>
      <c r="V1722" s="22">
        <v>14.218299999999999</v>
      </c>
      <c r="W1722" s="22">
        <v>1E-3</v>
      </c>
      <c r="X1722" s="22">
        <v>1E-3</v>
      </c>
      <c r="Y1722" s="22">
        <v>35</v>
      </c>
      <c r="Z1722" s="22">
        <v>55</v>
      </c>
      <c r="AA1722" s="22">
        <v>5</v>
      </c>
      <c r="AB1722" s="22">
        <v>1E-3</v>
      </c>
      <c r="AC1722" s="22">
        <v>1E-3</v>
      </c>
      <c r="AD1722" s="22">
        <v>5</v>
      </c>
      <c r="AE1722" s="24">
        <v>100.00400000000002</v>
      </c>
      <c r="AF1722" s="19" t="s">
        <v>65</v>
      </c>
      <c r="AG1722" s="25">
        <v>0.56299999999999994</v>
      </c>
      <c r="AH1722" s="22">
        <v>231107.68</v>
      </c>
      <c r="AI1722" s="22">
        <v>1379339.68</v>
      </c>
      <c r="AJ1722" s="22">
        <v>1610447.3599999999</v>
      </c>
      <c r="AK1722" s="21" t="s">
        <v>5454</v>
      </c>
      <c r="AL1722" s="21" t="s">
        <v>5473</v>
      </c>
      <c r="AM1722" s="26" t="s">
        <v>48</v>
      </c>
      <c r="AN1722" s="27">
        <v>0</v>
      </c>
      <c r="AS1722">
        <f t="shared" si="52"/>
        <v>3101</v>
      </c>
      <c r="AT1722" t="str">
        <f t="shared" si="53"/>
        <v>Região Rural da Capital Regional de Montes Claros</v>
      </c>
      <c r="BE1722">
        <v>3202801</v>
      </c>
      <c r="BF1722">
        <v>32</v>
      </c>
      <c r="BG1722" t="s">
        <v>12822</v>
      </c>
      <c r="BH1722" t="s">
        <v>11543</v>
      </c>
      <c r="BI1722" t="s">
        <v>12823</v>
      </c>
      <c r="BJ1722" t="s">
        <v>12852</v>
      </c>
      <c r="BK1722">
        <v>3201</v>
      </c>
      <c r="BL1722" t="s">
        <v>12825</v>
      </c>
      <c r="BM1722" t="s">
        <v>12826</v>
      </c>
    </row>
    <row r="1723" spans="1:65" x14ac:dyDescent="0.25">
      <c r="A1723" s="17" t="s">
        <v>5358</v>
      </c>
      <c r="B1723" s="18">
        <v>1</v>
      </c>
      <c r="C1723" s="19" t="s">
        <v>5474</v>
      </c>
      <c r="D1723" s="20" t="s">
        <v>5451</v>
      </c>
      <c r="E1723" s="20" t="s">
        <v>5469</v>
      </c>
      <c r="F1723" s="21">
        <v>3112703</v>
      </c>
      <c r="G1723" s="20" t="s">
        <v>5475</v>
      </c>
      <c r="H1723" s="22">
        <v>919</v>
      </c>
      <c r="I1723" s="22">
        <v>1169.7642000000001</v>
      </c>
      <c r="J1723" s="22">
        <v>1169.8</v>
      </c>
      <c r="K1723" s="22">
        <v>919</v>
      </c>
      <c r="L1723" s="22">
        <v>919</v>
      </c>
      <c r="M1723" s="23">
        <v>25</v>
      </c>
      <c r="N1723" s="19" t="s">
        <v>44</v>
      </c>
      <c r="O1723" s="22">
        <v>23.4</v>
      </c>
      <c r="P1723" s="22">
        <v>66.540000000000006</v>
      </c>
      <c r="Q1723" s="22">
        <v>100</v>
      </c>
      <c r="R1723" s="22">
        <v>5.2964000000000002</v>
      </c>
      <c r="S1723" s="22">
        <v>238.62</v>
      </c>
      <c r="T1723" s="22">
        <v>365.24419999999998</v>
      </c>
      <c r="U1723" s="22">
        <v>302.91019999999997</v>
      </c>
      <c r="V1723" s="22">
        <v>14.220499999999999</v>
      </c>
      <c r="W1723" s="22">
        <v>1E-3</v>
      </c>
      <c r="X1723" s="22">
        <v>1E-3</v>
      </c>
      <c r="Y1723" s="22">
        <v>20</v>
      </c>
      <c r="Z1723" s="22">
        <v>60</v>
      </c>
      <c r="AA1723" s="22">
        <v>1E-3</v>
      </c>
      <c r="AB1723" s="22">
        <v>15</v>
      </c>
      <c r="AC1723" s="22">
        <v>5</v>
      </c>
      <c r="AD1723" s="22">
        <v>1E-3</v>
      </c>
      <c r="AE1723" s="24">
        <v>100.004</v>
      </c>
      <c r="AF1723" s="19" t="s">
        <v>64</v>
      </c>
      <c r="AG1723" s="25">
        <v>0.59199999999999997</v>
      </c>
      <c r="AH1723" s="22">
        <v>369605.02</v>
      </c>
      <c r="AI1723" s="22">
        <v>1284905.82</v>
      </c>
      <c r="AJ1723" s="22">
        <v>1654510.84</v>
      </c>
      <c r="AK1723" s="21" t="s">
        <v>3599</v>
      </c>
      <c r="AL1723" s="21" t="s">
        <v>5473</v>
      </c>
      <c r="AM1723" s="26" t="s">
        <v>48</v>
      </c>
      <c r="AN1723" s="27">
        <v>0</v>
      </c>
      <c r="AS1723">
        <f t="shared" si="52"/>
        <v>3101</v>
      </c>
      <c r="AT1723" t="str">
        <f t="shared" si="53"/>
        <v>Região Rural da Capital Regional de Montes Claros</v>
      </c>
      <c r="BE1723">
        <v>3202900</v>
      </c>
      <c r="BF1723">
        <v>32</v>
      </c>
      <c r="BG1723" t="s">
        <v>12822</v>
      </c>
      <c r="BH1723" t="s">
        <v>11543</v>
      </c>
      <c r="BI1723" t="s">
        <v>12823</v>
      </c>
      <c r="BJ1723" t="s">
        <v>12853</v>
      </c>
      <c r="BK1723">
        <v>3201</v>
      </c>
      <c r="BL1723" t="s">
        <v>12825</v>
      </c>
      <c r="BM1723" t="s">
        <v>12826</v>
      </c>
    </row>
    <row r="1724" spans="1:65" x14ac:dyDescent="0.25">
      <c r="A1724" s="17" t="s">
        <v>5358</v>
      </c>
      <c r="B1724" s="18">
        <v>1</v>
      </c>
      <c r="C1724" s="19" t="s">
        <v>5476</v>
      </c>
      <c r="D1724" s="20" t="s">
        <v>5423</v>
      </c>
      <c r="E1724" s="20" t="s">
        <v>5477</v>
      </c>
      <c r="F1724" s="21">
        <v>3114550</v>
      </c>
      <c r="G1724" s="20" t="s">
        <v>5478</v>
      </c>
      <c r="H1724" s="22">
        <v>496.1</v>
      </c>
      <c r="I1724" s="22">
        <v>496.1</v>
      </c>
      <c r="J1724" s="22">
        <v>491.3005</v>
      </c>
      <c r="K1724" s="22">
        <v>496.1</v>
      </c>
      <c r="L1724" s="22">
        <v>491.3005</v>
      </c>
      <c r="M1724" s="23">
        <v>25</v>
      </c>
      <c r="N1724" s="19" t="s">
        <v>44</v>
      </c>
      <c r="O1724" s="22">
        <v>16.53</v>
      </c>
      <c r="P1724" s="22">
        <v>100</v>
      </c>
      <c r="Q1724" s="22">
        <v>74.150000000000006</v>
      </c>
      <c r="R1724" s="22">
        <v>9.1</v>
      </c>
      <c r="S1724" s="22">
        <v>0</v>
      </c>
      <c r="T1724" s="22">
        <v>481</v>
      </c>
      <c r="U1724" s="22">
        <v>0</v>
      </c>
      <c r="V1724" s="22">
        <v>1.2004999999999999</v>
      </c>
      <c r="W1724" s="22">
        <v>0</v>
      </c>
      <c r="X1724" s="22">
        <v>40</v>
      </c>
      <c r="Y1724" s="22">
        <v>56</v>
      </c>
      <c r="Z1724" s="22">
        <v>0</v>
      </c>
      <c r="AA1724" s="22">
        <v>0</v>
      </c>
      <c r="AB1724" s="22">
        <v>0</v>
      </c>
      <c r="AC1724" s="22">
        <v>0</v>
      </c>
      <c r="AD1724" s="22">
        <v>4</v>
      </c>
      <c r="AE1724" s="24">
        <v>100</v>
      </c>
      <c r="AF1724" s="19" t="s">
        <v>65</v>
      </c>
      <c r="AG1724" s="25">
        <v>0.67300000000000004</v>
      </c>
      <c r="AH1724" s="22">
        <v>262050.92</v>
      </c>
      <c r="AI1724" s="22">
        <v>458142.62</v>
      </c>
      <c r="AJ1724" s="22">
        <v>720193.54</v>
      </c>
      <c r="AK1724" s="21" t="s">
        <v>2342</v>
      </c>
      <c r="AL1724" s="21" t="s">
        <v>3308</v>
      </c>
      <c r="AM1724" s="26" t="s">
        <v>48</v>
      </c>
      <c r="AN1724" s="27">
        <v>0</v>
      </c>
      <c r="AS1724">
        <f t="shared" si="52"/>
        <v>3106</v>
      </c>
      <c r="AT1724" t="str">
        <f t="shared" si="53"/>
        <v>Região Rural da Capital Regional de Uberlândia</v>
      </c>
      <c r="BE1724">
        <v>3203007</v>
      </c>
      <c r="BF1724">
        <v>32</v>
      </c>
      <c r="BG1724" t="s">
        <v>12822</v>
      </c>
      <c r="BH1724" t="s">
        <v>11543</v>
      </c>
      <c r="BI1724" t="s">
        <v>12823</v>
      </c>
      <c r="BJ1724" t="s">
        <v>12854</v>
      </c>
      <c r="BK1724">
        <v>3201</v>
      </c>
      <c r="BL1724" t="s">
        <v>12825</v>
      </c>
      <c r="BM1724" t="s">
        <v>12826</v>
      </c>
    </row>
    <row r="1725" spans="1:65" x14ac:dyDescent="0.25">
      <c r="A1725" s="17" t="s">
        <v>5358</v>
      </c>
      <c r="B1725" s="18">
        <v>1</v>
      </c>
      <c r="C1725" s="19" t="s">
        <v>5479</v>
      </c>
      <c r="D1725" s="20" t="s">
        <v>5423</v>
      </c>
      <c r="E1725" s="20" t="s">
        <v>5477</v>
      </c>
      <c r="F1725" s="21">
        <v>3114550</v>
      </c>
      <c r="G1725" s="20" t="s">
        <v>5480</v>
      </c>
      <c r="H1725" s="22">
        <v>781.42269999999996</v>
      </c>
      <c r="I1725" s="22">
        <v>781.42269999999996</v>
      </c>
      <c r="J1725" s="22">
        <v>778.82</v>
      </c>
      <c r="K1725" s="22">
        <v>781.42269999999996</v>
      </c>
      <c r="L1725" s="22">
        <v>778.82</v>
      </c>
      <c r="M1725" s="23">
        <v>40</v>
      </c>
      <c r="N1725" s="19" t="s">
        <v>44</v>
      </c>
      <c r="O1725" s="22">
        <v>26.04</v>
      </c>
      <c r="P1725" s="22">
        <v>99.6</v>
      </c>
      <c r="Q1725" s="22">
        <v>75</v>
      </c>
      <c r="R1725" s="22">
        <v>20</v>
      </c>
      <c r="S1725" s="22">
        <v>0</v>
      </c>
      <c r="T1725" s="22">
        <v>751</v>
      </c>
      <c r="U1725" s="22">
        <v>3</v>
      </c>
      <c r="V1725" s="22">
        <v>4.82</v>
      </c>
      <c r="W1725" s="22">
        <v>0</v>
      </c>
      <c r="X1725" s="22">
        <v>50</v>
      </c>
      <c r="Y1725" s="22">
        <v>46</v>
      </c>
      <c r="Z1725" s="22">
        <v>0</v>
      </c>
      <c r="AA1725" s="22">
        <v>0</v>
      </c>
      <c r="AB1725" s="22">
        <v>0</v>
      </c>
      <c r="AC1725" s="22">
        <v>0</v>
      </c>
      <c r="AD1725" s="22">
        <v>4</v>
      </c>
      <c r="AE1725" s="24">
        <v>100</v>
      </c>
      <c r="AF1725" s="19" t="s">
        <v>65</v>
      </c>
      <c r="AG1725" s="25">
        <v>0.68600000000000005</v>
      </c>
      <c r="AH1725" s="22">
        <v>156605</v>
      </c>
      <c r="AI1725" s="22">
        <v>733259.03</v>
      </c>
      <c r="AJ1725" s="22">
        <v>889864.03</v>
      </c>
      <c r="AK1725" s="21" t="s">
        <v>2342</v>
      </c>
      <c r="AL1725" s="21" t="s">
        <v>4050</v>
      </c>
      <c r="AM1725" s="26" t="s">
        <v>48</v>
      </c>
      <c r="AN1725" s="27">
        <v>0</v>
      </c>
      <c r="AS1725">
        <f t="shared" si="52"/>
        <v>3106</v>
      </c>
      <c r="AT1725" t="str">
        <f t="shared" si="53"/>
        <v>Região Rural da Capital Regional de Uberlândia</v>
      </c>
      <c r="BE1725">
        <v>3203056</v>
      </c>
      <c r="BF1725">
        <v>32</v>
      </c>
      <c r="BG1725" t="s">
        <v>12822</v>
      </c>
      <c r="BH1725" t="s">
        <v>11543</v>
      </c>
      <c r="BI1725" t="s">
        <v>12823</v>
      </c>
      <c r="BJ1725" t="s">
        <v>12855</v>
      </c>
      <c r="BK1725">
        <v>3201</v>
      </c>
      <c r="BL1725" t="s">
        <v>12825</v>
      </c>
      <c r="BM1725" t="s">
        <v>12826</v>
      </c>
    </row>
    <row r="1726" spans="1:65" x14ac:dyDescent="0.25">
      <c r="A1726" s="17" t="s">
        <v>5358</v>
      </c>
      <c r="B1726" s="18">
        <v>1</v>
      </c>
      <c r="C1726" s="19" t="s">
        <v>5481</v>
      </c>
      <c r="D1726" s="20" t="s">
        <v>5423</v>
      </c>
      <c r="E1726" s="20" t="s">
        <v>5477</v>
      </c>
      <c r="F1726" s="21">
        <v>3114550</v>
      </c>
      <c r="G1726" s="20" t="s">
        <v>5482</v>
      </c>
      <c r="H1726" s="22">
        <v>758.32360000000006</v>
      </c>
      <c r="I1726" s="22">
        <v>756.01289999999995</v>
      </c>
      <c r="J1726" s="22">
        <v>756.01289999999995</v>
      </c>
      <c r="K1726" s="22">
        <v>758.32360000000006</v>
      </c>
      <c r="L1726" s="22">
        <v>756.01289999999995</v>
      </c>
      <c r="M1726" s="23">
        <v>39</v>
      </c>
      <c r="N1726" s="19" t="s">
        <v>44</v>
      </c>
      <c r="O1726" s="22">
        <v>25.27</v>
      </c>
      <c r="P1726" s="22">
        <v>76.260000000000005</v>
      </c>
      <c r="Q1726" s="22">
        <v>95.47</v>
      </c>
      <c r="R1726" s="22">
        <v>4</v>
      </c>
      <c r="S1726" s="22">
        <v>0</v>
      </c>
      <c r="T1726" s="22">
        <v>571</v>
      </c>
      <c r="U1726" s="22">
        <v>177.6893</v>
      </c>
      <c r="V1726" s="22">
        <v>3.3235999999999999</v>
      </c>
      <c r="W1726" s="22">
        <v>0</v>
      </c>
      <c r="X1726" s="22">
        <v>50</v>
      </c>
      <c r="Y1726" s="22">
        <v>47</v>
      </c>
      <c r="Z1726" s="22">
        <v>0</v>
      </c>
      <c r="AA1726" s="22">
        <v>0</v>
      </c>
      <c r="AB1726" s="22">
        <v>0</v>
      </c>
      <c r="AC1726" s="22">
        <v>0</v>
      </c>
      <c r="AD1726" s="22">
        <v>3</v>
      </c>
      <c r="AE1726" s="24">
        <v>100</v>
      </c>
      <c r="AF1726" s="19" t="s">
        <v>65</v>
      </c>
      <c r="AG1726" s="25">
        <v>0.70299999999999996</v>
      </c>
      <c r="AH1726" s="22">
        <v>134712</v>
      </c>
      <c r="AI1726" s="22">
        <v>715543.52</v>
      </c>
      <c r="AJ1726" s="22">
        <v>850255.52</v>
      </c>
      <c r="AK1726" s="21" t="s">
        <v>2342</v>
      </c>
      <c r="AL1726" s="21" t="s">
        <v>4050</v>
      </c>
      <c r="AM1726" s="26" t="s">
        <v>48</v>
      </c>
      <c r="AN1726" s="27">
        <v>0</v>
      </c>
      <c r="AS1726">
        <f t="shared" si="52"/>
        <v>3106</v>
      </c>
      <c r="AT1726" t="str">
        <f t="shared" si="53"/>
        <v>Região Rural da Capital Regional de Uberlândia</v>
      </c>
      <c r="BE1726">
        <v>3203106</v>
      </c>
      <c r="BF1726">
        <v>32</v>
      </c>
      <c r="BG1726" t="s">
        <v>12822</v>
      </c>
      <c r="BH1726" t="s">
        <v>11543</v>
      </c>
      <c r="BI1726" t="s">
        <v>12823</v>
      </c>
      <c r="BJ1726" t="s">
        <v>12856</v>
      </c>
      <c r="BK1726">
        <v>3201</v>
      </c>
      <c r="BL1726" t="s">
        <v>12825</v>
      </c>
      <c r="BM1726" t="s">
        <v>12826</v>
      </c>
    </row>
    <row r="1727" spans="1:65" x14ac:dyDescent="0.25">
      <c r="A1727" s="17" t="s">
        <v>5358</v>
      </c>
      <c r="B1727" s="18">
        <v>1</v>
      </c>
      <c r="C1727" s="19" t="s">
        <v>5483</v>
      </c>
      <c r="D1727" s="20" t="s">
        <v>5423</v>
      </c>
      <c r="E1727" s="20" t="s">
        <v>5484</v>
      </c>
      <c r="F1727" s="21">
        <v>3116902</v>
      </c>
      <c r="G1727" s="20" t="s">
        <v>5485</v>
      </c>
      <c r="H1727" s="22">
        <v>1045.8683000000001</v>
      </c>
      <c r="I1727" s="22">
        <v>909.65980000000002</v>
      </c>
      <c r="J1727" s="22">
        <v>909.65980000000002</v>
      </c>
      <c r="K1727" s="22">
        <v>1045.8683000000001</v>
      </c>
      <c r="L1727" s="22">
        <v>905.71849999999995</v>
      </c>
      <c r="M1727" s="23">
        <v>47</v>
      </c>
      <c r="N1727" s="19" t="s">
        <v>44</v>
      </c>
      <c r="O1727" s="22">
        <v>30.32</v>
      </c>
      <c r="P1727" s="22">
        <v>62.17</v>
      </c>
      <c r="Q1727" s="22">
        <v>163.08000000000001</v>
      </c>
      <c r="R1727" s="22">
        <v>106.9307</v>
      </c>
      <c r="S1727" s="22">
        <v>1.0000000000000001E-5</v>
      </c>
      <c r="T1727" s="22">
        <v>495.1703</v>
      </c>
      <c r="U1727" s="22">
        <v>301.28870000000001</v>
      </c>
      <c r="V1727" s="22">
        <v>4.6170999999999998</v>
      </c>
      <c r="W1727" s="22">
        <v>0</v>
      </c>
      <c r="X1727" s="22">
        <v>0</v>
      </c>
      <c r="Y1727" s="22">
        <v>56</v>
      </c>
      <c r="Z1727" s="22">
        <v>32</v>
      </c>
      <c r="AA1727" s="22">
        <v>0</v>
      </c>
      <c r="AB1727" s="22">
        <v>6</v>
      </c>
      <c r="AC1727" s="22">
        <v>6</v>
      </c>
      <c r="AD1727" s="22">
        <v>0</v>
      </c>
      <c r="AE1727" s="24">
        <v>100</v>
      </c>
      <c r="AF1727" s="19" t="s">
        <v>64</v>
      </c>
      <c r="AG1727" s="25">
        <v>0.33300000000000002</v>
      </c>
      <c r="AH1727" s="22">
        <v>365344.79</v>
      </c>
      <c r="AI1727" s="22">
        <v>4462467.59</v>
      </c>
      <c r="AJ1727" s="22">
        <v>4827812.38</v>
      </c>
      <c r="AK1727" s="21" t="s">
        <v>337</v>
      </c>
      <c r="AL1727" s="21" t="s">
        <v>5099</v>
      </c>
      <c r="AM1727" s="26" t="s">
        <v>48</v>
      </c>
      <c r="AN1727" s="27">
        <v>9647.5</v>
      </c>
      <c r="AS1727">
        <f t="shared" si="52"/>
        <v>3106</v>
      </c>
      <c r="AT1727" t="str">
        <f t="shared" si="53"/>
        <v>Região Rural da Capital Regional de Uberlândia</v>
      </c>
      <c r="BE1727">
        <v>3203130</v>
      </c>
      <c r="BF1727">
        <v>32</v>
      </c>
      <c r="BG1727" t="s">
        <v>12822</v>
      </c>
      <c r="BH1727" t="s">
        <v>11543</v>
      </c>
      <c r="BI1727" t="s">
        <v>12823</v>
      </c>
      <c r="BJ1727" t="s">
        <v>12857</v>
      </c>
      <c r="BK1727">
        <v>3201</v>
      </c>
      <c r="BL1727" t="s">
        <v>12825</v>
      </c>
      <c r="BM1727" t="s">
        <v>12826</v>
      </c>
    </row>
    <row r="1728" spans="1:65" x14ac:dyDescent="0.25">
      <c r="A1728" s="17" t="s">
        <v>5358</v>
      </c>
      <c r="B1728" s="18">
        <v>1</v>
      </c>
      <c r="C1728" s="19" t="s">
        <v>5486</v>
      </c>
      <c r="D1728" s="20" t="s">
        <v>5423</v>
      </c>
      <c r="E1728" s="20" t="s">
        <v>5484</v>
      </c>
      <c r="F1728" s="21">
        <v>3116902</v>
      </c>
      <c r="G1728" s="20" t="s">
        <v>5487</v>
      </c>
      <c r="H1728" s="22">
        <v>868.55349999999999</v>
      </c>
      <c r="I1728" s="22">
        <v>927.8</v>
      </c>
      <c r="J1728" s="22">
        <v>927.89700000000005</v>
      </c>
      <c r="K1728" s="22">
        <v>868.55349999999999</v>
      </c>
      <c r="L1728" s="22">
        <v>868.55349999999999</v>
      </c>
      <c r="M1728" s="23">
        <v>47</v>
      </c>
      <c r="N1728" s="19" t="s">
        <v>44</v>
      </c>
      <c r="O1728" s="29">
        <v>30.93</v>
      </c>
      <c r="P1728" s="22">
        <v>54.11</v>
      </c>
      <c r="Q1728" s="22">
        <v>100</v>
      </c>
      <c r="R1728" s="22">
        <v>54.586399999999998</v>
      </c>
      <c r="S1728" s="22">
        <v>1.0000000000000001E-5</v>
      </c>
      <c r="T1728" s="22">
        <v>470.95069999999998</v>
      </c>
      <c r="U1728" s="22">
        <v>399.44659999999999</v>
      </c>
      <c r="V1728" s="22">
        <v>2.9133</v>
      </c>
      <c r="W1728" s="22">
        <v>0</v>
      </c>
      <c r="X1728" s="22">
        <v>1E-4</v>
      </c>
      <c r="Y1728" s="22">
        <v>60</v>
      </c>
      <c r="Z1728" s="22">
        <v>20</v>
      </c>
      <c r="AA1728" s="22">
        <v>1E-4</v>
      </c>
      <c r="AB1728" s="22">
        <v>20</v>
      </c>
      <c r="AC1728" s="22">
        <v>1E-4</v>
      </c>
      <c r="AD1728" s="22">
        <v>1E-4</v>
      </c>
      <c r="AE1728" s="24">
        <v>100.00040000000001</v>
      </c>
      <c r="AF1728" s="19" t="s">
        <v>64</v>
      </c>
      <c r="AG1728" s="25">
        <v>0.49199999999999999</v>
      </c>
      <c r="AH1728" s="22">
        <v>297521.19</v>
      </c>
      <c r="AI1728" s="22">
        <v>4204736.9800000004</v>
      </c>
      <c r="AJ1728" s="22">
        <v>4502258.1700000009</v>
      </c>
      <c r="AK1728" s="21" t="s">
        <v>5488</v>
      </c>
      <c r="AL1728" s="21" t="s">
        <v>4728</v>
      </c>
      <c r="AM1728" s="26" t="s">
        <v>48</v>
      </c>
      <c r="AN1728" s="27">
        <v>0</v>
      </c>
      <c r="AS1728">
        <f t="shared" si="52"/>
        <v>3106</v>
      </c>
      <c r="AT1728" t="str">
        <f t="shared" si="53"/>
        <v>Região Rural da Capital Regional de Uberlândia</v>
      </c>
      <c r="BE1728">
        <v>3203163</v>
      </c>
      <c r="BF1728">
        <v>32</v>
      </c>
      <c r="BG1728" t="s">
        <v>12822</v>
      </c>
      <c r="BH1728" t="s">
        <v>11543</v>
      </c>
      <c r="BI1728" t="s">
        <v>12823</v>
      </c>
      <c r="BJ1728" t="s">
        <v>12858</v>
      </c>
      <c r="BK1728">
        <v>3201</v>
      </c>
      <c r="BL1728" t="s">
        <v>12825</v>
      </c>
      <c r="BM1728" t="s">
        <v>12826</v>
      </c>
    </row>
    <row r="1729" spans="1:65" x14ac:dyDescent="0.25">
      <c r="A1729" s="17" t="s">
        <v>5358</v>
      </c>
      <c r="B1729" s="18">
        <v>1</v>
      </c>
      <c r="C1729" s="19" t="s">
        <v>5489</v>
      </c>
      <c r="D1729" s="20" t="s">
        <v>5451</v>
      </c>
      <c r="E1729" s="20" t="s">
        <v>5490</v>
      </c>
      <c r="F1729" s="21">
        <v>3118809</v>
      </c>
      <c r="G1729" s="20" t="s">
        <v>2647</v>
      </c>
      <c r="H1729" s="22">
        <v>1807.71</v>
      </c>
      <c r="I1729" s="22">
        <v>1764.2795000000001</v>
      </c>
      <c r="J1729" s="22">
        <v>1764.2795000000001</v>
      </c>
      <c r="K1729" s="22">
        <v>1807.71</v>
      </c>
      <c r="L1729" s="22">
        <v>1764.2795000000001</v>
      </c>
      <c r="M1729" s="23">
        <v>30</v>
      </c>
      <c r="N1729" s="19" t="s">
        <v>44</v>
      </c>
      <c r="O1729" s="22">
        <v>32.28</v>
      </c>
      <c r="P1729" s="22">
        <v>47.94</v>
      </c>
      <c r="Q1729" s="22">
        <v>100</v>
      </c>
      <c r="R1729" s="22">
        <v>69.521100000000004</v>
      </c>
      <c r="S1729" s="22">
        <v>470.1</v>
      </c>
      <c r="T1729" s="22">
        <v>248.89920000000001</v>
      </c>
      <c r="U1729" s="22">
        <v>1.0000000000000001E-5</v>
      </c>
      <c r="V1729" s="22">
        <v>6.5654000000000003</v>
      </c>
      <c r="W1729" s="22">
        <v>1E-3</v>
      </c>
      <c r="X1729" s="22">
        <v>1E-3</v>
      </c>
      <c r="Y1729" s="22">
        <v>3</v>
      </c>
      <c r="Z1729" s="22">
        <v>50</v>
      </c>
      <c r="AA1729" s="22"/>
      <c r="AB1729" s="22">
        <v>45</v>
      </c>
      <c r="AC1729" s="22">
        <v>1E-3</v>
      </c>
      <c r="AD1729" s="22">
        <v>2</v>
      </c>
      <c r="AE1729" s="24"/>
      <c r="AF1729" s="19" t="s">
        <v>64</v>
      </c>
      <c r="AG1729" s="25">
        <v>0.52800000000000002</v>
      </c>
      <c r="AH1729" s="22">
        <v>462041.84</v>
      </c>
      <c r="AI1729" s="22">
        <v>1556138.86</v>
      </c>
      <c r="AJ1729" s="22">
        <v>2018180.7000000002</v>
      </c>
      <c r="AK1729" s="21" t="s">
        <v>966</v>
      </c>
      <c r="AL1729" s="21" t="s">
        <v>5491</v>
      </c>
      <c r="AM1729" s="26" t="s">
        <v>48</v>
      </c>
      <c r="AN1729" s="27">
        <v>0</v>
      </c>
      <c r="AS1729">
        <f t="shared" si="52"/>
        <v>3101</v>
      </c>
      <c r="AT1729" t="str">
        <f t="shared" si="53"/>
        <v>Região Rural da Capital Regional de Montes Claros</v>
      </c>
      <c r="BE1729">
        <v>3203205</v>
      </c>
      <c r="BF1729">
        <v>32</v>
      </c>
      <c r="BG1729" t="s">
        <v>12822</v>
      </c>
      <c r="BH1729" t="s">
        <v>11543</v>
      </c>
      <c r="BI1729" t="s">
        <v>12823</v>
      </c>
      <c r="BJ1729" t="s">
        <v>12859</v>
      </c>
      <c r="BK1729">
        <v>3201</v>
      </c>
      <c r="BL1729" t="s">
        <v>12825</v>
      </c>
      <c r="BM1729" t="s">
        <v>12826</v>
      </c>
    </row>
    <row r="1730" spans="1:65" x14ac:dyDescent="0.25">
      <c r="A1730" s="17" t="s">
        <v>5358</v>
      </c>
      <c r="B1730" s="18">
        <v>1</v>
      </c>
      <c r="C1730" s="19" t="s">
        <v>5492</v>
      </c>
      <c r="D1730" s="20" t="s">
        <v>5493</v>
      </c>
      <c r="E1730" s="20" t="s">
        <v>5494</v>
      </c>
      <c r="F1730" s="21">
        <v>3119302</v>
      </c>
      <c r="G1730" s="20" t="s">
        <v>5495</v>
      </c>
      <c r="H1730" s="22">
        <v>1775.1324999999999</v>
      </c>
      <c r="I1730" s="22">
        <v>1775.1</v>
      </c>
      <c r="J1730" s="22">
        <v>1775.1324999999999</v>
      </c>
      <c r="K1730" s="22">
        <v>1.0000000000000001E-5</v>
      </c>
      <c r="L1730" s="22">
        <v>1775.1324999999999</v>
      </c>
      <c r="M1730" s="23">
        <v>72</v>
      </c>
      <c r="N1730" s="19" t="s">
        <v>44</v>
      </c>
      <c r="O1730" s="22">
        <v>44.37</v>
      </c>
      <c r="P1730" s="22">
        <v>60.8</v>
      </c>
      <c r="Q1730" s="22">
        <v>5.6</v>
      </c>
      <c r="R1730" s="22">
        <v>47.975499999999997</v>
      </c>
      <c r="S1730" s="22">
        <v>110.04</v>
      </c>
      <c r="T1730" s="22">
        <v>1.0000000000000001E-5</v>
      </c>
      <c r="U1730" s="22">
        <v>533.85260000000005</v>
      </c>
      <c r="V1730" s="22">
        <v>7.2382</v>
      </c>
      <c r="W1730" s="22">
        <v>1E-3</v>
      </c>
      <c r="X1730" s="22">
        <v>1E-3</v>
      </c>
      <c r="Y1730" s="22">
        <v>57</v>
      </c>
      <c r="Z1730" s="22">
        <v>1E-3</v>
      </c>
      <c r="AA1730" s="22">
        <v>1E-3</v>
      </c>
      <c r="AB1730" s="22">
        <v>23</v>
      </c>
      <c r="AC1730" s="22">
        <v>20</v>
      </c>
      <c r="AD1730" s="22">
        <v>1E-3</v>
      </c>
      <c r="AE1730" s="24">
        <v>100.005</v>
      </c>
      <c r="AF1730" s="19" t="s">
        <v>44</v>
      </c>
      <c r="AG1730" s="25">
        <v>0.6</v>
      </c>
      <c r="AH1730" s="22">
        <v>706537.63</v>
      </c>
      <c r="AI1730" s="22">
        <v>6490098.9199999999</v>
      </c>
      <c r="AJ1730" s="22">
        <v>7196636.5499999998</v>
      </c>
      <c r="AK1730" s="21" t="s">
        <v>4070</v>
      </c>
      <c r="AL1730" s="21" t="s">
        <v>912</v>
      </c>
      <c r="AM1730" s="26" t="s">
        <v>48</v>
      </c>
      <c r="AN1730" s="27">
        <v>0</v>
      </c>
      <c r="AS1730">
        <f t="shared" si="52"/>
        <v>3107</v>
      </c>
      <c r="AT1730" t="str">
        <f t="shared" si="53"/>
        <v>Região Rural do Centro Sub-regional de Patos de Minas</v>
      </c>
      <c r="BE1730">
        <v>3203320</v>
      </c>
      <c r="BF1730">
        <v>32</v>
      </c>
      <c r="BG1730" t="s">
        <v>12822</v>
      </c>
      <c r="BH1730" t="s">
        <v>11543</v>
      </c>
      <c r="BI1730" t="s">
        <v>12823</v>
      </c>
      <c r="BJ1730" t="s">
        <v>12860</v>
      </c>
      <c r="BK1730">
        <v>3201</v>
      </c>
      <c r="BL1730" t="s">
        <v>12825</v>
      </c>
      <c r="BM1730" t="s">
        <v>12826</v>
      </c>
    </row>
    <row r="1731" spans="1:65" x14ac:dyDescent="0.25">
      <c r="A1731" s="17" t="s">
        <v>5358</v>
      </c>
      <c r="B1731" s="18">
        <v>1</v>
      </c>
      <c r="C1731" s="19" t="s">
        <v>5496</v>
      </c>
      <c r="D1731" s="20" t="s">
        <v>5493</v>
      </c>
      <c r="E1731" s="20" t="s">
        <v>5494</v>
      </c>
      <c r="F1731" s="21">
        <v>3119302</v>
      </c>
      <c r="G1731" s="20" t="s">
        <v>5497</v>
      </c>
      <c r="H1731" s="22">
        <v>1775.7325000000001</v>
      </c>
      <c r="I1731" s="22">
        <v>1775.1</v>
      </c>
      <c r="J1731" s="22">
        <v>1775.1324999999999</v>
      </c>
      <c r="K1731" s="22">
        <v>1.0000000000000001E-5</v>
      </c>
      <c r="L1731" s="22">
        <v>1775.1324999999999</v>
      </c>
      <c r="M1731" s="23">
        <v>60</v>
      </c>
      <c r="N1731" s="19" t="s">
        <v>44</v>
      </c>
      <c r="O1731" s="22">
        <v>44.37</v>
      </c>
      <c r="P1731" s="22">
        <v>66.8</v>
      </c>
      <c r="Q1731" s="22">
        <v>5.6</v>
      </c>
      <c r="R1731" s="22">
        <v>47.975499999999997</v>
      </c>
      <c r="S1731" s="22">
        <v>110.04</v>
      </c>
      <c r="T1731" s="22">
        <v>1.0000000000000001E-5</v>
      </c>
      <c r="U1731" s="22">
        <v>538.85260000000005</v>
      </c>
      <c r="V1731" s="22">
        <v>7.2382</v>
      </c>
      <c r="W1731" s="22">
        <v>1E-3</v>
      </c>
      <c r="X1731" s="22">
        <v>1E-3</v>
      </c>
      <c r="Y1731" s="22">
        <v>57</v>
      </c>
      <c r="Z1731" s="22">
        <v>1E-3</v>
      </c>
      <c r="AA1731" s="22">
        <v>1E-3</v>
      </c>
      <c r="AB1731" s="22">
        <v>23</v>
      </c>
      <c r="AC1731" s="22">
        <v>20</v>
      </c>
      <c r="AD1731" s="22">
        <v>1E-3</v>
      </c>
      <c r="AE1731" s="24">
        <v>100.005</v>
      </c>
      <c r="AF1731" s="19" t="s">
        <v>44</v>
      </c>
      <c r="AG1731" s="25">
        <v>0.6</v>
      </c>
      <c r="AH1731" s="22">
        <v>706537.63</v>
      </c>
      <c r="AI1731" s="22">
        <v>6490098.9199999999</v>
      </c>
      <c r="AJ1731" s="22">
        <v>7196636.5499999998</v>
      </c>
      <c r="AK1731" s="21" t="s">
        <v>5498</v>
      </c>
      <c r="AL1731" s="21" t="s">
        <v>912</v>
      </c>
      <c r="AM1731" s="26" t="s">
        <v>48</v>
      </c>
      <c r="AN1731" s="27">
        <v>0</v>
      </c>
      <c r="AS1731">
        <f t="shared" ref="AS1731:AS1794" si="54">VLOOKUP(F1731,$BE$2:$BM$5566,7,0)</f>
        <v>3107</v>
      </c>
      <c r="AT1731" t="str">
        <f t="shared" ref="AT1731:AT1794" si="55">VLOOKUP(F1731,$BE$2:$BM$5566,8,0)</f>
        <v>Região Rural do Centro Sub-regional de Patos de Minas</v>
      </c>
      <c r="BE1731">
        <v>3203346</v>
      </c>
      <c r="BF1731">
        <v>32</v>
      </c>
      <c r="BG1731" t="s">
        <v>12822</v>
      </c>
      <c r="BH1731" t="s">
        <v>11543</v>
      </c>
      <c r="BI1731" t="s">
        <v>12823</v>
      </c>
      <c r="BJ1731" t="s">
        <v>12861</v>
      </c>
      <c r="BK1731">
        <v>3201</v>
      </c>
      <c r="BL1731" t="s">
        <v>12825</v>
      </c>
      <c r="BM1731" t="s">
        <v>12826</v>
      </c>
    </row>
    <row r="1732" spans="1:65" x14ac:dyDescent="0.25">
      <c r="A1732" s="17" t="s">
        <v>5358</v>
      </c>
      <c r="B1732" s="18">
        <v>1</v>
      </c>
      <c r="C1732" s="19" t="s">
        <v>5499</v>
      </c>
      <c r="D1732" s="20" t="s">
        <v>5493</v>
      </c>
      <c r="E1732" s="20" t="s">
        <v>5494</v>
      </c>
      <c r="F1732" s="21">
        <v>3119302</v>
      </c>
      <c r="G1732" s="20" t="s">
        <v>5500</v>
      </c>
      <c r="H1732" s="22">
        <v>572.63</v>
      </c>
      <c r="I1732" s="22">
        <v>633.43669999999997</v>
      </c>
      <c r="J1732" s="22">
        <v>633.43669999999997</v>
      </c>
      <c r="K1732" s="22">
        <v>572.63</v>
      </c>
      <c r="L1732" s="22">
        <v>572.63</v>
      </c>
      <c r="M1732" s="23">
        <v>15</v>
      </c>
      <c r="N1732" s="19" t="s">
        <v>44</v>
      </c>
      <c r="O1732" s="22">
        <v>15.83</v>
      </c>
      <c r="P1732" s="22">
        <v>13.87</v>
      </c>
      <c r="Q1732" s="22">
        <v>71.849999999999994</v>
      </c>
      <c r="R1732" s="22">
        <v>35</v>
      </c>
      <c r="S1732" s="22">
        <v>115</v>
      </c>
      <c r="T1732" s="22">
        <v>0</v>
      </c>
      <c r="U1732" s="22">
        <v>111.4367</v>
      </c>
      <c r="V1732" s="22">
        <v>87</v>
      </c>
      <c r="W1732" s="22">
        <v>0</v>
      </c>
      <c r="X1732" s="22">
        <v>0</v>
      </c>
      <c r="Y1732" s="22">
        <v>35</v>
      </c>
      <c r="Z1732" s="22">
        <v>0</v>
      </c>
      <c r="AA1732" s="22">
        <v>0</v>
      </c>
      <c r="AB1732" s="22">
        <v>0</v>
      </c>
      <c r="AC1732" s="22">
        <v>50</v>
      </c>
      <c r="AD1732" s="22">
        <v>15</v>
      </c>
      <c r="AE1732" s="24">
        <v>100</v>
      </c>
      <c r="AF1732" s="19" t="s">
        <v>44</v>
      </c>
      <c r="AG1732" s="25">
        <v>0.48199999999999998</v>
      </c>
      <c r="AH1732" s="22">
        <v>9468</v>
      </c>
      <c r="AI1732" s="22">
        <v>152852.12</v>
      </c>
      <c r="AJ1732" s="22">
        <v>162320.12</v>
      </c>
      <c r="AK1732" s="21" t="s">
        <v>1707</v>
      </c>
      <c r="AL1732" s="21" t="s">
        <v>5501</v>
      </c>
      <c r="AM1732" s="26" t="s">
        <v>48</v>
      </c>
      <c r="AN1732" s="27">
        <v>0</v>
      </c>
      <c r="AS1732">
        <f t="shared" si="54"/>
        <v>3107</v>
      </c>
      <c r="AT1732" t="str">
        <f t="shared" si="55"/>
        <v>Região Rural do Centro Sub-regional de Patos de Minas</v>
      </c>
      <c r="BE1732">
        <v>3203403</v>
      </c>
      <c r="BF1732">
        <v>32</v>
      </c>
      <c r="BG1732" t="s">
        <v>12822</v>
      </c>
      <c r="BH1732" t="s">
        <v>11543</v>
      </c>
      <c r="BI1732" t="s">
        <v>12823</v>
      </c>
      <c r="BJ1732" t="s">
        <v>12862</v>
      </c>
      <c r="BK1732">
        <v>3201</v>
      </c>
      <c r="BL1732" t="s">
        <v>12825</v>
      </c>
      <c r="BM1732" t="s">
        <v>12826</v>
      </c>
    </row>
    <row r="1733" spans="1:65" x14ac:dyDescent="0.25">
      <c r="A1733" s="17" t="s">
        <v>5358</v>
      </c>
      <c r="B1733" s="18">
        <v>1</v>
      </c>
      <c r="C1733" s="19" t="s">
        <v>5502</v>
      </c>
      <c r="D1733" s="20" t="s">
        <v>2335</v>
      </c>
      <c r="E1733" s="20" t="s">
        <v>5503</v>
      </c>
      <c r="F1733" s="21">
        <v>3122470</v>
      </c>
      <c r="G1733" s="20" t="s">
        <v>5504</v>
      </c>
      <c r="H1733" s="22">
        <v>1917.6158</v>
      </c>
      <c r="I1733" s="22">
        <v>1.0000000000000001E-5</v>
      </c>
      <c r="J1733" s="22">
        <v>1946.3483000000001</v>
      </c>
      <c r="K1733" s="22">
        <v>1.0000000000000001E-5</v>
      </c>
      <c r="L1733" s="22">
        <v>1917.6158</v>
      </c>
      <c r="M1733" s="23">
        <v>42</v>
      </c>
      <c r="N1733" s="19" t="s">
        <v>44</v>
      </c>
      <c r="O1733" s="22">
        <v>38.35</v>
      </c>
      <c r="P1733" s="22">
        <v>60.26</v>
      </c>
      <c r="Q1733" s="22">
        <v>82.36</v>
      </c>
      <c r="R1733" s="22">
        <v>97.21</v>
      </c>
      <c r="S1733" s="22">
        <v>194</v>
      </c>
      <c r="T1733" s="22">
        <v>139.18</v>
      </c>
      <c r="U1733" s="22">
        <v>920.39</v>
      </c>
      <c r="V1733" s="22">
        <v>13</v>
      </c>
      <c r="W1733" s="22">
        <v>1E-3</v>
      </c>
      <c r="X1733" s="22">
        <v>15</v>
      </c>
      <c r="Y1733" s="22">
        <v>30</v>
      </c>
      <c r="Z1733" s="22">
        <v>50</v>
      </c>
      <c r="AA1733" s="22">
        <v>5</v>
      </c>
      <c r="AB1733" s="22">
        <v>1E-3</v>
      </c>
      <c r="AC1733" s="22">
        <v>1E-3</v>
      </c>
      <c r="AD1733" s="22">
        <v>1E-3</v>
      </c>
      <c r="AE1733" s="24">
        <v>100.00400000000002</v>
      </c>
      <c r="AF1733" s="19" t="s">
        <v>65</v>
      </c>
      <c r="AG1733" s="25">
        <v>0.60529999999999995</v>
      </c>
      <c r="AH1733" s="22">
        <v>263923.39</v>
      </c>
      <c r="AI1733" s="22">
        <v>2663919.48</v>
      </c>
      <c r="AJ1733" s="22">
        <v>2927842.87</v>
      </c>
      <c r="AK1733" s="21" t="s">
        <v>5505</v>
      </c>
      <c r="AL1733" s="21" t="s">
        <v>5506</v>
      </c>
      <c r="AM1733" s="26" t="s">
        <v>48</v>
      </c>
      <c r="AN1733" s="27">
        <v>0</v>
      </c>
      <c r="AS1733">
        <f t="shared" si="54"/>
        <v>3101</v>
      </c>
      <c r="AT1733" t="str">
        <f t="shared" si="55"/>
        <v>Região Rural da Capital Regional de Montes Claros</v>
      </c>
      <c r="BE1733">
        <v>3203502</v>
      </c>
      <c r="BF1733">
        <v>32</v>
      </c>
      <c r="BG1733" t="s">
        <v>12822</v>
      </c>
      <c r="BH1733" t="s">
        <v>11543</v>
      </c>
      <c r="BI1733" t="s">
        <v>12823</v>
      </c>
      <c r="BJ1733" t="s">
        <v>12863</v>
      </c>
      <c r="BK1733">
        <v>3201</v>
      </c>
      <c r="BL1733" t="s">
        <v>12825</v>
      </c>
      <c r="BM1733" t="s">
        <v>12826</v>
      </c>
    </row>
    <row r="1734" spans="1:65" x14ac:dyDescent="0.25">
      <c r="A1734" s="17" t="s">
        <v>5358</v>
      </c>
      <c r="B1734" s="18">
        <v>1</v>
      </c>
      <c r="C1734" s="19" t="s">
        <v>5507</v>
      </c>
      <c r="D1734" s="20" t="s">
        <v>5383</v>
      </c>
      <c r="E1734" s="20" t="s">
        <v>5508</v>
      </c>
      <c r="F1734" s="21">
        <v>3124104</v>
      </c>
      <c r="G1734" s="20" t="s">
        <v>5509</v>
      </c>
      <c r="H1734" s="22">
        <v>827.66269999999997</v>
      </c>
      <c r="I1734" s="22">
        <v>1.0000000000000001E-5</v>
      </c>
      <c r="J1734" s="22">
        <v>758.65099999999995</v>
      </c>
      <c r="K1734" s="22">
        <v>827.66269999999997</v>
      </c>
      <c r="L1734" s="22">
        <v>758.65099999999995</v>
      </c>
      <c r="M1734" s="23">
        <v>43</v>
      </c>
      <c r="N1734" s="19" t="s">
        <v>44</v>
      </c>
      <c r="O1734" s="22">
        <v>108.37</v>
      </c>
      <c r="P1734" s="22">
        <v>100</v>
      </c>
      <c r="Q1734" s="22">
        <v>77.8</v>
      </c>
      <c r="R1734" s="22">
        <v>114.6649</v>
      </c>
      <c r="S1734" s="22">
        <v>68</v>
      </c>
      <c r="T1734" s="22">
        <v>211.5138</v>
      </c>
      <c r="U1734" s="22">
        <v>1.0000000000000001E-5</v>
      </c>
      <c r="V1734" s="22">
        <v>25.9283</v>
      </c>
      <c r="W1734" s="22">
        <v>1E-3</v>
      </c>
      <c r="X1734" s="22">
        <v>1E-3</v>
      </c>
      <c r="Y1734" s="22">
        <v>30</v>
      </c>
      <c r="Z1734" s="22">
        <v>10</v>
      </c>
      <c r="AA1734" s="22">
        <v>10</v>
      </c>
      <c r="AB1734" s="22">
        <v>10</v>
      </c>
      <c r="AC1734" s="22">
        <v>35</v>
      </c>
      <c r="AD1734" s="22">
        <v>5</v>
      </c>
      <c r="AE1734" s="24">
        <v>100.002</v>
      </c>
      <c r="AF1734" s="19" t="s">
        <v>64</v>
      </c>
      <c r="AG1734" s="25">
        <v>0.5</v>
      </c>
      <c r="AH1734" s="22">
        <v>570931.24</v>
      </c>
      <c r="AI1734" s="22">
        <v>1561361.27</v>
      </c>
      <c r="AJ1734" s="22">
        <v>2132292.5099999998</v>
      </c>
      <c r="AK1734" s="21" t="s">
        <v>2693</v>
      </c>
      <c r="AL1734" s="21" t="s">
        <v>5510</v>
      </c>
      <c r="AM1734" s="26" t="s">
        <v>48</v>
      </c>
      <c r="AN1734" s="27">
        <v>0</v>
      </c>
      <c r="AS1734">
        <f t="shared" si="54"/>
        <v>3108</v>
      </c>
      <c r="AT1734" t="str">
        <f t="shared" si="55"/>
        <v>Região Rural da Metrópole de Belo Horizonte</v>
      </c>
      <c r="BE1734">
        <v>3203601</v>
      </c>
      <c r="BF1734">
        <v>32</v>
      </c>
      <c r="BG1734" t="s">
        <v>12822</v>
      </c>
      <c r="BH1734" t="s">
        <v>11543</v>
      </c>
      <c r="BI1734" t="s">
        <v>12823</v>
      </c>
      <c r="BJ1734" t="s">
        <v>12864</v>
      </c>
      <c r="BK1734">
        <v>3201</v>
      </c>
      <c r="BL1734" t="s">
        <v>12825</v>
      </c>
      <c r="BM1734" t="s">
        <v>12826</v>
      </c>
    </row>
    <row r="1735" spans="1:65" x14ac:dyDescent="0.25">
      <c r="A1735" s="17" t="s">
        <v>5358</v>
      </c>
      <c r="B1735" s="18">
        <v>1</v>
      </c>
      <c r="C1735" s="19" t="s">
        <v>5511</v>
      </c>
      <c r="D1735" s="20" t="s">
        <v>5512</v>
      </c>
      <c r="E1735" s="20" t="s">
        <v>5513</v>
      </c>
      <c r="F1735" s="21">
        <v>3124906</v>
      </c>
      <c r="G1735" s="20" t="s">
        <v>3205</v>
      </c>
      <c r="H1735" s="22">
        <v>507.16230000000002</v>
      </c>
      <c r="I1735" s="22">
        <v>466.73439999999999</v>
      </c>
      <c r="J1735" s="22">
        <v>466.73439999999999</v>
      </c>
      <c r="K1735" s="22">
        <v>507.16230000000002</v>
      </c>
      <c r="L1735" s="22">
        <v>466.73439999999999</v>
      </c>
      <c r="M1735" s="23">
        <v>23</v>
      </c>
      <c r="N1735" s="19" t="s">
        <v>44</v>
      </c>
      <c r="O1735" s="22">
        <v>16.670000000000002</v>
      </c>
      <c r="P1735" s="22">
        <v>51.43</v>
      </c>
      <c r="Q1735" s="22">
        <v>80</v>
      </c>
      <c r="R1735" s="22">
        <v>169.9521</v>
      </c>
      <c r="S1735" s="22">
        <v>1.0000000000000001E-5</v>
      </c>
      <c r="T1735" s="22">
        <v>290.07839999999999</v>
      </c>
      <c r="U1735" s="22">
        <v>1.0000000000000001E-5</v>
      </c>
      <c r="V1735" s="22">
        <v>3.3056000000000001</v>
      </c>
      <c r="W1735" s="22">
        <v>1E-3</v>
      </c>
      <c r="X1735" s="22">
        <v>1E-3</v>
      </c>
      <c r="Y1735" s="22">
        <v>5</v>
      </c>
      <c r="Z1735" s="22">
        <v>30</v>
      </c>
      <c r="AA1735" s="22">
        <v>1E-3</v>
      </c>
      <c r="AB1735" s="22">
        <v>30</v>
      </c>
      <c r="AC1735" s="22">
        <v>5</v>
      </c>
      <c r="AD1735" s="22">
        <v>30</v>
      </c>
      <c r="AE1735" s="24">
        <v>100.003</v>
      </c>
      <c r="AF1735" s="19" t="s">
        <v>57</v>
      </c>
      <c r="AG1735" s="25">
        <v>0.33200000000000002</v>
      </c>
      <c r="AH1735" s="22">
        <v>204923.96</v>
      </c>
      <c r="AI1735" s="22">
        <v>519811.44</v>
      </c>
      <c r="AJ1735" s="22">
        <v>724735.4</v>
      </c>
      <c r="AK1735" s="21" t="s">
        <v>2693</v>
      </c>
      <c r="AL1735" s="21" t="s">
        <v>5514</v>
      </c>
      <c r="AM1735" s="26" t="s">
        <v>48</v>
      </c>
      <c r="AN1735" s="27">
        <v>0</v>
      </c>
      <c r="AS1735">
        <f t="shared" si="54"/>
        <v>3104</v>
      </c>
      <c r="AT1735" t="str">
        <f t="shared" si="55"/>
        <v>Região Rural da Capital Regional de Juiz de Fora</v>
      </c>
      <c r="BE1735">
        <v>3203700</v>
      </c>
      <c r="BF1735">
        <v>32</v>
      </c>
      <c r="BG1735" t="s">
        <v>12822</v>
      </c>
      <c r="BH1735" t="s">
        <v>11543</v>
      </c>
      <c r="BI1735" t="s">
        <v>12823</v>
      </c>
      <c r="BJ1735" t="s">
        <v>12865</v>
      </c>
      <c r="BK1735">
        <v>3201</v>
      </c>
      <c r="BL1735" t="s">
        <v>12825</v>
      </c>
      <c r="BM1735" t="s">
        <v>12826</v>
      </c>
    </row>
    <row r="1736" spans="1:65" x14ac:dyDescent="0.25">
      <c r="A1736" s="17" t="s">
        <v>5358</v>
      </c>
      <c r="B1736" s="18">
        <v>1</v>
      </c>
      <c r="C1736" s="19" t="s">
        <v>5515</v>
      </c>
      <c r="D1736" s="20" t="s">
        <v>5360</v>
      </c>
      <c r="E1736" s="20" t="s">
        <v>5516</v>
      </c>
      <c r="F1736" s="21">
        <v>3125606</v>
      </c>
      <c r="G1736" s="20" t="s">
        <v>5517</v>
      </c>
      <c r="H1736" s="22">
        <v>1182.21</v>
      </c>
      <c r="I1736" s="22"/>
      <c r="J1736" s="22">
        <v>1288.1569999999999</v>
      </c>
      <c r="K1736" s="22">
        <v>1182.21</v>
      </c>
      <c r="L1736" s="22">
        <v>1182.21</v>
      </c>
      <c r="M1736" s="23">
        <v>37</v>
      </c>
      <c r="N1736" s="19" t="s">
        <v>44</v>
      </c>
      <c r="O1736" s="22">
        <v>21.47</v>
      </c>
      <c r="P1736" s="22">
        <v>100</v>
      </c>
      <c r="Q1736" s="22">
        <v>100</v>
      </c>
      <c r="R1736" s="22">
        <v>113.18559999999999</v>
      </c>
      <c r="S1736" s="22">
        <v>136.8837</v>
      </c>
      <c r="T1736" s="22">
        <v>1024.0376000000001</v>
      </c>
      <c r="U1736" s="22">
        <v>1.0000000000000001E-5</v>
      </c>
      <c r="V1736" s="22">
        <v>14.0501</v>
      </c>
      <c r="W1736" s="22">
        <v>0</v>
      </c>
      <c r="X1736" s="22">
        <v>0</v>
      </c>
      <c r="Y1736" s="22">
        <v>15</v>
      </c>
      <c r="Z1736" s="22">
        <v>30</v>
      </c>
      <c r="AA1736" s="22">
        <v>5</v>
      </c>
      <c r="AB1736" s="22">
        <v>35</v>
      </c>
      <c r="AC1736" s="22">
        <v>10</v>
      </c>
      <c r="AD1736" s="22">
        <v>5</v>
      </c>
      <c r="AE1736" s="24">
        <v>100</v>
      </c>
      <c r="AF1736" s="19" t="s">
        <v>65</v>
      </c>
      <c r="AG1736" s="25">
        <v>0.34200000000000003</v>
      </c>
      <c r="AH1736" s="22">
        <v>218627.37</v>
      </c>
      <c r="AI1736" s="22">
        <v>1617212.62</v>
      </c>
      <c r="AJ1736" s="22">
        <v>1835839.99</v>
      </c>
      <c r="AK1736" s="21" t="s">
        <v>5518</v>
      </c>
      <c r="AL1736" s="21" t="s">
        <v>5519</v>
      </c>
      <c r="AM1736" s="26" t="s">
        <v>48</v>
      </c>
      <c r="AN1736" s="27">
        <v>555622.01</v>
      </c>
      <c r="AS1736">
        <f t="shared" si="54"/>
        <v>3102</v>
      </c>
      <c r="AT1736" t="str">
        <f t="shared" si="55"/>
        <v>Região Rural da Capital Regional de Teófilo Otoni</v>
      </c>
      <c r="BE1736">
        <v>3203809</v>
      </c>
      <c r="BF1736">
        <v>32</v>
      </c>
      <c r="BG1736" t="s">
        <v>12822</v>
      </c>
      <c r="BH1736" t="s">
        <v>11543</v>
      </c>
      <c r="BI1736" t="s">
        <v>12823</v>
      </c>
      <c r="BJ1736" t="s">
        <v>12866</v>
      </c>
      <c r="BK1736">
        <v>3201</v>
      </c>
      <c r="BL1736" t="s">
        <v>12825</v>
      </c>
      <c r="BM1736" t="s">
        <v>12826</v>
      </c>
    </row>
    <row r="1737" spans="1:65" x14ac:dyDescent="0.25">
      <c r="A1737" s="17" t="s">
        <v>5358</v>
      </c>
      <c r="B1737" s="18">
        <v>1</v>
      </c>
      <c r="C1737" s="19" t="s">
        <v>5520</v>
      </c>
      <c r="D1737" s="20" t="s">
        <v>5360</v>
      </c>
      <c r="E1737" s="20" t="s">
        <v>5516</v>
      </c>
      <c r="F1737" s="21">
        <v>3125606</v>
      </c>
      <c r="G1737" s="20" t="s">
        <v>5014</v>
      </c>
      <c r="H1737" s="22">
        <v>1551.08</v>
      </c>
      <c r="I1737" s="22">
        <v>1551.1</v>
      </c>
      <c r="J1737" s="22">
        <v>1562.4422</v>
      </c>
      <c r="K1737" s="22">
        <v>1551.08</v>
      </c>
      <c r="L1737" s="22">
        <v>1551.08</v>
      </c>
      <c r="M1737" s="23">
        <v>40</v>
      </c>
      <c r="N1737" s="19" t="s">
        <v>44</v>
      </c>
      <c r="O1737" s="22">
        <v>26.04</v>
      </c>
      <c r="P1737" s="22">
        <v>71.41</v>
      </c>
      <c r="Q1737" s="22">
        <v>71.739999999999995</v>
      </c>
      <c r="R1737" s="22">
        <v>106.4851</v>
      </c>
      <c r="S1737" s="22">
        <v>1213.1699000000001</v>
      </c>
      <c r="T1737" s="22">
        <v>229.23490000000001</v>
      </c>
      <c r="U1737" s="22">
        <v>2.5768</v>
      </c>
      <c r="V1737" s="22">
        <v>10.9755</v>
      </c>
      <c r="W1737" s="22">
        <v>1E-3</v>
      </c>
      <c r="X1737" s="22">
        <v>1E-3</v>
      </c>
      <c r="Y1737" s="22">
        <v>10</v>
      </c>
      <c r="Z1737" s="22">
        <v>25</v>
      </c>
      <c r="AA1737" s="22">
        <v>1E-3</v>
      </c>
      <c r="AB1737" s="22">
        <v>45</v>
      </c>
      <c r="AC1737" s="22">
        <v>20</v>
      </c>
      <c r="AD1737" s="22">
        <v>1E-3</v>
      </c>
      <c r="AE1737" s="24">
        <v>100.004</v>
      </c>
      <c r="AF1737" s="19" t="s">
        <v>65</v>
      </c>
      <c r="AG1737" s="25">
        <v>0.434</v>
      </c>
      <c r="AH1737" s="22">
        <v>214589.16</v>
      </c>
      <c r="AI1737" s="22">
        <v>1646429.41</v>
      </c>
      <c r="AJ1737" s="22">
        <v>1861018.5699999998</v>
      </c>
      <c r="AK1737" s="21" t="s">
        <v>283</v>
      </c>
      <c r="AL1737" s="21" t="s">
        <v>5521</v>
      </c>
      <c r="AM1737" s="26" t="s">
        <v>48</v>
      </c>
      <c r="AN1737" s="27">
        <v>0</v>
      </c>
      <c r="AS1737">
        <f t="shared" si="54"/>
        <v>3102</v>
      </c>
      <c r="AT1737" t="str">
        <f t="shared" si="55"/>
        <v>Região Rural da Capital Regional de Teófilo Otoni</v>
      </c>
      <c r="BE1737">
        <v>3203908</v>
      </c>
      <c r="BF1737">
        <v>32</v>
      </c>
      <c r="BG1737" t="s">
        <v>12822</v>
      </c>
      <c r="BH1737" t="s">
        <v>11543</v>
      </c>
      <c r="BI1737" t="s">
        <v>12823</v>
      </c>
      <c r="BJ1737" t="s">
        <v>12867</v>
      </c>
      <c r="BK1737">
        <v>3201</v>
      </c>
      <c r="BL1737" t="s">
        <v>12825</v>
      </c>
      <c r="BM1737" t="s">
        <v>12826</v>
      </c>
    </row>
    <row r="1738" spans="1:65" x14ac:dyDescent="0.25">
      <c r="A1738" s="17" t="s">
        <v>5358</v>
      </c>
      <c r="B1738" s="18">
        <v>1</v>
      </c>
      <c r="C1738" s="19" t="s">
        <v>5522</v>
      </c>
      <c r="D1738" s="20" t="s">
        <v>5523</v>
      </c>
      <c r="E1738" s="20" t="s">
        <v>5524</v>
      </c>
      <c r="F1738" s="21">
        <v>3125705</v>
      </c>
      <c r="G1738" s="20" t="s">
        <v>5525</v>
      </c>
      <c r="H1738" s="22">
        <v>983.38</v>
      </c>
      <c r="I1738" s="22">
        <v>1.0000000000000001E-5</v>
      </c>
      <c r="J1738" s="22">
        <v>901.26049999999998</v>
      </c>
      <c r="K1738" s="22">
        <v>983.38</v>
      </c>
      <c r="L1738" s="22">
        <v>901.26049999999998</v>
      </c>
      <c r="M1738" s="23">
        <v>25</v>
      </c>
      <c r="N1738" s="19" t="s">
        <v>44</v>
      </c>
      <c r="O1738" s="22">
        <v>26.2</v>
      </c>
      <c r="P1738" s="22">
        <v>15.51</v>
      </c>
      <c r="Q1738" s="22">
        <v>71.739999999999995</v>
      </c>
      <c r="R1738" s="22">
        <v>50.208799999999997</v>
      </c>
      <c r="S1738" s="22">
        <v>1.0000000000000001E-5</v>
      </c>
      <c r="T1738" s="22">
        <v>146.9512</v>
      </c>
      <c r="U1738" s="22">
        <v>700.07780000000002</v>
      </c>
      <c r="V1738" s="22">
        <v>4.0227000000000004</v>
      </c>
      <c r="W1738" s="22">
        <v>0</v>
      </c>
      <c r="X1738" s="22">
        <v>0</v>
      </c>
      <c r="Y1738" s="22">
        <v>40</v>
      </c>
      <c r="Z1738" s="22">
        <v>50</v>
      </c>
      <c r="AA1738" s="22">
        <v>0</v>
      </c>
      <c r="AB1738" s="22">
        <v>10</v>
      </c>
      <c r="AC1738" s="22">
        <v>0</v>
      </c>
      <c r="AD1738" s="22">
        <v>0</v>
      </c>
      <c r="AE1738" s="24">
        <v>100</v>
      </c>
      <c r="AF1738" s="19" t="s">
        <v>65</v>
      </c>
      <c r="AG1738" s="25">
        <v>0.45700000000000002</v>
      </c>
      <c r="AH1738" s="22">
        <v>67062.559999999998</v>
      </c>
      <c r="AI1738" s="22">
        <v>2056568.31</v>
      </c>
      <c r="AJ1738" s="22">
        <v>2123630.87</v>
      </c>
      <c r="AK1738" s="21" t="s">
        <v>2418</v>
      </c>
      <c r="AL1738" s="21" t="s">
        <v>5526</v>
      </c>
      <c r="AM1738" s="26" t="s">
        <v>48</v>
      </c>
      <c r="AN1738" s="27">
        <v>0</v>
      </c>
      <c r="AS1738">
        <f t="shared" si="54"/>
        <v>3108</v>
      </c>
      <c r="AT1738" t="str">
        <f t="shared" si="55"/>
        <v>Região Rural da Metrópole de Belo Horizonte</v>
      </c>
      <c r="BE1738">
        <v>3204054</v>
      </c>
      <c r="BF1738">
        <v>32</v>
      </c>
      <c r="BG1738" t="s">
        <v>12822</v>
      </c>
      <c r="BH1738" t="s">
        <v>11543</v>
      </c>
      <c r="BI1738" t="s">
        <v>12823</v>
      </c>
      <c r="BJ1738" t="s">
        <v>12868</v>
      </c>
      <c r="BK1738">
        <v>3201</v>
      </c>
      <c r="BL1738" t="s">
        <v>12825</v>
      </c>
      <c r="BM1738" t="s">
        <v>12826</v>
      </c>
    </row>
    <row r="1739" spans="1:65" x14ac:dyDescent="0.25">
      <c r="A1739" s="17" t="s">
        <v>5358</v>
      </c>
      <c r="B1739" s="18">
        <v>1</v>
      </c>
      <c r="C1739" s="19" t="s">
        <v>5527</v>
      </c>
      <c r="D1739" s="20" t="s">
        <v>5528</v>
      </c>
      <c r="E1739" s="20" t="s">
        <v>5529</v>
      </c>
      <c r="F1739" s="21">
        <v>3127339</v>
      </c>
      <c r="G1739" s="20" t="s">
        <v>5530</v>
      </c>
      <c r="H1739" s="22">
        <v>1118.55</v>
      </c>
      <c r="I1739" s="22">
        <v>1112.4920999999999</v>
      </c>
      <c r="J1739" s="22">
        <v>1112.4920999999999</v>
      </c>
      <c r="K1739" s="22">
        <v>1118.55</v>
      </c>
      <c r="L1739" s="22">
        <v>1112.4920999999999</v>
      </c>
      <c r="M1739" s="23">
        <v>22</v>
      </c>
      <c r="N1739" s="19" t="s">
        <v>44</v>
      </c>
      <c r="O1739" s="22">
        <v>17.12</v>
      </c>
      <c r="P1739" s="22">
        <v>35.090000000000003</v>
      </c>
      <c r="Q1739" s="22">
        <v>100</v>
      </c>
      <c r="R1739" s="22">
        <v>9.0431000000000008</v>
      </c>
      <c r="S1739" s="22">
        <v>249.75</v>
      </c>
      <c r="T1739" s="22">
        <v>1.0000000000000001E-5</v>
      </c>
      <c r="U1739" s="22">
        <v>551.01400000000001</v>
      </c>
      <c r="V1739" s="22">
        <v>1.0000000000000001E-5</v>
      </c>
      <c r="W1739" s="22">
        <v>0</v>
      </c>
      <c r="X1739" s="22">
        <v>0</v>
      </c>
      <c r="Y1739" s="22">
        <v>5</v>
      </c>
      <c r="Z1739" s="22">
        <v>95</v>
      </c>
      <c r="AA1739" s="22">
        <v>1E-3</v>
      </c>
      <c r="AB1739" s="22">
        <v>1E-3</v>
      </c>
      <c r="AC1739" s="22">
        <v>1E-3</v>
      </c>
      <c r="AD1739" s="22">
        <v>1E-3</v>
      </c>
      <c r="AE1739" s="24">
        <v>100.00400000000002</v>
      </c>
      <c r="AF1739" s="19" t="s">
        <v>65</v>
      </c>
      <c r="AG1739" s="25">
        <v>0.42899999999999999</v>
      </c>
      <c r="AH1739" s="22">
        <v>213005.54</v>
      </c>
      <c r="AI1739" s="22">
        <v>714757.87</v>
      </c>
      <c r="AJ1739" s="22">
        <v>927763.41</v>
      </c>
      <c r="AK1739" s="21" t="s">
        <v>4037</v>
      </c>
      <c r="AL1739" s="21" t="s">
        <v>2368</v>
      </c>
      <c r="AM1739" s="26" t="s">
        <v>48</v>
      </c>
      <c r="AN1739" s="27">
        <v>0</v>
      </c>
      <c r="AS1739">
        <f t="shared" si="54"/>
        <v>3101</v>
      </c>
      <c r="AT1739" t="str">
        <f t="shared" si="55"/>
        <v>Região Rural da Capital Regional de Montes Claros</v>
      </c>
      <c r="BE1739">
        <v>3204104</v>
      </c>
      <c r="BF1739">
        <v>32</v>
      </c>
      <c r="BG1739" t="s">
        <v>12822</v>
      </c>
      <c r="BH1739" t="s">
        <v>11543</v>
      </c>
      <c r="BI1739" t="s">
        <v>12823</v>
      </c>
      <c r="BJ1739" t="s">
        <v>12869</v>
      </c>
      <c r="BK1739">
        <v>3201</v>
      </c>
      <c r="BL1739" t="s">
        <v>12825</v>
      </c>
      <c r="BM1739" t="s">
        <v>12826</v>
      </c>
    </row>
    <row r="1740" spans="1:65" x14ac:dyDescent="0.25">
      <c r="A1740" s="17" t="s">
        <v>5358</v>
      </c>
      <c r="B1740" s="18">
        <v>1</v>
      </c>
      <c r="C1740" s="19" t="s">
        <v>5531</v>
      </c>
      <c r="D1740" s="20" t="s">
        <v>5528</v>
      </c>
      <c r="E1740" s="20" t="s">
        <v>5529</v>
      </c>
      <c r="F1740" s="21">
        <v>3127339</v>
      </c>
      <c r="G1740" s="20" t="s">
        <v>5532</v>
      </c>
      <c r="H1740" s="22">
        <v>4239.84</v>
      </c>
      <c r="I1740" s="22">
        <v>3857.7574</v>
      </c>
      <c r="J1740" s="22">
        <v>3857.7574</v>
      </c>
      <c r="K1740" s="22">
        <v>4239.84</v>
      </c>
      <c r="L1740" s="22">
        <v>3857.7574</v>
      </c>
      <c r="M1740" s="23">
        <v>77</v>
      </c>
      <c r="N1740" s="19" t="s">
        <v>44</v>
      </c>
      <c r="O1740" s="22">
        <v>59.35</v>
      </c>
      <c r="P1740" s="22">
        <v>21.8</v>
      </c>
      <c r="Q1740" s="22">
        <v>100</v>
      </c>
      <c r="R1740" s="22">
        <v>24.8002</v>
      </c>
      <c r="S1740" s="22">
        <v>850</v>
      </c>
      <c r="T1740" s="22">
        <v>1.0000000000000001E-5</v>
      </c>
      <c r="U1740" s="22">
        <v>2295.2157999999999</v>
      </c>
      <c r="V1740" s="22">
        <v>42.711100000000002</v>
      </c>
      <c r="W1740" s="22">
        <v>1E-3</v>
      </c>
      <c r="X1740" s="22">
        <v>1E-3</v>
      </c>
      <c r="Y1740" s="22">
        <v>20</v>
      </c>
      <c r="Z1740" s="22">
        <v>68</v>
      </c>
      <c r="AA1740" s="22">
        <v>1E-3</v>
      </c>
      <c r="AB1740" s="22">
        <v>1E-3</v>
      </c>
      <c r="AC1740" s="22">
        <v>0</v>
      </c>
      <c r="AD1740" s="22">
        <v>12</v>
      </c>
      <c r="AE1740" s="24">
        <v>100.004</v>
      </c>
      <c r="AF1740" s="19" t="s">
        <v>65</v>
      </c>
      <c r="AG1740" s="25">
        <v>0.41099999999999998</v>
      </c>
      <c r="AH1740" s="22">
        <v>419549.45</v>
      </c>
      <c r="AI1740" s="22">
        <v>2166749.77</v>
      </c>
      <c r="AJ1740" s="22">
        <v>2586299.2200000002</v>
      </c>
      <c r="AK1740" s="21" t="s">
        <v>4037</v>
      </c>
      <c r="AL1740" s="21" t="s">
        <v>2368</v>
      </c>
      <c r="AM1740" s="26" t="s">
        <v>48</v>
      </c>
      <c r="AN1740" s="27">
        <v>0</v>
      </c>
      <c r="AS1740">
        <f t="shared" si="54"/>
        <v>3101</v>
      </c>
      <c r="AT1740" t="str">
        <f t="shared" si="55"/>
        <v>Região Rural da Capital Regional de Montes Claros</v>
      </c>
      <c r="BE1740">
        <v>3204203</v>
      </c>
      <c r="BF1740">
        <v>32</v>
      </c>
      <c r="BG1740" t="s">
        <v>12822</v>
      </c>
      <c r="BH1740" t="s">
        <v>11543</v>
      </c>
      <c r="BI1740" t="s">
        <v>12823</v>
      </c>
      <c r="BJ1740" t="s">
        <v>12870</v>
      </c>
      <c r="BK1740">
        <v>3201</v>
      </c>
      <c r="BL1740" t="s">
        <v>12825</v>
      </c>
      <c r="BM1740" t="s">
        <v>12826</v>
      </c>
    </row>
    <row r="1741" spans="1:65" x14ac:dyDescent="0.25">
      <c r="A1741" s="17" t="s">
        <v>5358</v>
      </c>
      <c r="B1741" s="18">
        <v>1</v>
      </c>
      <c r="C1741" s="19" t="s">
        <v>5533</v>
      </c>
      <c r="D1741" s="20" t="s">
        <v>5528</v>
      </c>
      <c r="E1741" s="20" t="s">
        <v>5529</v>
      </c>
      <c r="F1741" s="21">
        <v>3127339</v>
      </c>
      <c r="G1741" s="20" t="s">
        <v>5534</v>
      </c>
      <c r="H1741" s="22">
        <v>20485.506300000001</v>
      </c>
      <c r="I1741" s="22">
        <v>17313.034599999999</v>
      </c>
      <c r="J1741" s="22">
        <v>17313.034599999999</v>
      </c>
      <c r="K1741" s="22">
        <v>20485.506300000001</v>
      </c>
      <c r="L1741" s="22">
        <v>17313.034599999999</v>
      </c>
      <c r="M1741" s="23">
        <v>346</v>
      </c>
      <c r="N1741" s="19" t="s">
        <v>44</v>
      </c>
      <c r="O1741" s="22">
        <v>266.35000000000002</v>
      </c>
      <c r="P1741" s="22">
        <v>61.57</v>
      </c>
      <c r="Q1741" s="22">
        <v>100</v>
      </c>
      <c r="R1741" s="22">
        <v>40.997700000000002</v>
      </c>
      <c r="S1741" s="22">
        <v>256.45</v>
      </c>
      <c r="T1741" s="22">
        <v>238.14179999999999</v>
      </c>
      <c r="U1741" s="22">
        <v>5507.8981000000003</v>
      </c>
      <c r="V1741" s="22">
        <v>2571.0672</v>
      </c>
      <c r="W1741" s="22">
        <v>1E-3</v>
      </c>
      <c r="X1741" s="22">
        <v>1E-3</v>
      </c>
      <c r="Y1741" s="22">
        <v>1E-3</v>
      </c>
      <c r="Z1741" s="22">
        <v>85</v>
      </c>
      <c r="AA1741" s="22">
        <v>1E-3</v>
      </c>
      <c r="AB1741" s="22">
        <v>1E-3</v>
      </c>
      <c r="AC1741" s="22">
        <v>1E-3</v>
      </c>
      <c r="AD1741" s="22">
        <v>15</v>
      </c>
      <c r="AE1741" s="24">
        <v>100.00600000000001</v>
      </c>
      <c r="AF1741" s="19" t="s">
        <v>65</v>
      </c>
      <c r="AG1741" s="25">
        <v>0.377</v>
      </c>
      <c r="AH1741" s="22">
        <v>4391283.7300000004</v>
      </c>
      <c r="AI1741" s="22">
        <v>8184715.4000000004</v>
      </c>
      <c r="AJ1741" s="22">
        <v>12575999.130000001</v>
      </c>
      <c r="AK1741" s="21" t="s">
        <v>2548</v>
      </c>
      <c r="AL1741" s="21" t="s">
        <v>2368</v>
      </c>
      <c r="AM1741" s="26" t="s">
        <v>48</v>
      </c>
      <c r="AN1741" s="27">
        <v>0</v>
      </c>
      <c r="AS1741">
        <f t="shared" si="54"/>
        <v>3101</v>
      </c>
      <c r="AT1741" t="str">
        <f t="shared" si="55"/>
        <v>Região Rural da Capital Regional de Montes Claros</v>
      </c>
      <c r="BE1741">
        <v>3204252</v>
      </c>
      <c r="BF1741">
        <v>32</v>
      </c>
      <c r="BG1741" t="s">
        <v>12822</v>
      </c>
      <c r="BH1741" t="s">
        <v>11543</v>
      </c>
      <c r="BI1741" t="s">
        <v>12823</v>
      </c>
      <c r="BJ1741" t="s">
        <v>12871</v>
      </c>
      <c r="BK1741">
        <v>3201</v>
      </c>
      <c r="BL1741" t="s">
        <v>12825</v>
      </c>
      <c r="BM1741" t="s">
        <v>12826</v>
      </c>
    </row>
    <row r="1742" spans="1:65" x14ac:dyDescent="0.25">
      <c r="A1742" s="17" t="s">
        <v>5358</v>
      </c>
      <c r="B1742" s="18">
        <v>1</v>
      </c>
      <c r="C1742" s="19" t="s">
        <v>5535</v>
      </c>
      <c r="D1742" s="20" t="s">
        <v>5528</v>
      </c>
      <c r="E1742" s="20" t="s">
        <v>5529</v>
      </c>
      <c r="F1742" s="21">
        <v>3127339</v>
      </c>
      <c r="G1742" s="20" t="s">
        <v>5536</v>
      </c>
      <c r="H1742" s="22">
        <v>1301.6400000000001</v>
      </c>
      <c r="I1742" s="22">
        <v>1196.6676</v>
      </c>
      <c r="J1742" s="22">
        <v>1196.6676</v>
      </c>
      <c r="K1742" s="22">
        <v>1301.6400000000001</v>
      </c>
      <c r="L1742" s="22">
        <v>1196.6676</v>
      </c>
      <c r="M1742" s="23">
        <v>24</v>
      </c>
      <c r="N1742" s="19" t="s">
        <v>44</v>
      </c>
      <c r="O1742" s="22">
        <v>18.41</v>
      </c>
      <c r="P1742" s="22">
        <v>1E-3</v>
      </c>
      <c r="Q1742" s="22">
        <v>1E-3</v>
      </c>
      <c r="R1742" s="22">
        <v>5.8163</v>
      </c>
      <c r="S1742" s="22">
        <v>1.0000000000000001E-5</v>
      </c>
      <c r="T1742" s="22">
        <v>1.0000000000000001E-5</v>
      </c>
      <c r="U1742" s="22">
        <v>851.29049999999995</v>
      </c>
      <c r="V1742" s="22">
        <v>1.0000000000000001E-5</v>
      </c>
      <c r="W1742" s="22">
        <v>0</v>
      </c>
      <c r="X1742" s="22">
        <v>0</v>
      </c>
      <c r="Y1742" s="22">
        <v>1E-3</v>
      </c>
      <c r="Z1742" s="22">
        <v>70</v>
      </c>
      <c r="AA1742" s="22">
        <v>1E-3</v>
      </c>
      <c r="AB1742" s="22">
        <v>30</v>
      </c>
      <c r="AC1742" s="22">
        <v>1E-3</v>
      </c>
      <c r="AD1742" s="22">
        <v>1E-3</v>
      </c>
      <c r="AE1742" s="24">
        <v>100.00400000000002</v>
      </c>
      <c r="AF1742" s="19" t="s">
        <v>65</v>
      </c>
      <c r="AG1742" s="25">
        <v>0.374</v>
      </c>
      <c r="AH1742" s="22">
        <v>210147.15</v>
      </c>
      <c r="AI1742" s="22">
        <v>656906.94999999995</v>
      </c>
      <c r="AJ1742" s="22">
        <v>867054.1</v>
      </c>
      <c r="AK1742" s="21" t="s">
        <v>4037</v>
      </c>
      <c r="AL1742" s="21" t="s">
        <v>2368</v>
      </c>
      <c r="AM1742" s="26" t="s">
        <v>48</v>
      </c>
      <c r="AN1742" s="27">
        <v>0</v>
      </c>
      <c r="AS1742">
        <f t="shared" si="54"/>
        <v>3101</v>
      </c>
      <c r="AT1742" t="str">
        <f t="shared" si="55"/>
        <v>Região Rural da Capital Regional de Montes Claros</v>
      </c>
      <c r="BE1742">
        <v>3204302</v>
      </c>
      <c r="BF1742">
        <v>32</v>
      </c>
      <c r="BG1742" t="s">
        <v>12822</v>
      </c>
      <c r="BH1742" t="s">
        <v>11543</v>
      </c>
      <c r="BI1742" t="s">
        <v>12823</v>
      </c>
      <c r="BJ1742" t="s">
        <v>12872</v>
      </c>
      <c r="BK1742">
        <v>3201</v>
      </c>
      <c r="BL1742" t="s">
        <v>12825</v>
      </c>
      <c r="BM1742" t="s">
        <v>12826</v>
      </c>
    </row>
    <row r="1743" spans="1:65" x14ac:dyDescent="0.25">
      <c r="A1743" s="17" t="s">
        <v>5358</v>
      </c>
      <c r="B1743" s="18">
        <v>1</v>
      </c>
      <c r="C1743" s="19" t="s">
        <v>5537</v>
      </c>
      <c r="D1743" s="20" t="s">
        <v>5538</v>
      </c>
      <c r="E1743" s="20" t="s">
        <v>5539</v>
      </c>
      <c r="F1743" s="21">
        <v>3127388</v>
      </c>
      <c r="G1743" s="20" t="s">
        <v>5540</v>
      </c>
      <c r="H1743" s="22">
        <v>4683.6000000000004</v>
      </c>
      <c r="I1743" s="22">
        <v>4683.6000000000004</v>
      </c>
      <c r="J1743" s="22">
        <v>4321.3132999999998</v>
      </c>
      <c r="K1743" s="22">
        <v>4321.3132999999998</v>
      </c>
      <c r="L1743" s="22">
        <v>4313.9884000000002</v>
      </c>
      <c r="M1743" s="23">
        <v>120</v>
      </c>
      <c r="N1743" s="19" t="s">
        <v>44</v>
      </c>
      <c r="O1743" s="22">
        <v>144.04</v>
      </c>
      <c r="P1743" s="22">
        <v>1E-3</v>
      </c>
      <c r="Q1743" s="22">
        <v>1E-3</v>
      </c>
      <c r="R1743" s="22">
        <v>885.69140000000004</v>
      </c>
      <c r="S1743" s="22">
        <v>936.72</v>
      </c>
      <c r="T1743" s="22">
        <v>1993.4495999999999</v>
      </c>
      <c r="U1743" s="22">
        <v>1.0000000000000001E-5</v>
      </c>
      <c r="V1743" s="22">
        <v>505.45229999999998</v>
      </c>
      <c r="W1743" s="22">
        <v>0</v>
      </c>
      <c r="X1743" s="22">
        <v>0</v>
      </c>
      <c r="Y1743" s="22">
        <v>15</v>
      </c>
      <c r="Z1743" s="22">
        <v>30</v>
      </c>
      <c r="AA1743" s="22">
        <v>2</v>
      </c>
      <c r="AB1743" s="22">
        <v>40</v>
      </c>
      <c r="AC1743" s="22">
        <v>10</v>
      </c>
      <c r="AD1743" s="22">
        <v>3</v>
      </c>
      <c r="AE1743" s="24">
        <v>100</v>
      </c>
      <c r="AF1743" s="19" t="s">
        <v>65</v>
      </c>
      <c r="AG1743" s="25">
        <v>0.34200000000000003</v>
      </c>
      <c r="AH1743" s="22">
        <v>1636843.87</v>
      </c>
      <c r="AI1743" s="22">
        <v>9918342.6500000004</v>
      </c>
      <c r="AJ1743" s="22">
        <v>11555186.520000001</v>
      </c>
      <c r="AK1743" s="21" t="s">
        <v>400</v>
      </c>
      <c r="AL1743" s="21" t="s">
        <v>4340</v>
      </c>
      <c r="AM1743" s="26" t="s">
        <v>48</v>
      </c>
      <c r="AN1743" s="27">
        <v>43982.400000000001</v>
      </c>
      <c r="AS1743">
        <f t="shared" si="54"/>
        <v>3104</v>
      </c>
      <c r="AT1743" t="str">
        <f t="shared" si="55"/>
        <v>Região Rural da Capital Regional de Juiz de Fora</v>
      </c>
      <c r="BE1743">
        <v>3204351</v>
      </c>
      <c r="BF1743">
        <v>32</v>
      </c>
      <c r="BG1743" t="s">
        <v>12822</v>
      </c>
      <c r="BH1743" t="s">
        <v>11543</v>
      </c>
      <c r="BI1743" t="s">
        <v>12823</v>
      </c>
      <c r="BJ1743" t="s">
        <v>12873</v>
      </c>
      <c r="BK1743">
        <v>3201</v>
      </c>
      <c r="BL1743" t="s">
        <v>12825</v>
      </c>
      <c r="BM1743" t="s">
        <v>12826</v>
      </c>
    </row>
    <row r="1744" spans="1:65" x14ac:dyDescent="0.25">
      <c r="A1744" s="17" t="s">
        <v>5358</v>
      </c>
      <c r="B1744" s="18">
        <v>1</v>
      </c>
      <c r="C1744" s="19" t="s">
        <v>5541</v>
      </c>
      <c r="D1744" s="20" t="s">
        <v>5542</v>
      </c>
      <c r="E1744" s="20" t="s">
        <v>5542</v>
      </c>
      <c r="F1744" s="21">
        <v>3127800</v>
      </c>
      <c r="G1744" s="20" t="s">
        <v>5543</v>
      </c>
      <c r="H1744" s="22">
        <v>20742.990000000002</v>
      </c>
      <c r="I1744" s="22">
        <v>18749.14</v>
      </c>
      <c r="J1744" s="22">
        <v>18749.14</v>
      </c>
      <c r="K1744" s="22">
        <v>20742.990000000002</v>
      </c>
      <c r="L1744" s="22">
        <v>18749.14</v>
      </c>
      <c r="M1744" s="23">
        <v>100</v>
      </c>
      <c r="N1744" s="19" t="s">
        <v>44</v>
      </c>
      <c r="O1744" s="22"/>
      <c r="P1744" s="22">
        <v>0</v>
      </c>
      <c r="Q1744" s="22">
        <v>0</v>
      </c>
      <c r="R1744" s="22">
        <v>1884.04</v>
      </c>
      <c r="S1744" s="22">
        <v>2144.0700000000002</v>
      </c>
      <c r="T1744" s="22">
        <v>4200</v>
      </c>
      <c r="U1744" s="22">
        <v>9447.01</v>
      </c>
      <c r="V1744" s="22">
        <v>942.02</v>
      </c>
      <c r="W1744" s="22">
        <v>0</v>
      </c>
      <c r="X1744" s="22">
        <v>0</v>
      </c>
      <c r="Y1744" s="22">
        <v>0</v>
      </c>
      <c r="Z1744" s="22">
        <v>85</v>
      </c>
      <c r="AA1744" s="22">
        <v>0</v>
      </c>
      <c r="AB1744" s="22">
        <v>0</v>
      </c>
      <c r="AC1744" s="22">
        <v>5</v>
      </c>
      <c r="AD1744" s="22">
        <v>10</v>
      </c>
      <c r="AE1744" s="24">
        <v>100</v>
      </c>
      <c r="AF1744" s="19" t="s">
        <v>44</v>
      </c>
      <c r="AG1744" s="25">
        <v>0.57099999999999995</v>
      </c>
      <c r="AH1744" s="22">
        <v>162054.65</v>
      </c>
      <c r="AI1744" s="22">
        <v>865647.79</v>
      </c>
      <c r="AJ1744" s="22">
        <v>1027702.4400000001</v>
      </c>
      <c r="AK1744" s="21" t="s">
        <v>1802</v>
      </c>
      <c r="AL1744" s="21" t="s">
        <v>1044</v>
      </c>
      <c r="AM1744" s="26" t="s">
        <v>48</v>
      </c>
      <c r="AN1744" s="27">
        <v>0</v>
      </c>
      <c r="AS1744">
        <f t="shared" si="54"/>
        <v>3101</v>
      </c>
      <c r="AT1744" t="str">
        <f t="shared" si="55"/>
        <v>Região Rural da Capital Regional de Montes Claros</v>
      </c>
      <c r="BE1744">
        <v>3204401</v>
      </c>
      <c r="BF1744">
        <v>32</v>
      </c>
      <c r="BG1744" t="s">
        <v>12822</v>
      </c>
      <c r="BH1744" t="s">
        <v>11543</v>
      </c>
      <c r="BI1744" t="s">
        <v>12823</v>
      </c>
      <c r="BJ1744" t="s">
        <v>12874</v>
      </c>
      <c r="BK1744">
        <v>3201</v>
      </c>
      <c r="BL1744" t="s">
        <v>12825</v>
      </c>
      <c r="BM1744" t="s">
        <v>12826</v>
      </c>
    </row>
    <row r="1745" spans="1:65" x14ac:dyDescent="0.25">
      <c r="A1745" s="17" t="s">
        <v>5358</v>
      </c>
      <c r="B1745" s="18">
        <v>1</v>
      </c>
      <c r="C1745" s="19" t="s">
        <v>5544</v>
      </c>
      <c r="D1745" s="20" t="s">
        <v>5545</v>
      </c>
      <c r="E1745" s="20" t="s">
        <v>5546</v>
      </c>
      <c r="F1745" s="21">
        <v>3128105</v>
      </c>
      <c r="G1745" s="20" t="s">
        <v>5547</v>
      </c>
      <c r="H1745" s="22">
        <v>4093.2748999999999</v>
      </c>
      <c r="I1745" s="22">
        <v>5200.6000000000004</v>
      </c>
      <c r="J1745" s="22">
        <v>522.47820000000002</v>
      </c>
      <c r="K1745" s="22">
        <v>1778.32</v>
      </c>
      <c r="L1745" s="22">
        <v>1788.32</v>
      </c>
      <c r="M1745" s="23">
        <v>50</v>
      </c>
      <c r="N1745" s="19" t="s">
        <v>44</v>
      </c>
      <c r="O1745" s="22">
        <v>157.43</v>
      </c>
      <c r="P1745" s="22">
        <v>1E-3</v>
      </c>
      <c r="Q1745" s="22">
        <v>70</v>
      </c>
      <c r="R1745" s="22">
        <v>114.2902</v>
      </c>
      <c r="S1745" s="22">
        <v>1.0000000000000001E-5</v>
      </c>
      <c r="T1745" s="22">
        <v>652.93910000000005</v>
      </c>
      <c r="U1745" s="22">
        <v>1010.4657</v>
      </c>
      <c r="V1745" s="22">
        <v>4.4076000000000004</v>
      </c>
      <c r="W1745" s="22">
        <v>1E-3</v>
      </c>
      <c r="X1745" s="22">
        <v>1E-3</v>
      </c>
      <c r="Y1745" s="22">
        <v>17</v>
      </c>
      <c r="Z1745" s="22">
        <v>12</v>
      </c>
      <c r="AA1745" s="22">
        <v>1E-3</v>
      </c>
      <c r="AB1745" s="22">
        <v>43</v>
      </c>
      <c r="AC1745" s="22">
        <v>20</v>
      </c>
      <c r="AD1745" s="22">
        <v>8</v>
      </c>
      <c r="AE1745" s="24">
        <v>100.003</v>
      </c>
      <c r="AF1745" s="19" t="s">
        <v>65</v>
      </c>
      <c r="AG1745" s="25">
        <v>0.42</v>
      </c>
      <c r="AH1745" s="22">
        <v>39736.230000000003</v>
      </c>
      <c r="AI1745" s="22">
        <v>2434241.36</v>
      </c>
      <c r="AJ1745" s="22">
        <v>2473977.59</v>
      </c>
      <c r="AK1745" s="21" t="s">
        <v>5505</v>
      </c>
      <c r="AL1745" s="21" t="s">
        <v>5548</v>
      </c>
      <c r="AM1745" s="26" t="s">
        <v>48</v>
      </c>
      <c r="AN1745" s="27">
        <v>0</v>
      </c>
      <c r="AS1745">
        <f t="shared" si="54"/>
        <v>3105</v>
      </c>
      <c r="AT1745" t="str">
        <f t="shared" si="55"/>
        <v>Região Rural das Capitais Regionais de Pouso Alegre e Varginha</v>
      </c>
      <c r="BE1745">
        <v>3204500</v>
      </c>
      <c r="BF1745">
        <v>32</v>
      </c>
      <c r="BG1745" t="s">
        <v>12822</v>
      </c>
      <c r="BH1745" t="s">
        <v>11543</v>
      </c>
      <c r="BI1745" t="s">
        <v>12823</v>
      </c>
      <c r="BJ1745" t="s">
        <v>12875</v>
      </c>
      <c r="BK1745">
        <v>3201</v>
      </c>
      <c r="BL1745" t="s">
        <v>12825</v>
      </c>
      <c r="BM1745" t="s">
        <v>12826</v>
      </c>
    </row>
    <row r="1746" spans="1:65" x14ac:dyDescent="0.25">
      <c r="A1746" s="17" t="s">
        <v>5358</v>
      </c>
      <c r="B1746" s="18">
        <v>1</v>
      </c>
      <c r="C1746" s="19" t="s">
        <v>5549</v>
      </c>
      <c r="D1746" s="20" t="s">
        <v>5550</v>
      </c>
      <c r="E1746" s="20" t="s">
        <v>5551</v>
      </c>
      <c r="F1746" s="21">
        <v>3129103</v>
      </c>
      <c r="G1746" s="20" t="s">
        <v>5552</v>
      </c>
      <c r="H1746" s="22">
        <v>1655.9431999999999</v>
      </c>
      <c r="I1746" s="22">
        <v>1.0000000000000001E-5</v>
      </c>
      <c r="J1746" s="22">
        <v>1393.8468</v>
      </c>
      <c r="K1746" s="22">
        <v>1517.3162</v>
      </c>
      <c r="L1746" s="22">
        <v>1393.85</v>
      </c>
      <c r="M1746" s="23">
        <v>50</v>
      </c>
      <c r="N1746" s="19" t="s">
        <v>44</v>
      </c>
      <c r="O1746" s="22">
        <v>46.46</v>
      </c>
      <c r="P1746" s="22">
        <v>100</v>
      </c>
      <c r="Q1746" s="22">
        <v>92.73</v>
      </c>
      <c r="R1746" s="22">
        <v>63.8108</v>
      </c>
      <c r="S1746" s="22">
        <v>313.81079999999997</v>
      </c>
      <c r="T1746" s="22">
        <v>1.0000000000000001E-5</v>
      </c>
      <c r="U1746" s="22">
        <v>1.0000000000000001E-5</v>
      </c>
      <c r="V1746" s="22">
        <v>10.3117</v>
      </c>
      <c r="W1746" s="22">
        <v>1E-3</v>
      </c>
      <c r="X1746" s="22">
        <v>10</v>
      </c>
      <c r="Y1746" s="22">
        <v>85</v>
      </c>
      <c r="Z1746" s="22">
        <v>1E-3</v>
      </c>
      <c r="AA1746" s="22">
        <v>5</v>
      </c>
      <c r="AB1746" s="22">
        <v>1E-3</v>
      </c>
      <c r="AC1746" s="22">
        <v>1E-3</v>
      </c>
      <c r="AD1746" s="22">
        <v>1E-3</v>
      </c>
      <c r="AE1746" s="24">
        <v>100.00500000000002</v>
      </c>
      <c r="AF1746" s="19" t="s">
        <v>44</v>
      </c>
      <c r="AG1746" s="25">
        <v>0.755</v>
      </c>
      <c r="AH1746" s="22">
        <v>646253.97</v>
      </c>
      <c r="AI1746" s="22">
        <v>3903905.4</v>
      </c>
      <c r="AJ1746" s="22">
        <v>4550159.37</v>
      </c>
      <c r="AK1746" s="21" t="s">
        <v>308</v>
      </c>
      <c r="AL1746" s="21" t="s">
        <v>5553</v>
      </c>
      <c r="AM1746" s="26" t="s">
        <v>48</v>
      </c>
      <c r="AN1746" s="27">
        <v>0</v>
      </c>
      <c r="AS1746">
        <f t="shared" si="54"/>
        <v>3106</v>
      </c>
      <c r="AT1746" t="str">
        <f t="shared" si="55"/>
        <v>Região Rural da Capital Regional de Uberlândia</v>
      </c>
      <c r="BE1746">
        <v>3204559</v>
      </c>
      <c r="BF1746">
        <v>32</v>
      </c>
      <c r="BG1746" t="s">
        <v>12822</v>
      </c>
      <c r="BH1746" t="s">
        <v>11543</v>
      </c>
      <c r="BI1746" t="s">
        <v>12823</v>
      </c>
      <c r="BJ1746" t="s">
        <v>12876</v>
      </c>
      <c r="BK1746">
        <v>3201</v>
      </c>
      <c r="BL1746" t="s">
        <v>12825</v>
      </c>
      <c r="BM1746" t="s">
        <v>12826</v>
      </c>
    </row>
    <row r="1747" spans="1:65" x14ac:dyDescent="0.25">
      <c r="A1747" s="17" t="s">
        <v>5358</v>
      </c>
      <c r="B1747" s="18">
        <v>1</v>
      </c>
      <c r="C1747" s="19" t="s">
        <v>5554</v>
      </c>
      <c r="D1747" s="20" t="s">
        <v>5550</v>
      </c>
      <c r="E1747" s="20" t="s">
        <v>5551</v>
      </c>
      <c r="F1747" s="21">
        <v>3129103</v>
      </c>
      <c r="G1747" s="20" t="s">
        <v>5555</v>
      </c>
      <c r="H1747" s="22">
        <v>1948.8054999999999</v>
      </c>
      <c r="I1747" s="22">
        <v>1941.2807</v>
      </c>
      <c r="J1747" s="22">
        <v>1941.2807</v>
      </c>
      <c r="K1747" s="22">
        <v>1948.8054999999999</v>
      </c>
      <c r="L1747" s="22">
        <v>1941.2807</v>
      </c>
      <c r="M1747" s="23">
        <v>98</v>
      </c>
      <c r="N1747" s="19" t="s">
        <v>44</v>
      </c>
      <c r="O1747" s="22">
        <v>64.709999999999994</v>
      </c>
      <c r="P1747" s="22">
        <v>92.24</v>
      </c>
      <c r="Q1747" s="22">
        <v>64.03</v>
      </c>
      <c r="R1747" s="22">
        <v>118.1733</v>
      </c>
      <c r="S1747" s="22">
        <v>389.77</v>
      </c>
      <c r="T1747" s="22">
        <v>1.0000000000000001E-5</v>
      </c>
      <c r="U1747" s="22">
        <v>110.8843</v>
      </c>
      <c r="V1747" s="22">
        <v>3.4559000000000002</v>
      </c>
      <c r="W1747" s="22">
        <v>1E-3</v>
      </c>
      <c r="X1747" s="22">
        <v>1E-3</v>
      </c>
      <c r="Y1747" s="22">
        <v>45</v>
      </c>
      <c r="Z1747" s="22">
        <v>40</v>
      </c>
      <c r="AA1747" s="22">
        <v>1E-3</v>
      </c>
      <c r="AB1747" s="22">
        <v>1E-3</v>
      </c>
      <c r="AC1747" s="22">
        <v>1E-3</v>
      </c>
      <c r="AD1747" s="22">
        <v>15</v>
      </c>
      <c r="AE1747" s="24">
        <v>100.00500000000002</v>
      </c>
      <c r="AF1747" s="19" t="s">
        <v>64</v>
      </c>
      <c r="AG1747" s="25">
        <v>0.60899999999999999</v>
      </c>
      <c r="AH1747" s="22">
        <v>493673.5</v>
      </c>
      <c r="AI1747" s="22">
        <v>5649750.46</v>
      </c>
      <c r="AJ1747" s="22">
        <v>6143423.96</v>
      </c>
      <c r="AK1747" s="21" t="s">
        <v>966</v>
      </c>
      <c r="AL1747" s="21" t="s">
        <v>5556</v>
      </c>
      <c r="AM1747" s="26" t="s">
        <v>48</v>
      </c>
      <c r="AN1747" s="27">
        <v>0</v>
      </c>
      <c r="AS1747">
        <f t="shared" si="54"/>
        <v>3106</v>
      </c>
      <c r="AT1747" t="str">
        <f t="shared" si="55"/>
        <v>Região Rural da Capital Regional de Uberlândia</v>
      </c>
      <c r="BE1747">
        <v>3204609</v>
      </c>
      <c r="BF1747">
        <v>32</v>
      </c>
      <c r="BG1747" t="s">
        <v>12822</v>
      </c>
      <c r="BH1747" t="s">
        <v>11543</v>
      </c>
      <c r="BI1747" t="s">
        <v>12823</v>
      </c>
      <c r="BJ1747" t="s">
        <v>12877</v>
      </c>
      <c r="BK1747">
        <v>3201</v>
      </c>
      <c r="BL1747" t="s">
        <v>12825</v>
      </c>
      <c r="BM1747" t="s">
        <v>12826</v>
      </c>
    </row>
    <row r="1748" spans="1:65" x14ac:dyDescent="0.25">
      <c r="A1748" s="17" t="s">
        <v>5358</v>
      </c>
      <c r="B1748" s="18">
        <v>1</v>
      </c>
      <c r="C1748" s="19" t="s">
        <v>5557</v>
      </c>
      <c r="D1748" s="20" t="s">
        <v>5462</v>
      </c>
      <c r="E1748" s="20" t="s">
        <v>5558</v>
      </c>
      <c r="F1748" s="21">
        <v>3129509</v>
      </c>
      <c r="G1748" s="20" t="s">
        <v>5559</v>
      </c>
      <c r="H1748" s="22">
        <v>617.88649999999996</v>
      </c>
      <c r="I1748" s="22">
        <v>617.88649999999996</v>
      </c>
      <c r="J1748" s="22">
        <v>613.04830000000004</v>
      </c>
      <c r="K1748" s="22">
        <v>617.88649999999996</v>
      </c>
      <c r="L1748" s="22">
        <v>613.04830000000004</v>
      </c>
      <c r="M1748" s="23">
        <v>24</v>
      </c>
      <c r="N1748" s="19" t="s">
        <v>44</v>
      </c>
      <c r="O1748" s="22">
        <v>17.510000000000002</v>
      </c>
      <c r="P1748" s="22">
        <v>0</v>
      </c>
      <c r="Q1748" s="22">
        <v>0</v>
      </c>
      <c r="R1748" s="22">
        <v>20</v>
      </c>
      <c r="S1748" s="22">
        <v>0</v>
      </c>
      <c r="T1748" s="22">
        <v>318</v>
      </c>
      <c r="U1748" s="22">
        <v>273.04829999999998</v>
      </c>
      <c r="V1748" s="22">
        <v>2</v>
      </c>
      <c r="W1748" s="22">
        <v>0</v>
      </c>
      <c r="X1748" s="22">
        <v>0</v>
      </c>
      <c r="Y1748" s="22">
        <v>45</v>
      </c>
      <c r="Z1748" s="22">
        <v>30</v>
      </c>
      <c r="AA1748" s="22">
        <v>0</v>
      </c>
      <c r="AB1748" s="22">
        <v>0</v>
      </c>
      <c r="AC1748" s="22">
        <v>25</v>
      </c>
      <c r="AD1748" s="22">
        <v>0</v>
      </c>
      <c r="AE1748" s="24">
        <v>100</v>
      </c>
      <c r="AF1748" s="19" t="s">
        <v>64</v>
      </c>
      <c r="AG1748" s="25">
        <v>0.58799999999999997</v>
      </c>
      <c r="AH1748" s="22">
        <v>167581.24</v>
      </c>
      <c r="AI1748" s="22">
        <v>323910.19</v>
      </c>
      <c r="AJ1748" s="22">
        <v>491491.43</v>
      </c>
      <c r="AK1748" s="21" t="s">
        <v>2342</v>
      </c>
      <c r="AL1748" s="21" t="s">
        <v>4831</v>
      </c>
      <c r="AM1748" s="26" t="s">
        <v>48</v>
      </c>
      <c r="AN1748" s="27">
        <v>0</v>
      </c>
      <c r="AS1748">
        <f t="shared" si="54"/>
        <v>3107</v>
      </c>
      <c r="AT1748" t="str">
        <f t="shared" si="55"/>
        <v>Região Rural do Centro Sub-regional de Patos de Minas</v>
      </c>
      <c r="BE1748">
        <v>3204708</v>
      </c>
      <c r="BF1748">
        <v>32</v>
      </c>
      <c r="BG1748" t="s">
        <v>12822</v>
      </c>
      <c r="BH1748" t="s">
        <v>11543</v>
      </c>
      <c r="BI1748" t="s">
        <v>12823</v>
      </c>
      <c r="BJ1748" t="s">
        <v>12878</v>
      </c>
      <c r="BK1748">
        <v>3201</v>
      </c>
      <c r="BL1748" t="s">
        <v>12825</v>
      </c>
      <c r="BM1748" t="s">
        <v>12826</v>
      </c>
    </row>
    <row r="1749" spans="1:65" x14ac:dyDescent="0.25">
      <c r="A1749" s="17" t="s">
        <v>5358</v>
      </c>
      <c r="B1749" s="18">
        <v>1</v>
      </c>
      <c r="C1749" s="19" t="s">
        <v>5560</v>
      </c>
      <c r="D1749" s="20" t="s">
        <v>5462</v>
      </c>
      <c r="E1749" s="20" t="s">
        <v>5558</v>
      </c>
      <c r="F1749" s="21">
        <v>3129509</v>
      </c>
      <c r="G1749" s="20" t="s">
        <v>5561</v>
      </c>
      <c r="H1749" s="22">
        <v>1768.88</v>
      </c>
      <c r="I1749" s="22">
        <v>1768.88</v>
      </c>
      <c r="J1749" s="22">
        <v>1745.9951000000001</v>
      </c>
      <c r="K1749" s="22">
        <v>1768.88</v>
      </c>
      <c r="L1749" s="22">
        <v>1745.9951000000001</v>
      </c>
      <c r="M1749" s="23">
        <v>63</v>
      </c>
      <c r="N1749" s="19" t="s">
        <v>44</v>
      </c>
      <c r="O1749" s="22">
        <v>49.88</v>
      </c>
      <c r="P1749" s="22">
        <v>25.77</v>
      </c>
      <c r="Q1749" s="22">
        <v>80.680000000000007</v>
      </c>
      <c r="R1749" s="22">
        <v>10</v>
      </c>
      <c r="S1749" s="22">
        <v>196</v>
      </c>
      <c r="T1749" s="22">
        <v>1420</v>
      </c>
      <c r="U1749" s="22">
        <v>99.99</v>
      </c>
      <c r="V1749" s="22">
        <v>20</v>
      </c>
      <c r="W1749" s="22">
        <v>0</v>
      </c>
      <c r="X1749" s="22">
        <v>0</v>
      </c>
      <c r="Y1749" s="22">
        <v>40</v>
      </c>
      <c r="Z1749" s="22">
        <v>20</v>
      </c>
      <c r="AA1749" s="22">
        <v>0</v>
      </c>
      <c r="AB1749" s="22">
        <v>0</v>
      </c>
      <c r="AC1749" s="22">
        <v>40</v>
      </c>
      <c r="AD1749" s="22">
        <v>0</v>
      </c>
      <c r="AE1749" s="24">
        <v>100</v>
      </c>
      <c r="AF1749" s="19" t="s">
        <v>64</v>
      </c>
      <c r="AG1749" s="25">
        <v>0.54</v>
      </c>
      <c r="AH1749" s="22">
        <v>121660.9</v>
      </c>
      <c r="AI1749" s="22">
        <v>847209.2</v>
      </c>
      <c r="AJ1749" s="22">
        <v>968870.1</v>
      </c>
      <c r="AK1749" s="21" t="s">
        <v>2342</v>
      </c>
      <c r="AL1749" s="21" t="s">
        <v>4831</v>
      </c>
      <c r="AM1749" s="26" t="s">
        <v>48</v>
      </c>
      <c r="AN1749" s="27">
        <v>0</v>
      </c>
      <c r="AS1749">
        <f t="shared" si="54"/>
        <v>3107</v>
      </c>
      <c r="AT1749" t="str">
        <f t="shared" si="55"/>
        <v>Região Rural do Centro Sub-regional de Patos de Minas</v>
      </c>
      <c r="BE1749">
        <v>3204807</v>
      </c>
      <c r="BF1749">
        <v>32</v>
      </c>
      <c r="BG1749" t="s">
        <v>12822</v>
      </c>
      <c r="BH1749" t="s">
        <v>11543</v>
      </c>
      <c r="BI1749" t="s">
        <v>12823</v>
      </c>
      <c r="BJ1749" t="s">
        <v>12879</v>
      </c>
      <c r="BK1749">
        <v>3201</v>
      </c>
      <c r="BL1749" t="s">
        <v>12825</v>
      </c>
      <c r="BM1749" t="s">
        <v>12826</v>
      </c>
    </row>
    <row r="1750" spans="1:65" x14ac:dyDescent="0.25">
      <c r="A1750" s="17" t="s">
        <v>5358</v>
      </c>
      <c r="B1750" s="18">
        <v>1</v>
      </c>
      <c r="C1750" s="19" t="s">
        <v>5562</v>
      </c>
      <c r="D1750" s="20" t="s">
        <v>5462</v>
      </c>
      <c r="E1750" s="20" t="s">
        <v>5558</v>
      </c>
      <c r="F1750" s="21">
        <v>3129509</v>
      </c>
      <c r="G1750" s="20" t="s">
        <v>5563</v>
      </c>
      <c r="H1750" s="22">
        <v>392.02550000000002</v>
      </c>
      <c r="I1750" s="22">
        <v>392.02550000000002</v>
      </c>
      <c r="J1750" s="22">
        <v>392.02550000000002</v>
      </c>
      <c r="K1750" s="22">
        <v>392.02550000000002</v>
      </c>
      <c r="L1750" s="22">
        <v>392.02550000000002</v>
      </c>
      <c r="M1750" s="23">
        <v>7</v>
      </c>
      <c r="N1750" s="19" t="s">
        <v>44</v>
      </c>
      <c r="O1750" s="22">
        <v>11.2</v>
      </c>
      <c r="P1750" s="22">
        <v>0</v>
      </c>
      <c r="Q1750" s="22">
        <v>0</v>
      </c>
      <c r="R1750" s="22">
        <v>20</v>
      </c>
      <c r="S1750" s="22">
        <v>0</v>
      </c>
      <c r="T1750" s="22">
        <v>120</v>
      </c>
      <c r="U1750" s="22">
        <v>250.02549999999999</v>
      </c>
      <c r="V1750" s="22">
        <v>2</v>
      </c>
      <c r="W1750" s="22">
        <v>0</v>
      </c>
      <c r="X1750" s="22">
        <v>0</v>
      </c>
      <c r="Y1750" s="22">
        <v>10</v>
      </c>
      <c r="Z1750" s="22">
        <v>10</v>
      </c>
      <c r="AA1750" s="22">
        <v>0</v>
      </c>
      <c r="AB1750" s="22">
        <v>0</v>
      </c>
      <c r="AC1750" s="22">
        <v>80</v>
      </c>
      <c r="AD1750" s="22">
        <v>0</v>
      </c>
      <c r="AE1750" s="24">
        <v>100</v>
      </c>
      <c r="AF1750" s="19" t="s">
        <v>65</v>
      </c>
      <c r="AG1750" s="25">
        <v>0.35599999999999998</v>
      </c>
      <c r="AH1750" s="22">
        <v>23971.67</v>
      </c>
      <c r="AI1750" s="22">
        <v>117658.61</v>
      </c>
      <c r="AJ1750" s="22">
        <v>141630.28</v>
      </c>
      <c r="AK1750" s="21" t="s">
        <v>2342</v>
      </c>
      <c r="AL1750" s="21" t="s">
        <v>4831</v>
      </c>
      <c r="AM1750" s="26" t="s">
        <v>48</v>
      </c>
      <c r="AN1750" s="27">
        <v>0</v>
      </c>
      <c r="AS1750">
        <f t="shared" si="54"/>
        <v>3107</v>
      </c>
      <c r="AT1750" t="str">
        <f t="shared" si="55"/>
        <v>Região Rural do Centro Sub-regional de Patos de Minas</v>
      </c>
      <c r="BE1750">
        <v>3204906</v>
      </c>
      <c r="BF1750">
        <v>32</v>
      </c>
      <c r="BG1750" t="s">
        <v>12822</v>
      </c>
      <c r="BH1750" t="s">
        <v>11543</v>
      </c>
      <c r="BI1750" t="s">
        <v>12823</v>
      </c>
      <c r="BJ1750" t="s">
        <v>12880</v>
      </c>
      <c r="BK1750">
        <v>3201</v>
      </c>
      <c r="BL1750" t="s">
        <v>12825</v>
      </c>
      <c r="BM1750" t="s">
        <v>12826</v>
      </c>
    </row>
    <row r="1751" spans="1:65" x14ac:dyDescent="0.25">
      <c r="A1751" s="17" t="s">
        <v>5358</v>
      </c>
      <c r="B1751" s="18">
        <v>1</v>
      </c>
      <c r="C1751" s="19" t="s">
        <v>5564</v>
      </c>
      <c r="D1751" s="20" t="s">
        <v>5462</v>
      </c>
      <c r="E1751" s="20" t="s">
        <v>5558</v>
      </c>
      <c r="F1751" s="21">
        <v>3129509</v>
      </c>
      <c r="G1751" s="20" t="s">
        <v>5565</v>
      </c>
      <c r="H1751" s="22">
        <v>583.52</v>
      </c>
      <c r="I1751" s="22">
        <v>583.52</v>
      </c>
      <c r="J1751" s="22">
        <v>634.33460000000002</v>
      </c>
      <c r="K1751" s="22">
        <v>583.52</v>
      </c>
      <c r="L1751" s="22">
        <v>583.52</v>
      </c>
      <c r="M1751" s="23">
        <v>25</v>
      </c>
      <c r="N1751" s="19" t="s">
        <v>44</v>
      </c>
      <c r="O1751" s="22">
        <v>18.12</v>
      </c>
      <c r="P1751" s="22">
        <v>0</v>
      </c>
      <c r="Q1751" s="22">
        <v>0</v>
      </c>
      <c r="R1751" s="22">
        <v>30</v>
      </c>
      <c r="S1751" s="22">
        <v>0</v>
      </c>
      <c r="T1751" s="22">
        <v>500</v>
      </c>
      <c r="U1751" s="22">
        <v>103.33459999999999</v>
      </c>
      <c r="V1751" s="22">
        <v>1</v>
      </c>
      <c r="W1751" s="22">
        <v>0</v>
      </c>
      <c r="X1751" s="22">
        <v>0</v>
      </c>
      <c r="Y1751" s="22">
        <v>40</v>
      </c>
      <c r="Z1751" s="22">
        <v>25</v>
      </c>
      <c r="AA1751" s="22">
        <v>0</v>
      </c>
      <c r="AB1751" s="22">
        <v>0</v>
      </c>
      <c r="AC1751" s="22">
        <v>35</v>
      </c>
      <c r="AD1751" s="22">
        <v>0</v>
      </c>
      <c r="AE1751" s="24">
        <v>100</v>
      </c>
      <c r="AF1751" s="19" t="s">
        <v>64</v>
      </c>
      <c r="AG1751" s="25">
        <v>0.55400000000000005</v>
      </c>
      <c r="AH1751" s="22">
        <v>121467.4</v>
      </c>
      <c r="AI1751" s="22">
        <v>290482.09000000003</v>
      </c>
      <c r="AJ1751" s="22">
        <v>411949.49</v>
      </c>
      <c r="AK1751" s="21" t="s">
        <v>2342</v>
      </c>
      <c r="AL1751" s="21" t="s">
        <v>4831</v>
      </c>
      <c r="AM1751" s="26" t="s">
        <v>48</v>
      </c>
      <c r="AN1751" s="27">
        <v>0</v>
      </c>
      <c r="AS1751">
        <f t="shared" si="54"/>
        <v>3107</v>
      </c>
      <c r="AT1751" t="str">
        <f t="shared" si="55"/>
        <v>Região Rural do Centro Sub-regional de Patos de Minas</v>
      </c>
      <c r="BE1751">
        <v>3205002</v>
      </c>
      <c r="BF1751">
        <v>32</v>
      </c>
      <c r="BG1751" t="s">
        <v>12822</v>
      </c>
      <c r="BH1751" t="s">
        <v>11543</v>
      </c>
      <c r="BI1751" t="s">
        <v>12823</v>
      </c>
      <c r="BJ1751" t="s">
        <v>12881</v>
      </c>
      <c r="BK1751">
        <v>3201</v>
      </c>
      <c r="BL1751" t="s">
        <v>12825</v>
      </c>
      <c r="BM1751" t="s">
        <v>12826</v>
      </c>
    </row>
    <row r="1752" spans="1:65" x14ac:dyDescent="0.25">
      <c r="A1752" s="17" t="s">
        <v>5358</v>
      </c>
      <c r="B1752" s="18">
        <v>1</v>
      </c>
      <c r="C1752" s="19" t="s">
        <v>5566</v>
      </c>
      <c r="D1752" s="20" t="s">
        <v>5462</v>
      </c>
      <c r="E1752" s="20" t="s">
        <v>5558</v>
      </c>
      <c r="F1752" s="21">
        <v>3129509</v>
      </c>
      <c r="G1752" s="20" t="s">
        <v>5567</v>
      </c>
      <c r="H1752" s="22">
        <v>154.88</v>
      </c>
      <c r="I1752" s="22">
        <v>154.88</v>
      </c>
      <c r="J1752" s="22">
        <v>133.3879</v>
      </c>
      <c r="K1752" s="22">
        <v>154.88</v>
      </c>
      <c r="L1752" s="22">
        <v>133.3879</v>
      </c>
      <c r="M1752" s="23">
        <v>6</v>
      </c>
      <c r="N1752" s="19" t="s">
        <v>44</v>
      </c>
      <c r="O1752" s="22">
        <v>3.81</v>
      </c>
      <c r="P1752" s="22">
        <v>0</v>
      </c>
      <c r="Q1752" s="22">
        <v>0</v>
      </c>
      <c r="R1752" s="22">
        <v>8.3879000000000001</v>
      </c>
      <c r="S1752" s="22">
        <v>0</v>
      </c>
      <c r="T1752" s="22">
        <v>0</v>
      </c>
      <c r="U1752" s="22">
        <v>125</v>
      </c>
      <c r="V1752" s="22">
        <v>0</v>
      </c>
      <c r="W1752" s="22">
        <v>0</v>
      </c>
      <c r="X1752" s="22">
        <v>0</v>
      </c>
      <c r="Y1752" s="22">
        <v>75</v>
      </c>
      <c r="Z1752" s="22">
        <v>15</v>
      </c>
      <c r="AA1752" s="22">
        <v>0</v>
      </c>
      <c r="AB1752" s="22">
        <v>0</v>
      </c>
      <c r="AC1752" s="22">
        <v>10</v>
      </c>
      <c r="AD1752" s="22">
        <v>0</v>
      </c>
      <c r="AE1752" s="24">
        <v>100</v>
      </c>
      <c r="AF1752" s="19" t="s">
        <v>64</v>
      </c>
      <c r="AG1752" s="25">
        <v>0.66</v>
      </c>
      <c r="AH1752" s="22">
        <v>35247.199999999997</v>
      </c>
      <c r="AI1752" s="22">
        <v>79105.69</v>
      </c>
      <c r="AJ1752" s="22">
        <v>114352.89</v>
      </c>
      <c r="AK1752" s="21" t="s">
        <v>2342</v>
      </c>
      <c r="AL1752" s="21" t="s">
        <v>4831</v>
      </c>
      <c r="AM1752" s="26" t="s">
        <v>48</v>
      </c>
      <c r="AN1752" s="27">
        <v>0</v>
      </c>
      <c r="AS1752">
        <f t="shared" si="54"/>
        <v>3107</v>
      </c>
      <c r="AT1752" t="str">
        <f t="shared" si="55"/>
        <v>Região Rural do Centro Sub-regional de Patos de Minas</v>
      </c>
      <c r="BE1752">
        <v>3205010</v>
      </c>
      <c r="BF1752">
        <v>32</v>
      </c>
      <c r="BG1752" t="s">
        <v>12822</v>
      </c>
      <c r="BH1752" t="s">
        <v>11543</v>
      </c>
      <c r="BI1752" t="s">
        <v>12823</v>
      </c>
      <c r="BJ1752" t="s">
        <v>12882</v>
      </c>
      <c r="BK1752">
        <v>3201</v>
      </c>
      <c r="BL1752" t="s">
        <v>12825</v>
      </c>
      <c r="BM1752" t="s">
        <v>12826</v>
      </c>
    </row>
    <row r="1753" spans="1:65" x14ac:dyDescent="0.25">
      <c r="A1753" s="17" t="s">
        <v>5358</v>
      </c>
      <c r="B1753" s="18">
        <v>1</v>
      </c>
      <c r="C1753" s="19" t="s">
        <v>5568</v>
      </c>
      <c r="D1753" s="20" t="s">
        <v>5462</v>
      </c>
      <c r="E1753" s="20" t="s">
        <v>5558</v>
      </c>
      <c r="F1753" s="21">
        <v>3129509</v>
      </c>
      <c r="G1753" s="20" t="s">
        <v>5569</v>
      </c>
      <c r="H1753" s="22">
        <v>1038.799</v>
      </c>
      <c r="I1753" s="22">
        <v>1.0000000000000001E-5</v>
      </c>
      <c r="J1753" s="22">
        <v>1006.3852000000001</v>
      </c>
      <c r="K1753" s="22">
        <v>1.0000000000000001E-5</v>
      </c>
      <c r="L1753" s="22">
        <v>1006.3852000000001</v>
      </c>
      <c r="M1753" s="23">
        <v>49</v>
      </c>
      <c r="N1753" s="19" t="s">
        <v>64</v>
      </c>
      <c r="O1753" s="22">
        <v>28.75</v>
      </c>
      <c r="P1753" s="22">
        <v>100</v>
      </c>
      <c r="Q1753" s="22">
        <v>100</v>
      </c>
      <c r="R1753" s="22">
        <v>111.3416</v>
      </c>
      <c r="S1753" s="22">
        <v>1.0000000000000001E-5</v>
      </c>
      <c r="T1753" s="22">
        <v>820.58939999999996</v>
      </c>
      <c r="U1753" s="22">
        <v>99.707800000000006</v>
      </c>
      <c r="V1753" s="22">
        <v>7.1601999999999997</v>
      </c>
      <c r="W1753" s="22">
        <v>0</v>
      </c>
      <c r="X1753" s="22">
        <v>0</v>
      </c>
      <c r="Y1753" s="22">
        <v>80</v>
      </c>
      <c r="Z1753" s="22">
        <v>10</v>
      </c>
      <c r="AA1753" s="22">
        <v>0</v>
      </c>
      <c r="AB1753" s="22">
        <v>10</v>
      </c>
      <c r="AC1753" s="22">
        <v>0</v>
      </c>
      <c r="AD1753" s="22">
        <v>0</v>
      </c>
      <c r="AE1753" s="24">
        <v>100</v>
      </c>
      <c r="AF1753" s="19" t="s">
        <v>65</v>
      </c>
      <c r="AG1753" s="25">
        <v>0.50800000000000001</v>
      </c>
      <c r="AH1753" s="22">
        <v>182959.95</v>
      </c>
      <c r="AI1753" s="22">
        <v>1924987.32</v>
      </c>
      <c r="AJ1753" s="22">
        <v>2107947.27</v>
      </c>
      <c r="AK1753" s="21" t="s">
        <v>48</v>
      </c>
      <c r="AL1753" s="21" t="s">
        <v>2976</v>
      </c>
      <c r="AM1753" s="26" t="s">
        <v>5570</v>
      </c>
      <c r="AN1753" s="27">
        <v>0</v>
      </c>
      <c r="AS1753">
        <f t="shared" si="54"/>
        <v>3107</v>
      </c>
      <c r="AT1753" t="str">
        <f t="shared" si="55"/>
        <v>Região Rural do Centro Sub-regional de Patos de Minas</v>
      </c>
      <c r="BE1753">
        <v>3205036</v>
      </c>
      <c r="BF1753">
        <v>32</v>
      </c>
      <c r="BG1753" t="s">
        <v>12822</v>
      </c>
      <c r="BH1753" t="s">
        <v>11543</v>
      </c>
      <c r="BI1753" t="s">
        <v>12823</v>
      </c>
      <c r="BJ1753" t="s">
        <v>12883</v>
      </c>
      <c r="BK1753">
        <v>3201</v>
      </c>
      <c r="BL1753" t="s">
        <v>12825</v>
      </c>
      <c r="BM1753" t="s">
        <v>12826</v>
      </c>
    </row>
    <row r="1754" spans="1:65" x14ac:dyDescent="0.25">
      <c r="A1754" s="17" t="s">
        <v>5358</v>
      </c>
      <c r="B1754" s="18">
        <v>1</v>
      </c>
      <c r="C1754" s="19" t="s">
        <v>5571</v>
      </c>
      <c r="D1754" s="20" t="s">
        <v>5462</v>
      </c>
      <c r="E1754" s="20" t="s">
        <v>5558</v>
      </c>
      <c r="F1754" s="21">
        <v>3129509</v>
      </c>
      <c r="G1754" s="20" t="s">
        <v>5572</v>
      </c>
      <c r="H1754" s="22">
        <v>578.38</v>
      </c>
      <c r="I1754" s="22">
        <v>428.36829999999998</v>
      </c>
      <c r="J1754" s="22">
        <v>428.36829999999998</v>
      </c>
      <c r="K1754" s="22">
        <v>578.38</v>
      </c>
      <c r="L1754" s="22">
        <v>428.36829999999998</v>
      </c>
      <c r="M1754" s="23">
        <v>15</v>
      </c>
      <c r="N1754" s="19" t="s">
        <v>44</v>
      </c>
      <c r="O1754" s="22">
        <v>16.52</v>
      </c>
      <c r="P1754" s="22">
        <v>68.459999999999994</v>
      </c>
      <c r="Q1754" s="22">
        <v>71.86</v>
      </c>
      <c r="R1754" s="22">
        <v>20</v>
      </c>
      <c r="S1754" s="22">
        <v>0</v>
      </c>
      <c r="T1754" s="22">
        <v>0</v>
      </c>
      <c r="U1754" s="22">
        <v>125.64830000000001</v>
      </c>
      <c r="V1754" s="22">
        <v>10</v>
      </c>
      <c r="W1754" s="22">
        <v>0</v>
      </c>
      <c r="X1754" s="22">
        <v>0</v>
      </c>
      <c r="Y1754" s="22">
        <v>40</v>
      </c>
      <c r="Z1754" s="22">
        <v>25</v>
      </c>
      <c r="AA1754" s="22">
        <v>0</v>
      </c>
      <c r="AB1754" s="22">
        <v>30</v>
      </c>
      <c r="AC1754" s="22">
        <v>0</v>
      </c>
      <c r="AD1754" s="22">
        <v>0.5</v>
      </c>
      <c r="AE1754" s="24">
        <v>95.5</v>
      </c>
      <c r="AF1754" s="19" t="s">
        <v>65</v>
      </c>
      <c r="AG1754" s="25">
        <v>0.52100000000000002</v>
      </c>
      <c r="AH1754" s="22">
        <v>36222.480000000003</v>
      </c>
      <c r="AI1754" s="22">
        <v>270073.36</v>
      </c>
      <c r="AJ1754" s="22">
        <v>306295.83999999997</v>
      </c>
      <c r="AK1754" s="21" t="s">
        <v>2425</v>
      </c>
      <c r="AL1754" s="21" t="s">
        <v>5573</v>
      </c>
      <c r="AM1754" s="26" t="s">
        <v>48</v>
      </c>
      <c r="AN1754" s="27">
        <v>0</v>
      </c>
      <c r="AS1754">
        <f t="shared" si="54"/>
        <v>3107</v>
      </c>
      <c r="AT1754" t="str">
        <f t="shared" si="55"/>
        <v>Região Rural do Centro Sub-regional de Patos de Minas</v>
      </c>
      <c r="BE1754">
        <v>3205069</v>
      </c>
      <c r="BF1754">
        <v>32</v>
      </c>
      <c r="BG1754" t="s">
        <v>12822</v>
      </c>
      <c r="BH1754" t="s">
        <v>11543</v>
      </c>
      <c r="BI1754" t="s">
        <v>12823</v>
      </c>
      <c r="BJ1754" t="s">
        <v>12884</v>
      </c>
      <c r="BK1754">
        <v>3201</v>
      </c>
      <c r="BL1754" t="s">
        <v>12825</v>
      </c>
      <c r="BM1754" t="s">
        <v>12826</v>
      </c>
    </row>
    <row r="1755" spans="1:65" x14ac:dyDescent="0.25">
      <c r="A1755" s="17" t="s">
        <v>5358</v>
      </c>
      <c r="B1755" s="18">
        <v>1</v>
      </c>
      <c r="C1755" s="19" t="s">
        <v>5574</v>
      </c>
      <c r="D1755" s="20" t="s">
        <v>5575</v>
      </c>
      <c r="E1755" s="20" t="s">
        <v>5576</v>
      </c>
      <c r="F1755" s="21">
        <v>3132107</v>
      </c>
      <c r="G1755" s="20" t="s">
        <v>5577</v>
      </c>
      <c r="H1755" s="22">
        <v>6300</v>
      </c>
      <c r="I1755" s="22">
        <v>5780</v>
      </c>
      <c r="J1755" s="22">
        <v>5780</v>
      </c>
      <c r="K1755" s="22">
        <v>6300</v>
      </c>
      <c r="L1755" s="22">
        <v>5780</v>
      </c>
      <c r="M1755" s="23">
        <v>80</v>
      </c>
      <c r="N1755" s="19" t="s">
        <v>44</v>
      </c>
      <c r="O1755" s="22">
        <v>88.92</v>
      </c>
      <c r="P1755" s="22">
        <v>96.35</v>
      </c>
      <c r="Q1755" s="22">
        <v>86.95</v>
      </c>
      <c r="R1755" s="22">
        <v>358</v>
      </c>
      <c r="S1755" s="22">
        <v>1360</v>
      </c>
      <c r="T1755" s="22">
        <v>1466.8</v>
      </c>
      <c r="U1755" s="22">
        <v>2479.6</v>
      </c>
      <c r="V1755" s="22">
        <v>115.6</v>
      </c>
      <c r="W1755" s="22">
        <v>0</v>
      </c>
      <c r="X1755" s="22">
        <v>0</v>
      </c>
      <c r="Y1755" s="22">
        <v>20</v>
      </c>
      <c r="Z1755" s="22">
        <v>25</v>
      </c>
      <c r="AA1755" s="22">
        <v>30</v>
      </c>
      <c r="AB1755" s="22">
        <v>15</v>
      </c>
      <c r="AC1755" s="22">
        <v>8</v>
      </c>
      <c r="AD1755" s="22">
        <v>2</v>
      </c>
      <c r="AE1755" s="24">
        <v>100</v>
      </c>
      <c r="AF1755" s="19" t="s">
        <v>57</v>
      </c>
      <c r="AG1755" s="25">
        <v>0.41</v>
      </c>
      <c r="AH1755" s="22">
        <v>162799.20000000001</v>
      </c>
      <c r="AI1755" s="22">
        <v>1130510.2</v>
      </c>
      <c r="AJ1755" s="22">
        <v>1293309.3999999999</v>
      </c>
      <c r="AK1755" s="21" t="s">
        <v>5578</v>
      </c>
      <c r="AL1755" s="21" t="s">
        <v>1642</v>
      </c>
      <c r="AM1755" s="26" t="s">
        <v>48</v>
      </c>
      <c r="AN1755" s="27">
        <v>0</v>
      </c>
      <c r="AS1755">
        <f t="shared" si="54"/>
        <v>3101</v>
      </c>
      <c r="AT1755" t="str">
        <f t="shared" si="55"/>
        <v>Região Rural da Capital Regional de Montes Claros</v>
      </c>
      <c r="BE1755">
        <v>3205101</v>
      </c>
      <c r="BF1755">
        <v>32</v>
      </c>
      <c r="BG1755" t="s">
        <v>12822</v>
      </c>
      <c r="BH1755" t="s">
        <v>11543</v>
      </c>
      <c r="BI1755" t="s">
        <v>12823</v>
      </c>
      <c r="BJ1755" t="s">
        <v>11879</v>
      </c>
      <c r="BK1755">
        <v>3201</v>
      </c>
      <c r="BL1755" t="s">
        <v>12825</v>
      </c>
      <c r="BM1755" t="s">
        <v>12826</v>
      </c>
    </row>
    <row r="1756" spans="1:65" x14ac:dyDescent="0.25">
      <c r="A1756" s="17" t="s">
        <v>5358</v>
      </c>
      <c r="B1756" s="18">
        <v>1</v>
      </c>
      <c r="C1756" s="19" t="s">
        <v>5579</v>
      </c>
      <c r="D1756" s="20" t="s">
        <v>5580</v>
      </c>
      <c r="E1756" s="20" t="s">
        <v>5581</v>
      </c>
      <c r="F1756" s="21">
        <v>3133303</v>
      </c>
      <c r="G1756" s="20" t="s">
        <v>5582</v>
      </c>
      <c r="H1756" s="22">
        <v>2836.2298000000001</v>
      </c>
      <c r="I1756" s="22">
        <v>455.5</v>
      </c>
      <c r="J1756" s="22">
        <v>2814.7779999999998</v>
      </c>
      <c r="K1756" s="22">
        <v>2836.2298000000001</v>
      </c>
      <c r="L1756" s="22">
        <v>2814.7779999999998</v>
      </c>
      <c r="M1756" s="23">
        <v>56</v>
      </c>
      <c r="N1756" s="19" t="s">
        <v>44</v>
      </c>
      <c r="O1756" s="22">
        <v>43.3</v>
      </c>
      <c r="P1756" s="22">
        <v>2084</v>
      </c>
      <c r="Q1756" s="22">
        <v>100</v>
      </c>
      <c r="R1756" s="22">
        <v>162.6386</v>
      </c>
      <c r="S1756" s="22">
        <v>54.2</v>
      </c>
      <c r="T1756" s="22">
        <v>73.579899999999995</v>
      </c>
      <c r="U1756" s="22">
        <v>2519.6392000000001</v>
      </c>
      <c r="V1756" s="22">
        <v>4.7202999999999999</v>
      </c>
      <c r="W1756" s="22">
        <v>1E-4</v>
      </c>
      <c r="X1756" s="22">
        <v>1E-4</v>
      </c>
      <c r="Y1756" s="22">
        <v>1E-4</v>
      </c>
      <c r="Z1756" s="22">
        <v>55</v>
      </c>
      <c r="AA1756" s="22">
        <v>1E-4</v>
      </c>
      <c r="AB1756" s="22">
        <v>30</v>
      </c>
      <c r="AC1756" s="22">
        <v>15</v>
      </c>
      <c r="AD1756" s="22">
        <v>1E-4</v>
      </c>
      <c r="AE1756" s="24">
        <v>100.00050000000002</v>
      </c>
      <c r="AF1756" s="19" t="s">
        <v>64</v>
      </c>
      <c r="AG1756" s="25">
        <v>0.35699999999999998</v>
      </c>
      <c r="AH1756" s="22">
        <v>163329.26999999999</v>
      </c>
      <c r="AI1756" s="22">
        <v>1466314.44</v>
      </c>
      <c r="AJ1756" s="22">
        <v>1629643.71</v>
      </c>
      <c r="AK1756" s="21" t="s">
        <v>1225</v>
      </c>
      <c r="AL1756" s="21" t="s">
        <v>109</v>
      </c>
      <c r="AM1756" s="26" t="s">
        <v>48</v>
      </c>
      <c r="AN1756" s="27">
        <v>0</v>
      </c>
      <c r="AS1756">
        <f t="shared" si="54"/>
        <v>3102</v>
      </c>
      <c r="AT1756" t="str">
        <f t="shared" si="55"/>
        <v>Região Rural da Capital Regional de Teófilo Otoni</v>
      </c>
      <c r="BE1756">
        <v>3205150</v>
      </c>
      <c r="BF1756">
        <v>32</v>
      </c>
      <c r="BG1756" t="s">
        <v>12822</v>
      </c>
      <c r="BH1756" t="s">
        <v>11543</v>
      </c>
      <c r="BI1756" t="s">
        <v>12823</v>
      </c>
      <c r="BJ1756" t="s">
        <v>12885</v>
      </c>
      <c r="BK1756">
        <v>3201</v>
      </c>
      <c r="BL1756" t="s">
        <v>12825</v>
      </c>
      <c r="BM1756" t="s">
        <v>12826</v>
      </c>
    </row>
    <row r="1757" spans="1:65" x14ac:dyDescent="0.25">
      <c r="A1757" s="17" t="s">
        <v>5358</v>
      </c>
      <c r="B1757" s="18">
        <v>1</v>
      </c>
      <c r="C1757" s="19" t="s">
        <v>5583</v>
      </c>
      <c r="D1757" s="20" t="s">
        <v>5580</v>
      </c>
      <c r="E1757" s="20" t="s">
        <v>5581</v>
      </c>
      <c r="F1757" s="21">
        <v>3133303</v>
      </c>
      <c r="G1757" s="20" t="s">
        <v>5584</v>
      </c>
      <c r="H1757" s="22">
        <v>1999.961</v>
      </c>
      <c r="I1757" s="22">
        <v>1951</v>
      </c>
      <c r="J1757" s="22">
        <v>1951.0066999999999</v>
      </c>
      <c r="K1757" s="22">
        <v>1999.961</v>
      </c>
      <c r="L1757" s="22">
        <v>1951.0066999999999</v>
      </c>
      <c r="M1757" s="23">
        <v>39</v>
      </c>
      <c r="N1757" s="19" t="s">
        <v>44</v>
      </c>
      <c r="O1757" s="22">
        <v>30.01</v>
      </c>
      <c r="P1757" s="22">
        <v>56.94</v>
      </c>
      <c r="Q1757" s="22">
        <v>69.44</v>
      </c>
      <c r="R1757" s="22">
        <v>119.32340000000001</v>
      </c>
      <c r="S1757" s="22">
        <v>1.0000000000000001E-5</v>
      </c>
      <c r="T1757" s="22">
        <v>1014.4547</v>
      </c>
      <c r="U1757" s="22">
        <v>704.72209999999995</v>
      </c>
      <c r="V1757" s="22">
        <v>4.0842999999999998</v>
      </c>
      <c r="W1757" s="22">
        <v>1E-3</v>
      </c>
      <c r="X1757" s="22">
        <v>1E-3</v>
      </c>
      <c r="Y1757" s="22">
        <v>5</v>
      </c>
      <c r="Z1757" s="22">
        <v>25</v>
      </c>
      <c r="AA1757" s="22">
        <v>1E-3</v>
      </c>
      <c r="AB1757" s="22">
        <v>40</v>
      </c>
      <c r="AC1757" s="22">
        <v>25</v>
      </c>
      <c r="AD1757" s="22">
        <v>5</v>
      </c>
      <c r="AE1757" s="24">
        <v>100.003</v>
      </c>
      <c r="AF1757" s="19" t="s">
        <v>64</v>
      </c>
      <c r="AG1757" s="25">
        <v>0.45800000000000002</v>
      </c>
      <c r="AH1757" s="22">
        <v>32086.880000000001</v>
      </c>
      <c r="AI1757" s="22">
        <v>764617.2</v>
      </c>
      <c r="AJ1757" s="22">
        <v>796704.08</v>
      </c>
      <c r="AK1757" s="21" t="s">
        <v>5454</v>
      </c>
      <c r="AL1757" s="21" t="s">
        <v>5521</v>
      </c>
      <c r="AM1757" s="26" t="s">
        <v>48</v>
      </c>
      <c r="AN1757" s="27">
        <v>0</v>
      </c>
      <c r="AS1757">
        <f t="shared" si="54"/>
        <v>3102</v>
      </c>
      <c r="AT1757" t="str">
        <f t="shared" si="55"/>
        <v>Região Rural da Capital Regional de Teófilo Otoni</v>
      </c>
      <c r="BE1757">
        <v>3205176</v>
      </c>
      <c r="BF1757">
        <v>32</v>
      </c>
      <c r="BG1757" t="s">
        <v>12822</v>
      </c>
      <c r="BH1757" t="s">
        <v>11543</v>
      </c>
      <c r="BI1757" t="s">
        <v>12823</v>
      </c>
      <c r="BJ1757" t="s">
        <v>12886</v>
      </c>
      <c r="BK1757">
        <v>3201</v>
      </c>
      <c r="BL1757" t="s">
        <v>12825</v>
      </c>
      <c r="BM1757" t="s">
        <v>12826</v>
      </c>
    </row>
    <row r="1758" spans="1:65" x14ac:dyDescent="0.25">
      <c r="A1758" s="17" t="s">
        <v>5358</v>
      </c>
      <c r="B1758" s="18">
        <v>1</v>
      </c>
      <c r="C1758" s="19" t="s">
        <v>5585</v>
      </c>
      <c r="D1758" s="20" t="s">
        <v>5550</v>
      </c>
      <c r="E1758" s="20" t="s">
        <v>5550</v>
      </c>
      <c r="F1758" s="21">
        <v>3134202</v>
      </c>
      <c r="G1758" s="20" t="s">
        <v>5586</v>
      </c>
      <c r="H1758" s="22">
        <v>1237.5999999999999</v>
      </c>
      <c r="I1758" s="22">
        <v>1243.0999999999999</v>
      </c>
      <c r="J1758" s="22">
        <v>1243.0999999999999</v>
      </c>
      <c r="K1758" s="22">
        <v>1237.5999999999999</v>
      </c>
      <c r="L1758" s="22">
        <v>1237.5999999999999</v>
      </c>
      <c r="M1758" s="23">
        <v>20</v>
      </c>
      <c r="N1758" s="19" t="s">
        <v>44</v>
      </c>
      <c r="O1758" s="22">
        <v>41.43</v>
      </c>
      <c r="P1758" s="22">
        <v>82.79</v>
      </c>
      <c r="Q1758" s="22">
        <v>57.5</v>
      </c>
      <c r="R1758" s="22">
        <v>57.17</v>
      </c>
      <c r="S1758" s="22">
        <v>248.7</v>
      </c>
      <c r="T1758" s="22">
        <v>787.37</v>
      </c>
      <c r="U1758" s="22">
        <v>136.13999999999999</v>
      </c>
      <c r="V1758" s="22">
        <v>13.78</v>
      </c>
      <c r="W1758" s="22">
        <v>0</v>
      </c>
      <c r="X1758" s="22">
        <v>0</v>
      </c>
      <c r="Y1758" s="22">
        <v>10</v>
      </c>
      <c r="Z1758" s="22">
        <v>20</v>
      </c>
      <c r="AA1758" s="22">
        <v>45</v>
      </c>
      <c r="AB1758" s="22">
        <v>10</v>
      </c>
      <c r="AC1758" s="22">
        <v>15</v>
      </c>
      <c r="AD1758" s="22">
        <v>0</v>
      </c>
      <c r="AE1758" s="24">
        <v>100</v>
      </c>
      <c r="AF1758" s="19" t="s">
        <v>65</v>
      </c>
      <c r="AG1758" s="25">
        <v>0.46700000000000003</v>
      </c>
      <c r="AH1758" s="22">
        <v>122849.8</v>
      </c>
      <c r="AI1758" s="22">
        <v>363049.96</v>
      </c>
      <c r="AJ1758" s="22">
        <v>485899.76</v>
      </c>
      <c r="AK1758" s="21" t="s">
        <v>2628</v>
      </c>
      <c r="AL1758" s="21" t="s">
        <v>5587</v>
      </c>
      <c r="AM1758" s="26" t="s">
        <v>48</v>
      </c>
      <c r="AN1758" s="27">
        <v>0</v>
      </c>
      <c r="AS1758">
        <f t="shared" si="54"/>
        <v>3106</v>
      </c>
      <c r="AT1758" t="str">
        <f t="shared" si="55"/>
        <v>Região Rural da Capital Regional de Uberlândia</v>
      </c>
      <c r="BE1758">
        <v>3205200</v>
      </c>
      <c r="BF1758">
        <v>32</v>
      </c>
      <c r="BG1758" t="s">
        <v>12822</v>
      </c>
      <c r="BH1758" t="s">
        <v>11543</v>
      </c>
      <c r="BI1758" t="s">
        <v>12823</v>
      </c>
      <c r="BJ1758" t="s">
        <v>12887</v>
      </c>
      <c r="BK1758">
        <v>3201</v>
      </c>
      <c r="BL1758" t="s">
        <v>12825</v>
      </c>
      <c r="BM1758" t="s">
        <v>12826</v>
      </c>
    </row>
    <row r="1759" spans="1:65" x14ac:dyDescent="0.25">
      <c r="A1759" s="17" t="s">
        <v>5358</v>
      </c>
      <c r="B1759" s="18">
        <v>1</v>
      </c>
      <c r="C1759" s="19" t="s">
        <v>5588</v>
      </c>
      <c r="D1759" s="20" t="s">
        <v>5550</v>
      </c>
      <c r="E1759" s="20" t="s">
        <v>5550</v>
      </c>
      <c r="F1759" s="21">
        <v>3134202</v>
      </c>
      <c r="G1759" s="20" t="s">
        <v>5589</v>
      </c>
      <c r="H1759" s="22">
        <v>1161.5999999999999</v>
      </c>
      <c r="I1759" s="22">
        <v>1164.3</v>
      </c>
      <c r="J1759" s="22">
        <v>1164.3</v>
      </c>
      <c r="K1759" s="22">
        <v>1161.5999999999999</v>
      </c>
      <c r="L1759" s="22">
        <v>1161.5999999999999</v>
      </c>
      <c r="M1759" s="23">
        <v>27</v>
      </c>
      <c r="N1759" s="19" t="s">
        <v>44</v>
      </c>
      <c r="O1759" s="22">
        <v>38.81</v>
      </c>
      <c r="P1759" s="22">
        <v>99.15</v>
      </c>
      <c r="Q1759" s="22">
        <v>58.09</v>
      </c>
      <c r="R1759" s="22">
        <v>88.4</v>
      </c>
      <c r="S1759" s="22">
        <v>233.25</v>
      </c>
      <c r="T1759" s="22">
        <v>835.5</v>
      </c>
      <c r="U1759" s="22">
        <v>0</v>
      </c>
      <c r="V1759" s="22">
        <v>7.17</v>
      </c>
      <c r="W1759" s="22">
        <v>0</v>
      </c>
      <c r="X1759" s="22">
        <v>0</v>
      </c>
      <c r="Y1759" s="22">
        <v>30</v>
      </c>
      <c r="Z1759" s="22">
        <v>70</v>
      </c>
      <c r="AA1759" s="22">
        <v>0</v>
      </c>
      <c r="AB1759" s="22">
        <v>0</v>
      </c>
      <c r="AC1759" s="22">
        <v>0</v>
      </c>
      <c r="AD1759" s="22">
        <v>0</v>
      </c>
      <c r="AE1759" s="24">
        <v>100</v>
      </c>
      <c r="AF1759" s="19" t="s">
        <v>65</v>
      </c>
      <c r="AG1759" s="25">
        <v>0.57699999999999996</v>
      </c>
      <c r="AH1759" s="22">
        <v>221060.36</v>
      </c>
      <c r="AI1759" s="22">
        <v>421010.3</v>
      </c>
      <c r="AJ1759" s="22">
        <v>642070.65999999992</v>
      </c>
      <c r="AK1759" s="21" t="s">
        <v>59</v>
      </c>
      <c r="AL1759" s="21" t="s">
        <v>5587</v>
      </c>
      <c r="AM1759" s="26" t="s">
        <v>48</v>
      </c>
      <c r="AN1759" s="27">
        <v>0</v>
      </c>
      <c r="AS1759">
        <f t="shared" si="54"/>
        <v>3106</v>
      </c>
      <c r="AT1759" t="str">
        <f t="shared" si="55"/>
        <v>Região Rural da Capital Regional de Uberlândia</v>
      </c>
      <c r="BE1759">
        <v>3205309</v>
      </c>
      <c r="BF1759">
        <v>32</v>
      </c>
      <c r="BG1759" t="s">
        <v>12822</v>
      </c>
      <c r="BH1759" t="s">
        <v>11543</v>
      </c>
      <c r="BI1759" t="s">
        <v>12823</v>
      </c>
      <c r="BJ1759" t="s">
        <v>12822</v>
      </c>
      <c r="BK1759">
        <v>3201</v>
      </c>
      <c r="BL1759" t="s">
        <v>12825</v>
      </c>
      <c r="BM1759" t="s">
        <v>12826</v>
      </c>
    </row>
    <row r="1760" spans="1:65" x14ac:dyDescent="0.25">
      <c r="A1760" s="17" t="s">
        <v>5358</v>
      </c>
      <c r="B1760" s="18">
        <v>1</v>
      </c>
      <c r="C1760" s="19" t="s">
        <v>5590</v>
      </c>
      <c r="D1760" s="20" t="s">
        <v>5550</v>
      </c>
      <c r="E1760" s="20" t="s">
        <v>5550</v>
      </c>
      <c r="F1760" s="21">
        <v>3134202</v>
      </c>
      <c r="G1760" s="20" t="s">
        <v>5591</v>
      </c>
      <c r="H1760" s="22">
        <v>1331</v>
      </c>
      <c r="I1760" s="22">
        <v>1331</v>
      </c>
      <c r="J1760" s="22">
        <v>1328.27</v>
      </c>
      <c r="K1760" s="22">
        <v>1331</v>
      </c>
      <c r="L1760" s="22">
        <v>1328.27</v>
      </c>
      <c r="M1760" s="23">
        <v>40</v>
      </c>
      <c r="N1760" s="19" t="s">
        <v>44</v>
      </c>
      <c r="O1760" s="22">
        <v>44.27</v>
      </c>
      <c r="P1760" s="22">
        <v>100</v>
      </c>
      <c r="Q1760" s="22">
        <v>73.02</v>
      </c>
      <c r="R1760" s="22">
        <v>81.09</v>
      </c>
      <c r="S1760" s="22">
        <v>266.70999999999998</v>
      </c>
      <c r="T1760" s="22">
        <v>86.53</v>
      </c>
      <c r="U1760" s="22">
        <v>0</v>
      </c>
      <c r="V1760" s="22">
        <v>6.44</v>
      </c>
      <c r="W1760" s="22">
        <v>0</v>
      </c>
      <c r="X1760" s="22">
        <v>0</v>
      </c>
      <c r="Y1760" s="22">
        <v>10</v>
      </c>
      <c r="Z1760" s="22">
        <v>70</v>
      </c>
      <c r="AA1760" s="22">
        <v>0</v>
      </c>
      <c r="AB1760" s="22">
        <v>0</v>
      </c>
      <c r="AC1760" s="22">
        <v>20</v>
      </c>
      <c r="AD1760" s="22">
        <v>0</v>
      </c>
      <c r="AE1760" s="24">
        <v>100</v>
      </c>
      <c r="AF1760" s="19" t="s">
        <v>65</v>
      </c>
      <c r="AG1760" s="25">
        <v>0.50900000000000001</v>
      </c>
      <c r="AH1760" s="22">
        <v>170676.84</v>
      </c>
      <c r="AI1760" s="22">
        <v>424688.85</v>
      </c>
      <c r="AJ1760" s="22">
        <v>595365.68999999994</v>
      </c>
      <c r="AK1760" s="21" t="s">
        <v>1728</v>
      </c>
      <c r="AL1760" s="21" t="s">
        <v>59</v>
      </c>
      <c r="AM1760" s="26" t="s">
        <v>48</v>
      </c>
      <c r="AN1760" s="27">
        <v>0</v>
      </c>
      <c r="AS1760">
        <f t="shared" si="54"/>
        <v>3106</v>
      </c>
      <c r="AT1760" t="str">
        <f t="shared" si="55"/>
        <v>Região Rural da Capital Regional de Uberlândia</v>
      </c>
      <c r="BE1760">
        <v>3170404</v>
      </c>
      <c r="BF1760">
        <v>31</v>
      </c>
      <c r="BG1760" t="s">
        <v>12888</v>
      </c>
      <c r="BH1760" t="s">
        <v>12889</v>
      </c>
      <c r="BI1760" t="s">
        <v>12823</v>
      </c>
      <c r="BJ1760" t="s">
        <v>12890</v>
      </c>
      <c r="BK1760">
        <v>5205</v>
      </c>
      <c r="BL1760" t="s">
        <v>12891</v>
      </c>
      <c r="BM1760" t="s">
        <v>12892</v>
      </c>
    </row>
    <row r="1761" spans="1:65" x14ac:dyDescent="0.25">
      <c r="A1761" s="17" t="s">
        <v>5358</v>
      </c>
      <c r="B1761" s="18">
        <v>1</v>
      </c>
      <c r="C1761" s="19" t="s">
        <v>5592</v>
      </c>
      <c r="D1761" s="20" t="s">
        <v>5550</v>
      </c>
      <c r="E1761" s="20" t="s">
        <v>5550</v>
      </c>
      <c r="F1761" s="21">
        <v>3134202</v>
      </c>
      <c r="G1761" s="20" t="s">
        <v>5593</v>
      </c>
      <c r="H1761" s="22">
        <v>837.50750000000005</v>
      </c>
      <c r="I1761" s="22">
        <v>1.0000000000000001E-5</v>
      </c>
      <c r="J1761" s="22">
        <v>842.91250000000002</v>
      </c>
      <c r="K1761" s="22">
        <v>1.0000000000000001E-5</v>
      </c>
      <c r="L1761" s="22">
        <v>837.50750000000005</v>
      </c>
      <c r="M1761" s="23">
        <v>17</v>
      </c>
      <c r="N1761" s="19" t="s">
        <v>45</v>
      </c>
      <c r="O1761" s="22">
        <v>28.09</v>
      </c>
      <c r="P1761" s="22">
        <v>1E-3</v>
      </c>
      <c r="Q1761" s="22">
        <v>1E-3</v>
      </c>
      <c r="R1761" s="22">
        <v>59.66</v>
      </c>
      <c r="S1761" s="22">
        <v>418.76940000000002</v>
      </c>
      <c r="T1761" s="22">
        <v>1.0000000000000001E-5</v>
      </c>
      <c r="U1761" s="22">
        <v>224.6831</v>
      </c>
      <c r="V1761" s="22">
        <v>1.0000000000000001E-5</v>
      </c>
      <c r="W1761" s="22">
        <v>1E-3</v>
      </c>
      <c r="X1761" s="22">
        <v>1E-3</v>
      </c>
      <c r="Y1761" s="22">
        <v>30</v>
      </c>
      <c r="Z1761" s="22">
        <v>57</v>
      </c>
      <c r="AA1761" s="22">
        <v>8</v>
      </c>
      <c r="AB1761" s="22">
        <v>5</v>
      </c>
      <c r="AC1761" s="22">
        <v>1E-3</v>
      </c>
      <c r="AD1761" s="22">
        <v>1E-3</v>
      </c>
      <c r="AE1761" s="24">
        <v>100.004</v>
      </c>
      <c r="AF1761" s="19" t="s">
        <v>65</v>
      </c>
      <c r="AG1761" s="25">
        <v>0.55600000000000005</v>
      </c>
      <c r="AH1761" s="22">
        <v>72049.58</v>
      </c>
      <c r="AI1761" s="22">
        <v>1520509.39</v>
      </c>
      <c r="AJ1761" s="22">
        <v>1592558.97</v>
      </c>
      <c r="AK1761" s="21" t="s">
        <v>5510</v>
      </c>
      <c r="AL1761" s="21" t="s">
        <v>5594</v>
      </c>
      <c r="AM1761" s="26" t="s">
        <v>48</v>
      </c>
      <c r="AN1761" s="27">
        <v>0</v>
      </c>
      <c r="AS1761">
        <f t="shared" si="54"/>
        <v>3106</v>
      </c>
      <c r="AT1761" t="str">
        <f t="shared" si="55"/>
        <v>Região Rural da Capital Regional de Uberlândia</v>
      </c>
      <c r="BE1761">
        <v>3170479</v>
      </c>
      <c r="BF1761">
        <v>31</v>
      </c>
      <c r="BG1761" t="s">
        <v>12888</v>
      </c>
      <c r="BH1761" t="s">
        <v>12889</v>
      </c>
      <c r="BI1761" t="s">
        <v>12823</v>
      </c>
      <c r="BJ1761" t="s">
        <v>12893</v>
      </c>
      <c r="BK1761">
        <v>5205</v>
      </c>
      <c r="BL1761" t="s">
        <v>12891</v>
      </c>
      <c r="BM1761" t="s">
        <v>12892</v>
      </c>
    </row>
    <row r="1762" spans="1:65" x14ac:dyDescent="0.25">
      <c r="A1762" s="17" t="s">
        <v>5358</v>
      </c>
      <c r="B1762" s="18">
        <v>1</v>
      </c>
      <c r="C1762" s="19" t="s">
        <v>5595</v>
      </c>
      <c r="D1762" s="20" t="s">
        <v>5550</v>
      </c>
      <c r="E1762" s="20" t="s">
        <v>5550</v>
      </c>
      <c r="F1762" s="21">
        <v>3134202</v>
      </c>
      <c r="G1762" s="20" t="s">
        <v>5596</v>
      </c>
      <c r="H1762" s="22">
        <v>1043.4435000000001</v>
      </c>
      <c r="I1762" s="22">
        <v>1043.4435000000001</v>
      </c>
      <c r="J1762" s="22">
        <v>1088.1107</v>
      </c>
      <c r="K1762" s="22">
        <v>1088.1107</v>
      </c>
      <c r="L1762" s="22">
        <v>1043.4435000000001</v>
      </c>
      <c r="M1762" s="28">
        <v>40</v>
      </c>
      <c r="N1762" s="19" t="s">
        <v>44</v>
      </c>
      <c r="O1762" s="22">
        <v>36.270000000000003</v>
      </c>
      <c r="P1762" s="22">
        <v>1E-3</v>
      </c>
      <c r="Q1762" s="22">
        <v>1E-3</v>
      </c>
      <c r="R1762" s="22">
        <v>196.16579999999999</v>
      </c>
      <c r="S1762" s="22">
        <v>1.0000000000000001E-5</v>
      </c>
      <c r="T1762" s="22">
        <v>296.63979999999998</v>
      </c>
      <c r="U1762" s="22">
        <v>62.731400000000001</v>
      </c>
      <c r="V1762" s="22">
        <v>2.5365000000000002</v>
      </c>
      <c r="W1762" s="22">
        <v>1E-3</v>
      </c>
      <c r="X1762" s="22">
        <v>1E-3</v>
      </c>
      <c r="Y1762" s="22">
        <v>30</v>
      </c>
      <c r="Z1762" s="22">
        <v>50</v>
      </c>
      <c r="AA1762" s="22">
        <v>1E-3</v>
      </c>
      <c r="AB1762" s="22">
        <v>10</v>
      </c>
      <c r="AC1762" s="22">
        <v>1E-3</v>
      </c>
      <c r="AD1762" s="22">
        <v>10</v>
      </c>
      <c r="AE1762" s="24">
        <v>100.004</v>
      </c>
      <c r="AF1762" s="19" t="s">
        <v>57</v>
      </c>
      <c r="AG1762" s="25">
        <v>0.41399999999999998</v>
      </c>
      <c r="AH1762" s="22">
        <v>356835.76</v>
      </c>
      <c r="AI1762" s="22">
        <v>3991246.08</v>
      </c>
      <c r="AJ1762" s="22">
        <v>4348081.84</v>
      </c>
      <c r="AK1762" s="21" t="s">
        <v>903</v>
      </c>
      <c r="AL1762" s="21" t="s">
        <v>5597</v>
      </c>
      <c r="AM1762" s="26" t="s">
        <v>48</v>
      </c>
      <c r="AN1762" s="27">
        <v>118880.64</v>
      </c>
      <c r="AS1762">
        <f t="shared" si="54"/>
        <v>3106</v>
      </c>
      <c r="AT1762" t="str">
        <f t="shared" si="55"/>
        <v>Região Rural da Capital Regional de Uberlândia</v>
      </c>
      <c r="BE1762">
        <v>3171006</v>
      </c>
      <c r="BF1762">
        <v>31</v>
      </c>
      <c r="BG1762" t="s">
        <v>12888</v>
      </c>
      <c r="BH1762" t="s">
        <v>12889</v>
      </c>
      <c r="BI1762" t="s">
        <v>12823</v>
      </c>
      <c r="BJ1762" t="s">
        <v>12894</v>
      </c>
      <c r="BK1762">
        <v>5205</v>
      </c>
      <c r="BL1762" t="s">
        <v>12891</v>
      </c>
      <c r="BM1762" t="s">
        <v>12892</v>
      </c>
    </row>
    <row r="1763" spans="1:65" x14ac:dyDescent="0.25">
      <c r="A1763" s="17" t="s">
        <v>5358</v>
      </c>
      <c r="B1763" s="18">
        <v>1</v>
      </c>
      <c r="C1763" s="19" t="s">
        <v>5598</v>
      </c>
      <c r="D1763" s="20" t="s">
        <v>5550</v>
      </c>
      <c r="E1763" s="20" t="s">
        <v>5550</v>
      </c>
      <c r="F1763" s="21">
        <v>3134202</v>
      </c>
      <c r="G1763" s="20" t="s">
        <v>5599</v>
      </c>
      <c r="H1763" s="22">
        <v>488.23450000000003</v>
      </c>
      <c r="I1763" s="22">
        <v>486.67</v>
      </c>
      <c r="J1763" s="22">
        <v>486.67</v>
      </c>
      <c r="K1763" s="22">
        <v>488.23450000000003</v>
      </c>
      <c r="L1763" s="22">
        <v>486.67</v>
      </c>
      <c r="M1763" s="23">
        <v>19</v>
      </c>
      <c r="N1763" s="19" t="s">
        <v>44</v>
      </c>
      <c r="O1763" s="22">
        <v>16.22</v>
      </c>
      <c r="P1763" s="22">
        <v>81.34</v>
      </c>
      <c r="Q1763" s="22">
        <v>57.5</v>
      </c>
      <c r="R1763" s="22">
        <v>51.78</v>
      </c>
      <c r="S1763" s="22">
        <v>97.65</v>
      </c>
      <c r="T1763" s="22">
        <v>0</v>
      </c>
      <c r="U1763" s="22">
        <v>0</v>
      </c>
      <c r="V1763" s="22">
        <v>4.18</v>
      </c>
      <c r="W1763" s="22">
        <v>0</v>
      </c>
      <c r="X1763" s="22">
        <v>0</v>
      </c>
      <c r="Y1763" s="22">
        <v>45</v>
      </c>
      <c r="Z1763" s="22">
        <v>55</v>
      </c>
      <c r="AA1763" s="22">
        <v>0</v>
      </c>
      <c r="AB1763" s="22">
        <v>0</v>
      </c>
      <c r="AC1763" s="22">
        <v>0</v>
      </c>
      <c r="AD1763" s="22">
        <v>0</v>
      </c>
      <c r="AE1763" s="24">
        <v>100</v>
      </c>
      <c r="AF1763" s="19" t="s">
        <v>65</v>
      </c>
      <c r="AG1763" s="25">
        <v>0.59</v>
      </c>
      <c r="AH1763" s="22">
        <v>68380.3</v>
      </c>
      <c r="AI1763" s="22">
        <v>237981.63</v>
      </c>
      <c r="AJ1763" s="22">
        <v>306361.93</v>
      </c>
      <c r="AK1763" s="21" t="s">
        <v>5600</v>
      </c>
      <c r="AL1763" s="21" t="s">
        <v>1253</v>
      </c>
      <c r="AM1763" s="26" t="s">
        <v>48</v>
      </c>
      <c r="AN1763" s="27">
        <v>0</v>
      </c>
      <c r="AS1763">
        <f t="shared" si="54"/>
        <v>3106</v>
      </c>
      <c r="AT1763" t="str">
        <f t="shared" si="55"/>
        <v>Região Rural da Capital Regional de Uberlândia</v>
      </c>
      <c r="BE1763">
        <v>3109303</v>
      </c>
      <c r="BF1763">
        <v>31</v>
      </c>
      <c r="BG1763" t="s">
        <v>12888</v>
      </c>
      <c r="BH1763" t="s">
        <v>12889</v>
      </c>
      <c r="BI1763" t="s">
        <v>12823</v>
      </c>
      <c r="BJ1763" t="s">
        <v>11135</v>
      </c>
      <c r="BK1763">
        <v>5205</v>
      </c>
      <c r="BL1763" t="s">
        <v>12891</v>
      </c>
      <c r="BM1763" t="s">
        <v>12892</v>
      </c>
    </row>
    <row r="1764" spans="1:65" x14ac:dyDescent="0.25">
      <c r="A1764" s="17" t="s">
        <v>5358</v>
      </c>
      <c r="B1764" s="18">
        <v>1</v>
      </c>
      <c r="C1764" s="19" t="s">
        <v>5601</v>
      </c>
      <c r="D1764" s="20" t="s">
        <v>5550</v>
      </c>
      <c r="E1764" s="20" t="s">
        <v>5550</v>
      </c>
      <c r="F1764" s="21">
        <v>3134202</v>
      </c>
      <c r="G1764" s="20" t="s">
        <v>5602</v>
      </c>
      <c r="H1764" s="22">
        <v>512.28300000000002</v>
      </c>
      <c r="I1764" s="22">
        <v>510.99</v>
      </c>
      <c r="J1764" s="22">
        <v>510.99</v>
      </c>
      <c r="K1764" s="22">
        <v>512.28300000000002</v>
      </c>
      <c r="L1764" s="22">
        <v>510.99</v>
      </c>
      <c r="M1764" s="23">
        <v>20</v>
      </c>
      <c r="N1764" s="19" t="s">
        <v>44</v>
      </c>
      <c r="O1764" s="22">
        <v>17.03</v>
      </c>
      <c r="P1764" s="22">
        <v>65.45</v>
      </c>
      <c r="Q1764" s="22">
        <v>57.5</v>
      </c>
      <c r="R1764" s="22">
        <v>29.57</v>
      </c>
      <c r="S1764" s="22">
        <v>102.46</v>
      </c>
      <c r="T1764" s="22">
        <v>107.62</v>
      </c>
      <c r="U1764" s="22">
        <v>0</v>
      </c>
      <c r="V1764" s="22">
        <v>7.83</v>
      </c>
      <c r="W1764" s="22">
        <v>0</v>
      </c>
      <c r="X1764" s="22">
        <v>0</v>
      </c>
      <c r="Y1764" s="22">
        <v>60</v>
      </c>
      <c r="Z1764" s="22">
        <v>40</v>
      </c>
      <c r="AA1764" s="22">
        <v>0</v>
      </c>
      <c r="AB1764" s="22">
        <v>0</v>
      </c>
      <c r="AC1764" s="22">
        <v>0</v>
      </c>
      <c r="AD1764" s="22">
        <v>0</v>
      </c>
      <c r="AE1764" s="24">
        <v>100</v>
      </c>
      <c r="AF1764" s="19" t="s">
        <v>65</v>
      </c>
      <c r="AG1764" s="25">
        <v>0.60299999999999998</v>
      </c>
      <c r="AH1764" s="22">
        <v>73996.800000000003</v>
      </c>
      <c r="AI1764" s="22">
        <v>257457.2</v>
      </c>
      <c r="AJ1764" s="22">
        <v>331454</v>
      </c>
      <c r="AK1764" s="21" t="s">
        <v>5600</v>
      </c>
      <c r="AL1764" s="21" t="s">
        <v>1253</v>
      </c>
      <c r="AM1764" s="26" t="s">
        <v>48</v>
      </c>
      <c r="AN1764" s="27">
        <v>0</v>
      </c>
      <c r="AS1764">
        <f t="shared" si="54"/>
        <v>3106</v>
      </c>
      <c r="AT1764" t="str">
        <f t="shared" si="55"/>
        <v>Região Rural da Capital Regional de Uberlândia</v>
      </c>
      <c r="BE1764">
        <v>3109451</v>
      </c>
      <c r="BF1764">
        <v>31</v>
      </c>
      <c r="BG1764" t="s">
        <v>12888</v>
      </c>
      <c r="BH1764" t="s">
        <v>12889</v>
      </c>
      <c r="BI1764" t="s">
        <v>12823</v>
      </c>
      <c r="BJ1764" t="s">
        <v>12895</v>
      </c>
      <c r="BK1764">
        <v>5205</v>
      </c>
      <c r="BL1764" t="s">
        <v>12891</v>
      </c>
      <c r="BM1764" t="s">
        <v>12892</v>
      </c>
    </row>
    <row r="1765" spans="1:65" x14ac:dyDescent="0.25">
      <c r="A1765" s="17" t="s">
        <v>5358</v>
      </c>
      <c r="B1765" s="18">
        <v>1</v>
      </c>
      <c r="C1765" s="19" t="s">
        <v>5603</v>
      </c>
      <c r="D1765" s="20" t="s">
        <v>5550</v>
      </c>
      <c r="E1765" s="20" t="s">
        <v>5550</v>
      </c>
      <c r="F1765" s="21">
        <v>3134202</v>
      </c>
      <c r="G1765" s="20" t="s">
        <v>5604</v>
      </c>
      <c r="H1765" s="22">
        <v>512.28</v>
      </c>
      <c r="I1765" s="22">
        <v>507.8</v>
      </c>
      <c r="J1765" s="22">
        <v>507.8</v>
      </c>
      <c r="K1765" s="22">
        <v>512.28</v>
      </c>
      <c r="L1765" s="22">
        <v>507.8</v>
      </c>
      <c r="M1765" s="23">
        <v>20</v>
      </c>
      <c r="N1765" s="19" t="s">
        <v>44</v>
      </c>
      <c r="O1765" s="22">
        <v>16.920000000000002</v>
      </c>
      <c r="P1765" s="22">
        <v>84</v>
      </c>
      <c r="Q1765" s="22">
        <v>67.3</v>
      </c>
      <c r="R1765" s="22">
        <v>46.14</v>
      </c>
      <c r="S1765" s="22">
        <v>102.46</v>
      </c>
      <c r="T1765" s="22">
        <v>35.54</v>
      </c>
      <c r="U1765" s="22">
        <v>0</v>
      </c>
      <c r="V1765" s="22">
        <v>1.55</v>
      </c>
      <c r="W1765" s="22">
        <v>0</v>
      </c>
      <c r="X1765" s="22">
        <v>0</v>
      </c>
      <c r="Y1765" s="22">
        <v>60</v>
      </c>
      <c r="Z1765" s="22">
        <v>40</v>
      </c>
      <c r="AA1765" s="22">
        <v>0</v>
      </c>
      <c r="AB1765" s="22">
        <v>0</v>
      </c>
      <c r="AC1765" s="22">
        <v>0</v>
      </c>
      <c r="AD1765" s="22">
        <v>0</v>
      </c>
      <c r="AE1765" s="24">
        <v>100</v>
      </c>
      <c r="AF1765" s="19" t="s">
        <v>65</v>
      </c>
      <c r="AG1765" s="25">
        <v>0.60299999999999998</v>
      </c>
      <c r="AH1765" s="22">
        <v>73932.7</v>
      </c>
      <c r="AI1765" s="22">
        <v>255849.95</v>
      </c>
      <c r="AJ1765" s="22">
        <v>329782.65000000002</v>
      </c>
      <c r="AK1765" s="21" t="s">
        <v>3151</v>
      </c>
      <c r="AL1765" s="21" t="s">
        <v>1253</v>
      </c>
      <c r="AM1765" s="26" t="s">
        <v>48</v>
      </c>
      <c r="AN1765" s="27">
        <v>0</v>
      </c>
      <c r="AS1765">
        <f t="shared" si="54"/>
        <v>3106</v>
      </c>
      <c r="AT1765" t="str">
        <f t="shared" si="55"/>
        <v>Região Rural da Capital Regional de Uberlândia</v>
      </c>
      <c r="BE1765">
        <v>3128600</v>
      </c>
      <c r="BF1765">
        <v>31</v>
      </c>
      <c r="BG1765" t="s">
        <v>12888</v>
      </c>
      <c r="BH1765" t="s">
        <v>12889</v>
      </c>
      <c r="BI1765" t="s">
        <v>12823</v>
      </c>
      <c r="BJ1765" t="s">
        <v>12896</v>
      </c>
      <c r="BK1765">
        <v>5205</v>
      </c>
      <c r="BL1765" t="s">
        <v>12891</v>
      </c>
      <c r="BM1765" t="s">
        <v>12892</v>
      </c>
    </row>
    <row r="1766" spans="1:65" x14ac:dyDescent="0.25">
      <c r="A1766" s="17" t="s">
        <v>5358</v>
      </c>
      <c r="B1766" s="18">
        <v>1</v>
      </c>
      <c r="C1766" s="19" t="s">
        <v>5605</v>
      </c>
      <c r="D1766" s="20" t="s">
        <v>5528</v>
      </c>
      <c r="E1766" s="20" t="s">
        <v>5606</v>
      </c>
      <c r="F1766" s="21">
        <v>3135050</v>
      </c>
      <c r="G1766" s="20" t="s">
        <v>3159</v>
      </c>
      <c r="H1766" s="22">
        <v>5744.4799000000003</v>
      </c>
      <c r="I1766" s="22">
        <v>5725.6</v>
      </c>
      <c r="J1766" s="22">
        <v>5744.4799000000003</v>
      </c>
      <c r="K1766" s="22">
        <v>5744.4799000000003</v>
      </c>
      <c r="L1766" s="22">
        <v>5744.4799000000003</v>
      </c>
      <c r="M1766" s="23">
        <v>120</v>
      </c>
      <c r="N1766" s="19" t="s">
        <v>44</v>
      </c>
      <c r="O1766" s="22">
        <v>88.38</v>
      </c>
      <c r="P1766" s="22">
        <v>63.68</v>
      </c>
      <c r="Q1766" s="22">
        <v>100</v>
      </c>
      <c r="R1766" s="22">
        <v>91.089799999999997</v>
      </c>
      <c r="S1766" s="22">
        <v>1036.32</v>
      </c>
      <c r="T1766" s="22">
        <v>2074.1161000000002</v>
      </c>
      <c r="U1766" s="22">
        <v>2481.9933999999998</v>
      </c>
      <c r="V1766" s="22">
        <v>42.064100000000003</v>
      </c>
      <c r="W1766" s="22">
        <v>0</v>
      </c>
      <c r="X1766" s="22">
        <v>0</v>
      </c>
      <c r="Y1766" s="22">
        <v>20</v>
      </c>
      <c r="Z1766" s="22">
        <v>55</v>
      </c>
      <c r="AA1766" s="22">
        <v>0</v>
      </c>
      <c r="AB1766" s="22">
        <v>25</v>
      </c>
      <c r="AC1766" s="22">
        <v>0</v>
      </c>
      <c r="AD1766" s="22">
        <v>0</v>
      </c>
      <c r="AE1766" s="24">
        <v>100</v>
      </c>
      <c r="AF1766" s="19" t="s">
        <v>65</v>
      </c>
      <c r="AG1766" s="25">
        <v>0.40799999999999997</v>
      </c>
      <c r="AH1766" s="22">
        <v>1577907.81</v>
      </c>
      <c r="AI1766" s="22">
        <v>3009234.6799999997</v>
      </c>
      <c r="AJ1766" s="22">
        <v>4587142.49</v>
      </c>
      <c r="AK1766" s="21" t="s">
        <v>5607</v>
      </c>
      <c r="AL1766" s="21" t="s">
        <v>3122</v>
      </c>
      <c r="AM1766" s="26" t="s">
        <v>48</v>
      </c>
      <c r="AN1766" s="27">
        <v>23913.84</v>
      </c>
      <c r="AS1766">
        <f t="shared" si="54"/>
        <v>3101</v>
      </c>
      <c r="AT1766" t="str">
        <f t="shared" si="55"/>
        <v>Região Rural da Capital Regional de Montes Claros</v>
      </c>
      <c r="BE1766">
        <v>3137106</v>
      </c>
      <c r="BF1766">
        <v>31</v>
      </c>
      <c r="BG1766" t="s">
        <v>12888</v>
      </c>
      <c r="BH1766" t="s">
        <v>12889</v>
      </c>
      <c r="BI1766" t="s">
        <v>12823</v>
      </c>
      <c r="BJ1766" t="s">
        <v>12897</v>
      </c>
      <c r="BK1766">
        <v>5205</v>
      </c>
      <c r="BL1766" t="s">
        <v>12891</v>
      </c>
      <c r="BM1766" t="s">
        <v>12892</v>
      </c>
    </row>
    <row r="1767" spans="1:65" x14ac:dyDescent="0.25">
      <c r="A1767" s="17" t="s">
        <v>5358</v>
      </c>
      <c r="B1767" s="18">
        <v>1</v>
      </c>
      <c r="C1767" s="19" t="s">
        <v>5608</v>
      </c>
      <c r="D1767" s="20" t="s">
        <v>5528</v>
      </c>
      <c r="E1767" s="20" t="s">
        <v>5606</v>
      </c>
      <c r="F1767" s="21">
        <v>3135050</v>
      </c>
      <c r="G1767" s="20" t="s">
        <v>5609</v>
      </c>
      <c r="H1767" s="22">
        <v>3597.971</v>
      </c>
      <c r="I1767" s="22">
        <v>3598</v>
      </c>
      <c r="J1767" s="22">
        <v>5794.3720000000003</v>
      </c>
      <c r="K1767" s="22">
        <v>1.0000000000000001E-5</v>
      </c>
      <c r="L1767" s="22">
        <v>3597.971</v>
      </c>
      <c r="M1767" s="23">
        <v>60</v>
      </c>
      <c r="N1767" s="19" t="s">
        <v>44</v>
      </c>
      <c r="O1767" s="22">
        <v>55.35</v>
      </c>
      <c r="P1767" s="22">
        <v>41.49</v>
      </c>
      <c r="Q1767" s="22">
        <v>100</v>
      </c>
      <c r="R1767" s="22">
        <v>6.1757999999999997</v>
      </c>
      <c r="S1767" s="22">
        <v>723.7</v>
      </c>
      <c r="T1767" s="22">
        <v>1.0000000000000001E-5</v>
      </c>
      <c r="U1767" s="22">
        <v>1667.8617999999999</v>
      </c>
      <c r="V1767" s="22">
        <v>17.214300000000001</v>
      </c>
      <c r="W1767" s="22">
        <v>1E-3</v>
      </c>
      <c r="X1767" s="22">
        <v>1E-3</v>
      </c>
      <c r="Y1767" s="22">
        <v>25</v>
      </c>
      <c r="Z1767" s="22">
        <v>28</v>
      </c>
      <c r="AA1767" s="22">
        <v>2</v>
      </c>
      <c r="AB1767" s="22">
        <v>45</v>
      </c>
      <c r="AC1767" s="22">
        <v>1E-3</v>
      </c>
      <c r="AD1767" s="22">
        <v>1E-3</v>
      </c>
      <c r="AE1767" s="24">
        <v>100.004</v>
      </c>
      <c r="AF1767" s="19" t="s">
        <v>65</v>
      </c>
      <c r="AG1767" s="25">
        <v>0.496</v>
      </c>
      <c r="AH1767" s="22">
        <v>1088972.8799999999</v>
      </c>
      <c r="AI1767" s="22">
        <v>644413.89</v>
      </c>
      <c r="AJ1767" s="22">
        <v>1733386.77</v>
      </c>
      <c r="AK1767" s="21" t="s">
        <v>635</v>
      </c>
      <c r="AL1767" s="21" t="s">
        <v>5610</v>
      </c>
      <c r="AM1767" s="26" t="s">
        <v>48</v>
      </c>
      <c r="AN1767" s="27">
        <v>0</v>
      </c>
      <c r="AS1767">
        <f t="shared" si="54"/>
        <v>3101</v>
      </c>
      <c r="AT1767" t="str">
        <f t="shared" si="55"/>
        <v>Região Rural da Capital Regional de Montes Claros</v>
      </c>
      <c r="BE1767">
        <v>3137536</v>
      </c>
      <c r="BF1767">
        <v>31</v>
      </c>
      <c r="BG1767" t="s">
        <v>12888</v>
      </c>
      <c r="BH1767" t="s">
        <v>12889</v>
      </c>
      <c r="BI1767" t="s">
        <v>12823</v>
      </c>
      <c r="BJ1767" t="s">
        <v>12244</v>
      </c>
      <c r="BK1767">
        <v>5205</v>
      </c>
      <c r="BL1767" t="s">
        <v>12891</v>
      </c>
      <c r="BM1767" t="s">
        <v>12892</v>
      </c>
    </row>
    <row r="1768" spans="1:65" x14ac:dyDescent="0.25">
      <c r="A1768" s="17" t="s">
        <v>5358</v>
      </c>
      <c r="B1768" s="18">
        <v>1</v>
      </c>
      <c r="C1768" s="19" t="s">
        <v>5611</v>
      </c>
      <c r="D1768" s="20" t="s">
        <v>5528</v>
      </c>
      <c r="E1768" s="20" t="s">
        <v>5606</v>
      </c>
      <c r="F1768" s="21">
        <v>3135050</v>
      </c>
      <c r="G1768" s="20" t="s">
        <v>5612</v>
      </c>
      <c r="H1768" s="22">
        <v>1859.7464</v>
      </c>
      <c r="I1768" s="22">
        <v>1798.2</v>
      </c>
      <c r="J1768" s="22">
        <v>1798.2592</v>
      </c>
      <c r="K1768" s="22">
        <v>1859.7464</v>
      </c>
      <c r="L1768" s="22">
        <v>1798.2592</v>
      </c>
      <c r="M1768" s="23">
        <v>25</v>
      </c>
      <c r="N1768" s="19" t="s">
        <v>44</v>
      </c>
      <c r="O1768" s="22">
        <v>27.66</v>
      </c>
      <c r="P1768" s="22">
        <v>1E-3</v>
      </c>
      <c r="Q1768" s="22">
        <v>1E-3</v>
      </c>
      <c r="R1768" s="22">
        <v>1.0000000000000001E-5</v>
      </c>
      <c r="S1768" s="22">
        <v>1.0000000000000001E-5</v>
      </c>
      <c r="T1768" s="22">
        <v>1.0000000000000001E-5</v>
      </c>
      <c r="U1768" s="22">
        <v>1794.53</v>
      </c>
      <c r="V1768" s="22">
        <v>3.7292000000000001</v>
      </c>
      <c r="W1768" s="22">
        <v>1E-4</v>
      </c>
      <c r="X1768" s="22">
        <v>1E-4</v>
      </c>
      <c r="Y1768" s="22">
        <v>1E-4</v>
      </c>
      <c r="Z1768" s="22">
        <v>100</v>
      </c>
      <c r="AA1768" s="22">
        <v>1E-4</v>
      </c>
      <c r="AB1768" s="22">
        <v>1E-4</v>
      </c>
      <c r="AC1768" s="22">
        <v>1E-4</v>
      </c>
      <c r="AD1768" s="22">
        <v>1E-4</v>
      </c>
      <c r="AE1768" s="24">
        <v>100.00070000000001</v>
      </c>
      <c r="AF1768" s="19" t="s">
        <v>65</v>
      </c>
      <c r="AG1768" s="25">
        <v>0.55300000000000005</v>
      </c>
      <c r="AH1768" s="22">
        <v>22706.3</v>
      </c>
      <c r="AI1768" s="22">
        <v>690444.62</v>
      </c>
      <c r="AJ1768" s="22">
        <v>713150.92</v>
      </c>
      <c r="AK1768" s="21" t="s">
        <v>3475</v>
      </c>
      <c r="AL1768" s="21" t="s">
        <v>892</v>
      </c>
      <c r="AM1768" s="26" t="s">
        <v>48</v>
      </c>
      <c r="AN1768" s="27">
        <v>0</v>
      </c>
      <c r="AS1768">
        <f t="shared" si="54"/>
        <v>3101</v>
      </c>
      <c r="AT1768" t="str">
        <f t="shared" si="55"/>
        <v>Região Rural da Capital Regional de Montes Claros</v>
      </c>
      <c r="BE1768">
        <v>3147006</v>
      </c>
      <c r="BF1768">
        <v>31</v>
      </c>
      <c r="BG1768" t="s">
        <v>12888</v>
      </c>
      <c r="BH1768" t="s">
        <v>12889</v>
      </c>
      <c r="BI1768" t="s">
        <v>12823</v>
      </c>
      <c r="BJ1768" t="s">
        <v>12898</v>
      </c>
      <c r="BK1768">
        <v>5205</v>
      </c>
      <c r="BL1768" t="s">
        <v>12891</v>
      </c>
      <c r="BM1768" t="s">
        <v>12892</v>
      </c>
    </row>
    <row r="1769" spans="1:65" x14ac:dyDescent="0.25">
      <c r="A1769" s="17" t="s">
        <v>5358</v>
      </c>
      <c r="B1769" s="18">
        <v>1</v>
      </c>
      <c r="C1769" s="19" t="s">
        <v>5613</v>
      </c>
      <c r="D1769" s="20" t="s">
        <v>5419</v>
      </c>
      <c r="E1769" s="20" t="s">
        <v>5614</v>
      </c>
      <c r="F1769" s="21">
        <v>3135076</v>
      </c>
      <c r="G1769" s="20" t="s">
        <v>5615</v>
      </c>
      <c r="H1769" s="22">
        <v>1040.82</v>
      </c>
      <c r="I1769" s="22">
        <v>1078.3672999999999</v>
      </c>
      <c r="J1769" s="22">
        <v>1078.3672999999999</v>
      </c>
      <c r="K1769" s="22">
        <v>1040.82</v>
      </c>
      <c r="L1769" s="22">
        <v>1040.82</v>
      </c>
      <c r="M1769" s="23">
        <v>40</v>
      </c>
      <c r="N1769" s="19" t="s">
        <v>44</v>
      </c>
      <c r="O1769" s="22">
        <v>35.94</v>
      </c>
      <c r="P1769" s="22">
        <v>65.55</v>
      </c>
      <c r="Q1769" s="22">
        <v>71.739999999999995</v>
      </c>
      <c r="R1769" s="22">
        <v>90.961399999999998</v>
      </c>
      <c r="S1769" s="22">
        <v>1.0000000000000001E-5</v>
      </c>
      <c r="T1769" s="22">
        <v>214.73060000000001</v>
      </c>
      <c r="U1769" s="22">
        <v>1.0000000000000001E-5</v>
      </c>
      <c r="V1769" s="22">
        <v>11.507</v>
      </c>
      <c r="W1769" s="22">
        <v>1E-3</v>
      </c>
      <c r="X1769" s="22">
        <v>1E-3</v>
      </c>
      <c r="Y1769" s="22">
        <v>15</v>
      </c>
      <c r="Z1769" s="22">
        <v>25</v>
      </c>
      <c r="AA1769" s="22">
        <v>10</v>
      </c>
      <c r="AB1769" s="22">
        <v>10</v>
      </c>
      <c r="AC1769" s="22">
        <v>40</v>
      </c>
      <c r="AD1769" s="22">
        <v>1E-3</v>
      </c>
      <c r="AE1769" s="24">
        <v>100.00300000000001</v>
      </c>
      <c r="AF1769" s="19" t="s">
        <v>65</v>
      </c>
      <c r="AG1769" s="25">
        <v>0.437</v>
      </c>
      <c r="AH1769" s="22">
        <v>518904.65</v>
      </c>
      <c r="AI1769" s="22">
        <v>2086229.63</v>
      </c>
      <c r="AJ1769" s="22">
        <v>2605134.2799999998</v>
      </c>
      <c r="AK1769" s="21" t="s">
        <v>5225</v>
      </c>
      <c r="AL1769" s="21" t="s">
        <v>5616</v>
      </c>
      <c r="AM1769" s="26" t="s">
        <v>48</v>
      </c>
      <c r="AN1769" s="27">
        <v>0</v>
      </c>
      <c r="AS1769">
        <f t="shared" si="54"/>
        <v>3103</v>
      </c>
      <c r="AT1769" t="str">
        <f t="shared" si="55"/>
        <v>Região Rural das Capitais Regionais de Ipatinga e Governador Valadares</v>
      </c>
      <c r="BE1769">
        <v>3157807</v>
      </c>
      <c r="BF1769">
        <v>31</v>
      </c>
      <c r="BG1769" t="s">
        <v>12888</v>
      </c>
      <c r="BH1769" t="s">
        <v>12889</v>
      </c>
      <c r="BI1769" t="s">
        <v>12823</v>
      </c>
      <c r="BJ1769" t="s">
        <v>11759</v>
      </c>
      <c r="BK1769">
        <v>3108</v>
      </c>
      <c r="BL1769" t="s">
        <v>12899</v>
      </c>
      <c r="BM1769" t="s">
        <v>12900</v>
      </c>
    </row>
    <row r="1770" spans="1:65" x14ac:dyDescent="0.25">
      <c r="A1770" s="17" t="s">
        <v>5358</v>
      </c>
      <c r="B1770" s="18">
        <v>1</v>
      </c>
      <c r="C1770" s="19" t="s">
        <v>5617</v>
      </c>
      <c r="D1770" s="20" t="s">
        <v>5419</v>
      </c>
      <c r="E1770" s="20" t="s">
        <v>5614</v>
      </c>
      <c r="F1770" s="21">
        <v>3135076</v>
      </c>
      <c r="G1770" s="20" t="s">
        <v>5618</v>
      </c>
      <c r="H1770" s="22">
        <v>332.85</v>
      </c>
      <c r="I1770" s="22">
        <v>325.39150000000001</v>
      </c>
      <c r="J1770" s="22">
        <v>325.39150000000001</v>
      </c>
      <c r="K1770" s="22">
        <v>332.85</v>
      </c>
      <c r="L1770" s="22">
        <v>325.39150000000001</v>
      </c>
      <c r="M1770" s="23">
        <v>10</v>
      </c>
      <c r="N1770" s="19" t="s">
        <v>44</v>
      </c>
      <c r="O1770" s="22">
        <v>10.84</v>
      </c>
      <c r="P1770" s="22">
        <v>1E-3</v>
      </c>
      <c r="Q1770" s="22">
        <v>1E-3</v>
      </c>
      <c r="R1770" s="22">
        <v>36.494500000000002</v>
      </c>
      <c r="S1770" s="22">
        <v>1.0000000000000001E-5</v>
      </c>
      <c r="T1770" s="22">
        <v>241.80330000000001</v>
      </c>
      <c r="U1770" s="22">
        <v>1.0000000000000001E-5</v>
      </c>
      <c r="V1770" s="22">
        <v>1.0000000000000001E-5</v>
      </c>
      <c r="W1770" s="22">
        <v>1E-3</v>
      </c>
      <c r="X1770" s="22">
        <v>1E-3</v>
      </c>
      <c r="Y1770" s="22">
        <v>10</v>
      </c>
      <c r="Z1770" s="22">
        <v>20</v>
      </c>
      <c r="AA1770" s="22">
        <v>20</v>
      </c>
      <c r="AB1770" s="22">
        <v>10</v>
      </c>
      <c r="AC1770" s="22">
        <v>40</v>
      </c>
      <c r="AD1770" s="22">
        <v>1E-3</v>
      </c>
      <c r="AE1770" s="24">
        <v>100.00300000000001</v>
      </c>
      <c r="AF1770" s="19" t="s">
        <v>65</v>
      </c>
      <c r="AG1770" s="25">
        <v>0.42499999999999999</v>
      </c>
      <c r="AH1770" s="22">
        <v>29006.3</v>
      </c>
      <c r="AI1770" s="22">
        <v>720253.8</v>
      </c>
      <c r="AJ1770" s="22">
        <v>749260.10000000009</v>
      </c>
      <c r="AK1770" s="21" t="s">
        <v>1701</v>
      </c>
      <c r="AL1770" s="21" t="s">
        <v>240</v>
      </c>
      <c r="AM1770" s="26" t="s">
        <v>48</v>
      </c>
      <c r="AN1770" s="27">
        <v>0</v>
      </c>
      <c r="AS1770">
        <f t="shared" si="54"/>
        <v>3103</v>
      </c>
      <c r="AT1770" t="str">
        <f t="shared" si="55"/>
        <v>Região Rural das Capitais Regionais de Ipatinga e Governador Valadares</v>
      </c>
      <c r="BE1770">
        <v>3158003</v>
      </c>
      <c r="BF1770">
        <v>31</v>
      </c>
      <c r="BG1770" t="s">
        <v>12888</v>
      </c>
      <c r="BH1770" t="s">
        <v>12889</v>
      </c>
      <c r="BI1770" t="s">
        <v>12823</v>
      </c>
      <c r="BJ1770" t="s">
        <v>12901</v>
      </c>
      <c r="BK1770">
        <v>3108</v>
      </c>
      <c r="BL1770" t="s">
        <v>12899</v>
      </c>
      <c r="BM1770" t="s">
        <v>12900</v>
      </c>
    </row>
    <row r="1771" spans="1:65" x14ac:dyDescent="0.25">
      <c r="A1771" s="17" t="s">
        <v>5358</v>
      </c>
      <c r="B1771" s="18">
        <v>1</v>
      </c>
      <c r="C1771" s="19" t="s">
        <v>5619</v>
      </c>
      <c r="D1771" s="20" t="s">
        <v>5419</v>
      </c>
      <c r="E1771" s="20" t="s">
        <v>5614</v>
      </c>
      <c r="F1771" s="21">
        <v>3135076</v>
      </c>
      <c r="G1771" s="20" t="s">
        <v>5620</v>
      </c>
      <c r="H1771" s="22">
        <v>96.75</v>
      </c>
      <c r="I1771" s="22">
        <v>97.041200000000003</v>
      </c>
      <c r="J1771" s="22">
        <v>97.041200000000003</v>
      </c>
      <c r="K1771" s="22">
        <v>96.75</v>
      </c>
      <c r="L1771" s="22">
        <v>96.75</v>
      </c>
      <c r="M1771" s="23">
        <v>4</v>
      </c>
      <c r="N1771" s="19" t="s">
        <v>44</v>
      </c>
      <c r="O1771" s="22">
        <v>3.23</v>
      </c>
      <c r="P1771" s="22">
        <v>0</v>
      </c>
      <c r="Q1771" s="22">
        <v>1E-3</v>
      </c>
      <c r="R1771" s="22">
        <v>3.9127999999999998</v>
      </c>
      <c r="S1771" s="22">
        <v>1.0000000000000001E-5</v>
      </c>
      <c r="T1771" s="22">
        <v>71.791499999999999</v>
      </c>
      <c r="U1771" s="22">
        <v>1.0000000000000001E-5</v>
      </c>
      <c r="V1771" s="22">
        <v>2.9297</v>
      </c>
      <c r="W1771" s="22">
        <v>1E-3</v>
      </c>
      <c r="X1771" s="22">
        <v>1E-3</v>
      </c>
      <c r="Y1771" s="22">
        <v>1E-3</v>
      </c>
      <c r="Z1771" s="22">
        <v>30</v>
      </c>
      <c r="AA1771" s="22">
        <v>20</v>
      </c>
      <c r="AB1771" s="22">
        <v>30</v>
      </c>
      <c r="AC1771" s="22">
        <v>20</v>
      </c>
      <c r="AD1771" s="22">
        <v>1E-3</v>
      </c>
      <c r="AE1771" s="24">
        <v>100.004</v>
      </c>
      <c r="AF1771" s="19" t="s">
        <v>65</v>
      </c>
      <c r="AG1771" s="25">
        <v>0.434</v>
      </c>
      <c r="AH1771" s="22">
        <v>20346.22</v>
      </c>
      <c r="AI1771" s="22">
        <v>235809.21</v>
      </c>
      <c r="AJ1771" s="22">
        <v>256155.43</v>
      </c>
      <c r="AK1771" s="21" t="s">
        <v>1701</v>
      </c>
      <c r="AL1771" s="21" t="s">
        <v>240</v>
      </c>
      <c r="AM1771" s="26" t="s">
        <v>48</v>
      </c>
      <c r="AN1771" s="27">
        <v>0</v>
      </c>
      <c r="AS1771">
        <f t="shared" si="54"/>
        <v>3103</v>
      </c>
      <c r="AT1771" t="str">
        <f t="shared" si="55"/>
        <v>Região Rural das Capitais Regionais de Ipatinga e Governador Valadares</v>
      </c>
      <c r="BE1771">
        <v>3158201</v>
      </c>
      <c r="BF1771">
        <v>31</v>
      </c>
      <c r="BG1771" t="s">
        <v>12888</v>
      </c>
      <c r="BH1771" t="s">
        <v>12889</v>
      </c>
      <c r="BI1771" t="s">
        <v>12823</v>
      </c>
      <c r="BJ1771" t="s">
        <v>12902</v>
      </c>
      <c r="BK1771">
        <v>3108</v>
      </c>
      <c r="BL1771" t="s">
        <v>12899</v>
      </c>
      <c r="BM1771" t="s">
        <v>12900</v>
      </c>
    </row>
    <row r="1772" spans="1:65" x14ac:dyDescent="0.25">
      <c r="A1772" s="17" t="s">
        <v>5358</v>
      </c>
      <c r="B1772" s="18">
        <v>1</v>
      </c>
      <c r="C1772" s="19" t="s">
        <v>5621</v>
      </c>
      <c r="D1772" s="20" t="s">
        <v>5419</v>
      </c>
      <c r="E1772" s="20" t="s">
        <v>5614</v>
      </c>
      <c r="F1772" s="21">
        <v>3135076</v>
      </c>
      <c r="G1772" s="20" t="s">
        <v>5622</v>
      </c>
      <c r="H1772" s="22">
        <v>729.12</v>
      </c>
      <c r="I1772" s="22">
        <v>729.12</v>
      </c>
      <c r="J1772" s="22">
        <v>734.94200000000001</v>
      </c>
      <c r="K1772" s="22">
        <v>729.12</v>
      </c>
      <c r="L1772" s="22">
        <v>729.12</v>
      </c>
      <c r="M1772" s="23">
        <v>25</v>
      </c>
      <c r="N1772" s="19" t="s">
        <v>44</v>
      </c>
      <c r="O1772" s="22">
        <v>24.49</v>
      </c>
      <c r="P1772" s="22">
        <v>1E-3</v>
      </c>
      <c r="Q1772" s="22">
        <v>1E-3</v>
      </c>
      <c r="R1772" s="22">
        <v>50.222900000000003</v>
      </c>
      <c r="S1772" s="22">
        <v>1.0000000000000001E-5</v>
      </c>
      <c r="T1772" s="22">
        <v>455.82530000000003</v>
      </c>
      <c r="U1772" s="22">
        <v>1.0000000000000001E-5</v>
      </c>
      <c r="V1772" s="22">
        <v>1.0000000000000001E-5</v>
      </c>
      <c r="W1772" s="22">
        <v>1E-3</v>
      </c>
      <c r="X1772" s="22">
        <v>1E-3</v>
      </c>
      <c r="Y1772" s="22">
        <v>10</v>
      </c>
      <c r="Z1772" s="22">
        <v>30</v>
      </c>
      <c r="AA1772" s="22">
        <v>20</v>
      </c>
      <c r="AB1772" s="22">
        <v>30</v>
      </c>
      <c r="AC1772" s="22">
        <v>10</v>
      </c>
      <c r="AD1772" s="22">
        <v>1E-3</v>
      </c>
      <c r="AE1772" s="24">
        <v>100.00300000000001</v>
      </c>
      <c r="AF1772" s="19" t="s">
        <v>65</v>
      </c>
      <c r="AG1772" s="25">
        <v>0.46800000000000003</v>
      </c>
      <c r="AH1772" s="22">
        <v>13423.07</v>
      </c>
      <c r="AI1772" s="22">
        <v>1721277.51</v>
      </c>
      <c r="AJ1772" s="22">
        <v>1734700.58</v>
      </c>
      <c r="AK1772" s="21" t="s">
        <v>3389</v>
      </c>
      <c r="AL1772" s="21" t="s">
        <v>5623</v>
      </c>
      <c r="AM1772" s="26" t="s">
        <v>48</v>
      </c>
      <c r="AN1772" s="27">
        <v>0</v>
      </c>
      <c r="AS1772">
        <f t="shared" si="54"/>
        <v>3103</v>
      </c>
      <c r="AT1772" t="str">
        <f t="shared" si="55"/>
        <v>Região Rural das Capitais Regionais de Ipatinga e Governador Valadares</v>
      </c>
      <c r="BE1772">
        <v>3158508</v>
      </c>
      <c r="BF1772">
        <v>31</v>
      </c>
      <c r="BG1772" t="s">
        <v>12888</v>
      </c>
      <c r="BH1772" t="s">
        <v>12889</v>
      </c>
      <c r="BI1772" t="s">
        <v>12823</v>
      </c>
      <c r="BJ1772" t="s">
        <v>12903</v>
      </c>
      <c r="BK1772">
        <v>3108</v>
      </c>
      <c r="BL1772" t="s">
        <v>12899</v>
      </c>
      <c r="BM1772" t="s">
        <v>12900</v>
      </c>
    </row>
    <row r="1773" spans="1:65" x14ac:dyDescent="0.25">
      <c r="A1773" s="17" t="s">
        <v>5358</v>
      </c>
      <c r="B1773" s="18">
        <v>1</v>
      </c>
      <c r="C1773" s="19" t="s">
        <v>5624</v>
      </c>
      <c r="D1773" s="20" t="s">
        <v>5419</v>
      </c>
      <c r="E1773" s="20" t="s">
        <v>5614</v>
      </c>
      <c r="F1773" s="21">
        <v>3135076</v>
      </c>
      <c r="G1773" s="20" t="s">
        <v>5625</v>
      </c>
      <c r="H1773" s="22">
        <v>607.5086</v>
      </c>
      <c r="I1773" s="22">
        <v>607.5086</v>
      </c>
      <c r="J1773" s="22">
        <v>619.59879999999998</v>
      </c>
      <c r="K1773" s="22">
        <v>607.5086</v>
      </c>
      <c r="L1773" s="22">
        <v>607.5086</v>
      </c>
      <c r="M1773" s="23">
        <v>20</v>
      </c>
      <c r="N1773" s="19" t="s">
        <v>64</v>
      </c>
      <c r="O1773" s="22">
        <v>20.65</v>
      </c>
      <c r="P1773" s="22">
        <v>1E-3</v>
      </c>
      <c r="Q1773" s="22">
        <v>1E-3</v>
      </c>
      <c r="R1773" s="22">
        <v>32.552999999999997</v>
      </c>
      <c r="S1773" s="22">
        <v>123.9198</v>
      </c>
      <c r="T1773" s="22">
        <v>340.23289999999997</v>
      </c>
      <c r="U1773" s="22">
        <v>1.0000000000000001E-5</v>
      </c>
      <c r="V1773" s="22">
        <v>1.0000000000000001E-5</v>
      </c>
      <c r="W1773" s="22">
        <v>1E-3</v>
      </c>
      <c r="X1773" s="22">
        <v>1E-3</v>
      </c>
      <c r="Y1773" s="22">
        <v>20</v>
      </c>
      <c r="Z1773" s="22">
        <v>30</v>
      </c>
      <c r="AA1773" s="22">
        <v>20</v>
      </c>
      <c r="AB1773" s="22">
        <v>15</v>
      </c>
      <c r="AC1773" s="22">
        <v>15</v>
      </c>
      <c r="AD1773" s="22">
        <v>1E-3</v>
      </c>
      <c r="AE1773" s="24">
        <v>100.003</v>
      </c>
      <c r="AF1773" s="19" t="s">
        <v>65</v>
      </c>
      <c r="AG1773" s="25">
        <v>0.48899999999999999</v>
      </c>
      <c r="AH1773" s="22">
        <v>272299.95</v>
      </c>
      <c r="AI1773" s="22">
        <v>1472850.38</v>
      </c>
      <c r="AJ1773" s="22">
        <v>1745150.3299999998</v>
      </c>
      <c r="AK1773" s="21" t="s">
        <v>966</v>
      </c>
      <c r="AL1773" s="21" t="s">
        <v>5623</v>
      </c>
      <c r="AM1773" s="26" t="s">
        <v>48</v>
      </c>
      <c r="AN1773" s="27">
        <v>0</v>
      </c>
      <c r="AS1773">
        <f t="shared" si="54"/>
        <v>3103</v>
      </c>
      <c r="AT1773" t="str">
        <f t="shared" si="55"/>
        <v>Região Rural das Capitais Regionais de Ipatinga e Governador Valadares</v>
      </c>
      <c r="BE1773">
        <v>3159001</v>
      </c>
      <c r="BF1773">
        <v>31</v>
      </c>
      <c r="BG1773" t="s">
        <v>12888</v>
      </c>
      <c r="BH1773" t="s">
        <v>12889</v>
      </c>
      <c r="BI1773" t="s">
        <v>12823</v>
      </c>
      <c r="BJ1773" t="s">
        <v>12904</v>
      </c>
      <c r="BK1773">
        <v>3108</v>
      </c>
      <c r="BL1773" t="s">
        <v>12899</v>
      </c>
      <c r="BM1773" t="s">
        <v>12900</v>
      </c>
    </row>
    <row r="1774" spans="1:65" x14ac:dyDescent="0.25">
      <c r="A1774" s="17" t="s">
        <v>5358</v>
      </c>
      <c r="B1774" s="18">
        <v>1</v>
      </c>
      <c r="C1774" s="19" t="s">
        <v>5626</v>
      </c>
      <c r="D1774" s="20" t="s">
        <v>5419</v>
      </c>
      <c r="E1774" s="20" t="s">
        <v>5614</v>
      </c>
      <c r="F1774" s="21">
        <v>3135076</v>
      </c>
      <c r="G1774" s="20" t="s">
        <v>3132</v>
      </c>
      <c r="H1774" s="22">
        <v>993.68859999999995</v>
      </c>
      <c r="I1774" s="22">
        <v>993.68859999999995</v>
      </c>
      <c r="J1774" s="22">
        <v>999.61130000000003</v>
      </c>
      <c r="K1774" s="22">
        <v>993.68859999999995</v>
      </c>
      <c r="L1774" s="22">
        <v>993.68859999999995</v>
      </c>
      <c r="M1774" s="23">
        <v>32</v>
      </c>
      <c r="N1774" s="19" t="s">
        <v>64</v>
      </c>
      <c r="O1774" s="22">
        <v>33.58</v>
      </c>
      <c r="P1774" s="22">
        <v>1E-3</v>
      </c>
      <c r="Q1774" s="22">
        <v>1E-3</v>
      </c>
      <c r="R1774" s="22">
        <v>73.834900000000005</v>
      </c>
      <c r="S1774" s="22">
        <v>1.0000000000000001E-5</v>
      </c>
      <c r="T1774" s="22">
        <v>1.0000000000000001E-5</v>
      </c>
      <c r="U1774" s="22">
        <v>569.81169999999997</v>
      </c>
      <c r="V1774" s="22">
        <v>11.6752</v>
      </c>
      <c r="W1774" s="22">
        <v>1E-3</v>
      </c>
      <c r="X1774" s="22">
        <v>1E-3</v>
      </c>
      <c r="Y1774" s="22">
        <v>44</v>
      </c>
      <c r="Z1774" s="22">
        <v>24</v>
      </c>
      <c r="AA1774" s="22">
        <v>1E-3</v>
      </c>
      <c r="AB1774" s="22">
        <v>30</v>
      </c>
      <c r="AC1774" s="22">
        <v>2</v>
      </c>
      <c r="AD1774" s="22">
        <v>1E-3</v>
      </c>
      <c r="AE1774" s="24">
        <v>100.00400000000002</v>
      </c>
      <c r="AF1774" s="19" t="s">
        <v>65</v>
      </c>
      <c r="AG1774" s="25">
        <v>0.53400000000000003</v>
      </c>
      <c r="AH1774" s="22">
        <v>314865.62</v>
      </c>
      <c r="AI1774" s="22">
        <v>1931737.51</v>
      </c>
      <c r="AJ1774" s="22">
        <v>2246603.13</v>
      </c>
      <c r="AK1774" s="21" t="s">
        <v>3389</v>
      </c>
      <c r="AL1774" s="21" t="s">
        <v>5623</v>
      </c>
      <c r="AM1774" s="26" t="s">
        <v>48</v>
      </c>
      <c r="AN1774" s="27">
        <v>0</v>
      </c>
      <c r="AS1774">
        <f t="shared" si="54"/>
        <v>3103</v>
      </c>
      <c r="AT1774" t="str">
        <f t="shared" si="55"/>
        <v>Região Rural das Capitais Regionais de Ipatinga e Governador Valadares</v>
      </c>
      <c r="BE1774">
        <v>3160207</v>
      </c>
      <c r="BF1774">
        <v>31</v>
      </c>
      <c r="BG1774" t="s">
        <v>12888</v>
      </c>
      <c r="BH1774" t="s">
        <v>12889</v>
      </c>
      <c r="BI1774" t="s">
        <v>12823</v>
      </c>
      <c r="BJ1774" t="s">
        <v>12905</v>
      </c>
      <c r="BK1774">
        <v>3108</v>
      </c>
      <c r="BL1774" t="s">
        <v>12899</v>
      </c>
      <c r="BM1774" t="s">
        <v>12900</v>
      </c>
    </row>
    <row r="1775" spans="1:65" x14ac:dyDescent="0.25">
      <c r="A1775" s="17" t="s">
        <v>5358</v>
      </c>
      <c r="B1775" s="18">
        <v>1</v>
      </c>
      <c r="C1775" s="19" t="s">
        <v>5627</v>
      </c>
      <c r="D1775" s="20" t="s">
        <v>5528</v>
      </c>
      <c r="E1775" s="20" t="s">
        <v>5528</v>
      </c>
      <c r="F1775" s="21">
        <v>3135100</v>
      </c>
      <c r="G1775" s="20" t="s">
        <v>5628</v>
      </c>
      <c r="H1775" s="22">
        <v>4108.3900000000003</v>
      </c>
      <c r="I1775" s="22">
        <v>4566.7</v>
      </c>
      <c r="J1775" s="22">
        <v>4566.7651999999998</v>
      </c>
      <c r="K1775" s="22">
        <v>4108.3900000000003</v>
      </c>
      <c r="L1775" s="22">
        <v>4108.3900000000003</v>
      </c>
      <c r="M1775" s="23">
        <v>80</v>
      </c>
      <c r="N1775" s="19" t="s">
        <v>44</v>
      </c>
      <c r="O1775" s="22">
        <v>91.33</v>
      </c>
      <c r="P1775" s="22">
        <v>55.03</v>
      </c>
      <c r="Q1775" s="22">
        <v>85.17</v>
      </c>
      <c r="R1775" s="22">
        <v>50</v>
      </c>
      <c r="S1775" s="22">
        <v>0</v>
      </c>
      <c r="T1775" s="22">
        <v>2310</v>
      </c>
      <c r="U1775" s="22">
        <v>1887.0890999999999</v>
      </c>
      <c r="V1775" s="22">
        <v>319.67340000000002</v>
      </c>
      <c r="W1775" s="22">
        <v>0</v>
      </c>
      <c r="X1775" s="22">
        <v>0</v>
      </c>
      <c r="Y1775" s="22">
        <v>45</v>
      </c>
      <c r="Z1775" s="22">
        <v>15</v>
      </c>
      <c r="AA1775" s="22">
        <v>33</v>
      </c>
      <c r="AB1775" s="22">
        <v>0</v>
      </c>
      <c r="AC1775" s="22">
        <v>0</v>
      </c>
      <c r="AD1775" s="22">
        <v>7</v>
      </c>
      <c r="AE1775" s="24">
        <v>100</v>
      </c>
      <c r="AF1775" s="19" t="s">
        <v>65</v>
      </c>
      <c r="AG1775" s="25">
        <v>0.54</v>
      </c>
      <c r="AH1775" s="22">
        <v>651607.77</v>
      </c>
      <c r="AI1775" s="22">
        <v>966087.91</v>
      </c>
      <c r="AJ1775" s="22">
        <v>1617695.6800000002</v>
      </c>
      <c r="AK1775" s="21" t="s">
        <v>2342</v>
      </c>
      <c r="AL1775" s="21" t="s">
        <v>1757</v>
      </c>
      <c r="AM1775" s="26" t="s">
        <v>48</v>
      </c>
      <c r="AN1775" s="27">
        <v>0</v>
      </c>
      <c r="AS1775">
        <f t="shared" si="54"/>
        <v>3101</v>
      </c>
      <c r="AT1775" t="str">
        <f t="shared" si="55"/>
        <v>Região Rural da Capital Regional de Montes Claros</v>
      </c>
      <c r="BE1775">
        <v>3160405</v>
      </c>
      <c r="BF1775">
        <v>31</v>
      </c>
      <c r="BG1775" t="s">
        <v>12888</v>
      </c>
      <c r="BH1775" t="s">
        <v>12889</v>
      </c>
      <c r="BI1775" t="s">
        <v>12823</v>
      </c>
      <c r="BJ1775" t="s">
        <v>12906</v>
      </c>
      <c r="BK1775">
        <v>3108</v>
      </c>
      <c r="BL1775" t="s">
        <v>12899</v>
      </c>
      <c r="BM1775" t="s">
        <v>12900</v>
      </c>
    </row>
    <row r="1776" spans="1:65" x14ac:dyDescent="0.25">
      <c r="A1776" s="17" t="s">
        <v>5358</v>
      </c>
      <c r="B1776" s="18">
        <v>1</v>
      </c>
      <c r="C1776" s="19" t="s">
        <v>5629</v>
      </c>
      <c r="D1776" s="20" t="s">
        <v>5528</v>
      </c>
      <c r="E1776" s="20" t="s">
        <v>5528</v>
      </c>
      <c r="F1776" s="21">
        <v>3135100</v>
      </c>
      <c r="G1776" s="20" t="s">
        <v>5630</v>
      </c>
      <c r="H1776" s="22">
        <v>4399.33</v>
      </c>
      <c r="I1776" s="22">
        <v>4399.3</v>
      </c>
      <c r="J1776" s="22">
        <v>4358.0998</v>
      </c>
      <c r="K1776" s="22">
        <v>4399.33</v>
      </c>
      <c r="L1776" s="22">
        <v>4358.0998</v>
      </c>
      <c r="M1776" s="23">
        <v>80</v>
      </c>
      <c r="N1776" s="19" t="s">
        <v>44</v>
      </c>
      <c r="O1776" s="22">
        <v>87.98</v>
      </c>
      <c r="P1776" s="22">
        <v>68.790000000000006</v>
      </c>
      <c r="Q1776" s="22">
        <v>100</v>
      </c>
      <c r="R1776" s="22">
        <v>50</v>
      </c>
      <c r="S1776" s="22">
        <v>880</v>
      </c>
      <c r="T1776" s="22">
        <v>440</v>
      </c>
      <c r="U1776" s="22">
        <v>2988.0998</v>
      </c>
      <c r="V1776" s="22">
        <v>0</v>
      </c>
      <c r="W1776" s="22">
        <v>0</v>
      </c>
      <c r="X1776" s="22">
        <v>0</v>
      </c>
      <c r="Y1776" s="22">
        <v>25</v>
      </c>
      <c r="Z1776" s="22">
        <v>15</v>
      </c>
      <c r="AA1776" s="22">
        <v>60</v>
      </c>
      <c r="AB1776" s="22">
        <v>0</v>
      </c>
      <c r="AC1776" s="22">
        <v>0</v>
      </c>
      <c r="AD1776" s="22">
        <v>0</v>
      </c>
      <c r="AE1776" s="24">
        <v>100</v>
      </c>
      <c r="AF1776" s="19" t="s">
        <v>65</v>
      </c>
      <c r="AG1776" s="25">
        <v>0.52</v>
      </c>
      <c r="AH1776" s="22">
        <v>350668</v>
      </c>
      <c r="AI1776" s="22">
        <v>986848.12</v>
      </c>
      <c r="AJ1776" s="22">
        <v>1337516.1200000001</v>
      </c>
      <c r="AK1776" s="21" t="s">
        <v>4630</v>
      </c>
      <c r="AL1776" s="21" t="s">
        <v>2779</v>
      </c>
      <c r="AM1776" s="26" t="s">
        <v>48</v>
      </c>
      <c r="AN1776" s="27">
        <v>0</v>
      </c>
      <c r="AS1776">
        <f t="shared" si="54"/>
        <v>3101</v>
      </c>
      <c r="AT1776" t="str">
        <f t="shared" si="55"/>
        <v>Região Rural da Capital Regional de Montes Claros</v>
      </c>
      <c r="BE1776">
        <v>3160504</v>
      </c>
      <c r="BF1776">
        <v>31</v>
      </c>
      <c r="BG1776" t="s">
        <v>12888</v>
      </c>
      <c r="BH1776" t="s">
        <v>12889</v>
      </c>
      <c r="BI1776" t="s">
        <v>12823</v>
      </c>
      <c r="BJ1776" t="s">
        <v>12907</v>
      </c>
      <c r="BK1776">
        <v>3108</v>
      </c>
      <c r="BL1776" t="s">
        <v>12899</v>
      </c>
      <c r="BM1776" t="s">
        <v>12900</v>
      </c>
    </row>
    <row r="1777" spans="1:65" x14ac:dyDescent="0.25">
      <c r="A1777" s="17" t="s">
        <v>5358</v>
      </c>
      <c r="B1777" s="18">
        <v>1</v>
      </c>
      <c r="C1777" s="19" t="s">
        <v>5631</v>
      </c>
      <c r="D1777" s="20" t="s">
        <v>5575</v>
      </c>
      <c r="E1777" s="20" t="s">
        <v>5575</v>
      </c>
      <c r="F1777" s="21">
        <v>3135209</v>
      </c>
      <c r="G1777" s="20" t="s">
        <v>5632</v>
      </c>
      <c r="H1777" s="22">
        <v>424.97</v>
      </c>
      <c r="I1777" s="22">
        <v>421.2774</v>
      </c>
      <c r="J1777" s="22">
        <v>334.39600000000002</v>
      </c>
      <c r="K1777" s="22">
        <v>424.97</v>
      </c>
      <c r="L1777" s="22">
        <v>334.39600000000002</v>
      </c>
      <c r="M1777" s="23">
        <v>26</v>
      </c>
      <c r="N1777" s="19" t="s">
        <v>44</v>
      </c>
      <c r="O1777" s="22">
        <v>5.14</v>
      </c>
      <c r="P1777" s="22">
        <v>1E-3</v>
      </c>
      <c r="Q1777" s="22">
        <v>1E-3</v>
      </c>
      <c r="R1777" s="22">
        <v>1.0000000000000001E-5</v>
      </c>
      <c r="S1777" s="22">
        <v>1.0000000000000001E-5</v>
      </c>
      <c r="T1777" s="22">
        <v>1.0000000000000001E-5</v>
      </c>
      <c r="U1777" s="22">
        <v>284.39600000000002</v>
      </c>
      <c r="V1777" s="22">
        <v>50</v>
      </c>
      <c r="W1777" s="22">
        <v>1E-3</v>
      </c>
      <c r="X1777" s="22">
        <v>1E-3</v>
      </c>
      <c r="Y1777" s="22">
        <v>60</v>
      </c>
      <c r="Z1777" s="22">
        <v>20</v>
      </c>
      <c r="AA1777" s="22">
        <v>1E-3</v>
      </c>
      <c r="AB1777" s="22">
        <v>20</v>
      </c>
      <c r="AC1777" s="22">
        <v>1E-3</v>
      </c>
      <c r="AD1777" s="22">
        <v>1E-3</v>
      </c>
      <c r="AE1777" s="24">
        <v>100.00500000000002</v>
      </c>
      <c r="AF1777" s="19" t="s">
        <v>44</v>
      </c>
      <c r="AG1777" s="25">
        <v>0.51800000000000002</v>
      </c>
      <c r="AH1777" s="22">
        <v>9900.42</v>
      </c>
      <c r="AI1777" s="22">
        <v>296863.24</v>
      </c>
      <c r="AJ1777" s="22">
        <v>306763.65999999997</v>
      </c>
      <c r="AK1777" s="30" t="s">
        <v>5633</v>
      </c>
      <c r="AL1777" s="21" t="s">
        <v>5634</v>
      </c>
      <c r="AM1777" s="26" t="s">
        <v>48</v>
      </c>
      <c r="AN1777" s="27">
        <v>0</v>
      </c>
      <c r="AS1777">
        <f t="shared" si="54"/>
        <v>3101</v>
      </c>
      <c r="AT1777" t="str">
        <f t="shared" si="55"/>
        <v>Região Rural da Capital Regional de Montes Claros</v>
      </c>
      <c r="BE1777">
        <v>3160603</v>
      </c>
      <c r="BF1777">
        <v>31</v>
      </c>
      <c r="BG1777" t="s">
        <v>12888</v>
      </c>
      <c r="BH1777" t="s">
        <v>12889</v>
      </c>
      <c r="BI1777" t="s">
        <v>12823</v>
      </c>
      <c r="BJ1777" t="s">
        <v>12908</v>
      </c>
      <c r="BK1777">
        <v>3108</v>
      </c>
      <c r="BL1777" t="s">
        <v>12899</v>
      </c>
      <c r="BM1777" t="s">
        <v>12900</v>
      </c>
    </row>
    <row r="1778" spans="1:65" x14ac:dyDescent="0.25">
      <c r="A1778" s="17" t="s">
        <v>5358</v>
      </c>
      <c r="B1778" s="18">
        <v>1</v>
      </c>
      <c r="C1778" s="19" t="s">
        <v>5635</v>
      </c>
      <c r="D1778" s="20" t="s">
        <v>5451</v>
      </c>
      <c r="E1778" s="20" t="s">
        <v>5636</v>
      </c>
      <c r="F1778" s="21">
        <v>3135357</v>
      </c>
      <c r="G1778" s="20" t="s">
        <v>5637</v>
      </c>
      <c r="H1778" s="22">
        <v>3450.2</v>
      </c>
      <c r="I1778" s="22">
        <v>3090.5</v>
      </c>
      <c r="J1778" s="22">
        <v>3090.5369999999998</v>
      </c>
      <c r="K1778" s="22">
        <v>3450.2</v>
      </c>
      <c r="L1778" s="22">
        <v>3090.5369999999998</v>
      </c>
      <c r="M1778" s="23">
        <v>50</v>
      </c>
      <c r="N1778" s="19" t="s">
        <v>44</v>
      </c>
      <c r="O1778" s="29">
        <v>61.81</v>
      </c>
      <c r="P1778" s="22">
        <v>41</v>
      </c>
      <c r="Q1778" s="22">
        <v>100</v>
      </c>
      <c r="R1778" s="22">
        <v>424.21719999999999</v>
      </c>
      <c r="S1778" s="22">
        <v>724.54</v>
      </c>
      <c r="T1778" s="22">
        <v>790.25220000000002</v>
      </c>
      <c r="U1778" s="22">
        <v>1139.3407</v>
      </c>
      <c r="V1778" s="22">
        <v>12.1869</v>
      </c>
      <c r="W1778" s="22">
        <v>1E-3</v>
      </c>
      <c r="X1778" s="22">
        <v>1E-3</v>
      </c>
      <c r="Y1778" s="22">
        <v>25</v>
      </c>
      <c r="Z1778" s="22">
        <v>30</v>
      </c>
      <c r="AA1778" s="22">
        <v>1E-3</v>
      </c>
      <c r="AB1778" s="22">
        <v>30</v>
      </c>
      <c r="AC1778" s="22">
        <v>1E-3</v>
      </c>
      <c r="AD1778" s="22">
        <v>15</v>
      </c>
      <c r="AE1778" s="24">
        <v>100.00399999999999</v>
      </c>
      <c r="AF1778" s="19" t="s">
        <v>64</v>
      </c>
      <c r="AG1778" s="25">
        <v>0.53400000000000003</v>
      </c>
      <c r="AH1778" s="22">
        <v>87611.82</v>
      </c>
      <c r="AI1778" s="22">
        <v>875659.03</v>
      </c>
      <c r="AJ1778" s="22">
        <v>963270.85000000009</v>
      </c>
      <c r="AK1778" s="21" t="s">
        <v>5638</v>
      </c>
      <c r="AL1778" s="21" t="s">
        <v>3372</v>
      </c>
      <c r="AM1778" s="26" t="s">
        <v>48</v>
      </c>
      <c r="AN1778" s="27">
        <v>0</v>
      </c>
      <c r="AS1778">
        <f t="shared" si="54"/>
        <v>3101</v>
      </c>
      <c r="AT1778" t="str">
        <f t="shared" si="55"/>
        <v>Região Rural da Capital Regional de Montes Claros</v>
      </c>
      <c r="BE1778">
        <v>3161205</v>
      </c>
      <c r="BF1778">
        <v>31</v>
      </c>
      <c r="BG1778" t="s">
        <v>12888</v>
      </c>
      <c r="BH1778" t="s">
        <v>12889</v>
      </c>
      <c r="BI1778" t="s">
        <v>12823</v>
      </c>
      <c r="BJ1778" t="s">
        <v>12909</v>
      </c>
      <c r="BK1778">
        <v>3108</v>
      </c>
      <c r="BL1778" t="s">
        <v>12899</v>
      </c>
      <c r="BM1778" t="s">
        <v>12900</v>
      </c>
    </row>
    <row r="1779" spans="1:65" x14ac:dyDescent="0.25">
      <c r="A1779" s="17" t="s">
        <v>5358</v>
      </c>
      <c r="B1779" s="18">
        <v>1</v>
      </c>
      <c r="C1779" s="19" t="s">
        <v>5639</v>
      </c>
      <c r="D1779" s="20" t="s">
        <v>5360</v>
      </c>
      <c r="E1779" s="20" t="s">
        <v>5640</v>
      </c>
      <c r="F1779" s="21">
        <v>3135803</v>
      </c>
      <c r="G1779" s="20" t="s">
        <v>5641</v>
      </c>
      <c r="H1779" s="22">
        <v>426.28</v>
      </c>
      <c r="I1779" s="22">
        <v>1033.7</v>
      </c>
      <c r="J1779" s="22">
        <v>1031.1931999999999</v>
      </c>
      <c r="K1779" s="22">
        <v>426.28</v>
      </c>
      <c r="L1779" s="22">
        <v>426.28</v>
      </c>
      <c r="M1779" s="23">
        <v>28</v>
      </c>
      <c r="N1779" s="19" t="s">
        <v>44</v>
      </c>
      <c r="O1779" s="22">
        <v>17.22</v>
      </c>
      <c r="P1779" s="22">
        <v>75.53</v>
      </c>
      <c r="Q1779" s="22">
        <v>100</v>
      </c>
      <c r="R1779" s="22">
        <v>150</v>
      </c>
      <c r="S1779" s="22">
        <v>0</v>
      </c>
      <c r="T1779" s="22">
        <v>633.73</v>
      </c>
      <c r="U1779" s="22">
        <v>200</v>
      </c>
      <c r="V1779" s="22">
        <v>47.46</v>
      </c>
      <c r="W1779" s="22">
        <v>0</v>
      </c>
      <c r="X1779" s="22">
        <v>5</v>
      </c>
      <c r="Y1779" s="22">
        <v>20</v>
      </c>
      <c r="Z1779" s="22">
        <v>30</v>
      </c>
      <c r="AA1779" s="22">
        <v>30</v>
      </c>
      <c r="AB1779" s="22">
        <v>0</v>
      </c>
      <c r="AC1779" s="22">
        <v>0</v>
      </c>
      <c r="AD1779" s="22">
        <v>15</v>
      </c>
      <c r="AE1779" s="24">
        <v>100</v>
      </c>
      <c r="AF1779" s="19" t="s">
        <v>44</v>
      </c>
      <c r="AG1779" s="25">
        <v>0.61199999999999999</v>
      </c>
      <c r="AH1779" s="22">
        <v>172247.25</v>
      </c>
      <c r="AI1779" s="22">
        <v>94160.98</v>
      </c>
      <c r="AJ1779" s="22">
        <v>266408.23</v>
      </c>
      <c r="AK1779" s="21" t="s">
        <v>1978</v>
      </c>
      <c r="AL1779" s="21" t="s">
        <v>82</v>
      </c>
      <c r="AM1779" s="26" t="s">
        <v>48</v>
      </c>
      <c r="AN1779" s="27">
        <v>0</v>
      </c>
      <c r="AS1779">
        <f t="shared" si="54"/>
        <v>3102</v>
      </c>
      <c r="AT1779" t="str">
        <f t="shared" si="55"/>
        <v>Região Rural da Capital Regional de Teófilo Otoni</v>
      </c>
      <c r="BE1779">
        <v>3161809</v>
      </c>
      <c r="BF1779">
        <v>31</v>
      </c>
      <c r="BG1779" t="s">
        <v>12888</v>
      </c>
      <c r="BH1779" t="s">
        <v>12889</v>
      </c>
      <c r="BI1779" t="s">
        <v>12823</v>
      </c>
      <c r="BJ1779" t="s">
        <v>12910</v>
      </c>
      <c r="BK1779">
        <v>3108</v>
      </c>
      <c r="BL1779" t="s">
        <v>12899</v>
      </c>
      <c r="BM1779" t="s">
        <v>12900</v>
      </c>
    </row>
    <row r="1780" spans="1:65" x14ac:dyDescent="0.25">
      <c r="A1780" s="17" t="s">
        <v>5358</v>
      </c>
      <c r="B1780" s="18">
        <v>1</v>
      </c>
      <c r="C1780" s="19" t="s">
        <v>5642</v>
      </c>
      <c r="D1780" s="20" t="s">
        <v>5360</v>
      </c>
      <c r="E1780" s="20" t="s">
        <v>5640</v>
      </c>
      <c r="F1780" s="21">
        <v>3135803</v>
      </c>
      <c r="G1780" s="20" t="s">
        <v>5643</v>
      </c>
      <c r="H1780" s="22">
        <v>1348.4</v>
      </c>
      <c r="I1780" s="22">
        <v>1346.4</v>
      </c>
      <c r="J1780" s="22">
        <v>1211.1656</v>
      </c>
      <c r="K1780" s="22">
        <v>1348.4093</v>
      </c>
      <c r="L1780" s="22">
        <v>1211.1656</v>
      </c>
      <c r="M1780" s="23">
        <v>60</v>
      </c>
      <c r="N1780" s="19" t="s">
        <v>44</v>
      </c>
      <c r="O1780" s="22">
        <v>20.18</v>
      </c>
      <c r="P1780" s="22">
        <v>94.38</v>
      </c>
      <c r="Q1780" s="22">
        <v>71.739999999999995</v>
      </c>
      <c r="R1780" s="22">
        <v>50</v>
      </c>
      <c r="S1780" s="22">
        <v>100</v>
      </c>
      <c r="T1780" s="22">
        <v>1044.56</v>
      </c>
      <c r="U1780" s="22">
        <v>0</v>
      </c>
      <c r="V1780" s="22">
        <v>16.600000000000001</v>
      </c>
      <c r="W1780" s="22">
        <v>0</v>
      </c>
      <c r="X1780" s="22">
        <v>10</v>
      </c>
      <c r="Y1780" s="22">
        <v>10</v>
      </c>
      <c r="Z1780" s="22">
        <v>20</v>
      </c>
      <c r="AA1780" s="22">
        <v>40</v>
      </c>
      <c r="AB1780" s="22">
        <v>0</v>
      </c>
      <c r="AC1780" s="22">
        <v>0</v>
      </c>
      <c r="AD1780" s="22">
        <v>20</v>
      </c>
      <c r="AE1780" s="24">
        <v>100</v>
      </c>
      <c r="AF1780" s="19" t="s">
        <v>365</v>
      </c>
      <c r="AG1780" s="25">
        <v>0.55000000000000004</v>
      </c>
      <c r="AH1780" s="22">
        <v>57641.1</v>
      </c>
      <c r="AI1780" s="22">
        <v>263440.62</v>
      </c>
      <c r="AJ1780" s="22">
        <v>321081.71999999997</v>
      </c>
      <c r="AK1780" s="21" t="s">
        <v>3996</v>
      </c>
      <c r="AL1780" s="21" t="s">
        <v>82</v>
      </c>
      <c r="AM1780" s="26" t="s">
        <v>48</v>
      </c>
      <c r="AN1780" s="27">
        <v>0</v>
      </c>
      <c r="AS1780">
        <f t="shared" si="54"/>
        <v>3102</v>
      </c>
      <c r="AT1780" t="str">
        <f t="shared" si="55"/>
        <v>Região Rural da Capital Regional de Teófilo Otoni</v>
      </c>
      <c r="BE1780">
        <v>3161908</v>
      </c>
      <c r="BF1780">
        <v>31</v>
      </c>
      <c r="BG1780" t="s">
        <v>12888</v>
      </c>
      <c r="BH1780" t="s">
        <v>12889</v>
      </c>
      <c r="BI1780" t="s">
        <v>12823</v>
      </c>
      <c r="BJ1780" t="s">
        <v>12911</v>
      </c>
      <c r="BK1780">
        <v>3108</v>
      </c>
      <c r="BL1780" t="s">
        <v>12899</v>
      </c>
      <c r="BM1780" t="s">
        <v>12900</v>
      </c>
    </row>
    <row r="1781" spans="1:65" x14ac:dyDescent="0.25">
      <c r="A1781" s="17" t="s">
        <v>5358</v>
      </c>
      <c r="B1781" s="18">
        <v>1</v>
      </c>
      <c r="C1781" s="19" t="s">
        <v>5644</v>
      </c>
      <c r="D1781" s="20" t="s">
        <v>5360</v>
      </c>
      <c r="E1781" s="20" t="s">
        <v>5640</v>
      </c>
      <c r="F1781" s="21">
        <v>3135803</v>
      </c>
      <c r="G1781" s="20" t="s">
        <v>5645</v>
      </c>
      <c r="H1781" s="22">
        <v>508.3</v>
      </c>
      <c r="I1781" s="22">
        <v>508.3</v>
      </c>
      <c r="J1781" s="22">
        <v>501.72</v>
      </c>
      <c r="K1781" s="22">
        <v>508.3</v>
      </c>
      <c r="L1781" s="22">
        <v>501.72</v>
      </c>
      <c r="M1781" s="23">
        <v>56</v>
      </c>
      <c r="N1781" s="19" t="s">
        <v>44</v>
      </c>
      <c r="O1781" s="22">
        <v>8.36</v>
      </c>
      <c r="P1781" s="22">
        <v>24.42</v>
      </c>
      <c r="Q1781" s="22">
        <v>71.78</v>
      </c>
      <c r="R1781" s="22">
        <v>0</v>
      </c>
      <c r="S1781" s="22">
        <v>0</v>
      </c>
      <c r="T1781" s="22">
        <v>357.72</v>
      </c>
      <c r="U1781" s="22">
        <v>129</v>
      </c>
      <c r="V1781" s="22">
        <v>15</v>
      </c>
      <c r="W1781" s="22">
        <v>0</v>
      </c>
      <c r="X1781" s="22">
        <v>60</v>
      </c>
      <c r="Y1781" s="22">
        <v>30</v>
      </c>
      <c r="Z1781" s="22">
        <v>0</v>
      </c>
      <c r="AA1781" s="22">
        <v>10</v>
      </c>
      <c r="AB1781" s="22">
        <v>0</v>
      </c>
      <c r="AC1781" s="22">
        <v>0</v>
      </c>
      <c r="AD1781" s="22">
        <v>0</v>
      </c>
      <c r="AE1781" s="24">
        <v>100</v>
      </c>
      <c r="AF1781" s="19" t="s">
        <v>64</v>
      </c>
      <c r="AG1781" s="25">
        <v>0.77900000000000003</v>
      </c>
      <c r="AH1781" s="22">
        <v>35534.269999999997</v>
      </c>
      <c r="AI1781" s="22">
        <v>112887</v>
      </c>
      <c r="AJ1781" s="22">
        <v>148421.26999999999</v>
      </c>
      <c r="AK1781" s="21" t="s">
        <v>1978</v>
      </c>
      <c r="AL1781" s="21" t="s">
        <v>82</v>
      </c>
      <c r="AM1781" s="26" t="s">
        <v>48</v>
      </c>
      <c r="AN1781" s="27">
        <v>0</v>
      </c>
      <c r="AS1781">
        <f t="shared" si="54"/>
        <v>3102</v>
      </c>
      <c r="AT1781" t="str">
        <f t="shared" si="55"/>
        <v>Região Rural da Capital Regional de Teófilo Otoni</v>
      </c>
      <c r="BE1781">
        <v>3162807</v>
      </c>
      <c r="BF1781">
        <v>31</v>
      </c>
      <c r="BG1781" t="s">
        <v>12888</v>
      </c>
      <c r="BH1781" t="s">
        <v>12889</v>
      </c>
      <c r="BI1781" t="s">
        <v>12823</v>
      </c>
      <c r="BJ1781" t="s">
        <v>12912</v>
      </c>
      <c r="BK1781">
        <v>3108</v>
      </c>
      <c r="BL1781" t="s">
        <v>12899</v>
      </c>
      <c r="BM1781" t="s">
        <v>12900</v>
      </c>
    </row>
    <row r="1782" spans="1:65" x14ac:dyDescent="0.25">
      <c r="A1782" s="17" t="s">
        <v>5358</v>
      </c>
      <c r="B1782" s="18">
        <v>1</v>
      </c>
      <c r="C1782" s="19" t="s">
        <v>5646</v>
      </c>
      <c r="D1782" s="20" t="s">
        <v>5360</v>
      </c>
      <c r="E1782" s="20" t="s">
        <v>5640</v>
      </c>
      <c r="F1782" s="21">
        <v>3135803</v>
      </c>
      <c r="G1782" s="20" t="s">
        <v>5647</v>
      </c>
      <c r="H1782" s="22">
        <v>7745.8190000000004</v>
      </c>
      <c r="I1782" s="22">
        <v>7685.2098699999997</v>
      </c>
      <c r="J1782" s="22">
        <v>7685.2097000000003</v>
      </c>
      <c r="K1782" s="22">
        <v>7745.8190000000004</v>
      </c>
      <c r="L1782" s="22">
        <v>7615.3096999999998</v>
      </c>
      <c r="M1782" s="23">
        <v>1</v>
      </c>
      <c r="N1782" s="19" t="s">
        <v>44</v>
      </c>
      <c r="O1782" s="22"/>
      <c r="P1782" s="22">
        <v>0.34</v>
      </c>
      <c r="Q1782" s="22">
        <v>33.33</v>
      </c>
      <c r="R1782" s="22">
        <v>1482.3308</v>
      </c>
      <c r="S1782" s="22">
        <v>351.4</v>
      </c>
      <c r="T1782" s="22">
        <v>1.0000000000000001E-5</v>
      </c>
      <c r="U1782" s="22">
        <v>5752.5439999999999</v>
      </c>
      <c r="V1782" s="22">
        <v>78.934899999999999</v>
      </c>
      <c r="W1782" s="22">
        <v>1E-3</v>
      </c>
      <c r="X1782" s="22">
        <v>1E-3</v>
      </c>
      <c r="Y1782" s="22">
        <v>10</v>
      </c>
      <c r="Z1782" s="22">
        <v>50</v>
      </c>
      <c r="AA1782" s="22">
        <v>1E-3</v>
      </c>
      <c r="AB1782" s="22">
        <v>20</v>
      </c>
      <c r="AC1782" s="22">
        <v>8</v>
      </c>
      <c r="AD1782" s="22">
        <v>12</v>
      </c>
      <c r="AE1782" s="24">
        <v>100.003</v>
      </c>
      <c r="AF1782" s="19" t="s">
        <v>44</v>
      </c>
      <c r="AG1782" s="25">
        <v>0.55400000000000005</v>
      </c>
      <c r="AH1782" s="22">
        <v>105451.38</v>
      </c>
      <c r="AI1782" s="22">
        <v>1865073.83</v>
      </c>
      <c r="AJ1782" s="22">
        <v>1970525.21</v>
      </c>
      <c r="AK1782" s="21" t="s">
        <v>308</v>
      </c>
      <c r="AL1782" s="21" t="s">
        <v>5648</v>
      </c>
      <c r="AM1782" s="26" t="s">
        <v>48</v>
      </c>
      <c r="AN1782" s="27">
        <v>0</v>
      </c>
      <c r="AS1782">
        <f t="shared" si="54"/>
        <v>3102</v>
      </c>
      <c r="AT1782" t="str">
        <f t="shared" si="55"/>
        <v>Região Rural da Capital Regional de Teófilo Otoni</v>
      </c>
      <c r="BE1782">
        <v>3162922</v>
      </c>
      <c r="BF1782">
        <v>31</v>
      </c>
      <c r="BG1782" t="s">
        <v>12888</v>
      </c>
      <c r="BH1782" t="s">
        <v>12889</v>
      </c>
      <c r="BI1782" t="s">
        <v>12823</v>
      </c>
      <c r="BJ1782" t="s">
        <v>12913</v>
      </c>
      <c r="BK1782">
        <v>3108</v>
      </c>
      <c r="BL1782" t="s">
        <v>12899</v>
      </c>
      <c r="BM1782" t="s">
        <v>12900</v>
      </c>
    </row>
    <row r="1783" spans="1:65" x14ac:dyDescent="0.25">
      <c r="A1783" s="17" t="s">
        <v>5358</v>
      </c>
      <c r="B1783" s="18">
        <v>1</v>
      </c>
      <c r="C1783" s="19" t="s">
        <v>5649</v>
      </c>
      <c r="D1783" s="20" t="s">
        <v>5360</v>
      </c>
      <c r="E1783" s="20" t="s">
        <v>5640</v>
      </c>
      <c r="F1783" s="21">
        <v>3135803</v>
      </c>
      <c r="G1783" s="20" t="s">
        <v>5650</v>
      </c>
      <c r="H1783" s="22">
        <v>1190.5101999999999</v>
      </c>
      <c r="I1783" s="22">
        <v>1165.4000000000001</v>
      </c>
      <c r="J1783" s="22">
        <v>1165.3694</v>
      </c>
      <c r="K1783" s="22">
        <v>1190.5101999999999</v>
      </c>
      <c r="L1783" s="22">
        <v>1165.3694</v>
      </c>
      <c r="M1783" s="23">
        <v>40</v>
      </c>
      <c r="N1783" s="19" t="s">
        <v>44</v>
      </c>
      <c r="O1783" s="22">
        <v>19.420000000000002</v>
      </c>
      <c r="P1783" s="22">
        <v>45.6</v>
      </c>
      <c r="Q1783" s="22">
        <v>71.7</v>
      </c>
      <c r="R1783" s="22">
        <v>41.908000000000001</v>
      </c>
      <c r="S1783" s="22">
        <v>1.0000000000000001E-5</v>
      </c>
      <c r="T1783" s="22">
        <v>1116.3661</v>
      </c>
      <c r="U1783" s="22">
        <v>1.0000000000000001E-5</v>
      </c>
      <c r="V1783" s="22">
        <v>7.0952999999999999</v>
      </c>
      <c r="W1783" s="22">
        <v>1E-3</v>
      </c>
      <c r="X1783" s="22">
        <v>1E-3</v>
      </c>
      <c r="Y1783" s="22">
        <v>55</v>
      </c>
      <c r="Z1783" s="22">
        <v>20</v>
      </c>
      <c r="AA1783" s="22">
        <v>5</v>
      </c>
      <c r="AB1783" s="22">
        <v>10</v>
      </c>
      <c r="AC1783" s="22">
        <v>10</v>
      </c>
      <c r="AD1783" s="22">
        <v>1E-3</v>
      </c>
      <c r="AE1783" s="24">
        <v>100.00300000000001</v>
      </c>
      <c r="AF1783" s="19" t="s">
        <v>44</v>
      </c>
      <c r="AG1783" s="25">
        <v>0.65</v>
      </c>
      <c r="AH1783" s="22">
        <v>232550.99</v>
      </c>
      <c r="AI1783" s="22">
        <v>706036.39</v>
      </c>
      <c r="AJ1783" s="22">
        <v>938587.38</v>
      </c>
      <c r="AK1783" s="21" t="s">
        <v>860</v>
      </c>
      <c r="AL1783" s="21" t="s">
        <v>4115</v>
      </c>
      <c r="AM1783" s="26" t="s">
        <v>48</v>
      </c>
      <c r="AN1783" s="27">
        <v>0</v>
      </c>
      <c r="AS1783">
        <f t="shared" si="54"/>
        <v>3102</v>
      </c>
      <c r="AT1783" t="str">
        <f t="shared" si="55"/>
        <v>Região Rural da Capital Regional de Teófilo Otoni</v>
      </c>
      <c r="BE1783">
        <v>3162955</v>
      </c>
      <c r="BF1783">
        <v>31</v>
      </c>
      <c r="BG1783" t="s">
        <v>12888</v>
      </c>
      <c r="BH1783" t="s">
        <v>12889</v>
      </c>
      <c r="BI1783" t="s">
        <v>12823</v>
      </c>
      <c r="BJ1783" t="s">
        <v>12914</v>
      </c>
      <c r="BK1783">
        <v>3108</v>
      </c>
      <c r="BL1783" t="s">
        <v>12899</v>
      </c>
      <c r="BM1783" t="s">
        <v>12900</v>
      </c>
    </row>
    <row r="1784" spans="1:65" x14ac:dyDescent="0.25">
      <c r="A1784" s="17" t="s">
        <v>5358</v>
      </c>
      <c r="B1784" s="18">
        <v>1</v>
      </c>
      <c r="C1784" s="19" t="s">
        <v>5651</v>
      </c>
      <c r="D1784" s="20" t="s">
        <v>5360</v>
      </c>
      <c r="E1784" s="20" t="s">
        <v>5652</v>
      </c>
      <c r="F1784" s="21">
        <v>3136009</v>
      </c>
      <c r="G1784" s="20" t="s">
        <v>634</v>
      </c>
      <c r="H1784" s="22">
        <v>2260</v>
      </c>
      <c r="I1784" s="22">
        <v>2794</v>
      </c>
      <c r="J1784" s="22">
        <v>2793.9503</v>
      </c>
      <c r="K1784" s="22">
        <v>1.0000000000000001E-5</v>
      </c>
      <c r="L1784" s="22">
        <v>2260</v>
      </c>
      <c r="M1784" s="23">
        <v>63</v>
      </c>
      <c r="N1784" s="19" t="s">
        <v>44</v>
      </c>
      <c r="O1784" s="22">
        <v>46.57</v>
      </c>
      <c r="P1784" s="22">
        <v>41.4</v>
      </c>
      <c r="Q1784" s="22">
        <v>71.739999999999995</v>
      </c>
      <c r="R1784" s="22">
        <v>171.1711</v>
      </c>
      <c r="S1784" s="22">
        <v>1.0000000000000001E-5</v>
      </c>
      <c r="T1784" s="22">
        <v>2367.5607</v>
      </c>
      <c r="U1784" s="22">
        <v>1.0000000000000001E-5</v>
      </c>
      <c r="V1784" s="22">
        <v>107.8385</v>
      </c>
      <c r="W1784" s="22">
        <v>1E-3</v>
      </c>
      <c r="X1784" s="22">
        <v>1E-3</v>
      </c>
      <c r="Y1784" s="22">
        <v>25</v>
      </c>
      <c r="Z1784" s="22">
        <v>27</v>
      </c>
      <c r="AA1784" s="22">
        <v>1E-3</v>
      </c>
      <c r="AB1784" s="22">
        <v>34</v>
      </c>
      <c r="AC1784" s="22">
        <v>11</v>
      </c>
      <c r="AD1784" s="22">
        <v>3</v>
      </c>
      <c r="AE1784" s="24">
        <v>100.00299999999999</v>
      </c>
      <c r="AF1784" s="19" t="s">
        <v>64</v>
      </c>
      <c r="AG1784" s="25">
        <v>0.53600000000000003</v>
      </c>
      <c r="AH1784" s="22">
        <v>344408.41</v>
      </c>
      <c r="AI1784" s="22">
        <v>2031608.38</v>
      </c>
      <c r="AJ1784" s="22">
        <v>2376016.79</v>
      </c>
      <c r="AK1784" s="21" t="s">
        <v>4896</v>
      </c>
      <c r="AL1784" s="21" t="s">
        <v>3121</v>
      </c>
      <c r="AM1784" s="26" t="s">
        <v>48</v>
      </c>
      <c r="AN1784" s="27">
        <v>0</v>
      </c>
      <c r="AS1784">
        <f t="shared" si="54"/>
        <v>3102</v>
      </c>
      <c r="AT1784" t="str">
        <f t="shared" si="55"/>
        <v>Região Rural da Capital Regional de Teófilo Otoni</v>
      </c>
      <c r="BE1784">
        <v>3163102</v>
      </c>
      <c r="BF1784">
        <v>31</v>
      </c>
      <c r="BG1784" t="s">
        <v>12888</v>
      </c>
      <c r="BH1784" t="s">
        <v>12889</v>
      </c>
      <c r="BI1784" t="s">
        <v>12823</v>
      </c>
      <c r="BJ1784" t="s">
        <v>12915</v>
      </c>
      <c r="BK1784">
        <v>3108</v>
      </c>
      <c r="BL1784" t="s">
        <v>12899</v>
      </c>
      <c r="BM1784" t="s">
        <v>12900</v>
      </c>
    </row>
    <row r="1785" spans="1:65" x14ac:dyDescent="0.25">
      <c r="A1785" s="17" t="s">
        <v>5358</v>
      </c>
      <c r="B1785" s="18">
        <v>1</v>
      </c>
      <c r="C1785" s="19" t="s">
        <v>5653</v>
      </c>
      <c r="D1785" s="20" t="s">
        <v>5360</v>
      </c>
      <c r="E1785" s="20" t="s">
        <v>5652</v>
      </c>
      <c r="F1785" s="21">
        <v>3136009</v>
      </c>
      <c r="G1785" s="20" t="s">
        <v>5654</v>
      </c>
      <c r="H1785" s="22">
        <v>2260</v>
      </c>
      <c r="I1785" s="22">
        <v>1.0000000000000001E-5</v>
      </c>
      <c r="J1785" s="22">
        <v>2793.9503</v>
      </c>
      <c r="K1785" s="22">
        <v>1.0000000000000001E-5</v>
      </c>
      <c r="L1785" s="22">
        <v>1041.5445999999999</v>
      </c>
      <c r="M1785" s="23">
        <v>21</v>
      </c>
      <c r="N1785" s="19" t="s">
        <v>44</v>
      </c>
      <c r="O1785" s="22">
        <v>46.4</v>
      </c>
      <c r="P1785" s="22">
        <v>14.53</v>
      </c>
      <c r="Q1785" s="22">
        <v>71.739999999999995</v>
      </c>
      <c r="R1785" s="22">
        <v>58.688699999999997</v>
      </c>
      <c r="S1785" s="22">
        <v>1.0000000000000001E-5</v>
      </c>
      <c r="T1785" s="22">
        <v>866.82759999999996</v>
      </c>
      <c r="U1785" s="22">
        <v>1.0000000000000001E-5</v>
      </c>
      <c r="V1785" s="22">
        <v>75.397300000000001</v>
      </c>
      <c r="W1785" s="22">
        <v>1E-3</v>
      </c>
      <c r="X1785" s="22">
        <v>1E-3</v>
      </c>
      <c r="Y1785" s="22">
        <v>20</v>
      </c>
      <c r="Z1785" s="22">
        <v>17</v>
      </c>
      <c r="AA1785" s="22">
        <v>1E-3</v>
      </c>
      <c r="AB1785" s="22">
        <v>35</v>
      </c>
      <c r="AC1785" s="22">
        <v>15</v>
      </c>
      <c r="AD1785" s="22">
        <v>13</v>
      </c>
      <c r="AE1785" s="24">
        <v>100.00299999999999</v>
      </c>
      <c r="AF1785" s="19" t="s">
        <v>64</v>
      </c>
      <c r="AG1785" s="25">
        <v>0.33100000000000002</v>
      </c>
      <c r="AH1785" s="22">
        <v>30006.32</v>
      </c>
      <c r="AI1785" s="22">
        <v>1166537.55</v>
      </c>
      <c r="AJ1785" s="22">
        <v>1196543.8700000001</v>
      </c>
      <c r="AK1785" s="21" t="s">
        <v>5454</v>
      </c>
      <c r="AL1785" s="21" t="s">
        <v>2574</v>
      </c>
      <c r="AM1785" s="26" t="s">
        <v>48</v>
      </c>
      <c r="AN1785" s="27">
        <v>1404.57</v>
      </c>
      <c r="AS1785">
        <f t="shared" si="54"/>
        <v>3102</v>
      </c>
      <c r="AT1785" t="str">
        <f t="shared" si="55"/>
        <v>Região Rural da Capital Regional de Teófilo Otoni</v>
      </c>
      <c r="BE1785">
        <v>3163508</v>
      </c>
      <c r="BF1785">
        <v>31</v>
      </c>
      <c r="BG1785" t="s">
        <v>12888</v>
      </c>
      <c r="BH1785" t="s">
        <v>12889</v>
      </c>
      <c r="BI1785" t="s">
        <v>12823</v>
      </c>
      <c r="BJ1785" t="s">
        <v>12916</v>
      </c>
      <c r="BK1785">
        <v>3108</v>
      </c>
      <c r="BL1785" t="s">
        <v>12899</v>
      </c>
      <c r="BM1785" t="s">
        <v>12900</v>
      </c>
    </row>
    <row r="1786" spans="1:65" x14ac:dyDescent="0.25">
      <c r="A1786" s="17" t="s">
        <v>5358</v>
      </c>
      <c r="B1786" s="18">
        <v>1</v>
      </c>
      <c r="C1786" s="19" t="s">
        <v>5655</v>
      </c>
      <c r="D1786" s="20" t="s">
        <v>5360</v>
      </c>
      <c r="E1786" s="20" t="s">
        <v>5652</v>
      </c>
      <c r="F1786" s="21">
        <v>3136009</v>
      </c>
      <c r="G1786" s="20" t="s">
        <v>5656</v>
      </c>
      <c r="H1786" s="22">
        <v>1233.1199999999999</v>
      </c>
      <c r="I1786" s="22">
        <v>1.0000000000000001E-5</v>
      </c>
      <c r="J1786" s="22">
        <v>1155.0690999999999</v>
      </c>
      <c r="K1786" s="22">
        <v>1233.1199999999999</v>
      </c>
      <c r="L1786" s="22">
        <v>1155.0690999999999</v>
      </c>
      <c r="M1786" s="23">
        <v>25</v>
      </c>
      <c r="N1786" s="19" t="s">
        <v>44</v>
      </c>
      <c r="O1786" s="22">
        <v>19.25</v>
      </c>
      <c r="P1786" s="22">
        <v>96.19</v>
      </c>
      <c r="Q1786" s="22">
        <v>71.739999999999995</v>
      </c>
      <c r="R1786" s="22">
        <v>185.77629999999999</v>
      </c>
      <c r="S1786" s="22">
        <v>1.0000000000000001E-5</v>
      </c>
      <c r="T1786" s="22">
        <v>1.0000000000000001E-5</v>
      </c>
      <c r="U1786" s="22">
        <v>1.1366000000000001</v>
      </c>
      <c r="V1786" s="22">
        <v>11.924200000000001</v>
      </c>
      <c r="W1786" s="22">
        <v>1E-3</v>
      </c>
      <c r="X1786" s="22">
        <v>1E-3</v>
      </c>
      <c r="Y1786" s="22">
        <v>15</v>
      </c>
      <c r="Z1786" s="22">
        <v>25</v>
      </c>
      <c r="AA1786" s="22">
        <v>2</v>
      </c>
      <c r="AB1786" s="22">
        <v>40</v>
      </c>
      <c r="AC1786" s="22">
        <v>8</v>
      </c>
      <c r="AD1786" s="22">
        <v>10</v>
      </c>
      <c r="AE1786" s="24">
        <v>100.00200000000001</v>
      </c>
      <c r="AF1786" s="19" t="s">
        <v>64</v>
      </c>
      <c r="AG1786" s="25">
        <v>0.497</v>
      </c>
      <c r="AH1786" s="22">
        <v>164016.81</v>
      </c>
      <c r="AI1786" s="22">
        <v>982498.82</v>
      </c>
      <c r="AJ1786" s="22">
        <v>1146515.6299999999</v>
      </c>
      <c r="AK1786" s="21" t="s">
        <v>5433</v>
      </c>
      <c r="AL1786" s="21" t="s">
        <v>5657</v>
      </c>
      <c r="AM1786" s="26" t="s">
        <v>48</v>
      </c>
      <c r="AN1786" s="27">
        <v>0</v>
      </c>
      <c r="AS1786">
        <f t="shared" si="54"/>
        <v>3102</v>
      </c>
      <c r="AT1786" t="str">
        <f t="shared" si="55"/>
        <v>Região Rural da Capital Regional de Teófilo Otoni</v>
      </c>
      <c r="BE1786">
        <v>3164100</v>
      </c>
      <c r="BF1786">
        <v>31</v>
      </c>
      <c r="BG1786" t="s">
        <v>12888</v>
      </c>
      <c r="BH1786" t="s">
        <v>12889</v>
      </c>
      <c r="BI1786" t="s">
        <v>12823</v>
      </c>
      <c r="BJ1786" t="s">
        <v>12917</v>
      </c>
      <c r="BK1786">
        <v>3108</v>
      </c>
      <c r="BL1786" t="s">
        <v>12899</v>
      </c>
      <c r="BM1786" t="s">
        <v>12900</v>
      </c>
    </row>
    <row r="1787" spans="1:65" x14ac:dyDescent="0.25">
      <c r="A1787" s="17" t="s">
        <v>5358</v>
      </c>
      <c r="B1787" s="18">
        <v>1</v>
      </c>
      <c r="C1787" s="19" t="s">
        <v>5658</v>
      </c>
      <c r="D1787" s="20" t="s">
        <v>5397</v>
      </c>
      <c r="E1787" s="20" t="s">
        <v>5659</v>
      </c>
      <c r="F1787" s="21">
        <v>3136306</v>
      </c>
      <c r="G1787" s="20" t="s">
        <v>5660</v>
      </c>
      <c r="H1787" s="22">
        <v>6243.875</v>
      </c>
      <c r="I1787" s="22">
        <v>5441.8531999999996</v>
      </c>
      <c r="J1787" s="22">
        <v>5441.8531999999996</v>
      </c>
      <c r="K1787" s="22">
        <v>6243.875</v>
      </c>
      <c r="L1787" s="22">
        <v>5441.8531999999996</v>
      </c>
      <c r="M1787" s="23">
        <v>110</v>
      </c>
      <c r="N1787" s="19" t="s">
        <v>44</v>
      </c>
      <c r="O1787" s="22">
        <v>83.72</v>
      </c>
      <c r="P1787" s="22">
        <v>1.74</v>
      </c>
      <c r="Q1787" s="22">
        <v>100</v>
      </c>
      <c r="R1787" s="22">
        <v>300</v>
      </c>
      <c r="S1787" s="22">
        <v>1088.3706</v>
      </c>
      <c r="T1787" s="22">
        <v>0</v>
      </c>
      <c r="U1787" s="22">
        <v>3933.4825999999998</v>
      </c>
      <c r="V1787" s="22">
        <v>50</v>
      </c>
      <c r="W1787" s="22">
        <v>0</v>
      </c>
      <c r="X1787" s="22">
        <v>35</v>
      </c>
      <c r="Y1787" s="22">
        <v>20</v>
      </c>
      <c r="Z1787" s="22">
        <v>30</v>
      </c>
      <c r="AA1787" s="22">
        <v>0</v>
      </c>
      <c r="AB1787" s="22">
        <v>0</v>
      </c>
      <c r="AC1787" s="22">
        <v>0</v>
      </c>
      <c r="AD1787" s="22">
        <v>15</v>
      </c>
      <c r="AE1787" s="24">
        <v>100</v>
      </c>
      <c r="AF1787" s="19" t="s">
        <v>65</v>
      </c>
      <c r="AG1787" s="25">
        <v>0.59899999999999998</v>
      </c>
      <c r="AH1787" s="22">
        <v>202272.5</v>
      </c>
      <c r="AI1787" s="22">
        <v>1538303</v>
      </c>
      <c r="AJ1787" s="22">
        <v>1740575.5</v>
      </c>
      <c r="AK1787" s="21" t="s">
        <v>2582</v>
      </c>
      <c r="AL1787" s="21" t="s">
        <v>2394</v>
      </c>
      <c r="AM1787" s="26" t="s">
        <v>48</v>
      </c>
      <c r="AN1787" s="27">
        <v>0</v>
      </c>
      <c r="AS1787">
        <f t="shared" si="54"/>
        <v>3107</v>
      </c>
      <c r="AT1787" t="str">
        <f t="shared" si="55"/>
        <v>Região Rural do Centro Sub-regional de Patos de Minas</v>
      </c>
      <c r="BE1787">
        <v>3164506</v>
      </c>
      <c r="BF1787">
        <v>31</v>
      </c>
      <c r="BG1787" t="s">
        <v>12888</v>
      </c>
      <c r="BH1787" t="s">
        <v>12889</v>
      </c>
      <c r="BI1787" t="s">
        <v>12823</v>
      </c>
      <c r="BJ1787" t="s">
        <v>12918</v>
      </c>
      <c r="BK1787">
        <v>3108</v>
      </c>
      <c r="BL1787" t="s">
        <v>12899</v>
      </c>
      <c r="BM1787" t="s">
        <v>12900</v>
      </c>
    </row>
    <row r="1788" spans="1:65" x14ac:dyDescent="0.25">
      <c r="A1788" s="17" t="s">
        <v>5358</v>
      </c>
      <c r="B1788" s="18">
        <v>1</v>
      </c>
      <c r="C1788" s="19" t="s">
        <v>5661</v>
      </c>
      <c r="D1788" s="20" t="s">
        <v>5397</v>
      </c>
      <c r="E1788" s="20" t="s">
        <v>5659</v>
      </c>
      <c r="F1788" s="21">
        <v>3136306</v>
      </c>
      <c r="G1788" s="20" t="s">
        <v>76</v>
      </c>
      <c r="H1788" s="22">
        <v>5444</v>
      </c>
      <c r="I1788" s="22">
        <v>1.0000000000000001E-5</v>
      </c>
      <c r="J1788" s="22">
        <v>5279.768</v>
      </c>
      <c r="K1788" s="22">
        <v>5444</v>
      </c>
      <c r="L1788" s="22">
        <v>5279.768</v>
      </c>
      <c r="M1788" s="23">
        <v>60</v>
      </c>
      <c r="N1788" s="19" t="s">
        <v>44</v>
      </c>
      <c r="O1788" s="22">
        <v>81.23</v>
      </c>
      <c r="P1788" s="22">
        <v>95.75</v>
      </c>
      <c r="Q1788" s="22">
        <v>69.569999999999993</v>
      </c>
      <c r="R1788" s="22">
        <v>555.89300000000003</v>
      </c>
      <c r="S1788" s="22">
        <v>1.0000000000000001E-5</v>
      </c>
      <c r="T1788" s="22">
        <v>1.0000000000000001E-5</v>
      </c>
      <c r="U1788" s="22">
        <v>1.0000000000000001E-5</v>
      </c>
      <c r="V1788" s="22">
        <v>9.8419000000000008</v>
      </c>
      <c r="W1788" s="22">
        <v>1E-3</v>
      </c>
      <c r="X1788" s="22">
        <v>1E-3</v>
      </c>
      <c r="Y1788" s="22">
        <v>1E-3</v>
      </c>
      <c r="Z1788" s="22">
        <v>30</v>
      </c>
      <c r="AA1788" s="22">
        <v>10</v>
      </c>
      <c r="AB1788" s="22">
        <v>55</v>
      </c>
      <c r="AC1788" s="22">
        <v>5</v>
      </c>
      <c r="AD1788" s="22">
        <v>1E-3</v>
      </c>
      <c r="AE1788" s="24">
        <v>100.004</v>
      </c>
      <c r="AF1788" s="19" t="s">
        <v>44</v>
      </c>
      <c r="AG1788" s="25">
        <v>0.35</v>
      </c>
      <c r="AH1788" s="22">
        <v>215411.35</v>
      </c>
      <c r="AI1788" s="22">
        <v>4641346.42</v>
      </c>
      <c r="AJ1788" s="22">
        <v>4856757.7699999996</v>
      </c>
      <c r="AK1788" s="21" t="s">
        <v>2548</v>
      </c>
      <c r="AL1788" s="21" t="s">
        <v>384</v>
      </c>
      <c r="AM1788" s="26" t="s">
        <v>48</v>
      </c>
      <c r="AN1788" s="27">
        <v>745251.87</v>
      </c>
      <c r="AS1788">
        <f t="shared" si="54"/>
        <v>3107</v>
      </c>
      <c r="AT1788" t="str">
        <f t="shared" si="55"/>
        <v>Região Rural do Centro Sub-regional de Patos de Minas</v>
      </c>
      <c r="BE1788">
        <v>3164605</v>
      </c>
      <c r="BF1788">
        <v>31</v>
      </c>
      <c r="BG1788" t="s">
        <v>12888</v>
      </c>
      <c r="BH1788" t="s">
        <v>12889</v>
      </c>
      <c r="BI1788" t="s">
        <v>12823</v>
      </c>
      <c r="BJ1788" t="s">
        <v>12919</v>
      </c>
      <c r="BK1788">
        <v>3108</v>
      </c>
      <c r="BL1788" t="s">
        <v>12899</v>
      </c>
      <c r="BM1788" t="s">
        <v>12900</v>
      </c>
    </row>
    <row r="1789" spans="1:65" x14ac:dyDescent="0.25">
      <c r="A1789" s="17" t="s">
        <v>5358</v>
      </c>
      <c r="B1789" s="18">
        <v>1</v>
      </c>
      <c r="C1789" s="19" t="s">
        <v>5662</v>
      </c>
      <c r="D1789" s="20" t="s">
        <v>5575</v>
      </c>
      <c r="E1789" s="20" t="s">
        <v>5663</v>
      </c>
      <c r="F1789" s="21">
        <v>3136959</v>
      </c>
      <c r="G1789" s="20" t="s">
        <v>5664</v>
      </c>
      <c r="H1789" s="22">
        <v>4395.4799999999996</v>
      </c>
      <c r="I1789" s="22">
        <v>4542.2</v>
      </c>
      <c r="J1789" s="22">
        <v>4542.1971999999996</v>
      </c>
      <c r="K1789" s="22">
        <v>1.0000000000000001E-5</v>
      </c>
      <c r="L1789" s="22">
        <v>4395.4799999999996</v>
      </c>
      <c r="M1789" s="23">
        <v>80</v>
      </c>
      <c r="N1789" s="19" t="s">
        <v>44</v>
      </c>
      <c r="O1789" s="22">
        <v>69.88</v>
      </c>
      <c r="P1789" s="22">
        <v>7.06</v>
      </c>
      <c r="Q1789" s="22">
        <v>71.58</v>
      </c>
      <c r="R1789" s="22">
        <v>68.64</v>
      </c>
      <c r="S1789" s="22">
        <v>485.72</v>
      </c>
      <c r="T1789" s="22">
        <v>3954.27</v>
      </c>
      <c r="U1789" s="22">
        <v>1.0000000000000001E-5</v>
      </c>
      <c r="V1789" s="22">
        <v>33.57</v>
      </c>
      <c r="W1789" s="22">
        <v>1E-3</v>
      </c>
      <c r="X1789" s="22">
        <v>1E-3</v>
      </c>
      <c r="Y1789" s="22">
        <v>1E-3</v>
      </c>
      <c r="Z1789" s="22">
        <v>60</v>
      </c>
      <c r="AA1789" s="22">
        <v>1E-3</v>
      </c>
      <c r="AB1789" s="22">
        <v>40</v>
      </c>
      <c r="AC1789" s="22">
        <v>1E-3</v>
      </c>
      <c r="AD1789" s="22">
        <v>1E-3</v>
      </c>
      <c r="AE1789" s="24">
        <v>100.006</v>
      </c>
      <c r="AF1789" s="19" t="s">
        <v>57</v>
      </c>
      <c r="AG1789" s="25">
        <v>0.39900000000000002</v>
      </c>
      <c r="AH1789" s="22">
        <v>336569.95</v>
      </c>
      <c r="AI1789" s="22">
        <v>669167.87</v>
      </c>
      <c r="AJ1789" s="22">
        <v>1005737.8200000001</v>
      </c>
      <c r="AK1789" s="21" t="s">
        <v>5638</v>
      </c>
      <c r="AL1789" s="21" t="s">
        <v>647</v>
      </c>
      <c r="AM1789" s="26" t="s">
        <v>48</v>
      </c>
      <c r="AN1789" s="27">
        <v>0</v>
      </c>
      <c r="AS1789">
        <f t="shared" si="54"/>
        <v>3101</v>
      </c>
      <c r="AT1789" t="str">
        <f t="shared" si="55"/>
        <v>Região Rural da Capital Regional de Montes Claros</v>
      </c>
      <c r="BE1789">
        <v>3164803</v>
      </c>
      <c r="BF1789">
        <v>31</v>
      </c>
      <c r="BG1789" t="s">
        <v>12888</v>
      </c>
      <c r="BH1789" t="s">
        <v>12889</v>
      </c>
      <c r="BI1789" t="s">
        <v>12823</v>
      </c>
      <c r="BJ1789" t="s">
        <v>12920</v>
      </c>
      <c r="BK1789">
        <v>3108</v>
      </c>
      <c r="BL1789" t="s">
        <v>12899</v>
      </c>
      <c r="BM1789" t="s">
        <v>12900</v>
      </c>
    </row>
    <row r="1790" spans="1:65" x14ac:dyDescent="0.25">
      <c r="A1790" s="17" t="s">
        <v>5358</v>
      </c>
      <c r="B1790" s="18">
        <v>1</v>
      </c>
      <c r="C1790" s="19" t="s">
        <v>5665</v>
      </c>
      <c r="D1790" s="20" t="s">
        <v>5575</v>
      </c>
      <c r="E1790" s="20" t="s">
        <v>5663</v>
      </c>
      <c r="F1790" s="21">
        <v>3136959</v>
      </c>
      <c r="G1790" s="20" t="s">
        <v>5666</v>
      </c>
      <c r="H1790" s="22">
        <v>1115.788</v>
      </c>
      <c r="I1790" s="22">
        <v>1281.8097</v>
      </c>
      <c r="J1790" s="22">
        <v>1281.8097</v>
      </c>
      <c r="K1790" s="22">
        <v>1115.788</v>
      </c>
      <c r="L1790" s="22">
        <v>1115.788</v>
      </c>
      <c r="M1790" s="28">
        <v>45</v>
      </c>
      <c r="N1790" s="19" t="s">
        <v>44</v>
      </c>
      <c r="O1790" s="22">
        <v>46.49</v>
      </c>
      <c r="P1790" s="22">
        <v>83.99</v>
      </c>
      <c r="Q1790" s="22">
        <v>57.5</v>
      </c>
      <c r="R1790" s="22">
        <v>165.59960000000001</v>
      </c>
      <c r="S1790" s="22">
        <v>314.30889999999999</v>
      </c>
      <c r="T1790" s="22">
        <v>26.7699</v>
      </c>
      <c r="U1790" s="22">
        <v>32.015900000000002</v>
      </c>
      <c r="V1790" s="22">
        <v>3.2982</v>
      </c>
      <c r="W1790" s="22">
        <v>1E-3</v>
      </c>
      <c r="X1790" s="22">
        <v>1E-3</v>
      </c>
      <c r="Y1790" s="22">
        <v>55</v>
      </c>
      <c r="Z1790" s="22">
        <v>20</v>
      </c>
      <c r="AA1790" s="22">
        <v>10</v>
      </c>
      <c r="AB1790" s="22">
        <v>1E-3</v>
      </c>
      <c r="AC1790" s="22">
        <v>15</v>
      </c>
      <c r="AD1790" s="22">
        <v>1E-3</v>
      </c>
      <c r="AE1790" s="24">
        <v>100.00400000000002</v>
      </c>
      <c r="AF1790" s="19" t="s">
        <v>65</v>
      </c>
      <c r="AG1790" s="25">
        <v>0.55200000000000005</v>
      </c>
      <c r="AH1790" s="22">
        <v>451021.89</v>
      </c>
      <c r="AI1790" s="22">
        <v>3754125.99</v>
      </c>
      <c r="AJ1790" s="22">
        <v>4205147.88</v>
      </c>
      <c r="AK1790" s="21" t="s">
        <v>831</v>
      </c>
      <c r="AL1790" s="21" t="s">
        <v>5667</v>
      </c>
      <c r="AM1790" s="26" t="s">
        <v>48</v>
      </c>
      <c r="AN1790" s="27">
        <v>0</v>
      </c>
      <c r="AS1790">
        <f t="shared" si="54"/>
        <v>3101</v>
      </c>
      <c r="AT1790" t="str">
        <f t="shared" si="55"/>
        <v>Região Rural da Capital Regional de Montes Claros</v>
      </c>
      <c r="BE1790">
        <v>3165537</v>
      </c>
      <c r="BF1790">
        <v>31</v>
      </c>
      <c r="BG1790" t="s">
        <v>12888</v>
      </c>
      <c r="BH1790" t="s">
        <v>12889</v>
      </c>
      <c r="BI1790" t="s">
        <v>12823</v>
      </c>
      <c r="BJ1790" t="s">
        <v>12921</v>
      </c>
      <c r="BK1790">
        <v>3108</v>
      </c>
      <c r="BL1790" t="s">
        <v>12899</v>
      </c>
      <c r="BM1790" t="s">
        <v>12900</v>
      </c>
    </row>
    <row r="1791" spans="1:65" x14ac:dyDescent="0.25">
      <c r="A1791" s="17" t="s">
        <v>5358</v>
      </c>
      <c r="B1791" s="18">
        <v>1</v>
      </c>
      <c r="C1791" s="19" t="s">
        <v>5668</v>
      </c>
      <c r="D1791" s="20" t="s">
        <v>5575</v>
      </c>
      <c r="E1791" s="20" t="s">
        <v>5663</v>
      </c>
      <c r="F1791" s="21">
        <v>3136959</v>
      </c>
      <c r="G1791" s="20" t="s">
        <v>5669</v>
      </c>
      <c r="H1791" s="22">
        <v>18155.576000000001</v>
      </c>
      <c r="I1791" s="22">
        <v>15281.108</v>
      </c>
      <c r="J1791" s="22">
        <v>15281.0108</v>
      </c>
      <c r="K1791" s="22">
        <v>15281.1008</v>
      </c>
      <c r="L1791" s="22">
        <v>15281.1008</v>
      </c>
      <c r="M1791" s="23">
        <v>200</v>
      </c>
      <c r="N1791" s="19" t="s">
        <v>44</v>
      </c>
      <c r="O1791" s="22">
        <v>235.1</v>
      </c>
      <c r="P1791" s="22">
        <v>12.31</v>
      </c>
      <c r="Q1791" s="22">
        <v>69.569999999999993</v>
      </c>
      <c r="R1791" s="22">
        <v>932.30560000000003</v>
      </c>
      <c r="S1791" s="22">
        <v>1.0000000000000001E-5</v>
      </c>
      <c r="T1791" s="22">
        <v>1.0000000000000001E-5</v>
      </c>
      <c r="U1791" s="22">
        <v>5805.1355999999996</v>
      </c>
      <c r="V1791" s="22">
        <v>257.52910000000003</v>
      </c>
      <c r="W1791" s="22">
        <v>1E-3</v>
      </c>
      <c r="X1791" s="22">
        <v>1E-3</v>
      </c>
      <c r="Y1791" s="22">
        <v>7</v>
      </c>
      <c r="Z1791" s="22">
        <v>30</v>
      </c>
      <c r="AA1791" s="22">
        <v>7</v>
      </c>
      <c r="AB1791" s="22">
        <v>50</v>
      </c>
      <c r="AC1791" s="22">
        <v>1E-3</v>
      </c>
      <c r="AD1791" s="22">
        <v>6</v>
      </c>
      <c r="AE1791" s="24">
        <v>100.00300000000001</v>
      </c>
      <c r="AF1791" s="19" t="s">
        <v>57</v>
      </c>
      <c r="AG1791" s="25">
        <v>0.37</v>
      </c>
      <c r="AH1791" s="22">
        <v>647852.82999999996</v>
      </c>
      <c r="AI1791" s="22">
        <v>3168094.24</v>
      </c>
      <c r="AJ1791" s="22">
        <v>3815947.0700000003</v>
      </c>
      <c r="AK1791" s="21" t="s">
        <v>3389</v>
      </c>
      <c r="AL1791" s="21" t="s">
        <v>5670</v>
      </c>
      <c r="AM1791" s="26" t="s">
        <v>48</v>
      </c>
      <c r="AN1791" s="27">
        <v>0</v>
      </c>
      <c r="AS1791">
        <f t="shared" si="54"/>
        <v>3101</v>
      </c>
      <c r="AT1791" t="str">
        <f t="shared" si="55"/>
        <v>Região Rural da Capital Regional de Montes Claros</v>
      </c>
      <c r="BE1791">
        <v>3166105</v>
      </c>
      <c r="BF1791">
        <v>31</v>
      </c>
      <c r="BG1791" t="s">
        <v>12888</v>
      </c>
      <c r="BH1791" t="s">
        <v>12889</v>
      </c>
      <c r="BI1791" t="s">
        <v>12823</v>
      </c>
      <c r="BJ1791" t="s">
        <v>12922</v>
      </c>
      <c r="BK1791">
        <v>3108</v>
      </c>
      <c r="BL1791" t="s">
        <v>12899</v>
      </c>
      <c r="BM1791" t="s">
        <v>12900</v>
      </c>
    </row>
    <row r="1792" spans="1:65" x14ac:dyDescent="0.25">
      <c r="A1792" s="17" t="s">
        <v>5358</v>
      </c>
      <c r="B1792" s="18">
        <v>1</v>
      </c>
      <c r="C1792" s="19" t="s">
        <v>5671</v>
      </c>
      <c r="D1792" s="20" t="s">
        <v>5397</v>
      </c>
      <c r="E1792" s="20" t="s">
        <v>5150</v>
      </c>
      <c r="F1792" s="21">
        <v>3137536</v>
      </c>
      <c r="G1792" s="20" t="s">
        <v>5672</v>
      </c>
      <c r="H1792" s="22">
        <v>2898.8240000000001</v>
      </c>
      <c r="I1792" s="22">
        <v>2898.8240000000001</v>
      </c>
      <c r="J1792" s="22">
        <v>2211.0531999999998</v>
      </c>
      <c r="K1792" s="22">
        <v>2898.8240000000001</v>
      </c>
      <c r="L1792" s="22">
        <v>2211.0531999999998</v>
      </c>
      <c r="M1792" s="23">
        <v>43</v>
      </c>
      <c r="N1792" s="19" t="s">
        <v>44</v>
      </c>
      <c r="O1792" s="22">
        <v>34.01</v>
      </c>
      <c r="P1792" s="22">
        <v>63.18</v>
      </c>
      <c r="Q1792" s="22">
        <v>76.650000000000006</v>
      </c>
      <c r="R1792" s="22">
        <v>34.100700000000003</v>
      </c>
      <c r="S1792" s="22">
        <v>120</v>
      </c>
      <c r="T1792" s="22">
        <v>1.0000000000000001E-5</v>
      </c>
      <c r="U1792" s="22">
        <v>323.3716</v>
      </c>
      <c r="V1792" s="22">
        <v>5.4344999999999999</v>
      </c>
      <c r="W1792" s="22">
        <v>1E-3</v>
      </c>
      <c r="X1792" s="22">
        <v>1E-3</v>
      </c>
      <c r="Y1792" s="22">
        <v>10</v>
      </c>
      <c r="Z1792" s="22">
        <v>90</v>
      </c>
      <c r="AA1792" s="22">
        <v>1E-3</v>
      </c>
      <c r="AB1792" s="22">
        <v>1E-3</v>
      </c>
      <c r="AC1792" s="22">
        <v>1E-3</v>
      </c>
      <c r="AD1792" s="22">
        <v>1E-3</v>
      </c>
      <c r="AE1792" s="24">
        <v>100.00600000000001</v>
      </c>
      <c r="AF1792" s="19" t="s">
        <v>44</v>
      </c>
      <c r="AG1792" s="25">
        <v>0.66</v>
      </c>
      <c r="AH1792" s="22">
        <v>1185769.57</v>
      </c>
      <c r="AI1792" s="22">
        <v>1648716.04</v>
      </c>
      <c r="AJ1792" s="22">
        <v>2834485.6100000003</v>
      </c>
      <c r="AK1792" s="21" t="s">
        <v>5673</v>
      </c>
      <c r="AL1792" s="21" t="s">
        <v>1483</v>
      </c>
      <c r="AM1792" s="26" t="s">
        <v>48</v>
      </c>
      <c r="AN1792" s="27">
        <v>0</v>
      </c>
      <c r="AS1792">
        <f t="shared" si="54"/>
        <v>5205</v>
      </c>
      <c r="AT1792" t="str">
        <f t="shared" si="55"/>
        <v>Região Rural do Centro de Zona de Unaí</v>
      </c>
      <c r="BE1792">
        <v>3166501</v>
      </c>
      <c r="BF1792">
        <v>31</v>
      </c>
      <c r="BG1792" t="s">
        <v>12888</v>
      </c>
      <c r="BH1792" t="s">
        <v>12889</v>
      </c>
      <c r="BI1792" t="s">
        <v>12823</v>
      </c>
      <c r="BJ1792" t="s">
        <v>12923</v>
      </c>
      <c r="BK1792">
        <v>3108</v>
      </c>
      <c r="BL1792" t="s">
        <v>12899</v>
      </c>
      <c r="BM1792" t="s">
        <v>12900</v>
      </c>
    </row>
    <row r="1793" spans="1:65" x14ac:dyDescent="0.25">
      <c r="A1793" s="17" t="s">
        <v>5358</v>
      </c>
      <c r="B1793" s="18">
        <v>1</v>
      </c>
      <c r="C1793" s="19" t="s">
        <v>5674</v>
      </c>
      <c r="D1793" s="20" t="s">
        <v>5397</v>
      </c>
      <c r="E1793" s="20" t="s">
        <v>5150</v>
      </c>
      <c r="F1793" s="21">
        <v>3137536</v>
      </c>
      <c r="G1793" s="20" t="s">
        <v>5675</v>
      </c>
      <c r="H1793" s="22">
        <v>2016.3294000000001</v>
      </c>
      <c r="I1793" s="22">
        <v>1.0000000000000001E-5</v>
      </c>
      <c r="J1793" s="22">
        <v>2016.3294000000001</v>
      </c>
      <c r="K1793" s="22">
        <v>1.0000000000000001E-5</v>
      </c>
      <c r="L1793" s="22">
        <v>2016.3294000000001</v>
      </c>
      <c r="M1793" s="28">
        <v>54</v>
      </c>
      <c r="N1793" s="19" t="s">
        <v>64</v>
      </c>
      <c r="O1793" s="22">
        <v>33.369999999999997</v>
      </c>
      <c r="P1793" s="22">
        <v>100</v>
      </c>
      <c r="Q1793" s="22">
        <v>100</v>
      </c>
      <c r="R1793" s="22">
        <v>200.01240000000001</v>
      </c>
      <c r="S1793" s="22">
        <v>400</v>
      </c>
      <c r="T1793" s="22">
        <v>1564.0445999999999</v>
      </c>
      <c r="U1793" s="22">
        <v>1.0000000000000001E-5</v>
      </c>
      <c r="V1793" s="22">
        <v>5.5054999999999996</v>
      </c>
      <c r="W1793" s="22">
        <v>0</v>
      </c>
      <c r="X1793" s="22">
        <v>0</v>
      </c>
      <c r="Y1793" s="22">
        <v>25</v>
      </c>
      <c r="Z1793" s="22">
        <v>17</v>
      </c>
      <c r="AA1793" s="22">
        <v>0</v>
      </c>
      <c r="AB1793" s="22">
        <v>10</v>
      </c>
      <c r="AC1793" s="22">
        <v>40</v>
      </c>
      <c r="AD1793" s="22">
        <v>8</v>
      </c>
      <c r="AE1793" s="24">
        <v>100</v>
      </c>
      <c r="AF1793" s="19" t="s">
        <v>64</v>
      </c>
      <c r="AG1793" s="25">
        <v>0.33400000000000002</v>
      </c>
      <c r="AH1793" s="22">
        <v>1026338.56</v>
      </c>
      <c r="AI1793" s="22">
        <v>3304462.02</v>
      </c>
      <c r="AJ1793" s="22">
        <v>4330800.5799999991</v>
      </c>
      <c r="AK1793" s="21" t="s">
        <v>48</v>
      </c>
      <c r="AL1793" s="21" t="s">
        <v>5676</v>
      </c>
      <c r="AM1793" s="26" t="s">
        <v>5677</v>
      </c>
      <c r="AN1793" s="27">
        <v>21575.31</v>
      </c>
      <c r="AS1793">
        <f t="shared" si="54"/>
        <v>5205</v>
      </c>
      <c r="AT1793" t="str">
        <f t="shared" si="55"/>
        <v>Região Rural do Centro de Zona de Unaí</v>
      </c>
      <c r="BE1793">
        <v>3167103</v>
      </c>
      <c r="BF1793">
        <v>31</v>
      </c>
      <c r="BG1793" t="s">
        <v>12888</v>
      </c>
      <c r="BH1793" t="s">
        <v>12889</v>
      </c>
      <c r="BI1793" t="s">
        <v>12823</v>
      </c>
      <c r="BJ1793" t="s">
        <v>12924</v>
      </c>
      <c r="BK1793">
        <v>3108</v>
      </c>
      <c r="BL1793" t="s">
        <v>12899</v>
      </c>
      <c r="BM1793" t="s">
        <v>12900</v>
      </c>
    </row>
    <row r="1794" spans="1:65" x14ac:dyDescent="0.25">
      <c r="A1794" s="17" t="s">
        <v>5358</v>
      </c>
      <c r="B1794" s="18">
        <v>1</v>
      </c>
      <c r="C1794" s="19" t="s">
        <v>5678</v>
      </c>
      <c r="D1794" s="20" t="s">
        <v>5397</v>
      </c>
      <c r="E1794" s="20" t="s">
        <v>5150</v>
      </c>
      <c r="F1794" s="21">
        <v>3137536</v>
      </c>
      <c r="G1794" s="20" t="s">
        <v>5679</v>
      </c>
      <c r="H1794" s="22">
        <v>947.5</v>
      </c>
      <c r="I1794" s="22">
        <v>1.0000000000000001E-5</v>
      </c>
      <c r="J1794" s="22">
        <v>920.04049999999995</v>
      </c>
      <c r="K1794" s="22">
        <v>1.0000000000000001E-5</v>
      </c>
      <c r="L1794" s="22">
        <v>918.90899999999999</v>
      </c>
      <c r="M1794" s="23">
        <v>23</v>
      </c>
      <c r="N1794" s="19" t="s">
        <v>64</v>
      </c>
      <c r="O1794" s="22">
        <v>14.35</v>
      </c>
      <c r="P1794" s="22">
        <v>100</v>
      </c>
      <c r="Q1794" s="22">
        <v>100</v>
      </c>
      <c r="R1794" s="22">
        <v>41.909300000000002</v>
      </c>
      <c r="S1794" s="22">
        <v>1.0000000000000001E-5</v>
      </c>
      <c r="T1794" s="22">
        <v>862.4529</v>
      </c>
      <c r="U1794" s="22">
        <v>1.0000000000000001E-5</v>
      </c>
      <c r="V1794" s="22">
        <v>15.6792</v>
      </c>
      <c r="W1794" s="22">
        <v>0</v>
      </c>
      <c r="X1794" s="22">
        <v>0</v>
      </c>
      <c r="Y1794" s="22">
        <v>20</v>
      </c>
      <c r="Z1794" s="22">
        <v>23</v>
      </c>
      <c r="AA1794" s="22">
        <v>0</v>
      </c>
      <c r="AB1794" s="22">
        <v>10</v>
      </c>
      <c r="AC1794" s="22">
        <v>46</v>
      </c>
      <c r="AD1794" s="22">
        <v>1</v>
      </c>
      <c r="AE1794" s="24">
        <v>100</v>
      </c>
      <c r="AF1794" s="19" t="s">
        <v>65</v>
      </c>
      <c r="AG1794" s="25">
        <v>0.317</v>
      </c>
      <c r="AH1794" s="22">
        <v>408631.72</v>
      </c>
      <c r="AI1794" s="22">
        <v>1363007.3199999998</v>
      </c>
      <c r="AJ1794" s="22">
        <v>1771639.0399999998</v>
      </c>
      <c r="AK1794" s="21" t="s">
        <v>48</v>
      </c>
      <c r="AL1794" s="21" t="s">
        <v>5680</v>
      </c>
      <c r="AM1794" s="26" t="s">
        <v>5681</v>
      </c>
      <c r="AN1794" s="27">
        <v>80394.14</v>
      </c>
      <c r="AS1794">
        <f t="shared" si="54"/>
        <v>5205</v>
      </c>
      <c r="AT1794" t="str">
        <f t="shared" si="55"/>
        <v>Região Rural do Centro de Zona de Unaí</v>
      </c>
      <c r="BE1794">
        <v>3167202</v>
      </c>
      <c r="BF1794">
        <v>31</v>
      </c>
      <c r="BG1794" t="s">
        <v>12888</v>
      </c>
      <c r="BH1794" t="s">
        <v>12889</v>
      </c>
      <c r="BI1794" t="s">
        <v>12823</v>
      </c>
      <c r="BJ1794" t="s">
        <v>12925</v>
      </c>
      <c r="BK1794">
        <v>3108</v>
      </c>
      <c r="BL1794" t="s">
        <v>12899</v>
      </c>
      <c r="BM1794" t="s">
        <v>12900</v>
      </c>
    </row>
    <row r="1795" spans="1:65" x14ac:dyDescent="0.25">
      <c r="A1795" s="17" t="s">
        <v>5358</v>
      </c>
      <c r="B1795" s="18">
        <v>1</v>
      </c>
      <c r="C1795" s="19" t="s">
        <v>5682</v>
      </c>
      <c r="D1795" s="20" t="s">
        <v>5575</v>
      </c>
      <c r="E1795" s="20" t="s">
        <v>5683</v>
      </c>
      <c r="F1795" s="21">
        <v>3139300</v>
      </c>
      <c r="G1795" s="20" t="s">
        <v>5684</v>
      </c>
      <c r="H1795" s="22">
        <v>1149.98</v>
      </c>
      <c r="I1795" s="22">
        <v>1149.98</v>
      </c>
      <c r="J1795" s="22">
        <v>1317.6560999999999</v>
      </c>
      <c r="K1795" s="22">
        <v>1149.9876999999999</v>
      </c>
      <c r="L1795" s="22">
        <v>1149.98</v>
      </c>
      <c r="M1795" s="23">
        <v>25</v>
      </c>
      <c r="N1795" s="19" t="s">
        <v>44</v>
      </c>
      <c r="O1795" s="22">
        <v>15.76</v>
      </c>
      <c r="P1795" s="22">
        <v>41.38</v>
      </c>
      <c r="Q1795" s="22">
        <v>70.180000000000007</v>
      </c>
      <c r="R1795" s="22">
        <v>27.6</v>
      </c>
      <c r="S1795" s="22">
        <v>230</v>
      </c>
      <c r="T1795" s="22">
        <v>256.85000000000002</v>
      </c>
      <c r="U1795" s="22">
        <v>0</v>
      </c>
      <c r="V1795" s="22">
        <v>5</v>
      </c>
      <c r="W1795" s="22">
        <v>0</v>
      </c>
      <c r="X1795" s="22">
        <v>0</v>
      </c>
      <c r="Y1795" s="22">
        <v>0</v>
      </c>
      <c r="Z1795" s="22">
        <v>80</v>
      </c>
      <c r="AA1795" s="22">
        <v>20</v>
      </c>
      <c r="AB1795" s="22">
        <v>0</v>
      </c>
      <c r="AC1795" s="22">
        <v>0</v>
      </c>
      <c r="AD1795" s="22">
        <v>0</v>
      </c>
      <c r="AE1795" s="24">
        <v>100</v>
      </c>
      <c r="AF1795" s="19" t="s">
        <v>65</v>
      </c>
      <c r="AG1795" s="25">
        <v>0.53500000000000003</v>
      </c>
      <c r="AH1795" s="22">
        <v>85378.22</v>
      </c>
      <c r="AI1795" s="22">
        <v>186943.94</v>
      </c>
      <c r="AJ1795" s="22">
        <v>272322.16000000003</v>
      </c>
      <c r="AK1795" s="21" t="s">
        <v>799</v>
      </c>
      <c r="AL1795" s="21" t="s">
        <v>5685</v>
      </c>
      <c r="AM1795" s="26" t="s">
        <v>48</v>
      </c>
      <c r="AN1795" s="27">
        <v>0</v>
      </c>
      <c r="AS1795">
        <f t="shared" ref="AS1795:AS1858" si="56">VLOOKUP(F1795,$BE$2:$BM$5566,7,0)</f>
        <v>3101</v>
      </c>
      <c r="AT1795" t="str">
        <f t="shared" ref="AT1795:AT1858" si="57">VLOOKUP(F1795,$BE$2:$BM$5566,8,0)</f>
        <v>Região Rural da Capital Regional de Montes Claros</v>
      </c>
      <c r="BE1795">
        <v>3168309</v>
      </c>
      <c r="BF1795">
        <v>31</v>
      </c>
      <c r="BG1795" t="s">
        <v>12888</v>
      </c>
      <c r="BH1795" t="s">
        <v>12889</v>
      </c>
      <c r="BI1795" t="s">
        <v>12823</v>
      </c>
      <c r="BJ1795" t="s">
        <v>12926</v>
      </c>
      <c r="BK1795">
        <v>3108</v>
      </c>
      <c r="BL1795" t="s">
        <v>12899</v>
      </c>
      <c r="BM1795" t="s">
        <v>12900</v>
      </c>
    </row>
    <row r="1796" spans="1:65" x14ac:dyDescent="0.25">
      <c r="A1796" s="17" t="s">
        <v>5358</v>
      </c>
      <c r="B1796" s="18">
        <v>1</v>
      </c>
      <c r="C1796" s="19" t="s">
        <v>5686</v>
      </c>
      <c r="D1796" s="20" t="s">
        <v>5575</v>
      </c>
      <c r="E1796" s="20" t="s">
        <v>5683</v>
      </c>
      <c r="F1796" s="21">
        <v>3139300</v>
      </c>
      <c r="G1796" s="20" t="s">
        <v>5687</v>
      </c>
      <c r="H1796" s="22">
        <v>1173.1206</v>
      </c>
      <c r="I1796" s="22">
        <v>1169.4000000000001</v>
      </c>
      <c r="J1796" s="22">
        <v>1169.3948</v>
      </c>
      <c r="K1796" s="22">
        <v>1173.1206</v>
      </c>
      <c r="L1796" s="22">
        <v>1169.3948</v>
      </c>
      <c r="M1796" s="23">
        <v>20</v>
      </c>
      <c r="N1796" s="19" t="s">
        <v>44</v>
      </c>
      <c r="O1796" s="22">
        <v>1E-3</v>
      </c>
      <c r="P1796" s="22">
        <v>27.66</v>
      </c>
      <c r="Q1796" s="22">
        <v>100</v>
      </c>
      <c r="R1796" s="22">
        <v>209.30549999999999</v>
      </c>
      <c r="S1796" s="22">
        <v>1.0000000000000001E-5</v>
      </c>
      <c r="T1796" s="22">
        <v>1.0000000000000001E-5</v>
      </c>
      <c r="U1796" s="22">
        <v>690.55960000000005</v>
      </c>
      <c r="V1796" s="22">
        <v>5.4085999999999999</v>
      </c>
      <c r="W1796" s="22">
        <v>1E-3</v>
      </c>
      <c r="X1796" s="22">
        <v>1E-3</v>
      </c>
      <c r="Y1796" s="22">
        <v>15</v>
      </c>
      <c r="Z1796" s="22">
        <v>35</v>
      </c>
      <c r="AA1796" s="22">
        <v>40</v>
      </c>
      <c r="AB1796" s="22">
        <v>1E-3</v>
      </c>
      <c r="AC1796" s="22">
        <v>1E-3</v>
      </c>
      <c r="AD1796" s="22">
        <v>10</v>
      </c>
      <c r="AE1796" s="24">
        <v>100.00400000000002</v>
      </c>
      <c r="AF1796" s="19" t="s">
        <v>64</v>
      </c>
      <c r="AG1796" s="25">
        <v>0.55900000000000005</v>
      </c>
      <c r="AH1796" s="22">
        <v>165654.1</v>
      </c>
      <c r="AI1796" s="22">
        <v>296890.17</v>
      </c>
      <c r="AJ1796" s="22">
        <v>462544.27</v>
      </c>
      <c r="AK1796" s="21" t="s">
        <v>5638</v>
      </c>
      <c r="AL1796" s="21" t="s">
        <v>5506</v>
      </c>
      <c r="AM1796" s="26" t="s">
        <v>48</v>
      </c>
      <c r="AN1796" s="27">
        <v>0</v>
      </c>
      <c r="AS1796">
        <f t="shared" si="56"/>
        <v>3101</v>
      </c>
      <c r="AT1796" t="str">
        <f t="shared" si="57"/>
        <v>Região Rural da Capital Regional de Montes Claros</v>
      </c>
      <c r="BE1796">
        <v>3171204</v>
      </c>
      <c r="BF1796">
        <v>31</v>
      </c>
      <c r="BG1796" t="s">
        <v>12888</v>
      </c>
      <c r="BH1796" t="s">
        <v>12889</v>
      </c>
      <c r="BI1796" t="s">
        <v>12823</v>
      </c>
      <c r="BJ1796" t="s">
        <v>12927</v>
      </c>
      <c r="BK1796">
        <v>3108</v>
      </c>
      <c r="BL1796" t="s">
        <v>12899</v>
      </c>
      <c r="BM1796" t="s">
        <v>12900</v>
      </c>
    </row>
    <row r="1797" spans="1:65" x14ac:dyDescent="0.25">
      <c r="A1797" s="17" t="s">
        <v>5358</v>
      </c>
      <c r="B1797" s="18">
        <v>1</v>
      </c>
      <c r="C1797" s="19" t="s">
        <v>5688</v>
      </c>
      <c r="D1797" s="20" t="s">
        <v>5575</v>
      </c>
      <c r="E1797" s="20" t="s">
        <v>5683</v>
      </c>
      <c r="F1797" s="21">
        <v>3139300</v>
      </c>
      <c r="G1797" s="20" t="s">
        <v>5689</v>
      </c>
      <c r="H1797" s="22">
        <v>1161.2221999999999</v>
      </c>
      <c r="I1797" s="22">
        <v>1161.2221999999999</v>
      </c>
      <c r="J1797" s="22">
        <v>980.24419999999998</v>
      </c>
      <c r="K1797" s="22">
        <v>1161.2221999999999</v>
      </c>
      <c r="L1797" s="22">
        <v>980.24419999999998</v>
      </c>
      <c r="M1797" s="23">
        <v>24</v>
      </c>
      <c r="N1797" s="19" t="s">
        <v>44</v>
      </c>
      <c r="O1797" s="22">
        <v>15.08</v>
      </c>
      <c r="P1797" s="22">
        <v>0</v>
      </c>
      <c r="Q1797" s="22">
        <v>0</v>
      </c>
      <c r="R1797" s="22">
        <v>31</v>
      </c>
      <c r="S1797" s="22">
        <v>233.15</v>
      </c>
      <c r="T1797" s="22">
        <v>0</v>
      </c>
      <c r="U1797" s="22">
        <v>711.09</v>
      </c>
      <c r="V1797" s="22">
        <v>5</v>
      </c>
      <c r="W1797" s="22">
        <v>0</v>
      </c>
      <c r="X1797" s="22">
        <v>0</v>
      </c>
      <c r="Y1797" s="22">
        <v>20</v>
      </c>
      <c r="Z1797" s="22">
        <v>80</v>
      </c>
      <c r="AA1797" s="22">
        <v>0</v>
      </c>
      <c r="AB1797" s="22">
        <v>0</v>
      </c>
      <c r="AC1797" s="22">
        <v>0</v>
      </c>
      <c r="AD1797" s="22">
        <v>0</v>
      </c>
      <c r="AE1797" s="24">
        <v>100</v>
      </c>
      <c r="AF1797" s="19" t="s">
        <v>65</v>
      </c>
      <c r="AG1797" s="25">
        <v>0.56899999999999995</v>
      </c>
      <c r="AH1797" s="22">
        <v>10928.52</v>
      </c>
      <c r="AI1797" s="22">
        <v>194409.19</v>
      </c>
      <c r="AJ1797" s="22">
        <v>205337.71</v>
      </c>
      <c r="AK1797" s="21" t="s">
        <v>799</v>
      </c>
      <c r="AL1797" s="21" t="s">
        <v>5685</v>
      </c>
      <c r="AM1797" s="26" t="s">
        <v>48</v>
      </c>
      <c r="AN1797" s="27">
        <v>0</v>
      </c>
      <c r="AS1797">
        <f t="shared" si="56"/>
        <v>3101</v>
      </c>
      <c r="AT1797" t="str">
        <f t="shared" si="57"/>
        <v>Região Rural da Capital Regional de Montes Claros</v>
      </c>
      <c r="BE1797">
        <v>3171808</v>
      </c>
      <c r="BF1797">
        <v>31</v>
      </c>
      <c r="BG1797" t="s">
        <v>12888</v>
      </c>
      <c r="BH1797" t="s">
        <v>12889</v>
      </c>
      <c r="BI1797" t="s">
        <v>12823</v>
      </c>
      <c r="BJ1797" t="s">
        <v>12928</v>
      </c>
      <c r="BK1797">
        <v>3108</v>
      </c>
      <c r="BL1797" t="s">
        <v>12899</v>
      </c>
      <c r="BM1797" t="s">
        <v>12900</v>
      </c>
    </row>
    <row r="1798" spans="1:65" x14ac:dyDescent="0.25">
      <c r="A1798" s="17" t="s">
        <v>5358</v>
      </c>
      <c r="B1798" s="18">
        <v>1</v>
      </c>
      <c r="C1798" s="19" t="s">
        <v>5690</v>
      </c>
      <c r="D1798" s="20" t="s">
        <v>5575</v>
      </c>
      <c r="E1798" s="20" t="s">
        <v>5683</v>
      </c>
      <c r="F1798" s="21">
        <v>3139300</v>
      </c>
      <c r="G1798" s="20" t="s">
        <v>3702</v>
      </c>
      <c r="H1798" s="22">
        <v>774</v>
      </c>
      <c r="I1798" s="22">
        <v>865.76</v>
      </c>
      <c r="J1798" s="22">
        <v>865.76</v>
      </c>
      <c r="K1798" s="22">
        <v>774</v>
      </c>
      <c r="L1798" s="22">
        <v>774</v>
      </c>
      <c r="M1798" s="23">
        <v>15</v>
      </c>
      <c r="N1798" s="19" t="s">
        <v>44</v>
      </c>
      <c r="O1798" s="22">
        <v>11.9</v>
      </c>
      <c r="P1798" s="22">
        <v>0</v>
      </c>
      <c r="Q1798" s="22">
        <v>0</v>
      </c>
      <c r="R1798" s="22">
        <v>25</v>
      </c>
      <c r="S1798" s="22">
        <v>0</v>
      </c>
      <c r="T1798" s="22">
        <v>0</v>
      </c>
      <c r="U1798" s="22">
        <v>679</v>
      </c>
      <c r="V1798" s="22">
        <v>20</v>
      </c>
      <c r="W1798" s="22">
        <v>0</v>
      </c>
      <c r="X1798" s="22">
        <v>5</v>
      </c>
      <c r="Y1798" s="22">
        <v>10</v>
      </c>
      <c r="Z1798" s="22">
        <v>20</v>
      </c>
      <c r="AA1798" s="22">
        <v>40</v>
      </c>
      <c r="AB1798" s="22">
        <v>25</v>
      </c>
      <c r="AC1798" s="22">
        <v>0</v>
      </c>
      <c r="AD1798" s="22">
        <v>0</v>
      </c>
      <c r="AE1798" s="24">
        <v>100</v>
      </c>
      <c r="AF1798" s="19" t="s">
        <v>65</v>
      </c>
      <c r="AG1798" s="25">
        <v>0.49299999999999999</v>
      </c>
      <c r="AH1798" s="22">
        <v>42466.75</v>
      </c>
      <c r="AI1798" s="22">
        <v>107260.92</v>
      </c>
      <c r="AJ1798" s="22">
        <v>149727.66999999998</v>
      </c>
      <c r="AK1798" s="21" t="s">
        <v>5691</v>
      </c>
      <c r="AL1798" s="21" t="s">
        <v>2507</v>
      </c>
      <c r="AM1798" s="26" t="s">
        <v>48</v>
      </c>
      <c r="AN1798" s="27">
        <v>0</v>
      </c>
      <c r="AS1798">
        <f t="shared" si="56"/>
        <v>3101</v>
      </c>
      <c r="AT1798" t="str">
        <f t="shared" si="57"/>
        <v>Região Rural da Capital Regional de Montes Claros</v>
      </c>
      <c r="BE1798">
        <v>3171907</v>
      </c>
      <c r="BF1798">
        <v>31</v>
      </c>
      <c r="BG1798" t="s">
        <v>12888</v>
      </c>
      <c r="BH1798" t="s">
        <v>12889</v>
      </c>
      <c r="BI1798" t="s">
        <v>12823</v>
      </c>
      <c r="BJ1798" t="s">
        <v>12929</v>
      </c>
      <c r="BK1798">
        <v>3108</v>
      </c>
      <c r="BL1798" t="s">
        <v>12899</v>
      </c>
      <c r="BM1798" t="s">
        <v>12900</v>
      </c>
    </row>
    <row r="1799" spans="1:65" x14ac:dyDescent="0.25">
      <c r="A1799" s="17" t="s">
        <v>5358</v>
      </c>
      <c r="B1799" s="18">
        <v>1</v>
      </c>
      <c r="C1799" s="19" t="s">
        <v>5692</v>
      </c>
      <c r="D1799" s="20" t="s">
        <v>5575</v>
      </c>
      <c r="E1799" s="20" t="s">
        <v>5683</v>
      </c>
      <c r="F1799" s="21">
        <v>3139300</v>
      </c>
      <c r="G1799" s="20" t="s">
        <v>5693</v>
      </c>
      <c r="H1799" s="22">
        <v>2132.7800000000002</v>
      </c>
      <c r="I1799" s="22">
        <v>2132.7800000000002</v>
      </c>
      <c r="J1799" s="22">
        <v>1827.6175000000001</v>
      </c>
      <c r="K1799" s="22">
        <v>2132.7806999999998</v>
      </c>
      <c r="L1799" s="22">
        <v>1827.6175000000001</v>
      </c>
      <c r="M1799" s="23">
        <v>45</v>
      </c>
      <c r="N1799" s="19" t="s">
        <v>44</v>
      </c>
      <c r="O1799" s="22">
        <v>28.11</v>
      </c>
      <c r="P1799" s="22">
        <v>19.82</v>
      </c>
      <c r="Q1799" s="22">
        <v>69.569999999999993</v>
      </c>
      <c r="R1799" s="22">
        <v>10</v>
      </c>
      <c r="S1799" s="22">
        <v>0</v>
      </c>
      <c r="T1799" s="22">
        <v>0</v>
      </c>
      <c r="U1799" s="22">
        <v>1212.6099999999999</v>
      </c>
      <c r="V1799" s="22">
        <v>5</v>
      </c>
      <c r="W1799" s="22">
        <v>0</v>
      </c>
      <c r="X1799" s="22">
        <v>0</v>
      </c>
      <c r="Y1799" s="22">
        <v>0</v>
      </c>
      <c r="Z1799" s="22">
        <v>70</v>
      </c>
      <c r="AA1799" s="22">
        <v>30</v>
      </c>
      <c r="AB1799" s="22">
        <v>0</v>
      </c>
      <c r="AC1799" s="22">
        <v>0</v>
      </c>
      <c r="AD1799" s="22">
        <v>0</v>
      </c>
      <c r="AE1799" s="24">
        <v>100</v>
      </c>
      <c r="AF1799" s="19" t="s">
        <v>65</v>
      </c>
      <c r="AG1799" s="25">
        <v>0.52700000000000002</v>
      </c>
      <c r="AH1799" s="22">
        <v>119465.92</v>
      </c>
      <c r="AI1799" s="22">
        <v>296455.67</v>
      </c>
      <c r="AJ1799" s="22">
        <v>415921.58999999997</v>
      </c>
      <c r="AK1799" s="21" t="s">
        <v>799</v>
      </c>
      <c r="AL1799" s="21" t="s">
        <v>5685</v>
      </c>
      <c r="AM1799" s="26" t="s">
        <v>48</v>
      </c>
      <c r="AN1799" s="27">
        <v>0</v>
      </c>
      <c r="AS1799">
        <f t="shared" si="56"/>
        <v>3101</v>
      </c>
      <c r="AT1799" t="str">
        <f t="shared" si="57"/>
        <v>Região Rural da Capital Regional de Montes Claros</v>
      </c>
      <c r="BE1799">
        <v>3117876</v>
      </c>
      <c r="BF1799">
        <v>31</v>
      </c>
      <c r="BG1799" t="s">
        <v>12888</v>
      </c>
      <c r="BH1799" t="s">
        <v>12889</v>
      </c>
      <c r="BI1799" t="s">
        <v>12823</v>
      </c>
      <c r="BJ1799" t="s">
        <v>12930</v>
      </c>
      <c r="BK1799">
        <v>3108</v>
      </c>
      <c r="BL1799" t="s">
        <v>12899</v>
      </c>
      <c r="BM1799" t="s">
        <v>12900</v>
      </c>
    </row>
    <row r="1800" spans="1:65" x14ac:dyDescent="0.25">
      <c r="A1800" s="17" t="s">
        <v>5358</v>
      </c>
      <c r="B1800" s="18">
        <v>1</v>
      </c>
      <c r="C1800" s="19" t="s">
        <v>5694</v>
      </c>
      <c r="D1800" s="20" t="s">
        <v>5419</v>
      </c>
      <c r="E1800" s="20" t="s">
        <v>5695</v>
      </c>
      <c r="F1800" s="21">
        <v>3171501</v>
      </c>
      <c r="G1800" s="20" t="s">
        <v>5371</v>
      </c>
      <c r="H1800" s="22">
        <v>966.91</v>
      </c>
      <c r="I1800" s="22">
        <v>1.0000000000000001E-5</v>
      </c>
      <c r="J1800" s="22">
        <v>980.24009999999998</v>
      </c>
      <c r="K1800" s="22">
        <v>966.91</v>
      </c>
      <c r="L1800" s="22">
        <v>966.91</v>
      </c>
      <c r="M1800" s="23">
        <v>30</v>
      </c>
      <c r="N1800" s="19" t="s">
        <v>44</v>
      </c>
      <c r="O1800" s="22">
        <v>32.67</v>
      </c>
      <c r="P1800" s="22">
        <v>98.07</v>
      </c>
      <c r="Q1800" s="22">
        <v>86.91</v>
      </c>
      <c r="R1800" s="22">
        <v>89.475300000000004</v>
      </c>
      <c r="S1800" s="22">
        <v>195.9906</v>
      </c>
      <c r="T1800" s="22">
        <v>659.08280000000002</v>
      </c>
      <c r="U1800" s="22">
        <v>31.9315</v>
      </c>
      <c r="V1800" s="22">
        <v>1.0000000000000001E-5</v>
      </c>
      <c r="W1800" s="22">
        <v>0</v>
      </c>
      <c r="X1800" s="22">
        <v>0</v>
      </c>
      <c r="Y1800" s="22">
        <v>26</v>
      </c>
      <c r="Z1800" s="22">
        <v>23</v>
      </c>
      <c r="AA1800" s="22">
        <v>0</v>
      </c>
      <c r="AB1800" s="22">
        <v>38</v>
      </c>
      <c r="AC1800" s="22">
        <v>0</v>
      </c>
      <c r="AD1800" s="22">
        <v>13</v>
      </c>
      <c r="AE1800" s="24">
        <v>100</v>
      </c>
      <c r="AF1800" s="19" t="s">
        <v>65</v>
      </c>
      <c r="AG1800" s="25">
        <v>0.35399999999999998</v>
      </c>
      <c r="AH1800" s="22">
        <v>278120.65000000002</v>
      </c>
      <c r="AI1800" s="22">
        <v>3666088.12</v>
      </c>
      <c r="AJ1800" s="22">
        <v>3944208.77</v>
      </c>
      <c r="AK1800" s="21" t="s">
        <v>66</v>
      </c>
      <c r="AL1800" s="21" t="s">
        <v>5696</v>
      </c>
      <c r="AM1800" s="26" t="s">
        <v>48</v>
      </c>
      <c r="AN1800" s="27">
        <v>0</v>
      </c>
      <c r="AS1800">
        <f t="shared" si="56"/>
        <v>3103</v>
      </c>
      <c r="AT1800" t="str">
        <f t="shared" si="57"/>
        <v>Região Rural das Capitais Regionais de Ipatinga e Governador Valadares</v>
      </c>
      <c r="BE1800">
        <v>3102407</v>
      </c>
      <c r="BF1800">
        <v>31</v>
      </c>
      <c r="BG1800" t="s">
        <v>12888</v>
      </c>
      <c r="BH1800" t="s">
        <v>12889</v>
      </c>
      <c r="BI1800" t="s">
        <v>12823</v>
      </c>
      <c r="BJ1800" t="s">
        <v>12931</v>
      </c>
      <c r="BK1800">
        <v>3108</v>
      </c>
      <c r="BL1800" t="s">
        <v>12899</v>
      </c>
      <c r="BM1800" t="s">
        <v>12900</v>
      </c>
    </row>
    <row r="1801" spans="1:65" x14ac:dyDescent="0.25">
      <c r="A1801" s="17" t="s">
        <v>5358</v>
      </c>
      <c r="B1801" s="18">
        <v>1</v>
      </c>
      <c r="C1801" s="19" t="s">
        <v>5697</v>
      </c>
      <c r="D1801" s="20" t="s">
        <v>5575</v>
      </c>
      <c r="E1801" s="20" t="s">
        <v>5698</v>
      </c>
      <c r="F1801" s="21">
        <v>3140852</v>
      </c>
      <c r="G1801" s="20" t="s">
        <v>5699</v>
      </c>
      <c r="H1801" s="22">
        <v>5801.16</v>
      </c>
      <c r="I1801" s="22">
        <v>1.0000000000000001E-5</v>
      </c>
      <c r="J1801" s="22">
        <v>5794.3720000000003</v>
      </c>
      <c r="K1801" s="22">
        <v>5801.16</v>
      </c>
      <c r="L1801" s="22">
        <v>5794.3720000000003</v>
      </c>
      <c r="M1801" s="23">
        <v>80</v>
      </c>
      <c r="N1801" s="19" t="s">
        <v>44</v>
      </c>
      <c r="O1801" s="22">
        <v>89.14</v>
      </c>
      <c r="P1801" s="22">
        <v>64.900000000000006</v>
      </c>
      <c r="Q1801" s="22">
        <v>84.37</v>
      </c>
      <c r="R1801" s="22">
        <v>90</v>
      </c>
      <c r="S1801" s="22">
        <v>1155</v>
      </c>
      <c r="T1801" s="22">
        <v>559</v>
      </c>
      <c r="U1801" s="22">
        <v>1690.37</v>
      </c>
      <c r="V1801" s="22">
        <v>10</v>
      </c>
      <c r="W1801" s="22">
        <v>1E-3</v>
      </c>
      <c r="X1801" s="22">
        <v>1E-3</v>
      </c>
      <c r="Y1801" s="22">
        <v>20</v>
      </c>
      <c r="Z1801" s="22">
        <v>60</v>
      </c>
      <c r="AA1801" s="22">
        <v>1E-3</v>
      </c>
      <c r="AB1801" s="22">
        <v>20</v>
      </c>
      <c r="AC1801" s="22">
        <v>1E-3</v>
      </c>
      <c r="AD1801" s="22">
        <v>1E-3</v>
      </c>
      <c r="AE1801" s="24">
        <v>100.00500000000001</v>
      </c>
      <c r="AF1801" s="19" t="s">
        <v>65</v>
      </c>
      <c r="AG1801" s="25">
        <v>0.53559999999999997</v>
      </c>
      <c r="AH1801" s="22">
        <v>1040545.56</v>
      </c>
      <c r="AI1801" s="22">
        <v>1250549.08</v>
      </c>
      <c r="AJ1801" s="22">
        <v>2291094.64</v>
      </c>
      <c r="AK1801" s="21" t="s">
        <v>4435</v>
      </c>
      <c r="AL1801" s="21" t="s">
        <v>5700</v>
      </c>
      <c r="AM1801" s="26" t="s">
        <v>48</v>
      </c>
      <c r="AN1801" s="27">
        <v>0</v>
      </c>
      <c r="AS1801">
        <f t="shared" si="56"/>
        <v>3101</v>
      </c>
      <c r="AT1801" t="str">
        <f t="shared" si="57"/>
        <v>Região Rural da Capital Regional de Montes Claros</v>
      </c>
      <c r="BE1801">
        <v>3103207</v>
      </c>
      <c r="BF1801">
        <v>31</v>
      </c>
      <c r="BG1801" t="s">
        <v>12888</v>
      </c>
      <c r="BH1801" t="s">
        <v>12889</v>
      </c>
      <c r="BI1801" t="s">
        <v>12823</v>
      </c>
      <c r="BJ1801" t="s">
        <v>12932</v>
      </c>
      <c r="BK1801">
        <v>3108</v>
      </c>
      <c r="BL1801" t="s">
        <v>12899</v>
      </c>
      <c r="BM1801" t="s">
        <v>12900</v>
      </c>
    </row>
    <row r="1802" spans="1:65" x14ac:dyDescent="0.25">
      <c r="A1802" s="17" t="s">
        <v>5358</v>
      </c>
      <c r="B1802" s="18">
        <v>1</v>
      </c>
      <c r="C1802" s="19" t="s">
        <v>5701</v>
      </c>
      <c r="D1802" s="20" t="s">
        <v>5575</v>
      </c>
      <c r="E1802" s="20" t="s">
        <v>5698</v>
      </c>
      <c r="F1802" s="21">
        <v>3140852</v>
      </c>
      <c r="G1802" s="20" t="s">
        <v>5702</v>
      </c>
      <c r="H1802" s="22">
        <v>4631.2</v>
      </c>
      <c r="I1802" s="22">
        <v>4393.2561999999998</v>
      </c>
      <c r="J1802" s="22">
        <v>4393.2561999999998</v>
      </c>
      <c r="K1802" s="22">
        <v>4393.2561999999998</v>
      </c>
      <c r="L1802" s="22">
        <v>4393.2561999999998</v>
      </c>
      <c r="M1802" s="23">
        <v>80</v>
      </c>
      <c r="N1802" s="19" t="s">
        <v>44</v>
      </c>
      <c r="O1802" s="22">
        <v>67.59</v>
      </c>
      <c r="P1802" s="22">
        <v>8.1</v>
      </c>
      <c r="Q1802" s="22">
        <v>69.569999999999993</v>
      </c>
      <c r="R1802" s="22">
        <v>34.022199999999998</v>
      </c>
      <c r="S1802" s="22">
        <v>870.8</v>
      </c>
      <c r="T1802" s="22">
        <v>1.0000000000000001E-5</v>
      </c>
      <c r="U1802" s="22">
        <v>603.66989999999998</v>
      </c>
      <c r="V1802" s="22">
        <v>18.081099999999999</v>
      </c>
      <c r="W1802" s="22">
        <v>1E-3</v>
      </c>
      <c r="X1802" s="22">
        <v>1E-3</v>
      </c>
      <c r="Y1802" s="22">
        <v>15</v>
      </c>
      <c r="Z1802" s="22">
        <v>75</v>
      </c>
      <c r="AA1802" s="22">
        <v>1E-3</v>
      </c>
      <c r="AB1802" s="22">
        <v>10</v>
      </c>
      <c r="AC1802" s="22">
        <v>1E-3</v>
      </c>
      <c r="AD1802" s="22">
        <v>1E-3</v>
      </c>
      <c r="AE1802" s="24">
        <v>100.00500000000001</v>
      </c>
      <c r="AF1802" s="19" t="s">
        <v>65</v>
      </c>
      <c r="AG1802" s="25">
        <v>0.54800000000000004</v>
      </c>
      <c r="AH1802" s="22">
        <v>1513471.79</v>
      </c>
      <c r="AI1802" s="22">
        <v>3242918.35</v>
      </c>
      <c r="AJ1802" s="22">
        <v>4756390.1400000006</v>
      </c>
      <c r="AK1802" s="21" t="s">
        <v>2960</v>
      </c>
      <c r="AL1802" s="21" t="s">
        <v>3377</v>
      </c>
      <c r="AM1802" s="26" t="s">
        <v>48</v>
      </c>
      <c r="AN1802" s="27">
        <v>0</v>
      </c>
      <c r="AS1802">
        <f t="shared" si="56"/>
        <v>3101</v>
      </c>
      <c r="AT1802" t="str">
        <f t="shared" si="57"/>
        <v>Região Rural da Capital Regional de Montes Claros</v>
      </c>
      <c r="BE1802">
        <v>3103900</v>
      </c>
      <c r="BF1802">
        <v>31</v>
      </c>
      <c r="BG1802" t="s">
        <v>12888</v>
      </c>
      <c r="BH1802" t="s">
        <v>12889</v>
      </c>
      <c r="BI1802" t="s">
        <v>12823</v>
      </c>
      <c r="BJ1802" t="s">
        <v>12933</v>
      </c>
      <c r="BK1802">
        <v>3108</v>
      </c>
      <c r="BL1802" t="s">
        <v>12899</v>
      </c>
      <c r="BM1802" t="s">
        <v>12900</v>
      </c>
    </row>
    <row r="1803" spans="1:65" x14ac:dyDescent="0.25">
      <c r="A1803" s="17" t="s">
        <v>5358</v>
      </c>
      <c r="B1803" s="18">
        <v>1</v>
      </c>
      <c r="C1803" s="19" t="s">
        <v>5703</v>
      </c>
      <c r="D1803" s="20" t="s">
        <v>5575</v>
      </c>
      <c r="E1803" s="20" t="s">
        <v>5704</v>
      </c>
      <c r="F1803" s="21">
        <v>3142700</v>
      </c>
      <c r="G1803" s="20" t="s">
        <v>5705</v>
      </c>
      <c r="H1803" s="22">
        <v>1454</v>
      </c>
      <c r="I1803" s="22">
        <v>1454</v>
      </c>
      <c r="J1803" s="22">
        <v>1477.6116999999999</v>
      </c>
      <c r="K1803" s="22">
        <v>1454</v>
      </c>
      <c r="L1803" s="22">
        <v>1454</v>
      </c>
      <c r="M1803" s="23">
        <v>28</v>
      </c>
      <c r="N1803" s="19" t="s">
        <v>44</v>
      </c>
      <c r="O1803" s="22">
        <v>22.73</v>
      </c>
      <c r="P1803" s="22">
        <v>100</v>
      </c>
      <c r="Q1803" s="22">
        <v>1E-3</v>
      </c>
      <c r="R1803" s="22">
        <v>58.154499999999999</v>
      </c>
      <c r="S1803" s="22">
        <v>295</v>
      </c>
      <c r="T1803" s="22">
        <v>913.19569999999999</v>
      </c>
      <c r="U1803" s="22">
        <v>1.0000000000000001E-5</v>
      </c>
      <c r="V1803" s="22">
        <v>9.7879000000000005</v>
      </c>
      <c r="W1803" s="22">
        <v>1E-3</v>
      </c>
      <c r="X1803" s="22">
        <v>1E-3</v>
      </c>
      <c r="Y1803" s="22">
        <v>1E-3</v>
      </c>
      <c r="Z1803" s="22">
        <v>85</v>
      </c>
      <c r="AA1803" s="22">
        <v>1E-3</v>
      </c>
      <c r="AB1803" s="22">
        <v>5</v>
      </c>
      <c r="AC1803" s="22">
        <v>1E-3</v>
      </c>
      <c r="AD1803" s="22">
        <v>10</v>
      </c>
      <c r="AE1803" s="24">
        <v>100.00500000000001</v>
      </c>
      <c r="AF1803" s="19" t="s">
        <v>64</v>
      </c>
      <c r="AG1803" s="25">
        <v>0.57399999999999995</v>
      </c>
      <c r="AH1803" s="22">
        <v>159242.26999999999</v>
      </c>
      <c r="AI1803" s="22">
        <v>395429.84</v>
      </c>
      <c r="AJ1803" s="22">
        <v>554672.11</v>
      </c>
      <c r="AK1803" s="21" t="s">
        <v>3766</v>
      </c>
      <c r="AL1803" s="21" t="s">
        <v>5510</v>
      </c>
      <c r="AM1803" s="26" t="s">
        <v>48</v>
      </c>
      <c r="AN1803" s="27">
        <v>0</v>
      </c>
      <c r="AS1803">
        <f t="shared" si="56"/>
        <v>3101</v>
      </c>
      <c r="AT1803" t="str">
        <f t="shared" si="57"/>
        <v>Região Rural da Capital Regional de Montes Claros</v>
      </c>
      <c r="BE1803">
        <v>3104809</v>
      </c>
      <c r="BF1803">
        <v>31</v>
      </c>
      <c r="BG1803" t="s">
        <v>12888</v>
      </c>
      <c r="BH1803" t="s">
        <v>12889</v>
      </c>
      <c r="BI1803" t="s">
        <v>12823</v>
      </c>
      <c r="BJ1803" t="s">
        <v>12934</v>
      </c>
      <c r="BK1803">
        <v>3108</v>
      </c>
      <c r="BL1803" t="s">
        <v>12899</v>
      </c>
      <c r="BM1803" t="s">
        <v>12900</v>
      </c>
    </row>
    <row r="1804" spans="1:65" x14ac:dyDescent="0.25">
      <c r="A1804" s="17" t="s">
        <v>5358</v>
      </c>
      <c r="B1804" s="18">
        <v>1</v>
      </c>
      <c r="C1804" s="19" t="s">
        <v>5706</v>
      </c>
      <c r="D1804" s="20" t="s">
        <v>5575</v>
      </c>
      <c r="E1804" s="20" t="s">
        <v>5704</v>
      </c>
      <c r="F1804" s="21">
        <v>3142700</v>
      </c>
      <c r="G1804" s="20" t="s">
        <v>5707</v>
      </c>
      <c r="H1804" s="22">
        <v>1769.63</v>
      </c>
      <c r="I1804" s="22">
        <v>1717.1077</v>
      </c>
      <c r="J1804" s="22">
        <v>1717.1077</v>
      </c>
      <c r="K1804" s="22">
        <v>1769.63</v>
      </c>
      <c r="L1804" s="22">
        <v>1717.1077</v>
      </c>
      <c r="M1804" s="23">
        <v>32</v>
      </c>
      <c r="N1804" s="19" t="s">
        <v>44</v>
      </c>
      <c r="O1804" s="22">
        <v>26.41</v>
      </c>
      <c r="P1804" s="22">
        <v>45.24</v>
      </c>
      <c r="Q1804" s="22">
        <v>74.36</v>
      </c>
      <c r="R1804" s="22">
        <v>31.307300000000001</v>
      </c>
      <c r="S1804" s="22">
        <v>354</v>
      </c>
      <c r="T1804" s="22">
        <v>1311.5006000000001</v>
      </c>
      <c r="U1804" s="22">
        <v>1.0000000000000001E-5</v>
      </c>
      <c r="V1804" s="22">
        <v>20.299800000000001</v>
      </c>
      <c r="W1804" s="22">
        <v>1E-3</v>
      </c>
      <c r="X1804" s="22">
        <v>1E-3</v>
      </c>
      <c r="Y1804" s="22">
        <v>1E-3</v>
      </c>
      <c r="Z1804" s="22">
        <v>97</v>
      </c>
      <c r="AA1804" s="22">
        <v>1E-3</v>
      </c>
      <c r="AB1804" s="22">
        <v>1E-3</v>
      </c>
      <c r="AC1804" s="22">
        <v>1E-3</v>
      </c>
      <c r="AD1804" s="22">
        <v>3</v>
      </c>
      <c r="AE1804" s="24">
        <v>100.00600000000001</v>
      </c>
      <c r="AF1804" s="19" t="s">
        <v>64</v>
      </c>
      <c r="AG1804" s="25">
        <v>0.60699999999999998</v>
      </c>
      <c r="AH1804" s="22">
        <v>300046.99</v>
      </c>
      <c r="AI1804" s="22">
        <v>419111.65</v>
      </c>
      <c r="AJ1804" s="22">
        <v>719158.64</v>
      </c>
      <c r="AK1804" s="21" t="s">
        <v>5449</v>
      </c>
      <c r="AL1804" s="21" t="s">
        <v>457</v>
      </c>
      <c r="AM1804" s="26" t="s">
        <v>48</v>
      </c>
      <c r="AN1804" s="27">
        <v>0</v>
      </c>
      <c r="AS1804">
        <f t="shared" si="56"/>
        <v>3101</v>
      </c>
      <c r="AT1804" t="str">
        <f t="shared" si="57"/>
        <v>Região Rural da Capital Regional de Montes Claros</v>
      </c>
      <c r="BE1804">
        <v>3105004</v>
      </c>
      <c r="BF1804">
        <v>31</v>
      </c>
      <c r="BG1804" t="s">
        <v>12888</v>
      </c>
      <c r="BH1804" t="s">
        <v>12889</v>
      </c>
      <c r="BI1804" t="s">
        <v>12823</v>
      </c>
      <c r="BJ1804" t="s">
        <v>12935</v>
      </c>
      <c r="BK1804">
        <v>3108</v>
      </c>
      <c r="BL1804" t="s">
        <v>12899</v>
      </c>
      <c r="BM1804" t="s">
        <v>12900</v>
      </c>
    </row>
    <row r="1805" spans="1:65" x14ac:dyDescent="0.25">
      <c r="A1805" s="17" t="s">
        <v>5358</v>
      </c>
      <c r="B1805" s="18">
        <v>1</v>
      </c>
      <c r="C1805" s="19" t="s">
        <v>5708</v>
      </c>
      <c r="D1805" s="20" t="s">
        <v>5575</v>
      </c>
      <c r="E1805" s="20" t="s">
        <v>5704</v>
      </c>
      <c r="F1805" s="21">
        <v>3142700</v>
      </c>
      <c r="G1805" s="20" t="s">
        <v>5709</v>
      </c>
      <c r="H1805" s="22">
        <v>1033</v>
      </c>
      <c r="I1805" s="22">
        <v>865.6</v>
      </c>
      <c r="J1805" s="22">
        <v>865.64020000000005</v>
      </c>
      <c r="K1805" s="22">
        <v>1033</v>
      </c>
      <c r="L1805" s="22">
        <v>865.64020000000005</v>
      </c>
      <c r="M1805" s="23">
        <v>20</v>
      </c>
      <c r="N1805" s="19" t="s">
        <v>44</v>
      </c>
      <c r="O1805" s="22">
        <v>13.31</v>
      </c>
      <c r="P1805" s="22">
        <v>43.06</v>
      </c>
      <c r="Q1805" s="22">
        <v>100</v>
      </c>
      <c r="R1805" s="22">
        <v>15</v>
      </c>
      <c r="S1805" s="22">
        <v>0</v>
      </c>
      <c r="T1805" s="22">
        <v>0</v>
      </c>
      <c r="U1805" s="22">
        <v>478.64019999999999</v>
      </c>
      <c r="V1805" s="22">
        <v>10</v>
      </c>
      <c r="W1805" s="22">
        <v>0</v>
      </c>
      <c r="X1805" s="22">
        <v>10</v>
      </c>
      <c r="Y1805" s="22">
        <v>40</v>
      </c>
      <c r="Z1805" s="22">
        <v>0</v>
      </c>
      <c r="AA1805" s="22">
        <v>0</v>
      </c>
      <c r="AB1805" s="22">
        <v>30</v>
      </c>
      <c r="AC1805" s="22">
        <v>10</v>
      </c>
      <c r="AD1805" s="22">
        <v>10</v>
      </c>
      <c r="AE1805" s="24">
        <v>100</v>
      </c>
      <c r="AF1805" s="19" t="s">
        <v>65</v>
      </c>
      <c r="AG1805" s="25">
        <v>0.502</v>
      </c>
      <c r="AH1805" s="22">
        <v>103775.6</v>
      </c>
      <c r="AI1805" s="22">
        <v>225689.71</v>
      </c>
      <c r="AJ1805" s="22">
        <v>329465.31</v>
      </c>
      <c r="AK1805" s="21" t="s">
        <v>1998</v>
      </c>
      <c r="AL1805" s="21" t="s">
        <v>2585</v>
      </c>
      <c r="AM1805" s="26" t="s">
        <v>48</v>
      </c>
      <c r="AN1805" s="27">
        <v>0</v>
      </c>
      <c r="AS1805">
        <f t="shared" si="56"/>
        <v>3101</v>
      </c>
      <c r="AT1805" t="str">
        <f t="shared" si="57"/>
        <v>Região Rural da Capital Regional de Montes Claros</v>
      </c>
      <c r="BE1805">
        <v>3105400</v>
      </c>
      <c r="BF1805">
        <v>31</v>
      </c>
      <c r="BG1805" t="s">
        <v>12888</v>
      </c>
      <c r="BH1805" t="s">
        <v>12889</v>
      </c>
      <c r="BI1805" t="s">
        <v>12823</v>
      </c>
      <c r="BJ1805" t="s">
        <v>12936</v>
      </c>
      <c r="BK1805">
        <v>3108</v>
      </c>
      <c r="BL1805" t="s">
        <v>12899</v>
      </c>
      <c r="BM1805" t="s">
        <v>12900</v>
      </c>
    </row>
    <row r="1806" spans="1:65" x14ac:dyDescent="0.25">
      <c r="A1806" s="17" t="s">
        <v>5358</v>
      </c>
      <c r="B1806" s="18">
        <v>1</v>
      </c>
      <c r="C1806" s="19" t="s">
        <v>5710</v>
      </c>
      <c r="D1806" s="20" t="s">
        <v>5451</v>
      </c>
      <c r="E1806" s="20" t="s">
        <v>5451</v>
      </c>
      <c r="F1806" s="21">
        <v>3143302</v>
      </c>
      <c r="G1806" s="20" t="s">
        <v>5711</v>
      </c>
      <c r="H1806" s="22">
        <v>900.74</v>
      </c>
      <c r="I1806" s="22">
        <v>1332.4848</v>
      </c>
      <c r="J1806" s="22">
        <v>1332.4848</v>
      </c>
      <c r="K1806" s="22">
        <v>1332.4848</v>
      </c>
      <c r="L1806" s="22">
        <v>900.74</v>
      </c>
      <c r="M1806" s="23">
        <v>22</v>
      </c>
      <c r="N1806" s="19" t="s">
        <v>44</v>
      </c>
      <c r="O1806" s="22">
        <v>33.31</v>
      </c>
      <c r="P1806" s="22">
        <v>40.79</v>
      </c>
      <c r="Q1806" s="22">
        <v>69.569999999999993</v>
      </c>
      <c r="R1806" s="22">
        <v>21.910499999999999</v>
      </c>
      <c r="S1806" s="22">
        <v>276.00029999999998</v>
      </c>
      <c r="T1806" s="22">
        <v>494.6558</v>
      </c>
      <c r="U1806" s="22">
        <v>529.40110000000004</v>
      </c>
      <c r="V1806" s="22">
        <v>10.5771</v>
      </c>
      <c r="W1806" s="22">
        <v>1E-3</v>
      </c>
      <c r="X1806" s="22">
        <v>1E-3</v>
      </c>
      <c r="Y1806" s="22">
        <v>1E-3</v>
      </c>
      <c r="Z1806" s="22">
        <v>85</v>
      </c>
      <c r="AA1806" s="22">
        <v>1E-3</v>
      </c>
      <c r="AB1806" s="22">
        <v>10</v>
      </c>
      <c r="AC1806" s="22">
        <v>5</v>
      </c>
      <c r="AD1806" s="22">
        <v>1E-3</v>
      </c>
      <c r="AE1806" s="24">
        <v>100.00500000000001</v>
      </c>
      <c r="AF1806" s="19" t="s">
        <v>64</v>
      </c>
      <c r="AG1806" s="25">
        <v>0.58399999999999996</v>
      </c>
      <c r="AH1806" s="22">
        <v>154595.04999999999</v>
      </c>
      <c r="AI1806" s="22">
        <v>575311.76</v>
      </c>
      <c r="AJ1806" s="22">
        <v>729906.81</v>
      </c>
      <c r="AK1806" s="21" t="s">
        <v>903</v>
      </c>
      <c r="AL1806" s="21" t="s">
        <v>879</v>
      </c>
      <c r="AM1806" s="26" t="s">
        <v>48</v>
      </c>
      <c r="AN1806" s="27">
        <v>27562.76</v>
      </c>
      <c r="AS1806">
        <f t="shared" si="56"/>
        <v>3101</v>
      </c>
      <c r="AT1806" t="str">
        <f t="shared" si="57"/>
        <v>Região Rural da Capital Regional de Montes Claros</v>
      </c>
      <c r="BE1806">
        <v>3106200</v>
      </c>
      <c r="BF1806">
        <v>31</v>
      </c>
      <c r="BG1806" t="s">
        <v>12888</v>
      </c>
      <c r="BH1806" t="s">
        <v>12889</v>
      </c>
      <c r="BI1806" t="s">
        <v>12823</v>
      </c>
      <c r="BJ1806" t="s">
        <v>12888</v>
      </c>
      <c r="BK1806">
        <v>3108</v>
      </c>
      <c r="BL1806" t="s">
        <v>12899</v>
      </c>
      <c r="BM1806" t="s">
        <v>12900</v>
      </c>
    </row>
    <row r="1807" spans="1:65" x14ac:dyDescent="0.25">
      <c r="A1807" s="17" t="s">
        <v>5358</v>
      </c>
      <c r="B1807" s="18">
        <v>1</v>
      </c>
      <c r="C1807" s="19" t="s">
        <v>5712</v>
      </c>
      <c r="D1807" s="20" t="s">
        <v>5451</v>
      </c>
      <c r="E1807" s="20" t="s">
        <v>5451</v>
      </c>
      <c r="F1807" s="21">
        <v>3143302</v>
      </c>
      <c r="G1807" s="20" t="s">
        <v>5713</v>
      </c>
      <c r="H1807" s="22">
        <v>2262.5</v>
      </c>
      <c r="I1807" s="22">
        <v>2262.5</v>
      </c>
      <c r="J1807" s="22">
        <v>786.32209999999998</v>
      </c>
      <c r="K1807" s="22">
        <v>2626.5</v>
      </c>
      <c r="L1807" s="22">
        <v>786.32209999999998</v>
      </c>
      <c r="M1807" s="28">
        <v>31</v>
      </c>
      <c r="N1807" s="19" t="s">
        <v>44</v>
      </c>
      <c r="O1807" s="22">
        <v>19</v>
      </c>
      <c r="P1807" s="22">
        <v>1E-3</v>
      </c>
      <c r="Q1807" s="22">
        <v>1E-3</v>
      </c>
      <c r="R1807" s="22">
        <v>24.32</v>
      </c>
      <c r="S1807" s="22">
        <v>67</v>
      </c>
      <c r="T1807" s="22">
        <v>1.0000000000000001E-5</v>
      </c>
      <c r="U1807" s="22">
        <v>509.57209999999998</v>
      </c>
      <c r="V1807" s="22">
        <v>9.81</v>
      </c>
      <c r="W1807" s="22">
        <v>1E-3</v>
      </c>
      <c r="X1807" s="22">
        <v>1E-3</v>
      </c>
      <c r="Y1807" s="22">
        <v>40</v>
      </c>
      <c r="Z1807" s="22">
        <v>35</v>
      </c>
      <c r="AA1807" s="22">
        <v>15</v>
      </c>
      <c r="AB1807" s="22">
        <v>1E-3</v>
      </c>
      <c r="AC1807" s="22">
        <v>10</v>
      </c>
      <c r="AD1807" s="22">
        <v>1E-3</v>
      </c>
      <c r="AE1807" s="24">
        <v>100.00400000000002</v>
      </c>
      <c r="AF1807" s="19" t="s">
        <v>44</v>
      </c>
      <c r="AG1807" s="25">
        <v>0.64500000000000002</v>
      </c>
      <c r="AH1807" s="22">
        <v>314737.8</v>
      </c>
      <c r="AI1807" s="22">
        <v>27846.400000000001</v>
      </c>
      <c r="AJ1807" s="22">
        <v>342584.2</v>
      </c>
      <c r="AK1807" s="21" t="s">
        <v>5714</v>
      </c>
      <c r="AL1807" s="21" t="s">
        <v>5715</v>
      </c>
      <c r="AM1807" s="26" t="s">
        <v>48</v>
      </c>
      <c r="AN1807" s="27">
        <v>0</v>
      </c>
      <c r="AS1807">
        <f t="shared" si="56"/>
        <v>3101</v>
      </c>
      <c r="AT1807" t="str">
        <f t="shared" si="57"/>
        <v>Região Rural da Capital Regional de Montes Claros</v>
      </c>
      <c r="BE1807">
        <v>3106408</v>
      </c>
      <c r="BF1807">
        <v>31</v>
      </c>
      <c r="BG1807" t="s">
        <v>12888</v>
      </c>
      <c r="BH1807" t="s">
        <v>12889</v>
      </c>
      <c r="BI1807" t="s">
        <v>12823</v>
      </c>
      <c r="BJ1807" t="s">
        <v>12937</v>
      </c>
      <c r="BK1807">
        <v>3108</v>
      </c>
      <c r="BL1807" t="s">
        <v>12899</v>
      </c>
      <c r="BM1807" t="s">
        <v>12900</v>
      </c>
    </row>
    <row r="1808" spans="1:65" x14ac:dyDescent="0.25">
      <c r="A1808" s="17" t="s">
        <v>5358</v>
      </c>
      <c r="B1808" s="18">
        <v>1</v>
      </c>
      <c r="C1808" s="19" t="s">
        <v>5716</v>
      </c>
      <c r="D1808" s="20" t="s">
        <v>5419</v>
      </c>
      <c r="E1808" s="20" t="s">
        <v>5717</v>
      </c>
      <c r="F1808" s="21">
        <v>3144201</v>
      </c>
      <c r="G1808" s="20" t="s">
        <v>2940</v>
      </c>
      <c r="H1808" s="22">
        <v>2000</v>
      </c>
      <c r="I1808" s="22">
        <v>2000</v>
      </c>
      <c r="J1808" s="22">
        <v>985.18060000000003</v>
      </c>
      <c r="K1808" s="22">
        <v>985.18060000000003</v>
      </c>
      <c r="L1808" s="22">
        <v>985.18060000000003</v>
      </c>
      <c r="M1808" s="23">
        <v>40</v>
      </c>
      <c r="N1808" s="19" t="s">
        <v>44</v>
      </c>
      <c r="O1808" s="22">
        <v>28.14</v>
      </c>
      <c r="P1808" s="22">
        <v>35.42</v>
      </c>
      <c r="Q1808" s="22">
        <v>73.61</v>
      </c>
      <c r="R1808" s="22">
        <v>14.464499999999999</v>
      </c>
      <c r="S1808" s="22">
        <v>0</v>
      </c>
      <c r="T1808" s="22">
        <v>338.33120000000002</v>
      </c>
      <c r="U1808" s="22">
        <v>613.68240000000003</v>
      </c>
      <c r="V1808" s="22">
        <v>18.702500000000001</v>
      </c>
      <c r="W1808" s="22">
        <v>0</v>
      </c>
      <c r="X1808" s="22">
        <v>0</v>
      </c>
      <c r="Y1808" s="22">
        <v>0</v>
      </c>
      <c r="Z1808" s="22">
        <v>0</v>
      </c>
      <c r="AA1808" s="22">
        <v>50</v>
      </c>
      <c r="AB1808" s="22">
        <v>45</v>
      </c>
      <c r="AC1808" s="22">
        <v>0</v>
      </c>
      <c r="AD1808" s="22">
        <v>5</v>
      </c>
      <c r="AE1808" s="24">
        <v>100</v>
      </c>
      <c r="AF1808" s="19" t="s">
        <v>65</v>
      </c>
      <c r="AG1808" s="25">
        <v>0.42</v>
      </c>
      <c r="AH1808" s="22">
        <v>76231.3</v>
      </c>
      <c r="AI1808" s="22">
        <v>148768.70000000001</v>
      </c>
      <c r="AJ1808" s="22">
        <v>225000</v>
      </c>
      <c r="AK1808" s="21" t="s">
        <v>48</v>
      </c>
      <c r="AL1808" s="21" t="s">
        <v>48</v>
      </c>
      <c r="AM1808" s="26" t="s">
        <v>48</v>
      </c>
      <c r="AN1808" s="27">
        <v>0</v>
      </c>
      <c r="AS1808">
        <f t="shared" si="56"/>
        <v>3103</v>
      </c>
      <c r="AT1808" t="str">
        <f t="shared" si="57"/>
        <v>Região Rural das Capitais Regionais de Ipatinga e Governador Valadares</v>
      </c>
      <c r="BE1808">
        <v>3106705</v>
      </c>
      <c r="BF1808">
        <v>31</v>
      </c>
      <c r="BG1808" t="s">
        <v>12888</v>
      </c>
      <c r="BH1808" t="s">
        <v>12889</v>
      </c>
      <c r="BI1808" t="s">
        <v>12823</v>
      </c>
      <c r="BJ1808" t="s">
        <v>12938</v>
      </c>
      <c r="BK1808">
        <v>3108</v>
      </c>
      <c r="BL1808" t="s">
        <v>12899</v>
      </c>
      <c r="BM1808" t="s">
        <v>12900</v>
      </c>
    </row>
    <row r="1809" spans="1:65" x14ac:dyDescent="0.25">
      <c r="A1809" s="17" t="s">
        <v>5358</v>
      </c>
      <c r="B1809" s="18">
        <v>1</v>
      </c>
      <c r="C1809" s="19" t="s">
        <v>5718</v>
      </c>
      <c r="D1809" s="20" t="s">
        <v>5462</v>
      </c>
      <c r="E1809" s="20" t="s">
        <v>5719</v>
      </c>
      <c r="F1809" s="21">
        <v>3145000</v>
      </c>
      <c r="G1809" s="20" t="s">
        <v>5720</v>
      </c>
      <c r="H1809" s="22">
        <v>434.43</v>
      </c>
      <c r="I1809" s="22">
        <v>458.9</v>
      </c>
      <c r="J1809" s="22">
        <v>458.96960000000001</v>
      </c>
      <c r="K1809" s="22">
        <v>434.43</v>
      </c>
      <c r="L1809" s="22">
        <v>434.43</v>
      </c>
      <c r="M1809" s="23">
        <v>11</v>
      </c>
      <c r="N1809" s="19" t="s">
        <v>44</v>
      </c>
      <c r="O1809" s="22"/>
      <c r="P1809" s="22">
        <v>0</v>
      </c>
      <c r="Q1809" s="22">
        <v>0</v>
      </c>
      <c r="R1809" s="22">
        <v>69</v>
      </c>
      <c r="S1809" s="22">
        <v>121</v>
      </c>
      <c r="T1809" s="22">
        <v>0</v>
      </c>
      <c r="U1809" s="22">
        <v>242.43</v>
      </c>
      <c r="V1809" s="22">
        <v>2</v>
      </c>
      <c r="W1809" s="22">
        <v>0</v>
      </c>
      <c r="X1809" s="22">
        <v>0</v>
      </c>
      <c r="Y1809" s="22">
        <v>65</v>
      </c>
      <c r="Z1809" s="22">
        <v>30</v>
      </c>
      <c r="AA1809" s="22">
        <v>0</v>
      </c>
      <c r="AB1809" s="22">
        <v>0</v>
      </c>
      <c r="AC1809" s="22">
        <v>0.5</v>
      </c>
      <c r="AD1809" s="22">
        <v>0</v>
      </c>
      <c r="AE1809" s="24">
        <v>95.5</v>
      </c>
      <c r="AF1809" s="19" t="s">
        <v>65</v>
      </c>
      <c r="AG1809" s="25">
        <v>0.59199999999999997</v>
      </c>
      <c r="AH1809" s="22">
        <v>12182.89</v>
      </c>
      <c r="AI1809" s="22">
        <v>208356.97</v>
      </c>
      <c r="AJ1809" s="22">
        <v>220539.86</v>
      </c>
      <c r="AK1809" s="21" t="s">
        <v>59</v>
      </c>
      <c r="AL1809" s="21" t="s">
        <v>826</v>
      </c>
      <c r="AM1809" s="26" t="s">
        <v>48</v>
      </c>
      <c r="AN1809" s="27">
        <v>0</v>
      </c>
      <c r="AS1809">
        <f t="shared" si="56"/>
        <v>3106</v>
      </c>
      <c r="AT1809" t="str">
        <f t="shared" si="57"/>
        <v>Região Rural da Capital Regional de Uberlândia</v>
      </c>
      <c r="BE1809">
        <v>3107406</v>
      </c>
      <c r="BF1809">
        <v>31</v>
      </c>
      <c r="BG1809" t="s">
        <v>12888</v>
      </c>
      <c r="BH1809" t="s">
        <v>12889</v>
      </c>
      <c r="BI1809" t="s">
        <v>12823</v>
      </c>
      <c r="BJ1809" t="s">
        <v>12939</v>
      </c>
      <c r="BK1809">
        <v>3108</v>
      </c>
      <c r="BL1809" t="s">
        <v>12899</v>
      </c>
      <c r="BM1809" t="s">
        <v>12900</v>
      </c>
    </row>
    <row r="1810" spans="1:65" x14ac:dyDescent="0.25">
      <c r="A1810" s="17" t="s">
        <v>5358</v>
      </c>
      <c r="B1810" s="18">
        <v>1</v>
      </c>
      <c r="C1810" s="19" t="s">
        <v>5721</v>
      </c>
      <c r="D1810" s="20" t="s">
        <v>5528</v>
      </c>
      <c r="E1810" s="20" t="s">
        <v>5722</v>
      </c>
      <c r="F1810" s="21">
        <v>3145059</v>
      </c>
      <c r="G1810" s="20" t="s">
        <v>5723</v>
      </c>
      <c r="H1810" s="22">
        <v>1761.2555</v>
      </c>
      <c r="I1810" s="22">
        <v>1846.5</v>
      </c>
      <c r="J1810" s="22">
        <v>1838.9854</v>
      </c>
      <c r="K1810" s="22">
        <v>1761.2555</v>
      </c>
      <c r="L1810" s="22">
        <v>1761.2555</v>
      </c>
      <c r="M1810" s="23">
        <v>46</v>
      </c>
      <c r="N1810" s="19" t="s">
        <v>44</v>
      </c>
      <c r="O1810" s="22">
        <v>28.41</v>
      </c>
      <c r="P1810" s="22">
        <v>12.96</v>
      </c>
      <c r="Q1810" s="22">
        <v>72.58</v>
      </c>
      <c r="R1810" s="22">
        <v>61.3504</v>
      </c>
      <c r="S1810" s="22">
        <v>1.0000000000000001E-5</v>
      </c>
      <c r="T1810" s="22">
        <v>1.0000000000000001E-5</v>
      </c>
      <c r="U1810" s="22">
        <v>1237.5679</v>
      </c>
      <c r="V1810" s="22">
        <v>24.275600000000001</v>
      </c>
      <c r="W1810" s="22">
        <v>1E-3</v>
      </c>
      <c r="X1810" s="22">
        <v>1E-3</v>
      </c>
      <c r="Y1810" s="22">
        <v>1E-3</v>
      </c>
      <c r="Z1810" s="22">
        <v>73</v>
      </c>
      <c r="AA1810" s="22">
        <v>15</v>
      </c>
      <c r="AB1810" s="22">
        <v>12</v>
      </c>
      <c r="AC1810" s="22">
        <v>1E-3</v>
      </c>
      <c r="AD1810" s="22">
        <v>1E-3</v>
      </c>
      <c r="AE1810" s="24">
        <v>100.00500000000001</v>
      </c>
      <c r="AF1810" s="19" t="s">
        <v>64</v>
      </c>
      <c r="AG1810" s="25">
        <v>0.57999999999999996</v>
      </c>
      <c r="AH1810" s="22">
        <v>324671.17</v>
      </c>
      <c r="AI1810" s="22">
        <v>1445951.53</v>
      </c>
      <c r="AJ1810" s="22">
        <v>1770622.7</v>
      </c>
      <c r="AK1810" s="21" t="s">
        <v>2792</v>
      </c>
      <c r="AL1810" s="21" t="s">
        <v>1500</v>
      </c>
      <c r="AM1810" s="26" t="s">
        <v>48</v>
      </c>
      <c r="AN1810" s="27">
        <v>0</v>
      </c>
      <c r="AS1810">
        <f t="shared" si="56"/>
        <v>3101</v>
      </c>
      <c r="AT1810" t="str">
        <f t="shared" si="57"/>
        <v>Região Rural da Capital Regional de Montes Claros</v>
      </c>
      <c r="BE1810">
        <v>3107703</v>
      </c>
      <c r="BF1810">
        <v>31</v>
      </c>
      <c r="BG1810" t="s">
        <v>12888</v>
      </c>
      <c r="BH1810" t="s">
        <v>12889</v>
      </c>
      <c r="BI1810" t="s">
        <v>12823</v>
      </c>
      <c r="BJ1810" t="s">
        <v>12940</v>
      </c>
      <c r="BK1810">
        <v>3108</v>
      </c>
      <c r="BL1810" t="s">
        <v>12899</v>
      </c>
      <c r="BM1810" t="s">
        <v>12900</v>
      </c>
    </row>
    <row r="1811" spans="1:65" x14ac:dyDescent="0.25">
      <c r="A1811" s="17" t="s">
        <v>5358</v>
      </c>
      <c r="B1811" s="18">
        <v>1</v>
      </c>
      <c r="C1811" s="19" t="s">
        <v>5724</v>
      </c>
      <c r="D1811" s="20" t="s">
        <v>5725</v>
      </c>
      <c r="E1811" s="20" t="s">
        <v>5726</v>
      </c>
      <c r="F1811" s="21">
        <v>3136603</v>
      </c>
      <c r="G1811" s="20" t="s">
        <v>5530</v>
      </c>
      <c r="H1811" s="22">
        <v>250</v>
      </c>
      <c r="I1811" s="22">
        <v>259.47820000000002</v>
      </c>
      <c r="J1811" s="22">
        <v>259.47820000000002</v>
      </c>
      <c r="K1811" s="22">
        <v>250</v>
      </c>
      <c r="L1811" s="22">
        <v>250</v>
      </c>
      <c r="M1811" s="23">
        <v>16</v>
      </c>
      <c r="N1811" s="19" t="s">
        <v>44</v>
      </c>
      <c r="O1811" s="22">
        <v>35.71</v>
      </c>
      <c r="P1811" s="22">
        <v>87.32</v>
      </c>
      <c r="Q1811" s="22">
        <v>50</v>
      </c>
      <c r="R1811" s="22">
        <v>92.926100000000005</v>
      </c>
      <c r="S1811" s="22">
        <v>1.0000000000000001E-5</v>
      </c>
      <c r="T1811" s="22">
        <v>154.85480000000001</v>
      </c>
      <c r="U1811" s="22">
        <v>11.9223</v>
      </c>
      <c r="V1811" s="22">
        <v>1.0000000000000001E-5</v>
      </c>
      <c r="W1811" s="22">
        <v>1E-4</v>
      </c>
      <c r="X1811" s="22">
        <v>1E-4</v>
      </c>
      <c r="Y1811" s="22">
        <v>35</v>
      </c>
      <c r="Z1811" s="22">
        <v>15</v>
      </c>
      <c r="AA1811" s="22">
        <v>5</v>
      </c>
      <c r="AB1811" s="22">
        <v>10</v>
      </c>
      <c r="AC1811" s="22">
        <v>18.5</v>
      </c>
      <c r="AD1811" s="22">
        <v>16.5</v>
      </c>
      <c r="AE1811" s="24">
        <v>100.00020000000001</v>
      </c>
      <c r="AF1811" s="19" t="s">
        <v>64</v>
      </c>
      <c r="AG1811" s="25">
        <v>0.371</v>
      </c>
      <c r="AH1811" s="22">
        <v>41424.75</v>
      </c>
      <c r="AI1811" s="22">
        <v>1270156.97</v>
      </c>
      <c r="AJ1811" s="22">
        <v>1311581.72</v>
      </c>
      <c r="AK1811" s="21" t="s">
        <v>5488</v>
      </c>
      <c r="AL1811" s="21" t="s">
        <v>5727</v>
      </c>
      <c r="AM1811" s="26" t="s">
        <v>48</v>
      </c>
      <c r="AN1811" s="27">
        <v>25906.97</v>
      </c>
      <c r="AS1811">
        <f t="shared" si="56"/>
        <v>3108</v>
      </c>
      <c r="AT1811" t="str">
        <f t="shared" si="57"/>
        <v>Região Rural da Metrópole de Belo Horizonte</v>
      </c>
      <c r="BE1811">
        <v>3108107</v>
      </c>
      <c r="BF1811">
        <v>31</v>
      </c>
      <c r="BG1811" t="s">
        <v>12888</v>
      </c>
      <c r="BH1811" t="s">
        <v>12889</v>
      </c>
      <c r="BI1811" t="s">
        <v>12823</v>
      </c>
      <c r="BJ1811" t="s">
        <v>11195</v>
      </c>
      <c r="BK1811">
        <v>3108</v>
      </c>
      <c r="BL1811" t="s">
        <v>12899</v>
      </c>
      <c r="BM1811" t="s">
        <v>12900</v>
      </c>
    </row>
    <row r="1812" spans="1:65" x14ac:dyDescent="0.25">
      <c r="A1812" s="17" t="s">
        <v>5358</v>
      </c>
      <c r="B1812" s="18">
        <v>1</v>
      </c>
      <c r="C1812" s="19" t="s">
        <v>5728</v>
      </c>
      <c r="D1812" s="20" t="s">
        <v>5725</v>
      </c>
      <c r="E1812" s="20" t="s">
        <v>5726</v>
      </c>
      <c r="F1812" s="21">
        <v>3136603</v>
      </c>
      <c r="G1812" s="20" t="s">
        <v>4746</v>
      </c>
      <c r="H1812" s="22">
        <v>460.26299999999998</v>
      </c>
      <c r="I1812" s="22">
        <v>758.9</v>
      </c>
      <c r="J1812" s="22">
        <v>758.9402</v>
      </c>
      <c r="K1812" s="22">
        <v>460.26299999999998</v>
      </c>
      <c r="L1812" s="22">
        <v>460.26299999999998</v>
      </c>
      <c r="M1812" s="23">
        <v>42</v>
      </c>
      <c r="N1812" s="19" t="s">
        <v>44</v>
      </c>
      <c r="O1812" s="22">
        <v>108.42</v>
      </c>
      <c r="P1812" s="22">
        <v>27.7</v>
      </c>
      <c r="Q1812" s="22">
        <v>52.6</v>
      </c>
      <c r="R1812" s="22">
        <v>115.6413</v>
      </c>
      <c r="S1812" s="22">
        <v>1.0000000000000001E-5</v>
      </c>
      <c r="T1812" s="22">
        <v>344.67059999999998</v>
      </c>
      <c r="U1812" s="22">
        <v>279.04020000000003</v>
      </c>
      <c r="V1812" s="22">
        <v>3.7551999999999999</v>
      </c>
      <c r="W1812" s="22">
        <v>1E-3</v>
      </c>
      <c r="X1812" s="22">
        <v>1E-3</v>
      </c>
      <c r="Y1812" s="22">
        <v>5</v>
      </c>
      <c r="Z1812" s="22">
        <v>46</v>
      </c>
      <c r="AA1812" s="22">
        <v>1E-3</v>
      </c>
      <c r="AB1812" s="22">
        <v>7</v>
      </c>
      <c r="AC1812" s="22">
        <v>12</v>
      </c>
      <c r="AD1812" s="22">
        <v>30</v>
      </c>
      <c r="AE1812" s="24">
        <v>100.003</v>
      </c>
      <c r="AF1812" s="19" t="s">
        <v>64</v>
      </c>
      <c r="AG1812" s="25">
        <v>0.47399999999999998</v>
      </c>
      <c r="AH1812" s="22">
        <v>124005.56</v>
      </c>
      <c r="AI1812" s="22">
        <v>1266701.1200000001</v>
      </c>
      <c r="AJ1812" s="22">
        <v>1390706.6800000002</v>
      </c>
      <c r="AK1812" s="21" t="s">
        <v>218</v>
      </c>
      <c r="AL1812" s="21" t="s">
        <v>5729</v>
      </c>
      <c r="AM1812" s="26" t="s">
        <v>48</v>
      </c>
      <c r="AN1812" s="27">
        <v>0</v>
      </c>
      <c r="AS1812">
        <f t="shared" si="56"/>
        <v>3108</v>
      </c>
      <c r="AT1812" t="str">
        <f t="shared" si="57"/>
        <v>Região Rural da Metrópole de Belo Horizonte</v>
      </c>
      <c r="BE1812">
        <v>3108800</v>
      </c>
      <c r="BF1812">
        <v>31</v>
      </c>
      <c r="BG1812" t="s">
        <v>12888</v>
      </c>
      <c r="BH1812" t="s">
        <v>12889</v>
      </c>
      <c r="BI1812" t="s">
        <v>12823</v>
      </c>
      <c r="BJ1812" t="s">
        <v>12941</v>
      </c>
      <c r="BK1812">
        <v>3108</v>
      </c>
      <c r="BL1812" t="s">
        <v>12899</v>
      </c>
      <c r="BM1812" t="s">
        <v>12900</v>
      </c>
    </row>
    <row r="1813" spans="1:65" x14ac:dyDescent="0.25">
      <c r="A1813" s="17" t="s">
        <v>5358</v>
      </c>
      <c r="B1813" s="18">
        <v>1</v>
      </c>
      <c r="C1813" s="19" t="s">
        <v>5730</v>
      </c>
      <c r="D1813" s="20" t="s">
        <v>5387</v>
      </c>
      <c r="E1813" s="20" t="s">
        <v>5731</v>
      </c>
      <c r="F1813" s="21">
        <v>3145455</v>
      </c>
      <c r="G1813" s="20" t="s">
        <v>5732</v>
      </c>
      <c r="H1813" s="22">
        <v>14116.61</v>
      </c>
      <c r="I1813" s="22">
        <v>10040.69</v>
      </c>
      <c r="J1813" s="22">
        <v>10040.690199999999</v>
      </c>
      <c r="K1813" s="22">
        <v>14116.61</v>
      </c>
      <c r="L1813" s="22">
        <v>10040.690199999999</v>
      </c>
      <c r="M1813" s="23">
        <v>100</v>
      </c>
      <c r="N1813" s="19" t="s">
        <v>44</v>
      </c>
      <c r="O1813" s="22">
        <v>251.01</v>
      </c>
      <c r="P1813" s="22">
        <v>14.53</v>
      </c>
      <c r="Q1813" s="22">
        <v>69.680000000000007</v>
      </c>
      <c r="R1813" s="22">
        <v>507.09</v>
      </c>
      <c r="S1813" s="22">
        <v>247</v>
      </c>
      <c r="T1813" s="22">
        <v>773.49</v>
      </c>
      <c r="U1813" s="22">
        <v>5908.53</v>
      </c>
      <c r="V1813" s="22">
        <v>50</v>
      </c>
      <c r="W1813" s="22">
        <v>1E-3</v>
      </c>
      <c r="X1813" s="22">
        <v>1E-3</v>
      </c>
      <c r="Y1813" s="22">
        <v>10</v>
      </c>
      <c r="Z1813" s="22">
        <v>20</v>
      </c>
      <c r="AA1813" s="22">
        <v>2</v>
      </c>
      <c r="AB1813" s="22">
        <v>22</v>
      </c>
      <c r="AC1813" s="22">
        <v>21</v>
      </c>
      <c r="AD1813" s="22">
        <v>25</v>
      </c>
      <c r="AE1813" s="24">
        <v>100.00200000000001</v>
      </c>
      <c r="AF1813" s="19" t="s">
        <v>65</v>
      </c>
      <c r="AG1813" s="25">
        <v>0.39400000000000002</v>
      </c>
      <c r="AH1813" s="22">
        <v>222676.78</v>
      </c>
      <c r="AI1813" s="22">
        <v>2306213.86</v>
      </c>
      <c r="AJ1813" s="22">
        <v>2528890.6399999997</v>
      </c>
      <c r="AK1813" s="21" t="s">
        <v>888</v>
      </c>
      <c r="AL1813" s="21" t="s">
        <v>5733</v>
      </c>
      <c r="AM1813" s="26" t="s">
        <v>48</v>
      </c>
      <c r="AN1813" s="27">
        <v>0</v>
      </c>
      <c r="AS1813">
        <f t="shared" si="56"/>
        <v>3101</v>
      </c>
      <c r="AT1813" t="str">
        <f t="shared" si="57"/>
        <v>Região Rural da Capital Regional de Montes Claros</v>
      </c>
      <c r="BE1813">
        <v>3109006</v>
      </c>
      <c r="BF1813">
        <v>31</v>
      </c>
      <c r="BG1813" t="s">
        <v>12888</v>
      </c>
      <c r="BH1813" t="s">
        <v>12889</v>
      </c>
      <c r="BI1813" t="s">
        <v>12823</v>
      </c>
      <c r="BJ1813" t="s">
        <v>12942</v>
      </c>
      <c r="BK1813">
        <v>3108</v>
      </c>
      <c r="BL1813" t="s">
        <v>12899</v>
      </c>
      <c r="BM1813" t="s">
        <v>12900</v>
      </c>
    </row>
    <row r="1814" spans="1:65" x14ac:dyDescent="0.25">
      <c r="A1814" s="17" t="s">
        <v>5358</v>
      </c>
      <c r="B1814" s="18">
        <v>1</v>
      </c>
      <c r="C1814" s="19" t="s">
        <v>5734</v>
      </c>
      <c r="D1814" s="20" t="s">
        <v>5528</v>
      </c>
      <c r="E1814" s="20" t="s">
        <v>5735</v>
      </c>
      <c r="F1814" s="21">
        <v>3146552</v>
      </c>
      <c r="G1814" s="20" t="s">
        <v>5736</v>
      </c>
      <c r="H1814" s="22">
        <v>2119.8000000000002</v>
      </c>
      <c r="I1814" s="22">
        <v>2312.1</v>
      </c>
      <c r="J1814" s="22">
        <v>2312.1831000000002</v>
      </c>
      <c r="K1814" s="22">
        <v>2119.8000000000002</v>
      </c>
      <c r="L1814" s="22">
        <v>2119.8000000000002</v>
      </c>
      <c r="M1814" s="23">
        <v>40</v>
      </c>
      <c r="N1814" s="19" t="s">
        <v>44</v>
      </c>
      <c r="O1814" s="22">
        <v>32.159999999999997</v>
      </c>
      <c r="P1814" s="22">
        <v>0</v>
      </c>
      <c r="Q1814" s="22">
        <v>0</v>
      </c>
      <c r="R1814" s="22">
        <v>10</v>
      </c>
      <c r="S1814" s="22">
        <v>460</v>
      </c>
      <c r="T1814" s="22">
        <v>0</v>
      </c>
      <c r="U1814" s="22">
        <v>1842.1832999999999</v>
      </c>
      <c r="V1814" s="22">
        <v>0</v>
      </c>
      <c r="W1814" s="22">
        <v>0</v>
      </c>
      <c r="X1814" s="22">
        <v>30</v>
      </c>
      <c r="Y1814" s="22">
        <v>20</v>
      </c>
      <c r="Z1814" s="22">
        <v>50</v>
      </c>
      <c r="AA1814" s="22">
        <v>0</v>
      </c>
      <c r="AB1814" s="22">
        <v>0</v>
      </c>
      <c r="AC1814" s="22">
        <v>0</v>
      </c>
      <c r="AD1814" s="22">
        <v>0</v>
      </c>
      <c r="AE1814" s="24">
        <v>100</v>
      </c>
      <c r="AF1814" s="19" t="s">
        <v>365</v>
      </c>
      <c r="AG1814" s="25">
        <v>0.53</v>
      </c>
      <c r="AH1814" s="22">
        <v>10560</v>
      </c>
      <c r="AI1814" s="22">
        <v>489228.64</v>
      </c>
      <c r="AJ1814" s="22">
        <v>499788.64</v>
      </c>
      <c r="AK1814" s="21" t="s">
        <v>2342</v>
      </c>
      <c r="AL1814" s="21" t="s">
        <v>366</v>
      </c>
      <c r="AM1814" s="26" t="s">
        <v>48</v>
      </c>
      <c r="AN1814" s="27">
        <v>0</v>
      </c>
      <c r="AS1814">
        <f t="shared" si="56"/>
        <v>3101</v>
      </c>
      <c r="AT1814" t="str">
        <f t="shared" si="57"/>
        <v>Região Rural da Capital Regional de Montes Claros</v>
      </c>
      <c r="BE1814">
        <v>3109600</v>
      </c>
      <c r="BF1814">
        <v>31</v>
      </c>
      <c r="BG1814" t="s">
        <v>12888</v>
      </c>
      <c r="BH1814" t="s">
        <v>12889</v>
      </c>
      <c r="BI1814" t="s">
        <v>12823</v>
      </c>
      <c r="BJ1814" t="s">
        <v>12943</v>
      </c>
      <c r="BK1814">
        <v>3108</v>
      </c>
      <c r="BL1814" t="s">
        <v>12899</v>
      </c>
      <c r="BM1814" t="s">
        <v>12900</v>
      </c>
    </row>
    <row r="1815" spans="1:65" x14ac:dyDescent="0.25">
      <c r="A1815" s="17" t="s">
        <v>5358</v>
      </c>
      <c r="B1815" s="18">
        <v>1</v>
      </c>
      <c r="C1815" s="19" t="s">
        <v>5737</v>
      </c>
      <c r="D1815" s="20" t="s">
        <v>5528</v>
      </c>
      <c r="E1815" s="20" t="s">
        <v>5735</v>
      </c>
      <c r="F1815" s="21">
        <v>3146552</v>
      </c>
      <c r="G1815" s="20" t="s">
        <v>3063</v>
      </c>
      <c r="H1815" s="22">
        <v>2000</v>
      </c>
      <c r="I1815" s="22">
        <v>2016.7628999999999</v>
      </c>
      <c r="J1815" s="22">
        <v>2016.7628999999999</v>
      </c>
      <c r="K1815" s="22">
        <v>2000</v>
      </c>
      <c r="L1815" s="22">
        <v>2000</v>
      </c>
      <c r="M1815" s="23">
        <v>30</v>
      </c>
      <c r="N1815" s="19" t="s">
        <v>44</v>
      </c>
      <c r="O1815" s="22">
        <v>31.02</v>
      </c>
      <c r="P1815" s="22">
        <v>0</v>
      </c>
      <c r="Q1815" s="22">
        <v>0</v>
      </c>
      <c r="R1815" s="22">
        <v>30</v>
      </c>
      <c r="S1815" s="22">
        <v>403</v>
      </c>
      <c r="T1815" s="22">
        <v>0</v>
      </c>
      <c r="U1815" s="22">
        <v>1382.0867000000001</v>
      </c>
      <c r="V1815" s="22">
        <v>201.67619999999999</v>
      </c>
      <c r="W1815" s="22">
        <v>0</v>
      </c>
      <c r="X1815" s="22">
        <v>0</v>
      </c>
      <c r="Y1815" s="22">
        <v>10</v>
      </c>
      <c r="Z1815" s="22">
        <v>20</v>
      </c>
      <c r="AA1815" s="22">
        <v>40</v>
      </c>
      <c r="AB1815" s="22">
        <v>20</v>
      </c>
      <c r="AC1815" s="22">
        <v>0</v>
      </c>
      <c r="AD1815" s="22">
        <v>10</v>
      </c>
      <c r="AE1815" s="24">
        <v>100</v>
      </c>
      <c r="AF1815" s="19" t="s">
        <v>65</v>
      </c>
      <c r="AG1815" s="25">
        <v>0.46300000000000002</v>
      </c>
      <c r="AH1815" s="22">
        <v>55396.62</v>
      </c>
      <c r="AI1815" s="22">
        <v>312820</v>
      </c>
      <c r="AJ1815" s="22">
        <v>368216.62</v>
      </c>
      <c r="AK1815" s="21" t="s">
        <v>1810</v>
      </c>
      <c r="AL1815" s="21" t="s">
        <v>652</v>
      </c>
      <c r="AM1815" s="26" t="s">
        <v>48</v>
      </c>
      <c r="AN1815" s="27">
        <v>0</v>
      </c>
      <c r="AS1815">
        <f t="shared" si="56"/>
        <v>3101</v>
      </c>
      <c r="AT1815" t="str">
        <f t="shared" si="57"/>
        <v>Região Rural da Capital Regional de Montes Claros</v>
      </c>
      <c r="BE1815">
        <v>3109907</v>
      </c>
      <c r="BF1815">
        <v>31</v>
      </c>
      <c r="BG1815" t="s">
        <v>12888</v>
      </c>
      <c r="BH1815" t="s">
        <v>12889</v>
      </c>
      <c r="BI1815" t="s">
        <v>12823</v>
      </c>
      <c r="BJ1815" t="s">
        <v>12944</v>
      </c>
      <c r="BK1815">
        <v>3108</v>
      </c>
      <c r="BL1815" t="s">
        <v>12899</v>
      </c>
      <c r="BM1815" t="s">
        <v>12900</v>
      </c>
    </row>
    <row r="1816" spans="1:65" x14ac:dyDescent="0.25">
      <c r="A1816" s="17" t="s">
        <v>5358</v>
      </c>
      <c r="B1816" s="18">
        <v>1</v>
      </c>
      <c r="C1816" s="19" t="s">
        <v>5738</v>
      </c>
      <c r="D1816" s="20" t="s">
        <v>5739</v>
      </c>
      <c r="E1816" s="20" t="s">
        <v>5739</v>
      </c>
      <c r="F1816" s="21">
        <v>3147105</v>
      </c>
      <c r="G1816" s="20" t="s">
        <v>5411</v>
      </c>
      <c r="H1816" s="22">
        <v>405</v>
      </c>
      <c r="I1816" s="22">
        <v>364.5</v>
      </c>
      <c r="J1816" s="22">
        <v>364.4803</v>
      </c>
      <c r="K1816" s="22">
        <v>405</v>
      </c>
      <c r="L1816" s="22">
        <v>364.4803</v>
      </c>
      <c r="M1816" s="23">
        <v>20</v>
      </c>
      <c r="N1816" s="19" t="s">
        <v>44</v>
      </c>
      <c r="O1816" s="22">
        <v>18.22</v>
      </c>
      <c r="P1816" s="22">
        <v>97.36</v>
      </c>
      <c r="Q1816" s="22">
        <v>82.12</v>
      </c>
      <c r="R1816" s="22">
        <v>102.99</v>
      </c>
      <c r="S1816" s="22">
        <v>1.0000000000000001E-5</v>
      </c>
      <c r="T1816" s="22">
        <v>254.62</v>
      </c>
      <c r="U1816" s="22">
        <v>1.0000000000000001E-5</v>
      </c>
      <c r="V1816" s="22">
        <v>6.87</v>
      </c>
      <c r="W1816" s="22">
        <v>0</v>
      </c>
      <c r="X1816" s="22">
        <v>0</v>
      </c>
      <c r="Y1816" s="22">
        <v>23</v>
      </c>
      <c r="Z1816" s="22">
        <v>28</v>
      </c>
      <c r="AA1816" s="22">
        <v>0</v>
      </c>
      <c r="AB1816" s="22">
        <v>21</v>
      </c>
      <c r="AC1816" s="22">
        <v>0</v>
      </c>
      <c r="AD1816" s="22">
        <v>28</v>
      </c>
      <c r="AE1816" s="24">
        <v>100</v>
      </c>
      <c r="AF1816" s="19" t="s">
        <v>44</v>
      </c>
      <c r="AG1816" s="25">
        <v>0.36899999999999999</v>
      </c>
      <c r="AH1816" s="22">
        <v>461318.40000000002</v>
      </c>
      <c r="AI1816" s="22">
        <v>3125657.41</v>
      </c>
      <c r="AJ1816" s="22">
        <v>3586975.81</v>
      </c>
      <c r="AK1816" s="21" t="s">
        <v>2693</v>
      </c>
      <c r="AL1816" s="21" t="s">
        <v>898</v>
      </c>
      <c r="AM1816" s="26" t="s">
        <v>48</v>
      </c>
      <c r="AN1816" s="27">
        <v>23400.87</v>
      </c>
      <c r="AS1816">
        <f t="shared" si="56"/>
        <v>3108</v>
      </c>
      <c r="AT1816" t="str">
        <f t="shared" si="57"/>
        <v>Região Rural da Metrópole de Belo Horizonte</v>
      </c>
      <c r="BE1816">
        <v>3110004</v>
      </c>
      <c r="BF1816">
        <v>31</v>
      </c>
      <c r="BG1816" t="s">
        <v>12888</v>
      </c>
      <c r="BH1816" t="s">
        <v>12889</v>
      </c>
      <c r="BI1816" t="s">
        <v>12823</v>
      </c>
      <c r="BJ1816" t="s">
        <v>12945</v>
      </c>
      <c r="BK1816">
        <v>3108</v>
      </c>
      <c r="BL1816" t="s">
        <v>12899</v>
      </c>
      <c r="BM1816" t="s">
        <v>12900</v>
      </c>
    </row>
    <row r="1817" spans="1:65" x14ac:dyDescent="0.25">
      <c r="A1817" s="17" t="s">
        <v>5358</v>
      </c>
      <c r="B1817" s="18">
        <v>1</v>
      </c>
      <c r="C1817" s="19" t="s">
        <v>5740</v>
      </c>
      <c r="D1817" s="20" t="s">
        <v>5397</v>
      </c>
      <c r="E1817" s="20" t="s">
        <v>5397</v>
      </c>
      <c r="F1817" s="21">
        <v>3147006</v>
      </c>
      <c r="G1817" s="20" t="s">
        <v>5741</v>
      </c>
      <c r="H1817" s="22">
        <v>486</v>
      </c>
      <c r="I1817" s="22">
        <v>486</v>
      </c>
      <c r="J1817" s="22">
        <v>468.29509999999999</v>
      </c>
      <c r="K1817" s="22">
        <v>486</v>
      </c>
      <c r="L1817" s="22">
        <v>486</v>
      </c>
      <c r="M1817" s="23">
        <v>10</v>
      </c>
      <c r="N1817" s="19" t="s">
        <v>44</v>
      </c>
      <c r="O1817" s="22">
        <v>7.2</v>
      </c>
      <c r="P1817" s="22">
        <v>60.92</v>
      </c>
      <c r="Q1817" s="22">
        <v>85.03</v>
      </c>
      <c r="R1817" s="22">
        <v>10</v>
      </c>
      <c r="S1817" s="22">
        <v>102</v>
      </c>
      <c r="T1817" s="22">
        <v>302</v>
      </c>
      <c r="U1817" s="22">
        <v>51.295099999999998</v>
      </c>
      <c r="V1817" s="22">
        <v>3</v>
      </c>
      <c r="W1817" s="22">
        <v>0</v>
      </c>
      <c r="X1817" s="22">
        <v>0</v>
      </c>
      <c r="Y1817" s="22">
        <v>58</v>
      </c>
      <c r="Z1817" s="22">
        <v>21</v>
      </c>
      <c r="AA1817" s="22">
        <v>0</v>
      </c>
      <c r="AB1817" s="22">
        <v>0</v>
      </c>
      <c r="AC1817" s="22">
        <v>0</v>
      </c>
      <c r="AD1817" s="22">
        <v>21</v>
      </c>
      <c r="AE1817" s="24">
        <v>100</v>
      </c>
      <c r="AF1817" s="19" t="s">
        <v>65</v>
      </c>
      <c r="AG1817" s="25">
        <v>0.53800000000000003</v>
      </c>
      <c r="AH1817" s="22">
        <v>75138.13</v>
      </c>
      <c r="AI1817" s="22">
        <v>91640.66</v>
      </c>
      <c r="AJ1817" s="22">
        <v>166778.79</v>
      </c>
      <c r="AK1817" s="21" t="s">
        <v>1514</v>
      </c>
      <c r="AL1817" s="21" t="s">
        <v>5742</v>
      </c>
      <c r="AM1817" s="26" t="s">
        <v>48</v>
      </c>
      <c r="AN1817" s="27">
        <v>0</v>
      </c>
      <c r="AS1817">
        <f t="shared" si="56"/>
        <v>5205</v>
      </c>
      <c r="AT1817" t="str">
        <f t="shared" si="57"/>
        <v>Região Rural do Centro de Zona de Unaí</v>
      </c>
      <c r="BE1817">
        <v>3112059</v>
      </c>
      <c r="BF1817">
        <v>31</v>
      </c>
      <c r="BG1817" t="s">
        <v>12888</v>
      </c>
      <c r="BH1817" t="s">
        <v>12889</v>
      </c>
      <c r="BI1817" t="s">
        <v>12823</v>
      </c>
      <c r="BJ1817" t="s">
        <v>12946</v>
      </c>
      <c r="BK1817">
        <v>3108</v>
      </c>
      <c r="BL1817" t="s">
        <v>12899</v>
      </c>
      <c r="BM1817" t="s">
        <v>12900</v>
      </c>
    </row>
    <row r="1818" spans="1:65" x14ac:dyDescent="0.25">
      <c r="A1818" s="17" t="s">
        <v>5358</v>
      </c>
      <c r="B1818" s="18">
        <v>1</v>
      </c>
      <c r="C1818" s="19" t="s">
        <v>5743</v>
      </c>
      <c r="D1818" s="20" t="s">
        <v>5397</v>
      </c>
      <c r="E1818" s="20" t="s">
        <v>5397</v>
      </c>
      <c r="F1818" s="21">
        <v>3147006</v>
      </c>
      <c r="G1818" s="20" t="s">
        <v>5744</v>
      </c>
      <c r="H1818" s="22">
        <v>1917.29</v>
      </c>
      <c r="I1818" s="22">
        <v>1.0000000000000001E-5</v>
      </c>
      <c r="J1818" s="22">
        <v>2057.9848000000002</v>
      </c>
      <c r="K1818" s="22">
        <v>1917.29</v>
      </c>
      <c r="L1818" s="22">
        <v>1917.29</v>
      </c>
      <c r="M1818" s="23">
        <v>40</v>
      </c>
      <c r="N1818" s="19" t="s">
        <v>44</v>
      </c>
      <c r="O1818" s="22">
        <v>41.16</v>
      </c>
      <c r="P1818" s="22">
        <v>81.459999999999994</v>
      </c>
      <c r="Q1818" s="22">
        <v>94.76</v>
      </c>
      <c r="R1818" s="22">
        <v>54.958599999999997</v>
      </c>
      <c r="S1818" s="22">
        <v>386.4</v>
      </c>
      <c r="T1818" s="22">
        <v>648.89369999999997</v>
      </c>
      <c r="U1818" s="22">
        <v>289.86309999999997</v>
      </c>
      <c r="V1818" s="22">
        <v>53.176299999999998</v>
      </c>
      <c r="W1818" s="22">
        <v>1E-3</v>
      </c>
      <c r="X1818" s="22">
        <v>20</v>
      </c>
      <c r="Y1818" s="22">
        <v>40</v>
      </c>
      <c r="Z1818" s="22">
        <v>15</v>
      </c>
      <c r="AA1818" s="22">
        <v>15</v>
      </c>
      <c r="AB1818" s="22">
        <v>10</v>
      </c>
      <c r="AC1818" s="22">
        <v>1E-3</v>
      </c>
      <c r="AD1818" s="22">
        <v>1E-3</v>
      </c>
      <c r="AE1818" s="24">
        <v>100.00300000000001</v>
      </c>
      <c r="AF1818" s="19" t="s">
        <v>65</v>
      </c>
      <c r="AG1818" s="25">
        <v>0.58599999999999997</v>
      </c>
      <c r="AH1818" s="22">
        <v>176231.52</v>
      </c>
      <c r="AI1818" s="22">
        <v>1494431.58</v>
      </c>
      <c r="AJ1818" s="22">
        <v>1670663.1</v>
      </c>
      <c r="AK1818" s="21" t="s">
        <v>4435</v>
      </c>
      <c r="AL1818" s="21" t="s">
        <v>5745</v>
      </c>
      <c r="AM1818" s="26" t="s">
        <v>48</v>
      </c>
      <c r="AN1818" s="27">
        <v>0</v>
      </c>
      <c r="AS1818">
        <f t="shared" si="56"/>
        <v>5205</v>
      </c>
      <c r="AT1818" t="str">
        <f t="shared" si="57"/>
        <v>Região Rural do Centro de Zona de Unaí</v>
      </c>
      <c r="BE1818">
        <v>3112505</v>
      </c>
      <c r="BF1818">
        <v>31</v>
      </c>
      <c r="BG1818" t="s">
        <v>12888</v>
      </c>
      <c r="BH1818" t="s">
        <v>12889</v>
      </c>
      <c r="BI1818" t="s">
        <v>12823</v>
      </c>
      <c r="BJ1818" t="s">
        <v>12947</v>
      </c>
      <c r="BK1818">
        <v>3108</v>
      </c>
      <c r="BL1818" t="s">
        <v>12899</v>
      </c>
      <c r="BM1818" t="s">
        <v>12900</v>
      </c>
    </row>
    <row r="1819" spans="1:65" x14ac:dyDescent="0.25">
      <c r="A1819" s="17" t="s">
        <v>5358</v>
      </c>
      <c r="B1819" s="18">
        <v>1</v>
      </c>
      <c r="C1819" s="19" t="s">
        <v>5746</v>
      </c>
      <c r="D1819" s="20" t="s">
        <v>5397</v>
      </c>
      <c r="E1819" s="20" t="s">
        <v>5397</v>
      </c>
      <c r="F1819" s="21">
        <v>3147006</v>
      </c>
      <c r="G1819" s="20" t="s">
        <v>5747</v>
      </c>
      <c r="H1819" s="22">
        <v>995</v>
      </c>
      <c r="I1819" s="22">
        <v>995</v>
      </c>
      <c r="J1819" s="22">
        <v>995</v>
      </c>
      <c r="K1819" s="22">
        <v>995</v>
      </c>
      <c r="L1819" s="22">
        <v>995</v>
      </c>
      <c r="M1819" s="23">
        <v>30</v>
      </c>
      <c r="N1819" s="19" t="s">
        <v>44</v>
      </c>
      <c r="O1819" s="22">
        <v>19.899999999999999</v>
      </c>
      <c r="P1819" s="22">
        <v>77</v>
      </c>
      <c r="Q1819" s="22">
        <v>100</v>
      </c>
      <c r="R1819" s="22">
        <v>23</v>
      </c>
      <c r="S1819" s="22">
        <v>201</v>
      </c>
      <c r="T1819" s="22">
        <v>306</v>
      </c>
      <c r="U1819" s="22">
        <v>175</v>
      </c>
      <c r="V1819" s="22">
        <v>10</v>
      </c>
      <c r="W1819" s="22">
        <v>0</v>
      </c>
      <c r="X1819" s="22">
        <v>0.5</v>
      </c>
      <c r="Y1819" s="22">
        <v>50</v>
      </c>
      <c r="Z1819" s="22">
        <v>30</v>
      </c>
      <c r="AA1819" s="22">
        <v>10</v>
      </c>
      <c r="AB1819" s="22">
        <v>0</v>
      </c>
      <c r="AC1819" s="22">
        <v>0.5</v>
      </c>
      <c r="AD1819" s="22">
        <v>0</v>
      </c>
      <c r="AE1819" s="24">
        <v>91</v>
      </c>
      <c r="AF1819" s="19" t="s">
        <v>44</v>
      </c>
      <c r="AG1819" s="25">
        <v>0.68700000000000006</v>
      </c>
      <c r="AH1819" s="22">
        <v>122668</v>
      </c>
      <c r="AI1819" s="22">
        <v>382149.65</v>
      </c>
      <c r="AJ1819" s="22">
        <v>504817.65</v>
      </c>
      <c r="AK1819" s="21" t="s">
        <v>4583</v>
      </c>
      <c r="AL1819" s="21" t="s">
        <v>644</v>
      </c>
      <c r="AM1819" s="26" t="s">
        <v>48</v>
      </c>
      <c r="AN1819" s="27">
        <v>0</v>
      </c>
      <c r="AS1819">
        <f t="shared" si="56"/>
        <v>5205</v>
      </c>
      <c r="AT1819" t="str">
        <f t="shared" si="57"/>
        <v>Região Rural do Centro de Zona de Unaí</v>
      </c>
      <c r="BE1819">
        <v>3113800</v>
      </c>
      <c r="BF1819">
        <v>31</v>
      </c>
      <c r="BG1819" t="s">
        <v>12888</v>
      </c>
      <c r="BH1819" t="s">
        <v>12889</v>
      </c>
      <c r="BI1819" t="s">
        <v>12823</v>
      </c>
      <c r="BJ1819" t="s">
        <v>12948</v>
      </c>
      <c r="BK1819">
        <v>3108</v>
      </c>
      <c r="BL1819" t="s">
        <v>12899</v>
      </c>
      <c r="BM1819" t="s">
        <v>12900</v>
      </c>
    </row>
    <row r="1820" spans="1:65" x14ac:dyDescent="0.25">
      <c r="A1820" s="17" t="s">
        <v>5358</v>
      </c>
      <c r="B1820" s="18">
        <v>1</v>
      </c>
      <c r="C1820" s="19" t="s">
        <v>5748</v>
      </c>
      <c r="D1820" s="20" t="s">
        <v>5397</v>
      </c>
      <c r="E1820" s="20" t="s">
        <v>5397</v>
      </c>
      <c r="F1820" s="21">
        <v>3147006</v>
      </c>
      <c r="G1820" s="20" t="s">
        <v>3303</v>
      </c>
      <c r="H1820" s="22">
        <v>2827</v>
      </c>
      <c r="I1820" s="22">
        <v>3130</v>
      </c>
      <c r="J1820" s="22">
        <v>3130</v>
      </c>
      <c r="K1820" s="22">
        <v>2827</v>
      </c>
      <c r="L1820" s="22">
        <v>2827</v>
      </c>
      <c r="M1820" s="23">
        <v>70</v>
      </c>
      <c r="N1820" s="19" t="s">
        <v>44</v>
      </c>
      <c r="O1820" s="22">
        <v>56.54</v>
      </c>
      <c r="P1820" s="22">
        <v>17.88</v>
      </c>
      <c r="Q1820" s="22">
        <v>69.78</v>
      </c>
      <c r="R1820" s="22">
        <v>197.7</v>
      </c>
      <c r="S1820" s="22">
        <v>0</v>
      </c>
      <c r="T1820" s="22">
        <v>0</v>
      </c>
      <c r="U1820" s="22">
        <v>2366.63</v>
      </c>
      <c r="V1820" s="22">
        <v>50.3</v>
      </c>
      <c r="W1820" s="22">
        <v>0</v>
      </c>
      <c r="X1820" s="22">
        <v>10</v>
      </c>
      <c r="Y1820" s="22">
        <v>55</v>
      </c>
      <c r="Z1820" s="22">
        <v>12</v>
      </c>
      <c r="AA1820" s="22">
        <v>20</v>
      </c>
      <c r="AB1820" s="22">
        <v>0</v>
      </c>
      <c r="AC1820" s="22">
        <v>0</v>
      </c>
      <c r="AD1820" s="22">
        <v>4</v>
      </c>
      <c r="AE1820" s="24">
        <v>101</v>
      </c>
      <c r="AF1820" s="19" t="s">
        <v>65</v>
      </c>
      <c r="AG1820" s="25">
        <v>0.58420000000000005</v>
      </c>
      <c r="AH1820" s="22">
        <v>150662.67000000001</v>
      </c>
      <c r="AI1820" s="22">
        <v>885775.64</v>
      </c>
      <c r="AJ1820" s="22">
        <v>1036438.31</v>
      </c>
      <c r="AK1820" s="21" t="s">
        <v>4015</v>
      </c>
      <c r="AL1820" s="21" t="s">
        <v>115</v>
      </c>
      <c r="AM1820" s="26" t="s">
        <v>48</v>
      </c>
      <c r="AN1820" s="27">
        <v>0</v>
      </c>
      <c r="AS1820">
        <f t="shared" si="56"/>
        <v>5205</v>
      </c>
      <c r="AT1820" t="str">
        <f t="shared" si="57"/>
        <v>Região Rural do Centro de Zona de Unaí</v>
      </c>
      <c r="BE1820">
        <v>3114006</v>
      </c>
      <c r="BF1820">
        <v>31</v>
      </c>
      <c r="BG1820" t="s">
        <v>12888</v>
      </c>
      <c r="BH1820" t="s">
        <v>12889</v>
      </c>
      <c r="BI1820" t="s">
        <v>12823</v>
      </c>
      <c r="BJ1820" t="s">
        <v>12949</v>
      </c>
      <c r="BK1820">
        <v>3108</v>
      </c>
      <c r="BL1820" t="s">
        <v>12899</v>
      </c>
      <c r="BM1820" t="s">
        <v>12900</v>
      </c>
    </row>
    <row r="1821" spans="1:65" x14ac:dyDescent="0.25">
      <c r="A1821" s="17" t="s">
        <v>5358</v>
      </c>
      <c r="B1821" s="18">
        <v>1</v>
      </c>
      <c r="C1821" s="19" t="s">
        <v>5749</v>
      </c>
      <c r="D1821" s="20" t="s">
        <v>5397</v>
      </c>
      <c r="E1821" s="20" t="s">
        <v>5397</v>
      </c>
      <c r="F1821" s="21">
        <v>3147006</v>
      </c>
      <c r="G1821" s="20" t="s">
        <v>5750</v>
      </c>
      <c r="H1821" s="22">
        <v>2870</v>
      </c>
      <c r="I1821" s="22">
        <v>1.0000000000000001E-5</v>
      </c>
      <c r="J1821" s="22">
        <v>3160.0473000000002</v>
      </c>
      <c r="K1821" s="22">
        <v>2870</v>
      </c>
      <c r="L1821" s="22">
        <v>2864.7240000000002</v>
      </c>
      <c r="M1821" s="23">
        <v>85</v>
      </c>
      <c r="N1821" s="19" t="s">
        <v>44</v>
      </c>
      <c r="O1821" s="22">
        <v>63.2</v>
      </c>
      <c r="P1821" s="22">
        <v>88.85</v>
      </c>
      <c r="Q1821" s="22">
        <v>98.98</v>
      </c>
      <c r="R1821" s="22">
        <v>201.2388</v>
      </c>
      <c r="S1821" s="22">
        <v>1.0000000000000001E-5</v>
      </c>
      <c r="T1821" s="22">
        <v>2595.8134</v>
      </c>
      <c r="U1821" s="22">
        <v>325.59440000000001</v>
      </c>
      <c r="V1821" s="22">
        <v>34.400700000000001</v>
      </c>
      <c r="W1821" s="22">
        <v>1E-4</v>
      </c>
      <c r="X1821" s="22">
        <v>1E-4</v>
      </c>
      <c r="Y1821" s="22">
        <v>55</v>
      </c>
      <c r="Z1821" s="22">
        <v>25</v>
      </c>
      <c r="AA1821" s="22">
        <v>1E-4</v>
      </c>
      <c r="AB1821" s="22">
        <v>20</v>
      </c>
      <c r="AC1821" s="22">
        <v>1E-4</v>
      </c>
      <c r="AD1821" s="22">
        <v>1E-4</v>
      </c>
      <c r="AE1821" s="24">
        <v>100.00050000000002</v>
      </c>
      <c r="AF1821" s="19" t="s">
        <v>65</v>
      </c>
      <c r="AG1821" s="25">
        <v>0.46</v>
      </c>
      <c r="AH1821" s="22">
        <v>1475068.17</v>
      </c>
      <c r="AI1821" s="22">
        <v>7475149.6100000003</v>
      </c>
      <c r="AJ1821" s="22">
        <v>8950217.7799999993</v>
      </c>
      <c r="AK1821" s="21" t="s">
        <v>5751</v>
      </c>
      <c r="AL1821" s="21" t="s">
        <v>2019</v>
      </c>
      <c r="AM1821" s="26" t="s">
        <v>48</v>
      </c>
      <c r="AN1821" s="27">
        <v>486368.94</v>
      </c>
      <c r="AS1821">
        <f t="shared" si="56"/>
        <v>5205</v>
      </c>
      <c r="AT1821" t="str">
        <f t="shared" si="57"/>
        <v>Região Rural do Centro de Zona de Unaí</v>
      </c>
      <c r="BE1821">
        <v>3114204</v>
      </c>
      <c r="BF1821">
        <v>31</v>
      </c>
      <c r="BG1821" t="s">
        <v>12888</v>
      </c>
      <c r="BH1821" t="s">
        <v>12889</v>
      </c>
      <c r="BI1821" t="s">
        <v>12823</v>
      </c>
      <c r="BJ1821" t="s">
        <v>12950</v>
      </c>
      <c r="BK1821">
        <v>3108</v>
      </c>
      <c r="BL1821" t="s">
        <v>12899</v>
      </c>
      <c r="BM1821" t="s">
        <v>12900</v>
      </c>
    </row>
    <row r="1822" spans="1:65" x14ac:dyDescent="0.25">
      <c r="A1822" s="17" t="s">
        <v>5358</v>
      </c>
      <c r="B1822" s="18">
        <v>1</v>
      </c>
      <c r="C1822" s="19" t="s">
        <v>5752</v>
      </c>
      <c r="D1822" s="20" t="s">
        <v>5397</v>
      </c>
      <c r="E1822" s="20" t="s">
        <v>5397</v>
      </c>
      <c r="F1822" s="21">
        <v>3147006</v>
      </c>
      <c r="G1822" s="20" t="s">
        <v>5753</v>
      </c>
      <c r="H1822" s="22">
        <v>1006.35</v>
      </c>
      <c r="I1822" s="22">
        <v>1006.35</v>
      </c>
      <c r="J1822" s="22">
        <v>1020.4321</v>
      </c>
      <c r="K1822" s="22">
        <v>1006.35</v>
      </c>
      <c r="L1822" s="22">
        <v>1006.35</v>
      </c>
      <c r="M1822" s="23">
        <v>25</v>
      </c>
      <c r="N1822" s="19" t="s">
        <v>44</v>
      </c>
      <c r="O1822" s="22">
        <v>15.48</v>
      </c>
      <c r="P1822" s="22">
        <v>36.049999999999997</v>
      </c>
      <c r="Q1822" s="22">
        <v>100</v>
      </c>
      <c r="R1822" s="22">
        <v>30</v>
      </c>
      <c r="S1822" s="22">
        <v>0</v>
      </c>
      <c r="T1822" s="22">
        <v>356</v>
      </c>
      <c r="U1822" s="22">
        <v>631.43209999999999</v>
      </c>
      <c r="V1822" s="22">
        <v>3</v>
      </c>
      <c r="W1822" s="22">
        <v>0</v>
      </c>
      <c r="X1822" s="22">
        <v>0</v>
      </c>
      <c r="Y1822" s="22">
        <v>20</v>
      </c>
      <c r="Z1822" s="22">
        <v>50</v>
      </c>
      <c r="AA1822" s="22">
        <v>30</v>
      </c>
      <c r="AB1822" s="22">
        <v>0</v>
      </c>
      <c r="AC1822" s="22">
        <v>0</v>
      </c>
      <c r="AD1822" s="22">
        <v>0</v>
      </c>
      <c r="AE1822" s="24">
        <v>100</v>
      </c>
      <c r="AF1822" s="19" t="s">
        <v>365</v>
      </c>
      <c r="AG1822" s="25">
        <v>0.52700000000000002</v>
      </c>
      <c r="AH1822" s="22">
        <v>67486.66</v>
      </c>
      <c r="AI1822" s="22">
        <v>223439.89</v>
      </c>
      <c r="AJ1822" s="22">
        <v>290926.55000000005</v>
      </c>
      <c r="AK1822" s="21" t="s">
        <v>1514</v>
      </c>
      <c r="AL1822" s="21" t="s">
        <v>5742</v>
      </c>
      <c r="AM1822" s="26" t="s">
        <v>48</v>
      </c>
      <c r="AN1822" s="27">
        <v>0</v>
      </c>
      <c r="AS1822">
        <f t="shared" si="56"/>
        <v>5205</v>
      </c>
      <c r="AT1822" t="str">
        <f t="shared" si="57"/>
        <v>Região Rural do Centro de Zona de Unaí</v>
      </c>
      <c r="BE1822">
        <v>3114501</v>
      </c>
      <c r="BF1822">
        <v>31</v>
      </c>
      <c r="BG1822" t="s">
        <v>12888</v>
      </c>
      <c r="BH1822" t="s">
        <v>12889</v>
      </c>
      <c r="BI1822" t="s">
        <v>12823</v>
      </c>
      <c r="BJ1822" t="s">
        <v>12951</v>
      </c>
      <c r="BK1822">
        <v>3108</v>
      </c>
      <c r="BL1822" t="s">
        <v>12899</v>
      </c>
      <c r="BM1822" t="s">
        <v>12900</v>
      </c>
    </row>
    <row r="1823" spans="1:65" x14ac:dyDescent="0.25">
      <c r="A1823" s="17" t="s">
        <v>5358</v>
      </c>
      <c r="B1823" s="18">
        <v>1</v>
      </c>
      <c r="C1823" s="19" t="s">
        <v>5754</v>
      </c>
      <c r="D1823" s="20" t="s">
        <v>5755</v>
      </c>
      <c r="E1823" s="20" t="s">
        <v>5755</v>
      </c>
      <c r="F1823" s="21">
        <v>3148004</v>
      </c>
      <c r="G1823" s="20" t="s">
        <v>5756</v>
      </c>
      <c r="H1823" s="22">
        <v>1045.5</v>
      </c>
      <c r="I1823" s="22">
        <v>1045.5</v>
      </c>
      <c r="J1823" s="22">
        <v>1054.25</v>
      </c>
      <c r="K1823" s="22">
        <v>1045.5</v>
      </c>
      <c r="L1823" s="22">
        <v>1045.2</v>
      </c>
      <c r="M1823" s="23">
        <v>34</v>
      </c>
      <c r="N1823" s="19" t="s">
        <v>44</v>
      </c>
      <c r="O1823" s="22">
        <v>26.13</v>
      </c>
      <c r="P1823" s="22">
        <v>77.739999999999995</v>
      </c>
      <c r="Q1823" s="22">
        <v>71.739999999999995</v>
      </c>
      <c r="R1823" s="22">
        <v>60</v>
      </c>
      <c r="S1823" s="22">
        <v>0</v>
      </c>
      <c r="T1823" s="22">
        <v>760</v>
      </c>
      <c r="U1823" s="22">
        <v>217.5</v>
      </c>
      <c r="V1823" s="22">
        <v>8</v>
      </c>
      <c r="W1823" s="22">
        <v>0</v>
      </c>
      <c r="X1823" s="22">
        <v>0</v>
      </c>
      <c r="Y1823" s="22">
        <v>80</v>
      </c>
      <c r="Z1823" s="22">
        <v>5</v>
      </c>
      <c r="AA1823" s="22">
        <v>0</v>
      </c>
      <c r="AB1823" s="22">
        <v>0</v>
      </c>
      <c r="AC1823" s="22">
        <v>15</v>
      </c>
      <c r="AD1823" s="22">
        <v>0</v>
      </c>
      <c r="AE1823" s="24">
        <v>100</v>
      </c>
      <c r="AF1823" s="19" t="s">
        <v>64</v>
      </c>
      <c r="AG1823" s="25">
        <v>0.64900000000000002</v>
      </c>
      <c r="AH1823" s="22">
        <v>177649.3</v>
      </c>
      <c r="AI1823" s="22">
        <v>639686.85</v>
      </c>
      <c r="AJ1823" s="22">
        <v>817336.14999999991</v>
      </c>
      <c r="AK1823" s="21" t="s">
        <v>1810</v>
      </c>
      <c r="AL1823" s="21" t="s">
        <v>59</v>
      </c>
      <c r="AM1823" s="26" t="s">
        <v>48</v>
      </c>
      <c r="AN1823" s="27">
        <v>0</v>
      </c>
      <c r="AS1823">
        <f t="shared" si="56"/>
        <v>3107</v>
      </c>
      <c r="AT1823" t="str">
        <f t="shared" si="57"/>
        <v>Região Rural do Centro Sub-regional de Patos de Minas</v>
      </c>
      <c r="BE1823">
        <v>3115359</v>
      </c>
      <c r="BF1823">
        <v>31</v>
      </c>
      <c r="BG1823" t="s">
        <v>12888</v>
      </c>
      <c r="BH1823" t="s">
        <v>12889</v>
      </c>
      <c r="BI1823" t="s">
        <v>12823</v>
      </c>
      <c r="BJ1823" t="s">
        <v>12952</v>
      </c>
      <c r="BK1823">
        <v>3108</v>
      </c>
      <c r="BL1823" t="s">
        <v>12899</v>
      </c>
      <c r="BM1823" t="s">
        <v>12900</v>
      </c>
    </row>
    <row r="1824" spans="1:65" x14ac:dyDescent="0.25">
      <c r="A1824" s="17" t="s">
        <v>5358</v>
      </c>
      <c r="B1824" s="18">
        <v>1</v>
      </c>
      <c r="C1824" s="19" t="s">
        <v>5757</v>
      </c>
      <c r="D1824" s="20" t="s">
        <v>5493</v>
      </c>
      <c r="E1824" s="20" t="s">
        <v>5493</v>
      </c>
      <c r="F1824" s="21">
        <v>3148103</v>
      </c>
      <c r="G1824" s="20" t="s">
        <v>5758</v>
      </c>
      <c r="H1824" s="22">
        <v>894.03399999999999</v>
      </c>
      <c r="I1824" s="22">
        <v>852.61540000000002</v>
      </c>
      <c r="J1824" s="22">
        <v>852.61540000000002</v>
      </c>
      <c r="K1824" s="22">
        <v>894.03399999999999</v>
      </c>
      <c r="L1824" s="22">
        <v>852.61540000000002</v>
      </c>
      <c r="M1824" s="23">
        <v>40</v>
      </c>
      <c r="N1824" s="19" t="s">
        <v>44</v>
      </c>
      <c r="O1824" s="22">
        <v>21.31</v>
      </c>
      <c r="P1824" s="22">
        <v>79.28</v>
      </c>
      <c r="Q1824" s="22">
        <v>79.52</v>
      </c>
      <c r="R1824" s="22">
        <v>20</v>
      </c>
      <c r="S1824" s="22">
        <v>173.2</v>
      </c>
      <c r="T1824" s="22">
        <v>446</v>
      </c>
      <c r="U1824" s="22">
        <v>141.41540000000001</v>
      </c>
      <c r="V1824" s="22">
        <v>5</v>
      </c>
      <c r="W1824" s="22">
        <v>0</v>
      </c>
      <c r="X1824" s="22">
        <v>40</v>
      </c>
      <c r="Y1824" s="22">
        <v>30</v>
      </c>
      <c r="Z1824" s="22">
        <v>20</v>
      </c>
      <c r="AA1824" s="22">
        <v>0</v>
      </c>
      <c r="AB1824" s="22">
        <v>10</v>
      </c>
      <c r="AC1824" s="22">
        <v>0</v>
      </c>
      <c r="AD1824" s="22">
        <v>0</v>
      </c>
      <c r="AE1824" s="24">
        <v>100</v>
      </c>
      <c r="AF1824" s="19" t="s">
        <v>64</v>
      </c>
      <c r="AG1824" s="25">
        <v>0.72109999999999996</v>
      </c>
      <c r="AH1824" s="22">
        <v>82305.179999999993</v>
      </c>
      <c r="AI1824" s="22">
        <v>737265.06</v>
      </c>
      <c r="AJ1824" s="22">
        <v>819570.24</v>
      </c>
      <c r="AK1824" s="21" t="s">
        <v>5395</v>
      </c>
      <c r="AL1824" s="21" t="s">
        <v>2318</v>
      </c>
      <c r="AM1824" s="26" t="s">
        <v>48</v>
      </c>
      <c r="AN1824" s="27">
        <v>0</v>
      </c>
      <c r="AS1824">
        <f t="shared" si="56"/>
        <v>3107</v>
      </c>
      <c r="AT1824" t="str">
        <f t="shared" si="57"/>
        <v>Região Rural do Centro Sub-regional de Patos de Minas</v>
      </c>
      <c r="BE1824">
        <v>3116605</v>
      </c>
      <c r="BF1824">
        <v>31</v>
      </c>
      <c r="BG1824" t="s">
        <v>12888</v>
      </c>
      <c r="BH1824" t="s">
        <v>12889</v>
      </c>
      <c r="BI1824" t="s">
        <v>12823</v>
      </c>
      <c r="BJ1824" t="s">
        <v>12953</v>
      </c>
      <c r="BK1824">
        <v>3108</v>
      </c>
      <c r="BL1824" t="s">
        <v>12899</v>
      </c>
      <c r="BM1824" t="s">
        <v>12900</v>
      </c>
    </row>
    <row r="1825" spans="1:65" x14ac:dyDescent="0.25">
      <c r="A1825" s="17" t="s">
        <v>5358</v>
      </c>
      <c r="B1825" s="18">
        <v>1</v>
      </c>
      <c r="C1825" s="19" t="s">
        <v>5759</v>
      </c>
      <c r="D1825" s="20" t="s">
        <v>5493</v>
      </c>
      <c r="E1825" s="20" t="s">
        <v>5493</v>
      </c>
      <c r="F1825" s="21">
        <v>3148103</v>
      </c>
      <c r="G1825" s="20" t="s">
        <v>5760</v>
      </c>
      <c r="H1825" s="22">
        <v>1472.1594</v>
      </c>
      <c r="I1825" s="22">
        <v>899.11369999999999</v>
      </c>
      <c r="J1825" s="22">
        <v>1476.6696999999999</v>
      </c>
      <c r="K1825" s="22">
        <v>899.11369999999999</v>
      </c>
      <c r="L1825" s="22">
        <v>1472.1594</v>
      </c>
      <c r="M1825" s="28">
        <v>49</v>
      </c>
      <c r="N1825" s="19" t="s">
        <v>44</v>
      </c>
      <c r="O1825" s="22">
        <v>1E-3</v>
      </c>
      <c r="P1825" s="22">
        <v>57.88</v>
      </c>
      <c r="Q1825" s="22">
        <v>145.07</v>
      </c>
      <c r="R1825" s="22">
        <v>124.3879</v>
      </c>
      <c r="S1825" s="22">
        <v>17.43</v>
      </c>
      <c r="T1825" s="22">
        <v>258.37889999999999</v>
      </c>
      <c r="U1825" s="22">
        <v>546.67870000000005</v>
      </c>
      <c r="V1825" s="22">
        <v>6.6738</v>
      </c>
      <c r="W1825" s="22">
        <v>10</v>
      </c>
      <c r="X1825" s="22">
        <v>25</v>
      </c>
      <c r="Y1825" s="22">
        <v>35</v>
      </c>
      <c r="Z1825" s="22">
        <v>20</v>
      </c>
      <c r="AA1825" s="22">
        <v>10</v>
      </c>
      <c r="AB1825" s="22">
        <v>1E-3</v>
      </c>
      <c r="AC1825" s="22">
        <v>1E-3</v>
      </c>
      <c r="AD1825" s="22">
        <v>1E-3</v>
      </c>
      <c r="AE1825" s="24">
        <v>100.00300000000001</v>
      </c>
      <c r="AF1825" s="19" t="s">
        <v>64</v>
      </c>
      <c r="AG1825" s="25">
        <v>0.59799999999999998</v>
      </c>
      <c r="AH1825" s="22">
        <v>307078.58</v>
      </c>
      <c r="AI1825" s="22">
        <v>1817588</v>
      </c>
      <c r="AJ1825" s="22">
        <v>2124666.58</v>
      </c>
      <c r="AK1825" s="21" t="s">
        <v>5761</v>
      </c>
      <c r="AL1825" s="21" t="s">
        <v>3933</v>
      </c>
      <c r="AM1825" s="26" t="s">
        <v>48</v>
      </c>
      <c r="AN1825" s="27">
        <v>0</v>
      </c>
      <c r="AS1825">
        <f t="shared" si="56"/>
        <v>3107</v>
      </c>
      <c r="AT1825" t="str">
        <f t="shared" si="57"/>
        <v>Região Rural do Centro Sub-regional de Patos de Minas</v>
      </c>
      <c r="BE1825">
        <v>3116803</v>
      </c>
      <c r="BF1825">
        <v>31</v>
      </c>
      <c r="BG1825" t="s">
        <v>12888</v>
      </c>
      <c r="BH1825" t="s">
        <v>12889</v>
      </c>
      <c r="BI1825" t="s">
        <v>12823</v>
      </c>
      <c r="BJ1825" t="s">
        <v>12954</v>
      </c>
      <c r="BK1825">
        <v>3108</v>
      </c>
      <c r="BL1825" t="s">
        <v>12899</v>
      </c>
      <c r="BM1825" t="s">
        <v>12900</v>
      </c>
    </row>
    <row r="1826" spans="1:65" x14ac:dyDescent="0.25">
      <c r="A1826" s="17" t="s">
        <v>5358</v>
      </c>
      <c r="B1826" s="18">
        <v>1</v>
      </c>
      <c r="C1826" s="19" t="s">
        <v>5762</v>
      </c>
      <c r="D1826" s="20" t="s">
        <v>5580</v>
      </c>
      <c r="E1826" s="20" t="s">
        <v>5580</v>
      </c>
      <c r="F1826" s="21">
        <v>3148707</v>
      </c>
      <c r="G1826" s="20" t="s">
        <v>5763</v>
      </c>
      <c r="H1826" s="22">
        <v>4326.66</v>
      </c>
      <c r="I1826" s="22">
        <v>4326.76</v>
      </c>
      <c r="J1826" s="22">
        <v>4111.7656999999999</v>
      </c>
      <c r="K1826" s="22">
        <v>4111.7656999999999</v>
      </c>
      <c r="L1826" s="22">
        <v>4109.4375</v>
      </c>
      <c r="M1826" s="23">
        <v>80</v>
      </c>
      <c r="N1826" s="19" t="s">
        <v>44</v>
      </c>
      <c r="O1826" s="22">
        <v>63.26</v>
      </c>
      <c r="P1826" s="22">
        <v>1E-3</v>
      </c>
      <c r="Q1826" s="22">
        <v>1E-3</v>
      </c>
      <c r="R1826" s="22">
        <v>946.00969999999995</v>
      </c>
      <c r="S1826" s="22">
        <v>77.44</v>
      </c>
      <c r="T1826" s="22">
        <v>2491.1718000000001</v>
      </c>
      <c r="U1826" s="22">
        <v>1.0000000000000001E-5</v>
      </c>
      <c r="V1826" s="22">
        <v>597.14419999999996</v>
      </c>
      <c r="W1826" s="22">
        <v>0</v>
      </c>
      <c r="X1826" s="22">
        <v>0</v>
      </c>
      <c r="Y1826" s="22">
        <v>30</v>
      </c>
      <c r="Z1826" s="22">
        <v>15</v>
      </c>
      <c r="AA1826" s="22">
        <v>0</v>
      </c>
      <c r="AB1826" s="22">
        <v>35</v>
      </c>
      <c r="AC1826" s="22">
        <v>20</v>
      </c>
      <c r="AD1826" s="22">
        <v>0</v>
      </c>
      <c r="AE1826" s="24">
        <v>100</v>
      </c>
      <c r="AF1826" s="19" t="s">
        <v>65</v>
      </c>
      <c r="AG1826" s="25">
        <v>0.35599999999999998</v>
      </c>
      <c r="AH1826" s="22">
        <v>342219.97</v>
      </c>
      <c r="AI1826" s="22">
        <v>3693337.54</v>
      </c>
      <c r="AJ1826" s="22">
        <v>4035557.51</v>
      </c>
      <c r="AK1826" s="21" t="s">
        <v>94</v>
      </c>
      <c r="AL1826" s="21" t="s">
        <v>5764</v>
      </c>
      <c r="AM1826" s="26" t="s">
        <v>48</v>
      </c>
      <c r="AN1826" s="27">
        <v>0</v>
      </c>
      <c r="AS1826">
        <f t="shared" si="56"/>
        <v>3102</v>
      </c>
      <c r="AT1826" t="str">
        <f t="shared" si="57"/>
        <v>Região Rural da Capital Regional de Teófilo Otoni</v>
      </c>
      <c r="BE1826">
        <v>3117504</v>
      </c>
      <c r="BF1826">
        <v>31</v>
      </c>
      <c r="BG1826" t="s">
        <v>12888</v>
      </c>
      <c r="BH1826" t="s">
        <v>12889</v>
      </c>
      <c r="BI1826" t="s">
        <v>12823</v>
      </c>
      <c r="BJ1826" t="s">
        <v>12955</v>
      </c>
      <c r="BK1826">
        <v>3108</v>
      </c>
      <c r="BL1826" t="s">
        <v>12899</v>
      </c>
      <c r="BM1826" t="s">
        <v>12900</v>
      </c>
    </row>
    <row r="1827" spans="1:65" x14ac:dyDescent="0.25">
      <c r="A1827" s="17" t="s">
        <v>5358</v>
      </c>
      <c r="B1827" s="18">
        <v>1</v>
      </c>
      <c r="C1827" s="19" t="s">
        <v>5765</v>
      </c>
      <c r="D1827" s="20" t="s">
        <v>5580</v>
      </c>
      <c r="E1827" s="20" t="s">
        <v>5580</v>
      </c>
      <c r="F1827" s="21">
        <v>3148707</v>
      </c>
      <c r="G1827" s="20" t="s">
        <v>5766</v>
      </c>
      <c r="H1827" s="22">
        <v>1653.72</v>
      </c>
      <c r="I1827" s="22">
        <v>1653.72</v>
      </c>
      <c r="J1827" s="22">
        <v>1438.0295000000001</v>
      </c>
      <c r="K1827" s="22">
        <v>1438.0295000000001</v>
      </c>
      <c r="L1827" s="22">
        <v>1303.4209000000001</v>
      </c>
      <c r="M1827" s="23">
        <v>26</v>
      </c>
      <c r="N1827" s="19" t="s">
        <v>44</v>
      </c>
      <c r="O1827" s="22">
        <v>22.12</v>
      </c>
      <c r="P1827" s="22">
        <v>0.91</v>
      </c>
      <c r="Q1827" s="22">
        <v>100</v>
      </c>
      <c r="R1827" s="22">
        <v>71.488100000000003</v>
      </c>
      <c r="S1827" s="22">
        <v>271</v>
      </c>
      <c r="T1827" s="22">
        <v>1.0000000000000001E-5</v>
      </c>
      <c r="U1827" s="22">
        <v>1074.0414000000001</v>
      </c>
      <c r="V1827" s="22">
        <v>1.5</v>
      </c>
      <c r="W1827" s="22">
        <v>1E-3</v>
      </c>
      <c r="X1827" s="22">
        <v>1E-3</v>
      </c>
      <c r="Y1827" s="22">
        <v>7.5</v>
      </c>
      <c r="Z1827" s="22">
        <v>42</v>
      </c>
      <c r="AA1827" s="22">
        <v>1</v>
      </c>
      <c r="AB1827" s="22">
        <v>42</v>
      </c>
      <c r="AC1827" s="22">
        <v>5.5</v>
      </c>
      <c r="AD1827" s="22">
        <v>2</v>
      </c>
      <c r="AE1827" s="24">
        <v>100.00200000000001</v>
      </c>
      <c r="AF1827" s="19" t="s">
        <v>64</v>
      </c>
      <c r="AG1827" s="25">
        <v>0.51800000000000002</v>
      </c>
      <c r="AH1827" s="22">
        <v>37314.46</v>
      </c>
      <c r="AI1827" s="22">
        <v>626680.22</v>
      </c>
      <c r="AJ1827" s="22">
        <v>663994.67999999993</v>
      </c>
      <c r="AK1827" s="21" t="s">
        <v>966</v>
      </c>
      <c r="AL1827" s="21" t="s">
        <v>3081</v>
      </c>
      <c r="AM1827" s="26" t="s">
        <v>48</v>
      </c>
      <c r="AN1827" s="27">
        <v>0</v>
      </c>
      <c r="AS1827">
        <f t="shared" si="56"/>
        <v>3102</v>
      </c>
      <c r="AT1827" t="str">
        <f t="shared" si="57"/>
        <v>Região Rural da Capital Regional de Teófilo Otoni</v>
      </c>
      <c r="BE1827">
        <v>3117603</v>
      </c>
      <c r="BF1827">
        <v>31</v>
      </c>
      <c r="BG1827" t="s">
        <v>12888</v>
      </c>
      <c r="BH1827" t="s">
        <v>12889</v>
      </c>
      <c r="BI1827" t="s">
        <v>12823</v>
      </c>
      <c r="BJ1827" t="s">
        <v>12956</v>
      </c>
      <c r="BK1827">
        <v>3108</v>
      </c>
      <c r="BL1827" t="s">
        <v>12899</v>
      </c>
      <c r="BM1827" t="s">
        <v>12900</v>
      </c>
    </row>
    <row r="1828" spans="1:65" x14ac:dyDescent="0.25">
      <c r="A1828" s="17" t="s">
        <v>5358</v>
      </c>
      <c r="B1828" s="18">
        <v>1</v>
      </c>
      <c r="C1828" s="19" t="s">
        <v>5767</v>
      </c>
      <c r="D1828" s="20" t="s">
        <v>5462</v>
      </c>
      <c r="E1828" s="20" t="s">
        <v>5768</v>
      </c>
      <c r="F1828" s="21">
        <v>3149804</v>
      </c>
      <c r="G1828" s="20" t="s">
        <v>5769</v>
      </c>
      <c r="H1828" s="22">
        <v>802.74199999999996</v>
      </c>
      <c r="I1828" s="22">
        <v>773.5711</v>
      </c>
      <c r="J1828" s="22">
        <v>773.5711</v>
      </c>
      <c r="K1828" s="22">
        <v>802.74199999999996</v>
      </c>
      <c r="L1828" s="22">
        <v>773.5711</v>
      </c>
      <c r="M1828" s="23">
        <v>30</v>
      </c>
      <c r="N1828" s="19" t="s">
        <v>44</v>
      </c>
      <c r="O1828" s="22">
        <v>22.1</v>
      </c>
      <c r="P1828" s="22">
        <v>77.8</v>
      </c>
      <c r="Q1828" s="22">
        <v>100</v>
      </c>
      <c r="R1828" s="22">
        <v>85.286000000000001</v>
      </c>
      <c r="S1828" s="22">
        <v>35.85</v>
      </c>
      <c r="T1828" s="22">
        <v>503.34500000000003</v>
      </c>
      <c r="U1828" s="22">
        <v>143.62790000000001</v>
      </c>
      <c r="V1828" s="22">
        <v>5.4622000000000002</v>
      </c>
      <c r="W1828" s="22">
        <v>1E-4</v>
      </c>
      <c r="X1828" s="22">
        <v>1E-4</v>
      </c>
      <c r="Y1828" s="22">
        <v>25</v>
      </c>
      <c r="Z1828" s="22">
        <v>35</v>
      </c>
      <c r="AA1828" s="22">
        <v>35</v>
      </c>
      <c r="AB1828" s="22">
        <v>5</v>
      </c>
      <c r="AC1828" s="22">
        <v>1E-4</v>
      </c>
      <c r="AD1828" s="22">
        <v>1E-4</v>
      </c>
      <c r="AE1828" s="24">
        <v>100.00040000000001</v>
      </c>
      <c r="AF1828" s="19" t="s">
        <v>65</v>
      </c>
      <c r="AG1828" s="25">
        <v>0.38600000000000001</v>
      </c>
      <c r="AH1828" s="22">
        <v>58829.16</v>
      </c>
      <c r="AI1828" s="22">
        <v>3126003.65</v>
      </c>
      <c r="AJ1828" s="22">
        <v>3184832.81</v>
      </c>
      <c r="AK1828" s="21" t="s">
        <v>5488</v>
      </c>
      <c r="AL1828" s="21" t="s">
        <v>1163</v>
      </c>
      <c r="AM1828" s="26" t="s">
        <v>48</v>
      </c>
      <c r="AN1828" s="27">
        <v>16356.13</v>
      </c>
      <c r="AS1828">
        <f t="shared" si="56"/>
        <v>3106</v>
      </c>
      <c r="AT1828" t="str">
        <f t="shared" si="57"/>
        <v>Região Rural da Capital Regional de Uberlândia</v>
      </c>
      <c r="BE1828">
        <v>3118106</v>
      </c>
      <c r="BF1828">
        <v>31</v>
      </c>
      <c r="BG1828" t="s">
        <v>12888</v>
      </c>
      <c r="BH1828" t="s">
        <v>12889</v>
      </c>
      <c r="BI1828" t="s">
        <v>12823</v>
      </c>
      <c r="BJ1828" t="s">
        <v>12957</v>
      </c>
      <c r="BK1828">
        <v>3108</v>
      </c>
      <c r="BL1828" t="s">
        <v>12899</v>
      </c>
      <c r="BM1828" t="s">
        <v>12900</v>
      </c>
    </row>
    <row r="1829" spans="1:65" x14ac:dyDescent="0.25">
      <c r="A1829" s="17" t="s">
        <v>5358</v>
      </c>
      <c r="B1829" s="18">
        <v>1</v>
      </c>
      <c r="C1829" s="19" t="s">
        <v>5770</v>
      </c>
      <c r="D1829" s="20" t="s">
        <v>5462</v>
      </c>
      <c r="E1829" s="20" t="s">
        <v>5768</v>
      </c>
      <c r="F1829" s="21">
        <v>3149804</v>
      </c>
      <c r="G1829" s="20" t="s">
        <v>5771</v>
      </c>
      <c r="H1829" s="22">
        <v>354.14659999999998</v>
      </c>
      <c r="I1829" s="22">
        <v>349.125</v>
      </c>
      <c r="J1829" s="22">
        <v>349.125</v>
      </c>
      <c r="K1829" s="22">
        <v>354.125</v>
      </c>
      <c r="L1829" s="22">
        <v>349.125</v>
      </c>
      <c r="M1829" s="23">
        <v>20</v>
      </c>
      <c r="N1829" s="19" t="s">
        <v>44</v>
      </c>
      <c r="O1829" s="22">
        <v>9.9749999999999996</v>
      </c>
      <c r="P1829" s="22">
        <v>75.77</v>
      </c>
      <c r="Q1829" s="22">
        <v>100</v>
      </c>
      <c r="R1829" s="22">
        <v>28.258500000000002</v>
      </c>
      <c r="S1829" s="22">
        <v>70.819999999999993</v>
      </c>
      <c r="T1829" s="22">
        <v>188.22370000000001</v>
      </c>
      <c r="U1829" s="22">
        <v>60.186700000000002</v>
      </c>
      <c r="V1829" s="22">
        <v>1.6361000000000001</v>
      </c>
      <c r="W1829" s="22">
        <v>0</v>
      </c>
      <c r="X1829" s="22">
        <v>0</v>
      </c>
      <c r="Y1829" s="22">
        <v>60</v>
      </c>
      <c r="Z1829" s="22">
        <v>20</v>
      </c>
      <c r="AA1829" s="22">
        <v>0</v>
      </c>
      <c r="AB1829" s="22">
        <v>18</v>
      </c>
      <c r="AC1829" s="22">
        <v>2</v>
      </c>
      <c r="AD1829" s="22">
        <v>0</v>
      </c>
      <c r="AE1829" s="24">
        <v>100</v>
      </c>
      <c r="AF1829" s="19" t="s">
        <v>65</v>
      </c>
      <c r="AG1829" s="25">
        <v>0.46500000000000002</v>
      </c>
      <c r="AH1829" s="22">
        <v>173289.03</v>
      </c>
      <c r="AI1829" s="22">
        <v>1642095.47</v>
      </c>
      <c r="AJ1829" s="22">
        <v>1815384.5</v>
      </c>
      <c r="AK1829" s="21" t="s">
        <v>337</v>
      </c>
      <c r="AL1829" s="21" t="s">
        <v>5772</v>
      </c>
      <c r="AM1829" s="26" t="s">
        <v>48</v>
      </c>
      <c r="AN1829" s="27">
        <v>0</v>
      </c>
      <c r="AS1829">
        <f t="shared" si="56"/>
        <v>3106</v>
      </c>
      <c r="AT1829" t="str">
        <f t="shared" si="57"/>
        <v>Região Rural da Capital Regional de Uberlândia</v>
      </c>
      <c r="BE1829">
        <v>3118601</v>
      </c>
      <c r="BF1829">
        <v>31</v>
      </c>
      <c r="BG1829" t="s">
        <v>12888</v>
      </c>
      <c r="BH1829" t="s">
        <v>12889</v>
      </c>
      <c r="BI1829" t="s">
        <v>12823</v>
      </c>
      <c r="BJ1829" t="s">
        <v>12958</v>
      </c>
      <c r="BK1829">
        <v>3108</v>
      </c>
      <c r="BL1829" t="s">
        <v>12899</v>
      </c>
      <c r="BM1829" t="s">
        <v>12900</v>
      </c>
    </row>
    <row r="1830" spans="1:65" x14ac:dyDescent="0.25">
      <c r="A1830" s="17" t="s">
        <v>5358</v>
      </c>
      <c r="B1830" s="18">
        <v>1</v>
      </c>
      <c r="C1830" s="19" t="s">
        <v>5773</v>
      </c>
      <c r="D1830" s="20" t="s">
        <v>5774</v>
      </c>
      <c r="E1830" s="20" t="s">
        <v>5775</v>
      </c>
      <c r="F1830" s="21">
        <v>3150539</v>
      </c>
      <c r="G1830" s="20" t="s">
        <v>5776</v>
      </c>
      <c r="H1830" s="22">
        <v>934.8999</v>
      </c>
      <c r="I1830" s="22">
        <v>950.03470000000004</v>
      </c>
      <c r="J1830" s="22">
        <v>950.03470000000004</v>
      </c>
      <c r="K1830" s="22">
        <v>934.8999</v>
      </c>
      <c r="L1830" s="22">
        <v>934.8999</v>
      </c>
      <c r="M1830" s="23">
        <v>70</v>
      </c>
      <c r="N1830" s="19" t="s">
        <v>44</v>
      </c>
      <c r="O1830" s="22">
        <v>47.5</v>
      </c>
      <c r="P1830" s="22">
        <v>30.27</v>
      </c>
      <c r="Q1830" s="22">
        <v>64.72</v>
      </c>
      <c r="R1830" s="22">
        <v>28</v>
      </c>
      <c r="S1830" s="22">
        <v>189.8</v>
      </c>
      <c r="T1830" s="22">
        <v>0</v>
      </c>
      <c r="U1830" s="22">
        <v>249.70269999999999</v>
      </c>
      <c r="V1830" s="22">
        <v>22</v>
      </c>
      <c r="W1830" s="22">
        <v>0</v>
      </c>
      <c r="X1830" s="22">
        <v>0.3</v>
      </c>
      <c r="Y1830" s="22">
        <v>76</v>
      </c>
      <c r="Z1830" s="22">
        <v>0</v>
      </c>
      <c r="AA1830" s="22">
        <v>0</v>
      </c>
      <c r="AB1830" s="22">
        <v>18</v>
      </c>
      <c r="AC1830" s="22">
        <v>0.2</v>
      </c>
      <c r="AD1830" s="22">
        <v>0.1</v>
      </c>
      <c r="AE1830" s="24">
        <v>94.6</v>
      </c>
      <c r="AF1830" s="19" t="s">
        <v>65</v>
      </c>
      <c r="AG1830" s="25">
        <v>0.58499999999999996</v>
      </c>
      <c r="AH1830" s="22">
        <v>162938.70000000001</v>
      </c>
      <c r="AI1830" s="22">
        <v>639387.39</v>
      </c>
      <c r="AJ1830" s="22">
        <v>802326.09000000008</v>
      </c>
      <c r="AK1830" s="30" t="s">
        <v>5777</v>
      </c>
      <c r="AL1830" s="21" t="s">
        <v>3588</v>
      </c>
      <c r="AM1830" s="26" t="s">
        <v>48</v>
      </c>
      <c r="AN1830" s="27">
        <v>0</v>
      </c>
      <c r="AS1830">
        <f t="shared" si="56"/>
        <v>3103</v>
      </c>
      <c r="AT1830" t="str">
        <f t="shared" si="57"/>
        <v>Região Rural das Capitais Regionais de Ipatinga e Governador Valadares</v>
      </c>
      <c r="BE1830">
        <v>3118908</v>
      </c>
      <c r="BF1830">
        <v>31</v>
      </c>
      <c r="BG1830" t="s">
        <v>12888</v>
      </c>
      <c r="BH1830" t="s">
        <v>12889</v>
      </c>
      <c r="BI1830" t="s">
        <v>12823</v>
      </c>
      <c r="BJ1830" t="s">
        <v>12959</v>
      </c>
      <c r="BK1830">
        <v>3108</v>
      </c>
      <c r="BL1830" t="s">
        <v>12899</v>
      </c>
      <c r="BM1830" t="s">
        <v>12900</v>
      </c>
    </row>
    <row r="1831" spans="1:65" x14ac:dyDescent="0.25">
      <c r="A1831" s="17" t="s">
        <v>5358</v>
      </c>
      <c r="B1831" s="18">
        <v>1</v>
      </c>
      <c r="C1831" s="19" t="s">
        <v>5778</v>
      </c>
      <c r="D1831" s="20" t="s">
        <v>5575</v>
      </c>
      <c r="E1831" s="20" t="s">
        <v>5779</v>
      </c>
      <c r="F1831" s="21">
        <v>3150570</v>
      </c>
      <c r="G1831" s="20" t="s">
        <v>5780</v>
      </c>
      <c r="H1831" s="22">
        <v>983.90880000000004</v>
      </c>
      <c r="I1831" s="22">
        <v>979.29</v>
      </c>
      <c r="J1831" s="22">
        <v>979.29</v>
      </c>
      <c r="K1831" s="22">
        <v>983.90880000000004</v>
      </c>
      <c r="L1831" s="22">
        <v>979.29</v>
      </c>
      <c r="M1831" s="28">
        <v>25</v>
      </c>
      <c r="N1831" s="19" t="s">
        <v>44</v>
      </c>
      <c r="O1831" s="22">
        <v>15.06</v>
      </c>
      <c r="P1831" s="22">
        <v>54.02</v>
      </c>
      <c r="Q1831" s="22">
        <v>83.41</v>
      </c>
      <c r="R1831" s="22">
        <v>10.5</v>
      </c>
      <c r="S1831" s="22">
        <v>0</v>
      </c>
      <c r="T1831" s="22">
        <v>475.39</v>
      </c>
      <c r="U1831" s="22">
        <v>443.78</v>
      </c>
      <c r="V1831" s="22">
        <v>3.62</v>
      </c>
      <c r="W1831" s="22">
        <v>0</v>
      </c>
      <c r="X1831" s="22">
        <v>0</v>
      </c>
      <c r="Y1831" s="22">
        <v>10</v>
      </c>
      <c r="Z1831" s="22">
        <v>90</v>
      </c>
      <c r="AA1831" s="22">
        <v>0</v>
      </c>
      <c r="AB1831" s="22">
        <v>0</v>
      </c>
      <c r="AC1831" s="22">
        <v>0</v>
      </c>
      <c r="AD1831" s="22">
        <v>0</v>
      </c>
      <c r="AE1831" s="24">
        <v>100</v>
      </c>
      <c r="AF1831" s="19" t="s">
        <v>65</v>
      </c>
      <c r="AG1831" s="25">
        <v>0.56000000000000005</v>
      </c>
      <c r="AH1831" s="22">
        <v>74080.100000000006</v>
      </c>
      <c r="AI1831" s="22">
        <v>145914.21</v>
      </c>
      <c r="AJ1831" s="22">
        <v>219994.31</v>
      </c>
      <c r="AK1831" s="21" t="s">
        <v>1728</v>
      </c>
      <c r="AL1831" s="21" t="s">
        <v>59</v>
      </c>
      <c r="AM1831" s="26" t="s">
        <v>48</v>
      </c>
      <c r="AN1831" s="27">
        <v>0</v>
      </c>
      <c r="AS1831">
        <f t="shared" si="56"/>
        <v>3101</v>
      </c>
      <c r="AT1831" t="str">
        <f t="shared" si="57"/>
        <v>Região Rural da Capital Regional de Montes Claros</v>
      </c>
      <c r="BE1831">
        <v>3119104</v>
      </c>
      <c r="BF1831">
        <v>31</v>
      </c>
      <c r="BG1831" t="s">
        <v>12888</v>
      </c>
      <c r="BH1831" t="s">
        <v>12889</v>
      </c>
      <c r="BI1831" t="s">
        <v>12823</v>
      </c>
      <c r="BJ1831" t="s">
        <v>12960</v>
      </c>
      <c r="BK1831">
        <v>3108</v>
      </c>
      <c r="BL1831" t="s">
        <v>12899</v>
      </c>
      <c r="BM1831" t="s">
        <v>12900</v>
      </c>
    </row>
    <row r="1832" spans="1:65" x14ac:dyDescent="0.25">
      <c r="A1832" s="17" t="s">
        <v>5358</v>
      </c>
      <c r="B1832" s="18">
        <v>1</v>
      </c>
      <c r="C1832" s="19" t="s">
        <v>5781</v>
      </c>
      <c r="D1832" s="20" t="s">
        <v>5575</v>
      </c>
      <c r="E1832" s="20" t="s">
        <v>5779</v>
      </c>
      <c r="F1832" s="21">
        <v>3150570</v>
      </c>
      <c r="G1832" s="20" t="s">
        <v>5782</v>
      </c>
      <c r="H1832" s="22">
        <v>4356</v>
      </c>
      <c r="I1832" s="22">
        <v>3356.4</v>
      </c>
      <c r="J1832" s="22">
        <v>3596.4911000000002</v>
      </c>
      <c r="K1832" s="22">
        <v>4356</v>
      </c>
      <c r="L1832" s="22">
        <v>3596.4911000000002</v>
      </c>
      <c r="M1832" s="23">
        <v>80</v>
      </c>
      <c r="N1832" s="19" t="s">
        <v>44</v>
      </c>
      <c r="O1832" s="22">
        <v>55.33</v>
      </c>
      <c r="P1832" s="22">
        <v>96.22</v>
      </c>
      <c r="Q1832" s="22">
        <v>79.260000000000005</v>
      </c>
      <c r="R1832" s="22">
        <v>188.69</v>
      </c>
      <c r="S1832" s="22">
        <v>875</v>
      </c>
      <c r="T1832" s="22">
        <v>2053.1999999999998</v>
      </c>
      <c r="U1832" s="22">
        <v>82.601100000000002</v>
      </c>
      <c r="V1832" s="22">
        <v>347</v>
      </c>
      <c r="W1832" s="22">
        <v>0</v>
      </c>
      <c r="X1832" s="22">
        <v>25</v>
      </c>
      <c r="Y1832" s="22">
        <v>5</v>
      </c>
      <c r="Z1832" s="22">
        <v>5</v>
      </c>
      <c r="AA1832" s="22">
        <v>25</v>
      </c>
      <c r="AB1832" s="22">
        <v>40</v>
      </c>
      <c r="AC1832" s="22">
        <v>0</v>
      </c>
      <c r="AD1832" s="22">
        <v>0</v>
      </c>
      <c r="AE1832" s="24">
        <v>100</v>
      </c>
      <c r="AF1832" s="19" t="s">
        <v>65</v>
      </c>
      <c r="AG1832" s="25">
        <v>0.52100000000000002</v>
      </c>
      <c r="AH1832" s="22">
        <v>144095.28</v>
      </c>
      <c r="AI1832" s="22">
        <v>501805.46</v>
      </c>
      <c r="AJ1832" s="22">
        <v>645900.74</v>
      </c>
      <c r="AK1832" s="21" t="s">
        <v>2075</v>
      </c>
      <c r="AL1832" s="21" t="s">
        <v>3443</v>
      </c>
      <c r="AM1832" s="26" t="s">
        <v>48</v>
      </c>
      <c r="AN1832" s="27">
        <v>0</v>
      </c>
      <c r="AS1832">
        <f t="shared" si="56"/>
        <v>3101</v>
      </c>
      <c r="AT1832" t="str">
        <f t="shared" si="57"/>
        <v>Região Rural da Capital Regional de Montes Claros</v>
      </c>
      <c r="BE1832">
        <v>3120102</v>
      </c>
      <c r="BF1832">
        <v>31</v>
      </c>
      <c r="BG1832" t="s">
        <v>12888</v>
      </c>
      <c r="BH1832" t="s">
        <v>12889</v>
      </c>
      <c r="BI1832" t="s">
        <v>12823</v>
      </c>
      <c r="BJ1832" t="s">
        <v>12961</v>
      </c>
      <c r="BK1832">
        <v>3108</v>
      </c>
      <c r="BL1832" t="s">
        <v>12899</v>
      </c>
      <c r="BM1832" t="s">
        <v>12900</v>
      </c>
    </row>
    <row r="1833" spans="1:65" x14ac:dyDescent="0.25">
      <c r="A1833" s="17" t="s">
        <v>5358</v>
      </c>
      <c r="B1833" s="18">
        <v>1</v>
      </c>
      <c r="C1833" s="19" t="s">
        <v>5783</v>
      </c>
      <c r="D1833" s="20" t="s">
        <v>5409</v>
      </c>
      <c r="E1833" s="20" t="s">
        <v>5409</v>
      </c>
      <c r="F1833" s="21">
        <v>3151206</v>
      </c>
      <c r="G1833" s="20" t="s">
        <v>5784</v>
      </c>
      <c r="H1833" s="22">
        <v>597.1</v>
      </c>
      <c r="I1833" s="22">
        <v>597.1</v>
      </c>
      <c r="J1833" s="22">
        <v>420.678</v>
      </c>
      <c r="K1833" s="22">
        <v>597.1</v>
      </c>
      <c r="L1833" s="22">
        <v>420.678</v>
      </c>
      <c r="M1833" s="23">
        <v>42</v>
      </c>
      <c r="N1833" s="19" t="s">
        <v>44</v>
      </c>
      <c r="O1833" s="22">
        <v>6</v>
      </c>
      <c r="P1833" s="22">
        <v>27.81</v>
      </c>
      <c r="Q1833" s="22">
        <v>70.69</v>
      </c>
      <c r="R1833" s="22">
        <v>95</v>
      </c>
      <c r="S1833" s="22">
        <v>18.2</v>
      </c>
      <c r="T1833" s="22">
        <v>101</v>
      </c>
      <c r="U1833" s="22">
        <v>188.47829999999999</v>
      </c>
      <c r="V1833" s="22">
        <v>18</v>
      </c>
      <c r="W1833" s="22">
        <v>0</v>
      </c>
      <c r="X1833" s="22">
        <v>20</v>
      </c>
      <c r="Y1833" s="22">
        <v>30</v>
      </c>
      <c r="Z1833" s="22">
        <v>28</v>
      </c>
      <c r="AA1833" s="22">
        <v>0</v>
      </c>
      <c r="AB1833" s="22">
        <v>0</v>
      </c>
      <c r="AC1833" s="22">
        <v>0</v>
      </c>
      <c r="AD1833" s="22">
        <v>22</v>
      </c>
      <c r="AE1833" s="24">
        <v>100</v>
      </c>
      <c r="AF1833" s="19" t="s">
        <v>44</v>
      </c>
      <c r="AG1833" s="25">
        <v>0.65300000000000002</v>
      </c>
      <c r="AH1833" s="22">
        <v>187148.44</v>
      </c>
      <c r="AI1833" s="22">
        <v>259133.32</v>
      </c>
      <c r="AJ1833" s="22">
        <v>446281.76</v>
      </c>
      <c r="AK1833" s="21" t="s">
        <v>304</v>
      </c>
      <c r="AL1833" s="21" t="s">
        <v>3885</v>
      </c>
      <c r="AM1833" s="26" t="s">
        <v>48</v>
      </c>
      <c r="AN1833" s="27">
        <v>0</v>
      </c>
      <c r="AS1833">
        <f t="shared" si="56"/>
        <v>3107</v>
      </c>
      <c r="AT1833" t="str">
        <f t="shared" si="57"/>
        <v>Região Rural do Centro Sub-regional de Patos de Minas</v>
      </c>
      <c r="BE1833">
        <v>3120607</v>
      </c>
      <c r="BF1833">
        <v>31</v>
      </c>
      <c r="BG1833" t="s">
        <v>12888</v>
      </c>
      <c r="BH1833" t="s">
        <v>12889</v>
      </c>
      <c r="BI1833" t="s">
        <v>12823</v>
      </c>
      <c r="BJ1833" t="s">
        <v>12962</v>
      </c>
      <c r="BK1833">
        <v>3108</v>
      </c>
      <c r="BL1833" t="s">
        <v>12899</v>
      </c>
      <c r="BM1833" t="s">
        <v>12900</v>
      </c>
    </row>
    <row r="1834" spans="1:65" x14ac:dyDescent="0.25">
      <c r="A1834" s="17" t="s">
        <v>5358</v>
      </c>
      <c r="B1834" s="18">
        <v>1</v>
      </c>
      <c r="C1834" s="19" t="s">
        <v>5785</v>
      </c>
      <c r="D1834" s="20" t="s">
        <v>5786</v>
      </c>
      <c r="E1834" s="20" t="s">
        <v>5787</v>
      </c>
      <c r="F1834" s="21">
        <v>3152006</v>
      </c>
      <c r="G1834" s="20" t="s">
        <v>5788</v>
      </c>
      <c r="H1834" s="22">
        <v>679.43859999999995</v>
      </c>
      <c r="I1834" s="22">
        <v>612.34259999999995</v>
      </c>
      <c r="J1834" s="22">
        <v>612.34259999999995</v>
      </c>
      <c r="K1834" s="22">
        <v>679.43859999999995</v>
      </c>
      <c r="L1834" s="22">
        <v>612.34259999999995</v>
      </c>
      <c r="M1834" s="23">
        <v>15</v>
      </c>
      <c r="N1834" s="19" t="s">
        <v>44</v>
      </c>
      <c r="O1834" s="22">
        <v>29.72</v>
      </c>
      <c r="P1834" s="22">
        <v>1E-3</v>
      </c>
      <c r="Q1834" s="22">
        <v>1E-3</v>
      </c>
      <c r="R1834" s="22">
        <v>59.447000000000003</v>
      </c>
      <c r="S1834" s="22">
        <v>136</v>
      </c>
      <c r="T1834" s="22">
        <v>8.8452999999999999</v>
      </c>
      <c r="U1834" s="22">
        <v>407.37419999999997</v>
      </c>
      <c r="V1834" s="22">
        <v>1.0000000000000001E-5</v>
      </c>
      <c r="W1834" s="22">
        <v>0</v>
      </c>
      <c r="X1834" s="22">
        <v>10</v>
      </c>
      <c r="Y1834" s="22">
        <v>30</v>
      </c>
      <c r="Z1834" s="22">
        <v>10</v>
      </c>
      <c r="AA1834" s="22">
        <v>0</v>
      </c>
      <c r="AB1834" s="22">
        <v>45</v>
      </c>
      <c r="AC1834" s="22">
        <v>5</v>
      </c>
      <c r="AD1834" s="22">
        <v>0</v>
      </c>
      <c r="AE1834" s="24">
        <v>100</v>
      </c>
      <c r="AF1834" s="19" t="s">
        <v>65</v>
      </c>
      <c r="AG1834" s="25">
        <v>0.40500000000000003</v>
      </c>
      <c r="AH1834" s="22">
        <v>9772.23</v>
      </c>
      <c r="AI1834" s="22">
        <v>1275001.3899999999</v>
      </c>
      <c r="AJ1834" s="22">
        <v>1284773.6199999999</v>
      </c>
      <c r="AK1834" s="21" t="s">
        <v>2418</v>
      </c>
      <c r="AL1834" s="21" t="s">
        <v>5789</v>
      </c>
      <c r="AM1834" s="26" t="s">
        <v>48</v>
      </c>
      <c r="AN1834" s="27">
        <v>0</v>
      </c>
      <c r="AS1834">
        <f t="shared" si="56"/>
        <v>3108</v>
      </c>
      <c r="AT1834" t="str">
        <f t="shared" si="57"/>
        <v>Região Rural da Metrópole de Belo Horizonte</v>
      </c>
      <c r="BE1834">
        <v>3120904</v>
      </c>
      <c r="BF1834">
        <v>31</v>
      </c>
      <c r="BG1834" t="s">
        <v>12888</v>
      </c>
      <c r="BH1834" t="s">
        <v>12889</v>
      </c>
      <c r="BI1834" t="s">
        <v>12823</v>
      </c>
      <c r="BJ1834" t="s">
        <v>12963</v>
      </c>
      <c r="BK1834">
        <v>3108</v>
      </c>
      <c r="BL1834" t="s">
        <v>12899</v>
      </c>
      <c r="BM1834" t="s">
        <v>12900</v>
      </c>
    </row>
    <row r="1835" spans="1:65" x14ac:dyDescent="0.25">
      <c r="A1835" s="17" t="s">
        <v>5358</v>
      </c>
      <c r="B1835" s="18">
        <v>1</v>
      </c>
      <c r="C1835" s="19" t="s">
        <v>5790</v>
      </c>
      <c r="D1835" s="20" t="s">
        <v>5786</v>
      </c>
      <c r="E1835" s="20" t="s">
        <v>5787</v>
      </c>
      <c r="F1835" s="21">
        <v>3152006</v>
      </c>
      <c r="G1835" s="20" t="s">
        <v>5791</v>
      </c>
      <c r="H1835" s="22">
        <v>679.43859999999995</v>
      </c>
      <c r="I1835" s="22">
        <v>612.29999999999995</v>
      </c>
      <c r="J1835" s="22">
        <v>612.34259999999995</v>
      </c>
      <c r="K1835" s="22">
        <v>679.43859999999995</v>
      </c>
      <c r="L1835" s="22">
        <v>612.34259999999995</v>
      </c>
      <c r="M1835" s="23">
        <v>10</v>
      </c>
      <c r="N1835" s="19" t="s">
        <v>44</v>
      </c>
      <c r="O1835" s="22">
        <v>15.31</v>
      </c>
      <c r="P1835" s="22">
        <v>11.4</v>
      </c>
      <c r="Q1835" s="22">
        <v>72.099999999999994</v>
      </c>
      <c r="R1835" s="22">
        <v>32.216700000000003</v>
      </c>
      <c r="S1835" s="22">
        <v>136</v>
      </c>
      <c r="T1835" s="22">
        <v>434.36930000000001</v>
      </c>
      <c r="U1835" s="22">
        <v>1.0000000000000001E-5</v>
      </c>
      <c r="V1835" s="22">
        <v>0.82479999999999998</v>
      </c>
      <c r="W1835" s="22">
        <v>1E-3</v>
      </c>
      <c r="X1835" s="22">
        <v>10</v>
      </c>
      <c r="Y1835" s="22">
        <v>30</v>
      </c>
      <c r="Z1835" s="22">
        <v>10</v>
      </c>
      <c r="AA1835" s="22">
        <v>1E-3</v>
      </c>
      <c r="AB1835" s="22">
        <v>45</v>
      </c>
      <c r="AC1835" s="22">
        <v>5</v>
      </c>
      <c r="AD1835" s="22">
        <v>1E-3</v>
      </c>
      <c r="AE1835" s="24">
        <v>100.003</v>
      </c>
      <c r="AF1835" s="19" t="s">
        <v>65</v>
      </c>
      <c r="AG1835" s="25">
        <v>0.51100000000000001</v>
      </c>
      <c r="AH1835" s="22">
        <v>16187.09</v>
      </c>
      <c r="AI1835" s="22">
        <v>731685.96</v>
      </c>
      <c r="AJ1835" s="22">
        <v>747873.04999999993</v>
      </c>
      <c r="AK1835" s="21" t="s">
        <v>2693</v>
      </c>
      <c r="AL1835" s="21" t="s">
        <v>5792</v>
      </c>
      <c r="AM1835" s="26" t="s">
        <v>48</v>
      </c>
      <c r="AN1835" s="27">
        <v>0</v>
      </c>
      <c r="AS1835">
        <f t="shared" si="56"/>
        <v>3108</v>
      </c>
      <c r="AT1835" t="str">
        <f t="shared" si="57"/>
        <v>Região Rural da Metrópole de Belo Horizonte</v>
      </c>
      <c r="BE1835">
        <v>3121001</v>
      </c>
      <c r="BF1835">
        <v>31</v>
      </c>
      <c r="BG1835" t="s">
        <v>12888</v>
      </c>
      <c r="BH1835" t="s">
        <v>12889</v>
      </c>
      <c r="BI1835" t="s">
        <v>12823</v>
      </c>
      <c r="BJ1835" t="s">
        <v>12964</v>
      </c>
      <c r="BK1835">
        <v>3108</v>
      </c>
      <c r="BL1835" t="s">
        <v>12899</v>
      </c>
      <c r="BM1835" t="s">
        <v>12900</v>
      </c>
    </row>
    <row r="1836" spans="1:65" x14ac:dyDescent="0.25">
      <c r="A1836" s="17" t="s">
        <v>5358</v>
      </c>
      <c r="B1836" s="18">
        <v>1</v>
      </c>
      <c r="C1836" s="19" t="s">
        <v>5793</v>
      </c>
      <c r="D1836" s="20" t="s">
        <v>5786</v>
      </c>
      <c r="E1836" s="20" t="s">
        <v>5787</v>
      </c>
      <c r="F1836" s="21">
        <v>3152006</v>
      </c>
      <c r="G1836" s="20" t="s">
        <v>5794</v>
      </c>
      <c r="H1836" s="22">
        <v>5348.87</v>
      </c>
      <c r="I1836" s="22">
        <v>5399.7075999999997</v>
      </c>
      <c r="J1836" s="22">
        <v>5399.7075999999997</v>
      </c>
      <c r="K1836" s="22">
        <v>5348.87</v>
      </c>
      <c r="L1836" s="22">
        <v>5348.87</v>
      </c>
      <c r="M1836" s="23">
        <v>200</v>
      </c>
      <c r="N1836" s="19" t="s">
        <v>44</v>
      </c>
      <c r="O1836" s="22">
        <v>134.99</v>
      </c>
      <c r="P1836" s="22">
        <v>68.989999999999995</v>
      </c>
      <c r="Q1836" s="22">
        <v>84.85</v>
      </c>
      <c r="R1836" s="22">
        <v>140</v>
      </c>
      <c r="S1836" s="22">
        <v>0</v>
      </c>
      <c r="T1836" s="22">
        <v>0</v>
      </c>
      <c r="U1836" s="22">
        <v>1610.5075999999999</v>
      </c>
      <c r="V1836" s="22">
        <v>65</v>
      </c>
      <c r="W1836" s="22">
        <v>0</v>
      </c>
      <c r="X1836" s="22">
        <v>0.5</v>
      </c>
      <c r="Y1836" s="22">
        <v>60</v>
      </c>
      <c r="Z1836" s="22">
        <v>25</v>
      </c>
      <c r="AA1836" s="22">
        <v>0</v>
      </c>
      <c r="AB1836" s="22">
        <v>10</v>
      </c>
      <c r="AC1836" s="22">
        <v>0</v>
      </c>
      <c r="AD1836" s="22">
        <v>0</v>
      </c>
      <c r="AE1836" s="24">
        <v>95.5</v>
      </c>
      <c r="AF1836" s="19" t="s">
        <v>64</v>
      </c>
      <c r="AG1836" s="25">
        <v>0.66600000000000004</v>
      </c>
      <c r="AH1836" s="22">
        <v>1068134.4099999999</v>
      </c>
      <c r="AI1836" s="22">
        <v>2735799.18</v>
      </c>
      <c r="AJ1836" s="22">
        <v>3803933.59</v>
      </c>
      <c r="AK1836" s="21" t="s">
        <v>3321</v>
      </c>
      <c r="AL1836" s="21" t="s">
        <v>931</v>
      </c>
      <c r="AM1836" s="26" t="s">
        <v>48</v>
      </c>
      <c r="AN1836" s="27">
        <v>0</v>
      </c>
      <c r="AS1836">
        <f t="shared" si="56"/>
        <v>3108</v>
      </c>
      <c r="AT1836" t="str">
        <f t="shared" si="57"/>
        <v>Região Rural da Metrópole de Belo Horizonte</v>
      </c>
      <c r="BE1836">
        <v>3121407</v>
      </c>
      <c r="BF1836">
        <v>31</v>
      </c>
      <c r="BG1836" t="s">
        <v>12888</v>
      </c>
      <c r="BH1836" t="s">
        <v>12889</v>
      </c>
      <c r="BI1836" t="s">
        <v>12823</v>
      </c>
      <c r="BJ1836" t="s">
        <v>12965</v>
      </c>
      <c r="BK1836">
        <v>3108</v>
      </c>
      <c r="BL1836" t="s">
        <v>12899</v>
      </c>
      <c r="BM1836" t="s">
        <v>12900</v>
      </c>
    </row>
    <row r="1837" spans="1:65" x14ac:dyDescent="0.25">
      <c r="A1837" s="17" t="s">
        <v>5358</v>
      </c>
      <c r="B1837" s="18">
        <v>1</v>
      </c>
      <c r="C1837" s="19" t="s">
        <v>5795</v>
      </c>
      <c r="D1837" s="20" t="s">
        <v>5786</v>
      </c>
      <c r="E1837" s="20" t="s">
        <v>5787</v>
      </c>
      <c r="F1837" s="21">
        <v>3152006</v>
      </c>
      <c r="G1837" s="20" t="s">
        <v>5324</v>
      </c>
      <c r="H1837" s="22">
        <v>1301.9166</v>
      </c>
      <c r="I1837" s="22">
        <v>1137.5999999999999</v>
      </c>
      <c r="J1837" s="22">
        <v>1237.8574000000001</v>
      </c>
      <c r="K1837" s="22">
        <v>1301.9166</v>
      </c>
      <c r="L1837" s="22">
        <v>1237.8574000000001</v>
      </c>
      <c r="M1837" s="23">
        <v>32</v>
      </c>
      <c r="N1837" s="19" t="s">
        <v>44</v>
      </c>
      <c r="O1837" s="22">
        <v>30.94</v>
      </c>
      <c r="P1837" s="22">
        <v>45.3</v>
      </c>
      <c r="Q1837" s="22">
        <v>66.7</v>
      </c>
      <c r="R1837" s="22">
        <v>55.451099999999997</v>
      </c>
      <c r="S1837" s="22">
        <v>260.60000000000002</v>
      </c>
      <c r="T1837" s="22">
        <v>595.0575</v>
      </c>
      <c r="U1837" s="22">
        <v>59.470700000000001</v>
      </c>
      <c r="V1837" s="22">
        <v>12.580299999999999</v>
      </c>
      <c r="W1837" s="22">
        <v>1E-3</v>
      </c>
      <c r="X1837" s="22">
        <v>1E-3</v>
      </c>
      <c r="Y1837" s="22">
        <v>60</v>
      </c>
      <c r="Z1837" s="22">
        <v>30</v>
      </c>
      <c r="AA1837" s="22">
        <v>10</v>
      </c>
      <c r="AB1837" s="22">
        <v>1E-3</v>
      </c>
      <c r="AC1837" s="22">
        <v>1E-3</v>
      </c>
      <c r="AD1837" s="22">
        <v>1E-3</v>
      </c>
      <c r="AE1837" s="24">
        <v>100.00500000000002</v>
      </c>
      <c r="AF1837" s="19" t="s">
        <v>64</v>
      </c>
      <c r="AG1837" s="25">
        <v>0.66300000000000003</v>
      </c>
      <c r="AH1837" s="22">
        <v>149805.60999999999</v>
      </c>
      <c r="AI1837" s="22">
        <v>2331231.37</v>
      </c>
      <c r="AJ1837" s="22">
        <v>2481036.98</v>
      </c>
      <c r="AK1837" s="21" t="s">
        <v>2611</v>
      </c>
      <c r="AL1837" s="21" t="s">
        <v>5792</v>
      </c>
      <c r="AM1837" s="26" t="s">
        <v>48</v>
      </c>
      <c r="AN1837" s="27">
        <v>0</v>
      </c>
      <c r="AS1837">
        <f t="shared" si="56"/>
        <v>3108</v>
      </c>
      <c r="AT1837" t="str">
        <f t="shared" si="57"/>
        <v>Região Rural da Metrópole de Belo Horizonte</v>
      </c>
      <c r="BE1837">
        <v>3121605</v>
      </c>
      <c r="BF1837">
        <v>31</v>
      </c>
      <c r="BG1837" t="s">
        <v>12888</v>
      </c>
      <c r="BH1837" t="s">
        <v>12889</v>
      </c>
      <c r="BI1837" t="s">
        <v>12823</v>
      </c>
      <c r="BJ1837" t="s">
        <v>12966</v>
      </c>
      <c r="BK1837">
        <v>3108</v>
      </c>
      <c r="BL1837" t="s">
        <v>12899</v>
      </c>
      <c r="BM1837" t="s">
        <v>12900</v>
      </c>
    </row>
    <row r="1838" spans="1:65" x14ac:dyDescent="0.25">
      <c r="A1838" s="17" t="s">
        <v>5358</v>
      </c>
      <c r="B1838" s="18">
        <v>1</v>
      </c>
      <c r="C1838" s="19" t="s">
        <v>5796</v>
      </c>
      <c r="D1838" s="20" t="s">
        <v>5786</v>
      </c>
      <c r="E1838" s="20" t="s">
        <v>5787</v>
      </c>
      <c r="F1838" s="21">
        <v>3152006</v>
      </c>
      <c r="G1838" s="20" t="s">
        <v>5797</v>
      </c>
      <c r="H1838" s="22">
        <v>1151.6601000000001</v>
      </c>
      <c r="I1838" s="22">
        <v>1179.9000000000001</v>
      </c>
      <c r="J1838" s="22">
        <v>1179.8964000000001</v>
      </c>
      <c r="K1838" s="22">
        <v>1151.6601000000001</v>
      </c>
      <c r="L1838" s="22">
        <v>1151.6601000000001</v>
      </c>
      <c r="M1838" s="23">
        <v>44</v>
      </c>
      <c r="N1838" s="19" t="s">
        <v>44</v>
      </c>
      <c r="O1838" s="22">
        <v>29.49</v>
      </c>
      <c r="P1838" s="22">
        <v>23</v>
      </c>
      <c r="Q1838" s="22">
        <v>85.49</v>
      </c>
      <c r="R1838" s="22">
        <v>46.0047</v>
      </c>
      <c r="S1838" s="22">
        <v>288.07760000000002</v>
      </c>
      <c r="T1838" s="22">
        <v>1.8128</v>
      </c>
      <c r="U1838" s="22">
        <v>636.59109999999998</v>
      </c>
      <c r="V1838" s="22">
        <v>1.4472</v>
      </c>
      <c r="W1838" s="22">
        <v>1E-3</v>
      </c>
      <c r="X1838" s="22">
        <v>1E-3</v>
      </c>
      <c r="Y1838" s="22">
        <v>60</v>
      </c>
      <c r="Z1838" s="22">
        <v>20</v>
      </c>
      <c r="AA1838" s="22">
        <v>1E-3</v>
      </c>
      <c r="AB1838" s="22">
        <v>20</v>
      </c>
      <c r="AC1838" s="22">
        <v>1E-3</v>
      </c>
      <c r="AD1838" s="22">
        <v>1E-3</v>
      </c>
      <c r="AE1838" s="24">
        <v>100.00500000000002</v>
      </c>
      <c r="AF1838" s="19" t="s">
        <v>65</v>
      </c>
      <c r="AG1838" s="25">
        <v>0.46600000000000003</v>
      </c>
      <c r="AH1838" s="22">
        <v>1002775.83</v>
      </c>
      <c r="AI1838" s="22">
        <v>3792779.4</v>
      </c>
      <c r="AJ1838" s="22">
        <v>4795555.2299999995</v>
      </c>
      <c r="AK1838" s="21" t="s">
        <v>3026</v>
      </c>
      <c r="AL1838" s="21" t="s">
        <v>2872</v>
      </c>
      <c r="AM1838" s="26" t="s">
        <v>48</v>
      </c>
      <c r="AN1838" s="27">
        <v>52059.01</v>
      </c>
      <c r="AS1838">
        <f t="shared" si="56"/>
        <v>3108</v>
      </c>
      <c r="AT1838" t="str">
        <f t="shared" si="57"/>
        <v>Região Rural da Metrópole de Belo Horizonte</v>
      </c>
      <c r="BE1838">
        <v>3122207</v>
      </c>
      <c r="BF1838">
        <v>31</v>
      </c>
      <c r="BG1838" t="s">
        <v>12888</v>
      </c>
      <c r="BH1838" t="s">
        <v>12889</v>
      </c>
      <c r="BI1838" t="s">
        <v>12823</v>
      </c>
      <c r="BJ1838" t="s">
        <v>12967</v>
      </c>
      <c r="BK1838">
        <v>3108</v>
      </c>
      <c r="BL1838" t="s">
        <v>12899</v>
      </c>
      <c r="BM1838" t="s">
        <v>12900</v>
      </c>
    </row>
    <row r="1839" spans="1:65" x14ac:dyDescent="0.25">
      <c r="A1839" s="17" t="s">
        <v>5358</v>
      </c>
      <c r="B1839" s="18">
        <v>1</v>
      </c>
      <c r="C1839" s="19" t="s">
        <v>5798</v>
      </c>
      <c r="D1839" s="20" t="s">
        <v>5528</v>
      </c>
      <c r="E1839" s="20" t="s">
        <v>5799</v>
      </c>
      <c r="F1839" s="21">
        <v>3152204</v>
      </c>
      <c r="G1839" s="20" t="s">
        <v>5800</v>
      </c>
      <c r="H1839" s="22">
        <v>3154.47</v>
      </c>
      <c r="I1839" s="22">
        <v>3086.3</v>
      </c>
      <c r="J1839" s="22">
        <v>3083.2685000000001</v>
      </c>
      <c r="K1839" s="22">
        <v>3156.47</v>
      </c>
      <c r="L1839" s="22">
        <v>3083.2685000000001</v>
      </c>
      <c r="M1839" s="23">
        <v>40</v>
      </c>
      <c r="N1839" s="19" t="s">
        <v>44</v>
      </c>
      <c r="O1839" s="22">
        <v>47.48</v>
      </c>
      <c r="P1839" s="22">
        <v>49.74</v>
      </c>
      <c r="Q1839" s="22">
        <v>69.66</v>
      </c>
      <c r="R1839" s="22">
        <v>179.6217</v>
      </c>
      <c r="S1839" s="22">
        <v>520</v>
      </c>
      <c r="T1839" s="22">
        <v>2262.3901999999998</v>
      </c>
      <c r="U1839" s="22">
        <v>1.0000000000000001E-5</v>
      </c>
      <c r="V1839" s="22">
        <v>31.202400000000001</v>
      </c>
      <c r="W1839" s="22">
        <v>0</v>
      </c>
      <c r="X1839" s="22">
        <v>5</v>
      </c>
      <c r="Y1839" s="22">
        <v>40</v>
      </c>
      <c r="Z1839" s="22">
        <v>50</v>
      </c>
      <c r="AA1839" s="22">
        <v>5</v>
      </c>
      <c r="AB1839" s="22">
        <v>1E-3</v>
      </c>
      <c r="AC1839" s="22">
        <v>1E-3</v>
      </c>
      <c r="AD1839" s="22">
        <v>1E-3</v>
      </c>
      <c r="AE1839" s="24">
        <v>100.00300000000001</v>
      </c>
      <c r="AF1839" s="19" t="s">
        <v>65</v>
      </c>
      <c r="AG1839" s="25">
        <v>0.59199999999999997</v>
      </c>
      <c r="AH1839" s="22">
        <v>289808.73</v>
      </c>
      <c r="AI1839" s="22">
        <v>1311132.5900000001</v>
      </c>
      <c r="AJ1839" s="22">
        <v>1600941.32</v>
      </c>
      <c r="AK1839" s="21" t="s">
        <v>860</v>
      </c>
      <c r="AL1839" s="21" t="s">
        <v>812</v>
      </c>
      <c r="AM1839" s="26" t="s">
        <v>48</v>
      </c>
      <c r="AN1839" s="27">
        <v>0</v>
      </c>
      <c r="AS1839">
        <f t="shared" si="56"/>
        <v>3101</v>
      </c>
      <c r="AT1839" t="str">
        <f t="shared" si="57"/>
        <v>Região Rural da Capital Regional de Montes Claros</v>
      </c>
      <c r="BE1839">
        <v>3122306</v>
      </c>
      <c r="BF1839">
        <v>31</v>
      </c>
      <c r="BG1839" t="s">
        <v>12888</v>
      </c>
      <c r="BH1839" t="s">
        <v>12889</v>
      </c>
      <c r="BI1839" t="s">
        <v>12823</v>
      </c>
      <c r="BJ1839" t="s">
        <v>12968</v>
      </c>
      <c r="BK1839">
        <v>3108</v>
      </c>
      <c r="BL1839" t="s">
        <v>12899</v>
      </c>
      <c r="BM1839" t="s">
        <v>12900</v>
      </c>
    </row>
    <row r="1840" spans="1:65" x14ac:dyDescent="0.25">
      <c r="A1840" s="17" t="s">
        <v>5358</v>
      </c>
      <c r="B1840" s="18">
        <v>1</v>
      </c>
      <c r="C1840" s="19" t="s">
        <v>5801</v>
      </c>
      <c r="D1840" s="20" t="s">
        <v>5528</v>
      </c>
      <c r="E1840" s="20" t="s">
        <v>5799</v>
      </c>
      <c r="F1840" s="21">
        <v>3152204</v>
      </c>
      <c r="G1840" s="20" t="s">
        <v>5802</v>
      </c>
      <c r="H1840" s="22">
        <v>1453.12</v>
      </c>
      <c r="I1840" s="22">
        <v>1395.1886</v>
      </c>
      <c r="J1840" s="22">
        <v>1395.1886</v>
      </c>
      <c r="K1840" s="22">
        <v>1453.12</v>
      </c>
      <c r="L1840" s="22">
        <v>1394.3859</v>
      </c>
      <c r="M1840" s="23">
        <v>34</v>
      </c>
      <c r="N1840" s="19" t="s">
        <v>44</v>
      </c>
      <c r="O1840" s="22">
        <v>21.46</v>
      </c>
      <c r="P1840" s="22">
        <v>18.18</v>
      </c>
      <c r="Q1840" s="22">
        <v>100</v>
      </c>
      <c r="R1840" s="22">
        <v>97.044499999999999</v>
      </c>
      <c r="S1840" s="22">
        <v>1.0000000000000001E-5</v>
      </c>
      <c r="T1840" s="22">
        <v>12.7417</v>
      </c>
      <c r="U1840" s="22">
        <v>959.37840000000006</v>
      </c>
      <c r="V1840" s="22">
        <v>125.45740000000001</v>
      </c>
      <c r="W1840" s="22">
        <v>1E-4</v>
      </c>
      <c r="X1840" s="22">
        <v>1E-4</v>
      </c>
      <c r="Y1840" s="22">
        <v>40</v>
      </c>
      <c r="Z1840" s="22">
        <v>60</v>
      </c>
      <c r="AA1840" s="22">
        <v>1E-4</v>
      </c>
      <c r="AB1840" s="22">
        <v>1E-4</v>
      </c>
      <c r="AC1840" s="22">
        <v>1E-4</v>
      </c>
      <c r="AD1840" s="22">
        <v>1E-4</v>
      </c>
      <c r="AE1840" s="24">
        <v>100.00060000000002</v>
      </c>
      <c r="AF1840" s="19" t="s">
        <v>44</v>
      </c>
      <c r="AG1840" s="25">
        <v>0.52600000000000002</v>
      </c>
      <c r="AH1840" s="22">
        <v>242745.84</v>
      </c>
      <c r="AI1840" s="22">
        <v>1162604.26</v>
      </c>
      <c r="AJ1840" s="22">
        <v>1405350.1</v>
      </c>
      <c r="AK1840" s="21" t="s">
        <v>174</v>
      </c>
      <c r="AL1840" s="21" t="s">
        <v>118</v>
      </c>
      <c r="AM1840" s="26" t="s">
        <v>48</v>
      </c>
      <c r="AN1840" s="27">
        <v>79895.509999999995</v>
      </c>
      <c r="AS1840">
        <f t="shared" si="56"/>
        <v>3101</v>
      </c>
      <c r="AT1840" t="str">
        <f t="shared" si="57"/>
        <v>Região Rural da Capital Regional de Montes Claros</v>
      </c>
      <c r="BE1840">
        <v>3122603</v>
      </c>
      <c r="BF1840">
        <v>31</v>
      </c>
      <c r="BG1840" t="s">
        <v>12888</v>
      </c>
      <c r="BH1840" t="s">
        <v>12889</v>
      </c>
      <c r="BI1840" t="s">
        <v>12823</v>
      </c>
      <c r="BJ1840" t="s">
        <v>12969</v>
      </c>
      <c r="BK1840">
        <v>3108</v>
      </c>
      <c r="BL1840" t="s">
        <v>12899</v>
      </c>
      <c r="BM1840" t="s">
        <v>12900</v>
      </c>
    </row>
    <row r="1841" spans="1:65" x14ac:dyDescent="0.25">
      <c r="A1841" s="17" t="s">
        <v>5358</v>
      </c>
      <c r="B1841" s="18">
        <v>1</v>
      </c>
      <c r="C1841" s="19" t="s">
        <v>5803</v>
      </c>
      <c r="D1841" s="20" t="s">
        <v>5528</v>
      </c>
      <c r="E1841" s="20" t="s">
        <v>5799</v>
      </c>
      <c r="F1841" s="21">
        <v>3152204</v>
      </c>
      <c r="G1841" s="20" t="s">
        <v>902</v>
      </c>
      <c r="H1841" s="22">
        <v>1127.2829999999999</v>
      </c>
      <c r="I1841" s="22">
        <v>1.0000000000000001E-5</v>
      </c>
      <c r="J1841" s="22">
        <v>1158.3747000000001</v>
      </c>
      <c r="K1841" s="22">
        <v>1.0000000000000001E-5</v>
      </c>
      <c r="L1841" s="22">
        <v>1127.2829999999999</v>
      </c>
      <c r="M1841" s="23">
        <v>18</v>
      </c>
      <c r="N1841" s="19" t="s">
        <v>44</v>
      </c>
      <c r="O1841" s="22">
        <v>17.8</v>
      </c>
      <c r="P1841" s="22">
        <v>53.7</v>
      </c>
      <c r="Q1841" s="22">
        <v>75.7</v>
      </c>
      <c r="R1841" s="22">
        <v>1.0000000000000001E-5</v>
      </c>
      <c r="S1841" s="22">
        <v>230</v>
      </c>
      <c r="T1841" s="22">
        <v>1.0000000000000001E-5</v>
      </c>
      <c r="U1841" s="22">
        <v>602.6703</v>
      </c>
      <c r="V1841" s="22">
        <v>2.5265</v>
      </c>
      <c r="W1841" s="22">
        <v>1E-3</v>
      </c>
      <c r="X1841" s="22">
        <v>1E-3</v>
      </c>
      <c r="Y1841" s="22">
        <v>1E-3</v>
      </c>
      <c r="Z1841" s="22">
        <v>100</v>
      </c>
      <c r="AA1841" s="22">
        <v>1E-3</v>
      </c>
      <c r="AB1841" s="22">
        <v>1E-3</v>
      </c>
      <c r="AC1841" s="22">
        <v>1E-3</v>
      </c>
      <c r="AD1841" s="22">
        <v>1E-3</v>
      </c>
      <c r="AE1841" s="24">
        <v>100.00700000000002</v>
      </c>
      <c r="AF1841" s="19" t="s">
        <v>64</v>
      </c>
      <c r="AG1841" s="25">
        <v>0.55200000000000005</v>
      </c>
      <c r="AH1841" s="22">
        <v>112550.27</v>
      </c>
      <c r="AI1841" s="22">
        <v>525299.72</v>
      </c>
      <c r="AJ1841" s="22">
        <v>637849.99</v>
      </c>
      <c r="AK1841" s="21" t="s">
        <v>5638</v>
      </c>
      <c r="AL1841" s="21" t="s">
        <v>1670</v>
      </c>
      <c r="AM1841" s="26" t="s">
        <v>48</v>
      </c>
      <c r="AN1841" s="27">
        <v>0</v>
      </c>
      <c r="AS1841">
        <f t="shared" si="56"/>
        <v>3101</v>
      </c>
      <c r="AT1841" t="str">
        <f t="shared" si="57"/>
        <v>Região Rural da Capital Regional de Montes Claros</v>
      </c>
      <c r="BE1841">
        <v>3123106</v>
      </c>
      <c r="BF1841">
        <v>31</v>
      </c>
      <c r="BG1841" t="s">
        <v>12888</v>
      </c>
      <c r="BH1841" t="s">
        <v>12889</v>
      </c>
      <c r="BI1841" t="s">
        <v>12823</v>
      </c>
      <c r="BJ1841" t="s">
        <v>12970</v>
      </c>
      <c r="BK1841">
        <v>3108</v>
      </c>
      <c r="BL1841" t="s">
        <v>12899</v>
      </c>
      <c r="BM1841" t="s">
        <v>12900</v>
      </c>
    </row>
    <row r="1842" spans="1:65" x14ac:dyDescent="0.25">
      <c r="A1842" s="17" t="s">
        <v>5358</v>
      </c>
      <c r="B1842" s="18">
        <v>1</v>
      </c>
      <c r="C1842" s="19" t="s">
        <v>5804</v>
      </c>
      <c r="D1842" s="20" t="s">
        <v>5528</v>
      </c>
      <c r="E1842" s="20" t="s">
        <v>5799</v>
      </c>
      <c r="F1842" s="21">
        <v>3152204</v>
      </c>
      <c r="G1842" s="20" t="s">
        <v>5805</v>
      </c>
      <c r="H1842" s="22">
        <v>2178.4</v>
      </c>
      <c r="I1842" s="22">
        <v>1.0000000000000001E-5</v>
      </c>
      <c r="J1842" s="22">
        <v>2063.5832</v>
      </c>
      <c r="K1842" s="22">
        <v>2178.4</v>
      </c>
      <c r="L1842" s="22">
        <v>2063.5832</v>
      </c>
      <c r="M1842" s="23">
        <v>35</v>
      </c>
      <c r="N1842" s="19" t="s">
        <v>44</v>
      </c>
      <c r="O1842" s="22">
        <v>31.75</v>
      </c>
      <c r="P1842" s="22">
        <v>1E-3</v>
      </c>
      <c r="Q1842" s="22">
        <v>1E-3</v>
      </c>
      <c r="R1842" s="22">
        <v>97.677499999999995</v>
      </c>
      <c r="S1842" s="22">
        <v>1.0000000000000001E-5</v>
      </c>
      <c r="T1842" s="22">
        <v>1.0000000000000001E-5</v>
      </c>
      <c r="U1842" s="22">
        <v>1930.7610999999999</v>
      </c>
      <c r="V1842" s="22">
        <v>35.144599999999997</v>
      </c>
      <c r="W1842" s="22">
        <v>1E-3</v>
      </c>
      <c r="X1842" s="22">
        <v>20</v>
      </c>
      <c r="Y1842" s="22">
        <v>55</v>
      </c>
      <c r="Z1842" s="22">
        <v>20</v>
      </c>
      <c r="AA1842" s="22">
        <v>5</v>
      </c>
      <c r="AB1842" s="22">
        <v>1E-3</v>
      </c>
      <c r="AC1842" s="22">
        <v>1E-3</v>
      </c>
      <c r="AD1842" s="22">
        <v>1E-3</v>
      </c>
      <c r="AE1842" s="24">
        <v>100.00400000000002</v>
      </c>
      <c r="AF1842" s="19" t="s">
        <v>64</v>
      </c>
      <c r="AG1842" s="25">
        <v>0.63600000000000001</v>
      </c>
      <c r="AH1842" s="22">
        <v>456827.26</v>
      </c>
      <c r="AI1842" s="22">
        <v>1107934.8799999999</v>
      </c>
      <c r="AJ1842" s="22">
        <v>1564762.14</v>
      </c>
      <c r="AK1842" s="21" t="s">
        <v>5806</v>
      </c>
      <c r="AL1842" s="21" t="s">
        <v>5381</v>
      </c>
      <c r="AM1842" s="26" t="s">
        <v>48</v>
      </c>
      <c r="AN1842" s="27">
        <v>0</v>
      </c>
      <c r="AS1842">
        <f t="shared" si="56"/>
        <v>3101</v>
      </c>
      <c r="AT1842" t="str">
        <f t="shared" si="57"/>
        <v>Região Rural da Capital Regional de Montes Claros</v>
      </c>
      <c r="BE1842">
        <v>3124104</v>
      </c>
      <c r="BF1842">
        <v>31</v>
      </c>
      <c r="BG1842" t="s">
        <v>12888</v>
      </c>
      <c r="BH1842" t="s">
        <v>12889</v>
      </c>
      <c r="BI1842" t="s">
        <v>12823</v>
      </c>
      <c r="BJ1842" t="s">
        <v>12971</v>
      </c>
      <c r="BK1842">
        <v>3108</v>
      </c>
      <c r="BL1842" t="s">
        <v>12899</v>
      </c>
      <c r="BM1842" t="s">
        <v>12900</v>
      </c>
    </row>
    <row r="1843" spans="1:65" x14ac:dyDescent="0.25">
      <c r="A1843" s="17" t="s">
        <v>5358</v>
      </c>
      <c r="B1843" s="18">
        <v>1</v>
      </c>
      <c r="C1843" s="19" t="s">
        <v>5807</v>
      </c>
      <c r="D1843" s="20" t="s">
        <v>5366</v>
      </c>
      <c r="E1843" s="20" t="s">
        <v>5808</v>
      </c>
      <c r="F1843" s="21">
        <v>3152808</v>
      </c>
      <c r="G1843" s="20" t="s">
        <v>5809</v>
      </c>
      <c r="H1843" s="22">
        <v>1695.1565000000001</v>
      </c>
      <c r="I1843" s="22">
        <v>1695.1565000000001</v>
      </c>
      <c r="J1843" s="22">
        <v>1440.4121</v>
      </c>
      <c r="K1843" s="22">
        <v>1695.1565000000001</v>
      </c>
      <c r="L1843" s="22">
        <v>1440.4121</v>
      </c>
      <c r="M1843" s="23">
        <v>70</v>
      </c>
      <c r="N1843" s="19" t="s">
        <v>44</v>
      </c>
      <c r="O1843" s="22">
        <v>48.01</v>
      </c>
      <c r="P1843" s="22">
        <v>52.04</v>
      </c>
      <c r="Q1843" s="22">
        <v>92.97</v>
      </c>
      <c r="R1843" s="22">
        <v>209.4914</v>
      </c>
      <c r="S1843" s="22">
        <v>1.0000000000000001E-5</v>
      </c>
      <c r="T1843" s="22">
        <v>636.19820000000004</v>
      </c>
      <c r="U1843" s="22">
        <v>437.5095</v>
      </c>
      <c r="V1843" s="22">
        <v>156.73740000000001</v>
      </c>
      <c r="W1843" s="22">
        <v>0</v>
      </c>
      <c r="X1843" s="22">
        <v>20</v>
      </c>
      <c r="Y1843" s="22">
        <v>30</v>
      </c>
      <c r="Z1843" s="22">
        <v>45</v>
      </c>
      <c r="AA1843" s="22">
        <v>0</v>
      </c>
      <c r="AB1843" s="22">
        <v>0</v>
      </c>
      <c r="AC1843" s="22">
        <v>0</v>
      </c>
      <c r="AD1843" s="22">
        <v>5</v>
      </c>
      <c r="AE1843" s="24">
        <v>100</v>
      </c>
      <c r="AF1843" s="19" t="s">
        <v>64</v>
      </c>
      <c r="AG1843" s="25">
        <v>0.53300000000000003</v>
      </c>
      <c r="AH1843" s="22">
        <v>280466.81</v>
      </c>
      <c r="AI1843" s="22">
        <v>6136374.8200000003</v>
      </c>
      <c r="AJ1843" s="22">
        <v>6416841.6299999999</v>
      </c>
      <c r="AK1843" s="21" t="s">
        <v>1176</v>
      </c>
      <c r="AL1843" s="21" t="s">
        <v>4620</v>
      </c>
      <c r="AM1843" s="26" t="s">
        <v>48</v>
      </c>
      <c r="AN1843" s="27">
        <v>3359.38</v>
      </c>
      <c r="AS1843">
        <f t="shared" si="56"/>
        <v>3106</v>
      </c>
      <c r="AT1843" t="str">
        <f t="shared" si="57"/>
        <v>Região Rural da Capital Regional de Uberlândia</v>
      </c>
      <c r="BE1843">
        <v>3125408</v>
      </c>
      <c r="BF1843">
        <v>31</v>
      </c>
      <c r="BG1843" t="s">
        <v>12888</v>
      </c>
      <c r="BH1843" t="s">
        <v>12889</v>
      </c>
      <c r="BI1843" t="s">
        <v>12823</v>
      </c>
      <c r="BJ1843" t="s">
        <v>12972</v>
      </c>
      <c r="BK1843">
        <v>3108</v>
      </c>
      <c r="BL1843" t="s">
        <v>12899</v>
      </c>
      <c r="BM1843" t="s">
        <v>12900</v>
      </c>
    </row>
    <row r="1844" spans="1:65" x14ac:dyDescent="0.25">
      <c r="A1844" s="17" t="s">
        <v>5358</v>
      </c>
      <c r="B1844" s="18">
        <v>1</v>
      </c>
      <c r="C1844" s="19" t="s">
        <v>5810</v>
      </c>
      <c r="D1844" s="20" t="s">
        <v>5366</v>
      </c>
      <c r="E1844" s="20" t="s">
        <v>5808</v>
      </c>
      <c r="F1844" s="21">
        <v>3152808</v>
      </c>
      <c r="G1844" s="20" t="s">
        <v>3414</v>
      </c>
      <c r="H1844" s="22">
        <v>1066.2593999999999</v>
      </c>
      <c r="I1844" s="22">
        <v>1125.0488</v>
      </c>
      <c r="J1844" s="22">
        <v>1125.0488</v>
      </c>
      <c r="K1844" s="22">
        <v>1066.2593999999999</v>
      </c>
      <c r="L1844" s="22">
        <v>1066.2593999999999</v>
      </c>
      <c r="M1844" s="23">
        <v>48</v>
      </c>
      <c r="N1844" s="19" t="s">
        <v>44</v>
      </c>
      <c r="O1844" s="22">
        <v>35.54</v>
      </c>
      <c r="P1844" s="22">
        <v>49.67</v>
      </c>
      <c r="Q1844" s="22">
        <v>57.5</v>
      </c>
      <c r="R1844" s="22">
        <v>72.390699999999995</v>
      </c>
      <c r="S1844" s="22">
        <v>1.0000000000000001E-5</v>
      </c>
      <c r="T1844" s="22">
        <v>1036.518</v>
      </c>
      <c r="U1844" s="22">
        <v>10.773899999999999</v>
      </c>
      <c r="V1844" s="22">
        <v>5.3662000000000001</v>
      </c>
      <c r="W1844" s="22">
        <v>0</v>
      </c>
      <c r="X1844" s="22">
        <v>0</v>
      </c>
      <c r="Y1844" s="22">
        <v>50</v>
      </c>
      <c r="Z1844" s="22">
        <v>50</v>
      </c>
      <c r="AA1844" s="22">
        <v>0</v>
      </c>
      <c r="AB1844" s="22">
        <v>0</v>
      </c>
      <c r="AC1844" s="22">
        <v>0</v>
      </c>
      <c r="AD1844" s="22">
        <v>0</v>
      </c>
      <c r="AE1844" s="24">
        <v>100</v>
      </c>
      <c r="AF1844" s="19" t="s">
        <v>44</v>
      </c>
      <c r="AG1844" s="25">
        <v>0.54</v>
      </c>
      <c r="AH1844" s="22">
        <v>810174.17</v>
      </c>
      <c r="AI1844" s="22">
        <v>5281438.12</v>
      </c>
      <c r="AJ1844" s="22">
        <v>6091612.29</v>
      </c>
      <c r="AK1844" s="21" t="s">
        <v>5751</v>
      </c>
      <c r="AL1844" s="21" t="s">
        <v>5099</v>
      </c>
      <c r="AM1844" s="26" t="s">
        <v>48</v>
      </c>
      <c r="AN1844" s="27">
        <v>431109.41</v>
      </c>
      <c r="AS1844">
        <f t="shared" si="56"/>
        <v>3106</v>
      </c>
      <c r="AT1844" t="str">
        <f t="shared" si="57"/>
        <v>Região Rural da Capital Regional de Uberlândia</v>
      </c>
      <c r="BE1844">
        <v>3125507</v>
      </c>
      <c r="BF1844">
        <v>31</v>
      </c>
      <c r="BG1844" t="s">
        <v>12888</v>
      </c>
      <c r="BH1844" t="s">
        <v>12889</v>
      </c>
      <c r="BI1844" t="s">
        <v>12823</v>
      </c>
      <c r="BJ1844" t="s">
        <v>12973</v>
      </c>
      <c r="BK1844">
        <v>3108</v>
      </c>
      <c r="BL1844" t="s">
        <v>12899</v>
      </c>
      <c r="BM1844" t="s">
        <v>12900</v>
      </c>
    </row>
    <row r="1845" spans="1:65" x14ac:dyDescent="0.25">
      <c r="A1845" s="17" t="s">
        <v>5358</v>
      </c>
      <c r="B1845" s="18">
        <v>1</v>
      </c>
      <c r="C1845" s="19" t="s">
        <v>5811</v>
      </c>
      <c r="D1845" s="20" t="s">
        <v>5366</v>
      </c>
      <c r="E1845" s="20" t="s">
        <v>5808</v>
      </c>
      <c r="F1845" s="21">
        <v>3152808</v>
      </c>
      <c r="G1845" s="20" t="s">
        <v>5812</v>
      </c>
      <c r="H1845" s="22">
        <v>1265.5949000000001</v>
      </c>
      <c r="I1845" s="22">
        <v>1265.5949000000001</v>
      </c>
      <c r="J1845" s="22">
        <v>1433.2949000000001</v>
      </c>
      <c r="K1845" s="22">
        <v>1265.5949000000001</v>
      </c>
      <c r="L1845" s="22">
        <v>1256.4236000000001</v>
      </c>
      <c r="M1845" s="23">
        <v>65</v>
      </c>
      <c r="N1845" s="19" t="s">
        <v>44</v>
      </c>
      <c r="O1845" s="22">
        <v>47.78</v>
      </c>
      <c r="P1845" s="22">
        <v>69.2</v>
      </c>
      <c r="Q1845" s="22">
        <v>100</v>
      </c>
      <c r="R1845" s="22">
        <v>114.6498</v>
      </c>
      <c r="S1845" s="22">
        <v>1.0000000000000001E-5</v>
      </c>
      <c r="T1845" s="22">
        <v>243.17400000000001</v>
      </c>
      <c r="U1845" s="22">
        <v>108.21129999999999</v>
      </c>
      <c r="V1845" s="22">
        <v>967.25980000000004</v>
      </c>
      <c r="W1845" s="22">
        <v>0</v>
      </c>
      <c r="X1845" s="22">
        <v>7</v>
      </c>
      <c r="Y1845" s="22">
        <v>75</v>
      </c>
      <c r="Z1845" s="22">
        <v>17</v>
      </c>
      <c r="AA1845" s="22">
        <v>1</v>
      </c>
      <c r="AB1845" s="22">
        <v>0</v>
      </c>
      <c r="AC1845" s="22">
        <v>0</v>
      </c>
      <c r="AD1845" s="22">
        <v>0</v>
      </c>
      <c r="AE1845" s="24">
        <v>100</v>
      </c>
      <c r="AF1845" s="19" t="s">
        <v>65</v>
      </c>
      <c r="AG1845" s="25">
        <v>0.53500000000000003</v>
      </c>
      <c r="AH1845" s="22">
        <v>340749.83</v>
      </c>
      <c r="AI1845" s="22">
        <v>5432504.2599999998</v>
      </c>
      <c r="AJ1845" s="22">
        <v>5773254.0899999999</v>
      </c>
      <c r="AK1845" s="21" t="s">
        <v>1176</v>
      </c>
      <c r="AL1845" s="21" t="s">
        <v>2468</v>
      </c>
      <c r="AM1845" s="26" t="s">
        <v>48</v>
      </c>
      <c r="AN1845" s="27">
        <v>73739.13</v>
      </c>
      <c r="AS1845">
        <f t="shared" si="56"/>
        <v>3106</v>
      </c>
      <c r="AT1845" t="str">
        <f t="shared" si="57"/>
        <v>Região Rural da Capital Regional de Uberlândia</v>
      </c>
      <c r="BE1845">
        <v>3125705</v>
      </c>
      <c r="BF1845">
        <v>31</v>
      </c>
      <c r="BG1845" t="s">
        <v>12888</v>
      </c>
      <c r="BH1845" t="s">
        <v>12889</v>
      </c>
      <c r="BI1845" t="s">
        <v>12823</v>
      </c>
      <c r="BJ1845" t="s">
        <v>12974</v>
      </c>
      <c r="BK1845">
        <v>3108</v>
      </c>
      <c r="BL1845" t="s">
        <v>12899</v>
      </c>
      <c r="BM1845" t="s">
        <v>12900</v>
      </c>
    </row>
    <row r="1846" spans="1:65" x14ac:dyDescent="0.25">
      <c r="A1846" s="17" t="s">
        <v>5358</v>
      </c>
      <c r="B1846" s="18">
        <v>1</v>
      </c>
      <c r="C1846" s="19" t="s">
        <v>5813</v>
      </c>
      <c r="D1846" s="20" t="s">
        <v>5366</v>
      </c>
      <c r="E1846" s="20" t="s">
        <v>5808</v>
      </c>
      <c r="F1846" s="21">
        <v>3152808</v>
      </c>
      <c r="G1846" s="20" t="s">
        <v>5814</v>
      </c>
      <c r="H1846" s="22">
        <v>914.76</v>
      </c>
      <c r="I1846" s="22">
        <v>182.8732</v>
      </c>
      <c r="J1846" s="22">
        <v>851.00199999999995</v>
      </c>
      <c r="K1846" s="22">
        <v>914.76</v>
      </c>
      <c r="L1846" s="22">
        <v>851.00199999999995</v>
      </c>
      <c r="M1846" s="23">
        <v>30</v>
      </c>
      <c r="N1846" s="19" t="s">
        <v>44</v>
      </c>
      <c r="O1846" s="22">
        <v>28.39</v>
      </c>
      <c r="P1846" s="22">
        <v>76.599999999999994</v>
      </c>
      <c r="Q1846" s="22">
        <v>63</v>
      </c>
      <c r="R1846" s="22">
        <v>126.9649</v>
      </c>
      <c r="S1846" s="22">
        <v>182.8732</v>
      </c>
      <c r="T1846" s="22">
        <v>0</v>
      </c>
      <c r="U1846" s="22">
        <v>125.3344</v>
      </c>
      <c r="V1846" s="22">
        <v>6.3350999999999997</v>
      </c>
      <c r="W1846" s="22">
        <v>1E-3</v>
      </c>
      <c r="X1846" s="22">
        <v>1E-3</v>
      </c>
      <c r="Y1846" s="22">
        <v>60</v>
      </c>
      <c r="Z1846" s="22">
        <v>25</v>
      </c>
      <c r="AA1846" s="22">
        <v>10</v>
      </c>
      <c r="AB1846" s="22">
        <v>5</v>
      </c>
      <c r="AC1846" s="22">
        <v>1E-3</v>
      </c>
      <c r="AD1846" s="22">
        <v>1E-3</v>
      </c>
      <c r="AE1846" s="24">
        <v>100.00400000000002</v>
      </c>
      <c r="AF1846" s="19" t="s">
        <v>65</v>
      </c>
      <c r="AG1846" s="25">
        <v>0.57999999999999996</v>
      </c>
      <c r="AH1846" s="22">
        <v>345782.58</v>
      </c>
      <c r="AI1846" s="22">
        <v>2660167.33</v>
      </c>
      <c r="AJ1846" s="22">
        <v>3005949.91</v>
      </c>
      <c r="AK1846" s="21" t="s">
        <v>2694</v>
      </c>
      <c r="AL1846" s="21" t="s">
        <v>5815</v>
      </c>
      <c r="AM1846" s="26" t="s">
        <v>48</v>
      </c>
      <c r="AN1846" s="27">
        <v>0</v>
      </c>
      <c r="AS1846">
        <f t="shared" si="56"/>
        <v>3106</v>
      </c>
      <c r="AT1846" t="str">
        <f t="shared" si="57"/>
        <v>Região Rural da Capital Regional de Uberlândia</v>
      </c>
      <c r="BE1846">
        <v>3125903</v>
      </c>
      <c r="BF1846">
        <v>31</v>
      </c>
      <c r="BG1846" t="s">
        <v>12888</v>
      </c>
      <c r="BH1846" t="s">
        <v>12889</v>
      </c>
      <c r="BI1846" t="s">
        <v>12823</v>
      </c>
      <c r="BJ1846" t="s">
        <v>12975</v>
      </c>
      <c r="BK1846">
        <v>3108</v>
      </c>
      <c r="BL1846" t="s">
        <v>12899</v>
      </c>
      <c r="BM1846" t="s">
        <v>12900</v>
      </c>
    </row>
    <row r="1847" spans="1:65" x14ac:dyDescent="0.25">
      <c r="A1847" s="17" t="s">
        <v>5358</v>
      </c>
      <c r="B1847" s="18">
        <v>1</v>
      </c>
      <c r="C1847" s="19" t="s">
        <v>5816</v>
      </c>
      <c r="D1847" s="20" t="s">
        <v>5397</v>
      </c>
      <c r="E1847" s="20" t="s">
        <v>5817</v>
      </c>
      <c r="F1847" s="21">
        <v>3153400</v>
      </c>
      <c r="G1847" s="20" t="s">
        <v>76</v>
      </c>
      <c r="H1847" s="22">
        <v>1674.5042000000001</v>
      </c>
      <c r="I1847" s="22">
        <v>1674.5042000000001</v>
      </c>
      <c r="J1847" s="22">
        <v>1674.5042000000001</v>
      </c>
      <c r="K1847" s="22">
        <v>1.0000000000000001E-5</v>
      </c>
      <c r="L1847" s="22">
        <v>1674.5042000000001</v>
      </c>
      <c r="M1847" s="23">
        <v>20</v>
      </c>
      <c r="N1847" s="19" t="s">
        <v>44</v>
      </c>
      <c r="O1847" s="22">
        <v>25</v>
      </c>
      <c r="P1847" s="22">
        <v>83.2</v>
      </c>
      <c r="Q1847" s="22">
        <v>91.5</v>
      </c>
      <c r="R1847" s="22">
        <v>275.55770000000001</v>
      </c>
      <c r="S1847" s="22">
        <v>334.4126</v>
      </c>
      <c r="T1847" s="22">
        <v>698.029</v>
      </c>
      <c r="U1847" s="22">
        <v>140.62100000000001</v>
      </c>
      <c r="V1847" s="22">
        <v>225.88390000000001</v>
      </c>
      <c r="W1847" s="22">
        <v>0</v>
      </c>
      <c r="X1847" s="22">
        <v>0</v>
      </c>
      <c r="Y1847" s="22">
        <v>10</v>
      </c>
      <c r="Z1847" s="22">
        <v>25</v>
      </c>
      <c r="AA1847" s="22">
        <v>0</v>
      </c>
      <c r="AB1847" s="22">
        <v>10</v>
      </c>
      <c r="AC1847" s="22">
        <v>35</v>
      </c>
      <c r="AD1847" s="22">
        <v>20</v>
      </c>
      <c r="AE1847" s="24">
        <v>100</v>
      </c>
      <c r="AF1847" s="19" t="s">
        <v>65</v>
      </c>
      <c r="AG1847" s="25">
        <v>0.27300000000000002</v>
      </c>
      <c r="AH1847" s="22">
        <v>369451.48</v>
      </c>
      <c r="AI1847" s="22">
        <v>4361739.33</v>
      </c>
      <c r="AJ1847" s="22">
        <v>4731190.8100000005</v>
      </c>
      <c r="AK1847" s="21" t="s">
        <v>48</v>
      </c>
      <c r="AL1847" s="21" t="s">
        <v>5818</v>
      </c>
      <c r="AM1847" s="26" t="s">
        <v>48</v>
      </c>
      <c r="AN1847" s="27">
        <v>0</v>
      </c>
      <c r="AS1847">
        <f t="shared" si="56"/>
        <v>3107</v>
      </c>
      <c r="AT1847" t="str">
        <f t="shared" si="57"/>
        <v>Região Rural do Centro Sub-regional de Patos de Minas</v>
      </c>
      <c r="BE1847">
        <v>3126000</v>
      </c>
      <c r="BF1847">
        <v>31</v>
      </c>
      <c r="BG1847" t="s">
        <v>12888</v>
      </c>
      <c r="BH1847" t="s">
        <v>12889</v>
      </c>
      <c r="BI1847" t="s">
        <v>12823</v>
      </c>
      <c r="BJ1847" t="s">
        <v>12976</v>
      </c>
      <c r="BK1847">
        <v>3108</v>
      </c>
      <c r="BL1847" t="s">
        <v>12899</v>
      </c>
      <c r="BM1847" t="s">
        <v>12900</v>
      </c>
    </row>
    <row r="1848" spans="1:65" x14ac:dyDescent="0.25">
      <c r="A1848" s="17" t="s">
        <v>5358</v>
      </c>
      <c r="B1848" s="18">
        <v>1</v>
      </c>
      <c r="C1848" s="19" t="s">
        <v>5819</v>
      </c>
      <c r="D1848" s="20" t="s">
        <v>5820</v>
      </c>
      <c r="E1848" s="20" t="s">
        <v>5821</v>
      </c>
      <c r="F1848" s="21">
        <v>3154309</v>
      </c>
      <c r="G1848" s="20" t="s">
        <v>5822</v>
      </c>
      <c r="H1848" s="22">
        <v>1414.5934999999999</v>
      </c>
      <c r="I1848" s="22">
        <v>1.0000000000000001E-5</v>
      </c>
      <c r="J1848" s="22">
        <v>1483.4440999999999</v>
      </c>
      <c r="K1848" s="22">
        <v>1414.5934999999999</v>
      </c>
      <c r="L1848" s="22">
        <v>1414.5934999999999</v>
      </c>
      <c r="M1848" s="23">
        <v>37</v>
      </c>
      <c r="N1848" s="19" t="s">
        <v>44</v>
      </c>
      <c r="O1848" s="29">
        <v>47.15</v>
      </c>
      <c r="P1848" s="22">
        <v>93.78</v>
      </c>
      <c r="Q1848" s="22">
        <v>64.86</v>
      </c>
      <c r="R1848" s="22">
        <v>154.9451</v>
      </c>
      <c r="S1848" s="22">
        <v>1.0000000000000001E-5</v>
      </c>
      <c r="T1848" s="22">
        <v>650.94510000000002</v>
      </c>
      <c r="U1848" s="22">
        <v>80.948800000000006</v>
      </c>
      <c r="V1848" s="22">
        <v>24.9451</v>
      </c>
      <c r="W1848" s="22">
        <v>1E-3</v>
      </c>
      <c r="X1848" s="22">
        <v>1E-3</v>
      </c>
      <c r="Y1848" s="22">
        <v>25</v>
      </c>
      <c r="Z1848" s="22">
        <v>30</v>
      </c>
      <c r="AA1848" s="22">
        <v>40</v>
      </c>
      <c r="AB1848" s="22">
        <v>5</v>
      </c>
      <c r="AC1848" s="22">
        <v>1E-3</v>
      </c>
      <c r="AD1848" s="22">
        <v>1E-3</v>
      </c>
      <c r="AE1848" s="24">
        <v>100.004</v>
      </c>
      <c r="AF1848" s="19" t="s">
        <v>65</v>
      </c>
      <c r="AG1848" s="25">
        <v>0.49199999999999999</v>
      </c>
      <c r="AH1848" s="22">
        <v>517124.17</v>
      </c>
      <c r="AI1848" s="22">
        <v>1588927.22</v>
      </c>
      <c r="AJ1848" s="22">
        <v>2106051.39</v>
      </c>
      <c r="AK1848" s="21" t="s">
        <v>5823</v>
      </c>
      <c r="AL1848" s="21" t="s">
        <v>4587</v>
      </c>
      <c r="AM1848" s="26" t="s">
        <v>48</v>
      </c>
      <c r="AN1848" s="27">
        <v>0</v>
      </c>
      <c r="AS1848">
        <f t="shared" si="56"/>
        <v>3103</v>
      </c>
      <c r="AT1848" t="str">
        <f t="shared" si="57"/>
        <v>Região Rural das Capitais Regionais de Ipatinga e Governador Valadares</v>
      </c>
      <c r="BE1848">
        <v>3126406</v>
      </c>
      <c r="BF1848">
        <v>31</v>
      </c>
      <c r="BG1848" t="s">
        <v>12888</v>
      </c>
      <c r="BH1848" t="s">
        <v>12889</v>
      </c>
      <c r="BI1848" t="s">
        <v>12823</v>
      </c>
      <c r="BJ1848" t="s">
        <v>12977</v>
      </c>
      <c r="BK1848">
        <v>3108</v>
      </c>
      <c r="BL1848" t="s">
        <v>12899</v>
      </c>
      <c r="BM1848" t="s">
        <v>12900</v>
      </c>
    </row>
    <row r="1849" spans="1:65" x14ac:dyDescent="0.25">
      <c r="A1849" s="17" t="s">
        <v>5358</v>
      </c>
      <c r="B1849" s="18">
        <v>1</v>
      </c>
      <c r="C1849" s="19" t="s">
        <v>5824</v>
      </c>
      <c r="D1849" s="20" t="s">
        <v>5409</v>
      </c>
      <c r="E1849" s="20" t="s">
        <v>5825</v>
      </c>
      <c r="F1849" s="21">
        <v>3154457</v>
      </c>
      <c r="G1849" s="20" t="s">
        <v>5826</v>
      </c>
      <c r="H1849" s="22">
        <v>880.4674</v>
      </c>
      <c r="I1849" s="22">
        <v>886.78489999999999</v>
      </c>
      <c r="J1849" s="22">
        <v>886.78489999999999</v>
      </c>
      <c r="K1849" s="22">
        <v>880.4674</v>
      </c>
      <c r="L1849" s="22">
        <v>880.4674</v>
      </c>
      <c r="M1849" s="23">
        <v>53</v>
      </c>
      <c r="N1849" s="19" t="s">
        <v>44</v>
      </c>
      <c r="O1849" s="22">
        <v>12.67</v>
      </c>
      <c r="P1849" s="22">
        <v>25.36</v>
      </c>
      <c r="Q1849" s="22">
        <v>100</v>
      </c>
      <c r="R1849" s="22">
        <v>106.1468</v>
      </c>
      <c r="S1849" s="22">
        <v>178.79</v>
      </c>
      <c r="T1849" s="22">
        <v>133</v>
      </c>
      <c r="U1849" s="22">
        <v>391.41320000000002</v>
      </c>
      <c r="V1849" s="22">
        <v>77.434899999999999</v>
      </c>
      <c r="W1849" s="22">
        <v>0</v>
      </c>
      <c r="X1849" s="22">
        <v>0</v>
      </c>
      <c r="Y1849" s="22">
        <v>60</v>
      </c>
      <c r="Z1849" s="22">
        <v>20</v>
      </c>
      <c r="AA1849" s="22">
        <v>0</v>
      </c>
      <c r="AB1849" s="22">
        <v>0</v>
      </c>
      <c r="AC1849" s="22">
        <v>0</v>
      </c>
      <c r="AD1849" s="22">
        <v>20</v>
      </c>
      <c r="AE1849" s="24">
        <v>100</v>
      </c>
      <c r="AF1849" s="19" t="s">
        <v>65</v>
      </c>
      <c r="AG1849" s="25">
        <v>0.437</v>
      </c>
      <c r="AH1849" s="22">
        <v>228862.66</v>
      </c>
      <c r="AI1849" s="22">
        <v>4495120.6500000004</v>
      </c>
      <c r="AJ1849" s="22">
        <v>4723983.3100000005</v>
      </c>
      <c r="AK1849" s="21" t="s">
        <v>495</v>
      </c>
      <c r="AL1849" s="21" t="s">
        <v>5827</v>
      </c>
      <c r="AM1849" s="26" t="s">
        <v>48</v>
      </c>
      <c r="AN1849" s="27">
        <v>0</v>
      </c>
      <c r="AS1849">
        <f t="shared" si="56"/>
        <v>3101</v>
      </c>
      <c r="AT1849" t="str">
        <f t="shared" si="57"/>
        <v>Região Rural da Capital Regional de Montes Claros</v>
      </c>
      <c r="BE1849">
        <v>3126950</v>
      </c>
      <c r="BF1849">
        <v>31</v>
      </c>
      <c r="BG1849" t="s">
        <v>12888</v>
      </c>
      <c r="BH1849" t="s">
        <v>12889</v>
      </c>
      <c r="BI1849" t="s">
        <v>12823</v>
      </c>
      <c r="BJ1849" t="s">
        <v>12978</v>
      </c>
      <c r="BK1849">
        <v>3108</v>
      </c>
      <c r="BL1849" t="s">
        <v>12899</v>
      </c>
      <c r="BM1849" t="s">
        <v>12900</v>
      </c>
    </row>
    <row r="1850" spans="1:65" x14ac:dyDescent="0.25">
      <c r="A1850" s="17" t="s">
        <v>5358</v>
      </c>
      <c r="B1850" s="18">
        <v>1</v>
      </c>
      <c r="C1850" s="19" t="s">
        <v>5828</v>
      </c>
      <c r="D1850" s="20" t="s">
        <v>5360</v>
      </c>
      <c r="E1850" s="20" t="s">
        <v>5829</v>
      </c>
      <c r="F1850" s="21">
        <v>3155108</v>
      </c>
      <c r="G1850" s="20" t="s">
        <v>5830</v>
      </c>
      <c r="H1850" s="22">
        <v>1053.2407000000001</v>
      </c>
      <c r="I1850" s="22">
        <v>1676.6</v>
      </c>
      <c r="J1850" s="22">
        <v>1676.6</v>
      </c>
      <c r="K1850" s="22">
        <v>1053.2407000000001</v>
      </c>
      <c r="L1850" s="22">
        <v>1053.2407000000001</v>
      </c>
      <c r="M1850" s="23">
        <v>40</v>
      </c>
      <c r="N1850" s="19" t="s">
        <v>44</v>
      </c>
      <c r="O1850" s="22">
        <v>27.94</v>
      </c>
      <c r="P1850" s="22">
        <v>67.66</v>
      </c>
      <c r="Q1850" s="22">
        <v>100</v>
      </c>
      <c r="R1850" s="22">
        <v>130</v>
      </c>
      <c r="S1850" s="22">
        <v>0</v>
      </c>
      <c r="T1850" s="22">
        <v>1012.6238</v>
      </c>
      <c r="U1850" s="22">
        <v>464</v>
      </c>
      <c r="V1850" s="22">
        <v>50</v>
      </c>
      <c r="W1850" s="22">
        <v>0</v>
      </c>
      <c r="X1850" s="22">
        <v>15</v>
      </c>
      <c r="Y1850" s="22">
        <v>25</v>
      </c>
      <c r="Z1850" s="22">
        <v>30</v>
      </c>
      <c r="AA1850" s="22">
        <v>0</v>
      </c>
      <c r="AB1850" s="22">
        <v>17</v>
      </c>
      <c r="AC1850" s="22">
        <v>10</v>
      </c>
      <c r="AD1850" s="22">
        <v>0.3</v>
      </c>
      <c r="AE1850" s="24">
        <v>97.3</v>
      </c>
      <c r="AF1850" s="19" t="s">
        <v>64</v>
      </c>
      <c r="AG1850" s="25">
        <v>0.60499999999999998</v>
      </c>
      <c r="AH1850" s="22">
        <v>169859.19</v>
      </c>
      <c r="AI1850" s="22">
        <v>313760.40000000002</v>
      </c>
      <c r="AJ1850" s="22">
        <v>483619.59</v>
      </c>
      <c r="AK1850" s="21" t="s">
        <v>4015</v>
      </c>
      <c r="AL1850" s="21" t="s">
        <v>4469</v>
      </c>
      <c r="AM1850" s="26" t="s">
        <v>48</v>
      </c>
      <c r="AN1850" s="27">
        <v>0</v>
      </c>
      <c r="AS1850">
        <f t="shared" si="56"/>
        <v>3102</v>
      </c>
      <c r="AT1850" t="str">
        <f t="shared" si="57"/>
        <v>Região Rural da Capital Regional de Teófilo Otoni</v>
      </c>
      <c r="BE1850">
        <v>3127206</v>
      </c>
      <c r="BF1850">
        <v>31</v>
      </c>
      <c r="BG1850" t="s">
        <v>12888</v>
      </c>
      <c r="BH1850" t="s">
        <v>12889</v>
      </c>
      <c r="BI1850" t="s">
        <v>12823</v>
      </c>
      <c r="BJ1850" t="s">
        <v>12979</v>
      </c>
      <c r="BK1850">
        <v>3108</v>
      </c>
      <c r="BL1850" t="s">
        <v>12899</v>
      </c>
      <c r="BM1850" t="s">
        <v>12900</v>
      </c>
    </row>
    <row r="1851" spans="1:65" x14ac:dyDescent="0.25">
      <c r="A1851" s="17" t="s">
        <v>5358</v>
      </c>
      <c r="B1851" s="18">
        <v>1</v>
      </c>
      <c r="C1851" s="19" t="s">
        <v>5831</v>
      </c>
      <c r="D1851" s="20" t="s">
        <v>5360</v>
      </c>
      <c r="E1851" s="20" t="s">
        <v>5832</v>
      </c>
      <c r="F1851" s="21">
        <v>3156601</v>
      </c>
      <c r="G1851" s="20" t="s">
        <v>3154</v>
      </c>
      <c r="H1851" s="22">
        <v>1943.82</v>
      </c>
      <c r="I1851" s="22">
        <v>1.0000000000000001E-5</v>
      </c>
      <c r="J1851" s="22">
        <v>1936.1286</v>
      </c>
      <c r="K1851" s="22">
        <v>1.0000000000000001E-5</v>
      </c>
      <c r="L1851" s="22">
        <v>1936.1286</v>
      </c>
      <c r="M1851" s="23">
        <v>40</v>
      </c>
      <c r="N1851" s="19" t="s">
        <v>44</v>
      </c>
      <c r="O1851" s="22">
        <v>32.26</v>
      </c>
      <c r="P1851" s="22">
        <v>1E-3</v>
      </c>
      <c r="Q1851" s="22">
        <v>1E-3</v>
      </c>
      <c r="R1851" s="22">
        <v>434.80540000000002</v>
      </c>
      <c r="S1851" s="22">
        <v>1.0000000000000001E-5</v>
      </c>
      <c r="T1851" s="22">
        <v>1443.3232</v>
      </c>
      <c r="U1851" s="22">
        <v>0</v>
      </c>
      <c r="V1851" s="22">
        <v>58</v>
      </c>
      <c r="W1851" s="22">
        <v>0</v>
      </c>
      <c r="X1851" s="22">
        <v>1E-3</v>
      </c>
      <c r="Y1851" s="22">
        <v>15</v>
      </c>
      <c r="Z1851" s="22">
        <v>30</v>
      </c>
      <c r="AA1851" s="22">
        <v>15</v>
      </c>
      <c r="AB1851" s="22">
        <v>20</v>
      </c>
      <c r="AC1851" s="22">
        <v>17</v>
      </c>
      <c r="AD1851" s="22">
        <v>3</v>
      </c>
      <c r="AE1851" s="24">
        <v>100.001</v>
      </c>
      <c r="AF1851" s="19" t="s">
        <v>65</v>
      </c>
      <c r="AG1851" s="25">
        <v>0.52</v>
      </c>
      <c r="AH1851" s="22">
        <v>234052.89</v>
      </c>
      <c r="AI1851" s="22">
        <v>1607451.91</v>
      </c>
      <c r="AJ1851" s="22">
        <v>1841504.7999999998</v>
      </c>
      <c r="AK1851" s="21" t="s">
        <v>5833</v>
      </c>
      <c r="AL1851" s="21" t="s">
        <v>5834</v>
      </c>
      <c r="AM1851" s="26" t="s">
        <v>48</v>
      </c>
      <c r="AN1851" s="27">
        <v>0</v>
      </c>
      <c r="AS1851">
        <f t="shared" si="56"/>
        <v>3102</v>
      </c>
      <c r="AT1851" t="str">
        <f t="shared" si="57"/>
        <v>Região Rural da Capital Regional de Teófilo Otoni</v>
      </c>
      <c r="BE1851">
        <v>3127602</v>
      </c>
      <c r="BF1851">
        <v>31</v>
      </c>
      <c r="BG1851" t="s">
        <v>12888</v>
      </c>
      <c r="BH1851" t="s">
        <v>12889</v>
      </c>
      <c r="BI1851" t="s">
        <v>12823</v>
      </c>
      <c r="BJ1851" t="s">
        <v>12980</v>
      </c>
      <c r="BK1851">
        <v>3108</v>
      </c>
      <c r="BL1851" t="s">
        <v>12899</v>
      </c>
      <c r="BM1851" t="s">
        <v>12900</v>
      </c>
    </row>
    <row r="1852" spans="1:65" x14ac:dyDescent="0.25">
      <c r="A1852" s="17" t="s">
        <v>5358</v>
      </c>
      <c r="B1852" s="18">
        <v>1</v>
      </c>
      <c r="C1852" s="19" t="s">
        <v>5835</v>
      </c>
      <c r="D1852" s="20" t="s">
        <v>5462</v>
      </c>
      <c r="E1852" s="20" t="s">
        <v>5836</v>
      </c>
      <c r="F1852" s="21">
        <v>3156908</v>
      </c>
      <c r="G1852" s="20" t="s">
        <v>5794</v>
      </c>
      <c r="H1852" s="22">
        <v>1512.8</v>
      </c>
      <c r="I1852" s="22">
        <v>1512.8</v>
      </c>
      <c r="J1852" s="22">
        <v>1499.2369000000001</v>
      </c>
      <c r="K1852" s="22">
        <v>1512.8</v>
      </c>
      <c r="L1852" s="22">
        <v>1429.2369000000001</v>
      </c>
      <c r="M1852" s="23">
        <v>40</v>
      </c>
      <c r="N1852" s="19" t="s">
        <v>44</v>
      </c>
      <c r="O1852" s="22">
        <v>42.83</v>
      </c>
      <c r="P1852" s="22">
        <v>0</v>
      </c>
      <c r="Q1852" s="22">
        <v>0</v>
      </c>
      <c r="R1852" s="22">
        <v>30</v>
      </c>
      <c r="S1852" s="22">
        <v>0</v>
      </c>
      <c r="T1852" s="22">
        <v>0</v>
      </c>
      <c r="U1852" s="22">
        <v>0</v>
      </c>
      <c r="V1852" s="22">
        <v>136</v>
      </c>
      <c r="W1852" s="22">
        <v>0</v>
      </c>
      <c r="X1852" s="22">
        <v>0</v>
      </c>
      <c r="Y1852" s="22">
        <v>45</v>
      </c>
      <c r="Z1852" s="22">
        <v>15</v>
      </c>
      <c r="AA1852" s="22">
        <v>0</v>
      </c>
      <c r="AB1852" s="22">
        <v>20</v>
      </c>
      <c r="AC1852" s="22">
        <v>15</v>
      </c>
      <c r="AD1852" s="22">
        <v>0.5</v>
      </c>
      <c r="AE1852" s="24">
        <v>95.5</v>
      </c>
      <c r="AF1852" s="19" t="s">
        <v>65</v>
      </c>
      <c r="AG1852" s="25">
        <v>0.504</v>
      </c>
      <c r="AH1852" s="22">
        <v>110254.42</v>
      </c>
      <c r="AI1852" s="22">
        <v>498789.38</v>
      </c>
      <c r="AJ1852" s="22">
        <v>609043.80000000005</v>
      </c>
      <c r="AK1852" s="21" t="s">
        <v>2149</v>
      </c>
      <c r="AL1852" s="21" t="s">
        <v>301</v>
      </c>
      <c r="AM1852" s="26" t="s">
        <v>48</v>
      </c>
      <c r="AN1852" s="27">
        <v>0</v>
      </c>
      <c r="AS1852">
        <f t="shared" si="56"/>
        <v>3106</v>
      </c>
      <c r="AT1852" t="str">
        <f t="shared" si="57"/>
        <v>Região Rural da Capital Regional de Uberlândia</v>
      </c>
      <c r="BE1852">
        <v>3128006</v>
      </c>
      <c r="BF1852">
        <v>31</v>
      </c>
      <c r="BG1852" t="s">
        <v>12888</v>
      </c>
      <c r="BH1852" t="s">
        <v>12889</v>
      </c>
      <c r="BI1852" t="s">
        <v>12823</v>
      </c>
      <c r="BJ1852" t="s">
        <v>12981</v>
      </c>
      <c r="BK1852">
        <v>3108</v>
      </c>
      <c r="BL1852" t="s">
        <v>12899</v>
      </c>
      <c r="BM1852" t="s">
        <v>12900</v>
      </c>
    </row>
    <row r="1853" spans="1:65" x14ac:dyDescent="0.25">
      <c r="A1853" s="17" t="s">
        <v>5358</v>
      </c>
      <c r="B1853" s="18">
        <v>1</v>
      </c>
      <c r="C1853" s="19" t="s">
        <v>5837</v>
      </c>
      <c r="D1853" s="20" t="s">
        <v>5360</v>
      </c>
      <c r="E1853" s="20" t="s">
        <v>5838</v>
      </c>
      <c r="F1853" s="21">
        <v>3157104</v>
      </c>
      <c r="G1853" s="20" t="s">
        <v>4017</v>
      </c>
      <c r="H1853" s="22">
        <v>1348.1819</v>
      </c>
      <c r="I1853" s="22">
        <v>1368.1</v>
      </c>
      <c r="J1853" s="22">
        <v>1368.0836999999999</v>
      </c>
      <c r="K1853" s="22">
        <v>1355.2</v>
      </c>
      <c r="L1853" s="22">
        <v>1346.6819</v>
      </c>
      <c r="M1853" s="23">
        <v>25</v>
      </c>
      <c r="N1853" s="19" t="s">
        <v>44</v>
      </c>
      <c r="O1853" s="22">
        <v>22.8</v>
      </c>
      <c r="P1853" s="22">
        <v>98.03</v>
      </c>
      <c r="Q1853" s="22">
        <v>88.87</v>
      </c>
      <c r="R1853" s="22">
        <v>107.6722</v>
      </c>
      <c r="S1853" s="22">
        <v>0</v>
      </c>
      <c r="T1853" s="22">
        <v>1195.0347999999999</v>
      </c>
      <c r="U1853" s="22">
        <v>24.063800000000001</v>
      </c>
      <c r="V1853" s="22">
        <v>41.312899999999999</v>
      </c>
      <c r="W1853" s="22">
        <v>0</v>
      </c>
      <c r="X1853" s="22">
        <v>0</v>
      </c>
      <c r="Y1853" s="22">
        <v>15</v>
      </c>
      <c r="Z1853" s="22">
        <v>70</v>
      </c>
      <c r="AA1853" s="22">
        <v>5</v>
      </c>
      <c r="AB1853" s="22">
        <v>10</v>
      </c>
      <c r="AC1853" s="22">
        <v>0</v>
      </c>
      <c r="AD1853" s="22">
        <v>0</v>
      </c>
      <c r="AE1853" s="24">
        <v>100</v>
      </c>
      <c r="AF1853" s="19" t="s">
        <v>65</v>
      </c>
      <c r="AG1853" s="25">
        <v>0.42199999999999999</v>
      </c>
      <c r="AH1853" s="22">
        <v>114391.08</v>
      </c>
      <c r="AI1853" s="22">
        <v>3911599.18</v>
      </c>
      <c r="AJ1853" s="22">
        <v>4025990.2600000002</v>
      </c>
      <c r="AK1853" s="30" t="s">
        <v>5069</v>
      </c>
      <c r="AL1853" s="21" t="s">
        <v>5839</v>
      </c>
      <c r="AM1853" s="26" t="s">
        <v>48</v>
      </c>
      <c r="AN1853" s="27">
        <v>171983.98</v>
      </c>
      <c r="AS1853">
        <f t="shared" si="56"/>
        <v>3102</v>
      </c>
      <c r="AT1853" t="str">
        <f t="shared" si="57"/>
        <v>Região Rural da Capital Regional de Teófilo Otoni</v>
      </c>
      <c r="BE1853">
        <v>3129806</v>
      </c>
      <c r="BF1853">
        <v>31</v>
      </c>
      <c r="BG1853" t="s">
        <v>12888</v>
      </c>
      <c r="BH1853" t="s">
        <v>12889</v>
      </c>
      <c r="BI1853" t="s">
        <v>12823</v>
      </c>
      <c r="BJ1853" t="s">
        <v>12982</v>
      </c>
      <c r="BK1853">
        <v>3108</v>
      </c>
      <c r="BL1853" t="s">
        <v>12899</v>
      </c>
      <c r="BM1853" t="s">
        <v>12900</v>
      </c>
    </row>
    <row r="1854" spans="1:65" x14ac:dyDescent="0.25">
      <c r="A1854" s="17" t="s">
        <v>5358</v>
      </c>
      <c r="B1854" s="18">
        <v>1</v>
      </c>
      <c r="C1854" s="19" t="s">
        <v>5840</v>
      </c>
      <c r="D1854" s="20" t="s">
        <v>5841</v>
      </c>
      <c r="E1854" s="20" t="s">
        <v>5842</v>
      </c>
      <c r="F1854" s="21">
        <v>3158201</v>
      </c>
      <c r="G1854" s="20" t="s">
        <v>5843</v>
      </c>
      <c r="H1854" s="22">
        <v>1020.1449</v>
      </c>
      <c r="I1854" s="22">
        <v>1037.9000000000001</v>
      </c>
      <c r="J1854" s="22">
        <v>1037.8888999999999</v>
      </c>
      <c r="K1854" s="22">
        <v>1.0000000000000001E-5</v>
      </c>
      <c r="L1854" s="22">
        <v>1020.1449</v>
      </c>
      <c r="M1854" s="23">
        <v>34</v>
      </c>
      <c r="N1854" s="19" t="s">
        <v>44</v>
      </c>
      <c r="O1854" s="22">
        <v>34.39</v>
      </c>
      <c r="P1854" s="22">
        <v>98.42</v>
      </c>
      <c r="Q1854" s="22">
        <v>81.260000000000005</v>
      </c>
      <c r="R1854" s="22">
        <v>247.6687</v>
      </c>
      <c r="S1854" s="22">
        <v>1.0000000000000001E-5</v>
      </c>
      <c r="T1854" s="22">
        <v>603.38149999999996</v>
      </c>
      <c r="U1854" s="22">
        <v>9.6992999999999991</v>
      </c>
      <c r="V1854" s="22">
        <v>177.13939999999999</v>
      </c>
      <c r="W1854" s="22">
        <v>1E-3</v>
      </c>
      <c r="X1854" s="22">
        <v>1E-3</v>
      </c>
      <c r="Y1854" s="22">
        <v>15</v>
      </c>
      <c r="Z1854" s="22">
        <v>30</v>
      </c>
      <c r="AA1854" s="22">
        <v>1E-3</v>
      </c>
      <c r="AB1854" s="22">
        <v>1E-3</v>
      </c>
      <c r="AC1854" s="22">
        <v>40</v>
      </c>
      <c r="AD1854" s="22">
        <v>15</v>
      </c>
      <c r="AE1854" s="24">
        <v>100.00399999999999</v>
      </c>
      <c r="AF1854" s="19" t="s">
        <v>57</v>
      </c>
      <c r="AG1854" s="25">
        <v>0.34599999999999997</v>
      </c>
      <c r="AH1854" s="22">
        <v>597489.73</v>
      </c>
      <c r="AI1854" s="22">
        <v>2447332.46</v>
      </c>
      <c r="AJ1854" s="22">
        <v>3044822.19</v>
      </c>
      <c r="AK1854" s="21" t="s">
        <v>2960</v>
      </c>
      <c r="AL1854" s="21" t="s">
        <v>3459</v>
      </c>
      <c r="AM1854" s="26" t="s">
        <v>48</v>
      </c>
      <c r="AN1854" s="27">
        <v>0</v>
      </c>
      <c r="AS1854">
        <f t="shared" si="56"/>
        <v>3108</v>
      </c>
      <c r="AT1854" t="str">
        <f t="shared" si="57"/>
        <v>Região Rural da Metrópole de Belo Horizonte</v>
      </c>
      <c r="BE1854">
        <v>3130101</v>
      </c>
      <c r="BF1854">
        <v>31</v>
      </c>
      <c r="BG1854" t="s">
        <v>12888</v>
      </c>
      <c r="BH1854" t="s">
        <v>12889</v>
      </c>
      <c r="BI1854" t="s">
        <v>12823</v>
      </c>
      <c r="BJ1854" t="s">
        <v>12983</v>
      </c>
      <c r="BK1854">
        <v>3108</v>
      </c>
      <c r="BL1854" t="s">
        <v>12899</v>
      </c>
      <c r="BM1854" t="s">
        <v>12900</v>
      </c>
    </row>
    <row r="1855" spans="1:65" x14ac:dyDescent="0.25">
      <c r="A1855" s="17" t="s">
        <v>5358</v>
      </c>
      <c r="B1855" s="18">
        <v>1</v>
      </c>
      <c r="C1855" s="19" t="s">
        <v>5844</v>
      </c>
      <c r="D1855" s="20" t="s">
        <v>5841</v>
      </c>
      <c r="E1855" s="20" t="s">
        <v>5842</v>
      </c>
      <c r="F1855" s="21">
        <v>3158201</v>
      </c>
      <c r="G1855" s="20" t="s">
        <v>5845</v>
      </c>
      <c r="H1855" s="22">
        <v>636.07590000000005</v>
      </c>
      <c r="I1855" s="22">
        <v>625.29999999999995</v>
      </c>
      <c r="J1855" s="22">
        <v>625.25829999999996</v>
      </c>
      <c r="K1855" s="22">
        <v>1.0000000000000001E-5</v>
      </c>
      <c r="L1855" s="22">
        <v>625.25829999999996</v>
      </c>
      <c r="M1855" s="23">
        <v>20</v>
      </c>
      <c r="N1855" s="19" t="s">
        <v>44</v>
      </c>
      <c r="O1855" s="22">
        <v>20.84</v>
      </c>
      <c r="P1855" s="22">
        <v>65.47</v>
      </c>
      <c r="Q1855" s="22">
        <v>81.11</v>
      </c>
      <c r="R1855" s="22">
        <v>128.24799999999999</v>
      </c>
      <c r="S1855" s="22">
        <v>1.0000000000000001E-5</v>
      </c>
      <c r="T1855" s="22">
        <v>316.96570000000003</v>
      </c>
      <c r="U1855" s="22">
        <v>167.1748</v>
      </c>
      <c r="V1855" s="22">
        <v>12.8698</v>
      </c>
      <c r="W1855" s="22">
        <v>1E-3</v>
      </c>
      <c r="X1855" s="22">
        <v>1E-3</v>
      </c>
      <c r="Y1855" s="22">
        <v>20</v>
      </c>
      <c r="Z1855" s="22">
        <v>30</v>
      </c>
      <c r="AA1855" s="22">
        <v>1E-3</v>
      </c>
      <c r="AB1855" s="22">
        <v>1E-3</v>
      </c>
      <c r="AC1855" s="22">
        <v>30</v>
      </c>
      <c r="AD1855" s="22">
        <v>20</v>
      </c>
      <c r="AE1855" s="24">
        <v>100.00399999999999</v>
      </c>
      <c r="AF1855" s="19" t="s">
        <v>57</v>
      </c>
      <c r="AG1855" s="25">
        <v>0.35799999999999998</v>
      </c>
      <c r="AH1855" s="22">
        <v>204681.65</v>
      </c>
      <c r="AI1855" s="22">
        <v>1578872.19</v>
      </c>
      <c r="AJ1855" s="22">
        <v>1783553.8399999999</v>
      </c>
      <c r="AK1855" s="21" t="s">
        <v>2960</v>
      </c>
      <c r="AL1855" s="21" t="s">
        <v>3459</v>
      </c>
      <c r="AM1855" s="26" t="s">
        <v>48</v>
      </c>
      <c r="AN1855" s="27">
        <v>0</v>
      </c>
      <c r="AS1855">
        <f t="shared" si="56"/>
        <v>3108</v>
      </c>
      <c r="AT1855" t="str">
        <f t="shared" si="57"/>
        <v>Região Rural da Metrópole de Belo Horizonte</v>
      </c>
      <c r="BE1855">
        <v>3130200</v>
      </c>
      <c r="BF1855">
        <v>31</v>
      </c>
      <c r="BG1855" t="s">
        <v>12888</v>
      </c>
      <c r="BH1855" t="s">
        <v>12889</v>
      </c>
      <c r="BI1855" t="s">
        <v>12823</v>
      </c>
      <c r="BJ1855" t="s">
        <v>12984</v>
      </c>
      <c r="BK1855">
        <v>3108</v>
      </c>
      <c r="BL1855" t="s">
        <v>12899</v>
      </c>
      <c r="BM1855" t="s">
        <v>12900</v>
      </c>
    </row>
    <row r="1856" spans="1:65" x14ac:dyDescent="0.25">
      <c r="A1856" s="17" t="s">
        <v>5358</v>
      </c>
      <c r="B1856" s="18">
        <v>1</v>
      </c>
      <c r="C1856" s="19" t="s">
        <v>5846</v>
      </c>
      <c r="D1856" s="20" t="s">
        <v>5841</v>
      </c>
      <c r="E1856" s="20" t="s">
        <v>5842</v>
      </c>
      <c r="F1856" s="21">
        <v>3158201</v>
      </c>
      <c r="G1856" s="20" t="s">
        <v>5847</v>
      </c>
      <c r="H1856" s="22">
        <v>1018.3031</v>
      </c>
      <c r="I1856" s="22">
        <v>1000.2</v>
      </c>
      <c r="J1856" s="22">
        <v>1000.1647</v>
      </c>
      <c r="K1856" s="22">
        <v>1.0000000000000001E-5</v>
      </c>
      <c r="L1856" s="22">
        <v>1018.3031</v>
      </c>
      <c r="M1856" s="23">
        <v>46</v>
      </c>
      <c r="N1856" s="19" t="s">
        <v>44</v>
      </c>
      <c r="O1856" s="22">
        <v>33.340000000000003</v>
      </c>
      <c r="P1856" s="22">
        <v>99.23</v>
      </c>
      <c r="Q1856" s="22">
        <v>82.39</v>
      </c>
      <c r="R1856" s="22">
        <v>133.5222</v>
      </c>
      <c r="S1856" s="22">
        <v>1.0000000000000001E-5</v>
      </c>
      <c r="T1856" s="22">
        <v>821.125</v>
      </c>
      <c r="U1856" s="22">
        <v>6.4081999999999999</v>
      </c>
      <c r="V1856" s="22">
        <v>39.109000000000002</v>
      </c>
      <c r="W1856" s="22">
        <v>1E-3</v>
      </c>
      <c r="X1856" s="22">
        <v>1E-3</v>
      </c>
      <c r="Y1856" s="22">
        <v>60</v>
      </c>
      <c r="Z1856" s="22">
        <v>25</v>
      </c>
      <c r="AA1856" s="22">
        <v>1E-3</v>
      </c>
      <c r="AB1856" s="22">
        <v>0</v>
      </c>
      <c r="AC1856" s="22">
        <v>10</v>
      </c>
      <c r="AD1856" s="22">
        <v>5</v>
      </c>
      <c r="AE1856" s="24">
        <v>100.00300000000001</v>
      </c>
      <c r="AF1856" s="19" t="s">
        <v>57</v>
      </c>
      <c r="AG1856" s="25">
        <v>0.46400000000000002</v>
      </c>
      <c r="AH1856" s="22">
        <v>825539.56</v>
      </c>
      <c r="AI1856" s="22">
        <v>3276046.48</v>
      </c>
      <c r="AJ1856" s="22">
        <v>4101586.04</v>
      </c>
      <c r="AK1856" s="21" t="s">
        <v>2960</v>
      </c>
      <c r="AL1856" s="21" t="s">
        <v>3459</v>
      </c>
      <c r="AM1856" s="26" t="s">
        <v>48</v>
      </c>
      <c r="AN1856" s="27">
        <v>0</v>
      </c>
      <c r="AS1856">
        <f t="shared" si="56"/>
        <v>3108</v>
      </c>
      <c r="AT1856" t="str">
        <f t="shared" si="57"/>
        <v>Região Rural da Metrópole de Belo Horizonte</v>
      </c>
      <c r="BE1856">
        <v>3131000</v>
      </c>
      <c r="BF1856">
        <v>31</v>
      </c>
      <c r="BG1856" t="s">
        <v>12888</v>
      </c>
      <c r="BH1856" t="s">
        <v>12889</v>
      </c>
      <c r="BI1856" t="s">
        <v>12823</v>
      </c>
      <c r="BJ1856" t="s">
        <v>12985</v>
      </c>
      <c r="BK1856">
        <v>3108</v>
      </c>
      <c r="BL1856" t="s">
        <v>12899</v>
      </c>
      <c r="BM1856" t="s">
        <v>12900</v>
      </c>
    </row>
    <row r="1857" spans="1:65" x14ac:dyDescent="0.25">
      <c r="A1857" s="17" t="s">
        <v>5358</v>
      </c>
      <c r="B1857" s="18">
        <v>1</v>
      </c>
      <c r="C1857" s="19" t="s">
        <v>5848</v>
      </c>
      <c r="D1857" s="20" t="s">
        <v>5755</v>
      </c>
      <c r="E1857" s="20" t="s">
        <v>5849</v>
      </c>
      <c r="F1857" s="21">
        <v>3159704</v>
      </c>
      <c r="G1857" s="20" t="s">
        <v>5850</v>
      </c>
      <c r="H1857" s="22">
        <v>654.72029999999995</v>
      </c>
      <c r="I1857" s="22">
        <v>654.72029999999995</v>
      </c>
      <c r="J1857" s="22">
        <v>638.69370000000004</v>
      </c>
      <c r="K1857" s="22">
        <v>1.0000000000000001E-5</v>
      </c>
      <c r="L1857" s="22">
        <v>638.69370000000004</v>
      </c>
      <c r="M1857" s="23">
        <v>40</v>
      </c>
      <c r="N1857" s="19" t="s">
        <v>44</v>
      </c>
      <c r="O1857" s="22">
        <v>18.25</v>
      </c>
      <c r="P1857" s="22">
        <v>52.92</v>
      </c>
      <c r="Q1857" s="22">
        <v>53.63</v>
      </c>
      <c r="R1857" s="22">
        <v>153.3997</v>
      </c>
      <c r="S1857" s="22">
        <v>325.32010000000002</v>
      </c>
      <c r="T1857" s="22">
        <v>400.67380000000003</v>
      </c>
      <c r="U1857" s="22">
        <v>80.044300000000007</v>
      </c>
      <c r="V1857" s="22">
        <v>4.5758999999999999</v>
      </c>
      <c r="W1857" s="22">
        <v>0</v>
      </c>
      <c r="X1857" s="22">
        <v>5</v>
      </c>
      <c r="Y1857" s="22">
        <v>8</v>
      </c>
      <c r="Z1857" s="22">
        <v>30</v>
      </c>
      <c r="AA1857" s="22">
        <v>0</v>
      </c>
      <c r="AB1857" s="22">
        <v>45</v>
      </c>
      <c r="AC1857" s="22">
        <v>10</v>
      </c>
      <c r="AD1857" s="22">
        <v>2</v>
      </c>
      <c r="AE1857" s="24">
        <v>100</v>
      </c>
      <c r="AF1857" s="19" t="s">
        <v>65</v>
      </c>
      <c r="AG1857" s="25">
        <v>0.36399999999999999</v>
      </c>
      <c r="AH1857" s="22">
        <v>309358.14</v>
      </c>
      <c r="AI1857" s="22">
        <v>3764990.7800000003</v>
      </c>
      <c r="AJ1857" s="22">
        <v>4074348.9200000004</v>
      </c>
      <c r="AK1857" s="21" t="s">
        <v>48</v>
      </c>
      <c r="AL1857" s="21" t="s">
        <v>4498</v>
      </c>
      <c r="AM1857" s="26" t="s">
        <v>48</v>
      </c>
      <c r="AN1857" s="27">
        <v>7868.33</v>
      </c>
      <c r="AS1857">
        <f t="shared" si="56"/>
        <v>3107</v>
      </c>
      <c r="AT1857" t="str">
        <f t="shared" si="57"/>
        <v>Região Rural do Centro Sub-regional de Patos de Minas</v>
      </c>
      <c r="BE1857">
        <v>3131109</v>
      </c>
      <c r="BF1857">
        <v>31</v>
      </c>
      <c r="BG1857" t="s">
        <v>12888</v>
      </c>
      <c r="BH1857" t="s">
        <v>12889</v>
      </c>
      <c r="BI1857" t="s">
        <v>12823</v>
      </c>
      <c r="BJ1857" t="s">
        <v>12986</v>
      </c>
      <c r="BK1857">
        <v>3108</v>
      </c>
      <c r="BL1857" t="s">
        <v>12899</v>
      </c>
      <c r="BM1857" t="s">
        <v>12900</v>
      </c>
    </row>
    <row r="1858" spans="1:65" x14ac:dyDescent="0.25">
      <c r="A1858" s="17" t="s">
        <v>5358</v>
      </c>
      <c r="B1858" s="18">
        <v>1</v>
      </c>
      <c r="C1858" s="19" t="s">
        <v>5851</v>
      </c>
      <c r="D1858" s="20" t="s">
        <v>5550</v>
      </c>
      <c r="E1858" s="20" t="s">
        <v>5852</v>
      </c>
      <c r="F1858" s="21">
        <v>3159803</v>
      </c>
      <c r="G1858" s="20" t="s">
        <v>5145</v>
      </c>
      <c r="H1858" s="22">
        <v>1537.2025000000001</v>
      </c>
      <c r="I1858" s="22">
        <v>1425.6024</v>
      </c>
      <c r="J1858" s="22">
        <v>1425.6024</v>
      </c>
      <c r="K1858" s="22">
        <v>1537.2025000000001</v>
      </c>
      <c r="L1858" s="22">
        <v>1425.6024</v>
      </c>
      <c r="M1858" s="23">
        <v>65</v>
      </c>
      <c r="N1858" s="19" t="s">
        <v>44</v>
      </c>
      <c r="O1858" s="22">
        <v>47.52</v>
      </c>
      <c r="P1858" s="22">
        <v>99.92</v>
      </c>
      <c r="Q1858" s="22">
        <v>67.62</v>
      </c>
      <c r="R1858" s="22">
        <v>120</v>
      </c>
      <c r="S1858" s="22">
        <v>0</v>
      </c>
      <c r="T1858" s="22">
        <v>0</v>
      </c>
      <c r="U1858" s="22">
        <v>0</v>
      </c>
      <c r="V1858" s="22">
        <v>50</v>
      </c>
      <c r="W1858" s="22">
        <v>0</v>
      </c>
      <c r="X1858" s="22">
        <v>0</v>
      </c>
      <c r="Y1858" s="22">
        <v>30</v>
      </c>
      <c r="Z1858" s="22">
        <v>30</v>
      </c>
      <c r="AA1858" s="22">
        <v>30</v>
      </c>
      <c r="AB1858" s="22">
        <v>0</v>
      </c>
      <c r="AC1858" s="22">
        <v>10</v>
      </c>
      <c r="AD1858" s="22">
        <v>0</v>
      </c>
      <c r="AE1858" s="24">
        <v>100</v>
      </c>
      <c r="AF1858" s="19" t="s">
        <v>65</v>
      </c>
      <c r="AG1858" s="25">
        <v>0.53</v>
      </c>
      <c r="AH1858" s="22">
        <v>314942.3</v>
      </c>
      <c r="AI1858" s="22">
        <v>953884.82</v>
      </c>
      <c r="AJ1858" s="22">
        <v>1268827.1199999999</v>
      </c>
      <c r="AK1858" s="21" t="s">
        <v>2723</v>
      </c>
      <c r="AL1858" s="21" t="s">
        <v>4481</v>
      </c>
      <c r="AM1858" s="26" t="s">
        <v>48</v>
      </c>
      <c r="AN1858" s="27">
        <v>0</v>
      </c>
      <c r="AS1858">
        <f t="shared" si="56"/>
        <v>3106</v>
      </c>
      <c r="AT1858" t="str">
        <f t="shared" si="57"/>
        <v>Região Rural da Capital Regional de Uberlândia</v>
      </c>
      <c r="BE1858">
        <v>3131703</v>
      </c>
      <c r="BF1858">
        <v>31</v>
      </c>
      <c r="BG1858" t="s">
        <v>12888</v>
      </c>
      <c r="BH1858" t="s">
        <v>12889</v>
      </c>
      <c r="BI1858" t="s">
        <v>12823</v>
      </c>
      <c r="BJ1858" t="s">
        <v>12987</v>
      </c>
      <c r="BK1858">
        <v>3108</v>
      </c>
      <c r="BL1858" t="s">
        <v>12899</v>
      </c>
      <c r="BM1858" t="s">
        <v>12900</v>
      </c>
    </row>
    <row r="1859" spans="1:65" x14ac:dyDescent="0.25">
      <c r="A1859" s="17" t="s">
        <v>5358</v>
      </c>
      <c r="B1859" s="18">
        <v>1</v>
      </c>
      <c r="C1859" s="19" t="s">
        <v>5853</v>
      </c>
      <c r="D1859" s="20" t="s">
        <v>5550</v>
      </c>
      <c r="E1859" s="20" t="s">
        <v>5852</v>
      </c>
      <c r="F1859" s="21">
        <v>3159803</v>
      </c>
      <c r="G1859" s="20" t="s">
        <v>4372</v>
      </c>
      <c r="H1859" s="22">
        <v>364.13200000000001</v>
      </c>
      <c r="I1859" s="22">
        <v>364.1</v>
      </c>
      <c r="J1859" s="22">
        <v>350.42320000000001</v>
      </c>
      <c r="K1859" s="22">
        <v>364.13200000000001</v>
      </c>
      <c r="L1859" s="22">
        <v>350.42320000000001</v>
      </c>
      <c r="M1859" s="23">
        <v>14</v>
      </c>
      <c r="N1859" s="19" t="s">
        <v>44</v>
      </c>
      <c r="O1859" s="22">
        <v>11.68</v>
      </c>
      <c r="P1859" s="22">
        <v>66.180000000000007</v>
      </c>
      <c r="Q1859" s="22">
        <v>88.3</v>
      </c>
      <c r="R1859" s="22">
        <v>13</v>
      </c>
      <c r="S1859" s="22">
        <v>0</v>
      </c>
      <c r="T1859" s="22">
        <v>220</v>
      </c>
      <c r="U1859" s="22">
        <v>112.42319999999999</v>
      </c>
      <c r="V1859" s="22">
        <v>5</v>
      </c>
      <c r="W1859" s="22">
        <v>0</v>
      </c>
      <c r="X1859" s="22">
        <v>0</v>
      </c>
      <c r="Y1859" s="22">
        <v>60</v>
      </c>
      <c r="Z1859" s="22">
        <v>37</v>
      </c>
      <c r="AA1859" s="22">
        <v>0</v>
      </c>
      <c r="AB1859" s="22">
        <v>0</v>
      </c>
      <c r="AC1859" s="22">
        <v>0</v>
      </c>
      <c r="AD1859" s="22">
        <v>0.3</v>
      </c>
      <c r="AE1859" s="24">
        <v>97.3</v>
      </c>
      <c r="AF1859" s="19" t="s">
        <v>64</v>
      </c>
      <c r="AG1859" s="25">
        <v>0.66</v>
      </c>
      <c r="AH1859" s="22">
        <v>69541.62</v>
      </c>
      <c r="AI1859" s="22">
        <v>273439.73</v>
      </c>
      <c r="AJ1859" s="22">
        <v>342981.35</v>
      </c>
      <c r="AK1859" s="21" t="s">
        <v>3165</v>
      </c>
      <c r="AL1859" s="21" t="s">
        <v>5854</v>
      </c>
      <c r="AM1859" s="26" t="s">
        <v>48</v>
      </c>
      <c r="AN1859" s="27">
        <v>0</v>
      </c>
      <c r="AS1859">
        <f t="shared" ref="AS1859:AS1922" si="58">VLOOKUP(F1859,$BE$2:$BM$5566,7,0)</f>
        <v>3106</v>
      </c>
      <c r="AT1859" t="str">
        <f t="shared" ref="AT1859:AT1922" si="59">VLOOKUP(F1859,$BE$2:$BM$5566,8,0)</f>
        <v>Região Rural da Capital Regional de Uberlândia</v>
      </c>
      <c r="BE1859">
        <v>3131901</v>
      </c>
      <c r="BF1859">
        <v>31</v>
      </c>
      <c r="BG1859" t="s">
        <v>12888</v>
      </c>
      <c r="BH1859" t="s">
        <v>12889</v>
      </c>
      <c r="BI1859" t="s">
        <v>12823</v>
      </c>
      <c r="BJ1859" t="s">
        <v>12988</v>
      </c>
      <c r="BK1859">
        <v>3108</v>
      </c>
      <c r="BL1859" t="s">
        <v>12899</v>
      </c>
      <c r="BM1859" t="s">
        <v>12900</v>
      </c>
    </row>
    <row r="1860" spans="1:65" x14ac:dyDescent="0.25">
      <c r="A1860" s="17" t="s">
        <v>5358</v>
      </c>
      <c r="B1860" s="18">
        <v>1</v>
      </c>
      <c r="C1860" s="19" t="s">
        <v>5855</v>
      </c>
      <c r="D1860" s="20" t="s">
        <v>5550</v>
      </c>
      <c r="E1860" s="20" t="s">
        <v>5852</v>
      </c>
      <c r="F1860" s="21">
        <v>3159803</v>
      </c>
      <c r="G1860" s="20" t="s">
        <v>5856</v>
      </c>
      <c r="H1860" s="22">
        <v>5444.9312</v>
      </c>
      <c r="I1860" s="22">
        <v>5527.5708999999997</v>
      </c>
      <c r="J1860" s="22">
        <v>5527.5708999999997</v>
      </c>
      <c r="K1860" s="22">
        <v>5444.9312</v>
      </c>
      <c r="L1860" s="22">
        <v>5444.9312</v>
      </c>
      <c r="M1860" s="23">
        <v>150</v>
      </c>
      <c r="N1860" s="19" t="s">
        <v>44</v>
      </c>
      <c r="O1860" s="22">
        <v>181.5</v>
      </c>
      <c r="P1860" s="22">
        <v>92.27</v>
      </c>
      <c r="Q1860" s="22">
        <v>57.51</v>
      </c>
      <c r="R1860" s="22">
        <v>55</v>
      </c>
      <c r="S1860" s="22">
        <v>0</v>
      </c>
      <c r="T1860" s="22">
        <v>5416.5</v>
      </c>
      <c r="U1860" s="22">
        <v>0</v>
      </c>
      <c r="V1860" s="22">
        <v>56.07</v>
      </c>
      <c r="W1860" s="22">
        <v>0</v>
      </c>
      <c r="X1860" s="22">
        <v>0</v>
      </c>
      <c r="Y1860" s="22">
        <v>0</v>
      </c>
      <c r="Z1860" s="22">
        <v>50</v>
      </c>
      <c r="AA1860" s="22">
        <v>50</v>
      </c>
      <c r="AB1860" s="22">
        <v>0</v>
      </c>
      <c r="AC1860" s="22">
        <v>0</v>
      </c>
      <c r="AD1860" s="22">
        <v>0</v>
      </c>
      <c r="AE1860" s="24">
        <v>100</v>
      </c>
      <c r="AF1860" s="19" t="s">
        <v>65</v>
      </c>
      <c r="AG1860" s="25">
        <v>0.51</v>
      </c>
      <c r="AH1860" s="22">
        <v>947697.78</v>
      </c>
      <c r="AI1860" s="22">
        <v>2547787.41</v>
      </c>
      <c r="AJ1860" s="22">
        <v>3495485.1900000004</v>
      </c>
      <c r="AK1860" s="21" t="s">
        <v>377</v>
      </c>
      <c r="AL1860" s="21" t="s">
        <v>3136</v>
      </c>
      <c r="AM1860" s="26" t="s">
        <v>48</v>
      </c>
      <c r="AN1860" s="27">
        <v>0</v>
      </c>
      <c r="AS1860">
        <f t="shared" si="58"/>
        <v>3106</v>
      </c>
      <c r="AT1860" t="str">
        <f t="shared" si="59"/>
        <v>Região Rural da Capital Regional de Uberlândia</v>
      </c>
      <c r="BE1860">
        <v>3132206</v>
      </c>
      <c r="BF1860">
        <v>31</v>
      </c>
      <c r="BG1860" t="s">
        <v>12888</v>
      </c>
      <c r="BH1860" t="s">
        <v>12889</v>
      </c>
      <c r="BI1860" t="s">
        <v>12823</v>
      </c>
      <c r="BJ1860" t="s">
        <v>12989</v>
      </c>
      <c r="BK1860">
        <v>3108</v>
      </c>
      <c r="BL1860" t="s">
        <v>12899</v>
      </c>
      <c r="BM1860" t="s">
        <v>12900</v>
      </c>
    </row>
    <row r="1861" spans="1:65" x14ac:dyDescent="0.25">
      <c r="A1861" s="17" t="s">
        <v>5358</v>
      </c>
      <c r="B1861" s="18">
        <v>1</v>
      </c>
      <c r="C1861" s="19" t="s">
        <v>5857</v>
      </c>
      <c r="D1861" s="20" t="s">
        <v>5858</v>
      </c>
      <c r="E1861" s="20" t="s">
        <v>5859</v>
      </c>
      <c r="F1861" s="21">
        <v>3158409</v>
      </c>
      <c r="G1861" s="20" t="s">
        <v>5860</v>
      </c>
      <c r="H1861" s="22">
        <v>3150.26</v>
      </c>
      <c r="I1861" s="22">
        <v>1839.5</v>
      </c>
      <c r="J1861" s="22">
        <v>1839.538</v>
      </c>
      <c r="K1861" s="22">
        <v>1839.538</v>
      </c>
      <c r="L1861" s="22">
        <v>1839.538</v>
      </c>
      <c r="M1861" s="23">
        <v>40</v>
      </c>
      <c r="N1861" s="19" t="s">
        <v>44</v>
      </c>
      <c r="O1861" s="22">
        <v>61.31</v>
      </c>
      <c r="P1861" s="22">
        <v>27.94</v>
      </c>
      <c r="Q1861" s="22">
        <v>62.09</v>
      </c>
      <c r="R1861" s="22">
        <v>318.00150000000002</v>
      </c>
      <c r="S1861" s="22">
        <v>1.0000000000000001E-5</v>
      </c>
      <c r="T1861" s="22">
        <v>238.77019999999999</v>
      </c>
      <c r="U1861" s="22">
        <v>1.0000000000000001E-5</v>
      </c>
      <c r="V1861" s="22">
        <v>30.084</v>
      </c>
      <c r="W1861" s="22">
        <v>2</v>
      </c>
      <c r="X1861" s="22">
        <v>25</v>
      </c>
      <c r="Y1861" s="22">
        <v>15</v>
      </c>
      <c r="Z1861" s="22">
        <v>3</v>
      </c>
      <c r="AA1861" s="22">
        <v>30</v>
      </c>
      <c r="AB1861" s="22">
        <v>25</v>
      </c>
      <c r="AC1861" s="22">
        <v>1E-3</v>
      </c>
      <c r="AD1861" s="22">
        <v>1E-3</v>
      </c>
      <c r="AE1861" s="24">
        <v>100.00200000000001</v>
      </c>
      <c r="AF1861" s="19" t="s">
        <v>64</v>
      </c>
      <c r="AG1861" s="25">
        <v>0.51400000000000001</v>
      </c>
      <c r="AH1861" s="22">
        <v>554359.36</v>
      </c>
      <c r="AI1861" s="22">
        <v>2877671.92</v>
      </c>
      <c r="AJ1861" s="22">
        <v>3432031.28</v>
      </c>
      <c r="AK1861" s="21" t="s">
        <v>2101</v>
      </c>
      <c r="AL1861" s="21" t="s">
        <v>5861</v>
      </c>
      <c r="AM1861" s="26" t="s">
        <v>48</v>
      </c>
      <c r="AN1861" s="27">
        <v>0</v>
      </c>
      <c r="AS1861">
        <f t="shared" si="58"/>
        <v>3104</v>
      </c>
      <c r="AT1861" t="str">
        <f t="shared" si="59"/>
        <v>Região Rural da Capital Regional de Juiz de Fora</v>
      </c>
      <c r="BE1861">
        <v>3132800</v>
      </c>
      <c r="BF1861">
        <v>31</v>
      </c>
      <c r="BG1861" t="s">
        <v>12888</v>
      </c>
      <c r="BH1861" t="s">
        <v>12889</v>
      </c>
      <c r="BI1861" t="s">
        <v>12823</v>
      </c>
      <c r="BJ1861" t="s">
        <v>12990</v>
      </c>
      <c r="BK1861">
        <v>3108</v>
      </c>
      <c r="BL1861" t="s">
        <v>12899</v>
      </c>
      <c r="BM1861" t="s">
        <v>12900</v>
      </c>
    </row>
    <row r="1862" spans="1:65" x14ac:dyDescent="0.25">
      <c r="A1862" s="17" t="s">
        <v>5358</v>
      </c>
      <c r="B1862" s="18">
        <v>1</v>
      </c>
      <c r="C1862" s="19" t="s">
        <v>5862</v>
      </c>
      <c r="D1862" s="20" t="s">
        <v>5575</v>
      </c>
      <c r="E1862" s="20" t="s">
        <v>5863</v>
      </c>
      <c r="F1862" s="21">
        <v>3161106</v>
      </c>
      <c r="G1862" s="20" t="s">
        <v>5864</v>
      </c>
      <c r="H1862" s="22">
        <v>2573.7669999999998</v>
      </c>
      <c r="I1862" s="22">
        <v>1.0000000000000001E-5</v>
      </c>
      <c r="J1862" s="22">
        <v>2482.5971</v>
      </c>
      <c r="K1862" s="22">
        <v>2482.5971</v>
      </c>
      <c r="L1862" s="22">
        <v>2481.7669999999998</v>
      </c>
      <c r="M1862" s="23">
        <v>60</v>
      </c>
      <c r="N1862" s="19" t="s">
        <v>44</v>
      </c>
      <c r="O1862" s="22">
        <v>37.01</v>
      </c>
      <c r="P1862" s="22">
        <v>27.55</v>
      </c>
      <c r="Q1862" s="22">
        <v>100</v>
      </c>
      <c r="R1862" s="22">
        <v>331.06709999999998</v>
      </c>
      <c r="S1862" s="22">
        <v>223</v>
      </c>
      <c r="T1862" s="22">
        <v>0</v>
      </c>
      <c r="U1862" s="22">
        <v>1292.1265000000001</v>
      </c>
      <c r="V1862" s="22">
        <v>145.1405</v>
      </c>
      <c r="W1862" s="22">
        <v>1E-3</v>
      </c>
      <c r="X1862" s="22">
        <v>1E-3</v>
      </c>
      <c r="Y1862" s="22">
        <v>54</v>
      </c>
      <c r="Z1862" s="22">
        <v>8</v>
      </c>
      <c r="AA1862" s="22">
        <v>25</v>
      </c>
      <c r="AB1862" s="22">
        <v>1E-3</v>
      </c>
      <c r="AC1862" s="22">
        <v>1E-3</v>
      </c>
      <c r="AD1862" s="22">
        <v>13</v>
      </c>
      <c r="AE1862" s="24">
        <v>100.00400000000002</v>
      </c>
      <c r="AF1862" s="19" t="s">
        <v>64</v>
      </c>
      <c r="AG1862" s="25">
        <v>0.6</v>
      </c>
      <c r="AH1862" s="22">
        <v>227305.67</v>
      </c>
      <c r="AI1862" s="22">
        <v>2170666.7400000002</v>
      </c>
      <c r="AJ1862" s="22">
        <v>2397972.41</v>
      </c>
      <c r="AK1862" s="21" t="s">
        <v>2272</v>
      </c>
      <c r="AL1862" s="21" t="s">
        <v>5865</v>
      </c>
      <c r="AM1862" s="26" t="s">
        <v>48</v>
      </c>
      <c r="AN1862" s="27">
        <v>0</v>
      </c>
      <c r="AS1862">
        <f t="shared" si="58"/>
        <v>3101</v>
      </c>
      <c r="AT1862" t="str">
        <f t="shared" si="59"/>
        <v>Região Rural da Capital Regional de Montes Claros</v>
      </c>
      <c r="BE1862">
        <v>3133501</v>
      </c>
      <c r="BF1862">
        <v>31</v>
      </c>
      <c r="BG1862" t="s">
        <v>12888</v>
      </c>
      <c r="BH1862" t="s">
        <v>12889</v>
      </c>
      <c r="BI1862" t="s">
        <v>12823</v>
      </c>
      <c r="BJ1862" t="s">
        <v>12991</v>
      </c>
      <c r="BK1862">
        <v>3108</v>
      </c>
      <c r="BL1862" t="s">
        <v>12899</v>
      </c>
      <c r="BM1862" t="s">
        <v>12900</v>
      </c>
    </row>
    <row r="1863" spans="1:65" x14ac:dyDescent="0.25">
      <c r="A1863" s="17" t="s">
        <v>5358</v>
      </c>
      <c r="B1863" s="18">
        <v>1</v>
      </c>
      <c r="C1863" s="19" t="s">
        <v>5866</v>
      </c>
      <c r="D1863" s="20" t="s">
        <v>5575</v>
      </c>
      <c r="E1863" s="20" t="s">
        <v>5863</v>
      </c>
      <c r="F1863" s="21">
        <v>3161106</v>
      </c>
      <c r="G1863" s="20" t="s">
        <v>682</v>
      </c>
      <c r="H1863" s="22">
        <v>1250.06</v>
      </c>
      <c r="I1863" s="22">
        <v>1215.7</v>
      </c>
      <c r="J1863" s="22">
        <v>1215.6612</v>
      </c>
      <c r="K1863" s="22">
        <v>1250.06</v>
      </c>
      <c r="L1863" s="22">
        <v>1215.6612</v>
      </c>
      <c r="M1863" s="23">
        <v>30</v>
      </c>
      <c r="N1863" s="19" t="s">
        <v>44</v>
      </c>
      <c r="O1863" s="22">
        <v>18.7</v>
      </c>
      <c r="P1863" s="22">
        <v>93.44</v>
      </c>
      <c r="Q1863" s="22">
        <v>97.51</v>
      </c>
      <c r="R1863" s="22">
        <v>35.328800000000001</v>
      </c>
      <c r="S1863" s="22">
        <v>267.47000000000003</v>
      </c>
      <c r="T1863" s="22">
        <v>594.39649999999995</v>
      </c>
      <c r="U1863" s="22">
        <v>594.39649999999995</v>
      </c>
      <c r="V1863" s="22">
        <v>25</v>
      </c>
      <c r="W1863" s="22">
        <v>1E-4</v>
      </c>
      <c r="X1863" s="22">
        <v>10</v>
      </c>
      <c r="Y1863" s="22">
        <v>20</v>
      </c>
      <c r="Z1863" s="22">
        <v>30</v>
      </c>
      <c r="AA1863" s="22">
        <v>20</v>
      </c>
      <c r="AB1863" s="22">
        <v>10</v>
      </c>
      <c r="AC1863" s="22">
        <v>10</v>
      </c>
      <c r="AD1863" s="22">
        <v>1E-4</v>
      </c>
      <c r="AE1863" s="24">
        <v>100.00020000000001</v>
      </c>
      <c r="AF1863" s="19" t="s">
        <v>65</v>
      </c>
      <c r="AG1863" s="25">
        <v>0.39100000000000001</v>
      </c>
      <c r="AH1863" s="22">
        <v>435575.13</v>
      </c>
      <c r="AI1863" s="22">
        <v>747971.19</v>
      </c>
      <c r="AJ1863" s="22">
        <v>1183546.3199999998</v>
      </c>
      <c r="AK1863" s="21" t="s">
        <v>1627</v>
      </c>
      <c r="AL1863" s="21" t="s">
        <v>5867</v>
      </c>
      <c r="AM1863" s="26" t="s">
        <v>48</v>
      </c>
      <c r="AN1863" s="27">
        <v>48182.48</v>
      </c>
      <c r="AS1863">
        <f t="shared" si="58"/>
        <v>3101</v>
      </c>
      <c r="AT1863" t="str">
        <f t="shared" si="59"/>
        <v>Região Rural da Capital Regional de Montes Claros</v>
      </c>
      <c r="BE1863">
        <v>3133709</v>
      </c>
      <c r="BF1863">
        <v>31</v>
      </c>
      <c r="BG1863" t="s">
        <v>12888</v>
      </c>
      <c r="BH1863" t="s">
        <v>12889</v>
      </c>
      <c r="BI1863" t="s">
        <v>12823</v>
      </c>
      <c r="BJ1863" t="s">
        <v>12992</v>
      </c>
      <c r="BK1863">
        <v>3108</v>
      </c>
      <c r="BL1863" t="s">
        <v>12899</v>
      </c>
      <c r="BM1863" t="s">
        <v>12900</v>
      </c>
    </row>
    <row r="1864" spans="1:65" x14ac:dyDescent="0.25">
      <c r="A1864" s="17" t="s">
        <v>5358</v>
      </c>
      <c r="B1864" s="18">
        <v>1</v>
      </c>
      <c r="C1864" s="19" t="s">
        <v>5868</v>
      </c>
      <c r="D1864" s="20" t="s">
        <v>5423</v>
      </c>
      <c r="E1864" s="20" t="s">
        <v>5869</v>
      </c>
      <c r="F1864" s="21">
        <v>3161304</v>
      </c>
      <c r="G1864" s="20" t="s">
        <v>5870</v>
      </c>
      <c r="H1864" s="22">
        <v>411.22</v>
      </c>
      <c r="I1864" s="22">
        <v>384.5</v>
      </c>
      <c r="J1864" s="22">
        <v>384.54379999999998</v>
      </c>
      <c r="K1864" s="22">
        <v>411.22</v>
      </c>
      <c r="L1864" s="22">
        <v>384.54379999999998</v>
      </c>
      <c r="M1864" s="23">
        <v>25</v>
      </c>
      <c r="N1864" s="19" t="s">
        <v>44</v>
      </c>
      <c r="O1864" s="22">
        <v>12.81</v>
      </c>
      <c r="P1864" s="22">
        <v>76.73</v>
      </c>
      <c r="Q1864" s="22">
        <v>57.56</v>
      </c>
      <c r="R1864" s="22">
        <v>22</v>
      </c>
      <c r="S1864" s="22">
        <v>0</v>
      </c>
      <c r="T1864" s="22">
        <v>0</v>
      </c>
      <c r="U1864" s="22">
        <v>84.022099999999995</v>
      </c>
      <c r="V1864" s="22">
        <v>1.5</v>
      </c>
      <c r="W1864" s="22">
        <v>0</v>
      </c>
      <c r="X1864" s="22">
        <v>60</v>
      </c>
      <c r="Y1864" s="22">
        <v>40</v>
      </c>
      <c r="Z1864" s="22">
        <v>0</v>
      </c>
      <c r="AA1864" s="22">
        <v>0</v>
      </c>
      <c r="AB1864" s="22">
        <v>0</v>
      </c>
      <c r="AC1864" s="22">
        <v>0</v>
      </c>
      <c r="AD1864" s="22">
        <v>0</v>
      </c>
      <c r="AE1864" s="24">
        <v>100</v>
      </c>
      <c r="AF1864" s="19" t="s">
        <v>64</v>
      </c>
      <c r="AG1864" s="25">
        <v>0.79700000000000004</v>
      </c>
      <c r="AH1864" s="22">
        <v>5538</v>
      </c>
      <c r="AI1864" s="22">
        <v>359163.91</v>
      </c>
      <c r="AJ1864" s="22">
        <v>364701.91</v>
      </c>
      <c r="AK1864" s="21" t="s">
        <v>300</v>
      </c>
      <c r="AL1864" s="21" t="s">
        <v>5871</v>
      </c>
      <c r="AM1864" s="26" t="s">
        <v>48</v>
      </c>
      <c r="AN1864" s="27">
        <v>0</v>
      </c>
      <c r="AS1864">
        <f t="shared" si="58"/>
        <v>3106</v>
      </c>
      <c r="AT1864" t="str">
        <f t="shared" si="59"/>
        <v>Região Rural da Capital Regional de Uberlândia</v>
      </c>
      <c r="BE1864">
        <v>3133808</v>
      </c>
      <c r="BF1864">
        <v>31</v>
      </c>
      <c r="BG1864" t="s">
        <v>12888</v>
      </c>
      <c r="BH1864" t="s">
        <v>12889</v>
      </c>
      <c r="BI1864" t="s">
        <v>12823</v>
      </c>
      <c r="BJ1864" t="s">
        <v>12993</v>
      </c>
      <c r="BK1864">
        <v>3108</v>
      </c>
      <c r="BL1864" t="s">
        <v>12899</v>
      </c>
      <c r="BM1864" t="s">
        <v>12900</v>
      </c>
    </row>
    <row r="1865" spans="1:65" x14ac:dyDescent="0.25">
      <c r="A1865" s="17" t="s">
        <v>5358</v>
      </c>
      <c r="B1865" s="18">
        <v>1</v>
      </c>
      <c r="C1865" s="19" t="s">
        <v>5872</v>
      </c>
      <c r="D1865" s="20" t="s">
        <v>5409</v>
      </c>
      <c r="E1865" s="20" t="s">
        <v>5873</v>
      </c>
      <c r="F1865" s="21">
        <v>3164209</v>
      </c>
      <c r="G1865" s="20" t="s">
        <v>5874</v>
      </c>
      <c r="H1865" s="22">
        <v>5010.2214000000004</v>
      </c>
      <c r="I1865" s="22">
        <v>5010.2214000000004</v>
      </c>
      <c r="J1865" s="22">
        <v>5933.0929999999998</v>
      </c>
      <c r="K1865" s="22">
        <v>5010.2214000000004</v>
      </c>
      <c r="L1865" s="22">
        <v>5010.2214000000004</v>
      </c>
      <c r="M1865" s="23">
        <v>80</v>
      </c>
      <c r="N1865" s="19" t="s">
        <v>44</v>
      </c>
      <c r="O1865" s="22"/>
      <c r="P1865" s="22">
        <v>22.01</v>
      </c>
      <c r="Q1865" s="22">
        <v>73.150000000000006</v>
      </c>
      <c r="R1865" s="22">
        <v>538.28</v>
      </c>
      <c r="S1865" s="22">
        <v>942</v>
      </c>
      <c r="T1865" s="22">
        <v>4412.8119999999999</v>
      </c>
      <c r="U1865" s="22">
        <v>1.0000000000000001E-5</v>
      </c>
      <c r="V1865" s="22">
        <v>14.9328</v>
      </c>
      <c r="W1865" s="22">
        <v>1E-3</v>
      </c>
      <c r="X1865" s="22">
        <v>1E-3</v>
      </c>
      <c r="Y1865" s="22">
        <v>25</v>
      </c>
      <c r="Z1865" s="22">
        <v>35</v>
      </c>
      <c r="AA1865" s="22">
        <v>15</v>
      </c>
      <c r="AB1865" s="22">
        <v>20</v>
      </c>
      <c r="AC1865" s="22">
        <v>3</v>
      </c>
      <c r="AD1865" s="22">
        <v>2</v>
      </c>
      <c r="AE1865" s="24">
        <v>100.002</v>
      </c>
      <c r="AF1865" s="19" t="s">
        <v>57</v>
      </c>
      <c r="AG1865" s="25">
        <v>0.42299999999999999</v>
      </c>
      <c r="AH1865" s="22">
        <v>46545.78</v>
      </c>
      <c r="AI1865" s="22">
        <v>673023.04</v>
      </c>
      <c r="AJ1865" s="22">
        <v>719568.82000000007</v>
      </c>
      <c r="AK1865" s="21" t="s">
        <v>743</v>
      </c>
      <c r="AL1865" s="21" t="s">
        <v>5875</v>
      </c>
      <c r="AM1865" s="26" t="s">
        <v>48</v>
      </c>
      <c r="AN1865" s="27">
        <v>0</v>
      </c>
      <c r="AS1865">
        <f t="shared" si="58"/>
        <v>3101</v>
      </c>
      <c r="AT1865" t="str">
        <f t="shared" si="59"/>
        <v>Região Rural da Capital Regional de Montes Claros</v>
      </c>
      <c r="BE1865">
        <v>3134608</v>
      </c>
      <c r="BF1865">
        <v>31</v>
      </c>
      <c r="BG1865" t="s">
        <v>12888</v>
      </c>
      <c r="BH1865" t="s">
        <v>12889</v>
      </c>
      <c r="BI1865" t="s">
        <v>12823</v>
      </c>
      <c r="BJ1865" t="s">
        <v>12994</v>
      </c>
      <c r="BK1865">
        <v>3108</v>
      </c>
      <c r="BL1865" t="s">
        <v>12899</v>
      </c>
      <c r="BM1865" t="s">
        <v>12900</v>
      </c>
    </row>
    <row r="1866" spans="1:65" x14ac:dyDescent="0.25">
      <c r="A1866" s="17" t="s">
        <v>5358</v>
      </c>
      <c r="B1866" s="18">
        <v>1</v>
      </c>
      <c r="C1866" s="19" t="s">
        <v>5876</v>
      </c>
      <c r="D1866" s="20" t="s">
        <v>5409</v>
      </c>
      <c r="E1866" s="20" t="s">
        <v>5873</v>
      </c>
      <c r="F1866" s="21">
        <v>3164209</v>
      </c>
      <c r="G1866" s="20" t="s">
        <v>5877</v>
      </c>
      <c r="H1866" s="22">
        <v>7278.924</v>
      </c>
      <c r="I1866" s="22">
        <v>7278.9</v>
      </c>
      <c r="J1866" s="22">
        <v>7667.7916999999998</v>
      </c>
      <c r="K1866" s="22">
        <v>7287.924</v>
      </c>
      <c r="L1866" s="22">
        <v>7278.924</v>
      </c>
      <c r="M1866" s="23">
        <v>70</v>
      </c>
      <c r="N1866" s="19" t="s">
        <v>44</v>
      </c>
      <c r="O1866" s="22">
        <v>109.5</v>
      </c>
      <c r="P1866" s="22">
        <v>51</v>
      </c>
      <c r="Q1866" s="22">
        <v>69.5</v>
      </c>
      <c r="R1866" s="22">
        <v>900.11099999999999</v>
      </c>
      <c r="S1866" s="22">
        <v>1052</v>
      </c>
      <c r="T1866" s="22">
        <v>5687.1948000000002</v>
      </c>
      <c r="U1866" s="22">
        <v>1.0000000000000001E-5</v>
      </c>
      <c r="V1866" s="22">
        <v>28.485900000000001</v>
      </c>
      <c r="W1866" s="22">
        <v>1E-3</v>
      </c>
      <c r="X1866" s="22">
        <v>1E-3</v>
      </c>
      <c r="Y1866" s="22">
        <v>15</v>
      </c>
      <c r="Z1866" s="22">
        <v>10</v>
      </c>
      <c r="AA1866" s="22">
        <v>45</v>
      </c>
      <c r="AB1866" s="22">
        <v>30</v>
      </c>
      <c r="AC1866" s="22">
        <v>1E-3</v>
      </c>
      <c r="AD1866" s="22">
        <v>1E-3</v>
      </c>
      <c r="AE1866" s="24">
        <v>100.00400000000002</v>
      </c>
      <c r="AF1866" s="19" t="s">
        <v>65</v>
      </c>
      <c r="AG1866" s="25">
        <v>0.47499999999999998</v>
      </c>
      <c r="AH1866" s="22">
        <v>237189.64</v>
      </c>
      <c r="AI1866" s="22">
        <v>2020075.41</v>
      </c>
      <c r="AJ1866" s="22">
        <v>2257265.0499999998</v>
      </c>
      <c r="AK1866" s="21" t="s">
        <v>5225</v>
      </c>
      <c r="AL1866" s="21" t="s">
        <v>4264</v>
      </c>
      <c r="AM1866" s="26" t="s">
        <v>48</v>
      </c>
      <c r="AN1866" s="27">
        <v>0</v>
      </c>
      <c r="AS1866">
        <f t="shared" si="58"/>
        <v>3101</v>
      </c>
      <c r="AT1866" t="str">
        <f t="shared" si="59"/>
        <v>Região Rural da Capital Regional de Montes Claros</v>
      </c>
      <c r="BE1866">
        <v>3135704</v>
      </c>
      <c r="BF1866">
        <v>31</v>
      </c>
      <c r="BG1866" t="s">
        <v>12888</v>
      </c>
      <c r="BH1866" t="s">
        <v>12889</v>
      </c>
      <c r="BI1866" t="s">
        <v>12823</v>
      </c>
      <c r="BJ1866" t="s">
        <v>12995</v>
      </c>
      <c r="BK1866">
        <v>3108</v>
      </c>
      <c r="BL1866" t="s">
        <v>12899</v>
      </c>
      <c r="BM1866" t="s">
        <v>12900</v>
      </c>
    </row>
    <row r="1867" spans="1:65" x14ac:dyDescent="0.25">
      <c r="A1867" s="17" t="s">
        <v>5358</v>
      </c>
      <c r="B1867" s="18">
        <v>1</v>
      </c>
      <c r="C1867" s="19" t="s">
        <v>5878</v>
      </c>
      <c r="D1867" s="20" t="s">
        <v>2260</v>
      </c>
      <c r="E1867" s="20" t="s">
        <v>5879</v>
      </c>
      <c r="F1867" s="21">
        <v>3165909</v>
      </c>
      <c r="G1867" s="20" t="s">
        <v>4644</v>
      </c>
      <c r="H1867" s="22">
        <v>1445.9</v>
      </c>
      <c r="I1867" s="22">
        <v>1418.3</v>
      </c>
      <c r="J1867" s="22">
        <v>1418.2981</v>
      </c>
      <c r="K1867" s="22">
        <v>1445.9</v>
      </c>
      <c r="L1867" s="22">
        <v>1418.2981</v>
      </c>
      <c r="M1867" s="23">
        <v>35</v>
      </c>
      <c r="N1867" s="19" t="s">
        <v>44</v>
      </c>
      <c r="O1867" s="22">
        <v>35.46</v>
      </c>
      <c r="P1867" s="22">
        <v>1E-3</v>
      </c>
      <c r="Q1867" s="22">
        <v>1E-3</v>
      </c>
      <c r="R1867" s="22">
        <v>123.07380000000001</v>
      </c>
      <c r="S1867" s="22">
        <v>1.0000000000000001E-5</v>
      </c>
      <c r="T1867" s="22">
        <v>1.0000000000000001E-5</v>
      </c>
      <c r="U1867" s="22">
        <v>1149.171</v>
      </c>
      <c r="V1867" s="22">
        <v>146.05330000000001</v>
      </c>
      <c r="W1867" s="22">
        <v>1E-3</v>
      </c>
      <c r="X1867" s="22">
        <v>15</v>
      </c>
      <c r="Y1867" s="22">
        <v>40</v>
      </c>
      <c r="Z1867" s="22">
        <v>15</v>
      </c>
      <c r="AA1867" s="22"/>
      <c r="AB1867" s="22">
        <v>1E-3</v>
      </c>
      <c r="AC1867" s="22">
        <v>20</v>
      </c>
      <c r="AD1867" s="22">
        <v>10</v>
      </c>
      <c r="AE1867" s="24"/>
      <c r="AF1867" s="19" t="s">
        <v>64</v>
      </c>
      <c r="AG1867" s="25">
        <v>0.6</v>
      </c>
      <c r="AH1867" s="22">
        <v>10211.299999999999</v>
      </c>
      <c r="AI1867" s="22">
        <v>1302505.98</v>
      </c>
      <c r="AJ1867" s="22">
        <v>1312717.28</v>
      </c>
      <c r="AK1867" s="21" t="s">
        <v>2272</v>
      </c>
      <c r="AL1867" s="21" t="s">
        <v>1500</v>
      </c>
      <c r="AM1867" s="26" t="s">
        <v>48</v>
      </c>
      <c r="AN1867" s="27">
        <v>0</v>
      </c>
      <c r="AS1867">
        <f t="shared" si="58"/>
        <v>3102</v>
      </c>
      <c r="AT1867" t="str">
        <f t="shared" si="59"/>
        <v>Região Rural da Capital Regional de Teófilo Otoni</v>
      </c>
      <c r="BE1867">
        <v>3136553</v>
      </c>
      <c r="BF1867">
        <v>31</v>
      </c>
      <c r="BG1867" t="s">
        <v>12888</v>
      </c>
      <c r="BH1867" t="s">
        <v>12889</v>
      </c>
      <c r="BI1867" t="s">
        <v>12823</v>
      </c>
      <c r="BJ1867" t="s">
        <v>12996</v>
      </c>
      <c r="BK1867">
        <v>3108</v>
      </c>
      <c r="BL1867" t="s">
        <v>12899</v>
      </c>
      <c r="BM1867" t="s">
        <v>12900</v>
      </c>
    </row>
    <row r="1868" spans="1:65" x14ac:dyDescent="0.25">
      <c r="A1868" s="17" t="s">
        <v>5358</v>
      </c>
      <c r="B1868" s="18">
        <v>1</v>
      </c>
      <c r="C1868" s="19" t="s">
        <v>5880</v>
      </c>
      <c r="D1868" s="20" t="s">
        <v>5881</v>
      </c>
      <c r="E1868" s="20" t="s">
        <v>5882</v>
      </c>
      <c r="F1868" s="21">
        <v>3167400</v>
      </c>
      <c r="G1868" s="20" t="s">
        <v>5883</v>
      </c>
      <c r="H1868" s="22">
        <v>482.5</v>
      </c>
      <c r="I1868" s="22">
        <v>462.29070000000002</v>
      </c>
      <c r="J1868" s="22">
        <v>462.29070000000002</v>
      </c>
      <c r="K1868" s="22">
        <v>462.29070000000002</v>
      </c>
      <c r="L1868" s="22">
        <v>444.9391</v>
      </c>
      <c r="M1868" s="23">
        <v>24</v>
      </c>
      <c r="N1868" s="19" t="s">
        <v>44</v>
      </c>
      <c r="O1868" s="22">
        <v>15.41</v>
      </c>
      <c r="P1868" s="22">
        <v>1E-3</v>
      </c>
      <c r="Q1868" s="22">
        <v>1E-3</v>
      </c>
      <c r="R1868" s="22">
        <v>93.309700000000007</v>
      </c>
      <c r="S1868" s="22">
        <v>114.1413</v>
      </c>
      <c r="T1868" s="22">
        <v>237.4881</v>
      </c>
      <c r="U1868" s="22">
        <v>1.0000000000000001E-5</v>
      </c>
      <c r="V1868" s="22">
        <v>1.0000000000000001E-5</v>
      </c>
      <c r="W1868" s="22">
        <v>0</v>
      </c>
      <c r="X1868" s="22">
        <v>0</v>
      </c>
      <c r="Y1868" s="22">
        <v>55</v>
      </c>
      <c r="Z1868" s="22">
        <v>25</v>
      </c>
      <c r="AA1868" s="22">
        <v>10</v>
      </c>
      <c r="AB1868" s="22">
        <v>10</v>
      </c>
      <c r="AC1868" s="22">
        <v>0</v>
      </c>
      <c r="AD1868" s="22">
        <v>0</v>
      </c>
      <c r="AE1868" s="24">
        <v>100</v>
      </c>
      <c r="AF1868" s="19" t="s">
        <v>64</v>
      </c>
      <c r="AG1868" s="25">
        <v>0.496</v>
      </c>
      <c r="AH1868" s="22">
        <v>102901.65</v>
      </c>
      <c r="AI1868" s="22">
        <v>3940434.06</v>
      </c>
      <c r="AJ1868" s="22">
        <v>4043335.71</v>
      </c>
      <c r="AK1868" s="21" t="s">
        <v>2418</v>
      </c>
      <c r="AL1868" s="21" t="s">
        <v>1616</v>
      </c>
      <c r="AM1868" s="26" t="s">
        <v>48</v>
      </c>
      <c r="AN1868" s="27">
        <v>0</v>
      </c>
      <c r="AS1868">
        <f t="shared" si="58"/>
        <v>3105</v>
      </c>
      <c r="AT1868" t="str">
        <f t="shared" si="59"/>
        <v>Região Rural das Capitais Regionais de Pouso Alegre e Varginha</v>
      </c>
      <c r="BE1868">
        <v>3136603</v>
      </c>
      <c r="BF1868">
        <v>31</v>
      </c>
      <c r="BG1868" t="s">
        <v>12888</v>
      </c>
      <c r="BH1868" t="s">
        <v>12889</v>
      </c>
      <c r="BI1868" t="s">
        <v>12823</v>
      </c>
      <c r="BJ1868" t="s">
        <v>11148</v>
      </c>
      <c r="BK1868">
        <v>3108</v>
      </c>
      <c r="BL1868" t="s">
        <v>12899</v>
      </c>
      <c r="BM1868" t="s">
        <v>12900</v>
      </c>
    </row>
    <row r="1869" spans="1:65" x14ac:dyDescent="0.25">
      <c r="A1869" s="17" t="s">
        <v>5358</v>
      </c>
      <c r="B1869" s="18">
        <v>1</v>
      </c>
      <c r="C1869" s="19" t="s">
        <v>5884</v>
      </c>
      <c r="D1869" s="20" t="s">
        <v>5881</v>
      </c>
      <c r="E1869" s="20" t="s">
        <v>5882</v>
      </c>
      <c r="F1869" s="21">
        <v>3167400</v>
      </c>
      <c r="G1869" s="20" t="s">
        <v>5885</v>
      </c>
      <c r="H1869" s="22">
        <v>589.5</v>
      </c>
      <c r="I1869" s="22">
        <v>583.42280000000005</v>
      </c>
      <c r="J1869" s="22">
        <v>583.42280000000005</v>
      </c>
      <c r="K1869" s="22">
        <v>583.42280000000005</v>
      </c>
      <c r="L1869" s="22">
        <v>583.42280000000005</v>
      </c>
      <c r="M1869" s="23">
        <v>27</v>
      </c>
      <c r="N1869" s="19" t="s">
        <v>44</v>
      </c>
      <c r="O1869" s="22">
        <v>19.45</v>
      </c>
      <c r="P1869" s="22">
        <v>3.04</v>
      </c>
      <c r="Q1869" s="22">
        <v>1E-3</v>
      </c>
      <c r="R1869" s="22">
        <v>143.9736</v>
      </c>
      <c r="S1869" s="22">
        <v>133.7595</v>
      </c>
      <c r="T1869" s="22">
        <v>305.68970000000002</v>
      </c>
      <c r="U1869" s="22">
        <v>1.0000000000000001E-5</v>
      </c>
      <c r="V1869" s="22">
        <v>1.0000000000000001E-5</v>
      </c>
      <c r="W1869" s="22">
        <v>0</v>
      </c>
      <c r="X1869" s="22">
        <v>0</v>
      </c>
      <c r="Y1869" s="22">
        <v>20</v>
      </c>
      <c r="Z1869" s="22">
        <v>70</v>
      </c>
      <c r="AA1869" s="22">
        <v>0</v>
      </c>
      <c r="AB1869" s="22">
        <v>9</v>
      </c>
      <c r="AC1869" s="22">
        <v>0</v>
      </c>
      <c r="AD1869" s="22">
        <v>1</v>
      </c>
      <c r="AE1869" s="24">
        <v>100</v>
      </c>
      <c r="AF1869" s="19" t="s">
        <v>64</v>
      </c>
      <c r="AG1869" s="25">
        <v>0.45500000000000002</v>
      </c>
      <c r="AH1869" s="22">
        <v>334236.95</v>
      </c>
      <c r="AI1869" s="22">
        <v>4648240.3</v>
      </c>
      <c r="AJ1869" s="22">
        <v>4982477.25</v>
      </c>
      <c r="AK1869" s="21" t="s">
        <v>2418</v>
      </c>
      <c r="AL1869" s="21" t="s">
        <v>5886</v>
      </c>
      <c r="AM1869" s="26" t="s">
        <v>48</v>
      </c>
      <c r="AN1869" s="27">
        <v>0</v>
      </c>
      <c r="AS1869">
        <f t="shared" si="58"/>
        <v>3105</v>
      </c>
      <c r="AT1869" t="str">
        <f t="shared" si="59"/>
        <v>Região Rural das Capitais Regionais de Pouso Alegre e Varginha</v>
      </c>
      <c r="BE1869">
        <v>3136652</v>
      </c>
      <c r="BF1869">
        <v>31</v>
      </c>
      <c r="BG1869" t="s">
        <v>12888</v>
      </c>
      <c r="BH1869" t="s">
        <v>12889</v>
      </c>
      <c r="BI1869" t="s">
        <v>12823</v>
      </c>
      <c r="BJ1869" t="s">
        <v>12997</v>
      </c>
      <c r="BK1869">
        <v>3108</v>
      </c>
      <c r="BL1869" t="s">
        <v>12899</v>
      </c>
      <c r="BM1869" t="s">
        <v>12900</v>
      </c>
    </row>
    <row r="1870" spans="1:65" x14ac:dyDescent="0.25">
      <c r="A1870" s="17" t="s">
        <v>5358</v>
      </c>
      <c r="B1870" s="18">
        <v>1</v>
      </c>
      <c r="C1870" s="19" t="s">
        <v>5887</v>
      </c>
      <c r="D1870" s="20" t="s">
        <v>5888</v>
      </c>
      <c r="E1870" s="20" t="s">
        <v>5888</v>
      </c>
      <c r="F1870" s="21">
        <v>3168606</v>
      </c>
      <c r="G1870" s="20" t="s">
        <v>5889</v>
      </c>
      <c r="H1870" s="22">
        <v>1303.9000000000001</v>
      </c>
      <c r="I1870" s="22">
        <v>2199.1</v>
      </c>
      <c r="J1870" s="22">
        <v>2136.6729999999998</v>
      </c>
      <c r="K1870" s="22">
        <v>1.0000000000000001E-5</v>
      </c>
      <c r="L1870" s="22">
        <v>1303.9000000000001</v>
      </c>
      <c r="M1870" s="23">
        <v>45</v>
      </c>
      <c r="N1870" s="19" t="s">
        <v>44</v>
      </c>
      <c r="O1870" s="22">
        <v>53.41</v>
      </c>
      <c r="P1870" s="22">
        <v>70.92</v>
      </c>
      <c r="Q1870" s="22">
        <v>71.739999999999995</v>
      </c>
      <c r="R1870" s="22">
        <v>173.20509999999999</v>
      </c>
      <c r="S1870" s="22">
        <v>1.0000000000000001E-5</v>
      </c>
      <c r="T1870" s="22">
        <v>1508.8903</v>
      </c>
      <c r="U1870" s="22">
        <v>1.0000000000000001E-5</v>
      </c>
      <c r="V1870" s="22">
        <v>50.511000000000003</v>
      </c>
      <c r="W1870" s="22">
        <v>1E-3</v>
      </c>
      <c r="X1870" s="22">
        <v>1E-3</v>
      </c>
      <c r="Y1870" s="22">
        <v>12</v>
      </c>
      <c r="Z1870" s="22">
        <v>25</v>
      </c>
      <c r="AA1870" s="22">
        <v>3</v>
      </c>
      <c r="AB1870" s="22">
        <v>40</v>
      </c>
      <c r="AC1870" s="22">
        <v>17</v>
      </c>
      <c r="AD1870" s="22">
        <v>3</v>
      </c>
      <c r="AE1870" s="24">
        <v>100.00200000000001</v>
      </c>
      <c r="AF1870" s="19" t="s">
        <v>64</v>
      </c>
      <c r="AG1870" s="25">
        <v>0.49099999999999999</v>
      </c>
      <c r="AH1870" s="22">
        <v>354452.87</v>
      </c>
      <c r="AI1870" s="22">
        <v>1915321.91</v>
      </c>
      <c r="AJ1870" s="22">
        <v>2269774.7799999998</v>
      </c>
      <c r="AK1870" s="21" t="s">
        <v>4896</v>
      </c>
      <c r="AL1870" s="21" t="s">
        <v>3122</v>
      </c>
      <c r="AM1870" s="26" t="s">
        <v>48</v>
      </c>
      <c r="AN1870" s="27">
        <v>0</v>
      </c>
      <c r="AS1870">
        <f t="shared" si="58"/>
        <v>3102</v>
      </c>
      <c r="AT1870" t="str">
        <f t="shared" si="59"/>
        <v>Região Rural da Capital Regional de Teófilo Otoni</v>
      </c>
      <c r="BE1870">
        <v>3137601</v>
      </c>
      <c r="BF1870">
        <v>31</v>
      </c>
      <c r="BG1870" t="s">
        <v>12888</v>
      </c>
      <c r="BH1870" t="s">
        <v>12889</v>
      </c>
      <c r="BI1870" t="s">
        <v>12823</v>
      </c>
      <c r="BJ1870" t="s">
        <v>12998</v>
      </c>
      <c r="BK1870">
        <v>3108</v>
      </c>
      <c r="BL1870" t="s">
        <v>12899</v>
      </c>
      <c r="BM1870" t="s">
        <v>12900</v>
      </c>
    </row>
    <row r="1871" spans="1:65" x14ac:dyDescent="0.25">
      <c r="A1871" s="17" t="s">
        <v>5358</v>
      </c>
      <c r="B1871" s="18">
        <v>1</v>
      </c>
      <c r="C1871" s="19" t="s">
        <v>5890</v>
      </c>
      <c r="D1871" s="20" t="s">
        <v>5888</v>
      </c>
      <c r="E1871" s="20" t="s">
        <v>5888</v>
      </c>
      <c r="F1871" s="21">
        <v>3168606</v>
      </c>
      <c r="G1871" s="20" t="s">
        <v>2860</v>
      </c>
      <c r="H1871" s="22">
        <v>142.32689999999999</v>
      </c>
      <c r="I1871" s="22"/>
      <c r="J1871" s="22">
        <v>130.30520000000001</v>
      </c>
      <c r="K1871" s="22">
        <v>130.30520000000001</v>
      </c>
      <c r="L1871" s="22">
        <v>130.30520000000001</v>
      </c>
      <c r="M1871" s="23">
        <v>10</v>
      </c>
      <c r="N1871" s="19" t="s">
        <v>44</v>
      </c>
      <c r="O1871" s="22">
        <v>3.25</v>
      </c>
      <c r="P1871" s="22">
        <v>1E-3</v>
      </c>
      <c r="Q1871" s="22">
        <v>1E-3</v>
      </c>
      <c r="R1871" s="22">
        <v>6.6173000000000002</v>
      </c>
      <c r="S1871" s="22">
        <v>74.921400000000006</v>
      </c>
      <c r="T1871" s="22">
        <v>11.2387</v>
      </c>
      <c r="U1871" s="22">
        <v>37.527799999999999</v>
      </c>
      <c r="V1871" s="22">
        <v>1.0000000000000001E-5</v>
      </c>
      <c r="W1871" s="22">
        <v>0</v>
      </c>
      <c r="X1871" s="22">
        <v>0</v>
      </c>
      <c r="Y1871" s="22">
        <v>10</v>
      </c>
      <c r="Z1871" s="22">
        <v>30</v>
      </c>
      <c r="AA1871" s="22">
        <v>0</v>
      </c>
      <c r="AB1871" s="22">
        <v>40</v>
      </c>
      <c r="AC1871" s="22">
        <v>20</v>
      </c>
      <c r="AD1871" s="22">
        <v>0</v>
      </c>
      <c r="AE1871" s="24">
        <v>100</v>
      </c>
      <c r="AF1871" s="19" t="s">
        <v>44</v>
      </c>
      <c r="AG1871" s="25">
        <v>0.35799999999999998</v>
      </c>
      <c r="AH1871" s="22">
        <v>27880.33</v>
      </c>
      <c r="AI1871" s="22">
        <v>464143.89</v>
      </c>
      <c r="AJ1871" s="22">
        <v>492024.22000000003</v>
      </c>
      <c r="AK1871" s="21" t="s">
        <v>5891</v>
      </c>
      <c r="AL1871" s="21" t="s">
        <v>5892</v>
      </c>
      <c r="AM1871" s="26" t="s">
        <v>48</v>
      </c>
      <c r="AN1871" s="27">
        <v>18615.46</v>
      </c>
      <c r="AS1871">
        <f t="shared" si="58"/>
        <v>3102</v>
      </c>
      <c r="AT1871" t="str">
        <f t="shared" si="59"/>
        <v>Região Rural da Capital Regional de Teófilo Otoni</v>
      </c>
      <c r="BE1871">
        <v>3138302</v>
      </c>
      <c r="BF1871">
        <v>31</v>
      </c>
      <c r="BG1871" t="s">
        <v>12888</v>
      </c>
      <c r="BH1871" t="s">
        <v>12889</v>
      </c>
      <c r="BI1871" t="s">
        <v>12823</v>
      </c>
      <c r="BJ1871" t="s">
        <v>12999</v>
      </c>
      <c r="BK1871">
        <v>3108</v>
      </c>
      <c r="BL1871" t="s">
        <v>12899</v>
      </c>
      <c r="BM1871" t="s">
        <v>12900</v>
      </c>
    </row>
    <row r="1872" spans="1:65" x14ac:dyDescent="0.25">
      <c r="A1872" s="17" t="s">
        <v>5358</v>
      </c>
      <c r="B1872" s="18">
        <v>1</v>
      </c>
      <c r="C1872" s="19" t="s">
        <v>5893</v>
      </c>
      <c r="D1872" s="20" t="s">
        <v>5419</v>
      </c>
      <c r="E1872" s="20" t="s">
        <v>5894</v>
      </c>
      <c r="F1872" s="21">
        <v>3169505</v>
      </c>
      <c r="G1872" s="20" t="s">
        <v>5895</v>
      </c>
      <c r="H1872" s="22">
        <v>1199.9351999999999</v>
      </c>
      <c r="I1872" s="22">
        <v>1199.0220999999999</v>
      </c>
      <c r="J1872" s="22">
        <v>1199.0220999999999</v>
      </c>
      <c r="K1872" s="22">
        <v>1199.9351999999999</v>
      </c>
      <c r="L1872" s="22">
        <v>1184.6221</v>
      </c>
      <c r="M1872" s="23">
        <v>15</v>
      </c>
      <c r="N1872" s="19" t="s">
        <v>44</v>
      </c>
      <c r="O1872" s="22">
        <v>39.96</v>
      </c>
      <c r="P1872" s="22">
        <v>96.83</v>
      </c>
      <c r="Q1872" s="22">
        <v>57.5</v>
      </c>
      <c r="R1872" s="22">
        <v>150</v>
      </c>
      <c r="S1872" s="22">
        <v>0</v>
      </c>
      <c r="T1872" s="22">
        <v>0</v>
      </c>
      <c r="U1872" s="22">
        <v>0</v>
      </c>
      <c r="V1872" s="22">
        <v>40</v>
      </c>
      <c r="W1872" s="22">
        <v>0</v>
      </c>
      <c r="X1872" s="22">
        <v>0</v>
      </c>
      <c r="Y1872" s="22">
        <v>10</v>
      </c>
      <c r="Z1872" s="22">
        <v>25</v>
      </c>
      <c r="AA1872" s="22">
        <v>0</v>
      </c>
      <c r="AB1872" s="22">
        <v>40</v>
      </c>
      <c r="AC1872" s="22">
        <v>22</v>
      </c>
      <c r="AD1872" s="22">
        <v>3</v>
      </c>
      <c r="AE1872" s="24">
        <v>100</v>
      </c>
      <c r="AF1872" s="19" t="s">
        <v>65</v>
      </c>
      <c r="AG1872" s="25">
        <v>0.42799999999999999</v>
      </c>
      <c r="AH1872" s="22">
        <v>240874.44</v>
      </c>
      <c r="AI1872" s="22">
        <v>668186.09</v>
      </c>
      <c r="AJ1872" s="22">
        <v>909060.53</v>
      </c>
      <c r="AK1872" s="21" t="s">
        <v>5896</v>
      </c>
      <c r="AL1872" s="21" t="s">
        <v>5897</v>
      </c>
      <c r="AM1872" s="26" t="s">
        <v>48</v>
      </c>
      <c r="AN1872" s="27">
        <v>0</v>
      </c>
      <c r="AS1872">
        <f t="shared" si="58"/>
        <v>3103</v>
      </c>
      <c r="AT1872" t="str">
        <f t="shared" si="59"/>
        <v>Região Rural das Capitais Regionais de Ipatinga e Governador Valadares</v>
      </c>
      <c r="BE1872">
        <v>3139706</v>
      </c>
      <c r="BF1872">
        <v>31</v>
      </c>
      <c r="BG1872" t="s">
        <v>12888</v>
      </c>
      <c r="BH1872" t="s">
        <v>12889</v>
      </c>
      <c r="BI1872" t="s">
        <v>12823</v>
      </c>
      <c r="BJ1872" t="s">
        <v>13000</v>
      </c>
      <c r="BK1872">
        <v>3108</v>
      </c>
      <c r="BL1872" t="s">
        <v>12899</v>
      </c>
      <c r="BM1872" t="s">
        <v>12900</v>
      </c>
    </row>
    <row r="1873" spans="1:65" x14ac:dyDescent="0.25">
      <c r="A1873" s="17" t="s">
        <v>5358</v>
      </c>
      <c r="B1873" s="18">
        <v>1</v>
      </c>
      <c r="C1873" s="19" t="s">
        <v>5898</v>
      </c>
      <c r="D1873" s="20" t="s">
        <v>5419</v>
      </c>
      <c r="E1873" s="20" t="s">
        <v>5894</v>
      </c>
      <c r="F1873" s="21">
        <v>3169505</v>
      </c>
      <c r="G1873" s="20" t="s">
        <v>5899</v>
      </c>
      <c r="H1873" s="22">
        <v>841.86800000000005</v>
      </c>
      <c r="I1873" s="22">
        <v>888.01250000000005</v>
      </c>
      <c r="J1873" s="22">
        <v>888.01250000000005</v>
      </c>
      <c r="K1873" s="22">
        <v>841.86800000000005</v>
      </c>
      <c r="L1873" s="22">
        <v>709.15250000000003</v>
      </c>
      <c r="M1873" s="23">
        <v>30</v>
      </c>
      <c r="N1873" s="19" t="s">
        <v>44</v>
      </c>
      <c r="O1873" s="22">
        <v>29.6</v>
      </c>
      <c r="P1873" s="22">
        <v>89.27</v>
      </c>
      <c r="Q1873" s="22">
        <v>57.5</v>
      </c>
      <c r="R1873" s="22">
        <v>150</v>
      </c>
      <c r="S1873" s="22">
        <v>0</v>
      </c>
      <c r="T1873" s="22">
        <v>0</v>
      </c>
      <c r="U1873" s="22">
        <v>0</v>
      </c>
      <c r="V1873" s="22">
        <v>30</v>
      </c>
      <c r="W1873" s="22">
        <v>0</v>
      </c>
      <c r="X1873" s="22">
        <v>10</v>
      </c>
      <c r="Y1873" s="22">
        <v>15</v>
      </c>
      <c r="Z1873" s="22">
        <v>15</v>
      </c>
      <c r="AA1873" s="22">
        <v>0</v>
      </c>
      <c r="AB1873" s="22">
        <v>30</v>
      </c>
      <c r="AC1873" s="22">
        <v>27</v>
      </c>
      <c r="AD1873" s="22">
        <v>3</v>
      </c>
      <c r="AE1873" s="24">
        <v>100</v>
      </c>
      <c r="AF1873" s="19" t="s">
        <v>65</v>
      </c>
      <c r="AG1873" s="25">
        <v>0.45800000000000002</v>
      </c>
      <c r="AH1873" s="22">
        <v>186479.98</v>
      </c>
      <c r="AI1873" s="22">
        <v>500399.27</v>
      </c>
      <c r="AJ1873" s="22">
        <v>686879.25</v>
      </c>
      <c r="AK1873" s="21" t="s">
        <v>2318</v>
      </c>
      <c r="AL1873" s="21" t="s">
        <v>5897</v>
      </c>
      <c r="AM1873" s="26" t="s">
        <v>48</v>
      </c>
      <c r="AN1873" s="27">
        <v>0</v>
      </c>
      <c r="AS1873">
        <f t="shared" si="58"/>
        <v>3103</v>
      </c>
      <c r="AT1873" t="str">
        <f t="shared" si="59"/>
        <v>Região Rural das Capitais Regionais de Ipatinga e Governador Valadares</v>
      </c>
      <c r="BE1873">
        <v>3140159</v>
      </c>
      <c r="BF1873">
        <v>31</v>
      </c>
      <c r="BG1873" t="s">
        <v>12888</v>
      </c>
      <c r="BH1873" t="s">
        <v>12889</v>
      </c>
      <c r="BI1873" t="s">
        <v>12823</v>
      </c>
      <c r="BJ1873" t="s">
        <v>13001</v>
      </c>
      <c r="BK1873">
        <v>3108</v>
      </c>
      <c r="BL1873" t="s">
        <v>12899</v>
      </c>
      <c r="BM1873" t="s">
        <v>12900</v>
      </c>
    </row>
    <row r="1874" spans="1:65" x14ac:dyDescent="0.25">
      <c r="A1874" s="17" t="s">
        <v>5358</v>
      </c>
      <c r="B1874" s="18">
        <v>1</v>
      </c>
      <c r="C1874" s="19" t="s">
        <v>5900</v>
      </c>
      <c r="D1874" s="20" t="s">
        <v>5366</v>
      </c>
      <c r="E1874" s="20" t="s">
        <v>5901</v>
      </c>
      <c r="F1874" s="21">
        <v>3169604</v>
      </c>
      <c r="G1874" s="20" t="s">
        <v>5902</v>
      </c>
      <c r="H1874" s="22">
        <v>1510.5497</v>
      </c>
      <c r="I1874" s="22">
        <v>1.0000000000000001E-5</v>
      </c>
      <c r="J1874" s="22">
        <v>1472.6615999999999</v>
      </c>
      <c r="K1874" s="22">
        <v>1510.5497</v>
      </c>
      <c r="L1874" s="22">
        <v>1472.6615999999999</v>
      </c>
      <c r="M1874" s="23">
        <v>62</v>
      </c>
      <c r="N1874" s="19" t="s">
        <v>44</v>
      </c>
      <c r="O1874" s="22">
        <v>76.63</v>
      </c>
      <c r="P1874" s="22">
        <v>100</v>
      </c>
      <c r="Q1874" s="22">
        <v>84.61</v>
      </c>
      <c r="R1874" s="22">
        <v>126.41459999999999</v>
      </c>
      <c r="S1874" s="22">
        <v>302.1069</v>
      </c>
      <c r="T1874" s="22">
        <v>564.22389999999996</v>
      </c>
      <c r="U1874" s="22">
        <v>56.381399999999999</v>
      </c>
      <c r="V1874" s="22">
        <v>10</v>
      </c>
      <c r="W1874" s="22">
        <v>1E-3</v>
      </c>
      <c r="X1874" s="22">
        <v>20</v>
      </c>
      <c r="Y1874" s="22">
        <v>60</v>
      </c>
      <c r="Z1874" s="22">
        <v>1E-3</v>
      </c>
      <c r="AA1874" s="22">
        <v>1E-3</v>
      </c>
      <c r="AB1874" s="22">
        <v>15</v>
      </c>
      <c r="AC1874" s="22">
        <v>5</v>
      </c>
      <c r="AD1874" s="22">
        <v>1E-3</v>
      </c>
      <c r="AE1874" s="24">
        <v>100.00400000000002</v>
      </c>
      <c r="AF1874" s="19" t="s">
        <v>64</v>
      </c>
      <c r="AG1874" s="25">
        <v>0.67800000000000005</v>
      </c>
      <c r="AH1874" s="22">
        <v>220555.09</v>
      </c>
      <c r="AI1874" s="22">
        <v>3261927.27</v>
      </c>
      <c r="AJ1874" s="22">
        <v>3482482.36</v>
      </c>
      <c r="AK1874" s="21" t="s">
        <v>5903</v>
      </c>
      <c r="AL1874" s="21" t="s">
        <v>916</v>
      </c>
      <c r="AM1874" s="26" t="s">
        <v>48</v>
      </c>
      <c r="AN1874" s="27">
        <v>0</v>
      </c>
      <c r="AS1874">
        <f t="shared" si="58"/>
        <v>3106</v>
      </c>
      <c r="AT1874" t="str">
        <f t="shared" si="59"/>
        <v>Região Rural da Capital Regional de Uberlândia</v>
      </c>
      <c r="BE1874">
        <v>3140506</v>
      </c>
      <c r="BF1874">
        <v>31</v>
      </c>
      <c r="BG1874" t="s">
        <v>12888</v>
      </c>
      <c r="BH1874" t="s">
        <v>12889</v>
      </c>
      <c r="BI1874" t="s">
        <v>12823</v>
      </c>
      <c r="BJ1874" t="s">
        <v>13002</v>
      </c>
      <c r="BK1874">
        <v>3108</v>
      </c>
      <c r="BL1874" t="s">
        <v>12899</v>
      </c>
      <c r="BM1874" t="s">
        <v>12900</v>
      </c>
    </row>
    <row r="1875" spans="1:65" x14ac:dyDescent="0.25">
      <c r="A1875" s="17" t="s">
        <v>5358</v>
      </c>
      <c r="B1875" s="18">
        <v>1</v>
      </c>
      <c r="C1875" s="19" t="s">
        <v>5904</v>
      </c>
      <c r="D1875" s="20" t="s">
        <v>5905</v>
      </c>
      <c r="E1875" s="20" t="s">
        <v>5905</v>
      </c>
      <c r="F1875" s="21">
        <v>3169901</v>
      </c>
      <c r="G1875" s="20" t="s">
        <v>2846</v>
      </c>
      <c r="H1875" s="22">
        <v>727.10019999999997</v>
      </c>
      <c r="I1875" s="22">
        <v>1.0000000000000001E-5</v>
      </c>
      <c r="J1875" s="22">
        <v>810.7396</v>
      </c>
      <c r="K1875" s="22">
        <v>727.10019999999997</v>
      </c>
      <c r="L1875" s="22">
        <v>727.10019999999997</v>
      </c>
      <c r="M1875" s="23">
        <v>30</v>
      </c>
      <c r="N1875" s="19" t="s">
        <v>44</v>
      </c>
      <c r="O1875" s="22">
        <v>27.02</v>
      </c>
      <c r="P1875" s="22">
        <v>84.36</v>
      </c>
      <c r="Q1875" s="22">
        <v>57.83</v>
      </c>
      <c r="R1875" s="22">
        <v>73.308999999999997</v>
      </c>
      <c r="S1875" s="22">
        <v>1.0000000000000001E-5</v>
      </c>
      <c r="T1875" s="22">
        <v>613.46979999999996</v>
      </c>
      <c r="U1875" s="22">
        <v>1.0000000000000001E-5</v>
      </c>
      <c r="V1875" s="22">
        <v>2.8650000000000002</v>
      </c>
      <c r="W1875" s="22">
        <v>1E-3</v>
      </c>
      <c r="X1875" s="22">
        <v>10</v>
      </c>
      <c r="Y1875" s="22">
        <v>10</v>
      </c>
      <c r="Z1875" s="22">
        <v>60</v>
      </c>
      <c r="AA1875" s="22">
        <v>5</v>
      </c>
      <c r="AB1875" s="22">
        <v>15</v>
      </c>
      <c r="AC1875" s="22">
        <v>1E-3</v>
      </c>
      <c r="AD1875" s="22">
        <v>1E-3</v>
      </c>
      <c r="AE1875" s="24">
        <v>100.00300000000001</v>
      </c>
      <c r="AF1875" s="19" t="s">
        <v>44</v>
      </c>
      <c r="AG1875" s="25">
        <v>0.65</v>
      </c>
      <c r="AH1875" s="22">
        <v>374389.19</v>
      </c>
      <c r="AI1875" s="22">
        <v>1699398.19</v>
      </c>
      <c r="AJ1875" s="22">
        <v>2073787.38</v>
      </c>
      <c r="AK1875" s="21" t="s">
        <v>2324</v>
      </c>
      <c r="AL1875" s="21" t="s">
        <v>1059</v>
      </c>
      <c r="AM1875" s="26" t="s">
        <v>48</v>
      </c>
      <c r="AN1875" s="27">
        <v>0</v>
      </c>
      <c r="AS1875">
        <f t="shared" si="58"/>
        <v>3104</v>
      </c>
      <c r="AT1875" t="str">
        <f t="shared" si="59"/>
        <v>Região Rural da Capital Regional de Juiz de Fora</v>
      </c>
      <c r="BE1875">
        <v>3140605</v>
      </c>
      <c r="BF1875">
        <v>31</v>
      </c>
      <c r="BG1875" t="s">
        <v>12888</v>
      </c>
      <c r="BH1875" t="s">
        <v>12889</v>
      </c>
      <c r="BI1875" t="s">
        <v>12823</v>
      </c>
      <c r="BJ1875" t="s">
        <v>13003</v>
      </c>
      <c r="BK1875">
        <v>3108</v>
      </c>
      <c r="BL1875" t="s">
        <v>12899</v>
      </c>
      <c r="BM1875" t="s">
        <v>12900</v>
      </c>
    </row>
    <row r="1876" spans="1:65" x14ac:dyDescent="0.25">
      <c r="A1876" s="17" t="s">
        <v>5358</v>
      </c>
      <c r="B1876" s="18">
        <v>1</v>
      </c>
      <c r="C1876" s="19" t="s">
        <v>5906</v>
      </c>
      <c r="D1876" s="20" t="s">
        <v>5457</v>
      </c>
      <c r="E1876" s="20" t="s">
        <v>5457</v>
      </c>
      <c r="F1876" s="21">
        <v>3170107</v>
      </c>
      <c r="G1876" s="20" t="s">
        <v>5907</v>
      </c>
      <c r="H1876" s="22">
        <v>890.38329999999996</v>
      </c>
      <c r="I1876" s="22">
        <v>822.42520000000002</v>
      </c>
      <c r="J1876" s="22">
        <v>719.9588</v>
      </c>
      <c r="K1876" s="22">
        <v>890.38329999999996</v>
      </c>
      <c r="L1876" s="22">
        <v>822.42520000000002</v>
      </c>
      <c r="M1876" s="23">
        <v>40</v>
      </c>
      <c r="N1876" s="19" t="s">
        <v>44</v>
      </c>
      <c r="O1876" s="22">
        <v>34.270000000000003</v>
      </c>
      <c r="P1876" s="22">
        <v>77.41</v>
      </c>
      <c r="Q1876" s="22">
        <v>87.09</v>
      </c>
      <c r="R1876" s="22">
        <v>125.1438</v>
      </c>
      <c r="S1876" s="22">
        <v>178.07660000000001</v>
      </c>
      <c r="T1876" s="22">
        <v>510.1241</v>
      </c>
      <c r="U1876" s="22">
        <v>9.0807000000000002</v>
      </c>
      <c r="V1876" s="22">
        <v>1.0000000000000001E-5</v>
      </c>
      <c r="W1876" s="22">
        <v>0</v>
      </c>
      <c r="X1876" s="22">
        <v>0</v>
      </c>
      <c r="Y1876" s="22">
        <v>55</v>
      </c>
      <c r="Z1876" s="22">
        <v>30</v>
      </c>
      <c r="AA1876" s="22">
        <v>5</v>
      </c>
      <c r="AB1876" s="22">
        <v>0</v>
      </c>
      <c r="AC1876" s="22">
        <v>0</v>
      </c>
      <c r="AD1876" s="22">
        <v>10</v>
      </c>
      <c r="AE1876" s="24">
        <v>100</v>
      </c>
      <c r="AF1876" s="19" t="s">
        <v>64</v>
      </c>
      <c r="AG1876" s="25">
        <v>0.48399999999999999</v>
      </c>
      <c r="AH1876" s="22">
        <v>325307.32</v>
      </c>
      <c r="AI1876" s="22">
        <v>4082255.52</v>
      </c>
      <c r="AJ1876" s="22">
        <v>4407562.84</v>
      </c>
      <c r="AK1876" s="21" t="s">
        <v>102</v>
      </c>
      <c r="AL1876" s="21" t="s">
        <v>5891</v>
      </c>
      <c r="AM1876" s="26" t="s">
        <v>48</v>
      </c>
      <c r="AN1876" s="27">
        <v>0</v>
      </c>
      <c r="AS1876">
        <f t="shared" si="58"/>
        <v>3106</v>
      </c>
      <c r="AT1876" t="str">
        <f t="shared" si="59"/>
        <v>Região Rural da Capital Regional de Uberlândia</v>
      </c>
      <c r="BE1876">
        <v>3140704</v>
      </c>
      <c r="BF1876">
        <v>31</v>
      </c>
      <c r="BG1876" t="s">
        <v>12888</v>
      </c>
      <c r="BH1876" t="s">
        <v>12889</v>
      </c>
      <c r="BI1876" t="s">
        <v>12823</v>
      </c>
      <c r="BJ1876" t="s">
        <v>13004</v>
      </c>
      <c r="BK1876">
        <v>3108</v>
      </c>
      <c r="BL1876" t="s">
        <v>12899</v>
      </c>
      <c r="BM1876" t="s">
        <v>12900</v>
      </c>
    </row>
    <row r="1877" spans="1:65" x14ac:dyDescent="0.25">
      <c r="A1877" s="17" t="s">
        <v>5358</v>
      </c>
      <c r="B1877" s="18">
        <v>1</v>
      </c>
      <c r="C1877" s="19" t="s">
        <v>5908</v>
      </c>
      <c r="D1877" s="20" t="s">
        <v>5457</v>
      </c>
      <c r="E1877" s="20" t="s">
        <v>5457</v>
      </c>
      <c r="F1877" s="21">
        <v>3170107</v>
      </c>
      <c r="G1877" s="20" t="s">
        <v>5909</v>
      </c>
      <c r="H1877" s="22">
        <v>957.54679999999996</v>
      </c>
      <c r="I1877" s="22">
        <v>1.0000000000000001E-5</v>
      </c>
      <c r="J1877" s="22">
        <v>1044.5483999999999</v>
      </c>
      <c r="K1877" s="22">
        <v>957.46680000000003</v>
      </c>
      <c r="L1877" s="22">
        <v>957.46680000000003</v>
      </c>
      <c r="M1877" s="23">
        <v>35</v>
      </c>
      <c r="N1877" s="19" t="s">
        <v>44</v>
      </c>
      <c r="O1877" s="22">
        <v>207.46</v>
      </c>
      <c r="P1877" s="22">
        <v>90.8</v>
      </c>
      <c r="Q1877" s="22">
        <v>57.5</v>
      </c>
      <c r="R1877" s="22">
        <v>131.3228</v>
      </c>
      <c r="S1877" s="22">
        <v>199.1206</v>
      </c>
      <c r="T1877" s="22">
        <v>1.0000000000000001E-5</v>
      </c>
      <c r="U1877" s="22">
        <v>55.162999999999997</v>
      </c>
      <c r="V1877" s="22">
        <v>2.3536000000000001</v>
      </c>
      <c r="W1877" s="22">
        <v>1E-3</v>
      </c>
      <c r="X1877" s="22">
        <v>20</v>
      </c>
      <c r="Y1877" s="22">
        <v>55</v>
      </c>
      <c r="Z1877" s="22">
        <v>5</v>
      </c>
      <c r="AA1877" s="22">
        <v>20</v>
      </c>
      <c r="AB1877" s="22">
        <v>1E-3</v>
      </c>
      <c r="AC1877" s="22">
        <v>1E-3</v>
      </c>
      <c r="AD1877" s="22">
        <v>1E-3</v>
      </c>
      <c r="AE1877" s="24">
        <v>100.00400000000002</v>
      </c>
      <c r="AF1877" s="19" t="s">
        <v>65</v>
      </c>
      <c r="AG1877" s="25">
        <v>0.623</v>
      </c>
      <c r="AH1877" s="22">
        <v>303857.52</v>
      </c>
      <c r="AI1877" s="22">
        <v>3373844.75</v>
      </c>
      <c r="AJ1877" s="22">
        <v>3677702.27</v>
      </c>
      <c r="AK1877" s="21" t="s">
        <v>218</v>
      </c>
      <c r="AL1877" s="21" t="s">
        <v>1670</v>
      </c>
      <c r="AM1877" s="26" t="s">
        <v>48</v>
      </c>
      <c r="AN1877" s="27">
        <v>0</v>
      </c>
      <c r="AS1877">
        <f t="shared" si="58"/>
        <v>3106</v>
      </c>
      <c r="AT1877" t="str">
        <f t="shared" si="59"/>
        <v>Região Rural da Capital Regional de Uberlândia</v>
      </c>
      <c r="BE1877">
        <v>3141108</v>
      </c>
      <c r="BF1877">
        <v>31</v>
      </c>
      <c r="BG1877" t="s">
        <v>12888</v>
      </c>
      <c r="BH1877" t="s">
        <v>12889</v>
      </c>
      <c r="BI1877" t="s">
        <v>12823</v>
      </c>
      <c r="BJ1877" t="s">
        <v>13005</v>
      </c>
      <c r="BK1877">
        <v>3108</v>
      </c>
      <c r="BL1877" t="s">
        <v>12899</v>
      </c>
      <c r="BM1877" t="s">
        <v>12900</v>
      </c>
    </row>
    <row r="1878" spans="1:65" x14ac:dyDescent="0.25">
      <c r="A1878" s="17" t="s">
        <v>5358</v>
      </c>
      <c r="B1878" s="18">
        <v>1</v>
      </c>
      <c r="C1878" s="19" t="s">
        <v>5910</v>
      </c>
      <c r="D1878" s="20" t="s">
        <v>5457</v>
      </c>
      <c r="E1878" s="20" t="s">
        <v>5457</v>
      </c>
      <c r="F1878" s="21">
        <v>3170107</v>
      </c>
      <c r="G1878" s="20" t="s">
        <v>4721</v>
      </c>
      <c r="H1878" s="22">
        <v>476.16</v>
      </c>
      <c r="I1878" s="22">
        <v>479.56659999999999</v>
      </c>
      <c r="J1878" s="22">
        <v>479.56659999999999</v>
      </c>
      <c r="K1878" s="22">
        <v>476.16</v>
      </c>
      <c r="L1878" s="22">
        <v>476.16</v>
      </c>
      <c r="M1878" s="23">
        <v>20</v>
      </c>
      <c r="N1878" s="19" t="s">
        <v>44</v>
      </c>
      <c r="O1878" s="22">
        <v>1E-3</v>
      </c>
      <c r="P1878" s="22">
        <v>49.2</v>
      </c>
      <c r="Q1878" s="22">
        <v>58.6</v>
      </c>
      <c r="R1878" s="22">
        <v>115.7527</v>
      </c>
      <c r="S1878" s="22">
        <v>1.0000000000000001E-5</v>
      </c>
      <c r="T1878" s="22">
        <v>48.282299999999999</v>
      </c>
      <c r="U1878" s="22">
        <v>1.0000000000000001E-5</v>
      </c>
      <c r="V1878" s="22">
        <v>12.5787</v>
      </c>
      <c r="W1878" s="22">
        <v>1E-3</v>
      </c>
      <c r="X1878" s="22">
        <v>1E-3</v>
      </c>
      <c r="Y1878" s="22">
        <v>40</v>
      </c>
      <c r="Z1878" s="22">
        <v>15</v>
      </c>
      <c r="AA1878" s="22">
        <v>5</v>
      </c>
      <c r="AB1878" s="22">
        <v>28</v>
      </c>
      <c r="AC1878" s="22">
        <v>1E-3</v>
      </c>
      <c r="AD1878" s="22">
        <v>12</v>
      </c>
      <c r="AE1878" s="24">
        <v>100.00300000000001</v>
      </c>
      <c r="AF1878" s="19" t="s">
        <v>64</v>
      </c>
      <c r="AG1878" s="25">
        <v>0.55600000000000005</v>
      </c>
      <c r="AH1878" s="22">
        <v>280467.76</v>
      </c>
      <c r="AI1878" s="22">
        <v>1453272.82</v>
      </c>
      <c r="AJ1878" s="22">
        <v>1733740.58</v>
      </c>
      <c r="AK1878" s="21" t="s">
        <v>4324</v>
      </c>
      <c r="AL1878" s="21" t="s">
        <v>4115</v>
      </c>
      <c r="AM1878" s="26" t="s">
        <v>48</v>
      </c>
      <c r="AN1878" s="27">
        <v>0</v>
      </c>
      <c r="AS1878">
        <f t="shared" si="58"/>
        <v>3106</v>
      </c>
      <c r="AT1878" t="str">
        <f t="shared" si="59"/>
        <v>Região Rural da Capital Regional de Uberlândia</v>
      </c>
      <c r="BE1878">
        <v>3142304</v>
      </c>
      <c r="BF1878">
        <v>31</v>
      </c>
      <c r="BG1878" t="s">
        <v>12888</v>
      </c>
      <c r="BH1878" t="s">
        <v>12889</v>
      </c>
      <c r="BI1878" t="s">
        <v>12823</v>
      </c>
      <c r="BJ1878" t="s">
        <v>13006</v>
      </c>
      <c r="BK1878">
        <v>3108</v>
      </c>
      <c r="BL1878" t="s">
        <v>12899</v>
      </c>
      <c r="BM1878" t="s">
        <v>12900</v>
      </c>
    </row>
    <row r="1879" spans="1:65" x14ac:dyDescent="0.25">
      <c r="A1879" s="17" t="s">
        <v>5358</v>
      </c>
      <c r="B1879" s="18">
        <v>1</v>
      </c>
      <c r="C1879" s="19" t="s">
        <v>5911</v>
      </c>
      <c r="D1879" s="20" t="s">
        <v>5366</v>
      </c>
      <c r="E1879" s="20" t="s">
        <v>5366</v>
      </c>
      <c r="F1879" s="21">
        <v>3170206</v>
      </c>
      <c r="G1879" s="20" t="s">
        <v>5912</v>
      </c>
      <c r="H1879" s="22">
        <v>585.74189999999999</v>
      </c>
      <c r="I1879" s="22">
        <v>774.41690000000006</v>
      </c>
      <c r="J1879" s="22">
        <v>682.63390000000004</v>
      </c>
      <c r="K1879" s="22">
        <v>585.74109999999996</v>
      </c>
      <c r="L1879" s="22">
        <v>585.74189999999999</v>
      </c>
      <c r="M1879" s="23">
        <v>25</v>
      </c>
      <c r="N1879" s="19" t="s">
        <v>44</v>
      </c>
      <c r="O1879" s="22">
        <v>38.700000000000003</v>
      </c>
      <c r="P1879" s="22">
        <v>70.040000000000006</v>
      </c>
      <c r="Q1879" s="22">
        <v>57.5</v>
      </c>
      <c r="R1879" s="22">
        <v>67.822900000000004</v>
      </c>
      <c r="S1879" s="22">
        <v>1.0000000000000001E-5</v>
      </c>
      <c r="T1879" s="22">
        <v>669.82280000000003</v>
      </c>
      <c r="U1879" s="22">
        <v>31.168800000000001</v>
      </c>
      <c r="V1879" s="22">
        <v>5.4466000000000001</v>
      </c>
      <c r="W1879" s="22">
        <v>1E-3</v>
      </c>
      <c r="X1879" s="22">
        <v>1E-3</v>
      </c>
      <c r="Y1879" s="22">
        <v>70</v>
      </c>
      <c r="Z1879" s="22">
        <v>20</v>
      </c>
      <c r="AA1879" s="22">
        <v>5</v>
      </c>
      <c r="AB1879" s="22">
        <v>5</v>
      </c>
      <c r="AC1879" s="22">
        <v>1E-3</v>
      </c>
      <c r="AD1879" s="22">
        <v>1E-3</v>
      </c>
      <c r="AE1879" s="24">
        <v>100.004</v>
      </c>
      <c r="AF1879" s="19" t="s">
        <v>65</v>
      </c>
      <c r="AG1879" s="25">
        <v>0.59799999999999998</v>
      </c>
      <c r="AH1879" s="22">
        <v>162916.76</v>
      </c>
      <c r="AI1879" s="22">
        <v>2023492.2</v>
      </c>
      <c r="AJ1879" s="22">
        <v>2186408.96</v>
      </c>
      <c r="AK1879" s="21" t="s">
        <v>5380</v>
      </c>
      <c r="AL1879" s="21" t="s">
        <v>5913</v>
      </c>
      <c r="AM1879" s="26" t="s">
        <v>48</v>
      </c>
      <c r="AN1879" s="27">
        <v>0</v>
      </c>
      <c r="AS1879">
        <f t="shared" si="58"/>
        <v>3106</v>
      </c>
      <c r="AT1879" t="str">
        <f t="shared" si="59"/>
        <v>Região Rural da Capital Regional de Uberlândia</v>
      </c>
      <c r="BE1879">
        <v>3142403</v>
      </c>
      <c r="BF1879">
        <v>31</v>
      </c>
      <c r="BG1879" t="s">
        <v>12888</v>
      </c>
      <c r="BH1879" t="s">
        <v>12889</v>
      </c>
      <c r="BI1879" t="s">
        <v>12823</v>
      </c>
      <c r="BJ1879" t="s">
        <v>13007</v>
      </c>
      <c r="BK1879">
        <v>3108</v>
      </c>
      <c r="BL1879" t="s">
        <v>12899</v>
      </c>
      <c r="BM1879" t="s">
        <v>12900</v>
      </c>
    </row>
    <row r="1880" spans="1:65" x14ac:dyDescent="0.25">
      <c r="A1880" s="17" t="s">
        <v>5358</v>
      </c>
      <c r="B1880" s="18">
        <v>1</v>
      </c>
      <c r="C1880" s="19" t="s">
        <v>5914</v>
      </c>
      <c r="D1880" s="20" t="s">
        <v>5366</v>
      </c>
      <c r="E1880" s="20" t="s">
        <v>5366</v>
      </c>
      <c r="F1880" s="21">
        <v>3170206</v>
      </c>
      <c r="G1880" s="20" t="s">
        <v>5915</v>
      </c>
      <c r="H1880" s="22">
        <v>1162.9100000000001</v>
      </c>
      <c r="I1880" s="22">
        <v>1169.7527</v>
      </c>
      <c r="J1880" s="22">
        <v>1169.7527</v>
      </c>
      <c r="K1880" s="22">
        <v>1.0000000000000001E-5</v>
      </c>
      <c r="L1880" s="22">
        <v>1162.9100000000001</v>
      </c>
      <c r="M1880" s="23">
        <v>40</v>
      </c>
      <c r="N1880" s="19" t="s">
        <v>44</v>
      </c>
      <c r="O1880" s="22">
        <v>58.49</v>
      </c>
      <c r="P1880" s="22">
        <v>96.53</v>
      </c>
      <c r="Q1880" s="22">
        <v>100</v>
      </c>
      <c r="R1880" s="22">
        <v>116.6194</v>
      </c>
      <c r="S1880" s="22">
        <v>251.41</v>
      </c>
      <c r="T1880" s="22">
        <v>774.11469999999997</v>
      </c>
      <c r="U1880" s="22">
        <v>27.608599999999999</v>
      </c>
      <c r="V1880" s="22">
        <v>1.0000000000000001E-5</v>
      </c>
      <c r="W1880" s="22">
        <v>0</v>
      </c>
      <c r="X1880" s="22">
        <v>10</v>
      </c>
      <c r="Y1880" s="22">
        <v>25</v>
      </c>
      <c r="Z1880" s="22">
        <v>61</v>
      </c>
      <c r="AA1880" s="22">
        <v>4</v>
      </c>
      <c r="AB1880" s="22">
        <v>0</v>
      </c>
      <c r="AC1880" s="22">
        <v>0</v>
      </c>
      <c r="AD1880" s="22">
        <v>0</v>
      </c>
      <c r="AE1880" s="24">
        <v>100</v>
      </c>
      <c r="AF1880" s="19" t="s">
        <v>64</v>
      </c>
      <c r="AG1880" s="25">
        <v>0.50800000000000001</v>
      </c>
      <c r="AH1880" s="22">
        <v>599635.14</v>
      </c>
      <c r="AI1880" s="22">
        <v>6996815.8899999997</v>
      </c>
      <c r="AJ1880" s="22">
        <v>7596451.0299999993</v>
      </c>
      <c r="AK1880" s="21" t="s">
        <v>48</v>
      </c>
      <c r="AL1880" s="21" t="s">
        <v>5916</v>
      </c>
      <c r="AM1880" s="26" t="s">
        <v>48</v>
      </c>
      <c r="AN1880" s="27">
        <v>248705</v>
      </c>
      <c r="AS1880">
        <f t="shared" si="58"/>
        <v>3106</v>
      </c>
      <c r="AT1880" t="str">
        <f t="shared" si="59"/>
        <v>Região Rural da Capital Regional de Uberlândia</v>
      </c>
      <c r="BE1880">
        <v>3142502</v>
      </c>
      <c r="BF1880">
        <v>31</v>
      </c>
      <c r="BG1880" t="s">
        <v>12888</v>
      </c>
      <c r="BH1880" t="s">
        <v>12889</v>
      </c>
      <c r="BI1880" t="s">
        <v>12823</v>
      </c>
      <c r="BJ1880" t="s">
        <v>13008</v>
      </c>
      <c r="BK1880">
        <v>3108</v>
      </c>
      <c r="BL1880" t="s">
        <v>12899</v>
      </c>
      <c r="BM1880" t="s">
        <v>12900</v>
      </c>
    </row>
    <row r="1881" spans="1:65" x14ac:dyDescent="0.25">
      <c r="A1881" s="17" t="s">
        <v>5358</v>
      </c>
      <c r="B1881" s="18">
        <v>1</v>
      </c>
      <c r="C1881" s="19" t="s">
        <v>5917</v>
      </c>
      <c r="D1881" s="20" t="s">
        <v>5366</v>
      </c>
      <c r="E1881" s="20" t="s">
        <v>5366</v>
      </c>
      <c r="F1881" s="21">
        <v>3170206</v>
      </c>
      <c r="G1881" s="20" t="s">
        <v>5532</v>
      </c>
      <c r="H1881" s="22">
        <v>492.04</v>
      </c>
      <c r="I1881" s="22">
        <v>547.6</v>
      </c>
      <c r="J1881" s="22">
        <v>547.6</v>
      </c>
      <c r="K1881" s="22">
        <v>492.04</v>
      </c>
      <c r="L1881" s="22">
        <v>492.04</v>
      </c>
      <c r="M1881" s="23">
        <v>22</v>
      </c>
      <c r="N1881" s="19" t="s">
        <v>44</v>
      </c>
      <c r="O1881" s="22">
        <v>24.6</v>
      </c>
      <c r="P1881" s="22">
        <v>84.29</v>
      </c>
      <c r="Q1881" s="22">
        <v>59.84</v>
      </c>
      <c r="R1881" s="22">
        <v>13.2</v>
      </c>
      <c r="S1881" s="22">
        <v>0</v>
      </c>
      <c r="T1881" s="22">
        <v>491</v>
      </c>
      <c r="U1881" s="22">
        <v>40.06</v>
      </c>
      <c r="V1881" s="22">
        <v>3.38</v>
      </c>
      <c r="W1881" s="22">
        <v>0</v>
      </c>
      <c r="X1881" s="22">
        <v>0</v>
      </c>
      <c r="Y1881" s="22">
        <v>100</v>
      </c>
      <c r="Z1881" s="22">
        <v>0</v>
      </c>
      <c r="AA1881" s="22">
        <v>0</v>
      </c>
      <c r="AB1881" s="22">
        <v>0</v>
      </c>
      <c r="AC1881" s="22">
        <v>0</v>
      </c>
      <c r="AD1881" s="22">
        <v>0</v>
      </c>
      <c r="AE1881" s="24">
        <v>100</v>
      </c>
      <c r="AF1881" s="19" t="s">
        <v>64</v>
      </c>
      <c r="AG1881" s="25">
        <v>0.71</v>
      </c>
      <c r="AH1881" s="22">
        <v>155306.07</v>
      </c>
      <c r="AI1881" s="22">
        <v>358592.79</v>
      </c>
      <c r="AJ1881" s="22">
        <v>513898.86</v>
      </c>
      <c r="AK1881" s="21" t="s">
        <v>2424</v>
      </c>
      <c r="AL1881" s="21" t="s">
        <v>3133</v>
      </c>
      <c r="AM1881" s="26" t="s">
        <v>48</v>
      </c>
      <c r="AN1881" s="27">
        <v>0</v>
      </c>
      <c r="AS1881">
        <f t="shared" si="58"/>
        <v>3106</v>
      </c>
      <c r="AT1881" t="str">
        <f t="shared" si="59"/>
        <v>Região Rural da Capital Regional de Uberlândia</v>
      </c>
      <c r="BE1881">
        <v>3143609</v>
      </c>
      <c r="BF1881">
        <v>31</v>
      </c>
      <c r="BG1881" t="s">
        <v>12888</v>
      </c>
      <c r="BH1881" t="s">
        <v>12889</v>
      </c>
      <c r="BI1881" t="s">
        <v>12823</v>
      </c>
      <c r="BJ1881" t="s">
        <v>13009</v>
      </c>
      <c r="BK1881">
        <v>3108</v>
      </c>
      <c r="BL1881" t="s">
        <v>12899</v>
      </c>
      <c r="BM1881" t="s">
        <v>12900</v>
      </c>
    </row>
    <row r="1882" spans="1:65" x14ac:dyDescent="0.25">
      <c r="A1882" s="17" t="s">
        <v>5358</v>
      </c>
      <c r="B1882" s="18">
        <v>1</v>
      </c>
      <c r="C1882" s="19" t="s">
        <v>5918</v>
      </c>
      <c r="D1882" s="20" t="s">
        <v>5366</v>
      </c>
      <c r="E1882" s="20" t="s">
        <v>5366</v>
      </c>
      <c r="F1882" s="21">
        <v>3170206</v>
      </c>
      <c r="G1882" s="20" t="s">
        <v>5919</v>
      </c>
      <c r="H1882" s="22">
        <v>4881.7964000000002</v>
      </c>
      <c r="I1882" s="22">
        <v>5000.6000000000004</v>
      </c>
      <c r="J1882" s="22">
        <v>5000.6275999999998</v>
      </c>
      <c r="K1882" s="22">
        <v>1909.4284</v>
      </c>
      <c r="L1882" s="22">
        <v>1909.4284</v>
      </c>
      <c r="M1882" s="23">
        <v>65</v>
      </c>
      <c r="N1882" s="19" t="s">
        <v>44</v>
      </c>
      <c r="O1882" s="22">
        <v>230.03</v>
      </c>
      <c r="P1882" s="22">
        <v>100</v>
      </c>
      <c r="Q1882" s="22">
        <v>85.96</v>
      </c>
      <c r="R1882" s="22">
        <v>277.82</v>
      </c>
      <c r="S1882" s="22">
        <v>551.70000000000005</v>
      </c>
      <c r="T1882" s="22">
        <v>822.67</v>
      </c>
      <c r="U1882" s="22">
        <v>1.0000000000000001E-5</v>
      </c>
      <c r="V1882" s="22">
        <v>100.98</v>
      </c>
      <c r="W1882" s="22">
        <v>1E-3</v>
      </c>
      <c r="X1882" s="22">
        <v>1E-3</v>
      </c>
      <c r="Y1882" s="22">
        <v>40</v>
      </c>
      <c r="Z1882" s="22">
        <v>55</v>
      </c>
      <c r="AA1882" s="22">
        <v>1E-3</v>
      </c>
      <c r="AB1882" s="22">
        <v>1E-3</v>
      </c>
      <c r="AC1882" s="22">
        <v>1E-3</v>
      </c>
      <c r="AD1882" s="22">
        <v>5</v>
      </c>
      <c r="AE1882" s="24">
        <v>100.00500000000002</v>
      </c>
      <c r="AF1882" s="19" t="s">
        <v>64</v>
      </c>
      <c r="AG1882" s="25">
        <v>0.63800000000000001</v>
      </c>
      <c r="AH1882" s="22">
        <v>645958.25</v>
      </c>
      <c r="AI1882" s="22">
        <v>8464938.1899999995</v>
      </c>
      <c r="AJ1882" s="22">
        <v>9110896.4399999995</v>
      </c>
      <c r="AK1882" s="21" t="s">
        <v>572</v>
      </c>
      <c r="AL1882" s="21" t="s">
        <v>5920</v>
      </c>
      <c r="AM1882" s="26" t="s">
        <v>48</v>
      </c>
      <c r="AN1882" s="27">
        <v>0</v>
      </c>
      <c r="AS1882">
        <f t="shared" si="58"/>
        <v>3106</v>
      </c>
      <c r="AT1882" t="str">
        <f t="shared" si="59"/>
        <v>Região Rural da Capital Regional de Uberlândia</v>
      </c>
      <c r="BE1882">
        <v>3143708</v>
      </c>
      <c r="BF1882">
        <v>31</v>
      </c>
      <c r="BG1882" t="s">
        <v>12888</v>
      </c>
      <c r="BH1882" t="s">
        <v>12889</v>
      </c>
      <c r="BI1882" t="s">
        <v>12823</v>
      </c>
      <c r="BJ1882" t="s">
        <v>13010</v>
      </c>
      <c r="BK1882">
        <v>3108</v>
      </c>
      <c r="BL1882" t="s">
        <v>12899</v>
      </c>
      <c r="BM1882" t="s">
        <v>12900</v>
      </c>
    </row>
    <row r="1883" spans="1:65" x14ac:dyDescent="0.25">
      <c r="A1883" s="17" t="s">
        <v>5358</v>
      </c>
      <c r="B1883" s="18">
        <v>1</v>
      </c>
      <c r="C1883" s="19" t="s">
        <v>5921</v>
      </c>
      <c r="D1883" s="20" t="s">
        <v>5366</v>
      </c>
      <c r="E1883" s="20" t="s">
        <v>5366</v>
      </c>
      <c r="F1883" s="21">
        <v>3170206</v>
      </c>
      <c r="G1883" s="20" t="s">
        <v>5922</v>
      </c>
      <c r="H1883" s="22">
        <v>968</v>
      </c>
      <c r="I1883" s="22">
        <v>988.73419999999999</v>
      </c>
      <c r="J1883" s="22">
        <v>968</v>
      </c>
      <c r="K1883" s="22">
        <v>968</v>
      </c>
      <c r="L1883" s="22">
        <v>968</v>
      </c>
      <c r="M1883" s="23">
        <v>38</v>
      </c>
      <c r="N1883" s="19" t="s">
        <v>44</v>
      </c>
      <c r="O1883" s="22">
        <v>49.43</v>
      </c>
      <c r="P1883" s="22">
        <v>84.21</v>
      </c>
      <c r="Q1883" s="22">
        <v>57.5</v>
      </c>
      <c r="R1883" s="22">
        <v>50</v>
      </c>
      <c r="S1883" s="22">
        <v>0</v>
      </c>
      <c r="T1883" s="22">
        <v>0</v>
      </c>
      <c r="U1883" s="22">
        <v>0</v>
      </c>
      <c r="V1883" s="22">
        <v>20</v>
      </c>
      <c r="W1883" s="22">
        <v>0</v>
      </c>
      <c r="X1883" s="22">
        <v>0</v>
      </c>
      <c r="Y1883" s="22">
        <v>85</v>
      </c>
      <c r="Z1883" s="22">
        <v>10</v>
      </c>
      <c r="AA1883" s="22">
        <v>0</v>
      </c>
      <c r="AB1883" s="22">
        <v>0</v>
      </c>
      <c r="AC1883" s="22">
        <v>0</v>
      </c>
      <c r="AD1883" s="22">
        <v>0.5</v>
      </c>
      <c r="AE1883" s="24">
        <v>95.5</v>
      </c>
      <c r="AF1883" s="19" t="s">
        <v>65</v>
      </c>
      <c r="AG1883" s="25">
        <v>0.60899999999999999</v>
      </c>
      <c r="AH1883" s="22">
        <v>124507.67</v>
      </c>
      <c r="AI1883" s="22">
        <v>985539.3</v>
      </c>
      <c r="AJ1883" s="22">
        <v>1110046.97</v>
      </c>
      <c r="AK1883" s="21" t="s">
        <v>799</v>
      </c>
      <c r="AL1883" s="21" t="s">
        <v>5923</v>
      </c>
      <c r="AM1883" s="26" t="s">
        <v>48</v>
      </c>
      <c r="AN1883" s="27">
        <v>0</v>
      </c>
      <c r="AS1883">
        <f t="shared" si="58"/>
        <v>3106</v>
      </c>
      <c r="AT1883" t="str">
        <f t="shared" si="59"/>
        <v>Região Rural da Capital Regional de Uberlândia</v>
      </c>
      <c r="BE1883">
        <v>3144805</v>
      </c>
      <c r="BF1883">
        <v>31</v>
      </c>
      <c r="BG1883" t="s">
        <v>12888</v>
      </c>
      <c r="BH1883" t="s">
        <v>12889</v>
      </c>
      <c r="BI1883" t="s">
        <v>12823</v>
      </c>
      <c r="BJ1883" t="s">
        <v>13011</v>
      </c>
      <c r="BK1883">
        <v>3108</v>
      </c>
      <c r="BL1883" t="s">
        <v>12899</v>
      </c>
      <c r="BM1883" t="s">
        <v>12900</v>
      </c>
    </row>
    <row r="1884" spans="1:65" x14ac:dyDescent="0.25">
      <c r="A1884" s="17" t="s">
        <v>5358</v>
      </c>
      <c r="B1884" s="18">
        <v>1</v>
      </c>
      <c r="C1884" s="19" t="s">
        <v>5924</v>
      </c>
      <c r="D1884" s="20" t="s">
        <v>5366</v>
      </c>
      <c r="E1884" s="20" t="s">
        <v>5366</v>
      </c>
      <c r="F1884" s="21">
        <v>3170206</v>
      </c>
      <c r="G1884" s="20" t="s">
        <v>5925</v>
      </c>
      <c r="H1884" s="22">
        <v>461.21089999999998</v>
      </c>
      <c r="I1884" s="22">
        <v>461.76</v>
      </c>
      <c r="J1884" s="22">
        <v>468.93529999999998</v>
      </c>
      <c r="K1884" s="22">
        <v>461.21089999999998</v>
      </c>
      <c r="L1884" s="22">
        <v>461.21089999999998</v>
      </c>
      <c r="M1884" s="23">
        <v>20</v>
      </c>
      <c r="N1884" s="19" t="s">
        <v>44</v>
      </c>
      <c r="O1884" s="22">
        <v>23.45</v>
      </c>
      <c r="P1884" s="22">
        <v>100</v>
      </c>
      <c r="Q1884" s="22">
        <v>77.400000000000006</v>
      </c>
      <c r="R1884" s="22">
        <v>48.519799999999996</v>
      </c>
      <c r="S1884" s="22">
        <v>1.0000000000000001E-5</v>
      </c>
      <c r="T1884" s="22">
        <v>96.600399999999993</v>
      </c>
      <c r="U1884" s="22">
        <v>1.0000000000000001E-5</v>
      </c>
      <c r="V1884" s="22">
        <v>9.4537999999999993</v>
      </c>
      <c r="W1884" s="22">
        <v>1E-3</v>
      </c>
      <c r="X1884" s="22">
        <v>1E-3</v>
      </c>
      <c r="Y1884" s="22">
        <v>60</v>
      </c>
      <c r="Z1884" s="22">
        <v>30</v>
      </c>
      <c r="AA1884" s="22">
        <v>1E-3</v>
      </c>
      <c r="AB1884" s="22">
        <v>1E-3</v>
      </c>
      <c r="AC1884" s="22">
        <v>10</v>
      </c>
      <c r="AD1884" s="22">
        <v>1E-3</v>
      </c>
      <c r="AE1884" s="24">
        <v>100.00500000000002</v>
      </c>
      <c r="AF1884" s="19" t="s">
        <v>64</v>
      </c>
      <c r="AG1884" s="25">
        <v>0.64429999999999998</v>
      </c>
      <c r="AH1884" s="22">
        <v>103829.59</v>
      </c>
      <c r="AI1884" s="22">
        <v>2348646.46</v>
      </c>
      <c r="AJ1884" s="22">
        <v>2452476.0499999998</v>
      </c>
      <c r="AK1884" s="21" t="s">
        <v>4070</v>
      </c>
      <c r="AL1884" s="21" t="s">
        <v>5920</v>
      </c>
      <c r="AM1884" s="26" t="s">
        <v>48</v>
      </c>
      <c r="AN1884" s="27">
        <v>0</v>
      </c>
      <c r="AS1884">
        <f t="shared" si="58"/>
        <v>3106</v>
      </c>
      <c r="AT1884" t="str">
        <f t="shared" si="59"/>
        <v>Região Rural da Capital Regional de Uberlândia</v>
      </c>
      <c r="BE1884">
        <v>3145208</v>
      </c>
      <c r="BF1884">
        <v>31</v>
      </c>
      <c r="BG1884" t="s">
        <v>12888</v>
      </c>
      <c r="BH1884" t="s">
        <v>12889</v>
      </c>
      <c r="BI1884" t="s">
        <v>12823</v>
      </c>
      <c r="BJ1884" t="s">
        <v>13012</v>
      </c>
      <c r="BK1884">
        <v>3108</v>
      </c>
      <c r="BL1884" t="s">
        <v>12899</v>
      </c>
      <c r="BM1884" t="s">
        <v>12900</v>
      </c>
    </row>
    <row r="1885" spans="1:65" x14ac:dyDescent="0.25">
      <c r="A1885" s="17" t="s">
        <v>5358</v>
      </c>
      <c r="B1885" s="18">
        <v>1</v>
      </c>
      <c r="C1885" s="19" t="s">
        <v>5926</v>
      </c>
      <c r="D1885" s="20" t="s">
        <v>5366</v>
      </c>
      <c r="E1885" s="20" t="s">
        <v>5366</v>
      </c>
      <c r="F1885" s="21">
        <v>3170206</v>
      </c>
      <c r="G1885" s="20" t="s">
        <v>5927</v>
      </c>
      <c r="H1885" s="22">
        <v>455.92</v>
      </c>
      <c r="I1885" s="22">
        <v>457.137</v>
      </c>
      <c r="J1885" s="22">
        <v>457.137</v>
      </c>
      <c r="K1885" s="22">
        <v>455.92</v>
      </c>
      <c r="L1885" s="22">
        <v>455.92</v>
      </c>
      <c r="M1885" s="23">
        <v>15</v>
      </c>
      <c r="N1885" s="19" t="s">
        <v>44</v>
      </c>
      <c r="O1885" s="22">
        <v>22.79</v>
      </c>
      <c r="P1885" s="22">
        <v>23.93</v>
      </c>
      <c r="Q1885" s="22">
        <v>100</v>
      </c>
      <c r="R1885" s="22">
        <v>66.569999999999993</v>
      </c>
      <c r="S1885" s="22">
        <v>0</v>
      </c>
      <c r="T1885" s="22">
        <v>63</v>
      </c>
      <c r="U1885" s="22">
        <v>295.56</v>
      </c>
      <c r="V1885" s="22">
        <v>2</v>
      </c>
      <c r="W1885" s="22">
        <v>0</v>
      </c>
      <c r="X1885" s="22">
        <v>0</v>
      </c>
      <c r="Y1885" s="22">
        <v>50</v>
      </c>
      <c r="Z1885" s="22">
        <v>35</v>
      </c>
      <c r="AA1885" s="22">
        <v>0</v>
      </c>
      <c r="AB1885" s="22">
        <v>0</v>
      </c>
      <c r="AC1885" s="22">
        <v>0</v>
      </c>
      <c r="AD1885" s="22">
        <v>15</v>
      </c>
      <c r="AE1885" s="24">
        <v>100</v>
      </c>
      <c r="AF1885" s="19" t="s">
        <v>65</v>
      </c>
      <c r="AG1885" s="25">
        <v>0.53900000000000003</v>
      </c>
      <c r="AH1885" s="22">
        <v>62383.94</v>
      </c>
      <c r="AI1885" s="22">
        <v>318661.61</v>
      </c>
      <c r="AJ1885" s="22">
        <v>381045.55</v>
      </c>
      <c r="AK1885" s="21" t="s">
        <v>989</v>
      </c>
      <c r="AL1885" s="21" t="s">
        <v>5051</v>
      </c>
      <c r="AM1885" s="26" t="s">
        <v>48</v>
      </c>
      <c r="AN1885" s="27">
        <v>0</v>
      </c>
      <c r="AS1885">
        <f t="shared" si="58"/>
        <v>3106</v>
      </c>
      <c r="AT1885" t="str">
        <f t="shared" si="59"/>
        <v>Região Rural da Capital Regional de Uberlândia</v>
      </c>
      <c r="BE1885">
        <v>3145604</v>
      </c>
      <c r="BF1885">
        <v>31</v>
      </c>
      <c r="BG1885" t="s">
        <v>12888</v>
      </c>
      <c r="BH1885" t="s">
        <v>12889</v>
      </c>
      <c r="BI1885" t="s">
        <v>12823</v>
      </c>
      <c r="BJ1885" t="s">
        <v>13013</v>
      </c>
      <c r="BK1885">
        <v>3108</v>
      </c>
      <c r="BL1885" t="s">
        <v>12899</v>
      </c>
      <c r="BM1885" t="s">
        <v>12900</v>
      </c>
    </row>
    <row r="1886" spans="1:65" x14ac:dyDescent="0.25">
      <c r="A1886" s="17" t="s">
        <v>5358</v>
      </c>
      <c r="B1886" s="18">
        <v>1</v>
      </c>
      <c r="C1886" s="19" t="s">
        <v>5928</v>
      </c>
      <c r="D1886" s="20" t="s">
        <v>5366</v>
      </c>
      <c r="E1886" s="20" t="s">
        <v>5366</v>
      </c>
      <c r="F1886" s="21">
        <v>3170206</v>
      </c>
      <c r="G1886" s="20" t="s">
        <v>5927</v>
      </c>
      <c r="H1886" s="22">
        <v>458.32119999999998</v>
      </c>
      <c r="I1886" s="22">
        <v>458.3</v>
      </c>
      <c r="J1886" s="22">
        <v>459.15</v>
      </c>
      <c r="K1886" s="22">
        <v>458.32119999999998</v>
      </c>
      <c r="L1886" s="22">
        <v>458.32119999999998</v>
      </c>
      <c r="M1886" s="23">
        <v>15</v>
      </c>
      <c r="N1886" s="19" t="s">
        <v>44</v>
      </c>
      <c r="O1886" s="22">
        <v>22.95</v>
      </c>
      <c r="P1886" s="22">
        <v>13.69</v>
      </c>
      <c r="Q1886" s="22">
        <v>61.6</v>
      </c>
      <c r="R1886" s="22">
        <v>40</v>
      </c>
      <c r="S1886" s="22">
        <v>92</v>
      </c>
      <c r="T1886" s="22">
        <v>0</v>
      </c>
      <c r="U1886" s="22">
        <v>0</v>
      </c>
      <c r="V1886" s="22">
        <v>5</v>
      </c>
      <c r="W1886" s="22">
        <v>0</v>
      </c>
      <c r="X1886" s="22">
        <v>0</v>
      </c>
      <c r="Y1886" s="22">
        <v>50</v>
      </c>
      <c r="Z1886" s="22">
        <v>20</v>
      </c>
      <c r="AA1886" s="22">
        <v>0</v>
      </c>
      <c r="AB1886" s="22">
        <v>10</v>
      </c>
      <c r="AC1886" s="22">
        <v>0</v>
      </c>
      <c r="AD1886" s="22">
        <v>20</v>
      </c>
      <c r="AE1886" s="24">
        <v>100</v>
      </c>
      <c r="AF1886" s="19" t="s">
        <v>65</v>
      </c>
      <c r="AG1886" s="25">
        <v>0.51800000000000002</v>
      </c>
      <c r="AH1886" s="22">
        <v>68764.33</v>
      </c>
      <c r="AI1886" s="22">
        <v>307859.13</v>
      </c>
      <c r="AJ1886" s="22">
        <v>376623.46</v>
      </c>
      <c r="AK1886" s="21" t="s">
        <v>59</v>
      </c>
      <c r="AL1886" s="21" t="s">
        <v>931</v>
      </c>
      <c r="AM1886" s="26" t="s">
        <v>48</v>
      </c>
      <c r="AN1886" s="27">
        <v>0</v>
      </c>
      <c r="AS1886">
        <f t="shared" si="58"/>
        <v>3106</v>
      </c>
      <c r="AT1886" t="str">
        <f t="shared" si="59"/>
        <v>Região Rural da Capital Regional de Uberlândia</v>
      </c>
      <c r="BE1886">
        <v>3145802</v>
      </c>
      <c r="BF1886">
        <v>31</v>
      </c>
      <c r="BG1886" t="s">
        <v>12888</v>
      </c>
      <c r="BH1886" t="s">
        <v>12889</v>
      </c>
      <c r="BI1886" t="s">
        <v>12823</v>
      </c>
      <c r="BJ1886" t="s">
        <v>13014</v>
      </c>
      <c r="BK1886">
        <v>3108</v>
      </c>
      <c r="BL1886" t="s">
        <v>12899</v>
      </c>
      <c r="BM1886" t="s">
        <v>12900</v>
      </c>
    </row>
    <row r="1887" spans="1:65" x14ac:dyDescent="0.25">
      <c r="A1887" s="17" t="s">
        <v>5358</v>
      </c>
      <c r="B1887" s="18">
        <v>1</v>
      </c>
      <c r="C1887" s="19" t="s">
        <v>5929</v>
      </c>
      <c r="D1887" s="20" t="s">
        <v>5366</v>
      </c>
      <c r="E1887" s="20" t="s">
        <v>5366</v>
      </c>
      <c r="F1887" s="21">
        <v>3170206</v>
      </c>
      <c r="G1887" s="20" t="s">
        <v>5930</v>
      </c>
      <c r="H1887" s="22">
        <v>532.4</v>
      </c>
      <c r="I1887" s="22">
        <v>536.14400000000001</v>
      </c>
      <c r="J1887" s="22">
        <v>536.14400000000001</v>
      </c>
      <c r="K1887" s="22">
        <v>494.45490000000001</v>
      </c>
      <c r="L1887" s="22">
        <v>494.45490000000001</v>
      </c>
      <c r="M1887" s="23">
        <v>22</v>
      </c>
      <c r="N1887" s="19" t="s">
        <v>44</v>
      </c>
      <c r="O1887" s="22">
        <v>26.8</v>
      </c>
      <c r="P1887" s="22">
        <v>8.4</v>
      </c>
      <c r="Q1887" s="22">
        <v>75</v>
      </c>
      <c r="R1887" s="22">
        <v>50.356560000000002</v>
      </c>
      <c r="S1887" s="22">
        <v>1.0000000000000001E-5</v>
      </c>
      <c r="T1887" s="22">
        <v>36.166200000000003</v>
      </c>
      <c r="U1887" s="22">
        <v>141.75319999999999</v>
      </c>
      <c r="V1887" s="22">
        <v>1.0983000000000001</v>
      </c>
      <c r="W1887" s="22">
        <v>1E-3</v>
      </c>
      <c r="X1887" s="22">
        <v>1E-3</v>
      </c>
      <c r="Y1887" s="22">
        <v>85</v>
      </c>
      <c r="Z1887" s="22">
        <v>0</v>
      </c>
      <c r="AA1887" s="22">
        <v>5</v>
      </c>
      <c r="AB1887" s="22">
        <v>1E-3</v>
      </c>
      <c r="AC1887" s="22">
        <v>1E-3</v>
      </c>
      <c r="AD1887" s="22">
        <v>10</v>
      </c>
      <c r="AE1887" s="24">
        <v>100.004</v>
      </c>
      <c r="AF1887" s="19" t="s">
        <v>44</v>
      </c>
      <c r="AG1887" s="25">
        <v>0.69499999999999995</v>
      </c>
      <c r="AH1887" s="22">
        <v>59553.32</v>
      </c>
      <c r="AI1887" s="22">
        <v>2004012.36</v>
      </c>
      <c r="AJ1887" s="22">
        <v>2063565.6800000002</v>
      </c>
      <c r="AK1887" s="21" t="s">
        <v>3392</v>
      </c>
      <c r="AL1887" s="21" t="s">
        <v>5931</v>
      </c>
      <c r="AM1887" s="26" t="s">
        <v>48</v>
      </c>
      <c r="AN1887" s="27">
        <v>0</v>
      </c>
      <c r="AS1887">
        <f t="shared" si="58"/>
        <v>3106</v>
      </c>
      <c r="AT1887" t="str">
        <f t="shared" si="59"/>
        <v>Região Rural da Capital Regional de Uberlândia</v>
      </c>
      <c r="BE1887">
        <v>3146909</v>
      </c>
      <c r="BF1887">
        <v>31</v>
      </c>
      <c r="BG1887" t="s">
        <v>12888</v>
      </c>
      <c r="BH1887" t="s">
        <v>12889</v>
      </c>
      <c r="BI1887" t="s">
        <v>12823</v>
      </c>
      <c r="BJ1887" t="s">
        <v>13015</v>
      </c>
      <c r="BK1887">
        <v>3108</v>
      </c>
      <c r="BL1887" t="s">
        <v>12899</v>
      </c>
      <c r="BM1887" t="s">
        <v>12900</v>
      </c>
    </row>
    <row r="1888" spans="1:65" x14ac:dyDescent="0.25">
      <c r="A1888" s="17" t="s">
        <v>5358</v>
      </c>
      <c r="B1888" s="18">
        <v>1</v>
      </c>
      <c r="C1888" s="19" t="s">
        <v>5932</v>
      </c>
      <c r="D1888" s="20" t="s">
        <v>5366</v>
      </c>
      <c r="E1888" s="20" t="s">
        <v>5366</v>
      </c>
      <c r="F1888" s="21">
        <v>3170206</v>
      </c>
      <c r="G1888" s="20" t="s">
        <v>5933</v>
      </c>
      <c r="H1888" s="22">
        <v>4470.6365999999998</v>
      </c>
      <c r="I1888" s="22">
        <v>4470.6365999999998</v>
      </c>
      <c r="J1888" s="22">
        <v>4470.6365999999998</v>
      </c>
      <c r="K1888" s="22">
        <v>1.0000000000000001E-5</v>
      </c>
      <c r="L1888" s="22">
        <v>4461.1414999999997</v>
      </c>
      <c r="M1888" s="23">
        <v>210</v>
      </c>
      <c r="N1888" s="19" t="s">
        <v>64</v>
      </c>
      <c r="O1888" s="22">
        <v>223.53</v>
      </c>
      <c r="P1888" s="22">
        <v>1E-3</v>
      </c>
      <c r="Q1888" s="22">
        <v>1E-3</v>
      </c>
      <c r="R1888" s="22">
        <v>239.7681</v>
      </c>
      <c r="S1888" s="22">
        <v>903.3048</v>
      </c>
      <c r="T1888" s="22">
        <v>957.44110000000001</v>
      </c>
      <c r="U1888" s="22">
        <v>28.130400000000002</v>
      </c>
      <c r="V1888" s="22">
        <v>45.0321</v>
      </c>
      <c r="W1888" s="22">
        <v>0</v>
      </c>
      <c r="X1888" s="22">
        <v>0</v>
      </c>
      <c r="Y1888" s="22">
        <v>50</v>
      </c>
      <c r="Z1888" s="22">
        <v>50</v>
      </c>
      <c r="AA1888" s="22">
        <v>1E-3</v>
      </c>
      <c r="AB1888" s="22">
        <v>1E-3</v>
      </c>
      <c r="AC1888" s="22">
        <v>1E-3</v>
      </c>
      <c r="AD1888" s="22">
        <v>1E-3</v>
      </c>
      <c r="AE1888" s="24">
        <v>100.00400000000002</v>
      </c>
      <c r="AF1888" s="19" t="s">
        <v>64</v>
      </c>
      <c r="AG1888" s="25">
        <v>0.51400000000000001</v>
      </c>
      <c r="AH1888" s="22">
        <v>1996523.49</v>
      </c>
      <c r="AI1888" s="22">
        <v>620092.72</v>
      </c>
      <c r="AJ1888" s="22">
        <v>2616616.21</v>
      </c>
      <c r="AK1888" s="21" t="s">
        <v>48</v>
      </c>
      <c r="AL1888" s="21" t="s">
        <v>5934</v>
      </c>
      <c r="AM1888" s="26" t="s">
        <v>4037</v>
      </c>
      <c r="AN1888" s="27">
        <v>478953.69</v>
      </c>
      <c r="AS1888">
        <f t="shared" si="58"/>
        <v>3106</v>
      </c>
      <c r="AT1888" t="str">
        <f t="shared" si="59"/>
        <v>Região Rural da Capital Regional de Uberlândia</v>
      </c>
      <c r="BE1888">
        <v>3147105</v>
      </c>
      <c r="BF1888">
        <v>31</v>
      </c>
      <c r="BG1888" t="s">
        <v>12888</v>
      </c>
      <c r="BH1888" t="s">
        <v>12889</v>
      </c>
      <c r="BI1888" t="s">
        <v>12823</v>
      </c>
      <c r="BJ1888" t="s">
        <v>13016</v>
      </c>
      <c r="BK1888">
        <v>3108</v>
      </c>
      <c r="BL1888" t="s">
        <v>12899</v>
      </c>
      <c r="BM1888" t="s">
        <v>12900</v>
      </c>
    </row>
    <row r="1889" spans="1:65" x14ac:dyDescent="0.25">
      <c r="A1889" s="17" t="s">
        <v>5358</v>
      </c>
      <c r="B1889" s="18">
        <v>1</v>
      </c>
      <c r="C1889" s="19" t="s">
        <v>5935</v>
      </c>
      <c r="D1889" s="20" t="s">
        <v>5366</v>
      </c>
      <c r="E1889" s="20" t="s">
        <v>5366</v>
      </c>
      <c r="F1889" s="21">
        <v>3170206</v>
      </c>
      <c r="G1889" s="20" t="s">
        <v>5936</v>
      </c>
      <c r="H1889" s="22">
        <v>568.44550000000004</v>
      </c>
      <c r="I1889" s="22">
        <v>608.80420000000004</v>
      </c>
      <c r="J1889" s="22">
        <v>608.80420000000004</v>
      </c>
      <c r="K1889" s="22">
        <v>568.44500000000005</v>
      </c>
      <c r="L1889" s="22">
        <v>568.44550000000004</v>
      </c>
      <c r="M1889" s="23">
        <v>30</v>
      </c>
      <c r="N1889" s="19" t="s">
        <v>44</v>
      </c>
      <c r="O1889" s="22">
        <v>30.4</v>
      </c>
      <c r="P1889" s="22">
        <v>100</v>
      </c>
      <c r="Q1889" s="22">
        <v>78.33</v>
      </c>
      <c r="R1889" s="22">
        <v>59.979300000000002</v>
      </c>
      <c r="S1889" s="22">
        <v>1.0000000000000001E-5</v>
      </c>
      <c r="T1889" s="22">
        <v>217.23670000000001</v>
      </c>
      <c r="U1889" s="22">
        <v>1.0000000000000001E-5</v>
      </c>
      <c r="V1889" s="22">
        <v>3.3628</v>
      </c>
      <c r="W1889" s="22">
        <v>1E-3</v>
      </c>
      <c r="X1889" s="22">
        <v>20</v>
      </c>
      <c r="Y1889" s="22">
        <v>70</v>
      </c>
      <c r="Z1889" s="22">
        <v>1E-3</v>
      </c>
      <c r="AA1889" s="22">
        <v>10</v>
      </c>
      <c r="AB1889" s="22">
        <v>1E-3</v>
      </c>
      <c r="AC1889" s="22">
        <v>1E-3</v>
      </c>
      <c r="AD1889" s="22">
        <v>1E-3</v>
      </c>
      <c r="AE1889" s="24">
        <v>100.00500000000002</v>
      </c>
      <c r="AF1889" s="19" t="s">
        <v>65</v>
      </c>
      <c r="AG1889" s="25">
        <v>0.64600000000000002</v>
      </c>
      <c r="AH1889" s="22">
        <v>217582.28</v>
      </c>
      <c r="AI1889" s="22">
        <v>2161934.59</v>
      </c>
      <c r="AJ1889" s="22">
        <v>2379516.8699999996</v>
      </c>
      <c r="AK1889" s="21" t="s">
        <v>648</v>
      </c>
      <c r="AL1889" s="21" t="s">
        <v>3727</v>
      </c>
      <c r="AM1889" s="26" t="s">
        <v>48</v>
      </c>
      <c r="AN1889" s="27">
        <v>0</v>
      </c>
      <c r="AS1889">
        <f t="shared" si="58"/>
        <v>3106</v>
      </c>
      <c r="AT1889" t="str">
        <f t="shared" si="59"/>
        <v>Região Rural da Capital Regional de Uberlândia</v>
      </c>
      <c r="BE1889">
        <v>3147402</v>
      </c>
      <c r="BF1889">
        <v>31</v>
      </c>
      <c r="BG1889" t="s">
        <v>12888</v>
      </c>
      <c r="BH1889" t="s">
        <v>12889</v>
      </c>
      <c r="BI1889" t="s">
        <v>12823</v>
      </c>
      <c r="BJ1889" t="s">
        <v>13017</v>
      </c>
      <c r="BK1889">
        <v>3108</v>
      </c>
      <c r="BL1889" t="s">
        <v>12899</v>
      </c>
      <c r="BM1889" t="s">
        <v>12900</v>
      </c>
    </row>
    <row r="1890" spans="1:65" x14ac:dyDescent="0.25">
      <c r="A1890" s="17" t="s">
        <v>5358</v>
      </c>
      <c r="B1890" s="18">
        <v>1</v>
      </c>
      <c r="C1890" s="19" t="s">
        <v>5937</v>
      </c>
      <c r="D1890" s="20" t="s">
        <v>5366</v>
      </c>
      <c r="E1890" s="20" t="s">
        <v>5366</v>
      </c>
      <c r="F1890" s="21">
        <v>3170206</v>
      </c>
      <c r="G1890" s="20" t="s">
        <v>468</v>
      </c>
      <c r="H1890" s="22">
        <v>648.30119999999999</v>
      </c>
      <c r="I1890" s="22">
        <v>645.21640000000002</v>
      </c>
      <c r="J1890" s="22">
        <v>645.21640000000002</v>
      </c>
      <c r="K1890" s="22">
        <v>648.30119999999999</v>
      </c>
      <c r="L1890" s="22">
        <v>645.21640000000002</v>
      </c>
      <c r="M1890" s="23">
        <v>24</v>
      </c>
      <c r="N1890" s="19" t="s">
        <v>44</v>
      </c>
      <c r="O1890" s="22">
        <v>32.26</v>
      </c>
      <c r="P1890" s="22">
        <v>64.95</v>
      </c>
      <c r="Q1890" s="22">
        <v>63.63</v>
      </c>
      <c r="R1890" s="22">
        <v>53.270600000000002</v>
      </c>
      <c r="S1890" s="22">
        <v>61.47</v>
      </c>
      <c r="T1890" s="22">
        <v>528.87639999999999</v>
      </c>
      <c r="U1890" s="22">
        <v>1.0000000000000001E-5</v>
      </c>
      <c r="V1890" s="22">
        <v>1.5993999999999999</v>
      </c>
      <c r="W1890" s="22">
        <v>1E-3</v>
      </c>
      <c r="X1890" s="22">
        <v>1E-3</v>
      </c>
      <c r="Y1890" s="22">
        <v>65</v>
      </c>
      <c r="Z1890" s="22">
        <v>30</v>
      </c>
      <c r="AA1890" s="22">
        <v>5</v>
      </c>
      <c r="AB1890" s="22">
        <v>1E-3</v>
      </c>
      <c r="AC1890" s="22">
        <v>1E-3</v>
      </c>
      <c r="AD1890" s="22">
        <v>1E-3</v>
      </c>
      <c r="AE1890" s="24">
        <v>100.00500000000001</v>
      </c>
      <c r="AF1890" s="19" t="s">
        <v>65</v>
      </c>
      <c r="AG1890" s="25">
        <v>0.60299999999999998</v>
      </c>
      <c r="AH1890" s="22">
        <v>176649.39</v>
      </c>
      <c r="AI1890" s="22">
        <v>2230921.79</v>
      </c>
      <c r="AJ1890" s="22">
        <v>2407571.1800000002</v>
      </c>
      <c r="AK1890" s="21" t="s">
        <v>5380</v>
      </c>
      <c r="AL1890" s="21" t="s">
        <v>5938</v>
      </c>
      <c r="AM1890" s="26" t="s">
        <v>48</v>
      </c>
      <c r="AN1890" s="27">
        <v>0</v>
      </c>
      <c r="AS1890">
        <f t="shared" si="58"/>
        <v>3106</v>
      </c>
      <c r="AT1890" t="str">
        <f t="shared" si="59"/>
        <v>Região Rural da Capital Regional de Uberlândia</v>
      </c>
      <c r="BE1890">
        <v>3147501</v>
      </c>
      <c r="BF1890">
        <v>31</v>
      </c>
      <c r="BG1890" t="s">
        <v>12888</v>
      </c>
      <c r="BH1890" t="s">
        <v>12889</v>
      </c>
      <c r="BI1890" t="s">
        <v>12823</v>
      </c>
      <c r="BJ1890" t="s">
        <v>13018</v>
      </c>
      <c r="BK1890">
        <v>3108</v>
      </c>
      <c r="BL1890" t="s">
        <v>12899</v>
      </c>
      <c r="BM1890" t="s">
        <v>12900</v>
      </c>
    </row>
    <row r="1891" spans="1:65" x14ac:dyDescent="0.25">
      <c r="A1891" s="17" t="s">
        <v>5358</v>
      </c>
      <c r="B1891" s="18">
        <v>1</v>
      </c>
      <c r="C1891" s="19" t="s">
        <v>5939</v>
      </c>
      <c r="D1891" s="20" t="s">
        <v>5366</v>
      </c>
      <c r="E1891" s="20" t="s">
        <v>5366</v>
      </c>
      <c r="F1891" s="21">
        <v>3170206</v>
      </c>
      <c r="G1891" s="20" t="s">
        <v>584</v>
      </c>
      <c r="H1891" s="22">
        <v>372.82709999999997</v>
      </c>
      <c r="I1891" s="22">
        <v>348.2</v>
      </c>
      <c r="J1891" s="22">
        <v>361.20620000000002</v>
      </c>
      <c r="K1891" s="22">
        <v>372.82709999999997</v>
      </c>
      <c r="L1891" s="22">
        <v>361.20620000000002</v>
      </c>
      <c r="M1891" s="23">
        <v>25</v>
      </c>
      <c r="N1891" s="19" t="s">
        <v>44</v>
      </c>
      <c r="O1891" s="22">
        <v>18.059999999999999</v>
      </c>
      <c r="P1891" s="22">
        <v>2</v>
      </c>
      <c r="Q1891" s="22">
        <v>100</v>
      </c>
      <c r="R1891" s="22">
        <v>8.8558000000000003</v>
      </c>
      <c r="S1891" s="22">
        <v>92.69</v>
      </c>
      <c r="T1891" s="22">
        <v>117.28230000000001</v>
      </c>
      <c r="U1891" s="22">
        <v>126.1142</v>
      </c>
      <c r="V1891" s="22">
        <v>15.2639</v>
      </c>
      <c r="W1891" s="22">
        <v>1E-3</v>
      </c>
      <c r="X1891" s="22">
        <v>1E-3</v>
      </c>
      <c r="Y1891" s="22">
        <v>70</v>
      </c>
      <c r="Z1891" s="22">
        <v>25</v>
      </c>
      <c r="AA1891" s="22">
        <v>1E-3</v>
      </c>
      <c r="AB1891" s="22">
        <v>5</v>
      </c>
      <c r="AC1891" s="22">
        <v>1E-3</v>
      </c>
      <c r="AD1891" s="22">
        <v>1E-3</v>
      </c>
      <c r="AE1891" s="24">
        <v>100.00500000000001</v>
      </c>
      <c r="AF1891" s="19" t="s">
        <v>44</v>
      </c>
      <c r="AG1891" s="25">
        <v>0.71</v>
      </c>
      <c r="AH1891" s="22">
        <v>346904.67</v>
      </c>
      <c r="AI1891" s="22">
        <v>1551512.57</v>
      </c>
      <c r="AJ1891" s="22">
        <v>1898417.24</v>
      </c>
      <c r="AK1891" s="21" t="s">
        <v>5380</v>
      </c>
      <c r="AL1891" s="21" t="s">
        <v>425</v>
      </c>
      <c r="AM1891" s="26" t="s">
        <v>48</v>
      </c>
      <c r="AN1891" s="27">
        <v>0</v>
      </c>
      <c r="AS1891">
        <f t="shared" si="58"/>
        <v>3106</v>
      </c>
      <c r="AT1891" t="str">
        <f t="shared" si="59"/>
        <v>Região Rural da Capital Regional de Uberlândia</v>
      </c>
      <c r="BE1891">
        <v>3147709</v>
      </c>
      <c r="BF1891">
        <v>31</v>
      </c>
      <c r="BG1891" t="s">
        <v>12888</v>
      </c>
      <c r="BH1891" t="s">
        <v>12889</v>
      </c>
      <c r="BI1891" t="s">
        <v>12823</v>
      </c>
      <c r="BJ1891" t="s">
        <v>13019</v>
      </c>
      <c r="BK1891">
        <v>3108</v>
      </c>
      <c r="BL1891" t="s">
        <v>12899</v>
      </c>
      <c r="BM1891" t="s">
        <v>12900</v>
      </c>
    </row>
    <row r="1892" spans="1:65" x14ac:dyDescent="0.25">
      <c r="A1892" s="17" t="s">
        <v>5358</v>
      </c>
      <c r="B1892" s="18">
        <v>1</v>
      </c>
      <c r="C1892" s="19" t="s">
        <v>5940</v>
      </c>
      <c r="D1892" s="20" t="s">
        <v>5366</v>
      </c>
      <c r="E1892" s="20" t="s">
        <v>5366</v>
      </c>
      <c r="F1892" s="21">
        <v>3170206</v>
      </c>
      <c r="G1892" s="20" t="s">
        <v>3943</v>
      </c>
      <c r="H1892" s="22">
        <v>756.17</v>
      </c>
      <c r="I1892" s="22">
        <v>802.25930000000005</v>
      </c>
      <c r="J1892" s="22">
        <v>802.25930000000005</v>
      </c>
      <c r="K1892" s="22">
        <v>756.17</v>
      </c>
      <c r="L1892" s="22">
        <v>756.17</v>
      </c>
      <c r="M1892" s="23">
        <v>42</v>
      </c>
      <c r="N1892" s="19" t="s">
        <v>44</v>
      </c>
      <c r="O1892" s="29">
        <v>40.11</v>
      </c>
      <c r="P1892" s="22">
        <v>80.13</v>
      </c>
      <c r="Q1892" s="22">
        <v>57.77</v>
      </c>
      <c r="R1892" s="22">
        <v>74.578199999999995</v>
      </c>
      <c r="S1892" s="22">
        <v>1.0000000000000001E-5</v>
      </c>
      <c r="T1892" s="22">
        <v>345.63</v>
      </c>
      <c r="U1892" s="22">
        <v>1.0000000000000001E-5</v>
      </c>
      <c r="V1892" s="22">
        <v>6.1608999999999998</v>
      </c>
      <c r="W1892" s="22">
        <v>1E-3</v>
      </c>
      <c r="X1892" s="22">
        <v>1E-3</v>
      </c>
      <c r="Y1892" s="22">
        <v>95</v>
      </c>
      <c r="Z1892" s="22">
        <v>5</v>
      </c>
      <c r="AA1892" s="22">
        <v>1E-3</v>
      </c>
      <c r="AB1892" s="22">
        <v>1E-3</v>
      </c>
      <c r="AC1892" s="22">
        <v>1E-3</v>
      </c>
      <c r="AD1892" s="22">
        <v>1E-3</v>
      </c>
      <c r="AE1892" s="24">
        <v>100.00600000000001</v>
      </c>
      <c r="AF1892" s="19" t="s">
        <v>65</v>
      </c>
      <c r="AG1892" s="25">
        <v>0.63300000000000001</v>
      </c>
      <c r="AH1892" s="22">
        <v>204779.98</v>
      </c>
      <c r="AI1892" s="22">
        <v>3704521.77</v>
      </c>
      <c r="AJ1892" s="22">
        <v>3909301.75</v>
      </c>
      <c r="AK1892" s="21" t="s">
        <v>966</v>
      </c>
      <c r="AL1892" s="21" t="s">
        <v>5941</v>
      </c>
      <c r="AM1892" s="26" t="s">
        <v>48</v>
      </c>
      <c r="AN1892" s="27">
        <v>0</v>
      </c>
      <c r="AS1892">
        <f t="shared" si="58"/>
        <v>3106</v>
      </c>
      <c r="AT1892" t="str">
        <f t="shared" si="59"/>
        <v>Região Rural da Capital Regional de Uberlândia</v>
      </c>
      <c r="BE1892">
        <v>3148400</v>
      </c>
      <c r="BF1892">
        <v>31</v>
      </c>
      <c r="BG1892" t="s">
        <v>12888</v>
      </c>
      <c r="BH1892" t="s">
        <v>12889</v>
      </c>
      <c r="BI1892" t="s">
        <v>12823</v>
      </c>
      <c r="BJ1892" t="s">
        <v>13020</v>
      </c>
      <c r="BK1892">
        <v>3108</v>
      </c>
      <c r="BL1892" t="s">
        <v>12899</v>
      </c>
      <c r="BM1892" t="s">
        <v>12900</v>
      </c>
    </row>
    <row r="1893" spans="1:65" x14ac:dyDescent="0.25">
      <c r="A1893" s="17" t="s">
        <v>5358</v>
      </c>
      <c r="B1893" s="18">
        <v>1</v>
      </c>
      <c r="C1893" s="19" t="s">
        <v>5942</v>
      </c>
      <c r="D1893" s="20" t="s">
        <v>5366</v>
      </c>
      <c r="E1893" s="20" t="s">
        <v>5366</v>
      </c>
      <c r="F1893" s="21">
        <v>3170206</v>
      </c>
      <c r="G1893" s="20" t="s">
        <v>5943</v>
      </c>
      <c r="H1893" s="22">
        <v>1005.7039</v>
      </c>
      <c r="I1893" s="22">
        <v>1015.9097</v>
      </c>
      <c r="J1893" s="22">
        <v>1015.9097</v>
      </c>
      <c r="K1893" s="22">
        <v>1005.7039</v>
      </c>
      <c r="L1893" s="22">
        <v>1005.7039</v>
      </c>
      <c r="M1893" s="23">
        <v>40</v>
      </c>
      <c r="N1893" s="19" t="s">
        <v>44</v>
      </c>
      <c r="O1893" s="22">
        <v>50.79</v>
      </c>
      <c r="P1893" s="22">
        <v>81.3</v>
      </c>
      <c r="Q1893" s="22">
        <v>57.5</v>
      </c>
      <c r="R1893" s="22">
        <v>118.9301</v>
      </c>
      <c r="S1893" s="22">
        <v>1.0000000000000001E-5</v>
      </c>
      <c r="T1893" s="22">
        <v>1.0000000000000001E-5</v>
      </c>
      <c r="U1893" s="22">
        <v>106.08499999999999</v>
      </c>
      <c r="V1893" s="22">
        <v>9.0745000000000005</v>
      </c>
      <c r="W1893" s="22">
        <v>1E-3</v>
      </c>
      <c r="X1893" s="22">
        <v>1E-3</v>
      </c>
      <c r="Y1893" s="22">
        <v>90</v>
      </c>
      <c r="Z1893" s="22">
        <v>1E-3</v>
      </c>
      <c r="AA1893" s="22">
        <v>10</v>
      </c>
      <c r="AB1893" s="22">
        <v>1E-3</v>
      </c>
      <c r="AC1893" s="22">
        <v>1E-3</v>
      </c>
      <c r="AD1893" s="22">
        <v>1E-3</v>
      </c>
      <c r="AE1893" s="24">
        <v>100.00600000000001</v>
      </c>
      <c r="AF1893" s="19" t="s">
        <v>44</v>
      </c>
      <c r="AG1893" s="25">
        <v>0.73</v>
      </c>
      <c r="AH1893" s="22">
        <v>321143.26</v>
      </c>
      <c r="AI1893" s="22">
        <v>4141037.92</v>
      </c>
      <c r="AJ1893" s="22">
        <v>4462181.18</v>
      </c>
      <c r="AK1893" s="21" t="s">
        <v>218</v>
      </c>
      <c r="AL1893" s="21" t="s">
        <v>5944</v>
      </c>
      <c r="AM1893" s="26" t="s">
        <v>48</v>
      </c>
      <c r="AN1893" s="27">
        <v>0</v>
      </c>
      <c r="AS1893">
        <f t="shared" si="58"/>
        <v>3106</v>
      </c>
      <c r="AT1893" t="str">
        <f t="shared" si="59"/>
        <v>Região Rural da Capital Regional de Uberlândia</v>
      </c>
      <c r="BE1893">
        <v>3148608</v>
      </c>
      <c r="BF1893">
        <v>31</v>
      </c>
      <c r="BG1893" t="s">
        <v>12888</v>
      </c>
      <c r="BH1893" t="s">
        <v>12889</v>
      </c>
      <c r="BI1893" t="s">
        <v>12823</v>
      </c>
      <c r="BJ1893" t="s">
        <v>13021</v>
      </c>
      <c r="BK1893">
        <v>3108</v>
      </c>
      <c r="BL1893" t="s">
        <v>12899</v>
      </c>
      <c r="BM1893" t="s">
        <v>12900</v>
      </c>
    </row>
    <row r="1894" spans="1:65" x14ac:dyDescent="0.25">
      <c r="A1894" s="17" t="s">
        <v>5358</v>
      </c>
      <c r="B1894" s="18">
        <v>1</v>
      </c>
      <c r="C1894" s="19" t="s">
        <v>5945</v>
      </c>
      <c r="D1894" s="20" t="s">
        <v>5575</v>
      </c>
      <c r="E1894" s="20" t="s">
        <v>5946</v>
      </c>
      <c r="F1894" s="21">
        <v>3170529</v>
      </c>
      <c r="G1894" s="20" t="s">
        <v>5744</v>
      </c>
      <c r="H1894" s="22">
        <v>4612.5200000000004</v>
      </c>
      <c r="I1894" s="22">
        <v>4612.5</v>
      </c>
      <c r="J1894" s="22">
        <v>3700.8485999999998</v>
      </c>
      <c r="K1894" s="22">
        <v>4612.5200000000004</v>
      </c>
      <c r="L1894" s="22">
        <v>3700.8485999999998</v>
      </c>
      <c r="M1894" s="23">
        <v>60</v>
      </c>
      <c r="N1894" s="19" t="s">
        <v>44</v>
      </c>
      <c r="O1894" s="22">
        <v>56.94</v>
      </c>
      <c r="P1894" s="22">
        <v>21.78</v>
      </c>
      <c r="Q1894" s="22">
        <v>92.57</v>
      </c>
      <c r="R1894" s="22">
        <v>80</v>
      </c>
      <c r="S1894" s="22">
        <v>0</v>
      </c>
      <c r="T1894" s="22">
        <v>0</v>
      </c>
      <c r="U1894" s="22">
        <v>2809.8485999999998</v>
      </c>
      <c r="V1894" s="22">
        <v>5</v>
      </c>
      <c r="W1894" s="22">
        <v>0</v>
      </c>
      <c r="X1894" s="22">
        <v>0.3</v>
      </c>
      <c r="Y1894" s="22">
        <v>12</v>
      </c>
      <c r="Z1894" s="22">
        <v>20</v>
      </c>
      <c r="AA1894" s="22">
        <v>20</v>
      </c>
      <c r="AB1894" s="22">
        <v>30</v>
      </c>
      <c r="AC1894" s="22">
        <v>15</v>
      </c>
      <c r="AD1894" s="22">
        <v>0</v>
      </c>
      <c r="AE1894" s="24">
        <v>97.3</v>
      </c>
      <c r="AF1894" s="19" t="s">
        <v>65</v>
      </c>
      <c r="AG1894" s="25">
        <v>0.46329999999999999</v>
      </c>
      <c r="AH1894" s="22">
        <v>63588</v>
      </c>
      <c r="AI1894" s="22">
        <v>596798.84</v>
      </c>
      <c r="AJ1894" s="22">
        <v>660386.84</v>
      </c>
      <c r="AK1894" s="21" t="s">
        <v>2437</v>
      </c>
      <c r="AL1894" s="21" t="s">
        <v>2239</v>
      </c>
      <c r="AM1894" s="26" t="s">
        <v>48</v>
      </c>
      <c r="AN1894" s="27">
        <v>0</v>
      </c>
      <c r="AS1894">
        <f t="shared" si="58"/>
        <v>3101</v>
      </c>
      <c r="AT1894" t="str">
        <f t="shared" si="59"/>
        <v>Região Rural da Capital Regional de Montes Claros</v>
      </c>
      <c r="BE1894">
        <v>3157708</v>
      </c>
      <c r="BF1894">
        <v>31</v>
      </c>
      <c r="BG1894" t="s">
        <v>12888</v>
      </c>
      <c r="BH1894" t="s">
        <v>12889</v>
      </c>
      <c r="BI1894" t="s">
        <v>12823</v>
      </c>
      <c r="BJ1894" t="s">
        <v>13022</v>
      </c>
      <c r="BK1894">
        <v>3106</v>
      </c>
      <c r="BL1894" t="s">
        <v>13023</v>
      </c>
      <c r="BM1894" t="s">
        <v>13024</v>
      </c>
    </row>
    <row r="1895" spans="1:65" x14ac:dyDescent="0.25">
      <c r="A1895" s="17" t="s">
        <v>5358</v>
      </c>
      <c r="B1895" s="18">
        <v>1</v>
      </c>
      <c r="C1895" s="19" t="s">
        <v>5947</v>
      </c>
      <c r="D1895" s="20" t="s">
        <v>5575</v>
      </c>
      <c r="E1895" s="20" t="s">
        <v>5946</v>
      </c>
      <c r="F1895" s="21">
        <v>3170529</v>
      </c>
      <c r="G1895" s="20" t="s">
        <v>5948</v>
      </c>
      <c r="H1895" s="22">
        <v>1139.0277000000001</v>
      </c>
      <c r="I1895" s="22">
        <v>1135.8838000000001</v>
      </c>
      <c r="J1895" s="22">
        <v>1135.8838000000001</v>
      </c>
      <c r="K1895" s="22">
        <v>1.0000000000000001E-5</v>
      </c>
      <c r="L1895" s="22">
        <v>1135.8838000000001</v>
      </c>
      <c r="M1895" s="23">
        <v>36</v>
      </c>
      <c r="N1895" s="19" t="s">
        <v>44</v>
      </c>
      <c r="O1895" s="22">
        <v>17.47</v>
      </c>
      <c r="P1895" s="22">
        <v>1E-3</v>
      </c>
      <c r="Q1895" s="22">
        <v>1E-3</v>
      </c>
      <c r="R1895" s="22">
        <v>116.1665</v>
      </c>
      <c r="S1895" s="22">
        <v>232</v>
      </c>
      <c r="T1895" s="22">
        <v>189.35339999999999</v>
      </c>
      <c r="U1895" s="22">
        <v>598.8954</v>
      </c>
      <c r="V1895" s="22">
        <v>6.4684999999999997</v>
      </c>
      <c r="W1895" s="22">
        <v>0</v>
      </c>
      <c r="X1895" s="22">
        <v>0</v>
      </c>
      <c r="Y1895" s="22">
        <v>32.5</v>
      </c>
      <c r="Z1895" s="22">
        <v>11.63</v>
      </c>
      <c r="AA1895" s="22">
        <v>0.14000000000000001</v>
      </c>
      <c r="AB1895" s="22">
        <v>43.57</v>
      </c>
      <c r="AC1895" s="22">
        <v>0.94</v>
      </c>
      <c r="AD1895" s="22">
        <v>11.22</v>
      </c>
      <c r="AE1895" s="24">
        <v>100</v>
      </c>
      <c r="AF1895" s="19" t="s">
        <v>64</v>
      </c>
      <c r="AG1895" s="25">
        <v>0.376</v>
      </c>
      <c r="AH1895" s="22">
        <v>382965.81</v>
      </c>
      <c r="AI1895" s="22">
        <v>1539258.8599999999</v>
      </c>
      <c r="AJ1895" s="22">
        <v>1922224.67</v>
      </c>
      <c r="AK1895" s="21" t="s">
        <v>48</v>
      </c>
      <c r="AL1895" s="21" t="s">
        <v>5949</v>
      </c>
      <c r="AM1895" s="26" t="s">
        <v>48</v>
      </c>
      <c r="AN1895" s="27">
        <v>10587.17</v>
      </c>
      <c r="AS1895">
        <f t="shared" si="58"/>
        <v>3101</v>
      </c>
      <c r="AT1895" t="str">
        <f t="shared" si="59"/>
        <v>Região Rural da Capital Regional de Montes Claros</v>
      </c>
      <c r="BE1895">
        <v>3159803</v>
      </c>
      <c r="BF1895">
        <v>31</v>
      </c>
      <c r="BG1895" t="s">
        <v>12888</v>
      </c>
      <c r="BH1895" t="s">
        <v>12889</v>
      </c>
      <c r="BI1895" t="s">
        <v>12823</v>
      </c>
      <c r="BJ1895" t="s">
        <v>13025</v>
      </c>
      <c r="BK1895">
        <v>3106</v>
      </c>
      <c r="BL1895" t="s">
        <v>13023</v>
      </c>
      <c r="BM1895" t="s">
        <v>13024</v>
      </c>
    </row>
    <row r="1896" spans="1:65" x14ac:dyDescent="0.25">
      <c r="A1896" s="17" t="s">
        <v>5358</v>
      </c>
      <c r="B1896" s="18">
        <v>1</v>
      </c>
      <c r="C1896" s="19" t="s">
        <v>5950</v>
      </c>
      <c r="D1896" s="20" t="s">
        <v>5951</v>
      </c>
      <c r="E1896" s="20" t="s">
        <v>5952</v>
      </c>
      <c r="F1896" s="21">
        <v>3170651</v>
      </c>
      <c r="G1896" s="20" t="s">
        <v>5953</v>
      </c>
      <c r="H1896" s="22">
        <v>368.74430000000001</v>
      </c>
      <c r="I1896" s="22">
        <v>1.0000000000000001E-5</v>
      </c>
      <c r="J1896" s="22">
        <v>396.8082</v>
      </c>
      <c r="K1896" s="22">
        <v>368.74430000000001</v>
      </c>
      <c r="L1896" s="22">
        <v>368.74430000000001</v>
      </c>
      <c r="M1896" s="28">
        <v>15</v>
      </c>
      <c r="N1896" s="19" t="s">
        <v>44</v>
      </c>
      <c r="O1896" s="22">
        <v>6.1</v>
      </c>
      <c r="P1896" s="22">
        <v>33.299999999999997</v>
      </c>
      <c r="Q1896" s="22">
        <v>69.5</v>
      </c>
      <c r="R1896" s="22">
        <v>38.296999999999997</v>
      </c>
      <c r="S1896" s="22">
        <v>1.0000000000000001E-5</v>
      </c>
      <c r="T1896" s="22">
        <v>165.01060000000001</v>
      </c>
      <c r="U1896" s="22">
        <v>145.7055</v>
      </c>
      <c r="V1896" s="22">
        <v>10.710699999999999</v>
      </c>
      <c r="W1896" s="22">
        <v>1E-3</v>
      </c>
      <c r="X1896" s="22">
        <v>1E-3</v>
      </c>
      <c r="Y1896" s="22">
        <v>30</v>
      </c>
      <c r="Z1896" s="22">
        <v>70</v>
      </c>
      <c r="AA1896" s="22">
        <v>1E-3</v>
      </c>
      <c r="AB1896" s="22">
        <v>1E-3</v>
      </c>
      <c r="AC1896" s="22">
        <v>1E-3</v>
      </c>
      <c r="AD1896" s="22">
        <v>1E-3</v>
      </c>
      <c r="AE1896" s="24">
        <v>100.00600000000001</v>
      </c>
      <c r="AF1896" s="19" t="s">
        <v>65</v>
      </c>
      <c r="AG1896" s="25">
        <v>0.57699999999999996</v>
      </c>
      <c r="AH1896" s="22">
        <v>89298.91</v>
      </c>
      <c r="AI1896" s="22">
        <v>109057.01</v>
      </c>
      <c r="AJ1896" s="22">
        <v>198355.91999999998</v>
      </c>
      <c r="AK1896" s="21" t="s">
        <v>5449</v>
      </c>
      <c r="AL1896" s="21" t="s">
        <v>5954</v>
      </c>
      <c r="AM1896" s="26" t="s">
        <v>48</v>
      </c>
      <c r="AN1896" s="27">
        <v>0</v>
      </c>
      <c r="AS1896">
        <f t="shared" si="58"/>
        <v>3101</v>
      </c>
      <c r="AT1896" t="str">
        <f t="shared" si="59"/>
        <v>Região Rural da Capital Regional de Montes Claros</v>
      </c>
      <c r="BE1896">
        <v>3161304</v>
      </c>
      <c r="BF1896">
        <v>31</v>
      </c>
      <c r="BG1896" t="s">
        <v>12888</v>
      </c>
      <c r="BH1896" t="s">
        <v>12889</v>
      </c>
      <c r="BI1896" t="s">
        <v>12823</v>
      </c>
      <c r="BJ1896" t="s">
        <v>13026</v>
      </c>
      <c r="BK1896">
        <v>3106</v>
      </c>
      <c r="BL1896" t="s">
        <v>13023</v>
      </c>
      <c r="BM1896" t="s">
        <v>13024</v>
      </c>
    </row>
    <row r="1897" spans="1:65" x14ac:dyDescent="0.25">
      <c r="A1897" s="17" t="s">
        <v>5358</v>
      </c>
      <c r="B1897" s="18">
        <v>1</v>
      </c>
      <c r="C1897" s="19" t="s">
        <v>5955</v>
      </c>
      <c r="D1897" s="20" t="s">
        <v>5951</v>
      </c>
      <c r="E1897" s="20" t="s">
        <v>5952</v>
      </c>
      <c r="F1897" s="21">
        <v>3170651</v>
      </c>
      <c r="G1897" s="20" t="s">
        <v>5953</v>
      </c>
      <c r="H1897" s="22">
        <v>623.45680000000004</v>
      </c>
      <c r="I1897" s="22">
        <v>1.0000000000000001E-5</v>
      </c>
      <c r="J1897" s="22">
        <v>517.06359999999995</v>
      </c>
      <c r="K1897" s="22">
        <v>623.45680000000004</v>
      </c>
      <c r="L1897" s="22">
        <v>517.06359999999995</v>
      </c>
      <c r="M1897" s="23">
        <v>18</v>
      </c>
      <c r="N1897" s="19" t="s">
        <v>44</v>
      </c>
      <c r="O1897" s="22">
        <v>7.95</v>
      </c>
      <c r="P1897" s="22">
        <v>39.5</v>
      </c>
      <c r="Q1897" s="22">
        <v>69.599999999999994</v>
      </c>
      <c r="R1897" s="22">
        <v>21.632100000000001</v>
      </c>
      <c r="S1897" s="22">
        <v>1.0000000000000001E-5</v>
      </c>
      <c r="T1897" s="22">
        <v>213.7131</v>
      </c>
      <c r="U1897" s="22">
        <v>131.78800000000001</v>
      </c>
      <c r="V1897" s="22">
        <v>22.9039</v>
      </c>
      <c r="W1897" s="22">
        <v>1E-3</v>
      </c>
      <c r="X1897" s="22">
        <v>1E-3</v>
      </c>
      <c r="Y1897" s="22">
        <v>20</v>
      </c>
      <c r="Z1897" s="22">
        <v>70</v>
      </c>
      <c r="AA1897" s="22">
        <v>10</v>
      </c>
      <c r="AB1897" s="22">
        <v>1E-3</v>
      </c>
      <c r="AC1897" s="22">
        <v>1E-3</v>
      </c>
      <c r="AD1897" s="22">
        <v>1E-3</v>
      </c>
      <c r="AE1897" s="24">
        <v>100.00500000000001</v>
      </c>
      <c r="AF1897" s="19" t="s">
        <v>65</v>
      </c>
      <c r="AG1897" s="25">
        <v>0.53900000000000003</v>
      </c>
      <c r="AH1897" s="22">
        <v>155502.98000000001</v>
      </c>
      <c r="AI1897" s="22">
        <v>140260.66</v>
      </c>
      <c r="AJ1897" s="22">
        <v>295763.64</v>
      </c>
      <c r="AK1897" s="21" t="s">
        <v>5449</v>
      </c>
      <c r="AL1897" s="21" t="s">
        <v>1096</v>
      </c>
      <c r="AM1897" s="26" t="s">
        <v>48</v>
      </c>
      <c r="AN1897" s="27">
        <v>0</v>
      </c>
      <c r="AS1897">
        <f t="shared" si="58"/>
        <v>3101</v>
      </c>
      <c r="AT1897" t="str">
        <f t="shared" si="59"/>
        <v>Região Rural da Capital Regional de Montes Claros</v>
      </c>
      <c r="BE1897">
        <v>3169604</v>
      </c>
      <c r="BF1897">
        <v>31</v>
      </c>
      <c r="BG1897" t="s">
        <v>12888</v>
      </c>
      <c r="BH1897" t="s">
        <v>12889</v>
      </c>
      <c r="BI1897" t="s">
        <v>12823</v>
      </c>
      <c r="BJ1897" t="s">
        <v>13027</v>
      </c>
      <c r="BK1897">
        <v>3106</v>
      </c>
      <c r="BL1897" t="s">
        <v>13023</v>
      </c>
      <c r="BM1897" t="s">
        <v>13024</v>
      </c>
    </row>
    <row r="1898" spans="1:65" x14ac:dyDescent="0.25">
      <c r="A1898" s="17" t="s">
        <v>5358</v>
      </c>
      <c r="B1898" s="18">
        <v>1</v>
      </c>
      <c r="C1898" s="19" t="s">
        <v>5956</v>
      </c>
      <c r="D1898" s="20" t="s">
        <v>5397</v>
      </c>
      <c r="E1898" s="20" t="s">
        <v>5957</v>
      </c>
      <c r="F1898" s="21">
        <v>3170750</v>
      </c>
      <c r="G1898" s="20" t="s">
        <v>5958</v>
      </c>
      <c r="H1898" s="22">
        <v>2773.6844999999998</v>
      </c>
      <c r="I1898" s="22">
        <v>2865.7901000000002</v>
      </c>
      <c r="J1898" s="22">
        <v>2865.7901000000002</v>
      </c>
      <c r="K1898" s="22">
        <v>2773.6844999999998</v>
      </c>
      <c r="L1898" s="22">
        <v>2773.6844999999998</v>
      </c>
      <c r="M1898" s="23">
        <v>51</v>
      </c>
      <c r="N1898" s="19" t="s">
        <v>44</v>
      </c>
      <c r="O1898" s="22">
        <v>71.64</v>
      </c>
      <c r="P1898" s="22">
        <v>47.83</v>
      </c>
      <c r="Q1898" s="22">
        <v>71.739999999999995</v>
      </c>
      <c r="R1898" s="22">
        <v>370.05930000000001</v>
      </c>
      <c r="S1898" s="22">
        <v>1.0000000000000001E-5</v>
      </c>
      <c r="T1898" s="22">
        <v>1014.4401</v>
      </c>
      <c r="U1898" s="22">
        <v>750.31079999999997</v>
      </c>
      <c r="V1898" s="22">
        <v>114.75620000000001</v>
      </c>
      <c r="W1898" s="22">
        <v>1E-3</v>
      </c>
      <c r="X1898" s="22">
        <v>1E-3</v>
      </c>
      <c r="Y1898" s="22">
        <v>35</v>
      </c>
      <c r="Z1898" s="22">
        <v>1E-3</v>
      </c>
      <c r="AA1898" s="22">
        <v>1E-3</v>
      </c>
      <c r="AB1898" s="22">
        <v>56</v>
      </c>
      <c r="AC1898" s="22">
        <v>5</v>
      </c>
      <c r="AD1898" s="22">
        <v>4</v>
      </c>
      <c r="AE1898" s="24">
        <v>100.00399999999999</v>
      </c>
      <c r="AF1898" s="19" t="s">
        <v>65</v>
      </c>
      <c r="AG1898" s="25">
        <v>0.46400000000000002</v>
      </c>
      <c r="AH1898" s="22">
        <v>536953.98</v>
      </c>
      <c r="AI1898" s="22">
        <v>3295089.93</v>
      </c>
      <c r="AJ1898" s="22">
        <v>3832043.91</v>
      </c>
      <c r="AK1898" s="21" t="s">
        <v>2272</v>
      </c>
      <c r="AL1898" s="21" t="s">
        <v>2272</v>
      </c>
      <c r="AM1898" s="26" t="s">
        <v>48</v>
      </c>
      <c r="AN1898" s="27">
        <v>0</v>
      </c>
      <c r="AS1898">
        <f t="shared" si="58"/>
        <v>3107</v>
      </c>
      <c r="AT1898" t="str">
        <f t="shared" si="59"/>
        <v>Região Rural do Centro Sub-regional de Patos de Minas</v>
      </c>
      <c r="BE1898">
        <v>3170206</v>
      </c>
      <c r="BF1898">
        <v>31</v>
      </c>
      <c r="BG1898" t="s">
        <v>12888</v>
      </c>
      <c r="BH1898" t="s">
        <v>12889</v>
      </c>
      <c r="BI1898" t="s">
        <v>12823</v>
      </c>
      <c r="BJ1898" t="s">
        <v>13028</v>
      </c>
      <c r="BK1898">
        <v>3106</v>
      </c>
      <c r="BL1898" t="s">
        <v>13023</v>
      </c>
      <c r="BM1898" t="s">
        <v>13024</v>
      </c>
    </row>
    <row r="1899" spans="1:65" x14ac:dyDescent="0.25">
      <c r="A1899" s="17" t="s">
        <v>5358</v>
      </c>
      <c r="B1899" s="18">
        <v>1</v>
      </c>
      <c r="C1899" s="19" t="s">
        <v>5959</v>
      </c>
      <c r="D1899" s="20" t="s">
        <v>5409</v>
      </c>
      <c r="E1899" s="20" t="s">
        <v>5960</v>
      </c>
      <c r="F1899" s="21">
        <v>3170800</v>
      </c>
      <c r="G1899" s="20" t="s">
        <v>5961</v>
      </c>
      <c r="H1899" s="22">
        <v>11679</v>
      </c>
      <c r="I1899" s="22">
        <v>11520.25</v>
      </c>
      <c r="J1899" s="22">
        <v>11520.25</v>
      </c>
      <c r="K1899" s="22">
        <v>11679</v>
      </c>
      <c r="L1899" s="22">
        <v>11520.25</v>
      </c>
      <c r="M1899" s="23">
        <v>150</v>
      </c>
      <c r="N1899" s="19" t="s">
        <v>44</v>
      </c>
      <c r="O1899" s="22">
        <v>230.4</v>
      </c>
      <c r="P1899" s="22">
        <v>0</v>
      </c>
      <c r="Q1899" s="22">
        <v>0</v>
      </c>
      <c r="R1899" s="22">
        <v>410</v>
      </c>
      <c r="S1899" s="22">
        <v>2411</v>
      </c>
      <c r="T1899" s="22">
        <v>5090.25</v>
      </c>
      <c r="U1899" s="22">
        <v>563</v>
      </c>
      <c r="V1899" s="22">
        <v>28</v>
      </c>
      <c r="W1899" s="22">
        <v>0</v>
      </c>
      <c r="X1899" s="22">
        <v>0</v>
      </c>
      <c r="Y1899" s="22">
        <v>40</v>
      </c>
      <c r="Z1899" s="22">
        <v>40</v>
      </c>
      <c r="AA1899" s="22">
        <v>20</v>
      </c>
      <c r="AB1899" s="22">
        <v>0</v>
      </c>
      <c r="AC1899" s="22">
        <v>0</v>
      </c>
      <c r="AD1899" s="22">
        <v>0</v>
      </c>
      <c r="AE1899" s="24">
        <v>100</v>
      </c>
      <c r="AF1899" s="19" t="s">
        <v>64</v>
      </c>
      <c r="AG1899" s="25">
        <v>0.63400000000000001</v>
      </c>
      <c r="AH1899" s="22">
        <v>749007.25</v>
      </c>
      <c r="AI1899" s="22">
        <v>3093993.54</v>
      </c>
      <c r="AJ1899" s="22">
        <v>3843000.79</v>
      </c>
      <c r="AK1899" s="21" t="s">
        <v>1802</v>
      </c>
      <c r="AL1899" s="21" t="s">
        <v>5962</v>
      </c>
      <c r="AM1899" s="26" t="s">
        <v>48</v>
      </c>
      <c r="AN1899" s="27">
        <v>0</v>
      </c>
      <c r="AS1899">
        <f t="shared" si="58"/>
        <v>3107</v>
      </c>
      <c r="AT1899" t="str">
        <f t="shared" si="59"/>
        <v>Região Rural do Centro Sub-regional de Patos de Minas</v>
      </c>
      <c r="BE1899">
        <v>3170438</v>
      </c>
      <c r="BF1899">
        <v>31</v>
      </c>
      <c r="BG1899" t="s">
        <v>12888</v>
      </c>
      <c r="BH1899" t="s">
        <v>12889</v>
      </c>
      <c r="BI1899" t="s">
        <v>12823</v>
      </c>
      <c r="BJ1899" t="s">
        <v>13029</v>
      </c>
      <c r="BK1899">
        <v>3106</v>
      </c>
      <c r="BL1899" t="s">
        <v>13023</v>
      </c>
      <c r="BM1899" t="s">
        <v>13024</v>
      </c>
    </row>
    <row r="1900" spans="1:65" x14ac:dyDescent="0.25">
      <c r="A1900" s="17" t="s">
        <v>5358</v>
      </c>
      <c r="B1900" s="18">
        <v>1</v>
      </c>
      <c r="C1900" s="19" t="s">
        <v>5963</v>
      </c>
      <c r="D1900" s="20" t="s">
        <v>5409</v>
      </c>
      <c r="E1900" s="20" t="s">
        <v>5960</v>
      </c>
      <c r="F1900" s="21">
        <v>3170800</v>
      </c>
      <c r="G1900" s="20" t="s">
        <v>5964</v>
      </c>
      <c r="H1900" s="22">
        <v>5920.07</v>
      </c>
      <c r="I1900" s="22">
        <v>5888.1</v>
      </c>
      <c r="J1900" s="22">
        <v>5888.0599000000002</v>
      </c>
      <c r="K1900" s="22">
        <v>4288.0599000000002</v>
      </c>
      <c r="L1900" s="22">
        <v>4288.0599000000002</v>
      </c>
      <c r="M1900" s="23">
        <v>85</v>
      </c>
      <c r="N1900" s="19" t="s">
        <v>44</v>
      </c>
      <c r="O1900" s="22">
        <v>85.76</v>
      </c>
      <c r="P1900" s="22">
        <v>1E-3</v>
      </c>
      <c r="Q1900" s="22">
        <v>1E-3</v>
      </c>
      <c r="R1900" s="22">
        <v>661.47839999999997</v>
      </c>
      <c r="S1900" s="22">
        <v>1184</v>
      </c>
      <c r="T1900" s="22">
        <v>1.0000000000000001E-5</v>
      </c>
      <c r="U1900" s="22">
        <v>2407.0954999999999</v>
      </c>
      <c r="V1900" s="22">
        <v>21.486000000000001</v>
      </c>
      <c r="W1900" s="22">
        <v>1E-3</v>
      </c>
      <c r="X1900" s="22">
        <v>1E-3</v>
      </c>
      <c r="Y1900" s="22">
        <v>1E-3</v>
      </c>
      <c r="Z1900" s="22">
        <v>60</v>
      </c>
      <c r="AA1900" s="22">
        <v>28</v>
      </c>
      <c r="AB1900" s="22">
        <v>1E-3</v>
      </c>
      <c r="AC1900" s="22">
        <v>6</v>
      </c>
      <c r="AD1900" s="22">
        <v>6</v>
      </c>
      <c r="AE1900" s="24">
        <v>100.004</v>
      </c>
      <c r="AF1900" s="19" t="s">
        <v>65</v>
      </c>
      <c r="AG1900" s="25">
        <v>0.495</v>
      </c>
      <c r="AH1900" s="22">
        <v>309771.03000000003</v>
      </c>
      <c r="AI1900" s="22">
        <v>2983351.51</v>
      </c>
      <c r="AJ1900" s="22">
        <v>3293122.54</v>
      </c>
      <c r="AK1900" s="21" t="s">
        <v>5965</v>
      </c>
      <c r="AL1900" s="21" t="s">
        <v>3427</v>
      </c>
      <c r="AM1900" s="26" t="s">
        <v>48</v>
      </c>
      <c r="AN1900" s="27">
        <v>0</v>
      </c>
      <c r="AS1900">
        <f t="shared" si="58"/>
        <v>3107</v>
      </c>
      <c r="AT1900" t="str">
        <f t="shared" si="59"/>
        <v>Região Rural do Centro Sub-regional de Patos de Minas</v>
      </c>
      <c r="BE1900">
        <v>3171105</v>
      </c>
      <c r="BF1900">
        <v>31</v>
      </c>
      <c r="BG1900" t="s">
        <v>12888</v>
      </c>
      <c r="BH1900" t="s">
        <v>12889</v>
      </c>
      <c r="BI1900" t="s">
        <v>12823</v>
      </c>
      <c r="BJ1900" t="s">
        <v>13030</v>
      </c>
      <c r="BK1900">
        <v>3106</v>
      </c>
      <c r="BL1900" t="s">
        <v>13023</v>
      </c>
      <c r="BM1900" t="s">
        <v>13024</v>
      </c>
    </row>
    <row r="1901" spans="1:65" x14ac:dyDescent="0.25">
      <c r="A1901" s="17" t="s">
        <v>5358</v>
      </c>
      <c r="B1901" s="18">
        <v>1</v>
      </c>
      <c r="C1901" s="19" t="s">
        <v>5966</v>
      </c>
      <c r="D1901" s="20" t="s">
        <v>5409</v>
      </c>
      <c r="E1901" s="20" t="s">
        <v>5960</v>
      </c>
      <c r="F1901" s="21">
        <v>3170800</v>
      </c>
      <c r="G1901" s="20" t="s">
        <v>5967</v>
      </c>
      <c r="H1901" s="22">
        <v>7874.11</v>
      </c>
      <c r="I1901" s="22">
        <v>7874.3</v>
      </c>
      <c r="J1901" s="22">
        <v>7874.2749000000003</v>
      </c>
      <c r="K1901" s="22">
        <v>7874.11</v>
      </c>
      <c r="L1901" s="22">
        <v>7874.11</v>
      </c>
      <c r="M1901" s="23">
        <v>157</v>
      </c>
      <c r="N1901" s="19" t="s">
        <v>44</v>
      </c>
      <c r="O1901" s="22">
        <v>157.47999999999999</v>
      </c>
      <c r="P1901" s="22">
        <v>1E-3</v>
      </c>
      <c r="Q1901" s="22">
        <v>1E-3</v>
      </c>
      <c r="R1901" s="22">
        <v>708.68470000000002</v>
      </c>
      <c r="S1901" s="22">
        <v>1575</v>
      </c>
      <c r="T1901" s="22">
        <v>1.0000000000000001E-5</v>
      </c>
      <c r="U1901" s="22">
        <v>5495.6387000000004</v>
      </c>
      <c r="V1901" s="22">
        <v>31.951499999999999</v>
      </c>
      <c r="W1901" s="22">
        <v>1E-3</v>
      </c>
      <c r="X1901" s="22">
        <v>1E-3</v>
      </c>
      <c r="Y1901" s="22">
        <v>1E-3</v>
      </c>
      <c r="Z1901" s="22">
        <v>58</v>
      </c>
      <c r="AA1901" s="22">
        <v>22.5</v>
      </c>
      <c r="AB1901" s="22">
        <v>1E-3</v>
      </c>
      <c r="AC1901" s="22">
        <v>10.5</v>
      </c>
      <c r="AD1901" s="22">
        <v>9</v>
      </c>
      <c r="AE1901" s="24">
        <v>100.004</v>
      </c>
      <c r="AF1901" s="19" t="s">
        <v>65</v>
      </c>
      <c r="AG1901" s="25">
        <v>0.47899999999999998</v>
      </c>
      <c r="AH1901" s="22">
        <v>192101.14</v>
      </c>
      <c r="AI1901" s="22">
        <v>4543908.6100000003</v>
      </c>
      <c r="AJ1901" s="22">
        <v>4736009.75</v>
      </c>
      <c r="AK1901" s="21" t="s">
        <v>5968</v>
      </c>
      <c r="AL1901" s="21" t="s">
        <v>5473</v>
      </c>
      <c r="AM1901" s="26" t="s">
        <v>48</v>
      </c>
      <c r="AN1901" s="27">
        <v>0</v>
      </c>
      <c r="AS1901">
        <f t="shared" si="58"/>
        <v>3107</v>
      </c>
      <c r="AT1901" t="str">
        <f t="shared" si="59"/>
        <v>Região Rural do Centro Sub-regional de Patos de Minas</v>
      </c>
      <c r="BE1901">
        <v>3170107</v>
      </c>
      <c r="BF1901">
        <v>31</v>
      </c>
      <c r="BG1901" t="s">
        <v>12888</v>
      </c>
      <c r="BH1901" t="s">
        <v>12889</v>
      </c>
      <c r="BI1901" t="s">
        <v>12823</v>
      </c>
      <c r="BJ1901" t="s">
        <v>13031</v>
      </c>
      <c r="BK1901">
        <v>3106</v>
      </c>
      <c r="BL1901" t="s">
        <v>13023</v>
      </c>
      <c r="BM1901" t="s">
        <v>13024</v>
      </c>
    </row>
    <row r="1902" spans="1:65" x14ac:dyDescent="0.25">
      <c r="A1902" s="17" t="s">
        <v>5358</v>
      </c>
      <c r="B1902" s="18">
        <v>1</v>
      </c>
      <c r="C1902" s="19" t="s">
        <v>5969</v>
      </c>
      <c r="D1902" s="20" t="s">
        <v>5451</v>
      </c>
      <c r="E1902" s="20" t="s">
        <v>5970</v>
      </c>
      <c r="F1902" s="21">
        <v>3170909</v>
      </c>
      <c r="G1902" s="20" t="s">
        <v>5971</v>
      </c>
      <c r="H1902" s="22">
        <v>4334.6000000000004</v>
      </c>
      <c r="I1902" s="22">
        <v>4441.6000000000004</v>
      </c>
      <c r="J1902" s="22">
        <v>4411.6508999999996</v>
      </c>
      <c r="K1902" s="22">
        <v>4334.6000000000004</v>
      </c>
      <c r="L1902" s="22">
        <v>4334.6000000000004</v>
      </c>
      <c r="M1902" s="23">
        <v>90</v>
      </c>
      <c r="N1902" s="19" t="s">
        <v>44</v>
      </c>
      <c r="O1902" s="22">
        <v>35.67</v>
      </c>
      <c r="P1902" s="22">
        <v>44.49</v>
      </c>
      <c r="Q1902" s="22">
        <v>100</v>
      </c>
      <c r="R1902" s="22">
        <v>42</v>
      </c>
      <c r="S1902" s="22">
        <v>0</v>
      </c>
      <c r="T1902" s="22">
        <v>0</v>
      </c>
      <c r="U1902" s="22">
        <v>2865.6509000000001</v>
      </c>
      <c r="V1902" s="22">
        <v>20</v>
      </c>
      <c r="W1902" s="22">
        <v>0</v>
      </c>
      <c r="X1902" s="22">
        <v>0</v>
      </c>
      <c r="Y1902" s="22">
        <v>15</v>
      </c>
      <c r="Z1902" s="22">
        <v>70</v>
      </c>
      <c r="AA1902" s="22">
        <v>15</v>
      </c>
      <c r="AB1902" s="22">
        <v>0</v>
      </c>
      <c r="AC1902" s="22">
        <v>0</v>
      </c>
      <c r="AD1902" s="22">
        <v>0</v>
      </c>
      <c r="AE1902" s="24">
        <v>100</v>
      </c>
      <c r="AF1902" s="19" t="s">
        <v>65</v>
      </c>
      <c r="AG1902" s="25">
        <v>0.55200000000000005</v>
      </c>
      <c r="AH1902" s="22">
        <v>332547.20000000001</v>
      </c>
      <c r="AI1902" s="22">
        <v>848758.03</v>
      </c>
      <c r="AJ1902" s="22">
        <v>1181305.23</v>
      </c>
      <c r="AK1902" s="21" t="s">
        <v>1707</v>
      </c>
      <c r="AL1902" s="21" t="s">
        <v>1998</v>
      </c>
      <c r="AM1902" s="26" t="s">
        <v>48</v>
      </c>
      <c r="AN1902" s="27">
        <v>0</v>
      </c>
      <c r="AS1902">
        <f t="shared" si="58"/>
        <v>3101</v>
      </c>
      <c r="AT1902" t="str">
        <f t="shared" si="59"/>
        <v>Região Rural da Capital Regional de Montes Claros</v>
      </c>
      <c r="BE1902">
        <v>3100104</v>
      </c>
      <c r="BF1902">
        <v>31</v>
      </c>
      <c r="BG1902" t="s">
        <v>12888</v>
      </c>
      <c r="BH1902" t="s">
        <v>12889</v>
      </c>
      <c r="BI1902" t="s">
        <v>12823</v>
      </c>
      <c r="BJ1902" t="s">
        <v>13032</v>
      </c>
      <c r="BK1902">
        <v>3106</v>
      </c>
      <c r="BL1902" t="s">
        <v>13023</v>
      </c>
      <c r="BM1902" t="s">
        <v>13024</v>
      </c>
    </row>
    <row r="1903" spans="1:65" x14ac:dyDescent="0.25">
      <c r="A1903" s="17" t="s">
        <v>5358</v>
      </c>
      <c r="B1903" s="18">
        <v>1</v>
      </c>
      <c r="C1903" s="19" t="s">
        <v>5972</v>
      </c>
      <c r="D1903" s="20" t="s">
        <v>5451</v>
      </c>
      <c r="E1903" s="20" t="s">
        <v>5970</v>
      </c>
      <c r="F1903" s="21">
        <v>3170909</v>
      </c>
      <c r="G1903" s="20" t="s">
        <v>5973</v>
      </c>
      <c r="H1903" s="22">
        <v>1655.91</v>
      </c>
      <c r="I1903" s="22">
        <v>3397.2312999999999</v>
      </c>
      <c r="J1903" s="22">
        <v>3397.2312999999999</v>
      </c>
      <c r="K1903" s="22">
        <v>1655.91</v>
      </c>
      <c r="L1903" s="22">
        <v>1655.91</v>
      </c>
      <c r="M1903" s="23">
        <v>60</v>
      </c>
      <c r="N1903" s="19" t="s">
        <v>44</v>
      </c>
      <c r="O1903" s="22">
        <v>33.119999999999997</v>
      </c>
      <c r="P1903" s="22">
        <v>3.75</v>
      </c>
      <c r="Q1903" s="22">
        <v>69.64</v>
      </c>
      <c r="R1903" s="22">
        <v>26</v>
      </c>
      <c r="S1903" s="22">
        <v>0</v>
      </c>
      <c r="T1903" s="22">
        <v>0</v>
      </c>
      <c r="U1903" s="22">
        <v>2759.2312999999999</v>
      </c>
      <c r="V1903" s="22">
        <v>12</v>
      </c>
      <c r="W1903" s="22">
        <v>0</v>
      </c>
      <c r="X1903" s="22">
        <v>0</v>
      </c>
      <c r="Y1903" s="22">
        <v>15</v>
      </c>
      <c r="Z1903" s="22">
        <v>40</v>
      </c>
      <c r="AA1903" s="22">
        <v>45</v>
      </c>
      <c r="AB1903" s="22">
        <v>0</v>
      </c>
      <c r="AC1903" s="22">
        <v>0</v>
      </c>
      <c r="AD1903" s="22">
        <v>0</v>
      </c>
      <c r="AE1903" s="24">
        <v>100</v>
      </c>
      <c r="AF1903" s="19" t="s">
        <v>65</v>
      </c>
      <c r="AG1903" s="25">
        <v>0.52700000000000002</v>
      </c>
      <c r="AH1903" s="22">
        <v>190462.22</v>
      </c>
      <c r="AI1903" s="22">
        <v>322289.76</v>
      </c>
      <c r="AJ1903" s="22">
        <v>512751.98</v>
      </c>
      <c r="AK1903" s="21" t="s">
        <v>304</v>
      </c>
      <c r="AL1903" s="21" t="s">
        <v>3989</v>
      </c>
      <c r="AM1903" s="26" t="s">
        <v>48</v>
      </c>
      <c r="AN1903" s="27">
        <v>0</v>
      </c>
      <c r="AS1903">
        <f t="shared" si="58"/>
        <v>3101</v>
      </c>
      <c r="AT1903" t="str">
        <f t="shared" si="59"/>
        <v>Região Rural da Capital Regional de Montes Claros</v>
      </c>
      <c r="BE1903">
        <v>3100708</v>
      </c>
      <c r="BF1903">
        <v>31</v>
      </c>
      <c r="BG1903" t="s">
        <v>12888</v>
      </c>
      <c r="BH1903" t="s">
        <v>12889</v>
      </c>
      <c r="BI1903" t="s">
        <v>12823</v>
      </c>
      <c r="BJ1903" t="s">
        <v>13033</v>
      </c>
      <c r="BK1903">
        <v>3106</v>
      </c>
      <c r="BL1903" t="s">
        <v>13023</v>
      </c>
      <c r="BM1903" t="s">
        <v>13024</v>
      </c>
    </row>
    <row r="1904" spans="1:65" x14ac:dyDescent="0.25">
      <c r="A1904" s="17" t="s">
        <v>5358</v>
      </c>
      <c r="B1904" s="18">
        <v>1</v>
      </c>
      <c r="C1904" s="19" t="s">
        <v>5974</v>
      </c>
      <c r="D1904" s="20" t="s">
        <v>5451</v>
      </c>
      <c r="E1904" s="20" t="s">
        <v>5970</v>
      </c>
      <c r="F1904" s="21">
        <v>3170909</v>
      </c>
      <c r="G1904" s="20" t="s">
        <v>5975</v>
      </c>
      <c r="H1904" s="22">
        <v>1509.3</v>
      </c>
      <c r="I1904" s="22">
        <v>1608.9</v>
      </c>
      <c r="J1904" s="22">
        <v>1608.9013</v>
      </c>
      <c r="K1904" s="22">
        <v>1509.3</v>
      </c>
      <c r="L1904" s="22">
        <v>1509.3</v>
      </c>
      <c r="M1904" s="23">
        <v>41</v>
      </c>
      <c r="N1904" s="19" t="s">
        <v>44</v>
      </c>
      <c r="O1904" s="22">
        <v>32.18</v>
      </c>
      <c r="P1904" s="22">
        <v>48.02</v>
      </c>
      <c r="Q1904" s="22">
        <v>100</v>
      </c>
      <c r="R1904" s="22">
        <v>17.3812</v>
      </c>
      <c r="S1904" s="22">
        <v>242.26</v>
      </c>
      <c r="T1904" s="22">
        <v>405.71140000000003</v>
      </c>
      <c r="U1904" s="22">
        <v>688.14480000000003</v>
      </c>
      <c r="V1904" s="22">
        <v>25.4682</v>
      </c>
      <c r="W1904" s="22">
        <v>1E-3</v>
      </c>
      <c r="X1904" s="22">
        <v>1E-3</v>
      </c>
      <c r="Y1904" s="22">
        <v>7</v>
      </c>
      <c r="Z1904" s="22">
        <v>87</v>
      </c>
      <c r="AA1904" s="22">
        <v>1</v>
      </c>
      <c r="AB1904" s="22">
        <v>3</v>
      </c>
      <c r="AC1904" s="22">
        <v>1</v>
      </c>
      <c r="AD1904" s="22">
        <v>1</v>
      </c>
      <c r="AE1904" s="24">
        <v>100.002</v>
      </c>
      <c r="AF1904" s="19" t="s">
        <v>64</v>
      </c>
      <c r="AG1904" s="25">
        <v>0.44500000000000001</v>
      </c>
      <c r="AH1904" s="22">
        <v>337246.25</v>
      </c>
      <c r="AI1904" s="22">
        <v>1369018.78</v>
      </c>
      <c r="AJ1904" s="22">
        <v>1706265.03</v>
      </c>
      <c r="AK1904" s="21" t="s">
        <v>5965</v>
      </c>
      <c r="AL1904" s="21" t="s">
        <v>5867</v>
      </c>
      <c r="AM1904" s="26" t="s">
        <v>48</v>
      </c>
      <c r="AN1904" s="27">
        <v>37683.71</v>
      </c>
      <c r="AS1904">
        <f t="shared" si="58"/>
        <v>3101</v>
      </c>
      <c r="AT1904" t="str">
        <f t="shared" si="59"/>
        <v>Região Rural da Capital Regional de Montes Claros</v>
      </c>
      <c r="BE1904">
        <v>3103504</v>
      </c>
      <c r="BF1904">
        <v>31</v>
      </c>
      <c r="BG1904" t="s">
        <v>12888</v>
      </c>
      <c r="BH1904" t="s">
        <v>12889</v>
      </c>
      <c r="BI1904" t="s">
        <v>12823</v>
      </c>
      <c r="BJ1904" t="s">
        <v>13034</v>
      </c>
      <c r="BK1904">
        <v>3106</v>
      </c>
      <c r="BL1904" t="s">
        <v>13023</v>
      </c>
      <c r="BM1904" t="s">
        <v>13024</v>
      </c>
    </row>
    <row r="1905" spans="1:65" x14ac:dyDescent="0.25">
      <c r="A1905" s="17" t="s">
        <v>5358</v>
      </c>
      <c r="B1905" s="18">
        <v>1</v>
      </c>
      <c r="C1905" s="19" t="s">
        <v>5976</v>
      </c>
      <c r="D1905" s="20" t="s">
        <v>5451</v>
      </c>
      <c r="E1905" s="20" t="s">
        <v>5977</v>
      </c>
      <c r="F1905" s="21">
        <v>3171030</v>
      </c>
      <c r="G1905" s="20" t="s">
        <v>5978</v>
      </c>
      <c r="H1905" s="22">
        <v>1516.16</v>
      </c>
      <c r="I1905" s="22">
        <v>1656.6</v>
      </c>
      <c r="J1905" s="22">
        <v>1658.6328000000001</v>
      </c>
      <c r="K1905" s="22">
        <v>1516.16</v>
      </c>
      <c r="L1905" s="22">
        <v>1516.16</v>
      </c>
      <c r="M1905" s="23">
        <v>15</v>
      </c>
      <c r="N1905" s="19" t="s">
        <v>44</v>
      </c>
      <c r="O1905" s="22">
        <v>33.17</v>
      </c>
      <c r="P1905" s="22">
        <v>25.1</v>
      </c>
      <c r="Q1905" s="22">
        <v>100</v>
      </c>
      <c r="R1905" s="22">
        <v>50</v>
      </c>
      <c r="S1905" s="22">
        <v>0</v>
      </c>
      <c r="T1905" s="22">
        <v>400</v>
      </c>
      <c r="U1905" s="22">
        <v>1193.6328000000001</v>
      </c>
      <c r="V1905" s="22">
        <v>15</v>
      </c>
      <c r="W1905" s="22">
        <v>0</v>
      </c>
      <c r="X1905" s="22">
        <v>0</v>
      </c>
      <c r="Y1905" s="22">
        <v>5</v>
      </c>
      <c r="Z1905" s="22">
        <v>15</v>
      </c>
      <c r="AA1905" s="22">
        <v>80</v>
      </c>
      <c r="AB1905" s="22">
        <v>0</v>
      </c>
      <c r="AC1905" s="22">
        <v>0</v>
      </c>
      <c r="AD1905" s="22">
        <v>0</v>
      </c>
      <c r="AE1905" s="24">
        <v>100</v>
      </c>
      <c r="AF1905" s="19" t="s">
        <v>57</v>
      </c>
      <c r="AG1905" s="25">
        <v>0.40200000000000002</v>
      </c>
      <c r="AH1905" s="22">
        <v>37152.959999999999</v>
      </c>
      <c r="AI1905" s="22">
        <v>182303.08</v>
      </c>
      <c r="AJ1905" s="22">
        <v>219456.03999999998</v>
      </c>
      <c r="AK1905" s="21" t="s">
        <v>1707</v>
      </c>
      <c r="AL1905" s="21" t="s">
        <v>1998</v>
      </c>
      <c r="AM1905" s="26" t="s">
        <v>48</v>
      </c>
      <c r="AN1905" s="27">
        <v>0</v>
      </c>
      <c r="AS1905">
        <f t="shared" si="58"/>
        <v>3101</v>
      </c>
      <c r="AT1905" t="str">
        <f t="shared" si="59"/>
        <v>Região Rural da Capital Regional de Montes Claros</v>
      </c>
      <c r="BE1905">
        <v>3103751</v>
      </c>
      <c r="BF1905">
        <v>31</v>
      </c>
      <c r="BG1905" t="s">
        <v>12888</v>
      </c>
      <c r="BH1905" t="s">
        <v>12889</v>
      </c>
      <c r="BI1905" t="s">
        <v>12823</v>
      </c>
      <c r="BJ1905" t="s">
        <v>13035</v>
      </c>
      <c r="BK1905">
        <v>3106</v>
      </c>
      <c r="BL1905" t="s">
        <v>13023</v>
      </c>
      <c r="BM1905" t="s">
        <v>13024</v>
      </c>
    </row>
    <row r="1906" spans="1:65" x14ac:dyDescent="0.25">
      <c r="A1906" s="17" t="s">
        <v>5358</v>
      </c>
      <c r="B1906" s="18">
        <v>1</v>
      </c>
      <c r="C1906" s="19" t="s">
        <v>5979</v>
      </c>
      <c r="D1906" s="20" t="s">
        <v>5451</v>
      </c>
      <c r="E1906" s="20" t="s">
        <v>5977</v>
      </c>
      <c r="F1906" s="21">
        <v>3171030</v>
      </c>
      <c r="G1906" s="20" t="s">
        <v>5980</v>
      </c>
      <c r="H1906" s="22">
        <v>1788.7067</v>
      </c>
      <c r="I1906" s="22">
        <v>1800.9</v>
      </c>
      <c r="J1906" s="22">
        <v>1800.9539</v>
      </c>
      <c r="K1906" s="22">
        <v>1788.7</v>
      </c>
      <c r="L1906" s="22">
        <v>1788.7067</v>
      </c>
      <c r="M1906" s="23">
        <v>22</v>
      </c>
      <c r="N1906" s="19" t="s">
        <v>44</v>
      </c>
      <c r="O1906" s="22">
        <v>35.67</v>
      </c>
      <c r="P1906" s="22">
        <v>44.49</v>
      </c>
      <c r="Q1906" s="22">
        <v>100</v>
      </c>
      <c r="R1906" s="22">
        <v>20</v>
      </c>
      <c r="S1906" s="22">
        <v>0</v>
      </c>
      <c r="T1906" s="22">
        <v>0</v>
      </c>
      <c r="U1906" s="22">
        <v>982.95389999999998</v>
      </c>
      <c r="V1906" s="22">
        <v>10</v>
      </c>
      <c r="W1906" s="22">
        <v>0</v>
      </c>
      <c r="X1906" s="22">
        <v>0</v>
      </c>
      <c r="Y1906" s="22">
        <v>0.5</v>
      </c>
      <c r="Z1906" s="22">
        <v>40</v>
      </c>
      <c r="AA1906" s="22">
        <v>55</v>
      </c>
      <c r="AB1906" s="22">
        <v>0</v>
      </c>
      <c r="AC1906" s="22">
        <v>0</v>
      </c>
      <c r="AD1906" s="22">
        <v>0</v>
      </c>
      <c r="AE1906" s="24">
        <v>95.5</v>
      </c>
      <c r="AF1906" s="19" t="s">
        <v>57</v>
      </c>
      <c r="AG1906" s="25">
        <v>0.42</v>
      </c>
      <c r="AH1906" s="22">
        <v>183019</v>
      </c>
      <c r="AI1906" s="22">
        <v>224697.33</v>
      </c>
      <c r="AJ1906" s="22">
        <v>407716.32999999996</v>
      </c>
      <c r="AK1906" s="21" t="s">
        <v>1707</v>
      </c>
      <c r="AL1906" s="21" t="s">
        <v>1998</v>
      </c>
      <c r="AM1906" s="26" t="s">
        <v>48</v>
      </c>
      <c r="AN1906" s="27">
        <v>0</v>
      </c>
      <c r="AS1906">
        <f t="shared" si="58"/>
        <v>3101</v>
      </c>
      <c r="AT1906" t="str">
        <f t="shared" si="59"/>
        <v>Região Rural da Capital Regional de Montes Claros</v>
      </c>
      <c r="BE1906">
        <v>3109808</v>
      </c>
      <c r="BF1906">
        <v>31</v>
      </c>
      <c r="BG1906" t="s">
        <v>12888</v>
      </c>
      <c r="BH1906" t="s">
        <v>12889</v>
      </c>
      <c r="BI1906" t="s">
        <v>12823</v>
      </c>
      <c r="BJ1906" t="s">
        <v>13036</v>
      </c>
      <c r="BK1906">
        <v>3106</v>
      </c>
      <c r="BL1906" t="s">
        <v>13023</v>
      </c>
      <c r="BM1906" t="s">
        <v>13024</v>
      </c>
    </row>
    <row r="1907" spans="1:65" x14ac:dyDescent="0.25">
      <c r="A1907" s="17" t="s">
        <v>5358</v>
      </c>
      <c r="B1907" s="18">
        <v>1</v>
      </c>
      <c r="C1907" s="19" t="s">
        <v>5981</v>
      </c>
      <c r="D1907" s="20" t="s">
        <v>5451</v>
      </c>
      <c r="E1907" s="20" t="s">
        <v>5977</v>
      </c>
      <c r="F1907" s="21">
        <v>3171030</v>
      </c>
      <c r="G1907" s="20" t="s">
        <v>695</v>
      </c>
      <c r="H1907" s="22">
        <v>1427.8</v>
      </c>
      <c r="I1907" s="22">
        <v>1509.6</v>
      </c>
      <c r="J1907" s="22">
        <v>1488.2022999999999</v>
      </c>
      <c r="K1907" s="22">
        <v>1.0000000000000001E-5</v>
      </c>
      <c r="L1907" s="22">
        <v>1427.8</v>
      </c>
      <c r="M1907" s="23">
        <v>18</v>
      </c>
      <c r="N1907" s="19" t="s">
        <v>44</v>
      </c>
      <c r="O1907" s="22">
        <v>28.56</v>
      </c>
      <c r="P1907" s="22">
        <v>23.7</v>
      </c>
      <c r="Q1907" s="22">
        <v>284.7</v>
      </c>
      <c r="R1907" s="22">
        <v>5.81</v>
      </c>
      <c r="S1907" s="22">
        <v>1.0000000000000001E-5</v>
      </c>
      <c r="T1907" s="22">
        <v>331.02</v>
      </c>
      <c r="U1907" s="22">
        <v>972.02</v>
      </c>
      <c r="V1907" s="22">
        <v>21.35</v>
      </c>
      <c r="W1907" s="22">
        <v>1E-3</v>
      </c>
      <c r="X1907" s="22">
        <v>1E-3</v>
      </c>
      <c r="Y1907" s="22">
        <v>30</v>
      </c>
      <c r="Z1907" s="22">
        <v>70</v>
      </c>
      <c r="AA1907" s="22">
        <v>1E-3</v>
      </c>
      <c r="AB1907" s="22">
        <v>1E-3</v>
      </c>
      <c r="AC1907" s="22">
        <v>1E-3</v>
      </c>
      <c r="AD1907" s="22">
        <v>1E-3</v>
      </c>
      <c r="AE1907" s="24">
        <v>100.00600000000001</v>
      </c>
      <c r="AF1907" s="19" t="s">
        <v>57</v>
      </c>
      <c r="AG1907" s="25">
        <v>0.47599999999999998</v>
      </c>
      <c r="AH1907" s="22">
        <v>415928.79</v>
      </c>
      <c r="AI1907" s="22">
        <v>258884.05</v>
      </c>
      <c r="AJ1907" s="22">
        <v>674812.84</v>
      </c>
      <c r="AK1907" s="21" t="s">
        <v>2693</v>
      </c>
      <c r="AL1907" s="21" t="s">
        <v>5982</v>
      </c>
      <c r="AM1907" s="26" t="s">
        <v>48</v>
      </c>
      <c r="AN1907" s="27">
        <v>0</v>
      </c>
      <c r="AS1907">
        <f t="shared" si="58"/>
        <v>3101</v>
      </c>
      <c r="AT1907" t="str">
        <f t="shared" si="59"/>
        <v>Região Rural da Capital Regional de Montes Claros</v>
      </c>
      <c r="BE1907">
        <v>3111101</v>
      </c>
      <c r="BF1907">
        <v>31</v>
      </c>
      <c r="BG1907" t="s">
        <v>12888</v>
      </c>
      <c r="BH1907" t="s">
        <v>12889</v>
      </c>
      <c r="BI1907" t="s">
        <v>12823</v>
      </c>
      <c r="BJ1907" t="s">
        <v>13037</v>
      </c>
      <c r="BK1907">
        <v>3106</v>
      </c>
      <c r="BL1907" t="s">
        <v>13023</v>
      </c>
      <c r="BM1907" t="s">
        <v>13024</v>
      </c>
    </row>
    <row r="1908" spans="1:65" x14ac:dyDescent="0.25">
      <c r="A1908" s="17" t="s">
        <v>5358</v>
      </c>
      <c r="B1908" s="18">
        <v>1</v>
      </c>
      <c r="C1908" s="19" t="s">
        <v>5983</v>
      </c>
      <c r="D1908" s="20" t="s">
        <v>5451</v>
      </c>
      <c r="E1908" s="20" t="s">
        <v>5977</v>
      </c>
      <c r="F1908" s="21">
        <v>3171030</v>
      </c>
      <c r="G1908" s="20" t="s">
        <v>5984</v>
      </c>
      <c r="H1908" s="22">
        <v>940.03</v>
      </c>
      <c r="I1908" s="22">
        <v>1.0000000000000001E-5</v>
      </c>
      <c r="J1908" s="22">
        <v>910.53380000000004</v>
      </c>
      <c r="K1908" s="22">
        <v>938.12779999999998</v>
      </c>
      <c r="L1908" s="22">
        <v>910.53380000000004</v>
      </c>
      <c r="M1908" s="23">
        <v>25</v>
      </c>
      <c r="N1908" s="19" t="s">
        <v>44</v>
      </c>
      <c r="O1908" s="22">
        <v>18.21</v>
      </c>
      <c r="P1908" s="22">
        <v>1E-3</v>
      </c>
      <c r="Q1908" s="22">
        <v>1E-3</v>
      </c>
      <c r="R1908" s="22">
        <v>238.62960000000001</v>
      </c>
      <c r="S1908" s="22">
        <v>1.0000000000000001E-5</v>
      </c>
      <c r="T1908" s="22">
        <v>1.0000000000000001E-5</v>
      </c>
      <c r="U1908" s="22">
        <v>660.77840000000003</v>
      </c>
      <c r="V1908" s="22">
        <v>11.1258</v>
      </c>
      <c r="W1908" s="22">
        <v>1E-3</v>
      </c>
      <c r="X1908" s="22">
        <v>10</v>
      </c>
      <c r="Y1908" s="22">
        <v>70</v>
      </c>
      <c r="Z1908" s="22">
        <v>1E-3</v>
      </c>
      <c r="AA1908" s="22">
        <v>1E-3</v>
      </c>
      <c r="AB1908" s="22">
        <v>1E-3</v>
      </c>
      <c r="AC1908" s="22">
        <v>1E-3</v>
      </c>
      <c r="AD1908" s="22">
        <v>20</v>
      </c>
      <c r="AE1908" s="24">
        <v>100.00500000000002</v>
      </c>
      <c r="AF1908" s="19" t="s">
        <v>44</v>
      </c>
      <c r="AG1908" s="25">
        <v>0.67500000000000004</v>
      </c>
      <c r="AH1908" s="22">
        <v>230889.51</v>
      </c>
      <c r="AI1908" s="22">
        <v>518841.83</v>
      </c>
      <c r="AJ1908" s="22">
        <v>749731.34000000008</v>
      </c>
      <c r="AK1908" s="21" t="s">
        <v>5380</v>
      </c>
      <c r="AL1908" s="21" t="s">
        <v>782</v>
      </c>
      <c r="AM1908" s="26" t="s">
        <v>48</v>
      </c>
      <c r="AN1908" s="27">
        <v>0</v>
      </c>
      <c r="AS1908">
        <f t="shared" si="58"/>
        <v>3101</v>
      </c>
      <c r="AT1908" t="str">
        <f t="shared" si="59"/>
        <v>Região Rural da Capital Regional de Montes Claros</v>
      </c>
      <c r="BE1908">
        <v>3111408</v>
      </c>
      <c r="BF1908">
        <v>31</v>
      </c>
      <c r="BG1908" t="s">
        <v>12888</v>
      </c>
      <c r="BH1908" t="s">
        <v>12889</v>
      </c>
      <c r="BI1908" t="s">
        <v>12823</v>
      </c>
      <c r="BJ1908" t="s">
        <v>13038</v>
      </c>
      <c r="BK1908">
        <v>3106</v>
      </c>
      <c r="BL1908" t="s">
        <v>13023</v>
      </c>
      <c r="BM1908" t="s">
        <v>13024</v>
      </c>
    </row>
    <row r="1909" spans="1:65" x14ac:dyDescent="0.25">
      <c r="A1909" s="17" t="s">
        <v>5358</v>
      </c>
      <c r="B1909" s="18">
        <v>1</v>
      </c>
      <c r="C1909" s="19" t="s">
        <v>5985</v>
      </c>
      <c r="D1909" s="20" t="s">
        <v>5457</v>
      </c>
      <c r="E1909" s="20" t="s">
        <v>5986</v>
      </c>
      <c r="F1909" s="21">
        <v>3171105</v>
      </c>
      <c r="G1909" s="20" t="s">
        <v>5987</v>
      </c>
      <c r="H1909" s="22">
        <v>822.79100000000005</v>
      </c>
      <c r="I1909" s="22">
        <v>829</v>
      </c>
      <c r="J1909" s="22">
        <v>829.00829999999996</v>
      </c>
      <c r="K1909" s="22">
        <v>822.79169999999999</v>
      </c>
      <c r="L1909" s="22">
        <v>822.79169999999999</v>
      </c>
      <c r="M1909" s="23">
        <v>30</v>
      </c>
      <c r="N1909" s="19" t="s">
        <v>44</v>
      </c>
      <c r="O1909" s="22">
        <v>34.24</v>
      </c>
      <c r="P1909" s="22">
        <v>73</v>
      </c>
      <c r="Q1909" s="22">
        <v>64.5</v>
      </c>
      <c r="R1909" s="22">
        <v>126.4241</v>
      </c>
      <c r="S1909" s="22">
        <v>1.0000000000000001E-5</v>
      </c>
      <c r="T1909" s="22">
        <v>1.0000000000000001E-5</v>
      </c>
      <c r="U1909" s="22">
        <v>189.00280000000001</v>
      </c>
      <c r="V1909" s="22">
        <v>3.1070000000000002</v>
      </c>
      <c r="W1909" s="22">
        <v>1E-3</v>
      </c>
      <c r="X1909" s="22">
        <v>1E-3</v>
      </c>
      <c r="Y1909" s="22">
        <v>60</v>
      </c>
      <c r="Z1909" s="22">
        <v>35</v>
      </c>
      <c r="AA1909" s="22">
        <v>1E-3</v>
      </c>
      <c r="AB1909" s="22">
        <v>5</v>
      </c>
      <c r="AC1909" s="22">
        <v>1E-3</v>
      </c>
      <c r="AD1909" s="22">
        <v>1E-3</v>
      </c>
      <c r="AE1909" s="24">
        <v>100.00500000000002</v>
      </c>
      <c r="AF1909" s="19" t="s">
        <v>65</v>
      </c>
      <c r="AG1909" s="25">
        <v>0.59799999999999998</v>
      </c>
      <c r="AH1909" s="22">
        <v>243177.42</v>
      </c>
      <c r="AI1909" s="22">
        <v>2971036.19</v>
      </c>
      <c r="AJ1909" s="22">
        <v>3214213.61</v>
      </c>
      <c r="AK1909" s="21" t="s">
        <v>2694</v>
      </c>
      <c r="AL1909" s="21" t="s">
        <v>5988</v>
      </c>
      <c r="AM1909" s="26" t="s">
        <v>48</v>
      </c>
      <c r="AN1909" s="27">
        <v>0</v>
      </c>
      <c r="AS1909">
        <f t="shared" si="58"/>
        <v>3106</v>
      </c>
      <c r="AT1909" t="str">
        <f t="shared" si="59"/>
        <v>Região Rural da Capital Regional de Uberlândia</v>
      </c>
      <c r="BE1909">
        <v>3111804</v>
      </c>
      <c r="BF1909">
        <v>31</v>
      </c>
      <c r="BG1909" t="s">
        <v>12888</v>
      </c>
      <c r="BH1909" t="s">
        <v>12889</v>
      </c>
      <c r="BI1909" t="s">
        <v>12823</v>
      </c>
      <c r="BJ1909" t="s">
        <v>13039</v>
      </c>
      <c r="BK1909">
        <v>3106</v>
      </c>
      <c r="BL1909" t="s">
        <v>13023</v>
      </c>
      <c r="BM1909" t="s">
        <v>13024</v>
      </c>
    </row>
    <row r="1910" spans="1:65" x14ac:dyDescent="0.25">
      <c r="A1910" s="17" t="s">
        <v>5989</v>
      </c>
      <c r="B1910" s="18">
        <v>1</v>
      </c>
      <c r="C1910" s="19" t="s">
        <v>5990</v>
      </c>
      <c r="D1910" s="20" t="s">
        <v>5991</v>
      </c>
      <c r="E1910" s="20" t="s">
        <v>5992</v>
      </c>
      <c r="F1910" s="21">
        <v>5000609</v>
      </c>
      <c r="G1910" s="20" t="s">
        <v>5993</v>
      </c>
      <c r="H1910" s="22">
        <v>925.4</v>
      </c>
      <c r="I1910" s="22">
        <v>896.75540000000001</v>
      </c>
      <c r="J1910" s="22">
        <v>896.75540000000001</v>
      </c>
      <c r="K1910" s="22">
        <v>896.75540000000001</v>
      </c>
      <c r="L1910" s="22">
        <v>896.75540000000001</v>
      </c>
      <c r="M1910" s="23">
        <v>68</v>
      </c>
      <c r="N1910" s="19" t="s">
        <v>44</v>
      </c>
      <c r="O1910" s="22">
        <v>19.93</v>
      </c>
      <c r="P1910" s="22">
        <v>97.81</v>
      </c>
      <c r="Q1910" s="22">
        <v>74.010000000000005</v>
      </c>
      <c r="R1910" s="22">
        <v>56.569400000000002</v>
      </c>
      <c r="S1910" s="22">
        <v>194.26300000000001</v>
      </c>
      <c r="T1910" s="22">
        <v>642.46669999999995</v>
      </c>
      <c r="U1910" s="22">
        <v>14.911899999999999</v>
      </c>
      <c r="V1910" s="22">
        <v>3.0491000000000001</v>
      </c>
      <c r="W1910" s="22">
        <v>1E-3</v>
      </c>
      <c r="X1910" s="22">
        <v>28.32</v>
      </c>
      <c r="Y1910" s="22">
        <v>65.069999999999993</v>
      </c>
      <c r="Z1910" s="22">
        <v>1E-3</v>
      </c>
      <c r="AA1910" s="22">
        <v>1E-3</v>
      </c>
      <c r="AB1910" s="22">
        <v>1E-3</v>
      </c>
      <c r="AC1910" s="22">
        <v>6.61</v>
      </c>
      <c r="AD1910" s="22">
        <v>1E-3</v>
      </c>
      <c r="AE1910" s="24">
        <v>100.00500000000001</v>
      </c>
      <c r="AF1910" s="19" t="s">
        <v>64</v>
      </c>
      <c r="AG1910" s="25">
        <v>0.6</v>
      </c>
      <c r="AH1910" s="22">
        <v>455002.54</v>
      </c>
      <c r="AI1910" s="22">
        <v>5616527.5700000003</v>
      </c>
      <c r="AJ1910" s="22">
        <v>6071530.1100000003</v>
      </c>
      <c r="AK1910" s="21" t="s">
        <v>1266</v>
      </c>
      <c r="AL1910" s="21" t="s">
        <v>5994</v>
      </c>
      <c r="AM1910" s="26" t="s">
        <v>48</v>
      </c>
      <c r="AN1910" s="27">
        <v>59722.79</v>
      </c>
      <c r="AS1910">
        <f t="shared" si="58"/>
        <v>5004</v>
      </c>
      <c r="AT1910" t="str">
        <f t="shared" si="59"/>
        <v>Região Rural da Capital Regional de Dourados</v>
      </c>
      <c r="BE1910">
        <v>3112604</v>
      </c>
      <c r="BF1910">
        <v>31</v>
      </c>
      <c r="BG1910" t="s">
        <v>12888</v>
      </c>
      <c r="BH1910" t="s">
        <v>12889</v>
      </c>
      <c r="BI1910" t="s">
        <v>12823</v>
      </c>
      <c r="BJ1910" t="s">
        <v>13040</v>
      </c>
      <c r="BK1910">
        <v>3106</v>
      </c>
      <c r="BL1910" t="s">
        <v>13023</v>
      </c>
      <c r="BM1910" t="s">
        <v>13024</v>
      </c>
    </row>
    <row r="1911" spans="1:65" x14ac:dyDescent="0.25">
      <c r="A1911" s="17" t="s">
        <v>5989</v>
      </c>
      <c r="B1911" s="18">
        <v>1</v>
      </c>
      <c r="C1911" s="19" t="s">
        <v>5995</v>
      </c>
      <c r="D1911" s="20" t="s">
        <v>5996</v>
      </c>
      <c r="E1911" s="20" t="s">
        <v>5997</v>
      </c>
      <c r="F1911" s="21">
        <v>5000807</v>
      </c>
      <c r="G1911" s="20" t="s">
        <v>5809</v>
      </c>
      <c r="H1911" s="22">
        <v>3570.71</v>
      </c>
      <c r="I1911" s="22">
        <v>3923.6</v>
      </c>
      <c r="J1911" s="22">
        <v>3677.4355</v>
      </c>
      <c r="K1911" s="22">
        <v>3570.71</v>
      </c>
      <c r="L1911" s="22">
        <v>3570.71</v>
      </c>
      <c r="M1911" s="23">
        <v>147</v>
      </c>
      <c r="N1911" s="19" t="s">
        <v>44</v>
      </c>
      <c r="O1911" s="22">
        <v>71.42</v>
      </c>
      <c r="P1911" s="22">
        <v>48.65</v>
      </c>
      <c r="Q1911" s="22">
        <v>100</v>
      </c>
      <c r="R1911" s="22">
        <v>124.2957</v>
      </c>
      <c r="S1911" s="22">
        <v>714.14200000000005</v>
      </c>
      <c r="T1911" s="22">
        <v>1.0000000000000001E-5</v>
      </c>
      <c r="U1911" s="22">
        <v>1425.9718</v>
      </c>
      <c r="V1911" s="22">
        <v>62.080500000000001</v>
      </c>
      <c r="W1911" s="22">
        <v>1E-3</v>
      </c>
      <c r="X1911" s="22">
        <v>1E-3</v>
      </c>
      <c r="Y1911" s="22">
        <v>77.209999999999994</v>
      </c>
      <c r="Z1911" s="22">
        <v>1E-3</v>
      </c>
      <c r="AA1911" s="22">
        <v>1E-3</v>
      </c>
      <c r="AB1911" s="22">
        <v>19.41</v>
      </c>
      <c r="AC1911" s="22">
        <v>1E-3</v>
      </c>
      <c r="AD1911" s="22">
        <v>3.38</v>
      </c>
      <c r="AE1911" s="24">
        <v>100.005</v>
      </c>
      <c r="AF1911" s="19" t="s">
        <v>65</v>
      </c>
      <c r="AG1911" s="25">
        <v>0.57399999999999995</v>
      </c>
      <c r="AH1911" s="22">
        <v>1637794.93</v>
      </c>
      <c r="AI1911" s="22">
        <v>10249089.029999999</v>
      </c>
      <c r="AJ1911" s="22">
        <v>11886883.959999999</v>
      </c>
      <c r="AK1911" s="21" t="s">
        <v>3415</v>
      </c>
      <c r="AL1911" s="21" t="s">
        <v>5998</v>
      </c>
      <c r="AM1911" s="26" t="s">
        <v>48</v>
      </c>
      <c r="AN1911" s="27">
        <v>0</v>
      </c>
      <c r="AS1911">
        <f t="shared" si="58"/>
        <v>5003</v>
      </c>
      <c r="AT1911" t="str">
        <f t="shared" si="59"/>
        <v>Região Rural dos Centros de Zona de Nova Andradina e Três Lagoas</v>
      </c>
      <c r="BE1911">
        <v>3114550</v>
      </c>
      <c r="BF1911">
        <v>31</v>
      </c>
      <c r="BG1911" t="s">
        <v>12888</v>
      </c>
      <c r="BH1911" t="s">
        <v>12889</v>
      </c>
      <c r="BI1911" t="s">
        <v>12823</v>
      </c>
      <c r="BJ1911" t="s">
        <v>13041</v>
      </c>
      <c r="BK1911">
        <v>3106</v>
      </c>
      <c r="BL1911" t="s">
        <v>13023</v>
      </c>
      <c r="BM1911" t="s">
        <v>13024</v>
      </c>
    </row>
    <row r="1912" spans="1:65" x14ac:dyDescent="0.25">
      <c r="A1912" s="17" t="s">
        <v>5989</v>
      </c>
      <c r="B1912" s="18">
        <v>1</v>
      </c>
      <c r="C1912" s="19" t="s">
        <v>5999</v>
      </c>
      <c r="D1912" s="20" t="s">
        <v>5996</v>
      </c>
      <c r="E1912" s="20" t="s">
        <v>5997</v>
      </c>
      <c r="F1912" s="21">
        <v>5000807</v>
      </c>
      <c r="G1912" s="20" t="s">
        <v>43</v>
      </c>
      <c r="H1912" s="22">
        <v>4074.56</v>
      </c>
      <c r="I1912" s="22">
        <v>4704.5600000000004</v>
      </c>
      <c r="J1912" s="22">
        <v>3828.2329</v>
      </c>
      <c r="K1912" s="22">
        <v>4074.56</v>
      </c>
      <c r="L1912" s="22">
        <v>3828.2329</v>
      </c>
      <c r="M1912" s="23">
        <v>130</v>
      </c>
      <c r="N1912" s="19" t="s">
        <v>44</v>
      </c>
      <c r="O1912" s="22">
        <v>85.07</v>
      </c>
      <c r="P1912" s="22">
        <v>41.02</v>
      </c>
      <c r="Q1912" s="22">
        <v>79.31</v>
      </c>
      <c r="R1912" s="22">
        <v>83.170900000000003</v>
      </c>
      <c r="S1912" s="22">
        <v>869.36</v>
      </c>
      <c r="T1912" s="22">
        <v>1.0000000000000001E-5</v>
      </c>
      <c r="U1912" s="22">
        <v>1691.9482</v>
      </c>
      <c r="V1912" s="22">
        <v>6.6909000000000001</v>
      </c>
      <c r="W1912" s="22">
        <v>1E-3</v>
      </c>
      <c r="X1912" s="22">
        <v>1E-3</v>
      </c>
      <c r="Y1912" s="22">
        <v>98</v>
      </c>
      <c r="Z1912" s="22">
        <v>1E-3</v>
      </c>
      <c r="AA1912" s="22">
        <v>1E-3</v>
      </c>
      <c r="AB1912" s="22">
        <v>1E-3</v>
      </c>
      <c r="AC1912" s="22">
        <v>1E-3</v>
      </c>
      <c r="AD1912" s="22">
        <v>0.2</v>
      </c>
      <c r="AE1912" s="24">
        <v>98.206000000000017</v>
      </c>
      <c r="AF1912" s="19" t="s">
        <v>64</v>
      </c>
      <c r="AG1912" s="25">
        <v>0.70499999999999996</v>
      </c>
      <c r="AH1912" s="22">
        <v>560675.46</v>
      </c>
      <c r="AI1912" s="22">
        <v>6371022.6200000001</v>
      </c>
      <c r="AJ1912" s="22">
        <v>6931698.0800000001</v>
      </c>
      <c r="AK1912" s="21" t="s">
        <v>461</v>
      </c>
      <c r="AL1912" s="21" t="s">
        <v>6000</v>
      </c>
      <c r="AM1912" s="26" t="s">
        <v>48</v>
      </c>
      <c r="AN1912" s="27">
        <v>0</v>
      </c>
      <c r="AS1912">
        <f t="shared" si="58"/>
        <v>5003</v>
      </c>
      <c r="AT1912" t="str">
        <f t="shared" si="59"/>
        <v>Região Rural dos Centros de Zona de Nova Andradina e Três Lagoas</v>
      </c>
      <c r="BE1912">
        <v>3115003</v>
      </c>
      <c r="BF1912">
        <v>31</v>
      </c>
      <c r="BG1912" t="s">
        <v>12888</v>
      </c>
      <c r="BH1912" t="s">
        <v>12889</v>
      </c>
      <c r="BI1912" t="s">
        <v>12823</v>
      </c>
      <c r="BJ1912" t="s">
        <v>13042</v>
      </c>
      <c r="BK1912">
        <v>3106</v>
      </c>
      <c r="BL1912" t="s">
        <v>13023</v>
      </c>
      <c r="BM1912" t="s">
        <v>13024</v>
      </c>
    </row>
    <row r="1913" spans="1:65" x14ac:dyDescent="0.25">
      <c r="A1913" s="17" t="s">
        <v>5989</v>
      </c>
      <c r="B1913" s="18">
        <v>1</v>
      </c>
      <c r="C1913" s="19" t="s">
        <v>6001</v>
      </c>
      <c r="D1913" s="20" t="s">
        <v>5996</v>
      </c>
      <c r="E1913" s="20" t="s">
        <v>5997</v>
      </c>
      <c r="F1913" s="21">
        <v>5000807</v>
      </c>
      <c r="G1913" s="20" t="s">
        <v>6002</v>
      </c>
      <c r="H1913" s="22">
        <v>2479.1</v>
      </c>
      <c r="I1913" s="22">
        <v>2479.1</v>
      </c>
      <c r="J1913" s="22">
        <v>2473.2570000000001</v>
      </c>
      <c r="K1913" s="22">
        <v>2473.2570000000001</v>
      </c>
      <c r="L1913" s="22">
        <v>2473.2559999999999</v>
      </c>
      <c r="M1913" s="23">
        <v>77</v>
      </c>
      <c r="N1913" s="19" t="s">
        <v>44</v>
      </c>
      <c r="O1913" s="22">
        <v>55.08</v>
      </c>
      <c r="P1913" s="22">
        <v>0</v>
      </c>
      <c r="Q1913" s="22">
        <v>0</v>
      </c>
      <c r="R1913" s="22">
        <v>18.66</v>
      </c>
      <c r="S1913" s="22">
        <v>494.65140000000002</v>
      </c>
      <c r="T1913" s="22">
        <v>1445.6669999999999</v>
      </c>
      <c r="U1913" s="22">
        <v>508.27859999999998</v>
      </c>
      <c r="V1913" s="22">
        <v>6</v>
      </c>
      <c r="W1913" s="22">
        <v>0</v>
      </c>
      <c r="X1913" s="22">
        <v>0</v>
      </c>
      <c r="Y1913" s="22">
        <v>79.25</v>
      </c>
      <c r="Z1913" s="22">
        <v>0</v>
      </c>
      <c r="AA1913" s="22">
        <v>0</v>
      </c>
      <c r="AB1913" s="22">
        <v>20</v>
      </c>
      <c r="AC1913" s="22">
        <v>0</v>
      </c>
      <c r="AD1913" s="22">
        <v>0.75</v>
      </c>
      <c r="AE1913" s="24">
        <v>100</v>
      </c>
      <c r="AF1913" s="19" t="s">
        <v>64</v>
      </c>
      <c r="AG1913" s="25">
        <v>0.65010000000000001</v>
      </c>
      <c r="AH1913" s="22">
        <v>278699.64</v>
      </c>
      <c r="AI1913" s="22">
        <v>1201236.19</v>
      </c>
      <c r="AJ1913" s="22">
        <v>1479935.83</v>
      </c>
      <c r="AK1913" s="21" t="s">
        <v>2685</v>
      </c>
      <c r="AL1913" s="21" t="s">
        <v>6003</v>
      </c>
      <c r="AM1913" s="26" t="s">
        <v>48</v>
      </c>
      <c r="AN1913" s="27">
        <v>0</v>
      </c>
      <c r="AS1913">
        <f t="shared" si="58"/>
        <v>5003</v>
      </c>
      <c r="AT1913" t="str">
        <f t="shared" si="59"/>
        <v>Região Rural dos Centros de Zona de Nova Andradina e Três Lagoas</v>
      </c>
      <c r="BE1913">
        <v>3115805</v>
      </c>
      <c r="BF1913">
        <v>31</v>
      </c>
      <c r="BG1913" t="s">
        <v>12888</v>
      </c>
      <c r="BH1913" t="s">
        <v>12889</v>
      </c>
      <c r="BI1913" t="s">
        <v>12823</v>
      </c>
      <c r="BJ1913" t="s">
        <v>13043</v>
      </c>
      <c r="BK1913">
        <v>3106</v>
      </c>
      <c r="BL1913" t="s">
        <v>13023</v>
      </c>
      <c r="BM1913" t="s">
        <v>13024</v>
      </c>
    </row>
    <row r="1914" spans="1:65" x14ac:dyDescent="0.25">
      <c r="A1914" s="17" t="s">
        <v>5989</v>
      </c>
      <c r="B1914" s="18">
        <v>1</v>
      </c>
      <c r="C1914" s="19" t="s">
        <v>6004</v>
      </c>
      <c r="D1914" s="20" t="s">
        <v>6005</v>
      </c>
      <c r="E1914" s="20" t="s">
        <v>6005</v>
      </c>
      <c r="F1914" s="21">
        <v>5001102</v>
      </c>
      <c r="G1914" s="20" t="s">
        <v>6006</v>
      </c>
      <c r="H1914" s="22">
        <v>1605.6307999999999</v>
      </c>
      <c r="I1914" s="22">
        <v>1605.6</v>
      </c>
      <c r="J1914" s="22">
        <v>1659.8812</v>
      </c>
      <c r="K1914" s="22">
        <v>1605.6307999999999</v>
      </c>
      <c r="L1914" s="22">
        <v>1595.0974000000001</v>
      </c>
      <c r="M1914" s="23">
        <v>48</v>
      </c>
      <c r="N1914" s="19" t="s">
        <v>44</v>
      </c>
      <c r="O1914" s="22">
        <v>18.440000000000001</v>
      </c>
      <c r="P1914" s="22">
        <v>41.13</v>
      </c>
      <c r="Q1914" s="22">
        <v>100</v>
      </c>
      <c r="R1914" s="22">
        <v>235.51679999999999</v>
      </c>
      <c r="S1914" s="22">
        <v>580.15840000000003</v>
      </c>
      <c r="T1914" s="22">
        <v>812.34280000000001</v>
      </c>
      <c r="U1914" s="22">
        <v>1.0000000000000001E-5</v>
      </c>
      <c r="V1914" s="22">
        <v>31.863199999999999</v>
      </c>
      <c r="W1914" s="22">
        <v>1E-3</v>
      </c>
      <c r="X1914" s="22">
        <v>1E-3</v>
      </c>
      <c r="Y1914" s="22">
        <v>1E-3</v>
      </c>
      <c r="Z1914" s="22">
        <v>83.89</v>
      </c>
      <c r="AA1914" s="22">
        <v>1E-3</v>
      </c>
      <c r="AB1914" s="22">
        <v>1E-3</v>
      </c>
      <c r="AC1914" s="22">
        <v>16.11</v>
      </c>
      <c r="AD1914" s="22">
        <v>0</v>
      </c>
      <c r="AE1914" s="24">
        <v>100.00500000000001</v>
      </c>
      <c r="AF1914" s="19" t="s">
        <v>64</v>
      </c>
      <c r="AG1914" s="25">
        <v>0.39400000000000002</v>
      </c>
      <c r="AH1914" s="22">
        <v>498397.42</v>
      </c>
      <c r="AI1914" s="22">
        <v>4294117.57</v>
      </c>
      <c r="AJ1914" s="22">
        <v>4792514.99</v>
      </c>
      <c r="AK1914" s="21" t="s">
        <v>1798</v>
      </c>
      <c r="AL1914" s="21" t="s">
        <v>6007</v>
      </c>
      <c r="AM1914" s="26" t="s">
        <v>48</v>
      </c>
      <c r="AN1914" s="27">
        <v>0</v>
      </c>
      <c r="AS1914">
        <f t="shared" si="58"/>
        <v>5001</v>
      </c>
      <c r="AT1914" t="str">
        <f t="shared" si="59"/>
        <v>Região Rural dos Centros de Zona de Corumbá e Aquidauana</v>
      </c>
      <c r="BE1914">
        <v>5201207</v>
      </c>
      <c r="BF1914">
        <v>52</v>
      </c>
      <c r="BG1914" t="s">
        <v>13044</v>
      </c>
      <c r="BH1914" t="s">
        <v>13045</v>
      </c>
      <c r="BI1914" t="s">
        <v>11084</v>
      </c>
      <c r="BJ1914" t="s">
        <v>13046</v>
      </c>
      <c r="BK1914">
        <v>3106</v>
      </c>
      <c r="BL1914" t="s">
        <v>13023</v>
      </c>
      <c r="BM1914" t="s">
        <v>13024</v>
      </c>
    </row>
    <row r="1915" spans="1:65" x14ac:dyDescent="0.25">
      <c r="A1915" s="17" t="s">
        <v>5989</v>
      </c>
      <c r="B1915" s="18">
        <v>1</v>
      </c>
      <c r="C1915" s="19" t="s">
        <v>6008</v>
      </c>
      <c r="D1915" s="20" t="s">
        <v>6005</v>
      </c>
      <c r="E1915" s="20" t="s">
        <v>6005</v>
      </c>
      <c r="F1915" s="21">
        <v>5001102</v>
      </c>
      <c r="G1915" s="20" t="s">
        <v>6009</v>
      </c>
      <c r="H1915" s="22">
        <v>1605.6306999999999</v>
      </c>
      <c r="I1915" s="22">
        <v>1605.6</v>
      </c>
      <c r="J1915" s="22">
        <v>1728.2545</v>
      </c>
      <c r="K1915" s="22">
        <v>1605.6306999999999</v>
      </c>
      <c r="L1915" s="22">
        <v>1594.1454000000001</v>
      </c>
      <c r="M1915" s="23">
        <v>44</v>
      </c>
      <c r="N1915" s="19" t="s">
        <v>44</v>
      </c>
      <c r="O1915" s="22">
        <v>19.2</v>
      </c>
      <c r="P1915" s="22">
        <v>41.77</v>
      </c>
      <c r="Q1915" s="22">
        <v>100</v>
      </c>
      <c r="R1915" s="22">
        <v>314.43299999999999</v>
      </c>
      <c r="S1915" s="22">
        <v>630.33330000000001</v>
      </c>
      <c r="T1915" s="22">
        <v>766.73609999999996</v>
      </c>
      <c r="U1915" s="22">
        <v>1.0000000000000001E-5</v>
      </c>
      <c r="V1915" s="22">
        <v>16.752099999999999</v>
      </c>
      <c r="W1915" s="22">
        <v>1E-3</v>
      </c>
      <c r="X1915" s="22">
        <v>1E-3</v>
      </c>
      <c r="Y1915" s="22">
        <v>1E-3</v>
      </c>
      <c r="Z1915" s="22">
        <v>79.2</v>
      </c>
      <c r="AA1915" s="22">
        <v>1E-3</v>
      </c>
      <c r="AB1915" s="22">
        <v>1E-3</v>
      </c>
      <c r="AC1915" s="22">
        <v>0</v>
      </c>
      <c r="AD1915" s="22">
        <v>20.8</v>
      </c>
      <c r="AE1915" s="24">
        <v>100.00500000000001</v>
      </c>
      <c r="AF1915" s="19" t="s">
        <v>64</v>
      </c>
      <c r="AG1915" s="25">
        <v>0.379</v>
      </c>
      <c r="AH1915" s="22">
        <v>446108.41</v>
      </c>
      <c r="AI1915" s="22">
        <v>4237250.84</v>
      </c>
      <c r="AJ1915" s="22">
        <v>4683359.25</v>
      </c>
      <c r="AK1915" s="21" t="s">
        <v>1798</v>
      </c>
      <c r="AL1915" s="21" t="s">
        <v>6010</v>
      </c>
      <c r="AM1915" s="26" t="s">
        <v>48</v>
      </c>
      <c r="AN1915" s="27">
        <v>0</v>
      </c>
      <c r="AS1915">
        <f t="shared" si="58"/>
        <v>5001</v>
      </c>
      <c r="AT1915" t="str">
        <f t="shared" si="59"/>
        <v>Região Rural dos Centros de Zona de Corumbá e Aquidauana</v>
      </c>
      <c r="BE1915">
        <v>3116902</v>
      </c>
      <c r="BF1915">
        <v>31</v>
      </c>
      <c r="BG1915" t="s">
        <v>12888</v>
      </c>
      <c r="BH1915" t="s">
        <v>12889</v>
      </c>
      <c r="BI1915" t="s">
        <v>12823</v>
      </c>
      <c r="BJ1915" t="s">
        <v>13047</v>
      </c>
      <c r="BK1915">
        <v>3106</v>
      </c>
      <c r="BL1915" t="s">
        <v>13023</v>
      </c>
      <c r="BM1915" t="s">
        <v>13024</v>
      </c>
    </row>
    <row r="1916" spans="1:65" x14ac:dyDescent="0.25">
      <c r="A1916" s="17" t="s">
        <v>5989</v>
      </c>
      <c r="B1916" s="18">
        <v>1</v>
      </c>
      <c r="C1916" s="19" t="s">
        <v>6011</v>
      </c>
      <c r="D1916" s="20" t="s">
        <v>6005</v>
      </c>
      <c r="E1916" s="20" t="s">
        <v>6005</v>
      </c>
      <c r="F1916" s="21">
        <v>5001102</v>
      </c>
      <c r="G1916" s="20" t="s">
        <v>6012</v>
      </c>
      <c r="H1916" s="22">
        <v>1605.6306999999999</v>
      </c>
      <c r="I1916" s="22">
        <v>1605.6</v>
      </c>
      <c r="J1916" s="22">
        <v>1659.8812</v>
      </c>
      <c r="K1916" s="22">
        <v>1605.6306999999999</v>
      </c>
      <c r="L1916" s="22">
        <v>1587.104</v>
      </c>
      <c r="M1916" s="23">
        <v>56</v>
      </c>
      <c r="N1916" s="19" t="s">
        <v>44</v>
      </c>
      <c r="O1916" s="22">
        <v>18.28</v>
      </c>
      <c r="P1916" s="22">
        <v>73.33</v>
      </c>
      <c r="Q1916" s="22">
        <v>100</v>
      </c>
      <c r="R1916" s="22">
        <v>105.97580000000001</v>
      </c>
      <c r="S1916" s="22">
        <v>474.96899999999999</v>
      </c>
      <c r="T1916" s="22">
        <v>1039.5041000000001</v>
      </c>
      <c r="U1916" s="22">
        <v>1.0000000000000001E-5</v>
      </c>
      <c r="V1916" s="22">
        <v>25.008099999999999</v>
      </c>
      <c r="W1916" s="22">
        <v>1E-3</v>
      </c>
      <c r="X1916" s="22">
        <v>1E-3</v>
      </c>
      <c r="Y1916" s="22">
        <v>1E-3</v>
      </c>
      <c r="Z1916" s="22">
        <v>92.04</v>
      </c>
      <c r="AA1916" s="22">
        <v>1E-3</v>
      </c>
      <c r="AB1916" s="22">
        <v>1E-3</v>
      </c>
      <c r="AC1916" s="22">
        <v>7.96</v>
      </c>
      <c r="AD1916" s="22">
        <v>1E-3</v>
      </c>
      <c r="AE1916" s="24">
        <v>100.00600000000001</v>
      </c>
      <c r="AF1916" s="19" t="s">
        <v>64</v>
      </c>
      <c r="AG1916" s="25">
        <v>0.42099999999999999</v>
      </c>
      <c r="AH1916" s="22">
        <v>686903.72</v>
      </c>
      <c r="AI1916" s="22">
        <v>4320878.54</v>
      </c>
      <c r="AJ1916" s="22">
        <v>5007782.26</v>
      </c>
      <c r="AK1916" s="21" t="s">
        <v>1798</v>
      </c>
      <c r="AL1916" s="21" t="s">
        <v>5597</v>
      </c>
      <c r="AM1916" s="26" t="s">
        <v>48</v>
      </c>
      <c r="AN1916" s="27">
        <v>0</v>
      </c>
      <c r="AS1916">
        <f t="shared" si="58"/>
        <v>5001</v>
      </c>
      <c r="AT1916" t="str">
        <f t="shared" si="59"/>
        <v>Região Rural dos Centros de Zona de Corumbá e Aquidauana</v>
      </c>
      <c r="BE1916">
        <v>3117306</v>
      </c>
      <c r="BF1916">
        <v>31</v>
      </c>
      <c r="BG1916" t="s">
        <v>12888</v>
      </c>
      <c r="BH1916" t="s">
        <v>12889</v>
      </c>
      <c r="BI1916" t="s">
        <v>12823</v>
      </c>
      <c r="BJ1916" t="s">
        <v>13048</v>
      </c>
      <c r="BK1916">
        <v>3106</v>
      </c>
      <c r="BL1916" t="s">
        <v>13023</v>
      </c>
      <c r="BM1916" t="s">
        <v>13024</v>
      </c>
    </row>
    <row r="1917" spans="1:65" x14ac:dyDescent="0.25">
      <c r="A1917" s="17" t="s">
        <v>5989</v>
      </c>
      <c r="B1917" s="18">
        <v>1</v>
      </c>
      <c r="C1917" s="19" t="s">
        <v>6013</v>
      </c>
      <c r="D1917" s="20" t="s">
        <v>6005</v>
      </c>
      <c r="E1917" s="20" t="s">
        <v>6005</v>
      </c>
      <c r="F1917" s="21">
        <v>5001102</v>
      </c>
      <c r="G1917" s="20" t="s">
        <v>6014</v>
      </c>
      <c r="H1917" s="22">
        <v>1605.6307999999999</v>
      </c>
      <c r="I1917" s="22">
        <v>1605.6</v>
      </c>
      <c r="J1917" s="22">
        <v>1651.335</v>
      </c>
      <c r="K1917" s="22">
        <v>1605.6307999999999</v>
      </c>
      <c r="L1917" s="22">
        <v>1581.154</v>
      </c>
      <c r="M1917" s="23">
        <v>46</v>
      </c>
      <c r="N1917" s="19" t="s">
        <v>44</v>
      </c>
      <c r="O1917" s="22">
        <v>18.34</v>
      </c>
      <c r="P1917" s="22">
        <v>58.49</v>
      </c>
      <c r="Q1917" s="22">
        <v>100</v>
      </c>
      <c r="R1917" s="22">
        <v>56.283700000000003</v>
      </c>
      <c r="S1917" s="22">
        <v>923.5403</v>
      </c>
      <c r="T1917" s="22">
        <v>621.58920000000001</v>
      </c>
      <c r="U1917" s="22">
        <v>1.0000000000000001E-5</v>
      </c>
      <c r="V1917" s="22">
        <v>49.921799999999998</v>
      </c>
      <c r="W1917" s="22">
        <v>1E-3</v>
      </c>
      <c r="X1917" s="22">
        <v>1E-3</v>
      </c>
      <c r="Y1917" s="22">
        <v>87.07</v>
      </c>
      <c r="Z1917" s="22">
        <v>0</v>
      </c>
      <c r="AA1917" s="22">
        <v>6.5</v>
      </c>
      <c r="AB1917" s="22">
        <v>1E-3</v>
      </c>
      <c r="AC1917" s="22">
        <v>6.43</v>
      </c>
      <c r="AD1917" s="22">
        <v>1E-3</v>
      </c>
      <c r="AE1917" s="24">
        <v>100.00399999999999</v>
      </c>
      <c r="AF1917" s="19" t="s">
        <v>64</v>
      </c>
      <c r="AG1917" s="25">
        <v>0.41499999999999998</v>
      </c>
      <c r="AH1917" s="22">
        <v>872264.03</v>
      </c>
      <c r="AI1917" s="22">
        <v>4354661.9400000004</v>
      </c>
      <c r="AJ1917" s="22">
        <v>5226925.9700000007</v>
      </c>
      <c r="AK1917" s="21" t="s">
        <v>1798</v>
      </c>
      <c r="AL1917" s="21" t="s">
        <v>6015</v>
      </c>
      <c r="AM1917" s="26" t="s">
        <v>48</v>
      </c>
      <c r="AN1917" s="27">
        <v>0</v>
      </c>
      <c r="AS1917">
        <f t="shared" si="58"/>
        <v>5001</v>
      </c>
      <c r="AT1917" t="str">
        <f t="shared" si="59"/>
        <v>Região Rural dos Centros de Zona de Corumbá e Aquidauana</v>
      </c>
      <c r="BE1917">
        <v>3118205</v>
      </c>
      <c r="BF1917">
        <v>31</v>
      </c>
      <c r="BG1917" t="s">
        <v>12888</v>
      </c>
      <c r="BH1917" t="s">
        <v>12889</v>
      </c>
      <c r="BI1917" t="s">
        <v>12823</v>
      </c>
      <c r="BJ1917" t="s">
        <v>13049</v>
      </c>
      <c r="BK1917">
        <v>3106</v>
      </c>
      <c r="BL1917" t="s">
        <v>13023</v>
      </c>
      <c r="BM1917" t="s">
        <v>13024</v>
      </c>
    </row>
    <row r="1918" spans="1:65" x14ac:dyDescent="0.25">
      <c r="A1918" s="17" t="s">
        <v>5989</v>
      </c>
      <c r="B1918" s="18">
        <v>1</v>
      </c>
      <c r="C1918" s="19" t="s">
        <v>6016</v>
      </c>
      <c r="D1918" s="20" t="s">
        <v>6017</v>
      </c>
      <c r="E1918" s="20" t="s">
        <v>6018</v>
      </c>
      <c r="F1918" s="21">
        <v>5001508</v>
      </c>
      <c r="G1918" s="20" t="s">
        <v>6019</v>
      </c>
      <c r="H1918" s="22">
        <v>1637.694</v>
      </c>
      <c r="I1918" s="22">
        <v>1637.694</v>
      </c>
      <c r="J1918" s="22">
        <v>1.0000000000000001E-5</v>
      </c>
      <c r="K1918" s="22">
        <v>1.0000000000000001E-5</v>
      </c>
      <c r="L1918" s="22">
        <v>1637.694</v>
      </c>
      <c r="M1918" s="23">
        <v>72</v>
      </c>
      <c r="N1918" s="19" t="s">
        <v>64</v>
      </c>
      <c r="O1918" s="22">
        <v>40.94</v>
      </c>
      <c r="P1918" s="22">
        <v>1E-3</v>
      </c>
      <c r="Q1918" s="22">
        <v>1E-3</v>
      </c>
      <c r="R1918" s="22">
        <v>43.807299999999998</v>
      </c>
      <c r="S1918" s="22">
        <v>327.53879999999998</v>
      </c>
      <c r="T1918" s="22">
        <v>1251.6886</v>
      </c>
      <c r="U1918" s="22">
        <v>4.5820999999999996</v>
      </c>
      <c r="V1918" s="22">
        <v>9.5105000000000004</v>
      </c>
      <c r="W1918" s="22">
        <v>0</v>
      </c>
      <c r="X1918" s="22">
        <v>0</v>
      </c>
      <c r="Y1918" s="22">
        <v>24.06</v>
      </c>
      <c r="Z1918" s="22">
        <v>72.69</v>
      </c>
      <c r="AA1918" s="22">
        <v>0</v>
      </c>
      <c r="AB1918" s="22">
        <v>0</v>
      </c>
      <c r="AC1918" s="22">
        <v>0</v>
      </c>
      <c r="AD1918" s="22">
        <v>3.25</v>
      </c>
      <c r="AE1918" s="24">
        <v>100</v>
      </c>
      <c r="AF1918" s="19" t="s">
        <v>64</v>
      </c>
      <c r="AG1918" s="25">
        <v>0.46800000000000003</v>
      </c>
      <c r="AH1918" s="22">
        <v>962615.31</v>
      </c>
      <c r="AI1918" s="22">
        <v>6324381.1799999997</v>
      </c>
      <c r="AJ1918" s="22">
        <v>7286996.4900000002</v>
      </c>
      <c r="AK1918" s="21" t="s">
        <v>48</v>
      </c>
      <c r="AL1918" s="21" t="s">
        <v>6020</v>
      </c>
      <c r="AM1918" s="26" t="s">
        <v>6021</v>
      </c>
      <c r="AN1918" s="27">
        <v>0</v>
      </c>
      <c r="AS1918">
        <f t="shared" si="58"/>
        <v>5002</v>
      </c>
      <c r="AT1918" t="str">
        <f t="shared" si="59"/>
        <v>Região Rural da Capital Regional de Campo Grande</v>
      </c>
      <c r="BE1918">
        <v>5205109</v>
      </c>
      <c r="BF1918">
        <v>52</v>
      </c>
      <c r="BG1918" t="s">
        <v>13044</v>
      </c>
      <c r="BH1918" t="s">
        <v>13045</v>
      </c>
      <c r="BI1918" t="s">
        <v>11084</v>
      </c>
      <c r="BJ1918" t="s">
        <v>13050</v>
      </c>
      <c r="BK1918">
        <v>3106</v>
      </c>
      <c r="BL1918" t="s">
        <v>13023</v>
      </c>
      <c r="BM1918" t="s">
        <v>13024</v>
      </c>
    </row>
    <row r="1919" spans="1:65" x14ac:dyDescent="0.25">
      <c r="A1919" s="17" t="s">
        <v>5989</v>
      </c>
      <c r="B1919" s="18">
        <v>1</v>
      </c>
      <c r="C1919" s="19" t="s">
        <v>6022</v>
      </c>
      <c r="D1919" s="20" t="s">
        <v>6017</v>
      </c>
      <c r="E1919" s="20" t="s">
        <v>6018</v>
      </c>
      <c r="F1919" s="21">
        <v>5001508</v>
      </c>
      <c r="G1919" s="20" t="s">
        <v>6023</v>
      </c>
      <c r="H1919" s="22">
        <v>1064.865</v>
      </c>
      <c r="I1919" s="22">
        <v>1076.0012999999999</v>
      </c>
      <c r="J1919" s="22">
        <v>1075.8195000000001</v>
      </c>
      <c r="K1919" s="22">
        <v>1.0000000000000001E-5</v>
      </c>
      <c r="L1919" s="22">
        <v>1075.8195000000001</v>
      </c>
      <c r="M1919" s="23">
        <v>53</v>
      </c>
      <c r="N1919" s="19" t="s">
        <v>64</v>
      </c>
      <c r="O1919" s="22">
        <v>30.74</v>
      </c>
      <c r="P1919" s="22">
        <v>94.97</v>
      </c>
      <c r="Q1919" s="22">
        <v>100</v>
      </c>
      <c r="R1919" s="22">
        <v>71.618899999999996</v>
      </c>
      <c r="S1919" s="22">
        <v>252.38300000000001</v>
      </c>
      <c r="T1919" s="22">
        <v>744.00480000000005</v>
      </c>
      <c r="U1919" s="22">
        <v>1.0000000000000001E-5</v>
      </c>
      <c r="V1919" s="22">
        <v>7.9745999999999997</v>
      </c>
      <c r="W1919" s="22">
        <v>0</v>
      </c>
      <c r="X1919" s="22">
        <v>0</v>
      </c>
      <c r="Y1919" s="22">
        <v>92.61</v>
      </c>
      <c r="Z1919" s="22">
        <v>0</v>
      </c>
      <c r="AA1919" s="22">
        <v>0</v>
      </c>
      <c r="AB1919" s="22">
        <v>0</v>
      </c>
      <c r="AC1919" s="22">
        <v>7.39</v>
      </c>
      <c r="AD1919" s="22">
        <v>0</v>
      </c>
      <c r="AE1919" s="24">
        <v>100</v>
      </c>
      <c r="AF1919" s="19" t="s">
        <v>64</v>
      </c>
      <c r="AG1919" s="25">
        <v>0.54600000000000004</v>
      </c>
      <c r="AH1919" s="22">
        <v>1090464.07</v>
      </c>
      <c r="AI1919" s="22">
        <v>5163528.1800000006</v>
      </c>
      <c r="AJ1919" s="22">
        <v>6253992.2500000009</v>
      </c>
      <c r="AK1919" s="21" t="s">
        <v>48</v>
      </c>
      <c r="AL1919" s="21" t="s">
        <v>3802</v>
      </c>
      <c r="AM1919" s="26" t="s">
        <v>6024</v>
      </c>
      <c r="AN1919" s="27">
        <v>113229.44</v>
      </c>
      <c r="AS1919">
        <f t="shared" si="58"/>
        <v>5002</v>
      </c>
      <c r="AT1919" t="str">
        <f t="shared" si="59"/>
        <v>Região Rural da Capital Regional de Campo Grande</v>
      </c>
      <c r="BE1919">
        <v>3121258</v>
      </c>
      <c r="BF1919">
        <v>31</v>
      </c>
      <c r="BG1919" t="s">
        <v>12888</v>
      </c>
      <c r="BH1919" t="s">
        <v>12889</v>
      </c>
      <c r="BI1919" t="s">
        <v>12823</v>
      </c>
      <c r="BJ1919" t="s">
        <v>13051</v>
      </c>
      <c r="BK1919">
        <v>3106</v>
      </c>
      <c r="BL1919" t="s">
        <v>13023</v>
      </c>
      <c r="BM1919" t="s">
        <v>13024</v>
      </c>
    </row>
    <row r="1920" spans="1:65" x14ac:dyDescent="0.25">
      <c r="A1920" s="17" t="s">
        <v>5989</v>
      </c>
      <c r="B1920" s="18">
        <v>1</v>
      </c>
      <c r="C1920" s="19" t="s">
        <v>6025</v>
      </c>
      <c r="D1920" s="20" t="s">
        <v>5996</v>
      </c>
      <c r="E1920" s="20" t="s">
        <v>6026</v>
      </c>
      <c r="F1920" s="21">
        <v>5001904</v>
      </c>
      <c r="G1920" s="20" t="s">
        <v>906</v>
      </c>
      <c r="H1920" s="22">
        <v>10792.154500000001</v>
      </c>
      <c r="I1920" s="22">
        <v>10792.154500000001</v>
      </c>
      <c r="J1920" s="22">
        <v>1.0000000000000001E-5</v>
      </c>
      <c r="K1920" s="22">
        <v>1.0000000000000001E-5</v>
      </c>
      <c r="L1920" s="22">
        <v>10792.154200000001</v>
      </c>
      <c r="M1920" s="23"/>
      <c r="N1920" s="19" t="s">
        <v>44</v>
      </c>
      <c r="O1920" s="22">
        <v>1E-3</v>
      </c>
      <c r="P1920" s="22">
        <v>67.33</v>
      </c>
      <c r="Q1920" s="22">
        <v>85.1</v>
      </c>
      <c r="R1920" s="22">
        <v>310.12119999999999</v>
      </c>
      <c r="S1920" s="22">
        <v>1.0000000000000001E-5</v>
      </c>
      <c r="T1920" s="22">
        <v>3935.6271000000002</v>
      </c>
      <c r="U1920" s="22">
        <v>1.0000000000000001E-5</v>
      </c>
      <c r="V1920" s="22">
        <v>1.0000000000000001E-5</v>
      </c>
      <c r="W1920" s="22">
        <v>0</v>
      </c>
      <c r="X1920" s="22">
        <v>0</v>
      </c>
      <c r="Y1920" s="22">
        <v>82.65</v>
      </c>
      <c r="Z1920" s="22">
        <v>0</v>
      </c>
      <c r="AA1920" s="22">
        <v>2.92</v>
      </c>
      <c r="AB1920" s="22">
        <v>0</v>
      </c>
      <c r="AC1920" s="22">
        <v>0</v>
      </c>
      <c r="AD1920" s="22">
        <v>14.43</v>
      </c>
      <c r="AE1920" s="24">
        <v>100</v>
      </c>
      <c r="AF1920" s="19" t="s">
        <v>44</v>
      </c>
      <c r="AG1920" s="25">
        <v>0.53400000000000003</v>
      </c>
      <c r="AH1920" s="22">
        <v>3145548.85</v>
      </c>
      <c r="AI1920" s="22">
        <v>74724769.840000004</v>
      </c>
      <c r="AJ1920" s="22">
        <v>77870318.689999998</v>
      </c>
      <c r="AK1920" s="21" t="s">
        <v>48</v>
      </c>
      <c r="AL1920" s="21" t="s">
        <v>6027</v>
      </c>
      <c r="AM1920" s="26" t="s">
        <v>48</v>
      </c>
      <c r="AN1920" s="27">
        <v>0</v>
      </c>
      <c r="AS1920">
        <f t="shared" si="58"/>
        <v>5003</v>
      </c>
      <c r="AT1920" t="str">
        <f t="shared" si="59"/>
        <v>Região Rural dos Centros de Zona de Nova Andradina e Três Lagoas</v>
      </c>
      <c r="BE1920">
        <v>5206602</v>
      </c>
      <c r="BF1920">
        <v>52</v>
      </c>
      <c r="BG1920" t="s">
        <v>13044</v>
      </c>
      <c r="BH1920" t="s">
        <v>13045</v>
      </c>
      <c r="BI1920" t="s">
        <v>11084</v>
      </c>
      <c r="BJ1920" t="s">
        <v>13052</v>
      </c>
      <c r="BK1920">
        <v>3106</v>
      </c>
      <c r="BL1920" t="s">
        <v>13023</v>
      </c>
      <c r="BM1920" t="s">
        <v>13024</v>
      </c>
    </row>
    <row r="1921" spans="1:65" x14ac:dyDescent="0.25">
      <c r="A1921" s="17" t="s">
        <v>5989</v>
      </c>
      <c r="B1921" s="18">
        <v>1</v>
      </c>
      <c r="C1921" s="19" t="s">
        <v>6028</v>
      </c>
      <c r="D1921" s="20" t="s">
        <v>5996</v>
      </c>
      <c r="E1921" s="20" t="s">
        <v>6026</v>
      </c>
      <c r="F1921" s="21">
        <v>5001904</v>
      </c>
      <c r="G1921" s="20" t="s">
        <v>6029</v>
      </c>
      <c r="H1921" s="22">
        <v>1797.97</v>
      </c>
      <c r="I1921" s="22">
        <v>1797.97</v>
      </c>
      <c r="J1921" s="22">
        <v>1797.97</v>
      </c>
      <c r="K1921" s="22">
        <v>1797.97</v>
      </c>
      <c r="L1921" s="22">
        <v>1797.97</v>
      </c>
      <c r="M1921" s="23">
        <v>55</v>
      </c>
      <c r="N1921" s="19" t="s">
        <v>44</v>
      </c>
      <c r="O1921" s="22">
        <v>39.950000000000003</v>
      </c>
      <c r="P1921" s="22">
        <v>57.46</v>
      </c>
      <c r="Q1921" s="22">
        <v>100</v>
      </c>
      <c r="R1921" s="22">
        <v>2</v>
      </c>
      <c r="S1921" s="22">
        <v>359.5</v>
      </c>
      <c r="T1921" s="22">
        <v>1027.4000000000001</v>
      </c>
      <c r="U1921" s="22">
        <v>401</v>
      </c>
      <c r="V1921" s="22">
        <v>8</v>
      </c>
      <c r="W1921" s="22">
        <v>0</v>
      </c>
      <c r="X1921" s="22">
        <v>0</v>
      </c>
      <c r="Y1921" s="22">
        <v>0</v>
      </c>
      <c r="Z1921" s="22">
        <v>1</v>
      </c>
      <c r="AA1921" s="22">
        <v>0</v>
      </c>
      <c r="AB1921" s="22">
        <v>0</v>
      </c>
      <c r="AC1921" s="22">
        <v>0</v>
      </c>
      <c r="AD1921" s="22">
        <v>0</v>
      </c>
      <c r="AE1921" s="24">
        <v>1</v>
      </c>
      <c r="AF1921" s="19" t="s">
        <v>44</v>
      </c>
      <c r="AG1921" s="25">
        <v>0.65</v>
      </c>
      <c r="AH1921" s="22">
        <v>620583.86</v>
      </c>
      <c r="AI1921" s="22">
        <v>1002889.6</v>
      </c>
      <c r="AJ1921" s="22">
        <v>1623473.46</v>
      </c>
      <c r="AK1921" s="21" t="s">
        <v>1757</v>
      </c>
      <c r="AL1921" s="21" t="s">
        <v>6030</v>
      </c>
      <c r="AM1921" s="26" t="s">
        <v>48</v>
      </c>
      <c r="AN1921" s="27">
        <v>0</v>
      </c>
      <c r="AS1921">
        <f t="shared" si="58"/>
        <v>5003</v>
      </c>
      <c r="AT1921" t="str">
        <f t="shared" si="59"/>
        <v>Região Rural dos Centros de Zona de Nova Andradina e Três Lagoas</v>
      </c>
      <c r="BE1921">
        <v>5206909</v>
      </c>
      <c r="BF1921">
        <v>52</v>
      </c>
      <c r="BG1921" t="s">
        <v>13044</v>
      </c>
      <c r="BH1921" t="s">
        <v>13045</v>
      </c>
      <c r="BI1921" t="s">
        <v>11084</v>
      </c>
      <c r="BJ1921" t="s">
        <v>13053</v>
      </c>
      <c r="BK1921">
        <v>3106</v>
      </c>
      <c r="BL1921" t="s">
        <v>13023</v>
      </c>
      <c r="BM1921" t="s">
        <v>13024</v>
      </c>
    </row>
    <row r="1922" spans="1:65" x14ac:dyDescent="0.25">
      <c r="A1922" s="17" t="s">
        <v>5989</v>
      </c>
      <c r="B1922" s="18">
        <v>1</v>
      </c>
      <c r="C1922" s="19" t="s">
        <v>6031</v>
      </c>
      <c r="D1922" s="20" t="s">
        <v>5996</v>
      </c>
      <c r="E1922" s="20" t="s">
        <v>6026</v>
      </c>
      <c r="F1922" s="21">
        <v>5001904</v>
      </c>
      <c r="G1922" s="20" t="s">
        <v>468</v>
      </c>
      <c r="H1922" s="22">
        <v>1799.1760999999999</v>
      </c>
      <c r="I1922" s="22">
        <v>1799.1760999999999</v>
      </c>
      <c r="J1922" s="22">
        <v>1799.1760999999999</v>
      </c>
      <c r="K1922" s="22">
        <v>1799.1760999999999</v>
      </c>
      <c r="L1922" s="22">
        <v>1799.1760999999999</v>
      </c>
      <c r="M1922" s="23">
        <v>45</v>
      </c>
      <c r="N1922" s="19" t="s">
        <v>44</v>
      </c>
      <c r="O1922" s="22">
        <v>39.979999999999997</v>
      </c>
      <c r="P1922" s="22">
        <v>73.790000000000006</v>
      </c>
      <c r="Q1922" s="22">
        <v>89.77</v>
      </c>
      <c r="R1922" s="22">
        <v>2</v>
      </c>
      <c r="S1922" s="22">
        <v>359.8</v>
      </c>
      <c r="T1922" s="22">
        <v>1322.7</v>
      </c>
      <c r="U1922" s="22">
        <v>116</v>
      </c>
      <c r="V1922" s="22">
        <v>4.5999999999999996</v>
      </c>
      <c r="W1922" s="22">
        <v>0</v>
      </c>
      <c r="X1922" s="22">
        <v>90</v>
      </c>
      <c r="Y1922" s="22">
        <v>0</v>
      </c>
      <c r="Z1922" s="22">
        <v>10</v>
      </c>
      <c r="AA1922" s="22">
        <v>0</v>
      </c>
      <c r="AB1922" s="22">
        <v>0</v>
      </c>
      <c r="AC1922" s="22">
        <v>0</v>
      </c>
      <c r="AD1922" s="22">
        <v>0</v>
      </c>
      <c r="AE1922" s="24">
        <v>100</v>
      </c>
      <c r="AF1922" s="19" t="s">
        <v>44</v>
      </c>
      <c r="AG1922" s="25">
        <v>0.65</v>
      </c>
      <c r="AH1922" s="22">
        <v>693218.13</v>
      </c>
      <c r="AI1922" s="22">
        <v>1003562.9</v>
      </c>
      <c r="AJ1922" s="22">
        <v>1696781.03</v>
      </c>
      <c r="AK1922" s="21" t="s">
        <v>1758</v>
      </c>
      <c r="AL1922" s="21" t="s">
        <v>6030</v>
      </c>
      <c r="AM1922" s="26" t="s">
        <v>48</v>
      </c>
      <c r="AN1922" s="27">
        <v>0</v>
      </c>
      <c r="AS1922">
        <f t="shared" si="58"/>
        <v>5003</v>
      </c>
      <c r="AT1922" t="str">
        <f t="shared" si="59"/>
        <v>Região Rural dos Centros de Zona de Nova Andradina e Três Lagoas</v>
      </c>
      <c r="BE1922">
        <v>5208509</v>
      </c>
      <c r="BF1922">
        <v>52</v>
      </c>
      <c r="BG1922" t="s">
        <v>13044</v>
      </c>
      <c r="BH1922" t="s">
        <v>13045</v>
      </c>
      <c r="BI1922" t="s">
        <v>11084</v>
      </c>
      <c r="BJ1922" t="s">
        <v>13054</v>
      </c>
      <c r="BK1922">
        <v>3106</v>
      </c>
      <c r="BL1922" t="s">
        <v>13023</v>
      </c>
      <c r="BM1922" t="s">
        <v>13024</v>
      </c>
    </row>
    <row r="1923" spans="1:65" x14ac:dyDescent="0.25">
      <c r="A1923" s="17" t="s">
        <v>5989</v>
      </c>
      <c r="B1923" s="18">
        <v>1</v>
      </c>
      <c r="C1923" s="19" t="s">
        <v>6032</v>
      </c>
      <c r="D1923" s="20" t="s">
        <v>5996</v>
      </c>
      <c r="E1923" s="20" t="s">
        <v>6026</v>
      </c>
      <c r="F1923" s="21">
        <v>5001904</v>
      </c>
      <c r="G1923" s="20" t="s">
        <v>6033</v>
      </c>
      <c r="H1923" s="22">
        <v>1035.0282999999999</v>
      </c>
      <c r="I1923" s="22">
        <v>1035.0282999999999</v>
      </c>
      <c r="J1923" s="22">
        <v>1035.0282999999999</v>
      </c>
      <c r="K1923" s="22">
        <v>1035.0282999999999</v>
      </c>
      <c r="L1923" s="22">
        <v>1035.0282999999999</v>
      </c>
      <c r="M1923" s="23">
        <v>30</v>
      </c>
      <c r="N1923" s="19" t="s">
        <v>44</v>
      </c>
      <c r="O1923" s="22">
        <v>23</v>
      </c>
      <c r="P1923" s="22">
        <v>0</v>
      </c>
      <c r="Q1923" s="22">
        <v>0</v>
      </c>
      <c r="R1923" s="22">
        <v>2</v>
      </c>
      <c r="S1923" s="22">
        <v>207</v>
      </c>
      <c r="T1923" s="22">
        <v>0</v>
      </c>
      <c r="U1923" s="22">
        <v>819</v>
      </c>
      <c r="V1923" s="22">
        <v>7</v>
      </c>
      <c r="W1923" s="22">
        <v>0</v>
      </c>
      <c r="X1923" s="22">
        <v>0</v>
      </c>
      <c r="Y1923" s="22">
        <v>0</v>
      </c>
      <c r="Z1923" s="22">
        <v>90</v>
      </c>
      <c r="AA1923" s="22">
        <v>10</v>
      </c>
      <c r="AB1923" s="22">
        <v>0</v>
      </c>
      <c r="AC1923" s="22">
        <v>0</v>
      </c>
      <c r="AD1923" s="22">
        <v>0</v>
      </c>
      <c r="AE1923" s="24">
        <v>100</v>
      </c>
      <c r="AF1923" s="19" t="s">
        <v>64</v>
      </c>
      <c r="AG1923" s="25">
        <v>0.60699999999999998</v>
      </c>
      <c r="AH1923" s="22">
        <v>132012.42000000001</v>
      </c>
      <c r="AI1923" s="22">
        <v>577328.43000000005</v>
      </c>
      <c r="AJ1923" s="22">
        <v>709340.85000000009</v>
      </c>
      <c r="AK1923" s="30" t="s">
        <v>6034</v>
      </c>
      <c r="AL1923" s="21" t="s">
        <v>6030</v>
      </c>
      <c r="AM1923" s="26" t="s">
        <v>48</v>
      </c>
      <c r="AN1923" s="27">
        <v>0</v>
      </c>
      <c r="AS1923">
        <f t="shared" ref="AS1923:AS1986" si="60">VLOOKUP(F1923,$BE$2:$BM$5566,7,0)</f>
        <v>5003</v>
      </c>
      <c r="AT1923" t="str">
        <f t="shared" ref="AT1923:AT1986" si="61">VLOOKUP(F1923,$BE$2:$BM$5566,8,0)</f>
        <v>Região Rural dos Centros de Zona de Nova Andradina e Três Lagoas</v>
      </c>
      <c r="BE1923">
        <v>3123502</v>
      </c>
      <c r="BF1923">
        <v>31</v>
      </c>
      <c r="BG1923" t="s">
        <v>12888</v>
      </c>
      <c r="BH1923" t="s">
        <v>12889</v>
      </c>
      <c r="BI1923" t="s">
        <v>12823</v>
      </c>
      <c r="BJ1923" t="s">
        <v>13055</v>
      </c>
      <c r="BK1923">
        <v>3106</v>
      </c>
      <c r="BL1923" t="s">
        <v>13023</v>
      </c>
      <c r="BM1923" t="s">
        <v>13024</v>
      </c>
    </row>
    <row r="1924" spans="1:65" x14ac:dyDescent="0.25">
      <c r="A1924" s="17" t="s">
        <v>5989</v>
      </c>
      <c r="B1924" s="18">
        <v>1</v>
      </c>
      <c r="C1924" s="19" t="s">
        <v>6035</v>
      </c>
      <c r="D1924" s="20" t="s">
        <v>5996</v>
      </c>
      <c r="E1924" s="20" t="s">
        <v>6026</v>
      </c>
      <c r="F1924" s="21">
        <v>5001904</v>
      </c>
      <c r="G1924" s="20" t="s">
        <v>6036</v>
      </c>
      <c r="H1924" s="22">
        <v>1159.9000000000001</v>
      </c>
      <c r="I1924" s="22">
        <v>1159.9000000000001</v>
      </c>
      <c r="J1924" s="22">
        <v>1159.9117000000001</v>
      </c>
      <c r="K1924" s="22">
        <v>1159.9117000000001</v>
      </c>
      <c r="L1924" s="22">
        <v>1159.9117000000001</v>
      </c>
      <c r="M1924" s="23">
        <v>30</v>
      </c>
      <c r="N1924" s="19" t="s">
        <v>44</v>
      </c>
      <c r="O1924" s="22">
        <v>25.77</v>
      </c>
      <c r="P1924" s="22">
        <v>0</v>
      </c>
      <c r="Q1924" s="22">
        <v>0</v>
      </c>
      <c r="R1924" s="22">
        <v>1.5</v>
      </c>
      <c r="S1924" s="22">
        <v>231.9</v>
      </c>
      <c r="T1924" s="22">
        <v>17.3</v>
      </c>
      <c r="U1924" s="22">
        <v>901.7</v>
      </c>
      <c r="V1924" s="22">
        <v>7.5</v>
      </c>
      <c r="W1924" s="22">
        <v>0</v>
      </c>
      <c r="X1924" s="22">
        <v>0</v>
      </c>
      <c r="Y1924" s="22">
        <v>0</v>
      </c>
      <c r="Z1924" s="22">
        <v>92</v>
      </c>
      <c r="AA1924" s="22">
        <v>8</v>
      </c>
      <c r="AB1924" s="22">
        <v>0</v>
      </c>
      <c r="AC1924" s="22">
        <v>0</v>
      </c>
      <c r="AD1924" s="22">
        <v>0</v>
      </c>
      <c r="AE1924" s="24">
        <v>100</v>
      </c>
      <c r="AF1924" s="19" t="s">
        <v>64</v>
      </c>
      <c r="AG1924" s="25">
        <v>0.60899999999999999</v>
      </c>
      <c r="AH1924" s="22">
        <v>143013.45000000001</v>
      </c>
      <c r="AI1924" s="22">
        <v>646987.14</v>
      </c>
      <c r="AJ1924" s="22">
        <v>790000.59000000008</v>
      </c>
      <c r="AK1924" s="21" t="s">
        <v>1757</v>
      </c>
      <c r="AL1924" s="21" t="s">
        <v>6030</v>
      </c>
      <c r="AM1924" s="26" t="s">
        <v>48</v>
      </c>
      <c r="AN1924" s="27">
        <v>0</v>
      </c>
      <c r="AS1924">
        <f t="shared" si="60"/>
        <v>5003</v>
      </c>
      <c r="AT1924" t="str">
        <f t="shared" si="61"/>
        <v>Região Rural dos Centros de Zona de Nova Andradina e Três Lagoas</v>
      </c>
      <c r="BE1924">
        <v>3124807</v>
      </c>
      <c r="BF1924">
        <v>31</v>
      </c>
      <c r="BG1924" t="s">
        <v>12888</v>
      </c>
      <c r="BH1924" t="s">
        <v>12889</v>
      </c>
      <c r="BI1924" t="s">
        <v>12823</v>
      </c>
      <c r="BJ1924" t="s">
        <v>13056</v>
      </c>
      <c r="BK1924">
        <v>3106</v>
      </c>
      <c r="BL1924" t="s">
        <v>13023</v>
      </c>
      <c r="BM1924" t="s">
        <v>13024</v>
      </c>
    </row>
    <row r="1925" spans="1:65" x14ac:dyDescent="0.25">
      <c r="A1925" s="17" t="s">
        <v>5989</v>
      </c>
      <c r="B1925" s="18">
        <v>1</v>
      </c>
      <c r="C1925" s="19" t="s">
        <v>6037</v>
      </c>
      <c r="D1925" s="20" t="s">
        <v>5996</v>
      </c>
      <c r="E1925" s="20" t="s">
        <v>6026</v>
      </c>
      <c r="F1925" s="21">
        <v>5001904</v>
      </c>
      <c r="G1925" s="20" t="s">
        <v>6038</v>
      </c>
      <c r="H1925" s="22">
        <v>1035.0282999999999</v>
      </c>
      <c r="I1925" s="22">
        <v>1035.0282999999999</v>
      </c>
      <c r="J1925" s="22">
        <v>1035.0282999999999</v>
      </c>
      <c r="K1925" s="22">
        <v>1035.0282999999999</v>
      </c>
      <c r="L1925" s="22">
        <v>1035.0282999999999</v>
      </c>
      <c r="M1925" s="23">
        <v>20</v>
      </c>
      <c r="N1925" s="19" t="s">
        <v>44</v>
      </c>
      <c r="O1925" s="22">
        <v>23</v>
      </c>
      <c r="P1925" s="22">
        <v>0</v>
      </c>
      <c r="Q1925" s="22">
        <v>0</v>
      </c>
      <c r="R1925" s="22">
        <v>0</v>
      </c>
      <c r="S1925" s="22">
        <v>2</v>
      </c>
      <c r="T1925" s="22">
        <v>207</v>
      </c>
      <c r="U1925" s="22">
        <v>819</v>
      </c>
      <c r="V1925" s="22">
        <v>7</v>
      </c>
      <c r="W1925" s="22">
        <v>0</v>
      </c>
      <c r="X1925" s="22">
        <v>0</v>
      </c>
      <c r="Y1925" s="22">
        <v>0</v>
      </c>
      <c r="Z1925" s="22">
        <v>85</v>
      </c>
      <c r="AA1925" s="22">
        <v>15</v>
      </c>
      <c r="AB1925" s="22">
        <v>0</v>
      </c>
      <c r="AC1925" s="22">
        <v>0</v>
      </c>
      <c r="AD1925" s="22">
        <v>0</v>
      </c>
      <c r="AE1925" s="24">
        <v>100</v>
      </c>
      <c r="AF1925" s="19" t="s">
        <v>64</v>
      </c>
      <c r="AG1925" s="25">
        <v>0.60299999999999998</v>
      </c>
      <c r="AH1925" s="22">
        <v>215429.86</v>
      </c>
      <c r="AI1925" s="22">
        <v>577328.43000000005</v>
      </c>
      <c r="AJ1925" s="22">
        <v>792758.29</v>
      </c>
      <c r="AK1925" s="21" t="s">
        <v>2360</v>
      </c>
      <c r="AL1925" s="21" t="s">
        <v>4441</v>
      </c>
      <c r="AM1925" s="26" t="s">
        <v>48</v>
      </c>
      <c r="AN1925" s="27">
        <v>0</v>
      </c>
      <c r="AS1925">
        <f t="shared" si="60"/>
        <v>5003</v>
      </c>
      <c r="AT1925" t="str">
        <f t="shared" si="61"/>
        <v>Região Rural dos Centros de Zona de Nova Andradina e Três Lagoas</v>
      </c>
      <c r="BE1925">
        <v>3127008</v>
      </c>
      <c r="BF1925">
        <v>31</v>
      </c>
      <c r="BG1925" t="s">
        <v>12888</v>
      </c>
      <c r="BH1925" t="s">
        <v>12889</v>
      </c>
      <c r="BI1925" t="s">
        <v>12823</v>
      </c>
      <c r="BJ1925" t="s">
        <v>13057</v>
      </c>
      <c r="BK1925">
        <v>3106</v>
      </c>
      <c r="BL1925" t="s">
        <v>13023</v>
      </c>
      <c r="BM1925" t="s">
        <v>13024</v>
      </c>
    </row>
    <row r="1926" spans="1:65" x14ac:dyDescent="0.25">
      <c r="A1926" s="17" t="s">
        <v>5989</v>
      </c>
      <c r="B1926" s="18">
        <v>1</v>
      </c>
      <c r="C1926" s="19" t="s">
        <v>6039</v>
      </c>
      <c r="D1926" s="20" t="s">
        <v>5996</v>
      </c>
      <c r="E1926" s="20" t="s">
        <v>6026</v>
      </c>
      <c r="F1926" s="21">
        <v>5001904</v>
      </c>
      <c r="G1926" s="20" t="s">
        <v>6040</v>
      </c>
      <c r="H1926" s="22">
        <v>1159.9117000000001</v>
      </c>
      <c r="I1926" s="22">
        <v>1159.9117000000001</v>
      </c>
      <c r="J1926" s="22">
        <v>1159.9117000000001</v>
      </c>
      <c r="K1926" s="22">
        <v>1159.9117000000001</v>
      </c>
      <c r="L1926" s="22">
        <v>1159.9117000000001</v>
      </c>
      <c r="M1926" s="23">
        <v>20</v>
      </c>
      <c r="N1926" s="19" t="s">
        <v>44</v>
      </c>
      <c r="O1926" s="22">
        <v>25.77</v>
      </c>
      <c r="P1926" s="22">
        <v>0</v>
      </c>
      <c r="Q1926" s="22">
        <v>0</v>
      </c>
      <c r="R1926" s="22">
        <v>1.5</v>
      </c>
      <c r="S1926" s="22">
        <v>231.9</v>
      </c>
      <c r="T1926" s="22">
        <v>42</v>
      </c>
      <c r="U1926" s="22">
        <v>877</v>
      </c>
      <c r="V1926" s="22">
        <v>7.5</v>
      </c>
      <c r="W1926" s="22">
        <v>0</v>
      </c>
      <c r="X1926" s="22">
        <v>0</v>
      </c>
      <c r="Y1926" s="22">
        <v>0</v>
      </c>
      <c r="Z1926" s="22">
        <v>82</v>
      </c>
      <c r="AA1926" s="22">
        <v>18</v>
      </c>
      <c r="AB1926" s="22">
        <v>0</v>
      </c>
      <c r="AC1926" s="22">
        <v>0</v>
      </c>
      <c r="AD1926" s="22">
        <v>0</v>
      </c>
      <c r="AE1926" s="24">
        <v>100</v>
      </c>
      <c r="AF1926" s="19" t="s">
        <v>64</v>
      </c>
      <c r="AG1926" s="25">
        <v>0.59899999999999998</v>
      </c>
      <c r="AH1926" s="22">
        <v>143013.45000000001</v>
      </c>
      <c r="AI1926" s="22">
        <v>646987.15</v>
      </c>
      <c r="AJ1926" s="22">
        <v>790000.60000000009</v>
      </c>
      <c r="AK1926" s="21" t="s">
        <v>6041</v>
      </c>
      <c r="AL1926" s="21" t="s">
        <v>4441</v>
      </c>
      <c r="AM1926" s="26" t="s">
        <v>48</v>
      </c>
      <c r="AN1926" s="27">
        <v>0</v>
      </c>
      <c r="AS1926">
        <f t="shared" si="60"/>
        <v>5003</v>
      </c>
      <c r="AT1926" t="str">
        <f t="shared" si="61"/>
        <v>Região Rural dos Centros de Zona de Nova Andradina e Três Lagoas</v>
      </c>
      <c r="BE1926">
        <v>3127107</v>
      </c>
      <c r="BF1926">
        <v>31</v>
      </c>
      <c r="BG1926" t="s">
        <v>12888</v>
      </c>
      <c r="BH1926" t="s">
        <v>12889</v>
      </c>
      <c r="BI1926" t="s">
        <v>12823</v>
      </c>
      <c r="BJ1926" t="s">
        <v>13058</v>
      </c>
      <c r="BK1926">
        <v>3106</v>
      </c>
      <c r="BL1926" t="s">
        <v>13023</v>
      </c>
      <c r="BM1926" t="s">
        <v>13024</v>
      </c>
    </row>
    <row r="1927" spans="1:65" x14ac:dyDescent="0.25">
      <c r="A1927" s="17" t="s">
        <v>5989</v>
      </c>
      <c r="B1927" s="18">
        <v>1</v>
      </c>
      <c r="C1927" s="19" t="s">
        <v>6042</v>
      </c>
      <c r="D1927" s="20" t="s">
        <v>6043</v>
      </c>
      <c r="E1927" s="20" t="s">
        <v>6044</v>
      </c>
      <c r="F1927" s="21">
        <v>5002100</v>
      </c>
      <c r="G1927" s="20" t="s">
        <v>6045</v>
      </c>
      <c r="H1927" s="22">
        <v>6320</v>
      </c>
      <c r="I1927" s="22">
        <v>6320</v>
      </c>
      <c r="J1927" s="22">
        <v>6320</v>
      </c>
      <c r="K1927" s="22">
        <v>6320</v>
      </c>
      <c r="L1927" s="22">
        <v>6320</v>
      </c>
      <c r="M1927" s="23">
        <v>170</v>
      </c>
      <c r="N1927" s="19" t="s">
        <v>44</v>
      </c>
      <c r="O1927" s="22">
        <v>126.4</v>
      </c>
      <c r="P1927" s="22">
        <v>77.63</v>
      </c>
      <c r="Q1927" s="22">
        <v>100</v>
      </c>
      <c r="R1927" s="22">
        <v>370</v>
      </c>
      <c r="S1927" s="22">
        <v>126.4</v>
      </c>
      <c r="T1927" s="22">
        <v>3367</v>
      </c>
      <c r="U1927" s="22">
        <v>1292</v>
      </c>
      <c r="V1927" s="22">
        <v>27</v>
      </c>
      <c r="W1927" s="22">
        <v>0</v>
      </c>
      <c r="X1927" s="22">
        <v>84.2</v>
      </c>
      <c r="Y1927" s="22">
        <v>4</v>
      </c>
      <c r="Z1927" s="22">
        <v>0</v>
      </c>
      <c r="AA1927" s="22">
        <v>0</v>
      </c>
      <c r="AB1927" s="22">
        <v>0</v>
      </c>
      <c r="AC1927" s="22">
        <v>0</v>
      </c>
      <c r="AD1927" s="22">
        <v>11.8</v>
      </c>
      <c r="AE1927" s="24">
        <v>100</v>
      </c>
      <c r="AF1927" s="19" t="s">
        <v>64</v>
      </c>
      <c r="AG1927" s="25">
        <v>0.78600000000000003</v>
      </c>
      <c r="AH1927" s="22">
        <v>1310424</v>
      </c>
      <c r="AI1927" s="22">
        <v>3266428</v>
      </c>
      <c r="AJ1927" s="22">
        <v>4576852</v>
      </c>
      <c r="AK1927" s="21" t="s">
        <v>6046</v>
      </c>
      <c r="AL1927" s="21" t="s">
        <v>48</v>
      </c>
      <c r="AM1927" s="26" t="s">
        <v>48</v>
      </c>
      <c r="AN1927" s="27">
        <v>0</v>
      </c>
      <c r="AS1927">
        <f t="shared" si="60"/>
        <v>5004</v>
      </c>
      <c r="AT1927" t="str">
        <f t="shared" si="61"/>
        <v>Região Rural da Capital Regional de Dourados</v>
      </c>
      <c r="BE1927">
        <v>3127909</v>
      </c>
      <c r="BF1927">
        <v>31</v>
      </c>
      <c r="BG1927" t="s">
        <v>12888</v>
      </c>
      <c r="BH1927" t="s">
        <v>12889</v>
      </c>
      <c r="BI1927" t="s">
        <v>12823</v>
      </c>
      <c r="BJ1927" t="s">
        <v>13059</v>
      </c>
      <c r="BK1927">
        <v>3106</v>
      </c>
      <c r="BL1927" t="s">
        <v>13023</v>
      </c>
      <c r="BM1927" t="s">
        <v>13024</v>
      </c>
    </row>
    <row r="1928" spans="1:65" x14ac:dyDescent="0.25">
      <c r="A1928" s="17" t="s">
        <v>5989</v>
      </c>
      <c r="B1928" s="18">
        <v>1</v>
      </c>
      <c r="C1928" s="19" t="s">
        <v>6047</v>
      </c>
      <c r="D1928" s="20" t="s">
        <v>6043</v>
      </c>
      <c r="E1928" s="20" t="s">
        <v>6044</v>
      </c>
      <c r="F1928" s="21">
        <v>5002100</v>
      </c>
      <c r="G1928" s="20" t="s">
        <v>6048</v>
      </c>
      <c r="H1928" s="22">
        <v>2375.1</v>
      </c>
      <c r="I1928" s="22">
        <v>2375.1</v>
      </c>
      <c r="J1928" s="22">
        <v>2314.0500000000002</v>
      </c>
      <c r="K1928" s="22">
        <v>2375.1622000000002</v>
      </c>
      <c r="L1928" s="22">
        <v>2314.0500000000002</v>
      </c>
      <c r="M1928" s="23">
        <v>100</v>
      </c>
      <c r="N1928" s="19" t="s">
        <v>44</v>
      </c>
      <c r="O1928" s="22">
        <v>46.28</v>
      </c>
      <c r="P1928" s="22">
        <v>47.02</v>
      </c>
      <c r="Q1928" s="22">
        <v>100</v>
      </c>
      <c r="R1928" s="22">
        <v>302.57</v>
      </c>
      <c r="S1928" s="22">
        <v>462.81</v>
      </c>
      <c r="T1928" s="22">
        <v>1.0000000000000001E-5</v>
      </c>
      <c r="U1928" s="22">
        <v>809.12</v>
      </c>
      <c r="V1928" s="22">
        <v>21.11</v>
      </c>
      <c r="W1928" s="22">
        <v>1E-3</v>
      </c>
      <c r="X1928" s="22">
        <v>1E-3</v>
      </c>
      <c r="Y1928" s="22">
        <v>72</v>
      </c>
      <c r="Z1928" s="22">
        <v>1E-3</v>
      </c>
      <c r="AA1928" s="22">
        <v>1E-3</v>
      </c>
      <c r="AB1928" s="22">
        <v>20</v>
      </c>
      <c r="AC1928" s="22">
        <v>1E-3</v>
      </c>
      <c r="AD1928" s="22">
        <v>8</v>
      </c>
      <c r="AE1928" s="24">
        <v>100.00500000000001</v>
      </c>
      <c r="AF1928" s="19" t="s">
        <v>65</v>
      </c>
      <c r="AG1928" s="25">
        <v>0.55600000000000005</v>
      </c>
      <c r="AH1928" s="22">
        <v>644300.93999999994</v>
      </c>
      <c r="AI1928" s="22">
        <v>6216541.6100000003</v>
      </c>
      <c r="AJ1928" s="22">
        <v>6860842.5500000007</v>
      </c>
      <c r="AK1928" s="21" t="s">
        <v>6049</v>
      </c>
      <c r="AL1928" s="21" t="s">
        <v>6050</v>
      </c>
      <c r="AM1928" s="26" t="s">
        <v>48</v>
      </c>
      <c r="AN1928" s="27">
        <v>0</v>
      </c>
      <c r="AS1928">
        <f t="shared" si="60"/>
        <v>5004</v>
      </c>
      <c r="AT1928" t="str">
        <f t="shared" si="61"/>
        <v>Região Rural da Capital Regional de Dourados</v>
      </c>
      <c r="BE1928">
        <v>3129103</v>
      </c>
      <c r="BF1928">
        <v>31</v>
      </c>
      <c r="BG1928" t="s">
        <v>12888</v>
      </c>
      <c r="BH1928" t="s">
        <v>12889</v>
      </c>
      <c r="BI1928" t="s">
        <v>12823</v>
      </c>
      <c r="BJ1928" t="s">
        <v>13060</v>
      </c>
      <c r="BK1928">
        <v>3106</v>
      </c>
      <c r="BL1928" t="s">
        <v>13023</v>
      </c>
      <c r="BM1928" t="s">
        <v>13024</v>
      </c>
    </row>
    <row r="1929" spans="1:65" x14ac:dyDescent="0.25">
      <c r="A1929" s="17" t="s">
        <v>5989</v>
      </c>
      <c r="B1929" s="18">
        <v>1</v>
      </c>
      <c r="C1929" s="19" t="s">
        <v>6051</v>
      </c>
      <c r="D1929" s="20" t="s">
        <v>6043</v>
      </c>
      <c r="E1929" s="20" t="s">
        <v>6043</v>
      </c>
      <c r="F1929" s="21">
        <v>5002159</v>
      </c>
      <c r="G1929" s="20" t="s">
        <v>2077</v>
      </c>
      <c r="H1929" s="22">
        <v>6929.4273999999996</v>
      </c>
      <c r="I1929" s="22">
        <v>6929.4273999999996</v>
      </c>
      <c r="J1929" s="22">
        <v>6865.1234999999997</v>
      </c>
      <c r="K1929" s="22">
        <v>1.0000000000000001E-5</v>
      </c>
      <c r="L1929" s="22">
        <v>6837.7407000000003</v>
      </c>
      <c r="M1929" s="23">
        <v>462</v>
      </c>
      <c r="N1929" s="19" t="s">
        <v>64</v>
      </c>
      <c r="O1929" s="22">
        <v>76.28</v>
      </c>
      <c r="P1929" s="22">
        <v>100</v>
      </c>
      <c r="Q1929" s="22">
        <v>100</v>
      </c>
      <c r="R1929" s="22">
        <v>1373.0246999999999</v>
      </c>
      <c r="S1929" s="22">
        <v>3126.5340000000001</v>
      </c>
      <c r="T1929" s="22">
        <v>4862.9242000000004</v>
      </c>
      <c r="U1929" s="22">
        <v>256.17340000000002</v>
      </c>
      <c r="V1929" s="22">
        <v>32.963999999999999</v>
      </c>
      <c r="W1929" s="22">
        <v>1E-3</v>
      </c>
      <c r="X1929" s="22">
        <v>38.4</v>
      </c>
      <c r="Y1929" s="22">
        <v>31.3</v>
      </c>
      <c r="Z1929" s="22">
        <v>1E-3</v>
      </c>
      <c r="AA1929" s="22">
        <v>1E-3</v>
      </c>
      <c r="AB1929" s="22">
        <v>20</v>
      </c>
      <c r="AC1929" s="22">
        <v>1E-3</v>
      </c>
      <c r="AD1929" s="22">
        <v>10.3</v>
      </c>
      <c r="AE1929" s="24">
        <v>100.004</v>
      </c>
      <c r="AF1929" s="19" t="s">
        <v>64</v>
      </c>
      <c r="AG1929" s="25">
        <v>0.66500000000000004</v>
      </c>
      <c r="AH1929" s="22">
        <v>5522479.6600000001</v>
      </c>
      <c r="AI1929" s="22">
        <v>21828761.899999999</v>
      </c>
      <c r="AJ1929" s="22">
        <v>27351241.559999999</v>
      </c>
      <c r="AK1929" s="21" t="s">
        <v>48</v>
      </c>
      <c r="AL1929" s="21" t="s">
        <v>5152</v>
      </c>
      <c r="AM1929" s="26" t="s">
        <v>6052</v>
      </c>
      <c r="AN1929" s="27">
        <v>0</v>
      </c>
      <c r="AS1929">
        <f t="shared" si="60"/>
        <v>5004</v>
      </c>
      <c r="AT1929" t="str">
        <f t="shared" si="61"/>
        <v>Região Rural da Capital Regional de Dourados</v>
      </c>
      <c r="BE1929">
        <v>5215504</v>
      </c>
      <c r="BF1929">
        <v>52</v>
      </c>
      <c r="BG1929" t="s">
        <v>13044</v>
      </c>
      <c r="BH1929" t="s">
        <v>13045</v>
      </c>
      <c r="BI1929" t="s">
        <v>11084</v>
      </c>
      <c r="BJ1929" t="s">
        <v>13061</v>
      </c>
      <c r="BK1929">
        <v>3106</v>
      </c>
      <c r="BL1929" t="s">
        <v>13023</v>
      </c>
      <c r="BM1929" t="s">
        <v>13024</v>
      </c>
    </row>
    <row r="1930" spans="1:65" x14ac:dyDescent="0.25">
      <c r="A1930" s="17" t="s">
        <v>5989</v>
      </c>
      <c r="B1930" s="18">
        <v>1</v>
      </c>
      <c r="C1930" s="19" t="s">
        <v>6053</v>
      </c>
      <c r="D1930" s="20" t="s">
        <v>6043</v>
      </c>
      <c r="E1930" s="20" t="s">
        <v>6043</v>
      </c>
      <c r="F1930" s="21">
        <v>5002159</v>
      </c>
      <c r="G1930" s="20" t="s">
        <v>6054</v>
      </c>
      <c r="H1930" s="22">
        <v>1751.2574999999999</v>
      </c>
      <c r="I1930" s="22">
        <v>1751.2574999999999</v>
      </c>
      <c r="J1930" s="22">
        <v>1795.4318000000001</v>
      </c>
      <c r="K1930" s="22">
        <v>1751.2574999999999</v>
      </c>
      <c r="L1930" s="22">
        <v>1751.2574999999999</v>
      </c>
      <c r="M1930" s="23">
        <v>119</v>
      </c>
      <c r="N1930" s="19" t="s">
        <v>44</v>
      </c>
      <c r="O1930" s="22">
        <v>19</v>
      </c>
      <c r="P1930" s="22">
        <v>1E-3</v>
      </c>
      <c r="Q1930" s="22">
        <v>1E-3</v>
      </c>
      <c r="R1930" s="22">
        <v>45.417000000000002</v>
      </c>
      <c r="S1930" s="22">
        <v>359.08640000000003</v>
      </c>
      <c r="T1930" s="22">
        <v>1214.5636</v>
      </c>
      <c r="U1930" s="22">
        <v>404.5034</v>
      </c>
      <c r="V1930" s="22">
        <v>176.3648</v>
      </c>
      <c r="W1930" s="22">
        <v>1E-3</v>
      </c>
      <c r="X1930" s="22">
        <v>69</v>
      </c>
      <c r="Y1930" s="22">
        <v>1E-3</v>
      </c>
      <c r="Z1930" s="22">
        <v>1E-3</v>
      </c>
      <c r="AA1930" s="22">
        <v>20</v>
      </c>
      <c r="AB1930" s="22">
        <v>1E-3</v>
      </c>
      <c r="AC1930" s="22">
        <v>1E-3</v>
      </c>
      <c r="AD1930" s="22">
        <v>11</v>
      </c>
      <c r="AE1930" s="24">
        <v>100.00500000000002</v>
      </c>
      <c r="AF1930" s="19" t="s">
        <v>64</v>
      </c>
      <c r="AG1930" s="25">
        <v>0.70599999999999996</v>
      </c>
      <c r="AH1930" s="22">
        <v>729897.82</v>
      </c>
      <c r="AI1930" s="22">
        <v>4739997.0199999996</v>
      </c>
      <c r="AJ1930" s="22">
        <v>5469894.8399999999</v>
      </c>
      <c r="AK1930" s="21" t="s">
        <v>344</v>
      </c>
      <c r="AL1930" s="21" t="s">
        <v>6055</v>
      </c>
      <c r="AM1930" s="26" t="s">
        <v>48</v>
      </c>
      <c r="AN1930" s="27">
        <v>0</v>
      </c>
      <c r="AS1930">
        <f t="shared" si="60"/>
        <v>5004</v>
      </c>
      <c r="AT1930" t="str">
        <f t="shared" si="61"/>
        <v>Região Rural da Capital Regional de Dourados</v>
      </c>
      <c r="BE1930">
        <v>3130705</v>
      </c>
      <c r="BF1930">
        <v>31</v>
      </c>
      <c r="BG1930" t="s">
        <v>12888</v>
      </c>
      <c r="BH1930" t="s">
        <v>12889</v>
      </c>
      <c r="BI1930" t="s">
        <v>12823</v>
      </c>
      <c r="BJ1930" t="s">
        <v>13062</v>
      </c>
      <c r="BK1930">
        <v>3106</v>
      </c>
      <c r="BL1930" t="s">
        <v>13023</v>
      </c>
      <c r="BM1930" t="s">
        <v>13024</v>
      </c>
    </row>
    <row r="1931" spans="1:65" x14ac:dyDescent="0.25">
      <c r="A1931" s="17" t="s">
        <v>5989</v>
      </c>
      <c r="B1931" s="18">
        <v>1</v>
      </c>
      <c r="C1931" s="19" t="s">
        <v>6056</v>
      </c>
      <c r="D1931" s="20" t="s">
        <v>6043</v>
      </c>
      <c r="E1931" s="20" t="s">
        <v>692</v>
      </c>
      <c r="F1931" s="21">
        <v>5002209</v>
      </c>
      <c r="G1931" s="20" t="s">
        <v>3702</v>
      </c>
      <c r="H1931" s="22">
        <v>994.01229999999998</v>
      </c>
      <c r="I1931" s="22">
        <v>994.01229999999998</v>
      </c>
      <c r="J1931" s="22">
        <v>994.01229999999998</v>
      </c>
      <c r="K1931" s="22">
        <v>994.01229999999998</v>
      </c>
      <c r="L1931" s="22">
        <v>994.01229999999998</v>
      </c>
      <c r="M1931" s="23">
        <v>49</v>
      </c>
      <c r="N1931" s="19" t="s">
        <v>44</v>
      </c>
      <c r="O1931" s="22">
        <v>16.559999999999999</v>
      </c>
      <c r="P1931" s="22">
        <v>51.56</v>
      </c>
      <c r="Q1931" s="22">
        <v>64.260000000000005</v>
      </c>
      <c r="R1931" s="22">
        <v>72.264499999999998</v>
      </c>
      <c r="S1931" s="22">
        <v>182</v>
      </c>
      <c r="T1931" s="22">
        <v>380.01</v>
      </c>
      <c r="U1931" s="22">
        <v>359.23779999999999</v>
      </c>
      <c r="V1931" s="22">
        <v>0.5</v>
      </c>
      <c r="W1931" s="22">
        <v>0</v>
      </c>
      <c r="X1931" s="22">
        <v>57</v>
      </c>
      <c r="Y1931" s="22">
        <v>18</v>
      </c>
      <c r="Z1931" s="22">
        <v>0</v>
      </c>
      <c r="AA1931" s="22">
        <v>25</v>
      </c>
      <c r="AB1931" s="22">
        <v>0</v>
      </c>
      <c r="AC1931" s="22">
        <v>0</v>
      </c>
      <c r="AD1931" s="22">
        <v>0</v>
      </c>
      <c r="AE1931" s="24">
        <v>100</v>
      </c>
      <c r="AF1931" s="19" t="s">
        <v>64</v>
      </c>
      <c r="AG1931" s="25">
        <v>0.745</v>
      </c>
      <c r="AH1931" s="22">
        <v>400045.1</v>
      </c>
      <c r="AI1931" s="22">
        <v>650045.1</v>
      </c>
      <c r="AJ1931" s="22">
        <v>1050090.2</v>
      </c>
      <c r="AK1931" s="21" t="s">
        <v>1613</v>
      </c>
      <c r="AL1931" s="21" t="s">
        <v>1885</v>
      </c>
      <c r="AM1931" s="26" t="s">
        <v>48</v>
      </c>
      <c r="AN1931" s="27">
        <v>0</v>
      </c>
      <c r="AS1931">
        <f t="shared" si="60"/>
        <v>5004</v>
      </c>
      <c r="AT1931" t="str">
        <f t="shared" si="61"/>
        <v>Região Rural da Capital Regional de Dourados</v>
      </c>
      <c r="BE1931">
        <v>3131406</v>
      </c>
      <c r="BF1931">
        <v>31</v>
      </c>
      <c r="BG1931" t="s">
        <v>12888</v>
      </c>
      <c r="BH1931" t="s">
        <v>12889</v>
      </c>
      <c r="BI1931" t="s">
        <v>12823</v>
      </c>
      <c r="BJ1931" t="s">
        <v>13063</v>
      </c>
      <c r="BK1931">
        <v>3106</v>
      </c>
      <c r="BL1931" t="s">
        <v>13023</v>
      </c>
      <c r="BM1931" t="s">
        <v>13024</v>
      </c>
    </row>
    <row r="1932" spans="1:65" x14ac:dyDescent="0.25">
      <c r="A1932" s="17" t="s">
        <v>5989</v>
      </c>
      <c r="B1932" s="18">
        <v>1</v>
      </c>
      <c r="C1932" s="19" t="s">
        <v>6057</v>
      </c>
      <c r="D1932" s="20" t="s">
        <v>6017</v>
      </c>
      <c r="E1932" s="20" t="s">
        <v>6017</v>
      </c>
      <c r="F1932" s="21">
        <v>5002704</v>
      </c>
      <c r="G1932" s="20" t="s">
        <v>3361</v>
      </c>
      <c r="H1932" s="22">
        <v>1616</v>
      </c>
      <c r="I1932" s="22">
        <v>1616</v>
      </c>
      <c r="J1932" s="22">
        <v>1616</v>
      </c>
      <c r="K1932" s="22">
        <v>1616</v>
      </c>
      <c r="L1932" s="22">
        <v>1616</v>
      </c>
      <c r="M1932" s="23">
        <v>65</v>
      </c>
      <c r="N1932" s="19" t="s">
        <v>44</v>
      </c>
      <c r="O1932" s="22">
        <v>107.73</v>
      </c>
      <c r="P1932" s="22">
        <v>59.61</v>
      </c>
      <c r="Q1932" s="22">
        <v>75.23</v>
      </c>
      <c r="R1932" s="22">
        <v>30.5307</v>
      </c>
      <c r="S1932" s="22">
        <v>323.2</v>
      </c>
      <c r="T1932" s="22">
        <v>1252.4404999999999</v>
      </c>
      <c r="U1932" s="22">
        <v>0</v>
      </c>
      <c r="V1932" s="22">
        <v>9.8287999999999993</v>
      </c>
      <c r="W1932" s="22">
        <v>0</v>
      </c>
      <c r="X1932" s="22">
        <v>78</v>
      </c>
      <c r="Y1932" s="22">
        <v>0</v>
      </c>
      <c r="Z1932" s="22">
        <v>0</v>
      </c>
      <c r="AA1932" s="22">
        <v>0</v>
      </c>
      <c r="AB1932" s="22">
        <v>20</v>
      </c>
      <c r="AC1932" s="22">
        <v>0</v>
      </c>
      <c r="AD1932" s="22">
        <v>2</v>
      </c>
      <c r="AE1932" s="24">
        <v>100</v>
      </c>
      <c r="AF1932" s="19" t="s">
        <v>64</v>
      </c>
      <c r="AG1932" s="25">
        <v>0.75800000000000001</v>
      </c>
      <c r="AH1932" s="22">
        <v>320081.06</v>
      </c>
      <c r="AI1932" s="22">
        <v>977308.32</v>
      </c>
      <c r="AJ1932" s="22">
        <v>1297389.3799999999</v>
      </c>
      <c r="AK1932" s="21" t="s">
        <v>2424</v>
      </c>
      <c r="AL1932" s="21" t="s">
        <v>6058</v>
      </c>
      <c r="AM1932" s="26" t="s">
        <v>48</v>
      </c>
      <c r="AN1932" s="27">
        <v>0</v>
      </c>
      <c r="AS1932">
        <f t="shared" si="60"/>
        <v>5002</v>
      </c>
      <c r="AT1932" t="str">
        <f t="shared" si="61"/>
        <v>Região Rural da Capital Regional de Campo Grande</v>
      </c>
      <c r="BE1932">
        <v>3131604</v>
      </c>
      <c r="BF1932">
        <v>31</v>
      </c>
      <c r="BG1932" t="s">
        <v>12888</v>
      </c>
      <c r="BH1932" t="s">
        <v>12889</v>
      </c>
      <c r="BI1932" t="s">
        <v>12823</v>
      </c>
      <c r="BJ1932" t="s">
        <v>13064</v>
      </c>
      <c r="BK1932">
        <v>3106</v>
      </c>
      <c r="BL1932" t="s">
        <v>13023</v>
      </c>
      <c r="BM1932" t="s">
        <v>13024</v>
      </c>
    </row>
    <row r="1933" spans="1:65" x14ac:dyDescent="0.25">
      <c r="A1933" s="17" t="s">
        <v>5989</v>
      </c>
      <c r="B1933" s="18">
        <v>1</v>
      </c>
      <c r="C1933" s="19" t="s">
        <v>6059</v>
      </c>
      <c r="D1933" s="20" t="s">
        <v>6017</v>
      </c>
      <c r="E1933" s="20" t="s">
        <v>6017</v>
      </c>
      <c r="F1933" s="21">
        <v>5002704</v>
      </c>
      <c r="G1933" s="20" t="s">
        <v>6060</v>
      </c>
      <c r="H1933" s="22">
        <v>369.33330000000001</v>
      </c>
      <c r="I1933" s="22">
        <v>1.0000000000000001E-5</v>
      </c>
      <c r="J1933" s="22">
        <v>1.0000000000000001E-5</v>
      </c>
      <c r="K1933" s="22">
        <v>369.33330000000001</v>
      </c>
      <c r="L1933" s="22">
        <v>353.03179999999998</v>
      </c>
      <c r="M1933" s="23">
        <v>25</v>
      </c>
      <c r="N1933" s="19" t="s">
        <v>44</v>
      </c>
      <c r="O1933" s="22">
        <v>23.53</v>
      </c>
      <c r="P1933" s="22">
        <v>28.32</v>
      </c>
      <c r="Q1933" s="22">
        <v>100</v>
      </c>
      <c r="R1933" s="22">
        <v>2.8675000000000002</v>
      </c>
      <c r="S1933" s="22">
        <v>73.866600000000005</v>
      </c>
      <c r="T1933" s="22">
        <v>72.7239</v>
      </c>
      <c r="U1933" s="22">
        <v>183.67529999999999</v>
      </c>
      <c r="V1933" s="22">
        <v>19.898499999999999</v>
      </c>
      <c r="W1933" s="22">
        <v>1E-3</v>
      </c>
      <c r="X1933" s="22">
        <v>1E-3</v>
      </c>
      <c r="Y1933" s="22">
        <v>1E-3</v>
      </c>
      <c r="Z1933" s="22">
        <v>100</v>
      </c>
      <c r="AA1933" s="22">
        <v>1E-3</v>
      </c>
      <c r="AB1933" s="22">
        <v>1E-3</v>
      </c>
      <c r="AC1933" s="22">
        <v>1E-3</v>
      </c>
      <c r="AD1933" s="22">
        <v>1E-3</v>
      </c>
      <c r="AE1933" s="24">
        <v>100.00700000000002</v>
      </c>
      <c r="AF1933" s="19" t="s">
        <v>44</v>
      </c>
      <c r="AG1933" s="25">
        <v>0.65</v>
      </c>
      <c r="AH1933" s="22">
        <v>60707.68</v>
      </c>
      <c r="AI1933" s="22">
        <v>1434177.56</v>
      </c>
      <c r="AJ1933" s="22">
        <v>1494885.24</v>
      </c>
      <c r="AK1933" s="21" t="s">
        <v>1290</v>
      </c>
      <c r="AL1933" s="21" t="s">
        <v>6050</v>
      </c>
      <c r="AM1933" s="26" t="s">
        <v>48</v>
      </c>
      <c r="AN1933" s="27">
        <v>0</v>
      </c>
      <c r="AS1933">
        <f t="shared" si="60"/>
        <v>5002</v>
      </c>
      <c r="AT1933" t="str">
        <f t="shared" si="61"/>
        <v>Região Rural da Capital Regional de Campo Grande</v>
      </c>
      <c r="BE1933">
        <v>3133402</v>
      </c>
      <c r="BF1933">
        <v>31</v>
      </c>
      <c r="BG1933" t="s">
        <v>12888</v>
      </c>
      <c r="BH1933" t="s">
        <v>12889</v>
      </c>
      <c r="BI1933" t="s">
        <v>12823</v>
      </c>
      <c r="BJ1933" t="s">
        <v>13065</v>
      </c>
      <c r="BK1933">
        <v>3106</v>
      </c>
      <c r="BL1933" t="s">
        <v>13023</v>
      </c>
      <c r="BM1933" t="s">
        <v>13024</v>
      </c>
    </row>
    <row r="1934" spans="1:65" x14ac:dyDescent="0.25">
      <c r="A1934" s="17" t="s">
        <v>5989</v>
      </c>
      <c r="B1934" s="18">
        <v>1</v>
      </c>
      <c r="C1934" s="19" t="s">
        <v>6061</v>
      </c>
      <c r="D1934" s="20" t="s">
        <v>6017</v>
      </c>
      <c r="E1934" s="20" t="s">
        <v>6017</v>
      </c>
      <c r="F1934" s="21">
        <v>5002704</v>
      </c>
      <c r="G1934" s="20" t="s">
        <v>6062</v>
      </c>
      <c r="H1934" s="22">
        <v>2671.1970999999999</v>
      </c>
      <c r="I1934" s="22">
        <v>2671.1</v>
      </c>
      <c r="J1934" s="22">
        <v>2257.2253999999998</v>
      </c>
      <c r="K1934" s="22">
        <v>2257.2253999999998</v>
      </c>
      <c r="L1934" s="22">
        <v>2257.2253999999998</v>
      </c>
      <c r="M1934" s="23">
        <v>125</v>
      </c>
      <c r="N1934" s="19" t="s">
        <v>44</v>
      </c>
      <c r="O1934" s="22">
        <v>1E-3</v>
      </c>
      <c r="P1934" s="22">
        <v>33</v>
      </c>
      <c r="Q1934" s="22">
        <v>71.7</v>
      </c>
      <c r="R1934" s="22">
        <v>75.589200000000005</v>
      </c>
      <c r="S1934" s="22">
        <v>1.0000000000000001E-5</v>
      </c>
      <c r="T1934" s="22">
        <v>1129.3966</v>
      </c>
      <c r="U1934" s="22">
        <v>468.77910000000003</v>
      </c>
      <c r="V1934" s="22">
        <v>1.0000000000000001E-5</v>
      </c>
      <c r="W1934" s="22">
        <v>1E-3</v>
      </c>
      <c r="X1934" s="22">
        <v>1E-3</v>
      </c>
      <c r="Y1934" s="22">
        <v>40</v>
      </c>
      <c r="Z1934" s="22">
        <v>55</v>
      </c>
      <c r="AA1934" s="22">
        <v>1E-3</v>
      </c>
      <c r="AB1934" s="22">
        <v>1E-3</v>
      </c>
      <c r="AC1934" s="22">
        <v>1E-3</v>
      </c>
      <c r="AD1934" s="22">
        <v>5</v>
      </c>
      <c r="AE1934" s="24">
        <v>100.00500000000002</v>
      </c>
      <c r="AF1934" s="19" t="s">
        <v>65</v>
      </c>
      <c r="AG1934" s="25">
        <v>0.57199999999999995</v>
      </c>
      <c r="AH1934" s="22">
        <v>199067.29</v>
      </c>
      <c r="AI1934" s="22">
        <v>5960586.8200000003</v>
      </c>
      <c r="AJ1934" s="22">
        <v>6159654.1100000003</v>
      </c>
      <c r="AK1934" s="21" t="s">
        <v>4189</v>
      </c>
      <c r="AL1934" s="21" t="s">
        <v>782</v>
      </c>
      <c r="AM1934" s="26" t="s">
        <v>48</v>
      </c>
      <c r="AN1934" s="27">
        <v>0</v>
      </c>
      <c r="AS1934">
        <f t="shared" si="60"/>
        <v>5002</v>
      </c>
      <c r="AT1934" t="str">
        <f t="shared" si="61"/>
        <v>Região Rural da Capital Regional de Campo Grande</v>
      </c>
      <c r="BE1934">
        <v>3134202</v>
      </c>
      <c r="BF1934">
        <v>31</v>
      </c>
      <c r="BG1934" t="s">
        <v>12888</v>
      </c>
      <c r="BH1934" t="s">
        <v>12889</v>
      </c>
      <c r="BI1934" t="s">
        <v>12823</v>
      </c>
      <c r="BJ1934" t="s">
        <v>13066</v>
      </c>
      <c r="BK1934">
        <v>3106</v>
      </c>
      <c r="BL1934" t="s">
        <v>13023</v>
      </c>
      <c r="BM1934" t="s">
        <v>13024</v>
      </c>
    </row>
    <row r="1935" spans="1:65" x14ac:dyDescent="0.25">
      <c r="A1935" s="17" t="s">
        <v>5989</v>
      </c>
      <c r="B1935" s="18">
        <v>1</v>
      </c>
      <c r="C1935" s="19" t="s">
        <v>6063</v>
      </c>
      <c r="D1935" s="20" t="s">
        <v>6064</v>
      </c>
      <c r="E1935" s="20" t="s">
        <v>6065</v>
      </c>
      <c r="F1935" s="21">
        <v>5002951</v>
      </c>
      <c r="G1935" s="20" t="s">
        <v>6066</v>
      </c>
      <c r="H1935" s="22">
        <v>3365.2310000000002</v>
      </c>
      <c r="I1935" s="22">
        <v>3725.2</v>
      </c>
      <c r="J1935" s="22">
        <v>4079.0410000000002</v>
      </c>
      <c r="K1935" s="22">
        <v>3365.2310000000002</v>
      </c>
      <c r="L1935" s="22">
        <v>3365.2310000000002</v>
      </c>
      <c r="M1935" s="23">
        <v>325</v>
      </c>
      <c r="N1935" s="19" t="s">
        <v>44</v>
      </c>
      <c r="O1935" s="22">
        <v>1E-3</v>
      </c>
      <c r="P1935" s="22">
        <v>23.7</v>
      </c>
      <c r="Q1935" s="22">
        <v>100</v>
      </c>
      <c r="R1935" s="22">
        <v>155.61519999999999</v>
      </c>
      <c r="S1935" s="22">
        <v>673.0462</v>
      </c>
      <c r="T1935" s="22">
        <v>945.20360000000005</v>
      </c>
      <c r="U1935" s="22">
        <v>2292.5394999999999</v>
      </c>
      <c r="V1935" s="22">
        <v>12.6365</v>
      </c>
      <c r="W1935" s="22">
        <v>1E-3</v>
      </c>
      <c r="X1935" s="22">
        <v>1E-3</v>
      </c>
      <c r="Y1935" s="22">
        <v>11.2</v>
      </c>
      <c r="Z1935" s="22">
        <v>84.98</v>
      </c>
      <c r="AA1935" s="22">
        <v>1E-3</v>
      </c>
      <c r="AB1935" s="22">
        <v>1E-3</v>
      </c>
      <c r="AC1935" s="22">
        <v>1E-3</v>
      </c>
      <c r="AD1935" s="22">
        <v>3.82</v>
      </c>
      <c r="AE1935" s="24">
        <v>100.00500000000001</v>
      </c>
      <c r="AF1935" s="19" t="s">
        <v>365</v>
      </c>
      <c r="AG1935" s="25">
        <v>1E-4</v>
      </c>
      <c r="AH1935" s="22">
        <v>205783.36</v>
      </c>
      <c r="AI1935" s="22">
        <v>5838507.5199999996</v>
      </c>
      <c r="AJ1935" s="22">
        <v>6044290.8799999999</v>
      </c>
      <c r="AK1935" s="21" t="s">
        <v>779</v>
      </c>
      <c r="AL1935" s="21" t="s">
        <v>1464</v>
      </c>
      <c r="AM1935" s="26" t="s">
        <v>48</v>
      </c>
      <c r="AN1935" s="27">
        <v>0</v>
      </c>
      <c r="AS1935">
        <f t="shared" si="60"/>
        <v>5002</v>
      </c>
      <c r="AT1935" t="str">
        <f t="shared" si="61"/>
        <v>Região Rural da Capital Regional de Campo Grande</v>
      </c>
      <c r="BE1935">
        <v>3134400</v>
      </c>
      <c r="BF1935">
        <v>31</v>
      </c>
      <c r="BG1935" t="s">
        <v>12888</v>
      </c>
      <c r="BH1935" t="s">
        <v>12889</v>
      </c>
      <c r="BI1935" t="s">
        <v>12823</v>
      </c>
      <c r="BJ1935" t="s">
        <v>13067</v>
      </c>
      <c r="BK1935">
        <v>3106</v>
      </c>
      <c r="BL1935" t="s">
        <v>13023</v>
      </c>
      <c r="BM1935" t="s">
        <v>13024</v>
      </c>
    </row>
    <row r="1936" spans="1:65" x14ac:dyDescent="0.25">
      <c r="A1936" s="17" t="s">
        <v>5989</v>
      </c>
      <c r="B1936" s="18">
        <v>1</v>
      </c>
      <c r="C1936" s="19" t="s">
        <v>6067</v>
      </c>
      <c r="D1936" s="20" t="s">
        <v>6017</v>
      </c>
      <c r="E1936" s="20" t="s">
        <v>6068</v>
      </c>
      <c r="F1936" s="21">
        <v>5003108</v>
      </c>
      <c r="G1936" s="20" t="s">
        <v>2145</v>
      </c>
      <c r="H1936" s="22">
        <v>3633.6039000000001</v>
      </c>
      <c r="I1936" s="22">
        <v>3633.6039000000001</v>
      </c>
      <c r="J1936" s="22">
        <v>1.0000000000000001E-5</v>
      </c>
      <c r="K1936" s="22">
        <v>1.0000000000000001E-5</v>
      </c>
      <c r="L1936" s="22">
        <v>3633.6039000000001</v>
      </c>
      <c r="M1936" s="23">
        <v>200</v>
      </c>
      <c r="N1936" s="19" t="s">
        <v>64</v>
      </c>
      <c r="O1936" s="22">
        <v>103.82</v>
      </c>
      <c r="P1936" s="22">
        <v>1E-3</v>
      </c>
      <c r="Q1936" s="22">
        <v>1E-3</v>
      </c>
      <c r="R1936" s="22">
        <v>160.50190000000001</v>
      </c>
      <c r="S1936" s="22">
        <v>726.72</v>
      </c>
      <c r="T1936" s="22">
        <v>2650.8800999999999</v>
      </c>
      <c r="U1936" s="22">
        <v>57.2836</v>
      </c>
      <c r="V1936" s="22">
        <v>38.217599999999997</v>
      </c>
      <c r="W1936" s="22">
        <v>1E-3</v>
      </c>
      <c r="X1936" s="22">
        <v>1E-3</v>
      </c>
      <c r="Y1936" s="22">
        <v>72.95</v>
      </c>
      <c r="Z1936" s="22">
        <v>1E-3</v>
      </c>
      <c r="AA1936" s="22">
        <v>21.58</v>
      </c>
      <c r="AB1936" s="22">
        <v>1E-3</v>
      </c>
      <c r="AC1936" s="22">
        <v>1E-3</v>
      </c>
      <c r="AD1936" s="22">
        <v>5.47</v>
      </c>
      <c r="AE1936" s="24">
        <v>100.00500000000001</v>
      </c>
      <c r="AF1936" s="19" t="s">
        <v>64</v>
      </c>
      <c r="AG1936" s="25">
        <v>0.52629999999999999</v>
      </c>
      <c r="AH1936" s="22">
        <v>1769940.49</v>
      </c>
      <c r="AI1936" s="22">
        <v>11400153.529999999</v>
      </c>
      <c r="AJ1936" s="22">
        <v>13170094.02</v>
      </c>
      <c r="AK1936" s="21" t="s">
        <v>48</v>
      </c>
      <c r="AL1936" s="21" t="s">
        <v>6069</v>
      </c>
      <c r="AM1936" s="26" t="s">
        <v>2329</v>
      </c>
      <c r="AN1936" s="27">
        <v>0</v>
      </c>
      <c r="AS1936">
        <f t="shared" si="60"/>
        <v>5002</v>
      </c>
      <c r="AT1936" t="str">
        <f t="shared" si="61"/>
        <v>Região Rural da Capital Regional de Campo Grande</v>
      </c>
      <c r="BE1936">
        <v>5221304</v>
      </c>
      <c r="BF1936">
        <v>52</v>
      </c>
      <c r="BG1936" t="s">
        <v>13044</v>
      </c>
      <c r="BH1936" t="s">
        <v>13045</v>
      </c>
      <c r="BI1936" t="s">
        <v>11084</v>
      </c>
      <c r="BJ1936" t="s">
        <v>13068</v>
      </c>
      <c r="BK1936">
        <v>3106</v>
      </c>
      <c r="BL1936" t="s">
        <v>13023</v>
      </c>
      <c r="BM1936" t="s">
        <v>13024</v>
      </c>
    </row>
    <row r="1937" spans="1:65" x14ac:dyDescent="0.25">
      <c r="A1937" s="17" t="s">
        <v>5989</v>
      </c>
      <c r="B1937" s="18">
        <v>1</v>
      </c>
      <c r="C1937" s="19" t="s">
        <v>6070</v>
      </c>
      <c r="D1937" s="20" t="s">
        <v>6017</v>
      </c>
      <c r="E1937" s="20" t="s">
        <v>6068</v>
      </c>
      <c r="F1937" s="21">
        <v>5003108</v>
      </c>
      <c r="G1937" s="20" t="s">
        <v>1271</v>
      </c>
      <c r="H1937" s="22">
        <v>518.80769999999995</v>
      </c>
      <c r="I1937" s="22">
        <v>518.80769999999995</v>
      </c>
      <c r="J1937" s="22">
        <v>1.0000000000000001E-5</v>
      </c>
      <c r="K1937" s="22">
        <v>1.0000000000000001E-5</v>
      </c>
      <c r="L1937" s="22">
        <v>518.80769999999995</v>
      </c>
      <c r="M1937" s="23">
        <v>25</v>
      </c>
      <c r="N1937" s="19" t="s">
        <v>64</v>
      </c>
      <c r="O1937" s="22">
        <v>1E-3</v>
      </c>
      <c r="P1937" s="22">
        <v>100</v>
      </c>
      <c r="Q1937" s="22">
        <v>100</v>
      </c>
      <c r="R1937" s="22">
        <v>55.472799999999999</v>
      </c>
      <c r="S1937" s="22">
        <v>92.9816</v>
      </c>
      <c r="T1937" s="22">
        <v>361.26330000000002</v>
      </c>
      <c r="U1937" s="22">
        <v>1.0000000000000001E-5</v>
      </c>
      <c r="V1937" s="22">
        <v>7.6684999999999999</v>
      </c>
      <c r="W1937" s="22">
        <v>1E-4</v>
      </c>
      <c r="X1937" s="22">
        <v>1E-4</v>
      </c>
      <c r="Y1937" s="22">
        <v>78.099999999999994</v>
      </c>
      <c r="Z1937" s="22">
        <v>9.4600000000000009</v>
      </c>
      <c r="AA1937" s="22">
        <v>1E-4</v>
      </c>
      <c r="AB1937" s="22">
        <v>1E-4</v>
      </c>
      <c r="AC1937" s="22">
        <v>1E-4</v>
      </c>
      <c r="AD1937" s="22">
        <v>12.44</v>
      </c>
      <c r="AE1937" s="24">
        <v>100.00050000000002</v>
      </c>
      <c r="AF1937" s="19" t="s">
        <v>64</v>
      </c>
      <c r="AG1937" s="25">
        <v>0.51060000000000005</v>
      </c>
      <c r="AH1937" s="22">
        <v>291793.64</v>
      </c>
      <c r="AI1937" s="22">
        <v>1708509.5799999998</v>
      </c>
      <c r="AJ1937" s="22">
        <v>2000303.2199999997</v>
      </c>
      <c r="AK1937" s="21" t="s">
        <v>48</v>
      </c>
      <c r="AL1937" s="21" t="s">
        <v>2623</v>
      </c>
      <c r="AM1937" s="26" t="s">
        <v>1244</v>
      </c>
      <c r="AN1937" s="27">
        <v>27894.400000000001</v>
      </c>
      <c r="AS1937">
        <f t="shared" si="60"/>
        <v>5002</v>
      </c>
      <c r="AT1937" t="str">
        <f t="shared" si="61"/>
        <v>Região Rural da Capital Regional de Campo Grande</v>
      </c>
      <c r="BE1937">
        <v>3138625</v>
      </c>
      <c r="BF1937">
        <v>31</v>
      </c>
      <c r="BG1937" t="s">
        <v>12888</v>
      </c>
      <c r="BH1937" t="s">
        <v>12889</v>
      </c>
      <c r="BI1937" t="s">
        <v>12823</v>
      </c>
      <c r="BJ1937" t="s">
        <v>13069</v>
      </c>
      <c r="BK1937">
        <v>3106</v>
      </c>
      <c r="BL1937" t="s">
        <v>13023</v>
      </c>
      <c r="BM1937" t="s">
        <v>13024</v>
      </c>
    </row>
    <row r="1938" spans="1:65" x14ac:dyDescent="0.25">
      <c r="A1938" s="17" t="s">
        <v>5989</v>
      </c>
      <c r="B1938" s="18">
        <v>1</v>
      </c>
      <c r="C1938" s="19" t="s">
        <v>6071</v>
      </c>
      <c r="D1938" s="20" t="s">
        <v>6017</v>
      </c>
      <c r="E1938" s="20" t="s">
        <v>6068</v>
      </c>
      <c r="F1938" s="21">
        <v>5003108</v>
      </c>
      <c r="G1938" s="20" t="s">
        <v>6072</v>
      </c>
      <c r="H1938" s="22">
        <v>761.89250000000004</v>
      </c>
      <c r="I1938" s="22">
        <v>761.89250000000004</v>
      </c>
      <c r="J1938" s="22">
        <v>1.0000000000000001E-5</v>
      </c>
      <c r="K1938" s="22">
        <v>1.0000000000000001E-5</v>
      </c>
      <c r="L1938" s="22">
        <v>761.89250000000004</v>
      </c>
      <c r="M1938" s="23">
        <v>39</v>
      </c>
      <c r="N1938" s="19" t="s">
        <v>64</v>
      </c>
      <c r="O1938" s="22">
        <v>1E-3</v>
      </c>
      <c r="P1938" s="22">
        <v>99.89</v>
      </c>
      <c r="Q1938" s="22">
        <v>100</v>
      </c>
      <c r="R1938" s="22">
        <v>36.802100000000003</v>
      </c>
      <c r="S1938" s="22">
        <v>153.023</v>
      </c>
      <c r="T1938" s="22">
        <v>560.32439999999997</v>
      </c>
      <c r="U1938" s="22">
        <v>1.0000000000000001E-5</v>
      </c>
      <c r="V1938" s="22">
        <v>11.743</v>
      </c>
      <c r="W1938" s="22">
        <v>1E-4</v>
      </c>
      <c r="X1938" s="22">
        <v>1E-4</v>
      </c>
      <c r="Y1938" s="22">
        <v>74.25</v>
      </c>
      <c r="Z1938" s="22">
        <v>19.38</v>
      </c>
      <c r="AA1938" s="22">
        <v>1E-4</v>
      </c>
      <c r="AB1938" s="22">
        <v>1E-4</v>
      </c>
      <c r="AC1938" s="22">
        <v>1E-4</v>
      </c>
      <c r="AD1938" s="22">
        <v>6.37</v>
      </c>
      <c r="AE1938" s="24">
        <v>100.00050000000002</v>
      </c>
      <c r="AF1938" s="19" t="s">
        <v>64</v>
      </c>
      <c r="AG1938" s="25">
        <v>0.52510000000000001</v>
      </c>
      <c r="AH1938" s="22">
        <v>491540.77</v>
      </c>
      <c r="AI1938" s="22">
        <v>2580274.5099999998</v>
      </c>
      <c r="AJ1938" s="22">
        <v>3071815.28</v>
      </c>
      <c r="AK1938" s="21" t="s">
        <v>48</v>
      </c>
      <c r="AL1938" s="21" t="s">
        <v>2623</v>
      </c>
      <c r="AM1938" s="26" t="s">
        <v>6073</v>
      </c>
      <c r="AN1938" s="27">
        <v>0</v>
      </c>
      <c r="AS1938">
        <f t="shared" si="60"/>
        <v>5002</v>
      </c>
      <c r="AT1938" t="str">
        <f t="shared" si="61"/>
        <v>Região Rural da Capital Regional de Campo Grande</v>
      </c>
      <c r="BE1938">
        <v>3142809</v>
      </c>
      <c r="BF1938">
        <v>31</v>
      </c>
      <c r="BG1938" t="s">
        <v>12888</v>
      </c>
      <c r="BH1938" t="s">
        <v>12889</v>
      </c>
      <c r="BI1938" t="s">
        <v>12823</v>
      </c>
      <c r="BJ1938" t="s">
        <v>13070</v>
      </c>
      <c r="BK1938">
        <v>3106</v>
      </c>
      <c r="BL1938" t="s">
        <v>13023</v>
      </c>
      <c r="BM1938" t="s">
        <v>13024</v>
      </c>
    </row>
    <row r="1939" spans="1:65" x14ac:dyDescent="0.25">
      <c r="A1939" s="17" t="s">
        <v>5989</v>
      </c>
      <c r="B1939" s="18">
        <v>1</v>
      </c>
      <c r="C1939" s="19" t="s">
        <v>6074</v>
      </c>
      <c r="D1939" s="20" t="s">
        <v>6017</v>
      </c>
      <c r="E1939" s="20" t="s">
        <v>6068</v>
      </c>
      <c r="F1939" s="21">
        <v>5003108</v>
      </c>
      <c r="G1939" s="20" t="s">
        <v>6075</v>
      </c>
      <c r="H1939" s="22">
        <v>909.43589999999995</v>
      </c>
      <c r="I1939" s="22">
        <v>909.43589999999995</v>
      </c>
      <c r="J1939" s="22">
        <v>1.0000000000000001E-5</v>
      </c>
      <c r="K1939" s="22">
        <v>1.0000000000000001E-5</v>
      </c>
      <c r="L1939" s="22">
        <v>909.43589999999995</v>
      </c>
      <c r="M1939" s="23">
        <v>42</v>
      </c>
      <c r="N1939" s="19" t="s">
        <v>64</v>
      </c>
      <c r="O1939" s="22">
        <v>25.98</v>
      </c>
      <c r="P1939" s="22">
        <v>87.81</v>
      </c>
      <c r="Q1939" s="22">
        <v>100</v>
      </c>
      <c r="R1939" s="22">
        <v>99.696899999999999</v>
      </c>
      <c r="S1939" s="22">
        <v>181.88720000000001</v>
      </c>
      <c r="T1939" s="22">
        <v>529.57860000000005</v>
      </c>
      <c r="U1939" s="22">
        <v>73.501800000000003</v>
      </c>
      <c r="V1939" s="22">
        <v>124.4683</v>
      </c>
      <c r="W1939" s="22">
        <v>1E-4</v>
      </c>
      <c r="X1939" s="22">
        <v>19.829999999999998</v>
      </c>
      <c r="Y1939" s="22">
        <v>38.729999999999997</v>
      </c>
      <c r="Z1939" s="22">
        <v>28.08</v>
      </c>
      <c r="AA1939" s="22">
        <v>1E-4</v>
      </c>
      <c r="AB1939" s="22">
        <v>1E-4</v>
      </c>
      <c r="AC1939" s="22">
        <v>1E-4</v>
      </c>
      <c r="AD1939" s="22">
        <v>13.36</v>
      </c>
      <c r="AE1939" s="24">
        <v>100.0004</v>
      </c>
      <c r="AF1939" s="19" t="s">
        <v>64</v>
      </c>
      <c r="AG1939" s="25">
        <v>0.51739999999999997</v>
      </c>
      <c r="AH1939" s="22">
        <v>505933.52</v>
      </c>
      <c r="AI1939" s="22">
        <v>2950253.7</v>
      </c>
      <c r="AJ1939" s="22">
        <v>3456187.22</v>
      </c>
      <c r="AK1939" s="21" t="s">
        <v>48</v>
      </c>
      <c r="AL1939" s="21" t="s">
        <v>4728</v>
      </c>
      <c r="AM1939" s="26" t="s">
        <v>109</v>
      </c>
      <c r="AN1939" s="27">
        <v>0</v>
      </c>
      <c r="AS1939">
        <f t="shared" si="60"/>
        <v>5002</v>
      </c>
      <c r="AT1939" t="str">
        <f t="shared" si="61"/>
        <v>Região Rural da Capital Regional de Campo Grande</v>
      </c>
      <c r="BE1939">
        <v>3143104</v>
      </c>
      <c r="BF1939">
        <v>31</v>
      </c>
      <c r="BG1939" t="s">
        <v>12888</v>
      </c>
      <c r="BH1939" t="s">
        <v>12889</v>
      </c>
      <c r="BI1939" t="s">
        <v>12823</v>
      </c>
      <c r="BJ1939" t="s">
        <v>13071</v>
      </c>
      <c r="BK1939">
        <v>3106</v>
      </c>
      <c r="BL1939" t="s">
        <v>13023</v>
      </c>
      <c r="BM1939" t="s">
        <v>13024</v>
      </c>
    </row>
    <row r="1940" spans="1:65" x14ac:dyDescent="0.25">
      <c r="A1940" s="17" t="s">
        <v>5989</v>
      </c>
      <c r="B1940" s="18">
        <v>1</v>
      </c>
      <c r="C1940" s="19" t="s">
        <v>6076</v>
      </c>
      <c r="D1940" s="20" t="s">
        <v>6005</v>
      </c>
      <c r="E1940" s="20" t="s">
        <v>6077</v>
      </c>
      <c r="F1940" s="21">
        <v>5003488</v>
      </c>
      <c r="G1940" s="20" t="s">
        <v>6078</v>
      </c>
      <c r="H1940" s="22">
        <v>2060.9499999999998</v>
      </c>
      <c r="I1940" s="22">
        <v>2060.9499999999998</v>
      </c>
      <c r="J1940" s="22">
        <v>2060.9499999999998</v>
      </c>
      <c r="K1940" s="22">
        <v>2060.9499999999998</v>
      </c>
      <c r="L1940" s="22">
        <v>2060.9499999999998</v>
      </c>
      <c r="M1940" s="23">
        <v>87</v>
      </c>
      <c r="N1940" s="19" t="s">
        <v>44</v>
      </c>
      <c r="O1940" s="22">
        <v>22.89</v>
      </c>
      <c r="P1940" s="22">
        <v>30.09</v>
      </c>
      <c r="Q1940" s="22">
        <v>0</v>
      </c>
      <c r="R1940" s="22">
        <v>78</v>
      </c>
      <c r="S1940" s="22">
        <v>412.19</v>
      </c>
      <c r="T1940" s="22">
        <v>1417.4</v>
      </c>
      <c r="U1940" s="22">
        <v>144.71</v>
      </c>
      <c r="V1940" s="22">
        <v>8.65</v>
      </c>
      <c r="W1940" s="22">
        <v>0</v>
      </c>
      <c r="X1940" s="22">
        <v>73.099999999999994</v>
      </c>
      <c r="Y1940" s="22">
        <v>23.1</v>
      </c>
      <c r="Z1940" s="22">
        <v>0</v>
      </c>
      <c r="AA1940" s="22">
        <v>0</v>
      </c>
      <c r="AB1940" s="22">
        <v>0</v>
      </c>
      <c r="AC1940" s="22">
        <v>0</v>
      </c>
      <c r="AD1940" s="22">
        <v>3.8</v>
      </c>
      <c r="AE1940" s="24">
        <v>99.999999999999986</v>
      </c>
      <c r="AF1940" s="19" t="s">
        <v>64</v>
      </c>
      <c r="AG1940" s="25">
        <v>0.8</v>
      </c>
      <c r="AH1940" s="22">
        <v>494537.22</v>
      </c>
      <c r="AI1940" s="22">
        <v>1211117.27</v>
      </c>
      <c r="AJ1940" s="22">
        <v>1705654.49</v>
      </c>
      <c r="AK1940" s="21" t="s">
        <v>1758</v>
      </c>
      <c r="AL1940" s="21" t="s">
        <v>1978</v>
      </c>
      <c r="AM1940" s="26" t="s">
        <v>48</v>
      </c>
      <c r="AN1940" s="27">
        <v>0</v>
      </c>
      <c r="AS1940">
        <f t="shared" si="60"/>
        <v>5002</v>
      </c>
      <c r="AT1940" t="str">
        <f t="shared" si="61"/>
        <v>Região Rural da Capital Regional de Campo Grande</v>
      </c>
      <c r="BE1940">
        <v>3145000</v>
      </c>
      <c r="BF1940">
        <v>31</v>
      </c>
      <c r="BG1940" t="s">
        <v>12888</v>
      </c>
      <c r="BH1940" t="s">
        <v>12889</v>
      </c>
      <c r="BI1940" t="s">
        <v>12823</v>
      </c>
      <c r="BJ1940" t="s">
        <v>13072</v>
      </c>
      <c r="BK1940">
        <v>3106</v>
      </c>
      <c r="BL1940" t="s">
        <v>13023</v>
      </c>
      <c r="BM1940" t="s">
        <v>13024</v>
      </c>
    </row>
    <row r="1941" spans="1:65" x14ac:dyDescent="0.25">
      <c r="A1941" s="17" t="s">
        <v>5989</v>
      </c>
      <c r="B1941" s="18">
        <v>1</v>
      </c>
      <c r="C1941" s="19" t="s">
        <v>6079</v>
      </c>
      <c r="D1941" s="20" t="s">
        <v>5991</v>
      </c>
      <c r="E1941" s="20" t="s">
        <v>5991</v>
      </c>
      <c r="F1941" s="21">
        <v>5003702</v>
      </c>
      <c r="G1941" s="20" t="s">
        <v>6080</v>
      </c>
      <c r="H1941" s="22">
        <v>1201.1558</v>
      </c>
      <c r="I1941" s="22">
        <v>1201.1558</v>
      </c>
      <c r="J1941" s="22">
        <v>1201.1558</v>
      </c>
      <c r="K1941" s="22">
        <v>1201.1558</v>
      </c>
      <c r="L1941" s="22">
        <v>1201.1558</v>
      </c>
      <c r="M1941" s="23">
        <v>60</v>
      </c>
      <c r="N1941" s="19" t="s">
        <v>44</v>
      </c>
      <c r="O1941" s="22">
        <v>30.02</v>
      </c>
      <c r="P1941" s="22">
        <v>56.04</v>
      </c>
      <c r="Q1941" s="22">
        <v>65.23</v>
      </c>
      <c r="R1941" s="22">
        <v>31.23</v>
      </c>
      <c r="S1941" s="22">
        <v>240.23</v>
      </c>
      <c r="T1941" s="22">
        <v>918.89</v>
      </c>
      <c r="U1941" s="22">
        <v>0</v>
      </c>
      <c r="V1941" s="22">
        <v>10.81</v>
      </c>
      <c r="W1941" s="22">
        <v>0</v>
      </c>
      <c r="X1941" s="22">
        <v>0</v>
      </c>
      <c r="Y1941" s="22">
        <v>67.34</v>
      </c>
      <c r="Z1941" s="22">
        <v>0</v>
      </c>
      <c r="AA1941" s="22">
        <v>0</v>
      </c>
      <c r="AB1941" s="22">
        <v>29.16</v>
      </c>
      <c r="AC1941" s="22">
        <v>0</v>
      </c>
      <c r="AD1941" s="22">
        <v>3.5</v>
      </c>
      <c r="AE1941" s="24">
        <v>100</v>
      </c>
      <c r="AF1941" s="19" t="s">
        <v>64</v>
      </c>
      <c r="AG1941" s="25">
        <v>0.61299999999999999</v>
      </c>
      <c r="AH1941" s="22">
        <v>293880.56</v>
      </c>
      <c r="AI1941" s="22">
        <v>761845.07</v>
      </c>
      <c r="AJ1941" s="22">
        <v>1055725.6299999999</v>
      </c>
      <c r="AK1941" s="21" t="s">
        <v>6081</v>
      </c>
      <c r="AL1941" s="21" t="s">
        <v>6082</v>
      </c>
      <c r="AM1941" s="26" t="s">
        <v>48</v>
      </c>
      <c r="AN1941" s="27">
        <v>0</v>
      </c>
      <c r="AS1941">
        <f t="shared" si="60"/>
        <v>5004</v>
      </c>
      <c r="AT1941" t="str">
        <f t="shared" si="61"/>
        <v>Região Rural da Capital Regional de Dourados</v>
      </c>
      <c r="BE1941">
        <v>3158300</v>
      </c>
      <c r="BF1941">
        <v>31</v>
      </c>
      <c r="BG1941" t="s">
        <v>12888</v>
      </c>
      <c r="BH1941" t="s">
        <v>12889</v>
      </c>
      <c r="BI1941" t="s">
        <v>12823</v>
      </c>
      <c r="BJ1941" t="s">
        <v>13073</v>
      </c>
      <c r="BK1941">
        <v>3105</v>
      </c>
      <c r="BL1941" t="s">
        <v>13074</v>
      </c>
      <c r="BM1941" t="s">
        <v>13075</v>
      </c>
    </row>
    <row r="1942" spans="1:65" x14ac:dyDescent="0.25">
      <c r="A1942" s="17" t="s">
        <v>5989</v>
      </c>
      <c r="B1942" s="18">
        <v>1</v>
      </c>
      <c r="C1942" s="19" t="s">
        <v>6083</v>
      </c>
      <c r="D1942" s="20" t="s">
        <v>6084</v>
      </c>
      <c r="E1942" s="20" t="s">
        <v>6085</v>
      </c>
      <c r="F1942" s="21">
        <v>5004007</v>
      </c>
      <c r="G1942" s="20" t="s">
        <v>6086</v>
      </c>
      <c r="H1942" s="22">
        <v>441.92779999999999</v>
      </c>
      <c r="I1942" s="22">
        <v>414.1</v>
      </c>
      <c r="J1942" s="22">
        <v>438.9486</v>
      </c>
      <c r="K1942" s="22">
        <v>1.0000000000000001E-5</v>
      </c>
      <c r="L1942" s="22">
        <v>438.9486</v>
      </c>
      <c r="M1942" s="23">
        <v>37</v>
      </c>
      <c r="N1942" s="19" t="s">
        <v>64</v>
      </c>
      <c r="O1942" s="22">
        <v>12.54</v>
      </c>
      <c r="P1942" s="22">
        <v>99.24</v>
      </c>
      <c r="Q1942" s="22">
        <v>100</v>
      </c>
      <c r="R1942" s="22">
        <v>8.6921999999999997</v>
      </c>
      <c r="S1942" s="22">
        <v>9.2101000000000006</v>
      </c>
      <c r="T1942" s="22">
        <v>417.16829999999999</v>
      </c>
      <c r="U1942" s="22">
        <v>1.0000000000000001E-5</v>
      </c>
      <c r="V1942" s="22">
        <v>3.3738000000000001</v>
      </c>
      <c r="W1942" s="22">
        <v>1E-3</v>
      </c>
      <c r="X1942" s="22">
        <v>1E-3</v>
      </c>
      <c r="Y1942" s="22">
        <v>77.14</v>
      </c>
      <c r="Z1942" s="22">
        <v>1E-3</v>
      </c>
      <c r="AA1942" s="22">
        <v>1E-3</v>
      </c>
      <c r="AB1942" s="22">
        <v>20</v>
      </c>
      <c r="AC1942" s="22">
        <v>1E-3</v>
      </c>
      <c r="AD1942" s="22">
        <v>2.86</v>
      </c>
      <c r="AE1942" s="24">
        <v>100.00500000000001</v>
      </c>
      <c r="AF1942" s="19" t="s">
        <v>64</v>
      </c>
      <c r="AG1942" s="25">
        <v>0.64200000000000002</v>
      </c>
      <c r="AH1942" s="22">
        <v>593401.43999999994</v>
      </c>
      <c r="AI1942" s="22">
        <v>1879143.35</v>
      </c>
      <c r="AJ1942" s="22">
        <v>2472544.79</v>
      </c>
      <c r="AK1942" s="21" t="s">
        <v>48</v>
      </c>
      <c r="AL1942" s="21" t="s">
        <v>6087</v>
      </c>
      <c r="AM1942" s="26" t="s">
        <v>6088</v>
      </c>
      <c r="AN1942" s="27">
        <v>0</v>
      </c>
      <c r="AS1942">
        <f t="shared" si="60"/>
        <v>5004</v>
      </c>
      <c r="AT1942" t="str">
        <f t="shared" si="61"/>
        <v>Região Rural da Capital Regional de Dourados</v>
      </c>
      <c r="BE1942">
        <v>3158805</v>
      </c>
      <c r="BF1942">
        <v>31</v>
      </c>
      <c r="BG1942" t="s">
        <v>12888</v>
      </c>
      <c r="BH1942" t="s">
        <v>12889</v>
      </c>
      <c r="BI1942" t="s">
        <v>12823</v>
      </c>
      <c r="BJ1942" t="s">
        <v>13076</v>
      </c>
      <c r="BK1942">
        <v>3105</v>
      </c>
      <c r="BL1942" t="s">
        <v>13074</v>
      </c>
      <c r="BM1942" t="s">
        <v>13075</v>
      </c>
    </row>
    <row r="1943" spans="1:65" x14ac:dyDescent="0.25">
      <c r="A1943" s="17" t="s">
        <v>5989</v>
      </c>
      <c r="B1943" s="18">
        <v>1</v>
      </c>
      <c r="C1943" s="19" t="s">
        <v>6089</v>
      </c>
      <c r="D1943" s="20" t="s">
        <v>6043</v>
      </c>
      <c r="E1943" s="20" t="s">
        <v>6090</v>
      </c>
      <c r="F1943" s="21">
        <v>5004106</v>
      </c>
      <c r="G1943" s="20" t="s">
        <v>2928</v>
      </c>
      <c r="H1943" s="22">
        <v>1276.9934000000001</v>
      </c>
      <c r="I1943" s="22">
        <v>1276.9934000000001</v>
      </c>
      <c r="J1943" s="22">
        <v>1276.9934000000001</v>
      </c>
      <c r="K1943" s="22">
        <v>1276.9934000000001</v>
      </c>
      <c r="L1943" s="22">
        <v>1276.9934000000001</v>
      </c>
      <c r="M1943" s="23">
        <v>62</v>
      </c>
      <c r="N1943" s="19" t="s">
        <v>44</v>
      </c>
      <c r="O1943" s="22"/>
      <c r="P1943" s="22">
        <v>0</v>
      </c>
      <c r="Q1943" s="22">
        <v>0</v>
      </c>
      <c r="R1943" s="22">
        <v>70.977800000000002</v>
      </c>
      <c r="S1943" s="22">
        <v>255.39859999999999</v>
      </c>
      <c r="T1943" s="22">
        <v>800.00220000000002</v>
      </c>
      <c r="U1943" s="22">
        <v>149.1148</v>
      </c>
      <c r="V1943" s="22">
        <v>1.5</v>
      </c>
      <c r="W1943" s="22">
        <v>11</v>
      </c>
      <c r="X1943" s="22">
        <v>26</v>
      </c>
      <c r="Y1943" s="22">
        <v>37.5</v>
      </c>
      <c r="Z1943" s="22">
        <v>0</v>
      </c>
      <c r="AA1943" s="22">
        <v>0</v>
      </c>
      <c r="AB1943" s="22">
        <v>20</v>
      </c>
      <c r="AC1943" s="22">
        <v>0</v>
      </c>
      <c r="AD1943" s="22">
        <v>5.5</v>
      </c>
      <c r="AE1943" s="24">
        <v>100</v>
      </c>
      <c r="AF1943" s="19" t="s">
        <v>64</v>
      </c>
      <c r="AG1943" s="25">
        <v>0.69699999999999995</v>
      </c>
      <c r="AH1943" s="22">
        <v>192252.15</v>
      </c>
      <c r="AI1943" s="22">
        <v>924543.22</v>
      </c>
      <c r="AJ1943" s="22">
        <v>1116795.3699999999</v>
      </c>
      <c r="AK1943" s="21" t="s">
        <v>6091</v>
      </c>
      <c r="AL1943" s="21" t="s">
        <v>6092</v>
      </c>
      <c r="AM1943" s="26" t="s">
        <v>48</v>
      </c>
      <c r="AN1943" s="27">
        <v>0</v>
      </c>
      <c r="AS1943">
        <f t="shared" si="60"/>
        <v>5004</v>
      </c>
      <c r="AT1943" t="str">
        <f t="shared" si="61"/>
        <v>Região Rural da Capital Regional de Dourados</v>
      </c>
      <c r="BE1943">
        <v>3159209</v>
      </c>
      <c r="BF1943">
        <v>31</v>
      </c>
      <c r="BG1943" t="s">
        <v>12888</v>
      </c>
      <c r="BH1943" t="s">
        <v>12889</v>
      </c>
      <c r="BI1943" t="s">
        <v>12823</v>
      </c>
      <c r="BJ1943" t="s">
        <v>13077</v>
      </c>
      <c r="BK1943">
        <v>3105</v>
      </c>
      <c r="BL1943" t="s">
        <v>13074</v>
      </c>
      <c r="BM1943" t="s">
        <v>13075</v>
      </c>
    </row>
    <row r="1944" spans="1:65" x14ac:dyDescent="0.25">
      <c r="A1944" s="17" t="s">
        <v>5989</v>
      </c>
      <c r="B1944" s="18">
        <v>1</v>
      </c>
      <c r="C1944" s="19" t="s">
        <v>6093</v>
      </c>
      <c r="D1944" s="20" t="s">
        <v>6084</v>
      </c>
      <c r="E1944" s="20" t="s">
        <v>6084</v>
      </c>
      <c r="F1944" s="21">
        <v>5004304</v>
      </c>
      <c r="G1944" s="20" t="s">
        <v>5532</v>
      </c>
      <c r="H1944" s="22">
        <v>1349.1320000000001</v>
      </c>
      <c r="I1944" s="22">
        <v>1349.2</v>
      </c>
      <c r="J1944" s="22">
        <v>1318.3527999999999</v>
      </c>
      <c r="K1944" s="22">
        <v>1349.1320000000001</v>
      </c>
      <c r="L1944" s="22">
        <v>1318.3527999999999</v>
      </c>
      <c r="M1944" s="23">
        <v>57</v>
      </c>
      <c r="N1944" s="19" t="s">
        <v>44</v>
      </c>
      <c r="O1944" s="22">
        <v>29.98</v>
      </c>
      <c r="P1944" s="22">
        <v>1E-3</v>
      </c>
      <c r="Q1944" s="22">
        <v>1E-3</v>
      </c>
      <c r="R1944" s="22">
        <v>72.341200000000001</v>
      </c>
      <c r="S1944" s="22">
        <v>263.6705</v>
      </c>
      <c r="T1944" s="22">
        <v>26.323</v>
      </c>
      <c r="U1944" s="22">
        <v>403.62970000000001</v>
      </c>
      <c r="V1944" s="22">
        <v>3.5409999999999999</v>
      </c>
      <c r="W1944" s="22">
        <v>1E-3</v>
      </c>
      <c r="X1944" s="22">
        <v>1E-3</v>
      </c>
      <c r="Y1944" s="22">
        <v>45.97</v>
      </c>
      <c r="Z1944" s="22">
        <v>28.54</v>
      </c>
      <c r="AA1944" s="22">
        <v>1E-3</v>
      </c>
      <c r="AB1944" s="22">
        <v>20</v>
      </c>
      <c r="AC1944" s="22">
        <v>1E-3</v>
      </c>
      <c r="AD1944" s="22">
        <v>5.49</v>
      </c>
      <c r="AE1944" s="24">
        <v>100.004</v>
      </c>
      <c r="AF1944" s="19" t="s">
        <v>64</v>
      </c>
      <c r="AG1944" s="25">
        <v>0.60399999999999998</v>
      </c>
      <c r="AH1944" s="22">
        <v>150667.07</v>
      </c>
      <c r="AI1944" s="22">
        <v>3479647.2</v>
      </c>
      <c r="AJ1944" s="22">
        <v>3630314.27</v>
      </c>
      <c r="AK1944" s="21" t="s">
        <v>1290</v>
      </c>
      <c r="AL1944" s="21" t="s">
        <v>6094</v>
      </c>
      <c r="AM1944" s="26" t="s">
        <v>48</v>
      </c>
      <c r="AN1944" s="27">
        <v>0</v>
      </c>
      <c r="AS1944">
        <f t="shared" si="60"/>
        <v>5004</v>
      </c>
      <c r="AT1944" t="str">
        <f t="shared" si="61"/>
        <v>Região Rural da Capital Regional de Dourados</v>
      </c>
      <c r="BE1944">
        <v>3159605</v>
      </c>
      <c r="BF1944">
        <v>31</v>
      </c>
      <c r="BG1944" t="s">
        <v>12888</v>
      </c>
      <c r="BH1944" t="s">
        <v>12889</v>
      </c>
      <c r="BI1944" t="s">
        <v>12823</v>
      </c>
      <c r="BJ1944" t="s">
        <v>13078</v>
      </c>
      <c r="BK1944">
        <v>3105</v>
      </c>
      <c r="BL1944" t="s">
        <v>13074</v>
      </c>
      <c r="BM1944" t="s">
        <v>13075</v>
      </c>
    </row>
    <row r="1945" spans="1:65" x14ac:dyDescent="0.25">
      <c r="A1945" s="17" t="s">
        <v>5989</v>
      </c>
      <c r="B1945" s="18">
        <v>1</v>
      </c>
      <c r="C1945" s="19" t="s">
        <v>6095</v>
      </c>
      <c r="D1945" s="20" t="s">
        <v>6084</v>
      </c>
      <c r="E1945" s="20" t="s">
        <v>6084</v>
      </c>
      <c r="F1945" s="21">
        <v>5004304</v>
      </c>
      <c r="G1945" s="20" t="s">
        <v>6096</v>
      </c>
      <c r="H1945" s="22">
        <v>1360.2279000000001</v>
      </c>
      <c r="I1945" s="22">
        <v>1360.2</v>
      </c>
      <c r="J1945" s="22">
        <v>1360.2279000000001</v>
      </c>
      <c r="K1945" s="22">
        <v>1360.2279000000001</v>
      </c>
      <c r="L1945" s="22">
        <v>1360.2279000000001</v>
      </c>
      <c r="M1945" s="23">
        <v>50</v>
      </c>
      <c r="N1945" s="19" t="s">
        <v>44</v>
      </c>
      <c r="O1945" s="22">
        <v>30.22</v>
      </c>
      <c r="P1945" s="22">
        <v>33.549999999999997</v>
      </c>
      <c r="Q1945" s="22">
        <v>57.51</v>
      </c>
      <c r="R1945" s="22">
        <v>81</v>
      </c>
      <c r="S1945" s="22">
        <v>272.04559999999998</v>
      </c>
      <c r="T1945" s="22">
        <v>976</v>
      </c>
      <c r="U1945" s="22">
        <v>13.9544</v>
      </c>
      <c r="V1945" s="22">
        <v>17.227900000000002</v>
      </c>
      <c r="W1945" s="22">
        <v>0</v>
      </c>
      <c r="X1945" s="22">
        <v>48</v>
      </c>
      <c r="Y1945" s="22">
        <v>25</v>
      </c>
      <c r="Z1945" s="22">
        <v>0</v>
      </c>
      <c r="AA1945" s="22">
        <v>0</v>
      </c>
      <c r="AB1945" s="22">
        <v>20</v>
      </c>
      <c r="AC1945" s="22">
        <v>0</v>
      </c>
      <c r="AD1945" s="22">
        <v>7</v>
      </c>
      <c r="AE1945" s="24">
        <v>100</v>
      </c>
      <c r="AF1945" s="19" t="s">
        <v>65</v>
      </c>
      <c r="AG1945" s="25">
        <v>0.621</v>
      </c>
      <c r="AH1945" s="22">
        <v>348427.45</v>
      </c>
      <c r="AI1945" s="22">
        <v>979296.08</v>
      </c>
      <c r="AJ1945" s="22">
        <v>1327723.53</v>
      </c>
      <c r="AK1945" s="21" t="s">
        <v>733</v>
      </c>
      <c r="AL1945" s="21" t="s">
        <v>2723</v>
      </c>
      <c r="AM1945" s="26" t="s">
        <v>48</v>
      </c>
      <c r="AN1945" s="27">
        <v>0</v>
      </c>
      <c r="AS1945">
        <f t="shared" si="60"/>
        <v>5004</v>
      </c>
      <c r="AT1945" t="str">
        <f t="shared" si="61"/>
        <v>Região Rural da Capital Regional de Dourados</v>
      </c>
      <c r="BE1945">
        <v>3159902</v>
      </c>
      <c r="BF1945">
        <v>31</v>
      </c>
      <c r="BG1945" t="s">
        <v>12888</v>
      </c>
      <c r="BH1945" t="s">
        <v>12889</v>
      </c>
      <c r="BI1945" t="s">
        <v>12823</v>
      </c>
      <c r="BJ1945" t="s">
        <v>13079</v>
      </c>
      <c r="BK1945">
        <v>3105</v>
      </c>
      <c r="BL1945" t="s">
        <v>13074</v>
      </c>
      <c r="BM1945" t="s">
        <v>13075</v>
      </c>
    </row>
    <row r="1946" spans="1:65" x14ac:dyDescent="0.25">
      <c r="A1946" s="17" t="s">
        <v>5989</v>
      </c>
      <c r="B1946" s="18">
        <v>1</v>
      </c>
      <c r="C1946" s="19" t="s">
        <v>6097</v>
      </c>
      <c r="D1946" s="20" t="s">
        <v>6084</v>
      </c>
      <c r="E1946" s="20" t="s">
        <v>6084</v>
      </c>
      <c r="F1946" s="21">
        <v>5004304</v>
      </c>
      <c r="G1946" s="20" t="s">
        <v>6098</v>
      </c>
      <c r="H1946" s="22">
        <v>1629.9114999999999</v>
      </c>
      <c r="I1946" s="22">
        <v>1629.9014999999999</v>
      </c>
      <c r="J1946" s="22">
        <v>1629.9114999999999</v>
      </c>
      <c r="K1946" s="22">
        <v>1629.9114999999999</v>
      </c>
      <c r="L1946" s="22">
        <v>1629.9114999999999</v>
      </c>
      <c r="M1946" s="23">
        <v>64</v>
      </c>
      <c r="N1946" s="19" t="s">
        <v>44</v>
      </c>
      <c r="O1946" s="22">
        <v>36.22</v>
      </c>
      <c r="P1946" s="22">
        <v>11.88</v>
      </c>
      <c r="Q1946" s="22">
        <v>57.51</v>
      </c>
      <c r="R1946" s="22">
        <v>53</v>
      </c>
      <c r="S1946" s="22">
        <v>278</v>
      </c>
      <c r="T1946" s="22">
        <v>1282.9822999999999</v>
      </c>
      <c r="U1946" s="22">
        <v>0</v>
      </c>
      <c r="V1946" s="22">
        <v>15.9292</v>
      </c>
      <c r="W1946" s="22">
        <v>0</v>
      </c>
      <c r="X1946" s="22">
        <v>54</v>
      </c>
      <c r="Y1946" s="22">
        <v>25</v>
      </c>
      <c r="Z1946" s="22">
        <v>0</v>
      </c>
      <c r="AA1946" s="22">
        <v>0</v>
      </c>
      <c r="AB1946" s="22">
        <v>17</v>
      </c>
      <c r="AC1946" s="22">
        <v>0</v>
      </c>
      <c r="AD1946" s="22">
        <v>4</v>
      </c>
      <c r="AE1946" s="24">
        <v>100</v>
      </c>
      <c r="AF1946" s="19" t="s">
        <v>65</v>
      </c>
      <c r="AG1946" s="25">
        <v>0.64700000000000002</v>
      </c>
      <c r="AH1946" s="22">
        <v>446903.42</v>
      </c>
      <c r="AI1946" s="22">
        <v>1196338.74</v>
      </c>
      <c r="AJ1946" s="22">
        <v>1643242.16</v>
      </c>
      <c r="AK1946" s="21" t="s">
        <v>2628</v>
      </c>
      <c r="AL1946" s="21" t="s">
        <v>2723</v>
      </c>
      <c r="AM1946" s="26" t="s">
        <v>48</v>
      </c>
      <c r="AN1946" s="27">
        <v>0</v>
      </c>
      <c r="AS1946">
        <f t="shared" si="60"/>
        <v>5004</v>
      </c>
      <c r="AT1946" t="str">
        <f t="shared" si="61"/>
        <v>Região Rural da Capital Regional de Dourados</v>
      </c>
      <c r="BE1946">
        <v>3160801</v>
      </c>
      <c r="BF1946">
        <v>31</v>
      </c>
      <c r="BG1946" t="s">
        <v>12888</v>
      </c>
      <c r="BH1946" t="s">
        <v>12889</v>
      </c>
      <c r="BI1946" t="s">
        <v>12823</v>
      </c>
      <c r="BJ1946" t="s">
        <v>13080</v>
      </c>
      <c r="BK1946">
        <v>3105</v>
      </c>
      <c r="BL1946" t="s">
        <v>13074</v>
      </c>
      <c r="BM1946" t="s">
        <v>13075</v>
      </c>
    </row>
    <row r="1947" spans="1:65" x14ac:dyDescent="0.25">
      <c r="A1947" s="17" t="s">
        <v>5989</v>
      </c>
      <c r="B1947" s="18">
        <v>1</v>
      </c>
      <c r="C1947" s="19" t="s">
        <v>6099</v>
      </c>
      <c r="D1947" s="20" t="s">
        <v>6084</v>
      </c>
      <c r="E1947" s="20" t="s">
        <v>6084</v>
      </c>
      <c r="F1947" s="21">
        <v>5004304</v>
      </c>
      <c r="G1947" s="20" t="s">
        <v>3124</v>
      </c>
      <c r="H1947" s="22">
        <v>1083.528</v>
      </c>
      <c r="I1947" s="22">
        <v>1083.528</v>
      </c>
      <c r="J1947" s="22">
        <v>1083.528</v>
      </c>
      <c r="K1947" s="22">
        <v>1083.528</v>
      </c>
      <c r="L1947" s="22">
        <v>1083.528</v>
      </c>
      <c r="M1947" s="23">
        <v>52</v>
      </c>
      <c r="N1947" s="19" t="s">
        <v>44</v>
      </c>
      <c r="O1947" s="22">
        <v>24.08</v>
      </c>
      <c r="P1947" s="22">
        <v>100</v>
      </c>
      <c r="Q1947" s="22">
        <v>89.57</v>
      </c>
      <c r="R1947" s="22">
        <v>29</v>
      </c>
      <c r="S1947" s="22">
        <v>0</v>
      </c>
      <c r="T1947" s="22">
        <v>1047</v>
      </c>
      <c r="U1947" s="22">
        <v>0</v>
      </c>
      <c r="V1947" s="22">
        <v>7.5279999999999996</v>
      </c>
      <c r="W1947" s="22">
        <v>0</v>
      </c>
      <c r="X1947" s="22">
        <v>38</v>
      </c>
      <c r="Y1947" s="22">
        <v>59</v>
      </c>
      <c r="Z1947" s="22">
        <v>0</v>
      </c>
      <c r="AA1947" s="22">
        <v>0</v>
      </c>
      <c r="AB1947" s="22">
        <v>0</v>
      </c>
      <c r="AC1947" s="22">
        <v>0</v>
      </c>
      <c r="AD1947" s="22">
        <v>3</v>
      </c>
      <c r="AE1947" s="24">
        <v>100</v>
      </c>
      <c r="AF1947" s="19" t="s">
        <v>65</v>
      </c>
      <c r="AG1947" s="25">
        <v>0.67500000000000004</v>
      </c>
      <c r="AH1947" s="22">
        <v>330889.65999999997</v>
      </c>
      <c r="AI1947" s="22">
        <v>810554.79</v>
      </c>
      <c r="AJ1947" s="22">
        <v>1141444.45</v>
      </c>
      <c r="AK1947" s="21" t="s">
        <v>1810</v>
      </c>
      <c r="AL1947" s="21" t="s">
        <v>6100</v>
      </c>
      <c r="AM1947" s="26" t="s">
        <v>48</v>
      </c>
      <c r="AN1947" s="27">
        <v>0</v>
      </c>
      <c r="AS1947">
        <f t="shared" si="60"/>
        <v>5004</v>
      </c>
      <c r="AT1947" t="str">
        <f t="shared" si="61"/>
        <v>Região Rural da Capital Regional de Dourados</v>
      </c>
      <c r="BE1947">
        <v>3162005</v>
      </c>
      <c r="BF1947">
        <v>31</v>
      </c>
      <c r="BG1947" t="s">
        <v>12888</v>
      </c>
      <c r="BH1947" t="s">
        <v>12889</v>
      </c>
      <c r="BI1947" t="s">
        <v>12823</v>
      </c>
      <c r="BJ1947" t="s">
        <v>13081</v>
      </c>
      <c r="BK1947">
        <v>3105</v>
      </c>
      <c r="BL1947" t="s">
        <v>13074</v>
      </c>
      <c r="BM1947" t="s">
        <v>13075</v>
      </c>
    </row>
    <row r="1948" spans="1:65" x14ac:dyDescent="0.25">
      <c r="A1948" s="17" t="s">
        <v>5989</v>
      </c>
      <c r="B1948" s="18">
        <v>1</v>
      </c>
      <c r="C1948" s="19" t="s">
        <v>6101</v>
      </c>
      <c r="D1948" s="20" t="s">
        <v>6084</v>
      </c>
      <c r="E1948" s="20" t="s">
        <v>6084</v>
      </c>
      <c r="F1948" s="21">
        <v>5004304</v>
      </c>
      <c r="G1948" s="20" t="s">
        <v>6102</v>
      </c>
      <c r="H1948" s="22">
        <v>1736.84</v>
      </c>
      <c r="I1948" s="22">
        <v>1736.84</v>
      </c>
      <c r="J1948" s="22">
        <v>1736.84</v>
      </c>
      <c r="K1948" s="22">
        <v>1736.84</v>
      </c>
      <c r="L1948" s="22">
        <v>1736.84</v>
      </c>
      <c r="M1948" s="23">
        <v>72</v>
      </c>
      <c r="N1948" s="19" t="s">
        <v>44</v>
      </c>
      <c r="O1948" s="22">
        <v>38.6</v>
      </c>
      <c r="P1948" s="22">
        <v>100</v>
      </c>
      <c r="Q1948" s="22">
        <v>91.79</v>
      </c>
      <c r="R1948" s="22">
        <v>32</v>
      </c>
      <c r="S1948" s="22">
        <v>253</v>
      </c>
      <c r="T1948" s="22">
        <v>1431</v>
      </c>
      <c r="U1948" s="22">
        <v>0</v>
      </c>
      <c r="V1948" s="22">
        <v>20.84</v>
      </c>
      <c r="W1948" s="22">
        <v>0</v>
      </c>
      <c r="X1948" s="22">
        <v>29</v>
      </c>
      <c r="Y1948" s="22">
        <v>53</v>
      </c>
      <c r="Z1948" s="22">
        <v>0</v>
      </c>
      <c r="AA1948" s="22">
        <v>0</v>
      </c>
      <c r="AB1948" s="22">
        <v>15</v>
      </c>
      <c r="AC1948" s="22">
        <v>0</v>
      </c>
      <c r="AD1948" s="22">
        <v>3</v>
      </c>
      <c r="AE1948" s="24">
        <v>100</v>
      </c>
      <c r="AF1948" s="19" t="s">
        <v>65</v>
      </c>
      <c r="AG1948" s="25">
        <v>0.626</v>
      </c>
      <c r="AH1948" s="22">
        <v>588052.96</v>
      </c>
      <c r="AI1948" s="22">
        <v>1255665.8500000001</v>
      </c>
      <c r="AJ1948" s="22">
        <v>1843718.81</v>
      </c>
      <c r="AK1948" s="21" t="s">
        <v>1810</v>
      </c>
      <c r="AL1948" s="21" t="s">
        <v>1866</v>
      </c>
      <c r="AM1948" s="26" t="s">
        <v>48</v>
      </c>
      <c r="AN1948" s="27">
        <v>0</v>
      </c>
      <c r="AS1948">
        <f t="shared" si="60"/>
        <v>5004</v>
      </c>
      <c r="AT1948" t="str">
        <f t="shared" si="61"/>
        <v>Região Rural da Capital Regional de Dourados</v>
      </c>
      <c r="BE1948">
        <v>3162203</v>
      </c>
      <c r="BF1948">
        <v>31</v>
      </c>
      <c r="BG1948" t="s">
        <v>12888</v>
      </c>
      <c r="BH1948" t="s">
        <v>12889</v>
      </c>
      <c r="BI1948" t="s">
        <v>12823</v>
      </c>
      <c r="BJ1948" t="s">
        <v>13082</v>
      </c>
      <c r="BK1948">
        <v>3105</v>
      </c>
      <c r="BL1948" t="s">
        <v>13074</v>
      </c>
      <c r="BM1948" t="s">
        <v>13075</v>
      </c>
    </row>
    <row r="1949" spans="1:65" x14ac:dyDescent="0.25">
      <c r="A1949" s="17" t="s">
        <v>5989</v>
      </c>
      <c r="B1949" s="18">
        <v>1</v>
      </c>
      <c r="C1949" s="19" t="s">
        <v>6103</v>
      </c>
      <c r="D1949" s="20" t="s">
        <v>6084</v>
      </c>
      <c r="E1949" s="20" t="s">
        <v>6084</v>
      </c>
      <c r="F1949" s="21">
        <v>5004304</v>
      </c>
      <c r="G1949" s="20" t="s">
        <v>6104</v>
      </c>
      <c r="H1949" s="22">
        <v>799.39499999999998</v>
      </c>
      <c r="I1949" s="22">
        <v>799.39499999999998</v>
      </c>
      <c r="J1949" s="22">
        <v>799.39499999999998</v>
      </c>
      <c r="K1949" s="22">
        <v>799.39499999999998</v>
      </c>
      <c r="L1949" s="22">
        <v>799.39499999999998</v>
      </c>
      <c r="M1949" s="23">
        <v>31</v>
      </c>
      <c r="N1949" s="19" t="s">
        <v>44</v>
      </c>
      <c r="O1949" s="22">
        <v>17.760000000000002</v>
      </c>
      <c r="P1949" s="22">
        <v>6.2</v>
      </c>
      <c r="Q1949" s="22">
        <v>57.63</v>
      </c>
      <c r="R1949" s="22">
        <v>6</v>
      </c>
      <c r="S1949" s="22">
        <v>159.87899999999999</v>
      </c>
      <c r="T1949" s="22">
        <v>88</v>
      </c>
      <c r="U1949" s="22">
        <v>544.64660000000003</v>
      </c>
      <c r="V1949" s="22">
        <v>0.86939999999999995</v>
      </c>
      <c r="W1949" s="22">
        <v>0</v>
      </c>
      <c r="X1949" s="22">
        <v>79</v>
      </c>
      <c r="Y1949" s="22">
        <v>0</v>
      </c>
      <c r="Z1949" s="22">
        <v>0</v>
      </c>
      <c r="AA1949" s="22">
        <v>0</v>
      </c>
      <c r="AB1949" s="22">
        <v>20</v>
      </c>
      <c r="AC1949" s="22">
        <v>0</v>
      </c>
      <c r="AD1949" s="22">
        <v>1</v>
      </c>
      <c r="AE1949" s="24">
        <v>100</v>
      </c>
      <c r="AF1949" s="19" t="s">
        <v>65</v>
      </c>
      <c r="AG1949" s="25">
        <v>0.68400000000000005</v>
      </c>
      <c r="AH1949" s="22">
        <v>32004.73</v>
      </c>
      <c r="AI1949" s="22">
        <v>603151.52</v>
      </c>
      <c r="AJ1949" s="22">
        <v>635156.25</v>
      </c>
      <c r="AK1949" s="21" t="s">
        <v>733</v>
      </c>
      <c r="AL1949" s="21" t="s">
        <v>2723</v>
      </c>
      <c r="AM1949" s="26" t="s">
        <v>48</v>
      </c>
      <c r="AN1949" s="27">
        <v>0</v>
      </c>
      <c r="AS1949">
        <f t="shared" si="60"/>
        <v>5004</v>
      </c>
      <c r="AT1949" t="str">
        <f t="shared" si="61"/>
        <v>Região Rural da Capital Regional de Dourados</v>
      </c>
      <c r="BE1949">
        <v>3162302</v>
      </c>
      <c r="BF1949">
        <v>31</v>
      </c>
      <c r="BG1949" t="s">
        <v>12888</v>
      </c>
      <c r="BH1949" t="s">
        <v>12889</v>
      </c>
      <c r="BI1949" t="s">
        <v>12823</v>
      </c>
      <c r="BJ1949" t="s">
        <v>13083</v>
      </c>
      <c r="BK1949">
        <v>3105</v>
      </c>
      <c r="BL1949" t="s">
        <v>13074</v>
      </c>
      <c r="BM1949" t="s">
        <v>13075</v>
      </c>
    </row>
    <row r="1950" spans="1:65" x14ac:dyDescent="0.25">
      <c r="A1950" s="17" t="s">
        <v>5989</v>
      </c>
      <c r="B1950" s="18">
        <v>1</v>
      </c>
      <c r="C1950" s="19" t="s">
        <v>6105</v>
      </c>
      <c r="D1950" s="20" t="s">
        <v>6084</v>
      </c>
      <c r="E1950" s="20" t="s">
        <v>6084</v>
      </c>
      <c r="F1950" s="21">
        <v>5004304</v>
      </c>
      <c r="G1950" s="20" t="s">
        <v>6106</v>
      </c>
      <c r="H1950" s="22">
        <v>769.97753</v>
      </c>
      <c r="I1950" s="22">
        <v>769.9</v>
      </c>
      <c r="J1950" s="22">
        <v>769.97529999999995</v>
      </c>
      <c r="K1950" s="22">
        <v>769.97529999999995</v>
      </c>
      <c r="L1950" s="22">
        <v>769.97529999999995</v>
      </c>
      <c r="M1950" s="23">
        <v>33</v>
      </c>
      <c r="N1950" s="19" t="s">
        <v>44</v>
      </c>
      <c r="O1950" s="22">
        <v>17.11</v>
      </c>
      <c r="P1950" s="22">
        <v>100</v>
      </c>
      <c r="Q1950" s="22">
        <v>65.099999999999994</v>
      </c>
      <c r="R1950" s="22">
        <v>19</v>
      </c>
      <c r="S1950" s="22">
        <v>74</v>
      </c>
      <c r="T1950" s="22">
        <v>675</v>
      </c>
      <c r="U1950" s="22">
        <v>0</v>
      </c>
      <c r="V1950" s="22">
        <v>1.9753000000000001</v>
      </c>
      <c r="W1950" s="22">
        <v>0</v>
      </c>
      <c r="X1950" s="22">
        <v>54</v>
      </c>
      <c r="Y1950" s="22">
        <v>33</v>
      </c>
      <c r="Z1950" s="22">
        <v>0</v>
      </c>
      <c r="AA1950" s="22">
        <v>0</v>
      </c>
      <c r="AB1950" s="22">
        <v>10</v>
      </c>
      <c r="AC1950" s="22">
        <v>0</v>
      </c>
      <c r="AD1950" s="22">
        <v>3</v>
      </c>
      <c r="AE1950" s="24">
        <v>100</v>
      </c>
      <c r="AF1950" s="19" t="s">
        <v>65</v>
      </c>
      <c r="AG1950" s="25">
        <v>0.67</v>
      </c>
      <c r="AH1950" s="22">
        <v>216505.78</v>
      </c>
      <c r="AI1950" s="22">
        <v>575048.35</v>
      </c>
      <c r="AJ1950" s="22">
        <v>791554.13</v>
      </c>
      <c r="AK1950" s="21" t="s">
        <v>733</v>
      </c>
      <c r="AL1950" s="21" t="s">
        <v>6107</v>
      </c>
      <c r="AM1950" s="26" t="s">
        <v>48</v>
      </c>
      <c r="AN1950" s="27">
        <v>0</v>
      </c>
      <c r="AS1950">
        <f t="shared" si="60"/>
        <v>5004</v>
      </c>
      <c r="AT1950" t="str">
        <f t="shared" si="61"/>
        <v>Região Rural da Capital Regional de Dourados</v>
      </c>
      <c r="BE1950">
        <v>3162948</v>
      </c>
      <c r="BF1950">
        <v>31</v>
      </c>
      <c r="BG1950" t="s">
        <v>12888</v>
      </c>
      <c r="BH1950" t="s">
        <v>12889</v>
      </c>
      <c r="BI1950" t="s">
        <v>12823</v>
      </c>
      <c r="BJ1950" t="s">
        <v>13084</v>
      </c>
      <c r="BK1950">
        <v>3105</v>
      </c>
      <c r="BL1950" t="s">
        <v>13074</v>
      </c>
      <c r="BM1950" t="s">
        <v>13075</v>
      </c>
    </row>
    <row r="1951" spans="1:65" x14ac:dyDescent="0.25">
      <c r="A1951" s="17" t="s">
        <v>5989</v>
      </c>
      <c r="B1951" s="18">
        <v>1</v>
      </c>
      <c r="C1951" s="19" t="s">
        <v>6108</v>
      </c>
      <c r="D1951" s="20" t="s">
        <v>6084</v>
      </c>
      <c r="E1951" s="20" t="s">
        <v>6084</v>
      </c>
      <c r="F1951" s="21">
        <v>5004304</v>
      </c>
      <c r="G1951" s="20" t="s">
        <v>695</v>
      </c>
      <c r="H1951" s="22">
        <v>1457.3811000000001</v>
      </c>
      <c r="I1951" s="22">
        <v>1457.3</v>
      </c>
      <c r="J1951" s="22">
        <v>1457.3811000000001</v>
      </c>
      <c r="K1951" s="22">
        <v>1457.3811000000001</v>
      </c>
      <c r="L1951" s="22">
        <v>1457.3811000000001</v>
      </c>
      <c r="M1951" s="23">
        <v>55</v>
      </c>
      <c r="N1951" s="19" t="s">
        <v>44</v>
      </c>
      <c r="O1951" s="22">
        <v>32.380000000000003</v>
      </c>
      <c r="P1951" s="22">
        <v>99.99</v>
      </c>
      <c r="Q1951" s="22">
        <v>77.040000000000006</v>
      </c>
      <c r="R1951" s="22">
        <v>41.25</v>
      </c>
      <c r="S1951" s="22">
        <v>165.37110000000001</v>
      </c>
      <c r="T1951" s="22">
        <v>1231</v>
      </c>
      <c r="U1951" s="22">
        <v>0</v>
      </c>
      <c r="V1951" s="22">
        <v>19.760000000000002</v>
      </c>
      <c r="W1951" s="22">
        <v>0</v>
      </c>
      <c r="X1951" s="22">
        <v>35</v>
      </c>
      <c r="Y1951" s="22">
        <v>50</v>
      </c>
      <c r="Z1951" s="22">
        <v>0</v>
      </c>
      <c r="AA1951" s="22">
        <v>0</v>
      </c>
      <c r="AB1951" s="22">
        <v>11</v>
      </c>
      <c r="AC1951" s="22">
        <v>0</v>
      </c>
      <c r="AD1951" s="22">
        <v>0.4</v>
      </c>
      <c r="AE1951" s="24">
        <v>96.4</v>
      </c>
      <c r="AF1951" s="19" t="s">
        <v>65</v>
      </c>
      <c r="AG1951" s="25">
        <v>0.63900000000000001</v>
      </c>
      <c r="AH1951" s="22">
        <v>347917.69</v>
      </c>
      <c r="AI1951" s="22">
        <v>1062846.17</v>
      </c>
      <c r="AJ1951" s="22">
        <v>1410763.8599999999</v>
      </c>
      <c r="AK1951" s="21" t="s">
        <v>733</v>
      </c>
      <c r="AL1951" s="21" t="s">
        <v>4631</v>
      </c>
      <c r="AM1951" s="26" t="s">
        <v>48</v>
      </c>
      <c r="AN1951" s="27">
        <v>0</v>
      </c>
      <c r="AS1951">
        <f t="shared" si="60"/>
        <v>5004</v>
      </c>
      <c r="AT1951" t="str">
        <f t="shared" si="61"/>
        <v>Região Rural da Capital Regional de Dourados</v>
      </c>
      <c r="BE1951">
        <v>3163201</v>
      </c>
      <c r="BF1951">
        <v>31</v>
      </c>
      <c r="BG1951" t="s">
        <v>12888</v>
      </c>
      <c r="BH1951" t="s">
        <v>12889</v>
      </c>
      <c r="BI1951" t="s">
        <v>12823</v>
      </c>
      <c r="BJ1951" t="s">
        <v>13085</v>
      </c>
      <c r="BK1951">
        <v>3105</v>
      </c>
      <c r="BL1951" t="s">
        <v>13074</v>
      </c>
      <c r="BM1951" t="s">
        <v>13075</v>
      </c>
    </row>
    <row r="1952" spans="1:65" x14ac:dyDescent="0.25">
      <c r="A1952" s="17" t="s">
        <v>5989</v>
      </c>
      <c r="B1952" s="18">
        <v>1</v>
      </c>
      <c r="C1952" s="19" t="s">
        <v>6109</v>
      </c>
      <c r="D1952" s="20" t="s">
        <v>6084</v>
      </c>
      <c r="E1952" s="20" t="s">
        <v>6110</v>
      </c>
      <c r="F1952" s="21">
        <v>5004601</v>
      </c>
      <c r="G1952" s="20" t="s">
        <v>6111</v>
      </c>
      <c r="H1952" s="22">
        <v>1498.0362</v>
      </c>
      <c r="I1952" s="22">
        <v>1498.0362</v>
      </c>
      <c r="J1952" s="22">
        <v>1498.0362</v>
      </c>
      <c r="K1952" s="22">
        <v>1498.0362</v>
      </c>
      <c r="L1952" s="22">
        <v>1498.0362</v>
      </c>
      <c r="M1952" s="23">
        <v>75</v>
      </c>
      <c r="N1952" s="19" t="s">
        <v>44</v>
      </c>
      <c r="O1952" s="22">
        <v>33.29</v>
      </c>
      <c r="P1952" s="22">
        <v>0</v>
      </c>
      <c r="Q1952" s="22">
        <v>0</v>
      </c>
      <c r="R1952" s="22">
        <v>158.7166</v>
      </c>
      <c r="S1952" s="22">
        <v>18</v>
      </c>
      <c r="T1952" s="22">
        <v>1291.3196</v>
      </c>
      <c r="U1952" s="22">
        <v>0</v>
      </c>
      <c r="V1952" s="22">
        <v>30</v>
      </c>
      <c r="W1952" s="22">
        <v>0</v>
      </c>
      <c r="X1952" s="22">
        <v>0</v>
      </c>
      <c r="Y1952" s="22">
        <v>90</v>
      </c>
      <c r="Z1952" s="22">
        <v>0</v>
      </c>
      <c r="AA1952" s="22">
        <v>6</v>
      </c>
      <c r="AB1952" s="22">
        <v>0</v>
      </c>
      <c r="AC1952" s="22">
        <v>0</v>
      </c>
      <c r="AD1952" s="22">
        <v>4</v>
      </c>
      <c r="AE1952" s="24">
        <v>100</v>
      </c>
      <c r="AF1952" s="19" t="s">
        <v>64</v>
      </c>
      <c r="AG1952" s="25">
        <v>0.68169999999999997</v>
      </c>
      <c r="AH1952" s="22">
        <v>500331.11</v>
      </c>
      <c r="AI1952" s="22">
        <v>990186.94</v>
      </c>
      <c r="AJ1952" s="22">
        <v>1490518.0499999998</v>
      </c>
      <c r="AK1952" s="21" t="s">
        <v>3321</v>
      </c>
      <c r="AL1952" s="21" t="s">
        <v>6112</v>
      </c>
      <c r="AM1952" s="26" t="s">
        <v>48</v>
      </c>
      <c r="AN1952" s="27">
        <v>0</v>
      </c>
      <c r="AS1952">
        <f t="shared" si="60"/>
        <v>5004</v>
      </c>
      <c r="AT1952" t="str">
        <f t="shared" si="61"/>
        <v>Região Rural da Capital Regional de Dourados</v>
      </c>
      <c r="BE1952">
        <v>3163706</v>
      </c>
      <c r="BF1952">
        <v>31</v>
      </c>
      <c r="BG1952" t="s">
        <v>12888</v>
      </c>
      <c r="BH1952" t="s">
        <v>12889</v>
      </c>
      <c r="BI1952" t="s">
        <v>12823</v>
      </c>
      <c r="BJ1952" t="s">
        <v>13086</v>
      </c>
      <c r="BK1952">
        <v>3105</v>
      </c>
      <c r="BL1952" t="s">
        <v>13074</v>
      </c>
      <c r="BM1952" t="s">
        <v>13075</v>
      </c>
    </row>
    <row r="1953" spans="1:65" x14ac:dyDescent="0.25">
      <c r="A1953" s="17" t="s">
        <v>5989</v>
      </c>
      <c r="B1953" s="18">
        <v>1</v>
      </c>
      <c r="C1953" s="19" t="s">
        <v>6113</v>
      </c>
      <c r="D1953" s="20" t="s">
        <v>6084</v>
      </c>
      <c r="E1953" s="20" t="s">
        <v>6110</v>
      </c>
      <c r="F1953" s="21">
        <v>5004601</v>
      </c>
      <c r="G1953" s="20" t="s">
        <v>6114</v>
      </c>
      <c r="H1953" s="22">
        <v>3324.9766</v>
      </c>
      <c r="I1953" s="22">
        <v>3312.4827</v>
      </c>
      <c r="J1953" s="22">
        <v>3390.1831000000002</v>
      </c>
      <c r="K1953" s="22">
        <v>3324.9766</v>
      </c>
      <c r="L1953" s="22">
        <v>3324.9766</v>
      </c>
      <c r="M1953" s="23">
        <v>172</v>
      </c>
      <c r="N1953" s="19" t="s">
        <v>44</v>
      </c>
      <c r="O1953" s="22">
        <v>73.599999999999994</v>
      </c>
      <c r="P1953" s="22">
        <v>78.75</v>
      </c>
      <c r="Q1953" s="22">
        <v>87.26</v>
      </c>
      <c r="R1953" s="22">
        <v>22.3</v>
      </c>
      <c r="S1953" s="22">
        <v>664.99199999999996</v>
      </c>
      <c r="T1953" s="22">
        <v>2188.06</v>
      </c>
      <c r="U1953" s="22">
        <v>438.608</v>
      </c>
      <c r="V1953" s="22">
        <v>11</v>
      </c>
      <c r="W1953" s="22">
        <v>0</v>
      </c>
      <c r="X1953" s="22">
        <v>0</v>
      </c>
      <c r="Y1953" s="22">
        <v>99.3</v>
      </c>
      <c r="Z1953" s="22">
        <v>0</v>
      </c>
      <c r="AA1953" s="22">
        <v>0</v>
      </c>
      <c r="AB1953" s="22">
        <v>0</v>
      </c>
      <c r="AC1953" s="22">
        <v>0</v>
      </c>
      <c r="AD1953" s="22">
        <v>0.7</v>
      </c>
      <c r="AE1953" s="24">
        <v>100</v>
      </c>
      <c r="AF1953" s="19" t="s">
        <v>64</v>
      </c>
      <c r="AG1953" s="25">
        <v>0.70699999999999996</v>
      </c>
      <c r="AH1953" s="22">
        <v>691648.63</v>
      </c>
      <c r="AI1953" s="22">
        <v>2382390.19</v>
      </c>
      <c r="AJ1953" s="22">
        <v>3074038.82</v>
      </c>
      <c r="AK1953" s="21" t="s">
        <v>4079</v>
      </c>
      <c r="AL1953" s="21" t="s">
        <v>2239</v>
      </c>
      <c r="AM1953" s="26" t="s">
        <v>48</v>
      </c>
      <c r="AN1953" s="27">
        <v>0</v>
      </c>
      <c r="AS1953">
        <f t="shared" si="60"/>
        <v>5004</v>
      </c>
      <c r="AT1953" t="str">
        <f t="shared" si="61"/>
        <v>Região Rural da Capital Regional de Dourados</v>
      </c>
      <c r="BE1953">
        <v>3163904</v>
      </c>
      <c r="BF1953">
        <v>31</v>
      </c>
      <c r="BG1953" t="s">
        <v>12888</v>
      </c>
      <c r="BH1953" t="s">
        <v>12889</v>
      </c>
      <c r="BI1953" t="s">
        <v>12823</v>
      </c>
      <c r="BJ1953" t="s">
        <v>13087</v>
      </c>
      <c r="BK1953">
        <v>3105</v>
      </c>
      <c r="BL1953" t="s">
        <v>13074</v>
      </c>
      <c r="BM1953" t="s">
        <v>13075</v>
      </c>
    </row>
    <row r="1954" spans="1:65" x14ac:dyDescent="0.25">
      <c r="A1954" s="17" t="s">
        <v>5989</v>
      </c>
      <c r="B1954" s="18">
        <v>1</v>
      </c>
      <c r="C1954" s="19" t="s">
        <v>6115</v>
      </c>
      <c r="D1954" s="20" t="s">
        <v>6084</v>
      </c>
      <c r="E1954" s="20" t="s">
        <v>6116</v>
      </c>
      <c r="F1954" s="21">
        <v>5004700</v>
      </c>
      <c r="G1954" s="20" t="s">
        <v>4721</v>
      </c>
      <c r="H1954" s="22">
        <v>2968.0972999999999</v>
      </c>
      <c r="I1954" s="22">
        <v>2968</v>
      </c>
      <c r="J1954" s="22">
        <v>2968.0972999999999</v>
      </c>
      <c r="K1954" s="22">
        <v>2968.0972999999999</v>
      </c>
      <c r="L1954" s="22">
        <v>2968.0972999999999</v>
      </c>
      <c r="M1954" s="23">
        <v>124</v>
      </c>
      <c r="N1954" s="19" t="s">
        <v>44</v>
      </c>
      <c r="O1954" s="22">
        <v>98.63</v>
      </c>
      <c r="P1954" s="22">
        <v>66.959999999999994</v>
      </c>
      <c r="Q1954" s="22">
        <v>57.5</v>
      </c>
      <c r="R1954" s="22">
        <v>84.408600000000007</v>
      </c>
      <c r="S1954" s="22">
        <v>426.572</v>
      </c>
      <c r="T1954" s="22">
        <v>2413.6</v>
      </c>
      <c r="U1954" s="22">
        <v>0</v>
      </c>
      <c r="V1954" s="22">
        <v>43.5167</v>
      </c>
      <c r="W1954" s="22">
        <v>0</v>
      </c>
      <c r="X1954" s="22">
        <v>0</v>
      </c>
      <c r="Y1954" s="22">
        <v>60</v>
      </c>
      <c r="Z1954" s="22">
        <v>36</v>
      </c>
      <c r="AA1954" s="22">
        <v>4</v>
      </c>
      <c r="AB1954" s="22">
        <v>0</v>
      </c>
      <c r="AC1954" s="22">
        <v>0</v>
      </c>
      <c r="AD1954" s="22">
        <v>0</v>
      </c>
      <c r="AE1954" s="24">
        <v>100</v>
      </c>
      <c r="AF1954" s="19" t="s">
        <v>65</v>
      </c>
      <c r="AG1954" s="25">
        <v>0.6</v>
      </c>
      <c r="AH1954" s="22">
        <v>859205.23</v>
      </c>
      <c r="AI1954" s="22">
        <v>1995837.6</v>
      </c>
      <c r="AJ1954" s="22">
        <v>2855042.83</v>
      </c>
      <c r="AK1954" s="21" t="s">
        <v>653</v>
      </c>
      <c r="AL1954" s="21" t="s">
        <v>6117</v>
      </c>
      <c r="AM1954" s="26" t="s">
        <v>48</v>
      </c>
      <c r="AN1954" s="27">
        <v>0</v>
      </c>
      <c r="AS1954">
        <f t="shared" si="60"/>
        <v>5004</v>
      </c>
      <c r="AT1954" t="str">
        <f t="shared" si="61"/>
        <v>Região Rural da Capital Regional de Dourados</v>
      </c>
      <c r="BE1954">
        <v>3164308</v>
      </c>
      <c r="BF1954">
        <v>31</v>
      </c>
      <c r="BG1954" t="s">
        <v>12888</v>
      </c>
      <c r="BH1954" t="s">
        <v>12889</v>
      </c>
      <c r="BI1954" t="s">
        <v>12823</v>
      </c>
      <c r="BJ1954" t="s">
        <v>13088</v>
      </c>
      <c r="BK1954">
        <v>3105</v>
      </c>
      <c r="BL1954" t="s">
        <v>13074</v>
      </c>
      <c r="BM1954" t="s">
        <v>13075</v>
      </c>
    </row>
    <row r="1955" spans="1:65" x14ac:dyDescent="0.25">
      <c r="A1955" s="17" t="s">
        <v>5989</v>
      </c>
      <c r="B1955" s="18">
        <v>1</v>
      </c>
      <c r="C1955" s="19" t="s">
        <v>6118</v>
      </c>
      <c r="D1955" s="20" t="s">
        <v>6084</v>
      </c>
      <c r="E1955" s="20" t="s">
        <v>6119</v>
      </c>
      <c r="F1955" s="21">
        <v>5004809</v>
      </c>
      <c r="G1955" s="20" t="s">
        <v>6120</v>
      </c>
      <c r="H1955" s="22">
        <v>1758.45</v>
      </c>
      <c r="I1955" s="22">
        <v>1758.4</v>
      </c>
      <c r="J1955" s="22">
        <v>1937.9277</v>
      </c>
      <c r="K1955" s="22">
        <v>1758.45</v>
      </c>
      <c r="L1955" s="22">
        <v>1758.45</v>
      </c>
      <c r="M1955" s="23">
        <v>65</v>
      </c>
      <c r="N1955" s="19" t="s">
        <v>44</v>
      </c>
      <c r="O1955" s="22">
        <v>39.08</v>
      </c>
      <c r="P1955" s="22">
        <v>100</v>
      </c>
      <c r="Q1955" s="22">
        <v>72.02</v>
      </c>
      <c r="R1955" s="22">
        <v>61.726300000000002</v>
      </c>
      <c r="S1955" s="22">
        <v>391.92079999999999</v>
      </c>
      <c r="T1955" s="22">
        <v>0</v>
      </c>
      <c r="U1955" s="22">
        <v>0</v>
      </c>
      <c r="V1955" s="22">
        <v>7.4678000000000004</v>
      </c>
      <c r="W1955" s="22">
        <v>0</v>
      </c>
      <c r="X1955" s="22">
        <v>0</v>
      </c>
      <c r="Y1955" s="22">
        <v>76.58</v>
      </c>
      <c r="Z1955" s="22">
        <v>0</v>
      </c>
      <c r="AA1955" s="22">
        <v>0</v>
      </c>
      <c r="AB1955" s="22">
        <v>20.23</v>
      </c>
      <c r="AC1955" s="22">
        <v>0</v>
      </c>
      <c r="AD1955" s="22">
        <v>3.19</v>
      </c>
      <c r="AE1955" s="24">
        <v>100</v>
      </c>
      <c r="AF1955" s="19" t="s">
        <v>64</v>
      </c>
      <c r="AG1955" s="25">
        <v>0.63900000000000001</v>
      </c>
      <c r="AH1955" s="22">
        <v>279599.52</v>
      </c>
      <c r="AI1955" s="22">
        <v>1187340.6100000001</v>
      </c>
      <c r="AJ1955" s="22">
        <v>1466940.1300000001</v>
      </c>
      <c r="AK1955" s="21" t="s">
        <v>48</v>
      </c>
      <c r="AL1955" s="21" t="s">
        <v>1830</v>
      </c>
      <c r="AM1955" s="26" t="s">
        <v>48</v>
      </c>
      <c r="AN1955" s="27">
        <v>0</v>
      </c>
      <c r="AS1955">
        <f t="shared" si="60"/>
        <v>5004</v>
      </c>
      <c r="AT1955" t="str">
        <f t="shared" si="61"/>
        <v>Região Rural da Capital Regional de Dourados</v>
      </c>
      <c r="BE1955">
        <v>3164407</v>
      </c>
      <c r="BF1955">
        <v>31</v>
      </c>
      <c r="BG1955" t="s">
        <v>12888</v>
      </c>
      <c r="BH1955" t="s">
        <v>12889</v>
      </c>
      <c r="BI1955" t="s">
        <v>12823</v>
      </c>
      <c r="BJ1955" t="s">
        <v>13089</v>
      </c>
      <c r="BK1955">
        <v>3105</v>
      </c>
      <c r="BL1955" t="s">
        <v>13074</v>
      </c>
      <c r="BM1955" t="s">
        <v>13075</v>
      </c>
    </row>
    <row r="1956" spans="1:65" x14ac:dyDescent="0.25">
      <c r="A1956" s="17" t="s">
        <v>5989</v>
      </c>
      <c r="B1956" s="18">
        <v>1</v>
      </c>
      <c r="C1956" s="19" t="s">
        <v>6121</v>
      </c>
      <c r="D1956" s="20" t="s">
        <v>6084</v>
      </c>
      <c r="E1956" s="20" t="s">
        <v>6119</v>
      </c>
      <c r="F1956" s="21">
        <v>5004809</v>
      </c>
      <c r="G1956" s="20" t="s">
        <v>6122</v>
      </c>
      <c r="H1956" s="22">
        <v>4495.4520000000002</v>
      </c>
      <c r="I1956" s="22">
        <v>4495.4520000000002</v>
      </c>
      <c r="J1956" s="22">
        <v>1.0000000000000001E-5</v>
      </c>
      <c r="K1956" s="22">
        <v>1.0000000000000001E-5</v>
      </c>
      <c r="L1956" s="22">
        <v>4495.4520000000002</v>
      </c>
      <c r="M1956" s="23">
        <v>320</v>
      </c>
      <c r="N1956" s="19" t="s">
        <v>64</v>
      </c>
      <c r="O1956" s="22">
        <v>99.9</v>
      </c>
      <c r="P1956" s="22">
        <v>94.02</v>
      </c>
      <c r="Q1956" s="22">
        <v>100</v>
      </c>
      <c r="R1956" s="22">
        <v>602.83569999999997</v>
      </c>
      <c r="S1956" s="22">
        <v>919.19799999999998</v>
      </c>
      <c r="T1956" s="22">
        <v>2923.8226</v>
      </c>
      <c r="U1956" s="22">
        <v>1.0000000000000001E-5</v>
      </c>
      <c r="V1956" s="22">
        <v>49.595700000000001</v>
      </c>
      <c r="W1956" s="22">
        <v>1E-3</v>
      </c>
      <c r="X1956" s="22">
        <v>1E-3</v>
      </c>
      <c r="Y1956" s="22">
        <v>65.040000000000006</v>
      </c>
      <c r="Z1956" s="22">
        <v>1E-3</v>
      </c>
      <c r="AA1956" s="22">
        <v>20.45</v>
      </c>
      <c r="AB1956" s="22">
        <v>1E-3</v>
      </c>
      <c r="AC1956" s="22">
        <v>14.51</v>
      </c>
      <c r="AD1956" s="22">
        <v>0</v>
      </c>
      <c r="AE1956" s="24">
        <v>100.00400000000002</v>
      </c>
      <c r="AF1956" s="19" t="s">
        <v>64</v>
      </c>
      <c r="AG1956" s="25">
        <v>0.47099999999999997</v>
      </c>
      <c r="AH1956" s="22">
        <v>3828042.73</v>
      </c>
      <c r="AI1956" s="22">
        <v>21659792.469999999</v>
      </c>
      <c r="AJ1956" s="22">
        <v>25487835.199999999</v>
      </c>
      <c r="AK1956" s="21" t="s">
        <v>48</v>
      </c>
      <c r="AL1956" s="21" t="s">
        <v>6123</v>
      </c>
      <c r="AM1956" s="26" t="s">
        <v>529</v>
      </c>
      <c r="AN1956" s="27">
        <v>0</v>
      </c>
      <c r="AS1956">
        <f t="shared" si="60"/>
        <v>5004</v>
      </c>
      <c r="AT1956" t="str">
        <f t="shared" si="61"/>
        <v>Região Rural da Capital Regional de Dourados</v>
      </c>
      <c r="BE1956">
        <v>3164704</v>
      </c>
      <c r="BF1956">
        <v>31</v>
      </c>
      <c r="BG1956" t="s">
        <v>12888</v>
      </c>
      <c r="BH1956" t="s">
        <v>12889</v>
      </c>
      <c r="BI1956" t="s">
        <v>12823</v>
      </c>
      <c r="BJ1956" t="s">
        <v>13090</v>
      </c>
      <c r="BK1956">
        <v>3105</v>
      </c>
      <c r="BL1956" t="s">
        <v>13074</v>
      </c>
      <c r="BM1956" t="s">
        <v>13075</v>
      </c>
    </row>
    <row r="1957" spans="1:65" x14ac:dyDescent="0.25">
      <c r="A1957" s="17" t="s">
        <v>5989</v>
      </c>
      <c r="B1957" s="18">
        <v>1</v>
      </c>
      <c r="C1957" s="19" t="s">
        <v>6124</v>
      </c>
      <c r="D1957" s="20" t="s">
        <v>6017</v>
      </c>
      <c r="E1957" s="20" t="s">
        <v>6125</v>
      </c>
      <c r="F1957" s="21">
        <v>5004908</v>
      </c>
      <c r="G1957" s="20" t="s">
        <v>6126</v>
      </c>
      <c r="H1957" s="22">
        <v>18</v>
      </c>
      <c r="I1957" s="22">
        <v>1.0000000000000001E-5</v>
      </c>
      <c r="J1957" s="22">
        <v>1.0000000000000001E-5</v>
      </c>
      <c r="K1957" s="22">
        <v>1018.2796</v>
      </c>
      <c r="L1957" s="22">
        <v>17.154499999999999</v>
      </c>
      <c r="M1957" s="23"/>
      <c r="N1957" s="19" t="s">
        <v>2432</v>
      </c>
      <c r="O1957" s="22">
        <v>0.49009999999999998</v>
      </c>
      <c r="P1957" s="22">
        <v>1E-3</v>
      </c>
      <c r="Q1957" s="22">
        <v>1E-3</v>
      </c>
      <c r="R1957" s="22">
        <v>1.7867999999999999</v>
      </c>
      <c r="S1957" s="22">
        <v>3.6</v>
      </c>
      <c r="T1957" s="22">
        <v>13.2196</v>
      </c>
      <c r="U1957" s="22">
        <v>1.0000000000000001E-5</v>
      </c>
      <c r="V1957" s="22">
        <v>0.21210000000000001</v>
      </c>
      <c r="W1957" s="22">
        <v>0</v>
      </c>
      <c r="X1957" s="22">
        <v>16.940000000000001</v>
      </c>
      <c r="Y1957" s="22">
        <v>60.12</v>
      </c>
      <c r="Z1957" s="22">
        <v>11.29</v>
      </c>
      <c r="AA1957" s="22">
        <v>0</v>
      </c>
      <c r="AB1957" s="22">
        <v>0</v>
      </c>
      <c r="AC1957" s="22">
        <v>0</v>
      </c>
      <c r="AD1957" s="22">
        <v>11.65</v>
      </c>
      <c r="AE1957" s="24">
        <v>100</v>
      </c>
      <c r="AF1957" s="19" t="s">
        <v>64</v>
      </c>
      <c r="AG1957" s="25">
        <v>0.5423</v>
      </c>
      <c r="AH1957" s="22">
        <v>111881.97</v>
      </c>
      <c r="AI1957" s="22">
        <v>83152.070000000007</v>
      </c>
      <c r="AJ1957" s="22">
        <v>195034.03999999998</v>
      </c>
      <c r="AK1957" s="21" t="s">
        <v>659</v>
      </c>
      <c r="AL1957" s="21" t="s">
        <v>6127</v>
      </c>
      <c r="AM1957" s="26" t="s">
        <v>48</v>
      </c>
      <c r="AN1957" s="27">
        <v>4383.24</v>
      </c>
      <c r="AS1957">
        <f t="shared" si="60"/>
        <v>5002</v>
      </c>
      <c r="AT1957" t="str">
        <f t="shared" si="61"/>
        <v>Região Rural da Capital Regional de Campo Grande</v>
      </c>
      <c r="BE1957">
        <v>3164902</v>
      </c>
      <c r="BF1957">
        <v>31</v>
      </c>
      <c r="BG1957" t="s">
        <v>12888</v>
      </c>
      <c r="BH1957" t="s">
        <v>12889</v>
      </c>
      <c r="BI1957" t="s">
        <v>12823</v>
      </c>
      <c r="BJ1957" t="s">
        <v>13091</v>
      </c>
      <c r="BK1957">
        <v>3105</v>
      </c>
      <c r="BL1957" t="s">
        <v>13074</v>
      </c>
      <c r="BM1957" t="s">
        <v>13075</v>
      </c>
    </row>
    <row r="1958" spans="1:65" x14ac:dyDescent="0.25">
      <c r="A1958" s="17" t="s">
        <v>5989</v>
      </c>
      <c r="B1958" s="18">
        <v>1</v>
      </c>
      <c r="C1958" s="19" t="s">
        <v>6128</v>
      </c>
      <c r="D1958" s="20" t="s">
        <v>6017</v>
      </c>
      <c r="E1958" s="20" t="s">
        <v>6125</v>
      </c>
      <c r="F1958" s="21">
        <v>5004908</v>
      </c>
      <c r="G1958" s="20" t="s">
        <v>6129</v>
      </c>
      <c r="H1958" s="22">
        <v>48.744199999999999</v>
      </c>
      <c r="I1958" s="22">
        <v>1.0000000000000001E-5</v>
      </c>
      <c r="J1958" s="22">
        <v>1.0000000000000001E-5</v>
      </c>
      <c r="K1958" s="22">
        <v>1018.2796</v>
      </c>
      <c r="L1958" s="22">
        <v>35.571100000000001</v>
      </c>
      <c r="M1958" s="23"/>
      <c r="N1958" s="19" t="s">
        <v>2432</v>
      </c>
      <c r="O1958" s="22">
        <v>1.0163</v>
      </c>
      <c r="P1958" s="22">
        <v>1E-3</v>
      </c>
      <c r="Q1958" s="22">
        <v>1E-3</v>
      </c>
      <c r="R1958" s="22">
        <v>1.0000000000000001E-5</v>
      </c>
      <c r="S1958" s="22">
        <v>24.599</v>
      </c>
      <c r="T1958" s="22">
        <v>10.972099999999999</v>
      </c>
      <c r="U1958" s="22">
        <v>1.0000000000000001E-5</v>
      </c>
      <c r="V1958" s="22">
        <v>1.0000000000000001E-5</v>
      </c>
      <c r="W1958" s="22">
        <v>0</v>
      </c>
      <c r="X1958" s="22">
        <v>19.28</v>
      </c>
      <c r="Y1958" s="22">
        <v>20</v>
      </c>
      <c r="Z1958" s="22">
        <v>0</v>
      </c>
      <c r="AA1958" s="22">
        <v>0</v>
      </c>
      <c r="AB1958" s="22">
        <v>28.12</v>
      </c>
      <c r="AC1958" s="22">
        <v>0</v>
      </c>
      <c r="AD1958" s="22">
        <v>32.6</v>
      </c>
      <c r="AE1958" s="24">
        <v>100</v>
      </c>
      <c r="AF1958" s="19" t="s">
        <v>64</v>
      </c>
      <c r="AG1958" s="25">
        <v>0.3805</v>
      </c>
      <c r="AH1958" s="22">
        <v>65110.17</v>
      </c>
      <c r="AI1958" s="22">
        <v>134562.98000000001</v>
      </c>
      <c r="AJ1958" s="22">
        <v>199673.15000000002</v>
      </c>
      <c r="AK1958" s="21" t="s">
        <v>659</v>
      </c>
      <c r="AL1958" s="21" t="s">
        <v>6130</v>
      </c>
      <c r="AM1958" s="26" t="s">
        <v>48</v>
      </c>
      <c r="AN1958" s="27">
        <v>0</v>
      </c>
      <c r="AS1958">
        <f t="shared" si="60"/>
        <v>5002</v>
      </c>
      <c r="AT1958" t="str">
        <f t="shared" si="61"/>
        <v>Região Rural da Capital Regional de Campo Grande</v>
      </c>
      <c r="BE1958">
        <v>3165008</v>
      </c>
      <c r="BF1958">
        <v>31</v>
      </c>
      <c r="BG1958" t="s">
        <v>12888</v>
      </c>
      <c r="BH1958" t="s">
        <v>12889</v>
      </c>
      <c r="BI1958" t="s">
        <v>12823</v>
      </c>
      <c r="BJ1958" t="s">
        <v>13092</v>
      </c>
      <c r="BK1958">
        <v>3105</v>
      </c>
      <c r="BL1958" t="s">
        <v>13074</v>
      </c>
      <c r="BM1958" t="s">
        <v>13075</v>
      </c>
    </row>
    <row r="1959" spans="1:65" x14ac:dyDescent="0.25">
      <c r="A1959" s="17" t="s">
        <v>5989</v>
      </c>
      <c r="B1959" s="18">
        <v>1</v>
      </c>
      <c r="C1959" s="19" t="s">
        <v>6131</v>
      </c>
      <c r="D1959" s="20" t="s">
        <v>6017</v>
      </c>
      <c r="E1959" s="20" t="s">
        <v>6125</v>
      </c>
      <c r="F1959" s="21">
        <v>5004908</v>
      </c>
      <c r="G1959" s="20" t="s">
        <v>6132</v>
      </c>
      <c r="H1959" s="22">
        <v>6.3491999999999997</v>
      </c>
      <c r="I1959" s="22">
        <v>1.0000000000000001E-5</v>
      </c>
      <c r="J1959" s="22">
        <v>1.0000000000000001E-5</v>
      </c>
      <c r="K1959" s="22">
        <v>1018.2796</v>
      </c>
      <c r="L1959" s="22">
        <v>3.7686999999999999</v>
      </c>
      <c r="M1959" s="23"/>
      <c r="N1959" s="19" t="s">
        <v>2432</v>
      </c>
      <c r="O1959" s="22">
        <v>0.1077</v>
      </c>
      <c r="P1959" s="22">
        <v>1E-3</v>
      </c>
      <c r="Q1959" s="22">
        <v>1E-3</v>
      </c>
      <c r="R1959" s="22">
        <v>1.9161999999999999</v>
      </c>
      <c r="S1959" s="22">
        <v>1.0000000000000001E-5</v>
      </c>
      <c r="T1959" s="22">
        <v>1.8525</v>
      </c>
      <c r="U1959" s="22">
        <v>1.0000000000000001E-5</v>
      </c>
      <c r="V1959" s="22">
        <v>1.0000000000000001E-5</v>
      </c>
      <c r="W1959" s="22">
        <v>0</v>
      </c>
      <c r="X1959" s="22">
        <v>49.15</v>
      </c>
      <c r="Y1959" s="22">
        <v>0</v>
      </c>
      <c r="Z1959" s="22">
        <v>0</v>
      </c>
      <c r="AA1959" s="22">
        <v>0</v>
      </c>
      <c r="AB1959" s="22">
        <v>0</v>
      </c>
      <c r="AC1959" s="22">
        <v>0</v>
      </c>
      <c r="AD1959" s="22">
        <v>50.85</v>
      </c>
      <c r="AE1959" s="24">
        <v>100</v>
      </c>
      <c r="AF1959" s="19" t="s">
        <v>64</v>
      </c>
      <c r="AG1959" s="25">
        <v>0.4365</v>
      </c>
      <c r="AH1959" s="22">
        <v>213035.69</v>
      </c>
      <c r="AI1959" s="22">
        <v>14707.470000000001</v>
      </c>
      <c r="AJ1959" s="22">
        <v>227743.16</v>
      </c>
      <c r="AK1959" s="21" t="s">
        <v>659</v>
      </c>
      <c r="AL1959" s="21" t="s">
        <v>6133</v>
      </c>
      <c r="AM1959" s="26" t="s">
        <v>48</v>
      </c>
      <c r="AN1959" s="27">
        <v>2211.1</v>
      </c>
      <c r="AS1959">
        <f t="shared" si="60"/>
        <v>5002</v>
      </c>
      <c r="AT1959" t="str">
        <f t="shared" si="61"/>
        <v>Região Rural da Capital Regional de Campo Grande</v>
      </c>
      <c r="BE1959">
        <v>3165107</v>
      </c>
      <c r="BF1959">
        <v>31</v>
      </c>
      <c r="BG1959" t="s">
        <v>12888</v>
      </c>
      <c r="BH1959" t="s">
        <v>12889</v>
      </c>
      <c r="BI1959" t="s">
        <v>12823</v>
      </c>
      <c r="BJ1959" t="s">
        <v>13093</v>
      </c>
      <c r="BK1959">
        <v>3105</v>
      </c>
      <c r="BL1959" t="s">
        <v>13074</v>
      </c>
      <c r="BM1959" t="s">
        <v>13075</v>
      </c>
    </row>
    <row r="1960" spans="1:65" x14ac:dyDescent="0.25">
      <c r="A1960" s="17" t="s">
        <v>5989</v>
      </c>
      <c r="B1960" s="18">
        <v>1</v>
      </c>
      <c r="C1960" s="19" t="s">
        <v>6134</v>
      </c>
      <c r="D1960" s="20" t="s">
        <v>6017</v>
      </c>
      <c r="E1960" s="20" t="s">
        <v>6125</v>
      </c>
      <c r="F1960" s="21">
        <v>5004908</v>
      </c>
      <c r="G1960" s="20" t="s">
        <v>6135</v>
      </c>
      <c r="H1960" s="22">
        <v>5.5061999999999998</v>
      </c>
      <c r="I1960" s="22">
        <v>1.0000000000000001E-5</v>
      </c>
      <c r="J1960" s="22">
        <v>1.0000000000000001E-5</v>
      </c>
      <c r="K1960" s="22">
        <v>1018.2796</v>
      </c>
      <c r="L1960" s="22">
        <v>5.5061999999999998</v>
      </c>
      <c r="M1960" s="23"/>
      <c r="N1960" s="19" t="s">
        <v>2432</v>
      </c>
      <c r="O1960" s="22">
        <v>0.15790000000000001</v>
      </c>
      <c r="P1960" s="22">
        <v>1E-3</v>
      </c>
      <c r="Q1960" s="22">
        <v>1E-3</v>
      </c>
      <c r="R1960" s="22">
        <v>0.31630000000000003</v>
      </c>
      <c r="S1960" s="22">
        <v>1.1055999999999999</v>
      </c>
      <c r="T1960" s="22">
        <v>4.2713999999999999</v>
      </c>
      <c r="U1960" s="22">
        <v>1.0000000000000001E-5</v>
      </c>
      <c r="V1960" s="22">
        <v>1.0000000000000001E-5</v>
      </c>
      <c r="W1960" s="22">
        <v>0</v>
      </c>
      <c r="X1960" s="22">
        <v>94.28</v>
      </c>
      <c r="Y1960" s="22">
        <v>0</v>
      </c>
      <c r="Z1960" s="22">
        <v>0</v>
      </c>
      <c r="AA1960" s="22">
        <v>0</v>
      </c>
      <c r="AB1960" s="22">
        <v>0</v>
      </c>
      <c r="AC1960" s="22">
        <v>0</v>
      </c>
      <c r="AD1960" s="22">
        <v>5.72</v>
      </c>
      <c r="AE1960" s="24">
        <v>100</v>
      </c>
      <c r="AF1960" s="19" t="s">
        <v>64</v>
      </c>
      <c r="AG1960" s="25">
        <v>0.72360000000000002</v>
      </c>
      <c r="AH1960" s="22">
        <v>79736.77</v>
      </c>
      <c r="AI1960" s="22">
        <v>34367.86</v>
      </c>
      <c r="AJ1960" s="22">
        <v>114104.63</v>
      </c>
      <c r="AK1960" s="21" t="s">
        <v>659</v>
      </c>
      <c r="AL1960" s="21" t="s">
        <v>3912</v>
      </c>
      <c r="AM1960" s="26" t="s">
        <v>48</v>
      </c>
      <c r="AN1960" s="27">
        <v>484.91</v>
      </c>
      <c r="AS1960">
        <f t="shared" si="60"/>
        <v>5002</v>
      </c>
      <c r="AT1960" t="str">
        <f t="shared" si="61"/>
        <v>Região Rural da Capital Regional de Campo Grande</v>
      </c>
      <c r="BE1960">
        <v>3165206</v>
      </c>
      <c r="BF1960">
        <v>31</v>
      </c>
      <c r="BG1960" t="s">
        <v>12888</v>
      </c>
      <c r="BH1960" t="s">
        <v>12889</v>
      </c>
      <c r="BI1960" t="s">
        <v>12823</v>
      </c>
      <c r="BJ1960" t="s">
        <v>13094</v>
      </c>
      <c r="BK1960">
        <v>3105</v>
      </c>
      <c r="BL1960" t="s">
        <v>13074</v>
      </c>
      <c r="BM1960" t="s">
        <v>13075</v>
      </c>
    </row>
    <row r="1961" spans="1:65" x14ac:dyDescent="0.25">
      <c r="A1961" s="17" t="s">
        <v>5989</v>
      </c>
      <c r="B1961" s="18">
        <v>1</v>
      </c>
      <c r="C1961" s="19" t="s">
        <v>6136</v>
      </c>
      <c r="D1961" s="20" t="s">
        <v>6017</v>
      </c>
      <c r="E1961" s="20" t="s">
        <v>6125</v>
      </c>
      <c r="F1961" s="21">
        <v>5004908</v>
      </c>
      <c r="G1961" s="20" t="s">
        <v>6137</v>
      </c>
      <c r="H1961" s="22">
        <v>7.9806999999999997</v>
      </c>
      <c r="I1961" s="22">
        <v>1.0000000000000001E-5</v>
      </c>
      <c r="J1961" s="22">
        <v>1.0000000000000001E-5</v>
      </c>
      <c r="K1961" s="22">
        <v>1018.2796</v>
      </c>
      <c r="L1961" s="22">
        <v>3.7404000000000002</v>
      </c>
      <c r="M1961" s="23"/>
      <c r="N1961" s="19" t="s">
        <v>2432</v>
      </c>
      <c r="O1961" s="22">
        <v>0.10680000000000001</v>
      </c>
      <c r="P1961" s="22">
        <v>1E-3</v>
      </c>
      <c r="Q1961" s="22">
        <v>1E-3</v>
      </c>
      <c r="R1961" s="22">
        <v>0.37590000000000001</v>
      </c>
      <c r="S1961" s="22">
        <v>1.0000000000000001E-5</v>
      </c>
      <c r="T1961" s="22">
        <v>3.3645</v>
      </c>
      <c r="U1961" s="22">
        <v>1.0000000000000001E-5</v>
      </c>
      <c r="V1961" s="22">
        <v>1.0000000000000001E-5</v>
      </c>
      <c r="W1961" s="22">
        <v>0</v>
      </c>
      <c r="X1961" s="22">
        <v>89.95</v>
      </c>
      <c r="Y1961" s="22">
        <v>0</v>
      </c>
      <c r="Z1961" s="22">
        <v>0</v>
      </c>
      <c r="AA1961" s="22">
        <v>0</v>
      </c>
      <c r="AB1961" s="22">
        <v>0</v>
      </c>
      <c r="AC1961" s="22">
        <v>0</v>
      </c>
      <c r="AD1961" s="22">
        <v>10.050000000000001</v>
      </c>
      <c r="AE1961" s="24">
        <v>100</v>
      </c>
      <c r="AF1961" s="19" t="s">
        <v>64</v>
      </c>
      <c r="AG1961" s="25">
        <v>0.69610000000000005</v>
      </c>
      <c r="AH1961" s="22">
        <v>34687.68</v>
      </c>
      <c r="AI1961" s="22">
        <v>22452.46</v>
      </c>
      <c r="AJ1961" s="22">
        <v>57140.14</v>
      </c>
      <c r="AK1961" s="21" t="s">
        <v>659</v>
      </c>
      <c r="AL1961" s="21" t="s">
        <v>6138</v>
      </c>
      <c r="AM1961" s="26" t="s">
        <v>48</v>
      </c>
      <c r="AN1961" s="27">
        <v>0</v>
      </c>
      <c r="AS1961">
        <f t="shared" si="60"/>
        <v>5002</v>
      </c>
      <c r="AT1961" t="str">
        <f t="shared" si="61"/>
        <v>Região Rural da Capital Regional de Campo Grande</v>
      </c>
      <c r="BE1961">
        <v>3165404</v>
      </c>
      <c r="BF1961">
        <v>31</v>
      </c>
      <c r="BG1961" t="s">
        <v>12888</v>
      </c>
      <c r="BH1961" t="s">
        <v>12889</v>
      </c>
      <c r="BI1961" t="s">
        <v>12823</v>
      </c>
      <c r="BJ1961" t="s">
        <v>13095</v>
      </c>
      <c r="BK1961">
        <v>3105</v>
      </c>
      <c r="BL1961" t="s">
        <v>13074</v>
      </c>
      <c r="BM1961" t="s">
        <v>13075</v>
      </c>
    </row>
    <row r="1962" spans="1:65" x14ac:dyDescent="0.25">
      <c r="A1962" s="17" t="s">
        <v>5989</v>
      </c>
      <c r="B1962" s="18">
        <v>1</v>
      </c>
      <c r="C1962" s="19" t="s">
        <v>6139</v>
      </c>
      <c r="D1962" s="20" t="s">
        <v>6017</v>
      </c>
      <c r="E1962" s="20" t="s">
        <v>6125</v>
      </c>
      <c r="F1962" s="21">
        <v>5004908</v>
      </c>
      <c r="G1962" s="20" t="s">
        <v>6140</v>
      </c>
      <c r="H1962" s="22">
        <v>5</v>
      </c>
      <c r="I1962" s="22">
        <v>1.0000000000000001E-5</v>
      </c>
      <c r="J1962" s="22">
        <v>1.0000000000000001E-5</v>
      </c>
      <c r="K1962" s="22">
        <v>1018.2796</v>
      </c>
      <c r="L1962" s="22">
        <v>5</v>
      </c>
      <c r="M1962" s="23"/>
      <c r="N1962" s="19" t="s">
        <v>44</v>
      </c>
      <c r="O1962" s="22">
        <v>0.15029999999999999</v>
      </c>
      <c r="P1962" s="22">
        <v>1E-3</v>
      </c>
      <c r="Q1962" s="22">
        <v>1E-3</v>
      </c>
      <c r="R1962" s="22">
        <v>1.2024999999999999</v>
      </c>
      <c r="S1962" s="22">
        <v>1.0521</v>
      </c>
      <c r="T1962" s="22">
        <v>1.3240000000000001</v>
      </c>
      <c r="U1962" s="22">
        <v>1.6819</v>
      </c>
      <c r="V1962" s="22">
        <v>1.0000000000000001E-5</v>
      </c>
      <c r="W1962" s="22">
        <v>0</v>
      </c>
      <c r="X1962" s="22">
        <v>0</v>
      </c>
      <c r="Y1962" s="22">
        <v>25.17</v>
      </c>
      <c r="Z1962" s="22">
        <v>29.52</v>
      </c>
      <c r="AA1962" s="22">
        <v>0</v>
      </c>
      <c r="AB1962" s="22">
        <v>0</v>
      </c>
      <c r="AC1962" s="22">
        <v>0</v>
      </c>
      <c r="AD1962" s="22">
        <v>45.31</v>
      </c>
      <c r="AE1962" s="24">
        <v>100</v>
      </c>
      <c r="AF1962" s="19" t="s">
        <v>64</v>
      </c>
      <c r="AG1962" s="25">
        <v>0.33410000000000001</v>
      </c>
      <c r="AH1962" s="22">
        <v>28229.1</v>
      </c>
      <c r="AI1962" s="22">
        <v>13528.85</v>
      </c>
      <c r="AJ1962" s="22">
        <v>41757.949999999997</v>
      </c>
      <c r="AK1962" s="21" t="s">
        <v>659</v>
      </c>
      <c r="AL1962" s="21" t="s">
        <v>6141</v>
      </c>
      <c r="AM1962" s="26" t="s">
        <v>48</v>
      </c>
      <c r="AN1962" s="27">
        <v>0</v>
      </c>
      <c r="AS1962">
        <f t="shared" si="60"/>
        <v>5002</v>
      </c>
      <c r="AT1962" t="str">
        <f t="shared" si="61"/>
        <v>Região Rural da Capital Regional de Campo Grande</v>
      </c>
      <c r="BE1962">
        <v>3165578</v>
      </c>
      <c r="BF1962">
        <v>31</v>
      </c>
      <c r="BG1962" t="s">
        <v>12888</v>
      </c>
      <c r="BH1962" t="s">
        <v>12889</v>
      </c>
      <c r="BI1962" t="s">
        <v>12823</v>
      </c>
      <c r="BJ1962" t="s">
        <v>13096</v>
      </c>
      <c r="BK1962">
        <v>3105</v>
      </c>
      <c r="BL1962" t="s">
        <v>13074</v>
      </c>
      <c r="BM1962" t="s">
        <v>13075</v>
      </c>
    </row>
    <row r="1963" spans="1:65" x14ac:dyDescent="0.25">
      <c r="A1963" s="17" t="s">
        <v>5989</v>
      </c>
      <c r="B1963" s="18">
        <v>1</v>
      </c>
      <c r="C1963" s="19" t="s">
        <v>6142</v>
      </c>
      <c r="D1963" s="20" t="s">
        <v>6017</v>
      </c>
      <c r="E1963" s="20" t="s">
        <v>6125</v>
      </c>
      <c r="F1963" s="21">
        <v>5004908</v>
      </c>
      <c r="G1963" s="20" t="s">
        <v>6143</v>
      </c>
      <c r="H1963" s="22">
        <v>16</v>
      </c>
      <c r="I1963" s="22">
        <v>1.0000000000000001E-5</v>
      </c>
      <c r="J1963" s="22">
        <v>1.0000000000000001E-5</v>
      </c>
      <c r="K1963" s="22">
        <v>1018.2796</v>
      </c>
      <c r="L1963" s="22">
        <v>14.8003</v>
      </c>
      <c r="M1963" s="23"/>
      <c r="N1963" s="19" t="s">
        <v>2432</v>
      </c>
      <c r="O1963" s="22">
        <v>0.42220000000000002</v>
      </c>
      <c r="P1963" s="22">
        <v>1E-3</v>
      </c>
      <c r="Q1963" s="22">
        <v>1E-3</v>
      </c>
      <c r="R1963" s="22">
        <v>1.0000000000000001E-5</v>
      </c>
      <c r="S1963" s="22">
        <v>10.7212</v>
      </c>
      <c r="T1963" s="22">
        <v>4.0791000000000004</v>
      </c>
      <c r="U1963" s="22">
        <v>1.0000000000000001E-5</v>
      </c>
      <c r="V1963" s="22">
        <v>1.0000000000000001E-5</v>
      </c>
      <c r="W1963" s="22">
        <v>0</v>
      </c>
      <c r="X1963" s="22">
        <v>0</v>
      </c>
      <c r="Y1963" s="22">
        <v>27.56</v>
      </c>
      <c r="Z1963" s="22">
        <v>0</v>
      </c>
      <c r="AA1963" s="22">
        <v>0</v>
      </c>
      <c r="AB1963" s="22">
        <v>28.98</v>
      </c>
      <c r="AC1963" s="22">
        <v>0</v>
      </c>
      <c r="AD1963" s="22">
        <v>43.46</v>
      </c>
      <c r="AE1963" s="24">
        <v>100</v>
      </c>
      <c r="AF1963" s="19" t="s">
        <v>64</v>
      </c>
      <c r="AG1963" s="25">
        <v>0.29380000000000001</v>
      </c>
      <c r="AH1963" s="22">
        <v>12338.04</v>
      </c>
      <c r="AI1963" s="22">
        <v>32878.42</v>
      </c>
      <c r="AJ1963" s="22">
        <v>45216.46</v>
      </c>
      <c r="AK1963" s="21" t="s">
        <v>659</v>
      </c>
      <c r="AL1963" s="21" t="s">
        <v>6130</v>
      </c>
      <c r="AM1963" s="26" t="s">
        <v>48</v>
      </c>
      <c r="AN1963" s="27">
        <v>0</v>
      </c>
      <c r="AS1963">
        <f t="shared" si="60"/>
        <v>5002</v>
      </c>
      <c r="AT1963" t="str">
        <f t="shared" si="61"/>
        <v>Região Rural da Capital Regional de Campo Grande</v>
      </c>
      <c r="BE1963">
        <v>3165800</v>
      </c>
      <c r="BF1963">
        <v>31</v>
      </c>
      <c r="BG1963" t="s">
        <v>12888</v>
      </c>
      <c r="BH1963" t="s">
        <v>12889</v>
      </c>
      <c r="BI1963" t="s">
        <v>12823</v>
      </c>
      <c r="BJ1963" t="s">
        <v>13097</v>
      </c>
      <c r="BK1963">
        <v>3105</v>
      </c>
      <c r="BL1963" t="s">
        <v>13074</v>
      </c>
      <c r="BM1963" t="s">
        <v>13075</v>
      </c>
    </row>
    <row r="1964" spans="1:65" x14ac:dyDescent="0.25">
      <c r="A1964" s="17" t="s">
        <v>5989</v>
      </c>
      <c r="B1964" s="18">
        <v>1</v>
      </c>
      <c r="C1964" s="19" t="s">
        <v>6144</v>
      </c>
      <c r="D1964" s="20" t="s">
        <v>6017</v>
      </c>
      <c r="E1964" s="20" t="s">
        <v>6125</v>
      </c>
      <c r="F1964" s="21">
        <v>5004908</v>
      </c>
      <c r="G1964" s="20" t="s">
        <v>6143</v>
      </c>
      <c r="H1964" s="22">
        <v>46.1113</v>
      </c>
      <c r="I1964" s="22">
        <v>1.0000000000000001E-5</v>
      </c>
      <c r="J1964" s="22">
        <v>1.0000000000000001E-5</v>
      </c>
      <c r="K1964" s="22">
        <v>1018.2796</v>
      </c>
      <c r="L1964" s="22">
        <v>46.1113</v>
      </c>
      <c r="M1964" s="23"/>
      <c r="N1964" s="19" t="s">
        <v>2432</v>
      </c>
      <c r="O1964" s="22">
        <v>1.6517999999999999</v>
      </c>
      <c r="P1964" s="22">
        <v>1E-3</v>
      </c>
      <c r="Q1964" s="22">
        <v>1E-3</v>
      </c>
      <c r="R1964" s="22">
        <v>4.4166999999999996</v>
      </c>
      <c r="S1964" s="22">
        <v>41.343600000000002</v>
      </c>
      <c r="T1964" s="22">
        <v>12.051500000000001</v>
      </c>
      <c r="U1964" s="22">
        <v>1.0000000000000001E-5</v>
      </c>
      <c r="V1964" s="22">
        <v>1.0000000000000001E-5</v>
      </c>
      <c r="W1964" s="22">
        <v>0</v>
      </c>
      <c r="X1964" s="22">
        <v>9.52</v>
      </c>
      <c r="Y1964" s="22">
        <v>9.59</v>
      </c>
      <c r="Z1964" s="22">
        <v>41.48</v>
      </c>
      <c r="AA1964" s="22">
        <v>0</v>
      </c>
      <c r="AB1964" s="22">
        <v>0</v>
      </c>
      <c r="AC1964" s="22">
        <v>0</v>
      </c>
      <c r="AD1964" s="22">
        <v>39.409999999999997</v>
      </c>
      <c r="AE1964" s="24">
        <v>100</v>
      </c>
      <c r="AF1964" s="19" t="s">
        <v>64</v>
      </c>
      <c r="AG1964" s="25">
        <v>0.36230000000000001</v>
      </c>
      <c r="AH1964" s="22">
        <v>39701.35</v>
      </c>
      <c r="AI1964" s="22">
        <v>147801.01</v>
      </c>
      <c r="AJ1964" s="22">
        <v>187502.36000000002</v>
      </c>
      <c r="AK1964" s="21" t="s">
        <v>659</v>
      </c>
      <c r="AL1964" s="21" t="s">
        <v>6145</v>
      </c>
      <c r="AM1964" s="26" t="s">
        <v>48</v>
      </c>
      <c r="AN1964" s="27">
        <v>0</v>
      </c>
      <c r="AS1964">
        <f t="shared" si="60"/>
        <v>5002</v>
      </c>
      <c r="AT1964" t="str">
        <f t="shared" si="61"/>
        <v>Região Rural da Capital Regional de Campo Grande</v>
      </c>
      <c r="BE1964">
        <v>3166907</v>
      </c>
      <c r="BF1964">
        <v>31</v>
      </c>
      <c r="BG1964" t="s">
        <v>12888</v>
      </c>
      <c r="BH1964" t="s">
        <v>12889</v>
      </c>
      <c r="BI1964" t="s">
        <v>12823</v>
      </c>
      <c r="BJ1964" t="s">
        <v>13098</v>
      </c>
      <c r="BK1964">
        <v>3105</v>
      </c>
      <c r="BL1964" t="s">
        <v>13074</v>
      </c>
      <c r="BM1964" t="s">
        <v>13075</v>
      </c>
    </row>
    <row r="1965" spans="1:65" x14ac:dyDescent="0.25">
      <c r="A1965" s="17" t="s">
        <v>5989</v>
      </c>
      <c r="B1965" s="18">
        <v>1</v>
      </c>
      <c r="C1965" s="19" t="s">
        <v>6146</v>
      </c>
      <c r="D1965" s="20" t="s">
        <v>6017</v>
      </c>
      <c r="E1965" s="20" t="s">
        <v>6125</v>
      </c>
      <c r="F1965" s="21">
        <v>5004908</v>
      </c>
      <c r="G1965" s="20" t="s">
        <v>6143</v>
      </c>
      <c r="H1965" s="22">
        <v>5.4204999999999997</v>
      </c>
      <c r="I1965" s="22">
        <v>1.0000000000000001E-5</v>
      </c>
      <c r="J1965" s="22">
        <v>1.0000000000000001E-5</v>
      </c>
      <c r="K1965" s="22">
        <v>1018.2796</v>
      </c>
      <c r="L1965" s="22">
        <v>5.4204999999999997</v>
      </c>
      <c r="M1965" s="23"/>
      <c r="N1965" s="19" t="s">
        <v>2432</v>
      </c>
      <c r="O1965" s="22">
        <v>0.15479999999999999</v>
      </c>
      <c r="P1965" s="22">
        <v>1E-3</v>
      </c>
      <c r="Q1965" s="22">
        <v>1E-3</v>
      </c>
      <c r="R1965" s="22">
        <v>0.1492</v>
      </c>
      <c r="S1965" s="22">
        <v>1.0841000000000001</v>
      </c>
      <c r="T1965" s="22">
        <v>0.442</v>
      </c>
      <c r="U1965" s="22">
        <v>2.8102999999999998</v>
      </c>
      <c r="V1965" s="22">
        <v>1.0000000000000001E-5</v>
      </c>
      <c r="W1965" s="22">
        <v>0</v>
      </c>
      <c r="X1965" s="22">
        <v>0</v>
      </c>
      <c r="Y1965" s="22">
        <v>40</v>
      </c>
      <c r="Z1965" s="22">
        <v>0</v>
      </c>
      <c r="AA1965" s="22">
        <v>0</v>
      </c>
      <c r="AB1965" s="22">
        <v>37.24</v>
      </c>
      <c r="AC1965" s="22">
        <v>0</v>
      </c>
      <c r="AD1965" s="22">
        <v>22.76</v>
      </c>
      <c r="AE1965" s="24">
        <v>100.00000000000001</v>
      </c>
      <c r="AF1965" s="19" t="s">
        <v>64</v>
      </c>
      <c r="AG1965" s="25">
        <v>0.36299999999999999</v>
      </c>
      <c r="AH1965" s="22">
        <v>8708.2800000000007</v>
      </c>
      <c r="AI1965" s="22">
        <v>17420.57</v>
      </c>
      <c r="AJ1965" s="22">
        <v>26128.85</v>
      </c>
      <c r="AK1965" s="21" t="s">
        <v>659</v>
      </c>
      <c r="AL1965" s="21" t="s">
        <v>6130</v>
      </c>
      <c r="AM1965" s="26" t="s">
        <v>48</v>
      </c>
      <c r="AN1965" s="27">
        <v>0</v>
      </c>
      <c r="AS1965">
        <f t="shared" si="60"/>
        <v>5002</v>
      </c>
      <c r="AT1965" t="str">
        <f t="shared" si="61"/>
        <v>Região Rural da Capital Regional de Campo Grande</v>
      </c>
      <c r="BE1965">
        <v>3167400</v>
      </c>
      <c r="BF1965">
        <v>31</v>
      </c>
      <c r="BG1965" t="s">
        <v>12888</v>
      </c>
      <c r="BH1965" t="s">
        <v>12889</v>
      </c>
      <c r="BI1965" t="s">
        <v>12823</v>
      </c>
      <c r="BJ1965" t="s">
        <v>13099</v>
      </c>
      <c r="BK1965">
        <v>3105</v>
      </c>
      <c r="BL1965" t="s">
        <v>13074</v>
      </c>
      <c r="BM1965" t="s">
        <v>13075</v>
      </c>
    </row>
    <row r="1966" spans="1:65" x14ac:dyDescent="0.25">
      <c r="A1966" s="17" t="s">
        <v>5989</v>
      </c>
      <c r="B1966" s="18">
        <v>1</v>
      </c>
      <c r="C1966" s="19" t="s">
        <v>6147</v>
      </c>
      <c r="D1966" s="20" t="s">
        <v>6017</v>
      </c>
      <c r="E1966" s="20" t="s">
        <v>6125</v>
      </c>
      <c r="F1966" s="21">
        <v>5004908</v>
      </c>
      <c r="G1966" s="20" t="s">
        <v>6143</v>
      </c>
      <c r="H1966" s="22">
        <v>13.391500000000001</v>
      </c>
      <c r="I1966" s="22">
        <v>1.0000000000000001E-5</v>
      </c>
      <c r="J1966" s="22">
        <v>1.0000000000000001E-5</v>
      </c>
      <c r="K1966" s="22">
        <v>1018.2796</v>
      </c>
      <c r="L1966" s="22">
        <v>12.677</v>
      </c>
      <c r="M1966" s="23"/>
      <c r="N1966" s="19" t="s">
        <v>2432</v>
      </c>
      <c r="O1966" s="22">
        <v>0.36220000000000002</v>
      </c>
      <c r="P1966" s="22">
        <v>1E-3</v>
      </c>
      <c r="Q1966" s="22">
        <v>1E-3</v>
      </c>
      <c r="R1966" s="22">
        <v>0.68069999999999997</v>
      </c>
      <c r="S1966" s="22">
        <v>2.5354000000000001</v>
      </c>
      <c r="T1966" s="22">
        <v>3.8517999999999999</v>
      </c>
      <c r="U1966" s="22">
        <v>5.6090999999999998</v>
      </c>
      <c r="V1966" s="22">
        <v>1.0000000000000001E-5</v>
      </c>
      <c r="W1966" s="22">
        <v>0</v>
      </c>
      <c r="X1966" s="22">
        <v>30.38</v>
      </c>
      <c r="Y1966" s="22">
        <v>0</v>
      </c>
      <c r="Z1966" s="22">
        <v>64.25</v>
      </c>
      <c r="AA1966" s="22">
        <v>0</v>
      </c>
      <c r="AB1966" s="22">
        <v>0</v>
      </c>
      <c r="AC1966" s="22">
        <v>0</v>
      </c>
      <c r="AD1966" s="22">
        <v>5.37</v>
      </c>
      <c r="AE1966" s="24">
        <v>100</v>
      </c>
      <c r="AF1966" s="19" t="s">
        <v>64</v>
      </c>
      <c r="AG1966" s="25">
        <v>0.52480000000000004</v>
      </c>
      <c r="AH1966" s="22">
        <v>17967.259999999998</v>
      </c>
      <c r="AI1966" s="22">
        <v>59463.88</v>
      </c>
      <c r="AJ1966" s="22">
        <v>77431.14</v>
      </c>
      <c r="AK1966" s="21" t="s">
        <v>659</v>
      </c>
      <c r="AL1966" s="21" t="s">
        <v>1602</v>
      </c>
      <c r="AM1966" s="26" t="s">
        <v>48</v>
      </c>
      <c r="AN1966" s="27">
        <v>0</v>
      </c>
      <c r="AS1966">
        <f t="shared" si="60"/>
        <v>5002</v>
      </c>
      <c r="AT1966" t="str">
        <f t="shared" si="61"/>
        <v>Região Rural da Capital Regional de Campo Grande</v>
      </c>
      <c r="BE1966">
        <v>3167806</v>
      </c>
      <c r="BF1966">
        <v>31</v>
      </c>
      <c r="BG1966" t="s">
        <v>12888</v>
      </c>
      <c r="BH1966" t="s">
        <v>12889</v>
      </c>
      <c r="BI1966" t="s">
        <v>12823</v>
      </c>
      <c r="BJ1966" t="s">
        <v>13100</v>
      </c>
      <c r="BK1966">
        <v>3105</v>
      </c>
      <c r="BL1966" t="s">
        <v>13074</v>
      </c>
      <c r="BM1966" t="s">
        <v>13075</v>
      </c>
    </row>
    <row r="1967" spans="1:65" x14ac:dyDescent="0.25">
      <c r="A1967" s="17" t="s">
        <v>5989</v>
      </c>
      <c r="B1967" s="18">
        <v>1</v>
      </c>
      <c r="C1967" s="19" t="s">
        <v>6148</v>
      </c>
      <c r="D1967" s="20" t="s">
        <v>6017</v>
      </c>
      <c r="E1967" s="20" t="s">
        <v>6125</v>
      </c>
      <c r="F1967" s="21">
        <v>5004908</v>
      </c>
      <c r="G1967" s="20" t="s">
        <v>6143</v>
      </c>
      <c r="H1967" s="22">
        <v>24</v>
      </c>
      <c r="I1967" s="22">
        <v>1.0000000000000001E-5</v>
      </c>
      <c r="J1967" s="22">
        <v>1.0000000000000001E-5</v>
      </c>
      <c r="K1967" s="22">
        <v>1018.2796</v>
      </c>
      <c r="L1967" s="22">
        <v>23.689900000000002</v>
      </c>
      <c r="M1967" s="23"/>
      <c r="N1967" s="19" t="s">
        <v>2432</v>
      </c>
      <c r="O1967" s="22">
        <v>0.67679999999999996</v>
      </c>
      <c r="P1967" s="22">
        <v>1E-3</v>
      </c>
      <c r="Q1967" s="22">
        <v>1E-3</v>
      </c>
      <c r="R1967" s="22">
        <v>1.0000000000000001E-5</v>
      </c>
      <c r="S1967" s="22">
        <v>11.5039</v>
      </c>
      <c r="T1967" s="22">
        <v>12.186</v>
      </c>
      <c r="U1967" s="22">
        <v>1.0000000000000001E-5</v>
      </c>
      <c r="V1967" s="22">
        <v>1.0000000000000001E-5</v>
      </c>
      <c r="W1967" s="22">
        <v>0</v>
      </c>
      <c r="X1967" s="22">
        <v>0</v>
      </c>
      <c r="Y1967" s="22">
        <v>4.22</v>
      </c>
      <c r="Z1967" s="22">
        <v>10.55</v>
      </c>
      <c r="AA1967" s="22">
        <v>0</v>
      </c>
      <c r="AB1967" s="22">
        <v>36.67</v>
      </c>
      <c r="AC1967" s="22">
        <v>0</v>
      </c>
      <c r="AD1967" s="22">
        <v>48.56</v>
      </c>
      <c r="AE1967" s="24">
        <v>100</v>
      </c>
      <c r="AF1967" s="19" t="s">
        <v>64</v>
      </c>
      <c r="AG1967" s="25">
        <v>0.2334</v>
      </c>
      <c r="AH1967" s="22">
        <v>34730.050000000003</v>
      </c>
      <c r="AI1967" s="22">
        <v>36936.339999999997</v>
      </c>
      <c r="AJ1967" s="22">
        <v>71666.39</v>
      </c>
      <c r="AK1967" s="21" t="s">
        <v>659</v>
      </c>
      <c r="AL1967" s="21" t="s">
        <v>3912</v>
      </c>
      <c r="AM1967" s="26" t="s">
        <v>48</v>
      </c>
      <c r="AN1967" s="27">
        <v>0</v>
      </c>
      <c r="AS1967">
        <f t="shared" si="60"/>
        <v>5002</v>
      </c>
      <c r="AT1967" t="str">
        <f t="shared" si="61"/>
        <v>Região Rural da Capital Regional de Campo Grande</v>
      </c>
      <c r="BE1967">
        <v>3169059</v>
      </c>
      <c r="BF1967">
        <v>31</v>
      </c>
      <c r="BG1967" t="s">
        <v>12888</v>
      </c>
      <c r="BH1967" t="s">
        <v>12889</v>
      </c>
      <c r="BI1967" t="s">
        <v>12823</v>
      </c>
      <c r="BJ1967" t="s">
        <v>13101</v>
      </c>
      <c r="BK1967">
        <v>3105</v>
      </c>
      <c r="BL1967" t="s">
        <v>13074</v>
      </c>
      <c r="BM1967" t="s">
        <v>13075</v>
      </c>
    </row>
    <row r="1968" spans="1:65" x14ac:dyDescent="0.25">
      <c r="A1968" s="17" t="s">
        <v>5989</v>
      </c>
      <c r="B1968" s="18">
        <v>1</v>
      </c>
      <c r="C1968" s="19" t="s">
        <v>6149</v>
      </c>
      <c r="D1968" s="20" t="s">
        <v>6017</v>
      </c>
      <c r="E1968" s="20" t="s">
        <v>6125</v>
      </c>
      <c r="F1968" s="21">
        <v>5004908</v>
      </c>
      <c r="G1968" s="20" t="s">
        <v>6143</v>
      </c>
      <c r="H1968" s="22">
        <v>5.0972999999999997</v>
      </c>
      <c r="I1968" s="22">
        <v>1.0000000000000001E-5</v>
      </c>
      <c r="J1968" s="22">
        <v>1.0000000000000001E-5</v>
      </c>
      <c r="K1968" s="22">
        <v>1018.2796</v>
      </c>
      <c r="L1968" s="22">
        <v>5.0972999999999997</v>
      </c>
      <c r="M1968" s="23"/>
      <c r="N1968" s="19" t="s">
        <v>2432</v>
      </c>
      <c r="O1968" s="22">
        <v>0.14560000000000001</v>
      </c>
      <c r="P1968" s="22">
        <v>1E-3</v>
      </c>
      <c r="Q1968" s="22">
        <v>1E-3</v>
      </c>
      <c r="R1968" s="22">
        <v>0.3574</v>
      </c>
      <c r="S1968" s="22">
        <v>1.0194000000000001</v>
      </c>
      <c r="T1968" s="22">
        <v>0.61460000000000004</v>
      </c>
      <c r="U1968" s="22">
        <v>3.1059000000000001</v>
      </c>
      <c r="V1968" s="22">
        <v>1.0000000000000001E-5</v>
      </c>
      <c r="W1968" s="22">
        <v>0</v>
      </c>
      <c r="X1968" s="22">
        <v>0</v>
      </c>
      <c r="Y1968" s="22">
        <v>32.090000000000003</v>
      </c>
      <c r="Z1968" s="22">
        <v>0</v>
      </c>
      <c r="AA1968" s="22">
        <v>0</v>
      </c>
      <c r="AB1968" s="22">
        <v>40.9</v>
      </c>
      <c r="AC1968" s="22">
        <v>0</v>
      </c>
      <c r="AD1968" s="22">
        <v>27.01</v>
      </c>
      <c r="AE1968" s="24">
        <v>100.00000000000001</v>
      </c>
      <c r="AF1968" s="19" t="s">
        <v>64</v>
      </c>
      <c r="AG1968" s="25">
        <v>0.33250000000000002</v>
      </c>
      <c r="AH1968" s="22">
        <v>450</v>
      </c>
      <c r="AI1968" s="22">
        <v>12740.7</v>
      </c>
      <c r="AJ1968" s="22">
        <v>13190.7</v>
      </c>
      <c r="AK1968" s="21" t="s">
        <v>659</v>
      </c>
      <c r="AL1968" s="21" t="s">
        <v>6130</v>
      </c>
      <c r="AM1968" s="26" t="s">
        <v>48</v>
      </c>
      <c r="AN1968" s="27">
        <v>0</v>
      </c>
      <c r="AS1968">
        <f t="shared" si="60"/>
        <v>5002</v>
      </c>
      <c r="AT1968" t="str">
        <f t="shared" si="61"/>
        <v>Região Rural da Capital Regional de Campo Grande</v>
      </c>
      <c r="BE1968">
        <v>3169109</v>
      </c>
      <c r="BF1968">
        <v>31</v>
      </c>
      <c r="BG1968" t="s">
        <v>12888</v>
      </c>
      <c r="BH1968" t="s">
        <v>12889</v>
      </c>
      <c r="BI1968" t="s">
        <v>12823</v>
      </c>
      <c r="BJ1968" t="s">
        <v>13102</v>
      </c>
      <c r="BK1968">
        <v>3105</v>
      </c>
      <c r="BL1968" t="s">
        <v>13074</v>
      </c>
      <c r="BM1968" t="s">
        <v>13075</v>
      </c>
    </row>
    <row r="1969" spans="1:65" x14ac:dyDescent="0.25">
      <c r="A1969" s="17" t="s">
        <v>5989</v>
      </c>
      <c r="B1969" s="18">
        <v>1</v>
      </c>
      <c r="C1969" s="19" t="s">
        <v>6150</v>
      </c>
      <c r="D1969" s="20" t="s">
        <v>6017</v>
      </c>
      <c r="E1969" s="20" t="s">
        <v>6125</v>
      </c>
      <c r="F1969" s="21">
        <v>5004908</v>
      </c>
      <c r="G1969" s="20" t="s">
        <v>6143</v>
      </c>
      <c r="H1969" s="22">
        <v>2.5524</v>
      </c>
      <c r="I1969" s="22">
        <v>1.0000000000000001E-5</v>
      </c>
      <c r="J1969" s="22">
        <v>1.0000000000000001E-5</v>
      </c>
      <c r="K1969" s="22">
        <v>1018.2796</v>
      </c>
      <c r="L1969" s="22">
        <v>2.8428</v>
      </c>
      <c r="M1969" s="23"/>
      <c r="N1969" s="19" t="s">
        <v>2432</v>
      </c>
      <c r="O1969" s="22">
        <v>8.1199999999999994E-2</v>
      </c>
      <c r="P1969" s="22">
        <v>1E-3</v>
      </c>
      <c r="Q1969" s="22">
        <v>1E-3</v>
      </c>
      <c r="R1969" s="22">
        <v>1.2128000000000001</v>
      </c>
      <c r="S1969" s="22">
        <v>0.2064</v>
      </c>
      <c r="T1969" s="22">
        <v>1.4236</v>
      </c>
      <c r="U1969" s="22">
        <v>1.0000000000000001E-5</v>
      </c>
      <c r="V1969" s="22">
        <v>1.0000000000000001E-5</v>
      </c>
      <c r="W1969" s="22">
        <v>0</v>
      </c>
      <c r="X1969" s="22">
        <v>57.34</v>
      </c>
      <c r="Y1969" s="22">
        <v>0</v>
      </c>
      <c r="Z1969" s="22">
        <v>0</v>
      </c>
      <c r="AA1969" s="22">
        <v>0</v>
      </c>
      <c r="AB1969" s="22">
        <v>0</v>
      </c>
      <c r="AC1969" s="22">
        <v>0</v>
      </c>
      <c r="AD1969" s="22">
        <v>42.66</v>
      </c>
      <c r="AE1969" s="24">
        <v>100</v>
      </c>
      <c r="AF1969" s="19" t="s">
        <v>64</v>
      </c>
      <c r="AG1969" s="25">
        <v>0.48870000000000002</v>
      </c>
      <c r="AH1969" s="22">
        <v>1364.24</v>
      </c>
      <c r="AI1969" s="22">
        <v>12417.880000000001</v>
      </c>
      <c r="AJ1969" s="22">
        <v>13782.12</v>
      </c>
      <c r="AK1969" s="21" t="s">
        <v>659</v>
      </c>
      <c r="AL1969" s="21" t="s">
        <v>6151</v>
      </c>
      <c r="AM1969" s="26" t="s">
        <v>48</v>
      </c>
      <c r="AN1969" s="27">
        <v>1062.51</v>
      </c>
      <c r="AS1969">
        <f t="shared" si="60"/>
        <v>5002</v>
      </c>
      <c r="AT1969" t="str">
        <f t="shared" si="61"/>
        <v>Região Rural da Capital Regional de Campo Grande</v>
      </c>
      <c r="BE1969">
        <v>3169307</v>
      </c>
      <c r="BF1969">
        <v>31</v>
      </c>
      <c r="BG1969" t="s">
        <v>12888</v>
      </c>
      <c r="BH1969" t="s">
        <v>12889</v>
      </c>
      <c r="BI1969" t="s">
        <v>12823</v>
      </c>
      <c r="BJ1969" t="s">
        <v>13103</v>
      </c>
      <c r="BK1969">
        <v>3105</v>
      </c>
      <c r="BL1969" t="s">
        <v>13074</v>
      </c>
      <c r="BM1969" t="s">
        <v>13075</v>
      </c>
    </row>
    <row r="1970" spans="1:65" x14ac:dyDescent="0.25">
      <c r="A1970" s="17" t="s">
        <v>5989</v>
      </c>
      <c r="B1970" s="18">
        <v>1</v>
      </c>
      <c r="C1970" s="19" t="s">
        <v>6152</v>
      </c>
      <c r="D1970" s="20" t="s">
        <v>6017</v>
      </c>
      <c r="E1970" s="20" t="s">
        <v>6125</v>
      </c>
      <c r="F1970" s="21">
        <v>5004908</v>
      </c>
      <c r="G1970" s="20" t="s">
        <v>6153</v>
      </c>
      <c r="H1970" s="22">
        <v>23.089400000000001</v>
      </c>
      <c r="I1970" s="22">
        <v>1.0000000000000001E-5</v>
      </c>
      <c r="J1970" s="22">
        <v>1.0000000000000001E-5</v>
      </c>
      <c r="K1970" s="22">
        <v>1018.2796</v>
      </c>
      <c r="L1970" s="22">
        <v>23.089400000000001</v>
      </c>
      <c r="M1970" s="23"/>
      <c r="N1970" s="19" t="s">
        <v>2432</v>
      </c>
      <c r="O1970" s="22">
        <v>1.7078</v>
      </c>
      <c r="P1970" s="22">
        <v>1E-3</v>
      </c>
      <c r="Q1970" s="22">
        <v>1E-3</v>
      </c>
      <c r="R1970" s="22">
        <v>4.7892999999999999</v>
      </c>
      <c r="S1970" s="22">
        <v>23.113700000000001</v>
      </c>
      <c r="T1970" s="22">
        <v>30.866099999999999</v>
      </c>
      <c r="U1970" s="22">
        <v>1.0000000000000001E-5</v>
      </c>
      <c r="V1970" s="22">
        <v>1.8266</v>
      </c>
      <c r="W1970" s="22">
        <v>0</v>
      </c>
      <c r="X1970" s="22">
        <v>20.079999999999998</v>
      </c>
      <c r="Y1970" s="22">
        <v>44.79</v>
      </c>
      <c r="Z1970" s="22">
        <v>0</v>
      </c>
      <c r="AA1970" s="22">
        <v>0</v>
      </c>
      <c r="AB1970" s="22">
        <v>11.71</v>
      </c>
      <c r="AC1970" s="22">
        <v>0</v>
      </c>
      <c r="AD1970" s="22">
        <v>23.42</v>
      </c>
      <c r="AE1970" s="24">
        <v>100.00000000000001</v>
      </c>
      <c r="AF1970" s="19" t="s">
        <v>64</v>
      </c>
      <c r="AG1970" s="25">
        <v>0.47370000000000001</v>
      </c>
      <c r="AH1970" s="22">
        <v>58658.559999999998</v>
      </c>
      <c r="AI1970" s="22">
        <v>93973.17</v>
      </c>
      <c r="AJ1970" s="22">
        <v>152631.72999999998</v>
      </c>
      <c r="AK1970" s="21" t="s">
        <v>659</v>
      </c>
      <c r="AL1970" s="21" t="s">
        <v>1602</v>
      </c>
      <c r="AM1970" s="26" t="s">
        <v>48</v>
      </c>
      <c r="AN1970" s="27">
        <v>0</v>
      </c>
      <c r="AS1970">
        <f t="shared" si="60"/>
        <v>5002</v>
      </c>
      <c r="AT1970" t="str">
        <f t="shared" si="61"/>
        <v>Região Rural da Capital Regional de Campo Grande</v>
      </c>
      <c r="BE1970">
        <v>3169406</v>
      </c>
      <c r="BF1970">
        <v>31</v>
      </c>
      <c r="BG1970" t="s">
        <v>12888</v>
      </c>
      <c r="BH1970" t="s">
        <v>12889</v>
      </c>
      <c r="BI1970" t="s">
        <v>12823</v>
      </c>
      <c r="BJ1970" t="s">
        <v>13104</v>
      </c>
      <c r="BK1970">
        <v>3105</v>
      </c>
      <c r="BL1970" t="s">
        <v>13074</v>
      </c>
      <c r="BM1970" t="s">
        <v>13075</v>
      </c>
    </row>
    <row r="1971" spans="1:65" x14ac:dyDescent="0.25">
      <c r="A1971" s="17" t="s">
        <v>5989</v>
      </c>
      <c r="B1971" s="18">
        <v>1</v>
      </c>
      <c r="C1971" s="19" t="s">
        <v>6154</v>
      </c>
      <c r="D1971" s="20" t="s">
        <v>6017</v>
      </c>
      <c r="E1971" s="20" t="s">
        <v>6125</v>
      </c>
      <c r="F1971" s="21">
        <v>5004908</v>
      </c>
      <c r="G1971" s="20" t="s">
        <v>6155</v>
      </c>
      <c r="H1971" s="22">
        <v>62.286099999999998</v>
      </c>
      <c r="I1971" s="22">
        <v>1.0000000000000001E-5</v>
      </c>
      <c r="J1971" s="22">
        <v>1.0000000000000001E-5</v>
      </c>
      <c r="K1971" s="22">
        <v>1018.2796</v>
      </c>
      <c r="L1971" s="22">
        <v>62.286099999999998</v>
      </c>
      <c r="M1971" s="23"/>
      <c r="N1971" s="19" t="s">
        <v>2432</v>
      </c>
      <c r="O1971" s="22">
        <v>1.8492999999999999</v>
      </c>
      <c r="P1971" s="22">
        <v>1E-3</v>
      </c>
      <c r="Q1971" s="22">
        <v>1E-3</v>
      </c>
      <c r="R1971" s="22">
        <v>5.6363000000000003</v>
      </c>
      <c r="S1971" s="22">
        <v>20.863600000000002</v>
      </c>
      <c r="T1971" s="22">
        <v>38.2273</v>
      </c>
      <c r="U1971" s="22">
        <v>1.0000000000000001E-5</v>
      </c>
      <c r="V1971" s="22">
        <v>1.0000000000000001E-5</v>
      </c>
      <c r="W1971" s="22">
        <v>0</v>
      </c>
      <c r="X1971" s="22">
        <v>28.26</v>
      </c>
      <c r="Y1971" s="22">
        <v>39.51</v>
      </c>
      <c r="Z1971" s="22">
        <v>0</v>
      </c>
      <c r="AA1971" s="22">
        <v>0</v>
      </c>
      <c r="AB1971" s="22">
        <v>10.63</v>
      </c>
      <c r="AC1971" s="22">
        <v>0</v>
      </c>
      <c r="AD1971" s="22">
        <v>21.6</v>
      </c>
      <c r="AE1971" s="24">
        <v>100</v>
      </c>
      <c r="AF1971" s="19" t="s">
        <v>64</v>
      </c>
      <c r="AG1971" s="25">
        <v>0.50009999999999999</v>
      </c>
      <c r="AH1971" s="22">
        <v>454780.97</v>
      </c>
      <c r="AI1971" s="22">
        <v>321817.33</v>
      </c>
      <c r="AJ1971" s="22">
        <v>776598.3</v>
      </c>
      <c r="AK1971" s="21" t="s">
        <v>659</v>
      </c>
      <c r="AL1971" s="21" t="s">
        <v>6145</v>
      </c>
      <c r="AM1971" s="26" t="s">
        <v>48</v>
      </c>
      <c r="AN1971" s="27">
        <v>0</v>
      </c>
      <c r="AS1971">
        <f t="shared" si="60"/>
        <v>5002</v>
      </c>
      <c r="AT1971" t="str">
        <f t="shared" si="61"/>
        <v>Região Rural da Capital Regional de Campo Grande</v>
      </c>
      <c r="BE1971">
        <v>3169802</v>
      </c>
      <c r="BF1971">
        <v>31</v>
      </c>
      <c r="BG1971" t="s">
        <v>12888</v>
      </c>
      <c r="BH1971" t="s">
        <v>12889</v>
      </c>
      <c r="BI1971" t="s">
        <v>12823</v>
      </c>
      <c r="BJ1971" t="s">
        <v>13105</v>
      </c>
      <c r="BK1971">
        <v>3105</v>
      </c>
      <c r="BL1971" t="s">
        <v>13074</v>
      </c>
      <c r="BM1971" t="s">
        <v>13075</v>
      </c>
    </row>
    <row r="1972" spans="1:65" x14ac:dyDescent="0.25">
      <c r="A1972" s="17" t="s">
        <v>5989</v>
      </c>
      <c r="B1972" s="18">
        <v>1</v>
      </c>
      <c r="C1972" s="19" t="s">
        <v>6156</v>
      </c>
      <c r="D1972" s="20" t="s">
        <v>6017</v>
      </c>
      <c r="E1972" s="20" t="s">
        <v>6125</v>
      </c>
      <c r="F1972" s="21">
        <v>5004908</v>
      </c>
      <c r="G1972" s="20" t="s">
        <v>5186</v>
      </c>
      <c r="H1972" s="22">
        <v>3200</v>
      </c>
      <c r="I1972" s="22">
        <v>3199.9</v>
      </c>
      <c r="J1972" s="22">
        <v>1.0000000000000001E-5</v>
      </c>
      <c r="K1972" s="22">
        <v>1.0000000000000001E-5</v>
      </c>
      <c r="L1972" s="22">
        <v>3183.8166999999999</v>
      </c>
      <c r="M1972" s="23">
        <v>220</v>
      </c>
      <c r="N1972" s="19" t="s">
        <v>64</v>
      </c>
      <c r="O1972" s="22">
        <v>90.939899999999994</v>
      </c>
      <c r="P1972" s="22">
        <v>82.94</v>
      </c>
      <c r="Q1972" s="22">
        <v>100</v>
      </c>
      <c r="R1972" s="22">
        <v>152.17259999999999</v>
      </c>
      <c r="S1972" s="22">
        <v>636.57979999999998</v>
      </c>
      <c r="T1972" s="22">
        <v>1972.6708000000001</v>
      </c>
      <c r="U1972" s="22">
        <v>409.3433</v>
      </c>
      <c r="V1972" s="22">
        <v>13.0402</v>
      </c>
      <c r="W1972" s="22">
        <v>1E-3</v>
      </c>
      <c r="X1972" s="22">
        <v>1E-3</v>
      </c>
      <c r="Y1972" s="22">
        <v>69</v>
      </c>
      <c r="Z1972" s="22">
        <v>5.84</v>
      </c>
      <c r="AA1972" s="22">
        <v>1E-3</v>
      </c>
      <c r="AB1972" s="22">
        <v>20</v>
      </c>
      <c r="AC1972" s="22">
        <v>1E-3</v>
      </c>
      <c r="AD1972" s="22">
        <v>5.16</v>
      </c>
      <c r="AE1972" s="24">
        <v>100.004</v>
      </c>
      <c r="AF1972" s="19" t="s">
        <v>44</v>
      </c>
      <c r="AG1972" s="25">
        <v>0.66090000000000004</v>
      </c>
      <c r="AH1972" s="22">
        <v>3523583.74</v>
      </c>
      <c r="AI1972" s="22">
        <v>12437406.390000001</v>
      </c>
      <c r="AJ1972" s="22">
        <v>15960990.130000001</v>
      </c>
      <c r="AK1972" s="21" t="s">
        <v>48</v>
      </c>
      <c r="AL1972" s="21" t="s">
        <v>5761</v>
      </c>
      <c r="AM1972" s="26" t="s">
        <v>6157</v>
      </c>
      <c r="AN1972" s="27">
        <v>0</v>
      </c>
      <c r="AS1972">
        <f t="shared" si="60"/>
        <v>5002</v>
      </c>
      <c r="AT1972" t="str">
        <f t="shared" si="61"/>
        <v>Região Rural da Capital Regional de Campo Grande</v>
      </c>
      <c r="BE1972">
        <v>3170602</v>
      </c>
      <c r="BF1972">
        <v>31</v>
      </c>
      <c r="BG1972" t="s">
        <v>12888</v>
      </c>
      <c r="BH1972" t="s">
        <v>12889</v>
      </c>
      <c r="BI1972" t="s">
        <v>12823</v>
      </c>
      <c r="BJ1972" t="s">
        <v>13106</v>
      </c>
      <c r="BK1972">
        <v>3105</v>
      </c>
      <c r="BL1972" t="s">
        <v>13074</v>
      </c>
      <c r="BM1972" t="s">
        <v>13075</v>
      </c>
    </row>
    <row r="1973" spans="1:65" x14ac:dyDescent="0.25">
      <c r="A1973" s="17" t="s">
        <v>5989</v>
      </c>
      <c r="B1973" s="18">
        <v>1</v>
      </c>
      <c r="C1973" s="19" t="s">
        <v>6158</v>
      </c>
      <c r="D1973" s="20" t="s">
        <v>6017</v>
      </c>
      <c r="E1973" s="20" t="s">
        <v>6125</v>
      </c>
      <c r="F1973" s="21">
        <v>5004908</v>
      </c>
      <c r="G1973" s="20" t="s">
        <v>6159</v>
      </c>
      <c r="H1973" s="22">
        <v>6.5</v>
      </c>
      <c r="I1973" s="22">
        <v>1.0000000000000001E-5</v>
      </c>
      <c r="J1973" s="22">
        <v>1.0000000000000001E-5</v>
      </c>
      <c r="K1973" s="22">
        <v>1018.2796</v>
      </c>
      <c r="L1973" s="22">
        <v>6.3136999999999999</v>
      </c>
      <c r="M1973" s="23"/>
      <c r="N1973" s="19" t="s">
        <v>2432</v>
      </c>
      <c r="O1973" s="22">
        <v>0.18029999999999999</v>
      </c>
      <c r="P1973" s="22">
        <v>1E-3</v>
      </c>
      <c r="Q1973" s="22">
        <v>1E-3</v>
      </c>
      <c r="R1973" s="22">
        <v>1.3634999999999999</v>
      </c>
      <c r="S1973" s="22">
        <v>0.20710000000000001</v>
      </c>
      <c r="T1973" s="22">
        <v>4.7431000000000001</v>
      </c>
      <c r="U1973" s="22">
        <v>1.0000000000000001E-5</v>
      </c>
      <c r="V1973" s="22">
        <v>1.0000000000000001E-5</v>
      </c>
      <c r="W1973" s="22">
        <v>0</v>
      </c>
      <c r="X1973" s="22">
        <v>78.400000000000006</v>
      </c>
      <c r="Y1973" s="22">
        <v>0</v>
      </c>
      <c r="Z1973" s="22">
        <v>0</v>
      </c>
      <c r="AA1973" s="22">
        <v>0</v>
      </c>
      <c r="AB1973" s="22">
        <v>0</v>
      </c>
      <c r="AC1973" s="22">
        <v>0</v>
      </c>
      <c r="AD1973" s="22">
        <v>21.6</v>
      </c>
      <c r="AE1973" s="24">
        <v>100</v>
      </c>
      <c r="AF1973" s="19" t="s">
        <v>64</v>
      </c>
      <c r="AG1973" s="25">
        <v>0.62260000000000004</v>
      </c>
      <c r="AH1973" s="22">
        <v>24481.59</v>
      </c>
      <c r="AI1973" s="22">
        <v>33906.07</v>
      </c>
      <c r="AJ1973" s="22">
        <v>58387.659999999996</v>
      </c>
      <c r="AK1973" s="21" t="s">
        <v>659</v>
      </c>
      <c r="AL1973" s="21" t="s">
        <v>2809</v>
      </c>
      <c r="AM1973" s="26" t="s">
        <v>48</v>
      </c>
      <c r="AN1973" s="27">
        <v>3096.6</v>
      </c>
      <c r="AS1973">
        <f t="shared" si="60"/>
        <v>5002</v>
      </c>
      <c r="AT1973" t="str">
        <f t="shared" si="61"/>
        <v>Região Rural da Capital Regional de Campo Grande</v>
      </c>
      <c r="BE1973">
        <v>3170701</v>
      </c>
      <c r="BF1973">
        <v>31</v>
      </c>
      <c r="BG1973" t="s">
        <v>12888</v>
      </c>
      <c r="BH1973" t="s">
        <v>12889</v>
      </c>
      <c r="BI1973" t="s">
        <v>12823</v>
      </c>
      <c r="BJ1973" t="s">
        <v>13107</v>
      </c>
      <c r="BK1973">
        <v>3105</v>
      </c>
      <c r="BL1973" t="s">
        <v>13074</v>
      </c>
      <c r="BM1973" t="s">
        <v>13075</v>
      </c>
    </row>
    <row r="1974" spans="1:65" x14ac:dyDescent="0.25">
      <c r="A1974" s="17" t="s">
        <v>5989</v>
      </c>
      <c r="B1974" s="18">
        <v>1</v>
      </c>
      <c r="C1974" s="19" t="s">
        <v>6160</v>
      </c>
      <c r="D1974" s="20" t="s">
        <v>6017</v>
      </c>
      <c r="E1974" s="20" t="s">
        <v>6125</v>
      </c>
      <c r="F1974" s="21">
        <v>5004908</v>
      </c>
      <c r="G1974" s="20" t="s">
        <v>6161</v>
      </c>
      <c r="H1974" s="22">
        <v>3601.9479999999999</v>
      </c>
      <c r="I1974" s="22">
        <v>3601.9479999999999</v>
      </c>
      <c r="J1974" s="22">
        <v>1.0000000000000001E-5</v>
      </c>
      <c r="K1974" s="22">
        <v>1.0000000000000001E-5</v>
      </c>
      <c r="L1974" s="22">
        <v>3601.9479999999999</v>
      </c>
      <c r="M1974" s="23">
        <v>205</v>
      </c>
      <c r="N1974" s="19" t="s">
        <v>64</v>
      </c>
      <c r="O1974" s="22">
        <v>102.91</v>
      </c>
      <c r="P1974" s="22">
        <v>1E-3</v>
      </c>
      <c r="Q1974" s="22">
        <v>1E-3</v>
      </c>
      <c r="R1974" s="22">
        <v>160.50190000000001</v>
      </c>
      <c r="S1974" s="22">
        <v>627.61670000000004</v>
      </c>
      <c r="T1974" s="22">
        <v>2767.4474</v>
      </c>
      <c r="U1974" s="22">
        <v>1.0000000000000001E-5</v>
      </c>
      <c r="V1974" s="22">
        <v>38.217599999999997</v>
      </c>
      <c r="W1974" s="22">
        <v>1E-3</v>
      </c>
      <c r="X1974" s="22">
        <v>1E-3</v>
      </c>
      <c r="Y1974" s="22">
        <v>58.14</v>
      </c>
      <c r="Z1974" s="22">
        <v>36.119999999999997</v>
      </c>
      <c r="AA1974" s="22">
        <v>1E-3</v>
      </c>
      <c r="AB1974" s="22">
        <v>1E-3</v>
      </c>
      <c r="AC1974" s="22">
        <v>1E-3</v>
      </c>
      <c r="AD1974" s="22">
        <v>5.74</v>
      </c>
      <c r="AE1974" s="24">
        <v>100.00500000000001</v>
      </c>
      <c r="AF1974" s="19" t="s">
        <v>44</v>
      </c>
      <c r="AG1974" s="25">
        <v>0.53159999999999996</v>
      </c>
      <c r="AH1974" s="22">
        <v>2398343.75</v>
      </c>
      <c r="AI1974" s="22">
        <v>16261603.99</v>
      </c>
      <c r="AJ1974" s="22">
        <v>18659947.740000002</v>
      </c>
      <c r="AK1974" s="21" t="s">
        <v>48</v>
      </c>
      <c r="AL1974" s="21" t="s">
        <v>6162</v>
      </c>
      <c r="AM1974" s="26" t="s">
        <v>2329</v>
      </c>
      <c r="AN1974" s="27">
        <v>0</v>
      </c>
      <c r="AS1974">
        <f t="shared" si="60"/>
        <v>5002</v>
      </c>
      <c r="AT1974" t="str">
        <f t="shared" si="61"/>
        <v>Região Rural da Capital Regional de Campo Grande</v>
      </c>
      <c r="BE1974">
        <v>3171709</v>
      </c>
      <c r="BF1974">
        <v>31</v>
      </c>
      <c r="BG1974" t="s">
        <v>12888</v>
      </c>
      <c r="BH1974" t="s">
        <v>12889</v>
      </c>
      <c r="BI1974" t="s">
        <v>12823</v>
      </c>
      <c r="BJ1974" t="s">
        <v>13108</v>
      </c>
      <c r="BK1974">
        <v>3105</v>
      </c>
      <c r="BL1974" t="s">
        <v>13074</v>
      </c>
      <c r="BM1974" t="s">
        <v>13075</v>
      </c>
    </row>
    <row r="1975" spans="1:65" x14ac:dyDescent="0.25">
      <c r="A1975" s="17" t="s">
        <v>5989</v>
      </c>
      <c r="B1975" s="18">
        <v>1</v>
      </c>
      <c r="C1975" s="19" t="s">
        <v>6163</v>
      </c>
      <c r="D1975" s="20" t="s">
        <v>6017</v>
      </c>
      <c r="E1975" s="20" t="s">
        <v>6125</v>
      </c>
      <c r="F1975" s="21">
        <v>5004908</v>
      </c>
      <c r="G1975" s="20" t="s">
        <v>6164</v>
      </c>
      <c r="H1975" s="22">
        <v>26.3248</v>
      </c>
      <c r="I1975" s="22">
        <v>1.0000000000000001E-5</v>
      </c>
      <c r="J1975" s="22">
        <v>1.0000000000000001E-5</v>
      </c>
      <c r="K1975" s="22">
        <v>1018.2796</v>
      </c>
      <c r="L1975" s="22">
        <v>22.498799999999999</v>
      </c>
      <c r="M1975" s="23"/>
      <c r="N1975" s="19" t="s">
        <v>2432</v>
      </c>
      <c r="O1975" s="22">
        <v>0.64280000000000004</v>
      </c>
      <c r="P1975" s="22">
        <v>1E-3</v>
      </c>
      <c r="Q1975" s="22">
        <v>1E-3</v>
      </c>
      <c r="R1975" s="22">
        <v>1.0000000000000001E-5</v>
      </c>
      <c r="S1975" s="22">
        <v>5.2649999999999997</v>
      </c>
      <c r="T1975" s="22">
        <v>3.9628000000000001</v>
      </c>
      <c r="U1975" s="22">
        <v>17.097000000000001</v>
      </c>
      <c r="V1975" s="22">
        <v>1.0000000000000001E-5</v>
      </c>
      <c r="W1975" s="22">
        <v>0</v>
      </c>
      <c r="X1975" s="22">
        <v>0</v>
      </c>
      <c r="Y1975" s="22">
        <v>17.61</v>
      </c>
      <c r="Z1975" s="22">
        <v>36.67</v>
      </c>
      <c r="AA1975" s="22">
        <v>0</v>
      </c>
      <c r="AB1975" s="22">
        <v>0</v>
      </c>
      <c r="AC1975" s="22">
        <v>0</v>
      </c>
      <c r="AD1975" s="22">
        <v>45.72</v>
      </c>
      <c r="AE1975" s="24">
        <v>100</v>
      </c>
      <c r="AF1975" s="19" t="s">
        <v>64</v>
      </c>
      <c r="AG1975" s="25">
        <v>0.32269999999999999</v>
      </c>
      <c r="AH1975" s="22">
        <v>60235.23</v>
      </c>
      <c r="AI1975" s="22">
        <v>52683.64</v>
      </c>
      <c r="AJ1975" s="22">
        <v>112918.87</v>
      </c>
      <c r="AK1975" s="21" t="s">
        <v>659</v>
      </c>
      <c r="AL1975" s="21" t="s">
        <v>347</v>
      </c>
      <c r="AM1975" s="26" t="s">
        <v>48</v>
      </c>
      <c r="AN1975" s="27">
        <v>0</v>
      </c>
      <c r="AS1975">
        <f t="shared" si="60"/>
        <v>5002</v>
      </c>
      <c r="AT1975" t="str">
        <f t="shared" si="61"/>
        <v>Região Rural da Capital Regional de Campo Grande</v>
      </c>
      <c r="BE1975">
        <v>3172202</v>
      </c>
      <c r="BF1975">
        <v>31</v>
      </c>
      <c r="BG1975" t="s">
        <v>12888</v>
      </c>
      <c r="BH1975" t="s">
        <v>12889</v>
      </c>
      <c r="BI1975" t="s">
        <v>12823</v>
      </c>
      <c r="BJ1975" t="s">
        <v>13109</v>
      </c>
      <c r="BK1975">
        <v>3105</v>
      </c>
      <c r="BL1975" t="s">
        <v>13074</v>
      </c>
      <c r="BM1975" t="s">
        <v>13075</v>
      </c>
    </row>
    <row r="1976" spans="1:65" x14ac:dyDescent="0.25">
      <c r="A1976" s="17" t="s">
        <v>5989</v>
      </c>
      <c r="B1976" s="18">
        <v>1</v>
      </c>
      <c r="C1976" s="19" t="s">
        <v>6165</v>
      </c>
      <c r="D1976" s="20" t="s">
        <v>6043</v>
      </c>
      <c r="E1976" s="20" t="s">
        <v>6166</v>
      </c>
      <c r="F1976" s="21">
        <v>5005004</v>
      </c>
      <c r="G1976" s="20" t="s">
        <v>6167</v>
      </c>
      <c r="H1976" s="22">
        <v>4217.0240000000003</v>
      </c>
      <c r="I1976" s="22">
        <v>4271.0240000000003</v>
      </c>
      <c r="J1976" s="22">
        <v>1.0000000000000001E-5</v>
      </c>
      <c r="K1976" s="22">
        <v>1.0000000000000001E-5</v>
      </c>
      <c r="L1976" s="22">
        <v>4271.0240000000003</v>
      </c>
      <c r="M1976" s="23">
        <v>300</v>
      </c>
      <c r="N1976" s="19" t="s">
        <v>64</v>
      </c>
      <c r="O1976" s="22">
        <v>1E-3</v>
      </c>
      <c r="P1976" s="22">
        <v>1E-3</v>
      </c>
      <c r="Q1976" s="22">
        <v>1E-3</v>
      </c>
      <c r="R1976" s="22">
        <v>237.3818</v>
      </c>
      <c r="S1976" s="22">
        <v>13634007.51</v>
      </c>
      <c r="T1976" s="22">
        <v>18961442.539999999</v>
      </c>
      <c r="U1976" s="22">
        <v>3206.26</v>
      </c>
      <c r="V1976" s="22">
        <v>62204.81</v>
      </c>
      <c r="W1976" s="22">
        <v>1E-3</v>
      </c>
      <c r="X1976" s="22">
        <v>1E-3</v>
      </c>
      <c r="Y1976" s="22">
        <v>18.72</v>
      </c>
      <c r="Z1976" s="22">
        <v>55.76</v>
      </c>
      <c r="AA1976" s="22">
        <v>1E-3</v>
      </c>
      <c r="AB1976" s="22">
        <v>20</v>
      </c>
      <c r="AC1976" s="22">
        <v>1E-3</v>
      </c>
      <c r="AD1976" s="22">
        <v>5.52</v>
      </c>
      <c r="AE1976" s="24">
        <v>100.004</v>
      </c>
      <c r="AF1976" s="19" t="s">
        <v>64</v>
      </c>
      <c r="AG1976" s="25">
        <v>0.57840000000000003</v>
      </c>
      <c r="AH1976" s="22">
        <v>1163.05</v>
      </c>
      <c r="AI1976" s="22">
        <v>13634007.51</v>
      </c>
      <c r="AJ1976" s="22">
        <v>13635170.560000001</v>
      </c>
      <c r="AK1976" s="21" t="s">
        <v>48</v>
      </c>
      <c r="AL1976" s="21" t="s">
        <v>3122</v>
      </c>
      <c r="AM1976" s="26" t="s">
        <v>1805</v>
      </c>
      <c r="AN1976" s="27">
        <v>0</v>
      </c>
      <c r="AS1976">
        <f t="shared" si="60"/>
        <v>5004</v>
      </c>
      <c r="AT1976" t="str">
        <f t="shared" si="61"/>
        <v>Região Rural da Capital Regional de Dourados</v>
      </c>
      <c r="BE1976">
        <v>3129707</v>
      </c>
      <c r="BF1976">
        <v>31</v>
      </c>
      <c r="BG1976" t="s">
        <v>12888</v>
      </c>
      <c r="BH1976" t="s">
        <v>12889</v>
      </c>
      <c r="BI1976" t="s">
        <v>12823</v>
      </c>
      <c r="BJ1976" t="s">
        <v>13110</v>
      </c>
      <c r="BK1976">
        <v>3105</v>
      </c>
      <c r="BL1976" t="s">
        <v>13074</v>
      </c>
      <c r="BM1976" t="s">
        <v>13075</v>
      </c>
    </row>
    <row r="1977" spans="1:65" x14ac:dyDescent="0.25">
      <c r="A1977" s="17" t="s">
        <v>5989</v>
      </c>
      <c r="B1977" s="18">
        <v>1</v>
      </c>
      <c r="C1977" s="19" t="s">
        <v>6168</v>
      </c>
      <c r="D1977" s="20" t="s">
        <v>6043</v>
      </c>
      <c r="E1977" s="20" t="s">
        <v>6166</v>
      </c>
      <c r="F1977" s="21">
        <v>5005004</v>
      </c>
      <c r="G1977" s="20" t="s">
        <v>6169</v>
      </c>
      <c r="H1977" s="22">
        <v>5238.6108000000004</v>
      </c>
      <c r="I1977" s="22">
        <v>5238.6000000000004</v>
      </c>
      <c r="J1977" s="22">
        <v>5260.5682999999999</v>
      </c>
      <c r="K1977" s="22">
        <v>5238.6108000000004</v>
      </c>
      <c r="L1977" s="22">
        <v>5238.6108000000004</v>
      </c>
      <c r="M1977" s="23">
        <v>289</v>
      </c>
      <c r="N1977" s="19" t="s">
        <v>44</v>
      </c>
      <c r="O1977" s="22">
        <v>104.7</v>
      </c>
      <c r="P1977" s="22">
        <v>72.81</v>
      </c>
      <c r="Q1977" s="22">
        <v>71.739999999999995</v>
      </c>
      <c r="R1977" s="22">
        <v>230.98580000000001</v>
      </c>
      <c r="S1977" s="22">
        <v>1053.1137000000001</v>
      </c>
      <c r="T1977" s="22">
        <v>3060.3386999999998</v>
      </c>
      <c r="U1977" s="22">
        <v>834.63930000000005</v>
      </c>
      <c r="V1977" s="22">
        <v>81.490799999999993</v>
      </c>
      <c r="W1977" s="22">
        <v>1E-3</v>
      </c>
      <c r="X1977" s="22">
        <v>1E-3</v>
      </c>
      <c r="Y1977" s="22">
        <v>1E-3</v>
      </c>
      <c r="Z1977" s="22">
        <v>78.63</v>
      </c>
      <c r="AA1977" s="22">
        <v>17.37</v>
      </c>
      <c r="AB1977" s="22">
        <v>1E-3</v>
      </c>
      <c r="AC1977" s="22">
        <v>1E-3</v>
      </c>
      <c r="AD1977" s="22">
        <v>4</v>
      </c>
      <c r="AE1977" s="24">
        <v>100.00500000000001</v>
      </c>
      <c r="AF1977" s="19" t="s">
        <v>44</v>
      </c>
      <c r="AG1977" s="25">
        <v>0.62</v>
      </c>
      <c r="AH1977" s="22">
        <v>2177493.85</v>
      </c>
      <c r="AI1977" s="22">
        <v>13967446.050000001</v>
      </c>
      <c r="AJ1977" s="22">
        <v>16144939.9</v>
      </c>
      <c r="AK1977" s="21" t="s">
        <v>832</v>
      </c>
      <c r="AL1977" s="21" t="s">
        <v>6170</v>
      </c>
      <c r="AM1977" s="26" t="s">
        <v>48</v>
      </c>
      <c r="AN1977" s="27">
        <v>0</v>
      </c>
      <c r="AS1977">
        <f t="shared" si="60"/>
        <v>5004</v>
      </c>
      <c r="AT1977" t="str">
        <f t="shared" si="61"/>
        <v>Região Rural da Capital Regional de Dourados</v>
      </c>
      <c r="BE1977">
        <v>3139003</v>
      </c>
      <c r="BF1977">
        <v>31</v>
      </c>
      <c r="BG1977" t="s">
        <v>12888</v>
      </c>
      <c r="BH1977" t="s">
        <v>12889</v>
      </c>
      <c r="BI1977" t="s">
        <v>12823</v>
      </c>
      <c r="BJ1977" t="s">
        <v>13111</v>
      </c>
      <c r="BK1977">
        <v>3105</v>
      </c>
      <c r="BL1977" t="s">
        <v>13074</v>
      </c>
      <c r="BM1977" t="s">
        <v>13075</v>
      </c>
    </row>
    <row r="1978" spans="1:65" x14ac:dyDescent="0.25">
      <c r="A1978" s="17" t="s">
        <v>5989</v>
      </c>
      <c r="B1978" s="18">
        <v>1</v>
      </c>
      <c r="C1978" s="19" t="s">
        <v>6171</v>
      </c>
      <c r="D1978" s="20" t="s">
        <v>6043</v>
      </c>
      <c r="E1978" s="20" t="s">
        <v>6166</v>
      </c>
      <c r="F1978" s="21">
        <v>5005004</v>
      </c>
      <c r="G1978" s="20" t="s">
        <v>6172</v>
      </c>
      <c r="H1978" s="22">
        <v>980</v>
      </c>
      <c r="I1978" s="22">
        <v>979.44190000000003</v>
      </c>
      <c r="J1978" s="22">
        <v>979.44190000000003</v>
      </c>
      <c r="K1978" s="22">
        <v>980</v>
      </c>
      <c r="L1978" s="22">
        <v>979.44190000000003</v>
      </c>
      <c r="M1978" s="23">
        <v>36</v>
      </c>
      <c r="N1978" s="19" t="s">
        <v>44</v>
      </c>
      <c r="O1978" s="22">
        <v>19.579999999999998</v>
      </c>
      <c r="P1978" s="22">
        <v>51.5</v>
      </c>
      <c r="Q1978" s="22">
        <v>100</v>
      </c>
      <c r="R1978" s="22">
        <v>89.293199999999999</v>
      </c>
      <c r="S1978" s="22">
        <v>195.88829999999999</v>
      </c>
      <c r="T1978" s="22">
        <v>353.85700000000003</v>
      </c>
      <c r="U1978" s="22">
        <v>333.24810000000002</v>
      </c>
      <c r="V1978" s="22">
        <v>7.1553000000000004</v>
      </c>
      <c r="W1978" s="22">
        <v>0</v>
      </c>
      <c r="X1978" s="22">
        <v>20</v>
      </c>
      <c r="Y1978" s="22">
        <v>30</v>
      </c>
      <c r="Z1978" s="22">
        <v>20</v>
      </c>
      <c r="AA1978" s="22">
        <v>9</v>
      </c>
      <c r="AB1978" s="22">
        <v>20</v>
      </c>
      <c r="AC1978" s="22">
        <v>0</v>
      </c>
      <c r="AD1978" s="22">
        <v>1</v>
      </c>
      <c r="AE1978" s="24">
        <v>100</v>
      </c>
      <c r="AF1978" s="19" t="s">
        <v>65</v>
      </c>
      <c r="AG1978" s="25">
        <v>0.57599999999999996</v>
      </c>
      <c r="AH1978" s="22">
        <v>114609.69</v>
      </c>
      <c r="AI1978" s="22">
        <v>421571.38</v>
      </c>
      <c r="AJ1978" s="22">
        <v>536181.07000000007</v>
      </c>
      <c r="AK1978" s="21" t="s">
        <v>1437</v>
      </c>
      <c r="AL1978" s="21" t="s">
        <v>1068</v>
      </c>
      <c r="AM1978" s="26" t="s">
        <v>48</v>
      </c>
      <c r="AN1978" s="27">
        <v>0</v>
      </c>
      <c r="AS1978">
        <f t="shared" si="60"/>
        <v>5004</v>
      </c>
      <c r="AT1978" t="str">
        <f t="shared" si="61"/>
        <v>Região Rural da Capital Regional de Dourados</v>
      </c>
      <c r="BE1978">
        <v>3100807</v>
      </c>
      <c r="BF1978">
        <v>31</v>
      </c>
      <c r="BG1978" t="s">
        <v>12888</v>
      </c>
      <c r="BH1978" t="s">
        <v>12889</v>
      </c>
      <c r="BI1978" t="s">
        <v>12823</v>
      </c>
      <c r="BJ1978" t="s">
        <v>13112</v>
      </c>
      <c r="BK1978">
        <v>3105</v>
      </c>
      <c r="BL1978" t="s">
        <v>13074</v>
      </c>
      <c r="BM1978" t="s">
        <v>13075</v>
      </c>
    </row>
    <row r="1979" spans="1:65" x14ac:dyDescent="0.25">
      <c r="A1979" s="17" t="s">
        <v>5989</v>
      </c>
      <c r="B1979" s="18">
        <v>1</v>
      </c>
      <c r="C1979" s="19" t="s">
        <v>6173</v>
      </c>
      <c r="D1979" s="20" t="s">
        <v>6005</v>
      </c>
      <c r="E1979" s="20" t="s">
        <v>6174</v>
      </c>
      <c r="F1979" s="21">
        <v>5005608</v>
      </c>
      <c r="G1979" s="20" t="s">
        <v>6175</v>
      </c>
      <c r="H1979" s="22">
        <v>2267.0963000000002</v>
      </c>
      <c r="I1979" s="22">
        <v>2267.0963000000002</v>
      </c>
      <c r="J1979" s="22">
        <v>2033.4466</v>
      </c>
      <c r="K1979" s="22">
        <v>2267.0763000000002</v>
      </c>
      <c r="L1979" s="22">
        <v>2033.4466</v>
      </c>
      <c r="M1979" s="23">
        <v>70</v>
      </c>
      <c r="N1979" s="19" t="s">
        <v>44</v>
      </c>
      <c r="O1979" s="22">
        <v>22.59</v>
      </c>
      <c r="P1979" s="22">
        <v>52.87</v>
      </c>
      <c r="Q1979" s="22">
        <v>100</v>
      </c>
      <c r="R1979" s="22">
        <v>125.285</v>
      </c>
      <c r="S1979" s="22">
        <v>406.6893</v>
      </c>
      <c r="T1979" s="22">
        <v>771.27539999999999</v>
      </c>
      <c r="U1979" s="22">
        <v>687.12670000000003</v>
      </c>
      <c r="V1979" s="22">
        <v>43.0702</v>
      </c>
      <c r="W1979" s="22">
        <v>0</v>
      </c>
      <c r="X1979" s="22">
        <v>30</v>
      </c>
      <c r="Y1979" s="22">
        <v>20</v>
      </c>
      <c r="Z1979" s="22">
        <v>22</v>
      </c>
      <c r="AA1979" s="22">
        <v>0</v>
      </c>
      <c r="AB1979" s="22">
        <v>20</v>
      </c>
      <c r="AC1979" s="22">
        <v>0</v>
      </c>
      <c r="AD1979" s="22">
        <v>8</v>
      </c>
      <c r="AE1979" s="24">
        <v>100</v>
      </c>
      <c r="AF1979" s="19" t="s">
        <v>64</v>
      </c>
      <c r="AG1979" s="25">
        <v>0.64239999999999997</v>
      </c>
      <c r="AH1979" s="22">
        <v>416770.75</v>
      </c>
      <c r="AI1979" s="22">
        <v>1172851.33</v>
      </c>
      <c r="AJ1979" s="22">
        <v>1589622.08</v>
      </c>
      <c r="AK1979" s="21" t="s">
        <v>123</v>
      </c>
      <c r="AL1979" s="21" t="s">
        <v>6176</v>
      </c>
      <c r="AM1979" s="26" t="s">
        <v>48</v>
      </c>
      <c r="AN1979" s="27">
        <v>0</v>
      </c>
      <c r="AS1979">
        <f t="shared" si="60"/>
        <v>5001</v>
      </c>
      <c r="AT1979" t="str">
        <f t="shared" si="61"/>
        <v>Região Rural dos Centros de Zona de Corumbá e Aquidauana</v>
      </c>
      <c r="BE1979">
        <v>3101201</v>
      </c>
      <c r="BF1979">
        <v>31</v>
      </c>
      <c r="BG1979" t="s">
        <v>12888</v>
      </c>
      <c r="BH1979" t="s">
        <v>12889</v>
      </c>
      <c r="BI1979" t="s">
        <v>12823</v>
      </c>
      <c r="BJ1979" t="s">
        <v>13113</v>
      </c>
      <c r="BK1979">
        <v>3105</v>
      </c>
      <c r="BL1979" t="s">
        <v>13074</v>
      </c>
      <c r="BM1979" t="s">
        <v>13075</v>
      </c>
    </row>
    <row r="1980" spans="1:65" x14ac:dyDescent="0.25">
      <c r="A1980" s="17" t="s">
        <v>5989</v>
      </c>
      <c r="B1980" s="18">
        <v>1</v>
      </c>
      <c r="C1980" s="19" t="s">
        <v>6177</v>
      </c>
      <c r="D1980" s="20" t="s">
        <v>6084</v>
      </c>
      <c r="E1980" s="20" t="s">
        <v>3441</v>
      </c>
      <c r="F1980" s="21">
        <v>5005681</v>
      </c>
      <c r="G1980" s="20" t="s">
        <v>6178</v>
      </c>
      <c r="H1980" s="22">
        <v>1948.6004</v>
      </c>
      <c r="I1980" s="22">
        <v>1975.7</v>
      </c>
      <c r="J1980" s="22">
        <v>1948.6004</v>
      </c>
      <c r="K1980" s="22">
        <v>1948.6004</v>
      </c>
      <c r="L1980" s="22">
        <v>1948.6004</v>
      </c>
      <c r="M1980" s="23">
        <v>72</v>
      </c>
      <c r="N1980" s="19" t="s">
        <v>44</v>
      </c>
      <c r="O1980" s="22">
        <v>43.3</v>
      </c>
      <c r="P1980" s="22">
        <v>100</v>
      </c>
      <c r="Q1980" s="22">
        <v>70.23</v>
      </c>
      <c r="R1980" s="22">
        <v>330.15039999999999</v>
      </c>
      <c r="S1980" s="22">
        <v>238.85550000000001</v>
      </c>
      <c r="T1980" s="22">
        <v>0</v>
      </c>
      <c r="U1980" s="22">
        <v>0</v>
      </c>
      <c r="V1980" s="22">
        <v>61.579700000000003</v>
      </c>
      <c r="W1980" s="22">
        <v>0</v>
      </c>
      <c r="X1980" s="22">
        <v>0</v>
      </c>
      <c r="Y1980" s="22">
        <v>70.5</v>
      </c>
      <c r="Z1980" s="22">
        <v>0</v>
      </c>
      <c r="AA1980" s="22">
        <v>0</v>
      </c>
      <c r="AB1980" s="22">
        <v>12.5</v>
      </c>
      <c r="AC1980" s="22">
        <v>0</v>
      </c>
      <c r="AD1980" s="22">
        <v>17</v>
      </c>
      <c r="AE1980" s="24">
        <v>100</v>
      </c>
      <c r="AF1980" s="19" t="s">
        <v>44</v>
      </c>
      <c r="AG1980" s="25">
        <v>0.63800000000000001</v>
      </c>
      <c r="AH1980" s="22">
        <v>457415.77</v>
      </c>
      <c r="AI1980" s="22">
        <v>1290772.3899999999</v>
      </c>
      <c r="AJ1980" s="22">
        <v>1748188.1599999999</v>
      </c>
      <c r="AK1980" s="21" t="s">
        <v>2351</v>
      </c>
      <c r="AL1980" s="21" t="s">
        <v>417</v>
      </c>
      <c r="AM1980" s="26" t="s">
        <v>48</v>
      </c>
      <c r="AN1980" s="27">
        <v>0</v>
      </c>
      <c r="AS1980">
        <f t="shared" si="60"/>
        <v>5004</v>
      </c>
      <c r="AT1980" t="str">
        <f t="shared" si="61"/>
        <v>Região Rural da Capital Regional de Dourados</v>
      </c>
      <c r="BE1980">
        <v>3101300</v>
      </c>
      <c r="BF1980">
        <v>31</v>
      </c>
      <c r="BG1980" t="s">
        <v>12888</v>
      </c>
      <c r="BH1980" t="s">
        <v>12889</v>
      </c>
      <c r="BI1980" t="s">
        <v>12823</v>
      </c>
      <c r="BJ1980" t="s">
        <v>13114</v>
      </c>
      <c r="BK1980">
        <v>3105</v>
      </c>
      <c r="BL1980" t="s">
        <v>13074</v>
      </c>
      <c r="BM1980" t="s">
        <v>13075</v>
      </c>
    </row>
    <row r="1981" spans="1:65" x14ac:dyDescent="0.25">
      <c r="A1981" s="17" t="s">
        <v>5989</v>
      </c>
      <c r="B1981" s="18">
        <v>1</v>
      </c>
      <c r="C1981" s="19" t="s">
        <v>6179</v>
      </c>
      <c r="D1981" s="20" t="s">
        <v>6043</v>
      </c>
      <c r="E1981" s="20" t="s">
        <v>6180</v>
      </c>
      <c r="F1981" s="21">
        <v>5005806</v>
      </c>
      <c r="G1981" s="20" t="s">
        <v>6181</v>
      </c>
      <c r="H1981" s="22">
        <v>1600</v>
      </c>
      <c r="I1981" s="22">
        <v>1600</v>
      </c>
      <c r="J1981" s="22">
        <v>1634.4010000000001</v>
      </c>
      <c r="K1981" s="22">
        <v>1600</v>
      </c>
      <c r="L1981" s="22">
        <v>1600</v>
      </c>
      <c r="M1981" s="23">
        <v>65</v>
      </c>
      <c r="N1981" s="19" t="s">
        <v>44</v>
      </c>
      <c r="O1981" s="22">
        <v>1E-3</v>
      </c>
      <c r="P1981" s="22">
        <v>63.75</v>
      </c>
      <c r="Q1981" s="22">
        <v>100</v>
      </c>
      <c r="R1981" s="22">
        <v>64.016099999999994</v>
      </c>
      <c r="S1981" s="22">
        <v>326.8802</v>
      </c>
      <c r="T1981" s="22">
        <v>1.0000000000000001E-5</v>
      </c>
      <c r="U1981" s="22">
        <v>449.42079999999999</v>
      </c>
      <c r="V1981" s="22">
        <v>3.4908000000000001</v>
      </c>
      <c r="W1981" s="22">
        <v>0</v>
      </c>
      <c r="X1981" s="22">
        <v>1E-3</v>
      </c>
      <c r="Y1981" s="22">
        <v>76</v>
      </c>
      <c r="Z1981" s="22">
        <v>1E-3</v>
      </c>
      <c r="AA1981" s="22">
        <v>21</v>
      </c>
      <c r="AB1981" s="22">
        <v>1E-3</v>
      </c>
      <c r="AC1981" s="22">
        <v>1E-3</v>
      </c>
      <c r="AD1981" s="22">
        <v>3</v>
      </c>
      <c r="AE1981" s="24">
        <v>100.00400000000002</v>
      </c>
      <c r="AF1981" s="19" t="s">
        <v>64</v>
      </c>
      <c r="AG1981" s="25">
        <v>0.65800000000000003</v>
      </c>
      <c r="AH1981" s="22">
        <v>299368.42</v>
      </c>
      <c r="AI1981" s="22">
        <v>3771424</v>
      </c>
      <c r="AJ1981" s="22">
        <v>4070792.42</v>
      </c>
      <c r="AK1981" s="21" t="s">
        <v>602</v>
      </c>
      <c r="AL1981" s="21" t="s">
        <v>603</v>
      </c>
      <c r="AM1981" s="26" t="s">
        <v>48</v>
      </c>
      <c r="AN1981" s="27">
        <v>0</v>
      </c>
      <c r="AS1981">
        <f t="shared" si="60"/>
        <v>5004</v>
      </c>
      <c r="AT1981" t="str">
        <f t="shared" si="61"/>
        <v>Região Rural da Capital Regional de Dourados</v>
      </c>
      <c r="BE1981">
        <v>3101409</v>
      </c>
      <c r="BF1981">
        <v>31</v>
      </c>
      <c r="BG1981" t="s">
        <v>12888</v>
      </c>
      <c r="BH1981" t="s">
        <v>12889</v>
      </c>
      <c r="BI1981" t="s">
        <v>12823</v>
      </c>
      <c r="BJ1981" t="s">
        <v>13115</v>
      </c>
      <c r="BK1981">
        <v>3105</v>
      </c>
      <c r="BL1981" t="s">
        <v>13074</v>
      </c>
      <c r="BM1981" t="s">
        <v>13075</v>
      </c>
    </row>
    <row r="1982" spans="1:65" x14ac:dyDescent="0.25">
      <c r="A1982" s="17" t="s">
        <v>5989</v>
      </c>
      <c r="B1982" s="18">
        <v>1</v>
      </c>
      <c r="C1982" s="19" t="s">
        <v>6182</v>
      </c>
      <c r="D1982" s="20" t="s">
        <v>6043</v>
      </c>
      <c r="E1982" s="20" t="s">
        <v>6180</v>
      </c>
      <c r="F1982" s="21">
        <v>5005806</v>
      </c>
      <c r="G1982" s="20" t="s">
        <v>6183</v>
      </c>
      <c r="H1982" s="22">
        <v>1067.8</v>
      </c>
      <c r="I1982" s="22">
        <v>1067.8</v>
      </c>
      <c r="J1982" s="22">
        <v>1067.8</v>
      </c>
      <c r="K1982" s="22">
        <v>1067.8</v>
      </c>
      <c r="L1982" s="22">
        <v>1067.8</v>
      </c>
      <c r="M1982" s="23">
        <v>39</v>
      </c>
      <c r="N1982" s="19" t="s">
        <v>44</v>
      </c>
      <c r="O1982" s="22">
        <v>42.71</v>
      </c>
      <c r="P1982" s="22">
        <v>0</v>
      </c>
      <c r="Q1982" s="22">
        <v>0</v>
      </c>
      <c r="R1982" s="22">
        <v>52.541800000000002</v>
      </c>
      <c r="S1982" s="22">
        <v>213.56</v>
      </c>
      <c r="T1982" s="22">
        <v>804.95</v>
      </c>
      <c r="U1982" s="22">
        <v>0</v>
      </c>
      <c r="V1982" s="22">
        <v>1.5</v>
      </c>
      <c r="W1982" s="22">
        <v>0</v>
      </c>
      <c r="X1982" s="22">
        <v>0</v>
      </c>
      <c r="Y1982" s="22">
        <v>23</v>
      </c>
      <c r="Z1982" s="22">
        <v>54</v>
      </c>
      <c r="AA1982" s="22">
        <v>0</v>
      </c>
      <c r="AB1982" s="22">
        <v>20</v>
      </c>
      <c r="AC1982" s="22">
        <v>0</v>
      </c>
      <c r="AD1982" s="22">
        <v>3</v>
      </c>
      <c r="AE1982" s="24">
        <v>100</v>
      </c>
      <c r="AF1982" s="19" t="s">
        <v>64</v>
      </c>
      <c r="AG1982" s="25">
        <v>0.5897</v>
      </c>
      <c r="AH1982" s="22">
        <v>263342.2</v>
      </c>
      <c r="AI1982" s="22">
        <v>525616.73</v>
      </c>
      <c r="AJ1982" s="22">
        <v>788958.92999999993</v>
      </c>
      <c r="AK1982" s="21" t="s">
        <v>733</v>
      </c>
      <c r="AL1982" s="21" t="s">
        <v>2034</v>
      </c>
      <c r="AM1982" s="26" t="s">
        <v>48</v>
      </c>
      <c r="AN1982" s="27">
        <v>0</v>
      </c>
      <c r="AS1982">
        <f t="shared" si="60"/>
        <v>5004</v>
      </c>
      <c r="AT1982" t="str">
        <f t="shared" si="61"/>
        <v>Região Rural da Capital Regional de Dourados</v>
      </c>
      <c r="BE1982">
        <v>3101607</v>
      </c>
      <c r="BF1982">
        <v>31</v>
      </c>
      <c r="BG1982" t="s">
        <v>12888</v>
      </c>
      <c r="BH1982" t="s">
        <v>12889</v>
      </c>
      <c r="BI1982" t="s">
        <v>12823</v>
      </c>
      <c r="BJ1982" t="s">
        <v>13116</v>
      </c>
      <c r="BK1982">
        <v>3105</v>
      </c>
      <c r="BL1982" t="s">
        <v>13074</v>
      </c>
      <c r="BM1982" t="s">
        <v>13075</v>
      </c>
    </row>
    <row r="1983" spans="1:65" x14ac:dyDescent="0.25">
      <c r="A1983" s="17" t="s">
        <v>5989</v>
      </c>
      <c r="B1983" s="18">
        <v>1</v>
      </c>
      <c r="C1983" s="19" t="s">
        <v>6184</v>
      </c>
      <c r="D1983" s="20" t="s">
        <v>6043</v>
      </c>
      <c r="E1983" s="20" t="s">
        <v>6180</v>
      </c>
      <c r="F1983" s="21">
        <v>5005806</v>
      </c>
      <c r="G1983" s="20" t="s">
        <v>2772</v>
      </c>
      <c r="H1983" s="22">
        <v>1894.377</v>
      </c>
      <c r="I1983" s="22">
        <v>1815</v>
      </c>
      <c r="J1983" s="22">
        <v>1894.377</v>
      </c>
      <c r="K1983" s="22">
        <v>1815.0074</v>
      </c>
      <c r="L1983" s="22">
        <v>1894.377</v>
      </c>
      <c r="M1983" s="23">
        <v>65</v>
      </c>
      <c r="N1983" s="19" t="s">
        <v>44</v>
      </c>
      <c r="O1983" s="22">
        <v>75.77</v>
      </c>
      <c r="P1983" s="22">
        <v>0</v>
      </c>
      <c r="Q1983" s="22">
        <v>0</v>
      </c>
      <c r="R1983" s="22">
        <v>70.369399999999999</v>
      </c>
      <c r="S1983" s="22">
        <v>378.87540000000001</v>
      </c>
      <c r="T1983" s="22">
        <v>646.00639999999999</v>
      </c>
      <c r="U1983" s="22">
        <v>795.12580000000003</v>
      </c>
      <c r="V1983" s="22">
        <v>4</v>
      </c>
      <c r="W1983" s="22">
        <v>0</v>
      </c>
      <c r="X1983" s="22">
        <v>0</v>
      </c>
      <c r="Y1983" s="22">
        <v>37</v>
      </c>
      <c r="Z1983" s="22">
        <v>30.5</v>
      </c>
      <c r="AA1983" s="22">
        <v>0</v>
      </c>
      <c r="AB1983" s="22">
        <v>30.5</v>
      </c>
      <c r="AC1983" s="22">
        <v>0</v>
      </c>
      <c r="AD1983" s="22">
        <v>2</v>
      </c>
      <c r="AE1983" s="24">
        <v>100</v>
      </c>
      <c r="AF1983" s="19" t="s">
        <v>64</v>
      </c>
      <c r="AG1983" s="25">
        <v>0.58640000000000003</v>
      </c>
      <c r="AH1983" s="22">
        <v>407775.8</v>
      </c>
      <c r="AI1983" s="22">
        <v>892874.74</v>
      </c>
      <c r="AJ1983" s="22">
        <v>1300650.54</v>
      </c>
      <c r="AK1983" s="21" t="s">
        <v>733</v>
      </c>
      <c r="AL1983" s="21" t="s">
        <v>2361</v>
      </c>
      <c r="AM1983" s="26" t="s">
        <v>48</v>
      </c>
      <c r="AN1983" s="27">
        <v>0</v>
      </c>
      <c r="AS1983">
        <f t="shared" si="60"/>
        <v>5004</v>
      </c>
      <c r="AT1983" t="str">
        <f t="shared" si="61"/>
        <v>Região Rural da Capital Regional de Dourados</v>
      </c>
      <c r="BE1983">
        <v>3101904</v>
      </c>
      <c r="BF1983">
        <v>31</v>
      </c>
      <c r="BG1983" t="s">
        <v>12888</v>
      </c>
      <c r="BH1983" t="s">
        <v>12889</v>
      </c>
      <c r="BI1983" t="s">
        <v>12823</v>
      </c>
      <c r="BJ1983" t="s">
        <v>13117</v>
      </c>
      <c r="BK1983">
        <v>3105</v>
      </c>
      <c r="BL1983" t="s">
        <v>13074</v>
      </c>
      <c r="BM1983" t="s">
        <v>13075</v>
      </c>
    </row>
    <row r="1984" spans="1:65" x14ac:dyDescent="0.25">
      <c r="A1984" s="17" t="s">
        <v>5989</v>
      </c>
      <c r="B1984" s="18">
        <v>1</v>
      </c>
      <c r="C1984" s="19" t="s">
        <v>6185</v>
      </c>
      <c r="D1984" s="20" t="s">
        <v>6043</v>
      </c>
      <c r="E1984" s="20" t="s">
        <v>6180</v>
      </c>
      <c r="F1984" s="21">
        <v>5005806</v>
      </c>
      <c r="G1984" s="20" t="s">
        <v>4063</v>
      </c>
      <c r="H1984" s="22">
        <v>1067.8492000000001</v>
      </c>
      <c r="I1984" s="22">
        <v>1001</v>
      </c>
      <c r="J1984" s="22">
        <v>1001.052</v>
      </c>
      <c r="K1984" s="22">
        <v>1067.8492000000001</v>
      </c>
      <c r="L1984" s="22">
        <v>1001.0526</v>
      </c>
      <c r="M1984" s="23">
        <v>41</v>
      </c>
      <c r="N1984" s="19" t="s">
        <v>44</v>
      </c>
      <c r="O1984" s="22">
        <v>42.71</v>
      </c>
      <c r="P1984" s="22">
        <v>0</v>
      </c>
      <c r="Q1984" s="22">
        <v>0</v>
      </c>
      <c r="R1984" s="22">
        <v>60</v>
      </c>
      <c r="S1984" s="22">
        <v>200.2105</v>
      </c>
      <c r="T1984" s="22">
        <v>914</v>
      </c>
      <c r="U1984" s="22">
        <v>0</v>
      </c>
      <c r="V1984" s="22">
        <v>3.6848999999999998</v>
      </c>
      <c r="W1984" s="22">
        <v>0</v>
      </c>
      <c r="X1984" s="22">
        <v>0</v>
      </c>
      <c r="Y1984" s="22">
        <v>28</v>
      </c>
      <c r="Z1984" s="22">
        <v>52</v>
      </c>
      <c r="AA1984" s="22">
        <v>15</v>
      </c>
      <c r="AB1984" s="22">
        <v>0</v>
      </c>
      <c r="AC1984" s="22">
        <v>0</v>
      </c>
      <c r="AD1984" s="22">
        <v>5</v>
      </c>
      <c r="AE1984" s="24">
        <v>100</v>
      </c>
      <c r="AF1984" s="19" t="s">
        <v>64</v>
      </c>
      <c r="AG1984" s="25">
        <v>0.64200000000000002</v>
      </c>
      <c r="AH1984" s="22">
        <v>271035.59999999998</v>
      </c>
      <c r="AI1984" s="22">
        <v>468224.02</v>
      </c>
      <c r="AJ1984" s="22">
        <v>739259.62</v>
      </c>
      <c r="AK1984" s="21" t="s">
        <v>733</v>
      </c>
      <c r="AL1984" s="21" t="s">
        <v>3864</v>
      </c>
      <c r="AM1984" s="26" t="s">
        <v>48</v>
      </c>
      <c r="AN1984" s="27">
        <v>0</v>
      </c>
      <c r="AS1984">
        <f t="shared" si="60"/>
        <v>5004</v>
      </c>
      <c r="AT1984" t="str">
        <f t="shared" si="61"/>
        <v>Região Rural da Capital Regional de Dourados</v>
      </c>
      <c r="BE1984">
        <v>3102001</v>
      </c>
      <c r="BF1984">
        <v>31</v>
      </c>
      <c r="BG1984" t="s">
        <v>12888</v>
      </c>
      <c r="BH1984" t="s">
        <v>12889</v>
      </c>
      <c r="BI1984" t="s">
        <v>12823</v>
      </c>
      <c r="BJ1984" t="s">
        <v>13118</v>
      </c>
      <c r="BK1984">
        <v>3105</v>
      </c>
      <c r="BL1984" t="s">
        <v>13074</v>
      </c>
      <c r="BM1984" t="s">
        <v>13075</v>
      </c>
    </row>
    <row r="1985" spans="1:65" x14ac:dyDescent="0.25">
      <c r="A1985" s="17" t="s">
        <v>5989</v>
      </c>
      <c r="B1985" s="18">
        <v>1</v>
      </c>
      <c r="C1985" s="19" t="s">
        <v>6186</v>
      </c>
      <c r="D1985" s="20" t="s">
        <v>6043</v>
      </c>
      <c r="E1985" s="20" t="s">
        <v>6180</v>
      </c>
      <c r="F1985" s="21">
        <v>5005806</v>
      </c>
      <c r="G1985" s="20" t="s">
        <v>2928</v>
      </c>
      <c r="H1985" s="22">
        <v>1686.9195</v>
      </c>
      <c r="I1985" s="22">
        <v>7063.7584999999999</v>
      </c>
      <c r="J1985" s="22">
        <v>1686.9195</v>
      </c>
      <c r="K1985" s="22">
        <v>1686.9195</v>
      </c>
      <c r="L1985" s="22">
        <v>1686.9195</v>
      </c>
      <c r="M1985" s="23">
        <v>45</v>
      </c>
      <c r="N1985" s="19" t="s">
        <v>44</v>
      </c>
      <c r="O1985" s="22">
        <v>33.74</v>
      </c>
      <c r="P1985" s="22">
        <v>74.67</v>
      </c>
      <c r="Q1985" s="22">
        <v>94.07</v>
      </c>
      <c r="R1985" s="22">
        <v>260.45</v>
      </c>
      <c r="S1985" s="22">
        <v>752.60659999999996</v>
      </c>
      <c r="T1985" s="22">
        <v>502.0557</v>
      </c>
      <c r="U1985" s="22">
        <v>170.30719999999999</v>
      </c>
      <c r="V1985" s="22">
        <v>1.5</v>
      </c>
      <c r="W1985" s="22">
        <v>18</v>
      </c>
      <c r="X1985" s="22">
        <v>15</v>
      </c>
      <c r="Y1985" s="22">
        <v>7</v>
      </c>
      <c r="Z1985" s="22">
        <v>44.6</v>
      </c>
      <c r="AA1985" s="22">
        <v>0</v>
      </c>
      <c r="AB1985" s="22">
        <v>0</v>
      </c>
      <c r="AC1985" s="22">
        <v>0</v>
      </c>
      <c r="AD1985" s="22">
        <v>15.4</v>
      </c>
      <c r="AE1985" s="24">
        <v>100</v>
      </c>
      <c r="AF1985" s="19" t="s">
        <v>64</v>
      </c>
      <c r="AG1985" s="25">
        <v>0.66790000000000005</v>
      </c>
      <c r="AH1985" s="22">
        <v>210903.29</v>
      </c>
      <c r="AI1985" s="22">
        <v>1281966.0800000001</v>
      </c>
      <c r="AJ1985" s="22">
        <v>1492869.37</v>
      </c>
      <c r="AK1985" s="21" t="s">
        <v>564</v>
      </c>
      <c r="AL1985" s="21" t="s">
        <v>6187</v>
      </c>
      <c r="AM1985" s="26" t="s">
        <v>48</v>
      </c>
      <c r="AN1985" s="27">
        <v>0</v>
      </c>
      <c r="AS1985">
        <f t="shared" si="60"/>
        <v>5004</v>
      </c>
      <c r="AT1985" t="str">
        <f t="shared" si="61"/>
        <v>Região Rural da Capital Regional de Dourados</v>
      </c>
      <c r="BE1985">
        <v>3102605</v>
      </c>
      <c r="BF1985">
        <v>31</v>
      </c>
      <c r="BG1985" t="s">
        <v>12888</v>
      </c>
      <c r="BH1985" t="s">
        <v>12889</v>
      </c>
      <c r="BI1985" t="s">
        <v>12823</v>
      </c>
      <c r="BJ1985" t="s">
        <v>13119</v>
      </c>
      <c r="BK1985">
        <v>3105</v>
      </c>
      <c r="BL1985" t="s">
        <v>13074</v>
      </c>
      <c r="BM1985" t="s">
        <v>13075</v>
      </c>
    </row>
    <row r="1986" spans="1:65" x14ac:dyDescent="0.25">
      <c r="A1986" s="17" t="s">
        <v>5989</v>
      </c>
      <c r="B1986" s="18">
        <v>1</v>
      </c>
      <c r="C1986" s="19" t="s">
        <v>6188</v>
      </c>
      <c r="D1986" s="20" t="s">
        <v>6043</v>
      </c>
      <c r="E1986" s="20" t="s">
        <v>6180</v>
      </c>
      <c r="F1986" s="21">
        <v>5005806</v>
      </c>
      <c r="G1986" s="20" t="s">
        <v>1329</v>
      </c>
      <c r="H1986" s="22">
        <v>1686.9195</v>
      </c>
      <c r="I1986" s="22">
        <v>1686.9</v>
      </c>
      <c r="J1986" s="22">
        <v>1686.9195</v>
      </c>
      <c r="K1986" s="22">
        <v>1686.9195</v>
      </c>
      <c r="L1986" s="22">
        <v>1686.9195</v>
      </c>
      <c r="M1986" s="23">
        <v>73</v>
      </c>
      <c r="N1986" s="19" t="s">
        <v>44</v>
      </c>
      <c r="O1986" s="22">
        <v>33.74</v>
      </c>
      <c r="P1986" s="22">
        <v>96.36</v>
      </c>
      <c r="Q1986" s="22">
        <v>93.34</v>
      </c>
      <c r="R1986" s="22">
        <v>199.12129999999999</v>
      </c>
      <c r="S1986" s="22">
        <v>385.06970000000001</v>
      </c>
      <c r="T1986" s="22">
        <v>1100.2284999999999</v>
      </c>
      <c r="U1986" s="22">
        <v>0</v>
      </c>
      <c r="V1986" s="22">
        <v>2.5</v>
      </c>
      <c r="W1986" s="22">
        <v>20</v>
      </c>
      <c r="X1986" s="22">
        <v>42</v>
      </c>
      <c r="Y1986" s="22">
        <v>3.4</v>
      </c>
      <c r="Z1986" s="22">
        <v>0</v>
      </c>
      <c r="AA1986" s="22">
        <v>0</v>
      </c>
      <c r="AB1986" s="22">
        <v>22.8</v>
      </c>
      <c r="AC1986" s="22">
        <v>0</v>
      </c>
      <c r="AD1986" s="22">
        <v>11.8</v>
      </c>
      <c r="AE1986" s="24">
        <v>100</v>
      </c>
      <c r="AF1986" s="19" t="s">
        <v>64</v>
      </c>
      <c r="AG1986" s="25">
        <v>0.70409999999999995</v>
      </c>
      <c r="AH1986" s="22">
        <v>421943.84</v>
      </c>
      <c r="AI1986" s="22">
        <v>1377994.26</v>
      </c>
      <c r="AJ1986" s="22">
        <v>1799938.1</v>
      </c>
      <c r="AK1986" s="21" t="s">
        <v>564</v>
      </c>
      <c r="AL1986" s="21" t="s">
        <v>6189</v>
      </c>
      <c r="AM1986" s="26" t="s">
        <v>48</v>
      </c>
      <c r="AN1986" s="27">
        <v>0</v>
      </c>
      <c r="AS1986">
        <f t="shared" si="60"/>
        <v>5004</v>
      </c>
      <c r="AT1986" t="str">
        <f t="shared" si="61"/>
        <v>Região Rural da Capital Regional de Dourados</v>
      </c>
      <c r="BE1986">
        <v>3104106</v>
      </c>
      <c r="BF1986">
        <v>31</v>
      </c>
      <c r="BG1986" t="s">
        <v>12888</v>
      </c>
      <c r="BH1986" t="s">
        <v>12889</v>
      </c>
      <c r="BI1986" t="s">
        <v>12823</v>
      </c>
      <c r="BJ1986" t="s">
        <v>13120</v>
      </c>
      <c r="BK1986">
        <v>3105</v>
      </c>
      <c r="BL1986" t="s">
        <v>13074</v>
      </c>
      <c r="BM1986" t="s">
        <v>13075</v>
      </c>
    </row>
    <row r="1987" spans="1:65" x14ac:dyDescent="0.25">
      <c r="A1987" s="17" t="s">
        <v>5989</v>
      </c>
      <c r="B1987" s="18">
        <v>1</v>
      </c>
      <c r="C1987" s="19" t="s">
        <v>6190</v>
      </c>
      <c r="D1987" s="20" t="s">
        <v>6043</v>
      </c>
      <c r="E1987" s="20" t="s">
        <v>6180</v>
      </c>
      <c r="F1987" s="21">
        <v>5005806</v>
      </c>
      <c r="G1987" s="20" t="s">
        <v>2860</v>
      </c>
      <c r="H1987" s="22">
        <v>1686.9195</v>
      </c>
      <c r="I1987" s="22">
        <v>1686.9195</v>
      </c>
      <c r="J1987" s="22">
        <v>1686.9195</v>
      </c>
      <c r="K1987" s="22">
        <v>1686.9195</v>
      </c>
      <c r="L1987" s="22">
        <v>1686.9195</v>
      </c>
      <c r="M1987" s="23">
        <v>101</v>
      </c>
      <c r="N1987" s="19" t="s">
        <v>44</v>
      </c>
      <c r="O1987" s="22">
        <v>33.74</v>
      </c>
      <c r="P1987" s="22">
        <v>83.93</v>
      </c>
      <c r="Q1987" s="22">
        <v>77.819999999999993</v>
      </c>
      <c r="R1987" s="22">
        <v>50.607599999999998</v>
      </c>
      <c r="S1987" s="22">
        <v>118.0844</v>
      </c>
      <c r="T1987" s="22">
        <v>1515.0675000000001</v>
      </c>
      <c r="U1987" s="22">
        <v>0</v>
      </c>
      <c r="V1987" s="22">
        <v>3.16</v>
      </c>
      <c r="W1987" s="22">
        <v>12</v>
      </c>
      <c r="X1987" s="22">
        <v>30</v>
      </c>
      <c r="Y1987" s="22">
        <v>48</v>
      </c>
      <c r="Z1987" s="22">
        <v>0</v>
      </c>
      <c r="AA1987" s="22">
        <v>0</v>
      </c>
      <c r="AB1987" s="22">
        <v>7</v>
      </c>
      <c r="AC1987" s="22">
        <v>0</v>
      </c>
      <c r="AD1987" s="22">
        <v>3</v>
      </c>
      <c r="AE1987" s="24">
        <v>100</v>
      </c>
      <c r="AF1987" s="19" t="s">
        <v>64</v>
      </c>
      <c r="AG1987" s="25">
        <v>0.75</v>
      </c>
      <c r="AH1987" s="22">
        <v>621336.76</v>
      </c>
      <c r="AI1987" s="22">
        <v>1452525.86</v>
      </c>
      <c r="AJ1987" s="22">
        <v>2073862.62</v>
      </c>
      <c r="AK1987" s="30" t="s">
        <v>564</v>
      </c>
      <c r="AL1987" s="21" t="s">
        <v>1758</v>
      </c>
      <c r="AM1987" s="26" t="s">
        <v>48</v>
      </c>
      <c r="AN1987" s="27">
        <v>0</v>
      </c>
      <c r="AS1987">
        <f t="shared" ref="AS1987:AS2050" si="62">VLOOKUP(F1987,$BE$2:$BM$5566,7,0)</f>
        <v>5004</v>
      </c>
      <c r="AT1987" t="str">
        <f t="shared" ref="AT1987:AT2050" si="63">VLOOKUP(F1987,$BE$2:$BM$5566,8,0)</f>
        <v>Região Rural da Capital Regional de Dourados</v>
      </c>
      <c r="BE1987">
        <v>3104205</v>
      </c>
      <c r="BF1987">
        <v>31</v>
      </c>
      <c r="BG1987" t="s">
        <v>12888</v>
      </c>
      <c r="BH1987" t="s">
        <v>12889</v>
      </c>
      <c r="BI1987" t="s">
        <v>12823</v>
      </c>
      <c r="BJ1987" t="s">
        <v>13121</v>
      </c>
      <c r="BK1987">
        <v>3105</v>
      </c>
      <c r="BL1987" t="s">
        <v>13074</v>
      </c>
      <c r="BM1987" t="s">
        <v>13075</v>
      </c>
    </row>
    <row r="1988" spans="1:65" x14ac:dyDescent="0.25">
      <c r="A1988" s="17" t="s">
        <v>5989</v>
      </c>
      <c r="B1988" s="18">
        <v>1</v>
      </c>
      <c r="C1988" s="19" t="s">
        <v>6191</v>
      </c>
      <c r="D1988" s="20" t="s">
        <v>6043</v>
      </c>
      <c r="E1988" s="20" t="s">
        <v>6180</v>
      </c>
      <c r="F1988" s="21">
        <v>5005806</v>
      </c>
      <c r="G1988" s="20" t="s">
        <v>590</v>
      </c>
      <c r="H1988" s="22">
        <v>1981</v>
      </c>
      <c r="I1988" s="22">
        <v>1981</v>
      </c>
      <c r="J1988" s="22">
        <v>1981</v>
      </c>
      <c r="K1988" s="22">
        <v>1981</v>
      </c>
      <c r="L1988" s="22">
        <v>1981</v>
      </c>
      <c r="M1988" s="23">
        <v>117</v>
      </c>
      <c r="N1988" s="19" t="s">
        <v>44</v>
      </c>
      <c r="O1988" s="22">
        <v>39.619999999999997</v>
      </c>
      <c r="P1988" s="22">
        <v>82.4</v>
      </c>
      <c r="Q1988" s="22">
        <v>87.79</v>
      </c>
      <c r="R1988" s="22">
        <v>57.618000000000002</v>
      </c>
      <c r="S1988" s="22">
        <v>153</v>
      </c>
      <c r="T1988" s="22">
        <v>1755.7919999999999</v>
      </c>
      <c r="U1988" s="22">
        <v>0</v>
      </c>
      <c r="V1988" s="22">
        <v>14.59</v>
      </c>
      <c r="W1988" s="22">
        <v>22</v>
      </c>
      <c r="X1988" s="22">
        <v>40.700000000000003</v>
      </c>
      <c r="Y1988" s="22">
        <v>26.6</v>
      </c>
      <c r="Z1988" s="22">
        <v>0</v>
      </c>
      <c r="AA1988" s="22">
        <v>0</v>
      </c>
      <c r="AB1988" s="22">
        <v>7.7</v>
      </c>
      <c r="AC1988" s="22">
        <v>3</v>
      </c>
      <c r="AD1988" s="22">
        <v>0</v>
      </c>
      <c r="AE1988" s="24">
        <v>100.00000000000001</v>
      </c>
      <c r="AF1988" s="19" t="s">
        <v>64</v>
      </c>
      <c r="AG1988" s="25">
        <v>0.78749999999999998</v>
      </c>
      <c r="AH1988" s="22">
        <v>954938.44</v>
      </c>
      <c r="AI1988" s="22">
        <v>1783220.51</v>
      </c>
      <c r="AJ1988" s="22">
        <v>2738158.95</v>
      </c>
      <c r="AK1988" s="21" t="s">
        <v>564</v>
      </c>
      <c r="AL1988" s="21" t="s">
        <v>4627</v>
      </c>
      <c r="AM1988" s="26" t="s">
        <v>48</v>
      </c>
      <c r="AN1988" s="27">
        <v>0</v>
      </c>
      <c r="AS1988">
        <f t="shared" si="62"/>
        <v>5004</v>
      </c>
      <c r="AT1988" t="str">
        <f t="shared" si="63"/>
        <v>Região Rural da Capital Regional de Dourados</v>
      </c>
      <c r="BE1988">
        <v>3104304</v>
      </c>
      <c r="BF1988">
        <v>31</v>
      </c>
      <c r="BG1988" t="s">
        <v>12888</v>
      </c>
      <c r="BH1988" t="s">
        <v>12889</v>
      </c>
      <c r="BI1988" t="s">
        <v>12823</v>
      </c>
      <c r="BJ1988" t="s">
        <v>13122</v>
      </c>
      <c r="BK1988">
        <v>3105</v>
      </c>
      <c r="BL1988" t="s">
        <v>13074</v>
      </c>
      <c r="BM1988" t="s">
        <v>13075</v>
      </c>
    </row>
    <row r="1989" spans="1:65" x14ac:dyDescent="0.25">
      <c r="A1989" s="17" t="s">
        <v>5989</v>
      </c>
      <c r="B1989" s="18">
        <v>1</v>
      </c>
      <c r="C1989" s="19" t="s">
        <v>6192</v>
      </c>
      <c r="D1989" s="20" t="s">
        <v>5991</v>
      </c>
      <c r="E1989" s="20" t="s">
        <v>6193</v>
      </c>
      <c r="F1989" s="21">
        <v>5006002</v>
      </c>
      <c r="G1989" s="20" t="s">
        <v>5912</v>
      </c>
      <c r="H1989" s="22">
        <v>1429.3317999999999</v>
      </c>
      <c r="I1989" s="22">
        <v>1429.3</v>
      </c>
      <c r="J1989" s="22">
        <v>1.0000000000000001E-5</v>
      </c>
      <c r="K1989" s="22">
        <v>1429.3317999999999</v>
      </c>
      <c r="L1989" s="22">
        <v>1429.3317999999999</v>
      </c>
      <c r="M1989" s="23">
        <v>97</v>
      </c>
      <c r="N1989" s="19" t="s">
        <v>44</v>
      </c>
      <c r="O1989" s="22">
        <v>48.46</v>
      </c>
      <c r="P1989" s="22">
        <v>100</v>
      </c>
      <c r="Q1989" s="22">
        <v>82.38</v>
      </c>
      <c r="R1989" s="22">
        <v>46.435000000000002</v>
      </c>
      <c r="S1989" s="22">
        <v>259.52929999999998</v>
      </c>
      <c r="T1989" s="22">
        <v>1.0000000000000001E-5</v>
      </c>
      <c r="U1989" s="22">
        <v>1.0000000000000001E-5</v>
      </c>
      <c r="V1989" s="22">
        <v>11.9415</v>
      </c>
      <c r="W1989" s="22">
        <v>1E-3</v>
      </c>
      <c r="X1989" s="22">
        <v>57.6</v>
      </c>
      <c r="Y1989" s="22">
        <v>39.200000000000003</v>
      </c>
      <c r="Z1989" s="22">
        <v>1E-3</v>
      </c>
      <c r="AA1989" s="22">
        <v>1E-3</v>
      </c>
      <c r="AB1989" s="22">
        <v>1E-3</v>
      </c>
      <c r="AC1989" s="22">
        <v>1E-3</v>
      </c>
      <c r="AD1989" s="22">
        <v>3.2</v>
      </c>
      <c r="AE1989" s="24">
        <v>100.00500000000002</v>
      </c>
      <c r="AF1989" s="19" t="s">
        <v>64</v>
      </c>
      <c r="AG1989" s="25">
        <v>0.69899999999999995</v>
      </c>
      <c r="AH1989" s="22">
        <v>868333.66</v>
      </c>
      <c r="AI1989" s="22">
        <v>3722951.95</v>
      </c>
      <c r="AJ1989" s="22">
        <v>4591285.6100000003</v>
      </c>
      <c r="AK1989" s="21" t="s">
        <v>308</v>
      </c>
      <c r="AL1989" s="21" t="s">
        <v>6194</v>
      </c>
      <c r="AM1989" s="26" t="s">
        <v>48</v>
      </c>
      <c r="AN1989" s="27">
        <v>0</v>
      </c>
      <c r="AS1989">
        <f t="shared" si="62"/>
        <v>5002</v>
      </c>
      <c r="AT1989" t="str">
        <f t="shared" si="63"/>
        <v>Região Rural da Capital Regional de Campo Grande</v>
      </c>
      <c r="BE1989">
        <v>3104908</v>
      </c>
      <c r="BF1989">
        <v>31</v>
      </c>
      <c r="BG1989" t="s">
        <v>12888</v>
      </c>
      <c r="BH1989" t="s">
        <v>12889</v>
      </c>
      <c r="BI1989" t="s">
        <v>12823</v>
      </c>
      <c r="BJ1989" t="s">
        <v>13123</v>
      </c>
      <c r="BK1989">
        <v>3105</v>
      </c>
      <c r="BL1989" t="s">
        <v>13074</v>
      </c>
      <c r="BM1989" t="s">
        <v>13075</v>
      </c>
    </row>
    <row r="1990" spans="1:65" x14ac:dyDescent="0.25">
      <c r="A1990" s="17" t="s">
        <v>5989</v>
      </c>
      <c r="B1990" s="18">
        <v>1</v>
      </c>
      <c r="C1990" s="19" t="s">
        <v>6195</v>
      </c>
      <c r="D1990" s="20" t="s">
        <v>5991</v>
      </c>
      <c r="E1990" s="20" t="s">
        <v>6193</v>
      </c>
      <c r="F1990" s="21">
        <v>5006002</v>
      </c>
      <c r="G1990" s="20" t="s">
        <v>6196</v>
      </c>
      <c r="H1990" s="22">
        <v>5039.96</v>
      </c>
      <c r="I1990" s="22">
        <v>5039.8999999999996</v>
      </c>
      <c r="J1990" s="22">
        <v>5039.96</v>
      </c>
      <c r="K1990" s="22">
        <v>5039.96</v>
      </c>
      <c r="L1990" s="22">
        <v>5039.96</v>
      </c>
      <c r="M1990" s="23">
        <v>135</v>
      </c>
      <c r="N1990" s="19" t="s">
        <v>44</v>
      </c>
      <c r="O1990" s="22">
        <v>170</v>
      </c>
      <c r="P1990" s="22">
        <v>0</v>
      </c>
      <c r="Q1990" s="22">
        <v>0</v>
      </c>
      <c r="R1990" s="22">
        <v>75.4666</v>
      </c>
      <c r="S1990" s="22">
        <v>1078.4259999999999</v>
      </c>
      <c r="T1990" s="22">
        <v>3688.3683999999998</v>
      </c>
      <c r="U1990" s="22">
        <v>26.386500000000002</v>
      </c>
      <c r="V1990" s="22">
        <v>171.3125</v>
      </c>
      <c r="W1990" s="22">
        <v>0</v>
      </c>
      <c r="X1990" s="22">
        <v>0</v>
      </c>
      <c r="Y1990" s="22">
        <v>0</v>
      </c>
      <c r="Z1990" s="22">
        <v>0.48749999999999999</v>
      </c>
      <c r="AA1990" s="22">
        <v>0</v>
      </c>
      <c r="AB1990" s="22">
        <v>0.09</v>
      </c>
      <c r="AC1990" s="22">
        <v>0</v>
      </c>
      <c r="AD1990" s="22">
        <v>1.4999999999999999E-2</v>
      </c>
      <c r="AE1990" s="24">
        <v>0.59250000000000003</v>
      </c>
      <c r="AF1990" s="19" t="s">
        <v>44</v>
      </c>
      <c r="AG1990" s="25">
        <v>0.59299999999999997</v>
      </c>
      <c r="AH1990" s="22">
        <v>850334.33</v>
      </c>
      <c r="AI1990" s="22">
        <v>2116531.2000000002</v>
      </c>
      <c r="AJ1990" s="22">
        <v>2966865.5300000003</v>
      </c>
      <c r="AK1990" s="21" t="s">
        <v>2061</v>
      </c>
      <c r="AL1990" s="21" t="s">
        <v>2072</v>
      </c>
      <c r="AM1990" s="26" t="s">
        <v>48</v>
      </c>
      <c r="AN1990" s="27">
        <v>0</v>
      </c>
      <c r="AS1990">
        <f t="shared" si="62"/>
        <v>5002</v>
      </c>
      <c r="AT1990" t="str">
        <f t="shared" si="63"/>
        <v>Região Rural da Capital Regional de Campo Grande</v>
      </c>
      <c r="BE1990">
        <v>3105103</v>
      </c>
      <c r="BF1990">
        <v>31</v>
      </c>
      <c r="BG1990" t="s">
        <v>12888</v>
      </c>
      <c r="BH1990" t="s">
        <v>12889</v>
      </c>
      <c r="BI1990" t="s">
        <v>12823</v>
      </c>
      <c r="BJ1990" t="s">
        <v>13124</v>
      </c>
      <c r="BK1990">
        <v>3105</v>
      </c>
      <c r="BL1990" t="s">
        <v>13074</v>
      </c>
      <c r="BM1990" t="s">
        <v>13075</v>
      </c>
    </row>
    <row r="1991" spans="1:65" x14ac:dyDescent="0.25">
      <c r="A1991" s="17" t="s">
        <v>5989</v>
      </c>
      <c r="B1991" s="18">
        <v>1</v>
      </c>
      <c r="C1991" s="19" t="s">
        <v>6197</v>
      </c>
      <c r="D1991" s="20" t="s">
        <v>5991</v>
      </c>
      <c r="E1991" s="20" t="s">
        <v>6193</v>
      </c>
      <c r="F1991" s="21">
        <v>5006002</v>
      </c>
      <c r="G1991" s="20" t="s">
        <v>468</v>
      </c>
      <c r="H1991" s="22">
        <v>1224.44</v>
      </c>
      <c r="I1991" s="22">
        <v>1.0000000000000001E-5</v>
      </c>
      <c r="J1991" s="22">
        <v>1.0000000000000001E-5</v>
      </c>
      <c r="K1991" s="22">
        <v>1.0000000000000001E-5</v>
      </c>
      <c r="L1991" s="22">
        <v>1168.74</v>
      </c>
      <c r="M1991" s="23">
        <v>90</v>
      </c>
      <c r="N1991" s="19" t="s">
        <v>64</v>
      </c>
      <c r="O1991" s="22">
        <v>38.950000000000003</v>
      </c>
      <c r="P1991" s="22">
        <v>100</v>
      </c>
      <c r="Q1991" s="22">
        <v>100</v>
      </c>
      <c r="R1991" s="22">
        <v>4.5195999999999996</v>
      </c>
      <c r="S1991" s="22">
        <v>192.9024</v>
      </c>
      <c r="T1991" s="22">
        <v>957.14790000000005</v>
      </c>
      <c r="U1991" s="22">
        <v>1.0000000000000001E-5</v>
      </c>
      <c r="V1991" s="22">
        <v>14.172599999999999</v>
      </c>
      <c r="W1991" s="22">
        <v>1E-3</v>
      </c>
      <c r="X1991" s="22">
        <v>1E-3</v>
      </c>
      <c r="Y1991" s="22">
        <v>76.2</v>
      </c>
      <c r="Z1991" s="22">
        <v>1E-3</v>
      </c>
      <c r="AA1991" s="22">
        <v>1E-3</v>
      </c>
      <c r="AB1991" s="22">
        <v>20</v>
      </c>
      <c r="AC1991" s="22">
        <v>1E-3</v>
      </c>
      <c r="AD1991" s="22">
        <v>3.8</v>
      </c>
      <c r="AE1991" s="24">
        <v>100.00500000000001</v>
      </c>
      <c r="AF1991" s="19" t="s">
        <v>65</v>
      </c>
      <c r="AG1991" s="25">
        <v>0.66259999999999997</v>
      </c>
      <c r="AH1991" s="22">
        <v>1498840.32</v>
      </c>
      <c r="AI1991" s="22">
        <v>5172490.7</v>
      </c>
      <c r="AJ1991" s="22">
        <v>6671331.0200000005</v>
      </c>
      <c r="AK1991" s="21" t="s">
        <v>48</v>
      </c>
      <c r="AL1991" s="21" t="s">
        <v>5968</v>
      </c>
      <c r="AM1991" s="26" t="s">
        <v>1805</v>
      </c>
      <c r="AN1991" s="27">
        <v>0</v>
      </c>
      <c r="AS1991">
        <f t="shared" si="62"/>
        <v>5002</v>
      </c>
      <c r="AT1991" t="str">
        <f t="shared" si="63"/>
        <v>Região Rural da Capital Regional de Campo Grande</v>
      </c>
      <c r="BE1991">
        <v>3105301</v>
      </c>
      <c r="BF1991">
        <v>31</v>
      </c>
      <c r="BG1991" t="s">
        <v>12888</v>
      </c>
      <c r="BH1991" t="s">
        <v>12889</v>
      </c>
      <c r="BI1991" t="s">
        <v>12823</v>
      </c>
      <c r="BJ1991" t="s">
        <v>13125</v>
      </c>
      <c r="BK1991">
        <v>3105</v>
      </c>
      <c r="BL1991" t="s">
        <v>13074</v>
      </c>
      <c r="BM1991" t="s">
        <v>13075</v>
      </c>
    </row>
    <row r="1992" spans="1:65" x14ac:dyDescent="0.25">
      <c r="A1992" s="17" t="s">
        <v>5989</v>
      </c>
      <c r="B1992" s="18">
        <v>1</v>
      </c>
      <c r="C1992" s="19" t="s">
        <v>6198</v>
      </c>
      <c r="D1992" s="20" t="s">
        <v>5991</v>
      </c>
      <c r="E1992" s="20" t="s">
        <v>6193</v>
      </c>
      <c r="F1992" s="21">
        <v>5006002</v>
      </c>
      <c r="G1992" s="20" t="s">
        <v>4774</v>
      </c>
      <c r="H1992" s="22">
        <v>622</v>
      </c>
      <c r="I1992" s="22">
        <v>622</v>
      </c>
      <c r="J1992" s="22">
        <v>1.0000000000000001E-5</v>
      </c>
      <c r="K1992" s="22">
        <v>1.0000000000000001E-5</v>
      </c>
      <c r="L1992" s="22">
        <v>758.51869999999997</v>
      </c>
      <c r="M1992" s="23"/>
      <c r="N1992" s="19" t="s">
        <v>44</v>
      </c>
      <c r="O1992" s="22">
        <v>43.08</v>
      </c>
      <c r="P1992" s="22">
        <v>86.21</v>
      </c>
      <c r="Q1992" s="22">
        <v>60.32</v>
      </c>
      <c r="R1992" s="22">
        <v>1.0000000000000001E-5</v>
      </c>
      <c r="S1992" s="22">
        <v>1.0000000000000001E-5</v>
      </c>
      <c r="T1992" s="22">
        <v>1.0000000000000001E-5</v>
      </c>
      <c r="U1992" s="22">
        <v>741.2903</v>
      </c>
      <c r="V1992" s="22">
        <v>17.290299999999998</v>
      </c>
      <c r="W1992" s="22">
        <v>0</v>
      </c>
      <c r="X1992" s="22">
        <v>0</v>
      </c>
      <c r="Y1992" s="22">
        <v>0</v>
      </c>
      <c r="Z1992" s="22">
        <v>98.35</v>
      </c>
      <c r="AA1992" s="22">
        <v>0</v>
      </c>
      <c r="AB1992" s="22">
        <v>0</v>
      </c>
      <c r="AC1992" s="22">
        <v>0</v>
      </c>
      <c r="AD1992" s="22">
        <v>1.65</v>
      </c>
      <c r="AE1992" s="24">
        <v>100</v>
      </c>
      <c r="AF1992" s="19" t="s">
        <v>44</v>
      </c>
      <c r="AG1992" s="25">
        <v>0.46400000000000002</v>
      </c>
      <c r="AH1992" s="22">
        <v>15558.03</v>
      </c>
      <c r="AI1992" s="22">
        <v>3632101.52</v>
      </c>
      <c r="AJ1992" s="22">
        <v>3647659.55</v>
      </c>
      <c r="AK1992" s="21" t="s">
        <v>48</v>
      </c>
      <c r="AL1992" s="21" t="s">
        <v>6199</v>
      </c>
      <c r="AM1992" s="26" t="s">
        <v>48</v>
      </c>
      <c r="AN1992" s="27">
        <v>0</v>
      </c>
      <c r="AS1992">
        <f t="shared" si="62"/>
        <v>5002</v>
      </c>
      <c r="AT1992" t="str">
        <f t="shared" si="63"/>
        <v>Região Rural da Capital Regional de Campo Grande</v>
      </c>
      <c r="BE1992">
        <v>3107109</v>
      </c>
      <c r="BF1992">
        <v>31</v>
      </c>
      <c r="BG1992" t="s">
        <v>12888</v>
      </c>
      <c r="BH1992" t="s">
        <v>12889</v>
      </c>
      <c r="BI1992" t="s">
        <v>12823</v>
      </c>
      <c r="BJ1992" t="s">
        <v>12833</v>
      </c>
      <c r="BK1992">
        <v>3105</v>
      </c>
      <c r="BL1992" t="s">
        <v>13074</v>
      </c>
      <c r="BM1992" t="s">
        <v>13075</v>
      </c>
    </row>
    <row r="1993" spans="1:65" x14ac:dyDescent="0.25">
      <c r="A1993" s="17" t="s">
        <v>5989</v>
      </c>
      <c r="B1993" s="18">
        <v>1</v>
      </c>
      <c r="C1993" s="19" t="s">
        <v>6200</v>
      </c>
      <c r="D1993" s="20" t="s">
        <v>5991</v>
      </c>
      <c r="E1993" s="20" t="s">
        <v>6193</v>
      </c>
      <c r="F1993" s="21">
        <v>5006002</v>
      </c>
      <c r="G1993" s="20" t="s">
        <v>1329</v>
      </c>
      <c r="H1993" s="22">
        <v>3905.2384000000002</v>
      </c>
      <c r="I1993" s="22">
        <v>5324.4</v>
      </c>
      <c r="J1993" s="22">
        <v>3814.9740000000002</v>
      </c>
      <c r="K1993" s="22">
        <v>3905.2384000000002</v>
      </c>
      <c r="L1993" s="22">
        <v>3814.9740000000002</v>
      </c>
      <c r="M1993" s="23">
        <v>120</v>
      </c>
      <c r="N1993" s="19" t="s">
        <v>44</v>
      </c>
      <c r="O1993" s="22">
        <v>1E-3</v>
      </c>
      <c r="P1993" s="22">
        <v>59.46</v>
      </c>
      <c r="Q1993" s="22">
        <v>100</v>
      </c>
      <c r="R1993" s="22">
        <v>80.610299999999995</v>
      </c>
      <c r="S1993" s="22">
        <v>762.99480000000005</v>
      </c>
      <c r="T1993" s="22">
        <v>1752.7216000000001</v>
      </c>
      <c r="U1993" s="22">
        <v>1194.6283000000001</v>
      </c>
      <c r="V1993" s="22">
        <v>24.018999999999998</v>
      </c>
      <c r="W1993" s="22">
        <v>1E-3</v>
      </c>
      <c r="X1993" s="22">
        <v>1E-3</v>
      </c>
      <c r="Y1993" s="22">
        <v>30.99</v>
      </c>
      <c r="Z1993" s="22">
        <v>46.26</v>
      </c>
      <c r="AA1993" s="22">
        <v>1E-3</v>
      </c>
      <c r="AB1993" s="22">
        <v>20</v>
      </c>
      <c r="AC1993" s="22">
        <v>1E-3</v>
      </c>
      <c r="AD1993" s="22">
        <v>2.75</v>
      </c>
      <c r="AE1993" s="24">
        <v>100.004</v>
      </c>
      <c r="AF1993" s="19" t="s">
        <v>44</v>
      </c>
      <c r="AG1993" s="25">
        <v>0.63129999999999997</v>
      </c>
      <c r="AH1993" s="22">
        <v>830964.43</v>
      </c>
      <c r="AI1993" s="22">
        <v>6091101.9400000004</v>
      </c>
      <c r="AJ1993" s="22">
        <v>6922066.3700000001</v>
      </c>
      <c r="AK1993" s="21" t="s">
        <v>6201</v>
      </c>
      <c r="AL1993" s="21" t="s">
        <v>4796</v>
      </c>
      <c r="AM1993" s="26" t="s">
        <v>48</v>
      </c>
      <c r="AN1993" s="27">
        <v>0</v>
      </c>
      <c r="AS1993">
        <f t="shared" si="62"/>
        <v>5002</v>
      </c>
      <c r="AT1993" t="str">
        <f t="shared" si="63"/>
        <v>Região Rural da Capital Regional de Campo Grande</v>
      </c>
      <c r="BE1993">
        <v>3107604</v>
      </c>
      <c r="BF1993">
        <v>31</v>
      </c>
      <c r="BG1993" t="s">
        <v>12888</v>
      </c>
      <c r="BH1993" t="s">
        <v>12889</v>
      </c>
      <c r="BI1993" t="s">
        <v>12823</v>
      </c>
      <c r="BJ1993" t="s">
        <v>13126</v>
      </c>
      <c r="BK1993">
        <v>3105</v>
      </c>
      <c r="BL1993" t="s">
        <v>13074</v>
      </c>
      <c r="BM1993" t="s">
        <v>13075</v>
      </c>
    </row>
    <row r="1994" spans="1:65" x14ac:dyDescent="0.25">
      <c r="A1994" s="17" t="s">
        <v>5989</v>
      </c>
      <c r="B1994" s="18">
        <v>1</v>
      </c>
      <c r="C1994" s="19" t="s">
        <v>6202</v>
      </c>
      <c r="D1994" s="20" t="s">
        <v>5991</v>
      </c>
      <c r="E1994" s="20" t="s">
        <v>6193</v>
      </c>
      <c r="F1994" s="21">
        <v>5006002</v>
      </c>
      <c r="G1994" s="20" t="s">
        <v>1329</v>
      </c>
      <c r="H1994" s="22">
        <v>1306.2362000000001</v>
      </c>
      <c r="I1994" s="22">
        <v>1306.2362000000001</v>
      </c>
      <c r="J1994" s="22">
        <v>1.0000000000000001E-5</v>
      </c>
      <c r="K1994" s="22">
        <v>1.0000000000000001E-5</v>
      </c>
      <c r="L1994" s="22">
        <v>1292.5564999999999</v>
      </c>
      <c r="M1994" s="23"/>
      <c r="N1994" s="19" t="s">
        <v>44</v>
      </c>
      <c r="O1994" s="22">
        <v>43.08</v>
      </c>
      <c r="P1994" s="22">
        <v>86.21</v>
      </c>
      <c r="Q1994" s="22">
        <v>60.32</v>
      </c>
      <c r="R1994" s="22">
        <v>44.911299999999997</v>
      </c>
      <c r="S1994" s="22">
        <v>1.0000000000000001E-5</v>
      </c>
      <c r="T1994" s="22">
        <v>874.85609999999997</v>
      </c>
      <c r="U1994" s="22">
        <v>344.60399999999998</v>
      </c>
      <c r="V1994" s="22">
        <v>28.1861</v>
      </c>
      <c r="W1994" s="22">
        <v>0</v>
      </c>
      <c r="X1994" s="22">
        <v>0</v>
      </c>
      <c r="Y1994" s="22">
        <v>32.04</v>
      </c>
      <c r="Z1994" s="22">
        <v>62.55</v>
      </c>
      <c r="AA1994" s="22">
        <v>0</v>
      </c>
      <c r="AB1994" s="22">
        <v>0</v>
      </c>
      <c r="AC1994" s="22">
        <v>0</v>
      </c>
      <c r="AD1994" s="22">
        <v>5.41</v>
      </c>
      <c r="AE1994" s="24">
        <v>100</v>
      </c>
      <c r="AF1994" s="19" t="s">
        <v>64</v>
      </c>
      <c r="AG1994" s="25">
        <v>0.47160000000000002</v>
      </c>
      <c r="AH1994" s="22">
        <v>227217.27</v>
      </c>
      <c r="AI1994" s="22">
        <v>7893997.2800000003</v>
      </c>
      <c r="AJ1994" s="22">
        <v>8121214.5499999998</v>
      </c>
      <c r="AK1994" s="21" t="s">
        <v>48</v>
      </c>
      <c r="AL1994" s="21" t="s">
        <v>6203</v>
      </c>
      <c r="AM1994" s="26" t="s">
        <v>48</v>
      </c>
      <c r="AN1994" s="27">
        <v>0</v>
      </c>
      <c r="AS1994">
        <f t="shared" si="62"/>
        <v>5002</v>
      </c>
      <c r="AT1994" t="str">
        <f t="shared" si="63"/>
        <v>Região Rural da Capital Regional de Campo Grande</v>
      </c>
      <c r="BE1994">
        <v>3107901</v>
      </c>
      <c r="BF1994">
        <v>31</v>
      </c>
      <c r="BG1994" t="s">
        <v>12888</v>
      </c>
      <c r="BH1994" t="s">
        <v>12889</v>
      </c>
      <c r="BI1994" t="s">
        <v>12823</v>
      </c>
      <c r="BJ1994" t="s">
        <v>13127</v>
      </c>
      <c r="BK1994">
        <v>3105</v>
      </c>
      <c r="BL1994" t="s">
        <v>13074</v>
      </c>
      <c r="BM1994" t="s">
        <v>13075</v>
      </c>
    </row>
    <row r="1995" spans="1:65" x14ac:dyDescent="0.25">
      <c r="A1995" s="17" t="s">
        <v>5989</v>
      </c>
      <c r="B1995" s="18">
        <v>1</v>
      </c>
      <c r="C1995" s="19" t="s">
        <v>6204</v>
      </c>
      <c r="D1995" s="20" t="s">
        <v>5991</v>
      </c>
      <c r="E1995" s="20" t="s">
        <v>6193</v>
      </c>
      <c r="F1995" s="21">
        <v>5006002</v>
      </c>
      <c r="G1995" s="20" t="s">
        <v>6205</v>
      </c>
      <c r="H1995" s="22">
        <v>3091.9182999999998</v>
      </c>
      <c r="I1995" s="22">
        <v>3055.8</v>
      </c>
      <c r="J1995" s="22">
        <v>2964.7642999999998</v>
      </c>
      <c r="K1995" s="22">
        <v>2964.7642999999998</v>
      </c>
      <c r="L1995" s="22">
        <v>2964.7642999999998</v>
      </c>
      <c r="M1995" s="23">
        <v>160</v>
      </c>
      <c r="N1995" s="19" t="s">
        <v>365</v>
      </c>
      <c r="O1995" s="22">
        <v>1E-3</v>
      </c>
      <c r="P1995" s="22">
        <v>73.92</v>
      </c>
      <c r="Q1995" s="22">
        <v>100</v>
      </c>
      <c r="R1995" s="22">
        <v>74.887200000000007</v>
      </c>
      <c r="S1995" s="22">
        <v>485.7441</v>
      </c>
      <c r="T1995" s="22">
        <v>1.0000000000000001E-5</v>
      </c>
      <c r="U1995" s="22">
        <v>590.81510000000003</v>
      </c>
      <c r="V1995" s="22">
        <v>231.86019999999999</v>
      </c>
      <c r="W1995" s="22">
        <v>1E-3</v>
      </c>
      <c r="X1995" s="22">
        <v>58.18</v>
      </c>
      <c r="Y1995" s="22">
        <v>19.29</v>
      </c>
      <c r="Z1995" s="22">
        <v>1E-3</v>
      </c>
      <c r="AA1995" s="22">
        <v>1E-3</v>
      </c>
      <c r="AB1995" s="22">
        <v>20</v>
      </c>
      <c r="AC1995" s="22">
        <v>1E-3</v>
      </c>
      <c r="AD1995" s="22">
        <v>2.5299999999999998</v>
      </c>
      <c r="AE1995" s="24">
        <v>100.00400000000002</v>
      </c>
      <c r="AF1995" s="19" t="s">
        <v>64</v>
      </c>
      <c r="AG1995" s="25">
        <v>0.72699999999999998</v>
      </c>
      <c r="AH1995" s="22">
        <v>1694232.99</v>
      </c>
      <c r="AI1995" s="22">
        <v>7447525.0800000001</v>
      </c>
      <c r="AJ1995" s="22">
        <v>9141758.0700000003</v>
      </c>
      <c r="AK1995" s="21" t="s">
        <v>743</v>
      </c>
      <c r="AL1995" s="21" t="s">
        <v>895</v>
      </c>
      <c r="AM1995" s="26" t="s">
        <v>48</v>
      </c>
      <c r="AN1995" s="27">
        <v>0</v>
      </c>
      <c r="AS1995">
        <f t="shared" si="62"/>
        <v>5002</v>
      </c>
      <c r="AT1995" t="str">
        <f t="shared" si="63"/>
        <v>Região Rural da Capital Regional de Campo Grande</v>
      </c>
      <c r="BE1995">
        <v>3108008</v>
      </c>
      <c r="BF1995">
        <v>31</v>
      </c>
      <c r="BG1995" t="s">
        <v>12888</v>
      </c>
      <c r="BH1995" t="s">
        <v>12889</v>
      </c>
      <c r="BI1995" t="s">
        <v>12823</v>
      </c>
      <c r="BJ1995" t="s">
        <v>12098</v>
      </c>
      <c r="BK1995">
        <v>3105</v>
      </c>
      <c r="BL1995" t="s">
        <v>13074</v>
      </c>
      <c r="BM1995" t="s">
        <v>13075</v>
      </c>
    </row>
    <row r="1996" spans="1:65" x14ac:dyDescent="0.25">
      <c r="A1996" s="17" t="s">
        <v>5989</v>
      </c>
      <c r="B1996" s="18">
        <v>1</v>
      </c>
      <c r="C1996" s="19" t="s">
        <v>6206</v>
      </c>
      <c r="D1996" s="20" t="s">
        <v>5991</v>
      </c>
      <c r="E1996" s="20" t="s">
        <v>6193</v>
      </c>
      <c r="F1996" s="21">
        <v>5006002</v>
      </c>
      <c r="G1996" s="20" t="s">
        <v>6205</v>
      </c>
      <c r="H1996" s="22">
        <v>3091.9182999999998</v>
      </c>
      <c r="I1996" s="22">
        <v>3055.8</v>
      </c>
      <c r="J1996" s="22">
        <v>2964.7642999999998</v>
      </c>
      <c r="K1996" s="22">
        <v>3091.9182999999998</v>
      </c>
      <c r="L1996" s="22">
        <v>2964.7642999999998</v>
      </c>
      <c r="M1996" s="23">
        <v>160</v>
      </c>
      <c r="N1996" s="19" t="s">
        <v>44</v>
      </c>
      <c r="O1996" s="22">
        <v>1E-3</v>
      </c>
      <c r="P1996" s="22">
        <v>73.92</v>
      </c>
      <c r="Q1996" s="22">
        <v>100</v>
      </c>
      <c r="R1996" s="22">
        <v>74.887200000000007</v>
      </c>
      <c r="S1996" s="22">
        <v>485.7441</v>
      </c>
      <c r="T1996" s="22">
        <v>1.0000000000000001E-5</v>
      </c>
      <c r="U1996" s="22">
        <v>590.81510000000003</v>
      </c>
      <c r="V1996" s="22">
        <v>231.86019999999999</v>
      </c>
      <c r="W1996" s="22">
        <v>1E-3</v>
      </c>
      <c r="X1996" s="22">
        <v>58.18</v>
      </c>
      <c r="Y1996" s="22">
        <v>19.29</v>
      </c>
      <c r="Z1996" s="22">
        <v>1E-3</v>
      </c>
      <c r="AA1996" s="22">
        <v>1E-3</v>
      </c>
      <c r="AB1996" s="22">
        <v>20</v>
      </c>
      <c r="AC1996" s="22">
        <v>1E-3</v>
      </c>
      <c r="AD1996" s="22">
        <v>2.5299999999999998</v>
      </c>
      <c r="AE1996" s="24">
        <v>100.00400000000002</v>
      </c>
      <c r="AF1996" s="19" t="s">
        <v>64</v>
      </c>
      <c r="AG1996" s="25">
        <v>0.72699999999999998</v>
      </c>
      <c r="AH1996" s="22">
        <v>1694232.99</v>
      </c>
      <c r="AI1996" s="22">
        <v>7447525.0800000001</v>
      </c>
      <c r="AJ1996" s="22">
        <v>9141758.0700000003</v>
      </c>
      <c r="AK1996" s="21" t="s">
        <v>743</v>
      </c>
      <c r="AL1996" s="21" t="s">
        <v>895</v>
      </c>
      <c r="AM1996" s="26" t="s">
        <v>48</v>
      </c>
      <c r="AN1996" s="27">
        <v>0</v>
      </c>
      <c r="AS1996">
        <f t="shared" si="62"/>
        <v>5002</v>
      </c>
      <c r="AT1996" t="str">
        <f t="shared" si="63"/>
        <v>Região Rural da Capital Regional de Campo Grande</v>
      </c>
      <c r="BE1996">
        <v>3108305</v>
      </c>
      <c r="BF1996">
        <v>31</v>
      </c>
      <c r="BG1996" t="s">
        <v>12888</v>
      </c>
      <c r="BH1996" t="s">
        <v>12889</v>
      </c>
      <c r="BI1996" t="s">
        <v>12823</v>
      </c>
      <c r="BJ1996" t="s">
        <v>13128</v>
      </c>
      <c r="BK1996">
        <v>3105</v>
      </c>
      <c r="BL1996" t="s">
        <v>13074</v>
      </c>
      <c r="BM1996" t="s">
        <v>13075</v>
      </c>
    </row>
    <row r="1997" spans="1:65" x14ac:dyDescent="0.25">
      <c r="A1997" s="17" t="s">
        <v>5989</v>
      </c>
      <c r="B1997" s="18">
        <v>1</v>
      </c>
      <c r="C1997" s="19" t="s">
        <v>6207</v>
      </c>
      <c r="D1997" s="20" t="s">
        <v>5991</v>
      </c>
      <c r="E1997" s="20" t="s">
        <v>6193</v>
      </c>
      <c r="F1997" s="21">
        <v>5006002</v>
      </c>
      <c r="G1997" s="20" t="s">
        <v>6208</v>
      </c>
      <c r="H1997" s="22">
        <v>968.93560000000002</v>
      </c>
      <c r="I1997" s="22">
        <v>968.9</v>
      </c>
      <c r="J1997" s="22">
        <v>968.93560000000002</v>
      </c>
      <c r="K1997" s="22">
        <v>1.0000000000000001E-5</v>
      </c>
      <c r="L1997" s="22">
        <v>968.93560000000002</v>
      </c>
      <c r="M1997" s="23">
        <v>65</v>
      </c>
      <c r="N1997" s="19" t="s">
        <v>64</v>
      </c>
      <c r="O1997" s="22">
        <v>32.29</v>
      </c>
      <c r="P1997" s="22">
        <v>100</v>
      </c>
      <c r="Q1997" s="22">
        <v>100</v>
      </c>
      <c r="R1997" s="22">
        <v>97.164900000000003</v>
      </c>
      <c r="S1997" s="22">
        <v>193.78710000000001</v>
      </c>
      <c r="T1997" s="22">
        <v>660.05989999999997</v>
      </c>
      <c r="U1997" s="22">
        <v>1.0000000000000001E-5</v>
      </c>
      <c r="V1997" s="22">
        <v>17.9237</v>
      </c>
      <c r="W1997" s="22">
        <v>1E-3</v>
      </c>
      <c r="X1997" s="22">
        <v>44</v>
      </c>
      <c r="Y1997" s="22">
        <v>25.97</v>
      </c>
      <c r="Z1997" s="22">
        <v>1E-3</v>
      </c>
      <c r="AA1997" s="22">
        <v>1E-3</v>
      </c>
      <c r="AB1997" s="22">
        <v>20</v>
      </c>
      <c r="AC1997" s="22">
        <v>1E-3</v>
      </c>
      <c r="AD1997" s="22">
        <v>10.029999999999999</v>
      </c>
      <c r="AE1997" s="24">
        <v>100.00400000000002</v>
      </c>
      <c r="AF1997" s="19" t="s">
        <v>44</v>
      </c>
      <c r="AG1997" s="25">
        <v>0.71099999999999997</v>
      </c>
      <c r="AH1997" s="22">
        <v>1224876.77</v>
      </c>
      <c r="AI1997" s="22">
        <v>4461827.91</v>
      </c>
      <c r="AJ1997" s="22">
        <v>5686704.6799999997</v>
      </c>
      <c r="AK1997" s="21" t="s">
        <v>48</v>
      </c>
      <c r="AL1997" s="21" t="s">
        <v>6209</v>
      </c>
      <c r="AM1997" s="26" t="s">
        <v>1805</v>
      </c>
      <c r="AN1997" s="27">
        <v>0</v>
      </c>
      <c r="AS1997">
        <f t="shared" si="62"/>
        <v>5002</v>
      </c>
      <c r="AT1997" t="str">
        <f t="shared" si="63"/>
        <v>Região Rural da Capital Regional de Campo Grande</v>
      </c>
      <c r="BE1997">
        <v>3108404</v>
      </c>
      <c r="BF1997">
        <v>31</v>
      </c>
      <c r="BG1997" t="s">
        <v>12888</v>
      </c>
      <c r="BH1997" t="s">
        <v>12889</v>
      </c>
      <c r="BI1997" t="s">
        <v>12823</v>
      </c>
      <c r="BJ1997" t="s">
        <v>13129</v>
      </c>
      <c r="BK1997">
        <v>3105</v>
      </c>
      <c r="BL1997" t="s">
        <v>13074</v>
      </c>
      <c r="BM1997" t="s">
        <v>13075</v>
      </c>
    </row>
    <row r="1998" spans="1:65" x14ac:dyDescent="0.25">
      <c r="A1998" s="17" t="s">
        <v>5989</v>
      </c>
      <c r="B1998" s="18">
        <v>1</v>
      </c>
      <c r="C1998" s="19" t="s">
        <v>6210</v>
      </c>
      <c r="D1998" s="20" t="s">
        <v>5991</v>
      </c>
      <c r="E1998" s="20" t="s">
        <v>6193</v>
      </c>
      <c r="F1998" s="21">
        <v>5006002</v>
      </c>
      <c r="G1998" s="20" t="s">
        <v>6211</v>
      </c>
      <c r="H1998" s="22">
        <v>1945.46</v>
      </c>
      <c r="I1998" s="22">
        <v>1.0000000000000001E-5</v>
      </c>
      <c r="J1998" s="22">
        <v>1.0000000000000001E-5</v>
      </c>
      <c r="K1998" s="22">
        <v>1.0000000000000001E-5</v>
      </c>
      <c r="L1998" s="22">
        <v>1966.56</v>
      </c>
      <c r="M1998" s="23">
        <v>150</v>
      </c>
      <c r="N1998" s="19" t="s">
        <v>64</v>
      </c>
      <c r="O1998" s="29">
        <v>65.55</v>
      </c>
      <c r="P1998" s="22">
        <v>100</v>
      </c>
      <c r="Q1998" s="22">
        <v>100</v>
      </c>
      <c r="R1998" s="22">
        <v>91.230599999999995</v>
      </c>
      <c r="S1998" s="22">
        <v>223.79499999999999</v>
      </c>
      <c r="T1998" s="22">
        <v>629.87220000000002</v>
      </c>
      <c r="U1998" s="22">
        <v>1.0000000000000001E-5</v>
      </c>
      <c r="V1998" s="22">
        <v>19.343399999999999</v>
      </c>
      <c r="W1998" s="22">
        <v>1E-3</v>
      </c>
      <c r="X1998" s="22">
        <v>1E-3</v>
      </c>
      <c r="Y1998" s="22">
        <v>75.36</v>
      </c>
      <c r="Z1998" s="22">
        <v>1E-3</v>
      </c>
      <c r="AA1998" s="22">
        <v>1E-3</v>
      </c>
      <c r="AB1998" s="22">
        <v>20</v>
      </c>
      <c r="AC1998" s="22">
        <v>1E-3</v>
      </c>
      <c r="AD1998" s="22">
        <v>4.63</v>
      </c>
      <c r="AE1998" s="24">
        <v>99.995000000000005</v>
      </c>
      <c r="AF1998" s="19" t="s">
        <v>64</v>
      </c>
      <c r="AG1998" s="25">
        <v>0.6351</v>
      </c>
      <c r="AH1998" s="22">
        <v>2914881.76</v>
      </c>
      <c r="AI1998" s="22">
        <v>7940163.1200000001</v>
      </c>
      <c r="AJ1998" s="22">
        <v>10855044.879999999</v>
      </c>
      <c r="AK1998" s="21" t="s">
        <v>48</v>
      </c>
      <c r="AL1998" s="21" t="s">
        <v>6212</v>
      </c>
      <c r="AM1998" s="26" t="s">
        <v>1787</v>
      </c>
      <c r="AN1998" s="27">
        <v>0</v>
      </c>
      <c r="AS1998">
        <f t="shared" si="62"/>
        <v>5002</v>
      </c>
      <c r="AT1998" t="str">
        <f t="shared" si="63"/>
        <v>Região Rural da Capital Regional de Campo Grande</v>
      </c>
      <c r="BE1998">
        <v>3108909</v>
      </c>
      <c r="BF1998">
        <v>31</v>
      </c>
      <c r="BG1998" t="s">
        <v>12888</v>
      </c>
      <c r="BH1998" t="s">
        <v>12889</v>
      </c>
      <c r="BI1998" t="s">
        <v>12823</v>
      </c>
      <c r="BJ1998" t="s">
        <v>13130</v>
      </c>
      <c r="BK1998">
        <v>3105</v>
      </c>
      <c r="BL1998" t="s">
        <v>13074</v>
      </c>
      <c r="BM1998" t="s">
        <v>13075</v>
      </c>
    </row>
    <row r="1999" spans="1:65" x14ac:dyDescent="0.25">
      <c r="A1999" s="17" t="s">
        <v>5989</v>
      </c>
      <c r="B1999" s="18">
        <v>1</v>
      </c>
      <c r="C1999" s="19" t="s">
        <v>6213</v>
      </c>
      <c r="D1999" s="20" t="s">
        <v>5996</v>
      </c>
      <c r="E1999" s="20" t="s">
        <v>5996</v>
      </c>
      <c r="F1999" s="21">
        <v>5006200</v>
      </c>
      <c r="G1999" s="20" t="s">
        <v>6214</v>
      </c>
      <c r="H1999" s="22">
        <v>2460.3279000000002</v>
      </c>
      <c r="I1999" s="22">
        <v>2460.3279000000002</v>
      </c>
      <c r="J1999" s="22">
        <v>2460.3279000000002</v>
      </c>
      <c r="K1999" s="22">
        <v>2460.3279000000002</v>
      </c>
      <c r="L1999" s="22">
        <v>2460.3279000000002</v>
      </c>
      <c r="M1999" s="23">
        <v>75</v>
      </c>
      <c r="N1999" s="19" t="s">
        <v>44</v>
      </c>
      <c r="O1999" s="22">
        <v>56</v>
      </c>
      <c r="P1999" s="22">
        <v>81.709999999999994</v>
      </c>
      <c r="Q1999" s="22">
        <v>74.67</v>
      </c>
      <c r="R1999" s="22">
        <v>1.3</v>
      </c>
      <c r="S1999" s="22">
        <v>447</v>
      </c>
      <c r="T1999" s="22">
        <v>2006</v>
      </c>
      <c r="U1999" s="22">
        <v>0</v>
      </c>
      <c r="V1999" s="22">
        <v>6</v>
      </c>
      <c r="W1999" s="22">
        <v>0</v>
      </c>
      <c r="X1999" s="22">
        <v>6.99</v>
      </c>
      <c r="Y1999" s="22">
        <v>88.4</v>
      </c>
      <c r="Z1999" s="22">
        <v>0</v>
      </c>
      <c r="AA1999" s="22">
        <v>0</v>
      </c>
      <c r="AB1999" s="22">
        <v>0</v>
      </c>
      <c r="AC1999" s="22">
        <v>0</v>
      </c>
      <c r="AD1999" s="22">
        <v>4.6100000000000003</v>
      </c>
      <c r="AE1999" s="24">
        <v>100</v>
      </c>
      <c r="AF1999" s="19" t="s">
        <v>64</v>
      </c>
      <c r="AG1999" s="25">
        <v>0.7</v>
      </c>
      <c r="AH1999" s="22">
        <v>1278931.45</v>
      </c>
      <c r="AI1999" s="22">
        <v>1372346.2</v>
      </c>
      <c r="AJ1999" s="22">
        <v>2651277.65</v>
      </c>
      <c r="AK1999" s="21" t="s">
        <v>1758</v>
      </c>
      <c r="AL1999" s="21" t="s">
        <v>6030</v>
      </c>
      <c r="AM1999" s="26" t="s">
        <v>48</v>
      </c>
      <c r="AN1999" s="27">
        <v>0</v>
      </c>
      <c r="AS1999">
        <f t="shared" si="62"/>
        <v>5003</v>
      </c>
      <c r="AT1999" t="str">
        <f t="shared" si="63"/>
        <v>Região Rural dos Centros de Zona de Nova Andradina e Três Lagoas</v>
      </c>
      <c r="BE1999">
        <v>3109105</v>
      </c>
      <c r="BF1999">
        <v>31</v>
      </c>
      <c r="BG1999" t="s">
        <v>12888</v>
      </c>
      <c r="BH1999" t="s">
        <v>12889</v>
      </c>
      <c r="BI1999" t="s">
        <v>12823</v>
      </c>
      <c r="BJ1999" t="s">
        <v>13131</v>
      </c>
      <c r="BK1999">
        <v>3105</v>
      </c>
      <c r="BL1999" t="s">
        <v>13074</v>
      </c>
      <c r="BM1999" t="s">
        <v>13075</v>
      </c>
    </row>
    <row r="2000" spans="1:65" x14ac:dyDescent="0.25">
      <c r="A2000" s="17" t="s">
        <v>5989</v>
      </c>
      <c r="B2000" s="18">
        <v>1</v>
      </c>
      <c r="C2000" s="19" t="s">
        <v>6215</v>
      </c>
      <c r="D2000" s="20" t="s">
        <v>5996</v>
      </c>
      <c r="E2000" s="20" t="s">
        <v>5996</v>
      </c>
      <c r="F2000" s="21">
        <v>5006200</v>
      </c>
      <c r="G2000" s="20" t="s">
        <v>6216</v>
      </c>
      <c r="H2000" s="22">
        <v>1258.4000000000001</v>
      </c>
      <c r="I2000" s="22">
        <v>1258.4000000000001</v>
      </c>
      <c r="J2000" s="22">
        <v>1289.24</v>
      </c>
      <c r="K2000" s="22">
        <v>1258.4000000000001</v>
      </c>
      <c r="L2000" s="22">
        <v>1258.4000000000001</v>
      </c>
      <c r="M2000" s="23">
        <v>30</v>
      </c>
      <c r="N2000" s="19" t="s">
        <v>44</v>
      </c>
      <c r="O2000" s="22">
        <v>1E-3</v>
      </c>
      <c r="P2000" s="22">
        <v>52.28</v>
      </c>
      <c r="Q2000" s="22">
        <v>100</v>
      </c>
      <c r="R2000" s="22">
        <v>13.48</v>
      </c>
      <c r="S2000" s="22">
        <v>257.85000000000002</v>
      </c>
      <c r="T2000" s="22">
        <v>990.7</v>
      </c>
      <c r="U2000" s="22">
        <v>24.23</v>
      </c>
      <c r="V2000" s="22">
        <v>2.98</v>
      </c>
      <c r="W2000" s="22">
        <v>1E-3</v>
      </c>
      <c r="X2000" s="22">
        <v>1E-3</v>
      </c>
      <c r="Y2000" s="22">
        <v>1E-3</v>
      </c>
      <c r="Z2000" s="22">
        <v>78.95</v>
      </c>
      <c r="AA2000" s="22">
        <v>1E-3</v>
      </c>
      <c r="AB2000" s="22">
        <v>20</v>
      </c>
      <c r="AC2000" s="22">
        <v>1E-3</v>
      </c>
      <c r="AD2000" s="22">
        <v>1.05</v>
      </c>
      <c r="AE2000" s="24">
        <v>100.00500000000001</v>
      </c>
      <c r="AF2000" s="19" t="s">
        <v>365</v>
      </c>
      <c r="AG2000" s="25">
        <v>0.60640000000000005</v>
      </c>
      <c r="AH2000" s="22">
        <v>537513.6</v>
      </c>
      <c r="AI2000" s="22">
        <v>2851671.3</v>
      </c>
      <c r="AJ2000" s="22">
        <v>3389184.9</v>
      </c>
      <c r="AK2000" s="21" t="s">
        <v>1364</v>
      </c>
      <c r="AL2000" s="21" t="s">
        <v>213</v>
      </c>
      <c r="AM2000" s="26" t="s">
        <v>48</v>
      </c>
      <c r="AN2000" s="27">
        <v>0</v>
      </c>
      <c r="AS2000">
        <f t="shared" si="62"/>
        <v>5003</v>
      </c>
      <c r="AT2000" t="str">
        <f t="shared" si="63"/>
        <v>Região Rural dos Centros de Zona de Nova Andradina e Três Lagoas</v>
      </c>
      <c r="BE2000">
        <v>3109501</v>
      </c>
      <c r="BF2000">
        <v>31</v>
      </c>
      <c r="BG2000" t="s">
        <v>12888</v>
      </c>
      <c r="BH2000" t="s">
        <v>12889</v>
      </c>
      <c r="BI2000" t="s">
        <v>12823</v>
      </c>
      <c r="BJ2000" t="s">
        <v>13132</v>
      </c>
      <c r="BK2000">
        <v>3105</v>
      </c>
      <c r="BL2000" t="s">
        <v>13074</v>
      </c>
      <c r="BM2000" t="s">
        <v>13075</v>
      </c>
    </row>
    <row r="2001" spans="1:65" x14ac:dyDescent="0.25">
      <c r="A2001" s="17" t="s">
        <v>5989</v>
      </c>
      <c r="B2001" s="18">
        <v>1</v>
      </c>
      <c r="C2001" s="19" t="s">
        <v>6217</v>
      </c>
      <c r="D2001" s="20" t="s">
        <v>5996</v>
      </c>
      <c r="E2001" s="20" t="s">
        <v>5996</v>
      </c>
      <c r="F2001" s="21">
        <v>5006200</v>
      </c>
      <c r="G2001" s="20" t="s">
        <v>6218</v>
      </c>
      <c r="H2001" s="22">
        <v>1206.0664999999999</v>
      </c>
      <c r="I2001" s="22">
        <v>1207.9000000000001</v>
      </c>
      <c r="J2001" s="22">
        <v>1207.8771999999999</v>
      </c>
      <c r="K2001" s="22">
        <v>1.0000000000000001E-5</v>
      </c>
      <c r="L2001" s="22">
        <v>1206.0664999999999</v>
      </c>
      <c r="M2001" s="23">
        <v>57</v>
      </c>
      <c r="N2001" s="19" t="s">
        <v>64</v>
      </c>
      <c r="O2001" s="22">
        <v>30.2</v>
      </c>
      <c r="P2001" s="22">
        <v>1E-3</v>
      </c>
      <c r="Q2001" s="22">
        <v>1E-3</v>
      </c>
      <c r="R2001" s="22">
        <v>18.738399999999999</v>
      </c>
      <c r="S2001" s="22">
        <v>211.29310000000001</v>
      </c>
      <c r="T2001" s="22">
        <v>969.47109999999998</v>
      </c>
      <c r="U2001" s="22">
        <v>1.0000000000000001E-5</v>
      </c>
      <c r="V2001" s="22">
        <v>8.3745999999999992</v>
      </c>
      <c r="W2001" s="22">
        <v>0</v>
      </c>
      <c r="X2001" s="22">
        <v>0</v>
      </c>
      <c r="Y2001" s="22">
        <v>79.930000000000007</v>
      </c>
      <c r="Z2001" s="22">
        <v>17.82</v>
      </c>
      <c r="AA2001" s="22">
        <v>0</v>
      </c>
      <c r="AB2001" s="22">
        <v>0</v>
      </c>
      <c r="AC2001" s="22">
        <v>0</v>
      </c>
      <c r="AD2001" s="22">
        <v>2.25</v>
      </c>
      <c r="AE2001" s="24">
        <v>100</v>
      </c>
      <c r="AF2001" s="19" t="s">
        <v>64</v>
      </c>
      <c r="AG2001" s="25">
        <v>0.54600000000000004</v>
      </c>
      <c r="AH2001" s="22">
        <v>577972.18999999994</v>
      </c>
      <c r="AI2001" s="22">
        <v>6122475.9800000004</v>
      </c>
      <c r="AJ2001" s="22">
        <v>6700448.1699999999</v>
      </c>
      <c r="AK2001" s="21" t="s">
        <v>48</v>
      </c>
      <c r="AL2001" s="21" t="s">
        <v>3423</v>
      </c>
      <c r="AM2001" s="26" t="s">
        <v>6219</v>
      </c>
      <c r="AN2001" s="27">
        <v>0</v>
      </c>
      <c r="AS2001">
        <f t="shared" si="62"/>
        <v>5003</v>
      </c>
      <c r="AT2001" t="str">
        <f t="shared" si="63"/>
        <v>Região Rural dos Centros de Zona de Nova Andradina e Três Lagoas</v>
      </c>
      <c r="BE2001">
        <v>3109709</v>
      </c>
      <c r="BF2001">
        <v>31</v>
      </c>
      <c r="BG2001" t="s">
        <v>12888</v>
      </c>
      <c r="BH2001" t="s">
        <v>12889</v>
      </c>
      <c r="BI2001" t="s">
        <v>12823</v>
      </c>
      <c r="BJ2001" t="s">
        <v>13133</v>
      </c>
      <c r="BK2001">
        <v>3105</v>
      </c>
      <c r="BL2001" t="s">
        <v>13074</v>
      </c>
      <c r="BM2001" t="s">
        <v>13075</v>
      </c>
    </row>
    <row r="2002" spans="1:65" x14ac:dyDescent="0.25">
      <c r="A2002" s="17" t="s">
        <v>5989</v>
      </c>
      <c r="B2002" s="18">
        <v>1</v>
      </c>
      <c r="C2002" s="19" t="s">
        <v>6220</v>
      </c>
      <c r="D2002" s="20" t="s">
        <v>5996</v>
      </c>
      <c r="E2002" s="20" t="s">
        <v>5996</v>
      </c>
      <c r="F2002" s="21">
        <v>5006200</v>
      </c>
      <c r="G2002" s="20" t="s">
        <v>6221</v>
      </c>
      <c r="H2002" s="22">
        <v>1488.3</v>
      </c>
      <c r="I2002" s="22">
        <v>1488.3</v>
      </c>
      <c r="J2002" s="22">
        <v>1493.3547000000001</v>
      </c>
      <c r="K2002" s="22">
        <v>1488.3</v>
      </c>
      <c r="L2002" s="22">
        <v>1488.3</v>
      </c>
      <c r="M2002" s="23">
        <v>100</v>
      </c>
      <c r="N2002" s="19" t="s">
        <v>44</v>
      </c>
      <c r="O2002" s="22">
        <v>1E-3</v>
      </c>
      <c r="P2002" s="22">
        <v>55.67</v>
      </c>
      <c r="Q2002" s="22">
        <v>57.5</v>
      </c>
      <c r="R2002" s="22">
        <v>80.544799999999995</v>
      </c>
      <c r="S2002" s="22">
        <v>210.0241</v>
      </c>
      <c r="T2002" s="22">
        <v>965.72630000000004</v>
      </c>
      <c r="U2002" s="22">
        <v>195.52889999999999</v>
      </c>
      <c r="V2002" s="22">
        <v>41.5306</v>
      </c>
      <c r="W2002" s="22">
        <v>1E-3</v>
      </c>
      <c r="X2002" s="22">
        <v>1E-3</v>
      </c>
      <c r="Y2002" s="22">
        <v>80.55</v>
      </c>
      <c r="Z2002" s="22">
        <v>1E-3</v>
      </c>
      <c r="AA2002" s="22">
        <v>1E-3</v>
      </c>
      <c r="AB2002" s="22">
        <v>14.06</v>
      </c>
      <c r="AC2002" s="22">
        <v>1E-3</v>
      </c>
      <c r="AD2002" s="22">
        <v>5.39</v>
      </c>
      <c r="AE2002" s="24">
        <v>100.00500000000001</v>
      </c>
      <c r="AF2002" s="19" t="s">
        <v>44</v>
      </c>
      <c r="AG2002" s="25">
        <v>0.68359999999999999</v>
      </c>
      <c r="AH2002" s="22">
        <v>766549.26</v>
      </c>
      <c r="AI2002" s="22">
        <v>3468259.91</v>
      </c>
      <c r="AJ2002" s="22">
        <v>4234809.17</v>
      </c>
      <c r="AK2002" s="21" t="s">
        <v>6201</v>
      </c>
      <c r="AL2002" s="21" t="s">
        <v>6222</v>
      </c>
      <c r="AM2002" s="26" t="s">
        <v>48</v>
      </c>
      <c r="AN2002" s="27">
        <v>0</v>
      </c>
      <c r="AS2002">
        <f t="shared" si="62"/>
        <v>5003</v>
      </c>
      <c r="AT2002" t="str">
        <f t="shared" si="63"/>
        <v>Região Rural dos Centros de Zona de Nova Andradina e Três Lagoas</v>
      </c>
      <c r="BE2002">
        <v>3110301</v>
      </c>
      <c r="BF2002">
        <v>31</v>
      </c>
      <c r="BG2002" t="s">
        <v>12888</v>
      </c>
      <c r="BH2002" t="s">
        <v>12889</v>
      </c>
      <c r="BI2002" t="s">
        <v>12823</v>
      </c>
      <c r="BJ2002" t="s">
        <v>13134</v>
      </c>
      <c r="BK2002">
        <v>3105</v>
      </c>
      <c r="BL2002" t="s">
        <v>13074</v>
      </c>
      <c r="BM2002" t="s">
        <v>13075</v>
      </c>
    </row>
    <row r="2003" spans="1:65" x14ac:dyDescent="0.25">
      <c r="A2003" s="17" t="s">
        <v>5989</v>
      </c>
      <c r="B2003" s="18">
        <v>1</v>
      </c>
      <c r="C2003" s="19" t="s">
        <v>6223</v>
      </c>
      <c r="D2003" s="20" t="s">
        <v>6084</v>
      </c>
      <c r="E2003" s="20" t="s">
        <v>6224</v>
      </c>
      <c r="F2003" s="21">
        <v>5006358</v>
      </c>
      <c r="G2003" s="20" t="s">
        <v>1556</v>
      </c>
      <c r="H2003" s="22">
        <v>2628.6628999999998</v>
      </c>
      <c r="I2003" s="22">
        <v>2628.6</v>
      </c>
      <c r="J2003" s="22">
        <v>2628.6628999999998</v>
      </c>
      <c r="K2003" s="22">
        <v>1.0000000000000001E-5</v>
      </c>
      <c r="L2003" s="22">
        <v>2628.6628999999998</v>
      </c>
      <c r="M2003" s="23">
        <v>140</v>
      </c>
      <c r="N2003" s="19" t="s">
        <v>64</v>
      </c>
      <c r="O2003" s="22">
        <v>58.41</v>
      </c>
      <c r="P2003" s="22">
        <v>96.94</v>
      </c>
      <c r="Q2003" s="22">
        <v>100</v>
      </c>
      <c r="R2003" s="22">
        <v>400.83800000000002</v>
      </c>
      <c r="S2003" s="22">
        <v>525.73260000000005</v>
      </c>
      <c r="T2003" s="22">
        <v>1592.6307999999999</v>
      </c>
      <c r="U2003" s="22">
        <v>50.170200000000001</v>
      </c>
      <c r="V2003" s="22">
        <v>59.2913</v>
      </c>
      <c r="W2003" s="22">
        <v>1E-3</v>
      </c>
      <c r="X2003" s="22">
        <v>1E-3</v>
      </c>
      <c r="Y2003" s="22">
        <v>44.5</v>
      </c>
      <c r="Z2003" s="22">
        <v>20.059999999999999</v>
      </c>
      <c r="AA2003" s="22">
        <v>1E-3</v>
      </c>
      <c r="AB2003" s="22">
        <v>20</v>
      </c>
      <c r="AC2003" s="22">
        <v>1E-3</v>
      </c>
      <c r="AD2003" s="22">
        <v>15.44</v>
      </c>
      <c r="AE2003" s="24">
        <v>100.004</v>
      </c>
      <c r="AF2003" s="19" t="s">
        <v>65</v>
      </c>
      <c r="AG2003" s="25">
        <v>0.50900000000000001</v>
      </c>
      <c r="AH2003" s="22">
        <v>1930350.92</v>
      </c>
      <c r="AI2003" s="22">
        <v>7505989.1900000004</v>
      </c>
      <c r="AJ2003" s="22">
        <v>9436340.1099999994</v>
      </c>
      <c r="AK2003" s="21" t="s">
        <v>48</v>
      </c>
      <c r="AL2003" s="21" t="s">
        <v>6209</v>
      </c>
      <c r="AM2003" s="26" t="s">
        <v>1787</v>
      </c>
      <c r="AN2003" s="27">
        <v>0</v>
      </c>
      <c r="AS2003">
        <f t="shared" si="62"/>
        <v>5004</v>
      </c>
      <c r="AT2003" t="str">
        <f t="shared" si="63"/>
        <v>Região Rural da Capital Regional de Dourados</v>
      </c>
      <c r="BE2003">
        <v>3110400</v>
      </c>
      <c r="BF2003">
        <v>31</v>
      </c>
      <c r="BG2003" t="s">
        <v>12888</v>
      </c>
      <c r="BH2003" t="s">
        <v>12889</v>
      </c>
      <c r="BI2003" t="s">
        <v>12823</v>
      </c>
      <c r="BJ2003" t="s">
        <v>13135</v>
      </c>
      <c r="BK2003">
        <v>3105</v>
      </c>
      <c r="BL2003" t="s">
        <v>13074</v>
      </c>
      <c r="BM2003" t="s">
        <v>13075</v>
      </c>
    </row>
    <row r="2004" spans="1:65" x14ac:dyDescent="0.25">
      <c r="A2004" s="17" t="s">
        <v>5989</v>
      </c>
      <c r="B2004" s="18">
        <v>1</v>
      </c>
      <c r="C2004" s="19" t="s">
        <v>6225</v>
      </c>
      <c r="D2004" s="20" t="s">
        <v>6084</v>
      </c>
      <c r="E2004" s="20" t="s">
        <v>6224</v>
      </c>
      <c r="F2004" s="21">
        <v>5006358</v>
      </c>
      <c r="G2004" s="20" t="s">
        <v>6226</v>
      </c>
      <c r="H2004" s="22">
        <v>964.64</v>
      </c>
      <c r="I2004" s="22">
        <v>964.64</v>
      </c>
      <c r="J2004" s="22">
        <v>964.64</v>
      </c>
      <c r="K2004" s="22">
        <v>964.64</v>
      </c>
      <c r="L2004" s="22">
        <v>964.64</v>
      </c>
      <c r="M2004" s="23">
        <v>34</v>
      </c>
      <c r="N2004" s="19" t="s">
        <v>44</v>
      </c>
      <c r="O2004" s="22">
        <v>45</v>
      </c>
      <c r="P2004" s="22">
        <v>0</v>
      </c>
      <c r="Q2004" s="22">
        <v>0</v>
      </c>
      <c r="R2004" s="22">
        <v>19.457100000000001</v>
      </c>
      <c r="S2004" s="22">
        <v>123.2283</v>
      </c>
      <c r="T2004" s="22">
        <v>820.95460000000003</v>
      </c>
      <c r="U2004" s="22">
        <v>0</v>
      </c>
      <c r="V2004" s="22">
        <v>1</v>
      </c>
      <c r="W2004" s="22">
        <v>0</v>
      </c>
      <c r="X2004" s="22">
        <v>35</v>
      </c>
      <c r="Y2004" s="22">
        <v>61</v>
      </c>
      <c r="Z2004" s="22">
        <v>0</v>
      </c>
      <c r="AA2004" s="22">
        <v>0</v>
      </c>
      <c r="AB2004" s="22">
        <v>0</v>
      </c>
      <c r="AC2004" s="22">
        <v>0</v>
      </c>
      <c r="AD2004" s="22">
        <v>4</v>
      </c>
      <c r="AE2004" s="24">
        <v>100</v>
      </c>
      <c r="AF2004" s="19" t="s">
        <v>65</v>
      </c>
      <c r="AG2004" s="25">
        <v>0.66659999999999997</v>
      </c>
      <c r="AH2004" s="22">
        <v>152369.41</v>
      </c>
      <c r="AI2004" s="22">
        <v>623909.85</v>
      </c>
      <c r="AJ2004" s="22">
        <v>776279.26</v>
      </c>
      <c r="AK2004" s="21" t="s">
        <v>6227</v>
      </c>
      <c r="AL2004" s="21" t="s">
        <v>6228</v>
      </c>
      <c r="AM2004" s="26" t="s">
        <v>48</v>
      </c>
      <c r="AN2004" s="27">
        <v>0</v>
      </c>
      <c r="AS2004">
        <f t="shared" si="62"/>
        <v>5004</v>
      </c>
      <c r="AT2004" t="str">
        <f t="shared" si="63"/>
        <v>Região Rural da Capital Regional de Dourados</v>
      </c>
      <c r="BE2004">
        <v>3110509</v>
      </c>
      <c r="BF2004">
        <v>31</v>
      </c>
      <c r="BG2004" t="s">
        <v>12888</v>
      </c>
      <c r="BH2004" t="s">
        <v>12889</v>
      </c>
      <c r="BI2004" t="s">
        <v>12823</v>
      </c>
      <c r="BJ2004" t="s">
        <v>13136</v>
      </c>
      <c r="BK2004">
        <v>3105</v>
      </c>
      <c r="BL2004" t="s">
        <v>13074</v>
      </c>
      <c r="BM2004" t="s">
        <v>13075</v>
      </c>
    </row>
    <row r="2005" spans="1:65" x14ac:dyDescent="0.25">
      <c r="A2005" s="17" t="s">
        <v>5989</v>
      </c>
      <c r="B2005" s="18">
        <v>1</v>
      </c>
      <c r="C2005" s="19" t="s">
        <v>6229</v>
      </c>
      <c r="D2005" s="20" t="s">
        <v>5991</v>
      </c>
      <c r="E2005" s="20" t="s">
        <v>6230</v>
      </c>
      <c r="F2005" s="21">
        <v>5006606</v>
      </c>
      <c r="G2005" s="20" t="s">
        <v>6231</v>
      </c>
      <c r="H2005" s="22">
        <v>374.89749999999998</v>
      </c>
      <c r="I2005" s="22">
        <v>345.86959999999999</v>
      </c>
      <c r="J2005" s="22">
        <v>1.0000000000000001E-5</v>
      </c>
      <c r="K2005" s="22">
        <v>1.0000000000000001E-5</v>
      </c>
      <c r="L2005" s="22">
        <v>345.86959999999999</v>
      </c>
      <c r="M2005" s="23">
        <v>25</v>
      </c>
      <c r="N2005" s="19" t="s">
        <v>64</v>
      </c>
      <c r="O2005" s="22">
        <v>20.7</v>
      </c>
      <c r="P2005" s="22">
        <v>100</v>
      </c>
      <c r="Q2005" s="22">
        <v>100</v>
      </c>
      <c r="R2005" s="22">
        <v>7.3707000000000003</v>
      </c>
      <c r="S2005" s="22">
        <v>6.8129</v>
      </c>
      <c r="T2005" s="22">
        <v>317.09789999999998</v>
      </c>
      <c r="U2005" s="22">
        <v>1.0000000000000001E-5</v>
      </c>
      <c r="V2005" s="22">
        <v>14.588100000000001</v>
      </c>
      <c r="W2005" s="22">
        <v>1E-3</v>
      </c>
      <c r="X2005" s="22">
        <v>46.44</v>
      </c>
      <c r="Y2005" s="22">
        <v>27.71</v>
      </c>
      <c r="Z2005" s="22">
        <v>1E-3</v>
      </c>
      <c r="AA2005" s="22">
        <v>1E-3</v>
      </c>
      <c r="AB2005" s="22">
        <v>20</v>
      </c>
      <c r="AC2005" s="22">
        <v>1E-3</v>
      </c>
      <c r="AD2005" s="22">
        <v>5.85</v>
      </c>
      <c r="AE2005" s="24">
        <v>100.004</v>
      </c>
      <c r="AF2005" s="19" t="s">
        <v>65</v>
      </c>
      <c r="AG2005" s="25">
        <v>0.622</v>
      </c>
      <c r="AH2005" s="22">
        <v>351807.71</v>
      </c>
      <c r="AI2005" s="22">
        <v>1159526.83</v>
      </c>
      <c r="AJ2005" s="22">
        <v>1511334.54</v>
      </c>
      <c r="AK2005" s="21" t="s">
        <v>48</v>
      </c>
      <c r="AL2005" s="21" t="s">
        <v>3290</v>
      </c>
      <c r="AM2005" s="26" t="s">
        <v>1787</v>
      </c>
      <c r="AN2005" s="27">
        <v>0</v>
      </c>
      <c r="AS2005">
        <f t="shared" si="62"/>
        <v>5004</v>
      </c>
      <c r="AT2005" t="str">
        <f t="shared" si="63"/>
        <v>Região Rural da Capital Regional de Dourados</v>
      </c>
      <c r="BE2005">
        <v>3110608</v>
      </c>
      <c r="BF2005">
        <v>31</v>
      </c>
      <c r="BG2005" t="s">
        <v>12888</v>
      </c>
      <c r="BH2005" t="s">
        <v>12889</v>
      </c>
      <c r="BI2005" t="s">
        <v>12823</v>
      </c>
      <c r="BJ2005" t="s">
        <v>13137</v>
      </c>
      <c r="BK2005">
        <v>3105</v>
      </c>
      <c r="BL2005" t="s">
        <v>13074</v>
      </c>
      <c r="BM2005" t="s">
        <v>13075</v>
      </c>
    </row>
    <row r="2006" spans="1:65" x14ac:dyDescent="0.25">
      <c r="A2006" s="17" t="s">
        <v>5989</v>
      </c>
      <c r="B2006" s="18">
        <v>1</v>
      </c>
      <c r="C2006" s="19" t="s">
        <v>6232</v>
      </c>
      <c r="D2006" s="20" t="s">
        <v>5991</v>
      </c>
      <c r="E2006" s="20" t="s">
        <v>6230</v>
      </c>
      <c r="F2006" s="21">
        <v>5006606</v>
      </c>
      <c r="G2006" s="20" t="s">
        <v>6231</v>
      </c>
      <c r="H2006" s="22">
        <v>733.00429999999994</v>
      </c>
      <c r="I2006" s="22">
        <v>726.62879999999996</v>
      </c>
      <c r="J2006" s="22">
        <v>1.0000000000000001E-5</v>
      </c>
      <c r="K2006" s="22">
        <v>1.0000000000000001E-5</v>
      </c>
      <c r="L2006" s="22">
        <v>726.62879999999996</v>
      </c>
      <c r="M2006" s="23">
        <v>55</v>
      </c>
      <c r="N2006" s="19" t="s">
        <v>64</v>
      </c>
      <c r="O2006" s="22">
        <v>20.7</v>
      </c>
      <c r="P2006" s="22">
        <v>100</v>
      </c>
      <c r="Q2006" s="22">
        <v>100</v>
      </c>
      <c r="R2006" s="22">
        <v>25.879100000000001</v>
      </c>
      <c r="S2006" s="22">
        <v>51.355499999999999</v>
      </c>
      <c r="T2006" s="22">
        <v>629.87220000000002</v>
      </c>
      <c r="U2006" s="22">
        <v>1.0000000000000001E-5</v>
      </c>
      <c r="V2006" s="22">
        <v>19.521999999999998</v>
      </c>
      <c r="W2006" s="22">
        <v>1E-3</v>
      </c>
      <c r="X2006" s="22">
        <v>42.39</v>
      </c>
      <c r="Y2006" s="22">
        <v>33.29</v>
      </c>
      <c r="Z2006" s="22">
        <v>1E-3</v>
      </c>
      <c r="AA2006" s="22">
        <v>1E-3</v>
      </c>
      <c r="AB2006" s="22">
        <v>20</v>
      </c>
      <c r="AC2006" s="22">
        <v>1E-3</v>
      </c>
      <c r="AD2006" s="22">
        <v>4.32</v>
      </c>
      <c r="AE2006" s="24">
        <v>100.00400000000002</v>
      </c>
      <c r="AF2006" s="19" t="s">
        <v>65</v>
      </c>
      <c r="AG2006" s="25">
        <v>0.623</v>
      </c>
      <c r="AH2006" s="22">
        <v>950172.93</v>
      </c>
      <c r="AI2006" s="22">
        <v>2530188.29</v>
      </c>
      <c r="AJ2006" s="22">
        <v>3480361.22</v>
      </c>
      <c r="AK2006" s="21" t="s">
        <v>48</v>
      </c>
      <c r="AL2006" s="21" t="s">
        <v>3290</v>
      </c>
      <c r="AM2006" s="26" t="s">
        <v>1787</v>
      </c>
      <c r="AN2006" s="27">
        <v>0</v>
      </c>
      <c r="AS2006">
        <f t="shared" si="62"/>
        <v>5004</v>
      </c>
      <c r="AT2006" t="str">
        <f t="shared" si="63"/>
        <v>Região Rural da Capital Regional de Dourados</v>
      </c>
      <c r="BE2006">
        <v>3110707</v>
      </c>
      <c r="BF2006">
        <v>31</v>
      </c>
      <c r="BG2006" t="s">
        <v>12888</v>
      </c>
      <c r="BH2006" t="s">
        <v>12889</v>
      </c>
      <c r="BI2006" t="s">
        <v>12823</v>
      </c>
      <c r="BJ2006" t="s">
        <v>13138</v>
      </c>
      <c r="BK2006">
        <v>3105</v>
      </c>
      <c r="BL2006" t="s">
        <v>13074</v>
      </c>
      <c r="BM2006" t="s">
        <v>13075</v>
      </c>
    </row>
    <row r="2007" spans="1:65" x14ac:dyDescent="0.25">
      <c r="A2007" s="17" t="s">
        <v>5989</v>
      </c>
      <c r="B2007" s="18">
        <v>1</v>
      </c>
      <c r="C2007" s="19" t="s">
        <v>6233</v>
      </c>
      <c r="D2007" s="20" t="s">
        <v>5991</v>
      </c>
      <c r="E2007" s="20" t="s">
        <v>6230</v>
      </c>
      <c r="F2007" s="21">
        <v>5006606</v>
      </c>
      <c r="G2007" s="20" t="s">
        <v>550</v>
      </c>
      <c r="H2007" s="22">
        <v>2165.2939999999999</v>
      </c>
      <c r="I2007" s="22">
        <v>2101.5650999999998</v>
      </c>
      <c r="J2007" s="22">
        <v>2101.5650999999998</v>
      </c>
      <c r="K2007" s="22">
        <v>2165.2939999999999</v>
      </c>
      <c r="L2007" s="22">
        <v>2101.5650999999998</v>
      </c>
      <c r="M2007" s="23">
        <v>50</v>
      </c>
      <c r="N2007" s="19" t="s">
        <v>44</v>
      </c>
      <c r="O2007" s="22">
        <v>60.04</v>
      </c>
      <c r="P2007" s="22">
        <v>99.99</v>
      </c>
      <c r="Q2007" s="22">
        <v>66.83</v>
      </c>
      <c r="R2007" s="22">
        <v>80</v>
      </c>
      <c r="S2007" s="22">
        <v>213.7</v>
      </c>
      <c r="T2007" s="22">
        <v>0</v>
      </c>
      <c r="U2007" s="22">
        <v>0</v>
      </c>
      <c r="V2007" s="22">
        <v>0</v>
      </c>
      <c r="W2007" s="22">
        <v>0</v>
      </c>
      <c r="X2007" s="22">
        <v>48</v>
      </c>
      <c r="Y2007" s="22">
        <v>25</v>
      </c>
      <c r="Z2007" s="22">
        <v>0</v>
      </c>
      <c r="AA2007" s="22">
        <v>0</v>
      </c>
      <c r="AB2007" s="22">
        <v>0</v>
      </c>
      <c r="AC2007" s="22">
        <v>0</v>
      </c>
      <c r="AD2007" s="22">
        <v>7</v>
      </c>
      <c r="AE2007" s="24">
        <v>80</v>
      </c>
      <c r="AF2007" s="19" t="s">
        <v>65</v>
      </c>
      <c r="AG2007" s="25">
        <v>0.56799999999999995</v>
      </c>
      <c r="AH2007" s="22">
        <v>325710.84000000003</v>
      </c>
      <c r="AI2007" s="22">
        <v>904156.35</v>
      </c>
      <c r="AJ2007" s="22">
        <v>1229867.19</v>
      </c>
      <c r="AK2007" s="21" t="s">
        <v>2979</v>
      </c>
      <c r="AL2007" s="21" t="s">
        <v>6234</v>
      </c>
      <c r="AM2007" s="26" t="s">
        <v>48</v>
      </c>
      <c r="AN2007" s="27">
        <v>0</v>
      </c>
      <c r="AS2007">
        <f t="shared" si="62"/>
        <v>5004</v>
      </c>
      <c r="AT2007" t="str">
        <f t="shared" si="63"/>
        <v>Região Rural da Capital Regional de Dourados</v>
      </c>
      <c r="BE2007">
        <v>3110905</v>
      </c>
      <c r="BF2007">
        <v>31</v>
      </c>
      <c r="BG2007" t="s">
        <v>12888</v>
      </c>
      <c r="BH2007" t="s">
        <v>12889</v>
      </c>
      <c r="BI2007" t="s">
        <v>12823</v>
      </c>
      <c r="BJ2007" t="s">
        <v>13139</v>
      </c>
      <c r="BK2007">
        <v>3105</v>
      </c>
      <c r="BL2007" t="s">
        <v>13074</v>
      </c>
      <c r="BM2007" t="s">
        <v>13075</v>
      </c>
    </row>
    <row r="2008" spans="1:65" x14ac:dyDescent="0.25">
      <c r="A2008" s="17" t="s">
        <v>5989</v>
      </c>
      <c r="B2008" s="18">
        <v>1</v>
      </c>
      <c r="C2008" s="19" t="s">
        <v>6235</v>
      </c>
      <c r="D2008" s="20" t="s">
        <v>5991</v>
      </c>
      <c r="E2008" s="20" t="s">
        <v>6230</v>
      </c>
      <c r="F2008" s="21">
        <v>5006606</v>
      </c>
      <c r="G2008" s="20" t="s">
        <v>6236</v>
      </c>
      <c r="H2008" s="22">
        <v>500.25749999999999</v>
      </c>
      <c r="I2008" s="22">
        <v>500.25749999999999</v>
      </c>
      <c r="J2008" s="22">
        <v>1.0000000000000001E-5</v>
      </c>
      <c r="K2008" s="22">
        <v>1.0000000000000001E-5</v>
      </c>
      <c r="L2008" s="22">
        <v>500.25749999999999</v>
      </c>
      <c r="M2008" s="23">
        <v>35</v>
      </c>
      <c r="N2008" s="19" t="s">
        <v>64</v>
      </c>
      <c r="O2008" s="22">
        <v>14.29</v>
      </c>
      <c r="P2008" s="22">
        <v>100</v>
      </c>
      <c r="Q2008" s="22">
        <v>111.74</v>
      </c>
      <c r="R2008" s="22">
        <v>25.531500000000001</v>
      </c>
      <c r="S2008" s="22">
        <v>100.0515</v>
      </c>
      <c r="T2008" s="22">
        <v>343.03570000000002</v>
      </c>
      <c r="U2008" s="22">
        <v>1.0000000000000001E-5</v>
      </c>
      <c r="V2008" s="22">
        <v>28.166399999999999</v>
      </c>
      <c r="W2008" s="22">
        <v>1E-3</v>
      </c>
      <c r="X2008" s="22">
        <v>15</v>
      </c>
      <c r="Y2008" s="22">
        <v>79.37</v>
      </c>
      <c r="Z2008" s="22">
        <v>1E-3</v>
      </c>
      <c r="AA2008" s="22">
        <v>1E-3</v>
      </c>
      <c r="AB2008" s="22">
        <v>1E-3</v>
      </c>
      <c r="AC2008" s="22">
        <v>1E-3</v>
      </c>
      <c r="AD2008" s="22">
        <v>5.63</v>
      </c>
      <c r="AE2008" s="24">
        <v>100.00500000000002</v>
      </c>
      <c r="AF2008" s="19" t="s">
        <v>44</v>
      </c>
      <c r="AG2008" s="25">
        <v>0.55000000000000004</v>
      </c>
      <c r="AH2008" s="22">
        <v>403371.62</v>
      </c>
      <c r="AI2008" s="22">
        <v>1842277.64</v>
      </c>
      <c r="AJ2008" s="22">
        <v>2245649.2599999998</v>
      </c>
      <c r="AK2008" s="21" t="s">
        <v>48</v>
      </c>
      <c r="AL2008" s="21" t="s">
        <v>128</v>
      </c>
      <c r="AM2008" s="26" t="s">
        <v>6237</v>
      </c>
      <c r="AN2008" s="27">
        <v>0</v>
      </c>
      <c r="AS2008">
        <f t="shared" si="62"/>
        <v>5004</v>
      </c>
      <c r="AT2008" t="str">
        <f t="shared" si="63"/>
        <v>Região Rural da Capital Regional de Dourados</v>
      </c>
      <c r="BE2008">
        <v>3111002</v>
      </c>
      <c r="BF2008">
        <v>31</v>
      </c>
      <c r="BG2008" t="s">
        <v>12888</v>
      </c>
      <c r="BH2008" t="s">
        <v>12889</v>
      </c>
      <c r="BI2008" t="s">
        <v>12823</v>
      </c>
      <c r="BJ2008" t="s">
        <v>13140</v>
      </c>
      <c r="BK2008">
        <v>3105</v>
      </c>
      <c r="BL2008" t="s">
        <v>13074</v>
      </c>
      <c r="BM2008" t="s">
        <v>13075</v>
      </c>
    </row>
    <row r="2009" spans="1:65" x14ac:dyDescent="0.25">
      <c r="A2009" s="17" t="s">
        <v>5989</v>
      </c>
      <c r="B2009" s="18">
        <v>1</v>
      </c>
      <c r="C2009" s="19" t="s">
        <v>6238</v>
      </c>
      <c r="D2009" s="20" t="s">
        <v>5991</v>
      </c>
      <c r="E2009" s="20" t="s">
        <v>6230</v>
      </c>
      <c r="F2009" s="21">
        <v>5006606</v>
      </c>
      <c r="G2009" s="20" t="s">
        <v>4818</v>
      </c>
      <c r="H2009" s="22">
        <v>1339.8784000000001</v>
      </c>
      <c r="I2009" s="22">
        <v>1339.8784000000001</v>
      </c>
      <c r="J2009" s="22">
        <v>1339.8784000000001</v>
      </c>
      <c r="K2009" s="22">
        <v>1339.8784000000001</v>
      </c>
      <c r="L2009" s="22">
        <v>1339.8784000000001</v>
      </c>
      <c r="M2009" s="23">
        <v>51</v>
      </c>
      <c r="N2009" s="19" t="s">
        <v>44</v>
      </c>
      <c r="O2009" s="22">
        <v>38.28</v>
      </c>
      <c r="P2009" s="22">
        <v>90.82</v>
      </c>
      <c r="Q2009" s="22">
        <v>78.489999999999995</v>
      </c>
      <c r="R2009" s="22">
        <v>57.5456</v>
      </c>
      <c r="S2009" s="22">
        <v>267.97570000000002</v>
      </c>
      <c r="T2009" s="22">
        <v>0</v>
      </c>
      <c r="U2009" s="22">
        <v>93.004300000000001</v>
      </c>
      <c r="V2009" s="22">
        <v>0</v>
      </c>
      <c r="W2009" s="22">
        <v>0</v>
      </c>
      <c r="X2009" s="22">
        <v>0</v>
      </c>
      <c r="Y2009" s="22">
        <v>76</v>
      </c>
      <c r="Z2009" s="22">
        <v>0</v>
      </c>
      <c r="AA2009" s="22">
        <v>0</v>
      </c>
      <c r="AB2009" s="22">
        <v>20</v>
      </c>
      <c r="AC2009" s="22">
        <v>0</v>
      </c>
      <c r="AD2009" s="22">
        <v>4</v>
      </c>
      <c r="AE2009" s="24">
        <v>100</v>
      </c>
      <c r="AF2009" s="19" t="s">
        <v>365</v>
      </c>
      <c r="AG2009" s="25">
        <v>0.67100000000000004</v>
      </c>
      <c r="AH2009" s="22">
        <v>136644.67000000001</v>
      </c>
      <c r="AI2009" s="22">
        <v>897182.58</v>
      </c>
      <c r="AJ2009" s="22">
        <v>1033827.25</v>
      </c>
      <c r="AK2009" s="21" t="s">
        <v>2364</v>
      </c>
      <c r="AL2009" s="21" t="s">
        <v>6239</v>
      </c>
      <c r="AM2009" s="26" t="s">
        <v>48</v>
      </c>
      <c r="AN2009" s="27">
        <v>0</v>
      </c>
      <c r="AS2009">
        <f t="shared" si="62"/>
        <v>5004</v>
      </c>
      <c r="AT2009" t="str">
        <f t="shared" si="63"/>
        <v>Região Rural da Capital Regional de Dourados</v>
      </c>
      <c r="BE2009">
        <v>3111200</v>
      </c>
      <c r="BF2009">
        <v>31</v>
      </c>
      <c r="BG2009" t="s">
        <v>12888</v>
      </c>
      <c r="BH2009" t="s">
        <v>12889</v>
      </c>
      <c r="BI2009" t="s">
        <v>12823</v>
      </c>
      <c r="BJ2009" t="s">
        <v>13141</v>
      </c>
      <c r="BK2009">
        <v>3105</v>
      </c>
      <c r="BL2009" t="s">
        <v>13074</v>
      </c>
      <c r="BM2009" t="s">
        <v>13075</v>
      </c>
    </row>
    <row r="2010" spans="1:65" x14ac:dyDescent="0.25">
      <c r="A2010" s="17" t="s">
        <v>5989</v>
      </c>
      <c r="B2010" s="18">
        <v>1</v>
      </c>
      <c r="C2010" s="19" t="s">
        <v>6240</v>
      </c>
      <c r="D2010" s="20" t="s">
        <v>5991</v>
      </c>
      <c r="E2010" s="20" t="s">
        <v>6230</v>
      </c>
      <c r="F2010" s="21">
        <v>5006606</v>
      </c>
      <c r="G2010" s="20" t="s">
        <v>6241</v>
      </c>
      <c r="H2010" s="22">
        <v>1390</v>
      </c>
      <c r="I2010" s="22">
        <v>1390</v>
      </c>
      <c r="J2010" s="22">
        <v>1390</v>
      </c>
      <c r="K2010" s="22">
        <v>1390</v>
      </c>
      <c r="L2010" s="22">
        <v>1390</v>
      </c>
      <c r="M2010" s="23">
        <v>52</v>
      </c>
      <c r="N2010" s="19" t="s">
        <v>44</v>
      </c>
      <c r="O2010" s="22">
        <v>39.71</v>
      </c>
      <c r="P2010" s="22">
        <v>100</v>
      </c>
      <c r="Q2010" s="22">
        <v>66.97</v>
      </c>
      <c r="R2010" s="22">
        <v>52.156999999999996</v>
      </c>
      <c r="S2010" s="22">
        <v>261.16759999999999</v>
      </c>
      <c r="T2010" s="22">
        <v>0</v>
      </c>
      <c r="U2010" s="22">
        <v>0</v>
      </c>
      <c r="V2010" s="22">
        <v>0</v>
      </c>
      <c r="W2010" s="22">
        <v>0</v>
      </c>
      <c r="X2010" s="22">
        <v>0</v>
      </c>
      <c r="Y2010" s="22">
        <v>76</v>
      </c>
      <c r="Z2010" s="22">
        <v>0</v>
      </c>
      <c r="AA2010" s="22">
        <v>0</v>
      </c>
      <c r="AB2010" s="22">
        <v>20</v>
      </c>
      <c r="AC2010" s="29">
        <v>0</v>
      </c>
      <c r="AD2010" s="22">
        <v>4</v>
      </c>
      <c r="AE2010" s="32">
        <v>100</v>
      </c>
      <c r="AF2010" s="19" t="s">
        <v>365</v>
      </c>
      <c r="AG2010" s="25">
        <v>0.75600000000000001</v>
      </c>
      <c r="AH2010" s="22">
        <v>309449.92</v>
      </c>
      <c r="AI2010" s="22">
        <v>971457.1</v>
      </c>
      <c r="AJ2010" s="22">
        <v>1280907.02</v>
      </c>
      <c r="AK2010" s="21" t="s">
        <v>3984</v>
      </c>
      <c r="AL2010" s="21" t="s">
        <v>2078</v>
      </c>
      <c r="AM2010" s="26" t="s">
        <v>48</v>
      </c>
      <c r="AN2010" s="27">
        <v>0</v>
      </c>
      <c r="AS2010">
        <f t="shared" si="62"/>
        <v>5004</v>
      </c>
      <c r="AT2010" t="str">
        <f t="shared" si="63"/>
        <v>Região Rural da Capital Regional de Dourados</v>
      </c>
      <c r="BE2010">
        <v>3111309</v>
      </c>
      <c r="BF2010">
        <v>31</v>
      </c>
      <c r="BG2010" t="s">
        <v>12888</v>
      </c>
      <c r="BH2010" t="s">
        <v>12889</v>
      </c>
      <c r="BI2010" t="s">
        <v>12823</v>
      </c>
      <c r="BJ2010" t="s">
        <v>13142</v>
      </c>
      <c r="BK2010">
        <v>3105</v>
      </c>
      <c r="BL2010" t="s">
        <v>13074</v>
      </c>
      <c r="BM2010" t="s">
        <v>13075</v>
      </c>
    </row>
    <row r="2011" spans="1:65" x14ac:dyDescent="0.25">
      <c r="A2011" s="17" t="s">
        <v>5989</v>
      </c>
      <c r="B2011" s="18">
        <v>1</v>
      </c>
      <c r="C2011" s="19" t="s">
        <v>6242</v>
      </c>
      <c r="D2011" s="20" t="s">
        <v>5991</v>
      </c>
      <c r="E2011" s="20" t="s">
        <v>6230</v>
      </c>
      <c r="F2011" s="21">
        <v>5006606</v>
      </c>
      <c r="G2011" s="20" t="s">
        <v>6243</v>
      </c>
      <c r="H2011" s="22">
        <v>1329.5723</v>
      </c>
      <c r="I2011" s="22">
        <v>1329.5723</v>
      </c>
      <c r="J2011" s="22">
        <v>1329.5723</v>
      </c>
      <c r="K2011" s="22">
        <v>1329.5723</v>
      </c>
      <c r="L2011" s="22">
        <v>1329.5723</v>
      </c>
      <c r="M2011" s="23">
        <v>50</v>
      </c>
      <c r="N2011" s="19" t="s">
        <v>44</v>
      </c>
      <c r="O2011" s="22">
        <v>37.979999999999997</v>
      </c>
      <c r="P2011" s="22">
        <v>100</v>
      </c>
      <c r="Q2011" s="22">
        <v>73.510000000000005</v>
      </c>
      <c r="R2011" s="22">
        <v>65.018500000000003</v>
      </c>
      <c r="S2011" s="22">
        <v>164.3297</v>
      </c>
      <c r="T2011" s="22">
        <v>0</v>
      </c>
      <c r="U2011" s="22">
        <v>0</v>
      </c>
      <c r="V2011" s="22">
        <v>0.64800000000000002</v>
      </c>
      <c r="W2011" s="22">
        <v>0</v>
      </c>
      <c r="X2011" s="22">
        <v>0</v>
      </c>
      <c r="Y2011" s="22">
        <v>75</v>
      </c>
      <c r="Z2011" s="22">
        <v>0</v>
      </c>
      <c r="AA2011" s="22">
        <v>0</v>
      </c>
      <c r="AB2011" s="22">
        <v>20</v>
      </c>
      <c r="AC2011" s="22">
        <v>0</v>
      </c>
      <c r="AD2011" s="22">
        <v>5</v>
      </c>
      <c r="AE2011" s="24">
        <v>100</v>
      </c>
      <c r="AF2011" s="19" t="s">
        <v>365</v>
      </c>
      <c r="AG2011" s="25">
        <v>0.75600000000000001</v>
      </c>
      <c r="AH2011" s="22">
        <v>212229.75</v>
      </c>
      <c r="AI2011" s="22">
        <v>886771.54</v>
      </c>
      <c r="AJ2011" s="22">
        <v>1099001.29</v>
      </c>
      <c r="AK2011" s="21" t="s">
        <v>6244</v>
      </c>
      <c r="AL2011" s="21" t="s">
        <v>6245</v>
      </c>
      <c r="AM2011" s="26" t="s">
        <v>48</v>
      </c>
      <c r="AN2011" s="27">
        <v>0</v>
      </c>
      <c r="AS2011">
        <f t="shared" si="62"/>
        <v>5004</v>
      </c>
      <c r="AT2011" t="str">
        <f t="shared" si="63"/>
        <v>Região Rural da Capital Regional de Dourados</v>
      </c>
      <c r="BE2011">
        <v>3111606</v>
      </c>
      <c r="BF2011">
        <v>31</v>
      </c>
      <c r="BG2011" t="s">
        <v>12888</v>
      </c>
      <c r="BH2011" t="s">
        <v>12889</v>
      </c>
      <c r="BI2011" t="s">
        <v>12823</v>
      </c>
      <c r="BJ2011" t="s">
        <v>13143</v>
      </c>
      <c r="BK2011">
        <v>3105</v>
      </c>
      <c r="BL2011" t="s">
        <v>13074</v>
      </c>
      <c r="BM2011" t="s">
        <v>13075</v>
      </c>
    </row>
    <row r="2012" spans="1:65" x14ac:dyDescent="0.25">
      <c r="A2012" s="17" t="s">
        <v>5989</v>
      </c>
      <c r="B2012" s="18">
        <v>1</v>
      </c>
      <c r="C2012" s="19" t="s">
        <v>6246</v>
      </c>
      <c r="D2012" s="20" t="s">
        <v>5991</v>
      </c>
      <c r="E2012" s="20" t="s">
        <v>6230</v>
      </c>
      <c r="F2012" s="21">
        <v>5006606</v>
      </c>
      <c r="G2012" s="20" t="s">
        <v>6247</v>
      </c>
      <c r="H2012" s="22">
        <v>2848.1073999999999</v>
      </c>
      <c r="I2012" s="22">
        <v>2848.3836999999999</v>
      </c>
      <c r="J2012" s="22">
        <v>2849.3836999999999</v>
      </c>
      <c r="K2012" s="22">
        <v>2848.1073999999999</v>
      </c>
      <c r="L2012" s="22">
        <v>2848.1073999999999</v>
      </c>
      <c r="M2012" s="23">
        <v>110</v>
      </c>
      <c r="N2012" s="19" t="s">
        <v>44</v>
      </c>
      <c r="O2012" s="22">
        <v>81.400000000000006</v>
      </c>
      <c r="P2012" s="29">
        <v>93.99</v>
      </c>
      <c r="Q2012" s="29">
        <v>58.22</v>
      </c>
      <c r="R2012" s="22">
        <v>129.60589999999999</v>
      </c>
      <c r="S2012" s="22">
        <v>569.62149999999997</v>
      </c>
      <c r="T2012" s="22">
        <v>0</v>
      </c>
      <c r="U2012" s="22">
        <v>50.811300000000003</v>
      </c>
      <c r="V2012" s="22">
        <v>5.0732999999999997</v>
      </c>
      <c r="W2012" s="22">
        <v>0</v>
      </c>
      <c r="X2012" s="22">
        <v>9.36</v>
      </c>
      <c r="Y2012" s="22">
        <v>65.64</v>
      </c>
      <c r="Z2012" s="22">
        <v>0</v>
      </c>
      <c r="AA2012" s="22">
        <v>0</v>
      </c>
      <c r="AB2012" s="22">
        <v>20</v>
      </c>
      <c r="AC2012" s="22">
        <v>0</v>
      </c>
      <c r="AD2012" s="22">
        <v>5</v>
      </c>
      <c r="AE2012" s="24">
        <v>100</v>
      </c>
      <c r="AF2012" s="19" t="s">
        <v>365</v>
      </c>
      <c r="AG2012" s="25">
        <v>0.64500000000000002</v>
      </c>
      <c r="AH2012" s="22">
        <v>414531.91</v>
      </c>
      <c r="AI2012" s="22">
        <v>1831333.06</v>
      </c>
      <c r="AJ2012" s="22">
        <v>2245864.9700000002</v>
      </c>
      <c r="AK2012" s="21" t="s">
        <v>3819</v>
      </c>
      <c r="AL2012" s="21" t="s">
        <v>4802</v>
      </c>
      <c r="AM2012" s="26" t="s">
        <v>48</v>
      </c>
      <c r="AN2012" s="27">
        <v>0</v>
      </c>
      <c r="AS2012">
        <f t="shared" si="62"/>
        <v>5004</v>
      </c>
      <c r="AT2012" t="str">
        <f t="shared" si="63"/>
        <v>Região Rural da Capital Regional de Dourados</v>
      </c>
      <c r="BE2012">
        <v>3111903</v>
      </c>
      <c r="BF2012">
        <v>31</v>
      </c>
      <c r="BG2012" t="s">
        <v>12888</v>
      </c>
      <c r="BH2012" t="s">
        <v>12889</v>
      </c>
      <c r="BI2012" t="s">
        <v>12823</v>
      </c>
      <c r="BJ2012" t="s">
        <v>13144</v>
      </c>
      <c r="BK2012">
        <v>3105</v>
      </c>
      <c r="BL2012" t="s">
        <v>13074</v>
      </c>
      <c r="BM2012" t="s">
        <v>13075</v>
      </c>
    </row>
    <row r="2013" spans="1:65" x14ac:dyDescent="0.25">
      <c r="A2013" s="17" t="s">
        <v>5989</v>
      </c>
      <c r="B2013" s="18">
        <v>1</v>
      </c>
      <c r="C2013" s="19" t="s">
        <v>6248</v>
      </c>
      <c r="D2013" s="20" t="s">
        <v>5991</v>
      </c>
      <c r="E2013" s="20" t="s">
        <v>6230</v>
      </c>
      <c r="F2013" s="21">
        <v>5006606</v>
      </c>
      <c r="G2013" s="20" t="s">
        <v>6249</v>
      </c>
      <c r="H2013" s="22">
        <v>1386.5872999999999</v>
      </c>
      <c r="I2013" s="22">
        <v>1386.5872999999999</v>
      </c>
      <c r="J2013" s="22">
        <v>1386.5872999999999</v>
      </c>
      <c r="K2013" s="22">
        <v>1386.5872999999999</v>
      </c>
      <c r="L2013" s="22">
        <v>1386.5872999999999</v>
      </c>
      <c r="M2013" s="23">
        <v>53</v>
      </c>
      <c r="N2013" s="19" t="s">
        <v>44</v>
      </c>
      <c r="O2013" s="22">
        <v>39.61</v>
      </c>
      <c r="P2013" s="22">
        <v>100</v>
      </c>
      <c r="Q2013" s="22">
        <v>83.89</v>
      </c>
      <c r="R2013" s="22">
        <v>54.415900000000001</v>
      </c>
      <c r="S2013" s="22">
        <v>163.42429999999999</v>
      </c>
      <c r="T2013" s="22">
        <v>0</v>
      </c>
      <c r="U2013" s="22">
        <v>0</v>
      </c>
      <c r="V2013" s="22">
        <v>8.1943000000000001</v>
      </c>
      <c r="W2013" s="22">
        <v>0</v>
      </c>
      <c r="X2013" s="22">
        <v>1.97</v>
      </c>
      <c r="Y2013" s="22">
        <v>74.930000000000007</v>
      </c>
      <c r="Z2013" s="22">
        <v>0</v>
      </c>
      <c r="AA2013" s="22">
        <v>0</v>
      </c>
      <c r="AB2013" s="22">
        <v>20</v>
      </c>
      <c r="AC2013" s="22">
        <v>0</v>
      </c>
      <c r="AD2013" s="22">
        <v>4</v>
      </c>
      <c r="AE2013" s="24">
        <v>100.9</v>
      </c>
      <c r="AF2013" s="19" t="s">
        <v>365</v>
      </c>
      <c r="AG2013" s="25">
        <v>0.67200000000000004</v>
      </c>
      <c r="AH2013" s="22">
        <v>258091.6</v>
      </c>
      <c r="AI2013" s="22">
        <v>929679.05</v>
      </c>
      <c r="AJ2013" s="22">
        <v>1187770.6500000001</v>
      </c>
      <c r="AK2013" s="30" t="s">
        <v>2364</v>
      </c>
      <c r="AL2013" s="21" t="s">
        <v>6239</v>
      </c>
      <c r="AM2013" s="26" t="s">
        <v>48</v>
      </c>
      <c r="AN2013" s="27">
        <v>0</v>
      </c>
      <c r="AS2013">
        <f t="shared" si="62"/>
        <v>5004</v>
      </c>
      <c r="AT2013" t="str">
        <f t="shared" si="63"/>
        <v>Região Rural da Capital Regional de Dourados</v>
      </c>
      <c r="BE2013">
        <v>3112000</v>
      </c>
      <c r="BF2013">
        <v>31</v>
      </c>
      <c r="BG2013" t="s">
        <v>12888</v>
      </c>
      <c r="BH2013" t="s">
        <v>12889</v>
      </c>
      <c r="BI2013" t="s">
        <v>12823</v>
      </c>
      <c r="BJ2013" t="s">
        <v>13145</v>
      </c>
      <c r="BK2013">
        <v>3105</v>
      </c>
      <c r="BL2013" t="s">
        <v>13074</v>
      </c>
      <c r="BM2013" t="s">
        <v>13075</v>
      </c>
    </row>
    <row r="2014" spans="1:65" x14ac:dyDescent="0.25">
      <c r="A2014" s="17" t="s">
        <v>5989</v>
      </c>
      <c r="B2014" s="18">
        <v>1</v>
      </c>
      <c r="C2014" s="19" t="s">
        <v>6250</v>
      </c>
      <c r="D2014" s="20" t="s">
        <v>5991</v>
      </c>
      <c r="E2014" s="20" t="s">
        <v>6230</v>
      </c>
      <c r="F2014" s="21">
        <v>5006606</v>
      </c>
      <c r="G2014" s="20" t="s">
        <v>6251</v>
      </c>
      <c r="H2014" s="22">
        <v>2106.3845999999999</v>
      </c>
      <c r="I2014" s="22">
        <v>2000</v>
      </c>
      <c r="J2014" s="22">
        <v>2000</v>
      </c>
      <c r="K2014" s="22">
        <v>2106.3845999999999</v>
      </c>
      <c r="L2014" s="22">
        <v>2000</v>
      </c>
      <c r="M2014" s="23">
        <v>100</v>
      </c>
      <c r="N2014" s="19" t="s">
        <v>44</v>
      </c>
      <c r="O2014" s="22">
        <v>57.14</v>
      </c>
      <c r="P2014" s="22">
        <v>78.87</v>
      </c>
      <c r="Q2014" s="22">
        <v>93.35</v>
      </c>
      <c r="R2014" s="22">
        <v>60.74</v>
      </c>
      <c r="S2014" s="22">
        <v>400</v>
      </c>
      <c r="T2014" s="22">
        <v>302.14999999999998</v>
      </c>
      <c r="U2014" s="22">
        <v>322.66000000000003</v>
      </c>
      <c r="V2014" s="22">
        <v>10.39</v>
      </c>
      <c r="W2014" s="22">
        <v>0</v>
      </c>
      <c r="X2014" s="22">
        <v>96.45</v>
      </c>
      <c r="Y2014" s="22">
        <v>0</v>
      </c>
      <c r="Z2014" s="22">
        <v>0</v>
      </c>
      <c r="AA2014" s="22">
        <v>0</v>
      </c>
      <c r="AB2014" s="22">
        <v>0</v>
      </c>
      <c r="AC2014" s="22">
        <v>0</v>
      </c>
      <c r="AD2014" s="22">
        <v>3.55</v>
      </c>
      <c r="AE2014" s="24">
        <v>100</v>
      </c>
      <c r="AF2014" s="19" t="s">
        <v>64</v>
      </c>
      <c r="AG2014" s="25">
        <v>0.83499999999999996</v>
      </c>
      <c r="AH2014" s="22">
        <v>227002.48</v>
      </c>
      <c r="AI2014" s="22">
        <v>1405440</v>
      </c>
      <c r="AJ2014" s="22">
        <v>1632442.48</v>
      </c>
      <c r="AK2014" s="21" t="s">
        <v>69</v>
      </c>
      <c r="AL2014" s="21" t="s">
        <v>1146</v>
      </c>
      <c r="AM2014" s="26" t="s">
        <v>48</v>
      </c>
      <c r="AN2014" s="27">
        <v>0</v>
      </c>
      <c r="AS2014">
        <f t="shared" si="62"/>
        <v>5004</v>
      </c>
      <c r="AT2014" t="str">
        <f t="shared" si="63"/>
        <v>Região Rural da Capital Regional de Dourados</v>
      </c>
      <c r="BE2014">
        <v>3112406</v>
      </c>
      <c r="BF2014">
        <v>31</v>
      </c>
      <c r="BG2014" t="s">
        <v>12888</v>
      </c>
      <c r="BH2014" t="s">
        <v>12889</v>
      </c>
      <c r="BI2014" t="s">
        <v>12823</v>
      </c>
      <c r="BJ2014" t="s">
        <v>13146</v>
      </c>
      <c r="BK2014">
        <v>3105</v>
      </c>
      <c r="BL2014" t="s">
        <v>13074</v>
      </c>
      <c r="BM2014" t="s">
        <v>13075</v>
      </c>
    </row>
    <row r="2015" spans="1:65" x14ac:dyDescent="0.25">
      <c r="A2015" s="17" t="s">
        <v>5989</v>
      </c>
      <c r="B2015" s="18">
        <v>1</v>
      </c>
      <c r="C2015" s="19" t="s">
        <v>6252</v>
      </c>
      <c r="D2015" s="20" t="s">
        <v>5991</v>
      </c>
      <c r="E2015" s="20" t="s">
        <v>6230</v>
      </c>
      <c r="F2015" s="21">
        <v>5006606</v>
      </c>
      <c r="G2015" s="20" t="s">
        <v>6253</v>
      </c>
      <c r="H2015" s="22">
        <v>1283.962</v>
      </c>
      <c r="I2015" s="22">
        <v>1283.962</v>
      </c>
      <c r="J2015" s="22">
        <v>1283.962</v>
      </c>
      <c r="K2015" s="22">
        <v>1283.962</v>
      </c>
      <c r="L2015" s="22">
        <v>1283.962</v>
      </c>
      <c r="M2015" s="23">
        <v>48</v>
      </c>
      <c r="N2015" s="19" t="s">
        <v>44</v>
      </c>
      <c r="O2015" s="22">
        <v>36.68</v>
      </c>
      <c r="P2015" s="22">
        <v>100</v>
      </c>
      <c r="Q2015" s="22">
        <v>81.75</v>
      </c>
      <c r="R2015" s="22">
        <v>70.485799999999998</v>
      </c>
      <c r="S2015" s="22">
        <v>66.920599999999993</v>
      </c>
      <c r="T2015" s="22">
        <v>0</v>
      </c>
      <c r="U2015" s="22">
        <v>0</v>
      </c>
      <c r="V2015" s="22">
        <v>30.817699999999999</v>
      </c>
      <c r="W2015" s="22">
        <v>0</v>
      </c>
      <c r="X2015" s="22">
        <v>0</v>
      </c>
      <c r="Y2015" s="22">
        <v>74.88</v>
      </c>
      <c r="Z2015" s="22">
        <v>0</v>
      </c>
      <c r="AA2015" s="22">
        <v>0</v>
      </c>
      <c r="AB2015" s="22">
        <v>0</v>
      </c>
      <c r="AC2015" s="22">
        <v>0</v>
      </c>
      <c r="AD2015" s="22">
        <v>5.12</v>
      </c>
      <c r="AE2015" s="24">
        <v>80</v>
      </c>
      <c r="AF2015" s="19" t="s">
        <v>365</v>
      </c>
      <c r="AG2015" s="25">
        <v>0.66700000000000004</v>
      </c>
      <c r="AH2015" s="22">
        <v>218971.07</v>
      </c>
      <c r="AI2015" s="22">
        <v>852319.65</v>
      </c>
      <c r="AJ2015" s="22">
        <v>1071290.72</v>
      </c>
      <c r="AK2015" s="21" t="s">
        <v>2364</v>
      </c>
      <c r="AL2015" s="21" t="s">
        <v>6239</v>
      </c>
      <c r="AM2015" s="26" t="s">
        <v>48</v>
      </c>
      <c r="AN2015" s="27">
        <v>0</v>
      </c>
      <c r="AS2015">
        <f t="shared" si="62"/>
        <v>5004</v>
      </c>
      <c r="AT2015" t="str">
        <f t="shared" si="63"/>
        <v>Região Rural da Capital Regional de Dourados</v>
      </c>
      <c r="BE2015">
        <v>3112802</v>
      </c>
      <c r="BF2015">
        <v>31</v>
      </c>
      <c r="BG2015" t="s">
        <v>12888</v>
      </c>
      <c r="BH2015" t="s">
        <v>12889</v>
      </c>
      <c r="BI2015" t="s">
        <v>12823</v>
      </c>
      <c r="BJ2015" t="s">
        <v>13147</v>
      </c>
      <c r="BK2015">
        <v>3105</v>
      </c>
      <c r="BL2015" t="s">
        <v>13074</v>
      </c>
      <c r="BM2015" t="s">
        <v>13075</v>
      </c>
    </row>
    <row r="2016" spans="1:65" x14ac:dyDescent="0.25">
      <c r="A2016" s="17" t="s">
        <v>5989</v>
      </c>
      <c r="B2016" s="18">
        <v>1</v>
      </c>
      <c r="C2016" s="19" t="s">
        <v>6254</v>
      </c>
      <c r="D2016" s="20" t="s">
        <v>5991</v>
      </c>
      <c r="E2016" s="20" t="s">
        <v>6230</v>
      </c>
      <c r="F2016" s="21">
        <v>5006606</v>
      </c>
      <c r="G2016" s="20" t="s">
        <v>6255</v>
      </c>
      <c r="H2016" s="22">
        <v>1388.3095000000001</v>
      </c>
      <c r="I2016" s="22">
        <v>1388.3095000000001</v>
      </c>
      <c r="J2016" s="22">
        <v>1388.3095000000001</v>
      </c>
      <c r="K2016" s="22">
        <v>1388.3095000000001</v>
      </c>
      <c r="L2016" s="22">
        <v>1388.3095000000001</v>
      </c>
      <c r="M2016" s="23">
        <v>66</v>
      </c>
      <c r="N2016" s="19" t="s">
        <v>44</v>
      </c>
      <c r="O2016" s="22">
        <v>39.659999999999997</v>
      </c>
      <c r="P2016" s="22">
        <v>100</v>
      </c>
      <c r="Q2016" s="22">
        <v>86.48</v>
      </c>
      <c r="R2016" s="22">
        <v>50.885800000000003</v>
      </c>
      <c r="S2016" s="22">
        <v>209.83959999999999</v>
      </c>
      <c r="T2016" s="22">
        <v>0</v>
      </c>
      <c r="U2016" s="22">
        <v>0</v>
      </c>
      <c r="V2016" s="22">
        <v>1.0448999999999999</v>
      </c>
      <c r="W2016" s="22">
        <v>0</v>
      </c>
      <c r="X2016" s="22">
        <v>56</v>
      </c>
      <c r="Y2016" s="22">
        <v>20</v>
      </c>
      <c r="Z2016" s="22">
        <v>0</v>
      </c>
      <c r="AA2016" s="22">
        <v>0</v>
      </c>
      <c r="AB2016" s="22">
        <v>20</v>
      </c>
      <c r="AC2016" s="22">
        <v>0</v>
      </c>
      <c r="AD2016" s="22">
        <v>4</v>
      </c>
      <c r="AE2016" s="24">
        <v>100</v>
      </c>
      <c r="AF2016" s="19" t="s">
        <v>365</v>
      </c>
      <c r="AG2016" s="25">
        <v>0.75600000000000001</v>
      </c>
      <c r="AH2016" s="22">
        <v>316312.95</v>
      </c>
      <c r="AI2016" s="22">
        <v>1012258.11</v>
      </c>
      <c r="AJ2016" s="22">
        <v>1328571.06</v>
      </c>
      <c r="AK2016" s="30" t="s">
        <v>3735</v>
      </c>
      <c r="AL2016" s="21" t="s">
        <v>666</v>
      </c>
      <c r="AM2016" s="26" t="s">
        <v>48</v>
      </c>
      <c r="AN2016" s="27">
        <v>0</v>
      </c>
      <c r="AS2016">
        <f t="shared" si="62"/>
        <v>5004</v>
      </c>
      <c r="AT2016" t="str">
        <f t="shared" si="63"/>
        <v>Região Rural da Capital Regional de Dourados</v>
      </c>
      <c r="BE2016">
        <v>3113602</v>
      </c>
      <c r="BF2016">
        <v>31</v>
      </c>
      <c r="BG2016" t="s">
        <v>12888</v>
      </c>
      <c r="BH2016" t="s">
        <v>12889</v>
      </c>
      <c r="BI2016" t="s">
        <v>12823</v>
      </c>
      <c r="BJ2016" t="s">
        <v>13148</v>
      </c>
      <c r="BK2016">
        <v>3105</v>
      </c>
      <c r="BL2016" t="s">
        <v>13074</v>
      </c>
      <c r="BM2016" t="s">
        <v>13075</v>
      </c>
    </row>
    <row r="2017" spans="1:65" x14ac:dyDescent="0.25">
      <c r="A2017" s="17" t="s">
        <v>5989</v>
      </c>
      <c r="B2017" s="18">
        <v>1</v>
      </c>
      <c r="C2017" s="19" t="s">
        <v>6256</v>
      </c>
      <c r="D2017" s="20" t="s">
        <v>5991</v>
      </c>
      <c r="E2017" s="20" t="s">
        <v>6257</v>
      </c>
      <c r="F2017" s="21">
        <v>5007208</v>
      </c>
      <c r="G2017" s="20" t="s">
        <v>6258</v>
      </c>
      <c r="H2017" s="22">
        <v>657.80089999999996</v>
      </c>
      <c r="I2017" s="22">
        <v>657.8</v>
      </c>
      <c r="J2017" s="22">
        <v>684.72180000000003</v>
      </c>
      <c r="K2017" s="22">
        <v>657.80089999999996</v>
      </c>
      <c r="L2017" s="22">
        <v>657.80089999999996</v>
      </c>
      <c r="M2017" s="23">
        <v>30</v>
      </c>
      <c r="N2017" s="19" t="s">
        <v>44</v>
      </c>
      <c r="O2017" s="22"/>
      <c r="P2017" s="22">
        <v>0</v>
      </c>
      <c r="Q2017" s="22">
        <v>0</v>
      </c>
      <c r="R2017" s="22">
        <v>15.523899999999999</v>
      </c>
      <c r="S2017" s="22">
        <v>0</v>
      </c>
      <c r="T2017" s="22">
        <v>0</v>
      </c>
      <c r="U2017" s="22">
        <v>665.43650000000002</v>
      </c>
      <c r="V2017" s="22">
        <v>3.7614000000000001</v>
      </c>
      <c r="W2017" s="22">
        <v>0</v>
      </c>
      <c r="X2017" s="22">
        <v>0</v>
      </c>
      <c r="Y2017" s="22">
        <v>83.5</v>
      </c>
      <c r="Z2017" s="22">
        <v>0</v>
      </c>
      <c r="AA2017" s="22">
        <v>16.5</v>
      </c>
      <c r="AB2017" s="22">
        <v>0</v>
      </c>
      <c r="AC2017" s="22">
        <v>0</v>
      </c>
      <c r="AD2017" s="22">
        <v>0</v>
      </c>
      <c r="AE2017" s="24">
        <v>100</v>
      </c>
      <c r="AF2017" s="19" t="s">
        <v>64</v>
      </c>
      <c r="AG2017" s="25">
        <v>0.67900000000000005</v>
      </c>
      <c r="AH2017" s="22">
        <v>102805.1</v>
      </c>
      <c r="AI2017" s="22">
        <v>454954.18</v>
      </c>
      <c r="AJ2017" s="22">
        <v>557759.28</v>
      </c>
      <c r="AK2017" s="21" t="s">
        <v>989</v>
      </c>
      <c r="AL2017" s="21" t="s">
        <v>6259</v>
      </c>
      <c r="AM2017" s="26" t="s">
        <v>48</v>
      </c>
      <c r="AN2017" s="27">
        <v>0</v>
      </c>
      <c r="AS2017">
        <f t="shared" si="62"/>
        <v>5004</v>
      </c>
      <c r="AT2017" t="str">
        <f t="shared" si="63"/>
        <v>Região Rural da Capital Regional de Dourados</v>
      </c>
      <c r="BE2017">
        <v>3113909</v>
      </c>
      <c r="BF2017">
        <v>31</v>
      </c>
      <c r="BG2017" t="s">
        <v>12888</v>
      </c>
      <c r="BH2017" t="s">
        <v>12889</v>
      </c>
      <c r="BI2017" t="s">
        <v>12823</v>
      </c>
      <c r="BJ2017" t="s">
        <v>13149</v>
      </c>
      <c r="BK2017">
        <v>3105</v>
      </c>
      <c r="BL2017" t="s">
        <v>13074</v>
      </c>
      <c r="BM2017" t="s">
        <v>13075</v>
      </c>
    </row>
    <row r="2018" spans="1:65" x14ac:dyDescent="0.25">
      <c r="A2018" s="17" t="s">
        <v>5989</v>
      </c>
      <c r="B2018" s="18">
        <v>1</v>
      </c>
      <c r="C2018" s="19" t="s">
        <v>6260</v>
      </c>
      <c r="D2018" s="20" t="s">
        <v>5991</v>
      </c>
      <c r="E2018" s="20" t="s">
        <v>6257</v>
      </c>
      <c r="F2018" s="21">
        <v>5007208</v>
      </c>
      <c r="G2018" s="20" t="s">
        <v>6261</v>
      </c>
      <c r="H2018" s="22">
        <v>390.9742</v>
      </c>
      <c r="I2018" s="22">
        <v>390.9742</v>
      </c>
      <c r="J2018" s="22">
        <v>382.4203</v>
      </c>
      <c r="K2018" s="22">
        <v>390.9742</v>
      </c>
      <c r="L2018" s="22">
        <v>382.42129999999997</v>
      </c>
      <c r="M2018" s="23">
        <v>15</v>
      </c>
      <c r="N2018" s="19" t="s">
        <v>44</v>
      </c>
      <c r="O2018" s="22">
        <v>12.74</v>
      </c>
      <c r="P2018" s="22">
        <v>0</v>
      </c>
      <c r="Q2018" s="22">
        <v>0</v>
      </c>
      <c r="R2018" s="22">
        <v>14.8849</v>
      </c>
      <c r="S2018" s="22">
        <v>0</v>
      </c>
      <c r="T2018" s="29">
        <v>0</v>
      </c>
      <c r="U2018" s="22">
        <v>367.53640000000001</v>
      </c>
      <c r="V2018" s="22">
        <v>0</v>
      </c>
      <c r="W2018" s="22">
        <v>0</v>
      </c>
      <c r="X2018" s="22">
        <v>0</v>
      </c>
      <c r="Y2018" s="22">
        <v>90</v>
      </c>
      <c r="Z2018" s="22">
        <v>0</v>
      </c>
      <c r="AA2018" s="22">
        <v>10</v>
      </c>
      <c r="AB2018" s="22">
        <v>0</v>
      </c>
      <c r="AC2018" s="22">
        <v>0</v>
      </c>
      <c r="AD2018" s="22">
        <v>0</v>
      </c>
      <c r="AE2018" s="24">
        <v>100</v>
      </c>
      <c r="AF2018" s="19" t="s">
        <v>64</v>
      </c>
      <c r="AG2018" s="25">
        <v>0.69099999999999995</v>
      </c>
      <c r="AH2018" s="22">
        <v>31928.59</v>
      </c>
      <c r="AI2018" s="22">
        <v>269072.77</v>
      </c>
      <c r="AJ2018" s="22">
        <v>301001.36000000004</v>
      </c>
      <c r="AK2018" s="21" t="s">
        <v>3705</v>
      </c>
      <c r="AL2018" s="21" t="s">
        <v>4516</v>
      </c>
      <c r="AM2018" s="26" t="s">
        <v>48</v>
      </c>
      <c r="AN2018" s="27">
        <v>0</v>
      </c>
      <c r="AS2018">
        <f t="shared" si="62"/>
        <v>5004</v>
      </c>
      <c r="AT2018" t="str">
        <f t="shared" si="63"/>
        <v>Região Rural da Capital Regional de Dourados</v>
      </c>
      <c r="BE2018">
        <v>3114105</v>
      </c>
      <c r="BF2018">
        <v>31</v>
      </c>
      <c r="BG2018" t="s">
        <v>12888</v>
      </c>
      <c r="BH2018" t="s">
        <v>12889</v>
      </c>
      <c r="BI2018" t="s">
        <v>12823</v>
      </c>
      <c r="BJ2018" t="s">
        <v>13150</v>
      </c>
      <c r="BK2018">
        <v>3105</v>
      </c>
      <c r="BL2018" t="s">
        <v>13074</v>
      </c>
      <c r="BM2018" t="s">
        <v>13075</v>
      </c>
    </row>
    <row r="2019" spans="1:65" x14ac:dyDescent="0.25">
      <c r="A2019" s="17" t="s">
        <v>5989</v>
      </c>
      <c r="B2019" s="18">
        <v>1</v>
      </c>
      <c r="C2019" s="19" t="s">
        <v>6262</v>
      </c>
      <c r="D2019" s="20" t="s">
        <v>5991</v>
      </c>
      <c r="E2019" s="20" t="s">
        <v>6257</v>
      </c>
      <c r="F2019" s="21">
        <v>5007208</v>
      </c>
      <c r="G2019" s="20" t="s">
        <v>6263</v>
      </c>
      <c r="H2019" s="22">
        <v>1134</v>
      </c>
      <c r="I2019" s="22">
        <v>1134</v>
      </c>
      <c r="J2019" s="22">
        <v>1134</v>
      </c>
      <c r="K2019" s="22">
        <v>1134</v>
      </c>
      <c r="L2019" s="22">
        <v>1134</v>
      </c>
      <c r="M2019" s="23">
        <v>60</v>
      </c>
      <c r="N2019" s="19" t="s">
        <v>44</v>
      </c>
      <c r="O2019" s="22">
        <v>37.799999999999997</v>
      </c>
      <c r="P2019" s="22">
        <v>0</v>
      </c>
      <c r="Q2019" s="22">
        <v>0</v>
      </c>
      <c r="R2019" s="22">
        <v>0</v>
      </c>
      <c r="S2019" s="22">
        <v>154.19999999999999</v>
      </c>
      <c r="T2019" s="22">
        <v>979.8</v>
      </c>
      <c r="U2019" s="22">
        <v>0</v>
      </c>
      <c r="V2019" s="22">
        <v>0</v>
      </c>
      <c r="W2019" s="22">
        <v>0</v>
      </c>
      <c r="X2019" s="22">
        <v>80</v>
      </c>
      <c r="Y2019" s="22">
        <v>0</v>
      </c>
      <c r="Z2019" s="22">
        <v>0</v>
      </c>
      <c r="AA2019" s="22">
        <v>0</v>
      </c>
      <c r="AB2019" s="22">
        <v>0</v>
      </c>
      <c r="AC2019" s="22">
        <v>0</v>
      </c>
      <c r="AD2019" s="22">
        <v>20</v>
      </c>
      <c r="AE2019" s="24">
        <v>100</v>
      </c>
      <c r="AF2019" s="19" t="s">
        <v>65</v>
      </c>
      <c r="AG2019" s="25">
        <v>0.73899999999999999</v>
      </c>
      <c r="AH2019" s="22">
        <v>329075.84000000003</v>
      </c>
      <c r="AI2019" s="22">
        <v>863609.04</v>
      </c>
      <c r="AJ2019" s="22">
        <v>1192684.8800000001</v>
      </c>
      <c r="AK2019" s="21" t="s">
        <v>1885</v>
      </c>
      <c r="AL2019" s="21" t="s">
        <v>1758</v>
      </c>
      <c r="AM2019" s="26" t="s">
        <v>48</v>
      </c>
      <c r="AN2019" s="27">
        <v>0</v>
      </c>
      <c r="AS2019">
        <f t="shared" si="62"/>
        <v>5004</v>
      </c>
      <c r="AT2019" t="str">
        <f t="shared" si="63"/>
        <v>Região Rural da Capital Regional de Dourados</v>
      </c>
      <c r="BE2019">
        <v>3114402</v>
      </c>
      <c r="BF2019">
        <v>31</v>
      </c>
      <c r="BG2019" t="s">
        <v>12888</v>
      </c>
      <c r="BH2019" t="s">
        <v>12889</v>
      </c>
      <c r="BI2019" t="s">
        <v>12823</v>
      </c>
      <c r="BJ2019" t="s">
        <v>13151</v>
      </c>
      <c r="BK2019">
        <v>3105</v>
      </c>
      <c r="BL2019" t="s">
        <v>13074</v>
      </c>
      <c r="BM2019" t="s">
        <v>13075</v>
      </c>
    </row>
    <row r="2020" spans="1:65" x14ac:dyDescent="0.25">
      <c r="A2020" s="17" t="s">
        <v>5989</v>
      </c>
      <c r="B2020" s="18">
        <v>1</v>
      </c>
      <c r="C2020" s="19" t="s">
        <v>6264</v>
      </c>
      <c r="D2020" s="20" t="s">
        <v>5991</v>
      </c>
      <c r="E2020" s="20" t="s">
        <v>6257</v>
      </c>
      <c r="F2020" s="21">
        <v>5007208</v>
      </c>
      <c r="G2020" s="20" t="s">
        <v>6265</v>
      </c>
      <c r="H2020" s="22">
        <v>1200</v>
      </c>
      <c r="I2020" s="22">
        <v>1200</v>
      </c>
      <c r="J2020" s="22">
        <v>1200</v>
      </c>
      <c r="K2020" s="22">
        <v>1200</v>
      </c>
      <c r="L2020" s="22">
        <v>1200</v>
      </c>
      <c r="M2020" s="23">
        <v>55</v>
      </c>
      <c r="N2020" s="19" t="s">
        <v>44</v>
      </c>
      <c r="O2020" s="22">
        <v>40</v>
      </c>
      <c r="P2020" s="22">
        <v>0</v>
      </c>
      <c r="Q2020" s="22">
        <v>0</v>
      </c>
      <c r="R2020" s="22">
        <v>0</v>
      </c>
      <c r="S2020" s="22">
        <v>230.4</v>
      </c>
      <c r="T2020" s="22">
        <v>969.6</v>
      </c>
      <c r="U2020" s="22">
        <v>0</v>
      </c>
      <c r="V2020" s="22">
        <v>0</v>
      </c>
      <c r="W2020" s="22">
        <v>0</v>
      </c>
      <c r="X2020" s="22">
        <v>72</v>
      </c>
      <c r="Y2020" s="22">
        <v>0</v>
      </c>
      <c r="Z2020" s="22">
        <v>0</v>
      </c>
      <c r="AA2020" s="22">
        <v>0</v>
      </c>
      <c r="AB2020" s="22">
        <v>0</v>
      </c>
      <c r="AC2020" s="22">
        <v>0</v>
      </c>
      <c r="AD2020" s="22">
        <v>28</v>
      </c>
      <c r="AE2020" s="24">
        <v>100</v>
      </c>
      <c r="AF2020" s="19" t="s">
        <v>65</v>
      </c>
      <c r="AG2020" s="25">
        <v>0.72899999999999998</v>
      </c>
      <c r="AH2020" s="22">
        <v>346343.03</v>
      </c>
      <c r="AI2020" s="22">
        <v>901008</v>
      </c>
      <c r="AJ2020" s="22">
        <v>1247351.03</v>
      </c>
      <c r="AK2020" s="21" t="s">
        <v>1885</v>
      </c>
      <c r="AL2020" s="21" t="s">
        <v>1758</v>
      </c>
      <c r="AM2020" s="26" t="s">
        <v>48</v>
      </c>
      <c r="AN2020" s="27">
        <v>0</v>
      </c>
      <c r="AS2020">
        <f t="shared" si="62"/>
        <v>5004</v>
      </c>
      <c r="AT2020" t="str">
        <f t="shared" si="63"/>
        <v>Região Rural da Capital Regional de Dourados</v>
      </c>
      <c r="BE2020">
        <v>3114600</v>
      </c>
      <c r="BF2020">
        <v>31</v>
      </c>
      <c r="BG2020" t="s">
        <v>12888</v>
      </c>
      <c r="BH2020" t="s">
        <v>12889</v>
      </c>
      <c r="BI2020" t="s">
        <v>12823</v>
      </c>
      <c r="BJ2020" t="s">
        <v>13152</v>
      </c>
      <c r="BK2020">
        <v>3105</v>
      </c>
      <c r="BL2020" t="s">
        <v>13074</v>
      </c>
      <c r="BM2020" t="s">
        <v>13075</v>
      </c>
    </row>
    <row r="2021" spans="1:65" x14ac:dyDescent="0.25">
      <c r="A2021" s="17" t="s">
        <v>5989</v>
      </c>
      <c r="B2021" s="18">
        <v>1</v>
      </c>
      <c r="C2021" s="19" t="s">
        <v>6266</v>
      </c>
      <c r="D2021" s="20" t="s">
        <v>5991</v>
      </c>
      <c r="E2021" s="20" t="s">
        <v>6257</v>
      </c>
      <c r="F2021" s="21">
        <v>5007208</v>
      </c>
      <c r="G2021" s="20" t="s">
        <v>6267</v>
      </c>
      <c r="H2021" s="22">
        <v>1995.5</v>
      </c>
      <c r="I2021" s="22">
        <v>1995.5</v>
      </c>
      <c r="J2021" s="22">
        <v>1995.5</v>
      </c>
      <c r="K2021" s="22">
        <v>1995.5</v>
      </c>
      <c r="L2021" s="22">
        <v>1995.5</v>
      </c>
      <c r="M2021" s="23">
        <v>60</v>
      </c>
      <c r="N2021" s="19" t="s">
        <v>44</v>
      </c>
      <c r="O2021" s="22">
        <v>39.979999999999997</v>
      </c>
      <c r="P2021" s="22">
        <v>18.559999999999999</v>
      </c>
      <c r="Q2021" s="22">
        <v>57.51</v>
      </c>
      <c r="R2021" s="22">
        <v>41</v>
      </c>
      <c r="S2021" s="22">
        <v>239.9</v>
      </c>
      <c r="T2021" s="22">
        <v>931.6</v>
      </c>
      <c r="U2021" s="22">
        <v>0</v>
      </c>
      <c r="V2021" s="22">
        <v>5</v>
      </c>
      <c r="W2021" s="22">
        <v>0</v>
      </c>
      <c r="X2021" s="22">
        <v>73</v>
      </c>
      <c r="Y2021" s="22">
        <v>0</v>
      </c>
      <c r="Z2021" s="22">
        <v>0</v>
      </c>
      <c r="AA2021" s="22">
        <v>23.6</v>
      </c>
      <c r="AB2021" s="22">
        <v>0</v>
      </c>
      <c r="AC2021" s="22">
        <v>0</v>
      </c>
      <c r="AD2021" s="22">
        <v>3.4</v>
      </c>
      <c r="AE2021" s="24">
        <v>100</v>
      </c>
      <c r="AF2021" s="19" t="s">
        <v>44</v>
      </c>
      <c r="AG2021" s="25">
        <v>0.79600000000000004</v>
      </c>
      <c r="AH2021" s="22">
        <v>343275.04</v>
      </c>
      <c r="AI2021" s="22">
        <v>981167.01</v>
      </c>
      <c r="AJ2021" s="22">
        <v>1324442.05</v>
      </c>
      <c r="AK2021" s="21" t="s">
        <v>3715</v>
      </c>
      <c r="AL2021" s="21" t="s">
        <v>1974</v>
      </c>
      <c r="AM2021" s="26" t="s">
        <v>48</v>
      </c>
      <c r="AN2021" s="27">
        <v>0</v>
      </c>
      <c r="AS2021">
        <f t="shared" si="62"/>
        <v>5004</v>
      </c>
      <c r="AT2021" t="str">
        <f t="shared" si="63"/>
        <v>Região Rural da Capital Regional de Dourados</v>
      </c>
      <c r="BE2021">
        <v>3115201</v>
      </c>
      <c r="BF2021">
        <v>31</v>
      </c>
      <c r="BG2021" t="s">
        <v>12888</v>
      </c>
      <c r="BH2021" t="s">
        <v>12889</v>
      </c>
      <c r="BI2021" t="s">
        <v>12823</v>
      </c>
      <c r="BJ2021" t="s">
        <v>13153</v>
      </c>
      <c r="BK2021">
        <v>3105</v>
      </c>
      <c r="BL2021" t="s">
        <v>13074</v>
      </c>
      <c r="BM2021" t="s">
        <v>13075</v>
      </c>
    </row>
    <row r="2022" spans="1:65" x14ac:dyDescent="0.25">
      <c r="A2022" s="17" t="s">
        <v>5989</v>
      </c>
      <c r="B2022" s="18">
        <v>1</v>
      </c>
      <c r="C2022" s="19" t="s">
        <v>6268</v>
      </c>
      <c r="D2022" s="20" t="s">
        <v>5991</v>
      </c>
      <c r="E2022" s="20" t="s">
        <v>6257</v>
      </c>
      <c r="F2022" s="21">
        <v>5007208</v>
      </c>
      <c r="G2022" s="20" t="s">
        <v>6269</v>
      </c>
      <c r="H2022" s="22">
        <v>1199.5</v>
      </c>
      <c r="I2022" s="22">
        <v>1199.5</v>
      </c>
      <c r="J2022" s="22">
        <v>1199.5</v>
      </c>
      <c r="K2022" s="22">
        <v>1199.5</v>
      </c>
      <c r="L2022" s="22">
        <v>1199.5</v>
      </c>
      <c r="M2022" s="23">
        <v>60</v>
      </c>
      <c r="N2022" s="19" t="s">
        <v>44</v>
      </c>
      <c r="O2022" s="22">
        <v>39.979999999999997</v>
      </c>
      <c r="P2022" s="22">
        <v>30.83</v>
      </c>
      <c r="Q2022" s="22">
        <v>33.81</v>
      </c>
      <c r="R2022" s="22">
        <v>62</v>
      </c>
      <c r="S2022" s="22">
        <v>239.9</v>
      </c>
      <c r="T2022" s="22">
        <v>705</v>
      </c>
      <c r="U2022" s="22">
        <v>191.6</v>
      </c>
      <c r="V2022" s="22">
        <v>1</v>
      </c>
      <c r="W2022" s="22">
        <v>0</v>
      </c>
      <c r="X2022" s="22">
        <v>70.099999999999994</v>
      </c>
      <c r="Y2022" s="22">
        <v>0</v>
      </c>
      <c r="Z2022" s="22">
        <v>0</v>
      </c>
      <c r="AA2022" s="22">
        <v>24.7</v>
      </c>
      <c r="AB2022" s="22">
        <v>0</v>
      </c>
      <c r="AC2022" s="22">
        <v>0</v>
      </c>
      <c r="AD2022" s="22">
        <v>5.2</v>
      </c>
      <c r="AE2022" s="24">
        <v>100</v>
      </c>
      <c r="AF2022" s="19" t="s">
        <v>44</v>
      </c>
      <c r="AG2022" s="25">
        <v>0.79</v>
      </c>
      <c r="AH2022" s="22">
        <v>196706.86</v>
      </c>
      <c r="AI2022" s="22">
        <v>971499.04</v>
      </c>
      <c r="AJ2022" s="22">
        <v>1168205.8999999999</v>
      </c>
      <c r="AK2022" s="21" t="s">
        <v>3715</v>
      </c>
      <c r="AL2022" s="21" t="s">
        <v>1974</v>
      </c>
      <c r="AM2022" s="26" t="s">
        <v>48</v>
      </c>
      <c r="AN2022" s="27">
        <v>0</v>
      </c>
      <c r="AS2022">
        <f t="shared" si="62"/>
        <v>5004</v>
      </c>
      <c r="AT2022" t="str">
        <f t="shared" si="63"/>
        <v>Região Rural da Capital Regional de Dourados</v>
      </c>
      <c r="BE2022">
        <v>3115508</v>
      </c>
      <c r="BF2022">
        <v>31</v>
      </c>
      <c r="BG2022" t="s">
        <v>12888</v>
      </c>
      <c r="BH2022" t="s">
        <v>12889</v>
      </c>
      <c r="BI2022" t="s">
        <v>12823</v>
      </c>
      <c r="BJ2022" t="s">
        <v>13154</v>
      </c>
      <c r="BK2022">
        <v>3105</v>
      </c>
      <c r="BL2022" t="s">
        <v>13074</v>
      </c>
      <c r="BM2022" t="s">
        <v>13075</v>
      </c>
    </row>
    <row r="2023" spans="1:65" x14ac:dyDescent="0.25">
      <c r="A2023" s="17" t="s">
        <v>5989</v>
      </c>
      <c r="B2023" s="18">
        <v>1</v>
      </c>
      <c r="C2023" s="19" t="s">
        <v>6270</v>
      </c>
      <c r="D2023" s="20" t="s">
        <v>5991</v>
      </c>
      <c r="E2023" s="20" t="s">
        <v>6257</v>
      </c>
      <c r="F2023" s="21">
        <v>5007208</v>
      </c>
      <c r="G2023" s="20" t="s">
        <v>6271</v>
      </c>
      <c r="H2023" s="22">
        <v>708.99749999999995</v>
      </c>
      <c r="I2023" s="22">
        <v>708.99749999999995</v>
      </c>
      <c r="J2023" s="22">
        <v>708.99749999999995</v>
      </c>
      <c r="K2023" s="22">
        <v>708.99749999999995</v>
      </c>
      <c r="L2023" s="22">
        <v>708.99749999999995</v>
      </c>
      <c r="M2023" s="23">
        <v>35</v>
      </c>
      <c r="N2023" s="19" t="s">
        <v>44</v>
      </c>
      <c r="O2023" s="22">
        <v>23.63</v>
      </c>
      <c r="P2023" s="22">
        <v>20.27</v>
      </c>
      <c r="Q2023" s="22">
        <v>57.51</v>
      </c>
      <c r="R2023" s="22">
        <v>15</v>
      </c>
      <c r="S2023" s="22">
        <v>16</v>
      </c>
      <c r="T2023" s="22">
        <v>0</v>
      </c>
      <c r="U2023" s="22">
        <v>669.99749999999995</v>
      </c>
      <c r="V2023" s="22">
        <v>8</v>
      </c>
      <c r="W2023" s="22">
        <v>0</v>
      </c>
      <c r="X2023" s="22">
        <v>90</v>
      </c>
      <c r="Y2023" s="22">
        <v>0</v>
      </c>
      <c r="Z2023" s="22">
        <v>0</v>
      </c>
      <c r="AA2023" s="22">
        <v>0</v>
      </c>
      <c r="AB2023" s="22">
        <v>0</v>
      </c>
      <c r="AC2023" s="22">
        <v>0</v>
      </c>
      <c r="AD2023" s="22">
        <v>10</v>
      </c>
      <c r="AE2023" s="24">
        <v>100</v>
      </c>
      <c r="AF2023" s="19" t="s">
        <v>44</v>
      </c>
      <c r="AG2023" s="25">
        <v>0.88349999999999995</v>
      </c>
      <c r="AH2023" s="22">
        <v>200837.16</v>
      </c>
      <c r="AI2023" s="22">
        <v>777613.71</v>
      </c>
      <c r="AJ2023" s="22">
        <v>978450.87</v>
      </c>
      <c r="AK2023" s="21" t="s">
        <v>2342</v>
      </c>
      <c r="AL2023" s="21" t="s">
        <v>3199</v>
      </c>
      <c r="AM2023" s="26" t="s">
        <v>48</v>
      </c>
      <c r="AN2023" s="27">
        <v>0</v>
      </c>
      <c r="AS2023">
        <f t="shared" si="62"/>
        <v>5004</v>
      </c>
      <c r="AT2023" t="str">
        <f t="shared" si="63"/>
        <v>Região Rural da Capital Regional de Dourados</v>
      </c>
      <c r="BE2023">
        <v>3116407</v>
      </c>
      <c r="BF2023">
        <v>31</v>
      </c>
      <c r="BG2023" t="s">
        <v>12888</v>
      </c>
      <c r="BH2023" t="s">
        <v>12889</v>
      </c>
      <c r="BI2023" t="s">
        <v>12823</v>
      </c>
      <c r="BJ2023" t="s">
        <v>13155</v>
      </c>
      <c r="BK2023">
        <v>3105</v>
      </c>
      <c r="BL2023" t="s">
        <v>13074</v>
      </c>
      <c r="BM2023" t="s">
        <v>13075</v>
      </c>
    </row>
    <row r="2024" spans="1:65" x14ac:dyDescent="0.25">
      <c r="A2024" s="17" t="s">
        <v>5989</v>
      </c>
      <c r="B2024" s="18">
        <v>1</v>
      </c>
      <c r="C2024" s="19" t="s">
        <v>6272</v>
      </c>
      <c r="D2024" s="20" t="s">
        <v>5991</v>
      </c>
      <c r="E2024" s="20" t="s">
        <v>6257</v>
      </c>
      <c r="F2024" s="21">
        <v>5007208</v>
      </c>
      <c r="G2024" s="20" t="s">
        <v>6273</v>
      </c>
      <c r="H2024" s="22">
        <v>708.99749999999995</v>
      </c>
      <c r="I2024" s="22">
        <v>708.99749999999995</v>
      </c>
      <c r="J2024" s="22">
        <v>708.99749999999995</v>
      </c>
      <c r="K2024" s="22">
        <v>708.99749999999995</v>
      </c>
      <c r="L2024" s="22">
        <v>708.99749999999995</v>
      </c>
      <c r="M2024" s="23">
        <v>35</v>
      </c>
      <c r="N2024" s="19" t="s">
        <v>44</v>
      </c>
      <c r="O2024" s="22">
        <v>23.63</v>
      </c>
      <c r="P2024" s="22">
        <v>32.08</v>
      </c>
      <c r="Q2024" s="22">
        <v>57.5</v>
      </c>
      <c r="R2024" s="22">
        <v>3</v>
      </c>
      <c r="S2024" s="22">
        <v>14</v>
      </c>
      <c r="T2024" s="22">
        <v>688.99749999999995</v>
      </c>
      <c r="U2024" s="22">
        <v>0</v>
      </c>
      <c r="V2024" s="22">
        <v>3</v>
      </c>
      <c r="W2024" s="22">
        <v>90</v>
      </c>
      <c r="X2024" s="22">
        <v>0</v>
      </c>
      <c r="Y2024" s="22">
        <v>0</v>
      </c>
      <c r="Z2024" s="22">
        <v>0</v>
      </c>
      <c r="AA2024" s="22">
        <v>0</v>
      </c>
      <c r="AB2024" s="22">
        <v>0</v>
      </c>
      <c r="AC2024" s="22">
        <v>0</v>
      </c>
      <c r="AD2024" s="22">
        <v>10</v>
      </c>
      <c r="AE2024" s="24">
        <v>100</v>
      </c>
      <c r="AF2024" s="19" t="s">
        <v>64</v>
      </c>
      <c r="AG2024" s="25">
        <v>0.88349999999999995</v>
      </c>
      <c r="AH2024" s="22">
        <v>200837.16</v>
      </c>
      <c r="AI2024" s="22">
        <v>577400.47</v>
      </c>
      <c r="AJ2024" s="22">
        <v>778237.63</v>
      </c>
      <c r="AK2024" s="30" t="s">
        <v>2342</v>
      </c>
      <c r="AL2024" s="21" t="s">
        <v>1742</v>
      </c>
      <c r="AM2024" s="26" t="s">
        <v>48</v>
      </c>
      <c r="AN2024" s="27">
        <v>0</v>
      </c>
      <c r="AS2024">
        <f t="shared" si="62"/>
        <v>5004</v>
      </c>
      <c r="AT2024" t="str">
        <f t="shared" si="63"/>
        <v>Região Rural da Capital Regional de Dourados</v>
      </c>
      <c r="BE2024">
        <v>3117108</v>
      </c>
      <c r="BF2024">
        <v>31</v>
      </c>
      <c r="BG2024" t="s">
        <v>12888</v>
      </c>
      <c r="BH2024" t="s">
        <v>12889</v>
      </c>
      <c r="BI2024" t="s">
        <v>12823</v>
      </c>
      <c r="BJ2024" t="s">
        <v>13156</v>
      </c>
      <c r="BK2024">
        <v>3105</v>
      </c>
      <c r="BL2024" t="s">
        <v>13074</v>
      </c>
      <c r="BM2024" t="s">
        <v>13075</v>
      </c>
    </row>
    <row r="2025" spans="1:65" x14ac:dyDescent="0.25">
      <c r="A2025" s="17" t="s">
        <v>5989</v>
      </c>
      <c r="B2025" s="18">
        <v>1</v>
      </c>
      <c r="C2025" s="19" t="s">
        <v>6274</v>
      </c>
      <c r="D2025" s="20" t="s">
        <v>6275</v>
      </c>
      <c r="E2025" s="20" t="s">
        <v>6276</v>
      </c>
      <c r="F2025" s="21">
        <v>5007554</v>
      </c>
      <c r="G2025" s="20" t="s">
        <v>6277</v>
      </c>
      <c r="H2025" s="22">
        <v>6998.1121999999996</v>
      </c>
      <c r="I2025" s="22">
        <v>6998.1121999999996</v>
      </c>
      <c r="J2025" s="22">
        <v>6998.1121999999996</v>
      </c>
      <c r="K2025" s="22">
        <v>1.0000000000000001E-5</v>
      </c>
      <c r="L2025" s="22">
        <v>6984.9129000000003</v>
      </c>
      <c r="M2025" s="23">
        <v>362</v>
      </c>
      <c r="N2025" s="19" t="s">
        <v>64</v>
      </c>
      <c r="O2025" s="22">
        <v>199.94</v>
      </c>
      <c r="P2025" s="22">
        <v>95.9</v>
      </c>
      <c r="Q2025" s="22">
        <v>100</v>
      </c>
      <c r="R2025" s="22">
        <v>139.9057</v>
      </c>
      <c r="S2025" s="22">
        <v>1399.6224</v>
      </c>
      <c r="T2025" s="22">
        <v>5215.6526000000003</v>
      </c>
      <c r="U2025" s="22">
        <v>223.0437</v>
      </c>
      <c r="V2025" s="22">
        <v>6.6885000000000003</v>
      </c>
      <c r="W2025" s="22">
        <v>1E-3</v>
      </c>
      <c r="X2025" s="22">
        <v>1E-3</v>
      </c>
      <c r="Y2025" s="22">
        <v>50.2</v>
      </c>
      <c r="Z2025" s="22">
        <v>27.8</v>
      </c>
      <c r="AA2025" s="22">
        <v>0</v>
      </c>
      <c r="AB2025" s="22">
        <v>20</v>
      </c>
      <c r="AC2025" s="22">
        <v>1E-3</v>
      </c>
      <c r="AD2025" s="22">
        <v>2</v>
      </c>
      <c r="AE2025" s="24">
        <v>100.00300000000001</v>
      </c>
      <c r="AF2025" s="19" t="s">
        <v>65</v>
      </c>
      <c r="AG2025" s="25">
        <v>0.55500000000000005</v>
      </c>
      <c r="AH2025" s="22">
        <v>5319019.25</v>
      </c>
      <c r="AI2025" s="22">
        <v>18180121.75</v>
      </c>
      <c r="AJ2025" s="22">
        <v>23499141</v>
      </c>
      <c r="AK2025" s="21" t="s">
        <v>48</v>
      </c>
      <c r="AL2025" s="21" t="s">
        <v>6278</v>
      </c>
      <c r="AM2025" s="26" t="s">
        <v>5275</v>
      </c>
      <c r="AN2025" s="27">
        <v>0</v>
      </c>
      <c r="AS2025">
        <f t="shared" si="62"/>
        <v>5003</v>
      </c>
      <c r="AT2025" t="str">
        <f t="shared" si="63"/>
        <v>Região Rural dos Centros de Zona de Nova Andradina e Três Lagoas</v>
      </c>
      <c r="BE2025">
        <v>3117207</v>
      </c>
      <c r="BF2025">
        <v>31</v>
      </c>
      <c r="BG2025" t="s">
        <v>12888</v>
      </c>
      <c r="BH2025" t="s">
        <v>12889</v>
      </c>
      <c r="BI2025" t="s">
        <v>12823</v>
      </c>
      <c r="BJ2025" t="s">
        <v>13157</v>
      </c>
      <c r="BK2025">
        <v>3105</v>
      </c>
      <c r="BL2025" t="s">
        <v>13074</v>
      </c>
      <c r="BM2025" t="s">
        <v>13075</v>
      </c>
    </row>
    <row r="2026" spans="1:65" x14ac:dyDescent="0.25">
      <c r="A2026" s="17" t="s">
        <v>5989</v>
      </c>
      <c r="B2026" s="18">
        <v>1</v>
      </c>
      <c r="C2026" s="19" t="s">
        <v>6279</v>
      </c>
      <c r="D2026" s="20" t="s">
        <v>6280</v>
      </c>
      <c r="E2026" s="20" t="s">
        <v>6281</v>
      </c>
      <c r="F2026" s="21">
        <v>5007695</v>
      </c>
      <c r="G2026" s="20" t="s">
        <v>6282</v>
      </c>
      <c r="H2026" s="22">
        <v>1325.3711000000001</v>
      </c>
      <c r="I2026" s="22">
        <v>1325.3711000000001</v>
      </c>
      <c r="J2026" s="22">
        <v>1325.3711000000001</v>
      </c>
      <c r="K2026" s="22">
        <v>1.0000000000000001E-5</v>
      </c>
      <c r="L2026" s="22">
        <v>1325.3711000000001</v>
      </c>
      <c r="M2026" s="23">
        <v>75</v>
      </c>
      <c r="N2026" s="19" t="s">
        <v>64</v>
      </c>
      <c r="O2026" s="22">
        <v>18.93</v>
      </c>
      <c r="P2026" s="22">
        <v>1E-3</v>
      </c>
      <c r="Q2026" s="22">
        <v>1E-3</v>
      </c>
      <c r="R2026" s="22">
        <v>51.110399999999998</v>
      </c>
      <c r="S2026" s="22">
        <v>296.22410000000002</v>
      </c>
      <c r="T2026" s="22">
        <v>984.30740000000003</v>
      </c>
      <c r="U2026" s="22">
        <v>1.0000000000000001E-5</v>
      </c>
      <c r="V2026" s="22">
        <v>0</v>
      </c>
      <c r="W2026" s="22">
        <v>0</v>
      </c>
      <c r="X2026" s="22">
        <v>0</v>
      </c>
      <c r="Y2026" s="22">
        <v>67.72</v>
      </c>
      <c r="Z2026" s="22">
        <v>18.27</v>
      </c>
      <c r="AA2026" s="22">
        <v>0</v>
      </c>
      <c r="AB2026" s="22">
        <v>7.48</v>
      </c>
      <c r="AC2026" s="22">
        <v>0</v>
      </c>
      <c r="AD2026" s="22">
        <v>6.53</v>
      </c>
      <c r="AE2026" s="24">
        <v>100</v>
      </c>
      <c r="AF2026" s="19" t="s">
        <v>64</v>
      </c>
      <c r="AG2026" s="25">
        <v>0.503</v>
      </c>
      <c r="AH2026" s="22">
        <v>1278202.95</v>
      </c>
      <c r="AI2026" s="22">
        <v>5720951.0999999996</v>
      </c>
      <c r="AJ2026" s="22">
        <v>6999154.0499999998</v>
      </c>
      <c r="AK2026" s="21" t="s">
        <v>48</v>
      </c>
      <c r="AL2026" s="21" t="s">
        <v>1891</v>
      </c>
      <c r="AM2026" s="26" t="s">
        <v>3626</v>
      </c>
      <c r="AN2026" s="27">
        <v>0</v>
      </c>
      <c r="AS2026">
        <f t="shared" si="62"/>
        <v>5002</v>
      </c>
      <c r="AT2026" t="str">
        <f t="shared" si="63"/>
        <v>Região Rural da Capital Regional de Campo Grande</v>
      </c>
      <c r="BE2026">
        <v>3117702</v>
      </c>
      <c r="BF2026">
        <v>31</v>
      </c>
      <c r="BG2026" t="s">
        <v>12888</v>
      </c>
      <c r="BH2026" t="s">
        <v>12889</v>
      </c>
      <c r="BI2026" t="s">
        <v>12823</v>
      </c>
      <c r="BJ2026" t="s">
        <v>13158</v>
      </c>
      <c r="BK2026">
        <v>3105</v>
      </c>
      <c r="BL2026" t="s">
        <v>13074</v>
      </c>
      <c r="BM2026" t="s">
        <v>13075</v>
      </c>
    </row>
    <row r="2027" spans="1:65" x14ac:dyDescent="0.25">
      <c r="A2027" s="17" t="s">
        <v>5989</v>
      </c>
      <c r="B2027" s="18">
        <v>1</v>
      </c>
      <c r="C2027" s="19" t="s">
        <v>6283</v>
      </c>
      <c r="D2027" s="20" t="s">
        <v>6280</v>
      </c>
      <c r="E2027" s="20" t="s">
        <v>6281</v>
      </c>
      <c r="F2027" s="21">
        <v>5007695</v>
      </c>
      <c r="G2027" s="20" t="s">
        <v>6284</v>
      </c>
      <c r="H2027" s="22">
        <v>950</v>
      </c>
      <c r="I2027" s="22">
        <v>950</v>
      </c>
      <c r="J2027" s="22">
        <v>946.2346</v>
      </c>
      <c r="K2027" s="22">
        <v>1.0000000000000001E-5</v>
      </c>
      <c r="L2027" s="22">
        <v>946.2346</v>
      </c>
      <c r="M2027" s="23">
        <v>40</v>
      </c>
      <c r="N2027" s="19" t="s">
        <v>64</v>
      </c>
      <c r="O2027" s="22">
        <v>13.52</v>
      </c>
      <c r="P2027" s="22">
        <v>1E-3</v>
      </c>
      <c r="Q2027" s="22">
        <v>1E-3</v>
      </c>
      <c r="R2027" s="22">
        <v>147.0635</v>
      </c>
      <c r="S2027" s="22">
        <v>190</v>
      </c>
      <c r="T2027" s="22">
        <v>498.48779999999999</v>
      </c>
      <c r="U2027" s="22">
        <v>110.6833</v>
      </c>
      <c r="V2027" s="22">
        <v>1.0000000000000001E-5</v>
      </c>
      <c r="W2027" s="22">
        <v>0</v>
      </c>
      <c r="X2027" s="22">
        <v>0</v>
      </c>
      <c r="Y2027" s="22">
        <v>35</v>
      </c>
      <c r="Z2027" s="22">
        <v>43</v>
      </c>
      <c r="AA2027" s="22">
        <v>0</v>
      </c>
      <c r="AB2027" s="22">
        <v>10</v>
      </c>
      <c r="AC2027" s="22">
        <v>0</v>
      </c>
      <c r="AD2027" s="22">
        <v>12</v>
      </c>
      <c r="AE2027" s="24">
        <v>100</v>
      </c>
      <c r="AF2027" s="19" t="s">
        <v>64</v>
      </c>
      <c r="AG2027" s="25">
        <v>0.437</v>
      </c>
      <c r="AH2027" s="22">
        <v>312671.99</v>
      </c>
      <c r="AI2027" s="22">
        <v>3468745.11</v>
      </c>
      <c r="AJ2027" s="22">
        <v>3781417.0999999996</v>
      </c>
      <c r="AK2027" s="21" t="s">
        <v>48</v>
      </c>
      <c r="AL2027" s="21" t="s">
        <v>6285</v>
      </c>
      <c r="AM2027" s="26" t="s">
        <v>6286</v>
      </c>
      <c r="AN2027" s="27">
        <v>0</v>
      </c>
      <c r="AS2027">
        <f t="shared" si="62"/>
        <v>5002</v>
      </c>
      <c r="AT2027" t="str">
        <f t="shared" si="63"/>
        <v>Região Rural da Capital Regional de Campo Grande</v>
      </c>
      <c r="BE2027">
        <v>3117801</v>
      </c>
      <c r="BF2027">
        <v>31</v>
      </c>
      <c r="BG2027" t="s">
        <v>12888</v>
      </c>
      <c r="BH2027" t="s">
        <v>12889</v>
      </c>
      <c r="BI2027" t="s">
        <v>12823</v>
      </c>
      <c r="BJ2027" t="s">
        <v>13159</v>
      </c>
      <c r="BK2027">
        <v>3105</v>
      </c>
      <c r="BL2027" t="s">
        <v>13074</v>
      </c>
      <c r="BM2027" t="s">
        <v>13075</v>
      </c>
    </row>
    <row r="2028" spans="1:65" x14ac:dyDescent="0.25">
      <c r="A2028" s="17" t="s">
        <v>5989</v>
      </c>
      <c r="B2028" s="18">
        <v>1</v>
      </c>
      <c r="C2028" s="19" t="s">
        <v>6287</v>
      </c>
      <c r="D2028" s="20" t="s">
        <v>6280</v>
      </c>
      <c r="E2028" s="20" t="s">
        <v>6281</v>
      </c>
      <c r="F2028" s="21">
        <v>5007695</v>
      </c>
      <c r="G2028" s="20" t="s">
        <v>6288</v>
      </c>
      <c r="H2028" s="22">
        <v>1273.886</v>
      </c>
      <c r="I2028" s="22">
        <v>1172.5922</v>
      </c>
      <c r="J2028" s="22">
        <v>1.0000000000000001E-5</v>
      </c>
      <c r="K2028" s="22">
        <v>1.0000000000000001E-5</v>
      </c>
      <c r="L2028" s="22">
        <v>1273.886</v>
      </c>
      <c r="M2028" s="23">
        <v>56</v>
      </c>
      <c r="N2028" s="19" t="s">
        <v>64</v>
      </c>
      <c r="O2028" s="22">
        <v>18.190000000000001</v>
      </c>
      <c r="P2028" s="22">
        <v>1E-3</v>
      </c>
      <c r="Q2028" s="22">
        <v>1E-3</v>
      </c>
      <c r="R2028" s="22">
        <v>165.57579999999999</v>
      </c>
      <c r="S2028" s="22">
        <v>394.03960000000001</v>
      </c>
      <c r="T2028" s="22">
        <v>692.26110000000006</v>
      </c>
      <c r="U2028" s="22">
        <v>1.0000000000000001E-5</v>
      </c>
      <c r="V2028" s="22">
        <v>187.58920000000001</v>
      </c>
      <c r="W2028" s="22">
        <v>0</v>
      </c>
      <c r="X2028" s="22">
        <v>0</v>
      </c>
      <c r="Y2028" s="22">
        <v>51.99</v>
      </c>
      <c r="Z2028" s="22">
        <v>24.34</v>
      </c>
      <c r="AA2028" s="22">
        <v>0</v>
      </c>
      <c r="AB2028" s="22">
        <v>8.9499999999999993</v>
      </c>
      <c r="AC2028" s="22">
        <v>0</v>
      </c>
      <c r="AD2028" s="22">
        <v>14.72</v>
      </c>
      <c r="AE2028" s="24">
        <v>100</v>
      </c>
      <c r="AF2028" s="19" t="s">
        <v>64</v>
      </c>
      <c r="AG2028" s="25">
        <v>0.45300000000000001</v>
      </c>
      <c r="AH2028" s="22">
        <v>759993.91</v>
      </c>
      <c r="AI2028" s="22">
        <v>4774320.91</v>
      </c>
      <c r="AJ2028" s="22">
        <v>5534314.8200000003</v>
      </c>
      <c r="AK2028" s="21" t="s">
        <v>48</v>
      </c>
      <c r="AL2028" s="21" t="s">
        <v>6289</v>
      </c>
      <c r="AM2028" s="26" t="s">
        <v>393</v>
      </c>
      <c r="AN2028" s="27">
        <v>0</v>
      </c>
      <c r="AS2028">
        <f t="shared" si="62"/>
        <v>5002</v>
      </c>
      <c r="AT2028" t="str">
        <f t="shared" si="63"/>
        <v>Região Rural da Capital Regional de Campo Grande</v>
      </c>
      <c r="BE2028">
        <v>3117900</v>
      </c>
      <c r="BF2028">
        <v>31</v>
      </c>
      <c r="BG2028" t="s">
        <v>12888</v>
      </c>
      <c r="BH2028" t="s">
        <v>12889</v>
      </c>
      <c r="BI2028" t="s">
        <v>12823</v>
      </c>
      <c r="BJ2028" t="s">
        <v>13160</v>
      </c>
      <c r="BK2028">
        <v>3105</v>
      </c>
      <c r="BL2028" t="s">
        <v>13074</v>
      </c>
      <c r="BM2028" t="s">
        <v>13075</v>
      </c>
    </row>
    <row r="2029" spans="1:65" x14ac:dyDescent="0.25">
      <c r="A2029" s="17" t="s">
        <v>5989</v>
      </c>
      <c r="B2029" s="18">
        <v>1</v>
      </c>
      <c r="C2029" s="19" t="s">
        <v>6290</v>
      </c>
      <c r="D2029" s="20" t="s">
        <v>6280</v>
      </c>
      <c r="E2029" s="20" t="s">
        <v>6281</v>
      </c>
      <c r="F2029" s="21">
        <v>5007695</v>
      </c>
      <c r="G2029" s="20" t="s">
        <v>6291</v>
      </c>
      <c r="H2029" s="22">
        <v>928.01120000000003</v>
      </c>
      <c r="I2029" s="22">
        <v>928.01120000000003</v>
      </c>
      <c r="J2029" s="22">
        <v>1.0000000000000001E-5</v>
      </c>
      <c r="K2029" s="22">
        <v>1.0000000000000001E-5</v>
      </c>
      <c r="L2029" s="22">
        <v>928.01120000000003</v>
      </c>
      <c r="M2029" s="23">
        <v>56</v>
      </c>
      <c r="N2029" s="19" t="s">
        <v>64</v>
      </c>
      <c r="O2029" s="22">
        <v>13.25</v>
      </c>
      <c r="P2029" s="22">
        <v>1E-3</v>
      </c>
      <c r="Q2029" s="22">
        <v>1E-3</v>
      </c>
      <c r="R2029" s="22">
        <v>25.310500000000001</v>
      </c>
      <c r="S2029" s="22">
        <v>74.940700000000007</v>
      </c>
      <c r="T2029" s="22">
        <v>808.95749999999998</v>
      </c>
      <c r="U2029" s="22">
        <v>1.0000000000000001E-5</v>
      </c>
      <c r="V2029" s="22">
        <v>18.802499999999998</v>
      </c>
      <c r="W2029" s="22">
        <v>0</v>
      </c>
      <c r="X2029" s="22">
        <v>0</v>
      </c>
      <c r="Y2029" s="22">
        <v>87.17</v>
      </c>
      <c r="Z2029" s="22">
        <v>0</v>
      </c>
      <c r="AA2029" s="22">
        <v>0</v>
      </c>
      <c r="AB2029" s="22">
        <v>8.08</v>
      </c>
      <c r="AC2029" s="22">
        <v>0</v>
      </c>
      <c r="AD2029" s="22">
        <v>4.75</v>
      </c>
      <c r="AE2029" s="24">
        <v>100</v>
      </c>
      <c r="AF2029" s="19" t="s">
        <v>64</v>
      </c>
      <c r="AG2029" s="25">
        <v>0.53380000000000005</v>
      </c>
      <c r="AH2029" s="22">
        <v>339818.23999999999</v>
      </c>
      <c r="AI2029" s="22">
        <v>3808604.37</v>
      </c>
      <c r="AJ2029" s="22">
        <v>4148422.6100000003</v>
      </c>
      <c r="AK2029" s="21" t="s">
        <v>48</v>
      </c>
      <c r="AL2029" s="21" t="s">
        <v>1878</v>
      </c>
      <c r="AM2029" s="26" t="s">
        <v>1009</v>
      </c>
      <c r="AN2029" s="27">
        <v>0</v>
      </c>
      <c r="AS2029">
        <f t="shared" si="62"/>
        <v>5002</v>
      </c>
      <c r="AT2029" t="str">
        <f t="shared" si="63"/>
        <v>Região Rural da Capital Regional de Campo Grande</v>
      </c>
      <c r="BE2029">
        <v>3118502</v>
      </c>
      <c r="BF2029">
        <v>31</v>
      </c>
      <c r="BG2029" t="s">
        <v>12888</v>
      </c>
      <c r="BH2029" t="s">
        <v>12889</v>
      </c>
      <c r="BI2029" t="s">
        <v>12823</v>
      </c>
      <c r="BJ2029" t="s">
        <v>13161</v>
      </c>
      <c r="BK2029">
        <v>3105</v>
      </c>
      <c r="BL2029" t="s">
        <v>13074</v>
      </c>
      <c r="BM2029" t="s">
        <v>13075</v>
      </c>
    </row>
    <row r="2030" spans="1:65" x14ac:dyDescent="0.25">
      <c r="A2030" s="17" t="s">
        <v>5989</v>
      </c>
      <c r="B2030" s="18">
        <v>1</v>
      </c>
      <c r="C2030" s="19" t="s">
        <v>6292</v>
      </c>
      <c r="D2030" s="20" t="s">
        <v>6280</v>
      </c>
      <c r="E2030" s="20" t="s">
        <v>6281</v>
      </c>
      <c r="F2030" s="21">
        <v>5007695</v>
      </c>
      <c r="G2030" s="20" t="s">
        <v>6293</v>
      </c>
      <c r="H2030" s="22">
        <v>1399.3688999999999</v>
      </c>
      <c r="I2030" s="22">
        <v>1399.3688999999999</v>
      </c>
      <c r="J2030" s="22">
        <v>1.0000000000000001E-5</v>
      </c>
      <c r="K2030" s="22">
        <v>1.0000000000000001E-5</v>
      </c>
      <c r="L2030" s="22">
        <v>1399.3688999999999</v>
      </c>
      <c r="M2030" s="23">
        <v>82</v>
      </c>
      <c r="N2030" s="19" t="s">
        <v>64</v>
      </c>
      <c r="O2030" s="22">
        <v>20</v>
      </c>
      <c r="P2030" s="22">
        <v>1E-3</v>
      </c>
      <c r="Q2030" s="22">
        <v>1E-3</v>
      </c>
      <c r="R2030" s="22">
        <v>48.142499999999998</v>
      </c>
      <c r="S2030" s="22">
        <v>224.04409999999999</v>
      </c>
      <c r="T2030" s="22">
        <v>1117.9638</v>
      </c>
      <c r="U2030" s="22">
        <v>1.0000000000000001E-5</v>
      </c>
      <c r="V2030" s="22">
        <v>8.6981000000000002</v>
      </c>
      <c r="W2030" s="22">
        <v>0</v>
      </c>
      <c r="X2030" s="22">
        <v>0</v>
      </c>
      <c r="Y2030" s="22">
        <v>81.94</v>
      </c>
      <c r="Z2030" s="22">
        <v>3.61</v>
      </c>
      <c r="AA2030" s="22">
        <v>0</v>
      </c>
      <c r="AB2030" s="22">
        <v>7.21</v>
      </c>
      <c r="AC2030" s="22">
        <v>0</v>
      </c>
      <c r="AD2030" s="22">
        <v>7.24</v>
      </c>
      <c r="AE2030" s="24">
        <v>99.999999999999986</v>
      </c>
      <c r="AF2030" s="19" t="s">
        <v>64</v>
      </c>
      <c r="AG2030" s="25">
        <v>0.52</v>
      </c>
      <c r="AH2030" s="22">
        <v>1377048.55</v>
      </c>
      <c r="AI2030" s="22">
        <v>6137827.9100000001</v>
      </c>
      <c r="AJ2030" s="22">
        <v>7514876.46</v>
      </c>
      <c r="AK2030" s="21" t="s">
        <v>48</v>
      </c>
      <c r="AL2030" s="21" t="s">
        <v>6294</v>
      </c>
      <c r="AM2030" s="26" t="s">
        <v>393</v>
      </c>
      <c r="AN2030" s="27">
        <v>0</v>
      </c>
      <c r="AS2030">
        <f t="shared" si="62"/>
        <v>5002</v>
      </c>
      <c r="AT2030" t="str">
        <f t="shared" si="63"/>
        <v>Região Rural da Capital Regional de Campo Grande</v>
      </c>
      <c r="BE2030">
        <v>3118700</v>
      </c>
      <c r="BF2030">
        <v>31</v>
      </c>
      <c r="BG2030" t="s">
        <v>12888</v>
      </c>
      <c r="BH2030" t="s">
        <v>12889</v>
      </c>
      <c r="BI2030" t="s">
        <v>12823</v>
      </c>
      <c r="BJ2030" t="s">
        <v>13162</v>
      </c>
      <c r="BK2030">
        <v>3105</v>
      </c>
      <c r="BL2030" t="s">
        <v>13074</v>
      </c>
      <c r="BM2030" t="s">
        <v>13075</v>
      </c>
    </row>
    <row r="2031" spans="1:65" x14ac:dyDescent="0.25">
      <c r="A2031" s="17" t="s">
        <v>5989</v>
      </c>
      <c r="B2031" s="18">
        <v>1</v>
      </c>
      <c r="C2031" s="19" t="s">
        <v>6295</v>
      </c>
      <c r="D2031" s="20" t="s">
        <v>6280</v>
      </c>
      <c r="E2031" s="20" t="s">
        <v>6281</v>
      </c>
      <c r="F2031" s="21">
        <v>5007695</v>
      </c>
      <c r="G2031" s="20" t="s">
        <v>6296</v>
      </c>
      <c r="H2031" s="22">
        <v>2450.5940000000001</v>
      </c>
      <c r="I2031" s="22">
        <v>2450.5940000000001</v>
      </c>
      <c r="J2031" s="22">
        <v>1.0000000000000001E-5</v>
      </c>
      <c r="K2031" s="22">
        <v>1.0000000000000001E-5</v>
      </c>
      <c r="L2031" s="22">
        <v>2450.5940000000001</v>
      </c>
      <c r="M2031" s="23">
        <v>140</v>
      </c>
      <c r="N2031" s="19" t="s">
        <v>64</v>
      </c>
      <c r="O2031" s="22">
        <v>35</v>
      </c>
      <c r="P2031" s="22">
        <v>1E-3</v>
      </c>
      <c r="Q2031" s="22">
        <v>1E-3</v>
      </c>
      <c r="R2031" s="22">
        <v>9.1898999999999997</v>
      </c>
      <c r="S2031" s="22">
        <v>316.33510000000001</v>
      </c>
      <c r="T2031" s="22">
        <v>1551.4458</v>
      </c>
      <c r="U2031" s="22">
        <v>1.0000000000000001E-5</v>
      </c>
      <c r="V2031" s="22">
        <v>7.2049000000000003</v>
      </c>
      <c r="W2031" s="22">
        <v>0</v>
      </c>
      <c r="X2031" s="22">
        <v>0</v>
      </c>
      <c r="Y2031" s="22">
        <v>99.32</v>
      </c>
      <c r="Z2031" s="22">
        <v>0</v>
      </c>
      <c r="AA2031" s="22">
        <v>0</v>
      </c>
      <c r="AB2031" s="22">
        <v>0</v>
      </c>
      <c r="AC2031" s="22">
        <v>0</v>
      </c>
      <c r="AD2031" s="22">
        <v>0.68</v>
      </c>
      <c r="AE2031" s="24">
        <v>100</v>
      </c>
      <c r="AF2031" s="19" t="s">
        <v>64</v>
      </c>
      <c r="AG2031" s="25">
        <v>0.57599999999999996</v>
      </c>
      <c r="AH2031" s="22">
        <v>1145651.3899999999</v>
      </c>
      <c r="AI2031" s="22">
        <v>11550164.15</v>
      </c>
      <c r="AJ2031" s="22">
        <v>12695815.540000001</v>
      </c>
      <c r="AK2031" s="21" t="s">
        <v>48</v>
      </c>
      <c r="AL2031" s="21" t="s">
        <v>383</v>
      </c>
      <c r="AM2031" s="26" t="s">
        <v>1071</v>
      </c>
      <c r="AN2031" s="27">
        <v>0</v>
      </c>
      <c r="AS2031">
        <f t="shared" si="62"/>
        <v>5002</v>
      </c>
      <c r="AT2031" t="str">
        <f t="shared" si="63"/>
        <v>Região Rural da Capital Regional de Campo Grande</v>
      </c>
      <c r="BE2031">
        <v>3119005</v>
      </c>
      <c r="BF2031">
        <v>31</v>
      </c>
      <c r="BG2031" t="s">
        <v>12888</v>
      </c>
      <c r="BH2031" t="s">
        <v>12889</v>
      </c>
      <c r="BI2031" t="s">
        <v>12823</v>
      </c>
      <c r="BJ2031" t="s">
        <v>13163</v>
      </c>
      <c r="BK2031">
        <v>3105</v>
      </c>
      <c r="BL2031" t="s">
        <v>13074</v>
      </c>
      <c r="BM2031" t="s">
        <v>13075</v>
      </c>
    </row>
    <row r="2032" spans="1:65" x14ac:dyDescent="0.25">
      <c r="A2032" s="17" t="s">
        <v>5989</v>
      </c>
      <c r="B2032" s="18">
        <v>1</v>
      </c>
      <c r="C2032" s="19" t="s">
        <v>6297</v>
      </c>
      <c r="D2032" s="20" t="s">
        <v>6298</v>
      </c>
      <c r="E2032" s="20" t="s">
        <v>6299</v>
      </c>
      <c r="F2032" s="21">
        <v>5007802</v>
      </c>
      <c r="G2032" s="20" t="s">
        <v>6300</v>
      </c>
      <c r="H2032" s="22">
        <v>2621.6261</v>
      </c>
      <c r="I2032" s="22">
        <v>1516.4</v>
      </c>
      <c r="J2032" s="22">
        <v>1530.0594000000001</v>
      </c>
      <c r="K2032" s="22">
        <v>2621.6261</v>
      </c>
      <c r="L2032" s="22">
        <v>1530.0594000000001</v>
      </c>
      <c r="M2032" s="23">
        <v>126</v>
      </c>
      <c r="N2032" s="19" t="s">
        <v>44</v>
      </c>
      <c r="O2032" s="22">
        <v>67</v>
      </c>
      <c r="P2032" s="22">
        <v>56.8</v>
      </c>
      <c r="Q2032" s="22">
        <v>71.7</v>
      </c>
      <c r="R2032" s="22">
        <v>62.396900000000002</v>
      </c>
      <c r="S2032" s="22">
        <v>524.3252</v>
      </c>
      <c r="T2032" s="22">
        <v>868.42020000000002</v>
      </c>
      <c r="U2032" s="22">
        <v>68.519900000000007</v>
      </c>
      <c r="V2032" s="22">
        <v>6.3970000000000002</v>
      </c>
      <c r="W2032" s="22">
        <v>1E-3</v>
      </c>
      <c r="X2032" s="22">
        <v>1E-3</v>
      </c>
      <c r="Y2032" s="22">
        <v>75.92</v>
      </c>
      <c r="Z2032" s="22">
        <v>1E-3</v>
      </c>
      <c r="AA2032" s="22">
        <v>1E-3</v>
      </c>
      <c r="AB2032" s="22">
        <v>20</v>
      </c>
      <c r="AC2032" s="22">
        <v>1E-3</v>
      </c>
      <c r="AD2032" s="22">
        <v>4.08</v>
      </c>
      <c r="AE2032" s="24">
        <v>100.00500000000001</v>
      </c>
      <c r="AF2032" s="19" t="s">
        <v>44</v>
      </c>
      <c r="AG2032" s="25">
        <v>0.68</v>
      </c>
      <c r="AH2032" s="22">
        <v>688541.27</v>
      </c>
      <c r="AI2032" s="22">
        <v>3900022.44</v>
      </c>
      <c r="AJ2032" s="22">
        <v>4588563.71</v>
      </c>
      <c r="AK2032" s="21" t="s">
        <v>344</v>
      </c>
      <c r="AL2032" s="21" t="s">
        <v>4223</v>
      </c>
      <c r="AM2032" s="26" t="s">
        <v>48</v>
      </c>
      <c r="AN2032" s="27">
        <v>0</v>
      </c>
      <c r="AS2032">
        <f t="shared" si="62"/>
        <v>5003</v>
      </c>
      <c r="AT2032" t="str">
        <f t="shared" si="63"/>
        <v>Região Rural dos Centros de Zona de Nova Andradina e Três Lagoas</v>
      </c>
      <c r="BE2032">
        <v>3119906</v>
      </c>
      <c r="BF2032">
        <v>31</v>
      </c>
      <c r="BG2032" t="s">
        <v>12888</v>
      </c>
      <c r="BH2032" t="s">
        <v>12889</v>
      </c>
      <c r="BI2032" t="s">
        <v>12823</v>
      </c>
      <c r="BJ2032" t="s">
        <v>13164</v>
      </c>
      <c r="BK2032">
        <v>3105</v>
      </c>
      <c r="BL2032" t="s">
        <v>13074</v>
      </c>
      <c r="BM2032" t="s">
        <v>13075</v>
      </c>
    </row>
    <row r="2033" spans="1:65" x14ac:dyDescent="0.25">
      <c r="A2033" s="17" t="s">
        <v>5989</v>
      </c>
      <c r="B2033" s="18">
        <v>1</v>
      </c>
      <c r="C2033" s="19" t="s">
        <v>6301</v>
      </c>
      <c r="D2033" s="20" t="s">
        <v>6298</v>
      </c>
      <c r="E2033" s="20" t="s">
        <v>6299</v>
      </c>
      <c r="F2033" s="21">
        <v>5007802</v>
      </c>
      <c r="G2033" s="20" t="s">
        <v>6302</v>
      </c>
      <c r="H2033" s="22">
        <v>5149.3971000000001</v>
      </c>
      <c r="I2033" s="22">
        <v>4774.4501</v>
      </c>
      <c r="J2033" s="22">
        <v>1.0000000000000001E-5</v>
      </c>
      <c r="K2033" s="22">
        <v>5149.3971000000001</v>
      </c>
      <c r="L2033" s="22">
        <v>4774.4501</v>
      </c>
      <c r="M2033" s="23">
        <v>305</v>
      </c>
      <c r="N2033" s="19" t="s">
        <v>44</v>
      </c>
      <c r="O2033" s="22">
        <v>136.41</v>
      </c>
      <c r="P2033" s="22">
        <v>69.94</v>
      </c>
      <c r="Q2033" s="22">
        <v>140.86000000000001</v>
      </c>
      <c r="R2033" s="22">
        <v>172.35509999999999</v>
      </c>
      <c r="S2033" s="22">
        <v>687.26670000000001</v>
      </c>
      <c r="T2033" s="22">
        <v>1929.0178000000001</v>
      </c>
      <c r="U2033" s="22">
        <v>1960.4233999999999</v>
      </c>
      <c r="V2033" s="22">
        <v>25.3871</v>
      </c>
      <c r="W2033" s="22">
        <v>1E-3</v>
      </c>
      <c r="X2033" s="22">
        <v>1E-3</v>
      </c>
      <c r="Y2033" s="22">
        <v>0.03</v>
      </c>
      <c r="Z2033" s="22">
        <v>75.83</v>
      </c>
      <c r="AA2033" s="22">
        <v>1E-3</v>
      </c>
      <c r="AB2033" s="22">
        <v>20</v>
      </c>
      <c r="AC2033" s="22">
        <v>1E-3</v>
      </c>
      <c r="AD2033" s="22">
        <v>4.1399999999999997</v>
      </c>
      <c r="AE2033" s="24">
        <v>100.004</v>
      </c>
      <c r="AF2033" s="19" t="s">
        <v>57</v>
      </c>
      <c r="AG2033" s="25">
        <v>0.43290000000000001</v>
      </c>
      <c r="AH2033" s="22">
        <v>1660274.13</v>
      </c>
      <c r="AI2033" s="22">
        <v>9873209.8599999994</v>
      </c>
      <c r="AJ2033" s="22">
        <v>11533483.989999998</v>
      </c>
      <c r="AK2033" s="21" t="s">
        <v>433</v>
      </c>
      <c r="AL2033" s="21" t="s">
        <v>6303</v>
      </c>
      <c r="AM2033" s="26" t="s">
        <v>48</v>
      </c>
      <c r="AN2033" s="27">
        <v>0</v>
      </c>
      <c r="AS2033">
        <f t="shared" si="62"/>
        <v>5003</v>
      </c>
      <c r="AT2033" t="str">
        <f t="shared" si="63"/>
        <v>Região Rural dos Centros de Zona de Nova Andradina e Três Lagoas</v>
      </c>
      <c r="BE2033">
        <v>3119955</v>
      </c>
      <c r="BF2033">
        <v>31</v>
      </c>
      <c r="BG2033" t="s">
        <v>12888</v>
      </c>
      <c r="BH2033" t="s">
        <v>12889</v>
      </c>
      <c r="BI2033" t="s">
        <v>12823</v>
      </c>
      <c r="BJ2033" t="s">
        <v>13165</v>
      </c>
      <c r="BK2033">
        <v>3105</v>
      </c>
      <c r="BL2033" t="s">
        <v>13074</v>
      </c>
      <c r="BM2033" t="s">
        <v>13075</v>
      </c>
    </row>
    <row r="2034" spans="1:65" x14ac:dyDescent="0.25">
      <c r="A2034" s="17" t="s">
        <v>5989</v>
      </c>
      <c r="B2034" s="18">
        <v>1</v>
      </c>
      <c r="C2034" s="19" t="s">
        <v>6304</v>
      </c>
      <c r="D2034" s="20" t="s">
        <v>6298</v>
      </c>
      <c r="E2034" s="20" t="s">
        <v>6299</v>
      </c>
      <c r="F2034" s="21">
        <v>5007802</v>
      </c>
      <c r="G2034" s="20" t="s">
        <v>3747</v>
      </c>
      <c r="H2034" s="22">
        <v>2641.3753999999999</v>
      </c>
      <c r="I2034" s="22">
        <v>1.0000000000000001E-5</v>
      </c>
      <c r="J2034" s="22">
        <v>3494.5174000000002</v>
      </c>
      <c r="K2034" s="22">
        <v>2491.3753999999999</v>
      </c>
      <c r="L2034" s="22">
        <v>2641.3753999999999</v>
      </c>
      <c r="M2034" s="23">
        <v>128</v>
      </c>
      <c r="N2034" s="19" t="s">
        <v>44</v>
      </c>
      <c r="O2034" s="22">
        <v>75.47</v>
      </c>
      <c r="P2034" s="22">
        <v>68.739999999999995</v>
      </c>
      <c r="Q2034" s="22">
        <v>100</v>
      </c>
      <c r="R2034" s="22">
        <v>135.3869</v>
      </c>
      <c r="S2034" s="22">
        <v>698.90350000000001</v>
      </c>
      <c r="T2034" s="22">
        <v>2297.8867</v>
      </c>
      <c r="U2034" s="22">
        <v>337.18819999999999</v>
      </c>
      <c r="V2034" s="22">
        <v>25.152100000000001</v>
      </c>
      <c r="W2034" s="22">
        <v>0</v>
      </c>
      <c r="X2034" s="22">
        <v>1E-3</v>
      </c>
      <c r="Y2034" s="22">
        <v>95.41</v>
      </c>
      <c r="Z2034" s="22">
        <v>1E-3</v>
      </c>
      <c r="AA2034" s="22">
        <v>1E-3</v>
      </c>
      <c r="AB2034" s="22">
        <v>1E-3</v>
      </c>
      <c r="AC2034" s="22">
        <v>1E-3</v>
      </c>
      <c r="AD2034" s="22">
        <v>4.59</v>
      </c>
      <c r="AE2034" s="24">
        <v>100.00500000000002</v>
      </c>
      <c r="AF2034" s="19" t="s">
        <v>65</v>
      </c>
      <c r="AG2034" s="25">
        <v>0.52900000000000003</v>
      </c>
      <c r="AH2034" s="22">
        <v>1209842.3600000001</v>
      </c>
      <c r="AI2034" s="22">
        <v>7046184.29</v>
      </c>
      <c r="AJ2034" s="22">
        <v>8256026.6500000004</v>
      </c>
      <c r="AK2034" s="21" t="s">
        <v>2016</v>
      </c>
      <c r="AL2034" s="21" t="s">
        <v>3757</v>
      </c>
      <c r="AM2034" s="26" t="s">
        <v>48</v>
      </c>
      <c r="AN2034" s="27">
        <v>0</v>
      </c>
      <c r="AS2034">
        <f t="shared" si="62"/>
        <v>5003</v>
      </c>
      <c r="AT2034" t="str">
        <f t="shared" si="63"/>
        <v>Região Rural dos Centros de Zona de Nova Andradina e Três Lagoas</v>
      </c>
      <c r="BE2034">
        <v>3120201</v>
      </c>
      <c r="BF2034">
        <v>31</v>
      </c>
      <c r="BG2034" t="s">
        <v>12888</v>
      </c>
      <c r="BH2034" t="s">
        <v>12889</v>
      </c>
      <c r="BI2034" t="s">
        <v>12823</v>
      </c>
      <c r="BJ2034" t="s">
        <v>13166</v>
      </c>
      <c r="BK2034">
        <v>3105</v>
      </c>
      <c r="BL2034" t="s">
        <v>13074</v>
      </c>
      <c r="BM2034" t="s">
        <v>13075</v>
      </c>
    </row>
    <row r="2035" spans="1:65" x14ac:dyDescent="0.25">
      <c r="A2035" s="17" t="s">
        <v>5989</v>
      </c>
      <c r="B2035" s="18">
        <v>1</v>
      </c>
      <c r="C2035" s="19" t="s">
        <v>6305</v>
      </c>
      <c r="D2035" s="20" t="s">
        <v>6017</v>
      </c>
      <c r="E2035" s="20" t="s">
        <v>6306</v>
      </c>
      <c r="F2035" s="21">
        <v>5007901</v>
      </c>
      <c r="G2035" s="20" t="s">
        <v>6307</v>
      </c>
      <c r="H2035" s="22">
        <v>2435.0734000000002</v>
      </c>
      <c r="I2035" s="22">
        <v>2465.5005999999998</v>
      </c>
      <c r="J2035" s="22">
        <v>2435.0734000000002</v>
      </c>
      <c r="K2035" s="22">
        <v>1.0000000000000001E-5</v>
      </c>
      <c r="L2035" s="22">
        <v>2435.0734000000002</v>
      </c>
      <c r="M2035" s="23">
        <v>180</v>
      </c>
      <c r="N2035" s="19" t="s">
        <v>64</v>
      </c>
      <c r="O2035" s="22">
        <v>81.16</v>
      </c>
      <c r="P2035" s="22">
        <v>85.01</v>
      </c>
      <c r="Q2035" s="22">
        <v>100</v>
      </c>
      <c r="R2035" s="22">
        <v>116.3755</v>
      </c>
      <c r="S2035" s="22">
        <v>487.0147</v>
      </c>
      <c r="T2035" s="22">
        <v>1653.4916000000001</v>
      </c>
      <c r="U2035" s="22">
        <v>5.2698</v>
      </c>
      <c r="V2035" s="22">
        <v>172.92179999999999</v>
      </c>
      <c r="W2035" s="22">
        <v>1E-3</v>
      </c>
      <c r="X2035" s="22">
        <v>1E-3</v>
      </c>
      <c r="Y2035" s="22">
        <v>68.41</v>
      </c>
      <c r="Z2035" s="22">
        <v>0</v>
      </c>
      <c r="AA2035" s="22">
        <v>1E-3</v>
      </c>
      <c r="AB2035" s="22">
        <v>20</v>
      </c>
      <c r="AC2035" s="22">
        <v>1E-3</v>
      </c>
      <c r="AD2035" s="22">
        <v>11.59</v>
      </c>
      <c r="AE2035" s="24">
        <v>100.004</v>
      </c>
      <c r="AF2035" s="19" t="s">
        <v>64</v>
      </c>
      <c r="AG2035" s="25">
        <v>0.70299999999999996</v>
      </c>
      <c r="AH2035" s="22">
        <v>2515273.06</v>
      </c>
      <c r="AI2035" s="22">
        <v>11337258.98</v>
      </c>
      <c r="AJ2035" s="22">
        <v>13852532.040000001</v>
      </c>
      <c r="AK2035" s="21" t="s">
        <v>48</v>
      </c>
      <c r="AL2035" s="21" t="s">
        <v>6308</v>
      </c>
      <c r="AM2035" s="26" t="s">
        <v>5038</v>
      </c>
      <c r="AN2035" s="27">
        <v>0</v>
      </c>
      <c r="AS2035">
        <f t="shared" si="62"/>
        <v>5002</v>
      </c>
      <c r="AT2035" t="str">
        <f t="shared" si="63"/>
        <v>Região Rural da Capital Regional de Campo Grande</v>
      </c>
      <c r="BE2035">
        <v>3120508</v>
      </c>
      <c r="BF2035">
        <v>31</v>
      </c>
      <c r="BG2035" t="s">
        <v>12888</v>
      </c>
      <c r="BH2035" t="s">
        <v>12889</v>
      </c>
      <c r="BI2035" t="s">
        <v>12823</v>
      </c>
      <c r="BJ2035" t="s">
        <v>13167</v>
      </c>
      <c r="BK2035">
        <v>3105</v>
      </c>
      <c r="BL2035" t="s">
        <v>13074</v>
      </c>
      <c r="BM2035" t="s">
        <v>13075</v>
      </c>
    </row>
    <row r="2036" spans="1:65" x14ac:dyDescent="0.25">
      <c r="A2036" s="17" t="s">
        <v>5989</v>
      </c>
      <c r="B2036" s="18">
        <v>1</v>
      </c>
      <c r="C2036" s="19" t="s">
        <v>6309</v>
      </c>
      <c r="D2036" s="20" t="s">
        <v>6017</v>
      </c>
      <c r="E2036" s="20" t="s">
        <v>6306</v>
      </c>
      <c r="F2036" s="21">
        <v>5007901</v>
      </c>
      <c r="G2036" s="20" t="s">
        <v>6310</v>
      </c>
      <c r="H2036" s="22">
        <v>7877.7365</v>
      </c>
      <c r="I2036" s="22">
        <v>7877.7365</v>
      </c>
      <c r="J2036" s="22">
        <v>7877.7365</v>
      </c>
      <c r="K2036" s="22">
        <v>7877.7365</v>
      </c>
      <c r="L2036" s="22">
        <v>7877.7365</v>
      </c>
      <c r="M2036" s="23">
        <v>263</v>
      </c>
      <c r="N2036" s="19" t="s">
        <v>44</v>
      </c>
      <c r="O2036" s="22">
        <v>262.60000000000002</v>
      </c>
      <c r="P2036" s="22">
        <v>52.73</v>
      </c>
      <c r="Q2036" s="22">
        <v>56.22</v>
      </c>
      <c r="R2036" s="22">
        <v>645.12249999999995</v>
      </c>
      <c r="S2036" s="22">
        <v>1575.5</v>
      </c>
      <c r="T2036" s="22">
        <v>3110.4254999999998</v>
      </c>
      <c r="U2036" s="22">
        <v>2517.2777999999998</v>
      </c>
      <c r="V2036" s="22">
        <v>2352.4989</v>
      </c>
      <c r="W2036" s="22">
        <v>0</v>
      </c>
      <c r="X2036" s="22">
        <v>29.2</v>
      </c>
      <c r="Y2036" s="22">
        <v>33.43</v>
      </c>
      <c r="Z2036" s="22">
        <v>16.37</v>
      </c>
      <c r="AA2036" s="22">
        <v>20</v>
      </c>
      <c r="AB2036" s="22">
        <v>0</v>
      </c>
      <c r="AC2036" s="22">
        <v>0</v>
      </c>
      <c r="AD2036" s="22">
        <v>1</v>
      </c>
      <c r="AE2036" s="24">
        <v>100</v>
      </c>
      <c r="AF2036" s="19" t="s">
        <v>65</v>
      </c>
      <c r="AG2036" s="25">
        <v>0.60599999999999998</v>
      </c>
      <c r="AH2036" s="22">
        <v>551088.15</v>
      </c>
      <c r="AI2036" s="22">
        <v>4146682.94</v>
      </c>
      <c r="AJ2036" s="22">
        <v>4697771.09</v>
      </c>
      <c r="AK2036" s="21" t="s">
        <v>2351</v>
      </c>
      <c r="AL2036" s="21" t="s">
        <v>416</v>
      </c>
      <c r="AM2036" s="26" t="s">
        <v>48</v>
      </c>
      <c r="AN2036" s="27">
        <v>0</v>
      </c>
      <c r="AS2036">
        <f t="shared" si="62"/>
        <v>5002</v>
      </c>
      <c r="AT2036" t="str">
        <f t="shared" si="63"/>
        <v>Região Rural da Capital Regional de Campo Grande</v>
      </c>
      <c r="BE2036">
        <v>3120805</v>
      </c>
      <c r="BF2036">
        <v>31</v>
      </c>
      <c r="BG2036" t="s">
        <v>12888</v>
      </c>
      <c r="BH2036" t="s">
        <v>12889</v>
      </c>
      <c r="BI2036" t="s">
        <v>12823</v>
      </c>
      <c r="BJ2036" t="s">
        <v>13168</v>
      </c>
      <c r="BK2036">
        <v>3105</v>
      </c>
      <c r="BL2036" t="s">
        <v>13074</v>
      </c>
      <c r="BM2036" t="s">
        <v>13075</v>
      </c>
    </row>
    <row r="2037" spans="1:65" x14ac:dyDescent="0.25">
      <c r="A2037" s="17" t="s">
        <v>5989</v>
      </c>
      <c r="B2037" s="18">
        <v>1</v>
      </c>
      <c r="C2037" s="19" t="s">
        <v>6311</v>
      </c>
      <c r="D2037" s="20" t="s">
        <v>6017</v>
      </c>
      <c r="E2037" s="20" t="s">
        <v>6306</v>
      </c>
      <c r="F2037" s="21">
        <v>5007901</v>
      </c>
      <c r="G2037" s="20" t="s">
        <v>6312</v>
      </c>
      <c r="H2037" s="22">
        <v>818.75009999999997</v>
      </c>
      <c r="I2037" s="22">
        <v>818.75009999999997</v>
      </c>
      <c r="J2037" s="22">
        <v>1.0000000000000001E-5</v>
      </c>
      <c r="K2037" s="22">
        <v>1.0000000000000001E-5</v>
      </c>
      <c r="L2037" s="22">
        <v>818.75009999999997</v>
      </c>
      <c r="M2037" s="23">
        <v>65</v>
      </c>
      <c r="N2037" s="19" t="s">
        <v>64</v>
      </c>
      <c r="O2037" s="22">
        <v>27.29</v>
      </c>
      <c r="P2037" s="22">
        <v>1E-3</v>
      </c>
      <c r="Q2037" s="22">
        <v>1E-3</v>
      </c>
      <c r="R2037" s="22">
        <v>12.502800000000001</v>
      </c>
      <c r="S2037" s="22">
        <v>163.75</v>
      </c>
      <c r="T2037" s="22">
        <v>622.35379999999998</v>
      </c>
      <c r="U2037" s="22">
        <v>15.0671</v>
      </c>
      <c r="V2037" s="22">
        <v>17.577200000000001</v>
      </c>
      <c r="W2037" s="22">
        <v>1E-3</v>
      </c>
      <c r="X2037" s="22">
        <v>56.76</v>
      </c>
      <c r="Y2037" s="22">
        <v>17.850000000000001</v>
      </c>
      <c r="Z2037" s="22">
        <v>3.24</v>
      </c>
      <c r="AA2037" s="22">
        <v>1E-3</v>
      </c>
      <c r="AB2037" s="22">
        <v>20</v>
      </c>
      <c r="AC2037" s="22">
        <v>1E-3</v>
      </c>
      <c r="AD2037" s="22">
        <v>2.15</v>
      </c>
      <c r="AE2037" s="24">
        <v>100.003</v>
      </c>
      <c r="AF2037" s="19" t="s">
        <v>64</v>
      </c>
      <c r="AG2037" s="25">
        <v>0.72299999999999998</v>
      </c>
      <c r="AH2037" s="22">
        <v>627488.22</v>
      </c>
      <c r="AI2037" s="22">
        <v>4167248.65</v>
      </c>
      <c r="AJ2037" s="22">
        <v>4794736.87</v>
      </c>
      <c r="AK2037" s="21" t="s">
        <v>48</v>
      </c>
      <c r="AL2037" s="21" t="s">
        <v>1188</v>
      </c>
      <c r="AM2037" s="26" t="s">
        <v>5038</v>
      </c>
      <c r="AN2037" s="27">
        <v>0</v>
      </c>
      <c r="AS2037">
        <f t="shared" si="62"/>
        <v>5002</v>
      </c>
      <c r="AT2037" t="str">
        <f t="shared" si="63"/>
        <v>Região Rural da Capital Regional de Campo Grande</v>
      </c>
      <c r="BE2037">
        <v>3121100</v>
      </c>
      <c r="BF2037">
        <v>31</v>
      </c>
      <c r="BG2037" t="s">
        <v>12888</v>
      </c>
      <c r="BH2037" t="s">
        <v>12889</v>
      </c>
      <c r="BI2037" t="s">
        <v>12823</v>
      </c>
      <c r="BJ2037" t="s">
        <v>13169</v>
      </c>
      <c r="BK2037">
        <v>3105</v>
      </c>
      <c r="BL2037" t="s">
        <v>13074</v>
      </c>
      <c r="BM2037" t="s">
        <v>13075</v>
      </c>
    </row>
    <row r="2038" spans="1:65" x14ac:dyDescent="0.25">
      <c r="A2038" s="17" t="s">
        <v>5989</v>
      </c>
      <c r="B2038" s="18">
        <v>1</v>
      </c>
      <c r="C2038" s="19" t="s">
        <v>6313</v>
      </c>
      <c r="D2038" s="20" t="s">
        <v>6017</v>
      </c>
      <c r="E2038" s="20" t="s">
        <v>6306</v>
      </c>
      <c r="F2038" s="21">
        <v>5007901</v>
      </c>
      <c r="G2038" s="20" t="s">
        <v>6314</v>
      </c>
      <c r="H2038" s="22">
        <v>2583.5403999999999</v>
      </c>
      <c r="I2038" s="22">
        <v>2600</v>
      </c>
      <c r="J2038" s="22">
        <v>2485.5373</v>
      </c>
      <c r="K2038" s="22">
        <v>2583.5403999999999</v>
      </c>
      <c r="L2038" s="22">
        <v>2491.7318</v>
      </c>
      <c r="M2038" s="23">
        <v>171</v>
      </c>
      <c r="N2038" s="19" t="s">
        <v>44</v>
      </c>
      <c r="O2038" s="22">
        <v>82.8</v>
      </c>
      <c r="P2038" s="22">
        <v>100</v>
      </c>
      <c r="Q2038" s="22">
        <v>80.39</v>
      </c>
      <c r="R2038" s="22">
        <v>93.641499999999994</v>
      </c>
      <c r="S2038" s="22">
        <v>350.1019</v>
      </c>
      <c r="T2038" s="22">
        <v>2022.923</v>
      </c>
      <c r="U2038" s="22">
        <v>1.0000000000000001E-5</v>
      </c>
      <c r="V2038" s="22">
        <v>25.365400000000001</v>
      </c>
      <c r="W2038" s="22">
        <v>0</v>
      </c>
      <c r="X2038" s="22">
        <v>0</v>
      </c>
      <c r="Y2038" s="22">
        <v>78.239999999999995</v>
      </c>
      <c r="Z2038" s="22">
        <v>17.37</v>
      </c>
      <c r="AA2038" s="22">
        <v>0</v>
      </c>
      <c r="AB2038" s="22">
        <v>0</v>
      </c>
      <c r="AC2038" s="22">
        <v>0</v>
      </c>
      <c r="AD2038" s="22">
        <v>4.3899999999999997</v>
      </c>
      <c r="AE2038" s="24">
        <v>100</v>
      </c>
      <c r="AF2038" s="19" t="s">
        <v>64</v>
      </c>
      <c r="AG2038" s="25">
        <v>0.56499999999999995</v>
      </c>
      <c r="AH2038" s="22">
        <v>1601556.32</v>
      </c>
      <c r="AI2038" s="22">
        <v>14893005.18</v>
      </c>
      <c r="AJ2038" s="22">
        <v>16494561.5</v>
      </c>
      <c r="AK2038" s="21" t="s">
        <v>6315</v>
      </c>
      <c r="AL2038" s="21" t="s">
        <v>1071</v>
      </c>
      <c r="AM2038" s="26" t="s">
        <v>48</v>
      </c>
      <c r="AN2038" s="27">
        <v>11460.93</v>
      </c>
      <c r="AS2038">
        <f t="shared" si="62"/>
        <v>5002</v>
      </c>
      <c r="AT2038" t="str">
        <f t="shared" si="63"/>
        <v>Região Rural da Capital Regional de Campo Grande</v>
      </c>
      <c r="BE2038">
        <v>3121209</v>
      </c>
      <c r="BF2038">
        <v>31</v>
      </c>
      <c r="BG2038" t="s">
        <v>12888</v>
      </c>
      <c r="BH2038" t="s">
        <v>12889</v>
      </c>
      <c r="BI2038" t="s">
        <v>12823</v>
      </c>
      <c r="BJ2038" t="s">
        <v>13170</v>
      </c>
      <c r="BK2038">
        <v>3105</v>
      </c>
      <c r="BL2038" t="s">
        <v>13074</v>
      </c>
      <c r="BM2038" t="s">
        <v>13075</v>
      </c>
    </row>
    <row r="2039" spans="1:65" x14ac:dyDescent="0.25">
      <c r="A2039" s="17" t="s">
        <v>5989</v>
      </c>
      <c r="B2039" s="18">
        <v>1</v>
      </c>
      <c r="C2039" s="19" t="s">
        <v>6316</v>
      </c>
      <c r="D2039" s="20" t="s">
        <v>6017</v>
      </c>
      <c r="E2039" s="20" t="s">
        <v>6306</v>
      </c>
      <c r="F2039" s="21">
        <v>5007901</v>
      </c>
      <c r="G2039" s="20" t="s">
        <v>3702</v>
      </c>
      <c r="H2039" s="22">
        <v>1322.9061999999999</v>
      </c>
      <c r="I2039" s="22">
        <v>1.0000000000000001E-5</v>
      </c>
      <c r="J2039" s="22">
        <v>1.0000000000000001E-5</v>
      </c>
      <c r="K2039" s="22">
        <v>1322.9061999999999</v>
      </c>
      <c r="L2039" s="22">
        <v>1322.9061999999999</v>
      </c>
      <c r="M2039" s="23">
        <v>91</v>
      </c>
      <c r="N2039" s="19" t="s">
        <v>44</v>
      </c>
      <c r="O2039" s="22">
        <v>44.09</v>
      </c>
      <c r="P2039" s="22">
        <v>1E-3</v>
      </c>
      <c r="Q2039" s="22">
        <v>1E-3</v>
      </c>
      <c r="R2039" s="22">
        <v>113.41160000000001</v>
      </c>
      <c r="S2039" s="22">
        <v>25.82</v>
      </c>
      <c r="T2039" s="22">
        <v>1198.6065000000001</v>
      </c>
      <c r="U2039" s="22">
        <v>1.0000000000000001E-5</v>
      </c>
      <c r="V2039" s="22">
        <v>9.1593</v>
      </c>
      <c r="W2039" s="22">
        <v>1E-3</v>
      </c>
      <c r="X2039" s="22">
        <v>1E-3</v>
      </c>
      <c r="Y2039" s="22">
        <v>83.98</v>
      </c>
      <c r="Z2039" s="22">
        <v>6.62</v>
      </c>
      <c r="AA2039" s="22">
        <v>1E-3</v>
      </c>
      <c r="AB2039" s="22">
        <v>6.75</v>
      </c>
      <c r="AC2039" s="22">
        <v>1E-3</v>
      </c>
      <c r="AD2039" s="22">
        <v>2.64</v>
      </c>
      <c r="AE2039" s="24">
        <v>99.994000000000014</v>
      </c>
      <c r="AF2039" s="19" t="s">
        <v>64</v>
      </c>
      <c r="AG2039" s="25">
        <v>0.67500000000000004</v>
      </c>
      <c r="AH2039" s="22">
        <v>1685169.08</v>
      </c>
      <c r="AI2039" s="22">
        <v>5319572.13</v>
      </c>
      <c r="AJ2039" s="22">
        <v>7004741.21</v>
      </c>
      <c r="AK2039" s="21" t="s">
        <v>433</v>
      </c>
      <c r="AL2039" s="21" t="s">
        <v>265</v>
      </c>
      <c r="AM2039" s="26" t="s">
        <v>48</v>
      </c>
      <c r="AN2039" s="27">
        <v>0</v>
      </c>
      <c r="AS2039">
        <f t="shared" si="62"/>
        <v>5002</v>
      </c>
      <c r="AT2039" t="str">
        <f t="shared" si="63"/>
        <v>Região Rural da Capital Regional de Campo Grande</v>
      </c>
      <c r="BE2039">
        <v>3122405</v>
      </c>
      <c r="BF2039">
        <v>31</v>
      </c>
      <c r="BG2039" t="s">
        <v>12888</v>
      </c>
      <c r="BH2039" t="s">
        <v>12889</v>
      </c>
      <c r="BI2039" t="s">
        <v>12823</v>
      </c>
      <c r="BJ2039" t="s">
        <v>13171</v>
      </c>
      <c r="BK2039">
        <v>3105</v>
      </c>
      <c r="BL2039" t="s">
        <v>13074</v>
      </c>
      <c r="BM2039" t="s">
        <v>13075</v>
      </c>
    </row>
    <row r="2040" spans="1:65" x14ac:dyDescent="0.25">
      <c r="A2040" s="17" t="s">
        <v>5989</v>
      </c>
      <c r="B2040" s="18">
        <v>1</v>
      </c>
      <c r="C2040" s="19" t="s">
        <v>6317</v>
      </c>
      <c r="D2040" s="20" t="s">
        <v>6017</v>
      </c>
      <c r="E2040" s="20" t="s">
        <v>6306</v>
      </c>
      <c r="F2040" s="21">
        <v>5007901</v>
      </c>
      <c r="G2040" s="20" t="s">
        <v>6318</v>
      </c>
      <c r="H2040" s="22">
        <v>1067</v>
      </c>
      <c r="I2040" s="22">
        <v>1067</v>
      </c>
      <c r="J2040" s="22">
        <v>1057.7378000000001</v>
      </c>
      <c r="K2040" s="22">
        <v>1067</v>
      </c>
      <c r="L2040" s="22">
        <v>1057.7378000000001</v>
      </c>
      <c r="M2040" s="23">
        <v>40</v>
      </c>
      <c r="N2040" s="19" t="s">
        <v>44</v>
      </c>
      <c r="O2040" s="22">
        <v>35.57</v>
      </c>
      <c r="P2040" s="22">
        <v>0.81</v>
      </c>
      <c r="Q2040" s="22">
        <v>80</v>
      </c>
      <c r="R2040" s="22">
        <v>23.2864</v>
      </c>
      <c r="S2040" s="22">
        <v>213.4</v>
      </c>
      <c r="T2040" s="22">
        <v>739.86120000000005</v>
      </c>
      <c r="U2040" s="22">
        <v>0</v>
      </c>
      <c r="V2040" s="22">
        <v>104.4766</v>
      </c>
      <c r="W2040" s="22">
        <v>0</v>
      </c>
      <c r="X2040" s="22">
        <v>0</v>
      </c>
      <c r="Y2040" s="22">
        <v>83.54</v>
      </c>
      <c r="Z2040" s="22">
        <v>0</v>
      </c>
      <c r="AA2040" s="22">
        <v>0</v>
      </c>
      <c r="AB2040" s="22">
        <v>7.07</v>
      </c>
      <c r="AC2040" s="22">
        <v>0</v>
      </c>
      <c r="AD2040" s="22">
        <v>9.39</v>
      </c>
      <c r="AE2040" s="24">
        <v>100.00000000000001</v>
      </c>
      <c r="AF2040" s="19" t="s">
        <v>64</v>
      </c>
      <c r="AG2040" s="25">
        <v>0.65</v>
      </c>
      <c r="AH2040" s="22">
        <v>355074.31</v>
      </c>
      <c r="AI2040" s="22">
        <v>545274.41</v>
      </c>
      <c r="AJ2040" s="22">
        <v>900348.72</v>
      </c>
      <c r="AK2040" s="21" t="s">
        <v>2980</v>
      </c>
      <c r="AL2040" s="21" t="s">
        <v>6319</v>
      </c>
      <c r="AM2040" s="26" t="s">
        <v>48</v>
      </c>
      <c r="AN2040" s="27">
        <v>0</v>
      </c>
      <c r="AS2040">
        <f t="shared" si="62"/>
        <v>5002</v>
      </c>
      <c r="AT2040" t="str">
        <f t="shared" si="63"/>
        <v>Região Rural da Capital Regional de Campo Grande</v>
      </c>
      <c r="BE2040">
        <v>3122801</v>
      </c>
      <c r="BF2040">
        <v>31</v>
      </c>
      <c r="BG2040" t="s">
        <v>12888</v>
      </c>
      <c r="BH2040" t="s">
        <v>12889</v>
      </c>
      <c r="BI2040" t="s">
        <v>12823</v>
      </c>
      <c r="BJ2040" t="s">
        <v>13172</v>
      </c>
      <c r="BK2040">
        <v>3105</v>
      </c>
      <c r="BL2040" t="s">
        <v>13074</v>
      </c>
      <c r="BM2040" t="s">
        <v>13075</v>
      </c>
    </row>
    <row r="2041" spans="1:65" x14ac:dyDescent="0.25">
      <c r="A2041" s="17" t="s">
        <v>5989</v>
      </c>
      <c r="B2041" s="18">
        <v>1</v>
      </c>
      <c r="C2041" s="19" t="s">
        <v>6320</v>
      </c>
      <c r="D2041" s="20" t="s">
        <v>6017</v>
      </c>
      <c r="E2041" s="20" t="s">
        <v>6306</v>
      </c>
      <c r="F2041" s="21">
        <v>5007901</v>
      </c>
      <c r="G2041" s="20" t="s">
        <v>76</v>
      </c>
      <c r="H2041" s="22">
        <v>1177.8465000000001</v>
      </c>
      <c r="I2041" s="22">
        <v>1074.5999999999999</v>
      </c>
      <c r="J2041" s="22">
        <v>1074.6889000000001</v>
      </c>
      <c r="K2041" s="22">
        <v>1074.6889000000001</v>
      </c>
      <c r="L2041" s="22">
        <v>1074.6889000000001</v>
      </c>
      <c r="M2041" s="23">
        <v>45</v>
      </c>
      <c r="N2041" s="19" t="s">
        <v>44</v>
      </c>
      <c r="O2041" s="22">
        <v>35.82</v>
      </c>
      <c r="P2041" s="22">
        <v>0</v>
      </c>
      <c r="Q2041" s="22">
        <v>0</v>
      </c>
      <c r="R2041" s="22">
        <v>18.272400000000001</v>
      </c>
      <c r="S2041" s="22">
        <v>214.93770000000001</v>
      </c>
      <c r="T2041" s="22">
        <v>668.94880000000001</v>
      </c>
      <c r="U2041" s="22">
        <v>0</v>
      </c>
      <c r="V2041" s="22">
        <v>172.53</v>
      </c>
      <c r="W2041" s="22">
        <v>0</v>
      </c>
      <c r="X2041" s="22">
        <v>0</v>
      </c>
      <c r="Y2041" s="22">
        <v>78.3</v>
      </c>
      <c r="Z2041" s="22">
        <v>0</v>
      </c>
      <c r="AA2041" s="22">
        <v>0</v>
      </c>
      <c r="AB2041" s="22">
        <v>20</v>
      </c>
      <c r="AC2041" s="22">
        <v>0</v>
      </c>
      <c r="AD2041" s="22">
        <v>1.7</v>
      </c>
      <c r="AE2041" s="24">
        <v>100</v>
      </c>
      <c r="AF2041" s="19" t="s">
        <v>44</v>
      </c>
      <c r="AG2041" s="25">
        <v>0.68230000000000002</v>
      </c>
      <c r="AH2041" s="22">
        <v>330060.92</v>
      </c>
      <c r="AI2041" s="22">
        <v>582814.53</v>
      </c>
      <c r="AJ2041" s="22">
        <v>912875.45</v>
      </c>
      <c r="AK2041" s="21" t="s">
        <v>2979</v>
      </c>
      <c r="AL2041" s="21" t="s">
        <v>6321</v>
      </c>
      <c r="AM2041" s="26" t="s">
        <v>48</v>
      </c>
      <c r="AN2041" s="27">
        <v>0</v>
      </c>
      <c r="AS2041">
        <f t="shared" si="62"/>
        <v>5002</v>
      </c>
      <c r="AT2041" t="str">
        <f t="shared" si="63"/>
        <v>Região Rural da Capital Regional de Campo Grande</v>
      </c>
      <c r="BE2041">
        <v>3123403</v>
      </c>
      <c r="BF2041">
        <v>31</v>
      </c>
      <c r="BG2041" t="s">
        <v>12888</v>
      </c>
      <c r="BH2041" t="s">
        <v>12889</v>
      </c>
      <c r="BI2041" t="s">
        <v>12823</v>
      </c>
      <c r="BJ2041" t="s">
        <v>13173</v>
      </c>
      <c r="BK2041">
        <v>3105</v>
      </c>
      <c r="BL2041" t="s">
        <v>13074</v>
      </c>
      <c r="BM2041" t="s">
        <v>13075</v>
      </c>
    </row>
    <row r="2042" spans="1:65" x14ac:dyDescent="0.25">
      <c r="A2042" s="17" t="s">
        <v>5989</v>
      </c>
      <c r="B2042" s="18">
        <v>1</v>
      </c>
      <c r="C2042" s="19" t="s">
        <v>6322</v>
      </c>
      <c r="D2042" s="20" t="s">
        <v>6084</v>
      </c>
      <c r="E2042" s="20" t="s">
        <v>6323</v>
      </c>
      <c r="F2042" s="21">
        <v>5007950</v>
      </c>
      <c r="G2042" s="20" t="s">
        <v>6324</v>
      </c>
      <c r="H2042" s="22">
        <v>3441.2730000000001</v>
      </c>
      <c r="I2042" s="22">
        <v>3441.2730000000001</v>
      </c>
      <c r="J2042" s="22">
        <v>3441.2730000000001</v>
      </c>
      <c r="K2042" s="22">
        <v>1.0000000000000001E-5</v>
      </c>
      <c r="L2042" s="22">
        <v>3441.2730000000001</v>
      </c>
      <c r="M2042" s="23">
        <v>242</v>
      </c>
      <c r="N2042" s="19" t="s">
        <v>64</v>
      </c>
      <c r="O2042" s="22">
        <v>76.47</v>
      </c>
      <c r="P2042" s="22">
        <v>96.2</v>
      </c>
      <c r="Q2042" s="22">
        <v>100</v>
      </c>
      <c r="R2042" s="22">
        <v>131.26329999999999</v>
      </c>
      <c r="S2042" s="22">
        <v>693.78030000000001</v>
      </c>
      <c r="T2042" s="22">
        <v>2602.1963000000001</v>
      </c>
      <c r="U2042" s="22">
        <v>5.5243000000000002</v>
      </c>
      <c r="V2042" s="22">
        <v>14.033099999999999</v>
      </c>
      <c r="W2042" s="22">
        <v>1E-3</v>
      </c>
      <c r="X2042" s="22">
        <v>1E-3</v>
      </c>
      <c r="Y2042" s="22">
        <v>75.78</v>
      </c>
      <c r="Z2042" s="22">
        <v>1E-3</v>
      </c>
      <c r="AA2042" s="22">
        <v>1E-3</v>
      </c>
      <c r="AB2042" s="22">
        <v>20</v>
      </c>
      <c r="AC2042" s="22">
        <v>1E-3</v>
      </c>
      <c r="AD2042" s="22">
        <v>4.22</v>
      </c>
      <c r="AE2042" s="24">
        <v>100.00500000000001</v>
      </c>
      <c r="AF2042" s="19" t="s">
        <v>44</v>
      </c>
      <c r="AG2042" s="25">
        <v>0.67100000000000004</v>
      </c>
      <c r="AH2042" s="22">
        <v>3741028.46</v>
      </c>
      <c r="AI2042" s="22">
        <v>17315900.719999999</v>
      </c>
      <c r="AJ2042" s="22">
        <v>21056929.18</v>
      </c>
      <c r="AK2042" s="21" t="s">
        <v>48</v>
      </c>
      <c r="AL2042" s="21" t="s">
        <v>181</v>
      </c>
      <c r="AM2042" s="26" t="s">
        <v>6325</v>
      </c>
      <c r="AN2042" s="27">
        <v>0</v>
      </c>
      <c r="AS2042">
        <f t="shared" si="62"/>
        <v>5004</v>
      </c>
      <c r="AT2042" t="str">
        <f t="shared" si="63"/>
        <v>Região Rural da Capital Regional de Dourados</v>
      </c>
      <c r="BE2042">
        <v>3123601</v>
      </c>
      <c r="BF2042">
        <v>31</v>
      </c>
      <c r="BG2042" t="s">
        <v>12888</v>
      </c>
      <c r="BH2042" t="s">
        <v>12889</v>
      </c>
      <c r="BI2042" t="s">
        <v>12823</v>
      </c>
      <c r="BJ2042" t="s">
        <v>13174</v>
      </c>
      <c r="BK2042">
        <v>3105</v>
      </c>
      <c r="BL2042" t="s">
        <v>13074</v>
      </c>
      <c r="BM2042" t="s">
        <v>13075</v>
      </c>
    </row>
    <row r="2043" spans="1:65" x14ac:dyDescent="0.25">
      <c r="A2043" s="17" t="s">
        <v>5989</v>
      </c>
      <c r="B2043" s="18">
        <v>1</v>
      </c>
      <c r="C2043" s="19" t="s">
        <v>6326</v>
      </c>
      <c r="D2043" s="20" t="s">
        <v>6084</v>
      </c>
      <c r="E2043" s="20" t="s">
        <v>6323</v>
      </c>
      <c r="F2043" s="21">
        <v>5007950</v>
      </c>
      <c r="G2043" s="20" t="s">
        <v>2077</v>
      </c>
      <c r="H2043" s="22">
        <v>5037.2870000000003</v>
      </c>
      <c r="I2043" s="22">
        <v>5037.2870000000003</v>
      </c>
      <c r="J2043" s="22">
        <v>1.0000000000000001E-5</v>
      </c>
      <c r="K2043" s="22">
        <v>1.0000000000000001E-5</v>
      </c>
      <c r="L2043" s="22">
        <v>5037.2870000000003</v>
      </c>
      <c r="M2043" s="23">
        <v>300</v>
      </c>
      <c r="N2043" s="19" t="s">
        <v>64</v>
      </c>
      <c r="O2043" s="22">
        <v>111.9397</v>
      </c>
      <c r="P2043" s="22">
        <v>100</v>
      </c>
      <c r="Q2043" s="22">
        <v>100</v>
      </c>
      <c r="R2043" s="22">
        <v>107.59820000000001</v>
      </c>
      <c r="S2043" s="22">
        <v>477.1293</v>
      </c>
      <c r="T2043" s="22">
        <v>4056.5846000000001</v>
      </c>
      <c r="U2043" s="22">
        <v>1.0000000000000001E-5</v>
      </c>
      <c r="V2043" s="22">
        <v>20.398700000000002</v>
      </c>
      <c r="W2043" s="22">
        <v>1E-3</v>
      </c>
      <c r="X2043" s="22">
        <v>1E-3</v>
      </c>
      <c r="Y2043" s="22">
        <v>49.17</v>
      </c>
      <c r="Z2043" s="22">
        <v>1E-3</v>
      </c>
      <c r="AA2043" s="22">
        <v>0</v>
      </c>
      <c r="AB2043" s="22">
        <v>47.53</v>
      </c>
      <c r="AC2043" s="22">
        <v>0</v>
      </c>
      <c r="AD2043" s="22">
        <v>3.3</v>
      </c>
      <c r="AE2043" s="24">
        <v>100.003</v>
      </c>
      <c r="AF2043" s="19" t="s">
        <v>64</v>
      </c>
      <c r="AG2043" s="25">
        <v>0.42</v>
      </c>
      <c r="AH2043" s="22">
        <v>2509532.88</v>
      </c>
      <c r="AI2043" s="22">
        <v>19156250.510000002</v>
      </c>
      <c r="AJ2043" s="22">
        <v>21665783.390000001</v>
      </c>
      <c r="AK2043" s="21" t="s">
        <v>48</v>
      </c>
      <c r="AL2043" s="21" t="s">
        <v>6327</v>
      </c>
      <c r="AM2043" s="26" t="s">
        <v>2329</v>
      </c>
      <c r="AN2043" s="27">
        <v>1508282.07</v>
      </c>
      <c r="AS2043">
        <f t="shared" si="62"/>
        <v>5004</v>
      </c>
      <c r="AT2043" t="str">
        <f t="shared" si="63"/>
        <v>Região Rural da Capital Regional de Dourados</v>
      </c>
      <c r="BE2043">
        <v>3124401</v>
      </c>
      <c r="BF2043">
        <v>31</v>
      </c>
      <c r="BG2043" t="s">
        <v>12888</v>
      </c>
      <c r="BH2043" t="s">
        <v>12889</v>
      </c>
      <c r="BI2043" t="s">
        <v>12823</v>
      </c>
      <c r="BJ2043" t="s">
        <v>13175</v>
      </c>
      <c r="BK2043">
        <v>3105</v>
      </c>
      <c r="BL2043" t="s">
        <v>13074</v>
      </c>
      <c r="BM2043" t="s">
        <v>13075</v>
      </c>
    </row>
    <row r="2044" spans="1:65" x14ac:dyDescent="0.25">
      <c r="A2044" s="17" t="s">
        <v>5989</v>
      </c>
      <c r="B2044" s="18">
        <v>1</v>
      </c>
      <c r="C2044" s="19" t="s">
        <v>6328</v>
      </c>
      <c r="D2044" s="20" t="s">
        <v>6084</v>
      </c>
      <c r="E2044" s="20" t="s">
        <v>6323</v>
      </c>
      <c r="F2044" s="21">
        <v>5007950</v>
      </c>
      <c r="G2044" s="20" t="s">
        <v>6329</v>
      </c>
      <c r="H2044" s="22">
        <v>960.37120000000004</v>
      </c>
      <c r="I2044" s="22">
        <v>960.3</v>
      </c>
      <c r="J2044" s="22">
        <v>1113.2816</v>
      </c>
      <c r="K2044" s="22">
        <v>960.37120000000004</v>
      </c>
      <c r="L2044" s="22">
        <v>960.37120000000004</v>
      </c>
      <c r="M2044" s="23">
        <v>35</v>
      </c>
      <c r="N2044" s="19" t="s">
        <v>44</v>
      </c>
      <c r="O2044" s="22">
        <v>24.73</v>
      </c>
      <c r="P2044" s="22">
        <v>73.239999999999995</v>
      </c>
      <c r="Q2044" s="22">
        <v>57.5</v>
      </c>
      <c r="R2044" s="22">
        <v>27.220400000000001</v>
      </c>
      <c r="S2044" s="22">
        <v>192.07419999999999</v>
      </c>
      <c r="T2044" s="22">
        <v>886.98699999999997</v>
      </c>
      <c r="U2044" s="22">
        <v>0</v>
      </c>
      <c r="V2044" s="22">
        <v>7</v>
      </c>
      <c r="W2044" s="22">
        <v>0</v>
      </c>
      <c r="X2044" s="22">
        <v>64.069999999999993</v>
      </c>
      <c r="Y2044" s="22">
        <v>15.18</v>
      </c>
      <c r="Z2044" s="22">
        <v>0</v>
      </c>
      <c r="AA2044" s="22">
        <v>1</v>
      </c>
      <c r="AB2044" s="22">
        <v>17.25</v>
      </c>
      <c r="AC2044" s="22">
        <v>0</v>
      </c>
      <c r="AD2044" s="22">
        <v>2.5</v>
      </c>
      <c r="AE2044" s="24">
        <v>100</v>
      </c>
      <c r="AF2044" s="19" t="s">
        <v>64</v>
      </c>
      <c r="AG2044" s="25">
        <v>0.78100000000000003</v>
      </c>
      <c r="AH2044" s="22">
        <v>227849.71</v>
      </c>
      <c r="AI2044" s="22">
        <v>557730.5</v>
      </c>
      <c r="AJ2044" s="22">
        <v>785580.21</v>
      </c>
      <c r="AK2044" s="21" t="s">
        <v>3824</v>
      </c>
      <c r="AL2044" s="21" t="s">
        <v>6330</v>
      </c>
      <c r="AM2044" s="26" t="s">
        <v>48</v>
      </c>
      <c r="AN2044" s="27">
        <v>0</v>
      </c>
      <c r="AS2044">
        <f t="shared" si="62"/>
        <v>5004</v>
      </c>
      <c r="AT2044" t="str">
        <f t="shared" si="63"/>
        <v>Região Rural da Capital Regional de Dourados</v>
      </c>
      <c r="BE2044">
        <v>3124500</v>
      </c>
      <c r="BF2044">
        <v>31</v>
      </c>
      <c r="BG2044" t="s">
        <v>12888</v>
      </c>
      <c r="BH2044" t="s">
        <v>12889</v>
      </c>
      <c r="BI2044" t="s">
        <v>12823</v>
      </c>
      <c r="BJ2044" t="s">
        <v>13176</v>
      </c>
      <c r="BK2044">
        <v>3105</v>
      </c>
      <c r="BL2044" t="s">
        <v>13074</v>
      </c>
      <c r="BM2044" t="s">
        <v>13075</v>
      </c>
    </row>
    <row r="2045" spans="1:65" x14ac:dyDescent="0.25">
      <c r="A2045" s="17" t="s">
        <v>5989</v>
      </c>
      <c r="B2045" s="18">
        <v>1</v>
      </c>
      <c r="C2045" s="19" t="s">
        <v>6331</v>
      </c>
      <c r="D2045" s="20" t="s">
        <v>6084</v>
      </c>
      <c r="E2045" s="20" t="s">
        <v>6323</v>
      </c>
      <c r="F2045" s="21">
        <v>5007950</v>
      </c>
      <c r="G2045" s="20" t="s">
        <v>2083</v>
      </c>
      <c r="H2045" s="22">
        <v>3609.2709</v>
      </c>
      <c r="I2045" s="22">
        <v>2734.6779000000001</v>
      </c>
      <c r="J2045" s="22">
        <v>1.0000000000000001E-5</v>
      </c>
      <c r="K2045" s="22">
        <v>1.0000000000000001E-5</v>
      </c>
      <c r="L2045" s="22">
        <v>2734.6779000000001</v>
      </c>
      <c r="M2045" s="23">
        <v>230</v>
      </c>
      <c r="N2045" s="19" t="s">
        <v>64</v>
      </c>
      <c r="O2045" s="22">
        <v>45</v>
      </c>
      <c r="P2045" s="22">
        <v>100</v>
      </c>
      <c r="Q2045" s="22">
        <v>100</v>
      </c>
      <c r="R2045" s="22">
        <v>90.751599999999996</v>
      </c>
      <c r="S2045" s="22">
        <v>535.78629999999998</v>
      </c>
      <c r="T2045" s="22">
        <v>2035.4137000000001</v>
      </c>
      <c r="U2045" s="22">
        <v>1.0000000000000001E-5</v>
      </c>
      <c r="V2045" s="22">
        <v>72.726299999999995</v>
      </c>
      <c r="W2045" s="22">
        <v>1E-3</v>
      </c>
      <c r="X2045" s="22">
        <v>45</v>
      </c>
      <c r="Y2045" s="22">
        <v>29.4</v>
      </c>
      <c r="Z2045" s="22">
        <v>1E-3</v>
      </c>
      <c r="AA2045" s="22">
        <v>1E-3</v>
      </c>
      <c r="AB2045" s="22">
        <v>19.600000000000001</v>
      </c>
      <c r="AC2045" s="22">
        <v>1E-3</v>
      </c>
      <c r="AD2045" s="22">
        <v>6</v>
      </c>
      <c r="AE2045" s="24">
        <v>100.00400000000002</v>
      </c>
      <c r="AF2045" s="19" t="s">
        <v>44</v>
      </c>
      <c r="AG2045" s="25">
        <v>0.73099999999999998</v>
      </c>
      <c r="AH2045" s="22">
        <v>3031208.87</v>
      </c>
      <c r="AI2045" s="22">
        <v>14360717.470000001</v>
      </c>
      <c r="AJ2045" s="22">
        <v>17391926.34</v>
      </c>
      <c r="AK2045" s="21" t="s">
        <v>48</v>
      </c>
      <c r="AL2045" s="21" t="s">
        <v>6332</v>
      </c>
      <c r="AM2045" s="26" t="s">
        <v>1500</v>
      </c>
      <c r="AN2045" s="27">
        <v>0</v>
      </c>
      <c r="AS2045">
        <f t="shared" si="62"/>
        <v>5004</v>
      </c>
      <c r="AT2045" t="str">
        <f t="shared" si="63"/>
        <v>Região Rural da Capital Regional de Dourados</v>
      </c>
      <c r="BE2045">
        <v>3125101</v>
      </c>
      <c r="BF2045">
        <v>31</v>
      </c>
      <c r="BG2045" t="s">
        <v>12888</v>
      </c>
      <c r="BH2045" t="s">
        <v>12889</v>
      </c>
      <c r="BI2045" t="s">
        <v>12823</v>
      </c>
      <c r="BJ2045" t="s">
        <v>13177</v>
      </c>
      <c r="BK2045">
        <v>3105</v>
      </c>
      <c r="BL2045" t="s">
        <v>13074</v>
      </c>
      <c r="BM2045" t="s">
        <v>13075</v>
      </c>
    </row>
    <row r="2046" spans="1:65" x14ac:dyDescent="0.25">
      <c r="A2046" s="17" t="s">
        <v>5989</v>
      </c>
      <c r="B2046" s="18">
        <v>1</v>
      </c>
      <c r="C2046" s="19" t="s">
        <v>6333</v>
      </c>
      <c r="D2046" s="20" t="s">
        <v>5996</v>
      </c>
      <c r="E2046" s="20" t="s">
        <v>6334</v>
      </c>
      <c r="F2046" s="21">
        <v>5007976</v>
      </c>
      <c r="G2046" s="20" t="s">
        <v>6335</v>
      </c>
      <c r="H2046" s="22">
        <v>1795.0108</v>
      </c>
      <c r="I2046" s="22">
        <v>1874.6</v>
      </c>
      <c r="J2046" s="22">
        <v>1862.3635999999999</v>
      </c>
      <c r="K2046" s="22">
        <v>1795.0108</v>
      </c>
      <c r="L2046" s="22">
        <v>1862.3635999999999</v>
      </c>
      <c r="M2046" s="23">
        <v>200</v>
      </c>
      <c r="N2046" s="19" t="s">
        <v>44</v>
      </c>
      <c r="O2046" s="22">
        <v>1E-3</v>
      </c>
      <c r="P2046" s="22">
        <v>100</v>
      </c>
      <c r="Q2046" s="22">
        <v>94.4</v>
      </c>
      <c r="R2046" s="22">
        <v>108.5</v>
      </c>
      <c r="S2046" s="22">
        <v>359</v>
      </c>
      <c r="T2046" s="22">
        <v>1382.8</v>
      </c>
      <c r="U2046" s="22">
        <v>12.1</v>
      </c>
      <c r="V2046" s="22">
        <v>1.0000000000000001E-5</v>
      </c>
      <c r="W2046" s="22">
        <v>1E-3</v>
      </c>
      <c r="X2046" s="22">
        <v>1E-3</v>
      </c>
      <c r="Y2046" s="22">
        <v>68.83</v>
      </c>
      <c r="Z2046" s="22">
        <v>18.010000000000002</v>
      </c>
      <c r="AA2046" s="22">
        <v>1E-3</v>
      </c>
      <c r="AB2046" s="22">
        <v>6.69</v>
      </c>
      <c r="AC2046" s="22">
        <v>1E-3</v>
      </c>
      <c r="AD2046" s="22">
        <v>6.47</v>
      </c>
      <c r="AE2046" s="24">
        <v>100.004</v>
      </c>
      <c r="AF2046" s="19" t="s">
        <v>65</v>
      </c>
      <c r="AG2046" s="25">
        <v>0.57799999999999996</v>
      </c>
      <c r="AH2046" s="22">
        <v>1750548.38</v>
      </c>
      <c r="AI2046" s="22">
        <v>6446422.29</v>
      </c>
      <c r="AJ2046" s="22">
        <v>8196970.6699999999</v>
      </c>
      <c r="AK2046" s="21" t="s">
        <v>791</v>
      </c>
      <c r="AL2046" s="21" t="s">
        <v>6336</v>
      </c>
      <c r="AM2046" s="26" t="s">
        <v>48</v>
      </c>
      <c r="AN2046" s="27">
        <v>0</v>
      </c>
      <c r="AS2046">
        <f t="shared" si="62"/>
        <v>5003</v>
      </c>
      <c r="AT2046" t="str">
        <f t="shared" si="63"/>
        <v>Região Rural dos Centros de Zona de Nova Andradina e Três Lagoas</v>
      </c>
      <c r="BE2046">
        <v>3125200</v>
      </c>
      <c r="BF2046">
        <v>31</v>
      </c>
      <c r="BG2046" t="s">
        <v>12888</v>
      </c>
      <c r="BH2046" t="s">
        <v>12889</v>
      </c>
      <c r="BI2046" t="s">
        <v>12823</v>
      </c>
      <c r="BJ2046" t="s">
        <v>13178</v>
      </c>
      <c r="BK2046">
        <v>3105</v>
      </c>
      <c r="BL2046" t="s">
        <v>13074</v>
      </c>
      <c r="BM2046" t="s">
        <v>13075</v>
      </c>
    </row>
    <row r="2047" spans="1:65" x14ac:dyDescent="0.25">
      <c r="A2047" s="17" t="s">
        <v>5989</v>
      </c>
      <c r="B2047" s="18">
        <v>1</v>
      </c>
      <c r="C2047" s="19" t="s">
        <v>6337</v>
      </c>
      <c r="D2047" s="20" t="s">
        <v>6017</v>
      </c>
      <c r="E2047" s="20" t="s">
        <v>6338</v>
      </c>
      <c r="F2047" s="21">
        <v>5008008</v>
      </c>
      <c r="G2047" s="20" t="s">
        <v>6339</v>
      </c>
      <c r="H2047" s="22">
        <v>2874.6622000000002</v>
      </c>
      <c r="I2047" s="22">
        <v>2874.6622000000002</v>
      </c>
      <c r="J2047" s="22">
        <v>2874.6622000000002</v>
      </c>
      <c r="K2047" s="22">
        <v>1.0000000000000001E-5</v>
      </c>
      <c r="L2047" s="22">
        <v>2874.6622000000002</v>
      </c>
      <c r="M2047" s="23">
        <v>174</v>
      </c>
      <c r="N2047" s="19" t="s">
        <v>64</v>
      </c>
      <c r="O2047" s="22">
        <v>95.82</v>
      </c>
      <c r="P2047" s="22">
        <v>1E-3</v>
      </c>
      <c r="Q2047" s="22">
        <v>1E-3</v>
      </c>
      <c r="R2047" s="22">
        <v>6.5160999999999998</v>
      </c>
      <c r="S2047" s="22">
        <v>661.29300000000001</v>
      </c>
      <c r="T2047" s="22">
        <v>2156.1718999999998</v>
      </c>
      <c r="U2047" s="22">
        <v>1.0000000000000001E-5</v>
      </c>
      <c r="V2047" s="22">
        <v>50.681199999999997</v>
      </c>
      <c r="W2047" s="22">
        <v>0</v>
      </c>
      <c r="X2047" s="22">
        <v>0</v>
      </c>
      <c r="Y2047" s="22">
        <v>98.01</v>
      </c>
      <c r="Z2047" s="22">
        <v>0</v>
      </c>
      <c r="AA2047" s="22">
        <v>0</v>
      </c>
      <c r="AB2047" s="22">
        <v>0</v>
      </c>
      <c r="AC2047" s="22">
        <v>0</v>
      </c>
      <c r="AD2047" s="22">
        <v>1.99</v>
      </c>
      <c r="AE2047" s="24">
        <v>100</v>
      </c>
      <c r="AF2047" s="19" t="s">
        <v>64</v>
      </c>
      <c r="AG2047" s="25">
        <v>0.57099999999999995</v>
      </c>
      <c r="AH2047" s="22">
        <v>1242521.22</v>
      </c>
      <c r="AI2047" s="22">
        <v>14131075.640000001</v>
      </c>
      <c r="AJ2047" s="22">
        <v>15373596.860000001</v>
      </c>
      <c r="AK2047" s="21" t="s">
        <v>48</v>
      </c>
      <c r="AL2047" s="21" t="s">
        <v>2590</v>
      </c>
      <c r="AM2047" s="26" t="s">
        <v>2088</v>
      </c>
      <c r="AN2047" s="27">
        <v>0</v>
      </c>
      <c r="AS2047">
        <f t="shared" si="62"/>
        <v>5002</v>
      </c>
      <c r="AT2047" t="str">
        <f t="shared" si="63"/>
        <v>Região Rural da Capital Regional de Campo Grande</v>
      </c>
      <c r="BE2047">
        <v>3126109</v>
      </c>
      <c r="BF2047">
        <v>31</v>
      </c>
      <c r="BG2047" t="s">
        <v>12888</v>
      </c>
      <c r="BH2047" t="s">
        <v>12889</v>
      </c>
      <c r="BI2047" t="s">
        <v>12823</v>
      </c>
      <c r="BJ2047" t="s">
        <v>13179</v>
      </c>
      <c r="BK2047">
        <v>3105</v>
      </c>
      <c r="BL2047" t="s">
        <v>13074</v>
      </c>
      <c r="BM2047" t="s">
        <v>13075</v>
      </c>
    </row>
    <row r="2048" spans="1:65" x14ac:dyDescent="0.25">
      <c r="A2048" s="17" t="s">
        <v>5989</v>
      </c>
      <c r="B2048" s="18">
        <v>1</v>
      </c>
      <c r="C2048" s="19" t="s">
        <v>6340</v>
      </c>
      <c r="D2048" s="20" t="s">
        <v>6017</v>
      </c>
      <c r="E2048" s="20" t="s">
        <v>6338</v>
      </c>
      <c r="F2048" s="21">
        <v>5008008</v>
      </c>
      <c r="G2048" s="20" t="s">
        <v>6341</v>
      </c>
      <c r="H2048" s="22">
        <v>1136.2093</v>
      </c>
      <c r="I2048" s="22">
        <v>1136.2093</v>
      </c>
      <c r="J2048" s="22">
        <v>1136.2093</v>
      </c>
      <c r="K2048" s="22">
        <v>1136.2093</v>
      </c>
      <c r="L2048" s="22">
        <v>1136.2093</v>
      </c>
      <c r="M2048" s="23"/>
      <c r="N2048" s="19" t="s">
        <v>44</v>
      </c>
      <c r="O2048" s="22">
        <v>1E-3</v>
      </c>
      <c r="P2048" s="22">
        <v>94.21</v>
      </c>
      <c r="Q2048" s="22">
        <v>72.819999999999993</v>
      </c>
      <c r="R2048" s="22">
        <v>48.805100000000003</v>
      </c>
      <c r="S2048" s="22">
        <v>61.365400000000001</v>
      </c>
      <c r="T2048" s="22">
        <v>1010.3999</v>
      </c>
      <c r="U2048" s="22">
        <v>0</v>
      </c>
      <c r="V2048" s="22">
        <v>64.529600000000002</v>
      </c>
      <c r="W2048" s="22">
        <v>0</v>
      </c>
      <c r="X2048" s="22">
        <v>0</v>
      </c>
      <c r="Y2048" s="22">
        <v>0</v>
      </c>
      <c r="Z2048" s="22">
        <v>81.23</v>
      </c>
      <c r="AA2048" s="22">
        <v>11.83</v>
      </c>
      <c r="AB2048" s="22">
        <v>0</v>
      </c>
      <c r="AC2048" s="22">
        <v>0</v>
      </c>
      <c r="AD2048" s="22">
        <v>6.94</v>
      </c>
      <c r="AE2048" s="24">
        <v>100</v>
      </c>
      <c r="AF2048" s="19" t="s">
        <v>44</v>
      </c>
      <c r="AG2048" s="25">
        <v>0.43690000000000001</v>
      </c>
      <c r="AH2048" s="22">
        <v>931904.52</v>
      </c>
      <c r="AI2048" s="22">
        <v>7523320.6299999999</v>
      </c>
      <c r="AJ2048" s="22">
        <v>8455225.1500000004</v>
      </c>
      <c r="AK2048" s="21" t="s">
        <v>48</v>
      </c>
      <c r="AL2048" s="21" t="s">
        <v>6342</v>
      </c>
      <c r="AM2048" s="26" t="s">
        <v>48</v>
      </c>
      <c r="AN2048" s="27">
        <v>0</v>
      </c>
      <c r="AS2048">
        <f t="shared" si="62"/>
        <v>5002</v>
      </c>
      <c r="AT2048" t="str">
        <f t="shared" si="63"/>
        <v>Região Rural da Capital Regional de Campo Grande</v>
      </c>
      <c r="BE2048">
        <v>3126307</v>
      </c>
      <c r="BF2048">
        <v>31</v>
      </c>
      <c r="BG2048" t="s">
        <v>12888</v>
      </c>
      <c r="BH2048" t="s">
        <v>12889</v>
      </c>
      <c r="BI2048" t="s">
        <v>12823</v>
      </c>
      <c r="BJ2048" t="s">
        <v>13180</v>
      </c>
      <c r="BK2048">
        <v>3105</v>
      </c>
      <c r="BL2048" t="s">
        <v>13074</v>
      </c>
      <c r="BM2048" t="s">
        <v>13075</v>
      </c>
    </row>
    <row r="2049" spans="1:65" x14ac:dyDescent="0.25">
      <c r="A2049" s="17" t="s">
        <v>5989</v>
      </c>
      <c r="B2049" s="18">
        <v>1</v>
      </c>
      <c r="C2049" s="19" t="s">
        <v>6343</v>
      </c>
      <c r="D2049" s="20" t="s">
        <v>6017</v>
      </c>
      <c r="E2049" s="20" t="s">
        <v>6338</v>
      </c>
      <c r="F2049" s="21">
        <v>5008008</v>
      </c>
      <c r="G2049" s="20" t="s">
        <v>6344</v>
      </c>
      <c r="H2049" s="22">
        <v>1347.3226</v>
      </c>
      <c r="I2049" s="22">
        <v>1.0000000000000001E-5</v>
      </c>
      <c r="J2049" s="22">
        <v>1342.5246</v>
      </c>
      <c r="K2049" s="22"/>
      <c r="L2049" s="22">
        <v>1342.5246</v>
      </c>
      <c r="M2049" s="23">
        <v>60</v>
      </c>
      <c r="N2049" s="19" t="s">
        <v>64</v>
      </c>
      <c r="O2049" s="22">
        <v>44.91</v>
      </c>
      <c r="P2049" s="22">
        <v>1E-3</v>
      </c>
      <c r="Q2049" s="22">
        <v>1E-3</v>
      </c>
      <c r="R2049" s="22">
        <v>136.0204</v>
      </c>
      <c r="S2049" s="22">
        <v>114.959</v>
      </c>
      <c r="T2049" s="22">
        <v>1053.25</v>
      </c>
      <c r="U2049" s="22">
        <v>1.0000000000000001E-5</v>
      </c>
      <c r="V2049" s="22">
        <v>50.825200000000002</v>
      </c>
      <c r="W2049" s="22">
        <v>0</v>
      </c>
      <c r="X2049" s="22">
        <v>0</v>
      </c>
      <c r="Y2049" s="22">
        <v>89.74</v>
      </c>
      <c r="Z2049" s="22">
        <v>0</v>
      </c>
      <c r="AA2049" s="22">
        <v>0</v>
      </c>
      <c r="AB2049" s="22">
        <v>0</v>
      </c>
      <c r="AC2049" s="22">
        <v>0</v>
      </c>
      <c r="AD2049" s="22">
        <v>10.26</v>
      </c>
      <c r="AE2049" s="24">
        <v>100</v>
      </c>
      <c r="AF2049" s="19" t="s">
        <v>64</v>
      </c>
      <c r="AG2049" s="25">
        <v>0.53300000000000003</v>
      </c>
      <c r="AH2049" s="22">
        <v>892387.73</v>
      </c>
      <c r="AI2049" s="22">
        <v>5932499.29</v>
      </c>
      <c r="AJ2049" s="22">
        <v>6824887.0199999996</v>
      </c>
      <c r="AK2049" s="21" t="s">
        <v>48</v>
      </c>
      <c r="AL2049" s="21" t="s">
        <v>6345</v>
      </c>
      <c r="AM2049" s="26" t="s">
        <v>2088</v>
      </c>
      <c r="AN2049" s="27">
        <v>0</v>
      </c>
      <c r="AS2049">
        <f t="shared" si="62"/>
        <v>5002</v>
      </c>
      <c r="AT2049" t="str">
        <f t="shared" si="63"/>
        <v>Região Rural da Capital Regional de Campo Grande</v>
      </c>
      <c r="BE2049">
        <v>3127404</v>
      </c>
      <c r="BF2049">
        <v>31</v>
      </c>
      <c r="BG2049" t="s">
        <v>12888</v>
      </c>
      <c r="BH2049" t="s">
        <v>12889</v>
      </c>
      <c r="BI2049" t="s">
        <v>12823</v>
      </c>
      <c r="BJ2049" t="s">
        <v>13181</v>
      </c>
      <c r="BK2049">
        <v>3105</v>
      </c>
      <c r="BL2049" t="s">
        <v>13074</v>
      </c>
      <c r="BM2049" t="s">
        <v>13075</v>
      </c>
    </row>
    <row r="2050" spans="1:65" x14ac:dyDescent="0.25">
      <c r="A2050" s="17" t="s">
        <v>5989</v>
      </c>
      <c r="B2050" s="18">
        <v>1</v>
      </c>
      <c r="C2050" s="19" t="s">
        <v>6346</v>
      </c>
      <c r="D2050" s="20" t="s">
        <v>6017</v>
      </c>
      <c r="E2050" s="20" t="s">
        <v>6338</v>
      </c>
      <c r="F2050" s="21">
        <v>5008008</v>
      </c>
      <c r="G2050" s="20" t="s">
        <v>6347</v>
      </c>
      <c r="H2050" s="22">
        <v>356.13630000000001</v>
      </c>
      <c r="I2050" s="22">
        <v>344.2</v>
      </c>
      <c r="J2050" s="22">
        <v>354.7174</v>
      </c>
      <c r="K2050" s="22">
        <v>1.0000000000000001E-5</v>
      </c>
      <c r="L2050" s="22">
        <v>354.7174</v>
      </c>
      <c r="M2050" s="23">
        <v>16</v>
      </c>
      <c r="N2050" s="19" t="s">
        <v>64</v>
      </c>
      <c r="O2050" s="22">
        <v>11.87</v>
      </c>
      <c r="P2050" s="22">
        <v>1E-3</v>
      </c>
      <c r="Q2050" s="22">
        <v>1E-3</v>
      </c>
      <c r="R2050" s="22">
        <v>27.132200000000001</v>
      </c>
      <c r="S2050" s="22">
        <v>33.232300000000002</v>
      </c>
      <c r="T2050" s="22">
        <v>282.56619999999998</v>
      </c>
      <c r="U2050" s="22">
        <v>1.0000000000000001E-5</v>
      </c>
      <c r="V2050" s="22">
        <v>13.2056</v>
      </c>
      <c r="W2050" s="22">
        <v>0</v>
      </c>
      <c r="X2050" s="22">
        <v>0</v>
      </c>
      <c r="Y2050" s="22">
        <v>91.98</v>
      </c>
      <c r="Z2050" s="22">
        <v>0</v>
      </c>
      <c r="AA2050" s="22">
        <v>0</v>
      </c>
      <c r="AB2050" s="22">
        <v>0</v>
      </c>
      <c r="AC2050" s="22">
        <v>0</v>
      </c>
      <c r="AD2050" s="22">
        <v>8.02</v>
      </c>
      <c r="AE2050" s="24">
        <v>100</v>
      </c>
      <c r="AF2050" s="19" t="s">
        <v>64</v>
      </c>
      <c r="AG2050" s="25">
        <v>0.54300000000000004</v>
      </c>
      <c r="AH2050" s="22">
        <v>155264.01999999999</v>
      </c>
      <c r="AI2050" s="22">
        <v>1607951.71</v>
      </c>
      <c r="AJ2050" s="22">
        <v>1763215.73</v>
      </c>
      <c r="AK2050" s="21" t="s">
        <v>48</v>
      </c>
      <c r="AL2050" s="21" t="s">
        <v>6345</v>
      </c>
      <c r="AM2050" s="26" t="s">
        <v>2088</v>
      </c>
      <c r="AN2050" s="27">
        <v>0</v>
      </c>
      <c r="AS2050">
        <f t="shared" si="62"/>
        <v>5002</v>
      </c>
      <c r="AT2050" t="str">
        <f t="shared" si="63"/>
        <v>Região Rural da Capital Regional de Campo Grande</v>
      </c>
      <c r="BE2050">
        <v>3128105</v>
      </c>
      <c r="BF2050">
        <v>31</v>
      </c>
      <c r="BG2050" t="s">
        <v>12888</v>
      </c>
      <c r="BH2050" t="s">
        <v>12889</v>
      </c>
      <c r="BI2050" t="s">
        <v>12823</v>
      </c>
      <c r="BJ2050" t="s">
        <v>13182</v>
      </c>
      <c r="BK2050">
        <v>3105</v>
      </c>
      <c r="BL2050" t="s">
        <v>13074</v>
      </c>
      <c r="BM2050" t="s">
        <v>13075</v>
      </c>
    </row>
    <row r="2051" spans="1:65" x14ac:dyDescent="0.25">
      <c r="A2051" s="17" t="s">
        <v>5989</v>
      </c>
      <c r="B2051" s="18">
        <v>1</v>
      </c>
      <c r="C2051" s="19" t="s">
        <v>6348</v>
      </c>
      <c r="D2051" s="20" t="s">
        <v>6275</v>
      </c>
      <c r="E2051" s="20" t="s">
        <v>6275</v>
      </c>
      <c r="F2051" s="21">
        <v>5008305</v>
      </c>
      <c r="G2051" s="20" t="s">
        <v>1855</v>
      </c>
      <c r="H2051" s="22">
        <v>1126.0238999999999</v>
      </c>
      <c r="I2051" s="22">
        <v>1126.0238999999999</v>
      </c>
      <c r="J2051" s="22">
        <v>1126.0238999999999</v>
      </c>
      <c r="K2051" s="22">
        <v>1126.0238999999999</v>
      </c>
      <c r="L2051" s="22">
        <v>1126.0238999999999</v>
      </c>
      <c r="M2051" s="23">
        <v>60</v>
      </c>
      <c r="N2051" s="19" t="s">
        <v>44</v>
      </c>
      <c r="O2051" s="22">
        <v>32.17</v>
      </c>
      <c r="P2051" s="22">
        <v>1E-3</v>
      </c>
      <c r="Q2051" s="22">
        <v>1E-3</v>
      </c>
      <c r="R2051" s="22">
        <v>7.7999000000000001</v>
      </c>
      <c r="S2051" s="22">
        <v>27.055099999999999</v>
      </c>
      <c r="T2051" s="22">
        <v>1088.1954000000001</v>
      </c>
      <c r="U2051" s="22">
        <v>1.0000000000000001E-5</v>
      </c>
      <c r="V2051" s="22">
        <v>2.9735</v>
      </c>
      <c r="W2051" s="22">
        <v>1E-4</v>
      </c>
      <c r="X2051" s="22">
        <v>1E-4</v>
      </c>
      <c r="Y2051" s="22">
        <v>99.04</v>
      </c>
      <c r="Z2051" s="22">
        <v>1E-4</v>
      </c>
      <c r="AA2051" s="22">
        <v>1E-4</v>
      </c>
      <c r="AB2051" s="22">
        <v>1E-4</v>
      </c>
      <c r="AC2051" s="22">
        <v>1E-4</v>
      </c>
      <c r="AD2051" s="22">
        <v>0.96</v>
      </c>
      <c r="AE2051" s="24">
        <v>100.00060000000002</v>
      </c>
      <c r="AF2051" s="19" t="s">
        <v>64</v>
      </c>
      <c r="AG2051" s="25">
        <v>0.57499999999999996</v>
      </c>
      <c r="AH2051" s="22">
        <v>658713.75</v>
      </c>
      <c r="AI2051" s="22">
        <v>4950890.62</v>
      </c>
      <c r="AJ2051" s="22">
        <v>5609604.3700000001</v>
      </c>
      <c r="AK2051" s="21" t="s">
        <v>4405</v>
      </c>
      <c r="AL2051" s="21" t="s">
        <v>6349</v>
      </c>
      <c r="AM2051" s="26" t="s">
        <v>48</v>
      </c>
      <c r="AN2051" s="27">
        <v>392842.7</v>
      </c>
      <c r="AS2051">
        <f t="shared" ref="AS2051:AS2114" si="64">VLOOKUP(F2051,$BE$2:$BM$5566,7,0)</f>
        <v>5003</v>
      </c>
      <c r="AT2051" t="str">
        <f t="shared" ref="AT2051:AT2114" si="65">VLOOKUP(F2051,$BE$2:$BM$5566,8,0)</f>
        <v>Região Rural dos Centros de Zona de Nova Andradina e Três Lagoas</v>
      </c>
      <c r="BE2051">
        <v>3128303</v>
      </c>
      <c r="BF2051">
        <v>31</v>
      </c>
      <c r="BG2051" t="s">
        <v>12888</v>
      </c>
      <c r="BH2051" t="s">
        <v>12889</v>
      </c>
      <c r="BI2051" t="s">
        <v>12823</v>
      </c>
      <c r="BJ2051" t="s">
        <v>13183</v>
      </c>
      <c r="BK2051">
        <v>3105</v>
      </c>
      <c r="BL2051" t="s">
        <v>13074</v>
      </c>
      <c r="BM2051" t="s">
        <v>13075</v>
      </c>
    </row>
    <row r="2052" spans="1:65" x14ac:dyDescent="0.25">
      <c r="A2052" s="17" t="s">
        <v>5989</v>
      </c>
      <c r="B2052" s="18">
        <v>1</v>
      </c>
      <c r="C2052" s="19" t="s">
        <v>6350</v>
      </c>
      <c r="D2052" s="20" t="s">
        <v>6275</v>
      </c>
      <c r="E2052" s="20" t="s">
        <v>6275</v>
      </c>
      <c r="F2052" s="21">
        <v>5008305</v>
      </c>
      <c r="G2052" s="20" t="s">
        <v>5978</v>
      </c>
      <c r="H2052" s="22">
        <v>1456.9601</v>
      </c>
      <c r="I2052" s="22">
        <v>2303.9</v>
      </c>
      <c r="J2052" s="22">
        <v>1447.9967999999999</v>
      </c>
      <c r="K2052" s="22">
        <v>1456.9601</v>
      </c>
      <c r="L2052" s="22">
        <v>1447.9967999999999</v>
      </c>
      <c r="M2052" s="23">
        <v>69</v>
      </c>
      <c r="N2052" s="19" t="s">
        <v>44</v>
      </c>
      <c r="O2052" s="22">
        <v>41.37</v>
      </c>
      <c r="P2052" s="22">
        <v>83.52</v>
      </c>
      <c r="Q2052" s="22">
        <v>94.58</v>
      </c>
      <c r="R2052" s="22">
        <v>99.101200000000006</v>
      </c>
      <c r="S2052" s="22">
        <v>481.97750000000002</v>
      </c>
      <c r="T2052" s="22">
        <v>861.26289999999995</v>
      </c>
      <c r="U2052" s="22">
        <v>0</v>
      </c>
      <c r="V2052" s="22">
        <v>5.6489000000000003</v>
      </c>
      <c r="W2052" s="22">
        <v>1E-3</v>
      </c>
      <c r="X2052" s="22">
        <v>1E-3</v>
      </c>
      <c r="Y2052" s="22">
        <v>92.77</v>
      </c>
      <c r="Z2052" s="22">
        <v>1E-3</v>
      </c>
      <c r="AA2052" s="22">
        <v>1E-3</v>
      </c>
      <c r="AB2052" s="22">
        <v>1E-3</v>
      </c>
      <c r="AC2052" s="22">
        <v>1E-3</v>
      </c>
      <c r="AD2052" s="22">
        <v>7.23</v>
      </c>
      <c r="AE2052" s="24">
        <v>100.00600000000001</v>
      </c>
      <c r="AF2052" s="19" t="s">
        <v>44</v>
      </c>
      <c r="AG2052" s="25">
        <v>0.57530000000000003</v>
      </c>
      <c r="AH2052" s="22">
        <v>353062.16</v>
      </c>
      <c r="AI2052" s="22">
        <v>5563183.8099999996</v>
      </c>
      <c r="AJ2052" s="22">
        <v>5916245.9699999997</v>
      </c>
      <c r="AK2052" s="21" t="s">
        <v>4037</v>
      </c>
      <c r="AL2052" s="21" t="s">
        <v>6351</v>
      </c>
      <c r="AM2052" s="26" t="s">
        <v>48</v>
      </c>
      <c r="AN2052" s="27">
        <v>0</v>
      </c>
      <c r="AS2052">
        <f t="shared" si="64"/>
        <v>5003</v>
      </c>
      <c r="AT2052" t="str">
        <f t="shared" si="65"/>
        <v>Região Rural dos Centros de Zona de Nova Andradina e Três Lagoas</v>
      </c>
      <c r="BE2052">
        <v>3128709</v>
      </c>
      <c r="BF2052">
        <v>31</v>
      </c>
      <c r="BG2052" t="s">
        <v>12888</v>
      </c>
      <c r="BH2052" t="s">
        <v>12889</v>
      </c>
      <c r="BI2052" t="s">
        <v>12823</v>
      </c>
      <c r="BJ2052" t="s">
        <v>13184</v>
      </c>
      <c r="BK2052">
        <v>3105</v>
      </c>
      <c r="BL2052" t="s">
        <v>13074</v>
      </c>
      <c r="BM2052" t="s">
        <v>13075</v>
      </c>
    </row>
    <row r="2053" spans="1:65" x14ac:dyDescent="0.25">
      <c r="A2053" s="17" t="s">
        <v>5989</v>
      </c>
      <c r="B2053" s="18">
        <v>1</v>
      </c>
      <c r="C2053" s="19" t="s">
        <v>6352</v>
      </c>
      <c r="D2053" s="20" t="s">
        <v>6275</v>
      </c>
      <c r="E2053" s="20" t="s">
        <v>6275</v>
      </c>
      <c r="F2053" s="21">
        <v>5008305</v>
      </c>
      <c r="G2053" s="20" t="s">
        <v>6353</v>
      </c>
      <c r="H2053" s="22">
        <v>560.34</v>
      </c>
      <c r="I2053" s="22">
        <v>1.0000000000000001E-5</v>
      </c>
      <c r="J2053" s="22">
        <v>595.12300000000005</v>
      </c>
      <c r="K2053" s="22">
        <v>560.34</v>
      </c>
      <c r="L2053" s="22">
        <v>560.34</v>
      </c>
      <c r="M2053" s="23">
        <v>32</v>
      </c>
      <c r="N2053" s="19" t="s">
        <v>44</v>
      </c>
      <c r="O2053" s="22">
        <v>1E-3</v>
      </c>
      <c r="P2053" s="22">
        <v>71.3</v>
      </c>
      <c r="Q2053" s="22">
        <v>100</v>
      </c>
      <c r="R2053" s="22">
        <v>185.16919999999999</v>
      </c>
      <c r="S2053" s="22">
        <v>116.3991</v>
      </c>
      <c r="T2053" s="22">
        <v>1.0000000000000001E-5</v>
      </c>
      <c r="U2053" s="22">
        <v>1.0000000000000001E-5</v>
      </c>
      <c r="V2053" s="22">
        <v>1.8544</v>
      </c>
      <c r="W2053" s="22">
        <v>0</v>
      </c>
      <c r="X2053" s="22">
        <v>1E-3</v>
      </c>
      <c r="Y2053" s="22">
        <v>48.45</v>
      </c>
      <c r="Z2053" s="22">
        <v>1E-3</v>
      </c>
      <c r="AA2053" s="22">
        <v>1E-3</v>
      </c>
      <c r="AB2053" s="22">
        <v>19.54</v>
      </c>
      <c r="AC2053" s="22">
        <v>1E-3</v>
      </c>
      <c r="AD2053" s="22">
        <v>32.01</v>
      </c>
      <c r="AE2053" s="24">
        <v>100.00399999999999</v>
      </c>
      <c r="AF2053" s="19" t="s">
        <v>65</v>
      </c>
      <c r="AG2053" s="25">
        <v>0.42199999999999999</v>
      </c>
      <c r="AH2053" s="22">
        <v>362356.07</v>
      </c>
      <c r="AI2053" s="22">
        <v>1101718.0900000001</v>
      </c>
      <c r="AJ2053" s="22">
        <v>1464074.1600000001</v>
      </c>
      <c r="AK2053" s="21" t="s">
        <v>6354</v>
      </c>
      <c r="AL2053" s="21" t="s">
        <v>2504</v>
      </c>
      <c r="AM2053" s="26" t="s">
        <v>48</v>
      </c>
      <c r="AN2053" s="27">
        <v>0</v>
      </c>
      <c r="AS2053">
        <f t="shared" si="64"/>
        <v>5003</v>
      </c>
      <c r="AT2053" t="str">
        <f t="shared" si="65"/>
        <v>Região Rural dos Centros de Zona de Nova Andradina e Três Lagoas</v>
      </c>
      <c r="BE2053">
        <v>3129202</v>
      </c>
      <c r="BF2053">
        <v>31</v>
      </c>
      <c r="BG2053" t="s">
        <v>12888</v>
      </c>
      <c r="BH2053" t="s">
        <v>12889</v>
      </c>
      <c r="BI2053" t="s">
        <v>12823</v>
      </c>
      <c r="BJ2053" t="s">
        <v>13185</v>
      </c>
      <c r="BK2053">
        <v>3105</v>
      </c>
      <c r="BL2053" t="s">
        <v>13074</v>
      </c>
      <c r="BM2053" t="s">
        <v>13075</v>
      </c>
    </row>
    <row r="2054" spans="1:65" x14ac:dyDescent="0.25">
      <c r="A2054" s="17" t="s">
        <v>6355</v>
      </c>
      <c r="B2054" s="18">
        <v>1</v>
      </c>
      <c r="C2054" s="19" t="s">
        <v>6356</v>
      </c>
      <c r="D2054" s="20" t="s">
        <v>6357</v>
      </c>
      <c r="E2054" s="20" t="s">
        <v>6358</v>
      </c>
      <c r="F2054" s="21">
        <v>5100102</v>
      </c>
      <c r="G2054" s="20" t="s">
        <v>6359</v>
      </c>
      <c r="H2054" s="22">
        <v>2571.84</v>
      </c>
      <c r="I2054" s="22">
        <v>2954.2</v>
      </c>
      <c r="J2054" s="22">
        <v>2954.24</v>
      </c>
      <c r="K2054" s="22">
        <v>2571.8402999999998</v>
      </c>
      <c r="L2054" s="22">
        <v>2568.4</v>
      </c>
      <c r="M2054" s="23">
        <v>40</v>
      </c>
      <c r="N2054" s="19" t="s">
        <v>44</v>
      </c>
      <c r="O2054" s="22">
        <v>32.1</v>
      </c>
      <c r="P2054" s="22">
        <v>1E-3</v>
      </c>
      <c r="Q2054" s="22">
        <v>1E-3</v>
      </c>
      <c r="R2054" s="22">
        <v>231.1283</v>
      </c>
      <c r="S2054" s="22">
        <v>1.0000000000000001E-5</v>
      </c>
      <c r="T2054" s="22">
        <v>1930.5111999999999</v>
      </c>
      <c r="U2054" s="22">
        <v>406.7654</v>
      </c>
      <c r="V2054" s="22">
        <v>1.0000000000000001E-5</v>
      </c>
      <c r="W2054" s="22">
        <v>1E-3</v>
      </c>
      <c r="X2054" s="22">
        <v>1E-3</v>
      </c>
      <c r="Y2054" s="22">
        <v>1E-3</v>
      </c>
      <c r="Z2054" s="22">
        <v>9.5399999999999991</v>
      </c>
      <c r="AA2054" s="22">
        <v>1E-3</v>
      </c>
      <c r="AB2054" s="22">
        <v>1E-3</v>
      </c>
      <c r="AC2054" s="22">
        <v>78.97</v>
      </c>
      <c r="AD2054" s="22">
        <v>11.49</v>
      </c>
      <c r="AE2054" s="24">
        <v>100.005</v>
      </c>
      <c r="AF2054" s="19" t="s">
        <v>44</v>
      </c>
      <c r="AG2054" s="25">
        <v>0.372</v>
      </c>
      <c r="AH2054" s="22">
        <v>759177.08</v>
      </c>
      <c r="AI2054" s="22">
        <v>1009999.54</v>
      </c>
      <c r="AJ2054" s="22">
        <v>1769176.62</v>
      </c>
      <c r="AK2054" s="21" t="s">
        <v>2888</v>
      </c>
      <c r="AL2054" s="21" t="s">
        <v>3383</v>
      </c>
      <c r="AM2054" s="26" t="s">
        <v>48</v>
      </c>
      <c r="AN2054" s="27">
        <v>0</v>
      </c>
      <c r="AS2054">
        <f t="shared" si="64"/>
        <v>5103</v>
      </c>
      <c r="AT2054" t="str">
        <f t="shared" si="65"/>
        <v>Região Rural da Capital Regional de Cuiabá</v>
      </c>
      <c r="BE2054">
        <v>3115102</v>
      </c>
      <c r="BF2054">
        <v>31</v>
      </c>
      <c r="BG2054" t="s">
        <v>12888</v>
      </c>
      <c r="BH2054" t="s">
        <v>12889</v>
      </c>
      <c r="BI2054" t="s">
        <v>12823</v>
      </c>
      <c r="BJ2054" t="s">
        <v>13186</v>
      </c>
      <c r="BK2054">
        <v>3105</v>
      </c>
      <c r="BL2054" t="s">
        <v>13074</v>
      </c>
      <c r="BM2054" t="s">
        <v>13075</v>
      </c>
    </row>
    <row r="2055" spans="1:65" x14ac:dyDescent="0.25">
      <c r="A2055" s="17" t="s">
        <v>6355</v>
      </c>
      <c r="B2055" s="18">
        <v>1</v>
      </c>
      <c r="C2055" s="19" t="s">
        <v>6360</v>
      </c>
      <c r="D2055" s="20" t="s">
        <v>6361</v>
      </c>
      <c r="E2055" s="20" t="s">
        <v>6362</v>
      </c>
      <c r="F2055" s="21">
        <v>5100201</v>
      </c>
      <c r="G2055" s="20" t="s">
        <v>6363</v>
      </c>
      <c r="H2055" s="22">
        <v>7373.9773999999998</v>
      </c>
      <c r="I2055" s="22">
        <v>7449.5842000000002</v>
      </c>
      <c r="J2055" s="22">
        <v>1.0000000000000001E-5</v>
      </c>
      <c r="K2055" s="22">
        <v>7373.9773999999998</v>
      </c>
      <c r="L2055" s="22">
        <v>7373.9773999999998</v>
      </c>
      <c r="M2055" s="23">
        <v>240</v>
      </c>
      <c r="N2055" s="19" t="s">
        <v>44</v>
      </c>
      <c r="O2055" s="22">
        <v>93.119839999999996</v>
      </c>
      <c r="P2055" s="22">
        <v>46.87</v>
      </c>
      <c r="Q2055" s="22">
        <v>134.63</v>
      </c>
      <c r="R2055" s="22">
        <v>312.6474</v>
      </c>
      <c r="S2055" s="22">
        <v>1.0000000000000001E-5</v>
      </c>
      <c r="T2055" s="22">
        <v>2867.125</v>
      </c>
      <c r="U2055" s="22">
        <v>4238.22</v>
      </c>
      <c r="V2055" s="22">
        <v>21.579599999999999</v>
      </c>
      <c r="W2055" s="22">
        <v>0</v>
      </c>
      <c r="X2055" s="22">
        <v>0</v>
      </c>
      <c r="Y2055" s="22">
        <v>39.17</v>
      </c>
      <c r="Z2055" s="22">
        <v>34.270000000000003</v>
      </c>
      <c r="AA2055" s="22">
        <v>0</v>
      </c>
      <c r="AB2055" s="22">
        <v>19.940000000000001</v>
      </c>
      <c r="AC2055" s="22">
        <v>0</v>
      </c>
      <c r="AD2055" s="22">
        <v>6.62</v>
      </c>
      <c r="AE2055" s="24">
        <v>100</v>
      </c>
      <c r="AF2055" s="19" t="s">
        <v>65</v>
      </c>
      <c r="AG2055" s="25">
        <v>0.41980000000000001</v>
      </c>
      <c r="AH2055" s="22">
        <v>4172440</v>
      </c>
      <c r="AI2055" s="22">
        <v>33130400.140000001</v>
      </c>
      <c r="AJ2055" s="22">
        <v>37302840.140000001</v>
      </c>
      <c r="AK2055" s="21" t="s">
        <v>1981</v>
      </c>
      <c r="AL2055" s="21" t="s">
        <v>6364</v>
      </c>
      <c r="AM2055" s="26" t="s">
        <v>48</v>
      </c>
      <c r="AN2055" s="27">
        <v>0</v>
      </c>
      <c r="AS2055">
        <f t="shared" si="64"/>
        <v>5102</v>
      </c>
      <c r="AT2055" t="str">
        <f t="shared" si="65"/>
        <v>Região Rural do Centro Sub-regional de Rondonópolis</v>
      </c>
      <c r="BE2055">
        <v>3129905</v>
      </c>
      <c r="BF2055">
        <v>31</v>
      </c>
      <c r="BG2055" t="s">
        <v>12888</v>
      </c>
      <c r="BH2055" t="s">
        <v>12889</v>
      </c>
      <c r="BI2055" t="s">
        <v>12823</v>
      </c>
      <c r="BJ2055" t="s">
        <v>13187</v>
      </c>
      <c r="BK2055">
        <v>3105</v>
      </c>
      <c r="BL2055" t="s">
        <v>13074</v>
      </c>
      <c r="BM2055" t="s">
        <v>13075</v>
      </c>
    </row>
    <row r="2056" spans="1:65" x14ac:dyDescent="0.25">
      <c r="A2056" s="17" t="s">
        <v>6355</v>
      </c>
      <c r="B2056" s="18">
        <v>1</v>
      </c>
      <c r="C2056" s="19" t="s">
        <v>6365</v>
      </c>
      <c r="D2056" s="20" t="s">
        <v>6366</v>
      </c>
      <c r="E2056" s="20" t="s">
        <v>6366</v>
      </c>
      <c r="F2056" s="21">
        <v>5100300</v>
      </c>
      <c r="G2056" s="20" t="s">
        <v>6367</v>
      </c>
      <c r="H2056" s="22">
        <v>1577.4499000000001</v>
      </c>
      <c r="I2056" s="22">
        <v>1577.4</v>
      </c>
      <c r="J2056" s="22">
        <v>1577.4499000000001</v>
      </c>
      <c r="K2056" s="22">
        <v>1577.4499000000001</v>
      </c>
      <c r="L2056" s="22">
        <v>1577.4499000000001</v>
      </c>
      <c r="M2056" s="23">
        <v>50</v>
      </c>
      <c r="N2056" s="19" t="s">
        <v>44</v>
      </c>
      <c r="O2056" s="22">
        <v>26.29</v>
      </c>
      <c r="P2056" s="22">
        <v>0</v>
      </c>
      <c r="Q2056" s="22">
        <v>0</v>
      </c>
      <c r="R2056" s="22">
        <v>90</v>
      </c>
      <c r="S2056" s="22">
        <v>0</v>
      </c>
      <c r="T2056" s="22">
        <v>0</v>
      </c>
      <c r="U2056" s="22">
        <v>1161.21</v>
      </c>
      <c r="V2056" s="22">
        <v>126.19</v>
      </c>
      <c r="W2056" s="22">
        <v>0</v>
      </c>
      <c r="X2056" s="22">
        <v>0</v>
      </c>
      <c r="Y2056" s="22">
        <v>27</v>
      </c>
      <c r="Z2056" s="22">
        <v>45</v>
      </c>
      <c r="AA2056" s="22">
        <v>20</v>
      </c>
      <c r="AB2056" s="22">
        <v>0</v>
      </c>
      <c r="AC2056" s="22">
        <v>0</v>
      </c>
      <c r="AD2056" s="22">
        <v>0.8</v>
      </c>
      <c r="AE2056" s="24">
        <v>92.8</v>
      </c>
      <c r="AF2056" s="19" t="s">
        <v>65</v>
      </c>
      <c r="AG2056" s="25">
        <v>0.53200000000000003</v>
      </c>
      <c r="AH2056" s="22">
        <v>99755.17</v>
      </c>
      <c r="AI2056" s="22">
        <v>642368.81999999995</v>
      </c>
      <c r="AJ2056" s="22">
        <v>742123.99</v>
      </c>
      <c r="AK2056" s="21" t="s">
        <v>931</v>
      </c>
      <c r="AL2056" s="21" t="s">
        <v>2723</v>
      </c>
      <c r="AM2056" s="26" t="s">
        <v>48</v>
      </c>
      <c r="AN2056" s="27">
        <v>0</v>
      </c>
      <c r="AS2056">
        <f t="shared" si="64"/>
        <v>5102</v>
      </c>
      <c r="AT2056" t="str">
        <f t="shared" si="65"/>
        <v>Região Rural do Centro Sub-regional de Rondonópolis</v>
      </c>
      <c r="BE2056">
        <v>3130002</v>
      </c>
      <c r="BF2056">
        <v>31</v>
      </c>
      <c r="BG2056" t="s">
        <v>12888</v>
      </c>
      <c r="BH2056" t="s">
        <v>12889</v>
      </c>
      <c r="BI2056" t="s">
        <v>12823</v>
      </c>
      <c r="BJ2056" t="s">
        <v>13188</v>
      </c>
      <c r="BK2056">
        <v>3105</v>
      </c>
      <c r="BL2056" t="s">
        <v>13074</v>
      </c>
      <c r="BM2056" t="s">
        <v>13075</v>
      </c>
    </row>
    <row r="2057" spans="1:65" x14ac:dyDescent="0.25">
      <c r="A2057" s="17" t="s">
        <v>6355</v>
      </c>
      <c r="B2057" s="18">
        <v>1</v>
      </c>
      <c r="C2057" s="19" t="s">
        <v>6368</v>
      </c>
      <c r="D2057" s="20" t="s">
        <v>6366</v>
      </c>
      <c r="E2057" s="20" t="s">
        <v>6366</v>
      </c>
      <c r="F2057" s="21">
        <v>5100300</v>
      </c>
      <c r="G2057" s="20" t="s">
        <v>2860</v>
      </c>
      <c r="H2057" s="22">
        <v>2137</v>
      </c>
      <c r="I2057" s="22">
        <v>2137</v>
      </c>
      <c r="J2057" s="22">
        <v>2137</v>
      </c>
      <c r="K2057" s="22">
        <v>2137</v>
      </c>
      <c r="L2057" s="22">
        <v>2137</v>
      </c>
      <c r="M2057" s="23">
        <v>53</v>
      </c>
      <c r="N2057" s="19" t="s">
        <v>44</v>
      </c>
      <c r="O2057" s="22">
        <v>35.619999999999997</v>
      </c>
      <c r="P2057" s="22">
        <v>56.33</v>
      </c>
      <c r="Q2057" s="22">
        <v>115.02</v>
      </c>
      <c r="R2057" s="22">
        <v>5.6971999999999996</v>
      </c>
      <c r="S2057" s="22">
        <v>1.0000000000000001E-5</v>
      </c>
      <c r="T2057" s="22">
        <v>1135.5782999999999</v>
      </c>
      <c r="U2057" s="22">
        <v>994.45079999999996</v>
      </c>
      <c r="V2057" s="22">
        <v>1.2737000000000001</v>
      </c>
      <c r="W2057" s="22">
        <v>1E-3</v>
      </c>
      <c r="X2057" s="22">
        <v>1E-3</v>
      </c>
      <c r="Y2057" s="22">
        <v>61.25</v>
      </c>
      <c r="Z2057" s="22">
        <v>38.520000000000003</v>
      </c>
      <c r="AA2057" s="22">
        <v>1E-3</v>
      </c>
      <c r="AB2057" s="22">
        <v>1E-3</v>
      </c>
      <c r="AC2057" s="22">
        <v>1E-3</v>
      </c>
      <c r="AD2057" s="22">
        <v>0.23</v>
      </c>
      <c r="AE2057" s="24">
        <v>100.00500000000002</v>
      </c>
      <c r="AF2057" s="19" t="s">
        <v>44</v>
      </c>
      <c r="AG2057" s="25">
        <v>0.55500000000000005</v>
      </c>
      <c r="AH2057" s="22">
        <v>487133.59</v>
      </c>
      <c r="AI2057" s="22">
        <v>4540572</v>
      </c>
      <c r="AJ2057" s="22">
        <v>5027705.59</v>
      </c>
      <c r="AK2057" s="21" t="s">
        <v>1547</v>
      </c>
      <c r="AL2057" s="21" t="s">
        <v>3700</v>
      </c>
      <c r="AM2057" s="26" t="s">
        <v>48</v>
      </c>
      <c r="AN2057" s="27">
        <v>0</v>
      </c>
      <c r="AS2057">
        <f t="shared" si="64"/>
        <v>5102</v>
      </c>
      <c r="AT2057" t="str">
        <f t="shared" si="65"/>
        <v>Região Rural do Centro Sub-regional de Rondonópolis</v>
      </c>
      <c r="BE2057">
        <v>3130309</v>
      </c>
      <c r="BF2057">
        <v>31</v>
      </c>
      <c r="BG2057" t="s">
        <v>12888</v>
      </c>
      <c r="BH2057" t="s">
        <v>12889</v>
      </c>
      <c r="BI2057" t="s">
        <v>12823</v>
      </c>
      <c r="BJ2057" t="s">
        <v>13189</v>
      </c>
      <c r="BK2057">
        <v>3105</v>
      </c>
      <c r="BL2057" t="s">
        <v>13074</v>
      </c>
      <c r="BM2057" t="s">
        <v>13075</v>
      </c>
    </row>
    <row r="2058" spans="1:65" x14ac:dyDescent="0.25">
      <c r="A2058" s="17" t="s">
        <v>6355</v>
      </c>
      <c r="B2058" s="18">
        <v>1</v>
      </c>
      <c r="C2058" s="19" t="s">
        <v>6369</v>
      </c>
      <c r="D2058" s="20" t="s">
        <v>6370</v>
      </c>
      <c r="E2058" s="20" t="s">
        <v>6371</v>
      </c>
      <c r="F2058" s="21">
        <v>5100359</v>
      </c>
      <c r="G2058" s="20" t="s">
        <v>6372</v>
      </c>
      <c r="H2058" s="22">
        <v>24873.758600000001</v>
      </c>
      <c r="I2058" s="22">
        <v>24873.758600000001</v>
      </c>
      <c r="J2058" s="22">
        <v>24873.758600000001</v>
      </c>
      <c r="K2058" s="22">
        <v>24873.758600000001</v>
      </c>
      <c r="L2058" s="22">
        <v>24858.758600000001</v>
      </c>
      <c r="M2058" s="23">
        <v>565</v>
      </c>
      <c r="N2058" s="19" t="s">
        <v>44</v>
      </c>
      <c r="O2058" s="22">
        <v>310.92</v>
      </c>
      <c r="P2058" s="22">
        <v>2.15</v>
      </c>
      <c r="Q2058" s="22">
        <v>71.739999999999995</v>
      </c>
      <c r="R2058" s="22">
        <v>1741.1</v>
      </c>
      <c r="S2058" s="22">
        <v>0</v>
      </c>
      <c r="T2058" s="22">
        <v>0</v>
      </c>
      <c r="U2058" s="22">
        <v>4652.6000000000004</v>
      </c>
      <c r="V2058" s="22">
        <v>280</v>
      </c>
      <c r="W2058" s="22">
        <v>0</v>
      </c>
      <c r="X2058" s="22">
        <v>45</v>
      </c>
      <c r="Y2058" s="22">
        <v>35</v>
      </c>
      <c r="Z2058" s="22">
        <v>8</v>
      </c>
      <c r="AA2058" s="22">
        <v>4</v>
      </c>
      <c r="AB2058" s="22">
        <v>1</v>
      </c>
      <c r="AC2058" s="22">
        <v>0</v>
      </c>
      <c r="AD2058" s="22">
        <v>7</v>
      </c>
      <c r="AE2058" s="24">
        <v>100</v>
      </c>
      <c r="AF2058" s="19" t="s">
        <v>65</v>
      </c>
      <c r="AG2058" s="25">
        <v>0.65100000000000002</v>
      </c>
      <c r="AH2058" s="22">
        <v>3916994.6</v>
      </c>
      <c r="AI2058" s="22">
        <v>2555977.5499999998</v>
      </c>
      <c r="AJ2058" s="22">
        <v>6472972.1500000004</v>
      </c>
      <c r="AK2058" s="21" t="s">
        <v>6373</v>
      </c>
      <c r="AL2058" s="21" t="s">
        <v>3322</v>
      </c>
      <c r="AM2058" s="26" t="s">
        <v>48</v>
      </c>
      <c r="AN2058" s="27">
        <v>0</v>
      </c>
      <c r="AS2058">
        <f t="shared" si="64"/>
        <v>5101</v>
      </c>
      <c r="AT2058" t="str">
        <f t="shared" si="65"/>
        <v>Região Rural do Centro Sub-regional de Barra do Garças</v>
      </c>
      <c r="BE2058">
        <v>3130408</v>
      </c>
      <c r="BF2058">
        <v>31</v>
      </c>
      <c r="BG2058" t="s">
        <v>12888</v>
      </c>
      <c r="BH2058" t="s">
        <v>12889</v>
      </c>
      <c r="BI2058" t="s">
        <v>12823</v>
      </c>
      <c r="BJ2058" t="s">
        <v>13190</v>
      </c>
      <c r="BK2058">
        <v>3105</v>
      </c>
      <c r="BL2058" t="s">
        <v>13074</v>
      </c>
      <c r="BM2058" t="s">
        <v>13075</v>
      </c>
    </row>
    <row r="2059" spans="1:65" x14ac:dyDescent="0.25">
      <c r="A2059" s="17" t="s">
        <v>6355</v>
      </c>
      <c r="B2059" s="18">
        <v>1</v>
      </c>
      <c r="C2059" s="19" t="s">
        <v>6374</v>
      </c>
      <c r="D2059" s="20" t="s">
        <v>6375</v>
      </c>
      <c r="E2059" s="20" t="s">
        <v>6375</v>
      </c>
      <c r="F2059" s="21">
        <v>5100508</v>
      </c>
      <c r="G2059" s="20" t="s">
        <v>6376</v>
      </c>
      <c r="H2059" s="22">
        <v>4700</v>
      </c>
      <c r="I2059" s="22">
        <v>5056.21</v>
      </c>
      <c r="J2059" s="22">
        <v>5056.21</v>
      </c>
      <c r="K2059" s="22">
        <v>4700</v>
      </c>
      <c r="L2059" s="22">
        <v>4700</v>
      </c>
      <c r="M2059" s="23">
        <v>185</v>
      </c>
      <c r="N2059" s="19" t="s">
        <v>44</v>
      </c>
      <c r="O2059" s="22">
        <v>63.2</v>
      </c>
      <c r="P2059" s="22">
        <v>65.599999999999994</v>
      </c>
      <c r="Q2059" s="22">
        <v>164.7</v>
      </c>
      <c r="R2059" s="22">
        <v>399.4</v>
      </c>
      <c r="S2059" s="22">
        <v>1.0000000000000001E-5</v>
      </c>
      <c r="T2059" s="22">
        <v>3056.5</v>
      </c>
      <c r="U2059" s="22">
        <v>1580.3</v>
      </c>
      <c r="V2059" s="22">
        <v>20</v>
      </c>
      <c r="W2059" s="22">
        <v>1E-3</v>
      </c>
      <c r="X2059" s="22">
        <v>1E-3</v>
      </c>
      <c r="Y2059" s="22">
        <v>22.46</v>
      </c>
      <c r="Z2059" s="22">
        <v>42.29</v>
      </c>
      <c r="AA2059" s="22">
        <v>27.35</v>
      </c>
      <c r="AB2059" s="22">
        <v>0</v>
      </c>
      <c r="AC2059" s="22">
        <v>0</v>
      </c>
      <c r="AD2059" s="22">
        <v>7.9</v>
      </c>
      <c r="AE2059" s="24">
        <v>100.00200000000001</v>
      </c>
      <c r="AF2059" s="19" t="s">
        <v>64</v>
      </c>
      <c r="AG2059" s="25">
        <v>0.5897</v>
      </c>
      <c r="AH2059" s="22">
        <v>3645908.75</v>
      </c>
      <c r="AI2059" s="22">
        <v>4720257</v>
      </c>
      <c r="AJ2059" s="22">
        <v>8366165.75</v>
      </c>
      <c r="AK2059" s="21" t="s">
        <v>6377</v>
      </c>
      <c r="AL2059" s="21" t="s">
        <v>6378</v>
      </c>
      <c r="AM2059" s="26" t="s">
        <v>48</v>
      </c>
      <c r="AN2059" s="27">
        <v>0</v>
      </c>
      <c r="AS2059">
        <f t="shared" si="64"/>
        <v>5103</v>
      </c>
      <c r="AT2059" t="str">
        <f t="shared" si="65"/>
        <v>Região Rural da Capital Regional de Cuiabá</v>
      </c>
      <c r="BE2059">
        <v>3130507</v>
      </c>
      <c r="BF2059">
        <v>31</v>
      </c>
      <c r="BG2059" t="s">
        <v>12888</v>
      </c>
      <c r="BH2059" t="s">
        <v>12889</v>
      </c>
      <c r="BI2059" t="s">
        <v>12823</v>
      </c>
      <c r="BJ2059" t="s">
        <v>13191</v>
      </c>
      <c r="BK2059">
        <v>3105</v>
      </c>
      <c r="BL2059" t="s">
        <v>13074</v>
      </c>
      <c r="BM2059" t="s">
        <v>13075</v>
      </c>
    </row>
    <row r="2060" spans="1:65" x14ac:dyDescent="0.25">
      <c r="A2060" s="17" t="s">
        <v>6355</v>
      </c>
      <c r="B2060" s="18">
        <v>1</v>
      </c>
      <c r="C2060" s="19" t="s">
        <v>6379</v>
      </c>
      <c r="D2060" s="20" t="s">
        <v>6375</v>
      </c>
      <c r="E2060" s="20" t="s">
        <v>6375</v>
      </c>
      <c r="F2060" s="21">
        <v>5100508</v>
      </c>
      <c r="G2060" s="20" t="s">
        <v>6380</v>
      </c>
      <c r="H2060" s="22">
        <v>3731</v>
      </c>
      <c r="I2060" s="22">
        <v>3731</v>
      </c>
      <c r="J2060" s="22">
        <v>3885.5248000000001</v>
      </c>
      <c r="K2060" s="22">
        <v>3731</v>
      </c>
      <c r="L2060" s="22">
        <v>3731</v>
      </c>
      <c r="M2060" s="23">
        <v>119</v>
      </c>
      <c r="N2060" s="19" t="s">
        <v>44</v>
      </c>
      <c r="O2060" s="22">
        <v>46.63</v>
      </c>
      <c r="P2060" s="22">
        <v>52.93</v>
      </c>
      <c r="Q2060" s="22">
        <v>93.6</v>
      </c>
      <c r="R2060" s="22">
        <v>226.35919999999999</v>
      </c>
      <c r="S2060" s="22">
        <v>1865.5</v>
      </c>
      <c r="T2060" s="22">
        <v>0</v>
      </c>
      <c r="U2060" s="22">
        <v>0</v>
      </c>
      <c r="V2060" s="22">
        <v>809.22209999999995</v>
      </c>
      <c r="W2060" s="22">
        <v>0</v>
      </c>
      <c r="X2060" s="22">
        <v>0</v>
      </c>
      <c r="Y2060" s="22">
        <v>56.58</v>
      </c>
      <c r="Z2060" s="22">
        <v>36.36</v>
      </c>
      <c r="AA2060" s="22">
        <v>0</v>
      </c>
      <c r="AB2060" s="22">
        <v>0</v>
      </c>
      <c r="AC2060" s="22">
        <v>1.24</v>
      </c>
      <c r="AD2060" s="22">
        <v>5.82</v>
      </c>
      <c r="AE2060" s="24">
        <v>100</v>
      </c>
      <c r="AF2060" s="19" t="s">
        <v>64</v>
      </c>
      <c r="AG2060" s="25">
        <v>0.64700000000000002</v>
      </c>
      <c r="AH2060" s="22">
        <v>465324.38</v>
      </c>
      <c r="AI2060" s="22">
        <v>1430651.95</v>
      </c>
      <c r="AJ2060" s="22">
        <v>1895976.33</v>
      </c>
      <c r="AK2060" s="21" t="s">
        <v>6381</v>
      </c>
      <c r="AL2060" s="21" t="s">
        <v>416</v>
      </c>
      <c r="AM2060" s="26" t="s">
        <v>48</v>
      </c>
      <c r="AN2060" s="27">
        <v>0</v>
      </c>
      <c r="AS2060">
        <f t="shared" si="64"/>
        <v>5103</v>
      </c>
      <c r="AT2060" t="str">
        <f t="shared" si="65"/>
        <v>Região Rural da Capital Regional de Cuiabá</v>
      </c>
      <c r="BE2060">
        <v>3130606</v>
      </c>
      <c r="BF2060">
        <v>31</v>
      </c>
      <c r="BG2060" t="s">
        <v>12888</v>
      </c>
      <c r="BH2060" t="s">
        <v>12889</v>
      </c>
      <c r="BI2060" t="s">
        <v>12823</v>
      </c>
      <c r="BJ2060" t="s">
        <v>13192</v>
      </c>
      <c r="BK2060">
        <v>3105</v>
      </c>
      <c r="BL2060" t="s">
        <v>13074</v>
      </c>
      <c r="BM2060" t="s">
        <v>13075</v>
      </c>
    </row>
    <row r="2061" spans="1:65" x14ac:dyDescent="0.25">
      <c r="A2061" s="17" t="s">
        <v>6355</v>
      </c>
      <c r="B2061" s="18">
        <v>1</v>
      </c>
      <c r="C2061" s="19" t="s">
        <v>6382</v>
      </c>
      <c r="D2061" s="20" t="s">
        <v>6383</v>
      </c>
      <c r="E2061" s="20" t="s">
        <v>6384</v>
      </c>
      <c r="F2061" s="21">
        <v>5101258</v>
      </c>
      <c r="G2061" s="20" t="s">
        <v>1297</v>
      </c>
      <c r="H2061" s="22">
        <v>4551.12</v>
      </c>
      <c r="I2061" s="22">
        <v>4551.62</v>
      </c>
      <c r="J2061" s="22">
        <v>4526.62</v>
      </c>
      <c r="K2061" s="22">
        <v>4551.12</v>
      </c>
      <c r="L2061" s="22">
        <v>4526.62</v>
      </c>
      <c r="M2061" s="23">
        <v>170</v>
      </c>
      <c r="N2061" s="19" t="s">
        <v>44</v>
      </c>
      <c r="O2061" s="22">
        <v>56.89</v>
      </c>
      <c r="P2061" s="22">
        <v>61.42</v>
      </c>
      <c r="Q2061" s="22">
        <v>100</v>
      </c>
      <c r="R2061" s="22">
        <v>227.5</v>
      </c>
      <c r="S2061" s="22">
        <v>910.3</v>
      </c>
      <c r="T2061" s="22">
        <v>2.1</v>
      </c>
      <c r="U2061" s="22">
        <v>1263.3</v>
      </c>
      <c r="V2061" s="22">
        <v>50</v>
      </c>
      <c r="W2061" s="22">
        <v>0</v>
      </c>
      <c r="X2061" s="22">
        <v>45</v>
      </c>
      <c r="Y2061" s="22">
        <v>40</v>
      </c>
      <c r="Z2061" s="22">
        <v>10</v>
      </c>
      <c r="AA2061" s="22">
        <v>0</v>
      </c>
      <c r="AB2061" s="22">
        <v>0</v>
      </c>
      <c r="AC2061" s="22">
        <v>0</v>
      </c>
      <c r="AD2061" s="22">
        <v>5</v>
      </c>
      <c r="AE2061" s="24">
        <v>100</v>
      </c>
      <c r="AF2061" s="19" t="s">
        <v>64</v>
      </c>
      <c r="AG2061" s="25">
        <v>0.74399999999999999</v>
      </c>
      <c r="AH2061" s="22">
        <v>801897.52</v>
      </c>
      <c r="AI2061" s="22">
        <v>3746592.84</v>
      </c>
      <c r="AJ2061" s="22">
        <v>4548490.3599999994</v>
      </c>
      <c r="AK2061" s="21" t="s">
        <v>4612</v>
      </c>
      <c r="AL2061" s="21" t="s">
        <v>374</v>
      </c>
      <c r="AM2061" s="26" t="s">
        <v>48</v>
      </c>
      <c r="AN2061" s="27">
        <v>0</v>
      </c>
      <c r="AS2061">
        <f t="shared" si="64"/>
        <v>5104</v>
      </c>
      <c r="AT2061" t="str">
        <f t="shared" si="65"/>
        <v>Região Rural do Centro Sub-regional de Cáceres</v>
      </c>
      <c r="BE2061">
        <v>3130804</v>
      </c>
      <c r="BF2061">
        <v>31</v>
      </c>
      <c r="BG2061" t="s">
        <v>12888</v>
      </c>
      <c r="BH2061" t="s">
        <v>12889</v>
      </c>
      <c r="BI2061" t="s">
        <v>12823</v>
      </c>
      <c r="BJ2061" t="s">
        <v>13193</v>
      </c>
      <c r="BK2061">
        <v>3105</v>
      </c>
      <c r="BL2061" t="s">
        <v>13074</v>
      </c>
      <c r="BM2061" t="s">
        <v>13075</v>
      </c>
    </row>
    <row r="2062" spans="1:65" x14ac:dyDescent="0.25">
      <c r="A2062" s="17" t="s">
        <v>6355</v>
      </c>
      <c r="B2062" s="18">
        <v>1</v>
      </c>
      <c r="C2062" s="19" t="s">
        <v>6385</v>
      </c>
      <c r="D2062" s="20" t="s">
        <v>6386</v>
      </c>
      <c r="E2062" s="20" t="s">
        <v>6386</v>
      </c>
      <c r="F2062" s="21">
        <v>5101407</v>
      </c>
      <c r="G2062" s="20" t="s">
        <v>6387</v>
      </c>
      <c r="H2062" s="22">
        <v>27464.7</v>
      </c>
      <c r="I2062" s="22">
        <v>28027.88</v>
      </c>
      <c r="J2062" s="22">
        <v>28027.88</v>
      </c>
      <c r="K2062" s="22">
        <v>27464.699400000001</v>
      </c>
      <c r="L2062" s="22">
        <v>27464.7</v>
      </c>
      <c r="M2062" s="23">
        <v>400</v>
      </c>
      <c r="N2062" s="19" t="s">
        <v>44</v>
      </c>
      <c r="O2062" s="22">
        <v>280.27</v>
      </c>
      <c r="P2062" s="22">
        <v>1E-3</v>
      </c>
      <c r="Q2062" s="22">
        <v>1E-3</v>
      </c>
      <c r="R2062" s="22">
        <v>1136.9000000000001</v>
      </c>
      <c r="S2062" s="22">
        <v>4574.8</v>
      </c>
      <c r="T2062" s="22">
        <v>7073.6</v>
      </c>
      <c r="U2062" s="22">
        <v>13348.1</v>
      </c>
      <c r="V2062" s="22">
        <v>1894.4</v>
      </c>
      <c r="W2062" s="22">
        <v>1E-3</v>
      </c>
      <c r="X2062" s="22">
        <v>1E-3</v>
      </c>
      <c r="Y2062" s="22">
        <v>62.83</v>
      </c>
      <c r="Z2062" s="22">
        <v>23.26</v>
      </c>
      <c r="AA2062" s="22">
        <v>1E-3</v>
      </c>
      <c r="AB2062" s="22">
        <v>1.55</v>
      </c>
      <c r="AC2062" s="22">
        <v>2.1</v>
      </c>
      <c r="AD2062" s="22">
        <v>10.26</v>
      </c>
      <c r="AE2062" s="24">
        <v>100.003</v>
      </c>
      <c r="AF2062" s="19" t="s">
        <v>65</v>
      </c>
      <c r="AG2062" s="25">
        <v>0.56599999999999995</v>
      </c>
      <c r="AH2062" s="22">
        <v>132258.74</v>
      </c>
      <c r="AI2062" s="22">
        <v>6001586.1100000003</v>
      </c>
      <c r="AJ2062" s="22">
        <v>6133844.8500000006</v>
      </c>
      <c r="AK2062" s="21" t="s">
        <v>283</v>
      </c>
      <c r="AL2062" s="21" t="s">
        <v>6388</v>
      </c>
      <c r="AM2062" s="26" t="s">
        <v>48</v>
      </c>
      <c r="AN2062" s="27">
        <v>0</v>
      </c>
      <c r="AS2062">
        <f t="shared" si="64"/>
        <v>5105</v>
      </c>
      <c r="AT2062" t="str">
        <f t="shared" si="65"/>
        <v>Região Rural do Centro Sub-regional de Vilhena (RO) e Cacoal (RO)</v>
      </c>
      <c r="BE2062">
        <v>3131505</v>
      </c>
      <c r="BF2062">
        <v>31</v>
      </c>
      <c r="BG2062" t="s">
        <v>12888</v>
      </c>
      <c r="BH2062" t="s">
        <v>12889</v>
      </c>
      <c r="BI2062" t="s">
        <v>12823</v>
      </c>
      <c r="BJ2062" t="s">
        <v>13194</v>
      </c>
      <c r="BK2062">
        <v>3105</v>
      </c>
      <c r="BL2062" t="s">
        <v>13074</v>
      </c>
      <c r="BM2062" t="s">
        <v>13075</v>
      </c>
    </row>
    <row r="2063" spans="1:65" x14ac:dyDescent="0.25">
      <c r="A2063" s="17" t="s">
        <v>6355</v>
      </c>
      <c r="B2063" s="18">
        <v>1</v>
      </c>
      <c r="C2063" s="19" t="s">
        <v>6389</v>
      </c>
      <c r="D2063" s="20" t="s">
        <v>6386</v>
      </c>
      <c r="E2063" s="20" t="s">
        <v>6386</v>
      </c>
      <c r="F2063" s="21">
        <v>5101407</v>
      </c>
      <c r="G2063" s="20" t="s">
        <v>6390</v>
      </c>
      <c r="H2063" s="22">
        <v>44023.7</v>
      </c>
      <c r="I2063" s="22">
        <v>140709.79999999999</v>
      </c>
      <c r="J2063" s="22">
        <v>44023.7</v>
      </c>
      <c r="K2063" s="22">
        <v>44023.7</v>
      </c>
      <c r="L2063" s="22">
        <v>44023.7</v>
      </c>
      <c r="M2063" s="23">
        <v>880</v>
      </c>
      <c r="N2063" s="19" t="s">
        <v>44</v>
      </c>
      <c r="O2063" s="22">
        <v>440.23</v>
      </c>
      <c r="P2063" s="22">
        <v>0</v>
      </c>
      <c r="Q2063" s="22">
        <v>0</v>
      </c>
      <c r="R2063" s="22">
        <v>11364.99</v>
      </c>
      <c r="S2063" s="22">
        <v>22011.8</v>
      </c>
      <c r="T2063" s="22">
        <v>0</v>
      </c>
      <c r="U2063" s="22">
        <v>10647</v>
      </c>
      <c r="V2063" s="22">
        <v>0</v>
      </c>
      <c r="W2063" s="22">
        <v>0</v>
      </c>
      <c r="X2063" s="22">
        <v>0</v>
      </c>
      <c r="Y2063" s="22">
        <v>74</v>
      </c>
      <c r="Z2063" s="22">
        <v>0.3</v>
      </c>
      <c r="AA2063" s="22">
        <v>0</v>
      </c>
      <c r="AB2063" s="22">
        <v>0</v>
      </c>
      <c r="AC2063" s="22">
        <v>0</v>
      </c>
      <c r="AD2063" s="22">
        <v>25.7</v>
      </c>
      <c r="AE2063" s="24">
        <v>100</v>
      </c>
      <c r="AF2063" s="19" t="s">
        <v>65</v>
      </c>
      <c r="AG2063" s="25">
        <v>0.53900000000000003</v>
      </c>
      <c r="AH2063" s="22">
        <v>7745.43</v>
      </c>
      <c r="AI2063" s="22">
        <v>1911509.05</v>
      </c>
      <c r="AJ2063" s="22">
        <v>1919254.48</v>
      </c>
      <c r="AK2063" s="21" t="s">
        <v>2155</v>
      </c>
      <c r="AL2063" s="21" t="s">
        <v>568</v>
      </c>
      <c r="AM2063" s="26" t="s">
        <v>48</v>
      </c>
      <c r="AN2063" s="27">
        <v>0</v>
      </c>
      <c r="AS2063">
        <f t="shared" si="64"/>
        <v>5105</v>
      </c>
      <c r="AT2063" t="str">
        <f t="shared" si="65"/>
        <v>Região Rural do Centro Sub-regional de Vilhena (RO) e Cacoal (RO)</v>
      </c>
      <c r="BE2063">
        <v>3132404</v>
      </c>
      <c r="BF2063">
        <v>31</v>
      </c>
      <c r="BG2063" t="s">
        <v>12888</v>
      </c>
      <c r="BH2063" t="s">
        <v>12889</v>
      </c>
      <c r="BI2063" t="s">
        <v>12823</v>
      </c>
      <c r="BJ2063" t="s">
        <v>13195</v>
      </c>
      <c r="BK2063">
        <v>3105</v>
      </c>
      <c r="BL2063" t="s">
        <v>13074</v>
      </c>
      <c r="BM2063" t="s">
        <v>13075</v>
      </c>
    </row>
    <row r="2064" spans="1:65" x14ac:dyDescent="0.25">
      <c r="A2064" s="17" t="s">
        <v>6355</v>
      </c>
      <c r="B2064" s="18">
        <v>1</v>
      </c>
      <c r="C2064" s="19" t="s">
        <v>6391</v>
      </c>
      <c r="D2064" s="20" t="s">
        <v>6386</v>
      </c>
      <c r="E2064" s="20" t="s">
        <v>6386</v>
      </c>
      <c r="F2064" s="21">
        <v>5101407</v>
      </c>
      <c r="G2064" s="20" t="s">
        <v>6392</v>
      </c>
      <c r="H2064" s="22">
        <v>13247.661700000001</v>
      </c>
      <c r="I2064" s="22">
        <v>13247.661700000001</v>
      </c>
      <c r="J2064" s="22">
        <v>3400.6433000000002</v>
      </c>
      <c r="K2064" s="22">
        <v>3400.6433000000002</v>
      </c>
      <c r="L2064" s="22">
        <v>3400.6433000000002</v>
      </c>
      <c r="M2064" s="23">
        <v>68</v>
      </c>
      <c r="N2064" s="19" t="s">
        <v>44</v>
      </c>
      <c r="O2064" s="22"/>
      <c r="P2064" s="22">
        <v>0</v>
      </c>
      <c r="Q2064" s="22">
        <v>0</v>
      </c>
      <c r="R2064" s="22">
        <v>548.4</v>
      </c>
      <c r="S2064" s="22">
        <v>6623.9</v>
      </c>
      <c r="T2064" s="22">
        <v>0</v>
      </c>
      <c r="U2064" s="22">
        <v>5911.1</v>
      </c>
      <c r="V2064" s="22">
        <v>164.2</v>
      </c>
      <c r="W2064" s="22">
        <v>0</v>
      </c>
      <c r="X2064" s="22">
        <v>0</v>
      </c>
      <c r="Y2064" s="22">
        <v>95</v>
      </c>
      <c r="Z2064" s="22">
        <v>0</v>
      </c>
      <c r="AA2064" s="22">
        <v>0</v>
      </c>
      <c r="AB2064" s="22">
        <v>0</v>
      </c>
      <c r="AC2064" s="22">
        <v>0</v>
      </c>
      <c r="AD2064" s="22">
        <v>5</v>
      </c>
      <c r="AE2064" s="24">
        <v>100</v>
      </c>
      <c r="AF2064" s="19" t="s">
        <v>65</v>
      </c>
      <c r="AG2064" s="25">
        <v>0.50900000000000001</v>
      </c>
      <c r="AH2064" s="22">
        <v>140647.32</v>
      </c>
      <c r="AI2064" s="22">
        <v>145479.51999999999</v>
      </c>
      <c r="AJ2064" s="22">
        <v>286126.83999999997</v>
      </c>
      <c r="AK2064" s="21" t="s">
        <v>301</v>
      </c>
      <c r="AL2064" s="21" t="s">
        <v>2357</v>
      </c>
      <c r="AM2064" s="26" t="s">
        <v>48</v>
      </c>
      <c r="AN2064" s="27">
        <v>0</v>
      </c>
      <c r="AS2064">
        <f t="shared" si="64"/>
        <v>5105</v>
      </c>
      <c r="AT2064" t="str">
        <f t="shared" si="65"/>
        <v>Região Rural do Centro Sub-regional de Vilhena (RO) e Cacoal (RO)</v>
      </c>
      <c r="BE2064">
        <v>3132909</v>
      </c>
      <c r="BF2064">
        <v>31</v>
      </c>
      <c r="BG2064" t="s">
        <v>12888</v>
      </c>
      <c r="BH2064" t="s">
        <v>12889</v>
      </c>
      <c r="BI2064" t="s">
        <v>12823</v>
      </c>
      <c r="BJ2064" t="s">
        <v>13196</v>
      </c>
      <c r="BK2064">
        <v>3105</v>
      </c>
      <c r="BL2064" t="s">
        <v>13074</v>
      </c>
      <c r="BM2064" t="s">
        <v>13075</v>
      </c>
    </row>
    <row r="2065" spans="1:65" x14ac:dyDescent="0.25">
      <c r="A2065" s="17" t="s">
        <v>6355</v>
      </c>
      <c r="B2065" s="18">
        <v>1</v>
      </c>
      <c r="C2065" s="19" t="s">
        <v>6393</v>
      </c>
      <c r="D2065" s="20" t="s">
        <v>6386</v>
      </c>
      <c r="E2065" s="20" t="s">
        <v>6386</v>
      </c>
      <c r="F2065" s="21">
        <v>5101407</v>
      </c>
      <c r="G2065" s="20" t="s">
        <v>6394</v>
      </c>
      <c r="H2065" s="22">
        <v>26530.438999999998</v>
      </c>
      <c r="I2065" s="22">
        <v>26439.1</v>
      </c>
      <c r="J2065" s="22">
        <v>26439.112799999999</v>
      </c>
      <c r="K2065" s="22">
        <v>26530.438999999998</v>
      </c>
      <c r="L2065" s="22">
        <v>26439.112799999999</v>
      </c>
      <c r="M2065" s="23">
        <v>528</v>
      </c>
      <c r="N2065" s="19" t="s">
        <v>44</v>
      </c>
      <c r="O2065" s="22">
        <v>264.39</v>
      </c>
      <c r="P2065" s="22">
        <v>0</v>
      </c>
      <c r="Q2065" s="22">
        <v>0</v>
      </c>
      <c r="R2065" s="22">
        <v>3843.2</v>
      </c>
      <c r="S2065" s="22">
        <v>13219.5</v>
      </c>
      <c r="T2065" s="22">
        <v>0</v>
      </c>
      <c r="U2065" s="22">
        <v>9359</v>
      </c>
      <c r="V2065" s="22">
        <v>17.399999999999999</v>
      </c>
      <c r="W2065" s="22">
        <v>0</v>
      </c>
      <c r="X2065" s="22">
        <v>0</v>
      </c>
      <c r="Y2065" s="22">
        <v>85.05</v>
      </c>
      <c r="Z2065" s="22">
        <v>0</v>
      </c>
      <c r="AA2065" s="22">
        <v>0</v>
      </c>
      <c r="AB2065" s="22">
        <v>0</v>
      </c>
      <c r="AC2065" s="22">
        <v>0</v>
      </c>
      <c r="AD2065" s="22">
        <v>14.95</v>
      </c>
      <c r="AE2065" s="24">
        <v>100</v>
      </c>
      <c r="AF2065" s="19" t="s">
        <v>65</v>
      </c>
      <c r="AG2065" s="25">
        <v>0.57999999999999996</v>
      </c>
      <c r="AH2065" s="22">
        <v>0</v>
      </c>
      <c r="AI2065" s="22">
        <v>1235235.3500000001</v>
      </c>
      <c r="AJ2065" s="22">
        <v>1235235.3500000001</v>
      </c>
      <c r="AK2065" s="21" t="s">
        <v>2155</v>
      </c>
      <c r="AL2065" s="21" t="s">
        <v>564</v>
      </c>
      <c r="AM2065" s="26" t="s">
        <v>48</v>
      </c>
      <c r="AN2065" s="27">
        <v>0</v>
      </c>
      <c r="AS2065">
        <f t="shared" si="64"/>
        <v>5105</v>
      </c>
      <c r="AT2065" t="str">
        <f t="shared" si="65"/>
        <v>Região Rural do Centro Sub-regional de Vilhena (RO) e Cacoal (RO)</v>
      </c>
      <c r="BE2065">
        <v>3133006</v>
      </c>
      <c r="BF2065">
        <v>31</v>
      </c>
      <c r="BG2065" t="s">
        <v>12888</v>
      </c>
      <c r="BH2065" t="s">
        <v>12889</v>
      </c>
      <c r="BI2065" t="s">
        <v>12823</v>
      </c>
      <c r="BJ2065" t="s">
        <v>13197</v>
      </c>
      <c r="BK2065">
        <v>3105</v>
      </c>
      <c r="BL2065" t="s">
        <v>13074</v>
      </c>
      <c r="BM2065" t="s">
        <v>13075</v>
      </c>
    </row>
    <row r="2066" spans="1:65" x14ac:dyDescent="0.25">
      <c r="A2066" s="17" t="s">
        <v>6355</v>
      </c>
      <c r="B2066" s="18">
        <v>1</v>
      </c>
      <c r="C2066" s="19" t="s">
        <v>6395</v>
      </c>
      <c r="D2066" s="20" t="s">
        <v>6386</v>
      </c>
      <c r="E2066" s="20" t="s">
        <v>6386</v>
      </c>
      <c r="F2066" s="21">
        <v>5101407</v>
      </c>
      <c r="G2066" s="20" t="s">
        <v>6396</v>
      </c>
      <c r="H2066" s="22">
        <v>12420.4845</v>
      </c>
      <c r="I2066" s="22">
        <v>12386.7333</v>
      </c>
      <c r="J2066" s="22">
        <v>12386.7333</v>
      </c>
      <c r="K2066" s="22">
        <v>12420.4845</v>
      </c>
      <c r="L2066" s="22">
        <v>12386.7333</v>
      </c>
      <c r="M2066" s="23">
        <v>248</v>
      </c>
      <c r="N2066" s="19" t="s">
        <v>44</v>
      </c>
      <c r="O2066" s="22">
        <v>123.86</v>
      </c>
      <c r="P2066" s="22">
        <v>0</v>
      </c>
      <c r="Q2066" s="22">
        <v>0</v>
      </c>
      <c r="R2066" s="22">
        <v>2646.4</v>
      </c>
      <c r="S2066" s="22">
        <v>6193.3</v>
      </c>
      <c r="T2066" s="22">
        <v>215.3</v>
      </c>
      <c r="U2066" s="22">
        <v>3147.2</v>
      </c>
      <c r="V2066" s="22">
        <v>184.5</v>
      </c>
      <c r="W2066" s="22">
        <v>0</v>
      </c>
      <c r="X2066" s="22">
        <v>0</v>
      </c>
      <c r="Y2066" s="22">
        <v>72.010000000000005</v>
      </c>
      <c r="Z2066" s="22">
        <v>2.76</v>
      </c>
      <c r="AA2066" s="22">
        <v>0</v>
      </c>
      <c r="AB2066" s="22">
        <v>0</v>
      </c>
      <c r="AC2066" s="22">
        <v>0</v>
      </c>
      <c r="AD2066" s="22">
        <v>25.23</v>
      </c>
      <c r="AE2066" s="24">
        <v>100.00000000000001</v>
      </c>
      <c r="AF2066" s="19" t="s">
        <v>65</v>
      </c>
      <c r="AG2066" s="25">
        <v>0.53800000000000003</v>
      </c>
      <c r="AH2066" s="22">
        <v>63390.74</v>
      </c>
      <c r="AI2066" s="22">
        <v>534487.54</v>
      </c>
      <c r="AJ2066" s="22">
        <v>597878.28</v>
      </c>
      <c r="AK2066" s="21" t="s">
        <v>2155</v>
      </c>
      <c r="AL2066" s="21" t="s">
        <v>3580</v>
      </c>
      <c r="AM2066" s="26" t="s">
        <v>48</v>
      </c>
      <c r="AN2066" s="27">
        <v>0</v>
      </c>
      <c r="AS2066">
        <f t="shared" si="64"/>
        <v>5105</v>
      </c>
      <c r="AT2066" t="str">
        <f t="shared" si="65"/>
        <v>Região Rural do Centro Sub-regional de Vilhena (RO) e Cacoal (RO)</v>
      </c>
      <c r="BE2066">
        <v>3133105</v>
      </c>
      <c r="BF2066">
        <v>31</v>
      </c>
      <c r="BG2066" t="s">
        <v>12888</v>
      </c>
      <c r="BH2066" t="s">
        <v>12889</v>
      </c>
      <c r="BI2066" t="s">
        <v>12823</v>
      </c>
      <c r="BJ2066" t="s">
        <v>13198</v>
      </c>
      <c r="BK2066">
        <v>3105</v>
      </c>
      <c r="BL2066" t="s">
        <v>13074</v>
      </c>
      <c r="BM2066" t="s">
        <v>13075</v>
      </c>
    </row>
    <row r="2067" spans="1:65" x14ac:dyDescent="0.25">
      <c r="A2067" s="17" t="s">
        <v>6355</v>
      </c>
      <c r="B2067" s="18">
        <v>1</v>
      </c>
      <c r="C2067" s="19" t="s">
        <v>6397</v>
      </c>
      <c r="D2067" s="20" t="s">
        <v>6398</v>
      </c>
      <c r="E2067" s="20" t="s">
        <v>6399</v>
      </c>
      <c r="F2067" s="21">
        <v>5101704</v>
      </c>
      <c r="G2067" s="20" t="s">
        <v>6400</v>
      </c>
      <c r="H2067" s="22">
        <v>7029.45</v>
      </c>
      <c r="I2067" s="22">
        <v>1.0000000000000001E-5</v>
      </c>
      <c r="J2067" s="22">
        <v>7367.72</v>
      </c>
      <c r="K2067" s="22">
        <v>1.0000000000000001E-5</v>
      </c>
      <c r="L2067" s="22">
        <v>7029.45</v>
      </c>
      <c r="M2067" s="23"/>
      <c r="N2067" s="19" t="s">
        <v>44</v>
      </c>
      <c r="O2067" s="22">
        <v>87.86</v>
      </c>
      <c r="P2067" s="22">
        <v>1E-3</v>
      </c>
      <c r="Q2067" s="22">
        <v>1E-3</v>
      </c>
      <c r="R2067" s="22">
        <v>576.49639999999999</v>
      </c>
      <c r="S2067" s="22">
        <v>1.0000000000000001E-5</v>
      </c>
      <c r="T2067" s="22">
        <v>2223.8317000000002</v>
      </c>
      <c r="U2067" s="22">
        <v>4473.2326999999996</v>
      </c>
      <c r="V2067" s="22">
        <v>1.0000000000000001E-5</v>
      </c>
      <c r="W2067" s="22">
        <v>0</v>
      </c>
      <c r="X2067" s="22">
        <v>0</v>
      </c>
      <c r="Y2067" s="22">
        <v>23.6</v>
      </c>
      <c r="Z2067" s="22">
        <v>0</v>
      </c>
      <c r="AA2067" s="22">
        <v>14.68</v>
      </c>
      <c r="AB2067" s="22">
        <v>53</v>
      </c>
      <c r="AC2067" s="22">
        <v>0</v>
      </c>
      <c r="AD2067" s="22">
        <v>8.7200000000000006</v>
      </c>
      <c r="AE2067" s="24">
        <v>100</v>
      </c>
      <c r="AF2067" s="19" t="s">
        <v>65</v>
      </c>
      <c r="AG2067" s="25">
        <v>0.33</v>
      </c>
      <c r="AH2067" s="22">
        <v>836717.98</v>
      </c>
      <c r="AI2067" s="22">
        <v>11255550.66</v>
      </c>
      <c r="AJ2067" s="22">
        <v>12092268.640000001</v>
      </c>
      <c r="AK2067" s="21" t="s">
        <v>48</v>
      </c>
      <c r="AL2067" s="21" t="s">
        <v>6401</v>
      </c>
      <c r="AM2067" s="26" t="s">
        <v>48</v>
      </c>
      <c r="AN2067" s="27">
        <v>0</v>
      </c>
      <c r="AS2067">
        <f t="shared" si="64"/>
        <v>5103</v>
      </c>
      <c r="AT2067" t="str">
        <f t="shared" si="65"/>
        <v>Região Rural da Capital Regional de Cuiabá</v>
      </c>
      <c r="BE2067">
        <v>3133600</v>
      </c>
      <c r="BF2067">
        <v>31</v>
      </c>
      <c r="BG2067" t="s">
        <v>12888</v>
      </c>
      <c r="BH2067" t="s">
        <v>12889</v>
      </c>
      <c r="BI2067" t="s">
        <v>12823</v>
      </c>
      <c r="BJ2067" t="s">
        <v>13199</v>
      </c>
      <c r="BK2067">
        <v>3105</v>
      </c>
      <c r="BL2067" t="s">
        <v>13074</v>
      </c>
      <c r="BM2067" t="s">
        <v>13075</v>
      </c>
    </row>
    <row r="2068" spans="1:65" x14ac:dyDescent="0.25">
      <c r="A2068" s="17" t="s">
        <v>6355</v>
      </c>
      <c r="B2068" s="18">
        <v>1</v>
      </c>
      <c r="C2068" s="19" t="s">
        <v>6402</v>
      </c>
      <c r="D2068" s="20" t="s">
        <v>6403</v>
      </c>
      <c r="E2068" s="20" t="s">
        <v>6404</v>
      </c>
      <c r="F2068" s="21">
        <v>5101803</v>
      </c>
      <c r="G2068" s="20" t="s">
        <v>6405</v>
      </c>
      <c r="H2068" s="22">
        <v>2380.5149999999999</v>
      </c>
      <c r="I2068" s="22">
        <v>2380.5</v>
      </c>
      <c r="J2068" s="22">
        <v>2380.5149999999999</v>
      </c>
      <c r="K2068" s="22">
        <v>2380.5149999999999</v>
      </c>
      <c r="L2068" s="22">
        <v>2380.5149999999999</v>
      </c>
      <c r="M2068" s="23">
        <v>90</v>
      </c>
      <c r="N2068" s="19" t="s">
        <v>44</v>
      </c>
      <c r="O2068" s="22">
        <v>29.75</v>
      </c>
      <c r="P2068" s="22">
        <v>49.1</v>
      </c>
      <c r="Q2068" s="22">
        <v>246.1</v>
      </c>
      <c r="R2068" s="22">
        <v>458.4</v>
      </c>
      <c r="S2068" s="22">
        <v>476.1</v>
      </c>
      <c r="T2068" s="22">
        <v>712.1</v>
      </c>
      <c r="U2068" s="22">
        <v>708.6</v>
      </c>
      <c r="V2068" s="22">
        <v>25.3</v>
      </c>
      <c r="W2068" s="22">
        <v>1E-3</v>
      </c>
      <c r="X2068" s="22">
        <v>1E-3</v>
      </c>
      <c r="Y2068" s="22">
        <v>1E-3</v>
      </c>
      <c r="Z2068" s="22">
        <v>42.78</v>
      </c>
      <c r="AA2068" s="22">
        <v>1E-3</v>
      </c>
      <c r="AB2068" s="22">
        <v>37.090000000000003</v>
      </c>
      <c r="AC2068" s="22">
        <v>1E-3</v>
      </c>
      <c r="AD2068" s="22">
        <v>20.13</v>
      </c>
      <c r="AE2068" s="24">
        <v>100.005</v>
      </c>
      <c r="AF2068" s="19" t="s">
        <v>44</v>
      </c>
      <c r="AG2068" s="25">
        <v>0.505</v>
      </c>
      <c r="AH2068" s="22">
        <v>1062977.07</v>
      </c>
      <c r="AI2068" s="22">
        <v>3967342.99</v>
      </c>
      <c r="AJ2068" s="22">
        <v>5030320.0600000005</v>
      </c>
      <c r="AK2068" s="21" t="s">
        <v>685</v>
      </c>
      <c r="AL2068" s="21" t="s">
        <v>6406</v>
      </c>
      <c r="AM2068" s="26" t="s">
        <v>48</v>
      </c>
      <c r="AN2068" s="27">
        <v>0</v>
      </c>
      <c r="AS2068">
        <f t="shared" si="64"/>
        <v>5101</v>
      </c>
      <c r="AT2068" t="str">
        <f t="shared" si="65"/>
        <v>Região Rural do Centro Sub-regional de Barra do Garças</v>
      </c>
      <c r="BE2068">
        <v>3133758</v>
      </c>
      <c r="BF2068">
        <v>31</v>
      </c>
      <c r="BG2068" t="s">
        <v>12888</v>
      </c>
      <c r="BH2068" t="s">
        <v>12889</v>
      </c>
      <c r="BI2068" t="s">
        <v>12823</v>
      </c>
      <c r="BJ2068" t="s">
        <v>13200</v>
      </c>
      <c r="BK2068">
        <v>3105</v>
      </c>
      <c r="BL2068" t="s">
        <v>13074</v>
      </c>
      <c r="BM2068" t="s">
        <v>13075</v>
      </c>
    </row>
    <row r="2069" spans="1:65" x14ac:dyDescent="0.25">
      <c r="A2069" s="17" t="s">
        <v>6355</v>
      </c>
      <c r="B2069" s="18">
        <v>1</v>
      </c>
      <c r="C2069" s="19" t="s">
        <v>6407</v>
      </c>
      <c r="D2069" s="20" t="s">
        <v>6403</v>
      </c>
      <c r="E2069" s="20" t="s">
        <v>6404</v>
      </c>
      <c r="F2069" s="21">
        <v>5101803</v>
      </c>
      <c r="G2069" s="20" t="s">
        <v>3024</v>
      </c>
      <c r="H2069" s="22">
        <v>2126.71</v>
      </c>
      <c r="I2069" s="22">
        <v>2621.5</v>
      </c>
      <c r="J2069" s="22">
        <v>2621.5</v>
      </c>
      <c r="K2069" s="22">
        <v>2126.7874000000002</v>
      </c>
      <c r="L2069" s="22">
        <v>2126.6999999999998</v>
      </c>
      <c r="M2069" s="23">
        <v>68</v>
      </c>
      <c r="N2069" s="19" t="s">
        <v>44</v>
      </c>
      <c r="O2069" s="22">
        <v>32.76</v>
      </c>
      <c r="P2069" s="22">
        <v>41.6</v>
      </c>
      <c r="Q2069" s="22">
        <v>119</v>
      </c>
      <c r="R2069" s="22">
        <v>183.4</v>
      </c>
      <c r="S2069" s="22">
        <v>557.9</v>
      </c>
      <c r="T2069" s="22">
        <v>680.1</v>
      </c>
      <c r="U2069" s="22">
        <v>956.2</v>
      </c>
      <c r="V2069" s="22">
        <v>243.9</v>
      </c>
      <c r="W2069" s="22">
        <v>1E-3</v>
      </c>
      <c r="X2069" s="22">
        <v>1E-3</v>
      </c>
      <c r="Y2069" s="22">
        <v>17.05</v>
      </c>
      <c r="Z2069" s="22">
        <v>35.69</v>
      </c>
      <c r="AA2069" s="22">
        <v>1E-3</v>
      </c>
      <c r="AB2069" s="22">
        <v>9.83</v>
      </c>
      <c r="AC2069" s="22">
        <v>1E-3</v>
      </c>
      <c r="AD2069" s="22">
        <v>37.43</v>
      </c>
      <c r="AE2069" s="24">
        <v>100.00399999999999</v>
      </c>
      <c r="AF2069" s="19" t="s">
        <v>44</v>
      </c>
      <c r="AG2069" s="25">
        <v>0.51600000000000001</v>
      </c>
      <c r="AH2069" s="22">
        <v>886471.36</v>
      </c>
      <c r="AI2069" s="22">
        <v>3873581.7</v>
      </c>
      <c r="AJ2069" s="22">
        <v>4760053.0600000005</v>
      </c>
      <c r="AK2069" s="21" t="s">
        <v>6377</v>
      </c>
      <c r="AL2069" s="21" t="s">
        <v>2669</v>
      </c>
      <c r="AM2069" s="26" t="s">
        <v>48</v>
      </c>
      <c r="AN2069" s="27">
        <v>0</v>
      </c>
      <c r="AS2069">
        <f t="shared" si="64"/>
        <v>5101</v>
      </c>
      <c r="AT2069" t="str">
        <f t="shared" si="65"/>
        <v>Região Rural do Centro Sub-regional de Barra do Garças</v>
      </c>
      <c r="BE2069">
        <v>3134301</v>
      </c>
      <c r="BF2069">
        <v>31</v>
      </c>
      <c r="BG2069" t="s">
        <v>12888</v>
      </c>
      <c r="BH2069" t="s">
        <v>12889</v>
      </c>
      <c r="BI2069" t="s">
        <v>12823</v>
      </c>
      <c r="BJ2069" t="s">
        <v>13201</v>
      </c>
      <c r="BK2069">
        <v>3105</v>
      </c>
      <c r="BL2069" t="s">
        <v>13074</v>
      </c>
      <c r="BM2069" t="s">
        <v>13075</v>
      </c>
    </row>
    <row r="2070" spans="1:65" x14ac:dyDescent="0.25">
      <c r="A2070" s="17" t="s">
        <v>6355</v>
      </c>
      <c r="B2070" s="18">
        <v>1</v>
      </c>
      <c r="C2070" s="19" t="s">
        <v>6408</v>
      </c>
      <c r="D2070" s="20" t="s">
        <v>6386</v>
      </c>
      <c r="E2070" s="20" t="s">
        <v>6409</v>
      </c>
      <c r="F2070" s="21">
        <v>5101902</v>
      </c>
      <c r="G2070" s="20" t="s">
        <v>6410</v>
      </c>
      <c r="H2070" s="22">
        <v>15000</v>
      </c>
      <c r="I2070" s="22">
        <v>15000</v>
      </c>
      <c r="J2070" s="22">
        <v>14917.171899999999</v>
      </c>
      <c r="K2070" s="22">
        <v>14417.171899999999</v>
      </c>
      <c r="L2070" s="22">
        <v>14417.171899999999</v>
      </c>
      <c r="M2070" s="23">
        <v>360</v>
      </c>
      <c r="N2070" s="19" t="s">
        <v>44</v>
      </c>
      <c r="O2070" s="22">
        <v>160.19</v>
      </c>
      <c r="P2070" s="22">
        <v>0</v>
      </c>
      <c r="Q2070" s="22">
        <v>0</v>
      </c>
      <c r="R2070" s="22">
        <v>1165</v>
      </c>
      <c r="S2070" s="22">
        <v>0</v>
      </c>
      <c r="T2070" s="22">
        <v>1756</v>
      </c>
      <c r="U2070" s="22">
        <v>11417.171899999999</v>
      </c>
      <c r="V2070" s="22">
        <v>276</v>
      </c>
      <c r="W2070" s="22">
        <v>0</v>
      </c>
      <c r="X2070" s="22">
        <v>40</v>
      </c>
      <c r="Y2070" s="22">
        <v>35</v>
      </c>
      <c r="Z2070" s="22">
        <v>15</v>
      </c>
      <c r="AA2070" s="22">
        <v>0</v>
      </c>
      <c r="AB2070" s="22">
        <v>0</v>
      </c>
      <c r="AC2070" s="22">
        <v>0</v>
      </c>
      <c r="AD2070" s="22">
        <v>10</v>
      </c>
      <c r="AE2070" s="24">
        <v>100</v>
      </c>
      <c r="AF2070" s="19" t="s">
        <v>65</v>
      </c>
      <c r="AG2070" s="25">
        <v>0.63700000000000001</v>
      </c>
      <c r="AH2070" s="22">
        <v>312929.34999999998</v>
      </c>
      <c r="AI2070" s="22">
        <v>5734141.7800000003</v>
      </c>
      <c r="AJ2070" s="22">
        <v>6047071.1299999999</v>
      </c>
      <c r="AK2070" s="21" t="s">
        <v>1437</v>
      </c>
      <c r="AL2070" s="21" t="s">
        <v>417</v>
      </c>
      <c r="AM2070" s="26" t="s">
        <v>48</v>
      </c>
      <c r="AN2070" s="27">
        <v>0</v>
      </c>
      <c r="AS2070">
        <f t="shared" si="64"/>
        <v>5105</v>
      </c>
      <c r="AT2070" t="str">
        <f t="shared" si="65"/>
        <v>Região Rural do Centro Sub-regional de Vilhena (RO) e Cacoal (RO)</v>
      </c>
      <c r="BE2070">
        <v>3134509</v>
      </c>
      <c r="BF2070">
        <v>31</v>
      </c>
      <c r="BG2070" t="s">
        <v>12888</v>
      </c>
      <c r="BH2070" t="s">
        <v>12889</v>
      </c>
      <c r="BI2070" t="s">
        <v>12823</v>
      </c>
      <c r="BJ2070" t="s">
        <v>13202</v>
      </c>
      <c r="BK2070">
        <v>3105</v>
      </c>
      <c r="BL2070" t="s">
        <v>13074</v>
      </c>
      <c r="BM2070" t="s">
        <v>13075</v>
      </c>
    </row>
    <row r="2071" spans="1:65" x14ac:dyDescent="0.25">
      <c r="A2071" s="17" t="s">
        <v>6355</v>
      </c>
      <c r="B2071" s="18">
        <v>1</v>
      </c>
      <c r="C2071" s="19" t="s">
        <v>6411</v>
      </c>
      <c r="D2071" s="20" t="s">
        <v>6386</v>
      </c>
      <c r="E2071" s="20" t="s">
        <v>6409</v>
      </c>
      <c r="F2071" s="21">
        <v>5101902</v>
      </c>
      <c r="G2071" s="20" t="s">
        <v>6412</v>
      </c>
      <c r="H2071" s="22">
        <v>1000</v>
      </c>
      <c r="I2071" s="22">
        <v>1000</v>
      </c>
      <c r="J2071" s="22">
        <v>1000</v>
      </c>
      <c r="K2071" s="22">
        <v>1000</v>
      </c>
      <c r="L2071" s="22">
        <v>1000</v>
      </c>
      <c r="M2071" s="23">
        <v>11</v>
      </c>
      <c r="N2071" s="19" t="s">
        <v>44</v>
      </c>
      <c r="O2071" s="22">
        <v>10</v>
      </c>
      <c r="P2071" s="22">
        <v>0</v>
      </c>
      <c r="Q2071" s="22">
        <v>0</v>
      </c>
      <c r="R2071" s="22">
        <v>60</v>
      </c>
      <c r="S2071" s="22">
        <v>0</v>
      </c>
      <c r="T2071" s="22">
        <v>0</v>
      </c>
      <c r="U2071" s="22">
        <v>900</v>
      </c>
      <c r="V2071" s="22">
        <v>40</v>
      </c>
      <c r="W2071" s="22">
        <v>0</v>
      </c>
      <c r="X2071" s="22">
        <v>10</v>
      </c>
      <c r="Y2071" s="22">
        <v>60</v>
      </c>
      <c r="Z2071" s="22">
        <v>20</v>
      </c>
      <c r="AA2071" s="22">
        <v>0</v>
      </c>
      <c r="AB2071" s="22">
        <v>0</v>
      </c>
      <c r="AC2071" s="22">
        <v>0</v>
      </c>
      <c r="AD2071" s="22">
        <v>10</v>
      </c>
      <c r="AE2071" s="24">
        <v>100</v>
      </c>
      <c r="AF2071" s="19" t="s">
        <v>64</v>
      </c>
      <c r="AG2071" s="25">
        <v>0.66</v>
      </c>
      <c r="AH2071" s="22">
        <v>0</v>
      </c>
      <c r="AI2071" s="22">
        <v>607720</v>
      </c>
      <c r="AJ2071" s="22">
        <v>607720</v>
      </c>
      <c r="AK2071" s="21" t="s">
        <v>4061</v>
      </c>
      <c r="AL2071" s="21" t="s">
        <v>4612</v>
      </c>
      <c r="AM2071" s="26" t="s">
        <v>48</v>
      </c>
      <c r="AN2071" s="27">
        <v>0</v>
      </c>
      <c r="AS2071">
        <f t="shared" si="64"/>
        <v>5105</v>
      </c>
      <c r="AT2071" t="str">
        <f t="shared" si="65"/>
        <v>Região Rural do Centro Sub-regional de Vilhena (RO) e Cacoal (RO)</v>
      </c>
      <c r="BE2071">
        <v>3134806</v>
      </c>
      <c r="BF2071">
        <v>31</v>
      </c>
      <c r="BG2071" t="s">
        <v>12888</v>
      </c>
      <c r="BH2071" t="s">
        <v>12889</v>
      </c>
      <c r="BI2071" t="s">
        <v>12823</v>
      </c>
      <c r="BJ2071" t="s">
        <v>13203</v>
      </c>
      <c r="BK2071">
        <v>3105</v>
      </c>
      <c r="BL2071" t="s">
        <v>13074</v>
      </c>
      <c r="BM2071" t="s">
        <v>13075</v>
      </c>
    </row>
    <row r="2072" spans="1:65" x14ac:dyDescent="0.25">
      <c r="A2072" s="17" t="s">
        <v>6355</v>
      </c>
      <c r="B2072" s="18">
        <v>1</v>
      </c>
      <c r="C2072" s="19" t="s">
        <v>6413</v>
      </c>
      <c r="D2072" s="20" t="s">
        <v>6386</v>
      </c>
      <c r="E2072" s="20" t="s">
        <v>6409</v>
      </c>
      <c r="F2072" s="21">
        <v>5101902</v>
      </c>
      <c r="G2072" s="20" t="s">
        <v>6414</v>
      </c>
      <c r="H2072" s="22">
        <v>2986.9380999999998</v>
      </c>
      <c r="I2072" s="22">
        <v>2986.9380999999998</v>
      </c>
      <c r="J2072" s="22">
        <v>2986.9380999999998</v>
      </c>
      <c r="K2072" s="22">
        <v>2986.9380999999998</v>
      </c>
      <c r="L2072" s="22">
        <v>2986.9380999999998</v>
      </c>
      <c r="M2072" s="23">
        <v>79</v>
      </c>
      <c r="N2072" s="19" t="s">
        <v>44</v>
      </c>
      <c r="O2072" s="22">
        <v>29.86</v>
      </c>
      <c r="P2072" s="22">
        <v>0</v>
      </c>
      <c r="Q2072" s="22">
        <v>0</v>
      </c>
      <c r="R2072" s="22">
        <v>179.21</v>
      </c>
      <c r="S2072" s="22">
        <v>0</v>
      </c>
      <c r="T2072" s="22">
        <v>0</v>
      </c>
      <c r="U2072" s="22">
        <v>2688.2581</v>
      </c>
      <c r="V2072" s="22">
        <v>119.47</v>
      </c>
      <c r="W2072" s="22">
        <v>0</v>
      </c>
      <c r="X2072" s="22">
        <v>20</v>
      </c>
      <c r="Y2072" s="22">
        <v>40</v>
      </c>
      <c r="Z2072" s="22">
        <v>30</v>
      </c>
      <c r="AA2072" s="22">
        <v>0</v>
      </c>
      <c r="AB2072" s="22">
        <v>0</v>
      </c>
      <c r="AC2072" s="22">
        <v>0</v>
      </c>
      <c r="AD2072" s="22">
        <v>10</v>
      </c>
      <c r="AE2072" s="24">
        <v>100</v>
      </c>
      <c r="AF2072" s="19" t="s">
        <v>64</v>
      </c>
      <c r="AG2072" s="25">
        <v>0.66</v>
      </c>
      <c r="AH2072" s="22">
        <v>193410</v>
      </c>
      <c r="AI2072" s="22">
        <v>1815222.02</v>
      </c>
      <c r="AJ2072" s="22">
        <v>2008632.02</v>
      </c>
      <c r="AK2072" s="21" t="s">
        <v>2437</v>
      </c>
      <c r="AL2072" s="21" t="s">
        <v>4612</v>
      </c>
      <c r="AM2072" s="26" t="s">
        <v>48</v>
      </c>
      <c r="AN2072" s="27">
        <v>0</v>
      </c>
      <c r="AS2072">
        <f t="shared" si="64"/>
        <v>5105</v>
      </c>
      <c r="AT2072" t="str">
        <f t="shared" si="65"/>
        <v>Região Rural do Centro Sub-regional de Vilhena (RO) e Cacoal (RO)</v>
      </c>
      <c r="BE2072">
        <v>3134905</v>
      </c>
      <c r="BF2072">
        <v>31</v>
      </c>
      <c r="BG2072" t="s">
        <v>12888</v>
      </c>
      <c r="BH2072" t="s">
        <v>12889</v>
      </c>
      <c r="BI2072" t="s">
        <v>12823</v>
      </c>
      <c r="BJ2072" t="s">
        <v>13204</v>
      </c>
      <c r="BK2072">
        <v>3105</v>
      </c>
      <c r="BL2072" t="s">
        <v>13074</v>
      </c>
      <c r="BM2072" t="s">
        <v>13075</v>
      </c>
    </row>
    <row r="2073" spans="1:65" x14ac:dyDescent="0.25">
      <c r="A2073" s="17" t="s">
        <v>6355</v>
      </c>
      <c r="B2073" s="18">
        <v>1</v>
      </c>
      <c r="C2073" s="19" t="s">
        <v>6415</v>
      </c>
      <c r="D2073" s="20" t="s">
        <v>6386</v>
      </c>
      <c r="E2073" s="20" t="s">
        <v>6409</v>
      </c>
      <c r="F2073" s="21">
        <v>5101902</v>
      </c>
      <c r="G2073" s="20" t="s">
        <v>6416</v>
      </c>
      <c r="H2073" s="22">
        <v>1070.1996999999999</v>
      </c>
      <c r="I2073" s="22">
        <v>1070.1996999999999</v>
      </c>
      <c r="J2073" s="22">
        <v>1070.1996999999999</v>
      </c>
      <c r="K2073" s="22">
        <v>1070.1996999999999</v>
      </c>
      <c r="L2073" s="22">
        <v>1070.1996999999999</v>
      </c>
      <c r="M2073" s="28">
        <v>11</v>
      </c>
      <c r="N2073" s="19" t="s">
        <v>44</v>
      </c>
      <c r="O2073" s="22">
        <v>10.7</v>
      </c>
      <c r="P2073" s="22">
        <v>0</v>
      </c>
      <c r="Q2073" s="22">
        <v>0</v>
      </c>
      <c r="R2073" s="22">
        <v>64.209999999999994</v>
      </c>
      <c r="S2073" s="22">
        <v>0</v>
      </c>
      <c r="T2073" s="22">
        <v>0</v>
      </c>
      <c r="U2073" s="22">
        <v>963.18970000000002</v>
      </c>
      <c r="V2073" s="22">
        <v>42.8</v>
      </c>
      <c r="W2073" s="22">
        <v>0</v>
      </c>
      <c r="X2073" s="22">
        <v>20</v>
      </c>
      <c r="Y2073" s="22">
        <v>40</v>
      </c>
      <c r="Z2073" s="22">
        <v>30</v>
      </c>
      <c r="AA2073" s="22">
        <v>0</v>
      </c>
      <c r="AB2073" s="22">
        <v>0</v>
      </c>
      <c r="AC2073" s="22">
        <v>0</v>
      </c>
      <c r="AD2073" s="22">
        <v>10</v>
      </c>
      <c r="AE2073" s="24">
        <v>100</v>
      </c>
      <c r="AF2073" s="19" t="s">
        <v>64</v>
      </c>
      <c r="AG2073" s="25">
        <v>0.66</v>
      </c>
      <c r="AH2073" s="22">
        <v>0</v>
      </c>
      <c r="AI2073" s="22">
        <v>650381.76</v>
      </c>
      <c r="AJ2073" s="22">
        <v>650381.76</v>
      </c>
      <c r="AK2073" s="21" t="s">
        <v>3954</v>
      </c>
      <c r="AL2073" s="21" t="s">
        <v>4612</v>
      </c>
      <c r="AM2073" s="26" t="s">
        <v>48</v>
      </c>
      <c r="AN2073" s="27">
        <v>0</v>
      </c>
      <c r="AS2073">
        <f t="shared" si="64"/>
        <v>5105</v>
      </c>
      <c r="AT2073" t="str">
        <f t="shared" si="65"/>
        <v>Região Rural do Centro Sub-regional de Vilhena (RO) e Cacoal (RO)</v>
      </c>
      <c r="BE2073">
        <v>3135902</v>
      </c>
      <c r="BF2073">
        <v>31</v>
      </c>
      <c r="BG2073" t="s">
        <v>12888</v>
      </c>
      <c r="BH2073" t="s">
        <v>12889</v>
      </c>
      <c r="BI2073" t="s">
        <v>12823</v>
      </c>
      <c r="BJ2073" t="s">
        <v>13205</v>
      </c>
      <c r="BK2073">
        <v>3105</v>
      </c>
      <c r="BL2073" t="s">
        <v>13074</v>
      </c>
      <c r="BM2073" t="s">
        <v>13075</v>
      </c>
    </row>
    <row r="2074" spans="1:65" x14ac:dyDescent="0.25">
      <c r="A2074" s="17" t="s">
        <v>6355</v>
      </c>
      <c r="B2074" s="18">
        <v>1</v>
      </c>
      <c r="C2074" s="19" t="s">
        <v>6417</v>
      </c>
      <c r="D2074" s="20" t="s">
        <v>6386</v>
      </c>
      <c r="E2074" s="20" t="s">
        <v>6409</v>
      </c>
      <c r="F2074" s="21">
        <v>5101902</v>
      </c>
      <c r="G2074" s="20" t="s">
        <v>6418</v>
      </c>
      <c r="H2074" s="22">
        <v>999.81690000000003</v>
      </c>
      <c r="I2074" s="22">
        <v>999.81690000000003</v>
      </c>
      <c r="J2074" s="22">
        <v>999.81690000000003</v>
      </c>
      <c r="K2074" s="22">
        <v>999.81690000000003</v>
      </c>
      <c r="L2074" s="22">
        <v>999.81690000000003</v>
      </c>
      <c r="M2074" s="23">
        <v>10</v>
      </c>
      <c r="N2074" s="19" t="s">
        <v>44</v>
      </c>
      <c r="O2074" s="22">
        <v>9.99</v>
      </c>
      <c r="P2074" s="22">
        <v>0</v>
      </c>
      <c r="Q2074" s="22">
        <v>0</v>
      </c>
      <c r="R2074" s="22">
        <v>59</v>
      </c>
      <c r="S2074" s="22">
        <v>0</v>
      </c>
      <c r="T2074" s="22">
        <v>0</v>
      </c>
      <c r="U2074" s="22">
        <v>900.81690000000003</v>
      </c>
      <c r="V2074" s="22">
        <v>40</v>
      </c>
      <c r="W2074" s="22">
        <v>0</v>
      </c>
      <c r="X2074" s="22">
        <v>10</v>
      </c>
      <c r="Y2074" s="22">
        <v>60</v>
      </c>
      <c r="Z2074" s="22">
        <v>20</v>
      </c>
      <c r="AA2074" s="22">
        <v>0</v>
      </c>
      <c r="AB2074" s="22">
        <v>0</v>
      </c>
      <c r="AC2074" s="22">
        <v>0</v>
      </c>
      <c r="AD2074" s="22">
        <v>10</v>
      </c>
      <c r="AE2074" s="24">
        <v>100</v>
      </c>
      <c r="AF2074" s="19" t="s">
        <v>64</v>
      </c>
      <c r="AG2074" s="25">
        <v>0.66</v>
      </c>
      <c r="AH2074" s="22">
        <v>0</v>
      </c>
      <c r="AI2074" s="22">
        <v>607608.73</v>
      </c>
      <c r="AJ2074" s="22">
        <v>607608.73</v>
      </c>
      <c r="AK2074" s="21" t="s">
        <v>2437</v>
      </c>
      <c r="AL2074" s="21" t="s">
        <v>4612</v>
      </c>
      <c r="AM2074" s="26" t="s">
        <v>48</v>
      </c>
      <c r="AN2074" s="27">
        <v>0</v>
      </c>
      <c r="AS2074">
        <f t="shared" si="64"/>
        <v>5105</v>
      </c>
      <c r="AT2074" t="str">
        <f t="shared" si="65"/>
        <v>Região Rural do Centro Sub-regional de Vilhena (RO) e Cacoal (RO)</v>
      </c>
      <c r="BE2074">
        <v>3136900</v>
      </c>
      <c r="BF2074">
        <v>31</v>
      </c>
      <c r="BG2074" t="s">
        <v>12888</v>
      </c>
      <c r="BH2074" t="s">
        <v>12889</v>
      </c>
      <c r="BI2074" t="s">
        <v>12823</v>
      </c>
      <c r="BJ2074" t="s">
        <v>13206</v>
      </c>
      <c r="BK2074">
        <v>3105</v>
      </c>
      <c r="BL2074" t="s">
        <v>13074</v>
      </c>
      <c r="BM2074" t="s">
        <v>13075</v>
      </c>
    </row>
    <row r="2075" spans="1:65" x14ac:dyDescent="0.25">
      <c r="A2075" s="17" t="s">
        <v>6355</v>
      </c>
      <c r="B2075" s="18">
        <v>1</v>
      </c>
      <c r="C2075" s="19" t="s">
        <v>6419</v>
      </c>
      <c r="D2075" s="20" t="s">
        <v>6420</v>
      </c>
      <c r="E2075" s="20" t="s">
        <v>6421</v>
      </c>
      <c r="F2075" s="21">
        <v>5102504</v>
      </c>
      <c r="G2075" s="20" t="s">
        <v>6422</v>
      </c>
      <c r="H2075" s="22">
        <v>1210</v>
      </c>
      <c r="I2075" s="22">
        <v>1664.7292</v>
      </c>
      <c r="J2075" s="22">
        <v>1664.7292</v>
      </c>
      <c r="K2075" s="22">
        <v>1210</v>
      </c>
      <c r="L2075" s="22">
        <v>1210</v>
      </c>
      <c r="M2075" s="23">
        <v>38</v>
      </c>
      <c r="N2075" s="19" t="s">
        <v>44</v>
      </c>
      <c r="O2075" s="22">
        <v>15.12</v>
      </c>
      <c r="P2075" s="22">
        <v>1E-3</v>
      </c>
      <c r="Q2075" s="22">
        <v>1E-3</v>
      </c>
      <c r="R2075" s="22">
        <v>560.84230000000002</v>
      </c>
      <c r="S2075" s="22">
        <v>1.0000000000000001E-5</v>
      </c>
      <c r="T2075" s="22">
        <v>690.17269999999996</v>
      </c>
      <c r="U2075" s="22">
        <v>409.79390000000001</v>
      </c>
      <c r="V2075" s="22">
        <v>3.9203000000000001</v>
      </c>
      <c r="W2075" s="22">
        <v>1E-4</v>
      </c>
      <c r="X2075" s="22">
        <v>12.41</v>
      </c>
      <c r="Y2075" s="22">
        <v>22.2</v>
      </c>
      <c r="Z2075" s="22">
        <v>43.17</v>
      </c>
      <c r="AA2075" s="22">
        <v>1E-4</v>
      </c>
      <c r="AB2075" s="22">
        <v>1E-4</v>
      </c>
      <c r="AC2075" s="22">
        <v>1E-4</v>
      </c>
      <c r="AD2075" s="22">
        <v>22.22</v>
      </c>
      <c r="AE2075" s="24">
        <v>100.00040000000001</v>
      </c>
      <c r="AF2075" s="19" t="s">
        <v>65</v>
      </c>
      <c r="AG2075" s="25">
        <v>0.42</v>
      </c>
      <c r="AH2075" s="22">
        <v>232051.7</v>
      </c>
      <c r="AI2075" s="22"/>
      <c r="AJ2075" s="22"/>
      <c r="AK2075" s="21" t="s">
        <v>2328</v>
      </c>
      <c r="AL2075" s="21" t="s">
        <v>2530</v>
      </c>
      <c r="AM2075" s="26" t="s">
        <v>48</v>
      </c>
      <c r="AN2075" s="27"/>
      <c r="AS2075">
        <f t="shared" si="64"/>
        <v>5104</v>
      </c>
      <c r="AT2075" t="str">
        <f t="shared" si="65"/>
        <v>Região Rural do Centro Sub-regional de Cáceres</v>
      </c>
      <c r="BE2075">
        <v>3137809</v>
      </c>
      <c r="BF2075">
        <v>31</v>
      </c>
      <c r="BG2075" t="s">
        <v>12888</v>
      </c>
      <c r="BH2075" t="s">
        <v>12889</v>
      </c>
      <c r="BI2075" t="s">
        <v>12823</v>
      </c>
      <c r="BJ2075" t="s">
        <v>13207</v>
      </c>
      <c r="BK2075">
        <v>3105</v>
      </c>
      <c r="BL2075" t="s">
        <v>13074</v>
      </c>
      <c r="BM2075" t="s">
        <v>13075</v>
      </c>
    </row>
    <row r="2076" spans="1:65" x14ac:dyDescent="0.25">
      <c r="A2076" s="17" t="s">
        <v>6355</v>
      </c>
      <c r="B2076" s="18">
        <v>1</v>
      </c>
      <c r="C2076" s="19" t="s">
        <v>6423</v>
      </c>
      <c r="D2076" s="20" t="s">
        <v>6420</v>
      </c>
      <c r="E2076" s="20" t="s">
        <v>6421</v>
      </c>
      <c r="F2076" s="21">
        <v>5102504</v>
      </c>
      <c r="G2076" s="20" t="s">
        <v>6424</v>
      </c>
      <c r="H2076" s="22">
        <v>2326.0482000000002</v>
      </c>
      <c r="I2076" s="22">
        <v>2326</v>
      </c>
      <c r="J2076" s="22">
        <v>2326.0482000000002</v>
      </c>
      <c r="K2076" s="22">
        <v>2326.0482000000002</v>
      </c>
      <c r="L2076" s="22">
        <v>2326.0482000000002</v>
      </c>
      <c r="M2076" s="23">
        <v>75</v>
      </c>
      <c r="N2076" s="19" t="s">
        <v>44</v>
      </c>
      <c r="O2076" s="22">
        <v>29.07</v>
      </c>
      <c r="P2076" s="22">
        <v>0</v>
      </c>
      <c r="Q2076" s="22">
        <v>0</v>
      </c>
      <c r="R2076" s="22">
        <v>376</v>
      </c>
      <c r="S2076" s="22">
        <v>0</v>
      </c>
      <c r="T2076" s="22">
        <v>0</v>
      </c>
      <c r="U2076" s="22">
        <v>1950</v>
      </c>
      <c r="V2076" s="22">
        <v>0</v>
      </c>
      <c r="W2076" s="22">
        <v>0</v>
      </c>
      <c r="X2076" s="22">
        <v>25</v>
      </c>
      <c r="Y2076" s="22">
        <v>40</v>
      </c>
      <c r="Z2076" s="22">
        <v>15</v>
      </c>
      <c r="AA2076" s="22">
        <v>0</v>
      </c>
      <c r="AB2076" s="22">
        <v>0</v>
      </c>
      <c r="AC2076" s="22">
        <v>0</v>
      </c>
      <c r="AD2076" s="22">
        <v>20</v>
      </c>
      <c r="AE2076" s="24">
        <v>100</v>
      </c>
      <c r="AF2076" s="19" t="s">
        <v>65</v>
      </c>
      <c r="AG2076" s="25">
        <v>0.57999999999999996</v>
      </c>
      <c r="AH2076" s="22">
        <v>44301.51</v>
      </c>
      <c r="AI2076" s="22">
        <v>763083.37</v>
      </c>
      <c r="AJ2076" s="22">
        <v>807384.88</v>
      </c>
      <c r="AK2076" s="21" t="s">
        <v>6425</v>
      </c>
      <c r="AL2076" s="21" t="s">
        <v>6426</v>
      </c>
      <c r="AM2076" s="26" t="s">
        <v>48</v>
      </c>
      <c r="AN2076" s="27">
        <v>0</v>
      </c>
      <c r="AS2076">
        <f t="shared" si="64"/>
        <v>5104</v>
      </c>
      <c r="AT2076" t="str">
        <f t="shared" si="65"/>
        <v>Região Rural do Centro Sub-regional de Cáceres</v>
      </c>
      <c r="BE2076">
        <v>3138203</v>
      </c>
      <c r="BF2076">
        <v>31</v>
      </c>
      <c r="BG2076" t="s">
        <v>12888</v>
      </c>
      <c r="BH2076" t="s">
        <v>12889</v>
      </c>
      <c r="BI2076" t="s">
        <v>12823</v>
      </c>
      <c r="BJ2076" t="s">
        <v>13208</v>
      </c>
      <c r="BK2076">
        <v>3105</v>
      </c>
      <c r="BL2076" t="s">
        <v>13074</v>
      </c>
      <c r="BM2076" t="s">
        <v>13075</v>
      </c>
    </row>
    <row r="2077" spans="1:65" x14ac:dyDescent="0.25">
      <c r="A2077" s="17" t="s">
        <v>6355</v>
      </c>
      <c r="B2077" s="18">
        <v>1</v>
      </c>
      <c r="C2077" s="19" t="s">
        <v>6427</v>
      </c>
      <c r="D2077" s="20" t="s">
        <v>6420</v>
      </c>
      <c r="E2077" s="20" t="s">
        <v>6421</v>
      </c>
      <c r="F2077" s="21">
        <v>5102504</v>
      </c>
      <c r="G2077" s="20" t="s">
        <v>6428</v>
      </c>
      <c r="H2077" s="22">
        <v>4782.47</v>
      </c>
      <c r="I2077" s="22">
        <v>4717.0600000000004</v>
      </c>
      <c r="J2077" s="22">
        <v>4717.0600000000004</v>
      </c>
      <c r="K2077" s="22">
        <v>5362.47</v>
      </c>
      <c r="L2077" s="22">
        <v>4717.0600000000004</v>
      </c>
      <c r="M2077" s="23">
        <v>175</v>
      </c>
      <c r="N2077" s="19" t="s">
        <v>44</v>
      </c>
      <c r="O2077" s="22">
        <v>58.96</v>
      </c>
      <c r="P2077" s="22">
        <v>1E-3</v>
      </c>
      <c r="Q2077" s="22">
        <v>1E-3</v>
      </c>
      <c r="R2077" s="22">
        <v>220.7</v>
      </c>
      <c r="S2077" s="22">
        <v>1.0000000000000001E-5</v>
      </c>
      <c r="T2077" s="22">
        <v>741.4</v>
      </c>
      <c r="U2077" s="22">
        <v>2585.5</v>
      </c>
      <c r="V2077" s="22">
        <v>1169.2</v>
      </c>
      <c r="W2077" s="22">
        <v>1E-3</v>
      </c>
      <c r="X2077" s="22">
        <v>18.47</v>
      </c>
      <c r="Y2077" s="22">
        <v>10.34</v>
      </c>
      <c r="Z2077" s="22">
        <v>19.05</v>
      </c>
      <c r="AA2077" s="22">
        <v>1E-3</v>
      </c>
      <c r="AB2077" s="22">
        <v>10.24</v>
      </c>
      <c r="AC2077" s="22">
        <v>12.43</v>
      </c>
      <c r="AD2077" s="22">
        <v>29.47</v>
      </c>
      <c r="AE2077" s="24">
        <v>100.00200000000001</v>
      </c>
      <c r="AF2077" s="19" t="s">
        <v>44</v>
      </c>
      <c r="AG2077" s="25">
        <v>0.54600000000000004</v>
      </c>
      <c r="AH2077" s="22">
        <v>226710.36</v>
      </c>
      <c r="AI2077" s="22">
        <v>2224281.62</v>
      </c>
      <c r="AJ2077" s="22">
        <v>2450991.98</v>
      </c>
      <c r="AK2077" s="21" t="s">
        <v>6429</v>
      </c>
      <c r="AL2077" s="21" t="s">
        <v>1717</v>
      </c>
      <c r="AM2077" s="26" t="s">
        <v>48</v>
      </c>
      <c r="AN2077" s="27">
        <v>0</v>
      </c>
      <c r="AS2077">
        <f t="shared" si="64"/>
        <v>5104</v>
      </c>
      <c r="AT2077" t="str">
        <f t="shared" si="65"/>
        <v>Região Rural do Centro Sub-regional de Cáceres</v>
      </c>
      <c r="BE2077">
        <v>3138708</v>
      </c>
      <c r="BF2077">
        <v>31</v>
      </c>
      <c r="BG2077" t="s">
        <v>12888</v>
      </c>
      <c r="BH2077" t="s">
        <v>12889</v>
      </c>
      <c r="BI2077" t="s">
        <v>12823</v>
      </c>
      <c r="BJ2077" t="s">
        <v>13209</v>
      </c>
      <c r="BK2077">
        <v>3105</v>
      </c>
      <c r="BL2077" t="s">
        <v>13074</v>
      </c>
      <c r="BM2077" t="s">
        <v>13075</v>
      </c>
    </row>
    <row r="2078" spans="1:65" x14ac:dyDescent="0.25">
      <c r="A2078" s="17" t="s">
        <v>6355</v>
      </c>
      <c r="B2078" s="18">
        <v>1</v>
      </c>
      <c r="C2078" s="19" t="s">
        <v>6430</v>
      </c>
      <c r="D2078" s="20" t="s">
        <v>6420</v>
      </c>
      <c r="E2078" s="20" t="s">
        <v>6421</v>
      </c>
      <c r="F2078" s="21">
        <v>5102504</v>
      </c>
      <c r="G2078" s="20" t="s">
        <v>6431</v>
      </c>
      <c r="H2078" s="22">
        <v>1242.49</v>
      </c>
      <c r="I2078" s="22">
        <v>1242.49</v>
      </c>
      <c r="J2078" s="22">
        <v>1242.49</v>
      </c>
      <c r="K2078" s="22">
        <v>1242.49</v>
      </c>
      <c r="L2078" s="22">
        <v>1242.49</v>
      </c>
      <c r="M2078" s="23">
        <v>40</v>
      </c>
      <c r="N2078" s="19" t="s">
        <v>44</v>
      </c>
      <c r="O2078" s="22">
        <v>15.53</v>
      </c>
      <c r="P2078" s="22">
        <v>0</v>
      </c>
      <c r="Q2078" s="22">
        <v>0</v>
      </c>
      <c r="R2078" s="22">
        <v>124</v>
      </c>
      <c r="S2078" s="22">
        <v>621.245</v>
      </c>
      <c r="T2078" s="22">
        <v>95</v>
      </c>
      <c r="U2078" s="22">
        <v>247.27969999999999</v>
      </c>
      <c r="V2078" s="22">
        <v>155</v>
      </c>
      <c r="W2078" s="22">
        <v>0</v>
      </c>
      <c r="X2078" s="22">
        <v>10</v>
      </c>
      <c r="Y2078" s="22">
        <v>50</v>
      </c>
      <c r="Z2078" s="22">
        <v>0</v>
      </c>
      <c r="AA2078" s="22">
        <v>20</v>
      </c>
      <c r="AB2078" s="22">
        <v>0</v>
      </c>
      <c r="AC2078" s="22">
        <v>10</v>
      </c>
      <c r="AD2078" s="22">
        <v>10</v>
      </c>
      <c r="AE2078" s="24">
        <v>100</v>
      </c>
      <c r="AF2078" s="19" t="s">
        <v>64</v>
      </c>
      <c r="AG2078" s="25">
        <v>0.60699999999999998</v>
      </c>
      <c r="AH2078" s="22">
        <v>32867.86</v>
      </c>
      <c r="AI2078" s="22">
        <v>298160.32</v>
      </c>
      <c r="AJ2078" s="22">
        <v>331028.18</v>
      </c>
      <c r="AK2078" s="21" t="s">
        <v>2361</v>
      </c>
      <c r="AL2078" s="21" t="s">
        <v>3909</v>
      </c>
      <c r="AM2078" s="26" t="s">
        <v>48</v>
      </c>
      <c r="AN2078" s="27">
        <v>0</v>
      </c>
      <c r="AS2078">
        <f t="shared" si="64"/>
        <v>5104</v>
      </c>
      <c r="AT2078" t="str">
        <f t="shared" si="65"/>
        <v>Região Rural do Centro Sub-regional de Cáceres</v>
      </c>
      <c r="BE2078">
        <v>3114709</v>
      </c>
      <c r="BF2078">
        <v>31</v>
      </c>
      <c r="BG2078" t="s">
        <v>12888</v>
      </c>
      <c r="BH2078" t="s">
        <v>12889</v>
      </c>
      <c r="BI2078" t="s">
        <v>12823</v>
      </c>
      <c r="BJ2078" t="s">
        <v>13210</v>
      </c>
      <c r="BK2078">
        <v>3105</v>
      </c>
      <c r="BL2078" t="s">
        <v>13074</v>
      </c>
      <c r="BM2078" t="s">
        <v>13075</v>
      </c>
    </row>
    <row r="2079" spans="1:65" x14ac:dyDescent="0.25">
      <c r="A2079" s="17" t="s">
        <v>6355</v>
      </c>
      <c r="B2079" s="18">
        <v>1</v>
      </c>
      <c r="C2079" s="19" t="s">
        <v>6432</v>
      </c>
      <c r="D2079" s="20" t="s">
        <v>6420</v>
      </c>
      <c r="E2079" s="20" t="s">
        <v>6421</v>
      </c>
      <c r="F2079" s="21">
        <v>5102504</v>
      </c>
      <c r="G2079" s="20" t="s">
        <v>6433</v>
      </c>
      <c r="H2079" s="22">
        <v>1886.37</v>
      </c>
      <c r="I2079" s="22">
        <v>1886.3</v>
      </c>
      <c r="J2079" s="22">
        <v>1886.37</v>
      </c>
      <c r="K2079" s="22">
        <v>1886.37</v>
      </c>
      <c r="L2079" s="22">
        <v>1886.37</v>
      </c>
      <c r="M2079" s="23">
        <v>47</v>
      </c>
      <c r="N2079" s="19" t="s">
        <v>44</v>
      </c>
      <c r="O2079" s="22">
        <v>23.57</v>
      </c>
      <c r="P2079" s="22">
        <v>1E-3</v>
      </c>
      <c r="Q2079" s="22">
        <v>1E-3</v>
      </c>
      <c r="R2079" s="22">
        <v>1.0000000000000001E-5</v>
      </c>
      <c r="S2079" s="22">
        <v>1.0000000000000001E-5</v>
      </c>
      <c r="T2079" s="22">
        <v>540.55809999999997</v>
      </c>
      <c r="U2079" s="22">
        <v>1345.8103000000001</v>
      </c>
      <c r="V2079" s="22">
        <v>1.0000000000000001E-5</v>
      </c>
      <c r="W2079" s="22">
        <v>1E-3</v>
      </c>
      <c r="X2079" s="22">
        <v>1E-3</v>
      </c>
      <c r="Y2079" s="22">
        <v>90.05</v>
      </c>
      <c r="Z2079" s="22">
        <v>7.35</v>
      </c>
      <c r="AA2079" s="22">
        <v>2.6</v>
      </c>
      <c r="AB2079" s="22">
        <v>1E-3</v>
      </c>
      <c r="AC2079" s="22">
        <v>1E-3</v>
      </c>
      <c r="AD2079" s="22">
        <v>1E-3</v>
      </c>
      <c r="AE2079" s="24">
        <v>100.005</v>
      </c>
      <c r="AF2079" s="19" t="s">
        <v>64</v>
      </c>
      <c r="AG2079" s="25">
        <v>0.69799999999999995</v>
      </c>
      <c r="AH2079" s="22">
        <v>164092.67000000001</v>
      </c>
      <c r="AI2079" s="22">
        <v>1085397.51</v>
      </c>
      <c r="AJ2079" s="22">
        <v>1249490.18</v>
      </c>
      <c r="AK2079" s="21" t="s">
        <v>6434</v>
      </c>
      <c r="AL2079" s="21" t="s">
        <v>6435</v>
      </c>
      <c r="AM2079" s="26" t="s">
        <v>48</v>
      </c>
      <c r="AN2079" s="27">
        <v>0</v>
      </c>
      <c r="AS2079">
        <f t="shared" si="64"/>
        <v>5104</v>
      </c>
      <c r="AT2079" t="str">
        <f t="shared" si="65"/>
        <v>Região Rural do Centro Sub-regional de Cáceres</v>
      </c>
      <c r="BE2079">
        <v>3139904</v>
      </c>
      <c r="BF2079">
        <v>31</v>
      </c>
      <c r="BG2079" t="s">
        <v>12888</v>
      </c>
      <c r="BH2079" t="s">
        <v>12889</v>
      </c>
      <c r="BI2079" t="s">
        <v>12823</v>
      </c>
      <c r="BJ2079" t="s">
        <v>13211</v>
      </c>
      <c r="BK2079">
        <v>3105</v>
      </c>
      <c r="BL2079" t="s">
        <v>13074</v>
      </c>
      <c r="BM2079" t="s">
        <v>13075</v>
      </c>
    </row>
    <row r="2080" spans="1:65" x14ac:dyDescent="0.25">
      <c r="A2080" s="17" t="s">
        <v>6355</v>
      </c>
      <c r="B2080" s="18">
        <v>1</v>
      </c>
      <c r="C2080" s="19" t="s">
        <v>6436</v>
      </c>
      <c r="D2080" s="20" t="s">
        <v>6420</v>
      </c>
      <c r="E2080" s="20" t="s">
        <v>6421</v>
      </c>
      <c r="F2080" s="21">
        <v>5102504</v>
      </c>
      <c r="G2080" s="20" t="s">
        <v>6437</v>
      </c>
      <c r="H2080" s="22">
        <v>8649.49</v>
      </c>
      <c r="I2080" s="22">
        <v>11508.1</v>
      </c>
      <c r="J2080" s="22">
        <v>11508.1</v>
      </c>
      <c r="K2080" s="22">
        <v>8649.49</v>
      </c>
      <c r="L2080" s="22">
        <v>8649.49</v>
      </c>
      <c r="M2080" s="23">
        <v>172</v>
      </c>
      <c r="N2080" s="19" t="s">
        <v>44</v>
      </c>
      <c r="O2080" s="22">
        <v>143.85</v>
      </c>
      <c r="P2080" s="22">
        <v>28.78</v>
      </c>
      <c r="Q2080" s="22">
        <v>71.739999999999995</v>
      </c>
      <c r="R2080" s="22">
        <v>841.76800000000003</v>
      </c>
      <c r="S2080" s="22">
        <v>1111.24</v>
      </c>
      <c r="T2080" s="22">
        <v>1605.0302999999999</v>
      </c>
      <c r="U2080" s="22">
        <v>5602.0128999999997</v>
      </c>
      <c r="V2080" s="22">
        <v>379.66980000000001</v>
      </c>
      <c r="W2080" s="22">
        <v>0</v>
      </c>
      <c r="X2080" s="22">
        <v>0</v>
      </c>
      <c r="Y2080" s="22">
        <v>30.28</v>
      </c>
      <c r="Z2080" s="22">
        <v>29.42</v>
      </c>
      <c r="AA2080" s="22">
        <v>0</v>
      </c>
      <c r="AB2080" s="22">
        <v>13.04</v>
      </c>
      <c r="AC2080" s="22">
        <v>0</v>
      </c>
      <c r="AD2080" s="22">
        <v>27.26</v>
      </c>
      <c r="AE2080" s="24">
        <v>100.00000000000001</v>
      </c>
      <c r="AF2080" s="19" t="s">
        <v>57</v>
      </c>
      <c r="AG2080" s="25">
        <v>0.39100000000000001</v>
      </c>
      <c r="AH2080" s="22">
        <v>401591.49</v>
      </c>
      <c r="AI2080" s="22">
        <v>1336951.6599999999</v>
      </c>
      <c r="AJ2080" s="22">
        <v>1738543.15</v>
      </c>
      <c r="AK2080" s="21" t="s">
        <v>48</v>
      </c>
      <c r="AL2080" s="21" t="s">
        <v>378</v>
      </c>
      <c r="AM2080" s="26" t="s">
        <v>48</v>
      </c>
      <c r="AN2080" s="27">
        <v>0</v>
      </c>
      <c r="AS2080">
        <f t="shared" si="64"/>
        <v>5104</v>
      </c>
      <c r="AT2080" t="str">
        <f t="shared" si="65"/>
        <v>Região Rural do Centro Sub-regional de Cáceres</v>
      </c>
      <c r="BE2080">
        <v>3140407</v>
      </c>
      <c r="BF2080">
        <v>31</v>
      </c>
      <c r="BG2080" t="s">
        <v>12888</v>
      </c>
      <c r="BH2080" t="s">
        <v>12889</v>
      </c>
      <c r="BI2080" t="s">
        <v>12823</v>
      </c>
      <c r="BJ2080" t="s">
        <v>13212</v>
      </c>
      <c r="BK2080">
        <v>3105</v>
      </c>
      <c r="BL2080" t="s">
        <v>13074</v>
      </c>
      <c r="BM2080" t="s">
        <v>13075</v>
      </c>
    </row>
    <row r="2081" spans="1:65" x14ac:dyDescent="0.25">
      <c r="A2081" s="17" t="s">
        <v>6355</v>
      </c>
      <c r="B2081" s="18">
        <v>1</v>
      </c>
      <c r="C2081" s="19" t="s">
        <v>6438</v>
      </c>
      <c r="D2081" s="20" t="s">
        <v>6420</v>
      </c>
      <c r="E2081" s="20" t="s">
        <v>6421</v>
      </c>
      <c r="F2081" s="21">
        <v>5102504</v>
      </c>
      <c r="G2081" s="20" t="s">
        <v>6439</v>
      </c>
      <c r="H2081" s="22">
        <v>1210</v>
      </c>
      <c r="I2081" s="22">
        <v>1641.4792</v>
      </c>
      <c r="J2081" s="22">
        <v>1641.4792</v>
      </c>
      <c r="K2081" s="22">
        <v>1210</v>
      </c>
      <c r="L2081" s="22">
        <v>1210</v>
      </c>
      <c r="M2081" s="23">
        <v>42</v>
      </c>
      <c r="N2081" s="19" t="s">
        <v>44</v>
      </c>
      <c r="O2081" s="22">
        <v>15.12</v>
      </c>
      <c r="P2081" s="22">
        <v>1E-3</v>
      </c>
      <c r="Q2081" s="22">
        <v>1E-3</v>
      </c>
      <c r="R2081" s="22">
        <v>506.28609999999998</v>
      </c>
      <c r="S2081" s="22">
        <v>1.0000000000000001E-5</v>
      </c>
      <c r="T2081" s="22">
        <v>557.04</v>
      </c>
      <c r="U2081" s="22">
        <v>575.15309999999999</v>
      </c>
      <c r="V2081" s="22">
        <v>3</v>
      </c>
      <c r="W2081" s="22">
        <v>1E-4</v>
      </c>
      <c r="X2081" s="22">
        <v>22.55</v>
      </c>
      <c r="Y2081" s="22">
        <v>11.11</v>
      </c>
      <c r="Z2081" s="22">
        <v>40.53</v>
      </c>
      <c r="AA2081" s="22">
        <v>1E-4</v>
      </c>
      <c r="AB2081" s="22">
        <v>1E-4</v>
      </c>
      <c r="AC2081" s="22">
        <v>1E-4</v>
      </c>
      <c r="AD2081" s="22">
        <v>25.81</v>
      </c>
      <c r="AE2081" s="24">
        <v>100.00040000000001</v>
      </c>
      <c r="AF2081" s="19" t="s">
        <v>65</v>
      </c>
      <c r="AG2081" s="25">
        <v>0.42499999999999999</v>
      </c>
      <c r="AH2081" s="22">
        <v>100052.52</v>
      </c>
      <c r="AI2081" s="22">
        <v>880667.04</v>
      </c>
      <c r="AJ2081" s="22">
        <v>980719.56</v>
      </c>
      <c r="AK2081" s="21" t="s">
        <v>2328</v>
      </c>
      <c r="AL2081" s="21" t="s">
        <v>2530</v>
      </c>
      <c r="AM2081" s="26" t="s">
        <v>48</v>
      </c>
      <c r="AN2081" s="27">
        <v>0</v>
      </c>
      <c r="AS2081">
        <f t="shared" si="64"/>
        <v>5104</v>
      </c>
      <c r="AT2081" t="str">
        <f t="shared" si="65"/>
        <v>Região Rural do Centro Sub-regional de Cáceres</v>
      </c>
      <c r="BE2081">
        <v>3141306</v>
      </c>
      <c r="BF2081">
        <v>31</v>
      </c>
      <c r="BG2081" t="s">
        <v>12888</v>
      </c>
      <c r="BH2081" t="s">
        <v>12889</v>
      </c>
      <c r="BI2081" t="s">
        <v>12823</v>
      </c>
      <c r="BJ2081" t="s">
        <v>13213</v>
      </c>
      <c r="BK2081">
        <v>3105</v>
      </c>
      <c r="BL2081" t="s">
        <v>13074</v>
      </c>
      <c r="BM2081" t="s">
        <v>13075</v>
      </c>
    </row>
    <row r="2082" spans="1:65" x14ac:dyDescent="0.25">
      <c r="A2082" s="17" t="s">
        <v>6355</v>
      </c>
      <c r="B2082" s="18">
        <v>1</v>
      </c>
      <c r="C2082" s="19" t="s">
        <v>6440</v>
      </c>
      <c r="D2082" s="20" t="s">
        <v>6420</v>
      </c>
      <c r="E2082" s="20" t="s">
        <v>6421</v>
      </c>
      <c r="F2082" s="21">
        <v>5102504</v>
      </c>
      <c r="G2082" s="20" t="s">
        <v>6441</v>
      </c>
      <c r="H2082" s="22">
        <v>730.89599999999996</v>
      </c>
      <c r="I2082" s="22">
        <v>1225.4376</v>
      </c>
      <c r="J2082" s="22">
        <v>1225.4376</v>
      </c>
      <c r="K2082" s="22">
        <v>730.89599999999996</v>
      </c>
      <c r="L2082" s="22">
        <v>730.89599999999996</v>
      </c>
      <c r="M2082" s="23">
        <v>15</v>
      </c>
      <c r="N2082" s="19" t="s">
        <v>44</v>
      </c>
      <c r="O2082" s="22">
        <v>9.14</v>
      </c>
      <c r="P2082" s="22">
        <v>1E-3</v>
      </c>
      <c r="Q2082" s="22">
        <v>1E-3</v>
      </c>
      <c r="R2082" s="22">
        <v>586.3854</v>
      </c>
      <c r="S2082" s="22">
        <v>1.0000000000000001E-5</v>
      </c>
      <c r="T2082" s="22">
        <v>143.0206</v>
      </c>
      <c r="U2082" s="22">
        <v>496.03160000000003</v>
      </c>
      <c r="V2082" s="22">
        <v>1.0000000000000001E-5</v>
      </c>
      <c r="W2082" s="22">
        <v>0</v>
      </c>
      <c r="X2082" s="22">
        <v>0</v>
      </c>
      <c r="Y2082" s="22">
        <v>14.72</v>
      </c>
      <c r="Z2082" s="22">
        <v>12.11</v>
      </c>
      <c r="AA2082" s="22">
        <v>1.72</v>
      </c>
      <c r="AB2082" s="22">
        <v>13.32</v>
      </c>
      <c r="AC2082" s="22">
        <v>10.29</v>
      </c>
      <c r="AD2082" s="22">
        <v>47.84</v>
      </c>
      <c r="AE2082" s="24">
        <v>100</v>
      </c>
      <c r="AF2082" s="19" t="s">
        <v>44</v>
      </c>
      <c r="AG2082" s="25">
        <v>0.27500000000000002</v>
      </c>
      <c r="AH2082" s="22">
        <v>110375.75</v>
      </c>
      <c r="AI2082" s="22">
        <v>1068138.72</v>
      </c>
      <c r="AJ2082" s="22">
        <v>1178514.47</v>
      </c>
      <c r="AK2082" s="21" t="s">
        <v>2328</v>
      </c>
      <c r="AL2082" s="21" t="s">
        <v>6442</v>
      </c>
      <c r="AM2082" s="26" t="s">
        <v>48</v>
      </c>
      <c r="AN2082" s="27">
        <v>0</v>
      </c>
      <c r="AS2082">
        <f t="shared" si="64"/>
        <v>5104</v>
      </c>
      <c r="AT2082" t="str">
        <f t="shared" si="65"/>
        <v>Região Rural do Centro Sub-regional de Cáceres</v>
      </c>
      <c r="BE2082">
        <v>3141900</v>
      </c>
      <c r="BF2082">
        <v>31</v>
      </c>
      <c r="BG2082" t="s">
        <v>12888</v>
      </c>
      <c r="BH2082" t="s">
        <v>12889</v>
      </c>
      <c r="BI2082" t="s">
        <v>12823</v>
      </c>
      <c r="BJ2082" t="s">
        <v>13214</v>
      </c>
      <c r="BK2082">
        <v>3105</v>
      </c>
      <c r="BL2082" t="s">
        <v>13074</v>
      </c>
      <c r="BM2082" t="s">
        <v>13075</v>
      </c>
    </row>
    <row r="2083" spans="1:65" x14ac:dyDescent="0.25">
      <c r="A2083" s="17" t="s">
        <v>6355</v>
      </c>
      <c r="B2083" s="18">
        <v>1</v>
      </c>
      <c r="C2083" s="19" t="s">
        <v>6443</v>
      </c>
      <c r="D2083" s="20" t="s">
        <v>6420</v>
      </c>
      <c r="E2083" s="20" t="s">
        <v>6421</v>
      </c>
      <c r="F2083" s="21">
        <v>5102504</v>
      </c>
      <c r="G2083" s="20" t="s">
        <v>6444</v>
      </c>
      <c r="H2083" s="22">
        <v>3413.1808000000001</v>
      </c>
      <c r="I2083" s="22">
        <v>3413.1808000000001</v>
      </c>
      <c r="J2083" s="22">
        <v>3370.5252</v>
      </c>
      <c r="K2083" s="22">
        <v>3370.5252</v>
      </c>
      <c r="L2083" s="22">
        <v>3370.5252</v>
      </c>
      <c r="M2083" s="23">
        <v>72</v>
      </c>
      <c r="N2083" s="19" t="s">
        <v>44</v>
      </c>
      <c r="O2083" s="22">
        <v>42.13</v>
      </c>
      <c r="P2083" s="22">
        <v>3.3</v>
      </c>
      <c r="Q2083" s="22">
        <v>72.97</v>
      </c>
      <c r="R2083" s="22">
        <v>57.347099999999998</v>
      </c>
      <c r="S2083" s="22">
        <v>0</v>
      </c>
      <c r="T2083" s="22">
        <v>670.5598</v>
      </c>
      <c r="U2083" s="22">
        <v>2182.9204</v>
      </c>
      <c r="V2083" s="22">
        <v>2</v>
      </c>
      <c r="W2083" s="22">
        <v>0</v>
      </c>
      <c r="X2083" s="22">
        <v>11.47</v>
      </c>
      <c r="Y2083" s="22">
        <v>13.88</v>
      </c>
      <c r="Z2083" s="22">
        <v>49.13</v>
      </c>
      <c r="AA2083" s="22">
        <v>13.95</v>
      </c>
      <c r="AB2083" s="22">
        <v>9.85</v>
      </c>
      <c r="AC2083" s="22">
        <v>0</v>
      </c>
      <c r="AD2083" s="22">
        <v>1.71</v>
      </c>
      <c r="AE2083" s="24">
        <v>99.99</v>
      </c>
      <c r="AF2083" s="19" t="s">
        <v>57</v>
      </c>
      <c r="AG2083" s="25">
        <v>0.45700000000000002</v>
      </c>
      <c r="AH2083" s="22">
        <v>54455.7</v>
      </c>
      <c r="AI2083" s="22">
        <v>608952.78</v>
      </c>
      <c r="AJ2083" s="22">
        <v>663408.48</v>
      </c>
      <c r="AK2083" s="21" t="s">
        <v>564</v>
      </c>
      <c r="AL2083" s="21" t="s">
        <v>2085</v>
      </c>
      <c r="AM2083" s="26" t="s">
        <v>48</v>
      </c>
      <c r="AN2083" s="27">
        <v>0</v>
      </c>
      <c r="AS2083">
        <f t="shared" si="64"/>
        <v>5104</v>
      </c>
      <c r="AT2083" t="str">
        <f t="shared" si="65"/>
        <v>Região Rural do Centro Sub-regional de Cáceres</v>
      </c>
      <c r="BE2083">
        <v>3142601</v>
      </c>
      <c r="BF2083">
        <v>31</v>
      </c>
      <c r="BG2083" t="s">
        <v>12888</v>
      </c>
      <c r="BH2083" t="s">
        <v>12889</v>
      </c>
      <c r="BI2083" t="s">
        <v>12823</v>
      </c>
      <c r="BJ2083" t="s">
        <v>13215</v>
      </c>
      <c r="BK2083">
        <v>3105</v>
      </c>
      <c r="BL2083" t="s">
        <v>13074</v>
      </c>
      <c r="BM2083" t="s">
        <v>13075</v>
      </c>
    </row>
    <row r="2084" spans="1:65" x14ac:dyDescent="0.25">
      <c r="A2084" s="17" t="s">
        <v>6355</v>
      </c>
      <c r="B2084" s="18">
        <v>1</v>
      </c>
      <c r="C2084" s="19" t="s">
        <v>6445</v>
      </c>
      <c r="D2084" s="20" t="s">
        <v>6420</v>
      </c>
      <c r="E2084" s="20" t="s">
        <v>6421</v>
      </c>
      <c r="F2084" s="21">
        <v>5102504</v>
      </c>
      <c r="G2084" s="20" t="s">
        <v>6446</v>
      </c>
      <c r="H2084" s="22">
        <v>2927.4</v>
      </c>
      <c r="I2084" s="22">
        <v>2816.78</v>
      </c>
      <c r="J2084" s="22">
        <v>2816.78</v>
      </c>
      <c r="K2084" s="22">
        <v>2927.4</v>
      </c>
      <c r="L2084" s="22">
        <v>2816.78</v>
      </c>
      <c r="M2084" s="23">
        <v>109</v>
      </c>
      <c r="N2084" s="19" t="s">
        <v>44</v>
      </c>
      <c r="O2084" s="22">
        <v>35.200000000000003</v>
      </c>
      <c r="P2084" s="22">
        <v>0</v>
      </c>
      <c r="Q2084" s="22">
        <v>0</v>
      </c>
      <c r="R2084" s="22">
        <v>30.96</v>
      </c>
      <c r="S2084" s="22">
        <v>1408.39</v>
      </c>
      <c r="T2084" s="22">
        <v>754.25</v>
      </c>
      <c r="U2084" s="22">
        <v>622.17999999999995</v>
      </c>
      <c r="V2084" s="22">
        <v>1</v>
      </c>
      <c r="W2084" s="22">
        <v>0</v>
      </c>
      <c r="X2084" s="22">
        <v>32.76</v>
      </c>
      <c r="Y2084" s="22">
        <v>66.14</v>
      </c>
      <c r="Z2084" s="22">
        <v>0</v>
      </c>
      <c r="AA2084" s="22">
        <v>0</v>
      </c>
      <c r="AB2084" s="22">
        <v>0</v>
      </c>
      <c r="AC2084" s="22">
        <v>0</v>
      </c>
      <c r="AD2084" s="22">
        <v>1.1000000000000001</v>
      </c>
      <c r="AE2084" s="24">
        <v>100</v>
      </c>
      <c r="AF2084" s="19" t="s">
        <v>44</v>
      </c>
      <c r="AG2084" s="25">
        <v>0.79400000000000004</v>
      </c>
      <c r="AH2084" s="22">
        <v>464477.8</v>
      </c>
      <c r="AI2084" s="22">
        <v>1590697.99</v>
      </c>
      <c r="AJ2084" s="22">
        <v>2055175.79</v>
      </c>
      <c r="AK2084" s="21" t="s">
        <v>4015</v>
      </c>
      <c r="AL2084" s="21" t="s">
        <v>1613</v>
      </c>
      <c r="AM2084" s="26" t="s">
        <v>48</v>
      </c>
      <c r="AN2084" s="27">
        <v>0</v>
      </c>
      <c r="AS2084">
        <f t="shared" si="64"/>
        <v>5104</v>
      </c>
      <c r="AT2084" t="str">
        <f t="shared" si="65"/>
        <v>Região Rural do Centro Sub-regional de Cáceres</v>
      </c>
      <c r="BE2084">
        <v>3143005</v>
      </c>
      <c r="BF2084">
        <v>31</v>
      </c>
      <c r="BG2084" t="s">
        <v>12888</v>
      </c>
      <c r="BH2084" t="s">
        <v>12889</v>
      </c>
      <c r="BI2084" t="s">
        <v>12823</v>
      </c>
      <c r="BJ2084" t="s">
        <v>13216</v>
      </c>
      <c r="BK2084">
        <v>3105</v>
      </c>
      <c r="BL2084" t="s">
        <v>13074</v>
      </c>
      <c r="BM2084" t="s">
        <v>13075</v>
      </c>
    </row>
    <row r="2085" spans="1:65" x14ac:dyDescent="0.25">
      <c r="A2085" s="17" t="s">
        <v>6355</v>
      </c>
      <c r="B2085" s="18">
        <v>1</v>
      </c>
      <c r="C2085" s="19" t="s">
        <v>6447</v>
      </c>
      <c r="D2085" s="20" t="s">
        <v>6420</v>
      </c>
      <c r="E2085" s="20" t="s">
        <v>6421</v>
      </c>
      <c r="F2085" s="21">
        <v>5102504</v>
      </c>
      <c r="G2085" s="20" t="s">
        <v>6448</v>
      </c>
      <c r="H2085" s="22">
        <v>1249.7747999999999</v>
      </c>
      <c r="I2085" s="22">
        <v>1287.7</v>
      </c>
      <c r="J2085" s="22">
        <v>1287.703</v>
      </c>
      <c r="K2085" s="22">
        <v>1249.7747999999999</v>
      </c>
      <c r="L2085" s="22">
        <v>1249.7747999999999</v>
      </c>
      <c r="M2085" s="23">
        <v>40</v>
      </c>
      <c r="N2085" s="19" t="s">
        <v>44</v>
      </c>
      <c r="O2085" s="22">
        <v>16.09</v>
      </c>
      <c r="P2085" s="22">
        <v>47.8</v>
      </c>
      <c r="Q2085" s="22">
        <v>100</v>
      </c>
      <c r="R2085" s="22">
        <v>16.823799999999999</v>
      </c>
      <c r="S2085" s="22">
        <v>0</v>
      </c>
      <c r="T2085" s="22">
        <v>604.87639999999999</v>
      </c>
      <c r="U2085" s="22">
        <v>660.43560000000002</v>
      </c>
      <c r="V2085" s="22">
        <v>5.5671999999999997</v>
      </c>
      <c r="W2085" s="22">
        <v>0</v>
      </c>
      <c r="X2085" s="22">
        <v>0</v>
      </c>
      <c r="Y2085" s="22">
        <v>75</v>
      </c>
      <c r="Z2085" s="22">
        <v>0</v>
      </c>
      <c r="AA2085" s="22">
        <v>10</v>
      </c>
      <c r="AB2085" s="22">
        <v>10</v>
      </c>
      <c r="AC2085" s="22">
        <v>0</v>
      </c>
      <c r="AD2085" s="22">
        <v>0.5</v>
      </c>
      <c r="AE2085" s="24">
        <v>95.5</v>
      </c>
      <c r="AF2085" s="19" t="s">
        <v>65</v>
      </c>
      <c r="AG2085" s="25">
        <v>0.57599999999999996</v>
      </c>
      <c r="AH2085" s="22">
        <v>262156.45</v>
      </c>
      <c r="AI2085" s="22">
        <v>284586.21999999997</v>
      </c>
      <c r="AJ2085" s="22">
        <v>546742.66999999993</v>
      </c>
      <c r="AK2085" s="21" t="s">
        <v>377</v>
      </c>
      <c r="AL2085" s="21" t="s">
        <v>978</v>
      </c>
      <c r="AM2085" s="26" t="s">
        <v>48</v>
      </c>
      <c r="AN2085" s="27">
        <v>0</v>
      </c>
      <c r="AS2085">
        <f t="shared" si="64"/>
        <v>5104</v>
      </c>
      <c r="AT2085" t="str">
        <f t="shared" si="65"/>
        <v>Região Rural do Centro Sub-regional de Cáceres</v>
      </c>
      <c r="BE2085">
        <v>3143203</v>
      </c>
      <c r="BF2085">
        <v>31</v>
      </c>
      <c r="BG2085" t="s">
        <v>12888</v>
      </c>
      <c r="BH2085" t="s">
        <v>12889</v>
      </c>
      <c r="BI2085" t="s">
        <v>12823</v>
      </c>
      <c r="BJ2085" t="s">
        <v>13217</v>
      </c>
      <c r="BK2085">
        <v>3105</v>
      </c>
      <c r="BL2085" t="s">
        <v>13074</v>
      </c>
      <c r="BM2085" t="s">
        <v>13075</v>
      </c>
    </row>
    <row r="2086" spans="1:65" x14ac:dyDescent="0.25">
      <c r="A2086" s="17" t="s">
        <v>6355</v>
      </c>
      <c r="B2086" s="18">
        <v>1</v>
      </c>
      <c r="C2086" s="19" t="s">
        <v>6449</v>
      </c>
      <c r="D2086" s="20" t="s">
        <v>6420</v>
      </c>
      <c r="E2086" s="20" t="s">
        <v>6421</v>
      </c>
      <c r="F2086" s="21">
        <v>5102504</v>
      </c>
      <c r="G2086" s="20" t="s">
        <v>6450</v>
      </c>
      <c r="H2086" s="22">
        <v>1210</v>
      </c>
      <c r="I2086" s="22">
        <v>1664.7292</v>
      </c>
      <c r="J2086" s="22">
        <v>1664.7292</v>
      </c>
      <c r="K2086" s="22">
        <v>1210</v>
      </c>
      <c r="L2086" s="22">
        <v>1210</v>
      </c>
      <c r="M2086" s="23">
        <v>38</v>
      </c>
      <c r="N2086" s="19" t="s">
        <v>44</v>
      </c>
      <c r="O2086" s="22">
        <v>15.12</v>
      </c>
      <c r="P2086" s="22">
        <v>1E-3</v>
      </c>
      <c r="Q2086" s="22">
        <v>1E-3</v>
      </c>
      <c r="R2086" s="22">
        <v>560.84230000000002</v>
      </c>
      <c r="S2086" s="22">
        <v>1.0000000000000001E-5</v>
      </c>
      <c r="T2086" s="22">
        <v>690.17269999999996</v>
      </c>
      <c r="U2086" s="22">
        <v>409.79390000000001</v>
      </c>
      <c r="V2086" s="22">
        <v>3.9203000000000001</v>
      </c>
      <c r="W2086" s="22">
        <v>0</v>
      </c>
      <c r="X2086" s="22">
        <v>12.41</v>
      </c>
      <c r="Y2086" s="22">
        <v>22.2</v>
      </c>
      <c r="Z2086" s="22">
        <v>43.17</v>
      </c>
      <c r="AA2086" s="22">
        <v>0</v>
      </c>
      <c r="AB2086" s="22">
        <v>0</v>
      </c>
      <c r="AC2086" s="22">
        <v>0</v>
      </c>
      <c r="AD2086" s="22">
        <v>22.22</v>
      </c>
      <c r="AE2086" s="24">
        <v>100</v>
      </c>
      <c r="AF2086" s="19" t="s">
        <v>65</v>
      </c>
      <c r="AG2086" s="25">
        <v>0.42</v>
      </c>
      <c r="AH2086" s="22">
        <v>232051.7</v>
      </c>
      <c r="AI2086" s="22">
        <v>875294.64</v>
      </c>
      <c r="AJ2086" s="22">
        <v>1107346.3400000001</v>
      </c>
      <c r="AK2086" s="21" t="s">
        <v>2328</v>
      </c>
      <c r="AL2086" s="21" t="s">
        <v>6451</v>
      </c>
      <c r="AM2086" s="26" t="s">
        <v>48</v>
      </c>
      <c r="AN2086" s="27">
        <v>0</v>
      </c>
      <c r="AS2086">
        <f t="shared" si="64"/>
        <v>5104</v>
      </c>
      <c r="AT2086" t="str">
        <f t="shared" si="65"/>
        <v>Região Rural do Centro Sub-regional de Cáceres</v>
      </c>
      <c r="BE2086">
        <v>3143401</v>
      </c>
      <c r="BF2086">
        <v>31</v>
      </c>
      <c r="BG2086" t="s">
        <v>12888</v>
      </c>
      <c r="BH2086" t="s">
        <v>12889</v>
      </c>
      <c r="BI2086" t="s">
        <v>12823</v>
      </c>
      <c r="BJ2086" t="s">
        <v>13218</v>
      </c>
      <c r="BK2086">
        <v>3105</v>
      </c>
      <c r="BL2086" t="s">
        <v>13074</v>
      </c>
      <c r="BM2086" t="s">
        <v>13075</v>
      </c>
    </row>
    <row r="2087" spans="1:65" x14ac:dyDescent="0.25">
      <c r="A2087" s="17" t="s">
        <v>6355</v>
      </c>
      <c r="B2087" s="18">
        <v>1</v>
      </c>
      <c r="C2087" s="19" t="s">
        <v>6452</v>
      </c>
      <c r="D2087" s="20" t="s">
        <v>6453</v>
      </c>
      <c r="E2087" s="20" t="s">
        <v>6454</v>
      </c>
      <c r="F2087" s="21">
        <v>5102637</v>
      </c>
      <c r="G2087" s="20" t="s">
        <v>6455</v>
      </c>
      <c r="H2087" s="22">
        <v>3293.7568000000001</v>
      </c>
      <c r="I2087" s="22">
        <v>3293.7568000000001</v>
      </c>
      <c r="J2087" s="22">
        <v>3293.7568000000001</v>
      </c>
      <c r="K2087" s="22">
        <v>3293.7568000000001</v>
      </c>
      <c r="L2087" s="22">
        <v>3293.7568000000001</v>
      </c>
      <c r="M2087" s="23">
        <v>60</v>
      </c>
      <c r="N2087" s="19" t="s">
        <v>44</v>
      </c>
      <c r="O2087" s="29">
        <v>32.93</v>
      </c>
      <c r="P2087" s="22">
        <v>0</v>
      </c>
      <c r="Q2087" s="22">
        <v>0</v>
      </c>
      <c r="R2087" s="22">
        <v>6.6</v>
      </c>
      <c r="S2087" s="22">
        <v>658.77</v>
      </c>
      <c r="T2087" s="22">
        <v>0</v>
      </c>
      <c r="U2087" s="22">
        <v>2603.3868000000002</v>
      </c>
      <c r="V2087" s="22">
        <v>0</v>
      </c>
      <c r="W2087" s="22">
        <v>0</v>
      </c>
      <c r="X2087" s="22">
        <v>82</v>
      </c>
      <c r="Y2087" s="22">
        <v>0</v>
      </c>
      <c r="Z2087" s="22">
        <v>0</v>
      </c>
      <c r="AA2087" s="22">
        <v>7.25</v>
      </c>
      <c r="AB2087" s="22">
        <v>0</v>
      </c>
      <c r="AC2087" s="22">
        <v>0</v>
      </c>
      <c r="AD2087" s="22">
        <v>10.75</v>
      </c>
      <c r="AE2087" s="24">
        <v>100</v>
      </c>
      <c r="AF2087" s="19" t="s">
        <v>44</v>
      </c>
      <c r="AG2087" s="25">
        <v>0.80900000000000005</v>
      </c>
      <c r="AH2087" s="22">
        <v>97438.59</v>
      </c>
      <c r="AI2087" s="22">
        <v>2432089.27</v>
      </c>
      <c r="AJ2087" s="22">
        <v>2529527.86</v>
      </c>
      <c r="AK2087" s="21" t="s">
        <v>1836</v>
      </c>
      <c r="AL2087" s="21" t="s">
        <v>653</v>
      </c>
      <c r="AM2087" s="26" t="s">
        <v>48</v>
      </c>
      <c r="AN2087" s="27">
        <v>0</v>
      </c>
      <c r="AS2087">
        <f t="shared" si="64"/>
        <v>5105</v>
      </c>
      <c r="AT2087" t="str">
        <f t="shared" si="65"/>
        <v>Região Rural do Centro Sub-regional de Vilhena (RO) e Cacoal (RO)</v>
      </c>
      <c r="BE2087">
        <v>3143807</v>
      </c>
      <c r="BF2087">
        <v>31</v>
      </c>
      <c r="BG2087" t="s">
        <v>12888</v>
      </c>
      <c r="BH2087" t="s">
        <v>12889</v>
      </c>
      <c r="BI2087" t="s">
        <v>12823</v>
      </c>
      <c r="BJ2087" t="s">
        <v>13219</v>
      </c>
      <c r="BK2087">
        <v>3105</v>
      </c>
      <c r="BL2087" t="s">
        <v>13074</v>
      </c>
      <c r="BM2087" t="s">
        <v>13075</v>
      </c>
    </row>
    <row r="2088" spans="1:65" x14ac:dyDescent="0.25">
      <c r="A2088" s="17" t="s">
        <v>6355</v>
      </c>
      <c r="B2088" s="18">
        <v>1</v>
      </c>
      <c r="C2088" s="19" t="s">
        <v>6456</v>
      </c>
      <c r="D2088" s="20" t="s">
        <v>6457</v>
      </c>
      <c r="E2088" s="20" t="s">
        <v>6458</v>
      </c>
      <c r="F2088" s="21">
        <v>5102678</v>
      </c>
      <c r="G2088" s="20" t="s">
        <v>6459</v>
      </c>
      <c r="H2088" s="22">
        <v>449.92290000000003</v>
      </c>
      <c r="I2088" s="22">
        <v>449.92290000000003</v>
      </c>
      <c r="J2088" s="22">
        <v>449.92290000000003</v>
      </c>
      <c r="K2088" s="22">
        <v>449.92290000000003</v>
      </c>
      <c r="L2088" s="22">
        <v>449.92290000000003</v>
      </c>
      <c r="M2088" s="23">
        <v>17</v>
      </c>
      <c r="N2088" s="19" t="s">
        <v>44</v>
      </c>
      <c r="O2088" s="22">
        <v>7.49</v>
      </c>
      <c r="P2088" s="22">
        <v>0</v>
      </c>
      <c r="Q2088" s="22">
        <v>0</v>
      </c>
      <c r="R2088" s="22">
        <v>22.9</v>
      </c>
      <c r="S2088" s="22">
        <v>0</v>
      </c>
      <c r="T2088" s="22">
        <v>0</v>
      </c>
      <c r="U2088" s="22">
        <v>350</v>
      </c>
      <c r="V2088" s="22">
        <v>1</v>
      </c>
      <c r="W2088" s="22">
        <v>0</v>
      </c>
      <c r="X2088" s="22">
        <v>50</v>
      </c>
      <c r="Y2088" s="22">
        <v>20</v>
      </c>
      <c r="Z2088" s="22">
        <v>25</v>
      </c>
      <c r="AA2088" s="22">
        <v>0</v>
      </c>
      <c r="AB2088" s="22">
        <v>0</v>
      </c>
      <c r="AC2088" s="22">
        <v>0</v>
      </c>
      <c r="AD2088" s="22">
        <v>5</v>
      </c>
      <c r="AE2088" s="24">
        <v>100</v>
      </c>
      <c r="AF2088" s="19" t="s">
        <v>64</v>
      </c>
      <c r="AG2088" s="25">
        <v>0.73799999999999999</v>
      </c>
      <c r="AH2088" s="22">
        <v>144312.38</v>
      </c>
      <c r="AI2088" s="22">
        <v>279533.59999999998</v>
      </c>
      <c r="AJ2088" s="22">
        <v>423845.98</v>
      </c>
      <c r="AK2088" s="21" t="s">
        <v>3705</v>
      </c>
      <c r="AL2088" s="21" t="s">
        <v>736</v>
      </c>
      <c r="AM2088" s="26" t="s">
        <v>48</v>
      </c>
      <c r="AN2088" s="27">
        <v>0</v>
      </c>
      <c r="AS2088">
        <f t="shared" si="64"/>
        <v>5103</v>
      </c>
      <c r="AT2088" t="str">
        <f t="shared" si="65"/>
        <v>Região Rural da Capital Regional de Cuiabá</v>
      </c>
      <c r="BE2088">
        <v>3144102</v>
      </c>
      <c r="BF2088">
        <v>31</v>
      </c>
      <c r="BG2088" t="s">
        <v>12888</v>
      </c>
      <c r="BH2088" t="s">
        <v>12889</v>
      </c>
      <c r="BI2088" t="s">
        <v>12823</v>
      </c>
      <c r="BJ2088" t="s">
        <v>13220</v>
      </c>
      <c r="BK2088">
        <v>3105</v>
      </c>
      <c r="BL2088" t="s">
        <v>13074</v>
      </c>
      <c r="BM2088" t="s">
        <v>13075</v>
      </c>
    </row>
    <row r="2089" spans="1:65" x14ac:dyDescent="0.25">
      <c r="A2089" s="17" t="s">
        <v>6355</v>
      </c>
      <c r="B2089" s="18">
        <v>1</v>
      </c>
      <c r="C2089" s="19" t="s">
        <v>6460</v>
      </c>
      <c r="D2089" s="20" t="s">
        <v>6457</v>
      </c>
      <c r="E2089" s="20" t="s">
        <v>6458</v>
      </c>
      <c r="F2089" s="21">
        <v>5102678</v>
      </c>
      <c r="G2089" s="20" t="s">
        <v>3205</v>
      </c>
      <c r="H2089" s="22">
        <v>9947</v>
      </c>
      <c r="I2089" s="22">
        <v>10192.02</v>
      </c>
      <c r="J2089" s="22">
        <v>10192.01</v>
      </c>
      <c r="K2089" s="22">
        <v>9947</v>
      </c>
      <c r="L2089" s="22">
        <v>9947</v>
      </c>
      <c r="M2089" s="23">
        <v>323</v>
      </c>
      <c r="N2089" s="19" t="s">
        <v>44</v>
      </c>
      <c r="O2089" s="22">
        <v>169.86</v>
      </c>
      <c r="P2089" s="22">
        <v>75.099999999999994</v>
      </c>
      <c r="Q2089" s="22">
        <v>100</v>
      </c>
      <c r="R2089" s="22">
        <v>591.97969999999998</v>
      </c>
      <c r="S2089" s="22">
        <v>2038.4</v>
      </c>
      <c r="T2089" s="22">
        <v>7487.0320000000002</v>
      </c>
      <c r="U2089" s="22">
        <v>74.599999999999994</v>
      </c>
      <c r="V2089" s="22">
        <v>0</v>
      </c>
      <c r="W2089" s="22">
        <v>1E-3</v>
      </c>
      <c r="X2089" s="22">
        <v>46.06</v>
      </c>
      <c r="Y2089" s="22">
        <v>16.170000000000002</v>
      </c>
      <c r="Z2089" s="22">
        <v>21.45</v>
      </c>
      <c r="AA2089" s="22">
        <v>5.87</v>
      </c>
      <c r="AB2089" s="22">
        <v>5.0999999999999996</v>
      </c>
      <c r="AC2089" s="22">
        <v>1E-3</v>
      </c>
      <c r="AD2089" s="22">
        <v>5.35</v>
      </c>
      <c r="AE2089" s="24">
        <v>100.002</v>
      </c>
      <c r="AF2089" s="19" t="s">
        <v>64</v>
      </c>
      <c r="AG2089" s="25">
        <v>0.70899999999999996</v>
      </c>
      <c r="AH2089" s="22">
        <v>10398290.51</v>
      </c>
      <c r="AI2089" s="22">
        <v>37447769.310000002</v>
      </c>
      <c r="AJ2089" s="22">
        <v>47846059.82</v>
      </c>
      <c r="AK2089" s="21" t="s">
        <v>2292</v>
      </c>
      <c r="AL2089" s="21" t="s">
        <v>6461</v>
      </c>
      <c r="AM2089" s="26" t="s">
        <v>48</v>
      </c>
      <c r="AN2089" s="27">
        <v>0</v>
      </c>
      <c r="AS2089">
        <f t="shared" si="64"/>
        <v>5103</v>
      </c>
      <c r="AT2089" t="str">
        <f t="shared" si="65"/>
        <v>Região Rural da Capital Regional de Cuiabá</v>
      </c>
      <c r="BE2089">
        <v>3144409</v>
      </c>
      <c r="BF2089">
        <v>31</v>
      </c>
      <c r="BG2089" t="s">
        <v>12888</v>
      </c>
      <c r="BH2089" t="s">
        <v>12889</v>
      </c>
      <c r="BI2089" t="s">
        <v>12823</v>
      </c>
      <c r="BJ2089" t="s">
        <v>13221</v>
      </c>
      <c r="BK2089">
        <v>3105</v>
      </c>
      <c r="BL2089" t="s">
        <v>13074</v>
      </c>
      <c r="BM2089" t="s">
        <v>13075</v>
      </c>
    </row>
    <row r="2090" spans="1:65" x14ac:dyDescent="0.25">
      <c r="A2090" s="17" t="s">
        <v>6355</v>
      </c>
      <c r="B2090" s="18">
        <v>1</v>
      </c>
      <c r="C2090" s="19" t="s">
        <v>6462</v>
      </c>
      <c r="D2090" s="20" t="s">
        <v>6457</v>
      </c>
      <c r="E2090" s="20" t="s">
        <v>6458</v>
      </c>
      <c r="F2090" s="21">
        <v>5102678</v>
      </c>
      <c r="G2090" s="20" t="s">
        <v>6463</v>
      </c>
      <c r="H2090" s="22">
        <v>449.92290000000003</v>
      </c>
      <c r="I2090" s="22">
        <v>449.92290000000003</v>
      </c>
      <c r="J2090" s="22">
        <v>449.92290000000003</v>
      </c>
      <c r="K2090" s="22">
        <v>449.92290000000003</v>
      </c>
      <c r="L2090" s="22">
        <v>449.92290000000003</v>
      </c>
      <c r="M2090" s="23">
        <v>17</v>
      </c>
      <c r="N2090" s="19" t="s">
        <v>44</v>
      </c>
      <c r="O2090" s="22">
        <v>7.49</v>
      </c>
      <c r="P2090" s="22">
        <v>0</v>
      </c>
      <c r="Q2090" s="22">
        <v>0</v>
      </c>
      <c r="R2090" s="22">
        <v>22.9</v>
      </c>
      <c r="S2090" s="22">
        <v>0</v>
      </c>
      <c r="T2090" s="22">
        <v>0</v>
      </c>
      <c r="U2090" s="22">
        <v>350</v>
      </c>
      <c r="V2090" s="22">
        <v>1</v>
      </c>
      <c r="W2090" s="22">
        <v>0</v>
      </c>
      <c r="X2090" s="22">
        <v>50</v>
      </c>
      <c r="Y2090" s="22">
        <v>20</v>
      </c>
      <c r="Z2090" s="22">
        <v>25</v>
      </c>
      <c r="AA2090" s="22">
        <v>0</v>
      </c>
      <c r="AB2090" s="22">
        <v>0</v>
      </c>
      <c r="AC2090" s="22">
        <v>0</v>
      </c>
      <c r="AD2090" s="22">
        <v>5</v>
      </c>
      <c r="AE2090" s="24">
        <v>100</v>
      </c>
      <c r="AF2090" s="19" t="s">
        <v>64</v>
      </c>
      <c r="AG2090" s="25">
        <v>0.73799999999999999</v>
      </c>
      <c r="AH2090" s="22">
        <v>135834.88</v>
      </c>
      <c r="AI2090" s="22">
        <v>279523.59999999998</v>
      </c>
      <c r="AJ2090" s="22">
        <v>415358.48</v>
      </c>
      <c r="AK2090" s="21" t="s">
        <v>3705</v>
      </c>
      <c r="AL2090" s="21" t="s">
        <v>736</v>
      </c>
      <c r="AM2090" s="26" t="s">
        <v>48</v>
      </c>
      <c r="AN2090" s="27">
        <v>0</v>
      </c>
      <c r="AS2090">
        <f t="shared" si="64"/>
        <v>5103</v>
      </c>
      <c r="AT2090" t="str">
        <f t="shared" si="65"/>
        <v>Região Rural da Capital Regional de Cuiabá</v>
      </c>
      <c r="BE2090">
        <v>3144508</v>
      </c>
      <c r="BF2090">
        <v>31</v>
      </c>
      <c r="BG2090" t="s">
        <v>12888</v>
      </c>
      <c r="BH2090" t="s">
        <v>12889</v>
      </c>
      <c r="BI2090" t="s">
        <v>12823</v>
      </c>
      <c r="BJ2090" t="s">
        <v>13222</v>
      </c>
      <c r="BK2090">
        <v>3105</v>
      </c>
      <c r="BL2090" t="s">
        <v>13074</v>
      </c>
      <c r="BM2090" t="s">
        <v>13075</v>
      </c>
    </row>
    <row r="2091" spans="1:65" x14ac:dyDescent="0.25">
      <c r="A2091" s="17" t="s">
        <v>6355</v>
      </c>
      <c r="B2091" s="18">
        <v>1</v>
      </c>
      <c r="C2091" s="19" t="s">
        <v>6464</v>
      </c>
      <c r="D2091" s="20" t="s">
        <v>6457</v>
      </c>
      <c r="E2091" s="20" t="s">
        <v>6458</v>
      </c>
      <c r="F2091" s="21">
        <v>5102678</v>
      </c>
      <c r="G2091" s="20" t="s">
        <v>994</v>
      </c>
      <c r="H2091" s="22">
        <v>959.07669999999996</v>
      </c>
      <c r="I2091" s="22">
        <v>959.07669999999996</v>
      </c>
      <c r="J2091" s="22">
        <v>884.52980000000002</v>
      </c>
      <c r="K2091" s="22">
        <v>959.07669999999996</v>
      </c>
      <c r="L2091" s="22">
        <v>884.52980000000002</v>
      </c>
      <c r="M2091" s="23">
        <v>40</v>
      </c>
      <c r="N2091" s="19" t="s">
        <v>44</v>
      </c>
      <c r="O2091" s="22">
        <v>14.74</v>
      </c>
      <c r="P2091" s="22">
        <v>20.68</v>
      </c>
      <c r="Q2091" s="22">
        <v>71.77</v>
      </c>
      <c r="R2091" s="22">
        <v>70.498099999999994</v>
      </c>
      <c r="S2091" s="22">
        <v>0</v>
      </c>
      <c r="T2091" s="22">
        <v>0</v>
      </c>
      <c r="U2091" s="22">
        <v>0</v>
      </c>
      <c r="V2091" s="22">
        <v>399.36329999999998</v>
      </c>
      <c r="W2091" s="22">
        <v>0</v>
      </c>
      <c r="X2091" s="22">
        <v>0</v>
      </c>
      <c r="Y2091" s="22">
        <v>60</v>
      </c>
      <c r="Z2091" s="22">
        <v>0</v>
      </c>
      <c r="AA2091" s="22">
        <v>0</v>
      </c>
      <c r="AB2091" s="22">
        <v>30</v>
      </c>
      <c r="AC2091" s="22">
        <v>0</v>
      </c>
      <c r="AD2091" s="22">
        <v>10</v>
      </c>
      <c r="AE2091" s="24">
        <v>100</v>
      </c>
      <c r="AF2091" s="19" t="s">
        <v>64</v>
      </c>
      <c r="AG2091" s="25">
        <v>0.58299999999999996</v>
      </c>
      <c r="AH2091" s="22">
        <v>214476.36</v>
      </c>
      <c r="AI2091" s="22">
        <v>510577.14</v>
      </c>
      <c r="AJ2091" s="22">
        <v>725053.5</v>
      </c>
      <c r="AK2091" s="21" t="s">
        <v>4448</v>
      </c>
      <c r="AL2091" s="21" t="s">
        <v>2980</v>
      </c>
      <c r="AM2091" s="26" t="s">
        <v>48</v>
      </c>
      <c r="AN2091" s="27">
        <v>0</v>
      </c>
      <c r="AS2091">
        <f t="shared" si="64"/>
        <v>5103</v>
      </c>
      <c r="AT2091" t="str">
        <f t="shared" si="65"/>
        <v>Região Rural da Capital Regional de Cuiabá</v>
      </c>
      <c r="BE2091">
        <v>3144607</v>
      </c>
      <c r="BF2091">
        <v>31</v>
      </c>
      <c r="BG2091" t="s">
        <v>12888</v>
      </c>
      <c r="BH2091" t="s">
        <v>12889</v>
      </c>
      <c r="BI2091" t="s">
        <v>12823</v>
      </c>
      <c r="BJ2091" t="s">
        <v>13223</v>
      </c>
      <c r="BK2091">
        <v>3105</v>
      </c>
      <c r="BL2091" t="s">
        <v>13074</v>
      </c>
      <c r="BM2091" t="s">
        <v>13075</v>
      </c>
    </row>
    <row r="2092" spans="1:65" x14ac:dyDescent="0.25">
      <c r="A2092" s="17" t="s">
        <v>6355</v>
      </c>
      <c r="B2092" s="18">
        <v>1</v>
      </c>
      <c r="C2092" s="19" t="s">
        <v>6465</v>
      </c>
      <c r="D2092" s="20" t="s">
        <v>6361</v>
      </c>
      <c r="E2092" s="20" t="s">
        <v>6361</v>
      </c>
      <c r="F2092" s="21">
        <v>5102702</v>
      </c>
      <c r="G2092" s="20" t="s">
        <v>6466</v>
      </c>
      <c r="H2092" s="22">
        <v>3679.14</v>
      </c>
      <c r="I2092" s="22">
        <v>3679.14</v>
      </c>
      <c r="J2092" s="22">
        <v>3769.14</v>
      </c>
      <c r="K2092" s="22">
        <v>3679.14</v>
      </c>
      <c r="L2092" s="22">
        <v>3679.14</v>
      </c>
      <c r="M2092" s="23">
        <v>72</v>
      </c>
      <c r="N2092" s="19" t="s">
        <v>44</v>
      </c>
      <c r="O2092" s="22">
        <v>47.11</v>
      </c>
      <c r="P2092" s="22">
        <v>1E-3</v>
      </c>
      <c r="Q2092" s="22">
        <v>1E-3</v>
      </c>
      <c r="R2092" s="22">
        <v>184.5</v>
      </c>
      <c r="S2092" s="22">
        <v>1.0000000000000001E-5</v>
      </c>
      <c r="T2092" s="22">
        <v>1080.7</v>
      </c>
      <c r="U2092" s="22">
        <v>2503.9</v>
      </c>
      <c r="V2092" s="22">
        <v>1.0000000000000001E-5</v>
      </c>
      <c r="W2092" s="22">
        <v>1E-3</v>
      </c>
      <c r="X2092" s="22">
        <v>1E-3</v>
      </c>
      <c r="Y2092" s="22">
        <v>95.1</v>
      </c>
      <c r="Z2092" s="22">
        <v>1E-3</v>
      </c>
      <c r="AA2092" s="22">
        <v>1E-3</v>
      </c>
      <c r="AB2092" s="22">
        <v>1E-3</v>
      </c>
      <c r="AC2092" s="22">
        <v>1E-3</v>
      </c>
      <c r="AD2092" s="22">
        <v>4.9000000000000004</v>
      </c>
      <c r="AE2092" s="24">
        <v>100.00600000000001</v>
      </c>
      <c r="AF2092" s="19" t="s">
        <v>65</v>
      </c>
      <c r="AG2092" s="25">
        <v>0.61799999999999999</v>
      </c>
      <c r="AH2092" s="22">
        <v>1E-3</v>
      </c>
      <c r="AI2092" s="22">
        <v>4179024.75</v>
      </c>
      <c r="AJ2092" s="22">
        <v>4179024.7510000002</v>
      </c>
      <c r="AK2092" s="21" t="s">
        <v>6467</v>
      </c>
      <c r="AL2092" s="21" t="s">
        <v>6467</v>
      </c>
      <c r="AM2092" s="26" t="s">
        <v>48</v>
      </c>
      <c r="AN2092" s="27">
        <v>0</v>
      </c>
      <c r="AS2092">
        <f t="shared" si="64"/>
        <v>5102</v>
      </c>
      <c r="AT2092" t="str">
        <f t="shared" si="65"/>
        <v>Região Rural do Centro Sub-regional de Rondonópolis</v>
      </c>
      <c r="BE2092">
        <v>3145109</v>
      </c>
      <c r="BF2092">
        <v>31</v>
      </c>
      <c r="BG2092" t="s">
        <v>12888</v>
      </c>
      <c r="BH2092" t="s">
        <v>12889</v>
      </c>
      <c r="BI2092" t="s">
        <v>12823</v>
      </c>
      <c r="BJ2092" t="s">
        <v>13224</v>
      </c>
      <c r="BK2092">
        <v>3105</v>
      </c>
      <c r="BL2092" t="s">
        <v>13074</v>
      </c>
      <c r="BM2092" t="s">
        <v>13075</v>
      </c>
    </row>
    <row r="2093" spans="1:65" x14ac:dyDescent="0.25">
      <c r="A2093" s="17" t="s">
        <v>6355</v>
      </c>
      <c r="B2093" s="18">
        <v>1</v>
      </c>
      <c r="C2093" s="19" t="s">
        <v>6468</v>
      </c>
      <c r="D2093" s="20" t="s">
        <v>6361</v>
      </c>
      <c r="E2093" s="20" t="s">
        <v>6361</v>
      </c>
      <c r="F2093" s="21">
        <v>5102702</v>
      </c>
      <c r="G2093" s="20" t="s">
        <v>6469</v>
      </c>
      <c r="H2093" s="22">
        <v>7271.1125000000002</v>
      </c>
      <c r="I2093" s="22">
        <v>7271.1125000000002</v>
      </c>
      <c r="J2093" s="22">
        <v>6829.6219000000001</v>
      </c>
      <c r="K2093" s="22">
        <v>6829.6219000000001</v>
      </c>
      <c r="L2093" s="22">
        <v>6892.6219000000001</v>
      </c>
      <c r="M2093" s="23">
        <v>200</v>
      </c>
      <c r="N2093" s="19" t="s">
        <v>44</v>
      </c>
      <c r="O2093" s="22">
        <v>86.157700000000006</v>
      </c>
      <c r="P2093" s="22">
        <v>2.4</v>
      </c>
      <c r="Q2093" s="22">
        <v>71.739999999999995</v>
      </c>
      <c r="R2093" s="22">
        <v>454.99880000000002</v>
      </c>
      <c r="S2093" s="22">
        <v>1.0000000000000001E-5</v>
      </c>
      <c r="T2093" s="22">
        <v>2836.47</v>
      </c>
      <c r="U2093" s="22">
        <v>3591.1342</v>
      </c>
      <c r="V2093" s="22">
        <v>10.0189</v>
      </c>
      <c r="W2093" s="22">
        <v>0</v>
      </c>
      <c r="X2093" s="22">
        <v>0</v>
      </c>
      <c r="Y2093" s="22">
        <v>25.12</v>
      </c>
      <c r="Z2093" s="22">
        <v>45.54</v>
      </c>
      <c r="AA2093" s="22">
        <v>0</v>
      </c>
      <c r="AB2093" s="22">
        <v>22.74</v>
      </c>
      <c r="AC2093" s="22">
        <v>0</v>
      </c>
      <c r="AD2093" s="22">
        <v>6.6</v>
      </c>
      <c r="AE2093" s="24">
        <v>99.999999999999986</v>
      </c>
      <c r="AF2093" s="19" t="s">
        <v>65</v>
      </c>
      <c r="AG2093" s="25">
        <v>0.39800000000000002</v>
      </c>
      <c r="AH2093" s="22">
        <v>961791.32</v>
      </c>
      <c r="AI2093" s="22">
        <v>17094865.93</v>
      </c>
      <c r="AJ2093" s="22">
        <v>18056657.25</v>
      </c>
      <c r="AK2093" s="21" t="s">
        <v>6470</v>
      </c>
      <c r="AL2093" s="21" t="s">
        <v>2802</v>
      </c>
      <c r="AM2093" s="26" t="s">
        <v>48</v>
      </c>
      <c r="AN2093" s="27">
        <v>134949.41</v>
      </c>
      <c r="AS2093">
        <f t="shared" si="64"/>
        <v>5102</v>
      </c>
      <c r="AT2093" t="str">
        <f t="shared" si="65"/>
        <v>Região Rural do Centro Sub-regional de Rondonópolis</v>
      </c>
      <c r="BE2093">
        <v>3145505</v>
      </c>
      <c r="BF2093">
        <v>31</v>
      </c>
      <c r="BG2093" t="s">
        <v>12888</v>
      </c>
      <c r="BH2093" t="s">
        <v>12889</v>
      </c>
      <c r="BI2093" t="s">
        <v>12823</v>
      </c>
      <c r="BJ2093" t="s">
        <v>13225</v>
      </c>
      <c r="BK2093">
        <v>3105</v>
      </c>
      <c r="BL2093" t="s">
        <v>13074</v>
      </c>
      <c r="BM2093" t="s">
        <v>13075</v>
      </c>
    </row>
    <row r="2094" spans="1:65" x14ac:dyDescent="0.25">
      <c r="A2094" s="17" t="s">
        <v>6355</v>
      </c>
      <c r="B2094" s="18">
        <v>1</v>
      </c>
      <c r="C2094" s="19" t="s">
        <v>6471</v>
      </c>
      <c r="D2094" s="20" t="s">
        <v>6472</v>
      </c>
      <c r="E2094" s="20" t="s">
        <v>6473</v>
      </c>
      <c r="F2094" s="21">
        <v>5102793</v>
      </c>
      <c r="G2094" s="20" t="s">
        <v>6474</v>
      </c>
      <c r="H2094" s="22">
        <v>3003.77</v>
      </c>
      <c r="I2094" s="22">
        <v>2542.2199999999998</v>
      </c>
      <c r="J2094" s="22">
        <v>3010.57</v>
      </c>
      <c r="K2094" s="22">
        <v>3003.7707999999998</v>
      </c>
      <c r="L2094" s="22">
        <v>3003.77</v>
      </c>
      <c r="M2094" s="23">
        <v>86</v>
      </c>
      <c r="N2094" s="19" t="s">
        <v>44</v>
      </c>
      <c r="O2094" s="22">
        <v>30.03</v>
      </c>
      <c r="P2094" s="22">
        <v>60.05</v>
      </c>
      <c r="Q2094" s="22">
        <v>271.73</v>
      </c>
      <c r="R2094" s="22">
        <v>275.39999999999998</v>
      </c>
      <c r="S2094" s="22">
        <v>1.0000000000000001E-5</v>
      </c>
      <c r="T2094" s="22">
        <v>1345.6</v>
      </c>
      <c r="U2094" s="22">
        <v>1389.5</v>
      </c>
      <c r="V2094" s="22">
        <v>1.0000000000000001E-5</v>
      </c>
      <c r="W2094" s="22">
        <v>1E-3</v>
      </c>
      <c r="X2094" s="22">
        <v>9.39</v>
      </c>
      <c r="Y2094" s="22">
        <v>75.41</v>
      </c>
      <c r="Z2094" s="22">
        <v>1E-3</v>
      </c>
      <c r="AA2094" s="22">
        <v>6.05</v>
      </c>
      <c r="AB2094" s="22">
        <v>1E-3</v>
      </c>
      <c r="AC2094" s="22">
        <v>1E-3</v>
      </c>
      <c r="AD2094" s="22">
        <v>9.15</v>
      </c>
      <c r="AE2094" s="24">
        <v>100.00400000000002</v>
      </c>
      <c r="AF2094" s="19" t="s">
        <v>64</v>
      </c>
      <c r="AG2094" s="25">
        <v>0.67300000000000004</v>
      </c>
      <c r="AH2094" s="22">
        <v>1704043.54</v>
      </c>
      <c r="AI2094" s="22">
        <v>5313370.17</v>
      </c>
      <c r="AJ2094" s="22">
        <v>7017413.71</v>
      </c>
      <c r="AK2094" s="21" t="s">
        <v>6377</v>
      </c>
      <c r="AL2094" s="21" t="s">
        <v>6475</v>
      </c>
      <c r="AM2094" s="26" t="s">
        <v>48</v>
      </c>
      <c r="AN2094" s="27">
        <v>0</v>
      </c>
      <c r="AS2094">
        <f t="shared" si="64"/>
        <v>5106</v>
      </c>
      <c r="AT2094" t="str">
        <f t="shared" si="65"/>
        <v>Região Rural do Centro de Zona de Alta Floresta</v>
      </c>
      <c r="BE2094">
        <v>3146008</v>
      </c>
      <c r="BF2094">
        <v>31</v>
      </c>
      <c r="BG2094" t="s">
        <v>12888</v>
      </c>
      <c r="BH2094" t="s">
        <v>12889</v>
      </c>
      <c r="BI2094" t="s">
        <v>12823</v>
      </c>
      <c r="BJ2094" t="s">
        <v>13226</v>
      </c>
      <c r="BK2094">
        <v>3105</v>
      </c>
      <c r="BL2094" t="s">
        <v>13074</v>
      </c>
      <c r="BM2094" t="s">
        <v>13075</v>
      </c>
    </row>
    <row r="2095" spans="1:65" x14ac:dyDescent="0.25">
      <c r="A2095" s="17" t="s">
        <v>6355</v>
      </c>
      <c r="B2095" s="18">
        <v>1</v>
      </c>
      <c r="C2095" s="19" t="s">
        <v>6476</v>
      </c>
      <c r="D2095" s="20" t="s">
        <v>6472</v>
      </c>
      <c r="E2095" s="20" t="s">
        <v>6473</v>
      </c>
      <c r="F2095" s="21">
        <v>5102793</v>
      </c>
      <c r="G2095" s="20" t="s">
        <v>6477</v>
      </c>
      <c r="H2095" s="22">
        <v>2413.9014999999999</v>
      </c>
      <c r="I2095" s="22">
        <v>2355.7199999999998</v>
      </c>
      <c r="J2095" s="22">
        <v>2355.7177000000001</v>
      </c>
      <c r="K2095" s="22">
        <v>2413.9014999999999</v>
      </c>
      <c r="L2095" s="22">
        <v>2355.7177000000001</v>
      </c>
      <c r="M2095" s="23">
        <v>43</v>
      </c>
      <c r="N2095" s="19" t="s">
        <v>44</v>
      </c>
      <c r="O2095" s="22">
        <v>23.55</v>
      </c>
      <c r="P2095" s="22">
        <v>35.049999999999997</v>
      </c>
      <c r="Q2095" s="22">
        <v>100</v>
      </c>
      <c r="R2095" s="22">
        <v>176.5128</v>
      </c>
      <c r="S2095" s="22">
        <v>1.0000000000000001E-5</v>
      </c>
      <c r="T2095" s="22">
        <v>763.77560000000005</v>
      </c>
      <c r="U2095" s="22">
        <v>1415.4293</v>
      </c>
      <c r="V2095" s="22">
        <v>1.0000000000000001E-5</v>
      </c>
      <c r="W2095" s="22">
        <v>1E-4</v>
      </c>
      <c r="X2095" s="22">
        <v>20.71</v>
      </c>
      <c r="Y2095" s="22">
        <v>69.16</v>
      </c>
      <c r="Z2095" s="22">
        <v>1E-4</v>
      </c>
      <c r="AA2095" s="22">
        <v>2.64</v>
      </c>
      <c r="AB2095" s="22">
        <v>1E-4</v>
      </c>
      <c r="AC2095" s="22">
        <v>1E-4</v>
      </c>
      <c r="AD2095" s="22">
        <v>7.49</v>
      </c>
      <c r="AE2095" s="24">
        <v>100.0004</v>
      </c>
      <c r="AF2095" s="19" t="s">
        <v>65</v>
      </c>
      <c r="AG2095" s="25">
        <v>0.54700000000000004</v>
      </c>
      <c r="AH2095" s="22">
        <v>315662.23</v>
      </c>
      <c r="AI2095" s="22">
        <v>2967547.45</v>
      </c>
      <c r="AJ2095" s="22">
        <v>3283209.68</v>
      </c>
      <c r="AK2095" s="21" t="s">
        <v>3494</v>
      </c>
      <c r="AL2095" s="21" t="s">
        <v>438</v>
      </c>
      <c r="AM2095" s="26" t="s">
        <v>48</v>
      </c>
      <c r="AN2095" s="27">
        <v>0</v>
      </c>
      <c r="AS2095">
        <f t="shared" si="64"/>
        <v>5106</v>
      </c>
      <c r="AT2095" t="str">
        <f t="shared" si="65"/>
        <v>Região Rural do Centro de Zona de Alta Floresta</v>
      </c>
      <c r="BE2095">
        <v>3146503</v>
      </c>
      <c r="BF2095">
        <v>31</v>
      </c>
      <c r="BG2095" t="s">
        <v>12888</v>
      </c>
      <c r="BH2095" t="s">
        <v>12889</v>
      </c>
      <c r="BI2095" t="s">
        <v>12823</v>
      </c>
      <c r="BJ2095" t="s">
        <v>13227</v>
      </c>
      <c r="BK2095">
        <v>3105</v>
      </c>
      <c r="BL2095" t="s">
        <v>13074</v>
      </c>
      <c r="BM2095" t="s">
        <v>13075</v>
      </c>
    </row>
    <row r="2096" spans="1:65" x14ac:dyDescent="0.25">
      <c r="A2096" s="17" t="s">
        <v>6355</v>
      </c>
      <c r="B2096" s="18">
        <v>1</v>
      </c>
      <c r="C2096" s="19" t="s">
        <v>6478</v>
      </c>
      <c r="D2096" s="20" t="s">
        <v>6386</v>
      </c>
      <c r="E2096" s="20" t="s">
        <v>6479</v>
      </c>
      <c r="F2096" s="21">
        <v>5102850</v>
      </c>
      <c r="G2096" s="20" t="s">
        <v>6480</v>
      </c>
      <c r="H2096" s="22">
        <v>6074.7750999999998</v>
      </c>
      <c r="I2096" s="22">
        <v>6074.7727000000004</v>
      </c>
      <c r="J2096" s="22">
        <v>6074.7750999999998</v>
      </c>
      <c r="K2096" s="22">
        <v>6074.7750999999998</v>
      </c>
      <c r="L2096" s="22">
        <v>6074.7750999999998</v>
      </c>
      <c r="M2096" s="23">
        <v>109</v>
      </c>
      <c r="N2096" s="19" t="s">
        <v>44</v>
      </c>
      <c r="O2096" s="22">
        <v>60.74</v>
      </c>
      <c r="P2096" s="22">
        <v>0</v>
      </c>
      <c r="Q2096" s="22">
        <v>0</v>
      </c>
      <c r="R2096" s="22">
        <v>364.48649999999998</v>
      </c>
      <c r="S2096" s="22">
        <v>3037.3874000000001</v>
      </c>
      <c r="T2096" s="22">
        <v>0</v>
      </c>
      <c r="U2096" s="22">
        <v>2429.9101999999998</v>
      </c>
      <c r="V2096" s="22">
        <v>242.99100000000001</v>
      </c>
      <c r="W2096" s="22">
        <v>0</v>
      </c>
      <c r="X2096" s="22">
        <v>0</v>
      </c>
      <c r="Y2096" s="22">
        <v>40</v>
      </c>
      <c r="Z2096" s="22">
        <v>50</v>
      </c>
      <c r="AA2096" s="22">
        <v>0</v>
      </c>
      <c r="AB2096" s="22">
        <v>0</v>
      </c>
      <c r="AC2096" s="22">
        <v>0</v>
      </c>
      <c r="AD2096" s="22">
        <v>10</v>
      </c>
      <c r="AE2096" s="24">
        <v>100</v>
      </c>
      <c r="AF2096" s="19" t="s">
        <v>57</v>
      </c>
      <c r="AG2096" s="25">
        <v>0.45</v>
      </c>
      <c r="AH2096" s="22">
        <v>0</v>
      </c>
      <c r="AI2096" s="22">
        <v>281383.58</v>
      </c>
      <c r="AJ2096" s="22">
        <v>281383.58</v>
      </c>
      <c r="AK2096" s="21" t="s">
        <v>1885</v>
      </c>
      <c r="AL2096" s="21" t="s">
        <v>3200</v>
      </c>
      <c r="AM2096" s="26" t="s">
        <v>48</v>
      </c>
      <c r="AN2096" s="27">
        <v>0</v>
      </c>
      <c r="AS2096">
        <f t="shared" si="64"/>
        <v>5105</v>
      </c>
      <c r="AT2096" t="str">
        <f t="shared" si="65"/>
        <v>Região Rural do Centro Sub-regional de Vilhena (RO) e Cacoal (RO)</v>
      </c>
      <c r="BE2096">
        <v>3147204</v>
      </c>
      <c r="BF2096">
        <v>31</v>
      </c>
      <c r="BG2096" t="s">
        <v>12888</v>
      </c>
      <c r="BH2096" t="s">
        <v>12889</v>
      </c>
      <c r="BI2096" t="s">
        <v>12823</v>
      </c>
      <c r="BJ2096" t="s">
        <v>13228</v>
      </c>
      <c r="BK2096">
        <v>3105</v>
      </c>
      <c r="BL2096" t="s">
        <v>13074</v>
      </c>
      <c r="BM2096" t="s">
        <v>13075</v>
      </c>
    </row>
    <row r="2097" spans="1:65" x14ac:dyDescent="0.25">
      <c r="A2097" s="17" t="s">
        <v>6355</v>
      </c>
      <c r="B2097" s="18">
        <v>1</v>
      </c>
      <c r="C2097" s="19" t="s">
        <v>6481</v>
      </c>
      <c r="D2097" s="20" t="s">
        <v>6386</v>
      </c>
      <c r="E2097" s="20" t="s">
        <v>6479</v>
      </c>
      <c r="F2097" s="21">
        <v>5102850</v>
      </c>
      <c r="G2097" s="20" t="s">
        <v>6482</v>
      </c>
      <c r="H2097" s="22">
        <v>11878.2</v>
      </c>
      <c r="I2097" s="22">
        <v>11559</v>
      </c>
      <c r="J2097" s="22">
        <v>11878.437599999999</v>
      </c>
      <c r="K2097" s="22">
        <v>11878.437599999999</v>
      </c>
      <c r="L2097" s="22">
        <v>11878.437599999999</v>
      </c>
      <c r="M2097" s="23">
        <v>213</v>
      </c>
      <c r="N2097" s="19" t="s">
        <v>44</v>
      </c>
      <c r="O2097" s="22">
        <v>118.78</v>
      </c>
      <c r="P2097" s="22">
        <v>0</v>
      </c>
      <c r="Q2097" s="22">
        <v>0</v>
      </c>
      <c r="R2097" s="22">
        <v>712.70619999999997</v>
      </c>
      <c r="S2097" s="22">
        <v>5939.2183000000005</v>
      </c>
      <c r="T2097" s="22">
        <v>0</v>
      </c>
      <c r="U2097" s="22">
        <v>4751.3756000000003</v>
      </c>
      <c r="V2097" s="22">
        <v>475.13749999999999</v>
      </c>
      <c r="W2097" s="22">
        <v>0</v>
      </c>
      <c r="X2097" s="22">
        <v>0</v>
      </c>
      <c r="Y2097" s="22">
        <v>40</v>
      </c>
      <c r="Z2097" s="22">
        <v>50</v>
      </c>
      <c r="AA2097" s="22">
        <v>0</v>
      </c>
      <c r="AB2097" s="22">
        <v>0</v>
      </c>
      <c r="AC2097" s="22">
        <v>0</v>
      </c>
      <c r="AD2097" s="22">
        <v>10</v>
      </c>
      <c r="AE2097" s="24">
        <v>100</v>
      </c>
      <c r="AF2097" s="19" t="s">
        <v>57</v>
      </c>
      <c r="AG2097" s="25">
        <v>0.45</v>
      </c>
      <c r="AH2097" s="22">
        <v>0</v>
      </c>
      <c r="AI2097" s="22">
        <v>550209.22</v>
      </c>
      <c r="AJ2097" s="22">
        <v>550209.22</v>
      </c>
      <c r="AK2097" s="21" t="s">
        <v>653</v>
      </c>
      <c r="AL2097" s="21" t="s">
        <v>6483</v>
      </c>
      <c r="AM2097" s="26" t="s">
        <v>48</v>
      </c>
      <c r="AN2097" s="27">
        <v>0</v>
      </c>
      <c r="AS2097">
        <f t="shared" si="64"/>
        <v>5105</v>
      </c>
      <c r="AT2097" t="str">
        <f t="shared" si="65"/>
        <v>Região Rural do Centro Sub-regional de Vilhena (RO) e Cacoal (RO)</v>
      </c>
      <c r="BE2097">
        <v>3147303</v>
      </c>
      <c r="BF2097">
        <v>31</v>
      </c>
      <c r="BG2097" t="s">
        <v>12888</v>
      </c>
      <c r="BH2097" t="s">
        <v>12889</v>
      </c>
      <c r="BI2097" t="s">
        <v>12823</v>
      </c>
      <c r="BJ2097" t="s">
        <v>13229</v>
      </c>
      <c r="BK2097">
        <v>3105</v>
      </c>
      <c r="BL2097" t="s">
        <v>13074</v>
      </c>
      <c r="BM2097" t="s">
        <v>13075</v>
      </c>
    </row>
    <row r="2098" spans="1:65" x14ac:dyDescent="0.25">
      <c r="A2098" s="17" t="s">
        <v>6355</v>
      </c>
      <c r="B2098" s="18">
        <v>1</v>
      </c>
      <c r="C2098" s="19" t="s">
        <v>6484</v>
      </c>
      <c r="D2098" s="20" t="s">
        <v>6386</v>
      </c>
      <c r="E2098" s="20" t="s">
        <v>6479</v>
      </c>
      <c r="F2098" s="21">
        <v>5102850</v>
      </c>
      <c r="G2098" s="20" t="s">
        <v>6485</v>
      </c>
      <c r="H2098" s="22">
        <v>5014.5235000000002</v>
      </c>
      <c r="I2098" s="22">
        <v>5014.5235000000002</v>
      </c>
      <c r="J2098" s="22">
        <v>5014.5235000000002</v>
      </c>
      <c r="K2098" s="22">
        <v>5014.5235000000002</v>
      </c>
      <c r="L2098" s="22">
        <v>5014.5235000000002</v>
      </c>
      <c r="M2098" s="23">
        <v>90</v>
      </c>
      <c r="N2098" s="19" t="s">
        <v>44</v>
      </c>
      <c r="O2098" s="22">
        <v>50.14</v>
      </c>
      <c r="P2098" s="22">
        <v>0</v>
      </c>
      <c r="Q2098" s="22">
        <v>0</v>
      </c>
      <c r="R2098" s="22">
        <v>300.87139999999999</v>
      </c>
      <c r="S2098" s="22">
        <v>2507.2617</v>
      </c>
      <c r="T2098" s="22">
        <v>0</v>
      </c>
      <c r="U2098" s="22">
        <v>2005.8095000000001</v>
      </c>
      <c r="V2098" s="22">
        <v>200.58090000000001</v>
      </c>
      <c r="W2098" s="22">
        <v>0</v>
      </c>
      <c r="X2098" s="22">
        <v>0</v>
      </c>
      <c r="Y2098" s="22">
        <v>40</v>
      </c>
      <c r="Z2098" s="22">
        <v>50</v>
      </c>
      <c r="AA2098" s="22">
        <v>0</v>
      </c>
      <c r="AB2098" s="22">
        <v>0</v>
      </c>
      <c r="AC2098" s="22">
        <v>0</v>
      </c>
      <c r="AD2098" s="22">
        <v>10</v>
      </c>
      <c r="AE2098" s="24">
        <v>100</v>
      </c>
      <c r="AF2098" s="19" t="s">
        <v>57</v>
      </c>
      <c r="AG2098" s="25">
        <v>0.45</v>
      </c>
      <c r="AH2098" s="22">
        <v>0</v>
      </c>
      <c r="AI2098" s="22">
        <v>232272.72</v>
      </c>
      <c r="AJ2098" s="22">
        <v>232272.72</v>
      </c>
      <c r="AK2098" s="21" t="s">
        <v>1885</v>
      </c>
      <c r="AL2098" s="21" t="s">
        <v>3200</v>
      </c>
      <c r="AM2098" s="26" t="s">
        <v>48</v>
      </c>
      <c r="AN2098" s="27">
        <v>0</v>
      </c>
      <c r="AS2098">
        <f t="shared" si="64"/>
        <v>5105</v>
      </c>
      <c r="AT2098" t="str">
        <f t="shared" si="65"/>
        <v>Região Rural do Centro Sub-regional de Vilhena (RO) e Cacoal (RO)</v>
      </c>
      <c r="BE2098">
        <v>3147600</v>
      </c>
      <c r="BF2098">
        <v>31</v>
      </c>
      <c r="BG2098" t="s">
        <v>12888</v>
      </c>
      <c r="BH2098" t="s">
        <v>12889</v>
      </c>
      <c r="BI2098" t="s">
        <v>12823</v>
      </c>
      <c r="BJ2098" t="s">
        <v>13230</v>
      </c>
      <c r="BK2098">
        <v>3105</v>
      </c>
      <c r="BL2098" t="s">
        <v>13074</v>
      </c>
      <c r="BM2098" t="s">
        <v>13075</v>
      </c>
    </row>
    <row r="2099" spans="1:65" x14ac:dyDescent="0.25">
      <c r="A2099" s="17" t="s">
        <v>6355</v>
      </c>
      <c r="B2099" s="18">
        <v>1</v>
      </c>
      <c r="C2099" s="19" t="s">
        <v>6486</v>
      </c>
      <c r="D2099" s="20" t="s">
        <v>6386</v>
      </c>
      <c r="E2099" s="20" t="s">
        <v>6479</v>
      </c>
      <c r="F2099" s="21">
        <v>5102850</v>
      </c>
      <c r="G2099" s="20" t="s">
        <v>6487</v>
      </c>
      <c r="H2099" s="22">
        <v>9989.0781000000006</v>
      </c>
      <c r="I2099" s="22">
        <v>9989.0781000000006</v>
      </c>
      <c r="J2099" s="22">
        <v>9989.0781000000006</v>
      </c>
      <c r="K2099" s="22">
        <v>9989.0781000000006</v>
      </c>
      <c r="L2099" s="22">
        <v>9989.0781000000006</v>
      </c>
      <c r="M2099" s="23">
        <v>179</v>
      </c>
      <c r="N2099" s="19" t="s">
        <v>44</v>
      </c>
      <c r="O2099" s="22">
        <v>99.89</v>
      </c>
      <c r="P2099" s="22">
        <v>0</v>
      </c>
      <c r="Q2099" s="22">
        <v>0</v>
      </c>
      <c r="R2099" s="22">
        <v>599.34460000000001</v>
      </c>
      <c r="S2099" s="22">
        <v>4994.5389999999998</v>
      </c>
      <c r="T2099" s="22">
        <v>0</v>
      </c>
      <c r="U2099" s="22">
        <v>3995.6314000000002</v>
      </c>
      <c r="V2099" s="22">
        <v>399.56310000000002</v>
      </c>
      <c r="W2099" s="22">
        <v>0</v>
      </c>
      <c r="X2099" s="22">
        <v>0</v>
      </c>
      <c r="Y2099" s="22">
        <v>40</v>
      </c>
      <c r="Z2099" s="22">
        <v>50</v>
      </c>
      <c r="AA2099" s="22">
        <v>0</v>
      </c>
      <c r="AB2099" s="22">
        <v>0</v>
      </c>
      <c r="AC2099" s="29">
        <v>0</v>
      </c>
      <c r="AD2099" s="22">
        <v>10</v>
      </c>
      <c r="AE2099" s="32">
        <v>100</v>
      </c>
      <c r="AF2099" s="19" t="s">
        <v>57</v>
      </c>
      <c r="AG2099" s="25">
        <v>0.45</v>
      </c>
      <c r="AH2099" s="22">
        <v>0</v>
      </c>
      <c r="AI2099" s="22">
        <v>462694.09</v>
      </c>
      <c r="AJ2099" s="22">
        <v>462694.09</v>
      </c>
      <c r="AK2099" s="21" t="s">
        <v>1885</v>
      </c>
      <c r="AL2099" s="21" t="s">
        <v>3200</v>
      </c>
      <c r="AM2099" s="26" t="s">
        <v>48</v>
      </c>
      <c r="AN2099" s="27">
        <v>0</v>
      </c>
      <c r="AS2099">
        <f t="shared" si="64"/>
        <v>5105</v>
      </c>
      <c r="AT2099" t="str">
        <f t="shared" si="65"/>
        <v>Região Rural do Centro Sub-regional de Vilhena (RO) e Cacoal (RO)</v>
      </c>
      <c r="BE2099">
        <v>3147907</v>
      </c>
      <c r="BF2099">
        <v>31</v>
      </c>
      <c r="BG2099" t="s">
        <v>12888</v>
      </c>
      <c r="BH2099" t="s">
        <v>12889</v>
      </c>
      <c r="BI2099" t="s">
        <v>12823</v>
      </c>
      <c r="BJ2099" t="s">
        <v>13231</v>
      </c>
      <c r="BK2099">
        <v>3105</v>
      </c>
      <c r="BL2099" t="s">
        <v>13074</v>
      </c>
      <c r="BM2099" t="s">
        <v>13075</v>
      </c>
    </row>
    <row r="2100" spans="1:65" x14ac:dyDescent="0.25">
      <c r="A2100" s="17" t="s">
        <v>6355</v>
      </c>
      <c r="B2100" s="18">
        <v>1</v>
      </c>
      <c r="C2100" s="19" t="s">
        <v>6488</v>
      </c>
      <c r="D2100" s="20" t="s">
        <v>6386</v>
      </c>
      <c r="E2100" s="20" t="s">
        <v>6479</v>
      </c>
      <c r="F2100" s="21">
        <v>5102850</v>
      </c>
      <c r="G2100" s="20" t="s">
        <v>6489</v>
      </c>
      <c r="H2100" s="22">
        <v>1030.0121999999999</v>
      </c>
      <c r="I2100" s="22">
        <v>1030.0121999999999</v>
      </c>
      <c r="J2100" s="22">
        <v>1030.0121999999999</v>
      </c>
      <c r="K2100" s="22">
        <v>1030.0121999999999</v>
      </c>
      <c r="L2100" s="22">
        <v>1030.0121999999999</v>
      </c>
      <c r="M2100" s="23">
        <v>18</v>
      </c>
      <c r="N2100" s="19" t="s">
        <v>44</v>
      </c>
      <c r="O2100" s="22">
        <v>10.3</v>
      </c>
      <c r="P2100" s="22">
        <v>0</v>
      </c>
      <c r="Q2100" s="22">
        <v>0</v>
      </c>
      <c r="R2100" s="22">
        <v>61.800699999999999</v>
      </c>
      <c r="S2100" s="22">
        <v>515.48130000000003</v>
      </c>
      <c r="T2100" s="22">
        <v>0</v>
      </c>
      <c r="U2100" s="22">
        <v>411.52980000000002</v>
      </c>
      <c r="V2100" s="22">
        <v>41.200400000000002</v>
      </c>
      <c r="W2100" s="22">
        <v>0</v>
      </c>
      <c r="X2100" s="22">
        <v>0</v>
      </c>
      <c r="Y2100" s="22">
        <v>40</v>
      </c>
      <c r="Z2100" s="22">
        <v>50</v>
      </c>
      <c r="AA2100" s="22">
        <v>0</v>
      </c>
      <c r="AB2100" s="22">
        <v>0</v>
      </c>
      <c r="AC2100" s="22">
        <v>0</v>
      </c>
      <c r="AD2100" s="22">
        <v>10</v>
      </c>
      <c r="AE2100" s="24">
        <v>100</v>
      </c>
      <c r="AF2100" s="19" t="s">
        <v>57</v>
      </c>
      <c r="AG2100" s="25">
        <v>0.45</v>
      </c>
      <c r="AH2100" s="22">
        <v>0</v>
      </c>
      <c r="AI2100" s="22">
        <v>47710.16</v>
      </c>
      <c r="AJ2100" s="22">
        <v>47710.16</v>
      </c>
      <c r="AK2100" s="21" t="s">
        <v>1885</v>
      </c>
      <c r="AL2100" s="21" t="s">
        <v>3200</v>
      </c>
      <c r="AM2100" s="26" t="s">
        <v>48</v>
      </c>
      <c r="AN2100" s="27">
        <v>0</v>
      </c>
      <c r="AS2100">
        <f t="shared" si="64"/>
        <v>5105</v>
      </c>
      <c r="AT2100" t="str">
        <f t="shared" si="65"/>
        <v>Região Rural do Centro Sub-regional de Vilhena (RO) e Cacoal (RO)</v>
      </c>
      <c r="BE2100">
        <v>3157906</v>
      </c>
      <c r="BF2100">
        <v>31</v>
      </c>
      <c r="BG2100" t="s">
        <v>12888</v>
      </c>
      <c r="BH2100" t="s">
        <v>12889</v>
      </c>
      <c r="BI2100" t="s">
        <v>12823</v>
      </c>
      <c r="BJ2100" t="s">
        <v>13232</v>
      </c>
      <c r="BK2100">
        <v>3103</v>
      </c>
      <c r="BL2100" t="s">
        <v>13233</v>
      </c>
      <c r="BM2100" t="s">
        <v>13234</v>
      </c>
    </row>
    <row r="2101" spans="1:65" x14ac:dyDescent="0.25">
      <c r="A2101" s="17" t="s">
        <v>6355</v>
      </c>
      <c r="B2101" s="18">
        <v>1</v>
      </c>
      <c r="C2101" s="19" t="s">
        <v>6490</v>
      </c>
      <c r="D2101" s="20" t="s">
        <v>6386</v>
      </c>
      <c r="E2101" s="20" t="s">
        <v>6479</v>
      </c>
      <c r="F2101" s="21">
        <v>5102850</v>
      </c>
      <c r="G2101" s="20" t="s">
        <v>6491</v>
      </c>
      <c r="H2101" s="22">
        <v>2000.0009</v>
      </c>
      <c r="I2101" s="22">
        <v>2000.0009</v>
      </c>
      <c r="J2101" s="22">
        <v>2000.0009</v>
      </c>
      <c r="K2101" s="22">
        <v>2000.0009</v>
      </c>
      <c r="L2101" s="22">
        <v>2000.0009</v>
      </c>
      <c r="M2101" s="23">
        <v>36</v>
      </c>
      <c r="N2101" s="19" t="s">
        <v>44</v>
      </c>
      <c r="O2101" s="22">
        <v>20</v>
      </c>
      <c r="P2101" s="22">
        <v>54</v>
      </c>
      <c r="Q2101" s="22">
        <v>100</v>
      </c>
      <c r="R2101" s="22">
        <v>120</v>
      </c>
      <c r="S2101" s="22">
        <v>1000</v>
      </c>
      <c r="T2101" s="22">
        <v>0</v>
      </c>
      <c r="U2101" s="22">
        <v>800.0009</v>
      </c>
      <c r="V2101" s="22">
        <v>80</v>
      </c>
      <c r="W2101" s="22">
        <v>0</v>
      </c>
      <c r="X2101" s="22">
        <v>0</v>
      </c>
      <c r="Y2101" s="22">
        <v>40</v>
      </c>
      <c r="Z2101" s="22">
        <v>50</v>
      </c>
      <c r="AA2101" s="22">
        <v>0</v>
      </c>
      <c r="AB2101" s="22">
        <v>0</v>
      </c>
      <c r="AC2101" s="22">
        <v>0</v>
      </c>
      <c r="AD2101" s="22">
        <v>10</v>
      </c>
      <c r="AE2101" s="24">
        <v>100</v>
      </c>
      <c r="AF2101" s="19" t="s">
        <v>57</v>
      </c>
      <c r="AG2101" s="25">
        <v>0.45</v>
      </c>
      <c r="AH2101" s="22">
        <v>0</v>
      </c>
      <c r="AI2101" s="22">
        <v>92640.04</v>
      </c>
      <c r="AJ2101" s="22">
        <v>92640.04</v>
      </c>
      <c r="AK2101" s="30" t="s">
        <v>653</v>
      </c>
      <c r="AL2101" s="21" t="s">
        <v>6483</v>
      </c>
      <c r="AM2101" s="26" t="s">
        <v>48</v>
      </c>
      <c r="AN2101" s="27">
        <v>0</v>
      </c>
      <c r="AS2101">
        <f t="shared" si="64"/>
        <v>5105</v>
      </c>
      <c r="AT2101" t="str">
        <f t="shared" si="65"/>
        <v>Região Rural do Centro Sub-regional de Vilhena (RO) e Cacoal (RO)</v>
      </c>
      <c r="BE2101">
        <v>3158904</v>
      </c>
      <c r="BF2101">
        <v>31</v>
      </c>
      <c r="BG2101" t="s">
        <v>12888</v>
      </c>
      <c r="BH2101" t="s">
        <v>12889</v>
      </c>
      <c r="BI2101" t="s">
        <v>12823</v>
      </c>
      <c r="BJ2101" t="s">
        <v>13235</v>
      </c>
      <c r="BK2101">
        <v>3103</v>
      </c>
      <c r="BL2101" t="s">
        <v>13233</v>
      </c>
      <c r="BM2101" t="s">
        <v>13234</v>
      </c>
    </row>
    <row r="2102" spans="1:65" x14ac:dyDescent="0.25">
      <c r="A2102" s="17" t="s">
        <v>6355</v>
      </c>
      <c r="B2102" s="18">
        <v>1</v>
      </c>
      <c r="C2102" s="19" t="s">
        <v>6492</v>
      </c>
      <c r="D2102" s="20" t="s">
        <v>6493</v>
      </c>
      <c r="E2102" s="20" t="s">
        <v>6494</v>
      </c>
      <c r="F2102" s="21">
        <v>5103007</v>
      </c>
      <c r="G2102" s="20" t="s">
        <v>6495</v>
      </c>
      <c r="H2102" s="22">
        <v>97.47</v>
      </c>
      <c r="I2102" s="22">
        <v>97.47</v>
      </c>
      <c r="J2102" s="22">
        <v>79.73</v>
      </c>
      <c r="K2102" s="22">
        <v>1.0000000000000001E-5</v>
      </c>
      <c r="L2102" s="22">
        <v>79.73</v>
      </c>
      <c r="M2102" s="23"/>
      <c r="N2102" s="19" t="s">
        <v>44</v>
      </c>
      <c r="O2102" s="22">
        <v>0.89</v>
      </c>
      <c r="P2102" s="22">
        <v>1E-3</v>
      </c>
      <c r="Q2102" s="22">
        <v>1E-3</v>
      </c>
      <c r="R2102" s="22">
        <v>16.873799999999999</v>
      </c>
      <c r="S2102" s="22">
        <v>10.130800000000001</v>
      </c>
      <c r="T2102" s="22">
        <v>49.2318</v>
      </c>
      <c r="U2102" s="22">
        <v>1.0000000000000001E-5</v>
      </c>
      <c r="V2102" s="22">
        <v>1.0000000000000001E-5</v>
      </c>
      <c r="W2102" s="22">
        <v>0</v>
      </c>
      <c r="X2102" s="22">
        <v>0</v>
      </c>
      <c r="Y2102" s="22">
        <v>9.65</v>
      </c>
      <c r="Z2102" s="22">
        <v>4.1399999999999997</v>
      </c>
      <c r="AA2102" s="22">
        <v>0</v>
      </c>
      <c r="AB2102" s="22">
        <v>62.53</v>
      </c>
      <c r="AC2102" s="22">
        <v>0</v>
      </c>
      <c r="AD2102" s="22">
        <v>23.68</v>
      </c>
      <c r="AE2102" s="24">
        <v>100</v>
      </c>
      <c r="AF2102" s="19" t="s">
        <v>65</v>
      </c>
      <c r="AG2102" s="25">
        <v>0.26100000000000001</v>
      </c>
      <c r="AH2102" s="22">
        <v>42945.74</v>
      </c>
      <c r="AI2102" s="22">
        <v>187617.99</v>
      </c>
      <c r="AJ2102" s="22">
        <v>230563.73</v>
      </c>
      <c r="AK2102" s="21" t="s">
        <v>659</v>
      </c>
      <c r="AL2102" s="21" t="s">
        <v>6496</v>
      </c>
      <c r="AM2102" s="26" t="s">
        <v>48</v>
      </c>
      <c r="AN2102" s="27">
        <v>85561.41</v>
      </c>
      <c r="AS2102">
        <f t="shared" si="64"/>
        <v>5103</v>
      </c>
      <c r="AT2102" t="str">
        <f t="shared" si="65"/>
        <v>Região Rural da Capital Regional de Cuiabá</v>
      </c>
      <c r="BE2102">
        <v>3158953</v>
      </c>
      <c r="BF2102">
        <v>31</v>
      </c>
      <c r="BG2102" t="s">
        <v>12888</v>
      </c>
      <c r="BH2102" t="s">
        <v>12889</v>
      </c>
      <c r="BI2102" t="s">
        <v>12823</v>
      </c>
      <c r="BJ2102" t="s">
        <v>13236</v>
      </c>
      <c r="BK2102">
        <v>3103</v>
      </c>
      <c r="BL2102" t="s">
        <v>13233</v>
      </c>
      <c r="BM2102" t="s">
        <v>13234</v>
      </c>
    </row>
    <row r="2103" spans="1:65" x14ac:dyDescent="0.25">
      <c r="A2103" s="17" t="s">
        <v>6355</v>
      </c>
      <c r="B2103" s="18">
        <v>1</v>
      </c>
      <c r="C2103" s="19" t="s">
        <v>6497</v>
      </c>
      <c r="D2103" s="20" t="s">
        <v>6493</v>
      </c>
      <c r="E2103" s="20" t="s">
        <v>6494</v>
      </c>
      <c r="F2103" s="21">
        <v>5103007</v>
      </c>
      <c r="G2103" s="20" t="s">
        <v>6498</v>
      </c>
      <c r="H2103" s="22">
        <v>764.98</v>
      </c>
      <c r="I2103" s="22">
        <v>764.98</v>
      </c>
      <c r="J2103" s="22">
        <v>2235.1999999999998</v>
      </c>
      <c r="K2103" s="22">
        <v>2514.9699999999998</v>
      </c>
      <c r="L2103" s="22">
        <v>593.65</v>
      </c>
      <c r="M2103" s="23">
        <v>35</v>
      </c>
      <c r="N2103" s="19" t="s">
        <v>44</v>
      </c>
      <c r="O2103" s="22">
        <v>27.94</v>
      </c>
      <c r="P2103" s="22">
        <v>1E-3</v>
      </c>
      <c r="Q2103" s="22">
        <v>1E-3</v>
      </c>
      <c r="R2103" s="22">
        <v>110.85469999999999</v>
      </c>
      <c r="S2103" s="22">
        <v>1.0000000000000001E-5</v>
      </c>
      <c r="T2103" s="22">
        <v>1392.1885</v>
      </c>
      <c r="U2103" s="22">
        <v>1.0000000000000001E-5</v>
      </c>
      <c r="V2103" s="22">
        <v>1.0000000000000001E-5</v>
      </c>
      <c r="W2103" s="22">
        <v>0</v>
      </c>
      <c r="X2103" s="22">
        <v>0</v>
      </c>
      <c r="Y2103" s="22">
        <v>57.84</v>
      </c>
      <c r="Z2103" s="22">
        <v>31.33</v>
      </c>
      <c r="AA2103" s="22">
        <v>0</v>
      </c>
      <c r="AB2103" s="22">
        <v>5.83</v>
      </c>
      <c r="AC2103" s="22">
        <v>0</v>
      </c>
      <c r="AD2103" s="22">
        <v>5</v>
      </c>
      <c r="AE2103" s="24">
        <v>100</v>
      </c>
      <c r="AF2103" s="19" t="s">
        <v>64</v>
      </c>
      <c r="AG2103" s="25">
        <v>0.497</v>
      </c>
      <c r="AH2103" s="22">
        <v>1230761.8700000001</v>
      </c>
      <c r="AI2103" s="22">
        <v>2001216</v>
      </c>
      <c r="AJ2103" s="22">
        <v>3231977.87</v>
      </c>
      <c r="AK2103" s="21" t="s">
        <v>6499</v>
      </c>
      <c r="AL2103" s="21" t="s">
        <v>2735</v>
      </c>
      <c r="AM2103" s="26" t="s">
        <v>48</v>
      </c>
      <c r="AN2103" s="27">
        <v>122151.8</v>
      </c>
      <c r="AS2103">
        <f t="shared" si="64"/>
        <v>5103</v>
      </c>
      <c r="AT2103" t="str">
        <f t="shared" si="65"/>
        <v>Região Rural da Capital Regional de Cuiabá</v>
      </c>
      <c r="BE2103">
        <v>3159357</v>
      </c>
      <c r="BF2103">
        <v>31</v>
      </c>
      <c r="BG2103" t="s">
        <v>12888</v>
      </c>
      <c r="BH2103" t="s">
        <v>12889</v>
      </c>
      <c r="BI2103" t="s">
        <v>12823</v>
      </c>
      <c r="BJ2103" t="s">
        <v>13237</v>
      </c>
      <c r="BK2103">
        <v>3103</v>
      </c>
      <c r="BL2103" t="s">
        <v>13233</v>
      </c>
      <c r="BM2103" t="s">
        <v>13234</v>
      </c>
    </row>
    <row r="2104" spans="1:65" x14ac:dyDescent="0.25">
      <c r="A2104" s="17" t="s">
        <v>6355</v>
      </c>
      <c r="B2104" s="18">
        <v>1</v>
      </c>
      <c r="C2104" s="19" t="s">
        <v>6500</v>
      </c>
      <c r="D2104" s="20" t="s">
        <v>6493</v>
      </c>
      <c r="E2104" s="20" t="s">
        <v>6494</v>
      </c>
      <c r="F2104" s="21">
        <v>5103007</v>
      </c>
      <c r="G2104" s="20" t="s">
        <v>6501</v>
      </c>
      <c r="H2104" s="22">
        <v>153.33000000000001</v>
      </c>
      <c r="I2104" s="22">
        <v>1.0000000000000001E-5</v>
      </c>
      <c r="J2104" s="22">
        <v>153.33000000000001</v>
      </c>
      <c r="K2104" s="22">
        <v>2515.9699999999998</v>
      </c>
      <c r="L2104" s="22">
        <v>153.33000000000001</v>
      </c>
      <c r="M2104" s="23">
        <v>34</v>
      </c>
      <c r="N2104" s="19" t="s">
        <v>44</v>
      </c>
      <c r="O2104" s="22">
        <v>1.92</v>
      </c>
      <c r="P2104" s="22">
        <v>1E-3</v>
      </c>
      <c r="Q2104" s="22">
        <v>1E-3</v>
      </c>
      <c r="R2104" s="22">
        <v>22.0337</v>
      </c>
      <c r="S2104" s="22">
        <v>1.0000000000000001E-5</v>
      </c>
      <c r="T2104" s="22">
        <v>110.6362</v>
      </c>
      <c r="U2104" s="22">
        <v>1.0000000000000001E-5</v>
      </c>
      <c r="V2104" s="22">
        <v>1.0000000000000001E-5</v>
      </c>
      <c r="W2104" s="22">
        <v>0</v>
      </c>
      <c r="X2104" s="22">
        <v>0</v>
      </c>
      <c r="Y2104" s="22">
        <v>0</v>
      </c>
      <c r="Z2104" s="22">
        <v>63.29</v>
      </c>
      <c r="AA2104" s="22">
        <v>22.34</v>
      </c>
      <c r="AB2104" s="22">
        <v>0</v>
      </c>
      <c r="AC2104" s="22">
        <v>0</v>
      </c>
      <c r="AD2104" s="22">
        <v>14.37</v>
      </c>
      <c r="AE2104" s="24">
        <v>100</v>
      </c>
      <c r="AF2104" s="19" t="s">
        <v>65</v>
      </c>
      <c r="AG2104" s="25">
        <v>0.45900000000000002</v>
      </c>
      <c r="AH2104" s="22">
        <v>109768.38</v>
      </c>
      <c r="AI2104" s="22">
        <v>525469.94000000006</v>
      </c>
      <c r="AJ2104" s="22">
        <v>635238.31999999995</v>
      </c>
      <c r="AK2104" s="21" t="s">
        <v>1197</v>
      </c>
      <c r="AL2104" s="21" t="s">
        <v>6502</v>
      </c>
      <c r="AM2104" s="26" t="s">
        <v>48</v>
      </c>
      <c r="AN2104" s="27">
        <v>71775.100000000006</v>
      </c>
      <c r="AS2104">
        <f t="shared" si="64"/>
        <v>5103</v>
      </c>
      <c r="AT2104" t="str">
        <f t="shared" si="65"/>
        <v>Região Rural da Capital Regional de Cuiabá</v>
      </c>
      <c r="BE2104">
        <v>3159506</v>
      </c>
      <c r="BF2104">
        <v>31</v>
      </c>
      <c r="BG2104" t="s">
        <v>12888</v>
      </c>
      <c r="BH2104" t="s">
        <v>12889</v>
      </c>
      <c r="BI2104" t="s">
        <v>12823</v>
      </c>
      <c r="BJ2104" t="s">
        <v>13238</v>
      </c>
      <c r="BK2104">
        <v>3103</v>
      </c>
      <c r="BL2104" t="s">
        <v>13233</v>
      </c>
      <c r="BM2104" t="s">
        <v>13234</v>
      </c>
    </row>
    <row r="2105" spans="1:65" x14ac:dyDescent="0.25">
      <c r="A2105" s="17" t="s">
        <v>6355</v>
      </c>
      <c r="B2105" s="18">
        <v>1</v>
      </c>
      <c r="C2105" s="19" t="s">
        <v>6503</v>
      </c>
      <c r="D2105" s="20" t="s">
        <v>6504</v>
      </c>
      <c r="E2105" s="20" t="s">
        <v>6505</v>
      </c>
      <c r="F2105" s="21">
        <v>5103056</v>
      </c>
      <c r="G2105" s="20" t="s">
        <v>1855</v>
      </c>
      <c r="H2105" s="22">
        <v>474</v>
      </c>
      <c r="I2105" s="22">
        <v>453.26</v>
      </c>
      <c r="J2105" s="22">
        <v>453.26</v>
      </c>
      <c r="K2105" s="22">
        <v>474</v>
      </c>
      <c r="L2105" s="22">
        <v>453.26</v>
      </c>
      <c r="M2105" s="23">
        <v>18</v>
      </c>
      <c r="N2105" s="19" t="s">
        <v>44</v>
      </c>
      <c r="O2105" s="22">
        <v>4.53</v>
      </c>
      <c r="P2105" s="22">
        <v>1E-3</v>
      </c>
      <c r="Q2105" s="22">
        <v>1E-3</v>
      </c>
      <c r="R2105" s="22">
        <v>17.2</v>
      </c>
      <c r="S2105" s="22">
        <v>226.6</v>
      </c>
      <c r="T2105" s="22">
        <v>1.0000000000000001E-5</v>
      </c>
      <c r="U2105" s="22">
        <v>208.4</v>
      </c>
      <c r="V2105" s="22">
        <v>1</v>
      </c>
      <c r="W2105" s="22">
        <v>1E-3</v>
      </c>
      <c r="X2105" s="22">
        <v>1E-3</v>
      </c>
      <c r="Y2105" s="22">
        <v>63.04</v>
      </c>
      <c r="Z2105" s="22">
        <v>25.91</v>
      </c>
      <c r="AA2105" s="22">
        <v>7.25</v>
      </c>
      <c r="AB2105" s="22">
        <v>1E-3</v>
      </c>
      <c r="AC2105" s="22">
        <v>1E-3</v>
      </c>
      <c r="AD2105" s="22">
        <v>3.8</v>
      </c>
      <c r="AE2105" s="24">
        <v>100.004</v>
      </c>
      <c r="AF2105" s="19" t="s">
        <v>65</v>
      </c>
      <c r="AG2105" s="25">
        <v>0.58799999999999997</v>
      </c>
      <c r="AH2105" s="22">
        <v>18324</v>
      </c>
      <c r="AI2105" s="22">
        <v>952347.35</v>
      </c>
      <c r="AJ2105" s="22">
        <v>970671.35</v>
      </c>
      <c r="AK2105" s="21" t="s">
        <v>1547</v>
      </c>
      <c r="AL2105" s="21" t="s">
        <v>2101</v>
      </c>
      <c r="AM2105" s="26" t="s">
        <v>48</v>
      </c>
      <c r="AN2105" s="27">
        <v>0</v>
      </c>
      <c r="AS2105">
        <f t="shared" si="64"/>
        <v>5107</v>
      </c>
      <c r="AT2105" t="str">
        <f t="shared" si="65"/>
        <v>Região Rural do Centro Sub-regional de Sinop</v>
      </c>
      <c r="BE2105">
        <v>3160108</v>
      </c>
      <c r="BF2105">
        <v>31</v>
      </c>
      <c r="BG2105" t="s">
        <v>12888</v>
      </c>
      <c r="BH2105" t="s">
        <v>12889</v>
      </c>
      <c r="BI2105" t="s">
        <v>12823</v>
      </c>
      <c r="BJ2105" t="s">
        <v>13239</v>
      </c>
      <c r="BK2105">
        <v>3103</v>
      </c>
      <c r="BL2105" t="s">
        <v>13233</v>
      </c>
      <c r="BM2105" t="s">
        <v>13234</v>
      </c>
    </row>
    <row r="2106" spans="1:65" x14ac:dyDescent="0.25">
      <c r="A2106" s="17" t="s">
        <v>6355</v>
      </c>
      <c r="B2106" s="18">
        <v>1</v>
      </c>
      <c r="C2106" s="19" t="s">
        <v>6506</v>
      </c>
      <c r="D2106" s="20" t="s">
        <v>6504</v>
      </c>
      <c r="E2106" s="20" t="s">
        <v>6505</v>
      </c>
      <c r="F2106" s="21">
        <v>5103056</v>
      </c>
      <c r="G2106" s="20" t="s">
        <v>1855</v>
      </c>
      <c r="H2106" s="22">
        <v>1210</v>
      </c>
      <c r="I2106" s="22">
        <v>1217.74</v>
      </c>
      <c r="J2106" s="22">
        <v>1.0000000000000001E-5</v>
      </c>
      <c r="K2106" s="22">
        <v>1.0000000000000001E-5</v>
      </c>
      <c r="L2106" s="22">
        <v>1210</v>
      </c>
      <c r="M2106" s="23">
        <v>40</v>
      </c>
      <c r="N2106" s="19" t="s">
        <v>64</v>
      </c>
      <c r="O2106" s="22">
        <v>12.1</v>
      </c>
      <c r="P2106" s="22">
        <v>100</v>
      </c>
      <c r="Q2106" s="22">
        <v>199.49</v>
      </c>
      <c r="R2106" s="22">
        <v>41.9131</v>
      </c>
      <c r="S2106" s="22">
        <v>930.29349999999999</v>
      </c>
      <c r="T2106" s="22">
        <v>295.28750000000002</v>
      </c>
      <c r="U2106" s="22">
        <v>1.0000000000000001E-5</v>
      </c>
      <c r="V2106" s="22">
        <v>2</v>
      </c>
      <c r="W2106" s="22">
        <v>1E-3</v>
      </c>
      <c r="X2106" s="22">
        <v>31.22</v>
      </c>
      <c r="Y2106" s="22">
        <v>65.34</v>
      </c>
      <c r="Z2106" s="22">
        <v>1E-3</v>
      </c>
      <c r="AA2106" s="22">
        <v>1E-3</v>
      </c>
      <c r="AB2106" s="22">
        <v>1E-3</v>
      </c>
      <c r="AC2106" s="22">
        <v>1E-3</v>
      </c>
      <c r="AD2106" s="22">
        <v>3.44</v>
      </c>
      <c r="AE2106" s="24">
        <v>100.00500000000002</v>
      </c>
      <c r="AF2106" s="19" t="s">
        <v>64</v>
      </c>
      <c r="AG2106" s="25">
        <v>0.74</v>
      </c>
      <c r="AH2106" s="22">
        <v>707980.80000000005</v>
      </c>
      <c r="AI2106" s="22">
        <v>3076836.4</v>
      </c>
      <c r="AJ2106" s="22">
        <v>3784817.2</v>
      </c>
      <c r="AK2106" s="21" t="s">
        <v>48</v>
      </c>
      <c r="AL2106" s="21" t="s">
        <v>5275</v>
      </c>
      <c r="AM2106" s="26" t="s">
        <v>1799</v>
      </c>
      <c r="AN2106" s="27">
        <v>0</v>
      </c>
      <c r="AS2106">
        <f t="shared" si="64"/>
        <v>5107</v>
      </c>
      <c r="AT2106" t="str">
        <f t="shared" si="65"/>
        <v>Região Rural do Centro Sub-regional de Sinop</v>
      </c>
      <c r="BE2106">
        <v>3160959</v>
      </c>
      <c r="BF2106">
        <v>31</v>
      </c>
      <c r="BG2106" t="s">
        <v>12888</v>
      </c>
      <c r="BH2106" t="s">
        <v>12889</v>
      </c>
      <c r="BI2106" t="s">
        <v>12823</v>
      </c>
      <c r="BJ2106" t="s">
        <v>13240</v>
      </c>
      <c r="BK2106">
        <v>3103</v>
      </c>
      <c r="BL2106" t="s">
        <v>13233</v>
      </c>
      <c r="BM2106" t="s">
        <v>13234</v>
      </c>
    </row>
    <row r="2107" spans="1:65" x14ac:dyDescent="0.25">
      <c r="A2107" s="17" t="s">
        <v>6355</v>
      </c>
      <c r="B2107" s="18">
        <v>1</v>
      </c>
      <c r="C2107" s="19" t="s">
        <v>6507</v>
      </c>
      <c r="D2107" s="20" t="s">
        <v>6504</v>
      </c>
      <c r="E2107" s="20" t="s">
        <v>6505</v>
      </c>
      <c r="F2107" s="21">
        <v>5103056</v>
      </c>
      <c r="G2107" s="20" t="s">
        <v>6508</v>
      </c>
      <c r="H2107" s="22">
        <v>193.6</v>
      </c>
      <c r="I2107" s="22">
        <v>193.6</v>
      </c>
      <c r="J2107" s="22">
        <v>193.6</v>
      </c>
      <c r="K2107" s="22">
        <v>193.6</v>
      </c>
      <c r="L2107" s="22">
        <v>193.6</v>
      </c>
      <c r="M2107" s="23">
        <v>8</v>
      </c>
      <c r="N2107" s="19" t="s">
        <v>44</v>
      </c>
      <c r="O2107" s="22">
        <v>1.93</v>
      </c>
      <c r="P2107" s="22">
        <v>1E-3</v>
      </c>
      <c r="Q2107" s="22">
        <v>1E-3</v>
      </c>
      <c r="R2107" s="22">
        <v>6.6</v>
      </c>
      <c r="S2107" s="22">
        <v>1.0000000000000001E-5</v>
      </c>
      <c r="T2107" s="22">
        <v>1.0000000000000001E-5</v>
      </c>
      <c r="U2107" s="22">
        <v>186</v>
      </c>
      <c r="V2107" s="22">
        <v>1</v>
      </c>
      <c r="W2107" s="22">
        <v>1E-3</v>
      </c>
      <c r="X2107" s="22">
        <v>1E-3</v>
      </c>
      <c r="Y2107" s="22">
        <v>96.57</v>
      </c>
      <c r="Z2107" s="22">
        <v>1E-3</v>
      </c>
      <c r="AA2107" s="22">
        <v>1E-3</v>
      </c>
      <c r="AB2107" s="22">
        <v>1E-3</v>
      </c>
      <c r="AC2107" s="22">
        <v>1E-3</v>
      </c>
      <c r="AD2107" s="22">
        <v>3.43</v>
      </c>
      <c r="AE2107" s="24">
        <v>100.00600000000001</v>
      </c>
      <c r="AF2107" s="19" t="s">
        <v>65</v>
      </c>
      <c r="AG2107" s="25">
        <v>0.69499999999999995</v>
      </c>
      <c r="AH2107" s="22">
        <v>6718.22</v>
      </c>
      <c r="AI2107" s="22">
        <v>480799.79</v>
      </c>
      <c r="AJ2107" s="22">
        <v>487518.00999999995</v>
      </c>
      <c r="AK2107" s="21" t="s">
        <v>1547</v>
      </c>
      <c r="AL2107" s="21" t="s">
        <v>2101</v>
      </c>
      <c r="AM2107" s="26" t="s">
        <v>48</v>
      </c>
      <c r="AN2107" s="27">
        <v>0</v>
      </c>
      <c r="AS2107">
        <f t="shared" si="64"/>
        <v>5107</v>
      </c>
      <c r="AT2107" t="str">
        <f t="shared" si="65"/>
        <v>Região Rural do Centro Sub-regional de Sinop</v>
      </c>
      <c r="BE2107">
        <v>3161007</v>
      </c>
      <c r="BF2107">
        <v>31</v>
      </c>
      <c r="BG2107" t="s">
        <v>12888</v>
      </c>
      <c r="BH2107" t="s">
        <v>12889</v>
      </c>
      <c r="BI2107" t="s">
        <v>12823</v>
      </c>
      <c r="BJ2107" t="s">
        <v>13241</v>
      </c>
      <c r="BK2107">
        <v>3103</v>
      </c>
      <c r="BL2107" t="s">
        <v>13233</v>
      </c>
      <c r="BM2107" t="s">
        <v>13234</v>
      </c>
    </row>
    <row r="2108" spans="1:65" x14ac:dyDescent="0.25">
      <c r="A2108" s="17" t="s">
        <v>6355</v>
      </c>
      <c r="B2108" s="18">
        <v>1</v>
      </c>
      <c r="C2108" s="19" t="s">
        <v>6509</v>
      </c>
      <c r="D2108" s="20" t="s">
        <v>6504</v>
      </c>
      <c r="E2108" s="20" t="s">
        <v>6505</v>
      </c>
      <c r="F2108" s="21">
        <v>5103056</v>
      </c>
      <c r="G2108" s="20" t="s">
        <v>2286</v>
      </c>
      <c r="H2108" s="22">
        <v>1936.6969999999999</v>
      </c>
      <c r="I2108" s="22">
        <v>1619.9</v>
      </c>
      <c r="J2108" s="22">
        <v>1619.9</v>
      </c>
      <c r="K2108" s="22">
        <v>1936.97</v>
      </c>
      <c r="L2108" s="22">
        <v>1619.9</v>
      </c>
      <c r="M2108" s="23">
        <v>65</v>
      </c>
      <c r="N2108" s="19" t="s">
        <v>44</v>
      </c>
      <c r="O2108" s="22">
        <v>16.190000000000001</v>
      </c>
      <c r="P2108" s="22">
        <v>17.829999999999998</v>
      </c>
      <c r="Q2108" s="22">
        <v>165.45</v>
      </c>
      <c r="R2108" s="22">
        <v>63.7</v>
      </c>
      <c r="S2108" s="22">
        <v>1.0000000000000001E-5</v>
      </c>
      <c r="T2108" s="22">
        <v>277.39999999999998</v>
      </c>
      <c r="U2108" s="22">
        <v>1272.8</v>
      </c>
      <c r="V2108" s="22">
        <v>6</v>
      </c>
      <c r="W2108" s="22">
        <v>1E-3</v>
      </c>
      <c r="X2108" s="22">
        <v>1E-3</v>
      </c>
      <c r="Y2108" s="22">
        <v>72.98</v>
      </c>
      <c r="Z2108" s="22">
        <v>18.82</v>
      </c>
      <c r="AA2108" s="22">
        <v>4.26</v>
      </c>
      <c r="AB2108" s="22">
        <v>1E-3</v>
      </c>
      <c r="AC2108" s="22">
        <v>1E-3</v>
      </c>
      <c r="AD2108" s="22">
        <v>3.94</v>
      </c>
      <c r="AE2108" s="24">
        <v>100.004</v>
      </c>
      <c r="AF2108" s="19" t="s">
        <v>65</v>
      </c>
      <c r="AG2108" s="25">
        <v>0.59899999999999998</v>
      </c>
      <c r="AH2108" s="22">
        <v>307984.2</v>
      </c>
      <c r="AI2108" s="22">
        <v>3467286.84</v>
      </c>
      <c r="AJ2108" s="22">
        <v>3775271.04</v>
      </c>
      <c r="AK2108" s="21" t="s">
        <v>1547</v>
      </c>
      <c r="AL2108" s="21" t="s">
        <v>2101</v>
      </c>
      <c r="AM2108" s="26" t="s">
        <v>48</v>
      </c>
      <c r="AN2108" s="27">
        <v>0</v>
      </c>
      <c r="AS2108">
        <f t="shared" si="64"/>
        <v>5107</v>
      </c>
      <c r="AT2108" t="str">
        <f t="shared" si="65"/>
        <v>Região Rural do Centro Sub-regional de Sinop</v>
      </c>
      <c r="BE2108">
        <v>3161056</v>
      </c>
      <c r="BF2108">
        <v>31</v>
      </c>
      <c r="BG2108" t="s">
        <v>12888</v>
      </c>
      <c r="BH2108" t="s">
        <v>12889</v>
      </c>
      <c r="BI2108" t="s">
        <v>12823</v>
      </c>
      <c r="BJ2108" t="s">
        <v>13242</v>
      </c>
      <c r="BK2108">
        <v>3103</v>
      </c>
      <c r="BL2108" t="s">
        <v>13233</v>
      </c>
      <c r="BM2108" t="s">
        <v>13234</v>
      </c>
    </row>
    <row r="2109" spans="1:65" x14ac:dyDescent="0.25">
      <c r="A2109" s="17" t="s">
        <v>6355</v>
      </c>
      <c r="B2109" s="18">
        <v>1</v>
      </c>
      <c r="C2109" s="19" t="s">
        <v>6510</v>
      </c>
      <c r="D2109" s="20" t="s">
        <v>6504</v>
      </c>
      <c r="E2109" s="20" t="s">
        <v>6505</v>
      </c>
      <c r="F2109" s="21">
        <v>5103056</v>
      </c>
      <c r="G2109" s="20" t="s">
        <v>2286</v>
      </c>
      <c r="H2109" s="22">
        <v>1936.97</v>
      </c>
      <c r="I2109" s="22">
        <v>1619.9</v>
      </c>
      <c r="J2109" s="22">
        <v>1619.9</v>
      </c>
      <c r="K2109" s="22">
        <v>1936.97</v>
      </c>
      <c r="L2109" s="22">
        <v>1619.9</v>
      </c>
      <c r="M2109" s="23">
        <v>65</v>
      </c>
      <c r="N2109" s="19" t="s">
        <v>44</v>
      </c>
      <c r="O2109" s="22">
        <v>16.190000000000001</v>
      </c>
      <c r="P2109" s="22">
        <v>17.829999999999998</v>
      </c>
      <c r="Q2109" s="22">
        <v>165.45</v>
      </c>
      <c r="R2109" s="22">
        <v>63.7</v>
      </c>
      <c r="S2109" s="22">
        <v>1.0000000000000001E-5</v>
      </c>
      <c r="T2109" s="22">
        <v>277.39999999999998</v>
      </c>
      <c r="U2109" s="22">
        <v>1272.8</v>
      </c>
      <c r="V2109" s="22">
        <v>6</v>
      </c>
      <c r="W2109" s="22">
        <v>1E-3</v>
      </c>
      <c r="X2109" s="22">
        <v>1E-3</v>
      </c>
      <c r="Y2109" s="22">
        <v>72.98</v>
      </c>
      <c r="Z2109" s="22">
        <v>18.82</v>
      </c>
      <c r="AA2109" s="22">
        <v>4.26</v>
      </c>
      <c r="AB2109" s="22">
        <v>1E-3</v>
      </c>
      <c r="AC2109" s="22">
        <v>1E-3</v>
      </c>
      <c r="AD2109" s="22">
        <v>3.94</v>
      </c>
      <c r="AE2109" s="24">
        <v>100.004</v>
      </c>
      <c r="AF2109" s="19" t="s">
        <v>65</v>
      </c>
      <c r="AG2109" s="25">
        <v>0.59899999999999998</v>
      </c>
      <c r="AH2109" s="22">
        <v>307984.2</v>
      </c>
      <c r="AI2109" s="22">
        <v>3467286.84</v>
      </c>
      <c r="AJ2109" s="22">
        <v>3775271.04</v>
      </c>
      <c r="AK2109" s="21" t="s">
        <v>1547</v>
      </c>
      <c r="AL2109" s="21" t="s">
        <v>2101</v>
      </c>
      <c r="AM2109" s="26" t="s">
        <v>48</v>
      </c>
      <c r="AN2109" s="27">
        <v>0</v>
      </c>
      <c r="AS2109">
        <f t="shared" si="64"/>
        <v>5107</v>
      </c>
      <c r="AT2109" t="str">
        <f t="shared" si="65"/>
        <v>Região Rural do Centro Sub-regional de Sinop</v>
      </c>
      <c r="BE2109">
        <v>3161403</v>
      </c>
      <c r="BF2109">
        <v>31</v>
      </c>
      <c r="BG2109" t="s">
        <v>12888</v>
      </c>
      <c r="BH2109" t="s">
        <v>12889</v>
      </c>
      <c r="BI2109" t="s">
        <v>12823</v>
      </c>
      <c r="BJ2109" t="s">
        <v>13243</v>
      </c>
      <c r="BK2109">
        <v>3103</v>
      </c>
      <c r="BL2109" t="s">
        <v>13233</v>
      </c>
      <c r="BM2109" t="s">
        <v>13234</v>
      </c>
    </row>
    <row r="2110" spans="1:65" x14ac:dyDescent="0.25">
      <c r="A2110" s="17" t="s">
        <v>6355</v>
      </c>
      <c r="B2110" s="18">
        <v>1</v>
      </c>
      <c r="C2110" s="19" t="s">
        <v>6511</v>
      </c>
      <c r="D2110" s="20" t="s">
        <v>6504</v>
      </c>
      <c r="E2110" s="20" t="s">
        <v>6505</v>
      </c>
      <c r="F2110" s="21">
        <v>5103056</v>
      </c>
      <c r="G2110" s="20" t="s">
        <v>6512</v>
      </c>
      <c r="H2110" s="22">
        <v>1210.0999999999999</v>
      </c>
      <c r="I2110" s="22">
        <v>1105.0999999999999</v>
      </c>
      <c r="J2110" s="22">
        <v>1203.19</v>
      </c>
      <c r="K2110" s="22">
        <v>1210.0999999999999</v>
      </c>
      <c r="L2110" s="22">
        <v>1203.19</v>
      </c>
      <c r="M2110" s="23">
        <v>48</v>
      </c>
      <c r="N2110" s="19" t="s">
        <v>44</v>
      </c>
      <c r="O2110" s="22">
        <v>12.03</v>
      </c>
      <c r="P2110" s="22">
        <v>1E-3</v>
      </c>
      <c r="Q2110" s="22">
        <v>1E-3</v>
      </c>
      <c r="R2110" s="22">
        <v>42.7</v>
      </c>
      <c r="S2110" s="22">
        <v>601.6</v>
      </c>
      <c r="T2110" s="22">
        <v>1.5</v>
      </c>
      <c r="U2110" s="22">
        <v>557.29999999999995</v>
      </c>
      <c r="V2110" s="22">
        <v>1.5</v>
      </c>
      <c r="W2110" s="22">
        <v>1E-3</v>
      </c>
      <c r="X2110" s="22">
        <v>1E-3</v>
      </c>
      <c r="Y2110" s="22">
        <v>65.989999999999995</v>
      </c>
      <c r="Z2110" s="22">
        <v>24.49</v>
      </c>
      <c r="AA2110" s="22">
        <v>5.96</v>
      </c>
      <c r="AB2110" s="22">
        <v>1E-3</v>
      </c>
      <c r="AC2110" s="22">
        <v>1E-3</v>
      </c>
      <c r="AD2110" s="22">
        <v>3.56</v>
      </c>
      <c r="AE2110" s="24">
        <v>100.00399999999999</v>
      </c>
      <c r="AF2110" s="19" t="s">
        <v>65</v>
      </c>
      <c r="AG2110" s="25">
        <v>0.59199999999999997</v>
      </c>
      <c r="AH2110" s="22">
        <v>16267.4</v>
      </c>
      <c r="AI2110" s="22">
        <v>2545244.39</v>
      </c>
      <c r="AJ2110" s="22">
        <v>2561511.79</v>
      </c>
      <c r="AK2110" s="21" t="s">
        <v>283</v>
      </c>
      <c r="AL2110" s="21" t="s">
        <v>2101</v>
      </c>
      <c r="AM2110" s="26" t="s">
        <v>48</v>
      </c>
      <c r="AN2110" s="27">
        <v>0</v>
      </c>
      <c r="AS2110">
        <f t="shared" si="64"/>
        <v>5107</v>
      </c>
      <c r="AT2110" t="str">
        <f t="shared" si="65"/>
        <v>Região Rural do Centro Sub-regional de Sinop</v>
      </c>
      <c r="BE2110">
        <v>3161601</v>
      </c>
      <c r="BF2110">
        <v>31</v>
      </c>
      <c r="BG2110" t="s">
        <v>12888</v>
      </c>
      <c r="BH2110" t="s">
        <v>12889</v>
      </c>
      <c r="BI2110" t="s">
        <v>12823</v>
      </c>
      <c r="BJ2110" t="s">
        <v>13244</v>
      </c>
      <c r="BK2110">
        <v>3103</v>
      </c>
      <c r="BL2110" t="s">
        <v>13233</v>
      </c>
      <c r="BM2110" t="s">
        <v>13234</v>
      </c>
    </row>
    <row r="2111" spans="1:65" x14ac:dyDescent="0.25">
      <c r="A2111" s="17" t="s">
        <v>6355</v>
      </c>
      <c r="B2111" s="18">
        <v>1</v>
      </c>
      <c r="C2111" s="19" t="s">
        <v>6513</v>
      </c>
      <c r="D2111" s="20" t="s">
        <v>6504</v>
      </c>
      <c r="E2111" s="20" t="s">
        <v>6505</v>
      </c>
      <c r="F2111" s="21">
        <v>5103056</v>
      </c>
      <c r="G2111" s="20" t="s">
        <v>6512</v>
      </c>
      <c r="H2111" s="22">
        <v>1210.0999999999999</v>
      </c>
      <c r="I2111" s="22">
        <v>1105.0999999999999</v>
      </c>
      <c r="J2111" s="22">
        <v>1203.19</v>
      </c>
      <c r="K2111" s="22">
        <v>1210.0999999999999</v>
      </c>
      <c r="L2111" s="22">
        <v>1203.19</v>
      </c>
      <c r="M2111" s="23">
        <v>48</v>
      </c>
      <c r="N2111" s="19" t="s">
        <v>44</v>
      </c>
      <c r="O2111" s="22">
        <v>12</v>
      </c>
      <c r="P2111" s="22">
        <v>1E-3</v>
      </c>
      <c r="Q2111" s="22">
        <v>1E-3</v>
      </c>
      <c r="R2111" s="22">
        <v>42.7</v>
      </c>
      <c r="S2111" s="22">
        <v>601.6</v>
      </c>
      <c r="T2111" s="22">
        <v>1.5</v>
      </c>
      <c r="U2111" s="22">
        <v>557.29999999999995</v>
      </c>
      <c r="V2111" s="22">
        <v>1.5</v>
      </c>
      <c r="W2111" s="22">
        <v>1E-3</v>
      </c>
      <c r="X2111" s="22">
        <v>1E-3</v>
      </c>
      <c r="Y2111" s="22">
        <v>65.989999999999995</v>
      </c>
      <c r="Z2111" s="22">
        <v>24.49</v>
      </c>
      <c r="AA2111" s="22">
        <v>5.96</v>
      </c>
      <c r="AB2111" s="22">
        <v>1E-3</v>
      </c>
      <c r="AC2111" s="22">
        <v>1E-3</v>
      </c>
      <c r="AD2111" s="22">
        <v>3.56</v>
      </c>
      <c r="AE2111" s="24">
        <v>100.00399999999999</v>
      </c>
      <c r="AF2111" s="19" t="s">
        <v>65</v>
      </c>
      <c r="AG2111" s="25">
        <v>0.59199999999999997</v>
      </c>
      <c r="AH2111" s="22">
        <v>16267.4</v>
      </c>
      <c r="AI2111" s="22">
        <v>2545244.39</v>
      </c>
      <c r="AJ2111" s="22">
        <v>2561511.79</v>
      </c>
      <c r="AK2111" s="21" t="s">
        <v>283</v>
      </c>
      <c r="AL2111" s="21" t="s">
        <v>2101</v>
      </c>
      <c r="AM2111" s="26" t="s">
        <v>48</v>
      </c>
      <c r="AN2111" s="27">
        <v>0</v>
      </c>
      <c r="AS2111">
        <f t="shared" si="64"/>
        <v>5107</v>
      </c>
      <c r="AT2111" t="str">
        <f t="shared" si="65"/>
        <v>Região Rural do Centro Sub-regional de Sinop</v>
      </c>
      <c r="BE2111">
        <v>3161650</v>
      </c>
      <c r="BF2111">
        <v>31</v>
      </c>
      <c r="BG2111" t="s">
        <v>12888</v>
      </c>
      <c r="BH2111" t="s">
        <v>12889</v>
      </c>
      <c r="BI2111" t="s">
        <v>12823</v>
      </c>
      <c r="BJ2111" t="s">
        <v>13245</v>
      </c>
      <c r="BK2111">
        <v>3103</v>
      </c>
      <c r="BL2111" t="s">
        <v>13233</v>
      </c>
      <c r="BM2111" t="s">
        <v>13234</v>
      </c>
    </row>
    <row r="2112" spans="1:65" x14ac:dyDescent="0.25">
      <c r="A2112" s="17" t="s">
        <v>6355</v>
      </c>
      <c r="B2112" s="18">
        <v>1</v>
      </c>
      <c r="C2112" s="19" t="s">
        <v>6514</v>
      </c>
      <c r="D2112" s="20" t="s">
        <v>6504</v>
      </c>
      <c r="E2112" s="20" t="s">
        <v>6505</v>
      </c>
      <c r="F2112" s="21">
        <v>5103056</v>
      </c>
      <c r="G2112" s="20" t="s">
        <v>6515</v>
      </c>
      <c r="H2112" s="22">
        <v>520.29999999999995</v>
      </c>
      <c r="I2112" s="22">
        <v>619.29999999999995</v>
      </c>
      <c r="J2112" s="22">
        <v>520.33000000000004</v>
      </c>
      <c r="K2112" s="22">
        <v>520.29999999999995</v>
      </c>
      <c r="L2112" s="22">
        <v>520.29999999999995</v>
      </c>
      <c r="M2112" s="23">
        <v>20</v>
      </c>
      <c r="N2112" s="19" t="s">
        <v>44</v>
      </c>
      <c r="O2112" s="22">
        <v>5.2</v>
      </c>
      <c r="P2112" s="22">
        <v>1E-3</v>
      </c>
      <c r="Q2112" s="22">
        <v>1E-3</v>
      </c>
      <c r="R2112" s="22">
        <v>14.2</v>
      </c>
      <c r="S2112" s="22">
        <v>416.2</v>
      </c>
      <c r="T2112" s="22">
        <v>1.0000000000000001E-5</v>
      </c>
      <c r="U2112" s="22">
        <v>88.9</v>
      </c>
      <c r="V2112" s="22">
        <v>1</v>
      </c>
      <c r="W2112" s="22">
        <v>1E-3</v>
      </c>
      <c r="X2112" s="22">
        <v>1E-3</v>
      </c>
      <c r="Y2112" s="22">
        <v>46.98</v>
      </c>
      <c r="Z2112" s="22">
        <v>39.729999999999997</v>
      </c>
      <c r="AA2112" s="22">
        <v>10.56</v>
      </c>
      <c r="AB2112" s="22">
        <v>1E-3</v>
      </c>
      <c r="AC2112" s="22">
        <v>1E-3</v>
      </c>
      <c r="AD2112" s="22">
        <v>2.73</v>
      </c>
      <c r="AE2112" s="24">
        <v>100.004</v>
      </c>
      <c r="AF2112" s="19" t="s">
        <v>65</v>
      </c>
      <c r="AG2112" s="25">
        <v>0.57499999999999996</v>
      </c>
      <c r="AH2112" s="22">
        <v>17884.28</v>
      </c>
      <c r="AI2112" s="22">
        <v>1069044.8</v>
      </c>
      <c r="AJ2112" s="22">
        <v>1086929.08</v>
      </c>
      <c r="AK2112" s="21" t="s">
        <v>283</v>
      </c>
      <c r="AL2112" s="21" t="s">
        <v>2101</v>
      </c>
      <c r="AM2112" s="26" t="s">
        <v>48</v>
      </c>
      <c r="AN2112" s="27">
        <v>0</v>
      </c>
      <c r="AS2112">
        <f t="shared" si="64"/>
        <v>5107</v>
      </c>
      <c r="AT2112" t="str">
        <f t="shared" si="65"/>
        <v>Região Rural do Centro Sub-regional de Sinop</v>
      </c>
      <c r="BE2112">
        <v>3162559</v>
      </c>
      <c r="BF2112">
        <v>31</v>
      </c>
      <c r="BG2112" t="s">
        <v>12888</v>
      </c>
      <c r="BH2112" t="s">
        <v>12889</v>
      </c>
      <c r="BI2112" t="s">
        <v>12823</v>
      </c>
      <c r="BJ2112" t="s">
        <v>13246</v>
      </c>
      <c r="BK2112">
        <v>3103</v>
      </c>
      <c r="BL2112" t="s">
        <v>13233</v>
      </c>
      <c r="BM2112" t="s">
        <v>13234</v>
      </c>
    </row>
    <row r="2113" spans="1:65" x14ac:dyDescent="0.25">
      <c r="A2113" s="17" t="s">
        <v>6355</v>
      </c>
      <c r="B2113" s="18">
        <v>1</v>
      </c>
      <c r="C2113" s="19" t="s">
        <v>6516</v>
      </c>
      <c r="D2113" s="20" t="s">
        <v>6504</v>
      </c>
      <c r="E2113" s="20" t="s">
        <v>6505</v>
      </c>
      <c r="F2113" s="21">
        <v>5103056</v>
      </c>
      <c r="G2113" s="20" t="s">
        <v>3485</v>
      </c>
      <c r="H2113" s="22">
        <v>6295.87</v>
      </c>
      <c r="I2113" s="22">
        <v>6295.87</v>
      </c>
      <c r="J2113" s="22">
        <v>6296.96</v>
      </c>
      <c r="K2113" s="22">
        <v>1.0000000000000001E-5</v>
      </c>
      <c r="L2113" s="22">
        <v>6295.87</v>
      </c>
      <c r="M2113" s="23">
        <v>198</v>
      </c>
      <c r="N2113" s="19" t="s">
        <v>64</v>
      </c>
      <c r="O2113" s="22">
        <v>62.96</v>
      </c>
      <c r="P2113" s="22">
        <v>1E-3</v>
      </c>
      <c r="Q2113" s="22">
        <v>1E-3</v>
      </c>
      <c r="R2113" s="22">
        <v>333.02289999999999</v>
      </c>
      <c r="S2113" s="22">
        <v>3924.8150999999998</v>
      </c>
      <c r="T2113" s="22">
        <v>2013.3681999999999</v>
      </c>
      <c r="U2113" s="22">
        <v>1.0000000000000001E-5</v>
      </c>
      <c r="V2113" s="22">
        <v>25.748799999999999</v>
      </c>
      <c r="W2113" s="22">
        <v>1E-3</v>
      </c>
      <c r="X2113" s="22">
        <v>1E-3</v>
      </c>
      <c r="Y2113" s="22">
        <v>75.34</v>
      </c>
      <c r="Z2113" s="22">
        <v>4.7699999999999996</v>
      </c>
      <c r="AA2113" s="22">
        <v>14.19</v>
      </c>
      <c r="AB2113" s="22">
        <v>1E-3</v>
      </c>
      <c r="AC2113" s="22">
        <v>1E-3</v>
      </c>
      <c r="AD2113" s="22">
        <v>5.7</v>
      </c>
      <c r="AE2113" s="24">
        <v>100.004</v>
      </c>
      <c r="AF2113" s="19" t="s">
        <v>64</v>
      </c>
      <c r="AG2113" s="25">
        <v>0.65500000000000003</v>
      </c>
      <c r="AH2113" s="22">
        <v>2884208.28</v>
      </c>
      <c r="AI2113" s="22">
        <v>15692402.99</v>
      </c>
      <c r="AJ2113" s="22">
        <v>18576611.27</v>
      </c>
      <c r="AK2113" s="21" t="s">
        <v>3060</v>
      </c>
      <c r="AL2113" s="21" t="s">
        <v>3247</v>
      </c>
      <c r="AM2113" s="26" t="s">
        <v>48</v>
      </c>
      <c r="AN2113" s="27">
        <v>0</v>
      </c>
      <c r="AS2113">
        <f t="shared" si="64"/>
        <v>5107</v>
      </c>
      <c r="AT2113" t="str">
        <f t="shared" si="65"/>
        <v>Região Rural do Centro Sub-regional de Sinop</v>
      </c>
      <c r="BE2113">
        <v>3162575</v>
      </c>
      <c r="BF2113">
        <v>31</v>
      </c>
      <c r="BG2113" t="s">
        <v>12888</v>
      </c>
      <c r="BH2113" t="s">
        <v>12889</v>
      </c>
      <c r="BI2113" t="s">
        <v>12823</v>
      </c>
      <c r="BJ2113" t="s">
        <v>13247</v>
      </c>
      <c r="BK2113">
        <v>3103</v>
      </c>
      <c r="BL2113" t="s">
        <v>13233</v>
      </c>
      <c r="BM2113" t="s">
        <v>13234</v>
      </c>
    </row>
    <row r="2114" spans="1:65" x14ac:dyDescent="0.25">
      <c r="A2114" s="17" t="s">
        <v>6355</v>
      </c>
      <c r="B2114" s="18">
        <v>1</v>
      </c>
      <c r="C2114" s="19" t="s">
        <v>6517</v>
      </c>
      <c r="D2114" s="20" t="s">
        <v>6504</v>
      </c>
      <c r="E2114" s="20" t="s">
        <v>6505</v>
      </c>
      <c r="F2114" s="21">
        <v>5103056</v>
      </c>
      <c r="G2114" s="20" t="s">
        <v>6518</v>
      </c>
      <c r="H2114" s="22">
        <v>21543.753199999999</v>
      </c>
      <c r="I2114" s="22">
        <v>22401.547900000001</v>
      </c>
      <c r="J2114" s="22">
        <v>22401.547900000001</v>
      </c>
      <c r="K2114" s="22">
        <v>22401.547900000001</v>
      </c>
      <c r="L2114" s="22">
        <v>22401.547900000001</v>
      </c>
      <c r="M2114" s="23">
        <v>700</v>
      </c>
      <c r="N2114" s="19" t="s">
        <v>64</v>
      </c>
      <c r="O2114" s="22">
        <v>224.01</v>
      </c>
      <c r="P2114" s="22">
        <v>1E-3</v>
      </c>
      <c r="Q2114" s="22">
        <v>1E-3</v>
      </c>
      <c r="R2114" s="22">
        <v>1031.9865</v>
      </c>
      <c r="S2114" s="22">
        <v>13862.3752</v>
      </c>
      <c r="T2114" s="22">
        <v>7399.37</v>
      </c>
      <c r="U2114" s="22">
        <v>1.0000000000000001E-5</v>
      </c>
      <c r="V2114" s="22">
        <v>107.81619999999999</v>
      </c>
      <c r="W2114" s="22">
        <v>1E-4</v>
      </c>
      <c r="X2114" s="22">
        <v>2.29</v>
      </c>
      <c r="Y2114" s="22">
        <v>61.1</v>
      </c>
      <c r="Z2114" s="22">
        <v>29.64</v>
      </c>
      <c r="AA2114" s="22">
        <v>2.16</v>
      </c>
      <c r="AB2114" s="22">
        <v>1E-4</v>
      </c>
      <c r="AC2114" s="22">
        <v>1E-4</v>
      </c>
      <c r="AD2114" s="22">
        <v>4.8099999999999996</v>
      </c>
      <c r="AE2114" s="24">
        <v>100.00030000000001</v>
      </c>
      <c r="AF2114" s="19" t="s">
        <v>65</v>
      </c>
      <c r="AG2114" s="25">
        <v>0.49099999999999999</v>
      </c>
      <c r="AH2114" s="22">
        <v>5303566.62</v>
      </c>
      <c r="AI2114" s="22">
        <v>58392770.82</v>
      </c>
      <c r="AJ2114" s="22">
        <v>63696337.439999998</v>
      </c>
      <c r="AK2114" s="21" t="s">
        <v>48</v>
      </c>
      <c r="AL2114" s="21" t="s">
        <v>6519</v>
      </c>
      <c r="AM2114" s="26" t="s">
        <v>438</v>
      </c>
      <c r="AN2114" s="27">
        <v>0</v>
      </c>
      <c r="AS2114">
        <f t="shared" si="64"/>
        <v>5107</v>
      </c>
      <c r="AT2114" t="str">
        <f t="shared" si="65"/>
        <v>Região Rural do Centro Sub-regional de Sinop</v>
      </c>
      <c r="BE2114">
        <v>3162609</v>
      </c>
      <c r="BF2114">
        <v>31</v>
      </c>
      <c r="BG2114" t="s">
        <v>12888</v>
      </c>
      <c r="BH2114" t="s">
        <v>12889</v>
      </c>
      <c r="BI2114" t="s">
        <v>12823</v>
      </c>
      <c r="BJ2114" t="s">
        <v>13248</v>
      </c>
      <c r="BK2114">
        <v>3103</v>
      </c>
      <c r="BL2114" t="s">
        <v>13233</v>
      </c>
      <c r="BM2114" t="s">
        <v>13234</v>
      </c>
    </row>
    <row r="2115" spans="1:65" x14ac:dyDescent="0.25">
      <c r="A2115" s="17" t="s">
        <v>6355</v>
      </c>
      <c r="B2115" s="18">
        <v>1</v>
      </c>
      <c r="C2115" s="19" t="s">
        <v>6520</v>
      </c>
      <c r="D2115" s="20" t="s">
        <v>6504</v>
      </c>
      <c r="E2115" s="20" t="s">
        <v>6505</v>
      </c>
      <c r="F2115" s="21">
        <v>5103056</v>
      </c>
      <c r="G2115" s="20" t="s">
        <v>6521</v>
      </c>
      <c r="H2115" s="22">
        <v>2669.48</v>
      </c>
      <c r="I2115" s="22">
        <v>2465.5</v>
      </c>
      <c r="J2115" s="22">
        <v>2465.54</v>
      </c>
      <c r="K2115" s="22">
        <v>2689.48</v>
      </c>
      <c r="L2115" s="22">
        <v>2465.54</v>
      </c>
      <c r="M2115" s="23">
        <v>98</v>
      </c>
      <c r="N2115" s="19" t="s">
        <v>44</v>
      </c>
      <c r="O2115" s="22">
        <v>24.65</v>
      </c>
      <c r="P2115" s="22">
        <v>35.57</v>
      </c>
      <c r="Q2115" s="22">
        <v>123.72</v>
      </c>
      <c r="R2115" s="22">
        <v>55.3</v>
      </c>
      <c r="S2115" s="22">
        <v>1232.7</v>
      </c>
      <c r="T2115" s="22">
        <v>416.8</v>
      </c>
      <c r="U2115" s="22">
        <v>754.2</v>
      </c>
      <c r="V2115" s="22">
        <v>4.5</v>
      </c>
      <c r="W2115" s="22">
        <v>1E-3</v>
      </c>
      <c r="X2115" s="22">
        <v>1E-3</v>
      </c>
      <c r="Y2115" s="22">
        <v>91.78</v>
      </c>
      <c r="Z2115" s="22">
        <v>4.6100000000000003</v>
      </c>
      <c r="AA2115" s="22">
        <v>1.37</v>
      </c>
      <c r="AB2115" s="22">
        <v>1E-3</v>
      </c>
      <c r="AC2115" s="22">
        <v>1E-3</v>
      </c>
      <c r="AD2115" s="22">
        <v>2.2400000000000002</v>
      </c>
      <c r="AE2115" s="24">
        <v>100.004</v>
      </c>
      <c r="AF2115" s="19" t="s">
        <v>65</v>
      </c>
      <c r="AG2115" s="25">
        <v>0.622</v>
      </c>
      <c r="AH2115" s="22">
        <v>370903.29</v>
      </c>
      <c r="AI2115" s="22">
        <v>5479938.2999999998</v>
      </c>
      <c r="AJ2115" s="22">
        <v>5850841.5899999999</v>
      </c>
      <c r="AK2115" s="21" t="s">
        <v>1547</v>
      </c>
      <c r="AL2115" s="21" t="s">
        <v>2101</v>
      </c>
      <c r="AM2115" s="26" t="s">
        <v>48</v>
      </c>
      <c r="AN2115" s="27">
        <v>0</v>
      </c>
      <c r="AS2115">
        <f t="shared" ref="AS2115:AS2178" si="66">VLOOKUP(F2115,$BE$2:$BM$5566,7,0)</f>
        <v>5107</v>
      </c>
      <c r="AT2115" t="str">
        <f t="shared" ref="AT2115:AT2178" si="67">VLOOKUP(F2115,$BE$2:$BM$5566,8,0)</f>
        <v>Região Rural do Centro Sub-regional de Sinop</v>
      </c>
      <c r="BE2115">
        <v>3163003</v>
      </c>
      <c r="BF2115">
        <v>31</v>
      </c>
      <c r="BG2115" t="s">
        <v>12888</v>
      </c>
      <c r="BH2115" t="s">
        <v>12889</v>
      </c>
      <c r="BI2115" t="s">
        <v>12823</v>
      </c>
      <c r="BJ2115" t="s">
        <v>13249</v>
      </c>
      <c r="BK2115">
        <v>3103</v>
      </c>
      <c r="BL2115" t="s">
        <v>13233</v>
      </c>
      <c r="BM2115" t="s">
        <v>13234</v>
      </c>
    </row>
    <row r="2116" spans="1:65" x14ac:dyDescent="0.25">
      <c r="A2116" s="17" t="s">
        <v>6355</v>
      </c>
      <c r="B2116" s="18">
        <v>1</v>
      </c>
      <c r="C2116" s="19" t="s">
        <v>6522</v>
      </c>
      <c r="D2116" s="20" t="s">
        <v>6504</v>
      </c>
      <c r="E2116" s="20" t="s">
        <v>6505</v>
      </c>
      <c r="F2116" s="21">
        <v>5103056</v>
      </c>
      <c r="G2116" s="20" t="s">
        <v>6523</v>
      </c>
      <c r="H2116" s="22">
        <v>2689.48</v>
      </c>
      <c r="I2116" s="22">
        <v>2465.5</v>
      </c>
      <c r="J2116" s="22">
        <v>2465.54</v>
      </c>
      <c r="K2116" s="22">
        <v>2689.48</v>
      </c>
      <c r="L2116" s="22">
        <v>2465.54</v>
      </c>
      <c r="M2116" s="23">
        <v>98</v>
      </c>
      <c r="N2116" s="19" t="s">
        <v>44</v>
      </c>
      <c r="O2116" s="22">
        <v>24.65</v>
      </c>
      <c r="P2116" s="22">
        <v>35.57</v>
      </c>
      <c r="Q2116" s="22">
        <v>123.72</v>
      </c>
      <c r="R2116" s="22">
        <v>55.3</v>
      </c>
      <c r="S2116" s="22">
        <v>1232.7</v>
      </c>
      <c r="T2116" s="22">
        <v>418.8</v>
      </c>
      <c r="U2116" s="22">
        <v>754.2</v>
      </c>
      <c r="V2116" s="22">
        <v>4.5</v>
      </c>
      <c r="W2116" s="22">
        <v>1E-3</v>
      </c>
      <c r="X2116" s="22">
        <v>1E-3</v>
      </c>
      <c r="Y2116" s="22">
        <v>91.78</v>
      </c>
      <c r="Z2116" s="22">
        <v>4.6100000000000003</v>
      </c>
      <c r="AA2116" s="22">
        <v>1.37</v>
      </c>
      <c r="AB2116" s="22">
        <v>1E-3</v>
      </c>
      <c r="AC2116" s="22">
        <v>1E-3</v>
      </c>
      <c r="AD2116" s="22">
        <v>2.2400000000000002</v>
      </c>
      <c r="AE2116" s="24">
        <v>100.004</v>
      </c>
      <c r="AF2116" s="19" t="s">
        <v>65</v>
      </c>
      <c r="AG2116" s="25">
        <v>0.622</v>
      </c>
      <c r="AH2116" s="22">
        <v>370903.29</v>
      </c>
      <c r="AI2116" s="22">
        <v>5479938.2999999998</v>
      </c>
      <c r="AJ2116" s="22">
        <v>5850841.5899999999</v>
      </c>
      <c r="AK2116" s="21" t="s">
        <v>1547</v>
      </c>
      <c r="AL2116" s="21" t="s">
        <v>2101</v>
      </c>
      <c r="AM2116" s="26" t="s">
        <v>48</v>
      </c>
      <c r="AN2116" s="27">
        <v>0</v>
      </c>
      <c r="AS2116">
        <f t="shared" si="66"/>
        <v>5107</v>
      </c>
      <c r="AT2116" t="str">
        <f t="shared" si="67"/>
        <v>Região Rural do Centro Sub-regional de Sinop</v>
      </c>
      <c r="BE2116">
        <v>3163300</v>
      </c>
      <c r="BF2116">
        <v>31</v>
      </c>
      <c r="BG2116" t="s">
        <v>12888</v>
      </c>
      <c r="BH2116" t="s">
        <v>12889</v>
      </c>
      <c r="BI2116" t="s">
        <v>12823</v>
      </c>
      <c r="BJ2116" t="s">
        <v>13250</v>
      </c>
      <c r="BK2116">
        <v>3103</v>
      </c>
      <c r="BL2116" t="s">
        <v>13233</v>
      </c>
      <c r="BM2116" t="s">
        <v>13234</v>
      </c>
    </row>
    <row r="2117" spans="1:65" x14ac:dyDescent="0.25">
      <c r="A2117" s="17" t="s">
        <v>6355</v>
      </c>
      <c r="B2117" s="18">
        <v>1</v>
      </c>
      <c r="C2117" s="19" t="s">
        <v>6524</v>
      </c>
      <c r="D2117" s="20" t="s">
        <v>6453</v>
      </c>
      <c r="E2117" s="20" t="s">
        <v>6525</v>
      </c>
      <c r="F2117" s="21">
        <v>5103304</v>
      </c>
      <c r="G2117" s="20" t="s">
        <v>6526</v>
      </c>
      <c r="H2117" s="22">
        <v>7876</v>
      </c>
      <c r="I2117" s="22">
        <v>7876</v>
      </c>
      <c r="J2117" s="22">
        <v>7850</v>
      </c>
      <c r="K2117" s="22">
        <v>7850.88</v>
      </c>
      <c r="L2117" s="22">
        <v>7850.88</v>
      </c>
      <c r="M2117" s="23">
        <v>158</v>
      </c>
      <c r="N2117" s="19" t="s">
        <v>44</v>
      </c>
      <c r="O2117" s="22">
        <v>78.5</v>
      </c>
      <c r="P2117" s="22">
        <v>1E-3</v>
      </c>
      <c r="Q2117" s="22">
        <v>1E-3</v>
      </c>
      <c r="R2117" s="22">
        <v>890.78049999999996</v>
      </c>
      <c r="S2117" s="22">
        <v>1.0000000000000001E-5</v>
      </c>
      <c r="T2117" s="22">
        <v>2867.3798999999999</v>
      </c>
      <c r="U2117" s="22">
        <v>4192.7226000000001</v>
      </c>
      <c r="V2117" s="22">
        <v>1.0000000000000001E-5</v>
      </c>
      <c r="W2117" s="22">
        <v>0</v>
      </c>
      <c r="X2117" s="22">
        <v>0</v>
      </c>
      <c r="Y2117" s="22">
        <v>24.41</v>
      </c>
      <c r="Z2117" s="22">
        <v>56.63</v>
      </c>
      <c r="AA2117" s="22">
        <v>0</v>
      </c>
      <c r="AB2117" s="22">
        <v>0</v>
      </c>
      <c r="AC2117" s="22">
        <v>7.76</v>
      </c>
      <c r="AD2117" s="22">
        <v>11.2</v>
      </c>
      <c r="AE2117" s="24">
        <v>100.00000000000001</v>
      </c>
      <c r="AF2117" s="19" t="s">
        <v>44</v>
      </c>
      <c r="AG2117" s="25">
        <v>0.309</v>
      </c>
      <c r="AH2117" s="22">
        <v>510160.11</v>
      </c>
      <c r="AI2117" s="22">
        <v>14946982.109999999</v>
      </c>
      <c r="AJ2117" s="22">
        <v>15457142.219999999</v>
      </c>
      <c r="AK2117" s="21" t="s">
        <v>48</v>
      </c>
      <c r="AL2117" s="21" t="s">
        <v>749</v>
      </c>
      <c r="AM2117" s="26" t="s">
        <v>48</v>
      </c>
      <c r="AN2117" s="27">
        <v>427916.67</v>
      </c>
      <c r="AS2117">
        <f t="shared" si="66"/>
        <v>5105</v>
      </c>
      <c r="AT2117" t="str">
        <f t="shared" si="67"/>
        <v>Região Rural do Centro Sub-regional de Vilhena (RO) e Cacoal (RO)</v>
      </c>
      <c r="BE2117">
        <v>3163409</v>
      </c>
      <c r="BF2117">
        <v>31</v>
      </c>
      <c r="BG2117" t="s">
        <v>12888</v>
      </c>
      <c r="BH2117" t="s">
        <v>12889</v>
      </c>
      <c r="BI2117" t="s">
        <v>12823</v>
      </c>
      <c r="BJ2117" t="s">
        <v>13251</v>
      </c>
      <c r="BK2117">
        <v>3103</v>
      </c>
      <c r="BL2117" t="s">
        <v>13233</v>
      </c>
      <c r="BM2117" t="s">
        <v>13234</v>
      </c>
    </row>
    <row r="2118" spans="1:65" x14ac:dyDescent="0.25">
      <c r="A2118" s="17" t="s">
        <v>6355</v>
      </c>
      <c r="B2118" s="18">
        <v>1</v>
      </c>
      <c r="C2118" s="19" t="s">
        <v>6527</v>
      </c>
      <c r="D2118" s="20" t="s">
        <v>6370</v>
      </c>
      <c r="E2118" s="20" t="s">
        <v>6528</v>
      </c>
      <c r="F2118" s="21">
        <v>5103353</v>
      </c>
      <c r="G2118" s="20" t="s">
        <v>6529</v>
      </c>
      <c r="H2118" s="22">
        <v>19972</v>
      </c>
      <c r="I2118" s="22">
        <v>19972</v>
      </c>
      <c r="J2118" s="22">
        <v>1.0000000000000001E-5</v>
      </c>
      <c r="K2118" s="22">
        <v>19972</v>
      </c>
      <c r="L2118" s="22">
        <v>18656.277099999999</v>
      </c>
      <c r="M2118" s="23">
        <v>390</v>
      </c>
      <c r="N2118" s="19" t="s">
        <v>44</v>
      </c>
      <c r="O2118" s="22">
        <v>233.2</v>
      </c>
      <c r="P2118" s="22">
        <v>28.69</v>
      </c>
      <c r="Q2118" s="22">
        <v>76.48</v>
      </c>
      <c r="R2118" s="22">
        <v>1523.63</v>
      </c>
      <c r="S2118" s="22">
        <v>9328.1386000000002</v>
      </c>
      <c r="T2118" s="22">
        <v>7398.4862000000003</v>
      </c>
      <c r="U2118" s="22">
        <v>384.19209999999998</v>
      </c>
      <c r="V2118" s="22">
        <v>21.830200000000001</v>
      </c>
      <c r="W2118" s="22">
        <v>1E-3</v>
      </c>
      <c r="X2118" s="22">
        <v>60</v>
      </c>
      <c r="Y2118" s="22">
        <v>20</v>
      </c>
      <c r="Z2118" s="22">
        <v>11</v>
      </c>
      <c r="AA2118" s="22">
        <v>1E-3</v>
      </c>
      <c r="AB2118" s="22">
        <v>1E-3</v>
      </c>
      <c r="AC2118" s="22">
        <v>1E-3</v>
      </c>
      <c r="AD2118" s="22">
        <v>9</v>
      </c>
      <c r="AE2118" s="24">
        <v>100.00400000000002</v>
      </c>
      <c r="AF2118" s="19" t="s">
        <v>65</v>
      </c>
      <c r="AG2118" s="25">
        <v>0.67</v>
      </c>
      <c r="AH2118" s="22">
        <v>4111433.58</v>
      </c>
      <c r="AI2118" s="22">
        <v>17366382.100000001</v>
      </c>
      <c r="AJ2118" s="22">
        <v>21477815.68</v>
      </c>
      <c r="AK2118" s="21" t="s">
        <v>2958</v>
      </c>
      <c r="AL2118" s="21" t="s">
        <v>206</v>
      </c>
      <c r="AM2118" s="26" t="s">
        <v>48</v>
      </c>
      <c r="AN2118" s="27">
        <v>0</v>
      </c>
      <c r="AS2118">
        <f t="shared" si="66"/>
        <v>5101</v>
      </c>
      <c r="AT2118" t="str">
        <f t="shared" si="67"/>
        <v>Região Rural do Centro Sub-regional de Barra do Garças</v>
      </c>
      <c r="BE2118">
        <v>3163607</v>
      </c>
      <c r="BF2118">
        <v>31</v>
      </c>
      <c r="BG2118" t="s">
        <v>12888</v>
      </c>
      <c r="BH2118" t="s">
        <v>12889</v>
      </c>
      <c r="BI2118" t="s">
        <v>12823</v>
      </c>
      <c r="BJ2118" t="s">
        <v>13252</v>
      </c>
      <c r="BK2118">
        <v>3103</v>
      </c>
      <c r="BL2118" t="s">
        <v>13233</v>
      </c>
      <c r="BM2118" t="s">
        <v>13234</v>
      </c>
    </row>
    <row r="2119" spans="1:65" x14ac:dyDescent="0.25">
      <c r="A2119" s="17" t="s">
        <v>6355</v>
      </c>
      <c r="B2119" s="18">
        <v>1</v>
      </c>
      <c r="C2119" s="19" t="s">
        <v>6530</v>
      </c>
      <c r="D2119" s="20" t="s">
        <v>6370</v>
      </c>
      <c r="E2119" s="20" t="s">
        <v>6528</v>
      </c>
      <c r="F2119" s="21">
        <v>5103353</v>
      </c>
      <c r="G2119" s="20" t="s">
        <v>6531</v>
      </c>
      <c r="H2119" s="22">
        <v>5155.5167000000001</v>
      </c>
      <c r="I2119" s="22">
        <v>5155.5167000000001</v>
      </c>
      <c r="J2119" s="22">
        <v>5155.6166999999996</v>
      </c>
      <c r="K2119" s="22">
        <v>5155.5167000000001</v>
      </c>
      <c r="L2119" s="22">
        <v>5155.5167000000001</v>
      </c>
      <c r="M2119" s="23">
        <v>92</v>
      </c>
      <c r="N2119" s="19" t="s">
        <v>44</v>
      </c>
      <c r="O2119" s="22">
        <v>64.44</v>
      </c>
      <c r="P2119" s="22">
        <v>0</v>
      </c>
      <c r="Q2119" s="22">
        <v>0</v>
      </c>
      <c r="R2119" s="22">
        <v>515.5</v>
      </c>
      <c r="S2119" s="22">
        <v>0</v>
      </c>
      <c r="T2119" s="22">
        <v>0</v>
      </c>
      <c r="U2119" s="22">
        <v>4610</v>
      </c>
      <c r="V2119" s="22">
        <v>30</v>
      </c>
      <c r="W2119" s="22">
        <v>0</v>
      </c>
      <c r="X2119" s="22">
        <v>40</v>
      </c>
      <c r="Y2119" s="22">
        <v>35</v>
      </c>
      <c r="Z2119" s="22">
        <v>15</v>
      </c>
      <c r="AA2119" s="22">
        <v>0</v>
      </c>
      <c r="AB2119" s="22">
        <v>0</v>
      </c>
      <c r="AC2119" s="22">
        <v>0</v>
      </c>
      <c r="AD2119" s="22">
        <v>10</v>
      </c>
      <c r="AE2119" s="24">
        <v>100</v>
      </c>
      <c r="AF2119" s="19" t="s">
        <v>57</v>
      </c>
      <c r="AG2119" s="25">
        <v>0.52500000000000002</v>
      </c>
      <c r="AH2119" s="22">
        <v>0</v>
      </c>
      <c r="AI2119" s="22">
        <v>529316.9</v>
      </c>
      <c r="AJ2119" s="22">
        <v>529316.9</v>
      </c>
      <c r="AK2119" s="21" t="s">
        <v>4347</v>
      </c>
      <c r="AL2119" s="21" t="s">
        <v>568</v>
      </c>
      <c r="AM2119" s="26" t="s">
        <v>48</v>
      </c>
      <c r="AN2119" s="27">
        <v>0</v>
      </c>
      <c r="AS2119">
        <f t="shared" si="66"/>
        <v>5101</v>
      </c>
      <c r="AT2119" t="str">
        <f t="shared" si="67"/>
        <v>Região Rural do Centro Sub-regional de Barra do Garças</v>
      </c>
      <c r="BE2119">
        <v>3164001</v>
      </c>
      <c r="BF2119">
        <v>31</v>
      </c>
      <c r="BG2119" t="s">
        <v>12888</v>
      </c>
      <c r="BH2119" t="s">
        <v>12889</v>
      </c>
      <c r="BI2119" t="s">
        <v>12823</v>
      </c>
      <c r="BJ2119" t="s">
        <v>13253</v>
      </c>
      <c r="BK2119">
        <v>3103</v>
      </c>
      <c r="BL2119" t="s">
        <v>13233</v>
      </c>
      <c r="BM2119" t="s">
        <v>13234</v>
      </c>
    </row>
    <row r="2120" spans="1:65" x14ac:dyDescent="0.25">
      <c r="A2120" s="17" t="s">
        <v>6355</v>
      </c>
      <c r="B2120" s="18">
        <v>1</v>
      </c>
      <c r="C2120" s="19" t="s">
        <v>6532</v>
      </c>
      <c r="D2120" s="20" t="s">
        <v>6370</v>
      </c>
      <c r="E2120" s="20" t="s">
        <v>6528</v>
      </c>
      <c r="F2120" s="21">
        <v>5103353</v>
      </c>
      <c r="G2120" s="20" t="s">
        <v>6533</v>
      </c>
      <c r="H2120" s="22">
        <v>12058.0021</v>
      </c>
      <c r="I2120" s="22">
        <v>12058.0021</v>
      </c>
      <c r="J2120" s="22">
        <v>12058.0021</v>
      </c>
      <c r="K2120" s="22">
        <v>12058.0021</v>
      </c>
      <c r="L2120" s="22">
        <v>12058.0021</v>
      </c>
      <c r="M2120" s="23">
        <v>216</v>
      </c>
      <c r="N2120" s="19" t="s">
        <v>44</v>
      </c>
      <c r="O2120" s="22">
        <v>150.72</v>
      </c>
      <c r="P2120" s="22">
        <v>0</v>
      </c>
      <c r="Q2120" s="22">
        <v>0</v>
      </c>
      <c r="R2120" s="22">
        <v>1205.8</v>
      </c>
      <c r="S2120" s="22">
        <v>0</v>
      </c>
      <c r="T2120" s="22">
        <v>0</v>
      </c>
      <c r="U2120" s="22">
        <v>10802.2</v>
      </c>
      <c r="V2120" s="22">
        <v>50</v>
      </c>
      <c r="W2120" s="22">
        <v>0</v>
      </c>
      <c r="X2120" s="22">
        <v>40</v>
      </c>
      <c r="Y2120" s="22">
        <v>35</v>
      </c>
      <c r="Z2120" s="22">
        <v>15</v>
      </c>
      <c r="AA2120" s="22">
        <v>0</v>
      </c>
      <c r="AB2120" s="22">
        <v>0</v>
      </c>
      <c r="AC2120" s="22">
        <v>0</v>
      </c>
      <c r="AD2120" s="22">
        <v>10</v>
      </c>
      <c r="AE2120" s="24">
        <v>100</v>
      </c>
      <c r="AF2120" s="19" t="s">
        <v>57</v>
      </c>
      <c r="AG2120" s="25">
        <v>0.52500000000000002</v>
      </c>
      <c r="AH2120" s="22">
        <v>0</v>
      </c>
      <c r="AI2120" s="22">
        <v>1237995.08</v>
      </c>
      <c r="AJ2120" s="22">
        <v>1237995.08</v>
      </c>
      <c r="AK2120" s="21" t="s">
        <v>4347</v>
      </c>
      <c r="AL2120" s="21" t="s">
        <v>568</v>
      </c>
      <c r="AM2120" s="26" t="s">
        <v>48</v>
      </c>
      <c r="AN2120" s="27">
        <v>0</v>
      </c>
      <c r="AS2120">
        <f t="shared" si="66"/>
        <v>5101</v>
      </c>
      <c r="AT2120" t="str">
        <f t="shared" si="67"/>
        <v>Região Rural do Centro Sub-regional de Barra do Garças</v>
      </c>
      <c r="BE2120">
        <v>3164472</v>
      </c>
      <c r="BF2120">
        <v>31</v>
      </c>
      <c r="BG2120" t="s">
        <v>12888</v>
      </c>
      <c r="BH2120" t="s">
        <v>12889</v>
      </c>
      <c r="BI2120" t="s">
        <v>12823</v>
      </c>
      <c r="BJ2120" t="s">
        <v>13254</v>
      </c>
      <c r="BK2120">
        <v>3103</v>
      </c>
      <c r="BL2120" t="s">
        <v>13233</v>
      </c>
      <c r="BM2120" t="s">
        <v>13234</v>
      </c>
    </row>
    <row r="2121" spans="1:65" x14ac:dyDescent="0.25">
      <c r="A2121" s="17" t="s">
        <v>6355</v>
      </c>
      <c r="B2121" s="18">
        <v>1</v>
      </c>
      <c r="C2121" s="19" t="s">
        <v>6534</v>
      </c>
      <c r="D2121" s="20" t="s">
        <v>6370</v>
      </c>
      <c r="E2121" s="20" t="s">
        <v>6528</v>
      </c>
      <c r="F2121" s="21">
        <v>5103353</v>
      </c>
      <c r="G2121" s="20" t="s">
        <v>6535</v>
      </c>
      <c r="H2121" s="22">
        <v>35001.574999999997</v>
      </c>
      <c r="I2121" s="22">
        <v>31273.343199999999</v>
      </c>
      <c r="J2121" s="22">
        <v>31273.343199999999</v>
      </c>
      <c r="K2121" s="22">
        <v>31273.343199999999</v>
      </c>
      <c r="L2121" s="22">
        <v>31273.343199999999</v>
      </c>
      <c r="M2121" s="23">
        <v>613</v>
      </c>
      <c r="N2121" s="19" t="s">
        <v>44</v>
      </c>
      <c r="O2121" s="22">
        <v>390.91</v>
      </c>
      <c r="P2121" s="22">
        <v>0</v>
      </c>
      <c r="Q2121" s="22">
        <v>0</v>
      </c>
      <c r="R2121" s="22">
        <v>611.20000000000005</v>
      </c>
      <c r="S2121" s="22">
        <v>0</v>
      </c>
      <c r="T2121" s="22">
        <v>0</v>
      </c>
      <c r="U2121" s="22">
        <v>25805.200000000001</v>
      </c>
      <c r="V2121" s="22">
        <v>11.1</v>
      </c>
      <c r="W2121" s="22">
        <v>0</v>
      </c>
      <c r="X2121" s="22">
        <v>44.01</v>
      </c>
      <c r="Y2121" s="22">
        <v>41.54</v>
      </c>
      <c r="Z2121" s="22">
        <v>12.49</v>
      </c>
      <c r="AA2121" s="22">
        <v>0</v>
      </c>
      <c r="AB2121" s="22">
        <v>0</v>
      </c>
      <c r="AC2121" s="22">
        <v>0</v>
      </c>
      <c r="AD2121" s="22">
        <v>1.96</v>
      </c>
      <c r="AE2121" s="24">
        <v>99.999999999999986</v>
      </c>
      <c r="AF2121" s="19" t="s">
        <v>57</v>
      </c>
      <c r="AG2121" s="25">
        <v>0.55600000000000005</v>
      </c>
      <c r="AH2121" s="22">
        <v>1283122.17</v>
      </c>
      <c r="AI2121" s="22">
        <v>3375019.2</v>
      </c>
      <c r="AJ2121" s="22">
        <v>4658141.37</v>
      </c>
      <c r="AK2121" s="21" t="s">
        <v>1437</v>
      </c>
      <c r="AL2121" s="21" t="s">
        <v>417</v>
      </c>
      <c r="AM2121" s="26" t="s">
        <v>48</v>
      </c>
      <c r="AN2121" s="27">
        <v>0</v>
      </c>
      <c r="AS2121">
        <f t="shared" si="66"/>
        <v>5101</v>
      </c>
      <c r="AT2121" t="str">
        <f t="shared" si="67"/>
        <v>Região Rural do Centro Sub-regional de Barra do Garças</v>
      </c>
      <c r="BE2121">
        <v>3165503</v>
      </c>
      <c r="BF2121">
        <v>31</v>
      </c>
      <c r="BG2121" t="s">
        <v>12888</v>
      </c>
      <c r="BH2121" t="s">
        <v>12889</v>
      </c>
      <c r="BI2121" t="s">
        <v>12823</v>
      </c>
      <c r="BJ2121" t="s">
        <v>13255</v>
      </c>
      <c r="BK2121">
        <v>3103</v>
      </c>
      <c r="BL2121" t="s">
        <v>13233</v>
      </c>
      <c r="BM2121" t="s">
        <v>13234</v>
      </c>
    </row>
    <row r="2122" spans="1:65" x14ac:dyDescent="0.25">
      <c r="A2122" s="17" t="s">
        <v>6355</v>
      </c>
      <c r="B2122" s="18">
        <v>1</v>
      </c>
      <c r="C2122" s="19" t="s">
        <v>6536</v>
      </c>
      <c r="D2122" s="20" t="s">
        <v>6493</v>
      </c>
      <c r="E2122" s="20" t="s">
        <v>6493</v>
      </c>
      <c r="F2122" s="21">
        <v>5103403</v>
      </c>
      <c r="G2122" s="20" t="s">
        <v>6537</v>
      </c>
      <c r="H2122" s="22">
        <v>7984</v>
      </c>
      <c r="I2122" s="22">
        <v>7513.4777000000004</v>
      </c>
      <c r="J2122" s="22">
        <v>7513.4777000000004</v>
      </c>
      <c r="K2122" s="22">
        <v>7984</v>
      </c>
      <c r="L2122" s="22">
        <v>7513.4777000000004</v>
      </c>
      <c r="M2122" s="23">
        <v>236</v>
      </c>
      <c r="N2122" s="19" t="s">
        <v>44</v>
      </c>
      <c r="O2122" s="22">
        <v>125.22</v>
      </c>
      <c r="P2122" s="22">
        <v>0</v>
      </c>
      <c r="Q2122" s="22">
        <v>0</v>
      </c>
      <c r="R2122" s="22">
        <v>361.4</v>
      </c>
      <c r="S2122" s="22">
        <v>1596.8</v>
      </c>
      <c r="T2122" s="22">
        <v>0</v>
      </c>
      <c r="U2122" s="22">
        <v>1017.1</v>
      </c>
      <c r="V2122" s="22">
        <v>482.6</v>
      </c>
      <c r="W2122" s="22">
        <v>0</v>
      </c>
      <c r="X2122" s="22">
        <v>67.58</v>
      </c>
      <c r="Y2122" s="22">
        <v>19.32</v>
      </c>
      <c r="Z2122" s="22">
        <v>1.68</v>
      </c>
      <c r="AA2122" s="22">
        <v>0</v>
      </c>
      <c r="AB2122" s="22">
        <v>0</v>
      </c>
      <c r="AC2122" s="22">
        <v>0</v>
      </c>
      <c r="AD2122" s="22">
        <v>11.42</v>
      </c>
      <c r="AE2122" s="24">
        <v>100.00000000000001</v>
      </c>
      <c r="AF2122" s="19" t="s">
        <v>44</v>
      </c>
      <c r="AG2122" s="25">
        <v>0.79800000000000004</v>
      </c>
      <c r="AH2122" s="22">
        <v>2522626.85</v>
      </c>
      <c r="AI2122" s="22">
        <v>7496797.7800000003</v>
      </c>
      <c r="AJ2122" s="22">
        <v>10019424.630000001</v>
      </c>
      <c r="AK2122" s="21" t="s">
        <v>2348</v>
      </c>
      <c r="AL2122" s="21" t="s">
        <v>2104</v>
      </c>
      <c r="AM2122" s="26" t="s">
        <v>48</v>
      </c>
      <c r="AN2122" s="27">
        <v>0</v>
      </c>
      <c r="AS2122">
        <f t="shared" si="66"/>
        <v>5103</v>
      </c>
      <c r="AT2122" t="str">
        <f t="shared" si="67"/>
        <v>Região Rural da Capital Regional de Cuiabá</v>
      </c>
      <c r="BE2122">
        <v>3165560</v>
      </c>
      <c r="BF2122">
        <v>31</v>
      </c>
      <c r="BG2122" t="s">
        <v>12888</v>
      </c>
      <c r="BH2122" t="s">
        <v>12889</v>
      </c>
      <c r="BI2122" t="s">
        <v>12823</v>
      </c>
      <c r="BJ2122" t="s">
        <v>13256</v>
      </c>
      <c r="BK2122">
        <v>3103</v>
      </c>
      <c r="BL2122" t="s">
        <v>13233</v>
      </c>
      <c r="BM2122" t="s">
        <v>13234</v>
      </c>
    </row>
    <row r="2123" spans="1:65" x14ac:dyDescent="0.25">
      <c r="A2123" s="17" t="s">
        <v>6355</v>
      </c>
      <c r="B2123" s="18">
        <v>1</v>
      </c>
      <c r="C2123" s="19" t="s">
        <v>6538</v>
      </c>
      <c r="D2123" s="20" t="s">
        <v>6398</v>
      </c>
      <c r="E2123" s="20" t="s">
        <v>6539</v>
      </c>
      <c r="F2123" s="21">
        <v>5103452</v>
      </c>
      <c r="G2123" s="20" t="s">
        <v>6540</v>
      </c>
      <c r="H2123" s="22">
        <v>2770.9</v>
      </c>
      <c r="I2123" s="22">
        <v>2415.38</v>
      </c>
      <c r="J2123" s="22">
        <v>2415.38</v>
      </c>
      <c r="K2123" s="22">
        <v>2770.9</v>
      </c>
      <c r="L2123" s="22">
        <v>2415.38</v>
      </c>
      <c r="M2123" s="23">
        <v>105</v>
      </c>
      <c r="N2123" s="19" t="s">
        <v>44</v>
      </c>
      <c r="O2123" s="22">
        <v>30.19</v>
      </c>
      <c r="P2123" s="22">
        <v>1E-3</v>
      </c>
      <c r="Q2123" s="22">
        <v>1E-3</v>
      </c>
      <c r="R2123" s="22">
        <v>93.6</v>
      </c>
      <c r="S2123" s="22">
        <v>1.0000000000000001E-5</v>
      </c>
      <c r="T2123" s="22">
        <v>494</v>
      </c>
      <c r="U2123" s="22">
        <v>1826.2</v>
      </c>
      <c r="V2123" s="22">
        <v>1.5</v>
      </c>
      <c r="W2123" s="22">
        <v>1E-3</v>
      </c>
      <c r="X2123" s="22">
        <v>67.2</v>
      </c>
      <c r="Y2123" s="22">
        <v>28.92</v>
      </c>
      <c r="Z2123" s="22">
        <v>1E-3</v>
      </c>
      <c r="AA2123" s="22">
        <v>1E-3</v>
      </c>
      <c r="AB2123" s="22">
        <v>1E-3</v>
      </c>
      <c r="AC2123" s="22">
        <v>1E-3</v>
      </c>
      <c r="AD2123" s="22">
        <v>3.88</v>
      </c>
      <c r="AE2123" s="24">
        <v>100.00500000000002</v>
      </c>
      <c r="AF2123" s="19" t="s">
        <v>65</v>
      </c>
      <c r="AG2123" s="25">
        <v>0.70799999999999996</v>
      </c>
      <c r="AH2123" s="22">
        <v>401637.06</v>
      </c>
      <c r="AI2123" s="22">
        <v>3933544.57</v>
      </c>
      <c r="AJ2123" s="22">
        <v>4335181.63</v>
      </c>
      <c r="AK2123" s="21" t="s">
        <v>312</v>
      </c>
      <c r="AL2123" s="21" t="s">
        <v>3107</v>
      </c>
      <c r="AM2123" s="26" t="s">
        <v>48</v>
      </c>
      <c r="AN2123" s="27">
        <v>0</v>
      </c>
      <c r="AS2123">
        <f t="shared" si="66"/>
        <v>5103</v>
      </c>
      <c r="AT2123" t="str">
        <f t="shared" si="67"/>
        <v>Região Rural da Capital Regional de Cuiabá</v>
      </c>
      <c r="BE2123">
        <v>3166303</v>
      </c>
      <c r="BF2123">
        <v>31</v>
      </c>
      <c r="BG2123" t="s">
        <v>12888</v>
      </c>
      <c r="BH2123" t="s">
        <v>12889</v>
      </c>
      <c r="BI2123" t="s">
        <v>12823</v>
      </c>
      <c r="BJ2123" t="s">
        <v>13257</v>
      </c>
      <c r="BK2123">
        <v>3103</v>
      </c>
      <c r="BL2123" t="s">
        <v>13233</v>
      </c>
      <c r="BM2123" t="s">
        <v>13234</v>
      </c>
    </row>
    <row r="2124" spans="1:65" x14ac:dyDescent="0.25">
      <c r="A2124" s="17" t="s">
        <v>6355</v>
      </c>
      <c r="B2124" s="18">
        <v>1</v>
      </c>
      <c r="C2124" s="19" t="s">
        <v>6541</v>
      </c>
      <c r="D2124" s="20" t="s">
        <v>6453</v>
      </c>
      <c r="E2124" s="20" t="s">
        <v>6542</v>
      </c>
      <c r="F2124" s="21">
        <v>5103502</v>
      </c>
      <c r="G2124" s="20" t="s">
        <v>6543</v>
      </c>
      <c r="H2124" s="22">
        <v>469</v>
      </c>
      <c r="I2124" s="22">
        <v>469</v>
      </c>
      <c r="J2124" s="22">
        <v>485.97</v>
      </c>
      <c r="K2124" s="22">
        <v>469</v>
      </c>
      <c r="L2124" s="22">
        <v>469</v>
      </c>
      <c r="M2124" s="28">
        <v>20</v>
      </c>
      <c r="N2124" s="19" t="s">
        <v>44</v>
      </c>
      <c r="O2124" s="22">
        <v>4.6900000000000004</v>
      </c>
      <c r="P2124" s="22">
        <v>16.47</v>
      </c>
      <c r="Q2124" s="22">
        <v>1E-3</v>
      </c>
      <c r="R2124" s="22">
        <v>54.992199999999997</v>
      </c>
      <c r="S2124" s="22">
        <v>234.5</v>
      </c>
      <c r="T2124" s="22">
        <v>66.971500000000006</v>
      </c>
      <c r="U2124" s="22">
        <v>111.4734</v>
      </c>
      <c r="V2124" s="22">
        <v>3.9457</v>
      </c>
      <c r="W2124" s="22">
        <v>1E-3</v>
      </c>
      <c r="X2124" s="22">
        <v>1E-3</v>
      </c>
      <c r="Y2124" s="22">
        <v>11.48</v>
      </c>
      <c r="Z2124" s="22">
        <v>25.42</v>
      </c>
      <c r="AA2124" s="22">
        <v>1E-3</v>
      </c>
      <c r="AB2124" s="22">
        <v>38.08</v>
      </c>
      <c r="AC2124" s="22">
        <v>10.81</v>
      </c>
      <c r="AD2124" s="22">
        <v>14.21</v>
      </c>
      <c r="AE2124" s="24">
        <v>100.00300000000001</v>
      </c>
      <c r="AF2124" s="19" t="s">
        <v>64</v>
      </c>
      <c r="AG2124" s="25">
        <v>0.47399999999999998</v>
      </c>
      <c r="AH2124" s="22">
        <v>2332.7600000000002</v>
      </c>
      <c r="AI2124" s="22">
        <v>260773.83</v>
      </c>
      <c r="AJ2124" s="22">
        <v>263106.58999999997</v>
      </c>
      <c r="AK2124" s="21" t="s">
        <v>2888</v>
      </c>
      <c r="AL2124" s="21" t="s">
        <v>6544</v>
      </c>
      <c r="AM2124" s="26" t="s">
        <v>48</v>
      </c>
      <c r="AN2124" s="27">
        <v>0</v>
      </c>
      <c r="AS2124">
        <f t="shared" si="66"/>
        <v>5103</v>
      </c>
      <c r="AT2124" t="str">
        <f t="shared" si="67"/>
        <v>Região Rural da Capital Regional de Cuiabá</v>
      </c>
      <c r="BE2124">
        <v>3166709</v>
      </c>
      <c r="BF2124">
        <v>31</v>
      </c>
      <c r="BG2124" t="s">
        <v>12888</v>
      </c>
      <c r="BH2124" t="s">
        <v>12889</v>
      </c>
      <c r="BI2124" t="s">
        <v>12823</v>
      </c>
      <c r="BJ2124" t="s">
        <v>13258</v>
      </c>
      <c r="BK2124">
        <v>3103</v>
      </c>
      <c r="BL2124" t="s">
        <v>13233</v>
      </c>
      <c r="BM2124" t="s">
        <v>13234</v>
      </c>
    </row>
    <row r="2125" spans="1:65" x14ac:dyDescent="0.25">
      <c r="A2125" s="17" t="s">
        <v>6355</v>
      </c>
      <c r="B2125" s="18">
        <v>1</v>
      </c>
      <c r="C2125" s="19" t="s">
        <v>6545</v>
      </c>
      <c r="D2125" s="20" t="s">
        <v>6453</v>
      </c>
      <c r="E2125" s="20" t="s">
        <v>6542</v>
      </c>
      <c r="F2125" s="21">
        <v>5103502</v>
      </c>
      <c r="G2125" s="20" t="s">
        <v>6546</v>
      </c>
      <c r="H2125" s="22">
        <v>636.20219999999995</v>
      </c>
      <c r="I2125" s="22">
        <v>636.20219999999995</v>
      </c>
      <c r="J2125" s="22">
        <v>571.61339999999996</v>
      </c>
      <c r="K2125" s="22">
        <v>636.20219999999995</v>
      </c>
      <c r="L2125" s="22">
        <v>571.61339999999996</v>
      </c>
      <c r="M2125" s="23">
        <v>16</v>
      </c>
      <c r="N2125" s="19" t="s">
        <v>44</v>
      </c>
      <c r="O2125" s="22"/>
      <c r="P2125" s="22">
        <v>0</v>
      </c>
      <c r="Q2125" s="22">
        <v>0</v>
      </c>
      <c r="R2125" s="22">
        <v>8.5142000000000007</v>
      </c>
      <c r="S2125" s="22">
        <v>0</v>
      </c>
      <c r="T2125" s="22">
        <v>0</v>
      </c>
      <c r="U2125" s="22">
        <v>124.0067</v>
      </c>
      <c r="V2125" s="22">
        <v>0</v>
      </c>
      <c r="W2125" s="22">
        <v>0</v>
      </c>
      <c r="X2125" s="22">
        <v>0</v>
      </c>
      <c r="Y2125" s="22">
        <v>51</v>
      </c>
      <c r="Z2125" s="22">
        <v>40</v>
      </c>
      <c r="AA2125" s="22">
        <v>0</v>
      </c>
      <c r="AB2125" s="22">
        <v>0</v>
      </c>
      <c r="AC2125" s="22">
        <v>0</v>
      </c>
      <c r="AD2125" s="22">
        <v>9</v>
      </c>
      <c r="AE2125" s="24">
        <v>100</v>
      </c>
      <c r="AF2125" s="19" t="s">
        <v>65</v>
      </c>
      <c r="AG2125" s="25">
        <v>0.56899999999999995</v>
      </c>
      <c r="AH2125" s="22">
        <v>127344.63</v>
      </c>
      <c r="AI2125" s="22">
        <v>179812.43</v>
      </c>
      <c r="AJ2125" s="22">
        <v>307157.06</v>
      </c>
      <c r="AK2125" s="21" t="s">
        <v>6547</v>
      </c>
      <c r="AL2125" s="21" t="s">
        <v>2348</v>
      </c>
      <c r="AM2125" s="26" t="s">
        <v>48</v>
      </c>
      <c r="AN2125" s="27">
        <v>0</v>
      </c>
      <c r="AS2125">
        <f t="shared" si="66"/>
        <v>5103</v>
      </c>
      <c r="AT2125" t="str">
        <f t="shared" si="67"/>
        <v>Região Rural da Capital Regional de Cuiabá</v>
      </c>
      <c r="BE2125">
        <v>3167707</v>
      </c>
      <c r="BF2125">
        <v>31</v>
      </c>
      <c r="BG2125" t="s">
        <v>12888</v>
      </c>
      <c r="BH2125" t="s">
        <v>12889</v>
      </c>
      <c r="BI2125" t="s">
        <v>12823</v>
      </c>
      <c r="BJ2125" t="s">
        <v>13259</v>
      </c>
      <c r="BK2125">
        <v>3103</v>
      </c>
      <c r="BL2125" t="s">
        <v>13233</v>
      </c>
      <c r="BM2125" t="s">
        <v>13234</v>
      </c>
    </row>
    <row r="2126" spans="1:65" x14ac:dyDescent="0.25">
      <c r="A2126" s="17" t="s">
        <v>6355</v>
      </c>
      <c r="B2126" s="18">
        <v>1</v>
      </c>
      <c r="C2126" s="19" t="s">
        <v>6548</v>
      </c>
      <c r="D2126" s="20" t="s">
        <v>6549</v>
      </c>
      <c r="E2126" s="20" t="s">
        <v>6550</v>
      </c>
      <c r="F2126" s="21">
        <v>5103601</v>
      </c>
      <c r="G2126" s="20" t="s">
        <v>6551</v>
      </c>
      <c r="H2126" s="22">
        <v>1394.45</v>
      </c>
      <c r="I2126" s="22">
        <v>1394.45</v>
      </c>
      <c r="J2126" s="22">
        <v>1370.72</v>
      </c>
      <c r="K2126" s="22">
        <v>1394.45</v>
      </c>
      <c r="L2126" s="22">
        <v>1370.72</v>
      </c>
      <c r="M2126" s="23">
        <v>35</v>
      </c>
      <c r="N2126" s="19" t="s">
        <v>44</v>
      </c>
      <c r="O2126" s="22">
        <v>22.85</v>
      </c>
      <c r="P2126" s="22">
        <v>46.71</v>
      </c>
      <c r="Q2126" s="22">
        <v>100</v>
      </c>
      <c r="R2126" s="22">
        <v>133.19</v>
      </c>
      <c r="S2126" s="22">
        <v>1.0000000000000001E-5</v>
      </c>
      <c r="T2126" s="22">
        <v>495.27</v>
      </c>
      <c r="U2126" s="22">
        <v>740.3</v>
      </c>
      <c r="V2126" s="22">
        <v>2</v>
      </c>
      <c r="W2126" s="22">
        <v>1E-3</v>
      </c>
      <c r="X2126" s="22">
        <v>1E-3</v>
      </c>
      <c r="Y2126" s="22">
        <v>38.1</v>
      </c>
      <c r="Z2126" s="22">
        <v>25.02</v>
      </c>
      <c r="AA2126" s="22">
        <v>6.83</v>
      </c>
      <c r="AB2126" s="22">
        <v>20.329999999999998</v>
      </c>
      <c r="AC2126" s="22">
        <v>1E-3</v>
      </c>
      <c r="AD2126" s="22">
        <v>9.7200000000000006</v>
      </c>
      <c r="AE2126" s="24">
        <v>100.003</v>
      </c>
      <c r="AF2126" s="19" t="s">
        <v>65</v>
      </c>
      <c r="AG2126" s="25">
        <v>0.51600000000000001</v>
      </c>
      <c r="AH2126" s="22">
        <v>258416.92</v>
      </c>
      <c r="AI2126" s="22">
        <v>805751.34</v>
      </c>
      <c r="AJ2126" s="22">
        <v>1064168.26</v>
      </c>
      <c r="AK2126" s="21" t="s">
        <v>308</v>
      </c>
      <c r="AL2126" s="21" t="s">
        <v>6552</v>
      </c>
      <c r="AM2126" s="26" t="s">
        <v>48</v>
      </c>
      <c r="AN2126" s="27">
        <v>0</v>
      </c>
      <c r="AS2126">
        <f t="shared" si="66"/>
        <v>5102</v>
      </c>
      <c r="AT2126" t="str">
        <f t="shared" si="67"/>
        <v>Região Rural do Centro Sub-regional de Rondonópolis</v>
      </c>
      <c r="BE2126">
        <v>3168051</v>
      </c>
      <c r="BF2126">
        <v>31</v>
      </c>
      <c r="BG2126" t="s">
        <v>12888</v>
      </c>
      <c r="BH2126" t="s">
        <v>12889</v>
      </c>
      <c r="BI2126" t="s">
        <v>12823</v>
      </c>
      <c r="BJ2126" t="s">
        <v>13260</v>
      </c>
      <c r="BK2126">
        <v>3103</v>
      </c>
      <c r="BL2126" t="s">
        <v>13233</v>
      </c>
      <c r="BM2126" t="s">
        <v>13234</v>
      </c>
    </row>
    <row r="2127" spans="1:65" x14ac:dyDescent="0.25">
      <c r="A2127" s="17" t="s">
        <v>6355</v>
      </c>
      <c r="B2127" s="18">
        <v>1</v>
      </c>
      <c r="C2127" s="19" t="s">
        <v>6553</v>
      </c>
      <c r="D2127" s="20" t="s">
        <v>6554</v>
      </c>
      <c r="E2127" s="20" t="s">
        <v>6555</v>
      </c>
      <c r="F2127" s="21">
        <v>5103858</v>
      </c>
      <c r="G2127" s="20" t="s">
        <v>6556</v>
      </c>
      <c r="H2127" s="22">
        <v>2275</v>
      </c>
      <c r="I2127" s="22">
        <v>2449.19</v>
      </c>
      <c r="J2127" s="22">
        <v>2449.19</v>
      </c>
      <c r="K2127" s="22">
        <v>1.0000000000000001E-5</v>
      </c>
      <c r="L2127" s="22">
        <v>2275</v>
      </c>
      <c r="M2127" s="23">
        <v>95</v>
      </c>
      <c r="N2127" s="19" t="s">
        <v>64</v>
      </c>
      <c r="O2127" s="22">
        <v>27.213100000000001</v>
      </c>
      <c r="P2127" s="22">
        <v>96.64</v>
      </c>
      <c r="Q2127" s="22">
        <v>189.2</v>
      </c>
      <c r="R2127" s="22">
        <v>54.157699999999998</v>
      </c>
      <c r="S2127" s="22">
        <v>1210.0030999999999</v>
      </c>
      <c r="T2127" s="22">
        <v>1360.0124000000001</v>
      </c>
      <c r="U2127" s="22">
        <v>1.0000000000000001E-5</v>
      </c>
      <c r="V2127" s="22">
        <v>39.827599999999997</v>
      </c>
      <c r="W2127" s="22">
        <v>1E-3</v>
      </c>
      <c r="X2127" s="22">
        <v>61.94</v>
      </c>
      <c r="Y2127" s="22">
        <v>33.619999999999997</v>
      </c>
      <c r="Z2127" s="22">
        <v>1E-3</v>
      </c>
      <c r="AA2127" s="22">
        <v>1E-3</v>
      </c>
      <c r="AB2127" s="22">
        <v>2.23</v>
      </c>
      <c r="AC2127" s="22">
        <v>1E-3</v>
      </c>
      <c r="AD2127" s="22">
        <v>2.21</v>
      </c>
      <c r="AE2127" s="24">
        <v>100.004</v>
      </c>
      <c r="AF2127" s="19" t="s">
        <v>65</v>
      </c>
      <c r="AG2127" s="25">
        <v>0.70199999999999996</v>
      </c>
      <c r="AH2127" s="22">
        <v>3134678.08</v>
      </c>
      <c r="AI2127" s="22">
        <v>4158495.25</v>
      </c>
      <c r="AJ2127" s="22">
        <v>7293173.3300000001</v>
      </c>
      <c r="AK2127" s="21" t="s">
        <v>48</v>
      </c>
      <c r="AL2127" s="21" t="s">
        <v>6557</v>
      </c>
      <c r="AM2127" s="26" t="s">
        <v>6558</v>
      </c>
      <c r="AN2127" s="27">
        <v>901767.54</v>
      </c>
      <c r="AS2127">
        <f t="shared" si="66"/>
        <v>5101</v>
      </c>
      <c r="AT2127" t="str">
        <f t="shared" si="67"/>
        <v>Região Rural do Centro Sub-regional de Barra do Garças</v>
      </c>
      <c r="BE2127">
        <v>3168408</v>
      </c>
      <c r="BF2127">
        <v>31</v>
      </c>
      <c r="BG2127" t="s">
        <v>12888</v>
      </c>
      <c r="BH2127" t="s">
        <v>12889</v>
      </c>
      <c r="BI2127" t="s">
        <v>12823</v>
      </c>
      <c r="BJ2127" t="s">
        <v>13261</v>
      </c>
      <c r="BK2127">
        <v>3103</v>
      </c>
      <c r="BL2127" t="s">
        <v>13233</v>
      </c>
      <c r="BM2127" t="s">
        <v>13234</v>
      </c>
    </row>
    <row r="2128" spans="1:65" x14ac:dyDescent="0.25">
      <c r="A2128" s="17" t="s">
        <v>6355</v>
      </c>
      <c r="B2128" s="18">
        <v>1</v>
      </c>
      <c r="C2128" s="19" t="s">
        <v>6559</v>
      </c>
      <c r="D2128" s="20" t="s">
        <v>6560</v>
      </c>
      <c r="E2128" s="20" t="s">
        <v>6561</v>
      </c>
      <c r="F2128" s="21">
        <v>5103908</v>
      </c>
      <c r="G2128" s="20" t="s">
        <v>6562</v>
      </c>
      <c r="H2128" s="22">
        <v>4871.32</v>
      </c>
      <c r="I2128" s="22">
        <v>4399.8</v>
      </c>
      <c r="J2128" s="22">
        <v>5269.94</v>
      </c>
      <c r="K2128" s="22">
        <v>4871.3172000000004</v>
      </c>
      <c r="L2128" s="22">
        <v>4871.32</v>
      </c>
      <c r="M2128" s="23">
        <v>146</v>
      </c>
      <c r="N2128" s="19" t="s">
        <v>44</v>
      </c>
      <c r="O2128" s="22">
        <v>87.83</v>
      </c>
      <c r="P2128" s="22">
        <v>66.430000000000007</v>
      </c>
      <c r="Q2128" s="22">
        <v>71.739999999999995</v>
      </c>
      <c r="R2128" s="22">
        <v>291.6626</v>
      </c>
      <c r="S2128" s="22">
        <v>879.9</v>
      </c>
      <c r="T2128" s="22">
        <v>3755</v>
      </c>
      <c r="U2128" s="22">
        <v>331.4</v>
      </c>
      <c r="V2128" s="22">
        <v>12</v>
      </c>
      <c r="W2128" s="22">
        <v>0</v>
      </c>
      <c r="X2128" s="22">
        <v>11</v>
      </c>
      <c r="Y2128" s="22">
        <v>36</v>
      </c>
      <c r="Z2128" s="22">
        <v>32</v>
      </c>
      <c r="AA2128" s="22">
        <v>1</v>
      </c>
      <c r="AB2128" s="22">
        <v>7</v>
      </c>
      <c r="AC2128" s="22">
        <v>8</v>
      </c>
      <c r="AD2128" s="22">
        <v>5</v>
      </c>
      <c r="AE2128" s="24">
        <v>100</v>
      </c>
      <c r="AF2128" s="19" t="s">
        <v>44</v>
      </c>
      <c r="AG2128" s="25">
        <v>0.65700000000000003</v>
      </c>
      <c r="AH2128" s="22">
        <v>1344081.22</v>
      </c>
      <c r="AI2128" s="22">
        <v>1539190.1</v>
      </c>
      <c r="AJ2128" s="22">
        <v>2883271.3200000003</v>
      </c>
      <c r="AK2128" s="21" t="s">
        <v>4283</v>
      </c>
      <c r="AL2128" s="21" t="s">
        <v>6563</v>
      </c>
      <c r="AM2128" s="26" t="s">
        <v>48</v>
      </c>
      <c r="AN2128" s="27">
        <v>0</v>
      </c>
      <c r="AS2128">
        <f t="shared" si="66"/>
        <v>5102</v>
      </c>
      <c r="AT2128" t="str">
        <f t="shared" si="67"/>
        <v>Região Rural do Centro Sub-regional de Rondonópolis</v>
      </c>
      <c r="BE2128">
        <v>3168507</v>
      </c>
      <c r="BF2128">
        <v>31</v>
      </c>
      <c r="BG2128" t="s">
        <v>12888</v>
      </c>
      <c r="BH2128" t="s">
        <v>12889</v>
      </c>
      <c r="BI2128" t="s">
        <v>12823</v>
      </c>
      <c r="BJ2128" t="s">
        <v>13262</v>
      </c>
      <c r="BK2128">
        <v>3103</v>
      </c>
      <c r="BL2128" t="s">
        <v>13233</v>
      </c>
      <c r="BM2128" t="s">
        <v>13234</v>
      </c>
    </row>
    <row r="2129" spans="1:65" x14ac:dyDescent="0.25">
      <c r="A2129" s="17" t="s">
        <v>6355</v>
      </c>
      <c r="B2129" s="18">
        <v>1</v>
      </c>
      <c r="C2129" s="19" t="s">
        <v>6564</v>
      </c>
      <c r="D2129" s="20" t="s">
        <v>6560</v>
      </c>
      <c r="E2129" s="20" t="s">
        <v>6565</v>
      </c>
      <c r="F2129" s="21">
        <v>5104203</v>
      </c>
      <c r="G2129" s="20" t="s">
        <v>6566</v>
      </c>
      <c r="H2129" s="22">
        <v>1049</v>
      </c>
      <c r="I2129" s="22">
        <v>1049</v>
      </c>
      <c r="J2129" s="22">
        <v>789.7396</v>
      </c>
      <c r="K2129" s="22">
        <v>1049</v>
      </c>
      <c r="L2129" s="22">
        <v>789.7396</v>
      </c>
      <c r="M2129" s="23">
        <v>39</v>
      </c>
      <c r="N2129" s="19" t="s">
        <v>44</v>
      </c>
      <c r="O2129" s="22">
        <v>26.32</v>
      </c>
      <c r="P2129" s="22">
        <v>0</v>
      </c>
      <c r="Q2129" s="22">
        <v>0</v>
      </c>
      <c r="R2129" s="22">
        <v>37</v>
      </c>
      <c r="S2129" s="22">
        <v>0</v>
      </c>
      <c r="T2129" s="22">
        <v>376.5</v>
      </c>
      <c r="U2129" s="22">
        <v>296.10000000000002</v>
      </c>
      <c r="V2129" s="22">
        <v>80.099999999999994</v>
      </c>
      <c r="W2129" s="22">
        <v>0</v>
      </c>
      <c r="X2129" s="22">
        <v>50.39</v>
      </c>
      <c r="Y2129" s="22">
        <v>13.12</v>
      </c>
      <c r="Z2129" s="22">
        <v>21.66</v>
      </c>
      <c r="AA2129" s="22">
        <v>0</v>
      </c>
      <c r="AB2129" s="22">
        <v>0</v>
      </c>
      <c r="AC2129" s="22">
        <v>0</v>
      </c>
      <c r="AD2129" s="22">
        <v>14.83</v>
      </c>
      <c r="AE2129" s="24">
        <v>100</v>
      </c>
      <c r="AF2129" s="19" t="s">
        <v>57</v>
      </c>
      <c r="AG2129" s="25">
        <v>0.51600000000000001</v>
      </c>
      <c r="AH2129" s="22">
        <v>159094.94</v>
      </c>
      <c r="AI2129" s="22">
        <v>545346.78</v>
      </c>
      <c r="AJ2129" s="22">
        <v>704441.72</v>
      </c>
      <c r="AK2129" s="21" t="s">
        <v>983</v>
      </c>
      <c r="AL2129" s="21" t="s">
        <v>6567</v>
      </c>
      <c r="AM2129" s="26" t="s">
        <v>48</v>
      </c>
      <c r="AN2129" s="27">
        <v>0</v>
      </c>
      <c r="AS2129">
        <f t="shared" si="66"/>
        <v>5102</v>
      </c>
      <c r="AT2129" t="str">
        <f t="shared" si="67"/>
        <v>Região Rural do Centro Sub-regional de Rondonópolis</v>
      </c>
      <c r="BE2129">
        <v>3168705</v>
      </c>
      <c r="BF2129">
        <v>31</v>
      </c>
      <c r="BG2129" t="s">
        <v>12888</v>
      </c>
      <c r="BH2129" t="s">
        <v>12889</v>
      </c>
      <c r="BI2129" t="s">
        <v>12823</v>
      </c>
      <c r="BJ2129" t="s">
        <v>13263</v>
      </c>
      <c r="BK2129">
        <v>3103</v>
      </c>
      <c r="BL2129" t="s">
        <v>13233</v>
      </c>
      <c r="BM2129" t="s">
        <v>13234</v>
      </c>
    </row>
    <row r="2130" spans="1:65" x14ac:dyDescent="0.25">
      <c r="A2130" s="17" t="s">
        <v>6355</v>
      </c>
      <c r="B2130" s="18">
        <v>1</v>
      </c>
      <c r="C2130" s="19" t="s">
        <v>6568</v>
      </c>
      <c r="D2130" s="20" t="s">
        <v>6560</v>
      </c>
      <c r="E2130" s="20" t="s">
        <v>6565</v>
      </c>
      <c r="F2130" s="21">
        <v>5104203</v>
      </c>
      <c r="G2130" s="20" t="s">
        <v>6569</v>
      </c>
      <c r="H2130" s="22">
        <v>1263.33</v>
      </c>
      <c r="I2130" s="22">
        <v>1263.33</v>
      </c>
      <c r="J2130" s="22">
        <v>1291.28</v>
      </c>
      <c r="K2130" s="22">
        <v>1263.3317999999999</v>
      </c>
      <c r="L2130" s="22">
        <v>1263.33</v>
      </c>
      <c r="M2130" s="23">
        <v>61</v>
      </c>
      <c r="N2130" s="19" t="s">
        <v>44</v>
      </c>
      <c r="O2130" s="22">
        <v>21.52</v>
      </c>
      <c r="P2130" s="22">
        <v>23.54</v>
      </c>
      <c r="Q2130" s="22">
        <v>71.739999999999995</v>
      </c>
      <c r="R2130" s="22">
        <v>69.746300000000005</v>
      </c>
      <c r="S2130" s="22">
        <v>252.66630000000001</v>
      </c>
      <c r="T2130" s="22">
        <v>816.34770000000003</v>
      </c>
      <c r="U2130" s="22">
        <v>152.01509999999999</v>
      </c>
      <c r="V2130" s="22">
        <v>0.5</v>
      </c>
      <c r="W2130" s="22">
        <v>1E-3</v>
      </c>
      <c r="X2130" s="22">
        <v>1E-3</v>
      </c>
      <c r="Y2130" s="22">
        <v>56.98</v>
      </c>
      <c r="Z2130" s="22">
        <v>35.15</v>
      </c>
      <c r="AA2130" s="22">
        <v>1E-3</v>
      </c>
      <c r="AB2130" s="22">
        <v>2.5</v>
      </c>
      <c r="AC2130" s="22">
        <v>1E-3</v>
      </c>
      <c r="AD2130" s="22">
        <v>5.37</v>
      </c>
      <c r="AE2130" s="24">
        <v>100.00400000000002</v>
      </c>
      <c r="AF2130" s="19" t="s">
        <v>65</v>
      </c>
      <c r="AG2130" s="25">
        <v>0.57999999999999996</v>
      </c>
      <c r="AH2130" s="22">
        <v>715913.43</v>
      </c>
      <c r="AI2130" s="22">
        <v>1912368.51</v>
      </c>
      <c r="AJ2130" s="22">
        <v>2628281.94</v>
      </c>
      <c r="AK2130" s="21" t="s">
        <v>1412</v>
      </c>
      <c r="AL2130" s="21" t="s">
        <v>1959</v>
      </c>
      <c r="AM2130" s="26" t="s">
        <v>48</v>
      </c>
      <c r="AN2130" s="27">
        <v>0</v>
      </c>
      <c r="AS2130">
        <f t="shared" si="66"/>
        <v>5102</v>
      </c>
      <c r="AT2130" t="str">
        <f t="shared" si="67"/>
        <v>Região Rural do Centro Sub-regional de Rondonópolis</v>
      </c>
      <c r="BE2130">
        <v>3169208</v>
      </c>
      <c r="BF2130">
        <v>31</v>
      </c>
      <c r="BG2130" t="s">
        <v>12888</v>
      </c>
      <c r="BH2130" t="s">
        <v>12889</v>
      </c>
      <c r="BI2130" t="s">
        <v>12823</v>
      </c>
      <c r="BJ2130" t="s">
        <v>13264</v>
      </c>
      <c r="BK2130">
        <v>3103</v>
      </c>
      <c r="BL2130" t="s">
        <v>13233</v>
      </c>
      <c r="BM2130" t="s">
        <v>13234</v>
      </c>
    </row>
    <row r="2131" spans="1:65" x14ac:dyDescent="0.25">
      <c r="A2131" s="17" t="s">
        <v>6355</v>
      </c>
      <c r="B2131" s="18">
        <v>1</v>
      </c>
      <c r="C2131" s="19" t="s">
        <v>6570</v>
      </c>
      <c r="D2131" s="20" t="s">
        <v>6560</v>
      </c>
      <c r="E2131" s="20" t="s">
        <v>6565</v>
      </c>
      <c r="F2131" s="21">
        <v>5104203</v>
      </c>
      <c r="G2131" s="20" t="s">
        <v>6571</v>
      </c>
      <c r="H2131" s="22">
        <v>5378.9337999999998</v>
      </c>
      <c r="I2131" s="22">
        <v>5378.9337999999998</v>
      </c>
      <c r="J2131" s="22">
        <v>4938.2628999999997</v>
      </c>
      <c r="K2131" s="22">
        <v>5378.9337999999998</v>
      </c>
      <c r="L2131" s="22">
        <v>4938.2628999999997</v>
      </c>
      <c r="M2131" s="23">
        <v>197</v>
      </c>
      <c r="N2131" s="19" t="s">
        <v>44</v>
      </c>
      <c r="O2131" s="22">
        <v>82.3</v>
      </c>
      <c r="P2131" s="22">
        <v>30.96</v>
      </c>
      <c r="Q2131" s="22">
        <v>71.739999999999995</v>
      </c>
      <c r="R2131" s="22">
        <v>1000</v>
      </c>
      <c r="S2131" s="22">
        <v>993</v>
      </c>
      <c r="T2131" s="22">
        <v>2700</v>
      </c>
      <c r="U2131" s="22">
        <v>230.2</v>
      </c>
      <c r="V2131" s="22">
        <v>15</v>
      </c>
      <c r="W2131" s="22">
        <v>0</v>
      </c>
      <c r="X2131" s="22">
        <v>5</v>
      </c>
      <c r="Y2131" s="22">
        <v>35</v>
      </c>
      <c r="Z2131" s="22">
        <v>30</v>
      </c>
      <c r="AA2131" s="22">
        <v>0</v>
      </c>
      <c r="AB2131" s="22">
        <v>10</v>
      </c>
      <c r="AC2131" s="22">
        <v>0</v>
      </c>
      <c r="AD2131" s="22">
        <v>20</v>
      </c>
      <c r="AE2131" s="24">
        <v>100</v>
      </c>
      <c r="AF2131" s="19" t="s">
        <v>57</v>
      </c>
      <c r="AG2131" s="25">
        <v>0.42499999999999999</v>
      </c>
      <c r="AH2131" s="22">
        <v>691485.88</v>
      </c>
      <c r="AI2131" s="22">
        <v>1833083.1</v>
      </c>
      <c r="AJ2131" s="22">
        <v>2524568.98</v>
      </c>
      <c r="AK2131" s="21" t="s">
        <v>59</v>
      </c>
      <c r="AL2131" s="21" t="s">
        <v>4481</v>
      </c>
      <c r="AM2131" s="26" t="s">
        <v>48</v>
      </c>
      <c r="AN2131" s="27">
        <v>0</v>
      </c>
      <c r="AS2131">
        <f t="shared" si="66"/>
        <v>5102</v>
      </c>
      <c r="AT2131" t="str">
        <f t="shared" si="67"/>
        <v>Região Rural do Centro Sub-regional de Rondonópolis</v>
      </c>
      <c r="BE2131">
        <v>3169505</v>
      </c>
      <c r="BF2131">
        <v>31</v>
      </c>
      <c r="BG2131" t="s">
        <v>12888</v>
      </c>
      <c r="BH2131" t="s">
        <v>12889</v>
      </c>
      <c r="BI2131" t="s">
        <v>12823</v>
      </c>
      <c r="BJ2131" t="s">
        <v>13265</v>
      </c>
      <c r="BK2131">
        <v>3103</v>
      </c>
      <c r="BL2131" t="s">
        <v>13233</v>
      </c>
      <c r="BM2131" t="s">
        <v>13234</v>
      </c>
    </row>
    <row r="2132" spans="1:65" x14ac:dyDescent="0.25">
      <c r="A2132" s="17" t="s">
        <v>6355</v>
      </c>
      <c r="B2132" s="18">
        <v>1</v>
      </c>
      <c r="C2132" s="19" t="s">
        <v>6572</v>
      </c>
      <c r="D2132" s="20" t="s">
        <v>6549</v>
      </c>
      <c r="E2132" s="20" t="s">
        <v>6573</v>
      </c>
      <c r="F2132" s="21">
        <v>5104609</v>
      </c>
      <c r="G2132" s="20" t="s">
        <v>6574</v>
      </c>
      <c r="H2132" s="22">
        <v>5693.6732000000002</v>
      </c>
      <c r="I2132" s="22">
        <v>5693.6732000000002</v>
      </c>
      <c r="J2132" s="22">
        <v>5693.6732000000002</v>
      </c>
      <c r="K2132" s="22">
        <v>5693.6732000000002</v>
      </c>
      <c r="L2132" s="22">
        <v>5693.6732000000002</v>
      </c>
      <c r="M2132" s="23">
        <v>100</v>
      </c>
      <c r="N2132" s="19" t="s">
        <v>44</v>
      </c>
      <c r="O2132" s="22">
        <v>94.89</v>
      </c>
      <c r="P2132" s="22">
        <v>56.69</v>
      </c>
      <c r="Q2132" s="22">
        <v>71.739999999999995</v>
      </c>
      <c r="R2132" s="22">
        <v>0</v>
      </c>
      <c r="S2132" s="22">
        <v>0</v>
      </c>
      <c r="T2132" s="22">
        <v>0</v>
      </c>
      <c r="U2132" s="22">
        <v>0</v>
      </c>
      <c r="V2132" s="22">
        <v>0</v>
      </c>
      <c r="W2132" s="22">
        <v>0</v>
      </c>
      <c r="X2132" s="22">
        <v>0</v>
      </c>
      <c r="Y2132" s="22">
        <v>40</v>
      </c>
      <c r="Z2132" s="22">
        <v>40</v>
      </c>
      <c r="AA2132" s="22">
        <v>0</v>
      </c>
      <c r="AB2132" s="22">
        <v>0</v>
      </c>
      <c r="AC2132" s="22">
        <v>0</v>
      </c>
      <c r="AD2132" s="22">
        <v>20</v>
      </c>
      <c r="AE2132" s="24">
        <v>100</v>
      </c>
      <c r="AF2132" s="19" t="s">
        <v>57</v>
      </c>
      <c r="AG2132" s="25">
        <v>0.434</v>
      </c>
      <c r="AH2132" s="22">
        <v>409013.94</v>
      </c>
      <c r="AI2132" s="22">
        <v>1286428.42</v>
      </c>
      <c r="AJ2132" s="22">
        <v>1695442.3599999999</v>
      </c>
      <c r="AK2132" s="30" t="s">
        <v>6575</v>
      </c>
      <c r="AL2132" s="21" t="s">
        <v>1928</v>
      </c>
      <c r="AM2132" s="26" t="s">
        <v>48</v>
      </c>
      <c r="AN2132" s="27">
        <v>0</v>
      </c>
      <c r="AS2132">
        <f t="shared" si="66"/>
        <v>5102</v>
      </c>
      <c r="AT2132" t="str">
        <f t="shared" si="67"/>
        <v>Região Rural do Centro Sub-regional de Rondonópolis</v>
      </c>
      <c r="BE2132">
        <v>3170057</v>
      </c>
      <c r="BF2132">
        <v>31</v>
      </c>
      <c r="BG2132" t="s">
        <v>12888</v>
      </c>
      <c r="BH2132" t="s">
        <v>12889</v>
      </c>
      <c r="BI2132" t="s">
        <v>12823</v>
      </c>
      <c r="BJ2132" t="s">
        <v>13266</v>
      </c>
      <c r="BK2132">
        <v>3103</v>
      </c>
      <c r="BL2132" t="s">
        <v>13233</v>
      </c>
      <c r="BM2132" t="s">
        <v>13234</v>
      </c>
    </row>
    <row r="2133" spans="1:65" x14ac:dyDescent="0.25">
      <c r="A2133" s="17" t="s">
        <v>6355</v>
      </c>
      <c r="B2133" s="18">
        <v>1</v>
      </c>
      <c r="C2133" s="19" t="s">
        <v>6576</v>
      </c>
      <c r="D2133" s="20" t="s">
        <v>6577</v>
      </c>
      <c r="E2133" s="20" t="s">
        <v>6578</v>
      </c>
      <c r="F2133" s="21">
        <v>5105101</v>
      </c>
      <c r="G2133" s="20" t="s">
        <v>6579</v>
      </c>
      <c r="H2133" s="22">
        <v>9976</v>
      </c>
      <c r="I2133" s="22">
        <v>4976</v>
      </c>
      <c r="J2133" s="22">
        <v>4976</v>
      </c>
      <c r="K2133" s="22">
        <v>4976</v>
      </c>
      <c r="L2133" s="22">
        <v>4976</v>
      </c>
      <c r="M2133" s="23">
        <v>38</v>
      </c>
      <c r="N2133" s="19" t="s">
        <v>44</v>
      </c>
      <c r="O2133" s="22">
        <v>49.76</v>
      </c>
      <c r="P2133" s="22">
        <v>0</v>
      </c>
      <c r="Q2133" s="22">
        <v>0</v>
      </c>
      <c r="R2133" s="22">
        <v>56</v>
      </c>
      <c r="S2133" s="22">
        <v>0</v>
      </c>
      <c r="T2133" s="22">
        <v>0</v>
      </c>
      <c r="U2133" s="22">
        <v>9800</v>
      </c>
      <c r="V2133" s="22">
        <v>120</v>
      </c>
      <c r="W2133" s="22">
        <v>0</v>
      </c>
      <c r="X2133" s="22">
        <v>0</v>
      </c>
      <c r="Y2133" s="22">
        <v>60</v>
      </c>
      <c r="Z2133" s="22">
        <v>20</v>
      </c>
      <c r="AA2133" s="22">
        <v>0</v>
      </c>
      <c r="AB2133" s="22">
        <v>0</v>
      </c>
      <c r="AC2133" s="22">
        <v>14</v>
      </c>
      <c r="AD2133" s="22">
        <v>0.6</v>
      </c>
      <c r="AE2133" s="24">
        <v>94.6</v>
      </c>
      <c r="AF2133" s="19" t="s">
        <v>57</v>
      </c>
      <c r="AG2133" s="25">
        <v>0.45300000000000001</v>
      </c>
      <c r="AH2133" s="22">
        <v>0</v>
      </c>
      <c r="AI2133" s="22">
        <v>466848.32</v>
      </c>
      <c r="AJ2133" s="22">
        <v>466848.32</v>
      </c>
      <c r="AK2133" s="21" t="s">
        <v>2689</v>
      </c>
      <c r="AL2133" s="21" t="s">
        <v>6580</v>
      </c>
      <c r="AM2133" s="26" t="s">
        <v>48</v>
      </c>
      <c r="AN2133" s="27">
        <v>0</v>
      </c>
      <c r="AS2133">
        <f t="shared" si="66"/>
        <v>5105</v>
      </c>
      <c r="AT2133" t="str">
        <f t="shared" si="67"/>
        <v>Região Rural do Centro Sub-regional de Vilhena (RO) e Cacoal (RO)</v>
      </c>
      <c r="BE2133">
        <v>3170503</v>
      </c>
      <c r="BF2133">
        <v>31</v>
      </c>
      <c r="BG2133" t="s">
        <v>12888</v>
      </c>
      <c r="BH2133" t="s">
        <v>12889</v>
      </c>
      <c r="BI2133" t="s">
        <v>12823</v>
      </c>
      <c r="BJ2133" t="s">
        <v>13267</v>
      </c>
      <c r="BK2133">
        <v>3103</v>
      </c>
      <c r="BL2133" t="s">
        <v>13233</v>
      </c>
      <c r="BM2133" t="s">
        <v>13234</v>
      </c>
    </row>
    <row r="2134" spans="1:65" x14ac:dyDescent="0.25">
      <c r="A2134" s="17" t="s">
        <v>6355</v>
      </c>
      <c r="B2134" s="18">
        <v>1</v>
      </c>
      <c r="C2134" s="19" t="s">
        <v>6581</v>
      </c>
      <c r="D2134" s="20" t="s">
        <v>6577</v>
      </c>
      <c r="E2134" s="20" t="s">
        <v>6578</v>
      </c>
      <c r="F2134" s="21">
        <v>5105101</v>
      </c>
      <c r="G2134" s="20" t="s">
        <v>6582</v>
      </c>
      <c r="H2134" s="22">
        <v>3832.7251000000001</v>
      </c>
      <c r="I2134" s="22">
        <v>3832.7251000000001</v>
      </c>
      <c r="J2134" s="22">
        <v>3832.7251000000001</v>
      </c>
      <c r="K2134" s="22">
        <v>3832.7251000000001</v>
      </c>
      <c r="L2134" s="22">
        <v>3832.7251000000001</v>
      </c>
      <c r="M2134" s="23">
        <v>38</v>
      </c>
      <c r="N2134" s="19" t="s">
        <v>44</v>
      </c>
      <c r="O2134" s="29">
        <v>38.32</v>
      </c>
      <c r="P2134" s="22">
        <v>0</v>
      </c>
      <c r="Q2134" s="22">
        <v>0</v>
      </c>
      <c r="R2134" s="22">
        <v>100</v>
      </c>
      <c r="S2134" s="22">
        <v>1916.3</v>
      </c>
      <c r="T2134" s="22">
        <v>0</v>
      </c>
      <c r="U2134" s="22">
        <v>1801.4250999999999</v>
      </c>
      <c r="V2134" s="22">
        <v>15</v>
      </c>
      <c r="W2134" s="22">
        <v>0</v>
      </c>
      <c r="X2134" s="22">
        <v>20</v>
      </c>
      <c r="Y2134" s="22">
        <v>40</v>
      </c>
      <c r="Z2134" s="22">
        <v>15</v>
      </c>
      <c r="AA2134" s="22">
        <v>0</v>
      </c>
      <c r="AB2134" s="22">
        <v>15</v>
      </c>
      <c r="AC2134" s="22">
        <v>0.5</v>
      </c>
      <c r="AD2134" s="22">
        <v>0.5</v>
      </c>
      <c r="AE2134" s="24">
        <v>91</v>
      </c>
      <c r="AF2134" s="19" t="s">
        <v>65</v>
      </c>
      <c r="AG2134" s="25">
        <v>0.57594999999999996</v>
      </c>
      <c r="AH2134" s="22">
        <v>0</v>
      </c>
      <c r="AI2134" s="22">
        <v>359471.28</v>
      </c>
      <c r="AJ2134" s="22">
        <v>359471.28</v>
      </c>
      <c r="AK2134" s="21" t="s">
        <v>712</v>
      </c>
      <c r="AL2134" s="21" t="s">
        <v>2779</v>
      </c>
      <c r="AM2134" s="26" t="s">
        <v>48</v>
      </c>
      <c r="AN2134" s="27">
        <v>0</v>
      </c>
      <c r="AS2134">
        <f t="shared" si="66"/>
        <v>5105</v>
      </c>
      <c r="AT2134" t="str">
        <f t="shared" si="67"/>
        <v>Região Rural do Centro Sub-regional de Vilhena (RO) e Cacoal (RO)</v>
      </c>
      <c r="BE2134">
        <v>3170578</v>
      </c>
      <c r="BF2134">
        <v>31</v>
      </c>
      <c r="BG2134" t="s">
        <v>12888</v>
      </c>
      <c r="BH2134" t="s">
        <v>12889</v>
      </c>
      <c r="BI2134" t="s">
        <v>12823</v>
      </c>
      <c r="BJ2134" t="s">
        <v>13268</v>
      </c>
      <c r="BK2134">
        <v>3103</v>
      </c>
      <c r="BL2134" t="s">
        <v>13233</v>
      </c>
      <c r="BM2134" t="s">
        <v>13234</v>
      </c>
    </row>
    <row r="2135" spans="1:65" x14ac:dyDescent="0.25">
      <c r="A2135" s="17" t="s">
        <v>6355</v>
      </c>
      <c r="B2135" s="18">
        <v>1</v>
      </c>
      <c r="C2135" s="19" t="s">
        <v>6583</v>
      </c>
      <c r="D2135" s="20" t="s">
        <v>6577</v>
      </c>
      <c r="E2135" s="20" t="s">
        <v>6578</v>
      </c>
      <c r="F2135" s="21">
        <v>5105101</v>
      </c>
      <c r="G2135" s="20" t="s">
        <v>6584</v>
      </c>
      <c r="H2135" s="22">
        <v>3482.5</v>
      </c>
      <c r="I2135" s="22">
        <v>3482.5</v>
      </c>
      <c r="J2135" s="22">
        <v>3482.5</v>
      </c>
      <c r="K2135" s="22">
        <v>3482.5</v>
      </c>
      <c r="L2135" s="22">
        <v>3482.5</v>
      </c>
      <c r="M2135" s="23">
        <v>38</v>
      </c>
      <c r="N2135" s="19" t="s">
        <v>44</v>
      </c>
      <c r="O2135" s="22">
        <v>38.42</v>
      </c>
      <c r="P2135" s="22">
        <v>0</v>
      </c>
      <c r="Q2135" s="22">
        <v>0</v>
      </c>
      <c r="R2135" s="22">
        <v>60</v>
      </c>
      <c r="S2135" s="22">
        <v>1921.2</v>
      </c>
      <c r="T2135" s="22">
        <v>0</v>
      </c>
      <c r="U2135" s="22">
        <v>1851.3</v>
      </c>
      <c r="V2135" s="22">
        <v>10</v>
      </c>
      <c r="W2135" s="22">
        <v>0</v>
      </c>
      <c r="X2135" s="22">
        <v>5</v>
      </c>
      <c r="Y2135" s="22">
        <v>60</v>
      </c>
      <c r="Z2135" s="22">
        <v>10</v>
      </c>
      <c r="AA2135" s="22">
        <v>0</v>
      </c>
      <c r="AB2135" s="22">
        <v>10</v>
      </c>
      <c r="AC2135" s="22">
        <v>5</v>
      </c>
      <c r="AD2135" s="22">
        <v>10</v>
      </c>
      <c r="AE2135" s="24">
        <v>100</v>
      </c>
      <c r="AF2135" s="19" t="s">
        <v>65</v>
      </c>
      <c r="AG2135" s="25">
        <v>0.55449999999999999</v>
      </c>
      <c r="AH2135" s="22">
        <v>0</v>
      </c>
      <c r="AI2135" s="22">
        <v>346977.75</v>
      </c>
      <c r="AJ2135" s="22">
        <v>346977.75</v>
      </c>
      <c r="AK2135" s="21" t="s">
        <v>712</v>
      </c>
      <c r="AL2135" s="21" t="s">
        <v>2779</v>
      </c>
      <c r="AM2135" s="26" t="s">
        <v>48</v>
      </c>
      <c r="AN2135" s="27">
        <v>0</v>
      </c>
      <c r="AS2135">
        <f t="shared" si="66"/>
        <v>5105</v>
      </c>
      <c r="AT2135" t="str">
        <f t="shared" si="67"/>
        <v>Região Rural do Centro Sub-regional de Vilhena (RO) e Cacoal (RO)</v>
      </c>
      <c r="BE2135">
        <v>3171154</v>
      </c>
      <c r="BF2135">
        <v>31</v>
      </c>
      <c r="BG2135" t="s">
        <v>12888</v>
      </c>
      <c r="BH2135" t="s">
        <v>12889</v>
      </c>
      <c r="BI2135" t="s">
        <v>12823</v>
      </c>
      <c r="BJ2135" t="s">
        <v>13269</v>
      </c>
      <c r="BK2135">
        <v>3103</v>
      </c>
      <c r="BL2135" t="s">
        <v>13233</v>
      </c>
      <c r="BM2135" t="s">
        <v>13234</v>
      </c>
    </row>
    <row r="2136" spans="1:65" x14ac:dyDescent="0.25">
      <c r="A2136" s="17" t="s">
        <v>6355</v>
      </c>
      <c r="B2136" s="18">
        <v>1</v>
      </c>
      <c r="C2136" s="19" t="s">
        <v>6585</v>
      </c>
      <c r="D2136" s="20" t="s">
        <v>6577</v>
      </c>
      <c r="E2136" s="20" t="s">
        <v>6578</v>
      </c>
      <c r="F2136" s="21">
        <v>5105101</v>
      </c>
      <c r="G2136" s="20" t="s">
        <v>6586</v>
      </c>
      <c r="H2136" s="22">
        <v>3482</v>
      </c>
      <c r="I2136" s="22">
        <v>3482</v>
      </c>
      <c r="J2136" s="22">
        <v>3482</v>
      </c>
      <c r="K2136" s="22">
        <v>3482</v>
      </c>
      <c r="L2136" s="22">
        <v>3482</v>
      </c>
      <c r="M2136" s="23">
        <v>38</v>
      </c>
      <c r="N2136" s="19" t="s">
        <v>44</v>
      </c>
      <c r="O2136" s="22">
        <v>38.42</v>
      </c>
      <c r="P2136" s="22">
        <v>0</v>
      </c>
      <c r="Q2136" s="22">
        <v>0</v>
      </c>
      <c r="R2136" s="22">
        <v>60</v>
      </c>
      <c r="S2136" s="22">
        <v>1921</v>
      </c>
      <c r="T2136" s="22">
        <v>0</v>
      </c>
      <c r="U2136" s="22">
        <v>1851.3</v>
      </c>
      <c r="V2136" s="22">
        <v>10</v>
      </c>
      <c r="W2136" s="22">
        <v>0</v>
      </c>
      <c r="X2136" s="22">
        <v>10</v>
      </c>
      <c r="Y2136" s="22">
        <v>50</v>
      </c>
      <c r="Z2136" s="22">
        <v>20</v>
      </c>
      <c r="AA2136" s="22">
        <v>0</v>
      </c>
      <c r="AB2136" s="22">
        <v>15</v>
      </c>
      <c r="AC2136" s="22">
        <v>0</v>
      </c>
      <c r="AD2136" s="22">
        <v>5</v>
      </c>
      <c r="AE2136" s="24">
        <v>100</v>
      </c>
      <c r="AF2136" s="19" t="s">
        <v>65</v>
      </c>
      <c r="AG2136" s="25">
        <v>0.57589999999999997</v>
      </c>
      <c r="AH2136" s="22">
        <v>0</v>
      </c>
      <c r="AI2136" s="22">
        <v>360302.76</v>
      </c>
      <c r="AJ2136" s="22">
        <v>360302.76</v>
      </c>
      <c r="AK2136" s="21" t="s">
        <v>712</v>
      </c>
      <c r="AL2136" s="21" t="s">
        <v>2779</v>
      </c>
      <c r="AM2136" s="26" t="s">
        <v>48</v>
      </c>
      <c r="AN2136" s="27">
        <v>0</v>
      </c>
      <c r="AS2136">
        <f t="shared" si="66"/>
        <v>5105</v>
      </c>
      <c r="AT2136" t="str">
        <f t="shared" si="67"/>
        <v>Região Rural do Centro Sub-regional de Vilhena (RO) e Cacoal (RO)</v>
      </c>
      <c r="BE2136">
        <v>3171501</v>
      </c>
      <c r="BF2136">
        <v>31</v>
      </c>
      <c r="BG2136" t="s">
        <v>12888</v>
      </c>
      <c r="BH2136" t="s">
        <v>12889</v>
      </c>
      <c r="BI2136" t="s">
        <v>12823</v>
      </c>
      <c r="BJ2136" t="s">
        <v>13270</v>
      </c>
      <c r="BK2136">
        <v>3103</v>
      </c>
      <c r="BL2136" t="s">
        <v>13233</v>
      </c>
      <c r="BM2136" t="s">
        <v>13234</v>
      </c>
    </row>
    <row r="2137" spans="1:65" x14ac:dyDescent="0.25">
      <c r="A2137" s="17" t="s">
        <v>6355</v>
      </c>
      <c r="B2137" s="18">
        <v>1</v>
      </c>
      <c r="C2137" s="19" t="s">
        <v>6587</v>
      </c>
      <c r="D2137" s="20" t="s">
        <v>6577</v>
      </c>
      <c r="E2137" s="20" t="s">
        <v>6578</v>
      </c>
      <c r="F2137" s="21">
        <v>5105101</v>
      </c>
      <c r="G2137" s="20" t="s">
        <v>6588</v>
      </c>
      <c r="H2137" s="22">
        <v>3599.7748999999999</v>
      </c>
      <c r="I2137" s="22">
        <v>3599.7748999999999</v>
      </c>
      <c r="J2137" s="22">
        <v>3599.7748999999999</v>
      </c>
      <c r="K2137" s="22">
        <v>3599.7739999999999</v>
      </c>
      <c r="L2137" s="22">
        <v>3599.7748999999999</v>
      </c>
      <c r="M2137" s="23">
        <v>35</v>
      </c>
      <c r="N2137" s="19" t="s">
        <v>44</v>
      </c>
      <c r="O2137" s="22">
        <v>35.99</v>
      </c>
      <c r="P2137" s="22">
        <v>0</v>
      </c>
      <c r="Q2137" s="22">
        <v>0</v>
      </c>
      <c r="R2137" s="22">
        <v>100</v>
      </c>
      <c r="S2137" s="22">
        <v>1799.8</v>
      </c>
      <c r="T2137" s="22">
        <v>0</v>
      </c>
      <c r="U2137" s="22">
        <v>1679.9748999999999</v>
      </c>
      <c r="V2137" s="22">
        <v>20</v>
      </c>
      <c r="W2137" s="22">
        <v>0</v>
      </c>
      <c r="X2137" s="22">
        <v>0</v>
      </c>
      <c r="Y2137" s="22">
        <v>47</v>
      </c>
      <c r="Z2137" s="22">
        <v>15</v>
      </c>
      <c r="AA2137" s="22">
        <v>0</v>
      </c>
      <c r="AB2137" s="22">
        <v>20</v>
      </c>
      <c r="AC2137" s="22">
        <v>0</v>
      </c>
      <c r="AD2137" s="22">
        <v>0.5</v>
      </c>
      <c r="AE2137" s="24">
        <v>82.5</v>
      </c>
      <c r="AF2137" s="19" t="s">
        <v>65</v>
      </c>
      <c r="AG2137" s="25">
        <v>0.55474999999999997</v>
      </c>
      <c r="AH2137" s="22">
        <v>0</v>
      </c>
      <c r="AI2137" s="22">
        <v>325203.65999999997</v>
      </c>
      <c r="AJ2137" s="22">
        <v>325203.65999999997</v>
      </c>
      <c r="AK2137" s="21" t="s">
        <v>712</v>
      </c>
      <c r="AL2137" s="21" t="s">
        <v>2779</v>
      </c>
      <c r="AM2137" s="26" t="s">
        <v>48</v>
      </c>
      <c r="AN2137" s="27">
        <v>0</v>
      </c>
      <c r="AS2137">
        <f t="shared" si="66"/>
        <v>5105</v>
      </c>
      <c r="AT2137" t="str">
        <f t="shared" si="67"/>
        <v>Região Rural do Centro Sub-regional de Vilhena (RO) e Cacoal (RO)</v>
      </c>
      <c r="BE2137">
        <v>3167608</v>
      </c>
      <c r="BF2137">
        <v>31</v>
      </c>
      <c r="BG2137" t="s">
        <v>12888</v>
      </c>
      <c r="BH2137" t="s">
        <v>12889</v>
      </c>
      <c r="BI2137" t="s">
        <v>12823</v>
      </c>
      <c r="BJ2137" t="s">
        <v>13271</v>
      </c>
      <c r="BK2137">
        <v>3103</v>
      </c>
      <c r="BL2137" t="s">
        <v>13233</v>
      </c>
      <c r="BM2137" t="s">
        <v>13234</v>
      </c>
    </row>
    <row r="2138" spans="1:65" x14ac:dyDescent="0.25">
      <c r="A2138" s="17" t="s">
        <v>6355</v>
      </c>
      <c r="B2138" s="18">
        <v>1</v>
      </c>
      <c r="C2138" s="19" t="s">
        <v>6589</v>
      </c>
      <c r="D2138" s="20" t="s">
        <v>6386</v>
      </c>
      <c r="E2138" s="20" t="s">
        <v>6590</v>
      </c>
      <c r="F2138" s="21">
        <v>5105150</v>
      </c>
      <c r="G2138" s="20" t="s">
        <v>3205</v>
      </c>
      <c r="H2138" s="22">
        <v>2641.5</v>
      </c>
      <c r="I2138" s="22">
        <v>2641.5</v>
      </c>
      <c r="J2138" s="22">
        <v>2641.5</v>
      </c>
      <c r="K2138" s="22">
        <v>2641.55</v>
      </c>
      <c r="L2138" s="22">
        <v>2641.55</v>
      </c>
      <c r="M2138" s="23">
        <v>55</v>
      </c>
      <c r="N2138" s="19" t="s">
        <v>44</v>
      </c>
      <c r="O2138" s="22">
        <v>26.41</v>
      </c>
      <c r="P2138" s="22">
        <v>1E-3</v>
      </c>
      <c r="Q2138" s="22">
        <v>1E-3</v>
      </c>
      <c r="R2138" s="22">
        <v>146.9</v>
      </c>
      <c r="S2138" s="22">
        <v>223.6</v>
      </c>
      <c r="T2138" s="22">
        <v>929.1</v>
      </c>
      <c r="U2138" s="22">
        <v>1341.9</v>
      </c>
      <c r="V2138" s="22">
        <v>1.0000000000000001E-5</v>
      </c>
      <c r="W2138" s="22">
        <v>1E-3</v>
      </c>
      <c r="X2138" s="22">
        <v>1E-3</v>
      </c>
      <c r="Y2138" s="22">
        <v>5</v>
      </c>
      <c r="Z2138" s="22">
        <v>25</v>
      </c>
      <c r="AA2138" s="22">
        <v>1E-3</v>
      </c>
      <c r="AB2138" s="22">
        <v>40</v>
      </c>
      <c r="AC2138" s="22">
        <v>20</v>
      </c>
      <c r="AD2138" s="22">
        <v>10</v>
      </c>
      <c r="AE2138" s="24">
        <v>100.003</v>
      </c>
      <c r="AF2138" s="19" t="s">
        <v>65</v>
      </c>
      <c r="AG2138" s="25">
        <v>0.40899999999999997</v>
      </c>
      <c r="AH2138" s="22">
        <v>234441.58</v>
      </c>
      <c r="AI2138" s="22">
        <v>1673923.82</v>
      </c>
      <c r="AJ2138" s="22">
        <v>1908365.4000000001</v>
      </c>
      <c r="AK2138" s="21" t="s">
        <v>1547</v>
      </c>
      <c r="AL2138" s="21" t="s">
        <v>6591</v>
      </c>
      <c r="AM2138" s="26" t="s">
        <v>48</v>
      </c>
      <c r="AN2138" s="27">
        <v>0</v>
      </c>
      <c r="AS2138">
        <f t="shared" si="66"/>
        <v>5105</v>
      </c>
      <c r="AT2138" t="str">
        <f t="shared" si="67"/>
        <v>Região Rural do Centro Sub-regional de Vilhena (RO) e Cacoal (RO)</v>
      </c>
      <c r="BE2138">
        <v>3154903</v>
      </c>
      <c r="BF2138">
        <v>31</v>
      </c>
      <c r="BG2138" t="s">
        <v>12888</v>
      </c>
      <c r="BH2138" t="s">
        <v>12889</v>
      </c>
      <c r="BI2138" t="s">
        <v>12823</v>
      </c>
      <c r="BJ2138" t="s">
        <v>13272</v>
      </c>
      <c r="BK2138">
        <v>3103</v>
      </c>
      <c r="BL2138" t="s">
        <v>13233</v>
      </c>
      <c r="BM2138" t="s">
        <v>13234</v>
      </c>
    </row>
    <row r="2139" spans="1:65" x14ac:dyDescent="0.25">
      <c r="A2139" s="17" t="s">
        <v>6355</v>
      </c>
      <c r="B2139" s="18">
        <v>1</v>
      </c>
      <c r="C2139" s="19" t="s">
        <v>6592</v>
      </c>
      <c r="D2139" s="20" t="s">
        <v>6386</v>
      </c>
      <c r="E2139" s="20" t="s">
        <v>6590</v>
      </c>
      <c r="F2139" s="21">
        <v>5105150</v>
      </c>
      <c r="G2139" s="20" t="s">
        <v>6593</v>
      </c>
      <c r="H2139" s="22">
        <v>653.4</v>
      </c>
      <c r="I2139" s="22">
        <v>653.4</v>
      </c>
      <c r="J2139" s="22">
        <v>330.9</v>
      </c>
      <c r="K2139" s="22">
        <v>653.4</v>
      </c>
      <c r="L2139" s="22">
        <v>330.9</v>
      </c>
      <c r="M2139" s="23">
        <v>8</v>
      </c>
      <c r="N2139" s="19" t="s">
        <v>44</v>
      </c>
      <c r="O2139" s="22">
        <v>3.31</v>
      </c>
      <c r="P2139" s="22">
        <v>1E-3</v>
      </c>
      <c r="Q2139" s="22">
        <v>1E-3</v>
      </c>
      <c r="R2139" s="22">
        <v>4.9000000000000004</v>
      </c>
      <c r="S2139" s="22">
        <v>1.0000000000000001E-5</v>
      </c>
      <c r="T2139" s="22">
        <v>189.7</v>
      </c>
      <c r="U2139" s="22">
        <v>136.30000000000001</v>
      </c>
      <c r="V2139" s="22">
        <v>1.0000000000000001E-5</v>
      </c>
      <c r="W2139" s="22">
        <v>1E-3</v>
      </c>
      <c r="X2139" s="22">
        <v>1E-3</v>
      </c>
      <c r="Y2139" s="22">
        <v>5</v>
      </c>
      <c r="Z2139" s="22">
        <v>30</v>
      </c>
      <c r="AA2139" s="22">
        <v>1E-3</v>
      </c>
      <c r="AB2139" s="22">
        <v>40</v>
      </c>
      <c r="AC2139" s="22">
        <v>15</v>
      </c>
      <c r="AD2139" s="22">
        <v>10</v>
      </c>
      <c r="AE2139" s="24">
        <v>100.003</v>
      </c>
      <c r="AF2139" s="19" t="s">
        <v>65</v>
      </c>
      <c r="AG2139" s="25">
        <v>0.42299999999999999</v>
      </c>
      <c r="AH2139" s="22">
        <v>1E-3</v>
      </c>
      <c r="AI2139" s="22">
        <v>2316865.2400000002</v>
      </c>
      <c r="AJ2139" s="22">
        <v>2316865.2410000004</v>
      </c>
      <c r="AK2139" s="21" t="s">
        <v>1547</v>
      </c>
      <c r="AL2139" s="21" t="s">
        <v>6591</v>
      </c>
      <c r="AM2139" s="26" t="s">
        <v>48</v>
      </c>
      <c r="AN2139" s="27">
        <v>0</v>
      </c>
      <c r="AS2139">
        <f t="shared" si="66"/>
        <v>5105</v>
      </c>
      <c r="AT2139" t="str">
        <f t="shared" si="67"/>
        <v>Região Rural do Centro Sub-regional de Vilhena (RO) e Cacoal (RO)</v>
      </c>
      <c r="BE2139">
        <v>3200136</v>
      </c>
      <c r="BF2139">
        <v>32</v>
      </c>
      <c r="BG2139" t="s">
        <v>12822</v>
      </c>
      <c r="BH2139" t="s">
        <v>11543</v>
      </c>
      <c r="BI2139" t="s">
        <v>12823</v>
      </c>
      <c r="BJ2139" t="s">
        <v>13273</v>
      </c>
      <c r="BK2139">
        <v>3103</v>
      </c>
      <c r="BL2139" t="s">
        <v>13233</v>
      </c>
      <c r="BM2139" t="s">
        <v>13234</v>
      </c>
    </row>
    <row r="2140" spans="1:65" x14ac:dyDescent="0.25">
      <c r="A2140" s="17" t="s">
        <v>6355</v>
      </c>
      <c r="B2140" s="18">
        <v>1</v>
      </c>
      <c r="C2140" s="19" t="s">
        <v>6594</v>
      </c>
      <c r="D2140" s="20" t="s">
        <v>6386</v>
      </c>
      <c r="E2140" s="20" t="s">
        <v>6595</v>
      </c>
      <c r="F2140" s="21">
        <v>5105176</v>
      </c>
      <c r="G2140" s="20" t="s">
        <v>6596</v>
      </c>
      <c r="H2140" s="22">
        <v>14400</v>
      </c>
      <c r="I2140" s="22">
        <v>14400</v>
      </c>
      <c r="J2140" s="22">
        <v>14400</v>
      </c>
      <c r="K2140" s="22">
        <v>14400</v>
      </c>
      <c r="L2140" s="22">
        <v>14400</v>
      </c>
      <c r="M2140" s="23">
        <v>390</v>
      </c>
      <c r="N2140" s="19" t="s">
        <v>44</v>
      </c>
      <c r="O2140" s="22">
        <v>144</v>
      </c>
      <c r="P2140" s="22">
        <v>0</v>
      </c>
      <c r="Q2140" s="22">
        <v>0</v>
      </c>
      <c r="R2140" s="22">
        <v>432</v>
      </c>
      <c r="S2140" s="22">
        <v>7200</v>
      </c>
      <c r="T2140" s="22">
        <v>300</v>
      </c>
      <c r="U2140" s="22">
        <v>6180</v>
      </c>
      <c r="V2140" s="22">
        <v>288</v>
      </c>
      <c r="W2140" s="22">
        <v>0</v>
      </c>
      <c r="X2140" s="22">
        <v>0</v>
      </c>
      <c r="Y2140" s="22">
        <v>76.67</v>
      </c>
      <c r="Z2140" s="22">
        <v>5.93</v>
      </c>
      <c r="AA2140" s="22">
        <v>0</v>
      </c>
      <c r="AB2140" s="22">
        <v>8</v>
      </c>
      <c r="AC2140" s="22">
        <v>6.4</v>
      </c>
      <c r="AD2140" s="22">
        <v>3</v>
      </c>
      <c r="AE2140" s="24">
        <v>100</v>
      </c>
      <c r="AF2140" s="19" t="s">
        <v>65</v>
      </c>
      <c r="AG2140" s="25">
        <v>0.57799999999999996</v>
      </c>
      <c r="AH2140" s="22">
        <v>164499.51999999999</v>
      </c>
      <c r="AI2140" s="22">
        <v>1217952</v>
      </c>
      <c r="AJ2140" s="22">
        <v>1382451.52</v>
      </c>
      <c r="AK2140" s="30" t="s">
        <v>6597</v>
      </c>
      <c r="AL2140" s="21" t="s">
        <v>6598</v>
      </c>
      <c r="AM2140" s="26" t="s">
        <v>48</v>
      </c>
      <c r="AN2140" s="27">
        <v>0</v>
      </c>
      <c r="AS2140">
        <f t="shared" si="66"/>
        <v>5106</v>
      </c>
      <c r="AT2140" t="str">
        <f t="shared" si="67"/>
        <v>Região Rural do Centro de Zona de Alta Floresta</v>
      </c>
      <c r="BE2140">
        <v>3200169</v>
      </c>
      <c r="BF2140">
        <v>32</v>
      </c>
      <c r="BG2140" t="s">
        <v>12822</v>
      </c>
      <c r="BH2140" t="s">
        <v>11543</v>
      </c>
      <c r="BI2140" t="s">
        <v>12823</v>
      </c>
      <c r="BJ2140" t="s">
        <v>13274</v>
      </c>
      <c r="BK2140">
        <v>3103</v>
      </c>
      <c r="BL2140" t="s">
        <v>13233</v>
      </c>
      <c r="BM2140" t="s">
        <v>13234</v>
      </c>
    </row>
    <row r="2141" spans="1:65" x14ac:dyDescent="0.25">
      <c r="A2141" s="17" t="s">
        <v>6355</v>
      </c>
      <c r="B2141" s="18">
        <v>1</v>
      </c>
      <c r="C2141" s="19" t="s">
        <v>6599</v>
      </c>
      <c r="D2141" s="20" t="s">
        <v>6386</v>
      </c>
      <c r="E2141" s="20" t="s">
        <v>6595</v>
      </c>
      <c r="F2141" s="21">
        <v>5105176</v>
      </c>
      <c r="G2141" s="20" t="s">
        <v>6600</v>
      </c>
      <c r="H2141" s="22">
        <v>12100</v>
      </c>
      <c r="I2141" s="22">
        <v>12100</v>
      </c>
      <c r="J2141" s="22">
        <v>12214.01</v>
      </c>
      <c r="K2141" s="22">
        <v>12214.01</v>
      </c>
      <c r="L2141" s="22">
        <v>12100</v>
      </c>
      <c r="M2141" s="23">
        <v>222</v>
      </c>
      <c r="N2141" s="19" t="s">
        <v>44</v>
      </c>
      <c r="O2141" s="22">
        <v>122.14</v>
      </c>
      <c r="P2141" s="22">
        <v>1E-3</v>
      </c>
      <c r="Q2141" s="22">
        <v>1E-3</v>
      </c>
      <c r="R2141" s="22">
        <v>1080.6116</v>
      </c>
      <c r="S2141" s="22">
        <v>1.0000000000000001E-5</v>
      </c>
      <c r="T2141" s="22">
        <v>8526.4249999999993</v>
      </c>
      <c r="U2141" s="22">
        <v>1.0000000000000001E-5</v>
      </c>
      <c r="V2141" s="22">
        <v>39.131399999999999</v>
      </c>
      <c r="W2141" s="22">
        <v>0</v>
      </c>
      <c r="X2141" s="22">
        <v>0</v>
      </c>
      <c r="Y2141" s="22">
        <v>43.95</v>
      </c>
      <c r="Z2141" s="22">
        <v>38.22</v>
      </c>
      <c r="AA2141" s="22">
        <v>0</v>
      </c>
      <c r="AB2141" s="22">
        <v>0</v>
      </c>
      <c r="AC2141" s="22">
        <v>8.66</v>
      </c>
      <c r="AD2141" s="22">
        <v>9.17</v>
      </c>
      <c r="AE2141" s="24">
        <v>100</v>
      </c>
      <c r="AF2141" s="19" t="s">
        <v>65</v>
      </c>
      <c r="AG2141" s="25">
        <v>0.42930000000000001</v>
      </c>
      <c r="AH2141" s="22">
        <v>1E-3</v>
      </c>
      <c r="AI2141" s="22">
        <v>9915417.5999999996</v>
      </c>
      <c r="AJ2141" s="22">
        <v>9915417.6009999998</v>
      </c>
      <c r="AK2141" s="21" t="s">
        <v>3894</v>
      </c>
      <c r="AL2141" s="21" t="s">
        <v>6601</v>
      </c>
      <c r="AM2141" s="26" t="s">
        <v>48</v>
      </c>
      <c r="AN2141" s="27">
        <v>667780.19999999995</v>
      </c>
      <c r="AS2141">
        <f t="shared" si="66"/>
        <v>5106</v>
      </c>
      <c r="AT2141" t="str">
        <f t="shared" si="67"/>
        <v>Região Rural do Centro de Zona de Alta Floresta</v>
      </c>
      <c r="BE2141">
        <v>3200359</v>
      </c>
      <c r="BF2141">
        <v>32</v>
      </c>
      <c r="BG2141" t="s">
        <v>12822</v>
      </c>
      <c r="BH2141" t="s">
        <v>11543</v>
      </c>
      <c r="BI2141" t="s">
        <v>12823</v>
      </c>
      <c r="BJ2141" t="s">
        <v>13275</v>
      </c>
      <c r="BK2141">
        <v>3103</v>
      </c>
      <c r="BL2141" t="s">
        <v>13233</v>
      </c>
      <c r="BM2141" t="s">
        <v>13234</v>
      </c>
    </row>
    <row r="2142" spans="1:65" x14ac:dyDescent="0.25">
      <c r="A2142" s="17" t="s">
        <v>6355</v>
      </c>
      <c r="B2142" s="18">
        <v>1</v>
      </c>
      <c r="C2142" s="19" t="s">
        <v>6602</v>
      </c>
      <c r="D2142" s="20" t="s">
        <v>6549</v>
      </c>
      <c r="E2142" s="20" t="s">
        <v>6603</v>
      </c>
      <c r="F2142" s="21">
        <v>5105200</v>
      </c>
      <c r="G2142" s="20" t="s">
        <v>3180</v>
      </c>
      <c r="H2142" s="22">
        <v>1971.62</v>
      </c>
      <c r="I2142" s="22">
        <v>1958.66</v>
      </c>
      <c r="J2142" s="22">
        <v>1958.66</v>
      </c>
      <c r="K2142" s="22">
        <v>1.0000000000000001E-5</v>
      </c>
      <c r="L2142" s="22">
        <v>1958.66</v>
      </c>
      <c r="M2142" s="23">
        <v>62</v>
      </c>
      <c r="N2142" s="19" t="s">
        <v>44</v>
      </c>
      <c r="O2142" s="22">
        <v>32.64</v>
      </c>
      <c r="P2142" s="22">
        <v>57.64</v>
      </c>
      <c r="Q2142" s="22">
        <v>155.66</v>
      </c>
      <c r="R2142" s="22">
        <v>198.2183</v>
      </c>
      <c r="S2142" s="22">
        <v>707.6069</v>
      </c>
      <c r="T2142" s="29">
        <v>1039.4682</v>
      </c>
      <c r="U2142" s="22">
        <v>1.0000000000000001E-5</v>
      </c>
      <c r="V2142" s="22">
        <v>2.0127000000000002</v>
      </c>
      <c r="W2142" s="22">
        <v>0</v>
      </c>
      <c r="X2142" s="22">
        <v>0</v>
      </c>
      <c r="Y2142" s="22">
        <v>35.11</v>
      </c>
      <c r="Z2142" s="22">
        <v>46.93</v>
      </c>
      <c r="AA2142" s="22">
        <v>0</v>
      </c>
      <c r="AB2142" s="22">
        <v>0</v>
      </c>
      <c r="AC2142" s="22">
        <v>7.74</v>
      </c>
      <c r="AD2142" s="22">
        <v>10.220000000000001</v>
      </c>
      <c r="AE2142" s="24">
        <v>99.999999999999986</v>
      </c>
      <c r="AF2142" s="19" t="s">
        <v>64</v>
      </c>
      <c r="AG2142" s="25">
        <v>0.44</v>
      </c>
      <c r="AH2142" s="22">
        <v>598712.74</v>
      </c>
      <c r="AI2142" s="22">
        <v>9236047.0199999996</v>
      </c>
      <c r="AJ2142" s="22">
        <v>9834759.7599999998</v>
      </c>
      <c r="AK2142" s="21" t="s">
        <v>48</v>
      </c>
      <c r="AL2142" s="21" t="s">
        <v>6604</v>
      </c>
      <c r="AM2142" s="26" t="s">
        <v>48</v>
      </c>
      <c r="AN2142" s="27">
        <v>134949.41</v>
      </c>
      <c r="AS2142">
        <f t="shared" si="66"/>
        <v>5102</v>
      </c>
      <c r="AT2142" t="str">
        <f t="shared" si="67"/>
        <v>Região Rural do Centro Sub-regional de Rondonópolis</v>
      </c>
      <c r="BE2142">
        <v>3200805</v>
      </c>
      <c r="BF2142">
        <v>32</v>
      </c>
      <c r="BG2142" t="s">
        <v>12822</v>
      </c>
      <c r="BH2142" t="s">
        <v>11543</v>
      </c>
      <c r="BI2142" t="s">
        <v>12823</v>
      </c>
      <c r="BJ2142" t="s">
        <v>13276</v>
      </c>
      <c r="BK2142">
        <v>3103</v>
      </c>
      <c r="BL2142" t="s">
        <v>13233</v>
      </c>
      <c r="BM2142" t="s">
        <v>13234</v>
      </c>
    </row>
    <row r="2143" spans="1:65" x14ac:dyDescent="0.25">
      <c r="A2143" s="17" t="s">
        <v>6355</v>
      </c>
      <c r="B2143" s="18">
        <v>1</v>
      </c>
      <c r="C2143" s="19" t="s">
        <v>6605</v>
      </c>
      <c r="D2143" s="20" t="s">
        <v>6549</v>
      </c>
      <c r="E2143" s="20" t="s">
        <v>6603</v>
      </c>
      <c r="F2143" s="21">
        <v>5105200</v>
      </c>
      <c r="G2143" s="20" t="s">
        <v>2413</v>
      </c>
      <c r="H2143" s="22">
        <v>1142.3698999999999</v>
      </c>
      <c r="I2143" s="22">
        <v>1142.3</v>
      </c>
      <c r="J2143" s="22">
        <v>1134.4000000000001</v>
      </c>
      <c r="K2143" s="22">
        <v>1134.4286999999999</v>
      </c>
      <c r="L2143" s="22">
        <v>1134.4286999999999</v>
      </c>
      <c r="M2143" s="23">
        <v>60</v>
      </c>
      <c r="N2143" s="19" t="s">
        <v>44</v>
      </c>
      <c r="O2143" s="22">
        <v>18.899999999999999</v>
      </c>
      <c r="P2143" s="22">
        <v>75.3</v>
      </c>
      <c r="Q2143" s="22">
        <v>71.739999999999995</v>
      </c>
      <c r="R2143" s="22">
        <v>54.8</v>
      </c>
      <c r="S2143" s="22">
        <v>226.8</v>
      </c>
      <c r="T2143" s="22">
        <v>0</v>
      </c>
      <c r="U2143" s="22">
        <v>0</v>
      </c>
      <c r="V2143" s="22">
        <v>3.8611</v>
      </c>
      <c r="W2143" s="22">
        <v>0</v>
      </c>
      <c r="X2143" s="22">
        <v>55.54</v>
      </c>
      <c r="Y2143" s="22">
        <v>21.87</v>
      </c>
      <c r="Z2143" s="22">
        <v>17.760000000000002</v>
      </c>
      <c r="AA2143" s="22">
        <v>0</v>
      </c>
      <c r="AB2143" s="22">
        <v>0</v>
      </c>
      <c r="AC2143" s="22">
        <v>0</v>
      </c>
      <c r="AD2143" s="22">
        <v>4.83</v>
      </c>
      <c r="AE2143" s="24">
        <v>100</v>
      </c>
      <c r="AF2143" s="19" t="s">
        <v>64</v>
      </c>
      <c r="AG2143" s="25">
        <v>0.753</v>
      </c>
      <c r="AH2143" s="22">
        <v>510012.14</v>
      </c>
      <c r="AI2143" s="22">
        <v>1002165.66</v>
      </c>
      <c r="AJ2143" s="22">
        <v>1512177.8</v>
      </c>
      <c r="AK2143" s="21" t="s">
        <v>6606</v>
      </c>
      <c r="AL2143" s="21" t="s">
        <v>6607</v>
      </c>
      <c r="AM2143" s="26" t="s">
        <v>48</v>
      </c>
      <c r="AN2143" s="27">
        <v>0</v>
      </c>
      <c r="AS2143">
        <f t="shared" si="66"/>
        <v>5102</v>
      </c>
      <c r="AT2143" t="str">
        <f t="shared" si="67"/>
        <v>Região Rural do Centro Sub-regional de Rondonópolis</v>
      </c>
      <c r="BE2143">
        <v>3200904</v>
      </c>
      <c r="BF2143">
        <v>32</v>
      </c>
      <c r="BG2143" t="s">
        <v>12822</v>
      </c>
      <c r="BH2143" t="s">
        <v>11543</v>
      </c>
      <c r="BI2143" t="s">
        <v>12823</v>
      </c>
      <c r="BJ2143" t="s">
        <v>13277</v>
      </c>
      <c r="BK2143">
        <v>3103</v>
      </c>
      <c r="BL2143" t="s">
        <v>13233</v>
      </c>
      <c r="BM2143" t="s">
        <v>13234</v>
      </c>
    </row>
    <row r="2144" spans="1:65" x14ac:dyDescent="0.25">
      <c r="A2144" s="17" t="s">
        <v>6355</v>
      </c>
      <c r="B2144" s="18">
        <v>1</v>
      </c>
      <c r="C2144" s="19" t="s">
        <v>6608</v>
      </c>
      <c r="D2144" s="20" t="s">
        <v>6549</v>
      </c>
      <c r="E2144" s="20" t="s">
        <v>6603</v>
      </c>
      <c r="F2144" s="21">
        <v>5105200</v>
      </c>
      <c r="G2144" s="20" t="s">
        <v>6609</v>
      </c>
      <c r="H2144" s="22">
        <v>6883.2510000000002</v>
      </c>
      <c r="I2144" s="22">
        <v>6829.0717000000004</v>
      </c>
      <c r="J2144" s="22">
        <v>6829.0717000000004</v>
      </c>
      <c r="K2144" s="22">
        <v>6829.0717000000004</v>
      </c>
      <c r="L2144" s="22">
        <v>6829.0717000000004</v>
      </c>
      <c r="M2144" s="23">
        <v>235</v>
      </c>
      <c r="N2144" s="19" t="s">
        <v>44</v>
      </c>
      <c r="O2144" s="22">
        <v>68.290000000000006</v>
      </c>
      <c r="P2144" s="22">
        <v>44.96</v>
      </c>
      <c r="Q2144" s="22">
        <v>100</v>
      </c>
      <c r="R2144" s="22">
        <v>911.27750000000003</v>
      </c>
      <c r="S2144" s="22">
        <v>0</v>
      </c>
      <c r="T2144" s="22">
        <v>0</v>
      </c>
      <c r="U2144" s="22">
        <v>4179.5504000000001</v>
      </c>
      <c r="V2144" s="22">
        <v>4.9073000000000002</v>
      </c>
      <c r="W2144" s="22">
        <v>0</v>
      </c>
      <c r="X2144" s="22">
        <v>31.54</v>
      </c>
      <c r="Y2144" s="22">
        <v>25.3</v>
      </c>
      <c r="Z2144" s="22">
        <v>3.92</v>
      </c>
      <c r="AA2144" s="22">
        <v>0</v>
      </c>
      <c r="AB2144" s="22">
        <v>20.079999999999998</v>
      </c>
      <c r="AC2144" s="22">
        <v>4.5</v>
      </c>
      <c r="AD2144" s="22">
        <v>14.66</v>
      </c>
      <c r="AE2144" s="24">
        <v>100</v>
      </c>
      <c r="AF2144" s="19" t="s">
        <v>65</v>
      </c>
      <c r="AG2144" s="25">
        <v>0.55200000000000005</v>
      </c>
      <c r="AH2144" s="22">
        <v>696910.83</v>
      </c>
      <c r="AI2144" s="22">
        <v>3720136.81</v>
      </c>
      <c r="AJ2144" s="22">
        <v>4417047.6399999997</v>
      </c>
      <c r="AK2144" s="21" t="s">
        <v>417</v>
      </c>
      <c r="AL2144" s="21" t="s">
        <v>1044</v>
      </c>
      <c r="AM2144" s="26" t="s">
        <v>48</v>
      </c>
      <c r="AN2144" s="27">
        <v>0</v>
      </c>
      <c r="AS2144">
        <f t="shared" si="66"/>
        <v>5102</v>
      </c>
      <c r="AT2144" t="str">
        <f t="shared" si="67"/>
        <v>Região Rural do Centro Sub-regional de Rondonópolis</v>
      </c>
      <c r="BE2144">
        <v>3201159</v>
      </c>
      <c r="BF2144">
        <v>32</v>
      </c>
      <c r="BG2144" t="s">
        <v>12822</v>
      </c>
      <c r="BH2144" t="s">
        <v>11543</v>
      </c>
      <c r="BI2144" t="s">
        <v>12823</v>
      </c>
      <c r="BJ2144" t="s">
        <v>13278</v>
      </c>
      <c r="BK2144">
        <v>3103</v>
      </c>
      <c r="BL2144" t="s">
        <v>13233</v>
      </c>
      <c r="BM2144" t="s">
        <v>13234</v>
      </c>
    </row>
    <row r="2145" spans="1:65" x14ac:dyDescent="0.25">
      <c r="A2145" s="17" t="s">
        <v>6355</v>
      </c>
      <c r="B2145" s="18">
        <v>1</v>
      </c>
      <c r="C2145" s="19" t="s">
        <v>6610</v>
      </c>
      <c r="D2145" s="20" t="s">
        <v>6383</v>
      </c>
      <c r="E2145" s="20" t="s">
        <v>6611</v>
      </c>
      <c r="F2145" s="21">
        <v>5105234</v>
      </c>
      <c r="G2145" s="20" t="s">
        <v>902</v>
      </c>
      <c r="H2145" s="22">
        <v>1709.96</v>
      </c>
      <c r="I2145" s="22">
        <v>1964.13</v>
      </c>
      <c r="J2145" s="22">
        <v>1964.13</v>
      </c>
      <c r="K2145" s="22">
        <v>1709.9630999999999</v>
      </c>
      <c r="L2145" s="22">
        <v>1709.96</v>
      </c>
      <c r="M2145" s="23">
        <v>60</v>
      </c>
      <c r="N2145" s="19" t="s">
        <v>44</v>
      </c>
      <c r="O2145" s="22">
        <v>24.55</v>
      </c>
      <c r="P2145" s="22">
        <v>74.36</v>
      </c>
      <c r="Q2145" s="22">
        <v>100</v>
      </c>
      <c r="R2145" s="22">
        <v>211.2</v>
      </c>
      <c r="S2145" s="22">
        <v>1.0000000000000001E-5</v>
      </c>
      <c r="T2145" s="22">
        <v>1128.5999999999999</v>
      </c>
      <c r="U2145" s="22">
        <v>389.1</v>
      </c>
      <c r="V2145" s="22">
        <v>235.2</v>
      </c>
      <c r="W2145" s="22">
        <v>1E-3</v>
      </c>
      <c r="X2145" s="22">
        <v>1E-3</v>
      </c>
      <c r="Y2145" s="22">
        <v>60.48</v>
      </c>
      <c r="Z2145" s="22">
        <v>1E-3</v>
      </c>
      <c r="AA2145" s="22">
        <v>15.85</v>
      </c>
      <c r="AB2145" s="22">
        <v>1E-3</v>
      </c>
      <c r="AC2145" s="22">
        <v>1E-3</v>
      </c>
      <c r="AD2145" s="22">
        <v>23.67</v>
      </c>
      <c r="AE2145" s="24">
        <v>100.00500000000001</v>
      </c>
      <c r="AF2145" s="19" t="s">
        <v>65</v>
      </c>
      <c r="AG2145" s="25">
        <v>0.52</v>
      </c>
      <c r="AH2145" s="22">
        <v>956183.31</v>
      </c>
      <c r="AI2145" s="22">
        <v>1866527.32</v>
      </c>
      <c r="AJ2145" s="22">
        <v>2822710.63</v>
      </c>
      <c r="AK2145" s="21" t="s">
        <v>4196</v>
      </c>
      <c r="AL2145" s="21" t="s">
        <v>6612</v>
      </c>
      <c r="AM2145" s="26" t="s">
        <v>48</v>
      </c>
      <c r="AN2145" s="27">
        <v>0</v>
      </c>
      <c r="AS2145">
        <f t="shared" si="66"/>
        <v>5104</v>
      </c>
      <c r="AT2145" t="str">
        <f t="shared" si="67"/>
        <v>Região Rural do Centro Sub-regional de Cáceres</v>
      </c>
      <c r="BE2145">
        <v>3202108</v>
      </c>
      <c r="BF2145">
        <v>32</v>
      </c>
      <c r="BG2145" t="s">
        <v>12822</v>
      </c>
      <c r="BH2145" t="s">
        <v>11543</v>
      </c>
      <c r="BI2145" t="s">
        <v>12823</v>
      </c>
      <c r="BJ2145" t="s">
        <v>13279</v>
      </c>
      <c r="BK2145">
        <v>3103</v>
      </c>
      <c r="BL2145" t="s">
        <v>13233</v>
      </c>
      <c r="BM2145" t="s">
        <v>13234</v>
      </c>
    </row>
    <row r="2146" spans="1:65" x14ac:dyDescent="0.25">
      <c r="A2146" s="17" t="s">
        <v>6355</v>
      </c>
      <c r="B2146" s="18">
        <v>1</v>
      </c>
      <c r="C2146" s="19" t="s">
        <v>6613</v>
      </c>
      <c r="D2146" s="20" t="s">
        <v>6375</v>
      </c>
      <c r="E2146" s="20" t="s">
        <v>6614</v>
      </c>
      <c r="F2146" s="21">
        <v>5106000</v>
      </c>
      <c r="G2146" s="20" t="s">
        <v>6615</v>
      </c>
      <c r="H2146" s="22">
        <v>5823.12</v>
      </c>
      <c r="I2146" s="22">
        <v>5823.12</v>
      </c>
      <c r="J2146" s="22">
        <v>6646.39</v>
      </c>
      <c r="K2146" s="22">
        <v>5823.1246000000001</v>
      </c>
      <c r="L2146" s="22">
        <v>5823.12</v>
      </c>
      <c r="M2146" s="23">
        <v>210</v>
      </c>
      <c r="N2146" s="19" t="s">
        <v>44</v>
      </c>
      <c r="O2146" s="22">
        <v>83.07</v>
      </c>
      <c r="P2146" s="22">
        <v>37.57</v>
      </c>
      <c r="Q2146" s="22">
        <v>71.739999999999995</v>
      </c>
      <c r="R2146" s="22">
        <v>309.88</v>
      </c>
      <c r="S2146" s="22">
        <v>1.0000000000000001E-5</v>
      </c>
      <c r="T2146" s="22">
        <v>1.0000000000000001E-5</v>
      </c>
      <c r="U2146" s="22">
        <v>3788.2</v>
      </c>
      <c r="V2146" s="22">
        <v>7</v>
      </c>
      <c r="W2146" s="22">
        <v>1E-3</v>
      </c>
      <c r="X2146" s="22">
        <v>43.39</v>
      </c>
      <c r="Y2146" s="22">
        <v>37.53</v>
      </c>
      <c r="Z2146" s="22">
        <v>14.42</v>
      </c>
      <c r="AA2146" s="22">
        <v>1E-3</v>
      </c>
      <c r="AB2146" s="22">
        <v>1E-3</v>
      </c>
      <c r="AC2146" s="22">
        <v>1E-3</v>
      </c>
      <c r="AD2146" s="22">
        <v>4.66</v>
      </c>
      <c r="AE2146" s="24">
        <v>100.004</v>
      </c>
      <c r="AF2146" s="19" t="s">
        <v>44</v>
      </c>
      <c r="AG2146" s="25">
        <v>0.78</v>
      </c>
      <c r="AH2146" s="22">
        <v>2262980.7799999998</v>
      </c>
      <c r="AI2146" s="22">
        <v>5785390.7599999998</v>
      </c>
      <c r="AJ2146" s="22">
        <v>8048371.5399999991</v>
      </c>
      <c r="AK2146" s="21" t="s">
        <v>916</v>
      </c>
      <c r="AL2146" s="21" t="s">
        <v>6616</v>
      </c>
      <c r="AM2146" s="26" t="s">
        <v>48</v>
      </c>
      <c r="AN2146" s="27">
        <v>0</v>
      </c>
      <c r="AS2146">
        <f t="shared" si="66"/>
        <v>5103</v>
      </c>
      <c r="AT2146" t="str">
        <f t="shared" si="67"/>
        <v>Região Rural da Capital Regional de Cuiabá</v>
      </c>
      <c r="BE2146">
        <v>3202702</v>
      </c>
      <c r="BF2146">
        <v>32</v>
      </c>
      <c r="BG2146" t="s">
        <v>12822</v>
      </c>
      <c r="BH2146" t="s">
        <v>11543</v>
      </c>
      <c r="BI2146" t="s">
        <v>12823</v>
      </c>
      <c r="BJ2146" t="s">
        <v>13280</v>
      </c>
      <c r="BK2146">
        <v>3103</v>
      </c>
      <c r="BL2146" t="s">
        <v>13233</v>
      </c>
      <c r="BM2146" t="s">
        <v>13234</v>
      </c>
    </row>
    <row r="2147" spans="1:65" x14ac:dyDescent="0.25">
      <c r="A2147" s="17" t="s">
        <v>6355</v>
      </c>
      <c r="B2147" s="18">
        <v>1</v>
      </c>
      <c r="C2147" s="19" t="s">
        <v>6617</v>
      </c>
      <c r="D2147" s="20" t="s">
        <v>6375</v>
      </c>
      <c r="E2147" s="20" t="s">
        <v>6614</v>
      </c>
      <c r="F2147" s="21">
        <v>5106000</v>
      </c>
      <c r="G2147" s="20" t="s">
        <v>5863</v>
      </c>
      <c r="H2147" s="22">
        <v>2071.6999999999998</v>
      </c>
      <c r="I2147" s="22">
        <v>2071.6999999999998</v>
      </c>
      <c r="J2147" s="22">
        <v>2071.6999999999998</v>
      </c>
      <c r="K2147" s="22">
        <v>2071.6999999999998</v>
      </c>
      <c r="L2147" s="22">
        <v>2071.6999999999998</v>
      </c>
      <c r="M2147" s="23">
        <v>78</v>
      </c>
      <c r="N2147" s="19" t="s">
        <v>44</v>
      </c>
      <c r="O2147" s="22">
        <v>25.89</v>
      </c>
      <c r="P2147" s="22">
        <v>0</v>
      </c>
      <c r="Q2147" s="22">
        <v>0</v>
      </c>
      <c r="R2147" s="22">
        <v>62.151000000000003</v>
      </c>
      <c r="S2147" s="22">
        <v>0</v>
      </c>
      <c r="T2147" s="22">
        <v>242</v>
      </c>
      <c r="U2147" s="22">
        <v>1726.115</v>
      </c>
      <c r="V2147" s="22">
        <v>41.433999999999997</v>
      </c>
      <c r="W2147" s="22">
        <v>0</v>
      </c>
      <c r="X2147" s="22">
        <v>0</v>
      </c>
      <c r="Y2147" s="22">
        <v>80</v>
      </c>
      <c r="Z2147" s="22">
        <v>10</v>
      </c>
      <c r="AA2147" s="22">
        <v>0</v>
      </c>
      <c r="AB2147" s="22">
        <v>5</v>
      </c>
      <c r="AC2147" s="22">
        <v>0</v>
      </c>
      <c r="AD2147" s="22">
        <v>5</v>
      </c>
      <c r="AE2147" s="24">
        <v>100</v>
      </c>
      <c r="AF2147" s="19" t="s">
        <v>65</v>
      </c>
      <c r="AG2147" s="25">
        <v>0.59599999999999997</v>
      </c>
      <c r="AH2147" s="22">
        <v>168494.1</v>
      </c>
      <c r="AI2147" s="22">
        <v>419063.48</v>
      </c>
      <c r="AJ2147" s="22">
        <v>587557.57999999996</v>
      </c>
      <c r="AK2147" s="21" t="s">
        <v>3649</v>
      </c>
      <c r="AL2147" s="21" t="s">
        <v>1758</v>
      </c>
      <c r="AM2147" s="26" t="s">
        <v>48</v>
      </c>
      <c r="AN2147" s="27">
        <v>0</v>
      </c>
      <c r="AS2147">
        <f t="shared" si="66"/>
        <v>5103</v>
      </c>
      <c r="AT2147" t="str">
        <f t="shared" si="67"/>
        <v>Região Rural da Capital Regional de Cuiabá</v>
      </c>
      <c r="BE2147">
        <v>3203304</v>
      </c>
      <c r="BF2147">
        <v>32</v>
      </c>
      <c r="BG2147" t="s">
        <v>12822</v>
      </c>
      <c r="BH2147" t="s">
        <v>11543</v>
      </c>
      <c r="BI2147" t="s">
        <v>12823</v>
      </c>
      <c r="BJ2147" t="s">
        <v>13281</v>
      </c>
      <c r="BK2147">
        <v>3103</v>
      </c>
      <c r="BL2147" t="s">
        <v>13233</v>
      </c>
      <c r="BM2147" t="s">
        <v>13234</v>
      </c>
    </row>
    <row r="2148" spans="1:65" x14ac:dyDescent="0.25">
      <c r="A2148" s="17" t="s">
        <v>6355</v>
      </c>
      <c r="B2148" s="18">
        <v>1</v>
      </c>
      <c r="C2148" s="19" t="s">
        <v>6618</v>
      </c>
      <c r="D2148" s="20" t="s">
        <v>6493</v>
      </c>
      <c r="E2148" s="20" t="s">
        <v>6619</v>
      </c>
      <c r="F2148" s="21">
        <v>5106109</v>
      </c>
      <c r="G2148" s="20" t="s">
        <v>6620</v>
      </c>
      <c r="H2148" s="22">
        <v>60</v>
      </c>
      <c r="I2148" s="22">
        <v>59.16</v>
      </c>
      <c r="J2148" s="22">
        <v>59.16</v>
      </c>
      <c r="K2148" s="22">
        <v>59.16</v>
      </c>
      <c r="L2148" s="22">
        <v>59.16</v>
      </c>
      <c r="M2148" s="23"/>
      <c r="N2148" s="19" t="s">
        <v>44</v>
      </c>
      <c r="O2148" s="22">
        <v>0.73939999999999995</v>
      </c>
      <c r="P2148" s="22">
        <v>1E-3</v>
      </c>
      <c r="Q2148" s="22">
        <v>1E-3</v>
      </c>
      <c r="R2148" s="22">
        <v>6.7698</v>
      </c>
      <c r="S2148" s="22">
        <v>1.0000000000000001E-5</v>
      </c>
      <c r="T2148" s="22">
        <v>47.932099999999998</v>
      </c>
      <c r="U2148" s="22">
        <v>0.98229999999999995</v>
      </c>
      <c r="V2148" s="22">
        <v>0.98229999999999995</v>
      </c>
      <c r="W2148" s="22">
        <v>0</v>
      </c>
      <c r="X2148" s="22">
        <v>0</v>
      </c>
      <c r="Y2148" s="22">
        <v>12.12</v>
      </c>
      <c r="Z2148" s="22">
        <v>44.48</v>
      </c>
      <c r="AA2148" s="22">
        <v>4.59</v>
      </c>
      <c r="AB2148" s="22">
        <v>16.97</v>
      </c>
      <c r="AC2148" s="22">
        <v>8.73</v>
      </c>
      <c r="AD2148" s="22">
        <v>13.11</v>
      </c>
      <c r="AE2148" s="24">
        <v>100</v>
      </c>
      <c r="AF2148" s="19" t="s">
        <v>44</v>
      </c>
      <c r="AG2148" s="25">
        <v>0.38500000000000001</v>
      </c>
      <c r="AH2148" s="22">
        <v>47450.41</v>
      </c>
      <c r="AI2148" s="22">
        <v>73689.290000000008</v>
      </c>
      <c r="AJ2148" s="22">
        <v>121139.70000000001</v>
      </c>
      <c r="AK2148" s="21" t="s">
        <v>659</v>
      </c>
      <c r="AL2148" s="21" t="s">
        <v>704</v>
      </c>
      <c r="AM2148" s="26" t="s">
        <v>48</v>
      </c>
      <c r="AN2148" s="27">
        <v>22601.79</v>
      </c>
      <c r="AS2148">
        <f t="shared" si="66"/>
        <v>5103</v>
      </c>
      <c r="AT2148" t="str">
        <f t="shared" si="67"/>
        <v>Região Rural da Capital Regional de Cuiabá</v>
      </c>
      <c r="BE2148">
        <v>3203353</v>
      </c>
      <c r="BF2148">
        <v>32</v>
      </c>
      <c r="BG2148" t="s">
        <v>12822</v>
      </c>
      <c r="BH2148" t="s">
        <v>11543</v>
      </c>
      <c r="BI2148" t="s">
        <v>12823</v>
      </c>
      <c r="BJ2148" t="s">
        <v>13282</v>
      </c>
      <c r="BK2148">
        <v>3103</v>
      </c>
      <c r="BL2148" t="s">
        <v>13233</v>
      </c>
      <c r="BM2148" t="s">
        <v>13234</v>
      </c>
    </row>
    <row r="2149" spans="1:65" x14ac:dyDescent="0.25">
      <c r="A2149" s="17" t="s">
        <v>6355</v>
      </c>
      <c r="B2149" s="18">
        <v>1</v>
      </c>
      <c r="C2149" s="19" t="s">
        <v>6621</v>
      </c>
      <c r="D2149" s="20" t="s">
        <v>6493</v>
      </c>
      <c r="E2149" s="20" t="s">
        <v>6619</v>
      </c>
      <c r="F2149" s="21">
        <v>5106109</v>
      </c>
      <c r="G2149" s="20" t="s">
        <v>6622</v>
      </c>
      <c r="H2149" s="22">
        <v>99.31</v>
      </c>
      <c r="I2149" s="22">
        <v>99.3</v>
      </c>
      <c r="J2149" s="22">
        <v>56.43</v>
      </c>
      <c r="K2149" s="22">
        <v>1.0000000000000001E-5</v>
      </c>
      <c r="L2149" s="22">
        <v>56.43</v>
      </c>
      <c r="M2149" s="23"/>
      <c r="N2149" s="19" t="s">
        <v>44</v>
      </c>
      <c r="O2149" s="22">
        <v>0.7</v>
      </c>
      <c r="P2149" s="22">
        <v>1E-3</v>
      </c>
      <c r="Q2149" s="22">
        <v>1E-3</v>
      </c>
      <c r="R2149" s="22">
        <v>1.8996</v>
      </c>
      <c r="S2149" s="22">
        <v>5.1524000000000001</v>
      </c>
      <c r="T2149" s="22">
        <v>23.72</v>
      </c>
      <c r="U2149" s="22">
        <v>16.583600000000001</v>
      </c>
      <c r="V2149" s="22">
        <v>1.8996</v>
      </c>
      <c r="W2149" s="22">
        <v>0</v>
      </c>
      <c r="X2149" s="22">
        <v>0</v>
      </c>
      <c r="Y2149" s="22">
        <v>1.48</v>
      </c>
      <c r="Z2149" s="22">
        <v>62.26</v>
      </c>
      <c r="AA2149" s="22">
        <v>0</v>
      </c>
      <c r="AB2149" s="22">
        <v>32.47</v>
      </c>
      <c r="AC2149" s="22">
        <v>0.42</v>
      </c>
      <c r="AD2149" s="22">
        <v>3.37</v>
      </c>
      <c r="AE2149" s="24">
        <v>100</v>
      </c>
      <c r="AF2149" s="19" t="s">
        <v>44</v>
      </c>
      <c r="AG2149" s="25">
        <v>0.40100000000000002</v>
      </c>
      <c r="AH2149" s="22">
        <v>83528.009999999995</v>
      </c>
      <c r="AI2149" s="22">
        <v>39699.910000000003</v>
      </c>
      <c r="AJ2149" s="22">
        <v>123227.92</v>
      </c>
      <c r="AK2149" s="21" t="s">
        <v>1197</v>
      </c>
      <c r="AL2149" s="21" t="s">
        <v>6623</v>
      </c>
      <c r="AM2149" s="26" t="s">
        <v>48</v>
      </c>
      <c r="AN2149" s="27">
        <v>0</v>
      </c>
      <c r="AS2149">
        <f t="shared" si="66"/>
        <v>5103</v>
      </c>
      <c r="AT2149" t="str">
        <f t="shared" si="67"/>
        <v>Região Rural da Capital Regional de Cuiabá</v>
      </c>
      <c r="BE2149">
        <v>3204005</v>
      </c>
      <c r="BF2149">
        <v>32</v>
      </c>
      <c r="BG2149" t="s">
        <v>12822</v>
      </c>
      <c r="BH2149" t="s">
        <v>11543</v>
      </c>
      <c r="BI2149" t="s">
        <v>12823</v>
      </c>
      <c r="BJ2149" t="s">
        <v>13283</v>
      </c>
      <c r="BK2149">
        <v>3103</v>
      </c>
      <c r="BL2149" t="s">
        <v>13233</v>
      </c>
      <c r="BM2149" t="s">
        <v>13234</v>
      </c>
    </row>
    <row r="2150" spans="1:65" x14ac:dyDescent="0.25">
      <c r="A2150" s="17" t="s">
        <v>6355</v>
      </c>
      <c r="B2150" s="18">
        <v>1</v>
      </c>
      <c r="C2150" s="19" t="s">
        <v>6624</v>
      </c>
      <c r="D2150" s="20" t="s">
        <v>6493</v>
      </c>
      <c r="E2150" s="20" t="s">
        <v>6619</v>
      </c>
      <c r="F2150" s="21">
        <v>5106109</v>
      </c>
      <c r="G2150" s="20" t="s">
        <v>6625</v>
      </c>
      <c r="H2150" s="22">
        <v>95</v>
      </c>
      <c r="I2150" s="22">
        <v>182</v>
      </c>
      <c r="J2150" s="22">
        <v>180.03</v>
      </c>
      <c r="K2150" s="22">
        <v>1.0000000000000001E-5</v>
      </c>
      <c r="L2150" s="22">
        <v>93.75</v>
      </c>
      <c r="M2150" s="23"/>
      <c r="N2150" s="19" t="s">
        <v>44</v>
      </c>
      <c r="O2150" s="22">
        <v>80</v>
      </c>
      <c r="P2150" s="22">
        <v>1E-3</v>
      </c>
      <c r="Q2150" s="22">
        <v>1E-3</v>
      </c>
      <c r="R2150" s="22">
        <v>22.200199999999999</v>
      </c>
      <c r="S2150" s="22">
        <v>1.0000000000000001E-5</v>
      </c>
      <c r="T2150" s="22">
        <v>22.572600000000001</v>
      </c>
      <c r="U2150" s="22">
        <v>131.8426</v>
      </c>
      <c r="V2150" s="22">
        <v>3.4121000000000001</v>
      </c>
      <c r="W2150" s="22">
        <v>0</v>
      </c>
      <c r="X2150" s="22">
        <v>0</v>
      </c>
      <c r="Y2150" s="22">
        <v>1.1499999999999999</v>
      </c>
      <c r="Z2150" s="22">
        <v>25.7</v>
      </c>
      <c r="AA2150" s="22">
        <v>0</v>
      </c>
      <c r="AB2150" s="22">
        <v>57.1</v>
      </c>
      <c r="AC2150" s="22">
        <v>0</v>
      </c>
      <c r="AD2150" s="22">
        <v>16.05</v>
      </c>
      <c r="AE2150" s="24">
        <v>100</v>
      </c>
      <c r="AF2150" s="19" t="s">
        <v>64</v>
      </c>
      <c r="AG2150" s="25">
        <v>0.29899999999999999</v>
      </c>
      <c r="AH2150" s="22">
        <v>624482.36</v>
      </c>
      <c r="AI2150" s="22">
        <v>96720.92</v>
      </c>
      <c r="AJ2150" s="22">
        <v>721203.28</v>
      </c>
      <c r="AK2150" s="21" t="s">
        <v>48</v>
      </c>
      <c r="AL2150" s="21" t="s">
        <v>6626</v>
      </c>
      <c r="AM2150" s="26" t="s">
        <v>48</v>
      </c>
      <c r="AN2150" s="27">
        <v>6934.24</v>
      </c>
      <c r="AS2150">
        <f t="shared" si="66"/>
        <v>5103</v>
      </c>
      <c r="AT2150" t="str">
        <f t="shared" si="67"/>
        <v>Região Rural da Capital Regional de Cuiabá</v>
      </c>
      <c r="BE2150">
        <v>3204658</v>
      </c>
      <c r="BF2150">
        <v>32</v>
      </c>
      <c r="BG2150" t="s">
        <v>12822</v>
      </c>
      <c r="BH2150" t="s">
        <v>11543</v>
      </c>
      <c r="BI2150" t="s">
        <v>12823</v>
      </c>
      <c r="BJ2150" t="s">
        <v>13284</v>
      </c>
      <c r="BK2150">
        <v>3103</v>
      </c>
      <c r="BL2150" t="s">
        <v>13233</v>
      </c>
      <c r="BM2150" t="s">
        <v>13234</v>
      </c>
    </row>
    <row r="2151" spans="1:65" x14ac:dyDescent="0.25">
      <c r="A2151" s="17" t="s">
        <v>6355</v>
      </c>
      <c r="B2151" s="18">
        <v>1</v>
      </c>
      <c r="C2151" s="19" t="s">
        <v>6627</v>
      </c>
      <c r="D2151" s="20" t="s">
        <v>6493</v>
      </c>
      <c r="E2151" s="20" t="s">
        <v>6619</v>
      </c>
      <c r="F2151" s="21">
        <v>5106109</v>
      </c>
      <c r="G2151" s="20" t="s">
        <v>442</v>
      </c>
      <c r="H2151" s="22">
        <v>234.29</v>
      </c>
      <c r="I2151" s="22">
        <v>234.2</v>
      </c>
      <c r="J2151" s="22">
        <v>230.82</v>
      </c>
      <c r="K2151" s="22">
        <v>234.29</v>
      </c>
      <c r="L2151" s="22">
        <v>230.82</v>
      </c>
      <c r="M2151" s="23"/>
      <c r="N2151" s="19" t="s">
        <v>44</v>
      </c>
      <c r="O2151" s="22">
        <v>2.88</v>
      </c>
      <c r="P2151" s="22">
        <v>1E-3</v>
      </c>
      <c r="Q2151" s="22">
        <v>1E-3</v>
      </c>
      <c r="R2151" s="22">
        <v>72.952799999999996</v>
      </c>
      <c r="S2151" s="22">
        <v>1.0000000000000001E-5</v>
      </c>
      <c r="T2151" s="22">
        <v>33.815600000000003</v>
      </c>
      <c r="U2151" s="22">
        <v>1.0000000000000001E-5</v>
      </c>
      <c r="V2151" s="22">
        <v>1.0000000000000001E-5</v>
      </c>
      <c r="W2151" s="22">
        <v>0</v>
      </c>
      <c r="X2151" s="22">
        <v>2</v>
      </c>
      <c r="Y2151" s="22">
        <v>2</v>
      </c>
      <c r="Z2151" s="22">
        <v>21.78</v>
      </c>
      <c r="AA2151" s="22">
        <v>9.74</v>
      </c>
      <c r="AB2151" s="22">
        <v>9.8699999999999992</v>
      </c>
      <c r="AC2151" s="22">
        <v>22.96</v>
      </c>
      <c r="AD2151" s="22">
        <v>31.65</v>
      </c>
      <c r="AE2151" s="24">
        <v>100</v>
      </c>
      <c r="AF2151" s="19" t="s">
        <v>64</v>
      </c>
      <c r="AG2151" s="25">
        <v>0.27</v>
      </c>
      <c r="AH2151" s="22">
        <v>48301.46</v>
      </c>
      <c r="AI2151" s="22">
        <v>203615.19</v>
      </c>
      <c r="AJ2151" s="22">
        <v>251916.65</v>
      </c>
      <c r="AK2151" s="21" t="s">
        <v>659</v>
      </c>
      <c r="AL2151" s="21" t="s">
        <v>6628</v>
      </c>
      <c r="AM2151" s="26" t="s">
        <v>48</v>
      </c>
      <c r="AN2151" s="27">
        <v>0</v>
      </c>
      <c r="AS2151">
        <f t="shared" si="66"/>
        <v>5103</v>
      </c>
      <c r="AT2151" t="str">
        <f t="shared" si="67"/>
        <v>Região Rural da Capital Regional de Cuiabá</v>
      </c>
      <c r="BE2151">
        <v>3204955</v>
      </c>
      <c r="BF2151">
        <v>32</v>
      </c>
      <c r="BG2151" t="s">
        <v>12822</v>
      </c>
      <c r="BH2151" t="s">
        <v>11543</v>
      </c>
      <c r="BI2151" t="s">
        <v>12823</v>
      </c>
      <c r="BJ2151" t="s">
        <v>13285</v>
      </c>
      <c r="BK2151">
        <v>3103</v>
      </c>
      <c r="BL2151" t="s">
        <v>13233</v>
      </c>
      <c r="BM2151" t="s">
        <v>13234</v>
      </c>
    </row>
    <row r="2152" spans="1:65" x14ac:dyDescent="0.25">
      <c r="A2152" s="17" t="s">
        <v>6355</v>
      </c>
      <c r="B2152" s="18">
        <v>1</v>
      </c>
      <c r="C2152" s="19" t="s">
        <v>6629</v>
      </c>
      <c r="D2152" s="20" t="s">
        <v>6493</v>
      </c>
      <c r="E2152" s="20" t="s">
        <v>6619</v>
      </c>
      <c r="F2152" s="21">
        <v>5106109</v>
      </c>
      <c r="G2152" s="20" t="s">
        <v>4216</v>
      </c>
      <c r="H2152" s="22">
        <v>164.44</v>
      </c>
      <c r="I2152" s="22">
        <v>164.44</v>
      </c>
      <c r="J2152" s="22">
        <v>216.19</v>
      </c>
      <c r="K2152" s="22">
        <v>164.44</v>
      </c>
      <c r="L2152" s="22">
        <v>164.44</v>
      </c>
      <c r="M2152" s="23"/>
      <c r="N2152" s="19" t="s">
        <v>44</v>
      </c>
      <c r="O2152" s="22">
        <v>2.06</v>
      </c>
      <c r="P2152" s="22">
        <v>1E-3</v>
      </c>
      <c r="Q2152" s="22">
        <v>1E-3</v>
      </c>
      <c r="R2152" s="22">
        <v>25.762899999999998</v>
      </c>
      <c r="S2152" s="22">
        <v>1.0000000000000001E-5</v>
      </c>
      <c r="T2152" s="22">
        <v>61.2286</v>
      </c>
      <c r="U2152" s="22">
        <v>1.0000000000000001E-5</v>
      </c>
      <c r="V2152" s="22">
        <v>1.0000000000000001E-5</v>
      </c>
      <c r="W2152" s="22">
        <v>0</v>
      </c>
      <c r="X2152" s="22">
        <v>4</v>
      </c>
      <c r="Y2152" s="22">
        <v>5</v>
      </c>
      <c r="Z2152" s="22">
        <v>40</v>
      </c>
      <c r="AA2152" s="22">
        <v>20</v>
      </c>
      <c r="AB2152" s="22">
        <v>12.79</v>
      </c>
      <c r="AC2152" s="22">
        <v>6</v>
      </c>
      <c r="AD2152" s="22">
        <v>12.21</v>
      </c>
      <c r="AE2152" s="24">
        <v>100</v>
      </c>
      <c r="AF2152" s="19" t="s">
        <v>44</v>
      </c>
      <c r="AG2152" s="25">
        <v>0.39400000000000002</v>
      </c>
      <c r="AH2152" s="22">
        <v>106367</v>
      </c>
      <c r="AI2152" s="22">
        <v>86347.92</v>
      </c>
      <c r="AJ2152" s="22">
        <v>192714.91999999998</v>
      </c>
      <c r="AK2152" s="21" t="s">
        <v>659</v>
      </c>
      <c r="AL2152" s="21" t="s">
        <v>6630</v>
      </c>
      <c r="AM2152" s="26" t="s">
        <v>48</v>
      </c>
      <c r="AN2152" s="27">
        <v>0</v>
      </c>
      <c r="AS2152">
        <f t="shared" si="66"/>
        <v>5103</v>
      </c>
      <c r="AT2152" t="str">
        <f t="shared" si="67"/>
        <v>Região Rural da Capital Regional de Cuiabá</v>
      </c>
      <c r="BE2152">
        <v>3100302</v>
      </c>
      <c r="BF2152">
        <v>31</v>
      </c>
      <c r="BG2152" t="s">
        <v>12888</v>
      </c>
      <c r="BH2152" t="s">
        <v>12889</v>
      </c>
      <c r="BI2152" t="s">
        <v>12823</v>
      </c>
      <c r="BJ2152" t="s">
        <v>13286</v>
      </c>
      <c r="BK2152">
        <v>3103</v>
      </c>
      <c r="BL2152" t="s">
        <v>13233</v>
      </c>
      <c r="BM2152" t="s">
        <v>13234</v>
      </c>
    </row>
    <row r="2153" spans="1:65" x14ac:dyDescent="0.25">
      <c r="A2153" s="17" t="s">
        <v>6355</v>
      </c>
      <c r="B2153" s="18">
        <v>1</v>
      </c>
      <c r="C2153" s="19" t="s">
        <v>6631</v>
      </c>
      <c r="D2153" s="20" t="s">
        <v>6493</v>
      </c>
      <c r="E2153" s="20" t="s">
        <v>6619</v>
      </c>
      <c r="F2153" s="21">
        <v>5106109</v>
      </c>
      <c r="G2153" s="20" t="s">
        <v>6632</v>
      </c>
      <c r="H2153" s="22">
        <v>119</v>
      </c>
      <c r="I2153" s="22">
        <v>119</v>
      </c>
      <c r="J2153" s="22">
        <v>117.07</v>
      </c>
      <c r="K2153" s="22">
        <v>1.0000000000000001E-5</v>
      </c>
      <c r="L2153" s="22">
        <v>117.07</v>
      </c>
      <c r="M2153" s="23"/>
      <c r="N2153" s="19" t="s">
        <v>44</v>
      </c>
      <c r="O2153" s="22">
        <v>80</v>
      </c>
      <c r="P2153" s="22">
        <v>1E-3</v>
      </c>
      <c r="Q2153" s="22">
        <v>1E-3</v>
      </c>
      <c r="R2153" s="22">
        <v>5.8385999999999996</v>
      </c>
      <c r="S2153" s="22">
        <v>1.0000000000000001E-5</v>
      </c>
      <c r="T2153" s="22">
        <v>99.057500000000005</v>
      </c>
      <c r="U2153" s="22">
        <v>11.5863</v>
      </c>
      <c r="V2153" s="22">
        <v>0.58760000000000001</v>
      </c>
      <c r="W2153" s="22">
        <v>0</v>
      </c>
      <c r="X2153" s="22">
        <v>0</v>
      </c>
      <c r="Y2153" s="22">
        <v>17.78</v>
      </c>
      <c r="Z2153" s="22">
        <v>24.35</v>
      </c>
      <c r="AA2153" s="22">
        <v>0</v>
      </c>
      <c r="AB2153" s="22">
        <v>57.43</v>
      </c>
      <c r="AC2153" s="22">
        <v>0</v>
      </c>
      <c r="AD2153" s="22">
        <v>0.44</v>
      </c>
      <c r="AE2153" s="24">
        <v>100</v>
      </c>
      <c r="AF2153" s="19" t="s">
        <v>64</v>
      </c>
      <c r="AG2153" s="25">
        <v>0.37090000000000001</v>
      </c>
      <c r="AH2153" s="22">
        <v>61018.52</v>
      </c>
      <c r="AI2153" s="22">
        <v>317000.62</v>
      </c>
      <c r="AJ2153" s="22">
        <v>378019.14</v>
      </c>
      <c r="AK2153" s="21" t="s">
        <v>48</v>
      </c>
      <c r="AL2153" s="21" t="s">
        <v>6633</v>
      </c>
      <c r="AM2153" s="26" t="s">
        <v>48</v>
      </c>
      <c r="AN2153" s="27">
        <v>162957.57</v>
      </c>
      <c r="AS2153">
        <f t="shared" si="66"/>
        <v>5103</v>
      </c>
      <c r="AT2153" t="str">
        <f t="shared" si="67"/>
        <v>Região Rural da Capital Regional de Cuiabá</v>
      </c>
      <c r="BE2153">
        <v>3100401</v>
      </c>
      <c r="BF2153">
        <v>31</v>
      </c>
      <c r="BG2153" t="s">
        <v>12888</v>
      </c>
      <c r="BH2153" t="s">
        <v>12889</v>
      </c>
      <c r="BI2153" t="s">
        <v>12823</v>
      </c>
      <c r="BJ2153" t="s">
        <v>13287</v>
      </c>
      <c r="BK2153">
        <v>3103</v>
      </c>
      <c r="BL2153" t="s">
        <v>13233</v>
      </c>
      <c r="BM2153" t="s">
        <v>13234</v>
      </c>
    </row>
    <row r="2154" spans="1:65" x14ac:dyDescent="0.25">
      <c r="A2154" s="17" t="s">
        <v>6355</v>
      </c>
      <c r="B2154" s="18">
        <v>1</v>
      </c>
      <c r="C2154" s="19" t="s">
        <v>6634</v>
      </c>
      <c r="D2154" s="20" t="s">
        <v>6493</v>
      </c>
      <c r="E2154" s="20" t="s">
        <v>6619</v>
      </c>
      <c r="F2154" s="21">
        <v>5106109</v>
      </c>
      <c r="G2154" s="20" t="s">
        <v>6635</v>
      </c>
      <c r="H2154" s="22">
        <v>158.16999999999999</v>
      </c>
      <c r="I2154" s="22">
        <v>158.16999999999999</v>
      </c>
      <c r="J2154" s="22">
        <v>162.49</v>
      </c>
      <c r="K2154" s="22">
        <v>158.16999999999999</v>
      </c>
      <c r="L2154" s="22">
        <v>158.16999999999999</v>
      </c>
      <c r="M2154" s="23"/>
      <c r="N2154" s="19" t="s">
        <v>44</v>
      </c>
      <c r="O2154" s="22">
        <v>1.98</v>
      </c>
      <c r="P2154" s="22">
        <v>1E-3</v>
      </c>
      <c r="Q2154" s="22">
        <v>1E-3</v>
      </c>
      <c r="R2154" s="22">
        <v>41.155099999999997</v>
      </c>
      <c r="S2154" s="22">
        <v>1.0000000000000001E-5</v>
      </c>
      <c r="T2154" s="22">
        <v>34.148299999999999</v>
      </c>
      <c r="U2154" s="22">
        <v>1.0000000000000001E-5</v>
      </c>
      <c r="V2154" s="22">
        <v>1.0000000000000001E-5</v>
      </c>
      <c r="W2154" s="22">
        <v>0</v>
      </c>
      <c r="X2154" s="22">
        <v>0</v>
      </c>
      <c r="Y2154" s="22">
        <v>2.97</v>
      </c>
      <c r="Z2154" s="22">
        <v>36.5</v>
      </c>
      <c r="AA2154" s="22">
        <v>4.1500000000000004</v>
      </c>
      <c r="AB2154" s="22">
        <v>0</v>
      </c>
      <c r="AC2154" s="22">
        <v>30.37</v>
      </c>
      <c r="AD2154" s="22">
        <v>26.01</v>
      </c>
      <c r="AE2154" s="24">
        <v>100</v>
      </c>
      <c r="AF2154" s="19" t="s">
        <v>64</v>
      </c>
      <c r="AG2154" s="25">
        <v>0.28599999999999998</v>
      </c>
      <c r="AH2154" s="22">
        <v>33632.629999999997</v>
      </c>
      <c r="AI2154" s="22">
        <v>142579.18</v>
      </c>
      <c r="AJ2154" s="22">
        <v>176211.81</v>
      </c>
      <c r="AK2154" s="21" t="s">
        <v>659</v>
      </c>
      <c r="AL2154" s="21" t="s">
        <v>6636</v>
      </c>
      <c r="AM2154" s="26" t="s">
        <v>48</v>
      </c>
      <c r="AN2154" s="27">
        <v>0</v>
      </c>
      <c r="AS2154">
        <f t="shared" si="66"/>
        <v>5103</v>
      </c>
      <c r="AT2154" t="str">
        <f t="shared" si="67"/>
        <v>Região Rural da Capital Regional de Cuiabá</v>
      </c>
      <c r="BE2154">
        <v>3100500</v>
      </c>
      <c r="BF2154">
        <v>31</v>
      </c>
      <c r="BG2154" t="s">
        <v>12888</v>
      </c>
      <c r="BH2154" t="s">
        <v>12889</v>
      </c>
      <c r="BI2154" t="s">
        <v>12823</v>
      </c>
      <c r="BJ2154" t="s">
        <v>13288</v>
      </c>
      <c r="BK2154">
        <v>3103</v>
      </c>
      <c r="BL2154" t="s">
        <v>13233</v>
      </c>
      <c r="BM2154" t="s">
        <v>13234</v>
      </c>
    </row>
    <row r="2155" spans="1:65" x14ac:dyDescent="0.25">
      <c r="A2155" s="17" t="s">
        <v>6355</v>
      </c>
      <c r="B2155" s="18">
        <v>1</v>
      </c>
      <c r="C2155" s="19" t="s">
        <v>6637</v>
      </c>
      <c r="D2155" s="20" t="s">
        <v>6493</v>
      </c>
      <c r="E2155" s="20" t="s">
        <v>6619</v>
      </c>
      <c r="F2155" s="21">
        <v>5106109</v>
      </c>
      <c r="G2155" s="20" t="s">
        <v>6638</v>
      </c>
      <c r="H2155" s="22">
        <v>2472.5100000000002</v>
      </c>
      <c r="I2155" s="22">
        <v>2472.5100000000002</v>
      </c>
      <c r="J2155" s="22">
        <v>2472.5100000000002</v>
      </c>
      <c r="K2155" s="22">
        <v>1771.93</v>
      </c>
      <c r="L2155" s="22">
        <v>1771.93</v>
      </c>
      <c r="M2155" s="23"/>
      <c r="N2155" s="19" t="s">
        <v>44</v>
      </c>
      <c r="O2155" s="22">
        <v>22.14</v>
      </c>
      <c r="P2155" s="22">
        <v>1E-3</v>
      </c>
      <c r="Q2155" s="22">
        <v>1E-3</v>
      </c>
      <c r="R2155" s="22">
        <v>151.36869999999999</v>
      </c>
      <c r="S2155" s="22">
        <v>1.0000000000000001E-5</v>
      </c>
      <c r="T2155" s="22">
        <v>1434.2538</v>
      </c>
      <c r="U2155" s="22">
        <v>1.0000000000000001E-5</v>
      </c>
      <c r="V2155" s="22">
        <v>2.4958</v>
      </c>
      <c r="W2155" s="22">
        <v>0</v>
      </c>
      <c r="X2155" s="22">
        <v>0</v>
      </c>
      <c r="Y2155" s="22">
        <v>0</v>
      </c>
      <c r="Z2155" s="22">
        <v>54.92</v>
      </c>
      <c r="AA2155" s="22">
        <v>7.11</v>
      </c>
      <c r="AB2155" s="22">
        <v>29.07</v>
      </c>
      <c r="AC2155" s="22">
        <v>0</v>
      </c>
      <c r="AD2155" s="22">
        <v>8.9</v>
      </c>
      <c r="AE2155" s="24">
        <v>100</v>
      </c>
      <c r="AF2155" s="19" t="s">
        <v>44</v>
      </c>
      <c r="AG2155" s="25">
        <v>0.38200000000000001</v>
      </c>
      <c r="AH2155" s="22">
        <v>756176.2</v>
      </c>
      <c r="AI2155" s="22">
        <v>1813633.48</v>
      </c>
      <c r="AJ2155" s="22">
        <v>2569809.6800000002</v>
      </c>
      <c r="AK2155" s="21" t="s">
        <v>1197</v>
      </c>
      <c r="AL2155" s="21" t="s">
        <v>6639</v>
      </c>
      <c r="AM2155" s="26" t="s">
        <v>48</v>
      </c>
      <c r="AN2155" s="27">
        <v>845937.39</v>
      </c>
      <c r="AS2155">
        <f t="shared" si="66"/>
        <v>5103</v>
      </c>
      <c r="AT2155" t="str">
        <f t="shared" si="67"/>
        <v>Região Rural da Capital Regional de Cuiabá</v>
      </c>
      <c r="BE2155">
        <v>3101102</v>
      </c>
      <c r="BF2155">
        <v>31</v>
      </c>
      <c r="BG2155" t="s">
        <v>12888</v>
      </c>
      <c r="BH2155" t="s">
        <v>12889</v>
      </c>
      <c r="BI2155" t="s">
        <v>12823</v>
      </c>
      <c r="BJ2155" t="s">
        <v>13289</v>
      </c>
      <c r="BK2155">
        <v>3103</v>
      </c>
      <c r="BL2155" t="s">
        <v>13233</v>
      </c>
      <c r="BM2155" t="s">
        <v>13234</v>
      </c>
    </row>
    <row r="2156" spans="1:65" x14ac:dyDescent="0.25">
      <c r="A2156" s="17" t="s">
        <v>6355</v>
      </c>
      <c r="B2156" s="18">
        <v>1</v>
      </c>
      <c r="C2156" s="19" t="s">
        <v>6640</v>
      </c>
      <c r="D2156" s="20" t="s">
        <v>6493</v>
      </c>
      <c r="E2156" s="20" t="s">
        <v>6619</v>
      </c>
      <c r="F2156" s="21">
        <v>5106109</v>
      </c>
      <c r="G2156" s="20" t="s">
        <v>6641</v>
      </c>
      <c r="H2156" s="22">
        <v>30</v>
      </c>
      <c r="I2156" s="22">
        <v>30</v>
      </c>
      <c r="J2156" s="22">
        <v>34.75</v>
      </c>
      <c r="K2156" s="22">
        <v>30</v>
      </c>
      <c r="L2156" s="22">
        <v>30</v>
      </c>
      <c r="M2156" s="23"/>
      <c r="N2156" s="19" t="s">
        <v>44</v>
      </c>
      <c r="O2156" s="22">
        <v>0.43</v>
      </c>
      <c r="P2156" s="22">
        <v>1E-3</v>
      </c>
      <c r="Q2156" s="22">
        <v>1E-3</v>
      </c>
      <c r="R2156" s="22">
        <v>3.4819</v>
      </c>
      <c r="S2156" s="22">
        <v>1.0000000000000001E-5</v>
      </c>
      <c r="T2156" s="22">
        <v>5.4168000000000003</v>
      </c>
      <c r="U2156" s="22">
        <v>1.0000000000000001E-5</v>
      </c>
      <c r="V2156" s="22">
        <v>1.0000000000000001E-5</v>
      </c>
      <c r="W2156" s="22">
        <v>0</v>
      </c>
      <c r="X2156" s="22">
        <v>0</v>
      </c>
      <c r="Y2156" s="22">
        <v>27.89</v>
      </c>
      <c r="Z2156" s="22">
        <v>0</v>
      </c>
      <c r="AA2156" s="22">
        <v>0</v>
      </c>
      <c r="AB2156" s="22">
        <v>61.85</v>
      </c>
      <c r="AC2156" s="22">
        <v>0</v>
      </c>
      <c r="AD2156" s="22">
        <v>10.26</v>
      </c>
      <c r="AE2156" s="24">
        <v>100.00000000000001</v>
      </c>
      <c r="AF2156" s="19" t="s">
        <v>64</v>
      </c>
      <c r="AG2156" s="25">
        <v>0.34499999999999997</v>
      </c>
      <c r="AH2156" s="22">
        <v>40260.839999999997</v>
      </c>
      <c r="AI2156" s="22">
        <v>34056.9</v>
      </c>
      <c r="AJ2156" s="22">
        <v>74317.740000000005</v>
      </c>
      <c r="AK2156" s="21" t="s">
        <v>1197</v>
      </c>
      <c r="AL2156" s="21" t="s">
        <v>6642</v>
      </c>
      <c r="AM2156" s="26" t="s">
        <v>48</v>
      </c>
      <c r="AN2156" s="27">
        <v>195.49</v>
      </c>
      <c r="AS2156">
        <f t="shared" si="66"/>
        <v>5103</v>
      </c>
      <c r="AT2156" t="str">
        <f t="shared" si="67"/>
        <v>Região Rural da Capital Regional de Cuiabá</v>
      </c>
      <c r="BE2156">
        <v>3101805</v>
      </c>
      <c r="BF2156">
        <v>31</v>
      </c>
      <c r="BG2156" t="s">
        <v>12888</v>
      </c>
      <c r="BH2156" t="s">
        <v>12889</v>
      </c>
      <c r="BI2156" t="s">
        <v>12823</v>
      </c>
      <c r="BJ2156" t="s">
        <v>13290</v>
      </c>
      <c r="BK2156">
        <v>3103</v>
      </c>
      <c r="BL2156" t="s">
        <v>13233</v>
      </c>
      <c r="BM2156" t="s">
        <v>13234</v>
      </c>
    </row>
    <row r="2157" spans="1:65" x14ac:dyDescent="0.25">
      <c r="A2157" s="17" t="s">
        <v>6355</v>
      </c>
      <c r="B2157" s="18">
        <v>1</v>
      </c>
      <c r="C2157" s="19" t="s">
        <v>6643</v>
      </c>
      <c r="D2157" s="20" t="s">
        <v>6472</v>
      </c>
      <c r="E2157" s="20" t="s">
        <v>6644</v>
      </c>
      <c r="F2157" s="21">
        <v>5106158</v>
      </c>
      <c r="G2157" s="20" t="s">
        <v>1855</v>
      </c>
      <c r="H2157" s="22">
        <v>2001.9211</v>
      </c>
      <c r="I2157" s="22">
        <v>1.0000000000000001E-5</v>
      </c>
      <c r="J2157" s="22">
        <v>2001.9211</v>
      </c>
      <c r="K2157" s="22">
        <v>1.0000000000000001E-5</v>
      </c>
      <c r="L2157" s="22">
        <v>2001.9211</v>
      </c>
      <c r="M2157" s="23">
        <v>80</v>
      </c>
      <c r="N2157" s="19" t="s">
        <v>44</v>
      </c>
      <c r="O2157" s="22">
        <v>20.010000000000002</v>
      </c>
      <c r="P2157" s="22">
        <v>1E-3</v>
      </c>
      <c r="Q2157" s="22">
        <v>1E-3</v>
      </c>
      <c r="R2157" s="22">
        <v>201.76589999999999</v>
      </c>
      <c r="S2157" s="22">
        <v>1.0000000000000001E-5</v>
      </c>
      <c r="T2157" s="22">
        <v>1309.8094000000001</v>
      </c>
      <c r="U2157" s="22">
        <v>490.3458</v>
      </c>
      <c r="V2157" s="22">
        <v>1.0000000000000001E-5</v>
      </c>
      <c r="W2157" s="22">
        <v>0</v>
      </c>
      <c r="X2157" s="22">
        <v>0</v>
      </c>
      <c r="Y2157" s="22">
        <v>58.23</v>
      </c>
      <c r="Z2157" s="22">
        <v>25.54</v>
      </c>
      <c r="AA2157" s="22">
        <v>0</v>
      </c>
      <c r="AB2157" s="22">
        <v>0</v>
      </c>
      <c r="AC2157" s="22">
        <v>1.23</v>
      </c>
      <c r="AD2157" s="22">
        <v>15</v>
      </c>
      <c r="AE2157" s="24">
        <v>100</v>
      </c>
      <c r="AF2157" s="19" t="s">
        <v>57</v>
      </c>
      <c r="AG2157" s="25">
        <v>0.39779999999999999</v>
      </c>
      <c r="AH2157" s="22">
        <v>1E-3</v>
      </c>
      <c r="AI2157" s="22">
        <v>9031627</v>
      </c>
      <c r="AJ2157" s="22">
        <v>9031627.0010000002</v>
      </c>
      <c r="AK2157" s="21" t="s">
        <v>48</v>
      </c>
      <c r="AL2157" s="21" t="s">
        <v>6645</v>
      </c>
      <c r="AM2157" s="26" t="s">
        <v>48</v>
      </c>
      <c r="AN2157" s="27">
        <v>0</v>
      </c>
      <c r="AS2157">
        <f t="shared" si="66"/>
        <v>5106</v>
      </c>
      <c r="AT2157" t="str">
        <f t="shared" si="67"/>
        <v>Região Rural do Centro de Zona de Alta Floresta</v>
      </c>
      <c r="BE2157">
        <v>3102050</v>
      </c>
      <c r="BF2157">
        <v>31</v>
      </c>
      <c r="BG2157" t="s">
        <v>12888</v>
      </c>
      <c r="BH2157" t="s">
        <v>12889</v>
      </c>
      <c r="BI2157" t="s">
        <v>12823</v>
      </c>
      <c r="BJ2157" t="s">
        <v>13291</v>
      </c>
      <c r="BK2157">
        <v>3103</v>
      </c>
      <c r="BL2157" t="s">
        <v>13233</v>
      </c>
      <c r="BM2157" t="s">
        <v>13234</v>
      </c>
    </row>
    <row r="2158" spans="1:65" x14ac:dyDescent="0.25">
      <c r="A2158" s="17" t="s">
        <v>6355</v>
      </c>
      <c r="B2158" s="18">
        <v>1</v>
      </c>
      <c r="C2158" s="19" t="s">
        <v>6646</v>
      </c>
      <c r="D2158" s="20" t="s">
        <v>6472</v>
      </c>
      <c r="E2158" s="20" t="s">
        <v>6644</v>
      </c>
      <c r="F2158" s="21">
        <v>5106158</v>
      </c>
      <c r="G2158" s="20" t="s">
        <v>6647</v>
      </c>
      <c r="H2158" s="22">
        <v>4012.4711000000002</v>
      </c>
      <c r="I2158" s="22">
        <v>1.0000000000000001E-5</v>
      </c>
      <c r="J2158" s="22">
        <v>4012.4711000000002</v>
      </c>
      <c r="K2158" s="22">
        <v>1.0000000000000001E-5</v>
      </c>
      <c r="L2158" s="22">
        <v>4012.4711000000002</v>
      </c>
      <c r="M2158" s="23">
        <v>160</v>
      </c>
      <c r="N2158" s="19" t="s">
        <v>44</v>
      </c>
      <c r="O2158" s="22">
        <v>40.119999999999997</v>
      </c>
      <c r="P2158" s="22">
        <v>1E-3</v>
      </c>
      <c r="Q2158" s="22">
        <v>1E-3</v>
      </c>
      <c r="R2158" s="22">
        <v>313.38400000000001</v>
      </c>
      <c r="S2158" s="22">
        <v>1.0000000000000001E-5</v>
      </c>
      <c r="T2158" s="22">
        <v>1986.5694000000001</v>
      </c>
      <c r="U2158" s="22">
        <v>1712.5177000000001</v>
      </c>
      <c r="V2158" s="22">
        <v>1.0000000000000001E-5</v>
      </c>
      <c r="W2158" s="22">
        <v>0</v>
      </c>
      <c r="X2158" s="22">
        <v>0</v>
      </c>
      <c r="Y2158" s="22">
        <v>65.38</v>
      </c>
      <c r="Z2158" s="22">
        <v>17.55</v>
      </c>
      <c r="AA2158" s="22">
        <v>3.4</v>
      </c>
      <c r="AB2158" s="22">
        <v>0</v>
      </c>
      <c r="AC2158" s="22">
        <v>0</v>
      </c>
      <c r="AD2158" s="22">
        <v>13.67</v>
      </c>
      <c r="AE2158" s="24">
        <v>100</v>
      </c>
      <c r="AF2158" s="19" t="s">
        <v>57</v>
      </c>
      <c r="AG2158" s="25">
        <v>0.40989999999999999</v>
      </c>
      <c r="AH2158" s="22">
        <v>3094.2</v>
      </c>
      <c r="AI2158" s="22">
        <v>17842134.870000001</v>
      </c>
      <c r="AJ2158" s="22">
        <v>17845229.07</v>
      </c>
      <c r="AK2158" s="21" t="s">
        <v>48</v>
      </c>
      <c r="AL2158" s="21" t="s">
        <v>6648</v>
      </c>
      <c r="AM2158" s="26" t="s">
        <v>48</v>
      </c>
      <c r="AN2158" s="27">
        <v>0</v>
      </c>
      <c r="AS2158">
        <f t="shared" si="66"/>
        <v>5106</v>
      </c>
      <c r="AT2158" t="str">
        <f t="shared" si="67"/>
        <v>Região Rural do Centro de Zona de Alta Floresta</v>
      </c>
      <c r="BE2158">
        <v>3102209</v>
      </c>
      <c r="BF2158">
        <v>31</v>
      </c>
      <c r="BG2158" t="s">
        <v>12888</v>
      </c>
      <c r="BH2158" t="s">
        <v>12889</v>
      </c>
      <c r="BI2158" t="s">
        <v>12823</v>
      </c>
      <c r="BJ2158" t="s">
        <v>13292</v>
      </c>
      <c r="BK2158">
        <v>3103</v>
      </c>
      <c r="BL2158" t="s">
        <v>13233</v>
      </c>
      <c r="BM2158" t="s">
        <v>13234</v>
      </c>
    </row>
    <row r="2159" spans="1:65" x14ac:dyDescent="0.25">
      <c r="A2159" s="17" t="s">
        <v>6355</v>
      </c>
      <c r="B2159" s="18">
        <v>1</v>
      </c>
      <c r="C2159" s="19" t="s">
        <v>6649</v>
      </c>
      <c r="D2159" s="20" t="s">
        <v>6472</v>
      </c>
      <c r="E2159" s="20" t="s">
        <v>6644</v>
      </c>
      <c r="F2159" s="21">
        <v>5106158</v>
      </c>
      <c r="G2159" s="20" t="s">
        <v>6650</v>
      </c>
      <c r="H2159" s="22">
        <v>2609.0171</v>
      </c>
      <c r="I2159" s="22">
        <v>1.0000000000000001E-5</v>
      </c>
      <c r="J2159" s="22">
        <v>2609.0171</v>
      </c>
      <c r="K2159" s="22">
        <v>1.0000000000000001E-5</v>
      </c>
      <c r="L2159" s="22">
        <v>2609.0171</v>
      </c>
      <c r="M2159" s="23">
        <v>104</v>
      </c>
      <c r="N2159" s="19" t="s">
        <v>44</v>
      </c>
      <c r="O2159" s="22">
        <v>26.09</v>
      </c>
      <c r="P2159" s="22">
        <v>1E-3</v>
      </c>
      <c r="Q2159" s="22">
        <v>1E-3</v>
      </c>
      <c r="R2159" s="22">
        <v>459.55220000000003</v>
      </c>
      <c r="S2159" s="22">
        <v>1.0000000000000001E-5</v>
      </c>
      <c r="T2159" s="22">
        <v>1294.4993999999999</v>
      </c>
      <c r="U2159" s="22">
        <v>854.96550000000002</v>
      </c>
      <c r="V2159" s="22">
        <v>1.0000000000000001E-5</v>
      </c>
      <c r="W2159" s="22">
        <v>0</v>
      </c>
      <c r="X2159" s="22">
        <v>0</v>
      </c>
      <c r="Y2159" s="22">
        <v>61.78</v>
      </c>
      <c r="Z2159" s="22">
        <v>14.31</v>
      </c>
      <c r="AA2159" s="22">
        <v>0</v>
      </c>
      <c r="AB2159" s="22">
        <v>0</v>
      </c>
      <c r="AC2159" s="22">
        <v>0.3</v>
      </c>
      <c r="AD2159" s="22">
        <v>23.61</v>
      </c>
      <c r="AE2159" s="24">
        <v>100</v>
      </c>
      <c r="AF2159" s="19" t="s">
        <v>57</v>
      </c>
      <c r="AG2159" s="25">
        <v>0.4279</v>
      </c>
      <c r="AH2159" s="22">
        <v>1E-3</v>
      </c>
      <c r="AI2159" s="22">
        <v>12596779.09</v>
      </c>
      <c r="AJ2159" s="22">
        <v>12596779.091</v>
      </c>
      <c r="AK2159" s="21" t="s">
        <v>48</v>
      </c>
      <c r="AL2159" s="21" t="s">
        <v>6651</v>
      </c>
      <c r="AM2159" s="26" t="s">
        <v>48</v>
      </c>
      <c r="AN2159" s="27">
        <v>0</v>
      </c>
      <c r="AS2159">
        <f t="shared" si="66"/>
        <v>5106</v>
      </c>
      <c r="AT2159" t="str">
        <f t="shared" si="67"/>
        <v>Região Rural do Centro de Zona de Alta Floresta</v>
      </c>
      <c r="BE2159">
        <v>3102308</v>
      </c>
      <c r="BF2159">
        <v>31</v>
      </c>
      <c r="BG2159" t="s">
        <v>12888</v>
      </c>
      <c r="BH2159" t="s">
        <v>12889</v>
      </c>
      <c r="BI2159" t="s">
        <v>12823</v>
      </c>
      <c r="BJ2159" t="s">
        <v>13293</v>
      </c>
      <c r="BK2159">
        <v>3103</v>
      </c>
      <c r="BL2159" t="s">
        <v>13233</v>
      </c>
      <c r="BM2159" t="s">
        <v>13234</v>
      </c>
    </row>
    <row r="2160" spans="1:65" x14ac:dyDescent="0.25">
      <c r="A2160" s="17" t="s">
        <v>6355</v>
      </c>
      <c r="B2160" s="18">
        <v>1</v>
      </c>
      <c r="C2160" s="19" t="s">
        <v>6652</v>
      </c>
      <c r="D2160" s="20" t="s">
        <v>6472</v>
      </c>
      <c r="E2160" s="20" t="s">
        <v>6644</v>
      </c>
      <c r="F2160" s="21">
        <v>5106158</v>
      </c>
      <c r="G2160" s="20" t="s">
        <v>6653</v>
      </c>
      <c r="H2160" s="22">
        <v>2002.5640000000001</v>
      </c>
      <c r="I2160" s="22">
        <v>1.0000000000000001E-5</v>
      </c>
      <c r="J2160" s="22">
        <v>2002.5640000000001</v>
      </c>
      <c r="K2160" s="22">
        <v>1.0000000000000001E-5</v>
      </c>
      <c r="L2160" s="22">
        <v>2002.5640000000001</v>
      </c>
      <c r="M2160" s="23">
        <v>80</v>
      </c>
      <c r="N2160" s="19" t="s">
        <v>44</v>
      </c>
      <c r="O2160" s="22">
        <v>20.03</v>
      </c>
      <c r="P2160" s="22">
        <v>1E-3</v>
      </c>
      <c r="Q2160" s="22">
        <v>1E-3</v>
      </c>
      <c r="R2160" s="22">
        <v>13.4772</v>
      </c>
      <c r="S2160" s="22">
        <v>1.0000000000000001E-5</v>
      </c>
      <c r="T2160" s="22">
        <v>1071.1815999999999</v>
      </c>
      <c r="U2160" s="22">
        <v>917.90520000000004</v>
      </c>
      <c r="V2160" s="22">
        <v>1.0000000000000001E-5</v>
      </c>
      <c r="W2160" s="22">
        <v>0</v>
      </c>
      <c r="X2160" s="22">
        <v>0</v>
      </c>
      <c r="Y2160" s="22">
        <v>65.69</v>
      </c>
      <c r="Z2160" s="22">
        <v>7.81</v>
      </c>
      <c r="AA2160" s="22">
        <v>0</v>
      </c>
      <c r="AB2160" s="22">
        <v>7.52</v>
      </c>
      <c r="AC2160" s="22">
        <v>0</v>
      </c>
      <c r="AD2160" s="22">
        <v>18.98</v>
      </c>
      <c r="AE2160" s="24">
        <v>100</v>
      </c>
      <c r="AF2160" s="19" t="s">
        <v>57</v>
      </c>
      <c r="AG2160" s="25">
        <v>0.38700000000000001</v>
      </c>
      <c r="AH2160" s="22">
        <v>1E-3</v>
      </c>
      <c r="AI2160" s="22">
        <v>8798725.5199999996</v>
      </c>
      <c r="AJ2160" s="22">
        <v>8798725.5209999997</v>
      </c>
      <c r="AK2160" s="21" t="s">
        <v>48</v>
      </c>
      <c r="AL2160" s="21" t="s">
        <v>4109</v>
      </c>
      <c r="AM2160" s="26" t="s">
        <v>48</v>
      </c>
      <c r="AN2160" s="27">
        <v>0</v>
      </c>
      <c r="AS2160">
        <f t="shared" si="66"/>
        <v>5106</v>
      </c>
      <c r="AT2160" t="str">
        <f t="shared" si="67"/>
        <v>Região Rural do Centro de Zona de Alta Floresta</v>
      </c>
      <c r="BE2160">
        <v>3102506</v>
      </c>
      <c r="BF2160">
        <v>31</v>
      </c>
      <c r="BG2160" t="s">
        <v>12888</v>
      </c>
      <c r="BH2160" t="s">
        <v>12889</v>
      </c>
      <c r="BI2160" t="s">
        <v>12823</v>
      </c>
      <c r="BJ2160" t="s">
        <v>13294</v>
      </c>
      <c r="BK2160">
        <v>3103</v>
      </c>
      <c r="BL2160" t="s">
        <v>13233</v>
      </c>
      <c r="BM2160" t="s">
        <v>13234</v>
      </c>
    </row>
    <row r="2161" spans="1:65" x14ac:dyDescent="0.25">
      <c r="A2161" s="17" t="s">
        <v>6355</v>
      </c>
      <c r="B2161" s="18">
        <v>1</v>
      </c>
      <c r="C2161" s="19" t="s">
        <v>6654</v>
      </c>
      <c r="D2161" s="20" t="s">
        <v>6472</v>
      </c>
      <c r="E2161" s="20" t="s">
        <v>6644</v>
      </c>
      <c r="F2161" s="21">
        <v>5106158</v>
      </c>
      <c r="G2161" s="20" t="s">
        <v>6655</v>
      </c>
      <c r="H2161" s="22">
        <v>3332.7449999999999</v>
      </c>
      <c r="I2161" s="22">
        <v>1.0000000000000001E-5</v>
      </c>
      <c r="J2161" s="22">
        <v>3332.7449999999999</v>
      </c>
      <c r="K2161" s="22">
        <v>1.0000000000000001E-5</v>
      </c>
      <c r="L2161" s="22">
        <v>3332.7449999999999</v>
      </c>
      <c r="M2161" s="23">
        <v>133</v>
      </c>
      <c r="N2161" s="19" t="s">
        <v>44</v>
      </c>
      <c r="O2161" s="22">
        <v>33.33</v>
      </c>
      <c r="P2161" s="22">
        <v>1E-3</v>
      </c>
      <c r="Q2161" s="22">
        <v>1E-3</v>
      </c>
      <c r="R2161" s="22">
        <v>455.86419999999998</v>
      </c>
      <c r="S2161" s="22">
        <v>1.0000000000000001E-5</v>
      </c>
      <c r="T2161" s="22">
        <v>1373.1186</v>
      </c>
      <c r="U2161" s="22">
        <v>1503.7621999999999</v>
      </c>
      <c r="V2161" s="22">
        <v>1.0000000000000001E-5</v>
      </c>
      <c r="W2161" s="22">
        <v>0</v>
      </c>
      <c r="X2161" s="22">
        <v>0</v>
      </c>
      <c r="Y2161" s="22">
        <v>54.59</v>
      </c>
      <c r="Z2161" s="22">
        <v>15.27</v>
      </c>
      <c r="AA2161" s="22">
        <v>0</v>
      </c>
      <c r="AB2161" s="22">
        <v>0</v>
      </c>
      <c r="AC2161" s="22">
        <v>0.68</v>
      </c>
      <c r="AD2161" s="22">
        <v>29.46</v>
      </c>
      <c r="AE2161" s="24">
        <v>100</v>
      </c>
      <c r="AF2161" s="19" t="s">
        <v>65</v>
      </c>
      <c r="AG2161" s="25">
        <v>0.4</v>
      </c>
      <c r="AH2161" s="22">
        <v>1E-3</v>
      </c>
      <c r="AI2161" s="22">
        <v>14588611.6</v>
      </c>
      <c r="AJ2161" s="22">
        <v>14588611.601</v>
      </c>
      <c r="AK2161" s="21" t="s">
        <v>48</v>
      </c>
      <c r="AL2161" s="21" t="s">
        <v>6656</v>
      </c>
      <c r="AM2161" s="26" t="s">
        <v>48</v>
      </c>
      <c r="AN2161" s="27">
        <v>0</v>
      </c>
      <c r="AS2161">
        <f t="shared" si="66"/>
        <v>5106</v>
      </c>
      <c r="AT2161" t="str">
        <f t="shared" si="67"/>
        <v>Região Rural do Centro de Zona de Alta Floresta</v>
      </c>
      <c r="BE2161">
        <v>3103009</v>
      </c>
      <c r="BF2161">
        <v>31</v>
      </c>
      <c r="BG2161" t="s">
        <v>12888</v>
      </c>
      <c r="BH2161" t="s">
        <v>12889</v>
      </c>
      <c r="BI2161" t="s">
        <v>12823</v>
      </c>
      <c r="BJ2161" t="s">
        <v>13295</v>
      </c>
      <c r="BK2161">
        <v>3103</v>
      </c>
      <c r="BL2161" t="s">
        <v>13233</v>
      </c>
      <c r="BM2161" t="s">
        <v>13234</v>
      </c>
    </row>
    <row r="2162" spans="1:65" x14ac:dyDescent="0.25">
      <c r="A2162" s="17" t="s">
        <v>6355</v>
      </c>
      <c r="B2162" s="18">
        <v>1</v>
      </c>
      <c r="C2162" s="19" t="s">
        <v>6657</v>
      </c>
      <c r="D2162" s="20" t="s">
        <v>6472</v>
      </c>
      <c r="E2162" s="20" t="s">
        <v>6644</v>
      </c>
      <c r="F2162" s="21">
        <v>5106158</v>
      </c>
      <c r="G2162" s="20" t="s">
        <v>6658</v>
      </c>
      <c r="H2162" s="22">
        <v>2101.6975000000002</v>
      </c>
      <c r="I2162" s="22">
        <v>1.0000000000000001E-5</v>
      </c>
      <c r="J2162" s="22">
        <v>2101.6975000000002</v>
      </c>
      <c r="K2162" s="22">
        <v>1.0000000000000001E-5</v>
      </c>
      <c r="L2162" s="22">
        <v>2101.6975000000002</v>
      </c>
      <c r="M2162" s="23">
        <v>84</v>
      </c>
      <c r="N2162" s="19" t="s">
        <v>44</v>
      </c>
      <c r="O2162" s="22">
        <v>21.01</v>
      </c>
      <c r="P2162" s="22">
        <v>1E-3</v>
      </c>
      <c r="Q2162" s="22">
        <v>1E-3</v>
      </c>
      <c r="R2162" s="22">
        <v>194.07830000000001</v>
      </c>
      <c r="S2162" s="22">
        <v>1.0000000000000001E-5</v>
      </c>
      <c r="T2162" s="22">
        <v>587.25639999999999</v>
      </c>
      <c r="U2162" s="22">
        <v>1320.3628000000001</v>
      </c>
      <c r="V2162" s="22">
        <v>1.0000000000000001E-5</v>
      </c>
      <c r="W2162" s="22">
        <v>0</v>
      </c>
      <c r="X2162" s="22">
        <v>0</v>
      </c>
      <c r="Y2162" s="22">
        <v>57.25</v>
      </c>
      <c r="Z2162" s="22">
        <v>28.22</v>
      </c>
      <c r="AA2162" s="22">
        <v>0</v>
      </c>
      <c r="AB2162" s="22">
        <v>0</v>
      </c>
      <c r="AC2162" s="22">
        <v>0</v>
      </c>
      <c r="AD2162" s="22">
        <v>14.53</v>
      </c>
      <c r="AE2162" s="24">
        <v>100</v>
      </c>
      <c r="AF2162" s="19" t="s">
        <v>57</v>
      </c>
      <c r="AG2162" s="25">
        <v>0.40060000000000001</v>
      </c>
      <c r="AH2162" s="22">
        <v>1198.3599999999999</v>
      </c>
      <c r="AI2162" s="22">
        <v>9509088.3000000007</v>
      </c>
      <c r="AJ2162" s="22">
        <v>9510286.6600000001</v>
      </c>
      <c r="AK2162" s="21" t="s">
        <v>48</v>
      </c>
      <c r="AL2162" s="21" t="s">
        <v>4109</v>
      </c>
      <c r="AM2162" s="26" t="s">
        <v>48</v>
      </c>
      <c r="AN2162" s="27">
        <v>0</v>
      </c>
      <c r="AS2162">
        <f t="shared" si="66"/>
        <v>5106</v>
      </c>
      <c r="AT2162" t="str">
        <f t="shared" si="67"/>
        <v>Região Rural do Centro de Zona de Alta Floresta</v>
      </c>
      <c r="BE2162">
        <v>3105707</v>
      </c>
      <c r="BF2162">
        <v>31</v>
      </c>
      <c r="BG2162" t="s">
        <v>12888</v>
      </c>
      <c r="BH2162" t="s">
        <v>12889</v>
      </c>
      <c r="BI2162" t="s">
        <v>12823</v>
      </c>
      <c r="BJ2162" t="s">
        <v>13296</v>
      </c>
      <c r="BK2162">
        <v>3103</v>
      </c>
      <c r="BL2162" t="s">
        <v>13233</v>
      </c>
      <c r="BM2162" t="s">
        <v>13234</v>
      </c>
    </row>
    <row r="2163" spans="1:65" x14ac:dyDescent="0.25">
      <c r="A2163" s="17" t="s">
        <v>6355</v>
      </c>
      <c r="B2163" s="18">
        <v>1</v>
      </c>
      <c r="C2163" s="19" t="s">
        <v>6659</v>
      </c>
      <c r="D2163" s="20" t="s">
        <v>6472</v>
      </c>
      <c r="E2163" s="20" t="s">
        <v>6644</v>
      </c>
      <c r="F2163" s="21">
        <v>5106158</v>
      </c>
      <c r="G2163" s="20" t="s">
        <v>6660</v>
      </c>
      <c r="H2163" s="22">
        <v>2002.0856000000001</v>
      </c>
      <c r="I2163" s="22">
        <v>1.0000000000000001E-5</v>
      </c>
      <c r="J2163" s="22">
        <v>2002.0856000000001</v>
      </c>
      <c r="K2163" s="22">
        <v>1.0000000000000001E-5</v>
      </c>
      <c r="L2163" s="22">
        <v>2002.0856000000001</v>
      </c>
      <c r="M2163" s="23">
        <v>80</v>
      </c>
      <c r="N2163" s="19" t="s">
        <v>44</v>
      </c>
      <c r="O2163" s="22">
        <v>20.02</v>
      </c>
      <c r="P2163" s="22">
        <v>1E-3</v>
      </c>
      <c r="Q2163" s="22">
        <v>1E-3</v>
      </c>
      <c r="R2163" s="22">
        <v>126.9164</v>
      </c>
      <c r="S2163" s="22">
        <v>1.0000000000000001E-5</v>
      </c>
      <c r="T2163" s="22">
        <v>1399.2575999999999</v>
      </c>
      <c r="U2163" s="22">
        <v>475.91160000000002</v>
      </c>
      <c r="V2163" s="22">
        <v>1.0000000000000001E-5</v>
      </c>
      <c r="W2163" s="22">
        <v>0</v>
      </c>
      <c r="X2163" s="22">
        <v>0</v>
      </c>
      <c r="Y2163" s="22">
        <v>54.38</v>
      </c>
      <c r="Z2163" s="22">
        <v>20.5</v>
      </c>
      <c r="AA2163" s="22">
        <v>0</v>
      </c>
      <c r="AB2163" s="22">
        <v>0</v>
      </c>
      <c r="AC2163" s="22">
        <v>0.68</v>
      </c>
      <c r="AD2163" s="22">
        <v>24.44</v>
      </c>
      <c r="AE2163" s="24">
        <v>100</v>
      </c>
      <c r="AF2163" s="19" t="s">
        <v>57</v>
      </c>
      <c r="AG2163" s="25">
        <v>0.36899999999999999</v>
      </c>
      <c r="AH2163" s="22">
        <v>1488.59</v>
      </c>
      <c r="AI2163" s="22">
        <v>8328555.9699999997</v>
      </c>
      <c r="AJ2163" s="22">
        <v>8330044.5599999996</v>
      </c>
      <c r="AK2163" s="21" t="s">
        <v>48</v>
      </c>
      <c r="AL2163" s="21" t="s">
        <v>6661</v>
      </c>
      <c r="AM2163" s="26" t="s">
        <v>48</v>
      </c>
      <c r="AN2163" s="27">
        <v>0</v>
      </c>
      <c r="AS2163">
        <f t="shared" si="66"/>
        <v>5106</v>
      </c>
      <c r="AT2163" t="str">
        <f t="shared" si="67"/>
        <v>Região Rural do Centro de Zona de Alta Floresta</v>
      </c>
      <c r="BE2163">
        <v>3106002</v>
      </c>
      <c r="BF2163">
        <v>31</v>
      </c>
      <c r="BG2163" t="s">
        <v>12888</v>
      </c>
      <c r="BH2163" t="s">
        <v>12889</v>
      </c>
      <c r="BI2163" t="s">
        <v>12823</v>
      </c>
      <c r="BJ2163" t="s">
        <v>13297</v>
      </c>
      <c r="BK2163">
        <v>3103</v>
      </c>
      <c r="BL2163" t="s">
        <v>13233</v>
      </c>
      <c r="BM2163" t="s">
        <v>13234</v>
      </c>
    </row>
    <row r="2164" spans="1:65" x14ac:dyDescent="0.25">
      <c r="A2164" s="17" t="s">
        <v>6355</v>
      </c>
      <c r="B2164" s="18">
        <v>1</v>
      </c>
      <c r="C2164" s="19" t="s">
        <v>6662</v>
      </c>
      <c r="D2164" s="20" t="s">
        <v>6472</v>
      </c>
      <c r="E2164" s="20" t="s">
        <v>6644</v>
      </c>
      <c r="F2164" s="21">
        <v>5106158</v>
      </c>
      <c r="G2164" s="20" t="s">
        <v>6663</v>
      </c>
      <c r="H2164" s="22">
        <v>2070.2703000000001</v>
      </c>
      <c r="I2164" s="22">
        <v>1.0000000000000001E-5</v>
      </c>
      <c r="J2164" s="22">
        <v>2070.2703000000001</v>
      </c>
      <c r="K2164" s="22">
        <v>1.0000000000000001E-5</v>
      </c>
      <c r="L2164" s="22">
        <v>2070.2703000000001</v>
      </c>
      <c r="M2164" s="23">
        <v>82</v>
      </c>
      <c r="N2164" s="19" t="s">
        <v>44</v>
      </c>
      <c r="O2164" s="22">
        <v>20.7</v>
      </c>
      <c r="P2164" s="22">
        <v>1E-3</v>
      </c>
      <c r="Q2164" s="22">
        <v>1E-3</v>
      </c>
      <c r="R2164" s="22">
        <v>137.3108</v>
      </c>
      <c r="S2164" s="22">
        <v>137.3108</v>
      </c>
      <c r="T2164" s="22">
        <v>896.29759999999999</v>
      </c>
      <c r="U2164" s="22">
        <v>1036.6619000000001</v>
      </c>
      <c r="V2164" s="22">
        <v>1.0000000000000001E-5</v>
      </c>
      <c r="W2164" s="22">
        <v>0</v>
      </c>
      <c r="X2164" s="22">
        <v>0</v>
      </c>
      <c r="Y2164" s="22">
        <v>42.32</v>
      </c>
      <c r="Z2164" s="22">
        <v>28.98</v>
      </c>
      <c r="AA2164" s="22">
        <v>0</v>
      </c>
      <c r="AB2164" s="22">
        <v>0</v>
      </c>
      <c r="AC2164" s="22">
        <v>0</v>
      </c>
      <c r="AD2164" s="22">
        <v>28.7</v>
      </c>
      <c r="AE2164" s="24">
        <v>100</v>
      </c>
      <c r="AF2164" s="19" t="s">
        <v>57</v>
      </c>
      <c r="AG2164" s="25">
        <v>0.34499999999999997</v>
      </c>
      <c r="AH2164" s="22">
        <v>1198.3599999999999</v>
      </c>
      <c r="AI2164" s="22">
        <v>7886922.4400000004</v>
      </c>
      <c r="AJ2164" s="22">
        <v>7888120.8000000007</v>
      </c>
      <c r="AK2164" s="21" t="s">
        <v>48</v>
      </c>
      <c r="AL2164" s="21" t="s">
        <v>6664</v>
      </c>
      <c r="AM2164" s="26" t="s">
        <v>48</v>
      </c>
      <c r="AN2164" s="27">
        <v>0</v>
      </c>
      <c r="AS2164">
        <f t="shared" si="66"/>
        <v>5106</v>
      </c>
      <c r="AT2164" t="str">
        <f t="shared" si="67"/>
        <v>Região Rural do Centro de Zona de Alta Floresta</v>
      </c>
      <c r="BE2164">
        <v>3106309</v>
      </c>
      <c r="BF2164">
        <v>31</v>
      </c>
      <c r="BG2164" t="s">
        <v>12888</v>
      </c>
      <c r="BH2164" t="s">
        <v>12889</v>
      </c>
      <c r="BI2164" t="s">
        <v>12823</v>
      </c>
      <c r="BJ2164" t="s">
        <v>13298</v>
      </c>
      <c r="BK2164">
        <v>3103</v>
      </c>
      <c r="BL2164" t="s">
        <v>13233</v>
      </c>
      <c r="BM2164" t="s">
        <v>13234</v>
      </c>
    </row>
    <row r="2165" spans="1:65" x14ac:dyDescent="0.25">
      <c r="A2165" s="17" t="s">
        <v>6355</v>
      </c>
      <c r="B2165" s="18">
        <v>1</v>
      </c>
      <c r="C2165" s="19" t="s">
        <v>6665</v>
      </c>
      <c r="D2165" s="20" t="s">
        <v>6472</v>
      </c>
      <c r="E2165" s="20" t="s">
        <v>6644</v>
      </c>
      <c r="F2165" s="21">
        <v>5106158</v>
      </c>
      <c r="G2165" s="20" t="s">
        <v>6666</v>
      </c>
      <c r="H2165" s="22">
        <v>2434.7917000000002</v>
      </c>
      <c r="I2165" s="22">
        <v>1.0000000000000001E-5</v>
      </c>
      <c r="J2165" s="22">
        <v>2434.7917000000002</v>
      </c>
      <c r="K2165" s="22">
        <v>1.0000000000000001E-5</v>
      </c>
      <c r="L2165" s="22">
        <v>2434.7917000000002</v>
      </c>
      <c r="M2165" s="23">
        <v>97</v>
      </c>
      <c r="N2165" s="19" t="s">
        <v>44</v>
      </c>
      <c r="O2165" s="22">
        <v>24.35</v>
      </c>
      <c r="P2165" s="22">
        <v>1E-3</v>
      </c>
      <c r="Q2165" s="22">
        <v>1E-3</v>
      </c>
      <c r="R2165" s="22">
        <v>212.2371</v>
      </c>
      <c r="S2165" s="22">
        <v>1.0000000000000001E-5</v>
      </c>
      <c r="T2165" s="22">
        <v>771.01490000000001</v>
      </c>
      <c r="U2165" s="22">
        <v>1451.5393999999999</v>
      </c>
      <c r="V2165" s="22">
        <v>1.0000000000000001E-5</v>
      </c>
      <c r="W2165" s="22">
        <v>0</v>
      </c>
      <c r="X2165" s="22">
        <v>0</v>
      </c>
      <c r="Y2165" s="22">
        <v>54.59</v>
      </c>
      <c r="Z2165" s="22">
        <v>15.27</v>
      </c>
      <c r="AA2165" s="22">
        <v>0</v>
      </c>
      <c r="AB2165" s="22">
        <v>0</v>
      </c>
      <c r="AC2165" s="22">
        <v>0.68</v>
      </c>
      <c r="AD2165" s="22">
        <v>29.46</v>
      </c>
      <c r="AE2165" s="24">
        <v>100</v>
      </c>
      <c r="AF2165" s="19" t="s">
        <v>57</v>
      </c>
      <c r="AG2165" s="25">
        <v>0.35549999999999998</v>
      </c>
      <c r="AH2165" s="22">
        <v>1343.47</v>
      </c>
      <c r="AI2165" s="22">
        <v>9584192.3100000005</v>
      </c>
      <c r="AJ2165" s="22">
        <v>9585535.7800000012</v>
      </c>
      <c r="AK2165" s="21" t="s">
        <v>48</v>
      </c>
      <c r="AL2165" s="21" t="s">
        <v>6667</v>
      </c>
      <c r="AM2165" s="26" t="s">
        <v>48</v>
      </c>
      <c r="AN2165" s="27">
        <v>0</v>
      </c>
      <c r="AS2165">
        <f t="shared" si="66"/>
        <v>5106</v>
      </c>
      <c r="AT2165" t="str">
        <f t="shared" si="67"/>
        <v>Região Rural do Centro de Zona de Alta Floresta</v>
      </c>
      <c r="BE2165">
        <v>3107802</v>
      </c>
      <c r="BF2165">
        <v>31</v>
      </c>
      <c r="BG2165" t="s">
        <v>12888</v>
      </c>
      <c r="BH2165" t="s">
        <v>12889</v>
      </c>
      <c r="BI2165" t="s">
        <v>12823</v>
      </c>
      <c r="BJ2165" t="s">
        <v>13299</v>
      </c>
      <c r="BK2165">
        <v>3103</v>
      </c>
      <c r="BL2165" t="s">
        <v>13233</v>
      </c>
      <c r="BM2165" t="s">
        <v>13234</v>
      </c>
    </row>
    <row r="2166" spans="1:65" x14ac:dyDescent="0.25">
      <c r="A2166" s="17" t="s">
        <v>6355</v>
      </c>
      <c r="B2166" s="18">
        <v>1</v>
      </c>
      <c r="C2166" s="19" t="s">
        <v>6668</v>
      </c>
      <c r="D2166" s="20" t="s">
        <v>6472</v>
      </c>
      <c r="E2166" s="20" t="s">
        <v>6644</v>
      </c>
      <c r="F2166" s="21">
        <v>5106158</v>
      </c>
      <c r="G2166" s="20" t="s">
        <v>6669</v>
      </c>
      <c r="H2166" s="22">
        <v>1251.2439999999999</v>
      </c>
      <c r="I2166" s="22">
        <v>1.0000000000000001E-5</v>
      </c>
      <c r="J2166" s="22">
        <v>1251.2439999999999</v>
      </c>
      <c r="K2166" s="22">
        <v>1.0000000000000001E-5</v>
      </c>
      <c r="L2166" s="22">
        <v>1251.2439999999999</v>
      </c>
      <c r="M2166" s="23">
        <v>50</v>
      </c>
      <c r="N2166" s="19" t="s">
        <v>44</v>
      </c>
      <c r="O2166" s="22">
        <v>12.51</v>
      </c>
      <c r="P2166" s="22">
        <v>1E-3</v>
      </c>
      <c r="Q2166" s="22">
        <v>1E-3</v>
      </c>
      <c r="R2166" s="22">
        <v>166.8023</v>
      </c>
      <c r="S2166" s="22">
        <v>1.0000000000000001E-5</v>
      </c>
      <c r="T2166" s="22">
        <v>708.88660000000004</v>
      </c>
      <c r="U2166" s="22">
        <v>375.55509999999998</v>
      </c>
      <c r="V2166" s="22">
        <v>1.0000000000000001E-5</v>
      </c>
      <c r="W2166" s="22">
        <v>0</v>
      </c>
      <c r="X2166" s="22">
        <v>0</v>
      </c>
      <c r="Y2166" s="22">
        <v>54.87</v>
      </c>
      <c r="Z2166" s="22">
        <v>25.26</v>
      </c>
      <c r="AA2166" s="22">
        <v>0.42</v>
      </c>
      <c r="AB2166" s="22">
        <v>0</v>
      </c>
      <c r="AC2166" s="22">
        <v>0</v>
      </c>
      <c r="AD2166" s="22">
        <v>19.45</v>
      </c>
      <c r="AE2166" s="24">
        <v>100</v>
      </c>
      <c r="AF2166" s="19" t="s">
        <v>57</v>
      </c>
      <c r="AG2166" s="25">
        <v>0.38400000000000001</v>
      </c>
      <c r="AH2166" s="22">
        <v>1E-3</v>
      </c>
      <c r="AI2166" s="22">
        <v>5658150.3899999997</v>
      </c>
      <c r="AJ2166" s="22">
        <v>5658150.3909999998</v>
      </c>
      <c r="AK2166" s="21" t="s">
        <v>48</v>
      </c>
      <c r="AL2166" s="21" t="s">
        <v>6670</v>
      </c>
      <c r="AM2166" s="26" t="s">
        <v>48</v>
      </c>
      <c r="AN2166" s="27">
        <v>0</v>
      </c>
      <c r="AS2166">
        <f t="shared" si="66"/>
        <v>5106</v>
      </c>
      <c r="AT2166" t="str">
        <f t="shared" si="67"/>
        <v>Região Rural do Centro de Zona de Alta Floresta</v>
      </c>
      <c r="BE2166">
        <v>3109253</v>
      </c>
      <c r="BF2166">
        <v>31</v>
      </c>
      <c r="BG2166" t="s">
        <v>12888</v>
      </c>
      <c r="BH2166" t="s">
        <v>12889</v>
      </c>
      <c r="BI2166" t="s">
        <v>12823</v>
      </c>
      <c r="BJ2166" t="s">
        <v>13300</v>
      </c>
      <c r="BK2166">
        <v>3103</v>
      </c>
      <c r="BL2166" t="s">
        <v>13233</v>
      </c>
      <c r="BM2166" t="s">
        <v>13234</v>
      </c>
    </row>
    <row r="2167" spans="1:65" x14ac:dyDescent="0.25">
      <c r="A2167" s="17" t="s">
        <v>6355</v>
      </c>
      <c r="B2167" s="18">
        <v>1</v>
      </c>
      <c r="C2167" s="19" t="s">
        <v>6671</v>
      </c>
      <c r="D2167" s="20" t="s">
        <v>6472</v>
      </c>
      <c r="E2167" s="20" t="s">
        <v>6644</v>
      </c>
      <c r="F2167" s="21">
        <v>5106158</v>
      </c>
      <c r="G2167" s="20" t="s">
        <v>6672</v>
      </c>
      <c r="H2167" s="22">
        <v>1998.3862999999999</v>
      </c>
      <c r="I2167" s="22">
        <v>1.0000000000000001E-5</v>
      </c>
      <c r="J2167" s="22">
        <v>1998.3862999999999</v>
      </c>
      <c r="K2167" s="22">
        <v>1.0000000000000001E-5</v>
      </c>
      <c r="L2167" s="22">
        <v>1998.3862999999999</v>
      </c>
      <c r="M2167" s="23">
        <v>79</v>
      </c>
      <c r="N2167" s="19" t="s">
        <v>44</v>
      </c>
      <c r="O2167" s="22">
        <v>19.98</v>
      </c>
      <c r="P2167" s="22">
        <v>1E-3</v>
      </c>
      <c r="Q2167" s="22">
        <v>1E-3</v>
      </c>
      <c r="R2167" s="22">
        <v>91.724500000000006</v>
      </c>
      <c r="S2167" s="22">
        <v>1.0000000000000001E-5</v>
      </c>
      <c r="T2167" s="22">
        <v>1212.2219</v>
      </c>
      <c r="U2167" s="22">
        <v>694.43989999999997</v>
      </c>
      <c r="V2167" s="22">
        <v>1.0000000000000001E-5</v>
      </c>
      <c r="W2167" s="22">
        <v>0</v>
      </c>
      <c r="X2167" s="22">
        <v>0</v>
      </c>
      <c r="Y2167" s="22">
        <v>54.12</v>
      </c>
      <c r="Z2167" s="22">
        <v>23.17</v>
      </c>
      <c r="AA2167" s="22">
        <v>0</v>
      </c>
      <c r="AB2167" s="22">
        <v>0</v>
      </c>
      <c r="AC2167" s="22">
        <v>0</v>
      </c>
      <c r="AD2167" s="22">
        <v>22.71</v>
      </c>
      <c r="AE2167" s="24">
        <v>100</v>
      </c>
      <c r="AF2167" s="19" t="s">
        <v>57</v>
      </c>
      <c r="AG2167" s="25">
        <v>0.37480000000000002</v>
      </c>
      <c r="AH2167" s="22">
        <v>3950.84</v>
      </c>
      <c r="AI2167" s="22">
        <v>8442063.0199999996</v>
      </c>
      <c r="AJ2167" s="22">
        <v>8446013.8599999994</v>
      </c>
      <c r="AK2167" s="21" t="s">
        <v>48</v>
      </c>
      <c r="AL2167" s="21" t="s">
        <v>6673</v>
      </c>
      <c r="AM2167" s="26" t="s">
        <v>48</v>
      </c>
      <c r="AN2167" s="27">
        <v>0</v>
      </c>
      <c r="AS2167">
        <f t="shared" si="66"/>
        <v>5106</v>
      </c>
      <c r="AT2167" t="str">
        <f t="shared" si="67"/>
        <v>Região Rural do Centro de Zona de Alta Floresta</v>
      </c>
      <c r="BE2167">
        <v>3110103</v>
      </c>
      <c r="BF2167">
        <v>31</v>
      </c>
      <c r="BG2167" t="s">
        <v>12888</v>
      </c>
      <c r="BH2167" t="s">
        <v>12889</v>
      </c>
      <c r="BI2167" t="s">
        <v>12823</v>
      </c>
      <c r="BJ2167" t="s">
        <v>13301</v>
      </c>
      <c r="BK2167">
        <v>3103</v>
      </c>
      <c r="BL2167" t="s">
        <v>13233</v>
      </c>
      <c r="BM2167" t="s">
        <v>13234</v>
      </c>
    </row>
    <row r="2168" spans="1:65" x14ac:dyDescent="0.25">
      <c r="A2168" s="17" t="s">
        <v>6355</v>
      </c>
      <c r="B2168" s="18">
        <v>1</v>
      </c>
      <c r="C2168" s="19" t="s">
        <v>6674</v>
      </c>
      <c r="D2168" s="20" t="s">
        <v>6472</v>
      </c>
      <c r="E2168" s="20" t="s">
        <v>6644</v>
      </c>
      <c r="F2168" s="21">
        <v>5106158</v>
      </c>
      <c r="G2168" s="20" t="s">
        <v>3184</v>
      </c>
      <c r="H2168" s="22">
        <v>1396.6904999999999</v>
      </c>
      <c r="I2168" s="22">
        <v>1.0000000000000001E-5</v>
      </c>
      <c r="J2168" s="22">
        <v>1399.0126</v>
      </c>
      <c r="K2168" s="22">
        <v>1.0000000000000001E-5</v>
      </c>
      <c r="L2168" s="22">
        <v>1399.0126</v>
      </c>
      <c r="M2168" s="23">
        <v>55</v>
      </c>
      <c r="N2168" s="19" t="s">
        <v>44</v>
      </c>
      <c r="O2168" s="22">
        <v>13.97</v>
      </c>
      <c r="P2168" s="22">
        <v>1E-3</v>
      </c>
      <c r="Q2168" s="22">
        <v>1E-3</v>
      </c>
      <c r="R2168" s="22">
        <v>194.05789999999999</v>
      </c>
      <c r="S2168" s="22">
        <v>1.0000000000000001E-5</v>
      </c>
      <c r="T2168" s="22">
        <v>556.37990000000002</v>
      </c>
      <c r="U2168" s="22">
        <v>648.57479999999998</v>
      </c>
      <c r="V2168" s="22">
        <v>1.0000000000000001E-5</v>
      </c>
      <c r="W2168" s="22">
        <v>0</v>
      </c>
      <c r="X2168" s="22">
        <v>0</v>
      </c>
      <c r="Y2168" s="22">
        <v>60.94</v>
      </c>
      <c r="Z2168" s="22">
        <v>5.66</v>
      </c>
      <c r="AA2168" s="22">
        <v>0</v>
      </c>
      <c r="AB2168" s="22">
        <v>6.25</v>
      </c>
      <c r="AC2168" s="22">
        <v>0</v>
      </c>
      <c r="AD2168" s="22">
        <v>27.15</v>
      </c>
      <c r="AE2168" s="24">
        <v>100</v>
      </c>
      <c r="AF2168" s="19" t="s">
        <v>57</v>
      </c>
      <c r="AG2168" s="25">
        <v>0.3614</v>
      </c>
      <c r="AH2168" s="22">
        <v>1585.33</v>
      </c>
      <c r="AI2168" s="22">
        <v>5891605.7999999998</v>
      </c>
      <c r="AJ2168" s="22">
        <v>5893191.1299999999</v>
      </c>
      <c r="AK2168" s="21" t="s">
        <v>48</v>
      </c>
      <c r="AL2168" s="21" t="s">
        <v>6675</v>
      </c>
      <c r="AM2168" s="26" t="s">
        <v>48</v>
      </c>
      <c r="AN2168" s="27">
        <v>0</v>
      </c>
      <c r="AS2168">
        <f t="shared" si="66"/>
        <v>5106</v>
      </c>
      <c r="AT2168" t="str">
        <f t="shared" si="67"/>
        <v>Região Rural do Centro de Zona de Alta Floresta</v>
      </c>
      <c r="BE2168">
        <v>3112109</v>
      </c>
      <c r="BF2168">
        <v>31</v>
      </c>
      <c r="BG2168" t="s">
        <v>12888</v>
      </c>
      <c r="BH2168" t="s">
        <v>12889</v>
      </c>
      <c r="BI2168" t="s">
        <v>12823</v>
      </c>
      <c r="BJ2168" t="s">
        <v>13302</v>
      </c>
      <c r="BK2168">
        <v>3103</v>
      </c>
      <c r="BL2168" t="s">
        <v>13233</v>
      </c>
      <c r="BM2168" t="s">
        <v>13234</v>
      </c>
    </row>
    <row r="2169" spans="1:65" x14ac:dyDescent="0.25">
      <c r="A2169" s="17" t="s">
        <v>6355</v>
      </c>
      <c r="B2169" s="18">
        <v>1</v>
      </c>
      <c r="C2169" s="19" t="s">
        <v>6676</v>
      </c>
      <c r="D2169" s="20" t="s">
        <v>6472</v>
      </c>
      <c r="E2169" s="20" t="s">
        <v>6644</v>
      </c>
      <c r="F2169" s="21">
        <v>5106158</v>
      </c>
      <c r="G2169" s="20" t="s">
        <v>6677</v>
      </c>
      <c r="H2169" s="22">
        <v>2000.16</v>
      </c>
      <c r="I2169" s="22">
        <v>1.0000000000000001E-5</v>
      </c>
      <c r="J2169" s="22">
        <v>2000.16</v>
      </c>
      <c r="K2169" s="22">
        <v>1.0000000000000001E-5</v>
      </c>
      <c r="L2169" s="22">
        <v>2000.16</v>
      </c>
      <c r="M2169" s="23">
        <v>80</v>
      </c>
      <c r="N2169" s="19" t="s">
        <v>44</v>
      </c>
      <c r="O2169" s="22">
        <v>13.97</v>
      </c>
      <c r="P2169" s="22">
        <v>1E-3</v>
      </c>
      <c r="Q2169" s="22">
        <v>1E-3</v>
      </c>
      <c r="R2169" s="22">
        <v>165.99700000000001</v>
      </c>
      <c r="S2169" s="22">
        <v>1.0000000000000001E-5</v>
      </c>
      <c r="T2169" s="22">
        <v>827.13520000000005</v>
      </c>
      <c r="U2169" s="22">
        <v>1006.8694</v>
      </c>
      <c r="V2169" s="22">
        <v>1.0000000000000001E-5</v>
      </c>
      <c r="W2169" s="22">
        <v>0</v>
      </c>
      <c r="X2169" s="22">
        <v>0</v>
      </c>
      <c r="Y2169" s="22">
        <v>49.72</v>
      </c>
      <c r="Z2169" s="22">
        <v>30.12</v>
      </c>
      <c r="AA2169" s="22">
        <v>0</v>
      </c>
      <c r="AB2169" s="22">
        <v>2.97</v>
      </c>
      <c r="AC2169" s="22">
        <v>1.62</v>
      </c>
      <c r="AD2169" s="22">
        <v>15.57</v>
      </c>
      <c r="AE2169" s="24">
        <v>100</v>
      </c>
      <c r="AF2169" s="19" t="s">
        <v>57</v>
      </c>
      <c r="AG2169" s="25">
        <v>0.38159999999999999</v>
      </c>
      <c r="AH2169" s="22">
        <v>1E-3</v>
      </c>
      <c r="AI2169" s="22">
        <v>8867413.3399999999</v>
      </c>
      <c r="AJ2169" s="22">
        <v>8867413.341</v>
      </c>
      <c r="AK2169" s="21" t="s">
        <v>48</v>
      </c>
      <c r="AL2169" s="21" t="s">
        <v>6678</v>
      </c>
      <c r="AM2169" s="26" t="s">
        <v>48</v>
      </c>
      <c r="AN2169" s="27">
        <v>0</v>
      </c>
      <c r="AS2169">
        <f t="shared" si="66"/>
        <v>5106</v>
      </c>
      <c r="AT2169" t="str">
        <f t="shared" si="67"/>
        <v>Região Rural do Centro de Zona de Alta Floresta</v>
      </c>
      <c r="BE2169">
        <v>3112653</v>
      </c>
      <c r="BF2169">
        <v>31</v>
      </c>
      <c r="BG2169" t="s">
        <v>12888</v>
      </c>
      <c r="BH2169" t="s">
        <v>12889</v>
      </c>
      <c r="BI2169" t="s">
        <v>12823</v>
      </c>
      <c r="BJ2169" t="s">
        <v>13303</v>
      </c>
      <c r="BK2169">
        <v>3103</v>
      </c>
      <c r="BL2169" t="s">
        <v>13233</v>
      </c>
      <c r="BM2169" t="s">
        <v>13234</v>
      </c>
    </row>
    <row r="2170" spans="1:65" x14ac:dyDescent="0.25">
      <c r="A2170" s="17" t="s">
        <v>6355</v>
      </c>
      <c r="B2170" s="18">
        <v>1</v>
      </c>
      <c r="C2170" s="19" t="s">
        <v>6679</v>
      </c>
      <c r="D2170" s="20" t="s">
        <v>6472</v>
      </c>
      <c r="E2170" s="20" t="s">
        <v>6644</v>
      </c>
      <c r="F2170" s="21">
        <v>5106158</v>
      </c>
      <c r="G2170" s="20" t="s">
        <v>6680</v>
      </c>
      <c r="H2170" s="22">
        <v>999.93209999999999</v>
      </c>
      <c r="I2170" s="22">
        <v>999.93209999999999</v>
      </c>
      <c r="J2170" s="22">
        <v>999.93209999999999</v>
      </c>
      <c r="K2170" s="22">
        <v>999.93209999999999</v>
      </c>
      <c r="L2170" s="22">
        <v>999.93209999999999</v>
      </c>
      <c r="M2170" s="23">
        <v>10</v>
      </c>
      <c r="N2170" s="19" t="s">
        <v>44</v>
      </c>
      <c r="O2170" s="22">
        <v>9.99</v>
      </c>
      <c r="P2170" s="22">
        <v>0</v>
      </c>
      <c r="Q2170" s="22">
        <v>0</v>
      </c>
      <c r="R2170" s="22">
        <v>50</v>
      </c>
      <c r="S2170" s="22">
        <v>0</v>
      </c>
      <c r="T2170" s="22">
        <v>0</v>
      </c>
      <c r="U2170" s="22">
        <v>939.9</v>
      </c>
      <c r="V2170" s="22">
        <v>10</v>
      </c>
      <c r="W2170" s="22">
        <v>0</v>
      </c>
      <c r="X2170" s="22">
        <v>0</v>
      </c>
      <c r="Y2170" s="22">
        <v>15</v>
      </c>
      <c r="Z2170" s="22">
        <v>50</v>
      </c>
      <c r="AA2170" s="22">
        <v>0</v>
      </c>
      <c r="AB2170" s="22">
        <v>30</v>
      </c>
      <c r="AC2170" s="22">
        <v>0</v>
      </c>
      <c r="AD2170" s="22">
        <v>0.5</v>
      </c>
      <c r="AE2170" s="24">
        <v>95.5</v>
      </c>
      <c r="AF2170" s="19" t="s">
        <v>65</v>
      </c>
      <c r="AG2170" s="25">
        <v>0.49980000000000002</v>
      </c>
      <c r="AH2170" s="22">
        <v>0</v>
      </c>
      <c r="AI2170" s="22">
        <v>81384.47</v>
      </c>
      <c r="AJ2170" s="22">
        <v>81384.47</v>
      </c>
      <c r="AK2170" s="21" t="s">
        <v>712</v>
      </c>
      <c r="AL2170" s="21" t="s">
        <v>2779</v>
      </c>
      <c r="AM2170" s="26" t="s">
        <v>48</v>
      </c>
      <c r="AN2170" s="27">
        <v>0</v>
      </c>
      <c r="AS2170">
        <f t="shared" si="66"/>
        <v>5106</v>
      </c>
      <c r="AT2170" t="str">
        <f t="shared" si="67"/>
        <v>Região Rural do Centro de Zona de Alta Floresta</v>
      </c>
      <c r="BE2170">
        <v>3112901</v>
      </c>
      <c r="BF2170">
        <v>31</v>
      </c>
      <c r="BG2170" t="s">
        <v>12888</v>
      </c>
      <c r="BH2170" t="s">
        <v>12889</v>
      </c>
      <c r="BI2170" t="s">
        <v>12823</v>
      </c>
      <c r="BJ2170" t="s">
        <v>13304</v>
      </c>
      <c r="BK2170">
        <v>3103</v>
      </c>
      <c r="BL2170" t="s">
        <v>13233</v>
      </c>
      <c r="BM2170" t="s">
        <v>13234</v>
      </c>
    </row>
    <row r="2171" spans="1:65" x14ac:dyDescent="0.25">
      <c r="A2171" s="17" t="s">
        <v>6355</v>
      </c>
      <c r="B2171" s="18">
        <v>1</v>
      </c>
      <c r="C2171" s="19" t="s">
        <v>6681</v>
      </c>
      <c r="D2171" s="20" t="s">
        <v>6472</v>
      </c>
      <c r="E2171" s="20" t="s">
        <v>6644</v>
      </c>
      <c r="F2171" s="21">
        <v>5106158</v>
      </c>
      <c r="G2171" s="20" t="s">
        <v>6682</v>
      </c>
      <c r="H2171" s="22">
        <v>749.92110000000002</v>
      </c>
      <c r="I2171" s="22">
        <v>749.92110000000002</v>
      </c>
      <c r="J2171" s="22">
        <v>749.92110000000002</v>
      </c>
      <c r="K2171" s="22">
        <v>749.92110000000002</v>
      </c>
      <c r="L2171" s="22">
        <v>749.92110000000002</v>
      </c>
      <c r="M2171" s="23">
        <v>7</v>
      </c>
      <c r="N2171" s="19" t="s">
        <v>44</v>
      </c>
      <c r="O2171" s="22">
        <v>7.49</v>
      </c>
      <c r="P2171" s="22">
        <v>0</v>
      </c>
      <c r="Q2171" s="22">
        <v>0</v>
      </c>
      <c r="R2171" s="22">
        <v>100</v>
      </c>
      <c r="S2171" s="22">
        <v>0</v>
      </c>
      <c r="T2171" s="22">
        <v>0</v>
      </c>
      <c r="U2171" s="22">
        <v>639.9</v>
      </c>
      <c r="V2171" s="22">
        <v>10</v>
      </c>
      <c r="W2171" s="22">
        <v>0</v>
      </c>
      <c r="X2171" s="22">
        <v>0</v>
      </c>
      <c r="Y2171" s="22">
        <v>60</v>
      </c>
      <c r="Z2171" s="22">
        <v>10</v>
      </c>
      <c r="AA2171" s="22">
        <v>0</v>
      </c>
      <c r="AB2171" s="22">
        <v>10</v>
      </c>
      <c r="AC2171" s="22">
        <v>5</v>
      </c>
      <c r="AD2171" s="22">
        <v>15</v>
      </c>
      <c r="AE2171" s="24">
        <v>100</v>
      </c>
      <c r="AF2171" s="19" t="s">
        <v>65</v>
      </c>
      <c r="AG2171" s="25">
        <v>0.52900000000000003</v>
      </c>
      <c r="AH2171" s="22">
        <v>0</v>
      </c>
      <c r="AI2171" s="22">
        <v>64605.7</v>
      </c>
      <c r="AJ2171" s="22">
        <v>64605.7</v>
      </c>
      <c r="AK2171" s="21" t="s">
        <v>712</v>
      </c>
      <c r="AL2171" s="21" t="s">
        <v>2779</v>
      </c>
      <c r="AM2171" s="26" t="s">
        <v>48</v>
      </c>
      <c r="AN2171" s="27">
        <v>0</v>
      </c>
      <c r="AS2171">
        <f t="shared" si="66"/>
        <v>5106</v>
      </c>
      <c r="AT2171" t="str">
        <f t="shared" si="67"/>
        <v>Região Rural do Centro de Zona de Alta Floresta</v>
      </c>
      <c r="BE2171">
        <v>3113305</v>
      </c>
      <c r="BF2171">
        <v>31</v>
      </c>
      <c r="BG2171" t="s">
        <v>12888</v>
      </c>
      <c r="BH2171" t="s">
        <v>12889</v>
      </c>
      <c r="BI2171" t="s">
        <v>12823</v>
      </c>
      <c r="BJ2171" t="s">
        <v>13305</v>
      </c>
      <c r="BK2171">
        <v>3103</v>
      </c>
      <c r="BL2171" t="s">
        <v>13233</v>
      </c>
      <c r="BM2171" t="s">
        <v>13234</v>
      </c>
    </row>
    <row r="2172" spans="1:65" x14ac:dyDescent="0.25">
      <c r="A2172" s="17" t="s">
        <v>6355</v>
      </c>
      <c r="B2172" s="18">
        <v>1</v>
      </c>
      <c r="C2172" s="19" t="s">
        <v>6683</v>
      </c>
      <c r="D2172" s="20" t="s">
        <v>6472</v>
      </c>
      <c r="E2172" s="20" t="s">
        <v>6644</v>
      </c>
      <c r="F2172" s="21">
        <v>5106158</v>
      </c>
      <c r="G2172" s="20" t="s">
        <v>6684</v>
      </c>
      <c r="H2172" s="22">
        <v>39630.902399999999</v>
      </c>
      <c r="I2172" s="22">
        <v>39630.800000000003</v>
      </c>
      <c r="J2172" s="22">
        <v>39630.902399999999</v>
      </c>
      <c r="K2172" s="22">
        <v>39630.902399999999</v>
      </c>
      <c r="L2172" s="22">
        <v>39630.902399999999</v>
      </c>
      <c r="M2172" s="23">
        <v>870</v>
      </c>
      <c r="N2172" s="19" t="s">
        <v>44</v>
      </c>
      <c r="O2172" s="22">
        <v>396.3</v>
      </c>
      <c r="P2172" s="22">
        <v>0.06</v>
      </c>
      <c r="Q2172" s="22">
        <v>71.930000000000007</v>
      </c>
      <c r="R2172" s="22">
        <v>680</v>
      </c>
      <c r="S2172" s="22">
        <v>0</v>
      </c>
      <c r="T2172" s="22">
        <v>0</v>
      </c>
      <c r="U2172" s="22">
        <v>38750.902399999999</v>
      </c>
      <c r="V2172" s="22">
        <v>100</v>
      </c>
      <c r="W2172" s="22">
        <v>0</v>
      </c>
      <c r="X2172" s="22">
        <v>0.6</v>
      </c>
      <c r="Y2172" s="22">
        <v>50</v>
      </c>
      <c r="Z2172" s="22">
        <v>20</v>
      </c>
      <c r="AA2172" s="22">
        <v>0</v>
      </c>
      <c r="AB2172" s="22">
        <v>0.9</v>
      </c>
      <c r="AC2172" s="22">
        <v>0.5</v>
      </c>
      <c r="AD2172" s="22">
        <v>10</v>
      </c>
      <c r="AE2172" s="24">
        <v>82</v>
      </c>
      <c r="AF2172" s="19" t="s">
        <v>65</v>
      </c>
      <c r="AG2172" s="25">
        <v>0.54900000000000004</v>
      </c>
      <c r="AH2172" s="22">
        <v>65765.73</v>
      </c>
      <c r="AI2172" s="22">
        <v>3548154.69</v>
      </c>
      <c r="AJ2172" s="22">
        <v>3613920.42</v>
      </c>
      <c r="AK2172" s="21" t="s">
        <v>712</v>
      </c>
      <c r="AL2172" s="21" t="s">
        <v>2779</v>
      </c>
      <c r="AM2172" s="26" t="s">
        <v>48</v>
      </c>
      <c r="AN2172" s="27">
        <v>0</v>
      </c>
      <c r="AS2172">
        <f t="shared" si="66"/>
        <v>5106</v>
      </c>
      <c r="AT2172" t="str">
        <f t="shared" si="67"/>
        <v>Região Rural do Centro de Zona de Alta Floresta</v>
      </c>
      <c r="BE2172">
        <v>3113404</v>
      </c>
      <c r="BF2172">
        <v>31</v>
      </c>
      <c r="BG2172" t="s">
        <v>12888</v>
      </c>
      <c r="BH2172" t="s">
        <v>12889</v>
      </c>
      <c r="BI2172" t="s">
        <v>12823</v>
      </c>
      <c r="BJ2172" t="s">
        <v>13306</v>
      </c>
      <c r="BK2172">
        <v>3103</v>
      </c>
      <c r="BL2172" t="s">
        <v>13233</v>
      </c>
      <c r="BM2172" t="s">
        <v>13234</v>
      </c>
    </row>
    <row r="2173" spans="1:65" x14ac:dyDescent="0.25">
      <c r="A2173" s="17" t="s">
        <v>6355</v>
      </c>
      <c r="B2173" s="18">
        <v>1</v>
      </c>
      <c r="C2173" s="19" t="s">
        <v>6685</v>
      </c>
      <c r="D2173" s="20" t="s">
        <v>6472</v>
      </c>
      <c r="E2173" s="20" t="s">
        <v>6644</v>
      </c>
      <c r="F2173" s="21">
        <v>5106158</v>
      </c>
      <c r="G2173" s="20" t="s">
        <v>6686</v>
      </c>
      <c r="H2173" s="22">
        <v>2514.7073</v>
      </c>
      <c r="I2173" s="22">
        <v>2514.7073</v>
      </c>
      <c r="J2173" s="22">
        <v>2514.7073</v>
      </c>
      <c r="K2173" s="22">
        <v>2514.7073</v>
      </c>
      <c r="L2173" s="22">
        <v>2514.7073</v>
      </c>
      <c r="M2173" s="23">
        <v>25</v>
      </c>
      <c r="N2173" s="19" t="s">
        <v>44</v>
      </c>
      <c r="O2173" s="22">
        <v>25.14</v>
      </c>
      <c r="P2173" s="22">
        <v>0</v>
      </c>
      <c r="Q2173" s="22">
        <v>0</v>
      </c>
      <c r="R2173" s="22">
        <v>90</v>
      </c>
      <c r="S2173" s="22">
        <v>0</v>
      </c>
      <c r="T2173" s="22">
        <v>0</v>
      </c>
      <c r="U2173" s="22">
        <v>2414.7073</v>
      </c>
      <c r="V2173" s="22">
        <v>10</v>
      </c>
      <c r="W2173" s="22">
        <v>0</v>
      </c>
      <c r="X2173" s="22">
        <v>0</v>
      </c>
      <c r="Y2173" s="22">
        <v>60</v>
      </c>
      <c r="Z2173" s="22">
        <v>30</v>
      </c>
      <c r="AA2173" s="22">
        <v>0</v>
      </c>
      <c r="AB2173" s="22">
        <v>0</v>
      </c>
      <c r="AC2173" s="22">
        <v>0</v>
      </c>
      <c r="AD2173" s="22">
        <v>10</v>
      </c>
      <c r="AE2173" s="24">
        <v>100</v>
      </c>
      <c r="AF2173" s="19" t="s">
        <v>65</v>
      </c>
      <c r="AG2173" s="25">
        <v>0.57330000000000003</v>
      </c>
      <c r="AH2173" s="22">
        <v>0</v>
      </c>
      <c r="AI2173" s="22">
        <v>234773.07</v>
      </c>
      <c r="AJ2173" s="22">
        <v>234773.07</v>
      </c>
      <c r="AK2173" s="21" t="s">
        <v>3580</v>
      </c>
      <c r="AL2173" s="21" t="s">
        <v>2779</v>
      </c>
      <c r="AM2173" s="26" t="s">
        <v>48</v>
      </c>
      <c r="AN2173" s="27">
        <v>0</v>
      </c>
      <c r="AS2173">
        <f t="shared" si="66"/>
        <v>5106</v>
      </c>
      <c r="AT2173" t="str">
        <f t="shared" si="67"/>
        <v>Região Rural do Centro de Zona de Alta Floresta</v>
      </c>
      <c r="BE2173">
        <v>3115706</v>
      </c>
      <c r="BF2173">
        <v>31</v>
      </c>
      <c r="BG2173" t="s">
        <v>12888</v>
      </c>
      <c r="BH2173" t="s">
        <v>12889</v>
      </c>
      <c r="BI2173" t="s">
        <v>12823</v>
      </c>
      <c r="BJ2173" t="s">
        <v>13307</v>
      </c>
      <c r="BK2173">
        <v>3103</v>
      </c>
      <c r="BL2173" t="s">
        <v>13233</v>
      </c>
      <c r="BM2173" t="s">
        <v>13234</v>
      </c>
    </row>
    <row r="2174" spans="1:65" x14ac:dyDescent="0.25">
      <c r="A2174" s="17" t="s">
        <v>6355</v>
      </c>
      <c r="B2174" s="18">
        <v>1</v>
      </c>
      <c r="C2174" s="19" t="s">
        <v>6687</v>
      </c>
      <c r="D2174" s="20" t="s">
        <v>6472</v>
      </c>
      <c r="E2174" s="20" t="s">
        <v>6644</v>
      </c>
      <c r="F2174" s="21">
        <v>5106158</v>
      </c>
      <c r="G2174" s="20" t="s">
        <v>6688</v>
      </c>
      <c r="H2174" s="22">
        <v>200.83260000000001</v>
      </c>
      <c r="I2174" s="22">
        <v>2000.8326</v>
      </c>
      <c r="J2174" s="22">
        <v>2000.8326</v>
      </c>
      <c r="K2174" s="22">
        <v>2000.8326</v>
      </c>
      <c r="L2174" s="22">
        <v>2000.8326</v>
      </c>
      <c r="M2174" s="23">
        <v>20</v>
      </c>
      <c r="N2174" s="19" t="s">
        <v>44</v>
      </c>
      <c r="O2174" s="22">
        <v>20</v>
      </c>
      <c r="P2174" s="22">
        <v>0</v>
      </c>
      <c r="Q2174" s="22">
        <v>0</v>
      </c>
      <c r="R2174" s="22">
        <v>80</v>
      </c>
      <c r="S2174" s="22">
        <v>0</v>
      </c>
      <c r="T2174" s="22">
        <v>0</v>
      </c>
      <c r="U2174" s="22">
        <v>1900.8</v>
      </c>
      <c r="V2174" s="22">
        <v>20</v>
      </c>
      <c r="W2174" s="22">
        <v>0</v>
      </c>
      <c r="X2174" s="22">
        <v>0</v>
      </c>
      <c r="Y2174" s="22">
        <v>53</v>
      </c>
      <c r="Z2174" s="22">
        <v>27</v>
      </c>
      <c r="AA2174" s="22">
        <v>0</v>
      </c>
      <c r="AB2174" s="22">
        <v>10</v>
      </c>
      <c r="AC2174" s="22">
        <v>0</v>
      </c>
      <c r="AD2174" s="22">
        <v>10</v>
      </c>
      <c r="AE2174" s="24">
        <v>100</v>
      </c>
      <c r="AF2174" s="19" t="s">
        <v>65</v>
      </c>
      <c r="AG2174" s="25">
        <v>0.55064999999999997</v>
      </c>
      <c r="AH2174" s="22">
        <v>0</v>
      </c>
      <c r="AI2174" s="22">
        <v>179414.65</v>
      </c>
      <c r="AJ2174" s="22">
        <v>179414.65</v>
      </c>
      <c r="AK2174" s="21" t="s">
        <v>712</v>
      </c>
      <c r="AL2174" s="21" t="s">
        <v>2779</v>
      </c>
      <c r="AM2174" s="26" t="s">
        <v>48</v>
      </c>
      <c r="AN2174" s="27">
        <v>0</v>
      </c>
      <c r="AS2174">
        <f t="shared" si="66"/>
        <v>5106</v>
      </c>
      <c r="AT2174" t="str">
        <f t="shared" si="67"/>
        <v>Região Rural do Centro de Zona de Alta Floresta</v>
      </c>
      <c r="BE2174">
        <v>3116001</v>
      </c>
      <c r="BF2174">
        <v>31</v>
      </c>
      <c r="BG2174" t="s">
        <v>12888</v>
      </c>
      <c r="BH2174" t="s">
        <v>12889</v>
      </c>
      <c r="BI2174" t="s">
        <v>12823</v>
      </c>
      <c r="BJ2174" t="s">
        <v>13308</v>
      </c>
      <c r="BK2174">
        <v>3103</v>
      </c>
      <c r="BL2174" t="s">
        <v>13233</v>
      </c>
      <c r="BM2174" t="s">
        <v>13234</v>
      </c>
    </row>
    <row r="2175" spans="1:65" x14ac:dyDescent="0.25">
      <c r="A2175" s="17" t="s">
        <v>6355</v>
      </c>
      <c r="B2175" s="18">
        <v>1</v>
      </c>
      <c r="C2175" s="19" t="s">
        <v>6689</v>
      </c>
      <c r="D2175" s="20" t="s">
        <v>6472</v>
      </c>
      <c r="E2175" s="20" t="s">
        <v>6644</v>
      </c>
      <c r="F2175" s="21">
        <v>5106158</v>
      </c>
      <c r="G2175" s="20" t="s">
        <v>6690</v>
      </c>
      <c r="H2175" s="22">
        <v>1000</v>
      </c>
      <c r="I2175" s="22">
        <v>1000</v>
      </c>
      <c r="J2175" s="22">
        <v>1000</v>
      </c>
      <c r="K2175" s="22">
        <v>1000</v>
      </c>
      <c r="L2175" s="22">
        <v>1000</v>
      </c>
      <c r="M2175" s="23">
        <v>10</v>
      </c>
      <c r="N2175" s="19" t="s">
        <v>44</v>
      </c>
      <c r="O2175" s="22">
        <v>10</v>
      </c>
      <c r="P2175" s="22">
        <v>0</v>
      </c>
      <c r="Q2175" s="22">
        <v>0</v>
      </c>
      <c r="R2175" s="22">
        <v>40</v>
      </c>
      <c r="S2175" s="22">
        <v>0</v>
      </c>
      <c r="T2175" s="22">
        <v>0</v>
      </c>
      <c r="U2175" s="22">
        <v>955</v>
      </c>
      <c r="V2175" s="22">
        <v>5</v>
      </c>
      <c r="W2175" s="22">
        <v>0</v>
      </c>
      <c r="X2175" s="22">
        <v>0</v>
      </c>
      <c r="Y2175" s="22">
        <v>15</v>
      </c>
      <c r="Z2175" s="22">
        <v>50</v>
      </c>
      <c r="AA2175" s="22">
        <v>0</v>
      </c>
      <c r="AB2175" s="22">
        <v>30</v>
      </c>
      <c r="AC2175" s="22">
        <v>0</v>
      </c>
      <c r="AD2175" s="22">
        <v>0.5</v>
      </c>
      <c r="AE2175" s="24">
        <v>95.5</v>
      </c>
      <c r="AF2175" s="19" t="s">
        <v>65</v>
      </c>
      <c r="AG2175" s="25">
        <v>0.49980000000000002</v>
      </c>
      <c r="AH2175" s="22">
        <v>0</v>
      </c>
      <c r="AI2175" s="22">
        <v>81390</v>
      </c>
      <c r="AJ2175" s="22">
        <v>81390</v>
      </c>
      <c r="AK2175" s="21" t="s">
        <v>712</v>
      </c>
      <c r="AL2175" s="21" t="s">
        <v>2779</v>
      </c>
      <c r="AM2175" s="26" t="s">
        <v>48</v>
      </c>
      <c r="AN2175" s="27">
        <v>0</v>
      </c>
      <c r="AS2175">
        <f t="shared" si="66"/>
        <v>5106</v>
      </c>
      <c r="AT2175" t="str">
        <f t="shared" si="67"/>
        <v>Região Rural do Centro de Zona de Alta Floresta</v>
      </c>
      <c r="BE2175">
        <v>3117405</v>
      </c>
      <c r="BF2175">
        <v>31</v>
      </c>
      <c r="BG2175" t="s">
        <v>12888</v>
      </c>
      <c r="BH2175" t="s">
        <v>12889</v>
      </c>
      <c r="BI2175" t="s">
        <v>12823</v>
      </c>
      <c r="BJ2175" t="s">
        <v>13309</v>
      </c>
      <c r="BK2175">
        <v>3103</v>
      </c>
      <c r="BL2175" t="s">
        <v>13233</v>
      </c>
      <c r="BM2175" t="s">
        <v>13234</v>
      </c>
    </row>
    <row r="2176" spans="1:65" x14ac:dyDescent="0.25">
      <c r="A2176" s="17" t="s">
        <v>6355</v>
      </c>
      <c r="B2176" s="18">
        <v>1</v>
      </c>
      <c r="C2176" s="19" t="s">
        <v>6691</v>
      </c>
      <c r="D2176" s="20" t="s">
        <v>6472</v>
      </c>
      <c r="E2176" s="20" t="s">
        <v>6644</v>
      </c>
      <c r="F2176" s="21">
        <v>5106158</v>
      </c>
      <c r="G2176" s="20" t="s">
        <v>6692</v>
      </c>
      <c r="H2176" s="22">
        <v>2000.4042999999999</v>
      </c>
      <c r="I2176" s="22">
        <v>1.0000000000000001E-5</v>
      </c>
      <c r="J2176" s="22">
        <v>2000.4042999999999</v>
      </c>
      <c r="K2176" s="22">
        <v>1.0000000000000001E-5</v>
      </c>
      <c r="L2176" s="22">
        <v>2000.4042999999999</v>
      </c>
      <c r="M2176" s="23">
        <v>80</v>
      </c>
      <c r="N2176" s="19" t="s">
        <v>44</v>
      </c>
      <c r="O2176" s="22">
        <v>20</v>
      </c>
      <c r="P2176" s="22">
        <v>1E-3</v>
      </c>
      <c r="Q2176" s="22">
        <v>1E-3</v>
      </c>
      <c r="R2176" s="22">
        <v>203.39750000000001</v>
      </c>
      <c r="S2176" s="22">
        <v>1.0000000000000001E-5</v>
      </c>
      <c r="T2176" s="22">
        <v>599.34289999999999</v>
      </c>
      <c r="U2176" s="22">
        <v>1197.6639</v>
      </c>
      <c r="V2176" s="22">
        <v>1.0000000000000001E-5</v>
      </c>
      <c r="W2176" s="22">
        <v>0</v>
      </c>
      <c r="X2176" s="22">
        <v>0</v>
      </c>
      <c r="Y2176" s="22">
        <v>51.01</v>
      </c>
      <c r="Z2176" s="22">
        <v>27.09</v>
      </c>
      <c r="AA2176" s="22">
        <v>0</v>
      </c>
      <c r="AB2176" s="22">
        <v>0</v>
      </c>
      <c r="AC2176" s="22">
        <v>0</v>
      </c>
      <c r="AD2176" s="22">
        <v>21.9</v>
      </c>
      <c r="AE2176" s="24">
        <v>100</v>
      </c>
      <c r="AF2176" s="19" t="s">
        <v>57</v>
      </c>
      <c r="AG2176" s="25">
        <v>0.37359999999999999</v>
      </c>
      <c r="AH2176" s="22">
        <v>1E-3</v>
      </c>
      <c r="AI2176" s="22">
        <v>8422562.2799999993</v>
      </c>
      <c r="AJ2176" s="22">
        <v>8422562.2809999995</v>
      </c>
      <c r="AK2176" s="21" t="s">
        <v>48</v>
      </c>
      <c r="AL2176" s="21" t="s">
        <v>6693</v>
      </c>
      <c r="AM2176" s="26" t="s">
        <v>48</v>
      </c>
      <c r="AN2176" s="27">
        <v>0</v>
      </c>
      <c r="AS2176">
        <f t="shared" si="66"/>
        <v>5106</v>
      </c>
      <c r="AT2176" t="str">
        <f t="shared" si="67"/>
        <v>Região Rural do Centro de Zona de Alta Floresta</v>
      </c>
      <c r="BE2176">
        <v>3118403</v>
      </c>
      <c r="BF2176">
        <v>31</v>
      </c>
      <c r="BG2176" t="s">
        <v>12888</v>
      </c>
      <c r="BH2176" t="s">
        <v>12889</v>
      </c>
      <c r="BI2176" t="s">
        <v>12823</v>
      </c>
      <c r="BJ2176" t="s">
        <v>13310</v>
      </c>
      <c r="BK2176">
        <v>3103</v>
      </c>
      <c r="BL2176" t="s">
        <v>13233</v>
      </c>
      <c r="BM2176" t="s">
        <v>13234</v>
      </c>
    </row>
    <row r="2177" spans="1:65" x14ac:dyDescent="0.25">
      <c r="A2177" s="17" t="s">
        <v>6355</v>
      </c>
      <c r="B2177" s="18">
        <v>1</v>
      </c>
      <c r="C2177" s="19" t="s">
        <v>6694</v>
      </c>
      <c r="D2177" s="20" t="s">
        <v>6472</v>
      </c>
      <c r="E2177" s="20" t="s">
        <v>6644</v>
      </c>
      <c r="F2177" s="21">
        <v>5106158</v>
      </c>
      <c r="G2177" s="20" t="s">
        <v>6695</v>
      </c>
      <c r="H2177" s="22">
        <v>4004.2838999999999</v>
      </c>
      <c r="I2177" s="22">
        <v>1.0000000000000001E-5</v>
      </c>
      <c r="J2177" s="22">
        <v>4004.2838999999999</v>
      </c>
      <c r="K2177" s="22">
        <v>1.0000000000000001E-5</v>
      </c>
      <c r="L2177" s="22">
        <v>4004.2838999999999</v>
      </c>
      <c r="M2177" s="23">
        <v>160</v>
      </c>
      <c r="N2177" s="19" t="s">
        <v>44</v>
      </c>
      <c r="O2177" s="22">
        <v>40.04</v>
      </c>
      <c r="P2177" s="22">
        <v>1E-3</v>
      </c>
      <c r="Q2177" s="22">
        <v>1E-3</v>
      </c>
      <c r="R2177" s="22">
        <v>584.6069</v>
      </c>
      <c r="S2177" s="22">
        <v>1.0000000000000001E-5</v>
      </c>
      <c r="T2177" s="22">
        <v>1183.6756</v>
      </c>
      <c r="U2177" s="22">
        <v>2236.0014000000001</v>
      </c>
      <c r="V2177" s="22">
        <v>1.0000000000000001E-5</v>
      </c>
      <c r="W2177" s="22">
        <v>0</v>
      </c>
      <c r="X2177" s="22">
        <v>0</v>
      </c>
      <c r="Y2177" s="22">
        <v>56.8</v>
      </c>
      <c r="Z2177" s="22">
        <v>25.82</v>
      </c>
      <c r="AA2177" s="22">
        <v>0</v>
      </c>
      <c r="AB2177" s="22">
        <v>0</v>
      </c>
      <c r="AC2177" s="22">
        <v>0</v>
      </c>
      <c r="AD2177" s="22">
        <v>17.38</v>
      </c>
      <c r="AE2177" s="24">
        <v>100</v>
      </c>
      <c r="AF2177" s="19" t="s">
        <v>57</v>
      </c>
      <c r="AG2177" s="25">
        <v>0.39229999999999998</v>
      </c>
      <c r="AH2177" s="22">
        <v>6778.22</v>
      </c>
      <c r="AI2177" s="22">
        <v>17034664.18</v>
      </c>
      <c r="AJ2177" s="22">
        <v>17041442.399999999</v>
      </c>
      <c r="AK2177" s="21" t="s">
        <v>48</v>
      </c>
      <c r="AL2177" s="21" t="s">
        <v>6696</v>
      </c>
      <c r="AM2177" s="26" t="s">
        <v>48</v>
      </c>
      <c r="AN2177" s="27">
        <v>0</v>
      </c>
      <c r="AS2177">
        <f t="shared" si="66"/>
        <v>5106</v>
      </c>
      <c r="AT2177" t="str">
        <f t="shared" si="67"/>
        <v>Região Rural do Centro de Zona de Alta Floresta</v>
      </c>
      <c r="BE2177">
        <v>3119203</v>
      </c>
      <c r="BF2177">
        <v>31</v>
      </c>
      <c r="BG2177" t="s">
        <v>12888</v>
      </c>
      <c r="BH2177" t="s">
        <v>12889</v>
      </c>
      <c r="BI2177" t="s">
        <v>12823</v>
      </c>
      <c r="BJ2177" t="s">
        <v>13311</v>
      </c>
      <c r="BK2177">
        <v>3103</v>
      </c>
      <c r="BL2177" t="s">
        <v>13233</v>
      </c>
      <c r="BM2177" t="s">
        <v>13234</v>
      </c>
    </row>
    <row r="2178" spans="1:65" x14ac:dyDescent="0.25">
      <c r="A2178" s="17" t="s">
        <v>6355</v>
      </c>
      <c r="B2178" s="18">
        <v>1</v>
      </c>
      <c r="C2178" s="19" t="s">
        <v>6697</v>
      </c>
      <c r="D2178" s="20" t="s">
        <v>6472</v>
      </c>
      <c r="E2178" s="20" t="s">
        <v>6644</v>
      </c>
      <c r="F2178" s="21">
        <v>5106158</v>
      </c>
      <c r="G2178" s="20" t="s">
        <v>6698</v>
      </c>
      <c r="H2178" s="22">
        <v>4005.9989</v>
      </c>
      <c r="I2178" s="22">
        <v>1.0000000000000001E-5</v>
      </c>
      <c r="J2178" s="22">
        <v>4005.9989</v>
      </c>
      <c r="K2178" s="22">
        <v>1.0000000000000001E-5</v>
      </c>
      <c r="L2178" s="22">
        <v>4005.9989</v>
      </c>
      <c r="M2178" s="23">
        <v>160</v>
      </c>
      <c r="N2178" s="19" t="s">
        <v>44</v>
      </c>
      <c r="O2178" s="22">
        <v>40.06</v>
      </c>
      <c r="P2178" s="22">
        <v>1E-3</v>
      </c>
      <c r="Q2178" s="22">
        <v>1E-3</v>
      </c>
      <c r="R2178" s="22">
        <v>653.6096</v>
      </c>
      <c r="S2178" s="22">
        <v>1.0000000000000001E-5</v>
      </c>
      <c r="T2178" s="22">
        <v>2214.4005999999999</v>
      </c>
      <c r="U2178" s="22">
        <v>1137.9887000000001</v>
      </c>
      <c r="V2178" s="22">
        <v>1.0000000000000001E-5</v>
      </c>
      <c r="W2178" s="22">
        <v>0</v>
      </c>
      <c r="X2178" s="22">
        <v>0</v>
      </c>
      <c r="Y2178" s="22">
        <v>54.78</v>
      </c>
      <c r="Z2178" s="22">
        <v>23.57</v>
      </c>
      <c r="AA2178" s="22">
        <v>0</v>
      </c>
      <c r="AB2178" s="22">
        <v>0</v>
      </c>
      <c r="AC2178" s="22">
        <v>0</v>
      </c>
      <c r="AD2178" s="22">
        <v>21.65</v>
      </c>
      <c r="AE2178" s="24">
        <v>100</v>
      </c>
      <c r="AF2178" s="19" t="s">
        <v>57</v>
      </c>
      <c r="AG2178" s="25">
        <v>0.37885000000000002</v>
      </c>
      <c r="AH2178" s="22">
        <v>8407.24</v>
      </c>
      <c r="AI2178" s="22">
        <v>16328772</v>
      </c>
      <c r="AJ2178" s="22">
        <v>16337179.24</v>
      </c>
      <c r="AK2178" s="21" t="s">
        <v>48</v>
      </c>
      <c r="AL2178" s="21" t="s">
        <v>6699</v>
      </c>
      <c r="AM2178" s="26" t="s">
        <v>48</v>
      </c>
      <c r="AN2178" s="27">
        <v>0</v>
      </c>
      <c r="AS2178">
        <f t="shared" si="66"/>
        <v>5106</v>
      </c>
      <c r="AT2178" t="str">
        <f t="shared" si="67"/>
        <v>Região Rural do Centro de Zona de Alta Floresta</v>
      </c>
      <c r="BE2178">
        <v>3119401</v>
      </c>
      <c r="BF2178">
        <v>31</v>
      </c>
      <c r="BG2178" t="s">
        <v>12888</v>
      </c>
      <c r="BH2178" t="s">
        <v>12889</v>
      </c>
      <c r="BI2178" t="s">
        <v>12823</v>
      </c>
      <c r="BJ2178" t="s">
        <v>13312</v>
      </c>
      <c r="BK2178">
        <v>3103</v>
      </c>
      <c r="BL2178" t="s">
        <v>13233</v>
      </c>
      <c r="BM2178" t="s">
        <v>13234</v>
      </c>
    </row>
    <row r="2179" spans="1:65" x14ac:dyDescent="0.25">
      <c r="A2179" s="17" t="s">
        <v>6355</v>
      </c>
      <c r="B2179" s="18">
        <v>1</v>
      </c>
      <c r="C2179" s="19" t="s">
        <v>6700</v>
      </c>
      <c r="D2179" s="20" t="s">
        <v>6701</v>
      </c>
      <c r="E2179" s="20" t="s">
        <v>6702</v>
      </c>
      <c r="F2179" s="21">
        <v>5106216</v>
      </c>
      <c r="G2179" s="20" t="s">
        <v>2928</v>
      </c>
      <c r="H2179" s="22">
        <v>7420.24</v>
      </c>
      <c r="I2179" s="22">
        <v>7420.24</v>
      </c>
      <c r="J2179" s="22">
        <v>4801.8100000000004</v>
      </c>
      <c r="K2179" s="22">
        <v>7420.2376999999997</v>
      </c>
      <c r="L2179" s="22">
        <v>4801.8100000000004</v>
      </c>
      <c r="M2179" s="23">
        <v>96</v>
      </c>
      <c r="N2179" s="19" t="s">
        <v>44</v>
      </c>
      <c r="O2179" s="22">
        <v>48.02</v>
      </c>
      <c r="P2179" s="22">
        <v>1E-3</v>
      </c>
      <c r="Q2179" s="22">
        <v>1E-3</v>
      </c>
      <c r="R2179" s="22">
        <v>219.01990000000001</v>
      </c>
      <c r="S2179" s="22">
        <v>1.0000000000000001E-5</v>
      </c>
      <c r="T2179" s="22">
        <v>1249.5359000000001</v>
      </c>
      <c r="U2179" s="22">
        <v>3342.2529</v>
      </c>
      <c r="V2179" s="22">
        <v>1.0000000000000001E-5</v>
      </c>
      <c r="W2179" s="22">
        <v>1E-3</v>
      </c>
      <c r="X2179" s="22">
        <v>1E-3</v>
      </c>
      <c r="Y2179" s="22">
        <v>1E-3</v>
      </c>
      <c r="Z2179" s="22">
        <v>36.659999999999997</v>
      </c>
      <c r="AA2179" s="22">
        <v>0</v>
      </c>
      <c r="AB2179" s="22">
        <v>30.44</v>
      </c>
      <c r="AC2179" s="22">
        <v>28.34</v>
      </c>
      <c r="AD2179" s="22">
        <v>4.5599999999999996</v>
      </c>
      <c r="AE2179" s="24">
        <v>100.003</v>
      </c>
      <c r="AF2179" s="19" t="s">
        <v>57</v>
      </c>
      <c r="AG2179" s="25">
        <v>0.34200000000000003</v>
      </c>
      <c r="AH2179" s="22">
        <v>43118.75</v>
      </c>
      <c r="AI2179" s="22">
        <v>4563398.9000000004</v>
      </c>
      <c r="AJ2179" s="22">
        <v>4606517.6500000004</v>
      </c>
      <c r="AK2179" s="21" t="s">
        <v>6377</v>
      </c>
      <c r="AL2179" s="21" t="s">
        <v>6703</v>
      </c>
      <c r="AM2179" s="26" t="s">
        <v>48</v>
      </c>
      <c r="AN2179" s="27">
        <v>0</v>
      </c>
      <c r="AS2179">
        <f t="shared" ref="AS2179:AS2242" si="68">VLOOKUP(F2179,$BE$2:$BM$5566,7,0)</f>
        <v>5106</v>
      </c>
      <c r="AT2179" t="str">
        <f t="shared" ref="AT2179:AT2242" si="69">VLOOKUP(F2179,$BE$2:$BM$5566,8,0)</f>
        <v>Região Rural do Centro de Zona de Alta Floresta</v>
      </c>
      <c r="BE2179">
        <v>3120003</v>
      </c>
      <c r="BF2179">
        <v>31</v>
      </c>
      <c r="BG2179" t="s">
        <v>12888</v>
      </c>
      <c r="BH2179" t="s">
        <v>12889</v>
      </c>
      <c r="BI2179" t="s">
        <v>12823</v>
      </c>
      <c r="BJ2179" t="s">
        <v>13313</v>
      </c>
      <c r="BK2179">
        <v>3103</v>
      </c>
      <c r="BL2179" t="s">
        <v>13233</v>
      </c>
      <c r="BM2179" t="s">
        <v>13234</v>
      </c>
    </row>
    <row r="2180" spans="1:65" x14ac:dyDescent="0.25">
      <c r="A2180" s="17" t="s">
        <v>6355</v>
      </c>
      <c r="B2180" s="18">
        <v>1</v>
      </c>
      <c r="C2180" s="19" t="s">
        <v>6704</v>
      </c>
      <c r="D2180" s="20" t="s">
        <v>6705</v>
      </c>
      <c r="E2180" s="20" t="s">
        <v>6706</v>
      </c>
      <c r="F2180" s="21">
        <v>5106182</v>
      </c>
      <c r="G2180" s="20" t="s">
        <v>6707</v>
      </c>
      <c r="H2180" s="22">
        <v>6867</v>
      </c>
      <c r="I2180" s="22">
        <v>7056.93</v>
      </c>
      <c r="J2180" s="22">
        <v>7056.93</v>
      </c>
      <c r="K2180" s="22">
        <v>6867</v>
      </c>
      <c r="L2180" s="22">
        <v>6867</v>
      </c>
      <c r="M2180" s="23">
        <v>166</v>
      </c>
      <c r="N2180" s="19" t="s">
        <v>44</v>
      </c>
      <c r="O2180" s="22">
        <v>70.56</v>
      </c>
      <c r="P2180" s="22">
        <v>25.21</v>
      </c>
      <c r="Q2180" s="22">
        <v>71.739999999999995</v>
      </c>
      <c r="R2180" s="22">
        <v>394.57900000000001</v>
      </c>
      <c r="S2180" s="22">
        <v>2204.5</v>
      </c>
      <c r="T2180" s="22">
        <v>3112.7501000000002</v>
      </c>
      <c r="U2180" s="22">
        <v>1338.49</v>
      </c>
      <c r="V2180" s="22">
        <v>6.6071999999999997</v>
      </c>
      <c r="W2180" s="22">
        <v>1E-3</v>
      </c>
      <c r="X2180" s="22">
        <v>1E-3</v>
      </c>
      <c r="Y2180" s="22">
        <v>75.760000000000005</v>
      </c>
      <c r="Z2180" s="22">
        <v>4.0999999999999996</v>
      </c>
      <c r="AA2180" s="22">
        <v>14.55</v>
      </c>
      <c r="AB2180" s="22">
        <v>1E-3</v>
      </c>
      <c r="AC2180" s="22">
        <v>1E-3</v>
      </c>
      <c r="AD2180" s="22">
        <v>5.59</v>
      </c>
      <c r="AE2180" s="24">
        <v>100.004</v>
      </c>
      <c r="AF2180" s="19" t="s">
        <v>64</v>
      </c>
      <c r="AG2180" s="25">
        <v>0.65500000000000003</v>
      </c>
      <c r="AH2180" s="22">
        <v>3347910.77</v>
      </c>
      <c r="AI2180" s="22">
        <v>10678871.699999999</v>
      </c>
      <c r="AJ2180" s="22">
        <v>14026782.469999999</v>
      </c>
      <c r="AK2180" s="21" t="s">
        <v>6708</v>
      </c>
      <c r="AL2180" s="21" t="s">
        <v>6709</v>
      </c>
      <c r="AM2180" s="26" t="s">
        <v>48</v>
      </c>
      <c r="AN2180" s="27">
        <v>0</v>
      </c>
      <c r="AS2180">
        <f t="shared" si="68"/>
        <v>5105</v>
      </c>
      <c r="AT2180" t="str">
        <f t="shared" si="69"/>
        <v>Região Rural do Centro Sub-regional de Vilhena (RO) e Cacoal (RO)</v>
      </c>
      <c r="BE2180">
        <v>3120839</v>
      </c>
      <c r="BF2180">
        <v>31</v>
      </c>
      <c r="BG2180" t="s">
        <v>12888</v>
      </c>
      <c r="BH2180" t="s">
        <v>12889</v>
      </c>
      <c r="BI2180" t="s">
        <v>12823</v>
      </c>
      <c r="BJ2180" t="s">
        <v>13314</v>
      </c>
      <c r="BK2180">
        <v>3103</v>
      </c>
      <c r="BL2180" t="s">
        <v>13233</v>
      </c>
      <c r="BM2180" t="s">
        <v>13234</v>
      </c>
    </row>
    <row r="2181" spans="1:65" x14ac:dyDescent="0.25">
      <c r="A2181" s="17" t="s">
        <v>6355</v>
      </c>
      <c r="B2181" s="18">
        <v>1</v>
      </c>
      <c r="C2181" s="19" t="s">
        <v>6710</v>
      </c>
      <c r="D2181" s="20" t="s">
        <v>6705</v>
      </c>
      <c r="E2181" s="20" t="s">
        <v>6706</v>
      </c>
      <c r="F2181" s="21">
        <v>5106182</v>
      </c>
      <c r="G2181" s="20" t="s">
        <v>6711</v>
      </c>
      <c r="H2181" s="22">
        <v>20000</v>
      </c>
      <c r="I2181" s="22">
        <v>14549.8</v>
      </c>
      <c r="J2181" s="22">
        <v>14549.8</v>
      </c>
      <c r="K2181" s="22">
        <v>7673.5195999999996</v>
      </c>
      <c r="L2181" s="22">
        <v>7673.5195999999996</v>
      </c>
      <c r="M2181" s="23">
        <v>174</v>
      </c>
      <c r="N2181" s="19" t="s">
        <v>44</v>
      </c>
      <c r="O2181" s="22">
        <v>76.73</v>
      </c>
      <c r="P2181" s="22">
        <v>14</v>
      </c>
      <c r="Q2181" s="22">
        <v>54</v>
      </c>
      <c r="R2181" s="22">
        <v>684.44740000000002</v>
      </c>
      <c r="S2181" s="22">
        <v>3836.7597999999998</v>
      </c>
      <c r="T2181" s="22">
        <v>83.750500000000002</v>
      </c>
      <c r="U2181" s="22">
        <v>3068.5619000000002</v>
      </c>
      <c r="V2181" s="22">
        <v>1.0000000000000001E-5</v>
      </c>
      <c r="W2181" s="22">
        <v>1E-3</v>
      </c>
      <c r="X2181" s="22">
        <v>1E-3</v>
      </c>
      <c r="Y2181" s="22">
        <v>78.739999999999995</v>
      </c>
      <c r="Z2181" s="22">
        <v>5.07</v>
      </c>
      <c r="AA2181" s="22">
        <v>6.26</v>
      </c>
      <c r="AB2181" s="22">
        <v>1E-3</v>
      </c>
      <c r="AC2181" s="22">
        <v>1E-3</v>
      </c>
      <c r="AD2181" s="22">
        <v>9.93</v>
      </c>
      <c r="AE2181" s="24">
        <v>100.00399999999999</v>
      </c>
      <c r="AF2181" s="19" t="s">
        <v>65</v>
      </c>
      <c r="AG2181" s="25">
        <v>0.58399999999999996</v>
      </c>
      <c r="AH2181" s="22">
        <v>115691.32</v>
      </c>
      <c r="AI2181" s="22">
        <v>12541140.02</v>
      </c>
      <c r="AJ2181" s="22">
        <v>12656831.34</v>
      </c>
      <c r="AK2181" s="21" t="s">
        <v>6157</v>
      </c>
      <c r="AL2181" s="21" t="s">
        <v>3493</v>
      </c>
      <c r="AM2181" s="26" t="s">
        <v>48</v>
      </c>
      <c r="AN2181" s="27">
        <v>0</v>
      </c>
      <c r="AS2181">
        <f t="shared" si="68"/>
        <v>5105</v>
      </c>
      <c r="AT2181" t="str">
        <f t="shared" si="69"/>
        <v>Região Rural do Centro Sub-regional de Vilhena (RO) e Cacoal (RO)</v>
      </c>
      <c r="BE2181">
        <v>3121803</v>
      </c>
      <c r="BF2181">
        <v>31</v>
      </c>
      <c r="BG2181" t="s">
        <v>12888</v>
      </c>
      <c r="BH2181" t="s">
        <v>12889</v>
      </c>
      <c r="BI2181" t="s">
        <v>12823</v>
      </c>
      <c r="BJ2181" t="s">
        <v>13315</v>
      </c>
      <c r="BK2181">
        <v>3103</v>
      </c>
      <c r="BL2181" t="s">
        <v>13233</v>
      </c>
      <c r="BM2181" t="s">
        <v>13234</v>
      </c>
    </row>
    <row r="2182" spans="1:65" x14ac:dyDescent="0.25">
      <c r="A2182" s="17" t="s">
        <v>6355</v>
      </c>
      <c r="B2182" s="18">
        <v>1</v>
      </c>
      <c r="C2182" s="19" t="s">
        <v>6712</v>
      </c>
      <c r="D2182" s="20" t="s">
        <v>6577</v>
      </c>
      <c r="E2182" s="20" t="s">
        <v>6713</v>
      </c>
      <c r="F2182" s="21">
        <v>5108907</v>
      </c>
      <c r="G2182" s="20" t="s">
        <v>6714</v>
      </c>
      <c r="H2182" s="22">
        <v>8440</v>
      </c>
      <c r="I2182" s="22">
        <v>8440</v>
      </c>
      <c r="J2182" s="22">
        <v>8440</v>
      </c>
      <c r="K2182" s="22">
        <v>8440</v>
      </c>
      <c r="L2182" s="22">
        <v>8440</v>
      </c>
      <c r="M2182" s="23">
        <v>210</v>
      </c>
      <c r="N2182" s="19" t="s">
        <v>44</v>
      </c>
      <c r="O2182" s="22"/>
      <c r="P2182" s="22">
        <v>35.33</v>
      </c>
      <c r="Q2182" s="22">
        <v>82.61</v>
      </c>
      <c r="R2182" s="22">
        <v>844</v>
      </c>
      <c r="S2182" s="22">
        <v>0</v>
      </c>
      <c r="T2182" s="22">
        <v>0</v>
      </c>
      <c r="U2182" s="22">
        <v>4837.8</v>
      </c>
      <c r="V2182" s="22">
        <v>253.2</v>
      </c>
      <c r="W2182" s="22">
        <v>0</v>
      </c>
      <c r="X2182" s="22">
        <v>0</v>
      </c>
      <c r="Y2182" s="22">
        <v>60</v>
      </c>
      <c r="Z2182" s="22">
        <v>18</v>
      </c>
      <c r="AA2182" s="22">
        <v>15</v>
      </c>
      <c r="AB2182" s="22">
        <v>0</v>
      </c>
      <c r="AC2182" s="22">
        <v>0</v>
      </c>
      <c r="AD2182" s="22">
        <v>0.7</v>
      </c>
      <c r="AE2182" s="24">
        <v>93.7</v>
      </c>
      <c r="AF2182" s="19" t="s">
        <v>65</v>
      </c>
      <c r="AG2182" s="25">
        <v>0.63500000000000001</v>
      </c>
      <c r="AH2182" s="22">
        <v>899486.1</v>
      </c>
      <c r="AI2182" s="22">
        <v>1938414.8</v>
      </c>
      <c r="AJ2182" s="22">
        <v>2837900.9</v>
      </c>
      <c r="AK2182" s="21" t="s">
        <v>6715</v>
      </c>
      <c r="AL2182" s="21" t="s">
        <v>6716</v>
      </c>
      <c r="AM2182" s="26" t="s">
        <v>48</v>
      </c>
      <c r="AN2182" s="27">
        <v>0</v>
      </c>
      <c r="AS2182">
        <f t="shared" si="68"/>
        <v>5103</v>
      </c>
      <c r="AT2182" t="str">
        <f t="shared" si="69"/>
        <v>Região Rural da Capital Regional de Cuiabá</v>
      </c>
      <c r="BE2182">
        <v>3122009</v>
      </c>
      <c r="BF2182">
        <v>31</v>
      </c>
      <c r="BG2182" t="s">
        <v>12888</v>
      </c>
      <c r="BH2182" t="s">
        <v>12889</v>
      </c>
      <c r="BI2182" t="s">
        <v>12823</v>
      </c>
      <c r="BJ2182" t="s">
        <v>13316</v>
      </c>
      <c r="BK2182">
        <v>3103</v>
      </c>
      <c r="BL2182" t="s">
        <v>13233</v>
      </c>
      <c r="BM2182" t="s">
        <v>13234</v>
      </c>
    </row>
    <row r="2183" spans="1:65" x14ac:dyDescent="0.25">
      <c r="A2183" s="17" t="s">
        <v>6355</v>
      </c>
      <c r="B2183" s="18">
        <v>1</v>
      </c>
      <c r="C2183" s="19" t="s">
        <v>6717</v>
      </c>
      <c r="D2183" s="20" t="s">
        <v>6577</v>
      </c>
      <c r="E2183" s="20" t="s">
        <v>6713</v>
      </c>
      <c r="F2183" s="21">
        <v>5108907</v>
      </c>
      <c r="G2183" s="20" t="s">
        <v>2928</v>
      </c>
      <c r="H2183" s="22">
        <v>659.84</v>
      </c>
      <c r="I2183" s="22">
        <v>659.8</v>
      </c>
      <c r="J2183" s="22">
        <v>666.2</v>
      </c>
      <c r="K2183" s="22">
        <v>659.84</v>
      </c>
      <c r="L2183" s="22">
        <v>659.84</v>
      </c>
      <c r="M2183" s="23">
        <v>21</v>
      </c>
      <c r="N2183" s="19" t="s">
        <v>44</v>
      </c>
      <c r="O2183" s="22">
        <v>6.6</v>
      </c>
      <c r="P2183" s="22">
        <v>1E-3</v>
      </c>
      <c r="Q2183" s="22">
        <v>1E-3</v>
      </c>
      <c r="R2183" s="22">
        <v>43.825699999999998</v>
      </c>
      <c r="S2183" s="22">
        <v>329.92</v>
      </c>
      <c r="T2183" s="22">
        <v>242.28200000000001</v>
      </c>
      <c r="U2183" s="22">
        <v>50.176200000000001</v>
      </c>
      <c r="V2183" s="22">
        <v>1.0000000000000001E-5</v>
      </c>
      <c r="W2183" s="22">
        <v>1E-3</v>
      </c>
      <c r="X2183" s="22">
        <v>39.04</v>
      </c>
      <c r="Y2183" s="22">
        <v>54.37</v>
      </c>
      <c r="Z2183" s="22">
        <v>1E-3</v>
      </c>
      <c r="AA2183" s="22">
        <v>1E-3</v>
      </c>
      <c r="AB2183" s="22">
        <v>1E-3</v>
      </c>
      <c r="AC2183" s="22">
        <v>1E-3</v>
      </c>
      <c r="AD2183" s="22">
        <v>6.59</v>
      </c>
      <c r="AE2183" s="24">
        <v>100.00500000000002</v>
      </c>
      <c r="AF2183" s="19" t="s">
        <v>64</v>
      </c>
      <c r="AG2183" s="25">
        <v>0.73699999999999999</v>
      </c>
      <c r="AH2183" s="22">
        <v>20879.189999999999</v>
      </c>
      <c r="AI2183" s="22">
        <v>1410289.23</v>
      </c>
      <c r="AJ2183" s="22">
        <v>1431168.42</v>
      </c>
      <c r="AK2183" s="21" t="s">
        <v>5638</v>
      </c>
      <c r="AL2183" s="21" t="s">
        <v>6718</v>
      </c>
      <c r="AM2183" s="26" t="s">
        <v>48</v>
      </c>
      <c r="AN2183" s="27">
        <v>0</v>
      </c>
      <c r="AS2183">
        <f t="shared" si="68"/>
        <v>5103</v>
      </c>
      <c r="AT2183" t="str">
        <f t="shared" si="69"/>
        <v>Região Rural da Capital Regional de Cuiabá</v>
      </c>
      <c r="BE2183">
        <v>3122108</v>
      </c>
      <c r="BF2183">
        <v>31</v>
      </c>
      <c r="BG2183" t="s">
        <v>12888</v>
      </c>
      <c r="BH2183" t="s">
        <v>12889</v>
      </c>
      <c r="BI2183" t="s">
        <v>12823</v>
      </c>
      <c r="BJ2183" t="s">
        <v>13317</v>
      </c>
      <c r="BK2183">
        <v>3103</v>
      </c>
      <c r="BL2183" t="s">
        <v>13233</v>
      </c>
      <c r="BM2183" t="s">
        <v>13234</v>
      </c>
    </row>
    <row r="2184" spans="1:65" x14ac:dyDescent="0.25">
      <c r="A2184" s="17" t="s">
        <v>6355</v>
      </c>
      <c r="B2184" s="18">
        <v>1</v>
      </c>
      <c r="C2184" s="19" t="s">
        <v>6719</v>
      </c>
      <c r="D2184" s="20" t="s">
        <v>6577</v>
      </c>
      <c r="E2184" s="20" t="s">
        <v>6713</v>
      </c>
      <c r="F2184" s="21">
        <v>5108907</v>
      </c>
      <c r="G2184" s="20" t="s">
        <v>6720</v>
      </c>
      <c r="H2184" s="22">
        <v>436.8</v>
      </c>
      <c r="I2184" s="22">
        <v>433.7</v>
      </c>
      <c r="J2184" s="22">
        <v>433.77</v>
      </c>
      <c r="K2184" s="22">
        <v>436.8</v>
      </c>
      <c r="L2184" s="22">
        <v>433.77</v>
      </c>
      <c r="M2184" s="23">
        <v>18</v>
      </c>
      <c r="N2184" s="19" t="s">
        <v>44</v>
      </c>
      <c r="O2184" s="22">
        <v>4.33</v>
      </c>
      <c r="P2184" s="22">
        <v>1E-3</v>
      </c>
      <c r="Q2184" s="22">
        <v>1E-3</v>
      </c>
      <c r="R2184" s="22">
        <v>42.023099999999999</v>
      </c>
      <c r="S2184" s="22">
        <v>218.4</v>
      </c>
      <c r="T2184" s="22">
        <v>148.22300000000001</v>
      </c>
      <c r="U2184" s="22">
        <v>25.1233</v>
      </c>
      <c r="V2184" s="22">
        <v>1.0000000000000001E-5</v>
      </c>
      <c r="W2184" s="22">
        <v>1E-3</v>
      </c>
      <c r="X2184" s="22">
        <v>32.590000000000003</v>
      </c>
      <c r="Y2184" s="22">
        <v>57.72</v>
      </c>
      <c r="Z2184" s="22">
        <v>1E-3</v>
      </c>
      <c r="AA2184" s="22">
        <v>1E-3</v>
      </c>
      <c r="AB2184" s="22">
        <v>1E-3</v>
      </c>
      <c r="AC2184" s="22">
        <v>1E-3</v>
      </c>
      <c r="AD2184" s="22">
        <v>9.69</v>
      </c>
      <c r="AE2184" s="24">
        <v>100.00500000000002</v>
      </c>
      <c r="AF2184" s="19" t="s">
        <v>64</v>
      </c>
      <c r="AG2184" s="25">
        <v>0.71599999999999997</v>
      </c>
      <c r="AH2184" s="22">
        <v>1E-3</v>
      </c>
      <c r="AI2184" s="22">
        <v>900687.46</v>
      </c>
      <c r="AJ2184" s="22">
        <v>900687.46100000001</v>
      </c>
      <c r="AK2184" s="21" t="s">
        <v>5638</v>
      </c>
      <c r="AL2184" s="21" t="s">
        <v>6718</v>
      </c>
      <c r="AM2184" s="26" t="s">
        <v>48</v>
      </c>
      <c r="AN2184" s="27">
        <v>0</v>
      </c>
      <c r="AS2184">
        <f t="shared" si="68"/>
        <v>5103</v>
      </c>
      <c r="AT2184" t="str">
        <f t="shared" si="69"/>
        <v>Região Rural da Capital Regional de Cuiabá</v>
      </c>
      <c r="BE2184">
        <v>3122504</v>
      </c>
      <c r="BF2184">
        <v>31</v>
      </c>
      <c r="BG2184" t="s">
        <v>12888</v>
      </c>
      <c r="BH2184" t="s">
        <v>12889</v>
      </c>
      <c r="BI2184" t="s">
        <v>12823</v>
      </c>
      <c r="BJ2184" t="s">
        <v>13318</v>
      </c>
      <c r="BK2184">
        <v>3103</v>
      </c>
      <c r="BL2184" t="s">
        <v>13233</v>
      </c>
      <c r="BM2184" t="s">
        <v>13234</v>
      </c>
    </row>
    <row r="2185" spans="1:65" x14ac:dyDescent="0.25">
      <c r="A2185" s="17" t="s">
        <v>6355</v>
      </c>
      <c r="B2185" s="18">
        <v>1</v>
      </c>
      <c r="C2185" s="19" t="s">
        <v>6721</v>
      </c>
      <c r="D2185" s="20" t="s">
        <v>6577</v>
      </c>
      <c r="E2185" s="20" t="s">
        <v>6713</v>
      </c>
      <c r="F2185" s="21">
        <v>5108907</v>
      </c>
      <c r="G2185" s="20" t="s">
        <v>6722</v>
      </c>
      <c r="H2185" s="22">
        <v>766.3</v>
      </c>
      <c r="I2185" s="22">
        <v>792.7</v>
      </c>
      <c r="J2185" s="22">
        <v>792.7</v>
      </c>
      <c r="K2185" s="22">
        <v>766.3</v>
      </c>
      <c r="L2185" s="22">
        <v>766.3</v>
      </c>
      <c r="M2185" s="23">
        <v>31</v>
      </c>
      <c r="N2185" s="19" t="s">
        <v>44</v>
      </c>
      <c r="O2185" s="22">
        <v>7.66</v>
      </c>
      <c r="P2185" s="22">
        <v>1E-3</v>
      </c>
      <c r="Q2185" s="22">
        <v>1E-3</v>
      </c>
      <c r="R2185" s="22">
        <v>36.218200000000003</v>
      </c>
      <c r="S2185" s="22">
        <v>383.15</v>
      </c>
      <c r="T2185" s="22">
        <v>335.51049999999998</v>
      </c>
      <c r="U2185" s="22">
        <v>37.823999999999998</v>
      </c>
      <c r="V2185" s="22">
        <v>1.0000000000000001E-5</v>
      </c>
      <c r="W2185" s="22">
        <v>1E-3</v>
      </c>
      <c r="X2185" s="22">
        <v>44.16</v>
      </c>
      <c r="Y2185" s="22">
        <v>51.27</v>
      </c>
      <c r="Z2185" s="22">
        <v>1E-3</v>
      </c>
      <c r="AA2185" s="22">
        <v>1E-3</v>
      </c>
      <c r="AB2185" s="22">
        <v>1E-3</v>
      </c>
      <c r="AC2185" s="22">
        <v>1E-3</v>
      </c>
      <c r="AD2185" s="22">
        <v>4.57</v>
      </c>
      <c r="AE2185" s="24">
        <v>100.00500000000002</v>
      </c>
      <c r="AF2185" s="19" t="s">
        <v>64</v>
      </c>
      <c r="AG2185" s="25">
        <v>0.754</v>
      </c>
      <c r="AH2185" s="22">
        <v>30266.74</v>
      </c>
      <c r="AI2185" s="22">
        <v>1675606.91</v>
      </c>
      <c r="AJ2185" s="22">
        <v>1705873.65</v>
      </c>
      <c r="AK2185" s="21" t="s">
        <v>5638</v>
      </c>
      <c r="AL2185" s="21" t="s">
        <v>6718</v>
      </c>
      <c r="AM2185" s="26" t="s">
        <v>48</v>
      </c>
      <c r="AN2185" s="27">
        <v>0</v>
      </c>
      <c r="AS2185">
        <f t="shared" si="68"/>
        <v>5103</v>
      </c>
      <c r="AT2185" t="str">
        <f t="shared" si="69"/>
        <v>Região Rural da Capital Regional de Cuiabá</v>
      </c>
      <c r="BE2185">
        <v>3122702</v>
      </c>
      <c r="BF2185">
        <v>31</v>
      </c>
      <c r="BG2185" t="s">
        <v>12888</v>
      </c>
      <c r="BH2185" t="s">
        <v>12889</v>
      </c>
      <c r="BI2185" t="s">
        <v>12823</v>
      </c>
      <c r="BJ2185" t="s">
        <v>13319</v>
      </c>
      <c r="BK2185">
        <v>3103</v>
      </c>
      <c r="BL2185" t="s">
        <v>13233</v>
      </c>
      <c r="BM2185" t="s">
        <v>13234</v>
      </c>
    </row>
    <row r="2186" spans="1:65" x14ac:dyDescent="0.25">
      <c r="A2186" s="17" t="s">
        <v>6355</v>
      </c>
      <c r="B2186" s="18">
        <v>1</v>
      </c>
      <c r="C2186" s="19" t="s">
        <v>6723</v>
      </c>
      <c r="D2186" s="20" t="s">
        <v>6577</v>
      </c>
      <c r="E2186" s="20" t="s">
        <v>6713</v>
      </c>
      <c r="F2186" s="21">
        <v>5108907</v>
      </c>
      <c r="G2186" s="20" t="s">
        <v>6724</v>
      </c>
      <c r="H2186" s="22">
        <v>8800</v>
      </c>
      <c r="I2186" s="22">
        <v>8800</v>
      </c>
      <c r="J2186" s="22">
        <v>8800</v>
      </c>
      <c r="K2186" s="22">
        <v>8800</v>
      </c>
      <c r="L2186" s="22">
        <v>8800</v>
      </c>
      <c r="M2186" s="23">
        <v>220</v>
      </c>
      <c r="N2186" s="19" t="s">
        <v>44</v>
      </c>
      <c r="O2186" s="22"/>
      <c r="P2186" s="22">
        <v>0</v>
      </c>
      <c r="Q2186" s="22">
        <v>0</v>
      </c>
      <c r="R2186" s="22">
        <v>855</v>
      </c>
      <c r="S2186" s="22">
        <v>1760</v>
      </c>
      <c r="T2186" s="22">
        <v>110</v>
      </c>
      <c r="U2186" s="22">
        <v>5170</v>
      </c>
      <c r="V2186" s="22">
        <v>905</v>
      </c>
      <c r="W2186" s="22">
        <v>0</v>
      </c>
      <c r="X2186" s="22">
        <v>0</v>
      </c>
      <c r="Y2186" s="22">
        <v>30</v>
      </c>
      <c r="Z2186" s="22">
        <v>50</v>
      </c>
      <c r="AA2186" s="22">
        <v>0</v>
      </c>
      <c r="AB2186" s="22">
        <v>0</v>
      </c>
      <c r="AC2186" s="22">
        <v>0</v>
      </c>
      <c r="AD2186" s="22">
        <v>20</v>
      </c>
      <c r="AE2186" s="24">
        <v>100</v>
      </c>
      <c r="AF2186" s="19" t="s">
        <v>57</v>
      </c>
      <c r="AG2186" s="25">
        <v>0.42599999999999999</v>
      </c>
      <c r="AH2186" s="22">
        <v>23955.7</v>
      </c>
      <c r="AI2186" s="22">
        <v>3023660.3</v>
      </c>
      <c r="AJ2186" s="22">
        <v>3047616</v>
      </c>
      <c r="AK2186" s="21" t="s">
        <v>6725</v>
      </c>
      <c r="AL2186" s="21" t="s">
        <v>2582</v>
      </c>
      <c r="AM2186" s="26" t="s">
        <v>48</v>
      </c>
      <c r="AN2186" s="27">
        <v>0</v>
      </c>
      <c r="AS2186">
        <f t="shared" si="68"/>
        <v>5103</v>
      </c>
      <c r="AT2186" t="str">
        <f t="shared" si="69"/>
        <v>Região Rural da Capital Regional de Cuiabá</v>
      </c>
      <c r="BE2186">
        <v>3123528</v>
      </c>
      <c r="BF2186">
        <v>31</v>
      </c>
      <c r="BG2186" t="s">
        <v>12888</v>
      </c>
      <c r="BH2186" t="s">
        <v>12889</v>
      </c>
      <c r="BI2186" t="s">
        <v>12823</v>
      </c>
      <c r="BJ2186" t="s">
        <v>13320</v>
      </c>
      <c r="BK2186">
        <v>3103</v>
      </c>
      <c r="BL2186" t="s">
        <v>13233</v>
      </c>
      <c r="BM2186" t="s">
        <v>13234</v>
      </c>
    </row>
    <row r="2187" spans="1:65" x14ac:dyDescent="0.25">
      <c r="A2187" s="17" t="s">
        <v>6355</v>
      </c>
      <c r="B2187" s="18">
        <v>1</v>
      </c>
      <c r="C2187" s="19" t="s">
        <v>6726</v>
      </c>
      <c r="D2187" s="20" t="s">
        <v>6472</v>
      </c>
      <c r="E2187" s="20" t="s">
        <v>6727</v>
      </c>
      <c r="F2187" s="21">
        <v>5108956</v>
      </c>
      <c r="G2187" s="20" t="s">
        <v>6728</v>
      </c>
      <c r="H2187" s="22">
        <v>1910</v>
      </c>
      <c r="I2187" s="22">
        <v>1798.1387999999999</v>
      </c>
      <c r="J2187" s="22">
        <v>1798.1387999999999</v>
      </c>
      <c r="K2187" s="22">
        <v>1798.1387999999999</v>
      </c>
      <c r="L2187" s="22">
        <v>1798.1387999999999</v>
      </c>
      <c r="M2187" s="23">
        <v>19</v>
      </c>
      <c r="N2187" s="19" t="s">
        <v>44</v>
      </c>
      <c r="O2187" s="22">
        <v>17.98</v>
      </c>
      <c r="P2187" s="22">
        <v>7.58</v>
      </c>
      <c r="Q2187" s="22">
        <v>100</v>
      </c>
      <c r="R2187" s="22">
        <v>35.904299999999999</v>
      </c>
      <c r="S2187" s="22">
        <v>0</v>
      </c>
      <c r="T2187" s="22">
        <v>0</v>
      </c>
      <c r="U2187" s="22">
        <v>1610.1</v>
      </c>
      <c r="V2187" s="22">
        <v>0</v>
      </c>
      <c r="W2187" s="22">
        <v>0</v>
      </c>
      <c r="X2187" s="22">
        <v>53.63</v>
      </c>
      <c r="Y2187" s="22">
        <v>36.6</v>
      </c>
      <c r="Z2187" s="22">
        <v>7.77</v>
      </c>
      <c r="AA2187" s="22">
        <v>0</v>
      </c>
      <c r="AB2187" s="22">
        <v>0</v>
      </c>
      <c r="AC2187" s="22">
        <v>0</v>
      </c>
      <c r="AD2187" s="22">
        <v>2</v>
      </c>
      <c r="AE2187" s="24">
        <v>100</v>
      </c>
      <c r="AF2187" s="19" t="s">
        <v>65</v>
      </c>
      <c r="AG2187" s="25">
        <v>0.5</v>
      </c>
      <c r="AH2187" s="22">
        <v>56405.919999999998</v>
      </c>
      <c r="AI2187" s="22">
        <v>289770.07</v>
      </c>
      <c r="AJ2187" s="22">
        <v>346175.99</v>
      </c>
      <c r="AK2187" s="21" t="s">
        <v>3824</v>
      </c>
      <c r="AL2187" s="21" t="s">
        <v>644</v>
      </c>
      <c r="AM2187" s="26" t="s">
        <v>48</v>
      </c>
      <c r="AN2187" s="27">
        <v>0</v>
      </c>
      <c r="AS2187">
        <f t="shared" si="68"/>
        <v>5106</v>
      </c>
      <c r="AT2187" t="str">
        <f t="shared" si="69"/>
        <v>Região Rural do Centro de Zona de Alta Floresta</v>
      </c>
      <c r="BE2187">
        <v>3123700</v>
      </c>
      <c r="BF2187">
        <v>31</v>
      </c>
      <c r="BG2187" t="s">
        <v>12888</v>
      </c>
      <c r="BH2187" t="s">
        <v>12889</v>
      </c>
      <c r="BI2187" t="s">
        <v>12823</v>
      </c>
      <c r="BJ2187" t="s">
        <v>13321</v>
      </c>
      <c r="BK2187">
        <v>3103</v>
      </c>
      <c r="BL2187" t="s">
        <v>13233</v>
      </c>
      <c r="BM2187" t="s">
        <v>13234</v>
      </c>
    </row>
    <row r="2188" spans="1:65" x14ac:dyDescent="0.25">
      <c r="A2188" s="17" t="s">
        <v>6355</v>
      </c>
      <c r="B2188" s="18">
        <v>1</v>
      </c>
      <c r="C2188" s="19" t="s">
        <v>6729</v>
      </c>
      <c r="D2188" s="20" t="s">
        <v>6472</v>
      </c>
      <c r="E2188" s="20" t="s">
        <v>6727</v>
      </c>
      <c r="F2188" s="21">
        <v>5108956</v>
      </c>
      <c r="G2188" s="20" t="s">
        <v>6730</v>
      </c>
      <c r="H2188" s="22">
        <v>1910</v>
      </c>
      <c r="I2188" s="22">
        <v>2999.9</v>
      </c>
      <c r="J2188" s="22">
        <v>1801.3735999999999</v>
      </c>
      <c r="K2188" s="22">
        <v>1801.3735999999999</v>
      </c>
      <c r="L2188" s="22">
        <v>1801.3735999999999</v>
      </c>
      <c r="M2188" s="23">
        <v>19</v>
      </c>
      <c r="N2188" s="19" t="s">
        <v>44</v>
      </c>
      <c r="O2188" s="22">
        <v>18.010000000000002</v>
      </c>
      <c r="P2188" s="22">
        <v>0</v>
      </c>
      <c r="Q2188" s="22">
        <v>0</v>
      </c>
      <c r="R2188" s="22">
        <v>65.5792</v>
      </c>
      <c r="S2188" s="22">
        <v>0</v>
      </c>
      <c r="T2188" s="22">
        <v>0</v>
      </c>
      <c r="U2188" s="22">
        <v>1706.4</v>
      </c>
      <c r="V2188" s="22">
        <v>18</v>
      </c>
      <c r="W2188" s="22">
        <v>0</v>
      </c>
      <c r="X2188" s="22">
        <v>52.2</v>
      </c>
      <c r="Y2188" s="22">
        <v>29.78</v>
      </c>
      <c r="Z2188" s="22">
        <v>14.38</v>
      </c>
      <c r="AA2188" s="22">
        <v>0</v>
      </c>
      <c r="AB2188" s="22">
        <v>0</v>
      </c>
      <c r="AC2188" s="22">
        <v>0</v>
      </c>
      <c r="AD2188" s="22">
        <v>3.64</v>
      </c>
      <c r="AE2188" s="24">
        <v>100</v>
      </c>
      <c r="AF2188" s="19" t="s">
        <v>65</v>
      </c>
      <c r="AG2188" s="25">
        <v>0.67800000000000005</v>
      </c>
      <c r="AH2188" s="22">
        <v>7367.62</v>
      </c>
      <c r="AI2188" s="22">
        <v>284833.19</v>
      </c>
      <c r="AJ2188" s="22">
        <v>292200.81</v>
      </c>
      <c r="AK2188" s="21" t="s">
        <v>3824</v>
      </c>
      <c r="AL2188" s="21" t="s">
        <v>6731</v>
      </c>
      <c r="AM2188" s="26" t="s">
        <v>48</v>
      </c>
      <c r="AN2188" s="27">
        <v>0</v>
      </c>
      <c r="AS2188">
        <f t="shared" si="68"/>
        <v>5106</v>
      </c>
      <c r="AT2188" t="str">
        <f t="shared" si="69"/>
        <v>Região Rural do Centro de Zona de Alta Floresta</v>
      </c>
      <c r="BE2188">
        <v>3123858</v>
      </c>
      <c r="BF2188">
        <v>31</v>
      </c>
      <c r="BG2188" t="s">
        <v>12888</v>
      </c>
      <c r="BH2188" t="s">
        <v>12889</v>
      </c>
      <c r="BI2188" t="s">
        <v>12823</v>
      </c>
      <c r="BJ2188" t="s">
        <v>13322</v>
      </c>
      <c r="BK2188">
        <v>3103</v>
      </c>
      <c r="BL2188" t="s">
        <v>13233</v>
      </c>
      <c r="BM2188" t="s">
        <v>13234</v>
      </c>
    </row>
    <row r="2189" spans="1:65" x14ac:dyDescent="0.25">
      <c r="A2189" s="17" t="s">
        <v>6355</v>
      </c>
      <c r="B2189" s="18">
        <v>1</v>
      </c>
      <c r="C2189" s="19" t="s">
        <v>6732</v>
      </c>
      <c r="D2189" s="20" t="s">
        <v>6472</v>
      </c>
      <c r="E2189" s="20" t="s">
        <v>6727</v>
      </c>
      <c r="F2189" s="21">
        <v>5108956</v>
      </c>
      <c r="G2189" s="20" t="s">
        <v>6733</v>
      </c>
      <c r="H2189" s="22">
        <v>1792.0186000000001</v>
      </c>
      <c r="I2189" s="22">
        <v>1780.8241</v>
      </c>
      <c r="J2189" s="22">
        <v>1780.8241</v>
      </c>
      <c r="K2189" s="22">
        <v>1780.8241</v>
      </c>
      <c r="L2189" s="22">
        <v>1780.8241</v>
      </c>
      <c r="M2189" s="23">
        <v>18</v>
      </c>
      <c r="N2189" s="19" t="s">
        <v>44</v>
      </c>
      <c r="O2189" s="22">
        <v>19.100000000000001</v>
      </c>
      <c r="P2189" s="22">
        <v>0</v>
      </c>
      <c r="Q2189" s="22">
        <v>0</v>
      </c>
      <c r="R2189" s="22">
        <v>54.493400000000001</v>
      </c>
      <c r="S2189" s="22">
        <v>0</v>
      </c>
      <c r="T2189" s="22">
        <v>0</v>
      </c>
      <c r="U2189" s="22">
        <v>1701.4</v>
      </c>
      <c r="V2189" s="22">
        <v>17.108000000000001</v>
      </c>
      <c r="W2189" s="22">
        <v>0</v>
      </c>
      <c r="X2189" s="22">
        <v>75.58</v>
      </c>
      <c r="Y2189" s="22">
        <v>13.24</v>
      </c>
      <c r="Z2189" s="22">
        <v>8.1199999999999992</v>
      </c>
      <c r="AA2189" s="22">
        <v>0</v>
      </c>
      <c r="AB2189" s="22">
        <v>0</v>
      </c>
      <c r="AC2189" s="22">
        <v>0</v>
      </c>
      <c r="AD2189" s="22">
        <v>3.06</v>
      </c>
      <c r="AE2189" s="24">
        <v>100</v>
      </c>
      <c r="AF2189" s="19" t="s">
        <v>65</v>
      </c>
      <c r="AG2189" s="25">
        <v>0.71499999999999997</v>
      </c>
      <c r="AH2189" s="22">
        <v>18900.75</v>
      </c>
      <c r="AI2189" s="22">
        <v>296952.42</v>
      </c>
      <c r="AJ2189" s="22">
        <v>315853.17</v>
      </c>
      <c r="AK2189" s="21" t="s">
        <v>3824</v>
      </c>
      <c r="AL2189" s="21" t="s">
        <v>6731</v>
      </c>
      <c r="AM2189" s="26" t="s">
        <v>48</v>
      </c>
      <c r="AN2189" s="27">
        <v>0</v>
      </c>
      <c r="AS2189">
        <f t="shared" si="68"/>
        <v>5106</v>
      </c>
      <c r="AT2189" t="str">
        <f t="shared" si="69"/>
        <v>Região Rural do Centro de Zona de Alta Floresta</v>
      </c>
      <c r="BE2189">
        <v>3124203</v>
      </c>
      <c r="BF2189">
        <v>31</v>
      </c>
      <c r="BG2189" t="s">
        <v>12888</v>
      </c>
      <c r="BH2189" t="s">
        <v>12889</v>
      </c>
      <c r="BI2189" t="s">
        <v>12823</v>
      </c>
      <c r="BJ2189" t="s">
        <v>13323</v>
      </c>
      <c r="BK2189">
        <v>3103</v>
      </c>
      <c r="BL2189" t="s">
        <v>13233</v>
      </c>
      <c r="BM2189" t="s">
        <v>13234</v>
      </c>
    </row>
    <row r="2190" spans="1:65" x14ac:dyDescent="0.25">
      <c r="A2190" s="17" t="s">
        <v>6355</v>
      </c>
      <c r="B2190" s="18">
        <v>1</v>
      </c>
      <c r="C2190" s="19" t="s">
        <v>6734</v>
      </c>
      <c r="D2190" s="20" t="s">
        <v>6472</v>
      </c>
      <c r="E2190" s="20" t="s">
        <v>6727</v>
      </c>
      <c r="F2190" s="21">
        <v>5108956</v>
      </c>
      <c r="G2190" s="20" t="s">
        <v>6735</v>
      </c>
      <c r="H2190" s="22">
        <v>2607.9973</v>
      </c>
      <c r="I2190" s="22">
        <v>2595.2528000000002</v>
      </c>
      <c r="J2190" s="22">
        <v>2595.2528000000002</v>
      </c>
      <c r="K2190" s="22">
        <v>2595.2528000000002</v>
      </c>
      <c r="L2190" s="22">
        <v>2595.2528000000002</v>
      </c>
      <c r="M2190" s="23">
        <v>26</v>
      </c>
      <c r="N2190" s="19" t="s">
        <v>44</v>
      </c>
      <c r="O2190" s="22">
        <v>25.95</v>
      </c>
      <c r="P2190" s="22">
        <v>0</v>
      </c>
      <c r="Q2190" s="22">
        <v>0</v>
      </c>
      <c r="R2190" s="22">
        <v>90.127700000000004</v>
      </c>
      <c r="S2190" s="22">
        <v>0</v>
      </c>
      <c r="T2190" s="22">
        <v>0</v>
      </c>
      <c r="U2190" s="22">
        <v>2483.1</v>
      </c>
      <c r="V2190" s="22">
        <v>24.317399999999999</v>
      </c>
      <c r="W2190" s="22">
        <v>0</v>
      </c>
      <c r="X2190" s="22">
        <v>77.69</v>
      </c>
      <c r="Y2190" s="22">
        <v>9.07</v>
      </c>
      <c r="Z2190" s="22">
        <v>9.77</v>
      </c>
      <c r="AA2190" s="22">
        <v>0</v>
      </c>
      <c r="AB2190" s="22">
        <v>0</v>
      </c>
      <c r="AC2190" s="22">
        <v>0</v>
      </c>
      <c r="AD2190" s="22">
        <v>3.47</v>
      </c>
      <c r="AE2190" s="24">
        <v>99.999999999999986</v>
      </c>
      <c r="AF2190" s="19" t="s">
        <v>65</v>
      </c>
      <c r="AG2190" s="25">
        <v>0.71499999999999997</v>
      </c>
      <c r="AH2190" s="22">
        <v>30441.64</v>
      </c>
      <c r="AI2190" s="22">
        <v>432758.4</v>
      </c>
      <c r="AJ2190" s="22">
        <v>463200.04000000004</v>
      </c>
      <c r="AK2190" s="21" t="s">
        <v>3824</v>
      </c>
      <c r="AL2190" s="21" t="s">
        <v>644</v>
      </c>
      <c r="AM2190" s="26" t="s">
        <v>48</v>
      </c>
      <c r="AN2190" s="27">
        <v>0</v>
      </c>
      <c r="AS2190">
        <f t="shared" si="68"/>
        <v>5106</v>
      </c>
      <c r="AT2190" t="str">
        <f t="shared" si="69"/>
        <v>Região Rural do Centro de Zona de Alta Floresta</v>
      </c>
      <c r="BE2190">
        <v>3125309</v>
      </c>
      <c r="BF2190">
        <v>31</v>
      </c>
      <c r="BG2190" t="s">
        <v>12888</v>
      </c>
      <c r="BH2190" t="s">
        <v>12889</v>
      </c>
      <c r="BI2190" t="s">
        <v>12823</v>
      </c>
      <c r="BJ2190" t="s">
        <v>13324</v>
      </c>
      <c r="BK2190">
        <v>3103</v>
      </c>
      <c r="BL2190" t="s">
        <v>13233</v>
      </c>
      <c r="BM2190" t="s">
        <v>13234</v>
      </c>
    </row>
    <row r="2191" spans="1:65" x14ac:dyDescent="0.25">
      <c r="A2191" s="17" t="s">
        <v>6355</v>
      </c>
      <c r="B2191" s="18">
        <v>1</v>
      </c>
      <c r="C2191" s="19" t="s">
        <v>6736</v>
      </c>
      <c r="D2191" s="20" t="s">
        <v>6737</v>
      </c>
      <c r="E2191" s="20" t="s">
        <v>6738</v>
      </c>
      <c r="F2191" s="21">
        <v>5106224</v>
      </c>
      <c r="G2191" s="20" t="s">
        <v>6739</v>
      </c>
      <c r="H2191" s="22">
        <v>28995.61</v>
      </c>
      <c r="I2191" s="22">
        <v>28995.599999999999</v>
      </c>
      <c r="J2191" s="22">
        <v>28995.1</v>
      </c>
      <c r="K2191" s="22">
        <v>28995.6165</v>
      </c>
      <c r="L2191" s="22">
        <v>28995.61</v>
      </c>
      <c r="M2191" s="23">
        <v>600</v>
      </c>
      <c r="N2191" s="19" t="s">
        <v>44</v>
      </c>
      <c r="O2191" s="22">
        <v>289.95999999999998</v>
      </c>
      <c r="P2191" s="22">
        <v>0</v>
      </c>
      <c r="Q2191" s="22">
        <v>94.28</v>
      </c>
      <c r="R2191" s="22">
        <v>1230.5255999999999</v>
      </c>
      <c r="S2191" s="22">
        <v>0</v>
      </c>
      <c r="T2191" s="22">
        <v>14718.1523</v>
      </c>
      <c r="U2191" s="22">
        <v>11074.730600000001</v>
      </c>
      <c r="V2191" s="22">
        <v>0</v>
      </c>
      <c r="W2191" s="22">
        <v>0</v>
      </c>
      <c r="X2191" s="22">
        <v>0</v>
      </c>
      <c r="Y2191" s="22">
        <v>74.88</v>
      </c>
      <c r="Z2191" s="22">
        <v>9.42</v>
      </c>
      <c r="AA2191" s="22">
        <v>8.9</v>
      </c>
      <c r="AB2191" s="22">
        <v>0</v>
      </c>
      <c r="AC2191" s="22">
        <v>0</v>
      </c>
      <c r="AD2191" s="22">
        <v>6.8</v>
      </c>
      <c r="AE2191" s="24">
        <v>100</v>
      </c>
      <c r="AF2191" s="19" t="s">
        <v>64</v>
      </c>
      <c r="AG2191" s="25">
        <v>0.65400000000000003</v>
      </c>
      <c r="AH2191" s="22">
        <v>2354029.73</v>
      </c>
      <c r="AI2191" s="22">
        <v>5908145.4900000002</v>
      </c>
      <c r="AJ2191" s="22">
        <v>8262175.2200000007</v>
      </c>
      <c r="AK2191" s="21" t="s">
        <v>2034</v>
      </c>
      <c r="AL2191" s="21" t="s">
        <v>2023</v>
      </c>
      <c r="AM2191" s="26" t="s">
        <v>48</v>
      </c>
      <c r="AN2191" s="27">
        <v>0</v>
      </c>
      <c r="AS2191">
        <f t="shared" si="68"/>
        <v>5103</v>
      </c>
      <c r="AT2191" t="str">
        <f t="shared" si="69"/>
        <v>Região Rural da Capital Regional de Cuiabá</v>
      </c>
      <c r="BE2191">
        <v>3125804</v>
      </c>
      <c r="BF2191">
        <v>31</v>
      </c>
      <c r="BG2191" t="s">
        <v>12888</v>
      </c>
      <c r="BH2191" t="s">
        <v>12889</v>
      </c>
      <c r="BI2191" t="s">
        <v>12823</v>
      </c>
      <c r="BJ2191" t="s">
        <v>13325</v>
      </c>
      <c r="BK2191">
        <v>3103</v>
      </c>
      <c r="BL2191" t="s">
        <v>13233</v>
      </c>
      <c r="BM2191" t="s">
        <v>13234</v>
      </c>
    </row>
    <row r="2192" spans="1:65" x14ac:dyDescent="0.25">
      <c r="A2192" s="17" t="s">
        <v>6355</v>
      </c>
      <c r="B2192" s="18">
        <v>1</v>
      </c>
      <c r="C2192" s="19" t="s">
        <v>6740</v>
      </c>
      <c r="D2192" s="20" t="s">
        <v>6398</v>
      </c>
      <c r="E2192" s="20" t="s">
        <v>6741</v>
      </c>
      <c r="F2192" s="21">
        <v>5106232</v>
      </c>
      <c r="G2192" s="20" t="s">
        <v>6742</v>
      </c>
      <c r="H2192" s="22">
        <v>2300</v>
      </c>
      <c r="I2192" s="22">
        <v>2300</v>
      </c>
      <c r="J2192" s="22">
        <v>2300</v>
      </c>
      <c r="K2192" s="22">
        <v>2300</v>
      </c>
      <c r="L2192" s="22">
        <v>2300</v>
      </c>
      <c r="M2192" s="23">
        <v>79</v>
      </c>
      <c r="N2192" s="19" t="s">
        <v>44</v>
      </c>
      <c r="O2192" s="22">
        <v>28.75</v>
      </c>
      <c r="P2192" s="22">
        <v>5.03</v>
      </c>
      <c r="Q2192" s="22">
        <v>71.86</v>
      </c>
      <c r="R2192" s="22">
        <v>80</v>
      </c>
      <c r="S2192" s="22">
        <v>1150</v>
      </c>
      <c r="T2192" s="22">
        <v>780</v>
      </c>
      <c r="U2192" s="22">
        <v>182</v>
      </c>
      <c r="V2192" s="22">
        <v>108</v>
      </c>
      <c r="W2192" s="22">
        <v>0</v>
      </c>
      <c r="X2192" s="22">
        <v>0</v>
      </c>
      <c r="Y2192" s="22">
        <v>27</v>
      </c>
      <c r="Z2192" s="22">
        <v>43</v>
      </c>
      <c r="AA2192" s="22">
        <v>22</v>
      </c>
      <c r="AB2192" s="22">
        <v>0</v>
      </c>
      <c r="AC2192" s="22">
        <v>0</v>
      </c>
      <c r="AD2192" s="22">
        <v>8</v>
      </c>
      <c r="AE2192" s="24">
        <v>100</v>
      </c>
      <c r="AF2192" s="19" t="s">
        <v>64</v>
      </c>
      <c r="AG2192" s="25">
        <v>0.59399999999999997</v>
      </c>
      <c r="AH2192" s="22">
        <v>189196.75</v>
      </c>
      <c r="AI2192" s="22">
        <v>455148.25</v>
      </c>
      <c r="AJ2192" s="22">
        <v>644345</v>
      </c>
      <c r="AK2192" s="21" t="s">
        <v>3649</v>
      </c>
      <c r="AL2192" s="21" t="s">
        <v>6743</v>
      </c>
      <c r="AM2192" s="26" t="s">
        <v>48</v>
      </c>
      <c r="AN2192" s="27">
        <v>0</v>
      </c>
      <c r="AS2192">
        <f t="shared" si="68"/>
        <v>5103</v>
      </c>
      <c r="AT2192" t="str">
        <f t="shared" si="69"/>
        <v>Região Rural da Capital Regional de Cuiabá</v>
      </c>
      <c r="BE2192">
        <v>3125952</v>
      </c>
      <c r="BF2192">
        <v>31</v>
      </c>
      <c r="BG2192" t="s">
        <v>12888</v>
      </c>
      <c r="BH2192" t="s">
        <v>12889</v>
      </c>
      <c r="BI2192" t="s">
        <v>12823</v>
      </c>
      <c r="BJ2192" t="s">
        <v>13326</v>
      </c>
      <c r="BK2192">
        <v>3103</v>
      </c>
      <c r="BL2192" t="s">
        <v>13233</v>
      </c>
      <c r="BM2192" t="s">
        <v>13234</v>
      </c>
    </row>
    <row r="2193" spans="1:65" x14ac:dyDescent="0.25">
      <c r="A2193" s="17" t="s">
        <v>6355</v>
      </c>
      <c r="B2193" s="18">
        <v>1</v>
      </c>
      <c r="C2193" s="19" t="s">
        <v>6744</v>
      </c>
      <c r="D2193" s="20" t="s">
        <v>6398</v>
      </c>
      <c r="E2193" s="20" t="s">
        <v>6741</v>
      </c>
      <c r="F2193" s="21">
        <v>5106232</v>
      </c>
      <c r="G2193" s="20" t="s">
        <v>6745</v>
      </c>
      <c r="H2193" s="22">
        <v>994</v>
      </c>
      <c r="I2193" s="22">
        <v>994</v>
      </c>
      <c r="J2193" s="22">
        <v>894.03</v>
      </c>
      <c r="K2193" s="22">
        <v>1.0000000000000001E-5</v>
      </c>
      <c r="L2193" s="22">
        <v>894.03449999999998</v>
      </c>
      <c r="M2193" s="28">
        <v>34</v>
      </c>
      <c r="N2193" s="19" t="s">
        <v>64</v>
      </c>
      <c r="O2193" s="22">
        <v>11.17</v>
      </c>
      <c r="P2193" s="22">
        <v>1E-3</v>
      </c>
      <c r="Q2193" s="22">
        <v>1E-3</v>
      </c>
      <c r="R2193" s="22">
        <v>32.6</v>
      </c>
      <c r="S2193" s="22">
        <v>1.0000000000000001E-5</v>
      </c>
      <c r="T2193" s="22">
        <v>272.3</v>
      </c>
      <c r="U2193" s="22">
        <v>388.8</v>
      </c>
      <c r="V2193" s="22">
        <v>1.5</v>
      </c>
      <c r="W2193" s="22">
        <v>1E-3</v>
      </c>
      <c r="X2193" s="22">
        <v>1E-3</v>
      </c>
      <c r="Y2193" s="22">
        <v>69.05</v>
      </c>
      <c r="Z2193" s="22">
        <v>16.93</v>
      </c>
      <c r="AA2193" s="22">
        <v>8.33</v>
      </c>
      <c r="AB2193" s="22">
        <v>2.02</v>
      </c>
      <c r="AC2193" s="22">
        <v>1E-3</v>
      </c>
      <c r="AD2193" s="22">
        <v>3.67</v>
      </c>
      <c r="AE2193" s="24">
        <v>100.003</v>
      </c>
      <c r="AF2193" s="19" t="s">
        <v>65</v>
      </c>
      <c r="AG2193" s="25">
        <v>0.58899999999999997</v>
      </c>
      <c r="AH2193" s="22">
        <v>218431.47</v>
      </c>
      <c r="AI2193" s="22">
        <v>2018756.72</v>
      </c>
      <c r="AJ2193" s="22">
        <v>2237188.19</v>
      </c>
      <c r="AK2193" s="21" t="s">
        <v>48</v>
      </c>
      <c r="AL2193" s="21" t="s">
        <v>6746</v>
      </c>
      <c r="AM2193" s="26" t="s">
        <v>3061</v>
      </c>
      <c r="AN2193" s="27">
        <v>0</v>
      </c>
      <c r="AS2193">
        <f t="shared" si="68"/>
        <v>5103</v>
      </c>
      <c r="AT2193" t="str">
        <f t="shared" si="69"/>
        <v>Região Rural da Capital Regional de Cuiabá</v>
      </c>
      <c r="BE2193">
        <v>3126901</v>
      </c>
      <c r="BF2193">
        <v>31</v>
      </c>
      <c r="BG2193" t="s">
        <v>12888</v>
      </c>
      <c r="BH2193" t="s">
        <v>12889</v>
      </c>
      <c r="BI2193" t="s">
        <v>12823</v>
      </c>
      <c r="BJ2193" t="s">
        <v>13327</v>
      </c>
      <c r="BK2193">
        <v>3103</v>
      </c>
      <c r="BL2193" t="s">
        <v>13233</v>
      </c>
      <c r="BM2193" t="s">
        <v>13234</v>
      </c>
    </row>
    <row r="2194" spans="1:65" x14ac:dyDescent="0.25">
      <c r="A2194" s="17" t="s">
        <v>6355</v>
      </c>
      <c r="B2194" s="18">
        <v>1</v>
      </c>
      <c r="C2194" s="19" t="s">
        <v>6747</v>
      </c>
      <c r="D2194" s="20" t="s">
        <v>6398</v>
      </c>
      <c r="E2194" s="20" t="s">
        <v>6741</v>
      </c>
      <c r="F2194" s="21">
        <v>5106232</v>
      </c>
      <c r="G2194" s="20" t="s">
        <v>6748</v>
      </c>
      <c r="H2194" s="22">
        <v>603.20000000000005</v>
      </c>
      <c r="I2194" s="22">
        <v>618.4</v>
      </c>
      <c r="J2194" s="22">
        <v>618.4</v>
      </c>
      <c r="K2194" s="22">
        <v>603.20000000000005</v>
      </c>
      <c r="L2194" s="22">
        <v>603.20000000000005</v>
      </c>
      <c r="M2194" s="23">
        <v>20</v>
      </c>
      <c r="N2194" s="19" t="s">
        <v>44</v>
      </c>
      <c r="O2194" s="22">
        <v>7.54</v>
      </c>
      <c r="P2194" s="22">
        <v>1E-3</v>
      </c>
      <c r="Q2194" s="22">
        <v>1E-3</v>
      </c>
      <c r="R2194" s="22">
        <v>65.065299999999993</v>
      </c>
      <c r="S2194" s="22">
        <v>123.6918</v>
      </c>
      <c r="T2194" s="22">
        <v>163.1892</v>
      </c>
      <c r="U2194" s="22">
        <v>266.5127</v>
      </c>
      <c r="V2194" s="22">
        <v>1.0000000000000001E-5</v>
      </c>
      <c r="W2194" s="22">
        <v>1E-3</v>
      </c>
      <c r="X2194" s="22">
        <v>1E-3</v>
      </c>
      <c r="Y2194" s="22">
        <v>61.91</v>
      </c>
      <c r="Z2194" s="22">
        <v>1E-3</v>
      </c>
      <c r="AA2194" s="22">
        <v>27.56</v>
      </c>
      <c r="AB2194" s="22">
        <v>1E-3</v>
      </c>
      <c r="AC2194" s="22">
        <v>1E-3</v>
      </c>
      <c r="AD2194" s="22">
        <v>10.53</v>
      </c>
      <c r="AE2194" s="24">
        <v>100.00500000000001</v>
      </c>
      <c r="AF2194" s="19" t="s">
        <v>65</v>
      </c>
      <c r="AG2194" s="25">
        <v>0.54900000000000004</v>
      </c>
      <c r="AH2194" s="22">
        <v>217460.43</v>
      </c>
      <c r="AI2194" s="22">
        <v>1234008.46</v>
      </c>
      <c r="AJ2194" s="22">
        <v>1451468.89</v>
      </c>
      <c r="AK2194" s="21" t="s">
        <v>848</v>
      </c>
      <c r="AL2194" s="21" t="s">
        <v>1761</v>
      </c>
      <c r="AM2194" s="26" t="s">
        <v>48</v>
      </c>
      <c r="AN2194" s="27">
        <v>0</v>
      </c>
      <c r="AS2194">
        <f t="shared" si="68"/>
        <v>5103</v>
      </c>
      <c r="AT2194" t="str">
        <f t="shared" si="69"/>
        <v>Região Rural da Capital Regional de Cuiabá</v>
      </c>
      <c r="BE2194">
        <v>3127305</v>
      </c>
      <c r="BF2194">
        <v>31</v>
      </c>
      <c r="BG2194" t="s">
        <v>12888</v>
      </c>
      <c r="BH2194" t="s">
        <v>12889</v>
      </c>
      <c r="BI2194" t="s">
        <v>12823</v>
      </c>
      <c r="BJ2194" t="s">
        <v>13328</v>
      </c>
      <c r="BK2194">
        <v>3103</v>
      </c>
      <c r="BL2194" t="s">
        <v>13233</v>
      </c>
      <c r="BM2194" t="s">
        <v>13234</v>
      </c>
    </row>
    <row r="2195" spans="1:65" x14ac:dyDescent="0.25">
      <c r="A2195" s="17" t="s">
        <v>6355</v>
      </c>
      <c r="B2195" s="18">
        <v>1</v>
      </c>
      <c r="C2195" s="19" t="s">
        <v>6749</v>
      </c>
      <c r="D2195" s="20" t="s">
        <v>6398</v>
      </c>
      <c r="E2195" s="20" t="s">
        <v>6741</v>
      </c>
      <c r="F2195" s="21">
        <v>5106232</v>
      </c>
      <c r="G2195" s="20" t="s">
        <v>6750</v>
      </c>
      <c r="H2195" s="22">
        <v>6300</v>
      </c>
      <c r="I2195" s="22">
        <v>6300</v>
      </c>
      <c r="J2195" s="22">
        <v>2550</v>
      </c>
      <c r="K2195" s="22">
        <v>6300</v>
      </c>
      <c r="L2195" s="22">
        <v>2488.6999999999998</v>
      </c>
      <c r="M2195" s="23">
        <v>55</v>
      </c>
      <c r="N2195" s="19" t="s">
        <v>44</v>
      </c>
      <c r="O2195" s="22">
        <v>31.1</v>
      </c>
      <c r="P2195" s="22">
        <v>75.489999999999995</v>
      </c>
      <c r="Q2195" s="22">
        <v>16.91</v>
      </c>
      <c r="R2195" s="22">
        <v>28.5</v>
      </c>
      <c r="S2195" s="22">
        <v>510</v>
      </c>
      <c r="T2195" s="22">
        <v>945</v>
      </c>
      <c r="U2195" s="22">
        <v>891</v>
      </c>
      <c r="V2195" s="22">
        <v>175.5</v>
      </c>
      <c r="W2195" s="22">
        <v>0</v>
      </c>
      <c r="X2195" s="22">
        <v>0</v>
      </c>
      <c r="Y2195" s="22">
        <v>26</v>
      </c>
      <c r="Z2195" s="22">
        <v>48</v>
      </c>
      <c r="AA2195" s="22">
        <v>18</v>
      </c>
      <c r="AB2195" s="22">
        <v>0</v>
      </c>
      <c r="AC2195" s="22">
        <v>0</v>
      </c>
      <c r="AD2195" s="22">
        <v>8</v>
      </c>
      <c r="AE2195" s="24">
        <v>100</v>
      </c>
      <c r="AF2195" s="19" t="s">
        <v>64</v>
      </c>
      <c r="AG2195" s="25">
        <v>0.59699999999999998</v>
      </c>
      <c r="AH2195" s="22">
        <v>179503.64</v>
      </c>
      <c r="AI2195" s="22">
        <v>494958.94</v>
      </c>
      <c r="AJ2195" s="22">
        <v>674462.58000000007</v>
      </c>
      <c r="AK2195" s="21" t="s">
        <v>5021</v>
      </c>
      <c r="AL2195" s="21" t="s">
        <v>6743</v>
      </c>
      <c r="AM2195" s="26" t="s">
        <v>48</v>
      </c>
      <c r="AN2195" s="27">
        <v>0</v>
      </c>
      <c r="AS2195">
        <f t="shared" si="68"/>
        <v>5103</v>
      </c>
      <c r="AT2195" t="str">
        <f t="shared" si="69"/>
        <v>Região Rural da Capital Regional de Cuiabá</v>
      </c>
      <c r="BE2195">
        <v>3127370</v>
      </c>
      <c r="BF2195">
        <v>31</v>
      </c>
      <c r="BG2195" t="s">
        <v>12888</v>
      </c>
      <c r="BH2195" t="s">
        <v>12889</v>
      </c>
      <c r="BI2195" t="s">
        <v>12823</v>
      </c>
      <c r="BJ2195" t="s">
        <v>13329</v>
      </c>
      <c r="BK2195">
        <v>3103</v>
      </c>
      <c r="BL2195" t="s">
        <v>13233</v>
      </c>
      <c r="BM2195" t="s">
        <v>13234</v>
      </c>
    </row>
    <row r="2196" spans="1:65" x14ac:dyDescent="0.25">
      <c r="A2196" s="17" t="s">
        <v>6355</v>
      </c>
      <c r="B2196" s="18">
        <v>1</v>
      </c>
      <c r="C2196" s="19" t="s">
        <v>6751</v>
      </c>
      <c r="D2196" s="20" t="s">
        <v>6737</v>
      </c>
      <c r="E2196" s="20" t="s">
        <v>6752</v>
      </c>
      <c r="F2196" s="21">
        <v>5106240</v>
      </c>
      <c r="G2196" s="20" t="s">
        <v>6753</v>
      </c>
      <c r="H2196" s="22">
        <v>1452</v>
      </c>
      <c r="I2196" s="22">
        <v>1452</v>
      </c>
      <c r="J2196" s="22">
        <v>1452</v>
      </c>
      <c r="K2196" s="22">
        <v>1452</v>
      </c>
      <c r="L2196" s="22">
        <v>1452</v>
      </c>
      <c r="M2196" s="23">
        <v>27</v>
      </c>
      <c r="N2196" s="19" t="s">
        <v>44</v>
      </c>
      <c r="O2196" s="22">
        <v>16.13</v>
      </c>
      <c r="P2196" s="22">
        <v>0</v>
      </c>
      <c r="Q2196" s="22">
        <v>0</v>
      </c>
      <c r="R2196" s="22">
        <v>43.56</v>
      </c>
      <c r="S2196" s="22">
        <v>0</v>
      </c>
      <c r="T2196" s="22">
        <v>0</v>
      </c>
      <c r="U2196" s="22">
        <v>1379.4</v>
      </c>
      <c r="V2196" s="22">
        <v>29.04</v>
      </c>
      <c r="W2196" s="22">
        <v>0</v>
      </c>
      <c r="X2196" s="22">
        <v>0</v>
      </c>
      <c r="Y2196" s="22">
        <v>60</v>
      </c>
      <c r="Z2196" s="22">
        <v>35</v>
      </c>
      <c r="AA2196" s="22">
        <v>0</v>
      </c>
      <c r="AB2196" s="22">
        <v>0</v>
      </c>
      <c r="AC2196" s="22">
        <v>0</v>
      </c>
      <c r="AD2196" s="22">
        <v>5</v>
      </c>
      <c r="AE2196" s="24">
        <v>100</v>
      </c>
      <c r="AF2196" s="19" t="s">
        <v>57</v>
      </c>
      <c r="AG2196" s="25">
        <v>0.48399999999999999</v>
      </c>
      <c r="AH2196" s="22">
        <v>0</v>
      </c>
      <c r="AI2196" s="22">
        <v>298023</v>
      </c>
      <c r="AJ2196" s="22">
        <v>298023</v>
      </c>
      <c r="AK2196" s="30" t="s">
        <v>3886</v>
      </c>
      <c r="AL2196" s="21" t="s">
        <v>6754</v>
      </c>
      <c r="AM2196" s="26" t="s">
        <v>48</v>
      </c>
      <c r="AN2196" s="27">
        <v>0</v>
      </c>
      <c r="AS2196">
        <f t="shared" si="68"/>
        <v>5107</v>
      </c>
      <c r="AT2196" t="str">
        <f t="shared" si="69"/>
        <v>Região Rural do Centro Sub-regional de Sinop</v>
      </c>
      <c r="BE2196">
        <v>3127503</v>
      </c>
      <c r="BF2196">
        <v>31</v>
      </c>
      <c r="BG2196" t="s">
        <v>12888</v>
      </c>
      <c r="BH2196" t="s">
        <v>12889</v>
      </c>
      <c r="BI2196" t="s">
        <v>12823</v>
      </c>
      <c r="BJ2196" t="s">
        <v>13330</v>
      </c>
      <c r="BK2196">
        <v>3103</v>
      </c>
      <c r="BL2196" t="s">
        <v>13233</v>
      </c>
      <c r="BM2196" t="s">
        <v>13234</v>
      </c>
    </row>
    <row r="2197" spans="1:65" x14ac:dyDescent="0.25">
      <c r="A2197" s="17" t="s">
        <v>6355</v>
      </c>
      <c r="B2197" s="18">
        <v>1</v>
      </c>
      <c r="C2197" s="19" t="s">
        <v>6755</v>
      </c>
      <c r="D2197" s="20" t="s">
        <v>6737</v>
      </c>
      <c r="E2197" s="20" t="s">
        <v>6752</v>
      </c>
      <c r="F2197" s="21">
        <v>5106240</v>
      </c>
      <c r="G2197" s="20" t="s">
        <v>6756</v>
      </c>
      <c r="H2197" s="22">
        <v>11509.651099999999</v>
      </c>
      <c r="I2197" s="22">
        <v>11509.651099999999</v>
      </c>
      <c r="J2197" s="22">
        <v>11509.651099999999</v>
      </c>
      <c r="K2197" s="22">
        <v>11509.651099999999</v>
      </c>
      <c r="L2197" s="22">
        <v>11509.651099999999</v>
      </c>
      <c r="M2197" s="23">
        <v>195</v>
      </c>
      <c r="N2197" s="19" t="s">
        <v>44</v>
      </c>
      <c r="O2197" s="22">
        <v>127.88</v>
      </c>
      <c r="P2197" s="22">
        <v>0</v>
      </c>
      <c r="Q2197" s="22">
        <v>0</v>
      </c>
      <c r="R2197" s="22">
        <v>1150.9650999999999</v>
      </c>
      <c r="S2197" s="22">
        <v>0</v>
      </c>
      <c r="T2197" s="22">
        <v>0</v>
      </c>
      <c r="U2197" s="22">
        <v>9783.2034999999996</v>
      </c>
      <c r="V2197" s="22">
        <v>575.48249999999996</v>
      </c>
      <c r="W2197" s="22">
        <v>0</v>
      </c>
      <c r="X2197" s="22">
        <v>55</v>
      </c>
      <c r="Y2197" s="22">
        <v>0</v>
      </c>
      <c r="Z2197" s="22">
        <v>30</v>
      </c>
      <c r="AA2197" s="22">
        <v>0</v>
      </c>
      <c r="AB2197" s="22">
        <v>0</v>
      </c>
      <c r="AC2197" s="22">
        <v>0</v>
      </c>
      <c r="AD2197" s="22">
        <v>15</v>
      </c>
      <c r="AE2197" s="24">
        <v>100</v>
      </c>
      <c r="AF2197" s="19" t="s">
        <v>57</v>
      </c>
      <c r="AG2197" s="25">
        <v>0.45600000000000002</v>
      </c>
      <c r="AH2197" s="22">
        <v>0</v>
      </c>
      <c r="AI2197" s="22">
        <v>2362355.88</v>
      </c>
      <c r="AJ2197" s="22">
        <v>2362355.88</v>
      </c>
      <c r="AK2197" s="21" t="s">
        <v>3886</v>
      </c>
      <c r="AL2197" s="21" t="s">
        <v>86</v>
      </c>
      <c r="AM2197" s="26" t="s">
        <v>48</v>
      </c>
      <c r="AN2197" s="27">
        <v>0</v>
      </c>
      <c r="AS2197">
        <f t="shared" si="68"/>
        <v>5107</v>
      </c>
      <c r="AT2197" t="str">
        <f t="shared" si="69"/>
        <v>Região Rural do Centro Sub-regional de Sinop</v>
      </c>
      <c r="BE2197">
        <v>3127701</v>
      </c>
      <c r="BF2197">
        <v>31</v>
      </c>
      <c r="BG2197" t="s">
        <v>12888</v>
      </c>
      <c r="BH2197" t="s">
        <v>12889</v>
      </c>
      <c r="BI2197" t="s">
        <v>12823</v>
      </c>
      <c r="BJ2197" t="s">
        <v>13331</v>
      </c>
      <c r="BK2197">
        <v>3103</v>
      </c>
      <c r="BL2197" t="s">
        <v>13233</v>
      </c>
      <c r="BM2197" t="s">
        <v>13234</v>
      </c>
    </row>
    <row r="2198" spans="1:65" x14ac:dyDescent="0.25">
      <c r="A2198" s="17" t="s">
        <v>6355</v>
      </c>
      <c r="B2198" s="18">
        <v>1</v>
      </c>
      <c r="C2198" s="19" t="s">
        <v>6757</v>
      </c>
      <c r="D2198" s="20" t="s">
        <v>6361</v>
      </c>
      <c r="E2198" s="20" t="s">
        <v>6758</v>
      </c>
      <c r="F2198" s="21">
        <v>5106257</v>
      </c>
      <c r="G2198" s="20" t="s">
        <v>6759</v>
      </c>
      <c r="H2198" s="22">
        <v>9991</v>
      </c>
      <c r="I2198" s="22">
        <v>9948.4280999999992</v>
      </c>
      <c r="J2198" s="22">
        <v>9991</v>
      </c>
      <c r="K2198" s="22">
        <v>9991</v>
      </c>
      <c r="L2198" s="22">
        <v>9948.4280999999992</v>
      </c>
      <c r="M2198" s="23">
        <v>250</v>
      </c>
      <c r="N2198" s="19" t="s">
        <v>44</v>
      </c>
      <c r="O2198" s="22">
        <v>124.88</v>
      </c>
      <c r="P2198" s="22">
        <v>50.63</v>
      </c>
      <c r="Q2198" s="22">
        <v>100</v>
      </c>
      <c r="R2198" s="22">
        <v>167.2</v>
      </c>
      <c r="S2198" s="22">
        <v>1998.2</v>
      </c>
      <c r="T2198" s="22">
        <v>3949.2</v>
      </c>
      <c r="U2198" s="22">
        <v>3279.4</v>
      </c>
      <c r="V2198" s="22">
        <v>32.5</v>
      </c>
      <c r="W2198" s="22">
        <v>1E-3</v>
      </c>
      <c r="X2198" s="22">
        <v>1E-3</v>
      </c>
      <c r="Y2198" s="22">
        <v>12.2</v>
      </c>
      <c r="Z2198" s="22">
        <v>60.99</v>
      </c>
      <c r="AA2198" s="22">
        <v>1E-3</v>
      </c>
      <c r="AB2198" s="22">
        <v>19.239999999999998</v>
      </c>
      <c r="AC2198" s="22">
        <v>1E-3</v>
      </c>
      <c r="AD2198" s="22">
        <v>7.57</v>
      </c>
      <c r="AE2198" s="24">
        <v>100.00400000000002</v>
      </c>
      <c r="AF2198" s="19" t="s">
        <v>65</v>
      </c>
      <c r="AG2198" s="25">
        <v>0.50700000000000001</v>
      </c>
      <c r="AH2198" s="22">
        <v>1495335.4</v>
      </c>
      <c r="AI2198" s="22">
        <v>7390989.7699999996</v>
      </c>
      <c r="AJ2198" s="22">
        <v>8886325.1699999999</v>
      </c>
      <c r="AK2198" s="21" t="s">
        <v>308</v>
      </c>
      <c r="AL2198" s="21" t="s">
        <v>6760</v>
      </c>
      <c r="AM2198" s="26" t="s">
        <v>48</v>
      </c>
      <c r="AN2198" s="27">
        <v>0</v>
      </c>
      <c r="AS2198">
        <f t="shared" si="68"/>
        <v>5102</v>
      </c>
      <c r="AT2198" t="str">
        <f t="shared" si="69"/>
        <v>Região Rural do Centro Sub-regional de Rondonópolis</v>
      </c>
      <c r="BE2198">
        <v>3128204</v>
      </c>
      <c r="BF2198">
        <v>31</v>
      </c>
      <c r="BG2198" t="s">
        <v>12888</v>
      </c>
      <c r="BH2198" t="s">
        <v>12889</v>
      </c>
      <c r="BI2198" t="s">
        <v>12823</v>
      </c>
      <c r="BJ2198" t="s">
        <v>13332</v>
      </c>
      <c r="BK2198">
        <v>3103</v>
      </c>
      <c r="BL2198" t="s">
        <v>13233</v>
      </c>
      <c r="BM2198" t="s">
        <v>13234</v>
      </c>
    </row>
    <row r="2199" spans="1:65" x14ac:dyDescent="0.25">
      <c r="A2199" s="17" t="s">
        <v>6355</v>
      </c>
      <c r="B2199" s="18">
        <v>1</v>
      </c>
      <c r="C2199" s="19" t="s">
        <v>6761</v>
      </c>
      <c r="D2199" s="20" t="s">
        <v>6577</v>
      </c>
      <c r="E2199" s="20" t="s">
        <v>6762</v>
      </c>
      <c r="F2199" s="21">
        <v>5106273</v>
      </c>
      <c r="G2199" s="20" t="s">
        <v>6763</v>
      </c>
      <c r="H2199" s="22">
        <v>1276</v>
      </c>
      <c r="I2199" s="22">
        <v>1276</v>
      </c>
      <c r="J2199" s="22">
        <v>1276</v>
      </c>
      <c r="K2199" s="22">
        <v>1276</v>
      </c>
      <c r="L2199" s="22">
        <v>1276</v>
      </c>
      <c r="M2199" s="23">
        <v>45</v>
      </c>
      <c r="N2199" s="19" t="s">
        <v>44</v>
      </c>
      <c r="O2199" s="22">
        <v>12.76</v>
      </c>
      <c r="P2199" s="22">
        <v>0</v>
      </c>
      <c r="Q2199" s="22">
        <v>0</v>
      </c>
      <c r="R2199" s="22">
        <v>38.28</v>
      </c>
      <c r="S2199" s="22">
        <v>0</v>
      </c>
      <c r="T2199" s="22">
        <v>0</v>
      </c>
      <c r="U2199" s="22">
        <v>1212</v>
      </c>
      <c r="V2199" s="22">
        <v>25.52</v>
      </c>
      <c r="W2199" s="22">
        <v>0</v>
      </c>
      <c r="X2199" s="22">
        <v>0</v>
      </c>
      <c r="Y2199" s="22">
        <v>60</v>
      </c>
      <c r="Z2199" s="22">
        <v>20</v>
      </c>
      <c r="AA2199" s="22">
        <v>14</v>
      </c>
      <c r="AB2199" s="22">
        <v>0</v>
      </c>
      <c r="AC2199" s="22">
        <v>0</v>
      </c>
      <c r="AD2199" s="22">
        <v>0.6</v>
      </c>
      <c r="AE2199" s="24">
        <v>94.6</v>
      </c>
      <c r="AF2199" s="19" t="s">
        <v>65</v>
      </c>
      <c r="AG2199" s="25">
        <v>0.57199999999999995</v>
      </c>
      <c r="AH2199" s="22">
        <v>0</v>
      </c>
      <c r="AI2199" s="22">
        <v>148819.88</v>
      </c>
      <c r="AJ2199" s="22">
        <v>148819.88</v>
      </c>
      <c r="AK2199" s="21" t="s">
        <v>511</v>
      </c>
      <c r="AL2199" s="21" t="s">
        <v>6259</v>
      </c>
      <c r="AM2199" s="26" t="s">
        <v>48</v>
      </c>
      <c r="AN2199" s="27">
        <v>0</v>
      </c>
      <c r="AS2199">
        <f t="shared" si="68"/>
        <v>5107</v>
      </c>
      <c r="AT2199" t="str">
        <f t="shared" si="69"/>
        <v>Região Rural do Centro Sub-regional de Sinop</v>
      </c>
      <c r="BE2199">
        <v>3129301</v>
      </c>
      <c r="BF2199">
        <v>31</v>
      </c>
      <c r="BG2199" t="s">
        <v>12888</v>
      </c>
      <c r="BH2199" t="s">
        <v>12889</v>
      </c>
      <c r="BI2199" t="s">
        <v>12823</v>
      </c>
      <c r="BJ2199" t="s">
        <v>13333</v>
      </c>
      <c r="BK2199">
        <v>3103</v>
      </c>
      <c r="BL2199" t="s">
        <v>13233</v>
      </c>
      <c r="BM2199" t="s">
        <v>13234</v>
      </c>
    </row>
    <row r="2200" spans="1:65" x14ac:dyDescent="0.25">
      <c r="A2200" s="17" t="s">
        <v>6355</v>
      </c>
      <c r="B2200" s="18">
        <v>1</v>
      </c>
      <c r="C2200" s="19" t="s">
        <v>6764</v>
      </c>
      <c r="D2200" s="20" t="s">
        <v>6577</v>
      </c>
      <c r="E2200" s="20" t="s">
        <v>6762</v>
      </c>
      <c r="F2200" s="21">
        <v>5106273</v>
      </c>
      <c r="G2200" s="20" t="s">
        <v>6045</v>
      </c>
      <c r="H2200" s="22">
        <v>4558.53</v>
      </c>
      <c r="I2200" s="22">
        <v>4558.53</v>
      </c>
      <c r="J2200" s="22">
        <v>4558.53</v>
      </c>
      <c r="K2200" s="22">
        <v>4558.53</v>
      </c>
      <c r="L2200" s="22">
        <v>2003.0494000000001</v>
      </c>
      <c r="M2200" s="23">
        <v>70</v>
      </c>
      <c r="N2200" s="19" t="s">
        <v>44</v>
      </c>
      <c r="O2200" s="22">
        <v>20.03</v>
      </c>
      <c r="P2200" s="22">
        <v>0</v>
      </c>
      <c r="Q2200" s="22">
        <v>0</v>
      </c>
      <c r="R2200" s="22">
        <v>60.091500000000003</v>
      </c>
      <c r="S2200" s="22">
        <v>1001.5247000000001</v>
      </c>
      <c r="T2200" s="22">
        <v>0</v>
      </c>
      <c r="U2200" s="22">
        <v>901.37220000000002</v>
      </c>
      <c r="V2200" s="22">
        <v>40.061</v>
      </c>
      <c r="W2200" s="22">
        <v>0</v>
      </c>
      <c r="X2200" s="22">
        <v>0</v>
      </c>
      <c r="Y2200" s="22">
        <v>60</v>
      </c>
      <c r="Z2200" s="22">
        <v>21</v>
      </c>
      <c r="AA2200" s="22">
        <v>13</v>
      </c>
      <c r="AB2200" s="22">
        <v>0</v>
      </c>
      <c r="AC2200" s="22">
        <v>0</v>
      </c>
      <c r="AD2200" s="22">
        <v>6</v>
      </c>
      <c r="AE2200" s="24">
        <v>100</v>
      </c>
      <c r="AF2200" s="19" t="s">
        <v>65</v>
      </c>
      <c r="AG2200" s="25">
        <v>0.57699999999999996</v>
      </c>
      <c r="AH2200" s="22">
        <v>0</v>
      </c>
      <c r="AI2200" s="22">
        <v>235658.76</v>
      </c>
      <c r="AJ2200" s="22">
        <v>235658.76</v>
      </c>
      <c r="AK2200" s="21" t="s">
        <v>4734</v>
      </c>
      <c r="AL2200" s="21" t="s">
        <v>6259</v>
      </c>
      <c r="AM2200" s="26" t="s">
        <v>48</v>
      </c>
      <c r="AN2200" s="27">
        <v>0</v>
      </c>
      <c r="AS2200">
        <f t="shared" si="68"/>
        <v>5107</v>
      </c>
      <c r="AT2200" t="str">
        <f t="shared" si="69"/>
        <v>Região Rural do Centro Sub-regional de Sinop</v>
      </c>
      <c r="BE2200">
        <v>3130556</v>
      </c>
      <c r="BF2200">
        <v>31</v>
      </c>
      <c r="BG2200" t="s">
        <v>12888</v>
      </c>
      <c r="BH2200" t="s">
        <v>12889</v>
      </c>
      <c r="BI2200" t="s">
        <v>12823</v>
      </c>
      <c r="BJ2200" t="s">
        <v>13334</v>
      </c>
      <c r="BK2200">
        <v>3103</v>
      </c>
      <c r="BL2200" t="s">
        <v>13233</v>
      </c>
      <c r="BM2200" t="s">
        <v>13234</v>
      </c>
    </row>
    <row r="2201" spans="1:65" x14ac:dyDescent="0.25">
      <c r="A2201" s="17" t="s">
        <v>6355</v>
      </c>
      <c r="B2201" s="18">
        <v>1</v>
      </c>
      <c r="C2201" s="19" t="s">
        <v>6765</v>
      </c>
      <c r="D2201" s="20" t="s">
        <v>6577</v>
      </c>
      <c r="E2201" s="20" t="s">
        <v>6762</v>
      </c>
      <c r="F2201" s="21">
        <v>5106273</v>
      </c>
      <c r="G2201" s="20" t="s">
        <v>6766</v>
      </c>
      <c r="H2201" s="22">
        <v>5863.6</v>
      </c>
      <c r="I2201" s="22">
        <v>5863.6</v>
      </c>
      <c r="J2201" s="22">
        <v>5863.6</v>
      </c>
      <c r="K2201" s="22">
        <v>3294.8</v>
      </c>
      <c r="L2201" s="22">
        <v>3294.8</v>
      </c>
      <c r="M2201" s="23">
        <v>100</v>
      </c>
      <c r="N2201" s="19" t="s">
        <v>44</v>
      </c>
      <c r="O2201" s="22">
        <v>58.63</v>
      </c>
      <c r="P2201" s="22">
        <v>0</v>
      </c>
      <c r="Q2201" s="22">
        <v>0</v>
      </c>
      <c r="R2201" s="22">
        <v>98.843999999999994</v>
      </c>
      <c r="S2201" s="22">
        <v>0</v>
      </c>
      <c r="T2201" s="22">
        <v>0</v>
      </c>
      <c r="U2201" s="22">
        <v>3130.06</v>
      </c>
      <c r="V2201" s="22">
        <v>65.896000000000001</v>
      </c>
      <c r="W2201" s="22">
        <v>0</v>
      </c>
      <c r="X2201" s="22">
        <v>0</v>
      </c>
      <c r="Y2201" s="22">
        <v>60</v>
      </c>
      <c r="Z2201" s="22">
        <v>18</v>
      </c>
      <c r="AA2201" s="22">
        <v>14</v>
      </c>
      <c r="AB2201" s="22">
        <v>0</v>
      </c>
      <c r="AC2201" s="22">
        <v>0</v>
      </c>
      <c r="AD2201" s="22">
        <v>0.8</v>
      </c>
      <c r="AE2201" s="24">
        <v>92.8</v>
      </c>
      <c r="AF2201" s="19" t="s">
        <v>65</v>
      </c>
      <c r="AG2201" s="25">
        <v>0.56599999999999995</v>
      </c>
      <c r="AH2201" s="22">
        <v>0</v>
      </c>
      <c r="AI2201" s="22">
        <v>368754.01</v>
      </c>
      <c r="AJ2201" s="22">
        <v>368754.01</v>
      </c>
      <c r="AK2201" s="30" t="s">
        <v>1613</v>
      </c>
      <c r="AL2201" s="21" t="s">
        <v>6259</v>
      </c>
      <c r="AM2201" s="26" t="s">
        <v>48</v>
      </c>
      <c r="AN2201" s="27">
        <v>0</v>
      </c>
      <c r="AS2201">
        <f t="shared" si="68"/>
        <v>5107</v>
      </c>
      <c r="AT2201" t="str">
        <f t="shared" si="69"/>
        <v>Região Rural do Centro Sub-regional de Sinop</v>
      </c>
      <c r="BE2201">
        <v>3130903</v>
      </c>
      <c r="BF2201">
        <v>31</v>
      </c>
      <c r="BG2201" t="s">
        <v>12888</v>
      </c>
      <c r="BH2201" t="s">
        <v>12889</v>
      </c>
      <c r="BI2201" t="s">
        <v>12823</v>
      </c>
      <c r="BJ2201" t="s">
        <v>13335</v>
      </c>
      <c r="BK2201">
        <v>3103</v>
      </c>
      <c r="BL2201" t="s">
        <v>13233</v>
      </c>
      <c r="BM2201" t="s">
        <v>13234</v>
      </c>
    </row>
    <row r="2202" spans="1:65" x14ac:dyDescent="0.25">
      <c r="A2202" s="17" t="s">
        <v>6355</v>
      </c>
      <c r="B2202" s="18">
        <v>1</v>
      </c>
      <c r="C2202" s="19" t="s">
        <v>6767</v>
      </c>
      <c r="D2202" s="20" t="s">
        <v>6361</v>
      </c>
      <c r="E2202" s="20" t="s">
        <v>6768</v>
      </c>
      <c r="F2202" s="21">
        <v>5106281</v>
      </c>
      <c r="G2202" s="20" t="s">
        <v>6769</v>
      </c>
      <c r="H2202" s="22">
        <v>1352.2550000000001</v>
      </c>
      <c r="I2202" s="22">
        <v>1352.2</v>
      </c>
      <c r="J2202" s="22">
        <v>1352.2550000000001</v>
      </c>
      <c r="K2202" s="22">
        <v>1352.2550000000001</v>
      </c>
      <c r="L2202" s="22">
        <v>1352.2550000000001</v>
      </c>
      <c r="M2202" s="23">
        <v>54</v>
      </c>
      <c r="N2202" s="19" t="s">
        <v>44</v>
      </c>
      <c r="O2202" s="22">
        <v>16.899999999999999</v>
      </c>
      <c r="P2202" s="22">
        <v>44.92</v>
      </c>
      <c r="Q2202" s="22">
        <v>100</v>
      </c>
      <c r="R2202" s="22">
        <v>105</v>
      </c>
      <c r="S2202" s="22">
        <v>290</v>
      </c>
      <c r="T2202" s="22">
        <v>369</v>
      </c>
      <c r="U2202" s="22">
        <v>452.3</v>
      </c>
      <c r="V2202" s="22">
        <v>135</v>
      </c>
      <c r="W2202" s="22">
        <v>0</v>
      </c>
      <c r="X2202" s="22">
        <v>0</v>
      </c>
      <c r="Y2202" s="22">
        <v>10</v>
      </c>
      <c r="Z2202" s="22">
        <v>0</v>
      </c>
      <c r="AA2202" s="22">
        <v>0</v>
      </c>
      <c r="AB2202" s="22">
        <v>72.25</v>
      </c>
      <c r="AC2202" s="22">
        <v>0</v>
      </c>
      <c r="AD2202" s="22">
        <v>17.75</v>
      </c>
      <c r="AE2202" s="24">
        <v>100</v>
      </c>
      <c r="AF2202" s="19" t="s">
        <v>65</v>
      </c>
      <c r="AG2202" s="25">
        <v>0.38700000000000001</v>
      </c>
      <c r="AH2202" s="22">
        <v>74289.88</v>
      </c>
      <c r="AI2202" s="22">
        <v>520093.8</v>
      </c>
      <c r="AJ2202" s="22">
        <v>594383.67999999993</v>
      </c>
      <c r="AK2202" s="21" t="s">
        <v>2023</v>
      </c>
      <c r="AL2202" s="21" t="s">
        <v>774</v>
      </c>
      <c r="AM2202" s="26" t="s">
        <v>48</v>
      </c>
      <c r="AN2202" s="27">
        <v>0</v>
      </c>
      <c r="AS2202">
        <f t="shared" si="68"/>
        <v>5102</v>
      </c>
      <c r="AT2202" t="str">
        <f t="shared" si="69"/>
        <v>Região Rural do Centro Sub-regional de Rondonópolis</v>
      </c>
      <c r="BE2202">
        <v>3131158</v>
      </c>
      <c r="BF2202">
        <v>31</v>
      </c>
      <c r="BG2202" t="s">
        <v>12888</v>
      </c>
      <c r="BH2202" t="s">
        <v>12889</v>
      </c>
      <c r="BI2202" t="s">
        <v>12823</v>
      </c>
      <c r="BJ2202" t="s">
        <v>13336</v>
      </c>
      <c r="BK2202">
        <v>3103</v>
      </c>
      <c r="BL2202" t="s">
        <v>13233</v>
      </c>
      <c r="BM2202" t="s">
        <v>13234</v>
      </c>
    </row>
    <row r="2203" spans="1:65" x14ac:dyDescent="0.25">
      <c r="A2203" s="17" t="s">
        <v>6355</v>
      </c>
      <c r="B2203" s="18">
        <v>1</v>
      </c>
      <c r="C2203" s="19" t="s">
        <v>6770</v>
      </c>
      <c r="D2203" s="20" t="s">
        <v>6554</v>
      </c>
      <c r="E2203" s="20" t="s">
        <v>6554</v>
      </c>
      <c r="F2203" s="21">
        <v>5106307</v>
      </c>
      <c r="G2203" s="20" t="s">
        <v>6771</v>
      </c>
      <c r="H2203" s="22">
        <v>1528</v>
      </c>
      <c r="I2203" s="22">
        <v>1528</v>
      </c>
      <c r="J2203" s="22">
        <v>1528</v>
      </c>
      <c r="K2203" s="22">
        <v>1528</v>
      </c>
      <c r="L2203" s="22">
        <v>1528</v>
      </c>
      <c r="M2203" s="23">
        <v>34</v>
      </c>
      <c r="N2203" s="19" t="s">
        <v>44</v>
      </c>
      <c r="O2203" s="22">
        <v>16.97</v>
      </c>
      <c r="P2203" s="22">
        <v>0</v>
      </c>
      <c r="Q2203" s="22">
        <v>0</v>
      </c>
      <c r="R2203" s="22">
        <v>152.80000000000001</v>
      </c>
      <c r="S2203" s="22">
        <v>0</v>
      </c>
      <c r="T2203" s="22">
        <v>0</v>
      </c>
      <c r="U2203" s="22">
        <v>365.2</v>
      </c>
      <c r="V2203" s="22">
        <v>10</v>
      </c>
      <c r="W2203" s="22">
        <v>0</v>
      </c>
      <c r="X2203" s="22">
        <v>0</v>
      </c>
      <c r="Y2203" s="22">
        <v>35</v>
      </c>
      <c r="Z2203" s="22">
        <v>40</v>
      </c>
      <c r="AA2203" s="22">
        <v>5</v>
      </c>
      <c r="AB2203" s="22">
        <v>10</v>
      </c>
      <c r="AC2203" s="22">
        <v>0</v>
      </c>
      <c r="AD2203" s="22">
        <v>10</v>
      </c>
      <c r="AE2203" s="24">
        <v>100</v>
      </c>
      <c r="AF2203" s="19" t="s">
        <v>65</v>
      </c>
      <c r="AG2203" s="25">
        <v>0.53100000000000003</v>
      </c>
      <c r="AH2203" s="22">
        <v>266766.08000000002</v>
      </c>
      <c r="AI2203" s="22">
        <v>335166.8</v>
      </c>
      <c r="AJ2203" s="22">
        <v>601932.88</v>
      </c>
      <c r="AK2203" s="21" t="s">
        <v>2424</v>
      </c>
      <c r="AL2203" s="21" t="s">
        <v>1728</v>
      </c>
      <c r="AM2203" s="26" t="s">
        <v>48</v>
      </c>
      <c r="AN2203" s="27">
        <v>0</v>
      </c>
      <c r="AS2203">
        <f t="shared" si="68"/>
        <v>5107</v>
      </c>
      <c r="AT2203" t="str">
        <f t="shared" si="69"/>
        <v>Região Rural do Centro Sub-regional de Sinop</v>
      </c>
      <c r="BE2203">
        <v>3131208</v>
      </c>
      <c r="BF2203">
        <v>31</v>
      </c>
      <c r="BG2203" t="s">
        <v>12888</v>
      </c>
      <c r="BH2203" t="s">
        <v>12889</v>
      </c>
      <c r="BI2203" t="s">
        <v>12823</v>
      </c>
      <c r="BJ2203" t="s">
        <v>13337</v>
      </c>
      <c r="BK2203">
        <v>3103</v>
      </c>
      <c r="BL2203" t="s">
        <v>13233</v>
      </c>
      <c r="BM2203" t="s">
        <v>13234</v>
      </c>
    </row>
    <row r="2204" spans="1:65" x14ac:dyDescent="0.25">
      <c r="A2204" s="17" t="s">
        <v>6355</v>
      </c>
      <c r="B2204" s="18">
        <v>1</v>
      </c>
      <c r="C2204" s="19" t="s">
        <v>6772</v>
      </c>
      <c r="D2204" s="20" t="s">
        <v>6554</v>
      </c>
      <c r="E2204" s="20" t="s">
        <v>6554</v>
      </c>
      <c r="F2204" s="21">
        <v>5106307</v>
      </c>
      <c r="G2204" s="20" t="s">
        <v>6773</v>
      </c>
      <c r="H2204" s="22">
        <v>1000</v>
      </c>
      <c r="I2204" s="22">
        <v>1000</v>
      </c>
      <c r="J2204" s="22">
        <v>1000</v>
      </c>
      <c r="K2204" s="22">
        <v>1000</v>
      </c>
      <c r="L2204" s="22">
        <v>1000</v>
      </c>
      <c r="M2204" s="23">
        <v>22</v>
      </c>
      <c r="N2204" s="19" t="s">
        <v>44</v>
      </c>
      <c r="O2204" s="22">
        <v>11.11</v>
      </c>
      <c r="P2204" s="22">
        <v>0</v>
      </c>
      <c r="Q2204" s="22">
        <v>0</v>
      </c>
      <c r="R2204" s="22">
        <v>100</v>
      </c>
      <c r="S2204" s="22">
        <v>0</v>
      </c>
      <c r="T2204" s="22">
        <v>0</v>
      </c>
      <c r="U2204" s="22">
        <v>890</v>
      </c>
      <c r="V2204" s="22">
        <v>10</v>
      </c>
      <c r="W2204" s="22">
        <v>0</v>
      </c>
      <c r="X2204" s="22">
        <v>0</v>
      </c>
      <c r="Y2204" s="22">
        <v>35</v>
      </c>
      <c r="Z2204" s="22">
        <v>40</v>
      </c>
      <c r="AA2204" s="22">
        <v>5</v>
      </c>
      <c r="AB2204" s="22">
        <v>10</v>
      </c>
      <c r="AC2204" s="22">
        <v>0</v>
      </c>
      <c r="AD2204" s="22">
        <v>10</v>
      </c>
      <c r="AE2204" s="24">
        <v>100</v>
      </c>
      <c r="AF2204" s="19" t="s">
        <v>65</v>
      </c>
      <c r="AG2204" s="25">
        <v>0.53100000000000003</v>
      </c>
      <c r="AH2204" s="22">
        <v>2974.56</v>
      </c>
      <c r="AI2204" s="22">
        <v>219350</v>
      </c>
      <c r="AJ2204" s="22">
        <v>222324.56</v>
      </c>
      <c r="AK2204" s="21" t="s">
        <v>3133</v>
      </c>
      <c r="AL2204" s="21" t="s">
        <v>1728</v>
      </c>
      <c r="AM2204" s="26" t="s">
        <v>48</v>
      </c>
      <c r="AN2204" s="27">
        <v>0</v>
      </c>
      <c r="AS2204">
        <f t="shared" si="68"/>
        <v>5107</v>
      </c>
      <c r="AT2204" t="str">
        <f t="shared" si="69"/>
        <v>Região Rural do Centro Sub-regional de Sinop</v>
      </c>
      <c r="BE2204">
        <v>3131307</v>
      </c>
      <c r="BF2204">
        <v>31</v>
      </c>
      <c r="BG2204" t="s">
        <v>12888</v>
      </c>
      <c r="BH2204" t="s">
        <v>12889</v>
      </c>
      <c r="BI2204" t="s">
        <v>12823</v>
      </c>
      <c r="BJ2204" t="s">
        <v>13338</v>
      </c>
      <c r="BK2204">
        <v>3103</v>
      </c>
      <c r="BL2204" t="s">
        <v>13233</v>
      </c>
      <c r="BM2204" t="s">
        <v>13234</v>
      </c>
    </row>
    <row r="2205" spans="1:65" x14ac:dyDescent="0.25">
      <c r="A2205" s="17" t="s">
        <v>6355</v>
      </c>
      <c r="B2205" s="18">
        <v>1</v>
      </c>
      <c r="C2205" s="19" t="s">
        <v>6774</v>
      </c>
      <c r="D2205" s="20" t="s">
        <v>6554</v>
      </c>
      <c r="E2205" s="20" t="s">
        <v>6554</v>
      </c>
      <c r="F2205" s="21">
        <v>5106307</v>
      </c>
      <c r="G2205" s="20" t="s">
        <v>6775</v>
      </c>
      <c r="H2205" s="22">
        <v>1568</v>
      </c>
      <c r="I2205" s="22">
        <v>1568</v>
      </c>
      <c r="J2205" s="22">
        <v>1568</v>
      </c>
      <c r="K2205" s="22">
        <v>1568</v>
      </c>
      <c r="L2205" s="22">
        <v>1568</v>
      </c>
      <c r="M2205" s="23">
        <v>35</v>
      </c>
      <c r="N2205" s="19" t="s">
        <v>44</v>
      </c>
      <c r="O2205" s="22">
        <v>17.420000000000002</v>
      </c>
      <c r="P2205" s="22">
        <v>0</v>
      </c>
      <c r="Q2205" s="22">
        <v>0</v>
      </c>
      <c r="R2205" s="22">
        <v>156.80000000000001</v>
      </c>
      <c r="S2205" s="22">
        <v>313.60000000000002</v>
      </c>
      <c r="T2205" s="22">
        <v>0</v>
      </c>
      <c r="U2205" s="22">
        <v>692.6</v>
      </c>
      <c r="V2205" s="22">
        <v>5</v>
      </c>
      <c r="W2205" s="22">
        <v>0</v>
      </c>
      <c r="X2205" s="22">
        <v>0</v>
      </c>
      <c r="Y2205" s="22">
        <v>35</v>
      </c>
      <c r="Z2205" s="22">
        <v>40</v>
      </c>
      <c r="AA2205" s="22">
        <v>5</v>
      </c>
      <c r="AB2205" s="22">
        <v>10</v>
      </c>
      <c r="AC2205" s="22">
        <v>0</v>
      </c>
      <c r="AD2205" s="22">
        <v>10</v>
      </c>
      <c r="AE2205" s="24">
        <v>100</v>
      </c>
      <c r="AF2205" s="19" t="s">
        <v>65</v>
      </c>
      <c r="AG2205" s="25">
        <v>0.53100000000000003</v>
      </c>
      <c r="AH2205" s="22">
        <v>124002.19</v>
      </c>
      <c r="AI2205" s="22">
        <v>343940.8</v>
      </c>
      <c r="AJ2205" s="22">
        <v>467942.99</v>
      </c>
      <c r="AK2205" s="21" t="s">
        <v>2424</v>
      </c>
      <c r="AL2205" s="21" t="s">
        <v>1728</v>
      </c>
      <c r="AM2205" s="26" t="s">
        <v>48</v>
      </c>
      <c r="AN2205" s="27">
        <v>0</v>
      </c>
      <c r="AS2205">
        <f t="shared" si="68"/>
        <v>5107</v>
      </c>
      <c r="AT2205" t="str">
        <f t="shared" si="69"/>
        <v>Região Rural do Centro Sub-regional de Sinop</v>
      </c>
      <c r="BE2205">
        <v>3131802</v>
      </c>
      <c r="BF2205">
        <v>31</v>
      </c>
      <c r="BG2205" t="s">
        <v>12888</v>
      </c>
      <c r="BH2205" t="s">
        <v>12889</v>
      </c>
      <c r="BI2205" t="s">
        <v>12823</v>
      </c>
      <c r="BJ2205" t="s">
        <v>13339</v>
      </c>
      <c r="BK2205">
        <v>3103</v>
      </c>
      <c r="BL2205" t="s">
        <v>13233</v>
      </c>
      <c r="BM2205" t="s">
        <v>13234</v>
      </c>
    </row>
    <row r="2206" spans="1:65" x14ac:dyDescent="0.25">
      <c r="A2206" s="17" t="s">
        <v>6355</v>
      </c>
      <c r="B2206" s="18">
        <v>1</v>
      </c>
      <c r="C2206" s="19" t="s">
        <v>6776</v>
      </c>
      <c r="D2206" s="20" t="s">
        <v>6554</v>
      </c>
      <c r="E2206" s="20" t="s">
        <v>6554</v>
      </c>
      <c r="F2206" s="21">
        <v>5106307</v>
      </c>
      <c r="G2206" s="20" t="s">
        <v>6777</v>
      </c>
      <c r="H2206" s="22">
        <v>2232</v>
      </c>
      <c r="I2206" s="22">
        <v>2232</v>
      </c>
      <c r="J2206" s="22">
        <v>2232</v>
      </c>
      <c r="K2206" s="22">
        <v>2232</v>
      </c>
      <c r="L2206" s="22">
        <v>2232</v>
      </c>
      <c r="M2206" s="23">
        <v>49</v>
      </c>
      <c r="N2206" s="19" t="s">
        <v>44</v>
      </c>
      <c r="O2206" s="22">
        <v>24.8</v>
      </c>
      <c r="P2206" s="22">
        <v>0</v>
      </c>
      <c r="Q2206" s="22">
        <v>0</v>
      </c>
      <c r="R2206" s="22">
        <v>223.2</v>
      </c>
      <c r="S2206" s="22">
        <v>446.4</v>
      </c>
      <c r="T2206" s="22">
        <v>0</v>
      </c>
      <c r="U2206" s="22">
        <v>1552.4</v>
      </c>
      <c r="V2206" s="22">
        <v>10</v>
      </c>
      <c r="W2206" s="22">
        <v>0</v>
      </c>
      <c r="X2206" s="22">
        <v>0</v>
      </c>
      <c r="Y2206" s="22">
        <v>35</v>
      </c>
      <c r="Z2206" s="22">
        <v>40</v>
      </c>
      <c r="AA2206" s="22">
        <v>0.5</v>
      </c>
      <c r="AB2206" s="22">
        <v>10</v>
      </c>
      <c r="AC2206" s="22">
        <v>0</v>
      </c>
      <c r="AD2206" s="22">
        <v>10</v>
      </c>
      <c r="AE2206" s="24">
        <v>95.5</v>
      </c>
      <c r="AF2206" s="19" t="s">
        <v>65</v>
      </c>
      <c r="AG2206" s="25">
        <v>0.53100000000000003</v>
      </c>
      <c r="AH2206" s="22">
        <v>292201.21999999997</v>
      </c>
      <c r="AI2206" s="22">
        <v>489589.2</v>
      </c>
      <c r="AJ2206" s="22">
        <v>781790.41999999993</v>
      </c>
      <c r="AK2206" s="21" t="s">
        <v>2424</v>
      </c>
      <c r="AL2206" s="21" t="s">
        <v>1993</v>
      </c>
      <c r="AM2206" s="26" t="s">
        <v>48</v>
      </c>
      <c r="AN2206" s="27">
        <v>0</v>
      </c>
      <c r="AS2206">
        <f t="shared" si="68"/>
        <v>5107</v>
      </c>
      <c r="AT2206" t="str">
        <f t="shared" si="69"/>
        <v>Região Rural do Centro Sub-regional de Sinop</v>
      </c>
      <c r="BE2206">
        <v>3133204</v>
      </c>
      <c r="BF2206">
        <v>31</v>
      </c>
      <c r="BG2206" t="s">
        <v>12888</v>
      </c>
      <c r="BH2206" t="s">
        <v>12889</v>
      </c>
      <c r="BI2206" t="s">
        <v>12823</v>
      </c>
      <c r="BJ2206" t="s">
        <v>13340</v>
      </c>
      <c r="BK2206">
        <v>3103</v>
      </c>
      <c r="BL2206" t="s">
        <v>13233</v>
      </c>
      <c r="BM2206" t="s">
        <v>13234</v>
      </c>
    </row>
    <row r="2207" spans="1:65" x14ac:dyDescent="0.25">
      <c r="A2207" s="17" t="s">
        <v>6355</v>
      </c>
      <c r="B2207" s="18">
        <v>1</v>
      </c>
      <c r="C2207" s="19" t="s">
        <v>6778</v>
      </c>
      <c r="D2207" s="20" t="s">
        <v>6554</v>
      </c>
      <c r="E2207" s="20" t="s">
        <v>6554</v>
      </c>
      <c r="F2207" s="21">
        <v>5106307</v>
      </c>
      <c r="G2207" s="20" t="s">
        <v>6779</v>
      </c>
      <c r="H2207" s="22">
        <v>1568</v>
      </c>
      <c r="I2207" s="22">
        <v>1568</v>
      </c>
      <c r="J2207" s="22">
        <v>1568</v>
      </c>
      <c r="K2207" s="22">
        <v>1568</v>
      </c>
      <c r="L2207" s="22">
        <v>1568</v>
      </c>
      <c r="M2207" s="23">
        <v>41</v>
      </c>
      <c r="N2207" s="19" t="s">
        <v>44</v>
      </c>
      <c r="O2207" s="22">
        <v>17.420000000000002</v>
      </c>
      <c r="P2207" s="22">
        <v>0</v>
      </c>
      <c r="Q2207" s="22">
        <v>0</v>
      </c>
      <c r="R2207" s="22">
        <v>156.80000000000001</v>
      </c>
      <c r="S2207" s="22">
        <v>313.60000000000002</v>
      </c>
      <c r="T2207" s="22">
        <v>0</v>
      </c>
      <c r="U2207" s="22">
        <v>1092.5999999999999</v>
      </c>
      <c r="V2207" s="22">
        <v>5</v>
      </c>
      <c r="W2207" s="22">
        <v>0</v>
      </c>
      <c r="X2207" s="22">
        <v>0</v>
      </c>
      <c r="Y2207" s="22">
        <v>35</v>
      </c>
      <c r="Z2207" s="22">
        <v>40</v>
      </c>
      <c r="AA2207" s="22">
        <v>5</v>
      </c>
      <c r="AB2207" s="22">
        <v>10</v>
      </c>
      <c r="AC2207" s="22">
        <v>0</v>
      </c>
      <c r="AD2207" s="22">
        <v>10</v>
      </c>
      <c r="AE2207" s="24">
        <v>100</v>
      </c>
      <c r="AF2207" s="19" t="s">
        <v>65</v>
      </c>
      <c r="AG2207" s="25">
        <v>0.53100000000000003</v>
      </c>
      <c r="AH2207" s="22">
        <v>108980.35</v>
      </c>
      <c r="AI2207" s="22">
        <v>343940.8</v>
      </c>
      <c r="AJ2207" s="22">
        <v>452921.15</v>
      </c>
      <c r="AK2207" s="21" t="s">
        <v>2424</v>
      </c>
      <c r="AL2207" s="21" t="s">
        <v>1993</v>
      </c>
      <c r="AM2207" s="26" t="s">
        <v>48</v>
      </c>
      <c r="AN2207" s="27">
        <v>0</v>
      </c>
      <c r="AS2207">
        <f t="shared" si="68"/>
        <v>5107</v>
      </c>
      <c r="AT2207" t="str">
        <f t="shared" si="69"/>
        <v>Região Rural do Centro Sub-regional de Sinop</v>
      </c>
      <c r="BE2207">
        <v>3134103</v>
      </c>
      <c r="BF2207">
        <v>31</v>
      </c>
      <c r="BG2207" t="s">
        <v>12888</v>
      </c>
      <c r="BH2207" t="s">
        <v>12889</v>
      </c>
      <c r="BI2207" t="s">
        <v>12823</v>
      </c>
      <c r="BJ2207" t="s">
        <v>13341</v>
      </c>
      <c r="BK2207">
        <v>3103</v>
      </c>
      <c r="BL2207" t="s">
        <v>13233</v>
      </c>
      <c r="BM2207" t="s">
        <v>13234</v>
      </c>
    </row>
    <row r="2208" spans="1:65" x14ac:dyDescent="0.25">
      <c r="A2208" s="17" t="s">
        <v>6355</v>
      </c>
      <c r="B2208" s="18">
        <v>1</v>
      </c>
      <c r="C2208" s="19" t="s">
        <v>6780</v>
      </c>
      <c r="D2208" s="20" t="s">
        <v>6554</v>
      </c>
      <c r="E2208" s="20" t="s">
        <v>6554</v>
      </c>
      <c r="F2208" s="21">
        <v>5106307</v>
      </c>
      <c r="G2208" s="20" t="s">
        <v>6781</v>
      </c>
      <c r="H2208" s="22">
        <v>10326.019700000001</v>
      </c>
      <c r="I2208" s="22">
        <v>10326.019700000001</v>
      </c>
      <c r="J2208" s="22">
        <v>10036.438200000001</v>
      </c>
      <c r="K2208" s="22">
        <v>10036.438200000001</v>
      </c>
      <c r="L2208" s="22">
        <v>10036.438200000001</v>
      </c>
      <c r="M2208" s="23">
        <v>200</v>
      </c>
      <c r="N2208" s="19" t="s">
        <v>44</v>
      </c>
      <c r="O2208" s="22">
        <v>111.51</v>
      </c>
      <c r="P2208" s="22">
        <v>0</v>
      </c>
      <c r="Q2208" s="22">
        <v>0</v>
      </c>
      <c r="R2208" s="22">
        <v>816.2432</v>
      </c>
      <c r="S2208" s="22">
        <v>2007.2876000000001</v>
      </c>
      <c r="T2208" s="22">
        <v>1914.9241999999999</v>
      </c>
      <c r="U2208" s="22">
        <v>5197.6187</v>
      </c>
      <c r="V2208" s="22">
        <v>100.3644</v>
      </c>
      <c r="W2208" s="22">
        <v>0</v>
      </c>
      <c r="X2208" s="22">
        <v>58.5</v>
      </c>
      <c r="Y2208" s="22">
        <v>18</v>
      </c>
      <c r="Z2208" s="22">
        <v>0</v>
      </c>
      <c r="AA2208" s="22">
        <v>15</v>
      </c>
      <c r="AB2208" s="22">
        <v>0</v>
      </c>
      <c r="AC2208" s="22">
        <v>0</v>
      </c>
      <c r="AD2208" s="22">
        <v>8.5</v>
      </c>
      <c r="AE2208" s="24">
        <v>100</v>
      </c>
      <c r="AF2208" s="19" t="s">
        <v>65</v>
      </c>
      <c r="AG2208" s="25">
        <v>0.65400000000000003</v>
      </c>
      <c r="AH2208" s="22">
        <v>475221.21</v>
      </c>
      <c r="AI2208" s="22">
        <v>1525940.06</v>
      </c>
      <c r="AJ2208" s="22">
        <v>2001161.27</v>
      </c>
      <c r="AK2208" s="21" t="s">
        <v>1437</v>
      </c>
      <c r="AL2208" s="21" t="s">
        <v>1043</v>
      </c>
      <c r="AM2208" s="26" t="s">
        <v>48</v>
      </c>
      <c r="AN2208" s="27">
        <v>0</v>
      </c>
      <c r="AS2208">
        <f t="shared" si="68"/>
        <v>5107</v>
      </c>
      <c r="AT2208" t="str">
        <f t="shared" si="69"/>
        <v>Região Rural do Centro Sub-regional de Sinop</v>
      </c>
      <c r="BE2208">
        <v>3135001</v>
      </c>
      <c r="BF2208">
        <v>31</v>
      </c>
      <c r="BG2208" t="s">
        <v>12888</v>
      </c>
      <c r="BH2208" t="s">
        <v>12889</v>
      </c>
      <c r="BI2208" t="s">
        <v>12823</v>
      </c>
      <c r="BJ2208" t="s">
        <v>13342</v>
      </c>
      <c r="BK2208">
        <v>3103</v>
      </c>
      <c r="BL2208" t="s">
        <v>13233</v>
      </c>
      <c r="BM2208" t="s">
        <v>13234</v>
      </c>
    </row>
    <row r="2209" spans="1:65" x14ac:dyDescent="0.25">
      <c r="A2209" s="17" t="s">
        <v>6355</v>
      </c>
      <c r="B2209" s="18">
        <v>1</v>
      </c>
      <c r="C2209" s="19" t="s">
        <v>6782</v>
      </c>
      <c r="D2209" s="20" t="s">
        <v>6549</v>
      </c>
      <c r="E2209" s="20" t="s">
        <v>6783</v>
      </c>
      <c r="F2209" s="21">
        <v>5106372</v>
      </c>
      <c r="G2209" s="20" t="s">
        <v>6784</v>
      </c>
      <c r="H2209" s="22">
        <v>440</v>
      </c>
      <c r="I2209" s="22">
        <v>440</v>
      </c>
      <c r="J2209" s="22">
        <v>440</v>
      </c>
      <c r="K2209" s="22">
        <v>440</v>
      </c>
      <c r="L2209" s="22">
        <v>440</v>
      </c>
      <c r="M2209" s="23">
        <v>22</v>
      </c>
      <c r="N2209" s="19" t="s">
        <v>44</v>
      </c>
      <c r="O2209" s="22">
        <v>7.33</v>
      </c>
      <c r="P2209" s="22">
        <v>70.58</v>
      </c>
      <c r="Q2209" s="22">
        <v>100</v>
      </c>
      <c r="R2209" s="22">
        <v>30</v>
      </c>
      <c r="S2209" s="22">
        <v>220</v>
      </c>
      <c r="T2209" s="22">
        <v>132</v>
      </c>
      <c r="U2209" s="22">
        <v>55</v>
      </c>
      <c r="V2209" s="22">
        <v>3</v>
      </c>
      <c r="W2209" s="22">
        <v>0</v>
      </c>
      <c r="X2209" s="22">
        <v>15</v>
      </c>
      <c r="Y2209" s="22">
        <v>65</v>
      </c>
      <c r="Z2209" s="22">
        <v>0</v>
      </c>
      <c r="AA2209" s="22">
        <v>0</v>
      </c>
      <c r="AB2209" s="22">
        <v>12</v>
      </c>
      <c r="AC2209" s="22">
        <v>0</v>
      </c>
      <c r="AD2209" s="22">
        <v>8</v>
      </c>
      <c r="AE2209" s="24">
        <v>100</v>
      </c>
      <c r="AF2209" s="19" t="s">
        <v>65</v>
      </c>
      <c r="AG2209" s="25">
        <v>0.59499999999999997</v>
      </c>
      <c r="AH2209" s="22">
        <v>91184.69</v>
      </c>
      <c r="AI2209" s="22">
        <v>252705.2</v>
      </c>
      <c r="AJ2209" s="22">
        <v>343889.89</v>
      </c>
      <c r="AK2209" s="21" t="s">
        <v>1885</v>
      </c>
      <c r="AL2209" s="21" t="s">
        <v>1978</v>
      </c>
      <c r="AM2209" s="26" t="s">
        <v>48</v>
      </c>
      <c r="AN2209" s="27">
        <v>0</v>
      </c>
      <c r="AS2209">
        <f t="shared" si="68"/>
        <v>5102</v>
      </c>
      <c r="AT2209" t="str">
        <f t="shared" si="69"/>
        <v>Região Rural do Centro Sub-regional de Rondonópolis</v>
      </c>
      <c r="BE2209">
        <v>3135076</v>
      </c>
      <c r="BF2209">
        <v>31</v>
      </c>
      <c r="BG2209" t="s">
        <v>12888</v>
      </c>
      <c r="BH2209" t="s">
        <v>12889</v>
      </c>
      <c r="BI2209" t="s">
        <v>12823</v>
      </c>
      <c r="BJ2209" t="s">
        <v>13343</v>
      </c>
      <c r="BK2209">
        <v>3103</v>
      </c>
      <c r="BL2209" t="s">
        <v>13233</v>
      </c>
      <c r="BM2209" t="s">
        <v>13234</v>
      </c>
    </row>
    <row r="2210" spans="1:65" x14ac:dyDescent="0.25">
      <c r="A2210" s="17" t="s">
        <v>6355</v>
      </c>
      <c r="B2210" s="18">
        <v>1</v>
      </c>
      <c r="C2210" s="19" t="s">
        <v>6785</v>
      </c>
      <c r="D2210" s="20" t="s">
        <v>6549</v>
      </c>
      <c r="E2210" s="20" t="s">
        <v>6783</v>
      </c>
      <c r="F2210" s="21">
        <v>5106372</v>
      </c>
      <c r="G2210" s="20" t="s">
        <v>970</v>
      </c>
      <c r="H2210" s="22">
        <v>2063.5300000000002</v>
      </c>
      <c r="I2210" s="22">
        <v>1843.14</v>
      </c>
      <c r="J2210" s="22">
        <v>1843.14</v>
      </c>
      <c r="K2210" s="22">
        <v>2063.5250000000001</v>
      </c>
      <c r="L2210" s="22">
        <v>1843.14</v>
      </c>
      <c r="M2210" s="23">
        <v>51</v>
      </c>
      <c r="N2210" s="19" t="s">
        <v>44</v>
      </c>
      <c r="O2210" s="22">
        <v>30.71</v>
      </c>
      <c r="P2210" s="22">
        <v>28.58</v>
      </c>
      <c r="Q2210" s="22">
        <v>100</v>
      </c>
      <c r="R2210" s="22">
        <v>212.5</v>
      </c>
      <c r="S2210" s="22">
        <v>1.0000000000000001E-5</v>
      </c>
      <c r="T2210" s="22">
        <v>408.8</v>
      </c>
      <c r="U2210" s="22">
        <v>1021.21</v>
      </c>
      <c r="V2210" s="22">
        <v>1.0000000000000001E-5</v>
      </c>
      <c r="W2210" s="22">
        <v>1E-3</v>
      </c>
      <c r="X2210" s="22">
        <v>1E-3</v>
      </c>
      <c r="Y2210" s="22">
        <v>51.52</v>
      </c>
      <c r="Z2210" s="22">
        <v>18.21</v>
      </c>
      <c r="AA2210" s="22">
        <v>1E-3</v>
      </c>
      <c r="AB2210" s="22">
        <v>18.739999999999998</v>
      </c>
      <c r="AC2210" s="22">
        <v>1E-3</v>
      </c>
      <c r="AD2210" s="22">
        <v>11.53</v>
      </c>
      <c r="AE2210" s="24">
        <v>100.004</v>
      </c>
      <c r="AF2210" s="19" t="s">
        <v>65</v>
      </c>
      <c r="AG2210" s="25">
        <v>0.53</v>
      </c>
      <c r="AH2210" s="22">
        <v>310856.34999999998</v>
      </c>
      <c r="AI2210" s="22">
        <v>2269547.48</v>
      </c>
      <c r="AJ2210" s="22">
        <v>2580403.83</v>
      </c>
      <c r="AK2210" s="21" t="s">
        <v>4196</v>
      </c>
      <c r="AL2210" s="21" t="s">
        <v>6786</v>
      </c>
      <c r="AM2210" s="26" t="s">
        <v>48</v>
      </c>
      <c r="AN2210" s="27">
        <v>0</v>
      </c>
      <c r="AS2210">
        <f t="shared" si="68"/>
        <v>5102</v>
      </c>
      <c r="AT2210" t="str">
        <f t="shared" si="69"/>
        <v>Região Rural do Centro Sub-regional de Rondonópolis</v>
      </c>
      <c r="BE2210">
        <v>3135506</v>
      </c>
      <c r="BF2210">
        <v>31</v>
      </c>
      <c r="BG2210" t="s">
        <v>12888</v>
      </c>
      <c r="BH2210" t="s">
        <v>12889</v>
      </c>
      <c r="BI2210" t="s">
        <v>12823</v>
      </c>
      <c r="BJ2210" t="s">
        <v>13344</v>
      </c>
      <c r="BK2210">
        <v>3103</v>
      </c>
      <c r="BL2210" t="s">
        <v>13233</v>
      </c>
      <c r="BM2210" t="s">
        <v>13234</v>
      </c>
    </row>
    <row r="2211" spans="1:65" x14ac:dyDescent="0.25">
      <c r="A2211" s="17" t="s">
        <v>6355</v>
      </c>
      <c r="B2211" s="18">
        <v>1</v>
      </c>
      <c r="C2211" s="19" t="s">
        <v>6787</v>
      </c>
      <c r="D2211" s="20" t="s">
        <v>6549</v>
      </c>
      <c r="E2211" s="20" t="s">
        <v>6783</v>
      </c>
      <c r="F2211" s="21">
        <v>5106372</v>
      </c>
      <c r="G2211" s="20" t="s">
        <v>1360</v>
      </c>
      <c r="H2211" s="22">
        <v>2754.3272000000002</v>
      </c>
      <c r="I2211" s="22">
        <v>2754.3272000000002</v>
      </c>
      <c r="J2211" s="22">
        <v>2754.3272000000002</v>
      </c>
      <c r="K2211" s="22">
        <v>2754.3272000000002</v>
      </c>
      <c r="L2211" s="22">
        <v>2754.3272000000002</v>
      </c>
      <c r="M2211" s="23">
        <v>112</v>
      </c>
      <c r="N2211" s="19" t="s">
        <v>44</v>
      </c>
      <c r="O2211" s="22">
        <v>45.9</v>
      </c>
      <c r="P2211" s="22">
        <v>27.01</v>
      </c>
      <c r="Q2211" s="22">
        <v>100</v>
      </c>
      <c r="R2211" s="22">
        <v>126.6</v>
      </c>
      <c r="S2211" s="22">
        <v>0</v>
      </c>
      <c r="T2211" s="22">
        <v>0</v>
      </c>
      <c r="U2211" s="22">
        <v>1168.8</v>
      </c>
      <c r="V2211" s="22">
        <v>3.7</v>
      </c>
      <c r="W2211" s="22">
        <v>0</v>
      </c>
      <c r="X2211" s="22">
        <v>30</v>
      </c>
      <c r="Y2211" s="22">
        <v>55</v>
      </c>
      <c r="Z2211" s="22">
        <v>0</v>
      </c>
      <c r="AA2211" s="22">
        <v>0</v>
      </c>
      <c r="AB2211" s="22">
        <v>10</v>
      </c>
      <c r="AC2211" s="22">
        <v>0</v>
      </c>
      <c r="AD2211" s="22">
        <v>0.5</v>
      </c>
      <c r="AE2211" s="24">
        <v>95.5</v>
      </c>
      <c r="AF2211" s="19" t="s">
        <v>64</v>
      </c>
      <c r="AG2211" s="25">
        <v>0.70399999999999996</v>
      </c>
      <c r="AH2211" s="22">
        <v>470318.15</v>
      </c>
      <c r="AI2211" s="22">
        <v>2213625.23</v>
      </c>
      <c r="AJ2211" s="22">
        <v>2683943.38</v>
      </c>
      <c r="AK2211" s="21" t="s">
        <v>6788</v>
      </c>
      <c r="AL2211" s="21" t="s">
        <v>644</v>
      </c>
      <c r="AM2211" s="26" t="s">
        <v>48</v>
      </c>
      <c r="AN2211" s="27">
        <v>0</v>
      </c>
      <c r="AS2211">
        <f t="shared" si="68"/>
        <v>5102</v>
      </c>
      <c r="AT2211" t="str">
        <f t="shared" si="69"/>
        <v>Região Rural do Centro Sub-regional de Rondonópolis</v>
      </c>
      <c r="BE2211">
        <v>3136108</v>
      </c>
      <c r="BF2211">
        <v>31</v>
      </c>
      <c r="BG2211" t="s">
        <v>12888</v>
      </c>
      <c r="BH2211" t="s">
        <v>12889</v>
      </c>
      <c r="BI2211" t="s">
        <v>12823</v>
      </c>
      <c r="BJ2211" t="s">
        <v>13345</v>
      </c>
      <c r="BK2211">
        <v>3103</v>
      </c>
      <c r="BL2211" t="s">
        <v>13233</v>
      </c>
      <c r="BM2211" t="s">
        <v>13234</v>
      </c>
    </row>
    <row r="2212" spans="1:65" x14ac:dyDescent="0.25">
      <c r="A2212" s="17" t="s">
        <v>6355</v>
      </c>
      <c r="B2212" s="18">
        <v>1</v>
      </c>
      <c r="C2212" s="19" t="s">
        <v>6789</v>
      </c>
      <c r="D2212" s="20" t="s">
        <v>6549</v>
      </c>
      <c r="E2212" s="20" t="s">
        <v>6783</v>
      </c>
      <c r="F2212" s="21">
        <v>5106372</v>
      </c>
      <c r="G2212" s="20" t="s">
        <v>3361</v>
      </c>
      <c r="H2212" s="22">
        <v>1595.7575999999999</v>
      </c>
      <c r="I2212" s="22">
        <v>1595.7575999999999</v>
      </c>
      <c r="J2212" s="22">
        <v>1598.5634</v>
      </c>
      <c r="K2212" s="22">
        <v>1595.7575999999999</v>
      </c>
      <c r="L2212" s="22">
        <v>1595.7575999999999</v>
      </c>
      <c r="M2212" s="23">
        <v>65</v>
      </c>
      <c r="N2212" s="19" t="s">
        <v>44</v>
      </c>
      <c r="O2212" s="22">
        <v>26.57</v>
      </c>
      <c r="P2212" s="22">
        <v>55.23</v>
      </c>
      <c r="Q2212" s="22">
        <v>71.739999999999995</v>
      </c>
      <c r="R2212" s="22">
        <v>70.468299999999999</v>
      </c>
      <c r="S2212" s="22">
        <v>314.71260000000001</v>
      </c>
      <c r="T2212" s="22">
        <v>1463.1259</v>
      </c>
      <c r="U2212" s="22">
        <v>0</v>
      </c>
      <c r="V2212" s="22">
        <v>2.75</v>
      </c>
      <c r="W2212" s="22">
        <v>0</v>
      </c>
      <c r="X2212" s="22">
        <v>8.51</v>
      </c>
      <c r="Y2212" s="22">
        <v>49.89</v>
      </c>
      <c r="Z2212" s="22">
        <v>20.47</v>
      </c>
      <c r="AA2212" s="22">
        <v>0</v>
      </c>
      <c r="AB2212" s="22">
        <v>13.36</v>
      </c>
      <c r="AC2212" s="22">
        <v>3.09</v>
      </c>
      <c r="AD2212" s="22">
        <v>4.68</v>
      </c>
      <c r="AE2212" s="24">
        <v>100</v>
      </c>
      <c r="AF2212" s="19" t="s">
        <v>64</v>
      </c>
      <c r="AG2212" s="25">
        <v>0.63400000000000001</v>
      </c>
      <c r="AH2212" s="22">
        <v>647147.16</v>
      </c>
      <c r="AI2212" s="22">
        <v>1186924.5</v>
      </c>
      <c r="AJ2212" s="22">
        <v>1834071.6600000001</v>
      </c>
      <c r="AK2212" s="21" t="s">
        <v>974</v>
      </c>
      <c r="AL2212" s="21" t="s">
        <v>6790</v>
      </c>
      <c r="AM2212" s="26" t="s">
        <v>48</v>
      </c>
      <c r="AN2212" s="27">
        <v>0</v>
      </c>
      <c r="AS2212">
        <f t="shared" si="68"/>
        <v>5102</v>
      </c>
      <c r="AT2212" t="str">
        <f t="shared" si="69"/>
        <v>Região Rural do Centro Sub-regional de Rondonópolis</v>
      </c>
      <c r="BE2212">
        <v>3136207</v>
      </c>
      <c r="BF2212">
        <v>31</v>
      </c>
      <c r="BG2212" t="s">
        <v>12888</v>
      </c>
      <c r="BH2212" t="s">
        <v>12889</v>
      </c>
      <c r="BI2212" t="s">
        <v>12823</v>
      </c>
      <c r="BJ2212" t="s">
        <v>13346</v>
      </c>
      <c r="BK2212">
        <v>3103</v>
      </c>
      <c r="BL2212" t="s">
        <v>13233</v>
      </c>
      <c r="BM2212" t="s">
        <v>13234</v>
      </c>
    </row>
    <row r="2213" spans="1:65" x14ac:dyDescent="0.25">
      <c r="A2213" s="17" t="s">
        <v>6355</v>
      </c>
      <c r="B2213" s="18">
        <v>1</v>
      </c>
      <c r="C2213" s="19" t="s">
        <v>6791</v>
      </c>
      <c r="D2213" s="20" t="s">
        <v>6549</v>
      </c>
      <c r="E2213" s="20" t="s">
        <v>6783</v>
      </c>
      <c r="F2213" s="21">
        <v>5106372</v>
      </c>
      <c r="G2213" s="20" t="s">
        <v>6792</v>
      </c>
      <c r="H2213" s="22">
        <v>2619.58</v>
      </c>
      <c r="I2213" s="22">
        <v>1826.44</v>
      </c>
      <c r="J2213" s="22">
        <v>1826.44</v>
      </c>
      <c r="K2213" s="22">
        <v>2619.58</v>
      </c>
      <c r="L2213" s="22">
        <v>1826.44</v>
      </c>
      <c r="M2213" s="23">
        <v>25</v>
      </c>
      <c r="N2213" s="19" t="s">
        <v>44</v>
      </c>
      <c r="O2213" s="22">
        <v>30.44</v>
      </c>
      <c r="P2213" s="22">
        <v>1E-3</v>
      </c>
      <c r="Q2213" s="22">
        <v>1E-3</v>
      </c>
      <c r="R2213" s="22">
        <v>121.1</v>
      </c>
      <c r="S2213" s="22">
        <v>1309.8</v>
      </c>
      <c r="T2213" s="22">
        <v>289.10000000000002</v>
      </c>
      <c r="U2213" s="22">
        <v>106.4</v>
      </c>
      <c r="V2213" s="22">
        <v>1.0000000000000001E-5</v>
      </c>
      <c r="W2213" s="22">
        <v>1E-3</v>
      </c>
      <c r="X2213" s="22">
        <v>1E-3</v>
      </c>
      <c r="Y2213" s="22">
        <v>31.82</v>
      </c>
      <c r="Z2213" s="22">
        <v>27.1</v>
      </c>
      <c r="AA2213" s="22">
        <v>1E-3</v>
      </c>
      <c r="AB2213" s="22">
        <v>4.55</v>
      </c>
      <c r="AC2213" s="22">
        <v>1E-3</v>
      </c>
      <c r="AD2213" s="22">
        <v>36.53</v>
      </c>
      <c r="AE2213" s="24">
        <v>100.00399999999999</v>
      </c>
      <c r="AF2213" s="19" t="s">
        <v>65</v>
      </c>
      <c r="AG2213" s="25">
        <v>0.46300000000000002</v>
      </c>
      <c r="AH2213" s="22">
        <v>242788.21</v>
      </c>
      <c r="AI2213" s="22">
        <v>1694987.87</v>
      </c>
      <c r="AJ2213" s="22">
        <v>1937776.08</v>
      </c>
      <c r="AK2213" s="21" t="s">
        <v>6793</v>
      </c>
      <c r="AL2213" s="21" t="s">
        <v>6794</v>
      </c>
      <c r="AM2213" s="26" t="s">
        <v>48</v>
      </c>
      <c r="AN2213" s="27">
        <v>0</v>
      </c>
      <c r="AS2213">
        <f t="shared" si="68"/>
        <v>5102</v>
      </c>
      <c r="AT2213" t="str">
        <f t="shared" si="69"/>
        <v>Região Rural do Centro Sub-regional de Rondonópolis</v>
      </c>
      <c r="BE2213">
        <v>3137700</v>
      </c>
      <c r="BF2213">
        <v>31</v>
      </c>
      <c r="BG2213" t="s">
        <v>12888</v>
      </c>
      <c r="BH2213" t="s">
        <v>12889</v>
      </c>
      <c r="BI2213" t="s">
        <v>12823</v>
      </c>
      <c r="BJ2213" t="s">
        <v>13347</v>
      </c>
      <c r="BK2213">
        <v>3103</v>
      </c>
      <c r="BL2213" t="s">
        <v>13233</v>
      </c>
      <c r="BM2213" t="s">
        <v>13234</v>
      </c>
    </row>
    <row r="2214" spans="1:65" x14ac:dyDescent="0.25">
      <c r="A2214" s="17" t="s">
        <v>6355</v>
      </c>
      <c r="B2214" s="18">
        <v>1</v>
      </c>
      <c r="C2214" s="19" t="s">
        <v>6795</v>
      </c>
      <c r="D2214" s="20" t="s">
        <v>6549</v>
      </c>
      <c r="E2214" s="20" t="s">
        <v>6783</v>
      </c>
      <c r="F2214" s="21">
        <v>5106372</v>
      </c>
      <c r="G2214" s="20" t="s">
        <v>4063</v>
      </c>
      <c r="H2214" s="22">
        <v>1333.5442</v>
      </c>
      <c r="I2214" s="22">
        <v>1333.5442</v>
      </c>
      <c r="J2214" s="22">
        <v>1338.4077</v>
      </c>
      <c r="K2214" s="22">
        <v>1333.5442</v>
      </c>
      <c r="L2214" s="22">
        <v>1333.5442</v>
      </c>
      <c r="M2214" s="23">
        <v>65</v>
      </c>
      <c r="N2214" s="19" t="s">
        <v>44</v>
      </c>
      <c r="O2214" s="22">
        <v>22.22</v>
      </c>
      <c r="P2214" s="22">
        <v>6.57</v>
      </c>
      <c r="Q2214" s="22">
        <v>71.81</v>
      </c>
      <c r="R2214" s="22">
        <v>69.585700000000003</v>
      </c>
      <c r="S2214" s="22">
        <v>266.79880000000003</v>
      </c>
      <c r="T2214" s="22">
        <v>997.63819999999998</v>
      </c>
      <c r="U2214" s="22">
        <v>0</v>
      </c>
      <c r="V2214" s="22">
        <v>3.85</v>
      </c>
      <c r="W2214" s="22">
        <v>0</v>
      </c>
      <c r="X2214" s="22">
        <v>25.11</v>
      </c>
      <c r="Y2214" s="22">
        <v>46.52</v>
      </c>
      <c r="Z2214" s="22">
        <v>8.48</v>
      </c>
      <c r="AA2214" s="22">
        <v>0</v>
      </c>
      <c r="AB2214" s="22">
        <v>9</v>
      </c>
      <c r="AC2214" s="22">
        <v>5.69</v>
      </c>
      <c r="AD2214" s="22">
        <v>5.2</v>
      </c>
      <c r="AE2214" s="24">
        <v>100</v>
      </c>
      <c r="AF2214" s="19" t="s">
        <v>64</v>
      </c>
      <c r="AG2214" s="25">
        <v>0.66900000000000004</v>
      </c>
      <c r="AH2214" s="22">
        <v>565036.5</v>
      </c>
      <c r="AI2214" s="22">
        <v>1046645.5</v>
      </c>
      <c r="AJ2214" s="22">
        <v>1611682</v>
      </c>
      <c r="AK2214" s="21" t="s">
        <v>2351</v>
      </c>
      <c r="AL2214" s="21" t="s">
        <v>6790</v>
      </c>
      <c r="AM2214" s="26" t="s">
        <v>48</v>
      </c>
      <c r="AN2214" s="27">
        <v>0</v>
      </c>
      <c r="AS2214">
        <f t="shared" si="68"/>
        <v>5102</v>
      </c>
      <c r="AT2214" t="str">
        <f t="shared" si="69"/>
        <v>Região Rural do Centro Sub-regional de Rondonópolis</v>
      </c>
      <c r="BE2214">
        <v>3138674</v>
      </c>
      <c r="BF2214">
        <v>31</v>
      </c>
      <c r="BG2214" t="s">
        <v>12888</v>
      </c>
      <c r="BH2214" t="s">
        <v>12889</v>
      </c>
      <c r="BI2214" t="s">
        <v>12823</v>
      </c>
      <c r="BJ2214" t="s">
        <v>13348</v>
      </c>
      <c r="BK2214">
        <v>3103</v>
      </c>
      <c r="BL2214" t="s">
        <v>13233</v>
      </c>
      <c r="BM2214" t="s">
        <v>13234</v>
      </c>
    </row>
    <row r="2215" spans="1:65" x14ac:dyDescent="0.25">
      <c r="A2215" s="17" t="s">
        <v>6355</v>
      </c>
      <c r="B2215" s="18">
        <v>1</v>
      </c>
      <c r="C2215" s="19" t="s">
        <v>6796</v>
      </c>
      <c r="D2215" s="20" t="s">
        <v>6549</v>
      </c>
      <c r="E2215" s="20" t="s">
        <v>6783</v>
      </c>
      <c r="F2215" s="21">
        <v>5106372</v>
      </c>
      <c r="G2215" s="20" t="s">
        <v>6797</v>
      </c>
      <c r="H2215" s="22">
        <v>994.49459999999999</v>
      </c>
      <c r="I2215" s="22">
        <v>1279.6103000000001</v>
      </c>
      <c r="J2215" s="22">
        <v>1279.6103000000001</v>
      </c>
      <c r="K2215" s="22">
        <v>994.49459999999999</v>
      </c>
      <c r="L2215" s="22">
        <v>994.49459999999999</v>
      </c>
      <c r="M2215" s="23">
        <v>30</v>
      </c>
      <c r="N2215" s="19" t="s">
        <v>44</v>
      </c>
      <c r="O2215" s="22"/>
      <c r="P2215" s="22">
        <v>83.49</v>
      </c>
      <c r="Q2215" s="22">
        <v>71.739999999999995</v>
      </c>
      <c r="R2215" s="22">
        <v>63.980499999999999</v>
      </c>
      <c r="S2215" s="22">
        <v>42.680900000000001</v>
      </c>
      <c r="T2215" s="22">
        <v>0</v>
      </c>
      <c r="U2215" s="22">
        <v>0</v>
      </c>
      <c r="V2215" s="22">
        <v>10.85</v>
      </c>
      <c r="W2215" s="22">
        <v>0</v>
      </c>
      <c r="X2215" s="22">
        <v>10</v>
      </c>
      <c r="Y2215" s="22">
        <v>50</v>
      </c>
      <c r="Z2215" s="22">
        <v>25</v>
      </c>
      <c r="AA2215" s="22">
        <v>0</v>
      </c>
      <c r="AB2215" s="22">
        <v>10</v>
      </c>
      <c r="AC2215" s="22">
        <v>0</v>
      </c>
      <c r="AD2215" s="22">
        <v>0.5</v>
      </c>
      <c r="AE2215" s="24">
        <v>95.5</v>
      </c>
      <c r="AF2215" s="19" t="s">
        <v>64</v>
      </c>
      <c r="AG2215" s="25">
        <v>0.65200000000000002</v>
      </c>
      <c r="AH2215" s="22">
        <v>286506.39</v>
      </c>
      <c r="AI2215" s="22">
        <v>603170.92000000004</v>
      </c>
      <c r="AJ2215" s="22">
        <v>889677.31</v>
      </c>
      <c r="AK2215" s="21" t="s">
        <v>644</v>
      </c>
      <c r="AL2215" s="21" t="s">
        <v>4151</v>
      </c>
      <c r="AM2215" s="26" t="s">
        <v>48</v>
      </c>
      <c r="AN2215" s="27">
        <v>0</v>
      </c>
      <c r="AS2215">
        <f t="shared" si="68"/>
        <v>5102</v>
      </c>
      <c r="AT2215" t="str">
        <f t="shared" si="69"/>
        <v>Região Rural do Centro Sub-regional de Rondonópolis</v>
      </c>
      <c r="BE2215">
        <v>3139409</v>
      </c>
      <c r="BF2215">
        <v>31</v>
      </c>
      <c r="BG2215" t="s">
        <v>12888</v>
      </c>
      <c r="BH2215" t="s">
        <v>12889</v>
      </c>
      <c r="BI2215" t="s">
        <v>12823</v>
      </c>
      <c r="BJ2215" t="s">
        <v>13349</v>
      </c>
      <c r="BK2215">
        <v>3103</v>
      </c>
      <c r="BL2215" t="s">
        <v>13233</v>
      </c>
      <c r="BM2215" t="s">
        <v>13234</v>
      </c>
    </row>
    <row r="2216" spans="1:65" x14ac:dyDescent="0.25">
      <c r="A2216" s="17" t="s">
        <v>6355</v>
      </c>
      <c r="B2216" s="18">
        <v>1</v>
      </c>
      <c r="C2216" s="19" t="s">
        <v>6798</v>
      </c>
      <c r="D2216" s="20" t="s">
        <v>6549</v>
      </c>
      <c r="E2216" s="20" t="s">
        <v>6783</v>
      </c>
      <c r="F2216" s="21">
        <v>5106372</v>
      </c>
      <c r="G2216" s="20" t="s">
        <v>6799</v>
      </c>
      <c r="H2216" s="22">
        <v>1130.8900000000001</v>
      </c>
      <c r="I2216" s="22">
        <v>1130.8900000000001</v>
      </c>
      <c r="J2216" s="22">
        <v>1043.7</v>
      </c>
      <c r="K2216" s="22">
        <v>1130.8900000000001</v>
      </c>
      <c r="L2216" s="22">
        <v>1043.7</v>
      </c>
      <c r="M2216" s="23">
        <v>32</v>
      </c>
      <c r="N2216" s="19" t="s">
        <v>44</v>
      </c>
      <c r="O2216" s="22">
        <v>17.39</v>
      </c>
      <c r="P2216" s="22">
        <v>72.069999999999993</v>
      </c>
      <c r="Q2216" s="22">
        <v>71.739999999999995</v>
      </c>
      <c r="R2216" s="22">
        <v>77.599999999999994</v>
      </c>
      <c r="S2216" s="22">
        <v>1.0000000000000001E-5</v>
      </c>
      <c r="T2216" s="22">
        <v>456.8</v>
      </c>
      <c r="U2216" s="22">
        <v>507.2</v>
      </c>
      <c r="V2216" s="22">
        <v>2</v>
      </c>
      <c r="W2216" s="22">
        <v>1E-3</v>
      </c>
      <c r="X2216" s="22">
        <v>1E-3</v>
      </c>
      <c r="Y2216" s="22">
        <v>18.149999999999999</v>
      </c>
      <c r="Z2216" s="22">
        <v>33.08</v>
      </c>
      <c r="AA2216" s="22">
        <v>26.87</v>
      </c>
      <c r="AB2216" s="22">
        <v>14.45</v>
      </c>
      <c r="AC2216" s="22">
        <v>0</v>
      </c>
      <c r="AD2216" s="22">
        <v>7.45</v>
      </c>
      <c r="AE2216" s="24">
        <v>100.00200000000001</v>
      </c>
      <c r="AF2216" s="19" t="s">
        <v>65</v>
      </c>
      <c r="AG2216" s="25">
        <v>0.498</v>
      </c>
      <c r="AH2216" s="22">
        <v>305872.81</v>
      </c>
      <c r="AI2216" s="22">
        <v>941336.16</v>
      </c>
      <c r="AJ2216" s="22">
        <v>1247208.97</v>
      </c>
      <c r="AK2216" s="21" t="s">
        <v>2292</v>
      </c>
      <c r="AL2216" s="21" t="s">
        <v>6800</v>
      </c>
      <c r="AM2216" s="26" t="s">
        <v>48</v>
      </c>
      <c r="AN2216" s="27">
        <v>0</v>
      </c>
      <c r="AS2216">
        <f t="shared" si="68"/>
        <v>5102</v>
      </c>
      <c r="AT2216" t="str">
        <f t="shared" si="69"/>
        <v>Região Rural do Centro Sub-regional de Rondonópolis</v>
      </c>
      <c r="BE2216">
        <v>3139508</v>
      </c>
      <c r="BF2216">
        <v>31</v>
      </c>
      <c r="BG2216" t="s">
        <v>12888</v>
      </c>
      <c r="BH2216" t="s">
        <v>12889</v>
      </c>
      <c r="BI2216" t="s">
        <v>12823</v>
      </c>
      <c r="BJ2216" t="s">
        <v>13350</v>
      </c>
      <c r="BK2216">
        <v>3103</v>
      </c>
      <c r="BL2216" t="s">
        <v>13233</v>
      </c>
      <c r="BM2216" t="s">
        <v>13234</v>
      </c>
    </row>
    <row r="2217" spans="1:65" x14ac:dyDescent="0.25">
      <c r="A2217" s="17" t="s">
        <v>6355</v>
      </c>
      <c r="B2217" s="18">
        <v>1</v>
      </c>
      <c r="C2217" s="19" t="s">
        <v>6801</v>
      </c>
      <c r="D2217" s="20" t="s">
        <v>6549</v>
      </c>
      <c r="E2217" s="20" t="s">
        <v>6783</v>
      </c>
      <c r="F2217" s="21">
        <v>5106372</v>
      </c>
      <c r="G2217" s="20" t="s">
        <v>6802</v>
      </c>
      <c r="H2217" s="22">
        <v>3023</v>
      </c>
      <c r="I2217" s="22">
        <v>3023</v>
      </c>
      <c r="J2217" s="22">
        <v>3274.11</v>
      </c>
      <c r="K2217" s="22">
        <v>3023</v>
      </c>
      <c r="L2217" s="22">
        <v>3023</v>
      </c>
      <c r="M2217" s="23">
        <v>110</v>
      </c>
      <c r="N2217" s="19" t="s">
        <v>44</v>
      </c>
      <c r="O2217" s="22">
        <v>54.56</v>
      </c>
      <c r="P2217" s="22">
        <v>39.5</v>
      </c>
      <c r="Q2217" s="22">
        <v>100</v>
      </c>
      <c r="R2217" s="22">
        <v>217.27610000000001</v>
      </c>
      <c r="S2217" s="22">
        <v>161.88</v>
      </c>
      <c r="T2217" s="22">
        <v>1.0000000000000001E-5</v>
      </c>
      <c r="U2217" s="22">
        <v>1.0000000000000001E-5</v>
      </c>
      <c r="V2217" s="22">
        <v>461.28899999999999</v>
      </c>
      <c r="W2217" s="22">
        <v>1E-3</v>
      </c>
      <c r="X2217" s="22">
        <v>1E-3</v>
      </c>
      <c r="Y2217" s="22">
        <v>32.299999999999997</v>
      </c>
      <c r="Z2217" s="22">
        <v>43.13</v>
      </c>
      <c r="AA2217" s="22">
        <v>1E-3</v>
      </c>
      <c r="AB2217" s="22">
        <v>10.48</v>
      </c>
      <c r="AC2217" s="22">
        <v>1E-3</v>
      </c>
      <c r="AD2217" s="22">
        <v>14.09</v>
      </c>
      <c r="AE2217" s="24">
        <v>100.00400000000002</v>
      </c>
      <c r="AF2217" s="19" t="s">
        <v>65</v>
      </c>
      <c r="AG2217" s="25">
        <v>0.52</v>
      </c>
      <c r="AH2217" s="22">
        <v>1079604.8799999999</v>
      </c>
      <c r="AI2217" s="22">
        <v>4033921.43</v>
      </c>
      <c r="AJ2217" s="22">
        <v>5113526.3100000005</v>
      </c>
      <c r="AK2217" s="21" t="s">
        <v>6803</v>
      </c>
      <c r="AL2217" s="21" t="s">
        <v>6804</v>
      </c>
      <c r="AM2217" s="26" t="s">
        <v>48</v>
      </c>
      <c r="AN2217" s="27">
        <v>0</v>
      </c>
      <c r="AS2217">
        <f t="shared" si="68"/>
        <v>5102</v>
      </c>
      <c r="AT2217" t="str">
        <f t="shared" si="69"/>
        <v>Região Rural do Centro Sub-regional de Rondonópolis</v>
      </c>
      <c r="BE2217">
        <v>3139607</v>
      </c>
      <c r="BF2217">
        <v>31</v>
      </c>
      <c r="BG2217" t="s">
        <v>12888</v>
      </c>
      <c r="BH2217" t="s">
        <v>12889</v>
      </c>
      <c r="BI2217" t="s">
        <v>12823</v>
      </c>
      <c r="BJ2217" t="s">
        <v>13351</v>
      </c>
      <c r="BK2217">
        <v>3103</v>
      </c>
      <c r="BL2217" t="s">
        <v>13233</v>
      </c>
      <c r="BM2217" t="s">
        <v>13234</v>
      </c>
    </row>
    <row r="2218" spans="1:65" x14ac:dyDescent="0.25">
      <c r="A2218" s="17" t="s">
        <v>6355</v>
      </c>
      <c r="B2218" s="18">
        <v>1</v>
      </c>
      <c r="C2218" s="19" t="s">
        <v>6805</v>
      </c>
      <c r="D2218" s="20" t="s">
        <v>6549</v>
      </c>
      <c r="E2218" s="20" t="s">
        <v>6783</v>
      </c>
      <c r="F2218" s="21">
        <v>5106372</v>
      </c>
      <c r="G2218" s="20" t="s">
        <v>76</v>
      </c>
      <c r="H2218" s="22">
        <v>356.74</v>
      </c>
      <c r="I2218" s="22">
        <v>356.74</v>
      </c>
      <c r="J2218" s="22">
        <v>308.91000000000003</v>
      </c>
      <c r="K2218" s="22">
        <v>356.7353</v>
      </c>
      <c r="L2218" s="22">
        <v>308.91000000000003</v>
      </c>
      <c r="M2218" s="23">
        <v>12</v>
      </c>
      <c r="N2218" s="19" t="s">
        <v>44</v>
      </c>
      <c r="O2218" s="22">
        <v>5.14</v>
      </c>
      <c r="P2218" s="22">
        <v>1E-3</v>
      </c>
      <c r="Q2218" s="22">
        <v>1E-3</v>
      </c>
      <c r="R2218" s="22">
        <v>6.2074999999999996</v>
      </c>
      <c r="S2218" s="22">
        <v>81.347099999999998</v>
      </c>
      <c r="T2218" s="22">
        <v>221.10990000000001</v>
      </c>
      <c r="U2218" s="22">
        <v>1.0000000000000001E-5</v>
      </c>
      <c r="V2218" s="22">
        <v>1.0000000000000001E-5</v>
      </c>
      <c r="W2218" s="22">
        <v>1E-3</v>
      </c>
      <c r="X2218" s="22">
        <v>50.59</v>
      </c>
      <c r="Y2218" s="22">
        <v>22.76</v>
      </c>
      <c r="Z2218" s="22">
        <v>1E-3</v>
      </c>
      <c r="AA2218" s="22">
        <v>1E-3</v>
      </c>
      <c r="AB2218" s="22">
        <v>24.64</v>
      </c>
      <c r="AC2218" s="22">
        <v>1E-3</v>
      </c>
      <c r="AD2218" s="22">
        <v>2.0099999999999998</v>
      </c>
      <c r="AE2218" s="24">
        <v>100.00400000000002</v>
      </c>
      <c r="AF2218" s="19" t="s">
        <v>64</v>
      </c>
      <c r="AG2218" s="25">
        <v>0.70499999999999996</v>
      </c>
      <c r="AH2218" s="22">
        <v>327248.76</v>
      </c>
      <c r="AI2218" s="22">
        <v>568379.21</v>
      </c>
      <c r="AJ2218" s="22">
        <v>895627.97</v>
      </c>
      <c r="AK2218" s="21" t="s">
        <v>3766</v>
      </c>
      <c r="AL2218" s="21" t="s">
        <v>1959</v>
      </c>
      <c r="AM2218" s="26" t="s">
        <v>48</v>
      </c>
      <c r="AN2218" s="27">
        <v>0</v>
      </c>
      <c r="AS2218">
        <f t="shared" si="68"/>
        <v>5102</v>
      </c>
      <c r="AT2218" t="str">
        <f t="shared" si="69"/>
        <v>Região Rural do Centro Sub-regional de Rondonópolis</v>
      </c>
      <c r="BE2218">
        <v>3140100</v>
      </c>
      <c r="BF2218">
        <v>31</v>
      </c>
      <c r="BG2218" t="s">
        <v>12888</v>
      </c>
      <c r="BH2218" t="s">
        <v>12889</v>
      </c>
      <c r="BI2218" t="s">
        <v>12823</v>
      </c>
      <c r="BJ2218" t="s">
        <v>13352</v>
      </c>
      <c r="BK2218">
        <v>3103</v>
      </c>
      <c r="BL2218" t="s">
        <v>13233</v>
      </c>
      <c r="BM2218" t="s">
        <v>13234</v>
      </c>
    </row>
    <row r="2219" spans="1:65" x14ac:dyDescent="0.25">
      <c r="A2219" s="17" t="s">
        <v>6355</v>
      </c>
      <c r="B2219" s="18">
        <v>1</v>
      </c>
      <c r="C2219" s="19" t="s">
        <v>6806</v>
      </c>
      <c r="D2219" s="20" t="s">
        <v>6701</v>
      </c>
      <c r="E2219" s="20" t="s">
        <v>6807</v>
      </c>
      <c r="F2219" s="21">
        <v>5106422</v>
      </c>
      <c r="G2219" s="20" t="s">
        <v>6808</v>
      </c>
      <c r="H2219" s="22">
        <v>1276.7</v>
      </c>
      <c r="I2219" s="22">
        <v>1276.7</v>
      </c>
      <c r="J2219" s="22">
        <v>1276.7</v>
      </c>
      <c r="K2219" s="22">
        <v>1276.7</v>
      </c>
      <c r="L2219" s="22">
        <v>1276.7</v>
      </c>
      <c r="M2219" s="23">
        <v>40</v>
      </c>
      <c r="N2219" s="19" t="s">
        <v>44</v>
      </c>
      <c r="O2219" s="22">
        <v>14.18</v>
      </c>
      <c r="P2219" s="22">
        <v>1E-3</v>
      </c>
      <c r="Q2219" s="22">
        <v>1E-3</v>
      </c>
      <c r="R2219" s="22">
        <v>180.85</v>
      </c>
      <c r="S2219" s="22">
        <v>638.35</v>
      </c>
      <c r="T2219" s="22">
        <v>0</v>
      </c>
      <c r="U2219" s="22">
        <v>1.0000000000000001E-5</v>
      </c>
      <c r="V2219" s="22">
        <v>86.16</v>
      </c>
      <c r="W2219" s="22">
        <v>1E-3</v>
      </c>
      <c r="X2219" s="22">
        <v>1E-3</v>
      </c>
      <c r="Y2219" s="22">
        <v>41.85</v>
      </c>
      <c r="Z2219" s="22">
        <v>27.7</v>
      </c>
      <c r="AA2219" s="22">
        <v>6.53</v>
      </c>
      <c r="AB2219" s="22">
        <v>1E-3</v>
      </c>
      <c r="AC2219" s="22">
        <v>2.52</v>
      </c>
      <c r="AD2219" s="22">
        <v>21.4</v>
      </c>
      <c r="AE2219" s="24">
        <v>100.00300000000001</v>
      </c>
      <c r="AF2219" s="19" t="s">
        <v>64</v>
      </c>
      <c r="AG2219" s="25">
        <v>0.63200000000000001</v>
      </c>
      <c r="AH2219" s="22">
        <v>50370.71</v>
      </c>
      <c r="AI2219" s="22">
        <v>494173.93</v>
      </c>
      <c r="AJ2219" s="22">
        <v>544544.64</v>
      </c>
      <c r="AK2219" s="21" t="s">
        <v>6809</v>
      </c>
      <c r="AL2219" s="21" t="s">
        <v>4154</v>
      </c>
      <c r="AM2219" s="26" t="s">
        <v>48</v>
      </c>
      <c r="AN2219" s="27">
        <v>0</v>
      </c>
      <c r="AS2219">
        <f t="shared" si="68"/>
        <v>5107</v>
      </c>
      <c r="AT2219" t="str">
        <f t="shared" si="69"/>
        <v>Região Rural do Centro Sub-regional de Sinop</v>
      </c>
      <c r="BE2219">
        <v>3140308</v>
      </c>
      <c r="BF2219">
        <v>31</v>
      </c>
      <c r="BG2219" t="s">
        <v>12888</v>
      </c>
      <c r="BH2219" t="s">
        <v>12889</v>
      </c>
      <c r="BI2219" t="s">
        <v>12823</v>
      </c>
      <c r="BJ2219" t="s">
        <v>13353</v>
      </c>
      <c r="BK2219">
        <v>3103</v>
      </c>
      <c r="BL2219" t="s">
        <v>13233</v>
      </c>
      <c r="BM2219" t="s">
        <v>13234</v>
      </c>
    </row>
    <row r="2220" spans="1:65" x14ac:dyDescent="0.25">
      <c r="A2220" s="17" t="s">
        <v>6355</v>
      </c>
      <c r="B2220" s="18">
        <v>1</v>
      </c>
      <c r="C2220" s="19" t="s">
        <v>6810</v>
      </c>
      <c r="D2220" s="20" t="s">
        <v>6701</v>
      </c>
      <c r="E2220" s="20" t="s">
        <v>6807</v>
      </c>
      <c r="F2220" s="21">
        <v>5106422</v>
      </c>
      <c r="G2220" s="20" t="s">
        <v>6811</v>
      </c>
      <c r="H2220" s="22">
        <v>125017.79180000001</v>
      </c>
      <c r="I2220" s="22">
        <v>125017.79180000001</v>
      </c>
      <c r="J2220" s="22">
        <v>49811.057399999998</v>
      </c>
      <c r="K2220" s="22">
        <v>52100</v>
      </c>
      <c r="L2220" s="22">
        <v>49811.057399999998</v>
      </c>
      <c r="M2220" s="23">
        <v>900</v>
      </c>
      <c r="N2220" s="19" t="s">
        <v>44</v>
      </c>
      <c r="O2220" s="22"/>
      <c r="P2220" s="22">
        <v>0</v>
      </c>
      <c r="Q2220" s="22">
        <v>0</v>
      </c>
      <c r="R2220" s="22">
        <v>942.15620000000001</v>
      </c>
      <c r="S2220" s="22">
        <v>24905.528699999999</v>
      </c>
      <c r="T2220" s="22">
        <v>3737.7912000000001</v>
      </c>
      <c r="U2220" s="22">
        <v>20182.381300000001</v>
      </c>
      <c r="V2220" s="22">
        <v>43.2</v>
      </c>
      <c r="W2220" s="22">
        <v>0</v>
      </c>
      <c r="X2220" s="22">
        <v>0</v>
      </c>
      <c r="Y2220" s="22">
        <v>60</v>
      </c>
      <c r="Z2220" s="22">
        <v>0</v>
      </c>
      <c r="AA2220" s="22">
        <v>0</v>
      </c>
      <c r="AB2220" s="22">
        <v>30</v>
      </c>
      <c r="AC2220" s="22">
        <v>0</v>
      </c>
      <c r="AD2220" s="22">
        <v>10</v>
      </c>
      <c r="AE2220" s="24">
        <v>100</v>
      </c>
      <c r="AF2220" s="19" t="s">
        <v>65</v>
      </c>
      <c r="AG2220" s="25">
        <v>0.52300000000000002</v>
      </c>
      <c r="AH2220" s="22">
        <v>677020.83</v>
      </c>
      <c r="AI2220" s="22">
        <v>7134437.75</v>
      </c>
      <c r="AJ2220" s="22">
        <v>7811458.5800000001</v>
      </c>
      <c r="AK2220" s="30" t="s">
        <v>6812</v>
      </c>
      <c r="AL2220" s="21" t="s">
        <v>2980</v>
      </c>
      <c r="AM2220" s="26" t="s">
        <v>48</v>
      </c>
      <c r="AN2220" s="27">
        <v>0</v>
      </c>
      <c r="AS2220">
        <f t="shared" si="68"/>
        <v>5107</v>
      </c>
      <c r="AT2220" t="str">
        <f t="shared" si="69"/>
        <v>Região Rural do Centro Sub-regional de Sinop</v>
      </c>
      <c r="BE2220">
        <v>3140530</v>
      </c>
      <c r="BF2220">
        <v>31</v>
      </c>
      <c r="BG2220" t="s">
        <v>12888</v>
      </c>
      <c r="BH2220" t="s">
        <v>12889</v>
      </c>
      <c r="BI2220" t="s">
        <v>12823</v>
      </c>
      <c r="BJ2220" t="s">
        <v>13354</v>
      </c>
      <c r="BK2220">
        <v>3103</v>
      </c>
      <c r="BL2220" t="s">
        <v>13233</v>
      </c>
      <c r="BM2220" t="s">
        <v>13234</v>
      </c>
    </row>
    <row r="2221" spans="1:65" x14ac:dyDescent="0.25">
      <c r="A2221" s="17" t="s">
        <v>6355</v>
      </c>
      <c r="B2221" s="18">
        <v>1</v>
      </c>
      <c r="C2221" s="19" t="s">
        <v>6813</v>
      </c>
      <c r="D2221" s="20" t="s">
        <v>6420</v>
      </c>
      <c r="E2221" s="20" t="s">
        <v>6814</v>
      </c>
      <c r="F2221" s="21">
        <v>5106505</v>
      </c>
      <c r="G2221" s="20" t="s">
        <v>6815</v>
      </c>
      <c r="H2221" s="22">
        <v>2025.2572</v>
      </c>
      <c r="I2221" s="22">
        <v>2153.1999999999998</v>
      </c>
      <c r="J2221" s="22">
        <v>2153.2570000000001</v>
      </c>
      <c r="K2221" s="22">
        <v>2025.9572000000001</v>
      </c>
      <c r="L2221" s="22">
        <v>2025.9572000000001</v>
      </c>
      <c r="M2221" s="23">
        <v>63</v>
      </c>
      <c r="N2221" s="19" t="s">
        <v>44</v>
      </c>
      <c r="O2221" s="22">
        <v>26.91</v>
      </c>
      <c r="P2221" s="22">
        <v>46.87</v>
      </c>
      <c r="Q2221" s="22">
        <v>71.739999999999995</v>
      </c>
      <c r="R2221" s="22">
        <v>25.5184</v>
      </c>
      <c r="S2221" s="22">
        <v>0</v>
      </c>
      <c r="T2221" s="22">
        <v>1363.3761999999999</v>
      </c>
      <c r="U2221" s="22">
        <v>636.06259999999997</v>
      </c>
      <c r="V2221" s="22">
        <v>1</v>
      </c>
      <c r="W2221" s="22">
        <v>0</v>
      </c>
      <c r="X2221" s="22">
        <v>0</v>
      </c>
      <c r="Y2221" s="22">
        <v>40.22</v>
      </c>
      <c r="Z2221" s="22">
        <v>0</v>
      </c>
      <c r="AA2221" s="22">
        <v>52.36</v>
      </c>
      <c r="AB2221" s="22">
        <v>6.16</v>
      </c>
      <c r="AC2221" s="22">
        <v>0</v>
      </c>
      <c r="AD2221" s="22">
        <v>1.26</v>
      </c>
      <c r="AE2221" s="24">
        <v>100</v>
      </c>
      <c r="AF2221" s="19" t="s">
        <v>64</v>
      </c>
      <c r="AG2221" s="25">
        <v>0.58899999999999997</v>
      </c>
      <c r="AH2221" s="22">
        <v>12134.28</v>
      </c>
      <c r="AI2221" s="22">
        <v>408838.16</v>
      </c>
      <c r="AJ2221" s="22">
        <v>420972.44</v>
      </c>
      <c r="AK2221" s="21" t="s">
        <v>2584</v>
      </c>
      <c r="AL2221" s="21" t="s">
        <v>2501</v>
      </c>
      <c r="AM2221" s="26" t="s">
        <v>48</v>
      </c>
      <c r="AN2221" s="27">
        <v>0</v>
      </c>
      <c r="AS2221">
        <f t="shared" si="68"/>
        <v>5001</v>
      </c>
      <c r="AT2221" t="str">
        <f t="shared" si="69"/>
        <v>Região Rural dos Centros de Zona de Corumbá e Aquidauana</v>
      </c>
      <c r="BE2221">
        <v>3140902</v>
      </c>
      <c r="BF2221">
        <v>31</v>
      </c>
      <c r="BG2221" t="s">
        <v>12888</v>
      </c>
      <c r="BH2221" t="s">
        <v>12889</v>
      </c>
      <c r="BI2221" t="s">
        <v>12823</v>
      </c>
      <c r="BJ2221" t="s">
        <v>13355</v>
      </c>
      <c r="BK2221">
        <v>3103</v>
      </c>
      <c r="BL2221" t="s">
        <v>13233</v>
      </c>
      <c r="BM2221" t="s">
        <v>13234</v>
      </c>
    </row>
    <row r="2222" spans="1:65" x14ac:dyDescent="0.25">
      <c r="A2222" s="17" t="s">
        <v>6355</v>
      </c>
      <c r="B2222" s="18">
        <v>1</v>
      </c>
      <c r="C2222" s="19" t="s">
        <v>6816</v>
      </c>
      <c r="D2222" s="20" t="s">
        <v>6420</v>
      </c>
      <c r="E2222" s="20" t="s">
        <v>6814</v>
      </c>
      <c r="F2222" s="21">
        <v>5106505</v>
      </c>
      <c r="G2222" s="20" t="s">
        <v>6817</v>
      </c>
      <c r="H2222" s="22">
        <v>2272.4802</v>
      </c>
      <c r="I2222" s="22">
        <v>3634.9</v>
      </c>
      <c r="J2222" s="22">
        <v>2272.4802</v>
      </c>
      <c r="K2222" s="22">
        <v>2272.4802</v>
      </c>
      <c r="L2222" s="22">
        <v>2272.4802</v>
      </c>
      <c r="M2222" s="23">
        <v>90</v>
      </c>
      <c r="N2222" s="19" t="s">
        <v>44</v>
      </c>
      <c r="O2222" s="22">
        <v>28.4</v>
      </c>
      <c r="P2222" s="22">
        <v>27.86</v>
      </c>
      <c r="Q2222" s="22">
        <v>71.8</v>
      </c>
      <c r="R2222" s="22">
        <v>320</v>
      </c>
      <c r="S2222" s="22">
        <v>0</v>
      </c>
      <c r="T2222" s="22">
        <v>2556.3000000000002</v>
      </c>
      <c r="U2222" s="22">
        <v>265.60000000000002</v>
      </c>
      <c r="V2222" s="22">
        <v>450</v>
      </c>
      <c r="W2222" s="22">
        <v>0</v>
      </c>
      <c r="X2222" s="22">
        <v>45</v>
      </c>
      <c r="Y2222" s="22">
        <v>30</v>
      </c>
      <c r="Z2222" s="22">
        <v>0</v>
      </c>
      <c r="AA2222" s="22">
        <v>0</v>
      </c>
      <c r="AB2222" s="22">
        <v>0</v>
      </c>
      <c r="AC2222" s="22">
        <v>0</v>
      </c>
      <c r="AD2222" s="22">
        <v>25</v>
      </c>
      <c r="AE2222" s="24">
        <v>100</v>
      </c>
      <c r="AF2222" s="19" t="s">
        <v>44</v>
      </c>
      <c r="AG2222" s="25">
        <v>0.628</v>
      </c>
      <c r="AH2222" s="22">
        <v>501308.98</v>
      </c>
      <c r="AI2222" s="22">
        <v>405046.87</v>
      </c>
      <c r="AJ2222" s="22">
        <v>906355.85</v>
      </c>
      <c r="AK2222" s="21" t="s">
        <v>6575</v>
      </c>
      <c r="AL2222" s="21" t="s">
        <v>3200</v>
      </c>
      <c r="AM2222" s="26" t="s">
        <v>48</v>
      </c>
      <c r="AN2222" s="27">
        <v>0</v>
      </c>
      <c r="AS2222">
        <f t="shared" si="68"/>
        <v>5001</v>
      </c>
      <c r="AT2222" t="str">
        <f t="shared" si="69"/>
        <v>Região Rural dos Centros de Zona de Corumbá e Aquidauana</v>
      </c>
      <c r="BE2222">
        <v>3141504</v>
      </c>
      <c r="BF2222">
        <v>31</v>
      </c>
      <c r="BG2222" t="s">
        <v>12888</v>
      </c>
      <c r="BH2222" t="s">
        <v>12889</v>
      </c>
      <c r="BI2222" t="s">
        <v>12823</v>
      </c>
      <c r="BJ2222" t="s">
        <v>13356</v>
      </c>
      <c r="BK2222">
        <v>3103</v>
      </c>
      <c r="BL2222" t="s">
        <v>13233</v>
      </c>
      <c r="BM2222" t="s">
        <v>13234</v>
      </c>
    </row>
    <row r="2223" spans="1:65" x14ac:dyDescent="0.25">
      <c r="A2223" s="17" t="s">
        <v>6355</v>
      </c>
      <c r="B2223" s="18">
        <v>1</v>
      </c>
      <c r="C2223" s="19" t="s">
        <v>6818</v>
      </c>
      <c r="D2223" s="20" t="s">
        <v>6420</v>
      </c>
      <c r="E2223" s="20" t="s">
        <v>6814</v>
      </c>
      <c r="F2223" s="21">
        <v>5106505</v>
      </c>
      <c r="G2223" s="20" t="s">
        <v>6819</v>
      </c>
      <c r="H2223" s="22">
        <v>3037.223</v>
      </c>
      <c r="I2223" s="22">
        <v>3738.9</v>
      </c>
      <c r="J2223" s="22">
        <v>3037.223</v>
      </c>
      <c r="K2223" s="22">
        <v>3037.223</v>
      </c>
      <c r="L2223" s="22">
        <v>3037.223</v>
      </c>
      <c r="M2223" s="23">
        <v>116</v>
      </c>
      <c r="N2223" s="19" t="s">
        <v>44</v>
      </c>
      <c r="O2223" s="22">
        <v>46.73</v>
      </c>
      <c r="P2223" s="22">
        <v>32.119999999999997</v>
      </c>
      <c r="Q2223" s="22">
        <v>71.739999999999995</v>
      </c>
      <c r="R2223" s="22">
        <v>24.2</v>
      </c>
      <c r="S2223" s="22">
        <v>0</v>
      </c>
      <c r="T2223" s="22">
        <v>2000</v>
      </c>
      <c r="U2223" s="22">
        <v>1010.123</v>
      </c>
      <c r="V2223" s="22">
        <v>2.9</v>
      </c>
      <c r="W2223" s="22">
        <v>0</v>
      </c>
      <c r="X2223" s="22">
        <v>2.57</v>
      </c>
      <c r="Y2223" s="22">
        <v>39.32</v>
      </c>
      <c r="Z2223" s="22">
        <v>3.15</v>
      </c>
      <c r="AA2223" s="22">
        <v>54.13</v>
      </c>
      <c r="AB2223" s="22">
        <v>0</v>
      </c>
      <c r="AC2223" s="22">
        <v>0</v>
      </c>
      <c r="AD2223" s="22">
        <v>0.83</v>
      </c>
      <c r="AE2223" s="24">
        <v>100</v>
      </c>
      <c r="AF2223" s="19" t="s">
        <v>64</v>
      </c>
      <c r="AG2223" s="25">
        <v>0.60499999999999998</v>
      </c>
      <c r="AH2223" s="22">
        <v>12778.13</v>
      </c>
      <c r="AI2223" s="22">
        <v>629494.84</v>
      </c>
      <c r="AJ2223" s="22">
        <v>642272.97</v>
      </c>
      <c r="AK2223" s="21" t="s">
        <v>6820</v>
      </c>
      <c r="AL2223" s="21" t="s">
        <v>6731</v>
      </c>
      <c r="AM2223" s="26" t="s">
        <v>48</v>
      </c>
      <c r="AN2223" s="27">
        <v>0</v>
      </c>
      <c r="AS2223">
        <f t="shared" si="68"/>
        <v>5001</v>
      </c>
      <c r="AT2223" t="str">
        <f t="shared" si="69"/>
        <v>Região Rural dos Centros de Zona de Corumbá e Aquidauana</v>
      </c>
      <c r="BE2223">
        <v>3141702</v>
      </c>
      <c r="BF2223">
        <v>31</v>
      </c>
      <c r="BG2223" t="s">
        <v>12888</v>
      </c>
      <c r="BH2223" t="s">
        <v>12889</v>
      </c>
      <c r="BI2223" t="s">
        <v>12823</v>
      </c>
      <c r="BJ2223" t="s">
        <v>13357</v>
      </c>
      <c r="BK2223">
        <v>3103</v>
      </c>
      <c r="BL2223" t="s">
        <v>13233</v>
      </c>
      <c r="BM2223" t="s">
        <v>13234</v>
      </c>
    </row>
    <row r="2224" spans="1:65" x14ac:dyDescent="0.25">
      <c r="A2224" s="17" t="s">
        <v>6355</v>
      </c>
      <c r="B2224" s="18">
        <v>1</v>
      </c>
      <c r="C2224" s="19" t="s">
        <v>6821</v>
      </c>
      <c r="D2224" s="20" t="s">
        <v>6420</v>
      </c>
      <c r="E2224" s="20" t="s">
        <v>6814</v>
      </c>
      <c r="F2224" s="21">
        <v>5106505</v>
      </c>
      <c r="G2224" s="20" t="s">
        <v>6822</v>
      </c>
      <c r="H2224" s="22">
        <v>2488.04</v>
      </c>
      <c r="I2224" s="22">
        <v>2558.15</v>
      </c>
      <c r="J2224" s="22">
        <v>2558.15</v>
      </c>
      <c r="K2224" s="22">
        <v>2488.04</v>
      </c>
      <c r="L2224" s="22">
        <v>2488.04</v>
      </c>
      <c r="M2224" s="23">
        <v>79</v>
      </c>
      <c r="N2224" s="19" t="s">
        <v>44</v>
      </c>
      <c r="O2224" s="22">
        <v>32.35</v>
      </c>
      <c r="P2224" s="22">
        <v>18.190000000000001</v>
      </c>
      <c r="Q2224" s="22">
        <v>71.739999999999995</v>
      </c>
      <c r="R2224" s="22">
        <v>231.77699999999999</v>
      </c>
      <c r="S2224" s="22">
        <v>447.6</v>
      </c>
      <c r="T2224" s="22">
        <v>1684.567</v>
      </c>
      <c r="U2224" s="22">
        <v>257.20600000000002</v>
      </c>
      <c r="V2224" s="22">
        <v>3</v>
      </c>
      <c r="W2224" s="22">
        <v>1E-3</v>
      </c>
      <c r="X2224" s="22">
        <v>18.489999999999998</v>
      </c>
      <c r="Y2224" s="22">
        <v>43.86</v>
      </c>
      <c r="Z2224" s="22">
        <v>18.829999999999998</v>
      </c>
      <c r="AA2224" s="22">
        <v>5</v>
      </c>
      <c r="AB2224" s="22">
        <v>0.74</v>
      </c>
      <c r="AC2224" s="22">
        <v>4.17</v>
      </c>
      <c r="AD2224" s="22">
        <v>9.24</v>
      </c>
      <c r="AE2224" s="24">
        <v>100.33099999999999</v>
      </c>
      <c r="AF2224" s="19" t="s">
        <v>64</v>
      </c>
      <c r="AG2224" s="25">
        <v>0.65400000000000003</v>
      </c>
      <c r="AH2224" s="22">
        <v>1154997.6299999999</v>
      </c>
      <c r="AI2224" s="22">
        <v>2104607.31</v>
      </c>
      <c r="AJ2224" s="22">
        <v>3259604.94</v>
      </c>
      <c r="AK2224" s="21" t="s">
        <v>4435</v>
      </c>
      <c r="AL2224" s="21" t="s">
        <v>938</v>
      </c>
      <c r="AM2224" s="26" t="s">
        <v>48</v>
      </c>
      <c r="AN2224" s="27">
        <v>0</v>
      </c>
      <c r="AS2224">
        <f t="shared" si="68"/>
        <v>5001</v>
      </c>
      <c r="AT2224" t="str">
        <f t="shared" si="69"/>
        <v>Região Rural dos Centros de Zona de Corumbá e Aquidauana</v>
      </c>
      <c r="BE2224">
        <v>3144003</v>
      </c>
      <c r="BF2224">
        <v>31</v>
      </c>
      <c r="BG2224" t="s">
        <v>12888</v>
      </c>
      <c r="BH2224" t="s">
        <v>12889</v>
      </c>
      <c r="BI2224" t="s">
        <v>12823</v>
      </c>
      <c r="BJ2224" t="s">
        <v>13358</v>
      </c>
      <c r="BK2224">
        <v>3103</v>
      </c>
      <c r="BL2224" t="s">
        <v>13233</v>
      </c>
      <c r="BM2224" t="s">
        <v>13234</v>
      </c>
    </row>
    <row r="2225" spans="1:65" x14ac:dyDescent="0.25">
      <c r="A2225" s="17" t="s">
        <v>6355</v>
      </c>
      <c r="B2225" s="18">
        <v>1</v>
      </c>
      <c r="C2225" s="19" t="s">
        <v>6823</v>
      </c>
      <c r="D2225" s="20" t="s">
        <v>6705</v>
      </c>
      <c r="E2225" s="20" t="s">
        <v>6824</v>
      </c>
      <c r="F2225" s="21">
        <v>5106752</v>
      </c>
      <c r="G2225" s="20" t="s">
        <v>6825</v>
      </c>
      <c r="H2225" s="22">
        <v>1731.05</v>
      </c>
      <c r="I2225" s="22">
        <v>1731.05</v>
      </c>
      <c r="J2225" s="22">
        <v>1615.08</v>
      </c>
      <c r="K2225" s="22">
        <v>1.0000000000000001E-5</v>
      </c>
      <c r="L2225" s="22">
        <v>1615.08</v>
      </c>
      <c r="M2225" s="23">
        <v>78</v>
      </c>
      <c r="N2225" s="19" t="s">
        <v>64</v>
      </c>
      <c r="O2225" s="22">
        <v>100</v>
      </c>
      <c r="P2225" s="22">
        <v>1E-3</v>
      </c>
      <c r="Q2225" s="22">
        <v>1E-3</v>
      </c>
      <c r="R2225" s="22">
        <v>88.603399999999993</v>
      </c>
      <c r="S2225" s="22">
        <v>392.51639999999998</v>
      </c>
      <c r="T2225" s="22">
        <v>1.0000000000000001E-5</v>
      </c>
      <c r="U2225" s="22">
        <v>1.0000000000000001E-5</v>
      </c>
      <c r="V2225" s="22">
        <v>1.0000000000000001E-5</v>
      </c>
      <c r="W2225" s="22">
        <v>1E-3</v>
      </c>
      <c r="X2225" s="22">
        <v>1E-3</v>
      </c>
      <c r="Y2225" s="22">
        <v>65.62</v>
      </c>
      <c r="Z2225" s="22">
        <v>18.309999999999999</v>
      </c>
      <c r="AA2225" s="22">
        <v>5.94</v>
      </c>
      <c r="AB2225" s="22">
        <v>1E-3</v>
      </c>
      <c r="AC2225" s="22">
        <v>1E-3</v>
      </c>
      <c r="AD2225" s="22">
        <v>10.130000000000001</v>
      </c>
      <c r="AE2225" s="24">
        <v>100.004</v>
      </c>
      <c r="AF2225" s="19" t="s">
        <v>44</v>
      </c>
      <c r="AG2225" s="25">
        <v>0.67400000000000004</v>
      </c>
      <c r="AH2225" s="22">
        <v>2166506.65</v>
      </c>
      <c r="AI2225" s="22">
        <v>1400331.77</v>
      </c>
      <c r="AJ2225" s="22">
        <v>3566838.42</v>
      </c>
      <c r="AK2225" s="21" t="s">
        <v>48</v>
      </c>
      <c r="AL2225" s="21" t="s">
        <v>6209</v>
      </c>
      <c r="AM2225" s="26" t="s">
        <v>1799</v>
      </c>
      <c r="AN2225" s="27">
        <v>0</v>
      </c>
      <c r="AS2225">
        <f t="shared" si="68"/>
        <v>5104</v>
      </c>
      <c r="AT2225" t="str">
        <f t="shared" si="69"/>
        <v>Região Rural do Centro Sub-regional de Cáceres</v>
      </c>
      <c r="BE2225">
        <v>3144201</v>
      </c>
      <c r="BF2225">
        <v>31</v>
      </c>
      <c r="BG2225" t="s">
        <v>12888</v>
      </c>
      <c r="BH2225" t="s">
        <v>12889</v>
      </c>
      <c r="BI2225" t="s">
        <v>12823</v>
      </c>
      <c r="BJ2225" t="s">
        <v>13359</v>
      </c>
      <c r="BK2225">
        <v>3103</v>
      </c>
      <c r="BL2225" t="s">
        <v>13233</v>
      </c>
      <c r="BM2225" t="s">
        <v>13234</v>
      </c>
    </row>
    <row r="2226" spans="1:65" x14ac:dyDescent="0.25">
      <c r="A2226" s="17" t="s">
        <v>6355</v>
      </c>
      <c r="B2226" s="18">
        <v>1</v>
      </c>
      <c r="C2226" s="19" t="s">
        <v>6826</v>
      </c>
      <c r="D2226" s="20" t="s">
        <v>6705</v>
      </c>
      <c r="E2226" s="20" t="s">
        <v>6824</v>
      </c>
      <c r="F2226" s="21">
        <v>5106752</v>
      </c>
      <c r="G2226" s="20" t="s">
        <v>6827</v>
      </c>
      <c r="H2226" s="22">
        <v>2121.6381999999999</v>
      </c>
      <c r="I2226" s="22">
        <v>1996</v>
      </c>
      <c r="J2226" s="22">
        <v>1996.0173</v>
      </c>
      <c r="K2226" s="22">
        <v>1996</v>
      </c>
      <c r="L2226" s="22">
        <v>1996.0173</v>
      </c>
      <c r="M2226" s="23">
        <v>66</v>
      </c>
      <c r="N2226" s="19" t="s">
        <v>44</v>
      </c>
      <c r="O2226" s="22">
        <v>19.96</v>
      </c>
      <c r="P2226" s="22">
        <v>0</v>
      </c>
      <c r="Q2226" s="22">
        <v>0</v>
      </c>
      <c r="R2226" s="22">
        <v>112</v>
      </c>
      <c r="S2226" s="22">
        <v>1060.5</v>
      </c>
      <c r="T2226" s="22">
        <v>580</v>
      </c>
      <c r="U2226" s="22">
        <v>235.5</v>
      </c>
      <c r="V2226" s="22">
        <v>8</v>
      </c>
      <c r="W2226" s="22">
        <v>0</v>
      </c>
      <c r="X2226" s="22">
        <v>25</v>
      </c>
      <c r="Y2226" s="22">
        <v>30</v>
      </c>
      <c r="Z2226" s="22">
        <v>25</v>
      </c>
      <c r="AA2226" s="22">
        <v>0</v>
      </c>
      <c r="AB2226" s="22">
        <v>0.5</v>
      </c>
      <c r="AC2226" s="22">
        <v>0</v>
      </c>
      <c r="AD2226" s="22">
        <v>15</v>
      </c>
      <c r="AE2226" s="24">
        <v>95.5</v>
      </c>
      <c r="AF2226" s="19" t="s">
        <v>64</v>
      </c>
      <c r="AG2226" s="25">
        <v>0.64500000000000002</v>
      </c>
      <c r="AH2226" s="22">
        <v>27567.52</v>
      </c>
      <c r="AI2226" s="22">
        <v>374053.64</v>
      </c>
      <c r="AJ2226" s="22">
        <v>401621.16000000003</v>
      </c>
      <c r="AK2226" s="21" t="s">
        <v>1398</v>
      </c>
      <c r="AL2226" s="21" t="s">
        <v>1993</v>
      </c>
      <c r="AM2226" s="26" t="s">
        <v>48</v>
      </c>
      <c r="AN2226" s="27">
        <v>0</v>
      </c>
      <c r="AS2226">
        <f t="shared" si="68"/>
        <v>5104</v>
      </c>
      <c r="AT2226" t="str">
        <f t="shared" si="69"/>
        <v>Região Rural do Centro Sub-regional de Cáceres</v>
      </c>
      <c r="BE2226">
        <v>3144300</v>
      </c>
      <c r="BF2226">
        <v>31</v>
      </c>
      <c r="BG2226" t="s">
        <v>12888</v>
      </c>
      <c r="BH2226" t="s">
        <v>12889</v>
      </c>
      <c r="BI2226" t="s">
        <v>12823</v>
      </c>
      <c r="BJ2226" t="s">
        <v>13360</v>
      </c>
      <c r="BK2226">
        <v>3103</v>
      </c>
      <c r="BL2226" t="s">
        <v>13233</v>
      </c>
      <c r="BM2226" t="s">
        <v>13234</v>
      </c>
    </row>
    <row r="2227" spans="1:65" x14ac:dyDescent="0.25">
      <c r="A2227" s="17" t="s">
        <v>6355</v>
      </c>
      <c r="B2227" s="18">
        <v>1</v>
      </c>
      <c r="C2227" s="19" t="s">
        <v>6828</v>
      </c>
      <c r="D2227" s="20" t="s">
        <v>6705</v>
      </c>
      <c r="E2227" s="20" t="s">
        <v>6824</v>
      </c>
      <c r="F2227" s="21">
        <v>5106752</v>
      </c>
      <c r="G2227" s="20" t="s">
        <v>6829</v>
      </c>
      <c r="H2227" s="22">
        <v>2706.13</v>
      </c>
      <c r="I2227" s="22">
        <v>2579.2199999999998</v>
      </c>
      <c r="J2227" s="22">
        <v>2579.2199999999998</v>
      </c>
      <c r="K2227" s="22">
        <v>1.0000000000000001E-5</v>
      </c>
      <c r="L2227" s="22">
        <v>2579.2199999999998</v>
      </c>
      <c r="M2227" s="23">
        <v>64</v>
      </c>
      <c r="N2227" s="19" t="s">
        <v>64</v>
      </c>
      <c r="O2227" s="22">
        <v>25.79</v>
      </c>
      <c r="P2227" s="22">
        <v>100</v>
      </c>
      <c r="Q2227" s="22">
        <v>273.81</v>
      </c>
      <c r="R2227" s="22">
        <v>109.8039</v>
      </c>
      <c r="S2227" s="22">
        <v>946.89350000000002</v>
      </c>
      <c r="T2227" s="22">
        <v>1.0000000000000001E-5</v>
      </c>
      <c r="U2227" s="22">
        <v>1.0000000000000001E-5</v>
      </c>
      <c r="V2227" s="22">
        <v>3</v>
      </c>
      <c r="W2227" s="22">
        <v>1E-3</v>
      </c>
      <c r="X2227" s="22">
        <v>10</v>
      </c>
      <c r="Y2227" s="22">
        <v>25</v>
      </c>
      <c r="Z2227" s="22">
        <v>30.5</v>
      </c>
      <c r="AA2227" s="22">
        <v>16.5</v>
      </c>
      <c r="AB2227" s="22">
        <v>7.5</v>
      </c>
      <c r="AC2227" s="22">
        <v>1E-3</v>
      </c>
      <c r="AD2227" s="22">
        <v>10.5</v>
      </c>
      <c r="AE2227" s="24">
        <v>100.00200000000001</v>
      </c>
      <c r="AF2227" s="19" t="s">
        <v>57</v>
      </c>
      <c r="AG2227" s="25">
        <v>0.441</v>
      </c>
      <c r="AH2227" s="22">
        <v>1774245.32</v>
      </c>
      <c r="AI2227" s="22">
        <v>2033559.59</v>
      </c>
      <c r="AJ2227" s="22">
        <v>3807804.91</v>
      </c>
      <c r="AK2227" s="21" t="s">
        <v>48</v>
      </c>
      <c r="AL2227" s="21" t="s">
        <v>1166</v>
      </c>
      <c r="AM2227" s="26" t="s">
        <v>6830</v>
      </c>
      <c r="AN2227" s="27">
        <v>0</v>
      </c>
      <c r="AS2227">
        <f t="shared" si="68"/>
        <v>5104</v>
      </c>
      <c r="AT2227" t="str">
        <f t="shared" si="69"/>
        <v>Região Rural do Centro Sub-regional de Cáceres</v>
      </c>
      <c r="BE2227">
        <v>3144359</v>
      </c>
      <c r="BF2227">
        <v>31</v>
      </c>
      <c r="BG2227" t="s">
        <v>12888</v>
      </c>
      <c r="BH2227" t="s">
        <v>12889</v>
      </c>
      <c r="BI2227" t="s">
        <v>12823</v>
      </c>
      <c r="BJ2227" t="s">
        <v>13361</v>
      </c>
      <c r="BK2227">
        <v>3103</v>
      </c>
      <c r="BL2227" t="s">
        <v>13233</v>
      </c>
      <c r="BM2227" t="s">
        <v>13234</v>
      </c>
    </row>
    <row r="2228" spans="1:65" x14ac:dyDescent="0.25">
      <c r="A2228" s="17" t="s">
        <v>6355</v>
      </c>
      <c r="B2228" s="18">
        <v>1</v>
      </c>
      <c r="C2228" s="19" t="s">
        <v>6831</v>
      </c>
      <c r="D2228" s="20" t="s">
        <v>6705</v>
      </c>
      <c r="E2228" s="20" t="s">
        <v>6824</v>
      </c>
      <c r="F2228" s="21">
        <v>5106752</v>
      </c>
      <c r="G2228" s="20" t="s">
        <v>489</v>
      </c>
      <c r="H2228" s="22">
        <v>11026.981</v>
      </c>
      <c r="I2228" s="22">
        <v>11181</v>
      </c>
      <c r="J2228" s="22">
        <v>11181</v>
      </c>
      <c r="K2228" s="22">
        <v>11026.981</v>
      </c>
      <c r="L2228" s="22">
        <v>11026.981</v>
      </c>
      <c r="M2228" s="23">
        <v>300</v>
      </c>
      <c r="N2228" s="19" t="s">
        <v>44</v>
      </c>
      <c r="O2228" s="22">
        <v>110.26</v>
      </c>
      <c r="P2228" s="22">
        <v>0</v>
      </c>
      <c r="Q2228" s="22">
        <v>0</v>
      </c>
      <c r="R2228" s="22">
        <v>1050.5999999999999</v>
      </c>
      <c r="S2228" s="22">
        <v>2910.6</v>
      </c>
      <c r="T2228" s="22">
        <v>0</v>
      </c>
      <c r="U2228" s="22">
        <v>2292.5</v>
      </c>
      <c r="V2228" s="22">
        <v>52</v>
      </c>
      <c r="W2228" s="22">
        <v>0</v>
      </c>
      <c r="X2228" s="22">
        <v>30</v>
      </c>
      <c r="Y2228" s="22">
        <v>25</v>
      </c>
      <c r="Z2228" s="22">
        <v>15</v>
      </c>
      <c r="AA2228" s="22">
        <v>0</v>
      </c>
      <c r="AB2228" s="22">
        <v>10</v>
      </c>
      <c r="AC2228" s="22">
        <v>10</v>
      </c>
      <c r="AD2228" s="22">
        <v>10</v>
      </c>
      <c r="AE2228" s="24">
        <v>100</v>
      </c>
      <c r="AF2228" s="19" t="s">
        <v>65</v>
      </c>
      <c r="AG2228" s="25">
        <v>0.56699999999999995</v>
      </c>
      <c r="AH2228" s="22">
        <v>921535.18</v>
      </c>
      <c r="AI2228" s="22">
        <v>2524737.5699999998</v>
      </c>
      <c r="AJ2228" s="22">
        <v>3446272.75</v>
      </c>
      <c r="AK2228" s="21" t="s">
        <v>3819</v>
      </c>
      <c r="AL2228" s="21" t="s">
        <v>2034</v>
      </c>
      <c r="AM2228" s="26" t="s">
        <v>48</v>
      </c>
      <c r="AN2228" s="27">
        <v>0</v>
      </c>
      <c r="AS2228">
        <f t="shared" si="68"/>
        <v>5104</v>
      </c>
      <c r="AT2228" t="str">
        <f t="shared" si="69"/>
        <v>Região Rural do Centro Sub-regional de Cáceres</v>
      </c>
      <c r="BE2228">
        <v>3144672</v>
      </c>
      <c r="BF2228">
        <v>31</v>
      </c>
      <c r="BG2228" t="s">
        <v>12888</v>
      </c>
      <c r="BH2228" t="s">
        <v>12889</v>
      </c>
      <c r="BI2228" t="s">
        <v>12823</v>
      </c>
      <c r="BJ2228" t="s">
        <v>13362</v>
      </c>
      <c r="BK2228">
        <v>3103</v>
      </c>
      <c r="BL2228" t="s">
        <v>13233</v>
      </c>
      <c r="BM2228" t="s">
        <v>13234</v>
      </c>
    </row>
    <row r="2229" spans="1:65" x14ac:dyDescent="0.25">
      <c r="A2229" s="17" t="s">
        <v>6355</v>
      </c>
      <c r="B2229" s="18">
        <v>1</v>
      </c>
      <c r="C2229" s="19" t="s">
        <v>6832</v>
      </c>
      <c r="D2229" s="20" t="s">
        <v>6577</v>
      </c>
      <c r="E2229" s="20" t="s">
        <v>6833</v>
      </c>
      <c r="F2229" s="21">
        <v>5106802</v>
      </c>
      <c r="G2229" s="20" t="s">
        <v>6834</v>
      </c>
      <c r="H2229" s="22">
        <v>17745.21</v>
      </c>
      <c r="I2229" s="22">
        <v>17948.650000000001</v>
      </c>
      <c r="J2229" s="22">
        <v>17948.650000000001</v>
      </c>
      <c r="K2229" s="22">
        <v>17745.21</v>
      </c>
      <c r="L2229" s="22">
        <v>17745.21</v>
      </c>
      <c r="M2229" s="23">
        <v>300</v>
      </c>
      <c r="N2229" s="19" t="s">
        <v>44</v>
      </c>
      <c r="O2229" s="22">
        <v>179.5</v>
      </c>
      <c r="P2229" s="22">
        <v>48.2</v>
      </c>
      <c r="Q2229" s="22">
        <v>169.4</v>
      </c>
      <c r="R2229" s="22">
        <v>1236.8</v>
      </c>
      <c r="S2229" s="22">
        <v>8872.6</v>
      </c>
      <c r="T2229" s="22">
        <v>3700.9</v>
      </c>
      <c r="U2229" s="22">
        <v>3970.4</v>
      </c>
      <c r="V2229" s="22">
        <v>167.9</v>
      </c>
      <c r="W2229" s="22">
        <v>1E-3</v>
      </c>
      <c r="X2229" s="22">
        <v>1E-3</v>
      </c>
      <c r="Y2229" s="22">
        <v>74.58</v>
      </c>
      <c r="Z2229" s="22">
        <v>17.579999999999998</v>
      </c>
      <c r="AA2229" s="22">
        <v>0.94</v>
      </c>
      <c r="AB2229" s="22">
        <v>1E-3</v>
      </c>
      <c r="AC2229" s="22">
        <v>1E-3</v>
      </c>
      <c r="AD2229" s="22">
        <v>6.9</v>
      </c>
      <c r="AE2229" s="24">
        <v>100.004</v>
      </c>
      <c r="AF2229" s="19" t="s">
        <v>65</v>
      </c>
      <c r="AG2229" s="25">
        <v>0.59399999999999997</v>
      </c>
      <c r="AH2229" s="22">
        <v>2832435.84</v>
      </c>
      <c r="AI2229" s="22">
        <v>23041800.280000001</v>
      </c>
      <c r="AJ2229" s="22">
        <v>25874236.120000001</v>
      </c>
      <c r="AK2229" s="21" t="s">
        <v>2770</v>
      </c>
      <c r="AL2229" s="21" t="s">
        <v>6835</v>
      </c>
      <c r="AM2229" s="26" t="s">
        <v>48</v>
      </c>
      <c r="AN2229" s="27">
        <v>0</v>
      </c>
      <c r="AS2229">
        <f t="shared" si="68"/>
        <v>5107</v>
      </c>
      <c r="AT2229" t="str">
        <f t="shared" si="69"/>
        <v>Região Rural do Centro Sub-regional de Sinop</v>
      </c>
      <c r="BE2229">
        <v>3144706</v>
      </c>
      <c r="BF2229">
        <v>31</v>
      </c>
      <c r="BG2229" t="s">
        <v>12888</v>
      </c>
      <c r="BH2229" t="s">
        <v>12889</v>
      </c>
      <c r="BI2229" t="s">
        <v>12823</v>
      </c>
      <c r="BJ2229" t="s">
        <v>13363</v>
      </c>
      <c r="BK2229">
        <v>3103</v>
      </c>
      <c r="BL2229" t="s">
        <v>13233</v>
      </c>
      <c r="BM2229" t="s">
        <v>13234</v>
      </c>
    </row>
    <row r="2230" spans="1:65" x14ac:dyDescent="0.25">
      <c r="A2230" s="17" t="s">
        <v>6355</v>
      </c>
      <c r="B2230" s="18">
        <v>1</v>
      </c>
      <c r="C2230" s="19" t="s">
        <v>6836</v>
      </c>
      <c r="D2230" s="20" t="s">
        <v>6383</v>
      </c>
      <c r="E2230" s="20" t="s">
        <v>6837</v>
      </c>
      <c r="F2230" s="21">
        <v>5106828</v>
      </c>
      <c r="G2230" s="20" t="s">
        <v>6838</v>
      </c>
      <c r="H2230" s="22">
        <v>2813.4</v>
      </c>
      <c r="I2230" s="22">
        <v>2813.4</v>
      </c>
      <c r="J2230" s="22">
        <v>2813.4</v>
      </c>
      <c r="K2230" s="22">
        <v>2813.4</v>
      </c>
      <c r="L2230" s="22">
        <v>2813.4</v>
      </c>
      <c r="M2230" s="23">
        <v>60</v>
      </c>
      <c r="N2230" s="19" t="s">
        <v>44</v>
      </c>
      <c r="O2230" s="22">
        <v>35.159999999999997</v>
      </c>
      <c r="P2230" s="22">
        <v>0</v>
      </c>
      <c r="Q2230" s="22">
        <v>0</v>
      </c>
      <c r="R2230" s="22">
        <v>705.4</v>
      </c>
      <c r="S2230" s="22">
        <v>0</v>
      </c>
      <c r="T2230" s="22">
        <v>0</v>
      </c>
      <c r="U2230" s="22">
        <v>2078</v>
      </c>
      <c r="V2230" s="22">
        <v>30</v>
      </c>
      <c r="W2230" s="22">
        <v>0</v>
      </c>
      <c r="X2230" s="22">
        <v>7.44</v>
      </c>
      <c r="Y2230" s="22">
        <v>66.92</v>
      </c>
      <c r="Z2230" s="22">
        <v>0.56000000000000005</v>
      </c>
      <c r="AA2230" s="22">
        <v>0</v>
      </c>
      <c r="AB2230" s="22">
        <v>0</v>
      </c>
      <c r="AC2230" s="22">
        <v>0</v>
      </c>
      <c r="AD2230" s="22">
        <v>25.07</v>
      </c>
      <c r="AE2230" s="24">
        <v>99.990000000000009</v>
      </c>
      <c r="AF2230" s="19" t="s">
        <v>64</v>
      </c>
      <c r="AG2230" s="25">
        <v>0.54700000000000004</v>
      </c>
      <c r="AH2230" s="22">
        <v>21014.61</v>
      </c>
      <c r="AI2230" s="22">
        <v>1037328.71</v>
      </c>
      <c r="AJ2230" s="22">
        <v>1058343.32</v>
      </c>
      <c r="AK2230" s="21" t="s">
        <v>1757</v>
      </c>
      <c r="AL2230" s="21" t="s">
        <v>3832</v>
      </c>
      <c r="AM2230" s="26" t="s">
        <v>48</v>
      </c>
      <c r="AN2230" s="27">
        <v>0</v>
      </c>
      <c r="AS2230">
        <f t="shared" si="68"/>
        <v>5104</v>
      </c>
      <c r="AT2230" t="str">
        <f t="shared" si="69"/>
        <v>Região Rural do Centro Sub-regional de Cáceres</v>
      </c>
      <c r="BE2230">
        <v>3144904</v>
      </c>
      <c r="BF2230">
        <v>31</v>
      </c>
      <c r="BG2230" t="s">
        <v>12888</v>
      </c>
      <c r="BH2230" t="s">
        <v>12889</v>
      </c>
      <c r="BI2230" t="s">
        <v>12823</v>
      </c>
      <c r="BJ2230" t="s">
        <v>13364</v>
      </c>
      <c r="BK2230">
        <v>3103</v>
      </c>
      <c r="BL2230" t="s">
        <v>13233</v>
      </c>
      <c r="BM2230" t="s">
        <v>13234</v>
      </c>
    </row>
    <row r="2231" spans="1:65" x14ac:dyDescent="0.25">
      <c r="A2231" s="17" t="s">
        <v>6355</v>
      </c>
      <c r="B2231" s="18">
        <v>1</v>
      </c>
      <c r="C2231" s="19" t="s">
        <v>6839</v>
      </c>
      <c r="D2231" s="20" t="s">
        <v>6383</v>
      </c>
      <c r="E2231" s="20" t="s">
        <v>6837</v>
      </c>
      <c r="F2231" s="21">
        <v>5106828</v>
      </c>
      <c r="G2231" s="20" t="s">
        <v>6840</v>
      </c>
      <c r="H2231" s="22">
        <v>2813.4</v>
      </c>
      <c r="I2231" s="22">
        <v>2813.4</v>
      </c>
      <c r="J2231" s="22">
        <v>2813.4</v>
      </c>
      <c r="K2231" s="22">
        <v>2813.4</v>
      </c>
      <c r="L2231" s="22">
        <v>2813.4</v>
      </c>
      <c r="M2231" s="23">
        <v>60</v>
      </c>
      <c r="N2231" s="19" t="s">
        <v>44</v>
      </c>
      <c r="O2231" s="22">
        <v>35.159999999999997</v>
      </c>
      <c r="P2231" s="22">
        <v>0</v>
      </c>
      <c r="Q2231" s="22">
        <v>0</v>
      </c>
      <c r="R2231" s="22">
        <v>741.4</v>
      </c>
      <c r="S2231" s="22">
        <v>0</v>
      </c>
      <c r="T2231" s="22">
        <v>0</v>
      </c>
      <c r="U2231" s="22">
        <v>2071</v>
      </c>
      <c r="V2231" s="22">
        <v>1</v>
      </c>
      <c r="W2231" s="22">
        <v>0</v>
      </c>
      <c r="X2231" s="22">
        <v>28</v>
      </c>
      <c r="Y2231" s="22">
        <v>40.81</v>
      </c>
      <c r="Z2231" s="22">
        <v>4.8</v>
      </c>
      <c r="AA2231" s="22">
        <v>0</v>
      </c>
      <c r="AB2231" s="22">
        <v>0</v>
      </c>
      <c r="AC2231" s="22">
        <v>0</v>
      </c>
      <c r="AD2231" s="22">
        <v>26.35</v>
      </c>
      <c r="AE2231" s="24">
        <v>99.960000000000008</v>
      </c>
      <c r="AF2231" s="19" t="s">
        <v>64</v>
      </c>
      <c r="AG2231" s="25">
        <v>0.61199999999999999</v>
      </c>
      <c r="AH2231" s="22">
        <v>11565.69</v>
      </c>
      <c r="AI2231" s="22">
        <v>1160443.1000000001</v>
      </c>
      <c r="AJ2231" s="22">
        <v>1172008.79</v>
      </c>
      <c r="AK2231" s="21" t="s">
        <v>6034</v>
      </c>
      <c r="AL2231" s="21" t="s">
        <v>4799</v>
      </c>
      <c r="AM2231" s="26" t="s">
        <v>48</v>
      </c>
      <c r="AN2231" s="27">
        <v>0</v>
      </c>
      <c r="AS2231">
        <f t="shared" si="68"/>
        <v>5104</v>
      </c>
      <c r="AT2231" t="str">
        <f t="shared" si="69"/>
        <v>Região Rural do Centro Sub-regional de Cáceres</v>
      </c>
      <c r="BE2231">
        <v>3145851</v>
      </c>
      <c r="BF2231">
        <v>31</v>
      </c>
      <c r="BG2231" t="s">
        <v>12888</v>
      </c>
      <c r="BH2231" t="s">
        <v>12889</v>
      </c>
      <c r="BI2231" t="s">
        <v>12823</v>
      </c>
      <c r="BJ2231" t="s">
        <v>13365</v>
      </c>
      <c r="BK2231">
        <v>3103</v>
      </c>
      <c r="BL2231" t="s">
        <v>13233</v>
      </c>
      <c r="BM2231" t="s">
        <v>13234</v>
      </c>
    </row>
    <row r="2232" spans="1:65" x14ac:dyDescent="0.25">
      <c r="A2232" s="17" t="s">
        <v>6355</v>
      </c>
      <c r="B2232" s="18">
        <v>1</v>
      </c>
      <c r="C2232" s="19" t="s">
        <v>6841</v>
      </c>
      <c r="D2232" s="20" t="s">
        <v>6560</v>
      </c>
      <c r="E2232" s="20" t="s">
        <v>6842</v>
      </c>
      <c r="F2232" s="21">
        <v>5107008</v>
      </c>
      <c r="G2232" s="20" t="s">
        <v>6843</v>
      </c>
      <c r="H2232" s="22">
        <v>5508.2</v>
      </c>
      <c r="I2232" s="22">
        <v>5508.2</v>
      </c>
      <c r="J2232" s="22">
        <v>1943.7798</v>
      </c>
      <c r="K2232" s="22">
        <v>1810</v>
      </c>
      <c r="L2232" s="22">
        <v>1810</v>
      </c>
      <c r="M2232" s="23">
        <v>70</v>
      </c>
      <c r="N2232" s="19" t="s">
        <v>44</v>
      </c>
      <c r="O2232" s="22"/>
      <c r="P2232" s="22">
        <v>76.8</v>
      </c>
      <c r="Q2232" s="22">
        <v>71.739999999999995</v>
      </c>
      <c r="R2232" s="22">
        <v>194.2</v>
      </c>
      <c r="S2232" s="22">
        <v>362</v>
      </c>
      <c r="T2232" s="22">
        <v>0</v>
      </c>
      <c r="U2232" s="22">
        <v>1191.4000000000001</v>
      </c>
      <c r="V2232" s="22">
        <v>30</v>
      </c>
      <c r="W2232" s="22">
        <v>0</v>
      </c>
      <c r="X2232" s="22">
        <v>14.17</v>
      </c>
      <c r="Y2232" s="22">
        <v>9.4600000000000009</v>
      </c>
      <c r="Z2232" s="22">
        <v>51</v>
      </c>
      <c r="AA2232" s="22">
        <v>0</v>
      </c>
      <c r="AB2232" s="22">
        <v>4.8499999999999996</v>
      </c>
      <c r="AC2232" s="22">
        <v>5.0999999999999996</v>
      </c>
      <c r="AD2232" s="22">
        <v>15.42</v>
      </c>
      <c r="AE2232" s="24">
        <v>99.999999999999986</v>
      </c>
      <c r="AF2232" s="19" t="s">
        <v>64</v>
      </c>
      <c r="AG2232" s="25">
        <v>0.58499999999999996</v>
      </c>
      <c r="AH2232" s="22">
        <v>18406.080000000002</v>
      </c>
      <c r="AI2232" s="22">
        <v>715782.6</v>
      </c>
      <c r="AJ2232" s="22">
        <v>734188.67999999993</v>
      </c>
      <c r="AK2232" s="21" t="s">
        <v>931</v>
      </c>
      <c r="AL2232" s="21" t="s">
        <v>3843</v>
      </c>
      <c r="AM2232" s="26" t="s">
        <v>48</v>
      </c>
      <c r="AN2232" s="27">
        <v>0</v>
      </c>
      <c r="AS2232">
        <f t="shared" si="68"/>
        <v>5102</v>
      </c>
      <c r="AT2232" t="str">
        <f t="shared" si="69"/>
        <v>Região Rural do Centro Sub-regional de Rondonópolis</v>
      </c>
      <c r="BE2232">
        <v>3145877</v>
      </c>
      <c r="BF2232">
        <v>31</v>
      </c>
      <c r="BG2232" t="s">
        <v>12888</v>
      </c>
      <c r="BH2232" t="s">
        <v>12889</v>
      </c>
      <c r="BI2232" t="s">
        <v>12823</v>
      </c>
      <c r="BJ2232" t="s">
        <v>13366</v>
      </c>
      <c r="BK2232">
        <v>3103</v>
      </c>
      <c r="BL2232" t="s">
        <v>13233</v>
      </c>
      <c r="BM2232" t="s">
        <v>13234</v>
      </c>
    </row>
    <row r="2233" spans="1:65" x14ac:dyDescent="0.25">
      <c r="A2233" s="17" t="s">
        <v>6355</v>
      </c>
      <c r="B2233" s="18">
        <v>1</v>
      </c>
      <c r="C2233" s="19" t="s">
        <v>6844</v>
      </c>
      <c r="D2233" s="20" t="s">
        <v>6560</v>
      </c>
      <c r="E2233" s="20" t="s">
        <v>6842</v>
      </c>
      <c r="F2233" s="21">
        <v>5107008</v>
      </c>
      <c r="G2233" s="20" t="s">
        <v>6845</v>
      </c>
      <c r="H2233" s="22">
        <v>5582.66</v>
      </c>
      <c r="I2233" s="22">
        <v>5446.8450000000003</v>
      </c>
      <c r="J2233" s="22">
        <v>5446.8450000000003</v>
      </c>
      <c r="K2233" s="22">
        <v>5582.66</v>
      </c>
      <c r="L2233" s="22">
        <v>5446.8450000000003</v>
      </c>
      <c r="M2233" s="23">
        <v>160</v>
      </c>
      <c r="N2233" s="19" t="s">
        <v>44</v>
      </c>
      <c r="O2233" s="22">
        <v>90.78</v>
      </c>
      <c r="P2233" s="22">
        <v>61.08</v>
      </c>
      <c r="Q2233" s="22">
        <v>71.73</v>
      </c>
      <c r="R2233" s="22">
        <v>868.1</v>
      </c>
      <c r="S2233" s="22">
        <v>1116.5999999999999</v>
      </c>
      <c r="T2233" s="22">
        <v>0</v>
      </c>
      <c r="U2233" s="22">
        <v>628.29999999999995</v>
      </c>
      <c r="V2233" s="22">
        <v>103.6</v>
      </c>
      <c r="W2233" s="22">
        <v>0</v>
      </c>
      <c r="X2233" s="22">
        <v>25</v>
      </c>
      <c r="Y2233" s="22">
        <v>35</v>
      </c>
      <c r="Z2233" s="22">
        <v>22</v>
      </c>
      <c r="AA2233" s="22">
        <v>0</v>
      </c>
      <c r="AB2233" s="22">
        <v>0</v>
      </c>
      <c r="AC2233" s="22">
        <v>0</v>
      </c>
      <c r="AD2233" s="22">
        <v>18</v>
      </c>
      <c r="AE2233" s="24">
        <v>100</v>
      </c>
      <c r="AF2233" s="19" t="s">
        <v>64</v>
      </c>
      <c r="AG2233" s="25">
        <v>0.64900000000000002</v>
      </c>
      <c r="AH2233" s="22">
        <v>713474.12</v>
      </c>
      <c r="AI2233" s="22">
        <v>4049674.79</v>
      </c>
      <c r="AJ2233" s="22">
        <v>4763148.91</v>
      </c>
      <c r="AK2233" s="21" t="s">
        <v>511</v>
      </c>
      <c r="AL2233" s="21" t="s">
        <v>1253</v>
      </c>
      <c r="AM2233" s="26" t="s">
        <v>48</v>
      </c>
      <c r="AN2233" s="27">
        <v>0</v>
      </c>
      <c r="AS2233">
        <f t="shared" si="68"/>
        <v>5102</v>
      </c>
      <c r="AT2233" t="str">
        <f t="shared" si="69"/>
        <v>Região Rural do Centro Sub-regional de Rondonópolis</v>
      </c>
      <c r="BE2233">
        <v>3159704</v>
      </c>
      <c r="BF2233">
        <v>31</v>
      </c>
      <c r="BG2233" t="s">
        <v>12888</v>
      </c>
      <c r="BH2233" t="s">
        <v>12889</v>
      </c>
      <c r="BI2233" t="s">
        <v>12823</v>
      </c>
      <c r="BJ2233" t="s">
        <v>13367</v>
      </c>
      <c r="BK2233">
        <v>3107</v>
      </c>
      <c r="BL2233" t="s">
        <v>13368</v>
      </c>
      <c r="BM2233" t="s">
        <v>13369</v>
      </c>
    </row>
    <row r="2234" spans="1:65" x14ac:dyDescent="0.25">
      <c r="A2234" s="17" t="s">
        <v>6355</v>
      </c>
      <c r="B2234" s="18">
        <v>1</v>
      </c>
      <c r="C2234" s="19" t="s">
        <v>6846</v>
      </c>
      <c r="D2234" s="20" t="s">
        <v>6560</v>
      </c>
      <c r="E2234" s="20" t="s">
        <v>6842</v>
      </c>
      <c r="F2234" s="21">
        <v>5107008</v>
      </c>
      <c r="G2234" s="20" t="s">
        <v>6847</v>
      </c>
      <c r="H2234" s="22">
        <v>1847.0878</v>
      </c>
      <c r="I2234" s="22">
        <v>1847.0878</v>
      </c>
      <c r="J2234" s="22">
        <v>1706.0921000000001</v>
      </c>
      <c r="K2234" s="22">
        <v>1847.0878</v>
      </c>
      <c r="L2234" s="22">
        <v>1706.0921000000001</v>
      </c>
      <c r="M2234" s="23">
        <v>69</v>
      </c>
      <c r="N2234" s="19" t="s">
        <v>44</v>
      </c>
      <c r="O2234" s="22">
        <v>28.72</v>
      </c>
      <c r="P2234" s="22">
        <v>0</v>
      </c>
      <c r="Q2234" s="22">
        <v>0</v>
      </c>
      <c r="R2234" s="22">
        <v>345</v>
      </c>
      <c r="S2234" s="22">
        <v>0</v>
      </c>
      <c r="T2234" s="22">
        <v>800</v>
      </c>
      <c r="U2234" s="22">
        <v>533.79</v>
      </c>
      <c r="V2234" s="22">
        <v>27.302399999999999</v>
      </c>
      <c r="W2234" s="22">
        <v>0</v>
      </c>
      <c r="X2234" s="22">
        <v>10</v>
      </c>
      <c r="Y2234" s="22">
        <v>35</v>
      </c>
      <c r="Z2234" s="22">
        <v>40</v>
      </c>
      <c r="AA2234" s="22">
        <v>0</v>
      </c>
      <c r="AB2234" s="22">
        <v>0.5</v>
      </c>
      <c r="AC2234" s="22">
        <v>0</v>
      </c>
      <c r="AD2234" s="22">
        <v>20</v>
      </c>
      <c r="AE2234" s="24">
        <v>105.5</v>
      </c>
      <c r="AF2234" s="19" t="s">
        <v>65</v>
      </c>
      <c r="AG2234" s="25">
        <v>0.59</v>
      </c>
      <c r="AH2234" s="22">
        <v>269415.67</v>
      </c>
      <c r="AI2234" s="22">
        <v>858693.21</v>
      </c>
      <c r="AJ2234" s="22">
        <v>1128108.8799999999</v>
      </c>
      <c r="AK2234" s="21" t="s">
        <v>6848</v>
      </c>
      <c r="AL2234" s="21" t="s">
        <v>4481</v>
      </c>
      <c r="AM2234" s="26" t="s">
        <v>48</v>
      </c>
      <c r="AN2234" s="27">
        <v>0</v>
      </c>
      <c r="AS2234">
        <f t="shared" si="68"/>
        <v>5102</v>
      </c>
      <c r="AT2234" t="str">
        <f t="shared" si="69"/>
        <v>Região Rural do Centro Sub-regional de Rondonópolis</v>
      </c>
      <c r="BE2234">
        <v>3161700</v>
      </c>
      <c r="BF2234">
        <v>31</v>
      </c>
      <c r="BG2234" t="s">
        <v>12888</v>
      </c>
      <c r="BH2234" t="s">
        <v>12889</v>
      </c>
      <c r="BI2234" t="s">
        <v>12823</v>
      </c>
      <c r="BJ2234" t="s">
        <v>13370</v>
      </c>
      <c r="BK2234">
        <v>3107</v>
      </c>
      <c r="BL2234" t="s">
        <v>13368</v>
      </c>
      <c r="BM2234" t="s">
        <v>13369</v>
      </c>
    </row>
    <row r="2235" spans="1:65" x14ac:dyDescent="0.25">
      <c r="A2235" s="17" t="s">
        <v>6355</v>
      </c>
      <c r="B2235" s="18">
        <v>1</v>
      </c>
      <c r="C2235" s="19" t="s">
        <v>6849</v>
      </c>
      <c r="D2235" s="20" t="s">
        <v>6560</v>
      </c>
      <c r="E2235" s="20" t="s">
        <v>6842</v>
      </c>
      <c r="F2235" s="21">
        <v>5107008</v>
      </c>
      <c r="G2235" s="20" t="s">
        <v>6850</v>
      </c>
      <c r="H2235" s="22">
        <v>726</v>
      </c>
      <c r="I2235" s="22">
        <v>726</v>
      </c>
      <c r="J2235" s="22">
        <v>726</v>
      </c>
      <c r="K2235" s="22">
        <v>726</v>
      </c>
      <c r="L2235" s="22">
        <v>726</v>
      </c>
      <c r="M2235" s="23">
        <v>30</v>
      </c>
      <c r="N2235" s="19" t="s">
        <v>44</v>
      </c>
      <c r="O2235" s="22">
        <v>12.1</v>
      </c>
      <c r="P2235" s="22">
        <v>28.32</v>
      </c>
      <c r="Q2235" s="22">
        <v>71.75</v>
      </c>
      <c r="R2235" s="22">
        <v>72.599999999999994</v>
      </c>
      <c r="S2235" s="22">
        <v>0</v>
      </c>
      <c r="T2235" s="22">
        <v>450</v>
      </c>
      <c r="U2235" s="22">
        <v>201.4</v>
      </c>
      <c r="V2235" s="22">
        <v>2</v>
      </c>
      <c r="W2235" s="22">
        <v>0</v>
      </c>
      <c r="X2235" s="22">
        <v>0</v>
      </c>
      <c r="Y2235" s="22">
        <v>40</v>
      </c>
      <c r="Z2235" s="22">
        <v>45</v>
      </c>
      <c r="AA2235" s="22">
        <v>0</v>
      </c>
      <c r="AB2235" s="22">
        <v>0.5</v>
      </c>
      <c r="AC2235" s="22">
        <v>0</v>
      </c>
      <c r="AD2235" s="22">
        <v>10</v>
      </c>
      <c r="AE2235" s="24">
        <v>95.5</v>
      </c>
      <c r="AF2235" s="19" t="s">
        <v>64</v>
      </c>
      <c r="AG2235" s="25">
        <v>0.61099999999999999</v>
      </c>
      <c r="AH2235" s="22">
        <v>143035.29999999999</v>
      </c>
      <c r="AI2235" s="22">
        <v>379059.12</v>
      </c>
      <c r="AJ2235" s="22">
        <v>522094.42</v>
      </c>
      <c r="AK2235" s="21" t="s">
        <v>6851</v>
      </c>
      <c r="AL2235" s="21" t="s">
        <v>4481</v>
      </c>
      <c r="AM2235" s="26" t="s">
        <v>48</v>
      </c>
      <c r="AN2235" s="27">
        <v>0</v>
      </c>
      <c r="AS2235">
        <f t="shared" si="68"/>
        <v>5102</v>
      </c>
      <c r="AT2235" t="str">
        <f t="shared" si="69"/>
        <v>Região Rural do Centro Sub-regional de Rondonópolis</v>
      </c>
      <c r="BE2235">
        <v>3162104</v>
      </c>
      <c r="BF2235">
        <v>31</v>
      </c>
      <c r="BG2235" t="s">
        <v>12888</v>
      </c>
      <c r="BH2235" t="s">
        <v>12889</v>
      </c>
      <c r="BI2235" t="s">
        <v>12823</v>
      </c>
      <c r="BJ2235" t="s">
        <v>13371</v>
      </c>
      <c r="BK2235">
        <v>3107</v>
      </c>
      <c r="BL2235" t="s">
        <v>13368</v>
      </c>
      <c r="BM2235" t="s">
        <v>13369</v>
      </c>
    </row>
    <row r="2236" spans="1:65" x14ac:dyDescent="0.25">
      <c r="A2236" s="17" t="s">
        <v>6355</v>
      </c>
      <c r="B2236" s="18">
        <v>1</v>
      </c>
      <c r="C2236" s="19" t="s">
        <v>6852</v>
      </c>
      <c r="D2236" s="20" t="s">
        <v>6560</v>
      </c>
      <c r="E2236" s="20" t="s">
        <v>6842</v>
      </c>
      <c r="F2236" s="21">
        <v>5107008</v>
      </c>
      <c r="G2236" s="20" t="s">
        <v>6853</v>
      </c>
      <c r="H2236" s="22">
        <v>982.85</v>
      </c>
      <c r="I2236" s="22">
        <v>980.02030000000002</v>
      </c>
      <c r="J2236" s="22">
        <v>980.02030000000002</v>
      </c>
      <c r="K2236" s="22">
        <v>982.85</v>
      </c>
      <c r="L2236" s="22">
        <v>980.02030000000002</v>
      </c>
      <c r="M2236" s="23">
        <v>38</v>
      </c>
      <c r="N2236" s="19" t="s">
        <v>44</v>
      </c>
      <c r="O2236" s="22">
        <v>16.329999999999998</v>
      </c>
      <c r="P2236" s="22">
        <v>0</v>
      </c>
      <c r="Q2236" s="22">
        <v>0</v>
      </c>
      <c r="R2236" s="22">
        <v>58.801200000000001</v>
      </c>
      <c r="S2236" s="22">
        <v>0</v>
      </c>
      <c r="T2236" s="22">
        <v>0</v>
      </c>
      <c r="U2236" s="22">
        <v>852.10119999999995</v>
      </c>
      <c r="V2236" s="22">
        <v>2.14</v>
      </c>
      <c r="W2236" s="22">
        <v>0</v>
      </c>
      <c r="X2236" s="22">
        <v>30</v>
      </c>
      <c r="Y2236" s="22">
        <v>40</v>
      </c>
      <c r="Z2236" s="22">
        <v>15</v>
      </c>
      <c r="AA2236" s="22">
        <v>0</v>
      </c>
      <c r="AB2236" s="22">
        <v>5</v>
      </c>
      <c r="AC2236" s="22">
        <v>4</v>
      </c>
      <c r="AD2236" s="22">
        <v>6</v>
      </c>
      <c r="AE2236" s="24">
        <v>100</v>
      </c>
      <c r="AF2236" s="19" t="s">
        <v>65</v>
      </c>
      <c r="AG2236" s="25">
        <v>0.61299999999999999</v>
      </c>
      <c r="AH2236" s="22">
        <v>40792.83</v>
      </c>
      <c r="AI2236" s="22">
        <v>409315.28</v>
      </c>
      <c r="AJ2236" s="22">
        <v>450108.11000000004</v>
      </c>
      <c r="AK2236" s="21" t="s">
        <v>1253</v>
      </c>
      <c r="AL2236" s="21" t="s">
        <v>2980</v>
      </c>
      <c r="AM2236" s="26" t="s">
        <v>48</v>
      </c>
      <c r="AN2236" s="27">
        <v>0</v>
      </c>
      <c r="AS2236">
        <f t="shared" si="68"/>
        <v>5102</v>
      </c>
      <c r="AT2236" t="str">
        <f t="shared" si="69"/>
        <v>Região Rural do Centro Sub-regional de Rondonópolis</v>
      </c>
      <c r="BE2236">
        <v>3166600</v>
      </c>
      <c r="BF2236">
        <v>31</v>
      </c>
      <c r="BG2236" t="s">
        <v>12888</v>
      </c>
      <c r="BH2236" t="s">
        <v>12889</v>
      </c>
      <c r="BI2236" t="s">
        <v>12823</v>
      </c>
      <c r="BJ2236" t="s">
        <v>13372</v>
      </c>
      <c r="BK2236">
        <v>3107</v>
      </c>
      <c r="BL2236" t="s">
        <v>13368</v>
      </c>
      <c r="BM2236" t="s">
        <v>13369</v>
      </c>
    </row>
    <row r="2237" spans="1:65" x14ac:dyDescent="0.25">
      <c r="A2237" s="17" t="s">
        <v>6355</v>
      </c>
      <c r="B2237" s="18">
        <v>1</v>
      </c>
      <c r="C2237" s="19" t="s">
        <v>6854</v>
      </c>
      <c r="D2237" s="20" t="s">
        <v>6560</v>
      </c>
      <c r="E2237" s="20" t="s">
        <v>6842</v>
      </c>
      <c r="F2237" s="21">
        <v>5107008</v>
      </c>
      <c r="G2237" s="20" t="s">
        <v>6855</v>
      </c>
      <c r="H2237" s="22">
        <v>630</v>
      </c>
      <c r="I2237" s="22">
        <v>630</v>
      </c>
      <c r="J2237" s="22">
        <v>677.65</v>
      </c>
      <c r="K2237" s="22">
        <v>1.0000000000000001E-5</v>
      </c>
      <c r="L2237" s="22">
        <v>630</v>
      </c>
      <c r="M2237" s="23">
        <v>17</v>
      </c>
      <c r="N2237" s="19" t="s">
        <v>64</v>
      </c>
      <c r="O2237" s="22">
        <v>10.5</v>
      </c>
      <c r="P2237" s="22">
        <v>1E-3</v>
      </c>
      <c r="Q2237" s="22">
        <v>1E-3</v>
      </c>
      <c r="R2237" s="22">
        <v>160.7321</v>
      </c>
      <c r="S2237" s="22">
        <v>1.0000000000000001E-5</v>
      </c>
      <c r="T2237" s="22">
        <v>319.113</v>
      </c>
      <c r="U2237" s="22">
        <v>196.38929999999999</v>
      </c>
      <c r="V2237" s="22">
        <v>0.18770000000000001</v>
      </c>
      <c r="W2237" s="22">
        <v>0</v>
      </c>
      <c r="X2237" s="22">
        <v>0</v>
      </c>
      <c r="Y2237" s="22">
        <v>0</v>
      </c>
      <c r="Z2237" s="22">
        <v>59.14</v>
      </c>
      <c r="AA2237" s="22">
        <v>0</v>
      </c>
      <c r="AB2237" s="22">
        <v>16.559999999999999</v>
      </c>
      <c r="AC2237" s="22">
        <v>0.37</v>
      </c>
      <c r="AD2237" s="22">
        <v>23.03</v>
      </c>
      <c r="AE2237" s="24">
        <v>99.100000000000009</v>
      </c>
      <c r="AF2237" s="19" t="s">
        <v>65</v>
      </c>
      <c r="AG2237" s="25">
        <v>0.32200000000000001</v>
      </c>
      <c r="AH2237" s="22">
        <v>100010.43</v>
      </c>
      <c r="AI2237" s="22">
        <v>2347758.9700000002</v>
      </c>
      <c r="AJ2237" s="22">
        <v>2447769.4000000004</v>
      </c>
      <c r="AK2237" s="21" t="s">
        <v>48</v>
      </c>
      <c r="AL2237" s="21" t="s">
        <v>6856</v>
      </c>
      <c r="AM2237" s="26" t="s">
        <v>48</v>
      </c>
      <c r="AN2237" s="27">
        <v>144010.43</v>
      </c>
      <c r="AS2237">
        <f t="shared" si="68"/>
        <v>5102</v>
      </c>
      <c r="AT2237" t="str">
        <f t="shared" si="69"/>
        <v>Região Rural do Centro Sub-regional de Rondonópolis</v>
      </c>
      <c r="BE2237">
        <v>3166808</v>
      </c>
      <c r="BF2237">
        <v>31</v>
      </c>
      <c r="BG2237" t="s">
        <v>12888</v>
      </c>
      <c r="BH2237" t="s">
        <v>12889</v>
      </c>
      <c r="BI2237" t="s">
        <v>12823</v>
      </c>
      <c r="BJ2237" t="s">
        <v>13373</v>
      </c>
      <c r="BK2237">
        <v>3107</v>
      </c>
      <c r="BL2237" t="s">
        <v>13368</v>
      </c>
      <c r="BM2237" t="s">
        <v>13369</v>
      </c>
    </row>
    <row r="2238" spans="1:65" x14ac:dyDescent="0.25">
      <c r="A2238" s="17" t="s">
        <v>6355</v>
      </c>
      <c r="B2238" s="18">
        <v>1</v>
      </c>
      <c r="C2238" s="19" t="s">
        <v>6857</v>
      </c>
      <c r="D2238" s="20" t="s">
        <v>6361</v>
      </c>
      <c r="E2238" s="20" t="s">
        <v>6858</v>
      </c>
      <c r="F2238" s="21">
        <v>5107065</v>
      </c>
      <c r="G2238" s="20" t="s">
        <v>6859</v>
      </c>
      <c r="H2238" s="22">
        <v>16424</v>
      </c>
      <c r="I2238" s="22">
        <v>16424</v>
      </c>
      <c r="J2238" s="22">
        <v>17886.687000000002</v>
      </c>
      <c r="K2238" s="22">
        <v>13725.5363</v>
      </c>
      <c r="L2238" s="22">
        <v>13629.5362</v>
      </c>
      <c r="M2238" s="23">
        <v>227</v>
      </c>
      <c r="N2238" s="19" t="s">
        <v>44</v>
      </c>
      <c r="O2238" s="22">
        <v>223.58</v>
      </c>
      <c r="P2238" s="22">
        <v>2.41</v>
      </c>
      <c r="Q2238" s="22">
        <v>71.75</v>
      </c>
      <c r="R2238" s="22">
        <v>800</v>
      </c>
      <c r="S2238" s="22">
        <v>2284.8000000000002</v>
      </c>
      <c r="T2238" s="22">
        <v>3715</v>
      </c>
      <c r="U2238" s="22">
        <v>8524.2000000000007</v>
      </c>
      <c r="V2238" s="22">
        <v>100</v>
      </c>
      <c r="W2238" s="22">
        <v>0</v>
      </c>
      <c r="X2238" s="22">
        <v>0</v>
      </c>
      <c r="Y2238" s="22">
        <v>60</v>
      </c>
      <c r="Z2238" s="22">
        <v>30</v>
      </c>
      <c r="AA2238" s="22">
        <v>0</v>
      </c>
      <c r="AB2238" s="22">
        <v>0</v>
      </c>
      <c r="AC2238" s="22">
        <v>0</v>
      </c>
      <c r="AD2238" s="22">
        <v>10</v>
      </c>
      <c r="AE2238" s="24">
        <v>100</v>
      </c>
      <c r="AF2238" s="19" t="s">
        <v>57</v>
      </c>
      <c r="AG2238" s="25">
        <v>0.47199999999999998</v>
      </c>
      <c r="AH2238" s="22">
        <v>325425.89</v>
      </c>
      <c r="AI2238" s="22">
        <v>735994.96</v>
      </c>
      <c r="AJ2238" s="22">
        <v>1061420.8500000001</v>
      </c>
      <c r="AK2238" s="21" t="s">
        <v>6860</v>
      </c>
      <c r="AL2238" s="21" t="s">
        <v>2361</v>
      </c>
      <c r="AM2238" s="26" t="s">
        <v>48</v>
      </c>
      <c r="AN2238" s="27">
        <v>0</v>
      </c>
      <c r="AS2238">
        <f t="shared" si="68"/>
        <v>5101</v>
      </c>
      <c r="AT2238" t="str">
        <f t="shared" si="69"/>
        <v>Região Rural do Centro Sub-regional de Barra do Garças</v>
      </c>
      <c r="BE2238">
        <v>3168101</v>
      </c>
      <c r="BF2238">
        <v>31</v>
      </c>
      <c r="BG2238" t="s">
        <v>12888</v>
      </c>
      <c r="BH2238" t="s">
        <v>12889</v>
      </c>
      <c r="BI2238" t="s">
        <v>12823</v>
      </c>
      <c r="BJ2238" t="s">
        <v>13374</v>
      </c>
      <c r="BK2238">
        <v>3107</v>
      </c>
      <c r="BL2238" t="s">
        <v>13368</v>
      </c>
      <c r="BM2238" t="s">
        <v>13369</v>
      </c>
    </row>
    <row r="2239" spans="1:65" x14ac:dyDescent="0.25">
      <c r="A2239" s="17" t="s">
        <v>6355</v>
      </c>
      <c r="B2239" s="18">
        <v>1</v>
      </c>
      <c r="C2239" s="19" t="s">
        <v>6861</v>
      </c>
      <c r="D2239" s="20" t="s">
        <v>6361</v>
      </c>
      <c r="E2239" s="20" t="s">
        <v>6858</v>
      </c>
      <c r="F2239" s="21">
        <v>5107065</v>
      </c>
      <c r="G2239" s="20" t="s">
        <v>6862</v>
      </c>
      <c r="H2239" s="22">
        <v>38804.5</v>
      </c>
      <c r="I2239" s="22">
        <v>38448.46</v>
      </c>
      <c r="J2239" s="22">
        <v>38448.46</v>
      </c>
      <c r="K2239" s="22">
        <v>39804.5573</v>
      </c>
      <c r="L2239" s="22">
        <v>38409.46</v>
      </c>
      <c r="M2239" s="23">
        <v>692</v>
      </c>
      <c r="N2239" s="19" t="s">
        <v>44</v>
      </c>
      <c r="O2239" s="22">
        <v>480.6</v>
      </c>
      <c r="P2239" s="22">
        <v>0</v>
      </c>
      <c r="Q2239" s="22">
        <v>0</v>
      </c>
      <c r="R2239" s="22">
        <v>2306.9076</v>
      </c>
      <c r="S2239" s="22">
        <v>0</v>
      </c>
      <c r="T2239" s="22">
        <v>0</v>
      </c>
      <c r="U2239" s="22">
        <v>34603.614000000001</v>
      </c>
      <c r="V2239" s="22">
        <v>1537.9384</v>
      </c>
      <c r="W2239" s="22">
        <v>0</v>
      </c>
      <c r="X2239" s="22">
        <v>0</v>
      </c>
      <c r="Y2239" s="22">
        <v>60</v>
      </c>
      <c r="Z2239" s="22">
        <v>30</v>
      </c>
      <c r="AA2239" s="22">
        <v>0</v>
      </c>
      <c r="AB2239" s="22">
        <v>0</v>
      </c>
      <c r="AC2239" s="22">
        <v>0</v>
      </c>
      <c r="AD2239" s="22">
        <v>10</v>
      </c>
      <c r="AE2239" s="24">
        <v>100</v>
      </c>
      <c r="AF2239" s="19" t="s">
        <v>365</v>
      </c>
      <c r="AG2239" s="25">
        <v>0.57299999999999995</v>
      </c>
      <c r="AH2239" s="22">
        <v>386791.13</v>
      </c>
      <c r="AI2239" s="22">
        <v>7651540.6500000004</v>
      </c>
      <c r="AJ2239" s="22">
        <v>8038331.7800000003</v>
      </c>
      <c r="AK2239" s="21" t="s">
        <v>2699</v>
      </c>
      <c r="AL2239" s="21" t="s">
        <v>3199</v>
      </c>
      <c r="AM2239" s="26" t="s">
        <v>48</v>
      </c>
      <c r="AN2239" s="27">
        <v>0</v>
      </c>
      <c r="AS2239">
        <f t="shared" si="68"/>
        <v>5101</v>
      </c>
      <c r="AT2239" t="str">
        <f t="shared" si="69"/>
        <v>Região Rural do Centro Sub-regional de Barra do Garças</v>
      </c>
      <c r="BE2239">
        <v>3168200</v>
      </c>
      <c r="BF2239">
        <v>31</v>
      </c>
      <c r="BG2239" t="s">
        <v>12888</v>
      </c>
      <c r="BH2239" t="s">
        <v>12889</v>
      </c>
      <c r="BI2239" t="s">
        <v>12823</v>
      </c>
      <c r="BJ2239" t="s">
        <v>13375</v>
      </c>
      <c r="BK2239">
        <v>3107</v>
      </c>
      <c r="BL2239" t="s">
        <v>13368</v>
      </c>
      <c r="BM2239" t="s">
        <v>13369</v>
      </c>
    </row>
    <row r="2240" spans="1:65" x14ac:dyDescent="0.25">
      <c r="A2240" s="17" t="s">
        <v>6355</v>
      </c>
      <c r="B2240" s="18">
        <v>1</v>
      </c>
      <c r="C2240" s="19" t="s">
        <v>6863</v>
      </c>
      <c r="D2240" s="20" t="s">
        <v>6370</v>
      </c>
      <c r="E2240" s="20" t="s">
        <v>6864</v>
      </c>
      <c r="F2240" s="21">
        <v>5107180</v>
      </c>
      <c r="G2240" s="20" t="s">
        <v>6865</v>
      </c>
      <c r="H2240" s="22">
        <v>29691</v>
      </c>
      <c r="I2240" s="22">
        <v>29691</v>
      </c>
      <c r="J2240" s="22">
        <v>30443.64</v>
      </c>
      <c r="K2240" s="22">
        <v>29691</v>
      </c>
      <c r="L2240" s="22">
        <v>29691</v>
      </c>
      <c r="M2240" s="23">
        <v>579</v>
      </c>
      <c r="N2240" s="19" t="s">
        <v>44</v>
      </c>
      <c r="O2240" s="22">
        <v>380.54</v>
      </c>
      <c r="P2240" s="22">
        <v>60.05</v>
      </c>
      <c r="Q2240" s="22">
        <v>271.73</v>
      </c>
      <c r="R2240" s="22">
        <v>1456.4867999999999</v>
      </c>
      <c r="S2240" s="22">
        <v>5938.2</v>
      </c>
      <c r="T2240" s="22">
        <v>8781.6910000000007</v>
      </c>
      <c r="U2240" s="22">
        <v>14252.26</v>
      </c>
      <c r="V2240" s="22">
        <v>15</v>
      </c>
      <c r="W2240" s="22">
        <v>1E-3</v>
      </c>
      <c r="X2240" s="22">
        <v>1E-3</v>
      </c>
      <c r="Y2240" s="22">
        <v>40.21</v>
      </c>
      <c r="Z2240" s="22">
        <v>13.93</v>
      </c>
      <c r="AA2240" s="22">
        <v>34.130000000000003</v>
      </c>
      <c r="AB2240" s="22">
        <v>6.95</v>
      </c>
      <c r="AC2240" s="22">
        <v>1E-3</v>
      </c>
      <c r="AD2240" s="22">
        <v>4.78</v>
      </c>
      <c r="AE2240" s="24">
        <v>100.00300000000001</v>
      </c>
      <c r="AF2240" s="19" t="s">
        <v>65</v>
      </c>
      <c r="AG2240" s="25">
        <v>0.53100000000000003</v>
      </c>
      <c r="AH2240" s="22">
        <v>9947690.6999999993</v>
      </c>
      <c r="AI2240" s="22">
        <v>41385394.170000002</v>
      </c>
      <c r="AJ2240" s="22">
        <v>51333084.870000005</v>
      </c>
      <c r="AK2240" s="21" t="s">
        <v>3217</v>
      </c>
      <c r="AL2240" s="21" t="s">
        <v>6475</v>
      </c>
      <c r="AM2240" s="26" t="s">
        <v>48</v>
      </c>
      <c r="AN2240" s="27">
        <v>0</v>
      </c>
      <c r="AS2240">
        <f t="shared" si="68"/>
        <v>5101</v>
      </c>
      <c r="AT2240" t="str">
        <f t="shared" si="69"/>
        <v>Região Rural do Centro Sub-regional de Barra do Garças</v>
      </c>
      <c r="BE2240">
        <v>3168903</v>
      </c>
      <c r="BF2240">
        <v>31</v>
      </c>
      <c r="BG2240" t="s">
        <v>12888</v>
      </c>
      <c r="BH2240" t="s">
        <v>12889</v>
      </c>
      <c r="BI2240" t="s">
        <v>12823</v>
      </c>
      <c r="BJ2240" t="s">
        <v>13376</v>
      </c>
      <c r="BK2240">
        <v>3107</v>
      </c>
      <c r="BL2240" t="s">
        <v>13368</v>
      </c>
      <c r="BM2240" t="s">
        <v>13369</v>
      </c>
    </row>
    <row r="2241" spans="1:65" x14ac:dyDescent="0.25">
      <c r="A2241" s="17" t="s">
        <v>6355</v>
      </c>
      <c r="B2241" s="18">
        <v>1</v>
      </c>
      <c r="C2241" s="19" t="s">
        <v>6866</v>
      </c>
      <c r="D2241" s="20" t="s">
        <v>6370</v>
      </c>
      <c r="E2241" s="20" t="s">
        <v>6864</v>
      </c>
      <c r="F2241" s="21">
        <v>5107180</v>
      </c>
      <c r="G2241" s="20" t="s">
        <v>682</v>
      </c>
      <c r="H2241" s="22">
        <v>26296.831600000001</v>
      </c>
      <c r="I2241" s="22">
        <v>24835.443800000001</v>
      </c>
      <c r="J2241" s="22">
        <v>24835.443800000001</v>
      </c>
      <c r="K2241" s="22">
        <v>26296.831600000001</v>
      </c>
      <c r="L2241" s="22">
        <v>24835.443800000001</v>
      </c>
      <c r="M2241" s="23">
        <v>570</v>
      </c>
      <c r="N2241" s="19" t="s">
        <v>44</v>
      </c>
      <c r="O2241" s="22">
        <v>310.44</v>
      </c>
      <c r="P2241" s="22">
        <v>66.78</v>
      </c>
      <c r="Q2241" s="22">
        <v>71.739999999999995</v>
      </c>
      <c r="R2241" s="22">
        <v>1203.1210000000001</v>
      </c>
      <c r="S2241" s="22">
        <v>1.0000000000000001E-5</v>
      </c>
      <c r="T2241" s="22">
        <v>1099.3898999999999</v>
      </c>
      <c r="U2241" s="22">
        <v>16102.5916</v>
      </c>
      <c r="V2241" s="22">
        <v>40.972999999999999</v>
      </c>
      <c r="W2241" s="22">
        <v>1E-4</v>
      </c>
      <c r="X2241" s="22">
        <v>1E-4</v>
      </c>
      <c r="Y2241" s="22">
        <v>27.2</v>
      </c>
      <c r="Z2241" s="22">
        <v>18.170000000000002</v>
      </c>
      <c r="AA2241" s="22">
        <v>41.83</v>
      </c>
      <c r="AB2241" s="22">
        <v>7.96</v>
      </c>
      <c r="AC2241" s="22">
        <v>1E-4</v>
      </c>
      <c r="AD2241" s="22">
        <v>4.84</v>
      </c>
      <c r="AE2241" s="24">
        <v>100.0003</v>
      </c>
      <c r="AF2241" s="19" t="s">
        <v>65</v>
      </c>
      <c r="AG2241" s="25">
        <v>0.39900000000000002</v>
      </c>
      <c r="AH2241" s="22">
        <v>957106.63</v>
      </c>
      <c r="AI2241" s="22">
        <v>48412226.140000001</v>
      </c>
      <c r="AJ2241" s="22">
        <v>49369332.770000003</v>
      </c>
      <c r="AK2241" s="21" t="s">
        <v>388</v>
      </c>
      <c r="AL2241" s="21" t="s">
        <v>6867</v>
      </c>
      <c r="AM2241" s="26" t="s">
        <v>48</v>
      </c>
      <c r="AN2241" s="27">
        <v>0</v>
      </c>
      <c r="AS2241">
        <f t="shared" si="68"/>
        <v>5101</v>
      </c>
      <c r="AT2241" t="str">
        <f t="shared" si="69"/>
        <v>Região Rural do Centro Sub-regional de Barra do Garças</v>
      </c>
      <c r="BE2241">
        <v>3169356</v>
      </c>
      <c r="BF2241">
        <v>31</v>
      </c>
      <c r="BG2241" t="s">
        <v>12888</v>
      </c>
      <c r="BH2241" t="s">
        <v>12889</v>
      </c>
      <c r="BI2241" t="s">
        <v>12823</v>
      </c>
      <c r="BJ2241" t="s">
        <v>13377</v>
      </c>
      <c r="BK2241">
        <v>3107</v>
      </c>
      <c r="BL2241" t="s">
        <v>13368</v>
      </c>
      <c r="BM2241" t="s">
        <v>13369</v>
      </c>
    </row>
    <row r="2242" spans="1:65" x14ac:dyDescent="0.25">
      <c r="A2242" s="17" t="s">
        <v>6355</v>
      </c>
      <c r="B2242" s="18">
        <v>1</v>
      </c>
      <c r="C2242" s="19" t="s">
        <v>6868</v>
      </c>
      <c r="D2242" s="20" t="s">
        <v>6549</v>
      </c>
      <c r="E2242" s="20" t="s">
        <v>6549</v>
      </c>
      <c r="F2242" s="21">
        <v>5107602</v>
      </c>
      <c r="G2242" s="20" t="s">
        <v>6869</v>
      </c>
      <c r="H2242" s="22">
        <v>1178.9956</v>
      </c>
      <c r="I2242" s="22">
        <v>1178.9956</v>
      </c>
      <c r="J2242" s="22">
        <v>1178.9956</v>
      </c>
      <c r="K2242" s="22">
        <v>1178.9956</v>
      </c>
      <c r="L2242" s="22">
        <v>1178.9956</v>
      </c>
      <c r="M2242" s="23">
        <v>50</v>
      </c>
      <c r="N2242" s="19" t="s">
        <v>44</v>
      </c>
      <c r="O2242" s="22">
        <v>19.64</v>
      </c>
      <c r="P2242" s="22">
        <v>59.01</v>
      </c>
      <c r="Q2242" s="22">
        <v>71.739999999999995</v>
      </c>
      <c r="R2242" s="22">
        <v>55</v>
      </c>
      <c r="S2242" s="22">
        <v>235.7</v>
      </c>
      <c r="T2242" s="22">
        <v>875</v>
      </c>
      <c r="U2242" s="22">
        <v>0</v>
      </c>
      <c r="V2242" s="22">
        <v>13.1965</v>
      </c>
      <c r="W2242" s="22">
        <v>0</v>
      </c>
      <c r="X2242" s="22">
        <v>10</v>
      </c>
      <c r="Y2242" s="22">
        <v>15</v>
      </c>
      <c r="Z2242" s="22">
        <v>30</v>
      </c>
      <c r="AA2242" s="22">
        <v>0</v>
      </c>
      <c r="AB2242" s="22">
        <v>20</v>
      </c>
      <c r="AC2242" s="22">
        <v>0</v>
      </c>
      <c r="AD2242" s="22">
        <v>25</v>
      </c>
      <c r="AE2242" s="24">
        <v>100</v>
      </c>
      <c r="AF2242" s="19" t="s">
        <v>64</v>
      </c>
      <c r="AG2242" s="25">
        <v>0.5</v>
      </c>
      <c r="AH2242" s="22">
        <v>389930.76</v>
      </c>
      <c r="AI2242" s="22">
        <v>668488.95999999996</v>
      </c>
      <c r="AJ2242" s="22">
        <v>1058419.72</v>
      </c>
      <c r="AK2242" s="21" t="s">
        <v>3760</v>
      </c>
      <c r="AL2242" s="21" t="s">
        <v>4998</v>
      </c>
      <c r="AM2242" s="26" t="s">
        <v>48</v>
      </c>
      <c r="AN2242" s="27">
        <v>0</v>
      </c>
      <c r="AS2242">
        <f t="shared" si="68"/>
        <v>5102</v>
      </c>
      <c r="AT2242" t="str">
        <f t="shared" si="69"/>
        <v>Região Rural do Centro Sub-regional de Rondonópolis</v>
      </c>
      <c r="BE2242">
        <v>3170750</v>
      </c>
      <c r="BF2242">
        <v>31</v>
      </c>
      <c r="BG2242" t="s">
        <v>12888</v>
      </c>
      <c r="BH2242" t="s">
        <v>12889</v>
      </c>
      <c r="BI2242" t="s">
        <v>12823</v>
      </c>
      <c r="BJ2242" t="s">
        <v>13378</v>
      </c>
      <c r="BK2242">
        <v>3107</v>
      </c>
      <c r="BL2242" t="s">
        <v>13368</v>
      </c>
      <c r="BM2242" t="s">
        <v>13369</v>
      </c>
    </row>
    <row r="2243" spans="1:65" x14ac:dyDescent="0.25">
      <c r="A2243" s="17" t="s">
        <v>6355</v>
      </c>
      <c r="B2243" s="18">
        <v>1</v>
      </c>
      <c r="C2243" s="19" t="s">
        <v>6870</v>
      </c>
      <c r="D2243" s="20" t="s">
        <v>6549</v>
      </c>
      <c r="E2243" s="20" t="s">
        <v>6549</v>
      </c>
      <c r="F2243" s="21">
        <v>5107602</v>
      </c>
      <c r="G2243" s="20" t="s">
        <v>6871</v>
      </c>
      <c r="H2243" s="22">
        <v>3075.0765000000001</v>
      </c>
      <c r="I2243" s="22">
        <v>3075.0765000000001</v>
      </c>
      <c r="J2243" s="22">
        <v>3188.1662000000001</v>
      </c>
      <c r="K2243" s="22">
        <v>3075.0765000000001</v>
      </c>
      <c r="L2243" s="22">
        <v>3075.0765000000001</v>
      </c>
      <c r="M2243" s="23">
        <v>123</v>
      </c>
      <c r="N2243" s="19" t="s">
        <v>44</v>
      </c>
      <c r="O2243" s="22">
        <v>53.13</v>
      </c>
      <c r="P2243" s="22">
        <v>35.54</v>
      </c>
      <c r="Q2243" s="22">
        <v>71.739999999999995</v>
      </c>
      <c r="R2243" s="22">
        <v>414.4</v>
      </c>
      <c r="S2243" s="22">
        <v>115.1</v>
      </c>
      <c r="T2243" s="22">
        <v>0</v>
      </c>
      <c r="U2243" s="22">
        <v>1403.6</v>
      </c>
      <c r="V2243" s="22">
        <v>15</v>
      </c>
      <c r="W2243" s="22">
        <v>0</v>
      </c>
      <c r="X2243" s="22">
        <v>5</v>
      </c>
      <c r="Y2243" s="22">
        <v>40</v>
      </c>
      <c r="Z2243" s="22">
        <v>35</v>
      </c>
      <c r="AA2243" s="22">
        <v>0</v>
      </c>
      <c r="AB2243" s="22">
        <v>7</v>
      </c>
      <c r="AC2243" s="22">
        <v>0</v>
      </c>
      <c r="AD2243" s="22">
        <v>13</v>
      </c>
      <c r="AE2243" s="24">
        <v>100</v>
      </c>
      <c r="AF2243" s="19" t="s">
        <v>65</v>
      </c>
      <c r="AG2243" s="25">
        <v>0.54600000000000004</v>
      </c>
      <c r="AH2243" s="22">
        <v>358653.56</v>
      </c>
      <c r="AI2243" s="22">
        <v>1409246.06</v>
      </c>
      <c r="AJ2243" s="22">
        <v>1767899.62</v>
      </c>
      <c r="AK2243" s="21" t="s">
        <v>6848</v>
      </c>
      <c r="AL2243" s="21" t="s">
        <v>4481</v>
      </c>
      <c r="AM2243" s="26" t="s">
        <v>48</v>
      </c>
      <c r="AN2243" s="27">
        <v>0</v>
      </c>
      <c r="AS2243">
        <f t="shared" ref="AS2243:AS2306" si="70">VLOOKUP(F2243,$BE$2:$BM$5566,7,0)</f>
        <v>5102</v>
      </c>
      <c r="AT2243" t="str">
        <f t="shared" ref="AT2243:AT2306" si="71">VLOOKUP(F2243,$BE$2:$BM$5566,8,0)</f>
        <v>Região Rural do Centro Sub-regional de Rondonópolis</v>
      </c>
      <c r="BE2243">
        <v>3170800</v>
      </c>
      <c r="BF2243">
        <v>31</v>
      </c>
      <c r="BG2243" t="s">
        <v>12888</v>
      </c>
      <c r="BH2243" t="s">
        <v>12889</v>
      </c>
      <c r="BI2243" t="s">
        <v>12823</v>
      </c>
      <c r="BJ2243" t="s">
        <v>13379</v>
      </c>
      <c r="BK2243">
        <v>3107</v>
      </c>
      <c r="BL2243" t="s">
        <v>13368</v>
      </c>
      <c r="BM2243" t="s">
        <v>13369</v>
      </c>
    </row>
    <row r="2244" spans="1:65" x14ac:dyDescent="0.25">
      <c r="A2244" s="17" t="s">
        <v>6355</v>
      </c>
      <c r="B2244" s="18">
        <v>1</v>
      </c>
      <c r="C2244" s="19" t="s">
        <v>6872</v>
      </c>
      <c r="D2244" s="20" t="s">
        <v>6549</v>
      </c>
      <c r="E2244" s="20" t="s">
        <v>6549</v>
      </c>
      <c r="F2244" s="21">
        <v>5107602</v>
      </c>
      <c r="G2244" s="20" t="s">
        <v>6873</v>
      </c>
      <c r="H2244" s="22">
        <v>607.27809999999999</v>
      </c>
      <c r="I2244" s="22">
        <v>787.4</v>
      </c>
      <c r="J2244" s="22">
        <v>787.41</v>
      </c>
      <c r="K2244" s="22">
        <v>607.27809999999999</v>
      </c>
      <c r="L2244" s="22">
        <v>607.27809999999999</v>
      </c>
      <c r="M2244" s="23">
        <v>36</v>
      </c>
      <c r="N2244" s="19" t="s">
        <v>44</v>
      </c>
      <c r="O2244" s="22">
        <v>13.12</v>
      </c>
      <c r="P2244" s="22">
        <v>1E-3</v>
      </c>
      <c r="Q2244" s="22">
        <v>1E-3</v>
      </c>
      <c r="R2244" s="22">
        <v>146.21</v>
      </c>
      <c r="S2244" s="22">
        <v>1.0000000000000001E-5</v>
      </c>
      <c r="T2244" s="22">
        <v>1.0000000000000001E-5</v>
      </c>
      <c r="U2244" s="22">
        <v>1.0000000000000001E-5</v>
      </c>
      <c r="V2244" s="22">
        <v>146.23099999999999</v>
      </c>
      <c r="W2244" s="22">
        <v>1E-3</v>
      </c>
      <c r="X2244" s="22">
        <v>1E-3</v>
      </c>
      <c r="Y2244" s="22">
        <v>72.459999999999994</v>
      </c>
      <c r="Z2244" s="22">
        <v>1E-3</v>
      </c>
      <c r="AA2244" s="22">
        <v>8.9700000000000006</v>
      </c>
      <c r="AB2244" s="22">
        <v>1E-3</v>
      </c>
      <c r="AC2244" s="22">
        <v>1E-3</v>
      </c>
      <c r="AD2244" s="22">
        <v>18.57</v>
      </c>
      <c r="AE2244" s="24">
        <v>100.005</v>
      </c>
      <c r="AF2244" s="19" t="s">
        <v>65</v>
      </c>
      <c r="AG2244" s="25">
        <v>0.55100000000000005</v>
      </c>
      <c r="AH2244" s="22">
        <v>111126.21</v>
      </c>
      <c r="AI2244" s="22">
        <v>896160.29</v>
      </c>
      <c r="AJ2244" s="22">
        <v>1007286.5</v>
      </c>
      <c r="AK2244" s="21" t="s">
        <v>1300</v>
      </c>
      <c r="AL2244" s="21" t="s">
        <v>1959</v>
      </c>
      <c r="AM2244" s="26" t="s">
        <v>48</v>
      </c>
      <c r="AN2244" s="27">
        <v>0</v>
      </c>
      <c r="AS2244">
        <f t="shared" si="70"/>
        <v>5102</v>
      </c>
      <c r="AT2244" t="str">
        <f t="shared" si="71"/>
        <v>Região Rural do Centro Sub-regional de Rondonópolis</v>
      </c>
      <c r="BE2244">
        <v>3100203</v>
      </c>
      <c r="BF2244">
        <v>31</v>
      </c>
      <c r="BG2244" t="s">
        <v>12888</v>
      </c>
      <c r="BH2244" t="s">
        <v>12889</v>
      </c>
      <c r="BI2244" t="s">
        <v>12823</v>
      </c>
      <c r="BJ2244" t="s">
        <v>13380</v>
      </c>
      <c r="BK2244">
        <v>3107</v>
      </c>
      <c r="BL2244" t="s">
        <v>13368</v>
      </c>
      <c r="BM2244" t="s">
        <v>13369</v>
      </c>
    </row>
    <row r="2245" spans="1:65" x14ac:dyDescent="0.25">
      <c r="A2245" s="17" t="s">
        <v>6355</v>
      </c>
      <c r="B2245" s="18">
        <v>1</v>
      </c>
      <c r="C2245" s="19" t="s">
        <v>6874</v>
      </c>
      <c r="D2245" s="20" t="s">
        <v>6549</v>
      </c>
      <c r="E2245" s="20" t="s">
        <v>6549</v>
      </c>
      <c r="F2245" s="21">
        <v>5107602</v>
      </c>
      <c r="G2245" s="20" t="s">
        <v>6875</v>
      </c>
      <c r="H2245" s="22">
        <v>3146</v>
      </c>
      <c r="I2245" s="22">
        <v>4053</v>
      </c>
      <c r="J2245" s="22">
        <v>4053</v>
      </c>
      <c r="K2245" s="22">
        <v>3146</v>
      </c>
      <c r="L2245" s="22">
        <v>3146</v>
      </c>
      <c r="M2245" s="23">
        <v>114</v>
      </c>
      <c r="N2245" s="19" t="s">
        <v>44</v>
      </c>
      <c r="O2245" s="22">
        <v>67.55</v>
      </c>
      <c r="P2245" s="22">
        <v>21</v>
      </c>
      <c r="Q2245" s="22">
        <v>72</v>
      </c>
      <c r="R2245" s="22">
        <v>318.60000000000002</v>
      </c>
      <c r="S2245" s="22">
        <v>1573</v>
      </c>
      <c r="T2245" s="22">
        <v>1311</v>
      </c>
      <c r="U2245" s="22">
        <v>850.5</v>
      </c>
      <c r="V2245" s="22">
        <v>1.0000000000000001E-5</v>
      </c>
      <c r="W2245" s="22">
        <v>1E-3</v>
      </c>
      <c r="X2245" s="22">
        <v>18.600000000000001</v>
      </c>
      <c r="Y2245" s="22">
        <v>40.9</v>
      </c>
      <c r="Z2245" s="22">
        <v>10.9</v>
      </c>
      <c r="AA2245" s="22">
        <v>1E-3</v>
      </c>
      <c r="AB2245" s="22">
        <v>21.74</v>
      </c>
      <c r="AC2245" s="22">
        <v>1E-3</v>
      </c>
      <c r="AD2245" s="22">
        <v>7.86</v>
      </c>
      <c r="AE2245" s="24">
        <v>100.00300000000001</v>
      </c>
      <c r="AF2245" s="19" t="s">
        <v>65</v>
      </c>
      <c r="AG2245" s="25">
        <v>0.56699999999999995</v>
      </c>
      <c r="AH2245" s="22">
        <v>826334.97</v>
      </c>
      <c r="AI2245" s="22">
        <v>4777358.3</v>
      </c>
      <c r="AJ2245" s="22">
        <v>5603693.2699999996</v>
      </c>
      <c r="AK2245" s="21" t="s">
        <v>1412</v>
      </c>
      <c r="AL2245" s="21" t="s">
        <v>1959</v>
      </c>
      <c r="AM2245" s="26" t="s">
        <v>48</v>
      </c>
      <c r="AN2245" s="27">
        <v>0</v>
      </c>
      <c r="AS2245">
        <f t="shared" si="70"/>
        <v>5102</v>
      </c>
      <c r="AT2245" t="str">
        <f t="shared" si="71"/>
        <v>Região Rural do Centro Sub-regional de Rondonópolis</v>
      </c>
      <c r="BE2245">
        <v>3103801</v>
      </c>
      <c r="BF2245">
        <v>31</v>
      </c>
      <c r="BG2245" t="s">
        <v>12888</v>
      </c>
      <c r="BH2245" t="s">
        <v>12889</v>
      </c>
      <c r="BI2245" t="s">
        <v>12823</v>
      </c>
      <c r="BJ2245" t="s">
        <v>13381</v>
      </c>
      <c r="BK2245">
        <v>3107</v>
      </c>
      <c r="BL2245" t="s">
        <v>13368</v>
      </c>
      <c r="BM2245" t="s">
        <v>13369</v>
      </c>
    </row>
    <row r="2246" spans="1:65" x14ac:dyDescent="0.25">
      <c r="A2246" s="17" t="s">
        <v>6355</v>
      </c>
      <c r="B2246" s="18">
        <v>1</v>
      </c>
      <c r="C2246" s="19" t="s">
        <v>6876</v>
      </c>
      <c r="D2246" s="20" t="s">
        <v>6357</v>
      </c>
      <c r="E2246" s="20" t="s">
        <v>6357</v>
      </c>
      <c r="F2246" s="21">
        <v>5107701</v>
      </c>
      <c r="G2246" s="20" t="s">
        <v>6877</v>
      </c>
      <c r="H2246" s="22">
        <v>6009.24</v>
      </c>
      <c r="I2246" s="22">
        <v>6998.05</v>
      </c>
      <c r="J2246" s="22">
        <v>6998.05</v>
      </c>
      <c r="K2246" s="22">
        <v>1.0000000000000001E-5</v>
      </c>
      <c r="L2246" s="22">
        <v>6009.24</v>
      </c>
      <c r="M2246" s="28">
        <v>144</v>
      </c>
      <c r="N2246" s="19" t="s">
        <v>64</v>
      </c>
      <c r="O2246" s="22">
        <v>75.12</v>
      </c>
      <c r="P2246" s="22">
        <v>84.8</v>
      </c>
      <c r="Q2246" s="22">
        <v>120.62</v>
      </c>
      <c r="R2246" s="22">
        <v>1205.8483000000001</v>
      </c>
      <c r="S2246" s="22">
        <v>1399.61004</v>
      </c>
      <c r="T2246" s="22">
        <v>3705.7885999999999</v>
      </c>
      <c r="U2246" s="22">
        <v>664.48695999999995</v>
      </c>
      <c r="V2246" s="22">
        <v>22.316299999999998</v>
      </c>
      <c r="W2246" s="22">
        <v>1E-3</v>
      </c>
      <c r="X2246" s="22">
        <v>1E-3</v>
      </c>
      <c r="Y2246" s="22">
        <v>31.09</v>
      </c>
      <c r="Z2246" s="22">
        <v>23.41</v>
      </c>
      <c r="AA2246" s="22">
        <v>9.76</v>
      </c>
      <c r="AB2246" s="22">
        <v>18.510000000000002</v>
      </c>
      <c r="AC2246" s="22">
        <v>1E-3</v>
      </c>
      <c r="AD2246" s="22">
        <v>17.23</v>
      </c>
      <c r="AE2246" s="24">
        <v>100.00300000000001</v>
      </c>
      <c r="AF2246" s="19" t="s">
        <v>64</v>
      </c>
      <c r="AG2246" s="25">
        <v>0.54400000000000004</v>
      </c>
      <c r="AH2246" s="22">
        <v>5109436.74</v>
      </c>
      <c r="AI2246" s="22">
        <v>5309704.37</v>
      </c>
      <c r="AJ2246" s="22">
        <v>10419141.109999999</v>
      </c>
      <c r="AK2246" s="21" t="s">
        <v>48</v>
      </c>
      <c r="AL2246" s="21" t="s">
        <v>206</v>
      </c>
      <c r="AM2246" s="26" t="s">
        <v>1799</v>
      </c>
      <c r="AN2246" s="27">
        <v>0</v>
      </c>
      <c r="AS2246">
        <f t="shared" si="70"/>
        <v>5103</v>
      </c>
      <c r="AT2246" t="str">
        <f t="shared" si="71"/>
        <v>Região Rural da Capital Regional de Cuiabá</v>
      </c>
      <c r="BE2246">
        <v>3104007</v>
      </c>
      <c r="BF2246">
        <v>31</v>
      </c>
      <c r="BG2246" t="s">
        <v>12888</v>
      </c>
      <c r="BH2246" t="s">
        <v>12889</v>
      </c>
      <c r="BI2246" t="s">
        <v>12823</v>
      </c>
      <c r="BJ2246" t="s">
        <v>13382</v>
      </c>
      <c r="BK2246">
        <v>3107</v>
      </c>
      <c r="BL2246" t="s">
        <v>13368</v>
      </c>
      <c r="BM2246" t="s">
        <v>13369</v>
      </c>
    </row>
    <row r="2247" spans="1:65" x14ac:dyDescent="0.25">
      <c r="A2247" s="17" t="s">
        <v>6355</v>
      </c>
      <c r="B2247" s="18">
        <v>1</v>
      </c>
      <c r="C2247" s="19" t="s">
        <v>6878</v>
      </c>
      <c r="D2247" s="20" t="s">
        <v>6357</v>
      </c>
      <c r="E2247" s="20" t="s">
        <v>6357</v>
      </c>
      <c r="F2247" s="21">
        <v>5107701</v>
      </c>
      <c r="G2247" s="20" t="s">
        <v>4364</v>
      </c>
      <c r="H2247" s="22">
        <v>1660.0621000000001</v>
      </c>
      <c r="I2247" s="22">
        <v>1660</v>
      </c>
      <c r="J2247" s="22">
        <v>1660.0621000000001</v>
      </c>
      <c r="K2247" s="22">
        <v>1660.0621000000001</v>
      </c>
      <c r="L2247" s="22">
        <v>1660.0621000000001</v>
      </c>
      <c r="M2247" s="23">
        <v>30</v>
      </c>
      <c r="N2247" s="19" t="s">
        <v>44</v>
      </c>
      <c r="O2247" s="22">
        <v>20.75</v>
      </c>
      <c r="P2247" s="22">
        <v>21.33</v>
      </c>
      <c r="Q2247" s="22">
        <v>71.75</v>
      </c>
      <c r="R2247" s="22">
        <v>91</v>
      </c>
      <c r="S2247" s="22">
        <v>0</v>
      </c>
      <c r="T2247" s="22">
        <v>1200</v>
      </c>
      <c r="U2247" s="22">
        <v>139.1</v>
      </c>
      <c r="V2247" s="22">
        <v>230</v>
      </c>
      <c r="W2247" s="22">
        <v>0</v>
      </c>
      <c r="X2247" s="22">
        <v>0</v>
      </c>
      <c r="Y2247" s="22">
        <v>20</v>
      </c>
      <c r="Z2247" s="22">
        <v>44</v>
      </c>
      <c r="AA2247" s="22">
        <v>18</v>
      </c>
      <c r="AB2247" s="22">
        <v>0</v>
      </c>
      <c r="AC2247" s="22">
        <v>0</v>
      </c>
      <c r="AD2247" s="22">
        <v>18</v>
      </c>
      <c r="AE2247" s="24">
        <v>100</v>
      </c>
      <c r="AF2247" s="19" t="s">
        <v>44</v>
      </c>
      <c r="AG2247" s="25">
        <v>0.58899999999999997</v>
      </c>
      <c r="AH2247" s="22">
        <v>0</v>
      </c>
      <c r="AI2247" s="22">
        <v>197099.17</v>
      </c>
      <c r="AJ2247" s="22">
        <v>197099.17</v>
      </c>
      <c r="AK2247" s="21" t="s">
        <v>1742</v>
      </c>
      <c r="AL2247" s="21" t="s">
        <v>1758</v>
      </c>
      <c r="AM2247" s="26" t="s">
        <v>48</v>
      </c>
      <c r="AN2247" s="27">
        <v>0</v>
      </c>
      <c r="AS2247">
        <f t="shared" si="70"/>
        <v>5103</v>
      </c>
      <c r="AT2247" t="str">
        <f t="shared" si="71"/>
        <v>Região Rural da Capital Regional de Cuiabá</v>
      </c>
      <c r="BE2247">
        <v>3107000</v>
      </c>
      <c r="BF2247">
        <v>31</v>
      </c>
      <c r="BG2247" t="s">
        <v>12888</v>
      </c>
      <c r="BH2247" t="s">
        <v>12889</v>
      </c>
      <c r="BI2247" t="s">
        <v>12823</v>
      </c>
      <c r="BJ2247" t="s">
        <v>13383</v>
      </c>
      <c r="BK2247">
        <v>3107</v>
      </c>
      <c r="BL2247" t="s">
        <v>13368</v>
      </c>
      <c r="BM2247" t="s">
        <v>13369</v>
      </c>
    </row>
    <row r="2248" spans="1:65" x14ac:dyDescent="0.25">
      <c r="A2248" s="17" t="s">
        <v>6355</v>
      </c>
      <c r="B2248" s="18">
        <v>1</v>
      </c>
      <c r="C2248" s="19" t="s">
        <v>6879</v>
      </c>
      <c r="D2248" s="20" t="s">
        <v>6737</v>
      </c>
      <c r="E2248" s="20" t="s">
        <v>6880</v>
      </c>
      <c r="F2248" s="21">
        <v>5107768</v>
      </c>
      <c r="G2248" s="20" t="s">
        <v>6881</v>
      </c>
      <c r="H2248" s="22">
        <v>4397</v>
      </c>
      <c r="I2248" s="22">
        <v>4397</v>
      </c>
      <c r="J2248" s="22">
        <v>4416.78</v>
      </c>
      <c r="K2248" s="22">
        <v>4397</v>
      </c>
      <c r="L2248" s="22">
        <v>4397</v>
      </c>
      <c r="M2248" s="23">
        <v>120</v>
      </c>
      <c r="N2248" s="19" t="s">
        <v>44</v>
      </c>
      <c r="O2248" s="22">
        <v>43.97</v>
      </c>
      <c r="P2248" s="22">
        <v>1E-3</v>
      </c>
      <c r="Q2248" s="22">
        <v>1E-3</v>
      </c>
      <c r="R2248" s="22">
        <v>383.2226</v>
      </c>
      <c r="S2248" s="22">
        <v>1545.8681999999999</v>
      </c>
      <c r="T2248" s="22">
        <v>764.12260000000003</v>
      </c>
      <c r="U2248" s="22">
        <v>1663.2895000000001</v>
      </c>
      <c r="V2248" s="22">
        <v>60.263500000000001</v>
      </c>
      <c r="W2248" s="22">
        <v>1E-3</v>
      </c>
      <c r="X2248" s="22">
        <v>1E-3</v>
      </c>
      <c r="Y2248" s="22">
        <v>21.95</v>
      </c>
      <c r="Z2248" s="22">
        <v>26.48</v>
      </c>
      <c r="AA2248" s="22">
        <v>9</v>
      </c>
      <c r="AB2248" s="22">
        <v>31.37</v>
      </c>
      <c r="AC2248" s="22">
        <v>1.87</v>
      </c>
      <c r="AD2248" s="22">
        <v>9.33</v>
      </c>
      <c r="AE2248" s="24">
        <v>100.00200000000001</v>
      </c>
      <c r="AF2248" s="19" t="s">
        <v>57</v>
      </c>
      <c r="AG2248" s="25">
        <v>0.39200000000000002</v>
      </c>
      <c r="AH2248" s="22">
        <v>433924.42</v>
      </c>
      <c r="AI2248" s="22">
        <v>3722148.44</v>
      </c>
      <c r="AJ2248" s="22">
        <v>4156072.86</v>
      </c>
      <c r="AK2248" s="21" t="s">
        <v>1716</v>
      </c>
      <c r="AL2248" s="21" t="s">
        <v>1909</v>
      </c>
      <c r="AM2248" s="26" t="s">
        <v>48</v>
      </c>
      <c r="AN2248" s="27">
        <v>0</v>
      </c>
      <c r="AS2248">
        <f t="shared" si="70"/>
        <v>5103</v>
      </c>
      <c r="AT2248" t="str">
        <f t="shared" si="71"/>
        <v>Região Rural da Capital Regional de Cuiabá</v>
      </c>
      <c r="BE2248">
        <v>3108552</v>
      </c>
      <c r="BF2248">
        <v>31</v>
      </c>
      <c r="BG2248" t="s">
        <v>12888</v>
      </c>
      <c r="BH2248" t="s">
        <v>12889</v>
      </c>
      <c r="BI2248" t="s">
        <v>12823</v>
      </c>
      <c r="BJ2248" t="s">
        <v>13384</v>
      </c>
      <c r="BK2248">
        <v>3107</v>
      </c>
      <c r="BL2248" t="s">
        <v>13368</v>
      </c>
      <c r="BM2248" t="s">
        <v>13369</v>
      </c>
    </row>
    <row r="2249" spans="1:65" x14ac:dyDescent="0.25">
      <c r="A2249" s="17" t="s">
        <v>6355</v>
      </c>
      <c r="B2249" s="18">
        <v>1</v>
      </c>
      <c r="C2249" s="19" t="s">
        <v>6882</v>
      </c>
      <c r="D2249" s="20" t="s">
        <v>6370</v>
      </c>
      <c r="E2249" s="20" t="s">
        <v>6883</v>
      </c>
      <c r="F2249" s="21">
        <v>5107776</v>
      </c>
      <c r="G2249" s="20" t="s">
        <v>6884</v>
      </c>
      <c r="H2249" s="22">
        <v>16802.52</v>
      </c>
      <c r="I2249" s="22">
        <v>11559.35</v>
      </c>
      <c r="J2249" s="22">
        <v>11559.3</v>
      </c>
      <c r="K2249" s="22">
        <v>16802.5</v>
      </c>
      <c r="L2249" s="22">
        <v>11559.3</v>
      </c>
      <c r="M2249" s="23">
        <v>218</v>
      </c>
      <c r="N2249" s="19" t="s">
        <v>44</v>
      </c>
      <c r="O2249" s="22">
        <v>144.49</v>
      </c>
      <c r="P2249" s="22">
        <v>1E-3</v>
      </c>
      <c r="Q2249" s="22">
        <v>1E-3</v>
      </c>
      <c r="R2249" s="22">
        <v>520.79999999999995</v>
      </c>
      <c r="S2249" s="22">
        <v>5779.6</v>
      </c>
      <c r="T2249" s="22">
        <v>1998.4</v>
      </c>
      <c r="U2249" s="22">
        <v>3246.4</v>
      </c>
      <c r="V2249" s="22">
        <v>14.1</v>
      </c>
      <c r="W2249" s="22">
        <v>1E-3</v>
      </c>
      <c r="X2249" s="22">
        <v>1E-3</v>
      </c>
      <c r="Y2249" s="22">
        <v>28.8</v>
      </c>
      <c r="Z2249" s="22">
        <v>52.08</v>
      </c>
      <c r="AA2249" s="22">
        <v>5.08</v>
      </c>
      <c r="AB2249" s="22">
        <v>8.5399999999999991</v>
      </c>
      <c r="AC2249" s="22">
        <v>1E-3</v>
      </c>
      <c r="AD2249" s="22">
        <v>5.5</v>
      </c>
      <c r="AE2249" s="24">
        <v>100.00300000000001</v>
      </c>
      <c r="AF2249" s="19" t="s">
        <v>57</v>
      </c>
      <c r="AG2249" s="25">
        <v>0.44600000000000001</v>
      </c>
      <c r="AH2249" s="22">
        <v>139686.35999999999</v>
      </c>
      <c r="AI2249" s="22">
        <v>8756556</v>
      </c>
      <c r="AJ2249" s="22">
        <v>8896242.3599999994</v>
      </c>
      <c r="AK2249" s="21" t="s">
        <v>986</v>
      </c>
      <c r="AL2249" s="21" t="s">
        <v>911</v>
      </c>
      <c r="AM2249" s="26" t="s">
        <v>48</v>
      </c>
      <c r="AN2249" s="27">
        <v>0</v>
      </c>
      <c r="AS2249">
        <f t="shared" si="70"/>
        <v>5101</v>
      </c>
      <c r="AT2249" t="str">
        <f t="shared" si="71"/>
        <v>Região Rural do Centro Sub-regional de Barra do Garças</v>
      </c>
      <c r="BE2249">
        <v>3109402</v>
      </c>
      <c r="BF2249">
        <v>31</v>
      </c>
      <c r="BG2249" t="s">
        <v>12888</v>
      </c>
      <c r="BH2249" t="s">
        <v>12889</v>
      </c>
      <c r="BI2249" t="s">
        <v>12823</v>
      </c>
      <c r="BJ2249" t="s">
        <v>13385</v>
      </c>
      <c r="BK2249">
        <v>3107</v>
      </c>
      <c r="BL2249" t="s">
        <v>13368</v>
      </c>
      <c r="BM2249" t="s">
        <v>13369</v>
      </c>
    </row>
    <row r="2250" spans="1:65" x14ac:dyDescent="0.25">
      <c r="A2250" s="17" t="s">
        <v>6355</v>
      </c>
      <c r="B2250" s="18">
        <v>1</v>
      </c>
      <c r="C2250" s="19" t="s">
        <v>6885</v>
      </c>
      <c r="D2250" s="20" t="s">
        <v>6370</v>
      </c>
      <c r="E2250" s="20" t="s">
        <v>6883</v>
      </c>
      <c r="F2250" s="21">
        <v>5107776</v>
      </c>
      <c r="G2250" s="20" t="s">
        <v>5010</v>
      </c>
      <c r="H2250" s="22">
        <v>17305.560000000001</v>
      </c>
      <c r="I2250" s="22">
        <v>17305.560000000001</v>
      </c>
      <c r="J2250" s="22">
        <v>17305.560000000001</v>
      </c>
      <c r="K2250" s="22">
        <v>17305.560000000001</v>
      </c>
      <c r="L2250" s="22">
        <v>17305.560000000001</v>
      </c>
      <c r="M2250" s="23">
        <v>300</v>
      </c>
      <c r="N2250" s="19" t="s">
        <v>44</v>
      </c>
      <c r="O2250" s="22">
        <v>216.31</v>
      </c>
      <c r="P2250" s="22">
        <v>0</v>
      </c>
      <c r="Q2250" s="22">
        <v>0</v>
      </c>
      <c r="R2250" s="22">
        <v>500</v>
      </c>
      <c r="S2250" s="22">
        <v>0</v>
      </c>
      <c r="T2250" s="22">
        <v>750</v>
      </c>
      <c r="U2250" s="22">
        <v>16055.5</v>
      </c>
      <c r="V2250" s="22">
        <v>0</v>
      </c>
      <c r="W2250" s="22">
        <v>0</v>
      </c>
      <c r="X2250" s="22">
        <v>0</v>
      </c>
      <c r="Y2250" s="22">
        <v>40</v>
      </c>
      <c r="Z2250" s="22">
        <v>30</v>
      </c>
      <c r="AA2250" s="22">
        <v>27</v>
      </c>
      <c r="AB2250" s="22">
        <v>0</v>
      </c>
      <c r="AC2250" s="22">
        <v>0</v>
      </c>
      <c r="AD2250" s="22">
        <v>3</v>
      </c>
      <c r="AE2250" s="24">
        <v>100</v>
      </c>
      <c r="AF2250" s="19" t="s">
        <v>65</v>
      </c>
      <c r="AG2250" s="25">
        <v>0.55410000000000004</v>
      </c>
      <c r="AH2250" s="22">
        <v>103566.32</v>
      </c>
      <c r="AI2250" s="22">
        <v>1503774.09</v>
      </c>
      <c r="AJ2250" s="22">
        <v>1607340.4100000001</v>
      </c>
      <c r="AK2250" s="21" t="s">
        <v>6886</v>
      </c>
      <c r="AL2250" s="21" t="s">
        <v>6887</v>
      </c>
      <c r="AM2250" s="26" t="s">
        <v>48</v>
      </c>
      <c r="AN2250" s="27">
        <v>0</v>
      </c>
      <c r="AS2250">
        <f t="shared" si="70"/>
        <v>5101</v>
      </c>
      <c r="AT2250" t="str">
        <f t="shared" si="71"/>
        <v>Região Rural do Centro Sub-regional de Barra do Garças</v>
      </c>
      <c r="BE2250">
        <v>3111507</v>
      </c>
      <c r="BF2250">
        <v>31</v>
      </c>
      <c r="BG2250" t="s">
        <v>12888</v>
      </c>
      <c r="BH2250" t="s">
        <v>12889</v>
      </c>
      <c r="BI2250" t="s">
        <v>12823</v>
      </c>
      <c r="BJ2250" t="s">
        <v>13386</v>
      </c>
      <c r="BK2250">
        <v>3107</v>
      </c>
      <c r="BL2250" t="s">
        <v>13368</v>
      </c>
      <c r="BM2250" t="s">
        <v>13369</v>
      </c>
    </row>
    <row r="2251" spans="1:65" x14ac:dyDescent="0.25">
      <c r="A2251" s="17" t="s">
        <v>6355</v>
      </c>
      <c r="B2251" s="18">
        <v>1</v>
      </c>
      <c r="C2251" s="19" t="s">
        <v>6888</v>
      </c>
      <c r="D2251" s="20" t="s">
        <v>6375</v>
      </c>
      <c r="E2251" s="20" t="s">
        <v>6889</v>
      </c>
      <c r="F2251" s="21">
        <v>5107263</v>
      </c>
      <c r="G2251" s="20" t="s">
        <v>6890</v>
      </c>
      <c r="H2251" s="22">
        <v>1519</v>
      </c>
      <c r="I2251" s="22">
        <v>1344.25</v>
      </c>
      <c r="J2251" s="22">
        <v>1344.25</v>
      </c>
      <c r="K2251" s="22">
        <v>1519</v>
      </c>
      <c r="L2251" s="22">
        <v>1344.25</v>
      </c>
      <c r="M2251" s="23">
        <v>49</v>
      </c>
      <c r="N2251" s="19" t="s">
        <v>44</v>
      </c>
      <c r="O2251" s="22">
        <v>16.8</v>
      </c>
      <c r="P2251" s="22">
        <v>63</v>
      </c>
      <c r="Q2251" s="22">
        <v>100</v>
      </c>
      <c r="R2251" s="22">
        <v>115.2</v>
      </c>
      <c r="S2251" s="22">
        <v>1.0000000000000001E-5</v>
      </c>
      <c r="T2251" s="22">
        <v>773.11130000000003</v>
      </c>
      <c r="U2251" s="22">
        <v>453.9</v>
      </c>
      <c r="V2251" s="22">
        <v>2</v>
      </c>
      <c r="W2251" s="22">
        <v>1E-3</v>
      </c>
      <c r="X2251" s="22">
        <v>1E-3</v>
      </c>
      <c r="Y2251" s="22">
        <v>72.599999999999994</v>
      </c>
      <c r="Z2251" s="22">
        <v>18.68</v>
      </c>
      <c r="AA2251" s="22">
        <v>1E-3</v>
      </c>
      <c r="AB2251" s="22">
        <v>1E-3</v>
      </c>
      <c r="AC2251" s="22">
        <v>1E-3</v>
      </c>
      <c r="AD2251" s="22">
        <v>8.7200000000000006</v>
      </c>
      <c r="AE2251" s="24">
        <v>100.005</v>
      </c>
      <c r="AF2251" s="19" t="s">
        <v>64</v>
      </c>
      <c r="AG2251" s="25">
        <v>0.65500000000000003</v>
      </c>
      <c r="AH2251" s="22">
        <v>425591.92</v>
      </c>
      <c r="AI2251" s="22">
        <v>5182629.0599999996</v>
      </c>
      <c r="AJ2251" s="22">
        <v>5608220.9799999995</v>
      </c>
      <c r="AK2251" s="21" t="s">
        <v>894</v>
      </c>
      <c r="AL2251" s="21" t="s">
        <v>6891</v>
      </c>
      <c r="AM2251" s="26" t="s">
        <v>48</v>
      </c>
      <c r="AN2251" s="27">
        <v>0</v>
      </c>
      <c r="AS2251">
        <f t="shared" si="70"/>
        <v>5103</v>
      </c>
      <c r="AT2251" t="str">
        <f t="shared" si="71"/>
        <v>Região Rural da Capital Regional de Cuiabá</v>
      </c>
      <c r="BE2251">
        <v>3114303</v>
      </c>
      <c r="BF2251">
        <v>31</v>
      </c>
      <c r="BG2251" t="s">
        <v>12888</v>
      </c>
      <c r="BH2251" t="s">
        <v>12889</v>
      </c>
      <c r="BI2251" t="s">
        <v>12823</v>
      </c>
      <c r="BJ2251" t="s">
        <v>13387</v>
      </c>
      <c r="BK2251">
        <v>3107</v>
      </c>
      <c r="BL2251" t="s">
        <v>13368</v>
      </c>
      <c r="BM2251" t="s">
        <v>13369</v>
      </c>
    </row>
    <row r="2252" spans="1:65" x14ac:dyDescent="0.25">
      <c r="A2252" s="17" t="s">
        <v>6355</v>
      </c>
      <c r="B2252" s="18">
        <v>1</v>
      </c>
      <c r="C2252" s="19" t="s">
        <v>6892</v>
      </c>
      <c r="D2252" s="20" t="s">
        <v>6493</v>
      </c>
      <c r="E2252" s="20" t="s">
        <v>6893</v>
      </c>
      <c r="F2252" s="21">
        <v>5107800</v>
      </c>
      <c r="G2252" s="20" t="s">
        <v>6894</v>
      </c>
      <c r="H2252" s="22">
        <v>968</v>
      </c>
      <c r="I2252" s="22">
        <v>968</v>
      </c>
      <c r="J2252" s="22">
        <v>968</v>
      </c>
      <c r="K2252" s="22">
        <v>968</v>
      </c>
      <c r="L2252" s="22">
        <v>968</v>
      </c>
      <c r="M2252" s="23">
        <v>30</v>
      </c>
      <c r="N2252" s="19" t="s">
        <v>44</v>
      </c>
      <c r="O2252" s="22">
        <v>13.2</v>
      </c>
      <c r="P2252" s="22">
        <v>0</v>
      </c>
      <c r="Q2252" s="22">
        <v>0</v>
      </c>
      <c r="R2252" s="22">
        <v>150</v>
      </c>
      <c r="S2252" s="22">
        <v>484</v>
      </c>
      <c r="T2252" s="22">
        <v>319</v>
      </c>
      <c r="U2252" s="22">
        <v>0</v>
      </c>
      <c r="V2252" s="22">
        <v>15</v>
      </c>
      <c r="W2252" s="22">
        <v>0</v>
      </c>
      <c r="X2252" s="22">
        <v>0</v>
      </c>
      <c r="Y2252" s="22">
        <v>40</v>
      </c>
      <c r="Z2252" s="22">
        <v>30</v>
      </c>
      <c r="AA2252" s="22">
        <v>0</v>
      </c>
      <c r="AB2252" s="22">
        <v>15</v>
      </c>
      <c r="AC2252" s="22">
        <v>0</v>
      </c>
      <c r="AD2252" s="22">
        <v>15</v>
      </c>
      <c r="AE2252" s="24">
        <v>100</v>
      </c>
      <c r="AF2252" s="19" t="s">
        <v>57</v>
      </c>
      <c r="AG2252" s="25">
        <v>0.436</v>
      </c>
      <c r="AH2252" s="22">
        <v>111217.93</v>
      </c>
      <c r="AI2252" s="22">
        <v>118115.36</v>
      </c>
      <c r="AJ2252" s="22">
        <v>229333.28999999998</v>
      </c>
      <c r="AK2252" s="21" t="s">
        <v>6895</v>
      </c>
      <c r="AL2252" s="21" t="s">
        <v>3304</v>
      </c>
      <c r="AM2252" s="26" t="s">
        <v>48</v>
      </c>
      <c r="AN2252" s="27">
        <v>0</v>
      </c>
      <c r="AS2252">
        <f t="shared" si="70"/>
        <v>5001</v>
      </c>
      <c r="AT2252" t="str">
        <f t="shared" si="71"/>
        <v>Região Rural dos Centros de Zona de Corumbá e Aquidauana</v>
      </c>
      <c r="BE2252">
        <v>3115607</v>
      </c>
      <c r="BF2252">
        <v>31</v>
      </c>
      <c r="BG2252" t="s">
        <v>12888</v>
      </c>
      <c r="BH2252" t="s">
        <v>12889</v>
      </c>
      <c r="BI2252" t="s">
        <v>12823</v>
      </c>
      <c r="BJ2252" t="s">
        <v>13388</v>
      </c>
      <c r="BK2252">
        <v>3107</v>
      </c>
      <c r="BL2252" t="s">
        <v>13368</v>
      </c>
      <c r="BM2252" t="s">
        <v>13369</v>
      </c>
    </row>
    <row r="2253" spans="1:65" x14ac:dyDescent="0.25">
      <c r="A2253" s="17" t="s">
        <v>6355</v>
      </c>
      <c r="B2253" s="18">
        <v>1</v>
      </c>
      <c r="C2253" s="19" t="s">
        <v>6896</v>
      </c>
      <c r="D2253" s="20" t="s">
        <v>6493</v>
      </c>
      <c r="E2253" s="20" t="s">
        <v>6893</v>
      </c>
      <c r="F2253" s="21">
        <v>5107800</v>
      </c>
      <c r="G2253" s="20" t="s">
        <v>6897</v>
      </c>
      <c r="H2253" s="22">
        <v>1210</v>
      </c>
      <c r="I2253" s="22">
        <v>1210</v>
      </c>
      <c r="J2253" s="22">
        <v>1148.22</v>
      </c>
      <c r="K2253" s="22">
        <v>1210</v>
      </c>
      <c r="L2253" s="22">
        <v>1148.22</v>
      </c>
      <c r="M2253" s="23">
        <v>26</v>
      </c>
      <c r="N2253" s="19" t="s">
        <v>44</v>
      </c>
      <c r="O2253" s="22">
        <v>16.399999999999999</v>
      </c>
      <c r="P2253" s="22">
        <v>42.27</v>
      </c>
      <c r="Q2253" s="22">
        <v>243.34</v>
      </c>
      <c r="R2253" s="22">
        <v>135.16040000000001</v>
      </c>
      <c r="S2253" s="22">
        <v>1.0000000000000001E-5</v>
      </c>
      <c r="T2253" s="22">
        <v>313.76209999999998</v>
      </c>
      <c r="U2253" s="22">
        <v>686.13459999999998</v>
      </c>
      <c r="V2253" s="22">
        <v>7.7584</v>
      </c>
      <c r="W2253" s="22">
        <v>1E-3</v>
      </c>
      <c r="X2253" s="22">
        <v>1E-3</v>
      </c>
      <c r="Y2253" s="22">
        <v>37.33</v>
      </c>
      <c r="Z2253" s="22">
        <v>3.07</v>
      </c>
      <c r="AA2253" s="22">
        <v>12.5</v>
      </c>
      <c r="AB2253" s="22">
        <v>35.46</v>
      </c>
      <c r="AC2253" s="22">
        <v>1E-3</v>
      </c>
      <c r="AD2253" s="22">
        <v>11.64</v>
      </c>
      <c r="AE2253" s="24">
        <v>100.003</v>
      </c>
      <c r="AF2253" s="19" t="s">
        <v>57</v>
      </c>
      <c r="AG2253" s="25">
        <v>0.32700000000000001</v>
      </c>
      <c r="AH2253" s="22">
        <v>232443.19</v>
      </c>
      <c r="AI2253" s="22">
        <v>1009945.0499999999</v>
      </c>
      <c r="AJ2253" s="22">
        <v>1242388.24</v>
      </c>
      <c r="AK2253" s="21" t="s">
        <v>3599</v>
      </c>
      <c r="AL2253" s="21" t="s">
        <v>6237</v>
      </c>
      <c r="AM2253" s="26" t="s">
        <v>48</v>
      </c>
      <c r="AN2253" s="27">
        <v>9412.61</v>
      </c>
      <c r="AS2253">
        <f t="shared" si="70"/>
        <v>5001</v>
      </c>
      <c r="AT2253" t="str">
        <f t="shared" si="71"/>
        <v>Região Rural dos Centros de Zona de Corumbá e Aquidauana</v>
      </c>
      <c r="BE2253">
        <v>3119302</v>
      </c>
      <c r="BF2253">
        <v>31</v>
      </c>
      <c r="BG2253" t="s">
        <v>12888</v>
      </c>
      <c r="BH2253" t="s">
        <v>12889</v>
      </c>
      <c r="BI2253" t="s">
        <v>12823</v>
      </c>
      <c r="BJ2253" t="s">
        <v>13389</v>
      </c>
      <c r="BK2253">
        <v>3107</v>
      </c>
      <c r="BL2253" t="s">
        <v>13368</v>
      </c>
      <c r="BM2253" t="s">
        <v>13369</v>
      </c>
    </row>
    <row r="2254" spans="1:65" x14ac:dyDescent="0.25">
      <c r="A2254" s="17" t="s">
        <v>6355</v>
      </c>
      <c r="B2254" s="18">
        <v>1</v>
      </c>
      <c r="C2254" s="19" t="s">
        <v>6898</v>
      </c>
      <c r="D2254" s="20" t="s">
        <v>6493</v>
      </c>
      <c r="E2254" s="20" t="s">
        <v>6893</v>
      </c>
      <c r="F2254" s="21">
        <v>5107800</v>
      </c>
      <c r="G2254" s="20" t="s">
        <v>6899</v>
      </c>
      <c r="H2254" s="22">
        <v>4982.4250000000002</v>
      </c>
      <c r="I2254" s="22">
        <v>4982.3999999999996</v>
      </c>
      <c r="J2254" s="22">
        <v>5897.3416999999999</v>
      </c>
      <c r="K2254" s="22">
        <v>4982.4250000000002</v>
      </c>
      <c r="L2254" s="22">
        <v>4982.4250000000002</v>
      </c>
      <c r="M2254" s="23">
        <v>101</v>
      </c>
      <c r="N2254" s="19" t="s">
        <v>44</v>
      </c>
      <c r="O2254" s="22">
        <v>71.17</v>
      </c>
      <c r="P2254" s="22">
        <v>16.13</v>
      </c>
      <c r="Q2254" s="22">
        <v>71.790000000000006</v>
      </c>
      <c r="R2254" s="22">
        <v>100</v>
      </c>
      <c r="S2254" s="22">
        <v>2491.2125000000001</v>
      </c>
      <c r="T2254" s="22">
        <v>1114</v>
      </c>
      <c r="U2254" s="22">
        <v>1217.2125000000001</v>
      </c>
      <c r="V2254" s="22">
        <v>60</v>
      </c>
      <c r="W2254" s="29">
        <v>0</v>
      </c>
      <c r="X2254" s="22">
        <v>0</v>
      </c>
      <c r="Y2254" s="22">
        <v>45</v>
      </c>
      <c r="Z2254" s="22">
        <v>35</v>
      </c>
      <c r="AA2254" s="22">
        <v>0</v>
      </c>
      <c r="AB2254" s="22">
        <v>16.5</v>
      </c>
      <c r="AC2254" s="22">
        <v>0</v>
      </c>
      <c r="AD2254" s="22">
        <v>3.5</v>
      </c>
      <c r="AE2254" s="32">
        <v>100</v>
      </c>
      <c r="AF2254" s="19" t="s">
        <v>65</v>
      </c>
      <c r="AG2254" s="25">
        <v>0.55100000000000005</v>
      </c>
      <c r="AH2254" s="22">
        <v>402471.88</v>
      </c>
      <c r="AI2254" s="22">
        <v>1041235.58</v>
      </c>
      <c r="AJ2254" s="22">
        <v>1443707.46</v>
      </c>
      <c r="AK2254" s="21" t="s">
        <v>3200</v>
      </c>
      <c r="AL2254" s="21" t="s">
        <v>4702</v>
      </c>
      <c r="AM2254" s="26" t="s">
        <v>48</v>
      </c>
      <c r="AN2254" s="27">
        <v>0</v>
      </c>
      <c r="AS2254">
        <f t="shared" si="70"/>
        <v>5001</v>
      </c>
      <c r="AT2254" t="str">
        <f t="shared" si="71"/>
        <v>Região Rural dos Centros de Zona de Corumbá e Aquidauana</v>
      </c>
      <c r="BE2254">
        <v>3119807</v>
      </c>
      <c r="BF2254">
        <v>31</v>
      </c>
      <c r="BG2254" t="s">
        <v>12888</v>
      </c>
      <c r="BH2254" t="s">
        <v>12889</v>
      </c>
      <c r="BI2254" t="s">
        <v>12823</v>
      </c>
      <c r="BJ2254" t="s">
        <v>13390</v>
      </c>
      <c r="BK2254">
        <v>3107</v>
      </c>
      <c r="BL2254" t="s">
        <v>13368</v>
      </c>
      <c r="BM2254" t="s">
        <v>13369</v>
      </c>
    </row>
    <row r="2255" spans="1:65" x14ac:dyDescent="0.25">
      <c r="A2255" s="17" t="s">
        <v>6355</v>
      </c>
      <c r="B2255" s="18">
        <v>1</v>
      </c>
      <c r="C2255" s="19" t="s">
        <v>6900</v>
      </c>
      <c r="D2255" s="20" t="s">
        <v>6493</v>
      </c>
      <c r="E2255" s="20" t="s">
        <v>6893</v>
      </c>
      <c r="F2255" s="21">
        <v>5107800</v>
      </c>
      <c r="G2255" s="20" t="s">
        <v>6901</v>
      </c>
      <c r="H2255" s="22">
        <v>2999</v>
      </c>
      <c r="I2255" s="22">
        <v>4502</v>
      </c>
      <c r="J2255" s="22">
        <v>2977.2422999999999</v>
      </c>
      <c r="K2255" s="22">
        <v>2977.2422999999999</v>
      </c>
      <c r="L2255" s="22">
        <v>2997.2422999999999</v>
      </c>
      <c r="M2255" s="23">
        <v>62</v>
      </c>
      <c r="N2255" s="19" t="s">
        <v>44</v>
      </c>
      <c r="O2255" s="22">
        <v>42.53</v>
      </c>
      <c r="P2255" s="22">
        <v>0</v>
      </c>
      <c r="Q2255" s="22">
        <v>0</v>
      </c>
      <c r="R2255" s="22">
        <v>120.9</v>
      </c>
      <c r="S2255" s="22">
        <v>1280</v>
      </c>
      <c r="T2255" s="22">
        <v>154</v>
      </c>
      <c r="U2255" s="22">
        <v>922.34230000000002</v>
      </c>
      <c r="V2255" s="22">
        <v>500</v>
      </c>
      <c r="W2255" s="22">
        <v>0</v>
      </c>
      <c r="X2255" s="22">
        <v>0</v>
      </c>
      <c r="Y2255" s="22">
        <v>40</v>
      </c>
      <c r="Z2255" s="22">
        <v>30</v>
      </c>
      <c r="AA2255" s="22">
        <v>0</v>
      </c>
      <c r="AB2255" s="22">
        <v>5.75</v>
      </c>
      <c r="AC2255" s="22">
        <v>0</v>
      </c>
      <c r="AD2255" s="22">
        <v>24.25</v>
      </c>
      <c r="AE2255" s="24">
        <v>100</v>
      </c>
      <c r="AF2255" s="19" t="s">
        <v>65</v>
      </c>
      <c r="AG2255" s="25">
        <v>0.502</v>
      </c>
      <c r="AH2255" s="22">
        <v>92119.37</v>
      </c>
      <c r="AI2255" s="22">
        <v>402999.52</v>
      </c>
      <c r="AJ2255" s="22">
        <v>495118.89</v>
      </c>
      <c r="AK2255" s="21" t="s">
        <v>4928</v>
      </c>
      <c r="AL2255" s="21" t="s">
        <v>2411</v>
      </c>
      <c r="AM2255" s="26" t="s">
        <v>48</v>
      </c>
      <c r="AN2255" s="27">
        <v>0</v>
      </c>
      <c r="AS2255">
        <f t="shared" si="70"/>
        <v>5001</v>
      </c>
      <c r="AT2255" t="str">
        <f t="shared" si="71"/>
        <v>Região Rural dos Centros de Zona de Corumbá e Aquidauana</v>
      </c>
      <c r="BE2255">
        <v>3120706</v>
      </c>
      <c r="BF2255">
        <v>31</v>
      </c>
      <c r="BG2255" t="s">
        <v>12888</v>
      </c>
      <c r="BH2255" t="s">
        <v>12889</v>
      </c>
      <c r="BI2255" t="s">
        <v>12823</v>
      </c>
      <c r="BJ2255" t="s">
        <v>13391</v>
      </c>
      <c r="BK2255">
        <v>3107</v>
      </c>
      <c r="BL2255" t="s">
        <v>13368</v>
      </c>
      <c r="BM2255" t="s">
        <v>13369</v>
      </c>
    </row>
    <row r="2256" spans="1:65" x14ac:dyDescent="0.25">
      <c r="A2256" s="17" t="s">
        <v>6355</v>
      </c>
      <c r="B2256" s="18">
        <v>1</v>
      </c>
      <c r="C2256" s="19" t="s">
        <v>6902</v>
      </c>
      <c r="D2256" s="20" t="s">
        <v>6493</v>
      </c>
      <c r="E2256" s="20" t="s">
        <v>6893</v>
      </c>
      <c r="F2256" s="21">
        <v>5107800</v>
      </c>
      <c r="G2256" s="20" t="s">
        <v>6903</v>
      </c>
      <c r="H2256" s="22">
        <v>1503</v>
      </c>
      <c r="I2256" s="22">
        <v>1189.2</v>
      </c>
      <c r="J2256" s="22">
        <v>1189.1229000000001</v>
      </c>
      <c r="K2256" s="22">
        <v>1503</v>
      </c>
      <c r="L2256" s="22">
        <v>1189.1229000000001</v>
      </c>
      <c r="M2256" s="23">
        <v>36</v>
      </c>
      <c r="N2256" s="19" t="s">
        <v>44</v>
      </c>
      <c r="O2256" s="22">
        <v>16.98</v>
      </c>
      <c r="P2256" s="22">
        <v>0</v>
      </c>
      <c r="Q2256" s="22">
        <v>0</v>
      </c>
      <c r="R2256" s="22">
        <v>51.6</v>
      </c>
      <c r="S2256" s="22">
        <v>751.5</v>
      </c>
      <c r="T2256" s="22">
        <v>0</v>
      </c>
      <c r="U2256" s="22">
        <v>256.02289999999999</v>
      </c>
      <c r="V2256" s="22">
        <v>130</v>
      </c>
      <c r="W2256" s="22">
        <v>0</v>
      </c>
      <c r="X2256" s="22">
        <v>0</v>
      </c>
      <c r="Y2256" s="22">
        <v>50</v>
      </c>
      <c r="Z2256" s="22">
        <v>30</v>
      </c>
      <c r="AA2256" s="22">
        <v>0</v>
      </c>
      <c r="AB2256" s="22">
        <v>8</v>
      </c>
      <c r="AC2256" s="22">
        <v>0</v>
      </c>
      <c r="AD2256" s="22">
        <v>12</v>
      </c>
      <c r="AE2256" s="24">
        <v>100</v>
      </c>
      <c r="AF2256" s="19" t="s">
        <v>65</v>
      </c>
      <c r="AG2256" s="25">
        <v>0.54300000000000004</v>
      </c>
      <c r="AH2256" s="22">
        <v>9694.9699999999993</v>
      </c>
      <c r="AI2256" s="22">
        <v>174111.32</v>
      </c>
      <c r="AJ2256" s="22">
        <v>183806.29</v>
      </c>
      <c r="AK2256" s="30" t="s">
        <v>4928</v>
      </c>
      <c r="AL2256" s="21" t="s">
        <v>6904</v>
      </c>
      <c r="AM2256" s="26" t="s">
        <v>48</v>
      </c>
      <c r="AN2256" s="27">
        <v>0</v>
      </c>
      <c r="AS2256">
        <f t="shared" si="70"/>
        <v>5001</v>
      </c>
      <c r="AT2256" t="str">
        <f t="shared" si="71"/>
        <v>Região Rural dos Centros de Zona de Corumbá e Aquidauana</v>
      </c>
      <c r="BE2256">
        <v>3123205</v>
      </c>
      <c r="BF2256">
        <v>31</v>
      </c>
      <c r="BG2256" t="s">
        <v>12888</v>
      </c>
      <c r="BH2256" t="s">
        <v>12889</v>
      </c>
      <c r="BI2256" t="s">
        <v>12823</v>
      </c>
      <c r="BJ2256" t="s">
        <v>13392</v>
      </c>
      <c r="BK2256">
        <v>3107</v>
      </c>
      <c r="BL2256" t="s">
        <v>13368</v>
      </c>
      <c r="BM2256" t="s">
        <v>13369</v>
      </c>
    </row>
    <row r="2257" spans="1:65" x14ac:dyDescent="0.25">
      <c r="A2257" s="17" t="s">
        <v>6355</v>
      </c>
      <c r="B2257" s="18">
        <v>1</v>
      </c>
      <c r="C2257" s="19" t="s">
        <v>6905</v>
      </c>
      <c r="D2257" s="20" t="s">
        <v>6577</v>
      </c>
      <c r="E2257" s="20" t="s">
        <v>6906</v>
      </c>
      <c r="F2257" s="21">
        <v>5107305</v>
      </c>
      <c r="G2257" s="20" t="s">
        <v>6907</v>
      </c>
      <c r="H2257" s="22">
        <v>2286.9</v>
      </c>
      <c r="I2257" s="22">
        <v>2286.9</v>
      </c>
      <c r="J2257" s="22">
        <v>2286.9</v>
      </c>
      <c r="K2257" s="22">
        <v>2286.9</v>
      </c>
      <c r="L2257" s="22">
        <v>2286.9</v>
      </c>
      <c r="M2257" s="23">
        <v>45</v>
      </c>
      <c r="N2257" s="19" t="s">
        <v>44</v>
      </c>
      <c r="O2257" s="22">
        <v>22.86</v>
      </c>
      <c r="P2257" s="22">
        <v>0.62</v>
      </c>
      <c r="Q2257" s="22">
        <v>100</v>
      </c>
      <c r="R2257" s="22">
        <v>86</v>
      </c>
      <c r="S2257" s="22">
        <v>1143.45</v>
      </c>
      <c r="T2257" s="22">
        <v>155</v>
      </c>
      <c r="U2257" s="22">
        <v>645.45000000000005</v>
      </c>
      <c r="V2257" s="22">
        <v>257</v>
      </c>
      <c r="W2257" s="22">
        <v>0</v>
      </c>
      <c r="X2257" s="22">
        <v>65</v>
      </c>
      <c r="Y2257" s="22">
        <v>25</v>
      </c>
      <c r="Z2257" s="22">
        <v>0</v>
      </c>
      <c r="AA2257" s="22">
        <v>0</v>
      </c>
      <c r="AB2257" s="22">
        <v>0</v>
      </c>
      <c r="AC2257" s="22">
        <v>0</v>
      </c>
      <c r="AD2257" s="22">
        <v>10</v>
      </c>
      <c r="AE2257" s="24">
        <v>100</v>
      </c>
      <c r="AF2257" s="19" t="s">
        <v>64</v>
      </c>
      <c r="AG2257" s="25">
        <v>0.76</v>
      </c>
      <c r="AH2257" s="22">
        <v>38462.89</v>
      </c>
      <c r="AI2257" s="22">
        <v>606348.67000000004</v>
      </c>
      <c r="AJ2257" s="22">
        <v>644811.56000000006</v>
      </c>
      <c r="AK2257" s="21" t="s">
        <v>4283</v>
      </c>
      <c r="AL2257" s="21" t="s">
        <v>48</v>
      </c>
      <c r="AM2257" s="26" t="s">
        <v>48</v>
      </c>
      <c r="AN2257" s="27">
        <v>0</v>
      </c>
      <c r="AS2257">
        <f t="shared" si="70"/>
        <v>5103</v>
      </c>
      <c r="AT2257" t="str">
        <f t="shared" si="71"/>
        <v>Região Rural da Capital Regional de Cuiabá</v>
      </c>
      <c r="BE2257">
        <v>3124708</v>
      </c>
      <c r="BF2257">
        <v>31</v>
      </c>
      <c r="BG2257" t="s">
        <v>12888</v>
      </c>
      <c r="BH2257" t="s">
        <v>12889</v>
      </c>
      <c r="BI2257" t="s">
        <v>12823</v>
      </c>
      <c r="BJ2257" t="s">
        <v>13393</v>
      </c>
      <c r="BK2257">
        <v>3107</v>
      </c>
      <c r="BL2257" t="s">
        <v>13368</v>
      </c>
      <c r="BM2257" t="s">
        <v>13369</v>
      </c>
    </row>
    <row r="2258" spans="1:65" x14ac:dyDescent="0.25">
      <c r="A2258" s="17" t="s">
        <v>6355</v>
      </c>
      <c r="B2258" s="18">
        <v>1</v>
      </c>
      <c r="C2258" s="19" t="s">
        <v>6908</v>
      </c>
      <c r="D2258" s="20" t="s">
        <v>6577</v>
      </c>
      <c r="E2258" s="20" t="s">
        <v>6906</v>
      </c>
      <c r="F2258" s="21">
        <v>5107305</v>
      </c>
      <c r="G2258" s="20" t="s">
        <v>6909</v>
      </c>
      <c r="H2258" s="22">
        <v>18904.393899999999</v>
      </c>
      <c r="I2258" s="22">
        <v>18904.393899999999</v>
      </c>
      <c r="J2258" s="22">
        <v>18904.393899999999</v>
      </c>
      <c r="K2258" s="22">
        <v>18904.393899999999</v>
      </c>
      <c r="L2258" s="22">
        <v>18904.393899999999</v>
      </c>
      <c r="M2258" s="23">
        <v>513</v>
      </c>
      <c r="N2258" s="19" t="s">
        <v>44</v>
      </c>
      <c r="O2258" s="22">
        <v>189.04</v>
      </c>
      <c r="P2258" s="22">
        <v>0</v>
      </c>
      <c r="Q2258" s="22">
        <v>0</v>
      </c>
      <c r="R2258" s="22">
        <v>567.1318</v>
      </c>
      <c r="S2258" s="22">
        <v>0</v>
      </c>
      <c r="T2258" s="22">
        <v>1008.13</v>
      </c>
      <c r="U2258" s="22">
        <v>16951.0442</v>
      </c>
      <c r="V2258" s="22">
        <v>378.08789999999999</v>
      </c>
      <c r="W2258" s="22">
        <v>0</v>
      </c>
      <c r="X2258" s="22">
        <v>0</v>
      </c>
      <c r="Y2258" s="22">
        <v>50</v>
      </c>
      <c r="Z2258" s="22">
        <v>25</v>
      </c>
      <c r="AA2258" s="22">
        <v>18</v>
      </c>
      <c r="AB2258" s="22">
        <v>0</v>
      </c>
      <c r="AC2258" s="22">
        <v>0</v>
      </c>
      <c r="AD2258" s="22">
        <v>7</v>
      </c>
      <c r="AE2258" s="24">
        <v>100</v>
      </c>
      <c r="AF2258" s="19" t="s">
        <v>65</v>
      </c>
      <c r="AG2258" s="25">
        <v>0.55800000000000005</v>
      </c>
      <c r="AH2258" s="22">
        <v>380023.18</v>
      </c>
      <c r="AI2258" s="22">
        <v>2610318.71</v>
      </c>
      <c r="AJ2258" s="22">
        <v>2990341.89</v>
      </c>
      <c r="AK2258" s="21" t="s">
        <v>696</v>
      </c>
      <c r="AL2258" s="21" t="s">
        <v>2729</v>
      </c>
      <c r="AM2258" s="26" t="s">
        <v>48</v>
      </c>
      <c r="AN2258" s="27">
        <v>0</v>
      </c>
      <c r="AS2258">
        <f t="shared" si="70"/>
        <v>5103</v>
      </c>
      <c r="AT2258" t="str">
        <f t="shared" si="71"/>
        <v>Região Rural da Capital Regional de Cuiabá</v>
      </c>
      <c r="BE2258">
        <v>3128907</v>
      </c>
      <c r="BF2258">
        <v>31</v>
      </c>
      <c r="BG2258" t="s">
        <v>12888</v>
      </c>
      <c r="BH2258" t="s">
        <v>12889</v>
      </c>
      <c r="BI2258" t="s">
        <v>12823</v>
      </c>
      <c r="BJ2258" t="s">
        <v>13394</v>
      </c>
      <c r="BK2258">
        <v>3107</v>
      </c>
      <c r="BL2258" t="s">
        <v>13368</v>
      </c>
      <c r="BM2258" t="s">
        <v>13369</v>
      </c>
    </row>
    <row r="2259" spans="1:65" x14ac:dyDescent="0.25">
      <c r="A2259" s="17" t="s">
        <v>6355</v>
      </c>
      <c r="B2259" s="18">
        <v>1</v>
      </c>
      <c r="C2259" s="19" t="s">
        <v>6910</v>
      </c>
      <c r="D2259" s="20" t="s">
        <v>6370</v>
      </c>
      <c r="E2259" s="20" t="s">
        <v>6911</v>
      </c>
      <c r="F2259" s="21">
        <v>5107354</v>
      </c>
      <c r="G2259" s="20" t="s">
        <v>6912</v>
      </c>
      <c r="H2259" s="22">
        <v>6353</v>
      </c>
      <c r="I2259" s="22">
        <v>6353</v>
      </c>
      <c r="J2259" s="22">
        <v>6353</v>
      </c>
      <c r="K2259" s="22">
        <v>6353</v>
      </c>
      <c r="L2259" s="22">
        <v>6353</v>
      </c>
      <c r="M2259" s="23">
        <v>136</v>
      </c>
      <c r="N2259" s="19" t="s">
        <v>44</v>
      </c>
      <c r="O2259" s="22">
        <v>79.41</v>
      </c>
      <c r="P2259" s="22">
        <v>31.33</v>
      </c>
      <c r="Q2259" s="22">
        <v>100</v>
      </c>
      <c r="R2259" s="22">
        <v>320</v>
      </c>
      <c r="S2259" s="22">
        <v>2934.1</v>
      </c>
      <c r="T2259" s="22">
        <v>968</v>
      </c>
      <c r="U2259" s="22">
        <v>2120.9</v>
      </c>
      <c r="V2259" s="22">
        <v>10</v>
      </c>
      <c r="W2259" s="22">
        <v>0</v>
      </c>
      <c r="X2259" s="22">
        <v>20</v>
      </c>
      <c r="Y2259" s="22">
        <v>50</v>
      </c>
      <c r="Z2259" s="22">
        <v>10</v>
      </c>
      <c r="AA2259" s="22">
        <v>10</v>
      </c>
      <c r="AB2259" s="22">
        <v>0</v>
      </c>
      <c r="AC2259" s="22">
        <v>0</v>
      </c>
      <c r="AD2259" s="22">
        <v>10</v>
      </c>
      <c r="AE2259" s="24">
        <v>100</v>
      </c>
      <c r="AF2259" s="19" t="s">
        <v>57</v>
      </c>
      <c r="AG2259" s="25">
        <v>0.49299999999999999</v>
      </c>
      <c r="AH2259" s="22">
        <v>120189.6</v>
      </c>
      <c r="AI2259" s="22">
        <v>628947</v>
      </c>
      <c r="AJ2259" s="22">
        <v>749136.6</v>
      </c>
      <c r="AK2259" s="21" t="s">
        <v>2424</v>
      </c>
      <c r="AL2259" s="21" t="s">
        <v>1885</v>
      </c>
      <c r="AM2259" s="26" t="s">
        <v>48</v>
      </c>
      <c r="AN2259" s="27">
        <v>0</v>
      </c>
      <c r="AS2259">
        <f t="shared" si="70"/>
        <v>5101</v>
      </c>
      <c r="AT2259" t="str">
        <f t="shared" si="71"/>
        <v>Região Rural do Centro Sub-regional de Barra do Garças</v>
      </c>
      <c r="BE2259">
        <v>3129509</v>
      </c>
      <c r="BF2259">
        <v>31</v>
      </c>
      <c r="BG2259" t="s">
        <v>12888</v>
      </c>
      <c r="BH2259" t="s">
        <v>12889</v>
      </c>
      <c r="BI2259" t="s">
        <v>12823</v>
      </c>
      <c r="BJ2259" t="s">
        <v>13395</v>
      </c>
      <c r="BK2259">
        <v>3107</v>
      </c>
      <c r="BL2259" t="s">
        <v>13368</v>
      </c>
      <c r="BM2259" t="s">
        <v>13369</v>
      </c>
    </row>
    <row r="2260" spans="1:65" x14ac:dyDescent="0.25">
      <c r="A2260" s="17" t="s">
        <v>6355</v>
      </c>
      <c r="B2260" s="18">
        <v>1</v>
      </c>
      <c r="C2260" s="19" t="s">
        <v>6913</v>
      </c>
      <c r="D2260" s="20" t="s">
        <v>6370</v>
      </c>
      <c r="E2260" s="20" t="s">
        <v>6911</v>
      </c>
      <c r="F2260" s="21">
        <v>5107354</v>
      </c>
      <c r="G2260" s="20" t="s">
        <v>6914</v>
      </c>
      <c r="H2260" s="22">
        <v>2720</v>
      </c>
      <c r="I2260" s="22">
        <v>2720</v>
      </c>
      <c r="J2260" s="22">
        <v>2720</v>
      </c>
      <c r="K2260" s="22">
        <v>2720</v>
      </c>
      <c r="L2260" s="22">
        <v>2720</v>
      </c>
      <c r="M2260" s="23">
        <v>34</v>
      </c>
      <c r="N2260" s="19" t="s">
        <v>44</v>
      </c>
      <c r="O2260" s="22">
        <v>34</v>
      </c>
      <c r="P2260" s="22">
        <v>0</v>
      </c>
      <c r="Q2260" s="22">
        <v>0</v>
      </c>
      <c r="R2260" s="22">
        <v>200</v>
      </c>
      <c r="S2260" s="22">
        <v>0</v>
      </c>
      <c r="T2260" s="22">
        <v>0</v>
      </c>
      <c r="U2260" s="22">
        <v>2520</v>
      </c>
      <c r="V2260" s="22">
        <v>0</v>
      </c>
      <c r="W2260" s="22">
        <v>0</v>
      </c>
      <c r="X2260" s="22">
        <v>20</v>
      </c>
      <c r="Y2260" s="22">
        <v>50</v>
      </c>
      <c r="Z2260" s="22">
        <v>10</v>
      </c>
      <c r="AA2260" s="22">
        <v>10</v>
      </c>
      <c r="AB2260" s="22">
        <v>0</v>
      </c>
      <c r="AC2260" s="22">
        <v>0</v>
      </c>
      <c r="AD2260" s="22">
        <v>10</v>
      </c>
      <c r="AE2260" s="24">
        <v>100</v>
      </c>
      <c r="AF2260" s="19" t="s">
        <v>57</v>
      </c>
      <c r="AG2260" s="25">
        <v>0.49299999999999999</v>
      </c>
      <c r="AH2260" s="22">
        <v>0</v>
      </c>
      <c r="AI2260" s="22">
        <v>269280</v>
      </c>
      <c r="AJ2260" s="22">
        <v>269280</v>
      </c>
      <c r="AK2260" s="21" t="s">
        <v>6915</v>
      </c>
      <c r="AL2260" s="21" t="s">
        <v>4079</v>
      </c>
      <c r="AM2260" s="26" t="s">
        <v>48</v>
      </c>
      <c r="AN2260" s="27">
        <v>0</v>
      </c>
      <c r="AS2260">
        <f t="shared" si="70"/>
        <v>5101</v>
      </c>
      <c r="AT2260" t="str">
        <f t="shared" si="71"/>
        <v>Região Rural do Centro Sub-regional de Barra do Garças</v>
      </c>
      <c r="BE2260">
        <v>3135308</v>
      </c>
      <c r="BF2260">
        <v>31</v>
      </c>
      <c r="BG2260" t="s">
        <v>12888</v>
      </c>
      <c r="BH2260" t="s">
        <v>12889</v>
      </c>
      <c r="BI2260" t="s">
        <v>12823</v>
      </c>
      <c r="BJ2260" t="s">
        <v>13396</v>
      </c>
      <c r="BK2260">
        <v>3107</v>
      </c>
      <c r="BL2260" t="s">
        <v>13368</v>
      </c>
      <c r="BM2260" t="s">
        <v>13369</v>
      </c>
    </row>
    <row r="2261" spans="1:65" x14ac:dyDescent="0.25">
      <c r="A2261" s="17" t="s">
        <v>6355</v>
      </c>
      <c r="B2261" s="18">
        <v>1</v>
      </c>
      <c r="C2261" s="19" t="s">
        <v>6916</v>
      </c>
      <c r="D2261" s="20" t="s">
        <v>6370</v>
      </c>
      <c r="E2261" s="20" t="s">
        <v>6911</v>
      </c>
      <c r="F2261" s="21">
        <v>5107354</v>
      </c>
      <c r="G2261" s="20" t="s">
        <v>6917</v>
      </c>
      <c r="H2261" s="22">
        <v>40650.352299999999</v>
      </c>
      <c r="I2261" s="22">
        <v>40650.352299999999</v>
      </c>
      <c r="J2261" s="22">
        <v>40650.352299999999</v>
      </c>
      <c r="K2261" s="22">
        <v>40650.352299999999</v>
      </c>
      <c r="L2261" s="22">
        <v>40650.352299999999</v>
      </c>
      <c r="M2261" s="23">
        <v>729</v>
      </c>
      <c r="N2261" s="19" t="s">
        <v>44</v>
      </c>
      <c r="O2261" s="22">
        <v>508.12</v>
      </c>
      <c r="P2261" s="22">
        <v>0</v>
      </c>
      <c r="Q2261" s="22">
        <v>0</v>
      </c>
      <c r="R2261" s="22">
        <v>4065</v>
      </c>
      <c r="S2261" s="22">
        <v>0</v>
      </c>
      <c r="T2261" s="22">
        <v>0</v>
      </c>
      <c r="U2261" s="22">
        <v>36485.300000000003</v>
      </c>
      <c r="V2261" s="22">
        <v>100</v>
      </c>
      <c r="W2261" s="22">
        <v>0</v>
      </c>
      <c r="X2261" s="22">
        <v>40</v>
      </c>
      <c r="Y2261" s="22">
        <v>35</v>
      </c>
      <c r="Z2261" s="22">
        <v>15</v>
      </c>
      <c r="AA2261" s="22">
        <v>0</v>
      </c>
      <c r="AB2261" s="22">
        <v>0</v>
      </c>
      <c r="AC2261" s="22">
        <v>0</v>
      </c>
      <c r="AD2261" s="22">
        <v>10</v>
      </c>
      <c r="AE2261" s="24">
        <v>100</v>
      </c>
      <c r="AF2261" s="19" t="s">
        <v>57</v>
      </c>
      <c r="AG2261" s="25">
        <v>0.52500000000000002</v>
      </c>
      <c r="AH2261" s="22">
        <v>9695.7999999999993</v>
      </c>
      <c r="AI2261" s="22">
        <v>4167719.48</v>
      </c>
      <c r="AJ2261" s="22">
        <v>4177415.28</v>
      </c>
      <c r="AK2261" s="21" t="s">
        <v>4347</v>
      </c>
      <c r="AL2261" s="21" t="s">
        <v>568</v>
      </c>
      <c r="AM2261" s="26" t="s">
        <v>48</v>
      </c>
      <c r="AN2261" s="27">
        <v>0</v>
      </c>
      <c r="AS2261">
        <f t="shared" si="70"/>
        <v>5101</v>
      </c>
      <c r="AT2261" t="str">
        <f t="shared" si="71"/>
        <v>Região Rural do Centro Sub-regional de Barra do Garças</v>
      </c>
      <c r="BE2261">
        <v>3135605</v>
      </c>
      <c r="BF2261">
        <v>31</v>
      </c>
      <c r="BG2261" t="s">
        <v>12888</v>
      </c>
      <c r="BH2261" t="s">
        <v>12889</v>
      </c>
      <c r="BI2261" t="s">
        <v>12823</v>
      </c>
      <c r="BJ2261" t="s">
        <v>13397</v>
      </c>
      <c r="BK2261">
        <v>3107</v>
      </c>
      <c r="BL2261" t="s">
        <v>13368</v>
      </c>
      <c r="BM2261" t="s">
        <v>13369</v>
      </c>
    </row>
    <row r="2262" spans="1:65" x14ac:dyDescent="0.25">
      <c r="A2262" s="17" t="s">
        <v>6355</v>
      </c>
      <c r="B2262" s="18">
        <v>1</v>
      </c>
      <c r="C2262" s="19" t="s">
        <v>6918</v>
      </c>
      <c r="D2262" s="20" t="s">
        <v>6737</v>
      </c>
      <c r="E2262" s="20" t="s">
        <v>6919</v>
      </c>
      <c r="F2262" s="21">
        <v>5107925</v>
      </c>
      <c r="G2262" s="20" t="s">
        <v>6920</v>
      </c>
      <c r="H2262" s="22">
        <v>21650.954300000001</v>
      </c>
      <c r="I2262" s="22">
        <v>24858.7</v>
      </c>
      <c r="J2262" s="22">
        <v>12460.185799999999</v>
      </c>
      <c r="K2262" s="22">
        <v>8320.8102999999992</v>
      </c>
      <c r="L2262" s="22">
        <v>8320.8102999999992</v>
      </c>
      <c r="M2262" s="23">
        <v>271</v>
      </c>
      <c r="N2262" s="19" t="s">
        <v>44</v>
      </c>
      <c r="O2262" s="22"/>
      <c r="P2262" s="22">
        <v>0</v>
      </c>
      <c r="Q2262" s="22">
        <v>0</v>
      </c>
      <c r="R2262" s="22">
        <v>256.98450000000003</v>
      </c>
      <c r="S2262" s="22">
        <v>3195.7440999999999</v>
      </c>
      <c r="T2262" s="22">
        <v>640.52829999999994</v>
      </c>
      <c r="U2262" s="22">
        <v>4227.5533999999998</v>
      </c>
      <c r="V2262" s="22">
        <v>0</v>
      </c>
      <c r="W2262" s="22">
        <v>0</v>
      </c>
      <c r="X2262" s="22">
        <v>25</v>
      </c>
      <c r="Y2262" s="22">
        <v>45</v>
      </c>
      <c r="Z2262" s="22">
        <v>27</v>
      </c>
      <c r="AA2262" s="22">
        <v>0</v>
      </c>
      <c r="AB2262" s="22">
        <v>0</v>
      </c>
      <c r="AC2262" s="22">
        <v>0</v>
      </c>
      <c r="AD2262" s="22">
        <v>3</v>
      </c>
      <c r="AE2262" s="24">
        <v>100</v>
      </c>
      <c r="AF2262" s="19" t="s">
        <v>44</v>
      </c>
      <c r="AG2262" s="25">
        <v>0.71899999999999997</v>
      </c>
      <c r="AH2262" s="22">
        <v>125497.34</v>
      </c>
      <c r="AI2262" s="22">
        <v>3202430.26</v>
      </c>
      <c r="AJ2262" s="22">
        <v>3327927.5999999996</v>
      </c>
      <c r="AK2262" s="21" t="s">
        <v>1119</v>
      </c>
      <c r="AL2262" s="21" t="s">
        <v>1044</v>
      </c>
      <c r="AM2262" s="26" t="s">
        <v>48</v>
      </c>
      <c r="AN2262" s="27">
        <v>0</v>
      </c>
      <c r="AS2262">
        <f t="shared" si="70"/>
        <v>5107</v>
      </c>
      <c r="AT2262" t="str">
        <f t="shared" si="71"/>
        <v>Região Rural do Centro Sub-regional de Sinop</v>
      </c>
      <c r="BE2262">
        <v>3136306</v>
      </c>
      <c r="BF2262">
        <v>31</v>
      </c>
      <c r="BG2262" t="s">
        <v>12888</v>
      </c>
      <c r="BH2262" t="s">
        <v>12889</v>
      </c>
      <c r="BI2262" t="s">
        <v>12823</v>
      </c>
      <c r="BJ2262" t="s">
        <v>13398</v>
      </c>
      <c r="BK2262">
        <v>3107</v>
      </c>
      <c r="BL2262" t="s">
        <v>13368</v>
      </c>
      <c r="BM2262" t="s">
        <v>13369</v>
      </c>
    </row>
    <row r="2263" spans="1:65" x14ac:dyDescent="0.25">
      <c r="A2263" s="17" t="s">
        <v>6355</v>
      </c>
      <c r="B2263" s="18">
        <v>1</v>
      </c>
      <c r="C2263" s="19" t="s">
        <v>6921</v>
      </c>
      <c r="D2263" s="20" t="s">
        <v>6737</v>
      </c>
      <c r="E2263" s="20" t="s">
        <v>6922</v>
      </c>
      <c r="F2263" s="21">
        <v>5108006</v>
      </c>
      <c r="G2263" s="20" t="s">
        <v>6923</v>
      </c>
      <c r="H2263" s="22">
        <v>3494.9996000000001</v>
      </c>
      <c r="I2263" s="22">
        <v>3795</v>
      </c>
      <c r="J2263" s="22">
        <v>3795.2076999999999</v>
      </c>
      <c r="K2263" s="22">
        <v>3493.9996000000001</v>
      </c>
      <c r="L2263" s="22">
        <v>3493.9996000000001</v>
      </c>
      <c r="M2263" s="23">
        <v>58</v>
      </c>
      <c r="N2263" s="19" t="s">
        <v>44</v>
      </c>
      <c r="O2263" s="22">
        <v>34.94</v>
      </c>
      <c r="P2263" s="22">
        <v>0</v>
      </c>
      <c r="Q2263" s="22">
        <v>0</v>
      </c>
      <c r="R2263" s="22">
        <v>104.8</v>
      </c>
      <c r="S2263" s="22">
        <v>898</v>
      </c>
      <c r="T2263" s="22">
        <v>595</v>
      </c>
      <c r="U2263" s="22">
        <v>1826.2506000000001</v>
      </c>
      <c r="V2263" s="22">
        <v>69.88</v>
      </c>
      <c r="W2263" s="22">
        <v>0</v>
      </c>
      <c r="X2263" s="22">
        <v>0</v>
      </c>
      <c r="Y2263" s="22">
        <v>60</v>
      </c>
      <c r="Z2263" s="22">
        <v>18</v>
      </c>
      <c r="AA2263" s="22">
        <v>0</v>
      </c>
      <c r="AB2263" s="22">
        <v>0</v>
      </c>
      <c r="AC2263" s="22">
        <v>15</v>
      </c>
      <c r="AD2263" s="22">
        <v>7</v>
      </c>
      <c r="AE2263" s="24">
        <v>100</v>
      </c>
      <c r="AF2263" s="19" t="s">
        <v>64</v>
      </c>
      <c r="AG2263" s="25">
        <v>0.60699999999999998</v>
      </c>
      <c r="AH2263" s="22">
        <v>195327.75</v>
      </c>
      <c r="AI2263" s="22">
        <v>663370.07999999996</v>
      </c>
      <c r="AJ2263" s="22">
        <v>858697.83</v>
      </c>
      <c r="AK2263" s="30" t="s">
        <v>1757</v>
      </c>
      <c r="AL2263" s="21" t="s">
        <v>6598</v>
      </c>
      <c r="AM2263" s="26" t="s">
        <v>48</v>
      </c>
      <c r="AN2263" s="27">
        <v>0</v>
      </c>
      <c r="AS2263">
        <f t="shared" si="70"/>
        <v>5107</v>
      </c>
      <c r="AT2263" t="str">
        <f t="shared" si="71"/>
        <v>Região Rural do Centro Sub-regional de Sinop</v>
      </c>
      <c r="BE2263">
        <v>3137205</v>
      </c>
      <c r="BF2263">
        <v>31</v>
      </c>
      <c r="BG2263" t="s">
        <v>12888</v>
      </c>
      <c r="BH2263" t="s">
        <v>12889</v>
      </c>
      <c r="BI2263" t="s">
        <v>12823</v>
      </c>
      <c r="BJ2263" t="s">
        <v>13399</v>
      </c>
      <c r="BK2263">
        <v>3107</v>
      </c>
      <c r="BL2263" t="s">
        <v>13368</v>
      </c>
      <c r="BM2263" t="s">
        <v>13369</v>
      </c>
    </row>
    <row r="2264" spans="1:65" x14ac:dyDescent="0.25">
      <c r="A2264" s="17" t="s">
        <v>6355</v>
      </c>
      <c r="B2264" s="18">
        <v>1</v>
      </c>
      <c r="C2264" s="19" t="s">
        <v>6924</v>
      </c>
      <c r="D2264" s="20" t="s">
        <v>6737</v>
      </c>
      <c r="E2264" s="20" t="s">
        <v>6922</v>
      </c>
      <c r="F2264" s="21">
        <v>5108006</v>
      </c>
      <c r="G2264" s="20" t="s">
        <v>6925</v>
      </c>
      <c r="H2264" s="22">
        <v>1633</v>
      </c>
      <c r="I2264" s="22">
        <v>1633</v>
      </c>
      <c r="J2264" s="22">
        <v>1633</v>
      </c>
      <c r="K2264" s="22">
        <v>1633</v>
      </c>
      <c r="L2264" s="22">
        <v>1633</v>
      </c>
      <c r="M2264" s="23">
        <v>32</v>
      </c>
      <c r="N2264" s="19" t="s">
        <v>44</v>
      </c>
      <c r="O2264" s="22">
        <v>16.329999999999998</v>
      </c>
      <c r="P2264" s="22">
        <v>5.77</v>
      </c>
      <c r="Q2264" s="22">
        <v>100</v>
      </c>
      <c r="R2264" s="22">
        <v>150</v>
      </c>
      <c r="S2264" s="22">
        <v>0</v>
      </c>
      <c r="T2264" s="22">
        <v>85</v>
      </c>
      <c r="U2264" s="22">
        <v>1388</v>
      </c>
      <c r="V2264" s="22">
        <v>10</v>
      </c>
      <c r="W2264" s="22">
        <v>0</v>
      </c>
      <c r="X2264" s="22">
        <v>0</v>
      </c>
      <c r="Y2264" s="22">
        <v>74</v>
      </c>
      <c r="Z2264" s="22">
        <v>18</v>
      </c>
      <c r="AA2264" s="22">
        <v>0</v>
      </c>
      <c r="AB2264" s="22">
        <v>0</v>
      </c>
      <c r="AC2264" s="22">
        <v>0</v>
      </c>
      <c r="AD2264" s="22">
        <v>8</v>
      </c>
      <c r="AE2264" s="24">
        <v>100</v>
      </c>
      <c r="AF2264" s="19" t="s">
        <v>64</v>
      </c>
      <c r="AG2264" s="25">
        <v>0.65900000000000003</v>
      </c>
      <c r="AH2264" s="22">
        <v>41353.14</v>
      </c>
      <c r="AI2264" s="22">
        <v>291778.86</v>
      </c>
      <c r="AJ2264" s="22">
        <v>333132</v>
      </c>
      <c r="AK2264" s="21" t="s">
        <v>1836</v>
      </c>
      <c r="AL2264" s="21" t="s">
        <v>6926</v>
      </c>
      <c r="AM2264" s="26" t="s">
        <v>48</v>
      </c>
      <c r="AN2264" s="27">
        <v>0</v>
      </c>
      <c r="AS2264">
        <f t="shared" si="70"/>
        <v>5107</v>
      </c>
      <c r="AT2264" t="str">
        <f t="shared" si="71"/>
        <v>Região Rural do Centro Sub-regional de Sinop</v>
      </c>
      <c r="BE2264">
        <v>3137502</v>
      </c>
      <c r="BF2264">
        <v>31</v>
      </c>
      <c r="BG2264" t="s">
        <v>12888</v>
      </c>
      <c r="BH2264" t="s">
        <v>12889</v>
      </c>
      <c r="BI2264" t="s">
        <v>12823</v>
      </c>
      <c r="BJ2264" t="s">
        <v>13400</v>
      </c>
      <c r="BK2264">
        <v>3107</v>
      </c>
      <c r="BL2264" t="s">
        <v>13368</v>
      </c>
      <c r="BM2264" t="s">
        <v>13369</v>
      </c>
    </row>
    <row r="2265" spans="1:65" x14ac:dyDescent="0.25">
      <c r="A2265" s="17" t="s">
        <v>6355</v>
      </c>
      <c r="B2265" s="18">
        <v>1</v>
      </c>
      <c r="C2265" s="19" t="s">
        <v>6927</v>
      </c>
      <c r="D2265" s="20" t="s">
        <v>6737</v>
      </c>
      <c r="E2265" s="20" t="s">
        <v>6922</v>
      </c>
      <c r="F2265" s="21">
        <v>5108006</v>
      </c>
      <c r="G2265" s="20" t="s">
        <v>6928</v>
      </c>
      <c r="H2265" s="22">
        <v>3044.9202</v>
      </c>
      <c r="I2265" s="22">
        <v>3044.9202</v>
      </c>
      <c r="J2265" s="22">
        <v>3044.9202</v>
      </c>
      <c r="K2265" s="22">
        <v>3044.9202</v>
      </c>
      <c r="L2265" s="22">
        <v>3044.9202</v>
      </c>
      <c r="M2265" s="23">
        <v>71</v>
      </c>
      <c r="N2265" s="19" t="s">
        <v>44</v>
      </c>
      <c r="O2265" s="22">
        <v>30.44</v>
      </c>
      <c r="P2265" s="22">
        <v>21.77</v>
      </c>
      <c r="Q2265" s="22">
        <v>71.73</v>
      </c>
      <c r="R2265" s="22">
        <v>91.3476</v>
      </c>
      <c r="S2265" s="22">
        <v>1358</v>
      </c>
      <c r="T2265" s="22">
        <v>1193</v>
      </c>
      <c r="U2265" s="22">
        <v>341.67419999999998</v>
      </c>
      <c r="V2265" s="22">
        <v>60.898400000000002</v>
      </c>
      <c r="W2265" s="22">
        <v>0</v>
      </c>
      <c r="X2265" s="22">
        <v>0</v>
      </c>
      <c r="Y2265" s="22">
        <v>65</v>
      </c>
      <c r="Z2265" s="22">
        <v>20</v>
      </c>
      <c r="AA2265" s="22">
        <v>0</v>
      </c>
      <c r="AB2265" s="22">
        <v>0</v>
      </c>
      <c r="AC2265" s="22">
        <v>10</v>
      </c>
      <c r="AD2265" s="22">
        <v>5</v>
      </c>
      <c r="AE2265" s="24">
        <v>100</v>
      </c>
      <c r="AF2265" s="19" t="s">
        <v>64</v>
      </c>
      <c r="AG2265" s="25">
        <v>0.63200000000000001</v>
      </c>
      <c r="AH2265" s="22">
        <v>601077.23</v>
      </c>
      <c r="AI2265" s="22">
        <v>871243.02</v>
      </c>
      <c r="AJ2265" s="22">
        <v>1472320.25</v>
      </c>
      <c r="AK2265" s="21" t="s">
        <v>2360</v>
      </c>
      <c r="AL2265" s="21" t="s">
        <v>5854</v>
      </c>
      <c r="AM2265" s="26" t="s">
        <v>48</v>
      </c>
      <c r="AN2265" s="27">
        <v>0</v>
      </c>
      <c r="AS2265">
        <f t="shared" si="70"/>
        <v>5107</v>
      </c>
      <c r="AT2265" t="str">
        <f t="shared" si="71"/>
        <v>Região Rural do Centro Sub-regional de Sinop</v>
      </c>
      <c r="BE2265">
        <v>3138104</v>
      </c>
      <c r="BF2265">
        <v>31</v>
      </c>
      <c r="BG2265" t="s">
        <v>12888</v>
      </c>
      <c r="BH2265" t="s">
        <v>12889</v>
      </c>
      <c r="BI2265" t="s">
        <v>12823</v>
      </c>
      <c r="BJ2265" t="s">
        <v>13401</v>
      </c>
      <c r="BK2265">
        <v>3107</v>
      </c>
      <c r="BL2265" t="s">
        <v>13368</v>
      </c>
      <c r="BM2265" t="s">
        <v>13369</v>
      </c>
    </row>
    <row r="2266" spans="1:65" x14ac:dyDescent="0.25">
      <c r="A2266" s="17" t="s">
        <v>6355</v>
      </c>
      <c r="B2266" s="18">
        <v>1</v>
      </c>
      <c r="C2266" s="19" t="s">
        <v>6929</v>
      </c>
      <c r="D2266" s="20" t="s">
        <v>6701</v>
      </c>
      <c r="E2266" s="20" t="s">
        <v>6930</v>
      </c>
      <c r="F2266" s="21">
        <v>5108055</v>
      </c>
      <c r="G2266" s="20" t="s">
        <v>6931</v>
      </c>
      <c r="H2266" s="22">
        <v>5273.04</v>
      </c>
      <c r="I2266" s="22">
        <v>5643.3</v>
      </c>
      <c r="J2266" s="22">
        <v>5643.36</v>
      </c>
      <c r="K2266" s="22">
        <v>5273.04</v>
      </c>
      <c r="L2266" s="22">
        <v>5273.04</v>
      </c>
      <c r="M2266" s="23">
        <v>60</v>
      </c>
      <c r="N2266" s="19" t="s">
        <v>44</v>
      </c>
      <c r="O2266" s="22">
        <v>58.58</v>
      </c>
      <c r="P2266" s="22">
        <v>1E-3</v>
      </c>
      <c r="Q2266" s="22">
        <v>1E-3</v>
      </c>
      <c r="R2266" s="22">
        <v>532.64</v>
      </c>
      <c r="S2266" s="22">
        <v>2636.5</v>
      </c>
      <c r="T2266" s="22">
        <v>0</v>
      </c>
      <c r="U2266" s="22">
        <v>1970</v>
      </c>
      <c r="V2266" s="22">
        <v>8.6</v>
      </c>
      <c r="W2266" s="22">
        <v>1E-3</v>
      </c>
      <c r="X2266" s="22">
        <v>1E-3</v>
      </c>
      <c r="Y2266" s="22">
        <v>37.81</v>
      </c>
      <c r="Z2266" s="22">
        <v>49.49</v>
      </c>
      <c r="AA2266" s="22">
        <v>1E-3</v>
      </c>
      <c r="AB2266" s="22">
        <v>3.11</v>
      </c>
      <c r="AC2266" s="22">
        <v>1E-3</v>
      </c>
      <c r="AD2266" s="22">
        <v>9.59</v>
      </c>
      <c r="AE2266" s="24">
        <v>100.00400000000002</v>
      </c>
      <c r="AF2266" s="19" t="s">
        <v>65</v>
      </c>
      <c r="AG2266" s="25">
        <v>0.55000000000000004</v>
      </c>
      <c r="AH2266" s="22">
        <v>1E-3</v>
      </c>
      <c r="AI2266" s="22">
        <v>2064342.43</v>
      </c>
      <c r="AJ2266" s="22">
        <v>2064342.4309999999</v>
      </c>
      <c r="AK2266" s="21" t="s">
        <v>685</v>
      </c>
      <c r="AL2266" s="21" t="s">
        <v>6932</v>
      </c>
      <c r="AM2266" s="26" t="s">
        <v>48</v>
      </c>
      <c r="AN2266" s="27">
        <v>0</v>
      </c>
      <c r="AS2266">
        <f t="shared" si="70"/>
        <v>5107</v>
      </c>
      <c r="AT2266" t="str">
        <f t="shared" si="71"/>
        <v>Região Rural do Centro Sub-regional de Sinop</v>
      </c>
      <c r="BE2266">
        <v>3138807</v>
      </c>
      <c r="BF2266">
        <v>31</v>
      </c>
      <c r="BG2266" t="s">
        <v>12888</v>
      </c>
      <c r="BH2266" t="s">
        <v>12889</v>
      </c>
      <c r="BI2266" t="s">
        <v>12823</v>
      </c>
      <c r="BJ2266" t="s">
        <v>13402</v>
      </c>
      <c r="BK2266">
        <v>3107</v>
      </c>
      <c r="BL2266" t="s">
        <v>13368</v>
      </c>
      <c r="BM2266" t="s">
        <v>13369</v>
      </c>
    </row>
    <row r="2267" spans="1:65" x14ac:dyDescent="0.25">
      <c r="A2267" s="17" t="s">
        <v>6355</v>
      </c>
      <c r="B2267" s="18">
        <v>1</v>
      </c>
      <c r="C2267" s="19" t="s">
        <v>6933</v>
      </c>
      <c r="D2267" s="20" t="s">
        <v>6504</v>
      </c>
      <c r="E2267" s="20" t="s">
        <v>6934</v>
      </c>
      <c r="F2267" s="21">
        <v>5108303</v>
      </c>
      <c r="G2267" s="20" t="s">
        <v>6935</v>
      </c>
      <c r="H2267" s="22">
        <v>559.28440000000001</v>
      </c>
      <c r="I2267" s="22">
        <v>559.19000000000005</v>
      </c>
      <c r="J2267" s="22">
        <v>1.0000000000000001E-5</v>
      </c>
      <c r="K2267" s="22">
        <v>1.0000000000000001E-5</v>
      </c>
      <c r="L2267" s="22">
        <v>559.19000000000005</v>
      </c>
      <c r="M2267" s="23">
        <v>25</v>
      </c>
      <c r="N2267" s="19" t="s">
        <v>64</v>
      </c>
      <c r="O2267" s="22">
        <v>5.59</v>
      </c>
      <c r="P2267" s="22">
        <v>92.16</v>
      </c>
      <c r="Q2267" s="22">
        <v>187.42</v>
      </c>
      <c r="R2267" s="22">
        <v>20.732800000000001</v>
      </c>
      <c r="S2267" s="22">
        <v>79</v>
      </c>
      <c r="T2267" s="22">
        <v>423.726</v>
      </c>
      <c r="U2267" s="22">
        <v>36.029699999999998</v>
      </c>
      <c r="V2267" s="22">
        <v>1.0000000000000001E-5</v>
      </c>
      <c r="W2267" s="22">
        <v>1E-3</v>
      </c>
      <c r="X2267" s="22">
        <v>39.15</v>
      </c>
      <c r="Y2267" s="22">
        <v>57.14</v>
      </c>
      <c r="Z2267" s="22">
        <v>1E-3</v>
      </c>
      <c r="AA2267" s="22">
        <v>1E-3</v>
      </c>
      <c r="AB2267" s="22">
        <v>1E-3</v>
      </c>
      <c r="AC2267" s="22">
        <v>1E-3</v>
      </c>
      <c r="AD2267" s="22">
        <v>3.71</v>
      </c>
      <c r="AE2267" s="24">
        <v>100.00500000000001</v>
      </c>
      <c r="AF2267" s="19" t="s">
        <v>64</v>
      </c>
      <c r="AG2267" s="25">
        <v>0.75</v>
      </c>
      <c r="AH2267" s="22">
        <v>715425.35</v>
      </c>
      <c r="AI2267" s="22">
        <v>1441140.6</v>
      </c>
      <c r="AJ2267" s="22">
        <v>2156565.9500000002</v>
      </c>
      <c r="AK2267" s="21" t="s">
        <v>48</v>
      </c>
      <c r="AL2267" s="21" t="s">
        <v>6936</v>
      </c>
      <c r="AM2267" s="26" t="s">
        <v>1799</v>
      </c>
      <c r="AN2267" s="27">
        <v>0</v>
      </c>
      <c r="AS2267">
        <f t="shared" si="70"/>
        <v>5107</v>
      </c>
      <c r="AT2267" t="str">
        <f t="shared" si="71"/>
        <v>Região Rural do Centro Sub-regional de Sinop</v>
      </c>
      <c r="BE2267">
        <v>3141207</v>
      </c>
      <c r="BF2267">
        <v>31</v>
      </c>
      <c r="BG2267" t="s">
        <v>12888</v>
      </c>
      <c r="BH2267" t="s">
        <v>12889</v>
      </c>
      <c r="BI2267" t="s">
        <v>12823</v>
      </c>
      <c r="BJ2267" t="s">
        <v>13403</v>
      </c>
      <c r="BK2267">
        <v>3107</v>
      </c>
      <c r="BL2267" t="s">
        <v>13368</v>
      </c>
      <c r="BM2267" t="s">
        <v>13369</v>
      </c>
    </row>
    <row r="2268" spans="1:65" x14ac:dyDescent="0.25">
      <c r="A2268" s="17" t="s">
        <v>6355</v>
      </c>
      <c r="B2268" s="18">
        <v>1</v>
      </c>
      <c r="C2268" s="19" t="s">
        <v>6937</v>
      </c>
      <c r="D2268" s="20" t="s">
        <v>6504</v>
      </c>
      <c r="E2268" s="20" t="s">
        <v>6934</v>
      </c>
      <c r="F2268" s="21">
        <v>5108303</v>
      </c>
      <c r="G2268" s="20" t="s">
        <v>6938</v>
      </c>
      <c r="H2268" s="22">
        <v>1621.04</v>
      </c>
      <c r="I2268" s="22">
        <v>2623.87</v>
      </c>
      <c r="J2268" s="22">
        <v>2623.87</v>
      </c>
      <c r="K2268" s="22">
        <v>2621.04</v>
      </c>
      <c r="L2268" s="22">
        <v>2621.04</v>
      </c>
      <c r="M2268" s="23">
        <v>50</v>
      </c>
      <c r="N2268" s="19" t="s">
        <v>44</v>
      </c>
      <c r="O2268" s="22">
        <v>16.23</v>
      </c>
      <c r="P2268" s="22">
        <v>16.37</v>
      </c>
      <c r="Q2268" s="22">
        <v>300</v>
      </c>
      <c r="R2268" s="22">
        <v>130.9554</v>
      </c>
      <c r="S2268" s="22">
        <v>1.0000000000000001E-5</v>
      </c>
      <c r="T2268" s="22">
        <v>243.88130000000001</v>
      </c>
      <c r="U2268" s="22">
        <v>1246.2130999999999</v>
      </c>
      <c r="V2268" s="22">
        <v>2.8111999999999999</v>
      </c>
      <c r="W2268" s="22">
        <v>1E-3</v>
      </c>
      <c r="X2268" s="22">
        <v>42.23</v>
      </c>
      <c r="Y2268" s="22">
        <v>22.91</v>
      </c>
      <c r="Z2268" s="22">
        <v>26.51</v>
      </c>
      <c r="AA2268" s="22">
        <v>1E-3</v>
      </c>
      <c r="AB2268" s="22">
        <v>1E-3</v>
      </c>
      <c r="AC2268" s="22">
        <v>1E-3</v>
      </c>
      <c r="AD2268" s="22">
        <v>8.35</v>
      </c>
      <c r="AE2268" s="24">
        <v>100.004</v>
      </c>
      <c r="AF2268" s="19" t="s">
        <v>65</v>
      </c>
      <c r="AG2268" s="25">
        <v>0.55200000000000005</v>
      </c>
      <c r="AH2268" s="22">
        <v>208318.1</v>
      </c>
      <c r="AI2268" s="22">
        <v>4077468.72</v>
      </c>
      <c r="AJ2268" s="22">
        <v>4285786.82</v>
      </c>
      <c r="AK2268" s="21" t="s">
        <v>545</v>
      </c>
      <c r="AL2268" s="21" t="s">
        <v>3071</v>
      </c>
      <c r="AM2268" s="26" t="s">
        <v>48</v>
      </c>
      <c r="AN2268" s="27">
        <v>0</v>
      </c>
      <c r="AS2268">
        <f t="shared" si="70"/>
        <v>5107</v>
      </c>
      <c r="AT2268" t="str">
        <f t="shared" si="71"/>
        <v>Região Rural do Centro Sub-regional de Sinop</v>
      </c>
      <c r="BE2268">
        <v>3143500</v>
      </c>
      <c r="BF2268">
        <v>31</v>
      </c>
      <c r="BG2268" t="s">
        <v>12888</v>
      </c>
      <c r="BH2268" t="s">
        <v>12889</v>
      </c>
      <c r="BI2268" t="s">
        <v>12823</v>
      </c>
      <c r="BJ2268" t="s">
        <v>13404</v>
      </c>
      <c r="BK2268">
        <v>3107</v>
      </c>
      <c r="BL2268" t="s">
        <v>13368</v>
      </c>
      <c r="BM2268" t="s">
        <v>13369</v>
      </c>
    </row>
    <row r="2269" spans="1:65" x14ac:dyDescent="0.25">
      <c r="A2269" s="17" t="s">
        <v>6355</v>
      </c>
      <c r="B2269" s="18">
        <v>1</v>
      </c>
      <c r="C2269" s="19" t="s">
        <v>6939</v>
      </c>
      <c r="D2269" s="20" t="s">
        <v>6504</v>
      </c>
      <c r="E2269" s="20" t="s">
        <v>6934</v>
      </c>
      <c r="F2269" s="21">
        <v>5108303</v>
      </c>
      <c r="G2269" s="20" t="s">
        <v>6940</v>
      </c>
      <c r="H2269" s="22">
        <v>1486.72</v>
      </c>
      <c r="I2269" s="22">
        <v>1486.5</v>
      </c>
      <c r="J2269" s="22">
        <v>1486.5</v>
      </c>
      <c r="K2269" s="22">
        <v>1486.72</v>
      </c>
      <c r="L2269" s="22">
        <v>1486.5</v>
      </c>
      <c r="M2269" s="23">
        <v>40</v>
      </c>
      <c r="N2269" s="19" t="s">
        <v>44</v>
      </c>
      <c r="O2269" s="22">
        <v>14.86</v>
      </c>
      <c r="P2269" s="22">
        <v>18.579999999999998</v>
      </c>
      <c r="Q2269" s="22">
        <v>163.37</v>
      </c>
      <c r="R2269" s="22">
        <v>39.210099999999997</v>
      </c>
      <c r="S2269" s="22">
        <v>405.26</v>
      </c>
      <c r="T2269" s="22">
        <v>362.45</v>
      </c>
      <c r="U2269" s="22">
        <v>679.57579999999996</v>
      </c>
      <c r="V2269" s="22">
        <v>1.0000000000000001E-5</v>
      </c>
      <c r="W2269" s="22">
        <v>1E-3</v>
      </c>
      <c r="X2269" s="22">
        <v>1E-3</v>
      </c>
      <c r="Y2269" s="22">
        <v>56.97</v>
      </c>
      <c r="Z2269" s="22">
        <v>40.39</v>
      </c>
      <c r="AA2269" s="22">
        <v>1E-3</v>
      </c>
      <c r="AB2269" s="22">
        <v>1E-3</v>
      </c>
      <c r="AC2269" s="22">
        <v>0</v>
      </c>
      <c r="AD2269" s="22">
        <v>2.64</v>
      </c>
      <c r="AE2269" s="24">
        <v>100.004</v>
      </c>
      <c r="AF2269" s="19" t="s">
        <v>65</v>
      </c>
      <c r="AG2269" s="25">
        <v>0.48699999999999999</v>
      </c>
      <c r="AH2269" s="22">
        <v>231687.33</v>
      </c>
      <c r="AI2269" s="22">
        <v>3180586.34</v>
      </c>
      <c r="AJ2269" s="22">
        <v>3412273.67</v>
      </c>
      <c r="AK2269" s="21" t="s">
        <v>2847</v>
      </c>
      <c r="AL2269" s="21" t="s">
        <v>3071</v>
      </c>
      <c r="AM2269" s="26" t="s">
        <v>48</v>
      </c>
      <c r="AN2269" s="27">
        <v>0</v>
      </c>
      <c r="AS2269">
        <f t="shared" si="70"/>
        <v>5107</v>
      </c>
      <c r="AT2269" t="str">
        <f t="shared" si="71"/>
        <v>Região Rural do Centro Sub-regional de Sinop</v>
      </c>
      <c r="BE2269">
        <v>3146404</v>
      </c>
      <c r="BF2269">
        <v>31</v>
      </c>
      <c r="BG2269" t="s">
        <v>12888</v>
      </c>
      <c r="BH2269" t="s">
        <v>12889</v>
      </c>
      <c r="BI2269" t="s">
        <v>12823</v>
      </c>
      <c r="BJ2269" t="s">
        <v>13405</v>
      </c>
      <c r="BK2269">
        <v>3107</v>
      </c>
      <c r="BL2269" t="s">
        <v>13368</v>
      </c>
      <c r="BM2269" t="s">
        <v>13369</v>
      </c>
    </row>
    <row r="2270" spans="1:65" x14ac:dyDescent="0.25">
      <c r="A2270" s="17" t="s">
        <v>6355</v>
      </c>
      <c r="B2270" s="18">
        <v>1</v>
      </c>
      <c r="C2270" s="19" t="s">
        <v>6941</v>
      </c>
      <c r="D2270" s="20" t="s">
        <v>6504</v>
      </c>
      <c r="E2270" s="20" t="s">
        <v>6934</v>
      </c>
      <c r="F2270" s="21">
        <v>5108303</v>
      </c>
      <c r="G2270" s="20" t="s">
        <v>6942</v>
      </c>
      <c r="H2270" s="22">
        <v>2497.4</v>
      </c>
      <c r="I2270" s="22">
        <v>2497.4</v>
      </c>
      <c r="J2270" s="22">
        <v>2497.4</v>
      </c>
      <c r="K2270" s="22">
        <v>2497.4686999999999</v>
      </c>
      <c r="L2270" s="22">
        <v>2497.4</v>
      </c>
      <c r="M2270" s="28">
        <v>50</v>
      </c>
      <c r="N2270" s="19" t="s">
        <v>44</v>
      </c>
      <c r="O2270" s="22">
        <v>24.97</v>
      </c>
      <c r="P2270" s="22">
        <v>1E-3</v>
      </c>
      <c r="Q2270" s="22">
        <v>1E-3</v>
      </c>
      <c r="R2270" s="22">
        <v>110.0966</v>
      </c>
      <c r="S2270" s="22">
        <v>1.0000000000000001E-5</v>
      </c>
      <c r="T2270" s="22">
        <v>1.0000000000000001E-5</v>
      </c>
      <c r="U2270" s="22">
        <v>2387.3721</v>
      </c>
      <c r="V2270" s="22">
        <v>1.0000000000000001E-5</v>
      </c>
      <c r="W2270" s="22">
        <v>1E-3</v>
      </c>
      <c r="X2270" s="22">
        <v>1E-3</v>
      </c>
      <c r="Y2270" s="22">
        <v>39.53</v>
      </c>
      <c r="Z2270" s="22">
        <v>34.64</v>
      </c>
      <c r="AA2270" s="22">
        <v>21.42</v>
      </c>
      <c r="AB2270" s="22">
        <v>1E-3</v>
      </c>
      <c r="AC2270" s="22">
        <v>1E-3</v>
      </c>
      <c r="AD2270" s="22">
        <v>4.41</v>
      </c>
      <c r="AE2270" s="24">
        <v>100.004</v>
      </c>
      <c r="AF2270" s="19" t="s">
        <v>65</v>
      </c>
      <c r="AG2270" s="25">
        <v>0.55400000000000005</v>
      </c>
      <c r="AH2270" s="22">
        <v>25905.759999999998</v>
      </c>
      <c r="AI2270" s="22">
        <v>4532805.79</v>
      </c>
      <c r="AJ2270" s="22">
        <v>4558711.55</v>
      </c>
      <c r="AK2270" s="21" t="s">
        <v>3599</v>
      </c>
      <c r="AL2270" s="21" t="s">
        <v>6325</v>
      </c>
      <c r="AM2270" s="26" t="s">
        <v>48</v>
      </c>
      <c r="AN2270" s="27">
        <v>0</v>
      </c>
      <c r="AS2270">
        <f t="shared" si="70"/>
        <v>5107</v>
      </c>
      <c r="AT2270" t="str">
        <f t="shared" si="71"/>
        <v>Região Rural do Centro Sub-regional de Sinop</v>
      </c>
      <c r="BE2270">
        <v>3148004</v>
      </c>
      <c r="BF2270">
        <v>31</v>
      </c>
      <c r="BG2270" t="s">
        <v>12888</v>
      </c>
      <c r="BH2270" t="s">
        <v>12889</v>
      </c>
      <c r="BI2270" t="s">
        <v>12823</v>
      </c>
      <c r="BJ2270" t="s">
        <v>13406</v>
      </c>
      <c r="BK2270">
        <v>3107</v>
      </c>
      <c r="BL2270" t="s">
        <v>13368</v>
      </c>
      <c r="BM2270" t="s">
        <v>13369</v>
      </c>
    </row>
    <row r="2271" spans="1:65" x14ac:dyDescent="0.25">
      <c r="A2271" s="17" t="s">
        <v>6355</v>
      </c>
      <c r="B2271" s="18">
        <v>1</v>
      </c>
      <c r="C2271" s="19" t="s">
        <v>6943</v>
      </c>
      <c r="D2271" s="20" t="s">
        <v>6504</v>
      </c>
      <c r="E2271" s="20" t="s">
        <v>6944</v>
      </c>
      <c r="F2271" s="21">
        <v>5108501</v>
      </c>
      <c r="G2271" s="20" t="s">
        <v>6945</v>
      </c>
      <c r="H2271" s="22">
        <v>3872</v>
      </c>
      <c r="I2271" s="22">
        <v>3872</v>
      </c>
      <c r="J2271" s="22">
        <v>3872</v>
      </c>
      <c r="K2271" s="22">
        <v>3872</v>
      </c>
      <c r="L2271" s="22">
        <v>3872</v>
      </c>
      <c r="M2271" s="23">
        <v>100</v>
      </c>
      <c r="N2271" s="19" t="s">
        <v>44</v>
      </c>
      <c r="O2271" s="22">
        <v>38.72</v>
      </c>
      <c r="P2271" s="22">
        <v>0</v>
      </c>
      <c r="Q2271" s="22">
        <v>0</v>
      </c>
      <c r="R2271" s="22">
        <v>193</v>
      </c>
      <c r="S2271" s="22">
        <v>0</v>
      </c>
      <c r="T2271" s="22">
        <v>0</v>
      </c>
      <c r="U2271" s="22">
        <v>3562.84</v>
      </c>
      <c r="V2271" s="22">
        <v>116.16</v>
      </c>
      <c r="W2271" s="22">
        <v>0</v>
      </c>
      <c r="X2271" s="22">
        <v>0</v>
      </c>
      <c r="Y2271" s="22">
        <v>75</v>
      </c>
      <c r="Z2271" s="22">
        <v>15</v>
      </c>
      <c r="AA2271" s="22">
        <v>0</v>
      </c>
      <c r="AB2271" s="22">
        <v>0</v>
      </c>
      <c r="AC2271" s="22">
        <v>6</v>
      </c>
      <c r="AD2271" s="22">
        <v>4</v>
      </c>
      <c r="AE2271" s="24">
        <v>100</v>
      </c>
      <c r="AF2271" s="19" t="s">
        <v>65</v>
      </c>
      <c r="AG2271" s="25">
        <v>0.58899999999999997</v>
      </c>
      <c r="AH2271" s="22">
        <v>0</v>
      </c>
      <c r="AI2271" s="22">
        <v>869341.44</v>
      </c>
      <c r="AJ2271" s="22">
        <v>869341.44</v>
      </c>
      <c r="AK2271" s="21" t="s">
        <v>2675</v>
      </c>
      <c r="AL2271" s="21" t="s">
        <v>6373</v>
      </c>
      <c r="AM2271" s="26" t="s">
        <v>48</v>
      </c>
      <c r="AN2271" s="27">
        <v>0</v>
      </c>
      <c r="AS2271">
        <f t="shared" si="70"/>
        <v>5107</v>
      </c>
      <c r="AT2271" t="str">
        <f t="shared" si="71"/>
        <v>Região Rural do Centro Sub-regional de Sinop</v>
      </c>
      <c r="BE2271">
        <v>3148103</v>
      </c>
      <c r="BF2271">
        <v>31</v>
      </c>
      <c r="BG2271" t="s">
        <v>12888</v>
      </c>
      <c r="BH2271" t="s">
        <v>12889</v>
      </c>
      <c r="BI2271" t="s">
        <v>12823</v>
      </c>
      <c r="BJ2271" t="s">
        <v>13407</v>
      </c>
      <c r="BK2271">
        <v>3107</v>
      </c>
      <c r="BL2271" t="s">
        <v>13368</v>
      </c>
      <c r="BM2271" t="s">
        <v>13369</v>
      </c>
    </row>
    <row r="2272" spans="1:65" x14ac:dyDescent="0.25">
      <c r="A2272" s="17" t="s">
        <v>6355</v>
      </c>
      <c r="B2272" s="18">
        <v>1</v>
      </c>
      <c r="C2272" s="19" t="s">
        <v>6946</v>
      </c>
      <c r="D2272" s="20" t="s">
        <v>6705</v>
      </c>
      <c r="E2272" s="20" t="s">
        <v>6947</v>
      </c>
      <c r="F2272" s="21">
        <v>5105507</v>
      </c>
      <c r="G2272" s="20" t="s">
        <v>6948</v>
      </c>
      <c r="H2272" s="22">
        <v>5331.12</v>
      </c>
      <c r="I2272" s="22">
        <v>5403.46</v>
      </c>
      <c r="J2272" s="22">
        <v>5406.94</v>
      </c>
      <c r="K2272" s="22">
        <v>5331.1212999999998</v>
      </c>
      <c r="L2272" s="22">
        <v>5331.12</v>
      </c>
      <c r="M2272" s="28">
        <v>86</v>
      </c>
      <c r="N2272" s="19" t="s">
        <v>44</v>
      </c>
      <c r="O2272" s="22">
        <v>54.03</v>
      </c>
      <c r="P2272" s="22">
        <v>1E-3</v>
      </c>
      <c r="Q2272" s="22">
        <v>1E-3</v>
      </c>
      <c r="R2272" s="22">
        <v>350.9</v>
      </c>
      <c r="S2272" s="22">
        <v>1.0000000000000001E-5</v>
      </c>
      <c r="T2272" s="22">
        <v>3050.1</v>
      </c>
      <c r="U2272" s="22">
        <v>2005.9</v>
      </c>
      <c r="V2272" s="22">
        <v>1.0000000000000001E-5</v>
      </c>
      <c r="W2272" s="22">
        <v>1E-3</v>
      </c>
      <c r="X2272" s="22">
        <v>1E-3</v>
      </c>
      <c r="Y2272" s="22">
        <v>63.85</v>
      </c>
      <c r="Z2272" s="22">
        <v>15.93</v>
      </c>
      <c r="AA2272" s="22">
        <v>13.73</v>
      </c>
      <c r="AB2272" s="22">
        <v>1E-3</v>
      </c>
      <c r="AC2272" s="22">
        <v>1E-3</v>
      </c>
      <c r="AD2272" s="22">
        <v>6.49</v>
      </c>
      <c r="AE2272" s="24">
        <v>100.00400000000002</v>
      </c>
      <c r="AF2272" s="19" t="s">
        <v>65</v>
      </c>
      <c r="AG2272" s="25">
        <v>0.57499999999999996</v>
      </c>
      <c r="AH2272" s="22">
        <v>305488.06</v>
      </c>
      <c r="AI2272" s="22">
        <v>4366721.46</v>
      </c>
      <c r="AJ2272" s="22">
        <v>4672209.5199999996</v>
      </c>
      <c r="AK2272" s="21" t="s">
        <v>884</v>
      </c>
      <c r="AL2272" s="21" t="s">
        <v>1452</v>
      </c>
      <c r="AM2272" s="26" t="s">
        <v>48</v>
      </c>
      <c r="AN2272" s="27">
        <v>0</v>
      </c>
      <c r="AS2272">
        <f t="shared" si="70"/>
        <v>5104</v>
      </c>
      <c r="AT2272" t="str">
        <f t="shared" si="71"/>
        <v>Região Rural do Centro Sub-regional de Cáceres</v>
      </c>
      <c r="BE2272">
        <v>3157609</v>
      </c>
      <c r="BF2272">
        <v>31</v>
      </c>
      <c r="BG2272" t="s">
        <v>12888</v>
      </c>
      <c r="BH2272" t="s">
        <v>12889</v>
      </c>
      <c r="BI2272" t="s">
        <v>12823</v>
      </c>
      <c r="BJ2272" t="s">
        <v>13408</v>
      </c>
      <c r="BK2272">
        <v>3101</v>
      </c>
      <c r="BL2272" t="s">
        <v>13409</v>
      </c>
      <c r="BM2272" t="s">
        <v>13410</v>
      </c>
    </row>
    <row r="2273" spans="1:65" x14ac:dyDescent="0.25">
      <c r="A2273" s="17" t="s">
        <v>6355</v>
      </c>
      <c r="B2273" s="18">
        <v>1</v>
      </c>
      <c r="C2273" s="19" t="s">
        <v>6949</v>
      </c>
      <c r="D2273" s="20" t="s">
        <v>6705</v>
      </c>
      <c r="E2273" s="20" t="s">
        <v>6947</v>
      </c>
      <c r="F2273" s="21">
        <v>5105507</v>
      </c>
      <c r="G2273" s="20" t="s">
        <v>6950</v>
      </c>
      <c r="H2273" s="22">
        <v>8228</v>
      </c>
      <c r="I2273" s="22">
        <v>7432.95</v>
      </c>
      <c r="J2273" s="22">
        <v>7432.95</v>
      </c>
      <c r="K2273" s="22">
        <v>8227.8991999999998</v>
      </c>
      <c r="L2273" s="22">
        <v>7432.95</v>
      </c>
      <c r="M2273" s="23">
        <v>175</v>
      </c>
      <c r="N2273" s="19" t="s">
        <v>44</v>
      </c>
      <c r="O2273" s="22">
        <v>74.319999999999993</v>
      </c>
      <c r="P2273" s="22">
        <v>1E-3</v>
      </c>
      <c r="Q2273" s="22">
        <v>1E-3</v>
      </c>
      <c r="R2273" s="22">
        <v>333.6</v>
      </c>
      <c r="S2273" s="22">
        <v>1.0000000000000001E-5</v>
      </c>
      <c r="T2273" s="22">
        <v>38.9</v>
      </c>
      <c r="U2273" s="22">
        <v>4773.8999999999996</v>
      </c>
      <c r="V2273" s="22">
        <v>940.9</v>
      </c>
      <c r="W2273" s="22">
        <v>1E-3</v>
      </c>
      <c r="X2273" s="22">
        <v>1E-3</v>
      </c>
      <c r="Y2273" s="22">
        <v>68.569999999999993</v>
      </c>
      <c r="Z2273" s="22">
        <v>18.989999999999998</v>
      </c>
      <c r="AA2273" s="22">
        <v>3.87</v>
      </c>
      <c r="AB2273" s="22">
        <v>1E-3</v>
      </c>
      <c r="AC2273" s="22">
        <v>1E-3</v>
      </c>
      <c r="AD2273" s="22">
        <v>8.57</v>
      </c>
      <c r="AE2273" s="24">
        <v>100.00399999999999</v>
      </c>
      <c r="AF2273" s="19" t="s">
        <v>65</v>
      </c>
      <c r="AG2273" s="25">
        <v>0.51600000000000001</v>
      </c>
      <c r="AH2273" s="22">
        <v>38961.620000000003</v>
      </c>
      <c r="AI2273" s="22">
        <v>9697624.7300000004</v>
      </c>
      <c r="AJ2273" s="22">
        <v>9736586.3499999996</v>
      </c>
      <c r="AK2273" s="21" t="s">
        <v>986</v>
      </c>
      <c r="AL2273" s="21" t="s">
        <v>911</v>
      </c>
      <c r="AM2273" s="26" t="s">
        <v>48</v>
      </c>
      <c r="AN2273" s="27">
        <v>0</v>
      </c>
      <c r="AS2273">
        <f t="shared" si="70"/>
        <v>5104</v>
      </c>
      <c r="AT2273" t="str">
        <f t="shared" si="71"/>
        <v>Região Rural do Centro Sub-regional de Cáceres</v>
      </c>
      <c r="BE2273">
        <v>3160454</v>
      </c>
      <c r="BF2273">
        <v>31</v>
      </c>
      <c r="BG2273" t="s">
        <v>12888</v>
      </c>
      <c r="BH2273" t="s">
        <v>12889</v>
      </c>
      <c r="BI2273" t="s">
        <v>12823</v>
      </c>
      <c r="BJ2273" t="s">
        <v>13411</v>
      </c>
      <c r="BK2273">
        <v>3101</v>
      </c>
      <c r="BL2273" t="s">
        <v>13409</v>
      </c>
      <c r="BM2273" t="s">
        <v>13410</v>
      </c>
    </row>
    <row r="2274" spans="1:65" x14ac:dyDescent="0.25">
      <c r="A2274" s="17" t="s">
        <v>6355</v>
      </c>
      <c r="B2274" s="18">
        <v>1</v>
      </c>
      <c r="C2274" s="19" t="s">
        <v>6951</v>
      </c>
      <c r="D2274" s="20" t="s">
        <v>6705</v>
      </c>
      <c r="E2274" s="20" t="s">
        <v>6947</v>
      </c>
      <c r="F2274" s="21">
        <v>5105507</v>
      </c>
      <c r="G2274" s="20" t="s">
        <v>6952</v>
      </c>
      <c r="H2274" s="22">
        <v>25998.9</v>
      </c>
      <c r="I2274" s="22">
        <v>25998.9</v>
      </c>
      <c r="J2274" s="22">
        <v>14308.3</v>
      </c>
      <c r="K2274" s="22">
        <v>14308.3</v>
      </c>
      <c r="L2274" s="22">
        <v>14308.3</v>
      </c>
      <c r="M2274" s="23">
        <v>143</v>
      </c>
      <c r="N2274" s="19" t="s">
        <v>44</v>
      </c>
      <c r="O2274" s="22">
        <v>87.83</v>
      </c>
      <c r="P2274" s="22">
        <v>0</v>
      </c>
      <c r="Q2274" s="22">
        <v>0</v>
      </c>
      <c r="R2274" s="22">
        <v>334.63920000000002</v>
      </c>
      <c r="S2274" s="22">
        <v>7154.15</v>
      </c>
      <c r="T2274" s="22">
        <v>0</v>
      </c>
      <c r="U2274" s="22">
        <v>6774.74</v>
      </c>
      <c r="V2274" s="22">
        <v>44.779899999999998</v>
      </c>
      <c r="W2274" s="22">
        <v>0</v>
      </c>
      <c r="X2274" s="22">
        <v>53</v>
      </c>
      <c r="Y2274" s="22">
        <v>2</v>
      </c>
      <c r="Z2274" s="22">
        <v>1</v>
      </c>
      <c r="AA2274" s="22">
        <v>41</v>
      </c>
      <c r="AB2274" s="22">
        <v>0</v>
      </c>
      <c r="AC2274" s="22">
        <v>0</v>
      </c>
      <c r="AD2274" s="22">
        <v>3</v>
      </c>
      <c r="AE2274" s="24">
        <v>100</v>
      </c>
      <c r="AF2274" s="19" t="s">
        <v>65</v>
      </c>
      <c r="AG2274" s="25">
        <v>0.622</v>
      </c>
      <c r="AH2274" s="22">
        <v>56329.43</v>
      </c>
      <c r="AI2274" s="22">
        <v>2193463.4900000002</v>
      </c>
      <c r="AJ2274" s="22">
        <v>2249792.9200000004</v>
      </c>
      <c r="AK2274" s="21" t="s">
        <v>6081</v>
      </c>
      <c r="AL2274" s="21" t="s">
        <v>6953</v>
      </c>
      <c r="AM2274" s="26" t="s">
        <v>48</v>
      </c>
      <c r="AN2274" s="27">
        <v>0</v>
      </c>
      <c r="AS2274">
        <f t="shared" si="70"/>
        <v>5104</v>
      </c>
      <c r="AT2274" t="str">
        <f t="shared" si="71"/>
        <v>Região Rural do Centro Sub-regional de Cáceres</v>
      </c>
      <c r="BE2274">
        <v>3161106</v>
      </c>
      <c r="BF2274">
        <v>31</v>
      </c>
      <c r="BG2274" t="s">
        <v>12888</v>
      </c>
      <c r="BH2274" t="s">
        <v>12889</v>
      </c>
      <c r="BI2274" t="s">
        <v>12823</v>
      </c>
      <c r="BJ2274" t="s">
        <v>12115</v>
      </c>
      <c r="BK2274">
        <v>3101</v>
      </c>
      <c r="BL2274" t="s">
        <v>13409</v>
      </c>
      <c r="BM2274" t="s">
        <v>13410</v>
      </c>
    </row>
    <row r="2275" spans="1:65" x14ac:dyDescent="0.25">
      <c r="A2275" s="17" t="s">
        <v>6355</v>
      </c>
      <c r="B2275" s="18">
        <v>1</v>
      </c>
      <c r="C2275" s="19" t="s">
        <v>6954</v>
      </c>
      <c r="D2275" s="20" t="s">
        <v>6370</v>
      </c>
      <c r="E2275" s="20" t="s">
        <v>6955</v>
      </c>
      <c r="F2275" s="21">
        <v>5108600</v>
      </c>
      <c r="G2275" s="20" t="s">
        <v>6956</v>
      </c>
      <c r="H2275" s="22">
        <v>18149.9997</v>
      </c>
      <c r="I2275" s="22">
        <v>18149.9997</v>
      </c>
      <c r="J2275" s="22">
        <v>19148.455900000001</v>
      </c>
      <c r="K2275" s="22">
        <v>19148.495900000002</v>
      </c>
      <c r="L2275" s="22">
        <v>18149.9997</v>
      </c>
      <c r="M2275" s="23">
        <v>341</v>
      </c>
      <c r="N2275" s="19" t="s">
        <v>64</v>
      </c>
      <c r="O2275" s="22">
        <v>239.36</v>
      </c>
      <c r="P2275" s="22">
        <v>91.87</v>
      </c>
      <c r="Q2275" s="22">
        <v>119.12</v>
      </c>
      <c r="R2275" s="22">
        <v>1493.5730000000001</v>
      </c>
      <c r="S2275" s="22">
        <v>12005.0995</v>
      </c>
      <c r="T2275" s="22">
        <v>6532.4421000000002</v>
      </c>
      <c r="U2275" s="22">
        <v>1.0000000000000001E-5</v>
      </c>
      <c r="V2275" s="22">
        <v>69.641199999999998</v>
      </c>
      <c r="W2275" s="22">
        <v>0</v>
      </c>
      <c r="X2275" s="22">
        <v>0</v>
      </c>
      <c r="Y2275" s="22">
        <v>51.76</v>
      </c>
      <c r="Z2275" s="22">
        <v>21.22</v>
      </c>
      <c r="AA2275" s="22">
        <v>0</v>
      </c>
      <c r="AB2275" s="22">
        <v>12.2</v>
      </c>
      <c r="AC2275" s="22">
        <v>6.96</v>
      </c>
      <c r="AD2275" s="22">
        <v>7.86</v>
      </c>
      <c r="AE2275" s="24">
        <v>99.999999999999986</v>
      </c>
      <c r="AF2275" s="19" t="s">
        <v>65</v>
      </c>
      <c r="AG2275" s="25">
        <v>0.42749999999999999</v>
      </c>
      <c r="AH2275" s="22">
        <v>3863970.27</v>
      </c>
      <c r="AI2275" s="22">
        <v>73114188.290000007</v>
      </c>
      <c r="AJ2275" s="22">
        <v>76978158.560000002</v>
      </c>
      <c r="AK2275" s="21" t="s">
        <v>48</v>
      </c>
      <c r="AL2275" s="21" t="s">
        <v>6957</v>
      </c>
      <c r="AM2275" s="26" t="s">
        <v>48</v>
      </c>
      <c r="AN2275" s="27">
        <v>3784276.93</v>
      </c>
      <c r="AS2275">
        <f t="shared" si="70"/>
        <v>5101</v>
      </c>
      <c r="AT2275" t="str">
        <f t="shared" si="71"/>
        <v>Região Rural do Centro Sub-regional de Barra do Garças</v>
      </c>
      <c r="BE2275">
        <v>3162252</v>
      </c>
      <c r="BF2275">
        <v>31</v>
      </c>
      <c r="BG2275" t="s">
        <v>12888</v>
      </c>
      <c r="BH2275" t="s">
        <v>12889</v>
      </c>
      <c r="BI2275" t="s">
        <v>12823</v>
      </c>
      <c r="BJ2275" t="s">
        <v>13412</v>
      </c>
      <c r="BK2275">
        <v>3101</v>
      </c>
      <c r="BL2275" t="s">
        <v>13409</v>
      </c>
      <c r="BM2275" t="s">
        <v>13410</v>
      </c>
    </row>
    <row r="2276" spans="1:65" x14ac:dyDescent="0.25">
      <c r="A2276" s="17" t="s">
        <v>6355</v>
      </c>
      <c r="B2276" s="18">
        <v>1</v>
      </c>
      <c r="C2276" s="19" t="s">
        <v>6958</v>
      </c>
      <c r="D2276" s="20" t="s">
        <v>6370</v>
      </c>
      <c r="E2276" s="20" t="s">
        <v>6955</v>
      </c>
      <c r="F2276" s="21">
        <v>5108600</v>
      </c>
      <c r="G2276" s="20" t="s">
        <v>6959</v>
      </c>
      <c r="H2276" s="22">
        <v>12099.51</v>
      </c>
      <c r="I2276" s="22">
        <v>12099.51</v>
      </c>
      <c r="J2276" s="22">
        <v>12099.51</v>
      </c>
      <c r="K2276" s="22">
        <v>12099.51</v>
      </c>
      <c r="L2276" s="22">
        <v>12099.51</v>
      </c>
      <c r="M2276" s="23">
        <v>216</v>
      </c>
      <c r="N2276" s="19" t="s">
        <v>44</v>
      </c>
      <c r="O2276" s="22">
        <v>151.24</v>
      </c>
      <c r="P2276" s="22">
        <v>62.74</v>
      </c>
      <c r="Q2276" s="22">
        <v>79.180000000000007</v>
      </c>
      <c r="R2276" s="22">
        <v>500</v>
      </c>
      <c r="S2276" s="22">
        <v>4839.7</v>
      </c>
      <c r="T2276" s="22">
        <v>4179</v>
      </c>
      <c r="U2276" s="22">
        <v>2480.8000000000002</v>
      </c>
      <c r="V2276" s="22">
        <v>100</v>
      </c>
      <c r="W2276" s="22">
        <v>0</v>
      </c>
      <c r="X2276" s="22">
        <v>40</v>
      </c>
      <c r="Y2276" s="22">
        <v>30</v>
      </c>
      <c r="Z2276" s="22">
        <v>15</v>
      </c>
      <c r="AA2276" s="22">
        <v>0</v>
      </c>
      <c r="AB2276" s="22">
        <v>0</v>
      </c>
      <c r="AC2276" s="22">
        <v>5</v>
      </c>
      <c r="AD2276" s="22">
        <v>10</v>
      </c>
      <c r="AE2276" s="24">
        <v>100</v>
      </c>
      <c r="AF2276" s="19" t="s">
        <v>64</v>
      </c>
      <c r="AG2276" s="25">
        <v>0.69199999999999995</v>
      </c>
      <c r="AH2276" s="22">
        <v>1159647.5900000001</v>
      </c>
      <c r="AI2276" s="22">
        <v>1865472.1</v>
      </c>
      <c r="AJ2276" s="22">
        <v>3025119.6900000004</v>
      </c>
      <c r="AK2276" s="21" t="s">
        <v>6373</v>
      </c>
      <c r="AL2276" s="21" t="s">
        <v>6960</v>
      </c>
      <c r="AM2276" s="26" t="s">
        <v>48</v>
      </c>
      <c r="AN2276" s="27">
        <v>0</v>
      </c>
      <c r="AS2276">
        <f t="shared" si="70"/>
        <v>5101</v>
      </c>
      <c r="AT2276" t="str">
        <f t="shared" si="71"/>
        <v>Região Rural do Centro Sub-regional de Barra do Garças</v>
      </c>
      <c r="BE2276">
        <v>3162401</v>
      </c>
      <c r="BF2276">
        <v>31</v>
      </c>
      <c r="BG2276" t="s">
        <v>12888</v>
      </c>
      <c r="BH2276" t="s">
        <v>12889</v>
      </c>
      <c r="BI2276" t="s">
        <v>12823</v>
      </c>
      <c r="BJ2276" t="s">
        <v>13413</v>
      </c>
      <c r="BK2276">
        <v>3101</v>
      </c>
      <c r="BL2276" t="s">
        <v>13409</v>
      </c>
      <c r="BM2276" t="s">
        <v>13410</v>
      </c>
    </row>
    <row r="2277" spans="1:65" x14ac:dyDescent="0.25">
      <c r="A2277" s="17" t="s">
        <v>6355</v>
      </c>
      <c r="B2277" s="18">
        <v>1</v>
      </c>
      <c r="C2277" s="19" t="s">
        <v>6961</v>
      </c>
      <c r="D2277" s="20" t="s">
        <v>6370</v>
      </c>
      <c r="E2277" s="20" t="s">
        <v>6955</v>
      </c>
      <c r="F2277" s="21">
        <v>5108600</v>
      </c>
      <c r="G2277" s="20" t="s">
        <v>6962</v>
      </c>
      <c r="H2277" s="22">
        <v>12100</v>
      </c>
      <c r="I2277" s="22">
        <v>12100</v>
      </c>
      <c r="J2277" s="22">
        <v>12100</v>
      </c>
      <c r="K2277" s="22">
        <v>12100</v>
      </c>
      <c r="L2277" s="22">
        <v>12100</v>
      </c>
      <c r="M2277" s="23">
        <v>190</v>
      </c>
      <c r="N2277" s="19" t="s">
        <v>44</v>
      </c>
      <c r="O2277" s="22">
        <v>151.15</v>
      </c>
      <c r="P2277" s="22">
        <v>0</v>
      </c>
      <c r="Q2277" s="22">
        <v>0</v>
      </c>
      <c r="R2277" s="22">
        <v>2420</v>
      </c>
      <c r="S2277" s="22">
        <v>6050</v>
      </c>
      <c r="T2277" s="22">
        <v>0</v>
      </c>
      <c r="U2277" s="22">
        <v>3030</v>
      </c>
      <c r="V2277" s="22">
        <v>100</v>
      </c>
      <c r="W2277" s="22">
        <v>0</v>
      </c>
      <c r="X2277" s="22">
        <v>15</v>
      </c>
      <c r="Y2277" s="22">
        <v>20</v>
      </c>
      <c r="Z2277" s="22">
        <v>30</v>
      </c>
      <c r="AA2277" s="22">
        <v>0</v>
      </c>
      <c r="AB2277" s="22">
        <v>0</v>
      </c>
      <c r="AC2277" s="22">
        <v>15</v>
      </c>
      <c r="AD2277" s="22">
        <v>20</v>
      </c>
      <c r="AE2277" s="24">
        <v>100</v>
      </c>
      <c r="AF2277" s="19" t="s">
        <v>57</v>
      </c>
      <c r="AG2277" s="25">
        <v>0.41499999999999998</v>
      </c>
      <c r="AH2277" s="22">
        <v>55680</v>
      </c>
      <c r="AI2277" s="22">
        <v>1040600</v>
      </c>
      <c r="AJ2277" s="22">
        <v>1096280</v>
      </c>
      <c r="AK2277" s="21" t="s">
        <v>2980</v>
      </c>
      <c r="AL2277" s="21" t="s">
        <v>6091</v>
      </c>
      <c r="AM2277" s="26" t="s">
        <v>48</v>
      </c>
      <c r="AN2277" s="27">
        <v>0</v>
      </c>
      <c r="AS2277">
        <f t="shared" si="70"/>
        <v>5101</v>
      </c>
      <c r="AT2277" t="str">
        <f t="shared" si="71"/>
        <v>Região Rural do Centro Sub-regional de Barra do Garças</v>
      </c>
      <c r="BE2277">
        <v>3162450</v>
      </c>
      <c r="BF2277">
        <v>31</v>
      </c>
      <c r="BG2277" t="s">
        <v>12888</v>
      </c>
      <c r="BH2277" t="s">
        <v>12889</v>
      </c>
      <c r="BI2277" t="s">
        <v>12823</v>
      </c>
      <c r="BJ2277" t="s">
        <v>13414</v>
      </c>
      <c r="BK2277">
        <v>3101</v>
      </c>
      <c r="BL2277" t="s">
        <v>13409</v>
      </c>
      <c r="BM2277" t="s">
        <v>13410</v>
      </c>
    </row>
    <row r="2278" spans="1:65" x14ac:dyDescent="0.25">
      <c r="A2278" s="17" t="s">
        <v>6355</v>
      </c>
      <c r="B2278" s="18">
        <v>1</v>
      </c>
      <c r="C2278" s="19" t="s">
        <v>6963</v>
      </c>
      <c r="D2278" s="20" t="s">
        <v>6370</v>
      </c>
      <c r="E2278" s="20" t="s">
        <v>6955</v>
      </c>
      <c r="F2278" s="21">
        <v>5108600</v>
      </c>
      <c r="G2278" s="20" t="s">
        <v>3591</v>
      </c>
      <c r="H2278" s="22">
        <v>1985</v>
      </c>
      <c r="I2278" s="22">
        <v>1985</v>
      </c>
      <c r="J2278" s="22">
        <v>1985</v>
      </c>
      <c r="K2278" s="22">
        <v>1985</v>
      </c>
      <c r="L2278" s="22">
        <v>1985</v>
      </c>
      <c r="M2278" s="28">
        <v>33</v>
      </c>
      <c r="N2278" s="19" t="s">
        <v>44</v>
      </c>
      <c r="O2278" s="22">
        <v>24.81</v>
      </c>
      <c r="P2278" s="22">
        <v>0</v>
      </c>
      <c r="Q2278" s="22">
        <v>0</v>
      </c>
      <c r="R2278" s="22">
        <v>50</v>
      </c>
      <c r="S2278" s="22">
        <v>992.5</v>
      </c>
      <c r="T2278" s="22">
        <v>0</v>
      </c>
      <c r="U2278" s="22">
        <v>247.5</v>
      </c>
      <c r="V2278" s="22">
        <v>5</v>
      </c>
      <c r="W2278" s="22">
        <v>0</v>
      </c>
      <c r="X2278" s="22">
        <v>20</v>
      </c>
      <c r="Y2278" s="22">
        <v>25</v>
      </c>
      <c r="Z2278" s="22">
        <v>48</v>
      </c>
      <c r="AA2278" s="22">
        <v>0</v>
      </c>
      <c r="AB2278" s="22">
        <v>0</v>
      </c>
      <c r="AC2278" s="22">
        <v>2</v>
      </c>
      <c r="AD2278" s="22">
        <v>5</v>
      </c>
      <c r="AE2278" s="24">
        <v>100</v>
      </c>
      <c r="AF2278" s="19" t="s">
        <v>65</v>
      </c>
      <c r="AG2278" s="25">
        <v>0.59599999999999997</v>
      </c>
      <c r="AH2278" s="22">
        <v>211895.09</v>
      </c>
      <c r="AI2278" s="22">
        <v>256604.61</v>
      </c>
      <c r="AJ2278" s="22">
        <v>468499.69999999995</v>
      </c>
      <c r="AK2278" s="21" t="s">
        <v>6373</v>
      </c>
      <c r="AL2278" s="21" t="s">
        <v>1836</v>
      </c>
      <c r="AM2278" s="26" t="s">
        <v>48</v>
      </c>
      <c r="AN2278" s="27">
        <v>0</v>
      </c>
      <c r="AS2278">
        <f t="shared" si="70"/>
        <v>5101</v>
      </c>
      <c r="AT2278" t="str">
        <f t="shared" si="71"/>
        <v>Região Rural do Centro Sub-regional de Barra do Garças</v>
      </c>
      <c r="BE2278">
        <v>3162658</v>
      </c>
      <c r="BF2278">
        <v>31</v>
      </c>
      <c r="BG2278" t="s">
        <v>12888</v>
      </c>
      <c r="BH2278" t="s">
        <v>12889</v>
      </c>
      <c r="BI2278" t="s">
        <v>12823</v>
      </c>
      <c r="BJ2278" t="s">
        <v>13415</v>
      </c>
      <c r="BK2278">
        <v>3101</v>
      </c>
      <c r="BL2278" t="s">
        <v>13409</v>
      </c>
      <c r="BM2278" t="s">
        <v>13410</v>
      </c>
    </row>
    <row r="2279" spans="1:65" x14ac:dyDescent="0.25">
      <c r="A2279" s="17" t="s">
        <v>6355</v>
      </c>
      <c r="B2279" s="18">
        <v>1</v>
      </c>
      <c r="C2279" s="19" t="s">
        <v>6964</v>
      </c>
      <c r="D2279" s="20" t="s">
        <v>6370</v>
      </c>
      <c r="E2279" s="20" t="s">
        <v>6955</v>
      </c>
      <c r="F2279" s="21">
        <v>5108600</v>
      </c>
      <c r="G2279" s="20" t="s">
        <v>6965</v>
      </c>
      <c r="H2279" s="22">
        <v>1742.4</v>
      </c>
      <c r="I2279" s="22">
        <v>1824.3157000000001</v>
      </c>
      <c r="J2279" s="22">
        <v>1824.3157000000001</v>
      </c>
      <c r="K2279" s="22">
        <v>1.0000000000000001E-5</v>
      </c>
      <c r="L2279" s="22">
        <v>1824.3157000000001</v>
      </c>
      <c r="M2279" s="23">
        <v>28</v>
      </c>
      <c r="N2279" s="19" t="s">
        <v>64</v>
      </c>
      <c r="O2279" s="22">
        <v>22.8</v>
      </c>
      <c r="P2279" s="22">
        <v>100</v>
      </c>
      <c r="Q2279" s="22">
        <v>407</v>
      </c>
      <c r="R2279" s="22">
        <v>151.16499999999999</v>
      </c>
      <c r="S2279" s="22">
        <v>1198.9997000000001</v>
      </c>
      <c r="T2279" s="22">
        <v>576.53499999999997</v>
      </c>
      <c r="U2279" s="22">
        <v>1.0000000000000001E-5</v>
      </c>
      <c r="V2279" s="22">
        <v>25.943000000000001</v>
      </c>
      <c r="W2279" s="22">
        <v>0</v>
      </c>
      <c r="X2279" s="22">
        <v>0</v>
      </c>
      <c r="Y2279" s="22">
        <v>34.6</v>
      </c>
      <c r="Z2279" s="22">
        <v>26.64</v>
      </c>
      <c r="AA2279" s="22">
        <v>0</v>
      </c>
      <c r="AB2279" s="22">
        <v>19.940000000000001</v>
      </c>
      <c r="AC2279" s="22">
        <v>9.8000000000000007</v>
      </c>
      <c r="AD2279" s="22">
        <v>9.02</v>
      </c>
      <c r="AE2279" s="24">
        <v>100</v>
      </c>
      <c r="AF2279" s="19" t="s">
        <v>65</v>
      </c>
      <c r="AG2279" s="25">
        <v>0.38290000000000002</v>
      </c>
      <c r="AH2279" s="22">
        <v>463776.46</v>
      </c>
      <c r="AI2279" s="22">
        <v>7180287.6799999997</v>
      </c>
      <c r="AJ2279" s="22">
        <v>7644064.1399999997</v>
      </c>
      <c r="AK2279" s="21" t="s">
        <v>48</v>
      </c>
      <c r="AL2279" s="21" t="s">
        <v>6966</v>
      </c>
      <c r="AM2279" s="26" t="s">
        <v>48</v>
      </c>
      <c r="AN2279" s="27">
        <v>346232.46</v>
      </c>
      <c r="AS2279">
        <f t="shared" si="70"/>
        <v>5101</v>
      </c>
      <c r="AT2279" t="str">
        <f t="shared" si="71"/>
        <v>Região Rural do Centro Sub-regional de Barra do Garças</v>
      </c>
      <c r="BE2279">
        <v>3162708</v>
      </c>
      <c r="BF2279">
        <v>31</v>
      </c>
      <c r="BG2279" t="s">
        <v>12888</v>
      </c>
      <c r="BH2279" t="s">
        <v>12889</v>
      </c>
      <c r="BI2279" t="s">
        <v>12823</v>
      </c>
      <c r="BJ2279" t="s">
        <v>11710</v>
      </c>
      <c r="BK2279">
        <v>3101</v>
      </c>
      <c r="BL2279" t="s">
        <v>13409</v>
      </c>
      <c r="BM2279" t="s">
        <v>13410</v>
      </c>
    </row>
    <row r="2280" spans="1:65" x14ac:dyDescent="0.25">
      <c r="A2280" s="17" t="s">
        <v>6355</v>
      </c>
      <c r="B2280" s="18">
        <v>1</v>
      </c>
      <c r="C2280" s="19" t="s">
        <v>6967</v>
      </c>
      <c r="D2280" s="20" t="s">
        <v>6370</v>
      </c>
      <c r="E2280" s="20" t="s">
        <v>6955</v>
      </c>
      <c r="F2280" s="21">
        <v>5108600</v>
      </c>
      <c r="G2280" s="20" t="s">
        <v>6968</v>
      </c>
      <c r="H2280" s="22">
        <v>20000</v>
      </c>
      <c r="I2280" s="22">
        <v>20000</v>
      </c>
      <c r="J2280" s="22">
        <v>20000</v>
      </c>
      <c r="K2280" s="22">
        <v>20000</v>
      </c>
      <c r="L2280" s="22">
        <v>20000</v>
      </c>
      <c r="M2280" s="23">
        <v>210</v>
      </c>
      <c r="N2280" s="19" t="s">
        <v>44</v>
      </c>
      <c r="O2280" s="22">
        <v>250</v>
      </c>
      <c r="P2280" s="22">
        <v>0</v>
      </c>
      <c r="Q2280" s="22">
        <v>0</v>
      </c>
      <c r="R2280" s="22">
        <v>2000</v>
      </c>
      <c r="S2280" s="22">
        <v>0</v>
      </c>
      <c r="T2280" s="22">
        <v>0</v>
      </c>
      <c r="U2280" s="22">
        <v>17950</v>
      </c>
      <c r="V2280" s="22">
        <v>50</v>
      </c>
      <c r="W2280" s="29">
        <v>0</v>
      </c>
      <c r="X2280" s="22">
        <v>15</v>
      </c>
      <c r="Y2280" s="22">
        <v>50</v>
      </c>
      <c r="Z2280" s="22">
        <v>20</v>
      </c>
      <c r="AA2280" s="22">
        <v>0</v>
      </c>
      <c r="AB2280" s="22">
        <v>0</v>
      </c>
      <c r="AC2280" s="22">
        <v>0</v>
      </c>
      <c r="AD2280" s="22">
        <v>10</v>
      </c>
      <c r="AE2280" s="32">
        <v>95</v>
      </c>
      <c r="AF2280" s="19" t="s">
        <v>57</v>
      </c>
      <c r="AG2280" s="25">
        <v>0.48099999999999998</v>
      </c>
      <c r="AH2280" s="22">
        <v>99709.27</v>
      </c>
      <c r="AI2280" s="22">
        <v>1765800</v>
      </c>
      <c r="AJ2280" s="22">
        <v>1865509.27</v>
      </c>
      <c r="AK2280" s="21" t="s">
        <v>2424</v>
      </c>
      <c r="AL2280" s="21" t="s">
        <v>1707</v>
      </c>
      <c r="AM2280" s="26" t="s">
        <v>48</v>
      </c>
      <c r="AN2280" s="27">
        <v>0</v>
      </c>
      <c r="AS2280">
        <f t="shared" si="70"/>
        <v>5101</v>
      </c>
      <c r="AT2280" t="str">
        <f t="shared" si="71"/>
        <v>Região Rural do Centro Sub-regional de Barra do Garças</v>
      </c>
      <c r="BE2280">
        <v>3164209</v>
      </c>
      <c r="BF2280">
        <v>31</v>
      </c>
      <c r="BG2280" t="s">
        <v>12888</v>
      </c>
      <c r="BH2280" t="s">
        <v>12889</v>
      </c>
      <c r="BI2280" t="s">
        <v>12823</v>
      </c>
      <c r="BJ2280" t="s">
        <v>13416</v>
      </c>
      <c r="BK2280">
        <v>3101</v>
      </c>
      <c r="BL2280" t="s">
        <v>13409</v>
      </c>
      <c r="BM2280" t="s">
        <v>13410</v>
      </c>
    </row>
    <row r="2281" spans="1:65" x14ac:dyDescent="0.25">
      <c r="A2281" s="17" t="s">
        <v>6355</v>
      </c>
      <c r="B2281" s="18">
        <v>1</v>
      </c>
      <c r="C2281" s="19" t="s">
        <v>6969</v>
      </c>
      <c r="D2281" s="20" t="s">
        <v>6370</v>
      </c>
      <c r="E2281" s="20" t="s">
        <v>6955</v>
      </c>
      <c r="F2281" s="21">
        <v>5108600</v>
      </c>
      <c r="G2281" s="20" t="s">
        <v>6970</v>
      </c>
      <c r="H2281" s="22">
        <v>14262.49</v>
      </c>
      <c r="I2281" s="22">
        <v>14262.4</v>
      </c>
      <c r="J2281" s="22">
        <v>14262.49</v>
      </c>
      <c r="K2281" s="22">
        <v>14262.49</v>
      </c>
      <c r="L2281" s="22">
        <v>14204.49</v>
      </c>
      <c r="M2281" s="23">
        <v>213</v>
      </c>
      <c r="N2281" s="19" t="s">
        <v>44</v>
      </c>
      <c r="O2281" s="22">
        <v>178.28</v>
      </c>
      <c r="P2281" s="22">
        <v>0</v>
      </c>
      <c r="Q2281" s="22">
        <v>0</v>
      </c>
      <c r="R2281" s="22">
        <v>1416</v>
      </c>
      <c r="S2281" s="22">
        <v>0</v>
      </c>
      <c r="T2281" s="22">
        <v>3500</v>
      </c>
      <c r="U2281" s="22">
        <v>9326.4</v>
      </c>
      <c r="V2281" s="22">
        <v>10</v>
      </c>
      <c r="W2281" s="22">
        <v>0</v>
      </c>
      <c r="X2281" s="22">
        <v>40</v>
      </c>
      <c r="Y2281" s="22">
        <v>35</v>
      </c>
      <c r="Z2281" s="22">
        <v>15</v>
      </c>
      <c r="AA2281" s="22">
        <v>0</v>
      </c>
      <c r="AB2281" s="22">
        <v>0</v>
      </c>
      <c r="AC2281" s="22">
        <v>0</v>
      </c>
      <c r="AD2281" s="22">
        <v>10</v>
      </c>
      <c r="AE2281" s="24">
        <v>100</v>
      </c>
      <c r="AF2281" s="19" t="s">
        <v>64</v>
      </c>
      <c r="AG2281" s="25">
        <v>0.71099999999999997</v>
      </c>
      <c r="AH2281" s="22">
        <v>946685.08</v>
      </c>
      <c r="AI2281" s="22">
        <v>2127876.7799999998</v>
      </c>
      <c r="AJ2281" s="22">
        <v>3074561.86</v>
      </c>
      <c r="AK2281" s="21" t="s">
        <v>3200</v>
      </c>
      <c r="AL2281" s="21" t="s">
        <v>1758</v>
      </c>
      <c r="AM2281" s="26" t="s">
        <v>48</v>
      </c>
      <c r="AN2281" s="27">
        <v>0</v>
      </c>
      <c r="AS2281">
        <f t="shared" si="70"/>
        <v>5101</v>
      </c>
      <c r="AT2281" t="str">
        <f t="shared" si="71"/>
        <v>Região Rural do Centro Sub-regional de Barra do Garças</v>
      </c>
      <c r="BE2281">
        <v>3166956</v>
      </c>
      <c r="BF2281">
        <v>31</v>
      </c>
      <c r="BG2281" t="s">
        <v>12888</v>
      </c>
      <c r="BH2281" t="s">
        <v>12889</v>
      </c>
      <c r="BI2281" t="s">
        <v>12823</v>
      </c>
      <c r="BJ2281" t="s">
        <v>13417</v>
      </c>
      <c r="BK2281">
        <v>3101</v>
      </c>
      <c r="BL2281" t="s">
        <v>13409</v>
      </c>
      <c r="BM2281" t="s">
        <v>13410</v>
      </c>
    </row>
    <row r="2282" spans="1:65" x14ac:dyDescent="0.25">
      <c r="A2282" s="17" t="s">
        <v>6971</v>
      </c>
      <c r="B2282" s="18">
        <v>1</v>
      </c>
      <c r="C2282" s="19" t="s">
        <v>6972</v>
      </c>
      <c r="D2282" s="20" t="s">
        <v>4723</v>
      </c>
      <c r="E2282" s="20" t="s">
        <v>6973</v>
      </c>
      <c r="F2282" s="21">
        <v>1500958</v>
      </c>
      <c r="G2282" s="20" t="s">
        <v>6974</v>
      </c>
      <c r="H2282" s="22">
        <v>3600</v>
      </c>
      <c r="I2282" s="22">
        <v>3000</v>
      </c>
      <c r="J2282" s="22">
        <v>2723.6568000000002</v>
      </c>
      <c r="K2282" s="22">
        <v>3600</v>
      </c>
      <c r="L2282" s="22">
        <v>2723.6568000000002</v>
      </c>
      <c r="M2282" s="23">
        <v>86</v>
      </c>
      <c r="N2282" s="19" t="s">
        <v>44</v>
      </c>
      <c r="O2282" s="22">
        <v>49.5</v>
      </c>
      <c r="P2282" s="22">
        <v>1E-3</v>
      </c>
      <c r="Q2282" s="22">
        <v>1E-3</v>
      </c>
      <c r="R2282" s="22">
        <v>47.860500000000002</v>
      </c>
      <c r="S2282" s="22">
        <v>1.0000000000000001E-5</v>
      </c>
      <c r="T2282" s="22">
        <v>1.0000000000000001E-5</v>
      </c>
      <c r="U2282" s="22">
        <v>2565.1023</v>
      </c>
      <c r="V2282" s="22">
        <v>11.4726</v>
      </c>
      <c r="W2282" s="22">
        <v>1E-3</v>
      </c>
      <c r="X2282" s="22">
        <v>10</v>
      </c>
      <c r="Y2282" s="22">
        <v>70</v>
      </c>
      <c r="Z2282" s="22">
        <v>20</v>
      </c>
      <c r="AA2282" s="22">
        <v>1E-3</v>
      </c>
      <c r="AB2282" s="22">
        <v>1E-3</v>
      </c>
      <c r="AC2282" s="22">
        <v>1E-3</v>
      </c>
      <c r="AD2282" s="22">
        <v>1E-3</v>
      </c>
      <c r="AE2282" s="24">
        <v>100.00500000000002</v>
      </c>
      <c r="AF2282" s="19" t="s">
        <v>65</v>
      </c>
      <c r="AG2282" s="25">
        <v>0.61299999999999999</v>
      </c>
      <c r="AH2282" s="22">
        <v>31760.48</v>
      </c>
      <c r="AI2282" s="22">
        <v>833436.67</v>
      </c>
      <c r="AJ2282" s="22">
        <v>865197.15</v>
      </c>
      <c r="AK2282" s="21" t="s">
        <v>948</v>
      </c>
      <c r="AL2282" s="21" t="s">
        <v>6975</v>
      </c>
      <c r="AM2282" s="26" t="s">
        <v>48</v>
      </c>
      <c r="AN2282" s="27">
        <v>0</v>
      </c>
      <c r="AS2282">
        <f t="shared" si="70"/>
        <v>1502</v>
      </c>
      <c r="AT2282" t="str">
        <f t="shared" si="71"/>
        <v>Região Rural da Metrópole de Belém</v>
      </c>
      <c r="BE2282">
        <v>3168002</v>
      </c>
      <c r="BF2282">
        <v>31</v>
      </c>
      <c r="BG2282" t="s">
        <v>12888</v>
      </c>
      <c r="BH2282" t="s">
        <v>12889</v>
      </c>
      <c r="BI2282" t="s">
        <v>12823</v>
      </c>
      <c r="BJ2282" t="s">
        <v>13418</v>
      </c>
      <c r="BK2282">
        <v>3101</v>
      </c>
      <c r="BL2282" t="s">
        <v>13409</v>
      </c>
      <c r="BM2282" t="s">
        <v>13410</v>
      </c>
    </row>
    <row r="2283" spans="1:65" x14ac:dyDescent="0.25">
      <c r="A2283" s="17" t="s">
        <v>6971</v>
      </c>
      <c r="B2283" s="18">
        <v>1</v>
      </c>
      <c r="C2283" s="19" t="s">
        <v>6976</v>
      </c>
      <c r="D2283" s="20" t="s">
        <v>4723</v>
      </c>
      <c r="E2283" s="20" t="s">
        <v>6973</v>
      </c>
      <c r="F2283" s="21">
        <v>1500958</v>
      </c>
      <c r="G2283" s="20" t="s">
        <v>6977</v>
      </c>
      <c r="H2283" s="22">
        <v>3600</v>
      </c>
      <c r="I2283" s="22">
        <v>2957.5819000000001</v>
      </c>
      <c r="J2283" s="22">
        <v>2957.5819000000001</v>
      </c>
      <c r="K2283" s="22">
        <v>2957.5819000000001</v>
      </c>
      <c r="L2283" s="22">
        <v>2289.4920000000002</v>
      </c>
      <c r="M2283" s="23">
        <v>58</v>
      </c>
      <c r="N2283" s="19" t="s">
        <v>44</v>
      </c>
      <c r="O2283" s="22">
        <v>41.63</v>
      </c>
      <c r="P2283" s="22">
        <v>1E-3</v>
      </c>
      <c r="Q2283" s="22">
        <v>1E-3</v>
      </c>
      <c r="R2283" s="22">
        <v>147.49809999999999</v>
      </c>
      <c r="S2283" s="22">
        <v>1.0000000000000001E-5</v>
      </c>
      <c r="T2283" s="22">
        <v>976.1</v>
      </c>
      <c r="U2283" s="22">
        <v>888.4511</v>
      </c>
      <c r="V2283" s="22">
        <v>1.0000000000000001E-5</v>
      </c>
      <c r="W2283" s="22">
        <v>0</v>
      </c>
      <c r="X2283" s="22">
        <v>1E-3</v>
      </c>
      <c r="Y2283" s="22">
        <v>60</v>
      </c>
      <c r="Z2283" s="22">
        <v>18</v>
      </c>
      <c r="AA2283" s="22">
        <v>1E-3</v>
      </c>
      <c r="AB2283" s="22">
        <v>1E-3</v>
      </c>
      <c r="AC2283" s="22">
        <v>1E-3</v>
      </c>
      <c r="AD2283" s="22">
        <v>22</v>
      </c>
      <c r="AE2283" s="24">
        <v>100.00400000000002</v>
      </c>
      <c r="AF2283" s="19" t="s">
        <v>65</v>
      </c>
      <c r="AG2283" s="25">
        <v>0.43099999999999999</v>
      </c>
      <c r="AH2283" s="22">
        <v>1E-3</v>
      </c>
      <c r="AI2283" s="22">
        <v>490344.68</v>
      </c>
      <c r="AJ2283" s="22">
        <v>490344.68099999998</v>
      </c>
      <c r="AK2283" s="21" t="s">
        <v>2958</v>
      </c>
      <c r="AL2283" s="21" t="s">
        <v>3325</v>
      </c>
      <c r="AM2283" s="26" t="s">
        <v>48</v>
      </c>
      <c r="AN2283" s="27">
        <v>0</v>
      </c>
      <c r="AS2283">
        <f t="shared" si="70"/>
        <v>1502</v>
      </c>
      <c r="AT2283" t="str">
        <f t="shared" si="71"/>
        <v>Região Rural da Metrópole de Belém</v>
      </c>
      <c r="BE2283">
        <v>3170529</v>
      </c>
      <c r="BF2283">
        <v>31</v>
      </c>
      <c r="BG2283" t="s">
        <v>12888</v>
      </c>
      <c r="BH2283" t="s">
        <v>12889</v>
      </c>
      <c r="BI2283" t="s">
        <v>12823</v>
      </c>
      <c r="BJ2283" t="s">
        <v>13419</v>
      </c>
      <c r="BK2283">
        <v>3101</v>
      </c>
      <c r="BL2283" t="s">
        <v>13409</v>
      </c>
      <c r="BM2283" t="s">
        <v>13410</v>
      </c>
    </row>
    <row r="2284" spans="1:65" x14ac:dyDescent="0.25">
      <c r="A2284" s="17" t="s">
        <v>6971</v>
      </c>
      <c r="B2284" s="18">
        <v>1</v>
      </c>
      <c r="C2284" s="19" t="s">
        <v>6978</v>
      </c>
      <c r="D2284" s="20" t="s">
        <v>6979</v>
      </c>
      <c r="E2284" s="20" t="s">
        <v>6979</v>
      </c>
      <c r="F2284" s="21">
        <v>1501402</v>
      </c>
      <c r="G2284" s="20" t="s">
        <v>6980</v>
      </c>
      <c r="H2284" s="22">
        <v>848.51020000000005</v>
      </c>
      <c r="I2284" s="22">
        <v>927.93989999999997</v>
      </c>
      <c r="J2284" s="22">
        <v>927.93989999999997</v>
      </c>
      <c r="K2284" s="22">
        <v>848.51020000000005</v>
      </c>
      <c r="L2284" s="22">
        <v>742.32270000000005</v>
      </c>
      <c r="M2284" s="23">
        <v>80</v>
      </c>
      <c r="N2284" s="19" t="s">
        <v>44</v>
      </c>
      <c r="O2284" s="22">
        <v>185.58</v>
      </c>
      <c r="P2284" s="22">
        <v>12.2</v>
      </c>
      <c r="Q2284" s="22">
        <v>100</v>
      </c>
      <c r="R2284" s="22">
        <v>106.1875</v>
      </c>
      <c r="S2284" s="22">
        <v>1.0000000000000001E-5</v>
      </c>
      <c r="T2284" s="22">
        <v>1.0000000000000001E-5</v>
      </c>
      <c r="U2284" s="22">
        <v>1.0000000000000001E-5</v>
      </c>
      <c r="V2284" s="22">
        <v>5</v>
      </c>
      <c r="W2284" s="22">
        <v>1E-3</v>
      </c>
      <c r="X2284" s="22">
        <v>1E-3</v>
      </c>
      <c r="Y2284" s="22">
        <v>1E-3</v>
      </c>
      <c r="Z2284" s="22">
        <v>46.18</v>
      </c>
      <c r="AA2284" s="22">
        <v>34.97</v>
      </c>
      <c r="AB2284" s="22">
        <v>1E-3</v>
      </c>
      <c r="AC2284" s="22">
        <v>1E-3</v>
      </c>
      <c r="AD2284" s="22">
        <v>18.850000000000001</v>
      </c>
      <c r="AE2284" s="24">
        <v>100.005</v>
      </c>
      <c r="AF2284" s="19" t="s">
        <v>44</v>
      </c>
      <c r="AG2284" s="25">
        <v>0.51400000000000001</v>
      </c>
      <c r="AH2284" s="22">
        <v>72042.14</v>
      </c>
      <c r="AI2284" s="22">
        <v>917681.64</v>
      </c>
      <c r="AJ2284" s="22">
        <v>989723.78</v>
      </c>
      <c r="AK2284" s="21" t="s">
        <v>1166</v>
      </c>
      <c r="AL2284" s="21" t="s">
        <v>6981</v>
      </c>
      <c r="AM2284" s="26" t="s">
        <v>48</v>
      </c>
      <c r="AN2284" s="27">
        <v>0</v>
      </c>
      <c r="AS2284">
        <f t="shared" si="70"/>
        <v>1502</v>
      </c>
      <c r="AT2284" t="str">
        <f t="shared" si="71"/>
        <v>Região Rural da Metrópole de Belém</v>
      </c>
      <c r="BE2284">
        <v>3170651</v>
      </c>
      <c r="BF2284">
        <v>31</v>
      </c>
      <c r="BG2284" t="s">
        <v>12888</v>
      </c>
      <c r="BH2284" t="s">
        <v>12889</v>
      </c>
      <c r="BI2284" t="s">
        <v>12823</v>
      </c>
      <c r="BJ2284" t="s">
        <v>13420</v>
      </c>
      <c r="BK2284">
        <v>3101</v>
      </c>
      <c r="BL2284" t="s">
        <v>13409</v>
      </c>
      <c r="BM2284" t="s">
        <v>13410</v>
      </c>
    </row>
    <row r="2285" spans="1:65" x14ac:dyDescent="0.25">
      <c r="A2285" s="17" t="s">
        <v>6971</v>
      </c>
      <c r="B2285" s="18">
        <v>1</v>
      </c>
      <c r="C2285" s="19" t="s">
        <v>6982</v>
      </c>
      <c r="D2285" s="20" t="s">
        <v>6979</v>
      </c>
      <c r="E2285" s="20" t="s">
        <v>6979</v>
      </c>
      <c r="F2285" s="21">
        <v>1501402</v>
      </c>
      <c r="G2285" s="20" t="s">
        <v>6983</v>
      </c>
      <c r="H2285" s="22">
        <v>848.51020000000005</v>
      </c>
      <c r="I2285" s="22">
        <v>927.93989999999997</v>
      </c>
      <c r="J2285" s="22">
        <v>927.93989999999997</v>
      </c>
      <c r="K2285" s="22">
        <v>848.51020000000005</v>
      </c>
      <c r="L2285" s="22">
        <v>848.51020000000005</v>
      </c>
      <c r="M2285" s="23">
        <v>80</v>
      </c>
      <c r="N2285" s="19" t="s">
        <v>44</v>
      </c>
      <c r="O2285" s="22">
        <v>185.58</v>
      </c>
      <c r="P2285" s="22">
        <v>12.2</v>
      </c>
      <c r="Q2285" s="22">
        <v>100</v>
      </c>
      <c r="R2285" s="22">
        <v>106.1875</v>
      </c>
      <c r="S2285" s="22">
        <v>1.0000000000000001E-5</v>
      </c>
      <c r="T2285" s="22">
        <v>1.0000000000000001E-5</v>
      </c>
      <c r="U2285" s="22">
        <v>1.0000000000000001E-5</v>
      </c>
      <c r="V2285" s="22">
        <v>5</v>
      </c>
      <c r="W2285" s="22">
        <v>1E-3</v>
      </c>
      <c r="X2285" s="22">
        <v>1E-3</v>
      </c>
      <c r="Y2285" s="22">
        <v>1E-3</v>
      </c>
      <c r="Z2285" s="22">
        <v>46.18</v>
      </c>
      <c r="AA2285" s="22">
        <v>34.97</v>
      </c>
      <c r="AB2285" s="22">
        <v>1E-3</v>
      </c>
      <c r="AC2285" s="22">
        <v>1E-3</v>
      </c>
      <c r="AD2285" s="22">
        <v>18.850000000000001</v>
      </c>
      <c r="AE2285" s="24">
        <v>100.005</v>
      </c>
      <c r="AF2285" s="19" t="s">
        <v>44</v>
      </c>
      <c r="AG2285" s="25">
        <v>0.51400000000000001</v>
      </c>
      <c r="AH2285" s="22">
        <v>72042.14</v>
      </c>
      <c r="AI2285" s="22">
        <v>917681.64</v>
      </c>
      <c r="AJ2285" s="22">
        <v>989723.78</v>
      </c>
      <c r="AK2285" s="21" t="s">
        <v>1166</v>
      </c>
      <c r="AL2285" s="21" t="s">
        <v>6981</v>
      </c>
      <c r="AM2285" s="26" t="s">
        <v>48</v>
      </c>
      <c r="AN2285" s="27">
        <v>0</v>
      </c>
      <c r="AS2285">
        <f t="shared" si="70"/>
        <v>1502</v>
      </c>
      <c r="AT2285" t="str">
        <f t="shared" si="71"/>
        <v>Região Rural da Metrópole de Belém</v>
      </c>
      <c r="BE2285">
        <v>3170909</v>
      </c>
      <c r="BF2285">
        <v>31</v>
      </c>
      <c r="BG2285" t="s">
        <v>12888</v>
      </c>
      <c r="BH2285" t="s">
        <v>12889</v>
      </c>
      <c r="BI2285" t="s">
        <v>12823</v>
      </c>
      <c r="BJ2285" t="s">
        <v>13421</v>
      </c>
      <c r="BK2285">
        <v>3101</v>
      </c>
      <c r="BL2285" t="s">
        <v>13409</v>
      </c>
      <c r="BM2285" t="s">
        <v>13410</v>
      </c>
    </row>
    <row r="2286" spans="1:65" x14ac:dyDescent="0.25">
      <c r="A2286" s="17" t="s">
        <v>6971</v>
      </c>
      <c r="B2286" s="18">
        <v>1</v>
      </c>
      <c r="C2286" s="19" t="s">
        <v>6984</v>
      </c>
      <c r="D2286" s="20" t="s">
        <v>6985</v>
      </c>
      <c r="E2286" s="20" t="s">
        <v>692</v>
      </c>
      <c r="F2286" s="21">
        <v>1501600</v>
      </c>
      <c r="G2286" s="20" t="s">
        <v>2846</v>
      </c>
      <c r="H2286" s="22">
        <v>421.81</v>
      </c>
      <c r="I2286" s="22">
        <v>415.29</v>
      </c>
      <c r="J2286" s="22">
        <v>415.29</v>
      </c>
      <c r="K2286" s="22">
        <v>415.29</v>
      </c>
      <c r="L2286" s="22">
        <v>415.29</v>
      </c>
      <c r="M2286" s="23">
        <v>27</v>
      </c>
      <c r="N2286" s="19" t="s">
        <v>44</v>
      </c>
      <c r="O2286" s="22">
        <v>6.38</v>
      </c>
      <c r="P2286" s="22">
        <v>22.88</v>
      </c>
      <c r="Q2286" s="22">
        <v>90.3</v>
      </c>
      <c r="R2286" s="22">
        <v>14.5486</v>
      </c>
      <c r="S2286" s="22">
        <v>1.0000000000000001E-5</v>
      </c>
      <c r="T2286" s="22">
        <v>90.76</v>
      </c>
      <c r="U2286" s="22">
        <v>305.98</v>
      </c>
      <c r="V2286" s="22">
        <v>4.01</v>
      </c>
      <c r="W2286" s="22">
        <v>1E-3</v>
      </c>
      <c r="X2286" s="22">
        <v>1E-3</v>
      </c>
      <c r="Y2286" s="22">
        <v>1E-3</v>
      </c>
      <c r="Z2286" s="22">
        <v>60</v>
      </c>
      <c r="AA2286" s="22">
        <v>1E-3</v>
      </c>
      <c r="AB2286" s="22">
        <v>32</v>
      </c>
      <c r="AC2286" s="22">
        <v>1E-3</v>
      </c>
      <c r="AD2286" s="22">
        <v>8</v>
      </c>
      <c r="AE2286" s="24">
        <v>100.005</v>
      </c>
      <c r="AF2286" s="19" t="s">
        <v>65</v>
      </c>
      <c r="AG2286" s="25">
        <v>0.42799999999999999</v>
      </c>
      <c r="AH2286" s="22">
        <v>128534.87</v>
      </c>
      <c r="AI2286" s="22">
        <v>140836.94</v>
      </c>
      <c r="AJ2286" s="22">
        <v>269371.81</v>
      </c>
      <c r="AK2286" s="30" t="s">
        <v>5271</v>
      </c>
      <c r="AL2286" s="21" t="s">
        <v>213</v>
      </c>
      <c r="AM2286" s="26" t="s">
        <v>48</v>
      </c>
      <c r="AN2286" s="27">
        <v>0</v>
      </c>
      <c r="AS2286">
        <f t="shared" si="70"/>
        <v>1502</v>
      </c>
      <c r="AT2286" t="str">
        <f t="shared" si="71"/>
        <v>Região Rural da Metrópole de Belém</v>
      </c>
      <c r="BE2286">
        <v>3171030</v>
      </c>
      <c r="BF2286">
        <v>31</v>
      </c>
      <c r="BG2286" t="s">
        <v>12888</v>
      </c>
      <c r="BH2286" t="s">
        <v>12889</v>
      </c>
      <c r="BI2286" t="s">
        <v>12823</v>
      </c>
      <c r="BJ2286" t="s">
        <v>13422</v>
      </c>
      <c r="BK2286">
        <v>3101</v>
      </c>
      <c r="BL2286" t="s">
        <v>13409</v>
      </c>
      <c r="BM2286" t="s">
        <v>13410</v>
      </c>
    </row>
    <row r="2287" spans="1:65" x14ac:dyDescent="0.25">
      <c r="A2287" s="17" t="s">
        <v>6971</v>
      </c>
      <c r="B2287" s="18">
        <v>1</v>
      </c>
      <c r="C2287" s="19" t="s">
        <v>6986</v>
      </c>
      <c r="D2287" s="20" t="s">
        <v>6987</v>
      </c>
      <c r="E2287" s="20" t="s">
        <v>6987</v>
      </c>
      <c r="F2287" s="21">
        <v>1502400</v>
      </c>
      <c r="G2287" s="20" t="s">
        <v>2077</v>
      </c>
      <c r="H2287" s="22">
        <v>2138.1311999999998</v>
      </c>
      <c r="I2287" s="22">
        <v>1366.2863</v>
      </c>
      <c r="J2287" s="22">
        <v>1366.2863</v>
      </c>
      <c r="K2287" s="22">
        <v>1366.2863</v>
      </c>
      <c r="L2287" s="22">
        <v>1366.2863</v>
      </c>
      <c r="M2287" s="23">
        <v>232</v>
      </c>
      <c r="N2287" s="19" t="s">
        <v>44</v>
      </c>
      <c r="O2287" s="22">
        <v>24.84</v>
      </c>
      <c r="P2287" s="22">
        <v>0</v>
      </c>
      <c r="Q2287" s="22">
        <v>0</v>
      </c>
      <c r="R2287" s="22">
        <v>20</v>
      </c>
      <c r="S2287" s="22">
        <v>0</v>
      </c>
      <c r="T2287" s="22">
        <v>15</v>
      </c>
      <c r="U2287" s="22">
        <v>1300.2863</v>
      </c>
      <c r="V2287" s="22">
        <v>30</v>
      </c>
      <c r="W2287" s="22">
        <v>0</v>
      </c>
      <c r="X2287" s="22">
        <v>5</v>
      </c>
      <c r="Y2287" s="22">
        <v>65</v>
      </c>
      <c r="Z2287" s="22">
        <v>0</v>
      </c>
      <c r="AA2287" s="22">
        <v>15</v>
      </c>
      <c r="AB2287" s="22">
        <v>12</v>
      </c>
      <c r="AC2287" s="22">
        <v>0</v>
      </c>
      <c r="AD2287" s="22">
        <v>3</v>
      </c>
      <c r="AE2287" s="24">
        <v>100</v>
      </c>
      <c r="AF2287" s="19" t="s">
        <v>44</v>
      </c>
      <c r="AG2287" s="25">
        <v>0.67800000000000005</v>
      </c>
      <c r="AH2287" s="22">
        <v>4990.46</v>
      </c>
      <c r="AI2287" s="22">
        <v>195001.28</v>
      </c>
      <c r="AJ2287" s="22">
        <v>199991.74</v>
      </c>
      <c r="AK2287" s="30" t="s">
        <v>3705</v>
      </c>
      <c r="AL2287" s="21" t="s">
        <v>6988</v>
      </c>
      <c r="AM2287" s="26" t="s">
        <v>48</v>
      </c>
      <c r="AN2287" s="27">
        <v>0</v>
      </c>
      <c r="AS2287">
        <f t="shared" si="70"/>
        <v>1502</v>
      </c>
      <c r="AT2287" t="str">
        <f t="shared" si="71"/>
        <v>Região Rural da Metrópole de Belém</v>
      </c>
      <c r="BE2287">
        <v>3170008</v>
      </c>
      <c r="BF2287">
        <v>31</v>
      </c>
      <c r="BG2287" t="s">
        <v>12888</v>
      </c>
      <c r="BH2287" t="s">
        <v>12889</v>
      </c>
      <c r="BI2287" t="s">
        <v>12823</v>
      </c>
      <c r="BJ2287" t="s">
        <v>13423</v>
      </c>
      <c r="BK2287">
        <v>3101</v>
      </c>
      <c r="BL2287" t="s">
        <v>13409</v>
      </c>
      <c r="BM2287" t="s">
        <v>13410</v>
      </c>
    </row>
    <row r="2288" spans="1:65" x14ac:dyDescent="0.25">
      <c r="A2288" s="17" t="s">
        <v>6971</v>
      </c>
      <c r="B2288" s="18">
        <v>1</v>
      </c>
      <c r="C2288" s="19" t="s">
        <v>6989</v>
      </c>
      <c r="D2288" s="20" t="s">
        <v>4723</v>
      </c>
      <c r="E2288" s="20" t="s">
        <v>6990</v>
      </c>
      <c r="F2288" s="21">
        <v>1503077</v>
      </c>
      <c r="G2288" s="20" t="s">
        <v>6991</v>
      </c>
      <c r="H2288" s="22">
        <v>1757.0983000000001</v>
      </c>
      <c r="I2288" s="22">
        <v>1757.0983000000001</v>
      </c>
      <c r="J2288" s="22">
        <v>1765.3429000000001</v>
      </c>
      <c r="K2288" s="22">
        <v>1757.0983000000001</v>
      </c>
      <c r="L2288" s="22">
        <v>1757.0983000000001</v>
      </c>
      <c r="M2288" s="23">
        <v>68</v>
      </c>
      <c r="N2288" s="19" t="s">
        <v>44</v>
      </c>
      <c r="O2288" s="22">
        <v>32.090000000000003</v>
      </c>
      <c r="P2288" s="22">
        <v>1E-3</v>
      </c>
      <c r="Q2288" s="22">
        <v>1E-3</v>
      </c>
      <c r="R2288" s="22">
        <v>31.091999999999999</v>
      </c>
      <c r="S2288" s="22">
        <v>1.0000000000000001E-5</v>
      </c>
      <c r="T2288" s="22">
        <v>1.0000000000000001E-5</v>
      </c>
      <c r="U2288" s="22">
        <v>1626.5395000000001</v>
      </c>
      <c r="V2288" s="22">
        <v>7.5587999999999997</v>
      </c>
      <c r="W2288" s="22">
        <v>1E-4</v>
      </c>
      <c r="X2288" s="22">
        <v>1E-4</v>
      </c>
      <c r="Y2288" s="22">
        <v>61.57</v>
      </c>
      <c r="Z2288" s="22">
        <v>34.35</v>
      </c>
      <c r="AA2288" s="22">
        <v>1E-4</v>
      </c>
      <c r="AB2288" s="22">
        <v>1E-4</v>
      </c>
      <c r="AC2288" s="22">
        <v>1E-4</v>
      </c>
      <c r="AD2288" s="22">
        <v>4.08</v>
      </c>
      <c r="AE2288" s="24">
        <v>100.0005</v>
      </c>
      <c r="AF2288" s="19" t="s">
        <v>65</v>
      </c>
      <c r="AG2288" s="25">
        <v>0.48809999999999998</v>
      </c>
      <c r="AH2288" s="22">
        <v>86078.24</v>
      </c>
      <c r="AI2288" s="22">
        <v>210633.98</v>
      </c>
      <c r="AJ2288" s="22">
        <v>296712.22000000003</v>
      </c>
      <c r="AK2288" s="21" t="s">
        <v>532</v>
      </c>
      <c r="AL2288" s="21" t="s">
        <v>1183</v>
      </c>
      <c r="AM2288" s="26" t="s">
        <v>48</v>
      </c>
      <c r="AN2288" s="27">
        <v>0</v>
      </c>
      <c r="AS2288">
        <f t="shared" si="70"/>
        <v>2101</v>
      </c>
      <c r="AT2288" t="str">
        <f t="shared" si="71"/>
        <v>Região Rural do Centro Sub-regional de Santa Inês</v>
      </c>
      <c r="BE2288">
        <v>3101003</v>
      </c>
      <c r="BF2288">
        <v>31</v>
      </c>
      <c r="BG2288" t="s">
        <v>12888</v>
      </c>
      <c r="BH2288" t="s">
        <v>12889</v>
      </c>
      <c r="BI2288" t="s">
        <v>12823</v>
      </c>
      <c r="BJ2288" t="s">
        <v>13424</v>
      </c>
      <c r="BK2288">
        <v>3101</v>
      </c>
      <c r="BL2288" t="s">
        <v>13409</v>
      </c>
      <c r="BM2288" t="s">
        <v>13410</v>
      </c>
    </row>
    <row r="2289" spans="1:65" x14ac:dyDescent="0.25">
      <c r="A2289" s="17" t="s">
        <v>6971</v>
      </c>
      <c r="B2289" s="18">
        <v>1</v>
      </c>
      <c r="C2289" s="19" t="s">
        <v>6992</v>
      </c>
      <c r="D2289" s="20" t="s">
        <v>6987</v>
      </c>
      <c r="E2289" s="20" t="s">
        <v>6993</v>
      </c>
      <c r="F2289" s="21">
        <v>1503408</v>
      </c>
      <c r="G2289" s="20" t="s">
        <v>6994</v>
      </c>
      <c r="H2289" s="22">
        <v>1761.76</v>
      </c>
      <c r="I2289" s="22">
        <v>1761.76</v>
      </c>
      <c r="J2289" s="22">
        <v>2091.4245999999998</v>
      </c>
      <c r="K2289" s="22">
        <v>1761.76</v>
      </c>
      <c r="L2289" s="22">
        <v>1761.76</v>
      </c>
      <c r="M2289" s="23">
        <v>104</v>
      </c>
      <c r="N2289" s="19" t="s">
        <v>44</v>
      </c>
      <c r="O2289" s="22">
        <v>38.020000000000003</v>
      </c>
      <c r="P2289" s="22">
        <v>0</v>
      </c>
      <c r="Q2289" s="22">
        <v>0</v>
      </c>
      <c r="R2289" s="22">
        <v>445.5444</v>
      </c>
      <c r="S2289" s="22">
        <v>0</v>
      </c>
      <c r="T2289" s="22">
        <v>1615.8802000000001</v>
      </c>
      <c r="U2289" s="22">
        <v>0</v>
      </c>
      <c r="V2289" s="22">
        <v>30</v>
      </c>
      <c r="W2289" s="22">
        <v>0</v>
      </c>
      <c r="X2289" s="22">
        <v>15</v>
      </c>
      <c r="Y2289" s="22">
        <v>30</v>
      </c>
      <c r="Z2289" s="22">
        <v>0</v>
      </c>
      <c r="AA2289" s="22">
        <v>40</v>
      </c>
      <c r="AB2289" s="22">
        <v>12</v>
      </c>
      <c r="AC2289" s="22">
        <v>0</v>
      </c>
      <c r="AD2289" s="22">
        <v>3</v>
      </c>
      <c r="AE2289" s="24">
        <v>100</v>
      </c>
      <c r="AF2289" s="19" t="s">
        <v>65</v>
      </c>
      <c r="AG2289" s="25">
        <v>0.495</v>
      </c>
      <c r="AH2289" s="22">
        <v>341326.03</v>
      </c>
      <c r="AI2289" s="22">
        <v>442399.58</v>
      </c>
      <c r="AJ2289" s="22">
        <v>783725.6100000001</v>
      </c>
      <c r="AK2289" s="21" t="s">
        <v>486</v>
      </c>
      <c r="AL2289" s="21" t="s">
        <v>502</v>
      </c>
      <c r="AM2289" s="26" t="s">
        <v>48</v>
      </c>
      <c r="AN2289" s="27">
        <v>0</v>
      </c>
      <c r="AS2289">
        <f t="shared" si="70"/>
        <v>1502</v>
      </c>
      <c r="AT2289" t="str">
        <f t="shared" si="71"/>
        <v>Região Rural da Metrópole de Belém</v>
      </c>
      <c r="BE2289">
        <v>3104502</v>
      </c>
      <c r="BF2289">
        <v>31</v>
      </c>
      <c r="BG2289" t="s">
        <v>12888</v>
      </c>
      <c r="BH2289" t="s">
        <v>12889</v>
      </c>
      <c r="BI2289" t="s">
        <v>12823</v>
      </c>
      <c r="BJ2289" t="s">
        <v>13425</v>
      </c>
      <c r="BK2289">
        <v>3101</v>
      </c>
      <c r="BL2289" t="s">
        <v>13409</v>
      </c>
      <c r="BM2289" t="s">
        <v>13410</v>
      </c>
    </row>
    <row r="2290" spans="1:65" x14ac:dyDescent="0.25">
      <c r="A2290" s="17" t="s">
        <v>6971</v>
      </c>
      <c r="B2290" s="18">
        <v>1</v>
      </c>
      <c r="C2290" s="19" t="s">
        <v>6995</v>
      </c>
      <c r="D2290" s="20" t="s">
        <v>6996</v>
      </c>
      <c r="E2290" s="20" t="s">
        <v>6997</v>
      </c>
      <c r="F2290" s="21">
        <v>1504703</v>
      </c>
      <c r="G2290" s="20" t="s">
        <v>6998</v>
      </c>
      <c r="H2290" s="22">
        <v>13477</v>
      </c>
      <c r="I2290" s="22">
        <v>13477</v>
      </c>
      <c r="J2290" s="22">
        <v>13477</v>
      </c>
      <c r="K2290" s="22">
        <v>13487.6342</v>
      </c>
      <c r="L2290" s="22">
        <v>13477</v>
      </c>
      <c r="M2290" s="23">
        <v>260</v>
      </c>
      <c r="N2290" s="19" t="s">
        <v>44</v>
      </c>
      <c r="O2290" s="22">
        <v>192</v>
      </c>
      <c r="P2290" s="22">
        <v>0</v>
      </c>
      <c r="Q2290" s="22">
        <v>0</v>
      </c>
      <c r="R2290" s="22">
        <v>261.5</v>
      </c>
      <c r="S2290" s="22">
        <v>0</v>
      </c>
      <c r="T2290" s="22">
        <v>0</v>
      </c>
      <c r="U2290" s="22">
        <v>13207.5</v>
      </c>
      <c r="V2290" s="22">
        <v>8</v>
      </c>
      <c r="W2290" s="22">
        <v>0</v>
      </c>
      <c r="X2290" s="22">
        <v>0</v>
      </c>
      <c r="Y2290" s="22">
        <v>70</v>
      </c>
      <c r="Z2290" s="22">
        <v>20</v>
      </c>
      <c r="AA2290" s="22">
        <v>8</v>
      </c>
      <c r="AB2290" s="22">
        <v>0</v>
      </c>
      <c r="AC2290" s="22">
        <v>0</v>
      </c>
      <c r="AD2290" s="22">
        <v>2</v>
      </c>
      <c r="AE2290" s="24">
        <v>100</v>
      </c>
      <c r="AF2290" s="19" t="s">
        <v>65</v>
      </c>
      <c r="AG2290" s="25">
        <v>0.59870000000000001</v>
      </c>
      <c r="AH2290" s="22">
        <v>9780.02</v>
      </c>
      <c r="AI2290" s="22">
        <v>1600808.07</v>
      </c>
      <c r="AJ2290" s="22">
        <v>1610588.09</v>
      </c>
      <c r="AK2290" s="21" t="s">
        <v>3715</v>
      </c>
      <c r="AL2290" s="21" t="s">
        <v>1576</v>
      </c>
      <c r="AM2290" s="26" t="s">
        <v>48</v>
      </c>
      <c r="AN2290" s="27">
        <v>0</v>
      </c>
      <c r="AS2290">
        <f t="shared" si="70"/>
        <v>1502</v>
      </c>
      <c r="AT2290" t="str">
        <f t="shared" si="71"/>
        <v>Região Rural da Metrópole de Belém</v>
      </c>
      <c r="BE2290">
        <v>3106655</v>
      </c>
      <c r="BF2290">
        <v>31</v>
      </c>
      <c r="BG2290" t="s">
        <v>12888</v>
      </c>
      <c r="BH2290" t="s">
        <v>12889</v>
      </c>
      <c r="BI2290" t="s">
        <v>12823</v>
      </c>
      <c r="BJ2290" t="s">
        <v>13426</v>
      </c>
      <c r="BK2290">
        <v>3101</v>
      </c>
      <c r="BL2290" t="s">
        <v>13409</v>
      </c>
      <c r="BM2290" t="s">
        <v>13410</v>
      </c>
    </row>
    <row r="2291" spans="1:65" x14ac:dyDescent="0.25">
      <c r="A2291" s="17" t="s">
        <v>6971</v>
      </c>
      <c r="B2291" s="18">
        <v>1</v>
      </c>
      <c r="C2291" s="19" t="s">
        <v>6999</v>
      </c>
      <c r="D2291" s="20" t="s">
        <v>6996</v>
      </c>
      <c r="E2291" s="20" t="s">
        <v>6997</v>
      </c>
      <c r="F2291" s="21">
        <v>1504703</v>
      </c>
      <c r="G2291" s="20" t="s">
        <v>7000</v>
      </c>
      <c r="H2291" s="22">
        <v>10335</v>
      </c>
      <c r="I2291" s="22">
        <v>9737</v>
      </c>
      <c r="J2291" s="22">
        <v>9737</v>
      </c>
      <c r="K2291" s="22">
        <v>10335</v>
      </c>
      <c r="L2291" s="22">
        <v>9737</v>
      </c>
      <c r="M2291" s="23">
        <v>190</v>
      </c>
      <c r="N2291" s="19" t="s">
        <v>44</v>
      </c>
      <c r="O2291" s="22">
        <v>139</v>
      </c>
      <c r="P2291" s="22">
        <v>0</v>
      </c>
      <c r="Q2291" s="22">
        <v>0</v>
      </c>
      <c r="R2291" s="22">
        <v>80</v>
      </c>
      <c r="S2291" s="22">
        <v>0</v>
      </c>
      <c r="T2291" s="22">
        <v>0</v>
      </c>
      <c r="U2291" s="22">
        <v>9250.15</v>
      </c>
      <c r="V2291" s="22">
        <v>406.85</v>
      </c>
      <c r="W2291" s="22">
        <v>0</v>
      </c>
      <c r="X2291" s="22">
        <v>0</v>
      </c>
      <c r="Y2291" s="22">
        <v>70</v>
      </c>
      <c r="Z2291" s="22">
        <v>20</v>
      </c>
      <c r="AA2291" s="22">
        <v>5</v>
      </c>
      <c r="AB2291" s="22">
        <v>0</v>
      </c>
      <c r="AC2291" s="22">
        <v>0</v>
      </c>
      <c r="AD2291" s="22">
        <v>5</v>
      </c>
      <c r="AE2291" s="24">
        <v>100</v>
      </c>
      <c r="AF2291" s="19" t="s">
        <v>44</v>
      </c>
      <c r="AG2291" s="25">
        <v>0.69750000000000001</v>
      </c>
      <c r="AH2291" s="22">
        <v>10578.25</v>
      </c>
      <c r="AI2291" s="22">
        <v>904036.05</v>
      </c>
      <c r="AJ2291" s="22">
        <v>914614.3</v>
      </c>
      <c r="AK2291" s="21" t="s">
        <v>7001</v>
      </c>
      <c r="AL2291" s="21" t="s">
        <v>1742</v>
      </c>
      <c r="AM2291" s="26" t="s">
        <v>48</v>
      </c>
      <c r="AN2291" s="27">
        <v>0</v>
      </c>
      <c r="AS2291">
        <f t="shared" si="70"/>
        <v>1502</v>
      </c>
      <c r="AT2291" t="str">
        <f t="shared" si="71"/>
        <v>Região Rural da Metrópole de Belém</v>
      </c>
      <c r="BE2291">
        <v>3107307</v>
      </c>
      <c r="BF2291">
        <v>31</v>
      </c>
      <c r="BG2291" t="s">
        <v>12888</v>
      </c>
      <c r="BH2291" t="s">
        <v>12889</v>
      </c>
      <c r="BI2291" t="s">
        <v>12823</v>
      </c>
      <c r="BJ2291" t="s">
        <v>13427</v>
      </c>
      <c r="BK2291">
        <v>3101</v>
      </c>
      <c r="BL2291" t="s">
        <v>13409</v>
      </c>
      <c r="BM2291" t="s">
        <v>13410</v>
      </c>
    </row>
    <row r="2292" spans="1:65" x14ac:dyDescent="0.25">
      <c r="A2292" s="17" t="s">
        <v>6971</v>
      </c>
      <c r="B2292" s="18">
        <v>1</v>
      </c>
      <c r="C2292" s="19" t="s">
        <v>7002</v>
      </c>
      <c r="D2292" s="20" t="s">
        <v>4603</v>
      </c>
      <c r="E2292" s="20" t="s">
        <v>4603</v>
      </c>
      <c r="F2292" s="21">
        <v>1505502</v>
      </c>
      <c r="G2292" s="20" t="s">
        <v>7003</v>
      </c>
      <c r="H2292" s="22">
        <v>4356</v>
      </c>
      <c r="I2292" s="22">
        <v>4356</v>
      </c>
      <c r="J2292" s="22">
        <v>2588.5171</v>
      </c>
      <c r="K2292" s="22">
        <v>1623.0622000000001</v>
      </c>
      <c r="L2292" s="22">
        <v>1623.0622000000001</v>
      </c>
      <c r="M2292" s="23">
        <v>32</v>
      </c>
      <c r="N2292" s="19" t="s">
        <v>44</v>
      </c>
      <c r="O2292" s="22">
        <v>29.51</v>
      </c>
      <c r="P2292" s="22">
        <v>1E-3</v>
      </c>
      <c r="Q2292" s="22">
        <v>1E-3</v>
      </c>
      <c r="R2292" s="22">
        <v>48</v>
      </c>
      <c r="S2292" s="22">
        <v>1.0000000000000001E-5</v>
      </c>
      <c r="T2292" s="22">
        <v>1.0622</v>
      </c>
      <c r="U2292" s="22">
        <v>670</v>
      </c>
      <c r="V2292" s="22">
        <v>4</v>
      </c>
      <c r="W2292" s="22">
        <v>1E-3</v>
      </c>
      <c r="X2292" s="22">
        <v>15</v>
      </c>
      <c r="Y2292" s="22">
        <v>65</v>
      </c>
      <c r="Z2292" s="22">
        <v>10</v>
      </c>
      <c r="AA2292" s="22">
        <v>5</v>
      </c>
      <c r="AB2292" s="22">
        <v>0</v>
      </c>
      <c r="AC2292" s="22">
        <v>1E-3</v>
      </c>
      <c r="AD2292" s="22">
        <v>5</v>
      </c>
      <c r="AE2292" s="24">
        <v>100.00200000000001</v>
      </c>
      <c r="AF2292" s="19" t="s">
        <v>65</v>
      </c>
      <c r="AG2292" s="25">
        <v>0.62</v>
      </c>
      <c r="AH2292" s="22">
        <v>262358.63</v>
      </c>
      <c r="AI2292" s="22">
        <v>516734.31</v>
      </c>
      <c r="AJ2292" s="22">
        <v>779092.94</v>
      </c>
      <c r="AK2292" s="21" t="s">
        <v>4223</v>
      </c>
      <c r="AL2292" s="21" t="s">
        <v>5196</v>
      </c>
      <c r="AM2292" s="26" t="s">
        <v>48</v>
      </c>
      <c r="AN2292" s="27">
        <v>0</v>
      </c>
      <c r="AS2292">
        <f t="shared" si="70"/>
        <v>1502</v>
      </c>
      <c r="AT2292" t="str">
        <f t="shared" si="71"/>
        <v>Região Rural da Metrópole de Belém</v>
      </c>
      <c r="BE2292">
        <v>3108206</v>
      </c>
      <c r="BF2292">
        <v>31</v>
      </c>
      <c r="BG2292" t="s">
        <v>12888</v>
      </c>
      <c r="BH2292" t="s">
        <v>12889</v>
      </c>
      <c r="BI2292" t="s">
        <v>12823</v>
      </c>
      <c r="BJ2292" t="s">
        <v>13428</v>
      </c>
      <c r="BK2292">
        <v>3101</v>
      </c>
      <c r="BL2292" t="s">
        <v>13409</v>
      </c>
      <c r="BM2292" t="s">
        <v>13410</v>
      </c>
    </row>
    <row r="2293" spans="1:65" x14ac:dyDescent="0.25">
      <c r="A2293" s="17" t="s">
        <v>6971</v>
      </c>
      <c r="B2293" s="18">
        <v>1</v>
      </c>
      <c r="C2293" s="19" t="s">
        <v>7004</v>
      </c>
      <c r="D2293" s="20" t="s">
        <v>4603</v>
      </c>
      <c r="E2293" s="20" t="s">
        <v>4603</v>
      </c>
      <c r="F2293" s="21">
        <v>1505502</v>
      </c>
      <c r="G2293" s="20" t="s">
        <v>7005</v>
      </c>
      <c r="H2293" s="22">
        <v>4137.8393999999998</v>
      </c>
      <c r="I2293" s="22">
        <v>4137.8393999999998</v>
      </c>
      <c r="J2293" s="22">
        <v>1799.3619000000001</v>
      </c>
      <c r="K2293" s="22">
        <v>4137.8393999999998</v>
      </c>
      <c r="L2293" s="22">
        <v>1799.3619000000001</v>
      </c>
      <c r="M2293" s="23">
        <v>35</v>
      </c>
      <c r="N2293" s="19" t="s">
        <v>44</v>
      </c>
      <c r="O2293" s="22">
        <v>32.71</v>
      </c>
      <c r="P2293" s="22">
        <v>1E-3</v>
      </c>
      <c r="Q2293" s="22">
        <v>1E-3</v>
      </c>
      <c r="R2293" s="22">
        <v>55.011000000000003</v>
      </c>
      <c r="S2293" s="22">
        <v>0</v>
      </c>
      <c r="T2293" s="22">
        <v>14.9321</v>
      </c>
      <c r="U2293" s="22">
        <v>1668.3987999999999</v>
      </c>
      <c r="V2293" s="22">
        <v>0</v>
      </c>
      <c r="W2293" s="22">
        <v>0</v>
      </c>
      <c r="X2293" s="22">
        <v>45</v>
      </c>
      <c r="Y2293" s="22">
        <v>47</v>
      </c>
      <c r="Z2293" s="22">
        <v>1E-3</v>
      </c>
      <c r="AA2293" s="22">
        <v>1E-3</v>
      </c>
      <c r="AB2293" s="22">
        <v>1E-3</v>
      </c>
      <c r="AC2293" s="22">
        <v>1E-3</v>
      </c>
      <c r="AD2293" s="22">
        <v>8</v>
      </c>
      <c r="AE2293" s="24">
        <v>100.00400000000002</v>
      </c>
      <c r="AF2293" s="19" t="s">
        <v>65</v>
      </c>
      <c r="AG2293" s="25">
        <v>0.66900000000000004</v>
      </c>
      <c r="AH2293" s="22">
        <v>18895.8</v>
      </c>
      <c r="AI2293" s="22">
        <v>500080.4</v>
      </c>
      <c r="AJ2293" s="22">
        <v>518976.2</v>
      </c>
      <c r="AK2293" s="21" t="s">
        <v>4223</v>
      </c>
      <c r="AL2293" s="21" t="s">
        <v>7006</v>
      </c>
      <c r="AM2293" s="26" t="s">
        <v>48</v>
      </c>
      <c r="AN2293" s="27">
        <v>0</v>
      </c>
      <c r="AS2293">
        <f t="shared" si="70"/>
        <v>1502</v>
      </c>
      <c r="AT2293" t="str">
        <f t="shared" si="71"/>
        <v>Região Rural da Metrópole de Belém</v>
      </c>
      <c r="BE2293">
        <v>3108255</v>
      </c>
      <c r="BF2293">
        <v>31</v>
      </c>
      <c r="BG2293" t="s">
        <v>12888</v>
      </c>
      <c r="BH2293" t="s">
        <v>12889</v>
      </c>
      <c r="BI2293" t="s">
        <v>12823</v>
      </c>
      <c r="BJ2293" t="s">
        <v>13429</v>
      </c>
      <c r="BK2293">
        <v>3101</v>
      </c>
      <c r="BL2293" t="s">
        <v>13409</v>
      </c>
      <c r="BM2293" t="s">
        <v>13410</v>
      </c>
    </row>
    <row r="2294" spans="1:65" x14ac:dyDescent="0.25">
      <c r="A2294" s="17" t="s">
        <v>6971</v>
      </c>
      <c r="B2294" s="18">
        <v>1</v>
      </c>
      <c r="C2294" s="19" t="s">
        <v>7007</v>
      </c>
      <c r="D2294" s="20" t="s">
        <v>4603</v>
      </c>
      <c r="E2294" s="20" t="s">
        <v>4603</v>
      </c>
      <c r="F2294" s="21">
        <v>1505502</v>
      </c>
      <c r="G2294" s="20" t="s">
        <v>7008</v>
      </c>
      <c r="H2294" s="22">
        <v>1445.9221</v>
      </c>
      <c r="I2294" s="22">
        <v>1445.9221</v>
      </c>
      <c r="J2294" s="22">
        <v>1445.9221</v>
      </c>
      <c r="K2294" s="22">
        <v>8275.6442000000006</v>
      </c>
      <c r="L2294" s="22">
        <v>1445.9221</v>
      </c>
      <c r="M2294" s="23">
        <v>28</v>
      </c>
      <c r="N2294" s="19" t="s">
        <v>44</v>
      </c>
      <c r="O2294" s="22">
        <v>26.47</v>
      </c>
      <c r="P2294" s="22">
        <v>1E-3</v>
      </c>
      <c r="Q2294" s="22">
        <v>1E-3</v>
      </c>
      <c r="R2294" s="22">
        <v>48.293700000000001</v>
      </c>
      <c r="S2294" s="22">
        <v>1.0000000000000001E-5</v>
      </c>
      <c r="T2294" s="22">
        <v>330.3931</v>
      </c>
      <c r="U2294" s="22">
        <v>706.91129999999998</v>
      </c>
      <c r="V2294" s="22">
        <v>4.3376999999999999</v>
      </c>
      <c r="W2294" s="22">
        <v>1E-4</v>
      </c>
      <c r="X2294" s="22">
        <v>1E-4</v>
      </c>
      <c r="Y2294" s="22">
        <v>74.63</v>
      </c>
      <c r="Z2294" s="22">
        <v>8.19</v>
      </c>
      <c r="AA2294" s="22">
        <v>1E-4</v>
      </c>
      <c r="AB2294" s="22">
        <v>13.84</v>
      </c>
      <c r="AC2294" s="22">
        <v>1E-4</v>
      </c>
      <c r="AD2294" s="22">
        <v>3.34</v>
      </c>
      <c r="AE2294" s="24">
        <v>100.00040000000001</v>
      </c>
      <c r="AF2294" s="19" t="s">
        <v>65</v>
      </c>
      <c r="AG2294" s="25">
        <v>0.48399999999999999</v>
      </c>
      <c r="AH2294" s="22">
        <v>1E-3</v>
      </c>
      <c r="AI2294" s="22">
        <v>765294.44</v>
      </c>
      <c r="AJ2294" s="22">
        <v>765294.44099999999</v>
      </c>
      <c r="AK2294" s="21" t="s">
        <v>7009</v>
      </c>
      <c r="AL2294" s="21" t="s">
        <v>7010</v>
      </c>
      <c r="AM2294" s="26" t="s">
        <v>48</v>
      </c>
      <c r="AN2294" s="27">
        <v>0</v>
      </c>
      <c r="AS2294">
        <f t="shared" si="70"/>
        <v>1502</v>
      </c>
      <c r="AT2294" t="str">
        <f t="shared" si="71"/>
        <v>Região Rural da Metrópole de Belém</v>
      </c>
      <c r="BE2294">
        <v>3108503</v>
      </c>
      <c r="BF2294">
        <v>31</v>
      </c>
      <c r="BG2294" t="s">
        <v>12888</v>
      </c>
      <c r="BH2294" t="s">
        <v>12889</v>
      </c>
      <c r="BI2294" t="s">
        <v>12823</v>
      </c>
      <c r="BJ2294" t="s">
        <v>13430</v>
      </c>
      <c r="BK2294">
        <v>3101</v>
      </c>
      <c r="BL2294" t="s">
        <v>13409</v>
      </c>
      <c r="BM2294" t="s">
        <v>13410</v>
      </c>
    </row>
    <row r="2295" spans="1:65" x14ac:dyDescent="0.25">
      <c r="A2295" s="17" t="s">
        <v>6971</v>
      </c>
      <c r="B2295" s="18">
        <v>1</v>
      </c>
      <c r="C2295" s="19" t="s">
        <v>7011</v>
      </c>
      <c r="D2295" s="20" t="s">
        <v>4603</v>
      </c>
      <c r="E2295" s="20" t="s">
        <v>4603</v>
      </c>
      <c r="F2295" s="21">
        <v>1505502</v>
      </c>
      <c r="G2295" s="20" t="s">
        <v>7012</v>
      </c>
      <c r="H2295" s="22">
        <v>4311</v>
      </c>
      <c r="I2295" s="22">
        <v>4311</v>
      </c>
      <c r="J2295" s="22">
        <v>3955.6720999999998</v>
      </c>
      <c r="K2295" s="22">
        <v>1799.3619000000001</v>
      </c>
      <c r="L2295" s="22">
        <v>1799.3619000000001</v>
      </c>
      <c r="M2295" s="23">
        <v>60</v>
      </c>
      <c r="N2295" s="19" t="s">
        <v>44</v>
      </c>
      <c r="O2295" s="22">
        <v>71.92</v>
      </c>
      <c r="P2295" s="22">
        <v>1E-3</v>
      </c>
      <c r="Q2295" s="22">
        <v>1E-3</v>
      </c>
      <c r="R2295" s="22"/>
      <c r="S2295" s="22"/>
      <c r="T2295" s="22"/>
      <c r="U2295" s="22"/>
      <c r="V2295" s="22"/>
      <c r="W2295" s="22">
        <v>1E-3</v>
      </c>
      <c r="X2295" s="22">
        <v>75</v>
      </c>
      <c r="Y2295" s="22">
        <v>11</v>
      </c>
      <c r="Z2295" s="22">
        <v>1E-3</v>
      </c>
      <c r="AA2295" s="22">
        <v>1E-3</v>
      </c>
      <c r="AB2295" s="22">
        <v>1E-3</v>
      </c>
      <c r="AC2295" s="22">
        <v>1E-3</v>
      </c>
      <c r="AD2295" s="22">
        <v>14</v>
      </c>
      <c r="AE2295" s="24">
        <v>100.00500000000002</v>
      </c>
      <c r="AF2295" s="19" t="s">
        <v>65</v>
      </c>
      <c r="AG2295" s="25">
        <v>0.61599999999999999</v>
      </c>
      <c r="AH2295" s="22">
        <v>5863</v>
      </c>
      <c r="AI2295" s="22">
        <v>1067110.94</v>
      </c>
      <c r="AJ2295" s="22">
        <v>1072973.94</v>
      </c>
      <c r="AK2295" s="21" t="s">
        <v>4223</v>
      </c>
      <c r="AL2295" s="21" t="s">
        <v>7006</v>
      </c>
      <c r="AM2295" s="26" t="s">
        <v>48</v>
      </c>
      <c r="AN2295" s="27">
        <v>0</v>
      </c>
      <c r="AS2295">
        <f t="shared" si="70"/>
        <v>1502</v>
      </c>
      <c r="AT2295" t="str">
        <f t="shared" si="71"/>
        <v>Região Rural da Metrópole de Belém</v>
      </c>
      <c r="BE2295">
        <v>3108602</v>
      </c>
      <c r="BF2295">
        <v>31</v>
      </c>
      <c r="BG2295" t="s">
        <v>12888</v>
      </c>
      <c r="BH2295" t="s">
        <v>12889</v>
      </c>
      <c r="BI2295" t="s">
        <v>12823</v>
      </c>
      <c r="BJ2295" t="s">
        <v>13431</v>
      </c>
      <c r="BK2295">
        <v>3101</v>
      </c>
      <c r="BL2295" t="s">
        <v>13409</v>
      </c>
      <c r="BM2295" t="s">
        <v>13410</v>
      </c>
    </row>
    <row r="2296" spans="1:65" x14ac:dyDescent="0.25">
      <c r="A2296" s="17" t="s">
        <v>6971</v>
      </c>
      <c r="B2296" s="18">
        <v>1</v>
      </c>
      <c r="C2296" s="19" t="s">
        <v>7013</v>
      </c>
      <c r="D2296" s="20" t="s">
        <v>4603</v>
      </c>
      <c r="E2296" s="20" t="s">
        <v>4603</v>
      </c>
      <c r="F2296" s="21">
        <v>1505502</v>
      </c>
      <c r="G2296" s="20" t="s">
        <v>7014</v>
      </c>
      <c r="H2296" s="22">
        <v>37239</v>
      </c>
      <c r="I2296" s="22">
        <v>26210.712100000001</v>
      </c>
      <c r="J2296" s="22">
        <v>26210.712100000001</v>
      </c>
      <c r="K2296" s="22">
        <v>26210.712100000001</v>
      </c>
      <c r="L2296" s="22">
        <v>26210.712100000001</v>
      </c>
      <c r="M2296" s="23">
        <v>450</v>
      </c>
      <c r="N2296" s="19" t="s">
        <v>44</v>
      </c>
      <c r="O2296" s="22">
        <v>476.59</v>
      </c>
      <c r="P2296" s="22">
        <v>1E-3</v>
      </c>
      <c r="Q2296" s="22">
        <v>1E-3</v>
      </c>
      <c r="R2296" s="22">
        <v>563</v>
      </c>
      <c r="S2296" s="22">
        <v>1.0000000000000001E-5</v>
      </c>
      <c r="T2296" s="22">
        <v>53</v>
      </c>
      <c r="U2296" s="22">
        <v>21826.3321</v>
      </c>
      <c r="V2296" s="22">
        <v>1.0000000000000001E-5</v>
      </c>
      <c r="W2296" s="22">
        <v>1E-3</v>
      </c>
      <c r="X2296" s="22">
        <v>13</v>
      </c>
      <c r="Y2296" s="22">
        <v>76</v>
      </c>
      <c r="Z2296" s="22">
        <v>1E-3</v>
      </c>
      <c r="AA2296" s="22">
        <v>1E-3</v>
      </c>
      <c r="AB2296" s="22">
        <v>1E-3</v>
      </c>
      <c r="AC2296" s="22">
        <v>1E-3</v>
      </c>
      <c r="AD2296" s="22">
        <v>11</v>
      </c>
      <c r="AE2296" s="24">
        <v>100.00500000000002</v>
      </c>
      <c r="AF2296" s="19" t="s">
        <v>65</v>
      </c>
      <c r="AG2296" s="25">
        <v>0.61199999999999999</v>
      </c>
      <c r="AH2296" s="22">
        <v>166264</v>
      </c>
      <c r="AI2296" s="22">
        <v>7054633.3899999997</v>
      </c>
      <c r="AJ2296" s="22">
        <v>7220897.3899999997</v>
      </c>
      <c r="AK2296" s="21" t="s">
        <v>4223</v>
      </c>
      <c r="AL2296" s="21" t="s">
        <v>7006</v>
      </c>
      <c r="AM2296" s="26" t="s">
        <v>48</v>
      </c>
      <c r="AN2296" s="27">
        <v>0</v>
      </c>
      <c r="AS2296">
        <f t="shared" si="70"/>
        <v>1502</v>
      </c>
      <c r="AT2296" t="str">
        <f t="shared" si="71"/>
        <v>Região Rural da Metrópole de Belém</v>
      </c>
      <c r="BE2296">
        <v>3109204</v>
      </c>
      <c r="BF2296">
        <v>31</v>
      </c>
      <c r="BG2296" t="s">
        <v>12888</v>
      </c>
      <c r="BH2296" t="s">
        <v>12889</v>
      </c>
      <c r="BI2296" t="s">
        <v>12823</v>
      </c>
      <c r="BJ2296" t="s">
        <v>13432</v>
      </c>
      <c r="BK2296">
        <v>3101</v>
      </c>
      <c r="BL2296" t="s">
        <v>13409</v>
      </c>
      <c r="BM2296" t="s">
        <v>13410</v>
      </c>
    </row>
    <row r="2297" spans="1:65" x14ac:dyDescent="0.25">
      <c r="A2297" s="17" t="s">
        <v>6971</v>
      </c>
      <c r="B2297" s="18">
        <v>1</v>
      </c>
      <c r="C2297" s="19" t="s">
        <v>7015</v>
      </c>
      <c r="D2297" s="20" t="s">
        <v>4603</v>
      </c>
      <c r="E2297" s="20" t="s">
        <v>4603</v>
      </c>
      <c r="F2297" s="21">
        <v>1505502</v>
      </c>
      <c r="G2297" s="20" t="s">
        <v>7016</v>
      </c>
      <c r="H2297" s="22">
        <v>17423.88</v>
      </c>
      <c r="I2297" s="22">
        <v>16385.84</v>
      </c>
      <c r="J2297" s="22">
        <v>16385.84</v>
      </c>
      <c r="K2297" s="22">
        <v>17423.88</v>
      </c>
      <c r="L2297" s="22">
        <v>16385.84</v>
      </c>
      <c r="M2297" s="23">
        <v>270</v>
      </c>
      <c r="N2297" s="19" t="s">
        <v>44</v>
      </c>
      <c r="O2297" s="22">
        <v>297.92</v>
      </c>
      <c r="P2297" s="22">
        <v>10.53</v>
      </c>
      <c r="Q2297" s="22">
        <v>69.56</v>
      </c>
      <c r="R2297" s="22">
        <v>210.82</v>
      </c>
      <c r="S2297" s="22">
        <v>8192.92</v>
      </c>
      <c r="T2297" s="22">
        <v>7378.35</v>
      </c>
      <c r="U2297" s="22">
        <v>531.79</v>
      </c>
      <c r="V2297" s="22">
        <v>71.95</v>
      </c>
      <c r="W2297" s="22">
        <v>0</v>
      </c>
      <c r="X2297" s="22">
        <v>15</v>
      </c>
      <c r="Y2297" s="22">
        <v>34.5</v>
      </c>
      <c r="Z2297" s="22">
        <v>9</v>
      </c>
      <c r="AA2297" s="22">
        <v>0</v>
      </c>
      <c r="AB2297" s="22">
        <v>40</v>
      </c>
      <c r="AC2297" s="22">
        <v>0</v>
      </c>
      <c r="AD2297" s="22">
        <v>1.5</v>
      </c>
      <c r="AE2297" s="24">
        <v>100</v>
      </c>
      <c r="AF2297" s="19" t="s">
        <v>57</v>
      </c>
      <c r="AG2297" s="25">
        <v>0.40600000000000003</v>
      </c>
      <c r="AH2297" s="22">
        <v>1256286.68</v>
      </c>
      <c r="AI2297" s="22">
        <v>980668.4</v>
      </c>
      <c r="AJ2297" s="22">
        <v>2236955.08</v>
      </c>
      <c r="AK2297" s="21" t="s">
        <v>2061</v>
      </c>
      <c r="AL2297" s="21" t="s">
        <v>81</v>
      </c>
      <c r="AM2297" s="26" t="s">
        <v>48</v>
      </c>
      <c r="AN2297" s="27">
        <v>0</v>
      </c>
      <c r="AS2297">
        <f t="shared" si="70"/>
        <v>1502</v>
      </c>
      <c r="AT2297" t="str">
        <f t="shared" si="71"/>
        <v>Região Rural da Metrópole de Belém</v>
      </c>
      <c r="BE2297">
        <v>3111150</v>
      </c>
      <c r="BF2297">
        <v>31</v>
      </c>
      <c r="BG2297" t="s">
        <v>12888</v>
      </c>
      <c r="BH2297" t="s">
        <v>12889</v>
      </c>
      <c r="BI2297" t="s">
        <v>12823</v>
      </c>
      <c r="BJ2297" t="s">
        <v>13433</v>
      </c>
      <c r="BK2297">
        <v>3101</v>
      </c>
      <c r="BL2297" t="s">
        <v>13409</v>
      </c>
      <c r="BM2297" t="s">
        <v>13410</v>
      </c>
    </row>
    <row r="2298" spans="1:65" x14ac:dyDescent="0.25">
      <c r="A2298" s="17" t="s">
        <v>6971</v>
      </c>
      <c r="B2298" s="18">
        <v>1</v>
      </c>
      <c r="C2298" s="19" t="s">
        <v>7017</v>
      </c>
      <c r="D2298" s="20" t="s">
        <v>4603</v>
      </c>
      <c r="E2298" s="20" t="s">
        <v>4603</v>
      </c>
      <c r="F2298" s="21">
        <v>1505502</v>
      </c>
      <c r="G2298" s="20" t="s">
        <v>7018</v>
      </c>
      <c r="H2298" s="22">
        <v>4355.97</v>
      </c>
      <c r="I2298" s="22">
        <v>4355.97</v>
      </c>
      <c r="J2298" s="22">
        <v>4036.5578999999998</v>
      </c>
      <c r="K2298" s="22">
        <v>4036.5576000000001</v>
      </c>
      <c r="L2298" s="22">
        <v>4036.5578999999998</v>
      </c>
      <c r="M2298" s="23">
        <v>98</v>
      </c>
      <c r="N2298" s="19" t="s">
        <v>44</v>
      </c>
      <c r="O2298" s="22">
        <v>73.400000000000006</v>
      </c>
      <c r="P2298" s="22">
        <v>1E-3</v>
      </c>
      <c r="Q2298" s="22">
        <v>1E-3</v>
      </c>
      <c r="R2298" s="22">
        <v>201</v>
      </c>
      <c r="S2298" s="22">
        <v>1.0000000000000001E-5</v>
      </c>
      <c r="T2298" s="22">
        <v>1.0000000000000001E-5</v>
      </c>
      <c r="U2298" s="22">
        <v>3790.5578999999998</v>
      </c>
      <c r="V2298" s="22">
        <v>45</v>
      </c>
      <c r="W2298" s="22">
        <v>1E-3</v>
      </c>
      <c r="X2298" s="22">
        <v>35</v>
      </c>
      <c r="Y2298" s="22">
        <v>35</v>
      </c>
      <c r="Z2298" s="22">
        <v>15</v>
      </c>
      <c r="AA2298" s="22">
        <v>1E-3</v>
      </c>
      <c r="AB2298" s="22">
        <v>10</v>
      </c>
      <c r="AC2298" s="22">
        <v>1E-3</v>
      </c>
      <c r="AD2298" s="22">
        <v>5</v>
      </c>
      <c r="AE2298" s="24">
        <v>100.00300000000001</v>
      </c>
      <c r="AF2298" s="19" t="s">
        <v>57</v>
      </c>
      <c r="AG2298" s="25">
        <v>0.51400000000000001</v>
      </c>
      <c r="AH2298" s="22">
        <v>12697.04</v>
      </c>
      <c r="AI2298" s="22">
        <v>527610.02</v>
      </c>
      <c r="AJ2298" s="22">
        <v>540307.06000000006</v>
      </c>
      <c r="AK2298" s="21" t="s">
        <v>761</v>
      </c>
      <c r="AL2298" s="21" t="s">
        <v>3194</v>
      </c>
      <c r="AM2298" s="26" t="s">
        <v>48</v>
      </c>
      <c r="AN2298" s="27">
        <v>0</v>
      </c>
      <c r="AS2298">
        <f t="shared" si="70"/>
        <v>1502</v>
      </c>
      <c r="AT2298" t="str">
        <f t="shared" si="71"/>
        <v>Região Rural da Metrópole de Belém</v>
      </c>
      <c r="BE2298">
        <v>3112703</v>
      </c>
      <c r="BF2298">
        <v>31</v>
      </c>
      <c r="BG2298" t="s">
        <v>12888</v>
      </c>
      <c r="BH2298" t="s">
        <v>12889</v>
      </c>
      <c r="BI2298" t="s">
        <v>12823</v>
      </c>
      <c r="BJ2298" t="s">
        <v>13434</v>
      </c>
      <c r="BK2298">
        <v>3101</v>
      </c>
      <c r="BL2298" t="s">
        <v>13409</v>
      </c>
      <c r="BM2298" t="s">
        <v>13410</v>
      </c>
    </row>
    <row r="2299" spans="1:65" x14ac:dyDescent="0.25">
      <c r="A2299" s="17" t="s">
        <v>6971</v>
      </c>
      <c r="B2299" s="18">
        <v>1</v>
      </c>
      <c r="C2299" s="19" t="s">
        <v>7019</v>
      </c>
      <c r="D2299" s="20" t="s">
        <v>4603</v>
      </c>
      <c r="E2299" s="20" t="s">
        <v>4603</v>
      </c>
      <c r="F2299" s="21">
        <v>1505502</v>
      </c>
      <c r="G2299" s="20" t="s">
        <v>7020</v>
      </c>
      <c r="H2299" s="22">
        <v>8570</v>
      </c>
      <c r="I2299" s="22">
        <v>8570</v>
      </c>
      <c r="J2299" s="22">
        <v>8712.2675999999992</v>
      </c>
      <c r="K2299" s="22">
        <v>4398.6337999999996</v>
      </c>
      <c r="L2299" s="22">
        <v>4398.6337999999996</v>
      </c>
      <c r="M2299" s="23">
        <v>85</v>
      </c>
      <c r="N2299" s="19" t="s">
        <v>44</v>
      </c>
      <c r="O2299" s="22">
        <v>79.97</v>
      </c>
      <c r="P2299" s="22">
        <v>1E-3</v>
      </c>
      <c r="Q2299" s="22">
        <v>1E-3</v>
      </c>
      <c r="R2299" s="22">
        <v>435</v>
      </c>
      <c r="S2299" s="22">
        <v>1.0000000000000001E-5</v>
      </c>
      <c r="T2299" s="22">
        <v>1.0000000000000001E-5</v>
      </c>
      <c r="U2299" s="22">
        <v>2453.6338000000001</v>
      </c>
      <c r="V2299" s="22">
        <v>60</v>
      </c>
      <c r="W2299" s="22">
        <v>1E-3</v>
      </c>
      <c r="X2299" s="22">
        <v>15</v>
      </c>
      <c r="Y2299" s="22">
        <v>65</v>
      </c>
      <c r="Z2299" s="22">
        <v>10</v>
      </c>
      <c r="AA2299" s="22">
        <v>5</v>
      </c>
      <c r="AB2299" s="22">
        <v>1E-3</v>
      </c>
      <c r="AC2299" s="22">
        <v>1E-3</v>
      </c>
      <c r="AD2299" s="22">
        <v>5</v>
      </c>
      <c r="AE2299" s="24">
        <v>100.00300000000001</v>
      </c>
      <c r="AF2299" s="19" t="s">
        <v>65</v>
      </c>
      <c r="AG2299" s="25">
        <v>0.60699999999999998</v>
      </c>
      <c r="AH2299" s="22">
        <v>451238.2</v>
      </c>
      <c r="AI2299" s="22">
        <v>678961.63</v>
      </c>
      <c r="AJ2299" s="22">
        <v>1130199.83</v>
      </c>
      <c r="AK2299" s="21" t="s">
        <v>761</v>
      </c>
      <c r="AL2299" s="21" t="s">
        <v>3194</v>
      </c>
      <c r="AM2299" s="26" t="s">
        <v>48</v>
      </c>
      <c r="AN2299" s="27">
        <v>0</v>
      </c>
      <c r="AS2299">
        <f t="shared" si="70"/>
        <v>1502</v>
      </c>
      <c r="AT2299" t="str">
        <f t="shared" si="71"/>
        <v>Região Rural da Metrópole de Belém</v>
      </c>
      <c r="BE2299">
        <v>3115474</v>
      </c>
      <c r="BF2299">
        <v>31</v>
      </c>
      <c r="BG2299" t="s">
        <v>12888</v>
      </c>
      <c r="BH2299" t="s">
        <v>12889</v>
      </c>
      <c r="BI2299" t="s">
        <v>12823</v>
      </c>
      <c r="BJ2299" t="s">
        <v>13435</v>
      </c>
      <c r="BK2299">
        <v>3101</v>
      </c>
      <c r="BL2299" t="s">
        <v>13409</v>
      </c>
      <c r="BM2299" t="s">
        <v>13410</v>
      </c>
    </row>
    <row r="2300" spans="1:65" x14ac:dyDescent="0.25">
      <c r="A2300" s="17" t="s">
        <v>6971</v>
      </c>
      <c r="B2300" s="18">
        <v>1</v>
      </c>
      <c r="C2300" s="19" t="s">
        <v>7021</v>
      </c>
      <c r="D2300" s="20" t="s">
        <v>4603</v>
      </c>
      <c r="E2300" s="20" t="s">
        <v>4603</v>
      </c>
      <c r="F2300" s="21">
        <v>1505502</v>
      </c>
      <c r="G2300" s="20" t="s">
        <v>7022</v>
      </c>
      <c r="H2300" s="22">
        <v>4137.8047999999999</v>
      </c>
      <c r="I2300" s="22">
        <v>3000.6563000000001</v>
      </c>
      <c r="J2300" s="22">
        <v>3000.6563000000001</v>
      </c>
      <c r="K2300" s="22">
        <v>4137.8047999999999</v>
      </c>
      <c r="L2300" s="22">
        <v>3000.6563000000001</v>
      </c>
      <c r="M2300" s="23">
        <v>51</v>
      </c>
      <c r="N2300" s="19" t="s">
        <v>44</v>
      </c>
      <c r="O2300" s="22">
        <v>54.56</v>
      </c>
      <c r="P2300" s="22">
        <v>1E-3</v>
      </c>
      <c r="Q2300" s="22">
        <v>1E-3</v>
      </c>
      <c r="R2300" s="22">
        <v>81.248099999999994</v>
      </c>
      <c r="S2300" s="22">
        <v>1.0000000000000001E-5</v>
      </c>
      <c r="T2300" s="22">
        <v>1.0000000000000001E-5</v>
      </c>
      <c r="U2300" s="22">
        <v>2919.4081999999999</v>
      </c>
      <c r="V2300" s="22">
        <v>1.0000000000000001E-5</v>
      </c>
      <c r="W2300" s="22">
        <v>1E-3</v>
      </c>
      <c r="X2300" s="22">
        <v>1E-3</v>
      </c>
      <c r="Y2300" s="22">
        <v>59</v>
      </c>
      <c r="Z2300" s="22">
        <v>28</v>
      </c>
      <c r="AA2300" s="22">
        <v>1E-3</v>
      </c>
      <c r="AB2300" s="22">
        <v>1E-3</v>
      </c>
      <c r="AC2300" s="22">
        <v>13</v>
      </c>
      <c r="AD2300" s="22">
        <v>1E-3</v>
      </c>
      <c r="AE2300" s="24">
        <v>100.00500000000002</v>
      </c>
      <c r="AF2300" s="19" t="s">
        <v>65</v>
      </c>
      <c r="AG2300" s="25">
        <v>0.56899999999999995</v>
      </c>
      <c r="AH2300" s="22">
        <v>14700.68</v>
      </c>
      <c r="AI2300" s="22">
        <v>1254724.43</v>
      </c>
      <c r="AJ2300" s="22">
        <v>1269425.1099999999</v>
      </c>
      <c r="AK2300" s="21" t="s">
        <v>7009</v>
      </c>
      <c r="AL2300" s="21" t="s">
        <v>5623</v>
      </c>
      <c r="AM2300" s="26" t="s">
        <v>48</v>
      </c>
      <c r="AN2300" s="27">
        <v>0</v>
      </c>
      <c r="AS2300">
        <f t="shared" si="70"/>
        <v>1502</v>
      </c>
      <c r="AT2300" t="str">
        <f t="shared" si="71"/>
        <v>Região Rural da Metrópole de Belém</v>
      </c>
      <c r="BE2300">
        <v>3116159</v>
      </c>
      <c r="BF2300">
        <v>31</v>
      </c>
      <c r="BG2300" t="s">
        <v>12888</v>
      </c>
      <c r="BH2300" t="s">
        <v>12889</v>
      </c>
      <c r="BI2300" t="s">
        <v>12823</v>
      </c>
      <c r="BJ2300" t="s">
        <v>13436</v>
      </c>
      <c r="BK2300">
        <v>3101</v>
      </c>
      <c r="BL2300" t="s">
        <v>13409</v>
      </c>
      <c r="BM2300" t="s">
        <v>13410</v>
      </c>
    </row>
    <row r="2301" spans="1:65" x14ac:dyDescent="0.25">
      <c r="A2301" s="17" t="s">
        <v>6971</v>
      </c>
      <c r="B2301" s="18">
        <v>1</v>
      </c>
      <c r="C2301" s="19" t="s">
        <v>7023</v>
      </c>
      <c r="D2301" s="20" t="s">
        <v>4603</v>
      </c>
      <c r="E2301" s="20" t="s">
        <v>4603</v>
      </c>
      <c r="F2301" s="21">
        <v>1505502</v>
      </c>
      <c r="G2301" s="20" t="s">
        <v>7024</v>
      </c>
      <c r="H2301" s="22">
        <v>4137.8393999999998</v>
      </c>
      <c r="I2301" s="22">
        <v>3640.4387999999999</v>
      </c>
      <c r="J2301" s="22">
        <v>3640.4387999999999</v>
      </c>
      <c r="K2301" s="22">
        <v>4137.8393999999998</v>
      </c>
      <c r="L2301" s="22">
        <v>3640.4387999999999</v>
      </c>
      <c r="M2301" s="23">
        <v>55</v>
      </c>
      <c r="N2301" s="19" t="s">
        <v>44</v>
      </c>
      <c r="O2301" s="22">
        <v>66.180000000000007</v>
      </c>
      <c r="P2301" s="22">
        <v>1E-3</v>
      </c>
      <c r="Q2301" s="22">
        <v>1E-3</v>
      </c>
      <c r="R2301" s="22">
        <v>123.0081</v>
      </c>
      <c r="S2301" s="22">
        <v>1.0000000000000001E-5</v>
      </c>
      <c r="T2301" s="22">
        <v>1.0000000000000001E-5</v>
      </c>
      <c r="U2301" s="22">
        <v>3517.4306999999999</v>
      </c>
      <c r="V2301" s="22">
        <v>1.0000000000000001E-5</v>
      </c>
      <c r="W2301" s="22">
        <v>1E-3</v>
      </c>
      <c r="X2301" s="22">
        <v>1E-3</v>
      </c>
      <c r="Y2301" s="22">
        <v>53</v>
      </c>
      <c r="Z2301" s="22">
        <v>38</v>
      </c>
      <c r="AA2301" s="22">
        <v>1E-3</v>
      </c>
      <c r="AB2301" s="22">
        <v>1E-3</v>
      </c>
      <c r="AC2301" s="22">
        <v>9</v>
      </c>
      <c r="AD2301" s="22">
        <v>1E-3</v>
      </c>
      <c r="AE2301" s="24">
        <v>100.00500000000002</v>
      </c>
      <c r="AF2301" s="19" t="s">
        <v>65</v>
      </c>
      <c r="AG2301" s="25">
        <v>0.57410000000000005</v>
      </c>
      <c r="AH2301" s="22">
        <v>13456</v>
      </c>
      <c r="AI2301" s="22">
        <v>1535904.84</v>
      </c>
      <c r="AJ2301" s="22">
        <v>1549360.84</v>
      </c>
      <c r="AK2301" s="21" t="s">
        <v>7009</v>
      </c>
      <c r="AL2301" s="21" t="s">
        <v>5623</v>
      </c>
      <c r="AM2301" s="26" t="s">
        <v>48</v>
      </c>
      <c r="AN2301" s="27">
        <v>0</v>
      </c>
      <c r="AS2301">
        <f t="shared" si="70"/>
        <v>1502</v>
      </c>
      <c r="AT2301" t="str">
        <f t="shared" si="71"/>
        <v>Região Rural da Metrópole de Belém</v>
      </c>
      <c r="BE2301">
        <v>3116506</v>
      </c>
      <c r="BF2301">
        <v>31</v>
      </c>
      <c r="BG2301" t="s">
        <v>12888</v>
      </c>
      <c r="BH2301" t="s">
        <v>12889</v>
      </c>
      <c r="BI2301" t="s">
        <v>12823</v>
      </c>
      <c r="BJ2301" t="s">
        <v>13437</v>
      </c>
      <c r="BK2301">
        <v>3101</v>
      </c>
      <c r="BL2301" t="s">
        <v>13409</v>
      </c>
      <c r="BM2301" t="s">
        <v>13410</v>
      </c>
    </row>
    <row r="2302" spans="1:65" x14ac:dyDescent="0.25">
      <c r="A2302" s="17" t="s">
        <v>6971</v>
      </c>
      <c r="B2302" s="18">
        <v>1</v>
      </c>
      <c r="C2302" s="19" t="s">
        <v>7025</v>
      </c>
      <c r="D2302" s="20" t="s">
        <v>6979</v>
      </c>
      <c r="E2302" s="20" t="s">
        <v>7026</v>
      </c>
      <c r="F2302" s="21">
        <v>1506351</v>
      </c>
      <c r="G2302" s="20" t="s">
        <v>7027</v>
      </c>
      <c r="H2302" s="22">
        <v>8740.3858</v>
      </c>
      <c r="I2302" s="22">
        <v>8740.3858</v>
      </c>
      <c r="J2302" s="22">
        <v>8311.5738000000001</v>
      </c>
      <c r="K2302" s="22">
        <v>8740.3858</v>
      </c>
      <c r="L2302" s="22">
        <v>8311.5738000000001</v>
      </c>
      <c r="M2302" s="23">
        <v>700</v>
      </c>
      <c r="N2302" s="19" t="s">
        <v>44</v>
      </c>
      <c r="O2302" s="22">
        <v>1187.3599999999999</v>
      </c>
      <c r="P2302" s="22">
        <v>1E-3</v>
      </c>
      <c r="Q2302" s="22">
        <v>1E-3</v>
      </c>
      <c r="R2302" s="22">
        <v>441.10149999999999</v>
      </c>
      <c r="S2302" s="22">
        <v>1.0000000000000001E-5</v>
      </c>
      <c r="T2302" s="22">
        <v>1.0000000000000001E-5</v>
      </c>
      <c r="U2302" s="22">
        <v>3383.8488000000002</v>
      </c>
      <c r="V2302" s="22">
        <v>352.14679999999998</v>
      </c>
      <c r="W2302" s="22">
        <v>1E-3</v>
      </c>
      <c r="X2302" s="22">
        <v>1E-3</v>
      </c>
      <c r="Y2302" s="22">
        <v>95</v>
      </c>
      <c r="Z2302" s="22">
        <v>1E-3</v>
      </c>
      <c r="AA2302" s="22">
        <v>1E-3</v>
      </c>
      <c r="AB2302" s="22">
        <v>1E-3</v>
      </c>
      <c r="AC2302" s="22">
        <v>1E-3</v>
      </c>
      <c r="AD2302" s="22">
        <v>5</v>
      </c>
      <c r="AE2302" s="24">
        <v>100.00600000000001</v>
      </c>
      <c r="AF2302" s="19" t="s">
        <v>44</v>
      </c>
      <c r="AG2302" s="25">
        <v>0.72299999999999998</v>
      </c>
      <c r="AH2302" s="22">
        <v>5188880.71</v>
      </c>
      <c r="AI2302" s="22">
        <v>9556309.7699999996</v>
      </c>
      <c r="AJ2302" s="22">
        <v>14745190.48</v>
      </c>
      <c r="AK2302" s="21" t="s">
        <v>4223</v>
      </c>
      <c r="AL2302" s="21" t="s">
        <v>1701</v>
      </c>
      <c r="AM2302" s="26" t="s">
        <v>48</v>
      </c>
      <c r="AN2302" s="27">
        <v>0</v>
      </c>
      <c r="AS2302">
        <f t="shared" si="70"/>
        <v>1502</v>
      </c>
      <c r="AT2302" t="str">
        <f t="shared" si="71"/>
        <v>Região Rural da Metrópole de Belém</v>
      </c>
      <c r="BE2302">
        <v>3117836</v>
      </c>
      <c r="BF2302">
        <v>31</v>
      </c>
      <c r="BG2302" t="s">
        <v>12888</v>
      </c>
      <c r="BH2302" t="s">
        <v>12889</v>
      </c>
      <c r="BI2302" t="s">
        <v>12823</v>
      </c>
      <c r="BJ2302" t="s">
        <v>13438</v>
      </c>
      <c r="BK2302">
        <v>3101</v>
      </c>
      <c r="BL2302" t="s">
        <v>13409</v>
      </c>
      <c r="BM2302" t="s">
        <v>13410</v>
      </c>
    </row>
    <row r="2303" spans="1:65" x14ac:dyDescent="0.25">
      <c r="A2303" s="17" t="s">
        <v>6971</v>
      </c>
      <c r="B2303" s="18">
        <v>1</v>
      </c>
      <c r="C2303" s="19" t="s">
        <v>7028</v>
      </c>
      <c r="D2303" s="20" t="s">
        <v>6996</v>
      </c>
      <c r="E2303" s="20" t="s">
        <v>7029</v>
      </c>
      <c r="F2303" s="21">
        <v>1507953</v>
      </c>
      <c r="G2303" s="20" t="s">
        <v>7030</v>
      </c>
      <c r="H2303" s="22">
        <v>22644</v>
      </c>
      <c r="I2303" s="22">
        <v>22644</v>
      </c>
      <c r="J2303" s="22">
        <v>19577.723900000001</v>
      </c>
      <c r="K2303" s="22">
        <v>19577.723900000001</v>
      </c>
      <c r="L2303" s="22">
        <v>19577.723900000001</v>
      </c>
      <c r="M2303" s="23">
        <v>383</v>
      </c>
      <c r="N2303" s="19" t="s">
        <v>44</v>
      </c>
      <c r="O2303" s="22">
        <v>391.55</v>
      </c>
      <c r="P2303" s="22">
        <v>1E-3</v>
      </c>
      <c r="Q2303" s="22">
        <v>1E-3</v>
      </c>
      <c r="R2303" s="22">
        <v>275.6105</v>
      </c>
      <c r="S2303" s="22">
        <v>0</v>
      </c>
      <c r="T2303" s="22">
        <v>0</v>
      </c>
      <c r="U2303" s="22">
        <v>19284.927599999999</v>
      </c>
      <c r="V2303" s="22">
        <v>17.1858</v>
      </c>
      <c r="W2303" s="22">
        <v>0</v>
      </c>
      <c r="X2303" s="22">
        <v>10</v>
      </c>
      <c r="Y2303" s="22">
        <v>50</v>
      </c>
      <c r="Z2303" s="22">
        <v>30</v>
      </c>
      <c r="AA2303" s="22">
        <v>5</v>
      </c>
      <c r="AB2303" s="22">
        <v>1E-3</v>
      </c>
      <c r="AC2303" s="22">
        <v>1E-3</v>
      </c>
      <c r="AD2303" s="22">
        <v>5</v>
      </c>
      <c r="AE2303" s="24">
        <v>100.00200000000001</v>
      </c>
      <c r="AF2303" s="19" t="s">
        <v>57</v>
      </c>
      <c r="AG2303" s="25">
        <v>0.49199999999999999</v>
      </c>
      <c r="AH2303" s="22">
        <v>0</v>
      </c>
      <c r="AI2303" s="22">
        <v>2376735.6800000002</v>
      </c>
      <c r="AJ2303" s="22">
        <v>2376735.6800000002</v>
      </c>
      <c r="AK2303" s="21" t="s">
        <v>4223</v>
      </c>
      <c r="AL2303" s="21" t="s">
        <v>986</v>
      </c>
      <c r="AM2303" s="26" t="s">
        <v>48</v>
      </c>
      <c r="AN2303" s="27">
        <v>0</v>
      </c>
      <c r="AS2303">
        <f t="shared" si="70"/>
        <v>1502</v>
      </c>
      <c r="AT2303" t="str">
        <f t="shared" si="71"/>
        <v>Região Rural da Metrópole de Belém</v>
      </c>
      <c r="BE2303">
        <v>3118809</v>
      </c>
      <c r="BF2303">
        <v>31</v>
      </c>
      <c r="BG2303" t="s">
        <v>12888</v>
      </c>
      <c r="BH2303" t="s">
        <v>12889</v>
      </c>
      <c r="BI2303" t="s">
        <v>12823</v>
      </c>
      <c r="BJ2303" t="s">
        <v>13439</v>
      </c>
      <c r="BK2303">
        <v>3101</v>
      </c>
      <c r="BL2303" t="s">
        <v>13409</v>
      </c>
      <c r="BM2303" t="s">
        <v>13410</v>
      </c>
    </row>
    <row r="2304" spans="1:65" x14ac:dyDescent="0.25">
      <c r="A2304" s="17" t="s">
        <v>6971</v>
      </c>
      <c r="B2304" s="18">
        <v>1</v>
      </c>
      <c r="C2304" s="19" t="s">
        <v>7031</v>
      </c>
      <c r="D2304" s="20" t="s">
        <v>4603</v>
      </c>
      <c r="E2304" s="20" t="s">
        <v>7032</v>
      </c>
      <c r="F2304" s="21">
        <v>1508126</v>
      </c>
      <c r="G2304" s="20" t="s">
        <v>7033</v>
      </c>
      <c r="H2304" s="22">
        <v>4330.22</v>
      </c>
      <c r="I2304" s="22">
        <v>4330.22</v>
      </c>
      <c r="J2304" s="22">
        <v>4142.2587000000003</v>
      </c>
      <c r="K2304" s="22">
        <v>4330.22</v>
      </c>
      <c r="L2304" s="22">
        <v>4142.2587000000003</v>
      </c>
      <c r="M2304" s="23">
        <v>111</v>
      </c>
      <c r="N2304" s="19" t="s">
        <v>44</v>
      </c>
      <c r="O2304" s="22">
        <v>75.31</v>
      </c>
      <c r="P2304" s="22">
        <v>1E-3</v>
      </c>
      <c r="Q2304" s="22">
        <v>1E-3</v>
      </c>
      <c r="R2304" s="22">
        <v>121.85939999999999</v>
      </c>
      <c r="S2304" s="22">
        <v>1.0000000000000001E-5</v>
      </c>
      <c r="T2304" s="22">
        <v>1.0000000000000001E-5</v>
      </c>
      <c r="U2304" s="22">
        <v>3140.1559000000002</v>
      </c>
      <c r="V2304" s="22">
        <v>28.708400000000001</v>
      </c>
      <c r="W2304" s="22">
        <v>1E-3</v>
      </c>
      <c r="X2304" s="22">
        <v>10</v>
      </c>
      <c r="Y2304" s="22">
        <v>65</v>
      </c>
      <c r="Z2304" s="22">
        <v>15</v>
      </c>
      <c r="AA2304" s="22">
        <v>1E-3</v>
      </c>
      <c r="AB2304" s="22">
        <v>8</v>
      </c>
      <c r="AC2304" s="22">
        <v>1E-3</v>
      </c>
      <c r="AD2304" s="22">
        <v>2</v>
      </c>
      <c r="AE2304" s="24">
        <v>100.00300000000001</v>
      </c>
      <c r="AF2304" s="19" t="s">
        <v>57</v>
      </c>
      <c r="AG2304" s="25">
        <v>0.501</v>
      </c>
      <c r="AH2304" s="22">
        <v>363940.55</v>
      </c>
      <c r="AI2304" s="22">
        <v>532189.5</v>
      </c>
      <c r="AJ2304" s="22">
        <v>896130.05</v>
      </c>
      <c r="AK2304" s="21" t="s">
        <v>2332</v>
      </c>
      <c r="AL2304" s="21" t="s">
        <v>2861</v>
      </c>
      <c r="AM2304" s="26" t="s">
        <v>48</v>
      </c>
      <c r="AN2304" s="27">
        <v>0</v>
      </c>
      <c r="AS2304">
        <f t="shared" si="70"/>
        <v>1502</v>
      </c>
      <c r="AT2304" t="str">
        <f t="shared" si="71"/>
        <v>Região Rural da Metrópole de Belém</v>
      </c>
      <c r="BE2304">
        <v>3120300</v>
      </c>
      <c r="BF2304">
        <v>31</v>
      </c>
      <c r="BG2304" t="s">
        <v>12888</v>
      </c>
      <c r="BH2304" t="s">
        <v>12889</v>
      </c>
      <c r="BI2304" t="s">
        <v>12823</v>
      </c>
      <c r="BJ2304" t="s">
        <v>13440</v>
      </c>
      <c r="BK2304">
        <v>3101</v>
      </c>
      <c r="BL2304" t="s">
        <v>13409</v>
      </c>
      <c r="BM2304" t="s">
        <v>13410</v>
      </c>
    </row>
    <row r="2305" spans="1:65" x14ac:dyDescent="0.25">
      <c r="A2305" s="17" t="s">
        <v>7034</v>
      </c>
      <c r="B2305" s="18">
        <v>1</v>
      </c>
      <c r="C2305" s="19" t="s">
        <v>7035</v>
      </c>
      <c r="D2305" s="20" t="s">
        <v>7036</v>
      </c>
      <c r="E2305" s="20" t="s">
        <v>7037</v>
      </c>
      <c r="F2305" s="21">
        <v>2500304</v>
      </c>
      <c r="G2305" s="20" t="s">
        <v>7038</v>
      </c>
      <c r="H2305" s="22">
        <v>465.67</v>
      </c>
      <c r="I2305" s="22">
        <v>465.67</v>
      </c>
      <c r="J2305" s="22">
        <v>415.82589999999999</v>
      </c>
      <c r="K2305" s="22">
        <v>465.67</v>
      </c>
      <c r="L2305" s="22">
        <v>415.82589999999999</v>
      </c>
      <c r="M2305" s="23">
        <v>33</v>
      </c>
      <c r="N2305" s="19" t="s">
        <v>44</v>
      </c>
      <c r="O2305" s="22">
        <v>13</v>
      </c>
      <c r="P2305" s="22">
        <v>61.19</v>
      </c>
      <c r="Q2305" s="22">
        <v>100</v>
      </c>
      <c r="R2305" s="22">
        <v>33</v>
      </c>
      <c r="S2305" s="22">
        <v>0</v>
      </c>
      <c r="T2305" s="22">
        <v>68.534000000000006</v>
      </c>
      <c r="U2305" s="22">
        <v>308.51510000000002</v>
      </c>
      <c r="V2305" s="22">
        <v>5.7767999999999997</v>
      </c>
      <c r="W2305" s="22">
        <v>0</v>
      </c>
      <c r="X2305" s="22">
        <v>0</v>
      </c>
      <c r="Y2305" s="22">
        <v>0</v>
      </c>
      <c r="Z2305" s="22">
        <v>50</v>
      </c>
      <c r="AA2305" s="22">
        <v>0</v>
      </c>
      <c r="AB2305" s="22">
        <v>42</v>
      </c>
      <c r="AC2305" s="22">
        <v>0</v>
      </c>
      <c r="AD2305" s="22">
        <v>8</v>
      </c>
      <c r="AE2305" s="24">
        <v>100</v>
      </c>
      <c r="AF2305" s="19" t="s">
        <v>64</v>
      </c>
      <c r="AG2305" s="25">
        <v>0.51</v>
      </c>
      <c r="AH2305" s="22">
        <v>14043.58</v>
      </c>
      <c r="AI2305" s="22">
        <v>153263.97</v>
      </c>
      <c r="AJ2305" s="22">
        <v>167307.54999999999</v>
      </c>
      <c r="AK2305" s="21" t="s">
        <v>1758</v>
      </c>
      <c r="AL2305" s="21" t="s">
        <v>1978</v>
      </c>
      <c r="AM2305" s="26" t="s">
        <v>48</v>
      </c>
      <c r="AN2305" s="27">
        <v>0</v>
      </c>
      <c r="AS2305">
        <f t="shared" si="70"/>
        <v>2503</v>
      </c>
      <c r="AT2305" t="str">
        <f t="shared" si="71"/>
        <v>Região Rural da Capital Regional de Campina Grande</v>
      </c>
      <c r="BE2305">
        <v>3120870</v>
      </c>
      <c r="BF2305">
        <v>31</v>
      </c>
      <c r="BG2305" t="s">
        <v>12888</v>
      </c>
      <c r="BH2305" t="s">
        <v>12889</v>
      </c>
      <c r="BI2305" t="s">
        <v>12823</v>
      </c>
      <c r="BJ2305" t="s">
        <v>13441</v>
      </c>
      <c r="BK2305">
        <v>3101</v>
      </c>
      <c r="BL2305" t="s">
        <v>13409</v>
      </c>
      <c r="BM2305" t="s">
        <v>13410</v>
      </c>
    </row>
    <row r="2306" spans="1:65" x14ac:dyDescent="0.25">
      <c r="A2306" s="17" t="s">
        <v>7034</v>
      </c>
      <c r="B2306" s="18">
        <v>1</v>
      </c>
      <c r="C2306" s="19" t="s">
        <v>7039</v>
      </c>
      <c r="D2306" s="20" t="s">
        <v>7036</v>
      </c>
      <c r="E2306" s="20" t="s">
        <v>7037</v>
      </c>
      <c r="F2306" s="21">
        <v>2500304</v>
      </c>
      <c r="G2306" s="20" t="s">
        <v>7040</v>
      </c>
      <c r="H2306" s="22">
        <v>96.8</v>
      </c>
      <c r="I2306" s="22">
        <v>18</v>
      </c>
      <c r="J2306" s="22">
        <v>354.31310000000002</v>
      </c>
      <c r="K2306" s="22">
        <v>96.8</v>
      </c>
      <c r="L2306" s="22">
        <v>96.8</v>
      </c>
      <c r="M2306" s="23">
        <v>31</v>
      </c>
      <c r="N2306" s="19" t="s">
        <v>44</v>
      </c>
      <c r="O2306" s="22">
        <v>11.81</v>
      </c>
      <c r="P2306" s="22">
        <v>14.04</v>
      </c>
      <c r="Q2306" s="22">
        <v>74.75</v>
      </c>
      <c r="R2306" s="22">
        <v>35.4313</v>
      </c>
      <c r="S2306" s="22">
        <v>0</v>
      </c>
      <c r="T2306" s="22">
        <v>89.009799999999998</v>
      </c>
      <c r="U2306" s="22">
        <v>265.30329999999998</v>
      </c>
      <c r="V2306" s="22">
        <v>4.3342999999999998</v>
      </c>
      <c r="W2306" s="22">
        <v>0</v>
      </c>
      <c r="X2306" s="22">
        <v>0</v>
      </c>
      <c r="Y2306" s="22">
        <v>0</v>
      </c>
      <c r="Z2306" s="22">
        <v>75</v>
      </c>
      <c r="AA2306" s="22">
        <v>0</v>
      </c>
      <c r="AB2306" s="22">
        <v>15</v>
      </c>
      <c r="AC2306" s="22">
        <v>0</v>
      </c>
      <c r="AD2306" s="22">
        <v>10</v>
      </c>
      <c r="AE2306" s="24">
        <v>100</v>
      </c>
      <c r="AF2306" s="19" t="s">
        <v>57</v>
      </c>
      <c r="AG2306" s="25">
        <v>0.28000000000000003</v>
      </c>
      <c r="AH2306" s="22">
        <v>14562.1</v>
      </c>
      <c r="AI2306" s="22">
        <v>22920.3</v>
      </c>
      <c r="AJ2306" s="22">
        <v>37482.400000000001</v>
      </c>
      <c r="AK2306" s="21" t="s">
        <v>1825</v>
      </c>
      <c r="AL2306" s="21" t="s">
        <v>81</v>
      </c>
      <c r="AM2306" s="26" t="s">
        <v>48</v>
      </c>
      <c r="AN2306" s="27">
        <v>0</v>
      </c>
      <c r="AS2306">
        <f t="shared" si="70"/>
        <v>2503</v>
      </c>
      <c r="AT2306" t="str">
        <f t="shared" si="71"/>
        <v>Região Rural da Capital Regional de Campina Grande</v>
      </c>
      <c r="BE2306">
        <v>3122355</v>
      </c>
      <c r="BF2306">
        <v>31</v>
      </c>
      <c r="BG2306" t="s">
        <v>12888</v>
      </c>
      <c r="BH2306" t="s">
        <v>12889</v>
      </c>
      <c r="BI2306" t="s">
        <v>12823</v>
      </c>
      <c r="BJ2306" t="s">
        <v>13442</v>
      </c>
      <c r="BK2306">
        <v>3101</v>
      </c>
      <c r="BL2306" t="s">
        <v>13409</v>
      </c>
      <c r="BM2306" t="s">
        <v>13410</v>
      </c>
    </row>
    <row r="2307" spans="1:65" x14ac:dyDescent="0.25">
      <c r="A2307" s="17" t="s">
        <v>7034</v>
      </c>
      <c r="B2307" s="18">
        <v>1</v>
      </c>
      <c r="C2307" s="19" t="s">
        <v>7041</v>
      </c>
      <c r="D2307" s="20" t="s">
        <v>7036</v>
      </c>
      <c r="E2307" s="20" t="s">
        <v>7037</v>
      </c>
      <c r="F2307" s="21">
        <v>2500304</v>
      </c>
      <c r="G2307" s="20" t="s">
        <v>7042</v>
      </c>
      <c r="H2307" s="22">
        <v>295.82</v>
      </c>
      <c r="I2307" s="22">
        <v>295.3</v>
      </c>
      <c r="J2307" s="22">
        <v>306.32409999999999</v>
      </c>
      <c r="K2307" s="22">
        <v>295.82</v>
      </c>
      <c r="L2307" s="22">
        <v>295.82</v>
      </c>
      <c r="M2307" s="23">
        <v>26</v>
      </c>
      <c r="N2307" s="19" t="s">
        <v>44</v>
      </c>
      <c r="O2307" s="22">
        <v>10.210000000000001</v>
      </c>
      <c r="P2307" s="22">
        <v>88.35</v>
      </c>
      <c r="Q2307" s="22">
        <v>81.040000000000006</v>
      </c>
      <c r="R2307" s="22">
        <v>35</v>
      </c>
      <c r="S2307" s="29">
        <v>0</v>
      </c>
      <c r="T2307" s="22">
        <v>159.05959999999999</v>
      </c>
      <c r="U2307" s="22">
        <v>109.8918</v>
      </c>
      <c r="V2307" s="22">
        <v>2.3727</v>
      </c>
      <c r="W2307" s="22">
        <v>0</v>
      </c>
      <c r="X2307" s="22">
        <v>0</v>
      </c>
      <c r="Y2307" s="22">
        <v>0</v>
      </c>
      <c r="Z2307" s="22">
        <v>75</v>
      </c>
      <c r="AA2307" s="22">
        <v>0</v>
      </c>
      <c r="AB2307" s="22">
        <v>10</v>
      </c>
      <c r="AC2307" s="22">
        <v>0</v>
      </c>
      <c r="AD2307" s="22">
        <v>15</v>
      </c>
      <c r="AE2307" s="24">
        <v>100</v>
      </c>
      <c r="AF2307" s="19" t="s">
        <v>64</v>
      </c>
      <c r="AG2307" s="25">
        <v>0.55000000000000004</v>
      </c>
      <c r="AH2307" s="22">
        <v>61508.76</v>
      </c>
      <c r="AI2307" s="22">
        <v>70314.55</v>
      </c>
      <c r="AJ2307" s="22">
        <v>131823.31</v>
      </c>
      <c r="AK2307" s="30" t="s">
        <v>4318</v>
      </c>
      <c r="AL2307" s="21" t="s">
        <v>7043</v>
      </c>
      <c r="AM2307" s="26" t="s">
        <v>48</v>
      </c>
      <c r="AN2307" s="27">
        <v>0</v>
      </c>
      <c r="AS2307">
        <f t="shared" ref="AS2307:AS2370" si="72">VLOOKUP(F2307,$BE$2:$BM$5566,7,0)</f>
        <v>2503</v>
      </c>
      <c r="AT2307" t="str">
        <f t="shared" ref="AT2307:AT2370" si="73">VLOOKUP(F2307,$BE$2:$BM$5566,8,0)</f>
        <v>Região Rural da Capital Regional de Campina Grande</v>
      </c>
      <c r="BE2307">
        <v>3122470</v>
      </c>
      <c r="BF2307">
        <v>31</v>
      </c>
      <c r="BG2307" t="s">
        <v>12888</v>
      </c>
      <c r="BH2307" t="s">
        <v>12889</v>
      </c>
      <c r="BI2307" t="s">
        <v>12823</v>
      </c>
      <c r="BJ2307" t="s">
        <v>13443</v>
      </c>
      <c r="BK2307">
        <v>3101</v>
      </c>
      <c r="BL2307" t="s">
        <v>13409</v>
      </c>
      <c r="BM2307" t="s">
        <v>13410</v>
      </c>
    </row>
    <row r="2308" spans="1:65" x14ac:dyDescent="0.25">
      <c r="A2308" s="17" t="s">
        <v>7034</v>
      </c>
      <c r="B2308" s="18">
        <v>1</v>
      </c>
      <c r="C2308" s="19" t="s">
        <v>7044</v>
      </c>
      <c r="D2308" s="20" t="s">
        <v>7036</v>
      </c>
      <c r="E2308" s="20" t="s">
        <v>7037</v>
      </c>
      <c r="F2308" s="21">
        <v>2500304</v>
      </c>
      <c r="G2308" s="20" t="s">
        <v>7045</v>
      </c>
      <c r="H2308" s="22">
        <v>150</v>
      </c>
      <c r="I2308" s="22">
        <v>150</v>
      </c>
      <c r="J2308" s="22">
        <v>248.5634</v>
      </c>
      <c r="K2308" s="22">
        <v>150</v>
      </c>
      <c r="L2308" s="22">
        <v>150</v>
      </c>
      <c r="M2308" s="23">
        <v>20</v>
      </c>
      <c r="N2308" s="19" t="s">
        <v>44</v>
      </c>
      <c r="O2308" s="22">
        <v>8.27</v>
      </c>
      <c r="P2308" s="22">
        <v>3.52</v>
      </c>
      <c r="Q2308" s="22">
        <v>100</v>
      </c>
      <c r="R2308" s="22">
        <v>40</v>
      </c>
      <c r="S2308" s="22">
        <v>0</v>
      </c>
      <c r="T2308" s="22">
        <v>7.33</v>
      </c>
      <c r="U2308" s="22">
        <v>199.9742</v>
      </c>
      <c r="V2308" s="22">
        <v>1.2592000000000001</v>
      </c>
      <c r="W2308" s="22">
        <v>0</v>
      </c>
      <c r="X2308" s="22">
        <v>0</v>
      </c>
      <c r="Y2308" s="22">
        <v>0</v>
      </c>
      <c r="Z2308" s="22">
        <v>16</v>
      </c>
      <c r="AA2308" s="22">
        <v>0</v>
      </c>
      <c r="AB2308" s="22">
        <v>68</v>
      </c>
      <c r="AC2308" s="22">
        <v>0</v>
      </c>
      <c r="AD2308" s="22">
        <v>16</v>
      </c>
      <c r="AE2308" s="24">
        <v>100</v>
      </c>
      <c r="AF2308" s="19" t="s">
        <v>57</v>
      </c>
      <c r="AG2308" s="25">
        <v>0.32100000000000001</v>
      </c>
      <c r="AH2308" s="22">
        <v>8879.6</v>
      </c>
      <c r="AI2308" s="22">
        <v>31354.9</v>
      </c>
      <c r="AJ2308" s="22">
        <v>40234.5</v>
      </c>
      <c r="AK2308" s="21" t="s">
        <v>7046</v>
      </c>
      <c r="AL2308" s="21" t="s">
        <v>7047</v>
      </c>
      <c r="AM2308" s="26" t="s">
        <v>48</v>
      </c>
      <c r="AN2308" s="27">
        <v>0</v>
      </c>
      <c r="AS2308">
        <f t="shared" si="72"/>
        <v>2503</v>
      </c>
      <c r="AT2308" t="str">
        <f t="shared" si="73"/>
        <v>Região Rural da Capital Regional de Campina Grande</v>
      </c>
      <c r="BE2308">
        <v>3123809</v>
      </c>
      <c r="BF2308">
        <v>31</v>
      </c>
      <c r="BG2308" t="s">
        <v>12888</v>
      </c>
      <c r="BH2308" t="s">
        <v>12889</v>
      </c>
      <c r="BI2308" t="s">
        <v>12823</v>
      </c>
      <c r="BJ2308" t="s">
        <v>13444</v>
      </c>
      <c r="BK2308">
        <v>3101</v>
      </c>
      <c r="BL2308" t="s">
        <v>13409</v>
      </c>
      <c r="BM2308" t="s">
        <v>13410</v>
      </c>
    </row>
    <row r="2309" spans="1:65" x14ac:dyDescent="0.25">
      <c r="A2309" s="17" t="s">
        <v>7034</v>
      </c>
      <c r="B2309" s="18">
        <v>1</v>
      </c>
      <c r="C2309" s="19" t="s">
        <v>7048</v>
      </c>
      <c r="D2309" s="20" t="s">
        <v>7036</v>
      </c>
      <c r="E2309" s="20" t="s">
        <v>7037</v>
      </c>
      <c r="F2309" s="21">
        <v>2500304</v>
      </c>
      <c r="G2309" s="20" t="s">
        <v>7049</v>
      </c>
      <c r="H2309" s="22">
        <v>393.1</v>
      </c>
      <c r="I2309" s="22">
        <v>393.1</v>
      </c>
      <c r="J2309" s="22">
        <v>393.1</v>
      </c>
      <c r="K2309" s="22">
        <v>393.1</v>
      </c>
      <c r="L2309" s="22">
        <v>393.1</v>
      </c>
      <c r="M2309" s="23">
        <v>393</v>
      </c>
      <c r="N2309" s="19" t="s">
        <v>44</v>
      </c>
      <c r="O2309" s="22">
        <v>13.32</v>
      </c>
      <c r="P2309" s="22">
        <v>17.690000000000001</v>
      </c>
      <c r="Q2309" s="22">
        <v>100</v>
      </c>
      <c r="R2309" s="22">
        <v>45</v>
      </c>
      <c r="S2309" s="22">
        <v>0</v>
      </c>
      <c r="T2309" s="22">
        <v>0</v>
      </c>
      <c r="U2309" s="22">
        <v>347.78250000000003</v>
      </c>
      <c r="V2309" s="22">
        <v>0.81779999999999997</v>
      </c>
      <c r="W2309" s="22">
        <v>0</v>
      </c>
      <c r="X2309" s="22">
        <v>0</v>
      </c>
      <c r="Y2309" s="22">
        <v>0</v>
      </c>
      <c r="Z2309" s="22">
        <v>30</v>
      </c>
      <c r="AA2309" s="22">
        <v>0</v>
      </c>
      <c r="AB2309" s="22">
        <v>70</v>
      </c>
      <c r="AC2309" s="22">
        <v>0</v>
      </c>
      <c r="AD2309" s="22">
        <v>0</v>
      </c>
      <c r="AE2309" s="24">
        <v>100</v>
      </c>
      <c r="AF2309" s="19" t="s">
        <v>65</v>
      </c>
      <c r="AG2309" s="25">
        <v>0.435</v>
      </c>
      <c r="AH2309" s="22">
        <v>17964.62</v>
      </c>
      <c r="AI2309" s="22">
        <v>134863.78</v>
      </c>
      <c r="AJ2309" s="22">
        <v>152828.4</v>
      </c>
      <c r="AK2309" s="21" t="s">
        <v>7050</v>
      </c>
      <c r="AL2309" s="21" t="s">
        <v>155</v>
      </c>
      <c r="AM2309" s="26" t="s">
        <v>48</v>
      </c>
      <c r="AN2309" s="27">
        <v>0</v>
      </c>
      <c r="AS2309">
        <f t="shared" si="72"/>
        <v>2503</v>
      </c>
      <c r="AT2309" t="str">
        <f t="shared" si="73"/>
        <v>Região Rural da Capital Regional de Campina Grande</v>
      </c>
      <c r="BE2309">
        <v>3124302</v>
      </c>
      <c r="BF2309">
        <v>31</v>
      </c>
      <c r="BG2309" t="s">
        <v>12888</v>
      </c>
      <c r="BH2309" t="s">
        <v>12889</v>
      </c>
      <c r="BI2309" t="s">
        <v>12823</v>
      </c>
      <c r="BJ2309" t="s">
        <v>13445</v>
      </c>
      <c r="BK2309">
        <v>3101</v>
      </c>
      <c r="BL2309" t="s">
        <v>13409</v>
      </c>
      <c r="BM2309" t="s">
        <v>13410</v>
      </c>
    </row>
    <row r="2310" spans="1:65" x14ac:dyDescent="0.25">
      <c r="A2310" s="17" t="s">
        <v>7034</v>
      </c>
      <c r="B2310" s="18">
        <v>1</v>
      </c>
      <c r="C2310" s="19" t="s">
        <v>7051</v>
      </c>
      <c r="D2310" s="20" t="s">
        <v>7036</v>
      </c>
      <c r="E2310" s="20" t="s">
        <v>7037</v>
      </c>
      <c r="F2310" s="21">
        <v>2500304</v>
      </c>
      <c r="G2310" s="20" t="s">
        <v>7052</v>
      </c>
      <c r="H2310" s="22">
        <v>282.18599999999998</v>
      </c>
      <c r="I2310" s="22">
        <v>274.52170000000001</v>
      </c>
      <c r="J2310" s="22">
        <v>274.52170000000001</v>
      </c>
      <c r="K2310" s="22">
        <v>282.18599999999998</v>
      </c>
      <c r="L2310" s="22">
        <v>274.52170000000001</v>
      </c>
      <c r="M2310" s="23">
        <v>22</v>
      </c>
      <c r="N2310" s="19" t="s">
        <v>44</v>
      </c>
      <c r="O2310" s="22">
        <v>9.15</v>
      </c>
      <c r="P2310" s="22">
        <v>0.25</v>
      </c>
      <c r="Q2310" s="22">
        <v>80</v>
      </c>
      <c r="R2310" s="22">
        <v>40</v>
      </c>
      <c r="S2310" s="22">
        <v>0</v>
      </c>
      <c r="T2310" s="22">
        <v>0.59599999999999997</v>
      </c>
      <c r="U2310" s="22">
        <v>231.5515</v>
      </c>
      <c r="V2310" s="22">
        <v>2.3742000000000001</v>
      </c>
      <c r="W2310" s="22">
        <v>0</v>
      </c>
      <c r="X2310" s="22">
        <v>0</v>
      </c>
      <c r="Y2310" s="22">
        <v>0</v>
      </c>
      <c r="Z2310" s="22">
        <v>65</v>
      </c>
      <c r="AA2310" s="22">
        <v>0</v>
      </c>
      <c r="AB2310" s="22">
        <v>15</v>
      </c>
      <c r="AC2310" s="22">
        <v>0</v>
      </c>
      <c r="AD2310" s="22">
        <v>20</v>
      </c>
      <c r="AE2310" s="24">
        <v>100</v>
      </c>
      <c r="AF2310" s="19" t="s">
        <v>57</v>
      </c>
      <c r="AG2310" s="25">
        <v>0.37</v>
      </c>
      <c r="AH2310" s="22">
        <v>35592.03</v>
      </c>
      <c r="AI2310" s="22">
        <v>57048.06</v>
      </c>
      <c r="AJ2310" s="22">
        <v>92640.09</v>
      </c>
      <c r="AK2310" s="21" t="s">
        <v>366</v>
      </c>
      <c r="AL2310" s="21" t="s">
        <v>59</v>
      </c>
      <c r="AM2310" s="26" t="s">
        <v>48</v>
      </c>
      <c r="AN2310" s="27">
        <v>0</v>
      </c>
      <c r="AS2310">
        <f t="shared" si="72"/>
        <v>2503</v>
      </c>
      <c r="AT2310" t="str">
        <f t="shared" si="73"/>
        <v>Região Rural da Capital Regional de Campina Grande</v>
      </c>
      <c r="BE2310">
        <v>3126604</v>
      </c>
      <c r="BF2310">
        <v>31</v>
      </c>
      <c r="BG2310" t="s">
        <v>12888</v>
      </c>
      <c r="BH2310" t="s">
        <v>12889</v>
      </c>
      <c r="BI2310" t="s">
        <v>12823</v>
      </c>
      <c r="BJ2310" t="s">
        <v>13446</v>
      </c>
      <c r="BK2310">
        <v>3101</v>
      </c>
      <c r="BL2310" t="s">
        <v>13409</v>
      </c>
      <c r="BM2310" t="s">
        <v>13410</v>
      </c>
    </row>
    <row r="2311" spans="1:65" x14ac:dyDescent="0.25">
      <c r="A2311" s="17" t="s">
        <v>7034</v>
      </c>
      <c r="B2311" s="18">
        <v>1</v>
      </c>
      <c r="C2311" s="19" t="s">
        <v>7053</v>
      </c>
      <c r="D2311" s="20" t="s">
        <v>7036</v>
      </c>
      <c r="E2311" s="20" t="s">
        <v>7037</v>
      </c>
      <c r="F2311" s="21">
        <v>2500304</v>
      </c>
      <c r="G2311" s="20" t="s">
        <v>7054</v>
      </c>
      <c r="H2311" s="22">
        <v>1475.8</v>
      </c>
      <c r="I2311" s="22">
        <v>1147.8</v>
      </c>
      <c r="J2311" s="22">
        <v>1147.8893</v>
      </c>
      <c r="K2311" s="22">
        <v>1475.8</v>
      </c>
      <c r="L2311" s="22">
        <v>1147.8893</v>
      </c>
      <c r="M2311" s="23">
        <v>60</v>
      </c>
      <c r="N2311" s="19" t="s">
        <v>44</v>
      </c>
      <c r="O2311" s="22">
        <v>38.26</v>
      </c>
      <c r="P2311" s="22">
        <v>14.61</v>
      </c>
      <c r="Q2311" s="22">
        <v>69.28</v>
      </c>
      <c r="R2311" s="22">
        <v>45.9161</v>
      </c>
      <c r="S2311" s="22">
        <v>0</v>
      </c>
      <c r="T2311" s="22">
        <v>1008.1032</v>
      </c>
      <c r="U2311" s="22">
        <v>72.58</v>
      </c>
      <c r="V2311" s="22">
        <v>1.29</v>
      </c>
      <c r="W2311" s="22">
        <v>0</v>
      </c>
      <c r="X2311" s="22">
        <v>0</v>
      </c>
      <c r="Y2311" s="22">
        <v>0</v>
      </c>
      <c r="Z2311" s="22">
        <v>60</v>
      </c>
      <c r="AA2311" s="22">
        <v>0</v>
      </c>
      <c r="AB2311" s="22">
        <v>30</v>
      </c>
      <c r="AC2311" s="22">
        <v>6</v>
      </c>
      <c r="AD2311" s="22">
        <v>4</v>
      </c>
      <c r="AE2311" s="24">
        <v>100</v>
      </c>
      <c r="AF2311" s="19" t="s">
        <v>64</v>
      </c>
      <c r="AG2311" s="25">
        <v>0.52900000000000003</v>
      </c>
      <c r="AH2311" s="22">
        <v>78655.789999999994</v>
      </c>
      <c r="AI2311" s="22">
        <v>185737.55</v>
      </c>
      <c r="AJ2311" s="22">
        <v>264393.33999999997</v>
      </c>
      <c r="AK2311" s="21" t="s">
        <v>1825</v>
      </c>
      <c r="AL2311" s="21" t="s">
        <v>81</v>
      </c>
      <c r="AM2311" s="26" t="s">
        <v>48</v>
      </c>
      <c r="AN2311" s="27">
        <v>0</v>
      </c>
      <c r="AS2311">
        <f t="shared" si="72"/>
        <v>2503</v>
      </c>
      <c r="AT2311" t="str">
        <f t="shared" si="73"/>
        <v>Região Rural da Capital Regional de Campina Grande</v>
      </c>
      <c r="BE2311">
        <v>3126703</v>
      </c>
      <c r="BF2311">
        <v>31</v>
      </c>
      <c r="BG2311" t="s">
        <v>12888</v>
      </c>
      <c r="BH2311" t="s">
        <v>12889</v>
      </c>
      <c r="BI2311" t="s">
        <v>12823</v>
      </c>
      <c r="BJ2311" t="s">
        <v>13447</v>
      </c>
      <c r="BK2311">
        <v>3101</v>
      </c>
      <c r="BL2311" t="s">
        <v>13409</v>
      </c>
      <c r="BM2311" t="s">
        <v>13410</v>
      </c>
    </row>
    <row r="2312" spans="1:65" x14ac:dyDescent="0.25">
      <c r="A2312" s="17" t="s">
        <v>7034</v>
      </c>
      <c r="B2312" s="18">
        <v>1</v>
      </c>
      <c r="C2312" s="19" t="s">
        <v>7055</v>
      </c>
      <c r="D2312" s="20" t="s">
        <v>7036</v>
      </c>
      <c r="E2312" s="20" t="s">
        <v>7037</v>
      </c>
      <c r="F2312" s="21">
        <v>2500304</v>
      </c>
      <c r="G2312" s="20" t="s">
        <v>7056</v>
      </c>
      <c r="H2312" s="22">
        <v>1.0000000000000001E-5</v>
      </c>
      <c r="I2312" s="22">
        <v>860.4</v>
      </c>
      <c r="J2312" s="22">
        <v>860.43460000000005</v>
      </c>
      <c r="K2312" s="22">
        <v>860.43460000000005</v>
      </c>
      <c r="L2312" s="22">
        <v>843.68460000000005</v>
      </c>
      <c r="M2312" s="23">
        <v>60</v>
      </c>
      <c r="N2312" s="19" t="s">
        <v>44</v>
      </c>
      <c r="O2312" s="22">
        <v>28.68</v>
      </c>
      <c r="P2312" s="22">
        <v>1E-3</v>
      </c>
      <c r="Q2312" s="22">
        <v>1E-3</v>
      </c>
      <c r="R2312" s="22">
        <v>55.463799999999999</v>
      </c>
      <c r="S2312" s="22">
        <v>1.0000000000000001E-5</v>
      </c>
      <c r="T2312" s="22">
        <v>1.0000000000000001E-5</v>
      </c>
      <c r="U2312" s="22">
        <v>776.42510000000004</v>
      </c>
      <c r="V2312" s="22">
        <v>28.5457</v>
      </c>
      <c r="W2312" s="22">
        <v>0</v>
      </c>
      <c r="X2312" s="22">
        <v>0</v>
      </c>
      <c r="Y2312" s="22">
        <v>26.99</v>
      </c>
      <c r="Z2312" s="22">
        <v>63.23</v>
      </c>
      <c r="AA2312" s="22">
        <v>0</v>
      </c>
      <c r="AB2312" s="22">
        <v>0</v>
      </c>
      <c r="AC2312" s="22">
        <v>0</v>
      </c>
      <c r="AD2312" s="22">
        <v>9.7799999999999994</v>
      </c>
      <c r="AE2312" s="24">
        <v>100</v>
      </c>
      <c r="AF2312" s="19" t="s">
        <v>64</v>
      </c>
      <c r="AG2312" s="25">
        <v>0.45</v>
      </c>
      <c r="AH2312" s="22">
        <v>362826.66</v>
      </c>
      <c r="AI2312" s="22">
        <v>2030234.18</v>
      </c>
      <c r="AJ2312" s="22">
        <v>2393060.84</v>
      </c>
      <c r="AK2312" s="21" t="s">
        <v>3919</v>
      </c>
      <c r="AL2312" s="21" t="s">
        <v>7057</v>
      </c>
      <c r="AM2312" s="26" t="s">
        <v>48</v>
      </c>
      <c r="AN2312" s="27">
        <v>0</v>
      </c>
      <c r="AS2312">
        <f t="shared" si="72"/>
        <v>2503</v>
      </c>
      <c r="AT2312" t="str">
        <f t="shared" si="73"/>
        <v>Região Rural da Capital Regional de Campina Grande</v>
      </c>
      <c r="BE2312">
        <v>3127073</v>
      </c>
      <c r="BF2312">
        <v>31</v>
      </c>
      <c r="BG2312" t="s">
        <v>12888</v>
      </c>
      <c r="BH2312" t="s">
        <v>12889</v>
      </c>
      <c r="BI2312" t="s">
        <v>12823</v>
      </c>
      <c r="BJ2312" t="s">
        <v>13448</v>
      </c>
      <c r="BK2312">
        <v>3101</v>
      </c>
      <c r="BL2312" t="s">
        <v>13409</v>
      </c>
      <c r="BM2312" t="s">
        <v>13410</v>
      </c>
    </row>
    <row r="2313" spans="1:65" x14ac:dyDescent="0.25">
      <c r="A2313" s="17" t="s">
        <v>7034</v>
      </c>
      <c r="B2313" s="18">
        <v>1</v>
      </c>
      <c r="C2313" s="19" t="s">
        <v>7058</v>
      </c>
      <c r="D2313" s="20" t="s">
        <v>7059</v>
      </c>
      <c r="E2313" s="20" t="s">
        <v>7060</v>
      </c>
      <c r="F2313" s="21">
        <v>2500502</v>
      </c>
      <c r="G2313" s="20" t="s">
        <v>7061</v>
      </c>
      <c r="H2313" s="22">
        <v>252.56</v>
      </c>
      <c r="I2313" s="22">
        <v>202.9</v>
      </c>
      <c r="J2313" s="22">
        <v>202.98689999999999</v>
      </c>
      <c r="K2313" s="22">
        <v>252.64</v>
      </c>
      <c r="L2313" s="22">
        <v>202.98689999999999</v>
      </c>
      <c r="M2313" s="23">
        <v>20</v>
      </c>
      <c r="N2313" s="19" t="s">
        <v>44</v>
      </c>
      <c r="O2313" s="22">
        <v>5.79</v>
      </c>
      <c r="P2313" s="22">
        <v>9.7200000000000006</v>
      </c>
      <c r="Q2313" s="22">
        <v>100</v>
      </c>
      <c r="R2313" s="22">
        <v>15</v>
      </c>
      <c r="S2313" s="22">
        <v>0</v>
      </c>
      <c r="T2313" s="22">
        <v>18.184999999999999</v>
      </c>
      <c r="U2313" s="22">
        <v>169.06360000000001</v>
      </c>
      <c r="V2313" s="22">
        <v>0.73829999999999996</v>
      </c>
      <c r="W2313" s="22">
        <v>0</v>
      </c>
      <c r="X2313" s="22">
        <v>0</v>
      </c>
      <c r="Y2313" s="22">
        <v>63</v>
      </c>
      <c r="Z2313" s="22">
        <v>30</v>
      </c>
      <c r="AA2313" s="22">
        <v>0</v>
      </c>
      <c r="AB2313" s="22">
        <v>0</v>
      </c>
      <c r="AC2313" s="22">
        <v>7</v>
      </c>
      <c r="AD2313" s="22">
        <v>0</v>
      </c>
      <c r="AE2313" s="24">
        <v>100</v>
      </c>
      <c r="AF2313" s="19" t="s">
        <v>44</v>
      </c>
      <c r="AG2313" s="25">
        <v>0.69199999999999995</v>
      </c>
      <c r="AH2313" s="22">
        <v>24762.84</v>
      </c>
      <c r="AI2313" s="22">
        <v>143066.72</v>
      </c>
      <c r="AJ2313" s="22">
        <v>167829.56</v>
      </c>
      <c r="AK2313" s="21" t="s">
        <v>3808</v>
      </c>
      <c r="AL2313" s="21" t="s">
        <v>7062</v>
      </c>
      <c r="AM2313" s="26" t="s">
        <v>48</v>
      </c>
      <c r="AN2313" s="27">
        <v>0</v>
      </c>
      <c r="AS2313">
        <f t="shared" si="72"/>
        <v>2503</v>
      </c>
      <c r="AT2313" t="str">
        <f t="shared" si="73"/>
        <v>Região Rural da Capital Regional de Campina Grande</v>
      </c>
      <c r="BE2313">
        <v>3127339</v>
      </c>
      <c r="BF2313">
        <v>31</v>
      </c>
      <c r="BG2313" t="s">
        <v>12888</v>
      </c>
      <c r="BH2313" t="s">
        <v>12889</v>
      </c>
      <c r="BI2313" t="s">
        <v>12823</v>
      </c>
      <c r="BJ2313" t="s">
        <v>13449</v>
      </c>
      <c r="BK2313">
        <v>3101</v>
      </c>
      <c r="BL2313" t="s">
        <v>13409</v>
      </c>
      <c r="BM2313" t="s">
        <v>13410</v>
      </c>
    </row>
    <row r="2314" spans="1:65" x14ac:dyDescent="0.25">
      <c r="A2314" s="17" t="s">
        <v>7034</v>
      </c>
      <c r="B2314" s="18">
        <v>1</v>
      </c>
      <c r="C2314" s="19" t="s">
        <v>7063</v>
      </c>
      <c r="D2314" s="20" t="s">
        <v>7064</v>
      </c>
      <c r="E2314" s="20" t="s">
        <v>7065</v>
      </c>
      <c r="F2314" s="21">
        <v>2500536</v>
      </c>
      <c r="G2314" s="20" t="s">
        <v>5186</v>
      </c>
      <c r="H2314" s="22">
        <v>720</v>
      </c>
      <c r="I2314" s="22">
        <v>720</v>
      </c>
      <c r="J2314" s="22">
        <v>718.91</v>
      </c>
      <c r="K2314" s="22">
        <v>718.91</v>
      </c>
      <c r="L2314" s="22">
        <v>718.91</v>
      </c>
      <c r="M2314" s="23">
        <v>18</v>
      </c>
      <c r="N2314" s="19" t="s">
        <v>44</v>
      </c>
      <c r="O2314" s="22">
        <v>11.98</v>
      </c>
      <c r="P2314" s="22">
        <v>39.299999999999997</v>
      </c>
      <c r="Q2314" s="22">
        <v>100</v>
      </c>
      <c r="R2314" s="22">
        <v>10.420299999999999</v>
      </c>
      <c r="S2314" s="22">
        <v>1.0000000000000001E-5</v>
      </c>
      <c r="T2314" s="22">
        <v>278.42180000000002</v>
      </c>
      <c r="U2314" s="22">
        <v>422.4556</v>
      </c>
      <c r="V2314" s="22">
        <v>7.6181000000000001</v>
      </c>
      <c r="W2314" s="22">
        <v>0</v>
      </c>
      <c r="X2314" s="22">
        <v>0</v>
      </c>
      <c r="Y2314" s="22">
        <v>2.64</v>
      </c>
      <c r="Z2314" s="22">
        <v>54.19</v>
      </c>
      <c r="AA2314" s="22">
        <v>0</v>
      </c>
      <c r="AB2314" s="22">
        <v>23.17</v>
      </c>
      <c r="AC2314" s="22">
        <v>20</v>
      </c>
      <c r="AD2314" s="22">
        <v>0</v>
      </c>
      <c r="AE2314" s="24">
        <v>100</v>
      </c>
      <c r="AF2314" s="19" t="s">
        <v>64</v>
      </c>
      <c r="AG2314" s="25">
        <v>0.35099999999999998</v>
      </c>
      <c r="AH2314" s="22">
        <v>444979.82</v>
      </c>
      <c r="AI2314" s="22">
        <v>238596.08</v>
      </c>
      <c r="AJ2314" s="22">
        <v>683575.9</v>
      </c>
      <c r="AK2314" s="21" t="s">
        <v>4108</v>
      </c>
      <c r="AL2314" s="21" t="s">
        <v>7066</v>
      </c>
      <c r="AM2314" s="26" t="s">
        <v>48</v>
      </c>
      <c r="AN2314" s="27">
        <v>0</v>
      </c>
      <c r="AS2314">
        <f t="shared" si="72"/>
        <v>2503</v>
      </c>
      <c r="AT2314" t="str">
        <f t="shared" si="73"/>
        <v>Região Rural da Capital Regional de Campina Grande</v>
      </c>
      <c r="BE2314">
        <v>3127354</v>
      </c>
      <c r="BF2314">
        <v>31</v>
      </c>
      <c r="BG2314" t="s">
        <v>12888</v>
      </c>
      <c r="BH2314" t="s">
        <v>12889</v>
      </c>
      <c r="BI2314" t="s">
        <v>12823</v>
      </c>
      <c r="BJ2314" t="s">
        <v>13450</v>
      </c>
      <c r="BK2314">
        <v>3101</v>
      </c>
      <c r="BL2314" t="s">
        <v>13409</v>
      </c>
      <c r="BM2314" t="s">
        <v>13410</v>
      </c>
    </row>
    <row r="2315" spans="1:65" x14ac:dyDescent="0.25">
      <c r="A2315" s="17" t="s">
        <v>7034</v>
      </c>
      <c r="B2315" s="18">
        <v>1</v>
      </c>
      <c r="C2315" s="19" t="s">
        <v>7067</v>
      </c>
      <c r="D2315" s="20" t="s">
        <v>7068</v>
      </c>
      <c r="E2315" s="20" t="s">
        <v>7069</v>
      </c>
      <c r="F2315" s="21">
        <v>2500577</v>
      </c>
      <c r="G2315" s="20" t="s">
        <v>7070</v>
      </c>
      <c r="H2315" s="22">
        <v>1839.5</v>
      </c>
      <c r="I2315" s="22">
        <v>1719</v>
      </c>
      <c r="J2315" s="22">
        <v>1435.8326999999999</v>
      </c>
      <c r="K2315" s="22">
        <v>1839.5</v>
      </c>
      <c r="L2315" s="22">
        <v>1435.8326999999999</v>
      </c>
      <c r="M2315" s="23">
        <v>18</v>
      </c>
      <c r="N2315" s="19" t="s">
        <v>44</v>
      </c>
      <c r="O2315" s="22">
        <v>1E-3</v>
      </c>
      <c r="P2315" s="22">
        <v>31.8</v>
      </c>
      <c r="Q2315" s="22">
        <v>72.900000000000006</v>
      </c>
      <c r="R2315" s="22">
        <v>294.09660000000002</v>
      </c>
      <c r="S2315" s="22">
        <v>1.0000000000000001E-5</v>
      </c>
      <c r="T2315" s="22">
        <v>57.727600000000002</v>
      </c>
      <c r="U2315" s="22">
        <v>130.58860000000001</v>
      </c>
      <c r="V2315" s="22">
        <v>15.100099999999999</v>
      </c>
      <c r="W2315" s="22">
        <v>1E-3</v>
      </c>
      <c r="X2315" s="22">
        <v>1E-3</v>
      </c>
      <c r="Y2315" s="22">
        <v>1E-3</v>
      </c>
      <c r="Z2315" s="22">
        <v>10</v>
      </c>
      <c r="AA2315" s="22">
        <v>1E-3</v>
      </c>
      <c r="AB2315" s="22">
        <v>70</v>
      </c>
      <c r="AC2315" s="22">
        <v>1E-3</v>
      </c>
      <c r="AD2315" s="22">
        <v>20</v>
      </c>
      <c r="AE2315" s="24">
        <v>100.00500000000001</v>
      </c>
      <c r="AF2315" s="19" t="s">
        <v>65</v>
      </c>
      <c r="AG2315" s="25">
        <v>0.376</v>
      </c>
      <c r="AH2315" s="22">
        <v>167133.81</v>
      </c>
      <c r="AI2315" s="22">
        <v>90816.07</v>
      </c>
      <c r="AJ2315" s="22">
        <v>257949.88</v>
      </c>
      <c r="AK2315" s="21" t="s">
        <v>7071</v>
      </c>
      <c r="AL2315" s="21" t="s">
        <v>1105</v>
      </c>
      <c r="AM2315" s="26" t="s">
        <v>48</v>
      </c>
      <c r="AN2315" s="27">
        <v>0</v>
      </c>
      <c r="AS2315">
        <f t="shared" si="72"/>
        <v>2503</v>
      </c>
      <c r="AT2315" t="str">
        <f t="shared" si="73"/>
        <v>Região Rural da Capital Regional de Campina Grande</v>
      </c>
      <c r="BE2315">
        <v>3127800</v>
      </c>
      <c r="BF2315">
        <v>31</v>
      </c>
      <c r="BG2315" t="s">
        <v>12888</v>
      </c>
      <c r="BH2315" t="s">
        <v>12889</v>
      </c>
      <c r="BI2315" t="s">
        <v>12823</v>
      </c>
      <c r="BJ2315" t="s">
        <v>13451</v>
      </c>
      <c r="BK2315">
        <v>3101</v>
      </c>
      <c r="BL2315" t="s">
        <v>13409</v>
      </c>
      <c r="BM2315" t="s">
        <v>13410</v>
      </c>
    </row>
    <row r="2316" spans="1:65" x14ac:dyDescent="0.25">
      <c r="A2316" s="17" t="s">
        <v>7034</v>
      </c>
      <c r="B2316" s="18">
        <v>1</v>
      </c>
      <c r="C2316" s="19" t="s">
        <v>7072</v>
      </c>
      <c r="D2316" s="20" t="s">
        <v>7068</v>
      </c>
      <c r="E2316" s="20" t="s">
        <v>7069</v>
      </c>
      <c r="F2316" s="21">
        <v>2500577</v>
      </c>
      <c r="G2316" s="20" t="s">
        <v>7073</v>
      </c>
      <c r="H2316" s="22">
        <v>2379.5</v>
      </c>
      <c r="I2316" s="22">
        <v>2316.9</v>
      </c>
      <c r="J2316" s="22">
        <v>2047.9706000000001</v>
      </c>
      <c r="K2316" s="22">
        <v>2047.9706000000001</v>
      </c>
      <c r="L2316" s="22">
        <v>2047.9706000000001</v>
      </c>
      <c r="M2316" s="23">
        <v>39</v>
      </c>
      <c r="N2316" s="19" t="s">
        <v>44</v>
      </c>
      <c r="O2316" s="22">
        <v>113.77</v>
      </c>
      <c r="P2316" s="22">
        <v>20.57</v>
      </c>
      <c r="Q2316" s="22">
        <v>36.729999999999997</v>
      </c>
      <c r="R2316" s="22">
        <v>410.4393</v>
      </c>
      <c r="S2316" s="22">
        <v>1.0000000000000001E-5</v>
      </c>
      <c r="T2316" s="22">
        <v>1.0000000000000001E-5</v>
      </c>
      <c r="U2316" s="22">
        <v>1262.3696</v>
      </c>
      <c r="V2316" s="22">
        <v>32.5107</v>
      </c>
      <c r="W2316" s="22">
        <v>1E-3</v>
      </c>
      <c r="X2316" s="22">
        <v>1E-3</v>
      </c>
      <c r="Y2316" s="22">
        <v>1E-3</v>
      </c>
      <c r="Z2316" s="22">
        <v>70.47</v>
      </c>
      <c r="AA2316" s="22">
        <v>1E-3</v>
      </c>
      <c r="AB2316" s="22">
        <v>15.84</v>
      </c>
      <c r="AC2316" s="22">
        <v>1E-3</v>
      </c>
      <c r="AD2316" s="22">
        <v>13.69</v>
      </c>
      <c r="AE2316" s="24">
        <v>100.00500000000001</v>
      </c>
      <c r="AF2316" s="19" t="s">
        <v>57</v>
      </c>
      <c r="AG2316" s="25">
        <v>0.39300000000000002</v>
      </c>
      <c r="AH2316" s="22">
        <v>317978.12</v>
      </c>
      <c r="AI2316" s="22">
        <v>408391.96</v>
      </c>
      <c r="AJ2316" s="22">
        <v>726370.08000000007</v>
      </c>
      <c r="AK2316" s="21" t="s">
        <v>921</v>
      </c>
      <c r="AL2316" s="21" t="s">
        <v>2455</v>
      </c>
      <c r="AM2316" s="26" t="s">
        <v>48</v>
      </c>
      <c r="AN2316" s="27">
        <v>0</v>
      </c>
      <c r="AS2316">
        <f t="shared" si="72"/>
        <v>2503</v>
      </c>
      <c r="AT2316" t="str">
        <f t="shared" si="73"/>
        <v>Região Rural da Capital Regional de Campina Grande</v>
      </c>
      <c r="BE2316">
        <v>3128253</v>
      </c>
      <c r="BF2316">
        <v>31</v>
      </c>
      <c r="BG2316" t="s">
        <v>12888</v>
      </c>
      <c r="BH2316" t="s">
        <v>12889</v>
      </c>
      <c r="BI2316" t="s">
        <v>12823</v>
      </c>
      <c r="BJ2316" t="s">
        <v>13452</v>
      </c>
      <c r="BK2316">
        <v>3101</v>
      </c>
      <c r="BL2316" t="s">
        <v>13409</v>
      </c>
      <c r="BM2316" t="s">
        <v>13410</v>
      </c>
    </row>
    <row r="2317" spans="1:65" x14ac:dyDescent="0.25">
      <c r="A2317" s="17" t="s">
        <v>7034</v>
      </c>
      <c r="B2317" s="18">
        <v>1</v>
      </c>
      <c r="C2317" s="19" t="s">
        <v>7074</v>
      </c>
      <c r="D2317" s="20" t="s">
        <v>7068</v>
      </c>
      <c r="E2317" s="20" t="s">
        <v>7069</v>
      </c>
      <c r="F2317" s="21">
        <v>2500577</v>
      </c>
      <c r="G2317" s="20" t="s">
        <v>7075</v>
      </c>
      <c r="H2317" s="22">
        <v>1092.2313999999999</v>
      </c>
      <c r="I2317" s="22">
        <v>1.0000000000000001E-5</v>
      </c>
      <c r="J2317" s="22">
        <v>1096.6738</v>
      </c>
      <c r="K2317" s="22">
        <v>1092.2313999999999</v>
      </c>
      <c r="L2317" s="22">
        <v>1092.2313999999999</v>
      </c>
      <c r="M2317" s="23">
        <v>18</v>
      </c>
      <c r="N2317" s="19" t="s">
        <v>44</v>
      </c>
      <c r="O2317" s="22">
        <v>1E-3</v>
      </c>
      <c r="P2317" s="22">
        <v>7.2</v>
      </c>
      <c r="Q2317" s="22">
        <v>79.599999999999994</v>
      </c>
      <c r="R2317" s="22">
        <v>208.3681</v>
      </c>
      <c r="S2317" s="22">
        <v>219.3347</v>
      </c>
      <c r="T2317" s="22">
        <v>457.18729999999999</v>
      </c>
      <c r="U2317" s="22">
        <v>177.16720000000001</v>
      </c>
      <c r="V2317" s="22">
        <v>34.616500000000002</v>
      </c>
      <c r="W2317" s="22">
        <v>1E-3</v>
      </c>
      <c r="X2317" s="22">
        <v>1E-3</v>
      </c>
      <c r="Y2317" s="22">
        <v>10</v>
      </c>
      <c r="Z2317" s="22">
        <v>19</v>
      </c>
      <c r="AA2317" s="22">
        <v>1E-3</v>
      </c>
      <c r="AB2317" s="22">
        <v>32</v>
      </c>
      <c r="AC2317" s="22">
        <v>1E-3</v>
      </c>
      <c r="AD2317" s="22">
        <v>39</v>
      </c>
      <c r="AE2317" s="24">
        <v>100.00399999999999</v>
      </c>
      <c r="AF2317" s="19" t="s">
        <v>65</v>
      </c>
      <c r="AG2317" s="25">
        <v>0.38900000000000001</v>
      </c>
      <c r="AH2317" s="22">
        <v>104171.25</v>
      </c>
      <c r="AI2317" s="22">
        <v>188000.64000000001</v>
      </c>
      <c r="AJ2317" s="22">
        <v>292171.89</v>
      </c>
      <c r="AK2317" s="21" t="s">
        <v>5129</v>
      </c>
      <c r="AL2317" s="21" t="s">
        <v>1059</v>
      </c>
      <c r="AM2317" s="26" t="s">
        <v>48</v>
      </c>
      <c r="AN2317" s="27">
        <v>0</v>
      </c>
      <c r="AS2317">
        <f t="shared" si="72"/>
        <v>2503</v>
      </c>
      <c r="AT2317" t="str">
        <f t="shared" si="73"/>
        <v>Região Rural da Capital Regional de Campina Grande</v>
      </c>
      <c r="BE2317">
        <v>3129608</v>
      </c>
      <c r="BF2317">
        <v>31</v>
      </c>
      <c r="BG2317" t="s">
        <v>12888</v>
      </c>
      <c r="BH2317" t="s">
        <v>12889</v>
      </c>
      <c r="BI2317" t="s">
        <v>12823</v>
      </c>
      <c r="BJ2317" t="s">
        <v>13453</v>
      </c>
      <c r="BK2317">
        <v>3101</v>
      </c>
      <c r="BL2317" t="s">
        <v>13409</v>
      </c>
      <c r="BM2317" t="s">
        <v>13410</v>
      </c>
    </row>
    <row r="2318" spans="1:65" x14ac:dyDescent="0.25">
      <c r="A2318" s="17" t="s">
        <v>7034</v>
      </c>
      <c r="B2318" s="18">
        <v>1</v>
      </c>
      <c r="C2318" s="19" t="s">
        <v>7076</v>
      </c>
      <c r="D2318" s="20" t="s">
        <v>7077</v>
      </c>
      <c r="E2318" s="20" t="s">
        <v>7078</v>
      </c>
      <c r="F2318" s="21">
        <v>2500775</v>
      </c>
      <c r="G2318" s="20" t="s">
        <v>7079</v>
      </c>
      <c r="H2318" s="22">
        <v>1440</v>
      </c>
      <c r="I2318" s="22">
        <v>1016.8</v>
      </c>
      <c r="J2318" s="22">
        <v>1016.8181</v>
      </c>
      <c r="K2318" s="22">
        <v>1440</v>
      </c>
      <c r="L2318" s="22">
        <v>1016.8181</v>
      </c>
      <c r="M2318" s="23">
        <v>15</v>
      </c>
      <c r="N2318" s="19" t="s">
        <v>44</v>
      </c>
      <c r="O2318" s="22">
        <v>18.48</v>
      </c>
      <c r="P2318" s="22">
        <v>86.4</v>
      </c>
      <c r="Q2318" s="22">
        <v>84.1</v>
      </c>
      <c r="R2318" s="22">
        <v>385.96699999999998</v>
      </c>
      <c r="S2318" s="22">
        <v>1.0000000000000001E-5</v>
      </c>
      <c r="T2318" s="22">
        <v>1.0000000000000001E-5</v>
      </c>
      <c r="U2318" s="22">
        <v>46</v>
      </c>
      <c r="V2318" s="22">
        <v>39.808100000000003</v>
      </c>
      <c r="W2318" s="22">
        <v>1E-3</v>
      </c>
      <c r="X2318" s="22">
        <v>1E-3</v>
      </c>
      <c r="Y2318" s="22">
        <v>4</v>
      </c>
      <c r="Z2318" s="22">
        <v>69.13</v>
      </c>
      <c r="AA2318" s="22">
        <v>1E-3</v>
      </c>
      <c r="AB2318" s="22">
        <v>1E-3</v>
      </c>
      <c r="AC2318" s="22">
        <v>1E-3</v>
      </c>
      <c r="AD2318" s="22">
        <v>26.87</v>
      </c>
      <c r="AE2318" s="24">
        <v>100.00500000000001</v>
      </c>
      <c r="AF2318" s="19" t="s">
        <v>65</v>
      </c>
      <c r="AG2318" s="25">
        <v>0.47399999999999998</v>
      </c>
      <c r="AH2318" s="22">
        <v>290048.53999999998</v>
      </c>
      <c r="AI2318" s="22">
        <v>167519.6</v>
      </c>
      <c r="AJ2318" s="22">
        <v>457568.14</v>
      </c>
      <c r="AK2318" s="21" t="s">
        <v>5184</v>
      </c>
      <c r="AL2318" s="21" t="s">
        <v>7080</v>
      </c>
      <c r="AM2318" s="26" t="s">
        <v>48</v>
      </c>
      <c r="AN2318" s="27">
        <v>0</v>
      </c>
      <c r="AS2318">
        <f t="shared" si="72"/>
        <v>2501</v>
      </c>
      <c r="AT2318" t="str">
        <f t="shared" si="73"/>
        <v>Região Rural dos Centros Sub-regionais de Cajazeiras e Sousa</v>
      </c>
      <c r="BE2318">
        <v>3129657</v>
      </c>
      <c r="BF2318">
        <v>31</v>
      </c>
      <c r="BG2318" t="s">
        <v>12888</v>
      </c>
      <c r="BH2318" t="s">
        <v>12889</v>
      </c>
      <c r="BI2318" t="s">
        <v>12823</v>
      </c>
      <c r="BJ2318" t="s">
        <v>13454</v>
      </c>
      <c r="BK2318">
        <v>3101</v>
      </c>
      <c r="BL2318" t="s">
        <v>13409</v>
      </c>
      <c r="BM2318" t="s">
        <v>13410</v>
      </c>
    </row>
    <row r="2319" spans="1:65" x14ac:dyDescent="0.25">
      <c r="A2319" s="17" t="s">
        <v>7034</v>
      </c>
      <c r="B2319" s="18">
        <v>1</v>
      </c>
      <c r="C2319" s="19" t="s">
        <v>7081</v>
      </c>
      <c r="D2319" s="20" t="s">
        <v>7077</v>
      </c>
      <c r="E2319" s="20" t="s">
        <v>7078</v>
      </c>
      <c r="F2319" s="21">
        <v>2500775</v>
      </c>
      <c r="G2319" s="20" t="s">
        <v>7082</v>
      </c>
      <c r="H2319" s="22">
        <v>897.1</v>
      </c>
      <c r="I2319" s="22">
        <v>124</v>
      </c>
      <c r="J2319" s="22">
        <v>635.9674</v>
      </c>
      <c r="K2319" s="22">
        <v>897.1</v>
      </c>
      <c r="L2319" s="22">
        <v>635.9674</v>
      </c>
      <c r="M2319" s="23">
        <v>15</v>
      </c>
      <c r="N2319" s="19" t="s">
        <v>44</v>
      </c>
      <c r="O2319" s="22">
        <v>11.56</v>
      </c>
      <c r="P2319" s="22">
        <v>0</v>
      </c>
      <c r="Q2319" s="22">
        <v>0</v>
      </c>
      <c r="R2319" s="22">
        <v>46.491799999999998</v>
      </c>
      <c r="S2319" s="22">
        <v>1.0000000000000001E-5</v>
      </c>
      <c r="T2319" s="22">
        <v>1.0000000000000001E-5</v>
      </c>
      <c r="U2319" s="22">
        <v>574.16980000000001</v>
      </c>
      <c r="V2319" s="22">
        <v>15.3058</v>
      </c>
      <c r="W2319" s="22">
        <v>1E-3</v>
      </c>
      <c r="X2319" s="22">
        <v>1E-3</v>
      </c>
      <c r="Y2319" s="22">
        <v>15</v>
      </c>
      <c r="Z2319" s="22">
        <v>85</v>
      </c>
      <c r="AA2319" s="22">
        <v>1E-3</v>
      </c>
      <c r="AB2319" s="22">
        <v>1E-3</v>
      </c>
      <c r="AC2319" s="22">
        <v>1E-3</v>
      </c>
      <c r="AD2319" s="22">
        <v>1E-3</v>
      </c>
      <c r="AE2319" s="24">
        <v>100.00600000000001</v>
      </c>
      <c r="AF2319" s="19" t="s">
        <v>65</v>
      </c>
      <c r="AG2319" s="25">
        <v>0.56399999999999995</v>
      </c>
      <c r="AH2319" s="22">
        <v>239860.68</v>
      </c>
      <c r="AI2319" s="22">
        <v>86072.61</v>
      </c>
      <c r="AJ2319" s="22">
        <v>325933.28999999998</v>
      </c>
      <c r="AK2319" s="21" t="s">
        <v>3599</v>
      </c>
      <c r="AL2319" s="21" t="s">
        <v>3290</v>
      </c>
      <c r="AM2319" s="26" t="s">
        <v>48</v>
      </c>
      <c r="AN2319" s="27">
        <v>0</v>
      </c>
      <c r="AS2319">
        <f t="shared" si="72"/>
        <v>2501</v>
      </c>
      <c r="AT2319" t="str">
        <f t="shared" si="73"/>
        <v>Região Rural dos Centros Sub-regionais de Cajazeiras e Sousa</v>
      </c>
      <c r="BE2319">
        <v>3130051</v>
      </c>
      <c r="BF2319">
        <v>31</v>
      </c>
      <c r="BG2319" t="s">
        <v>12888</v>
      </c>
      <c r="BH2319" t="s">
        <v>12889</v>
      </c>
      <c r="BI2319" t="s">
        <v>12823</v>
      </c>
      <c r="BJ2319" t="s">
        <v>13455</v>
      </c>
      <c r="BK2319">
        <v>3101</v>
      </c>
      <c r="BL2319" t="s">
        <v>13409</v>
      </c>
      <c r="BM2319" t="s">
        <v>13410</v>
      </c>
    </row>
    <row r="2320" spans="1:65" x14ac:dyDescent="0.25">
      <c r="A2320" s="17" t="s">
        <v>7034</v>
      </c>
      <c r="B2320" s="18">
        <v>1</v>
      </c>
      <c r="C2320" s="19" t="s">
        <v>7083</v>
      </c>
      <c r="D2320" s="20" t="s">
        <v>7059</v>
      </c>
      <c r="E2320" s="20" t="s">
        <v>7084</v>
      </c>
      <c r="F2320" s="21">
        <v>2500809</v>
      </c>
      <c r="G2320" s="20" t="s">
        <v>7085</v>
      </c>
      <c r="H2320" s="22">
        <v>245</v>
      </c>
      <c r="I2320" s="22">
        <v>238.3</v>
      </c>
      <c r="J2320" s="22">
        <v>238.31979999999999</v>
      </c>
      <c r="K2320" s="22">
        <v>245</v>
      </c>
      <c r="L2320" s="22">
        <v>238.31979999999999</v>
      </c>
      <c r="M2320" s="23">
        <v>16</v>
      </c>
      <c r="N2320" s="19" t="s">
        <v>44</v>
      </c>
      <c r="O2320" s="22">
        <v>6.8</v>
      </c>
      <c r="P2320" s="22">
        <v>23.5</v>
      </c>
      <c r="Q2320" s="22">
        <v>54.2</v>
      </c>
      <c r="R2320" s="22">
        <v>16.638500000000001</v>
      </c>
      <c r="S2320" s="22">
        <v>1.0000000000000001E-5</v>
      </c>
      <c r="T2320" s="22">
        <v>1.0000000000000001E-5</v>
      </c>
      <c r="U2320" s="22">
        <v>1.0000000000000001E-5</v>
      </c>
      <c r="V2320" s="22">
        <v>2.6006</v>
      </c>
      <c r="W2320" s="22">
        <v>1E-3</v>
      </c>
      <c r="X2320" s="22">
        <v>1E-3</v>
      </c>
      <c r="Y2320" s="22">
        <v>65</v>
      </c>
      <c r="Z2320" s="22">
        <v>26</v>
      </c>
      <c r="AA2320" s="22">
        <v>1E-3</v>
      </c>
      <c r="AB2320" s="22">
        <v>1E-3</v>
      </c>
      <c r="AC2320" s="22">
        <v>1E-3</v>
      </c>
      <c r="AD2320" s="22">
        <v>9</v>
      </c>
      <c r="AE2320" s="24">
        <v>100.00500000000001</v>
      </c>
      <c r="AF2320" s="19" t="s">
        <v>65</v>
      </c>
      <c r="AG2320" s="25">
        <v>0.57999999999999996</v>
      </c>
      <c r="AH2320" s="22">
        <v>78183.67</v>
      </c>
      <c r="AI2320" s="22">
        <v>261462.56</v>
      </c>
      <c r="AJ2320" s="22">
        <v>339646.23</v>
      </c>
      <c r="AK2320" s="21" t="s">
        <v>443</v>
      </c>
      <c r="AL2320" s="21" t="s">
        <v>1464</v>
      </c>
      <c r="AM2320" s="26" t="s">
        <v>48</v>
      </c>
      <c r="AN2320" s="27">
        <v>0</v>
      </c>
      <c r="AS2320">
        <f t="shared" si="72"/>
        <v>2503</v>
      </c>
      <c r="AT2320" t="str">
        <f t="shared" si="73"/>
        <v>Região Rural da Capital Regional de Campina Grande</v>
      </c>
      <c r="BE2320">
        <v>3130655</v>
      </c>
      <c r="BF2320">
        <v>31</v>
      </c>
      <c r="BG2320" t="s">
        <v>12888</v>
      </c>
      <c r="BH2320" t="s">
        <v>12889</v>
      </c>
      <c r="BI2320" t="s">
        <v>12823</v>
      </c>
      <c r="BJ2320" t="s">
        <v>13456</v>
      </c>
      <c r="BK2320">
        <v>3101</v>
      </c>
      <c r="BL2320" t="s">
        <v>13409</v>
      </c>
      <c r="BM2320" t="s">
        <v>13410</v>
      </c>
    </row>
    <row r="2321" spans="1:65" x14ac:dyDescent="0.25">
      <c r="A2321" s="17" t="s">
        <v>7034</v>
      </c>
      <c r="B2321" s="18">
        <v>1</v>
      </c>
      <c r="C2321" s="19" t="s">
        <v>7086</v>
      </c>
      <c r="D2321" s="20" t="s">
        <v>7059</v>
      </c>
      <c r="E2321" s="20" t="s">
        <v>7084</v>
      </c>
      <c r="F2321" s="21">
        <v>2500809</v>
      </c>
      <c r="G2321" s="20" t="s">
        <v>7087</v>
      </c>
      <c r="H2321" s="22">
        <v>1499.3130000000001</v>
      </c>
      <c r="I2321" s="22">
        <v>1758.6</v>
      </c>
      <c r="J2321" s="22">
        <v>1480.2198000000001</v>
      </c>
      <c r="K2321" s="22">
        <v>1499.3130000000001</v>
      </c>
      <c r="L2321" s="22">
        <v>1480.2198000000001</v>
      </c>
      <c r="M2321" s="23">
        <v>60</v>
      </c>
      <c r="N2321" s="19" t="s">
        <v>44</v>
      </c>
      <c r="O2321" s="22">
        <v>42.57</v>
      </c>
      <c r="P2321" s="22">
        <v>8.5</v>
      </c>
      <c r="Q2321" s="22">
        <v>100</v>
      </c>
      <c r="R2321" s="22">
        <v>0</v>
      </c>
      <c r="S2321" s="22">
        <v>0</v>
      </c>
      <c r="T2321" s="22">
        <v>0</v>
      </c>
      <c r="U2321" s="22">
        <v>1475.2198000000001</v>
      </c>
      <c r="V2321" s="22">
        <v>5</v>
      </c>
      <c r="W2321" s="22">
        <v>0</v>
      </c>
      <c r="X2321" s="22">
        <v>0</v>
      </c>
      <c r="Y2321" s="22">
        <v>0</v>
      </c>
      <c r="Z2321" s="22">
        <v>100</v>
      </c>
      <c r="AA2321" s="22">
        <v>0</v>
      </c>
      <c r="AB2321" s="22">
        <v>0</v>
      </c>
      <c r="AC2321" s="22">
        <v>0</v>
      </c>
      <c r="AD2321" s="22">
        <v>0</v>
      </c>
      <c r="AE2321" s="24">
        <v>100</v>
      </c>
      <c r="AF2321" s="19" t="s">
        <v>57</v>
      </c>
      <c r="AG2321" s="25">
        <v>0.45500000000000002</v>
      </c>
      <c r="AH2321" s="22">
        <v>167183.28</v>
      </c>
      <c r="AI2321" s="22">
        <v>465447.86</v>
      </c>
      <c r="AJ2321" s="22">
        <v>632631.14</v>
      </c>
      <c r="AK2321" s="21" t="s">
        <v>3165</v>
      </c>
      <c r="AL2321" s="21" t="s">
        <v>2023</v>
      </c>
      <c r="AM2321" s="26" t="s">
        <v>48</v>
      </c>
      <c r="AN2321" s="27">
        <v>0</v>
      </c>
      <c r="AS2321">
        <f t="shared" si="72"/>
        <v>2503</v>
      </c>
      <c r="AT2321" t="str">
        <f t="shared" si="73"/>
        <v>Região Rural da Capital Regional de Campina Grande</v>
      </c>
      <c r="BE2321">
        <v>3132008</v>
      </c>
      <c r="BF2321">
        <v>31</v>
      </c>
      <c r="BG2321" t="s">
        <v>12888</v>
      </c>
      <c r="BH2321" t="s">
        <v>12889</v>
      </c>
      <c r="BI2321" t="s">
        <v>12823</v>
      </c>
      <c r="BJ2321" t="s">
        <v>13457</v>
      </c>
      <c r="BK2321">
        <v>3101</v>
      </c>
      <c r="BL2321" t="s">
        <v>13409</v>
      </c>
      <c r="BM2321" t="s">
        <v>13410</v>
      </c>
    </row>
    <row r="2322" spans="1:65" x14ac:dyDescent="0.25">
      <c r="A2322" s="17" t="s">
        <v>7034</v>
      </c>
      <c r="B2322" s="18">
        <v>1</v>
      </c>
      <c r="C2322" s="19" t="s">
        <v>7088</v>
      </c>
      <c r="D2322" s="20" t="s">
        <v>7089</v>
      </c>
      <c r="E2322" s="20" t="s">
        <v>7090</v>
      </c>
      <c r="F2322" s="21">
        <v>2501005</v>
      </c>
      <c r="G2322" s="20" t="s">
        <v>7091</v>
      </c>
      <c r="H2322" s="22">
        <v>424</v>
      </c>
      <c r="I2322" s="22">
        <v>448.8</v>
      </c>
      <c r="J2322" s="22">
        <v>448.83870000000002</v>
      </c>
      <c r="K2322" s="22">
        <v>424</v>
      </c>
      <c r="L2322" s="22">
        <v>424</v>
      </c>
      <c r="M2322" s="23">
        <v>25</v>
      </c>
      <c r="N2322" s="19" t="s">
        <v>44</v>
      </c>
      <c r="O2322" s="22">
        <v>11.22</v>
      </c>
      <c r="P2322" s="22">
        <v>33.89</v>
      </c>
      <c r="Q2322" s="22">
        <v>89.86</v>
      </c>
      <c r="R2322" s="22">
        <v>0</v>
      </c>
      <c r="S2322" s="22">
        <v>0</v>
      </c>
      <c r="T2322" s="22">
        <v>0</v>
      </c>
      <c r="U2322" s="22">
        <v>272.75940000000003</v>
      </c>
      <c r="V2322" s="22">
        <v>36.824800000000003</v>
      </c>
      <c r="W2322" s="22">
        <v>0</v>
      </c>
      <c r="X2322" s="22">
        <v>0</v>
      </c>
      <c r="Y2322" s="22">
        <v>30</v>
      </c>
      <c r="Z2322" s="22">
        <v>58</v>
      </c>
      <c r="AA2322" s="22">
        <v>0</v>
      </c>
      <c r="AB2322" s="22">
        <v>0</v>
      </c>
      <c r="AC2322" s="22">
        <v>0</v>
      </c>
      <c r="AD2322" s="22">
        <v>12</v>
      </c>
      <c r="AE2322" s="24">
        <v>100</v>
      </c>
      <c r="AF2322" s="19" t="s">
        <v>57</v>
      </c>
      <c r="AG2322" s="25">
        <v>0.44500000000000001</v>
      </c>
      <c r="AH2322" s="22">
        <v>70095.94</v>
      </c>
      <c r="AI2322" s="22">
        <v>46338.7</v>
      </c>
      <c r="AJ2322" s="22">
        <v>116434.64</v>
      </c>
      <c r="AK2322" s="30" t="s">
        <v>326</v>
      </c>
      <c r="AL2322" s="21" t="s">
        <v>2607</v>
      </c>
      <c r="AM2322" s="26" t="s">
        <v>48</v>
      </c>
      <c r="AN2322" s="27">
        <v>0</v>
      </c>
      <c r="AS2322">
        <f t="shared" si="72"/>
        <v>2503</v>
      </c>
      <c r="AT2322" t="str">
        <f t="shared" si="73"/>
        <v>Região Rural da Capital Regional de Campina Grande</v>
      </c>
      <c r="BE2322">
        <v>3132107</v>
      </c>
      <c r="BF2322">
        <v>31</v>
      </c>
      <c r="BG2322" t="s">
        <v>12888</v>
      </c>
      <c r="BH2322" t="s">
        <v>12889</v>
      </c>
      <c r="BI2322" t="s">
        <v>12823</v>
      </c>
      <c r="BJ2322" t="s">
        <v>13458</v>
      </c>
      <c r="BK2322">
        <v>3101</v>
      </c>
      <c r="BL2322" t="s">
        <v>13409</v>
      </c>
      <c r="BM2322" t="s">
        <v>13410</v>
      </c>
    </row>
    <row r="2323" spans="1:65" x14ac:dyDescent="0.25">
      <c r="A2323" s="17" t="s">
        <v>7034</v>
      </c>
      <c r="B2323" s="18">
        <v>1</v>
      </c>
      <c r="C2323" s="19" t="s">
        <v>7092</v>
      </c>
      <c r="D2323" s="20" t="s">
        <v>7089</v>
      </c>
      <c r="E2323" s="20" t="s">
        <v>7090</v>
      </c>
      <c r="F2323" s="21">
        <v>2501005</v>
      </c>
      <c r="G2323" s="20" t="s">
        <v>7093</v>
      </c>
      <c r="H2323" s="22">
        <v>210.37799999999999</v>
      </c>
      <c r="I2323" s="22">
        <v>164</v>
      </c>
      <c r="J2323" s="22">
        <v>164</v>
      </c>
      <c r="K2323" s="22">
        <v>210.37799999999999</v>
      </c>
      <c r="L2323" s="22">
        <v>164.05420000000001</v>
      </c>
      <c r="M2323" s="23">
        <v>8</v>
      </c>
      <c r="N2323" s="19" t="s">
        <v>44</v>
      </c>
      <c r="O2323" s="22">
        <v>4.0999999999999996</v>
      </c>
      <c r="P2323" s="22">
        <v>0.63</v>
      </c>
      <c r="Q2323" s="22">
        <v>0</v>
      </c>
      <c r="R2323" s="22">
        <v>1.5</v>
      </c>
      <c r="S2323" s="22">
        <v>0</v>
      </c>
      <c r="T2323" s="22">
        <v>0</v>
      </c>
      <c r="U2323" s="22">
        <v>153.55420000000001</v>
      </c>
      <c r="V2323" s="22">
        <v>4</v>
      </c>
      <c r="W2323" s="22">
        <v>0</v>
      </c>
      <c r="X2323" s="22">
        <v>0</v>
      </c>
      <c r="Y2323" s="22">
        <v>0</v>
      </c>
      <c r="Z2323" s="22">
        <v>100</v>
      </c>
      <c r="AA2323" s="22">
        <v>0</v>
      </c>
      <c r="AB2323" s="22">
        <v>0</v>
      </c>
      <c r="AC2323" s="22">
        <v>0</v>
      </c>
      <c r="AD2323" s="22">
        <v>0</v>
      </c>
      <c r="AE2323" s="24">
        <v>100</v>
      </c>
      <c r="AF2323" s="19" t="s">
        <v>65</v>
      </c>
      <c r="AG2323" s="25">
        <v>0.47199999999999998</v>
      </c>
      <c r="AH2323" s="22">
        <v>1500</v>
      </c>
      <c r="AI2323" s="22">
        <v>39990.67</v>
      </c>
      <c r="AJ2323" s="22">
        <v>41490.67</v>
      </c>
      <c r="AK2323" s="21" t="s">
        <v>3165</v>
      </c>
      <c r="AL2323" s="21" t="s">
        <v>2437</v>
      </c>
      <c r="AM2323" s="26" t="s">
        <v>48</v>
      </c>
      <c r="AN2323" s="27">
        <v>0</v>
      </c>
      <c r="AS2323">
        <f t="shared" si="72"/>
        <v>2503</v>
      </c>
      <c r="AT2323" t="str">
        <f t="shared" si="73"/>
        <v>Região Rural da Capital Regional de Campina Grande</v>
      </c>
      <c r="BE2323">
        <v>3135050</v>
      </c>
      <c r="BF2323">
        <v>31</v>
      </c>
      <c r="BG2323" t="s">
        <v>12888</v>
      </c>
      <c r="BH2323" t="s">
        <v>12889</v>
      </c>
      <c r="BI2323" t="s">
        <v>12823</v>
      </c>
      <c r="BJ2323" t="s">
        <v>13459</v>
      </c>
      <c r="BK2323">
        <v>3101</v>
      </c>
      <c r="BL2323" t="s">
        <v>13409</v>
      </c>
      <c r="BM2323" t="s">
        <v>13410</v>
      </c>
    </row>
    <row r="2324" spans="1:65" x14ac:dyDescent="0.25">
      <c r="A2324" s="17" t="s">
        <v>7034</v>
      </c>
      <c r="B2324" s="18">
        <v>1</v>
      </c>
      <c r="C2324" s="19" t="s">
        <v>7094</v>
      </c>
      <c r="D2324" s="20" t="s">
        <v>7089</v>
      </c>
      <c r="E2324" s="20" t="s">
        <v>7090</v>
      </c>
      <c r="F2324" s="21">
        <v>2501005</v>
      </c>
      <c r="G2324" s="20" t="s">
        <v>7095</v>
      </c>
      <c r="H2324" s="22">
        <v>266</v>
      </c>
      <c r="I2324" s="22">
        <v>266</v>
      </c>
      <c r="J2324" s="22">
        <v>215.91370000000001</v>
      </c>
      <c r="K2324" s="22">
        <v>266</v>
      </c>
      <c r="L2324" s="22">
        <v>215.91370000000001</v>
      </c>
      <c r="M2324" s="23">
        <v>17</v>
      </c>
      <c r="N2324" s="19" t="s">
        <v>44</v>
      </c>
      <c r="O2324" s="22">
        <v>5.37</v>
      </c>
      <c r="P2324" s="22">
        <v>0</v>
      </c>
      <c r="Q2324" s="22">
        <v>0</v>
      </c>
      <c r="R2324" s="22">
        <v>35.7074</v>
      </c>
      <c r="S2324" s="22">
        <v>0</v>
      </c>
      <c r="T2324" s="22">
        <v>0</v>
      </c>
      <c r="U2324" s="22">
        <v>176.9709</v>
      </c>
      <c r="V2324" s="22">
        <v>3.2353999999999998</v>
      </c>
      <c r="W2324" s="22">
        <v>0</v>
      </c>
      <c r="X2324" s="22">
        <v>0</v>
      </c>
      <c r="Y2324" s="22">
        <v>6</v>
      </c>
      <c r="Z2324" s="22">
        <v>45</v>
      </c>
      <c r="AA2324" s="22">
        <v>30</v>
      </c>
      <c r="AB2324" s="22">
        <v>0</v>
      </c>
      <c r="AC2324" s="22">
        <v>0</v>
      </c>
      <c r="AD2324" s="22">
        <v>19</v>
      </c>
      <c r="AE2324" s="24">
        <v>100</v>
      </c>
      <c r="AF2324" s="19" t="s">
        <v>57</v>
      </c>
      <c r="AG2324" s="25">
        <v>0.39200000000000002</v>
      </c>
      <c r="AH2324" s="22">
        <v>8408.41</v>
      </c>
      <c r="AI2324" s="22">
        <v>38596.300000000003</v>
      </c>
      <c r="AJ2324" s="22">
        <v>47004.710000000006</v>
      </c>
      <c r="AK2324" s="21" t="s">
        <v>1810</v>
      </c>
      <c r="AL2324" s="21" t="s">
        <v>378</v>
      </c>
      <c r="AM2324" s="26" t="s">
        <v>48</v>
      </c>
      <c r="AN2324" s="27">
        <v>0</v>
      </c>
      <c r="AS2324">
        <f t="shared" si="72"/>
        <v>2503</v>
      </c>
      <c r="AT2324" t="str">
        <f t="shared" si="73"/>
        <v>Região Rural da Capital Regional de Campina Grande</v>
      </c>
      <c r="BE2324">
        <v>3135100</v>
      </c>
      <c r="BF2324">
        <v>31</v>
      </c>
      <c r="BG2324" t="s">
        <v>12888</v>
      </c>
      <c r="BH2324" t="s">
        <v>12889</v>
      </c>
      <c r="BI2324" t="s">
        <v>12823</v>
      </c>
      <c r="BJ2324" t="s">
        <v>13460</v>
      </c>
      <c r="BK2324">
        <v>3101</v>
      </c>
      <c r="BL2324" t="s">
        <v>13409</v>
      </c>
      <c r="BM2324" t="s">
        <v>13410</v>
      </c>
    </row>
    <row r="2325" spans="1:65" x14ac:dyDescent="0.25">
      <c r="A2325" s="17" t="s">
        <v>7034</v>
      </c>
      <c r="B2325" s="18">
        <v>1</v>
      </c>
      <c r="C2325" s="19" t="s">
        <v>7096</v>
      </c>
      <c r="D2325" s="20" t="s">
        <v>7089</v>
      </c>
      <c r="E2325" s="20" t="s">
        <v>7090</v>
      </c>
      <c r="F2325" s="21">
        <v>2501005</v>
      </c>
      <c r="G2325" s="20" t="s">
        <v>7095</v>
      </c>
      <c r="H2325" s="22">
        <v>300</v>
      </c>
      <c r="I2325" s="22">
        <v>245.81270000000001</v>
      </c>
      <c r="J2325" s="22">
        <v>245.81270000000001</v>
      </c>
      <c r="K2325" s="22">
        <v>300</v>
      </c>
      <c r="L2325" s="22">
        <v>245.81270000000001</v>
      </c>
      <c r="M2325" s="23">
        <v>10</v>
      </c>
      <c r="N2325" s="19" t="s">
        <v>44</v>
      </c>
      <c r="O2325" s="22">
        <v>6.14</v>
      </c>
      <c r="P2325" s="22">
        <v>17.170000000000002</v>
      </c>
      <c r="Q2325" s="22">
        <v>100</v>
      </c>
      <c r="R2325" s="22">
        <v>65</v>
      </c>
      <c r="S2325" s="22">
        <v>0</v>
      </c>
      <c r="T2325" s="22">
        <v>30.295500000000001</v>
      </c>
      <c r="U2325" s="22">
        <v>145.5172</v>
      </c>
      <c r="V2325" s="22">
        <v>5</v>
      </c>
      <c r="W2325" s="22">
        <v>0</v>
      </c>
      <c r="X2325" s="22">
        <v>0</v>
      </c>
      <c r="Y2325" s="22">
        <v>5</v>
      </c>
      <c r="Z2325" s="22">
        <v>45</v>
      </c>
      <c r="AA2325" s="22">
        <v>0</v>
      </c>
      <c r="AB2325" s="22">
        <v>21.5</v>
      </c>
      <c r="AC2325" s="22">
        <v>0</v>
      </c>
      <c r="AD2325" s="22">
        <v>28.5</v>
      </c>
      <c r="AE2325" s="24">
        <v>100</v>
      </c>
      <c r="AF2325" s="19" t="s">
        <v>57</v>
      </c>
      <c r="AG2325" s="25">
        <v>0.35899999999999999</v>
      </c>
      <c r="AH2325" s="22">
        <v>23593.79</v>
      </c>
      <c r="AI2325" s="22">
        <v>41624.9</v>
      </c>
      <c r="AJ2325" s="22">
        <v>65218.69</v>
      </c>
      <c r="AK2325" s="21" t="s">
        <v>2584</v>
      </c>
      <c r="AL2325" s="21" t="s">
        <v>7097</v>
      </c>
      <c r="AM2325" s="26" t="s">
        <v>48</v>
      </c>
      <c r="AN2325" s="27">
        <v>0</v>
      </c>
      <c r="AS2325">
        <f t="shared" si="72"/>
        <v>2503</v>
      </c>
      <c r="AT2325" t="str">
        <f t="shared" si="73"/>
        <v>Região Rural da Capital Regional de Campina Grande</v>
      </c>
      <c r="BE2325">
        <v>3135209</v>
      </c>
      <c r="BF2325">
        <v>31</v>
      </c>
      <c r="BG2325" t="s">
        <v>12888</v>
      </c>
      <c r="BH2325" t="s">
        <v>12889</v>
      </c>
      <c r="BI2325" t="s">
        <v>12823</v>
      </c>
      <c r="BJ2325" t="s">
        <v>13461</v>
      </c>
      <c r="BK2325">
        <v>3101</v>
      </c>
      <c r="BL2325" t="s">
        <v>13409</v>
      </c>
      <c r="BM2325" t="s">
        <v>13410</v>
      </c>
    </row>
    <row r="2326" spans="1:65" x14ac:dyDescent="0.25">
      <c r="A2326" s="17" t="s">
        <v>7034</v>
      </c>
      <c r="B2326" s="18">
        <v>1</v>
      </c>
      <c r="C2326" s="19" t="s">
        <v>7098</v>
      </c>
      <c r="D2326" s="20" t="s">
        <v>7036</v>
      </c>
      <c r="E2326" s="20" t="s">
        <v>7099</v>
      </c>
      <c r="F2326" s="21">
        <v>2501104</v>
      </c>
      <c r="G2326" s="20" t="s">
        <v>7100</v>
      </c>
      <c r="H2326" s="22">
        <v>398</v>
      </c>
      <c r="I2326" s="22">
        <v>420</v>
      </c>
      <c r="J2326" s="22">
        <v>429.14</v>
      </c>
      <c r="K2326" s="22">
        <v>398</v>
      </c>
      <c r="L2326" s="22">
        <v>398</v>
      </c>
      <c r="M2326" s="23">
        <v>11</v>
      </c>
      <c r="N2326" s="19" t="s">
        <v>44</v>
      </c>
      <c r="O2326" s="22">
        <v>17.16</v>
      </c>
      <c r="P2326" s="22">
        <v>20.5</v>
      </c>
      <c r="Q2326" s="22">
        <v>100</v>
      </c>
      <c r="R2326" s="22">
        <v>1.0000000000000001E-5</v>
      </c>
      <c r="S2326" s="22">
        <v>79.599999999999994</v>
      </c>
      <c r="T2326" s="22">
        <v>1.0000000000000001E-5</v>
      </c>
      <c r="U2326" s="22">
        <v>224.16589999999999</v>
      </c>
      <c r="V2326" s="22">
        <v>7.89</v>
      </c>
      <c r="W2326" s="22">
        <v>1E-4</v>
      </c>
      <c r="X2326" s="22">
        <v>1E-4</v>
      </c>
      <c r="Y2326" s="22">
        <v>10</v>
      </c>
      <c r="Z2326" s="22">
        <v>69</v>
      </c>
      <c r="AA2326" s="22">
        <v>0</v>
      </c>
      <c r="AB2326" s="22">
        <v>15</v>
      </c>
      <c r="AC2326" s="22">
        <v>1E-4</v>
      </c>
      <c r="AD2326" s="22">
        <v>6</v>
      </c>
      <c r="AE2326" s="24">
        <v>100.00030000000001</v>
      </c>
      <c r="AF2326" s="19" t="s">
        <v>65</v>
      </c>
      <c r="AG2326" s="25">
        <v>0.39300000000000002</v>
      </c>
      <c r="AH2326" s="22">
        <v>107195</v>
      </c>
      <c r="AI2326" s="22">
        <v>339939.76</v>
      </c>
      <c r="AJ2326" s="22">
        <v>447134.76</v>
      </c>
      <c r="AK2326" s="21" t="s">
        <v>4327</v>
      </c>
      <c r="AL2326" s="21" t="s">
        <v>387</v>
      </c>
      <c r="AM2326" s="26" t="s">
        <v>48</v>
      </c>
      <c r="AN2326" s="27">
        <v>0</v>
      </c>
      <c r="AS2326">
        <f t="shared" si="72"/>
        <v>2503</v>
      </c>
      <c r="AT2326" t="str">
        <f t="shared" si="73"/>
        <v>Região Rural da Capital Regional de Campina Grande</v>
      </c>
      <c r="BE2326">
        <v>3135357</v>
      </c>
      <c r="BF2326">
        <v>31</v>
      </c>
      <c r="BG2326" t="s">
        <v>12888</v>
      </c>
      <c r="BH2326" t="s">
        <v>12889</v>
      </c>
      <c r="BI2326" t="s">
        <v>12823</v>
      </c>
      <c r="BJ2326" t="s">
        <v>13462</v>
      </c>
      <c r="BK2326">
        <v>3101</v>
      </c>
      <c r="BL2326" t="s">
        <v>13409</v>
      </c>
      <c r="BM2326" t="s">
        <v>13410</v>
      </c>
    </row>
    <row r="2327" spans="1:65" x14ac:dyDescent="0.25">
      <c r="A2327" s="17" t="s">
        <v>7034</v>
      </c>
      <c r="B2327" s="18">
        <v>1</v>
      </c>
      <c r="C2327" s="19" t="s">
        <v>7101</v>
      </c>
      <c r="D2327" s="20" t="s">
        <v>7036</v>
      </c>
      <c r="E2327" s="20" t="s">
        <v>7099</v>
      </c>
      <c r="F2327" s="21">
        <v>2501104</v>
      </c>
      <c r="G2327" s="20" t="s">
        <v>7102</v>
      </c>
      <c r="H2327" s="22">
        <v>3049.5</v>
      </c>
      <c r="I2327" s="22">
        <v>3054.9</v>
      </c>
      <c r="J2327" s="22">
        <v>2960.1759000000002</v>
      </c>
      <c r="K2327" s="22">
        <v>3049.5</v>
      </c>
      <c r="L2327" s="22">
        <v>2935.8557999999998</v>
      </c>
      <c r="M2327" s="23">
        <v>150</v>
      </c>
      <c r="N2327" s="19" t="s">
        <v>44</v>
      </c>
      <c r="O2327" s="22">
        <v>163</v>
      </c>
      <c r="P2327" s="22">
        <v>77.59</v>
      </c>
      <c r="Q2327" s="22">
        <v>69.47</v>
      </c>
      <c r="R2327" s="22">
        <v>597.19899999999996</v>
      </c>
      <c r="S2327" s="22">
        <v>0</v>
      </c>
      <c r="T2327" s="22">
        <v>0</v>
      </c>
      <c r="U2327" s="22">
        <v>488.97289999999998</v>
      </c>
      <c r="V2327" s="22">
        <v>155.26849999999999</v>
      </c>
      <c r="W2327" s="22">
        <v>0</v>
      </c>
      <c r="X2327" s="22">
        <v>0</v>
      </c>
      <c r="Y2327" s="22">
        <v>0</v>
      </c>
      <c r="Z2327" s="22">
        <v>30</v>
      </c>
      <c r="AA2327" s="22">
        <v>0</v>
      </c>
      <c r="AB2327" s="22">
        <v>40</v>
      </c>
      <c r="AC2327" s="22">
        <v>0</v>
      </c>
      <c r="AD2327" s="22">
        <v>30</v>
      </c>
      <c r="AE2327" s="24">
        <v>100</v>
      </c>
      <c r="AF2327" s="19" t="s">
        <v>44</v>
      </c>
      <c r="AG2327" s="25">
        <v>0.46500000000000002</v>
      </c>
      <c r="AH2327" s="22">
        <v>261223.3</v>
      </c>
      <c r="AI2327" s="22">
        <v>600075.43000000005</v>
      </c>
      <c r="AJ2327" s="22">
        <v>861298.73</v>
      </c>
      <c r="AK2327" s="21" t="s">
        <v>6259</v>
      </c>
      <c r="AL2327" s="21" t="s">
        <v>3592</v>
      </c>
      <c r="AM2327" s="26" t="s">
        <v>48</v>
      </c>
      <c r="AN2327" s="27">
        <v>0</v>
      </c>
      <c r="AS2327">
        <f t="shared" si="72"/>
        <v>2503</v>
      </c>
      <c r="AT2327" t="str">
        <f t="shared" si="73"/>
        <v>Região Rural da Capital Regional de Campina Grande</v>
      </c>
      <c r="BE2327">
        <v>3136405</v>
      </c>
      <c r="BF2327">
        <v>31</v>
      </c>
      <c r="BG2327" t="s">
        <v>12888</v>
      </c>
      <c r="BH2327" t="s">
        <v>12889</v>
      </c>
      <c r="BI2327" t="s">
        <v>12823</v>
      </c>
      <c r="BJ2327" t="s">
        <v>13463</v>
      </c>
      <c r="BK2327">
        <v>3101</v>
      </c>
      <c r="BL2327" t="s">
        <v>13409</v>
      </c>
      <c r="BM2327" t="s">
        <v>13410</v>
      </c>
    </row>
    <row r="2328" spans="1:65" x14ac:dyDescent="0.25">
      <c r="A2328" s="17" t="s">
        <v>7034</v>
      </c>
      <c r="B2328" s="18">
        <v>1</v>
      </c>
      <c r="C2328" s="19" t="s">
        <v>7103</v>
      </c>
      <c r="D2328" s="20" t="s">
        <v>7036</v>
      </c>
      <c r="E2328" s="20" t="s">
        <v>7099</v>
      </c>
      <c r="F2328" s="21">
        <v>2501104</v>
      </c>
      <c r="G2328" s="20" t="s">
        <v>7104</v>
      </c>
      <c r="H2328" s="22">
        <v>193</v>
      </c>
      <c r="I2328" s="22">
        <v>193</v>
      </c>
      <c r="J2328" s="22">
        <v>166.98490000000001</v>
      </c>
      <c r="K2328" s="22">
        <v>193</v>
      </c>
      <c r="L2328" s="22">
        <v>166.98490000000001</v>
      </c>
      <c r="M2328" s="28">
        <v>10</v>
      </c>
      <c r="N2328" s="19" t="s">
        <v>44</v>
      </c>
      <c r="O2328" s="22">
        <v>6.67</v>
      </c>
      <c r="P2328" s="22">
        <v>0</v>
      </c>
      <c r="Q2328" s="22">
        <v>0</v>
      </c>
      <c r="R2328" s="22">
        <v>73.707999999999998</v>
      </c>
      <c r="S2328" s="22">
        <v>0</v>
      </c>
      <c r="T2328" s="22">
        <v>0</v>
      </c>
      <c r="U2328" s="22">
        <v>55.585500000000003</v>
      </c>
      <c r="V2328" s="22">
        <v>2</v>
      </c>
      <c r="W2328" s="22">
        <v>0</v>
      </c>
      <c r="X2328" s="22">
        <v>0</v>
      </c>
      <c r="Y2328" s="22">
        <v>0</v>
      </c>
      <c r="Z2328" s="22">
        <v>20</v>
      </c>
      <c r="AA2328" s="22">
        <v>0</v>
      </c>
      <c r="AB2328" s="22">
        <v>30</v>
      </c>
      <c r="AC2328" s="22">
        <v>40</v>
      </c>
      <c r="AD2328" s="22">
        <v>10</v>
      </c>
      <c r="AE2328" s="24">
        <v>100</v>
      </c>
      <c r="AF2328" s="19" t="s">
        <v>365</v>
      </c>
      <c r="AG2328" s="25">
        <v>0.30399999999999999</v>
      </c>
      <c r="AH2328" s="22">
        <v>12649.17</v>
      </c>
      <c r="AI2328" s="22">
        <v>37798.699999999997</v>
      </c>
      <c r="AJ2328" s="22">
        <v>50447.869999999995</v>
      </c>
      <c r="AK2328" s="21" t="s">
        <v>1282</v>
      </c>
      <c r="AL2328" s="21" t="s">
        <v>7105</v>
      </c>
      <c r="AM2328" s="26" t="s">
        <v>48</v>
      </c>
      <c r="AN2328" s="27">
        <v>0</v>
      </c>
      <c r="AS2328">
        <f t="shared" si="72"/>
        <v>2503</v>
      </c>
      <c r="AT2328" t="str">
        <f t="shared" si="73"/>
        <v>Região Rural da Capital Regional de Campina Grande</v>
      </c>
      <c r="BE2328">
        <v>3136579</v>
      </c>
      <c r="BF2328">
        <v>31</v>
      </c>
      <c r="BG2328" t="s">
        <v>12888</v>
      </c>
      <c r="BH2328" t="s">
        <v>12889</v>
      </c>
      <c r="BI2328" t="s">
        <v>12823</v>
      </c>
      <c r="BJ2328" t="s">
        <v>13464</v>
      </c>
      <c r="BK2328">
        <v>3101</v>
      </c>
      <c r="BL2328" t="s">
        <v>13409</v>
      </c>
      <c r="BM2328" t="s">
        <v>13410</v>
      </c>
    </row>
    <row r="2329" spans="1:65" x14ac:dyDescent="0.25">
      <c r="A2329" s="17" t="s">
        <v>7034</v>
      </c>
      <c r="B2329" s="18">
        <v>1</v>
      </c>
      <c r="C2329" s="19" t="s">
        <v>7106</v>
      </c>
      <c r="D2329" s="20" t="s">
        <v>7036</v>
      </c>
      <c r="E2329" s="20" t="s">
        <v>7099</v>
      </c>
      <c r="F2329" s="21">
        <v>2501104</v>
      </c>
      <c r="G2329" s="20" t="s">
        <v>7107</v>
      </c>
      <c r="H2329" s="22">
        <v>700</v>
      </c>
      <c r="I2329" s="22">
        <v>387.7</v>
      </c>
      <c r="J2329" s="22">
        <v>387.79360000000003</v>
      </c>
      <c r="K2329" s="22">
        <v>700</v>
      </c>
      <c r="L2329" s="22">
        <v>387.79360000000003</v>
      </c>
      <c r="M2329" s="23">
        <v>45</v>
      </c>
      <c r="N2329" s="19" t="s">
        <v>44</v>
      </c>
      <c r="O2329" s="22">
        <v>15.51</v>
      </c>
      <c r="P2329" s="22">
        <v>0</v>
      </c>
      <c r="Q2329" s="22">
        <v>0</v>
      </c>
      <c r="R2329" s="22">
        <v>0</v>
      </c>
      <c r="S2329" s="22">
        <v>0</v>
      </c>
      <c r="T2329" s="22">
        <v>0</v>
      </c>
      <c r="U2329" s="22">
        <v>352.8922</v>
      </c>
      <c r="V2329" s="22">
        <v>34.901400000000002</v>
      </c>
      <c r="W2329" s="22">
        <v>0</v>
      </c>
      <c r="X2329" s="22">
        <v>0</v>
      </c>
      <c r="Y2329" s="22">
        <v>0.7</v>
      </c>
      <c r="Z2329" s="22">
        <v>36</v>
      </c>
      <c r="AA2329" s="22">
        <v>0</v>
      </c>
      <c r="AB2329" s="22">
        <v>48</v>
      </c>
      <c r="AC2329" s="22">
        <v>0</v>
      </c>
      <c r="AD2329" s="22">
        <v>0.9</v>
      </c>
      <c r="AE2329" s="24">
        <v>85.600000000000009</v>
      </c>
      <c r="AF2329" s="19" t="s">
        <v>64</v>
      </c>
      <c r="AG2329" s="25">
        <v>0.503</v>
      </c>
      <c r="AH2329" s="22">
        <v>134467.43</v>
      </c>
      <c r="AI2329" s="22">
        <v>129833.3</v>
      </c>
      <c r="AJ2329" s="22">
        <v>264300.73</v>
      </c>
      <c r="AK2329" s="21" t="s">
        <v>2675</v>
      </c>
      <c r="AL2329" s="21" t="s">
        <v>2508</v>
      </c>
      <c r="AM2329" s="26" t="s">
        <v>48</v>
      </c>
      <c r="AN2329" s="27">
        <v>0</v>
      </c>
      <c r="AS2329">
        <f t="shared" si="72"/>
        <v>2503</v>
      </c>
      <c r="AT2329" t="str">
        <f t="shared" si="73"/>
        <v>Região Rural da Capital Regional de Campina Grande</v>
      </c>
      <c r="BE2329">
        <v>3136801</v>
      </c>
      <c r="BF2329">
        <v>31</v>
      </c>
      <c r="BG2329" t="s">
        <v>12888</v>
      </c>
      <c r="BH2329" t="s">
        <v>12889</v>
      </c>
      <c r="BI2329" t="s">
        <v>12823</v>
      </c>
      <c r="BJ2329" t="s">
        <v>13465</v>
      </c>
      <c r="BK2329">
        <v>3101</v>
      </c>
      <c r="BL2329" t="s">
        <v>13409</v>
      </c>
      <c r="BM2329" t="s">
        <v>13410</v>
      </c>
    </row>
    <row r="2330" spans="1:65" x14ac:dyDescent="0.25">
      <c r="A2330" s="17" t="s">
        <v>7034</v>
      </c>
      <c r="B2330" s="18">
        <v>1</v>
      </c>
      <c r="C2330" s="19" t="s">
        <v>7108</v>
      </c>
      <c r="D2330" s="20" t="s">
        <v>7109</v>
      </c>
      <c r="E2330" s="20" t="s">
        <v>7110</v>
      </c>
      <c r="F2330" s="21">
        <v>2501203</v>
      </c>
      <c r="G2330" s="20" t="s">
        <v>7111</v>
      </c>
      <c r="H2330" s="22">
        <v>141</v>
      </c>
      <c r="I2330" s="22">
        <v>141</v>
      </c>
      <c r="J2330" s="22">
        <v>144.0085</v>
      </c>
      <c r="K2330" s="22">
        <v>141</v>
      </c>
      <c r="L2330" s="22">
        <v>141</v>
      </c>
      <c r="M2330" s="23">
        <v>28</v>
      </c>
      <c r="N2330" s="19" t="s">
        <v>44</v>
      </c>
      <c r="O2330" s="22">
        <v>1E-3</v>
      </c>
      <c r="P2330" s="22">
        <v>24.1</v>
      </c>
      <c r="Q2330" s="22">
        <v>55.7</v>
      </c>
      <c r="R2330" s="22">
        <v>1.0000000000000001E-5</v>
      </c>
      <c r="S2330" s="22">
        <v>1.0000000000000001E-5</v>
      </c>
      <c r="T2330" s="22">
        <v>39</v>
      </c>
      <c r="U2330" s="22">
        <v>100.0085</v>
      </c>
      <c r="V2330" s="22">
        <v>4.3215000000000003</v>
      </c>
      <c r="W2330" s="22">
        <v>1E-3</v>
      </c>
      <c r="X2330" s="22">
        <v>1E-3</v>
      </c>
      <c r="Y2330" s="22">
        <v>1E-3</v>
      </c>
      <c r="Z2330" s="22">
        <v>30</v>
      </c>
      <c r="AA2330" s="22">
        <v>60</v>
      </c>
      <c r="AB2330" s="22">
        <v>1E-3</v>
      </c>
      <c r="AC2330" s="22">
        <v>1E-3</v>
      </c>
      <c r="AD2330" s="22">
        <v>10</v>
      </c>
      <c r="AE2330" s="24">
        <v>100.00500000000001</v>
      </c>
      <c r="AF2330" s="19" t="s">
        <v>65</v>
      </c>
      <c r="AG2330" s="25">
        <v>0.47</v>
      </c>
      <c r="AH2330" s="22">
        <v>19154.77</v>
      </c>
      <c r="AI2330" s="22">
        <v>36297.839999999997</v>
      </c>
      <c r="AJ2330" s="22">
        <v>55452.61</v>
      </c>
      <c r="AK2330" s="21" t="s">
        <v>150</v>
      </c>
      <c r="AL2330" s="21" t="s">
        <v>3393</v>
      </c>
      <c r="AM2330" s="26" t="s">
        <v>48</v>
      </c>
      <c r="AN2330" s="27">
        <v>0</v>
      </c>
      <c r="AS2330">
        <f t="shared" si="72"/>
        <v>2503</v>
      </c>
      <c r="AT2330" t="str">
        <f t="shared" si="73"/>
        <v>Região Rural da Capital Regional de Campina Grande</v>
      </c>
      <c r="BE2330">
        <v>3136959</v>
      </c>
      <c r="BF2330">
        <v>31</v>
      </c>
      <c r="BG2330" t="s">
        <v>12888</v>
      </c>
      <c r="BH2330" t="s">
        <v>12889</v>
      </c>
      <c r="BI2330" t="s">
        <v>12823</v>
      </c>
      <c r="BJ2330" t="s">
        <v>13466</v>
      </c>
      <c r="BK2330">
        <v>3101</v>
      </c>
      <c r="BL2330" t="s">
        <v>13409</v>
      </c>
      <c r="BM2330" t="s">
        <v>13410</v>
      </c>
    </row>
    <row r="2331" spans="1:65" x14ac:dyDescent="0.25">
      <c r="A2331" s="17" t="s">
        <v>7034</v>
      </c>
      <c r="B2331" s="18">
        <v>1</v>
      </c>
      <c r="C2331" s="19" t="s">
        <v>7112</v>
      </c>
      <c r="D2331" s="20" t="s">
        <v>7109</v>
      </c>
      <c r="E2331" s="20" t="s">
        <v>7110</v>
      </c>
      <c r="F2331" s="21">
        <v>2501203</v>
      </c>
      <c r="G2331" s="20" t="s">
        <v>7113</v>
      </c>
      <c r="H2331" s="22">
        <v>49.5</v>
      </c>
      <c r="I2331" s="22">
        <v>284</v>
      </c>
      <c r="J2331" s="22">
        <v>284.36939999999998</v>
      </c>
      <c r="K2331" s="22">
        <v>49.5</v>
      </c>
      <c r="L2331" s="22">
        <v>49.5</v>
      </c>
      <c r="M2331" s="23">
        <v>21</v>
      </c>
      <c r="N2331" s="19" t="s">
        <v>44</v>
      </c>
      <c r="O2331" s="22">
        <v>17.8</v>
      </c>
      <c r="P2331" s="22">
        <v>33.799999999999997</v>
      </c>
      <c r="Q2331" s="22">
        <v>37.4</v>
      </c>
      <c r="R2331" s="22">
        <v>1.0000000000000001E-5</v>
      </c>
      <c r="S2331" s="29">
        <v>1.0000000000000001E-5</v>
      </c>
      <c r="T2331" s="22">
        <v>106.5</v>
      </c>
      <c r="U2331" s="22">
        <v>168.1</v>
      </c>
      <c r="V2331" s="22">
        <v>9.4849999999999994</v>
      </c>
      <c r="W2331" s="22">
        <v>1E-3</v>
      </c>
      <c r="X2331" s="22">
        <v>1E-3</v>
      </c>
      <c r="Y2331" s="22">
        <v>1E-3</v>
      </c>
      <c r="Z2331" s="22">
        <v>50</v>
      </c>
      <c r="AA2331" s="22">
        <v>45</v>
      </c>
      <c r="AB2331" s="22">
        <v>1E-3</v>
      </c>
      <c r="AC2331" s="22">
        <v>1E-3</v>
      </c>
      <c r="AD2331" s="22">
        <v>5</v>
      </c>
      <c r="AE2331" s="24">
        <v>100.00500000000001</v>
      </c>
      <c r="AF2331" s="19" t="s">
        <v>65</v>
      </c>
      <c r="AG2331" s="25">
        <v>0.46200000000000002</v>
      </c>
      <c r="AH2331" s="22">
        <v>25097.200000000001</v>
      </c>
      <c r="AI2331" s="22">
        <v>16829.3</v>
      </c>
      <c r="AJ2331" s="22">
        <v>41926.5</v>
      </c>
      <c r="AK2331" s="21" t="s">
        <v>1272</v>
      </c>
      <c r="AL2331" s="21" t="s">
        <v>3362</v>
      </c>
      <c r="AM2331" s="26" t="s">
        <v>48</v>
      </c>
      <c r="AN2331" s="27">
        <v>0</v>
      </c>
      <c r="AS2331">
        <f t="shared" si="72"/>
        <v>2503</v>
      </c>
      <c r="AT2331" t="str">
        <f t="shared" si="73"/>
        <v>Região Rural da Capital Regional de Campina Grande</v>
      </c>
      <c r="BE2331">
        <v>3137304</v>
      </c>
      <c r="BF2331">
        <v>31</v>
      </c>
      <c r="BG2331" t="s">
        <v>12888</v>
      </c>
      <c r="BH2331" t="s">
        <v>12889</v>
      </c>
      <c r="BI2331" t="s">
        <v>12823</v>
      </c>
      <c r="BJ2331" t="s">
        <v>13467</v>
      </c>
      <c r="BK2331">
        <v>3101</v>
      </c>
      <c r="BL2331" t="s">
        <v>13409</v>
      </c>
      <c r="BM2331" t="s">
        <v>13410</v>
      </c>
    </row>
    <row r="2332" spans="1:65" x14ac:dyDescent="0.25">
      <c r="A2332" s="17" t="s">
        <v>7034</v>
      </c>
      <c r="B2332" s="18">
        <v>1</v>
      </c>
      <c r="C2332" s="19" t="s">
        <v>7114</v>
      </c>
      <c r="D2332" s="20" t="s">
        <v>7109</v>
      </c>
      <c r="E2332" s="20" t="s">
        <v>7110</v>
      </c>
      <c r="F2332" s="21">
        <v>2501203</v>
      </c>
      <c r="G2332" s="20" t="s">
        <v>7115</v>
      </c>
      <c r="H2332" s="22">
        <v>28</v>
      </c>
      <c r="I2332" s="22">
        <v>27.9</v>
      </c>
      <c r="J2332" s="22">
        <v>27.950399999999998</v>
      </c>
      <c r="K2332" s="22">
        <v>28</v>
      </c>
      <c r="L2332" s="22">
        <v>27.950399999999998</v>
      </c>
      <c r="M2332" s="23">
        <v>2</v>
      </c>
      <c r="N2332" s="19" t="s">
        <v>44</v>
      </c>
      <c r="O2332" s="29">
        <v>1.7</v>
      </c>
      <c r="P2332" s="22">
        <v>1E-3</v>
      </c>
      <c r="Q2332" s="22">
        <v>1E-3</v>
      </c>
      <c r="R2332" s="22">
        <v>1.0000000000000001E-5</v>
      </c>
      <c r="S2332" s="22">
        <v>1.0000000000000001E-5</v>
      </c>
      <c r="T2332" s="22">
        <v>1.0000000000000001E-5</v>
      </c>
      <c r="U2332" s="22">
        <v>15.1404</v>
      </c>
      <c r="V2332" s="22">
        <v>0.78</v>
      </c>
      <c r="W2332" s="22">
        <v>1E-3</v>
      </c>
      <c r="X2332" s="22">
        <v>1E-3</v>
      </c>
      <c r="Y2332" s="22">
        <v>1E-3</v>
      </c>
      <c r="Z2332" s="22">
        <v>30</v>
      </c>
      <c r="AA2332" s="22">
        <v>60</v>
      </c>
      <c r="AB2332" s="22">
        <v>1E-3</v>
      </c>
      <c r="AC2332" s="22">
        <v>1E-3</v>
      </c>
      <c r="AD2332" s="22">
        <v>10</v>
      </c>
      <c r="AE2332" s="24">
        <v>100.00500000000001</v>
      </c>
      <c r="AF2332" s="19" t="s">
        <v>44</v>
      </c>
      <c r="AG2332" s="25">
        <v>0.55500000000000005</v>
      </c>
      <c r="AH2332" s="22">
        <v>17846.59</v>
      </c>
      <c r="AI2332" s="22">
        <v>9571.4500000000007</v>
      </c>
      <c r="AJ2332" s="22">
        <v>27418.04</v>
      </c>
      <c r="AK2332" s="21" t="s">
        <v>3035</v>
      </c>
      <c r="AL2332" s="21" t="s">
        <v>7116</v>
      </c>
      <c r="AM2332" s="26" t="s">
        <v>48</v>
      </c>
      <c r="AN2332" s="27">
        <v>0</v>
      </c>
      <c r="AS2332">
        <f t="shared" si="72"/>
        <v>2503</v>
      </c>
      <c r="AT2332" t="str">
        <f t="shared" si="73"/>
        <v>Região Rural da Capital Regional de Campina Grande</v>
      </c>
      <c r="BE2332">
        <v>3138658</v>
      </c>
      <c r="BF2332">
        <v>31</v>
      </c>
      <c r="BG2332" t="s">
        <v>12888</v>
      </c>
      <c r="BH2332" t="s">
        <v>12889</v>
      </c>
      <c r="BI2332" t="s">
        <v>12823</v>
      </c>
      <c r="BJ2332" t="s">
        <v>13468</v>
      </c>
      <c r="BK2332">
        <v>3101</v>
      </c>
      <c r="BL2332" t="s">
        <v>13409</v>
      </c>
      <c r="BM2332" t="s">
        <v>13410</v>
      </c>
    </row>
    <row r="2333" spans="1:65" x14ac:dyDescent="0.25">
      <c r="A2333" s="17" t="s">
        <v>7034</v>
      </c>
      <c r="B2333" s="18">
        <v>1</v>
      </c>
      <c r="C2333" s="19" t="s">
        <v>7117</v>
      </c>
      <c r="D2333" s="20" t="s">
        <v>7036</v>
      </c>
      <c r="E2333" s="20" t="s">
        <v>7118</v>
      </c>
      <c r="F2333" s="21">
        <v>2501500</v>
      </c>
      <c r="G2333" s="20" t="s">
        <v>7119</v>
      </c>
      <c r="H2333" s="22">
        <v>2127</v>
      </c>
      <c r="I2333" s="22">
        <v>1.0000000000000001E-5</v>
      </c>
      <c r="J2333" s="22">
        <v>381.23930000000001</v>
      </c>
      <c r="K2333" s="22">
        <v>1.0000000000000001E-5</v>
      </c>
      <c r="L2333" s="22">
        <v>381.23930000000001</v>
      </c>
      <c r="M2333" s="23">
        <v>33</v>
      </c>
      <c r="N2333" s="19" t="s">
        <v>64</v>
      </c>
      <c r="O2333" s="22">
        <v>61.5</v>
      </c>
      <c r="P2333" s="22">
        <v>85.4</v>
      </c>
      <c r="Q2333" s="22">
        <v>100</v>
      </c>
      <c r="R2333" s="22">
        <v>10.0486</v>
      </c>
      <c r="S2333" s="22">
        <v>76.015600000000006</v>
      </c>
      <c r="T2333" s="22">
        <v>291.50349999999997</v>
      </c>
      <c r="U2333" s="22">
        <v>55.0471</v>
      </c>
      <c r="V2333" s="22">
        <v>3.6716000000000002</v>
      </c>
      <c r="W2333" s="22">
        <v>0</v>
      </c>
      <c r="X2333" s="22">
        <v>1E-3</v>
      </c>
      <c r="Y2333" s="22">
        <v>1E-3</v>
      </c>
      <c r="Z2333" s="22">
        <v>55</v>
      </c>
      <c r="AA2333" s="22">
        <v>1E-3</v>
      </c>
      <c r="AB2333" s="22">
        <v>30</v>
      </c>
      <c r="AC2333" s="22">
        <v>1E-3</v>
      </c>
      <c r="AD2333" s="22">
        <v>15</v>
      </c>
      <c r="AE2333" s="24">
        <v>100.004</v>
      </c>
      <c r="AF2333" s="19" t="s">
        <v>64</v>
      </c>
      <c r="AG2333" s="25">
        <v>0.50900000000000001</v>
      </c>
      <c r="AH2333" s="22">
        <v>56525.7</v>
      </c>
      <c r="AI2333" s="22">
        <v>241317.5</v>
      </c>
      <c r="AJ2333" s="22">
        <v>297843.20000000001</v>
      </c>
      <c r="AK2333" s="21" t="s">
        <v>48</v>
      </c>
      <c r="AL2333" s="21" t="s">
        <v>7120</v>
      </c>
      <c r="AM2333" s="26" t="s">
        <v>2201</v>
      </c>
      <c r="AN2333" s="27">
        <v>0</v>
      </c>
      <c r="AS2333">
        <f t="shared" si="72"/>
        <v>2503</v>
      </c>
      <c r="AT2333" t="str">
        <f t="shared" si="73"/>
        <v>Região Rural da Capital Regional de Campina Grande</v>
      </c>
      <c r="BE2333">
        <v>3138682</v>
      </c>
      <c r="BF2333">
        <v>31</v>
      </c>
      <c r="BG2333" t="s">
        <v>12888</v>
      </c>
      <c r="BH2333" t="s">
        <v>12889</v>
      </c>
      <c r="BI2333" t="s">
        <v>12823</v>
      </c>
      <c r="BJ2333" t="s">
        <v>13469</v>
      </c>
      <c r="BK2333">
        <v>3101</v>
      </c>
      <c r="BL2333" t="s">
        <v>13409</v>
      </c>
      <c r="BM2333" t="s">
        <v>13410</v>
      </c>
    </row>
    <row r="2334" spans="1:65" x14ac:dyDescent="0.25">
      <c r="A2334" s="17" t="s">
        <v>7034</v>
      </c>
      <c r="B2334" s="18">
        <v>1</v>
      </c>
      <c r="C2334" s="19" t="s">
        <v>7121</v>
      </c>
      <c r="D2334" s="20" t="s">
        <v>7068</v>
      </c>
      <c r="E2334" s="20" t="s">
        <v>7122</v>
      </c>
      <c r="F2334" s="21">
        <v>2501609</v>
      </c>
      <c r="G2334" s="20" t="s">
        <v>7123</v>
      </c>
      <c r="H2334" s="22">
        <v>3988</v>
      </c>
      <c r="I2334" s="22">
        <v>2675.3</v>
      </c>
      <c r="J2334" s="22">
        <v>2675.3130999999998</v>
      </c>
      <c r="K2334" s="22">
        <v>3588</v>
      </c>
      <c r="L2334" s="22">
        <v>2675.3130999999998</v>
      </c>
      <c r="M2334" s="23">
        <v>101</v>
      </c>
      <c r="N2334" s="19" t="s">
        <v>44</v>
      </c>
      <c r="O2334" s="22">
        <v>89.17</v>
      </c>
      <c r="P2334" s="22">
        <v>24.9</v>
      </c>
      <c r="Q2334" s="22">
        <v>100</v>
      </c>
      <c r="R2334" s="22">
        <v>48.237200000000001</v>
      </c>
      <c r="S2334" s="22">
        <v>1.0000000000000001E-5</v>
      </c>
      <c r="T2334" s="22">
        <v>626.37950000000001</v>
      </c>
      <c r="U2334" s="22">
        <v>1888.4149</v>
      </c>
      <c r="V2334" s="22">
        <v>112.28149999999999</v>
      </c>
      <c r="W2334" s="22">
        <v>1E-3</v>
      </c>
      <c r="X2334" s="22">
        <v>1E-3</v>
      </c>
      <c r="Y2334" s="22">
        <v>22</v>
      </c>
      <c r="Z2334" s="22">
        <v>40</v>
      </c>
      <c r="AA2334" s="22">
        <v>1E-3</v>
      </c>
      <c r="AB2334" s="22">
        <v>32</v>
      </c>
      <c r="AC2334" s="22">
        <v>1E-3</v>
      </c>
      <c r="AD2334" s="22">
        <v>6</v>
      </c>
      <c r="AE2334" s="24">
        <v>100.00399999999999</v>
      </c>
      <c r="AF2334" s="19" t="s">
        <v>65</v>
      </c>
      <c r="AG2334" s="25">
        <v>0.498</v>
      </c>
      <c r="AH2334" s="22">
        <v>333512.27</v>
      </c>
      <c r="AI2334" s="22">
        <v>512930.04</v>
      </c>
      <c r="AJ2334" s="22">
        <v>846442.31</v>
      </c>
      <c r="AK2334" s="21" t="s">
        <v>870</v>
      </c>
      <c r="AL2334" s="21" t="s">
        <v>7124</v>
      </c>
      <c r="AM2334" s="26" t="s">
        <v>48</v>
      </c>
      <c r="AN2334" s="27">
        <v>0</v>
      </c>
      <c r="AS2334">
        <f t="shared" si="72"/>
        <v>2503</v>
      </c>
      <c r="AT2334" t="str">
        <f t="shared" si="73"/>
        <v>Região Rural da Capital Regional de Campina Grande</v>
      </c>
      <c r="BE2334">
        <v>3139250</v>
      </c>
      <c r="BF2334">
        <v>31</v>
      </c>
      <c r="BG2334" t="s">
        <v>12888</v>
      </c>
      <c r="BH2334" t="s">
        <v>12889</v>
      </c>
      <c r="BI2334" t="s">
        <v>12823</v>
      </c>
      <c r="BJ2334" t="s">
        <v>13470</v>
      </c>
      <c r="BK2334">
        <v>3101</v>
      </c>
      <c r="BL2334" t="s">
        <v>13409</v>
      </c>
      <c r="BM2334" t="s">
        <v>13410</v>
      </c>
    </row>
    <row r="2335" spans="1:65" x14ac:dyDescent="0.25">
      <c r="A2335" s="17" t="s">
        <v>7034</v>
      </c>
      <c r="B2335" s="18">
        <v>1</v>
      </c>
      <c r="C2335" s="19" t="s">
        <v>7125</v>
      </c>
      <c r="D2335" s="20" t="s">
        <v>7068</v>
      </c>
      <c r="E2335" s="20" t="s">
        <v>7122</v>
      </c>
      <c r="F2335" s="21">
        <v>2501609</v>
      </c>
      <c r="G2335" s="20" t="s">
        <v>7126</v>
      </c>
      <c r="H2335" s="22">
        <v>5008.6899999999996</v>
      </c>
      <c r="I2335" s="22">
        <v>3000</v>
      </c>
      <c r="J2335" s="22">
        <v>3687.0958999999998</v>
      </c>
      <c r="K2335" s="22">
        <v>3687.0958999999998</v>
      </c>
      <c r="L2335" s="22">
        <v>3687.0958999999998</v>
      </c>
      <c r="M2335" s="23">
        <v>200</v>
      </c>
      <c r="N2335" s="19" t="s">
        <v>44</v>
      </c>
      <c r="O2335" s="22">
        <v>122.9</v>
      </c>
      <c r="P2335" s="22">
        <v>1.5</v>
      </c>
      <c r="Q2335" s="22">
        <v>100</v>
      </c>
      <c r="R2335" s="22">
        <v>18.287800000000001</v>
      </c>
      <c r="S2335" s="22">
        <v>740.47540000000004</v>
      </c>
      <c r="T2335" s="22">
        <v>23.0215</v>
      </c>
      <c r="U2335" s="22">
        <v>2693.8089</v>
      </c>
      <c r="V2335" s="22">
        <v>211.50229999999999</v>
      </c>
      <c r="W2335" s="22">
        <v>0</v>
      </c>
      <c r="X2335" s="22">
        <v>0</v>
      </c>
      <c r="Y2335" s="22">
        <v>0</v>
      </c>
      <c r="Z2335" s="22">
        <v>45</v>
      </c>
      <c r="AA2335" s="22">
        <v>0</v>
      </c>
      <c r="AB2335" s="22">
        <v>30</v>
      </c>
      <c r="AC2335" s="22">
        <v>0</v>
      </c>
      <c r="AD2335" s="22">
        <v>25</v>
      </c>
      <c r="AE2335" s="24">
        <v>100</v>
      </c>
      <c r="AF2335" s="19" t="s">
        <v>44</v>
      </c>
      <c r="AG2335" s="25">
        <v>0.502</v>
      </c>
      <c r="AH2335" s="22">
        <v>327578.77</v>
      </c>
      <c r="AI2335" s="22">
        <v>783466.4</v>
      </c>
      <c r="AJ2335" s="22">
        <v>1111045.17</v>
      </c>
      <c r="AK2335" s="21" t="s">
        <v>2675</v>
      </c>
      <c r="AL2335" s="21" t="s">
        <v>7127</v>
      </c>
      <c r="AM2335" s="26" t="s">
        <v>48</v>
      </c>
      <c r="AN2335" s="27">
        <v>0</v>
      </c>
      <c r="AS2335">
        <f t="shared" si="72"/>
        <v>2503</v>
      </c>
      <c r="AT2335" t="str">
        <f t="shared" si="73"/>
        <v>Região Rural da Capital Regional de Campina Grande</v>
      </c>
      <c r="BE2335">
        <v>3139300</v>
      </c>
      <c r="BF2335">
        <v>31</v>
      </c>
      <c r="BG2335" t="s">
        <v>12888</v>
      </c>
      <c r="BH2335" t="s">
        <v>12889</v>
      </c>
      <c r="BI2335" t="s">
        <v>12823</v>
      </c>
      <c r="BJ2335" t="s">
        <v>13471</v>
      </c>
      <c r="BK2335">
        <v>3101</v>
      </c>
      <c r="BL2335" t="s">
        <v>13409</v>
      </c>
      <c r="BM2335" t="s">
        <v>13410</v>
      </c>
    </row>
    <row r="2336" spans="1:65" x14ac:dyDescent="0.25">
      <c r="A2336" s="17" t="s">
        <v>7034</v>
      </c>
      <c r="B2336" s="18">
        <v>1</v>
      </c>
      <c r="C2336" s="19" t="s">
        <v>7128</v>
      </c>
      <c r="D2336" s="20" t="s">
        <v>7068</v>
      </c>
      <c r="E2336" s="20" t="s">
        <v>7122</v>
      </c>
      <c r="F2336" s="21">
        <v>2501609</v>
      </c>
      <c r="G2336" s="20" t="s">
        <v>7129</v>
      </c>
      <c r="H2336" s="22">
        <v>1092</v>
      </c>
      <c r="I2336" s="22">
        <v>1092</v>
      </c>
      <c r="J2336" s="22">
        <v>998.05960000000005</v>
      </c>
      <c r="K2336" s="22">
        <v>998.05960000000005</v>
      </c>
      <c r="L2336" s="22">
        <v>998.05960000000005</v>
      </c>
      <c r="M2336" s="23">
        <v>18</v>
      </c>
      <c r="N2336" s="19" t="s">
        <v>44</v>
      </c>
      <c r="O2336" s="22">
        <v>33.903300000000002</v>
      </c>
      <c r="P2336" s="22">
        <v>9.35</v>
      </c>
      <c r="Q2336" s="22">
        <v>71.739999999999995</v>
      </c>
      <c r="R2336" s="22">
        <v>40.491500000000002</v>
      </c>
      <c r="S2336" s="22">
        <v>218.5335</v>
      </c>
      <c r="T2336" s="22">
        <v>695.8</v>
      </c>
      <c r="U2336" s="22">
        <v>1.0000000000000001E-5</v>
      </c>
      <c r="V2336" s="22">
        <v>19.138999999999999</v>
      </c>
      <c r="W2336" s="22">
        <v>1E-3</v>
      </c>
      <c r="X2336" s="22">
        <v>1E-3</v>
      </c>
      <c r="Y2336" s="22">
        <v>1E-3</v>
      </c>
      <c r="Z2336" s="22">
        <v>16.5</v>
      </c>
      <c r="AA2336" s="22">
        <v>1E-3</v>
      </c>
      <c r="AB2336" s="22">
        <v>56.5</v>
      </c>
      <c r="AC2336" s="22">
        <v>15</v>
      </c>
      <c r="AD2336" s="22">
        <v>12</v>
      </c>
      <c r="AE2336" s="24">
        <v>100.004</v>
      </c>
      <c r="AF2336" s="19" t="s">
        <v>44</v>
      </c>
      <c r="AG2336" s="25">
        <v>0.28699999999999998</v>
      </c>
      <c r="AH2336" s="22">
        <v>154173.56</v>
      </c>
      <c r="AI2336" s="22">
        <v>257395.64</v>
      </c>
      <c r="AJ2336" s="22">
        <v>411569.2</v>
      </c>
      <c r="AK2336" s="21" t="s">
        <v>2964</v>
      </c>
      <c r="AL2336" s="21" t="s">
        <v>1594</v>
      </c>
      <c r="AM2336" s="26" t="s">
        <v>48</v>
      </c>
      <c r="AN2336" s="27">
        <v>0</v>
      </c>
      <c r="AS2336">
        <f t="shared" si="72"/>
        <v>2503</v>
      </c>
      <c r="AT2336" t="str">
        <f t="shared" si="73"/>
        <v>Região Rural da Capital Regional de Campina Grande</v>
      </c>
      <c r="BE2336">
        <v>3140852</v>
      </c>
      <c r="BF2336">
        <v>31</v>
      </c>
      <c r="BG2336" t="s">
        <v>12888</v>
      </c>
      <c r="BH2336" t="s">
        <v>12889</v>
      </c>
      <c r="BI2336" t="s">
        <v>12823</v>
      </c>
      <c r="BJ2336" t="s">
        <v>13472</v>
      </c>
      <c r="BK2336">
        <v>3101</v>
      </c>
      <c r="BL2336" t="s">
        <v>13409</v>
      </c>
      <c r="BM2336" t="s">
        <v>13410</v>
      </c>
    </row>
    <row r="2337" spans="1:65" x14ac:dyDescent="0.25">
      <c r="A2337" s="17" t="s">
        <v>7034</v>
      </c>
      <c r="B2337" s="18">
        <v>1</v>
      </c>
      <c r="C2337" s="19" t="s">
        <v>7130</v>
      </c>
      <c r="D2337" s="20" t="s">
        <v>7068</v>
      </c>
      <c r="E2337" s="20" t="s">
        <v>7122</v>
      </c>
      <c r="F2337" s="21">
        <v>2501609</v>
      </c>
      <c r="G2337" s="20" t="s">
        <v>7131</v>
      </c>
      <c r="H2337" s="22">
        <v>900</v>
      </c>
      <c r="I2337" s="22">
        <v>900</v>
      </c>
      <c r="J2337" s="22">
        <v>921</v>
      </c>
      <c r="K2337" s="22">
        <v>900</v>
      </c>
      <c r="L2337" s="22">
        <v>900</v>
      </c>
      <c r="M2337" s="23">
        <v>28</v>
      </c>
      <c r="N2337" s="19" t="s">
        <v>44</v>
      </c>
      <c r="O2337" s="22">
        <v>17.38</v>
      </c>
      <c r="P2337" s="22">
        <v>65.48</v>
      </c>
      <c r="Q2337" s="22">
        <v>30.72</v>
      </c>
      <c r="R2337" s="22">
        <v>1.0000000000000001E-5</v>
      </c>
      <c r="S2337" s="22">
        <v>1.0000000000000001E-5</v>
      </c>
      <c r="T2337" s="22">
        <v>1.0000000000000001E-5</v>
      </c>
      <c r="U2337" s="22">
        <v>291.71199999999999</v>
      </c>
      <c r="V2337" s="22">
        <v>29.8748</v>
      </c>
      <c r="W2337" s="22">
        <v>1E-3</v>
      </c>
      <c r="X2337" s="22">
        <v>1E-3</v>
      </c>
      <c r="Y2337" s="22">
        <v>1E-3</v>
      </c>
      <c r="Z2337" s="22">
        <v>83.14</v>
      </c>
      <c r="AA2337" s="22">
        <v>1E-3</v>
      </c>
      <c r="AB2337" s="22">
        <v>8.57</v>
      </c>
      <c r="AC2337" s="22">
        <v>1E-3</v>
      </c>
      <c r="AD2337" s="22">
        <v>8.2899999999999991</v>
      </c>
      <c r="AE2337" s="24">
        <v>100.005</v>
      </c>
      <c r="AF2337" s="19" t="s">
        <v>65</v>
      </c>
      <c r="AG2337" s="25">
        <v>0.51</v>
      </c>
      <c r="AH2337" s="22">
        <v>180447.9</v>
      </c>
      <c r="AI2337" s="22">
        <v>202052.1</v>
      </c>
      <c r="AJ2337" s="22">
        <v>382500</v>
      </c>
      <c r="AK2337" s="21" t="s">
        <v>962</v>
      </c>
      <c r="AL2337" s="21" t="s">
        <v>581</v>
      </c>
      <c r="AM2337" s="26" t="s">
        <v>48</v>
      </c>
      <c r="AN2337" s="27">
        <v>0</v>
      </c>
      <c r="AS2337">
        <f t="shared" si="72"/>
        <v>2503</v>
      </c>
      <c r="AT2337" t="str">
        <f t="shared" si="73"/>
        <v>Região Rural da Capital Regional de Campina Grande</v>
      </c>
      <c r="BE2337">
        <v>3141009</v>
      </c>
      <c r="BF2337">
        <v>31</v>
      </c>
      <c r="BG2337" t="s">
        <v>12888</v>
      </c>
      <c r="BH2337" t="s">
        <v>12889</v>
      </c>
      <c r="BI2337" t="s">
        <v>12823</v>
      </c>
      <c r="BJ2337" t="s">
        <v>13473</v>
      </c>
      <c r="BK2337">
        <v>3101</v>
      </c>
      <c r="BL2337" t="s">
        <v>13409</v>
      </c>
      <c r="BM2337" t="s">
        <v>13410</v>
      </c>
    </row>
    <row r="2338" spans="1:65" x14ac:dyDescent="0.25">
      <c r="A2338" s="17" t="s">
        <v>7034</v>
      </c>
      <c r="B2338" s="18">
        <v>1</v>
      </c>
      <c r="C2338" s="19" t="s">
        <v>7132</v>
      </c>
      <c r="D2338" s="20" t="s">
        <v>7068</v>
      </c>
      <c r="E2338" s="20" t="s">
        <v>7122</v>
      </c>
      <c r="F2338" s="21">
        <v>2501609</v>
      </c>
      <c r="G2338" s="20" t="s">
        <v>7133</v>
      </c>
      <c r="H2338" s="22">
        <v>1519</v>
      </c>
      <c r="I2338" s="22">
        <v>1090.0655999999999</v>
      </c>
      <c r="J2338" s="22">
        <v>1090.0655999999999</v>
      </c>
      <c r="K2338" s="22">
        <v>1519</v>
      </c>
      <c r="L2338" s="22">
        <v>1090.0655999999999</v>
      </c>
      <c r="M2338" s="23">
        <v>27</v>
      </c>
      <c r="N2338" s="19" t="s">
        <v>44</v>
      </c>
      <c r="O2338" s="22">
        <v>36.33</v>
      </c>
      <c r="P2338" s="22">
        <v>36.04</v>
      </c>
      <c r="Q2338" s="22">
        <v>95.06</v>
      </c>
      <c r="R2338" s="22">
        <v>53.27</v>
      </c>
      <c r="S2338" s="22">
        <v>1.0000000000000001E-5</v>
      </c>
      <c r="T2338" s="22">
        <v>450.78</v>
      </c>
      <c r="U2338" s="22">
        <v>562.09559999999999</v>
      </c>
      <c r="V2338" s="22">
        <v>23.92</v>
      </c>
      <c r="W2338" s="22">
        <v>0</v>
      </c>
      <c r="X2338" s="22">
        <v>0</v>
      </c>
      <c r="Y2338" s="22">
        <v>0</v>
      </c>
      <c r="Z2338" s="22">
        <v>46.18</v>
      </c>
      <c r="AA2338" s="22">
        <v>47.58</v>
      </c>
      <c r="AB2338" s="22">
        <v>6.24</v>
      </c>
      <c r="AC2338" s="22">
        <v>0</v>
      </c>
      <c r="AD2338" s="22">
        <v>0</v>
      </c>
      <c r="AE2338" s="24">
        <v>99.999999999999986</v>
      </c>
      <c r="AF2338" s="19" t="s">
        <v>57</v>
      </c>
      <c r="AG2338" s="25">
        <v>0.33600000000000002</v>
      </c>
      <c r="AH2338" s="22">
        <v>537410.46</v>
      </c>
      <c r="AI2338" s="22">
        <v>92809.44</v>
      </c>
      <c r="AJ2338" s="22">
        <v>630219.89999999991</v>
      </c>
      <c r="AK2338" s="21" t="s">
        <v>400</v>
      </c>
      <c r="AL2338" s="21" t="s">
        <v>749</v>
      </c>
      <c r="AM2338" s="26" t="s">
        <v>48</v>
      </c>
      <c r="AN2338" s="27">
        <v>0</v>
      </c>
      <c r="AS2338">
        <f t="shared" si="72"/>
        <v>2503</v>
      </c>
      <c r="AT2338" t="str">
        <f t="shared" si="73"/>
        <v>Região Rural da Capital Regional de Campina Grande</v>
      </c>
      <c r="BE2338">
        <v>3142007</v>
      </c>
      <c r="BF2338">
        <v>31</v>
      </c>
      <c r="BG2338" t="s">
        <v>12888</v>
      </c>
      <c r="BH2338" t="s">
        <v>12889</v>
      </c>
      <c r="BI2338" t="s">
        <v>12823</v>
      </c>
      <c r="BJ2338" t="s">
        <v>13474</v>
      </c>
      <c r="BK2338">
        <v>3101</v>
      </c>
      <c r="BL2338" t="s">
        <v>13409</v>
      </c>
      <c r="BM2338" t="s">
        <v>13410</v>
      </c>
    </row>
    <row r="2339" spans="1:65" x14ac:dyDescent="0.25">
      <c r="A2339" s="17" t="s">
        <v>7034</v>
      </c>
      <c r="B2339" s="18">
        <v>1</v>
      </c>
      <c r="C2339" s="19" t="s">
        <v>7134</v>
      </c>
      <c r="D2339" s="20" t="s">
        <v>7068</v>
      </c>
      <c r="E2339" s="20" t="s">
        <v>7122</v>
      </c>
      <c r="F2339" s="21">
        <v>2501609</v>
      </c>
      <c r="G2339" s="20" t="s">
        <v>7135</v>
      </c>
      <c r="H2339" s="22">
        <v>1556</v>
      </c>
      <c r="I2339" s="22">
        <v>1556</v>
      </c>
      <c r="J2339" s="22">
        <v>1485.1361999999999</v>
      </c>
      <c r="K2339" s="22">
        <v>1556</v>
      </c>
      <c r="L2339" s="22">
        <v>1485.1361999999999</v>
      </c>
      <c r="M2339" s="23">
        <v>31</v>
      </c>
      <c r="N2339" s="19" t="s">
        <v>44</v>
      </c>
      <c r="O2339" s="22">
        <v>49.48</v>
      </c>
      <c r="P2339" s="22">
        <v>5.19</v>
      </c>
      <c r="Q2339" s="22">
        <v>80.17</v>
      </c>
      <c r="R2339" s="22">
        <v>79.379900000000006</v>
      </c>
      <c r="S2339" s="22">
        <v>1.0000000000000001E-5</v>
      </c>
      <c r="T2339" s="22">
        <v>1379.4096999999999</v>
      </c>
      <c r="U2339" s="22">
        <v>1.0000000000000001E-5</v>
      </c>
      <c r="V2339" s="22">
        <v>26.346599999999999</v>
      </c>
      <c r="W2339" s="22">
        <v>1E-3</v>
      </c>
      <c r="X2339" s="22">
        <v>1E-3</v>
      </c>
      <c r="Y2339" s="22">
        <v>1E-3</v>
      </c>
      <c r="Z2339" s="22">
        <v>60</v>
      </c>
      <c r="AA2339" s="22">
        <v>1E-3</v>
      </c>
      <c r="AB2339" s="22">
        <v>40</v>
      </c>
      <c r="AC2339" s="22">
        <v>1E-3</v>
      </c>
      <c r="AD2339" s="22">
        <v>1E-3</v>
      </c>
      <c r="AE2339" s="24">
        <v>100.006</v>
      </c>
      <c r="AF2339" s="19" t="s">
        <v>57</v>
      </c>
      <c r="AG2339" s="25">
        <v>0.318</v>
      </c>
      <c r="AH2339" s="22">
        <v>387679.11</v>
      </c>
      <c r="AI2339" s="22">
        <v>488764.24</v>
      </c>
      <c r="AJ2339" s="22">
        <v>876443.35</v>
      </c>
      <c r="AK2339" s="21" t="s">
        <v>7136</v>
      </c>
      <c r="AL2339" s="21" t="s">
        <v>7137</v>
      </c>
      <c r="AM2339" s="26" t="s">
        <v>48</v>
      </c>
      <c r="AN2339" s="27">
        <v>0</v>
      </c>
      <c r="AS2339">
        <f t="shared" si="72"/>
        <v>2503</v>
      </c>
      <c r="AT2339" t="str">
        <f t="shared" si="73"/>
        <v>Região Rural da Capital Regional de Campina Grande</v>
      </c>
      <c r="BE2339">
        <v>3142254</v>
      </c>
      <c r="BF2339">
        <v>31</v>
      </c>
      <c r="BG2339" t="s">
        <v>12888</v>
      </c>
      <c r="BH2339" t="s">
        <v>12889</v>
      </c>
      <c r="BI2339" t="s">
        <v>12823</v>
      </c>
      <c r="BJ2339" t="s">
        <v>13475</v>
      </c>
      <c r="BK2339">
        <v>3101</v>
      </c>
      <c r="BL2339" t="s">
        <v>13409</v>
      </c>
      <c r="BM2339" t="s">
        <v>13410</v>
      </c>
    </row>
    <row r="2340" spans="1:65" x14ac:dyDescent="0.25">
      <c r="A2340" s="17" t="s">
        <v>7034</v>
      </c>
      <c r="B2340" s="18">
        <v>1</v>
      </c>
      <c r="C2340" s="19" t="s">
        <v>7138</v>
      </c>
      <c r="D2340" s="20" t="s">
        <v>7064</v>
      </c>
      <c r="E2340" s="20" t="s">
        <v>7139</v>
      </c>
      <c r="F2340" s="21">
        <v>2501708</v>
      </c>
      <c r="G2340" s="20" t="s">
        <v>7140</v>
      </c>
      <c r="H2340" s="22">
        <v>1116</v>
      </c>
      <c r="I2340" s="22">
        <v>1180.0999999999999</v>
      </c>
      <c r="J2340" s="22">
        <v>1152.5694000000001</v>
      </c>
      <c r="K2340" s="22">
        <v>1161</v>
      </c>
      <c r="L2340" s="22">
        <v>1116</v>
      </c>
      <c r="M2340" s="23">
        <v>23</v>
      </c>
      <c r="N2340" s="19" t="s">
        <v>44</v>
      </c>
      <c r="O2340" s="22">
        <v>19.66</v>
      </c>
      <c r="P2340" s="22">
        <v>1.4</v>
      </c>
      <c r="Q2340" s="22">
        <v>100</v>
      </c>
      <c r="R2340" s="22">
        <v>144.48339999999999</v>
      </c>
      <c r="S2340" s="22">
        <v>230.5138</v>
      </c>
      <c r="T2340" s="22">
        <v>1.0000000000000001E-5</v>
      </c>
      <c r="U2340" s="22">
        <v>739.51369999999997</v>
      </c>
      <c r="V2340" s="22">
        <v>26.427600000000002</v>
      </c>
      <c r="W2340" s="22">
        <v>1E-3</v>
      </c>
      <c r="X2340" s="22">
        <v>1E-3</v>
      </c>
      <c r="Y2340" s="22">
        <v>1E-3</v>
      </c>
      <c r="Z2340" s="22">
        <v>91.5</v>
      </c>
      <c r="AA2340" s="22">
        <v>1E-3</v>
      </c>
      <c r="AB2340" s="22">
        <v>1E-3</v>
      </c>
      <c r="AC2340" s="22">
        <v>1E-3</v>
      </c>
      <c r="AD2340" s="22">
        <v>8.5</v>
      </c>
      <c r="AE2340" s="24">
        <v>100.00600000000001</v>
      </c>
      <c r="AF2340" s="19" t="s">
        <v>65</v>
      </c>
      <c r="AG2340" s="25">
        <v>0.433</v>
      </c>
      <c r="AH2340" s="22">
        <v>419999.15</v>
      </c>
      <c r="AI2340" s="22">
        <v>52758.07</v>
      </c>
      <c r="AJ2340" s="22">
        <v>472757.22000000003</v>
      </c>
      <c r="AK2340" s="21" t="s">
        <v>3867</v>
      </c>
      <c r="AL2340" s="21" t="s">
        <v>4224</v>
      </c>
      <c r="AM2340" s="26" t="s">
        <v>48</v>
      </c>
      <c r="AN2340" s="27">
        <v>0</v>
      </c>
      <c r="AS2340">
        <f t="shared" si="72"/>
        <v>2503</v>
      </c>
      <c r="AT2340" t="str">
        <f t="shared" si="73"/>
        <v>Região Rural da Capital Regional de Campina Grande</v>
      </c>
      <c r="BE2340">
        <v>3142700</v>
      </c>
      <c r="BF2340">
        <v>31</v>
      </c>
      <c r="BG2340" t="s">
        <v>12888</v>
      </c>
      <c r="BH2340" t="s">
        <v>12889</v>
      </c>
      <c r="BI2340" t="s">
        <v>12823</v>
      </c>
      <c r="BJ2340" t="s">
        <v>13476</v>
      </c>
      <c r="BK2340">
        <v>3101</v>
      </c>
      <c r="BL2340" t="s">
        <v>13409</v>
      </c>
      <c r="BM2340" t="s">
        <v>13410</v>
      </c>
    </row>
    <row r="2341" spans="1:65" x14ac:dyDescent="0.25">
      <c r="A2341" s="17" t="s">
        <v>7034</v>
      </c>
      <c r="B2341" s="18">
        <v>1</v>
      </c>
      <c r="C2341" s="19" t="s">
        <v>7141</v>
      </c>
      <c r="D2341" s="20" t="s">
        <v>7064</v>
      </c>
      <c r="E2341" s="20" t="s">
        <v>7139</v>
      </c>
      <c r="F2341" s="21">
        <v>2501708</v>
      </c>
      <c r="G2341" s="20" t="s">
        <v>7142</v>
      </c>
      <c r="H2341" s="22">
        <v>1474.5</v>
      </c>
      <c r="I2341" s="22">
        <v>1458.5</v>
      </c>
      <c r="J2341" s="22">
        <v>1465.0479</v>
      </c>
      <c r="K2341" s="22">
        <v>1474.5</v>
      </c>
      <c r="L2341" s="22">
        <v>1465.0479</v>
      </c>
      <c r="M2341" s="23">
        <v>20</v>
      </c>
      <c r="N2341" s="19" t="s">
        <v>44</v>
      </c>
      <c r="O2341" s="22">
        <v>24.42</v>
      </c>
      <c r="P2341" s="22">
        <v>5.13</v>
      </c>
      <c r="Q2341" s="22">
        <v>100</v>
      </c>
      <c r="R2341" s="22">
        <v>7.7244999999999999</v>
      </c>
      <c r="S2341" s="22">
        <v>1.0000000000000001E-5</v>
      </c>
      <c r="T2341" s="22">
        <v>1.0000000000000001E-5</v>
      </c>
      <c r="U2341" s="22">
        <v>1275.1643999999999</v>
      </c>
      <c r="V2341" s="22">
        <v>113.2406</v>
      </c>
      <c r="W2341" s="22">
        <v>1E-3</v>
      </c>
      <c r="X2341" s="22">
        <v>1E-3</v>
      </c>
      <c r="Y2341" s="22">
        <v>1E-3</v>
      </c>
      <c r="Z2341" s="22">
        <v>8</v>
      </c>
      <c r="AA2341" s="22">
        <v>1E-3</v>
      </c>
      <c r="AB2341" s="22">
        <v>92</v>
      </c>
      <c r="AC2341" s="22">
        <v>1E-3</v>
      </c>
      <c r="AD2341" s="22">
        <v>1E-3</v>
      </c>
      <c r="AE2341" s="24">
        <v>100.00600000000001</v>
      </c>
      <c r="AF2341" s="19" t="s">
        <v>65</v>
      </c>
      <c r="AG2341" s="25">
        <v>0.39500000000000002</v>
      </c>
      <c r="AH2341" s="22">
        <v>182673.44</v>
      </c>
      <c r="AI2341" s="22">
        <v>123653.42</v>
      </c>
      <c r="AJ2341" s="22">
        <v>306326.86</v>
      </c>
      <c r="AK2341" s="21" t="s">
        <v>7143</v>
      </c>
      <c r="AL2341" s="21" t="s">
        <v>2119</v>
      </c>
      <c r="AM2341" s="26" t="s">
        <v>48</v>
      </c>
      <c r="AN2341" s="27">
        <v>0</v>
      </c>
      <c r="AS2341">
        <f t="shared" si="72"/>
        <v>2503</v>
      </c>
      <c r="AT2341" t="str">
        <f t="shared" si="73"/>
        <v>Região Rural da Capital Regional de Campina Grande</v>
      </c>
      <c r="BE2341">
        <v>3142908</v>
      </c>
      <c r="BF2341">
        <v>31</v>
      </c>
      <c r="BG2341" t="s">
        <v>12888</v>
      </c>
      <c r="BH2341" t="s">
        <v>12889</v>
      </c>
      <c r="BI2341" t="s">
        <v>12823</v>
      </c>
      <c r="BJ2341" t="s">
        <v>13477</v>
      </c>
      <c r="BK2341">
        <v>3101</v>
      </c>
      <c r="BL2341" t="s">
        <v>13409</v>
      </c>
      <c r="BM2341" t="s">
        <v>13410</v>
      </c>
    </row>
    <row r="2342" spans="1:65" x14ac:dyDescent="0.25">
      <c r="A2342" s="17" t="s">
        <v>7034</v>
      </c>
      <c r="B2342" s="18">
        <v>1</v>
      </c>
      <c r="C2342" s="19" t="s">
        <v>7144</v>
      </c>
      <c r="D2342" s="20" t="s">
        <v>7064</v>
      </c>
      <c r="E2342" s="20" t="s">
        <v>7139</v>
      </c>
      <c r="F2342" s="21">
        <v>2501708</v>
      </c>
      <c r="G2342" s="20" t="s">
        <v>7145</v>
      </c>
      <c r="H2342" s="22">
        <v>630</v>
      </c>
      <c r="I2342" s="22">
        <v>630</v>
      </c>
      <c r="J2342" s="22">
        <v>668.92579999999998</v>
      </c>
      <c r="K2342" s="22">
        <v>668.92579999999998</v>
      </c>
      <c r="L2342" s="22">
        <v>630</v>
      </c>
      <c r="M2342" s="23">
        <v>16</v>
      </c>
      <c r="N2342" s="19" t="s">
        <v>44</v>
      </c>
      <c r="O2342" s="22">
        <v>1E-3</v>
      </c>
      <c r="P2342" s="22">
        <v>1E-3</v>
      </c>
      <c r="Q2342" s="22">
        <v>1E-3</v>
      </c>
      <c r="R2342" s="22">
        <v>14.895899999999999</v>
      </c>
      <c r="S2342" s="22">
        <v>126</v>
      </c>
      <c r="T2342" s="22">
        <v>13.46</v>
      </c>
      <c r="U2342" s="22">
        <v>494.61989999999997</v>
      </c>
      <c r="V2342" s="22">
        <v>19.95</v>
      </c>
      <c r="W2342" s="22">
        <v>0</v>
      </c>
      <c r="X2342" s="22">
        <v>0</v>
      </c>
      <c r="Y2342" s="22">
        <v>0</v>
      </c>
      <c r="Z2342" s="22">
        <v>31.01</v>
      </c>
      <c r="AA2342" s="22">
        <v>0</v>
      </c>
      <c r="AB2342" s="22">
        <v>46.3</v>
      </c>
      <c r="AC2342" s="22">
        <v>20.04</v>
      </c>
      <c r="AD2342" s="22">
        <v>2.61</v>
      </c>
      <c r="AE2342" s="24">
        <v>99.96</v>
      </c>
      <c r="AF2342" s="19" t="s">
        <v>57</v>
      </c>
      <c r="AG2342" s="25">
        <v>0.25900000000000001</v>
      </c>
      <c r="AH2342" s="22">
        <v>170786.23</v>
      </c>
      <c r="AI2342" s="22">
        <v>353896.2</v>
      </c>
      <c r="AJ2342" s="22">
        <v>524682.43000000005</v>
      </c>
      <c r="AK2342" s="21" t="s">
        <v>3894</v>
      </c>
      <c r="AL2342" s="21" t="s">
        <v>4109</v>
      </c>
      <c r="AM2342" s="26" t="s">
        <v>48</v>
      </c>
      <c r="AN2342" s="27">
        <v>0</v>
      </c>
      <c r="AS2342">
        <f t="shared" si="72"/>
        <v>2503</v>
      </c>
      <c r="AT2342" t="str">
        <f t="shared" si="73"/>
        <v>Região Rural da Capital Regional de Campina Grande</v>
      </c>
      <c r="BE2342">
        <v>3143302</v>
      </c>
      <c r="BF2342">
        <v>31</v>
      </c>
      <c r="BG2342" t="s">
        <v>12888</v>
      </c>
      <c r="BH2342" t="s">
        <v>12889</v>
      </c>
      <c r="BI2342" t="s">
        <v>12823</v>
      </c>
      <c r="BJ2342" t="s">
        <v>13478</v>
      </c>
      <c r="BK2342">
        <v>3101</v>
      </c>
      <c r="BL2342" t="s">
        <v>13409</v>
      </c>
      <c r="BM2342" t="s">
        <v>13410</v>
      </c>
    </row>
    <row r="2343" spans="1:65" x14ac:dyDescent="0.25">
      <c r="A2343" s="17" t="s">
        <v>7034</v>
      </c>
      <c r="B2343" s="18">
        <v>1</v>
      </c>
      <c r="C2343" s="19" t="s">
        <v>7146</v>
      </c>
      <c r="D2343" s="20" t="s">
        <v>7147</v>
      </c>
      <c r="E2343" s="20" t="s">
        <v>7148</v>
      </c>
      <c r="F2343" s="21">
        <v>2502151</v>
      </c>
      <c r="G2343" s="20" t="s">
        <v>7149</v>
      </c>
      <c r="H2343" s="22">
        <v>1690</v>
      </c>
      <c r="I2343" s="22">
        <v>1690</v>
      </c>
      <c r="J2343" s="22">
        <v>1682.9793999999999</v>
      </c>
      <c r="K2343" s="22">
        <v>1690</v>
      </c>
      <c r="L2343" s="22">
        <v>1682.9793999999999</v>
      </c>
      <c r="M2343" s="23">
        <v>44</v>
      </c>
      <c r="N2343" s="19" t="s">
        <v>44</v>
      </c>
      <c r="O2343" s="22">
        <v>140.25</v>
      </c>
      <c r="P2343" s="22">
        <v>1E-3</v>
      </c>
      <c r="Q2343" s="22">
        <v>1E-3</v>
      </c>
      <c r="R2343" s="22">
        <v>1.0000000000000001E-5</v>
      </c>
      <c r="S2343" s="22">
        <v>1.0000000000000001E-5</v>
      </c>
      <c r="T2343" s="22">
        <v>1.0000000000000001E-5</v>
      </c>
      <c r="U2343" s="22">
        <v>1638.0673999999999</v>
      </c>
      <c r="V2343" s="22">
        <v>40.411999999999999</v>
      </c>
      <c r="W2343" s="22">
        <v>1E-3</v>
      </c>
      <c r="X2343" s="22">
        <v>1E-3</v>
      </c>
      <c r="Y2343" s="22">
        <v>1E-3</v>
      </c>
      <c r="Z2343" s="22">
        <v>45</v>
      </c>
      <c r="AA2343" s="22">
        <v>55</v>
      </c>
      <c r="AB2343" s="22">
        <v>1E-3</v>
      </c>
      <c r="AC2343" s="22">
        <v>1E-3</v>
      </c>
      <c r="AD2343" s="22">
        <v>1E-3</v>
      </c>
      <c r="AE2343" s="24">
        <v>100.00600000000001</v>
      </c>
      <c r="AF2343" s="19" t="s">
        <v>65</v>
      </c>
      <c r="AG2343" s="25">
        <v>0.505</v>
      </c>
      <c r="AH2343" s="22">
        <v>144345.65</v>
      </c>
      <c r="AI2343" s="22">
        <v>298277.93</v>
      </c>
      <c r="AJ2343" s="22">
        <v>442623.57999999996</v>
      </c>
      <c r="AK2343" s="21" t="s">
        <v>7150</v>
      </c>
      <c r="AL2343" s="21" t="s">
        <v>7151</v>
      </c>
      <c r="AM2343" s="26" t="s">
        <v>48</v>
      </c>
      <c r="AN2343" s="27">
        <v>0</v>
      </c>
      <c r="AS2343">
        <f t="shared" si="72"/>
        <v>2503</v>
      </c>
      <c r="AT2343" t="str">
        <f t="shared" si="73"/>
        <v>Região Rural da Capital Regional de Campina Grande</v>
      </c>
      <c r="BE2343">
        <v>3143450</v>
      </c>
      <c r="BF2343">
        <v>31</v>
      </c>
      <c r="BG2343" t="s">
        <v>12888</v>
      </c>
      <c r="BH2343" t="s">
        <v>12889</v>
      </c>
      <c r="BI2343" t="s">
        <v>12823</v>
      </c>
      <c r="BJ2343" t="s">
        <v>13479</v>
      </c>
      <c r="BK2343">
        <v>3101</v>
      </c>
      <c r="BL2343" t="s">
        <v>13409</v>
      </c>
      <c r="BM2343" t="s">
        <v>13410</v>
      </c>
    </row>
    <row r="2344" spans="1:65" x14ac:dyDescent="0.25">
      <c r="A2344" s="17" t="s">
        <v>7034</v>
      </c>
      <c r="B2344" s="18">
        <v>1</v>
      </c>
      <c r="C2344" s="19" t="s">
        <v>7152</v>
      </c>
      <c r="D2344" s="20" t="s">
        <v>7147</v>
      </c>
      <c r="E2344" s="20" t="s">
        <v>7148</v>
      </c>
      <c r="F2344" s="21">
        <v>2502151</v>
      </c>
      <c r="G2344" s="20" t="s">
        <v>7153</v>
      </c>
      <c r="H2344" s="22">
        <v>167.4083</v>
      </c>
      <c r="I2344" s="22">
        <v>1.0000000000000001E-5</v>
      </c>
      <c r="J2344" s="22">
        <v>255.02420000000001</v>
      </c>
      <c r="K2344" s="22">
        <v>838.58069999999998</v>
      </c>
      <c r="L2344" s="22">
        <v>167.4083</v>
      </c>
      <c r="M2344" s="23">
        <v>8</v>
      </c>
      <c r="N2344" s="19" t="s">
        <v>44</v>
      </c>
      <c r="O2344" s="22">
        <v>21.25</v>
      </c>
      <c r="P2344" s="22">
        <v>49.89</v>
      </c>
      <c r="Q2344" s="22">
        <v>93.06</v>
      </c>
      <c r="R2344" s="22">
        <v>1.0000000000000001E-5</v>
      </c>
      <c r="S2344" s="22">
        <v>1.0000000000000001E-5</v>
      </c>
      <c r="T2344" s="22">
        <v>102.11450000000001</v>
      </c>
      <c r="U2344" s="22">
        <v>138.42670000000001</v>
      </c>
      <c r="V2344" s="22">
        <v>1.0000000000000001E-5</v>
      </c>
      <c r="W2344" s="22">
        <v>0</v>
      </c>
      <c r="X2344" s="22">
        <v>0</v>
      </c>
      <c r="Y2344" s="22">
        <v>0</v>
      </c>
      <c r="Z2344" s="22">
        <v>90.03</v>
      </c>
      <c r="AA2344" s="22">
        <v>9.9700000000000006</v>
      </c>
      <c r="AB2344" s="22">
        <v>0</v>
      </c>
      <c r="AC2344" s="22">
        <v>0</v>
      </c>
      <c r="AD2344" s="22">
        <v>0</v>
      </c>
      <c r="AE2344" s="24">
        <v>100</v>
      </c>
      <c r="AF2344" s="19" t="s">
        <v>65</v>
      </c>
      <c r="AG2344" s="25">
        <v>0.41599999999999998</v>
      </c>
      <c r="AH2344" s="22">
        <v>222001.36</v>
      </c>
      <c r="AI2344" s="22">
        <v>108137.39</v>
      </c>
      <c r="AJ2344" s="22">
        <v>330138.75</v>
      </c>
      <c r="AK2344" s="21" t="s">
        <v>3114</v>
      </c>
      <c r="AL2344" s="21" t="s">
        <v>4828</v>
      </c>
      <c r="AM2344" s="26" t="s">
        <v>48</v>
      </c>
      <c r="AN2344" s="27">
        <v>0</v>
      </c>
      <c r="AS2344">
        <f t="shared" si="72"/>
        <v>2503</v>
      </c>
      <c r="AT2344" t="str">
        <f t="shared" si="73"/>
        <v>Região Rural da Capital Regional de Campina Grande</v>
      </c>
      <c r="BE2344">
        <v>3144375</v>
      </c>
      <c r="BF2344">
        <v>31</v>
      </c>
      <c r="BG2344" t="s">
        <v>12888</v>
      </c>
      <c r="BH2344" t="s">
        <v>12889</v>
      </c>
      <c r="BI2344" t="s">
        <v>12823</v>
      </c>
      <c r="BJ2344" t="s">
        <v>13480</v>
      </c>
      <c r="BK2344">
        <v>3101</v>
      </c>
      <c r="BL2344" t="s">
        <v>13409</v>
      </c>
      <c r="BM2344" t="s">
        <v>13410</v>
      </c>
    </row>
    <row r="2345" spans="1:65" x14ac:dyDescent="0.25">
      <c r="A2345" s="17" t="s">
        <v>7034</v>
      </c>
      <c r="B2345" s="18">
        <v>1</v>
      </c>
      <c r="C2345" s="19" t="s">
        <v>7154</v>
      </c>
      <c r="D2345" s="20" t="s">
        <v>7147</v>
      </c>
      <c r="E2345" s="20" t="s">
        <v>7148</v>
      </c>
      <c r="F2345" s="21">
        <v>2502151</v>
      </c>
      <c r="G2345" s="20" t="s">
        <v>7155</v>
      </c>
      <c r="H2345" s="22">
        <v>838.58069999999998</v>
      </c>
      <c r="I2345" s="22">
        <v>1.0000000000000001E-5</v>
      </c>
      <c r="J2345" s="22">
        <v>967.35979999999995</v>
      </c>
      <c r="K2345" s="22">
        <v>838.58069999999998</v>
      </c>
      <c r="L2345" s="22">
        <v>245.52959999999999</v>
      </c>
      <c r="M2345" s="28">
        <v>8</v>
      </c>
      <c r="N2345" s="19" t="s">
        <v>44</v>
      </c>
      <c r="O2345" s="22">
        <v>21.62</v>
      </c>
      <c r="P2345" s="22">
        <v>26.43</v>
      </c>
      <c r="Q2345" s="22">
        <v>100</v>
      </c>
      <c r="R2345" s="22">
        <v>1.0000000000000001E-5</v>
      </c>
      <c r="S2345" s="22">
        <v>1.0000000000000001E-5</v>
      </c>
      <c r="T2345" s="22">
        <v>68.219200000000001</v>
      </c>
      <c r="U2345" s="22">
        <v>189.5453</v>
      </c>
      <c r="V2345" s="22">
        <v>1.7011000000000001</v>
      </c>
      <c r="W2345" s="22">
        <v>0</v>
      </c>
      <c r="X2345" s="22">
        <v>0</v>
      </c>
      <c r="Y2345" s="22">
        <v>0</v>
      </c>
      <c r="Z2345" s="22">
        <v>14.25</v>
      </c>
      <c r="AA2345" s="22">
        <v>0</v>
      </c>
      <c r="AB2345" s="22">
        <v>85.75</v>
      </c>
      <c r="AC2345" s="22">
        <v>0</v>
      </c>
      <c r="AD2345" s="22">
        <v>0</v>
      </c>
      <c r="AE2345" s="24">
        <v>100</v>
      </c>
      <c r="AF2345" s="19" t="s">
        <v>65</v>
      </c>
      <c r="AG2345" s="25">
        <v>0.28399999999999997</v>
      </c>
      <c r="AH2345" s="22">
        <v>57765.63</v>
      </c>
      <c r="AI2345" s="22">
        <v>183670.87</v>
      </c>
      <c r="AJ2345" s="22">
        <v>241436.5</v>
      </c>
      <c r="AK2345" s="21" t="s">
        <v>3114</v>
      </c>
      <c r="AL2345" s="21" t="s">
        <v>7156</v>
      </c>
      <c r="AM2345" s="26" t="s">
        <v>48</v>
      </c>
      <c r="AN2345" s="27">
        <v>0</v>
      </c>
      <c r="AS2345">
        <f t="shared" si="72"/>
        <v>2503</v>
      </c>
      <c r="AT2345" t="str">
        <f t="shared" si="73"/>
        <v>Região Rural da Capital Regional de Campina Grande</v>
      </c>
      <c r="BE2345">
        <v>3144656</v>
      </c>
      <c r="BF2345">
        <v>31</v>
      </c>
      <c r="BG2345" t="s">
        <v>12888</v>
      </c>
      <c r="BH2345" t="s">
        <v>12889</v>
      </c>
      <c r="BI2345" t="s">
        <v>12823</v>
      </c>
      <c r="BJ2345" t="s">
        <v>13481</v>
      </c>
      <c r="BK2345">
        <v>3101</v>
      </c>
      <c r="BL2345" t="s">
        <v>13409</v>
      </c>
      <c r="BM2345" t="s">
        <v>13410</v>
      </c>
    </row>
    <row r="2346" spans="1:65" x14ac:dyDescent="0.25">
      <c r="A2346" s="17" t="s">
        <v>7034</v>
      </c>
      <c r="B2346" s="18">
        <v>1</v>
      </c>
      <c r="C2346" s="19" t="s">
        <v>7157</v>
      </c>
      <c r="D2346" s="20" t="s">
        <v>7147</v>
      </c>
      <c r="E2346" s="20" t="s">
        <v>7148</v>
      </c>
      <c r="F2346" s="21">
        <v>2502151</v>
      </c>
      <c r="G2346" s="20" t="s">
        <v>7158</v>
      </c>
      <c r="H2346" s="22">
        <v>209.42150000000001</v>
      </c>
      <c r="I2346" s="22">
        <v>1.0000000000000001E-5</v>
      </c>
      <c r="J2346" s="22">
        <v>241.999</v>
      </c>
      <c r="K2346" s="22">
        <v>838.58069999999998</v>
      </c>
      <c r="L2346" s="22">
        <v>209.42150000000001</v>
      </c>
      <c r="M2346" s="23">
        <v>8</v>
      </c>
      <c r="N2346" s="19" t="s">
        <v>44</v>
      </c>
      <c r="O2346" s="22">
        <v>20.170000000000002</v>
      </c>
      <c r="P2346" s="22">
        <v>22.06</v>
      </c>
      <c r="Q2346" s="22">
        <v>100</v>
      </c>
      <c r="R2346" s="22">
        <v>1.0000000000000001E-5</v>
      </c>
      <c r="S2346" s="22">
        <v>1.0000000000000001E-5</v>
      </c>
      <c r="T2346" s="22">
        <v>48.400799999999997</v>
      </c>
      <c r="U2346" s="22">
        <v>187.6164</v>
      </c>
      <c r="V2346" s="22">
        <v>1.2625999999999999</v>
      </c>
      <c r="W2346" s="22">
        <v>0</v>
      </c>
      <c r="X2346" s="22">
        <v>0</v>
      </c>
      <c r="Y2346" s="22">
        <v>0</v>
      </c>
      <c r="Z2346" s="22">
        <v>79.150000000000006</v>
      </c>
      <c r="AA2346" s="22">
        <v>20.85</v>
      </c>
      <c r="AB2346" s="22">
        <v>0</v>
      </c>
      <c r="AC2346" s="22">
        <v>0</v>
      </c>
      <c r="AD2346" s="22">
        <v>0</v>
      </c>
      <c r="AE2346" s="24">
        <v>100</v>
      </c>
      <c r="AF2346" s="19" t="s">
        <v>65</v>
      </c>
      <c r="AG2346" s="25">
        <v>0.40799999999999997</v>
      </c>
      <c r="AH2346" s="22">
        <v>45436.05</v>
      </c>
      <c r="AI2346" s="22">
        <v>167055.53</v>
      </c>
      <c r="AJ2346" s="22">
        <v>212491.58000000002</v>
      </c>
      <c r="AK2346" s="21" t="s">
        <v>3114</v>
      </c>
      <c r="AL2346" s="21" t="s">
        <v>4828</v>
      </c>
      <c r="AM2346" s="26" t="s">
        <v>48</v>
      </c>
      <c r="AN2346" s="27">
        <v>0</v>
      </c>
      <c r="AS2346">
        <f t="shared" si="72"/>
        <v>2503</v>
      </c>
      <c r="AT2346" t="str">
        <f t="shared" si="73"/>
        <v>Região Rural da Capital Regional de Campina Grande</v>
      </c>
      <c r="BE2346">
        <v>3145059</v>
      </c>
      <c r="BF2346">
        <v>31</v>
      </c>
      <c r="BG2346" t="s">
        <v>12888</v>
      </c>
      <c r="BH2346" t="s">
        <v>12889</v>
      </c>
      <c r="BI2346" t="s">
        <v>12823</v>
      </c>
      <c r="BJ2346" t="s">
        <v>13482</v>
      </c>
      <c r="BK2346">
        <v>3101</v>
      </c>
      <c r="BL2346" t="s">
        <v>13409</v>
      </c>
      <c r="BM2346" t="s">
        <v>13410</v>
      </c>
    </row>
    <row r="2347" spans="1:65" x14ac:dyDescent="0.25">
      <c r="A2347" s="17" t="s">
        <v>7034</v>
      </c>
      <c r="B2347" s="18">
        <v>1</v>
      </c>
      <c r="C2347" s="19" t="s">
        <v>7159</v>
      </c>
      <c r="D2347" s="20" t="s">
        <v>7147</v>
      </c>
      <c r="E2347" s="20" t="s">
        <v>7148</v>
      </c>
      <c r="F2347" s="21">
        <v>2502151</v>
      </c>
      <c r="G2347" s="20" t="s">
        <v>7160</v>
      </c>
      <c r="H2347" s="22">
        <v>216.22130000000001</v>
      </c>
      <c r="I2347" s="22">
        <v>1.0000000000000001E-5</v>
      </c>
      <c r="J2347" s="22">
        <v>210.87100000000001</v>
      </c>
      <c r="K2347" s="22">
        <v>838.58069999999998</v>
      </c>
      <c r="L2347" s="22">
        <v>210.87100000000001</v>
      </c>
      <c r="M2347" s="23">
        <v>7</v>
      </c>
      <c r="N2347" s="19" t="s">
        <v>44</v>
      </c>
      <c r="O2347" s="22">
        <v>17.57</v>
      </c>
      <c r="P2347" s="22">
        <v>11.78</v>
      </c>
      <c r="Q2347" s="22">
        <v>100</v>
      </c>
      <c r="R2347" s="22">
        <v>3.3673999999999999</v>
      </c>
      <c r="S2347" s="22">
        <v>1.0000000000000001E-5</v>
      </c>
      <c r="T2347" s="22">
        <v>54.4407</v>
      </c>
      <c r="U2347" s="22">
        <v>150.06290000000001</v>
      </c>
      <c r="V2347" s="22">
        <v>1.0000000000000001E-5</v>
      </c>
      <c r="W2347" s="22">
        <v>0</v>
      </c>
      <c r="X2347" s="22">
        <v>0</v>
      </c>
      <c r="Y2347" s="22">
        <v>0</v>
      </c>
      <c r="Z2347" s="22">
        <v>89.55</v>
      </c>
      <c r="AA2347" s="22">
        <v>10.45</v>
      </c>
      <c r="AB2347" s="22">
        <v>0</v>
      </c>
      <c r="AC2347" s="22">
        <v>0</v>
      </c>
      <c r="AD2347" s="22">
        <v>0</v>
      </c>
      <c r="AE2347" s="24">
        <v>100</v>
      </c>
      <c r="AF2347" s="19" t="s">
        <v>65</v>
      </c>
      <c r="AG2347" s="25">
        <v>0.41499999999999998</v>
      </c>
      <c r="AH2347" s="22">
        <v>113396.22</v>
      </c>
      <c r="AI2347" s="22">
        <v>135712.35999999999</v>
      </c>
      <c r="AJ2347" s="22">
        <v>249108.58</v>
      </c>
      <c r="AK2347" s="21" t="s">
        <v>3114</v>
      </c>
      <c r="AL2347" s="21" t="s">
        <v>7156</v>
      </c>
      <c r="AM2347" s="26" t="s">
        <v>48</v>
      </c>
      <c r="AN2347" s="27">
        <v>0</v>
      </c>
      <c r="AS2347">
        <f t="shared" si="72"/>
        <v>2503</v>
      </c>
      <c r="AT2347" t="str">
        <f t="shared" si="73"/>
        <v>Região Rural da Capital Regional de Campina Grande</v>
      </c>
      <c r="BE2347">
        <v>3145372</v>
      </c>
      <c r="BF2347">
        <v>31</v>
      </c>
      <c r="BG2347" t="s">
        <v>12888</v>
      </c>
      <c r="BH2347" t="s">
        <v>12889</v>
      </c>
      <c r="BI2347" t="s">
        <v>12823</v>
      </c>
      <c r="BJ2347" t="s">
        <v>13483</v>
      </c>
      <c r="BK2347">
        <v>3101</v>
      </c>
      <c r="BL2347" t="s">
        <v>13409</v>
      </c>
      <c r="BM2347" t="s">
        <v>13410</v>
      </c>
    </row>
    <row r="2348" spans="1:65" x14ac:dyDescent="0.25">
      <c r="A2348" s="17" t="s">
        <v>7034</v>
      </c>
      <c r="B2348" s="18">
        <v>1</v>
      </c>
      <c r="C2348" s="19" t="s">
        <v>7161</v>
      </c>
      <c r="D2348" s="20" t="s">
        <v>7147</v>
      </c>
      <c r="E2348" s="20" t="s">
        <v>7148</v>
      </c>
      <c r="F2348" s="21">
        <v>2502151</v>
      </c>
      <c r="G2348" s="20" t="s">
        <v>7162</v>
      </c>
      <c r="H2348" s="22">
        <v>295.72149999999999</v>
      </c>
      <c r="I2348" s="22">
        <v>1.0000000000000001E-5</v>
      </c>
      <c r="J2348" s="22">
        <v>276.61799999999999</v>
      </c>
      <c r="K2348" s="22">
        <v>295.72149999999999</v>
      </c>
      <c r="L2348" s="22">
        <v>276.61799999999999</v>
      </c>
      <c r="M2348" s="23">
        <v>9</v>
      </c>
      <c r="N2348" s="19" t="s">
        <v>44</v>
      </c>
      <c r="O2348" s="22">
        <v>23.05</v>
      </c>
      <c r="P2348" s="22">
        <v>62.91</v>
      </c>
      <c r="Q2348" s="22">
        <v>71.739999999999995</v>
      </c>
      <c r="R2348" s="22">
        <v>1.0000000000000001E-5</v>
      </c>
      <c r="S2348" s="22">
        <v>1.0000000000000001E-5</v>
      </c>
      <c r="T2348" s="22">
        <v>79.224000000000004</v>
      </c>
      <c r="U2348" s="22">
        <v>197.39400000000001</v>
      </c>
      <c r="V2348" s="22">
        <v>1.0000000000000001E-5</v>
      </c>
      <c r="W2348" s="22">
        <v>0</v>
      </c>
      <c r="X2348" s="22">
        <v>0</v>
      </c>
      <c r="Y2348" s="22">
        <v>0</v>
      </c>
      <c r="Z2348" s="22">
        <v>88.06</v>
      </c>
      <c r="AA2348" s="22">
        <v>11.94</v>
      </c>
      <c r="AB2348" s="22">
        <v>0</v>
      </c>
      <c r="AC2348" s="22">
        <v>0</v>
      </c>
      <c r="AD2348" s="22">
        <v>0</v>
      </c>
      <c r="AE2348" s="24">
        <v>100</v>
      </c>
      <c r="AF2348" s="19" t="s">
        <v>65</v>
      </c>
      <c r="AG2348" s="25">
        <v>0.41399999999999998</v>
      </c>
      <c r="AH2348" s="22">
        <v>27375.279999999999</v>
      </c>
      <c r="AI2348" s="22">
        <v>155940.63</v>
      </c>
      <c r="AJ2348" s="22">
        <v>183315.91</v>
      </c>
      <c r="AK2348" s="21" t="s">
        <v>3114</v>
      </c>
      <c r="AL2348" s="21" t="s">
        <v>4828</v>
      </c>
      <c r="AM2348" s="26" t="s">
        <v>48</v>
      </c>
      <c r="AN2348" s="27">
        <v>0</v>
      </c>
      <c r="AS2348">
        <f t="shared" si="72"/>
        <v>2503</v>
      </c>
      <c r="AT2348" t="str">
        <f t="shared" si="73"/>
        <v>Região Rural da Capital Regional de Campina Grande</v>
      </c>
      <c r="BE2348">
        <v>3145455</v>
      </c>
      <c r="BF2348">
        <v>31</v>
      </c>
      <c r="BG2348" t="s">
        <v>12888</v>
      </c>
      <c r="BH2348" t="s">
        <v>12889</v>
      </c>
      <c r="BI2348" t="s">
        <v>12823</v>
      </c>
      <c r="BJ2348" t="s">
        <v>13484</v>
      </c>
      <c r="BK2348">
        <v>3101</v>
      </c>
      <c r="BL2348" t="s">
        <v>13409</v>
      </c>
      <c r="BM2348" t="s">
        <v>13410</v>
      </c>
    </row>
    <row r="2349" spans="1:65" x14ac:dyDescent="0.25">
      <c r="A2349" s="17" t="s">
        <v>7034</v>
      </c>
      <c r="B2349" s="18">
        <v>1</v>
      </c>
      <c r="C2349" s="19" t="s">
        <v>7163</v>
      </c>
      <c r="D2349" s="20" t="s">
        <v>7064</v>
      </c>
      <c r="E2349" s="20" t="s">
        <v>7164</v>
      </c>
      <c r="F2349" s="21">
        <v>2502508</v>
      </c>
      <c r="G2349" s="20" t="s">
        <v>7165</v>
      </c>
      <c r="H2349" s="22">
        <v>950</v>
      </c>
      <c r="I2349" s="22">
        <v>950</v>
      </c>
      <c r="J2349" s="22">
        <v>933.0163</v>
      </c>
      <c r="K2349" s="22">
        <v>950</v>
      </c>
      <c r="L2349" s="22">
        <v>933.0163</v>
      </c>
      <c r="M2349" s="23">
        <v>27</v>
      </c>
      <c r="N2349" s="19" t="s">
        <v>44</v>
      </c>
      <c r="O2349" s="22">
        <v>15.55</v>
      </c>
      <c r="P2349" s="22">
        <v>19.66</v>
      </c>
      <c r="Q2349" s="22">
        <v>100</v>
      </c>
      <c r="R2349" s="22">
        <v>17.0168</v>
      </c>
      <c r="S2349" s="22">
        <v>190</v>
      </c>
      <c r="T2349" s="22">
        <v>139</v>
      </c>
      <c r="U2349" s="22">
        <v>567.90369999999996</v>
      </c>
      <c r="V2349" s="22">
        <v>19.095800000000001</v>
      </c>
      <c r="W2349" s="22">
        <v>1E-4</v>
      </c>
      <c r="X2349" s="22">
        <v>1E-4</v>
      </c>
      <c r="Y2349" s="22">
        <v>27.48</v>
      </c>
      <c r="Z2349" s="22">
        <v>49.32</v>
      </c>
      <c r="AA2349" s="22">
        <v>1E-4</v>
      </c>
      <c r="AB2349" s="22">
        <v>20.22</v>
      </c>
      <c r="AC2349" s="22">
        <v>1E-4</v>
      </c>
      <c r="AD2349" s="22">
        <v>2.98</v>
      </c>
      <c r="AE2349" s="24">
        <v>100.00040000000001</v>
      </c>
      <c r="AF2349" s="19" t="s">
        <v>57</v>
      </c>
      <c r="AG2349" s="25">
        <v>0.37</v>
      </c>
      <c r="AH2349" s="22">
        <v>231867.3</v>
      </c>
      <c r="AI2349" s="22">
        <v>196325.29</v>
      </c>
      <c r="AJ2349" s="22">
        <v>428192.58999999997</v>
      </c>
      <c r="AK2349" s="21" t="s">
        <v>1225</v>
      </c>
      <c r="AL2349" s="21" t="s">
        <v>6349</v>
      </c>
      <c r="AM2349" s="26" t="s">
        <v>48</v>
      </c>
      <c r="AN2349" s="27">
        <v>0</v>
      </c>
      <c r="AS2349">
        <f t="shared" si="72"/>
        <v>2503</v>
      </c>
      <c r="AT2349" t="str">
        <f t="shared" si="73"/>
        <v>Região Rural da Capital Regional de Campina Grande</v>
      </c>
      <c r="BE2349">
        <v>3146255</v>
      </c>
      <c r="BF2349">
        <v>31</v>
      </c>
      <c r="BG2349" t="s">
        <v>12888</v>
      </c>
      <c r="BH2349" t="s">
        <v>12889</v>
      </c>
      <c r="BI2349" t="s">
        <v>12823</v>
      </c>
      <c r="BJ2349" t="s">
        <v>13485</v>
      </c>
      <c r="BK2349">
        <v>3101</v>
      </c>
      <c r="BL2349" t="s">
        <v>13409</v>
      </c>
      <c r="BM2349" t="s">
        <v>13410</v>
      </c>
    </row>
    <row r="2350" spans="1:65" x14ac:dyDescent="0.25">
      <c r="A2350" s="17" t="s">
        <v>7034</v>
      </c>
      <c r="B2350" s="18">
        <v>1</v>
      </c>
      <c r="C2350" s="19" t="s">
        <v>7166</v>
      </c>
      <c r="D2350" s="20" t="s">
        <v>7064</v>
      </c>
      <c r="E2350" s="20" t="s">
        <v>7167</v>
      </c>
      <c r="F2350" s="21">
        <v>2503100</v>
      </c>
      <c r="G2350" s="20" t="s">
        <v>7168</v>
      </c>
      <c r="H2350" s="22">
        <v>1729</v>
      </c>
      <c r="I2350" s="22">
        <v>1729</v>
      </c>
      <c r="J2350" s="22">
        <v>1819.8671999999999</v>
      </c>
      <c r="K2350" s="22">
        <v>1.0000000000000001E-5</v>
      </c>
      <c r="L2350" s="22">
        <v>1729</v>
      </c>
      <c r="M2350" s="23">
        <v>23</v>
      </c>
      <c r="N2350" s="19" t="s">
        <v>44</v>
      </c>
      <c r="O2350" s="22">
        <v>30.33</v>
      </c>
      <c r="P2350" s="22">
        <v>0.33</v>
      </c>
      <c r="Q2350" s="22">
        <v>100</v>
      </c>
      <c r="R2350" s="22">
        <v>59.265599999999999</v>
      </c>
      <c r="S2350" s="22">
        <v>1.0000000000000001E-5</v>
      </c>
      <c r="T2350" s="22">
        <v>865.25279999999998</v>
      </c>
      <c r="U2350" s="22">
        <v>886.91089999999997</v>
      </c>
      <c r="V2350" s="22">
        <v>8.4359000000000002</v>
      </c>
      <c r="W2350" s="22">
        <v>0</v>
      </c>
      <c r="X2350" s="22">
        <v>0</v>
      </c>
      <c r="Y2350" s="22">
        <v>0</v>
      </c>
      <c r="Z2350" s="22">
        <v>42.25</v>
      </c>
      <c r="AA2350" s="22">
        <v>0</v>
      </c>
      <c r="AB2350" s="22">
        <v>47.77</v>
      </c>
      <c r="AC2350" s="22">
        <v>6.72</v>
      </c>
      <c r="AD2350" s="22">
        <v>3.26</v>
      </c>
      <c r="AE2350" s="24">
        <v>100.00000000000001</v>
      </c>
      <c r="AF2350" s="19" t="s">
        <v>65</v>
      </c>
      <c r="AG2350" s="25">
        <v>0.31900000000000001</v>
      </c>
      <c r="AH2350" s="22">
        <v>255882.23999999999</v>
      </c>
      <c r="AI2350" s="22">
        <v>443708.63</v>
      </c>
      <c r="AJ2350" s="22">
        <v>699590.87</v>
      </c>
      <c r="AK2350" s="21" t="s">
        <v>48</v>
      </c>
      <c r="AL2350" s="21" t="s">
        <v>7169</v>
      </c>
      <c r="AM2350" s="26" t="s">
        <v>48</v>
      </c>
      <c r="AN2350" s="27">
        <v>0</v>
      </c>
      <c r="AS2350">
        <f t="shared" si="72"/>
        <v>2503</v>
      </c>
      <c r="AT2350" t="str">
        <f t="shared" si="73"/>
        <v>Região Rural da Capital Regional de Campina Grande</v>
      </c>
      <c r="BE2350">
        <v>3146552</v>
      </c>
      <c r="BF2350">
        <v>31</v>
      </c>
      <c r="BG2350" t="s">
        <v>12888</v>
      </c>
      <c r="BH2350" t="s">
        <v>12889</v>
      </c>
      <c r="BI2350" t="s">
        <v>12823</v>
      </c>
      <c r="BJ2350" t="s">
        <v>13486</v>
      </c>
      <c r="BK2350">
        <v>3101</v>
      </c>
      <c r="BL2350" t="s">
        <v>13409</v>
      </c>
      <c r="BM2350" t="s">
        <v>13410</v>
      </c>
    </row>
    <row r="2351" spans="1:65" x14ac:dyDescent="0.25">
      <c r="A2351" s="17" t="s">
        <v>7034</v>
      </c>
      <c r="B2351" s="18">
        <v>1</v>
      </c>
      <c r="C2351" s="19" t="s">
        <v>7170</v>
      </c>
      <c r="D2351" s="20" t="s">
        <v>7064</v>
      </c>
      <c r="E2351" s="20" t="s">
        <v>7167</v>
      </c>
      <c r="F2351" s="21">
        <v>2503100</v>
      </c>
      <c r="G2351" s="20" t="s">
        <v>7171</v>
      </c>
      <c r="H2351" s="22">
        <v>5830.6</v>
      </c>
      <c r="I2351" s="22">
        <v>5830.6</v>
      </c>
      <c r="J2351" s="22">
        <v>5093.6324999999997</v>
      </c>
      <c r="K2351" s="22">
        <v>5093.6324999999997</v>
      </c>
      <c r="L2351" s="22">
        <v>5093.6324999999997</v>
      </c>
      <c r="M2351" s="23">
        <v>86</v>
      </c>
      <c r="N2351" s="19" t="s">
        <v>44</v>
      </c>
      <c r="O2351" s="22">
        <v>84.89</v>
      </c>
      <c r="P2351" s="22">
        <v>61.85</v>
      </c>
      <c r="Q2351" s="22">
        <v>76.92</v>
      </c>
      <c r="R2351" s="22">
        <v>732.00170000000003</v>
      </c>
      <c r="S2351" s="22">
        <v>0</v>
      </c>
      <c r="T2351" s="22">
        <v>4275.2795999999998</v>
      </c>
      <c r="U2351" s="22">
        <v>0</v>
      </c>
      <c r="V2351" s="22">
        <v>61.351199999999999</v>
      </c>
      <c r="W2351" s="22">
        <v>0</v>
      </c>
      <c r="X2351" s="22">
        <v>0</v>
      </c>
      <c r="Y2351" s="22">
        <v>0</v>
      </c>
      <c r="Z2351" s="22">
        <v>3.92</v>
      </c>
      <c r="AA2351" s="22">
        <v>0</v>
      </c>
      <c r="AB2351" s="22">
        <v>58</v>
      </c>
      <c r="AC2351" s="22">
        <v>22.45</v>
      </c>
      <c r="AD2351" s="22">
        <v>15.63</v>
      </c>
      <c r="AE2351" s="24">
        <v>100</v>
      </c>
      <c r="AF2351" s="19" t="s">
        <v>65</v>
      </c>
      <c r="AG2351" s="25">
        <v>0.28599999999999998</v>
      </c>
      <c r="AH2351" s="22">
        <v>358942.66</v>
      </c>
      <c r="AI2351" s="22">
        <v>177462.15</v>
      </c>
      <c r="AJ2351" s="22">
        <v>536404.80999999994</v>
      </c>
      <c r="AK2351" s="21" t="s">
        <v>3819</v>
      </c>
      <c r="AL2351" s="21" t="s">
        <v>3588</v>
      </c>
      <c r="AM2351" s="26" t="s">
        <v>48</v>
      </c>
      <c r="AN2351" s="27">
        <v>0</v>
      </c>
      <c r="AS2351">
        <f t="shared" si="72"/>
        <v>2503</v>
      </c>
      <c r="AT2351" t="str">
        <f t="shared" si="73"/>
        <v>Região Rural da Capital Regional de Campina Grande</v>
      </c>
      <c r="BE2351">
        <v>3147956</v>
      </c>
      <c r="BF2351">
        <v>31</v>
      </c>
      <c r="BG2351" t="s">
        <v>12888</v>
      </c>
      <c r="BH2351" t="s">
        <v>12889</v>
      </c>
      <c r="BI2351" t="s">
        <v>12823</v>
      </c>
      <c r="BJ2351" t="s">
        <v>13487</v>
      </c>
      <c r="BK2351">
        <v>3101</v>
      </c>
      <c r="BL2351" t="s">
        <v>13409</v>
      </c>
      <c r="BM2351" t="s">
        <v>13410</v>
      </c>
    </row>
    <row r="2352" spans="1:65" x14ac:dyDescent="0.25">
      <c r="A2352" s="17" t="s">
        <v>7034</v>
      </c>
      <c r="B2352" s="18">
        <v>1</v>
      </c>
      <c r="C2352" s="19" t="s">
        <v>7172</v>
      </c>
      <c r="D2352" s="20" t="s">
        <v>7173</v>
      </c>
      <c r="E2352" s="20" t="s">
        <v>7173</v>
      </c>
      <c r="F2352" s="21">
        <v>2503704</v>
      </c>
      <c r="G2352" s="20" t="s">
        <v>7174</v>
      </c>
      <c r="H2352" s="22">
        <v>500</v>
      </c>
      <c r="I2352" s="22">
        <v>420</v>
      </c>
      <c r="J2352" s="22">
        <v>295.70999999999998</v>
      </c>
      <c r="K2352" s="22">
        <v>500</v>
      </c>
      <c r="L2352" s="22">
        <v>295.70999999999998</v>
      </c>
      <c r="M2352" s="23">
        <v>7</v>
      </c>
      <c r="N2352" s="19" t="s">
        <v>44</v>
      </c>
      <c r="O2352" s="22">
        <v>5.91</v>
      </c>
      <c r="P2352" s="22">
        <v>1.39</v>
      </c>
      <c r="Q2352" s="22">
        <v>1E-3</v>
      </c>
      <c r="R2352" s="22">
        <v>7.3975</v>
      </c>
      <c r="S2352" s="22">
        <v>1.0000000000000001E-5</v>
      </c>
      <c r="T2352" s="22">
        <v>133.85</v>
      </c>
      <c r="U2352" s="22">
        <v>145.61799999999999</v>
      </c>
      <c r="V2352" s="22">
        <v>1.0000000000000001E-5</v>
      </c>
      <c r="W2352" s="22">
        <v>0</v>
      </c>
      <c r="X2352" s="22">
        <v>0</v>
      </c>
      <c r="Y2352" s="22">
        <v>0</v>
      </c>
      <c r="Z2352" s="22">
        <v>45.94</v>
      </c>
      <c r="AA2352" s="22">
        <v>0</v>
      </c>
      <c r="AB2352" s="22">
        <v>52.3</v>
      </c>
      <c r="AC2352" s="22">
        <v>0</v>
      </c>
      <c r="AD2352" s="22">
        <v>1.76</v>
      </c>
      <c r="AE2352" s="24">
        <v>100</v>
      </c>
      <c r="AF2352" s="19" t="s">
        <v>57</v>
      </c>
      <c r="AG2352" s="25">
        <v>0.29599999999999999</v>
      </c>
      <c r="AH2352" s="22">
        <v>76778.11</v>
      </c>
      <c r="AI2352" s="22">
        <v>113068.63</v>
      </c>
      <c r="AJ2352" s="22">
        <v>189846.74</v>
      </c>
      <c r="AK2352" s="21" t="s">
        <v>7175</v>
      </c>
      <c r="AL2352" s="21" t="s">
        <v>7176</v>
      </c>
      <c r="AM2352" s="26" t="s">
        <v>48</v>
      </c>
      <c r="AN2352" s="27">
        <v>0</v>
      </c>
      <c r="AS2352">
        <f t="shared" si="72"/>
        <v>2501</v>
      </c>
      <c r="AT2352" t="str">
        <f t="shared" si="73"/>
        <v>Região Rural dos Centros Sub-regionais de Cajazeiras e Sousa</v>
      </c>
      <c r="BE2352">
        <v>3157658</v>
      </c>
      <c r="BF2352">
        <v>31</v>
      </c>
      <c r="BG2352" t="s">
        <v>12888</v>
      </c>
      <c r="BH2352" t="s">
        <v>12889</v>
      </c>
      <c r="BI2352" t="s">
        <v>12823</v>
      </c>
      <c r="BJ2352" t="s">
        <v>13488</v>
      </c>
      <c r="BK2352">
        <v>3102</v>
      </c>
      <c r="BL2352" t="s">
        <v>13489</v>
      </c>
      <c r="BM2352" t="s">
        <v>13490</v>
      </c>
    </row>
    <row r="2353" spans="1:65" x14ac:dyDescent="0.25">
      <c r="A2353" s="17" t="s">
        <v>7034</v>
      </c>
      <c r="B2353" s="18">
        <v>1</v>
      </c>
      <c r="C2353" s="19" t="s">
        <v>7177</v>
      </c>
      <c r="D2353" s="20" t="s">
        <v>7173</v>
      </c>
      <c r="E2353" s="20" t="s">
        <v>7173</v>
      </c>
      <c r="F2353" s="21">
        <v>2503704</v>
      </c>
      <c r="G2353" s="20" t="s">
        <v>7178</v>
      </c>
      <c r="H2353" s="22">
        <v>1308.1199999999999</v>
      </c>
      <c r="I2353" s="22">
        <v>901.4</v>
      </c>
      <c r="J2353" s="22">
        <v>901.4</v>
      </c>
      <c r="K2353" s="22">
        <v>1308.1199999999999</v>
      </c>
      <c r="L2353" s="22">
        <v>901.42930000000001</v>
      </c>
      <c r="M2353" s="23">
        <v>34</v>
      </c>
      <c r="N2353" s="19" t="s">
        <v>44</v>
      </c>
      <c r="O2353" s="22">
        <v>18.02</v>
      </c>
      <c r="P2353" s="22">
        <v>4</v>
      </c>
      <c r="Q2353" s="22">
        <v>1E-3</v>
      </c>
      <c r="R2353" s="22">
        <v>182.31129999999999</v>
      </c>
      <c r="S2353" s="22">
        <v>1.0000000000000001E-5</v>
      </c>
      <c r="T2353" s="22">
        <v>1.0000000000000001E-5</v>
      </c>
      <c r="U2353" s="22">
        <v>713.32500000000005</v>
      </c>
      <c r="V2353" s="22">
        <v>5.7930000000000001</v>
      </c>
      <c r="W2353" s="22">
        <v>1E-3</v>
      </c>
      <c r="X2353" s="22">
        <v>1E-3</v>
      </c>
      <c r="Y2353" s="22">
        <v>15.41</v>
      </c>
      <c r="Z2353" s="22">
        <v>47.65</v>
      </c>
      <c r="AA2353" s="22">
        <v>1E-3</v>
      </c>
      <c r="AB2353" s="22">
        <v>16.079999999999998</v>
      </c>
      <c r="AC2353" s="22">
        <v>1E-3</v>
      </c>
      <c r="AD2353" s="22">
        <v>20.86</v>
      </c>
      <c r="AE2353" s="24">
        <v>100.004</v>
      </c>
      <c r="AF2353" s="19" t="s">
        <v>64</v>
      </c>
      <c r="AG2353" s="25">
        <v>0.53100000000000003</v>
      </c>
      <c r="AH2353" s="22">
        <v>58567.77</v>
      </c>
      <c r="AI2353" s="22">
        <v>379626.02</v>
      </c>
      <c r="AJ2353" s="22">
        <v>438193.79000000004</v>
      </c>
      <c r="AK2353" s="21" t="s">
        <v>1412</v>
      </c>
      <c r="AL2353" s="21" t="s">
        <v>3255</v>
      </c>
      <c r="AM2353" s="26" t="s">
        <v>48</v>
      </c>
      <c r="AN2353" s="27">
        <v>0</v>
      </c>
      <c r="AS2353">
        <f t="shared" si="72"/>
        <v>2501</v>
      </c>
      <c r="AT2353" t="str">
        <f t="shared" si="73"/>
        <v>Região Rural dos Centros Sub-regionais de Cajazeiras e Sousa</v>
      </c>
      <c r="BE2353">
        <v>3158102</v>
      </c>
      <c r="BF2353">
        <v>31</v>
      </c>
      <c r="BG2353" t="s">
        <v>12888</v>
      </c>
      <c r="BH2353" t="s">
        <v>12889</v>
      </c>
      <c r="BI2353" t="s">
        <v>12823</v>
      </c>
      <c r="BJ2353" t="s">
        <v>13491</v>
      </c>
      <c r="BK2353">
        <v>3102</v>
      </c>
      <c r="BL2353" t="s">
        <v>13489</v>
      </c>
      <c r="BM2353" t="s">
        <v>13490</v>
      </c>
    </row>
    <row r="2354" spans="1:65" x14ac:dyDescent="0.25">
      <c r="A2354" s="17" t="s">
        <v>7034</v>
      </c>
      <c r="B2354" s="18">
        <v>1</v>
      </c>
      <c r="C2354" s="19" t="s">
        <v>7179</v>
      </c>
      <c r="D2354" s="20" t="s">
        <v>7173</v>
      </c>
      <c r="E2354" s="20" t="s">
        <v>7173</v>
      </c>
      <c r="F2354" s="21">
        <v>2503704</v>
      </c>
      <c r="G2354" s="20" t="s">
        <v>7180</v>
      </c>
      <c r="H2354" s="22">
        <v>531.79719999999998</v>
      </c>
      <c r="I2354" s="22">
        <v>376.99090000000001</v>
      </c>
      <c r="J2354" s="22">
        <v>376.99090000000001</v>
      </c>
      <c r="K2354" s="22">
        <v>531.79499999999996</v>
      </c>
      <c r="L2354" s="22">
        <v>376.99090000000001</v>
      </c>
      <c r="M2354" s="23">
        <v>28</v>
      </c>
      <c r="N2354" s="19" t="s">
        <v>44</v>
      </c>
      <c r="O2354" s="22">
        <v>7.53</v>
      </c>
      <c r="P2354" s="22">
        <v>24.95</v>
      </c>
      <c r="Q2354" s="22">
        <v>140.97</v>
      </c>
      <c r="R2354" s="22">
        <v>14.961399999999999</v>
      </c>
      <c r="S2354" s="22">
        <v>1.0000000000000001E-5</v>
      </c>
      <c r="T2354" s="22">
        <v>1.0000000000000001E-5</v>
      </c>
      <c r="U2354" s="22">
        <v>255.74</v>
      </c>
      <c r="V2354" s="22">
        <v>13.3324</v>
      </c>
      <c r="W2354" s="22">
        <v>1E-3</v>
      </c>
      <c r="X2354" s="22">
        <v>1E-3</v>
      </c>
      <c r="Y2354" s="22">
        <v>3.64</v>
      </c>
      <c r="Z2354" s="22">
        <v>66.959999999999994</v>
      </c>
      <c r="AA2354" s="22">
        <v>1E-3</v>
      </c>
      <c r="AB2354" s="22">
        <v>21.9</v>
      </c>
      <c r="AC2354" s="22">
        <v>1E-3</v>
      </c>
      <c r="AD2354" s="22">
        <v>7.5</v>
      </c>
      <c r="AE2354" s="24">
        <v>100.00399999999999</v>
      </c>
      <c r="AF2354" s="19" t="s">
        <v>57</v>
      </c>
      <c r="AG2354" s="25">
        <v>0.40600000000000003</v>
      </c>
      <c r="AH2354" s="22">
        <v>101573.97</v>
      </c>
      <c r="AI2354" s="22">
        <v>58647.16</v>
      </c>
      <c r="AJ2354" s="22">
        <v>160221.13</v>
      </c>
      <c r="AK2354" s="21" t="s">
        <v>7181</v>
      </c>
      <c r="AL2354" s="21" t="s">
        <v>7182</v>
      </c>
      <c r="AM2354" s="26" t="s">
        <v>48</v>
      </c>
      <c r="AN2354" s="27">
        <v>0</v>
      </c>
      <c r="AS2354">
        <f t="shared" si="72"/>
        <v>2501</v>
      </c>
      <c r="AT2354" t="str">
        <f t="shared" si="73"/>
        <v>Região Rural dos Centros Sub-regionais de Cajazeiras e Sousa</v>
      </c>
      <c r="BE2354">
        <v>3160306</v>
      </c>
      <c r="BF2354">
        <v>31</v>
      </c>
      <c r="BG2354" t="s">
        <v>12888</v>
      </c>
      <c r="BH2354" t="s">
        <v>12889</v>
      </c>
      <c r="BI2354" t="s">
        <v>12823</v>
      </c>
      <c r="BJ2354" t="s">
        <v>13492</v>
      </c>
      <c r="BK2354">
        <v>3102</v>
      </c>
      <c r="BL2354" t="s">
        <v>13489</v>
      </c>
      <c r="BM2354" t="s">
        <v>13490</v>
      </c>
    </row>
    <row r="2355" spans="1:65" x14ac:dyDescent="0.25">
      <c r="A2355" s="17" t="s">
        <v>7034</v>
      </c>
      <c r="B2355" s="18">
        <v>1</v>
      </c>
      <c r="C2355" s="19" t="s">
        <v>7183</v>
      </c>
      <c r="D2355" s="20" t="s">
        <v>7184</v>
      </c>
      <c r="E2355" s="20" t="s">
        <v>7185</v>
      </c>
      <c r="F2355" s="21">
        <v>2503902</v>
      </c>
      <c r="G2355" s="20" t="s">
        <v>7186</v>
      </c>
      <c r="H2355" s="22">
        <v>970</v>
      </c>
      <c r="I2355" s="22">
        <v>1078.0507</v>
      </c>
      <c r="J2355" s="22">
        <v>1078.0507</v>
      </c>
      <c r="K2355" s="22">
        <v>970</v>
      </c>
      <c r="L2355" s="22">
        <v>970</v>
      </c>
      <c r="M2355" s="23">
        <v>17</v>
      </c>
      <c r="N2355" s="19" t="s">
        <v>44</v>
      </c>
      <c r="O2355" s="22">
        <v>19.600000000000001</v>
      </c>
      <c r="P2355" s="22">
        <v>19.77</v>
      </c>
      <c r="Q2355" s="22">
        <v>100</v>
      </c>
      <c r="R2355" s="22">
        <v>5.5410000000000004</v>
      </c>
      <c r="S2355" s="22">
        <v>1.0000000000000001E-5</v>
      </c>
      <c r="T2355" s="22">
        <v>219.4</v>
      </c>
      <c r="U2355" s="22">
        <v>855.50969999999995</v>
      </c>
      <c r="V2355" s="22">
        <v>17</v>
      </c>
      <c r="W2355" s="22">
        <v>0</v>
      </c>
      <c r="X2355" s="22">
        <v>0</v>
      </c>
      <c r="Y2355" s="22">
        <v>0</v>
      </c>
      <c r="Z2355" s="22">
        <v>11.23</v>
      </c>
      <c r="AA2355" s="22">
        <v>0</v>
      </c>
      <c r="AB2355" s="22">
        <v>77.819999999999993</v>
      </c>
      <c r="AC2355" s="22">
        <v>0</v>
      </c>
      <c r="AD2355" s="22">
        <v>10.95</v>
      </c>
      <c r="AE2355" s="24">
        <v>100</v>
      </c>
      <c r="AF2355" s="19" t="s">
        <v>57</v>
      </c>
      <c r="AG2355" s="25">
        <v>0.23400000000000001</v>
      </c>
      <c r="AH2355" s="22">
        <v>264795.40999999997</v>
      </c>
      <c r="AI2355" s="22">
        <v>361358.99</v>
      </c>
      <c r="AJ2355" s="22">
        <v>626154.39999999991</v>
      </c>
      <c r="AK2355" s="21" t="s">
        <v>7187</v>
      </c>
      <c r="AL2355" s="21" t="s">
        <v>7188</v>
      </c>
      <c r="AM2355" s="26" t="s">
        <v>48</v>
      </c>
      <c r="AN2355" s="27">
        <v>0</v>
      </c>
      <c r="AS2355">
        <f t="shared" si="72"/>
        <v>2503</v>
      </c>
      <c r="AT2355" t="str">
        <f t="shared" si="73"/>
        <v>Região Rural da Capital Regional de Campina Grande</v>
      </c>
      <c r="BE2355">
        <v>3165552</v>
      </c>
      <c r="BF2355">
        <v>31</v>
      </c>
      <c r="BG2355" t="s">
        <v>12888</v>
      </c>
      <c r="BH2355" t="s">
        <v>12889</v>
      </c>
      <c r="BI2355" t="s">
        <v>12823</v>
      </c>
      <c r="BJ2355" t="s">
        <v>13493</v>
      </c>
      <c r="BK2355">
        <v>3102</v>
      </c>
      <c r="BL2355" t="s">
        <v>13489</v>
      </c>
      <c r="BM2355" t="s">
        <v>13490</v>
      </c>
    </row>
    <row r="2356" spans="1:65" x14ac:dyDescent="0.25">
      <c r="A2356" s="17" t="s">
        <v>7034</v>
      </c>
      <c r="B2356" s="18">
        <v>1</v>
      </c>
      <c r="C2356" s="19" t="s">
        <v>7189</v>
      </c>
      <c r="D2356" s="20" t="s">
        <v>7184</v>
      </c>
      <c r="E2356" s="20" t="s">
        <v>7185</v>
      </c>
      <c r="F2356" s="21">
        <v>2503902</v>
      </c>
      <c r="G2356" s="20" t="s">
        <v>7190</v>
      </c>
      <c r="H2356" s="22">
        <v>482.64</v>
      </c>
      <c r="I2356" s="22">
        <v>771.74919999999997</v>
      </c>
      <c r="J2356" s="22">
        <v>771.74919999999997</v>
      </c>
      <c r="K2356" s="22">
        <v>482.64</v>
      </c>
      <c r="L2356" s="22">
        <v>482.64</v>
      </c>
      <c r="M2356" s="23">
        <v>35</v>
      </c>
      <c r="N2356" s="19" t="s">
        <v>44</v>
      </c>
      <c r="O2356" s="22">
        <v>14.03</v>
      </c>
      <c r="P2356" s="22">
        <v>0</v>
      </c>
      <c r="Q2356" s="22">
        <v>0</v>
      </c>
      <c r="R2356" s="22">
        <v>99.045400000000001</v>
      </c>
      <c r="S2356" s="22">
        <v>0</v>
      </c>
      <c r="T2356" s="22">
        <v>0</v>
      </c>
      <c r="U2356" s="22">
        <v>663.13679999999999</v>
      </c>
      <c r="V2356" s="22">
        <v>9.5670000000000002</v>
      </c>
      <c r="W2356" s="22">
        <v>0</v>
      </c>
      <c r="X2356" s="22">
        <v>0</v>
      </c>
      <c r="Y2356" s="22">
        <v>14.57</v>
      </c>
      <c r="Z2356" s="22">
        <v>0</v>
      </c>
      <c r="AA2356" s="22">
        <v>0</v>
      </c>
      <c r="AB2356" s="22">
        <v>71.91</v>
      </c>
      <c r="AC2356" s="22">
        <v>0</v>
      </c>
      <c r="AD2356" s="22">
        <v>13.52</v>
      </c>
      <c r="AE2356" s="24">
        <v>99.999999999999986</v>
      </c>
      <c r="AF2356" s="19" t="s">
        <v>57</v>
      </c>
      <c r="AG2356" s="25">
        <v>0.33</v>
      </c>
      <c r="AH2356" s="22">
        <v>46592.45</v>
      </c>
      <c r="AI2356" s="22">
        <v>28041.38</v>
      </c>
      <c r="AJ2356" s="22">
        <v>74633.83</v>
      </c>
      <c r="AK2356" s="21" t="s">
        <v>2318</v>
      </c>
      <c r="AL2356" s="21" t="s">
        <v>2645</v>
      </c>
      <c r="AM2356" s="26" t="s">
        <v>48</v>
      </c>
      <c r="AN2356" s="27">
        <v>0</v>
      </c>
      <c r="AS2356">
        <f t="shared" si="72"/>
        <v>2503</v>
      </c>
      <c r="AT2356" t="str">
        <f t="shared" si="73"/>
        <v>Região Rural da Capital Regional de Campina Grande</v>
      </c>
      <c r="BE2356">
        <v>3165909</v>
      </c>
      <c r="BF2356">
        <v>31</v>
      </c>
      <c r="BG2356" t="s">
        <v>12888</v>
      </c>
      <c r="BH2356" t="s">
        <v>12889</v>
      </c>
      <c r="BI2356" t="s">
        <v>12823</v>
      </c>
      <c r="BJ2356" t="s">
        <v>13494</v>
      </c>
      <c r="BK2356">
        <v>3102</v>
      </c>
      <c r="BL2356" t="s">
        <v>13489</v>
      </c>
      <c r="BM2356" t="s">
        <v>13490</v>
      </c>
    </row>
    <row r="2357" spans="1:65" x14ac:dyDescent="0.25">
      <c r="A2357" s="17" t="s">
        <v>7034</v>
      </c>
      <c r="B2357" s="18">
        <v>1</v>
      </c>
      <c r="C2357" s="19" t="s">
        <v>7191</v>
      </c>
      <c r="D2357" s="20" t="s">
        <v>7147</v>
      </c>
      <c r="E2357" s="20" t="s">
        <v>7147</v>
      </c>
      <c r="F2357" s="21">
        <v>2504009</v>
      </c>
      <c r="G2357" s="20" t="s">
        <v>7192</v>
      </c>
      <c r="H2357" s="22">
        <v>1295.01</v>
      </c>
      <c r="I2357" s="22">
        <v>942</v>
      </c>
      <c r="J2357" s="22">
        <v>1210.1588999999999</v>
      </c>
      <c r="K2357" s="22">
        <v>1295.01</v>
      </c>
      <c r="L2357" s="22">
        <v>1210.1588999999999</v>
      </c>
      <c r="M2357" s="23">
        <v>39</v>
      </c>
      <c r="N2357" s="19" t="s">
        <v>44</v>
      </c>
      <c r="O2357" s="22">
        <v>100.85</v>
      </c>
      <c r="P2357" s="22">
        <v>52.49</v>
      </c>
      <c r="Q2357" s="22">
        <v>119</v>
      </c>
      <c r="R2357" s="22">
        <v>124.69889999999999</v>
      </c>
      <c r="S2357" s="22">
        <v>1.0000000000000001E-5</v>
      </c>
      <c r="T2357" s="22">
        <v>545.9778</v>
      </c>
      <c r="U2357" s="22">
        <v>494.15379999999999</v>
      </c>
      <c r="V2357" s="22">
        <v>453.28399999999999</v>
      </c>
      <c r="W2357" s="22">
        <v>1E-3</v>
      </c>
      <c r="X2357" s="22">
        <v>1E-3</v>
      </c>
      <c r="Y2357" s="22">
        <v>53.7</v>
      </c>
      <c r="Z2357" s="22">
        <v>32.25</v>
      </c>
      <c r="AA2357" s="22">
        <v>1E-3</v>
      </c>
      <c r="AB2357" s="22">
        <v>1E-3</v>
      </c>
      <c r="AC2357" s="22">
        <v>1E-3</v>
      </c>
      <c r="AD2357" s="22">
        <v>14.05</v>
      </c>
      <c r="AE2357" s="24">
        <v>100.00500000000001</v>
      </c>
      <c r="AF2357" s="19" t="s">
        <v>65</v>
      </c>
      <c r="AG2357" s="25">
        <v>0.44800000000000001</v>
      </c>
      <c r="AH2357" s="22">
        <v>347940.88</v>
      </c>
      <c r="AI2357" s="22">
        <v>492946.13</v>
      </c>
      <c r="AJ2357" s="22">
        <v>840887.01</v>
      </c>
      <c r="AK2357" s="21" t="s">
        <v>3599</v>
      </c>
      <c r="AL2357" s="21" t="s">
        <v>7193</v>
      </c>
      <c r="AM2357" s="26" t="s">
        <v>48</v>
      </c>
      <c r="AN2357" s="27">
        <v>0</v>
      </c>
      <c r="AS2357">
        <f t="shared" si="72"/>
        <v>2503</v>
      </c>
      <c r="AT2357" t="str">
        <f t="shared" si="73"/>
        <v>Região Rural da Capital Regional de Campina Grande</v>
      </c>
      <c r="BE2357">
        <v>3168606</v>
      </c>
      <c r="BF2357">
        <v>31</v>
      </c>
      <c r="BG2357" t="s">
        <v>12888</v>
      </c>
      <c r="BH2357" t="s">
        <v>12889</v>
      </c>
      <c r="BI2357" t="s">
        <v>12823</v>
      </c>
      <c r="BJ2357" t="s">
        <v>13495</v>
      </c>
      <c r="BK2357">
        <v>3102</v>
      </c>
      <c r="BL2357" t="s">
        <v>13489</v>
      </c>
      <c r="BM2357" t="s">
        <v>13490</v>
      </c>
    </row>
    <row r="2358" spans="1:65" x14ac:dyDescent="0.25">
      <c r="A2358" s="17" t="s">
        <v>7034</v>
      </c>
      <c r="B2358" s="18">
        <v>1</v>
      </c>
      <c r="C2358" s="19" t="s">
        <v>7194</v>
      </c>
      <c r="D2358" s="20" t="s">
        <v>7147</v>
      </c>
      <c r="E2358" s="20" t="s">
        <v>7147</v>
      </c>
      <c r="F2358" s="21">
        <v>2504009</v>
      </c>
      <c r="G2358" s="20" t="s">
        <v>7195</v>
      </c>
      <c r="H2358" s="22">
        <v>2428.3200000000002</v>
      </c>
      <c r="I2358" s="22">
        <v>5476</v>
      </c>
      <c r="J2358" s="22">
        <v>2482.105</v>
      </c>
      <c r="K2358" s="22">
        <v>2428.3200000000002</v>
      </c>
      <c r="L2358" s="22">
        <v>2482.105</v>
      </c>
      <c r="M2358" s="23">
        <v>200</v>
      </c>
      <c r="N2358" s="19" t="s">
        <v>44</v>
      </c>
      <c r="O2358" s="22"/>
      <c r="P2358" s="22">
        <v>0</v>
      </c>
      <c r="Q2358" s="22">
        <v>0</v>
      </c>
      <c r="R2358" s="22">
        <v>31.384699999999999</v>
      </c>
      <c r="S2358" s="22">
        <v>325.04919999999998</v>
      </c>
      <c r="T2358" s="22">
        <v>0</v>
      </c>
      <c r="U2358" s="22">
        <v>1905.8045</v>
      </c>
      <c r="V2358" s="22">
        <v>76.828900000000004</v>
      </c>
      <c r="W2358" s="22">
        <v>0</v>
      </c>
      <c r="X2358" s="22">
        <v>0</v>
      </c>
      <c r="Y2358" s="22">
        <v>90</v>
      </c>
      <c r="Z2358" s="22">
        <v>10</v>
      </c>
      <c r="AA2358" s="22">
        <v>0</v>
      </c>
      <c r="AB2358" s="22">
        <v>0</v>
      </c>
      <c r="AC2358" s="22">
        <v>0</v>
      </c>
      <c r="AD2358" s="22">
        <v>0</v>
      </c>
      <c r="AE2358" s="24">
        <v>100</v>
      </c>
      <c r="AF2358" s="19" t="s">
        <v>65</v>
      </c>
      <c r="AG2358" s="25">
        <v>0.628</v>
      </c>
      <c r="AH2358" s="22">
        <v>353276.09</v>
      </c>
      <c r="AI2358" s="22">
        <v>397997.55</v>
      </c>
      <c r="AJ2358" s="22">
        <v>751273.64</v>
      </c>
      <c r="AK2358" s="21" t="s">
        <v>1253</v>
      </c>
      <c r="AL2358" s="21" t="s">
        <v>7196</v>
      </c>
      <c r="AM2358" s="26" t="s">
        <v>48</v>
      </c>
      <c r="AN2358" s="27">
        <v>0</v>
      </c>
      <c r="AS2358">
        <f t="shared" si="72"/>
        <v>2503</v>
      </c>
      <c r="AT2358" t="str">
        <f t="shared" si="73"/>
        <v>Região Rural da Capital Regional de Campina Grande</v>
      </c>
      <c r="BE2358">
        <v>3169703</v>
      </c>
      <c r="BF2358">
        <v>31</v>
      </c>
      <c r="BG2358" t="s">
        <v>12888</v>
      </c>
      <c r="BH2358" t="s">
        <v>12889</v>
      </c>
      <c r="BI2358" t="s">
        <v>12823</v>
      </c>
      <c r="BJ2358" t="s">
        <v>13496</v>
      </c>
      <c r="BK2358">
        <v>3102</v>
      </c>
      <c r="BL2358" t="s">
        <v>13489</v>
      </c>
      <c r="BM2358" t="s">
        <v>13490</v>
      </c>
    </row>
    <row r="2359" spans="1:65" x14ac:dyDescent="0.25">
      <c r="A2359" s="17" t="s">
        <v>7034</v>
      </c>
      <c r="B2359" s="18">
        <v>1</v>
      </c>
      <c r="C2359" s="19" t="s">
        <v>7197</v>
      </c>
      <c r="D2359" s="20" t="s">
        <v>7089</v>
      </c>
      <c r="E2359" s="20" t="s">
        <v>7198</v>
      </c>
      <c r="F2359" s="21">
        <v>2504157</v>
      </c>
      <c r="G2359" s="20" t="s">
        <v>7199</v>
      </c>
      <c r="H2359" s="22">
        <v>415</v>
      </c>
      <c r="I2359" s="22">
        <v>415</v>
      </c>
      <c r="J2359" s="22">
        <v>333.55770000000001</v>
      </c>
      <c r="K2359" s="22">
        <v>415</v>
      </c>
      <c r="L2359" s="22">
        <v>333.55770000000001</v>
      </c>
      <c r="M2359" s="23">
        <v>9</v>
      </c>
      <c r="N2359" s="19" t="s">
        <v>44</v>
      </c>
      <c r="O2359" s="22">
        <v>20.847000000000001</v>
      </c>
      <c r="P2359" s="22">
        <v>92.89</v>
      </c>
      <c r="Q2359" s="22">
        <v>84.54</v>
      </c>
      <c r="R2359" s="22">
        <v>29.8475</v>
      </c>
      <c r="S2359" s="22">
        <v>1.0000000000000001E-5</v>
      </c>
      <c r="T2359" s="22">
        <v>282.66849999999999</v>
      </c>
      <c r="U2359" s="22">
        <v>21.041699999999999</v>
      </c>
      <c r="V2359" s="22">
        <v>7.6773999999999996</v>
      </c>
      <c r="W2359" s="22">
        <v>1E-3</v>
      </c>
      <c r="X2359" s="22">
        <v>1E-3</v>
      </c>
      <c r="Y2359" s="22">
        <v>1E-3</v>
      </c>
      <c r="Z2359" s="22">
        <v>65</v>
      </c>
      <c r="AA2359" s="22">
        <v>1E-3</v>
      </c>
      <c r="AB2359" s="22">
        <v>30</v>
      </c>
      <c r="AC2359" s="22">
        <v>1E-3</v>
      </c>
      <c r="AD2359" s="22">
        <v>5</v>
      </c>
      <c r="AE2359" s="24">
        <v>100.00500000000001</v>
      </c>
      <c r="AF2359" s="19" t="s">
        <v>57</v>
      </c>
      <c r="AG2359" s="25">
        <v>0.39900000000000002</v>
      </c>
      <c r="AH2359" s="22">
        <v>194673.18</v>
      </c>
      <c r="AI2359" s="22">
        <v>99039.92</v>
      </c>
      <c r="AJ2359" s="22">
        <v>293713.09999999998</v>
      </c>
      <c r="AK2359" s="21" t="s">
        <v>2301</v>
      </c>
      <c r="AL2359" s="21" t="s">
        <v>5038</v>
      </c>
      <c r="AM2359" s="26" t="s">
        <v>48</v>
      </c>
      <c r="AN2359" s="27">
        <v>0</v>
      </c>
      <c r="AS2359">
        <f t="shared" si="72"/>
        <v>2503</v>
      </c>
      <c r="AT2359" t="str">
        <f t="shared" si="73"/>
        <v>Região Rural da Capital Regional de Campina Grande</v>
      </c>
      <c r="BE2359">
        <v>3170305</v>
      </c>
      <c r="BF2359">
        <v>31</v>
      </c>
      <c r="BG2359" t="s">
        <v>12888</v>
      </c>
      <c r="BH2359" t="s">
        <v>12889</v>
      </c>
      <c r="BI2359" t="s">
        <v>12823</v>
      </c>
      <c r="BJ2359" t="s">
        <v>13497</v>
      </c>
      <c r="BK2359">
        <v>3102</v>
      </c>
      <c r="BL2359" t="s">
        <v>13489</v>
      </c>
      <c r="BM2359" t="s">
        <v>13490</v>
      </c>
    </row>
    <row r="2360" spans="1:65" x14ac:dyDescent="0.25">
      <c r="A2360" s="17" t="s">
        <v>7034</v>
      </c>
      <c r="B2360" s="18">
        <v>1</v>
      </c>
      <c r="C2360" s="19" t="s">
        <v>7200</v>
      </c>
      <c r="D2360" s="20" t="s">
        <v>7089</v>
      </c>
      <c r="E2360" s="20" t="s">
        <v>7198</v>
      </c>
      <c r="F2360" s="21">
        <v>2504157</v>
      </c>
      <c r="G2360" s="20" t="s">
        <v>5148</v>
      </c>
      <c r="H2360" s="22">
        <v>730.08</v>
      </c>
      <c r="I2360" s="22">
        <v>730.08</v>
      </c>
      <c r="J2360" s="22">
        <v>299.87360000000001</v>
      </c>
      <c r="K2360" s="22">
        <v>730.08</v>
      </c>
      <c r="L2360" s="22">
        <v>299.87360000000001</v>
      </c>
      <c r="M2360" s="23">
        <v>13</v>
      </c>
      <c r="N2360" s="19" t="s">
        <v>44</v>
      </c>
      <c r="O2360" s="22">
        <v>18.739999999999998</v>
      </c>
      <c r="P2360" s="22">
        <v>1E-3</v>
      </c>
      <c r="Q2360" s="22">
        <v>1E-3</v>
      </c>
      <c r="R2360" s="22">
        <v>17.000499999999999</v>
      </c>
      <c r="S2360" s="22">
        <v>1.0000000000000001E-5</v>
      </c>
      <c r="T2360" s="22">
        <v>257.21319999999997</v>
      </c>
      <c r="U2360" s="22">
        <v>1.0000000000000001E-5</v>
      </c>
      <c r="V2360" s="22">
        <v>25.697199999999999</v>
      </c>
      <c r="W2360" s="22">
        <v>1E-3</v>
      </c>
      <c r="X2360" s="22">
        <v>1E-3</v>
      </c>
      <c r="Y2360" s="22">
        <v>1E-3</v>
      </c>
      <c r="Z2360" s="22">
        <v>15</v>
      </c>
      <c r="AA2360" s="22">
        <v>1E-3</v>
      </c>
      <c r="AB2360" s="22">
        <v>65</v>
      </c>
      <c r="AC2360" s="22">
        <v>1E-3</v>
      </c>
      <c r="AD2360" s="22">
        <v>20</v>
      </c>
      <c r="AE2360" s="24">
        <v>100.00500000000001</v>
      </c>
      <c r="AF2360" s="19" t="s">
        <v>57</v>
      </c>
      <c r="AG2360" s="25">
        <v>0.22800000000000001</v>
      </c>
      <c r="AH2360" s="22">
        <v>82030.16</v>
      </c>
      <c r="AI2360" s="22">
        <v>59191.13</v>
      </c>
      <c r="AJ2360" s="22">
        <v>141221.29</v>
      </c>
      <c r="AK2360" s="21" t="s">
        <v>7201</v>
      </c>
      <c r="AL2360" s="21" t="s">
        <v>6519</v>
      </c>
      <c r="AM2360" s="26" t="s">
        <v>48</v>
      </c>
      <c r="AN2360" s="27">
        <v>0</v>
      </c>
      <c r="AS2360">
        <f t="shared" si="72"/>
        <v>2503</v>
      </c>
      <c r="AT2360" t="str">
        <f t="shared" si="73"/>
        <v>Região Rural da Capital Regional de Campina Grande</v>
      </c>
      <c r="BE2360">
        <v>3171071</v>
      </c>
      <c r="BF2360">
        <v>31</v>
      </c>
      <c r="BG2360" t="s">
        <v>12888</v>
      </c>
      <c r="BH2360" t="s">
        <v>12889</v>
      </c>
      <c r="BI2360" t="s">
        <v>12823</v>
      </c>
      <c r="BJ2360" t="s">
        <v>13498</v>
      </c>
      <c r="BK2360">
        <v>3102</v>
      </c>
      <c r="BL2360" t="s">
        <v>13489</v>
      </c>
      <c r="BM2360" t="s">
        <v>13490</v>
      </c>
    </row>
    <row r="2361" spans="1:65" x14ac:dyDescent="0.25">
      <c r="A2361" s="17" t="s">
        <v>7034</v>
      </c>
      <c r="B2361" s="18">
        <v>1</v>
      </c>
      <c r="C2361" s="19" t="s">
        <v>7202</v>
      </c>
      <c r="D2361" s="20" t="s">
        <v>7089</v>
      </c>
      <c r="E2361" s="20" t="s">
        <v>7198</v>
      </c>
      <c r="F2361" s="21">
        <v>2504157</v>
      </c>
      <c r="G2361" s="20" t="s">
        <v>7203</v>
      </c>
      <c r="H2361" s="22">
        <v>417</v>
      </c>
      <c r="I2361" s="22">
        <v>417</v>
      </c>
      <c r="J2361" s="22">
        <v>360.04129999999998</v>
      </c>
      <c r="K2361" s="22">
        <v>417</v>
      </c>
      <c r="L2361" s="22">
        <v>360.04129999999998</v>
      </c>
      <c r="M2361" s="23">
        <v>11</v>
      </c>
      <c r="N2361" s="19" t="s">
        <v>44</v>
      </c>
      <c r="O2361" s="22">
        <v>22.5</v>
      </c>
      <c r="P2361" s="22">
        <v>94.21</v>
      </c>
      <c r="Q2361" s="22">
        <v>86.6</v>
      </c>
      <c r="R2361" s="22">
        <v>2.0718000000000001</v>
      </c>
      <c r="S2361" s="22">
        <v>1.0000000000000001E-5</v>
      </c>
      <c r="T2361" s="22">
        <v>12.205</v>
      </c>
      <c r="U2361" s="22">
        <v>20.439</v>
      </c>
      <c r="V2361" s="22">
        <v>1.9292</v>
      </c>
      <c r="W2361" s="22">
        <v>0</v>
      </c>
      <c r="X2361" s="22">
        <v>0</v>
      </c>
      <c r="Y2361" s="22">
        <v>0</v>
      </c>
      <c r="Z2361" s="22">
        <v>37.47</v>
      </c>
      <c r="AA2361" s="22">
        <v>0</v>
      </c>
      <c r="AB2361" s="22">
        <v>60.85</v>
      </c>
      <c r="AC2361" s="22">
        <v>0</v>
      </c>
      <c r="AD2361" s="22">
        <v>1.68</v>
      </c>
      <c r="AE2361" s="24">
        <v>100</v>
      </c>
      <c r="AF2361" s="19" t="s">
        <v>65</v>
      </c>
      <c r="AG2361" s="25">
        <v>0.31900000000000001</v>
      </c>
      <c r="AH2361" s="22">
        <v>86706.89</v>
      </c>
      <c r="AI2361" s="22">
        <v>49545.279999999999</v>
      </c>
      <c r="AJ2361" s="22">
        <v>136252.16999999998</v>
      </c>
      <c r="AK2361" s="21" t="s">
        <v>1183</v>
      </c>
      <c r="AL2361" s="21" t="s">
        <v>723</v>
      </c>
      <c r="AM2361" s="26" t="s">
        <v>48</v>
      </c>
      <c r="AN2361" s="27">
        <v>0</v>
      </c>
      <c r="AS2361">
        <f t="shared" si="72"/>
        <v>2503</v>
      </c>
      <c r="AT2361" t="str">
        <f t="shared" si="73"/>
        <v>Região Rural da Capital Regional de Campina Grande</v>
      </c>
      <c r="BE2361">
        <v>3171600</v>
      </c>
      <c r="BF2361">
        <v>31</v>
      </c>
      <c r="BG2361" t="s">
        <v>12888</v>
      </c>
      <c r="BH2361" t="s">
        <v>12889</v>
      </c>
      <c r="BI2361" t="s">
        <v>12823</v>
      </c>
      <c r="BJ2361" t="s">
        <v>13499</v>
      </c>
      <c r="BK2361">
        <v>3102</v>
      </c>
      <c r="BL2361" t="s">
        <v>13489</v>
      </c>
      <c r="BM2361" t="s">
        <v>13490</v>
      </c>
    </row>
    <row r="2362" spans="1:65" x14ac:dyDescent="0.25">
      <c r="A2362" s="17" t="s">
        <v>7034</v>
      </c>
      <c r="B2362" s="18">
        <v>1</v>
      </c>
      <c r="C2362" s="19" t="s">
        <v>7204</v>
      </c>
      <c r="D2362" s="20" t="s">
        <v>7205</v>
      </c>
      <c r="E2362" s="20" t="s">
        <v>7206</v>
      </c>
      <c r="F2362" s="21">
        <v>2504207</v>
      </c>
      <c r="G2362" s="20" t="s">
        <v>7207</v>
      </c>
      <c r="H2362" s="22">
        <v>2445.4</v>
      </c>
      <c r="I2362" s="22">
        <v>2445.4</v>
      </c>
      <c r="J2362" s="22">
        <v>2374.3946999999998</v>
      </c>
      <c r="K2362" s="22">
        <v>2259.0889000000002</v>
      </c>
      <c r="L2362" s="22">
        <v>2259.0889000000002</v>
      </c>
      <c r="M2362" s="23">
        <v>51</v>
      </c>
      <c r="N2362" s="19" t="s">
        <v>44</v>
      </c>
      <c r="O2362" s="22">
        <v>39.57</v>
      </c>
      <c r="P2362" s="22">
        <v>15.47</v>
      </c>
      <c r="Q2362" s="22">
        <v>90.38</v>
      </c>
      <c r="R2362" s="22">
        <v>44.483899999999998</v>
      </c>
      <c r="S2362" s="22">
        <v>474.95760000000001</v>
      </c>
      <c r="T2362" s="22">
        <v>1.0000000000000001E-5</v>
      </c>
      <c r="U2362" s="22">
        <v>1195.7592</v>
      </c>
      <c r="V2362" s="22">
        <v>117.5766</v>
      </c>
      <c r="W2362" s="22">
        <v>1E-3</v>
      </c>
      <c r="X2362" s="22">
        <v>1E-3</v>
      </c>
      <c r="Y2362" s="22">
        <v>33.85</v>
      </c>
      <c r="Z2362" s="22">
        <v>31.48</v>
      </c>
      <c r="AA2362" s="22">
        <v>1E-3</v>
      </c>
      <c r="AB2362" s="22">
        <v>1E-3</v>
      </c>
      <c r="AC2362" s="22">
        <v>1E-3</v>
      </c>
      <c r="AD2362" s="22">
        <v>34.67</v>
      </c>
      <c r="AE2362" s="24">
        <v>100.00500000000002</v>
      </c>
      <c r="AF2362" s="19" t="s">
        <v>65</v>
      </c>
      <c r="AG2362" s="25">
        <v>0.53300000000000003</v>
      </c>
      <c r="AH2362" s="22">
        <v>324144.77</v>
      </c>
      <c r="AI2362" s="22">
        <v>513977.02</v>
      </c>
      <c r="AJ2362" s="22">
        <v>838121.79</v>
      </c>
      <c r="AK2362" s="21" t="s">
        <v>7208</v>
      </c>
      <c r="AL2362" s="21" t="s">
        <v>7182</v>
      </c>
      <c r="AM2362" s="26" t="s">
        <v>48</v>
      </c>
      <c r="AN2362" s="27">
        <v>0</v>
      </c>
      <c r="AS2362">
        <f t="shared" si="72"/>
        <v>2502</v>
      </c>
      <c r="AT2362" t="str">
        <f t="shared" si="73"/>
        <v>Região Rural do Centro Sub-regional de Patos</v>
      </c>
      <c r="BE2362">
        <v>3100609</v>
      </c>
      <c r="BF2362">
        <v>31</v>
      </c>
      <c r="BG2362" t="s">
        <v>12888</v>
      </c>
      <c r="BH2362" t="s">
        <v>12889</v>
      </c>
      <c r="BI2362" t="s">
        <v>12823</v>
      </c>
      <c r="BJ2362" t="s">
        <v>13500</v>
      </c>
      <c r="BK2362">
        <v>3102</v>
      </c>
      <c r="BL2362" t="s">
        <v>13489</v>
      </c>
      <c r="BM2362" t="s">
        <v>13490</v>
      </c>
    </row>
    <row r="2363" spans="1:65" x14ac:dyDescent="0.25">
      <c r="A2363" s="17" t="s">
        <v>7034</v>
      </c>
      <c r="B2363" s="18">
        <v>1</v>
      </c>
      <c r="C2363" s="19" t="s">
        <v>7209</v>
      </c>
      <c r="D2363" s="20" t="s">
        <v>7210</v>
      </c>
      <c r="E2363" s="20" t="s">
        <v>7210</v>
      </c>
      <c r="F2363" s="21">
        <v>2504306</v>
      </c>
      <c r="G2363" s="20" t="s">
        <v>7211</v>
      </c>
      <c r="H2363" s="22">
        <v>2000</v>
      </c>
      <c r="I2363" s="22">
        <v>428.8</v>
      </c>
      <c r="J2363" s="22">
        <v>428.8091</v>
      </c>
      <c r="K2363" s="22">
        <v>428.8091</v>
      </c>
      <c r="L2363" s="22">
        <v>428.8091</v>
      </c>
      <c r="M2363" s="23">
        <v>22</v>
      </c>
      <c r="N2363" s="19" t="s">
        <v>44</v>
      </c>
      <c r="O2363" s="22">
        <v>7.14</v>
      </c>
      <c r="P2363" s="22">
        <v>1E-3</v>
      </c>
      <c r="Q2363" s="22">
        <v>1E-3</v>
      </c>
      <c r="R2363" s="22">
        <v>30.5456</v>
      </c>
      <c r="S2363" s="22">
        <v>1.0000000000000001E-5</v>
      </c>
      <c r="T2363" s="22">
        <v>28.25</v>
      </c>
      <c r="U2363" s="22">
        <v>298.47590000000002</v>
      </c>
      <c r="V2363" s="22">
        <v>21.773499999999999</v>
      </c>
      <c r="W2363" s="22">
        <v>1E-3</v>
      </c>
      <c r="X2363" s="22">
        <v>1E-3</v>
      </c>
      <c r="Y2363" s="22">
        <v>45</v>
      </c>
      <c r="Z2363" s="22">
        <v>40</v>
      </c>
      <c r="AA2363" s="22">
        <v>1E-3</v>
      </c>
      <c r="AB2363" s="22">
        <v>1E-3</v>
      </c>
      <c r="AC2363" s="22">
        <v>0</v>
      </c>
      <c r="AD2363" s="22">
        <v>15</v>
      </c>
      <c r="AE2363" s="24">
        <v>100.00400000000002</v>
      </c>
      <c r="AF2363" s="19" t="s">
        <v>65</v>
      </c>
      <c r="AG2363" s="25">
        <v>0.433</v>
      </c>
      <c r="AH2363" s="22">
        <v>163136.45000000001</v>
      </c>
      <c r="AI2363" s="22">
        <v>21417.16</v>
      </c>
      <c r="AJ2363" s="22">
        <v>184553.61000000002</v>
      </c>
      <c r="AK2363" s="21" t="s">
        <v>2573</v>
      </c>
      <c r="AL2363" s="21" t="s">
        <v>7212</v>
      </c>
      <c r="AM2363" s="26" t="s">
        <v>48</v>
      </c>
      <c r="AN2363" s="27">
        <v>0</v>
      </c>
      <c r="AS2363">
        <f t="shared" si="72"/>
        <v>2501</v>
      </c>
      <c r="AT2363" t="str">
        <f t="shared" si="73"/>
        <v>Região Rural dos Centros Sub-regionais de Cajazeiras e Sousa</v>
      </c>
      <c r="BE2363">
        <v>3100906</v>
      </c>
      <c r="BF2363">
        <v>31</v>
      </c>
      <c r="BG2363" t="s">
        <v>12888</v>
      </c>
      <c r="BH2363" t="s">
        <v>12889</v>
      </c>
      <c r="BI2363" t="s">
        <v>12823</v>
      </c>
      <c r="BJ2363" t="s">
        <v>13501</v>
      </c>
      <c r="BK2363">
        <v>3102</v>
      </c>
      <c r="BL2363" t="s">
        <v>13489</v>
      </c>
      <c r="BM2363" t="s">
        <v>13490</v>
      </c>
    </row>
    <row r="2364" spans="1:65" x14ac:dyDescent="0.25">
      <c r="A2364" s="17" t="s">
        <v>7034</v>
      </c>
      <c r="B2364" s="18">
        <v>1</v>
      </c>
      <c r="C2364" s="19" t="s">
        <v>7213</v>
      </c>
      <c r="D2364" s="20" t="s">
        <v>7210</v>
      </c>
      <c r="E2364" s="20" t="s">
        <v>7210</v>
      </c>
      <c r="F2364" s="21">
        <v>2504306</v>
      </c>
      <c r="G2364" s="20" t="s">
        <v>7214</v>
      </c>
      <c r="H2364" s="22">
        <v>600</v>
      </c>
      <c r="I2364" s="22">
        <v>1200</v>
      </c>
      <c r="J2364" s="22">
        <v>1440.8185000000001</v>
      </c>
      <c r="K2364" s="22">
        <v>1440.8185000000001</v>
      </c>
      <c r="L2364" s="22">
        <v>600</v>
      </c>
      <c r="M2364" s="23">
        <v>30</v>
      </c>
      <c r="N2364" s="19" t="s">
        <v>44</v>
      </c>
      <c r="O2364" s="22">
        <v>24.01</v>
      </c>
      <c r="P2364" s="22">
        <v>1E-3</v>
      </c>
      <c r="Q2364" s="22">
        <v>1E-3</v>
      </c>
      <c r="R2364" s="22">
        <v>87.843400000000003</v>
      </c>
      <c r="S2364" s="22">
        <v>1.0000000000000001E-5</v>
      </c>
      <c r="T2364" s="22">
        <v>1342.34</v>
      </c>
      <c r="U2364" s="22">
        <v>1.0000000000000001E-5</v>
      </c>
      <c r="V2364" s="22">
        <v>10.6374</v>
      </c>
      <c r="W2364" s="22">
        <v>0</v>
      </c>
      <c r="X2364" s="22">
        <v>0</v>
      </c>
      <c r="Y2364" s="22">
        <v>3</v>
      </c>
      <c r="Z2364" s="22">
        <v>26.5</v>
      </c>
      <c r="AA2364" s="22">
        <v>0</v>
      </c>
      <c r="AB2364" s="22">
        <v>58.5</v>
      </c>
      <c r="AC2364" s="22">
        <v>6.2</v>
      </c>
      <c r="AD2364" s="22">
        <v>5.8</v>
      </c>
      <c r="AE2364" s="24">
        <v>100</v>
      </c>
      <c r="AF2364" s="19" t="s">
        <v>57</v>
      </c>
      <c r="AG2364" s="25">
        <v>0.26600000000000001</v>
      </c>
      <c r="AH2364" s="22">
        <v>110642.53</v>
      </c>
      <c r="AI2364" s="22">
        <v>154836</v>
      </c>
      <c r="AJ2364" s="22">
        <v>265478.53000000003</v>
      </c>
      <c r="AK2364" s="21" t="s">
        <v>1601</v>
      </c>
      <c r="AL2364" s="21" t="s">
        <v>7215</v>
      </c>
      <c r="AM2364" s="26" t="s">
        <v>48</v>
      </c>
      <c r="AN2364" s="27">
        <v>0</v>
      </c>
      <c r="AS2364">
        <f t="shared" si="72"/>
        <v>2501</v>
      </c>
      <c r="AT2364" t="str">
        <f t="shared" si="73"/>
        <v>Região Rural dos Centros Sub-regionais de Cajazeiras e Sousa</v>
      </c>
      <c r="BE2364">
        <v>3101706</v>
      </c>
      <c r="BF2364">
        <v>31</v>
      </c>
      <c r="BG2364" t="s">
        <v>12888</v>
      </c>
      <c r="BH2364" t="s">
        <v>12889</v>
      </c>
      <c r="BI2364" t="s">
        <v>12823</v>
      </c>
      <c r="BJ2364" t="s">
        <v>13502</v>
      </c>
      <c r="BK2364">
        <v>3102</v>
      </c>
      <c r="BL2364" t="s">
        <v>13489</v>
      </c>
      <c r="BM2364" t="s">
        <v>13490</v>
      </c>
    </row>
    <row r="2365" spans="1:65" x14ac:dyDescent="0.25">
      <c r="A2365" s="17" t="s">
        <v>7034</v>
      </c>
      <c r="B2365" s="18">
        <v>1</v>
      </c>
      <c r="C2365" s="19" t="s">
        <v>7216</v>
      </c>
      <c r="D2365" s="20" t="s">
        <v>7217</v>
      </c>
      <c r="E2365" s="20" t="s">
        <v>7218</v>
      </c>
      <c r="F2365" s="21">
        <v>2504405</v>
      </c>
      <c r="G2365" s="20" t="s">
        <v>7219</v>
      </c>
      <c r="H2365" s="22">
        <v>2520</v>
      </c>
      <c r="I2365" s="22">
        <v>2520</v>
      </c>
      <c r="J2365" s="22">
        <v>1196.7157999999999</v>
      </c>
      <c r="K2365" s="22">
        <v>2520</v>
      </c>
      <c r="L2365" s="22">
        <v>1196.7157999999999</v>
      </c>
      <c r="M2365" s="23">
        <v>20</v>
      </c>
      <c r="N2365" s="19" t="s">
        <v>44</v>
      </c>
      <c r="O2365" s="22">
        <v>19.9452</v>
      </c>
      <c r="P2365" s="22">
        <v>29.12</v>
      </c>
      <c r="Q2365" s="22">
        <v>106.91</v>
      </c>
      <c r="R2365" s="22">
        <v>115.54430000000001</v>
      </c>
      <c r="S2365" s="22">
        <v>1.0000000000000001E-5</v>
      </c>
      <c r="T2365" s="22">
        <v>309.01889999999997</v>
      </c>
      <c r="U2365" s="22">
        <v>752.27729999999997</v>
      </c>
      <c r="V2365" s="22">
        <v>18.178899999999999</v>
      </c>
      <c r="W2365" s="22">
        <v>0</v>
      </c>
      <c r="X2365" s="22">
        <v>0</v>
      </c>
      <c r="Y2365" s="22">
        <v>8.1</v>
      </c>
      <c r="Z2365" s="22">
        <v>23.59</v>
      </c>
      <c r="AA2365" s="22">
        <v>0</v>
      </c>
      <c r="AB2365" s="22">
        <v>36.67</v>
      </c>
      <c r="AC2365" s="22">
        <v>20</v>
      </c>
      <c r="AD2365" s="22">
        <v>11.64</v>
      </c>
      <c r="AE2365" s="24">
        <v>100</v>
      </c>
      <c r="AF2365" s="19" t="s">
        <v>45</v>
      </c>
      <c r="AG2365" s="25">
        <v>0.24099999999999999</v>
      </c>
      <c r="AH2365" s="22">
        <v>128595.01</v>
      </c>
      <c r="AI2365" s="22">
        <v>214068.52</v>
      </c>
      <c r="AJ2365" s="22">
        <v>342663.52999999997</v>
      </c>
      <c r="AK2365" s="21" t="s">
        <v>135</v>
      </c>
      <c r="AL2365" s="21" t="s">
        <v>7220</v>
      </c>
      <c r="AM2365" s="26" t="s">
        <v>48</v>
      </c>
      <c r="AN2365" s="27">
        <v>0</v>
      </c>
      <c r="AS2365">
        <f t="shared" si="72"/>
        <v>2502</v>
      </c>
      <c r="AT2365" t="str">
        <f t="shared" si="73"/>
        <v>Região Rural do Centro Sub-regional de Patos</v>
      </c>
      <c r="BE2365">
        <v>3102704</v>
      </c>
      <c r="BF2365">
        <v>31</v>
      </c>
      <c r="BG2365" t="s">
        <v>12888</v>
      </c>
      <c r="BH2365" t="s">
        <v>12889</v>
      </c>
      <c r="BI2365" t="s">
        <v>12823</v>
      </c>
      <c r="BJ2365" t="s">
        <v>13503</v>
      </c>
      <c r="BK2365">
        <v>3102</v>
      </c>
      <c r="BL2365" t="s">
        <v>13489</v>
      </c>
      <c r="BM2365" t="s">
        <v>13490</v>
      </c>
    </row>
    <row r="2366" spans="1:65" x14ac:dyDescent="0.25">
      <c r="A2366" s="17" t="s">
        <v>7034</v>
      </c>
      <c r="B2366" s="18">
        <v>1</v>
      </c>
      <c r="C2366" s="19" t="s">
        <v>7221</v>
      </c>
      <c r="D2366" s="20" t="s">
        <v>7077</v>
      </c>
      <c r="E2366" s="20" t="s">
        <v>7222</v>
      </c>
      <c r="F2366" s="21">
        <v>2504504</v>
      </c>
      <c r="G2366" s="20" t="s">
        <v>7223</v>
      </c>
      <c r="H2366" s="22">
        <v>1725</v>
      </c>
      <c r="I2366" s="22">
        <v>1279.82</v>
      </c>
      <c r="J2366" s="22">
        <v>1279.8580999999999</v>
      </c>
      <c r="K2366" s="22">
        <v>1279.8580999999999</v>
      </c>
      <c r="L2366" s="22">
        <v>1279.8580999999999</v>
      </c>
      <c r="M2366" s="23">
        <v>51</v>
      </c>
      <c r="N2366" s="19" t="s">
        <v>44</v>
      </c>
      <c r="O2366" s="22">
        <v>23.268999999999998</v>
      </c>
      <c r="P2366" s="22">
        <v>1E-3</v>
      </c>
      <c r="Q2366" s="22">
        <v>1E-3</v>
      </c>
      <c r="R2366" s="22">
        <v>84.943899999999999</v>
      </c>
      <c r="S2366" s="22">
        <v>1.0000000000000001E-5</v>
      </c>
      <c r="T2366" s="22">
        <v>1015.65</v>
      </c>
      <c r="U2366" s="22">
        <v>120.03270000000001</v>
      </c>
      <c r="V2366" s="22">
        <v>59.229599999999998</v>
      </c>
      <c r="W2366" s="22">
        <v>0</v>
      </c>
      <c r="X2366" s="22">
        <v>0</v>
      </c>
      <c r="Y2366" s="22">
        <v>9.3800000000000008</v>
      </c>
      <c r="Z2366" s="22">
        <v>75.400000000000006</v>
      </c>
      <c r="AA2366" s="22">
        <v>0</v>
      </c>
      <c r="AB2366" s="22">
        <v>15.22</v>
      </c>
      <c r="AC2366" s="22">
        <v>0</v>
      </c>
      <c r="AD2366" s="22">
        <v>0</v>
      </c>
      <c r="AE2366" s="24">
        <v>100</v>
      </c>
      <c r="AF2366" s="19" t="s">
        <v>44</v>
      </c>
      <c r="AG2366" s="25">
        <v>0.45600000000000002</v>
      </c>
      <c r="AH2366" s="22">
        <v>632844.78</v>
      </c>
      <c r="AI2366" s="22">
        <v>726780.22</v>
      </c>
      <c r="AJ2366" s="22">
        <v>1359625</v>
      </c>
      <c r="AK2366" s="21" t="s">
        <v>559</v>
      </c>
      <c r="AL2366" s="21" t="s">
        <v>6315</v>
      </c>
      <c r="AM2366" s="26" t="s">
        <v>48</v>
      </c>
      <c r="AN2366" s="27">
        <v>0</v>
      </c>
      <c r="AS2366">
        <f t="shared" si="72"/>
        <v>2502</v>
      </c>
      <c r="AT2366" t="str">
        <f t="shared" si="73"/>
        <v>Região Rural do Centro Sub-regional de Patos</v>
      </c>
      <c r="BE2366">
        <v>3102852</v>
      </c>
      <c r="BF2366">
        <v>31</v>
      </c>
      <c r="BG2366" t="s">
        <v>12888</v>
      </c>
      <c r="BH2366" t="s">
        <v>12889</v>
      </c>
      <c r="BI2366" t="s">
        <v>12823</v>
      </c>
      <c r="BJ2366" t="s">
        <v>13504</v>
      </c>
      <c r="BK2366">
        <v>3102</v>
      </c>
      <c r="BL2366" t="s">
        <v>13489</v>
      </c>
      <c r="BM2366" t="s">
        <v>13490</v>
      </c>
    </row>
    <row r="2367" spans="1:65" x14ac:dyDescent="0.25">
      <c r="A2367" s="17" t="s">
        <v>7034</v>
      </c>
      <c r="B2367" s="18">
        <v>1</v>
      </c>
      <c r="C2367" s="19" t="s">
        <v>7224</v>
      </c>
      <c r="D2367" s="20" t="s">
        <v>7225</v>
      </c>
      <c r="E2367" s="20" t="s">
        <v>7226</v>
      </c>
      <c r="F2367" s="21">
        <v>2504603</v>
      </c>
      <c r="G2367" s="20" t="s">
        <v>7227</v>
      </c>
      <c r="H2367" s="22">
        <v>170</v>
      </c>
      <c r="I2367" s="22">
        <v>170</v>
      </c>
      <c r="J2367" s="22">
        <v>161.9802</v>
      </c>
      <c r="K2367" s="22">
        <v>170</v>
      </c>
      <c r="L2367" s="22">
        <v>161.9802</v>
      </c>
      <c r="M2367" s="23">
        <v>19</v>
      </c>
      <c r="N2367" s="19" t="s">
        <v>44</v>
      </c>
      <c r="O2367" s="22">
        <v>16.190000000000001</v>
      </c>
      <c r="P2367" s="22">
        <v>13.68</v>
      </c>
      <c r="Q2367" s="22">
        <v>98.5</v>
      </c>
      <c r="R2367" s="22">
        <v>40</v>
      </c>
      <c r="S2367" s="22">
        <v>0</v>
      </c>
      <c r="T2367" s="22">
        <v>16</v>
      </c>
      <c r="U2367" s="22">
        <v>100.642</v>
      </c>
      <c r="V2367" s="22">
        <v>5.3381999999999996</v>
      </c>
      <c r="W2367" s="22">
        <v>0</v>
      </c>
      <c r="X2367" s="22">
        <v>24.51</v>
      </c>
      <c r="Y2367" s="22">
        <v>37</v>
      </c>
      <c r="Z2367" s="22">
        <v>0</v>
      </c>
      <c r="AA2367" s="22">
        <v>0</v>
      </c>
      <c r="AB2367" s="22">
        <v>0</v>
      </c>
      <c r="AC2367" s="22">
        <v>10.5</v>
      </c>
      <c r="AD2367" s="22">
        <v>27.99</v>
      </c>
      <c r="AE2367" s="24">
        <v>100</v>
      </c>
      <c r="AF2367" s="19" t="s">
        <v>65</v>
      </c>
      <c r="AG2367" s="25">
        <v>0.52600000000000002</v>
      </c>
      <c r="AH2367" s="22">
        <v>26872.28</v>
      </c>
      <c r="AI2367" s="22">
        <v>101186.69</v>
      </c>
      <c r="AJ2367" s="22">
        <v>128058.97</v>
      </c>
      <c r="AK2367" s="21" t="s">
        <v>2779</v>
      </c>
      <c r="AL2367" s="21" t="s">
        <v>1707</v>
      </c>
      <c r="AM2367" s="26" t="s">
        <v>48</v>
      </c>
      <c r="AN2367" s="27">
        <v>0</v>
      </c>
      <c r="AS2367">
        <f t="shared" si="72"/>
        <v>2604</v>
      </c>
      <c r="AT2367" t="str">
        <f t="shared" si="73"/>
        <v>Região Rural da Metrópole de Recife</v>
      </c>
      <c r="BE2367">
        <v>3103405</v>
      </c>
      <c r="BF2367">
        <v>31</v>
      </c>
      <c r="BG2367" t="s">
        <v>12888</v>
      </c>
      <c r="BH2367" t="s">
        <v>12889</v>
      </c>
      <c r="BI2367" t="s">
        <v>12823</v>
      </c>
      <c r="BJ2367" t="s">
        <v>13505</v>
      </c>
      <c r="BK2367">
        <v>3102</v>
      </c>
      <c r="BL2367" t="s">
        <v>13489</v>
      </c>
      <c r="BM2367" t="s">
        <v>13490</v>
      </c>
    </row>
    <row r="2368" spans="1:65" x14ac:dyDescent="0.25">
      <c r="A2368" s="17" t="s">
        <v>7034</v>
      </c>
      <c r="B2368" s="18">
        <v>1</v>
      </c>
      <c r="C2368" s="19" t="s">
        <v>7228</v>
      </c>
      <c r="D2368" s="20" t="s">
        <v>7184</v>
      </c>
      <c r="E2368" s="20" t="s">
        <v>7229</v>
      </c>
      <c r="F2368" s="21">
        <v>2504850</v>
      </c>
      <c r="G2368" s="20" t="s">
        <v>7230</v>
      </c>
      <c r="H2368" s="22">
        <v>705</v>
      </c>
      <c r="I2368" s="22">
        <v>705</v>
      </c>
      <c r="J2368" s="22">
        <v>430.04480000000001</v>
      </c>
      <c r="K2368" s="22">
        <v>430.04480000000001</v>
      </c>
      <c r="L2368" s="22">
        <v>430.04480000000001</v>
      </c>
      <c r="M2368" s="23">
        <v>20</v>
      </c>
      <c r="N2368" s="19" t="s">
        <v>44</v>
      </c>
      <c r="O2368" s="22"/>
      <c r="P2368" s="22">
        <v>0</v>
      </c>
      <c r="Q2368" s="22">
        <v>0</v>
      </c>
      <c r="R2368" s="22">
        <v>154.81610000000001</v>
      </c>
      <c r="S2368" s="22">
        <v>0</v>
      </c>
      <c r="T2368" s="22">
        <v>0</v>
      </c>
      <c r="U2368" s="22">
        <v>275.2287</v>
      </c>
      <c r="V2368" s="22">
        <v>154.81610000000001</v>
      </c>
      <c r="W2368" s="22">
        <v>0</v>
      </c>
      <c r="X2368" s="22">
        <v>0</v>
      </c>
      <c r="Y2368" s="22">
        <v>2.6</v>
      </c>
      <c r="Z2368" s="22">
        <v>48</v>
      </c>
      <c r="AA2368" s="22">
        <v>0</v>
      </c>
      <c r="AB2368" s="22">
        <v>0</v>
      </c>
      <c r="AC2368" s="22">
        <v>13.4</v>
      </c>
      <c r="AD2368" s="22">
        <v>36</v>
      </c>
      <c r="AE2368" s="24">
        <v>100</v>
      </c>
      <c r="AF2368" s="19" t="s">
        <v>65</v>
      </c>
      <c r="AG2368" s="25">
        <v>0.41399999999999998</v>
      </c>
      <c r="AH2368" s="22">
        <v>22886.98</v>
      </c>
      <c r="AI2368" s="22">
        <v>26421.95</v>
      </c>
      <c r="AJ2368" s="22">
        <v>49308.93</v>
      </c>
      <c r="AK2368" s="21" t="s">
        <v>3819</v>
      </c>
      <c r="AL2368" s="21" t="s">
        <v>644</v>
      </c>
      <c r="AM2368" s="26" t="s">
        <v>48</v>
      </c>
      <c r="AN2368" s="27">
        <v>0</v>
      </c>
      <c r="AS2368">
        <f t="shared" si="72"/>
        <v>2503</v>
      </c>
      <c r="AT2368" t="str">
        <f t="shared" si="73"/>
        <v>Região Rural da Capital Regional de Campina Grande</v>
      </c>
      <c r="BE2368">
        <v>3104452</v>
      </c>
      <c r="BF2368">
        <v>31</v>
      </c>
      <c r="BG2368" t="s">
        <v>12888</v>
      </c>
      <c r="BH2368" t="s">
        <v>12889</v>
      </c>
      <c r="BI2368" t="s">
        <v>12823</v>
      </c>
      <c r="BJ2368" t="s">
        <v>13506</v>
      </c>
      <c r="BK2368">
        <v>3102</v>
      </c>
      <c r="BL2368" t="s">
        <v>13489</v>
      </c>
      <c r="BM2368" t="s">
        <v>13490</v>
      </c>
    </row>
    <row r="2369" spans="1:65" x14ac:dyDescent="0.25">
      <c r="A2369" s="17" t="s">
        <v>7034</v>
      </c>
      <c r="B2369" s="18">
        <v>1</v>
      </c>
      <c r="C2369" s="19" t="s">
        <v>7231</v>
      </c>
      <c r="D2369" s="20" t="s">
        <v>7184</v>
      </c>
      <c r="E2369" s="20" t="s">
        <v>7229</v>
      </c>
      <c r="F2369" s="21">
        <v>2504850</v>
      </c>
      <c r="G2369" s="20" t="s">
        <v>7232</v>
      </c>
      <c r="H2369" s="22">
        <v>1730</v>
      </c>
      <c r="I2369" s="22">
        <v>675</v>
      </c>
      <c r="J2369" s="22">
        <v>896.83410000000003</v>
      </c>
      <c r="K2369" s="22">
        <v>675</v>
      </c>
      <c r="L2369" s="22">
        <v>896.83410000000003</v>
      </c>
      <c r="M2369" s="23">
        <v>40</v>
      </c>
      <c r="N2369" s="19" t="s">
        <v>44</v>
      </c>
      <c r="O2369" s="22"/>
      <c r="P2369" s="22">
        <v>0</v>
      </c>
      <c r="Q2369" s="22">
        <v>0</v>
      </c>
      <c r="R2369" s="22">
        <v>17.936699999999998</v>
      </c>
      <c r="S2369" s="22">
        <v>0</v>
      </c>
      <c r="T2369" s="22">
        <v>0</v>
      </c>
      <c r="U2369" s="22">
        <v>873.9873</v>
      </c>
      <c r="V2369" s="22">
        <v>22.846800000000002</v>
      </c>
      <c r="W2369" s="22">
        <v>0</v>
      </c>
      <c r="X2369" s="22">
        <v>0</v>
      </c>
      <c r="Y2369" s="22">
        <v>14.8</v>
      </c>
      <c r="Z2369" s="22">
        <v>23.2</v>
      </c>
      <c r="AA2369" s="22">
        <v>0</v>
      </c>
      <c r="AB2369" s="22">
        <v>0</v>
      </c>
      <c r="AC2369" s="22">
        <v>60</v>
      </c>
      <c r="AD2369" s="22">
        <v>2</v>
      </c>
      <c r="AE2369" s="24">
        <v>100</v>
      </c>
      <c r="AF2369" s="19" t="s">
        <v>65</v>
      </c>
      <c r="AG2369" s="25">
        <v>0.40799999999999997</v>
      </c>
      <c r="AH2369" s="22">
        <v>50581.440000000002</v>
      </c>
      <c r="AI2369" s="22">
        <v>51119.54</v>
      </c>
      <c r="AJ2369" s="22">
        <v>101700.98000000001</v>
      </c>
      <c r="AK2369" s="21" t="s">
        <v>48</v>
      </c>
      <c r="AL2369" s="21" t="s">
        <v>3443</v>
      </c>
      <c r="AM2369" s="26" t="s">
        <v>48</v>
      </c>
      <c r="AN2369" s="27">
        <v>0</v>
      </c>
      <c r="AS2369">
        <f t="shared" si="72"/>
        <v>2503</v>
      </c>
      <c r="AT2369" t="str">
        <f t="shared" si="73"/>
        <v>Região Rural da Capital Regional de Campina Grande</v>
      </c>
      <c r="BE2369">
        <v>3104700</v>
      </c>
      <c r="BF2369">
        <v>31</v>
      </c>
      <c r="BG2369" t="s">
        <v>12888</v>
      </c>
      <c r="BH2369" t="s">
        <v>12889</v>
      </c>
      <c r="BI2369" t="s">
        <v>12823</v>
      </c>
      <c r="BJ2369" t="s">
        <v>13507</v>
      </c>
      <c r="BK2369">
        <v>3102</v>
      </c>
      <c r="BL2369" t="s">
        <v>13489</v>
      </c>
      <c r="BM2369" t="s">
        <v>13490</v>
      </c>
    </row>
    <row r="2370" spans="1:65" x14ac:dyDescent="0.25">
      <c r="A2370" s="17" t="s">
        <v>7034</v>
      </c>
      <c r="B2370" s="18">
        <v>1</v>
      </c>
      <c r="C2370" s="19" t="s">
        <v>7233</v>
      </c>
      <c r="D2370" s="20" t="s">
        <v>7184</v>
      </c>
      <c r="E2370" s="20" t="s">
        <v>7229</v>
      </c>
      <c r="F2370" s="21">
        <v>2504850</v>
      </c>
      <c r="G2370" s="20" t="s">
        <v>7234</v>
      </c>
      <c r="H2370" s="22">
        <v>857</v>
      </c>
      <c r="I2370" s="22">
        <v>296</v>
      </c>
      <c r="J2370" s="22">
        <v>327.20710000000003</v>
      </c>
      <c r="K2370" s="22">
        <v>327.20710000000003</v>
      </c>
      <c r="L2370" s="22">
        <v>327.20710000000003</v>
      </c>
      <c r="M2370" s="23">
        <v>16</v>
      </c>
      <c r="N2370" s="19" t="s">
        <v>44</v>
      </c>
      <c r="O2370" s="22"/>
      <c r="P2370" s="22">
        <v>0</v>
      </c>
      <c r="Q2370" s="22">
        <v>0</v>
      </c>
      <c r="R2370" s="22">
        <v>87.3643</v>
      </c>
      <c r="S2370" s="22">
        <v>0</v>
      </c>
      <c r="T2370" s="22">
        <v>0</v>
      </c>
      <c r="U2370" s="22">
        <v>239.84280000000001</v>
      </c>
      <c r="V2370" s="22">
        <v>87.3643</v>
      </c>
      <c r="W2370" s="22">
        <v>0</v>
      </c>
      <c r="X2370" s="22">
        <v>0</v>
      </c>
      <c r="Y2370" s="22">
        <v>11.2</v>
      </c>
      <c r="Z2370" s="22">
        <v>32.1</v>
      </c>
      <c r="AA2370" s="22">
        <v>0</v>
      </c>
      <c r="AB2370" s="22">
        <v>0</v>
      </c>
      <c r="AC2370" s="22">
        <v>30</v>
      </c>
      <c r="AD2370" s="22">
        <v>26.7</v>
      </c>
      <c r="AE2370" s="24">
        <v>100</v>
      </c>
      <c r="AF2370" s="19" t="s">
        <v>65</v>
      </c>
      <c r="AG2370" s="25">
        <v>0.40500000000000003</v>
      </c>
      <c r="AH2370" s="22">
        <v>14309.78</v>
      </c>
      <c r="AI2370" s="22">
        <v>18260.41</v>
      </c>
      <c r="AJ2370" s="22">
        <v>32570.190000000002</v>
      </c>
      <c r="AK2370" s="21" t="s">
        <v>3819</v>
      </c>
      <c r="AL2370" s="21" t="s">
        <v>2411</v>
      </c>
      <c r="AM2370" s="26" t="s">
        <v>48</v>
      </c>
      <c r="AN2370" s="27">
        <v>0</v>
      </c>
      <c r="AS2370">
        <f t="shared" si="72"/>
        <v>2503</v>
      </c>
      <c r="AT2370" t="str">
        <f t="shared" si="73"/>
        <v>Região Rural da Capital Regional de Campina Grande</v>
      </c>
      <c r="BE2370">
        <v>3105202</v>
      </c>
      <c r="BF2370">
        <v>31</v>
      </c>
      <c r="BG2370" t="s">
        <v>12888</v>
      </c>
      <c r="BH2370" t="s">
        <v>12889</v>
      </c>
      <c r="BI2370" t="s">
        <v>12823</v>
      </c>
      <c r="BJ2370" t="s">
        <v>13508</v>
      </c>
      <c r="BK2370">
        <v>3102</v>
      </c>
      <c r="BL2370" t="s">
        <v>13489</v>
      </c>
      <c r="BM2370" t="s">
        <v>13490</v>
      </c>
    </row>
    <row r="2371" spans="1:65" x14ac:dyDescent="0.25">
      <c r="A2371" s="17" t="s">
        <v>7034</v>
      </c>
      <c r="B2371" s="18">
        <v>1</v>
      </c>
      <c r="C2371" s="19" t="s">
        <v>7235</v>
      </c>
      <c r="D2371" s="20" t="s">
        <v>7184</v>
      </c>
      <c r="E2371" s="20" t="s">
        <v>7229</v>
      </c>
      <c r="F2371" s="21">
        <v>2504850</v>
      </c>
      <c r="G2371" s="20" t="s">
        <v>7236</v>
      </c>
      <c r="H2371" s="22">
        <v>1200</v>
      </c>
      <c r="I2371" s="22">
        <v>600</v>
      </c>
      <c r="J2371" s="22">
        <v>765.77660000000003</v>
      </c>
      <c r="K2371" s="22">
        <v>765.77660000000003</v>
      </c>
      <c r="L2371" s="22">
        <v>765.77660000000003</v>
      </c>
      <c r="M2371" s="23">
        <v>30</v>
      </c>
      <c r="N2371" s="19" t="s">
        <v>44</v>
      </c>
      <c r="O2371" s="22"/>
      <c r="P2371" s="22">
        <v>0</v>
      </c>
      <c r="Q2371" s="22">
        <v>0</v>
      </c>
      <c r="R2371" s="22">
        <v>108.7403</v>
      </c>
      <c r="S2371" s="22">
        <v>0</v>
      </c>
      <c r="T2371" s="22">
        <v>0</v>
      </c>
      <c r="U2371" s="22">
        <v>629.4828</v>
      </c>
      <c r="V2371" s="22">
        <v>108.7403</v>
      </c>
      <c r="W2371" s="22">
        <v>0</v>
      </c>
      <c r="X2371" s="22">
        <v>0</v>
      </c>
      <c r="Y2371" s="22">
        <v>0</v>
      </c>
      <c r="Z2371" s="22">
        <v>45</v>
      </c>
      <c r="AA2371" s="22">
        <v>0</v>
      </c>
      <c r="AB2371" s="22">
        <v>0</v>
      </c>
      <c r="AC2371" s="22">
        <v>40.799999999999997</v>
      </c>
      <c r="AD2371" s="22">
        <v>14.2</v>
      </c>
      <c r="AE2371" s="24">
        <v>100</v>
      </c>
      <c r="AF2371" s="19" t="s">
        <v>65</v>
      </c>
      <c r="AG2371" s="25">
        <v>0.40500000000000003</v>
      </c>
      <c r="AH2371" s="22">
        <v>38531.97</v>
      </c>
      <c r="AI2371" s="22">
        <v>38658.31</v>
      </c>
      <c r="AJ2371" s="22">
        <v>77190.28</v>
      </c>
      <c r="AK2371" s="21" t="s">
        <v>1404</v>
      </c>
      <c r="AL2371" s="21" t="s">
        <v>7237</v>
      </c>
      <c r="AM2371" s="26" t="s">
        <v>48</v>
      </c>
      <c r="AN2371" s="27">
        <v>0</v>
      </c>
      <c r="AS2371">
        <f t="shared" ref="AS2371:AS2434" si="74">VLOOKUP(F2371,$BE$2:$BM$5566,7,0)</f>
        <v>2503</v>
      </c>
      <c r="AT2371" t="str">
        <f t="shared" ref="AT2371:AT2434" si="75">VLOOKUP(F2371,$BE$2:$BM$5566,8,0)</f>
        <v>Região Rural da Capital Regional de Campina Grande</v>
      </c>
      <c r="BE2371">
        <v>3106507</v>
      </c>
      <c r="BF2371">
        <v>31</v>
      </c>
      <c r="BG2371" t="s">
        <v>12888</v>
      </c>
      <c r="BH2371" t="s">
        <v>12889</v>
      </c>
      <c r="BI2371" t="s">
        <v>12823</v>
      </c>
      <c r="BJ2371" t="s">
        <v>13509</v>
      </c>
      <c r="BK2371">
        <v>3102</v>
      </c>
      <c r="BL2371" t="s">
        <v>13489</v>
      </c>
      <c r="BM2371" t="s">
        <v>13490</v>
      </c>
    </row>
    <row r="2372" spans="1:65" x14ac:dyDescent="0.25">
      <c r="A2372" s="17" t="s">
        <v>7034</v>
      </c>
      <c r="B2372" s="18">
        <v>1</v>
      </c>
      <c r="C2372" s="19" t="s">
        <v>7238</v>
      </c>
      <c r="D2372" s="20" t="s">
        <v>7184</v>
      </c>
      <c r="E2372" s="20" t="s">
        <v>7229</v>
      </c>
      <c r="F2372" s="21">
        <v>2504850</v>
      </c>
      <c r="G2372" s="20" t="s">
        <v>7239</v>
      </c>
      <c r="H2372" s="22">
        <v>1200</v>
      </c>
      <c r="I2372" s="22">
        <v>765.77660000000003</v>
      </c>
      <c r="J2372" s="22">
        <v>765.77660000000003</v>
      </c>
      <c r="K2372" s="22">
        <v>1200</v>
      </c>
      <c r="L2372" s="22">
        <v>765.77660000000003</v>
      </c>
      <c r="M2372" s="23">
        <v>30</v>
      </c>
      <c r="N2372" s="19" t="s">
        <v>44</v>
      </c>
      <c r="O2372" s="22">
        <v>13.92</v>
      </c>
      <c r="P2372" s="22">
        <v>0</v>
      </c>
      <c r="Q2372" s="22">
        <v>0</v>
      </c>
      <c r="R2372" s="22">
        <v>108.7403</v>
      </c>
      <c r="S2372" s="22">
        <v>0</v>
      </c>
      <c r="T2372" s="22">
        <v>0</v>
      </c>
      <c r="U2372" s="22">
        <v>629.4828</v>
      </c>
      <c r="V2372" s="22">
        <v>0</v>
      </c>
      <c r="W2372" s="22">
        <v>0</v>
      </c>
      <c r="X2372" s="22">
        <v>0</v>
      </c>
      <c r="Y2372" s="22">
        <v>0</v>
      </c>
      <c r="Z2372" s="22">
        <v>45</v>
      </c>
      <c r="AA2372" s="22">
        <v>0</v>
      </c>
      <c r="AB2372" s="22">
        <v>0</v>
      </c>
      <c r="AC2372" s="22">
        <v>40.799999999999997</v>
      </c>
      <c r="AD2372" s="22">
        <v>14.2</v>
      </c>
      <c r="AE2372" s="24">
        <v>100</v>
      </c>
      <c r="AF2372" s="19" t="s">
        <v>65</v>
      </c>
      <c r="AG2372" s="25">
        <v>0.40500000000000003</v>
      </c>
      <c r="AH2372" s="22">
        <v>38531.97</v>
      </c>
      <c r="AI2372" s="22">
        <v>38658.31</v>
      </c>
      <c r="AJ2372" s="22">
        <v>77190.28</v>
      </c>
      <c r="AK2372" s="21" t="s">
        <v>3819</v>
      </c>
      <c r="AL2372" s="21" t="s">
        <v>983</v>
      </c>
      <c r="AM2372" s="26" t="s">
        <v>48</v>
      </c>
      <c r="AN2372" s="27">
        <v>0</v>
      </c>
      <c r="AS2372">
        <f t="shared" si="74"/>
        <v>2503</v>
      </c>
      <c r="AT2372" t="str">
        <f t="shared" si="75"/>
        <v>Região Rural da Capital Regional de Campina Grande</v>
      </c>
      <c r="BE2372">
        <v>3106606</v>
      </c>
      <c r="BF2372">
        <v>31</v>
      </c>
      <c r="BG2372" t="s">
        <v>12888</v>
      </c>
      <c r="BH2372" t="s">
        <v>12889</v>
      </c>
      <c r="BI2372" t="s">
        <v>12823</v>
      </c>
      <c r="BJ2372" t="s">
        <v>13510</v>
      </c>
      <c r="BK2372">
        <v>3102</v>
      </c>
      <c r="BL2372" t="s">
        <v>13489</v>
      </c>
      <c r="BM2372" t="s">
        <v>13490</v>
      </c>
    </row>
    <row r="2373" spans="1:65" x14ac:dyDescent="0.25">
      <c r="A2373" s="17" t="s">
        <v>7034</v>
      </c>
      <c r="B2373" s="18">
        <v>1</v>
      </c>
      <c r="C2373" s="19" t="s">
        <v>7240</v>
      </c>
      <c r="D2373" s="20" t="s">
        <v>7068</v>
      </c>
      <c r="E2373" s="20" t="s">
        <v>7241</v>
      </c>
      <c r="F2373" s="21">
        <v>2505105</v>
      </c>
      <c r="G2373" s="20" t="s">
        <v>902</v>
      </c>
      <c r="H2373" s="22">
        <v>1552</v>
      </c>
      <c r="I2373" s="22">
        <v>1552</v>
      </c>
      <c r="J2373" s="22">
        <v>847.61879999999996</v>
      </c>
      <c r="K2373" s="22">
        <v>1.0000000000000001E-5</v>
      </c>
      <c r="L2373" s="22">
        <v>847.61879999999996</v>
      </c>
      <c r="M2373" s="23">
        <v>23</v>
      </c>
      <c r="N2373" s="19" t="s">
        <v>44</v>
      </c>
      <c r="O2373" s="22">
        <v>24.22</v>
      </c>
      <c r="P2373" s="22">
        <v>38.22</v>
      </c>
      <c r="Q2373" s="22">
        <v>71.36</v>
      </c>
      <c r="R2373" s="22">
        <v>45.171999999999997</v>
      </c>
      <c r="S2373" s="22">
        <v>1.0000000000000001E-5</v>
      </c>
      <c r="T2373" s="22">
        <v>529.37580000000003</v>
      </c>
      <c r="U2373" s="22">
        <v>254.7201</v>
      </c>
      <c r="V2373" s="22">
        <v>13.390499999999999</v>
      </c>
      <c r="W2373" s="22">
        <v>0</v>
      </c>
      <c r="X2373" s="22">
        <v>0</v>
      </c>
      <c r="Y2373" s="22">
        <v>0</v>
      </c>
      <c r="Z2373" s="22">
        <v>55</v>
      </c>
      <c r="AA2373" s="22">
        <v>0</v>
      </c>
      <c r="AB2373" s="22">
        <v>38</v>
      </c>
      <c r="AC2373" s="22">
        <v>0</v>
      </c>
      <c r="AD2373" s="22">
        <v>7</v>
      </c>
      <c r="AE2373" s="24">
        <v>100</v>
      </c>
      <c r="AF2373" s="19" t="s">
        <v>65</v>
      </c>
      <c r="AG2373" s="25">
        <v>0.30199999999999999</v>
      </c>
      <c r="AH2373" s="22">
        <v>370595.49</v>
      </c>
      <c r="AI2373" s="22">
        <v>316224.82</v>
      </c>
      <c r="AJ2373" s="22">
        <v>686820.31</v>
      </c>
      <c r="AK2373" s="21" t="s">
        <v>48</v>
      </c>
      <c r="AL2373" s="21" t="s">
        <v>7242</v>
      </c>
      <c r="AM2373" s="26" t="s">
        <v>48</v>
      </c>
      <c r="AN2373" s="27">
        <v>0</v>
      </c>
      <c r="AS2373">
        <f t="shared" si="74"/>
        <v>2503</v>
      </c>
      <c r="AT2373" t="str">
        <f t="shared" si="75"/>
        <v>Região Rural da Capital Regional de Campina Grande</v>
      </c>
      <c r="BE2373">
        <v>3110806</v>
      </c>
      <c r="BF2373">
        <v>31</v>
      </c>
      <c r="BG2373" t="s">
        <v>12888</v>
      </c>
      <c r="BH2373" t="s">
        <v>12889</v>
      </c>
      <c r="BI2373" t="s">
        <v>12823</v>
      </c>
      <c r="BJ2373" t="s">
        <v>13511</v>
      </c>
      <c r="BK2373">
        <v>3102</v>
      </c>
      <c r="BL2373" t="s">
        <v>13489</v>
      </c>
      <c r="BM2373" t="s">
        <v>13490</v>
      </c>
    </row>
    <row r="2374" spans="1:65" x14ac:dyDescent="0.25">
      <c r="A2374" s="17" t="s">
        <v>7034</v>
      </c>
      <c r="B2374" s="18">
        <v>1</v>
      </c>
      <c r="C2374" s="19" t="s">
        <v>7243</v>
      </c>
      <c r="D2374" s="20" t="s">
        <v>7244</v>
      </c>
      <c r="E2374" s="20" t="s">
        <v>7245</v>
      </c>
      <c r="F2374" s="21">
        <v>2505279</v>
      </c>
      <c r="G2374" s="20" t="s">
        <v>1752</v>
      </c>
      <c r="H2374" s="22">
        <v>883.5</v>
      </c>
      <c r="I2374" s="22">
        <v>996</v>
      </c>
      <c r="J2374" s="22">
        <v>996.39170000000001</v>
      </c>
      <c r="K2374" s="22">
        <v>883.5</v>
      </c>
      <c r="L2374" s="22">
        <v>883.5</v>
      </c>
      <c r="M2374" s="23">
        <v>42</v>
      </c>
      <c r="N2374" s="19" t="s">
        <v>44</v>
      </c>
      <c r="O2374" s="22">
        <v>88.35</v>
      </c>
      <c r="P2374" s="22">
        <v>63.3</v>
      </c>
      <c r="Q2374" s="22">
        <v>66.5</v>
      </c>
      <c r="R2374" s="22">
        <v>74.644999999999996</v>
      </c>
      <c r="S2374" s="22">
        <v>195.55770000000001</v>
      </c>
      <c r="T2374" s="22">
        <v>279.7885</v>
      </c>
      <c r="U2374" s="22">
        <v>237.6611</v>
      </c>
      <c r="V2374" s="22">
        <v>95.847700000000003</v>
      </c>
      <c r="W2374" s="22">
        <v>1E-3</v>
      </c>
      <c r="X2374" s="22">
        <v>1E-3</v>
      </c>
      <c r="Y2374" s="22">
        <v>26.5</v>
      </c>
      <c r="Z2374" s="22">
        <v>36.9</v>
      </c>
      <c r="AA2374" s="22">
        <v>1E-3</v>
      </c>
      <c r="AB2374" s="22">
        <v>18.5</v>
      </c>
      <c r="AC2374" s="22">
        <v>1E-3</v>
      </c>
      <c r="AD2374" s="22">
        <v>18.100000000000001</v>
      </c>
      <c r="AE2374" s="24">
        <v>100.00399999999999</v>
      </c>
      <c r="AF2374" s="19" t="s">
        <v>65</v>
      </c>
      <c r="AG2374" s="25">
        <v>0.371</v>
      </c>
      <c r="AH2374" s="22">
        <v>209834.76</v>
      </c>
      <c r="AI2374" s="22">
        <v>1312593.1299999999</v>
      </c>
      <c r="AJ2374" s="22">
        <v>1522427.89</v>
      </c>
      <c r="AK2374" s="21" t="s">
        <v>2484</v>
      </c>
      <c r="AL2374" s="21" t="s">
        <v>7201</v>
      </c>
      <c r="AM2374" s="26" t="s">
        <v>48</v>
      </c>
      <c r="AN2374" s="27">
        <v>0</v>
      </c>
      <c r="AS2374">
        <f t="shared" si="74"/>
        <v>2604</v>
      </c>
      <c r="AT2374" t="str">
        <f t="shared" si="75"/>
        <v>Região Rural da Metrópole de Recife</v>
      </c>
      <c r="BE2374">
        <v>3112307</v>
      </c>
      <c r="BF2374">
        <v>31</v>
      </c>
      <c r="BG2374" t="s">
        <v>12888</v>
      </c>
      <c r="BH2374" t="s">
        <v>12889</v>
      </c>
      <c r="BI2374" t="s">
        <v>12823</v>
      </c>
      <c r="BJ2374" t="s">
        <v>13512</v>
      </c>
      <c r="BK2374">
        <v>3102</v>
      </c>
      <c r="BL2374" t="s">
        <v>13489</v>
      </c>
      <c r="BM2374" t="s">
        <v>13490</v>
      </c>
    </row>
    <row r="2375" spans="1:65" x14ac:dyDescent="0.25">
      <c r="A2375" s="17" t="s">
        <v>7034</v>
      </c>
      <c r="B2375" s="18">
        <v>1</v>
      </c>
      <c r="C2375" s="19" t="s">
        <v>7246</v>
      </c>
      <c r="D2375" s="20" t="s">
        <v>7217</v>
      </c>
      <c r="E2375" s="20" t="s">
        <v>7247</v>
      </c>
      <c r="F2375" s="21">
        <v>2505600</v>
      </c>
      <c r="G2375" s="20" t="s">
        <v>7248</v>
      </c>
      <c r="H2375" s="22">
        <v>1.0000000000000001E-5</v>
      </c>
      <c r="I2375" s="22">
        <v>1053.2974999999999</v>
      </c>
      <c r="J2375" s="22">
        <v>1053.2974999999999</v>
      </c>
      <c r="K2375" s="22">
        <v>1053.2974999999999</v>
      </c>
      <c r="L2375" s="22">
        <v>1053.2974999999999</v>
      </c>
      <c r="M2375" s="23">
        <v>42</v>
      </c>
      <c r="N2375" s="19" t="s">
        <v>44</v>
      </c>
      <c r="O2375" s="22">
        <v>9.19</v>
      </c>
      <c r="P2375" s="22">
        <v>39.659999999999997</v>
      </c>
      <c r="Q2375" s="22">
        <v>100</v>
      </c>
      <c r="R2375" s="22">
        <v>174.4957</v>
      </c>
      <c r="S2375" s="22">
        <v>1.0000000000000001E-5</v>
      </c>
      <c r="T2375" s="22">
        <v>1.0000000000000001E-5</v>
      </c>
      <c r="U2375" s="22">
        <v>469.33260000000001</v>
      </c>
      <c r="V2375" s="22">
        <v>91.299099999999996</v>
      </c>
      <c r="W2375" s="22">
        <v>1E-4</v>
      </c>
      <c r="X2375" s="22">
        <v>1E-4</v>
      </c>
      <c r="Y2375" s="22">
        <v>1E-4</v>
      </c>
      <c r="Z2375" s="22">
        <v>50</v>
      </c>
      <c r="AA2375" s="22">
        <v>15</v>
      </c>
      <c r="AB2375" s="22">
        <v>20</v>
      </c>
      <c r="AC2375" s="22">
        <v>15</v>
      </c>
      <c r="AD2375" s="22">
        <v>1E-4</v>
      </c>
      <c r="AE2375" s="24">
        <v>100.00040000000001</v>
      </c>
      <c r="AF2375" s="19" t="s">
        <v>65</v>
      </c>
      <c r="AG2375" s="25">
        <v>0.34300000000000003</v>
      </c>
      <c r="AH2375" s="22">
        <v>42452.66</v>
      </c>
      <c r="AI2375" s="22">
        <v>212518.26</v>
      </c>
      <c r="AJ2375" s="22">
        <v>254970.92</v>
      </c>
      <c r="AK2375" s="21" t="s">
        <v>3494</v>
      </c>
      <c r="AL2375" s="21" t="s">
        <v>1286</v>
      </c>
      <c r="AM2375" s="26" t="s">
        <v>48</v>
      </c>
      <c r="AN2375" s="27">
        <v>0</v>
      </c>
      <c r="AS2375">
        <f t="shared" si="74"/>
        <v>2502</v>
      </c>
      <c r="AT2375" t="str">
        <f t="shared" si="75"/>
        <v>Região Rural do Centro Sub-regional de Patos</v>
      </c>
      <c r="BE2375">
        <v>3113008</v>
      </c>
      <c r="BF2375">
        <v>31</v>
      </c>
      <c r="BG2375" t="s">
        <v>12888</v>
      </c>
      <c r="BH2375" t="s">
        <v>12889</v>
      </c>
      <c r="BI2375" t="s">
        <v>12823</v>
      </c>
      <c r="BJ2375" t="s">
        <v>13513</v>
      </c>
      <c r="BK2375">
        <v>3102</v>
      </c>
      <c r="BL2375" t="s">
        <v>13489</v>
      </c>
      <c r="BM2375" t="s">
        <v>13490</v>
      </c>
    </row>
    <row r="2376" spans="1:65" x14ac:dyDescent="0.25">
      <c r="A2376" s="17" t="s">
        <v>7034</v>
      </c>
      <c r="B2376" s="18">
        <v>1</v>
      </c>
      <c r="C2376" s="19" t="s">
        <v>7249</v>
      </c>
      <c r="D2376" s="20" t="s">
        <v>7217</v>
      </c>
      <c r="E2376" s="20" t="s">
        <v>7247</v>
      </c>
      <c r="F2376" s="21">
        <v>2505600</v>
      </c>
      <c r="G2376" s="20" t="s">
        <v>2470</v>
      </c>
      <c r="H2376" s="22">
        <v>422</v>
      </c>
      <c r="I2376" s="22">
        <v>844</v>
      </c>
      <c r="J2376" s="22">
        <v>614.67129999999997</v>
      </c>
      <c r="K2376" s="22">
        <v>1.0000000000000001E-5</v>
      </c>
      <c r="L2376" s="22">
        <v>422</v>
      </c>
      <c r="M2376" s="23">
        <v>26</v>
      </c>
      <c r="N2376" s="19" t="s">
        <v>44</v>
      </c>
      <c r="O2376" s="22">
        <v>11.17</v>
      </c>
      <c r="P2376" s="22">
        <v>81.67</v>
      </c>
      <c r="Q2376" s="22">
        <v>69.31</v>
      </c>
      <c r="R2376" s="22">
        <v>95.406300000000002</v>
      </c>
      <c r="S2376" s="22">
        <v>1.0000000000000001E-5</v>
      </c>
      <c r="T2376" s="22">
        <v>473.92160000000001</v>
      </c>
      <c r="U2376" s="22">
        <v>1.0000000000000001E-5</v>
      </c>
      <c r="V2376" s="22">
        <v>45.343400000000003</v>
      </c>
      <c r="W2376" s="22">
        <v>0</v>
      </c>
      <c r="X2376" s="22">
        <v>0</v>
      </c>
      <c r="Y2376" s="22">
        <v>0</v>
      </c>
      <c r="Z2376" s="22">
        <v>10</v>
      </c>
      <c r="AA2376" s="22">
        <v>0</v>
      </c>
      <c r="AB2376" s="22">
        <v>35</v>
      </c>
      <c r="AC2376" s="22">
        <v>53</v>
      </c>
      <c r="AD2376" s="22">
        <v>2</v>
      </c>
      <c r="AE2376" s="24">
        <v>100</v>
      </c>
      <c r="AF2376" s="19" t="s">
        <v>44</v>
      </c>
      <c r="AG2376" s="25">
        <v>0.25700000000000001</v>
      </c>
      <c r="AH2376" s="22">
        <v>185496.31</v>
      </c>
      <c r="AI2376" s="22">
        <v>199420.32</v>
      </c>
      <c r="AJ2376" s="22">
        <v>384916.63</v>
      </c>
      <c r="AK2376" s="21" t="s">
        <v>48</v>
      </c>
      <c r="AL2376" s="21" t="s">
        <v>7250</v>
      </c>
      <c r="AM2376" s="26" t="s">
        <v>48</v>
      </c>
      <c r="AN2376" s="27">
        <v>0</v>
      </c>
      <c r="AS2376">
        <f t="shared" si="74"/>
        <v>2502</v>
      </c>
      <c r="AT2376" t="str">
        <f t="shared" si="75"/>
        <v>Região Rural do Centro Sub-regional de Patos</v>
      </c>
      <c r="BE2376">
        <v>3113503</v>
      </c>
      <c r="BF2376">
        <v>31</v>
      </c>
      <c r="BG2376" t="s">
        <v>12888</v>
      </c>
      <c r="BH2376" t="s">
        <v>12889</v>
      </c>
      <c r="BI2376" t="s">
        <v>12823</v>
      </c>
      <c r="BJ2376" t="s">
        <v>13514</v>
      </c>
      <c r="BK2376">
        <v>3102</v>
      </c>
      <c r="BL2376" t="s">
        <v>13489</v>
      </c>
      <c r="BM2376" t="s">
        <v>13490</v>
      </c>
    </row>
    <row r="2377" spans="1:65" x14ac:dyDescent="0.25">
      <c r="A2377" s="17" t="s">
        <v>7034</v>
      </c>
      <c r="B2377" s="18">
        <v>1</v>
      </c>
      <c r="C2377" s="19" t="s">
        <v>7251</v>
      </c>
      <c r="D2377" s="20" t="s">
        <v>7217</v>
      </c>
      <c r="E2377" s="20" t="s">
        <v>7247</v>
      </c>
      <c r="F2377" s="21">
        <v>2505600</v>
      </c>
      <c r="G2377" s="20" t="s">
        <v>7252</v>
      </c>
      <c r="H2377" s="22">
        <v>1700</v>
      </c>
      <c r="I2377" s="22">
        <v>1586.6636000000001</v>
      </c>
      <c r="J2377" s="22">
        <v>1568.6636000000001</v>
      </c>
      <c r="K2377" s="22">
        <v>1700</v>
      </c>
      <c r="L2377" s="22">
        <v>1568.6636000000001</v>
      </c>
      <c r="M2377" s="23">
        <v>37</v>
      </c>
      <c r="N2377" s="19" t="s">
        <v>44</v>
      </c>
      <c r="O2377" s="22">
        <v>28.52</v>
      </c>
      <c r="P2377" s="22">
        <v>34.72</v>
      </c>
      <c r="Q2377" s="22">
        <v>69.569999999999993</v>
      </c>
      <c r="R2377" s="22">
        <v>201.63149999999999</v>
      </c>
      <c r="S2377" s="22">
        <v>1.0000000000000001E-5</v>
      </c>
      <c r="T2377" s="22">
        <v>1052.1773000000001</v>
      </c>
      <c r="U2377" s="22">
        <v>140.87299999999999</v>
      </c>
      <c r="V2377" s="22">
        <v>101.71639999999999</v>
      </c>
      <c r="W2377" s="22">
        <v>1E-4</v>
      </c>
      <c r="X2377" s="22">
        <v>1E-4</v>
      </c>
      <c r="Y2377" s="22">
        <v>1E-4</v>
      </c>
      <c r="Z2377" s="22">
        <v>1E-4</v>
      </c>
      <c r="AA2377" s="22">
        <v>41.54</v>
      </c>
      <c r="AB2377" s="22">
        <v>39.119999999999997</v>
      </c>
      <c r="AC2377" s="22">
        <v>1E-4</v>
      </c>
      <c r="AD2377" s="22">
        <v>19.34</v>
      </c>
      <c r="AE2377" s="24">
        <v>100.0005</v>
      </c>
      <c r="AF2377" s="19" t="s">
        <v>65</v>
      </c>
      <c r="AG2377" s="25">
        <v>0.27100000000000002</v>
      </c>
      <c r="AH2377" s="22">
        <v>99678.96</v>
      </c>
      <c r="AI2377" s="22">
        <v>316065.31</v>
      </c>
      <c r="AJ2377" s="22">
        <v>415744.27</v>
      </c>
      <c r="AK2377" s="21" t="s">
        <v>3494</v>
      </c>
      <c r="AL2377" s="21" t="s">
        <v>7253</v>
      </c>
      <c r="AM2377" s="26" t="s">
        <v>48</v>
      </c>
      <c r="AN2377" s="27">
        <v>80507.33</v>
      </c>
      <c r="AS2377">
        <f t="shared" si="74"/>
        <v>2502</v>
      </c>
      <c r="AT2377" t="str">
        <f t="shared" si="75"/>
        <v>Região Rural do Centro Sub-regional de Patos</v>
      </c>
      <c r="BE2377">
        <v>3113701</v>
      </c>
      <c r="BF2377">
        <v>31</v>
      </c>
      <c r="BG2377" t="s">
        <v>12888</v>
      </c>
      <c r="BH2377" t="s">
        <v>12889</v>
      </c>
      <c r="BI2377" t="s">
        <v>12823</v>
      </c>
      <c r="BJ2377" t="s">
        <v>13515</v>
      </c>
      <c r="BK2377">
        <v>3102</v>
      </c>
      <c r="BL2377" t="s">
        <v>13489</v>
      </c>
      <c r="BM2377" t="s">
        <v>13490</v>
      </c>
    </row>
    <row r="2378" spans="1:65" x14ac:dyDescent="0.25">
      <c r="A2378" s="17" t="s">
        <v>7034</v>
      </c>
      <c r="B2378" s="18">
        <v>1</v>
      </c>
      <c r="C2378" s="19" t="s">
        <v>7254</v>
      </c>
      <c r="D2378" s="20" t="s">
        <v>7217</v>
      </c>
      <c r="E2378" s="20" t="s">
        <v>7247</v>
      </c>
      <c r="F2378" s="21">
        <v>2505600</v>
      </c>
      <c r="G2378" s="20" t="s">
        <v>7255</v>
      </c>
      <c r="H2378" s="22">
        <v>1.0000000000000001E-5</v>
      </c>
      <c r="I2378" s="22">
        <v>550</v>
      </c>
      <c r="J2378" s="22">
        <v>535.16409999999996</v>
      </c>
      <c r="K2378" s="22">
        <v>535.16409999999996</v>
      </c>
      <c r="L2378" s="22">
        <v>535.16409999999996</v>
      </c>
      <c r="M2378" s="23">
        <v>26</v>
      </c>
      <c r="N2378" s="19" t="s">
        <v>44</v>
      </c>
      <c r="O2378" s="29">
        <v>9.73</v>
      </c>
      <c r="P2378" s="22">
        <v>55.77</v>
      </c>
      <c r="Q2378" s="22">
        <v>67.69</v>
      </c>
      <c r="R2378" s="22">
        <v>77.47</v>
      </c>
      <c r="S2378" s="22">
        <v>1.0000000000000001E-5</v>
      </c>
      <c r="T2378" s="22">
        <v>444.27629999999999</v>
      </c>
      <c r="U2378" s="22">
        <v>1.0000000000000001E-5</v>
      </c>
      <c r="V2378" s="22">
        <v>13.4178</v>
      </c>
      <c r="W2378" s="22">
        <v>0</v>
      </c>
      <c r="X2378" s="22">
        <v>0</v>
      </c>
      <c r="Y2378" s="22">
        <v>0</v>
      </c>
      <c r="Z2378" s="22">
        <v>3.21</v>
      </c>
      <c r="AA2378" s="22">
        <v>0</v>
      </c>
      <c r="AB2378" s="22">
        <v>13.93</v>
      </c>
      <c r="AC2378" s="22">
        <v>65.11</v>
      </c>
      <c r="AD2378" s="22">
        <v>17.75</v>
      </c>
      <c r="AE2378" s="24">
        <v>100</v>
      </c>
      <c r="AF2378" s="19" t="s">
        <v>57</v>
      </c>
      <c r="AG2378" s="25">
        <v>0.16700000000000001</v>
      </c>
      <c r="AH2378" s="22">
        <v>68102.070000000007</v>
      </c>
      <c r="AI2378" s="22">
        <v>89693.5</v>
      </c>
      <c r="AJ2378" s="22">
        <v>157795.57</v>
      </c>
      <c r="AK2378" s="21" t="s">
        <v>1911</v>
      </c>
      <c r="AL2378" s="21" t="s">
        <v>7256</v>
      </c>
      <c r="AM2378" s="26" t="s">
        <v>48</v>
      </c>
      <c r="AN2378" s="27">
        <v>0</v>
      </c>
      <c r="AS2378">
        <f t="shared" si="74"/>
        <v>2502</v>
      </c>
      <c r="AT2378" t="str">
        <f t="shared" si="75"/>
        <v>Região Rural do Centro Sub-regional de Patos</v>
      </c>
      <c r="BE2378">
        <v>3115458</v>
      </c>
      <c r="BF2378">
        <v>31</v>
      </c>
      <c r="BG2378" t="s">
        <v>12888</v>
      </c>
      <c r="BH2378" t="s">
        <v>12889</v>
      </c>
      <c r="BI2378" t="s">
        <v>12823</v>
      </c>
      <c r="BJ2378" t="s">
        <v>13516</v>
      </c>
      <c r="BK2378">
        <v>3102</v>
      </c>
      <c r="BL2378" t="s">
        <v>13489</v>
      </c>
      <c r="BM2378" t="s">
        <v>13490</v>
      </c>
    </row>
    <row r="2379" spans="1:65" x14ac:dyDescent="0.25">
      <c r="A2379" s="17" t="s">
        <v>7034</v>
      </c>
      <c r="B2379" s="18">
        <v>1</v>
      </c>
      <c r="C2379" s="19" t="s">
        <v>7257</v>
      </c>
      <c r="D2379" s="20" t="s">
        <v>7089</v>
      </c>
      <c r="E2379" s="20" t="s">
        <v>7258</v>
      </c>
      <c r="F2379" s="21">
        <v>2505709</v>
      </c>
      <c r="G2379" s="20" t="s">
        <v>7259</v>
      </c>
      <c r="H2379" s="22">
        <v>400</v>
      </c>
      <c r="I2379" s="22">
        <v>279</v>
      </c>
      <c r="J2379" s="22">
        <v>279.04000000000002</v>
      </c>
      <c r="K2379" s="22">
        <v>400</v>
      </c>
      <c r="L2379" s="22">
        <v>279.04000000000002</v>
      </c>
      <c r="M2379" s="23">
        <v>17</v>
      </c>
      <c r="N2379" s="19" t="s">
        <v>44</v>
      </c>
      <c r="O2379" s="22">
        <v>9.3000000000000007</v>
      </c>
      <c r="P2379" s="22">
        <v>9.6</v>
      </c>
      <c r="Q2379" s="22">
        <v>100</v>
      </c>
      <c r="R2379" s="22">
        <v>44.335799999999999</v>
      </c>
      <c r="S2379" s="22">
        <v>0</v>
      </c>
      <c r="T2379" s="22">
        <v>23.992999999999999</v>
      </c>
      <c r="U2379" s="22">
        <v>199.72380000000001</v>
      </c>
      <c r="V2379" s="22">
        <v>10.987399999999999</v>
      </c>
      <c r="W2379" s="22">
        <v>0</v>
      </c>
      <c r="X2379" s="22">
        <v>0</v>
      </c>
      <c r="Y2379" s="22">
        <v>0.8</v>
      </c>
      <c r="Z2379" s="22">
        <v>74.91</v>
      </c>
      <c r="AA2379" s="22">
        <v>0</v>
      </c>
      <c r="AB2379" s="22">
        <v>0</v>
      </c>
      <c r="AC2379" s="22">
        <v>0</v>
      </c>
      <c r="AD2379" s="22">
        <v>17.09</v>
      </c>
      <c r="AE2379" s="24">
        <v>92.8</v>
      </c>
      <c r="AF2379" s="19" t="s">
        <v>65</v>
      </c>
      <c r="AG2379" s="25">
        <v>0.50600000000000001</v>
      </c>
      <c r="AH2379" s="22">
        <v>71918.86</v>
      </c>
      <c r="AI2379" s="22">
        <v>76081.14</v>
      </c>
      <c r="AJ2379" s="22">
        <v>148000</v>
      </c>
      <c r="AK2379" s="21" t="s">
        <v>1613</v>
      </c>
      <c r="AL2379" s="21" t="s">
        <v>1068</v>
      </c>
      <c r="AM2379" s="26" t="s">
        <v>48</v>
      </c>
      <c r="AN2379" s="27">
        <v>0</v>
      </c>
      <c r="AS2379">
        <f t="shared" si="74"/>
        <v>2503</v>
      </c>
      <c r="AT2379" t="str">
        <f t="shared" si="75"/>
        <v>Região Rural da Capital Regional de Campina Grande</v>
      </c>
      <c r="BE2379">
        <v>3116100</v>
      </c>
      <c r="BF2379">
        <v>31</v>
      </c>
      <c r="BG2379" t="s">
        <v>12888</v>
      </c>
      <c r="BH2379" t="s">
        <v>12889</v>
      </c>
      <c r="BI2379" t="s">
        <v>12823</v>
      </c>
      <c r="BJ2379" t="s">
        <v>13517</v>
      </c>
      <c r="BK2379">
        <v>3102</v>
      </c>
      <c r="BL2379" t="s">
        <v>13489</v>
      </c>
      <c r="BM2379" t="s">
        <v>13490</v>
      </c>
    </row>
    <row r="2380" spans="1:65" x14ac:dyDescent="0.25">
      <c r="A2380" s="17" t="s">
        <v>7034</v>
      </c>
      <c r="B2380" s="18">
        <v>1</v>
      </c>
      <c r="C2380" s="19" t="s">
        <v>7260</v>
      </c>
      <c r="D2380" s="20" t="s">
        <v>7089</v>
      </c>
      <c r="E2380" s="20" t="s">
        <v>7258</v>
      </c>
      <c r="F2380" s="21">
        <v>2505709</v>
      </c>
      <c r="G2380" s="20" t="s">
        <v>7261</v>
      </c>
      <c r="H2380" s="22">
        <v>1654</v>
      </c>
      <c r="I2380" s="22">
        <v>2782.2</v>
      </c>
      <c r="J2380" s="22">
        <v>1394.6083000000001</v>
      </c>
      <c r="K2380" s="22">
        <v>1654</v>
      </c>
      <c r="L2380" s="22">
        <v>1394.6083000000001</v>
      </c>
      <c r="M2380" s="23">
        <v>39</v>
      </c>
      <c r="N2380" s="19" t="s">
        <v>44</v>
      </c>
      <c r="O2380" s="22">
        <v>46.48</v>
      </c>
      <c r="P2380" s="22">
        <v>43.75</v>
      </c>
      <c r="Q2380" s="22">
        <v>71.739999999999995</v>
      </c>
      <c r="R2380" s="22">
        <v>100</v>
      </c>
      <c r="S2380" s="22">
        <v>0</v>
      </c>
      <c r="T2380" s="22">
        <v>932.35829999999999</v>
      </c>
      <c r="U2380" s="22">
        <v>182.85</v>
      </c>
      <c r="V2380" s="22">
        <v>180</v>
      </c>
      <c r="W2380" s="22">
        <v>0</v>
      </c>
      <c r="X2380" s="22">
        <v>0</v>
      </c>
      <c r="Y2380" s="22">
        <v>10.75</v>
      </c>
      <c r="Z2380" s="22">
        <v>43.32</v>
      </c>
      <c r="AA2380" s="22">
        <v>0</v>
      </c>
      <c r="AB2380" s="22">
        <v>30.9</v>
      </c>
      <c r="AC2380" s="22">
        <v>10.02</v>
      </c>
      <c r="AD2380" s="22">
        <v>5.01</v>
      </c>
      <c r="AE2380" s="24">
        <v>100</v>
      </c>
      <c r="AF2380" s="19" t="s">
        <v>57</v>
      </c>
      <c r="AG2380" s="25">
        <v>0.38400000000000001</v>
      </c>
      <c r="AH2380" s="22">
        <v>179735.29</v>
      </c>
      <c r="AI2380" s="22">
        <v>222407.74</v>
      </c>
      <c r="AJ2380" s="22">
        <v>402143.03</v>
      </c>
      <c r="AK2380" s="21" t="s">
        <v>326</v>
      </c>
      <c r="AL2380" s="21" t="s">
        <v>1068</v>
      </c>
      <c r="AM2380" s="26" t="s">
        <v>48</v>
      </c>
      <c r="AN2380" s="27">
        <v>0</v>
      </c>
      <c r="AS2380">
        <f t="shared" si="74"/>
        <v>2503</v>
      </c>
      <c r="AT2380" t="str">
        <f t="shared" si="75"/>
        <v>Região Rural da Capital Regional de Campina Grande</v>
      </c>
      <c r="BE2380">
        <v>3117009</v>
      </c>
      <c r="BF2380">
        <v>31</v>
      </c>
      <c r="BG2380" t="s">
        <v>12888</v>
      </c>
      <c r="BH2380" t="s">
        <v>12889</v>
      </c>
      <c r="BI2380" t="s">
        <v>12823</v>
      </c>
      <c r="BJ2380" t="s">
        <v>13518</v>
      </c>
      <c r="BK2380">
        <v>3102</v>
      </c>
      <c r="BL2380" t="s">
        <v>13489</v>
      </c>
      <c r="BM2380" t="s">
        <v>13490</v>
      </c>
    </row>
    <row r="2381" spans="1:65" x14ac:dyDescent="0.25">
      <c r="A2381" s="17" t="s">
        <v>7034</v>
      </c>
      <c r="B2381" s="18">
        <v>1</v>
      </c>
      <c r="C2381" s="19" t="s">
        <v>7262</v>
      </c>
      <c r="D2381" s="20" t="s">
        <v>7089</v>
      </c>
      <c r="E2381" s="20" t="s">
        <v>7258</v>
      </c>
      <c r="F2381" s="21">
        <v>2505709</v>
      </c>
      <c r="G2381" s="20" t="s">
        <v>1508</v>
      </c>
      <c r="H2381" s="22">
        <v>840</v>
      </c>
      <c r="I2381" s="22">
        <v>920</v>
      </c>
      <c r="J2381" s="22">
        <v>1162.7947999999999</v>
      </c>
      <c r="K2381" s="22">
        <v>840</v>
      </c>
      <c r="L2381" s="22">
        <v>840</v>
      </c>
      <c r="M2381" s="28">
        <v>22</v>
      </c>
      <c r="N2381" s="19" t="s">
        <v>44</v>
      </c>
      <c r="O2381" s="22">
        <v>38.75</v>
      </c>
      <c r="P2381" s="22">
        <v>61.16</v>
      </c>
      <c r="Q2381" s="22">
        <v>100</v>
      </c>
      <c r="R2381" s="22">
        <v>200</v>
      </c>
      <c r="S2381" s="22">
        <v>0</v>
      </c>
      <c r="T2381" s="22">
        <v>705.79480000000001</v>
      </c>
      <c r="U2381" s="22">
        <v>277</v>
      </c>
      <c r="V2381" s="22">
        <v>180</v>
      </c>
      <c r="W2381" s="22">
        <v>0</v>
      </c>
      <c r="X2381" s="22">
        <v>0</v>
      </c>
      <c r="Y2381" s="22">
        <v>0</v>
      </c>
      <c r="Z2381" s="22">
        <v>30.09</v>
      </c>
      <c r="AA2381" s="22">
        <v>0</v>
      </c>
      <c r="AB2381" s="22">
        <v>44.13</v>
      </c>
      <c r="AC2381" s="22">
        <v>17.190000000000001</v>
      </c>
      <c r="AD2381" s="22">
        <v>8.59</v>
      </c>
      <c r="AE2381" s="24">
        <v>100</v>
      </c>
      <c r="AF2381" s="19" t="s">
        <v>57</v>
      </c>
      <c r="AG2381" s="25">
        <v>0.33500000000000002</v>
      </c>
      <c r="AH2381" s="22">
        <v>98184</v>
      </c>
      <c r="AI2381" s="22">
        <v>140675.28</v>
      </c>
      <c r="AJ2381" s="22">
        <v>238859.28</v>
      </c>
      <c r="AK2381" s="21" t="s">
        <v>1068</v>
      </c>
      <c r="AL2381" s="21" t="s">
        <v>1068</v>
      </c>
      <c r="AM2381" s="26" t="s">
        <v>48</v>
      </c>
      <c r="AN2381" s="27">
        <v>0</v>
      </c>
      <c r="AS2381">
        <f t="shared" si="74"/>
        <v>2503</v>
      </c>
      <c r="AT2381" t="str">
        <f t="shared" si="75"/>
        <v>Região Rural da Capital Regional de Campina Grande</v>
      </c>
      <c r="BE2381">
        <v>3119500</v>
      </c>
      <c r="BF2381">
        <v>31</v>
      </c>
      <c r="BG2381" t="s">
        <v>12888</v>
      </c>
      <c r="BH2381" t="s">
        <v>12889</v>
      </c>
      <c r="BI2381" t="s">
        <v>12823</v>
      </c>
      <c r="BJ2381" t="s">
        <v>13519</v>
      </c>
      <c r="BK2381">
        <v>3102</v>
      </c>
      <c r="BL2381" t="s">
        <v>13489</v>
      </c>
      <c r="BM2381" t="s">
        <v>13490</v>
      </c>
    </row>
    <row r="2382" spans="1:65" x14ac:dyDescent="0.25">
      <c r="A2382" s="17" t="s">
        <v>7034</v>
      </c>
      <c r="B2382" s="18">
        <v>1</v>
      </c>
      <c r="C2382" s="19" t="s">
        <v>7263</v>
      </c>
      <c r="D2382" s="20" t="s">
        <v>7089</v>
      </c>
      <c r="E2382" s="20" t="s">
        <v>7258</v>
      </c>
      <c r="F2382" s="21">
        <v>2505709</v>
      </c>
      <c r="G2382" s="20" t="s">
        <v>7264</v>
      </c>
      <c r="H2382" s="22">
        <v>500</v>
      </c>
      <c r="I2382" s="22">
        <v>500</v>
      </c>
      <c r="J2382" s="22">
        <v>464.02170000000001</v>
      </c>
      <c r="K2382" s="22">
        <v>500</v>
      </c>
      <c r="L2382" s="22">
        <v>464.02170000000001</v>
      </c>
      <c r="M2382" s="23">
        <v>31</v>
      </c>
      <c r="N2382" s="19" t="s">
        <v>44</v>
      </c>
      <c r="O2382" s="22">
        <v>15.4</v>
      </c>
      <c r="P2382" s="22">
        <v>0</v>
      </c>
      <c r="Q2382" s="22">
        <v>0</v>
      </c>
      <c r="R2382" s="22">
        <v>107.86960000000001</v>
      </c>
      <c r="S2382" s="22">
        <v>0</v>
      </c>
      <c r="T2382" s="22">
        <v>78.290000000000006</v>
      </c>
      <c r="U2382" s="22">
        <v>270.30700000000002</v>
      </c>
      <c r="V2382" s="22">
        <v>7.5551000000000004</v>
      </c>
      <c r="W2382" s="22">
        <v>0</v>
      </c>
      <c r="X2382" s="22">
        <v>0</v>
      </c>
      <c r="Y2382" s="22">
        <v>10</v>
      </c>
      <c r="Z2382" s="22">
        <v>65.58</v>
      </c>
      <c r="AA2382" s="22">
        <v>0</v>
      </c>
      <c r="AB2382" s="22">
        <v>0</v>
      </c>
      <c r="AC2382" s="22">
        <v>0</v>
      </c>
      <c r="AD2382" s="22">
        <v>24.42</v>
      </c>
      <c r="AE2382" s="24">
        <v>100</v>
      </c>
      <c r="AF2382" s="19" t="s">
        <v>65</v>
      </c>
      <c r="AG2382" s="25">
        <v>0.48799999999999999</v>
      </c>
      <c r="AH2382" s="22">
        <v>40237.769999999997</v>
      </c>
      <c r="AI2382" s="22">
        <v>101762.23</v>
      </c>
      <c r="AJ2382" s="22">
        <v>142000</v>
      </c>
      <c r="AK2382" s="21" t="s">
        <v>7050</v>
      </c>
      <c r="AL2382" s="21" t="s">
        <v>72</v>
      </c>
      <c r="AM2382" s="26" t="s">
        <v>48</v>
      </c>
      <c r="AN2382" s="27">
        <v>0</v>
      </c>
      <c r="AS2382">
        <f t="shared" si="74"/>
        <v>2503</v>
      </c>
      <c r="AT2382" t="str">
        <f t="shared" si="75"/>
        <v>Região Rural da Capital Regional de Campina Grande</v>
      </c>
      <c r="BE2382">
        <v>3120151</v>
      </c>
      <c r="BF2382">
        <v>31</v>
      </c>
      <c r="BG2382" t="s">
        <v>12888</v>
      </c>
      <c r="BH2382" t="s">
        <v>12889</v>
      </c>
      <c r="BI2382" t="s">
        <v>12823</v>
      </c>
      <c r="BJ2382" t="s">
        <v>13520</v>
      </c>
      <c r="BK2382">
        <v>3102</v>
      </c>
      <c r="BL2382" t="s">
        <v>13489</v>
      </c>
      <c r="BM2382" t="s">
        <v>13490</v>
      </c>
    </row>
    <row r="2383" spans="1:65" x14ac:dyDescent="0.25">
      <c r="A2383" s="17" t="s">
        <v>7034</v>
      </c>
      <c r="B2383" s="18">
        <v>1</v>
      </c>
      <c r="C2383" s="19" t="s">
        <v>7265</v>
      </c>
      <c r="D2383" s="20" t="s">
        <v>7089</v>
      </c>
      <c r="E2383" s="20" t="s">
        <v>7258</v>
      </c>
      <c r="F2383" s="21">
        <v>2505709</v>
      </c>
      <c r="G2383" s="20" t="s">
        <v>7266</v>
      </c>
      <c r="H2383" s="22">
        <v>100</v>
      </c>
      <c r="I2383" s="22">
        <v>38</v>
      </c>
      <c r="J2383" s="22">
        <v>81.042400000000001</v>
      </c>
      <c r="K2383" s="22">
        <v>100</v>
      </c>
      <c r="L2383" s="22">
        <v>81.042400000000001</v>
      </c>
      <c r="M2383" s="23">
        <v>33</v>
      </c>
      <c r="N2383" s="19" t="s">
        <v>44</v>
      </c>
      <c r="O2383" s="22">
        <v>2.14</v>
      </c>
      <c r="P2383" s="22">
        <v>0</v>
      </c>
      <c r="Q2383" s="22">
        <v>0</v>
      </c>
      <c r="R2383" s="22">
        <v>15.694100000000001</v>
      </c>
      <c r="S2383" s="22">
        <v>0</v>
      </c>
      <c r="T2383" s="22">
        <v>0</v>
      </c>
      <c r="U2383" s="22">
        <v>57.830300000000001</v>
      </c>
      <c r="V2383" s="22">
        <v>1.1520999999999999</v>
      </c>
      <c r="W2383" s="22">
        <v>0</v>
      </c>
      <c r="X2383" s="22">
        <v>0</v>
      </c>
      <c r="Y2383" s="22">
        <v>0</v>
      </c>
      <c r="Z2383" s="22">
        <v>79.75</v>
      </c>
      <c r="AA2383" s="22">
        <v>0</v>
      </c>
      <c r="AB2383" s="22">
        <v>0</v>
      </c>
      <c r="AC2383" s="22">
        <v>0</v>
      </c>
      <c r="AD2383" s="22">
        <v>20.239999999999998</v>
      </c>
      <c r="AE2383" s="24">
        <v>99.99</v>
      </c>
      <c r="AF2383" s="19" t="s">
        <v>57</v>
      </c>
      <c r="AG2383" s="25">
        <v>0.40600000000000003</v>
      </c>
      <c r="AH2383" s="22">
        <v>8752.2800000000007</v>
      </c>
      <c r="AI2383" s="22">
        <v>13600.75</v>
      </c>
      <c r="AJ2383" s="22">
        <v>22353.03</v>
      </c>
      <c r="AK2383" s="21" t="s">
        <v>3885</v>
      </c>
      <c r="AL2383" s="21" t="s">
        <v>7267</v>
      </c>
      <c r="AM2383" s="26" t="s">
        <v>48</v>
      </c>
      <c r="AN2383" s="27">
        <v>0</v>
      </c>
      <c r="AS2383">
        <f t="shared" si="74"/>
        <v>2503</v>
      </c>
      <c r="AT2383" t="str">
        <f t="shared" si="75"/>
        <v>Região Rural da Capital Regional de Campina Grande</v>
      </c>
      <c r="BE2383">
        <v>3122454</v>
      </c>
      <c r="BF2383">
        <v>31</v>
      </c>
      <c r="BG2383" t="s">
        <v>12888</v>
      </c>
      <c r="BH2383" t="s">
        <v>12889</v>
      </c>
      <c r="BI2383" t="s">
        <v>12823</v>
      </c>
      <c r="BJ2383" t="s">
        <v>13521</v>
      </c>
      <c r="BK2383">
        <v>3102</v>
      </c>
      <c r="BL2383" t="s">
        <v>13489</v>
      </c>
      <c r="BM2383" t="s">
        <v>13490</v>
      </c>
    </row>
    <row r="2384" spans="1:65" x14ac:dyDescent="0.25">
      <c r="A2384" s="17" t="s">
        <v>7034</v>
      </c>
      <c r="B2384" s="18">
        <v>1</v>
      </c>
      <c r="C2384" s="19" t="s">
        <v>7268</v>
      </c>
      <c r="D2384" s="20" t="s">
        <v>7109</v>
      </c>
      <c r="E2384" s="20" t="s">
        <v>7109</v>
      </c>
      <c r="F2384" s="21">
        <v>2506004</v>
      </c>
      <c r="G2384" s="20" t="s">
        <v>7269</v>
      </c>
      <c r="H2384" s="22">
        <v>201</v>
      </c>
      <c r="I2384" s="22">
        <v>201</v>
      </c>
      <c r="J2384" s="22">
        <v>300.38729999999998</v>
      </c>
      <c r="K2384" s="22">
        <v>201</v>
      </c>
      <c r="L2384" s="22">
        <v>201</v>
      </c>
      <c r="M2384" s="23">
        <v>54</v>
      </c>
      <c r="N2384" s="19" t="s">
        <v>44</v>
      </c>
      <c r="O2384" s="22">
        <v>1E-3</v>
      </c>
      <c r="P2384" s="22">
        <v>54.2</v>
      </c>
      <c r="Q2384" s="22">
        <v>64.3</v>
      </c>
      <c r="R2384" s="22">
        <v>1.0000000000000001E-5</v>
      </c>
      <c r="S2384" s="22">
        <v>1.0000000000000001E-5</v>
      </c>
      <c r="T2384" s="22">
        <v>149.5</v>
      </c>
      <c r="U2384" s="22">
        <v>127.3783</v>
      </c>
      <c r="V2384" s="22">
        <v>23.5</v>
      </c>
      <c r="W2384" s="22">
        <v>1E-3</v>
      </c>
      <c r="X2384" s="22">
        <v>1E-3</v>
      </c>
      <c r="Y2384" s="22">
        <v>1E-3</v>
      </c>
      <c r="Z2384" s="22">
        <v>20</v>
      </c>
      <c r="AA2384" s="22">
        <v>65</v>
      </c>
      <c r="AB2384" s="22">
        <v>1E-3</v>
      </c>
      <c r="AC2384" s="22">
        <v>1E-3</v>
      </c>
      <c r="AD2384" s="22">
        <v>15</v>
      </c>
      <c r="AE2384" s="24">
        <v>100.00500000000001</v>
      </c>
      <c r="AF2384" s="19" t="s">
        <v>65</v>
      </c>
      <c r="AG2384" s="25">
        <v>0.46800000000000003</v>
      </c>
      <c r="AH2384" s="22">
        <v>145763</v>
      </c>
      <c r="AI2384" s="22">
        <v>98184.67</v>
      </c>
      <c r="AJ2384" s="22">
        <v>243947.66999999998</v>
      </c>
      <c r="AK2384" s="21" t="s">
        <v>7071</v>
      </c>
      <c r="AL2384" s="21" t="s">
        <v>6718</v>
      </c>
      <c r="AM2384" s="26" t="s">
        <v>48</v>
      </c>
      <c r="AN2384" s="27">
        <v>0</v>
      </c>
      <c r="AS2384">
        <f t="shared" si="74"/>
        <v>2503</v>
      </c>
      <c r="AT2384" t="str">
        <f t="shared" si="75"/>
        <v>Região Rural da Capital Regional de Campina Grande</v>
      </c>
      <c r="BE2384">
        <v>3125606</v>
      </c>
      <c r="BF2384">
        <v>31</v>
      </c>
      <c r="BG2384" t="s">
        <v>12888</v>
      </c>
      <c r="BH2384" t="s">
        <v>12889</v>
      </c>
      <c r="BI2384" t="s">
        <v>12823</v>
      </c>
      <c r="BJ2384" t="s">
        <v>13522</v>
      </c>
      <c r="BK2384">
        <v>3102</v>
      </c>
      <c r="BL2384" t="s">
        <v>13489</v>
      </c>
      <c r="BM2384" t="s">
        <v>13490</v>
      </c>
    </row>
    <row r="2385" spans="1:65" x14ac:dyDescent="0.25">
      <c r="A2385" s="17" t="s">
        <v>7034</v>
      </c>
      <c r="B2385" s="18">
        <v>1</v>
      </c>
      <c r="C2385" s="19" t="s">
        <v>7270</v>
      </c>
      <c r="D2385" s="20" t="s">
        <v>7147</v>
      </c>
      <c r="E2385" s="20" t="s">
        <v>7271</v>
      </c>
      <c r="F2385" s="21">
        <v>2506103</v>
      </c>
      <c r="G2385" s="20" t="s">
        <v>7272</v>
      </c>
      <c r="H2385" s="22">
        <v>884.92</v>
      </c>
      <c r="I2385" s="22">
        <v>884.92</v>
      </c>
      <c r="J2385" s="22">
        <v>871.94759999999997</v>
      </c>
      <c r="K2385" s="22">
        <v>884.92</v>
      </c>
      <c r="L2385" s="22">
        <v>871.94759999999997</v>
      </c>
      <c r="M2385" s="23">
        <v>33</v>
      </c>
      <c r="N2385" s="19" t="s">
        <v>44</v>
      </c>
      <c r="O2385" s="22">
        <v>43.59</v>
      </c>
      <c r="P2385" s="22">
        <v>1E-3</v>
      </c>
      <c r="Q2385" s="22">
        <v>1E-3</v>
      </c>
      <c r="R2385" s="22">
        <v>59.615299999999998</v>
      </c>
      <c r="S2385" s="22">
        <v>1.0000000000000001E-5</v>
      </c>
      <c r="T2385" s="22">
        <v>1.0000000000000001E-5</v>
      </c>
      <c r="U2385" s="22">
        <v>743.91830000000004</v>
      </c>
      <c r="V2385" s="22">
        <v>27.628399999999999</v>
      </c>
      <c r="W2385" s="22">
        <v>1E-3</v>
      </c>
      <c r="X2385" s="22">
        <v>1E-3</v>
      </c>
      <c r="Y2385" s="22">
        <v>5.15</v>
      </c>
      <c r="Z2385" s="22">
        <v>55.3</v>
      </c>
      <c r="AA2385" s="22">
        <v>1E-3</v>
      </c>
      <c r="AB2385" s="22">
        <v>20.8</v>
      </c>
      <c r="AC2385" s="22">
        <v>1E-3</v>
      </c>
      <c r="AD2385" s="22">
        <v>18.75</v>
      </c>
      <c r="AE2385" s="24">
        <v>100.004</v>
      </c>
      <c r="AF2385" s="19" t="s">
        <v>65</v>
      </c>
      <c r="AG2385" s="25">
        <v>0.46500000000000002</v>
      </c>
      <c r="AH2385" s="22">
        <v>161304.95999999999</v>
      </c>
      <c r="AI2385" s="22">
        <v>266376.61</v>
      </c>
      <c r="AJ2385" s="22">
        <v>427681.56999999995</v>
      </c>
      <c r="AK2385" s="30" t="s">
        <v>7273</v>
      </c>
      <c r="AL2385" s="21" t="s">
        <v>3846</v>
      </c>
      <c r="AM2385" s="26" t="s">
        <v>48</v>
      </c>
      <c r="AN2385" s="27">
        <v>0</v>
      </c>
      <c r="AS2385">
        <f t="shared" si="74"/>
        <v>2503</v>
      </c>
      <c r="AT2385" t="str">
        <f t="shared" si="75"/>
        <v>Região Rural da Capital Regional de Campina Grande</v>
      </c>
      <c r="BE2385">
        <v>3126505</v>
      </c>
      <c r="BF2385">
        <v>31</v>
      </c>
      <c r="BG2385" t="s">
        <v>12888</v>
      </c>
      <c r="BH2385" t="s">
        <v>12889</v>
      </c>
      <c r="BI2385" t="s">
        <v>12823</v>
      </c>
      <c r="BJ2385" t="s">
        <v>13523</v>
      </c>
      <c r="BK2385">
        <v>3102</v>
      </c>
      <c r="BL2385" t="s">
        <v>13489</v>
      </c>
      <c r="BM2385" t="s">
        <v>13490</v>
      </c>
    </row>
    <row r="2386" spans="1:65" x14ac:dyDescent="0.25">
      <c r="A2386" s="17" t="s">
        <v>7034</v>
      </c>
      <c r="B2386" s="18">
        <v>1</v>
      </c>
      <c r="C2386" s="19" t="s">
        <v>7274</v>
      </c>
      <c r="D2386" s="20" t="s">
        <v>7059</v>
      </c>
      <c r="E2386" s="20" t="s">
        <v>7059</v>
      </c>
      <c r="F2386" s="21">
        <v>2506301</v>
      </c>
      <c r="G2386" s="20" t="s">
        <v>5314</v>
      </c>
      <c r="H2386" s="22">
        <v>691</v>
      </c>
      <c r="I2386" s="22">
        <v>691</v>
      </c>
      <c r="J2386" s="22">
        <v>568.81619999999998</v>
      </c>
      <c r="K2386" s="22">
        <v>691</v>
      </c>
      <c r="L2386" s="22">
        <v>568.81619999999998</v>
      </c>
      <c r="M2386" s="23">
        <v>54</v>
      </c>
      <c r="N2386" s="19" t="s">
        <v>44</v>
      </c>
      <c r="O2386" s="29">
        <v>16.25</v>
      </c>
      <c r="P2386" s="22">
        <v>76.209999999999994</v>
      </c>
      <c r="Q2386" s="22">
        <v>100</v>
      </c>
      <c r="R2386" s="22">
        <v>15.5</v>
      </c>
      <c r="S2386" s="22">
        <v>0</v>
      </c>
      <c r="T2386" s="22">
        <v>444.31599999999997</v>
      </c>
      <c r="U2386" s="22">
        <v>124.3142</v>
      </c>
      <c r="V2386" s="22">
        <v>20</v>
      </c>
      <c r="W2386" s="22">
        <v>0</v>
      </c>
      <c r="X2386" s="22">
        <v>0</v>
      </c>
      <c r="Y2386" s="22">
        <v>35</v>
      </c>
      <c r="Z2386" s="22">
        <v>55.24</v>
      </c>
      <c r="AA2386" s="22">
        <v>0</v>
      </c>
      <c r="AB2386" s="22">
        <v>0</v>
      </c>
      <c r="AC2386" s="22">
        <v>0</v>
      </c>
      <c r="AD2386" s="22">
        <v>9.76</v>
      </c>
      <c r="AE2386" s="24">
        <v>100.00000000000001</v>
      </c>
      <c r="AF2386" s="19" t="s">
        <v>65</v>
      </c>
      <c r="AG2386" s="25">
        <v>0.55300000000000005</v>
      </c>
      <c r="AH2386" s="22">
        <v>138640.63</v>
      </c>
      <c r="AI2386" s="22">
        <v>248339.49</v>
      </c>
      <c r="AJ2386" s="22">
        <v>386980.12</v>
      </c>
      <c r="AK2386" s="21" t="s">
        <v>69</v>
      </c>
      <c r="AL2386" s="21" t="s">
        <v>1707</v>
      </c>
      <c r="AM2386" s="26" t="s">
        <v>48</v>
      </c>
      <c r="AN2386" s="27">
        <v>0</v>
      </c>
      <c r="AS2386">
        <f t="shared" si="74"/>
        <v>2503</v>
      </c>
      <c r="AT2386" t="str">
        <f t="shared" si="75"/>
        <v>Região Rural da Capital Regional de Campina Grande</v>
      </c>
      <c r="BE2386">
        <v>3126752</v>
      </c>
      <c r="BF2386">
        <v>31</v>
      </c>
      <c r="BG2386" t="s">
        <v>12888</v>
      </c>
      <c r="BH2386" t="s">
        <v>12889</v>
      </c>
      <c r="BI2386" t="s">
        <v>12823</v>
      </c>
      <c r="BJ2386" t="s">
        <v>13524</v>
      </c>
      <c r="BK2386">
        <v>3102</v>
      </c>
      <c r="BL2386" t="s">
        <v>13489</v>
      </c>
      <c r="BM2386" t="s">
        <v>13490</v>
      </c>
    </row>
    <row r="2387" spans="1:65" x14ac:dyDescent="0.25">
      <c r="A2387" s="17" t="s">
        <v>7034</v>
      </c>
      <c r="B2387" s="18">
        <v>1</v>
      </c>
      <c r="C2387" s="19" t="s">
        <v>7275</v>
      </c>
      <c r="D2387" s="20" t="s">
        <v>7276</v>
      </c>
      <c r="E2387" s="20" t="s">
        <v>7277</v>
      </c>
      <c r="F2387" s="21">
        <v>2506400</v>
      </c>
      <c r="G2387" s="20" t="s">
        <v>7278</v>
      </c>
      <c r="H2387" s="22">
        <v>576.08749999999998</v>
      </c>
      <c r="I2387" s="22">
        <v>576</v>
      </c>
      <c r="J2387" s="22">
        <v>575.73239999999998</v>
      </c>
      <c r="K2387" s="22">
        <v>576.08749999999998</v>
      </c>
      <c r="L2387" s="22">
        <v>575.73239999999998</v>
      </c>
      <c r="M2387" s="28">
        <v>19</v>
      </c>
      <c r="N2387" s="19" t="s">
        <v>44</v>
      </c>
      <c r="O2387" s="22">
        <v>16.440000000000001</v>
      </c>
      <c r="P2387" s="22">
        <v>67.489999999999995</v>
      </c>
      <c r="Q2387" s="22">
        <v>100</v>
      </c>
      <c r="R2387" s="22">
        <v>26.28</v>
      </c>
      <c r="S2387" s="22">
        <v>130.91</v>
      </c>
      <c r="T2387" s="22">
        <v>5.57</v>
      </c>
      <c r="U2387" s="22">
        <v>400.87240000000003</v>
      </c>
      <c r="V2387" s="22">
        <v>12.12</v>
      </c>
      <c r="W2387" s="22">
        <v>0</v>
      </c>
      <c r="X2387" s="22">
        <v>0</v>
      </c>
      <c r="Y2387" s="22">
        <v>0</v>
      </c>
      <c r="Z2387" s="22">
        <v>66.67</v>
      </c>
      <c r="AA2387" s="22">
        <v>0</v>
      </c>
      <c r="AB2387" s="22">
        <v>9.7899999999999991</v>
      </c>
      <c r="AC2387" s="22">
        <v>0</v>
      </c>
      <c r="AD2387" s="22">
        <v>23.54</v>
      </c>
      <c r="AE2387" s="24">
        <v>100</v>
      </c>
      <c r="AF2387" s="19" t="s">
        <v>44</v>
      </c>
      <c r="AG2387" s="25">
        <v>0.372</v>
      </c>
      <c r="AH2387" s="22">
        <v>213389.84</v>
      </c>
      <c r="AI2387" s="22">
        <v>1213465.42</v>
      </c>
      <c r="AJ2387" s="22">
        <v>1426855.26</v>
      </c>
      <c r="AK2387" s="21" t="s">
        <v>135</v>
      </c>
      <c r="AL2387" s="21" t="s">
        <v>91</v>
      </c>
      <c r="AM2387" s="26" t="s">
        <v>48</v>
      </c>
      <c r="AN2387" s="27">
        <v>0</v>
      </c>
      <c r="AS2387">
        <f t="shared" si="74"/>
        <v>2503</v>
      </c>
      <c r="AT2387" t="str">
        <f t="shared" si="75"/>
        <v>Região Rural da Capital Regional de Campina Grande</v>
      </c>
      <c r="BE2387">
        <v>3126802</v>
      </c>
      <c r="BF2387">
        <v>31</v>
      </c>
      <c r="BG2387" t="s">
        <v>12888</v>
      </c>
      <c r="BH2387" t="s">
        <v>12889</v>
      </c>
      <c r="BI2387" t="s">
        <v>12823</v>
      </c>
      <c r="BJ2387" t="s">
        <v>13525</v>
      </c>
      <c r="BK2387">
        <v>3102</v>
      </c>
      <c r="BL2387" t="s">
        <v>13489</v>
      </c>
      <c r="BM2387" t="s">
        <v>13490</v>
      </c>
    </row>
    <row r="2388" spans="1:65" x14ac:dyDescent="0.25">
      <c r="A2388" s="17" t="s">
        <v>7034</v>
      </c>
      <c r="B2388" s="18">
        <v>1</v>
      </c>
      <c r="C2388" s="19" t="s">
        <v>7279</v>
      </c>
      <c r="D2388" s="20" t="s">
        <v>7280</v>
      </c>
      <c r="E2388" s="20" t="s">
        <v>7281</v>
      </c>
      <c r="F2388" s="21">
        <v>2506707</v>
      </c>
      <c r="G2388" s="20" t="s">
        <v>7282</v>
      </c>
      <c r="H2388" s="22">
        <v>609.99670000000003</v>
      </c>
      <c r="I2388" s="22">
        <v>609.9</v>
      </c>
      <c r="J2388" s="22">
        <v>643.68629999999996</v>
      </c>
      <c r="K2388" s="22">
        <v>609.99670000000003</v>
      </c>
      <c r="L2388" s="22">
        <v>609.99670000000003</v>
      </c>
      <c r="M2388" s="23">
        <v>16</v>
      </c>
      <c r="N2388" s="19" t="s">
        <v>44</v>
      </c>
      <c r="O2388" s="22">
        <v>16.09</v>
      </c>
      <c r="P2388" s="22">
        <v>63.87</v>
      </c>
      <c r="Q2388" s="22">
        <v>69.569999999999993</v>
      </c>
      <c r="R2388" s="22">
        <v>18.872900000000001</v>
      </c>
      <c r="S2388" s="22">
        <v>1.0000000000000001E-5</v>
      </c>
      <c r="T2388" s="22">
        <v>17.968900000000001</v>
      </c>
      <c r="U2388" s="22">
        <v>212.4811</v>
      </c>
      <c r="V2388" s="22">
        <v>1.0000000000000001E-5</v>
      </c>
      <c r="W2388" s="22">
        <v>1E-3</v>
      </c>
      <c r="X2388" s="22"/>
      <c r="Y2388" s="22">
        <v>5</v>
      </c>
      <c r="Z2388" s="22">
        <v>60</v>
      </c>
      <c r="AA2388" s="22">
        <v>35</v>
      </c>
      <c r="AB2388" s="22">
        <v>1E-3</v>
      </c>
      <c r="AC2388" s="22">
        <v>1E-3</v>
      </c>
      <c r="AD2388" s="22">
        <v>1E-3</v>
      </c>
      <c r="AE2388" s="24"/>
      <c r="AF2388" s="19" t="s">
        <v>44</v>
      </c>
      <c r="AG2388" s="25">
        <v>0.44900000000000001</v>
      </c>
      <c r="AH2388" s="22">
        <v>154349.07999999999</v>
      </c>
      <c r="AI2388" s="22">
        <v>41791.699999999997</v>
      </c>
      <c r="AJ2388" s="22">
        <v>196140.77999999997</v>
      </c>
      <c r="AK2388" s="21" t="s">
        <v>5965</v>
      </c>
      <c r="AL2388" s="21" t="s">
        <v>210</v>
      </c>
      <c r="AM2388" s="26" t="s">
        <v>48</v>
      </c>
      <c r="AN2388" s="27">
        <v>0</v>
      </c>
      <c r="AS2388">
        <f t="shared" si="74"/>
        <v>2502</v>
      </c>
      <c r="AT2388" t="str">
        <f t="shared" si="75"/>
        <v>Região Rural do Centro Sub-regional de Patos</v>
      </c>
      <c r="BE2388">
        <v>3127057</v>
      </c>
      <c r="BF2388">
        <v>31</v>
      </c>
      <c r="BG2388" t="s">
        <v>12888</v>
      </c>
      <c r="BH2388" t="s">
        <v>12889</v>
      </c>
      <c r="BI2388" t="s">
        <v>12823</v>
      </c>
      <c r="BJ2388" t="s">
        <v>13526</v>
      </c>
      <c r="BK2388">
        <v>3102</v>
      </c>
      <c r="BL2388" t="s">
        <v>13489</v>
      </c>
      <c r="BM2388" t="s">
        <v>13490</v>
      </c>
    </row>
    <row r="2389" spans="1:65" x14ac:dyDescent="0.25">
      <c r="A2389" s="17" t="s">
        <v>7034</v>
      </c>
      <c r="B2389" s="18">
        <v>1</v>
      </c>
      <c r="C2389" s="19" t="s">
        <v>7283</v>
      </c>
      <c r="D2389" s="20" t="s">
        <v>7276</v>
      </c>
      <c r="E2389" s="20" t="s">
        <v>7284</v>
      </c>
      <c r="F2389" s="21">
        <v>2506806</v>
      </c>
      <c r="G2389" s="20" t="s">
        <v>7285</v>
      </c>
      <c r="H2389" s="22">
        <v>901.048</v>
      </c>
      <c r="I2389" s="22">
        <v>900.5</v>
      </c>
      <c r="J2389" s="22">
        <v>900.59339999999997</v>
      </c>
      <c r="K2389" s="22">
        <v>901.048</v>
      </c>
      <c r="L2389" s="22">
        <v>901.048</v>
      </c>
      <c r="M2389" s="23">
        <v>41</v>
      </c>
      <c r="N2389" s="19" t="s">
        <v>44</v>
      </c>
      <c r="O2389" s="22">
        <v>22.51</v>
      </c>
      <c r="P2389" s="22">
        <v>39.25</v>
      </c>
      <c r="Q2389" s="22">
        <v>100</v>
      </c>
      <c r="R2389" s="22">
        <v>0</v>
      </c>
      <c r="S2389" s="22">
        <v>0</v>
      </c>
      <c r="T2389" s="22">
        <v>328.7903</v>
      </c>
      <c r="U2389" s="22">
        <v>494.10590000000002</v>
      </c>
      <c r="V2389" s="22">
        <v>77.697199999999995</v>
      </c>
      <c r="W2389" s="22">
        <v>0</v>
      </c>
      <c r="X2389" s="22">
        <v>0</v>
      </c>
      <c r="Y2389" s="22">
        <v>0</v>
      </c>
      <c r="Z2389" s="22">
        <v>90</v>
      </c>
      <c r="AA2389" s="22">
        <v>0</v>
      </c>
      <c r="AB2389" s="22">
        <v>10</v>
      </c>
      <c r="AC2389" s="22">
        <v>0</v>
      </c>
      <c r="AD2389" s="22">
        <v>0</v>
      </c>
      <c r="AE2389" s="24">
        <v>100</v>
      </c>
      <c r="AF2389" s="19" t="s">
        <v>57</v>
      </c>
      <c r="AG2389" s="25">
        <v>0.442</v>
      </c>
      <c r="AH2389" s="22">
        <v>138742.04999999999</v>
      </c>
      <c r="AI2389" s="22">
        <v>194857.95</v>
      </c>
      <c r="AJ2389" s="22">
        <v>333600</v>
      </c>
      <c r="AK2389" s="21" t="s">
        <v>6575</v>
      </c>
      <c r="AL2389" s="21" t="s">
        <v>69</v>
      </c>
      <c r="AM2389" s="26" t="s">
        <v>48</v>
      </c>
      <c r="AN2389" s="27">
        <v>0</v>
      </c>
      <c r="AS2389">
        <f t="shared" si="74"/>
        <v>2503</v>
      </c>
      <c r="AT2389" t="str">
        <f t="shared" si="75"/>
        <v>Região Rural da Capital Regional de Campina Grande</v>
      </c>
      <c r="BE2389">
        <v>3132305</v>
      </c>
      <c r="BF2389">
        <v>31</v>
      </c>
      <c r="BG2389" t="s">
        <v>12888</v>
      </c>
      <c r="BH2389" t="s">
        <v>12889</v>
      </c>
      <c r="BI2389" t="s">
        <v>12823</v>
      </c>
      <c r="BJ2389" t="s">
        <v>13527</v>
      </c>
      <c r="BK2389">
        <v>3102</v>
      </c>
      <c r="BL2389" t="s">
        <v>13489</v>
      </c>
      <c r="BM2389" t="s">
        <v>13490</v>
      </c>
    </row>
    <row r="2390" spans="1:65" x14ac:dyDescent="0.25">
      <c r="A2390" s="17" t="s">
        <v>7034</v>
      </c>
      <c r="B2390" s="18">
        <v>1</v>
      </c>
      <c r="C2390" s="19" t="s">
        <v>7286</v>
      </c>
      <c r="D2390" s="20" t="s">
        <v>7276</v>
      </c>
      <c r="E2390" s="20" t="s">
        <v>7276</v>
      </c>
      <c r="F2390" s="21">
        <v>2506905</v>
      </c>
      <c r="G2390" s="20" t="s">
        <v>7287</v>
      </c>
      <c r="H2390" s="22">
        <v>756</v>
      </c>
      <c r="I2390" s="22">
        <v>757.5</v>
      </c>
      <c r="J2390" s="22">
        <v>672.53890000000001</v>
      </c>
      <c r="K2390" s="22">
        <v>672.53890000000001</v>
      </c>
      <c r="L2390" s="22">
        <v>672.53890000000001</v>
      </c>
      <c r="M2390" s="23">
        <v>30</v>
      </c>
      <c r="N2390" s="19" t="s">
        <v>44</v>
      </c>
      <c r="O2390" s="22">
        <v>22.42</v>
      </c>
      <c r="P2390" s="22">
        <v>38.630000000000003</v>
      </c>
      <c r="Q2390" s="22">
        <v>100</v>
      </c>
      <c r="R2390" s="22">
        <v>6.24</v>
      </c>
      <c r="S2390" s="22">
        <v>1.0000000000000001E-5</v>
      </c>
      <c r="T2390" s="22">
        <v>249.59</v>
      </c>
      <c r="U2390" s="22">
        <v>396.68</v>
      </c>
      <c r="V2390" s="22">
        <v>15.17</v>
      </c>
      <c r="W2390" s="22">
        <v>0</v>
      </c>
      <c r="X2390" s="22">
        <v>0</v>
      </c>
      <c r="Y2390" s="22">
        <v>45.3</v>
      </c>
      <c r="Z2390" s="22">
        <v>50.3</v>
      </c>
      <c r="AA2390" s="22">
        <v>0</v>
      </c>
      <c r="AB2390" s="22">
        <v>0</v>
      </c>
      <c r="AC2390" s="22">
        <v>0.5</v>
      </c>
      <c r="AD2390" s="22">
        <v>3.9</v>
      </c>
      <c r="AE2390" s="24">
        <v>100</v>
      </c>
      <c r="AF2390" s="19" t="s">
        <v>57</v>
      </c>
      <c r="AG2390" s="25">
        <v>0.41499999999999998</v>
      </c>
      <c r="AH2390" s="22">
        <v>560066.5</v>
      </c>
      <c r="AI2390" s="22">
        <v>844614.7</v>
      </c>
      <c r="AJ2390" s="22">
        <v>1404681.2</v>
      </c>
      <c r="AK2390" s="21" t="s">
        <v>1071</v>
      </c>
      <c r="AL2390" s="21" t="s">
        <v>7288</v>
      </c>
      <c r="AM2390" s="26" t="s">
        <v>48</v>
      </c>
      <c r="AN2390" s="27">
        <v>0</v>
      </c>
      <c r="AS2390">
        <f t="shared" si="74"/>
        <v>2604</v>
      </c>
      <c r="AT2390" t="str">
        <f t="shared" si="75"/>
        <v>Região Rural da Metrópole de Recife</v>
      </c>
      <c r="BE2390">
        <v>3132503</v>
      </c>
      <c r="BF2390">
        <v>31</v>
      </c>
      <c r="BG2390" t="s">
        <v>12888</v>
      </c>
      <c r="BH2390" t="s">
        <v>12889</v>
      </c>
      <c r="BI2390" t="s">
        <v>12823</v>
      </c>
      <c r="BJ2390" t="s">
        <v>13528</v>
      </c>
      <c r="BK2390">
        <v>3102</v>
      </c>
      <c r="BL2390" t="s">
        <v>13489</v>
      </c>
      <c r="BM2390" t="s">
        <v>13490</v>
      </c>
    </row>
    <row r="2391" spans="1:65" x14ac:dyDescent="0.25">
      <c r="A2391" s="17" t="s">
        <v>7034</v>
      </c>
      <c r="B2391" s="18">
        <v>1</v>
      </c>
      <c r="C2391" s="19" t="s">
        <v>7289</v>
      </c>
      <c r="D2391" s="20" t="s">
        <v>7276</v>
      </c>
      <c r="E2391" s="20" t="s">
        <v>7276</v>
      </c>
      <c r="F2391" s="21">
        <v>2506905</v>
      </c>
      <c r="G2391" s="20" t="s">
        <v>7290</v>
      </c>
      <c r="H2391" s="22">
        <v>230.25</v>
      </c>
      <c r="I2391" s="22">
        <v>1.0000000000000001E-5</v>
      </c>
      <c r="J2391" s="22">
        <v>226.18</v>
      </c>
      <c r="K2391" s="22">
        <v>230.25</v>
      </c>
      <c r="L2391" s="22">
        <v>226.18</v>
      </c>
      <c r="M2391" s="23">
        <v>9</v>
      </c>
      <c r="N2391" s="19" t="s">
        <v>44</v>
      </c>
      <c r="O2391" s="22">
        <v>7.53</v>
      </c>
      <c r="P2391" s="22">
        <v>71.67</v>
      </c>
      <c r="Q2391" s="22">
        <v>100</v>
      </c>
      <c r="R2391" s="22">
        <v>15.507099999999999</v>
      </c>
      <c r="S2391" s="22">
        <v>1.0000000000000001E-5</v>
      </c>
      <c r="T2391" s="22">
        <v>143.8236</v>
      </c>
      <c r="U2391" s="22">
        <v>52.995699999999999</v>
      </c>
      <c r="V2391" s="22">
        <v>1.0000000000000001E-5</v>
      </c>
      <c r="W2391" s="22">
        <v>1E-4</v>
      </c>
      <c r="X2391" s="22">
        <v>1E-4</v>
      </c>
      <c r="Y2391" s="22">
        <v>90</v>
      </c>
      <c r="Z2391" s="22">
        <v>10</v>
      </c>
      <c r="AA2391" s="22">
        <v>1E-4</v>
      </c>
      <c r="AB2391" s="22">
        <v>1E-4</v>
      </c>
      <c r="AC2391" s="22">
        <v>1E-4</v>
      </c>
      <c r="AD2391" s="22">
        <v>1E-4</v>
      </c>
      <c r="AE2391" s="24">
        <v>100.00060000000002</v>
      </c>
      <c r="AF2391" s="19" t="s">
        <v>44</v>
      </c>
      <c r="AG2391" s="25">
        <v>0.59599999999999997</v>
      </c>
      <c r="AH2391" s="22">
        <v>225149.85</v>
      </c>
      <c r="AI2391" s="22">
        <v>223977.81</v>
      </c>
      <c r="AJ2391" s="22">
        <v>449127.66000000003</v>
      </c>
      <c r="AK2391" s="21" t="s">
        <v>3318</v>
      </c>
      <c r="AL2391" s="21" t="s">
        <v>3469</v>
      </c>
      <c r="AM2391" s="26" t="s">
        <v>48</v>
      </c>
      <c r="AN2391" s="27">
        <v>0</v>
      </c>
      <c r="AS2391">
        <f t="shared" si="74"/>
        <v>2604</v>
      </c>
      <c r="AT2391" t="str">
        <f t="shared" si="75"/>
        <v>Região Rural da Metrópole de Recife</v>
      </c>
      <c r="BE2391">
        <v>3132701</v>
      </c>
      <c r="BF2391">
        <v>31</v>
      </c>
      <c r="BG2391" t="s">
        <v>12888</v>
      </c>
      <c r="BH2391" t="s">
        <v>12889</v>
      </c>
      <c r="BI2391" t="s">
        <v>12823</v>
      </c>
      <c r="BJ2391" t="s">
        <v>13529</v>
      </c>
      <c r="BK2391">
        <v>3102</v>
      </c>
      <c r="BL2391" t="s">
        <v>13489</v>
      </c>
      <c r="BM2391" t="s">
        <v>13490</v>
      </c>
    </row>
    <row r="2392" spans="1:65" x14ac:dyDescent="0.25">
      <c r="A2392" s="17" t="s">
        <v>7034</v>
      </c>
      <c r="B2392" s="18">
        <v>1</v>
      </c>
      <c r="C2392" s="19" t="s">
        <v>7291</v>
      </c>
      <c r="D2392" s="20" t="s">
        <v>7244</v>
      </c>
      <c r="E2392" s="20" t="s">
        <v>7292</v>
      </c>
      <c r="F2392" s="21">
        <v>2507309</v>
      </c>
      <c r="G2392" s="20" t="s">
        <v>7293</v>
      </c>
      <c r="H2392" s="22">
        <v>420</v>
      </c>
      <c r="I2392" s="22">
        <v>420</v>
      </c>
      <c r="J2392" s="22">
        <v>391.94940000000003</v>
      </c>
      <c r="K2392" s="22">
        <v>420</v>
      </c>
      <c r="L2392" s="22">
        <v>391.94940000000003</v>
      </c>
      <c r="M2392" s="23">
        <v>28</v>
      </c>
      <c r="N2392" s="19" t="s">
        <v>44</v>
      </c>
      <c r="O2392" s="22">
        <v>24.49</v>
      </c>
      <c r="P2392" s="22">
        <v>1E-3</v>
      </c>
      <c r="Q2392" s="22">
        <v>1E-3</v>
      </c>
      <c r="R2392" s="22">
        <v>15.5</v>
      </c>
      <c r="S2392" s="22">
        <v>1.0000000000000001E-5</v>
      </c>
      <c r="T2392" s="29">
        <v>3.5</v>
      </c>
      <c r="U2392" s="22">
        <v>314.00139999999999</v>
      </c>
      <c r="V2392" s="22">
        <v>58.948</v>
      </c>
      <c r="W2392" s="22">
        <v>1E-3</v>
      </c>
      <c r="X2392" s="22">
        <v>1E-3</v>
      </c>
      <c r="Y2392" s="22">
        <v>30</v>
      </c>
      <c r="Z2392" s="22">
        <v>50</v>
      </c>
      <c r="AA2392" s="22">
        <v>1E-3</v>
      </c>
      <c r="AB2392" s="22">
        <v>15</v>
      </c>
      <c r="AC2392" s="22">
        <v>1E-3</v>
      </c>
      <c r="AD2392" s="22">
        <v>5</v>
      </c>
      <c r="AE2392" s="24">
        <v>100.004</v>
      </c>
      <c r="AF2392" s="19" t="s">
        <v>65</v>
      </c>
      <c r="AG2392" s="25">
        <v>0.53700000000000003</v>
      </c>
      <c r="AH2392" s="22">
        <v>3098.62</v>
      </c>
      <c r="AI2392" s="22">
        <v>398727.9</v>
      </c>
      <c r="AJ2392" s="22">
        <v>401826.52</v>
      </c>
      <c r="AK2392" s="21" t="s">
        <v>6718</v>
      </c>
      <c r="AL2392" s="21" t="s">
        <v>150</v>
      </c>
      <c r="AM2392" s="26" t="s">
        <v>48</v>
      </c>
      <c r="AN2392" s="27">
        <v>0</v>
      </c>
      <c r="AS2392">
        <f t="shared" si="74"/>
        <v>2604</v>
      </c>
      <c r="AT2392" t="str">
        <f t="shared" si="75"/>
        <v>Região Rural da Metrópole de Recife</v>
      </c>
      <c r="BE2392">
        <v>3133303</v>
      </c>
      <c r="BF2392">
        <v>31</v>
      </c>
      <c r="BG2392" t="s">
        <v>12888</v>
      </c>
      <c r="BH2392" t="s">
        <v>12889</v>
      </c>
      <c r="BI2392" t="s">
        <v>12823</v>
      </c>
      <c r="BJ2392" t="s">
        <v>13530</v>
      </c>
      <c r="BK2392">
        <v>3102</v>
      </c>
      <c r="BL2392" t="s">
        <v>13489</v>
      </c>
      <c r="BM2392" t="s">
        <v>13490</v>
      </c>
    </row>
    <row r="2393" spans="1:65" x14ac:dyDescent="0.25">
      <c r="A2393" s="17" t="s">
        <v>7034</v>
      </c>
      <c r="B2393" s="18">
        <v>1</v>
      </c>
      <c r="C2393" s="19" t="s">
        <v>7294</v>
      </c>
      <c r="D2393" s="20" t="s">
        <v>7244</v>
      </c>
      <c r="E2393" s="20" t="s">
        <v>7292</v>
      </c>
      <c r="F2393" s="21">
        <v>2507309</v>
      </c>
      <c r="G2393" s="20" t="s">
        <v>7295</v>
      </c>
      <c r="H2393" s="22">
        <v>622</v>
      </c>
      <c r="I2393" s="22">
        <v>575.69880000000001</v>
      </c>
      <c r="J2393" s="22">
        <v>575.39880000000005</v>
      </c>
      <c r="K2393" s="22">
        <v>622</v>
      </c>
      <c r="L2393" s="22">
        <v>575.39880000000005</v>
      </c>
      <c r="M2393" s="23">
        <v>37</v>
      </c>
      <c r="N2393" s="19" t="s">
        <v>44</v>
      </c>
      <c r="O2393" s="22">
        <v>35.96</v>
      </c>
      <c r="P2393" s="22">
        <v>64.22</v>
      </c>
      <c r="Q2393" s="22">
        <v>95.66</v>
      </c>
      <c r="R2393" s="22">
        <v>107.32940000000001</v>
      </c>
      <c r="S2393" s="22">
        <v>0</v>
      </c>
      <c r="T2393" s="22">
        <v>38.3855</v>
      </c>
      <c r="U2393" s="22">
        <v>420.9194</v>
      </c>
      <c r="V2393" s="22">
        <v>8.7698999999999998</v>
      </c>
      <c r="W2393" s="22">
        <v>0</v>
      </c>
      <c r="X2393" s="22">
        <v>0</v>
      </c>
      <c r="Y2393" s="22">
        <v>30</v>
      </c>
      <c r="Z2393" s="22">
        <v>45</v>
      </c>
      <c r="AA2393" s="22">
        <v>0</v>
      </c>
      <c r="AB2393" s="22">
        <v>20</v>
      </c>
      <c r="AC2393" s="22">
        <v>0</v>
      </c>
      <c r="AD2393" s="22">
        <v>5</v>
      </c>
      <c r="AE2393" s="24">
        <v>100</v>
      </c>
      <c r="AF2393" s="19" t="s">
        <v>365</v>
      </c>
      <c r="AG2393" s="25">
        <v>0.5</v>
      </c>
      <c r="AH2393" s="22">
        <v>380.66</v>
      </c>
      <c r="AI2393" s="22">
        <v>131767.72</v>
      </c>
      <c r="AJ2393" s="22">
        <v>132148.38</v>
      </c>
      <c r="AK2393" s="21" t="s">
        <v>1758</v>
      </c>
      <c r="AL2393" s="21" t="s">
        <v>1742</v>
      </c>
      <c r="AM2393" s="26" t="s">
        <v>48</v>
      </c>
      <c r="AN2393" s="27">
        <v>0</v>
      </c>
      <c r="AS2393">
        <f t="shared" si="74"/>
        <v>2604</v>
      </c>
      <c r="AT2393" t="str">
        <f t="shared" si="75"/>
        <v>Região Rural da Metrópole de Recife</v>
      </c>
      <c r="BE2393">
        <v>3134004</v>
      </c>
      <c r="BF2393">
        <v>31</v>
      </c>
      <c r="BG2393" t="s">
        <v>12888</v>
      </c>
      <c r="BH2393" t="s">
        <v>12889</v>
      </c>
      <c r="BI2393" t="s">
        <v>12823</v>
      </c>
      <c r="BJ2393" t="s">
        <v>13531</v>
      </c>
      <c r="BK2393">
        <v>3102</v>
      </c>
      <c r="BL2393" t="s">
        <v>13489</v>
      </c>
      <c r="BM2393" t="s">
        <v>13490</v>
      </c>
    </row>
    <row r="2394" spans="1:65" x14ac:dyDescent="0.25">
      <c r="A2394" s="17" t="s">
        <v>7034</v>
      </c>
      <c r="B2394" s="18">
        <v>1</v>
      </c>
      <c r="C2394" s="19" t="s">
        <v>7296</v>
      </c>
      <c r="D2394" s="20" t="s">
        <v>7210</v>
      </c>
      <c r="E2394" s="20" t="s">
        <v>7297</v>
      </c>
      <c r="F2394" s="21">
        <v>2507408</v>
      </c>
      <c r="G2394" s="20" t="s">
        <v>7298</v>
      </c>
      <c r="H2394" s="22">
        <v>745.6</v>
      </c>
      <c r="I2394" s="22">
        <v>812.14499999999998</v>
      </c>
      <c r="J2394" s="22">
        <v>812.14499999999998</v>
      </c>
      <c r="K2394" s="22">
        <v>745.6</v>
      </c>
      <c r="L2394" s="22">
        <v>745.6</v>
      </c>
      <c r="M2394" s="28">
        <v>45</v>
      </c>
      <c r="N2394" s="19" t="s">
        <v>44</v>
      </c>
      <c r="O2394" s="22">
        <v>13.53</v>
      </c>
      <c r="P2394" s="22">
        <v>41.85</v>
      </c>
      <c r="Q2394" s="22">
        <v>100</v>
      </c>
      <c r="R2394" s="22">
        <v>0</v>
      </c>
      <c r="S2394" s="22">
        <v>0</v>
      </c>
      <c r="T2394" s="22">
        <v>269.87</v>
      </c>
      <c r="U2394" s="22">
        <v>466.45</v>
      </c>
      <c r="V2394" s="22">
        <v>10</v>
      </c>
      <c r="W2394" s="22">
        <v>0</v>
      </c>
      <c r="X2394" s="22">
        <v>0</v>
      </c>
      <c r="Y2394" s="22">
        <v>41.16</v>
      </c>
      <c r="Z2394" s="22">
        <v>10.18</v>
      </c>
      <c r="AA2394" s="22">
        <v>0</v>
      </c>
      <c r="AB2394" s="22">
        <v>48.66</v>
      </c>
      <c r="AC2394" s="22">
        <v>0</v>
      </c>
      <c r="AD2394" s="22">
        <v>0</v>
      </c>
      <c r="AE2394" s="24">
        <v>100</v>
      </c>
      <c r="AF2394" s="19" t="s">
        <v>44</v>
      </c>
      <c r="AG2394" s="25">
        <v>0.59199999999999997</v>
      </c>
      <c r="AH2394" s="22">
        <v>70433.570000000007</v>
      </c>
      <c r="AI2394" s="22">
        <v>159566.43</v>
      </c>
      <c r="AJ2394" s="22">
        <v>230000</v>
      </c>
      <c r="AK2394" s="21" t="s">
        <v>3165</v>
      </c>
      <c r="AL2394" s="21" t="s">
        <v>1613</v>
      </c>
      <c r="AM2394" s="26" t="s">
        <v>48</v>
      </c>
      <c r="AN2394" s="27">
        <v>0</v>
      </c>
      <c r="AS2394">
        <f t="shared" si="74"/>
        <v>2501</v>
      </c>
      <c r="AT2394" t="str">
        <f t="shared" si="75"/>
        <v>Região Rural dos Centros Sub-regionais de Cajazeiras e Sousa</v>
      </c>
      <c r="BE2394">
        <v>3134707</v>
      </c>
      <c r="BF2394">
        <v>31</v>
      </c>
      <c r="BG2394" t="s">
        <v>12888</v>
      </c>
      <c r="BH2394" t="s">
        <v>12889</v>
      </c>
      <c r="BI2394" t="s">
        <v>12823</v>
      </c>
      <c r="BJ2394" t="s">
        <v>13532</v>
      </c>
      <c r="BK2394">
        <v>3102</v>
      </c>
      <c r="BL2394" t="s">
        <v>13489</v>
      </c>
      <c r="BM2394" t="s">
        <v>13490</v>
      </c>
    </row>
    <row r="2395" spans="1:65" x14ac:dyDescent="0.25">
      <c r="A2395" s="17" t="s">
        <v>7034</v>
      </c>
      <c r="B2395" s="18">
        <v>1</v>
      </c>
      <c r="C2395" s="19" t="s">
        <v>7299</v>
      </c>
      <c r="D2395" s="20" t="s">
        <v>7077</v>
      </c>
      <c r="E2395" s="20" t="s">
        <v>7300</v>
      </c>
      <c r="F2395" s="21">
        <v>2508406</v>
      </c>
      <c r="G2395" s="20" t="s">
        <v>7301</v>
      </c>
      <c r="H2395" s="22">
        <v>1087</v>
      </c>
      <c r="I2395" s="22">
        <v>1019.9915999999999</v>
      </c>
      <c r="J2395" s="22">
        <v>1019.9915999999999</v>
      </c>
      <c r="K2395" s="22">
        <v>1087</v>
      </c>
      <c r="L2395" s="22">
        <v>1007.3712</v>
      </c>
      <c r="M2395" s="23">
        <v>32</v>
      </c>
      <c r="N2395" s="19" t="s">
        <v>44</v>
      </c>
      <c r="O2395" s="22">
        <v>18.54</v>
      </c>
      <c r="P2395" s="22">
        <v>69.42</v>
      </c>
      <c r="Q2395" s="22">
        <v>100</v>
      </c>
      <c r="R2395" s="22">
        <v>51.223700000000001</v>
      </c>
      <c r="S2395" s="22">
        <v>1.0000000000000001E-5</v>
      </c>
      <c r="T2395" s="22">
        <v>614.97490000000005</v>
      </c>
      <c r="U2395" s="22">
        <v>234.71109999999999</v>
      </c>
      <c r="V2395" s="22">
        <v>115.9319</v>
      </c>
      <c r="W2395" s="22">
        <v>1E-4</v>
      </c>
      <c r="X2395" s="22">
        <v>1E-4</v>
      </c>
      <c r="Y2395" s="22">
        <v>27.19</v>
      </c>
      <c r="Z2395" s="22">
        <v>1E-4</v>
      </c>
      <c r="AA2395" s="22">
        <v>1E-4</v>
      </c>
      <c r="AB2395" s="22">
        <v>56.12</v>
      </c>
      <c r="AC2395" s="22">
        <v>1E-4</v>
      </c>
      <c r="AD2395" s="22">
        <v>16.690000000000001</v>
      </c>
      <c r="AE2395" s="24">
        <v>100.0005</v>
      </c>
      <c r="AF2395" s="19" t="s">
        <v>64</v>
      </c>
      <c r="AG2395" s="25">
        <v>0.33300000000000002</v>
      </c>
      <c r="AH2395" s="22">
        <v>251439.09</v>
      </c>
      <c r="AI2395" s="22">
        <v>239321.17</v>
      </c>
      <c r="AJ2395" s="22">
        <v>490760.26</v>
      </c>
      <c r="AK2395" s="21" t="s">
        <v>2654</v>
      </c>
      <c r="AL2395" s="21" t="s">
        <v>3185</v>
      </c>
      <c r="AM2395" s="26" t="s">
        <v>48</v>
      </c>
      <c r="AN2395" s="27">
        <v>0</v>
      </c>
      <c r="AS2395">
        <f t="shared" si="74"/>
        <v>2501</v>
      </c>
      <c r="AT2395" t="str">
        <f t="shared" si="75"/>
        <v>Região Rural dos Centros Sub-regionais de Cajazeiras e Sousa</v>
      </c>
      <c r="BE2395">
        <v>3135456</v>
      </c>
      <c r="BF2395">
        <v>31</v>
      </c>
      <c r="BG2395" t="s">
        <v>12888</v>
      </c>
      <c r="BH2395" t="s">
        <v>12889</v>
      </c>
      <c r="BI2395" t="s">
        <v>12823</v>
      </c>
      <c r="BJ2395" t="s">
        <v>13533</v>
      </c>
      <c r="BK2395">
        <v>3102</v>
      </c>
      <c r="BL2395" t="s">
        <v>13489</v>
      </c>
      <c r="BM2395" t="s">
        <v>13490</v>
      </c>
    </row>
    <row r="2396" spans="1:65" x14ac:dyDescent="0.25">
      <c r="A2396" s="17" t="s">
        <v>7034</v>
      </c>
      <c r="B2396" s="18">
        <v>1</v>
      </c>
      <c r="C2396" s="19" t="s">
        <v>7302</v>
      </c>
      <c r="D2396" s="20" t="s">
        <v>7225</v>
      </c>
      <c r="E2396" s="20" t="s">
        <v>7303</v>
      </c>
      <c r="F2396" s="21">
        <v>2508604</v>
      </c>
      <c r="G2396" s="20" t="s">
        <v>7304</v>
      </c>
      <c r="H2396" s="22">
        <v>668</v>
      </c>
      <c r="I2396" s="22">
        <v>653.70000000000005</v>
      </c>
      <c r="J2396" s="22">
        <v>653.72230000000002</v>
      </c>
      <c r="K2396" s="22">
        <v>668</v>
      </c>
      <c r="L2396" s="22">
        <v>653.72230000000002</v>
      </c>
      <c r="M2396" s="23">
        <v>52</v>
      </c>
      <c r="N2396" s="19" t="s">
        <v>44</v>
      </c>
      <c r="O2396" s="22">
        <v>65.37</v>
      </c>
      <c r="P2396" s="22">
        <v>36.36</v>
      </c>
      <c r="Q2396" s="22">
        <v>100</v>
      </c>
      <c r="R2396" s="22">
        <v>101.1968</v>
      </c>
      <c r="S2396" s="22">
        <v>0</v>
      </c>
      <c r="T2396" s="22">
        <v>455.71449999999999</v>
      </c>
      <c r="U2396" s="22">
        <v>86.572599999999994</v>
      </c>
      <c r="V2396" s="22">
        <v>10.2384</v>
      </c>
      <c r="W2396" s="22">
        <v>0</v>
      </c>
      <c r="X2396" s="22">
        <v>0</v>
      </c>
      <c r="Y2396" s="22">
        <v>40</v>
      </c>
      <c r="Z2396" s="22">
        <v>0</v>
      </c>
      <c r="AA2396" s="22">
        <v>43</v>
      </c>
      <c r="AB2396" s="22">
        <v>0</v>
      </c>
      <c r="AC2396" s="22">
        <v>0</v>
      </c>
      <c r="AD2396" s="22">
        <v>17</v>
      </c>
      <c r="AE2396" s="24">
        <v>100</v>
      </c>
      <c r="AF2396" s="19" t="s">
        <v>65</v>
      </c>
      <c r="AG2396" s="25">
        <v>0.499</v>
      </c>
      <c r="AH2396" s="22">
        <v>139728.35999999999</v>
      </c>
      <c r="AI2396" s="22">
        <v>222388.03</v>
      </c>
      <c r="AJ2396" s="22">
        <v>362116.39</v>
      </c>
      <c r="AK2396" s="21" t="s">
        <v>5600</v>
      </c>
      <c r="AL2396" s="21" t="s">
        <v>7305</v>
      </c>
      <c r="AM2396" s="26" t="s">
        <v>48</v>
      </c>
      <c r="AN2396" s="27">
        <v>0</v>
      </c>
      <c r="AS2396">
        <f t="shared" si="74"/>
        <v>2604</v>
      </c>
      <c r="AT2396" t="str">
        <f t="shared" si="75"/>
        <v>Região Rural da Metrópole de Recife</v>
      </c>
      <c r="BE2396">
        <v>3135803</v>
      </c>
      <c r="BF2396">
        <v>31</v>
      </c>
      <c r="BG2396" t="s">
        <v>12888</v>
      </c>
      <c r="BH2396" t="s">
        <v>12889</v>
      </c>
      <c r="BI2396" t="s">
        <v>12823</v>
      </c>
      <c r="BJ2396" t="s">
        <v>13534</v>
      </c>
      <c r="BK2396">
        <v>3102</v>
      </c>
      <c r="BL2396" t="s">
        <v>13489</v>
      </c>
      <c r="BM2396" t="s">
        <v>13490</v>
      </c>
    </row>
    <row r="2397" spans="1:65" x14ac:dyDescent="0.25">
      <c r="A2397" s="17" t="s">
        <v>7034</v>
      </c>
      <c r="B2397" s="18">
        <v>1</v>
      </c>
      <c r="C2397" s="19" t="s">
        <v>7306</v>
      </c>
      <c r="D2397" s="20" t="s">
        <v>7077</v>
      </c>
      <c r="E2397" s="20" t="s">
        <v>7307</v>
      </c>
      <c r="F2397" s="21">
        <v>2508802</v>
      </c>
      <c r="G2397" s="20" t="s">
        <v>7308</v>
      </c>
      <c r="H2397" s="22">
        <v>724.8</v>
      </c>
      <c r="I2397" s="22">
        <v>745.2</v>
      </c>
      <c r="J2397" s="22">
        <v>745.25250000000005</v>
      </c>
      <c r="K2397" s="22">
        <v>724.8</v>
      </c>
      <c r="L2397" s="22">
        <v>724.8</v>
      </c>
      <c r="M2397" s="23">
        <v>18</v>
      </c>
      <c r="N2397" s="19" t="s">
        <v>44</v>
      </c>
      <c r="O2397" s="22">
        <v>13.55</v>
      </c>
      <c r="P2397" s="22">
        <v>40.9</v>
      </c>
      <c r="Q2397" s="22">
        <v>69.569999999999993</v>
      </c>
      <c r="R2397" s="22">
        <v>129.38329999999999</v>
      </c>
      <c r="S2397" s="22">
        <v>1.0000000000000001E-5</v>
      </c>
      <c r="T2397" s="22">
        <v>587.28589999999997</v>
      </c>
      <c r="U2397" s="22">
        <v>1.0000000000000001E-5</v>
      </c>
      <c r="V2397" s="22">
        <v>29.305800000000001</v>
      </c>
      <c r="W2397" s="22">
        <v>1E-3</v>
      </c>
      <c r="X2397" s="22">
        <v>1E-3</v>
      </c>
      <c r="Y2397" s="22">
        <v>6.41</v>
      </c>
      <c r="Z2397" s="22">
        <v>1E-3</v>
      </c>
      <c r="AA2397" s="22">
        <v>1E-3</v>
      </c>
      <c r="AB2397" s="22">
        <v>72.31</v>
      </c>
      <c r="AC2397" s="22">
        <v>1E-3</v>
      </c>
      <c r="AD2397" s="22">
        <v>21.28</v>
      </c>
      <c r="AE2397" s="24">
        <v>100.00500000000001</v>
      </c>
      <c r="AF2397" s="19" t="s">
        <v>45</v>
      </c>
      <c r="AG2397" s="25">
        <v>0.30399999999999999</v>
      </c>
      <c r="AH2397" s="22">
        <v>101118.13</v>
      </c>
      <c r="AI2397" s="22">
        <v>45262.47</v>
      </c>
      <c r="AJ2397" s="22">
        <v>146380.6</v>
      </c>
      <c r="AK2397" s="21" t="s">
        <v>7309</v>
      </c>
      <c r="AL2397" s="21" t="s">
        <v>7310</v>
      </c>
      <c r="AM2397" s="26" t="s">
        <v>48</v>
      </c>
      <c r="AN2397" s="27">
        <v>0</v>
      </c>
      <c r="AS2397">
        <f t="shared" si="74"/>
        <v>2502</v>
      </c>
      <c r="AT2397" t="str">
        <f t="shared" si="75"/>
        <v>Região Rural do Centro Sub-regional de Patos</v>
      </c>
      <c r="BE2397">
        <v>3136009</v>
      </c>
      <c r="BF2397">
        <v>31</v>
      </c>
      <c r="BG2397" t="s">
        <v>12888</v>
      </c>
      <c r="BH2397" t="s">
        <v>12889</v>
      </c>
      <c r="BI2397" t="s">
        <v>12823</v>
      </c>
      <c r="BJ2397" t="s">
        <v>13535</v>
      </c>
      <c r="BK2397">
        <v>3102</v>
      </c>
      <c r="BL2397" t="s">
        <v>13489</v>
      </c>
      <c r="BM2397" t="s">
        <v>13490</v>
      </c>
    </row>
    <row r="2398" spans="1:65" x14ac:dyDescent="0.25">
      <c r="A2398" s="17" t="s">
        <v>7034</v>
      </c>
      <c r="B2398" s="18">
        <v>1</v>
      </c>
      <c r="C2398" s="19" t="s">
        <v>7311</v>
      </c>
      <c r="D2398" s="20" t="s">
        <v>7077</v>
      </c>
      <c r="E2398" s="20" t="s">
        <v>7312</v>
      </c>
      <c r="F2398" s="21">
        <v>2509156</v>
      </c>
      <c r="G2398" s="20" t="s">
        <v>7313</v>
      </c>
      <c r="H2398" s="22">
        <v>1089.0337999999999</v>
      </c>
      <c r="I2398" s="22">
        <v>1203.0999999999999</v>
      </c>
      <c r="J2398" s="22">
        <v>1089.2338</v>
      </c>
      <c r="K2398" s="22">
        <v>1089.2338</v>
      </c>
      <c r="L2398" s="22">
        <v>1089.2338</v>
      </c>
      <c r="M2398" s="23">
        <v>62</v>
      </c>
      <c r="N2398" s="19" t="s">
        <v>44</v>
      </c>
      <c r="O2398" s="22">
        <v>19.8</v>
      </c>
      <c r="P2398" s="22">
        <v>0.77</v>
      </c>
      <c r="Q2398" s="22">
        <v>100</v>
      </c>
      <c r="R2398" s="22">
        <v>0</v>
      </c>
      <c r="S2398" s="22">
        <v>0</v>
      </c>
      <c r="T2398" s="22">
        <v>8.5</v>
      </c>
      <c r="U2398" s="22">
        <v>1004.2637999999999</v>
      </c>
      <c r="V2398" s="22">
        <v>56.2042</v>
      </c>
      <c r="W2398" s="22">
        <v>0</v>
      </c>
      <c r="X2398" s="22">
        <v>0</v>
      </c>
      <c r="Y2398" s="22">
        <v>40</v>
      </c>
      <c r="Z2398" s="22">
        <v>55</v>
      </c>
      <c r="AA2398" s="22">
        <v>0</v>
      </c>
      <c r="AB2398" s="22">
        <v>0</v>
      </c>
      <c r="AC2398" s="22">
        <v>0</v>
      </c>
      <c r="AD2398" s="22">
        <v>0.5</v>
      </c>
      <c r="AE2398" s="24">
        <v>95.5</v>
      </c>
      <c r="AF2398" s="19" t="s">
        <v>65</v>
      </c>
      <c r="AG2398" s="25">
        <v>0.57199999999999995</v>
      </c>
      <c r="AH2398" s="22">
        <v>101800.63</v>
      </c>
      <c r="AI2398" s="22">
        <v>199619.37</v>
      </c>
      <c r="AJ2398" s="22">
        <v>301420</v>
      </c>
      <c r="AK2398" s="21" t="s">
        <v>2979</v>
      </c>
      <c r="AL2398" s="21" t="s">
        <v>7314</v>
      </c>
      <c r="AM2398" s="26" t="s">
        <v>48</v>
      </c>
      <c r="AN2398" s="27">
        <v>0</v>
      </c>
      <c r="AS2398">
        <f t="shared" si="74"/>
        <v>2501</v>
      </c>
      <c r="AT2398" t="str">
        <f t="shared" si="75"/>
        <v>Região Rural dos Centros Sub-regionais de Cajazeiras e Sousa</v>
      </c>
      <c r="BE2398">
        <v>3136504</v>
      </c>
      <c r="BF2398">
        <v>31</v>
      </c>
      <c r="BG2398" t="s">
        <v>12888</v>
      </c>
      <c r="BH2398" t="s">
        <v>12889</v>
      </c>
      <c r="BI2398" t="s">
        <v>12823</v>
      </c>
      <c r="BJ2398" t="s">
        <v>13536</v>
      </c>
      <c r="BK2398">
        <v>3102</v>
      </c>
      <c r="BL2398" t="s">
        <v>13489</v>
      </c>
      <c r="BM2398" t="s">
        <v>13490</v>
      </c>
    </row>
    <row r="2399" spans="1:65" x14ac:dyDescent="0.25">
      <c r="A2399" s="17" t="s">
        <v>7034</v>
      </c>
      <c r="B2399" s="18">
        <v>1</v>
      </c>
      <c r="C2399" s="19" t="s">
        <v>7315</v>
      </c>
      <c r="D2399" s="20" t="s">
        <v>7280</v>
      </c>
      <c r="E2399" s="20" t="s">
        <v>7316</v>
      </c>
      <c r="F2399" s="21">
        <v>2509396</v>
      </c>
      <c r="G2399" s="20" t="s">
        <v>7317</v>
      </c>
      <c r="H2399" s="22">
        <v>470</v>
      </c>
      <c r="I2399" s="22">
        <v>645</v>
      </c>
      <c r="J2399" s="22">
        <v>288.45260000000002</v>
      </c>
      <c r="K2399" s="22">
        <v>470</v>
      </c>
      <c r="L2399" s="22">
        <v>288.45260000000002</v>
      </c>
      <c r="M2399" s="23">
        <v>38</v>
      </c>
      <c r="N2399" s="19" t="s">
        <v>44</v>
      </c>
      <c r="O2399" s="22">
        <v>1E-3</v>
      </c>
      <c r="P2399" s="22">
        <v>19.399999999999999</v>
      </c>
      <c r="Q2399" s="22">
        <v>100</v>
      </c>
      <c r="R2399" s="22">
        <v>75.599999999999994</v>
      </c>
      <c r="S2399" s="22">
        <v>1.0000000000000001E-5</v>
      </c>
      <c r="T2399" s="22">
        <v>1.0000000000000001E-5</v>
      </c>
      <c r="U2399" s="22">
        <v>167.0514</v>
      </c>
      <c r="V2399" s="22">
        <v>5.6417999999999999</v>
      </c>
      <c r="W2399" s="22">
        <v>1E-3</v>
      </c>
      <c r="X2399" s="22">
        <v>1E-3</v>
      </c>
      <c r="Y2399" s="22">
        <v>39.72</v>
      </c>
      <c r="Z2399" s="22">
        <v>32.99</v>
      </c>
      <c r="AA2399" s="22">
        <v>1E-3</v>
      </c>
      <c r="AB2399" s="22">
        <v>1E-3</v>
      </c>
      <c r="AC2399" s="22">
        <v>1E-3</v>
      </c>
      <c r="AD2399" s="22">
        <v>27.27</v>
      </c>
      <c r="AE2399" s="24">
        <v>99.985000000000014</v>
      </c>
      <c r="AF2399" s="19" t="s">
        <v>57</v>
      </c>
      <c r="AG2399" s="25">
        <v>0.41599999999999998</v>
      </c>
      <c r="AH2399" s="22">
        <v>93698.48</v>
      </c>
      <c r="AI2399" s="22">
        <v>11644.89</v>
      </c>
      <c r="AJ2399" s="22">
        <v>105343.37</v>
      </c>
      <c r="AK2399" s="21" t="s">
        <v>308</v>
      </c>
      <c r="AL2399" s="21" t="s">
        <v>7318</v>
      </c>
      <c r="AM2399" s="26" t="s">
        <v>48</v>
      </c>
      <c r="AN2399" s="27">
        <v>0</v>
      </c>
      <c r="AS2399">
        <f t="shared" si="74"/>
        <v>2502</v>
      </c>
      <c r="AT2399" t="str">
        <f t="shared" si="75"/>
        <v>Região Rural do Centro Sub-regional de Patos</v>
      </c>
      <c r="BE2399">
        <v>3136520</v>
      </c>
      <c r="BF2399">
        <v>31</v>
      </c>
      <c r="BG2399" t="s">
        <v>12888</v>
      </c>
      <c r="BH2399" t="s">
        <v>12889</v>
      </c>
      <c r="BI2399" t="s">
        <v>12823</v>
      </c>
      <c r="BJ2399" t="s">
        <v>13537</v>
      </c>
      <c r="BK2399">
        <v>3102</v>
      </c>
      <c r="BL2399" t="s">
        <v>13489</v>
      </c>
      <c r="BM2399" t="s">
        <v>13490</v>
      </c>
    </row>
    <row r="2400" spans="1:65" x14ac:dyDescent="0.25">
      <c r="A2400" s="17" t="s">
        <v>7034</v>
      </c>
      <c r="B2400" s="18">
        <v>1</v>
      </c>
      <c r="C2400" s="19" t="s">
        <v>7319</v>
      </c>
      <c r="D2400" s="20" t="s">
        <v>7276</v>
      </c>
      <c r="E2400" s="20" t="s">
        <v>7320</v>
      </c>
      <c r="F2400" s="21">
        <v>2509404</v>
      </c>
      <c r="G2400" s="20" t="s">
        <v>7321</v>
      </c>
      <c r="H2400" s="22">
        <v>700</v>
      </c>
      <c r="I2400" s="22">
        <v>700</v>
      </c>
      <c r="J2400" s="22">
        <v>657.37059999999997</v>
      </c>
      <c r="K2400" s="22">
        <v>700</v>
      </c>
      <c r="L2400" s="22">
        <v>700</v>
      </c>
      <c r="M2400" s="23">
        <v>50</v>
      </c>
      <c r="N2400" s="19" t="s">
        <v>44</v>
      </c>
      <c r="O2400" s="22">
        <v>21.91</v>
      </c>
      <c r="P2400" s="22">
        <v>20.149999999999999</v>
      </c>
      <c r="Q2400" s="22">
        <v>100</v>
      </c>
      <c r="R2400" s="22">
        <v>0</v>
      </c>
      <c r="S2400" s="22">
        <v>0</v>
      </c>
      <c r="T2400" s="22">
        <v>171.73859999999999</v>
      </c>
      <c r="U2400" s="22">
        <v>466.01420000000002</v>
      </c>
      <c r="V2400" s="22">
        <v>19.617799999999999</v>
      </c>
      <c r="W2400" s="22">
        <v>0</v>
      </c>
      <c r="X2400" s="22">
        <v>0</v>
      </c>
      <c r="Y2400" s="22">
        <v>0</v>
      </c>
      <c r="Z2400" s="22">
        <v>98.95</v>
      </c>
      <c r="AA2400" s="22">
        <v>0</v>
      </c>
      <c r="AB2400" s="22">
        <v>0</v>
      </c>
      <c r="AC2400" s="22">
        <v>0</v>
      </c>
      <c r="AD2400" s="22">
        <v>1.05</v>
      </c>
      <c r="AE2400" s="24">
        <v>100</v>
      </c>
      <c r="AF2400" s="19" t="s">
        <v>44</v>
      </c>
      <c r="AG2400" s="25">
        <v>0.65</v>
      </c>
      <c r="AH2400" s="22">
        <v>65013.69</v>
      </c>
      <c r="AI2400" s="22">
        <v>153285.93</v>
      </c>
      <c r="AJ2400" s="22">
        <v>218299.62</v>
      </c>
      <c r="AK2400" s="21" t="s">
        <v>82</v>
      </c>
      <c r="AL2400" s="21" t="s">
        <v>1742</v>
      </c>
      <c r="AM2400" s="26" t="s">
        <v>48</v>
      </c>
      <c r="AN2400" s="27">
        <v>0</v>
      </c>
      <c r="AS2400">
        <f t="shared" si="74"/>
        <v>2503</v>
      </c>
      <c r="AT2400" t="str">
        <f t="shared" si="75"/>
        <v>Região Rural da Capital Regional de Campina Grande</v>
      </c>
      <c r="BE2400">
        <v>3137007</v>
      </c>
      <c r="BF2400">
        <v>31</v>
      </c>
      <c r="BG2400" t="s">
        <v>12888</v>
      </c>
      <c r="BH2400" t="s">
        <v>12889</v>
      </c>
      <c r="BI2400" t="s">
        <v>12823</v>
      </c>
      <c r="BJ2400" t="s">
        <v>13538</v>
      </c>
      <c r="BK2400">
        <v>3102</v>
      </c>
      <c r="BL2400" t="s">
        <v>13489</v>
      </c>
      <c r="BM2400" t="s">
        <v>13490</v>
      </c>
    </row>
    <row r="2401" spans="1:65" x14ac:dyDescent="0.25">
      <c r="A2401" s="17" t="s">
        <v>7034</v>
      </c>
      <c r="B2401" s="18">
        <v>1</v>
      </c>
      <c r="C2401" s="19" t="s">
        <v>7322</v>
      </c>
      <c r="D2401" s="20" t="s">
        <v>7276</v>
      </c>
      <c r="E2401" s="20" t="s">
        <v>7320</v>
      </c>
      <c r="F2401" s="21">
        <v>2509404</v>
      </c>
      <c r="G2401" s="20" t="s">
        <v>7323</v>
      </c>
      <c r="H2401" s="22">
        <v>895</v>
      </c>
      <c r="I2401" s="22">
        <v>876</v>
      </c>
      <c r="J2401" s="22">
        <v>867.52750000000003</v>
      </c>
      <c r="K2401" s="22">
        <v>867.52750000000003</v>
      </c>
      <c r="L2401" s="22">
        <v>867.52750000000003</v>
      </c>
      <c r="M2401" s="23">
        <v>37</v>
      </c>
      <c r="N2401" s="19" t="s">
        <v>44</v>
      </c>
      <c r="O2401" s="22">
        <v>21.41</v>
      </c>
      <c r="P2401" s="22">
        <v>43.52</v>
      </c>
      <c r="Q2401" s="22">
        <v>72.7</v>
      </c>
      <c r="R2401" s="22">
        <v>32.568800000000003</v>
      </c>
      <c r="S2401" s="22">
        <v>1.0000000000000001E-5</v>
      </c>
      <c r="T2401" s="22">
        <v>464.44319999999999</v>
      </c>
      <c r="U2401" s="22">
        <v>366.67829999999998</v>
      </c>
      <c r="V2401" s="22">
        <v>33.837200000000003</v>
      </c>
      <c r="W2401" s="22">
        <v>0</v>
      </c>
      <c r="X2401" s="22">
        <v>0</v>
      </c>
      <c r="Y2401" s="22">
        <v>45</v>
      </c>
      <c r="Z2401" s="22">
        <v>55</v>
      </c>
      <c r="AA2401" s="22">
        <v>0</v>
      </c>
      <c r="AB2401" s="22">
        <v>0</v>
      </c>
      <c r="AC2401" s="22">
        <v>0</v>
      </c>
      <c r="AD2401" s="22">
        <v>0</v>
      </c>
      <c r="AE2401" s="24">
        <v>100</v>
      </c>
      <c r="AF2401" s="19" t="s">
        <v>57</v>
      </c>
      <c r="AG2401" s="25">
        <v>0.42599999999999999</v>
      </c>
      <c r="AH2401" s="22">
        <v>887178.23</v>
      </c>
      <c r="AI2401" s="22">
        <v>1558134.21</v>
      </c>
      <c r="AJ2401" s="22">
        <v>2445312.44</v>
      </c>
      <c r="AK2401" s="21" t="s">
        <v>3980</v>
      </c>
      <c r="AL2401" s="21" t="s">
        <v>7324</v>
      </c>
      <c r="AM2401" s="26" t="s">
        <v>48</v>
      </c>
      <c r="AN2401" s="27">
        <v>598249.73</v>
      </c>
      <c r="AS2401">
        <f t="shared" si="74"/>
        <v>2503</v>
      </c>
      <c r="AT2401" t="str">
        <f t="shared" si="75"/>
        <v>Região Rural da Capital Regional de Campina Grande</v>
      </c>
      <c r="BE2401">
        <v>3138351</v>
      </c>
      <c r="BF2401">
        <v>31</v>
      </c>
      <c r="BG2401" t="s">
        <v>12888</v>
      </c>
      <c r="BH2401" t="s">
        <v>12889</v>
      </c>
      <c r="BI2401" t="s">
        <v>12823</v>
      </c>
      <c r="BJ2401" t="s">
        <v>13539</v>
      </c>
      <c r="BK2401">
        <v>3102</v>
      </c>
      <c r="BL2401" t="s">
        <v>13489</v>
      </c>
      <c r="BM2401" t="s">
        <v>13490</v>
      </c>
    </row>
    <row r="2402" spans="1:65" x14ac:dyDescent="0.25">
      <c r="A2402" s="17" t="s">
        <v>7034</v>
      </c>
      <c r="B2402" s="18">
        <v>1</v>
      </c>
      <c r="C2402" s="19" t="s">
        <v>7325</v>
      </c>
      <c r="D2402" s="20" t="s">
        <v>7205</v>
      </c>
      <c r="E2402" s="20" t="s">
        <v>7326</v>
      </c>
      <c r="F2402" s="21">
        <v>2510402</v>
      </c>
      <c r="G2402" s="20" t="s">
        <v>7327</v>
      </c>
      <c r="H2402" s="22">
        <v>1050</v>
      </c>
      <c r="I2402" s="22">
        <v>909.6</v>
      </c>
      <c r="J2402" s="22">
        <v>909.62080000000003</v>
      </c>
      <c r="K2402" s="22">
        <v>1050</v>
      </c>
      <c r="L2402" s="22">
        <v>909.62080000000003</v>
      </c>
      <c r="M2402" s="23">
        <v>37</v>
      </c>
      <c r="N2402" s="19" t="s">
        <v>44</v>
      </c>
      <c r="O2402" s="22">
        <v>15.16</v>
      </c>
      <c r="P2402" s="22">
        <v>1E-3</v>
      </c>
      <c r="Q2402" s="22">
        <v>1E-3</v>
      </c>
      <c r="R2402" s="22">
        <v>95.677099999999996</v>
      </c>
      <c r="S2402" s="22">
        <v>1.0000000000000001E-5</v>
      </c>
      <c r="T2402" s="22">
        <v>1.0000000000000001E-5</v>
      </c>
      <c r="U2402" s="22">
        <v>786.45450000000005</v>
      </c>
      <c r="V2402" s="22">
        <v>27.4892</v>
      </c>
      <c r="W2402" s="22">
        <v>1E-3</v>
      </c>
      <c r="X2402" s="22">
        <v>1E-3</v>
      </c>
      <c r="Y2402" s="22">
        <v>4.68</v>
      </c>
      <c r="Z2402" s="22">
        <v>92.23</v>
      </c>
      <c r="AA2402" s="22">
        <v>1E-3</v>
      </c>
      <c r="AB2402" s="22">
        <v>1E-3</v>
      </c>
      <c r="AC2402" s="22">
        <v>1E-3</v>
      </c>
      <c r="AD2402" s="22">
        <v>3.08</v>
      </c>
      <c r="AE2402" s="24">
        <v>99.995000000000019</v>
      </c>
      <c r="AF2402" s="19" t="s">
        <v>44</v>
      </c>
      <c r="AG2402" s="25">
        <v>0.64300000000000002</v>
      </c>
      <c r="AH2402" s="22">
        <v>117301.2</v>
      </c>
      <c r="AI2402" s="22">
        <v>231343.85</v>
      </c>
      <c r="AJ2402" s="22">
        <v>348645.05</v>
      </c>
      <c r="AK2402" s="21" t="s">
        <v>3433</v>
      </c>
      <c r="AL2402" s="21" t="s">
        <v>237</v>
      </c>
      <c r="AM2402" s="26" t="s">
        <v>48</v>
      </c>
      <c r="AN2402" s="27">
        <v>0</v>
      </c>
      <c r="AS2402">
        <f t="shared" si="74"/>
        <v>2502</v>
      </c>
      <c r="AT2402" t="str">
        <f t="shared" si="75"/>
        <v>Região Rural do Centro Sub-regional de Patos</v>
      </c>
      <c r="BE2402">
        <v>3138906</v>
      </c>
      <c r="BF2402">
        <v>31</v>
      </c>
      <c r="BG2402" t="s">
        <v>12888</v>
      </c>
      <c r="BH2402" t="s">
        <v>12889</v>
      </c>
      <c r="BI2402" t="s">
        <v>12823</v>
      </c>
      <c r="BJ2402" t="s">
        <v>13540</v>
      </c>
      <c r="BK2402">
        <v>3102</v>
      </c>
      <c r="BL2402" t="s">
        <v>13489</v>
      </c>
      <c r="BM2402" t="s">
        <v>13490</v>
      </c>
    </row>
    <row r="2403" spans="1:65" x14ac:dyDescent="0.25">
      <c r="A2403" s="17" t="s">
        <v>7034</v>
      </c>
      <c r="B2403" s="18">
        <v>1</v>
      </c>
      <c r="C2403" s="19" t="s">
        <v>7328</v>
      </c>
      <c r="D2403" s="20" t="s">
        <v>7205</v>
      </c>
      <c r="E2403" s="20" t="s">
        <v>7326</v>
      </c>
      <c r="F2403" s="21">
        <v>2510402</v>
      </c>
      <c r="G2403" s="20" t="s">
        <v>7329</v>
      </c>
      <c r="H2403" s="22">
        <v>1100</v>
      </c>
      <c r="I2403" s="22">
        <v>1287.7430999999999</v>
      </c>
      <c r="J2403" s="22">
        <v>1287.7430999999999</v>
      </c>
      <c r="K2403" s="22">
        <v>1100</v>
      </c>
      <c r="L2403" s="22">
        <v>1100</v>
      </c>
      <c r="M2403" s="23">
        <v>20</v>
      </c>
      <c r="N2403" s="19" t="s">
        <v>44</v>
      </c>
      <c r="O2403" s="22">
        <v>21.46</v>
      </c>
      <c r="P2403" s="22">
        <v>4.47</v>
      </c>
      <c r="Q2403" s="22">
        <v>23.21</v>
      </c>
      <c r="R2403" s="22">
        <v>85.638599999999997</v>
      </c>
      <c r="S2403" s="22">
        <v>1.0000000000000001E-5</v>
      </c>
      <c r="T2403" s="22">
        <v>424.58460000000002</v>
      </c>
      <c r="U2403" s="22">
        <v>711.96280000000002</v>
      </c>
      <c r="V2403" s="22">
        <v>7.3489000000000004</v>
      </c>
      <c r="W2403" s="22">
        <v>0</v>
      </c>
      <c r="X2403" s="22">
        <v>0</v>
      </c>
      <c r="Y2403" s="22">
        <v>0</v>
      </c>
      <c r="Z2403" s="22">
        <v>73.349999999999994</v>
      </c>
      <c r="AA2403" s="22">
        <v>0</v>
      </c>
      <c r="AB2403" s="22">
        <v>26.65</v>
      </c>
      <c r="AC2403" s="22">
        <v>0</v>
      </c>
      <c r="AD2403" s="22">
        <v>0</v>
      </c>
      <c r="AE2403" s="24">
        <v>100</v>
      </c>
      <c r="AF2403" s="19" t="s">
        <v>57</v>
      </c>
      <c r="AG2403" s="25">
        <v>0.33800000000000002</v>
      </c>
      <c r="AH2403" s="22">
        <v>259750.52</v>
      </c>
      <c r="AI2403" s="22">
        <v>91985.48</v>
      </c>
      <c r="AJ2403" s="22">
        <v>351736</v>
      </c>
      <c r="AK2403" s="21" t="s">
        <v>2390</v>
      </c>
      <c r="AL2403" s="21" t="s">
        <v>7330</v>
      </c>
      <c r="AM2403" s="26" t="s">
        <v>48</v>
      </c>
      <c r="AN2403" s="27">
        <v>0</v>
      </c>
      <c r="AS2403">
        <f t="shared" si="74"/>
        <v>2502</v>
      </c>
      <c r="AT2403" t="str">
        <f t="shared" si="75"/>
        <v>Região Rural do Centro Sub-regional de Patos</v>
      </c>
      <c r="BE2403">
        <v>3139201</v>
      </c>
      <c r="BF2403">
        <v>31</v>
      </c>
      <c r="BG2403" t="s">
        <v>12888</v>
      </c>
      <c r="BH2403" t="s">
        <v>12889</v>
      </c>
      <c r="BI2403" t="s">
        <v>12823</v>
      </c>
      <c r="BJ2403" t="s">
        <v>13541</v>
      </c>
      <c r="BK2403">
        <v>3102</v>
      </c>
      <c r="BL2403" t="s">
        <v>13489</v>
      </c>
      <c r="BM2403" t="s">
        <v>13490</v>
      </c>
    </row>
    <row r="2404" spans="1:65" x14ac:dyDescent="0.25">
      <c r="A2404" s="17" t="s">
        <v>7034</v>
      </c>
      <c r="B2404" s="18">
        <v>1</v>
      </c>
      <c r="C2404" s="19" t="s">
        <v>7331</v>
      </c>
      <c r="D2404" s="20" t="s">
        <v>7332</v>
      </c>
      <c r="E2404" s="20" t="s">
        <v>7332</v>
      </c>
      <c r="F2404" s="21">
        <v>2510808</v>
      </c>
      <c r="G2404" s="20" t="s">
        <v>7333</v>
      </c>
      <c r="H2404" s="22">
        <v>2239.6</v>
      </c>
      <c r="I2404" s="22">
        <v>2239.6</v>
      </c>
      <c r="J2404" s="22">
        <v>2337.6397999999999</v>
      </c>
      <c r="K2404" s="22">
        <v>2239.6</v>
      </c>
      <c r="L2404" s="22">
        <v>2239.6</v>
      </c>
      <c r="M2404" s="23">
        <v>60</v>
      </c>
      <c r="N2404" s="19" t="s">
        <v>44</v>
      </c>
      <c r="O2404" s="22">
        <v>42.5</v>
      </c>
      <c r="P2404" s="22">
        <v>13.07</v>
      </c>
      <c r="Q2404" s="22">
        <v>66.91</v>
      </c>
      <c r="R2404" s="22">
        <v>135.58969999999999</v>
      </c>
      <c r="S2404" s="22">
        <v>1.0000000000000001E-5</v>
      </c>
      <c r="T2404" s="22">
        <v>302.9273</v>
      </c>
      <c r="U2404" s="22">
        <v>1818.8088</v>
      </c>
      <c r="V2404" s="22">
        <v>215.90369999999999</v>
      </c>
      <c r="W2404" s="22">
        <v>1E-3</v>
      </c>
      <c r="X2404" s="22">
        <v>1E-3</v>
      </c>
      <c r="Y2404" s="22">
        <v>4.13</v>
      </c>
      <c r="Z2404" s="22">
        <v>3.44</v>
      </c>
      <c r="AA2404" s="22">
        <v>1E-3</v>
      </c>
      <c r="AB2404" s="22">
        <v>86.41</v>
      </c>
      <c r="AC2404" s="22">
        <v>1E-3</v>
      </c>
      <c r="AD2404" s="22">
        <v>6.02</v>
      </c>
      <c r="AE2404" s="24">
        <v>100.00399999999999</v>
      </c>
      <c r="AF2404" s="19" t="s">
        <v>44</v>
      </c>
      <c r="AG2404" s="25">
        <v>0.46100000000000002</v>
      </c>
      <c r="AH2404" s="22">
        <v>442057.98</v>
      </c>
      <c r="AI2404" s="22">
        <v>59186.89</v>
      </c>
      <c r="AJ2404" s="22">
        <v>501244.87</v>
      </c>
      <c r="AK2404" s="21" t="s">
        <v>4143</v>
      </c>
      <c r="AL2404" s="21" t="s">
        <v>7334</v>
      </c>
      <c r="AM2404" s="26" t="s">
        <v>48</v>
      </c>
      <c r="AN2404" s="27">
        <v>0</v>
      </c>
      <c r="AS2404">
        <f t="shared" si="74"/>
        <v>2502</v>
      </c>
      <c r="AT2404" t="str">
        <f t="shared" si="75"/>
        <v>Região Rural do Centro Sub-regional de Patos</v>
      </c>
      <c r="BE2404">
        <v>3140555</v>
      </c>
      <c r="BF2404">
        <v>31</v>
      </c>
      <c r="BG2404" t="s">
        <v>12888</v>
      </c>
      <c r="BH2404" t="s">
        <v>12889</v>
      </c>
      <c r="BI2404" t="s">
        <v>12823</v>
      </c>
      <c r="BJ2404" t="s">
        <v>13542</v>
      </c>
      <c r="BK2404">
        <v>3102</v>
      </c>
      <c r="BL2404" t="s">
        <v>13489</v>
      </c>
      <c r="BM2404" t="s">
        <v>13490</v>
      </c>
    </row>
    <row r="2405" spans="1:65" x14ac:dyDescent="0.25">
      <c r="A2405" s="17" t="s">
        <v>7034</v>
      </c>
      <c r="B2405" s="18">
        <v>1</v>
      </c>
      <c r="C2405" s="19" t="s">
        <v>7335</v>
      </c>
      <c r="D2405" s="20" t="s">
        <v>7077</v>
      </c>
      <c r="E2405" s="20" t="s">
        <v>7336</v>
      </c>
      <c r="F2405" s="21">
        <v>2510907</v>
      </c>
      <c r="G2405" s="20" t="s">
        <v>3219</v>
      </c>
      <c r="H2405" s="22">
        <v>1227.9000000000001</v>
      </c>
      <c r="I2405" s="22">
        <v>1227.9000000000001</v>
      </c>
      <c r="J2405" s="22">
        <v>1159.7852</v>
      </c>
      <c r="K2405" s="22">
        <v>1227.9000000000001</v>
      </c>
      <c r="L2405" s="22">
        <v>1159.7852</v>
      </c>
      <c r="M2405" s="23">
        <v>40</v>
      </c>
      <c r="N2405" s="19" t="s">
        <v>44</v>
      </c>
      <c r="O2405" s="22">
        <v>21.08</v>
      </c>
      <c r="P2405" s="22">
        <v>1.48</v>
      </c>
      <c r="Q2405" s="22">
        <v>100</v>
      </c>
      <c r="R2405" s="22">
        <v>75.969700000000003</v>
      </c>
      <c r="S2405" s="22">
        <v>1.0000000000000001E-5</v>
      </c>
      <c r="T2405" s="22">
        <v>665.41959999999995</v>
      </c>
      <c r="U2405" s="22">
        <v>308.8</v>
      </c>
      <c r="V2405" s="22">
        <v>109.5959</v>
      </c>
      <c r="W2405" s="22">
        <v>1E-3</v>
      </c>
      <c r="X2405" s="22">
        <v>1E-3</v>
      </c>
      <c r="Y2405" s="22">
        <v>9</v>
      </c>
      <c r="Z2405" s="22">
        <v>50</v>
      </c>
      <c r="AA2405" s="22">
        <v>1E-3</v>
      </c>
      <c r="AB2405" s="22">
        <v>25</v>
      </c>
      <c r="AC2405" s="22">
        <v>1E-3</v>
      </c>
      <c r="AD2405" s="22">
        <v>16</v>
      </c>
      <c r="AE2405" s="24">
        <v>100.004</v>
      </c>
      <c r="AF2405" s="19" t="s">
        <v>44</v>
      </c>
      <c r="AG2405" s="25">
        <v>0.55200000000000005</v>
      </c>
      <c r="AH2405" s="22">
        <v>311882.2</v>
      </c>
      <c r="AI2405" s="22">
        <v>209371.66</v>
      </c>
      <c r="AJ2405" s="22">
        <v>521253.86</v>
      </c>
      <c r="AK2405" s="21" t="s">
        <v>4154</v>
      </c>
      <c r="AL2405" s="21" t="s">
        <v>587</v>
      </c>
      <c r="AM2405" s="26" t="s">
        <v>48</v>
      </c>
      <c r="AN2405" s="27">
        <v>0</v>
      </c>
      <c r="AS2405">
        <f t="shared" si="74"/>
        <v>2501</v>
      </c>
      <c r="AT2405" t="str">
        <f t="shared" si="75"/>
        <v>Região Rural dos Centros Sub-regionais de Cajazeiras e Sousa</v>
      </c>
      <c r="BE2405">
        <v>3141405</v>
      </c>
      <c r="BF2405">
        <v>31</v>
      </c>
      <c r="BG2405" t="s">
        <v>12888</v>
      </c>
      <c r="BH2405" t="s">
        <v>12889</v>
      </c>
      <c r="BI2405" t="s">
        <v>12823</v>
      </c>
      <c r="BJ2405" t="s">
        <v>13543</v>
      </c>
      <c r="BK2405">
        <v>3102</v>
      </c>
      <c r="BL2405" t="s">
        <v>13489</v>
      </c>
      <c r="BM2405" t="s">
        <v>13490</v>
      </c>
    </row>
    <row r="2406" spans="1:65" x14ac:dyDescent="0.25">
      <c r="A2406" s="17" t="s">
        <v>7034</v>
      </c>
      <c r="B2406" s="18">
        <v>1</v>
      </c>
      <c r="C2406" s="19" t="s">
        <v>7337</v>
      </c>
      <c r="D2406" s="20" t="s">
        <v>7338</v>
      </c>
      <c r="E2406" s="20" t="s">
        <v>7339</v>
      </c>
      <c r="F2406" s="21">
        <v>2511202</v>
      </c>
      <c r="G2406" s="20" t="s">
        <v>7340</v>
      </c>
      <c r="H2406" s="22">
        <v>212.25</v>
      </c>
      <c r="I2406" s="22">
        <v>201.61410000000001</v>
      </c>
      <c r="J2406" s="22">
        <v>201.61410000000001</v>
      </c>
      <c r="K2406" s="22">
        <v>212.25</v>
      </c>
      <c r="L2406" s="22">
        <v>199.50299999999999</v>
      </c>
      <c r="M2406" s="23">
        <v>23</v>
      </c>
      <c r="N2406" s="19" t="s">
        <v>44</v>
      </c>
      <c r="O2406" s="22">
        <v>20.16</v>
      </c>
      <c r="P2406" s="22">
        <v>1E-3</v>
      </c>
      <c r="Q2406" s="22">
        <v>1E-3</v>
      </c>
      <c r="R2406" s="22">
        <v>16.942499999999999</v>
      </c>
      <c r="S2406" s="22">
        <v>1.0000000000000001E-5</v>
      </c>
      <c r="T2406" s="22">
        <v>1.0000000000000001E-5</v>
      </c>
      <c r="U2406" s="22">
        <v>175.83240000000001</v>
      </c>
      <c r="V2406" s="22">
        <v>7.5491999999999999</v>
      </c>
      <c r="W2406" s="22">
        <v>0</v>
      </c>
      <c r="X2406" s="22">
        <v>0</v>
      </c>
      <c r="Y2406" s="22">
        <v>87.85</v>
      </c>
      <c r="Z2406" s="22">
        <v>0</v>
      </c>
      <c r="AA2406" s="22">
        <v>0</v>
      </c>
      <c r="AB2406" s="22">
        <v>0</v>
      </c>
      <c r="AC2406" s="22">
        <v>0</v>
      </c>
      <c r="AD2406" s="22">
        <v>12.15</v>
      </c>
      <c r="AE2406" s="24">
        <v>100</v>
      </c>
      <c r="AF2406" s="19" t="s">
        <v>44</v>
      </c>
      <c r="AG2406" s="25">
        <v>0.55200000000000005</v>
      </c>
      <c r="AH2406" s="22">
        <v>7337.36</v>
      </c>
      <c r="AI2406" s="22">
        <v>687956.3899999999</v>
      </c>
      <c r="AJ2406" s="22">
        <v>695293.74999999988</v>
      </c>
      <c r="AK2406" s="21" t="s">
        <v>94</v>
      </c>
      <c r="AL2406" s="21" t="s">
        <v>3638</v>
      </c>
      <c r="AM2406" s="26" t="s">
        <v>48</v>
      </c>
      <c r="AN2406" s="27">
        <v>49682.45</v>
      </c>
      <c r="AS2406">
        <f t="shared" si="74"/>
        <v>2604</v>
      </c>
      <c r="AT2406" t="str">
        <f t="shared" si="75"/>
        <v>Região Rural da Metrópole de Recife</v>
      </c>
      <c r="BE2406">
        <v>3141801</v>
      </c>
      <c r="BF2406">
        <v>31</v>
      </c>
      <c r="BG2406" t="s">
        <v>12888</v>
      </c>
      <c r="BH2406" t="s">
        <v>12889</v>
      </c>
      <c r="BI2406" t="s">
        <v>12823</v>
      </c>
      <c r="BJ2406" t="s">
        <v>13544</v>
      </c>
      <c r="BK2406">
        <v>3102</v>
      </c>
      <c r="BL2406" t="s">
        <v>13489</v>
      </c>
      <c r="BM2406" t="s">
        <v>13490</v>
      </c>
    </row>
    <row r="2407" spans="1:65" x14ac:dyDescent="0.25">
      <c r="A2407" s="17" t="s">
        <v>7034</v>
      </c>
      <c r="B2407" s="18">
        <v>1</v>
      </c>
      <c r="C2407" s="19" t="s">
        <v>7341</v>
      </c>
      <c r="D2407" s="20" t="s">
        <v>7342</v>
      </c>
      <c r="E2407" s="20" t="s">
        <v>436</v>
      </c>
      <c r="F2407" s="21">
        <v>2511509</v>
      </c>
      <c r="G2407" s="20" t="s">
        <v>7343</v>
      </c>
      <c r="H2407" s="22">
        <v>781.44799999999998</v>
      </c>
      <c r="I2407" s="22">
        <v>1.0000000000000001E-5</v>
      </c>
      <c r="J2407" s="22">
        <v>1382.1753000000001</v>
      </c>
      <c r="K2407" s="22">
        <v>781.44799999999998</v>
      </c>
      <c r="L2407" s="22">
        <v>781.44799999999998</v>
      </c>
      <c r="M2407" s="23">
        <v>68</v>
      </c>
      <c r="N2407" s="19" t="s">
        <v>44</v>
      </c>
      <c r="O2407" s="22">
        <v>46.07</v>
      </c>
      <c r="P2407" s="22">
        <v>1E-3</v>
      </c>
      <c r="Q2407" s="22">
        <v>1E-3</v>
      </c>
      <c r="R2407" s="22">
        <v>153.27629999999999</v>
      </c>
      <c r="S2407" s="22">
        <v>1.0000000000000001E-5</v>
      </c>
      <c r="T2407" s="22">
        <v>1.0000000000000001E-5</v>
      </c>
      <c r="U2407" s="22">
        <v>1178.5020999999999</v>
      </c>
      <c r="V2407" s="22">
        <v>49.656399999999998</v>
      </c>
      <c r="W2407" s="22">
        <v>1E-3</v>
      </c>
      <c r="X2407" s="22">
        <v>1E-3</v>
      </c>
      <c r="Y2407" s="22">
        <v>35</v>
      </c>
      <c r="Z2407" s="22">
        <v>50</v>
      </c>
      <c r="AA2407" s="22">
        <v>1E-3</v>
      </c>
      <c r="AB2407" s="22">
        <v>15</v>
      </c>
      <c r="AC2407" s="22">
        <v>1E-3</v>
      </c>
      <c r="AD2407" s="22">
        <v>1E-3</v>
      </c>
      <c r="AE2407" s="24">
        <v>100.00500000000002</v>
      </c>
      <c r="AF2407" s="19" t="s">
        <v>65</v>
      </c>
      <c r="AG2407" s="25">
        <v>0.55500000000000005</v>
      </c>
      <c r="AH2407" s="22">
        <v>124557.51</v>
      </c>
      <c r="AI2407" s="22">
        <v>816524.69</v>
      </c>
      <c r="AJ2407" s="22">
        <v>941082.2</v>
      </c>
      <c r="AK2407" s="21" t="s">
        <v>3699</v>
      </c>
      <c r="AL2407" s="21" t="s">
        <v>234</v>
      </c>
      <c r="AM2407" s="26" t="s">
        <v>48</v>
      </c>
      <c r="AN2407" s="27">
        <v>0</v>
      </c>
      <c r="AS2407">
        <f t="shared" si="74"/>
        <v>2604</v>
      </c>
      <c r="AT2407" t="str">
        <f t="shared" si="75"/>
        <v>Região Rural da Metrópole de Recife</v>
      </c>
      <c r="BE2407">
        <v>3143153</v>
      </c>
      <c r="BF2407">
        <v>31</v>
      </c>
      <c r="BG2407" t="s">
        <v>12888</v>
      </c>
      <c r="BH2407" t="s">
        <v>12889</v>
      </c>
      <c r="BI2407" t="s">
        <v>12823</v>
      </c>
      <c r="BJ2407" t="s">
        <v>13545</v>
      </c>
      <c r="BK2407">
        <v>3102</v>
      </c>
      <c r="BL2407" t="s">
        <v>13489</v>
      </c>
      <c r="BM2407" t="s">
        <v>13490</v>
      </c>
    </row>
    <row r="2408" spans="1:65" x14ac:dyDescent="0.25">
      <c r="A2408" s="17" t="s">
        <v>7034</v>
      </c>
      <c r="B2408" s="18">
        <v>1</v>
      </c>
      <c r="C2408" s="19" t="s">
        <v>7344</v>
      </c>
      <c r="D2408" s="20" t="s">
        <v>7036</v>
      </c>
      <c r="E2408" s="20" t="s">
        <v>7345</v>
      </c>
      <c r="F2408" s="21">
        <v>2511608</v>
      </c>
      <c r="G2408" s="20" t="s">
        <v>7346</v>
      </c>
      <c r="H2408" s="22">
        <v>400</v>
      </c>
      <c r="I2408" s="22">
        <v>570.20000000000005</v>
      </c>
      <c r="J2408" s="22">
        <v>306.29520000000002</v>
      </c>
      <c r="K2408" s="22">
        <v>306.29520000000002</v>
      </c>
      <c r="L2408" s="22">
        <v>306.29520000000002</v>
      </c>
      <c r="M2408" s="23">
        <v>17</v>
      </c>
      <c r="N2408" s="19" t="s">
        <v>44</v>
      </c>
      <c r="O2408" s="22">
        <v>12.251799999999999</v>
      </c>
      <c r="P2408" s="22">
        <v>2.3199999999999998</v>
      </c>
      <c r="Q2408" s="22">
        <v>31.07</v>
      </c>
      <c r="R2408" s="22">
        <v>59.877499999999998</v>
      </c>
      <c r="S2408" s="22">
        <v>1.0000000000000001E-5</v>
      </c>
      <c r="T2408" s="22">
        <v>5.7106000000000003</v>
      </c>
      <c r="U2408" s="22">
        <v>235.31870000000001</v>
      </c>
      <c r="V2408" s="22">
        <v>5.3883999999999999</v>
      </c>
      <c r="W2408" s="22">
        <v>0</v>
      </c>
      <c r="X2408" s="22">
        <v>0</v>
      </c>
      <c r="Y2408" s="22">
        <v>10</v>
      </c>
      <c r="Z2408" s="22">
        <v>25</v>
      </c>
      <c r="AA2408" s="22">
        <v>0</v>
      </c>
      <c r="AB2408" s="22">
        <v>50</v>
      </c>
      <c r="AC2408" s="22">
        <v>0</v>
      </c>
      <c r="AD2408" s="22">
        <v>15</v>
      </c>
      <c r="AE2408" s="24">
        <v>100</v>
      </c>
      <c r="AF2408" s="19" t="s">
        <v>44</v>
      </c>
      <c r="AG2408" s="25">
        <v>0.309</v>
      </c>
      <c r="AH2408" s="22">
        <v>430117.65</v>
      </c>
      <c r="AI2408" s="22">
        <v>66134.81</v>
      </c>
      <c r="AJ2408" s="22">
        <v>496252.46</v>
      </c>
      <c r="AK2408" s="21" t="s">
        <v>1601</v>
      </c>
      <c r="AL2408" s="21" t="s">
        <v>3077</v>
      </c>
      <c r="AM2408" s="26" t="s">
        <v>48</v>
      </c>
      <c r="AN2408" s="27">
        <v>0</v>
      </c>
      <c r="AS2408">
        <f t="shared" si="74"/>
        <v>2503</v>
      </c>
      <c r="AT2408" t="str">
        <f t="shared" si="75"/>
        <v>Região Rural da Capital Regional de Campina Grande</v>
      </c>
      <c r="BE2408">
        <v>3145307</v>
      </c>
      <c r="BF2408">
        <v>31</v>
      </c>
      <c r="BG2408" t="s">
        <v>12888</v>
      </c>
      <c r="BH2408" t="s">
        <v>12889</v>
      </c>
      <c r="BI2408" t="s">
        <v>12823</v>
      </c>
      <c r="BJ2408" t="s">
        <v>13546</v>
      </c>
      <c r="BK2408">
        <v>3102</v>
      </c>
      <c r="BL2408" t="s">
        <v>13489</v>
      </c>
      <c r="BM2408" t="s">
        <v>13490</v>
      </c>
    </row>
    <row r="2409" spans="1:65" x14ac:dyDescent="0.25">
      <c r="A2409" s="17" t="s">
        <v>7034</v>
      </c>
      <c r="B2409" s="18">
        <v>1</v>
      </c>
      <c r="C2409" s="19" t="s">
        <v>7347</v>
      </c>
      <c r="D2409" s="20" t="s">
        <v>7036</v>
      </c>
      <c r="E2409" s="20" t="s">
        <v>7345</v>
      </c>
      <c r="F2409" s="21">
        <v>2511608</v>
      </c>
      <c r="G2409" s="20" t="s">
        <v>1386</v>
      </c>
      <c r="H2409" s="22">
        <v>455</v>
      </c>
      <c r="I2409" s="22">
        <v>340</v>
      </c>
      <c r="J2409" s="22">
        <v>310.1814</v>
      </c>
      <c r="K2409" s="22">
        <v>450</v>
      </c>
      <c r="L2409" s="22">
        <v>310.1814</v>
      </c>
      <c r="M2409" s="23">
        <v>27</v>
      </c>
      <c r="N2409" s="19" t="s">
        <v>44</v>
      </c>
      <c r="O2409" s="22">
        <v>12.4</v>
      </c>
      <c r="P2409" s="22">
        <v>8</v>
      </c>
      <c r="Q2409" s="22">
        <v>100</v>
      </c>
      <c r="R2409" s="22">
        <v>64.768500000000003</v>
      </c>
      <c r="S2409" s="22">
        <v>1.0000000000000001E-5</v>
      </c>
      <c r="T2409" s="22">
        <v>1.0000000000000001E-5</v>
      </c>
      <c r="U2409" s="22">
        <v>217.31479999999999</v>
      </c>
      <c r="V2409" s="22">
        <v>9.0703999999999994</v>
      </c>
      <c r="W2409" s="22">
        <v>1E-3</v>
      </c>
      <c r="X2409" s="22">
        <v>1E-3</v>
      </c>
      <c r="Y2409" s="22">
        <v>8</v>
      </c>
      <c r="Z2409" s="22">
        <v>20</v>
      </c>
      <c r="AA2409" s="22">
        <v>1E-3</v>
      </c>
      <c r="AB2409" s="22">
        <v>49</v>
      </c>
      <c r="AC2409" s="22">
        <v>23</v>
      </c>
      <c r="AD2409" s="22">
        <v>1E-3</v>
      </c>
      <c r="AE2409" s="24">
        <v>100.004</v>
      </c>
      <c r="AF2409" s="19" t="s">
        <v>64</v>
      </c>
      <c r="AG2409" s="25">
        <v>0.45</v>
      </c>
      <c r="AH2409" s="22">
        <v>30756.91</v>
      </c>
      <c r="AI2409" s="22">
        <v>208448.33</v>
      </c>
      <c r="AJ2409" s="22">
        <v>239205.24</v>
      </c>
      <c r="AK2409" s="21" t="s">
        <v>3073</v>
      </c>
      <c r="AL2409" s="21" t="s">
        <v>7348</v>
      </c>
      <c r="AM2409" s="26" t="s">
        <v>48</v>
      </c>
      <c r="AN2409" s="27">
        <v>0</v>
      </c>
      <c r="AS2409">
        <f t="shared" si="74"/>
        <v>2503</v>
      </c>
      <c r="AT2409" t="str">
        <f t="shared" si="75"/>
        <v>Região Rural da Capital Regional de Campina Grande</v>
      </c>
      <c r="BE2409">
        <v>3145356</v>
      </c>
      <c r="BF2409">
        <v>31</v>
      </c>
      <c r="BG2409" t="s">
        <v>12888</v>
      </c>
      <c r="BH2409" t="s">
        <v>12889</v>
      </c>
      <c r="BI2409" t="s">
        <v>12823</v>
      </c>
      <c r="BJ2409" t="s">
        <v>13547</v>
      </c>
      <c r="BK2409">
        <v>3102</v>
      </c>
      <c r="BL2409" t="s">
        <v>13489</v>
      </c>
      <c r="BM2409" t="s">
        <v>13490</v>
      </c>
    </row>
    <row r="2410" spans="1:65" x14ac:dyDescent="0.25">
      <c r="A2410" s="17" t="s">
        <v>7034</v>
      </c>
      <c r="B2410" s="18">
        <v>1</v>
      </c>
      <c r="C2410" s="19" t="s">
        <v>7349</v>
      </c>
      <c r="D2410" s="20" t="s">
        <v>7059</v>
      </c>
      <c r="E2410" s="20" t="s">
        <v>7350</v>
      </c>
      <c r="F2410" s="21">
        <v>2511707</v>
      </c>
      <c r="G2410" s="20" t="s">
        <v>7351</v>
      </c>
      <c r="H2410" s="22">
        <v>191.18</v>
      </c>
      <c r="I2410" s="22">
        <v>186.33080000000001</v>
      </c>
      <c r="J2410" s="22">
        <v>186.33080000000001</v>
      </c>
      <c r="K2410" s="22">
        <v>191.18</v>
      </c>
      <c r="L2410" s="22">
        <v>186.33080000000001</v>
      </c>
      <c r="M2410" s="23">
        <v>17</v>
      </c>
      <c r="N2410" s="19" t="s">
        <v>44</v>
      </c>
      <c r="O2410" s="22">
        <v>7.76</v>
      </c>
      <c r="P2410" s="22">
        <v>5.71</v>
      </c>
      <c r="Q2410" s="22">
        <v>62.5</v>
      </c>
      <c r="R2410" s="22">
        <v>17.419</v>
      </c>
      <c r="S2410" s="22">
        <v>0</v>
      </c>
      <c r="T2410" s="22">
        <v>9.5947999999999993</v>
      </c>
      <c r="U2410" s="22">
        <v>158.29910000000001</v>
      </c>
      <c r="V2410" s="22">
        <v>1.0179</v>
      </c>
      <c r="W2410" s="22">
        <v>0</v>
      </c>
      <c r="X2410" s="22">
        <v>0</v>
      </c>
      <c r="Y2410" s="22">
        <v>20</v>
      </c>
      <c r="Z2410" s="22">
        <v>55</v>
      </c>
      <c r="AA2410" s="22">
        <v>0</v>
      </c>
      <c r="AB2410" s="22">
        <v>15</v>
      </c>
      <c r="AC2410" s="22">
        <v>0</v>
      </c>
      <c r="AD2410" s="22">
        <v>10</v>
      </c>
      <c r="AE2410" s="24">
        <v>100</v>
      </c>
      <c r="AF2410" s="19" t="s">
        <v>57</v>
      </c>
      <c r="AG2410" s="25">
        <v>0.42299999999999999</v>
      </c>
      <c r="AH2410" s="22">
        <v>22029.42</v>
      </c>
      <c r="AI2410" s="22">
        <v>49148.95</v>
      </c>
      <c r="AJ2410" s="22">
        <v>71178.37</v>
      </c>
      <c r="AK2410" s="21" t="s">
        <v>123</v>
      </c>
      <c r="AL2410" s="21" t="s">
        <v>736</v>
      </c>
      <c r="AM2410" s="26" t="s">
        <v>48</v>
      </c>
      <c r="AN2410" s="27">
        <v>0</v>
      </c>
      <c r="AS2410">
        <f t="shared" si="74"/>
        <v>2503</v>
      </c>
      <c r="AT2410" t="str">
        <f t="shared" si="75"/>
        <v>Região Rural da Capital Regional de Campina Grande</v>
      </c>
      <c r="BE2410">
        <v>3146206</v>
      </c>
      <c r="BF2410">
        <v>31</v>
      </c>
      <c r="BG2410" t="s">
        <v>12888</v>
      </c>
      <c r="BH2410" t="s">
        <v>12889</v>
      </c>
      <c r="BI2410" t="s">
        <v>12823</v>
      </c>
      <c r="BJ2410" t="s">
        <v>13548</v>
      </c>
      <c r="BK2410">
        <v>3102</v>
      </c>
      <c r="BL2410" t="s">
        <v>13489</v>
      </c>
      <c r="BM2410" t="s">
        <v>13490</v>
      </c>
    </row>
    <row r="2411" spans="1:65" x14ac:dyDescent="0.25">
      <c r="A2411" s="17" t="s">
        <v>7034</v>
      </c>
      <c r="B2411" s="18">
        <v>1</v>
      </c>
      <c r="C2411" s="19" t="s">
        <v>7352</v>
      </c>
      <c r="D2411" s="20" t="s">
        <v>7068</v>
      </c>
      <c r="E2411" s="20" t="s">
        <v>7353</v>
      </c>
      <c r="F2411" s="21">
        <v>2512002</v>
      </c>
      <c r="G2411" s="20" t="s">
        <v>7354</v>
      </c>
      <c r="H2411" s="22">
        <v>747.1</v>
      </c>
      <c r="I2411" s="22">
        <v>660.3</v>
      </c>
      <c r="J2411" s="22">
        <v>660.36770000000001</v>
      </c>
      <c r="K2411" s="22">
        <v>747.1</v>
      </c>
      <c r="L2411" s="22">
        <v>506.56</v>
      </c>
      <c r="M2411" s="23">
        <v>19</v>
      </c>
      <c r="N2411" s="19" t="s">
        <v>44</v>
      </c>
      <c r="O2411" s="22">
        <v>47.16</v>
      </c>
      <c r="P2411" s="22">
        <v>1E-3</v>
      </c>
      <c r="Q2411" s="22">
        <v>1E-3</v>
      </c>
      <c r="R2411" s="22">
        <v>33.722000000000001</v>
      </c>
      <c r="S2411" s="22">
        <v>1.0000000000000001E-5</v>
      </c>
      <c r="T2411" s="22">
        <v>214.32149999999999</v>
      </c>
      <c r="U2411" s="22">
        <v>253.95910000000001</v>
      </c>
      <c r="V2411" s="22">
        <v>4.5574000000000003</v>
      </c>
      <c r="W2411" s="22">
        <v>1E-4</v>
      </c>
      <c r="X2411" s="22">
        <v>1E-4</v>
      </c>
      <c r="Y2411" s="22">
        <v>42.3</v>
      </c>
      <c r="Z2411" s="22">
        <v>30.15</v>
      </c>
      <c r="AA2411" s="22">
        <v>1E-4</v>
      </c>
      <c r="AB2411" s="22">
        <v>1E-4</v>
      </c>
      <c r="AC2411" s="22">
        <v>20</v>
      </c>
      <c r="AD2411" s="22">
        <v>7.55</v>
      </c>
      <c r="AE2411" s="24">
        <v>100.0004</v>
      </c>
      <c r="AF2411" s="19" t="s">
        <v>44</v>
      </c>
      <c r="AG2411" s="25">
        <v>0.45</v>
      </c>
      <c r="AH2411" s="22">
        <v>62709.77</v>
      </c>
      <c r="AI2411" s="22">
        <v>265138.57</v>
      </c>
      <c r="AJ2411" s="22">
        <v>327848.34000000003</v>
      </c>
      <c r="AK2411" s="21" t="s">
        <v>2654</v>
      </c>
      <c r="AL2411" s="21" t="s">
        <v>7355</v>
      </c>
      <c r="AM2411" s="26" t="s">
        <v>48</v>
      </c>
      <c r="AN2411" s="27">
        <v>0</v>
      </c>
      <c r="AS2411">
        <f t="shared" si="74"/>
        <v>2503</v>
      </c>
      <c r="AT2411" t="str">
        <f t="shared" si="75"/>
        <v>Região Rural da Capital Regional de Campina Grande</v>
      </c>
      <c r="BE2411">
        <v>3146305</v>
      </c>
      <c r="BF2411">
        <v>31</v>
      </c>
      <c r="BG2411" t="s">
        <v>12888</v>
      </c>
      <c r="BH2411" t="s">
        <v>12889</v>
      </c>
      <c r="BI2411" t="s">
        <v>12823</v>
      </c>
      <c r="BJ2411" t="s">
        <v>13549</v>
      </c>
      <c r="BK2411">
        <v>3102</v>
      </c>
      <c r="BL2411" t="s">
        <v>13489</v>
      </c>
      <c r="BM2411" t="s">
        <v>13490</v>
      </c>
    </row>
    <row r="2412" spans="1:65" x14ac:dyDescent="0.25">
      <c r="A2412" s="17" t="s">
        <v>7034</v>
      </c>
      <c r="B2412" s="18">
        <v>1</v>
      </c>
      <c r="C2412" s="19" t="s">
        <v>7356</v>
      </c>
      <c r="D2412" s="20" t="s">
        <v>7068</v>
      </c>
      <c r="E2412" s="20" t="s">
        <v>7353</v>
      </c>
      <c r="F2412" s="21">
        <v>2512002</v>
      </c>
      <c r="G2412" s="20" t="s">
        <v>7357</v>
      </c>
      <c r="H2412" s="22">
        <v>1049.18</v>
      </c>
      <c r="I2412" s="22">
        <v>1049.18</v>
      </c>
      <c r="J2412" s="22">
        <v>1055.3399999999999</v>
      </c>
      <c r="K2412" s="22">
        <v>1049.18</v>
      </c>
      <c r="L2412" s="22">
        <v>1049.18</v>
      </c>
      <c r="M2412" s="23">
        <v>27</v>
      </c>
      <c r="N2412" s="19" t="s">
        <v>44</v>
      </c>
      <c r="O2412" s="22">
        <v>75.38</v>
      </c>
      <c r="P2412" s="22">
        <v>3.86</v>
      </c>
      <c r="Q2412" s="22">
        <v>100</v>
      </c>
      <c r="R2412" s="22">
        <v>43.183700000000002</v>
      </c>
      <c r="S2412" s="22">
        <v>1.0000000000000001E-5</v>
      </c>
      <c r="T2412" s="22">
        <v>38.415500000000002</v>
      </c>
      <c r="U2412" s="22">
        <v>956.27599999999995</v>
      </c>
      <c r="V2412" s="22">
        <v>12.687200000000001</v>
      </c>
      <c r="W2412" s="22">
        <v>0</v>
      </c>
      <c r="X2412" s="22">
        <v>0</v>
      </c>
      <c r="Y2412" s="22">
        <v>0</v>
      </c>
      <c r="Z2412" s="22">
        <v>0</v>
      </c>
      <c r="AA2412" s="22">
        <v>29.47</v>
      </c>
      <c r="AB2412" s="22">
        <v>64.78</v>
      </c>
      <c r="AC2412" s="22">
        <v>0</v>
      </c>
      <c r="AD2412" s="22">
        <v>5.75</v>
      </c>
      <c r="AE2412" s="24">
        <v>100</v>
      </c>
      <c r="AF2412" s="19" t="s">
        <v>65</v>
      </c>
      <c r="AG2412" s="25">
        <v>0.2792</v>
      </c>
      <c r="AH2412" s="22">
        <v>271660</v>
      </c>
      <c r="AI2412" s="22">
        <v>331194.65000000002</v>
      </c>
      <c r="AJ2412" s="22">
        <v>602854.65</v>
      </c>
      <c r="AK2412" s="21" t="s">
        <v>337</v>
      </c>
      <c r="AL2412" s="21" t="s">
        <v>1888</v>
      </c>
      <c r="AM2412" s="26" t="s">
        <v>48</v>
      </c>
      <c r="AN2412" s="27">
        <v>0</v>
      </c>
      <c r="AS2412">
        <f t="shared" si="74"/>
        <v>2503</v>
      </c>
      <c r="AT2412" t="str">
        <f t="shared" si="75"/>
        <v>Região Rural da Capital Regional de Campina Grande</v>
      </c>
      <c r="BE2412">
        <v>3146750</v>
      </c>
      <c r="BF2412">
        <v>31</v>
      </c>
      <c r="BG2412" t="s">
        <v>12888</v>
      </c>
      <c r="BH2412" t="s">
        <v>12889</v>
      </c>
      <c r="BI2412" t="s">
        <v>12823</v>
      </c>
      <c r="BJ2412" t="s">
        <v>13550</v>
      </c>
      <c r="BK2412">
        <v>3102</v>
      </c>
      <c r="BL2412" t="s">
        <v>13489</v>
      </c>
      <c r="BM2412" t="s">
        <v>13490</v>
      </c>
    </row>
    <row r="2413" spans="1:65" x14ac:dyDescent="0.25">
      <c r="A2413" s="17" t="s">
        <v>7034</v>
      </c>
      <c r="B2413" s="18">
        <v>1</v>
      </c>
      <c r="C2413" s="19" t="s">
        <v>7358</v>
      </c>
      <c r="D2413" s="20" t="s">
        <v>7173</v>
      </c>
      <c r="E2413" s="20" t="s">
        <v>7359</v>
      </c>
      <c r="F2413" s="21">
        <v>2512036</v>
      </c>
      <c r="G2413" s="20" t="s">
        <v>7360</v>
      </c>
      <c r="H2413" s="22">
        <v>40.909999999999997</v>
      </c>
      <c r="I2413" s="22">
        <v>50.713799999999999</v>
      </c>
      <c r="J2413" s="22">
        <v>50.713799999999999</v>
      </c>
      <c r="K2413" s="22">
        <v>40.909999999999997</v>
      </c>
      <c r="L2413" s="22">
        <v>40.909999999999997</v>
      </c>
      <c r="M2413" s="23">
        <v>2</v>
      </c>
      <c r="N2413" s="19" t="s">
        <v>44</v>
      </c>
      <c r="O2413" s="22">
        <v>0.92</v>
      </c>
      <c r="P2413" s="22">
        <v>0</v>
      </c>
      <c r="Q2413" s="22">
        <v>0</v>
      </c>
      <c r="R2413" s="22">
        <v>5</v>
      </c>
      <c r="S2413" s="22">
        <v>0</v>
      </c>
      <c r="T2413" s="22">
        <v>0</v>
      </c>
      <c r="U2413" s="22">
        <v>45.213799999999999</v>
      </c>
      <c r="V2413" s="22">
        <v>0.5</v>
      </c>
      <c r="W2413" s="22">
        <v>0</v>
      </c>
      <c r="X2413" s="22">
        <v>0</v>
      </c>
      <c r="Y2413" s="22">
        <v>0</v>
      </c>
      <c r="Z2413" s="22">
        <v>0</v>
      </c>
      <c r="AA2413" s="22">
        <v>0</v>
      </c>
      <c r="AB2413" s="22">
        <v>80</v>
      </c>
      <c r="AC2413" s="22">
        <v>20</v>
      </c>
      <c r="AD2413" s="22">
        <v>0</v>
      </c>
      <c r="AE2413" s="24">
        <v>100</v>
      </c>
      <c r="AF2413" s="19" t="s">
        <v>57</v>
      </c>
      <c r="AG2413" s="25">
        <v>0.30099999999999999</v>
      </c>
      <c r="AH2413" s="22">
        <v>6542.07</v>
      </c>
      <c r="AI2413" s="22">
        <v>5395.61</v>
      </c>
      <c r="AJ2413" s="22">
        <v>11937.68</v>
      </c>
      <c r="AK2413" s="21" t="s">
        <v>6381</v>
      </c>
      <c r="AL2413" s="21" t="s">
        <v>4431</v>
      </c>
      <c r="AM2413" s="26" t="s">
        <v>48</v>
      </c>
      <c r="AN2413" s="27">
        <v>0</v>
      </c>
      <c r="AS2413">
        <f t="shared" si="74"/>
        <v>2501</v>
      </c>
      <c r="AT2413" t="str">
        <f t="shared" si="75"/>
        <v>Região Rural dos Centros Sub-regionais de Cajazeiras e Sousa</v>
      </c>
      <c r="BE2413">
        <v>3148509</v>
      </c>
      <c r="BF2413">
        <v>31</v>
      </c>
      <c r="BG2413" t="s">
        <v>12888</v>
      </c>
      <c r="BH2413" t="s">
        <v>12889</v>
      </c>
      <c r="BI2413" t="s">
        <v>12823</v>
      </c>
      <c r="BJ2413" t="s">
        <v>13551</v>
      </c>
      <c r="BK2413">
        <v>3102</v>
      </c>
      <c r="BL2413" t="s">
        <v>13489</v>
      </c>
      <c r="BM2413" t="s">
        <v>13490</v>
      </c>
    </row>
    <row r="2414" spans="1:65" x14ac:dyDescent="0.25">
      <c r="A2414" s="17" t="s">
        <v>7034</v>
      </c>
      <c r="B2414" s="18">
        <v>1</v>
      </c>
      <c r="C2414" s="19" t="s">
        <v>7361</v>
      </c>
      <c r="D2414" s="20" t="s">
        <v>7173</v>
      </c>
      <c r="E2414" s="20" t="s">
        <v>7359</v>
      </c>
      <c r="F2414" s="21">
        <v>2512036</v>
      </c>
      <c r="G2414" s="20" t="s">
        <v>7362</v>
      </c>
      <c r="H2414" s="22">
        <v>359.8</v>
      </c>
      <c r="I2414" s="22">
        <v>292.43</v>
      </c>
      <c r="J2414" s="22">
        <v>292.43</v>
      </c>
      <c r="K2414" s="22">
        <v>359.8</v>
      </c>
      <c r="L2414" s="22">
        <v>292.43</v>
      </c>
      <c r="M2414" s="23">
        <v>12</v>
      </c>
      <c r="N2414" s="19" t="s">
        <v>44</v>
      </c>
      <c r="O2414" s="22">
        <v>5.32</v>
      </c>
      <c r="P2414" s="22">
        <v>0</v>
      </c>
      <c r="Q2414" s="22">
        <v>0</v>
      </c>
      <c r="R2414" s="22">
        <v>58</v>
      </c>
      <c r="S2414" s="22">
        <v>0</v>
      </c>
      <c r="T2414" s="22">
        <v>0</v>
      </c>
      <c r="U2414" s="22">
        <v>214.93</v>
      </c>
      <c r="V2414" s="22">
        <v>8</v>
      </c>
      <c r="W2414" s="22">
        <v>0</v>
      </c>
      <c r="X2414" s="22">
        <v>0</v>
      </c>
      <c r="Y2414" s="22">
        <v>0</v>
      </c>
      <c r="Z2414" s="22">
        <v>0</v>
      </c>
      <c r="AA2414" s="22">
        <v>0</v>
      </c>
      <c r="AB2414" s="22">
        <v>60</v>
      </c>
      <c r="AC2414" s="22">
        <v>30</v>
      </c>
      <c r="AD2414" s="22">
        <v>10</v>
      </c>
      <c r="AE2414" s="24">
        <v>100</v>
      </c>
      <c r="AF2414" s="19" t="s">
        <v>57</v>
      </c>
      <c r="AG2414" s="25">
        <v>0.28299999999999997</v>
      </c>
      <c r="AH2414" s="22">
        <v>45062.68</v>
      </c>
      <c r="AI2414" s="22">
        <v>38577.360000000001</v>
      </c>
      <c r="AJ2414" s="22">
        <v>83640.040000000008</v>
      </c>
      <c r="AK2414" s="21" t="s">
        <v>6381</v>
      </c>
      <c r="AL2414" s="21" t="s">
        <v>4431</v>
      </c>
      <c r="AM2414" s="26" t="s">
        <v>48</v>
      </c>
      <c r="AN2414" s="27">
        <v>0</v>
      </c>
      <c r="AS2414">
        <f t="shared" si="74"/>
        <v>2501</v>
      </c>
      <c r="AT2414" t="str">
        <f t="shared" si="75"/>
        <v>Região Rural dos Centros Sub-regionais de Cajazeiras e Sousa</v>
      </c>
      <c r="BE2414">
        <v>3148707</v>
      </c>
      <c r="BF2414">
        <v>31</v>
      </c>
      <c r="BG2414" t="s">
        <v>12888</v>
      </c>
      <c r="BH2414" t="s">
        <v>12889</v>
      </c>
      <c r="BI2414" t="s">
        <v>12823</v>
      </c>
      <c r="BJ2414" t="s">
        <v>13552</v>
      </c>
      <c r="BK2414">
        <v>3102</v>
      </c>
      <c r="BL2414" t="s">
        <v>13489</v>
      </c>
      <c r="BM2414" t="s">
        <v>13490</v>
      </c>
    </row>
    <row r="2415" spans="1:65" x14ac:dyDescent="0.25">
      <c r="A2415" s="17" t="s">
        <v>7034</v>
      </c>
      <c r="B2415" s="18">
        <v>1</v>
      </c>
      <c r="C2415" s="19" t="s">
        <v>7363</v>
      </c>
      <c r="D2415" s="20" t="s">
        <v>7077</v>
      </c>
      <c r="E2415" s="20" t="s">
        <v>7364</v>
      </c>
      <c r="F2415" s="21">
        <v>2512101</v>
      </c>
      <c r="G2415" s="20" t="s">
        <v>7365</v>
      </c>
      <c r="H2415" s="22">
        <v>297</v>
      </c>
      <c r="I2415" s="22">
        <v>297</v>
      </c>
      <c r="J2415" s="22">
        <v>297.61320000000001</v>
      </c>
      <c r="K2415" s="22">
        <v>297</v>
      </c>
      <c r="L2415" s="22">
        <v>297</v>
      </c>
      <c r="M2415" s="23">
        <v>15</v>
      </c>
      <c r="N2415" s="19" t="s">
        <v>45</v>
      </c>
      <c r="O2415" s="22">
        <v>4.95</v>
      </c>
      <c r="P2415" s="22">
        <v>1E-3</v>
      </c>
      <c r="Q2415" s="22">
        <v>1E-3</v>
      </c>
      <c r="R2415" s="22">
        <v>22.171900000000001</v>
      </c>
      <c r="S2415" s="22">
        <v>0</v>
      </c>
      <c r="T2415" s="22">
        <v>1.0000000000000001E-5</v>
      </c>
      <c r="U2415" s="22">
        <v>270.70089999999999</v>
      </c>
      <c r="V2415" s="22">
        <v>4.1272000000000002</v>
      </c>
      <c r="W2415" s="22">
        <v>1E-3</v>
      </c>
      <c r="X2415" s="22">
        <v>1E-3</v>
      </c>
      <c r="Y2415" s="22">
        <v>11.19</v>
      </c>
      <c r="Z2415" s="22">
        <v>81.349999999999994</v>
      </c>
      <c r="AA2415" s="22">
        <v>1E-3</v>
      </c>
      <c r="AB2415" s="22">
        <v>1E-3</v>
      </c>
      <c r="AC2415" s="22">
        <v>1E-3</v>
      </c>
      <c r="AD2415" s="22">
        <v>7.46</v>
      </c>
      <c r="AE2415" s="24">
        <v>100.00500000000001</v>
      </c>
      <c r="AF2415" s="19" t="s">
        <v>65</v>
      </c>
      <c r="AG2415" s="25">
        <v>0.53900000000000003</v>
      </c>
      <c r="AH2415" s="22">
        <v>12870.95</v>
      </c>
      <c r="AI2415" s="22">
        <v>133404.51999999999</v>
      </c>
      <c r="AJ2415" s="22">
        <v>146275.47</v>
      </c>
      <c r="AK2415" s="21" t="s">
        <v>443</v>
      </c>
      <c r="AL2415" s="21" t="s">
        <v>2861</v>
      </c>
      <c r="AM2415" s="26" t="s">
        <v>48</v>
      </c>
      <c r="AN2415" s="27">
        <v>0</v>
      </c>
      <c r="AS2415">
        <f t="shared" si="74"/>
        <v>2501</v>
      </c>
      <c r="AT2415" t="str">
        <f t="shared" si="75"/>
        <v>Região Rural dos Centros Sub-regionais de Cajazeiras e Sousa</v>
      </c>
      <c r="BE2415">
        <v>3158409</v>
      </c>
      <c r="BF2415">
        <v>31</v>
      </c>
      <c r="BG2415" t="s">
        <v>12888</v>
      </c>
      <c r="BH2415" t="s">
        <v>12889</v>
      </c>
      <c r="BI2415" t="s">
        <v>12823</v>
      </c>
      <c r="BJ2415" t="s">
        <v>13553</v>
      </c>
      <c r="BK2415">
        <v>3104</v>
      </c>
      <c r="BL2415" t="s">
        <v>13554</v>
      </c>
      <c r="BM2415" t="s">
        <v>13555</v>
      </c>
    </row>
    <row r="2416" spans="1:65" x14ac:dyDescent="0.25">
      <c r="A2416" s="17" t="s">
        <v>7034</v>
      </c>
      <c r="B2416" s="18">
        <v>1</v>
      </c>
      <c r="C2416" s="19" t="s">
        <v>7366</v>
      </c>
      <c r="D2416" s="20" t="s">
        <v>7077</v>
      </c>
      <c r="E2416" s="20" t="s">
        <v>7364</v>
      </c>
      <c r="F2416" s="21">
        <v>2512101</v>
      </c>
      <c r="G2416" s="20" t="s">
        <v>7367</v>
      </c>
      <c r="H2416" s="22">
        <v>1200</v>
      </c>
      <c r="I2416" s="22">
        <v>1200</v>
      </c>
      <c r="J2416" s="22">
        <v>1348.8398999999999</v>
      </c>
      <c r="K2416" s="22">
        <v>1200</v>
      </c>
      <c r="L2416" s="22">
        <v>1200</v>
      </c>
      <c r="M2416" s="23">
        <v>40</v>
      </c>
      <c r="N2416" s="19" t="s">
        <v>44</v>
      </c>
      <c r="O2416" s="22">
        <v>22.34</v>
      </c>
      <c r="P2416" s="22">
        <v>21.74</v>
      </c>
      <c r="Q2416" s="22">
        <v>100</v>
      </c>
      <c r="R2416" s="22">
        <v>94.444599999999994</v>
      </c>
      <c r="S2416" s="22">
        <v>1.0000000000000001E-5</v>
      </c>
      <c r="T2416" s="22">
        <v>973.904</v>
      </c>
      <c r="U2416" s="22">
        <v>872.26419999999996</v>
      </c>
      <c r="V2416" s="22">
        <v>131.6514</v>
      </c>
      <c r="W2416" s="22">
        <v>1E-3</v>
      </c>
      <c r="X2416" s="22">
        <v>1E-3</v>
      </c>
      <c r="Y2416" s="22">
        <v>20</v>
      </c>
      <c r="Z2416" s="22">
        <v>39</v>
      </c>
      <c r="AA2416" s="22">
        <v>1E-3</v>
      </c>
      <c r="AB2416" s="22">
        <v>20.9</v>
      </c>
      <c r="AC2416" s="22">
        <v>1E-3</v>
      </c>
      <c r="AD2416" s="22">
        <v>20.100000000000001</v>
      </c>
      <c r="AE2416" s="24">
        <v>100.00399999999999</v>
      </c>
      <c r="AF2416" s="19" t="s">
        <v>65</v>
      </c>
      <c r="AG2416" s="25">
        <v>0.47499999999999998</v>
      </c>
      <c r="AH2416" s="22">
        <v>172535.03</v>
      </c>
      <c r="AI2416" s="22">
        <v>163092.97</v>
      </c>
      <c r="AJ2416" s="22">
        <v>335628</v>
      </c>
      <c r="AK2416" s="21" t="s">
        <v>869</v>
      </c>
      <c r="AL2416" s="21" t="s">
        <v>7368</v>
      </c>
      <c r="AM2416" s="26" t="s">
        <v>48</v>
      </c>
      <c r="AN2416" s="27">
        <v>0</v>
      </c>
      <c r="AS2416">
        <f t="shared" si="74"/>
        <v>2501</v>
      </c>
      <c r="AT2416" t="str">
        <f t="shared" si="75"/>
        <v>Região Rural dos Centros Sub-regionais de Cajazeiras e Sousa</v>
      </c>
      <c r="BE2416">
        <v>3158607</v>
      </c>
      <c r="BF2416">
        <v>31</v>
      </c>
      <c r="BG2416" t="s">
        <v>12888</v>
      </c>
      <c r="BH2416" t="s">
        <v>12889</v>
      </c>
      <c r="BI2416" t="s">
        <v>12823</v>
      </c>
      <c r="BJ2416" t="s">
        <v>13556</v>
      </c>
      <c r="BK2416">
        <v>3104</v>
      </c>
      <c r="BL2416" t="s">
        <v>13554</v>
      </c>
      <c r="BM2416" t="s">
        <v>13555</v>
      </c>
    </row>
    <row r="2417" spans="1:65" x14ac:dyDescent="0.25">
      <c r="A2417" s="17" t="s">
        <v>7034</v>
      </c>
      <c r="B2417" s="18">
        <v>1</v>
      </c>
      <c r="C2417" s="19" t="s">
        <v>7369</v>
      </c>
      <c r="D2417" s="20" t="s">
        <v>7077</v>
      </c>
      <c r="E2417" s="20" t="s">
        <v>7364</v>
      </c>
      <c r="F2417" s="21">
        <v>2512101</v>
      </c>
      <c r="G2417" s="20" t="s">
        <v>5356</v>
      </c>
      <c r="H2417" s="22">
        <v>297</v>
      </c>
      <c r="I2417" s="22">
        <v>1.0000000000000001E-5</v>
      </c>
      <c r="J2417" s="22">
        <v>297.7998</v>
      </c>
      <c r="K2417" s="22">
        <v>1.0000000000000001E-5</v>
      </c>
      <c r="L2417" s="22">
        <v>297.7998</v>
      </c>
      <c r="M2417" s="23">
        <v>16</v>
      </c>
      <c r="N2417" s="19" t="s">
        <v>44</v>
      </c>
      <c r="O2417" s="22">
        <v>1E-3</v>
      </c>
      <c r="P2417" s="22">
        <v>1E-3</v>
      </c>
      <c r="Q2417" s="22">
        <v>1E-3</v>
      </c>
      <c r="R2417" s="22">
        <v>12.162000000000001</v>
      </c>
      <c r="S2417" s="22">
        <v>1.0000000000000001E-5</v>
      </c>
      <c r="T2417" s="22">
        <v>1.0000000000000001E-5</v>
      </c>
      <c r="U2417" s="22">
        <v>274.19479999999999</v>
      </c>
      <c r="V2417" s="22">
        <v>11.2888</v>
      </c>
      <c r="W2417" s="22">
        <v>0</v>
      </c>
      <c r="X2417" s="22">
        <v>1E-3</v>
      </c>
      <c r="Y2417" s="22">
        <v>21.54</v>
      </c>
      <c r="Z2417" s="22">
        <v>58.46</v>
      </c>
      <c r="AA2417" s="22">
        <v>1E-3</v>
      </c>
      <c r="AB2417" s="22">
        <v>20</v>
      </c>
      <c r="AC2417" s="22">
        <v>1E-3</v>
      </c>
      <c r="AD2417" s="22">
        <v>1E-3</v>
      </c>
      <c r="AE2417" s="24">
        <v>100.00400000000002</v>
      </c>
      <c r="AF2417" s="19" t="s">
        <v>65</v>
      </c>
      <c r="AG2417" s="25">
        <v>0.53600000000000003</v>
      </c>
      <c r="AH2417" s="22">
        <v>64459.61</v>
      </c>
      <c r="AI2417" s="22">
        <v>52221.32</v>
      </c>
      <c r="AJ2417" s="22">
        <v>116680.93</v>
      </c>
      <c r="AK2417" s="21" t="s">
        <v>7370</v>
      </c>
      <c r="AL2417" s="21" t="s">
        <v>6377</v>
      </c>
      <c r="AM2417" s="26" t="s">
        <v>48</v>
      </c>
      <c r="AN2417" s="27">
        <v>0</v>
      </c>
      <c r="AS2417">
        <f t="shared" si="74"/>
        <v>2501</v>
      </c>
      <c r="AT2417" t="str">
        <f t="shared" si="75"/>
        <v>Região Rural dos Centros Sub-regionais de Cajazeiras e Sousa</v>
      </c>
      <c r="BE2417">
        <v>3158706</v>
      </c>
      <c r="BF2417">
        <v>31</v>
      </c>
      <c r="BG2417" t="s">
        <v>12888</v>
      </c>
      <c r="BH2417" t="s">
        <v>12889</v>
      </c>
      <c r="BI2417" t="s">
        <v>12823</v>
      </c>
      <c r="BJ2417" t="s">
        <v>13557</v>
      </c>
      <c r="BK2417">
        <v>3104</v>
      </c>
      <c r="BL2417" t="s">
        <v>13554</v>
      </c>
      <c r="BM2417" t="s">
        <v>13555</v>
      </c>
    </row>
    <row r="2418" spans="1:65" x14ac:dyDescent="0.25">
      <c r="A2418" s="17" t="s">
        <v>7034</v>
      </c>
      <c r="B2418" s="18">
        <v>1</v>
      </c>
      <c r="C2418" s="19" t="s">
        <v>7371</v>
      </c>
      <c r="D2418" s="20" t="s">
        <v>7077</v>
      </c>
      <c r="E2418" s="20" t="s">
        <v>7364</v>
      </c>
      <c r="F2418" s="21">
        <v>2512101</v>
      </c>
      <c r="G2418" s="20" t="s">
        <v>7372</v>
      </c>
      <c r="H2418" s="22">
        <v>297</v>
      </c>
      <c r="I2418" s="22">
        <v>297</v>
      </c>
      <c r="J2418" s="22">
        <v>297.14929999999998</v>
      </c>
      <c r="K2418" s="22">
        <v>1.0000000000000001E-5</v>
      </c>
      <c r="L2418" s="22">
        <v>297</v>
      </c>
      <c r="M2418" s="23">
        <v>17</v>
      </c>
      <c r="N2418" s="19" t="s">
        <v>64</v>
      </c>
      <c r="O2418" s="22">
        <v>4.95</v>
      </c>
      <c r="P2418" s="22">
        <v>1E-3</v>
      </c>
      <c r="Q2418" s="22">
        <v>1E-3</v>
      </c>
      <c r="R2418" s="22">
        <v>13.6874</v>
      </c>
      <c r="S2418" s="22">
        <v>1.0000000000000001E-5</v>
      </c>
      <c r="T2418" s="22">
        <v>1.0000000000000001E-5</v>
      </c>
      <c r="U2418" s="22">
        <v>281.60449999999997</v>
      </c>
      <c r="V2418" s="22">
        <v>1.8573999999999999</v>
      </c>
      <c r="W2418" s="22">
        <v>1E-3</v>
      </c>
      <c r="X2418" s="22">
        <v>1E-3</v>
      </c>
      <c r="Y2418" s="22">
        <v>29.01</v>
      </c>
      <c r="Z2418" s="22">
        <v>45.76</v>
      </c>
      <c r="AA2418" s="22">
        <v>1E-3</v>
      </c>
      <c r="AB2418" s="22">
        <v>20</v>
      </c>
      <c r="AC2418" s="22">
        <v>0</v>
      </c>
      <c r="AD2418" s="22">
        <v>5.23</v>
      </c>
      <c r="AE2418" s="24">
        <v>100.003</v>
      </c>
      <c r="AF2418" s="19" t="s">
        <v>65</v>
      </c>
      <c r="AG2418" s="25">
        <v>0.434</v>
      </c>
      <c r="AH2418" s="22">
        <v>1E-3</v>
      </c>
      <c r="AI2418" s="22">
        <v>151143.29999999999</v>
      </c>
      <c r="AJ2418" s="22">
        <v>151143.30099999998</v>
      </c>
      <c r="AK2418" s="21" t="s">
        <v>48</v>
      </c>
      <c r="AL2418" s="21" t="s">
        <v>7373</v>
      </c>
      <c r="AM2418" s="26" t="s">
        <v>2573</v>
      </c>
      <c r="AN2418" s="27">
        <v>0</v>
      </c>
      <c r="AS2418">
        <f t="shared" si="74"/>
        <v>2501</v>
      </c>
      <c r="AT2418" t="str">
        <f t="shared" si="75"/>
        <v>Região Rural dos Centros Sub-regionais de Cajazeiras e Sousa</v>
      </c>
      <c r="BE2418">
        <v>3159100</v>
      </c>
      <c r="BF2418">
        <v>31</v>
      </c>
      <c r="BG2418" t="s">
        <v>12888</v>
      </c>
      <c r="BH2418" t="s">
        <v>12889</v>
      </c>
      <c r="BI2418" t="s">
        <v>12823</v>
      </c>
      <c r="BJ2418" t="s">
        <v>13558</v>
      </c>
      <c r="BK2418">
        <v>3104</v>
      </c>
      <c r="BL2418" t="s">
        <v>13554</v>
      </c>
      <c r="BM2418" t="s">
        <v>13555</v>
      </c>
    </row>
    <row r="2419" spans="1:65" x14ac:dyDescent="0.25">
      <c r="A2419" s="17" t="s">
        <v>7034</v>
      </c>
      <c r="B2419" s="18">
        <v>1</v>
      </c>
      <c r="C2419" s="19" t="s">
        <v>7374</v>
      </c>
      <c r="D2419" s="20" t="s">
        <v>7077</v>
      </c>
      <c r="E2419" s="20" t="s">
        <v>7364</v>
      </c>
      <c r="F2419" s="21">
        <v>2512101</v>
      </c>
      <c r="G2419" s="20" t="s">
        <v>7375</v>
      </c>
      <c r="H2419" s="22">
        <v>1215</v>
      </c>
      <c r="I2419" s="22">
        <v>1215</v>
      </c>
      <c r="J2419" s="22">
        <v>588.20450000000005</v>
      </c>
      <c r="K2419" s="22">
        <v>1215</v>
      </c>
      <c r="L2419" s="22">
        <v>588.20450000000005</v>
      </c>
      <c r="M2419" s="23">
        <v>27</v>
      </c>
      <c r="N2419" s="19" t="s">
        <v>44</v>
      </c>
      <c r="O2419" s="22"/>
      <c r="P2419" s="22">
        <v>5.7</v>
      </c>
      <c r="Q2419" s="22">
        <v>9.8000000000000007</v>
      </c>
      <c r="R2419" s="22">
        <v>15.553699999999999</v>
      </c>
      <c r="S2419" s="22">
        <v>0</v>
      </c>
      <c r="T2419" s="22">
        <v>0</v>
      </c>
      <c r="U2419" s="22">
        <v>507.51010000000002</v>
      </c>
      <c r="V2419" s="22">
        <v>34.4437</v>
      </c>
      <c r="W2419" s="22">
        <v>0</v>
      </c>
      <c r="X2419" s="22">
        <v>0</v>
      </c>
      <c r="Y2419" s="22">
        <v>40</v>
      </c>
      <c r="Z2419" s="22">
        <v>51.5</v>
      </c>
      <c r="AA2419" s="22">
        <v>8.5</v>
      </c>
      <c r="AB2419" s="22">
        <v>0</v>
      </c>
      <c r="AC2419" s="22">
        <v>0</v>
      </c>
      <c r="AD2419" s="22">
        <v>0</v>
      </c>
      <c r="AE2419" s="24">
        <v>100</v>
      </c>
      <c r="AF2419" s="19" t="s">
        <v>65</v>
      </c>
      <c r="AG2419" s="25">
        <v>0.56100000000000005</v>
      </c>
      <c r="AH2419" s="22">
        <v>100966.82</v>
      </c>
      <c r="AI2419" s="22">
        <v>111315.41</v>
      </c>
      <c r="AJ2419" s="22">
        <v>212282.23</v>
      </c>
      <c r="AK2419" s="21" t="s">
        <v>413</v>
      </c>
      <c r="AL2419" s="21" t="s">
        <v>2357</v>
      </c>
      <c r="AM2419" s="26" t="s">
        <v>48</v>
      </c>
      <c r="AN2419" s="27">
        <v>0</v>
      </c>
      <c r="AS2419">
        <f t="shared" si="74"/>
        <v>2501</v>
      </c>
      <c r="AT2419" t="str">
        <f t="shared" si="75"/>
        <v>Região Rural dos Centros Sub-regionais de Cajazeiras e Sousa</v>
      </c>
      <c r="BE2419">
        <v>3159308</v>
      </c>
      <c r="BF2419">
        <v>31</v>
      </c>
      <c r="BG2419" t="s">
        <v>12888</v>
      </c>
      <c r="BH2419" t="s">
        <v>12889</v>
      </c>
      <c r="BI2419" t="s">
        <v>12823</v>
      </c>
      <c r="BJ2419" t="s">
        <v>13559</v>
      </c>
      <c r="BK2419">
        <v>3104</v>
      </c>
      <c r="BL2419" t="s">
        <v>13554</v>
      </c>
      <c r="BM2419" t="s">
        <v>13555</v>
      </c>
    </row>
    <row r="2420" spans="1:65" x14ac:dyDescent="0.25">
      <c r="A2420" s="17" t="s">
        <v>7034</v>
      </c>
      <c r="B2420" s="18">
        <v>1</v>
      </c>
      <c r="C2420" s="19" t="s">
        <v>7376</v>
      </c>
      <c r="D2420" s="20" t="s">
        <v>7077</v>
      </c>
      <c r="E2420" s="20" t="s">
        <v>7364</v>
      </c>
      <c r="F2420" s="21">
        <v>2512101</v>
      </c>
      <c r="G2420" s="20" t="s">
        <v>7377</v>
      </c>
      <c r="H2420" s="22">
        <v>297</v>
      </c>
      <c r="I2420" s="22">
        <v>297</v>
      </c>
      <c r="J2420" s="22">
        <v>297.51920000000001</v>
      </c>
      <c r="K2420" s="22">
        <v>297</v>
      </c>
      <c r="L2420" s="22">
        <v>297</v>
      </c>
      <c r="M2420" s="23">
        <v>32</v>
      </c>
      <c r="N2420" s="19" t="s">
        <v>45</v>
      </c>
      <c r="O2420" s="22">
        <v>4.95</v>
      </c>
      <c r="P2420" s="22">
        <v>1E-3</v>
      </c>
      <c r="Q2420" s="22">
        <v>1E-3</v>
      </c>
      <c r="R2420" s="22">
        <v>17.604800000000001</v>
      </c>
      <c r="S2420" s="22">
        <v>1.0000000000000001E-5</v>
      </c>
      <c r="T2420" s="22">
        <v>1.0000000000000001E-5</v>
      </c>
      <c r="U2420" s="22">
        <v>276.51920000000001</v>
      </c>
      <c r="V2420" s="22">
        <v>3.7025999999999999</v>
      </c>
      <c r="W2420" s="29">
        <v>1E-3</v>
      </c>
      <c r="X2420" s="22">
        <v>1E-3</v>
      </c>
      <c r="Y2420" s="22">
        <v>47.65</v>
      </c>
      <c r="Z2420" s="22">
        <v>46.24</v>
      </c>
      <c r="AA2420" s="22">
        <v>1E-3</v>
      </c>
      <c r="AB2420" s="22">
        <v>1E-3</v>
      </c>
      <c r="AC2420" s="22">
        <v>1E-3</v>
      </c>
      <c r="AD2420" s="22">
        <v>5.91</v>
      </c>
      <c r="AE2420" s="32">
        <v>99.805000000000007</v>
      </c>
      <c r="AF2420" s="19" t="s">
        <v>65</v>
      </c>
      <c r="AG2420" s="25">
        <v>0.57299999999999995</v>
      </c>
      <c r="AH2420" s="22">
        <v>1E-3</v>
      </c>
      <c r="AI2420" s="22">
        <v>119723.67</v>
      </c>
      <c r="AJ2420" s="22">
        <v>119723.671</v>
      </c>
      <c r="AK2420" s="21" t="s">
        <v>443</v>
      </c>
      <c r="AL2420" s="21" t="s">
        <v>2861</v>
      </c>
      <c r="AM2420" s="26" t="s">
        <v>48</v>
      </c>
      <c r="AN2420" s="27">
        <v>0</v>
      </c>
      <c r="AS2420">
        <f t="shared" si="74"/>
        <v>2501</v>
      </c>
      <c r="AT2420" t="str">
        <f t="shared" si="75"/>
        <v>Região Rural dos Centros Sub-regionais de Cajazeiras e Sousa</v>
      </c>
      <c r="BE2420">
        <v>3159407</v>
      </c>
      <c r="BF2420">
        <v>31</v>
      </c>
      <c r="BG2420" t="s">
        <v>12888</v>
      </c>
      <c r="BH2420" t="s">
        <v>12889</v>
      </c>
      <c r="BI2420" t="s">
        <v>12823</v>
      </c>
      <c r="BJ2420" t="s">
        <v>13560</v>
      </c>
      <c r="BK2420">
        <v>3104</v>
      </c>
      <c r="BL2420" t="s">
        <v>13554</v>
      </c>
      <c r="BM2420" t="s">
        <v>13555</v>
      </c>
    </row>
    <row r="2421" spans="1:65" x14ac:dyDescent="0.25">
      <c r="A2421" s="17" t="s">
        <v>7034</v>
      </c>
      <c r="B2421" s="18">
        <v>1</v>
      </c>
      <c r="C2421" s="19" t="s">
        <v>7378</v>
      </c>
      <c r="D2421" s="20" t="s">
        <v>7077</v>
      </c>
      <c r="E2421" s="20" t="s">
        <v>7364</v>
      </c>
      <c r="F2421" s="21">
        <v>2512101</v>
      </c>
      <c r="G2421" s="20" t="s">
        <v>7379</v>
      </c>
      <c r="H2421" s="22">
        <v>5421</v>
      </c>
      <c r="I2421" s="22">
        <v>5421.02</v>
      </c>
      <c r="J2421" s="22">
        <v>4978.9808000000003</v>
      </c>
      <c r="K2421" s="22">
        <v>5421.2</v>
      </c>
      <c r="L2421" s="22">
        <v>4978.9808000000003</v>
      </c>
      <c r="M2421" s="23">
        <v>62</v>
      </c>
      <c r="N2421" s="19" t="s">
        <v>44</v>
      </c>
      <c r="O2421" s="22">
        <v>82.98</v>
      </c>
      <c r="P2421" s="22">
        <v>1E-3</v>
      </c>
      <c r="Q2421" s="22">
        <v>1E-3</v>
      </c>
      <c r="R2421" s="22">
        <v>3376.8924999999999</v>
      </c>
      <c r="S2421" s="22">
        <v>1.0000000000000001E-5</v>
      </c>
      <c r="T2421" s="22">
        <v>1.0000000000000001E-5</v>
      </c>
      <c r="U2421" s="22">
        <v>1503.4327000000001</v>
      </c>
      <c r="V2421" s="22">
        <v>41.6556</v>
      </c>
      <c r="W2421" s="22">
        <v>1E-3</v>
      </c>
      <c r="X2421" s="22">
        <v>1E-3</v>
      </c>
      <c r="Y2421" s="22">
        <v>1E-3</v>
      </c>
      <c r="Z2421" s="22">
        <v>36</v>
      </c>
      <c r="AA2421" s="22">
        <v>1E-3</v>
      </c>
      <c r="AB2421" s="22">
        <v>1E-3</v>
      </c>
      <c r="AC2421" s="22">
        <v>1E-3</v>
      </c>
      <c r="AD2421" s="22">
        <v>64</v>
      </c>
      <c r="AE2421" s="24">
        <v>100.006</v>
      </c>
      <c r="AF2421" s="19" t="s">
        <v>65</v>
      </c>
      <c r="AG2421" s="25">
        <v>0.36199999999999999</v>
      </c>
      <c r="AH2421" s="22">
        <v>139971.13</v>
      </c>
      <c r="AI2421" s="22">
        <v>1051001.1000000001</v>
      </c>
      <c r="AJ2421" s="22">
        <v>1190972.23</v>
      </c>
      <c r="AK2421" s="21" t="s">
        <v>1778</v>
      </c>
      <c r="AL2421" s="21" t="s">
        <v>1339</v>
      </c>
      <c r="AM2421" s="26" t="s">
        <v>48</v>
      </c>
      <c r="AN2421" s="27">
        <v>0</v>
      </c>
      <c r="AS2421">
        <f t="shared" si="74"/>
        <v>2501</v>
      </c>
      <c r="AT2421" t="str">
        <f t="shared" si="75"/>
        <v>Região Rural dos Centros Sub-regionais de Cajazeiras e Sousa</v>
      </c>
      <c r="BE2421">
        <v>3160009</v>
      </c>
      <c r="BF2421">
        <v>31</v>
      </c>
      <c r="BG2421" t="s">
        <v>12888</v>
      </c>
      <c r="BH2421" t="s">
        <v>12889</v>
      </c>
      <c r="BI2421" t="s">
        <v>12823</v>
      </c>
      <c r="BJ2421" t="s">
        <v>13561</v>
      </c>
      <c r="BK2421">
        <v>3104</v>
      </c>
      <c r="BL2421" t="s">
        <v>13554</v>
      </c>
      <c r="BM2421" t="s">
        <v>13555</v>
      </c>
    </row>
    <row r="2422" spans="1:65" x14ac:dyDescent="0.25">
      <c r="A2422" s="17" t="s">
        <v>7034</v>
      </c>
      <c r="B2422" s="18">
        <v>1</v>
      </c>
      <c r="C2422" s="19" t="s">
        <v>7380</v>
      </c>
      <c r="D2422" s="20" t="s">
        <v>7184</v>
      </c>
      <c r="E2422" s="20" t="s">
        <v>5808</v>
      </c>
      <c r="F2422" s="21">
        <v>2512200</v>
      </c>
      <c r="G2422" s="20" t="s">
        <v>5428</v>
      </c>
      <c r="H2422" s="22">
        <v>1453.078</v>
      </c>
      <c r="I2422" s="22">
        <v>1653.2487000000001</v>
      </c>
      <c r="J2422" s="22">
        <v>1653.2487000000001</v>
      </c>
      <c r="K2422" s="22">
        <v>1453.078</v>
      </c>
      <c r="L2422" s="22">
        <v>1453.078</v>
      </c>
      <c r="M2422" s="23">
        <v>66</v>
      </c>
      <c r="N2422" s="19" t="s">
        <v>44</v>
      </c>
      <c r="O2422" s="22">
        <v>50.79</v>
      </c>
      <c r="P2422" s="22">
        <v>90.7</v>
      </c>
      <c r="Q2422" s="22">
        <v>61.4</v>
      </c>
      <c r="R2422" s="22">
        <v>269.17950000000002</v>
      </c>
      <c r="S2422" s="22">
        <v>1.0000000000000001E-5</v>
      </c>
      <c r="T2422" s="22">
        <v>1.0000000000000001E-5</v>
      </c>
      <c r="U2422" s="22">
        <v>127.696</v>
      </c>
      <c r="V2422" s="22">
        <v>15.4262</v>
      </c>
      <c r="W2422" s="22">
        <v>1E-3</v>
      </c>
      <c r="X2422" s="22">
        <v>15</v>
      </c>
      <c r="Y2422" s="22">
        <v>70</v>
      </c>
      <c r="Z2422" s="22">
        <v>1E-3</v>
      </c>
      <c r="AA2422" s="22">
        <v>15</v>
      </c>
      <c r="AB2422" s="22">
        <v>1E-3</v>
      </c>
      <c r="AC2422" s="22">
        <v>1E-3</v>
      </c>
      <c r="AD2422" s="22">
        <v>1E-3</v>
      </c>
      <c r="AE2422" s="24">
        <v>100.00500000000002</v>
      </c>
      <c r="AF2422" s="19" t="s">
        <v>44</v>
      </c>
      <c r="AG2422" s="25">
        <v>0.74199999999999999</v>
      </c>
      <c r="AH2422" s="22">
        <v>800703.38</v>
      </c>
      <c r="AI2422" s="22">
        <v>6822239.5199999996</v>
      </c>
      <c r="AJ2422" s="22">
        <v>7622942.8999999994</v>
      </c>
      <c r="AK2422" s="21" t="s">
        <v>888</v>
      </c>
      <c r="AL2422" s="21" t="s">
        <v>5275</v>
      </c>
      <c r="AM2422" s="26" t="s">
        <v>48</v>
      </c>
      <c r="AN2422" s="27">
        <v>0</v>
      </c>
      <c r="AS2422">
        <f t="shared" si="74"/>
        <v>2503</v>
      </c>
      <c r="AT2422" t="str">
        <f t="shared" si="75"/>
        <v>Região Rural da Capital Regional de Campina Grande</v>
      </c>
      <c r="BE2422">
        <v>3160702</v>
      </c>
      <c r="BF2422">
        <v>31</v>
      </c>
      <c r="BG2422" t="s">
        <v>12888</v>
      </c>
      <c r="BH2422" t="s">
        <v>12889</v>
      </c>
      <c r="BI2422" t="s">
        <v>12823</v>
      </c>
      <c r="BJ2422" t="s">
        <v>13562</v>
      </c>
      <c r="BK2422">
        <v>3104</v>
      </c>
      <c r="BL2422" t="s">
        <v>13554</v>
      </c>
      <c r="BM2422" t="s">
        <v>13555</v>
      </c>
    </row>
    <row r="2423" spans="1:65" x14ac:dyDescent="0.25">
      <c r="A2423" s="17" t="s">
        <v>7034</v>
      </c>
      <c r="B2423" s="18">
        <v>1</v>
      </c>
      <c r="C2423" s="19" t="s">
        <v>7381</v>
      </c>
      <c r="D2423" s="20" t="s">
        <v>7147</v>
      </c>
      <c r="E2423" s="20" t="s">
        <v>2309</v>
      </c>
      <c r="F2423" s="21">
        <v>2512507</v>
      </c>
      <c r="G2423" s="20" t="s">
        <v>1397</v>
      </c>
      <c r="H2423" s="22">
        <v>741.4</v>
      </c>
      <c r="I2423" s="22">
        <v>741.4</v>
      </c>
      <c r="J2423" s="22">
        <v>1.0000000000000001E-5</v>
      </c>
      <c r="K2423" s="22">
        <v>832</v>
      </c>
      <c r="L2423" s="22">
        <v>741.4</v>
      </c>
      <c r="M2423" s="23">
        <v>17</v>
      </c>
      <c r="N2423" s="19" t="s">
        <v>44</v>
      </c>
      <c r="O2423" s="22">
        <v>14.83</v>
      </c>
      <c r="P2423" s="22">
        <v>1E-3</v>
      </c>
      <c r="Q2423" s="22">
        <v>1E-3</v>
      </c>
      <c r="R2423" s="22">
        <v>20.85</v>
      </c>
      <c r="S2423" s="22">
        <v>1.0000000000000001E-5</v>
      </c>
      <c r="T2423" s="22">
        <v>1.0000000000000001E-5</v>
      </c>
      <c r="U2423" s="22">
        <v>699.74</v>
      </c>
      <c r="V2423" s="22">
        <v>3.9</v>
      </c>
      <c r="W2423" s="22">
        <v>1E-3</v>
      </c>
      <c r="X2423" s="22">
        <v>1E-3</v>
      </c>
      <c r="Y2423" s="22">
        <v>1E-3</v>
      </c>
      <c r="Z2423" s="22">
        <v>15</v>
      </c>
      <c r="AA2423" s="22">
        <v>75</v>
      </c>
      <c r="AB2423" s="22">
        <v>1E-3</v>
      </c>
      <c r="AC2423" s="22">
        <v>1E-3</v>
      </c>
      <c r="AD2423" s="22">
        <v>10</v>
      </c>
      <c r="AE2423" s="24">
        <v>100.00500000000001</v>
      </c>
      <c r="AF2423" s="19" t="s">
        <v>64</v>
      </c>
      <c r="AG2423" s="25">
        <v>0.51300000000000001</v>
      </c>
      <c r="AH2423" s="22">
        <v>9364.6299999999992</v>
      </c>
      <c r="AI2423" s="22">
        <v>182810.01</v>
      </c>
      <c r="AJ2423" s="22">
        <v>192174.64</v>
      </c>
      <c r="AK2423" s="21" t="s">
        <v>916</v>
      </c>
      <c r="AL2423" s="21" t="s">
        <v>592</v>
      </c>
      <c r="AM2423" s="26" t="s">
        <v>48</v>
      </c>
      <c r="AN2423" s="27">
        <v>0</v>
      </c>
      <c r="AS2423">
        <f t="shared" si="74"/>
        <v>2503</v>
      </c>
      <c r="AT2423" t="str">
        <f t="shared" si="75"/>
        <v>Região Rural da Capital Regional de Campina Grande</v>
      </c>
      <c r="BE2423">
        <v>3160900</v>
      </c>
      <c r="BF2423">
        <v>31</v>
      </c>
      <c r="BG2423" t="s">
        <v>12888</v>
      </c>
      <c r="BH2423" t="s">
        <v>12889</v>
      </c>
      <c r="BI2423" t="s">
        <v>12823</v>
      </c>
      <c r="BJ2423" t="s">
        <v>13563</v>
      </c>
      <c r="BK2423">
        <v>3104</v>
      </c>
      <c r="BL2423" t="s">
        <v>13554</v>
      </c>
      <c r="BM2423" t="s">
        <v>13555</v>
      </c>
    </row>
    <row r="2424" spans="1:65" x14ac:dyDescent="0.25">
      <c r="A2424" s="17" t="s">
        <v>7034</v>
      </c>
      <c r="B2424" s="18">
        <v>1</v>
      </c>
      <c r="C2424" s="19" t="s">
        <v>7382</v>
      </c>
      <c r="D2424" s="20" t="s">
        <v>7068</v>
      </c>
      <c r="E2424" s="20" t="s">
        <v>7383</v>
      </c>
      <c r="F2424" s="21">
        <v>2512705</v>
      </c>
      <c r="G2424" s="20" t="s">
        <v>7168</v>
      </c>
      <c r="H2424" s="22">
        <v>800</v>
      </c>
      <c r="I2424" s="22">
        <v>921.99689999999998</v>
      </c>
      <c r="J2424" s="22">
        <v>921.99689999999998</v>
      </c>
      <c r="K2424" s="22">
        <v>921.99689999999998</v>
      </c>
      <c r="L2424" s="22">
        <v>921.99689999999998</v>
      </c>
      <c r="M2424" s="23">
        <v>30</v>
      </c>
      <c r="N2424" s="19" t="s">
        <v>44</v>
      </c>
      <c r="O2424" s="22">
        <v>51.22</v>
      </c>
      <c r="P2424" s="22">
        <v>100</v>
      </c>
      <c r="Q2424" s="22">
        <v>84.54</v>
      </c>
      <c r="R2424" s="22">
        <v>92.907499999999999</v>
      </c>
      <c r="S2424" s="22">
        <v>1.0000000000000001E-5</v>
      </c>
      <c r="T2424" s="22">
        <v>763.72640000000001</v>
      </c>
      <c r="U2424" s="22">
        <v>1.0000000000000001E-5</v>
      </c>
      <c r="V2424" s="22">
        <v>65.261499999999998</v>
      </c>
      <c r="W2424" s="22">
        <v>0</v>
      </c>
      <c r="X2424" s="22">
        <v>0</v>
      </c>
      <c r="Y2424" s="22">
        <v>0</v>
      </c>
      <c r="Z2424" s="22">
        <v>26.25</v>
      </c>
      <c r="AA2424" s="22">
        <v>0</v>
      </c>
      <c r="AB2424" s="22">
        <v>39.76</v>
      </c>
      <c r="AC2424" s="22">
        <v>20</v>
      </c>
      <c r="AD2424" s="22">
        <v>14.26</v>
      </c>
      <c r="AE2424" s="24">
        <v>100.27</v>
      </c>
      <c r="AF2424" s="19" t="s">
        <v>44</v>
      </c>
      <c r="AG2424" s="25">
        <v>0.29599999999999999</v>
      </c>
      <c r="AH2424" s="22">
        <v>448920.84</v>
      </c>
      <c r="AI2424" s="22">
        <v>237121.15</v>
      </c>
      <c r="AJ2424" s="22">
        <v>686041.99</v>
      </c>
      <c r="AK2424" s="21" t="s">
        <v>3894</v>
      </c>
      <c r="AL2424" s="21" t="s">
        <v>7384</v>
      </c>
      <c r="AM2424" s="26" t="s">
        <v>48</v>
      </c>
      <c r="AN2424" s="27">
        <v>0</v>
      </c>
      <c r="AS2424">
        <f t="shared" si="74"/>
        <v>2503</v>
      </c>
      <c r="AT2424" t="str">
        <f t="shared" si="75"/>
        <v>Região Rural da Capital Regional de Campina Grande</v>
      </c>
      <c r="BE2424">
        <v>3161502</v>
      </c>
      <c r="BF2424">
        <v>31</v>
      </c>
      <c r="BG2424" t="s">
        <v>12888</v>
      </c>
      <c r="BH2424" t="s">
        <v>12889</v>
      </c>
      <c r="BI2424" t="s">
        <v>12823</v>
      </c>
      <c r="BJ2424" t="s">
        <v>13564</v>
      </c>
      <c r="BK2424">
        <v>3104</v>
      </c>
      <c r="BL2424" t="s">
        <v>13554</v>
      </c>
      <c r="BM2424" t="s">
        <v>13555</v>
      </c>
    </row>
    <row r="2425" spans="1:65" x14ac:dyDescent="0.25">
      <c r="A2425" s="17" t="s">
        <v>7034</v>
      </c>
      <c r="B2425" s="18">
        <v>1</v>
      </c>
      <c r="C2425" s="19" t="s">
        <v>7385</v>
      </c>
      <c r="D2425" s="20" t="s">
        <v>7068</v>
      </c>
      <c r="E2425" s="20" t="s">
        <v>7383</v>
      </c>
      <c r="F2425" s="21">
        <v>2512705</v>
      </c>
      <c r="G2425" s="20" t="s">
        <v>7386</v>
      </c>
      <c r="H2425" s="22">
        <v>490</v>
      </c>
      <c r="I2425" s="22">
        <v>490</v>
      </c>
      <c r="J2425" s="22">
        <v>490.18</v>
      </c>
      <c r="K2425" s="22">
        <v>490.18</v>
      </c>
      <c r="L2425" s="22">
        <v>490</v>
      </c>
      <c r="M2425" s="23">
        <v>15</v>
      </c>
      <c r="N2425" s="19" t="s">
        <v>44</v>
      </c>
      <c r="O2425" s="22">
        <v>27.23</v>
      </c>
      <c r="P2425" s="22">
        <v>9.83</v>
      </c>
      <c r="Q2425" s="22">
        <v>100</v>
      </c>
      <c r="R2425" s="22">
        <v>10.351800000000001</v>
      </c>
      <c r="S2425" s="22">
        <v>1.0000000000000001E-5</v>
      </c>
      <c r="T2425" s="22">
        <v>117.4516</v>
      </c>
      <c r="U2425" s="22">
        <v>309.3682</v>
      </c>
      <c r="V2425" s="22">
        <v>3.5821999999999998</v>
      </c>
      <c r="W2425" s="22">
        <v>0</v>
      </c>
      <c r="X2425" s="22">
        <v>0</v>
      </c>
      <c r="Y2425" s="22">
        <v>0</v>
      </c>
      <c r="Z2425" s="22">
        <v>0</v>
      </c>
      <c r="AA2425" s="22">
        <v>49</v>
      </c>
      <c r="AB2425" s="22">
        <v>47.6</v>
      </c>
      <c r="AC2425" s="22">
        <v>0</v>
      </c>
      <c r="AD2425" s="22">
        <v>3.4</v>
      </c>
      <c r="AE2425" s="24">
        <v>100</v>
      </c>
      <c r="AF2425" s="19" t="s">
        <v>44</v>
      </c>
      <c r="AG2425" s="25">
        <v>0.33360000000000001</v>
      </c>
      <c r="AH2425" s="22">
        <v>179407.57</v>
      </c>
      <c r="AI2425" s="22">
        <v>170872.8</v>
      </c>
      <c r="AJ2425" s="22">
        <v>350280.37</v>
      </c>
      <c r="AK2425" s="21" t="s">
        <v>495</v>
      </c>
      <c r="AL2425" s="21" t="s">
        <v>7387</v>
      </c>
      <c r="AM2425" s="26" t="s">
        <v>48</v>
      </c>
      <c r="AN2425" s="27">
        <v>0</v>
      </c>
      <c r="AS2425">
        <f t="shared" si="74"/>
        <v>2503</v>
      </c>
      <c r="AT2425" t="str">
        <f t="shared" si="75"/>
        <v>Região Rural da Capital Regional de Campina Grande</v>
      </c>
      <c r="BE2425">
        <v>3162500</v>
      </c>
      <c r="BF2425">
        <v>31</v>
      </c>
      <c r="BG2425" t="s">
        <v>12888</v>
      </c>
      <c r="BH2425" t="s">
        <v>12889</v>
      </c>
      <c r="BI2425" t="s">
        <v>12823</v>
      </c>
      <c r="BJ2425" t="s">
        <v>13565</v>
      </c>
      <c r="BK2425">
        <v>3104</v>
      </c>
      <c r="BL2425" t="s">
        <v>13554</v>
      </c>
      <c r="BM2425" t="s">
        <v>13555</v>
      </c>
    </row>
    <row r="2426" spans="1:65" x14ac:dyDescent="0.25">
      <c r="A2426" s="17" t="s">
        <v>7034</v>
      </c>
      <c r="B2426" s="18">
        <v>1</v>
      </c>
      <c r="C2426" s="19" t="s">
        <v>7388</v>
      </c>
      <c r="D2426" s="20" t="s">
        <v>7089</v>
      </c>
      <c r="E2426" s="20" t="s">
        <v>4351</v>
      </c>
      <c r="F2426" s="21">
        <v>2512747</v>
      </c>
      <c r="G2426" s="20" t="s">
        <v>7389</v>
      </c>
      <c r="H2426" s="22">
        <v>1349.25</v>
      </c>
      <c r="I2426" s="22">
        <v>1349.25</v>
      </c>
      <c r="J2426" s="22">
        <v>1441.7918</v>
      </c>
      <c r="K2426" s="22">
        <v>1349.25</v>
      </c>
      <c r="L2426" s="22">
        <v>1349.25</v>
      </c>
      <c r="M2426" s="23">
        <v>32</v>
      </c>
      <c r="N2426" s="19" t="s">
        <v>44</v>
      </c>
      <c r="O2426" s="29">
        <v>22.49</v>
      </c>
      <c r="P2426" s="22"/>
      <c r="Q2426" s="22"/>
      <c r="R2426" s="22">
        <v>36.359900000000003</v>
      </c>
      <c r="S2426" s="22">
        <v>1.0000000000000001E-5</v>
      </c>
      <c r="T2426" s="22">
        <v>1.0000000000000001E-5</v>
      </c>
      <c r="U2426" s="22">
        <v>1267.9960000000001</v>
      </c>
      <c r="V2426" s="22">
        <v>5.3529</v>
      </c>
      <c r="W2426" s="22">
        <v>1E-3</v>
      </c>
      <c r="X2426" s="22">
        <v>1E-3</v>
      </c>
      <c r="Y2426" s="22">
        <v>10</v>
      </c>
      <c r="Z2426" s="22">
        <v>57</v>
      </c>
      <c r="AA2426" s="22">
        <v>1E-3</v>
      </c>
      <c r="AB2426" s="22">
        <v>13</v>
      </c>
      <c r="AC2426" s="22">
        <v>1E-3</v>
      </c>
      <c r="AD2426" s="22">
        <v>20</v>
      </c>
      <c r="AE2426" s="24">
        <v>100.004</v>
      </c>
      <c r="AF2426" s="19" t="s">
        <v>44</v>
      </c>
      <c r="AG2426" s="25">
        <v>0.56399999999999995</v>
      </c>
      <c r="AH2426" s="22">
        <v>108731.75</v>
      </c>
      <c r="AI2426" s="22">
        <v>546621.65</v>
      </c>
      <c r="AJ2426" s="22">
        <v>655353.4</v>
      </c>
      <c r="AK2426" s="21" t="s">
        <v>3194</v>
      </c>
      <c r="AL2426" s="21" t="s">
        <v>3073</v>
      </c>
      <c r="AM2426" s="26" t="s">
        <v>48</v>
      </c>
      <c r="AN2426" s="27">
        <v>0</v>
      </c>
      <c r="AS2426">
        <f t="shared" si="74"/>
        <v>2503</v>
      </c>
      <c r="AT2426" t="str">
        <f t="shared" si="75"/>
        <v>Região Rural da Capital Regional de Campina Grande</v>
      </c>
      <c r="BE2426">
        <v>3162906</v>
      </c>
      <c r="BF2426">
        <v>31</v>
      </c>
      <c r="BG2426" t="s">
        <v>12888</v>
      </c>
      <c r="BH2426" t="s">
        <v>12889</v>
      </c>
      <c r="BI2426" t="s">
        <v>12823</v>
      </c>
      <c r="BJ2426" t="s">
        <v>13566</v>
      </c>
      <c r="BK2426">
        <v>3104</v>
      </c>
      <c r="BL2426" t="s">
        <v>13554</v>
      </c>
      <c r="BM2426" t="s">
        <v>13555</v>
      </c>
    </row>
    <row r="2427" spans="1:65" x14ac:dyDescent="0.25">
      <c r="A2427" s="17" t="s">
        <v>7034</v>
      </c>
      <c r="B2427" s="18">
        <v>1</v>
      </c>
      <c r="C2427" s="19" t="s">
        <v>7390</v>
      </c>
      <c r="D2427" s="20" t="s">
        <v>7089</v>
      </c>
      <c r="E2427" s="20" t="s">
        <v>4351</v>
      </c>
      <c r="F2427" s="21">
        <v>2512747</v>
      </c>
      <c r="G2427" s="20" t="s">
        <v>7391</v>
      </c>
      <c r="H2427" s="22">
        <v>6616.3737000000001</v>
      </c>
      <c r="I2427" s="22">
        <v>6616.3737000000001</v>
      </c>
      <c r="J2427" s="22">
        <v>6088.8031000000001</v>
      </c>
      <c r="K2427" s="22">
        <v>6616.3737000000001</v>
      </c>
      <c r="L2427" s="22">
        <v>6088.8031000000001</v>
      </c>
      <c r="M2427" s="23">
        <v>188</v>
      </c>
      <c r="N2427" s="19" t="s">
        <v>44</v>
      </c>
      <c r="O2427" s="22">
        <v>120.27</v>
      </c>
      <c r="P2427" s="22">
        <v>1E-3</v>
      </c>
      <c r="Q2427" s="22">
        <v>1E-3</v>
      </c>
      <c r="R2427" s="22">
        <v>108.20699999999999</v>
      </c>
      <c r="S2427" s="22">
        <v>2315.7307999999998</v>
      </c>
      <c r="T2427" s="22">
        <v>1.0000000000000001E-5</v>
      </c>
      <c r="U2427" s="22">
        <v>2193.7048</v>
      </c>
      <c r="V2427" s="22">
        <v>69.528099999999995</v>
      </c>
      <c r="W2427" s="22">
        <v>1E-3</v>
      </c>
      <c r="X2427" s="22">
        <v>1E-3</v>
      </c>
      <c r="Y2427" s="22">
        <v>39</v>
      </c>
      <c r="Z2427" s="22">
        <v>18</v>
      </c>
      <c r="AA2427" s="22">
        <v>10</v>
      </c>
      <c r="AB2427" s="22">
        <v>7</v>
      </c>
      <c r="AC2427" s="22">
        <v>10</v>
      </c>
      <c r="AD2427" s="22">
        <v>16</v>
      </c>
      <c r="AE2427" s="24">
        <v>100.00200000000001</v>
      </c>
      <c r="AF2427" s="19" t="s">
        <v>65</v>
      </c>
      <c r="AG2427" s="25">
        <v>0.49199999999999999</v>
      </c>
      <c r="AH2427" s="22">
        <v>933700.5</v>
      </c>
      <c r="AI2427" s="22">
        <v>5482236.5300000003</v>
      </c>
      <c r="AJ2427" s="22">
        <v>6415937.0300000003</v>
      </c>
      <c r="AK2427" s="21" t="s">
        <v>948</v>
      </c>
      <c r="AL2427" s="21" t="s">
        <v>2482</v>
      </c>
      <c r="AM2427" s="26" t="s">
        <v>48</v>
      </c>
      <c r="AN2427" s="27">
        <v>0</v>
      </c>
      <c r="AS2427">
        <f t="shared" si="74"/>
        <v>2503</v>
      </c>
      <c r="AT2427" t="str">
        <f t="shared" si="75"/>
        <v>Região Rural da Capital Regional de Campina Grande</v>
      </c>
      <c r="BE2427">
        <v>3163805</v>
      </c>
      <c r="BF2427">
        <v>31</v>
      </c>
      <c r="BG2427" t="s">
        <v>12888</v>
      </c>
      <c r="BH2427" t="s">
        <v>12889</v>
      </c>
      <c r="BI2427" t="s">
        <v>12823</v>
      </c>
      <c r="BJ2427" t="s">
        <v>13567</v>
      </c>
      <c r="BK2427">
        <v>3104</v>
      </c>
      <c r="BL2427" t="s">
        <v>13554</v>
      </c>
      <c r="BM2427" t="s">
        <v>13555</v>
      </c>
    </row>
    <row r="2428" spans="1:65" x14ac:dyDescent="0.25">
      <c r="A2428" s="17" t="s">
        <v>7034</v>
      </c>
      <c r="B2428" s="18">
        <v>1</v>
      </c>
      <c r="C2428" s="19" t="s">
        <v>7392</v>
      </c>
      <c r="D2428" s="20" t="s">
        <v>7342</v>
      </c>
      <c r="E2428" s="20" t="s">
        <v>7393</v>
      </c>
      <c r="F2428" s="21">
        <v>2512762</v>
      </c>
      <c r="G2428" s="20" t="s">
        <v>3414</v>
      </c>
      <c r="H2428" s="22">
        <v>1450</v>
      </c>
      <c r="I2428" s="22">
        <v>742.69280000000003</v>
      </c>
      <c r="J2428" s="22">
        <v>742.69280000000003</v>
      </c>
      <c r="K2428" s="22">
        <v>1450</v>
      </c>
      <c r="L2428" s="22">
        <v>742.69280000000003</v>
      </c>
      <c r="M2428" s="23">
        <v>72</v>
      </c>
      <c r="N2428" s="19" t="s">
        <v>44</v>
      </c>
      <c r="O2428" s="22">
        <v>24.75</v>
      </c>
      <c r="P2428" s="22">
        <v>47.94</v>
      </c>
      <c r="Q2428" s="22">
        <v>100</v>
      </c>
      <c r="R2428" s="22">
        <v>8.2294</v>
      </c>
      <c r="S2428" s="22">
        <v>0</v>
      </c>
      <c r="T2428" s="22">
        <v>339.52190000000002</v>
      </c>
      <c r="U2428" s="22">
        <v>349.65199999999999</v>
      </c>
      <c r="V2428" s="22">
        <v>15.4</v>
      </c>
      <c r="W2428" s="22">
        <v>0</v>
      </c>
      <c r="X2428" s="22">
        <v>0</v>
      </c>
      <c r="Y2428" s="22">
        <v>71.819999999999993</v>
      </c>
      <c r="Z2428" s="22">
        <v>25</v>
      </c>
      <c r="AA2428" s="22">
        <v>0</v>
      </c>
      <c r="AB2428" s="22">
        <v>0</v>
      </c>
      <c r="AC2428" s="22">
        <v>0</v>
      </c>
      <c r="AD2428" s="22">
        <v>3.18</v>
      </c>
      <c r="AE2428" s="24">
        <v>100</v>
      </c>
      <c r="AF2428" s="19" t="s">
        <v>65</v>
      </c>
      <c r="AG2428" s="25">
        <v>0.56299999999999994</v>
      </c>
      <c r="AH2428" s="22">
        <v>216270.07999999999</v>
      </c>
      <c r="AI2428" s="22">
        <v>348100.11</v>
      </c>
      <c r="AJ2428" s="22">
        <v>564370.18999999994</v>
      </c>
      <c r="AK2428" s="21" t="s">
        <v>477</v>
      </c>
      <c r="AL2428" s="21" t="s">
        <v>7394</v>
      </c>
      <c r="AM2428" s="26" t="s">
        <v>48</v>
      </c>
      <c r="AN2428" s="27">
        <v>0</v>
      </c>
      <c r="AS2428">
        <f t="shared" si="74"/>
        <v>2604</v>
      </c>
      <c r="AT2428" t="str">
        <f t="shared" si="75"/>
        <v>Região Rural da Metrópole de Recife</v>
      </c>
      <c r="BE2428">
        <v>3164431</v>
      </c>
      <c r="BF2428">
        <v>31</v>
      </c>
      <c r="BG2428" t="s">
        <v>12888</v>
      </c>
      <c r="BH2428" t="s">
        <v>12889</v>
      </c>
      <c r="BI2428" t="s">
        <v>12823</v>
      </c>
      <c r="BJ2428" t="s">
        <v>13568</v>
      </c>
      <c r="BK2428">
        <v>3104</v>
      </c>
      <c r="BL2428" t="s">
        <v>13554</v>
      </c>
      <c r="BM2428" t="s">
        <v>13555</v>
      </c>
    </row>
    <row r="2429" spans="1:65" x14ac:dyDescent="0.25">
      <c r="A2429" s="17" t="s">
        <v>7034</v>
      </c>
      <c r="B2429" s="18">
        <v>1</v>
      </c>
      <c r="C2429" s="19" t="s">
        <v>7395</v>
      </c>
      <c r="D2429" s="20" t="s">
        <v>7342</v>
      </c>
      <c r="E2429" s="20" t="s">
        <v>7393</v>
      </c>
      <c r="F2429" s="21">
        <v>2512762</v>
      </c>
      <c r="G2429" s="20" t="s">
        <v>7396</v>
      </c>
      <c r="H2429" s="22">
        <v>320.60000000000002</v>
      </c>
      <c r="I2429" s="22">
        <v>544</v>
      </c>
      <c r="J2429" s="22">
        <v>319.3922</v>
      </c>
      <c r="K2429" s="22">
        <v>319.3922</v>
      </c>
      <c r="L2429" s="22">
        <v>319.3922</v>
      </c>
      <c r="M2429" s="23">
        <v>40</v>
      </c>
      <c r="N2429" s="19" t="s">
        <v>44</v>
      </c>
      <c r="O2429" s="22">
        <v>10.64</v>
      </c>
      <c r="P2429" s="22">
        <v>4.03</v>
      </c>
      <c r="Q2429" s="22">
        <v>100</v>
      </c>
      <c r="R2429" s="22">
        <v>0</v>
      </c>
      <c r="S2429" s="22">
        <v>0</v>
      </c>
      <c r="T2429" s="22">
        <v>11.81</v>
      </c>
      <c r="U2429" s="22">
        <v>280.76389999999998</v>
      </c>
      <c r="V2429" s="22">
        <v>26.818300000000001</v>
      </c>
      <c r="W2429" s="22">
        <v>0</v>
      </c>
      <c r="X2429" s="22">
        <v>0</v>
      </c>
      <c r="Y2429" s="22">
        <v>80</v>
      </c>
      <c r="Z2429" s="22">
        <v>20</v>
      </c>
      <c r="AA2429" s="22">
        <v>0</v>
      </c>
      <c r="AB2429" s="22">
        <v>0</v>
      </c>
      <c r="AC2429" s="22">
        <v>0</v>
      </c>
      <c r="AD2429" s="22">
        <v>0</v>
      </c>
      <c r="AE2429" s="24">
        <v>100</v>
      </c>
      <c r="AF2429" s="19" t="s">
        <v>65</v>
      </c>
      <c r="AG2429" s="25">
        <v>0.62</v>
      </c>
      <c r="AH2429" s="22">
        <v>148109.19</v>
      </c>
      <c r="AI2429" s="22">
        <v>141119.60999999999</v>
      </c>
      <c r="AJ2429" s="22">
        <v>289228.79999999999</v>
      </c>
      <c r="AK2429" s="21" t="s">
        <v>2980</v>
      </c>
      <c r="AL2429" s="21" t="s">
        <v>666</v>
      </c>
      <c r="AM2429" s="26" t="s">
        <v>48</v>
      </c>
      <c r="AN2429" s="27">
        <v>0</v>
      </c>
      <c r="AS2429">
        <f t="shared" si="74"/>
        <v>2604</v>
      </c>
      <c r="AT2429" t="str">
        <f t="shared" si="75"/>
        <v>Região Rural da Metrópole de Recife</v>
      </c>
      <c r="BE2429">
        <v>3165305</v>
      </c>
      <c r="BF2429">
        <v>31</v>
      </c>
      <c r="BG2429" t="s">
        <v>12888</v>
      </c>
      <c r="BH2429" t="s">
        <v>12889</v>
      </c>
      <c r="BI2429" t="s">
        <v>12823</v>
      </c>
      <c r="BJ2429" t="s">
        <v>13569</v>
      </c>
      <c r="BK2429">
        <v>3104</v>
      </c>
      <c r="BL2429" t="s">
        <v>13554</v>
      </c>
      <c r="BM2429" t="s">
        <v>13555</v>
      </c>
    </row>
    <row r="2430" spans="1:65" x14ac:dyDescent="0.25">
      <c r="A2430" s="17" t="s">
        <v>7034</v>
      </c>
      <c r="B2430" s="18">
        <v>1</v>
      </c>
      <c r="C2430" s="19" t="s">
        <v>7397</v>
      </c>
      <c r="D2430" s="20" t="s">
        <v>7064</v>
      </c>
      <c r="E2430" s="20" t="s">
        <v>7398</v>
      </c>
      <c r="F2430" s="21">
        <v>2512788</v>
      </c>
      <c r="G2430" s="20" t="s">
        <v>43</v>
      </c>
      <c r="H2430" s="22">
        <v>300</v>
      </c>
      <c r="I2430" s="22">
        <v>300</v>
      </c>
      <c r="J2430" s="22">
        <v>289.4008</v>
      </c>
      <c r="K2430" s="22"/>
      <c r="L2430" s="22">
        <v>289.4008</v>
      </c>
      <c r="M2430" s="23">
        <v>10</v>
      </c>
      <c r="N2430" s="19" t="s">
        <v>64</v>
      </c>
      <c r="O2430" s="22">
        <v>4.82</v>
      </c>
      <c r="P2430" s="22">
        <v>1E-3</v>
      </c>
      <c r="Q2430" s="22">
        <v>1E-3</v>
      </c>
      <c r="R2430" s="22">
        <v>9.5185999999999993</v>
      </c>
      <c r="S2430" s="22">
        <v>1.0000000000000001E-5</v>
      </c>
      <c r="T2430" s="22">
        <v>28</v>
      </c>
      <c r="U2430" s="22">
        <v>245.69110000000001</v>
      </c>
      <c r="V2430" s="22">
        <v>6.1910999999999996</v>
      </c>
      <c r="W2430" s="22">
        <v>1E-4</v>
      </c>
      <c r="X2430" s="22">
        <v>1E-4</v>
      </c>
      <c r="Y2430" s="22">
        <v>8.4499999999999993</v>
      </c>
      <c r="Z2430" s="22">
        <v>78.819999999999993</v>
      </c>
      <c r="AA2430" s="22">
        <v>1E-4</v>
      </c>
      <c r="AB2430" s="22">
        <v>10.91</v>
      </c>
      <c r="AC2430" s="22">
        <v>1E-4</v>
      </c>
      <c r="AD2430" s="22">
        <v>1.82</v>
      </c>
      <c r="AE2430" s="24">
        <v>100.00039999999998</v>
      </c>
      <c r="AF2430" s="19" t="s">
        <v>57</v>
      </c>
      <c r="AG2430" s="25">
        <v>0.36499999999999999</v>
      </c>
      <c r="AH2430" s="22">
        <v>46306.400000000001</v>
      </c>
      <c r="AI2430" s="22">
        <v>94295.46</v>
      </c>
      <c r="AJ2430" s="22">
        <v>140601.86000000002</v>
      </c>
      <c r="AK2430" s="21" t="s">
        <v>48</v>
      </c>
      <c r="AL2430" s="21" t="s">
        <v>7212</v>
      </c>
      <c r="AM2430" s="26" t="s">
        <v>7399</v>
      </c>
      <c r="AN2430" s="27">
        <v>0</v>
      </c>
      <c r="AS2430">
        <f t="shared" si="74"/>
        <v>2503</v>
      </c>
      <c r="AT2430" t="str">
        <f t="shared" si="75"/>
        <v>Região Rural da Capital Regional de Campina Grande</v>
      </c>
      <c r="BE2430">
        <v>3165602</v>
      </c>
      <c r="BF2430">
        <v>31</v>
      </c>
      <c r="BG2430" t="s">
        <v>12888</v>
      </c>
      <c r="BH2430" t="s">
        <v>12889</v>
      </c>
      <c r="BI2430" t="s">
        <v>12823</v>
      </c>
      <c r="BJ2430" t="s">
        <v>13570</v>
      </c>
      <c r="BK2430">
        <v>3104</v>
      </c>
      <c r="BL2430" t="s">
        <v>13554</v>
      </c>
      <c r="BM2430" t="s">
        <v>13555</v>
      </c>
    </row>
    <row r="2431" spans="1:65" x14ac:dyDescent="0.25">
      <c r="A2431" s="17" t="s">
        <v>7034</v>
      </c>
      <c r="B2431" s="18">
        <v>1</v>
      </c>
      <c r="C2431" s="19" t="s">
        <v>7400</v>
      </c>
      <c r="D2431" s="20" t="s">
        <v>7401</v>
      </c>
      <c r="E2431" s="20" t="s">
        <v>7402</v>
      </c>
      <c r="F2431" s="21">
        <v>2513000</v>
      </c>
      <c r="G2431" s="20" t="s">
        <v>7403</v>
      </c>
      <c r="H2431" s="22">
        <v>1900</v>
      </c>
      <c r="I2431" s="22">
        <v>1357.51</v>
      </c>
      <c r="J2431" s="22">
        <v>1357.51</v>
      </c>
      <c r="K2431" s="22">
        <v>1900</v>
      </c>
      <c r="L2431" s="22">
        <v>1357.51</v>
      </c>
      <c r="M2431" s="23">
        <v>32</v>
      </c>
      <c r="N2431" s="19" t="s">
        <v>44</v>
      </c>
      <c r="O2431" s="22">
        <v>24.68</v>
      </c>
      <c r="P2431" s="22">
        <v>40.57</v>
      </c>
      <c r="Q2431" s="22">
        <v>69.569999999999993</v>
      </c>
      <c r="R2431" s="22">
        <v>65.169499999999999</v>
      </c>
      <c r="S2431" s="22">
        <v>1.0000000000000001E-5</v>
      </c>
      <c r="T2431" s="22">
        <v>1117.7104999999999</v>
      </c>
      <c r="U2431" s="22">
        <v>1.0000000000000001E-5</v>
      </c>
      <c r="V2431" s="22">
        <v>174.03</v>
      </c>
      <c r="W2431" s="22">
        <v>0</v>
      </c>
      <c r="X2431" s="22">
        <v>0</v>
      </c>
      <c r="Y2431" s="22">
        <v>18.82</v>
      </c>
      <c r="Z2431" s="22">
        <v>59.97</v>
      </c>
      <c r="AA2431" s="22">
        <v>0</v>
      </c>
      <c r="AB2431" s="22">
        <v>0</v>
      </c>
      <c r="AC2431" s="22">
        <v>0</v>
      </c>
      <c r="AD2431" s="22">
        <v>21.21</v>
      </c>
      <c r="AE2431" s="24">
        <v>100</v>
      </c>
      <c r="AF2431" s="19" t="s">
        <v>57</v>
      </c>
      <c r="AG2431" s="25">
        <v>0.37</v>
      </c>
      <c r="AH2431" s="22">
        <v>876753.11</v>
      </c>
      <c r="AI2431" s="22">
        <v>375107.16</v>
      </c>
      <c r="AJ2431" s="22">
        <v>1251860.27</v>
      </c>
      <c r="AK2431" s="21" t="s">
        <v>1225</v>
      </c>
      <c r="AL2431" s="21" t="s">
        <v>7404</v>
      </c>
      <c r="AM2431" s="26" t="s">
        <v>48</v>
      </c>
      <c r="AN2431" s="27">
        <v>0</v>
      </c>
      <c r="AS2431">
        <f t="shared" si="74"/>
        <v>2502</v>
      </c>
      <c r="AT2431" t="str">
        <f t="shared" si="75"/>
        <v>Região Rural do Centro Sub-regional de Patos</v>
      </c>
      <c r="BE2431">
        <v>3165701</v>
      </c>
      <c r="BF2431">
        <v>31</v>
      </c>
      <c r="BG2431" t="s">
        <v>12888</v>
      </c>
      <c r="BH2431" t="s">
        <v>12889</v>
      </c>
      <c r="BI2431" t="s">
        <v>12823</v>
      </c>
      <c r="BJ2431" t="s">
        <v>13571</v>
      </c>
      <c r="BK2431">
        <v>3104</v>
      </c>
      <c r="BL2431" t="s">
        <v>13554</v>
      </c>
      <c r="BM2431" t="s">
        <v>13555</v>
      </c>
    </row>
    <row r="2432" spans="1:65" x14ac:dyDescent="0.25">
      <c r="A2432" s="17" t="s">
        <v>7034</v>
      </c>
      <c r="B2432" s="18">
        <v>1</v>
      </c>
      <c r="C2432" s="19" t="s">
        <v>7405</v>
      </c>
      <c r="D2432" s="20" t="s">
        <v>7173</v>
      </c>
      <c r="E2432" s="20" t="s">
        <v>4364</v>
      </c>
      <c r="F2432" s="21">
        <v>2513307</v>
      </c>
      <c r="G2432" s="20" t="s">
        <v>7406</v>
      </c>
      <c r="H2432" s="22">
        <v>1030</v>
      </c>
      <c r="I2432" s="22">
        <v>1168.056</v>
      </c>
      <c r="J2432" s="22">
        <v>1168.056</v>
      </c>
      <c r="K2432" s="22">
        <v>1030</v>
      </c>
      <c r="L2432" s="22">
        <v>1030</v>
      </c>
      <c r="M2432" s="23">
        <v>16</v>
      </c>
      <c r="N2432" s="19" t="s">
        <v>44</v>
      </c>
      <c r="O2432" s="22">
        <v>21.23</v>
      </c>
      <c r="P2432" s="22">
        <v>2.0699999999999998</v>
      </c>
      <c r="Q2432" s="22">
        <v>100</v>
      </c>
      <c r="R2432" s="22">
        <v>49.134300000000003</v>
      </c>
      <c r="S2432" s="22">
        <v>1.0000000000000001E-5</v>
      </c>
      <c r="T2432" s="22">
        <v>22.112200000000001</v>
      </c>
      <c r="U2432" s="22">
        <v>1014.4093</v>
      </c>
      <c r="V2432" s="22">
        <v>52.685600000000001</v>
      </c>
      <c r="W2432" s="22">
        <v>0</v>
      </c>
      <c r="X2432" s="22">
        <v>0</v>
      </c>
      <c r="Y2432" s="22">
        <v>0</v>
      </c>
      <c r="Z2432" s="22">
        <v>43.05</v>
      </c>
      <c r="AA2432" s="22">
        <v>40.74</v>
      </c>
      <c r="AB2432" s="22">
        <v>0</v>
      </c>
      <c r="AC2432" s="22">
        <v>16.21</v>
      </c>
      <c r="AD2432" s="22">
        <v>0</v>
      </c>
      <c r="AE2432" s="24">
        <v>100</v>
      </c>
      <c r="AF2432" s="19" t="s">
        <v>65</v>
      </c>
      <c r="AG2432" s="25">
        <v>0.35399999999999998</v>
      </c>
      <c r="AH2432" s="22">
        <v>339941.07</v>
      </c>
      <c r="AI2432" s="22">
        <v>407262.13</v>
      </c>
      <c r="AJ2432" s="22">
        <v>747203.2</v>
      </c>
      <c r="AK2432" s="21" t="s">
        <v>3469</v>
      </c>
      <c r="AL2432" s="21" t="s">
        <v>7407</v>
      </c>
      <c r="AM2432" s="26" t="s">
        <v>48</v>
      </c>
      <c r="AN2432" s="27">
        <v>0</v>
      </c>
      <c r="AS2432">
        <f t="shared" si="74"/>
        <v>2501</v>
      </c>
      <c r="AT2432" t="str">
        <f t="shared" si="75"/>
        <v>Região Rural dos Centros Sub-regionais de Cajazeiras e Sousa</v>
      </c>
      <c r="BE2432">
        <v>3166006</v>
      </c>
      <c r="BF2432">
        <v>31</v>
      </c>
      <c r="BG2432" t="s">
        <v>12888</v>
      </c>
      <c r="BH2432" t="s">
        <v>12889</v>
      </c>
      <c r="BI2432" t="s">
        <v>12823</v>
      </c>
      <c r="BJ2432" t="s">
        <v>13572</v>
      </c>
      <c r="BK2432">
        <v>3104</v>
      </c>
      <c r="BL2432" t="s">
        <v>13554</v>
      </c>
      <c r="BM2432" t="s">
        <v>13555</v>
      </c>
    </row>
    <row r="2433" spans="1:65" x14ac:dyDescent="0.25">
      <c r="A2433" s="17" t="s">
        <v>7034</v>
      </c>
      <c r="B2433" s="18">
        <v>1</v>
      </c>
      <c r="C2433" s="19" t="s">
        <v>7408</v>
      </c>
      <c r="D2433" s="20" t="s">
        <v>7225</v>
      </c>
      <c r="E2433" s="20" t="s">
        <v>7409</v>
      </c>
      <c r="F2433" s="21">
        <v>2513703</v>
      </c>
      <c r="G2433" s="20" t="s">
        <v>7410</v>
      </c>
      <c r="H2433" s="22">
        <v>124.5</v>
      </c>
      <c r="I2433" s="22">
        <v>124.5</v>
      </c>
      <c r="J2433" s="22">
        <v>139.14359999999999</v>
      </c>
      <c r="K2433" s="22">
        <v>124.5</v>
      </c>
      <c r="L2433" s="22">
        <v>124.5</v>
      </c>
      <c r="M2433" s="23">
        <v>23</v>
      </c>
      <c r="N2433" s="19" t="s">
        <v>44</v>
      </c>
      <c r="O2433" s="22">
        <v>13.91</v>
      </c>
      <c r="P2433" s="22">
        <v>84.81</v>
      </c>
      <c r="Q2433" s="22">
        <v>100</v>
      </c>
      <c r="R2433" s="22">
        <v>36.01</v>
      </c>
      <c r="S2433" s="22">
        <v>1.0000000000000001E-5</v>
      </c>
      <c r="T2433" s="22">
        <v>2.5</v>
      </c>
      <c r="U2433" s="22">
        <v>14.223599999999999</v>
      </c>
      <c r="V2433" s="22">
        <v>39.808100000000003</v>
      </c>
      <c r="W2433" s="22">
        <v>1E-3</v>
      </c>
      <c r="X2433" s="22">
        <v>1E-3</v>
      </c>
      <c r="Y2433" s="22">
        <v>69</v>
      </c>
      <c r="Z2433" s="22">
        <v>1E-3</v>
      </c>
      <c r="AA2433" s="22">
        <v>1E-3</v>
      </c>
      <c r="AB2433" s="22">
        <v>1E-3</v>
      </c>
      <c r="AC2433" s="22">
        <v>1E-3</v>
      </c>
      <c r="AD2433" s="22">
        <v>31</v>
      </c>
      <c r="AE2433" s="24">
        <v>100.00600000000001</v>
      </c>
      <c r="AF2433" s="19" t="s">
        <v>65</v>
      </c>
      <c r="AG2433" s="25">
        <v>0.51849999999999996</v>
      </c>
      <c r="AH2433" s="22">
        <v>186045.29</v>
      </c>
      <c r="AI2433" s="22">
        <v>1E-3</v>
      </c>
      <c r="AJ2433" s="22">
        <v>186045.291</v>
      </c>
      <c r="AK2433" s="21" t="s">
        <v>433</v>
      </c>
      <c r="AL2433" s="21" t="s">
        <v>3121</v>
      </c>
      <c r="AM2433" s="26" t="s">
        <v>48</v>
      </c>
      <c r="AN2433" s="27">
        <v>0</v>
      </c>
      <c r="AS2433">
        <f t="shared" si="74"/>
        <v>2604</v>
      </c>
      <c r="AT2433" t="str">
        <f t="shared" si="75"/>
        <v>Região Rural da Metrópole de Recife</v>
      </c>
      <c r="BE2433">
        <v>3166204</v>
      </c>
      <c r="BF2433">
        <v>31</v>
      </c>
      <c r="BG2433" t="s">
        <v>12888</v>
      </c>
      <c r="BH2433" t="s">
        <v>12889</v>
      </c>
      <c r="BI2433" t="s">
        <v>12823</v>
      </c>
      <c r="BJ2433" t="s">
        <v>13573</v>
      </c>
      <c r="BK2433">
        <v>3104</v>
      </c>
      <c r="BL2433" t="s">
        <v>13554</v>
      </c>
      <c r="BM2433" t="s">
        <v>13555</v>
      </c>
    </row>
    <row r="2434" spans="1:65" x14ac:dyDescent="0.25">
      <c r="A2434" s="17" t="s">
        <v>7034</v>
      </c>
      <c r="B2434" s="18">
        <v>1</v>
      </c>
      <c r="C2434" s="19" t="s">
        <v>7411</v>
      </c>
      <c r="D2434" s="20" t="s">
        <v>7225</v>
      </c>
      <c r="E2434" s="20" t="s">
        <v>7409</v>
      </c>
      <c r="F2434" s="21">
        <v>2513703</v>
      </c>
      <c r="G2434" s="20" t="s">
        <v>7412</v>
      </c>
      <c r="H2434" s="22">
        <v>124.5</v>
      </c>
      <c r="I2434" s="22">
        <v>115.8616</v>
      </c>
      <c r="J2434" s="22">
        <v>120.06</v>
      </c>
      <c r="K2434" s="22">
        <v>120.06</v>
      </c>
      <c r="L2434" s="22">
        <v>120.06</v>
      </c>
      <c r="M2434" s="23">
        <v>11</v>
      </c>
      <c r="N2434" s="19" t="s">
        <v>44</v>
      </c>
      <c r="O2434" s="22">
        <v>11.58</v>
      </c>
      <c r="P2434" s="22">
        <v>40.57</v>
      </c>
      <c r="Q2434" s="22">
        <v>69.569999999999993</v>
      </c>
      <c r="R2434" s="22">
        <v>7.4019000000000004</v>
      </c>
      <c r="S2434" s="22">
        <v>1.0000000000000001E-5</v>
      </c>
      <c r="T2434" s="22">
        <v>84.587699999999998</v>
      </c>
      <c r="U2434" s="22">
        <v>22.105799999999999</v>
      </c>
      <c r="V2434" s="22">
        <v>4.1509</v>
      </c>
      <c r="W2434" s="22">
        <v>0</v>
      </c>
      <c r="X2434" s="22">
        <v>0</v>
      </c>
      <c r="Y2434" s="22">
        <v>90</v>
      </c>
      <c r="Z2434" s="22">
        <v>0</v>
      </c>
      <c r="AA2434" s="22">
        <v>0</v>
      </c>
      <c r="AB2434" s="22">
        <v>0</v>
      </c>
      <c r="AC2434" s="22">
        <v>0</v>
      </c>
      <c r="AD2434" s="22">
        <v>10</v>
      </c>
      <c r="AE2434" s="24">
        <v>100</v>
      </c>
      <c r="AF2434" s="19" t="s">
        <v>65</v>
      </c>
      <c r="AG2434" s="25">
        <v>0.50600000000000001</v>
      </c>
      <c r="AH2434" s="22">
        <v>164533.15</v>
      </c>
      <c r="AI2434" s="22">
        <v>202378.74</v>
      </c>
      <c r="AJ2434" s="22">
        <v>366911.89</v>
      </c>
      <c r="AK2434" s="21" t="s">
        <v>2654</v>
      </c>
      <c r="AL2434" s="21" t="s">
        <v>7413</v>
      </c>
      <c r="AM2434" s="26" t="s">
        <v>48</v>
      </c>
      <c r="AN2434" s="27">
        <v>0</v>
      </c>
      <c r="AS2434">
        <f t="shared" si="74"/>
        <v>2604</v>
      </c>
      <c r="AT2434" t="str">
        <f t="shared" si="75"/>
        <v>Região Rural da Metrópole de Recife</v>
      </c>
      <c r="BE2434">
        <v>3166402</v>
      </c>
      <c r="BF2434">
        <v>31</v>
      </c>
      <c r="BG2434" t="s">
        <v>12888</v>
      </c>
      <c r="BH2434" t="s">
        <v>12889</v>
      </c>
      <c r="BI2434" t="s">
        <v>12823</v>
      </c>
      <c r="BJ2434" t="s">
        <v>13574</v>
      </c>
      <c r="BK2434">
        <v>3104</v>
      </c>
      <c r="BL2434" t="s">
        <v>13554</v>
      </c>
      <c r="BM2434" t="s">
        <v>13555</v>
      </c>
    </row>
    <row r="2435" spans="1:65" x14ac:dyDescent="0.25">
      <c r="A2435" s="17" t="s">
        <v>7034</v>
      </c>
      <c r="B2435" s="18">
        <v>1</v>
      </c>
      <c r="C2435" s="19" t="s">
        <v>7414</v>
      </c>
      <c r="D2435" s="20" t="s">
        <v>7332</v>
      </c>
      <c r="E2435" s="20" t="s">
        <v>7415</v>
      </c>
      <c r="F2435" s="21">
        <v>2513802</v>
      </c>
      <c r="G2435" s="20" t="s">
        <v>7416</v>
      </c>
      <c r="H2435" s="22">
        <v>3892.9360000000001</v>
      </c>
      <c r="I2435" s="22">
        <v>2176.6</v>
      </c>
      <c r="J2435" s="22">
        <v>2189.0082000000002</v>
      </c>
      <c r="K2435" s="22">
        <v>2189.0082000000002</v>
      </c>
      <c r="L2435" s="22">
        <v>2189.0082000000002</v>
      </c>
      <c r="M2435" s="23">
        <v>26</v>
      </c>
      <c r="N2435" s="19" t="s">
        <v>44</v>
      </c>
      <c r="O2435" s="22">
        <v>39.799999999999997</v>
      </c>
      <c r="P2435" s="22">
        <v>7.11</v>
      </c>
      <c r="Q2435" s="22">
        <v>69.569999999999993</v>
      </c>
      <c r="R2435" s="22">
        <v>252.01910000000001</v>
      </c>
      <c r="S2435" s="22">
        <v>1.0000000000000001E-5</v>
      </c>
      <c r="T2435" s="22">
        <v>705.11429999999996</v>
      </c>
      <c r="U2435" s="22">
        <v>1143.5755999999999</v>
      </c>
      <c r="V2435" s="22">
        <v>88.299199999999999</v>
      </c>
      <c r="W2435" s="22">
        <v>0</v>
      </c>
      <c r="X2435" s="22">
        <v>0</v>
      </c>
      <c r="Y2435" s="22">
        <v>15.4</v>
      </c>
      <c r="Z2435" s="22">
        <v>41.6</v>
      </c>
      <c r="AA2435" s="22">
        <v>0</v>
      </c>
      <c r="AB2435" s="22">
        <v>36</v>
      </c>
      <c r="AC2435" s="22">
        <v>0</v>
      </c>
      <c r="AD2435" s="22">
        <v>7</v>
      </c>
      <c r="AE2435" s="24">
        <v>100</v>
      </c>
      <c r="AF2435" s="19" t="s">
        <v>57</v>
      </c>
      <c r="AG2435" s="25">
        <v>0.32200000000000001</v>
      </c>
      <c r="AH2435" s="22">
        <v>349548.57</v>
      </c>
      <c r="AI2435" s="22">
        <v>299237.42</v>
      </c>
      <c r="AJ2435" s="22">
        <v>648785.99</v>
      </c>
      <c r="AK2435" s="21" t="s">
        <v>51</v>
      </c>
      <c r="AL2435" s="21" t="s">
        <v>2976</v>
      </c>
      <c r="AM2435" s="26" t="s">
        <v>48</v>
      </c>
      <c r="AN2435" s="27">
        <v>0</v>
      </c>
      <c r="AS2435">
        <f t="shared" ref="AS2435:AS2498" si="76">VLOOKUP(F2435,$BE$2:$BM$5566,7,0)</f>
        <v>2502</v>
      </c>
      <c r="AT2435" t="str">
        <f t="shared" ref="AT2435:AT2498" si="77">VLOOKUP(F2435,$BE$2:$BM$5566,8,0)</f>
        <v>Região Rural do Centro Sub-regional de Patos</v>
      </c>
      <c r="BE2435">
        <v>3167004</v>
      </c>
      <c r="BF2435">
        <v>31</v>
      </c>
      <c r="BG2435" t="s">
        <v>12888</v>
      </c>
      <c r="BH2435" t="s">
        <v>12889</v>
      </c>
      <c r="BI2435" t="s">
        <v>12823</v>
      </c>
      <c r="BJ2435" t="s">
        <v>13575</v>
      </c>
      <c r="BK2435">
        <v>3104</v>
      </c>
      <c r="BL2435" t="s">
        <v>13554</v>
      </c>
      <c r="BM2435" t="s">
        <v>13555</v>
      </c>
    </row>
    <row r="2436" spans="1:65" x14ac:dyDescent="0.25">
      <c r="A2436" s="17" t="s">
        <v>7034</v>
      </c>
      <c r="B2436" s="18">
        <v>1</v>
      </c>
      <c r="C2436" s="19" t="s">
        <v>7417</v>
      </c>
      <c r="D2436" s="20" t="s">
        <v>7332</v>
      </c>
      <c r="E2436" s="20" t="s">
        <v>7415</v>
      </c>
      <c r="F2436" s="21">
        <v>2513802</v>
      </c>
      <c r="G2436" s="20" t="s">
        <v>7418</v>
      </c>
      <c r="H2436" s="22">
        <v>1178</v>
      </c>
      <c r="I2436" s="22">
        <v>1178.5</v>
      </c>
      <c r="J2436" s="22">
        <v>1180.78</v>
      </c>
      <c r="K2436" s="22">
        <v>1178</v>
      </c>
      <c r="L2436" s="22">
        <v>1178</v>
      </c>
      <c r="M2436" s="23">
        <v>22</v>
      </c>
      <c r="N2436" s="19" t="s">
        <v>44</v>
      </c>
      <c r="O2436" s="22">
        <v>21.41</v>
      </c>
      <c r="P2436" s="22">
        <v>50.85</v>
      </c>
      <c r="Q2436" s="22">
        <v>69.569999999999993</v>
      </c>
      <c r="R2436" s="22">
        <v>114.84569999999999</v>
      </c>
      <c r="S2436" s="22">
        <v>1.0000000000000001E-5</v>
      </c>
      <c r="T2436" s="22">
        <v>1027.5074</v>
      </c>
      <c r="U2436" s="22">
        <v>1.0000000000000001E-5</v>
      </c>
      <c r="V2436" s="22">
        <v>38.4283</v>
      </c>
      <c r="W2436" s="22">
        <v>0</v>
      </c>
      <c r="X2436" s="22">
        <v>0</v>
      </c>
      <c r="Y2436" s="22">
        <v>21.83</v>
      </c>
      <c r="Z2436" s="22">
        <v>43.23</v>
      </c>
      <c r="AA2436" s="22">
        <v>0</v>
      </c>
      <c r="AB2436" s="22">
        <v>31.91</v>
      </c>
      <c r="AC2436" s="22">
        <v>0</v>
      </c>
      <c r="AD2436" s="22">
        <v>3.03</v>
      </c>
      <c r="AE2436" s="24">
        <v>100</v>
      </c>
      <c r="AF2436" s="19" t="s">
        <v>57</v>
      </c>
      <c r="AG2436" s="25">
        <v>0.39</v>
      </c>
      <c r="AH2436" s="22">
        <v>272106.77</v>
      </c>
      <c r="AI2436" s="22">
        <v>274521.12</v>
      </c>
      <c r="AJ2436" s="22">
        <v>546627.89</v>
      </c>
      <c r="AK2436" s="21" t="s">
        <v>1602</v>
      </c>
      <c r="AL2436" s="21" t="s">
        <v>7419</v>
      </c>
      <c r="AM2436" s="26" t="s">
        <v>48</v>
      </c>
      <c r="AN2436" s="27">
        <v>0</v>
      </c>
      <c r="AS2436">
        <f t="shared" si="76"/>
        <v>2502</v>
      </c>
      <c r="AT2436" t="str">
        <f t="shared" si="77"/>
        <v>Região Rural do Centro Sub-regional de Patos</v>
      </c>
      <c r="BE2436">
        <v>3167301</v>
      </c>
      <c r="BF2436">
        <v>31</v>
      </c>
      <c r="BG2436" t="s">
        <v>12888</v>
      </c>
      <c r="BH2436" t="s">
        <v>12889</v>
      </c>
      <c r="BI2436" t="s">
        <v>12823</v>
      </c>
      <c r="BJ2436" t="s">
        <v>13576</v>
      </c>
      <c r="BK2436">
        <v>3104</v>
      </c>
      <c r="BL2436" t="s">
        <v>13554</v>
      </c>
      <c r="BM2436" t="s">
        <v>13555</v>
      </c>
    </row>
    <row r="2437" spans="1:65" x14ac:dyDescent="0.25">
      <c r="A2437" s="17" t="s">
        <v>7034</v>
      </c>
      <c r="B2437" s="18">
        <v>1</v>
      </c>
      <c r="C2437" s="19" t="s">
        <v>7420</v>
      </c>
      <c r="D2437" s="20" t="s">
        <v>7173</v>
      </c>
      <c r="E2437" s="20" t="s">
        <v>7421</v>
      </c>
      <c r="F2437" s="21">
        <v>2513653</v>
      </c>
      <c r="G2437" s="20" t="s">
        <v>3232</v>
      </c>
      <c r="H2437" s="22">
        <v>92.42</v>
      </c>
      <c r="I2437" s="22">
        <v>60.002299999999998</v>
      </c>
      <c r="J2437" s="22">
        <v>60.002299999999998</v>
      </c>
      <c r="K2437" s="22">
        <v>92.42</v>
      </c>
      <c r="L2437" s="22">
        <v>60.002299999999998</v>
      </c>
      <c r="M2437" s="23">
        <v>2</v>
      </c>
      <c r="N2437" s="19" t="s">
        <v>44</v>
      </c>
      <c r="O2437" s="22">
        <v>1.0900000000000001</v>
      </c>
      <c r="P2437" s="22">
        <v>0</v>
      </c>
      <c r="Q2437" s="22">
        <v>0</v>
      </c>
      <c r="R2437" s="22">
        <v>6</v>
      </c>
      <c r="S2437" s="22">
        <v>0</v>
      </c>
      <c r="T2437" s="22">
        <v>0</v>
      </c>
      <c r="U2437" s="22">
        <v>53.662300000000002</v>
      </c>
      <c r="V2437" s="22">
        <v>0.34</v>
      </c>
      <c r="W2437" s="22">
        <v>0</v>
      </c>
      <c r="X2437" s="22">
        <v>0</v>
      </c>
      <c r="Y2437" s="22">
        <v>0</v>
      </c>
      <c r="Z2437" s="22">
        <v>0</v>
      </c>
      <c r="AA2437" s="22">
        <v>0</v>
      </c>
      <c r="AB2437" s="22">
        <v>70</v>
      </c>
      <c r="AC2437" s="22">
        <v>30</v>
      </c>
      <c r="AD2437" s="22">
        <v>0</v>
      </c>
      <c r="AE2437" s="24">
        <v>100</v>
      </c>
      <c r="AF2437" s="19" t="s">
        <v>57</v>
      </c>
      <c r="AG2437" s="25">
        <v>0.29299999999999998</v>
      </c>
      <c r="AH2437" s="22">
        <v>989.62</v>
      </c>
      <c r="AI2437" s="22">
        <v>7703.69</v>
      </c>
      <c r="AJ2437" s="22">
        <v>8693.31</v>
      </c>
      <c r="AK2437" s="21" t="s">
        <v>5896</v>
      </c>
      <c r="AL2437" s="21" t="s">
        <v>4431</v>
      </c>
      <c r="AM2437" s="26" t="s">
        <v>48</v>
      </c>
      <c r="AN2437" s="27">
        <v>0</v>
      </c>
      <c r="AS2437">
        <f t="shared" si="76"/>
        <v>2501</v>
      </c>
      <c r="AT2437" t="str">
        <f t="shared" si="77"/>
        <v>Região Rural dos Centros Sub-regionais de Cajazeiras e Sousa</v>
      </c>
      <c r="BE2437">
        <v>3167509</v>
      </c>
      <c r="BF2437">
        <v>31</v>
      </c>
      <c r="BG2437" t="s">
        <v>12888</v>
      </c>
      <c r="BH2437" t="s">
        <v>12889</v>
      </c>
      <c r="BI2437" t="s">
        <v>12823</v>
      </c>
      <c r="BJ2437" t="s">
        <v>13577</v>
      </c>
      <c r="BK2437">
        <v>3104</v>
      </c>
      <c r="BL2437" t="s">
        <v>13554</v>
      </c>
      <c r="BM2437" t="s">
        <v>13555</v>
      </c>
    </row>
    <row r="2438" spans="1:65" x14ac:dyDescent="0.25">
      <c r="A2438" s="17" t="s">
        <v>7034</v>
      </c>
      <c r="B2438" s="18">
        <v>1</v>
      </c>
      <c r="C2438" s="19" t="s">
        <v>7422</v>
      </c>
      <c r="D2438" s="20" t="s">
        <v>7077</v>
      </c>
      <c r="E2438" s="20" t="s">
        <v>7423</v>
      </c>
      <c r="F2438" s="21">
        <v>2513968</v>
      </c>
      <c r="G2438" s="20" t="s">
        <v>7424</v>
      </c>
      <c r="H2438" s="22">
        <v>700.24</v>
      </c>
      <c r="I2438" s="22">
        <v>589.14</v>
      </c>
      <c r="J2438" s="22">
        <v>589.14</v>
      </c>
      <c r="K2438" s="22">
        <v>700.24</v>
      </c>
      <c r="L2438" s="22">
        <v>589.14</v>
      </c>
      <c r="M2438" s="23">
        <v>16</v>
      </c>
      <c r="N2438" s="19" t="s">
        <v>44</v>
      </c>
      <c r="O2438" s="22">
        <v>9.81</v>
      </c>
      <c r="P2438" s="22">
        <v>21.7</v>
      </c>
      <c r="Q2438" s="22">
        <v>277.01</v>
      </c>
      <c r="R2438" s="22">
        <v>48.8979</v>
      </c>
      <c r="S2438" s="22">
        <v>1.0000000000000001E-5</v>
      </c>
      <c r="T2438" s="22">
        <v>13.154400000000001</v>
      </c>
      <c r="U2438" s="22">
        <v>394.85559999999998</v>
      </c>
      <c r="V2438" s="22">
        <v>23.7302</v>
      </c>
      <c r="W2438" s="22">
        <v>0</v>
      </c>
      <c r="X2438" s="22">
        <v>0</v>
      </c>
      <c r="Y2438" s="22">
        <v>0</v>
      </c>
      <c r="Z2438" s="22">
        <v>69.09</v>
      </c>
      <c r="AA2438" s="22">
        <v>21.86</v>
      </c>
      <c r="AB2438" s="22">
        <v>0</v>
      </c>
      <c r="AC2438" s="22">
        <v>0</v>
      </c>
      <c r="AD2438" s="22">
        <v>9.0500000000000007</v>
      </c>
      <c r="AE2438" s="24">
        <v>100</v>
      </c>
      <c r="AF2438" s="19" t="s">
        <v>64</v>
      </c>
      <c r="AG2438" s="25">
        <v>0.38</v>
      </c>
      <c r="AH2438" s="22">
        <v>192349.41</v>
      </c>
      <c r="AI2438" s="22">
        <v>442089.08</v>
      </c>
      <c r="AJ2438" s="22">
        <v>634438.49</v>
      </c>
      <c r="AK2438" s="21" t="s">
        <v>3919</v>
      </c>
      <c r="AL2438" s="21" t="s">
        <v>7425</v>
      </c>
      <c r="AM2438" s="26" t="s">
        <v>48</v>
      </c>
      <c r="AN2438" s="27">
        <v>0</v>
      </c>
      <c r="AS2438">
        <f t="shared" si="76"/>
        <v>2501</v>
      </c>
      <c r="AT2438" t="str">
        <f t="shared" si="77"/>
        <v>Região Rural dos Centros Sub-regionais de Cajazeiras e Sousa</v>
      </c>
      <c r="BE2438">
        <v>3167905</v>
      </c>
      <c r="BF2438">
        <v>31</v>
      </c>
      <c r="BG2438" t="s">
        <v>12888</v>
      </c>
      <c r="BH2438" t="s">
        <v>12889</v>
      </c>
      <c r="BI2438" t="s">
        <v>12823</v>
      </c>
      <c r="BJ2438" t="s">
        <v>13578</v>
      </c>
      <c r="BK2438">
        <v>3104</v>
      </c>
      <c r="BL2438" t="s">
        <v>13554</v>
      </c>
      <c r="BM2438" t="s">
        <v>13555</v>
      </c>
    </row>
    <row r="2439" spans="1:65" x14ac:dyDescent="0.25">
      <c r="A2439" s="17" t="s">
        <v>7034</v>
      </c>
      <c r="B2439" s="18">
        <v>1</v>
      </c>
      <c r="C2439" s="19" t="s">
        <v>7426</v>
      </c>
      <c r="D2439" s="20" t="s">
        <v>7077</v>
      </c>
      <c r="E2439" s="20" t="s">
        <v>7427</v>
      </c>
      <c r="F2439" s="21">
        <v>2514206</v>
      </c>
      <c r="G2439" s="20" t="s">
        <v>7428</v>
      </c>
      <c r="H2439" s="22">
        <v>756.6</v>
      </c>
      <c r="I2439" s="22">
        <v>971</v>
      </c>
      <c r="J2439" s="22">
        <v>903.37369999999999</v>
      </c>
      <c r="K2439" s="22">
        <v>756.6</v>
      </c>
      <c r="L2439" s="22">
        <v>756.6</v>
      </c>
      <c r="M2439" s="23">
        <v>21</v>
      </c>
      <c r="N2439" s="19" t="s">
        <v>44</v>
      </c>
      <c r="O2439" s="22">
        <v>16.420000000000002</v>
      </c>
      <c r="P2439" s="22">
        <v>1E-3</v>
      </c>
      <c r="Q2439" s="22">
        <v>1E-3</v>
      </c>
      <c r="R2439" s="22">
        <v>158.3741</v>
      </c>
      <c r="S2439" s="22">
        <v>1.0000000000000001E-5</v>
      </c>
      <c r="T2439" s="22">
        <v>41.7485</v>
      </c>
      <c r="U2439" s="22">
        <v>699.01800000000003</v>
      </c>
      <c r="V2439" s="22">
        <v>4.2331000000000003</v>
      </c>
      <c r="W2439" s="22">
        <v>1E-3</v>
      </c>
      <c r="X2439" s="22">
        <v>1E-3</v>
      </c>
      <c r="Y2439" s="22">
        <v>35</v>
      </c>
      <c r="Z2439" s="22">
        <v>47</v>
      </c>
      <c r="AA2439" s="22">
        <v>1E-3</v>
      </c>
      <c r="AB2439" s="22">
        <v>1E-3</v>
      </c>
      <c r="AC2439" s="22">
        <v>1E-3</v>
      </c>
      <c r="AD2439" s="22">
        <v>18</v>
      </c>
      <c r="AE2439" s="24">
        <v>100.00500000000002</v>
      </c>
      <c r="AF2439" s="19" t="s">
        <v>65</v>
      </c>
      <c r="AG2439" s="25">
        <v>0.53</v>
      </c>
      <c r="AH2439" s="22">
        <v>33973.72</v>
      </c>
      <c r="AI2439" s="22">
        <v>224949.93</v>
      </c>
      <c r="AJ2439" s="22">
        <v>258923.65</v>
      </c>
      <c r="AK2439" s="21" t="s">
        <v>1847</v>
      </c>
      <c r="AL2439" s="21" t="s">
        <v>2890</v>
      </c>
      <c r="AM2439" s="26" t="s">
        <v>48</v>
      </c>
      <c r="AN2439" s="27">
        <v>0</v>
      </c>
      <c r="AS2439">
        <f t="shared" si="76"/>
        <v>2501</v>
      </c>
      <c r="AT2439" t="str">
        <f t="shared" si="77"/>
        <v>Região Rural dos Centros Sub-regionais de Cajazeiras e Sousa</v>
      </c>
      <c r="BE2439">
        <v>3168804</v>
      </c>
      <c r="BF2439">
        <v>31</v>
      </c>
      <c r="BG2439" t="s">
        <v>12888</v>
      </c>
      <c r="BH2439" t="s">
        <v>12889</v>
      </c>
      <c r="BI2439" t="s">
        <v>12823</v>
      </c>
      <c r="BJ2439" t="s">
        <v>13579</v>
      </c>
      <c r="BK2439">
        <v>3104</v>
      </c>
      <c r="BL2439" t="s">
        <v>13554</v>
      </c>
      <c r="BM2439" t="s">
        <v>13555</v>
      </c>
    </row>
    <row r="2440" spans="1:65" x14ac:dyDescent="0.25">
      <c r="A2440" s="17" t="s">
        <v>7034</v>
      </c>
      <c r="B2440" s="18">
        <v>1</v>
      </c>
      <c r="C2440" s="19" t="s">
        <v>7429</v>
      </c>
      <c r="D2440" s="20" t="s">
        <v>7077</v>
      </c>
      <c r="E2440" s="20" t="s">
        <v>7427</v>
      </c>
      <c r="F2440" s="21">
        <v>2514206</v>
      </c>
      <c r="G2440" s="20" t="s">
        <v>7430</v>
      </c>
      <c r="H2440" s="22">
        <v>624.45000000000005</v>
      </c>
      <c r="I2440" s="22">
        <v>1.0000000000000001E-5</v>
      </c>
      <c r="J2440" s="22">
        <v>851.26880000000006</v>
      </c>
      <c r="K2440" s="22">
        <v>624.45000000000005</v>
      </c>
      <c r="L2440" s="22">
        <v>624.45000000000005</v>
      </c>
      <c r="M2440" s="23">
        <v>27</v>
      </c>
      <c r="N2440" s="19" t="s">
        <v>44</v>
      </c>
      <c r="O2440" s="22">
        <v>15.47</v>
      </c>
      <c r="P2440" s="22">
        <v>6.41</v>
      </c>
      <c r="Q2440" s="22">
        <v>100</v>
      </c>
      <c r="R2440" s="22">
        <v>51.438600000000001</v>
      </c>
      <c r="S2440" s="22">
        <v>1.0000000000000001E-5</v>
      </c>
      <c r="T2440" s="22">
        <v>89.139399999999995</v>
      </c>
      <c r="U2440" s="22">
        <v>670.85969999999998</v>
      </c>
      <c r="V2440" s="22">
        <v>34.090499999999999</v>
      </c>
      <c r="W2440" s="22">
        <v>0</v>
      </c>
      <c r="X2440" s="22">
        <v>0</v>
      </c>
      <c r="Y2440" s="22">
        <v>0.82</v>
      </c>
      <c r="Z2440" s="22">
        <v>99.18</v>
      </c>
      <c r="AA2440" s="22">
        <v>0</v>
      </c>
      <c r="AB2440" s="22">
        <v>0</v>
      </c>
      <c r="AC2440" s="22">
        <v>0</v>
      </c>
      <c r="AD2440" s="22">
        <v>0</v>
      </c>
      <c r="AE2440" s="24">
        <v>100</v>
      </c>
      <c r="AF2440" s="19" t="s">
        <v>65</v>
      </c>
      <c r="AG2440" s="25">
        <v>0.42299999999999999</v>
      </c>
      <c r="AH2440" s="22">
        <v>210282.34</v>
      </c>
      <c r="AI2440" s="22">
        <v>173871.86</v>
      </c>
      <c r="AJ2440" s="22">
        <v>384154.19999999995</v>
      </c>
      <c r="AK2440" s="21" t="s">
        <v>3923</v>
      </c>
      <c r="AL2440" s="21" t="s">
        <v>7431</v>
      </c>
      <c r="AM2440" s="26" t="s">
        <v>48</v>
      </c>
      <c r="AN2440" s="27">
        <v>0</v>
      </c>
      <c r="AS2440">
        <f t="shared" si="76"/>
        <v>2501</v>
      </c>
      <c r="AT2440" t="str">
        <f t="shared" si="77"/>
        <v>Região Rural dos Centros Sub-regionais de Cajazeiras e Sousa</v>
      </c>
      <c r="BE2440">
        <v>3169000</v>
      </c>
      <c r="BF2440">
        <v>31</v>
      </c>
      <c r="BG2440" t="s">
        <v>12888</v>
      </c>
      <c r="BH2440" t="s">
        <v>12889</v>
      </c>
      <c r="BI2440" t="s">
        <v>12823</v>
      </c>
      <c r="BJ2440" t="s">
        <v>11600</v>
      </c>
      <c r="BK2440">
        <v>3104</v>
      </c>
      <c r="BL2440" t="s">
        <v>13554</v>
      </c>
      <c r="BM2440" t="s">
        <v>13555</v>
      </c>
    </row>
    <row r="2441" spans="1:65" x14ac:dyDescent="0.25">
      <c r="A2441" s="17" t="s">
        <v>7034</v>
      </c>
      <c r="B2441" s="18">
        <v>1</v>
      </c>
      <c r="C2441" s="19" t="s">
        <v>7432</v>
      </c>
      <c r="D2441" s="20" t="s">
        <v>7332</v>
      </c>
      <c r="E2441" s="20" t="s">
        <v>7433</v>
      </c>
      <c r="F2441" s="21">
        <v>2514404</v>
      </c>
      <c r="G2441" s="20" t="s">
        <v>7434</v>
      </c>
      <c r="H2441" s="22">
        <v>970</v>
      </c>
      <c r="I2441" s="22">
        <v>970</v>
      </c>
      <c r="J2441" s="22">
        <v>926.64700000000005</v>
      </c>
      <c r="K2441" s="22">
        <v>970</v>
      </c>
      <c r="L2441" s="22">
        <v>926.64700000000005</v>
      </c>
      <c r="M2441" s="23">
        <v>29</v>
      </c>
      <c r="N2441" s="19" t="s">
        <v>44</v>
      </c>
      <c r="O2441" s="22">
        <v>1E-3</v>
      </c>
      <c r="P2441" s="22">
        <v>36.32</v>
      </c>
      <c r="Q2441" s="22">
        <v>100</v>
      </c>
      <c r="R2441" s="22">
        <v>1.0000000000000001E-5</v>
      </c>
      <c r="S2441" s="22">
        <v>1.0000000000000001E-5</v>
      </c>
      <c r="T2441" s="22">
        <v>1.0000000000000001E-5</v>
      </c>
      <c r="U2441" s="22">
        <v>558.62350000000004</v>
      </c>
      <c r="V2441" s="22">
        <v>49.2622</v>
      </c>
      <c r="W2441" s="22">
        <v>1E-3</v>
      </c>
      <c r="X2441" s="22">
        <v>1E-3</v>
      </c>
      <c r="Y2441" s="22">
        <v>3.02</v>
      </c>
      <c r="Z2441" s="22">
        <v>91.67</v>
      </c>
      <c r="AA2441" s="22">
        <v>1E-3</v>
      </c>
      <c r="AB2441" s="22">
        <v>1E-3</v>
      </c>
      <c r="AC2441" s="22">
        <v>1E-3</v>
      </c>
      <c r="AD2441" s="22">
        <v>5.31</v>
      </c>
      <c r="AE2441" s="24">
        <v>100.00500000000002</v>
      </c>
      <c r="AF2441" s="19" t="s">
        <v>57</v>
      </c>
      <c r="AG2441" s="25">
        <v>0.42899999999999999</v>
      </c>
      <c r="AH2441" s="22">
        <v>1E-3</v>
      </c>
      <c r="AI2441" s="22">
        <v>1E-3</v>
      </c>
      <c r="AJ2441" s="22">
        <v>2E-3</v>
      </c>
      <c r="AK2441" s="21" t="s">
        <v>516</v>
      </c>
      <c r="AL2441" s="21" t="s">
        <v>7435</v>
      </c>
      <c r="AM2441" s="26" t="s">
        <v>48</v>
      </c>
      <c r="AN2441" s="27">
        <v>0</v>
      </c>
      <c r="AS2441">
        <f t="shared" si="76"/>
        <v>2502</v>
      </c>
      <c r="AT2441" t="str">
        <f t="shared" si="77"/>
        <v>Região Rural do Centro Sub-regional de Patos</v>
      </c>
      <c r="BE2441">
        <v>3169901</v>
      </c>
      <c r="BF2441">
        <v>31</v>
      </c>
      <c r="BG2441" t="s">
        <v>12888</v>
      </c>
      <c r="BH2441" t="s">
        <v>12889</v>
      </c>
      <c r="BI2441" t="s">
        <v>12823</v>
      </c>
      <c r="BJ2441" t="s">
        <v>13580</v>
      </c>
      <c r="BK2441">
        <v>3104</v>
      </c>
      <c r="BL2441" t="s">
        <v>13554</v>
      </c>
      <c r="BM2441" t="s">
        <v>13555</v>
      </c>
    </row>
    <row r="2442" spans="1:65" x14ac:dyDescent="0.25">
      <c r="A2442" s="17" t="s">
        <v>7034</v>
      </c>
      <c r="B2442" s="18">
        <v>1</v>
      </c>
      <c r="C2442" s="19" t="s">
        <v>7436</v>
      </c>
      <c r="D2442" s="20" t="s">
        <v>7332</v>
      </c>
      <c r="E2442" s="20" t="s">
        <v>7433</v>
      </c>
      <c r="F2442" s="21">
        <v>2514404</v>
      </c>
      <c r="G2442" s="20" t="s">
        <v>7437</v>
      </c>
      <c r="H2442" s="22">
        <v>1300</v>
      </c>
      <c r="I2442" s="22">
        <v>1300</v>
      </c>
      <c r="J2442" s="22">
        <v>1442.4757999999999</v>
      </c>
      <c r="K2442" s="22">
        <v>1300</v>
      </c>
      <c r="L2442" s="22">
        <v>1300</v>
      </c>
      <c r="M2442" s="23">
        <v>35</v>
      </c>
      <c r="N2442" s="19" t="s">
        <v>44</v>
      </c>
      <c r="O2442" s="22">
        <v>1E-3</v>
      </c>
      <c r="P2442" s="22">
        <v>47.58</v>
      </c>
      <c r="Q2442" s="22">
        <v>100</v>
      </c>
      <c r="R2442" s="22">
        <v>17.812799999999999</v>
      </c>
      <c r="S2442" s="22">
        <v>1.0000000000000001E-5</v>
      </c>
      <c r="T2442" s="22">
        <v>1.0000000000000001E-5</v>
      </c>
      <c r="U2442" s="22">
        <v>715.1223</v>
      </c>
      <c r="V2442" s="22">
        <v>60.426699999999997</v>
      </c>
      <c r="W2442" s="22">
        <v>1E-3</v>
      </c>
      <c r="X2442" s="22">
        <v>1E-3</v>
      </c>
      <c r="Y2442" s="22">
        <v>2</v>
      </c>
      <c r="Z2442" s="22">
        <v>98</v>
      </c>
      <c r="AA2442" s="22">
        <v>0</v>
      </c>
      <c r="AB2442" s="22">
        <v>0</v>
      </c>
      <c r="AC2442" s="22">
        <v>0</v>
      </c>
      <c r="AD2442" s="22">
        <v>0</v>
      </c>
      <c r="AE2442" s="24">
        <v>100.002</v>
      </c>
      <c r="AF2442" s="19" t="s">
        <v>57</v>
      </c>
      <c r="AG2442" s="25">
        <v>0.45600000000000002</v>
      </c>
      <c r="AH2442" s="22">
        <v>242094.06</v>
      </c>
      <c r="AI2442" s="22">
        <v>62560.94</v>
      </c>
      <c r="AJ2442" s="22">
        <v>304655</v>
      </c>
      <c r="AK2442" s="21" t="s">
        <v>516</v>
      </c>
      <c r="AL2442" s="21" t="s">
        <v>7435</v>
      </c>
      <c r="AM2442" s="26" t="s">
        <v>48</v>
      </c>
      <c r="AN2442" s="27">
        <v>0</v>
      </c>
      <c r="AS2442">
        <f t="shared" si="76"/>
        <v>2502</v>
      </c>
      <c r="AT2442" t="str">
        <f t="shared" si="77"/>
        <v>Região Rural do Centro Sub-regional de Patos</v>
      </c>
      <c r="BE2442">
        <v>3171303</v>
      </c>
      <c r="BF2442">
        <v>31</v>
      </c>
      <c r="BG2442" t="s">
        <v>12888</v>
      </c>
      <c r="BH2442" t="s">
        <v>12889</v>
      </c>
      <c r="BI2442" t="s">
        <v>12823</v>
      </c>
      <c r="BJ2442" t="s">
        <v>11472</v>
      </c>
      <c r="BK2442">
        <v>3104</v>
      </c>
      <c r="BL2442" t="s">
        <v>13554</v>
      </c>
      <c r="BM2442" t="s">
        <v>13555</v>
      </c>
    </row>
    <row r="2443" spans="1:65" x14ac:dyDescent="0.25">
      <c r="A2443" s="17" t="s">
        <v>7034</v>
      </c>
      <c r="B2443" s="18">
        <v>1</v>
      </c>
      <c r="C2443" s="19" t="s">
        <v>7438</v>
      </c>
      <c r="D2443" s="20" t="s">
        <v>7332</v>
      </c>
      <c r="E2443" s="20" t="s">
        <v>7433</v>
      </c>
      <c r="F2443" s="21">
        <v>2514404</v>
      </c>
      <c r="G2443" s="20" t="s">
        <v>7439</v>
      </c>
      <c r="H2443" s="22">
        <v>2100.915</v>
      </c>
      <c r="I2443" s="22">
        <v>2100</v>
      </c>
      <c r="J2443" s="22">
        <v>2140.1359000000002</v>
      </c>
      <c r="K2443" s="22">
        <v>2100.915</v>
      </c>
      <c r="L2443" s="22">
        <v>2100.915</v>
      </c>
      <c r="M2443" s="23">
        <v>55</v>
      </c>
      <c r="N2443" s="19" t="s">
        <v>44</v>
      </c>
      <c r="O2443" s="22">
        <v>38.909999999999997</v>
      </c>
      <c r="P2443" s="22">
        <v>52.38</v>
      </c>
      <c r="Q2443" s="22">
        <v>71.010000000000005</v>
      </c>
      <c r="R2443" s="22">
        <v>52.875</v>
      </c>
      <c r="S2443" s="22">
        <v>1.0000000000000001E-5</v>
      </c>
      <c r="T2443" s="22">
        <v>1978.8914</v>
      </c>
      <c r="U2443" s="22">
        <v>1.0000000000000001E-5</v>
      </c>
      <c r="V2443" s="22">
        <v>108.8914</v>
      </c>
      <c r="W2443" s="22">
        <v>1E-3</v>
      </c>
      <c r="X2443" s="22">
        <v>1E-3</v>
      </c>
      <c r="Y2443" s="22">
        <v>7</v>
      </c>
      <c r="Z2443" s="22">
        <v>1E-3</v>
      </c>
      <c r="AA2443" s="22">
        <v>1E-3</v>
      </c>
      <c r="AB2443" s="22">
        <v>83</v>
      </c>
      <c r="AC2443" s="22">
        <v>1E-3</v>
      </c>
      <c r="AD2443" s="22">
        <v>10</v>
      </c>
      <c r="AE2443" s="24">
        <v>100.00500000000001</v>
      </c>
      <c r="AF2443" s="19" t="s">
        <v>45</v>
      </c>
      <c r="AG2443" s="25">
        <v>0.318</v>
      </c>
      <c r="AH2443" s="22">
        <v>206228.25</v>
      </c>
      <c r="AI2443" s="22">
        <v>185298.54</v>
      </c>
      <c r="AJ2443" s="22">
        <v>391526.79000000004</v>
      </c>
      <c r="AK2443" s="21" t="s">
        <v>869</v>
      </c>
      <c r="AL2443" s="21" t="s">
        <v>2776</v>
      </c>
      <c r="AM2443" s="26" t="s">
        <v>48</v>
      </c>
      <c r="AN2443" s="27">
        <v>0</v>
      </c>
      <c r="AS2443">
        <f t="shared" si="76"/>
        <v>2502</v>
      </c>
      <c r="AT2443" t="str">
        <f t="shared" si="77"/>
        <v>Região Rural do Centro Sub-regional de Patos</v>
      </c>
      <c r="BE2443">
        <v>3171402</v>
      </c>
      <c r="BF2443">
        <v>31</v>
      </c>
      <c r="BG2443" t="s">
        <v>12888</v>
      </c>
      <c r="BH2443" t="s">
        <v>12889</v>
      </c>
      <c r="BI2443" t="s">
        <v>12823</v>
      </c>
      <c r="BJ2443" t="s">
        <v>13581</v>
      </c>
      <c r="BK2443">
        <v>3104</v>
      </c>
      <c r="BL2443" t="s">
        <v>13554</v>
      </c>
      <c r="BM2443" t="s">
        <v>13555</v>
      </c>
    </row>
    <row r="2444" spans="1:65" x14ac:dyDescent="0.25">
      <c r="A2444" s="17" t="s">
        <v>7034</v>
      </c>
      <c r="B2444" s="18">
        <v>1</v>
      </c>
      <c r="C2444" s="19" t="s">
        <v>7440</v>
      </c>
      <c r="D2444" s="20" t="s">
        <v>7332</v>
      </c>
      <c r="E2444" s="20" t="s">
        <v>7433</v>
      </c>
      <c r="F2444" s="21">
        <v>2514404</v>
      </c>
      <c r="G2444" s="20" t="s">
        <v>7441</v>
      </c>
      <c r="H2444" s="22">
        <v>2495</v>
      </c>
      <c r="I2444" s="22">
        <v>2416.8314999999998</v>
      </c>
      <c r="J2444" s="22">
        <v>2416.8314999999998</v>
      </c>
      <c r="K2444" s="22">
        <v>2495</v>
      </c>
      <c r="L2444" s="22">
        <v>2416.8314999999998</v>
      </c>
      <c r="M2444" s="23">
        <v>50</v>
      </c>
      <c r="N2444" s="19" t="s">
        <v>44</v>
      </c>
      <c r="O2444" s="22">
        <v>43.94</v>
      </c>
      <c r="P2444" s="22">
        <v>29.19</v>
      </c>
      <c r="Q2444" s="22">
        <v>69.56</v>
      </c>
      <c r="R2444" s="22">
        <v>22.442599999999999</v>
      </c>
      <c r="S2444" s="22">
        <v>1.0000000000000001E-5</v>
      </c>
      <c r="T2444" s="22">
        <v>1431.7710999999999</v>
      </c>
      <c r="U2444" s="22">
        <v>862</v>
      </c>
      <c r="V2444" s="22">
        <v>89.817800000000005</v>
      </c>
      <c r="W2444" s="22">
        <v>1E-3</v>
      </c>
      <c r="X2444" s="22">
        <v>1E-3</v>
      </c>
      <c r="Y2444" s="22">
        <v>1E-3</v>
      </c>
      <c r="Z2444" s="22">
        <v>9</v>
      </c>
      <c r="AA2444" s="22">
        <v>1E-3</v>
      </c>
      <c r="AB2444" s="22">
        <v>85.5</v>
      </c>
      <c r="AC2444" s="22">
        <v>1E-3</v>
      </c>
      <c r="AD2444" s="22">
        <v>5.5</v>
      </c>
      <c r="AE2444" s="24">
        <v>100.00500000000001</v>
      </c>
      <c r="AF2444" s="19" t="s">
        <v>45</v>
      </c>
      <c r="AG2444" s="25">
        <v>0.32</v>
      </c>
      <c r="AH2444" s="22">
        <v>1E-3</v>
      </c>
      <c r="AI2444" s="22">
        <v>1E-3</v>
      </c>
      <c r="AJ2444" s="22">
        <v>2E-3</v>
      </c>
      <c r="AK2444" s="21" t="s">
        <v>869</v>
      </c>
      <c r="AL2444" s="21" t="s">
        <v>1691</v>
      </c>
      <c r="AM2444" s="26" t="s">
        <v>48</v>
      </c>
      <c r="AN2444" s="27">
        <v>0</v>
      </c>
      <c r="AS2444">
        <f t="shared" si="76"/>
        <v>2502</v>
      </c>
      <c r="AT2444" t="str">
        <f t="shared" si="77"/>
        <v>Região Rural do Centro Sub-regional de Patos</v>
      </c>
      <c r="BE2444">
        <v>3172004</v>
      </c>
      <c r="BF2444">
        <v>31</v>
      </c>
      <c r="BG2444" t="s">
        <v>12888</v>
      </c>
      <c r="BH2444" t="s">
        <v>12889</v>
      </c>
      <c r="BI2444" t="s">
        <v>12823</v>
      </c>
      <c r="BJ2444" t="s">
        <v>13582</v>
      </c>
      <c r="BK2444">
        <v>3104</v>
      </c>
      <c r="BL2444" t="s">
        <v>13554</v>
      </c>
      <c r="BM2444" t="s">
        <v>13555</v>
      </c>
    </row>
    <row r="2445" spans="1:65" x14ac:dyDescent="0.25">
      <c r="A2445" s="17" t="s">
        <v>7034</v>
      </c>
      <c r="B2445" s="18">
        <v>1</v>
      </c>
      <c r="C2445" s="19" t="s">
        <v>7442</v>
      </c>
      <c r="D2445" s="20" t="s">
        <v>7332</v>
      </c>
      <c r="E2445" s="20" t="s">
        <v>7433</v>
      </c>
      <c r="F2445" s="21">
        <v>2514404</v>
      </c>
      <c r="G2445" s="20" t="s">
        <v>7443</v>
      </c>
      <c r="H2445" s="22">
        <v>1891.7</v>
      </c>
      <c r="I2445" s="22">
        <v>1939.9</v>
      </c>
      <c r="J2445" s="22">
        <v>1939.9777999999999</v>
      </c>
      <c r="K2445" s="22">
        <v>1891.7</v>
      </c>
      <c r="L2445" s="22">
        <v>1891.7</v>
      </c>
      <c r="M2445" s="23">
        <v>58</v>
      </c>
      <c r="N2445" s="19" t="s">
        <v>44</v>
      </c>
      <c r="O2445" s="29">
        <v>35.270000000000003</v>
      </c>
      <c r="P2445" s="22">
        <v>17.309999999999999</v>
      </c>
      <c r="Q2445" s="22">
        <v>100</v>
      </c>
      <c r="R2445" s="22">
        <v>163.33260000000001</v>
      </c>
      <c r="S2445" s="22">
        <v>1.0000000000000001E-5</v>
      </c>
      <c r="T2445" s="22">
        <v>1.0000000000000001E-5</v>
      </c>
      <c r="U2445" s="22">
        <v>1389.742</v>
      </c>
      <c r="V2445" s="22">
        <v>82.121200000000002</v>
      </c>
      <c r="W2445" s="22">
        <v>1E-3</v>
      </c>
      <c r="X2445" s="22">
        <v>1E-3</v>
      </c>
      <c r="Y2445" s="22">
        <v>61.87</v>
      </c>
      <c r="Z2445" s="22">
        <v>14.42</v>
      </c>
      <c r="AA2445" s="22">
        <v>1E-3</v>
      </c>
      <c r="AB2445" s="22">
        <v>20.16</v>
      </c>
      <c r="AC2445" s="22">
        <v>1E-3</v>
      </c>
      <c r="AD2445" s="22">
        <v>3.55</v>
      </c>
      <c r="AE2445" s="24">
        <v>100.004</v>
      </c>
      <c r="AF2445" s="19" t="s">
        <v>65</v>
      </c>
      <c r="AG2445" s="25">
        <v>0.45500000000000002</v>
      </c>
      <c r="AH2445" s="22">
        <v>265050.09999999998</v>
      </c>
      <c r="AI2445" s="22">
        <v>308778.17</v>
      </c>
      <c r="AJ2445" s="22">
        <v>573828.27</v>
      </c>
      <c r="AK2445" s="21" t="s">
        <v>2375</v>
      </c>
      <c r="AL2445" s="21" t="s">
        <v>2792</v>
      </c>
      <c r="AM2445" s="26" t="s">
        <v>48</v>
      </c>
      <c r="AN2445" s="27">
        <v>0</v>
      </c>
      <c r="AS2445">
        <f t="shared" si="76"/>
        <v>2502</v>
      </c>
      <c r="AT2445" t="str">
        <f t="shared" si="77"/>
        <v>Região Rural do Centro Sub-regional de Patos</v>
      </c>
      <c r="BE2445">
        <v>3172103</v>
      </c>
      <c r="BF2445">
        <v>31</v>
      </c>
      <c r="BG2445" t="s">
        <v>12888</v>
      </c>
      <c r="BH2445" t="s">
        <v>12889</v>
      </c>
      <c r="BI2445" t="s">
        <v>12823</v>
      </c>
      <c r="BJ2445" t="s">
        <v>13583</v>
      </c>
      <c r="BK2445">
        <v>3104</v>
      </c>
      <c r="BL2445" t="s">
        <v>13554</v>
      </c>
      <c r="BM2445" t="s">
        <v>13555</v>
      </c>
    </row>
    <row r="2446" spans="1:65" x14ac:dyDescent="0.25">
      <c r="A2446" s="17" t="s">
        <v>7034</v>
      </c>
      <c r="B2446" s="18">
        <v>1</v>
      </c>
      <c r="C2446" s="19" t="s">
        <v>7444</v>
      </c>
      <c r="D2446" s="20" t="s">
        <v>7401</v>
      </c>
      <c r="E2446" s="20" t="s">
        <v>7445</v>
      </c>
      <c r="F2446" s="21">
        <v>2514909</v>
      </c>
      <c r="G2446" s="20" t="s">
        <v>7446</v>
      </c>
      <c r="H2446" s="22">
        <v>2204</v>
      </c>
      <c r="I2446" s="22">
        <v>2364</v>
      </c>
      <c r="J2446" s="22">
        <v>1656.64</v>
      </c>
      <c r="K2446" s="22">
        <v>1656.64</v>
      </c>
      <c r="L2446" s="22">
        <v>1656.64</v>
      </c>
      <c r="M2446" s="23">
        <v>23</v>
      </c>
      <c r="N2446" s="19" t="s">
        <v>44</v>
      </c>
      <c r="O2446" s="22">
        <v>30.12</v>
      </c>
      <c r="P2446" s="22">
        <v>60.79</v>
      </c>
      <c r="Q2446" s="22">
        <v>100</v>
      </c>
      <c r="R2446" s="22">
        <v>84.684299999999993</v>
      </c>
      <c r="S2446" s="22">
        <v>1.0000000000000001E-5</v>
      </c>
      <c r="T2446" s="22">
        <v>957.43359999999996</v>
      </c>
      <c r="U2446" s="22">
        <v>509.0308</v>
      </c>
      <c r="V2446" s="22">
        <v>1.0000000000000001E-5</v>
      </c>
      <c r="W2446" s="22">
        <v>0</v>
      </c>
      <c r="X2446" s="22">
        <v>0</v>
      </c>
      <c r="Y2446" s="22">
        <v>0</v>
      </c>
      <c r="Z2446" s="22">
        <v>69.430000000000007</v>
      </c>
      <c r="AA2446" s="22">
        <v>0</v>
      </c>
      <c r="AB2446" s="22">
        <v>20.61</v>
      </c>
      <c r="AC2446" s="22">
        <v>9.9600000000000009</v>
      </c>
      <c r="AD2446" s="22">
        <v>5.75</v>
      </c>
      <c r="AE2446" s="24">
        <v>105.75</v>
      </c>
      <c r="AF2446" s="19" t="s">
        <v>44</v>
      </c>
      <c r="AG2446" s="25">
        <v>0.40600000000000003</v>
      </c>
      <c r="AH2446" s="22">
        <v>456643.75</v>
      </c>
      <c r="AI2446" s="22">
        <v>389062.8</v>
      </c>
      <c r="AJ2446" s="22">
        <v>845706.55</v>
      </c>
      <c r="AK2446" s="21" t="s">
        <v>1722</v>
      </c>
      <c r="AL2446" s="21" t="s">
        <v>397</v>
      </c>
      <c r="AM2446" s="26" t="s">
        <v>48</v>
      </c>
      <c r="AN2446" s="27">
        <v>0</v>
      </c>
      <c r="AS2446">
        <f t="shared" si="76"/>
        <v>2502</v>
      </c>
      <c r="AT2446" t="str">
        <f t="shared" si="77"/>
        <v>Região Rural do Centro Sub-regional de Patos</v>
      </c>
      <c r="BE2446">
        <v>3300225</v>
      </c>
      <c r="BF2446">
        <v>33</v>
      </c>
      <c r="BG2446" t="s">
        <v>13584</v>
      </c>
      <c r="BH2446" t="s">
        <v>13584</v>
      </c>
      <c r="BI2446" t="s">
        <v>12823</v>
      </c>
      <c r="BJ2446" t="s">
        <v>13585</v>
      </c>
      <c r="BK2446">
        <v>3104</v>
      </c>
      <c r="BL2446" t="s">
        <v>13554</v>
      </c>
      <c r="BM2446" t="s">
        <v>13555</v>
      </c>
    </row>
    <row r="2447" spans="1:65" x14ac:dyDescent="0.25">
      <c r="A2447" s="17" t="s">
        <v>7034</v>
      </c>
      <c r="B2447" s="18">
        <v>1</v>
      </c>
      <c r="C2447" s="19" t="s">
        <v>7447</v>
      </c>
      <c r="D2447" s="20" t="s">
        <v>7401</v>
      </c>
      <c r="E2447" s="20" t="s">
        <v>7445</v>
      </c>
      <c r="F2447" s="21">
        <v>2514909</v>
      </c>
      <c r="G2447" s="20" t="s">
        <v>7448</v>
      </c>
      <c r="H2447" s="22">
        <v>909</v>
      </c>
      <c r="I2447" s="22">
        <v>633.27959999999996</v>
      </c>
      <c r="J2447" s="22">
        <v>633.27959999999996</v>
      </c>
      <c r="K2447" s="22">
        <v>909</v>
      </c>
      <c r="L2447" s="22">
        <v>633.27959999999996</v>
      </c>
      <c r="M2447" s="23">
        <v>32</v>
      </c>
      <c r="N2447" s="19" t="s">
        <v>44</v>
      </c>
      <c r="O2447" s="22">
        <v>11.51</v>
      </c>
      <c r="P2447" s="22">
        <v>18.739999999999998</v>
      </c>
      <c r="Q2447" s="22">
        <v>100</v>
      </c>
      <c r="R2447" s="22">
        <v>140.1088</v>
      </c>
      <c r="S2447" s="22">
        <v>0</v>
      </c>
      <c r="T2447" s="22">
        <v>189.1713</v>
      </c>
      <c r="U2447" s="22">
        <v>198.93459999999999</v>
      </c>
      <c r="V2447" s="22">
        <v>15.4649</v>
      </c>
      <c r="W2447" s="22">
        <v>0</v>
      </c>
      <c r="X2447" s="22">
        <v>0</v>
      </c>
      <c r="Y2447" s="22">
        <v>0</v>
      </c>
      <c r="Z2447" s="22">
        <v>21.81</v>
      </c>
      <c r="AA2447" s="22">
        <v>0</v>
      </c>
      <c r="AB2447" s="22">
        <v>53.61</v>
      </c>
      <c r="AC2447" s="22">
        <v>0</v>
      </c>
      <c r="AD2447" s="22">
        <v>24.58</v>
      </c>
      <c r="AE2447" s="24">
        <v>100</v>
      </c>
      <c r="AF2447" s="19" t="s">
        <v>365</v>
      </c>
      <c r="AG2447" s="25">
        <v>0.32100000000000001</v>
      </c>
      <c r="AH2447" s="22">
        <v>70340.47</v>
      </c>
      <c r="AI2447" s="22">
        <v>50642.26</v>
      </c>
      <c r="AJ2447" s="22">
        <v>120982.73000000001</v>
      </c>
      <c r="AK2447" s="21" t="s">
        <v>5896</v>
      </c>
      <c r="AL2447" s="21" t="s">
        <v>1044</v>
      </c>
      <c r="AM2447" s="26" t="s">
        <v>48</v>
      </c>
      <c r="AN2447" s="27">
        <v>0</v>
      </c>
      <c r="AS2447">
        <f t="shared" si="76"/>
        <v>2502</v>
      </c>
      <c r="AT2447" t="str">
        <f t="shared" si="77"/>
        <v>Região Rural do Centro Sub-regional de Patos</v>
      </c>
      <c r="BE2447">
        <v>3300951</v>
      </c>
      <c r="BF2447">
        <v>33</v>
      </c>
      <c r="BG2447" t="s">
        <v>13584</v>
      </c>
      <c r="BH2447" t="s">
        <v>13584</v>
      </c>
      <c r="BI2447" t="s">
        <v>12823</v>
      </c>
      <c r="BJ2447" t="s">
        <v>13586</v>
      </c>
      <c r="BK2447">
        <v>3104</v>
      </c>
      <c r="BL2447" t="s">
        <v>13554</v>
      </c>
      <c r="BM2447" t="s">
        <v>13555</v>
      </c>
    </row>
    <row r="2448" spans="1:65" x14ac:dyDescent="0.25">
      <c r="A2448" s="17" t="s">
        <v>7034</v>
      </c>
      <c r="B2448" s="18">
        <v>1</v>
      </c>
      <c r="C2448" s="19" t="s">
        <v>7449</v>
      </c>
      <c r="D2448" s="20" t="s">
        <v>7401</v>
      </c>
      <c r="E2448" s="20" t="s">
        <v>7445</v>
      </c>
      <c r="F2448" s="21">
        <v>2514909</v>
      </c>
      <c r="G2448" s="20" t="s">
        <v>7450</v>
      </c>
      <c r="H2448" s="22">
        <v>968</v>
      </c>
      <c r="I2448" s="22">
        <v>968</v>
      </c>
      <c r="J2448" s="22">
        <v>1027.0921000000001</v>
      </c>
      <c r="K2448" s="22">
        <v>968</v>
      </c>
      <c r="L2448" s="22">
        <v>968</v>
      </c>
      <c r="M2448" s="23">
        <v>19</v>
      </c>
      <c r="N2448" s="19" t="s">
        <v>44</v>
      </c>
      <c r="O2448" s="22">
        <v>18.670000000000002</v>
      </c>
      <c r="P2448" s="22">
        <v>12.74</v>
      </c>
      <c r="Q2448" s="22">
        <v>100</v>
      </c>
      <c r="R2448" s="22">
        <v>295.8836</v>
      </c>
      <c r="S2448" s="22">
        <v>1.0000000000000001E-5</v>
      </c>
      <c r="T2448" s="22">
        <v>6.452</v>
      </c>
      <c r="U2448" s="22">
        <v>589.22</v>
      </c>
      <c r="V2448" s="22">
        <v>48.494799999999998</v>
      </c>
      <c r="W2448" s="22">
        <v>1E-3</v>
      </c>
      <c r="X2448" s="22">
        <v>1E-3</v>
      </c>
      <c r="Y2448" s="22">
        <v>26.8</v>
      </c>
      <c r="Z2448" s="22">
        <v>36.9</v>
      </c>
      <c r="AA2448" s="22">
        <v>1E-3</v>
      </c>
      <c r="AB2448" s="22">
        <v>20.2</v>
      </c>
      <c r="AC2448" s="22">
        <v>1E-3</v>
      </c>
      <c r="AD2448" s="22">
        <v>16.100000000000001</v>
      </c>
      <c r="AE2448" s="24">
        <v>100.00399999999999</v>
      </c>
      <c r="AF2448" s="19" t="s">
        <v>65</v>
      </c>
      <c r="AG2448" s="25">
        <v>0.371</v>
      </c>
      <c r="AH2448" s="22">
        <v>154507.82999999999</v>
      </c>
      <c r="AI2448" s="22">
        <v>204202.93</v>
      </c>
      <c r="AJ2448" s="22">
        <v>358710.76</v>
      </c>
      <c r="AK2448" s="21" t="s">
        <v>46</v>
      </c>
      <c r="AL2448" s="21" t="s">
        <v>7137</v>
      </c>
      <c r="AM2448" s="26" t="s">
        <v>48</v>
      </c>
      <c r="AN2448" s="27">
        <v>0</v>
      </c>
      <c r="AS2448">
        <f t="shared" si="76"/>
        <v>2502</v>
      </c>
      <c r="AT2448" t="str">
        <f t="shared" si="77"/>
        <v>Região Rural do Centro Sub-regional de Patos</v>
      </c>
      <c r="BE2448">
        <v>3301207</v>
      </c>
      <c r="BF2448">
        <v>33</v>
      </c>
      <c r="BG2448" t="s">
        <v>13584</v>
      </c>
      <c r="BH2448" t="s">
        <v>13584</v>
      </c>
      <c r="BI2448" t="s">
        <v>12823</v>
      </c>
      <c r="BJ2448" t="s">
        <v>13587</v>
      </c>
      <c r="BK2448">
        <v>3104</v>
      </c>
      <c r="BL2448" t="s">
        <v>13554</v>
      </c>
      <c r="BM2448" t="s">
        <v>13555</v>
      </c>
    </row>
    <row r="2449" spans="1:65" x14ac:dyDescent="0.25">
      <c r="A2449" s="17" t="s">
        <v>7034</v>
      </c>
      <c r="B2449" s="18">
        <v>1</v>
      </c>
      <c r="C2449" s="19" t="s">
        <v>7451</v>
      </c>
      <c r="D2449" s="20" t="s">
        <v>7342</v>
      </c>
      <c r="E2449" s="20" t="s">
        <v>7452</v>
      </c>
      <c r="F2449" s="21">
        <v>2515005</v>
      </c>
      <c r="G2449" s="20" t="s">
        <v>7453</v>
      </c>
      <c r="H2449" s="22">
        <v>930.14</v>
      </c>
      <c r="I2449" s="22">
        <v>946.2</v>
      </c>
      <c r="J2449" s="22">
        <v>943.26729999999998</v>
      </c>
      <c r="K2449" s="22">
        <v>930.14</v>
      </c>
      <c r="L2449" s="22">
        <v>929.70860000000005</v>
      </c>
      <c r="M2449" s="23">
        <v>100</v>
      </c>
      <c r="N2449" s="19" t="s">
        <v>44</v>
      </c>
      <c r="O2449" s="22">
        <v>31.54</v>
      </c>
      <c r="P2449" s="22">
        <v>1.02</v>
      </c>
      <c r="Q2449" s="22">
        <v>80</v>
      </c>
      <c r="R2449" s="22">
        <v>236.5668</v>
      </c>
      <c r="S2449" s="22">
        <v>0</v>
      </c>
      <c r="T2449" s="22">
        <v>7.1914999999999996</v>
      </c>
      <c r="U2449" s="22">
        <v>693.04629999999997</v>
      </c>
      <c r="V2449" s="22">
        <v>9.4626999999999999</v>
      </c>
      <c r="W2449" s="22">
        <v>0</v>
      </c>
      <c r="X2449" s="22">
        <v>0</v>
      </c>
      <c r="Y2449" s="22">
        <v>40</v>
      </c>
      <c r="Z2449" s="22">
        <v>30</v>
      </c>
      <c r="AA2449" s="22">
        <v>0</v>
      </c>
      <c r="AB2449" s="22">
        <v>29</v>
      </c>
      <c r="AC2449" s="22">
        <v>0</v>
      </c>
      <c r="AD2449" s="22">
        <v>1</v>
      </c>
      <c r="AE2449" s="24">
        <v>100</v>
      </c>
      <c r="AF2449" s="19" t="s">
        <v>65</v>
      </c>
      <c r="AG2449" s="25">
        <v>0.53400000000000003</v>
      </c>
      <c r="AH2449" s="22">
        <v>62383.3</v>
      </c>
      <c r="AI2449" s="22">
        <v>420693.29</v>
      </c>
      <c r="AJ2449" s="22">
        <v>483076.58999999997</v>
      </c>
      <c r="AK2449" s="21" t="s">
        <v>5691</v>
      </c>
      <c r="AL2449" s="21" t="s">
        <v>409</v>
      </c>
      <c r="AM2449" s="26" t="s">
        <v>48</v>
      </c>
      <c r="AN2449" s="27">
        <v>0</v>
      </c>
      <c r="AS2449">
        <f t="shared" si="76"/>
        <v>2604</v>
      </c>
      <c r="AT2449" t="str">
        <f t="shared" si="77"/>
        <v>Região Rural da Metrópole de Recife</v>
      </c>
      <c r="BE2449">
        <v>3305406</v>
      </c>
      <c r="BF2449">
        <v>33</v>
      </c>
      <c r="BG2449" t="s">
        <v>13584</v>
      </c>
      <c r="BH2449" t="s">
        <v>13584</v>
      </c>
      <c r="BI2449" t="s">
        <v>12823</v>
      </c>
      <c r="BJ2449" t="s">
        <v>11231</v>
      </c>
      <c r="BK2449">
        <v>3104</v>
      </c>
      <c r="BL2449" t="s">
        <v>13554</v>
      </c>
      <c r="BM2449" t="s">
        <v>13555</v>
      </c>
    </row>
    <row r="2450" spans="1:65" x14ac:dyDescent="0.25">
      <c r="A2450" s="17" t="s">
        <v>7034</v>
      </c>
      <c r="B2450" s="18">
        <v>1</v>
      </c>
      <c r="C2450" s="19" t="s">
        <v>7454</v>
      </c>
      <c r="D2450" s="20" t="s">
        <v>7184</v>
      </c>
      <c r="E2450" s="20" t="s">
        <v>7455</v>
      </c>
      <c r="F2450" s="21">
        <v>2515203</v>
      </c>
      <c r="G2450" s="20" t="s">
        <v>7456</v>
      </c>
      <c r="H2450" s="22">
        <v>700</v>
      </c>
      <c r="I2450" s="22">
        <v>3034.6</v>
      </c>
      <c r="J2450" s="22">
        <v>3034.5997000000002</v>
      </c>
      <c r="K2450" s="22">
        <v>700</v>
      </c>
      <c r="L2450" s="22">
        <v>700</v>
      </c>
      <c r="M2450" s="23">
        <v>30</v>
      </c>
      <c r="N2450" s="19" t="s">
        <v>44</v>
      </c>
      <c r="O2450" s="22">
        <v>55.17</v>
      </c>
      <c r="P2450" s="22">
        <v>70</v>
      </c>
      <c r="Q2450" s="22">
        <v>100</v>
      </c>
      <c r="R2450" s="22">
        <v>640.15189999999996</v>
      </c>
      <c r="S2450" s="22">
        <v>300</v>
      </c>
      <c r="T2450" s="22">
        <v>1.0000000000000001E-5</v>
      </c>
      <c r="U2450" s="22">
        <v>1786.0708999999999</v>
      </c>
      <c r="V2450" s="22">
        <v>229.3039</v>
      </c>
      <c r="W2450" s="22">
        <v>1E-3</v>
      </c>
      <c r="X2450" s="22">
        <v>1E-3</v>
      </c>
      <c r="Y2450" s="22">
        <v>8</v>
      </c>
      <c r="Z2450" s="22">
        <v>35</v>
      </c>
      <c r="AA2450" s="22">
        <v>1E-3</v>
      </c>
      <c r="AB2450" s="22">
        <v>32.659999999999997</v>
      </c>
      <c r="AC2450" s="22">
        <v>1E-3</v>
      </c>
      <c r="AD2450" s="22">
        <v>24.34</v>
      </c>
      <c r="AE2450" s="24">
        <v>100.004</v>
      </c>
      <c r="AF2450" s="19" t="s">
        <v>64</v>
      </c>
      <c r="AG2450" s="25">
        <v>0.35399999999999998</v>
      </c>
      <c r="AH2450" s="22">
        <v>176165.93</v>
      </c>
      <c r="AI2450" s="22">
        <v>1E-3</v>
      </c>
      <c r="AJ2450" s="22">
        <v>176165.93099999998</v>
      </c>
      <c r="AK2450" s="21" t="s">
        <v>5733</v>
      </c>
      <c r="AL2450" s="21" t="s">
        <v>7457</v>
      </c>
      <c r="AM2450" s="26" t="s">
        <v>48</v>
      </c>
      <c r="AN2450" s="27">
        <v>0</v>
      </c>
      <c r="AS2450">
        <f t="shared" si="76"/>
        <v>2503</v>
      </c>
      <c r="AT2450" t="str">
        <f t="shared" si="77"/>
        <v>Região Rural da Capital Regional de Campina Grande</v>
      </c>
      <c r="BE2450">
        <v>3101508</v>
      </c>
      <c r="BF2450">
        <v>31</v>
      </c>
      <c r="BG2450" t="s">
        <v>12888</v>
      </c>
      <c r="BH2450" t="s">
        <v>12889</v>
      </c>
      <c r="BI2450" t="s">
        <v>12823</v>
      </c>
      <c r="BJ2450" t="s">
        <v>13588</v>
      </c>
      <c r="BK2450">
        <v>3104</v>
      </c>
      <c r="BL2450" t="s">
        <v>13554</v>
      </c>
      <c r="BM2450" t="s">
        <v>13555</v>
      </c>
    </row>
    <row r="2451" spans="1:65" x14ac:dyDescent="0.25">
      <c r="A2451" s="17" t="s">
        <v>7034</v>
      </c>
      <c r="B2451" s="18">
        <v>1</v>
      </c>
      <c r="C2451" s="19" t="s">
        <v>7458</v>
      </c>
      <c r="D2451" s="20" t="s">
        <v>7184</v>
      </c>
      <c r="E2451" s="20" t="s">
        <v>7455</v>
      </c>
      <c r="F2451" s="21">
        <v>2515203</v>
      </c>
      <c r="G2451" s="20" t="s">
        <v>7459</v>
      </c>
      <c r="H2451" s="22">
        <v>1863.8</v>
      </c>
      <c r="I2451" s="22">
        <v>2154.0430999999999</v>
      </c>
      <c r="J2451" s="22">
        <v>2154.0430999999999</v>
      </c>
      <c r="K2451" s="22">
        <v>2154.0430999999999</v>
      </c>
      <c r="L2451" s="22">
        <v>2154.0430999999999</v>
      </c>
      <c r="M2451" s="23">
        <v>120</v>
      </c>
      <c r="N2451" s="19" t="s">
        <v>44</v>
      </c>
      <c r="O2451" s="22">
        <v>39.159999999999997</v>
      </c>
      <c r="P2451" s="22">
        <v>5.09</v>
      </c>
      <c r="Q2451" s="22">
        <v>100</v>
      </c>
      <c r="R2451" s="22">
        <v>430.80840000000001</v>
      </c>
      <c r="S2451" s="22">
        <v>0</v>
      </c>
      <c r="T2451" s="22">
        <v>83.489199999999997</v>
      </c>
      <c r="U2451" s="22">
        <v>1552.3622</v>
      </c>
      <c r="V2451" s="22">
        <v>87.383300000000006</v>
      </c>
      <c r="W2451" s="22">
        <v>0</v>
      </c>
      <c r="X2451" s="22">
        <v>0</v>
      </c>
      <c r="Y2451" s="22">
        <v>0</v>
      </c>
      <c r="Z2451" s="22">
        <v>3.62</v>
      </c>
      <c r="AA2451" s="22">
        <v>0</v>
      </c>
      <c r="AB2451" s="22">
        <v>96.38</v>
      </c>
      <c r="AC2451" s="22">
        <v>0</v>
      </c>
      <c r="AD2451" s="22">
        <v>0</v>
      </c>
      <c r="AE2451" s="24">
        <v>100</v>
      </c>
      <c r="AF2451" s="19" t="s">
        <v>57</v>
      </c>
      <c r="AG2451" s="25">
        <v>0.29799999999999999</v>
      </c>
      <c r="AH2451" s="22">
        <v>167978.7</v>
      </c>
      <c r="AI2451" s="22">
        <v>202753.65</v>
      </c>
      <c r="AJ2451" s="22">
        <v>370732.35</v>
      </c>
      <c r="AK2451" s="21" t="s">
        <v>2980</v>
      </c>
      <c r="AL2451" s="21" t="s">
        <v>7460</v>
      </c>
      <c r="AM2451" s="26" t="s">
        <v>48</v>
      </c>
      <c r="AN2451" s="27">
        <v>0</v>
      </c>
      <c r="AS2451">
        <f t="shared" si="76"/>
        <v>2503</v>
      </c>
      <c r="AT2451" t="str">
        <f t="shared" si="77"/>
        <v>Região Rural da Capital Regional de Campina Grande</v>
      </c>
      <c r="BE2451">
        <v>3101631</v>
      </c>
      <c r="BF2451">
        <v>31</v>
      </c>
      <c r="BG2451" t="s">
        <v>12888</v>
      </c>
      <c r="BH2451" t="s">
        <v>12889</v>
      </c>
      <c r="BI2451" t="s">
        <v>12823</v>
      </c>
      <c r="BJ2451" t="s">
        <v>13589</v>
      </c>
      <c r="BK2451">
        <v>3104</v>
      </c>
      <c r="BL2451" t="s">
        <v>13554</v>
      </c>
      <c r="BM2451" t="s">
        <v>13555</v>
      </c>
    </row>
    <row r="2452" spans="1:65" x14ac:dyDescent="0.25">
      <c r="A2452" s="17" t="s">
        <v>7034</v>
      </c>
      <c r="B2452" s="18">
        <v>1</v>
      </c>
      <c r="C2452" s="19" t="s">
        <v>7461</v>
      </c>
      <c r="D2452" s="20" t="s">
        <v>7342</v>
      </c>
      <c r="E2452" s="20" t="s">
        <v>7342</v>
      </c>
      <c r="F2452" s="21">
        <v>2515302</v>
      </c>
      <c r="G2452" s="20" t="s">
        <v>7462</v>
      </c>
      <c r="H2452" s="22">
        <v>523.45000000000005</v>
      </c>
      <c r="I2452" s="22">
        <v>621</v>
      </c>
      <c r="J2452" s="22">
        <v>621</v>
      </c>
      <c r="K2452" s="22">
        <v>523.45000000000005</v>
      </c>
      <c r="L2452" s="22">
        <v>523.45000000000005</v>
      </c>
      <c r="M2452" s="23">
        <v>49</v>
      </c>
      <c r="N2452" s="19" t="s">
        <v>44</v>
      </c>
      <c r="O2452" s="22">
        <v>20.7</v>
      </c>
      <c r="P2452" s="22">
        <v>1E-3</v>
      </c>
      <c r="Q2452" s="22">
        <v>1E-3</v>
      </c>
      <c r="R2452" s="22">
        <v>46.819200000000002</v>
      </c>
      <c r="S2452" s="22">
        <v>1.0000000000000001E-5</v>
      </c>
      <c r="T2452" s="22">
        <v>1.0000000000000001E-5</v>
      </c>
      <c r="U2452" s="22">
        <v>566.33460000000002</v>
      </c>
      <c r="V2452" s="22">
        <v>2.7136</v>
      </c>
      <c r="W2452" s="22">
        <v>1E-3</v>
      </c>
      <c r="X2452" s="22">
        <v>1E-3</v>
      </c>
      <c r="Y2452" s="22">
        <v>52</v>
      </c>
      <c r="Z2452" s="22">
        <v>39.75</v>
      </c>
      <c r="AA2452" s="22">
        <v>1E-3</v>
      </c>
      <c r="AB2452" s="22">
        <v>1E-3</v>
      </c>
      <c r="AC2452" s="22">
        <v>1E-3</v>
      </c>
      <c r="AD2452" s="22">
        <v>8.25</v>
      </c>
      <c r="AE2452" s="24">
        <v>100.00500000000002</v>
      </c>
      <c r="AF2452" s="19" t="s">
        <v>65</v>
      </c>
      <c r="AG2452" s="25">
        <v>0.57099999999999995</v>
      </c>
      <c r="AH2452" s="22">
        <v>2875.52</v>
      </c>
      <c r="AI2452" s="22">
        <v>546213.06000000006</v>
      </c>
      <c r="AJ2452" s="22">
        <v>549088.58000000007</v>
      </c>
      <c r="AK2452" s="21" t="s">
        <v>1669</v>
      </c>
      <c r="AL2452" s="21" t="s">
        <v>3371</v>
      </c>
      <c r="AM2452" s="26" t="s">
        <v>48</v>
      </c>
      <c r="AN2452" s="27">
        <v>0</v>
      </c>
      <c r="AS2452">
        <f t="shared" si="76"/>
        <v>2604</v>
      </c>
      <c r="AT2452" t="str">
        <f t="shared" si="77"/>
        <v>Região Rural da Metrópole de Recife</v>
      </c>
      <c r="BE2452">
        <v>3306008</v>
      </c>
      <c r="BF2452">
        <v>33</v>
      </c>
      <c r="BG2452" t="s">
        <v>13584</v>
      </c>
      <c r="BH2452" t="s">
        <v>13584</v>
      </c>
      <c r="BI2452" t="s">
        <v>12823</v>
      </c>
      <c r="BJ2452" t="s">
        <v>13590</v>
      </c>
      <c r="BK2452">
        <v>3104</v>
      </c>
      <c r="BL2452" t="s">
        <v>13554</v>
      </c>
      <c r="BM2452" t="s">
        <v>13555</v>
      </c>
    </row>
    <row r="2453" spans="1:65" x14ac:dyDescent="0.25">
      <c r="A2453" s="17" t="s">
        <v>7034</v>
      </c>
      <c r="B2453" s="18">
        <v>1</v>
      </c>
      <c r="C2453" s="19" t="s">
        <v>7463</v>
      </c>
      <c r="D2453" s="20" t="s">
        <v>7342</v>
      </c>
      <c r="E2453" s="20" t="s">
        <v>7342</v>
      </c>
      <c r="F2453" s="21">
        <v>2515302</v>
      </c>
      <c r="G2453" s="20" t="s">
        <v>7241</v>
      </c>
      <c r="H2453" s="22">
        <v>577</v>
      </c>
      <c r="I2453" s="22">
        <v>387.2</v>
      </c>
      <c r="J2453" s="22">
        <v>387.2756</v>
      </c>
      <c r="K2453" s="22">
        <v>577</v>
      </c>
      <c r="L2453" s="22">
        <v>387.2756</v>
      </c>
      <c r="M2453" s="23">
        <v>49</v>
      </c>
      <c r="N2453" s="19" t="s">
        <v>44</v>
      </c>
      <c r="O2453" s="22">
        <v>12.9</v>
      </c>
      <c r="P2453" s="22">
        <v>3.74</v>
      </c>
      <c r="Q2453" s="22">
        <v>100</v>
      </c>
      <c r="R2453" s="22">
        <v>3.9630000000000001</v>
      </c>
      <c r="S2453" s="22">
        <v>0</v>
      </c>
      <c r="T2453" s="22">
        <v>104.5218</v>
      </c>
      <c r="U2453" s="22">
        <v>269.85820000000001</v>
      </c>
      <c r="V2453" s="22">
        <v>8.9326000000000008</v>
      </c>
      <c r="W2453" s="22">
        <v>0</v>
      </c>
      <c r="X2453" s="22">
        <v>0</v>
      </c>
      <c r="Y2453" s="22">
        <v>20.86</v>
      </c>
      <c r="Z2453" s="22">
        <v>78.12</v>
      </c>
      <c r="AA2453" s="22">
        <v>0</v>
      </c>
      <c r="AB2453" s="22">
        <v>0</v>
      </c>
      <c r="AC2453" s="22">
        <v>0</v>
      </c>
      <c r="AD2453" s="22">
        <v>1.02</v>
      </c>
      <c r="AE2453" s="24">
        <v>100</v>
      </c>
      <c r="AF2453" s="19" t="s">
        <v>44</v>
      </c>
      <c r="AG2453" s="25">
        <v>0.66800000000000004</v>
      </c>
      <c r="AH2453" s="22">
        <v>76970.960000000006</v>
      </c>
      <c r="AI2453" s="22">
        <v>187614.05</v>
      </c>
      <c r="AJ2453" s="22">
        <v>264585.01</v>
      </c>
      <c r="AK2453" s="30" t="s">
        <v>7464</v>
      </c>
      <c r="AL2453" s="21" t="s">
        <v>644</v>
      </c>
      <c r="AM2453" s="26" t="s">
        <v>48</v>
      </c>
      <c r="AN2453" s="27">
        <v>0</v>
      </c>
      <c r="AS2453">
        <f t="shared" si="76"/>
        <v>2604</v>
      </c>
      <c r="AT2453" t="str">
        <f t="shared" si="77"/>
        <v>Região Rural da Metrópole de Recife</v>
      </c>
      <c r="BE2453">
        <v>3102100</v>
      </c>
      <c r="BF2453">
        <v>31</v>
      </c>
      <c r="BG2453" t="s">
        <v>12888</v>
      </c>
      <c r="BH2453" t="s">
        <v>12889</v>
      </c>
      <c r="BI2453" t="s">
        <v>12823</v>
      </c>
      <c r="BJ2453" t="s">
        <v>13591</v>
      </c>
      <c r="BK2453">
        <v>3104</v>
      </c>
      <c r="BL2453" t="s">
        <v>13554</v>
      </c>
      <c r="BM2453" t="s">
        <v>13555</v>
      </c>
    </row>
    <row r="2454" spans="1:65" x14ac:dyDescent="0.25">
      <c r="A2454" s="17" t="s">
        <v>7034</v>
      </c>
      <c r="B2454" s="18">
        <v>1</v>
      </c>
      <c r="C2454" s="19" t="s">
        <v>7465</v>
      </c>
      <c r="D2454" s="20" t="s">
        <v>7342</v>
      </c>
      <c r="E2454" s="20" t="s">
        <v>7342</v>
      </c>
      <c r="F2454" s="21">
        <v>2515302</v>
      </c>
      <c r="G2454" s="20" t="s">
        <v>7466</v>
      </c>
      <c r="H2454" s="22">
        <v>1009</v>
      </c>
      <c r="I2454" s="22">
        <v>939.90049999999997</v>
      </c>
      <c r="J2454" s="22">
        <v>939.90049999999997</v>
      </c>
      <c r="K2454" s="22">
        <v>1009</v>
      </c>
      <c r="L2454" s="22">
        <v>939.90049999999997</v>
      </c>
      <c r="M2454" s="23">
        <v>85</v>
      </c>
      <c r="N2454" s="19" t="s">
        <v>44</v>
      </c>
      <c r="O2454" s="22">
        <v>31.33</v>
      </c>
      <c r="P2454" s="22">
        <v>48.28</v>
      </c>
      <c r="Q2454" s="22">
        <v>100</v>
      </c>
      <c r="R2454" s="22">
        <v>0</v>
      </c>
      <c r="S2454" s="22">
        <v>0</v>
      </c>
      <c r="T2454" s="22">
        <v>558.50250000000005</v>
      </c>
      <c r="U2454" s="22">
        <v>291.39800000000002</v>
      </c>
      <c r="V2454" s="22">
        <v>90</v>
      </c>
      <c r="W2454" s="22">
        <v>0</v>
      </c>
      <c r="X2454" s="22">
        <v>0</v>
      </c>
      <c r="Y2454" s="22">
        <v>50</v>
      </c>
      <c r="Z2454" s="22">
        <v>30</v>
      </c>
      <c r="AA2454" s="22">
        <v>20</v>
      </c>
      <c r="AB2454" s="22">
        <v>0</v>
      </c>
      <c r="AC2454" s="22">
        <v>0</v>
      </c>
      <c r="AD2454" s="22">
        <v>0</v>
      </c>
      <c r="AE2454" s="24">
        <v>100</v>
      </c>
      <c r="AF2454" s="19" t="s">
        <v>65</v>
      </c>
      <c r="AG2454" s="25">
        <v>0.57699999999999996</v>
      </c>
      <c r="AH2454" s="22">
        <v>74128.570000000007</v>
      </c>
      <c r="AI2454" s="22">
        <v>443481.98</v>
      </c>
      <c r="AJ2454" s="22">
        <v>517610.55</v>
      </c>
      <c r="AK2454" s="21" t="s">
        <v>366</v>
      </c>
      <c r="AL2454" s="21" t="s">
        <v>3351</v>
      </c>
      <c r="AM2454" s="26" t="s">
        <v>48</v>
      </c>
      <c r="AN2454" s="27">
        <v>0</v>
      </c>
      <c r="AS2454">
        <f t="shared" si="76"/>
        <v>2604</v>
      </c>
      <c r="AT2454" t="str">
        <f t="shared" si="77"/>
        <v>Região Rural da Metrópole de Recife</v>
      </c>
      <c r="BE2454">
        <v>3102803</v>
      </c>
      <c r="BF2454">
        <v>31</v>
      </c>
      <c r="BG2454" t="s">
        <v>12888</v>
      </c>
      <c r="BH2454" t="s">
        <v>12889</v>
      </c>
      <c r="BI2454" t="s">
        <v>12823</v>
      </c>
      <c r="BJ2454" t="s">
        <v>13592</v>
      </c>
      <c r="BK2454">
        <v>3104</v>
      </c>
      <c r="BL2454" t="s">
        <v>13554</v>
      </c>
      <c r="BM2454" t="s">
        <v>13555</v>
      </c>
    </row>
    <row r="2455" spans="1:65" x14ac:dyDescent="0.25">
      <c r="A2455" s="17" t="s">
        <v>7034</v>
      </c>
      <c r="B2455" s="18">
        <v>1</v>
      </c>
      <c r="C2455" s="19" t="s">
        <v>7467</v>
      </c>
      <c r="D2455" s="20" t="s">
        <v>7342</v>
      </c>
      <c r="E2455" s="20" t="s">
        <v>7342</v>
      </c>
      <c r="F2455" s="21">
        <v>2515302</v>
      </c>
      <c r="G2455" s="20" t="s">
        <v>7468</v>
      </c>
      <c r="H2455" s="22">
        <v>1179</v>
      </c>
      <c r="I2455" s="22">
        <v>1179</v>
      </c>
      <c r="J2455" s="22">
        <v>1179</v>
      </c>
      <c r="K2455" s="22">
        <v>1179</v>
      </c>
      <c r="L2455" s="22">
        <v>1179</v>
      </c>
      <c r="M2455" s="23">
        <v>101</v>
      </c>
      <c r="N2455" s="19" t="s">
        <v>44</v>
      </c>
      <c r="O2455" s="22">
        <v>41.04</v>
      </c>
      <c r="P2455" s="22">
        <v>78.540000000000006</v>
      </c>
      <c r="Q2455" s="22">
        <v>100</v>
      </c>
      <c r="R2455" s="22">
        <v>35.917700000000004</v>
      </c>
      <c r="S2455" s="22">
        <v>0</v>
      </c>
      <c r="T2455" s="22">
        <v>915.83460000000002</v>
      </c>
      <c r="U2455" s="22">
        <v>250.25880000000001</v>
      </c>
      <c r="V2455" s="22">
        <v>29.3703</v>
      </c>
      <c r="W2455" s="22">
        <v>0</v>
      </c>
      <c r="X2455" s="22">
        <v>0</v>
      </c>
      <c r="Y2455" s="22">
        <v>40</v>
      </c>
      <c r="Z2455" s="22">
        <v>30</v>
      </c>
      <c r="AA2455" s="22">
        <v>24.5</v>
      </c>
      <c r="AB2455" s="22">
        <v>0</v>
      </c>
      <c r="AC2455" s="22">
        <v>0</v>
      </c>
      <c r="AD2455" s="22">
        <v>5.55</v>
      </c>
      <c r="AE2455" s="24">
        <v>100.05</v>
      </c>
      <c r="AF2455" s="19" t="s">
        <v>65</v>
      </c>
      <c r="AG2455" s="25">
        <v>0.54900000000000004</v>
      </c>
      <c r="AH2455" s="22">
        <v>278580.95</v>
      </c>
      <c r="AI2455" s="22">
        <v>476136.09</v>
      </c>
      <c r="AJ2455" s="22">
        <v>754717.04</v>
      </c>
      <c r="AK2455" s="21" t="s">
        <v>2146</v>
      </c>
      <c r="AL2455" s="21" t="s">
        <v>3321</v>
      </c>
      <c r="AM2455" s="26" t="s">
        <v>48</v>
      </c>
      <c r="AN2455" s="27">
        <v>0</v>
      </c>
      <c r="AS2455">
        <f t="shared" si="76"/>
        <v>2604</v>
      </c>
      <c r="AT2455" t="str">
        <f t="shared" si="77"/>
        <v>Região Rural da Metrópole de Recife</v>
      </c>
      <c r="BE2455">
        <v>3102902</v>
      </c>
      <c r="BF2455">
        <v>31</v>
      </c>
      <c r="BG2455" t="s">
        <v>12888</v>
      </c>
      <c r="BH2455" t="s">
        <v>12889</v>
      </c>
      <c r="BI2455" t="s">
        <v>12823</v>
      </c>
      <c r="BJ2455" t="s">
        <v>13593</v>
      </c>
      <c r="BK2455">
        <v>3104</v>
      </c>
      <c r="BL2455" t="s">
        <v>13554</v>
      </c>
      <c r="BM2455" t="s">
        <v>13555</v>
      </c>
    </row>
    <row r="2456" spans="1:65" x14ac:dyDescent="0.25">
      <c r="A2456" s="17" t="s">
        <v>7034</v>
      </c>
      <c r="B2456" s="18">
        <v>1</v>
      </c>
      <c r="C2456" s="19" t="s">
        <v>7469</v>
      </c>
      <c r="D2456" s="20" t="s">
        <v>7470</v>
      </c>
      <c r="E2456" s="20" t="s">
        <v>7471</v>
      </c>
      <c r="F2456" s="21">
        <v>2515401</v>
      </c>
      <c r="G2456" s="20" t="s">
        <v>7472</v>
      </c>
      <c r="H2456" s="22">
        <v>1628</v>
      </c>
      <c r="I2456" s="22">
        <v>1550</v>
      </c>
      <c r="J2456" s="22">
        <v>1415.5374999999999</v>
      </c>
      <c r="K2456" s="22">
        <v>1628</v>
      </c>
      <c r="L2456" s="22">
        <v>1415.5374999999999</v>
      </c>
      <c r="M2456" s="23">
        <v>26</v>
      </c>
      <c r="N2456" s="19" t="s">
        <v>44</v>
      </c>
      <c r="O2456" s="22">
        <v>47.18</v>
      </c>
      <c r="P2456" s="22">
        <v>48.52</v>
      </c>
      <c r="Q2456" s="22">
        <v>86.875</v>
      </c>
      <c r="R2456" s="22">
        <v>53.7913</v>
      </c>
      <c r="S2456" s="22">
        <v>1.0000000000000001E-5</v>
      </c>
      <c r="T2456" s="22">
        <v>557.51660000000004</v>
      </c>
      <c r="U2456" s="22">
        <v>761.76350000000002</v>
      </c>
      <c r="V2456" s="22">
        <v>42.661000000000001</v>
      </c>
      <c r="W2456" s="22">
        <v>1E-3</v>
      </c>
      <c r="X2456" s="22">
        <v>1E-3</v>
      </c>
      <c r="Y2456" s="22">
        <v>1E-3</v>
      </c>
      <c r="Z2456" s="22">
        <v>23.25</v>
      </c>
      <c r="AA2456" s="22">
        <v>1E-3</v>
      </c>
      <c r="AB2456" s="22">
        <v>69.239999999999995</v>
      </c>
      <c r="AC2456" s="22">
        <v>1E-3</v>
      </c>
      <c r="AD2456" s="22">
        <v>7.51</v>
      </c>
      <c r="AE2456" s="24">
        <v>100.00500000000001</v>
      </c>
      <c r="AF2456" s="19" t="s">
        <v>45</v>
      </c>
      <c r="AG2456" s="25">
        <v>0.46</v>
      </c>
      <c r="AH2456" s="22">
        <v>1E-3</v>
      </c>
      <c r="AI2456" s="22">
        <v>1E-3</v>
      </c>
      <c r="AJ2456" s="22">
        <v>2E-3</v>
      </c>
      <c r="AK2456" s="21" t="s">
        <v>516</v>
      </c>
      <c r="AL2456" s="21" t="s">
        <v>7473</v>
      </c>
      <c r="AM2456" s="26" t="s">
        <v>48</v>
      </c>
      <c r="AN2456" s="27">
        <v>0</v>
      </c>
      <c r="AS2456">
        <f t="shared" si="76"/>
        <v>2503</v>
      </c>
      <c r="AT2456" t="str">
        <f t="shared" si="77"/>
        <v>Região Rural da Capital Regional de Campina Grande</v>
      </c>
      <c r="BE2456">
        <v>3103108</v>
      </c>
      <c r="BF2456">
        <v>31</v>
      </c>
      <c r="BG2456" t="s">
        <v>12888</v>
      </c>
      <c r="BH2456" t="s">
        <v>12889</v>
      </c>
      <c r="BI2456" t="s">
        <v>12823</v>
      </c>
      <c r="BJ2456" t="s">
        <v>13594</v>
      </c>
      <c r="BK2456">
        <v>3104</v>
      </c>
      <c r="BL2456" t="s">
        <v>13554</v>
      </c>
      <c r="BM2456" t="s">
        <v>13555</v>
      </c>
    </row>
    <row r="2457" spans="1:65" x14ac:dyDescent="0.25">
      <c r="A2457" s="17" t="s">
        <v>7034</v>
      </c>
      <c r="B2457" s="18">
        <v>1</v>
      </c>
      <c r="C2457" s="19" t="s">
        <v>7474</v>
      </c>
      <c r="D2457" s="20" t="s">
        <v>7342</v>
      </c>
      <c r="E2457" s="20" t="s">
        <v>7475</v>
      </c>
      <c r="F2457" s="21">
        <v>2515971</v>
      </c>
      <c r="G2457" s="20" t="s">
        <v>7466</v>
      </c>
      <c r="H2457" s="22">
        <v>500.75</v>
      </c>
      <c r="I2457" s="22">
        <v>503.1</v>
      </c>
      <c r="J2457" s="22">
        <v>503.14120000000003</v>
      </c>
      <c r="K2457" s="22">
        <v>500.75</v>
      </c>
      <c r="L2457" s="22">
        <v>500.75</v>
      </c>
      <c r="M2457" s="23">
        <v>21</v>
      </c>
      <c r="N2457" s="19" t="s">
        <v>44</v>
      </c>
      <c r="O2457" s="22">
        <v>1E-3</v>
      </c>
      <c r="P2457" s="22">
        <v>100</v>
      </c>
      <c r="Q2457" s="22">
        <v>1E-3</v>
      </c>
      <c r="R2457" s="22">
        <v>43.176200000000001</v>
      </c>
      <c r="S2457" s="22">
        <v>1.0000000000000001E-5</v>
      </c>
      <c r="T2457" s="22">
        <v>284.0718</v>
      </c>
      <c r="U2457" s="22">
        <v>142.6943</v>
      </c>
      <c r="V2457" s="22">
        <v>33.198900000000002</v>
      </c>
      <c r="W2457" s="22">
        <v>0</v>
      </c>
      <c r="X2457" s="22">
        <v>0</v>
      </c>
      <c r="Y2457" s="22">
        <v>14.6</v>
      </c>
      <c r="Z2457" s="22">
        <v>63.4</v>
      </c>
      <c r="AA2457" s="22">
        <v>0</v>
      </c>
      <c r="AB2457" s="22">
        <v>12.3</v>
      </c>
      <c r="AC2457" s="22">
        <v>0</v>
      </c>
      <c r="AD2457" s="22">
        <v>9.6999999999999993</v>
      </c>
      <c r="AE2457" s="24">
        <v>100</v>
      </c>
      <c r="AF2457" s="19" t="s">
        <v>44</v>
      </c>
      <c r="AG2457" s="25">
        <v>0.435</v>
      </c>
      <c r="AH2457" s="22">
        <v>1809434.54</v>
      </c>
      <c r="AI2457" s="22">
        <v>4955958.33</v>
      </c>
      <c r="AJ2457" s="22">
        <v>6765392.8700000001</v>
      </c>
      <c r="AK2457" s="21" t="s">
        <v>3121</v>
      </c>
      <c r="AL2457" s="21" t="s">
        <v>6675</v>
      </c>
      <c r="AM2457" s="26" t="s">
        <v>48</v>
      </c>
      <c r="AN2457" s="27">
        <v>0</v>
      </c>
      <c r="AS2457">
        <f t="shared" si="76"/>
        <v>2604</v>
      </c>
      <c r="AT2457" t="str">
        <f t="shared" si="77"/>
        <v>Região Rural da Metrópole de Recife</v>
      </c>
      <c r="BE2457">
        <v>3103306</v>
      </c>
      <c r="BF2457">
        <v>31</v>
      </c>
      <c r="BG2457" t="s">
        <v>12888</v>
      </c>
      <c r="BH2457" t="s">
        <v>12889</v>
      </c>
      <c r="BI2457" t="s">
        <v>12823</v>
      </c>
      <c r="BJ2457" t="s">
        <v>13595</v>
      </c>
      <c r="BK2457">
        <v>3104</v>
      </c>
      <c r="BL2457" t="s">
        <v>13554</v>
      </c>
      <c r="BM2457" t="s">
        <v>13555</v>
      </c>
    </row>
    <row r="2458" spans="1:65" x14ac:dyDescent="0.25">
      <c r="A2458" s="17" t="s">
        <v>7034</v>
      </c>
      <c r="B2458" s="18">
        <v>1</v>
      </c>
      <c r="C2458" s="19" t="s">
        <v>7476</v>
      </c>
      <c r="D2458" s="20" t="s">
        <v>7342</v>
      </c>
      <c r="E2458" s="20" t="s">
        <v>7475</v>
      </c>
      <c r="F2458" s="21">
        <v>2515971</v>
      </c>
      <c r="G2458" s="20" t="s">
        <v>7477</v>
      </c>
      <c r="H2458" s="22">
        <v>600</v>
      </c>
      <c r="I2458" s="22">
        <v>654.1</v>
      </c>
      <c r="J2458" s="22">
        <v>654.11980000000005</v>
      </c>
      <c r="K2458" s="22">
        <v>600</v>
      </c>
      <c r="L2458" s="22">
        <v>600</v>
      </c>
      <c r="M2458" s="23">
        <v>48</v>
      </c>
      <c r="N2458" s="19" t="s">
        <v>44</v>
      </c>
      <c r="O2458" s="22">
        <v>21.8</v>
      </c>
      <c r="P2458" s="22">
        <v>12.69</v>
      </c>
      <c r="Q2458" s="22">
        <v>100</v>
      </c>
      <c r="R2458" s="22">
        <v>3</v>
      </c>
      <c r="S2458" s="22">
        <v>0</v>
      </c>
      <c r="T2458" s="22">
        <v>78.5</v>
      </c>
      <c r="U2458" s="22">
        <v>560.61980000000005</v>
      </c>
      <c r="V2458" s="22">
        <v>12</v>
      </c>
      <c r="W2458" s="22">
        <v>0</v>
      </c>
      <c r="X2458" s="22">
        <v>0</v>
      </c>
      <c r="Y2458" s="22">
        <v>60</v>
      </c>
      <c r="Z2458" s="22">
        <v>0</v>
      </c>
      <c r="AA2458" s="22">
        <v>40</v>
      </c>
      <c r="AB2458" s="22">
        <v>0</v>
      </c>
      <c r="AC2458" s="22">
        <v>0</v>
      </c>
      <c r="AD2458" s="22">
        <v>0</v>
      </c>
      <c r="AE2458" s="24">
        <v>100</v>
      </c>
      <c r="AF2458" s="19" t="s">
        <v>65</v>
      </c>
      <c r="AG2458" s="25">
        <v>0.56899999999999995</v>
      </c>
      <c r="AH2458" s="22">
        <v>114933.6</v>
      </c>
      <c r="AI2458" s="22">
        <v>268178.40000000002</v>
      </c>
      <c r="AJ2458" s="22">
        <v>383112</v>
      </c>
      <c r="AK2458" s="21" t="s">
        <v>3715</v>
      </c>
      <c r="AL2458" s="21" t="s">
        <v>3200</v>
      </c>
      <c r="AM2458" s="26" t="s">
        <v>48</v>
      </c>
      <c r="AN2458" s="27">
        <v>0</v>
      </c>
      <c r="AS2458">
        <f t="shared" si="76"/>
        <v>2604</v>
      </c>
      <c r="AT2458" t="str">
        <f t="shared" si="77"/>
        <v>Região Rural da Metrópole de Recife</v>
      </c>
      <c r="BE2458">
        <v>3103603</v>
      </c>
      <c r="BF2458">
        <v>31</v>
      </c>
      <c r="BG2458" t="s">
        <v>12888</v>
      </c>
      <c r="BH2458" t="s">
        <v>12889</v>
      </c>
      <c r="BI2458" t="s">
        <v>12823</v>
      </c>
      <c r="BJ2458" t="s">
        <v>13596</v>
      </c>
      <c r="BK2458">
        <v>3104</v>
      </c>
      <c r="BL2458" t="s">
        <v>13554</v>
      </c>
      <c r="BM2458" t="s">
        <v>13555</v>
      </c>
    </row>
    <row r="2459" spans="1:65" x14ac:dyDescent="0.25">
      <c r="A2459" s="17" t="s">
        <v>7034</v>
      </c>
      <c r="B2459" s="18">
        <v>1</v>
      </c>
      <c r="C2459" s="19" t="s">
        <v>7478</v>
      </c>
      <c r="D2459" s="20" t="s">
        <v>7089</v>
      </c>
      <c r="E2459" s="20" t="s">
        <v>7479</v>
      </c>
      <c r="F2459" s="21">
        <v>2516003</v>
      </c>
      <c r="G2459" s="20" t="s">
        <v>702</v>
      </c>
      <c r="H2459" s="22">
        <v>457.4</v>
      </c>
      <c r="I2459" s="22">
        <v>430.9633</v>
      </c>
      <c r="J2459" s="22">
        <v>430.9633</v>
      </c>
      <c r="K2459" s="22">
        <v>457.4</v>
      </c>
      <c r="L2459" s="22">
        <v>430.9633</v>
      </c>
      <c r="M2459" s="23">
        <v>35</v>
      </c>
      <c r="N2459" s="19" t="s">
        <v>44</v>
      </c>
      <c r="O2459" s="22">
        <v>26.93</v>
      </c>
      <c r="P2459" s="22">
        <v>0</v>
      </c>
      <c r="Q2459" s="22">
        <v>0</v>
      </c>
      <c r="R2459" s="22">
        <v>53.7316</v>
      </c>
      <c r="S2459" s="22">
        <v>0</v>
      </c>
      <c r="T2459" s="22">
        <v>0</v>
      </c>
      <c r="U2459" s="22">
        <v>357.10559999999998</v>
      </c>
      <c r="V2459" s="22">
        <v>20.126100000000001</v>
      </c>
      <c r="W2459" s="22">
        <v>0</v>
      </c>
      <c r="X2459" s="22">
        <v>0</v>
      </c>
      <c r="Y2459" s="22">
        <v>0</v>
      </c>
      <c r="Z2459" s="22">
        <v>20</v>
      </c>
      <c r="AA2459" s="22">
        <v>0</v>
      </c>
      <c r="AB2459" s="22">
        <v>62.22</v>
      </c>
      <c r="AC2459" s="22">
        <v>0</v>
      </c>
      <c r="AD2459" s="22">
        <v>17.78</v>
      </c>
      <c r="AE2459" s="24">
        <v>100</v>
      </c>
      <c r="AF2459" s="19" t="s">
        <v>57</v>
      </c>
      <c r="AG2459" s="25">
        <v>0.32300000000000001</v>
      </c>
      <c r="AH2459" s="22">
        <v>26607.21</v>
      </c>
      <c r="AI2459" s="22">
        <v>49306.080000000002</v>
      </c>
      <c r="AJ2459" s="22">
        <v>75913.290000000008</v>
      </c>
      <c r="AK2459" s="21" t="s">
        <v>4770</v>
      </c>
      <c r="AL2459" s="21" t="s">
        <v>2508</v>
      </c>
      <c r="AM2459" s="26" t="s">
        <v>48</v>
      </c>
      <c r="AN2459" s="27">
        <v>0</v>
      </c>
      <c r="AS2459">
        <f t="shared" si="76"/>
        <v>2503</v>
      </c>
      <c r="AT2459" t="str">
        <f t="shared" si="77"/>
        <v>Região Rural da Capital Regional de Campina Grande</v>
      </c>
      <c r="BE2459">
        <v>3103702</v>
      </c>
      <c r="BF2459">
        <v>31</v>
      </c>
      <c r="BG2459" t="s">
        <v>12888</v>
      </c>
      <c r="BH2459" t="s">
        <v>12889</v>
      </c>
      <c r="BI2459" t="s">
        <v>12823</v>
      </c>
      <c r="BJ2459" t="s">
        <v>13597</v>
      </c>
      <c r="BK2459">
        <v>3104</v>
      </c>
      <c r="BL2459" t="s">
        <v>13554</v>
      </c>
      <c r="BM2459" t="s">
        <v>13555</v>
      </c>
    </row>
    <row r="2460" spans="1:65" x14ac:dyDescent="0.25">
      <c r="A2460" s="17" t="s">
        <v>7034</v>
      </c>
      <c r="B2460" s="18">
        <v>1</v>
      </c>
      <c r="C2460" s="19" t="s">
        <v>7480</v>
      </c>
      <c r="D2460" s="20" t="s">
        <v>7089</v>
      </c>
      <c r="E2460" s="20" t="s">
        <v>7479</v>
      </c>
      <c r="F2460" s="21">
        <v>2516003</v>
      </c>
      <c r="G2460" s="20" t="s">
        <v>7481</v>
      </c>
      <c r="H2460" s="22">
        <v>574</v>
      </c>
      <c r="I2460" s="22">
        <v>449</v>
      </c>
      <c r="J2460" s="22">
        <v>449</v>
      </c>
      <c r="K2460" s="22">
        <v>574</v>
      </c>
      <c r="L2460" s="22">
        <v>449.24290000000002</v>
      </c>
      <c r="M2460" s="23">
        <v>36</v>
      </c>
      <c r="N2460" s="19" t="s">
        <v>44</v>
      </c>
      <c r="O2460" s="22">
        <v>28.07</v>
      </c>
      <c r="P2460" s="22">
        <v>66.87</v>
      </c>
      <c r="Q2460" s="22">
        <v>71.760000000000005</v>
      </c>
      <c r="R2460" s="22">
        <v>34.281500000000001</v>
      </c>
      <c r="S2460" s="22">
        <v>277.83010000000002</v>
      </c>
      <c r="T2460" s="22">
        <v>123.95820000000001</v>
      </c>
      <c r="U2460" s="22">
        <v>13.1731</v>
      </c>
      <c r="V2460" s="22">
        <v>277.83010000000002</v>
      </c>
      <c r="W2460" s="22">
        <v>0</v>
      </c>
      <c r="X2460" s="22">
        <v>0</v>
      </c>
      <c r="Y2460" s="22">
        <v>0</v>
      </c>
      <c r="Z2460" s="22">
        <v>32.74</v>
      </c>
      <c r="AA2460" s="22">
        <v>0</v>
      </c>
      <c r="AB2460" s="22">
        <v>56.15</v>
      </c>
      <c r="AC2460" s="22">
        <v>0</v>
      </c>
      <c r="AD2460" s="22">
        <v>11.41</v>
      </c>
      <c r="AE2460" s="24">
        <v>100.3</v>
      </c>
      <c r="AF2460" s="19" t="s">
        <v>64</v>
      </c>
      <c r="AG2460" s="25">
        <v>0.47099999999999997</v>
      </c>
      <c r="AH2460" s="22">
        <v>212259</v>
      </c>
      <c r="AI2460" s="22">
        <v>45870.27</v>
      </c>
      <c r="AJ2460" s="22">
        <v>258129.27</v>
      </c>
      <c r="AK2460" s="21" t="s">
        <v>4770</v>
      </c>
      <c r="AL2460" s="21" t="s">
        <v>7482</v>
      </c>
      <c r="AM2460" s="26" t="s">
        <v>48</v>
      </c>
      <c r="AN2460" s="27">
        <v>0</v>
      </c>
      <c r="AS2460">
        <f t="shared" si="76"/>
        <v>2503</v>
      </c>
      <c r="AT2460" t="str">
        <f t="shared" si="77"/>
        <v>Região Rural da Capital Regional de Campina Grande</v>
      </c>
      <c r="BE2460">
        <v>3104403</v>
      </c>
      <c r="BF2460">
        <v>31</v>
      </c>
      <c r="BG2460" t="s">
        <v>12888</v>
      </c>
      <c r="BH2460" t="s">
        <v>12889</v>
      </c>
      <c r="BI2460" t="s">
        <v>12823</v>
      </c>
      <c r="BJ2460" t="s">
        <v>13598</v>
      </c>
      <c r="BK2460">
        <v>3104</v>
      </c>
      <c r="BL2460" t="s">
        <v>13554</v>
      </c>
      <c r="BM2460" t="s">
        <v>13555</v>
      </c>
    </row>
    <row r="2461" spans="1:65" x14ac:dyDescent="0.25">
      <c r="A2461" s="17" t="s">
        <v>7034</v>
      </c>
      <c r="B2461" s="18">
        <v>1</v>
      </c>
      <c r="C2461" s="19" t="s">
        <v>7483</v>
      </c>
      <c r="D2461" s="20" t="s">
        <v>7089</v>
      </c>
      <c r="E2461" s="20" t="s">
        <v>7479</v>
      </c>
      <c r="F2461" s="21">
        <v>2516003</v>
      </c>
      <c r="G2461" s="20" t="s">
        <v>7484</v>
      </c>
      <c r="H2461" s="22">
        <v>890</v>
      </c>
      <c r="I2461" s="22">
        <v>785.2</v>
      </c>
      <c r="J2461" s="22">
        <v>785.16899999999998</v>
      </c>
      <c r="K2461" s="22">
        <v>890</v>
      </c>
      <c r="L2461" s="22">
        <v>785.16899999999998</v>
      </c>
      <c r="M2461" s="23">
        <v>21</v>
      </c>
      <c r="N2461" s="19" t="s">
        <v>44</v>
      </c>
      <c r="O2461" s="22">
        <v>49.07</v>
      </c>
      <c r="P2461" s="22">
        <v>44.1</v>
      </c>
      <c r="Q2461" s="22">
        <v>71.8</v>
      </c>
      <c r="R2461" s="22">
        <v>1.0000000000000001E-5</v>
      </c>
      <c r="S2461" s="22">
        <v>1.0000000000000001E-5</v>
      </c>
      <c r="T2461" s="22">
        <v>1.0000000000000001E-5</v>
      </c>
      <c r="U2461" s="22">
        <v>1.0000000000000001E-5</v>
      </c>
      <c r="V2461" s="22">
        <v>1.0000000000000001E-5</v>
      </c>
      <c r="W2461" s="22">
        <v>1E-3</v>
      </c>
      <c r="X2461" s="22">
        <v>1E-3</v>
      </c>
      <c r="Y2461" s="22">
        <v>13</v>
      </c>
      <c r="Z2461" s="22">
        <v>50</v>
      </c>
      <c r="AA2461" s="22">
        <v>1E-3</v>
      </c>
      <c r="AB2461" s="22">
        <v>26</v>
      </c>
      <c r="AC2461" s="22">
        <v>1E-3</v>
      </c>
      <c r="AD2461" s="22">
        <v>11</v>
      </c>
      <c r="AE2461" s="24">
        <v>100.004</v>
      </c>
      <c r="AF2461" s="19" t="s">
        <v>65</v>
      </c>
      <c r="AG2461" s="25">
        <v>0.48599999999999999</v>
      </c>
      <c r="AH2461" s="22">
        <v>176394.84</v>
      </c>
      <c r="AI2461" s="22">
        <v>274040.90999999997</v>
      </c>
      <c r="AJ2461" s="22">
        <v>450435.75</v>
      </c>
      <c r="AK2461" s="21" t="s">
        <v>5129</v>
      </c>
      <c r="AL2461" s="21" t="s">
        <v>7485</v>
      </c>
      <c r="AM2461" s="26" t="s">
        <v>48</v>
      </c>
      <c r="AN2461" s="27">
        <v>0</v>
      </c>
      <c r="AS2461">
        <f t="shared" si="76"/>
        <v>2503</v>
      </c>
      <c r="AT2461" t="str">
        <f t="shared" si="77"/>
        <v>Região Rural da Capital Regional de Campina Grande</v>
      </c>
      <c r="BE2461">
        <v>3104601</v>
      </c>
      <c r="BF2461">
        <v>31</v>
      </c>
      <c r="BG2461" t="s">
        <v>12888</v>
      </c>
      <c r="BH2461" t="s">
        <v>12889</v>
      </c>
      <c r="BI2461" t="s">
        <v>12823</v>
      </c>
      <c r="BJ2461" t="s">
        <v>13599</v>
      </c>
      <c r="BK2461">
        <v>3104</v>
      </c>
      <c r="BL2461" t="s">
        <v>13554</v>
      </c>
      <c r="BM2461" t="s">
        <v>13555</v>
      </c>
    </row>
    <row r="2462" spans="1:65" x14ac:dyDescent="0.25">
      <c r="A2462" s="17" t="s">
        <v>7034</v>
      </c>
      <c r="B2462" s="18">
        <v>1</v>
      </c>
      <c r="C2462" s="19" t="s">
        <v>7486</v>
      </c>
      <c r="D2462" s="20" t="s">
        <v>7068</v>
      </c>
      <c r="E2462" s="20" t="s">
        <v>7487</v>
      </c>
      <c r="F2462" s="21">
        <v>2516102</v>
      </c>
      <c r="G2462" s="20" t="s">
        <v>7488</v>
      </c>
      <c r="H2462" s="22">
        <v>1886.7</v>
      </c>
      <c r="I2462" s="22">
        <v>1886.7</v>
      </c>
      <c r="J2462" s="22">
        <v>1932.4562000000001</v>
      </c>
      <c r="K2462" s="22">
        <v>1886.7</v>
      </c>
      <c r="L2462" s="22">
        <v>1886.7</v>
      </c>
      <c r="M2462" s="23">
        <v>51</v>
      </c>
      <c r="N2462" s="19" t="s">
        <v>44</v>
      </c>
      <c r="O2462" s="22"/>
      <c r="P2462" s="22">
        <v>46.69</v>
      </c>
      <c r="Q2462" s="22">
        <v>100</v>
      </c>
      <c r="R2462" s="22">
        <v>310.02530000000002</v>
      </c>
      <c r="S2462" s="22">
        <v>1.0000000000000001E-5</v>
      </c>
      <c r="T2462" s="22">
        <v>46.659100000000002</v>
      </c>
      <c r="U2462" s="22">
        <v>813.58100000000002</v>
      </c>
      <c r="V2462" s="22">
        <v>96.241299999999995</v>
      </c>
      <c r="W2462" s="22">
        <v>1E-3</v>
      </c>
      <c r="X2462" s="22">
        <v>1E-3</v>
      </c>
      <c r="Y2462" s="22">
        <v>2.15</v>
      </c>
      <c r="Z2462" s="22">
        <v>44.07</v>
      </c>
      <c r="AA2462" s="22">
        <v>1E-3</v>
      </c>
      <c r="AB2462" s="22">
        <v>29.27</v>
      </c>
      <c r="AC2462" s="22">
        <v>3.49</v>
      </c>
      <c r="AD2462" s="22">
        <v>21.02</v>
      </c>
      <c r="AE2462" s="24">
        <v>100.00299999999999</v>
      </c>
      <c r="AF2462" s="19" t="s">
        <v>64</v>
      </c>
      <c r="AG2462" s="25">
        <v>0.48199999999999998</v>
      </c>
      <c r="AH2462" s="22">
        <v>305240.11</v>
      </c>
      <c r="AI2462" s="22">
        <v>179170.11</v>
      </c>
      <c r="AJ2462" s="22">
        <v>484410.22</v>
      </c>
      <c r="AK2462" s="21" t="s">
        <v>7489</v>
      </c>
      <c r="AL2462" s="21" t="s">
        <v>587</v>
      </c>
      <c r="AM2462" s="26" t="s">
        <v>48</v>
      </c>
      <c r="AN2462" s="27">
        <v>0</v>
      </c>
      <c r="AS2462">
        <f t="shared" si="76"/>
        <v>2503</v>
      </c>
      <c r="AT2462" t="str">
        <f t="shared" si="77"/>
        <v>Região Rural da Capital Regional de Campina Grande</v>
      </c>
      <c r="BE2462">
        <v>3105509</v>
      </c>
      <c r="BF2462">
        <v>31</v>
      </c>
      <c r="BG2462" t="s">
        <v>12888</v>
      </c>
      <c r="BH2462" t="s">
        <v>12889</v>
      </c>
      <c r="BI2462" t="s">
        <v>12823</v>
      </c>
      <c r="BJ2462" t="s">
        <v>13600</v>
      </c>
      <c r="BK2462">
        <v>3104</v>
      </c>
      <c r="BL2462" t="s">
        <v>13554</v>
      </c>
      <c r="BM2462" t="s">
        <v>13555</v>
      </c>
    </row>
    <row r="2463" spans="1:65" x14ac:dyDescent="0.25">
      <c r="A2463" s="17" t="s">
        <v>7034</v>
      </c>
      <c r="B2463" s="18">
        <v>1</v>
      </c>
      <c r="C2463" s="19" t="s">
        <v>7490</v>
      </c>
      <c r="D2463" s="20" t="s">
        <v>7068</v>
      </c>
      <c r="E2463" s="20" t="s">
        <v>7491</v>
      </c>
      <c r="F2463" s="21">
        <v>2516151</v>
      </c>
      <c r="G2463" s="20" t="s">
        <v>7492</v>
      </c>
      <c r="H2463" s="22">
        <v>1400</v>
      </c>
      <c r="I2463" s="22">
        <v>800</v>
      </c>
      <c r="J2463" s="22">
        <v>1389.91</v>
      </c>
      <c r="K2463" s="22">
        <v>1400</v>
      </c>
      <c r="L2463" s="22">
        <v>1389.91</v>
      </c>
      <c r="M2463" s="23">
        <v>41</v>
      </c>
      <c r="N2463" s="19" t="s">
        <v>44</v>
      </c>
      <c r="O2463" s="22">
        <v>39.71</v>
      </c>
      <c r="P2463" s="22">
        <v>0.54</v>
      </c>
      <c r="Q2463" s="22">
        <v>71.95</v>
      </c>
      <c r="R2463" s="22">
        <v>0</v>
      </c>
      <c r="S2463" s="22">
        <v>0</v>
      </c>
      <c r="T2463" s="22">
        <v>321.42</v>
      </c>
      <c r="U2463" s="22">
        <v>986.36</v>
      </c>
      <c r="V2463" s="22">
        <v>82.13</v>
      </c>
      <c r="W2463" s="22">
        <v>0</v>
      </c>
      <c r="X2463" s="22">
        <v>0</v>
      </c>
      <c r="Y2463" s="22">
        <v>0</v>
      </c>
      <c r="Z2463" s="22">
        <v>60</v>
      </c>
      <c r="AA2463" s="22">
        <v>0</v>
      </c>
      <c r="AB2463" s="22">
        <v>40</v>
      </c>
      <c r="AC2463" s="22">
        <v>0</v>
      </c>
      <c r="AD2463" s="22">
        <v>0</v>
      </c>
      <c r="AE2463" s="24">
        <v>100</v>
      </c>
      <c r="AF2463" s="19" t="s">
        <v>57</v>
      </c>
      <c r="AG2463" s="25">
        <v>0.39900000000000002</v>
      </c>
      <c r="AH2463" s="22">
        <v>31987.38</v>
      </c>
      <c r="AI2463" s="22">
        <v>131164.37</v>
      </c>
      <c r="AJ2463" s="22">
        <v>163151.75</v>
      </c>
      <c r="AK2463" s="21" t="s">
        <v>7046</v>
      </c>
      <c r="AL2463" s="21" t="s">
        <v>6058</v>
      </c>
      <c r="AM2463" s="26" t="s">
        <v>48</v>
      </c>
      <c r="AN2463" s="27">
        <v>0</v>
      </c>
      <c r="AS2463">
        <f t="shared" si="76"/>
        <v>2503</v>
      </c>
      <c r="AT2463" t="str">
        <f t="shared" si="77"/>
        <v>Região Rural da Capital Regional de Campina Grande</v>
      </c>
      <c r="BE2463">
        <v>3105608</v>
      </c>
      <c r="BF2463">
        <v>31</v>
      </c>
      <c r="BG2463" t="s">
        <v>12888</v>
      </c>
      <c r="BH2463" t="s">
        <v>12889</v>
      </c>
      <c r="BI2463" t="s">
        <v>12823</v>
      </c>
      <c r="BJ2463" t="s">
        <v>13601</v>
      </c>
      <c r="BK2463">
        <v>3104</v>
      </c>
      <c r="BL2463" t="s">
        <v>13554</v>
      </c>
      <c r="BM2463" t="s">
        <v>13555</v>
      </c>
    </row>
    <row r="2464" spans="1:65" x14ac:dyDescent="0.25">
      <c r="A2464" s="17" t="s">
        <v>7034</v>
      </c>
      <c r="B2464" s="18">
        <v>1</v>
      </c>
      <c r="C2464" s="19" t="s">
        <v>7493</v>
      </c>
      <c r="D2464" s="20" t="s">
        <v>7068</v>
      </c>
      <c r="E2464" s="20" t="s">
        <v>7491</v>
      </c>
      <c r="F2464" s="21">
        <v>2516151</v>
      </c>
      <c r="G2464" s="20" t="s">
        <v>7494</v>
      </c>
      <c r="H2464" s="22">
        <v>1266.5</v>
      </c>
      <c r="I2464" s="22">
        <v>1193.5616</v>
      </c>
      <c r="J2464" s="22">
        <v>1193.5616</v>
      </c>
      <c r="K2464" s="22">
        <v>1266.5</v>
      </c>
      <c r="L2464" s="22">
        <v>1193.5616</v>
      </c>
      <c r="M2464" s="23">
        <v>34</v>
      </c>
      <c r="N2464" s="19" t="s">
        <v>44</v>
      </c>
      <c r="O2464" s="22">
        <v>34.1</v>
      </c>
      <c r="P2464" s="22">
        <v>18.52</v>
      </c>
      <c r="Q2464" s="22">
        <v>59.22</v>
      </c>
      <c r="R2464" s="22">
        <v>253.3</v>
      </c>
      <c r="S2464" s="22">
        <v>0</v>
      </c>
      <c r="T2464" s="22">
        <v>160.12710000000001</v>
      </c>
      <c r="U2464" s="22">
        <v>703.5616</v>
      </c>
      <c r="V2464" s="22">
        <v>76.573099999999997</v>
      </c>
      <c r="W2464" s="22">
        <v>0</v>
      </c>
      <c r="X2464" s="22">
        <v>0</v>
      </c>
      <c r="Y2464" s="22">
        <v>0</v>
      </c>
      <c r="Z2464" s="22">
        <v>10</v>
      </c>
      <c r="AA2464" s="22">
        <v>0</v>
      </c>
      <c r="AB2464" s="22">
        <v>68.78</v>
      </c>
      <c r="AC2464" s="22">
        <v>0</v>
      </c>
      <c r="AD2464" s="22">
        <v>21.22</v>
      </c>
      <c r="AE2464" s="24">
        <v>100</v>
      </c>
      <c r="AF2464" s="19" t="s">
        <v>44</v>
      </c>
      <c r="AG2464" s="25">
        <v>0.30599999999999999</v>
      </c>
      <c r="AH2464" s="22">
        <v>120367.2</v>
      </c>
      <c r="AI2464" s="22">
        <v>106324.56</v>
      </c>
      <c r="AJ2464" s="22">
        <v>226691.76</v>
      </c>
      <c r="AK2464" s="21" t="s">
        <v>7050</v>
      </c>
      <c r="AL2464" s="21" t="s">
        <v>301</v>
      </c>
      <c r="AM2464" s="26" t="s">
        <v>48</v>
      </c>
      <c r="AN2464" s="27">
        <v>0</v>
      </c>
      <c r="AS2464">
        <f t="shared" si="76"/>
        <v>2503</v>
      </c>
      <c r="AT2464" t="str">
        <f t="shared" si="77"/>
        <v>Região Rural da Capital Regional de Campina Grande</v>
      </c>
      <c r="BE2464">
        <v>3105905</v>
      </c>
      <c r="BF2464">
        <v>31</v>
      </c>
      <c r="BG2464" t="s">
        <v>12888</v>
      </c>
      <c r="BH2464" t="s">
        <v>12889</v>
      </c>
      <c r="BI2464" t="s">
        <v>12823</v>
      </c>
      <c r="BJ2464" t="s">
        <v>13602</v>
      </c>
      <c r="BK2464">
        <v>3104</v>
      </c>
      <c r="BL2464" t="s">
        <v>13554</v>
      </c>
      <c r="BM2464" t="s">
        <v>13555</v>
      </c>
    </row>
    <row r="2465" spans="1:65" x14ac:dyDescent="0.25">
      <c r="A2465" s="17" t="s">
        <v>7034</v>
      </c>
      <c r="B2465" s="18">
        <v>1</v>
      </c>
      <c r="C2465" s="19" t="s">
        <v>7495</v>
      </c>
      <c r="D2465" s="20" t="s">
        <v>7068</v>
      </c>
      <c r="E2465" s="20" t="s">
        <v>7491</v>
      </c>
      <c r="F2465" s="21">
        <v>2516151</v>
      </c>
      <c r="G2465" s="20" t="s">
        <v>7496</v>
      </c>
      <c r="H2465" s="22">
        <v>225</v>
      </c>
      <c r="I2465" s="22">
        <v>241.8</v>
      </c>
      <c r="J2465" s="22">
        <v>241.7944</v>
      </c>
      <c r="K2465" s="22">
        <v>225</v>
      </c>
      <c r="L2465" s="22">
        <v>225</v>
      </c>
      <c r="M2465" s="23">
        <v>10</v>
      </c>
      <c r="N2465" s="19" t="s">
        <v>44</v>
      </c>
      <c r="O2465" s="22">
        <v>6.9</v>
      </c>
      <c r="P2465" s="22">
        <v>8.8800000000000008</v>
      </c>
      <c r="Q2465" s="22">
        <v>100</v>
      </c>
      <c r="R2465" s="22">
        <v>2.5</v>
      </c>
      <c r="S2465" s="22">
        <v>0</v>
      </c>
      <c r="T2465" s="22">
        <v>20.734000000000002</v>
      </c>
      <c r="U2465" s="22">
        <v>212.20339999999999</v>
      </c>
      <c r="V2465" s="22">
        <v>6.3570000000000002</v>
      </c>
      <c r="W2465" s="22">
        <v>0</v>
      </c>
      <c r="X2465" s="22">
        <v>0</v>
      </c>
      <c r="Y2465" s="22">
        <v>5</v>
      </c>
      <c r="Z2465" s="22">
        <v>65</v>
      </c>
      <c r="AA2465" s="22">
        <v>0</v>
      </c>
      <c r="AB2465" s="22">
        <v>30</v>
      </c>
      <c r="AC2465" s="22">
        <v>0</v>
      </c>
      <c r="AD2465" s="22">
        <v>0</v>
      </c>
      <c r="AE2465" s="24">
        <v>100</v>
      </c>
      <c r="AF2465" s="19" t="s">
        <v>57</v>
      </c>
      <c r="AG2465" s="25">
        <v>0.45600000000000002</v>
      </c>
      <c r="AH2465" s="22">
        <v>16484.59</v>
      </c>
      <c r="AI2465" s="22">
        <v>19952.599999999999</v>
      </c>
      <c r="AJ2465" s="22">
        <v>36437.19</v>
      </c>
      <c r="AK2465" s="21" t="s">
        <v>2318</v>
      </c>
      <c r="AL2465" s="21" t="s">
        <v>644</v>
      </c>
      <c r="AM2465" s="26" t="s">
        <v>48</v>
      </c>
      <c r="AN2465" s="27">
        <v>0</v>
      </c>
      <c r="AS2465">
        <f t="shared" si="76"/>
        <v>2503</v>
      </c>
      <c r="AT2465" t="str">
        <f t="shared" si="77"/>
        <v>Região Rural da Capital Regional de Campina Grande</v>
      </c>
      <c r="BE2465">
        <v>3106101</v>
      </c>
      <c r="BF2465">
        <v>31</v>
      </c>
      <c r="BG2465" t="s">
        <v>12888</v>
      </c>
      <c r="BH2465" t="s">
        <v>12889</v>
      </c>
      <c r="BI2465" t="s">
        <v>12823</v>
      </c>
      <c r="BJ2465" t="s">
        <v>13603</v>
      </c>
      <c r="BK2465">
        <v>3104</v>
      </c>
      <c r="BL2465" t="s">
        <v>13554</v>
      </c>
      <c r="BM2465" t="s">
        <v>13555</v>
      </c>
    </row>
    <row r="2466" spans="1:65" x14ac:dyDescent="0.25">
      <c r="A2466" s="17" t="s">
        <v>7034</v>
      </c>
      <c r="B2466" s="18">
        <v>1</v>
      </c>
      <c r="C2466" s="19" t="s">
        <v>7497</v>
      </c>
      <c r="D2466" s="20" t="s">
        <v>7077</v>
      </c>
      <c r="E2466" s="20" t="s">
        <v>7077</v>
      </c>
      <c r="F2466" s="21">
        <v>2516201</v>
      </c>
      <c r="G2466" s="20" t="s">
        <v>7498</v>
      </c>
      <c r="H2466" s="22">
        <v>1.0000000000000001E-5</v>
      </c>
      <c r="I2466" s="22">
        <v>993.6</v>
      </c>
      <c r="J2466" s="22">
        <v>993.66359999999997</v>
      </c>
      <c r="K2466" s="22">
        <v>993.66359999999997</v>
      </c>
      <c r="L2466" s="22">
        <v>993.66359999999997</v>
      </c>
      <c r="M2466" s="23">
        <v>16</v>
      </c>
      <c r="N2466" s="19" t="s">
        <v>44</v>
      </c>
      <c r="O2466" s="22">
        <v>18.059999999999999</v>
      </c>
      <c r="P2466" s="22">
        <v>21.89</v>
      </c>
      <c r="Q2466" s="22">
        <v>61.4</v>
      </c>
      <c r="R2466" s="22">
        <v>51.481200000000001</v>
      </c>
      <c r="S2466" s="22">
        <v>1.0000000000000001E-5</v>
      </c>
      <c r="T2466" s="22">
        <v>368.73309999999998</v>
      </c>
      <c r="U2466" s="22">
        <v>539.58209999999997</v>
      </c>
      <c r="V2466" s="22">
        <v>33.867199999999997</v>
      </c>
      <c r="W2466" s="22">
        <v>0</v>
      </c>
      <c r="X2466" s="22">
        <v>0</v>
      </c>
      <c r="Y2466" s="22">
        <v>0</v>
      </c>
      <c r="Z2466" s="22">
        <v>56.13</v>
      </c>
      <c r="AA2466" s="22">
        <v>0</v>
      </c>
      <c r="AB2466" s="22">
        <v>39.57</v>
      </c>
      <c r="AC2466" s="22">
        <v>0</v>
      </c>
      <c r="AD2466" s="22">
        <v>4.3</v>
      </c>
      <c r="AE2466" s="24">
        <v>100</v>
      </c>
      <c r="AF2466" s="19" t="s">
        <v>65</v>
      </c>
      <c r="AG2466" s="25">
        <v>0.34499999999999997</v>
      </c>
      <c r="AH2466" s="22">
        <v>116367.74</v>
      </c>
      <c r="AI2466" s="22">
        <v>409975.86</v>
      </c>
      <c r="AJ2466" s="22">
        <v>526343.6</v>
      </c>
      <c r="AK2466" s="21" t="s">
        <v>2019</v>
      </c>
      <c r="AL2466" s="21" t="s">
        <v>7499</v>
      </c>
      <c r="AM2466" s="26" t="s">
        <v>48</v>
      </c>
      <c r="AN2466" s="27">
        <v>0</v>
      </c>
      <c r="AS2466">
        <f t="shared" si="76"/>
        <v>2501</v>
      </c>
      <c r="AT2466" t="str">
        <f t="shared" si="77"/>
        <v>Região Rural dos Centros Sub-regionais de Cajazeiras e Sousa</v>
      </c>
      <c r="BE2466">
        <v>3106804</v>
      </c>
      <c r="BF2466">
        <v>31</v>
      </c>
      <c r="BG2466" t="s">
        <v>12888</v>
      </c>
      <c r="BH2466" t="s">
        <v>12889</v>
      </c>
      <c r="BI2466" t="s">
        <v>12823</v>
      </c>
      <c r="BJ2466" t="s">
        <v>13604</v>
      </c>
      <c r="BK2466">
        <v>3104</v>
      </c>
      <c r="BL2466" t="s">
        <v>13554</v>
      </c>
      <c r="BM2466" t="s">
        <v>13555</v>
      </c>
    </row>
    <row r="2467" spans="1:65" x14ac:dyDescent="0.25">
      <c r="A2467" s="17" t="s">
        <v>7034</v>
      </c>
      <c r="B2467" s="18">
        <v>1</v>
      </c>
      <c r="C2467" s="19" t="s">
        <v>7500</v>
      </c>
      <c r="D2467" s="20" t="s">
        <v>7077</v>
      </c>
      <c r="E2467" s="20" t="s">
        <v>7077</v>
      </c>
      <c r="F2467" s="21">
        <v>2516201</v>
      </c>
      <c r="G2467" s="20" t="s">
        <v>5121</v>
      </c>
      <c r="H2467" s="22">
        <v>852.37</v>
      </c>
      <c r="I2467" s="22">
        <v>1.0000000000000001E-5</v>
      </c>
      <c r="J2467" s="22">
        <v>603.53250000000003</v>
      </c>
      <c r="K2467" s="22">
        <v>852.37</v>
      </c>
      <c r="L2467" s="22">
        <v>592.63250000000005</v>
      </c>
      <c r="M2467" s="23">
        <v>10</v>
      </c>
      <c r="N2467" s="19" t="s">
        <v>44</v>
      </c>
      <c r="O2467" s="22">
        <v>10.97</v>
      </c>
      <c r="P2467" s="22">
        <v>100</v>
      </c>
      <c r="Q2467" s="22">
        <v>78.819999999999993</v>
      </c>
      <c r="R2467" s="22">
        <v>1.0000000000000001E-5</v>
      </c>
      <c r="S2467" s="22">
        <v>1.0000000000000001E-5</v>
      </c>
      <c r="T2467" s="22">
        <v>1.0000000000000001E-5</v>
      </c>
      <c r="U2467" s="22">
        <v>1.0000000000000001E-5</v>
      </c>
      <c r="V2467" s="22">
        <v>1.0000000000000001E-5</v>
      </c>
      <c r="W2467" s="22">
        <v>0</v>
      </c>
      <c r="X2467" s="22">
        <v>0</v>
      </c>
      <c r="Y2467" s="22">
        <v>0</v>
      </c>
      <c r="Z2467" s="22">
        <v>0</v>
      </c>
      <c r="AA2467" s="22">
        <v>0</v>
      </c>
      <c r="AB2467" s="22">
        <v>70.58</v>
      </c>
      <c r="AC2467" s="22">
        <v>0</v>
      </c>
      <c r="AD2467" s="22">
        <v>29.42</v>
      </c>
      <c r="AE2467" s="24">
        <v>100</v>
      </c>
      <c r="AF2467" s="19" t="s">
        <v>57</v>
      </c>
      <c r="AG2467" s="25">
        <v>0.19400000000000001</v>
      </c>
      <c r="AH2467" s="22">
        <v>266596.71000000002</v>
      </c>
      <c r="AI2467" s="22">
        <v>265813.56</v>
      </c>
      <c r="AJ2467" s="22">
        <v>532410.27</v>
      </c>
      <c r="AK2467" s="21" t="s">
        <v>6470</v>
      </c>
      <c r="AL2467" s="21" t="s">
        <v>7501</v>
      </c>
      <c r="AM2467" s="26" t="s">
        <v>48</v>
      </c>
      <c r="AN2467" s="27">
        <v>16807.16</v>
      </c>
      <c r="AS2467">
        <f t="shared" si="76"/>
        <v>2501</v>
      </c>
      <c r="AT2467" t="str">
        <f t="shared" si="77"/>
        <v>Região Rural dos Centros Sub-regionais de Cajazeiras e Sousa</v>
      </c>
      <c r="BE2467">
        <v>3106903</v>
      </c>
      <c r="BF2467">
        <v>31</v>
      </c>
      <c r="BG2467" t="s">
        <v>12888</v>
      </c>
      <c r="BH2467" t="s">
        <v>12889</v>
      </c>
      <c r="BI2467" t="s">
        <v>12823</v>
      </c>
      <c r="BJ2467" t="s">
        <v>13605</v>
      </c>
      <c r="BK2467">
        <v>3104</v>
      </c>
      <c r="BL2467" t="s">
        <v>13554</v>
      </c>
      <c r="BM2467" t="s">
        <v>13555</v>
      </c>
    </row>
    <row r="2468" spans="1:65" x14ac:dyDescent="0.25">
      <c r="A2468" s="17" t="s">
        <v>7034</v>
      </c>
      <c r="B2468" s="18">
        <v>1</v>
      </c>
      <c r="C2468" s="19" t="s">
        <v>7502</v>
      </c>
      <c r="D2468" s="20" t="s">
        <v>7077</v>
      </c>
      <c r="E2468" s="20" t="s">
        <v>7077</v>
      </c>
      <c r="F2468" s="21">
        <v>2516201</v>
      </c>
      <c r="G2468" s="20" t="s">
        <v>7503</v>
      </c>
      <c r="H2468" s="22">
        <v>808.71720000000005</v>
      </c>
      <c r="I2468" s="22">
        <v>1.0000000000000001E-5</v>
      </c>
      <c r="J2468" s="22">
        <v>771.72659999999996</v>
      </c>
      <c r="K2468" s="22">
        <v>808.71720000000005</v>
      </c>
      <c r="L2468" s="22">
        <v>771.72659999999996</v>
      </c>
      <c r="M2468" s="23">
        <v>15</v>
      </c>
      <c r="N2468" s="19" t="s">
        <v>44</v>
      </c>
      <c r="O2468" s="22">
        <v>14.03</v>
      </c>
      <c r="P2468" s="22">
        <v>25.63</v>
      </c>
      <c r="Q2468" s="22">
        <v>100</v>
      </c>
      <c r="R2468" s="22">
        <v>4.1501000000000001</v>
      </c>
      <c r="S2468" s="22">
        <v>1.0000000000000001E-5</v>
      </c>
      <c r="T2468" s="22">
        <v>28.6752</v>
      </c>
      <c r="U2468" s="22">
        <v>546.90129999999999</v>
      </c>
      <c r="V2468" s="22">
        <v>1.0000000000000001E-5</v>
      </c>
      <c r="W2468" s="22">
        <v>0</v>
      </c>
      <c r="X2468" s="22">
        <v>0</v>
      </c>
      <c r="Y2468" s="22">
        <v>0</v>
      </c>
      <c r="Z2468" s="22">
        <v>62.87</v>
      </c>
      <c r="AA2468" s="22">
        <v>34.630000000000003</v>
      </c>
      <c r="AB2468" s="22">
        <v>0</v>
      </c>
      <c r="AC2468" s="22">
        <v>0</v>
      </c>
      <c r="AD2468" s="22">
        <v>2.5</v>
      </c>
      <c r="AE2468" s="24">
        <v>100</v>
      </c>
      <c r="AF2468" s="19" t="s">
        <v>64</v>
      </c>
      <c r="AG2468" s="25">
        <v>0.41199999999999998</v>
      </c>
      <c r="AH2468" s="22">
        <v>185757.32</v>
      </c>
      <c r="AI2468" s="22">
        <v>429265.2</v>
      </c>
      <c r="AJ2468" s="22">
        <v>615022.52</v>
      </c>
      <c r="AK2468" s="21" t="s">
        <v>3919</v>
      </c>
      <c r="AL2468" s="21" t="s">
        <v>7504</v>
      </c>
      <c r="AM2468" s="26" t="s">
        <v>48</v>
      </c>
      <c r="AN2468" s="27">
        <v>0</v>
      </c>
      <c r="AS2468">
        <f t="shared" si="76"/>
        <v>2501</v>
      </c>
      <c r="AT2468" t="str">
        <f t="shared" si="77"/>
        <v>Região Rural dos Centros Sub-regionais de Cajazeiras e Sousa</v>
      </c>
      <c r="BE2468">
        <v>3107208</v>
      </c>
      <c r="BF2468">
        <v>31</v>
      </c>
      <c r="BG2468" t="s">
        <v>12888</v>
      </c>
      <c r="BH2468" t="s">
        <v>12889</v>
      </c>
      <c r="BI2468" t="s">
        <v>12823</v>
      </c>
      <c r="BJ2468" t="s">
        <v>13606</v>
      </c>
      <c r="BK2468">
        <v>3104</v>
      </c>
      <c r="BL2468" t="s">
        <v>13554</v>
      </c>
      <c r="BM2468" t="s">
        <v>13555</v>
      </c>
    </row>
    <row r="2469" spans="1:65" x14ac:dyDescent="0.25">
      <c r="A2469" s="17" t="s">
        <v>7034</v>
      </c>
      <c r="B2469" s="18">
        <v>1</v>
      </c>
      <c r="C2469" s="19" t="s">
        <v>7505</v>
      </c>
      <c r="D2469" s="20" t="s">
        <v>7077</v>
      </c>
      <c r="E2469" s="20" t="s">
        <v>7077</v>
      </c>
      <c r="F2469" s="21">
        <v>2516201</v>
      </c>
      <c r="G2469" s="20" t="s">
        <v>7506</v>
      </c>
      <c r="H2469" s="22">
        <v>908.91819999999996</v>
      </c>
      <c r="I2469" s="22">
        <v>853.9</v>
      </c>
      <c r="J2469" s="22">
        <v>853.98869999999999</v>
      </c>
      <c r="K2469" s="22">
        <v>908.91819999999996</v>
      </c>
      <c r="L2469" s="22">
        <v>853.98869999999999</v>
      </c>
      <c r="M2469" s="23">
        <v>18</v>
      </c>
      <c r="N2469" s="19" t="s">
        <v>44</v>
      </c>
      <c r="O2469" s="22">
        <v>15.22</v>
      </c>
      <c r="P2469" s="22">
        <v>3.64</v>
      </c>
      <c r="Q2469" s="22">
        <v>1E-3</v>
      </c>
      <c r="R2469" s="22">
        <v>226.9725</v>
      </c>
      <c r="S2469" s="22">
        <v>1.0000000000000001E-5</v>
      </c>
      <c r="T2469" s="22">
        <v>22</v>
      </c>
      <c r="U2469" s="22">
        <v>582.79160000000002</v>
      </c>
      <c r="V2469" s="22">
        <v>22.0564</v>
      </c>
      <c r="W2469" s="22">
        <v>1E-4</v>
      </c>
      <c r="X2469" s="22">
        <v>1E-4</v>
      </c>
      <c r="Y2469" s="22">
        <v>10</v>
      </c>
      <c r="Z2469" s="22">
        <v>65</v>
      </c>
      <c r="AA2469" s="22">
        <v>1E-4</v>
      </c>
      <c r="AB2469" s="22">
        <v>1E-4</v>
      </c>
      <c r="AC2469" s="22">
        <v>1E-4</v>
      </c>
      <c r="AD2469" s="22">
        <v>25</v>
      </c>
      <c r="AE2469" s="24">
        <v>100.00050000000002</v>
      </c>
      <c r="AF2469" s="19" t="s">
        <v>65</v>
      </c>
      <c r="AG2469" s="25">
        <v>0.35699999999999998</v>
      </c>
      <c r="AH2469" s="22">
        <v>99063.84</v>
      </c>
      <c r="AI2469" s="22">
        <v>160233.9</v>
      </c>
      <c r="AJ2469" s="22">
        <v>259297.74</v>
      </c>
      <c r="AK2469" s="21" t="s">
        <v>859</v>
      </c>
      <c r="AL2469" s="21" t="s">
        <v>2187</v>
      </c>
      <c r="AM2469" s="26" t="s">
        <v>48</v>
      </c>
      <c r="AN2469" s="27">
        <v>0</v>
      </c>
      <c r="AS2469">
        <f t="shared" si="76"/>
        <v>2501</v>
      </c>
      <c r="AT2469" t="str">
        <f t="shared" si="77"/>
        <v>Região Rural dos Centros Sub-regionais de Cajazeiras e Sousa</v>
      </c>
      <c r="BE2469">
        <v>3107505</v>
      </c>
      <c r="BF2469">
        <v>31</v>
      </c>
      <c r="BG2469" t="s">
        <v>12888</v>
      </c>
      <c r="BH2469" t="s">
        <v>12889</v>
      </c>
      <c r="BI2469" t="s">
        <v>12823</v>
      </c>
      <c r="BJ2469" t="s">
        <v>13607</v>
      </c>
      <c r="BK2469">
        <v>3104</v>
      </c>
      <c r="BL2469" t="s">
        <v>13554</v>
      </c>
      <c r="BM2469" t="s">
        <v>13555</v>
      </c>
    </row>
    <row r="2470" spans="1:65" x14ac:dyDescent="0.25">
      <c r="A2470" s="17" t="s">
        <v>7034</v>
      </c>
      <c r="B2470" s="18">
        <v>1</v>
      </c>
      <c r="C2470" s="19" t="s">
        <v>7507</v>
      </c>
      <c r="D2470" s="20" t="s">
        <v>7184</v>
      </c>
      <c r="E2470" s="20" t="s">
        <v>7508</v>
      </c>
      <c r="F2470" s="21">
        <v>2516300</v>
      </c>
      <c r="G2470" s="20" t="s">
        <v>7509</v>
      </c>
      <c r="H2470" s="22">
        <v>4392</v>
      </c>
      <c r="I2470" s="22">
        <v>4384.0114000000003</v>
      </c>
      <c r="J2470" s="22">
        <v>4384.0114000000003</v>
      </c>
      <c r="K2470" s="22">
        <v>4392</v>
      </c>
      <c r="L2470" s="22">
        <v>4384.0114000000003</v>
      </c>
      <c r="M2470" s="23">
        <v>160</v>
      </c>
      <c r="N2470" s="19" t="s">
        <v>44</v>
      </c>
      <c r="O2470" s="22">
        <v>79.7</v>
      </c>
      <c r="P2470" s="22">
        <v>0</v>
      </c>
      <c r="Q2470" s="22">
        <v>0</v>
      </c>
      <c r="R2470" s="22">
        <v>427.11739999999998</v>
      </c>
      <c r="S2470" s="22">
        <v>0</v>
      </c>
      <c r="T2470" s="22">
        <v>13.209199999999999</v>
      </c>
      <c r="U2470" s="22">
        <v>3740.0075000000002</v>
      </c>
      <c r="V2470" s="22">
        <v>203.6773</v>
      </c>
      <c r="W2470" s="22">
        <v>0</v>
      </c>
      <c r="X2470" s="22">
        <v>0</v>
      </c>
      <c r="Y2470" s="22">
        <v>0</v>
      </c>
      <c r="Z2470" s="22">
        <v>60</v>
      </c>
      <c r="AA2470" s="22">
        <v>0</v>
      </c>
      <c r="AB2470" s="22">
        <v>20</v>
      </c>
      <c r="AC2470" s="22">
        <v>10</v>
      </c>
      <c r="AD2470" s="22">
        <v>10</v>
      </c>
      <c r="AE2470" s="24">
        <v>100</v>
      </c>
      <c r="AF2470" s="19" t="s">
        <v>57</v>
      </c>
      <c r="AG2470" s="25">
        <v>0.38200000000000001</v>
      </c>
      <c r="AH2470" s="22">
        <v>245453.79</v>
      </c>
      <c r="AI2470" s="22">
        <v>358813.32</v>
      </c>
      <c r="AJ2470" s="22">
        <v>604267.11</v>
      </c>
      <c r="AK2470" s="21" t="s">
        <v>1253</v>
      </c>
      <c r="AL2470" s="21" t="s">
        <v>7510</v>
      </c>
      <c r="AM2470" s="26" t="s">
        <v>48</v>
      </c>
      <c r="AN2470" s="27">
        <v>0</v>
      </c>
      <c r="AS2470">
        <f t="shared" si="76"/>
        <v>2503</v>
      </c>
      <c r="AT2470" t="str">
        <f t="shared" si="77"/>
        <v>Região Rural da Capital Regional de Campina Grande</v>
      </c>
      <c r="BE2470">
        <v>3108701</v>
      </c>
      <c r="BF2470">
        <v>31</v>
      </c>
      <c r="BG2470" t="s">
        <v>12888</v>
      </c>
      <c r="BH2470" t="s">
        <v>12889</v>
      </c>
      <c r="BI2470" t="s">
        <v>12823</v>
      </c>
      <c r="BJ2470" t="s">
        <v>13608</v>
      </c>
      <c r="BK2470">
        <v>3104</v>
      </c>
      <c r="BL2470" t="s">
        <v>13554</v>
      </c>
      <c r="BM2470" t="s">
        <v>13555</v>
      </c>
    </row>
    <row r="2471" spans="1:65" x14ac:dyDescent="0.25">
      <c r="A2471" s="17" t="s">
        <v>7034</v>
      </c>
      <c r="B2471" s="18">
        <v>1</v>
      </c>
      <c r="C2471" s="19" t="s">
        <v>7511</v>
      </c>
      <c r="D2471" s="20" t="s">
        <v>7173</v>
      </c>
      <c r="E2471" s="20" t="s">
        <v>7512</v>
      </c>
      <c r="F2471" s="21">
        <v>2516904</v>
      </c>
      <c r="G2471" s="20" t="s">
        <v>7513</v>
      </c>
      <c r="H2471" s="22">
        <v>116.92</v>
      </c>
      <c r="I2471" s="22">
        <v>116.7</v>
      </c>
      <c r="J2471" s="22">
        <v>116.7316</v>
      </c>
      <c r="K2471" s="22">
        <v>116.7316</v>
      </c>
      <c r="L2471" s="22">
        <v>116.7316</v>
      </c>
      <c r="M2471" s="23">
        <v>5</v>
      </c>
      <c r="N2471" s="19" t="s">
        <v>44</v>
      </c>
      <c r="O2471" s="22">
        <v>2.12</v>
      </c>
      <c r="P2471" s="22">
        <v>0</v>
      </c>
      <c r="Q2471" s="22">
        <v>0</v>
      </c>
      <c r="R2471" s="22">
        <v>10</v>
      </c>
      <c r="S2471" s="22">
        <v>0</v>
      </c>
      <c r="T2471" s="22">
        <v>0</v>
      </c>
      <c r="U2471" s="22">
        <v>102.7316</v>
      </c>
      <c r="V2471" s="22">
        <v>3</v>
      </c>
      <c r="W2471" s="22">
        <v>0</v>
      </c>
      <c r="X2471" s="22">
        <v>0</v>
      </c>
      <c r="Y2471" s="22">
        <v>0</v>
      </c>
      <c r="Z2471" s="22">
        <v>0</v>
      </c>
      <c r="AA2471" s="22">
        <v>0</v>
      </c>
      <c r="AB2471" s="22">
        <v>70</v>
      </c>
      <c r="AC2471" s="22">
        <v>30</v>
      </c>
      <c r="AD2471" s="22">
        <v>0</v>
      </c>
      <c r="AE2471" s="24">
        <v>100</v>
      </c>
      <c r="AF2471" s="19" t="s">
        <v>57</v>
      </c>
      <c r="AG2471" s="25">
        <v>0.29299999999999998</v>
      </c>
      <c r="AH2471" s="22">
        <v>9368.26</v>
      </c>
      <c r="AI2471" s="22">
        <v>15392.84</v>
      </c>
      <c r="AJ2471" s="22">
        <v>24761.1</v>
      </c>
      <c r="AK2471" s="21" t="s">
        <v>4770</v>
      </c>
      <c r="AL2471" s="21" t="s">
        <v>4431</v>
      </c>
      <c r="AM2471" s="26" t="s">
        <v>48</v>
      </c>
      <c r="AN2471" s="27">
        <v>0</v>
      </c>
      <c r="AS2471">
        <f t="shared" si="76"/>
        <v>2501</v>
      </c>
      <c r="AT2471" t="str">
        <f t="shared" si="77"/>
        <v>Região Rural dos Centros Sub-regionais de Cajazeiras e Sousa</v>
      </c>
      <c r="BE2471">
        <v>3110202</v>
      </c>
      <c r="BF2471">
        <v>31</v>
      </c>
      <c r="BG2471" t="s">
        <v>12888</v>
      </c>
      <c r="BH2471" t="s">
        <v>12889</v>
      </c>
      <c r="BI2471" t="s">
        <v>12823</v>
      </c>
      <c r="BJ2471" t="s">
        <v>13609</v>
      </c>
      <c r="BK2471">
        <v>3104</v>
      </c>
      <c r="BL2471" t="s">
        <v>13554</v>
      </c>
      <c r="BM2471" t="s">
        <v>13555</v>
      </c>
    </row>
    <row r="2472" spans="1:65" x14ac:dyDescent="0.25">
      <c r="A2472" s="17" t="s">
        <v>7034</v>
      </c>
      <c r="B2472" s="18">
        <v>1</v>
      </c>
      <c r="C2472" s="19" t="s">
        <v>7514</v>
      </c>
      <c r="D2472" s="20" t="s">
        <v>7401</v>
      </c>
      <c r="E2472" s="20" t="s">
        <v>7515</v>
      </c>
      <c r="F2472" s="21">
        <v>2517100</v>
      </c>
      <c r="G2472" s="20" t="s">
        <v>7516</v>
      </c>
      <c r="H2472" s="22">
        <v>1491.2</v>
      </c>
      <c r="I2472" s="22">
        <v>1.0000000000000001E-5</v>
      </c>
      <c r="J2472" s="22">
        <v>1569.6709000000001</v>
      </c>
      <c r="K2472" s="22">
        <v>1491.2</v>
      </c>
      <c r="L2472" s="22">
        <v>1491.2</v>
      </c>
      <c r="M2472" s="23">
        <v>18</v>
      </c>
      <c r="N2472" s="19" t="s">
        <v>44</v>
      </c>
      <c r="O2472" s="22">
        <v>28.54</v>
      </c>
      <c r="P2472" s="22">
        <v>43.29</v>
      </c>
      <c r="Q2472" s="22">
        <v>100</v>
      </c>
      <c r="R2472" s="22">
        <v>1.0000000000000001E-5</v>
      </c>
      <c r="S2472" s="22">
        <v>1.0000000000000001E-5</v>
      </c>
      <c r="T2472" s="22">
        <v>1.0000000000000001E-5</v>
      </c>
      <c r="U2472" s="22">
        <v>1.0000000000000001E-5</v>
      </c>
      <c r="V2472" s="22">
        <v>1.0000000000000001E-5</v>
      </c>
      <c r="W2472" s="22">
        <v>1E-3</v>
      </c>
      <c r="X2472" s="22">
        <v>1E-3</v>
      </c>
      <c r="Y2472" s="22">
        <v>11.38</v>
      </c>
      <c r="Z2472" s="22">
        <v>30.62</v>
      </c>
      <c r="AA2472" s="22">
        <v>1E-3</v>
      </c>
      <c r="AB2472" s="22">
        <v>37.6</v>
      </c>
      <c r="AC2472" s="22">
        <v>1E-3</v>
      </c>
      <c r="AD2472" s="22">
        <v>20.399999999999999</v>
      </c>
      <c r="AE2472" s="24">
        <v>100.00400000000002</v>
      </c>
      <c r="AF2472" s="19" t="s">
        <v>65</v>
      </c>
      <c r="AG2472" s="25">
        <v>0.437</v>
      </c>
      <c r="AH2472" s="22">
        <v>241080.09</v>
      </c>
      <c r="AI2472" s="22">
        <v>259023.65</v>
      </c>
      <c r="AJ2472" s="22">
        <v>500103.74</v>
      </c>
      <c r="AK2472" s="21" t="s">
        <v>7150</v>
      </c>
      <c r="AL2472" s="21" t="s">
        <v>5676</v>
      </c>
      <c r="AM2472" s="26" t="s">
        <v>48</v>
      </c>
      <c r="AN2472" s="27">
        <v>0</v>
      </c>
      <c r="AS2472">
        <f t="shared" si="76"/>
        <v>2502</v>
      </c>
      <c r="AT2472" t="str">
        <f t="shared" si="77"/>
        <v>Região Rural do Centro Sub-regional de Patos</v>
      </c>
      <c r="BE2472">
        <v>3111705</v>
      </c>
      <c r="BF2472">
        <v>31</v>
      </c>
      <c r="BG2472" t="s">
        <v>12888</v>
      </c>
      <c r="BH2472" t="s">
        <v>12889</v>
      </c>
      <c r="BI2472" t="s">
        <v>12823</v>
      </c>
      <c r="BJ2472" t="s">
        <v>13610</v>
      </c>
      <c r="BK2472">
        <v>3104</v>
      </c>
      <c r="BL2472" t="s">
        <v>13554</v>
      </c>
      <c r="BM2472" t="s">
        <v>13555</v>
      </c>
    </row>
    <row r="2473" spans="1:65" x14ac:dyDescent="0.25">
      <c r="A2473" s="17" t="s">
        <v>7034</v>
      </c>
      <c r="B2473" s="18">
        <v>1</v>
      </c>
      <c r="C2473" s="19" t="s">
        <v>7517</v>
      </c>
      <c r="D2473" s="20" t="s">
        <v>7401</v>
      </c>
      <c r="E2473" s="20" t="s">
        <v>7515</v>
      </c>
      <c r="F2473" s="21">
        <v>2517100</v>
      </c>
      <c r="G2473" s="20" t="s">
        <v>7518</v>
      </c>
      <c r="H2473" s="22">
        <v>4608</v>
      </c>
      <c r="I2473" s="22">
        <v>2618.3852999999999</v>
      </c>
      <c r="J2473" s="22">
        <v>2618.3852999999999</v>
      </c>
      <c r="K2473" s="22">
        <v>2618.3852999999999</v>
      </c>
      <c r="L2473" s="22">
        <v>2618.3852999999999</v>
      </c>
      <c r="M2473" s="23">
        <v>50</v>
      </c>
      <c r="N2473" s="19" t="s">
        <v>44</v>
      </c>
      <c r="O2473" s="22"/>
      <c r="P2473" s="22">
        <v>0</v>
      </c>
      <c r="Q2473" s="22">
        <v>0</v>
      </c>
      <c r="R2473" s="22">
        <v>444.14729999999997</v>
      </c>
      <c r="S2473" s="22">
        <v>0</v>
      </c>
      <c r="T2473" s="22">
        <v>0</v>
      </c>
      <c r="U2473" s="22">
        <v>2105.1693</v>
      </c>
      <c r="V2473" s="22">
        <v>69.068700000000007</v>
      </c>
      <c r="W2473" s="22">
        <v>0</v>
      </c>
      <c r="X2473" s="22">
        <v>0</v>
      </c>
      <c r="Y2473" s="22">
        <v>0</v>
      </c>
      <c r="Z2473" s="22">
        <v>10</v>
      </c>
      <c r="AA2473" s="22">
        <v>70</v>
      </c>
      <c r="AB2473" s="22">
        <v>0</v>
      </c>
      <c r="AC2473" s="22">
        <v>0</v>
      </c>
      <c r="AD2473" s="22">
        <v>20</v>
      </c>
      <c r="AE2473" s="24">
        <v>100</v>
      </c>
      <c r="AF2473" s="19" t="s">
        <v>45</v>
      </c>
      <c r="AG2473" s="25">
        <v>0.21299999999999999</v>
      </c>
      <c r="AH2473" s="22">
        <v>95631.99</v>
      </c>
      <c r="AI2473" s="22">
        <v>86368.01</v>
      </c>
      <c r="AJ2473" s="22">
        <v>182000</v>
      </c>
      <c r="AK2473" s="21" t="s">
        <v>3819</v>
      </c>
      <c r="AL2473" s="21" t="s">
        <v>644</v>
      </c>
      <c r="AM2473" s="26" t="s">
        <v>48</v>
      </c>
      <c r="AN2473" s="27">
        <v>0</v>
      </c>
      <c r="AS2473">
        <f t="shared" si="76"/>
        <v>2502</v>
      </c>
      <c r="AT2473" t="str">
        <f t="shared" si="77"/>
        <v>Região Rural do Centro Sub-regional de Patos</v>
      </c>
      <c r="BE2473">
        <v>3112208</v>
      </c>
      <c r="BF2473">
        <v>31</v>
      </c>
      <c r="BG2473" t="s">
        <v>12888</v>
      </c>
      <c r="BH2473" t="s">
        <v>12889</v>
      </c>
      <c r="BI2473" t="s">
        <v>12823</v>
      </c>
      <c r="BJ2473" t="s">
        <v>13611</v>
      </c>
      <c r="BK2473">
        <v>3104</v>
      </c>
      <c r="BL2473" t="s">
        <v>13554</v>
      </c>
      <c r="BM2473" t="s">
        <v>13555</v>
      </c>
    </row>
    <row r="2474" spans="1:65" x14ac:dyDescent="0.25">
      <c r="A2474" s="17" t="s">
        <v>7519</v>
      </c>
      <c r="B2474" s="18">
        <v>1</v>
      </c>
      <c r="C2474" s="19" t="s">
        <v>7520</v>
      </c>
      <c r="D2474" s="20" t="s">
        <v>7521</v>
      </c>
      <c r="E2474" s="20" t="s">
        <v>7522</v>
      </c>
      <c r="F2474" s="21">
        <v>2600401</v>
      </c>
      <c r="G2474" s="20" t="s">
        <v>7523</v>
      </c>
      <c r="H2474" s="22">
        <v>397.03</v>
      </c>
      <c r="I2474" s="22">
        <v>529.85</v>
      </c>
      <c r="J2474" s="22">
        <v>1.0000000000000001E-5</v>
      </c>
      <c r="K2474" s="22">
        <v>397.03</v>
      </c>
      <c r="L2474" s="22">
        <v>397.03</v>
      </c>
      <c r="M2474" s="23">
        <v>32</v>
      </c>
      <c r="N2474" s="19" t="s">
        <v>44</v>
      </c>
      <c r="O2474" s="22">
        <v>30.87</v>
      </c>
      <c r="P2474" s="22">
        <v>1E-3</v>
      </c>
      <c r="Q2474" s="22">
        <v>1E-3</v>
      </c>
      <c r="R2474" s="22">
        <v>64.17</v>
      </c>
      <c r="S2474" s="22">
        <v>1.0000000000000001E-5</v>
      </c>
      <c r="T2474" s="22">
        <v>195.94</v>
      </c>
      <c r="U2474" s="22">
        <v>145.27000000000001</v>
      </c>
      <c r="V2474" s="22">
        <v>18.75</v>
      </c>
      <c r="W2474" s="22">
        <v>1E-3</v>
      </c>
      <c r="X2474" s="22">
        <v>1E-3</v>
      </c>
      <c r="Y2474" s="22">
        <v>42</v>
      </c>
      <c r="Z2474" s="22">
        <v>20</v>
      </c>
      <c r="AA2474" s="22">
        <v>1E-3</v>
      </c>
      <c r="AB2474" s="22">
        <v>30</v>
      </c>
      <c r="AC2474" s="22">
        <v>1E-3</v>
      </c>
      <c r="AD2474" s="22">
        <v>8</v>
      </c>
      <c r="AE2474" s="24">
        <v>100.004</v>
      </c>
      <c r="AF2474" s="19" t="s">
        <v>65</v>
      </c>
      <c r="AG2474" s="25">
        <v>0.42299999999999999</v>
      </c>
      <c r="AH2474" s="22">
        <v>264385.3</v>
      </c>
      <c r="AI2474" s="22">
        <v>290923.39</v>
      </c>
      <c r="AJ2474" s="22">
        <v>555308.68999999994</v>
      </c>
      <c r="AK2474" s="21" t="s">
        <v>6278</v>
      </c>
      <c r="AL2474" s="21" t="s">
        <v>2223</v>
      </c>
      <c r="AM2474" s="26" t="s">
        <v>48</v>
      </c>
      <c r="AN2474" s="27">
        <v>0</v>
      </c>
      <c r="AS2474">
        <f t="shared" si="76"/>
        <v>2604</v>
      </c>
      <c r="AT2474" t="str">
        <f t="shared" si="77"/>
        <v>Região Rural da Metrópole de Recife</v>
      </c>
      <c r="BE2474">
        <v>3113107</v>
      </c>
      <c r="BF2474">
        <v>31</v>
      </c>
      <c r="BG2474" t="s">
        <v>12888</v>
      </c>
      <c r="BH2474" t="s">
        <v>12889</v>
      </c>
      <c r="BI2474" t="s">
        <v>12823</v>
      </c>
      <c r="BJ2474" t="s">
        <v>13612</v>
      </c>
      <c r="BK2474">
        <v>3104</v>
      </c>
      <c r="BL2474" t="s">
        <v>13554</v>
      </c>
      <c r="BM2474" t="s">
        <v>13555</v>
      </c>
    </row>
    <row r="2475" spans="1:65" x14ac:dyDescent="0.25">
      <c r="A2475" s="17" t="s">
        <v>7519</v>
      </c>
      <c r="B2475" s="18">
        <v>1</v>
      </c>
      <c r="C2475" s="19" t="s">
        <v>7524</v>
      </c>
      <c r="D2475" s="20" t="s">
        <v>7521</v>
      </c>
      <c r="E2475" s="20" t="s">
        <v>7522</v>
      </c>
      <c r="F2475" s="21">
        <v>2600401</v>
      </c>
      <c r="G2475" s="20" t="s">
        <v>7525</v>
      </c>
      <c r="H2475" s="22">
        <v>1863</v>
      </c>
      <c r="I2475" s="22">
        <v>1.0000000000000001E-5</v>
      </c>
      <c r="J2475" s="22">
        <v>1496.1885</v>
      </c>
      <c r="K2475" s="22">
        <v>1415.8065999999999</v>
      </c>
      <c r="L2475" s="22">
        <v>871.06849999999997</v>
      </c>
      <c r="M2475" s="23">
        <v>110</v>
      </c>
      <c r="N2475" s="19" t="s">
        <v>44</v>
      </c>
      <c r="O2475" s="22">
        <v>24.88</v>
      </c>
      <c r="P2475" s="22">
        <v>1E-3</v>
      </c>
      <c r="Q2475" s="22">
        <v>1E-3</v>
      </c>
      <c r="R2475" s="22">
        <v>738.23</v>
      </c>
      <c r="S2475" s="22">
        <v>1.0000000000000001E-5</v>
      </c>
      <c r="T2475" s="22">
        <v>1.0000000000000001E-5</v>
      </c>
      <c r="U2475" s="22">
        <v>50.946100000000001</v>
      </c>
      <c r="V2475" s="22">
        <v>22.5045</v>
      </c>
      <c r="W2475" s="22">
        <v>1E-3</v>
      </c>
      <c r="X2475" s="22">
        <v>1E-3</v>
      </c>
      <c r="Y2475" s="22">
        <v>10</v>
      </c>
      <c r="Z2475" s="22">
        <v>40</v>
      </c>
      <c r="AA2475" s="22">
        <v>20</v>
      </c>
      <c r="AB2475" s="22">
        <v>10</v>
      </c>
      <c r="AC2475" s="22">
        <v>15</v>
      </c>
      <c r="AD2475" s="22">
        <v>5</v>
      </c>
      <c r="AE2475" s="24">
        <v>100.00200000000001</v>
      </c>
      <c r="AF2475" s="19" t="s">
        <v>44</v>
      </c>
      <c r="AG2475" s="25">
        <v>0.55700000000000005</v>
      </c>
      <c r="AH2475" s="22">
        <v>122495.36</v>
      </c>
      <c r="AI2475" s="22">
        <v>1051905.1399999999</v>
      </c>
      <c r="AJ2475" s="22">
        <v>1174400.5</v>
      </c>
      <c r="AK2475" s="21" t="s">
        <v>308</v>
      </c>
      <c r="AL2475" s="21" t="s">
        <v>7526</v>
      </c>
      <c r="AM2475" s="26" t="s">
        <v>48</v>
      </c>
      <c r="AN2475" s="27">
        <v>0</v>
      </c>
      <c r="AS2475">
        <f t="shared" si="76"/>
        <v>2604</v>
      </c>
      <c r="AT2475" t="str">
        <f t="shared" si="77"/>
        <v>Região Rural da Metrópole de Recife</v>
      </c>
      <c r="BE2475">
        <v>3113206</v>
      </c>
      <c r="BF2475">
        <v>31</v>
      </c>
      <c r="BG2475" t="s">
        <v>12888</v>
      </c>
      <c r="BH2475" t="s">
        <v>12889</v>
      </c>
      <c r="BI2475" t="s">
        <v>12823</v>
      </c>
      <c r="BJ2475" t="s">
        <v>13613</v>
      </c>
      <c r="BK2475">
        <v>3104</v>
      </c>
      <c r="BL2475" t="s">
        <v>13554</v>
      </c>
      <c r="BM2475" t="s">
        <v>13555</v>
      </c>
    </row>
    <row r="2476" spans="1:65" x14ac:dyDescent="0.25">
      <c r="A2476" s="17" t="s">
        <v>7519</v>
      </c>
      <c r="B2476" s="18">
        <v>1</v>
      </c>
      <c r="C2476" s="19" t="s">
        <v>7527</v>
      </c>
      <c r="D2476" s="20" t="s">
        <v>7521</v>
      </c>
      <c r="E2476" s="20" t="s">
        <v>7522</v>
      </c>
      <c r="F2476" s="21">
        <v>2600401</v>
      </c>
      <c r="G2476" s="20" t="s">
        <v>7528</v>
      </c>
      <c r="H2476" s="22">
        <v>227.4</v>
      </c>
      <c r="I2476" s="22">
        <v>234.59</v>
      </c>
      <c r="J2476" s="22">
        <v>234.59</v>
      </c>
      <c r="K2476" s="22">
        <v>227.4</v>
      </c>
      <c r="L2476" s="22">
        <v>227.4</v>
      </c>
      <c r="M2476" s="23">
        <v>22</v>
      </c>
      <c r="N2476" s="19" t="s">
        <v>44</v>
      </c>
      <c r="O2476" s="22">
        <v>16.760000000000002</v>
      </c>
      <c r="P2476" s="22">
        <v>14.98</v>
      </c>
      <c r="Q2476" s="22">
        <v>50.17</v>
      </c>
      <c r="R2476" s="22">
        <v>33.9</v>
      </c>
      <c r="S2476" s="22">
        <v>0</v>
      </c>
      <c r="T2476" s="22">
        <v>55.8</v>
      </c>
      <c r="U2476" s="22">
        <v>158.26</v>
      </c>
      <c r="V2476" s="22">
        <v>14.53</v>
      </c>
      <c r="W2476" s="22">
        <v>0</v>
      </c>
      <c r="X2476" s="22">
        <v>0</v>
      </c>
      <c r="Y2476" s="22">
        <v>10</v>
      </c>
      <c r="Z2476" s="22">
        <v>44</v>
      </c>
      <c r="AA2476" s="22">
        <v>0</v>
      </c>
      <c r="AB2476" s="22">
        <v>20</v>
      </c>
      <c r="AC2476" s="22">
        <v>0</v>
      </c>
      <c r="AD2476" s="22">
        <v>0.26</v>
      </c>
      <c r="AE2476" s="24">
        <v>74.260000000000005</v>
      </c>
      <c r="AF2476" s="19" t="s">
        <v>65</v>
      </c>
      <c r="AG2476" s="25">
        <v>0.45</v>
      </c>
      <c r="AH2476" s="22">
        <v>47544.98</v>
      </c>
      <c r="AI2476" s="22">
        <v>89931.75</v>
      </c>
      <c r="AJ2476" s="22">
        <v>137476.73000000001</v>
      </c>
      <c r="AK2476" s="21" t="s">
        <v>7529</v>
      </c>
      <c r="AL2476" s="21" t="s">
        <v>5854</v>
      </c>
      <c r="AM2476" s="26" t="s">
        <v>48</v>
      </c>
      <c r="AN2476" s="27">
        <v>0</v>
      </c>
      <c r="AS2476">
        <f t="shared" si="76"/>
        <v>2604</v>
      </c>
      <c r="AT2476" t="str">
        <f t="shared" si="77"/>
        <v>Região Rural da Metrópole de Recife</v>
      </c>
      <c r="BE2476">
        <v>3114808</v>
      </c>
      <c r="BF2476">
        <v>31</v>
      </c>
      <c r="BG2476" t="s">
        <v>12888</v>
      </c>
      <c r="BH2476" t="s">
        <v>12889</v>
      </c>
      <c r="BI2476" t="s">
        <v>12823</v>
      </c>
      <c r="BJ2476" t="s">
        <v>13614</v>
      </c>
      <c r="BK2476">
        <v>3104</v>
      </c>
      <c r="BL2476" t="s">
        <v>13554</v>
      </c>
      <c r="BM2476" t="s">
        <v>13555</v>
      </c>
    </row>
    <row r="2477" spans="1:65" x14ac:dyDescent="0.25">
      <c r="A2477" s="17" t="s">
        <v>7519</v>
      </c>
      <c r="B2477" s="18">
        <v>1</v>
      </c>
      <c r="C2477" s="19" t="s">
        <v>7530</v>
      </c>
      <c r="D2477" s="20" t="s">
        <v>7521</v>
      </c>
      <c r="E2477" s="20" t="s">
        <v>7522</v>
      </c>
      <c r="F2477" s="21">
        <v>2600401</v>
      </c>
      <c r="G2477" s="20" t="s">
        <v>7531</v>
      </c>
      <c r="H2477" s="22">
        <v>1250</v>
      </c>
      <c r="I2477" s="22">
        <v>1241.7</v>
      </c>
      <c r="J2477" s="22">
        <v>1255.6081999999999</v>
      </c>
      <c r="K2477" s="22">
        <v>1250</v>
      </c>
      <c r="L2477" s="22">
        <v>1241.7682</v>
      </c>
      <c r="M2477" s="23">
        <v>94</v>
      </c>
      <c r="N2477" s="19" t="s">
        <v>44</v>
      </c>
      <c r="O2477" s="22">
        <v>88.69</v>
      </c>
      <c r="P2477" s="22">
        <v>46.73</v>
      </c>
      <c r="Q2477" s="22">
        <v>64.47</v>
      </c>
      <c r="R2477" s="22">
        <v>148.7944</v>
      </c>
      <c r="S2477" s="22">
        <v>1.0000000000000001E-5</v>
      </c>
      <c r="T2477" s="22">
        <v>467.88839999999999</v>
      </c>
      <c r="U2477" s="22">
        <v>533.35199999999998</v>
      </c>
      <c r="V2477" s="22">
        <v>91.733400000000003</v>
      </c>
      <c r="W2477" s="22">
        <v>1E-3</v>
      </c>
      <c r="X2477" s="22">
        <v>1E-3</v>
      </c>
      <c r="Y2477" s="22">
        <v>20</v>
      </c>
      <c r="Z2477" s="22">
        <v>30</v>
      </c>
      <c r="AA2477" s="22">
        <v>5</v>
      </c>
      <c r="AB2477" s="22">
        <v>30</v>
      </c>
      <c r="AC2477" s="22">
        <v>12</v>
      </c>
      <c r="AD2477" s="22">
        <v>3</v>
      </c>
      <c r="AE2477" s="24">
        <v>100.002</v>
      </c>
      <c r="AF2477" s="19" t="s">
        <v>44</v>
      </c>
      <c r="AG2477" s="25">
        <v>0.55700000000000005</v>
      </c>
      <c r="AH2477" s="22">
        <v>992905.87</v>
      </c>
      <c r="AI2477" s="22">
        <v>2432920.58</v>
      </c>
      <c r="AJ2477" s="22">
        <v>3425826.45</v>
      </c>
      <c r="AK2477" s="21" t="s">
        <v>3389</v>
      </c>
      <c r="AL2477" s="21" t="s">
        <v>728</v>
      </c>
      <c r="AM2477" s="26" t="s">
        <v>48</v>
      </c>
      <c r="AN2477" s="27">
        <v>0</v>
      </c>
      <c r="AS2477">
        <f t="shared" si="76"/>
        <v>2604</v>
      </c>
      <c r="AT2477" t="str">
        <f t="shared" si="77"/>
        <v>Região Rural da Metrópole de Recife</v>
      </c>
      <c r="BE2477">
        <v>3114907</v>
      </c>
      <c r="BF2477">
        <v>31</v>
      </c>
      <c r="BG2477" t="s">
        <v>12888</v>
      </c>
      <c r="BH2477" t="s">
        <v>12889</v>
      </c>
      <c r="BI2477" t="s">
        <v>12823</v>
      </c>
      <c r="BJ2477" t="s">
        <v>13615</v>
      </c>
      <c r="BK2477">
        <v>3104</v>
      </c>
      <c r="BL2477" t="s">
        <v>13554</v>
      </c>
      <c r="BM2477" t="s">
        <v>13555</v>
      </c>
    </row>
    <row r="2478" spans="1:65" x14ac:dyDescent="0.25">
      <c r="A2478" s="17" t="s">
        <v>7519</v>
      </c>
      <c r="B2478" s="18">
        <v>1</v>
      </c>
      <c r="C2478" s="19" t="s">
        <v>7532</v>
      </c>
      <c r="D2478" s="20" t="s">
        <v>7521</v>
      </c>
      <c r="E2478" s="20" t="s">
        <v>7522</v>
      </c>
      <c r="F2478" s="21">
        <v>2600401</v>
      </c>
      <c r="G2478" s="20" t="s">
        <v>7533</v>
      </c>
      <c r="H2478" s="22">
        <v>829.94209999999998</v>
      </c>
      <c r="I2478" s="22">
        <v>829.94209999999998</v>
      </c>
      <c r="J2478" s="22">
        <v>852.19290000000001</v>
      </c>
      <c r="K2478" s="22">
        <v>829.94209999999998</v>
      </c>
      <c r="L2478" s="22">
        <v>829.94209999999998</v>
      </c>
      <c r="M2478" s="23">
        <v>100</v>
      </c>
      <c r="N2478" s="19" t="s">
        <v>44</v>
      </c>
      <c r="O2478" s="22">
        <v>60.87</v>
      </c>
      <c r="P2478" s="22">
        <v>56.87</v>
      </c>
      <c r="Q2478" s="22">
        <v>100</v>
      </c>
      <c r="R2478" s="22">
        <v>23.415600000000001</v>
      </c>
      <c r="S2478" s="22">
        <v>0</v>
      </c>
      <c r="T2478" s="22">
        <v>456.20389999999998</v>
      </c>
      <c r="U2478" s="22">
        <v>345.92880000000002</v>
      </c>
      <c r="V2478" s="22">
        <v>26.644600000000001</v>
      </c>
      <c r="W2478" s="22">
        <v>0</v>
      </c>
      <c r="X2478" s="22">
        <v>4</v>
      </c>
      <c r="Y2478" s="22">
        <v>15</v>
      </c>
      <c r="Z2478" s="22">
        <v>40</v>
      </c>
      <c r="AA2478" s="22">
        <v>0</v>
      </c>
      <c r="AB2478" s="22">
        <v>35</v>
      </c>
      <c r="AC2478" s="22">
        <v>0</v>
      </c>
      <c r="AD2478" s="22">
        <v>6</v>
      </c>
      <c r="AE2478" s="24">
        <v>100</v>
      </c>
      <c r="AF2478" s="19" t="s">
        <v>44</v>
      </c>
      <c r="AG2478" s="25">
        <v>0.58499999999999996</v>
      </c>
      <c r="AH2478" s="22">
        <v>391538.55</v>
      </c>
      <c r="AI2478" s="22">
        <v>353007.57</v>
      </c>
      <c r="AJ2478" s="22">
        <v>744546.12</v>
      </c>
      <c r="AK2478" s="21" t="s">
        <v>2078</v>
      </c>
      <c r="AL2478" s="21" t="s">
        <v>1099</v>
      </c>
      <c r="AM2478" s="26" t="s">
        <v>48</v>
      </c>
      <c r="AN2478" s="27">
        <v>0</v>
      </c>
      <c r="AS2478">
        <f t="shared" si="76"/>
        <v>2604</v>
      </c>
      <c r="AT2478" t="str">
        <f t="shared" si="77"/>
        <v>Região Rural da Metrópole de Recife</v>
      </c>
      <c r="BE2478">
        <v>3115300</v>
      </c>
      <c r="BF2478">
        <v>31</v>
      </c>
      <c r="BG2478" t="s">
        <v>12888</v>
      </c>
      <c r="BH2478" t="s">
        <v>12889</v>
      </c>
      <c r="BI2478" t="s">
        <v>12823</v>
      </c>
      <c r="BJ2478" t="s">
        <v>13616</v>
      </c>
      <c r="BK2478">
        <v>3104</v>
      </c>
      <c r="BL2478" t="s">
        <v>13554</v>
      </c>
      <c r="BM2478" t="s">
        <v>13555</v>
      </c>
    </row>
    <row r="2479" spans="1:65" x14ac:dyDescent="0.25">
      <c r="A2479" s="17" t="s">
        <v>7519</v>
      </c>
      <c r="B2479" s="18">
        <v>1</v>
      </c>
      <c r="C2479" s="19" t="s">
        <v>7534</v>
      </c>
      <c r="D2479" s="20" t="s">
        <v>7535</v>
      </c>
      <c r="E2479" s="20" t="s">
        <v>7536</v>
      </c>
      <c r="F2479" s="21">
        <v>2600500</v>
      </c>
      <c r="G2479" s="20" t="s">
        <v>7537</v>
      </c>
      <c r="H2479" s="22">
        <v>242</v>
      </c>
      <c r="I2479" s="22">
        <v>267.3</v>
      </c>
      <c r="J2479" s="22">
        <v>267</v>
      </c>
      <c r="K2479" s="22">
        <v>242</v>
      </c>
      <c r="L2479" s="22">
        <v>242</v>
      </c>
      <c r="M2479" s="23">
        <v>9</v>
      </c>
      <c r="N2479" s="19" t="s">
        <v>44</v>
      </c>
      <c r="O2479" s="22"/>
      <c r="P2479" s="22">
        <v>1E-3</v>
      </c>
      <c r="Q2479" s="22">
        <v>1E-3</v>
      </c>
      <c r="R2479" s="22">
        <v>1.3897999999999999</v>
      </c>
      <c r="S2479" s="22">
        <v>1.0000000000000001E-5</v>
      </c>
      <c r="T2479" s="22">
        <v>104.3656</v>
      </c>
      <c r="U2479" s="22">
        <v>159</v>
      </c>
      <c r="V2479" s="22">
        <v>1.0000000000000001E-5</v>
      </c>
      <c r="W2479" s="22">
        <v>1E-3</v>
      </c>
      <c r="X2479" s="22">
        <v>1E-3</v>
      </c>
      <c r="Y2479" s="22">
        <v>20</v>
      </c>
      <c r="Z2479" s="22">
        <v>30</v>
      </c>
      <c r="AA2479" s="22">
        <v>1E-3</v>
      </c>
      <c r="AB2479" s="22">
        <v>30</v>
      </c>
      <c r="AC2479" s="22">
        <v>20</v>
      </c>
      <c r="AD2479" s="22">
        <v>1E-3</v>
      </c>
      <c r="AE2479" s="24">
        <v>100.00399999999999</v>
      </c>
      <c r="AF2479" s="19" t="s">
        <v>64</v>
      </c>
      <c r="AG2479" s="25">
        <v>0.52200000000000002</v>
      </c>
      <c r="AH2479" s="22">
        <v>36032.639999999999</v>
      </c>
      <c r="AI2479" s="22">
        <v>64697.67</v>
      </c>
      <c r="AJ2479" s="22">
        <v>100730.31</v>
      </c>
      <c r="AK2479" s="21" t="s">
        <v>1547</v>
      </c>
      <c r="AL2479" s="21" t="s">
        <v>3294</v>
      </c>
      <c r="AM2479" s="26" t="s">
        <v>48</v>
      </c>
      <c r="AN2479" s="27">
        <v>0</v>
      </c>
      <c r="AS2479">
        <f t="shared" si="76"/>
        <v>2603</v>
      </c>
      <c r="AT2479" t="str">
        <f t="shared" si="77"/>
        <v>Região Rural da Capital Regional de Caruaru</v>
      </c>
      <c r="BE2479">
        <v>3115409</v>
      </c>
      <c r="BF2479">
        <v>31</v>
      </c>
      <c r="BG2479" t="s">
        <v>12888</v>
      </c>
      <c r="BH2479" t="s">
        <v>12889</v>
      </c>
      <c r="BI2479" t="s">
        <v>12823</v>
      </c>
      <c r="BJ2479" t="s">
        <v>13617</v>
      </c>
      <c r="BK2479">
        <v>3104</v>
      </c>
      <c r="BL2479" t="s">
        <v>13554</v>
      </c>
      <c r="BM2479" t="s">
        <v>13555</v>
      </c>
    </row>
    <row r="2480" spans="1:65" x14ac:dyDescent="0.25">
      <c r="A2480" s="17" t="s">
        <v>7519</v>
      </c>
      <c r="B2480" s="18">
        <v>1</v>
      </c>
      <c r="C2480" s="19" t="s">
        <v>7538</v>
      </c>
      <c r="D2480" s="20" t="s">
        <v>7535</v>
      </c>
      <c r="E2480" s="20" t="s">
        <v>7536</v>
      </c>
      <c r="F2480" s="21">
        <v>2600500</v>
      </c>
      <c r="G2480" s="20" t="s">
        <v>7539</v>
      </c>
      <c r="H2480" s="22">
        <v>1201.4721999999999</v>
      </c>
      <c r="I2480" s="22">
        <v>1201.4721999999999</v>
      </c>
      <c r="J2480" s="22">
        <v>1201.4721999999999</v>
      </c>
      <c r="K2480" s="22">
        <v>1201.4721999999999</v>
      </c>
      <c r="L2480" s="22">
        <v>1201.4721999999999</v>
      </c>
      <c r="M2480" s="23">
        <v>50</v>
      </c>
      <c r="N2480" s="19" t="s">
        <v>44</v>
      </c>
      <c r="O2480" s="22">
        <v>30.04</v>
      </c>
      <c r="P2480" s="22">
        <v>0</v>
      </c>
      <c r="Q2480" s="22">
        <v>0</v>
      </c>
      <c r="R2480" s="22">
        <v>49.8401</v>
      </c>
      <c r="S2480" s="22">
        <v>190.45</v>
      </c>
      <c r="T2480" s="22">
        <v>1134.8486</v>
      </c>
      <c r="U2480" s="22">
        <v>0</v>
      </c>
      <c r="V2480" s="22">
        <v>16.7835</v>
      </c>
      <c r="W2480" s="22">
        <v>0</v>
      </c>
      <c r="X2480" s="22">
        <v>0</v>
      </c>
      <c r="Y2480" s="22">
        <v>0</v>
      </c>
      <c r="Z2480" s="22">
        <v>15</v>
      </c>
      <c r="AA2480" s="22">
        <v>80</v>
      </c>
      <c r="AB2480" s="22">
        <v>5</v>
      </c>
      <c r="AC2480" s="22">
        <v>0</v>
      </c>
      <c r="AD2480" s="22">
        <v>0</v>
      </c>
      <c r="AE2480" s="24">
        <v>100</v>
      </c>
      <c r="AF2480" s="19" t="s">
        <v>65</v>
      </c>
      <c r="AG2480" s="25">
        <v>0.55600000000000005</v>
      </c>
      <c r="AH2480" s="22">
        <v>329568.89</v>
      </c>
      <c r="AI2480" s="22">
        <v>402468.8</v>
      </c>
      <c r="AJ2480" s="22">
        <v>732037.69</v>
      </c>
      <c r="AK2480" s="30" t="s">
        <v>1654</v>
      </c>
      <c r="AL2480" s="21" t="s">
        <v>4659</v>
      </c>
      <c r="AM2480" s="26" t="s">
        <v>48</v>
      </c>
      <c r="AN2480" s="27">
        <v>0</v>
      </c>
      <c r="AS2480">
        <f t="shared" si="76"/>
        <v>2603</v>
      </c>
      <c r="AT2480" t="str">
        <f t="shared" si="77"/>
        <v>Região Rural da Capital Regional de Caruaru</v>
      </c>
      <c r="BE2480">
        <v>3115904</v>
      </c>
      <c r="BF2480">
        <v>31</v>
      </c>
      <c r="BG2480" t="s">
        <v>12888</v>
      </c>
      <c r="BH2480" t="s">
        <v>12889</v>
      </c>
      <c r="BI2480" t="s">
        <v>12823</v>
      </c>
      <c r="BJ2480" t="s">
        <v>13618</v>
      </c>
      <c r="BK2480">
        <v>3104</v>
      </c>
      <c r="BL2480" t="s">
        <v>13554</v>
      </c>
      <c r="BM2480" t="s">
        <v>13555</v>
      </c>
    </row>
    <row r="2481" spans="1:65" x14ac:dyDescent="0.25">
      <c r="A2481" s="17" t="s">
        <v>7519</v>
      </c>
      <c r="B2481" s="18">
        <v>1</v>
      </c>
      <c r="C2481" s="19" t="s">
        <v>7540</v>
      </c>
      <c r="D2481" s="20" t="s">
        <v>7535</v>
      </c>
      <c r="E2481" s="20" t="s">
        <v>7536</v>
      </c>
      <c r="F2481" s="21">
        <v>2600500</v>
      </c>
      <c r="G2481" s="20" t="s">
        <v>5622</v>
      </c>
      <c r="H2481" s="22">
        <v>1200</v>
      </c>
      <c r="I2481" s="22">
        <v>1.0000000000000001E-5</v>
      </c>
      <c r="J2481" s="22">
        <v>829.22979999999995</v>
      </c>
      <c r="K2481" s="22">
        <v>1200</v>
      </c>
      <c r="L2481" s="22">
        <v>829.22979999999995</v>
      </c>
      <c r="M2481" s="23">
        <v>36</v>
      </c>
      <c r="N2481" s="19" t="s">
        <v>44</v>
      </c>
      <c r="O2481" s="22">
        <v>20.73</v>
      </c>
      <c r="P2481" s="22">
        <v>39.299999999999997</v>
      </c>
      <c r="Q2481" s="22">
        <v>69.56</v>
      </c>
      <c r="R2481" s="22">
        <v>53.39</v>
      </c>
      <c r="S2481" s="22">
        <v>165.84</v>
      </c>
      <c r="T2481" s="29">
        <v>760.78290000000004</v>
      </c>
      <c r="U2481" s="22">
        <v>1.0000000000000001E-5</v>
      </c>
      <c r="V2481" s="22">
        <v>760.78290000000004</v>
      </c>
      <c r="W2481" s="22">
        <v>1E-3</v>
      </c>
      <c r="X2481" s="22">
        <v>1E-3</v>
      </c>
      <c r="Y2481" s="22">
        <v>1E-3</v>
      </c>
      <c r="Z2481" s="22">
        <v>63</v>
      </c>
      <c r="AA2481" s="22">
        <v>37</v>
      </c>
      <c r="AB2481" s="22">
        <v>1E-3</v>
      </c>
      <c r="AC2481" s="22">
        <v>1E-3</v>
      </c>
      <c r="AD2481" s="22">
        <v>1E-3</v>
      </c>
      <c r="AE2481" s="24">
        <v>100.00600000000001</v>
      </c>
      <c r="AF2481" s="19" t="s">
        <v>65</v>
      </c>
      <c r="AG2481" s="25">
        <v>0.41299999999999998</v>
      </c>
      <c r="AH2481" s="22">
        <v>525002.43999999994</v>
      </c>
      <c r="AI2481" s="22">
        <v>118497.56</v>
      </c>
      <c r="AJ2481" s="22">
        <v>643500</v>
      </c>
      <c r="AK2481" s="21" t="s">
        <v>6354</v>
      </c>
      <c r="AL2481" s="21" t="s">
        <v>7541</v>
      </c>
      <c r="AM2481" s="26" t="s">
        <v>48</v>
      </c>
      <c r="AN2481" s="27">
        <v>0</v>
      </c>
      <c r="AS2481">
        <f t="shared" si="76"/>
        <v>2603</v>
      </c>
      <c r="AT2481" t="str">
        <f t="shared" si="77"/>
        <v>Região Rural da Capital Regional de Caruaru</v>
      </c>
      <c r="BE2481">
        <v>3116209</v>
      </c>
      <c r="BF2481">
        <v>31</v>
      </c>
      <c r="BG2481" t="s">
        <v>12888</v>
      </c>
      <c r="BH2481" t="s">
        <v>12889</v>
      </c>
      <c r="BI2481" t="s">
        <v>12823</v>
      </c>
      <c r="BJ2481" t="s">
        <v>13619</v>
      </c>
      <c r="BK2481">
        <v>3104</v>
      </c>
      <c r="BL2481" t="s">
        <v>13554</v>
      </c>
      <c r="BM2481" t="s">
        <v>13555</v>
      </c>
    </row>
    <row r="2482" spans="1:65" x14ac:dyDescent="0.25">
      <c r="A2482" s="17" t="s">
        <v>7519</v>
      </c>
      <c r="B2482" s="18">
        <v>1</v>
      </c>
      <c r="C2482" s="19" t="s">
        <v>7542</v>
      </c>
      <c r="D2482" s="20" t="s">
        <v>7535</v>
      </c>
      <c r="E2482" s="20" t="s">
        <v>7536</v>
      </c>
      <c r="F2482" s="21">
        <v>2600500</v>
      </c>
      <c r="G2482" s="20" t="s">
        <v>7543</v>
      </c>
      <c r="H2482" s="22">
        <v>2105</v>
      </c>
      <c r="I2482" s="22">
        <v>1072.5</v>
      </c>
      <c r="J2482" s="22">
        <v>1072.5319</v>
      </c>
      <c r="K2482" s="22">
        <v>2105</v>
      </c>
      <c r="L2482" s="22">
        <v>461.69619999999998</v>
      </c>
      <c r="M2482" s="23">
        <v>38</v>
      </c>
      <c r="N2482" s="19" t="s">
        <v>44</v>
      </c>
      <c r="O2482" s="22">
        <v>26.81</v>
      </c>
      <c r="P2482" s="22">
        <v>16.399999999999999</v>
      </c>
      <c r="Q2482" s="22">
        <v>69.599999999999994</v>
      </c>
      <c r="R2482" s="22">
        <v>89.173100000000005</v>
      </c>
      <c r="S2482" s="22">
        <v>214.50640000000001</v>
      </c>
      <c r="T2482" s="22">
        <v>691.9</v>
      </c>
      <c r="U2482" s="22">
        <v>1.0000000000000001E-5</v>
      </c>
      <c r="V2482" s="22">
        <v>380.62650000000002</v>
      </c>
      <c r="W2482" s="22">
        <v>1E-3</v>
      </c>
      <c r="X2482" s="22">
        <v>1E-3</v>
      </c>
      <c r="Y2482" s="22">
        <v>5</v>
      </c>
      <c r="Z2482" s="22">
        <v>70</v>
      </c>
      <c r="AA2482" s="22">
        <v>1E-3</v>
      </c>
      <c r="AB2482" s="22">
        <v>20</v>
      </c>
      <c r="AC2482" s="22">
        <v>5</v>
      </c>
      <c r="AD2482" s="22">
        <v>0</v>
      </c>
      <c r="AE2482" s="24">
        <v>100.003</v>
      </c>
      <c r="AF2482" s="19" t="s">
        <v>64</v>
      </c>
      <c r="AG2482" s="25">
        <v>0.52</v>
      </c>
      <c r="AH2482" s="22">
        <v>301216.37</v>
      </c>
      <c r="AI2482" s="22">
        <v>282858.83</v>
      </c>
      <c r="AJ2482" s="22">
        <v>584075.19999999995</v>
      </c>
      <c r="AK2482" s="30" t="s">
        <v>259</v>
      </c>
      <c r="AL2482" s="21" t="s">
        <v>5920</v>
      </c>
      <c r="AM2482" s="26" t="s">
        <v>48</v>
      </c>
      <c r="AN2482" s="27">
        <v>0</v>
      </c>
      <c r="AS2482">
        <f t="shared" si="76"/>
        <v>2603</v>
      </c>
      <c r="AT2482" t="str">
        <f t="shared" si="77"/>
        <v>Região Rural da Capital Regional de Caruaru</v>
      </c>
      <c r="BE2482">
        <v>3116308</v>
      </c>
      <c r="BF2482">
        <v>31</v>
      </c>
      <c r="BG2482" t="s">
        <v>12888</v>
      </c>
      <c r="BH2482" t="s">
        <v>12889</v>
      </c>
      <c r="BI2482" t="s">
        <v>12823</v>
      </c>
      <c r="BJ2482" t="s">
        <v>13620</v>
      </c>
      <c r="BK2482">
        <v>3104</v>
      </c>
      <c r="BL2482" t="s">
        <v>13554</v>
      </c>
      <c r="BM2482" t="s">
        <v>13555</v>
      </c>
    </row>
    <row r="2483" spans="1:65" x14ac:dyDescent="0.25">
      <c r="A2483" s="17" t="s">
        <v>7519</v>
      </c>
      <c r="B2483" s="18">
        <v>1</v>
      </c>
      <c r="C2483" s="19" t="s">
        <v>7544</v>
      </c>
      <c r="D2483" s="20" t="s">
        <v>7535</v>
      </c>
      <c r="E2483" s="20" t="s">
        <v>7536</v>
      </c>
      <c r="F2483" s="21">
        <v>2600500</v>
      </c>
      <c r="G2483" s="20" t="s">
        <v>7545</v>
      </c>
      <c r="H2483" s="22">
        <v>361</v>
      </c>
      <c r="I2483" s="22">
        <v>352.3329</v>
      </c>
      <c r="J2483" s="22">
        <v>352.3329</v>
      </c>
      <c r="K2483" s="22">
        <v>361</v>
      </c>
      <c r="L2483" s="22">
        <v>352.3329</v>
      </c>
      <c r="M2483" s="23">
        <v>14</v>
      </c>
      <c r="N2483" s="19" t="s">
        <v>44</v>
      </c>
      <c r="O2483" s="22">
        <v>8.8000000000000007</v>
      </c>
      <c r="P2483" s="22">
        <v>45.1</v>
      </c>
      <c r="Q2483" s="22">
        <v>100</v>
      </c>
      <c r="R2483" s="22">
        <v>15.6487</v>
      </c>
      <c r="S2483" s="22">
        <v>0</v>
      </c>
      <c r="T2483" s="22">
        <v>0</v>
      </c>
      <c r="U2483" s="22">
        <v>168.7406</v>
      </c>
      <c r="V2483" s="22">
        <v>168.7406</v>
      </c>
      <c r="W2483" s="22"/>
      <c r="X2483" s="22">
        <v>1E-3</v>
      </c>
      <c r="Y2483" s="22">
        <v>0</v>
      </c>
      <c r="Z2483" s="22">
        <v>65</v>
      </c>
      <c r="AA2483" s="22">
        <v>35</v>
      </c>
      <c r="AB2483" s="22">
        <v>0</v>
      </c>
      <c r="AC2483" s="22">
        <v>0</v>
      </c>
      <c r="AD2483" s="22">
        <v>0</v>
      </c>
      <c r="AE2483" s="24"/>
      <c r="AF2483" s="19" t="s">
        <v>65</v>
      </c>
      <c r="AG2483" s="25">
        <v>0.52200000000000002</v>
      </c>
      <c r="AH2483" s="22">
        <v>49631.199999999997</v>
      </c>
      <c r="AI2483" s="22">
        <v>168898.5</v>
      </c>
      <c r="AJ2483" s="22">
        <v>218529.7</v>
      </c>
      <c r="AK2483" s="21" t="s">
        <v>1716</v>
      </c>
      <c r="AL2483" s="21" t="s">
        <v>7546</v>
      </c>
      <c r="AM2483" s="26" t="s">
        <v>48</v>
      </c>
      <c r="AN2483" s="27">
        <v>0</v>
      </c>
      <c r="AS2483">
        <f t="shared" si="76"/>
        <v>2603</v>
      </c>
      <c r="AT2483" t="str">
        <f t="shared" si="77"/>
        <v>Região Rural da Capital Regional de Caruaru</v>
      </c>
      <c r="BE2483">
        <v>3116704</v>
      </c>
      <c r="BF2483">
        <v>31</v>
      </c>
      <c r="BG2483" t="s">
        <v>12888</v>
      </c>
      <c r="BH2483" t="s">
        <v>12889</v>
      </c>
      <c r="BI2483" t="s">
        <v>12823</v>
      </c>
      <c r="BJ2483" t="s">
        <v>13621</v>
      </c>
      <c r="BK2483">
        <v>3104</v>
      </c>
      <c r="BL2483" t="s">
        <v>13554</v>
      </c>
      <c r="BM2483" t="s">
        <v>13555</v>
      </c>
    </row>
    <row r="2484" spans="1:65" x14ac:dyDescent="0.25">
      <c r="A2484" s="17" t="s">
        <v>7519</v>
      </c>
      <c r="B2484" s="18">
        <v>1</v>
      </c>
      <c r="C2484" s="19" t="s">
        <v>7547</v>
      </c>
      <c r="D2484" s="20" t="s">
        <v>7535</v>
      </c>
      <c r="E2484" s="20" t="s">
        <v>7536</v>
      </c>
      <c r="F2484" s="21">
        <v>2600500</v>
      </c>
      <c r="G2484" s="20" t="s">
        <v>7548</v>
      </c>
      <c r="H2484" s="22">
        <v>1300</v>
      </c>
      <c r="I2484" s="22">
        <v>1300</v>
      </c>
      <c r="J2484" s="22">
        <v>823.43</v>
      </c>
      <c r="K2484" s="22">
        <v>1300</v>
      </c>
      <c r="L2484" s="22">
        <v>823.43</v>
      </c>
      <c r="M2484" s="23">
        <v>34</v>
      </c>
      <c r="N2484" s="19" t="s">
        <v>44</v>
      </c>
      <c r="O2484" s="22">
        <v>20.58</v>
      </c>
      <c r="P2484" s="22">
        <v>15.07</v>
      </c>
      <c r="Q2484" s="22">
        <v>80.760000000000005</v>
      </c>
      <c r="R2484" s="22">
        <v>17.0533</v>
      </c>
      <c r="S2484" s="22">
        <v>1.0000000000000001E-5</v>
      </c>
      <c r="T2484" s="22">
        <v>769.65430000000003</v>
      </c>
      <c r="U2484" s="22">
        <v>1.0000000000000001E-5</v>
      </c>
      <c r="V2484" s="22">
        <v>36.720599999999997</v>
      </c>
      <c r="W2484" s="22">
        <v>1E-3</v>
      </c>
      <c r="X2484" s="22">
        <v>1E-3</v>
      </c>
      <c r="Y2484" s="22">
        <v>1E-3</v>
      </c>
      <c r="Z2484" s="22">
        <v>15</v>
      </c>
      <c r="AA2484" s="22">
        <v>1E-3</v>
      </c>
      <c r="AB2484" s="22">
        <v>80</v>
      </c>
      <c r="AC2484" s="22">
        <v>5</v>
      </c>
      <c r="AD2484" s="22">
        <v>1E-3</v>
      </c>
      <c r="AE2484" s="24">
        <v>100.00500000000001</v>
      </c>
      <c r="AF2484" s="19" t="s">
        <v>57</v>
      </c>
      <c r="AG2484" s="25">
        <v>0.33100000000000002</v>
      </c>
      <c r="AH2484" s="22">
        <v>267396.14</v>
      </c>
      <c r="AI2484" s="22">
        <v>189513.95</v>
      </c>
      <c r="AJ2484" s="22">
        <v>456910.09</v>
      </c>
      <c r="AK2484" s="21" t="s">
        <v>4435</v>
      </c>
      <c r="AL2484" s="21" t="s">
        <v>7549</v>
      </c>
      <c r="AM2484" s="26" t="s">
        <v>48</v>
      </c>
      <c r="AN2484" s="27">
        <v>0</v>
      </c>
      <c r="AS2484">
        <f t="shared" si="76"/>
        <v>2603</v>
      </c>
      <c r="AT2484" t="str">
        <f t="shared" si="77"/>
        <v>Região Rural da Capital Regional de Caruaru</v>
      </c>
      <c r="BE2484">
        <v>3118007</v>
      </c>
      <c r="BF2484">
        <v>31</v>
      </c>
      <c r="BG2484" t="s">
        <v>12888</v>
      </c>
      <c r="BH2484" t="s">
        <v>12889</v>
      </c>
      <c r="BI2484" t="s">
        <v>12823</v>
      </c>
      <c r="BJ2484" t="s">
        <v>13622</v>
      </c>
      <c r="BK2484">
        <v>3104</v>
      </c>
      <c r="BL2484" t="s">
        <v>13554</v>
      </c>
      <c r="BM2484" t="s">
        <v>13555</v>
      </c>
    </row>
    <row r="2485" spans="1:65" x14ac:dyDescent="0.25">
      <c r="A2485" s="17" t="s">
        <v>7519</v>
      </c>
      <c r="B2485" s="18">
        <v>1</v>
      </c>
      <c r="C2485" s="19" t="s">
        <v>7550</v>
      </c>
      <c r="D2485" s="20" t="s">
        <v>7535</v>
      </c>
      <c r="E2485" s="20" t="s">
        <v>7536</v>
      </c>
      <c r="F2485" s="21">
        <v>2600500</v>
      </c>
      <c r="G2485" s="20" t="s">
        <v>2083</v>
      </c>
      <c r="H2485" s="22">
        <v>665</v>
      </c>
      <c r="I2485" s="22">
        <v>665</v>
      </c>
      <c r="J2485" s="22">
        <v>634</v>
      </c>
      <c r="K2485" s="22">
        <v>665</v>
      </c>
      <c r="L2485" s="22">
        <v>634.45000000000005</v>
      </c>
      <c r="M2485" s="23">
        <v>20</v>
      </c>
      <c r="N2485" s="19" t="s">
        <v>44</v>
      </c>
      <c r="O2485" s="22">
        <v>15.86</v>
      </c>
      <c r="P2485" s="22">
        <v>35.840000000000003</v>
      </c>
      <c r="Q2485" s="22">
        <v>71.239999999999995</v>
      </c>
      <c r="R2485" s="22">
        <v>19.627199999999998</v>
      </c>
      <c r="S2485" s="22">
        <v>1.0000000000000001E-5</v>
      </c>
      <c r="T2485" s="22">
        <v>364.0813</v>
      </c>
      <c r="U2485" s="22">
        <v>237.15309999999999</v>
      </c>
      <c r="V2485" s="22">
        <v>13.5884</v>
      </c>
      <c r="W2485" s="22">
        <v>1E-3</v>
      </c>
      <c r="X2485" s="22">
        <v>1E-3</v>
      </c>
      <c r="Y2485" s="22">
        <v>1E-3</v>
      </c>
      <c r="Z2485" s="22">
        <v>15</v>
      </c>
      <c r="AA2485" s="22">
        <v>1E-3</v>
      </c>
      <c r="AB2485" s="22">
        <v>80</v>
      </c>
      <c r="AC2485" s="22">
        <v>5</v>
      </c>
      <c r="AD2485" s="22">
        <v>1E-3</v>
      </c>
      <c r="AE2485" s="24">
        <v>100.00500000000001</v>
      </c>
      <c r="AF2485" s="19" t="s">
        <v>57</v>
      </c>
      <c r="AG2485" s="25">
        <v>0.33100000000000002</v>
      </c>
      <c r="AH2485" s="22">
        <v>88773</v>
      </c>
      <c r="AI2485" s="22">
        <v>188780.75</v>
      </c>
      <c r="AJ2485" s="22">
        <v>277553.75</v>
      </c>
      <c r="AK2485" s="21" t="s">
        <v>3498</v>
      </c>
      <c r="AL2485" s="21" t="s">
        <v>1990</v>
      </c>
      <c r="AM2485" s="26" t="s">
        <v>48</v>
      </c>
      <c r="AN2485" s="27">
        <v>0</v>
      </c>
      <c r="AS2485">
        <f t="shared" si="76"/>
        <v>2603</v>
      </c>
      <c r="AT2485" t="str">
        <f t="shared" si="77"/>
        <v>Região Rural da Capital Regional de Caruaru</v>
      </c>
      <c r="BE2485">
        <v>3118304</v>
      </c>
      <c r="BF2485">
        <v>31</v>
      </c>
      <c r="BG2485" t="s">
        <v>12888</v>
      </c>
      <c r="BH2485" t="s">
        <v>12889</v>
      </c>
      <c r="BI2485" t="s">
        <v>12823</v>
      </c>
      <c r="BJ2485" t="s">
        <v>13623</v>
      </c>
      <c r="BK2485">
        <v>3104</v>
      </c>
      <c r="BL2485" t="s">
        <v>13554</v>
      </c>
      <c r="BM2485" t="s">
        <v>13555</v>
      </c>
    </row>
    <row r="2486" spans="1:65" x14ac:dyDescent="0.25">
      <c r="A2486" s="17" t="s">
        <v>7519</v>
      </c>
      <c r="B2486" s="18">
        <v>1</v>
      </c>
      <c r="C2486" s="19" t="s">
        <v>7551</v>
      </c>
      <c r="D2486" s="20" t="s">
        <v>7535</v>
      </c>
      <c r="E2486" s="20" t="s">
        <v>7536</v>
      </c>
      <c r="F2486" s="21">
        <v>2600500</v>
      </c>
      <c r="G2486" s="20" t="s">
        <v>7552</v>
      </c>
      <c r="H2486" s="22">
        <v>1023</v>
      </c>
      <c r="I2486" s="22">
        <v>1023</v>
      </c>
      <c r="J2486" s="22">
        <v>1248.3249000000001</v>
      </c>
      <c r="K2486" s="22">
        <v>1023</v>
      </c>
      <c r="L2486" s="22">
        <v>1023</v>
      </c>
      <c r="M2486" s="23">
        <v>28</v>
      </c>
      <c r="N2486" s="19" t="s">
        <v>365</v>
      </c>
      <c r="O2486" s="22">
        <v>31.2</v>
      </c>
      <c r="P2486" s="22">
        <v>1E-3</v>
      </c>
      <c r="Q2486" s="22">
        <v>1E-3</v>
      </c>
      <c r="R2486" s="22">
        <v>39.081800000000001</v>
      </c>
      <c r="S2486" s="22">
        <v>1.0000000000000001E-5</v>
      </c>
      <c r="T2486" s="22">
        <v>1.0000000000000001E-5</v>
      </c>
      <c r="U2486" s="22">
        <v>1181.4914000000001</v>
      </c>
      <c r="V2486" s="22">
        <v>27.7517</v>
      </c>
      <c r="W2486" s="22">
        <v>1E-3</v>
      </c>
      <c r="X2486" s="22">
        <v>1E-3</v>
      </c>
      <c r="Y2486" s="22">
        <v>1E-3</v>
      </c>
      <c r="Z2486" s="22">
        <v>94</v>
      </c>
      <c r="AA2486" s="22">
        <v>4</v>
      </c>
      <c r="AB2486" s="22">
        <v>1E-3</v>
      </c>
      <c r="AC2486" s="22">
        <v>1E-3</v>
      </c>
      <c r="AD2486" s="22">
        <v>2</v>
      </c>
      <c r="AE2486" s="24">
        <v>100.00500000000001</v>
      </c>
      <c r="AF2486" s="19" t="s">
        <v>65</v>
      </c>
      <c r="AG2486" s="25">
        <v>0.51400000000000001</v>
      </c>
      <c r="AH2486" s="22">
        <v>28681.91</v>
      </c>
      <c r="AI2486" s="22">
        <v>378510.11</v>
      </c>
      <c r="AJ2486" s="22">
        <v>407192.01999999996</v>
      </c>
      <c r="AK2486" s="21" t="s">
        <v>1716</v>
      </c>
      <c r="AL2486" s="21" t="s">
        <v>7553</v>
      </c>
      <c r="AM2486" s="26" t="s">
        <v>48</v>
      </c>
      <c r="AN2486" s="27">
        <v>0</v>
      </c>
      <c r="AS2486">
        <f t="shared" si="76"/>
        <v>2603</v>
      </c>
      <c r="AT2486" t="str">
        <f t="shared" si="77"/>
        <v>Região Rural da Capital Regional de Caruaru</v>
      </c>
      <c r="BE2486">
        <v>3119609</v>
      </c>
      <c r="BF2486">
        <v>31</v>
      </c>
      <c r="BG2486" t="s">
        <v>12888</v>
      </c>
      <c r="BH2486" t="s">
        <v>12889</v>
      </c>
      <c r="BI2486" t="s">
        <v>12823</v>
      </c>
      <c r="BJ2486" t="s">
        <v>13624</v>
      </c>
      <c r="BK2486">
        <v>3104</v>
      </c>
      <c r="BL2486" t="s">
        <v>13554</v>
      </c>
      <c r="BM2486" t="s">
        <v>13555</v>
      </c>
    </row>
    <row r="2487" spans="1:65" x14ac:dyDescent="0.25">
      <c r="A2487" s="17" t="s">
        <v>7519</v>
      </c>
      <c r="B2487" s="18">
        <v>1</v>
      </c>
      <c r="C2487" s="19" t="s">
        <v>7554</v>
      </c>
      <c r="D2487" s="20" t="s">
        <v>7535</v>
      </c>
      <c r="E2487" s="20" t="s">
        <v>7536</v>
      </c>
      <c r="F2487" s="21">
        <v>2600500</v>
      </c>
      <c r="G2487" s="20" t="s">
        <v>7555</v>
      </c>
      <c r="H2487" s="22">
        <v>684.6</v>
      </c>
      <c r="I2487" s="22">
        <v>684.6</v>
      </c>
      <c r="J2487" s="22">
        <v>515.54999999999995</v>
      </c>
      <c r="K2487" s="22">
        <v>684.6</v>
      </c>
      <c r="L2487" s="22">
        <v>515.54999999999995</v>
      </c>
      <c r="M2487" s="23">
        <v>12</v>
      </c>
      <c r="N2487" s="19" t="s">
        <v>44</v>
      </c>
      <c r="O2487" s="22">
        <v>12.88</v>
      </c>
      <c r="P2487" s="22">
        <v>32.9</v>
      </c>
      <c r="Q2487" s="22">
        <v>69.599999999999994</v>
      </c>
      <c r="R2487" s="22">
        <v>30.7089</v>
      </c>
      <c r="S2487" s="22">
        <v>1.0000000000000001E-5</v>
      </c>
      <c r="T2487" s="22">
        <v>469.84949999999998</v>
      </c>
      <c r="U2487" s="22">
        <v>1.0000000000000001E-5</v>
      </c>
      <c r="V2487" s="22">
        <v>14.9962</v>
      </c>
      <c r="W2487" s="22">
        <v>1E-3</v>
      </c>
      <c r="X2487" s="22">
        <v>1E-3</v>
      </c>
      <c r="Y2487" s="22">
        <v>1E-3</v>
      </c>
      <c r="Z2487" s="22">
        <v>1E-3</v>
      </c>
      <c r="AA2487" s="22">
        <v>1E-3</v>
      </c>
      <c r="AB2487" s="22">
        <v>70</v>
      </c>
      <c r="AC2487" s="22">
        <v>15</v>
      </c>
      <c r="AD2487" s="22">
        <v>15</v>
      </c>
      <c r="AE2487" s="24">
        <v>100.005</v>
      </c>
      <c r="AF2487" s="19" t="s">
        <v>65</v>
      </c>
      <c r="AG2487" s="25">
        <v>0.35299999999999998</v>
      </c>
      <c r="AH2487" s="22">
        <v>199145.2</v>
      </c>
      <c r="AI2487" s="22">
        <v>95154.23</v>
      </c>
      <c r="AJ2487" s="22">
        <v>294299.43</v>
      </c>
      <c r="AK2487" s="21" t="s">
        <v>308</v>
      </c>
      <c r="AL2487" s="21" t="s">
        <v>7556</v>
      </c>
      <c r="AM2487" s="26" t="s">
        <v>48</v>
      </c>
      <c r="AN2487" s="27">
        <v>0</v>
      </c>
      <c r="AS2487">
        <f t="shared" si="76"/>
        <v>2603</v>
      </c>
      <c r="AT2487" t="str">
        <f t="shared" si="77"/>
        <v>Região Rural da Capital Regional de Caruaru</v>
      </c>
      <c r="BE2487">
        <v>3119708</v>
      </c>
      <c r="BF2487">
        <v>31</v>
      </c>
      <c r="BG2487" t="s">
        <v>12888</v>
      </c>
      <c r="BH2487" t="s">
        <v>12889</v>
      </c>
      <c r="BI2487" t="s">
        <v>12823</v>
      </c>
      <c r="BJ2487" t="s">
        <v>13625</v>
      </c>
      <c r="BK2487">
        <v>3104</v>
      </c>
      <c r="BL2487" t="s">
        <v>13554</v>
      </c>
      <c r="BM2487" t="s">
        <v>13555</v>
      </c>
    </row>
    <row r="2488" spans="1:65" x14ac:dyDescent="0.25">
      <c r="A2488" s="17" t="s">
        <v>7519</v>
      </c>
      <c r="B2488" s="18">
        <v>1</v>
      </c>
      <c r="C2488" s="19" t="s">
        <v>7557</v>
      </c>
      <c r="D2488" s="20" t="s">
        <v>7535</v>
      </c>
      <c r="E2488" s="20" t="s">
        <v>7536</v>
      </c>
      <c r="F2488" s="21">
        <v>2600500</v>
      </c>
      <c r="G2488" s="20" t="s">
        <v>7558</v>
      </c>
      <c r="H2488" s="22">
        <v>228.5</v>
      </c>
      <c r="I2488" s="22">
        <v>228.5</v>
      </c>
      <c r="J2488" s="22">
        <v>161.97999999999999</v>
      </c>
      <c r="K2488" s="22">
        <v>228.5</v>
      </c>
      <c r="L2488" s="22">
        <v>161.97999999999999</v>
      </c>
      <c r="M2488" s="23">
        <v>4</v>
      </c>
      <c r="N2488" s="19" t="s">
        <v>44</v>
      </c>
      <c r="O2488" s="22">
        <v>4.04</v>
      </c>
      <c r="P2488" s="22">
        <v>1E-3</v>
      </c>
      <c r="Q2488" s="22">
        <v>1E-3</v>
      </c>
      <c r="R2488" s="22">
        <v>37.090800000000002</v>
      </c>
      <c r="S2488" s="22">
        <v>1.0000000000000001E-5</v>
      </c>
      <c r="T2488" s="22">
        <v>18.899100000000001</v>
      </c>
      <c r="U2488" s="22">
        <v>98.135000000000005</v>
      </c>
      <c r="V2488" s="22">
        <v>7.8556999999999997</v>
      </c>
      <c r="W2488" s="22">
        <v>1E-3</v>
      </c>
      <c r="X2488" s="22">
        <v>1E-3</v>
      </c>
      <c r="Y2488" s="22">
        <v>1E-3</v>
      </c>
      <c r="Z2488" s="22">
        <v>70</v>
      </c>
      <c r="AA2488" s="22">
        <v>1E-3</v>
      </c>
      <c r="AB2488" s="22">
        <v>22</v>
      </c>
      <c r="AC2488" s="22">
        <v>8</v>
      </c>
      <c r="AD2488" s="22">
        <v>1E-3</v>
      </c>
      <c r="AE2488" s="24">
        <v>100.00500000000001</v>
      </c>
      <c r="AF2488" s="19" t="s">
        <v>65</v>
      </c>
      <c r="AG2488" s="25">
        <v>0.495</v>
      </c>
      <c r="AH2488" s="22">
        <v>34311.99</v>
      </c>
      <c r="AI2488" s="22">
        <v>28627.75</v>
      </c>
      <c r="AJ2488" s="22">
        <v>62939.74</v>
      </c>
      <c r="AK2488" s="21" t="s">
        <v>1965</v>
      </c>
      <c r="AL2488" s="21" t="s">
        <v>2712</v>
      </c>
      <c r="AM2488" s="26" t="s">
        <v>48</v>
      </c>
      <c r="AN2488" s="27">
        <v>0</v>
      </c>
      <c r="AS2488">
        <f t="shared" si="76"/>
        <v>2603</v>
      </c>
      <c r="AT2488" t="str">
        <f t="shared" si="77"/>
        <v>Região Rural da Capital Regional de Caruaru</v>
      </c>
      <c r="BE2488">
        <v>3120409</v>
      </c>
      <c r="BF2488">
        <v>31</v>
      </c>
      <c r="BG2488" t="s">
        <v>12888</v>
      </c>
      <c r="BH2488" t="s">
        <v>12889</v>
      </c>
      <c r="BI2488" t="s">
        <v>12823</v>
      </c>
      <c r="BJ2488" t="s">
        <v>13626</v>
      </c>
      <c r="BK2488">
        <v>3104</v>
      </c>
      <c r="BL2488" t="s">
        <v>13554</v>
      </c>
      <c r="BM2488" t="s">
        <v>13555</v>
      </c>
    </row>
    <row r="2489" spans="1:65" x14ac:dyDescent="0.25">
      <c r="A2489" s="17" t="s">
        <v>7519</v>
      </c>
      <c r="B2489" s="18">
        <v>1</v>
      </c>
      <c r="C2489" s="19" t="s">
        <v>7559</v>
      </c>
      <c r="D2489" s="20" t="s">
        <v>7560</v>
      </c>
      <c r="E2489" s="20" t="s">
        <v>7060</v>
      </c>
      <c r="F2489" s="21">
        <v>2600609</v>
      </c>
      <c r="G2489" s="20" t="s">
        <v>3303</v>
      </c>
      <c r="H2489" s="22">
        <v>500</v>
      </c>
      <c r="I2489" s="22">
        <v>500</v>
      </c>
      <c r="J2489" s="22">
        <v>535.94000000000005</v>
      </c>
      <c r="K2489" s="22">
        <v>500</v>
      </c>
      <c r="L2489" s="22">
        <v>500</v>
      </c>
      <c r="M2489" s="23">
        <v>25</v>
      </c>
      <c r="N2489" s="19" t="s">
        <v>44</v>
      </c>
      <c r="O2489" s="22">
        <v>26.8</v>
      </c>
      <c r="P2489" s="22">
        <v>1E-3</v>
      </c>
      <c r="Q2489" s="22">
        <v>1E-3</v>
      </c>
      <c r="R2489" s="22">
        <v>1.0000000000000001E-5</v>
      </c>
      <c r="S2489" s="22">
        <v>1.0000000000000001E-5</v>
      </c>
      <c r="T2489" s="22">
        <v>1.0000000000000001E-5</v>
      </c>
      <c r="U2489" s="22">
        <v>443.16879999999998</v>
      </c>
      <c r="V2489" s="22">
        <v>92.171199999999999</v>
      </c>
      <c r="W2489" s="22">
        <v>1E-3</v>
      </c>
      <c r="X2489" s="22">
        <v>1E-3</v>
      </c>
      <c r="Y2489" s="22">
        <v>1E-3</v>
      </c>
      <c r="Z2489" s="22">
        <v>1E-3</v>
      </c>
      <c r="AA2489" s="22">
        <v>10</v>
      </c>
      <c r="AB2489" s="22">
        <v>60</v>
      </c>
      <c r="AC2489" s="22">
        <v>15</v>
      </c>
      <c r="AD2489" s="22">
        <v>15</v>
      </c>
      <c r="AE2489" s="24">
        <v>100.004</v>
      </c>
      <c r="AF2489" s="19" t="s">
        <v>44</v>
      </c>
      <c r="AG2489" s="25">
        <v>0.42199999999999999</v>
      </c>
      <c r="AH2489" s="22">
        <v>16074.26</v>
      </c>
      <c r="AI2489" s="22">
        <v>139635</v>
      </c>
      <c r="AJ2489" s="22">
        <v>155709.26</v>
      </c>
      <c r="AK2489" s="21" t="s">
        <v>7561</v>
      </c>
      <c r="AL2489" s="21" t="s">
        <v>3372</v>
      </c>
      <c r="AM2489" s="26" t="s">
        <v>48</v>
      </c>
      <c r="AN2489" s="27">
        <v>0</v>
      </c>
      <c r="AS2489">
        <f t="shared" si="76"/>
        <v>2603</v>
      </c>
      <c r="AT2489" t="str">
        <f t="shared" si="77"/>
        <v>Região Rural da Capital Regional de Caruaru</v>
      </c>
      <c r="BE2489">
        <v>3121308</v>
      </c>
      <c r="BF2489">
        <v>31</v>
      </c>
      <c r="BG2489" t="s">
        <v>12888</v>
      </c>
      <c r="BH2489" t="s">
        <v>12889</v>
      </c>
      <c r="BI2489" t="s">
        <v>12823</v>
      </c>
      <c r="BJ2489" t="s">
        <v>13627</v>
      </c>
      <c r="BK2489">
        <v>3104</v>
      </c>
      <c r="BL2489" t="s">
        <v>13554</v>
      </c>
      <c r="BM2489" t="s">
        <v>13555</v>
      </c>
    </row>
    <row r="2490" spans="1:65" x14ac:dyDescent="0.25">
      <c r="A2490" s="17" t="s">
        <v>7519</v>
      </c>
      <c r="B2490" s="18">
        <v>1</v>
      </c>
      <c r="C2490" s="19" t="s">
        <v>7562</v>
      </c>
      <c r="D2490" s="20" t="s">
        <v>7563</v>
      </c>
      <c r="E2490" s="20" t="s">
        <v>7564</v>
      </c>
      <c r="F2490" s="21">
        <v>2600708</v>
      </c>
      <c r="G2490" s="20" t="s">
        <v>167</v>
      </c>
      <c r="H2490" s="22">
        <v>350</v>
      </c>
      <c r="I2490" s="22">
        <v>321.94729999999998</v>
      </c>
      <c r="J2490" s="22">
        <v>321.94729999999998</v>
      </c>
      <c r="K2490" s="22">
        <v>350</v>
      </c>
      <c r="L2490" s="22">
        <v>321.94729999999998</v>
      </c>
      <c r="M2490" s="23">
        <v>34</v>
      </c>
      <c r="N2490" s="19" t="s">
        <v>44</v>
      </c>
      <c r="O2490" s="22">
        <v>22.9</v>
      </c>
      <c r="P2490" s="22">
        <v>1E-3</v>
      </c>
      <c r="Q2490" s="22">
        <v>1E-3</v>
      </c>
      <c r="R2490" s="22">
        <v>49.651000000000003</v>
      </c>
      <c r="S2490" s="22">
        <v>64.4863</v>
      </c>
      <c r="T2490" s="22">
        <v>1.0000000000000001E-5</v>
      </c>
      <c r="U2490" s="22">
        <v>203.08070000000001</v>
      </c>
      <c r="V2490" s="22">
        <v>4.7293000000000003</v>
      </c>
      <c r="W2490" s="22">
        <v>0</v>
      </c>
      <c r="X2490" s="22">
        <v>14.5</v>
      </c>
      <c r="Y2490" s="22">
        <v>24.2</v>
      </c>
      <c r="Z2490" s="22">
        <v>22.8</v>
      </c>
      <c r="AA2490" s="22">
        <v>0</v>
      </c>
      <c r="AB2490" s="22">
        <v>38.5</v>
      </c>
      <c r="AC2490" s="22">
        <v>0</v>
      </c>
      <c r="AD2490" s="22">
        <v>0</v>
      </c>
      <c r="AE2490" s="24">
        <v>100</v>
      </c>
      <c r="AF2490" s="19" t="s">
        <v>65</v>
      </c>
      <c r="AG2490" s="25">
        <v>0.434</v>
      </c>
      <c r="AH2490" s="22">
        <v>107080.24</v>
      </c>
      <c r="AI2490" s="22">
        <v>353945.64</v>
      </c>
      <c r="AJ2490" s="22">
        <v>461025.88</v>
      </c>
      <c r="AK2490" s="21" t="s">
        <v>3026</v>
      </c>
      <c r="AL2490" s="21" t="s">
        <v>1723</v>
      </c>
      <c r="AM2490" s="26" t="s">
        <v>48</v>
      </c>
      <c r="AN2490" s="27">
        <v>0</v>
      </c>
      <c r="AS2490">
        <f t="shared" si="76"/>
        <v>2604</v>
      </c>
      <c r="AT2490" t="str">
        <f t="shared" si="77"/>
        <v>Região Rural da Metrópole de Recife</v>
      </c>
      <c r="BE2490">
        <v>3121506</v>
      </c>
      <c r="BF2490">
        <v>31</v>
      </c>
      <c r="BG2490" t="s">
        <v>12888</v>
      </c>
      <c r="BH2490" t="s">
        <v>12889</v>
      </c>
      <c r="BI2490" t="s">
        <v>12823</v>
      </c>
      <c r="BJ2490" t="s">
        <v>13628</v>
      </c>
      <c r="BK2490">
        <v>3104</v>
      </c>
      <c r="BL2490" t="s">
        <v>13554</v>
      </c>
      <c r="BM2490" t="s">
        <v>13555</v>
      </c>
    </row>
    <row r="2491" spans="1:65" x14ac:dyDescent="0.25">
      <c r="A2491" s="17" t="s">
        <v>7519</v>
      </c>
      <c r="B2491" s="18">
        <v>1</v>
      </c>
      <c r="C2491" s="19" t="s">
        <v>7565</v>
      </c>
      <c r="D2491" s="20" t="s">
        <v>7563</v>
      </c>
      <c r="E2491" s="20" t="s">
        <v>7564</v>
      </c>
      <c r="F2491" s="21">
        <v>2600708</v>
      </c>
      <c r="G2491" s="20" t="s">
        <v>7566</v>
      </c>
      <c r="H2491" s="22">
        <v>1290</v>
      </c>
      <c r="I2491" s="22">
        <v>1290</v>
      </c>
      <c r="J2491" s="22">
        <v>1013</v>
      </c>
      <c r="K2491" s="22">
        <v>1290</v>
      </c>
      <c r="L2491" s="22">
        <v>1013</v>
      </c>
      <c r="M2491" s="23">
        <v>100</v>
      </c>
      <c r="N2491" s="19" t="s">
        <v>365</v>
      </c>
      <c r="O2491" s="22">
        <v>72.37</v>
      </c>
      <c r="P2491" s="22">
        <v>1E-3</v>
      </c>
      <c r="Q2491" s="22">
        <v>1E-3</v>
      </c>
      <c r="R2491" s="22">
        <v>51.2883</v>
      </c>
      <c r="S2491" s="22">
        <v>1.0000000000000001E-5</v>
      </c>
      <c r="T2491" s="22">
        <v>1.0000000000000001E-5</v>
      </c>
      <c r="U2491" s="22">
        <v>61.8339</v>
      </c>
      <c r="V2491" s="22">
        <v>10.600199999999999</v>
      </c>
      <c r="W2491" s="22">
        <v>1E-3</v>
      </c>
      <c r="X2491" s="22">
        <v>1E-3</v>
      </c>
      <c r="Y2491" s="22">
        <v>10</v>
      </c>
      <c r="Z2491" s="22">
        <v>60</v>
      </c>
      <c r="AA2491" s="22">
        <v>4</v>
      </c>
      <c r="AB2491" s="22">
        <v>20</v>
      </c>
      <c r="AC2491" s="22">
        <v>1E-3</v>
      </c>
      <c r="AD2491" s="22">
        <v>6</v>
      </c>
      <c r="AE2491" s="24">
        <v>100.003</v>
      </c>
      <c r="AF2491" s="19" t="s">
        <v>64</v>
      </c>
      <c r="AG2491" s="25">
        <v>0.56399999999999995</v>
      </c>
      <c r="AH2491" s="22">
        <v>990842.84</v>
      </c>
      <c r="AI2491" s="22">
        <v>901483.72</v>
      </c>
      <c r="AJ2491" s="22">
        <v>1892326.56</v>
      </c>
      <c r="AK2491" s="21" t="s">
        <v>7567</v>
      </c>
      <c r="AL2491" s="21" t="s">
        <v>812</v>
      </c>
      <c r="AM2491" s="26" t="s">
        <v>48</v>
      </c>
      <c r="AN2491" s="27">
        <v>0</v>
      </c>
      <c r="AS2491">
        <f t="shared" si="76"/>
        <v>2604</v>
      </c>
      <c r="AT2491" t="str">
        <f t="shared" si="77"/>
        <v>Região Rural da Metrópole de Recife</v>
      </c>
      <c r="BE2491">
        <v>3121704</v>
      </c>
      <c r="BF2491">
        <v>31</v>
      </c>
      <c r="BG2491" t="s">
        <v>12888</v>
      </c>
      <c r="BH2491" t="s">
        <v>12889</v>
      </c>
      <c r="BI2491" t="s">
        <v>12823</v>
      </c>
      <c r="BJ2491" t="s">
        <v>13629</v>
      </c>
      <c r="BK2491">
        <v>3104</v>
      </c>
      <c r="BL2491" t="s">
        <v>13554</v>
      </c>
      <c r="BM2491" t="s">
        <v>13555</v>
      </c>
    </row>
    <row r="2492" spans="1:65" x14ac:dyDescent="0.25">
      <c r="A2492" s="17" t="s">
        <v>7519</v>
      </c>
      <c r="B2492" s="18">
        <v>1</v>
      </c>
      <c r="C2492" s="19" t="s">
        <v>7568</v>
      </c>
      <c r="D2492" s="20" t="s">
        <v>7563</v>
      </c>
      <c r="E2492" s="20" t="s">
        <v>7564</v>
      </c>
      <c r="F2492" s="21">
        <v>2600708</v>
      </c>
      <c r="G2492" s="20" t="s">
        <v>7569</v>
      </c>
      <c r="H2492" s="22">
        <v>1600</v>
      </c>
      <c r="I2492" s="22">
        <v>1500</v>
      </c>
      <c r="J2492" s="22">
        <v>716.30349999999999</v>
      </c>
      <c r="K2492" s="22">
        <v>1500</v>
      </c>
      <c r="L2492" s="22">
        <v>716.30349999999999</v>
      </c>
      <c r="M2492" s="23">
        <v>67</v>
      </c>
      <c r="N2492" s="19" t="s">
        <v>365</v>
      </c>
      <c r="O2492" s="22">
        <v>51.16</v>
      </c>
      <c r="P2492" s="22">
        <v>1E-3</v>
      </c>
      <c r="Q2492" s="22">
        <v>1E-3</v>
      </c>
      <c r="R2492" s="22">
        <v>37.6556</v>
      </c>
      <c r="S2492" s="22">
        <v>1.0000000000000001E-5</v>
      </c>
      <c r="T2492" s="22">
        <v>1.0000000000000001E-5</v>
      </c>
      <c r="U2492" s="22">
        <v>50.915999999999997</v>
      </c>
      <c r="V2492" s="22">
        <v>21.697900000000001</v>
      </c>
      <c r="W2492" s="22">
        <v>1E-3</v>
      </c>
      <c r="X2492" s="22">
        <v>1E-3</v>
      </c>
      <c r="Y2492" s="22">
        <v>37</v>
      </c>
      <c r="Z2492" s="22">
        <v>46</v>
      </c>
      <c r="AA2492" s="22">
        <v>1E-3</v>
      </c>
      <c r="AB2492" s="22">
        <v>10</v>
      </c>
      <c r="AC2492" s="22">
        <v>1E-3</v>
      </c>
      <c r="AD2492" s="22">
        <v>7</v>
      </c>
      <c r="AE2492" s="24">
        <v>100.00400000000002</v>
      </c>
      <c r="AF2492" s="19" t="s">
        <v>64</v>
      </c>
      <c r="AG2492" s="25">
        <v>0.61</v>
      </c>
      <c r="AH2492" s="22">
        <v>552825.41</v>
      </c>
      <c r="AI2492" s="22">
        <v>694149.26</v>
      </c>
      <c r="AJ2492" s="22">
        <v>1246974.67</v>
      </c>
      <c r="AK2492" s="21" t="s">
        <v>7567</v>
      </c>
      <c r="AL2492" s="21" t="s">
        <v>7570</v>
      </c>
      <c r="AM2492" s="26" t="s">
        <v>48</v>
      </c>
      <c r="AN2492" s="27">
        <v>0</v>
      </c>
      <c r="AS2492">
        <f t="shared" si="76"/>
        <v>2604</v>
      </c>
      <c r="AT2492" t="str">
        <f t="shared" si="77"/>
        <v>Região Rural da Metrópole de Recife</v>
      </c>
      <c r="BE2492">
        <v>3121902</v>
      </c>
      <c r="BF2492">
        <v>31</v>
      </c>
      <c r="BG2492" t="s">
        <v>12888</v>
      </c>
      <c r="BH2492" t="s">
        <v>12889</v>
      </c>
      <c r="BI2492" t="s">
        <v>12823</v>
      </c>
      <c r="BJ2492" t="s">
        <v>13630</v>
      </c>
      <c r="BK2492">
        <v>3104</v>
      </c>
      <c r="BL2492" t="s">
        <v>13554</v>
      </c>
      <c r="BM2492" t="s">
        <v>13555</v>
      </c>
    </row>
    <row r="2493" spans="1:65" x14ac:dyDescent="0.25">
      <c r="A2493" s="17" t="s">
        <v>7519</v>
      </c>
      <c r="B2493" s="18">
        <v>1</v>
      </c>
      <c r="C2493" s="19" t="s">
        <v>7571</v>
      </c>
      <c r="D2493" s="20" t="s">
        <v>7563</v>
      </c>
      <c r="E2493" s="20" t="s">
        <v>7564</v>
      </c>
      <c r="F2493" s="21">
        <v>2600708</v>
      </c>
      <c r="G2493" s="20" t="s">
        <v>7569</v>
      </c>
      <c r="H2493" s="22">
        <v>1600</v>
      </c>
      <c r="I2493" s="22">
        <v>1233.6172999999999</v>
      </c>
      <c r="J2493" s="22">
        <v>1233.6172999999999</v>
      </c>
      <c r="K2493" s="22">
        <v>1233.6172999999999</v>
      </c>
      <c r="L2493" s="22">
        <v>1233.6172999999999</v>
      </c>
      <c r="M2493" s="23">
        <v>40</v>
      </c>
      <c r="N2493" s="19" t="s">
        <v>365</v>
      </c>
      <c r="O2493" s="22">
        <v>18.98</v>
      </c>
      <c r="P2493" s="22">
        <v>1E-3</v>
      </c>
      <c r="Q2493" s="22">
        <v>1E-3</v>
      </c>
      <c r="R2493" s="22">
        <v>110.3801</v>
      </c>
      <c r="S2493" s="22">
        <v>1.0000000000000001E-5</v>
      </c>
      <c r="T2493" s="22">
        <v>318.61</v>
      </c>
      <c r="U2493" s="22">
        <v>794.05719999999997</v>
      </c>
      <c r="V2493" s="22">
        <v>10.57</v>
      </c>
      <c r="W2493" s="22">
        <v>1E-3</v>
      </c>
      <c r="X2493" s="22">
        <v>1E-3</v>
      </c>
      <c r="Y2493" s="22">
        <v>30</v>
      </c>
      <c r="Z2493" s="22">
        <v>1E-3</v>
      </c>
      <c r="AA2493" s="22">
        <v>1E-3</v>
      </c>
      <c r="AB2493" s="22">
        <v>60</v>
      </c>
      <c r="AC2493" s="22">
        <v>1E-3</v>
      </c>
      <c r="AD2493" s="22">
        <v>10</v>
      </c>
      <c r="AE2493" s="24">
        <v>100.00500000000001</v>
      </c>
      <c r="AF2493" s="19" t="s">
        <v>64</v>
      </c>
      <c r="AG2493" s="25">
        <v>0.498</v>
      </c>
      <c r="AH2493" s="22">
        <v>288157.12</v>
      </c>
      <c r="AI2493" s="22">
        <v>141398.98000000001</v>
      </c>
      <c r="AJ2493" s="22">
        <v>429556.1</v>
      </c>
      <c r="AK2493" s="21" t="s">
        <v>894</v>
      </c>
      <c r="AL2493" s="21" t="s">
        <v>1364</v>
      </c>
      <c r="AM2493" s="26" t="s">
        <v>48</v>
      </c>
      <c r="AN2493" s="27">
        <v>0</v>
      </c>
      <c r="AS2493">
        <f t="shared" si="76"/>
        <v>2604</v>
      </c>
      <c r="AT2493" t="str">
        <f t="shared" si="77"/>
        <v>Região Rural da Metrópole de Recife</v>
      </c>
      <c r="BE2493">
        <v>3122900</v>
      </c>
      <c r="BF2493">
        <v>31</v>
      </c>
      <c r="BG2493" t="s">
        <v>12888</v>
      </c>
      <c r="BH2493" t="s">
        <v>12889</v>
      </c>
      <c r="BI2493" t="s">
        <v>12823</v>
      </c>
      <c r="BJ2493" t="s">
        <v>13631</v>
      </c>
      <c r="BK2493">
        <v>3104</v>
      </c>
      <c r="BL2493" t="s">
        <v>13554</v>
      </c>
      <c r="BM2493" t="s">
        <v>13555</v>
      </c>
    </row>
    <row r="2494" spans="1:65" x14ac:dyDescent="0.25">
      <c r="A2494" s="17" t="s">
        <v>7519</v>
      </c>
      <c r="B2494" s="18">
        <v>1</v>
      </c>
      <c r="C2494" s="19" t="s">
        <v>7572</v>
      </c>
      <c r="D2494" s="20" t="s">
        <v>7563</v>
      </c>
      <c r="E2494" s="20" t="s">
        <v>7564</v>
      </c>
      <c r="F2494" s="21">
        <v>2600708</v>
      </c>
      <c r="G2494" s="20" t="s">
        <v>7573</v>
      </c>
      <c r="H2494" s="22">
        <v>510</v>
      </c>
      <c r="I2494" s="22">
        <v>510</v>
      </c>
      <c r="J2494" s="22">
        <v>418.92770000000002</v>
      </c>
      <c r="K2494" s="22">
        <v>510</v>
      </c>
      <c r="L2494" s="22">
        <v>418.92770000000002</v>
      </c>
      <c r="M2494" s="23">
        <v>45</v>
      </c>
      <c r="N2494" s="19" t="s">
        <v>44</v>
      </c>
      <c r="O2494" s="22">
        <v>29.92</v>
      </c>
      <c r="P2494" s="22">
        <v>1E-3</v>
      </c>
      <c r="Q2494" s="22">
        <v>1E-3</v>
      </c>
      <c r="R2494" s="22">
        <v>55.6</v>
      </c>
      <c r="S2494" s="22">
        <v>1.0000000000000001E-5</v>
      </c>
      <c r="T2494" s="22">
        <v>1.0000000000000001E-5</v>
      </c>
      <c r="U2494" s="22">
        <v>291.26339999999999</v>
      </c>
      <c r="V2494" s="22">
        <v>4.5643000000000002</v>
      </c>
      <c r="W2494" s="22">
        <v>1E-3</v>
      </c>
      <c r="X2494" s="22">
        <v>1E-3</v>
      </c>
      <c r="Y2494" s="22">
        <v>10</v>
      </c>
      <c r="Z2494" s="22">
        <v>46</v>
      </c>
      <c r="AA2494" s="22">
        <v>5</v>
      </c>
      <c r="AB2494" s="22">
        <v>25</v>
      </c>
      <c r="AC2494" s="22">
        <v>14</v>
      </c>
      <c r="AD2494" s="22">
        <v>1E-3</v>
      </c>
      <c r="AE2494" s="24">
        <v>100.00300000000001</v>
      </c>
      <c r="AF2494" s="19" t="s">
        <v>64</v>
      </c>
      <c r="AG2494" s="25">
        <v>0.52800000000000002</v>
      </c>
      <c r="AH2494" s="22">
        <v>115474.62</v>
      </c>
      <c r="AI2494" s="22">
        <v>159493.39000000001</v>
      </c>
      <c r="AJ2494" s="22">
        <v>274968.01</v>
      </c>
      <c r="AK2494" s="21" t="s">
        <v>7574</v>
      </c>
      <c r="AL2494" s="21" t="s">
        <v>7575</v>
      </c>
      <c r="AM2494" s="26" t="s">
        <v>48</v>
      </c>
      <c r="AN2494" s="27">
        <v>0</v>
      </c>
      <c r="AS2494">
        <f t="shared" si="76"/>
        <v>2604</v>
      </c>
      <c r="AT2494" t="str">
        <f t="shared" si="77"/>
        <v>Região Rural da Metrópole de Recife</v>
      </c>
      <c r="BE2494">
        <v>3123007</v>
      </c>
      <c r="BF2494">
        <v>31</v>
      </c>
      <c r="BG2494" t="s">
        <v>12888</v>
      </c>
      <c r="BH2494" t="s">
        <v>12889</v>
      </c>
      <c r="BI2494" t="s">
        <v>12823</v>
      </c>
      <c r="BJ2494" t="s">
        <v>13632</v>
      </c>
      <c r="BK2494">
        <v>3104</v>
      </c>
      <c r="BL2494" t="s">
        <v>13554</v>
      </c>
      <c r="BM2494" t="s">
        <v>13555</v>
      </c>
    </row>
    <row r="2495" spans="1:65" x14ac:dyDescent="0.25">
      <c r="A2495" s="17" t="s">
        <v>7519</v>
      </c>
      <c r="B2495" s="18">
        <v>1</v>
      </c>
      <c r="C2495" s="19" t="s">
        <v>7576</v>
      </c>
      <c r="D2495" s="20" t="s">
        <v>7563</v>
      </c>
      <c r="E2495" s="20" t="s">
        <v>7564</v>
      </c>
      <c r="F2495" s="21">
        <v>2600708</v>
      </c>
      <c r="G2495" s="20" t="s">
        <v>7577</v>
      </c>
      <c r="H2495" s="22">
        <v>683</v>
      </c>
      <c r="I2495" s="22">
        <v>683</v>
      </c>
      <c r="J2495" s="22">
        <v>639.39660000000003</v>
      </c>
      <c r="K2495" s="22">
        <v>683</v>
      </c>
      <c r="L2495" s="22">
        <v>639.39660000000003</v>
      </c>
      <c r="M2495" s="23">
        <v>59</v>
      </c>
      <c r="N2495" s="19" t="s">
        <v>44</v>
      </c>
      <c r="O2495" s="22">
        <v>45.67</v>
      </c>
      <c r="P2495" s="22">
        <v>1E-3</v>
      </c>
      <c r="Q2495" s="22">
        <v>1E-3</v>
      </c>
      <c r="R2495" s="22">
        <v>31.680099999999999</v>
      </c>
      <c r="S2495" s="22">
        <v>1.0000000000000001E-5</v>
      </c>
      <c r="T2495" s="22">
        <v>1.0000000000000001E-5</v>
      </c>
      <c r="U2495" s="22">
        <v>503.27699999999999</v>
      </c>
      <c r="V2495" s="22">
        <v>15.939500000000001</v>
      </c>
      <c r="W2495" s="22">
        <v>1E-3</v>
      </c>
      <c r="X2495" s="22">
        <v>1E-3</v>
      </c>
      <c r="Y2495" s="22">
        <v>15</v>
      </c>
      <c r="Z2495" s="22">
        <v>45</v>
      </c>
      <c r="AA2495" s="22">
        <v>5</v>
      </c>
      <c r="AB2495" s="22">
        <v>25</v>
      </c>
      <c r="AC2495" s="22">
        <v>10</v>
      </c>
      <c r="AD2495" s="22">
        <v>1E-3</v>
      </c>
      <c r="AE2495" s="24">
        <v>100.00300000000001</v>
      </c>
      <c r="AF2495" s="19" t="s">
        <v>64</v>
      </c>
      <c r="AG2495" s="25">
        <v>0.54700000000000004</v>
      </c>
      <c r="AH2495" s="22">
        <v>48537.94</v>
      </c>
      <c r="AI2495" s="22">
        <v>252203.59</v>
      </c>
      <c r="AJ2495" s="22">
        <v>300741.53000000003</v>
      </c>
      <c r="AK2495" s="21" t="s">
        <v>7574</v>
      </c>
      <c r="AL2495" s="21" t="s">
        <v>7575</v>
      </c>
      <c r="AM2495" s="26" t="s">
        <v>48</v>
      </c>
      <c r="AN2495" s="27">
        <v>0</v>
      </c>
      <c r="AS2495">
        <f t="shared" si="76"/>
        <v>2604</v>
      </c>
      <c r="AT2495" t="str">
        <f t="shared" si="77"/>
        <v>Região Rural da Metrópole de Recife</v>
      </c>
      <c r="BE2495">
        <v>3123304</v>
      </c>
      <c r="BF2495">
        <v>31</v>
      </c>
      <c r="BG2495" t="s">
        <v>12888</v>
      </c>
      <c r="BH2495" t="s">
        <v>12889</v>
      </c>
      <c r="BI2495" t="s">
        <v>12823</v>
      </c>
      <c r="BJ2495" t="s">
        <v>13633</v>
      </c>
      <c r="BK2495">
        <v>3104</v>
      </c>
      <c r="BL2495" t="s">
        <v>13554</v>
      </c>
      <c r="BM2495" t="s">
        <v>13555</v>
      </c>
    </row>
    <row r="2496" spans="1:65" x14ac:dyDescent="0.25">
      <c r="A2496" s="17" t="s">
        <v>7519</v>
      </c>
      <c r="B2496" s="18">
        <v>1</v>
      </c>
      <c r="C2496" s="19" t="s">
        <v>7578</v>
      </c>
      <c r="D2496" s="20" t="s">
        <v>7579</v>
      </c>
      <c r="E2496" s="20" t="s">
        <v>7580</v>
      </c>
      <c r="F2496" s="21">
        <v>2600807</v>
      </c>
      <c r="G2496" s="20" t="s">
        <v>2928</v>
      </c>
      <c r="H2496" s="22">
        <v>211</v>
      </c>
      <c r="I2496" s="22">
        <v>1.0000000000000001E-5</v>
      </c>
      <c r="J2496" s="22">
        <v>200.4871</v>
      </c>
      <c r="K2496" s="22">
        <v>200.4871</v>
      </c>
      <c r="L2496" s="22">
        <v>200.4871</v>
      </c>
      <c r="M2496" s="23">
        <v>15</v>
      </c>
      <c r="N2496" s="19" t="s">
        <v>365</v>
      </c>
      <c r="O2496" s="22">
        <v>5.01</v>
      </c>
      <c r="P2496" s="22">
        <v>14.16</v>
      </c>
      <c r="Q2496" s="22">
        <v>98.2</v>
      </c>
      <c r="R2496" s="22">
        <v>15.6487</v>
      </c>
      <c r="S2496" s="22">
        <v>1.0000000000000001E-5</v>
      </c>
      <c r="T2496" s="22">
        <v>22.793099999999999</v>
      </c>
      <c r="U2496" s="22">
        <v>133.07249999999999</v>
      </c>
      <c r="V2496" s="22">
        <v>16.724699999999999</v>
      </c>
      <c r="W2496" s="22">
        <v>1E-3</v>
      </c>
      <c r="X2496" s="22">
        <v>1E-3</v>
      </c>
      <c r="Y2496" s="22">
        <v>1E-3</v>
      </c>
      <c r="Z2496" s="22">
        <v>70</v>
      </c>
      <c r="AA2496" s="22">
        <v>30</v>
      </c>
      <c r="AB2496" s="22">
        <v>1E-3</v>
      </c>
      <c r="AC2496" s="22">
        <v>1E-3</v>
      </c>
      <c r="AD2496" s="22">
        <v>1E-3</v>
      </c>
      <c r="AE2496" s="24">
        <v>100.00600000000001</v>
      </c>
      <c r="AF2496" s="19" t="s">
        <v>65</v>
      </c>
      <c r="AG2496" s="25">
        <v>0.52600000000000002</v>
      </c>
      <c r="AH2496" s="22">
        <v>65954.2</v>
      </c>
      <c r="AI2496" s="22">
        <v>90292.66</v>
      </c>
      <c r="AJ2496" s="22">
        <v>156246.85999999999</v>
      </c>
      <c r="AK2496" s="21" t="s">
        <v>1716</v>
      </c>
      <c r="AL2496" s="21" t="s">
        <v>3456</v>
      </c>
      <c r="AM2496" s="26" t="s">
        <v>48</v>
      </c>
      <c r="AN2496" s="27">
        <v>0</v>
      </c>
      <c r="AS2496">
        <f t="shared" si="76"/>
        <v>2603</v>
      </c>
      <c r="AT2496" t="str">
        <f t="shared" si="77"/>
        <v>Região Rural da Capital Regional de Caruaru</v>
      </c>
      <c r="BE2496">
        <v>3123908</v>
      </c>
      <c r="BF2496">
        <v>31</v>
      </c>
      <c r="BG2496" t="s">
        <v>12888</v>
      </c>
      <c r="BH2496" t="s">
        <v>12889</v>
      </c>
      <c r="BI2496" t="s">
        <v>12823</v>
      </c>
      <c r="BJ2496" t="s">
        <v>13634</v>
      </c>
      <c r="BK2496">
        <v>3104</v>
      </c>
      <c r="BL2496" t="s">
        <v>13554</v>
      </c>
      <c r="BM2496" t="s">
        <v>13555</v>
      </c>
    </row>
    <row r="2497" spans="1:65" x14ac:dyDescent="0.25">
      <c r="A2497" s="17" t="s">
        <v>7519</v>
      </c>
      <c r="B2497" s="18">
        <v>1</v>
      </c>
      <c r="C2497" s="19" t="s">
        <v>7581</v>
      </c>
      <c r="D2497" s="20" t="s">
        <v>7579</v>
      </c>
      <c r="E2497" s="20" t="s">
        <v>7580</v>
      </c>
      <c r="F2497" s="21">
        <v>2600807</v>
      </c>
      <c r="G2497" s="20" t="s">
        <v>7582</v>
      </c>
      <c r="H2497" s="22">
        <v>839.27</v>
      </c>
      <c r="I2497" s="22">
        <v>1197.3399999999999</v>
      </c>
      <c r="J2497" s="22">
        <v>1197.3399999999999</v>
      </c>
      <c r="K2497" s="22">
        <v>839.27</v>
      </c>
      <c r="L2497" s="22">
        <v>839.27</v>
      </c>
      <c r="M2497" s="23">
        <v>50</v>
      </c>
      <c r="N2497" s="19" t="s">
        <v>44</v>
      </c>
      <c r="O2497" s="22">
        <v>29.93</v>
      </c>
      <c r="P2497" s="22">
        <v>7.56</v>
      </c>
      <c r="Q2497" s="22">
        <v>100</v>
      </c>
      <c r="R2497" s="22">
        <v>36.086399999999998</v>
      </c>
      <c r="S2497" s="22">
        <v>1.0000000000000001E-5</v>
      </c>
      <c r="T2497" s="22">
        <v>85.4876</v>
      </c>
      <c r="U2497" s="22">
        <v>1043.6721</v>
      </c>
      <c r="V2497" s="22">
        <v>32.094499999999996</v>
      </c>
      <c r="W2497" s="22">
        <v>1E-3</v>
      </c>
      <c r="X2497" s="22">
        <v>1E-3</v>
      </c>
      <c r="Y2497" s="22">
        <v>10</v>
      </c>
      <c r="Z2497" s="22">
        <v>20</v>
      </c>
      <c r="AA2497" s="22">
        <v>1E-3</v>
      </c>
      <c r="AB2497" s="22">
        <v>40</v>
      </c>
      <c r="AC2497" s="22">
        <v>30</v>
      </c>
      <c r="AD2497" s="22">
        <v>1E-3</v>
      </c>
      <c r="AE2497" s="24">
        <v>100.004</v>
      </c>
      <c r="AF2497" s="19" t="s">
        <v>65</v>
      </c>
      <c r="AG2497" s="25">
        <v>0.41699999999999998</v>
      </c>
      <c r="AH2497" s="22">
        <v>201077.94</v>
      </c>
      <c r="AI2497" s="22">
        <v>473635.34</v>
      </c>
      <c r="AJ2497" s="22">
        <v>674713.28</v>
      </c>
      <c r="AK2497" s="21" t="s">
        <v>916</v>
      </c>
      <c r="AL2497" s="21" t="s">
        <v>7583</v>
      </c>
      <c r="AM2497" s="26" t="s">
        <v>48</v>
      </c>
      <c r="AN2497" s="27">
        <v>0</v>
      </c>
      <c r="AS2497">
        <f t="shared" si="76"/>
        <v>2603</v>
      </c>
      <c r="AT2497" t="str">
        <f t="shared" si="77"/>
        <v>Região Rural da Capital Regional de Caruaru</v>
      </c>
      <c r="BE2497">
        <v>3124005</v>
      </c>
      <c r="BF2497">
        <v>31</v>
      </c>
      <c r="BG2497" t="s">
        <v>12888</v>
      </c>
      <c r="BH2497" t="s">
        <v>12889</v>
      </c>
      <c r="BI2497" t="s">
        <v>12823</v>
      </c>
      <c r="BJ2497" t="s">
        <v>13635</v>
      </c>
      <c r="BK2497">
        <v>3104</v>
      </c>
      <c r="BL2497" t="s">
        <v>13554</v>
      </c>
      <c r="BM2497" t="s">
        <v>13555</v>
      </c>
    </row>
    <row r="2498" spans="1:65" x14ac:dyDescent="0.25">
      <c r="A2498" s="17" t="s">
        <v>7519</v>
      </c>
      <c r="B2498" s="18">
        <v>1</v>
      </c>
      <c r="C2498" s="19" t="s">
        <v>7584</v>
      </c>
      <c r="D2498" s="20" t="s">
        <v>7521</v>
      </c>
      <c r="E2498" s="20" t="s">
        <v>7585</v>
      </c>
      <c r="F2498" s="21">
        <v>2600906</v>
      </c>
      <c r="G2498" s="20" t="s">
        <v>7586</v>
      </c>
      <c r="H2498" s="22">
        <v>1083.9000000000001</v>
      </c>
      <c r="I2498" s="22">
        <v>787.45</v>
      </c>
      <c r="J2498" s="22">
        <v>787.45</v>
      </c>
      <c r="K2498" s="22">
        <v>1083.9000000000001</v>
      </c>
      <c r="L2498" s="22">
        <v>787.46</v>
      </c>
      <c r="M2498" s="23">
        <v>47</v>
      </c>
      <c r="N2498" s="19" t="s">
        <v>44</v>
      </c>
      <c r="O2498" s="22">
        <v>56.24</v>
      </c>
      <c r="P2498" s="22">
        <v>46</v>
      </c>
      <c r="Q2498" s="22">
        <v>100</v>
      </c>
      <c r="R2498" s="22">
        <v>110.1456</v>
      </c>
      <c r="S2498" s="22">
        <v>1.0000000000000001E-5</v>
      </c>
      <c r="T2498" s="22">
        <v>321.61860000000001</v>
      </c>
      <c r="U2498" s="22">
        <v>329.44009999999997</v>
      </c>
      <c r="V2498" s="22">
        <v>13.1867</v>
      </c>
      <c r="W2498" s="22">
        <v>1E-3</v>
      </c>
      <c r="X2498" s="22">
        <v>5</v>
      </c>
      <c r="Y2498" s="22">
        <v>15</v>
      </c>
      <c r="Z2498" s="22">
        <v>35</v>
      </c>
      <c r="AA2498" s="22">
        <v>1E-3</v>
      </c>
      <c r="AB2498" s="22">
        <v>40</v>
      </c>
      <c r="AC2498" s="22">
        <v>1E-3</v>
      </c>
      <c r="AD2498" s="22">
        <v>5</v>
      </c>
      <c r="AE2498" s="24">
        <v>100.00300000000001</v>
      </c>
      <c r="AF2498" s="19" t="s">
        <v>65</v>
      </c>
      <c r="AG2498" s="25">
        <v>0.49399999999999999</v>
      </c>
      <c r="AH2498" s="22">
        <v>445458.76</v>
      </c>
      <c r="AI2498" s="22">
        <v>384541.24</v>
      </c>
      <c r="AJ2498" s="22">
        <v>830000</v>
      </c>
      <c r="AK2498" s="21" t="s">
        <v>4143</v>
      </c>
      <c r="AL2498" s="21" t="s">
        <v>7587</v>
      </c>
      <c r="AM2498" s="26" t="s">
        <v>48</v>
      </c>
      <c r="AN2498" s="27">
        <v>0</v>
      </c>
      <c r="AS2498">
        <f t="shared" si="76"/>
        <v>2604</v>
      </c>
      <c r="AT2498" t="str">
        <f t="shared" si="77"/>
        <v>Região Rural da Metrópole de Recife</v>
      </c>
      <c r="BE2498">
        <v>3124609</v>
      </c>
      <c r="BF2498">
        <v>31</v>
      </c>
      <c r="BG2498" t="s">
        <v>12888</v>
      </c>
      <c r="BH2498" t="s">
        <v>12889</v>
      </c>
      <c r="BI2498" t="s">
        <v>12823</v>
      </c>
      <c r="BJ2498" t="s">
        <v>13636</v>
      </c>
      <c r="BK2498">
        <v>3104</v>
      </c>
      <c r="BL2498" t="s">
        <v>13554</v>
      </c>
      <c r="BM2498" t="s">
        <v>13555</v>
      </c>
    </row>
    <row r="2499" spans="1:65" x14ac:dyDescent="0.25">
      <c r="A2499" s="17" t="s">
        <v>7519</v>
      </c>
      <c r="B2499" s="18">
        <v>1</v>
      </c>
      <c r="C2499" s="19" t="s">
        <v>7588</v>
      </c>
      <c r="D2499" s="20" t="s">
        <v>7521</v>
      </c>
      <c r="E2499" s="20" t="s">
        <v>7585</v>
      </c>
      <c r="F2499" s="21">
        <v>2600906</v>
      </c>
      <c r="G2499" s="20" t="s">
        <v>7589</v>
      </c>
      <c r="H2499" s="22">
        <v>245.57</v>
      </c>
      <c r="I2499" s="22">
        <v>245.57</v>
      </c>
      <c r="J2499" s="22">
        <v>234.76</v>
      </c>
      <c r="K2499" s="22">
        <v>245.52</v>
      </c>
      <c r="L2499" s="22">
        <v>234.76</v>
      </c>
      <c r="M2499" s="23">
        <v>30</v>
      </c>
      <c r="N2499" s="19" t="s">
        <v>44</v>
      </c>
      <c r="O2499" s="22">
        <v>17.440000000000001</v>
      </c>
      <c r="P2499" s="22">
        <v>47.23</v>
      </c>
      <c r="Q2499" s="22">
        <v>100</v>
      </c>
      <c r="R2499" s="22">
        <v>17.62</v>
      </c>
      <c r="S2499" s="22">
        <v>1.0000000000000001E-5</v>
      </c>
      <c r="T2499" s="22">
        <v>98.14</v>
      </c>
      <c r="U2499" s="22">
        <v>109.61</v>
      </c>
      <c r="V2499" s="22">
        <v>9.39</v>
      </c>
      <c r="W2499" s="22">
        <v>1E-3</v>
      </c>
      <c r="X2499" s="22">
        <v>1E-3</v>
      </c>
      <c r="Y2499" s="22">
        <v>20</v>
      </c>
      <c r="Z2499" s="22">
        <v>25</v>
      </c>
      <c r="AA2499" s="22">
        <v>3</v>
      </c>
      <c r="AB2499" s="22">
        <v>30</v>
      </c>
      <c r="AC2499" s="22">
        <v>20</v>
      </c>
      <c r="AD2499" s="22">
        <v>2</v>
      </c>
      <c r="AE2499" s="24">
        <v>100.002</v>
      </c>
      <c r="AF2499" s="19" t="s">
        <v>44</v>
      </c>
      <c r="AG2499" s="25">
        <v>0.54</v>
      </c>
      <c r="AH2499" s="22">
        <v>134999.82999999999</v>
      </c>
      <c r="AI2499" s="22">
        <v>161286.22</v>
      </c>
      <c r="AJ2499" s="22">
        <v>296286.05</v>
      </c>
      <c r="AK2499" s="21" t="s">
        <v>1290</v>
      </c>
      <c r="AL2499" s="21" t="s">
        <v>7590</v>
      </c>
      <c r="AM2499" s="26" t="s">
        <v>48</v>
      </c>
      <c r="AN2499" s="27">
        <v>0</v>
      </c>
      <c r="AS2499">
        <f t="shared" ref="AS2499:AS2562" si="78">VLOOKUP(F2499,$BE$2:$BM$5566,7,0)</f>
        <v>2604</v>
      </c>
      <c r="AT2499" t="str">
        <f t="shared" ref="AT2499:AT2562" si="79">VLOOKUP(F2499,$BE$2:$BM$5566,8,0)</f>
        <v>Região Rural da Metrópole de Recife</v>
      </c>
      <c r="BE2499">
        <v>3124906</v>
      </c>
      <c r="BF2499">
        <v>31</v>
      </c>
      <c r="BG2499" t="s">
        <v>12888</v>
      </c>
      <c r="BH2499" t="s">
        <v>12889</v>
      </c>
      <c r="BI2499" t="s">
        <v>12823</v>
      </c>
      <c r="BJ2499" t="s">
        <v>13637</v>
      </c>
      <c r="BK2499">
        <v>3104</v>
      </c>
      <c r="BL2499" t="s">
        <v>13554</v>
      </c>
      <c r="BM2499" t="s">
        <v>13555</v>
      </c>
    </row>
    <row r="2500" spans="1:65" x14ac:dyDescent="0.25">
      <c r="A2500" s="17" t="s">
        <v>7519</v>
      </c>
      <c r="B2500" s="18">
        <v>1</v>
      </c>
      <c r="C2500" s="19" t="s">
        <v>7591</v>
      </c>
      <c r="D2500" s="20" t="s">
        <v>7521</v>
      </c>
      <c r="E2500" s="20" t="s">
        <v>7585</v>
      </c>
      <c r="F2500" s="21">
        <v>2600906</v>
      </c>
      <c r="G2500" s="20" t="s">
        <v>7592</v>
      </c>
      <c r="H2500" s="22">
        <v>120</v>
      </c>
      <c r="I2500" s="22">
        <v>172.4</v>
      </c>
      <c r="J2500" s="22">
        <v>172.41630000000001</v>
      </c>
      <c r="K2500" s="22">
        <v>120</v>
      </c>
      <c r="L2500" s="22">
        <v>172.41630000000001</v>
      </c>
      <c r="M2500" s="23">
        <v>16</v>
      </c>
      <c r="N2500" s="19" t="s">
        <v>44</v>
      </c>
      <c r="O2500" s="22">
        <v>12.31</v>
      </c>
      <c r="P2500" s="22">
        <v>30.03</v>
      </c>
      <c r="Q2500" s="22">
        <v>83.59</v>
      </c>
      <c r="R2500" s="22">
        <v>38.718600000000002</v>
      </c>
      <c r="S2500" s="22">
        <v>1.0000000000000001E-5</v>
      </c>
      <c r="T2500" s="22">
        <v>17.243099999999998</v>
      </c>
      <c r="U2500" s="22">
        <v>76.862799999999993</v>
      </c>
      <c r="V2500" s="22">
        <v>39.591799999999999</v>
      </c>
      <c r="W2500" s="22">
        <v>1E-3</v>
      </c>
      <c r="X2500" s="22">
        <v>1E-3</v>
      </c>
      <c r="Y2500" s="22">
        <v>1E-3</v>
      </c>
      <c r="Z2500" s="22">
        <v>20</v>
      </c>
      <c r="AA2500" s="22">
        <v>1E-3</v>
      </c>
      <c r="AB2500" s="22">
        <v>10</v>
      </c>
      <c r="AC2500" s="22">
        <v>10</v>
      </c>
      <c r="AD2500" s="22">
        <v>60</v>
      </c>
      <c r="AE2500" s="24">
        <v>100.004</v>
      </c>
      <c r="AF2500" s="19" t="s">
        <v>57</v>
      </c>
      <c r="AG2500" s="25">
        <v>0.27300000000000002</v>
      </c>
      <c r="AH2500" s="22">
        <v>43550.59</v>
      </c>
      <c r="AI2500" s="22">
        <v>55449.41</v>
      </c>
      <c r="AJ2500" s="22">
        <v>99000</v>
      </c>
      <c r="AK2500" s="21" t="s">
        <v>7593</v>
      </c>
      <c r="AL2500" s="21" t="s">
        <v>7594</v>
      </c>
      <c r="AM2500" s="26" t="s">
        <v>48</v>
      </c>
      <c r="AN2500" s="27">
        <v>0</v>
      </c>
      <c r="AS2500">
        <f t="shared" si="78"/>
        <v>2604</v>
      </c>
      <c r="AT2500" t="str">
        <f t="shared" si="79"/>
        <v>Região Rural da Metrópole de Recife</v>
      </c>
      <c r="BE2500">
        <v>3125002</v>
      </c>
      <c r="BF2500">
        <v>31</v>
      </c>
      <c r="BG2500" t="s">
        <v>12888</v>
      </c>
      <c r="BH2500" t="s">
        <v>12889</v>
      </c>
      <c r="BI2500" t="s">
        <v>12823</v>
      </c>
      <c r="BJ2500" t="s">
        <v>13638</v>
      </c>
      <c r="BK2500">
        <v>3104</v>
      </c>
      <c r="BL2500" t="s">
        <v>13554</v>
      </c>
      <c r="BM2500" t="s">
        <v>13555</v>
      </c>
    </row>
    <row r="2501" spans="1:65" x14ac:dyDescent="0.25">
      <c r="A2501" s="17" t="s">
        <v>7519</v>
      </c>
      <c r="B2501" s="18">
        <v>1</v>
      </c>
      <c r="C2501" s="19" t="s">
        <v>7595</v>
      </c>
      <c r="D2501" s="20" t="s">
        <v>7521</v>
      </c>
      <c r="E2501" s="20" t="s">
        <v>7585</v>
      </c>
      <c r="F2501" s="21">
        <v>2600906</v>
      </c>
      <c r="G2501" s="20" t="s">
        <v>7592</v>
      </c>
      <c r="H2501" s="22">
        <v>120</v>
      </c>
      <c r="I2501" s="22">
        <v>172</v>
      </c>
      <c r="J2501" s="22">
        <v>172.41630000000001</v>
      </c>
      <c r="K2501" s="22">
        <v>120</v>
      </c>
      <c r="L2501" s="22">
        <v>172.41630000000001</v>
      </c>
      <c r="M2501" s="23">
        <v>16</v>
      </c>
      <c r="N2501" s="19" t="s">
        <v>44</v>
      </c>
      <c r="O2501" s="22">
        <v>12.31</v>
      </c>
      <c r="P2501" s="22">
        <v>30.03</v>
      </c>
      <c r="Q2501" s="22">
        <v>83.59</v>
      </c>
      <c r="R2501" s="22">
        <v>38.718600000000002</v>
      </c>
      <c r="S2501" s="22">
        <v>1.0000000000000001E-5</v>
      </c>
      <c r="T2501" s="22">
        <v>17.243099999999998</v>
      </c>
      <c r="U2501" s="22">
        <v>76.862799999999993</v>
      </c>
      <c r="V2501" s="22">
        <v>39.591799999999999</v>
      </c>
      <c r="W2501" s="22">
        <v>0</v>
      </c>
      <c r="X2501" s="22">
        <v>1E-3</v>
      </c>
      <c r="Y2501" s="22">
        <v>1E-3</v>
      </c>
      <c r="Z2501" s="22">
        <v>20</v>
      </c>
      <c r="AA2501" s="22">
        <v>1E-3</v>
      </c>
      <c r="AB2501" s="22">
        <v>10</v>
      </c>
      <c r="AC2501" s="22">
        <v>10</v>
      </c>
      <c r="AD2501" s="22">
        <v>60</v>
      </c>
      <c r="AE2501" s="24">
        <v>100.003</v>
      </c>
      <c r="AF2501" s="19" t="s">
        <v>57</v>
      </c>
      <c r="AG2501" s="25">
        <v>0.27300000000000002</v>
      </c>
      <c r="AH2501" s="22">
        <v>43550.59</v>
      </c>
      <c r="AI2501" s="22">
        <v>55449.41</v>
      </c>
      <c r="AJ2501" s="22">
        <v>99000</v>
      </c>
      <c r="AK2501" s="21" t="s">
        <v>5823</v>
      </c>
      <c r="AL2501" s="21" t="s">
        <v>7596</v>
      </c>
      <c r="AM2501" s="26" t="s">
        <v>48</v>
      </c>
      <c r="AN2501" s="27">
        <v>0</v>
      </c>
      <c r="AS2501">
        <f t="shared" si="78"/>
        <v>2604</v>
      </c>
      <c r="AT2501" t="str">
        <f t="shared" si="79"/>
        <v>Região Rural da Metrópole de Recife</v>
      </c>
      <c r="BE2501">
        <v>3127388</v>
      </c>
      <c r="BF2501">
        <v>31</v>
      </c>
      <c r="BG2501" t="s">
        <v>12888</v>
      </c>
      <c r="BH2501" t="s">
        <v>12889</v>
      </c>
      <c r="BI2501" t="s">
        <v>12823</v>
      </c>
      <c r="BJ2501" t="s">
        <v>13639</v>
      </c>
      <c r="BK2501">
        <v>3104</v>
      </c>
      <c r="BL2501" t="s">
        <v>13554</v>
      </c>
      <c r="BM2501" t="s">
        <v>13555</v>
      </c>
    </row>
    <row r="2502" spans="1:65" x14ac:dyDescent="0.25">
      <c r="A2502" s="17" t="s">
        <v>7519</v>
      </c>
      <c r="B2502" s="18">
        <v>1</v>
      </c>
      <c r="C2502" s="19" t="s">
        <v>7597</v>
      </c>
      <c r="D2502" s="20" t="s">
        <v>7521</v>
      </c>
      <c r="E2502" s="20" t="s">
        <v>7585</v>
      </c>
      <c r="F2502" s="21">
        <v>2600906</v>
      </c>
      <c r="G2502" s="20" t="s">
        <v>7598</v>
      </c>
      <c r="H2502" s="22">
        <v>271</v>
      </c>
      <c r="I2502" s="22">
        <v>287.39999999999998</v>
      </c>
      <c r="J2502" s="22">
        <v>287.3664</v>
      </c>
      <c r="K2502" s="22">
        <v>271</v>
      </c>
      <c r="L2502" s="22">
        <v>271</v>
      </c>
      <c r="M2502" s="23">
        <v>31</v>
      </c>
      <c r="N2502" s="19" t="s">
        <v>44</v>
      </c>
      <c r="O2502" s="22">
        <v>20.53</v>
      </c>
      <c r="P2502" s="22">
        <v>25.07</v>
      </c>
      <c r="Q2502" s="22">
        <v>100</v>
      </c>
      <c r="R2502" s="22">
        <v>1.3831</v>
      </c>
      <c r="S2502" s="22">
        <v>1.0000000000000001E-5</v>
      </c>
      <c r="T2502" s="22">
        <v>67.522099999999995</v>
      </c>
      <c r="U2502" s="22">
        <v>201.7089</v>
      </c>
      <c r="V2502" s="22">
        <v>16.752300000000002</v>
      </c>
      <c r="W2502" s="22">
        <v>1E-3</v>
      </c>
      <c r="X2502" s="22">
        <v>1E-3</v>
      </c>
      <c r="Y2502" s="22">
        <v>1E-3</v>
      </c>
      <c r="Z2502" s="22">
        <v>35</v>
      </c>
      <c r="AA2502" s="22">
        <v>1E-3</v>
      </c>
      <c r="AB2502" s="22">
        <v>50</v>
      </c>
      <c r="AC2502" s="22">
        <v>15</v>
      </c>
      <c r="AD2502" s="22">
        <v>1E-3</v>
      </c>
      <c r="AE2502" s="24">
        <v>100.005</v>
      </c>
      <c r="AF2502" s="19" t="s">
        <v>65</v>
      </c>
      <c r="AG2502" s="25">
        <v>0.43</v>
      </c>
      <c r="AH2502" s="22">
        <v>120999.32</v>
      </c>
      <c r="AI2502" s="22">
        <v>179490.8</v>
      </c>
      <c r="AJ2502" s="22">
        <v>300490.12</v>
      </c>
      <c r="AK2502" s="21" t="s">
        <v>7599</v>
      </c>
      <c r="AL2502" s="21" t="s">
        <v>7600</v>
      </c>
      <c r="AM2502" s="26" t="s">
        <v>48</v>
      </c>
      <c r="AN2502" s="27">
        <v>0</v>
      </c>
      <c r="AS2502">
        <f t="shared" si="78"/>
        <v>2604</v>
      </c>
      <c r="AT2502" t="str">
        <f t="shared" si="79"/>
        <v>Região Rural da Metrópole de Recife</v>
      </c>
      <c r="BE2502">
        <v>3128402</v>
      </c>
      <c r="BF2502">
        <v>31</v>
      </c>
      <c r="BG2502" t="s">
        <v>12888</v>
      </c>
      <c r="BH2502" t="s">
        <v>12889</v>
      </c>
      <c r="BI2502" t="s">
        <v>12823</v>
      </c>
      <c r="BJ2502" t="s">
        <v>13640</v>
      </c>
      <c r="BK2502">
        <v>3104</v>
      </c>
      <c r="BL2502" t="s">
        <v>13554</v>
      </c>
      <c r="BM2502" t="s">
        <v>13555</v>
      </c>
    </row>
    <row r="2503" spans="1:65" x14ac:dyDescent="0.25">
      <c r="A2503" s="17" t="s">
        <v>7519</v>
      </c>
      <c r="B2503" s="18">
        <v>1</v>
      </c>
      <c r="C2503" s="19" t="s">
        <v>7601</v>
      </c>
      <c r="D2503" s="20" t="s">
        <v>7521</v>
      </c>
      <c r="E2503" s="20" t="s">
        <v>7585</v>
      </c>
      <c r="F2503" s="21">
        <v>2600906</v>
      </c>
      <c r="G2503" s="20" t="s">
        <v>7602</v>
      </c>
      <c r="H2503" s="22">
        <v>518.32000000000005</v>
      </c>
      <c r="I2503" s="22">
        <v>439.87</v>
      </c>
      <c r="J2503" s="22">
        <v>439.87</v>
      </c>
      <c r="K2503" s="22">
        <v>518.32000000000005</v>
      </c>
      <c r="L2503" s="22">
        <v>439.87</v>
      </c>
      <c r="M2503" s="23">
        <v>27</v>
      </c>
      <c r="N2503" s="19" t="s">
        <v>44</v>
      </c>
      <c r="O2503" s="22">
        <v>31.41</v>
      </c>
      <c r="P2503" s="22">
        <v>42.51</v>
      </c>
      <c r="Q2503" s="22">
        <v>100</v>
      </c>
      <c r="R2503" s="22">
        <v>45.114800000000002</v>
      </c>
      <c r="S2503" s="22">
        <v>1.0000000000000001E-5</v>
      </c>
      <c r="T2503" s="22">
        <v>116.7779</v>
      </c>
      <c r="U2503" s="22">
        <v>266.66300000000001</v>
      </c>
      <c r="V2503" s="22">
        <v>11.311999999999999</v>
      </c>
      <c r="W2503" s="22">
        <v>1E-3</v>
      </c>
      <c r="X2503" s="22">
        <v>1E-3</v>
      </c>
      <c r="Y2503" s="22">
        <v>10</v>
      </c>
      <c r="Z2503" s="22">
        <v>30</v>
      </c>
      <c r="AA2503" s="22">
        <v>1E-3</v>
      </c>
      <c r="AB2503" s="22">
        <v>50</v>
      </c>
      <c r="AC2503" s="22">
        <v>10</v>
      </c>
      <c r="AD2503" s="22">
        <v>1E-3</v>
      </c>
      <c r="AE2503" s="24">
        <v>100.004</v>
      </c>
      <c r="AF2503" s="19" t="s">
        <v>57</v>
      </c>
      <c r="AG2503" s="25">
        <v>0.371</v>
      </c>
      <c r="AH2503" s="22">
        <v>202665.54</v>
      </c>
      <c r="AI2503" s="22">
        <v>196747.4</v>
      </c>
      <c r="AJ2503" s="22">
        <v>399412.94</v>
      </c>
      <c r="AK2503" s="21" t="s">
        <v>6434</v>
      </c>
      <c r="AL2503" s="21" t="s">
        <v>7603</v>
      </c>
      <c r="AM2503" s="26" t="s">
        <v>48</v>
      </c>
      <c r="AN2503" s="27">
        <v>0</v>
      </c>
      <c r="AS2503">
        <f t="shared" si="78"/>
        <v>2604</v>
      </c>
      <c r="AT2503" t="str">
        <f t="shared" si="79"/>
        <v>Região Rural da Metrópole de Recife</v>
      </c>
      <c r="BE2503">
        <v>3128501</v>
      </c>
      <c r="BF2503">
        <v>31</v>
      </c>
      <c r="BG2503" t="s">
        <v>12888</v>
      </c>
      <c r="BH2503" t="s">
        <v>12889</v>
      </c>
      <c r="BI2503" t="s">
        <v>12823</v>
      </c>
      <c r="BJ2503" t="s">
        <v>13641</v>
      </c>
      <c r="BK2503">
        <v>3104</v>
      </c>
      <c r="BL2503" t="s">
        <v>13554</v>
      </c>
      <c r="BM2503" t="s">
        <v>13555</v>
      </c>
    </row>
    <row r="2504" spans="1:65" x14ac:dyDescent="0.25">
      <c r="A2504" s="17" t="s">
        <v>7519</v>
      </c>
      <c r="B2504" s="18">
        <v>1</v>
      </c>
      <c r="C2504" s="19" t="s">
        <v>7604</v>
      </c>
      <c r="D2504" s="20" t="s">
        <v>5079</v>
      </c>
      <c r="E2504" s="20" t="s">
        <v>7605</v>
      </c>
      <c r="F2504" s="21">
        <v>2601201</v>
      </c>
      <c r="G2504" s="20" t="s">
        <v>7606</v>
      </c>
      <c r="H2504" s="22">
        <v>3122.4</v>
      </c>
      <c r="I2504" s="22">
        <v>1181.8</v>
      </c>
      <c r="J2504" s="22">
        <v>1181.8253</v>
      </c>
      <c r="K2504" s="22">
        <v>1181.8253</v>
      </c>
      <c r="L2504" s="22">
        <v>1171.2683999999999</v>
      </c>
      <c r="M2504" s="23">
        <v>65</v>
      </c>
      <c r="N2504" s="19" t="s">
        <v>44</v>
      </c>
      <c r="O2504" s="22">
        <v>29.54</v>
      </c>
      <c r="P2504" s="22">
        <v>1E-3</v>
      </c>
      <c r="Q2504" s="22">
        <v>1E-3</v>
      </c>
      <c r="R2504" s="22">
        <v>122.92619999999999</v>
      </c>
      <c r="S2504" s="22">
        <v>250</v>
      </c>
      <c r="T2504" s="22">
        <v>1.0000000000000001E-5</v>
      </c>
      <c r="U2504" s="22">
        <v>782.43140000000005</v>
      </c>
      <c r="V2504" s="22">
        <v>1.0000000000000001E-5</v>
      </c>
      <c r="W2504" s="22">
        <v>0</v>
      </c>
      <c r="X2504" s="22">
        <v>0</v>
      </c>
      <c r="Y2504" s="22">
        <v>0</v>
      </c>
      <c r="Z2504" s="22">
        <v>85.32</v>
      </c>
      <c r="AA2504" s="22">
        <v>0</v>
      </c>
      <c r="AB2504" s="22">
        <v>14.68</v>
      </c>
      <c r="AC2504" s="22">
        <v>0</v>
      </c>
      <c r="AD2504" s="22">
        <v>0</v>
      </c>
      <c r="AE2504" s="24">
        <v>100</v>
      </c>
      <c r="AF2504" s="19" t="s">
        <v>64</v>
      </c>
      <c r="AG2504" s="25">
        <v>0.42099999999999999</v>
      </c>
      <c r="AH2504" s="22">
        <v>141798.28</v>
      </c>
      <c r="AI2504" s="22">
        <v>173546.84</v>
      </c>
      <c r="AJ2504" s="22">
        <v>315345.12</v>
      </c>
      <c r="AK2504" s="21" t="s">
        <v>4662</v>
      </c>
      <c r="AL2504" s="21" t="s">
        <v>78</v>
      </c>
      <c r="AM2504" s="26" t="s">
        <v>48</v>
      </c>
      <c r="AN2504" s="27">
        <v>0</v>
      </c>
      <c r="AS2504">
        <f t="shared" si="78"/>
        <v>2603</v>
      </c>
      <c r="AT2504" t="str">
        <f t="shared" si="79"/>
        <v>Região Rural da Capital Regional de Caruaru</v>
      </c>
      <c r="BE2504">
        <v>3128808</v>
      </c>
      <c r="BF2504">
        <v>31</v>
      </c>
      <c r="BG2504" t="s">
        <v>12888</v>
      </c>
      <c r="BH2504" t="s">
        <v>12889</v>
      </c>
      <c r="BI2504" t="s">
        <v>12823</v>
      </c>
      <c r="BJ2504" t="s">
        <v>13642</v>
      </c>
      <c r="BK2504">
        <v>3104</v>
      </c>
      <c r="BL2504" t="s">
        <v>13554</v>
      </c>
      <c r="BM2504" t="s">
        <v>13555</v>
      </c>
    </row>
    <row r="2505" spans="1:65" x14ac:dyDescent="0.25">
      <c r="A2505" s="17" t="s">
        <v>7519</v>
      </c>
      <c r="B2505" s="18">
        <v>1</v>
      </c>
      <c r="C2505" s="19" t="s">
        <v>7607</v>
      </c>
      <c r="D2505" s="20" t="s">
        <v>5079</v>
      </c>
      <c r="E2505" s="20" t="s">
        <v>7605</v>
      </c>
      <c r="F2505" s="21">
        <v>2601201</v>
      </c>
      <c r="G2505" s="20" t="s">
        <v>7608</v>
      </c>
      <c r="H2505" s="22">
        <v>800</v>
      </c>
      <c r="I2505" s="22">
        <v>715.59569999999997</v>
      </c>
      <c r="J2505" s="22">
        <v>715.59569999999997</v>
      </c>
      <c r="K2505" s="22">
        <v>800</v>
      </c>
      <c r="L2505" s="22">
        <v>715.59569999999997</v>
      </c>
      <c r="M2505" s="23">
        <v>28</v>
      </c>
      <c r="N2505" s="19" t="s">
        <v>44</v>
      </c>
      <c r="O2505" s="22">
        <v>17.89</v>
      </c>
      <c r="P2505" s="22">
        <v>24.04</v>
      </c>
      <c r="Q2505" s="22">
        <v>100</v>
      </c>
      <c r="R2505" s="22">
        <v>32.401499999999999</v>
      </c>
      <c r="S2505" s="22">
        <v>160</v>
      </c>
      <c r="T2505" s="22">
        <v>124.72410000000001</v>
      </c>
      <c r="U2505" s="22">
        <v>394.1474</v>
      </c>
      <c r="V2505" s="22">
        <v>4.3230000000000004</v>
      </c>
      <c r="W2505" s="22">
        <v>1E-3</v>
      </c>
      <c r="X2505" s="22">
        <v>1E-3</v>
      </c>
      <c r="Y2505" s="22">
        <v>15</v>
      </c>
      <c r="Z2505" s="22">
        <v>30</v>
      </c>
      <c r="AA2505" s="22">
        <v>1E-3</v>
      </c>
      <c r="AB2505" s="22">
        <v>45</v>
      </c>
      <c r="AC2505" s="22">
        <v>1E-3</v>
      </c>
      <c r="AD2505" s="22">
        <v>10</v>
      </c>
      <c r="AE2505" s="24">
        <v>100.004</v>
      </c>
      <c r="AF2505" s="19" t="s">
        <v>65</v>
      </c>
      <c r="AG2505" s="25">
        <v>0.33800000000000002</v>
      </c>
      <c r="AH2505" s="22">
        <v>137973.07999999999</v>
      </c>
      <c r="AI2505" s="22">
        <v>55394.74</v>
      </c>
      <c r="AJ2505" s="22">
        <v>193367.81999999998</v>
      </c>
      <c r="AK2505" s="21" t="s">
        <v>1805</v>
      </c>
      <c r="AL2505" s="21" t="s">
        <v>1805</v>
      </c>
      <c r="AM2505" s="26" t="s">
        <v>48</v>
      </c>
      <c r="AN2505" s="27">
        <v>0</v>
      </c>
      <c r="AS2505">
        <f t="shared" si="78"/>
        <v>2603</v>
      </c>
      <c r="AT2505" t="str">
        <f t="shared" si="79"/>
        <v>Região Rural da Capital Regional de Caruaru</v>
      </c>
      <c r="BE2505">
        <v>3129004</v>
      </c>
      <c r="BF2505">
        <v>31</v>
      </c>
      <c r="BG2505" t="s">
        <v>12888</v>
      </c>
      <c r="BH2505" t="s">
        <v>12889</v>
      </c>
      <c r="BI2505" t="s">
        <v>12823</v>
      </c>
      <c r="BJ2505" t="s">
        <v>13643</v>
      </c>
      <c r="BK2505">
        <v>3104</v>
      </c>
      <c r="BL2505" t="s">
        <v>13554</v>
      </c>
      <c r="BM2505" t="s">
        <v>13555</v>
      </c>
    </row>
    <row r="2506" spans="1:65" x14ac:dyDescent="0.25">
      <c r="A2506" s="17" t="s">
        <v>7519</v>
      </c>
      <c r="B2506" s="18">
        <v>1</v>
      </c>
      <c r="C2506" s="19" t="s">
        <v>7609</v>
      </c>
      <c r="D2506" s="20" t="s">
        <v>5079</v>
      </c>
      <c r="E2506" s="20" t="s">
        <v>7605</v>
      </c>
      <c r="F2506" s="21">
        <v>2601201</v>
      </c>
      <c r="G2506" s="20" t="s">
        <v>7610</v>
      </c>
      <c r="H2506" s="22">
        <v>364</v>
      </c>
      <c r="I2506" s="22">
        <v>462.4</v>
      </c>
      <c r="J2506" s="22">
        <v>462.46780000000001</v>
      </c>
      <c r="K2506" s="22">
        <v>364</v>
      </c>
      <c r="L2506" s="22">
        <v>364</v>
      </c>
      <c r="M2506" s="23">
        <v>10</v>
      </c>
      <c r="N2506" s="19" t="s">
        <v>44</v>
      </c>
      <c r="O2506" s="22">
        <v>1E-3</v>
      </c>
      <c r="P2506" s="22">
        <v>1E-3</v>
      </c>
      <c r="Q2506" s="22">
        <v>1E-3</v>
      </c>
      <c r="R2506" s="22">
        <v>44.474600000000002</v>
      </c>
      <c r="S2506" s="22">
        <v>92.493499999999997</v>
      </c>
      <c r="T2506" s="22">
        <v>1.0000000000000001E-5</v>
      </c>
      <c r="U2506" s="22">
        <v>320.05239999999998</v>
      </c>
      <c r="V2506" s="22">
        <v>1.0000000000000001E-5</v>
      </c>
      <c r="W2506" s="22">
        <v>1E-3</v>
      </c>
      <c r="X2506" s="22">
        <v>1E-3</v>
      </c>
      <c r="Y2506" s="22">
        <v>5</v>
      </c>
      <c r="Z2506" s="22">
        <v>70</v>
      </c>
      <c r="AA2506" s="22">
        <v>0</v>
      </c>
      <c r="AB2506" s="22">
        <v>20</v>
      </c>
      <c r="AC2506" s="22">
        <v>5</v>
      </c>
      <c r="AD2506" s="22">
        <v>1E-3</v>
      </c>
      <c r="AE2506" s="24">
        <v>100.003</v>
      </c>
      <c r="AF2506" s="19" t="s">
        <v>64</v>
      </c>
      <c r="AG2506" s="25">
        <v>0.47199999999999998</v>
      </c>
      <c r="AH2506" s="22">
        <v>17695.64</v>
      </c>
      <c r="AI2506" s="22">
        <v>60861.4</v>
      </c>
      <c r="AJ2506" s="22">
        <v>78557.040000000008</v>
      </c>
      <c r="AK2506" s="21" t="s">
        <v>1290</v>
      </c>
      <c r="AL2506" s="21" t="s">
        <v>588</v>
      </c>
      <c r="AM2506" s="26" t="s">
        <v>48</v>
      </c>
      <c r="AN2506" s="27">
        <v>0</v>
      </c>
      <c r="AS2506">
        <f t="shared" si="78"/>
        <v>2603</v>
      </c>
      <c r="AT2506" t="str">
        <f t="shared" si="79"/>
        <v>Região Rural da Capital Regional de Caruaru</v>
      </c>
      <c r="BE2506">
        <v>3129400</v>
      </c>
      <c r="BF2506">
        <v>31</v>
      </c>
      <c r="BG2506" t="s">
        <v>12888</v>
      </c>
      <c r="BH2506" t="s">
        <v>12889</v>
      </c>
      <c r="BI2506" t="s">
        <v>12823</v>
      </c>
      <c r="BJ2506" t="s">
        <v>13644</v>
      </c>
      <c r="BK2506">
        <v>3104</v>
      </c>
      <c r="BL2506" t="s">
        <v>13554</v>
      </c>
      <c r="BM2506" t="s">
        <v>13555</v>
      </c>
    </row>
    <row r="2507" spans="1:65" x14ac:dyDescent="0.25">
      <c r="A2507" s="17" t="s">
        <v>7519</v>
      </c>
      <c r="B2507" s="18">
        <v>1</v>
      </c>
      <c r="C2507" s="19" t="s">
        <v>7611</v>
      </c>
      <c r="D2507" s="20" t="s">
        <v>7521</v>
      </c>
      <c r="E2507" s="20" t="s">
        <v>7612</v>
      </c>
      <c r="F2507" s="21">
        <v>2601409</v>
      </c>
      <c r="G2507" s="20" t="s">
        <v>7613</v>
      </c>
      <c r="H2507" s="22">
        <v>246.3</v>
      </c>
      <c r="I2507" s="22">
        <v>246.3</v>
      </c>
      <c r="J2507" s="22">
        <v>241.25</v>
      </c>
      <c r="K2507" s="22">
        <v>246.3</v>
      </c>
      <c r="L2507" s="22">
        <v>241.25</v>
      </c>
      <c r="M2507" s="28">
        <v>26</v>
      </c>
      <c r="N2507" s="19" t="s">
        <v>44</v>
      </c>
      <c r="O2507" s="22">
        <v>17.23</v>
      </c>
      <c r="P2507" s="22">
        <v>68.98</v>
      </c>
      <c r="Q2507" s="22">
        <v>82.62</v>
      </c>
      <c r="R2507" s="22">
        <v>0</v>
      </c>
      <c r="S2507" s="22">
        <v>0</v>
      </c>
      <c r="T2507" s="22">
        <v>165.7</v>
      </c>
      <c r="U2507" s="22">
        <v>67.73</v>
      </c>
      <c r="V2507" s="22">
        <v>7.82</v>
      </c>
      <c r="W2507" s="22">
        <v>0</v>
      </c>
      <c r="X2507" s="22">
        <v>0</v>
      </c>
      <c r="Y2507" s="22">
        <v>20</v>
      </c>
      <c r="Z2507" s="22">
        <v>15</v>
      </c>
      <c r="AA2507" s="22">
        <v>20</v>
      </c>
      <c r="AB2507" s="22">
        <v>30</v>
      </c>
      <c r="AC2507" s="22">
        <v>0</v>
      </c>
      <c r="AD2507" s="22">
        <v>15</v>
      </c>
      <c r="AE2507" s="24">
        <v>100</v>
      </c>
      <c r="AF2507" s="19" t="s">
        <v>65</v>
      </c>
      <c r="AG2507" s="25">
        <v>0.45700000000000002</v>
      </c>
      <c r="AH2507" s="22">
        <v>139595.92000000001</v>
      </c>
      <c r="AI2507" s="22">
        <v>279412.87</v>
      </c>
      <c r="AJ2507" s="22">
        <v>419008.79000000004</v>
      </c>
      <c r="AK2507" s="21" t="s">
        <v>3649</v>
      </c>
      <c r="AL2507" s="21" t="s">
        <v>7614</v>
      </c>
      <c r="AM2507" s="26" t="s">
        <v>48</v>
      </c>
      <c r="AN2507" s="27">
        <v>0</v>
      </c>
      <c r="AS2507">
        <f t="shared" si="78"/>
        <v>2604</v>
      </c>
      <c r="AT2507" t="str">
        <f t="shared" si="79"/>
        <v>Região Rural da Metrópole de Recife</v>
      </c>
      <c r="BE2507">
        <v>3132602</v>
      </c>
      <c r="BF2507">
        <v>31</v>
      </c>
      <c r="BG2507" t="s">
        <v>12888</v>
      </c>
      <c r="BH2507" t="s">
        <v>12889</v>
      </c>
      <c r="BI2507" t="s">
        <v>12823</v>
      </c>
      <c r="BJ2507" t="s">
        <v>13645</v>
      </c>
      <c r="BK2507">
        <v>3104</v>
      </c>
      <c r="BL2507" t="s">
        <v>13554</v>
      </c>
      <c r="BM2507" t="s">
        <v>13555</v>
      </c>
    </row>
    <row r="2508" spans="1:65" x14ac:dyDescent="0.25">
      <c r="A2508" s="17" t="s">
        <v>7519</v>
      </c>
      <c r="B2508" s="18">
        <v>1</v>
      </c>
      <c r="C2508" s="19" t="s">
        <v>7615</v>
      </c>
      <c r="D2508" s="20" t="s">
        <v>7521</v>
      </c>
      <c r="E2508" s="20" t="s">
        <v>7616</v>
      </c>
      <c r="F2508" s="21">
        <v>2601508</v>
      </c>
      <c r="G2508" s="20" t="s">
        <v>7617</v>
      </c>
      <c r="H2508" s="22">
        <v>422.2</v>
      </c>
      <c r="I2508" s="22">
        <v>290</v>
      </c>
      <c r="J2508" s="22">
        <v>290</v>
      </c>
      <c r="K2508" s="22">
        <v>422.2</v>
      </c>
      <c r="L2508" s="22">
        <v>290</v>
      </c>
      <c r="M2508" s="23">
        <v>22</v>
      </c>
      <c r="N2508" s="19" t="s">
        <v>44</v>
      </c>
      <c r="O2508" s="22">
        <v>18.12</v>
      </c>
      <c r="P2508" s="22">
        <v>14.26</v>
      </c>
      <c r="Q2508" s="22">
        <v>100</v>
      </c>
      <c r="R2508" s="22">
        <v>22.8</v>
      </c>
      <c r="S2508" s="22">
        <v>0</v>
      </c>
      <c r="T2508" s="22">
        <v>37</v>
      </c>
      <c r="U2508" s="22">
        <v>222.3</v>
      </c>
      <c r="V2508" s="22">
        <v>7.9</v>
      </c>
      <c r="W2508" s="22">
        <v>0</v>
      </c>
      <c r="X2508" s="22">
        <v>0</v>
      </c>
      <c r="Y2508" s="22">
        <v>20</v>
      </c>
      <c r="Z2508" s="22">
        <v>55</v>
      </c>
      <c r="AA2508" s="22">
        <v>0</v>
      </c>
      <c r="AB2508" s="22">
        <v>20</v>
      </c>
      <c r="AC2508" s="22">
        <v>0</v>
      </c>
      <c r="AD2508" s="22">
        <v>5</v>
      </c>
      <c r="AE2508" s="24">
        <v>100</v>
      </c>
      <c r="AF2508" s="19" t="s">
        <v>65</v>
      </c>
      <c r="AG2508" s="25">
        <v>0.52100000000000002</v>
      </c>
      <c r="AH2508" s="22">
        <v>130487.19</v>
      </c>
      <c r="AI2508" s="22">
        <v>99512.81</v>
      </c>
      <c r="AJ2508" s="22">
        <v>230000</v>
      </c>
      <c r="AK2508" s="21" t="s">
        <v>6848</v>
      </c>
      <c r="AL2508" s="21" t="s">
        <v>1885</v>
      </c>
      <c r="AM2508" s="26" t="s">
        <v>48</v>
      </c>
      <c r="AN2508" s="27">
        <v>0</v>
      </c>
      <c r="AS2508">
        <f t="shared" si="78"/>
        <v>2603</v>
      </c>
      <c r="AT2508" t="str">
        <f t="shared" si="79"/>
        <v>Região Rural da Capital Regional de Caruaru</v>
      </c>
      <c r="BE2508">
        <v>3133907</v>
      </c>
      <c r="BF2508">
        <v>31</v>
      </c>
      <c r="BG2508" t="s">
        <v>12888</v>
      </c>
      <c r="BH2508" t="s">
        <v>12889</v>
      </c>
      <c r="BI2508" t="s">
        <v>12823</v>
      </c>
      <c r="BJ2508" t="s">
        <v>13646</v>
      </c>
      <c r="BK2508">
        <v>3104</v>
      </c>
      <c r="BL2508" t="s">
        <v>13554</v>
      </c>
      <c r="BM2508" t="s">
        <v>13555</v>
      </c>
    </row>
    <row r="2509" spans="1:65" x14ac:dyDescent="0.25">
      <c r="A2509" s="17" t="s">
        <v>7519</v>
      </c>
      <c r="B2509" s="18">
        <v>1</v>
      </c>
      <c r="C2509" s="19" t="s">
        <v>7618</v>
      </c>
      <c r="D2509" s="20" t="s">
        <v>7560</v>
      </c>
      <c r="E2509" s="20" t="s">
        <v>7619</v>
      </c>
      <c r="F2509" s="21">
        <v>2601706</v>
      </c>
      <c r="G2509" s="20" t="s">
        <v>7620</v>
      </c>
      <c r="H2509" s="22">
        <v>450</v>
      </c>
      <c r="I2509" s="22">
        <v>450</v>
      </c>
      <c r="J2509" s="22">
        <v>463.05</v>
      </c>
      <c r="K2509" s="22">
        <v>450</v>
      </c>
      <c r="L2509" s="22">
        <v>450</v>
      </c>
      <c r="M2509" s="23">
        <v>17</v>
      </c>
      <c r="N2509" s="19" t="s">
        <v>44</v>
      </c>
      <c r="O2509" s="22">
        <v>23.2</v>
      </c>
      <c r="P2509" s="22">
        <v>1E-3</v>
      </c>
      <c r="Q2509" s="22">
        <v>1E-3</v>
      </c>
      <c r="R2509" s="22">
        <v>87.352900000000005</v>
      </c>
      <c r="S2509" s="22">
        <v>1.0000000000000001E-5</v>
      </c>
      <c r="T2509" s="22">
        <v>1.0000000000000001E-5</v>
      </c>
      <c r="U2509" s="22">
        <v>372.12549999999999</v>
      </c>
      <c r="V2509" s="22">
        <v>3.5752999999999999</v>
      </c>
      <c r="W2509" s="22">
        <v>1E-3</v>
      </c>
      <c r="X2509" s="22">
        <v>1E-3</v>
      </c>
      <c r="Y2509" s="22">
        <v>5</v>
      </c>
      <c r="Z2509" s="22">
        <v>70</v>
      </c>
      <c r="AA2509" s="22">
        <v>1E-3</v>
      </c>
      <c r="AB2509" s="22">
        <v>20</v>
      </c>
      <c r="AC2509" s="22">
        <v>5</v>
      </c>
      <c r="AD2509" s="22">
        <v>1E-3</v>
      </c>
      <c r="AE2509" s="24">
        <v>100.004</v>
      </c>
      <c r="AF2509" s="19" t="s">
        <v>57</v>
      </c>
      <c r="AG2509" s="25">
        <v>0.51</v>
      </c>
      <c r="AH2509" s="22">
        <v>13802.26</v>
      </c>
      <c r="AI2509" s="22">
        <v>157517.24</v>
      </c>
      <c r="AJ2509" s="22">
        <v>171319.5</v>
      </c>
      <c r="AK2509" s="21" t="s">
        <v>2553</v>
      </c>
      <c r="AL2509" s="21" t="s">
        <v>6709</v>
      </c>
      <c r="AM2509" s="26" t="s">
        <v>48</v>
      </c>
      <c r="AN2509" s="27">
        <v>0</v>
      </c>
      <c r="AS2509">
        <f t="shared" si="78"/>
        <v>2603</v>
      </c>
      <c r="AT2509" t="str">
        <f t="shared" si="79"/>
        <v>Região Rural da Capital Regional de Caruaru</v>
      </c>
      <c r="BE2509">
        <v>3135407</v>
      </c>
      <c r="BF2509">
        <v>31</v>
      </c>
      <c r="BG2509" t="s">
        <v>12888</v>
      </c>
      <c r="BH2509" t="s">
        <v>12889</v>
      </c>
      <c r="BI2509" t="s">
        <v>12823</v>
      </c>
      <c r="BJ2509" t="s">
        <v>13647</v>
      </c>
      <c r="BK2509">
        <v>3104</v>
      </c>
      <c r="BL2509" t="s">
        <v>13554</v>
      </c>
      <c r="BM2509" t="s">
        <v>13555</v>
      </c>
    </row>
    <row r="2510" spans="1:65" x14ac:dyDescent="0.25">
      <c r="A2510" s="17" t="s">
        <v>7519</v>
      </c>
      <c r="B2510" s="18">
        <v>1</v>
      </c>
      <c r="C2510" s="19" t="s">
        <v>7621</v>
      </c>
      <c r="D2510" s="20" t="s">
        <v>7560</v>
      </c>
      <c r="E2510" s="20" t="s">
        <v>7619</v>
      </c>
      <c r="F2510" s="21">
        <v>2601706</v>
      </c>
      <c r="G2510" s="20" t="s">
        <v>3303</v>
      </c>
      <c r="H2510" s="22">
        <v>605.36800000000005</v>
      </c>
      <c r="I2510" s="22">
        <v>574.35130000000004</v>
      </c>
      <c r="J2510" s="22">
        <v>574.35130000000004</v>
      </c>
      <c r="K2510" s="22">
        <v>574.35130000000004</v>
      </c>
      <c r="L2510" s="22">
        <v>574.35130000000004</v>
      </c>
      <c r="M2510" s="23">
        <v>50</v>
      </c>
      <c r="N2510" s="19" t="s">
        <v>44</v>
      </c>
      <c r="O2510" s="22">
        <v>28.72</v>
      </c>
      <c r="P2510" s="22">
        <v>1E-3</v>
      </c>
      <c r="Q2510" s="22">
        <v>1E-3</v>
      </c>
      <c r="R2510" s="22">
        <v>18.454799999999999</v>
      </c>
      <c r="S2510" s="22">
        <v>1.0000000000000001E-5</v>
      </c>
      <c r="T2510" s="22">
        <v>1.0000000000000001E-5</v>
      </c>
      <c r="U2510" s="22">
        <v>553.71709999999996</v>
      </c>
      <c r="V2510" s="22">
        <v>2.1783999999999999</v>
      </c>
      <c r="W2510" s="22">
        <v>0</v>
      </c>
      <c r="X2510" s="22">
        <v>0</v>
      </c>
      <c r="Y2510" s="22">
        <v>20</v>
      </c>
      <c r="Z2510" s="22">
        <v>13</v>
      </c>
      <c r="AA2510" s="22">
        <v>7</v>
      </c>
      <c r="AB2510" s="22">
        <v>45</v>
      </c>
      <c r="AC2510" s="22">
        <v>0</v>
      </c>
      <c r="AD2510" s="22">
        <v>15</v>
      </c>
      <c r="AE2510" s="24">
        <v>100</v>
      </c>
      <c r="AF2510" s="19" t="s">
        <v>65</v>
      </c>
      <c r="AG2510" s="25">
        <v>0.32400000000000001</v>
      </c>
      <c r="AH2510" s="22">
        <v>99737.94</v>
      </c>
      <c r="AI2510" s="22">
        <v>114564.69</v>
      </c>
      <c r="AJ2510" s="22">
        <v>214302.63</v>
      </c>
      <c r="AK2510" s="21" t="s">
        <v>2328</v>
      </c>
      <c r="AL2510" s="21" t="s">
        <v>2089</v>
      </c>
      <c r="AM2510" s="26" t="s">
        <v>48</v>
      </c>
      <c r="AN2510" s="27">
        <v>0</v>
      </c>
      <c r="AS2510">
        <f t="shared" si="78"/>
        <v>2603</v>
      </c>
      <c r="AT2510" t="str">
        <f t="shared" si="79"/>
        <v>Região Rural da Capital Regional de Caruaru</v>
      </c>
      <c r="BE2510">
        <v>3136702</v>
      </c>
      <c r="BF2510">
        <v>31</v>
      </c>
      <c r="BG2510" t="s">
        <v>12888</v>
      </c>
      <c r="BH2510" t="s">
        <v>12889</v>
      </c>
      <c r="BI2510" t="s">
        <v>12823</v>
      </c>
      <c r="BJ2510" t="s">
        <v>13648</v>
      </c>
      <c r="BK2510">
        <v>3104</v>
      </c>
      <c r="BL2510" t="s">
        <v>13554</v>
      </c>
      <c r="BM2510" t="s">
        <v>13555</v>
      </c>
    </row>
    <row r="2511" spans="1:65" x14ac:dyDescent="0.25">
      <c r="A2511" s="17" t="s">
        <v>7519</v>
      </c>
      <c r="B2511" s="18">
        <v>1</v>
      </c>
      <c r="C2511" s="19" t="s">
        <v>7622</v>
      </c>
      <c r="D2511" s="20" t="s">
        <v>7560</v>
      </c>
      <c r="E2511" s="20" t="s">
        <v>7619</v>
      </c>
      <c r="F2511" s="21">
        <v>2601706</v>
      </c>
      <c r="G2511" s="20" t="s">
        <v>7623</v>
      </c>
      <c r="H2511" s="22">
        <v>167</v>
      </c>
      <c r="I2511" s="22">
        <v>189.59530000000001</v>
      </c>
      <c r="J2511" s="22">
        <v>189.59530000000001</v>
      </c>
      <c r="K2511" s="22">
        <v>1.0000000000000001E-5</v>
      </c>
      <c r="L2511" s="22">
        <v>181.18299999999999</v>
      </c>
      <c r="M2511" s="23">
        <v>15</v>
      </c>
      <c r="N2511" s="19" t="s">
        <v>44</v>
      </c>
      <c r="O2511" s="22">
        <v>9.4789999999999992</v>
      </c>
      <c r="P2511" s="22">
        <v>4.5</v>
      </c>
      <c r="Q2511" s="22">
        <v>100</v>
      </c>
      <c r="R2511" s="22">
        <v>1.0000000000000001E-5</v>
      </c>
      <c r="S2511" s="22">
        <v>36.236600000000003</v>
      </c>
      <c r="T2511" s="22">
        <v>10.2532</v>
      </c>
      <c r="U2511" s="22">
        <v>178.4545</v>
      </c>
      <c r="V2511" s="22">
        <v>0.87760000000000005</v>
      </c>
      <c r="W2511" s="22">
        <v>0</v>
      </c>
      <c r="X2511" s="22">
        <v>0</v>
      </c>
      <c r="Y2511" s="22">
        <v>10</v>
      </c>
      <c r="Z2511" s="22">
        <v>40</v>
      </c>
      <c r="AA2511" s="22">
        <v>0</v>
      </c>
      <c r="AB2511" s="22">
        <v>30</v>
      </c>
      <c r="AC2511" s="22">
        <v>15</v>
      </c>
      <c r="AD2511" s="22">
        <v>5</v>
      </c>
      <c r="AE2511" s="24">
        <v>100</v>
      </c>
      <c r="AF2511" s="19" t="s">
        <v>64</v>
      </c>
      <c r="AG2511" s="25">
        <v>0.35399999999999998</v>
      </c>
      <c r="AH2511" s="22">
        <v>2239.7600000000002</v>
      </c>
      <c r="AI2511" s="22">
        <v>516742.45</v>
      </c>
      <c r="AJ2511" s="22">
        <v>518982.21</v>
      </c>
      <c r="AK2511" s="21" t="s">
        <v>48</v>
      </c>
      <c r="AL2511" s="21" t="s">
        <v>7624</v>
      </c>
      <c r="AM2511" s="26" t="s">
        <v>48</v>
      </c>
      <c r="AN2511" s="27">
        <v>0</v>
      </c>
      <c r="AS2511">
        <f t="shared" si="78"/>
        <v>2603</v>
      </c>
      <c r="AT2511" t="str">
        <f t="shared" si="79"/>
        <v>Região Rural da Capital Regional de Caruaru</v>
      </c>
      <c r="BE2511">
        <v>3137403</v>
      </c>
      <c r="BF2511">
        <v>31</v>
      </c>
      <c r="BG2511" t="s">
        <v>12888</v>
      </c>
      <c r="BH2511" t="s">
        <v>12889</v>
      </c>
      <c r="BI2511" t="s">
        <v>12823</v>
      </c>
      <c r="BJ2511" t="s">
        <v>13649</v>
      </c>
      <c r="BK2511">
        <v>3104</v>
      </c>
      <c r="BL2511" t="s">
        <v>13554</v>
      </c>
      <c r="BM2511" t="s">
        <v>13555</v>
      </c>
    </row>
    <row r="2512" spans="1:65" x14ac:dyDescent="0.25">
      <c r="A2512" s="17" t="s">
        <v>7519</v>
      </c>
      <c r="B2512" s="18">
        <v>1</v>
      </c>
      <c r="C2512" s="19" t="s">
        <v>7625</v>
      </c>
      <c r="D2512" s="20" t="s">
        <v>7560</v>
      </c>
      <c r="E2512" s="20" t="s">
        <v>7626</v>
      </c>
      <c r="F2512" s="21">
        <v>2601904</v>
      </c>
      <c r="G2512" s="20" t="s">
        <v>7627</v>
      </c>
      <c r="H2512" s="22">
        <v>691.1</v>
      </c>
      <c r="I2512" s="22">
        <v>1.0000000000000001E-5</v>
      </c>
      <c r="J2512" s="22">
        <v>593.8048</v>
      </c>
      <c r="K2512" s="22">
        <v>1.0000000000000001E-5</v>
      </c>
      <c r="L2512" s="22">
        <v>593.8048</v>
      </c>
      <c r="M2512" s="23">
        <v>40</v>
      </c>
      <c r="N2512" s="19" t="s">
        <v>64</v>
      </c>
      <c r="O2512" s="22">
        <v>29.69</v>
      </c>
      <c r="P2512" s="22">
        <v>89.4</v>
      </c>
      <c r="Q2512" s="22">
        <v>100</v>
      </c>
      <c r="R2512" s="22">
        <v>70.5565</v>
      </c>
      <c r="S2512" s="22">
        <v>1.0000000000000001E-5</v>
      </c>
      <c r="T2512" s="22">
        <v>446.01990000000001</v>
      </c>
      <c r="U2512" s="22">
        <v>52.970199999999998</v>
      </c>
      <c r="V2512" s="22">
        <v>18.258199999999999</v>
      </c>
      <c r="W2512" s="22">
        <v>0</v>
      </c>
      <c r="X2512" s="22">
        <v>0</v>
      </c>
      <c r="Y2512" s="22">
        <v>0</v>
      </c>
      <c r="Z2512" s="22">
        <v>45</v>
      </c>
      <c r="AA2512" s="22">
        <v>20</v>
      </c>
      <c r="AB2512" s="22">
        <v>25</v>
      </c>
      <c r="AC2512" s="22">
        <v>5</v>
      </c>
      <c r="AD2512" s="22">
        <v>5</v>
      </c>
      <c r="AE2512" s="24">
        <v>100</v>
      </c>
      <c r="AF2512" s="19" t="s">
        <v>365</v>
      </c>
      <c r="AG2512" s="25">
        <v>0.46500000000000002</v>
      </c>
      <c r="AH2512" s="22">
        <v>267651.78999999998</v>
      </c>
      <c r="AI2512" s="22">
        <v>136310.21</v>
      </c>
      <c r="AJ2512" s="22">
        <v>403962</v>
      </c>
      <c r="AK2512" s="30" t="s">
        <v>48</v>
      </c>
      <c r="AL2512" s="21" t="s">
        <v>7370</v>
      </c>
      <c r="AM2512" s="26" t="s">
        <v>7628</v>
      </c>
      <c r="AN2512" s="27">
        <v>0</v>
      </c>
      <c r="AS2512">
        <f t="shared" si="78"/>
        <v>2603</v>
      </c>
      <c r="AT2512" t="str">
        <f t="shared" si="79"/>
        <v>Região Rural da Capital Regional de Caruaru</v>
      </c>
      <c r="BE2512">
        <v>3137908</v>
      </c>
      <c r="BF2512">
        <v>31</v>
      </c>
      <c r="BG2512" t="s">
        <v>12888</v>
      </c>
      <c r="BH2512" t="s">
        <v>12889</v>
      </c>
      <c r="BI2512" t="s">
        <v>12823</v>
      </c>
      <c r="BJ2512" t="s">
        <v>13650</v>
      </c>
      <c r="BK2512">
        <v>3104</v>
      </c>
      <c r="BL2512" t="s">
        <v>13554</v>
      </c>
      <c r="BM2512" t="s">
        <v>13555</v>
      </c>
    </row>
    <row r="2513" spans="1:65" x14ac:dyDescent="0.25">
      <c r="A2513" s="17" t="s">
        <v>7519</v>
      </c>
      <c r="B2513" s="18">
        <v>1</v>
      </c>
      <c r="C2513" s="19" t="s">
        <v>7629</v>
      </c>
      <c r="D2513" s="20" t="s">
        <v>7560</v>
      </c>
      <c r="E2513" s="20" t="s">
        <v>7626</v>
      </c>
      <c r="F2513" s="21">
        <v>2601904</v>
      </c>
      <c r="G2513" s="20" t="s">
        <v>3303</v>
      </c>
      <c r="H2513" s="22">
        <v>480.8</v>
      </c>
      <c r="I2513" s="22">
        <v>524.86</v>
      </c>
      <c r="J2513" s="22">
        <v>524.86500000000001</v>
      </c>
      <c r="K2513" s="22">
        <v>480.8</v>
      </c>
      <c r="L2513" s="22">
        <v>480.8</v>
      </c>
      <c r="M2513" s="23">
        <v>45</v>
      </c>
      <c r="N2513" s="19" t="s">
        <v>44</v>
      </c>
      <c r="O2513" s="22">
        <v>26.24</v>
      </c>
      <c r="P2513" s="22">
        <v>52.1</v>
      </c>
      <c r="Q2513" s="22">
        <v>72.569999999999993</v>
      </c>
      <c r="R2513" s="22">
        <v>7.8986999999999998</v>
      </c>
      <c r="S2513" s="22">
        <v>104.973</v>
      </c>
      <c r="T2513" s="22">
        <v>513.78070000000002</v>
      </c>
      <c r="U2513" s="22">
        <v>1.0000000000000001E-5</v>
      </c>
      <c r="V2513" s="22">
        <v>11.084300000000001</v>
      </c>
      <c r="W2513" s="22">
        <v>0</v>
      </c>
      <c r="X2513" s="22">
        <v>20</v>
      </c>
      <c r="Y2513" s="22">
        <v>40</v>
      </c>
      <c r="Z2513" s="22">
        <v>20</v>
      </c>
      <c r="AA2513" s="22">
        <v>0</v>
      </c>
      <c r="AB2513" s="22">
        <v>20</v>
      </c>
      <c r="AC2513" s="22">
        <v>0</v>
      </c>
      <c r="AD2513" s="22">
        <v>0</v>
      </c>
      <c r="AE2513" s="24">
        <v>100</v>
      </c>
      <c r="AF2513" s="19" t="s">
        <v>57</v>
      </c>
      <c r="AG2513" s="25">
        <v>0.50039999999999996</v>
      </c>
      <c r="AH2513" s="22">
        <v>218396.56</v>
      </c>
      <c r="AI2513" s="22">
        <v>1034319</v>
      </c>
      <c r="AJ2513" s="22">
        <v>1252715.56</v>
      </c>
      <c r="AK2513" s="21" t="s">
        <v>3894</v>
      </c>
      <c r="AL2513" s="21" t="s">
        <v>7630</v>
      </c>
      <c r="AM2513" s="26" t="s">
        <v>48</v>
      </c>
      <c r="AN2513" s="27">
        <v>0</v>
      </c>
      <c r="AS2513">
        <f t="shared" si="78"/>
        <v>2603</v>
      </c>
      <c r="AT2513" t="str">
        <f t="shared" si="79"/>
        <v>Região Rural da Capital Regional de Caruaru</v>
      </c>
      <c r="BE2513">
        <v>3138005</v>
      </c>
      <c r="BF2513">
        <v>31</v>
      </c>
      <c r="BG2513" t="s">
        <v>12888</v>
      </c>
      <c r="BH2513" t="s">
        <v>12889</v>
      </c>
      <c r="BI2513" t="s">
        <v>12823</v>
      </c>
      <c r="BJ2513" t="s">
        <v>13651</v>
      </c>
      <c r="BK2513">
        <v>3104</v>
      </c>
      <c r="BL2513" t="s">
        <v>13554</v>
      </c>
      <c r="BM2513" t="s">
        <v>13555</v>
      </c>
    </row>
    <row r="2514" spans="1:65" x14ac:dyDescent="0.25">
      <c r="A2514" s="17" t="s">
        <v>7519</v>
      </c>
      <c r="B2514" s="18">
        <v>1</v>
      </c>
      <c r="C2514" s="19" t="s">
        <v>7631</v>
      </c>
      <c r="D2514" s="20" t="s">
        <v>7560</v>
      </c>
      <c r="E2514" s="20" t="s">
        <v>7632</v>
      </c>
      <c r="F2514" s="21">
        <v>2602605</v>
      </c>
      <c r="G2514" s="20" t="s">
        <v>7633</v>
      </c>
      <c r="H2514" s="22">
        <v>489</v>
      </c>
      <c r="I2514" s="22">
        <v>1.0000000000000001E-5</v>
      </c>
      <c r="J2514" s="22">
        <v>967.279</v>
      </c>
      <c r="K2514" s="22">
        <v>489</v>
      </c>
      <c r="L2514" s="22">
        <v>489</v>
      </c>
      <c r="M2514" s="23">
        <v>50</v>
      </c>
      <c r="N2514" s="19" t="s">
        <v>44</v>
      </c>
      <c r="O2514" s="22">
        <v>48.36</v>
      </c>
      <c r="P2514" s="22">
        <v>4.4000000000000004</v>
      </c>
      <c r="Q2514" s="22">
        <v>100</v>
      </c>
      <c r="R2514" s="22">
        <v>18.4297</v>
      </c>
      <c r="S2514" s="22">
        <v>1.0000000000000001E-5</v>
      </c>
      <c r="T2514" s="22">
        <v>1.0000000000000001E-5</v>
      </c>
      <c r="U2514" s="22">
        <v>369.29719999999998</v>
      </c>
      <c r="V2514" s="22">
        <v>8.3112999999999992</v>
      </c>
      <c r="W2514" s="22">
        <v>1E-3</v>
      </c>
      <c r="X2514" s="22">
        <v>1E-3</v>
      </c>
      <c r="Y2514" s="22">
        <v>1E-3</v>
      </c>
      <c r="Z2514" s="22">
        <v>82</v>
      </c>
      <c r="AA2514" s="22">
        <v>18</v>
      </c>
      <c r="AB2514" s="22">
        <v>1E-3</v>
      </c>
      <c r="AC2514" s="22">
        <v>1E-3</v>
      </c>
      <c r="AD2514" s="22">
        <v>1E-3</v>
      </c>
      <c r="AE2514" s="24">
        <v>100.00600000000001</v>
      </c>
      <c r="AF2514" s="19" t="s">
        <v>64</v>
      </c>
      <c r="AG2514" s="25">
        <v>0.6</v>
      </c>
      <c r="AH2514" s="22">
        <v>178495.26</v>
      </c>
      <c r="AI2514" s="22">
        <v>164470.84</v>
      </c>
      <c r="AJ2514" s="22">
        <v>342966.1</v>
      </c>
      <c r="AK2514" s="21" t="s">
        <v>3599</v>
      </c>
      <c r="AL2514" s="21" t="s">
        <v>1294</v>
      </c>
      <c r="AM2514" s="26" t="s">
        <v>48</v>
      </c>
      <c r="AN2514" s="27">
        <v>0</v>
      </c>
      <c r="AS2514">
        <f t="shared" si="78"/>
        <v>2603</v>
      </c>
      <c r="AT2514" t="str">
        <f t="shared" si="79"/>
        <v>Região Rural da Capital Regional de Caruaru</v>
      </c>
      <c r="BE2514">
        <v>3138401</v>
      </c>
      <c r="BF2514">
        <v>31</v>
      </c>
      <c r="BG2514" t="s">
        <v>12888</v>
      </c>
      <c r="BH2514" t="s">
        <v>12889</v>
      </c>
      <c r="BI2514" t="s">
        <v>12823</v>
      </c>
      <c r="BJ2514" t="s">
        <v>13652</v>
      </c>
      <c r="BK2514">
        <v>3104</v>
      </c>
      <c r="BL2514" t="s">
        <v>13554</v>
      </c>
      <c r="BM2514" t="s">
        <v>13555</v>
      </c>
    </row>
    <row r="2515" spans="1:65" x14ac:dyDescent="0.25">
      <c r="A2515" s="17" t="s">
        <v>7519</v>
      </c>
      <c r="B2515" s="18">
        <v>1</v>
      </c>
      <c r="C2515" s="19" t="s">
        <v>7634</v>
      </c>
      <c r="D2515" s="20" t="s">
        <v>7560</v>
      </c>
      <c r="E2515" s="20" t="s">
        <v>7632</v>
      </c>
      <c r="F2515" s="21">
        <v>2602605</v>
      </c>
      <c r="G2515" s="20" t="s">
        <v>7635</v>
      </c>
      <c r="H2515" s="22">
        <v>288</v>
      </c>
      <c r="I2515" s="22">
        <v>632.4</v>
      </c>
      <c r="J2515" s="22">
        <v>632.41</v>
      </c>
      <c r="K2515" s="22">
        <v>288</v>
      </c>
      <c r="L2515" s="22">
        <v>288</v>
      </c>
      <c r="M2515" s="23">
        <v>33</v>
      </c>
      <c r="N2515" s="19" t="s">
        <v>44</v>
      </c>
      <c r="O2515" s="22">
        <v>1E-3</v>
      </c>
      <c r="P2515" s="22">
        <v>1E-3</v>
      </c>
      <c r="Q2515" s="22">
        <v>1E-3</v>
      </c>
      <c r="R2515" s="22">
        <v>89.775800000000004</v>
      </c>
      <c r="S2515" s="22">
        <v>1.0000000000000001E-5</v>
      </c>
      <c r="T2515" s="22">
        <v>369.77969999999999</v>
      </c>
      <c r="U2515" s="22">
        <v>154.10300000000001</v>
      </c>
      <c r="V2515" s="22">
        <v>18.752400000000002</v>
      </c>
      <c r="W2515" s="22">
        <v>1E-3</v>
      </c>
      <c r="X2515" s="22">
        <v>1E-3</v>
      </c>
      <c r="Y2515" s="22">
        <v>1E-3</v>
      </c>
      <c r="Z2515" s="22">
        <v>26.46</v>
      </c>
      <c r="AA2515" s="22">
        <v>1E-3</v>
      </c>
      <c r="AB2515" s="22">
        <v>49.28</v>
      </c>
      <c r="AC2515" s="22">
        <v>7.15</v>
      </c>
      <c r="AD2515" s="22">
        <v>17.11</v>
      </c>
      <c r="AE2515" s="24">
        <v>100.004</v>
      </c>
      <c r="AF2515" s="19" t="s">
        <v>65</v>
      </c>
      <c r="AG2515" s="25">
        <v>0.39900000000000002</v>
      </c>
      <c r="AH2515" s="22">
        <v>317513.77</v>
      </c>
      <c r="AI2515" s="22">
        <v>104647.67999999999</v>
      </c>
      <c r="AJ2515" s="22">
        <v>422161.45</v>
      </c>
      <c r="AK2515" s="21" t="s">
        <v>1547</v>
      </c>
      <c r="AL2515" s="21" t="s">
        <v>7636</v>
      </c>
      <c r="AM2515" s="26" t="s">
        <v>48</v>
      </c>
      <c r="AN2515" s="27">
        <v>0</v>
      </c>
      <c r="AS2515">
        <f t="shared" si="78"/>
        <v>2603</v>
      </c>
      <c r="AT2515" t="str">
        <f t="shared" si="79"/>
        <v>Região Rural da Capital Regional de Caruaru</v>
      </c>
      <c r="BE2515">
        <v>3138500</v>
      </c>
      <c r="BF2515">
        <v>31</v>
      </c>
      <c r="BG2515" t="s">
        <v>12888</v>
      </c>
      <c r="BH2515" t="s">
        <v>12889</v>
      </c>
      <c r="BI2515" t="s">
        <v>12823</v>
      </c>
      <c r="BJ2515" t="s">
        <v>13653</v>
      </c>
      <c r="BK2515">
        <v>3104</v>
      </c>
      <c r="BL2515" t="s">
        <v>13554</v>
      </c>
      <c r="BM2515" t="s">
        <v>13555</v>
      </c>
    </row>
    <row r="2516" spans="1:65" x14ac:dyDescent="0.25">
      <c r="A2516" s="17" t="s">
        <v>7519</v>
      </c>
      <c r="B2516" s="18">
        <v>1</v>
      </c>
      <c r="C2516" s="19" t="s">
        <v>7637</v>
      </c>
      <c r="D2516" s="20" t="s">
        <v>7560</v>
      </c>
      <c r="E2516" s="20" t="s">
        <v>7632</v>
      </c>
      <c r="F2516" s="21">
        <v>2602605</v>
      </c>
      <c r="G2516" s="20" t="s">
        <v>7638</v>
      </c>
      <c r="H2516" s="22">
        <v>836.3</v>
      </c>
      <c r="I2516" s="22">
        <v>455.7</v>
      </c>
      <c r="J2516" s="22">
        <v>1133.9576</v>
      </c>
      <c r="K2516" s="22">
        <v>836.3</v>
      </c>
      <c r="L2516" s="22">
        <v>836.3</v>
      </c>
      <c r="M2516" s="23">
        <v>45</v>
      </c>
      <c r="N2516" s="19" t="s">
        <v>44</v>
      </c>
      <c r="O2516" s="22">
        <v>56.697800000000001</v>
      </c>
      <c r="P2516" s="22">
        <v>1E-3</v>
      </c>
      <c r="Q2516" s="22">
        <v>1E-3</v>
      </c>
      <c r="R2516" s="22">
        <v>161.7663</v>
      </c>
      <c r="S2516" s="22">
        <v>91.14</v>
      </c>
      <c r="T2516" s="22">
        <v>1.0000000000000001E-5</v>
      </c>
      <c r="U2516" s="22">
        <v>875.34429999999998</v>
      </c>
      <c r="V2516" s="22">
        <v>5.7069999999999999</v>
      </c>
      <c r="W2516" s="22">
        <v>1E-3</v>
      </c>
      <c r="X2516" s="22">
        <v>1E-3</v>
      </c>
      <c r="Y2516" s="22">
        <v>10</v>
      </c>
      <c r="Z2516" s="22">
        <v>45</v>
      </c>
      <c r="AA2516" s="22">
        <v>1E-3</v>
      </c>
      <c r="AB2516" s="22">
        <v>30</v>
      </c>
      <c r="AC2516" s="22">
        <v>1E-3</v>
      </c>
      <c r="AD2516" s="22">
        <v>15</v>
      </c>
      <c r="AE2516" s="24">
        <v>100.004</v>
      </c>
      <c r="AF2516" s="19" t="s">
        <v>64</v>
      </c>
      <c r="AG2516" s="25">
        <v>0.51970000000000005</v>
      </c>
      <c r="AH2516" s="22">
        <v>43565.04</v>
      </c>
      <c r="AI2516" s="22">
        <v>237879.57</v>
      </c>
      <c r="AJ2516" s="22">
        <v>281444.61</v>
      </c>
      <c r="AK2516" s="21" t="s">
        <v>181</v>
      </c>
      <c r="AL2516" s="21" t="s">
        <v>7639</v>
      </c>
      <c r="AM2516" s="26" t="s">
        <v>48</v>
      </c>
      <c r="AN2516" s="27">
        <v>0</v>
      </c>
      <c r="AS2516">
        <f t="shared" si="78"/>
        <v>2603</v>
      </c>
      <c r="AT2516" t="str">
        <f t="shared" si="79"/>
        <v>Região Rural da Capital Regional de Caruaru</v>
      </c>
      <c r="BE2516">
        <v>3138609</v>
      </c>
      <c r="BF2516">
        <v>31</v>
      </c>
      <c r="BG2516" t="s">
        <v>12888</v>
      </c>
      <c r="BH2516" t="s">
        <v>12889</v>
      </c>
      <c r="BI2516" t="s">
        <v>12823</v>
      </c>
      <c r="BJ2516" t="s">
        <v>13654</v>
      </c>
      <c r="BK2516">
        <v>3104</v>
      </c>
      <c r="BL2516" t="s">
        <v>13554</v>
      </c>
      <c r="BM2516" t="s">
        <v>13555</v>
      </c>
    </row>
    <row r="2517" spans="1:65" x14ac:dyDescent="0.25">
      <c r="A2517" s="17" t="s">
        <v>7519</v>
      </c>
      <c r="B2517" s="18">
        <v>1</v>
      </c>
      <c r="C2517" s="19" t="s">
        <v>7640</v>
      </c>
      <c r="D2517" s="20" t="s">
        <v>7560</v>
      </c>
      <c r="E2517" s="20" t="s">
        <v>7632</v>
      </c>
      <c r="F2517" s="21">
        <v>2602605</v>
      </c>
      <c r="G2517" s="20" t="s">
        <v>7641</v>
      </c>
      <c r="H2517" s="22">
        <v>700.8</v>
      </c>
      <c r="I2517" s="22">
        <v>754.9</v>
      </c>
      <c r="J2517" s="22">
        <v>598.25490000000002</v>
      </c>
      <c r="K2517" s="22">
        <v>700.8</v>
      </c>
      <c r="L2517" s="22">
        <v>598.25490000000002</v>
      </c>
      <c r="M2517" s="23">
        <v>21</v>
      </c>
      <c r="N2517" s="19" t="s">
        <v>44</v>
      </c>
      <c r="O2517" s="22">
        <v>29.912700000000001</v>
      </c>
      <c r="P2517" s="22">
        <v>14</v>
      </c>
      <c r="Q2517" s="22">
        <v>100</v>
      </c>
      <c r="R2517" s="22">
        <v>14.641</v>
      </c>
      <c r="S2517" s="22">
        <v>1.0000000000000001E-5</v>
      </c>
      <c r="T2517" s="22">
        <v>0.73540000000000005</v>
      </c>
      <c r="U2517" s="22">
        <v>579.93539999999996</v>
      </c>
      <c r="V2517" s="22">
        <v>2.9453</v>
      </c>
      <c r="W2517" s="22">
        <v>1E-3</v>
      </c>
      <c r="X2517" s="22">
        <v>1E-3</v>
      </c>
      <c r="Y2517" s="22">
        <v>19</v>
      </c>
      <c r="Z2517" s="22">
        <v>35</v>
      </c>
      <c r="AA2517" s="22">
        <v>1E-3</v>
      </c>
      <c r="AB2517" s="22">
        <v>36</v>
      </c>
      <c r="AC2517" s="22">
        <v>1E-3</v>
      </c>
      <c r="AD2517" s="22">
        <v>10</v>
      </c>
      <c r="AE2517" s="24">
        <v>100.00399999999999</v>
      </c>
      <c r="AF2517" s="19" t="s">
        <v>65</v>
      </c>
      <c r="AG2517" s="25">
        <v>0.47720000000000001</v>
      </c>
      <c r="AH2517" s="22">
        <v>68932.539999999994</v>
      </c>
      <c r="AI2517" s="22">
        <v>156253.24</v>
      </c>
      <c r="AJ2517" s="22">
        <v>225185.77999999997</v>
      </c>
      <c r="AK2517" s="21" t="s">
        <v>3389</v>
      </c>
      <c r="AL2517" s="21" t="s">
        <v>1841</v>
      </c>
      <c r="AM2517" s="26" t="s">
        <v>48</v>
      </c>
      <c r="AN2517" s="27">
        <v>0</v>
      </c>
      <c r="AS2517">
        <f t="shared" si="78"/>
        <v>2603</v>
      </c>
      <c r="AT2517" t="str">
        <f t="shared" si="79"/>
        <v>Região Rural da Capital Regional de Caruaru</v>
      </c>
      <c r="BE2517">
        <v>3139102</v>
      </c>
      <c r="BF2517">
        <v>31</v>
      </c>
      <c r="BG2517" t="s">
        <v>12888</v>
      </c>
      <c r="BH2517" t="s">
        <v>12889</v>
      </c>
      <c r="BI2517" t="s">
        <v>12823</v>
      </c>
      <c r="BJ2517" t="s">
        <v>13655</v>
      </c>
      <c r="BK2517">
        <v>3104</v>
      </c>
      <c r="BL2517" t="s">
        <v>13554</v>
      </c>
      <c r="BM2517" t="s">
        <v>13555</v>
      </c>
    </row>
    <row r="2518" spans="1:65" x14ac:dyDescent="0.25">
      <c r="A2518" s="17" t="s">
        <v>7519</v>
      </c>
      <c r="B2518" s="18">
        <v>1</v>
      </c>
      <c r="C2518" s="19" t="s">
        <v>7642</v>
      </c>
      <c r="D2518" s="20" t="s">
        <v>7560</v>
      </c>
      <c r="E2518" s="20" t="s">
        <v>7632</v>
      </c>
      <c r="F2518" s="21">
        <v>2602605</v>
      </c>
      <c r="G2518" s="20" t="s">
        <v>7102</v>
      </c>
      <c r="H2518" s="22">
        <v>216</v>
      </c>
      <c r="I2518" s="22">
        <v>216</v>
      </c>
      <c r="J2518" s="22">
        <v>113.2855</v>
      </c>
      <c r="K2518" s="22">
        <v>216</v>
      </c>
      <c r="L2518" s="22">
        <v>113.2855</v>
      </c>
      <c r="M2518" s="23">
        <v>4</v>
      </c>
      <c r="N2518" s="19" t="s">
        <v>44</v>
      </c>
      <c r="O2518" s="22">
        <v>5.6642000000000001</v>
      </c>
      <c r="P2518" s="22">
        <v>1E-3</v>
      </c>
      <c r="Q2518" s="22">
        <v>1E-3</v>
      </c>
      <c r="R2518" s="22">
        <v>2.0476999999999999</v>
      </c>
      <c r="S2518" s="22">
        <v>1.0000000000000001E-5</v>
      </c>
      <c r="T2518" s="22">
        <v>2.2671999999999999</v>
      </c>
      <c r="U2518" s="22">
        <v>107.7876</v>
      </c>
      <c r="V2518" s="22">
        <v>1.1830000000000001</v>
      </c>
      <c r="W2518" s="22">
        <v>1E-3</v>
      </c>
      <c r="X2518" s="22">
        <v>1E-3</v>
      </c>
      <c r="Y2518" s="22">
        <v>19</v>
      </c>
      <c r="Z2518" s="22">
        <v>35</v>
      </c>
      <c r="AA2518" s="22">
        <v>1E-3</v>
      </c>
      <c r="AB2518" s="22">
        <v>36</v>
      </c>
      <c r="AC2518" s="22">
        <v>1E-3</v>
      </c>
      <c r="AD2518" s="22">
        <v>10</v>
      </c>
      <c r="AE2518" s="24">
        <v>100.00399999999999</v>
      </c>
      <c r="AF2518" s="19" t="s">
        <v>65</v>
      </c>
      <c r="AG2518" s="25">
        <v>0.47720000000000001</v>
      </c>
      <c r="AH2518" s="22">
        <v>14061.9</v>
      </c>
      <c r="AI2518" s="22">
        <v>29588.1</v>
      </c>
      <c r="AJ2518" s="22">
        <v>43650</v>
      </c>
      <c r="AK2518" s="30" t="s">
        <v>962</v>
      </c>
      <c r="AL2518" s="21" t="s">
        <v>1798</v>
      </c>
      <c r="AM2518" s="26" t="s">
        <v>48</v>
      </c>
      <c r="AN2518" s="27">
        <v>0</v>
      </c>
      <c r="AS2518">
        <f t="shared" si="78"/>
        <v>2603</v>
      </c>
      <c r="AT2518" t="str">
        <f t="shared" si="79"/>
        <v>Região Rural da Capital Regional de Caruaru</v>
      </c>
      <c r="BE2518">
        <v>3139805</v>
      </c>
      <c r="BF2518">
        <v>31</v>
      </c>
      <c r="BG2518" t="s">
        <v>12888</v>
      </c>
      <c r="BH2518" t="s">
        <v>12889</v>
      </c>
      <c r="BI2518" t="s">
        <v>12823</v>
      </c>
      <c r="BJ2518" t="s">
        <v>13656</v>
      </c>
      <c r="BK2518">
        <v>3104</v>
      </c>
      <c r="BL2518" t="s">
        <v>13554</v>
      </c>
      <c r="BM2518" t="s">
        <v>13555</v>
      </c>
    </row>
    <row r="2519" spans="1:65" x14ac:dyDescent="0.25">
      <c r="A2519" s="17" t="s">
        <v>7519</v>
      </c>
      <c r="B2519" s="18">
        <v>1</v>
      </c>
      <c r="C2519" s="19" t="s">
        <v>7643</v>
      </c>
      <c r="D2519" s="20" t="s">
        <v>7563</v>
      </c>
      <c r="E2519" s="20" t="s">
        <v>7644</v>
      </c>
      <c r="F2519" s="21">
        <v>2602704</v>
      </c>
      <c r="G2519" s="20" t="s">
        <v>7645</v>
      </c>
      <c r="H2519" s="22">
        <v>197.55</v>
      </c>
      <c r="I2519" s="22">
        <v>197.55</v>
      </c>
      <c r="J2519" s="22">
        <v>203</v>
      </c>
      <c r="K2519" s="22">
        <v>197.55</v>
      </c>
      <c r="L2519" s="22">
        <v>197.55</v>
      </c>
      <c r="M2519" s="23">
        <v>21</v>
      </c>
      <c r="N2519" s="19" t="s">
        <v>44</v>
      </c>
      <c r="O2519" s="22">
        <v>14.95</v>
      </c>
      <c r="P2519" s="22">
        <v>28.97</v>
      </c>
      <c r="Q2519" s="22">
        <v>60.35</v>
      </c>
      <c r="R2519" s="22">
        <v>6</v>
      </c>
      <c r="S2519" s="22">
        <v>0</v>
      </c>
      <c r="T2519" s="22">
        <v>56</v>
      </c>
      <c r="U2519" s="22">
        <v>137.30000000000001</v>
      </c>
      <c r="V2519" s="22">
        <v>3.7</v>
      </c>
      <c r="W2519" s="22">
        <v>0</v>
      </c>
      <c r="X2519" s="22">
        <v>0</v>
      </c>
      <c r="Y2519" s="22">
        <v>15</v>
      </c>
      <c r="Z2519" s="22">
        <v>60</v>
      </c>
      <c r="AA2519" s="22">
        <v>20</v>
      </c>
      <c r="AB2519" s="22">
        <v>0</v>
      </c>
      <c r="AC2519" s="22">
        <v>0</v>
      </c>
      <c r="AD2519" s="22">
        <v>5</v>
      </c>
      <c r="AE2519" s="24">
        <v>100</v>
      </c>
      <c r="AF2519" s="19" t="s">
        <v>65</v>
      </c>
      <c r="AG2519" s="25">
        <v>0.53100000000000003</v>
      </c>
      <c r="AH2519" s="22">
        <v>20969.97</v>
      </c>
      <c r="AI2519" s="22">
        <v>124026</v>
      </c>
      <c r="AJ2519" s="22">
        <v>144995.97</v>
      </c>
      <c r="AK2519" s="21" t="s">
        <v>7646</v>
      </c>
      <c r="AL2519" s="21" t="s">
        <v>1928</v>
      </c>
      <c r="AM2519" s="26" t="s">
        <v>48</v>
      </c>
      <c r="AN2519" s="27">
        <v>0</v>
      </c>
      <c r="AS2519">
        <f t="shared" si="78"/>
        <v>2604</v>
      </c>
      <c r="AT2519" t="str">
        <f t="shared" si="79"/>
        <v>Região Rural da Metrópole de Recife</v>
      </c>
      <c r="BE2519">
        <v>3140001</v>
      </c>
      <c r="BF2519">
        <v>31</v>
      </c>
      <c r="BG2519" t="s">
        <v>12888</v>
      </c>
      <c r="BH2519" t="s">
        <v>12889</v>
      </c>
      <c r="BI2519" t="s">
        <v>12823</v>
      </c>
      <c r="BJ2519" t="s">
        <v>13657</v>
      </c>
      <c r="BK2519">
        <v>3104</v>
      </c>
      <c r="BL2519" t="s">
        <v>13554</v>
      </c>
      <c r="BM2519" t="s">
        <v>13555</v>
      </c>
    </row>
    <row r="2520" spans="1:65" x14ac:dyDescent="0.25">
      <c r="A2520" s="17" t="s">
        <v>7519</v>
      </c>
      <c r="B2520" s="18">
        <v>1</v>
      </c>
      <c r="C2520" s="19" t="s">
        <v>7647</v>
      </c>
      <c r="D2520" s="20" t="s">
        <v>7535</v>
      </c>
      <c r="E2520" s="20" t="s">
        <v>7648</v>
      </c>
      <c r="F2520" s="21">
        <v>2602803</v>
      </c>
      <c r="G2520" s="20" t="s">
        <v>442</v>
      </c>
      <c r="H2520" s="22">
        <v>2006</v>
      </c>
      <c r="I2520" s="22">
        <v>2024.69</v>
      </c>
      <c r="J2520" s="22">
        <v>2024.69</v>
      </c>
      <c r="K2520" s="22">
        <v>2006</v>
      </c>
      <c r="L2520" s="22">
        <v>2006</v>
      </c>
      <c r="M2520" s="23">
        <v>46</v>
      </c>
      <c r="N2520" s="19" t="s">
        <v>44</v>
      </c>
      <c r="O2520" s="22">
        <v>44.31</v>
      </c>
      <c r="P2520" s="22">
        <v>1E-3</v>
      </c>
      <c r="Q2520" s="22">
        <v>1E-3</v>
      </c>
      <c r="R2520" s="22">
        <v>35</v>
      </c>
      <c r="S2520" s="22">
        <v>1.0000000000000001E-5</v>
      </c>
      <c r="T2520" s="22">
        <v>176.57</v>
      </c>
      <c r="U2520" s="22">
        <v>1374.52</v>
      </c>
      <c r="V2520" s="22">
        <v>438.6</v>
      </c>
      <c r="W2520" s="22">
        <v>1E-3</v>
      </c>
      <c r="X2520" s="22">
        <v>1E-3</v>
      </c>
      <c r="Y2520" s="22">
        <v>1E-3</v>
      </c>
      <c r="Z2520" s="22">
        <v>1E-3</v>
      </c>
      <c r="AA2520" s="22">
        <v>1E-3</v>
      </c>
      <c r="AB2520" s="22">
        <v>65</v>
      </c>
      <c r="AC2520" s="22">
        <v>10</v>
      </c>
      <c r="AD2520" s="22">
        <v>25</v>
      </c>
      <c r="AE2520" s="24">
        <v>100.005</v>
      </c>
      <c r="AF2520" s="19" t="s">
        <v>65</v>
      </c>
      <c r="AG2520" s="25">
        <v>0.34399999999999997</v>
      </c>
      <c r="AH2520" s="22">
        <v>155596.87</v>
      </c>
      <c r="AI2520" s="22">
        <v>255679.47</v>
      </c>
      <c r="AJ2520" s="22">
        <v>411276.33999999997</v>
      </c>
      <c r="AK2520" s="21" t="s">
        <v>308</v>
      </c>
      <c r="AL2520" s="21" t="s">
        <v>612</v>
      </c>
      <c r="AM2520" s="26" t="s">
        <v>48</v>
      </c>
      <c r="AN2520" s="27">
        <v>0</v>
      </c>
      <c r="AS2520">
        <f t="shared" si="78"/>
        <v>2605</v>
      </c>
      <c r="AT2520" t="str">
        <f t="shared" si="79"/>
        <v>Região Rural dos Centros de Zona de Belém de São Francisco e Floresta</v>
      </c>
      <c r="BE2520">
        <v>3140209</v>
      </c>
      <c r="BF2520">
        <v>31</v>
      </c>
      <c r="BG2520" t="s">
        <v>12888</v>
      </c>
      <c r="BH2520" t="s">
        <v>12889</v>
      </c>
      <c r="BI2520" t="s">
        <v>12823</v>
      </c>
      <c r="BJ2520" t="s">
        <v>13658</v>
      </c>
      <c r="BK2520">
        <v>3104</v>
      </c>
      <c r="BL2520" t="s">
        <v>13554</v>
      </c>
      <c r="BM2520" t="s">
        <v>13555</v>
      </c>
    </row>
    <row r="2521" spans="1:65" x14ac:dyDescent="0.25">
      <c r="A2521" s="17" t="s">
        <v>7519</v>
      </c>
      <c r="B2521" s="18">
        <v>1</v>
      </c>
      <c r="C2521" s="19" t="s">
        <v>7649</v>
      </c>
      <c r="D2521" s="20" t="s">
        <v>7650</v>
      </c>
      <c r="E2521" s="20" t="s">
        <v>7651</v>
      </c>
      <c r="F2521" s="21">
        <v>2602902</v>
      </c>
      <c r="G2521" s="20" t="s">
        <v>7652</v>
      </c>
      <c r="H2521" s="22">
        <v>188.72</v>
      </c>
      <c r="I2521" s="22">
        <v>188.72</v>
      </c>
      <c r="J2521" s="22">
        <v>145.72</v>
      </c>
      <c r="K2521" s="22">
        <v>188.72</v>
      </c>
      <c r="L2521" s="22">
        <v>141.94</v>
      </c>
      <c r="M2521" s="23">
        <v>10</v>
      </c>
      <c r="N2521" s="19" t="s">
        <v>44</v>
      </c>
      <c r="O2521" s="22">
        <v>20.81</v>
      </c>
      <c r="P2521" s="22">
        <v>66.900000000000006</v>
      </c>
      <c r="Q2521" s="22">
        <v>96.4</v>
      </c>
      <c r="R2521" s="22">
        <v>1.0000000000000001E-5</v>
      </c>
      <c r="S2521" s="22">
        <v>28.389399999999998</v>
      </c>
      <c r="T2521" s="22">
        <v>78.5</v>
      </c>
      <c r="U2521" s="22">
        <v>37.773699999999998</v>
      </c>
      <c r="V2521" s="22">
        <v>9.1228999999999996</v>
      </c>
      <c r="W2521" s="22">
        <v>1E-3</v>
      </c>
      <c r="X2521" s="22">
        <v>1E-3</v>
      </c>
      <c r="Y2521" s="22">
        <v>71</v>
      </c>
      <c r="Z2521" s="22">
        <v>0</v>
      </c>
      <c r="AA2521" s="22">
        <v>1E-3</v>
      </c>
      <c r="AB2521" s="22">
        <v>0</v>
      </c>
      <c r="AC2521" s="22">
        <v>1E-3</v>
      </c>
      <c r="AD2521" s="22">
        <v>29</v>
      </c>
      <c r="AE2521" s="24">
        <v>100.004</v>
      </c>
      <c r="AF2521" s="19" t="s">
        <v>57</v>
      </c>
      <c r="AG2521" s="25">
        <v>0.43099999999999999</v>
      </c>
      <c r="AH2521" s="22">
        <v>59131.37</v>
      </c>
      <c r="AI2521" s="22">
        <v>130327.58</v>
      </c>
      <c r="AJ2521" s="22">
        <v>189458.95</v>
      </c>
      <c r="AK2521" s="21" t="s">
        <v>1716</v>
      </c>
      <c r="AL2521" s="21" t="s">
        <v>6278</v>
      </c>
      <c r="AM2521" s="26" t="s">
        <v>48</v>
      </c>
      <c r="AN2521" s="27">
        <v>0</v>
      </c>
      <c r="AS2521">
        <f t="shared" si="78"/>
        <v>2604</v>
      </c>
      <c r="AT2521" t="str">
        <f t="shared" si="79"/>
        <v>Região Rural da Metrópole de Recife</v>
      </c>
      <c r="BE2521">
        <v>3140803</v>
      </c>
      <c r="BF2521">
        <v>31</v>
      </c>
      <c r="BG2521" t="s">
        <v>12888</v>
      </c>
      <c r="BH2521" t="s">
        <v>12889</v>
      </c>
      <c r="BI2521" t="s">
        <v>12823</v>
      </c>
      <c r="BJ2521" t="s">
        <v>13659</v>
      </c>
      <c r="BK2521">
        <v>3104</v>
      </c>
      <c r="BL2521" t="s">
        <v>13554</v>
      </c>
      <c r="BM2521" t="s">
        <v>13555</v>
      </c>
    </row>
    <row r="2522" spans="1:65" x14ac:dyDescent="0.25">
      <c r="A2522" s="17" t="s">
        <v>7519</v>
      </c>
      <c r="B2522" s="18">
        <v>1</v>
      </c>
      <c r="C2522" s="19" t="s">
        <v>7653</v>
      </c>
      <c r="D2522" s="20" t="s">
        <v>7560</v>
      </c>
      <c r="E2522" s="20" t="s">
        <v>7654</v>
      </c>
      <c r="F2522" s="21">
        <v>2603108</v>
      </c>
      <c r="G2522" s="20" t="s">
        <v>7655</v>
      </c>
      <c r="H2522" s="22">
        <v>2263.5</v>
      </c>
      <c r="I2522" s="22">
        <v>2003.3</v>
      </c>
      <c r="J2522" s="22">
        <v>2003.3</v>
      </c>
      <c r="K2522" s="22">
        <v>2003.3</v>
      </c>
      <c r="L2522" s="22">
        <v>2003.3</v>
      </c>
      <c r="M2522" s="23">
        <v>100</v>
      </c>
      <c r="N2522" s="19" t="s">
        <v>44</v>
      </c>
      <c r="O2522" s="22">
        <v>77.05</v>
      </c>
      <c r="P2522" s="22">
        <v>50.31</v>
      </c>
      <c r="Q2522" s="22">
        <v>72.33</v>
      </c>
      <c r="R2522" s="22">
        <v>358.5</v>
      </c>
      <c r="S2522" s="22">
        <v>0</v>
      </c>
      <c r="T2522" s="22">
        <v>1579.3</v>
      </c>
      <c r="U2522" s="22">
        <v>0</v>
      </c>
      <c r="V2522" s="22">
        <v>65.5</v>
      </c>
      <c r="W2522" s="22">
        <v>0</v>
      </c>
      <c r="X2522" s="22">
        <v>0</v>
      </c>
      <c r="Y2522" s="22">
        <v>0</v>
      </c>
      <c r="Z2522" s="22">
        <v>0</v>
      </c>
      <c r="AA2522" s="22">
        <v>70</v>
      </c>
      <c r="AB2522" s="22">
        <v>0</v>
      </c>
      <c r="AC2522" s="22">
        <v>25</v>
      </c>
      <c r="AD2522" s="22">
        <v>5</v>
      </c>
      <c r="AE2522" s="24">
        <v>100</v>
      </c>
      <c r="AF2522" s="19" t="s">
        <v>65</v>
      </c>
      <c r="AG2522" s="25">
        <v>0.41399999999999998</v>
      </c>
      <c r="AH2522" s="22">
        <v>476687.91</v>
      </c>
      <c r="AI2522" s="22">
        <v>733145.26</v>
      </c>
      <c r="AJ2522" s="22">
        <v>1209833.17</v>
      </c>
      <c r="AK2522" s="21" t="s">
        <v>1043</v>
      </c>
      <c r="AL2522" s="21" t="s">
        <v>1253</v>
      </c>
      <c r="AM2522" s="26" t="s">
        <v>48</v>
      </c>
      <c r="AN2522" s="27">
        <v>0</v>
      </c>
      <c r="AS2522">
        <f t="shared" si="78"/>
        <v>2603</v>
      </c>
      <c r="AT2522" t="str">
        <f t="shared" si="79"/>
        <v>Região Rural da Capital Regional de Caruaru</v>
      </c>
      <c r="BE2522">
        <v>3141603</v>
      </c>
      <c r="BF2522">
        <v>31</v>
      </c>
      <c r="BG2522" t="s">
        <v>12888</v>
      </c>
      <c r="BH2522" t="s">
        <v>12889</v>
      </c>
      <c r="BI2522" t="s">
        <v>12823</v>
      </c>
      <c r="BJ2522" t="s">
        <v>13660</v>
      </c>
      <c r="BK2522">
        <v>3104</v>
      </c>
      <c r="BL2522" t="s">
        <v>13554</v>
      </c>
      <c r="BM2522" t="s">
        <v>13555</v>
      </c>
    </row>
    <row r="2523" spans="1:65" x14ac:dyDescent="0.25">
      <c r="A2523" s="17" t="s">
        <v>7519</v>
      </c>
      <c r="B2523" s="18">
        <v>1</v>
      </c>
      <c r="C2523" s="19" t="s">
        <v>7656</v>
      </c>
      <c r="D2523" s="20" t="s">
        <v>7657</v>
      </c>
      <c r="E2523" s="20" t="s">
        <v>7658</v>
      </c>
      <c r="F2523" s="21">
        <v>2603306</v>
      </c>
      <c r="G2523" s="20" t="s">
        <v>7659</v>
      </c>
      <c r="H2523" s="22">
        <v>531.1</v>
      </c>
      <c r="I2523" s="22">
        <v>526.6</v>
      </c>
      <c r="J2523" s="22">
        <v>529.72540000000004</v>
      </c>
      <c r="K2523" s="22">
        <v>531.1</v>
      </c>
      <c r="L2523" s="22">
        <v>529.72540000000004</v>
      </c>
      <c r="M2523" s="23">
        <v>36</v>
      </c>
      <c r="N2523" s="19" t="s">
        <v>44</v>
      </c>
      <c r="O2523" s="22">
        <v>35</v>
      </c>
      <c r="P2523" s="22">
        <v>20</v>
      </c>
      <c r="Q2523" s="22">
        <v>100</v>
      </c>
      <c r="R2523" s="22">
        <v>21.568999999999999</v>
      </c>
      <c r="S2523" s="22">
        <v>1.0000000000000001E-5</v>
      </c>
      <c r="T2523" s="22">
        <v>97.09</v>
      </c>
      <c r="U2523" s="22">
        <v>22.7028</v>
      </c>
      <c r="V2523" s="22">
        <v>388.36290000000002</v>
      </c>
      <c r="W2523" s="22">
        <v>1E-3</v>
      </c>
      <c r="X2523" s="22">
        <v>1E-3</v>
      </c>
      <c r="Y2523" s="22">
        <v>1E-3</v>
      </c>
      <c r="Z2523" s="22">
        <v>25</v>
      </c>
      <c r="AA2523" s="22">
        <v>1E-3</v>
      </c>
      <c r="AB2523" s="22">
        <v>65</v>
      </c>
      <c r="AC2523" s="22">
        <v>10</v>
      </c>
      <c r="AD2523" s="22">
        <v>1E-3</v>
      </c>
      <c r="AE2523" s="24">
        <v>100.00500000000001</v>
      </c>
      <c r="AF2523" s="19" t="s">
        <v>57</v>
      </c>
      <c r="AG2523" s="25">
        <v>0.34300000000000003</v>
      </c>
      <c r="AH2523" s="22">
        <v>106705.91</v>
      </c>
      <c r="AI2523" s="22">
        <v>240444.09</v>
      </c>
      <c r="AJ2523" s="22">
        <v>347150</v>
      </c>
      <c r="AK2523" s="21" t="s">
        <v>308</v>
      </c>
      <c r="AL2523" s="21" t="s">
        <v>7590</v>
      </c>
      <c r="AM2523" s="26" t="s">
        <v>48</v>
      </c>
      <c r="AN2523" s="27">
        <v>0</v>
      </c>
      <c r="AS2523">
        <f t="shared" si="78"/>
        <v>2603</v>
      </c>
      <c r="AT2523" t="str">
        <f t="shared" si="79"/>
        <v>Região Rural da Capital Regional de Caruaru</v>
      </c>
      <c r="BE2523">
        <v>3142106</v>
      </c>
      <c r="BF2523">
        <v>31</v>
      </c>
      <c r="BG2523" t="s">
        <v>12888</v>
      </c>
      <c r="BH2523" t="s">
        <v>12889</v>
      </c>
      <c r="BI2523" t="s">
        <v>12823</v>
      </c>
      <c r="BJ2523" t="s">
        <v>13661</v>
      </c>
      <c r="BK2523">
        <v>3104</v>
      </c>
      <c r="BL2523" t="s">
        <v>13554</v>
      </c>
      <c r="BM2523" t="s">
        <v>13555</v>
      </c>
    </row>
    <row r="2524" spans="1:65" x14ac:dyDescent="0.25">
      <c r="A2524" s="17" t="s">
        <v>7519</v>
      </c>
      <c r="B2524" s="18">
        <v>1</v>
      </c>
      <c r="C2524" s="19" t="s">
        <v>7660</v>
      </c>
      <c r="D2524" s="20" t="s">
        <v>7563</v>
      </c>
      <c r="E2524" s="20" t="s">
        <v>7661</v>
      </c>
      <c r="F2524" s="21">
        <v>2603603</v>
      </c>
      <c r="G2524" s="20" t="s">
        <v>7662</v>
      </c>
      <c r="H2524" s="22">
        <v>725.36699999999996</v>
      </c>
      <c r="I2524" s="22">
        <v>772.3</v>
      </c>
      <c r="J2524" s="22">
        <v>714.11199999999997</v>
      </c>
      <c r="K2524" s="22">
        <v>725.36699999999996</v>
      </c>
      <c r="L2524" s="22">
        <v>714.11199999999997</v>
      </c>
      <c r="M2524" s="23">
        <v>36</v>
      </c>
      <c r="N2524" s="19" t="s">
        <v>44</v>
      </c>
      <c r="O2524" s="22">
        <v>12.86</v>
      </c>
      <c r="P2524" s="22">
        <v>1E-3</v>
      </c>
      <c r="Q2524" s="22">
        <v>1E-3</v>
      </c>
      <c r="R2524" s="22">
        <v>136.55250000000001</v>
      </c>
      <c r="S2524" s="22">
        <v>142.82</v>
      </c>
      <c r="T2524" s="22">
        <v>1.0000000000000001E-5</v>
      </c>
      <c r="U2524" s="22">
        <v>316.09949999999998</v>
      </c>
      <c r="V2524" s="22">
        <v>6.5930999999999997</v>
      </c>
      <c r="W2524" s="22">
        <v>1E-3</v>
      </c>
      <c r="X2524" s="22">
        <v>1E-3</v>
      </c>
      <c r="Y2524" s="22">
        <v>1E-3</v>
      </c>
      <c r="Z2524" s="22">
        <v>10</v>
      </c>
      <c r="AA2524" s="22">
        <v>25</v>
      </c>
      <c r="AB2524" s="22">
        <v>45.75</v>
      </c>
      <c r="AC2524" s="22">
        <v>16.25</v>
      </c>
      <c r="AD2524" s="22">
        <v>3</v>
      </c>
      <c r="AE2524" s="24">
        <v>100.003</v>
      </c>
      <c r="AF2524" s="19" t="s">
        <v>65</v>
      </c>
      <c r="AG2524" s="25">
        <v>0.40300000000000002</v>
      </c>
      <c r="AH2524" s="22">
        <v>64804.93</v>
      </c>
      <c r="AI2524" s="22">
        <v>485730.07</v>
      </c>
      <c r="AJ2524" s="22">
        <v>550535</v>
      </c>
      <c r="AK2524" s="21" t="s">
        <v>3389</v>
      </c>
      <c r="AL2524" s="21" t="s">
        <v>1768</v>
      </c>
      <c r="AM2524" s="26" t="s">
        <v>48</v>
      </c>
      <c r="AN2524" s="27">
        <v>0</v>
      </c>
      <c r="AS2524">
        <f t="shared" si="78"/>
        <v>2604</v>
      </c>
      <c r="AT2524" t="str">
        <f t="shared" si="79"/>
        <v>Região Rural da Metrópole de Recife</v>
      </c>
      <c r="BE2524">
        <v>3142205</v>
      </c>
      <c r="BF2524">
        <v>31</v>
      </c>
      <c r="BG2524" t="s">
        <v>12888</v>
      </c>
      <c r="BH2524" t="s">
        <v>12889</v>
      </c>
      <c r="BI2524" t="s">
        <v>12823</v>
      </c>
      <c r="BJ2524" t="s">
        <v>13662</v>
      </c>
      <c r="BK2524">
        <v>3104</v>
      </c>
      <c r="BL2524" t="s">
        <v>13554</v>
      </c>
      <c r="BM2524" t="s">
        <v>13555</v>
      </c>
    </row>
    <row r="2525" spans="1:65" x14ac:dyDescent="0.25">
      <c r="A2525" s="17" t="s">
        <v>7519</v>
      </c>
      <c r="B2525" s="18">
        <v>1</v>
      </c>
      <c r="C2525" s="19" t="s">
        <v>7663</v>
      </c>
      <c r="D2525" s="20" t="s">
        <v>7560</v>
      </c>
      <c r="E2525" s="20" t="s">
        <v>7664</v>
      </c>
      <c r="F2525" s="21">
        <v>2603801</v>
      </c>
      <c r="G2525" s="20" t="s">
        <v>7665</v>
      </c>
      <c r="H2525" s="22">
        <v>270</v>
      </c>
      <c r="I2525" s="22">
        <v>270</v>
      </c>
      <c r="J2525" s="22">
        <v>270</v>
      </c>
      <c r="K2525" s="22">
        <v>270</v>
      </c>
      <c r="L2525" s="22">
        <v>270</v>
      </c>
      <c r="M2525" s="23">
        <v>16</v>
      </c>
      <c r="N2525" s="19" t="s">
        <v>44</v>
      </c>
      <c r="O2525" s="22">
        <v>10.38</v>
      </c>
      <c r="P2525" s="22">
        <v>0</v>
      </c>
      <c r="Q2525" s="22">
        <v>0</v>
      </c>
      <c r="R2525" s="22">
        <v>12.6</v>
      </c>
      <c r="S2525" s="22">
        <v>0</v>
      </c>
      <c r="T2525" s="22">
        <v>0</v>
      </c>
      <c r="U2525" s="22">
        <v>253.4</v>
      </c>
      <c r="V2525" s="22">
        <v>4</v>
      </c>
      <c r="W2525" s="22">
        <v>0</v>
      </c>
      <c r="X2525" s="22">
        <v>0</v>
      </c>
      <c r="Y2525" s="22">
        <v>20</v>
      </c>
      <c r="Z2525" s="22">
        <v>25</v>
      </c>
      <c r="AA2525" s="22">
        <v>0</v>
      </c>
      <c r="AB2525" s="22">
        <v>50</v>
      </c>
      <c r="AC2525" s="22">
        <v>0</v>
      </c>
      <c r="AD2525" s="22">
        <v>0.5</v>
      </c>
      <c r="AE2525" s="24">
        <v>95.5</v>
      </c>
      <c r="AF2525" s="19" t="s">
        <v>65</v>
      </c>
      <c r="AG2525" s="25">
        <v>0.47</v>
      </c>
      <c r="AH2525" s="22">
        <v>88802.37</v>
      </c>
      <c r="AI2525" s="22">
        <v>81197.63</v>
      </c>
      <c r="AJ2525" s="22">
        <v>170000</v>
      </c>
      <c r="AK2525" s="21" t="s">
        <v>2425</v>
      </c>
      <c r="AL2525" s="21" t="s">
        <v>653</v>
      </c>
      <c r="AM2525" s="26" t="s">
        <v>48</v>
      </c>
      <c r="AN2525" s="27">
        <v>0</v>
      </c>
      <c r="AS2525">
        <f t="shared" si="78"/>
        <v>2603</v>
      </c>
      <c r="AT2525" t="str">
        <f t="shared" si="79"/>
        <v>Região Rural da Capital Regional de Caruaru</v>
      </c>
      <c r="BE2525">
        <v>3143906</v>
      </c>
      <c r="BF2525">
        <v>31</v>
      </c>
      <c r="BG2525" t="s">
        <v>12888</v>
      </c>
      <c r="BH2525" t="s">
        <v>12889</v>
      </c>
      <c r="BI2525" t="s">
        <v>12823</v>
      </c>
      <c r="BJ2525" t="s">
        <v>13663</v>
      </c>
      <c r="BK2525">
        <v>3104</v>
      </c>
      <c r="BL2525" t="s">
        <v>13554</v>
      </c>
      <c r="BM2525" t="s">
        <v>13555</v>
      </c>
    </row>
    <row r="2526" spans="1:65" x14ac:dyDescent="0.25">
      <c r="A2526" s="17" t="s">
        <v>7519</v>
      </c>
      <c r="B2526" s="18">
        <v>1</v>
      </c>
      <c r="C2526" s="19" t="s">
        <v>7666</v>
      </c>
      <c r="D2526" s="20" t="s">
        <v>7560</v>
      </c>
      <c r="E2526" s="20" t="s">
        <v>7667</v>
      </c>
      <c r="F2526" s="21">
        <v>2604106</v>
      </c>
      <c r="G2526" s="20" t="s">
        <v>7668</v>
      </c>
      <c r="H2526" s="22">
        <v>430.18</v>
      </c>
      <c r="I2526" s="22">
        <v>430.18</v>
      </c>
      <c r="J2526" s="22">
        <v>583.77629999999999</v>
      </c>
      <c r="K2526" s="22">
        <v>431</v>
      </c>
      <c r="L2526" s="22">
        <v>532.32330000000002</v>
      </c>
      <c r="M2526" s="23">
        <v>20</v>
      </c>
      <c r="N2526" s="19" t="s">
        <v>44</v>
      </c>
      <c r="O2526" s="22">
        <v>29.19</v>
      </c>
      <c r="P2526" s="22">
        <v>1E-3</v>
      </c>
      <c r="Q2526" s="22">
        <v>1E-3</v>
      </c>
      <c r="R2526" s="22">
        <v>107</v>
      </c>
      <c r="S2526" s="22">
        <v>1.0000000000000001E-5</v>
      </c>
      <c r="T2526" s="22"/>
      <c r="U2526" s="22">
        <v>404</v>
      </c>
      <c r="V2526" s="22">
        <v>14</v>
      </c>
      <c r="W2526" s="22">
        <v>1E-3</v>
      </c>
      <c r="X2526" s="22">
        <v>1E-3</v>
      </c>
      <c r="Y2526" s="22">
        <v>1E-3</v>
      </c>
      <c r="Z2526" s="22">
        <v>20</v>
      </c>
      <c r="AA2526" s="22">
        <v>20</v>
      </c>
      <c r="AB2526" s="22">
        <v>30</v>
      </c>
      <c r="AC2526" s="22">
        <v>15</v>
      </c>
      <c r="AD2526" s="22">
        <v>15</v>
      </c>
      <c r="AE2526" s="24">
        <v>100.003</v>
      </c>
      <c r="AF2526" s="19" t="s">
        <v>44</v>
      </c>
      <c r="AG2526" s="25">
        <v>0.44700000000000001</v>
      </c>
      <c r="AH2526" s="22">
        <v>2305883</v>
      </c>
      <c r="AI2526" s="22">
        <v>116405.35</v>
      </c>
      <c r="AJ2526" s="22">
        <v>2422288.35</v>
      </c>
      <c r="AK2526" s="21" t="s">
        <v>2478</v>
      </c>
      <c r="AL2526" s="21" t="s">
        <v>806</v>
      </c>
      <c r="AM2526" s="26" t="s">
        <v>48</v>
      </c>
      <c r="AN2526" s="27">
        <v>0</v>
      </c>
      <c r="AS2526">
        <f t="shared" si="78"/>
        <v>2603</v>
      </c>
      <c r="AT2526" t="str">
        <f t="shared" si="79"/>
        <v>Região Rural da Capital Regional de Caruaru</v>
      </c>
      <c r="BE2526">
        <v>3145406</v>
      </c>
      <c r="BF2526">
        <v>31</v>
      </c>
      <c r="BG2526" t="s">
        <v>12888</v>
      </c>
      <c r="BH2526" t="s">
        <v>12889</v>
      </c>
      <c r="BI2526" t="s">
        <v>12823</v>
      </c>
      <c r="BJ2526" t="s">
        <v>13664</v>
      </c>
      <c r="BK2526">
        <v>3104</v>
      </c>
      <c r="BL2526" t="s">
        <v>13554</v>
      </c>
      <c r="BM2526" t="s">
        <v>13555</v>
      </c>
    </row>
    <row r="2527" spans="1:65" x14ac:dyDescent="0.25">
      <c r="A2527" s="17" t="s">
        <v>7519</v>
      </c>
      <c r="B2527" s="18">
        <v>1</v>
      </c>
      <c r="C2527" s="19" t="s">
        <v>7669</v>
      </c>
      <c r="D2527" s="20" t="s">
        <v>7560</v>
      </c>
      <c r="E2527" s="20" t="s">
        <v>7667</v>
      </c>
      <c r="F2527" s="21">
        <v>2604106</v>
      </c>
      <c r="G2527" s="20" t="s">
        <v>7670</v>
      </c>
      <c r="H2527" s="22">
        <v>1011</v>
      </c>
      <c r="I2527" s="22">
        <v>1011</v>
      </c>
      <c r="J2527" s="22">
        <v>882.71559999999999</v>
      </c>
      <c r="K2527" s="22">
        <v>1011.0413</v>
      </c>
      <c r="L2527" s="22">
        <v>882.72</v>
      </c>
      <c r="M2527" s="23">
        <v>30</v>
      </c>
      <c r="N2527" s="19" t="s">
        <v>44</v>
      </c>
      <c r="O2527" s="29">
        <v>32.18</v>
      </c>
      <c r="P2527" s="22">
        <v>96.44</v>
      </c>
      <c r="Q2527" s="22">
        <v>81.790000000000006</v>
      </c>
      <c r="R2527" s="22">
        <v>181.56909999999999</v>
      </c>
      <c r="S2527" s="22">
        <v>1.0000000000000001E-5</v>
      </c>
      <c r="T2527" s="22">
        <v>521.69309999999996</v>
      </c>
      <c r="U2527" s="22">
        <v>151.88669999999999</v>
      </c>
      <c r="V2527" s="22">
        <v>27.566700000000001</v>
      </c>
      <c r="W2527" s="22">
        <v>1E-3</v>
      </c>
      <c r="X2527" s="22">
        <v>1E-3</v>
      </c>
      <c r="Y2527" s="22">
        <v>1E-3</v>
      </c>
      <c r="Z2527" s="22">
        <v>1E-3</v>
      </c>
      <c r="AA2527" s="22">
        <v>45</v>
      </c>
      <c r="AB2527" s="22">
        <v>20</v>
      </c>
      <c r="AC2527" s="22">
        <v>25</v>
      </c>
      <c r="AD2527" s="22">
        <v>10</v>
      </c>
      <c r="AE2527" s="24">
        <v>100.00399999999999</v>
      </c>
      <c r="AF2527" s="19" t="s">
        <v>65</v>
      </c>
      <c r="AG2527" s="25">
        <v>0.39</v>
      </c>
      <c r="AH2527" s="22">
        <v>129697.26</v>
      </c>
      <c r="AI2527" s="22">
        <v>208024.74</v>
      </c>
      <c r="AJ2527" s="22">
        <v>337722</v>
      </c>
      <c r="AK2527" s="21" t="s">
        <v>7671</v>
      </c>
      <c r="AL2527" s="21" t="s">
        <v>1208</v>
      </c>
      <c r="AM2527" s="26" t="s">
        <v>48</v>
      </c>
      <c r="AN2527" s="27">
        <v>0</v>
      </c>
      <c r="AS2527">
        <f t="shared" si="78"/>
        <v>2603</v>
      </c>
      <c r="AT2527" t="str">
        <f t="shared" si="79"/>
        <v>Região Rural da Capital Regional de Caruaru</v>
      </c>
      <c r="BE2527">
        <v>3145703</v>
      </c>
      <c r="BF2527">
        <v>31</v>
      </c>
      <c r="BG2527" t="s">
        <v>12888</v>
      </c>
      <c r="BH2527" t="s">
        <v>12889</v>
      </c>
      <c r="BI2527" t="s">
        <v>12823</v>
      </c>
      <c r="BJ2527" t="s">
        <v>13665</v>
      </c>
      <c r="BK2527">
        <v>3104</v>
      </c>
      <c r="BL2527" t="s">
        <v>13554</v>
      </c>
      <c r="BM2527" t="s">
        <v>13555</v>
      </c>
    </row>
    <row r="2528" spans="1:65" x14ac:dyDescent="0.25">
      <c r="A2528" s="17" t="s">
        <v>7519</v>
      </c>
      <c r="B2528" s="18">
        <v>1</v>
      </c>
      <c r="C2528" s="19" t="s">
        <v>7672</v>
      </c>
      <c r="D2528" s="20" t="s">
        <v>7560</v>
      </c>
      <c r="E2528" s="20" t="s">
        <v>7667</v>
      </c>
      <c r="F2528" s="21">
        <v>2604106</v>
      </c>
      <c r="G2528" s="20" t="s">
        <v>4858</v>
      </c>
      <c r="H2528" s="22">
        <v>320</v>
      </c>
      <c r="I2528" s="22">
        <v>320</v>
      </c>
      <c r="J2528" s="22">
        <v>247.70140000000001</v>
      </c>
      <c r="K2528" s="22">
        <v>320</v>
      </c>
      <c r="L2528" s="22">
        <v>247.70140000000001</v>
      </c>
      <c r="M2528" s="23">
        <v>15</v>
      </c>
      <c r="N2528" s="19" t="s">
        <v>44</v>
      </c>
      <c r="O2528" s="22">
        <v>12.66</v>
      </c>
      <c r="P2528" s="22">
        <v>9.3000000000000007</v>
      </c>
      <c r="Q2528" s="22">
        <v>100</v>
      </c>
      <c r="R2528" s="22">
        <v>28.565300000000001</v>
      </c>
      <c r="S2528" s="22">
        <v>1.0000000000000001E-5</v>
      </c>
      <c r="T2528" s="22">
        <v>19.387</v>
      </c>
      <c r="U2528" s="22">
        <v>189.1686</v>
      </c>
      <c r="V2528" s="22">
        <v>10.580500000000001</v>
      </c>
      <c r="W2528" s="22">
        <v>1E-3</v>
      </c>
      <c r="X2528" s="22">
        <v>1E-3</v>
      </c>
      <c r="Y2528" s="22">
        <v>1E-3</v>
      </c>
      <c r="Z2528" s="22">
        <v>40</v>
      </c>
      <c r="AA2528" s="22">
        <v>1E-3</v>
      </c>
      <c r="AB2528" s="22">
        <v>40</v>
      </c>
      <c r="AC2528" s="22">
        <v>1E-3</v>
      </c>
      <c r="AD2528" s="22">
        <v>20</v>
      </c>
      <c r="AE2528" s="24">
        <v>100.005</v>
      </c>
      <c r="AF2528" s="19" t="s">
        <v>44</v>
      </c>
      <c r="AG2528" s="25">
        <v>0.46</v>
      </c>
      <c r="AH2528" s="22">
        <v>96488.51</v>
      </c>
      <c r="AI2528" s="22">
        <v>93511.49</v>
      </c>
      <c r="AJ2528" s="22">
        <v>190000</v>
      </c>
      <c r="AK2528" s="21" t="s">
        <v>7673</v>
      </c>
      <c r="AL2528" s="21" t="s">
        <v>876</v>
      </c>
      <c r="AM2528" s="26" t="s">
        <v>48</v>
      </c>
      <c r="AN2528" s="27">
        <v>0</v>
      </c>
      <c r="AS2528">
        <f t="shared" si="78"/>
        <v>2603</v>
      </c>
      <c r="AT2528" t="str">
        <f t="shared" si="79"/>
        <v>Região Rural da Capital Regional de Caruaru</v>
      </c>
      <c r="BE2528">
        <v>3145901</v>
      </c>
      <c r="BF2528">
        <v>31</v>
      </c>
      <c r="BG2528" t="s">
        <v>12888</v>
      </c>
      <c r="BH2528" t="s">
        <v>12889</v>
      </c>
      <c r="BI2528" t="s">
        <v>12823</v>
      </c>
      <c r="BJ2528" t="s">
        <v>11379</v>
      </c>
      <c r="BK2528">
        <v>3104</v>
      </c>
      <c r="BL2528" t="s">
        <v>13554</v>
      </c>
      <c r="BM2528" t="s">
        <v>13555</v>
      </c>
    </row>
    <row r="2529" spans="1:65" x14ac:dyDescent="0.25">
      <c r="A2529" s="17" t="s">
        <v>7519</v>
      </c>
      <c r="B2529" s="18">
        <v>1</v>
      </c>
      <c r="C2529" s="19" t="s">
        <v>7674</v>
      </c>
      <c r="D2529" s="20" t="s">
        <v>7560</v>
      </c>
      <c r="E2529" s="20" t="s">
        <v>7667</v>
      </c>
      <c r="F2529" s="21">
        <v>2604106</v>
      </c>
      <c r="G2529" s="20" t="s">
        <v>7675</v>
      </c>
      <c r="H2529" s="22">
        <v>130.72</v>
      </c>
      <c r="I2529" s="22">
        <v>130.72</v>
      </c>
      <c r="J2529" s="22">
        <v>52.2776</v>
      </c>
      <c r="K2529" s="22">
        <v>130.715</v>
      </c>
      <c r="L2529" s="22">
        <v>52.2776</v>
      </c>
      <c r="M2529" s="23">
        <v>2</v>
      </c>
      <c r="N2529" s="19" t="s">
        <v>44</v>
      </c>
      <c r="O2529" s="22">
        <v>2.61</v>
      </c>
      <c r="P2529" s="22">
        <v>1E-3</v>
      </c>
      <c r="Q2529" s="22">
        <v>1E-3</v>
      </c>
      <c r="R2529" s="22">
        <v>10.4556</v>
      </c>
      <c r="S2529" s="22">
        <v>1.0000000000000001E-5</v>
      </c>
      <c r="T2529" s="22">
        <v>1.0000000000000001E-5</v>
      </c>
      <c r="U2529" s="22">
        <v>39</v>
      </c>
      <c r="V2529" s="22">
        <v>3</v>
      </c>
      <c r="W2529" s="22">
        <v>1E-3</v>
      </c>
      <c r="X2529" s="22">
        <v>1E-3</v>
      </c>
      <c r="Y2529" s="22">
        <v>1E-3</v>
      </c>
      <c r="Z2529" s="22">
        <v>1E-3</v>
      </c>
      <c r="AA2529" s="22">
        <v>20</v>
      </c>
      <c r="AB2529" s="22">
        <v>65</v>
      </c>
      <c r="AC2529" s="22">
        <v>10</v>
      </c>
      <c r="AD2529" s="22">
        <v>5</v>
      </c>
      <c r="AE2529" s="24">
        <v>100.004</v>
      </c>
      <c r="AF2529" s="19" t="s">
        <v>65</v>
      </c>
      <c r="AG2529" s="25">
        <v>0.39</v>
      </c>
      <c r="AH2529" s="22">
        <v>1E-3</v>
      </c>
      <c r="AI2529" s="22">
        <v>14439.07</v>
      </c>
      <c r="AJ2529" s="22">
        <v>14439.071</v>
      </c>
      <c r="AK2529" s="21" t="s">
        <v>1547</v>
      </c>
      <c r="AL2529" s="21" t="s">
        <v>5316</v>
      </c>
      <c r="AM2529" s="26" t="s">
        <v>48</v>
      </c>
      <c r="AN2529" s="27">
        <v>0</v>
      </c>
      <c r="AS2529">
        <f t="shared" si="78"/>
        <v>2603</v>
      </c>
      <c r="AT2529" t="str">
        <f t="shared" si="79"/>
        <v>Região Rural da Capital Regional de Caruaru</v>
      </c>
      <c r="BE2529">
        <v>3146107</v>
      </c>
      <c r="BF2529">
        <v>31</v>
      </c>
      <c r="BG2529" t="s">
        <v>12888</v>
      </c>
      <c r="BH2529" t="s">
        <v>12889</v>
      </c>
      <c r="BI2529" t="s">
        <v>12823</v>
      </c>
      <c r="BJ2529" t="s">
        <v>13666</v>
      </c>
      <c r="BK2529">
        <v>3104</v>
      </c>
      <c r="BL2529" t="s">
        <v>13554</v>
      </c>
      <c r="BM2529" t="s">
        <v>13555</v>
      </c>
    </row>
    <row r="2530" spans="1:65" x14ac:dyDescent="0.25">
      <c r="A2530" s="17" t="s">
        <v>7519</v>
      </c>
      <c r="B2530" s="18">
        <v>1</v>
      </c>
      <c r="C2530" s="19" t="s">
        <v>7676</v>
      </c>
      <c r="D2530" s="20" t="s">
        <v>7521</v>
      </c>
      <c r="E2530" s="20" t="s">
        <v>7677</v>
      </c>
      <c r="F2530" s="21">
        <v>2604205</v>
      </c>
      <c r="G2530" s="20" t="s">
        <v>7678</v>
      </c>
      <c r="H2530" s="22">
        <v>1945.8008</v>
      </c>
      <c r="I2530" s="22">
        <v>1933.0451</v>
      </c>
      <c r="J2530" s="22">
        <v>1933.0451</v>
      </c>
      <c r="K2530" s="22">
        <v>1945.8008</v>
      </c>
      <c r="L2530" s="22">
        <v>1923.1845000000001</v>
      </c>
      <c r="M2530" s="23">
        <v>149</v>
      </c>
      <c r="N2530" s="19" t="s">
        <v>44</v>
      </c>
      <c r="O2530" s="22">
        <v>138.07</v>
      </c>
      <c r="P2530" s="22">
        <v>59.38</v>
      </c>
      <c r="Q2530" s="22">
        <v>57.12</v>
      </c>
      <c r="R2530" s="22">
        <v>287.38400000000001</v>
      </c>
      <c r="S2530" s="22">
        <v>1.0000000000000001E-5</v>
      </c>
      <c r="T2530" s="22">
        <v>1.0000000000000001E-5</v>
      </c>
      <c r="U2530" s="22">
        <v>639.88369999999998</v>
      </c>
      <c r="V2530" s="22">
        <v>70.206699999999998</v>
      </c>
      <c r="W2530" s="22">
        <v>1E-3</v>
      </c>
      <c r="X2530" s="22">
        <v>1E-3</v>
      </c>
      <c r="Y2530" s="22">
        <v>20</v>
      </c>
      <c r="Z2530" s="22">
        <v>20</v>
      </c>
      <c r="AA2530" s="22">
        <v>15</v>
      </c>
      <c r="AB2530" s="22">
        <v>26.5</v>
      </c>
      <c r="AC2530" s="22">
        <v>1E-3</v>
      </c>
      <c r="AD2530" s="22">
        <v>18.5</v>
      </c>
      <c r="AE2530" s="24">
        <v>100.003</v>
      </c>
      <c r="AF2530" s="19" t="s">
        <v>44</v>
      </c>
      <c r="AG2530" s="25">
        <v>0.53700000000000003</v>
      </c>
      <c r="AH2530" s="22">
        <v>1897387.51</v>
      </c>
      <c r="AI2530" s="22">
        <v>2698788.49</v>
      </c>
      <c r="AJ2530" s="22">
        <v>4596176</v>
      </c>
      <c r="AK2530" s="21" t="s">
        <v>1798</v>
      </c>
      <c r="AL2530" s="21" t="s">
        <v>1841</v>
      </c>
      <c r="AM2530" s="26" t="s">
        <v>48</v>
      </c>
      <c r="AN2530" s="27">
        <v>0</v>
      </c>
      <c r="AS2530">
        <f t="shared" si="78"/>
        <v>2603</v>
      </c>
      <c r="AT2530" t="str">
        <f t="shared" si="79"/>
        <v>Região Rural da Capital Regional de Caruaru</v>
      </c>
      <c r="BE2530">
        <v>3146602</v>
      </c>
      <c r="BF2530">
        <v>31</v>
      </c>
      <c r="BG2530" t="s">
        <v>12888</v>
      </c>
      <c r="BH2530" t="s">
        <v>12889</v>
      </c>
      <c r="BI2530" t="s">
        <v>12823</v>
      </c>
      <c r="BJ2530" t="s">
        <v>13667</v>
      </c>
      <c r="BK2530">
        <v>3104</v>
      </c>
      <c r="BL2530" t="s">
        <v>13554</v>
      </c>
      <c r="BM2530" t="s">
        <v>13555</v>
      </c>
    </row>
    <row r="2531" spans="1:65" x14ac:dyDescent="0.25">
      <c r="A2531" s="17" t="s">
        <v>7519</v>
      </c>
      <c r="B2531" s="18">
        <v>1</v>
      </c>
      <c r="C2531" s="19" t="s">
        <v>7679</v>
      </c>
      <c r="D2531" s="20" t="s">
        <v>7521</v>
      </c>
      <c r="E2531" s="20" t="s">
        <v>7677</v>
      </c>
      <c r="F2531" s="21">
        <v>2604205</v>
      </c>
      <c r="G2531" s="20" t="s">
        <v>7680</v>
      </c>
      <c r="H2531" s="22">
        <v>150</v>
      </c>
      <c r="I2531" s="22">
        <v>91</v>
      </c>
      <c r="J2531" s="22">
        <v>91.039900000000003</v>
      </c>
      <c r="K2531" s="22">
        <v>150</v>
      </c>
      <c r="L2531" s="22">
        <v>91.039900000000003</v>
      </c>
      <c r="M2531" s="23">
        <v>7</v>
      </c>
      <c r="N2531" s="19" t="s">
        <v>44</v>
      </c>
      <c r="O2531" s="22">
        <v>25.507100000000001</v>
      </c>
      <c r="P2531" s="22">
        <v>35.99</v>
      </c>
      <c r="Q2531" s="22">
        <v>69.77</v>
      </c>
      <c r="R2531" s="22">
        <v>12.6137</v>
      </c>
      <c r="S2531" s="22">
        <v>1.0000000000000001E-5</v>
      </c>
      <c r="T2531" s="22">
        <v>26.660699999999999</v>
      </c>
      <c r="U2531" s="22">
        <v>47.3185</v>
      </c>
      <c r="V2531" s="22">
        <v>4.4470000000000001</v>
      </c>
      <c r="W2531" s="22">
        <v>1E-3</v>
      </c>
      <c r="X2531" s="22">
        <v>1E-3</v>
      </c>
      <c r="Y2531" s="22">
        <v>15</v>
      </c>
      <c r="Z2531" s="22">
        <v>25</v>
      </c>
      <c r="AA2531" s="22">
        <v>5</v>
      </c>
      <c r="AB2531" s="22">
        <v>40</v>
      </c>
      <c r="AC2531" s="22">
        <v>15</v>
      </c>
      <c r="AD2531" s="22">
        <v>1E-3</v>
      </c>
      <c r="AE2531" s="24">
        <v>100.00300000000001</v>
      </c>
      <c r="AF2531" s="19" t="s">
        <v>57</v>
      </c>
      <c r="AG2531" s="25">
        <v>0.38850000000000001</v>
      </c>
      <c r="AH2531" s="22">
        <v>52402.34</v>
      </c>
      <c r="AI2531" s="22">
        <v>125617.60000000001</v>
      </c>
      <c r="AJ2531" s="22">
        <v>178019.94</v>
      </c>
      <c r="AK2531" s="21" t="s">
        <v>3389</v>
      </c>
      <c r="AL2531" s="21" t="s">
        <v>1841</v>
      </c>
      <c r="AM2531" s="26" t="s">
        <v>48</v>
      </c>
      <c r="AN2531" s="27">
        <v>0</v>
      </c>
      <c r="AS2531">
        <f t="shared" si="78"/>
        <v>2603</v>
      </c>
      <c r="AT2531" t="str">
        <f t="shared" si="79"/>
        <v>Região Rural da Capital Regional de Caruaru</v>
      </c>
      <c r="BE2531">
        <v>3146701</v>
      </c>
      <c r="BF2531">
        <v>31</v>
      </c>
      <c r="BG2531" t="s">
        <v>12888</v>
      </c>
      <c r="BH2531" t="s">
        <v>12889</v>
      </c>
      <c r="BI2531" t="s">
        <v>12823</v>
      </c>
      <c r="BJ2531" t="s">
        <v>13668</v>
      </c>
      <c r="BK2531">
        <v>3104</v>
      </c>
      <c r="BL2531" t="s">
        <v>13554</v>
      </c>
      <c r="BM2531" t="s">
        <v>13555</v>
      </c>
    </row>
    <row r="2532" spans="1:65" x14ac:dyDescent="0.25">
      <c r="A2532" s="17" t="s">
        <v>7519</v>
      </c>
      <c r="B2532" s="18">
        <v>1</v>
      </c>
      <c r="C2532" s="19" t="s">
        <v>7681</v>
      </c>
      <c r="D2532" s="20" t="s">
        <v>7521</v>
      </c>
      <c r="E2532" s="20" t="s">
        <v>7677</v>
      </c>
      <c r="F2532" s="21">
        <v>2604205</v>
      </c>
      <c r="G2532" s="20" t="s">
        <v>7682</v>
      </c>
      <c r="H2532" s="22">
        <v>297</v>
      </c>
      <c r="I2532" s="22">
        <v>297</v>
      </c>
      <c r="J2532" s="22">
        <v>338.78</v>
      </c>
      <c r="K2532" s="22">
        <v>297</v>
      </c>
      <c r="L2532" s="22">
        <v>297</v>
      </c>
      <c r="M2532" s="23">
        <v>24</v>
      </c>
      <c r="N2532" s="19" t="s">
        <v>44</v>
      </c>
      <c r="O2532" s="22">
        <v>24.192799999999998</v>
      </c>
      <c r="P2532" s="22">
        <v>31.22</v>
      </c>
      <c r="Q2532" s="22">
        <v>61.22</v>
      </c>
      <c r="R2532" s="22">
        <v>62.499499999999998</v>
      </c>
      <c r="S2532" s="22">
        <v>1.0000000000000001E-5</v>
      </c>
      <c r="T2532" s="22">
        <v>74.347399999999993</v>
      </c>
      <c r="U2532" s="22">
        <v>173.3409</v>
      </c>
      <c r="V2532" s="22">
        <v>28.587900000000001</v>
      </c>
      <c r="W2532" s="22">
        <v>1E-3</v>
      </c>
      <c r="X2532" s="22">
        <v>1E-3</v>
      </c>
      <c r="Y2532" s="22">
        <v>15</v>
      </c>
      <c r="Z2532" s="22">
        <v>25</v>
      </c>
      <c r="AA2532" s="22">
        <v>20</v>
      </c>
      <c r="AB2532" s="22">
        <v>35</v>
      </c>
      <c r="AC2532" s="22">
        <v>1E-3</v>
      </c>
      <c r="AD2532" s="22">
        <v>5</v>
      </c>
      <c r="AE2532" s="24">
        <v>100.00300000000001</v>
      </c>
      <c r="AF2532" s="19" t="s">
        <v>44</v>
      </c>
      <c r="AG2532" s="25">
        <v>0.53200000000000003</v>
      </c>
      <c r="AH2532" s="22">
        <v>395291.44</v>
      </c>
      <c r="AI2532" s="22">
        <v>421554.34</v>
      </c>
      <c r="AJ2532" s="22">
        <v>816845.78</v>
      </c>
      <c r="AK2532" s="30" t="s">
        <v>3389</v>
      </c>
      <c r="AL2532" s="21" t="s">
        <v>7683</v>
      </c>
      <c r="AM2532" s="26" t="s">
        <v>48</v>
      </c>
      <c r="AN2532" s="27">
        <v>0</v>
      </c>
      <c r="AS2532">
        <f t="shared" si="78"/>
        <v>2603</v>
      </c>
      <c r="AT2532" t="str">
        <f t="shared" si="79"/>
        <v>Região Rural da Capital Regional de Caruaru</v>
      </c>
      <c r="BE2532">
        <v>3147808</v>
      </c>
      <c r="BF2532">
        <v>31</v>
      </c>
      <c r="BG2532" t="s">
        <v>12888</v>
      </c>
      <c r="BH2532" t="s">
        <v>12889</v>
      </c>
      <c r="BI2532" t="s">
        <v>12823</v>
      </c>
      <c r="BJ2532" t="s">
        <v>13669</v>
      </c>
      <c r="BK2532">
        <v>3104</v>
      </c>
      <c r="BL2532" t="s">
        <v>13554</v>
      </c>
      <c r="BM2532" t="s">
        <v>13555</v>
      </c>
    </row>
    <row r="2533" spans="1:65" x14ac:dyDescent="0.25">
      <c r="A2533" s="17" t="s">
        <v>7519</v>
      </c>
      <c r="B2533" s="18">
        <v>1</v>
      </c>
      <c r="C2533" s="19" t="s">
        <v>7684</v>
      </c>
      <c r="D2533" s="20" t="s">
        <v>7521</v>
      </c>
      <c r="E2533" s="20" t="s">
        <v>7677</v>
      </c>
      <c r="F2533" s="21">
        <v>2604205</v>
      </c>
      <c r="G2533" s="20" t="s">
        <v>7685</v>
      </c>
      <c r="H2533" s="22">
        <v>178</v>
      </c>
      <c r="I2533" s="22">
        <v>174.45500000000001</v>
      </c>
      <c r="J2533" s="22">
        <v>174.45500000000001</v>
      </c>
      <c r="K2533" s="22">
        <v>178</v>
      </c>
      <c r="L2533" s="22">
        <v>174.45500000000001</v>
      </c>
      <c r="M2533" s="23">
        <v>14</v>
      </c>
      <c r="N2533" s="19" t="s">
        <v>44</v>
      </c>
      <c r="O2533" s="22">
        <v>12.46</v>
      </c>
      <c r="P2533" s="22">
        <v>72.180000000000007</v>
      </c>
      <c r="Q2533" s="22">
        <v>80.040000000000006</v>
      </c>
      <c r="R2533" s="22">
        <v>16.416599999999999</v>
      </c>
      <c r="S2533" s="22">
        <v>1.0000000000000001E-5</v>
      </c>
      <c r="T2533" s="22">
        <v>1.0000000000000001E-5</v>
      </c>
      <c r="U2533" s="22">
        <v>41.773800000000001</v>
      </c>
      <c r="V2533" s="22">
        <v>8.0195000000000007</v>
      </c>
      <c r="W2533" s="22">
        <v>1E-3</v>
      </c>
      <c r="X2533" s="22">
        <v>1E-3</v>
      </c>
      <c r="Y2533" s="22">
        <v>15</v>
      </c>
      <c r="Z2533" s="22">
        <v>20</v>
      </c>
      <c r="AA2533" s="22">
        <v>10</v>
      </c>
      <c r="AB2533" s="22">
        <v>41</v>
      </c>
      <c r="AC2533" s="22">
        <v>1E-3</v>
      </c>
      <c r="AD2533" s="22">
        <v>14</v>
      </c>
      <c r="AE2533" s="24">
        <v>100.00300000000001</v>
      </c>
      <c r="AF2533" s="19" t="s">
        <v>44</v>
      </c>
      <c r="AG2533" s="25">
        <v>0.52400000000000002</v>
      </c>
      <c r="AH2533" s="22">
        <v>243542.42</v>
      </c>
      <c r="AI2533" s="22">
        <v>346258.63</v>
      </c>
      <c r="AJ2533" s="22">
        <v>589801.05000000005</v>
      </c>
      <c r="AK2533" s="21" t="s">
        <v>3389</v>
      </c>
      <c r="AL2533" s="21" t="s">
        <v>1841</v>
      </c>
      <c r="AM2533" s="26" t="s">
        <v>48</v>
      </c>
      <c r="AN2533" s="27">
        <v>0</v>
      </c>
      <c r="AS2533">
        <f t="shared" si="78"/>
        <v>2603</v>
      </c>
      <c r="AT2533" t="str">
        <f t="shared" si="79"/>
        <v>Região Rural da Capital Regional de Caruaru</v>
      </c>
      <c r="BE2533">
        <v>3148202</v>
      </c>
      <c r="BF2533">
        <v>31</v>
      </c>
      <c r="BG2533" t="s">
        <v>12888</v>
      </c>
      <c r="BH2533" t="s">
        <v>12889</v>
      </c>
      <c r="BI2533" t="s">
        <v>12823</v>
      </c>
      <c r="BJ2533" t="s">
        <v>13670</v>
      </c>
      <c r="BK2533">
        <v>3104</v>
      </c>
      <c r="BL2533" t="s">
        <v>13554</v>
      </c>
      <c r="BM2533" t="s">
        <v>13555</v>
      </c>
    </row>
    <row r="2534" spans="1:65" x14ac:dyDescent="0.25">
      <c r="A2534" s="17" t="s">
        <v>7519</v>
      </c>
      <c r="B2534" s="18">
        <v>1</v>
      </c>
      <c r="C2534" s="19" t="s">
        <v>7686</v>
      </c>
      <c r="D2534" s="20" t="s">
        <v>7521</v>
      </c>
      <c r="E2534" s="20" t="s">
        <v>7677</v>
      </c>
      <c r="F2534" s="21">
        <v>2604205</v>
      </c>
      <c r="G2534" s="20" t="s">
        <v>7687</v>
      </c>
      <c r="H2534" s="22">
        <v>887</v>
      </c>
      <c r="I2534" s="22">
        <v>962.2</v>
      </c>
      <c r="J2534" s="22">
        <v>962.2645</v>
      </c>
      <c r="K2534" s="22">
        <v>887</v>
      </c>
      <c r="L2534" s="22">
        <v>887</v>
      </c>
      <c r="M2534" s="23">
        <v>62</v>
      </c>
      <c r="N2534" s="19" t="s">
        <v>44</v>
      </c>
      <c r="O2534" s="22">
        <v>68.733178600000002</v>
      </c>
      <c r="P2534" s="22">
        <v>62.6</v>
      </c>
      <c r="Q2534" s="22">
        <v>53.57</v>
      </c>
      <c r="R2534" s="22">
        <v>231.5162</v>
      </c>
      <c r="S2534" s="22">
        <v>1.0000000000000001E-5</v>
      </c>
      <c r="T2534" s="22">
        <v>431.66640000000001</v>
      </c>
      <c r="U2534" s="22">
        <v>257.87139999999999</v>
      </c>
      <c r="V2534" s="22">
        <v>41.210500000000003</v>
      </c>
      <c r="W2534" s="22">
        <v>1E-3</v>
      </c>
      <c r="X2534" s="22">
        <v>1E-3</v>
      </c>
      <c r="Y2534" s="22">
        <v>20</v>
      </c>
      <c r="Z2534" s="22">
        <v>10</v>
      </c>
      <c r="AA2534" s="22">
        <v>10</v>
      </c>
      <c r="AB2534" s="22">
        <v>31.66</v>
      </c>
      <c r="AC2534" s="22">
        <v>1E-3</v>
      </c>
      <c r="AD2534" s="22">
        <v>28.34</v>
      </c>
      <c r="AE2534" s="24">
        <v>100.003</v>
      </c>
      <c r="AF2534" s="19" t="s">
        <v>65</v>
      </c>
      <c r="AG2534" s="25">
        <v>0.497</v>
      </c>
      <c r="AH2534" s="22">
        <v>742623.73</v>
      </c>
      <c r="AI2534" s="22">
        <v>1263451.3500000001</v>
      </c>
      <c r="AJ2534" s="22">
        <v>2006075.08</v>
      </c>
      <c r="AK2534" s="21" t="s">
        <v>3389</v>
      </c>
      <c r="AL2534" s="21" t="s">
        <v>1841</v>
      </c>
      <c r="AM2534" s="26" t="s">
        <v>48</v>
      </c>
      <c r="AN2534" s="27">
        <v>0</v>
      </c>
      <c r="AS2534">
        <f t="shared" si="78"/>
        <v>2603</v>
      </c>
      <c r="AT2534" t="str">
        <f t="shared" si="79"/>
        <v>Região Rural da Capital Regional de Caruaru</v>
      </c>
      <c r="BE2534">
        <v>3148301</v>
      </c>
      <c r="BF2534">
        <v>31</v>
      </c>
      <c r="BG2534" t="s">
        <v>12888</v>
      </c>
      <c r="BH2534" t="s">
        <v>12889</v>
      </c>
      <c r="BI2534" t="s">
        <v>12823</v>
      </c>
      <c r="BJ2534" t="s">
        <v>13671</v>
      </c>
      <c r="BK2534">
        <v>3104</v>
      </c>
      <c r="BL2534" t="s">
        <v>13554</v>
      </c>
      <c r="BM2534" t="s">
        <v>13555</v>
      </c>
    </row>
    <row r="2535" spans="1:65" x14ac:dyDescent="0.25">
      <c r="A2535" s="17" t="s">
        <v>7519</v>
      </c>
      <c r="B2535" s="18">
        <v>1</v>
      </c>
      <c r="C2535" s="19" t="s">
        <v>7688</v>
      </c>
      <c r="D2535" s="20" t="s">
        <v>7521</v>
      </c>
      <c r="E2535" s="20" t="s">
        <v>7677</v>
      </c>
      <c r="F2535" s="21">
        <v>2604205</v>
      </c>
      <c r="G2535" s="20" t="s">
        <v>7689</v>
      </c>
      <c r="H2535" s="22">
        <v>824.2</v>
      </c>
      <c r="I2535" s="22">
        <v>1.0000000000000001E-5</v>
      </c>
      <c r="J2535" s="22">
        <v>858.54179999999997</v>
      </c>
      <c r="K2535" s="22">
        <v>1.0000000000000001E-5</v>
      </c>
      <c r="L2535" s="22">
        <v>824.2</v>
      </c>
      <c r="M2535" s="23">
        <v>83</v>
      </c>
      <c r="N2535" s="19" t="s">
        <v>44</v>
      </c>
      <c r="O2535" s="22">
        <v>61.324399999999997</v>
      </c>
      <c r="P2535" s="22">
        <v>1E-3</v>
      </c>
      <c r="Q2535" s="22">
        <v>1E-3</v>
      </c>
      <c r="R2535" s="22">
        <v>187.00800000000001</v>
      </c>
      <c r="S2535" s="22">
        <v>1.0000000000000001E-5</v>
      </c>
      <c r="T2535" s="22">
        <v>287.71980000000002</v>
      </c>
      <c r="U2535" s="22">
        <v>313.92950000000002</v>
      </c>
      <c r="V2535" s="22">
        <v>69.884500000000003</v>
      </c>
      <c r="W2535" s="22">
        <v>0</v>
      </c>
      <c r="X2535" s="22">
        <v>0</v>
      </c>
      <c r="Y2535" s="22">
        <v>25</v>
      </c>
      <c r="Z2535" s="22">
        <v>30</v>
      </c>
      <c r="AA2535" s="22">
        <v>5</v>
      </c>
      <c r="AB2535" s="22">
        <v>25</v>
      </c>
      <c r="AC2535" s="22">
        <v>13</v>
      </c>
      <c r="AD2535" s="22">
        <v>2</v>
      </c>
      <c r="AE2535" s="24">
        <v>100</v>
      </c>
      <c r="AF2535" s="19" t="s">
        <v>64</v>
      </c>
      <c r="AG2535" s="25">
        <v>0.39300000000000002</v>
      </c>
      <c r="AH2535" s="22">
        <v>317317.7</v>
      </c>
      <c r="AI2535" s="22">
        <v>3348811.89</v>
      </c>
      <c r="AJ2535" s="22">
        <v>3666129.5900000003</v>
      </c>
      <c r="AK2535" s="21" t="s">
        <v>48</v>
      </c>
      <c r="AL2535" s="21" t="s">
        <v>1786</v>
      </c>
      <c r="AM2535" s="26" t="s">
        <v>48</v>
      </c>
      <c r="AN2535" s="27">
        <v>0</v>
      </c>
      <c r="AS2535">
        <f t="shared" si="78"/>
        <v>2603</v>
      </c>
      <c r="AT2535" t="str">
        <f t="shared" si="79"/>
        <v>Região Rural da Capital Regional de Caruaru</v>
      </c>
      <c r="BE2535">
        <v>3300159</v>
      </c>
      <c r="BF2535">
        <v>33</v>
      </c>
      <c r="BG2535" t="s">
        <v>13584</v>
      </c>
      <c r="BH2535" t="s">
        <v>13584</v>
      </c>
      <c r="BI2535" t="s">
        <v>12823</v>
      </c>
      <c r="BJ2535" t="s">
        <v>13672</v>
      </c>
      <c r="BK2535">
        <v>3301</v>
      </c>
      <c r="BL2535" t="s">
        <v>13673</v>
      </c>
      <c r="BM2535" t="s">
        <v>13674</v>
      </c>
    </row>
    <row r="2536" spans="1:65" x14ac:dyDescent="0.25">
      <c r="A2536" s="17" t="s">
        <v>7519</v>
      </c>
      <c r="B2536" s="18">
        <v>1</v>
      </c>
      <c r="C2536" s="19" t="s">
        <v>7690</v>
      </c>
      <c r="D2536" s="20" t="s">
        <v>7521</v>
      </c>
      <c r="E2536" s="20" t="s">
        <v>7677</v>
      </c>
      <c r="F2536" s="21">
        <v>2604205</v>
      </c>
      <c r="G2536" s="20" t="s">
        <v>7691</v>
      </c>
      <c r="H2536" s="22">
        <v>368</v>
      </c>
      <c r="I2536" s="22">
        <v>368</v>
      </c>
      <c r="J2536" s="22">
        <v>368.4785</v>
      </c>
      <c r="K2536" s="22">
        <v>368</v>
      </c>
      <c r="L2536" s="22">
        <v>368</v>
      </c>
      <c r="M2536" s="23">
        <v>33</v>
      </c>
      <c r="N2536" s="19" t="s">
        <v>44</v>
      </c>
      <c r="O2536" s="22">
        <v>26.3142</v>
      </c>
      <c r="P2536" s="22">
        <v>44.23</v>
      </c>
      <c r="Q2536" s="22">
        <v>73.08</v>
      </c>
      <c r="R2536" s="22">
        <v>92.634200000000007</v>
      </c>
      <c r="S2536" s="22">
        <v>1.0000000000000001E-5</v>
      </c>
      <c r="T2536" s="22">
        <v>102.0993</v>
      </c>
      <c r="U2536" s="22">
        <v>128.61160000000001</v>
      </c>
      <c r="V2536" s="22">
        <v>45.133400000000002</v>
      </c>
      <c r="W2536" s="22">
        <v>1E-3</v>
      </c>
      <c r="X2536" s="22">
        <v>1E-3</v>
      </c>
      <c r="Y2536" s="22">
        <v>15</v>
      </c>
      <c r="Z2536" s="22">
        <v>35</v>
      </c>
      <c r="AA2536" s="22">
        <v>20</v>
      </c>
      <c r="AB2536" s="22">
        <v>25</v>
      </c>
      <c r="AC2536" s="22">
        <v>1E-3</v>
      </c>
      <c r="AD2536" s="22">
        <v>5</v>
      </c>
      <c r="AE2536" s="24">
        <v>100.00300000000001</v>
      </c>
      <c r="AF2536" s="19" t="s">
        <v>65</v>
      </c>
      <c r="AG2536" s="25">
        <v>0.49</v>
      </c>
      <c r="AH2536" s="22">
        <v>378918</v>
      </c>
      <c r="AI2536" s="22">
        <v>464108.57</v>
      </c>
      <c r="AJ2536" s="22">
        <v>843026.57000000007</v>
      </c>
      <c r="AK2536" s="21" t="s">
        <v>3389</v>
      </c>
      <c r="AL2536" s="21" t="s">
        <v>5623</v>
      </c>
      <c r="AM2536" s="26" t="s">
        <v>48</v>
      </c>
      <c r="AN2536" s="27">
        <v>0</v>
      </c>
      <c r="AS2536">
        <f t="shared" si="78"/>
        <v>2603</v>
      </c>
      <c r="AT2536" t="str">
        <f t="shared" si="79"/>
        <v>Região Rural da Capital Regional de Caruaru</v>
      </c>
      <c r="BE2536">
        <v>3300605</v>
      </c>
      <c r="BF2536">
        <v>33</v>
      </c>
      <c r="BG2536" t="s">
        <v>13584</v>
      </c>
      <c r="BH2536" t="s">
        <v>13584</v>
      </c>
      <c r="BI2536" t="s">
        <v>12823</v>
      </c>
      <c r="BJ2536" t="s">
        <v>13675</v>
      </c>
      <c r="BK2536">
        <v>3301</v>
      </c>
      <c r="BL2536" t="s">
        <v>13673</v>
      </c>
      <c r="BM2536" t="s">
        <v>13674</v>
      </c>
    </row>
    <row r="2537" spans="1:65" x14ac:dyDescent="0.25">
      <c r="A2537" s="17" t="s">
        <v>7519</v>
      </c>
      <c r="B2537" s="18">
        <v>1</v>
      </c>
      <c r="C2537" s="19" t="s">
        <v>7692</v>
      </c>
      <c r="D2537" s="20" t="s">
        <v>7521</v>
      </c>
      <c r="E2537" s="20" t="s">
        <v>7677</v>
      </c>
      <c r="F2537" s="21">
        <v>2604205</v>
      </c>
      <c r="G2537" s="20" t="s">
        <v>7693</v>
      </c>
      <c r="H2537" s="22">
        <v>284</v>
      </c>
      <c r="I2537" s="22">
        <v>253</v>
      </c>
      <c r="J2537" s="22">
        <v>253.07040000000001</v>
      </c>
      <c r="K2537" s="22">
        <v>284</v>
      </c>
      <c r="L2537" s="22">
        <v>253.07040000000001</v>
      </c>
      <c r="M2537" s="23">
        <v>18</v>
      </c>
      <c r="N2537" s="19" t="s">
        <v>44</v>
      </c>
      <c r="O2537" s="22">
        <v>18.071400000000001</v>
      </c>
      <c r="P2537" s="22">
        <v>73.150000000000006</v>
      </c>
      <c r="Q2537" s="22">
        <v>72.569999999999993</v>
      </c>
      <c r="R2537" s="22">
        <v>48.241799999999998</v>
      </c>
      <c r="S2537" s="22">
        <v>1.0000000000000001E-5</v>
      </c>
      <c r="T2537" s="22">
        <v>141.1318</v>
      </c>
      <c r="U2537" s="22">
        <v>51.892400000000002</v>
      </c>
      <c r="V2537" s="22">
        <v>11.797800000000001</v>
      </c>
      <c r="W2537" s="22">
        <v>1E-3</v>
      </c>
      <c r="X2537" s="22">
        <v>1E-3</v>
      </c>
      <c r="Y2537" s="22">
        <v>20</v>
      </c>
      <c r="Z2537" s="22">
        <v>25</v>
      </c>
      <c r="AA2537" s="22">
        <v>5</v>
      </c>
      <c r="AB2537" s="22">
        <v>30</v>
      </c>
      <c r="AC2537" s="22">
        <v>15</v>
      </c>
      <c r="AD2537" s="22">
        <v>5</v>
      </c>
      <c r="AE2537" s="24">
        <v>100.002</v>
      </c>
      <c r="AF2537" s="19" t="s">
        <v>65</v>
      </c>
      <c r="AG2537" s="25">
        <v>0.46100000000000002</v>
      </c>
      <c r="AH2537" s="22">
        <v>277961.88</v>
      </c>
      <c r="AI2537" s="22">
        <v>328444.15000000002</v>
      </c>
      <c r="AJ2537" s="22">
        <v>606406.03</v>
      </c>
      <c r="AK2537" s="21" t="s">
        <v>3389</v>
      </c>
      <c r="AL2537" s="21" t="s">
        <v>1841</v>
      </c>
      <c r="AM2537" s="26" t="s">
        <v>48</v>
      </c>
      <c r="AN2537" s="27">
        <v>0</v>
      </c>
      <c r="AS2537">
        <f t="shared" si="78"/>
        <v>2603</v>
      </c>
      <c r="AT2537" t="str">
        <f t="shared" si="79"/>
        <v>Região Rural da Capital Regional de Caruaru</v>
      </c>
      <c r="BE2537">
        <v>3300902</v>
      </c>
      <c r="BF2537">
        <v>33</v>
      </c>
      <c r="BG2537" t="s">
        <v>13584</v>
      </c>
      <c r="BH2537" t="s">
        <v>13584</v>
      </c>
      <c r="BI2537" t="s">
        <v>12823</v>
      </c>
      <c r="BJ2537" t="s">
        <v>13676</v>
      </c>
      <c r="BK2537">
        <v>3301</v>
      </c>
      <c r="BL2537" t="s">
        <v>13673</v>
      </c>
      <c r="BM2537" t="s">
        <v>13674</v>
      </c>
    </row>
    <row r="2538" spans="1:65" x14ac:dyDescent="0.25">
      <c r="A2538" s="17" t="s">
        <v>7519</v>
      </c>
      <c r="B2538" s="18">
        <v>1</v>
      </c>
      <c r="C2538" s="19" t="s">
        <v>7694</v>
      </c>
      <c r="D2538" s="20" t="s">
        <v>7521</v>
      </c>
      <c r="E2538" s="20" t="s">
        <v>7677</v>
      </c>
      <c r="F2538" s="21">
        <v>2604205</v>
      </c>
      <c r="G2538" s="20" t="s">
        <v>7695</v>
      </c>
      <c r="H2538" s="22">
        <v>700</v>
      </c>
      <c r="I2538" s="22">
        <v>1.0000000000000001E-5</v>
      </c>
      <c r="J2538" s="22">
        <v>749.2749</v>
      </c>
      <c r="K2538" s="22">
        <v>700</v>
      </c>
      <c r="L2538" s="22">
        <v>700</v>
      </c>
      <c r="M2538" s="23">
        <v>90</v>
      </c>
      <c r="N2538" s="19" t="s">
        <v>44</v>
      </c>
      <c r="O2538" s="22">
        <v>51.778500000000001</v>
      </c>
      <c r="P2538" s="22">
        <v>84.57</v>
      </c>
      <c r="Q2538" s="22">
        <v>54.66</v>
      </c>
      <c r="R2538" s="22">
        <v>92.350499999999997</v>
      </c>
      <c r="S2538" s="22">
        <v>1.0000000000000001E-5</v>
      </c>
      <c r="T2538" s="22">
        <v>486.62700000000001</v>
      </c>
      <c r="U2538" s="22">
        <v>88.7346</v>
      </c>
      <c r="V2538" s="22">
        <v>87.5291</v>
      </c>
      <c r="W2538" s="22">
        <v>1E-3</v>
      </c>
      <c r="X2538" s="22">
        <v>1E-3</v>
      </c>
      <c r="Y2538" s="22">
        <v>30</v>
      </c>
      <c r="Z2538" s="22">
        <v>35</v>
      </c>
      <c r="AA2538" s="22">
        <v>5</v>
      </c>
      <c r="AB2538" s="22">
        <v>20</v>
      </c>
      <c r="AC2538" s="22">
        <v>9</v>
      </c>
      <c r="AD2538" s="22">
        <v>1</v>
      </c>
      <c r="AE2538" s="24">
        <v>100.002</v>
      </c>
      <c r="AF2538" s="19" t="s">
        <v>44</v>
      </c>
      <c r="AG2538" s="25">
        <v>0.60399999999999998</v>
      </c>
      <c r="AH2538" s="22">
        <v>1211189.22</v>
      </c>
      <c r="AI2538" s="22">
        <v>1210359.5900000001</v>
      </c>
      <c r="AJ2538" s="22">
        <v>2421548.81</v>
      </c>
      <c r="AK2538" s="21" t="s">
        <v>1798</v>
      </c>
      <c r="AL2538" s="21" t="s">
        <v>5761</v>
      </c>
      <c r="AM2538" s="26" t="s">
        <v>48</v>
      </c>
      <c r="AN2538" s="27">
        <v>0</v>
      </c>
      <c r="AS2538">
        <f t="shared" si="78"/>
        <v>2603</v>
      </c>
      <c r="AT2538" t="str">
        <f t="shared" si="79"/>
        <v>Região Rural da Capital Regional de Caruaru</v>
      </c>
      <c r="BE2538">
        <v>3300936</v>
      </c>
      <c r="BF2538">
        <v>33</v>
      </c>
      <c r="BG2538" t="s">
        <v>13584</v>
      </c>
      <c r="BH2538" t="s">
        <v>13584</v>
      </c>
      <c r="BI2538" t="s">
        <v>12823</v>
      </c>
      <c r="BJ2538" t="s">
        <v>13677</v>
      </c>
      <c r="BK2538">
        <v>3301</v>
      </c>
      <c r="BL2538" t="s">
        <v>13673</v>
      </c>
      <c r="BM2538" t="s">
        <v>13674</v>
      </c>
    </row>
    <row r="2539" spans="1:65" x14ac:dyDescent="0.25">
      <c r="A2539" s="17" t="s">
        <v>7519</v>
      </c>
      <c r="B2539" s="18">
        <v>1</v>
      </c>
      <c r="C2539" s="19" t="s">
        <v>7696</v>
      </c>
      <c r="D2539" s="20" t="s">
        <v>7521</v>
      </c>
      <c r="E2539" s="20" t="s">
        <v>7677</v>
      </c>
      <c r="F2539" s="21">
        <v>2604205</v>
      </c>
      <c r="G2539" s="20" t="s">
        <v>7697</v>
      </c>
      <c r="H2539" s="22">
        <v>204</v>
      </c>
      <c r="I2539" s="22">
        <v>1.0000000000000001E-5</v>
      </c>
      <c r="J2539" s="22">
        <v>210.041</v>
      </c>
      <c r="K2539" s="22">
        <v>204</v>
      </c>
      <c r="L2539" s="22">
        <v>204</v>
      </c>
      <c r="M2539" s="23">
        <v>19</v>
      </c>
      <c r="N2539" s="19" t="s">
        <v>44</v>
      </c>
      <c r="O2539" s="22">
        <v>15.0029</v>
      </c>
      <c r="P2539" s="22">
        <v>35.549999999999997</v>
      </c>
      <c r="Q2539" s="22">
        <v>86.19</v>
      </c>
      <c r="R2539" s="22">
        <v>13.4777</v>
      </c>
      <c r="S2539" s="22">
        <v>1.0000000000000001E-5</v>
      </c>
      <c r="T2539" s="22">
        <v>51.1843</v>
      </c>
      <c r="U2539" s="22">
        <v>124.1054</v>
      </c>
      <c r="V2539" s="22">
        <v>21.273599999999998</v>
      </c>
      <c r="W2539" s="22">
        <v>1E-3</v>
      </c>
      <c r="X2539" s="22">
        <v>1E-3</v>
      </c>
      <c r="Y2539" s="22">
        <v>10</v>
      </c>
      <c r="Z2539" s="22">
        <v>30</v>
      </c>
      <c r="AA2539" s="22">
        <v>20</v>
      </c>
      <c r="AB2539" s="22">
        <v>30</v>
      </c>
      <c r="AC2539" s="22">
        <v>1E-3</v>
      </c>
      <c r="AD2539" s="22">
        <v>10</v>
      </c>
      <c r="AE2539" s="24">
        <v>100.00300000000001</v>
      </c>
      <c r="AF2539" s="19" t="s">
        <v>65</v>
      </c>
      <c r="AG2539" s="25">
        <v>0.46300000000000002</v>
      </c>
      <c r="AH2539" s="22">
        <v>487507.55</v>
      </c>
      <c r="AI2539" s="22">
        <v>273734.21999999997</v>
      </c>
      <c r="AJ2539" s="22">
        <v>761241.77</v>
      </c>
      <c r="AK2539" s="21" t="s">
        <v>1798</v>
      </c>
      <c r="AL2539" s="21" t="s">
        <v>5364</v>
      </c>
      <c r="AM2539" s="26" t="s">
        <v>48</v>
      </c>
      <c r="AN2539" s="27">
        <v>0</v>
      </c>
      <c r="AS2539">
        <f t="shared" si="78"/>
        <v>2603</v>
      </c>
      <c r="AT2539" t="str">
        <f t="shared" si="79"/>
        <v>Região Rural da Capital Regional de Caruaru</v>
      </c>
      <c r="BE2539">
        <v>3301009</v>
      </c>
      <c r="BF2539">
        <v>33</v>
      </c>
      <c r="BG2539" t="s">
        <v>13584</v>
      </c>
      <c r="BH2539" t="s">
        <v>13584</v>
      </c>
      <c r="BI2539" t="s">
        <v>12823</v>
      </c>
      <c r="BJ2539" t="s">
        <v>13678</v>
      </c>
      <c r="BK2539">
        <v>3301</v>
      </c>
      <c r="BL2539" t="s">
        <v>13673</v>
      </c>
      <c r="BM2539" t="s">
        <v>13674</v>
      </c>
    </row>
    <row r="2540" spans="1:65" x14ac:dyDescent="0.25">
      <c r="A2540" s="17" t="s">
        <v>7519</v>
      </c>
      <c r="B2540" s="18">
        <v>1</v>
      </c>
      <c r="C2540" s="19" t="s">
        <v>7698</v>
      </c>
      <c r="D2540" s="20" t="s">
        <v>7521</v>
      </c>
      <c r="E2540" s="20" t="s">
        <v>7677</v>
      </c>
      <c r="F2540" s="21">
        <v>2604205</v>
      </c>
      <c r="G2540" s="20" t="s">
        <v>7699</v>
      </c>
      <c r="H2540" s="22">
        <v>761</v>
      </c>
      <c r="I2540" s="22">
        <v>641.35479999999995</v>
      </c>
      <c r="J2540" s="22">
        <v>641.35479999999995</v>
      </c>
      <c r="K2540" s="22">
        <v>761</v>
      </c>
      <c r="L2540" s="22">
        <v>641.35479999999995</v>
      </c>
      <c r="M2540" s="23">
        <v>43</v>
      </c>
      <c r="N2540" s="19" t="s">
        <v>44</v>
      </c>
      <c r="O2540" s="22">
        <v>45.81</v>
      </c>
      <c r="P2540" s="22">
        <v>61.19</v>
      </c>
      <c r="Q2540" s="22">
        <v>80.03</v>
      </c>
      <c r="R2540" s="22">
        <v>159.67509999999999</v>
      </c>
      <c r="S2540" s="22">
        <v>1.0000000000000001E-5</v>
      </c>
      <c r="T2540" s="22">
        <v>1.0000000000000001E-5</v>
      </c>
      <c r="U2540" s="22">
        <v>181.4325</v>
      </c>
      <c r="V2540" s="22">
        <v>13.9619</v>
      </c>
      <c r="W2540" s="22">
        <v>1E-3</v>
      </c>
      <c r="X2540" s="22">
        <v>1E-3</v>
      </c>
      <c r="Y2540" s="22">
        <v>20</v>
      </c>
      <c r="Z2540" s="22">
        <v>10</v>
      </c>
      <c r="AA2540" s="22">
        <v>10</v>
      </c>
      <c r="AB2540" s="22">
        <v>33</v>
      </c>
      <c r="AC2540" s="22">
        <v>1E-3</v>
      </c>
      <c r="AD2540" s="22">
        <v>27</v>
      </c>
      <c r="AE2540" s="24">
        <v>100.003</v>
      </c>
      <c r="AF2540" s="19" t="s">
        <v>65</v>
      </c>
      <c r="AG2540" s="25">
        <v>0.42399999999999999</v>
      </c>
      <c r="AH2540" s="22">
        <v>503311.18</v>
      </c>
      <c r="AI2540" s="22">
        <v>810150</v>
      </c>
      <c r="AJ2540" s="22">
        <v>1313461.18</v>
      </c>
      <c r="AK2540" s="21" t="s">
        <v>3389</v>
      </c>
      <c r="AL2540" s="21" t="s">
        <v>1841</v>
      </c>
      <c r="AM2540" s="26" t="s">
        <v>48</v>
      </c>
      <c r="AN2540" s="27">
        <v>0</v>
      </c>
      <c r="AS2540">
        <f t="shared" si="78"/>
        <v>2603</v>
      </c>
      <c r="AT2540" t="str">
        <f t="shared" si="79"/>
        <v>Região Rural da Capital Regional de Caruaru</v>
      </c>
      <c r="BE2540">
        <v>3301157</v>
      </c>
      <c r="BF2540">
        <v>33</v>
      </c>
      <c r="BG2540" t="s">
        <v>13584</v>
      </c>
      <c r="BH2540" t="s">
        <v>13584</v>
      </c>
      <c r="BI2540" t="s">
        <v>12823</v>
      </c>
      <c r="BJ2540" t="s">
        <v>13679</v>
      </c>
      <c r="BK2540">
        <v>3301</v>
      </c>
      <c r="BL2540" t="s">
        <v>13673</v>
      </c>
      <c r="BM2540" t="s">
        <v>13674</v>
      </c>
    </row>
    <row r="2541" spans="1:65" x14ac:dyDescent="0.25">
      <c r="A2541" s="17" t="s">
        <v>7519</v>
      </c>
      <c r="B2541" s="18">
        <v>1</v>
      </c>
      <c r="C2541" s="19" t="s">
        <v>7700</v>
      </c>
      <c r="D2541" s="20" t="s">
        <v>7521</v>
      </c>
      <c r="E2541" s="20" t="s">
        <v>7677</v>
      </c>
      <c r="F2541" s="21">
        <v>2604205</v>
      </c>
      <c r="G2541" s="20" t="s">
        <v>7701</v>
      </c>
      <c r="H2541" s="22">
        <v>351</v>
      </c>
      <c r="I2541" s="22">
        <v>357.19709999999998</v>
      </c>
      <c r="J2541" s="22">
        <v>369.33819999999997</v>
      </c>
      <c r="K2541" s="22">
        <v>351</v>
      </c>
      <c r="L2541" s="22">
        <v>351</v>
      </c>
      <c r="M2541" s="23">
        <v>28</v>
      </c>
      <c r="N2541" s="19" t="s">
        <v>44</v>
      </c>
      <c r="O2541" s="22">
        <v>25.507100000000001</v>
      </c>
      <c r="P2541" s="22">
        <v>44.87</v>
      </c>
      <c r="Q2541" s="22">
        <v>100</v>
      </c>
      <c r="R2541" s="22">
        <v>97.976600000000005</v>
      </c>
      <c r="S2541" s="22">
        <v>1.0000000000000001E-5</v>
      </c>
      <c r="T2541" s="22">
        <v>104.5939</v>
      </c>
      <c r="U2541" s="22">
        <v>128.3725</v>
      </c>
      <c r="V2541" s="22">
        <v>38.395200000000003</v>
      </c>
      <c r="W2541" s="22">
        <v>1E-3</v>
      </c>
      <c r="X2541" s="22">
        <v>1E-3</v>
      </c>
      <c r="Y2541" s="22">
        <v>20</v>
      </c>
      <c r="Z2541" s="22">
        <v>30</v>
      </c>
      <c r="AA2541" s="22">
        <v>5</v>
      </c>
      <c r="AB2541" s="22">
        <v>25</v>
      </c>
      <c r="AC2541" s="22">
        <v>15</v>
      </c>
      <c r="AD2541" s="22">
        <v>5</v>
      </c>
      <c r="AE2541" s="24">
        <v>100.002</v>
      </c>
      <c r="AF2541" s="19" t="s">
        <v>64</v>
      </c>
      <c r="AG2541" s="25">
        <v>0.52400000000000002</v>
      </c>
      <c r="AH2541" s="22">
        <v>327557.99</v>
      </c>
      <c r="AI2541" s="22">
        <v>584944.4</v>
      </c>
      <c r="AJ2541" s="22">
        <v>912502.39</v>
      </c>
      <c r="AK2541" s="21" t="s">
        <v>3389</v>
      </c>
      <c r="AL2541" s="21" t="s">
        <v>1841</v>
      </c>
      <c r="AM2541" s="26" t="s">
        <v>48</v>
      </c>
      <c r="AN2541" s="27">
        <v>0</v>
      </c>
      <c r="AS2541">
        <f t="shared" si="78"/>
        <v>2603</v>
      </c>
      <c r="AT2541" t="str">
        <f t="shared" si="79"/>
        <v>Região Rural da Capital Regional de Caruaru</v>
      </c>
      <c r="BE2541">
        <v>3302056</v>
      </c>
      <c r="BF2541">
        <v>33</v>
      </c>
      <c r="BG2541" t="s">
        <v>13584</v>
      </c>
      <c r="BH2541" t="s">
        <v>13584</v>
      </c>
      <c r="BI2541" t="s">
        <v>12823</v>
      </c>
      <c r="BJ2541" t="s">
        <v>13680</v>
      </c>
      <c r="BK2541">
        <v>3301</v>
      </c>
      <c r="BL2541" t="s">
        <v>13673</v>
      </c>
      <c r="BM2541" t="s">
        <v>13674</v>
      </c>
    </row>
    <row r="2542" spans="1:65" x14ac:dyDescent="0.25">
      <c r="A2542" s="17" t="s">
        <v>7519</v>
      </c>
      <c r="B2542" s="18">
        <v>1</v>
      </c>
      <c r="C2542" s="19" t="s">
        <v>7702</v>
      </c>
      <c r="D2542" s="20" t="s">
        <v>7521</v>
      </c>
      <c r="E2542" s="20" t="s">
        <v>7677</v>
      </c>
      <c r="F2542" s="21">
        <v>2604205</v>
      </c>
      <c r="G2542" s="20" t="s">
        <v>7703</v>
      </c>
      <c r="H2542" s="22">
        <v>1085</v>
      </c>
      <c r="I2542" s="22">
        <v>1.0000000000000001E-5</v>
      </c>
      <c r="J2542" s="22">
        <v>1122.6111000000001</v>
      </c>
      <c r="K2542" s="22">
        <v>1085</v>
      </c>
      <c r="L2542" s="22">
        <v>1085</v>
      </c>
      <c r="M2542" s="23">
        <v>93</v>
      </c>
      <c r="N2542" s="19" t="s">
        <v>44</v>
      </c>
      <c r="O2542" s="22">
        <v>80.185699999999997</v>
      </c>
      <c r="P2542" s="22">
        <v>40.96</v>
      </c>
      <c r="Q2542" s="22">
        <v>53.02</v>
      </c>
      <c r="R2542" s="22">
        <v>263.52589999999998</v>
      </c>
      <c r="S2542" s="22">
        <v>1.0000000000000001E-5</v>
      </c>
      <c r="T2542" s="22">
        <v>334.61</v>
      </c>
      <c r="U2542" s="22">
        <v>482.23849999999999</v>
      </c>
      <c r="V2542" s="22">
        <v>42.236699999999999</v>
      </c>
      <c r="W2542" s="22">
        <v>1E-3</v>
      </c>
      <c r="X2542" s="22">
        <v>1E-3</v>
      </c>
      <c r="Y2542" s="22">
        <v>22</v>
      </c>
      <c r="Z2542" s="22">
        <v>40</v>
      </c>
      <c r="AA2542" s="22">
        <v>20</v>
      </c>
      <c r="AB2542" s="22">
        <v>10</v>
      </c>
      <c r="AC2542" s="22">
        <v>1E-3</v>
      </c>
      <c r="AD2542" s="22">
        <v>8</v>
      </c>
      <c r="AE2542" s="24">
        <v>100.003</v>
      </c>
      <c r="AF2542" s="19" t="s">
        <v>65</v>
      </c>
      <c r="AG2542" s="25">
        <v>0.51300000000000001</v>
      </c>
      <c r="AH2542" s="22">
        <v>1263680.04</v>
      </c>
      <c r="AI2542" s="22">
        <v>1383188.8</v>
      </c>
      <c r="AJ2542" s="22">
        <v>2646868.84</v>
      </c>
      <c r="AK2542" s="21" t="s">
        <v>3389</v>
      </c>
      <c r="AL2542" s="21" t="s">
        <v>5491</v>
      </c>
      <c r="AM2542" s="26" t="s">
        <v>48</v>
      </c>
      <c r="AN2542" s="27">
        <v>0</v>
      </c>
      <c r="AS2542">
        <f t="shared" si="78"/>
        <v>2603</v>
      </c>
      <c r="AT2542" t="str">
        <f t="shared" si="79"/>
        <v>Região Rural da Capital Regional de Caruaru</v>
      </c>
      <c r="BE2542">
        <v>3302106</v>
      </c>
      <c r="BF2542">
        <v>33</v>
      </c>
      <c r="BG2542" t="s">
        <v>13584</v>
      </c>
      <c r="BH2542" t="s">
        <v>13584</v>
      </c>
      <c r="BI2542" t="s">
        <v>12823</v>
      </c>
      <c r="BJ2542" t="s">
        <v>13681</v>
      </c>
      <c r="BK2542">
        <v>3301</v>
      </c>
      <c r="BL2542" t="s">
        <v>13673</v>
      </c>
      <c r="BM2542" t="s">
        <v>13674</v>
      </c>
    </row>
    <row r="2543" spans="1:65" x14ac:dyDescent="0.25">
      <c r="A2543" s="17" t="s">
        <v>7519</v>
      </c>
      <c r="B2543" s="18">
        <v>1</v>
      </c>
      <c r="C2543" s="19" t="s">
        <v>7704</v>
      </c>
      <c r="D2543" s="20" t="s">
        <v>7521</v>
      </c>
      <c r="E2543" s="20" t="s">
        <v>7677</v>
      </c>
      <c r="F2543" s="21">
        <v>2604205</v>
      </c>
      <c r="G2543" s="20" t="s">
        <v>7705</v>
      </c>
      <c r="H2543" s="22">
        <v>560</v>
      </c>
      <c r="I2543" s="22">
        <v>1.0000000000000001E-5</v>
      </c>
      <c r="J2543" s="22">
        <v>487.54969999999997</v>
      </c>
      <c r="K2543" s="22">
        <v>560</v>
      </c>
      <c r="L2543" s="22">
        <v>487.54969999999997</v>
      </c>
      <c r="M2543" s="23">
        <v>40</v>
      </c>
      <c r="N2543" s="19" t="s">
        <v>44</v>
      </c>
      <c r="O2543" s="22">
        <v>34.821399999999997</v>
      </c>
      <c r="P2543" s="22">
        <v>36.729999999999997</v>
      </c>
      <c r="Q2543" s="22">
        <v>57.37</v>
      </c>
      <c r="R2543" s="22">
        <v>82.497399999999999</v>
      </c>
      <c r="S2543" s="22">
        <v>1.0000000000000001E-5</v>
      </c>
      <c r="T2543" s="22">
        <v>150.05930000000001</v>
      </c>
      <c r="U2543" s="22">
        <v>229.3349</v>
      </c>
      <c r="V2543" s="22">
        <v>25.124400000000001</v>
      </c>
      <c r="W2543" s="22">
        <v>1E-3</v>
      </c>
      <c r="X2543" s="22">
        <v>1E-3</v>
      </c>
      <c r="Y2543" s="22">
        <v>17</v>
      </c>
      <c r="Z2543" s="22">
        <v>43</v>
      </c>
      <c r="AA2543" s="22">
        <v>13</v>
      </c>
      <c r="AB2543" s="22">
        <v>20</v>
      </c>
      <c r="AC2543" s="22">
        <v>0</v>
      </c>
      <c r="AD2543" s="22">
        <v>7</v>
      </c>
      <c r="AE2543" s="24">
        <v>100.002</v>
      </c>
      <c r="AF2543" s="19" t="s">
        <v>65</v>
      </c>
      <c r="AG2543" s="25">
        <v>0.501</v>
      </c>
      <c r="AH2543" s="22">
        <v>247250.83</v>
      </c>
      <c r="AI2543" s="22">
        <v>856051.59</v>
      </c>
      <c r="AJ2543" s="22">
        <v>1103302.42</v>
      </c>
      <c r="AK2543" s="21" t="s">
        <v>3389</v>
      </c>
      <c r="AL2543" s="21" t="s">
        <v>275</v>
      </c>
      <c r="AM2543" s="26" t="s">
        <v>48</v>
      </c>
      <c r="AN2543" s="27">
        <v>0</v>
      </c>
      <c r="AS2543">
        <f t="shared" si="78"/>
        <v>2603</v>
      </c>
      <c r="AT2543" t="str">
        <f t="shared" si="79"/>
        <v>Região Rural da Capital Regional de Caruaru</v>
      </c>
      <c r="BE2543">
        <v>3302205</v>
      </c>
      <c r="BF2543">
        <v>33</v>
      </c>
      <c r="BG2543" t="s">
        <v>13584</v>
      </c>
      <c r="BH2543" t="s">
        <v>13584</v>
      </c>
      <c r="BI2543" t="s">
        <v>12823</v>
      </c>
      <c r="BJ2543" t="s">
        <v>13682</v>
      </c>
      <c r="BK2543">
        <v>3301</v>
      </c>
      <c r="BL2543" t="s">
        <v>13673</v>
      </c>
      <c r="BM2543" t="s">
        <v>13674</v>
      </c>
    </row>
    <row r="2544" spans="1:65" x14ac:dyDescent="0.25">
      <c r="A2544" s="17" t="s">
        <v>7519</v>
      </c>
      <c r="B2544" s="18">
        <v>1</v>
      </c>
      <c r="C2544" s="19" t="s">
        <v>7706</v>
      </c>
      <c r="D2544" s="20" t="s">
        <v>7521</v>
      </c>
      <c r="E2544" s="20" t="s">
        <v>7677</v>
      </c>
      <c r="F2544" s="21">
        <v>2604205</v>
      </c>
      <c r="G2544" s="20" t="s">
        <v>7707</v>
      </c>
      <c r="H2544" s="22">
        <v>280</v>
      </c>
      <c r="I2544" s="22">
        <v>214.6</v>
      </c>
      <c r="J2544" s="22">
        <v>214.6</v>
      </c>
      <c r="K2544" s="22">
        <v>280</v>
      </c>
      <c r="L2544" s="22">
        <v>214.6</v>
      </c>
      <c r="M2544" s="23">
        <v>20</v>
      </c>
      <c r="N2544" s="19" t="s">
        <v>44</v>
      </c>
      <c r="O2544" s="22">
        <v>15.32</v>
      </c>
      <c r="P2544" s="22">
        <v>7.17</v>
      </c>
      <c r="Q2544" s="22">
        <v>60</v>
      </c>
      <c r="R2544" s="22">
        <v>37.6</v>
      </c>
      <c r="S2544" s="22">
        <v>0</v>
      </c>
      <c r="T2544" s="22">
        <v>12.1</v>
      </c>
      <c r="U2544" s="22">
        <v>156.5</v>
      </c>
      <c r="V2544" s="22">
        <v>8.4</v>
      </c>
      <c r="W2544" s="22">
        <v>0</v>
      </c>
      <c r="X2544" s="22">
        <v>18</v>
      </c>
      <c r="Y2544" s="22">
        <v>26</v>
      </c>
      <c r="Z2544" s="22">
        <v>35</v>
      </c>
      <c r="AA2544" s="22">
        <v>0</v>
      </c>
      <c r="AB2544" s="22">
        <v>0</v>
      </c>
      <c r="AC2544" s="22">
        <v>0</v>
      </c>
      <c r="AD2544" s="22">
        <v>21</v>
      </c>
      <c r="AE2544" s="24">
        <v>100</v>
      </c>
      <c r="AF2544" s="19" t="s">
        <v>44</v>
      </c>
      <c r="AG2544" s="25">
        <v>0.64700000000000002</v>
      </c>
      <c r="AH2544" s="22">
        <v>37225.07</v>
      </c>
      <c r="AI2544" s="22">
        <v>121153.85</v>
      </c>
      <c r="AJ2544" s="22">
        <v>158378.92000000001</v>
      </c>
      <c r="AK2544" s="21" t="s">
        <v>7646</v>
      </c>
      <c r="AL2544" s="21" t="s">
        <v>81</v>
      </c>
      <c r="AM2544" s="26" t="s">
        <v>48</v>
      </c>
      <c r="AN2544" s="27">
        <v>0</v>
      </c>
      <c r="AS2544">
        <f t="shared" si="78"/>
        <v>2603</v>
      </c>
      <c r="AT2544" t="str">
        <f t="shared" si="79"/>
        <v>Região Rural da Capital Regional de Caruaru</v>
      </c>
      <c r="BE2544">
        <v>3302304</v>
      </c>
      <c r="BF2544">
        <v>33</v>
      </c>
      <c r="BG2544" t="s">
        <v>13584</v>
      </c>
      <c r="BH2544" t="s">
        <v>13584</v>
      </c>
      <c r="BI2544" t="s">
        <v>12823</v>
      </c>
      <c r="BJ2544" t="s">
        <v>13683</v>
      </c>
      <c r="BK2544">
        <v>3301</v>
      </c>
      <c r="BL2544" t="s">
        <v>13673</v>
      </c>
      <c r="BM2544" t="s">
        <v>13674</v>
      </c>
    </row>
    <row r="2545" spans="1:65" x14ac:dyDescent="0.25">
      <c r="A2545" s="17" t="s">
        <v>7519</v>
      </c>
      <c r="B2545" s="18">
        <v>1</v>
      </c>
      <c r="C2545" s="19" t="s">
        <v>7708</v>
      </c>
      <c r="D2545" s="20" t="s">
        <v>7521</v>
      </c>
      <c r="E2545" s="20" t="s">
        <v>7709</v>
      </c>
      <c r="F2545" s="21">
        <v>2604809</v>
      </c>
      <c r="G2545" s="20" t="s">
        <v>7710</v>
      </c>
      <c r="H2545" s="22">
        <v>478</v>
      </c>
      <c r="I2545" s="22">
        <v>444.66640000000001</v>
      </c>
      <c r="J2545" s="22">
        <v>444.66640000000001</v>
      </c>
      <c r="K2545" s="22">
        <v>444.66640000000001</v>
      </c>
      <c r="L2545" s="22">
        <v>444.66640000000001</v>
      </c>
      <c r="M2545" s="28">
        <v>30</v>
      </c>
      <c r="N2545" s="19" t="s">
        <v>44</v>
      </c>
      <c r="O2545" s="22">
        <v>27.79</v>
      </c>
      <c r="P2545" s="22">
        <v>19.79</v>
      </c>
      <c r="Q2545" s="22">
        <v>1E-3</v>
      </c>
      <c r="R2545" s="22">
        <v>51.059600000000003</v>
      </c>
      <c r="S2545" s="22">
        <v>1.0000000000000001E-5</v>
      </c>
      <c r="T2545" s="22">
        <v>1.0000000000000001E-5</v>
      </c>
      <c r="U2545" s="22">
        <v>381.60340000000002</v>
      </c>
      <c r="V2545" s="22">
        <v>12.003399999999999</v>
      </c>
      <c r="W2545" s="22">
        <v>0</v>
      </c>
      <c r="X2545" s="22">
        <v>0</v>
      </c>
      <c r="Y2545" s="22">
        <v>9.5</v>
      </c>
      <c r="Z2545" s="22">
        <v>13.9</v>
      </c>
      <c r="AA2545" s="22">
        <v>5.6</v>
      </c>
      <c r="AB2545" s="22">
        <v>70.599999999999994</v>
      </c>
      <c r="AC2545" s="22">
        <v>0.4</v>
      </c>
      <c r="AD2545" s="22">
        <v>0</v>
      </c>
      <c r="AE2545" s="24">
        <v>100</v>
      </c>
      <c r="AF2545" s="19" t="s">
        <v>65</v>
      </c>
      <c r="AG2545" s="25">
        <v>0.316</v>
      </c>
      <c r="AH2545" s="22">
        <v>100470.95</v>
      </c>
      <c r="AI2545" s="22">
        <v>492107.86</v>
      </c>
      <c r="AJ2545" s="22">
        <v>592578.81000000006</v>
      </c>
      <c r="AK2545" s="21" t="s">
        <v>2526</v>
      </c>
      <c r="AL2545" s="21" t="s">
        <v>7711</v>
      </c>
      <c r="AM2545" s="26" t="s">
        <v>48</v>
      </c>
      <c r="AN2545" s="27">
        <v>208975.34</v>
      </c>
      <c r="AS2545">
        <f t="shared" si="78"/>
        <v>2604</v>
      </c>
      <c r="AT2545" t="str">
        <f t="shared" si="79"/>
        <v>Região Rural da Metrópole de Recife</v>
      </c>
      <c r="BE2545">
        <v>3303005</v>
      </c>
      <c r="BF2545">
        <v>33</v>
      </c>
      <c r="BG2545" t="s">
        <v>13584</v>
      </c>
      <c r="BH2545" t="s">
        <v>13584</v>
      </c>
      <c r="BI2545" t="s">
        <v>12823</v>
      </c>
      <c r="BJ2545" t="s">
        <v>13684</v>
      </c>
      <c r="BK2545">
        <v>3301</v>
      </c>
      <c r="BL2545" t="s">
        <v>13673</v>
      </c>
      <c r="BM2545" t="s">
        <v>13674</v>
      </c>
    </row>
    <row r="2546" spans="1:65" x14ac:dyDescent="0.25">
      <c r="A2546" s="17" t="s">
        <v>7519</v>
      </c>
      <c r="B2546" s="18">
        <v>1</v>
      </c>
      <c r="C2546" s="19" t="s">
        <v>7712</v>
      </c>
      <c r="D2546" s="20" t="s">
        <v>5079</v>
      </c>
      <c r="E2546" s="20" t="s">
        <v>7713</v>
      </c>
      <c r="F2546" s="21">
        <v>2605103</v>
      </c>
      <c r="G2546" s="20" t="s">
        <v>7714</v>
      </c>
      <c r="H2546" s="22">
        <v>2320.4</v>
      </c>
      <c r="I2546" s="22">
        <v>1.0000000000000001E-5</v>
      </c>
      <c r="J2546" s="22">
        <v>2461.6804999999999</v>
      </c>
      <c r="K2546" s="22">
        <v>1.0000000000000001E-5</v>
      </c>
      <c r="L2546" s="22">
        <v>2320.4</v>
      </c>
      <c r="M2546" s="23">
        <v>82</v>
      </c>
      <c r="N2546" s="19" t="s">
        <v>64</v>
      </c>
      <c r="O2546" s="22">
        <v>37.79</v>
      </c>
      <c r="P2546" s="22">
        <v>96.53</v>
      </c>
      <c r="Q2546" s="22">
        <v>100</v>
      </c>
      <c r="R2546" s="22">
        <v>84.566400000000002</v>
      </c>
      <c r="S2546" s="22">
        <v>1.0000000000000001E-5</v>
      </c>
      <c r="T2546" s="22">
        <v>2165.9</v>
      </c>
      <c r="U2546" s="22">
        <v>77.849699999999999</v>
      </c>
      <c r="V2546" s="22">
        <v>128.464</v>
      </c>
      <c r="W2546" s="22">
        <v>0</v>
      </c>
      <c r="X2546" s="22">
        <v>0</v>
      </c>
      <c r="Y2546" s="22">
        <v>1E-3</v>
      </c>
      <c r="Z2546" s="22">
        <v>60</v>
      </c>
      <c r="AA2546" s="22">
        <v>40</v>
      </c>
      <c r="AB2546" s="22">
        <v>1E-3</v>
      </c>
      <c r="AC2546" s="22">
        <v>1E-3</v>
      </c>
      <c r="AD2546" s="22">
        <v>1E-3</v>
      </c>
      <c r="AE2546" s="24">
        <v>100.00400000000002</v>
      </c>
      <c r="AF2546" s="19" t="s">
        <v>65</v>
      </c>
      <c r="AG2546" s="25">
        <v>0.51800000000000002</v>
      </c>
      <c r="AH2546" s="22">
        <v>1648238.62</v>
      </c>
      <c r="AI2546" s="22">
        <v>376975.91</v>
      </c>
      <c r="AJ2546" s="22">
        <v>2025214.53</v>
      </c>
      <c r="AK2546" s="21" t="s">
        <v>48</v>
      </c>
      <c r="AL2546" s="21" t="s">
        <v>7715</v>
      </c>
      <c r="AM2546" s="26" t="s">
        <v>3757</v>
      </c>
      <c r="AN2546" s="27">
        <v>0</v>
      </c>
      <c r="AS2546">
        <f t="shared" si="78"/>
        <v>2602</v>
      </c>
      <c r="AT2546" t="str">
        <f t="shared" si="79"/>
        <v>Região Rural do Centro Sub-regional de Afogados da Ingazeira</v>
      </c>
      <c r="BE2546">
        <v>3303104</v>
      </c>
      <c r="BF2546">
        <v>33</v>
      </c>
      <c r="BG2546" t="s">
        <v>13584</v>
      </c>
      <c r="BH2546" t="s">
        <v>13584</v>
      </c>
      <c r="BI2546" t="s">
        <v>12823</v>
      </c>
      <c r="BJ2546" t="s">
        <v>13685</v>
      </c>
      <c r="BK2546">
        <v>3301</v>
      </c>
      <c r="BL2546" t="s">
        <v>13673</v>
      </c>
      <c r="BM2546" t="s">
        <v>13674</v>
      </c>
    </row>
    <row r="2547" spans="1:65" x14ac:dyDescent="0.25">
      <c r="A2547" s="17" t="s">
        <v>7519</v>
      </c>
      <c r="B2547" s="18">
        <v>1</v>
      </c>
      <c r="C2547" s="19" t="s">
        <v>7716</v>
      </c>
      <c r="D2547" s="20" t="s">
        <v>5079</v>
      </c>
      <c r="E2547" s="20" t="s">
        <v>7713</v>
      </c>
      <c r="F2547" s="21">
        <v>2605103</v>
      </c>
      <c r="G2547" s="20" t="s">
        <v>7717</v>
      </c>
      <c r="H2547" s="22">
        <v>1.0000000000000001E-5</v>
      </c>
      <c r="I2547" s="22">
        <v>735.6</v>
      </c>
      <c r="J2547" s="22">
        <v>796.45259999999996</v>
      </c>
      <c r="K2547" s="22">
        <v>796.45259999999996</v>
      </c>
      <c r="L2547" s="22">
        <v>735.68230000000005</v>
      </c>
      <c r="M2547" s="23">
        <v>27</v>
      </c>
      <c r="N2547" s="19" t="s">
        <v>44</v>
      </c>
      <c r="O2547" s="22">
        <v>11.31</v>
      </c>
      <c r="P2547" s="22">
        <v>1E-3</v>
      </c>
      <c r="Q2547" s="22">
        <v>1E-3</v>
      </c>
      <c r="R2547" s="22">
        <v>2.8</v>
      </c>
      <c r="S2547" s="22">
        <v>147.13650000000001</v>
      </c>
      <c r="T2547" s="22">
        <v>157.6</v>
      </c>
      <c r="U2547" s="22">
        <v>558.70000000000005</v>
      </c>
      <c r="V2547" s="22">
        <v>16.5</v>
      </c>
      <c r="W2547" s="22">
        <v>0</v>
      </c>
      <c r="X2547" s="22">
        <v>0</v>
      </c>
      <c r="Y2547" s="22">
        <v>0</v>
      </c>
      <c r="Z2547" s="22">
        <v>36</v>
      </c>
      <c r="AA2547" s="22">
        <v>0</v>
      </c>
      <c r="AB2547" s="22">
        <v>62</v>
      </c>
      <c r="AC2547" s="22">
        <v>0</v>
      </c>
      <c r="AD2547" s="22">
        <v>2</v>
      </c>
      <c r="AE2547" s="24">
        <v>100</v>
      </c>
      <c r="AF2547" s="19" t="s">
        <v>65</v>
      </c>
      <c r="AG2547" s="25">
        <v>0.316</v>
      </c>
      <c r="AH2547" s="22">
        <v>189717.25</v>
      </c>
      <c r="AI2547" s="22">
        <v>96600.28</v>
      </c>
      <c r="AJ2547" s="22">
        <v>286317.53000000003</v>
      </c>
      <c r="AK2547" s="21" t="s">
        <v>7718</v>
      </c>
      <c r="AL2547" s="21" t="s">
        <v>1900</v>
      </c>
      <c r="AM2547" s="26" t="s">
        <v>48</v>
      </c>
      <c r="AN2547" s="27">
        <v>0</v>
      </c>
      <c r="AS2547">
        <f t="shared" si="78"/>
        <v>2602</v>
      </c>
      <c r="AT2547" t="str">
        <f t="shared" si="79"/>
        <v>Região Rural do Centro Sub-regional de Afogados da Ingazeira</v>
      </c>
      <c r="BE2547">
        <v>3304102</v>
      </c>
      <c r="BF2547">
        <v>33</v>
      </c>
      <c r="BG2547" t="s">
        <v>13584</v>
      </c>
      <c r="BH2547" t="s">
        <v>13584</v>
      </c>
      <c r="BI2547" t="s">
        <v>12823</v>
      </c>
      <c r="BJ2547" t="s">
        <v>13686</v>
      </c>
      <c r="BK2547">
        <v>3301</v>
      </c>
      <c r="BL2547" t="s">
        <v>13673</v>
      </c>
      <c r="BM2547" t="s">
        <v>13674</v>
      </c>
    </row>
    <row r="2548" spans="1:65" x14ac:dyDescent="0.25">
      <c r="A2548" s="17" t="s">
        <v>7519</v>
      </c>
      <c r="B2548" s="18">
        <v>1</v>
      </c>
      <c r="C2548" s="19" t="s">
        <v>7719</v>
      </c>
      <c r="D2548" s="20" t="s">
        <v>5079</v>
      </c>
      <c r="E2548" s="20" t="s">
        <v>7713</v>
      </c>
      <c r="F2548" s="21">
        <v>2605103</v>
      </c>
      <c r="G2548" s="20" t="s">
        <v>7720</v>
      </c>
      <c r="H2548" s="22">
        <v>2161.54</v>
      </c>
      <c r="I2548" s="22">
        <v>2269.6</v>
      </c>
      <c r="J2548" s="22">
        <v>2269.6824999999999</v>
      </c>
      <c r="K2548" s="22">
        <v>2161.54</v>
      </c>
      <c r="L2548" s="22">
        <v>2161.54</v>
      </c>
      <c r="M2548" s="23">
        <v>40</v>
      </c>
      <c r="N2548" s="19" t="s">
        <v>44</v>
      </c>
      <c r="O2548" s="22">
        <v>34.92</v>
      </c>
      <c r="P2548" s="22">
        <v>55.51</v>
      </c>
      <c r="Q2548" s="22">
        <v>69.569999999999993</v>
      </c>
      <c r="R2548" s="22">
        <v>124.48950000000001</v>
      </c>
      <c r="S2548" s="22">
        <v>1.0000000000000001E-5</v>
      </c>
      <c r="T2548" s="22">
        <v>1171.6813999999999</v>
      </c>
      <c r="U2548" s="22">
        <v>940.9144</v>
      </c>
      <c r="V2548" s="22">
        <v>32.597200000000001</v>
      </c>
      <c r="W2548" s="22">
        <v>0</v>
      </c>
      <c r="X2548" s="22">
        <v>0</v>
      </c>
      <c r="Y2548" s="22">
        <v>0</v>
      </c>
      <c r="Z2548" s="22">
        <v>5</v>
      </c>
      <c r="AA2548" s="22">
        <v>70</v>
      </c>
      <c r="AB2548" s="22">
        <v>25</v>
      </c>
      <c r="AC2548" s="22">
        <v>0</v>
      </c>
      <c r="AD2548" s="22">
        <v>0</v>
      </c>
      <c r="AE2548" s="24">
        <v>100</v>
      </c>
      <c r="AF2548" s="19" t="s">
        <v>57</v>
      </c>
      <c r="AG2548" s="25">
        <v>0.29499999999999998</v>
      </c>
      <c r="AH2548" s="22">
        <v>182904.22</v>
      </c>
      <c r="AI2548" s="22">
        <v>255883.08</v>
      </c>
      <c r="AJ2548" s="22">
        <v>438787.3</v>
      </c>
      <c r="AK2548" s="21" t="s">
        <v>396</v>
      </c>
      <c r="AL2548" s="21" t="s">
        <v>7721</v>
      </c>
      <c r="AM2548" s="26" t="s">
        <v>48</v>
      </c>
      <c r="AN2548" s="27">
        <v>0</v>
      </c>
      <c r="AS2548">
        <f t="shared" si="78"/>
        <v>2602</v>
      </c>
      <c r="AT2548" t="str">
        <f t="shared" si="79"/>
        <v>Região Rural do Centro Sub-regional de Afogados da Ingazeira</v>
      </c>
      <c r="BE2548">
        <v>3304151</v>
      </c>
      <c r="BF2548">
        <v>33</v>
      </c>
      <c r="BG2548" t="s">
        <v>13584</v>
      </c>
      <c r="BH2548" t="s">
        <v>13584</v>
      </c>
      <c r="BI2548" t="s">
        <v>12823</v>
      </c>
      <c r="BJ2548" t="s">
        <v>13687</v>
      </c>
      <c r="BK2548">
        <v>3301</v>
      </c>
      <c r="BL2548" t="s">
        <v>13673</v>
      </c>
      <c r="BM2548" t="s">
        <v>13674</v>
      </c>
    </row>
    <row r="2549" spans="1:65" x14ac:dyDescent="0.25">
      <c r="A2549" s="17" t="s">
        <v>7519</v>
      </c>
      <c r="B2549" s="18">
        <v>1</v>
      </c>
      <c r="C2549" s="19" t="s">
        <v>7722</v>
      </c>
      <c r="D2549" s="20" t="s">
        <v>7521</v>
      </c>
      <c r="E2549" s="20" t="s">
        <v>7723</v>
      </c>
      <c r="F2549" s="21">
        <v>2605202</v>
      </c>
      <c r="G2549" s="20" t="s">
        <v>7724</v>
      </c>
      <c r="H2549" s="22">
        <v>790.6</v>
      </c>
      <c r="I2549" s="22">
        <v>790.6</v>
      </c>
      <c r="J2549" s="22">
        <v>838.40269999999998</v>
      </c>
      <c r="K2549" s="22">
        <v>790.6</v>
      </c>
      <c r="L2549" s="22">
        <v>790.6</v>
      </c>
      <c r="M2549" s="23">
        <v>77</v>
      </c>
      <c r="N2549" s="19" t="s">
        <v>44</v>
      </c>
      <c r="O2549" s="22">
        <v>59.87</v>
      </c>
      <c r="P2549" s="22">
        <v>99.28</v>
      </c>
      <c r="Q2549" s="22">
        <v>85.98</v>
      </c>
      <c r="R2549" s="22">
        <v>138.24780000000001</v>
      </c>
      <c r="S2549" s="22">
        <v>0</v>
      </c>
      <c r="T2549" s="22">
        <v>632.51940000000002</v>
      </c>
      <c r="U2549" s="22">
        <v>47.3185</v>
      </c>
      <c r="V2549" s="22">
        <v>67.635499999999993</v>
      </c>
      <c r="W2549" s="22">
        <v>1E-3</v>
      </c>
      <c r="X2549" s="22">
        <v>1E-3</v>
      </c>
      <c r="Y2549" s="22">
        <v>20</v>
      </c>
      <c r="Z2549" s="22">
        <v>30</v>
      </c>
      <c r="AA2549" s="22">
        <v>1E-3</v>
      </c>
      <c r="AB2549" s="22">
        <v>26</v>
      </c>
      <c r="AC2549" s="22">
        <v>1E-3</v>
      </c>
      <c r="AD2549" s="22">
        <v>24</v>
      </c>
      <c r="AE2549" s="24">
        <v>100.00399999999999</v>
      </c>
      <c r="AF2549" s="19" t="s">
        <v>57</v>
      </c>
      <c r="AG2549" s="25">
        <v>0.45400000000000001</v>
      </c>
      <c r="AH2549" s="22">
        <v>386522.36</v>
      </c>
      <c r="AI2549" s="22">
        <v>925887.47</v>
      </c>
      <c r="AJ2549" s="22">
        <v>1312409.83</v>
      </c>
      <c r="AK2549" s="21" t="s">
        <v>962</v>
      </c>
      <c r="AL2549" s="21" t="s">
        <v>7725</v>
      </c>
      <c r="AM2549" s="26" t="s">
        <v>48</v>
      </c>
      <c r="AN2549" s="27">
        <v>0</v>
      </c>
      <c r="AS2549">
        <f t="shared" si="78"/>
        <v>2604</v>
      </c>
      <c r="AT2549" t="str">
        <f t="shared" si="79"/>
        <v>Região Rural da Metrópole de Recife</v>
      </c>
      <c r="BE2549">
        <v>3304706</v>
      </c>
      <c r="BF2549">
        <v>33</v>
      </c>
      <c r="BG2549" t="s">
        <v>13584</v>
      </c>
      <c r="BH2549" t="s">
        <v>13584</v>
      </c>
      <c r="BI2549" t="s">
        <v>12823</v>
      </c>
      <c r="BJ2549" t="s">
        <v>13688</v>
      </c>
      <c r="BK2549">
        <v>3301</v>
      </c>
      <c r="BL2549" t="s">
        <v>13673</v>
      </c>
      <c r="BM2549" t="s">
        <v>13674</v>
      </c>
    </row>
    <row r="2550" spans="1:65" x14ac:dyDescent="0.25">
      <c r="A2550" s="17" t="s">
        <v>7519</v>
      </c>
      <c r="B2550" s="18">
        <v>1</v>
      </c>
      <c r="C2550" s="19" t="s">
        <v>7726</v>
      </c>
      <c r="D2550" s="20" t="s">
        <v>7521</v>
      </c>
      <c r="E2550" s="20" t="s">
        <v>7723</v>
      </c>
      <c r="F2550" s="21">
        <v>2605202</v>
      </c>
      <c r="G2550" s="20" t="s">
        <v>7727</v>
      </c>
      <c r="H2550" s="22">
        <v>478.75</v>
      </c>
      <c r="I2550" s="22">
        <v>555.70000000000005</v>
      </c>
      <c r="J2550" s="22">
        <v>573.01179999999999</v>
      </c>
      <c r="K2550" s="22">
        <v>478.75</v>
      </c>
      <c r="L2550" s="22">
        <v>478.75</v>
      </c>
      <c r="M2550" s="23">
        <v>50</v>
      </c>
      <c r="N2550" s="19" t="s">
        <v>44</v>
      </c>
      <c r="O2550" s="22">
        <v>34.200000000000003</v>
      </c>
      <c r="P2550" s="22">
        <v>14.35</v>
      </c>
      <c r="Q2550" s="22">
        <v>100</v>
      </c>
      <c r="R2550" s="22">
        <v>32.884799999999998</v>
      </c>
      <c r="S2550" s="22">
        <v>0</v>
      </c>
      <c r="T2550" s="22">
        <v>73.615099999999998</v>
      </c>
      <c r="U2550" s="22">
        <v>438.96870000000001</v>
      </c>
      <c r="V2550" s="22">
        <v>10.2285</v>
      </c>
      <c r="W2550" s="22">
        <v>0</v>
      </c>
      <c r="X2550" s="22">
        <v>0</v>
      </c>
      <c r="Y2550" s="22">
        <v>20</v>
      </c>
      <c r="Z2550" s="22">
        <v>40</v>
      </c>
      <c r="AA2550" s="22">
        <v>0</v>
      </c>
      <c r="AB2550" s="22">
        <v>35</v>
      </c>
      <c r="AC2550" s="22">
        <v>0</v>
      </c>
      <c r="AD2550" s="22">
        <v>0.5</v>
      </c>
      <c r="AE2550" s="24">
        <v>95.5</v>
      </c>
      <c r="AF2550" s="19" t="s">
        <v>44</v>
      </c>
      <c r="AG2550" s="25">
        <v>0.58199999999999996</v>
      </c>
      <c r="AH2550" s="22">
        <v>98650.67</v>
      </c>
      <c r="AI2550" s="22">
        <v>280599.59000000003</v>
      </c>
      <c r="AJ2550" s="22">
        <v>379250.26</v>
      </c>
      <c r="AK2550" s="21" t="s">
        <v>486</v>
      </c>
      <c r="AL2550" s="21" t="s">
        <v>6606</v>
      </c>
      <c r="AM2550" s="26" t="s">
        <v>48</v>
      </c>
      <c r="AN2550" s="27">
        <v>0</v>
      </c>
      <c r="AS2550">
        <f t="shared" si="78"/>
        <v>2604</v>
      </c>
      <c r="AT2550" t="str">
        <f t="shared" si="79"/>
        <v>Região Rural da Metrópole de Recife</v>
      </c>
      <c r="BE2550">
        <v>3304755</v>
      </c>
      <c r="BF2550">
        <v>33</v>
      </c>
      <c r="BG2550" t="s">
        <v>13584</v>
      </c>
      <c r="BH2550" t="s">
        <v>13584</v>
      </c>
      <c r="BI2550" t="s">
        <v>12823</v>
      </c>
      <c r="BJ2550" t="s">
        <v>13689</v>
      </c>
      <c r="BK2550">
        <v>3301</v>
      </c>
      <c r="BL2550" t="s">
        <v>13673</v>
      </c>
      <c r="BM2550" t="s">
        <v>13674</v>
      </c>
    </row>
    <row r="2551" spans="1:65" x14ac:dyDescent="0.25">
      <c r="A2551" s="17" t="s">
        <v>7519</v>
      </c>
      <c r="B2551" s="18">
        <v>1</v>
      </c>
      <c r="C2551" s="19" t="s">
        <v>7728</v>
      </c>
      <c r="D2551" s="20" t="s">
        <v>7729</v>
      </c>
      <c r="E2551" s="20" t="s">
        <v>7730</v>
      </c>
      <c r="F2551" s="21">
        <v>2605301</v>
      </c>
      <c r="G2551" s="20" t="s">
        <v>7731</v>
      </c>
      <c r="H2551" s="22">
        <v>2035.07</v>
      </c>
      <c r="I2551" s="22">
        <v>2659.07</v>
      </c>
      <c r="J2551" s="22">
        <v>1904.9367</v>
      </c>
      <c r="K2551" s="22">
        <v>2035.07</v>
      </c>
      <c r="L2551" s="22">
        <v>1904.9367</v>
      </c>
      <c r="M2551" s="23">
        <v>38</v>
      </c>
      <c r="N2551" s="19" t="s">
        <v>44</v>
      </c>
      <c r="O2551" s="22">
        <v>27.21</v>
      </c>
      <c r="P2551" s="22">
        <v>15.2</v>
      </c>
      <c r="Q2551" s="22">
        <v>100</v>
      </c>
      <c r="R2551" s="22">
        <v>2.0396000000000001</v>
      </c>
      <c r="S2551" s="22">
        <v>407</v>
      </c>
      <c r="T2551" s="22">
        <v>227.68119999999999</v>
      </c>
      <c r="U2551" s="22">
        <v>1244.5060000000001</v>
      </c>
      <c r="V2551" s="22">
        <v>23.709299999999999</v>
      </c>
      <c r="W2551" s="22">
        <v>1E-3</v>
      </c>
      <c r="X2551" s="22">
        <v>1E-3</v>
      </c>
      <c r="Y2551" s="22">
        <v>1E-3</v>
      </c>
      <c r="Z2551" s="22">
        <v>25</v>
      </c>
      <c r="AA2551" s="22">
        <v>45</v>
      </c>
      <c r="AB2551" s="22">
        <v>30</v>
      </c>
      <c r="AC2551" s="22">
        <v>1E-3</v>
      </c>
      <c r="AD2551" s="22">
        <v>1E-3</v>
      </c>
      <c r="AE2551" s="24">
        <v>100.00500000000001</v>
      </c>
      <c r="AF2551" s="19" t="s">
        <v>44</v>
      </c>
      <c r="AG2551" s="25">
        <v>0.54500000000000004</v>
      </c>
      <c r="AH2551" s="22">
        <v>120292.27</v>
      </c>
      <c r="AI2551" s="22">
        <v>129407.73</v>
      </c>
      <c r="AJ2551" s="22">
        <v>249700</v>
      </c>
      <c r="AK2551" s="21" t="s">
        <v>7561</v>
      </c>
      <c r="AL2551" s="21" t="s">
        <v>7732</v>
      </c>
      <c r="AM2551" s="26" t="s">
        <v>48</v>
      </c>
      <c r="AN2551" s="27">
        <v>0</v>
      </c>
      <c r="AS2551">
        <f t="shared" si="78"/>
        <v>2601</v>
      </c>
      <c r="AT2551" t="str">
        <f t="shared" si="79"/>
        <v>Região Rural do Centro Sub-regional de Serra Talhada</v>
      </c>
      <c r="BE2551">
        <v>3304805</v>
      </c>
      <c r="BF2551">
        <v>33</v>
      </c>
      <c r="BG2551" t="s">
        <v>13584</v>
      </c>
      <c r="BH2551" t="s">
        <v>13584</v>
      </c>
      <c r="BI2551" t="s">
        <v>12823</v>
      </c>
      <c r="BJ2551" t="s">
        <v>13690</v>
      </c>
      <c r="BK2551">
        <v>3301</v>
      </c>
      <c r="BL2551" t="s">
        <v>13673</v>
      </c>
      <c r="BM2551" t="s">
        <v>13674</v>
      </c>
    </row>
    <row r="2552" spans="1:65" x14ac:dyDescent="0.25">
      <c r="A2552" s="17" t="s">
        <v>7519</v>
      </c>
      <c r="B2552" s="18">
        <v>1</v>
      </c>
      <c r="C2552" s="19" t="s">
        <v>7733</v>
      </c>
      <c r="D2552" s="20" t="s">
        <v>7521</v>
      </c>
      <c r="E2552" s="20" t="s">
        <v>7734</v>
      </c>
      <c r="F2552" s="21">
        <v>2605905</v>
      </c>
      <c r="G2552" s="20" t="s">
        <v>7735</v>
      </c>
      <c r="H2552" s="22">
        <v>755.9</v>
      </c>
      <c r="I2552" s="22">
        <v>755.9</v>
      </c>
      <c r="J2552" s="22">
        <v>785.91</v>
      </c>
      <c r="K2552" s="22">
        <v>755.9</v>
      </c>
      <c r="L2552" s="22">
        <v>755.9</v>
      </c>
      <c r="M2552" s="23">
        <v>62</v>
      </c>
      <c r="N2552" s="19" t="s">
        <v>44</v>
      </c>
      <c r="O2552" s="22">
        <v>55.9</v>
      </c>
      <c r="P2552" s="22">
        <v>57.1</v>
      </c>
      <c r="Q2552" s="22">
        <v>100</v>
      </c>
      <c r="R2552" s="22">
        <v>189.01</v>
      </c>
      <c r="S2552" s="22">
        <v>1.0000000000000001E-5</v>
      </c>
      <c r="T2552" s="22">
        <v>337.53</v>
      </c>
      <c r="U2552" s="22">
        <v>234.91</v>
      </c>
      <c r="V2552" s="22">
        <v>24.45</v>
      </c>
      <c r="W2552" s="22">
        <v>1E-3</v>
      </c>
      <c r="X2552" s="22">
        <v>1E-3</v>
      </c>
      <c r="Y2552" s="22">
        <v>9</v>
      </c>
      <c r="Z2552" s="22">
        <v>33</v>
      </c>
      <c r="AA2552" s="22">
        <v>12</v>
      </c>
      <c r="AB2552" s="22">
        <v>40</v>
      </c>
      <c r="AC2552" s="22">
        <v>6</v>
      </c>
      <c r="AD2552" s="22">
        <v>1E-3</v>
      </c>
      <c r="AE2552" s="24">
        <v>100.00300000000001</v>
      </c>
      <c r="AF2552" s="19" t="s">
        <v>65</v>
      </c>
      <c r="AG2552" s="25">
        <v>0.46700000000000003</v>
      </c>
      <c r="AH2552" s="22">
        <v>328882.86</v>
      </c>
      <c r="AI2552" s="22">
        <v>607429.92000000004</v>
      </c>
      <c r="AJ2552" s="22">
        <v>936312.78</v>
      </c>
      <c r="AK2552" s="21" t="s">
        <v>1716</v>
      </c>
      <c r="AL2552" s="21" t="s">
        <v>2223</v>
      </c>
      <c r="AM2552" s="26" t="s">
        <v>48</v>
      </c>
      <c r="AN2552" s="27">
        <v>0</v>
      </c>
      <c r="AS2552">
        <f t="shared" si="78"/>
        <v>2604</v>
      </c>
      <c r="AT2552" t="str">
        <f t="shared" si="79"/>
        <v>Região Rural da Metrópole de Recife</v>
      </c>
      <c r="BE2552">
        <v>3305000</v>
      </c>
      <c r="BF2552">
        <v>33</v>
      </c>
      <c r="BG2552" t="s">
        <v>13584</v>
      </c>
      <c r="BH2552" t="s">
        <v>13584</v>
      </c>
      <c r="BI2552" t="s">
        <v>12823</v>
      </c>
      <c r="BJ2552" t="s">
        <v>13691</v>
      </c>
      <c r="BK2552">
        <v>3301</v>
      </c>
      <c r="BL2552" t="s">
        <v>13673</v>
      </c>
      <c r="BM2552" t="s">
        <v>13674</v>
      </c>
    </row>
    <row r="2553" spans="1:65" x14ac:dyDescent="0.25">
      <c r="A2553" s="17" t="s">
        <v>7519</v>
      </c>
      <c r="B2553" s="18">
        <v>1</v>
      </c>
      <c r="C2553" s="19" t="s">
        <v>7736</v>
      </c>
      <c r="D2553" s="20" t="s">
        <v>7521</v>
      </c>
      <c r="E2553" s="20" t="s">
        <v>7734</v>
      </c>
      <c r="F2553" s="21">
        <v>2605905</v>
      </c>
      <c r="G2553" s="20" t="s">
        <v>7737</v>
      </c>
      <c r="H2553" s="22">
        <v>787</v>
      </c>
      <c r="I2553" s="22">
        <v>1082.5</v>
      </c>
      <c r="J2553" s="22">
        <v>791.25</v>
      </c>
      <c r="K2553" s="22">
        <v>787</v>
      </c>
      <c r="L2553" s="22">
        <v>787</v>
      </c>
      <c r="M2553" s="23">
        <v>98</v>
      </c>
      <c r="N2553" s="19" t="s">
        <v>44</v>
      </c>
      <c r="O2553" s="22">
        <v>77.319999999999993</v>
      </c>
      <c r="P2553" s="22">
        <v>26.31</v>
      </c>
      <c r="Q2553" s="22">
        <v>91.11</v>
      </c>
      <c r="R2553" s="22">
        <v>24.75</v>
      </c>
      <c r="S2553" s="22">
        <v>0</v>
      </c>
      <c r="T2553" s="22">
        <v>266.87</v>
      </c>
      <c r="U2553" s="22">
        <v>747.42</v>
      </c>
      <c r="V2553" s="22">
        <v>43.46</v>
      </c>
      <c r="W2553" s="22">
        <v>0</v>
      </c>
      <c r="X2553" s="22">
        <v>0</v>
      </c>
      <c r="Y2553" s="22">
        <v>35</v>
      </c>
      <c r="Z2553" s="22">
        <v>32</v>
      </c>
      <c r="AA2553" s="22">
        <v>0</v>
      </c>
      <c r="AB2553" s="22">
        <v>28</v>
      </c>
      <c r="AC2553" s="22">
        <v>0</v>
      </c>
      <c r="AD2553" s="22">
        <v>5</v>
      </c>
      <c r="AE2553" s="24">
        <v>100</v>
      </c>
      <c r="AF2553" s="19" t="s">
        <v>57</v>
      </c>
      <c r="AG2553" s="25">
        <v>0.43</v>
      </c>
      <c r="AH2553" s="22">
        <v>346116.61</v>
      </c>
      <c r="AI2553" s="22">
        <v>342982.64</v>
      </c>
      <c r="AJ2553" s="22">
        <v>689099.25</v>
      </c>
      <c r="AK2553" s="21" t="s">
        <v>7529</v>
      </c>
      <c r="AL2553" s="21" t="s">
        <v>2175</v>
      </c>
      <c r="AM2553" s="26" t="s">
        <v>48</v>
      </c>
      <c r="AN2553" s="27">
        <v>0</v>
      </c>
      <c r="AS2553">
        <f t="shared" si="78"/>
        <v>2604</v>
      </c>
      <c r="AT2553" t="str">
        <f t="shared" si="79"/>
        <v>Região Rural da Metrópole de Recife</v>
      </c>
      <c r="BE2553">
        <v>3305133</v>
      </c>
      <c r="BF2553">
        <v>33</v>
      </c>
      <c r="BG2553" t="s">
        <v>13584</v>
      </c>
      <c r="BH2553" t="s">
        <v>13584</v>
      </c>
      <c r="BI2553" t="s">
        <v>12823</v>
      </c>
      <c r="BJ2553" t="s">
        <v>13692</v>
      </c>
      <c r="BK2553">
        <v>3301</v>
      </c>
      <c r="BL2553" t="s">
        <v>13673</v>
      </c>
      <c r="BM2553" t="s">
        <v>13674</v>
      </c>
    </row>
    <row r="2554" spans="1:65" x14ac:dyDescent="0.25">
      <c r="A2554" s="17" t="s">
        <v>7519</v>
      </c>
      <c r="B2554" s="18">
        <v>1</v>
      </c>
      <c r="C2554" s="19" t="s">
        <v>7738</v>
      </c>
      <c r="D2554" s="20" t="s">
        <v>7521</v>
      </c>
      <c r="E2554" s="20" t="s">
        <v>7734</v>
      </c>
      <c r="F2554" s="21">
        <v>2605905</v>
      </c>
      <c r="G2554" s="20" t="s">
        <v>7739</v>
      </c>
      <c r="H2554" s="22">
        <v>1912.02</v>
      </c>
      <c r="I2554" s="22">
        <v>1912.02</v>
      </c>
      <c r="J2554" s="22">
        <v>1885.4583</v>
      </c>
      <c r="K2554" s="22">
        <v>1912.2225000000001</v>
      </c>
      <c r="L2554" s="22">
        <v>1885.4583</v>
      </c>
      <c r="M2554" s="23">
        <v>226</v>
      </c>
      <c r="N2554" s="19" t="s">
        <v>44</v>
      </c>
      <c r="O2554" s="22"/>
      <c r="P2554" s="22">
        <v>17.64</v>
      </c>
      <c r="Q2554" s="22">
        <v>93.08</v>
      </c>
      <c r="R2554" s="22">
        <v>165.47470000000001</v>
      </c>
      <c r="S2554" s="22">
        <v>1.0000000000000001E-5</v>
      </c>
      <c r="T2554" s="22">
        <v>292.56</v>
      </c>
      <c r="U2554" s="22">
        <v>1365.42</v>
      </c>
      <c r="V2554" s="22">
        <v>61.997999999999998</v>
      </c>
      <c r="W2554" s="22">
        <v>1E-3</v>
      </c>
      <c r="X2554" s="22">
        <v>1E-3</v>
      </c>
      <c r="Y2554" s="22">
        <v>24</v>
      </c>
      <c r="Z2554" s="22">
        <v>30</v>
      </c>
      <c r="AA2554" s="22">
        <v>17</v>
      </c>
      <c r="AB2554" s="22">
        <v>25</v>
      </c>
      <c r="AC2554" s="22">
        <v>1E-3</v>
      </c>
      <c r="AD2554" s="22">
        <v>4</v>
      </c>
      <c r="AE2554" s="24">
        <v>100.003</v>
      </c>
      <c r="AF2554" s="19" t="s">
        <v>65</v>
      </c>
      <c r="AG2554" s="25">
        <v>0.504</v>
      </c>
      <c r="AH2554" s="22">
        <v>206706.06</v>
      </c>
      <c r="AI2554" s="22">
        <v>1586293.94</v>
      </c>
      <c r="AJ2554" s="22">
        <v>1793000</v>
      </c>
      <c r="AK2554" s="21" t="s">
        <v>7740</v>
      </c>
      <c r="AL2554" s="21" t="s">
        <v>7741</v>
      </c>
      <c r="AM2554" s="26" t="s">
        <v>48</v>
      </c>
      <c r="AN2554" s="27">
        <v>0</v>
      </c>
      <c r="AS2554">
        <f t="shared" si="78"/>
        <v>2604</v>
      </c>
      <c r="AT2554" t="str">
        <f t="shared" si="79"/>
        <v>Região Rural da Metrópole de Recife</v>
      </c>
      <c r="BE2554">
        <v>3306156</v>
      </c>
      <c r="BF2554">
        <v>33</v>
      </c>
      <c r="BG2554" t="s">
        <v>13584</v>
      </c>
      <c r="BH2554" t="s">
        <v>13584</v>
      </c>
      <c r="BI2554" t="s">
        <v>12823</v>
      </c>
      <c r="BJ2554" t="s">
        <v>13693</v>
      </c>
      <c r="BK2554">
        <v>3301</v>
      </c>
      <c r="BL2554" t="s">
        <v>13673</v>
      </c>
      <c r="BM2554" t="s">
        <v>13674</v>
      </c>
    </row>
    <row r="2555" spans="1:65" x14ac:dyDescent="0.25">
      <c r="A2555" s="17" t="s">
        <v>7519</v>
      </c>
      <c r="B2555" s="18">
        <v>1</v>
      </c>
      <c r="C2555" s="19" t="s">
        <v>7742</v>
      </c>
      <c r="D2555" s="20" t="s">
        <v>7657</v>
      </c>
      <c r="E2555" s="20" t="s">
        <v>7657</v>
      </c>
      <c r="F2555" s="21">
        <v>2606002</v>
      </c>
      <c r="G2555" s="20" t="s">
        <v>7743</v>
      </c>
      <c r="H2555" s="22">
        <v>40</v>
      </c>
      <c r="I2555" s="22">
        <v>38.24</v>
      </c>
      <c r="J2555" s="22">
        <v>38.236600000000003</v>
      </c>
      <c r="K2555" s="22">
        <v>1.0000000000000001E-5</v>
      </c>
      <c r="L2555" s="22">
        <v>38.236600000000003</v>
      </c>
      <c r="M2555" s="23"/>
      <c r="N2555" s="19" t="s">
        <v>2432</v>
      </c>
      <c r="O2555" s="22">
        <v>1.0900000000000001</v>
      </c>
      <c r="P2555" s="22">
        <v>1E-3</v>
      </c>
      <c r="Q2555" s="22">
        <v>1E-3</v>
      </c>
      <c r="R2555" s="22">
        <v>1.0000000000000001E-5</v>
      </c>
      <c r="S2555" s="22">
        <v>1.0000000000000001E-5</v>
      </c>
      <c r="T2555" s="22">
        <v>1.0000000000000001E-5</v>
      </c>
      <c r="U2555" s="22">
        <v>1.0000000000000001E-5</v>
      </c>
      <c r="V2555" s="22">
        <v>1.0000000000000001E-5</v>
      </c>
      <c r="W2555" s="22">
        <v>0</v>
      </c>
      <c r="X2555" s="22">
        <v>0</v>
      </c>
      <c r="Y2555" s="22">
        <v>91.3</v>
      </c>
      <c r="Z2555" s="22">
        <v>5.4</v>
      </c>
      <c r="AA2555" s="22">
        <v>0</v>
      </c>
      <c r="AB2555" s="22">
        <v>3.3</v>
      </c>
      <c r="AC2555" s="22">
        <v>0</v>
      </c>
      <c r="AD2555" s="22">
        <v>0</v>
      </c>
      <c r="AE2555" s="24">
        <v>100</v>
      </c>
      <c r="AF2555" s="19" t="s">
        <v>64</v>
      </c>
      <c r="AG2555" s="25">
        <v>0.56200000000000006</v>
      </c>
      <c r="AH2555" s="22">
        <v>47708.89</v>
      </c>
      <c r="AI2555" s="22">
        <v>199349.56999999998</v>
      </c>
      <c r="AJ2555" s="22">
        <v>247058.46</v>
      </c>
      <c r="AK2555" s="21" t="s">
        <v>659</v>
      </c>
      <c r="AL2555" s="21" t="s">
        <v>2371</v>
      </c>
      <c r="AM2555" s="26" t="s">
        <v>48</v>
      </c>
      <c r="AN2555" s="27">
        <v>2595.08</v>
      </c>
      <c r="AS2555">
        <f t="shared" si="78"/>
        <v>2603</v>
      </c>
      <c r="AT2555" t="str">
        <f t="shared" si="79"/>
        <v>Região Rural da Capital Regional de Caruaru</v>
      </c>
      <c r="BE2555">
        <v>3300100</v>
      </c>
      <c r="BF2555">
        <v>33</v>
      </c>
      <c r="BG2555" t="s">
        <v>13584</v>
      </c>
      <c r="BH2555" t="s">
        <v>13584</v>
      </c>
      <c r="BI2555" t="s">
        <v>12823</v>
      </c>
      <c r="BJ2555" t="s">
        <v>13694</v>
      </c>
      <c r="BK2555">
        <v>3302</v>
      </c>
      <c r="BL2555" t="s">
        <v>13695</v>
      </c>
      <c r="BM2555" t="s">
        <v>13696</v>
      </c>
    </row>
    <row r="2556" spans="1:65" x14ac:dyDescent="0.25">
      <c r="A2556" s="17" t="s">
        <v>7519</v>
      </c>
      <c r="B2556" s="18">
        <v>1</v>
      </c>
      <c r="C2556" s="19" t="s">
        <v>7744</v>
      </c>
      <c r="D2556" s="20" t="s">
        <v>7657</v>
      </c>
      <c r="E2556" s="20" t="s">
        <v>7657</v>
      </c>
      <c r="F2556" s="21">
        <v>2606002</v>
      </c>
      <c r="G2556" s="20" t="s">
        <v>7745</v>
      </c>
      <c r="H2556" s="22">
        <v>3.6579000000000002</v>
      </c>
      <c r="I2556" s="22">
        <v>2.0446</v>
      </c>
      <c r="J2556" s="22">
        <v>2.0446</v>
      </c>
      <c r="K2556" s="22">
        <v>189.77379999999999</v>
      </c>
      <c r="L2556" s="22">
        <v>2.0446</v>
      </c>
      <c r="M2556" s="23"/>
      <c r="N2556" s="19" t="s">
        <v>2432</v>
      </c>
      <c r="O2556" s="22">
        <v>1E-3</v>
      </c>
      <c r="P2556" s="22">
        <v>1E-3</v>
      </c>
      <c r="Q2556" s="22">
        <v>1E-3</v>
      </c>
      <c r="R2556" s="22">
        <v>1.0000000000000001E-5</v>
      </c>
      <c r="S2556" s="22">
        <v>1.0000000000000001E-5</v>
      </c>
      <c r="T2556" s="22">
        <v>1.0000000000000001E-5</v>
      </c>
      <c r="U2556" s="22">
        <v>1.0000000000000001E-5</v>
      </c>
      <c r="V2556" s="22">
        <v>1.0000000000000001E-5</v>
      </c>
      <c r="W2556" s="22">
        <v>0</v>
      </c>
      <c r="X2556" s="22">
        <v>0</v>
      </c>
      <c r="Y2556" s="22">
        <v>20</v>
      </c>
      <c r="Z2556" s="22">
        <v>49</v>
      </c>
      <c r="AA2556" s="22">
        <v>14</v>
      </c>
      <c r="AB2556" s="22">
        <v>17</v>
      </c>
      <c r="AC2556" s="22">
        <v>0</v>
      </c>
      <c r="AD2556" s="22">
        <v>0</v>
      </c>
      <c r="AE2556" s="24">
        <v>100</v>
      </c>
      <c r="AF2556" s="19" t="s">
        <v>64</v>
      </c>
      <c r="AG2556" s="25">
        <v>0.434</v>
      </c>
      <c r="AH2556" s="22">
        <v>362.31</v>
      </c>
      <c r="AI2556" s="22">
        <v>6477.18</v>
      </c>
      <c r="AJ2556" s="22">
        <v>6839.4900000000007</v>
      </c>
      <c r="AK2556" s="21" t="s">
        <v>659</v>
      </c>
      <c r="AL2556" s="21" t="s">
        <v>7746</v>
      </c>
      <c r="AM2556" s="26" t="s">
        <v>48</v>
      </c>
      <c r="AN2556" s="27">
        <v>0</v>
      </c>
      <c r="AS2556">
        <f t="shared" si="78"/>
        <v>2603</v>
      </c>
      <c r="AT2556" t="str">
        <f t="shared" si="79"/>
        <v>Região Rural da Capital Regional de Caruaru</v>
      </c>
      <c r="BE2556">
        <v>3300209</v>
      </c>
      <c r="BF2556">
        <v>33</v>
      </c>
      <c r="BG2556" t="s">
        <v>13584</v>
      </c>
      <c r="BH2556" t="s">
        <v>13584</v>
      </c>
      <c r="BI2556" t="s">
        <v>12823</v>
      </c>
      <c r="BJ2556" t="s">
        <v>13697</v>
      </c>
      <c r="BK2556">
        <v>3302</v>
      </c>
      <c r="BL2556" t="s">
        <v>13695</v>
      </c>
      <c r="BM2556" t="s">
        <v>13696</v>
      </c>
    </row>
    <row r="2557" spans="1:65" x14ac:dyDescent="0.25">
      <c r="A2557" s="17" t="s">
        <v>7519</v>
      </c>
      <c r="B2557" s="18">
        <v>1</v>
      </c>
      <c r="C2557" s="19" t="s">
        <v>7747</v>
      </c>
      <c r="D2557" s="20" t="s">
        <v>7657</v>
      </c>
      <c r="E2557" s="20" t="s">
        <v>7657</v>
      </c>
      <c r="F2557" s="21">
        <v>2606002</v>
      </c>
      <c r="G2557" s="20" t="s">
        <v>7748</v>
      </c>
      <c r="H2557" s="22">
        <v>3.6257999999999999</v>
      </c>
      <c r="I2557" s="22">
        <v>4.7512999999999996</v>
      </c>
      <c r="J2557" s="22">
        <v>4.7512999999999996</v>
      </c>
      <c r="K2557" s="22">
        <v>189.77379999999999</v>
      </c>
      <c r="L2557" s="22">
        <v>3.6257999999999999</v>
      </c>
      <c r="M2557" s="23"/>
      <c r="N2557" s="19" t="s">
        <v>2432</v>
      </c>
      <c r="O2557" s="22">
        <v>1E-3</v>
      </c>
      <c r="P2557" s="22">
        <v>1E-3</v>
      </c>
      <c r="Q2557" s="22">
        <v>1E-3</v>
      </c>
      <c r="R2557" s="22">
        <v>1.0000000000000001E-5</v>
      </c>
      <c r="S2557" s="22">
        <v>1.0000000000000001E-5</v>
      </c>
      <c r="T2557" s="22">
        <v>1.0000000000000001E-5</v>
      </c>
      <c r="U2557" s="22">
        <v>1.0000000000000001E-5</v>
      </c>
      <c r="V2557" s="22">
        <v>1.0000000000000001E-5</v>
      </c>
      <c r="W2557" s="22">
        <v>0</v>
      </c>
      <c r="X2557" s="22">
        <v>0</v>
      </c>
      <c r="Y2557" s="22">
        <v>0</v>
      </c>
      <c r="Z2557" s="22">
        <v>50</v>
      </c>
      <c r="AA2557" s="22">
        <v>50</v>
      </c>
      <c r="AB2557" s="22">
        <v>0</v>
      </c>
      <c r="AC2557" s="22">
        <v>0</v>
      </c>
      <c r="AD2557" s="22">
        <v>0</v>
      </c>
      <c r="AE2557" s="24">
        <v>100</v>
      </c>
      <c r="AF2557" s="19" t="s">
        <v>64</v>
      </c>
      <c r="AG2557" s="25">
        <v>0.40899999999999997</v>
      </c>
      <c r="AH2557" s="22">
        <v>42506.13</v>
      </c>
      <c r="AI2557" s="22">
        <v>8463.83</v>
      </c>
      <c r="AJ2557" s="22">
        <v>50969.96</v>
      </c>
      <c r="AK2557" s="30" t="s">
        <v>659</v>
      </c>
      <c r="AL2557" s="21" t="s">
        <v>2122</v>
      </c>
      <c r="AM2557" s="26" t="s">
        <v>48</v>
      </c>
      <c r="AN2557" s="27">
        <v>0</v>
      </c>
      <c r="AS2557">
        <f t="shared" si="78"/>
        <v>2603</v>
      </c>
      <c r="AT2557" t="str">
        <f t="shared" si="79"/>
        <v>Região Rural da Capital Regional de Caruaru</v>
      </c>
      <c r="BE2557">
        <v>3300258</v>
      </c>
      <c r="BF2557">
        <v>33</v>
      </c>
      <c r="BG2557" t="s">
        <v>13584</v>
      </c>
      <c r="BH2557" t="s">
        <v>13584</v>
      </c>
      <c r="BI2557" t="s">
        <v>12823</v>
      </c>
      <c r="BJ2557" t="s">
        <v>13698</v>
      </c>
      <c r="BK2557">
        <v>3302</v>
      </c>
      <c r="BL2557" t="s">
        <v>13695</v>
      </c>
      <c r="BM2557" t="s">
        <v>13696</v>
      </c>
    </row>
    <row r="2558" spans="1:65" x14ac:dyDescent="0.25">
      <c r="A2558" s="17" t="s">
        <v>7519</v>
      </c>
      <c r="B2558" s="18">
        <v>1</v>
      </c>
      <c r="C2558" s="19" t="s">
        <v>7749</v>
      </c>
      <c r="D2558" s="20" t="s">
        <v>7657</v>
      </c>
      <c r="E2558" s="20" t="s">
        <v>7657</v>
      </c>
      <c r="F2558" s="21">
        <v>2606002</v>
      </c>
      <c r="G2558" s="20" t="s">
        <v>7750</v>
      </c>
      <c r="H2558" s="22">
        <v>40</v>
      </c>
      <c r="I2558" s="22">
        <v>53.582099999999997</v>
      </c>
      <c r="J2558" s="22">
        <v>53.582099999999997</v>
      </c>
      <c r="K2558" s="22">
        <v>1.0000000000000001E-5</v>
      </c>
      <c r="L2558" s="22">
        <v>40</v>
      </c>
      <c r="M2558" s="23"/>
      <c r="N2558" s="19" t="s">
        <v>2432</v>
      </c>
      <c r="O2558" s="22">
        <v>1.53</v>
      </c>
      <c r="P2558" s="22">
        <v>1E-3</v>
      </c>
      <c r="Q2558" s="22">
        <v>1E-3</v>
      </c>
      <c r="R2558" s="22">
        <v>1.0000000000000001E-5</v>
      </c>
      <c r="S2558" s="22">
        <v>1.0000000000000001E-5</v>
      </c>
      <c r="T2558" s="22">
        <v>0</v>
      </c>
      <c r="U2558" s="22">
        <v>49.957299999999996</v>
      </c>
      <c r="V2558" s="22">
        <v>3.6248</v>
      </c>
      <c r="W2558" s="22">
        <v>0</v>
      </c>
      <c r="X2558" s="22">
        <v>0</v>
      </c>
      <c r="Y2558" s="22">
        <v>100</v>
      </c>
      <c r="Z2558" s="22">
        <v>0</v>
      </c>
      <c r="AA2558" s="22">
        <v>0</v>
      </c>
      <c r="AB2558" s="22">
        <v>0</v>
      </c>
      <c r="AC2558" s="22">
        <v>0</v>
      </c>
      <c r="AD2558" s="22">
        <v>0</v>
      </c>
      <c r="AE2558" s="24">
        <v>100</v>
      </c>
      <c r="AF2558" s="19" t="s">
        <v>64</v>
      </c>
      <c r="AG2558" s="25">
        <v>0.57999999999999996</v>
      </c>
      <c r="AH2558" s="22">
        <v>1E-3</v>
      </c>
      <c r="AI2558" s="22">
        <v>211705.32</v>
      </c>
      <c r="AJ2558" s="22">
        <v>211705.321</v>
      </c>
      <c r="AK2558" s="21" t="s">
        <v>659</v>
      </c>
      <c r="AL2558" s="21" t="s">
        <v>2371</v>
      </c>
      <c r="AM2558" s="26" t="s">
        <v>48</v>
      </c>
      <c r="AN2558" s="27">
        <v>0</v>
      </c>
      <c r="AS2558">
        <f t="shared" si="78"/>
        <v>2603</v>
      </c>
      <c r="AT2558" t="str">
        <f t="shared" si="79"/>
        <v>Região Rural da Capital Regional de Caruaru</v>
      </c>
      <c r="BE2558">
        <v>3300308</v>
      </c>
      <c r="BF2558">
        <v>33</v>
      </c>
      <c r="BG2558" t="s">
        <v>13584</v>
      </c>
      <c r="BH2558" t="s">
        <v>13584</v>
      </c>
      <c r="BI2558" t="s">
        <v>12823</v>
      </c>
      <c r="BJ2558" t="s">
        <v>13699</v>
      </c>
      <c r="BK2558">
        <v>3302</v>
      </c>
      <c r="BL2558" t="s">
        <v>13695</v>
      </c>
      <c r="BM2558" t="s">
        <v>13696</v>
      </c>
    </row>
    <row r="2559" spans="1:65" x14ac:dyDescent="0.25">
      <c r="A2559" s="17" t="s">
        <v>7519</v>
      </c>
      <c r="B2559" s="18">
        <v>1</v>
      </c>
      <c r="C2559" s="19" t="s">
        <v>7751</v>
      </c>
      <c r="D2559" s="20" t="s">
        <v>7657</v>
      </c>
      <c r="E2559" s="20" t="s">
        <v>7657</v>
      </c>
      <c r="F2559" s="21">
        <v>2606002</v>
      </c>
      <c r="G2559" s="20" t="s">
        <v>7752</v>
      </c>
      <c r="H2559" s="22">
        <v>3</v>
      </c>
      <c r="I2559" s="22">
        <v>2.6312000000000002</v>
      </c>
      <c r="J2559" s="22">
        <v>0.49559999999999998</v>
      </c>
      <c r="K2559" s="22">
        <v>189.77379999999999</v>
      </c>
      <c r="L2559" s="22">
        <v>0.49559999999999998</v>
      </c>
      <c r="M2559" s="23"/>
      <c r="N2559" s="19" t="s">
        <v>2432</v>
      </c>
      <c r="O2559" s="22">
        <v>1.4E-2</v>
      </c>
      <c r="P2559" s="22">
        <v>1E-3</v>
      </c>
      <c r="Q2559" s="22">
        <v>1E-3</v>
      </c>
      <c r="R2559" s="22">
        <v>1.0000000000000001E-5</v>
      </c>
      <c r="S2559" s="22">
        <v>1.0000000000000001E-5</v>
      </c>
      <c r="T2559" s="22">
        <v>1.0000000000000001E-5</v>
      </c>
      <c r="U2559" s="22">
        <v>1.0000000000000001E-5</v>
      </c>
      <c r="V2559" s="22">
        <v>1.0000000000000001E-5</v>
      </c>
      <c r="W2559" s="22">
        <v>0</v>
      </c>
      <c r="X2559" s="22">
        <v>0</v>
      </c>
      <c r="Y2559" s="22">
        <v>100</v>
      </c>
      <c r="Z2559" s="22">
        <v>0</v>
      </c>
      <c r="AA2559" s="22">
        <v>0</v>
      </c>
      <c r="AB2559" s="22">
        <v>0</v>
      </c>
      <c r="AC2559" s="22">
        <v>0</v>
      </c>
      <c r="AD2559" s="22">
        <v>0</v>
      </c>
      <c r="AE2559" s="24">
        <v>100</v>
      </c>
      <c r="AF2559" s="19" t="s">
        <v>64</v>
      </c>
      <c r="AG2559" s="25">
        <v>0.57999999999999996</v>
      </c>
      <c r="AH2559" s="22">
        <v>30509.79</v>
      </c>
      <c r="AI2559" s="22">
        <v>2682.12</v>
      </c>
      <c r="AJ2559" s="22">
        <v>33191.910000000003</v>
      </c>
      <c r="AK2559" s="21" t="s">
        <v>659</v>
      </c>
      <c r="AL2559" s="21" t="s">
        <v>2371</v>
      </c>
      <c r="AM2559" s="26" t="s">
        <v>48</v>
      </c>
      <c r="AN2559" s="27">
        <v>0</v>
      </c>
      <c r="AS2559">
        <f t="shared" si="78"/>
        <v>2603</v>
      </c>
      <c r="AT2559" t="str">
        <f t="shared" si="79"/>
        <v>Região Rural da Capital Regional de Caruaru</v>
      </c>
      <c r="BE2559">
        <v>3300407</v>
      </c>
      <c r="BF2559">
        <v>33</v>
      </c>
      <c r="BG2559" t="s">
        <v>13584</v>
      </c>
      <c r="BH2559" t="s">
        <v>13584</v>
      </c>
      <c r="BI2559" t="s">
        <v>12823</v>
      </c>
      <c r="BJ2559" t="s">
        <v>13700</v>
      </c>
      <c r="BK2559">
        <v>3302</v>
      </c>
      <c r="BL2559" t="s">
        <v>13695</v>
      </c>
      <c r="BM2559" t="s">
        <v>13696</v>
      </c>
    </row>
    <row r="2560" spans="1:65" x14ac:dyDescent="0.25">
      <c r="A2560" s="17" t="s">
        <v>7519</v>
      </c>
      <c r="B2560" s="18">
        <v>1</v>
      </c>
      <c r="C2560" s="19" t="s">
        <v>7753</v>
      </c>
      <c r="D2560" s="20" t="s">
        <v>7754</v>
      </c>
      <c r="E2560" s="20" t="s">
        <v>7755</v>
      </c>
      <c r="F2560" s="21">
        <v>2606101</v>
      </c>
      <c r="G2560" s="20" t="s">
        <v>7756</v>
      </c>
      <c r="H2560" s="22">
        <v>398.8</v>
      </c>
      <c r="I2560" s="22">
        <v>278</v>
      </c>
      <c r="J2560" s="22">
        <v>492.96</v>
      </c>
      <c r="K2560" s="22">
        <v>398.8</v>
      </c>
      <c r="L2560" s="22">
        <v>398.8</v>
      </c>
      <c r="M2560" s="23">
        <v>86</v>
      </c>
      <c r="N2560" s="19" t="s">
        <v>44</v>
      </c>
      <c r="O2560" s="22">
        <v>20</v>
      </c>
      <c r="P2560" s="22">
        <v>24.8</v>
      </c>
      <c r="Q2560" s="22">
        <v>100</v>
      </c>
      <c r="R2560" s="22">
        <v>69.936999999999998</v>
      </c>
      <c r="S2560" s="22">
        <v>1.0000000000000001E-5</v>
      </c>
      <c r="T2560" s="22">
        <v>100</v>
      </c>
      <c r="U2560" s="22">
        <v>304.76260000000002</v>
      </c>
      <c r="V2560" s="22">
        <v>1.0000000000000001E-5</v>
      </c>
      <c r="W2560" s="22">
        <v>1E-3</v>
      </c>
      <c r="X2560" s="22">
        <v>1E-3</v>
      </c>
      <c r="Y2560" s="22">
        <v>10</v>
      </c>
      <c r="Z2560" s="22">
        <v>28</v>
      </c>
      <c r="AA2560" s="22">
        <v>1E-3</v>
      </c>
      <c r="AB2560" s="22">
        <v>40</v>
      </c>
      <c r="AC2560" s="22">
        <v>22</v>
      </c>
      <c r="AD2560" s="22">
        <v>1E-3</v>
      </c>
      <c r="AE2560" s="24">
        <v>100.004</v>
      </c>
      <c r="AF2560" s="19" t="s">
        <v>65</v>
      </c>
      <c r="AG2560" s="25">
        <v>0.40899999999999997</v>
      </c>
      <c r="AH2560" s="22">
        <v>170458.55</v>
      </c>
      <c r="AI2560" s="22">
        <v>185860</v>
      </c>
      <c r="AJ2560" s="22">
        <v>356318.55</v>
      </c>
      <c r="AK2560" s="21" t="s">
        <v>2478</v>
      </c>
      <c r="AL2560" s="21" t="s">
        <v>1452</v>
      </c>
      <c r="AM2560" s="26" t="s">
        <v>48</v>
      </c>
      <c r="AN2560" s="27">
        <v>0</v>
      </c>
      <c r="AS2560">
        <f t="shared" si="78"/>
        <v>2604</v>
      </c>
      <c r="AT2560" t="str">
        <f t="shared" si="79"/>
        <v>Região Rural da Metrópole de Recife</v>
      </c>
      <c r="BE2560">
        <v>3300456</v>
      </c>
      <c r="BF2560">
        <v>33</v>
      </c>
      <c r="BG2560" t="s">
        <v>13584</v>
      </c>
      <c r="BH2560" t="s">
        <v>13584</v>
      </c>
      <c r="BI2560" t="s">
        <v>12823</v>
      </c>
      <c r="BJ2560" t="s">
        <v>13701</v>
      </c>
      <c r="BK2560">
        <v>3302</v>
      </c>
      <c r="BL2560" t="s">
        <v>13695</v>
      </c>
      <c r="BM2560" t="s">
        <v>13696</v>
      </c>
    </row>
    <row r="2561" spans="1:65" x14ac:dyDescent="0.25">
      <c r="A2561" s="17" t="s">
        <v>7519</v>
      </c>
      <c r="B2561" s="18">
        <v>1</v>
      </c>
      <c r="C2561" s="19" t="s">
        <v>7757</v>
      </c>
      <c r="D2561" s="20" t="s">
        <v>7563</v>
      </c>
      <c r="E2561" s="20" t="s">
        <v>7758</v>
      </c>
      <c r="F2561" s="21">
        <v>2606200</v>
      </c>
      <c r="G2561" s="20" t="s">
        <v>7759</v>
      </c>
      <c r="H2561" s="22">
        <v>746</v>
      </c>
      <c r="I2561" s="22">
        <v>749.6</v>
      </c>
      <c r="J2561" s="22">
        <v>749.6</v>
      </c>
      <c r="K2561" s="22">
        <v>746</v>
      </c>
      <c r="L2561" s="22">
        <v>746</v>
      </c>
      <c r="M2561" s="23">
        <v>44</v>
      </c>
      <c r="N2561" s="19" t="s">
        <v>44</v>
      </c>
      <c r="O2561" s="22">
        <v>53.54</v>
      </c>
      <c r="P2561" s="22">
        <v>84.92</v>
      </c>
      <c r="Q2561" s="22">
        <v>40.26</v>
      </c>
      <c r="R2561" s="22">
        <v>278.37880000000001</v>
      </c>
      <c r="S2561" s="22">
        <v>1.0000000000000001E-5</v>
      </c>
      <c r="T2561" s="22">
        <v>374.56189999999998</v>
      </c>
      <c r="U2561" s="22">
        <v>66.503699999999995</v>
      </c>
      <c r="V2561" s="22">
        <v>30.2118</v>
      </c>
      <c r="W2561" s="22">
        <v>1E-3</v>
      </c>
      <c r="X2561" s="22">
        <v>1E-3</v>
      </c>
      <c r="Y2561" s="22">
        <v>25</v>
      </c>
      <c r="Z2561" s="22">
        <v>35</v>
      </c>
      <c r="AA2561" s="22">
        <v>10</v>
      </c>
      <c r="AB2561" s="22">
        <v>25</v>
      </c>
      <c r="AC2561" s="22">
        <v>5</v>
      </c>
      <c r="AD2561" s="22">
        <v>1E-3</v>
      </c>
      <c r="AE2561" s="24">
        <v>100.003</v>
      </c>
      <c r="AF2561" s="19" t="s">
        <v>365</v>
      </c>
      <c r="AG2561" s="25">
        <v>1E-4</v>
      </c>
      <c r="AH2561" s="22">
        <v>120609.35</v>
      </c>
      <c r="AI2561" s="22">
        <v>728409.17</v>
      </c>
      <c r="AJ2561" s="22">
        <v>849018.52</v>
      </c>
      <c r="AK2561" s="21" t="s">
        <v>916</v>
      </c>
      <c r="AL2561" s="21" t="s">
        <v>7760</v>
      </c>
      <c r="AM2561" s="26" t="s">
        <v>48</v>
      </c>
      <c r="AN2561" s="27">
        <v>0</v>
      </c>
      <c r="AS2561">
        <f t="shared" si="78"/>
        <v>2604</v>
      </c>
      <c r="AT2561" t="str">
        <f t="shared" si="79"/>
        <v>Região Rural da Metrópole de Recife</v>
      </c>
      <c r="BE2561">
        <v>3300506</v>
      </c>
      <c r="BF2561">
        <v>33</v>
      </c>
      <c r="BG2561" t="s">
        <v>13584</v>
      </c>
      <c r="BH2561" t="s">
        <v>13584</v>
      </c>
      <c r="BI2561" t="s">
        <v>12823</v>
      </c>
      <c r="BJ2561" t="s">
        <v>11741</v>
      </c>
      <c r="BK2561">
        <v>3302</v>
      </c>
      <c r="BL2561" t="s">
        <v>13695</v>
      </c>
      <c r="BM2561" t="s">
        <v>13696</v>
      </c>
    </row>
    <row r="2562" spans="1:65" x14ac:dyDescent="0.25">
      <c r="A2562" s="17" t="s">
        <v>7519</v>
      </c>
      <c r="B2562" s="18">
        <v>1</v>
      </c>
      <c r="C2562" s="19" t="s">
        <v>7761</v>
      </c>
      <c r="D2562" s="20" t="s">
        <v>7729</v>
      </c>
      <c r="E2562" s="20" t="s">
        <v>7762</v>
      </c>
      <c r="F2562" s="21">
        <v>2606309</v>
      </c>
      <c r="G2562" s="20" t="s">
        <v>7763</v>
      </c>
      <c r="H2562" s="22">
        <v>1270</v>
      </c>
      <c r="I2562" s="22">
        <v>832.19</v>
      </c>
      <c r="J2562" s="22">
        <v>832.19</v>
      </c>
      <c r="K2562" s="22">
        <v>1270</v>
      </c>
      <c r="L2562" s="22">
        <v>832.19</v>
      </c>
      <c r="M2562" s="23">
        <v>9</v>
      </c>
      <c r="N2562" s="19" t="s">
        <v>44</v>
      </c>
      <c r="O2562" s="22">
        <v>11.89</v>
      </c>
      <c r="P2562" s="22">
        <v>100</v>
      </c>
      <c r="Q2562" s="22">
        <v>90.44</v>
      </c>
      <c r="R2562" s="22">
        <v>88.049099999999996</v>
      </c>
      <c r="S2562" s="22">
        <v>1.0000000000000001E-5</v>
      </c>
      <c r="T2562" s="22">
        <v>4.0804</v>
      </c>
      <c r="U2562" s="22">
        <v>712.63</v>
      </c>
      <c r="V2562" s="22">
        <v>27.437999999999999</v>
      </c>
      <c r="W2562" s="22">
        <v>1E-3</v>
      </c>
      <c r="X2562" s="22">
        <v>1E-3</v>
      </c>
      <c r="Y2562" s="22">
        <v>1E-3</v>
      </c>
      <c r="Z2562" s="22">
        <v>1E-3</v>
      </c>
      <c r="AA2562" s="22">
        <v>1E-3</v>
      </c>
      <c r="AB2562" s="22">
        <v>79.790000000000006</v>
      </c>
      <c r="AC2562" s="22">
        <v>5.95</v>
      </c>
      <c r="AD2562" s="22">
        <v>14.26</v>
      </c>
      <c r="AE2562" s="24">
        <v>100.00500000000001</v>
      </c>
      <c r="AF2562" s="19" t="s">
        <v>65</v>
      </c>
      <c r="AG2562" s="25">
        <v>0.36099999999999999</v>
      </c>
      <c r="AH2562" s="22">
        <v>130857.61</v>
      </c>
      <c r="AI2562" s="22">
        <v>52677.84</v>
      </c>
      <c r="AJ2562" s="22">
        <v>183535.45</v>
      </c>
      <c r="AK2562" s="21" t="s">
        <v>1701</v>
      </c>
      <c r="AL2562" s="21" t="s">
        <v>7764</v>
      </c>
      <c r="AM2562" s="26" t="s">
        <v>48</v>
      </c>
      <c r="AN2562" s="27">
        <v>0</v>
      </c>
      <c r="AS2562">
        <f t="shared" si="78"/>
        <v>2601</v>
      </c>
      <c r="AT2562" t="str">
        <f t="shared" si="79"/>
        <v>Região Rural do Centro Sub-regional de Serra Talhada</v>
      </c>
      <c r="BE2562">
        <v>3300704</v>
      </c>
      <c r="BF2562">
        <v>33</v>
      </c>
      <c r="BG2562" t="s">
        <v>13584</v>
      </c>
      <c r="BH2562" t="s">
        <v>13584</v>
      </c>
      <c r="BI2562" t="s">
        <v>12823</v>
      </c>
      <c r="BJ2562" t="s">
        <v>13702</v>
      </c>
      <c r="BK2562">
        <v>3302</v>
      </c>
      <c r="BL2562" t="s">
        <v>13695</v>
      </c>
      <c r="BM2562" t="s">
        <v>13696</v>
      </c>
    </row>
    <row r="2563" spans="1:65" x14ac:dyDescent="0.25">
      <c r="A2563" s="17" t="s">
        <v>7519</v>
      </c>
      <c r="B2563" s="18">
        <v>1</v>
      </c>
      <c r="C2563" s="19" t="s">
        <v>7765</v>
      </c>
      <c r="D2563" s="20" t="s">
        <v>7729</v>
      </c>
      <c r="E2563" s="20" t="s">
        <v>7762</v>
      </c>
      <c r="F2563" s="21">
        <v>2606309</v>
      </c>
      <c r="G2563" s="20" t="s">
        <v>7766</v>
      </c>
      <c r="H2563" s="22">
        <v>1072.5999999999999</v>
      </c>
      <c r="I2563" s="22">
        <v>1072.5999999999999</v>
      </c>
      <c r="J2563" s="22">
        <v>993.16880000000003</v>
      </c>
      <c r="K2563" s="22">
        <v>1072.5999999999999</v>
      </c>
      <c r="L2563" s="22">
        <v>993.16880000000003</v>
      </c>
      <c r="M2563" s="23">
        <v>18</v>
      </c>
      <c r="N2563" s="19" t="s">
        <v>44</v>
      </c>
      <c r="O2563" s="22">
        <v>14.19</v>
      </c>
      <c r="P2563" s="22">
        <v>100</v>
      </c>
      <c r="Q2563" s="22">
        <v>84.25</v>
      </c>
      <c r="R2563" s="22">
        <v>37.442100000000003</v>
      </c>
      <c r="S2563" s="22">
        <v>198.6337</v>
      </c>
      <c r="T2563" s="22">
        <v>239.41460000000001</v>
      </c>
      <c r="U2563" s="22">
        <v>1.0000000000000001E-5</v>
      </c>
      <c r="V2563" s="22">
        <v>33.750700000000002</v>
      </c>
      <c r="W2563" s="22">
        <v>1E-3</v>
      </c>
      <c r="X2563" s="22">
        <v>1E-3</v>
      </c>
      <c r="Y2563" s="22">
        <v>1E-3</v>
      </c>
      <c r="Z2563" s="22">
        <v>1.22</v>
      </c>
      <c r="AA2563" s="22">
        <v>1E-3</v>
      </c>
      <c r="AB2563" s="22">
        <v>91.61</v>
      </c>
      <c r="AC2563" s="22">
        <v>1E-3</v>
      </c>
      <c r="AD2563" s="22">
        <v>7.17</v>
      </c>
      <c r="AE2563" s="24">
        <v>100.00500000000001</v>
      </c>
      <c r="AF2563" s="19" t="s">
        <v>64</v>
      </c>
      <c r="AG2563" s="25">
        <v>0.26700000000000002</v>
      </c>
      <c r="AH2563" s="22">
        <v>359308.08</v>
      </c>
      <c r="AI2563" s="22">
        <v>105365.28</v>
      </c>
      <c r="AJ2563" s="22">
        <v>464673.36</v>
      </c>
      <c r="AK2563" s="21" t="s">
        <v>1408</v>
      </c>
      <c r="AL2563" s="21" t="s">
        <v>2183</v>
      </c>
      <c r="AM2563" s="26" t="s">
        <v>48</v>
      </c>
      <c r="AN2563" s="27">
        <v>0</v>
      </c>
      <c r="AS2563">
        <f t="shared" ref="AS2563:AS2626" si="80">VLOOKUP(F2563,$BE$2:$BM$5566,7,0)</f>
        <v>2601</v>
      </c>
      <c r="AT2563" t="str">
        <f t="shared" ref="AT2563:AT2626" si="81">VLOOKUP(F2563,$BE$2:$BM$5566,8,0)</f>
        <v>Região Rural do Centro Sub-regional de Serra Talhada</v>
      </c>
      <c r="BE2563">
        <v>3300803</v>
      </c>
      <c r="BF2563">
        <v>33</v>
      </c>
      <c r="BG2563" t="s">
        <v>13584</v>
      </c>
      <c r="BH2563" t="s">
        <v>13584</v>
      </c>
      <c r="BI2563" t="s">
        <v>12823</v>
      </c>
      <c r="BJ2563" t="s">
        <v>13703</v>
      </c>
      <c r="BK2563">
        <v>3302</v>
      </c>
      <c r="BL2563" t="s">
        <v>13695</v>
      </c>
      <c r="BM2563" t="s">
        <v>13696</v>
      </c>
    </row>
    <row r="2564" spans="1:65" x14ac:dyDescent="0.25">
      <c r="A2564" s="17" t="s">
        <v>7519</v>
      </c>
      <c r="B2564" s="18">
        <v>1</v>
      </c>
      <c r="C2564" s="19" t="s">
        <v>7767</v>
      </c>
      <c r="D2564" s="20" t="s">
        <v>7657</v>
      </c>
      <c r="E2564" s="20" t="s">
        <v>7768</v>
      </c>
      <c r="F2564" s="21">
        <v>2606507</v>
      </c>
      <c r="G2564" s="20" t="s">
        <v>7769</v>
      </c>
      <c r="H2564" s="22">
        <v>302.5</v>
      </c>
      <c r="I2564" s="22">
        <v>1.0000000000000001E-5</v>
      </c>
      <c r="J2564" s="22">
        <v>560.69479999999999</v>
      </c>
      <c r="K2564" s="22">
        <v>558.21720000000005</v>
      </c>
      <c r="L2564" s="22">
        <v>302.5</v>
      </c>
      <c r="M2564" s="23">
        <v>21</v>
      </c>
      <c r="N2564" s="19" t="s">
        <v>44</v>
      </c>
      <c r="O2564" s="22">
        <v>13.95</v>
      </c>
      <c r="P2564" s="22">
        <v>0.17</v>
      </c>
      <c r="Q2564" s="22">
        <v>100</v>
      </c>
      <c r="R2564" s="22">
        <v>22.4499</v>
      </c>
      <c r="S2564" s="22">
        <v>111.6434</v>
      </c>
      <c r="T2564" s="22">
        <v>1.0000000000000001E-5</v>
      </c>
      <c r="U2564" s="22">
        <v>415.76679999999999</v>
      </c>
      <c r="V2564" s="22">
        <v>7.9626999999999999</v>
      </c>
      <c r="W2564" s="22">
        <v>0</v>
      </c>
      <c r="X2564" s="22">
        <v>0</v>
      </c>
      <c r="Y2564" s="22">
        <v>32.44</v>
      </c>
      <c r="Z2564" s="22">
        <v>4.91</v>
      </c>
      <c r="AA2564" s="22">
        <v>16.22</v>
      </c>
      <c r="AB2564" s="22">
        <v>0</v>
      </c>
      <c r="AC2564" s="22">
        <v>41.13</v>
      </c>
      <c r="AD2564" s="22">
        <v>4.91</v>
      </c>
      <c r="AE2564" s="24">
        <v>99.609999999999985</v>
      </c>
      <c r="AF2564" s="19" t="s">
        <v>65</v>
      </c>
      <c r="AG2564" s="25">
        <v>0.33700000000000002</v>
      </c>
      <c r="AH2564" s="22">
        <v>42228.3</v>
      </c>
      <c r="AI2564" s="22">
        <v>286572.93</v>
      </c>
      <c r="AJ2564" s="22">
        <v>328801.23</v>
      </c>
      <c r="AK2564" s="21" t="s">
        <v>48</v>
      </c>
      <c r="AL2564" s="21" t="s">
        <v>7770</v>
      </c>
      <c r="AM2564" s="26" t="s">
        <v>48</v>
      </c>
      <c r="AN2564" s="27">
        <v>0</v>
      </c>
      <c r="AS2564">
        <f t="shared" si="80"/>
        <v>2603</v>
      </c>
      <c r="AT2564" t="str">
        <f t="shared" si="81"/>
        <v>Região Rural da Capital Regional de Caruaru</v>
      </c>
      <c r="BE2564">
        <v>3301108</v>
      </c>
      <c r="BF2564">
        <v>33</v>
      </c>
      <c r="BG2564" t="s">
        <v>13584</v>
      </c>
      <c r="BH2564" t="s">
        <v>13584</v>
      </c>
      <c r="BI2564" t="s">
        <v>12823</v>
      </c>
      <c r="BJ2564" t="s">
        <v>12946</v>
      </c>
      <c r="BK2564">
        <v>3302</v>
      </c>
      <c r="BL2564" t="s">
        <v>13695</v>
      </c>
      <c r="BM2564" t="s">
        <v>13696</v>
      </c>
    </row>
    <row r="2565" spans="1:65" x14ac:dyDescent="0.25">
      <c r="A2565" s="17" t="s">
        <v>7519</v>
      </c>
      <c r="B2565" s="18">
        <v>1</v>
      </c>
      <c r="C2565" s="19" t="s">
        <v>7771</v>
      </c>
      <c r="D2565" s="20" t="s">
        <v>5302</v>
      </c>
      <c r="E2565" s="20" t="s">
        <v>7772</v>
      </c>
      <c r="F2565" s="21">
        <v>2606903</v>
      </c>
      <c r="G2565" s="20" t="s">
        <v>7773</v>
      </c>
      <c r="H2565" s="22">
        <v>786</v>
      </c>
      <c r="I2565" s="22">
        <v>786.8</v>
      </c>
      <c r="J2565" s="22">
        <v>786.82600000000002</v>
      </c>
      <c r="K2565" s="22">
        <v>786</v>
      </c>
      <c r="L2565" s="22">
        <v>786</v>
      </c>
      <c r="M2565" s="23">
        <v>30</v>
      </c>
      <c r="N2565" s="19" t="s">
        <v>44</v>
      </c>
      <c r="O2565" s="22">
        <v>19.670000000000002</v>
      </c>
      <c r="P2565" s="22">
        <v>1.43</v>
      </c>
      <c r="Q2565" s="22">
        <v>100</v>
      </c>
      <c r="R2565" s="22">
        <v>48.641599999999997</v>
      </c>
      <c r="S2565" s="22">
        <v>157.36519999999999</v>
      </c>
      <c r="T2565" s="22">
        <v>2.8776999999999999</v>
      </c>
      <c r="U2565" s="22">
        <v>573.8306</v>
      </c>
      <c r="V2565" s="22">
        <v>4.1109</v>
      </c>
      <c r="W2565" s="22">
        <v>0</v>
      </c>
      <c r="X2565" s="22">
        <v>0</v>
      </c>
      <c r="Y2565" s="22">
        <v>0</v>
      </c>
      <c r="Z2565" s="22">
        <v>20</v>
      </c>
      <c r="AA2565" s="22">
        <v>6.41</v>
      </c>
      <c r="AB2565" s="22">
        <v>73.59</v>
      </c>
      <c r="AC2565" s="22">
        <v>0</v>
      </c>
      <c r="AD2565" s="22">
        <v>0</v>
      </c>
      <c r="AE2565" s="24">
        <v>100</v>
      </c>
      <c r="AF2565" s="19" t="s">
        <v>65</v>
      </c>
      <c r="AG2565" s="25">
        <v>0.29899999999999999</v>
      </c>
      <c r="AH2565" s="22">
        <v>353816.63</v>
      </c>
      <c r="AI2565" s="22">
        <v>142580.4</v>
      </c>
      <c r="AJ2565" s="22">
        <v>496397.03</v>
      </c>
      <c r="AK2565" s="21" t="s">
        <v>3469</v>
      </c>
      <c r="AL2565" s="21" t="s">
        <v>1891</v>
      </c>
      <c r="AM2565" s="26" t="s">
        <v>48</v>
      </c>
      <c r="AN2565" s="27">
        <v>0</v>
      </c>
      <c r="AS2565">
        <f t="shared" si="80"/>
        <v>2602</v>
      </c>
      <c r="AT2565" t="str">
        <f t="shared" si="81"/>
        <v>Região Rural do Centro Sub-regional de Afogados da Ingazeira</v>
      </c>
      <c r="BE2565">
        <v>3301306</v>
      </c>
      <c r="BF2565">
        <v>33</v>
      </c>
      <c r="BG2565" t="s">
        <v>13584</v>
      </c>
      <c r="BH2565" t="s">
        <v>13584</v>
      </c>
      <c r="BI2565" t="s">
        <v>12823</v>
      </c>
      <c r="BJ2565" t="s">
        <v>13704</v>
      </c>
      <c r="BK2565">
        <v>3302</v>
      </c>
      <c r="BL2565" t="s">
        <v>13695</v>
      </c>
      <c r="BM2565" t="s">
        <v>13696</v>
      </c>
    </row>
    <row r="2566" spans="1:65" x14ac:dyDescent="0.25">
      <c r="A2566" s="17" t="s">
        <v>7519</v>
      </c>
      <c r="B2566" s="18">
        <v>1</v>
      </c>
      <c r="C2566" s="19" t="s">
        <v>7774</v>
      </c>
      <c r="D2566" s="20" t="s">
        <v>5302</v>
      </c>
      <c r="E2566" s="20" t="s">
        <v>7772</v>
      </c>
      <c r="F2566" s="21">
        <v>2606903</v>
      </c>
      <c r="G2566" s="20" t="s">
        <v>7775</v>
      </c>
      <c r="H2566" s="22">
        <v>4620</v>
      </c>
      <c r="I2566" s="22">
        <v>4620</v>
      </c>
      <c r="J2566" s="22">
        <v>3287.4061000000002</v>
      </c>
      <c r="K2566" s="22">
        <v>4620</v>
      </c>
      <c r="L2566" s="22">
        <v>3287.4061000000002</v>
      </c>
      <c r="M2566" s="23">
        <v>85</v>
      </c>
      <c r="N2566" s="19" t="s">
        <v>44</v>
      </c>
      <c r="O2566" s="22">
        <v>82.18</v>
      </c>
      <c r="P2566" s="22">
        <v>42.33</v>
      </c>
      <c r="Q2566" s="22">
        <v>100</v>
      </c>
      <c r="R2566" s="22">
        <v>91.877499999999998</v>
      </c>
      <c r="S2566" s="22">
        <v>657.00469999999996</v>
      </c>
      <c r="T2566" s="22">
        <v>1301.6688999999999</v>
      </c>
      <c r="U2566" s="22">
        <v>1179.8429000000001</v>
      </c>
      <c r="V2566" s="22">
        <v>57.012099999999997</v>
      </c>
      <c r="W2566" s="22">
        <v>1E-3</v>
      </c>
      <c r="X2566" s="22">
        <v>1E-3</v>
      </c>
      <c r="Y2566" s="22">
        <v>10</v>
      </c>
      <c r="Z2566" s="22">
        <v>45</v>
      </c>
      <c r="AA2566" s="22">
        <v>30</v>
      </c>
      <c r="AB2566" s="22">
        <v>1E-3</v>
      </c>
      <c r="AC2566" s="22">
        <v>1E-3</v>
      </c>
      <c r="AD2566" s="22">
        <v>15</v>
      </c>
      <c r="AE2566" s="24">
        <v>100.00400000000002</v>
      </c>
      <c r="AF2566" s="19" t="s">
        <v>65</v>
      </c>
      <c r="AG2566" s="25">
        <v>0.49</v>
      </c>
      <c r="AH2566" s="22">
        <v>391776.56</v>
      </c>
      <c r="AI2566" s="22">
        <v>388223.44</v>
      </c>
      <c r="AJ2566" s="22">
        <v>780000</v>
      </c>
      <c r="AK2566" s="21" t="s">
        <v>218</v>
      </c>
      <c r="AL2566" s="21" t="s">
        <v>821</v>
      </c>
      <c r="AM2566" s="26" t="s">
        <v>48</v>
      </c>
      <c r="AN2566" s="27">
        <v>0</v>
      </c>
      <c r="AS2566">
        <f t="shared" si="80"/>
        <v>2602</v>
      </c>
      <c r="AT2566" t="str">
        <f t="shared" si="81"/>
        <v>Região Rural do Centro Sub-regional de Afogados da Ingazeira</v>
      </c>
      <c r="BE2566">
        <v>3301405</v>
      </c>
      <c r="BF2566">
        <v>33</v>
      </c>
      <c r="BG2566" t="s">
        <v>13584</v>
      </c>
      <c r="BH2566" t="s">
        <v>13584</v>
      </c>
      <c r="BI2566" t="s">
        <v>12823</v>
      </c>
      <c r="BJ2566" t="s">
        <v>13705</v>
      </c>
      <c r="BK2566">
        <v>3302</v>
      </c>
      <c r="BL2566" t="s">
        <v>13695</v>
      </c>
      <c r="BM2566" t="s">
        <v>13696</v>
      </c>
    </row>
    <row r="2567" spans="1:65" x14ac:dyDescent="0.25">
      <c r="A2567" s="17" t="s">
        <v>7519</v>
      </c>
      <c r="B2567" s="18">
        <v>1</v>
      </c>
      <c r="C2567" s="19" t="s">
        <v>7776</v>
      </c>
      <c r="D2567" s="20" t="s">
        <v>7650</v>
      </c>
      <c r="E2567" s="20" t="s">
        <v>7777</v>
      </c>
      <c r="F2567" s="21">
        <v>2607208</v>
      </c>
      <c r="G2567" s="20" t="s">
        <v>7778</v>
      </c>
      <c r="H2567" s="22">
        <v>201.6</v>
      </c>
      <c r="I2567" s="22">
        <v>202.66659999999999</v>
      </c>
      <c r="J2567" s="22">
        <v>202.66659999999999</v>
      </c>
      <c r="K2567" s="22">
        <v>201.6</v>
      </c>
      <c r="L2567" s="22">
        <v>201.6</v>
      </c>
      <c r="M2567" s="23">
        <v>17</v>
      </c>
      <c r="N2567" s="19" t="s">
        <v>44</v>
      </c>
      <c r="O2567" s="22">
        <v>14.47</v>
      </c>
      <c r="P2567" s="22">
        <v>1E-3</v>
      </c>
      <c r="Q2567" s="22">
        <v>1E-3</v>
      </c>
      <c r="R2567" s="22">
        <v>1.0000000000000001E-5</v>
      </c>
      <c r="S2567" s="22">
        <v>1.0000000000000001E-5</v>
      </c>
      <c r="T2567" s="22">
        <v>131.548</v>
      </c>
      <c r="U2567" s="22">
        <v>131.548</v>
      </c>
      <c r="V2567" s="22">
        <v>5.7027000000000001</v>
      </c>
      <c r="W2567" s="22">
        <v>1E-3</v>
      </c>
      <c r="X2567" s="22">
        <v>1E-3</v>
      </c>
      <c r="Y2567" s="22">
        <v>40</v>
      </c>
      <c r="Z2567" s="22">
        <v>30</v>
      </c>
      <c r="AA2567" s="22">
        <v>10</v>
      </c>
      <c r="AB2567" s="22">
        <v>1E-3</v>
      </c>
      <c r="AC2567" s="22">
        <v>20</v>
      </c>
      <c r="AD2567" s="22">
        <v>1E-3</v>
      </c>
      <c r="AE2567" s="24">
        <v>100.00400000000002</v>
      </c>
      <c r="AF2567" s="19" t="s">
        <v>64</v>
      </c>
      <c r="AG2567" s="25">
        <v>0.58699999999999997</v>
      </c>
      <c r="AH2567" s="22">
        <v>1E-3</v>
      </c>
      <c r="AI2567" s="22">
        <v>218661.41</v>
      </c>
      <c r="AJ2567" s="22">
        <v>218661.41099999999</v>
      </c>
      <c r="AK2567" s="21" t="s">
        <v>5214</v>
      </c>
      <c r="AL2567" s="21" t="s">
        <v>2484</v>
      </c>
      <c r="AM2567" s="26" t="s">
        <v>48</v>
      </c>
      <c r="AN2567" s="27">
        <v>0</v>
      </c>
      <c r="AS2567">
        <f t="shared" si="80"/>
        <v>2604</v>
      </c>
      <c r="AT2567" t="str">
        <f t="shared" si="81"/>
        <v>Região Rural da Metrópole de Recife</v>
      </c>
      <c r="BE2567">
        <v>3301504</v>
      </c>
      <c r="BF2567">
        <v>33</v>
      </c>
      <c r="BG2567" t="s">
        <v>13584</v>
      </c>
      <c r="BH2567" t="s">
        <v>13584</v>
      </c>
      <c r="BI2567" t="s">
        <v>12823</v>
      </c>
      <c r="BJ2567" t="s">
        <v>13706</v>
      </c>
      <c r="BK2567">
        <v>3302</v>
      </c>
      <c r="BL2567" t="s">
        <v>13695</v>
      </c>
      <c r="BM2567" t="s">
        <v>13696</v>
      </c>
    </row>
    <row r="2568" spans="1:65" x14ac:dyDescent="0.25">
      <c r="A2568" s="17" t="s">
        <v>7519</v>
      </c>
      <c r="B2568" s="18">
        <v>1</v>
      </c>
      <c r="C2568" s="19" t="s">
        <v>7779</v>
      </c>
      <c r="D2568" s="20" t="s">
        <v>7650</v>
      </c>
      <c r="E2568" s="20" t="s">
        <v>7777</v>
      </c>
      <c r="F2568" s="21">
        <v>2607208</v>
      </c>
      <c r="G2568" s="20" t="s">
        <v>7780</v>
      </c>
      <c r="H2568" s="22">
        <v>350</v>
      </c>
      <c r="I2568" s="22">
        <v>280</v>
      </c>
      <c r="J2568" s="22">
        <v>280.42</v>
      </c>
      <c r="K2568" s="22">
        <v>350</v>
      </c>
      <c r="L2568" s="22">
        <v>280.42</v>
      </c>
      <c r="M2568" s="23">
        <v>28</v>
      </c>
      <c r="N2568" s="19" t="s">
        <v>44</v>
      </c>
      <c r="O2568" s="22">
        <v>20.03</v>
      </c>
      <c r="P2568" s="22">
        <v>18.829999999999998</v>
      </c>
      <c r="Q2568" s="22">
        <v>75.48</v>
      </c>
      <c r="R2568" s="22">
        <v>38.54</v>
      </c>
      <c r="S2568" s="22">
        <v>0</v>
      </c>
      <c r="T2568" s="22">
        <v>55.33</v>
      </c>
      <c r="U2568" s="22">
        <v>178.82</v>
      </c>
      <c r="V2568" s="22">
        <v>7.73</v>
      </c>
      <c r="W2568" s="22">
        <v>0</v>
      </c>
      <c r="X2568" s="22">
        <v>0</v>
      </c>
      <c r="Y2568" s="22">
        <v>28</v>
      </c>
      <c r="Z2568" s="22">
        <v>40.5</v>
      </c>
      <c r="AA2568" s="22">
        <v>7</v>
      </c>
      <c r="AB2568" s="22">
        <v>8</v>
      </c>
      <c r="AC2568" s="22">
        <v>0</v>
      </c>
      <c r="AD2568" s="22">
        <v>16.5</v>
      </c>
      <c r="AE2568" s="24">
        <v>100</v>
      </c>
      <c r="AF2568" s="19" t="s">
        <v>57</v>
      </c>
      <c r="AG2568" s="25">
        <v>0.41820000000000002</v>
      </c>
      <c r="AH2568" s="22">
        <v>18911.2</v>
      </c>
      <c r="AI2568" s="22">
        <v>116088.8</v>
      </c>
      <c r="AJ2568" s="22">
        <v>135000</v>
      </c>
      <c r="AK2568" s="21" t="s">
        <v>2437</v>
      </c>
      <c r="AL2568" s="21" t="s">
        <v>1978</v>
      </c>
      <c r="AM2568" s="26" t="s">
        <v>48</v>
      </c>
      <c r="AN2568" s="27">
        <v>0</v>
      </c>
      <c r="AS2568">
        <f t="shared" si="80"/>
        <v>2604</v>
      </c>
      <c r="AT2568" t="str">
        <f t="shared" si="81"/>
        <v>Região Rural da Metrópole de Recife</v>
      </c>
      <c r="BE2568">
        <v>3301603</v>
      </c>
      <c r="BF2568">
        <v>33</v>
      </c>
      <c r="BG2568" t="s">
        <v>13584</v>
      </c>
      <c r="BH2568" t="s">
        <v>13584</v>
      </c>
      <c r="BI2568" t="s">
        <v>12823</v>
      </c>
      <c r="BJ2568" t="s">
        <v>13707</v>
      </c>
      <c r="BK2568">
        <v>3302</v>
      </c>
      <c r="BL2568" t="s">
        <v>13695</v>
      </c>
      <c r="BM2568" t="s">
        <v>13696</v>
      </c>
    </row>
    <row r="2569" spans="1:65" x14ac:dyDescent="0.25">
      <c r="A2569" s="17" t="s">
        <v>7519</v>
      </c>
      <c r="B2569" s="18">
        <v>1</v>
      </c>
      <c r="C2569" s="19" t="s">
        <v>7781</v>
      </c>
      <c r="D2569" s="20" t="s">
        <v>7650</v>
      </c>
      <c r="E2569" s="20" t="s">
        <v>7777</v>
      </c>
      <c r="F2569" s="21">
        <v>2607208</v>
      </c>
      <c r="G2569" s="20" t="s">
        <v>7777</v>
      </c>
      <c r="H2569" s="22">
        <v>472</v>
      </c>
      <c r="I2569" s="22">
        <v>387.5145</v>
      </c>
      <c r="J2569" s="22">
        <v>387.5145</v>
      </c>
      <c r="K2569" s="22">
        <v>472</v>
      </c>
      <c r="L2569" s="22">
        <v>387.5145</v>
      </c>
      <c r="M2569" s="23">
        <v>33</v>
      </c>
      <c r="N2569" s="19" t="s">
        <v>44</v>
      </c>
      <c r="O2569" s="22">
        <v>26.24</v>
      </c>
      <c r="P2569" s="22">
        <v>12.79</v>
      </c>
      <c r="Q2569" s="22">
        <v>63.92</v>
      </c>
      <c r="R2569" s="22">
        <v>43.542299999999997</v>
      </c>
      <c r="S2569" s="22">
        <v>1.0000000000000001E-5</v>
      </c>
      <c r="T2569" s="22">
        <v>42.2699</v>
      </c>
      <c r="U2569" s="22">
        <v>288.35199999999998</v>
      </c>
      <c r="V2569" s="22">
        <v>13.350300000000001</v>
      </c>
      <c r="W2569" s="22">
        <v>1E-3</v>
      </c>
      <c r="X2569" s="22">
        <v>1E-3</v>
      </c>
      <c r="Y2569" s="22">
        <v>40</v>
      </c>
      <c r="Z2569" s="22">
        <v>30</v>
      </c>
      <c r="AA2569" s="22">
        <v>10</v>
      </c>
      <c r="AB2569" s="22">
        <v>1E-3</v>
      </c>
      <c r="AC2569" s="22">
        <v>20</v>
      </c>
      <c r="AD2569" s="22">
        <v>1E-3</v>
      </c>
      <c r="AE2569" s="24">
        <v>100.00400000000002</v>
      </c>
      <c r="AF2569" s="19" t="s">
        <v>65</v>
      </c>
      <c r="AG2569" s="25">
        <v>0.52600000000000002</v>
      </c>
      <c r="AH2569" s="22">
        <v>64657.67</v>
      </c>
      <c r="AI2569" s="22">
        <v>345236.67</v>
      </c>
      <c r="AJ2569" s="22">
        <v>409894.33999999997</v>
      </c>
      <c r="AK2569" s="21" t="s">
        <v>7740</v>
      </c>
      <c r="AL2569" s="21" t="s">
        <v>7782</v>
      </c>
      <c r="AM2569" s="26" t="s">
        <v>48</v>
      </c>
      <c r="AN2569" s="27">
        <v>0</v>
      </c>
      <c r="AS2569">
        <f t="shared" si="80"/>
        <v>2604</v>
      </c>
      <c r="AT2569" t="str">
        <f t="shared" si="81"/>
        <v>Região Rural da Metrópole de Recife</v>
      </c>
      <c r="BE2569">
        <v>3301702</v>
      </c>
      <c r="BF2569">
        <v>33</v>
      </c>
      <c r="BG2569" t="s">
        <v>13584</v>
      </c>
      <c r="BH2569" t="s">
        <v>13584</v>
      </c>
      <c r="BI2569" t="s">
        <v>12823</v>
      </c>
      <c r="BJ2569" t="s">
        <v>13708</v>
      </c>
      <c r="BK2569">
        <v>3302</v>
      </c>
      <c r="BL2569" t="s">
        <v>13695</v>
      </c>
      <c r="BM2569" t="s">
        <v>13696</v>
      </c>
    </row>
    <row r="2570" spans="1:65" x14ac:dyDescent="0.25">
      <c r="A2570" s="17" t="s">
        <v>7519</v>
      </c>
      <c r="B2570" s="18">
        <v>1</v>
      </c>
      <c r="C2570" s="19" t="s">
        <v>7783</v>
      </c>
      <c r="D2570" s="20" t="s">
        <v>7535</v>
      </c>
      <c r="E2570" s="20" t="s">
        <v>7784</v>
      </c>
      <c r="F2570" s="21">
        <v>2607505</v>
      </c>
      <c r="G2570" s="20" t="s">
        <v>7785</v>
      </c>
      <c r="H2570" s="22">
        <v>500</v>
      </c>
      <c r="I2570" s="22">
        <v>500</v>
      </c>
      <c r="J2570" s="22">
        <v>494.69630000000001</v>
      </c>
      <c r="K2570" s="22">
        <v>500</v>
      </c>
      <c r="L2570" s="22">
        <v>494.69630000000001</v>
      </c>
      <c r="M2570" s="23">
        <v>24</v>
      </c>
      <c r="N2570" s="19" t="s">
        <v>44</v>
      </c>
      <c r="O2570" s="22">
        <v>12.4</v>
      </c>
      <c r="P2570" s="22">
        <v>3.9</v>
      </c>
      <c r="Q2570" s="22">
        <v>69.400000000000006</v>
      </c>
      <c r="R2570" s="22">
        <v>76.640299999999996</v>
      </c>
      <c r="S2570" s="22"/>
      <c r="T2570" s="22">
        <v>314</v>
      </c>
      <c r="U2570" s="22">
        <v>90.619299999999996</v>
      </c>
      <c r="V2570" s="22">
        <v>13.433999999999999</v>
      </c>
      <c r="W2570" s="22">
        <v>1E-3</v>
      </c>
      <c r="X2570" s="22">
        <v>0</v>
      </c>
      <c r="Y2570" s="22">
        <v>30</v>
      </c>
      <c r="Z2570" s="22">
        <v>50</v>
      </c>
      <c r="AA2570" s="22">
        <v>15</v>
      </c>
      <c r="AB2570" s="22">
        <v>5</v>
      </c>
      <c r="AC2570" s="22">
        <v>1E-3</v>
      </c>
      <c r="AD2570" s="22">
        <v>0</v>
      </c>
      <c r="AE2570" s="24">
        <v>100.00200000000001</v>
      </c>
      <c r="AF2570" s="19" t="s">
        <v>65</v>
      </c>
      <c r="AG2570" s="25">
        <v>0.45900000000000002</v>
      </c>
      <c r="AH2570" s="22">
        <v>124114.33</v>
      </c>
      <c r="AI2570" s="22">
        <v>205885.67</v>
      </c>
      <c r="AJ2570" s="22">
        <v>330000</v>
      </c>
      <c r="AK2570" s="21" t="s">
        <v>7786</v>
      </c>
      <c r="AL2570" s="21" t="s">
        <v>7787</v>
      </c>
      <c r="AM2570" s="26" t="s">
        <v>48</v>
      </c>
      <c r="AN2570" s="27">
        <v>0</v>
      </c>
      <c r="AS2570">
        <f t="shared" si="80"/>
        <v>2603</v>
      </c>
      <c r="AT2570" t="str">
        <f t="shared" si="81"/>
        <v>Região Rural da Capital Regional de Caruaru</v>
      </c>
      <c r="BE2570">
        <v>3301801</v>
      </c>
      <c r="BF2570">
        <v>33</v>
      </c>
      <c r="BG2570" t="s">
        <v>13584</v>
      </c>
      <c r="BH2570" t="s">
        <v>13584</v>
      </c>
      <c r="BI2570" t="s">
        <v>12823</v>
      </c>
      <c r="BJ2570" t="s">
        <v>13709</v>
      </c>
      <c r="BK2570">
        <v>3302</v>
      </c>
      <c r="BL2570" t="s">
        <v>13695</v>
      </c>
      <c r="BM2570" t="s">
        <v>13696</v>
      </c>
    </row>
    <row r="2571" spans="1:65" x14ac:dyDescent="0.25">
      <c r="A2571" s="17" t="s">
        <v>7519</v>
      </c>
      <c r="B2571" s="18">
        <v>1</v>
      </c>
      <c r="C2571" s="19" t="s">
        <v>7788</v>
      </c>
      <c r="D2571" s="20" t="s">
        <v>7535</v>
      </c>
      <c r="E2571" s="20" t="s">
        <v>7784</v>
      </c>
      <c r="F2571" s="21">
        <v>2607505</v>
      </c>
      <c r="G2571" s="20" t="s">
        <v>5014</v>
      </c>
      <c r="H2571" s="22">
        <v>528</v>
      </c>
      <c r="I2571" s="22">
        <v>528</v>
      </c>
      <c r="J2571" s="22">
        <v>461.69619999999998</v>
      </c>
      <c r="K2571" s="22">
        <v>528</v>
      </c>
      <c r="L2571" s="22">
        <v>461.69619999999998</v>
      </c>
      <c r="M2571" s="23">
        <v>23</v>
      </c>
      <c r="N2571" s="19" t="s">
        <v>44</v>
      </c>
      <c r="O2571" s="22">
        <v>11.542400000000001</v>
      </c>
      <c r="P2571" s="22">
        <v>1E-3</v>
      </c>
      <c r="Q2571" s="22">
        <v>1E-3</v>
      </c>
      <c r="R2571" s="22">
        <v>5.9141000000000004</v>
      </c>
      <c r="S2571" s="22">
        <v>95.371799999999993</v>
      </c>
      <c r="T2571" s="22">
        <v>213.62</v>
      </c>
      <c r="U2571" s="22">
        <v>143.75530000000001</v>
      </c>
      <c r="V2571" s="22">
        <v>3.0550000000000002</v>
      </c>
      <c r="W2571" s="22">
        <v>1E-3</v>
      </c>
      <c r="X2571" s="22">
        <v>1E-3</v>
      </c>
      <c r="Y2571" s="22">
        <v>10</v>
      </c>
      <c r="Z2571" s="22">
        <v>10</v>
      </c>
      <c r="AA2571" s="22">
        <v>48</v>
      </c>
      <c r="AB2571" s="22">
        <v>30</v>
      </c>
      <c r="AC2571" s="22">
        <v>1E-3</v>
      </c>
      <c r="AD2571" s="22">
        <v>2</v>
      </c>
      <c r="AE2571" s="24">
        <v>100.00300000000001</v>
      </c>
      <c r="AF2571" s="19" t="s">
        <v>65</v>
      </c>
      <c r="AG2571" s="25">
        <v>0.46300000000000002</v>
      </c>
      <c r="AH2571" s="22">
        <v>837739.92</v>
      </c>
      <c r="AI2571" s="22">
        <v>221260.08</v>
      </c>
      <c r="AJ2571" s="22">
        <v>1059000</v>
      </c>
      <c r="AK2571" s="21" t="s">
        <v>1847</v>
      </c>
      <c r="AL2571" s="21" t="s">
        <v>1847</v>
      </c>
      <c r="AM2571" s="26" t="s">
        <v>48</v>
      </c>
      <c r="AN2571" s="27">
        <v>0</v>
      </c>
      <c r="AS2571">
        <f t="shared" si="80"/>
        <v>2603</v>
      </c>
      <c r="AT2571" t="str">
        <f t="shared" si="81"/>
        <v>Região Rural da Capital Regional de Caruaru</v>
      </c>
      <c r="BE2571">
        <v>3301850</v>
      </c>
      <c r="BF2571">
        <v>33</v>
      </c>
      <c r="BG2571" t="s">
        <v>13584</v>
      </c>
      <c r="BH2571" t="s">
        <v>13584</v>
      </c>
      <c r="BI2571" t="s">
        <v>12823</v>
      </c>
      <c r="BJ2571" t="s">
        <v>13710</v>
      </c>
      <c r="BK2571">
        <v>3302</v>
      </c>
      <c r="BL2571" t="s">
        <v>13695</v>
      </c>
      <c r="BM2571" t="s">
        <v>13696</v>
      </c>
    </row>
    <row r="2572" spans="1:65" x14ac:dyDescent="0.25">
      <c r="A2572" s="17" t="s">
        <v>7519</v>
      </c>
      <c r="B2572" s="18">
        <v>1</v>
      </c>
      <c r="C2572" s="19" t="s">
        <v>7789</v>
      </c>
      <c r="D2572" s="20" t="s">
        <v>7535</v>
      </c>
      <c r="E2572" s="20" t="s">
        <v>7784</v>
      </c>
      <c r="F2572" s="21">
        <v>2607505</v>
      </c>
      <c r="G2572" s="20" t="s">
        <v>7790</v>
      </c>
      <c r="H2572" s="22">
        <v>1267</v>
      </c>
      <c r="I2572" s="22">
        <v>1267</v>
      </c>
      <c r="J2572" s="22">
        <v>1267</v>
      </c>
      <c r="K2572" s="22">
        <v>1267</v>
      </c>
      <c r="L2572" s="22">
        <v>1061</v>
      </c>
      <c r="M2572" s="23">
        <v>52</v>
      </c>
      <c r="N2572" s="19" t="s">
        <v>44</v>
      </c>
      <c r="O2572" s="29"/>
      <c r="P2572" s="22">
        <v>47.44</v>
      </c>
      <c r="Q2572" s="22">
        <v>69.56</v>
      </c>
      <c r="R2572" s="22">
        <v>35.6</v>
      </c>
      <c r="S2572" s="22">
        <v>0</v>
      </c>
      <c r="T2572" s="22">
        <v>969.64919999999995</v>
      </c>
      <c r="U2572" s="22">
        <v>10</v>
      </c>
      <c r="V2572" s="22">
        <v>45.97</v>
      </c>
      <c r="W2572" s="22">
        <v>0</v>
      </c>
      <c r="X2572" s="22">
        <v>0</v>
      </c>
      <c r="Y2572" s="22">
        <v>0</v>
      </c>
      <c r="Z2572" s="22">
        <v>15</v>
      </c>
      <c r="AA2572" s="22">
        <v>68</v>
      </c>
      <c r="AB2572" s="22">
        <v>15</v>
      </c>
      <c r="AC2572" s="22">
        <v>2</v>
      </c>
      <c r="AD2572" s="22">
        <v>0</v>
      </c>
      <c r="AE2572" s="24">
        <v>100</v>
      </c>
      <c r="AF2572" s="19" t="s">
        <v>65</v>
      </c>
      <c r="AG2572" s="25">
        <v>0.46</v>
      </c>
      <c r="AH2572" s="22">
        <v>530199.76</v>
      </c>
      <c r="AI2572" s="22">
        <v>409800.24</v>
      </c>
      <c r="AJ2572" s="22">
        <v>940000</v>
      </c>
      <c r="AK2572" s="21" t="s">
        <v>6725</v>
      </c>
      <c r="AL2572" s="21" t="s">
        <v>7791</v>
      </c>
      <c r="AM2572" s="26" t="s">
        <v>48</v>
      </c>
      <c r="AN2572" s="27">
        <v>0</v>
      </c>
      <c r="AS2572">
        <f t="shared" si="80"/>
        <v>2603</v>
      </c>
      <c r="AT2572" t="str">
        <f t="shared" si="81"/>
        <v>Região Rural da Capital Regional de Caruaru</v>
      </c>
      <c r="BE2572">
        <v>3301876</v>
      </c>
      <c r="BF2572">
        <v>33</v>
      </c>
      <c r="BG2572" t="s">
        <v>13584</v>
      </c>
      <c r="BH2572" t="s">
        <v>13584</v>
      </c>
      <c r="BI2572" t="s">
        <v>12823</v>
      </c>
      <c r="BJ2572" t="s">
        <v>13711</v>
      </c>
      <c r="BK2572">
        <v>3302</v>
      </c>
      <c r="BL2572" t="s">
        <v>13695</v>
      </c>
      <c r="BM2572" t="s">
        <v>13696</v>
      </c>
    </row>
    <row r="2573" spans="1:65" x14ac:dyDescent="0.25">
      <c r="A2573" s="17" t="s">
        <v>7519</v>
      </c>
      <c r="B2573" s="18">
        <v>1</v>
      </c>
      <c r="C2573" s="19" t="s">
        <v>7792</v>
      </c>
      <c r="D2573" s="20" t="s">
        <v>7563</v>
      </c>
      <c r="E2573" s="20" t="s">
        <v>7793</v>
      </c>
      <c r="F2573" s="21">
        <v>2607653</v>
      </c>
      <c r="G2573" s="20" t="s">
        <v>7794</v>
      </c>
      <c r="H2573" s="22">
        <v>694.8</v>
      </c>
      <c r="I2573" s="22">
        <v>694.8</v>
      </c>
      <c r="J2573" s="22">
        <v>671.01070000000004</v>
      </c>
      <c r="K2573" s="22">
        <v>671.01070000000004</v>
      </c>
      <c r="L2573" s="22">
        <v>671.01070000000004</v>
      </c>
      <c r="M2573" s="23">
        <v>40</v>
      </c>
      <c r="N2573" s="19" t="s">
        <v>44</v>
      </c>
      <c r="O2573" s="22">
        <v>11.18</v>
      </c>
      <c r="P2573" s="22">
        <v>1E-3</v>
      </c>
      <c r="Q2573" s="22">
        <v>1E-3</v>
      </c>
      <c r="R2573" s="22">
        <v>140</v>
      </c>
      <c r="S2573" s="22">
        <v>1.0000000000000001E-5</v>
      </c>
      <c r="T2573" s="22">
        <v>93.254099999999994</v>
      </c>
      <c r="U2573" s="22">
        <v>426.76459999999997</v>
      </c>
      <c r="V2573" s="22">
        <v>11</v>
      </c>
      <c r="W2573" s="22">
        <v>1E-3</v>
      </c>
      <c r="X2573" s="22">
        <v>1E-3</v>
      </c>
      <c r="Y2573" s="22">
        <v>1E-3</v>
      </c>
      <c r="Z2573" s="22">
        <v>45</v>
      </c>
      <c r="AA2573" s="22">
        <v>5</v>
      </c>
      <c r="AB2573" s="22">
        <v>35</v>
      </c>
      <c r="AC2573" s="22">
        <v>15</v>
      </c>
      <c r="AD2573" s="22">
        <v>1E-3</v>
      </c>
      <c r="AE2573" s="24">
        <v>100.004</v>
      </c>
      <c r="AF2573" s="19" t="s">
        <v>65</v>
      </c>
      <c r="AG2573" s="25">
        <v>0.44600000000000001</v>
      </c>
      <c r="AH2573" s="22">
        <v>130231.44</v>
      </c>
      <c r="AI2573" s="22">
        <v>540861.31999999995</v>
      </c>
      <c r="AJ2573" s="22">
        <v>671092.76</v>
      </c>
      <c r="AK2573" s="21" t="s">
        <v>1138</v>
      </c>
      <c r="AL2573" s="21" t="s">
        <v>2839</v>
      </c>
      <c r="AM2573" s="26" t="s">
        <v>48</v>
      </c>
      <c r="AN2573" s="27">
        <v>0</v>
      </c>
      <c r="AS2573">
        <f t="shared" si="80"/>
        <v>2604</v>
      </c>
      <c r="AT2573" t="str">
        <f t="shared" si="81"/>
        <v>Região Rural da Metrópole de Recife</v>
      </c>
      <c r="BE2573">
        <v>3301900</v>
      </c>
      <c r="BF2573">
        <v>33</v>
      </c>
      <c r="BG2573" t="s">
        <v>13584</v>
      </c>
      <c r="BH2573" t="s">
        <v>13584</v>
      </c>
      <c r="BI2573" t="s">
        <v>12823</v>
      </c>
      <c r="BJ2573" t="s">
        <v>13712</v>
      </c>
      <c r="BK2573">
        <v>3302</v>
      </c>
      <c r="BL2573" t="s">
        <v>13695</v>
      </c>
      <c r="BM2573" t="s">
        <v>13696</v>
      </c>
    </row>
    <row r="2574" spans="1:65" x14ac:dyDescent="0.25">
      <c r="A2574" s="17" t="s">
        <v>7519</v>
      </c>
      <c r="B2574" s="18">
        <v>1</v>
      </c>
      <c r="C2574" s="19" t="s">
        <v>7795</v>
      </c>
      <c r="D2574" s="20" t="s">
        <v>7563</v>
      </c>
      <c r="E2574" s="20" t="s">
        <v>7793</v>
      </c>
      <c r="F2574" s="21">
        <v>2607653</v>
      </c>
      <c r="G2574" s="20" t="s">
        <v>7796</v>
      </c>
      <c r="H2574" s="22">
        <v>1123</v>
      </c>
      <c r="I2574" s="22">
        <v>1128.0879</v>
      </c>
      <c r="J2574" s="22">
        <v>1128.0879</v>
      </c>
      <c r="K2574" s="22">
        <v>1128.0879</v>
      </c>
      <c r="L2574" s="22">
        <v>1123</v>
      </c>
      <c r="M2574" s="28">
        <v>60</v>
      </c>
      <c r="N2574" s="19" t="s">
        <v>44</v>
      </c>
      <c r="O2574" s="22">
        <v>17.350000000000001</v>
      </c>
      <c r="P2574" s="22">
        <v>23.93</v>
      </c>
      <c r="Q2574" s="22">
        <v>100</v>
      </c>
      <c r="R2574" s="22">
        <v>225.61</v>
      </c>
      <c r="S2574" s="22">
        <v>1.0000000000000001E-5</v>
      </c>
      <c r="T2574" s="22">
        <v>213.69</v>
      </c>
      <c r="U2574" s="22">
        <v>396.17</v>
      </c>
      <c r="V2574" s="22">
        <v>10</v>
      </c>
      <c r="W2574" s="22">
        <v>1E-3</v>
      </c>
      <c r="X2574" s="22">
        <v>1E-3</v>
      </c>
      <c r="Y2574" s="22">
        <v>1E-3</v>
      </c>
      <c r="Z2574" s="22">
        <v>50</v>
      </c>
      <c r="AA2574" s="22">
        <v>5</v>
      </c>
      <c r="AB2574" s="22">
        <v>30</v>
      </c>
      <c r="AC2574" s="22">
        <v>5</v>
      </c>
      <c r="AD2574" s="22">
        <v>10</v>
      </c>
      <c r="AE2574" s="24">
        <v>100.003</v>
      </c>
      <c r="AF2574" s="19" t="s">
        <v>65</v>
      </c>
      <c r="AG2574" s="25">
        <v>0.45400000000000001</v>
      </c>
      <c r="AH2574" s="22">
        <v>172459.5</v>
      </c>
      <c r="AI2574" s="22">
        <v>653800.81999999995</v>
      </c>
      <c r="AJ2574" s="22">
        <v>826260.32</v>
      </c>
      <c r="AK2574" s="21" t="s">
        <v>995</v>
      </c>
      <c r="AL2574" s="21" t="s">
        <v>939</v>
      </c>
      <c r="AM2574" s="26" t="s">
        <v>48</v>
      </c>
      <c r="AN2574" s="27">
        <v>0</v>
      </c>
      <c r="AS2574">
        <f t="shared" si="80"/>
        <v>2604</v>
      </c>
      <c r="AT2574" t="str">
        <f t="shared" si="81"/>
        <v>Região Rural da Metrópole de Recife</v>
      </c>
      <c r="BE2574">
        <v>3302007</v>
      </c>
      <c r="BF2574">
        <v>33</v>
      </c>
      <c r="BG2574" t="s">
        <v>13584</v>
      </c>
      <c r="BH2574" t="s">
        <v>13584</v>
      </c>
      <c r="BI2574" t="s">
        <v>12823</v>
      </c>
      <c r="BJ2574" t="s">
        <v>13713</v>
      </c>
      <c r="BK2574">
        <v>3302</v>
      </c>
      <c r="BL2574" t="s">
        <v>13695</v>
      </c>
      <c r="BM2574" t="s">
        <v>13696</v>
      </c>
    </row>
    <row r="2575" spans="1:65" x14ac:dyDescent="0.25">
      <c r="A2575" s="17" t="s">
        <v>7519</v>
      </c>
      <c r="B2575" s="18">
        <v>1</v>
      </c>
      <c r="C2575" s="19" t="s">
        <v>7797</v>
      </c>
      <c r="D2575" s="20" t="s">
        <v>7563</v>
      </c>
      <c r="E2575" s="20" t="s">
        <v>7798</v>
      </c>
      <c r="F2575" s="21">
        <v>2607802</v>
      </c>
      <c r="G2575" s="20" t="s">
        <v>7799</v>
      </c>
      <c r="H2575" s="22">
        <v>284</v>
      </c>
      <c r="I2575" s="22">
        <v>297</v>
      </c>
      <c r="J2575" s="22">
        <v>297</v>
      </c>
      <c r="K2575" s="22">
        <v>284</v>
      </c>
      <c r="L2575" s="22">
        <v>284</v>
      </c>
      <c r="M2575" s="23">
        <v>38</v>
      </c>
      <c r="N2575" s="19" t="s">
        <v>44</v>
      </c>
      <c r="O2575" s="22">
        <v>21.21</v>
      </c>
      <c r="P2575" s="22">
        <v>2.52</v>
      </c>
      <c r="Q2575" s="22">
        <v>100</v>
      </c>
      <c r="R2575" s="22">
        <v>14.5</v>
      </c>
      <c r="S2575" s="22">
        <v>0</v>
      </c>
      <c r="T2575" s="22">
        <v>7</v>
      </c>
      <c r="U2575" s="22">
        <v>269.8</v>
      </c>
      <c r="V2575" s="22">
        <v>5.7</v>
      </c>
      <c r="W2575" s="22">
        <v>0</v>
      </c>
      <c r="X2575" s="22">
        <v>0</v>
      </c>
      <c r="Y2575" s="22">
        <v>20</v>
      </c>
      <c r="Z2575" s="22">
        <v>50</v>
      </c>
      <c r="AA2575" s="22">
        <v>25</v>
      </c>
      <c r="AB2575" s="22">
        <v>0</v>
      </c>
      <c r="AC2575" s="22">
        <v>0</v>
      </c>
      <c r="AD2575" s="22">
        <v>0.5</v>
      </c>
      <c r="AE2575" s="24">
        <v>95.5</v>
      </c>
      <c r="AF2575" s="19" t="s">
        <v>65</v>
      </c>
      <c r="AG2575" s="25">
        <v>0.53100000000000003</v>
      </c>
      <c r="AH2575" s="22">
        <v>54157.58</v>
      </c>
      <c r="AI2575" s="22">
        <v>171930.02</v>
      </c>
      <c r="AJ2575" s="22">
        <v>226087.59999999998</v>
      </c>
      <c r="AK2575" s="21" t="s">
        <v>2061</v>
      </c>
      <c r="AL2575" s="21" t="s">
        <v>4441</v>
      </c>
      <c r="AM2575" s="26" t="s">
        <v>48</v>
      </c>
      <c r="AN2575" s="27">
        <v>0</v>
      </c>
      <c r="AS2575">
        <f t="shared" si="80"/>
        <v>2604</v>
      </c>
      <c r="AT2575" t="str">
        <f t="shared" si="81"/>
        <v>Região Rural da Metrópole de Recife</v>
      </c>
      <c r="BE2575">
        <v>3302254</v>
      </c>
      <c r="BF2575">
        <v>33</v>
      </c>
      <c r="BG2575" t="s">
        <v>13584</v>
      </c>
      <c r="BH2575" t="s">
        <v>13584</v>
      </c>
      <c r="BI2575" t="s">
        <v>12823</v>
      </c>
      <c r="BJ2575" t="s">
        <v>13714</v>
      </c>
      <c r="BK2575">
        <v>3302</v>
      </c>
      <c r="BL2575" t="s">
        <v>13695</v>
      </c>
      <c r="BM2575" t="s">
        <v>13696</v>
      </c>
    </row>
    <row r="2576" spans="1:65" x14ac:dyDescent="0.25">
      <c r="A2576" s="17" t="s">
        <v>7519</v>
      </c>
      <c r="B2576" s="18">
        <v>1</v>
      </c>
      <c r="C2576" s="19" t="s">
        <v>7800</v>
      </c>
      <c r="D2576" s="20" t="s">
        <v>7801</v>
      </c>
      <c r="E2576" s="20" t="s">
        <v>7802</v>
      </c>
      <c r="F2576" s="21">
        <v>2607901</v>
      </c>
      <c r="G2576" s="20" t="s">
        <v>7803</v>
      </c>
      <c r="H2576" s="22">
        <v>237.16</v>
      </c>
      <c r="I2576" s="22">
        <v>237.16</v>
      </c>
      <c r="J2576" s="22">
        <v>237.16</v>
      </c>
      <c r="K2576" s="22">
        <v>237.16</v>
      </c>
      <c r="L2576" s="22">
        <v>237.16</v>
      </c>
      <c r="M2576" s="23">
        <v>33</v>
      </c>
      <c r="N2576" s="19" t="s">
        <v>44</v>
      </c>
      <c r="O2576" s="22">
        <v>33.869999999999997</v>
      </c>
      <c r="P2576" s="22">
        <v>4.75</v>
      </c>
      <c r="Q2576" s="22">
        <v>100</v>
      </c>
      <c r="R2576" s="22">
        <v>37.08</v>
      </c>
      <c r="S2576" s="22">
        <v>0</v>
      </c>
      <c r="T2576" s="22">
        <v>10.5</v>
      </c>
      <c r="U2576" s="22">
        <v>178.82</v>
      </c>
      <c r="V2576" s="22">
        <v>10.76</v>
      </c>
      <c r="W2576" s="22">
        <v>0</v>
      </c>
      <c r="X2576" s="22">
        <v>0</v>
      </c>
      <c r="Y2576" s="22">
        <v>35</v>
      </c>
      <c r="Z2576" s="22">
        <v>35</v>
      </c>
      <c r="AA2576" s="22">
        <v>25</v>
      </c>
      <c r="AB2576" s="22">
        <v>0</v>
      </c>
      <c r="AC2576" s="22">
        <v>0</v>
      </c>
      <c r="AD2576" s="22">
        <v>5</v>
      </c>
      <c r="AE2576" s="24">
        <v>100</v>
      </c>
      <c r="AF2576" s="19" t="s">
        <v>65</v>
      </c>
      <c r="AG2576" s="25">
        <v>0.54500000000000004</v>
      </c>
      <c r="AH2576" s="22">
        <v>26814</v>
      </c>
      <c r="AI2576" s="22">
        <v>159541.39000000001</v>
      </c>
      <c r="AJ2576" s="22">
        <v>186355.39</v>
      </c>
      <c r="AK2576" s="21" t="s">
        <v>697</v>
      </c>
      <c r="AL2576" s="21" t="s">
        <v>1757</v>
      </c>
      <c r="AM2576" s="26" t="s">
        <v>48</v>
      </c>
      <c r="AN2576" s="27">
        <v>0</v>
      </c>
      <c r="AS2576">
        <f t="shared" si="80"/>
        <v>2604</v>
      </c>
      <c r="AT2576" t="str">
        <f t="shared" si="81"/>
        <v>Região Rural da Metrópole de Recife</v>
      </c>
      <c r="BE2576">
        <v>3302270</v>
      </c>
      <c r="BF2576">
        <v>33</v>
      </c>
      <c r="BG2576" t="s">
        <v>13584</v>
      </c>
      <c r="BH2576" t="s">
        <v>13584</v>
      </c>
      <c r="BI2576" t="s">
        <v>12823</v>
      </c>
      <c r="BJ2576" t="s">
        <v>13715</v>
      </c>
      <c r="BK2576">
        <v>3302</v>
      </c>
      <c r="BL2576" t="s">
        <v>13695</v>
      </c>
      <c r="BM2576" t="s">
        <v>13696</v>
      </c>
    </row>
    <row r="2577" spans="1:65" x14ac:dyDescent="0.25">
      <c r="A2577" s="17" t="s">
        <v>7519</v>
      </c>
      <c r="B2577" s="18">
        <v>1</v>
      </c>
      <c r="C2577" s="19" t="s">
        <v>7804</v>
      </c>
      <c r="D2577" s="20" t="s">
        <v>7801</v>
      </c>
      <c r="E2577" s="20" t="s">
        <v>7802</v>
      </c>
      <c r="F2577" s="21">
        <v>2607901</v>
      </c>
      <c r="G2577" s="20" t="s">
        <v>7805</v>
      </c>
      <c r="H2577" s="22">
        <v>401.48</v>
      </c>
      <c r="I2577" s="22">
        <v>390.6037</v>
      </c>
      <c r="J2577" s="22">
        <v>390.6037</v>
      </c>
      <c r="K2577" s="22">
        <v>390.6037</v>
      </c>
      <c r="L2577" s="22">
        <v>391.6037</v>
      </c>
      <c r="M2577" s="23">
        <v>50</v>
      </c>
      <c r="N2577" s="19" t="s">
        <v>44</v>
      </c>
      <c r="O2577" s="29">
        <v>55.94</v>
      </c>
      <c r="P2577" s="22">
        <v>8.07</v>
      </c>
      <c r="Q2577" s="22">
        <v>54.88</v>
      </c>
      <c r="R2577" s="22">
        <v>70.646199999999993</v>
      </c>
      <c r="S2577" s="22">
        <v>0</v>
      </c>
      <c r="T2577" s="22">
        <v>53.929200000000002</v>
      </c>
      <c r="U2577" s="22">
        <v>255.8039</v>
      </c>
      <c r="V2577" s="22">
        <v>11.224399999999999</v>
      </c>
      <c r="W2577" s="22">
        <v>0</v>
      </c>
      <c r="X2577" s="22">
        <v>0</v>
      </c>
      <c r="Y2577" s="22">
        <v>45</v>
      </c>
      <c r="Z2577" s="22">
        <v>40</v>
      </c>
      <c r="AA2577" s="22">
        <v>0.3</v>
      </c>
      <c r="AB2577" s="22">
        <v>10</v>
      </c>
      <c r="AC2577" s="22">
        <v>0</v>
      </c>
      <c r="AD2577" s="22">
        <v>0.2</v>
      </c>
      <c r="AE2577" s="24">
        <v>95.5</v>
      </c>
      <c r="AF2577" s="19" t="s">
        <v>64</v>
      </c>
      <c r="AG2577" s="25">
        <v>0.56535000000000002</v>
      </c>
      <c r="AH2577" s="22">
        <v>72130.95</v>
      </c>
      <c r="AI2577" s="22">
        <v>281342.09999999998</v>
      </c>
      <c r="AJ2577" s="22">
        <v>353473.05</v>
      </c>
      <c r="AK2577" s="21" t="s">
        <v>1654</v>
      </c>
      <c r="AL2577" s="21" t="s">
        <v>864</v>
      </c>
      <c r="AM2577" s="26" t="s">
        <v>48</v>
      </c>
      <c r="AN2577" s="27">
        <v>0</v>
      </c>
      <c r="AS2577">
        <f t="shared" si="80"/>
        <v>2604</v>
      </c>
      <c r="AT2577" t="str">
        <f t="shared" si="81"/>
        <v>Região Rural da Metrópole de Recife</v>
      </c>
      <c r="BE2577">
        <v>3302403</v>
      </c>
      <c r="BF2577">
        <v>33</v>
      </c>
      <c r="BG2577" t="s">
        <v>13584</v>
      </c>
      <c r="BH2577" t="s">
        <v>13584</v>
      </c>
      <c r="BI2577" t="s">
        <v>12823</v>
      </c>
      <c r="BJ2577" t="s">
        <v>13716</v>
      </c>
      <c r="BK2577">
        <v>3302</v>
      </c>
      <c r="BL2577" t="s">
        <v>13695</v>
      </c>
      <c r="BM2577" t="s">
        <v>13696</v>
      </c>
    </row>
    <row r="2578" spans="1:65" x14ac:dyDescent="0.25">
      <c r="A2578" s="17" t="s">
        <v>7519</v>
      </c>
      <c r="B2578" s="18">
        <v>1</v>
      </c>
      <c r="C2578" s="19" t="s">
        <v>7806</v>
      </c>
      <c r="D2578" s="20" t="s">
        <v>7801</v>
      </c>
      <c r="E2578" s="20" t="s">
        <v>7802</v>
      </c>
      <c r="F2578" s="21">
        <v>2607901</v>
      </c>
      <c r="G2578" s="20" t="s">
        <v>7807</v>
      </c>
      <c r="H2578" s="22">
        <v>174.26</v>
      </c>
      <c r="I2578" s="22">
        <v>174.2</v>
      </c>
      <c r="J2578" s="22">
        <v>170.45859999999999</v>
      </c>
      <c r="K2578" s="22">
        <v>174.26</v>
      </c>
      <c r="L2578" s="22">
        <v>170.45859999999999</v>
      </c>
      <c r="M2578" s="23">
        <v>15</v>
      </c>
      <c r="N2578" s="19" t="s">
        <v>44</v>
      </c>
      <c r="O2578" s="22">
        <v>24.35</v>
      </c>
      <c r="P2578" s="22">
        <v>1E-3</v>
      </c>
      <c r="Q2578" s="22">
        <v>1E-3</v>
      </c>
      <c r="R2578" s="22">
        <v>7.3498000000000001</v>
      </c>
      <c r="S2578" s="22">
        <v>1.0000000000000001E-5</v>
      </c>
      <c r="T2578" s="22">
        <v>1.0000000000000001E-5</v>
      </c>
      <c r="U2578" s="22">
        <v>162.45490000000001</v>
      </c>
      <c r="V2578" s="22">
        <v>0.64680000000000004</v>
      </c>
      <c r="W2578" s="22">
        <v>1E-3</v>
      </c>
      <c r="X2578" s="22">
        <v>1E-3</v>
      </c>
      <c r="Y2578" s="22">
        <v>15</v>
      </c>
      <c r="Z2578" s="22">
        <v>55</v>
      </c>
      <c r="AA2578" s="22">
        <v>1E-3</v>
      </c>
      <c r="AB2578" s="22">
        <v>10</v>
      </c>
      <c r="AC2578" s="22">
        <v>1E-3</v>
      </c>
      <c r="AD2578" s="22">
        <v>20</v>
      </c>
      <c r="AE2578" s="24">
        <v>100.004</v>
      </c>
      <c r="AF2578" s="19" t="s">
        <v>65</v>
      </c>
      <c r="AG2578" s="25">
        <v>0.48899999999999999</v>
      </c>
      <c r="AH2578" s="22">
        <v>70120.100000000006</v>
      </c>
      <c r="AI2578" s="22">
        <v>162344.76999999999</v>
      </c>
      <c r="AJ2578" s="22">
        <v>232464.87</v>
      </c>
      <c r="AK2578" s="21" t="s">
        <v>1300</v>
      </c>
      <c r="AL2578" s="21" t="s">
        <v>5982</v>
      </c>
      <c r="AM2578" s="26" t="s">
        <v>48</v>
      </c>
      <c r="AN2578" s="27">
        <v>0</v>
      </c>
      <c r="AS2578">
        <f t="shared" si="80"/>
        <v>2604</v>
      </c>
      <c r="AT2578" t="str">
        <f t="shared" si="81"/>
        <v>Região Rural da Metrópole de Recife</v>
      </c>
      <c r="BE2578">
        <v>3302452</v>
      </c>
      <c r="BF2578">
        <v>33</v>
      </c>
      <c r="BG2578" t="s">
        <v>13584</v>
      </c>
      <c r="BH2578" t="s">
        <v>13584</v>
      </c>
      <c r="BI2578" t="s">
        <v>12823</v>
      </c>
      <c r="BJ2578" t="s">
        <v>13717</v>
      </c>
      <c r="BK2578">
        <v>3302</v>
      </c>
      <c r="BL2578" t="s">
        <v>13695</v>
      </c>
      <c r="BM2578" t="s">
        <v>13696</v>
      </c>
    </row>
    <row r="2579" spans="1:65" x14ac:dyDescent="0.25">
      <c r="A2579" s="17" t="s">
        <v>7519</v>
      </c>
      <c r="B2579" s="18">
        <v>1</v>
      </c>
      <c r="C2579" s="19" t="s">
        <v>7808</v>
      </c>
      <c r="D2579" s="20" t="s">
        <v>7521</v>
      </c>
      <c r="E2579" s="20" t="s">
        <v>7809</v>
      </c>
      <c r="F2579" s="21">
        <v>2607950</v>
      </c>
      <c r="G2579" s="20" t="s">
        <v>7810</v>
      </c>
      <c r="H2579" s="22">
        <v>55</v>
      </c>
      <c r="I2579" s="22">
        <v>1.0000000000000001E-5</v>
      </c>
      <c r="J2579" s="22">
        <v>52.838999999999999</v>
      </c>
      <c r="K2579" s="22">
        <v>55</v>
      </c>
      <c r="L2579" s="22">
        <v>52.838999999999999</v>
      </c>
      <c r="M2579" s="23">
        <v>5</v>
      </c>
      <c r="N2579" s="19" t="s">
        <v>44</v>
      </c>
      <c r="O2579" s="22">
        <v>3.77</v>
      </c>
      <c r="P2579" s="22">
        <v>84.57</v>
      </c>
      <c r="Q2579" s="22">
        <v>54.66</v>
      </c>
      <c r="R2579" s="22">
        <v>2.1278000000000001</v>
      </c>
      <c r="S2579" s="22">
        <v>1.0000000000000001E-5</v>
      </c>
      <c r="T2579" s="22">
        <v>15.7179</v>
      </c>
      <c r="U2579" s="22">
        <v>33.01</v>
      </c>
      <c r="V2579" s="22">
        <v>3.7414000000000001</v>
      </c>
      <c r="W2579" s="22">
        <v>1E-3</v>
      </c>
      <c r="X2579" s="22">
        <v>1E-3</v>
      </c>
      <c r="Y2579" s="22">
        <v>20</v>
      </c>
      <c r="Z2579" s="22">
        <v>25</v>
      </c>
      <c r="AA2579" s="22">
        <v>5</v>
      </c>
      <c r="AB2579" s="22">
        <v>40</v>
      </c>
      <c r="AC2579" s="22">
        <v>10</v>
      </c>
      <c r="AD2579" s="22">
        <v>1E-3</v>
      </c>
      <c r="AE2579" s="24">
        <v>100.003</v>
      </c>
      <c r="AF2579" s="19" t="s">
        <v>64</v>
      </c>
      <c r="AG2579" s="25">
        <v>0.52600000000000002</v>
      </c>
      <c r="AH2579" s="22">
        <v>44684.21</v>
      </c>
      <c r="AI2579" s="22">
        <v>145352.93</v>
      </c>
      <c r="AJ2579" s="22">
        <v>190037.13999999998</v>
      </c>
      <c r="AK2579" s="21" t="s">
        <v>1798</v>
      </c>
      <c r="AL2579" s="21" t="s">
        <v>7811</v>
      </c>
      <c r="AM2579" s="26" t="s">
        <v>48</v>
      </c>
      <c r="AN2579" s="27">
        <v>0</v>
      </c>
      <c r="AS2579">
        <f t="shared" si="80"/>
        <v>2603</v>
      </c>
      <c r="AT2579" t="str">
        <f t="shared" si="81"/>
        <v>Região Rural da Capital Regional de Caruaru</v>
      </c>
      <c r="BE2579">
        <v>3302502</v>
      </c>
      <c r="BF2579">
        <v>33</v>
      </c>
      <c r="BG2579" t="s">
        <v>13584</v>
      </c>
      <c r="BH2579" t="s">
        <v>13584</v>
      </c>
      <c r="BI2579" t="s">
        <v>12823</v>
      </c>
      <c r="BJ2579" t="s">
        <v>13718</v>
      </c>
      <c r="BK2579">
        <v>3302</v>
      </c>
      <c r="BL2579" t="s">
        <v>13695</v>
      </c>
      <c r="BM2579" t="s">
        <v>13696</v>
      </c>
    </row>
    <row r="2580" spans="1:65" x14ac:dyDescent="0.25">
      <c r="A2580" s="17" t="s">
        <v>7519</v>
      </c>
      <c r="B2580" s="18">
        <v>1</v>
      </c>
      <c r="C2580" s="19" t="s">
        <v>7812</v>
      </c>
      <c r="D2580" s="20" t="s">
        <v>7521</v>
      </c>
      <c r="E2580" s="20" t="s">
        <v>7809</v>
      </c>
      <c r="F2580" s="21">
        <v>2607950</v>
      </c>
      <c r="G2580" s="20" t="s">
        <v>7813</v>
      </c>
      <c r="H2580" s="22">
        <v>103</v>
      </c>
      <c r="I2580" s="22">
        <v>95.3</v>
      </c>
      <c r="J2580" s="22">
        <v>95.394599999999997</v>
      </c>
      <c r="K2580" s="22">
        <v>103</v>
      </c>
      <c r="L2580" s="22">
        <v>95.394599999999997</v>
      </c>
      <c r="M2580" s="23">
        <v>5</v>
      </c>
      <c r="N2580" s="19" t="s">
        <v>44</v>
      </c>
      <c r="O2580" s="22">
        <v>6.8071000000000002</v>
      </c>
      <c r="P2580" s="22">
        <v>80.180000000000007</v>
      </c>
      <c r="Q2580" s="22">
        <v>37.56</v>
      </c>
      <c r="R2580" s="22">
        <v>18.344000000000001</v>
      </c>
      <c r="S2580" s="22">
        <v>1.0000000000000001E-5</v>
      </c>
      <c r="T2580" s="22">
        <v>44.643700000000003</v>
      </c>
      <c r="U2580" s="22">
        <v>11.032999999999999</v>
      </c>
      <c r="V2580" s="22">
        <v>21.373899999999999</v>
      </c>
      <c r="W2580" s="22">
        <v>1E-3</v>
      </c>
      <c r="X2580" s="22">
        <v>1E-3</v>
      </c>
      <c r="Y2580" s="22">
        <v>20</v>
      </c>
      <c r="Z2580" s="22">
        <v>30</v>
      </c>
      <c r="AA2580" s="22">
        <v>1E-3</v>
      </c>
      <c r="AB2580" s="22">
        <v>30</v>
      </c>
      <c r="AC2580" s="22">
        <v>15</v>
      </c>
      <c r="AD2580" s="22">
        <v>5</v>
      </c>
      <c r="AE2580" s="24">
        <v>100.00299999999999</v>
      </c>
      <c r="AF2580" s="19" t="s">
        <v>65</v>
      </c>
      <c r="AG2580" s="25">
        <v>0.46600000000000003</v>
      </c>
      <c r="AH2580" s="22">
        <v>62815.89</v>
      </c>
      <c r="AI2580" s="22">
        <v>147890.99</v>
      </c>
      <c r="AJ2580" s="22">
        <v>210706.88</v>
      </c>
      <c r="AK2580" s="21" t="s">
        <v>3389</v>
      </c>
      <c r="AL2580" s="21" t="s">
        <v>1841</v>
      </c>
      <c r="AM2580" s="26" t="s">
        <v>48</v>
      </c>
      <c r="AN2580" s="27">
        <v>0</v>
      </c>
      <c r="AS2580">
        <f t="shared" si="80"/>
        <v>2603</v>
      </c>
      <c r="AT2580" t="str">
        <f t="shared" si="81"/>
        <v>Região Rural da Capital Regional de Caruaru</v>
      </c>
      <c r="BE2580">
        <v>3302601</v>
      </c>
      <c r="BF2580">
        <v>33</v>
      </c>
      <c r="BG2580" t="s">
        <v>13584</v>
      </c>
      <c r="BH2580" t="s">
        <v>13584</v>
      </c>
      <c r="BI2580" t="s">
        <v>12823</v>
      </c>
      <c r="BJ2580" t="s">
        <v>13719</v>
      </c>
      <c r="BK2580">
        <v>3302</v>
      </c>
      <c r="BL2580" t="s">
        <v>13695</v>
      </c>
      <c r="BM2580" t="s">
        <v>13696</v>
      </c>
    </row>
    <row r="2581" spans="1:65" x14ac:dyDescent="0.25">
      <c r="A2581" s="17" t="s">
        <v>7519</v>
      </c>
      <c r="B2581" s="18">
        <v>1</v>
      </c>
      <c r="C2581" s="19" t="s">
        <v>7814</v>
      </c>
      <c r="D2581" s="20" t="s">
        <v>7521</v>
      </c>
      <c r="E2581" s="20" t="s">
        <v>7809</v>
      </c>
      <c r="F2581" s="21">
        <v>2607950</v>
      </c>
      <c r="G2581" s="20" t="s">
        <v>7815</v>
      </c>
      <c r="H2581" s="22">
        <v>1125</v>
      </c>
      <c r="I2581" s="22">
        <v>1.0000000000000001E-5</v>
      </c>
      <c r="J2581" s="22">
        <v>1195.1199999999999</v>
      </c>
      <c r="K2581" s="22">
        <v>1125</v>
      </c>
      <c r="L2581" s="22">
        <v>1125</v>
      </c>
      <c r="M2581" s="23">
        <v>81</v>
      </c>
      <c r="N2581" s="19" t="s">
        <v>44</v>
      </c>
      <c r="O2581" s="22">
        <v>85.364199999999997</v>
      </c>
      <c r="P2581" s="22">
        <v>51.01</v>
      </c>
      <c r="Q2581" s="22">
        <v>69.91</v>
      </c>
      <c r="R2581" s="22">
        <v>228.36959999999999</v>
      </c>
      <c r="S2581" s="22">
        <v>1.0000000000000001E-5</v>
      </c>
      <c r="T2581" s="22">
        <v>468.68</v>
      </c>
      <c r="U2581" s="22">
        <v>450.24669999999998</v>
      </c>
      <c r="V2581" s="22">
        <v>47.828099999999999</v>
      </c>
      <c r="W2581" s="22">
        <v>1E-3</v>
      </c>
      <c r="X2581" s="22">
        <v>1E-3</v>
      </c>
      <c r="Y2581" s="22">
        <v>17</v>
      </c>
      <c r="Z2581" s="22">
        <v>43</v>
      </c>
      <c r="AA2581" s="22">
        <v>13</v>
      </c>
      <c r="AB2581" s="22">
        <v>20</v>
      </c>
      <c r="AC2581" s="22">
        <v>1E-3</v>
      </c>
      <c r="AD2581" s="22">
        <v>7</v>
      </c>
      <c r="AE2581" s="24">
        <v>100.003</v>
      </c>
      <c r="AF2581" s="19" t="s">
        <v>65</v>
      </c>
      <c r="AG2581" s="25">
        <v>0.501</v>
      </c>
      <c r="AH2581" s="22">
        <v>1199951.05</v>
      </c>
      <c r="AI2581" s="22">
        <v>1310756.08</v>
      </c>
      <c r="AJ2581" s="22">
        <v>2510707.13</v>
      </c>
      <c r="AK2581" s="21" t="s">
        <v>3389</v>
      </c>
      <c r="AL2581" s="21" t="s">
        <v>6308</v>
      </c>
      <c r="AM2581" s="26" t="s">
        <v>48</v>
      </c>
      <c r="AN2581" s="27">
        <v>0</v>
      </c>
      <c r="AS2581">
        <f t="shared" si="80"/>
        <v>2603</v>
      </c>
      <c r="AT2581" t="str">
        <f t="shared" si="81"/>
        <v>Região Rural da Capital Regional de Caruaru</v>
      </c>
      <c r="BE2581">
        <v>3302700</v>
      </c>
      <c r="BF2581">
        <v>33</v>
      </c>
      <c r="BG2581" t="s">
        <v>13584</v>
      </c>
      <c r="BH2581" t="s">
        <v>13584</v>
      </c>
      <c r="BI2581" t="s">
        <v>12823</v>
      </c>
      <c r="BJ2581" t="s">
        <v>13720</v>
      </c>
      <c r="BK2581">
        <v>3302</v>
      </c>
      <c r="BL2581" t="s">
        <v>13695</v>
      </c>
      <c r="BM2581" t="s">
        <v>13696</v>
      </c>
    </row>
    <row r="2582" spans="1:65" x14ac:dyDescent="0.25">
      <c r="A2582" s="17" t="s">
        <v>7519</v>
      </c>
      <c r="B2582" s="18">
        <v>1</v>
      </c>
      <c r="C2582" s="19" t="s">
        <v>7816</v>
      </c>
      <c r="D2582" s="20" t="s">
        <v>7521</v>
      </c>
      <c r="E2582" s="20" t="s">
        <v>7809</v>
      </c>
      <c r="F2582" s="21">
        <v>2607950</v>
      </c>
      <c r="G2582" s="20" t="s">
        <v>7817</v>
      </c>
      <c r="H2582" s="22">
        <v>749</v>
      </c>
      <c r="I2582" s="22">
        <v>1.0000000000000001E-5</v>
      </c>
      <c r="J2582" s="22">
        <v>533.45029999999997</v>
      </c>
      <c r="K2582" s="22">
        <v>1.0000000000000001E-5</v>
      </c>
      <c r="L2582" s="22">
        <v>533.45029999999997</v>
      </c>
      <c r="M2582" s="23">
        <v>35</v>
      </c>
      <c r="N2582" s="19" t="s">
        <v>44</v>
      </c>
      <c r="O2582" s="22">
        <v>38.1</v>
      </c>
      <c r="P2582" s="22">
        <v>48.65</v>
      </c>
      <c r="Q2582" s="22">
        <v>73.739999999999995</v>
      </c>
      <c r="R2582" s="22">
        <v>126.0258</v>
      </c>
      <c r="S2582" s="22">
        <v>1.0000000000000001E-5</v>
      </c>
      <c r="T2582" s="22">
        <v>189.81569999999999</v>
      </c>
      <c r="U2582" s="22">
        <v>200.32849999999999</v>
      </c>
      <c r="V2582" s="22">
        <v>17.2803</v>
      </c>
      <c r="W2582" s="22">
        <v>1E-3</v>
      </c>
      <c r="X2582" s="22">
        <v>1E-3</v>
      </c>
      <c r="Y2582" s="22">
        <v>20</v>
      </c>
      <c r="Z2582" s="22">
        <v>25</v>
      </c>
      <c r="AA2582" s="22">
        <v>5</v>
      </c>
      <c r="AB2582" s="22">
        <v>30</v>
      </c>
      <c r="AC2582" s="22">
        <v>17</v>
      </c>
      <c r="AD2582" s="22">
        <v>3</v>
      </c>
      <c r="AE2582" s="24">
        <v>100.002</v>
      </c>
      <c r="AF2582" s="19" t="s">
        <v>65</v>
      </c>
      <c r="AG2582" s="25">
        <v>0.46200000000000002</v>
      </c>
      <c r="AH2582" s="22">
        <v>462055.96</v>
      </c>
      <c r="AI2582" s="22">
        <v>756853.45</v>
      </c>
      <c r="AJ2582" s="22">
        <v>1218909.4099999999</v>
      </c>
      <c r="AK2582" s="21" t="s">
        <v>7818</v>
      </c>
      <c r="AL2582" s="21" t="s">
        <v>7819</v>
      </c>
      <c r="AM2582" s="26" t="s">
        <v>48</v>
      </c>
      <c r="AN2582" s="27">
        <v>0</v>
      </c>
      <c r="AS2582">
        <f t="shared" si="80"/>
        <v>2603</v>
      </c>
      <c r="AT2582" t="str">
        <f t="shared" si="81"/>
        <v>Região Rural da Capital Regional de Caruaru</v>
      </c>
      <c r="BE2582">
        <v>3302809</v>
      </c>
      <c r="BF2582">
        <v>33</v>
      </c>
      <c r="BG2582" t="s">
        <v>13584</v>
      </c>
      <c r="BH2582" t="s">
        <v>13584</v>
      </c>
      <c r="BI2582" t="s">
        <v>12823</v>
      </c>
      <c r="BJ2582" t="s">
        <v>13721</v>
      </c>
      <c r="BK2582">
        <v>3302</v>
      </c>
      <c r="BL2582" t="s">
        <v>13695</v>
      </c>
      <c r="BM2582" t="s">
        <v>13696</v>
      </c>
    </row>
    <row r="2583" spans="1:65" x14ac:dyDescent="0.25">
      <c r="A2583" s="17" t="s">
        <v>7519</v>
      </c>
      <c r="B2583" s="18">
        <v>1</v>
      </c>
      <c r="C2583" s="19" t="s">
        <v>7820</v>
      </c>
      <c r="D2583" s="20" t="s">
        <v>7560</v>
      </c>
      <c r="E2583" s="20" t="s">
        <v>7821</v>
      </c>
      <c r="F2583" s="21">
        <v>2608008</v>
      </c>
      <c r="G2583" s="20" t="s">
        <v>550</v>
      </c>
      <c r="H2583" s="22">
        <v>946.4</v>
      </c>
      <c r="I2583" s="22">
        <v>797.28</v>
      </c>
      <c r="J2583" s="22">
        <v>797.28</v>
      </c>
      <c r="K2583" s="22">
        <v>946.4</v>
      </c>
      <c r="L2583" s="22">
        <v>797.28</v>
      </c>
      <c r="M2583" s="23">
        <v>50</v>
      </c>
      <c r="N2583" s="19" t="s">
        <v>44</v>
      </c>
      <c r="O2583" s="22">
        <v>39.9</v>
      </c>
      <c r="P2583" s="22">
        <v>17.399999999999999</v>
      </c>
      <c r="Q2583" s="22">
        <v>70.900000000000006</v>
      </c>
      <c r="R2583" s="22">
        <v>47.503100000000003</v>
      </c>
      <c r="S2583" s="22">
        <v>1.0000000000000001E-5</v>
      </c>
      <c r="T2583" s="22">
        <v>727.03269999999998</v>
      </c>
      <c r="U2583" s="22">
        <v>70.239999999999995</v>
      </c>
      <c r="V2583" s="22">
        <v>69.246700000000004</v>
      </c>
      <c r="W2583" s="22">
        <v>1E-3</v>
      </c>
      <c r="X2583" s="22">
        <v>1E-3</v>
      </c>
      <c r="Y2583" s="22">
        <v>1E-3</v>
      </c>
      <c r="Z2583" s="22">
        <v>1E-3</v>
      </c>
      <c r="AA2583" s="22">
        <v>15</v>
      </c>
      <c r="AB2583" s="22">
        <v>50</v>
      </c>
      <c r="AC2583" s="22">
        <v>25</v>
      </c>
      <c r="AD2583" s="22">
        <v>10</v>
      </c>
      <c r="AE2583" s="24">
        <v>100.004</v>
      </c>
      <c r="AF2583" s="19" t="s">
        <v>64</v>
      </c>
      <c r="AG2583" s="25">
        <v>0.55000000000000004</v>
      </c>
      <c r="AH2583" s="22">
        <v>194331.71</v>
      </c>
      <c r="AI2583" s="22">
        <v>181945.05</v>
      </c>
      <c r="AJ2583" s="22">
        <v>376276.76</v>
      </c>
      <c r="AK2583" s="21" t="s">
        <v>218</v>
      </c>
      <c r="AL2583" s="21" t="s">
        <v>888</v>
      </c>
      <c r="AM2583" s="26" t="s">
        <v>48</v>
      </c>
      <c r="AN2583" s="27">
        <v>0</v>
      </c>
      <c r="AS2583">
        <f t="shared" si="80"/>
        <v>2603</v>
      </c>
      <c r="AT2583" t="str">
        <f t="shared" si="81"/>
        <v>Região Rural da Capital Regional de Caruaru</v>
      </c>
      <c r="BE2583">
        <v>3302908</v>
      </c>
      <c r="BF2583">
        <v>33</v>
      </c>
      <c r="BG2583" t="s">
        <v>13584</v>
      </c>
      <c r="BH2583" t="s">
        <v>13584</v>
      </c>
      <c r="BI2583" t="s">
        <v>12823</v>
      </c>
      <c r="BJ2583" t="s">
        <v>13722</v>
      </c>
      <c r="BK2583">
        <v>3302</v>
      </c>
      <c r="BL2583" t="s">
        <v>13695</v>
      </c>
      <c r="BM2583" t="s">
        <v>13696</v>
      </c>
    </row>
    <row r="2584" spans="1:65" x14ac:dyDescent="0.25">
      <c r="A2584" s="17" t="s">
        <v>7519</v>
      </c>
      <c r="B2584" s="18">
        <v>1</v>
      </c>
      <c r="C2584" s="19" t="s">
        <v>7822</v>
      </c>
      <c r="D2584" s="20" t="s">
        <v>7560</v>
      </c>
      <c r="E2584" s="20" t="s">
        <v>7821</v>
      </c>
      <c r="F2584" s="21">
        <v>2608008</v>
      </c>
      <c r="G2584" s="20" t="s">
        <v>7823</v>
      </c>
      <c r="H2584" s="22">
        <v>812</v>
      </c>
      <c r="I2584" s="22">
        <v>940.279</v>
      </c>
      <c r="J2584" s="22">
        <v>925.19169999999997</v>
      </c>
      <c r="K2584" s="22">
        <v>1.0000000000000001E-5</v>
      </c>
      <c r="L2584" s="22">
        <v>812</v>
      </c>
      <c r="M2584" s="23">
        <v>24</v>
      </c>
      <c r="N2584" s="19" t="s">
        <v>44</v>
      </c>
      <c r="O2584" s="22">
        <v>46.44</v>
      </c>
      <c r="P2584" s="22">
        <v>1E-3</v>
      </c>
      <c r="Q2584" s="22">
        <v>1E-3</v>
      </c>
      <c r="R2584" s="22">
        <v>29.494800000000001</v>
      </c>
      <c r="S2584" s="22">
        <v>1.0000000000000001E-5</v>
      </c>
      <c r="T2584" s="22">
        <v>366.96210000000002</v>
      </c>
      <c r="U2584" s="22">
        <v>522.47270000000003</v>
      </c>
      <c r="V2584" s="22">
        <v>20.589400000000001</v>
      </c>
      <c r="W2584" s="22">
        <v>0</v>
      </c>
      <c r="X2584" s="22">
        <v>0</v>
      </c>
      <c r="Y2584" s="22">
        <v>0</v>
      </c>
      <c r="Z2584" s="22">
        <v>15</v>
      </c>
      <c r="AA2584" s="22">
        <v>0</v>
      </c>
      <c r="AB2584" s="22">
        <v>85</v>
      </c>
      <c r="AC2584" s="22">
        <v>0</v>
      </c>
      <c r="AD2584" s="22">
        <v>0</v>
      </c>
      <c r="AE2584" s="24">
        <v>100</v>
      </c>
      <c r="AF2584" s="19" t="s">
        <v>44</v>
      </c>
      <c r="AG2584" s="25">
        <v>0.317</v>
      </c>
      <c r="AH2584" s="22">
        <v>419104.05</v>
      </c>
      <c r="AI2584" s="22">
        <v>503254.43</v>
      </c>
      <c r="AJ2584" s="22">
        <v>922358.48</v>
      </c>
      <c r="AK2584" s="21" t="s">
        <v>48</v>
      </c>
      <c r="AL2584" s="21" t="s">
        <v>7824</v>
      </c>
      <c r="AM2584" s="26" t="s">
        <v>48</v>
      </c>
      <c r="AN2584" s="27">
        <v>0</v>
      </c>
      <c r="AS2584">
        <f t="shared" si="80"/>
        <v>2603</v>
      </c>
      <c r="AT2584" t="str">
        <f t="shared" si="81"/>
        <v>Região Rural da Capital Regional de Caruaru</v>
      </c>
      <c r="BE2584">
        <v>3303203</v>
      </c>
      <c r="BF2584">
        <v>33</v>
      </c>
      <c r="BG2584" t="s">
        <v>13584</v>
      </c>
      <c r="BH2584" t="s">
        <v>13584</v>
      </c>
      <c r="BI2584" t="s">
        <v>12823</v>
      </c>
      <c r="BJ2584" t="s">
        <v>13723</v>
      </c>
      <c r="BK2584">
        <v>3302</v>
      </c>
      <c r="BL2584" t="s">
        <v>13695</v>
      </c>
      <c r="BM2584" t="s">
        <v>13696</v>
      </c>
    </row>
    <row r="2585" spans="1:65" x14ac:dyDescent="0.25">
      <c r="A2585" s="17" t="s">
        <v>7519</v>
      </c>
      <c r="B2585" s="18">
        <v>1</v>
      </c>
      <c r="C2585" s="19" t="s">
        <v>7825</v>
      </c>
      <c r="D2585" s="20" t="s">
        <v>7560</v>
      </c>
      <c r="E2585" s="20" t="s">
        <v>7821</v>
      </c>
      <c r="F2585" s="21">
        <v>2608008</v>
      </c>
      <c r="G2585" s="20" t="s">
        <v>7826</v>
      </c>
      <c r="H2585" s="22">
        <v>90</v>
      </c>
      <c r="I2585" s="22">
        <v>90</v>
      </c>
      <c r="J2585" s="22">
        <v>102.3674</v>
      </c>
      <c r="K2585" s="22">
        <v>90</v>
      </c>
      <c r="L2585" s="22">
        <v>90</v>
      </c>
      <c r="M2585" s="23">
        <v>7</v>
      </c>
      <c r="N2585" s="19" t="s">
        <v>44</v>
      </c>
      <c r="O2585" s="22">
        <v>5.1100000000000003</v>
      </c>
      <c r="P2585" s="22">
        <v>1E-3</v>
      </c>
      <c r="Q2585" s="22">
        <v>1E-3</v>
      </c>
      <c r="R2585" s="22">
        <v>10.1234</v>
      </c>
      <c r="S2585" s="22">
        <v>1.0000000000000001E-5</v>
      </c>
      <c r="T2585" s="22">
        <v>1.0000000000000001E-5</v>
      </c>
      <c r="U2585" s="22">
        <v>13.72</v>
      </c>
      <c r="V2585" s="22">
        <v>3.6656</v>
      </c>
      <c r="W2585" s="22">
        <v>1E-3</v>
      </c>
      <c r="X2585" s="22">
        <v>1E-3</v>
      </c>
      <c r="Y2585" s="22">
        <v>1E-3</v>
      </c>
      <c r="Z2585" s="22">
        <v>45</v>
      </c>
      <c r="AA2585" s="22">
        <v>55</v>
      </c>
      <c r="AB2585" s="22">
        <v>1E-3</v>
      </c>
      <c r="AC2585" s="22">
        <v>1E-3</v>
      </c>
      <c r="AD2585" s="22">
        <v>1E-3</v>
      </c>
      <c r="AE2585" s="24">
        <v>100.00600000000001</v>
      </c>
      <c r="AF2585" s="19" t="s">
        <v>365</v>
      </c>
      <c r="AG2585" s="25">
        <v>0.56000000000000005</v>
      </c>
      <c r="AH2585" s="22">
        <v>43479.79</v>
      </c>
      <c r="AI2585" s="22">
        <v>25770.21</v>
      </c>
      <c r="AJ2585" s="22">
        <v>69250</v>
      </c>
      <c r="AK2585" s="21" t="s">
        <v>7827</v>
      </c>
      <c r="AL2585" s="21" t="s">
        <v>1791</v>
      </c>
      <c r="AM2585" s="26" t="s">
        <v>48</v>
      </c>
      <c r="AN2585" s="27">
        <v>0</v>
      </c>
      <c r="AS2585">
        <f t="shared" si="80"/>
        <v>2603</v>
      </c>
      <c r="AT2585" t="str">
        <f t="shared" si="81"/>
        <v>Região Rural da Capital Regional de Caruaru</v>
      </c>
      <c r="BE2585">
        <v>3303302</v>
      </c>
      <c r="BF2585">
        <v>33</v>
      </c>
      <c r="BG2585" t="s">
        <v>13584</v>
      </c>
      <c r="BH2585" t="s">
        <v>13584</v>
      </c>
      <c r="BI2585" t="s">
        <v>12823</v>
      </c>
      <c r="BJ2585" t="s">
        <v>13724</v>
      </c>
      <c r="BK2585">
        <v>3302</v>
      </c>
      <c r="BL2585" t="s">
        <v>13695</v>
      </c>
      <c r="BM2585" t="s">
        <v>13696</v>
      </c>
    </row>
    <row r="2586" spans="1:65" x14ac:dyDescent="0.25">
      <c r="A2586" s="17" t="s">
        <v>7519</v>
      </c>
      <c r="B2586" s="18">
        <v>1</v>
      </c>
      <c r="C2586" s="19" t="s">
        <v>7828</v>
      </c>
      <c r="D2586" s="20" t="s">
        <v>7657</v>
      </c>
      <c r="E2586" s="20" t="s">
        <v>7829</v>
      </c>
      <c r="F2586" s="21">
        <v>2608404</v>
      </c>
      <c r="G2586" s="20" t="s">
        <v>7830</v>
      </c>
      <c r="H2586" s="22">
        <v>776</v>
      </c>
      <c r="I2586" s="22">
        <v>871.07</v>
      </c>
      <c r="J2586" s="22">
        <v>871.06849999999997</v>
      </c>
      <c r="K2586" s="22">
        <v>776</v>
      </c>
      <c r="L2586" s="22">
        <v>871.06849999999997</v>
      </c>
      <c r="M2586" s="23">
        <v>45</v>
      </c>
      <c r="N2586" s="19" t="s">
        <v>44</v>
      </c>
      <c r="O2586" s="22">
        <v>24.88</v>
      </c>
      <c r="P2586" s="22">
        <v>1E-3</v>
      </c>
      <c r="Q2586" s="22">
        <v>1E-3</v>
      </c>
      <c r="R2586" s="22">
        <v>69.736999999999995</v>
      </c>
      <c r="S2586" s="22">
        <v>1.0000000000000001E-5</v>
      </c>
      <c r="T2586" s="22">
        <v>1.0000000000000001E-5</v>
      </c>
      <c r="U2586" s="22">
        <v>661.12210000000005</v>
      </c>
      <c r="V2586" s="22">
        <v>35.681199999999997</v>
      </c>
      <c r="W2586" s="22">
        <v>1E-3</v>
      </c>
      <c r="X2586" s="22">
        <v>1E-3</v>
      </c>
      <c r="Y2586" s="22">
        <v>1E-3</v>
      </c>
      <c r="Z2586" s="22">
        <v>63</v>
      </c>
      <c r="AA2586" s="22">
        <v>11</v>
      </c>
      <c r="AB2586" s="22">
        <v>26</v>
      </c>
      <c r="AC2586" s="22">
        <v>1E-3</v>
      </c>
      <c r="AD2586" s="22">
        <v>1E-3</v>
      </c>
      <c r="AE2586" s="24">
        <v>100.00500000000001</v>
      </c>
      <c r="AF2586" s="19" t="s">
        <v>57</v>
      </c>
      <c r="AG2586" s="25">
        <v>0.41099999999999998</v>
      </c>
      <c r="AH2586" s="22">
        <v>123121.4</v>
      </c>
      <c r="AI2586" s="22">
        <v>230878.6</v>
      </c>
      <c r="AJ2586" s="22">
        <v>354000</v>
      </c>
      <c r="AK2586" s="21" t="s">
        <v>1300</v>
      </c>
      <c r="AL2586" s="21" t="s">
        <v>7526</v>
      </c>
      <c r="AM2586" s="26" t="s">
        <v>48</v>
      </c>
      <c r="AN2586" s="27">
        <v>0</v>
      </c>
      <c r="AS2586">
        <f t="shared" si="80"/>
        <v>2603</v>
      </c>
      <c r="AT2586" t="str">
        <f t="shared" si="81"/>
        <v>Região Rural da Capital Regional de Caruaru</v>
      </c>
      <c r="BE2586">
        <v>3303401</v>
      </c>
      <c r="BF2586">
        <v>33</v>
      </c>
      <c r="BG2586" t="s">
        <v>13584</v>
      </c>
      <c r="BH2586" t="s">
        <v>13584</v>
      </c>
      <c r="BI2586" t="s">
        <v>12823</v>
      </c>
      <c r="BJ2586" t="s">
        <v>13725</v>
      </c>
      <c r="BK2586">
        <v>3302</v>
      </c>
      <c r="BL2586" t="s">
        <v>13695</v>
      </c>
      <c r="BM2586" t="s">
        <v>13696</v>
      </c>
    </row>
    <row r="2587" spans="1:65" x14ac:dyDescent="0.25">
      <c r="A2587" s="17" t="s">
        <v>7519</v>
      </c>
      <c r="B2587" s="18">
        <v>1</v>
      </c>
      <c r="C2587" s="19" t="s">
        <v>7831</v>
      </c>
      <c r="D2587" s="20" t="s">
        <v>7579</v>
      </c>
      <c r="E2587" s="20" t="s">
        <v>7832</v>
      </c>
      <c r="F2587" s="21">
        <v>2608701</v>
      </c>
      <c r="G2587" s="20" t="s">
        <v>7833</v>
      </c>
      <c r="H2587" s="22">
        <v>227</v>
      </c>
      <c r="I2587" s="22">
        <v>250.6858</v>
      </c>
      <c r="J2587" s="22">
        <v>250.6858</v>
      </c>
      <c r="K2587" s="22">
        <v>227</v>
      </c>
      <c r="L2587" s="22">
        <v>227</v>
      </c>
      <c r="M2587" s="23">
        <v>19</v>
      </c>
      <c r="N2587" s="19" t="s">
        <v>44</v>
      </c>
      <c r="O2587" s="22">
        <v>7.16</v>
      </c>
      <c r="P2587" s="22">
        <v>29.67</v>
      </c>
      <c r="Q2587" s="22">
        <v>80.13</v>
      </c>
      <c r="R2587" s="22">
        <v>47.6755</v>
      </c>
      <c r="S2587" s="22">
        <v>1.0000000000000001E-5</v>
      </c>
      <c r="T2587" s="22">
        <v>1.0000000000000001E-5</v>
      </c>
      <c r="U2587" s="22">
        <v>142.7192</v>
      </c>
      <c r="V2587" s="22">
        <v>3.173</v>
      </c>
      <c r="W2587" s="22">
        <v>1E-3</v>
      </c>
      <c r="X2587" s="22">
        <v>1E-3</v>
      </c>
      <c r="Y2587" s="22">
        <v>30</v>
      </c>
      <c r="Z2587" s="22">
        <v>1E-3</v>
      </c>
      <c r="AA2587" s="22">
        <v>10</v>
      </c>
      <c r="AB2587" s="22">
        <v>39.700000000000003</v>
      </c>
      <c r="AC2587" s="22">
        <v>1E-3</v>
      </c>
      <c r="AD2587" s="22">
        <v>20.3</v>
      </c>
      <c r="AE2587" s="24">
        <v>100.004</v>
      </c>
      <c r="AF2587" s="19" t="s">
        <v>57</v>
      </c>
      <c r="AG2587" s="25">
        <v>0.36399999999999999</v>
      </c>
      <c r="AH2587" s="22">
        <v>112928.55</v>
      </c>
      <c r="AI2587" s="22">
        <v>287618.48</v>
      </c>
      <c r="AJ2587" s="22">
        <v>400547.02999999997</v>
      </c>
      <c r="AK2587" s="21" t="s">
        <v>3389</v>
      </c>
      <c r="AL2587" s="21" t="s">
        <v>1841</v>
      </c>
      <c r="AM2587" s="26" t="s">
        <v>48</v>
      </c>
      <c r="AN2587" s="27">
        <v>0</v>
      </c>
      <c r="AS2587">
        <f t="shared" si="80"/>
        <v>2603</v>
      </c>
      <c r="AT2587" t="str">
        <f t="shared" si="81"/>
        <v>Região Rural da Capital Regional de Caruaru</v>
      </c>
      <c r="BE2587">
        <v>3303500</v>
      </c>
      <c r="BF2587">
        <v>33</v>
      </c>
      <c r="BG2587" t="s">
        <v>13584</v>
      </c>
      <c r="BH2587" t="s">
        <v>13584</v>
      </c>
      <c r="BI2587" t="s">
        <v>12823</v>
      </c>
      <c r="BJ2587" t="s">
        <v>13726</v>
      </c>
      <c r="BK2587">
        <v>3302</v>
      </c>
      <c r="BL2587" t="s">
        <v>13695</v>
      </c>
      <c r="BM2587" t="s">
        <v>13696</v>
      </c>
    </row>
    <row r="2588" spans="1:65" x14ac:dyDescent="0.25">
      <c r="A2588" s="17" t="s">
        <v>7519</v>
      </c>
      <c r="B2588" s="18">
        <v>1</v>
      </c>
      <c r="C2588" s="19" t="s">
        <v>7834</v>
      </c>
      <c r="D2588" s="20" t="s">
        <v>7579</v>
      </c>
      <c r="E2588" s="20" t="s">
        <v>7832</v>
      </c>
      <c r="F2588" s="21">
        <v>2608701</v>
      </c>
      <c r="G2588" s="20" t="s">
        <v>7835</v>
      </c>
      <c r="H2588" s="22">
        <v>314</v>
      </c>
      <c r="I2588" s="22">
        <v>329.70650000000001</v>
      </c>
      <c r="J2588" s="22">
        <v>329.70650000000001</v>
      </c>
      <c r="K2588" s="22">
        <v>314</v>
      </c>
      <c r="L2588" s="22">
        <v>314</v>
      </c>
      <c r="M2588" s="23">
        <v>25</v>
      </c>
      <c r="N2588" s="19" t="s">
        <v>44</v>
      </c>
      <c r="O2588" s="22">
        <v>23.55</v>
      </c>
      <c r="P2588" s="22">
        <v>64.14</v>
      </c>
      <c r="Q2588" s="22">
        <v>71.84</v>
      </c>
      <c r="R2588" s="22">
        <v>66.9221</v>
      </c>
      <c r="S2588" s="22">
        <v>1.0000000000000001E-5</v>
      </c>
      <c r="T2588" s="22">
        <v>130.39599999999999</v>
      </c>
      <c r="U2588" s="22">
        <v>72.987300000000005</v>
      </c>
      <c r="V2588" s="22">
        <v>59.4011</v>
      </c>
      <c r="W2588" s="22">
        <v>1E-3</v>
      </c>
      <c r="X2588" s="22">
        <v>1E-3</v>
      </c>
      <c r="Y2588" s="22">
        <v>25</v>
      </c>
      <c r="Z2588" s="22">
        <v>45</v>
      </c>
      <c r="AA2588" s="22">
        <v>1E-3</v>
      </c>
      <c r="AB2588" s="22">
        <v>25</v>
      </c>
      <c r="AC2588" s="22">
        <v>5</v>
      </c>
      <c r="AD2588" s="22">
        <v>1E-3</v>
      </c>
      <c r="AE2588" s="24">
        <v>100.004</v>
      </c>
      <c r="AF2588" s="19" t="s">
        <v>65</v>
      </c>
      <c r="AG2588" s="25">
        <v>0.51900000000000002</v>
      </c>
      <c r="AH2588" s="22">
        <v>185105.25</v>
      </c>
      <c r="AI2588" s="22">
        <v>566784.78</v>
      </c>
      <c r="AJ2588" s="22">
        <v>751890.03</v>
      </c>
      <c r="AK2588" s="21" t="s">
        <v>3389</v>
      </c>
      <c r="AL2588" s="21" t="s">
        <v>1841</v>
      </c>
      <c r="AM2588" s="26" t="s">
        <v>48</v>
      </c>
      <c r="AN2588" s="27">
        <v>0</v>
      </c>
      <c r="AS2588">
        <f t="shared" si="80"/>
        <v>2603</v>
      </c>
      <c r="AT2588" t="str">
        <f t="shared" si="81"/>
        <v>Região Rural da Capital Regional de Caruaru</v>
      </c>
      <c r="BE2588">
        <v>3303609</v>
      </c>
      <c r="BF2588">
        <v>33</v>
      </c>
      <c r="BG2588" t="s">
        <v>13584</v>
      </c>
      <c r="BH2588" t="s">
        <v>13584</v>
      </c>
      <c r="BI2588" t="s">
        <v>12823</v>
      </c>
      <c r="BJ2588" t="s">
        <v>13727</v>
      </c>
      <c r="BK2588">
        <v>3302</v>
      </c>
      <c r="BL2588" t="s">
        <v>13695</v>
      </c>
      <c r="BM2588" t="s">
        <v>13696</v>
      </c>
    </row>
    <row r="2589" spans="1:65" x14ac:dyDescent="0.25">
      <c r="A2589" s="17" t="s">
        <v>7519</v>
      </c>
      <c r="B2589" s="18">
        <v>1</v>
      </c>
      <c r="C2589" s="19" t="s">
        <v>7836</v>
      </c>
      <c r="D2589" s="20" t="s">
        <v>7579</v>
      </c>
      <c r="E2589" s="20" t="s">
        <v>7832</v>
      </c>
      <c r="F2589" s="21">
        <v>2608701</v>
      </c>
      <c r="G2589" s="20" t="s">
        <v>7837</v>
      </c>
      <c r="H2589" s="22">
        <v>1920</v>
      </c>
      <c r="I2589" s="22">
        <v>979.1</v>
      </c>
      <c r="J2589" s="22">
        <v>979.1</v>
      </c>
      <c r="K2589" s="22">
        <v>1920</v>
      </c>
      <c r="L2589" s="22">
        <v>979.15290000000005</v>
      </c>
      <c r="M2589" s="23">
        <v>30</v>
      </c>
      <c r="N2589" s="19" t="s">
        <v>44</v>
      </c>
      <c r="O2589" s="22">
        <v>27.97</v>
      </c>
      <c r="P2589" s="22">
        <v>50.09</v>
      </c>
      <c r="Q2589" s="22">
        <v>22.53</v>
      </c>
      <c r="R2589" s="22">
        <v>46.25</v>
      </c>
      <c r="S2589" s="22">
        <v>0</v>
      </c>
      <c r="T2589" s="22">
        <v>483.3</v>
      </c>
      <c r="U2589" s="22">
        <v>386.26</v>
      </c>
      <c r="V2589" s="22">
        <v>63.3429</v>
      </c>
      <c r="W2589" s="22">
        <v>0</v>
      </c>
      <c r="X2589" s="22">
        <v>0</v>
      </c>
      <c r="Y2589" s="22">
        <v>25</v>
      </c>
      <c r="Z2589" s="22">
        <v>32</v>
      </c>
      <c r="AA2589" s="22">
        <v>37</v>
      </c>
      <c r="AB2589" s="22">
        <v>0</v>
      </c>
      <c r="AC2589" s="22">
        <v>0</v>
      </c>
      <c r="AD2589" s="22">
        <v>6</v>
      </c>
      <c r="AE2589" s="24">
        <v>100</v>
      </c>
      <c r="AF2589" s="19" t="s">
        <v>57</v>
      </c>
      <c r="AG2589" s="25">
        <v>0.432</v>
      </c>
      <c r="AH2589" s="22">
        <v>95197.759999999995</v>
      </c>
      <c r="AI2589" s="22">
        <v>292705.90000000002</v>
      </c>
      <c r="AJ2589" s="22">
        <v>387903.66000000003</v>
      </c>
      <c r="AK2589" s="21" t="s">
        <v>6848</v>
      </c>
      <c r="AL2589" s="21" t="s">
        <v>1856</v>
      </c>
      <c r="AM2589" s="26" t="s">
        <v>48</v>
      </c>
      <c r="AN2589" s="27">
        <v>0</v>
      </c>
      <c r="AS2589">
        <f t="shared" si="80"/>
        <v>2603</v>
      </c>
      <c r="AT2589" t="str">
        <f t="shared" si="81"/>
        <v>Região Rural da Capital Regional de Caruaru</v>
      </c>
      <c r="BE2589">
        <v>3303708</v>
      </c>
      <c r="BF2589">
        <v>33</v>
      </c>
      <c r="BG2589" t="s">
        <v>13584</v>
      </c>
      <c r="BH2589" t="s">
        <v>13584</v>
      </c>
      <c r="BI2589" t="s">
        <v>12823</v>
      </c>
      <c r="BJ2589" t="s">
        <v>13728</v>
      </c>
      <c r="BK2589">
        <v>3302</v>
      </c>
      <c r="BL2589" t="s">
        <v>13695</v>
      </c>
      <c r="BM2589" t="s">
        <v>13696</v>
      </c>
    </row>
    <row r="2590" spans="1:65" x14ac:dyDescent="0.25">
      <c r="A2590" s="17" t="s">
        <v>7519</v>
      </c>
      <c r="B2590" s="18">
        <v>1</v>
      </c>
      <c r="C2590" s="19" t="s">
        <v>7838</v>
      </c>
      <c r="D2590" s="20" t="s">
        <v>7579</v>
      </c>
      <c r="E2590" s="20" t="s">
        <v>7832</v>
      </c>
      <c r="F2590" s="21">
        <v>2608701</v>
      </c>
      <c r="G2590" s="20" t="s">
        <v>7839</v>
      </c>
      <c r="H2590" s="22">
        <v>1067.5999999999999</v>
      </c>
      <c r="I2590" s="22">
        <v>1067.5999999999999</v>
      </c>
      <c r="J2590" s="22">
        <v>927</v>
      </c>
      <c r="K2590" s="22">
        <v>927</v>
      </c>
      <c r="L2590" s="22">
        <v>927</v>
      </c>
      <c r="M2590" s="23">
        <v>93</v>
      </c>
      <c r="N2590" s="19" t="s">
        <v>44</v>
      </c>
      <c r="O2590" s="22">
        <v>66.209999999999994</v>
      </c>
      <c r="P2590" s="22">
        <v>36.85</v>
      </c>
      <c r="Q2590" s="22">
        <v>100</v>
      </c>
      <c r="R2590" s="22">
        <v>183.5</v>
      </c>
      <c r="S2590" s="22">
        <v>0</v>
      </c>
      <c r="T2590" s="22">
        <v>258</v>
      </c>
      <c r="U2590" s="22">
        <v>442</v>
      </c>
      <c r="V2590" s="22">
        <v>43.5</v>
      </c>
      <c r="W2590" s="22">
        <v>0</v>
      </c>
      <c r="X2590" s="22">
        <v>10</v>
      </c>
      <c r="Y2590" s="22">
        <v>15</v>
      </c>
      <c r="Z2590" s="22">
        <v>45</v>
      </c>
      <c r="AA2590" s="22">
        <v>0</v>
      </c>
      <c r="AB2590" s="22">
        <v>20</v>
      </c>
      <c r="AC2590" s="22">
        <v>0</v>
      </c>
      <c r="AD2590" s="22">
        <v>10</v>
      </c>
      <c r="AE2590" s="24">
        <v>100</v>
      </c>
      <c r="AF2590" s="19" t="s">
        <v>65</v>
      </c>
      <c r="AG2590" s="25">
        <v>0.52300000000000002</v>
      </c>
      <c r="AH2590" s="22">
        <v>926825.44</v>
      </c>
      <c r="AI2590" s="22">
        <v>588240.18999999994</v>
      </c>
      <c r="AJ2590" s="22">
        <v>1515065.63</v>
      </c>
      <c r="AK2590" s="21" t="s">
        <v>300</v>
      </c>
      <c r="AL2590" s="21" t="s">
        <v>1758</v>
      </c>
      <c r="AM2590" s="26" t="s">
        <v>48</v>
      </c>
      <c r="AN2590" s="27">
        <v>0</v>
      </c>
      <c r="AS2590">
        <f t="shared" si="80"/>
        <v>2603</v>
      </c>
      <c r="AT2590" t="str">
        <f t="shared" si="81"/>
        <v>Região Rural da Capital Regional de Caruaru</v>
      </c>
      <c r="BE2590">
        <v>3303807</v>
      </c>
      <c r="BF2590">
        <v>33</v>
      </c>
      <c r="BG2590" t="s">
        <v>13584</v>
      </c>
      <c r="BH2590" t="s">
        <v>13584</v>
      </c>
      <c r="BI2590" t="s">
        <v>12823</v>
      </c>
      <c r="BJ2590" t="s">
        <v>13729</v>
      </c>
      <c r="BK2590">
        <v>3302</v>
      </c>
      <c r="BL2590" t="s">
        <v>13695</v>
      </c>
      <c r="BM2590" t="s">
        <v>13696</v>
      </c>
    </row>
    <row r="2591" spans="1:65" x14ac:dyDescent="0.25">
      <c r="A2591" s="17" t="s">
        <v>7519</v>
      </c>
      <c r="B2591" s="18">
        <v>1</v>
      </c>
      <c r="C2591" s="19" t="s">
        <v>7840</v>
      </c>
      <c r="D2591" s="20" t="s">
        <v>7657</v>
      </c>
      <c r="E2591" s="20" t="s">
        <v>7841</v>
      </c>
      <c r="F2591" s="21">
        <v>2608800</v>
      </c>
      <c r="G2591" s="20" t="s">
        <v>5145</v>
      </c>
      <c r="H2591" s="22">
        <v>1023.26</v>
      </c>
      <c r="I2591" s="22">
        <v>991.56619999999998</v>
      </c>
      <c r="J2591" s="22">
        <v>991.56619999999998</v>
      </c>
      <c r="K2591" s="22">
        <v>1023.26</v>
      </c>
      <c r="L2591" s="22">
        <v>991.56619999999998</v>
      </c>
      <c r="M2591" s="23">
        <v>47</v>
      </c>
      <c r="N2591" s="19" t="s">
        <v>44</v>
      </c>
      <c r="O2591" s="22">
        <v>24.78</v>
      </c>
      <c r="P2591" s="22">
        <v>7.07</v>
      </c>
      <c r="Q2591" s="22">
        <v>71.739999999999995</v>
      </c>
      <c r="R2591" s="22">
        <v>36.715299999999999</v>
      </c>
      <c r="S2591" s="22">
        <v>205.7389</v>
      </c>
      <c r="T2591" s="22">
        <v>410.24919999999997</v>
      </c>
      <c r="U2591" s="22">
        <v>321.87</v>
      </c>
      <c r="V2591" s="22">
        <v>16.992799999999999</v>
      </c>
      <c r="W2591" s="22">
        <v>1E-4</v>
      </c>
      <c r="X2591" s="22">
        <v>1E-4</v>
      </c>
      <c r="Y2591" s="22">
        <v>1E-4</v>
      </c>
      <c r="Z2591" s="22">
        <v>60</v>
      </c>
      <c r="AA2591" s="22">
        <v>10</v>
      </c>
      <c r="AB2591" s="22">
        <v>25</v>
      </c>
      <c r="AC2591" s="22">
        <v>1E-4</v>
      </c>
      <c r="AD2591" s="22">
        <v>5</v>
      </c>
      <c r="AE2591" s="24">
        <v>100.00040000000001</v>
      </c>
      <c r="AF2591" s="19" t="s">
        <v>64</v>
      </c>
      <c r="AG2591" s="25">
        <v>0.38</v>
      </c>
      <c r="AH2591" s="22">
        <v>471941.88</v>
      </c>
      <c r="AI2591" s="22">
        <v>1042324.79</v>
      </c>
      <c r="AJ2591" s="22">
        <v>1514266.67</v>
      </c>
      <c r="AK2591" s="21" t="s">
        <v>1225</v>
      </c>
      <c r="AL2591" s="21" t="s">
        <v>7842</v>
      </c>
      <c r="AM2591" s="26" t="s">
        <v>48</v>
      </c>
      <c r="AN2591" s="27">
        <v>0</v>
      </c>
      <c r="AS2591">
        <f t="shared" si="80"/>
        <v>2603</v>
      </c>
      <c r="AT2591" t="str">
        <f t="shared" si="81"/>
        <v>Região Rural da Capital Regional de Caruaru</v>
      </c>
      <c r="BE2591">
        <v>3303856</v>
      </c>
      <c r="BF2591">
        <v>33</v>
      </c>
      <c r="BG2591" t="s">
        <v>13584</v>
      </c>
      <c r="BH2591" t="s">
        <v>13584</v>
      </c>
      <c r="BI2591" t="s">
        <v>12823</v>
      </c>
      <c r="BJ2591" t="s">
        <v>13730</v>
      </c>
      <c r="BK2591">
        <v>3302</v>
      </c>
      <c r="BL2591" t="s">
        <v>13695</v>
      </c>
      <c r="BM2591" t="s">
        <v>13696</v>
      </c>
    </row>
    <row r="2592" spans="1:65" x14ac:dyDescent="0.25">
      <c r="A2592" s="17" t="s">
        <v>7519</v>
      </c>
      <c r="B2592" s="18">
        <v>1</v>
      </c>
      <c r="C2592" s="19" t="s">
        <v>7843</v>
      </c>
      <c r="D2592" s="20" t="s">
        <v>7521</v>
      </c>
      <c r="E2592" s="20" t="s">
        <v>7844</v>
      </c>
      <c r="F2592" s="21">
        <v>2609204</v>
      </c>
      <c r="G2592" s="20" t="s">
        <v>7845</v>
      </c>
      <c r="H2592" s="22">
        <v>53.16</v>
      </c>
      <c r="I2592" s="22">
        <v>57.4</v>
      </c>
      <c r="J2592" s="22">
        <v>57.416899999999998</v>
      </c>
      <c r="K2592" s="22">
        <v>53.16</v>
      </c>
      <c r="L2592" s="22">
        <v>53.16</v>
      </c>
      <c r="M2592" s="23">
        <v>5</v>
      </c>
      <c r="N2592" s="19" t="s">
        <v>44</v>
      </c>
      <c r="O2592" s="22">
        <v>4.0999999999999996</v>
      </c>
      <c r="P2592" s="22">
        <v>7.2</v>
      </c>
      <c r="Q2592" s="22">
        <v>80.56</v>
      </c>
      <c r="R2592" s="22">
        <v>7.1938000000000004</v>
      </c>
      <c r="S2592" s="22">
        <v>1.0000000000000001E-5</v>
      </c>
      <c r="T2592" s="22">
        <v>3.605</v>
      </c>
      <c r="U2592" s="22">
        <v>46.469900000000003</v>
      </c>
      <c r="V2592" s="22">
        <v>0.14810000000000001</v>
      </c>
      <c r="W2592" s="22">
        <v>1E-3</v>
      </c>
      <c r="X2592" s="22">
        <v>1E-3</v>
      </c>
      <c r="Y2592" s="22">
        <v>30</v>
      </c>
      <c r="Z2592" s="22">
        <v>1E-3</v>
      </c>
      <c r="AA2592" s="22">
        <v>5</v>
      </c>
      <c r="AB2592" s="22">
        <v>52.21</v>
      </c>
      <c r="AC2592" s="22">
        <v>1E-3</v>
      </c>
      <c r="AD2592" s="22">
        <v>12.79</v>
      </c>
      <c r="AE2592" s="24">
        <v>100.00399999999999</v>
      </c>
      <c r="AF2592" s="19" t="s">
        <v>57</v>
      </c>
      <c r="AG2592" s="25">
        <v>0.36799999999999999</v>
      </c>
      <c r="AH2592" s="22">
        <v>9998.14</v>
      </c>
      <c r="AI2592" s="22">
        <v>83641.8</v>
      </c>
      <c r="AJ2592" s="22">
        <v>93639.94</v>
      </c>
      <c r="AK2592" s="21" t="s">
        <v>1805</v>
      </c>
      <c r="AL2592" s="21" t="s">
        <v>1805</v>
      </c>
      <c r="AM2592" s="26" t="s">
        <v>48</v>
      </c>
      <c r="AN2592" s="27">
        <v>0</v>
      </c>
      <c r="AS2592">
        <f t="shared" si="80"/>
        <v>2604</v>
      </c>
      <c r="AT2592" t="str">
        <f t="shared" si="81"/>
        <v>Região Rural da Metrópole de Recife</v>
      </c>
      <c r="BE2592">
        <v>3303906</v>
      </c>
      <c r="BF2592">
        <v>33</v>
      </c>
      <c r="BG2592" t="s">
        <v>13584</v>
      </c>
      <c r="BH2592" t="s">
        <v>13584</v>
      </c>
      <c r="BI2592" t="s">
        <v>12823</v>
      </c>
      <c r="BJ2592" t="s">
        <v>13731</v>
      </c>
      <c r="BK2592">
        <v>3302</v>
      </c>
      <c r="BL2592" t="s">
        <v>13695</v>
      </c>
      <c r="BM2592" t="s">
        <v>13696</v>
      </c>
    </row>
    <row r="2593" spans="1:65" x14ac:dyDescent="0.25">
      <c r="A2593" s="17" t="s">
        <v>7519</v>
      </c>
      <c r="B2593" s="18">
        <v>1</v>
      </c>
      <c r="C2593" s="19" t="s">
        <v>7846</v>
      </c>
      <c r="D2593" s="20" t="s">
        <v>7801</v>
      </c>
      <c r="E2593" s="20" t="s">
        <v>7847</v>
      </c>
      <c r="F2593" s="21">
        <v>2609402</v>
      </c>
      <c r="G2593" s="20" t="s">
        <v>7848</v>
      </c>
      <c r="H2593" s="22">
        <v>195</v>
      </c>
      <c r="I2593" s="22">
        <v>195</v>
      </c>
      <c r="J2593" s="22">
        <v>125.4049</v>
      </c>
      <c r="K2593" s="22">
        <v>195</v>
      </c>
      <c r="L2593" s="22">
        <v>125.4049</v>
      </c>
      <c r="M2593" s="23">
        <v>10</v>
      </c>
      <c r="N2593" s="19" t="s">
        <v>44</v>
      </c>
      <c r="O2593" s="22">
        <v>17.91</v>
      </c>
      <c r="P2593" s="22">
        <v>15.59</v>
      </c>
      <c r="Q2593" s="22">
        <v>57.65</v>
      </c>
      <c r="R2593" s="22">
        <v>25.081</v>
      </c>
      <c r="S2593" s="22">
        <v>1.0000000000000001E-5</v>
      </c>
      <c r="T2593" s="22">
        <v>39.459400000000002</v>
      </c>
      <c r="U2593" s="22">
        <v>50.543999999999997</v>
      </c>
      <c r="V2593" s="22">
        <v>10.4594</v>
      </c>
      <c r="W2593" s="22">
        <v>1E-3</v>
      </c>
      <c r="X2593" s="22">
        <v>1E-3</v>
      </c>
      <c r="Y2593" s="22">
        <v>1E-3</v>
      </c>
      <c r="Z2593" s="22">
        <v>35</v>
      </c>
      <c r="AA2593" s="22">
        <v>1E-3</v>
      </c>
      <c r="AB2593" s="22">
        <v>45</v>
      </c>
      <c r="AC2593" s="22">
        <v>1E-3</v>
      </c>
      <c r="AD2593" s="22">
        <v>20</v>
      </c>
      <c r="AE2593" s="24">
        <v>100.005</v>
      </c>
      <c r="AF2593" s="19" t="s">
        <v>64</v>
      </c>
      <c r="AG2593" s="25">
        <v>0.4672</v>
      </c>
      <c r="AH2593" s="22">
        <v>54982.75</v>
      </c>
      <c r="AI2593" s="22">
        <v>60324.77</v>
      </c>
      <c r="AJ2593" s="22">
        <v>115307.51999999999</v>
      </c>
      <c r="AK2593" s="30" t="s">
        <v>631</v>
      </c>
      <c r="AL2593" s="21" t="s">
        <v>7849</v>
      </c>
      <c r="AM2593" s="26" t="s">
        <v>48</v>
      </c>
      <c r="AN2593" s="27">
        <v>0</v>
      </c>
      <c r="AS2593">
        <f t="shared" si="80"/>
        <v>2604</v>
      </c>
      <c r="AT2593" t="str">
        <f t="shared" si="81"/>
        <v>Região Rural da Metrópole de Recife</v>
      </c>
      <c r="BE2593">
        <v>3303955</v>
      </c>
      <c r="BF2593">
        <v>33</v>
      </c>
      <c r="BG2593" t="s">
        <v>13584</v>
      </c>
      <c r="BH2593" t="s">
        <v>13584</v>
      </c>
      <c r="BI2593" t="s">
        <v>12823</v>
      </c>
      <c r="BJ2593" t="s">
        <v>13732</v>
      </c>
      <c r="BK2593">
        <v>3302</v>
      </c>
      <c r="BL2593" t="s">
        <v>13695</v>
      </c>
      <c r="BM2593" t="s">
        <v>13696</v>
      </c>
    </row>
    <row r="2594" spans="1:65" x14ac:dyDescent="0.25">
      <c r="A2594" s="17" t="s">
        <v>7519</v>
      </c>
      <c r="B2594" s="18">
        <v>1</v>
      </c>
      <c r="C2594" s="19" t="s">
        <v>7850</v>
      </c>
      <c r="D2594" s="20" t="s">
        <v>7801</v>
      </c>
      <c r="E2594" s="20" t="s">
        <v>7847</v>
      </c>
      <c r="F2594" s="21">
        <v>2609402</v>
      </c>
      <c r="G2594" s="20" t="s">
        <v>7851</v>
      </c>
      <c r="H2594" s="22">
        <v>570.02</v>
      </c>
      <c r="I2594" s="22">
        <v>687.5</v>
      </c>
      <c r="J2594" s="22">
        <v>718.75</v>
      </c>
      <c r="K2594" s="22">
        <v>570</v>
      </c>
      <c r="L2594" s="22">
        <v>570.02</v>
      </c>
      <c r="M2594" s="23">
        <v>66</v>
      </c>
      <c r="N2594" s="19" t="s">
        <v>44</v>
      </c>
      <c r="O2594" s="22">
        <v>102.68</v>
      </c>
      <c r="P2594" s="22">
        <v>84.54</v>
      </c>
      <c r="Q2594" s="22">
        <v>76.209999999999994</v>
      </c>
      <c r="R2594" s="22">
        <v>21.85</v>
      </c>
      <c r="S2594" s="22">
        <v>0</v>
      </c>
      <c r="T2594" s="22">
        <v>518.07000000000005</v>
      </c>
      <c r="U2594" s="22">
        <v>153.08000000000001</v>
      </c>
      <c r="V2594" s="22">
        <v>25.74</v>
      </c>
      <c r="W2594" s="22">
        <v>0</v>
      </c>
      <c r="X2594" s="22">
        <v>0</v>
      </c>
      <c r="Y2594" s="22">
        <v>30</v>
      </c>
      <c r="Z2594" s="22">
        <v>35</v>
      </c>
      <c r="AA2594" s="22">
        <v>0</v>
      </c>
      <c r="AB2594" s="22">
        <v>20</v>
      </c>
      <c r="AC2594" s="22">
        <v>10</v>
      </c>
      <c r="AD2594" s="22">
        <v>5</v>
      </c>
      <c r="AE2594" s="24">
        <v>100</v>
      </c>
      <c r="AF2594" s="19" t="s">
        <v>65</v>
      </c>
      <c r="AG2594" s="25">
        <v>0.5</v>
      </c>
      <c r="AH2594" s="22">
        <v>256233.14</v>
      </c>
      <c r="AI2594" s="22">
        <v>272629.15999999997</v>
      </c>
      <c r="AJ2594" s="22">
        <v>528862.30000000005</v>
      </c>
      <c r="AK2594" s="30" t="s">
        <v>3996</v>
      </c>
      <c r="AL2594" s="21" t="s">
        <v>7267</v>
      </c>
      <c r="AM2594" s="26" t="s">
        <v>48</v>
      </c>
      <c r="AN2594" s="27">
        <v>0</v>
      </c>
      <c r="AS2594">
        <f t="shared" si="80"/>
        <v>2604</v>
      </c>
      <c r="AT2594" t="str">
        <f t="shared" si="81"/>
        <v>Região Rural da Metrópole de Recife</v>
      </c>
      <c r="BE2594">
        <v>3304003</v>
      </c>
      <c r="BF2594">
        <v>33</v>
      </c>
      <c r="BG2594" t="s">
        <v>13584</v>
      </c>
      <c r="BH2594" t="s">
        <v>13584</v>
      </c>
      <c r="BI2594" t="s">
        <v>12823</v>
      </c>
      <c r="BJ2594" t="s">
        <v>13733</v>
      </c>
      <c r="BK2594">
        <v>3302</v>
      </c>
      <c r="BL2594" t="s">
        <v>13695</v>
      </c>
      <c r="BM2594" t="s">
        <v>13696</v>
      </c>
    </row>
    <row r="2595" spans="1:65" x14ac:dyDescent="0.25">
      <c r="A2595" s="17" t="s">
        <v>7519</v>
      </c>
      <c r="B2595" s="18">
        <v>1</v>
      </c>
      <c r="C2595" s="19" t="s">
        <v>7852</v>
      </c>
      <c r="D2595" s="20" t="s">
        <v>7801</v>
      </c>
      <c r="E2595" s="20" t="s">
        <v>7847</v>
      </c>
      <c r="F2595" s="21">
        <v>2609402</v>
      </c>
      <c r="G2595" s="20" t="s">
        <v>7853</v>
      </c>
      <c r="H2595" s="22">
        <v>301.39999999999998</v>
      </c>
      <c r="I2595" s="22">
        <v>301.39999999999998</v>
      </c>
      <c r="J2595" s="22">
        <v>336.54</v>
      </c>
      <c r="K2595" s="22">
        <v>301.39999999999998</v>
      </c>
      <c r="L2595" s="22">
        <v>301.39999999999998</v>
      </c>
      <c r="M2595" s="23">
        <v>35</v>
      </c>
      <c r="N2595" s="19" t="s">
        <v>44</v>
      </c>
      <c r="O2595" s="22">
        <v>48.07</v>
      </c>
      <c r="P2595" s="22">
        <v>73.61</v>
      </c>
      <c r="Q2595" s="22">
        <v>81.86</v>
      </c>
      <c r="R2595" s="22">
        <v>14.37</v>
      </c>
      <c r="S2595" s="22">
        <v>0</v>
      </c>
      <c r="T2595" s="22">
        <v>232.62</v>
      </c>
      <c r="U2595" s="22">
        <v>79.37</v>
      </c>
      <c r="V2595" s="22">
        <v>10.18</v>
      </c>
      <c r="W2595" s="22">
        <v>0</v>
      </c>
      <c r="X2595" s="22">
        <v>0</v>
      </c>
      <c r="Y2595" s="22">
        <v>34</v>
      </c>
      <c r="Z2595" s="22">
        <v>34</v>
      </c>
      <c r="AA2595" s="22">
        <v>0</v>
      </c>
      <c r="AB2595" s="22">
        <v>21</v>
      </c>
      <c r="AC2595" s="22">
        <v>0</v>
      </c>
      <c r="AD2595" s="22">
        <v>11</v>
      </c>
      <c r="AE2595" s="24">
        <v>100</v>
      </c>
      <c r="AF2595" s="19" t="s">
        <v>65</v>
      </c>
      <c r="AG2595" s="25">
        <v>0.52</v>
      </c>
      <c r="AH2595" s="22">
        <v>213790</v>
      </c>
      <c r="AI2595" s="22">
        <v>234152.86</v>
      </c>
      <c r="AJ2595" s="22">
        <v>447942.86</v>
      </c>
      <c r="AK2595" s="21" t="s">
        <v>4361</v>
      </c>
      <c r="AL2595" s="21" t="s">
        <v>405</v>
      </c>
      <c r="AM2595" s="26" t="s">
        <v>48</v>
      </c>
      <c r="AN2595" s="27">
        <v>0</v>
      </c>
      <c r="AS2595">
        <f t="shared" si="80"/>
        <v>2604</v>
      </c>
      <c r="AT2595" t="str">
        <f t="shared" si="81"/>
        <v>Região Rural da Metrópole de Recife</v>
      </c>
      <c r="BE2595">
        <v>3304110</v>
      </c>
      <c r="BF2595">
        <v>33</v>
      </c>
      <c r="BG2595" t="s">
        <v>13584</v>
      </c>
      <c r="BH2595" t="s">
        <v>13584</v>
      </c>
      <c r="BI2595" t="s">
        <v>12823</v>
      </c>
      <c r="BJ2595" t="s">
        <v>13734</v>
      </c>
      <c r="BK2595">
        <v>3302</v>
      </c>
      <c r="BL2595" t="s">
        <v>13695</v>
      </c>
      <c r="BM2595" t="s">
        <v>13696</v>
      </c>
    </row>
    <row r="2596" spans="1:65" x14ac:dyDescent="0.25">
      <c r="A2596" s="17" t="s">
        <v>7519</v>
      </c>
      <c r="B2596" s="18">
        <v>1</v>
      </c>
      <c r="C2596" s="19" t="s">
        <v>7854</v>
      </c>
      <c r="D2596" s="20" t="s">
        <v>7801</v>
      </c>
      <c r="E2596" s="20" t="s">
        <v>7847</v>
      </c>
      <c r="F2596" s="21">
        <v>2609402</v>
      </c>
      <c r="G2596" s="20" t="s">
        <v>7693</v>
      </c>
      <c r="H2596" s="22">
        <v>505</v>
      </c>
      <c r="I2596" s="22">
        <v>501</v>
      </c>
      <c r="J2596" s="22">
        <v>501</v>
      </c>
      <c r="K2596" s="22">
        <v>501</v>
      </c>
      <c r="L2596" s="22">
        <v>501</v>
      </c>
      <c r="M2596" s="23">
        <v>50</v>
      </c>
      <c r="N2596" s="19" t="s">
        <v>44</v>
      </c>
      <c r="O2596" s="22">
        <v>71.569999999999993</v>
      </c>
      <c r="P2596" s="22">
        <v>72.8</v>
      </c>
      <c r="Q2596" s="22">
        <v>70.72</v>
      </c>
      <c r="R2596" s="22">
        <v>15.02</v>
      </c>
      <c r="S2596" s="22">
        <v>0</v>
      </c>
      <c r="T2596" s="22">
        <v>360.62</v>
      </c>
      <c r="U2596" s="22">
        <v>111.15</v>
      </c>
      <c r="V2596" s="22">
        <v>14.2</v>
      </c>
      <c r="W2596" s="22">
        <v>0</v>
      </c>
      <c r="X2596" s="22">
        <v>0</v>
      </c>
      <c r="Y2596" s="22">
        <v>40</v>
      </c>
      <c r="Z2596" s="22">
        <v>25</v>
      </c>
      <c r="AA2596" s="22">
        <v>0</v>
      </c>
      <c r="AB2596" s="22">
        <v>20</v>
      </c>
      <c r="AC2596" s="22">
        <v>10</v>
      </c>
      <c r="AD2596" s="22">
        <v>5</v>
      </c>
      <c r="AE2596" s="24">
        <v>100</v>
      </c>
      <c r="AF2596" s="19" t="s">
        <v>65</v>
      </c>
      <c r="AG2596" s="25">
        <v>0.51</v>
      </c>
      <c r="AH2596" s="22">
        <v>101551.61</v>
      </c>
      <c r="AI2596" s="22">
        <v>348448.39</v>
      </c>
      <c r="AJ2596" s="22">
        <v>450000</v>
      </c>
      <c r="AK2596" s="30" t="s">
        <v>3996</v>
      </c>
      <c r="AL2596" s="21" t="s">
        <v>712</v>
      </c>
      <c r="AM2596" s="26" t="s">
        <v>48</v>
      </c>
      <c r="AN2596" s="27">
        <v>0</v>
      </c>
      <c r="AS2596">
        <f t="shared" si="80"/>
        <v>2604</v>
      </c>
      <c r="AT2596" t="str">
        <f t="shared" si="81"/>
        <v>Região Rural da Metrópole de Recife</v>
      </c>
      <c r="BE2596">
        <v>3304128</v>
      </c>
      <c r="BF2596">
        <v>33</v>
      </c>
      <c r="BG2596" t="s">
        <v>13584</v>
      </c>
      <c r="BH2596" t="s">
        <v>13584</v>
      </c>
      <c r="BI2596" t="s">
        <v>12823</v>
      </c>
      <c r="BJ2596" t="s">
        <v>13735</v>
      </c>
      <c r="BK2596">
        <v>3302</v>
      </c>
      <c r="BL2596" t="s">
        <v>13695</v>
      </c>
      <c r="BM2596" t="s">
        <v>13696</v>
      </c>
    </row>
    <row r="2597" spans="1:65" x14ac:dyDescent="0.25">
      <c r="A2597" s="17" t="s">
        <v>7519</v>
      </c>
      <c r="B2597" s="18">
        <v>1</v>
      </c>
      <c r="C2597" s="19" t="s">
        <v>7855</v>
      </c>
      <c r="D2597" s="20" t="s">
        <v>7801</v>
      </c>
      <c r="E2597" s="20" t="s">
        <v>7847</v>
      </c>
      <c r="F2597" s="21">
        <v>2609402</v>
      </c>
      <c r="G2597" s="20" t="s">
        <v>7856</v>
      </c>
      <c r="H2597" s="22">
        <v>428.8</v>
      </c>
      <c r="I2597" s="22">
        <v>428.8</v>
      </c>
      <c r="J2597" s="22">
        <v>570.52059999999994</v>
      </c>
      <c r="K2597" s="22">
        <v>428.8</v>
      </c>
      <c r="L2597" s="22">
        <v>428.8</v>
      </c>
      <c r="M2597" s="23">
        <v>71</v>
      </c>
      <c r="N2597" s="19" t="s">
        <v>44</v>
      </c>
      <c r="O2597" s="22">
        <v>82.19</v>
      </c>
      <c r="P2597" s="22">
        <v>79.02</v>
      </c>
      <c r="Q2597" s="22">
        <v>100</v>
      </c>
      <c r="R2597" s="22">
        <v>12.1686</v>
      </c>
      <c r="S2597" s="22">
        <v>0</v>
      </c>
      <c r="T2597" s="22">
        <v>413.86439999999999</v>
      </c>
      <c r="U2597" s="22">
        <v>130.44759999999999</v>
      </c>
      <c r="V2597" s="22">
        <v>14.04</v>
      </c>
      <c r="W2597" s="22">
        <v>0</v>
      </c>
      <c r="X2597" s="22">
        <v>0</v>
      </c>
      <c r="Y2597" s="22">
        <v>5</v>
      </c>
      <c r="Z2597" s="22">
        <v>20</v>
      </c>
      <c r="AA2597" s="22">
        <v>0</v>
      </c>
      <c r="AB2597" s="22">
        <v>40</v>
      </c>
      <c r="AC2597" s="22">
        <v>30</v>
      </c>
      <c r="AD2597" s="22">
        <v>5</v>
      </c>
      <c r="AE2597" s="24">
        <v>100</v>
      </c>
      <c r="AF2597" s="19" t="s">
        <v>65</v>
      </c>
      <c r="AG2597" s="25">
        <v>0.39800000000000002</v>
      </c>
      <c r="AH2597" s="22">
        <v>206939.37</v>
      </c>
      <c r="AI2597" s="22">
        <v>313289.86</v>
      </c>
      <c r="AJ2597" s="22">
        <v>520229.23</v>
      </c>
      <c r="AK2597" s="21" t="s">
        <v>72</v>
      </c>
      <c r="AL2597" s="21" t="s">
        <v>2213</v>
      </c>
      <c r="AM2597" s="26" t="s">
        <v>48</v>
      </c>
      <c r="AN2597" s="27">
        <v>0</v>
      </c>
      <c r="AS2597">
        <f t="shared" si="80"/>
        <v>2604</v>
      </c>
      <c r="AT2597" t="str">
        <f t="shared" si="81"/>
        <v>Região Rural da Metrópole de Recife</v>
      </c>
      <c r="BE2597">
        <v>3304144</v>
      </c>
      <c r="BF2597">
        <v>33</v>
      </c>
      <c r="BG2597" t="s">
        <v>13584</v>
      </c>
      <c r="BH2597" t="s">
        <v>13584</v>
      </c>
      <c r="BI2597" t="s">
        <v>12823</v>
      </c>
      <c r="BJ2597" t="s">
        <v>13736</v>
      </c>
      <c r="BK2597">
        <v>3302</v>
      </c>
      <c r="BL2597" t="s">
        <v>13695</v>
      </c>
      <c r="BM2597" t="s">
        <v>13696</v>
      </c>
    </row>
    <row r="2598" spans="1:65" x14ac:dyDescent="0.25">
      <c r="A2598" s="17" t="s">
        <v>7519</v>
      </c>
      <c r="B2598" s="18">
        <v>1</v>
      </c>
      <c r="C2598" s="19" t="s">
        <v>7857</v>
      </c>
      <c r="D2598" s="20" t="s">
        <v>7801</v>
      </c>
      <c r="E2598" s="20" t="s">
        <v>7847</v>
      </c>
      <c r="F2598" s="21">
        <v>2609402</v>
      </c>
      <c r="G2598" s="20" t="s">
        <v>7858</v>
      </c>
      <c r="H2598" s="22">
        <v>439.36</v>
      </c>
      <c r="I2598" s="22">
        <v>435.1</v>
      </c>
      <c r="J2598" s="22">
        <v>435.1</v>
      </c>
      <c r="K2598" s="22">
        <v>439.36</v>
      </c>
      <c r="L2598" s="22">
        <v>435.1</v>
      </c>
      <c r="M2598" s="23">
        <v>45</v>
      </c>
      <c r="N2598" s="19" t="s">
        <v>44</v>
      </c>
      <c r="O2598" s="22">
        <v>62.14</v>
      </c>
      <c r="P2598" s="22">
        <v>70.13</v>
      </c>
      <c r="Q2598" s="22">
        <v>95.11</v>
      </c>
      <c r="R2598" s="22">
        <v>4</v>
      </c>
      <c r="S2598" s="22">
        <v>0</v>
      </c>
      <c r="T2598" s="22">
        <v>289.8</v>
      </c>
      <c r="U2598" s="22">
        <v>123.4</v>
      </c>
      <c r="V2598" s="22">
        <v>17.899999999999999</v>
      </c>
      <c r="W2598" s="22">
        <v>0</v>
      </c>
      <c r="X2598" s="22">
        <v>0</v>
      </c>
      <c r="Y2598" s="22">
        <v>0.5</v>
      </c>
      <c r="Z2598" s="22">
        <v>35</v>
      </c>
      <c r="AA2598" s="22">
        <v>0</v>
      </c>
      <c r="AB2598" s="22">
        <v>55</v>
      </c>
      <c r="AC2598" s="22">
        <v>0</v>
      </c>
      <c r="AD2598" s="22">
        <v>0.5</v>
      </c>
      <c r="AE2598" s="24">
        <v>91</v>
      </c>
      <c r="AF2598" s="19" t="s">
        <v>44</v>
      </c>
      <c r="AG2598" s="25">
        <v>0.52700000000000002</v>
      </c>
      <c r="AH2598" s="22">
        <v>164566.99</v>
      </c>
      <c r="AI2598" s="22">
        <v>205433.01</v>
      </c>
      <c r="AJ2598" s="22">
        <v>370000</v>
      </c>
      <c r="AK2598" s="21" t="s">
        <v>3138</v>
      </c>
      <c r="AL2598" s="21" t="s">
        <v>5742</v>
      </c>
      <c r="AM2598" s="26" t="s">
        <v>48</v>
      </c>
      <c r="AN2598" s="27">
        <v>0</v>
      </c>
      <c r="AS2598">
        <f t="shared" si="80"/>
        <v>2604</v>
      </c>
      <c r="AT2598" t="str">
        <f t="shared" si="81"/>
        <v>Região Rural da Metrópole de Recife</v>
      </c>
      <c r="BE2598">
        <v>3304201</v>
      </c>
      <c r="BF2598">
        <v>33</v>
      </c>
      <c r="BG2598" t="s">
        <v>13584</v>
      </c>
      <c r="BH2598" t="s">
        <v>13584</v>
      </c>
      <c r="BI2598" t="s">
        <v>12823</v>
      </c>
      <c r="BJ2598" t="s">
        <v>13737</v>
      </c>
      <c r="BK2598">
        <v>3302</v>
      </c>
      <c r="BL2598" t="s">
        <v>13695</v>
      </c>
      <c r="BM2598" t="s">
        <v>13696</v>
      </c>
    </row>
    <row r="2599" spans="1:65" x14ac:dyDescent="0.25">
      <c r="A2599" s="17" t="s">
        <v>7519</v>
      </c>
      <c r="B2599" s="18">
        <v>1</v>
      </c>
      <c r="C2599" s="19" t="s">
        <v>7859</v>
      </c>
      <c r="D2599" s="20" t="s">
        <v>7860</v>
      </c>
      <c r="E2599" s="20" t="s">
        <v>7861</v>
      </c>
      <c r="F2599" s="21">
        <v>2609709</v>
      </c>
      <c r="G2599" s="20" t="s">
        <v>7862</v>
      </c>
      <c r="H2599" s="22">
        <v>218.64500000000001</v>
      </c>
      <c r="I2599" s="22">
        <v>200.1</v>
      </c>
      <c r="J2599" s="22">
        <v>200.1</v>
      </c>
      <c r="K2599" s="22">
        <v>218.64500000000001</v>
      </c>
      <c r="L2599" s="22">
        <v>200</v>
      </c>
      <c r="M2599" s="23">
        <v>50</v>
      </c>
      <c r="N2599" s="19" t="s">
        <v>44</v>
      </c>
      <c r="O2599" s="22">
        <v>9.09</v>
      </c>
      <c r="P2599" s="22">
        <v>23.72</v>
      </c>
      <c r="Q2599" s="22">
        <v>100</v>
      </c>
      <c r="R2599" s="22">
        <v>2.7</v>
      </c>
      <c r="S2599" s="22">
        <v>0</v>
      </c>
      <c r="T2599" s="22">
        <v>0</v>
      </c>
      <c r="U2599" s="22">
        <v>140.88</v>
      </c>
      <c r="V2599" s="22">
        <v>3.52</v>
      </c>
      <c r="W2599" s="22">
        <v>0</v>
      </c>
      <c r="X2599" s="22">
        <v>0</v>
      </c>
      <c r="Y2599" s="22">
        <v>20</v>
      </c>
      <c r="Z2599" s="22">
        <v>35</v>
      </c>
      <c r="AA2599" s="22">
        <v>42</v>
      </c>
      <c r="AB2599" s="22">
        <v>0</v>
      </c>
      <c r="AC2599" s="22">
        <v>0</v>
      </c>
      <c r="AD2599" s="22">
        <v>3</v>
      </c>
      <c r="AE2599" s="24">
        <v>100</v>
      </c>
      <c r="AF2599" s="19" t="s">
        <v>57</v>
      </c>
      <c r="AG2599" s="25">
        <v>0.432</v>
      </c>
      <c r="AH2599" s="22">
        <v>22933</v>
      </c>
      <c r="AI2599" s="22">
        <v>74733</v>
      </c>
      <c r="AJ2599" s="22">
        <v>97666</v>
      </c>
      <c r="AK2599" s="21" t="s">
        <v>48</v>
      </c>
      <c r="AL2599" s="21" t="s">
        <v>924</v>
      </c>
      <c r="AM2599" s="26" t="s">
        <v>48</v>
      </c>
      <c r="AN2599" s="27">
        <v>0</v>
      </c>
      <c r="AS2599">
        <f t="shared" si="80"/>
        <v>2604</v>
      </c>
      <c r="AT2599" t="str">
        <f t="shared" si="81"/>
        <v>Região Rural da Metrópole de Recife</v>
      </c>
      <c r="BE2599">
        <v>3304300</v>
      </c>
      <c r="BF2599">
        <v>33</v>
      </c>
      <c r="BG2599" t="s">
        <v>13584</v>
      </c>
      <c r="BH2599" t="s">
        <v>13584</v>
      </c>
      <c r="BI2599" t="s">
        <v>12823</v>
      </c>
      <c r="BJ2599" t="s">
        <v>13738</v>
      </c>
      <c r="BK2599">
        <v>3302</v>
      </c>
      <c r="BL2599" t="s">
        <v>13695</v>
      </c>
      <c r="BM2599" t="s">
        <v>13696</v>
      </c>
    </row>
    <row r="2600" spans="1:65" x14ac:dyDescent="0.25">
      <c r="A2600" s="17" t="s">
        <v>7519</v>
      </c>
      <c r="B2600" s="18">
        <v>1</v>
      </c>
      <c r="C2600" s="19" t="s">
        <v>7863</v>
      </c>
      <c r="D2600" s="20" t="s">
        <v>7860</v>
      </c>
      <c r="E2600" s="20" t="s">
        <v>7861</v>
      </c>
      <c r="F2600" s="21">
        <v>2609709</v>
      </c>
      <c r="G2600" s="20" t="s">
        <v>7864</v>
      </c>
      <c r="H2600" s="22">
        <v>218.64500000000001</v>
      </c>
      <c r="I2600" s="22">
        <v>217.1</v>
      </c>
      <c r="J2600" s="22">
        <v>209.6294</v>
      </c>
      <c r="K2600" s="22">
        <v>218.64500000000001</v>
      </c>
      <c r="L2600" s="22">
        <v>209.6294</v>
      </c>
      <c r="M2600" s="23">
        <v>28</v>
      </c>
      <c r="N2600" s="19" t="s">
        <v>44</v>
      </c>
      <c r="O2600" s="22">
        <v>8.59</v>
      </c>
      <c r="P2600" s="22">
        <v>37.81</v>
      </c>
      <c r="Q2600" s="22">
        <v>81.400000000000006</v>
      </c>
      <c r="R2600" s="22">
        <v>31.9069</v>
      </c>
      <c r="S2600" s="22">
        <v>1.0000000000000001E-5</v>
      </c>
      <c r="T2600" s="22">
        <v>34.662999999999997</v>
      </c>
      <c r="U2600" s="22">
        <v>135.98310000000001</v>
      </c>
      <c r="V2600" s="22">
        <v>7.0763999999999996</v>
      </c>
      <c r="W2600" s="22">
        <v>1E-3</v>
      </c>
      <c r="X2600" s="22">
        <v>1E-3</v>
      </c>
      <c r="Y2600" s="22">
        <v>10</v>
      </c>
      <c r="Z2600" s="22">
        <v>30</v>
      </c>
      <c r="AA2600" s="22">
        <v>1E-3</v>
      </c>
      <c r="AB2600" s="22">
        <v>20</v>
      </c>
      <c r="AC2600" s="22">
        <v>20</v>
      </c>
      <c r="AD2600" s="22">
        <v>10</v>
      </c>
      <c r="AE2600" s="24">
        <v>90.003</v>
      </c>
      <c r="AF2600" s="19" t="s">
        <v>64</v>
      </c>
      <c r="AG2600" s="25">
        <v>0.43</v>
      </c>
      <c r="AH2600" s="22">
        <v>18768.79</v>
      </c>
      <c r="AI2600" s="22">
        <v>84464.23</v>
      </c>
      <c r="AJ2600" s="22">
        <v>103233.01999999999</v>
      </c>
      <c r="AK2600" s="21" t="s">
        <v>7865</v>
      </c>
      <c r="AL2600" s="21" t="s">
        <v>7124</v>
      </c>
      <c r="AM2600" s="26" t="s">
        <v>48</v>
      </c>
      <c r="AN2600" s="27">
        <v>0</v>
      </c>
      <c r="AS2600">
        <f t="shared" si="80"/>
        <v>2604</v>
      </c>
      <c r="AT2600" t="str">
        <f t="shared" si="81"/>
        <v>Região Rural da Metrópole de Recife</v>
      </c>
      <c r="BE2600">
        <v>3304409</v>
      </c>
      <c r="BF2600">
        <v>33</v>
      </c>
      <c r="BG2600" t="s">
        <v>13584</v>
      </c>
      <c r="BH2600" t="s">
        <v>13584</v>
      </c>
      <c r="BI2600" t="s">
        <v>12823</v>
      </c>
      <c r="BJ2600" t="s">
        <v>13739</v>
      </c>
      <c r="BK2600">
        <v>3302</v>
      </c>
      <c r="BL2600" t="s">
        <v>13695</v>
      </c>
      <c r="BM2600" t="s">
        <v>13696</v>
      </c>
    </row>
    <row r="2601" spans="1:65" x14ac:dyDescent="0.25">
      <c r="A2601" s="17" t="s">
        <v>7519</v>
      </c>
      <c r="B2601" s="18">
        <v>1</v>
      </c>
      <c r="C2601" s="19" t="s">
        <v>7866</v>
      </c>
      <c r="D2601" s="20" t="s">
        <v>7729</v>
      </c>
      <c r="E2601" s="20" t="s">
        <v>7867</v>
      </c>
      <c r="F2601" s="21">
        <v>2609907</v>
      </c>
      <c r="G2601" s="20" t="s">
        <v>1531</v>
      </c>
      <c r="H2601" s="22">
        <v>1921</v>
      </c>
      <c r="I2601" s="22">
        <v>1792.6916000000001</v>
      </c>
      <c r="J2601" s="22">
        <v>1792.6916000000001</v>
      </c>
      <c r="K2601" s="22">
        <v>1792.6916000000001</v>
      </c>
      <c r="L2601" s="22">
        <v>1792.6916000000001</v>
      </c>
      <c r="M2601" s="23">
        <v>30</v>
      </c>
      <c r="N2601" s="19" t="s">
        <v>44</v>
      </c>
      <c r="O2601" s="22">
        <v>25.6</v>
      </c>
      <c r="P2601" s="22">
        <v>42.48</v>
      </c>
      <c r="Q2601" s="22">
        <v>69.650000000000006</v>
      </c>
      <c r="R2601" s="22">
        <v>136.84800000000001</v>
      </c>
      <c r="S2601" s="22">
        <v>1.0000000000000001E-5</v>
      </c>
      <c r="T2601" s="22">
        <v>761.54</v>
      </c>
      <c r="U2601" s="22">
        <v>744.47199999999998</v>
      </c>
      <c r="V2601" s="22">
        <v>149.83160000000001</v>
      </c>
      <c r="W2601" s="22">
        <v>0</v>
      </c>
      <c r="X2601" s="22">
        <v>0</v>
      </c>
      <c r="Y2601" s="22">
        <v>0</v>
      </c>
      <c r="Z2601" s="22">
        <v>51.61</v>
      </c>
      <c r="AA2601" s="22">
        <v>0</v>
      </c>
      <c r="AB2601" s="22">
        <v>32.4</v>
      </c>
      <c r="AC2601" s="22">
        <v>0</v>
      </c>
      <c r="AD2601" s="22">
        <v>15.99</v>
      </c>
      <c r="AE2601" s="24">
        <v>99.999999999999986</v>
      </c>
      <c r="AF2601" s="19" t="s">
        <v>64</v>
      </c>
      <c r="AG2601" s="25">
        <v>0.34</v>
      </c>
      <c r="AH2601" s="22">
        <v>609515.24</v>
      </c>
      <c r="AI2601" s="22">
        <v>404251.96</v>
      </c>
      <c r="AJ2601" s="22">
        <v>1013767.2</v>
      </c>
      <c r="AK2601" s="21" t="s">
        <v>3025</v>
      </c>
      <c r="AL2601" s="21" t="s">
        <v>2089</v>
      </c>
      <c r="AM2601" s="26" t="s">
        <v>48</v>
      </c>
      <c r="AN2601" s="27">
        <v>0</v>
      </c>
      <c r="AS2601">
        <f t="shared" si="80"/>
        <v>2601</v>
      </c>
      <c r="AT2601" t="str">
        <f t="shared" si="81"/>
        <v>Região Rural do Centro Sub-regional de Serra Talhada</v>
      </c>
      <c r="BE2601">
        <v>3304508</v>
      </c>
      <c r="BF2601">
        <v>33</v>
      </c>
      <c r="BG2601" t="s">
        <v>13584</v>
      </c>
      <c r="BH2601" t="s">
        <v>13584</v>
      </c>
      <c r="BI2601" t="s">
        <v>12823</v>
      </c>
      <c r="BJ2601" t="s">
        <v>13740</v>
      </c>
      <c r="BK2601">
        <v>3302</v>
      </c>
      <c r="BL2601" t="s">
        <v>13695</v>
      </c>
      <c r="BM2601" t="s">
        <v>13696</v>
      </c>
    </row>
    <row r="2602" spans="1:65" x14ac:dyDescent="0.25">
      <c r="A2602" s="17" t="s">
        <v>7519</v>
      </c>
      <c r="B2602" s="18">
        <v>1</v>
      </c>
      <c r="C2602" s="19" t="s">
        <v>7868</v>
      </c>
      <c r="D2602" s="20" t="s">
        <v>7729</v>
      </c>
      <c r="E2602" s="20" t="s">
        <v>7867</v>
      </c>
      <c r="F2602" s="21">
        <v>2609907</v>
      </c>
      <c r="G2602" s="20" t="s">
        <v>7869</v>
      </c>
      <c r="H2602" s="22">
        <v>650</v>
      </c>
      <c r="I2602" s="22">
        <v>719</v>
      </c>
      <c r="J2602" s="22">
        <v>786.7133</v>
      </c>
      <c r="K2602" s="22">
        <v>650</v>
      </c>
      <c r="L2602" s="22">
        <v>650</v>
      </c>
      <c r="M2602" s="23">
        <v>36</v>
      </c>
      <c r="N2602" s="19" t="s">
        <v>44</v>
      </c>
      <c r="O2602" s="22">
        <v>1.08</v>
      </c>
      <c r="P2602" s="22">
        <v>8.4600000000000009</v>
      </c>
      <c r="Q2602" s="22">
        <v>100</v>
      </c>
      <c r="R2602" s="22">
        <v>5.2573999999999996</v>
      </c>
      <c r="S2602" s="22">
        <v>221.79</v>
      </c>
      <c r="T2602" s="22">
        <v>18.588999999999999</v>
      </c>
      <c r="U2602" s="22">
        <v>531.69299999999998</v>
      </c>
      <c r="V2602" s="22">
        <v>9.3836999999999993</v>
      </c>
      <c r="W2602" s="22">
        <v>1E-3</v>
      </c>
      <c r="X2602" s="22">
        <v>1E-3</v>
      </c>
      <c r="Y2602" s="22">
        <v>1E-3</v>
      </c>
      <c r="Z2602" s="22">
        <v>85</v>
      </c>
      <c r="AA2602" s="22">
        <v>1E-3</v>
      </c>
      <c r="AB2602" s="22">
        <v>15</v>
      </c>
      <c r="AC2602" s="22">
        <v>1E-3</v>
      </c>
      <c r="AD2602" s="22">
        <v>1E-3</v>
      </c>
      <c r="AE2602" s="24">
        <v>100.00600000000001</v>
      </c>
      <c r="AF2602" s="19" t="s">
        <v>65</v>
      </c>
      <c r="AG2602" s="25">
        <v>0.52700000000000002</v>
      </c>
      <c r="AH2602" s="22">
        <v>80340.600000000006</v>
      </c>
      <c r="AI2602" s="22">
        <v>66303.06</v>
      </c>
      <c r="AJ2602" s="22">
        <v>146643.66</v>
      </c>
      <c r="AK2602" s="21" t="s">
        <v>7870</v>
      </c>
      <c r="AL2602" s="21" t="s">
        <v>942</v>
      </c>
      <c r="AM2602" s="26" t="s">
        <v>48</v>
      </c>
      <c r="AN2602" s="27">
        <v>0</v>
      </c>
      <c r="AS2602">
        <f t="shared" si="80"/>
        <v>2601</v>
      </c>
      <c r="AT2602" t="str">
        <f t="shared" si="81"/>
        <v>Região Rural do Centro Sub-regional de Serra Talhada</v>
      </c>
      <c r="BE2602">
        <v>3304524</v>
      </c>
      <c r="BF2602">
        <v>33</v>
      </c>
      <c r="BG2602" t="s">
        <v>13584</v>
      </c>
      <c r="BH2602" t="s">
        <v>13584</v>
      </c>
      <c r="BI2602" t="s">
        <v>12823</v>
      </c>
      <c r="BJ2602" t="s">
        <v>13741</v>
      </c>
      <c r="BK2602">
        <v>3302</v>
      </c>
      <c r="BL2602" t="s">
        <v>13695</v>
      </c>
      <c r="BM2602" t="s">
        <v>13696</v>
      </c>
    </row>
    <row r="2603" spans="1:65" x14ac:dyDescent="0.25">
      <c r="A2603" s="17" t="s">
        <v>7519</v>
      </c>
      <c r="B2603" s="18">
        <v>1</v>
      </c>
      <c r="C2603" s="19" t="s">
        <v>7871</v>
      </c>
      <c r="D2603" s="20" t="s">
        <v>7729</v>
      </c>
      <c r="E2603" s="20" t="s">
        <v>7867</v>
      </c>
      <c r="F2603" s="21">
        <v>2609907</v>
      </c>
      <c r="G2603" s="20" t="s">
        <v>7872</v>
      </c>
      <c r="H2603" s="22">
        <v>339.21800000000002</v>
      </c>
      <c r="I2603" s="22">
        <v>1.0000000000000001E-5</v>
      </c>
      <c r="J2603" s="22">
        <v>347.84390000000002</v>
      </c>
      <c r="K2603" s="22">
        <v>339.21800000000002</v>
      </c>
      <c r="L2603" s="22">
        <v>339.21800000000002</v>
      </c>
      <c r="M2603" s="23">
        <v>6</v>
      </c>
      <c r="N2603" s="19" t="s">
        <v>44</v>
      </c>
      <c r="O2603" s="22">
        <v>4.97</v>
      </c>
      <c r="P2603" s="22">
        <v>1E-3</v>
      </c>
      <c r="Q2603" s="22">
        <v>1E-3</v>
      </c>
      <c r="R2603" s="22">
        <v>2.6213000000000002</v>
      </c>
      <c r="S2603" s="22">
        <v>1.0000000000000001E-5</v>
      </c>
      <c r="T2603" s="22">
        <v>297.5154</v>
      </c>
      <c r="U2603" s="22">
        <v>1.0000000000000001E-5</v>
      </c>
      <c r="V2603" s="22">
        <v>47.7072</v>
      </c>
      <c r="W2603" s="22">
        <v>0</v>
      </c>
      <c r="X2603" s="22">
        <v>0</v>
      </c>
      <c r="Y2603" s="22">
        <v>0</v>
      </c>
      <c r="Z2603" s="22">
        <v>54.87</v>
      </c>
      <c r="AA2603" s="22">
        <v>0</v>
      </c>
      <c r="AB2603" s="22">
        <v>43.98</v>
      </c>
      <c r="AC2603" s="22">
        <v>0</v>
      </c>
      <c r="AD2603" s="22">
        <v>1.1499999999999999</v>
      </c>
      <c r="AE2603" s="24">
        <v>100</v>
      </c>
      <c r="AF2603" s="19" t="s">
        <v>65</v>
      </c>
      <c r="AG2603" s="25">
        <v>0.34799999999999998</v>
      </c>
      <c r="AH2603" s="22">
        <v>1E-3</v>
      </c>
      <c r="AI2603" s="22">
        <v>65340.17</v>
      </c>
      <c r="AJ2603" s="22">
        <v>65340.170999999995</v>
      </c>
      <c r="AK2603" s="21" t="s">
        <v>1009</v>
      </c>
      <c r="AL2603" s="21" t="s">
        <v>1027</v>
      </c>
      <c r="AM2603" s="26" t="s">
        <v>48</v>
      </c>
      <c r="AN2603" s="27">
        <v>0</v>
      </c>
      <c r="AS2603">
        <f t="shared" si="80"/>
        <v>2601</v>
      </c>
      <c r="AT2603" t="str">
        <f t="shared" si="81"/>
        <v>Região Rural do Centro Sub-regional de Serra Talhada</v>
      </c>
      <c r="BE2603">
        <v>3304557</v>
      </c>
      <c r="BF2603">
        <v>33</v>
      </c>
      <c r="BG2603" t="s">
        <v>13584</v>
      </c>
      <c r="BH2603" t="s">
        <v>13584</v>
      </c>
      <c r="BI2603" t="s">
        <v>12823</v>
      </c>
      <c r="BJ2603" t="s">
        <v>13584</v>
      </c>
      <c r="BK2603">
        <v>3302</v>
      </c>
      <c r="BL2603" t="s">
        <v>13695</v>
      </c>
      <c r="BM2603" t="s">
        <v>13696</v>
      </c>
    </row>
    <row r="2604" spans="1:65" x14ac:dyDescent="0.25">
      <c r="A2604" s="17" t="s">
        <v>7519</v>
      </c>
      <c r="B2604" s="18">
        <v>1</v>
      </c>
      <c r="C2604" s="19" t="s">
        <v>7873</v>
      </c>
      <c r="D2604" s="20" t="s">
        <v>7729</v>
      </c>
      <c r="E2604" s="20" t="s">
        <v>7867</v>
      </c>
      <c r="F2604" s="21">
        <v>2609907</v>
      </c>
      <c r="G2604" s="20" t="s">
        <v>7874</v>
      </c>
      <c r="H2604" s="22">
        <v>1798.2</v>
      </c>
      <c r="I2604" s="22">
        <v>1832.1</v>
      </c>
      <c r="J2604" s="22">
        <v>1807.3219999999999</v>
      </c>
      <c r="K2604" s="22">
        <v>1798.2</v>
      </c>
      <c r="L2604" s="22">
        <v>1798.2</v>
      </c>
      <c r="M2604" s="23">
        <v>16</v>
      </c>
      <c r="N2604" s="19" t="s">
        <v>44</v>
      </c>
      <c r="O2604" s="22">
        <v>25.82</v>
      </c>
      <c r="P2604" s="22">
        <v>99.14</v>
      </c>
      <c r="Q2604" s="22">
        <v>76.489999999999995</v>
      </c>
      <c r="R2604" s="22">
        <v>103.85250000000001</v>
      </c>
      <c r="S2604" s="22">
        <v>1.0000000000000001E-5</v>
      </c>
      <c r="T2604" s="22">
        <v>1331.5432000000001</v>
      </c>
      <c r="U2604" s="22">
        <v>348.57929999999999</v>
      </c>
      <c r="V2604" s="22">
        <v>23.347000000000001</v>
      </c>
      <c r="W2604" s="22">
        <v>1E-3</v>
      </c>
      <c r="X2604" s="22">
        <v>1E-3</v>
      </c>
      <c r="Y2604" s="22">
        <v>1E-3</v>
      </c>
      <c r="Z2604" s="22">
        <v>5.87</v>
      </c>
      <c r="AA2604" s="22">
        <v>44.57</v>
      </c>
      <c r="AB2604" s="22">
        <v>20.7</v>
      </c>
      <c r="AC2604" s="22">
        <v>21.82</v>
      </c>
      <c r="AD2604" s="22">
        <v>7.04</v>
      </c>
      <c r="AE2604" s="24">
        <v>100.003</v>
      </c>
      <c r="AF2604" s="19" t="s">
        <v>57</v>
      </c>
      <c r="AG2604" s="25">
        <v>0.252</v>
      </c>
      <c r="AH2604" s="22">
        <v>121128.5</v>
      </c>
      <c r="AI2604" s="22">
        <v>146449.69</v>
      </c>
      <c r="AJ2604" s="22">
        <v>267578.19</v>
      </c>
      <c r="AK2604" s="21" t="s">
        <v>2792</v>
      </c>
      <c r="AL2604" s="21" t="s">
        <v>533</v>
      </c>
      <c r="AM2604" s="26" t="s">
        <v>48</v>
      </c>
      <c r="AN2604" s="27">
        <v>1281</v>
      </c>
      <c r="AS2604">
        <f t="shared" si="80"/>
        <v>2601</v>
      </c>
      <c r="AT2604" t="str">
        <f t="shared" si="81"/>
        <v>Região Rural do Centro Sub-regional de Serra Talhada</v>
      </c>
      <c r="BE2604">
        <v>3304607</v>
      </c>
      <c r="BF2604">
        <v>33</v>
      </c>
      <c r="BG2604" t="s">
        <v>13584</v>
      </c>
      <c r="BH2604" t="s">
        <v>13584</v>
      </c>
      <c r="BI2604" t="s">
        <v>12823</v>
      </c>
      <c r="BJ2604" t="s">
        <v>13742</v>
      </c>
      <c r="BK2604">
        <v>3302</v>
      </c>
      <c r="BL2604" t="s">
        <v>13695</v>
      </c>
      <c r="BM2604" t="s">
        <v>13696</v>
      </c>
    </row>
    <row r="2605" spans="1:65" x14ac:dyDescent="0.25">
      <c r="A2605" s="17" t="s">
        <v>7519</v>
      </c>
      <c r="B2605" s="18">
        <v>1</v>
      </c>
      <c r="C2605" s="19" t="s">
        <v>7875</v>
      </c>
      <c r="D2605" s="20" t="s">
        <v>7729</v>
      </c>
      <c r="E2605" s="20" t="s">
        <v>7867</v>
      </c>
      <c r="F2605" s="21">
        <v>2609907</v>
      </c>
      <c r="G2605" s="20" t="s">
        <v>7876</v>
      </c>
      <c r="H2605" s="22">
        <v>338.3</v>
      </c>
      <c r="I2605" s="22">
        <v>1.0000000000000001E-5</v>
      </c>
      <c r="J2605" s="22">
        <v>373.94</v>
      </c>
      <c r="K2605" s="22">
        <v>338.3</v>
      </c>
      <c r="L2605" s="22">
        <v>338.3</v>
      </c>
      <c r="M2605" s="23">
        <v>7</v>
      </c>
      <c r="N2605" s="19" t="s">
        <v>44</v>
      </c>
      <c r="O2605" s="22">
        <v>5.34</v>
      </c>
      <c r="P2605" s="22">
        <v>1E-3</v>
      </c>
      <c r="Q2605" s="22">
        <v>1E-3</v>
      </c>
      <c r="R2605" s="22">
        <v>10.593400000000001</v>
      </c>
      <c r="S2605" s="22">
        <v>0</v>
      </c>
      <c r="T2605" s="22">
        <v>1.0000000000000001E-5</v>
      </c>
      <c r="U2605" s="22">
        <v>360.78160000000003</v>
      </c>
      <c r="V2605" s="22">
        <v>2.5617999999999999</v>
      </c>
      <c r="W2605" s="22">
        <v>1E-3</v>
      </c>
      <c r="X2605" s="22">
        <v>1E-3</v>
      </c>
      <c r="Y2605" s="22">
        <v>1E-3</v>
      </c>
      <c r="Z2605" s="22">
        <v>86.92</v>
      </c>
      <c r="AA2605" s="22">
        <v>1E-3</v>
      </c>
      <c r="AB2605" s="22">
        <v>1E-3</v>
      </c>
      <c r="AC2605" s="22">
        <v>1E-3</v>
      </c>
      <c r="AD2605" s="22">
        <v>13.08</v>
      </c>
      <c r="AE2605" s="24">
        <v>100.00600000000001</v>
      </c>
      <c r="AF2605" s="19" t="s">
        <v>64</v>
      </c>
      <c r="AG2605" s="25">
        <v>0.57299999999999995</v>
      </c>
      <c r="AH2605" s="22">
        <v>91023.43</v>
      </c>
      <c r="AI2605" s="22">
        <v>35562.089999999997</v>
      </c>
      <c r="AJ2605" s="22">
        <v>126585.51999999999</v>
      </c>
      <c r="AK2605" s="21" t="s">
        <v>3599</v>
      </c>
      <c r="AL2605" s="21" t="s">
        <v>5070</v>
      </c>
      <c r="AM2605" s="26" t="s">
        <v>48</v>
      </c>
      <c r="AN2605" s="27">
        <v>0</v>
      </c>
      <c r="AS2605">
        <f t="shared" si="80"/>
        <v>2601</v>
      </c>
      <c r="AT2605" t="str">
        <f t="shared" si="81"/>
        <v>Região Rural do Centro Sub-regional de Serra Talhada</v>
      </c>
      <c r="BE2605">
        <v>3304904</v>
      </c>
      <c r="BF2605">
        <v>33</v>
      </c>
      <c r="BG2605" t="s">
        <v>13584</v>
      </c>
      <c r="BH2605" t="s">
        <v>13584</v>
      </c>
      <c r="BI2605" t="s">
        <v>12823</v>
      </c>
      <c r="BJ2605" t="s">
        <v>13743</v>
      </c>
      <c r="BK2605">
        <v>3302</v>
      </c>
      <c r="BL2605" t="s">
        <v>13695</v>
      </c>
      <c r="BM2605" t="s">
        <v>13696</v>
      </c>
    </row>
    <row r="2606" spans="1:65" x14ac:dyDescent="0.25">
      <c r="A2606" s="17" t="s">
        <v>7519</v>
      </c>
      <c r="B2606" s="18">
        <v>1</v>
      </c>
      <c r="C2606" s="19" t="s">
        <v>7877</v>
      </c>
      <c r="D2606" s="20" t="s">
        <v>7729</v>
      </c>
      <c r="E2606" s="20" t="s">
        <v>7867</v>
      </c>
      <c r="F2606" s="21">
        <v>2609907</v>
      </c>
      <c r="G2606" s="20" t="s">
        <v>7878</v>
      </c>
      <c r="H2606" s="22">
        <v>1854</v>
      </c>
      <c r="I2606" s="22">
        <v>1552</v>
      </c>
      <c r="J2606" s="22">
        <v>606.84550000000002</v>
      </c>
      <c r="K2606" s="22">
        <v>1854</v>
      </c>
      <c r="L2606" s="22">
        <v>606.84550000000002</v>
      </c>
      <c r="M2606" s="23">
        <v>8</v>
      </c>
      <c r="N2606" s="19" t="s">
        <v>44</v>
      </c>
      <c r="O2606" s="22">
        <v>8.67</v>
      </c>
      <c r="P2606" s="22">
        <v>12.5</v>
      </c>
      <c r="Q2606" s="22">
        <v>100</v>
      </c>
      <c r="R2606" s="22">
        <v>23.124400000000001</v>
      </c>
      <c r="S2606" s="22">
        <v>1.0000000000000001E-5</v>
      </c>
      <c r="T2606" s="22">
        <v>1.0000000000000001E-5</v>
      </c>
      <c r="U2606" s="22">
        <v>547.49959999999999</v>
      </c>
      <c r="V2606" s="22">
        <v>4.1097000000000001</v>
      </c>
      <c r="W2606" s="22">
        <v>1E-3</v>
      </c>
      <c r="X2606" s="22">
        <v>1E-3</v>
      </c>
      <c r="Y2606" s="22">
        <v>1E-3</v>
      </c>
      <c r="Z2606" s="22">
        <v>1E-3</v>
      </c>
      <c r="AA2606" s="22">
        <v>95.51</v>
      </c>
      <c r="AB2606" s="22">
        <v>1E-3</v>
      </c>
      <c r="AC2606" s="22">
        <v>1E-3</v>
      </c>
      <c r="AD2606" s="22">
        <v>4.49</v>
      </c>
      <c r="AE2606" s="24">
        <v>100.00600000000001</v>
      </c>
      <c r="AF2606" s="19" t="s">
        <v>57</v>
      </c>
      <c r="AG2606" s="25">
        <v>0.30299999999999999</v>
      </c>
      <c r="AH2606" s="22">
        <v>110464.7</v>
      </c>
      <c r="AI2606" s="22">
        <v>39426.75</v>
      </c>
      <c r="AJ2606" s="22">
        <v>149891.45000000001</v>
      </c>
      <c r="AK2606" s="21" t="s">
        <v>3599</v>
      </c>
      <c r="AL2606" s="21" t="s">
        <v>7879</v>
      </c>
      <c r="AM2606" s="26" t="s">
        <v>48</v>
      </c>
      <c r="AN2606" s="27">
        <v>0</v>
      </c>
      <c r="AS2606">
        <f t="shared" si="80"/>
        <v>2601</v>
      </c>
      <c r="AT2606" t="str">
        <f t="shared" si="81"/>
        <v>Região Rural do Centro Sub-regional de Serra Talhada</v>
      </c>
      <c r="BE2606">
        <v>3305109</v>
      </c>
      <c r="BF2606">
        <v>33</v>
      </c>
      <c r="BG2606" t="s">
        <v>13584</v>
      </c>
      <c r="BH2606" t="s">
        <v>13584</v>
      </c>
      <c r="BI2606" t="s">
        <v>12823</v>
      </c>
      <c r="BJ2606" t="s">
        <v>13744</v>
      </c>
      <c r="BK2606">
        <v>3302</v>
      </c>
      <c r="BL2606" t="s">
        <v>13695</v>
      </c>
      <c r="BM2606" t="s">
        <v>13696</v>
      </c>
    </row>
    <row r="2607" spans="1:65" x14ac:dyDescent="0.25">
      <c r="A2607" s="17" t="s">
        <v>7519</v>
      </c>
      <c r="B2607" s="18">
        <v>1</v>
      </c>
      <c r="C2607" s="19" t="s">
        <v>7880</v>
      </c>
      <c r="D2607" s="20" t="s">
        <v>7521</v>
      </c>
      <c r="E2607" s="20" t="s">
        <v>7881</v>
      </c>
      <c r="F2607" s="21">
        <v>2610004</v>
      </c>
      <c r="G2607" s="20" t="s">
        <v>7882</v>
      </c>
      <c r="H2607" s="22">
        <v>302</v>
      </c>
      <c r="I2607" s="22">
        <v>1.0000000000000001E-5</v>
      </c>
      <c r="J2607" s="22">
        <v>268.35000000000002</v>
      </c>
      <c r="K2607" s="22">
        <v>302</v>
      </c>
      <c r="L2607" s="22">
        <v>268.35000000000002</v>
      </c>
      <c r="M2607" s="23">
        <v>24</v>
      </c>
      <c r="N2607" s="19" t="s">
        <v>44</v>
      </c>
      <c r="O2607" s="22">
        <v>19.164200000000001</v>
      </c>
      <c r="P2607" s="22">
        <v>10.34</v>
      </c>
      <c r="Q2607" s="22">
        <v>51.06</v>
      </c>
      <c r="R2607" s="22">
        <v>21.598500000000001</v>
      </c>
      <c r="S2607" s="22">
        <v>1.0000000000000001E-5</v>
      </c>
      <c r="T2607" s="22">
        <v>24.696200000000001</v>
      </c>
      <c r="U2607" s="22">
        <v>213.36609999999999</v>
      </c>
      <c r="V2607" s="22">
        <v>8.6874000000000002</v>
      </c>
      <c r="W2607" s="22">
        <v>1E-3</v>
      </c>
      <c r="X2607" s="22">
        <v>1E-3</v>
      </c>
      <c r="Y2607" s="22">
        <v>13</v>
      </c>
      <c r="Z2607" s="22">
        <v>42</v>
      </c>
      <c r="AA2607" s="22">
        <v>20</v>
      </c>
      <c r="AB2607" s="22">
        <v>20</v>
      </c>
      <c r="AC2607" s="22">
        <v>1E-3</v>
      </c>
      <c r="AD2607" s="22">
        <v>5</v>
      </c>
      <c r="AE2607" s="24">
        <v>100.00300000000001</v>
      </c>
      <c r="AF2607" s="19" t="s">
        <v>65</v>
      </c>
      <c r="AG2607" s="25">
        <v>0.48499999999999999</v>
      </c>
      <c r="AH2607" s="22">
        <v>258095</v>
      </c>
      <c r="AI2607" s="22">
        <v>480965.8</v>
      </c>
      <c r="AJ2607" s="22">
        <v>739060.8</v>
      </c>
      <c r="AK2607" s="21" t="s">
        <v>3389</v>
      </c>
      <c r="AL2607" s="21" t="s">
        <v>252</v>
      </c>
      <c r="AM2607" s="26" t="s">
        <v>48</v>
      </c>
      <c r="AN2607" s="27">
        <v>0</v>
      </c>
      <c r="AS2607">
        <f t="shared" si="80"/>
        <v>2604</v>
      </c>
      <c r="AT2607" t="str">
        <f t="shared" si="81"/>
        <v>Região Rural da Metrópole de Recife</v>
      </c>
      <c r="BE2607">
        <v>3305158</v>
      </c>
      <c r="BF2607">
        <v>33</v>
      </c>
      <c r="BG2607" t="s">
        <v>13584</v>
      </c>
      <c r="BH2607" t="s">
        <v>13584</v>
      </c>
      <c r="BI2607" t="s">
        <v>12823</v>
      </c>
      <c r="BJ2607" t="s">
        <v>13745</v>
      </c>
      <c r="BK2607">
        <v>3302</v>
      </c>
      <c r="BL2607" t="s">
        <v>13695</v>
      </c>
      <c r="BM2607" t="s">
        <v>13696</v>
      </c>
    </row>
    <row r="2608" spans="1:65" x14ac:dyDescent="0.25">
      <c r="A2608" s="17" t="s">
        <v>7519</v>
      </c>
      <c r="B2608" s="18">
        <v>1</v>
      </c>
      <c r="C2608" s="19" t="s">
        <v>7883</v>
      </c>
      <c r="D2608" s="20" t="s">
        <v>7521</v>
      </c>
      <c r="E2608" s="20" t="s">
        <v>7881</v>
      </c>
      <c r="F2608" s="21">
        <v>2610004</v>
      </c>
      <c r="G2608" s="20" t="s">
        <v>7884</v>
      </c>
      <c r="H2608" s="22">
        <v>1100</v>
      </c>
      <c r="I2608" s="22">
        <v>847.46220000000005</v>
      </c>
      <c r="J2608" s="22">
        <v>847.46220000000005</v>
      </c>
      <c r="K2608" s="22">
        <v>1100</v>
      </c>
      <c r="L2608" s="22">
        <v>847.46220000000005</v>
      </c>
      <c r="M2608" s="23">
        <v>85</v>
      </c>
      <c r="N2608" s="19" t="s">
        <v>44</v>
      </c>
      <c r="O2608" s="22">
        <v>60.53</v>
      </c>
      <c r="P2608" s="22">
        <v>19.940000000000001</v>
      </c>
      <c r="Q2608" s="22">
        <v>65.89</v>
      </c>
      <c r="R2608" s="22">
        <v>373.51870000000002</v>
      </c>
      <c r="S2608" s="22">
        <v>0</v>
      </c>
      <c r="T2608" s="22">
        <v>14.208</v>
      </c>
      <c r="U2608" s="22">
        <v>450.63549999999998</v>
      </c>
      <c r="V2608" s="22">
        <v>9.1</v>
      </c>
      <c r="W2608" s="22">
        <v>0</v>
      </c>
      <c r="X2608" s="22">
        <v>0</v>
      </c>
      <c r="Y2608" s="22">
        <v>15</v>
      </c>
      <c r="Z2608" s="22">
        <v>30</v>
      </c>
      <c r="AA2608" s="22">
        <v>10</v>
      </c>
      <c r="AB2608" s="22">
        <v>40</v>
      </c>
      <c r="AC2608" s="22">
        <v>0</v>
      </c>
      <c r="AD2608" s="22">
        <v>5</v>
      </c>
      <c r="AE2608" s="24">
        <v>100</v>
      </c>
      <c r="AF2608" s="19" t="s">
        <v>65</v>
      </c>
      <c r="AG2608" s="25">
        <v>0.47499999999999998</v>
      </c>
      <c r="AH2608" s="22">
        <v>60981.27</v>
      </c>
      <c r="AI2608" s="22">
        <v>339018.73</v>
      </c>
      <c r="AJ2608" s="22">
        <v>400000</v>
      </c>
      <c r="AK2608" s="21" t="s">
        <v>1654</v>
      </c>
      <c r="AL2608" s="21" t="s">
        <v>864</v>
      </c>
      <c r="AM2608" s="26" t="s">
        <v>48</v>
      </c>
      <c r="AN2608" s="27">
        <v>0</v>
      </c>
      <c r="AS2608">
        <f t="shared" si="80"/>
        <v>2604</v>
      </c>
      <c r="AT2608" t="str">
        <f t="shared" si="81"/>
        <v>Região Rural da Metrópole de Recife</v>
      </c>
      <c r="BE2608">
        <v>3305208</v>
      </c>
      <c r="BF2608">
        <v>33</v>
      </c>
      <c r="BG2608" t="s">
        <v>13584</v>
      </c>
      <c r="BH2608" t="s">
        <v>13584</v>
      </c>
      <c r="BI2608" t="s">
        <v>12823</v>
      </c>
      <c r="BJ2608" t="s">
        <v>13746</v>
      </c>
      <c r="BK2608">
        <v>3302</v>
      </c>
      <c r="BL2608" t="s">
        <v>13695</v>
      </c>
      <c r="BM2608" t="s">
        <v>13696</v>
      </c>
    </row>
    <row r="2609" spans="1:65" x14ac:dyDescent="0.25">
      <c r="A2609" s="17" t="s">
        <v>7519</v>
      </c>
      <c r="B2609" s="18">
        <v>1</v>
      </c>
      <c r="C2609" s="19" t="s">
        <v>7885</v>
      </c>
      <c r="D2609" s="20" t="s">
        <v>7521</v>
      </c>
      <c r="E2609" s="20" t="s">
        <v>7881</v>
      </c>
      <c r="F2609" s="21">
        <v>2610004</v>
      </c>
      <c r="G2609" s="20" t="s">
        <v>7886</v>
      </c>
      <c r="H2609" s="22">
        <v>430</v>
      </c>
      <c r="I2609" s="22">
        <v>397.12610000000001</v>
      </c>
      <c r="J2609" s="22">
        <v>397.12610000000001</v>
      </c>
      <c r="K2609" s="22">
        <v>430</v>
      </c>
      <c r="L2609" s="22">
        <v>397.12610000000001</v>
      </c>
      <c r="M2609" s="23">
        <v>28</v>
      </c>
      <c r="N2609" s="19" t="s">
        <v>44</v>
      </c>
      <c r="O2609" s="22">
        <v>28.17</v>
      </c>
      <c r="P2609" s="22">
        <v>70.91</v>
      </c>
      <c r="Q2609" s="22">
        <v>72.569999999999993</v>
      </c>
      <c r="R2609" s="22">
        <v>65.129300000000001</v>
      </c>
      <c r="S2609" s="22">
        <v>1.0000000000000001E-5</v>
      </c>
      <c r="T2609" s="22">
        <v>1.0000000000000001E-5</v>
      </c>
      <c r="U2609" s="22">
        <v>89.414400000000001</v>
      </c>
      <c r="V2609" s="22">
        <v>24.695599999999999</v>
      </c>
      <c r="W2609" s="22">
        <v>1E-3</v>
      </c>
      <c r="X2609" s="22">
        <v>1E-3</v>
      </c>
      <c r="Y2609" s="22">
        <v>25</v>
      </c>
      <c r="Z2609" s="22">
        <v>30</v>
      </c>
      <c r="AA2609" s="22">
        <v>5</v>
      </c>
      <c r="AB2609" s="22">
        <v>30</v>
      </c>
      <c r="AC2609" s="22">
        <v>1E-3</v>
      </c>
      <c r="AD2609" s="22">
        <v>10</v>
      </c>
      <c r="AE2609" s="24">
        <v>100.003</v>
      </c>
      <c r="AF2609" s="19" t="s">
        <v>65</v>
      </c>
      <c r="AG2609" s="25">
        <v>0.49299999999999999</v>
      </c>
      <c r="AH2609" s="22">
        <v>419249.96</v>
      </c>
      <c r="AI2609" s="22">
        <v>518672.57</v>
      </c>
      <c r="AJ2609" s="22">
        <v>937922.53</v>
      </c>
      <c r="AK2609" s="21" t="s">
        <v>3389</v>
      </c>
      <c r="AL2609" s="21" t="s">
        <v>1841</v>
      </c>
      <c r="AM2609" s="26" t="s">
        <v>48</v>
      </c>
      <c r="AN2609" s="27">
        <v>0</v>
      </c>
      <c r="AS2609">
        <f t="shared" si="80"/>
        <v>2604</v>
      </c>
      <c r="AT2609" t="str">
        <f t="shared" si="81"/>
        <v>Região Rural da Metrópole de Recife</v>
      </c>
      <c r="BE2609">
        <v>3305307</v>
      </c>
      <c r="BF2609">
        <v>33</v>
      </c>
      <c r="BG2609" t="s">
        <v>13584</v>
      </c>
      <c r="BH2609" t="s">
        <v>13584</v>
      </c>
      <c r="BI2609" t="s">
        <v>12823</v>
      </c>
      <c r="BJ2609" t="s">
        <v>13747</v>
      </c>
      <c r="BK2609">
        <v>3302</v>
      </c>
      <c r="BL2609" t="s">
        <v>13695</v>
      </c>
      <c r="BM2609" t="s">
        <v>13696</v>
      </c>
    </row>
    <row r="2610" spans="1:65" x14ac:dyDescent="0.25">
      <c r="A2610" s="17" t="s">
        <v>7519</v>
      </c>
      <c r="B2610" s="18">
        <v>1</v>
      </c>
      <c r="C2610" s="19" t="s">
        <v>7887</v>
      </c>
      <c r="D2610" s="20" t="s">
        <v>7521</v>
      </c>
      <c r="E2610" s="20" t="s">
        <v>7881</v>
      </c>
      <c r="F2610" s="21">
        <v>2610004</v>
      </c>
      <c r="G2610" s="20" t="s">
        <v>7888</v>
      </c>
      <c r="H2610" s="22">
        <v>559.25289999999995</v>
      </c>
      <c r="I2610" s="22">
        <v>557.57659999999998</v>
      </c>
      <c r="J2610" s="22">
        <v>557.57659999999998</v>
      </c>
      <c r="K2610" s="22">
        <v>559.25289999999995</v>
      </c>
      <c r="L2610" s="22">
        <v>557.57659999999998</v>
      </c>
      <c r="M2610" s="23">
        <v>42</v>
      </c>
      <c r="N2610" s="19" t="s">
        <v>44</v>
      </c>
      <c r="O2610" s="22">
        <v>39.82</v>
      </c>
      <c r="P2610" s="22">
        <v>20.32</v>
      </c>
      <c r="Q2610" s="22">
        <v>80.55</v>
      </c>
      <c r="R2610" s="22">
        <v>97.082899999999995</v>
      </c>
      <c r="S2610" s="22">
        <v>1.0000000000000001E-5</v>
      </c>
      <c r="T2610" s="22">
        <v>1.0000000000000001E-5</v>
      </c>
      <c r="U2610" s="22">
        <v>356.15190000000001</v>
      </c>
      <c r="V2610" s="22">
        <v>13.577199999999999</v>
      </c>
      <c r="W2610" s="22">
        <v>1E-3</v>
      </c>
      <c r="X2610" s="22">
        <v>1E-3</v>
      </c>
      <c r="Y2610" s="22">
        <v>20</v>
      </c>
      <c r="Z2610" s="22">
        <v>20</v>
      </c>
      <c r="AA2610" s="22">
        <v>1E-3</v>
      </c>
      <c r="AB2610" s="22">
        <v>40</v>
      </c>
      <c r="AC2610" s="22">
        <v>1E-3</v>
      </c>
      <c r="AD2610" s="22">
        <v>20</v>
      </c>
      <c r="AE2610" s="24">
        <v>100.00399999999999</v>
      </c>
      <c r="AF2610" s="19" t="s">
        <v>44</v>
      </c>
      <c r="AG2610" s="25">
        <v>0.52</v>
      </c>
      <c r="AH2610" s="22">
        <v>375909.02</v>
      </c>
      <c r="AI2610" s="22">
        <v>919214.9</v>
      </c>
      <c r="AJ2610" s="22">
        <v>1295123.92</v>
      </c>
      <c r="AK2610" s="21" t="s">
        <v>3599</v>
      </c>
      <c r="AL2610" s="21" t="s">
        <v>7182</v>
      </c>
      <c r="AM2610" s="26" t="s">
        <v>48</v>
      </c>
      <c r="AN2610" s="27">
        <v>0</v>
      </c>
      <c r="AS2610">
        <f t="shared" si="80"/>
        <v>2604</v>
      </c>
      <c r="AT2610" t="str">
        <f t="shared" si="81"/>
        <v>Região Rural da Metrópole de Recife</v>
      </c>
      <c r="BE2610">
        <v>3305505</v>
      </c>
      <c r="BF2610">
        <v>33</v>
      </c>
      <c r="BG2610" t="s">
        <v>13584</v>
      </c>
      <c r="BH2610" t="s">
        <v>13584</v>
      </c>
      <c r="BI2610" t="s">
        <v>12823</v>
      </c>
      <c r="BJ2610" t="s">
        <v>13748</v>
      </c>
      <c r="BK2610">
        <v>3302</v>
      </c>
      <c r="BL2610" t="s">
        <v>13695</v>
      </c>
      <c r="BM2610" t="s">
        <v>13696</v>
      </c>
    </row>
    <row r="2611" spans="1:65" x14ac:dyDescent="0.25">
      <c r="A2611" s="17" t="s">
        <v>7519</v>
      </c>
      <c r="B2611" s="18">
        <v>1</v>
      </c>
      <c r="C2611" s="19" t="s">
        <v>7889</v>
      </c>
      <c r="D2611" s="20" t="s">
        <v>7521</v>
      </c>
      <c r="E2611" s="20" t="s">
        <v>7881</v>
      </c>
      <c r="F2611" s="21">
        <v>2610004</v>
      </c>
      <c r="G2611" s="20" t="s">
        <v>7890</v>
      </c>
      <c r="H2611" s="22">
        <v>900</v>
      </c>
      <c r="I2611" s="22">
        <v>761.33130000000006</v>
      </c>
      <c r="J2611" s="22">
        <v>761.33130000000006</v>
      </c>
      <c r="K2611" s="22">
        <v>761.33130000000006</v>
      </c>
      <c r="L2611" s="22">
        <v>542.27890000000002</v>
      </c>
      <c r="M2611" s="28">
        <v>63</v>
      </c>
      <c r="N2611" s="19" t="s">
        <v>44</v>
      </c>
      <c r="O2611" s="22">
        <v>54.38</v>
      </c>
      <c r="P2611" s="22">
        <v>24.7</v>
      </c>
      <c r="Q2611" s="22">
        <v>89.56</v>
      </c>
      <c r="R2611" s="22">
        <v>57.1432</v>
      </c>
      <c r="S2611" s="22">
        <v>1.0000000000000001E-5</v>
      </c>
      <c r="T2611" s="22">
        <v>401.55700000000002</v>
      </c>
      <c r="U2611" s="22">
        <v>211.89269999999999</v>
      </c>
      <c r="V2611" s="22">
        <v>90.738399999999999</v>
      </c>
      <c r="W2611" s="22">
        <v>0</v>
      </c>
      <c r="X2611" s="22">
        <v>0</v>
      </c>
      <c r="Y2611" s="22">
        <v>9.6</v>
      </c>
      <c r="Z2611" s="22">
        <v>11.4</v>
      </c>
      <c r="AA2611" s="22">
        <v>0</v>
      </c>
      <c r="AB2611" s="22">
        <v>68.599999999999994</v>
      </c>
      <c r="AC2611" s="22">
        <v>10.4</v>
      </c>
      <c r="AD2611" s="22">
        <v>0</v>
      </c>
      <c r="AE2611" s="24">
        <v>100</v>
      </c>
      <c r="AF2611" s="19" t="s">
        <v>44</v>
      </c>
      <c r="AG2611" s="25">
        <v>0.33200000000000002</v>
      </c>
      <c r="AH2611" s="22">
        <v>92839.44</v>
      </c>
      <c r="AI2611" s="22">
        <v>63009.99</v>
      </c>
      <c r="AJ2611" s="22">
        <v>155849.43</v>
      </c>
      <c r="AK2611" s="21" t="s">
        <v>109</v>
      </c>
      <c r="AL2611" s="21" t="s">
        <v>3127</v>
      </c>
      <c r="AM2611" s="26" t="s">
        <v>48</v>
      </c>
      <c r="AN2611" s="27">
        <v>0</v>
      </c>
      <c r="AS2611">
        <f t="shared" si="80"/>
        <v>2604</v>
      </c>
      <c r="AT2611" t="str">
        <f t="shared" si="81"/>
        <v>Região Rural da Metrópole de Recife</v>
      </c>
      <c r="BE2611">
        <v>3305554</v>
      </c>
      <c r="BF2611">
        <v>33</v>
      </c>
      <c r="BG2611" t="s">
        <v>13584</v>
      </c>
      <c r="BH2611" t="s">
        <v>13584</v>
      </c>
      <c r="BI2611" t="s">
        <v>12823</v>
      </c>
      <c r="BJ2611" t="s">
        <v>13749</v>
      </c>
      <c r="BK2611">
        <v>3302</v>
      </c>
      <c r="BL2611" t="s">
        <v>13695</v>
      </c>
      <c r="BM2611" t="s">
        <v>13696</v>
      </c>
    </row>
    <row r="2612" spans="1:65" x14ac:dyDescent="0.25">
      <c r="A2612" s="17" t="s">
        <v>7519</v>
      </c>
      <c r="B2612" s="18">
        <v>1</v>
      </c>
      <c r="C2612" s="19" t="s">
        <v>7891</v>
      </c>
      <c r="D2612" s="20" t="s">
        <v>7521</v>
      </c>
      <c r="E2612" s="20" t="s">
        <v>7881</v>
      </c>
      <c r="F2612" s="21">
        <v>2610004</v>
      </c>
      <c r="G2612" s="20" t="s">
        <v>7892</v>
      </c>
      <c r="H2612" s="22">
        <v>360</v>
      </c>
      <c r="I2612" s="22">
        <v>304.67959999999999</v>
      </c>
      <c r="J2612" s="22">
        <v>304.67959999999999</v>
      </c>
      <c r="K2612" s="22">
        <v>360</v>
      </c>
      <c r="L2612" s="22">
        <v>304.67959999999999</v>
      </c>
      <c r="M2612" s="23">
        <v>42</v>
      </c>
      <c r="N2612" s="19" t="s">
        <v>44</v>
      </c>
      <c r="O2612" s="22">
        <v>21.76</v>
      </c>
      <c r="P2612" s="22">
        <v>72.510000000000005</v>
      </c>
      <c r="Q2612" s="22">
        <v>70.099999999999994</v>
      </c>
      <c r="R2612" s="22">
        <v>44.191800000000001</v>
      </c>
      <c r="S2612" s="22">
        <v>1.0000000000000001E-5</v>
      </c>
      <c r="T2612" s="22">
        <v>1.0000000000000001E-5</v>
      </c>
      <c r="U2612" s="22">
        <v>66.218800000000002</v>
      </c>
      <c r="V2612" s="22">
        <v>19.6738</v>
      </c>
      <c r="W2612" s="22">
        <v>1E-3</v>
      </c>
      <c r="X2612" s="22">
        <v>1E-3</v>
      </c>
      <c r="Y2612" s="22">
        <v>20</v>
      </c>
      <c r="Z2612" s="22">
        <v>20</v>
      </c>
      <c r="AA2612" s="22">
        <v>15</v>
      </c>
      <c r="AB2612" s="22">
        <v>24</v>
      </c>
      <c r="AC2612" s="22">
        <v>1E-3</v>
      </c>
      <c r="AD2612" s="22">
        <v>21</v>
      </c>
      <c r="AE2612" s="24">
        <v>100.003</v>
      </c>
      <c r="AF2612" s="19" t="s">
        <v>44</v>
      </c>
      <c r="AG2612" s="25">
        <v>0.45800000000000002</v>
      </c>
      <c r="AH2612" s="22">
        <v>405971.73</v>
      </c>
      <c r="AI2612" s="22">
        <v>477373.98</v>
      </c>
      <c r="AJ2612" s="22">
        <v>883345.71</v>
      </c>
      <c r="AK2612" s="21" t="s">
        <v>1786</v>
      </c>
      <c r="AL2612" s="21" t="s">
        <v>1841</v>
      </c>
      <c r="AM2612" s="26" t="s">
        <v>48</v>
      </c>
      <c r="AN2612" s="27">
        <v>0</v>
      </c>
      <c r="AS2612">
        <f t="shared" si="80"/>
        <v>2604</v>
      </c>
      <c r="AT2612" t="str">
        <f t="shared" si="81"/>
        <v>Região Rural da Metrópole de Recife</v>
      </c>
      <c r="BE2612">
        <v>3305604</v>
      </c>
      <c r="BF2612">
        <v>33</v>
      </c>
      <c r="BG2612" t="s">
        <v>13584</v>
      </c>
      <c r="BH2612" t="s">
        <v>13584</v>
      </c>
      <c r="BI2612" t="s">
        <v>12823</v>
      </c>
      <c r="BJ2612" t="s">
        <v>13750</v>
      </c>
      <c r="BK2612">
        <v>3302</v>
      </c>
      <c r="BL2612" t="s">
        <v>13695</v>
      </c>
      <c r="BM2612" t="s">
        <v>13696</v>
      </c>
    </row>
    <row r="2613" spans="1:65" x14ac:dyDescent="0.25">
      <c r="A2613" s="17" t="s">
        <v>7519</v>
      </c>
      <c r="B2613" s="18">
        <v>1</v>
      </c>
      <c r="C2613" s="19" t="s">
        <v>7893</v>
      </c>
      <c r="D2613" s="20" t="s">
        <v>7521</v>
      </c>
      <c r="E2613" s="20" t="s">
        <v>7881</v>
      </c>
      <c r="F2613" s="21">
        <v>2610004</v>
      </c>
      <c r="G2613" s="20" t="s">
        <v>7894</v>
      </c>
      <c r="H2613" s="22">
        <v>1224</v>
      </c>
      <c r="I2613" s="22">
        <v>1007.74</v>
      </c>
      <c r="J2613" s="22">
        <v>1007.74</v>
      </c>
      <c r="K2613" s="22">
        <v>1224</v>
      </c>
      <c r="L2613" s="22">
        <v>1003.42</v>
      </c>
      <c r="M2613" s="23">
        <v>71</v>
      </c>
      <c r="N2613" s="19" t="s">
        <v>44</v>
      </c>
      <c r="O2613" s="22">
        <v>72</v>
      </c>
      <c r="P2613" s="22">
        <v>21.5</v>
      </c>
      <c r="Q2613" s="22">
        <v>92.2</v>
      </c>
      <c r="R2613" s="22">
        <v>108.1336</v>
      </c>
      <c r="S2613" s="22">
        <v>114.9689</v>
      </c>
      <c r="T2613" s="22">
        <v>189.89279999999999</v>
      </c>
      <c r="U2613" s="22">
        <v>587.721</v>
      </c>
      <c r="V2613" s="22">
        <v>7.0201000000000002</v>
      </c>
      <c r="W2613" s="22">
        <v>1E-3</v>
      </c>
      <c r="X2613" s="22">
        <v>1E-3</v>
      </c>
      <c r="Y2613" s="22">
        <v>20</v>
      </c>
      <c r="Z2613" s="22">
        <v>25</v>
      </c>
      <c r="AA2613" s="22">
        <v>15</v>
      </c>
      <c r="AB2613" s="22">
        <v>30</v>
      </c>
      <c r="AC2613" s="22">
        <v>10</v>
      </c>
      <c r="AD2613" s="22">
        <v>1E-3</v>
      </c>
      <c r="AE2613" s="24">
        <v>100.003</v>
      </c>
      <c r="AF2613" s="19" t="s">
        <v>57</v>
      </c>
      <c r="AG2613" s="25">
        <v>0.39700000000000002</v>
      </c>
      <c r="AH2613" s="22">
        <v>103610.41</v>
      </c>
      <c r="AI2613" s="22">
        <v>594071.54</v>
      </c>
      <c r="AJ2613" s="22">
        <v>697681.95000000007</v>
      </c>
      <c r="AK2613" s="21" t="s">
        <v>7786</v>
      </c>
      <c r="AL2613" s="21" t="s">
        <v>7071</v>
      </c>
      <c r="AM2613" s="26" t="s">
        <v>48</v>
      </c>
      <c r="AN2613" s="27">
        <v>0</v>
      </c>
      <c r="AS2613">
        <f t="shared" si="80"/>
        <v>2604</v>
      </c>
      <c r="AT2613" t="str">
        <f t="shared" si="81"/>
        <v>Região Rural da Metrópole de Recife</v>
      </c>
      <c r="BE2613">
        <v>3305703</v>
      </c>
      <c r="BF2613">
        <v>33</v>
      </c>
      <c r="BG2613" t="s">
        <v>13584</v>
      </c>
      <c r="BH2613" t="s">
        <v>13584</v>
      </c>
      <c r="BI2613" t="s">
        <v>12823</v>
      </c>
      <c r="BJ2613" t="s">
        <v>13751</v>
      </c>
      <c r="BK2613">
        <v>3302</v>
      </c>
      <c r="BL2613" t="s">
        <v>13695</v>
      </c>
      <c r="BM2613" t="s">
        <v>13696</v>
      </c>
    </row>
    <row r="2614" spans="1:65" x14ac:dyDescent="0.25">
      <c r="A2614" s="17" t="s">
        <v>7519</v>
      </c>
      <c r="B2614" s="18">
        <v>1</v>
      </c>
      <c r="C2614" s="19" t="s">
        <v>7895</v>
      </c>
      <c r="D2614" s="20" t="s">
        <v>7521</v>
      </c>
      <c r="E2614" s="20" t="s">
        <v>7881</v>
      </c>
      <c r="F2614" s="21">
        <v>2610004</v>
      </c>
      <c r="G2614" s="20" t="s">
        <v>7896</v>
      </c>
      <c r="H2614" s="22">
        <v>520</v>
      </c>
      <c r="I2614" s="22">
        <v>515.79830000000004</v>
      </c>
      <c r="J2614" s="22">
        <v>5157983</v>
      </c>
      <c r="K2614" s="22">
        <v>520</v>
      </c>
      <c r="L2614" s="22">
        <v>1515.7982999999999</v>
      </c>
      <c r="M2614" s="23">
        <v>50</v>
      </c>
      <c r="N2614" s="19" t="s">
        <v>44</v>
      </c>
      <c r="O2614" s="22">
        <v>36.83</v>
      </c>
      <c r="P2614" s="22">
        <v>1E-3</v>
      </c>
      <c r="Q2614" s="22">
        <v>1E-3</v>
      </c>
      <c r="R2614" s="22">
        <v>83.438699999999997</v>
      </c>
      <c r="S2614" s="22">
        <v>1.0000000000000001E-5</v>
      </c>
      <c r="T2614" s="22">
        <v>1.0000000000000001E-5</v>
      </c>
      <c r="U2614" s="22">
        <v>420.2056</v>
      </c>
      <c r="V2614" s="22">
        <v>95.592699999999994</v>
      </c>
      <c r="W2614" s="22">
        <v>1E-3</v>
      </c>
      <c r="X2614" s="22">
        <v>5</v>
      </c>
      <c r="Y2614" s="22">
        <v>25</v>
      </c>
      <c r="Z2614" s="22">
        <v>35</v>
      </c>
      <c r="AA2614" s="22">
        <v>1E-3</v>
      </c>
      <c r="AB2614" s="22">
        <v>15</v>
      </c>
      <c r="AC2614" s="22">
        <v>20</v>
      </c>
      <c r="AD2614" s="22">
        <v>1E-3</v>
      </c>
      <c r="AE2614" s="24">
        <v>100.00300000000001</v>
      </c>
      <c r="AF2614" s="19" t="s">
        <v>57</v>
      </c>
      <c r="AG2614" s="25">
        <v>0.41099999999999998</v>
      </c>
      <c r="AH2614" s="22">
        <v>17057.169999999998</v>
      </c>
      <c r="AI2614" s="22">
        <v>193541.92</v>
      </c>
      <c r="AJ2614" s="22">
        <v>210599.09000000003</v>
      </c>
      <c r="AK2614" s="21" t="s">
        <v>7897</v>
      </c>
      <c r="AL2614" s="21" t="s">
        <v>7898</v>
      </c>
      <c r="AM2614" s="26" t="s">
        <v>48</v>
      </c>
      <c r="AN2614" s="27">
        <v>0</v>
      </c>
      <c r="AS2614">
        <f t="shared" si="80"/>
        <v>2604</v>
      </c>
      <c r="AT2614" t="str">
        <f t="shared" si="81"/>
        <v>Região Rural da Metrópole de Recife</v>
      </c>
      <c r="BE2614">
        <v>3305752</v>
      </c>
      <c r="BF2614">
        <v>33</v>
      </c>
      <c r="BG2614" t="s">
        <v>13584</v>
      </c>
      <c r="BH2614" t="s">
        <v>13584</v>
      </c>
      <c r="BI2614" t="s">
        <v>12823</v>
      </c>
      <c r="BJ2614" t="s">
        <v>13752</v>
      </c>
      <c r="BK2614">
        <v>3302</v>
      </c>
      <c r="BL2614" t="s">
        <v>13695</v>
      </c>
      <c r="BM2614" t="s">
        <v>13696</v>
      </c>
    </row>
    <row r="2615" spans="1:65" x14ac:dyDescent="0.25">
      <c r="A2615" s="17" t="s">
        <v>7519</v>
      </c>
      <c r="B2615" s="18">
        <v>1</v>
      </c>
      <c r="C2615" s="19" t="s">
        <v>7899</v>
      </c>
      <c r="D2615" s="20" t="s">
        <v>7521</v>
      </c>
      <c r="E2615" s="20" t="s">
        <v>7881</v>
      </c>
      <c r="F2615" s="21">
        <v>2610004</v>
      </c>
      <c r="G2615" s="20" t="s">
        <v>7900</v>
      </c>
      <c r="H2615" s="22">
        <v>564.6</v>
      </c>
      <c r="I2615" s="22">
        <v>524.1</v>
      </c>
      <c r="J2615" s="22">
        <v>524.18169999999998</v>
      </c>
      <c r="K2615" s="22">
        <v>564.6</v>
      </c>
      <c r="L2615" s="22">
        <v>524.18169999999998</v>
      </c>
      <c r="M2615" s="23">
        <v>27</v>
      </c>
      <c r="N2615" s="19" t="s">
        <v>44</v>
      </c>
      <c r="O2615" s="22">
        <v>37.435699999999997</v>
      </c>
      <c r="P2615" s="22">
        <v>41.64</v>
      </c>
      <c r="Q2615" s="22">
        <v>62.16</v>
      </c>
      <c r="R2615" s="22">
        <v>185.70949999999999</v>
      </c>
      <c r="S2615" s="22">
        <v>1.0000000000000001E-5</v>
      </c>
      <c r="T2615" s="22">
        <v>133.33949999999999</v>
      </c>
      <c r="U2615" s="22">
        <v>185.85</v>
      </c>
      <c r="V2615" s="22">
        <v>19.282699999999998</v>
      </c>
      <c r="W2615" s="22">
        <v>1E-3</v>
      </c>
      <c r="X2615" s="22">
        <v>1E-3</v>
      </c>
      <c r="Y2615" s="22">
        <v>25</v>
      </c>
      <c r="Z2615" s="22">
        <v>30</v>
      </c>
      <c r="AA2615" s="22">
        <v>5</v>
      </c>
      <c r="AB2615" s="22">
        <v>30</v>
      </c>
      <c r="AC2615" s="22">
        <v>10</v>
      </c>
      <c r="AD2615" s="22">
        <v>1E-3</v>
      </c>
      <c r="AE2615" s="24">
        <v>100.003</v>
      </c>
      <c r="AF2615" s="19" t="s">
        <v>65</v>
      </c>
      <c r="AG2615" s="25">
        <v>0.49299999999999999</v>
      </c>
      <c r="AH2615" s="22">
        <v>209680.73</v>
      </c>
      <c r="AI2615" s="22">
        <v>802334.42</v>
      </c>
      <c r="AJ2615" s="22">
        <v>1012015.15</v>
      </c>
      <c r="AK2615" s="21" t="s">
        <v>3389</v>
      </c>
      <c r="AL2615" s="21" t="s">
        <v>1841</v>
      </c>
      <c r="AM2615" s="26" t="s">
        <v>48</v>
      </c>
      <c r="AN2615" s="27">
        <v>0</v>
      </c>
      <c r="AS2615">
        <f t="shared" si="80"/>
        <v>2604</v>
      </c>
      <c r="AT2615" t="str">
        <f t="shared" si="81"/>
        <v>Região Rural da Metrópole de Recife</v>
      </c>
      <c r="BE2615">
        <v>3305802</v>
      </c>
      <c r="BF2615">
        <v>33</v>
      </c>
      <c r="BG2615" t="s">
        <v>13584</v>
      </c>
      <c r="BH2615" t="s">
        <v>13584</v>
      </c>
      <c r="BI2615" t="s">
        <v>12823</v>
      </c>
      <c r="BJ2615" t="s">
        <v>13753</v>
      </c>
      <c r="BK2615">
        <v>3302</v>
      </c>
      <c r="BL2615" t="s">
        <v>13695</v>
      </c>
      <c r="BM2615" t="s">
        <v>13696</v>
      </c>
    </row>
    <row r="2616" spans="1:65" x14ac:dyDescent="0.25">
      <c r="A2616" s="17" t="s">
        <v>7519</v>
      </c>
      <c r="B2616" s="18">
        <v>1</v>
      </c>
      <c r="C2616" s="19" t="s">
        <v>7901</v>
      </c>
      <c r="D2616" s="20" t="s">
        <v>7521</v>
      </c>
      <c r="E2616" s="20" t="s">
        <v>7881</v>
      </c>
      <c r="F2616" s="21">
        <v>2610004</v>
      </c>
      <c r="G2616" s="20" t="s">
        <v>7902</v>
      </c>
      <c r="H2616" s="22">
        <v>790</v>
      </c>
      <c r="I2616" s="22">
        <v>813.18790000000001</v>
      </c>
      <c r="J2616" s="22">
        <v>813.18790000000001</v>
      </c>
      <c r="K2616" s="22">
        <v>790</v>
      </c>
      <c r="L2616" s="22">
        <v>790</v>
      </c>
      <c r="M2616" s="23">
        <v>54</v>
      </c>
      <c r="N2616" s="19" t="s">
        <v>44</v>
      </c>
      <c r="O2616" s="22">
        <v>58.08</v>
      </c>
      <c r="P2616" s="22">
        <v>41.1</v>
      </c>
      <c r="Q2616" s="22">
        <v>80.02</v>
      </c>
      <c r="R2616" s="22">
        <v>184.90299999999999</v>
      </c>
      <c r="S2616" s="22">
        <v>1.0000000000000001E-5</v>
      </c>
      <c r="T2616" s="22">
        <v>1.0000000000000001E-5</v>
      </c>
      <c r="U2616" s="22">
        <v>352.06760000000003</v>
      </c>
      <c r="V2616" s="22">
        <v>30.558399999999999</v>
      </c>
      <c r="W2616" s="22">
        <v>1E-3</v>
      </c>
      <c r="X2616" s="22">
        <v>1E-3</v>
      </c>
      <c r="Y2616" s="22">
        <v>20</v>
      </c>
      <c r="Z2616" s="22">
        <v>30</v>
      </c>
      <c r="AA2616" s="22">
        <v>10</v>
      </c>
      <c r="AB2616" s="22">
        <v>13.5</v>
      </c>
      <c r="AC2616" s="22">
        <v>1E-3</v>
      </c>
      <c r="AD2616" s="22">
        <v>26.5</v>
      </c>
      <c r="AE2616" s="24">
        <v>100.003</v>
      </c>
      <c r="AF2616" s="19" t="s">
        <v>44</v>
      </c>
      <c r="AG2616" s="25">
        <v>0.59</v>
      </c>
      <c r="AH2616" s="22">
        <v>473520.95</v>
      </c>
      <c r="AI2616" s="22">
        <v>1050975.3</v>
      </c>
      <c r="AJ2616" s="22">
        <v>1524496.25</v>
      </c>
      <c r="AK2616" s="21" t="s">
        <v>3389</v>
      </c>
      <c r="AL2616" s="21" t="s">
        <v>1841</v>
      </c>
      <c r="AM2616" s="26" t="s">
        <v>48</v>
      </c>
      <c r="AN2616" s="27">
        <v>0</v>
      </c>
      <c r="AS2616">
        <f t="shared" si="80"/>
        <v>2604</v>
      </c>
      <c r="AT2616" t="str">
        <f t="shared" si="81"/>
        <v>Região Rural da Metrópole de Recife</v>
      </c>
      <c r="BE2616">
        <v>3305901</v>
      </c>
      <c r="BF2616">
        <v>33</v>
      </c>
      <c r="BG2616" t="s">
        <v>13584</v>
      </c>
      <c r="BH2616" t="s">
        <v>13584</v>
      </c>
      <c r="BI2616" t="s">
        <v>12823</v>
      </c>
      <c r="BJ2616" t="s">
        <v>13754</v>
      </c>
      <c r="BK2616">
        <v>3302</v>
      </c>
      <c r="BL2616" t="s">
        <v>13695</v>
      </c>
      <c r="BM2616" t="s">
        <v>13696</v>
      </c>
    </row>
    <row r="2617" spans="1:65" x14ac:dyDescent="0.25">
      <c r="A2617" s="17" t="s">
        <v>7519</v>
      </c>
      <c r="B2617" s="18">
        <v>1</v>
      </c>
      <c r="C2617" s="19" t="s">
        <v>7903</v>
      </c>
      <c r="D2617" s="20" t="s">
        <v>7521</v>
      </c>
      <c r="E2617" s="20" t="s">
        <v>7881</v>
      </c>
      <c r="F2617" s="21">
        <v>2610004</v>
      </c>
      <c r="G2617" s="20" t="s">
        <v>7904</v>
      </c>
      <c r="H2617" s="22">
        <v>7315.92</v>
      </c>
      <c r="I2617" s="22">
        <v>7315.92</v>
      </c>
      <c r="J2617" s="22">
        <v>7347.6040000000003</v>
      </c>
      <c r="K2617" s="22">
        <v>7315.92</v>
      </c>
      <c r="L2617" s="22">
        <v>7308.6124</v>
      </c>
      <c r="M2617" s="23">
        <v>591</v>
      </c>
      <c r="N2617" s="19" t="s">
        <v>44</v>
      </c>
      <c r="O2617" s="22">
        <v>522.11419999999998</v>
      </c>
      <c r="P2617" s="22">
        <v>38.57</v>
      </c>
      <c r="Q2617" s="22">
        <v>65.83</v>
      </c>
      <c r="R2617" s="22">
        <v>850.59</v>
      </c>
      <c r="S2617" s="22">
        <v>1.0000000000000001E-5</v>
      </c>
      <c r="T2617" s="22">
        <v>2402.3831</v>
      </c>
      <c r="U2617" s="22">
        <v>153.01750000000001</v>
      </c>
      <c r="V2617" s="22">
        <v>259.57859999999999</v>
      </c>
      <c r="W2617" s="22">
        <v>1E-3</v>
      </c>
      <c r="X2617" s="22">
        <v>1E-3</v>
      </c>
      <c r="Y2617" s="22">
        <v>18</v>
      </c>
      <c r="Z2617" s="22">
        <v>50</v>
      </c>
      <c r="AA2617" s="22">
        <v>22</v>
      </c>
      <c r="AB2617" s="22">
        <v>1E-3</v>
      </c>
      <c r="AC2617" s="22">
        <v>1E-3</v>
      </c>
      <c r="AD2617" s="22">
        <v>10</v>
      </c>
      <c r="AE2617" s="24">
        <v>100.004</v>
      </c>
      <c r="AF2617" s="19" t="s">
        <v>65</v>
      </c>
      <c r="AG2617" s="25">
        <v>0.51900000000000002</v>
      </c>
      <c r="AH2617" s="22">
        <v>5082809.1399999997</v>
      </c>
      <c r="AI2617" s="22">
        <v>9835095.4800000004</v>
      </c>
      <c r="AJ2617" s="22">
        <v>14917904.620000001</v>
      </c>
      <c r="AK2617" s="21" t="s">
        <v>3389</v>
      </c>
      <c r="AL2617" s="21" t="s">
        <v>7683</v>
      </c>
      <c r="AM2617" s="26" t="s">
        <v>48</v>
      </c>
      <c r="AN2617" s="27">
        <v>0</v>
      </c>
      <c r="AS2617">
        <f t="shared" si="80"/>
        <v>2604</v>
      </c>
      <c r="AT2617" t="str">
        <f t="shared" si="81"/>
        <v>Região Rural da Metrópole de Recife</v>
      </c>
      <c r="BE2617">
        <v>3306107</v>
      </c>
      <c r="BF2617">
        <v>33</v>
      </c>
      <c r="BG2617" t="s">
        <v>13584</v>
      </c>
      <c r="BH2617" t="s">
        <v>13584</v>
      </c>
      <c r="BI2617" t="s">
        <v>12823</v>
      </c>
      <c r="BJ2617" t="s">
        <v>12766</v>
      </c>
      <c r="BK2617">
        <v>3302</v>
      </c>
      <c r="BL2617" t="s">
        <v>13695</v>
      </c>
      <c r="BM2617" t="s">
        <v>13696</v>
      </c>
    </row>
    <row r="2618" spans="1:65" x14ac:dyDescent="0.25">
      <c r="A2618" s="17" t="s">
        <v>7519</v>
      </c>
      <c r="B2618" s="18">
        <v>1</v>
      </c>
      <c r="C2618" s="19" t="s">
        <v>7905</v>
      </c>
      <c r="D2618" s="20" t="s">
        <v>7579</v>
      </c>
      <c r="E2618" s="20" t="s">
        <v>7906</v>
      </c>
      <c r="F2618" s="21">
        <v>2610202</v>
      </c>
      <c r="G2618" s="20" t="s">
        <v>7907</v>
      </c>
      <c r="H2618" s="22">
        <v>924</v>
      </c>
      <c r="I2618" s="22">
        <v>686.33130000000006</v>
      </c>
      <c r="J2618" s="22">
        <v>704.6</v>
      </c>
      <c r="K2618" s="22">
        <v>924</v>
      </c>
      <c r="L2618" s="22">
        <v>686.33130000000006</v>
      </c>
      <c r="M2618" s="23">
        <v>56</v>
      </c>
      <c r="N2618" s="19" t="s">
        <v>44</v>
      </c>
      <c r="O2618" s="22">
        <v>19.61</v>
      </c>
      <c r="P2618" s="22">
        <v>23.66</v>
      </c>
      <c r="Q2618" s="22">
        <v>80.349999999999994</v>
      </c>
      <c r="R2618" s="22">
        <v>37.72</v>
      </c>
      <c r="S2618" s="22">
        <v>1.0000000000000001E-5</v>
      </c>
      <c r="T2618" s="22">
        <v>155.84</v>
      </c>
      <c r="U2618" s="22">
        <v>453.8</v>
      </c>
      <c r="V2618" s="22">
        <v>57.24</v>
      </c>
      <c r="W2618" s="22">
        <v>1E-3</v>
      </c>
      <c r="X2618" s="22">
        <v>1E-3</v>
      </c>
      <c r="Y2618" s="22">
        <v>10</v>
      </c>
      <c r="Z2618" s="22">
        <v>30</v>
      </c>
      <c r="AA2618" s="22">
        <v>1E-3</v>
      </c>
      <c r="AB2618" s="22">
        <v>55</v>
      </c>
      <c r="AC2618" s="22">
        <v>1E-3</v>
      </c>
      <c r="AD2618" s="22">
        <v>5</v>
      </c>
      <c r="AE2618" s="24">
        <v>100.004</v>
      </c>
      <c r="AF2618" s="19" t="s">
        <v>44</v>
      </c>
      <c r="AG2618" s="25">
        <v>0.53300000000000003</v>
      </c>
      <c r="AH2618" s="22">
        <v>200038.29</v>
      </c>
      <c r="AI2618" s="22">
        <v>862061.77</v>
      </c>
      <c r="AJ2618" s="22">
        <v>1062100.06</v>
      </c>
      <c r="AK2618" s="21" t="s">
        <v>265</v>
      </c>
      <c r="AL2618" s="21" t="s">
        <v>1965</v>
      </c>
      <c r="AM2618" s="26" t="s">
        <v>48</v>
      </c>
      <c r="AN2618" s="27">
        <v>0</v>
      </c>
      <c r="AS2618">
        <f t="shared" si="80"/>
        <v>2603</v>
      </c>
      <c r="AT2618" t="str">
        <f t="shared" si="81"/>
        <v>Região Rural da Capital Regional de Caruaru</v>
      </c>
      <c r="BE2618">
        <v>3306206</v>
      </c>
      <c r="BF2618">
        <v>33</v>
      </c>
      <c r="BG2618" t="s">
        <v>13584</v>
      </c>
      <c r="BH2618" t="s">
        <v>13584</v>
      </c>
      <c r="BI2618" t="s">
        <v>12823</v>
      </c>
      <c r="BJ2618" t="s">
        <v>13755</v>
      </c>
      <c r="BK2618">
        <v>3302</v>
      </c>
      <c r="BL2618" t="s">
        <v>13695</v>
      </c>
      <c r="BM2618" t="s">
        <v>13696</v>
      </c>
    </row>
    <row r="2619" spans="1:65" x14ac:dyDescent="0.25">
      <c r="A2619" s="17" t="s">
        <v>7519</v>
      </c>
      <c r="B2619" s="18">
        <v>1</v>
      </c>
      <c r="C2619" s="19" t="s">
        <v>7908</v>
      </c>
      <c r="D2619" s="20" t="s">
        <v>7860</v>
      </c>
      <c r="E2619" s="20" t="s">
        <v>7909</v>
      </c>
      <c r="F2619" s="21">
        <v>2610509</v>
      </c>
      <c r="G2619" s="20" t="s">
        <v>2913</v>
      </c>
      <c r="H2619" s="22">
        <v>432.4</v>
      </c>
      <c r="I2619" s="22">
        <v>490</v>
      </c>
      <c r="J2619" s="22">
        <v>365.52140000000003</v>
      </c>
      <c r="K2619" s="22">
        <v>365.52140000000003</v>
      </c>
      <c r="L2619" s="22">
        <v>365.52140000000003</v>
      </c>
      <c r="M2619" s="23">
        <v>28</v>
      </c>
      <c r="N2619" s="19" t="s">
        <v>44</v>
      </c>
      <c r="O2619" s="22">
        <v>10.44</v>
      </c>
      <c r="P2619" s="22">
        <v>96.4</v>
      </c>
      <c r="Q2619" s="22">
        <v>83.2</v>
      </c>
      <c r="R2619" s="22">
        <v>29.787700000000001</v>
      </c>
      <c r="S2619" s="22">
        <v>73.104299999999995</v>
      </c>
      <c r="T2619" s="22">
        <v>282.00549999999998</v>
      </c>
      <c r="U2619" s="22">
        <v>10.621499999999999</v>
      </c>
      <c r="V2619" s="22">
        <v>43.106699999999996</v>
      </c>
      <c r="W2619" s="22">
        <v>1E-3</v>
      </c>
      <c r="X2619" s="22">
        <v>1E-3</v>
      </c>
      <c r="Y2619" s="22">
        <v>10</v>
      </c>
      <c r="Z2619" s="22">
        <v>1E-3</v>
      </c>
      <c r="AA2619" s="22">
        <v>30</v>
      </c>
      <c r="AB2619" s="22">
        <v>30</v>
      </c>
      <c r="AC2619" s="22">
        <v>1E-3</v>
      </c>
      <c r="AD2619" s="22">
        <v>30</v>
      </c>
      <c r="AE2619" s="24">
        <v>100.004</v>
      </c>
      <c r="AF2619" s="19" t="s">
        <v>44</v>
      </c>
      <c r="AG2619" s="25">
        <v>0.46500000000000002</v>
      </c>
      <c r="AH2619" s="22">
        <v>212550</v>
      </c>
      <c r="AI2619" s="22">
        <v>205210</v>
      </c>
      <c r="AJ2619" s="22">
        <v>417760</v>
      </c>
      <c r="AK2619" s="21" t="s">
        <v>860</v>
      </c>
      <c r="AL2619" s="21" t="s">
        <v>885</v>
      </c>
      <c r="AM2619" s="26" t="s">
        <v>48</v>
      </c>
      <c r="AN2619" s="27">
        <v>0</v>
      </c>
      <c r="AS2619">
        <f t="shared" si="80"/>
        <v>2604</v>
      </c>
      <c r="AT2619" t="str">
        <f t="shared" si="81"/>
        <v>Região Rural da Metrópole de Recife</v>
      </c>
      <c r="BE2619">
        <v>3306305</v>
      </c>
      <c r="BF2619">
        <v>33</v>
      </c>
      <c r="BG2619" t="s">
        <v>13584</v>
      </c>
      <c r="BH2619" t="s">
        <v>13584</v>
      </c>
      <c r="BI2619" t="s">
        <v>12823</v>
      </c>
      <c r="BJ2619" t="s">
        <v>13756</v>
      </c>
      <c r="BK2619">
        <v>3302</v>
      </c>
      <c r="BL2619" t="s">
        <v>13695</v>
      </c>
      <c r="BM2619" t="s">
        <v>13696</v>
      </c>
    </row>
    <row r="2620" spans="1:65" x14ac:dyDescent="0.25">
      <c r="A2620" s="17" t="s">
        <v>7519</v>
      </c>
      <c r="B2620" s="18">
        <v>1</v>
      </c>
      <c r="C2620" s="19" t="s">
        <v>7910</v>
      </c>
      <c r="D2620" s="20" t="s">
        <v>7860</v>
      </c>
      <c r="E2620" s="20" t="s">
        <v>7909</v>
      </c>
      <c r="F2620" s="21">
        <v>2610509</v>
      </c>
      <c r="G2620" s="20" t="s">
        <v>7911</v>
      </c>
      <c r="H2620" s="22">
        <v>1066.7</v>
      </c>
      <c r="I2620" s="22">
        <v>1120.8</v>
      </c>
      <c r="J2620" s="22">
        <v>1120.8599999999999</v>
      </c>
      <c r="K2620" s="22">
        <v>1066.7</v>
      </c>
      <c r="L2620" s="22">
        <v>1066.7</v>
      </c>
      <c r="M2620" s="23">
        <v>100</v>
      </c>
      <c r="N2620" s="19" t="s">
        <v>44</v>
      </c>
      <c r="O2620" s="22">
        <v>32.020000000000003</v>
      </c>
      <c r="P2620" s="22">
        <v>10.48</v>
      </c>
      <c r="Q2620" s="22">
        <v>72.290000000000006</v>
      </c>
      <c r="R2620" s="22">
        <v>13.15</v>
      </c>
      <c r="S2620" s="22">
        <v>0</v>
      </c>
      <c r="T2620" s="22">
        <v>917.89200000000005</v>
      </c>
      <c r="U2620" s="22">
        <v>81.909000000000006</v>
      </c>
      <c r="V2620" s="22">
        <v>107.90900000000001</v>
      </c>
      <c r="W2620" s="22">
        <v>0</v>
      </c>
      <c r="X2620" s="22">
        <v>0</v>
      </c>
      <c r="Y2620" s="22">
        <v>0</v>
      </c>
      <c r="Z2620" s="22">
        <v>70</v>
      </c>
      <c r="AA2620" s="22">
        <v>20</v>
      </c>
      <c r="AB2620" s="22">
        <v>0</v>
      </c>
      <c r="AC2620" s="22">
        <v>0</v>
      </c>
      <c r="AD2620" s="22">
        <v>10</v>
      </c>
      <c r="AE2620" s="24">
        <v>100</v>
      </c>
      <c r="AF2620" s="19" t="s">
        <v>65</v>
      </c>
      <c r="AG2620" s="25">
        <v>0.504</v>
      </c>
      <c r="AH2620" s="22">
        <v>885043.69</v>
      </c>
      <c r="AI2620" s="22">
        <v>364956.31</v>
      </c>
      <c r="AJ2620" s="22">
        <v>1250000</v>
      </c>
      <c r="AK2620" s="21" t="s">
        <v>4770</v>
      </c>
      <c r="AL2620" s="21" t="s">
        <v>4658</v>
      </c>
      <c r="AM2620" s="26" t="s">
        <v>48</v>
      </c>
      <c r="AN2620" s="27">
        <v>0</v>
      </c>
      <c r="AS2620">
        <f t="shared" si="80"/>
        <v>2604</v>
      </c>
      <c r="AT2620" t="str">
        <f t="shared" si="81"/>
        <v>Região Rural da Metrópole de Recife</v>
      </c>
      <c r="BE2620">
        <v>3551306</v>
      </c>
      <c r="BF2620">
        <v>35</v>
      </c>
      <c r="BG2620" t="s">
        <v>13757</v>
      </c>
      <c r="BH2620" t="s">
        <v>13757</v>
      </c>
      <c r="BI2620" t="s">
        <v>12823</v>
      </c>
      <c r="BJ2620" t="s">
        <v>13758</v>
      </c>
      <c r="BK2620">
        <v>3501</v>
      </c>
      <c r="BL2620" t="s">
        <v>13759</v>
      </c>
      <c r="BM2620" t="s">
        <v>13760</v>
      </c>
    </row>
    <row r="2621" spans="1:65" x14ac:dyDescent="0.25">
      <c r="A2621" s="17" t="s">
        <v>7519</v>
      </c>
      <c r="B2621" s="18">
        <v>1</v>
      </c>
      <c r="C2621" s="19" t="s">
        <v>7912</v>
      </c>
      <c r="D2621" s="20" t="s">
        <v>7860</v>
      </c>
      <c r="E2621" s="20" t="s">
        <v>7909</v>
      </c>
      <c r="F2621" s="21">
        <v>2610509</v>
      </c>
      <c r="G2621" s="20" t="s">
        <v>7913</v>
      </c>
      <c r="H2621" s="22">
        <v>475.81</v>
      </c>
      <c r="I2621" s="22">
        <v>475.81</v>
      </c>
      <c r="J2621" s="22">
        <v>496.42450000000002</v>
      </c>
      <c r="K2621" s="22">
        <v>475.81</v>
      </c>
      <c r="L2621" s="22">
        <v>475.81</v>
      </c>
      <c r="M2621" s="23">
        <v>26</v>
      </c>
      <c r="N2621" s="19" t="s">
        <v>44</v>
      </c>
      <c r="O2621" s="22">
        <v>5.1100000000000003</v>
      </c>
      <c r="P2621" s="22">
        <v>1E-3</v>
      </c>
      <c r="Q2621" s="22">
        <v>1E-3</v>
      </c>
      <c r="R2621" s="22">
        <v>26.661300000000001</v>
      </c>
      <c r="S2621" s="22">
        <v>1.0000000000000001E-5</v>
      </c>
      <c r="T2621" s="22">
        <v>1.0000000000000001E-5</v>
      </c>
      <c r="U2621" s="22">
        <v>166.93790000000001</v>
      </c>
      <c r="V2621" s="22">
        <v>8.9085000000000001</v>
      </c>
      <c r="W2621" s="22">
        <v>1E-3</v>
      </c>
      <c r="X2621" s="22">
        <v>1E-3</v>
      </c>
      <c r="Y2621" s="22">
        <v>1E-3</v>
      </c>
      <c r="Z2621" s="22">
        <v>80</v>
      </c>
      <c r="AA2621" s="22">
        <v>20</v>
      </c>
      <c r="AB2621" s="22">
        <v>1E-3</v>
      </c>
      <c r="AC2621" s="22">
        <v>1E-3</v>
      </c>
      <c r="AD2621" s="22">
        <v>1E-3</v>
      </c>
      <c r="AE2621" s="24">
        <v>100.00600000000001</v>
      </c>
      <c r="AF2621" s="19" t="s">
        <v>365</v>
      </c>
      <c r="AG2621" s="25">
        <v>0</v>
      </c>
      <c r="AH2621" s="22">
        <v>89828.44</v>
      </c>
      <c r="AI2621" s="22">
        <v>282576.68</v>
      </c>
      <c r="AJ2621" s="22">
        <v>372405.12</v>
      </c>
      <c r="AK2621" s="21" t="s">
        <v>6278</v>
      </c>
      <c r="AL2621" s="21" t="s">
        <v>1909</v>
      </c>
      <c r="AM2621" s="26" t="s">
        <v>48</v>
      </c>
      <c r="AN2621" s="27">
        <v>0</v>
      </c>
      <c r="AS2621">
        <f t="shared" si="80"/>
        <v>2604</v>
      </c>
      <c r="AT2621" t="str">
        <f t="shared" si="81"/>
        <v>Região Rural da Metrópole de Recife</v>
      </c>
      <c r="BE2621">
        <v>3552304</v>
      </c>
      <c r="BF2621">
        <v>35</v>
      </c>
      <c r="BG2621" t="s">
        <v>13757</v>
      </c>
      <c r="BH2621" t="s">
        <v>13757</v>
      </c>
      <c r="BI2621" t="s">
        <v>12823</v>
      </c>
      <c r="BJ2621" t="s">
        <v>13761</v>
      </c>
      <c r="BK2621">
        <v>3501</v>
      </c>
      <c r="BL2621" t="s">
        <v>13759</v>
      </c>
      <c r="BM2621" t="s">
        <v>13760</v>
      </c>
    </row>
    <row r="2622" spans="1:65" x14ac:dyDescent="0.25">
      <c r="A2622" s="17" t="s">
        <v>7519</v>
      </c>
      <c r="B2622" s="18">
        <v>1</v>
      </c>
      <c r="C2622" s="19" t="s">
        <v>7914</v>
      </c>
      <c r="D2622" s="20" t="s">
        <v>7860</v>
      </c>
      <c r="E2622" s="20" t="s">
        <v>7909</v>
      </c>
      <c r="F2622" s="21">
        <v>2610509</v>
      </c>
      <c r="G2622" s="20" t="s">
        <v>7915</v>
      </c>
      <c r="H2622" s="22">
        <v>207.6</v>
      </c>
      <c r="I2622" s="22">
        <v>205.78</v>
      </c>
      <c r="J2622" s="22">
        <v>205.78</v>
      </c>
      <c r="K2622" s="22">
        <v>207.6</v>
      </c>
      <c r="L2622" s="22">
        <v>205.78</v>
      </c>
      <c r="M2622" s="23">
        <v>15</v>
      </c>
      <c r="N2622" s="19" t="s">
        <v>44</v>
      </c>
      <c r="O2622" s="22">
        <v>5.9</v>
      </c>
      <c r="P2622" s="22">
        <v>26.4</v>
      </c>
      <c r="Q2622" s="22">
        <v>100</v>
      </c>
      <c r="R2622" s="22">
        <v>3.2227600000000001</v>
      </c>
      <c r="S2622" s="22">
        <v>1.0000000000000001E-5</v>
      </c>
      <c r="T2622" s="22">
        <v>1.0000000000000001E-5</v>
      </c>
      <c r="U2622" s="22">
        <v>147.00200000000001</v>
      </c>
      <c r="V2622" s="22">
        <v>2.0571999999999999</v>
      </c>
      <c r="W2622" s="22">
        <v>1E-3</v>
      </c>
      <c r="X2622" s="22">
        <v>1E-3</v>
      </c>
      <c r="Y2622" s="22">
        <v>1E-3</v>
      </c>
      <c r="Z2622" s="22">
        <v>97</v>
      </c>
      <c r="AA2622" s="22">
        <v>1E-3</v>
      </c>
      <c r="AB2622" s="22">
        <v>1E-3</v>
      </c>
      <c r="AC2622" s="22">
        <v>1E-3</v>
      </c>
      <c r="AD2622" s="22">
        <v>3</v>
      </c>
      <c r="AE2622" s="24">
        <v>100.00600000000001</v>
      </c>
      <c r="AF2622" s="19" t="s">
        <v>64</v>
      </c>
      <c r="AG2622" s="25">
        <v>0.60699999999999998</v>
      </c>
      <c r="AH2622" s="22">
        <v>42967.43</v>
      </c>
      <c r="AI2622" s="22">
        <v>148197.97</v>
      </c>
      <c r="AJ2622" s="22">
        <v>191165.4</v>
      </c>
      <c r="AK2622" s="21" t="s">
        <v>7786</v>
      </c>
      <c r="AL2622" s="21" t="s">
        <v>1464</v>
      </c>
      <c r="AM2622" s="26" t="s">
        <v>48</v>
      </c>
      <c r="AN2622" s="27">
        <v>0</v>
      </c>
      <c r="AS2622">
        <f t="shared" si="80"/>
        <v>2604</v>
      </c>
      <c r="AT2622" t="str">
        <f t="shared" si="81"/>
        <v>Região Rural da Metrópole de Recife</v>
      </c>
      <c r="BE2622">
        <v>3552551</v>
      </c>
      <c r="BF2622">
        <v>35</v>
      </c>
      <c r="BG2622" t="s">
        <v>13757</v>
      </c>
      <c r="BH2622" t="s">
        <v>13757</v>
      </c>
      <c r="BI2622" t="s">
        <v>12823</v>
      </c>
      <c r="BJ2622" t="s">
        <v>13762</v>
      </c>
      <c r="BK2622">
        <v>3501</v>
      </c>
      <c r="BL2622" t="s">
        <v>13759</v>
      </c>
      <c r="BM2622" t="s">
        <v>13760</v>
      </c>
    </row>
    <row r="2623" spans="1:65" x14ac:dyDescent="0.25">
      <c r="A2623" s="17" t="s">
        <v>7519</v>
      </c>
      <c r="B2623" s="18">
        <v>1</v>
      </c>
      <c r="C2623" s="19" t="s">
        <v>7916</v>
      </c>
      <c r="D2623" s="20" t="s">
        <v>7860</v>
      </c>
      <c r="E2623" s="20" t="s">
        <v>7909</v>
      </c>
      <c r="F2623" s="21">
        <v>2610509</v>
      </c>
      <c r="G2623" s="20" t="s">
        <v>7917</v>
      </c>
      <c r="H2623" s="22">
        <v>361.4</v>
      </c>
      <c r="I2623" s="22">
        <v>359.6</v>
      </c>
      <c r="J2623" s="22">
        <v>359.60449999999997</v>
      </c>
      <c r="K2623" s="22">
        <v>361.4</v>
      </c>
      <c r="L2623" s="22">
        <v>359.60449999999997</v>
      </c>
      <c r="M2623" s="23">
        <v>24</v>
      </c>
      <c r="N2623" s="19" t="s">
        <v>44</v>
      </c>
      <c r="O2623" s="22">
        <v>10.27</v>
      </c>
      <c r="P2623" s="22">
        <v>5.6</v>
      </c>
      <c r="Q2623" s="22">
        <v>100</v>
      </c>
      <c r="R2623" s="22">
        <v>4.8224</v>
      </c>
      <c r="S2623" s="22">
        <v>1.0000000000000001E-5</v>
      </c>
      <c r="T2623" s="22">
        <v>20.2803</v>
      </c>
      <c r="U2623" s="22">
        <v>331.00240000000002</v>
      </c>
      <c r="V2623" s="22">
        <v>3.4994000000000001</v>
      </c>
      <c r="W2623" s="22">
        <v>1E-3</v>
      </c>
      <c r="X2623" s="22">
        <v>1E-3</v>
      </c>
      <c r="Y2623" s="22">
        <v>1E-3</v>
      </c>
      <c r="Z2623" s="22">
        <v>40</v>
      </c>
      <c r="AA2623" s="22">
        <v>10</v>
      </c>
      <c r="AB2623" s="22">
        <v>48</v>
      </c>
      <c r="AC2623" s="22">
        <v>1E-3</v>
      </c>
      <c r="AD2623" s="22">
        <v>2</v>
      </c>
      <c r="AE2623" s="24">
        <v>100.004</v>
      </c>
      <c r="AF2623" s="19" t="s">
        <v>64</v>
      </c>
      <c r="AG2623" s="25">
        <v>0.51</v>
      </c>
      <c r="AH2623" s="22">
        <v>142997.96</v>
      </c>
      <c r="AI2623" s="22">
        <v>241629.47</v>
      </c>
      <c r="AJ2623" s="22">
        <v>384627.43</v>
      </c>
      <c r="AK2623" s="30" t="s">
        <v>218</v>
      </c>
      <c r="AL2623" s="21" t="s">
        <v>1717</v>
      </c>
      <c r="AM2623" s="26" t="s">
        <v>48</v>
      </c>
      <c r="AN2623" s="27">
        <v>0</v>
      </c>
      <c r="AS2623">
        <f t="shared" si="80"/>
        <v>2604</v>
      </c>
      <c r="AT2623" t="str">
        <f t="shared" si="81"/>
        <v>Região Rural da Metrópole de Recife</v>
      </c>
      <c r="BE2623">
        <v>3553401</v>
      </c>
      <c r="BF2623">
        <v>35</v>
      </c>
      <c r="BG2623" t="s">
        <v>13757</v>
      </c>
      <c r="BH2623" t="s">
        <v>13757</v>
      </c>
      <c r="BI2623" t="s">
        <v>12823</v>
      </c>
      <c r="BJ2623" t="s">
        <v>13763</v>
      </c>
      <c r="BK2623">
        <v>3501</v>
      </c>
      <c r="BL2623" t="s">
        <v>13759</v>
      </c>
      <c r="BM2623" t="s">
        <v>13760</v>
      </c>
    </row>
    <row r="2624" spans="1:65" x14ac:dyDescent="0.25">
      <c r="A2624" s="17" t="s">
        <v>7519</v>
      </c>
      <c r="B2624" s="18">
        <v>1</v>
      </c>
      <c r="C2624" s="19" t="s">
        <v>7918</v>
      </c>
      <c r="D2624" s="20" t="s">
        <v>7563</v>
      </c>
      <c r="E2624" s="20" t="s">
        <v>7919</v>
      </c>
      <c r="F2624" s="21">
        <v>2610608</v>
      </c>
      <c r="G2624" s="20" t="s">
        <v>7920</v>
      </c>
      <c r="H2624" s="22">
        <v>1112.7603999999999</v>
      </c>
      <c r="I2624" s="22">
        <v>665.04780000000005</v>
      </c>
      <c r="J2624" s="22">
        <v>665.04780000000005</v>
      </c>
      <c r="K2624" s="22">
        <v>665.04780000000005</v>
      </c>
      <c r="L2624" s="22">
        <v>665.04780000000005</v>
      </c>
      <c r="M2624" s="23">
        <v>70</v>
      </c>
      <c r="N2624" s="19" t="s">
        <v>44</v>
      </c>
      <c r="O2624" s="22">
        <v>47.5</v>
      </c>
      <c r="P2624" s="22">
        <v>34.96</v>
      </c>
      <c r="Q2624" s="22">
        <v>93.75</v>
      </c>
      <c r="R2624" s="22">
        <v>38.9</v>
      </c>
      <c r="S2624" s="22">
        <v>0</v>
      </c>
      <c r="T2624" s="22">
        <v>0</v>
      </c>
      <c r="U2624" s="22">
        <v>318.10000000000002</v>
      </c>
      <c r="V2624" s="22">
        <v>29.3</v>
      </c>
      <c r="W2624" s="22">
        <v>0</v>
      </c>
      <c r="X2624" s="22">
        <v>10</v>
      </c>
      <c r="Y2624" s="22">
        <v>35</v>
      </c>
      <c r="Z2624" s="22">
        <v>45</v>
      </c>
      <c r="AA2624" s="22">
        <v>10</v>
      </c>
      <c r="AB2624" s="22">
        <v>0</v>
      </c>
      <c r="AC2624" s="22">
        <v>0</v>
      </c>
      <c r="AD2624" s="22">
        <v>0</v>
      </c>
      <c r="AE2624" s="24">
        <v>100</v>
      </c>
      <c r="AF2624" s="19" t="s">
        <v>65</v>
      </c>
      <c r="AG2624" s="25">
        <v>0.58630000000000004</v>
      </c>
      <c r="AH2624" s="22">
        <v>46123.63</v>
      </c>
      <c r="AI2624" s="22">
        <v>733930.88</v>
      </c>
      <c r="AJ2624" s="22">
        <v>780054.51</v>
      </c>
      <c r="AK2624" s="21" t="s">
        <v>4928</v>
      </c>
      <c r="AL2624" s="21" t="s">
        <v>7921</v>
      </c>
      <c r="AM2624" s="26" t="s">
        <v>48</v>
      </c>
      <c r="AN2624" s="27">
        <v>0</v>
      </c>
      <c r="AS2624">
        <f t="shared" si="80"/>
        <v>2604</v>
      </c>
      <c r="AT2624" t="str">
        <f t="shared" si="81"/>
        <v>Região Rural da Metrópole de Recife</v>
      </c>
      <c r="BE2624">
        <v>3554904</v>
      </c>
      <c r="BF2624">
        <v>35</v>
      </c>
      <c r="BG2624" t="s">
        <v>13757</v>
      </c>
      <c r="BH2624" t="s">
        <v>13757</v>
      </c>
      <c r="BI2624" t="s">
        <v>12823</v>
      </c>
      <c r="BJ2624" t="s">
        <v>13764</v>
      </c>
      <c r="BK2624">
        <v>3501</v>
      </c>
      <c r="BL2624" t="s">
        <v>13759</v>
      </c>
      <c r="BM2624" t="s">
        <v>13760</v>
      </c>
    </row>
    <row r="2625" spans="1:65" x14ac:dyDescent="0.25">
      <c r="A2625" s="17" t="s">
        <v>7519</v>
      </c>
      <c r="B2625" s="18">
        <v>1</v>
      </c>
      <c r="C2625" s="19" t="s">
        <v>7922</v>
      </c>
      <c r="D2625" s="20" t="s">
        <v>7563</v>
      </c>
      <c r="E2625" s="20" t="s">
        <v>7919</v>
      </c>
      <c r="F2625" s="21">
        <v>2610608</v>
      </c>
      <c r="G2625" s="20" t="s">
        <v>7923</v>
      </c>
      <c r="H2625" s="22">
        <v>221.9</v>
      </c>
      <c r="I2625" s="22">
        <v>221.9</v>
      </c>
      <c r="J2625" s="22">
        <v>221.9</v>
      </c>
      <c r="K2625" s="22">
        <v>221.9</v>
      </c>
      <c r="L2625" s="22">
        <v>221.9</v>
      </c>
      <c r="M2625" s="23">
        <v>24</v>
      </c>
      <c r="N2625" s="19" t="s">
        <v>44</v>
      </c>
      <c r="O2625" s="22">
        <v>15.85</v>
      </c>
      <c r="P2625" s="22">
        <v>35</v>
      </c>
      <c r="Q2625" s="22">
        <v>100</v>
      </c>
      <c r="R2625" s="22">
        <v>12.2</v>
      </c>
      <c r="S2625" s="22">
        <v>0</v>
      </c>
      <c r="T2625" s="22">
        <v>73.599999999999994</v>
      </c>
      <c r="U2625" s="22">
        <v>135.69999999999999</v>
      </c>
      <c r="V2625" s="22">
        <v>0.4</v>
      </c>
      <c r="W2625" s="22">
        <v>0</v>
      </c>
      <c r="X2625" s="22">
        <v>0</v>
      </c>
      <c r="Y2625" s="22">
        <v>30</v>
      </c>
      <c r="Z2625" s="22">
        <v>50</v>
      </c>
      <c r="AA2625" s="22">
        <v>15</v>
      </c>
      <c r="AB2625" s="22">
        <v>0.5</v>
      </c>
      <c r="AC2625" s="22">
        <v>0</v>
      </c>
      <c r="AD2625" s="22">
        <v>0</v>
      </c>
      <c r="AE2625" s="24">
        <v>95.5</v>
      </c>
      <c r="AF2625" s="19" t="s">
        <v>57</v>
      </c>
      <c r="AG2625" s="25">
        <v>0.45800000000000002</v>
      </c>
      <c r="AH2625" s="22">
        <v>2640</v>
      </c>
      <c r="AI2625" s="22">
        <v>107966.21</v>
      </c>
      <c r="AJ2625" s="22">
        <v>110606.21</v>
      </c>
      <c r="AK2625" s="21" t="s">
        <v>417</v>
      </c>
      <c r="AL2625" s="21" t="s">
        <v>644</v>
      </c>
      <c r="AM2625" s="26" t="s">
        <v>48</v>
      </c>
      <c r="AN2625" s="27">
        <v>0</v>
      </c>
      <c r="AS2625">
        <f t="shared" si="80"/>
        <v>2604</v>
      </c>
      <c r="AT2625" t="str">
        <f t="shared" si="81"/>
        <v>Região Rural da Metrópole de Recife</v>
      </c>
      <c r="BE2625">
        <v>3555000</v>
      </c>
      <c r="BF2625">
        <v>35</v>
      </c>
      <c r="BG2625" t="s">
        <v>13757</v>
      </c>
      <c r="BH2625" t="s">
        <v>13757</v>
      </c>
      <c r="BI2625" t="s">
        <v>12823</v>
      </c>
      <c r="BJ2625" t="s">
        <v>13765</v>
      </c>
      <c r="BK2625">
        <v>3501</v>
      </c>
      <c r="BL2625" t="s">
        <v>13759</v>
      </c>
      <c r="BM2625" t="s">
        <v>13760</v>
      </c>
    </row>
    <row r="2626" spans="1:65" x14ac:dyDescent="0.25">
      <c r="A2626" s="17" t="s">
        <v>7519</v>
      </c>
      <c r="B2626" s="18">
        <v>1</v>
      </c>
      <c r="C2626" s="19" t="s">
        <v>7924</v>
      </c>
      <c r="D2626" s="20" t="s">
        <v>7535</v>
      </c>
      <c r="E2626" s="20" t="s">
        <v>7925</v>
      </c>
      <c r="F2626" s="21">
        <v>2610806</v>
      </c>
      <c r="G2626" s="20" t="s">
        <v>7926</v>
      </c>
      <c r="H2626" s="22">
        <v>723</v>
      </c>
      <c r="I2626" s="22">
        <v>706.93150000000003</v>
      </c>
      <c r="J2626" s="22">
        <v>706.93150000000003</v>
      </c>
      <c r="K2626" s="22">
        <v>706.93150000000003</v>
      </c>
      <c r="L2626" s="22">
        <v>703.88530000000003</v>
      </c>
      <c r="M2626" s="23">
        <v>27</v>
      </c>
      <c r="N2626" s="19" t="s">
        <v>44</v>
      </c>
      <c r="O2626" s="22">
        <v>20.190000000000001</v>
      </c>
      <c r="P2626" s="22">
        <v>17.649999999999999</v>
      </c>
      <c r="Q2626" s="22">
        <v>100</v>
      </c>
      <c r="R2626" s="22">
        <v>35.466799999999999</v>
      </c>
      <c r="S2626" s="22">
        <v>140.77709999999999</v>
      </c>
      <c r="T2626" s="22">
        <v>12.585000000000001</v>
      </c>
      <c r="U2626" s="22">
        <v>546.61500000000001</v>
      </c>
      <c r="V2626" s="22">
        <v>8.2393000000000001</v>
      </c>
      <c r="W2626" s="22">
        <v>0</v>
      </c>
      <c r="X2626" s="22">
        <v>0</v>
      </c>
      <c r="Y2626" s="22">
        <v>0</v>
      </c>
      <c r="Z2626" s="22">
        <v>100</v>
      </c>
      <c r="AA2626" s="22">
        <v>0</v>
      </c>
      <c r="AB2626" s="22">
        <v>0</v>
      </c>
      <c r="AC2626" s="22">
        <v>0</v>
      </c>
      <c r="AD2626" s="22">
        <v>0</v>
      </c>
      <c r="AE2626" s="24">
        <v>100</v>
      </c>
      <c r="AF2626" s="19" t="s">
        <v>64</v>
      </c>
      <c r="AG2626" s="25">
        <v>0.44700000000000001</v>
      </c>
      <c r="AH2626" s="22">
        <v>313149.77</v>
      </c>
      <c r="AI2626" s="22">
        <v>538725.65</v>
      </c>
      <c r="AJ2626" s="22">
        <v>851875.42</v>
      </c>
      <c r="AK2626" s="21" t="s">
        <v>383</v>
      </c>
      <c r="AL2626" s="21" t="s">
        <v>7927</v>
      </c>
      <c r="AM2626" s="26" t="s">
        <v>48</v>
      </c>
      <c r="AN2626" s="27">
        <v>0</v>
      </c>
      <c r="AS2626">
        <f t="shared" si="80"/>
        <v>2603</v>
      </c>
      <c r="AT2626" t="str">
        <f t="shared" si="81"/>
        <v>Região Rural da Capital Regional de Caruaru</v>
      </c>
      <c r="BE2626">
        <v>3555109</v>
      </c>
      <c r="BF2626">
        <v>35</v>
      </c>
      <c r="BG2626" t="s">
        <v>13757</v>
      </c>
      <c r="BH2626" t="s">
        <v>13757</v>
      </c>
      <c r="BI2626" t="s">
        <v>12823</v>
      </c>
      <c r="BJ2626" t="s">
        <v>13766</v>
      </c>
      <c r="BK2626">
        <v>3501</v>
      </c>
      <c r="BL2626" t="s">
        <v>13759</v>
      </c>
      <c r="BM2626" t="s">
        <v>13760</v>
      </c>
    </row>
    <row r="2627" spans="1:65" x14ac:dyDescent="0.25">
      <c r="A2627" s="17" t="s">
        <v>7519</v>
      </c>
      <c r="B2627" s="18">
        <v>1</v>
      </c>
      <c r="C2627" s="19" t="s">
        <v>7928</v>
      </c>
      <c r="D2627" s="20" t="s">
        <v>7560</v>
      </c>
      <c r="E2627" s="20" t="s">
        <v>7929</v>
      </c>
      <c r="F2627" s="21">
        <v>2610905</v>
      </c>
      <c r="G2627" s="20" t="s">
        <v>7930</v>
      </c>
      <c r="H2627" s="22">
        <v>1029.82</v>
      </c>
      <c r="I2627" s="22">
        <v>678.1</v>
      </c>
      <c r="J2627" s="22">
        <v>799.98289999999997</v>
      </c>
      <c r="K2627" s="22">
        <v>1029.82</v>
      </c>
      <c r="L2627" s="22">
        <v>799.98289999999997</v>
      </c>
      <c r="M2627" s="23">
        <v>78</v>
      </c>
      <c r="N2627" s="19" t="s">
        <v>44</v>
      </c>
      <c r="O2627" s="22">
        <v>33.9</v>
      </c>
      <c r="P2627" s="22">
        <v>0</v>
      </c>
      <c r="Q2627" s="22">
        <v>0</v>
      </c>
      <c r="R2627" s="22">
        <v>116.875</v>
      </c>
      <c r="S2627" s="22">
        <v>0</v>
      </c>
      <c r="T2627" s="22">
        <v>0</v>
      </c>
      <c r="U2627" s="22">
        <v>553.35</v>
      </c>
      <c r="V2627" s="22">
        <v>7.9</v>
      </c>
      <c r="W2627" s="22">
        <v>0</v>
      </c>
      <c r="X2627" s="22">
        <v>0</v>
      </c>
      <c r="Y2627" s="22">
        <v>0</v>
      </c>
      <c r="Z2627" s="22">
        <v>70</v>
      </c>
      <c r="AA2627" s="22">
        <v>12</v>
      </c>
      <c r="AB2627" s="22">
        <v>0</v>
      </c>
      <c r="AC2627" s="22">
        <v>0</v>
      </c>
      <c r="AD2627" s="22">
        <v>18</v>
      </c>
      <c r="AE2627" s="24">
        <v>100</v>
      </c>
      <c r="AF2627" s="19" t="s">
        <v>65</v>
      </c>
      <c r="AG2627" s="25">
        <v>0.48799999999999999</v>
      </c>
      <c r="AH2627" s="22">
        <v>40230.519999999997</v>
      </c>
      <c r="AI2627" s="22">
        <v>239769.48</v>
      </c>
      <c r="AJ2627" s="22">
        <v>280000</v>
      </c>
      <c r="AK2627" s="21" t="s">
        <v>7931</v>
      </c>
      <c r="AL2627" s="21" t="s">
        <v>2689</v>
      </c>
      <c r="AM2627" s="26" t="s">
        <v>48</v>
      </c>
      <c r="AN2627" s="27">
        <v>0</v>
      </c>
      <c r="AS2627">
        <f t="shared" ref="AS2627:AS2690" si="82">VLOOKUP(F2627,$BE$2:$BM$5566,7,0)</f>
        <v>2603</v>
      </c>
      <c r="AT2627" t="str">
        <f t="shared" ref="AT2627:AT2690" si="83">VLOOKUP(F2627,$BE$2:$BM$5566,8,0)</f>
        <v>Região Rural da Capital Regional de Caruaru</v>
      </c>
      <c r="BE2627">
        <v>3555208</v>
      </c>
      <c r="BF2627">
        <v>35</v>
      </c>
      <c r="BG2627" t="s">
        <v>13757</v>
      </c>
      <c r="BH2627" t="s">
        <v>13757</v>
      </c>
      <c r="BI2627" t="s">
        <v>12823</v>
      </c>
      <c r="BJ2627" t="s">
        <v>13767</v>
      </c>
      <c r="BK2627">
        <v>3501</v>
      </c>
      <c r="BL2627" t="s">
        <v>13759</v>
      </c>
      <c r="BM2627" t="s">
        <v>13760</v>
      </c>
    </row>
    <row r="2628" spans="1:65" x14ac:dyDescent="0.25">
      <c r="A2628" s="17" t="s">
        <v>7519</v>
      </c>
      <c r="B2628" s="18">
        <v>1</v>
      </c>
      <c r="C2628" s="19" t="s">
        <v>7932</v>
      </c>
      <c r="D2628" s="20" t="s">
        <v>7560</v>
      </c>
      <c r="E2628" s="20" t="s">
        <v>7929</v>
      </c>
      <c r="F2628" s="21">
        <v>2610905</v>
      </c>
      <c r="G2628" s="20" t="s">
        <v>2077</v>
      </c>
      <c r="H2628" s="22">
        <v>483.65</v>
      </c>
      <c r="I2628" s="22">
        <v>457.8</v>
      </c>
      <c r="J2628" s="22">
        <v>457.96</v>
      </c>
      <c r="K2628" s="22">
        <v>483.7</v>
      </c>
      <c r="L2628" s="22">
        <v>457.96</v>
      </c>
      <c r="M2628" s="23">
        <v>26</v>
      </c>
      <c r="N2628" s="19" t="s">
        <v>44</v>
      </c>
      <c r="O2628" s="22">
        <v>22.89</v>
      </c>
      <c r="P2628" s="22">
        <v>1E-3</v>
      </c>
      <c r="Q2628" s="22">
        <v>1E-3</v>
      </c>
      <c r="R2628" s="22">
        <v>11.82</v>
      </c>
      <c r="S2628" s="22">
        <v>1.0000000000000001E-5</v>
      </c>
      <c r="T2628" s="22">
        <v>1.0000000000000001E-5</v>
      </c>
      <c r="U2628" s="22">
        <v>434.99</v>
      </c>
      <c r="V2628" s="22">
        <v>11.14</v>
      </c>
      <c r="W2628" s="22">
        <v>0</v>
      </c>
      <c r="X2628" s="22">
        <v>1E-3</v>
      </c>
      <c r="Y2628" s="22">
        <v>1E-3</v>
      </c>
      <c r="Z2628" s="22">
        <v>60</v>
      </c>
      <c r="AA2628" s="22">
        <v>30</v>
      </c>
      <c r="AB2628" s="22">
        <v>1E-3</v>
      </c>
      <c r="AC2628" s="22">
        <v>1E-3</v>
      </c>
      <c r="AD2628" s="22">
        <v>10</v>
      </c>
      <c r="AE2628" s="24">
        <v>100.00400000000002</v>
      </c>
      <c r="AF2628" s="19" t="s">
        <v>65</v>
      </c>
      <c r="AG2628" s="25">
        <v>0.58499999999999996</v>
      </c>
      <c r="AH2628" s="22">
        <v>9700.35</v>
      </c>
      <c r="AI2628" s="22">
        <v>177549.65</v>
      </c>
      <c r="AJ2628" s="22">
        <v>187250</v>
      </c>
      <c r="AK2628" s="21" t="s">
        <v>3599</v>
      </c>
      <c r="AL2628" s="21" t="s">
        <v>3290</v>
      </c>
      <c r="AM2628" s="26" t="s">
        <v>48</v>
      </c>
      <c r="AN2628" s="27">
        <v>0</v>
      </c>
      <c r="AS2628">
        <f t="shared" si="82"/>
        <v>2603</v>
      </c>
      <c r="AT2628" t="str">
        <f t="shared" si="83"/>
        <v>Região Rural da Capital Regional de Caruaru</v>
      </c>
      <c r="BE2628">
        <v>3555307</v>
      </c>
      <c r="BF2628">
        <v>35</v>
      </c>
      <c r="BG2628" t="s">
        <v>13757</v>
      </c>
      <c r="BH2628" t="s">
        <v>13757</v>
      </c>
      <c r="BI2628" t="s">
        <v>12823</v>
      </c>
      <c r="BJ2628" t="s">
        <v>13496</v>
      </c>
      <c r="BK2628">
        <v>3501</v>
      </c>
      <c r="BL2628" t="s">
        <v>13759</v>
      </c>
      <c r="BM2628" t="s">
        <v>13760</v>
      </c>
    </row>
    <row r="2629" spans="1:65" x14ac:dyDescent="0.25">
      <c r="A2629" s="17" t="s">
        <v>7519</v>
      </c>
      <c r="B2629" s="18">
        <v>1</v>
      </c>
      <c r="C2629" s="19" t="s">
        <v>7933</v>
      </c>
      <c r="D2629" s="20" t="s">
        <v>7560</v>
      </c>
      <c r="E2629" s="20" t="s">
        <v>7929</v>
      </c>
      <c r="F2629" s="21">
        <v>2610905</v>
      </c>
      <c r="G2629" s="20" t="s">
        <v>7934</v>
      </c>
      <c r="H2629" s="22">
        <v>2676.25</v>
      </c>
      <c r="I2629" s="22">
        <v>3380.97</v>
      </c>
      <c r="J2629" s="22">
        <v>3380.97</v>
      </c>
      <c r="K2629" s="22">
        <v>2676.25</v>
      </c>
      <c r="L2629" s="22">
        <v>2676.25</v>
      </c>
      <c r="M2629" s="23">
        <v>108</v>
      </c>
      <c r="N2629" s="19" t="s">
        <v>44</v>
      </c>
      <c r="O2629" s="22">
        <v>161.18</v>
      </c>
      <c r="P2629" s="22">
        <v>9.4</v>
      </c>
      <c r="Q2629" s="22">
        <v>98</v>
      </c>
      <c r="R2629" s="22">
        <v>359.86</v>
      </c>
      <c r="S2629" s="22">
        <v>485.46</v>
      </c>
      <c r="T2629" s="22">
        <v>219.06</v>
      </c>
      <c r="U2629" s="22">
        <v>2114.13</v>
      </c>
      <c r="V2629" s="22">
        <v>45.24</v>
      </c>
      <c r="W2629" s="22">
        <v>1E-3</v>
      </c>
      <c r="X2629" s="22">
        <v>1E-3</v>
      </c>
      <c r="Y2629" s="22">
        <v>10</v>
      </c>
      <c r="Z2629" s="22">
        <v>30</v>
      </c>
      <c r="AA2629" s="22">
        <v>5</v>
      </c>
      <c r="AB2629" s="22">
        <v>25</v>
      </c>
      <c r="AC2629" s="22">
        <v>15</v>
      </c>
      <c r="AD2629" s="22">
        <v>15</v>
      </c>
      <c r="AE2629" s="24">
        <v>100.00200000000001</v>
      </c>
      <c r="AF2629" s="19" t="s">
        <v>44</v>
      </c>
      <c r="AG2629" s="25">
        <v>0.50700000000000001</v>
      </c>
      <c r="AH2629" s="22">
        <v>470167.07</v>
      </c>
      <c r="AI2629" s="22">
        <v>740465.31</v>
      </c>
      <c r="AJ2629" s="22">
        <v>1210632.3800000001</v>
      </c>
      <c r="AK2629" s="21" t="s">
        <v>1716</v>
      </c>
      <c r="AL2629" s="21" t="s">
        <v>7935</v>
      </c>
      <c r="AM2629" s="26" t="s">
        <v>48</v>
      </c>
      <c r="AN2629" s="27">
        <v>0</v>
      </c>
      <c r="AS2629">
        <f t="shared" si="82"/>
        <v>2603</v>
      </c>
      <c r="AT2629" t="str">
        <f t="shared" si="83"/>
        <v>Região Rural da Capital Regional de Caruaru</v>
      </c>
      <c r="BE2629">
        <v>3555356</v>
      </c>
      <c r="BF2629">
        <v>35</v>
      </c>
      <c r="BG2629" t="s">
        <v>13757</v>
      </c>
      <c r="BH2629" t="s">
        <v>13757</v>
      </c>
      <c r="BI2629" t="s">
        <v>12823</v>
      </c>
      <c r="BJ2629" t="s">
        <v>13768</v>
      </c>
      <c r="BK2629">
        <v>3501</v>
      </c>
      <c r="BL2629" t="s">
        <v>13759</v>
      </c>
      <c r="BM2629" t="s">
        <v>13760</v>
      </c>
    </row>
    <row r="2630" spans="1:65" x14ac:dyDescent="0.25">
      <c r="A2630" s="17" t="s">
        <v>7519</v>
      </c>
      <c r="B2630" s="18">
        <v>1</v>
      </c>
      <c r="C2630" s="19" t="s">
        <v>7936</v>
      </c>
      <c r="D2630" s="20" t="s">
        <v>7560</v>
      </c>
      <c r="E2630" s="20" t="s">
        <v>7929</v>
      </c>
      <c r="F2630" s="21">
        <v>2610905</v>
      </c>
      <c r="G2630" s="20" t="s">
        <v>7937</v>
      </c>
      <c r="H2630" s="22">
        <v>2282.7600000000002</v>
      </c>
      <c r="I2630" s="22">
        <v>2065.1</v>
      </c>
      <c r="J2630" s="22">
        <v>2282.58</v>
      </c>
      <c r="K2630" s="22">
        <v>2282.7600000000002</v>
      </c>
      <c r="L2630" s="22">
        <v>2282.58</v>
      </c>
      <c r="M2630" s="23">
        <v>182</v>
      </c>
      <c r="N2630" s="19" t="s">
        <v>44</v>
      </c>
      <c r="O2630" s="22">
        <v>114.12909999999999</v>
      </c>
      <c r="P2630" s="22">
        <v>1E-3</v>
      </c>
      <c r="Q2630" s="22">
        <v>1E-3</v>
      </c>
      <c r="R2630" s="22">
        <v>16.23</v>
      </c>
      <c r="S2630" s="22">
        <v>465.51650000000001</v>
      </c>
      <c r="T2630" s="22">
        <v>1.0000000000000001E-5</v>
      </c>
      <c r="U2630" s="22">
        <v>2010.57</v>
      </c>
      <c r="V2630" s="22">
        <v>255.78</v>
      </c>
      <c r="W2630" s="22">
        <v>1E-3</v>
      </c>
      <c r="X2630" s="22">
        <v>1E-3</v>
      </c>
      <c r="Y2630" s="22">
        <v>10</v>
      </c>
      <c r="Z2630" s="22">
        <v>40</v>
      </c>
      <c r="AA2630" s="22">
        <v>40</v>
      </c>
      <c r="AB2630" s="22">
        <v>1E-3</v>
      </c>
      <c r="AC2630" s="22">
        <v>1E-3</v>
      </c>
      <c r="AD2630" s="22">
        <v>10</v>
      </c>
      <c r="AE2630" s="24">
        <v>100.00400000000002</v>
      </c>
      <c r="AF2630" s="19" t="s">
        <v>45</v>
      </c>
      <c r="AG2630" s="25">
        <v>0.29199999999999998</v>
      </c>
      <c r="AH2630" s="22">
        <v>35309.35</v>
      </c>
      <c r="AI2630" s="22">
        <v>520240.65</v>
      </c>
      <c r="AJ2630" s="22">
        <v>555550</v>
      </c>
      <c r="AK2630" s="21" t="s">
        <v>1965</v>
      </c>
      <c r="AL2630" s="21" t="s">
        <v>7639</v>
      </c>
      <c r="AM2630" s="26" t="s">
        <v>48</v>
      </c>
      <c r="AN2630" s="27">
        <v>0</v>
      </c>
      <c r="AS2630">
        <f t="shared" si="82"/>
        <v>2603</v>
      </c>
      <c r="AT2630" t="str">
        <f t="shared" si="83"/>
        <v>Região Rural da Capital Regional de Caruaru</v>
      </c>
      <c r="BE2630">
        <v>3555703</v>
      </c>
      <c r="BF2630">
        <v>35</v>
      </c>
      <c r="BG2630" t="s">
        <v>13757</v>
      </c>
      <c r="BH2630" t="s">
        <v>13757</v>
      </c>
      <c r="BI2630" t="s">
        <v>12823</v>
      </c>
      <c r="BJ2630" t="s">
        <v>13769</v>
      </c>
      <c r="BK2630">
        <v>3501</v>
      </c>
      <c r="BL2630" t="s">
        <v>13759</v>
      </c>
      <c r="BM2630" t="s">
        <v>13760</v>
      </c>
    </row>
    <row r="2631" spans="1:65" x14ac:dyDescent="0.25">
      <c r="A2631" s="17" t="s">
        <v>7519</v>
      </c>
      <c r="B2631" s="18">
        <v>1</v>
      </c>
      <c r="C2631" s="19" t="s">
        <v>7938</v>
      </c>
      <c r="D2631" s="20" t="s">
        <v>7560</v>
      </c>
      <c r="E2631" s="20" t="s">
        <v>7929</v>
      </c>
      <c r="F2631" s="21">
        <v>2610905</v>
      </c>
      <c r="G2631" s="20" t="s">
        <v>965</v>
      </c>
      <c r="H2631" s="22">
        <v>840</v>
      </c>
      <c r="I2631" s="22">
        <v>702.33</v>
      </c>
      <c r="J2631" s="22">
        <v>702.33</v>
      </c>
      <c r="K2631" s="22">
        <v>840</v>
      </c>
      <c r="L2631" s="22">
        <v>702.33</v>
      </c>
      <c r="M2631" s="23">
        <v>26</v>
      </c>
      <c r="N2631" s="19" t="s">
        <v>365</v>
      </c>
      <c r="O2631" s="22">
        <v>35.119999999999997</v>
      </c>
      <c r="P2631" s="22">
        <v>23.77</v>
      </c>
      <c r="Q2631" s="22">
        <v>14.28</v>
      </c>
      <c r="R2631" s="22">
        <v>118.1515</v>
      </c>
      <c r="S2631" s="22">
        <v>1.0000000000000001E-5</v>
      </c>
      <c r="T2631" s="22">
        <v>136.6104</v>
      </c>
      <c r="U2631" s="22">
        <v>437.63979999999998</v>
      </c>
      <c r="V2631" s="22">
        <v>9.9254999999999995</v>
      </c>
      <c r="W2631" s="22">
        <v>1E-3</v>
      </c>
      <c r="X2631" s="22">
        <v>1E-3</v>
      </c>
      <c r="Y2631" s="22">
        <v>1E-3</v>
      </c>
      <c r="Z2631" s="22">
        <v>25</v>
      </c>
      <c r="AA2631" s="22">
        <v>45</v>
      </c>
      <c r="AB2631" s="22">
        <v>20</v>
      </c>
      <c r="AC2631" s="22">
        <v>10</v>
      </c>
      <c r="AD2631" s="22">
        <v>1E-3</v>
      </c>
      <c r="AE2631" s="24">
        <v>100.004</v>
      </c>
      <c r="AF2631" s="19" t="s">
        <v>365</v>
      </c>
      <c r="AG2631" s="25">
        <v>1E-4</v>
      </c>
      <c r="AH2631" s="22">
        <v>36636.449999999997</v>
      </c>
      <c r="AI2631" s="22">
        <v>205857.36</v>
      </c>
      <c r="AJ2631" s="22">
        <v>242493.81</v>
      </c>
      <c r="AK2631" s="21" t="s">
        <v>4435</v>
      </c>
      <c r="AL2631" s="21" t="s">
        <v>7939</v>
      </c>
      <c r="AM2631" s="26" t="s">
        <v>48</v>
      </c>
      <c r="AN2631" s="27">
        <v>0</v>
      </c>
      <c r="AS2631">
        <f t="shared" si="82"/>
        <v>2603</v>
      </c>
      <c r="AT2631" t="str">
        <f t="shared" si="83"/>
        <v>Região Rural da Capital Regional de Caruaru</v>
      </c>
      <c r="BE2631">
        <v>3555802</v>
      </c>
      <c r="BF2631">
        <v>35</v>
      </c>
      <c r="BG2631" t="s">
        <v>13757</v>
      </c>
      <c r="BH2631" t="s">
        <v>13757</v>
      </c>
      <c r="BI2631" t="s">
        <v>12823</v>
      </c>
      <c r="BJ2631" t="s">
        <v>13770</v>
      </c>
      <c r="BK2631">
        <v>3501</v>
      </c>
      <c r="BL2631" t="s">
        <v>13759</v>
      </c>
      <c r="BM2631" t="s">
        <v>13760</v>
      </c>
    </row>
    <row r="2632" spans="1:65" x14ac:dyDescent="0.25">
      <c r="A2632" s="17" t="s">
        <v>7519</v>
      </c>
      <c r="B2632" s="18">
        <v>1</v>
      </c>
      <c r="C2632" s="19" t="s">
        <v>7940</v>
      </c>
      <c r="D2632" s="20" t="s">
        <v>7560</v>
      </c>
      <c r="E2632" s="20" t="s">
        <v>7941</v>
      </c>
      <c r="F2632" s="21">
        <v>2611200</v>
      </c>
      <c r="G2632" s="20" t="s">
        <v>7942</v>
      </c>
      <c r="H2632" s="22">
        <v>742</v>
      </c>
      <c r="I2632" s="22">
        <v>695.54</v>
      </c>
      <c r="J2632" s="22">
        <v>695.54</v>
      </c>
      <c r="K2632" s="22">
        <v>742</v>
      </c>
      <c r="L2632" s="22">
        <v>695.54</v>
      </c>
      <c r="M2632" s="23">
        <v>32</v>
      </c>
      <c r="N2632" s="19" t="s">
        <v>44</v>
      </c>
      <c r="O2632" s="22">
        <v>34.770000000000003</v>
      </c>
      <c r="P2632" s="22">
        <v>48.56</v>
      </c>
      <c r="Q2632" s="22">
        <v>99.5</v>
      </c>
      <c r="R2632" s="22">
        <v>46.296599999999998</v>
      </c>
      <c r="S2632" s="22">
        <v>1.0000000000000001E-5</v>
      </c>
      <c r="T2632" s="22">
        <v>639.43799999999999</v>
      </c>
      <c r="U2632" s="22">
        <v>1.0000000000000001E-5</v>
      </c>
      <c r="V2632" s="22">
        <v>56.1068</v>
      </c>
      <c r="W2632" s="22">
        <v>1E-3</v>
      </c>
      <c r="X2632" s="22">
        <v>1E-3</v>
      </c>
      <c r="Y2632" s="22">
        <v>0</v>
      </c>
      <c r="Z2632" s="22">
        <v>40</v>
      </c>
      <c r="AA2632" s="22">
        <v>8</v>
      </c>
      <c r="AB2632" s="22">
        <v>30</v>
      </c>
      <c r="AC2632" s="22">
        <v>1E-3</v>
      </c>
      <c r="AD2632" s="22">
        <v>22</v>
      </c>
      <c r="AE2632" s="24">
        <v>100.00300000000001</v>
      </c>
      <c r="AF2632" s="19" t="s">
        <v>57</v>
      </c>
      <c r="AG2632" s="25">
        <v>0.35199999999999998</v>
      </c>
      <c r="AH2632" s="22">
        <v>283265.03999999998</v>
      </c>
      <c r="AI2632" s="22">
        <v>34234.959999999999</v>
      </c>
      <c r="AJ2632" s="22">
        <v>317500</v>
      </c>
      <c r="AK2632" s="21" t="s">
        <v>7740</v>
      </c>
      <c r="AL2632" s="21" t="s">
        <v>5226</v>
      </c>
      <c r="AM2632" s="26" t="s">
        <v>48</v>
      </c>
      <c r="AN2632" s="27">
        <v>0</v>
      </c>
      <c r="AS2632">
        <f t="shared" si="82"/>
        <v>2603</v>
      </c>
      <c r="AT2632" t="str">
        <f t="shared" si="83"/>
        <v>Região Rural da Capital Regional de Caruaru</v>
      </c>
      <c r="BE2632">
        <v>3556107</v>
      </c>
      <c r="BF2632">
        <v>35</v>
      </c>
      <c r="BG2632" t="s">
        <v>13757</v>
      </c>
      <c r="BH2632" t="s">
        <v>13757</v>
      </c>
      <c r="BI2632" t="s">
        <v>12823</v>
      </c>
      <c r="BJ2632" t="s">
        <v>13771</v>
      </c>
      <c r="BK2632">
        <v>3501</v>
      </c>
      <c r="BL2632" t="s">
        <v>13759</v>
      </c>
      <c r="BM2632" t="s">
        <v>13760</v>
      </c>
    </row>
    <row r="2633" spans="1:65" x14ac:dyDescent="0.25">
      <c r="A2633" s="17" t="s">
        <v>7519</v>
      </c>
      <c r="B2633" s="18">
        <v>1</v>
      </c>
      <c r="C2633" s="19" t="s">
        <v>7943</v>
      </c>
      <c r="D2633" s="20" t="s">
        <v>7754</v>
      </c>
      <c r="E2633" s="20" t="s">
        <v>7944</v>
      </c>
      <c r="F2633" s="21">
        <v>2611309</v>
      </c>
      <c r="G2633" s="20" t="s">
        <v>7945</v>
      </c>
      <c r="H2633" s="22">
        <v>1238.3325</v>
      </c>
      <c r="I2633" s="22">
        <v>964.4</v>
      </c>
      <c r="J2633" s="22">
        <v>1202.7389000000001</v>
      </c>
      <c r="K2633" s="22">
        <v>1238.3325</v>
      </c>
      <c r="L2633" s="22">
        <v>1108.4919</v>
      </c>
      <c r="M2633" s="23">
        <v>92</v>
      </c>
      <c r="N2633" s="19" t="s">
        <v>44</v>
      </c>
      <c r="O2633" s="22">
        <v>55.42</v>
      </c>
      <c r="P2633" s="22">
        <v>9.11</v>
      </c>
      <c r="Q2633" s="22">
        <v>113.68</v>
      </c>
      <c r="R2633" s="22">
        <v>136.5266</v>
      </c>
      <c r="S2633" s="22">
        <v>1.0000000000000001E-5</v>
      </c>
      <c r="T2633" s="22">
        <v>1.0000000000000001E-5</v>
      </c>
      <c r="U2633" s="22">
        <v>254.0247</v>
      </c>
      <c r="V2633" s="22">
        <v>131.46459999999999</v>
      </c>
      <c r="W2633" s="22">
        <v>1E-3</v>
      </c>
      <c r="X2633" s="22">
        <v>1</v>
      </c>
      <c r="Y2633" s="22">
        <v>18</v>
      </c>
      <c r="Z2633" s="22">
        <v>24</v>
      </c>
      <c r="AA2633" s="22">
        <v>5</v>
      </c>
      <c r="AB2633" s="22">
        <v>51.6</v>
      </c>
      <c r="AC2633" s="22">
        <v>0.4</v>
      </c>
      <c r="AD2633" s="22">
        <v>1E-3</v>
      </c>
      <c r="AE2633" s="24">
        <v>100.00200000000001</v>
      </c>
      <c r="AF2633" s="19" t="s">
        <v>64</v>
      </c>
      <c r="AG2633" s="25">
        <v>0.3805</v>
      </c>
      <c r="AH2633" s="22">
        <v>1063105.42</v>
      </c>
      <c r="AI2633" s="22">
        <v>1556803.29</v>
      </c>
      <c r="AJ2633" s="22">
        <v>2619908.71</v>
      </c>
      <c r="AK2633" s="21" t="s">
        <v>7946</v>
      </c>
      <c r="AL2633" s="21" t="s">
        <v>7947</v>
      </c>
      <c r="AM2633" s="26" t="s">
        <v>48</v>
      </c>
      <c r="AN2633" s="27">
        <v>0</v>
      </c>
      <c r="AS2633">
        <f t="shared" si="82"/>
        <v>2604</v>
      </c>
      <c r="AT2633" t="str">
        <f t="shared" si="83"/>
        <v>Região Rural da Metrópole de Recife</v>
      </c>
      <c r="BE2633">
        <v>3556305</v>
      </c>
      <c r="BF2633">
        <v>35</v>
      </c>
      <c r="BG2633" t="s">
        <v>13757</v>
      </c>
      <c r="BH2633" t="s">
        <v>13757</v>
      </c>
      <c r="BI2633" t="s">
        <v>12823</v>
      </c>
      <c r="BJ2633" t="s">
        <v>13772</v>
      </c>
      <c r="BK2633">
        <v>3501</v>
      </c>
      <c r="BL2633" t="s">
        <v>13759</v>
      </c>
      <c r="BM2633" t="s">
        <v>13760</v>
      </c>
    </row>
    <row r="2634" spans="1:65" x14ac:dyDescent="0.25">
      <c r="A2634" s="17" t="s">
        <v>7519</v>
      </c>
      <c r="B2634" s="18">
        <v>1</v>
      </c>
      <c r="C2634" s="19" t="s">
        <v>7948</v>
      </c>
      <c r="D2634" s="20" t="s">
        <v>7560</v>
      </c>
      <c r="E2634" s="20" t="s">
        <v>7949</v>
      </c>
      <c r="F2634" s="21">
        <v>2611705</v>
      </c>
      <c r="G2634" s="20" t="s">
        <v>7950</v>
      </c>
      <c r="H2634" s="22">
        <v>109</v>
      </c>
      <c r="I2634" s="22">
        <v>133.69999999999999</v>
      </c>
      <c r="J2634" s="22">
        <v>133.63489999999999</v>
      </c>
      <c r="K2634" s="22">
        <v>109</v>
      </c>
      <c r="L2634" s="22">
        <v>109</v>
      </c>
      <c r="M2634" s="23">
        <v>10</v>
      </c>
      <c r="N2634" s="19" t="s">
        <v>44</v>
      </c>
      <c r="O2634" s="22">
        <v>6.68</v>
      </c>
      <c r="P2634" s="22">
        <v>1E-3</v>
      </c>
      <c r="Q2634" s="22">
        <v>1E-3</v>
      </c>
      <c r="R2634" s="22">
        <v>1.0000000000000001E-5</v>
      </c>
      <c r="S2634" s="22">
        <v>1.0000000000000001E-5</v>
      </c>
      <c r="T2634" s="22">
        <v>89.210300000000004</v>
      </c>
      <c r="U2634" s="22">
        <v>31.401700000000002</v>
      </c>
      <c r="V2634" s="22">
        <v>6.3022999999999998</v>
      </c>
      <c r="W2634" s="22">
        <v>0</v>
      </c>
      <c r="X2634" s="22">
        <v>0</v>
      </c>
      <c r="Y2634" s="22">
        <v>6.6</v>
      </c>
      <c r="Z2634" s="22">
        <v>76.5</v>
      </c>
      <c r="AA2634" s="22">
        <v>16</v>
      </c>
      <c r="AB2634" s="22">
        <v>0</v>
      </c>
      <c r="AC2634" s="22">
        <v>0</v>
      </c>
      <c r="AD2634" s="22">
        <v>0.9</v>
      </c>
      <c r="AE2634" s="24">
        <v>100</v>
      </c>
      <c r="AF2634" s="19" t="s">
        <v>64</v>
      </c>
      <c r="AG2634" s="25">
        <v>0.42499999999999999</v>
      </c>
      <c r="AH2634" s="22">
        <v>48479.92</v>
      </c>
      <c r="AI2634" s="22">
        <v>18077.22</v>
      </c>
      <c r="AJ2634" s="22">
        <v>66557.14</v>
      </c>
      <c r="AK2634" s="21" t="s">
        <v>7175</v>
      </c>
      <c r="AL2634" s="21" t="s">
        <v>7951</v>
      </c>
      <c r="AM2634" s="26" t="s">
        <v>48</v>
      </c>
      <c r="AN2634" s="27">
        <v>0</v>
      </c>
      <c r="AS2634">
        <f t="shared" si="82"/>
        <v>2603</v>
      </c>
      <c r="AT2634" t="str">
        <f t="shared" si="83"/>
        <v>Região Rural da Capital Regional de Caruaru</v>
      </c>
      <c r="BE2634">
        <v>3556958</v>
      </c>
      <c r="BF2634">
        <v>35</v>
      </c>
      <c r="BG2634" t="s">
        <v>13757</v>
      </c>
      <c r="BH2634" t="s">
        <v>13757</v>
      </c>
      <c r="BI2634" t="s">
        <v>12823</v>
      </c>
      <c r="BJ2634" t="s">
        <v>13773</v>
      </c>
      <c r="BK2634">
        <v>3501</v>
      </c>
      <c r="BL2634" t="s">
        <v>13759</v>
      </c>
      <c r="BM2634" t="s">
        <v>13760</v>
      </c>
    </row>
    <row r="2635" spans="1:65" x14ac:dyDescent="0.25">
      <c r="A2635" s="17" t="s">
        <v>7519</v>
      </c>
      <c r="B2635" s="18">
        <v>1</v>
      </c>
      <c r="C2635" s="19" t="s">
        <v>7952</v>
      </c>
      <c r="D2635" s="20" t="s">
        <v>7521</v>
      </c>
      <c r="E2635" s="20" t="s">
        <v>7953</v>
      </c>
      <c r="F2635" s="21">
        <v>2611903</v>
      </c>
      <c r="G2635" s="20" t="s">
        <v>7954</v>
      </c>
      <c r="H2635" s="22">
        <v>393.5</v>
      </c>
      <c r="I2635" s="22">
        <v>412.8</v>
      </c>
      <c r="J2635" s="22">
        <v>412.8</v>
      </c>
      <c r="K2635" s="22">
        <v>393.5</v>
      </c>
      <c r="L2635" s="22">
        <v>393.5</v>
      </c>
      <c r="M2635" s="23">
        <v>40</v>
      </c>
      <c r="N2635" s="19" t="s">
        <v>44</v>
      </c>
      <c r="O2635" s="29">
        <v>29.48</v>
      </c>
      <c r="P2635" s="22">
        <v>94.04</v>
      </c>
      <c r="Q2635" s="22">
        <v>90.81</v>
      </c>
      <c r="R2635" s="22">
        <v>0</v>
      </c>
      <c r="S2635" s="22">
        <v>0</v>
      </c>
      <c r="T2635" s="22">
        <v>371.72</v>
      </c>
      <c r="U2635" s="22">
        <v>14.4</v>
      </c>
      <c r="V2635" s="22">
        <v>26.68</v>
      </c>
      <c r="W2635" s="22">
        <v>0</v>
      </c>
      <c r="X2635" s="22">
        <v>0</v>
      </c>
      <c r="Y2635" s="22">
        <v>20</v>
      </c>
      <c r="Z2635" s="22">
        <v>30</v>
      </c>
      <c r="AA2635" s="22">
        <v>40</v>
      </c>
      <c r="AB2635" s="22">
        <v>0</v>
      </c>
      <c r="AC2635" s="22">
        <v>0</v>
      </c>
      <c r="AD2635" s="22">
        <v>10</v>
      </c>
      <c r="AE2635" s="24">
        <v>100</v>
      </c>
      <c r="AF2635" s="19" t="s">
        <v>365</v>
      </c>
      <c r="AG2635" s="25">
        <v>0.50529999999999997</v>
      </c>
      <c r="AH2635" s="22">
        <v>412380.7</v>
      </c>
      <c r="AI2635" s="22">
        <v>418268.6</v>
      </c>
      <c r="AJ2635" s="22">
        <v>830649.3</v>
      </c>
      <c r="AK2635" s="21" t="s">
        <v>4705</v>
      </c>
      <c r="AL2635" s="21" t="s">
        <v>81</v>
      </c>
      <c r="AM2635" s="26" t="s">
        <v>48</v>
      </c>
      <c r="AN2635" s="27">
        <v>0</v>
      </c>
      <c r="AS2635">
        <f t="shared" si="82"/>
        <v>2604</v>
      </c>
      <c r="AT2635" t="str">
        <f t="shared" si="83"/>
        <v>Região Rural da Metrópole de Recife</v>
      </c>
      <c r="BE2635">
        <v>3557105</v>
      </c>
      <c r="BF2635">
        <v>35</v>
      </c>
      <c r="BG2635" t="s">
        <v>13757</v>
      </c>
      <c r="BH2635" t="s">
        <v>13757</v>
      </c>
      <c r="BI2635" t="s">
        <v>12823</v>
      </c>
      <c r="BJ2635" t="s">
        <v>13774</v>
      </c>
      <c r="BK2635">
        <v>3501</v>
      </c>
      <c r="BL2635" t="s">
        <v>13759</v>
      </c>
      <c r="BM2635" t="s">
        <v>13760</v>
      </c>
    </row>
    <row r="2636" spans="1:65" x14ac:dyDescent="0.25">
      <c r="A2636" s="17" t="s">
        <v>7519</v>
      </c>
      <c r="B2636" s="18">
        <v>1</v>
      </c>
      <c r="C2636" s="19" t="s">
        <v>7955</v>
      </c>
      <c r="D2636" s="20" t="s">
        <v>7521</v>
      </c>
      <c r="E2636" s="20" t="s">
        <v>7953</v>
      </c>
      <c r="F2636" s="21">
        <v>2611903</v>
      </c>
      <c r="G2636" s="20" t="s">
        <v>7956</v>
      </c>
      <c r="H2636" s="22">
        <v>879</v>
      </c>
      <c r="I2636" s="22">
        <v>879</v>
      </c>
      <c r="J2636" s="22">
        <v>864.9</v>
      </c>
      <c r="K2636" s="22">
        <v>879</v>
      </c>
      <c r="L2636" s="22">
        <v>864</v>
      </c>
      <c r="M2636" s="23">
        <v>68</v>
      </c>
      <c r="N2636" s="19" t="s">
        <v>44</v>
      </c>
      <c r="O2636" s="22">
        <v>61.77</v>
      </c>
      <c r="P2636" s="22">
        <v>91.24</v>
      </c>
      <c r="Q2636" s="22">
        <v>72.72</v>
      </c>
      <c r="R2636" s="22">
        <v>306.7</v>
      </c>
      <c r="S2636" s="22">
        <v>0</v>
      </c>
      <c r="T2636" s="22">
        <v>485.9</v>
      </c>
      <c r="U2636" s="22">
        <v>46.6</v>
      </c>
      <c r="V2636" s="22">
        <v>25.7</v>
      </c>
      <c r="W2636" s="22">
        <v>0</v>
      </c>
      <c r="X2636" s="22">
        <v>0</v>
      </c>
      <c r="Y2636" s="22">
        <v>30</v>
      </c>
      <c r="Z2636" s="22">
        <v>10</v>
      </c>
      <c r="AA2636" s="22">
        <v>30</v>
      </c>
      <c r="AB2636" s="22">
        <v>20</v>
      </c>
      <c r="AC2636" s="22">
        <v>0</v>
      </c>
      <c r="AD2636" s="22">
        <v>10</v>
      </c>
      <c r="AE2636" s="24">
        <v>100</v>
      </c>
      <c r="AF2636" s="19" t="s">
        <v>65</v>
      </c>
      <c r="AG2636" s="25">
        <v>0.48899999999999999</v>
      </c>
      <c r="AH2636" s="22">
        <v>387771.92</v>
      </c>
      <c r="AI2636" s="22">
        <v>997892.58</v>
      </c>
      <c r="AJ2636" s="22">
        <v>1385664.5</v>
      </c>
      <c r="AK2636" s="21" t="s">
        <v>4705</v>
      </c>
      <c r="AL2636" s="21" t="s">
        <v>7614</v>
      </c>
      <c r="AM2636" s="26" t="s">
        <v>48</v>
      </c>
      <c r="AN2636" s="27">
        <v>0</v>
      </c>
      <c r="AS2636">
        <f t="shared" si="82"/>
        <v>2604</v>
      </c>
      <c r="AT2636" t="str">
        <f t="shared" si="83"/>
        <v>Região Rural da Metrópole de Recife</v>
      </c>
      <c r="BE2636">
        <v>3557154</v>
      </c>
      <c r="BF2636">
        <v>35</v>
      </c>
      <c r="BG2636" t="s">
        <v>13757</v>
      </c>
      <c r="BH2636" t="s">
        <v>13757</v>
      </c>
      <c r="BI2636" t="s">
        <v>12823</v>
      </c>
      <c r="BJ2636" t="s">
        <v>13775</v>
      </c>
      <c r="BK2636">
        <v>3501</v>
      </c>
      <c r="BL2636" t="s">
        <v>13759</v>
      </c>
      <c r="BM2636" t="s">
        <v>13760</v>
      </c>
    </row>
    <row r="2637" spans="1:65" x14ac:dyDescent="0.25">
      <c r="A2637" s="17" t="s">
        <v>7519</v>
      </c>
      <c r="B2637" s="18">
        <v>1</v>
      </c>
      <c r="C2637" s="19" t="s">
        <v>7957</v>
      </c>
      <c r="D2637" s="20" t="s">
        <v>7579</v>
      </c>
      <c r="E2637" s="20" t="s">
        <v>7958</v>
      </c>
      <c r="F2637" s="21">
        <v>2612000</v>
      </c>
      <c r="G2637" s="20" t="s">
        <v>550</v>
      </c>
      <c r="H2637" s="22">
        <v>300</v>
      </c>
      <c r="I2637" s="22">
        <v>301</v>
      </c>
      <c r="J2637" s="22">
        <v>191.77690000000001</v>
      </c>
      <c r="K2637" s="22">
        <v>300</v>
      </c>
      <c r="L2637" s="22">
        <v>111.42870000000001</v>
      </c>
      <c r="M2637" s="23">
        <v>16</v>
      </c>
      <c r="N2637" s="19" t="s">
        <v>44</v>
      </c>
      <c r="O2637" s="22">
        <v>1E-3</v>
      </c>
      <c r="P2637" s="22">
        <v>1E-3</v>
      </c>
      <c r="Q2637" s="22">
        <v>1E-3</v>
      </c>
      <c r="R2637" s="22">
        <v>1.0808</v>
      </c>
      <c r="S2637" s="22">
        <v>1.0000000000000001E-5</v>
      </c>
      <c r="T2637" s="22">
        <v>172.34119999999999</v>
      </c>
      <c r="U2637" s="22">
        <v>8.0162999999999993</v>
      </c>
      <c r="V2637" s="22">
        <v>13.432600000000001</v>
      </c>
      <c r="W2637" s="22">
        <v>1E-3</v>
      </c>
      <c r="X2637" s="22">
        <v>1E-3</v>
      </c>
      <c r="Y2637" s="22">
        <v>20</v>
      </c>
      <c r="Z2637" s="22">
        <v>40</v>
      </c>
      <c r="AA2637" s="22">
        <v>10</v>
      </c>
      <c r="AB2637" s="22">
        <v>20</v>
      </c>
      <c r="AC2637" s="22">
        <v>1E-3</v>
      </c>
      <c r="AD2637" s="22">
        <v>10</v>
      </c>
      <c r="AE2637" s="24">
        <v>100.003</v>
      </c>
      <c r="AF2637" s="19" t="s">
        <v>65</v>
      </c>
      <c r="AG2637" s="25">
        <v>0.5</v>
      </c>
      <c r="AH2637" s="22">
        <v>46048.29</v>
      </c>
      <c r="AI2637" s="22">
        <v>60951.71</v>
      </c>
      <c r="AJ2637" s="22">
        <v>107000</v>
      </c>
      <c r="AK2637" s="21" t="s">
        <v>7959</v>
      </c>
      <c r="AL2637" s="21" t="s">
        <v>7960</v>
      </c>
      <c r="AM2637" s="26" t="s">
        <v>48</v>
      </c>
      <c r="AN2637" s="27">
        <v>0</v>
      </c>
      <c r="AS2637">
        <f t="shared" si="82"/>
        <v>2603</v>
      </c>
      <c r="AT2637" t="str">
        <f t="shared" si="83"/>
        <v>Região Rural da Capital Regional de Caruaru</v>
      </c>
      <c r="BE2637">
        <v>3500105</v>
      </c>
      <c r="BF2637">
        <v>35</v>
      </c>
      <c r="BG2637" t="s">
        <v>13757</v>
      </c>
      <c r="BH2637" t="s">
        <v>13757</v>
      </c>
      <c r="BI2637" t="s">
        <v>12823</v>
      </c>
      <c r="BJ2637" t="s">
        <v>13776</v>
      </c>
      <c r="BK2637">
        <v>3501</v>
      </c>
      <c r="BL2637" t="s">
        <v>13759</v>
      </c>
      <c r="BM2637" t="s">
        <v>13760</v>
      </c>
    </row>
    <row r="2638" spans="1:65" x14ac:dyDescent="0.25">
      <c r="A2638" s="17" t="s">
        <v>7519</v>
      </c>
      <c r="B2638" s="18">
        <v>1</v>
      </c>
      <c r="C2638" s="19" t="s">
        <v>7961</v>
      </c>
      <c r="D2638" s="20" t="s">
        <v>7729</v>
      </c>
      <c r="E2638" s="20" t="s">
        <v>7962</v>
      </c>
      <c r="F2638" s="21">
        <v>2612455</v>
      </c>
      <c r="G2638" s="20" t="s">
        <v>7963</v>
      </c>
      <c r="H2638" s="22">
        <v>1340.4</v>
      </c>
      <c r="I2638" s="22">
        <v>1629</v>
      </c>
      <c r="J2638" s="22">
        <v>1208.19</v>
      </c>
      <c r="K2638" s="22">
        <v>1340.4</v>
      </c>
      <c r="L2638" s="22">
        <v>1208.19</v>
      </c>
      <c r="M2638" s="23">
        <v>29</v>
      </c>
      <c r="N2638" s="19" t="s">
        <v>44</v>
      </c>
      <c r="O2638" s="22">
        <v>17.29</v>
      </c>
      <c r="P2638" s="22">
        <v>1E-3</v>
      </c>
      <c r="Q2638" s="22">
        <v>1E-3</v>
      </c>
      <c r="R2638" s="22">
        <v>125.1913</v>
      </c>
      <c r="S2638" s="22">
        <v>207.94149999999999</v>
      </c>
      <c r="T2638" s="22">
        <v>1.0000000000000001E-5</v>
      </c>
      <c r="U2638" s="22">
        <v>1039.1867999999999</v>
      </c>
      <c r="V2638" s="22">
        <v>43.643900000000002</v>
      </c>
      <c r="W2638" s="22">
        <v>1E-3</v>
      </c>
      <c r="X2638" s="22">
        <v>1E-3</v>
      </c>
      <c r="Y2638" s="22">
        <v>1E-3</v>
      </c>
      <c r="Z2638" s="22">
        <v>52</v>
      </c>
      <c r="AA2638" s="22">
        <v>43</v>
      </c>
      <c r="AB2638" s="22">
        <v>5</v>
      </c>
      <c r="AC2638" s="22">
        <v>1E-3</v>
      </c>
      <c r="AD2638" s="22">
        <v>1E-3</v>
      </c>
      <c r="AE2638" s="24">
        <v>100.00500000000001</v>
      </c>
      <c r="AF2638" s="19" t="s">
        <v>65</v>
      </c>
      <c r="AG2638" s="25">
        <v>0.50780000000000003</v>
      </c>
      <c r="AH2638" s="22">
        <v>7813.88</v>
      </c>
      <c r="AI2638" s="22">
        <v>64107.34</v>
      </c>
      <c r="AJ2638" s="22">
        <v>71921.22</v>
      </c>
      <c r="AK2638" s="21" t="s">
        <v>7673</v>
      </c>
      <c r="AL2638" s="21" t="s">
        <v>2669</v>
      </c>
      <c r="AM2638" s="26" t="s">
        <v>48</v>
      </c>
      <c r="AN2638" s="27">
        <v>0</v>
      </c>
      <c r="AS2638">
        <f t="shared" si="82"/>
        <v>2601</v>
      </c>
      <c r="AT2638" t="str">
        <f t="shared" si="83"/>
        <v>Região Rural do Centro Sub-regional de Serra Talhada</v>
      </c>
      <c r="BE2638">
        <v>3500204</v>
      </c>
      <c r="BF2638">
        <v>35</v>
      </c>
      <c r="BG2638" t="s">
        <v>13757</v>
      </c>
      <c r="BH2638" t="s">
        <v>13757</v>
      </c>
      <c r="BI2638" t="s">
        <v>12823</v>
      </c>
      <c r="BJ2638" t="s">
        <v>13777</v>
      </c>
      <c r="BK2638">
        <v>3501</v>
      </c>
      <c r="BL2638" t="s">
        <v>13759</v>
      </c>
      <c r="BM2638" t="s">
        <v>13760</v>
      </c>
    </row>
    <row r="2639" spans="1:65" x14ac:dyDescent="0.25">
      <c r="A2639" s="17" t="s">
        <v>7519</v>
      </c>
      <c r="B2639" s="18">
        <v>1</v>
      </c>
      <c r="C2639" s="19" t="s">
        <v>7964</v>
      </c>
      <c r="D2639" s="20" t="s">
        <v>7965</v>
      </c>
      <c r="E2639" s="20" t="s">
        <v>7966</v>
      </c>
      <c r="F2639" s="21">
        <v>2612505</v>
      </c>
      <c r="G2639" s="20" t="s">
        <v>7967</v>
      </c>
      <c r="H2639" s="22">
        <v>165</v>
      </c>
      <c r="I2639" s="22">
        <v>1.0000000000000001E-5</v>
      </c>
      <c r="J2639" s="22">
        <v>166.67</v>
      </c>
      <c r="K2639" s="22">
        <v>165</v>
      </c>
      <c r="L2639" s="22">
        <v>165</v>
      </c>
      <c r="M2639" s="23">
        <v>10</v>
      </c>
      <c r="N2639" s="19" t="s">
        <v>44</v>
      </c>
      <c r="O2639" s="22">
        <v>8.33</v>
      </c>
      <c r="P2639" s="22">
        <v>12.88</v>
      </c>
      <c r="Q2639" s="22">
        <v>71.739999999999995</v>
      </c>
      <c r="R2639" s="22">
        <v>19.265499999999999</v>
      </c>
      <c r="S2639" s="22"/>
      <c r="T2639" s="22"/>
      <c r="U2639" s="22">
        <v>1.0000000000000001E-5</v>
      </c>
      <c r="V2639" s="22">
        <v>10.6203</v>
      </c>
      <c r="W2639" s="22">
        <v>1E-3</v>
      </c>
      <c r="X2639" s="22">
        <v>1E-3</v>
      </c>
      <c r="Y2639" s="22">
        <v>1E-3</v>
      </c>
      <c r="Z2639" s="22">
        <v>55</v>
      </c>
      <c r="AA2639" s="22">
        <v>30</v>
      </c>
      <c r="AB2639" s="22">
        <v>12</v>
      </c>
      <c r="AC2639" s="22">
        <v>1E-3</v>
      </c>
      <c r="AD2639" s="22">
        <v>3</v>
      </c>
      <c r="AE2639" s="24">
        <v>100.004</v>
      </c>
      <c r="AF2639" s="19" t="s">
        <v>64</v>
      </c>
      <c r="AG2639" s="25">
        <v>0.55600000000000005</v>
      </c>
      <c r="AH2639" s="22">
        <v>74631.33</v>
      </c>
      <c r="AI2639" s="22">
        <v>76236.87</v>
      </c>
      <c r="AJ2639" s="22">
        <v>150868.20000000001</v>
      </c>
      <c r="AK2639" s="21" t="s">
        <v>2478</v>
      </c>
      <c r="AL2639" s="21" t="s">
        <v>7968</v>
      </c>
      <c r="AM2639" s="26" t="s">
        <v>48</v>
      </c>
      <c r="AN2639" s="27">
        <v>0</v>
      </c>
      <c r="AS2639">
        <f t="shared" si="82"/>
        <v>2603</v>
      </c>
      <c r="AT2639" t="str">
        <f t="shared" si="83"/>
        <v>Região Rural da Capital Regional de Caruaru</v>
      </c>
      <c r="BE2639">
        <v>3501202</v>
      </c>
      <c r="BF2639">
        <v>35</v>
      </c>
      <c r="BG2639" t="s">
        <v>13757</v>
      </c>
      <c r="BH2639" t="s">
        <v>13757</v>
      </c>
      <c r="BI2639" t="s">
        <v>12823</v>
      </c>
      <c r="BJ2639" t="s">
        <v>13778</v>
      </c>
      <c r="BK2639">
        <v>3501</v>
      </c>
      <c r="BL2639" t="s">
        <v>13759</v>
      </c>
      <c r="BM2639" t="s">
        <v>13760</v>
      </c>
    </row>
    <row r="2640" spans="1:65" x14ac:dyDescent="0.25">
      <c r="A2640" s="17" t="s">
        <v>7519</v>
      </c>
      <c r="B2640" s="18">
        <v>1</v>
      </c>
      <c r="C2640" s="19" t="s">
        <v>7969</v>
      </c>
      <c r="D2640" s="20" t="s">
        <v>7521</v>
      </c>
      <c r="E2640" s="20" t="s">
        <v>7970</v>
      </c>
      <c r="F2640" s="21">
        <v>2612901</v>
      </c>
      <c r="G2640" s="20" t="s">
        <v>7971</v>
      </c>
      <c r="H2640" s="22">
        <v>317.87029999999999</v>
      </c>
      <c r="I2640" s="22">
        <v>397.4273</v>
      </c>
      <c r="J2640" s="22">
        <v>397.4273</v>
      </c>
      <c r="K2640" s="22">
        <v>397.4273</v>
      </c>
      <c r="L2640" s="22">
        <v>317.87029999999999</v>
      </c>
      <c r="M2640" s="23">
        <v>40</v>
      </c>
      <c r="N2640" s="19" t="s">
        <v>44</v>
      </c>
      <c r="O2640" s="22">
        <v>28.4</v>
      </c>
      <c r="P2640" s="22">
        <v>100</v>
      </c>
      <c r="Q2640" s="22">
        <v>87.56</v>
      </c>
      <c r="R2640" s="22">
        <v>55.16</v>
      </c>
      <c r="S2640" s="22">
        <v>1.0000000000000001E-5</v>
      </c>
      <c r="T2640" s="22">
        <v>278.23</v>
      </c>
      <c r="U2640" s="22">
        <v>40.340000000000003</v>
      </c>
      <c r="V2640" s="22">
        <v>23.7</v>
      </c>
      <c r="W2640" s="22">
        <v>0</v>
      </c>
      <c r="X2640" s="22">
        <v>0</v>
      </c>
      <c r="Y2640" s="22">
        <v>1.37</v>
      </c>
      <c r="Z2640" s="22">
        <v>44.85</v>
      </c>
      <c r="AA2640" s="22">
        <v>0</v>
      </c>
      <c r="AB2640" s="22">
        <v>52.48</v>
      </c>
      <c r="AC2640" s="22">
        <v>0</v>
      </c>
      <c r="AD2640" s="22">
        <v>1.3</v>
      </c>
      <c r="AE2640" s="24">
        <v>99.999999999999986</v>
      </c>
      <c r="AF2640" s="19" t="s">
        <v>44</v>
      </c>
      <c r="AG2640" s="25">
        <v>0.373</v>
      </c>
      <c r="AH2640" s="22">
        <v>234159.19</v>
      </c>
      <c r="AI2640" s="22">
        <v>100711.67</v>
      </c>
      <c r="AJ2640" s="22">
        <v>334870.86</v>
      </c>
      <c r="AK2640" s="21" t="s">
        <v>3025</v>
      </c>
      <c r="AL2640" s="21" t="s">
        <v>7972</v>
      </c>
      <c r="AM2640" s="26" t="s">
        <v>48</v>
      </c>
      <c r="AN2640" s="27">
        <v>0</v>
      </c>
      <c r="AS2640">
        <f t="shared" si="82"/>
        <v>2603</v>
      </c>
      <c r="AT2640" t="str">
        <f t="shared" si="83"/>
        <v>Região Rural da Capital Regional de Caruaru</v>
      </c>
      <c r="BE2640">
        <v>3501806</v>
      </c>
      <c r="BF2640">
        <v>35</v>
      </c>
      <c r="BG2640" t="s">
        <v>13757</v>
      </c>
      <c r="BH2640" t="s">
        <v>13757</v>
      </c>
      <c r="BI2640" t="s">
        <v>12823</v>
      </c>
      <c r="BJ2640" t="s">
        <v>13779</v>
      </c>
      <c r="BK2640">
        <v>3501</v>
      </c>
      <c r="BL2640" t="s">
        <v>13759</v>
      </c>
      <c r="BM2640" t="s">
        <v>13760</v>
      </c>
    </row>
    <row r="2641" spans="1:65" x14ac:dyDescent="0.25">
      <c r="A2641" s="17" t="s">
        <v>7519</v>
      </c>
      <c r="B2641" s="18">
        <v>1</v>
      </c>
      <c r="C2641" s="19" t="s">
        <v>7973</v>
      </c>
      <c r="D2641" s="20" t="s">
        <v>7521</v>
      </c>
      <c r="E2641" s="20" t="s">
        <v>7970</v>
      </c>
      <c r="F2641" s="21">
        <v>2612901</v>
      </c>
      <c r="G2641" s="20" t="s">
        <v>7974</v>
      </c>
      <c r="H2641" s="22">
        <v>353.02569999999997</v>
      </c>
      <c r="I2641" s="22">
        <v>337.2</v>
      </c>
      <c r="J2641" s="22">
        <v>337.28809999999999</v>
      </c>
      <c r="K2641" s="22">
        <v>353.02569999999997</v>
      </c>
      <c r="L2641" s="22">
        <v>301.39859999999999</v>
      </c>
      <c r="M2641" s="23">
        <v>19</v>
      </c>
      <c r="N2641" s="19" t="s">
        <v>44</v>
      </c>
      <c r="O2641" s="22">
        <v>21.7</v>
      </c>
      <c r="P2641" s="22">
        <v>56.29</v>
      </c>
      <c r="Q2641" s="22">
        <v>89.29</v>
      </c>
      <c r="R2641" s="22">
        <v>28.2681</v>
      </c>
      <c r="S2641" s="22">
        <v>34.333300000000001</v>
      </c>
      <c r="T2641" s="22">
        <v>178.77109999999999</v>
      </c>
      <c r="U2641" s="22">
        <v>51.323399999999999</v>
      </c>
      <c r="V2641" s="22">
        <v>11.7592</v>
      </c>
      <c r="W2641" s="22">
        <v>0</v>
      </c>
      <c r="X2641" s="22">
        <v>0</v>
      </c>
      <c r="Y2641" s="22">
        <v>4.75</v>
      </c>
      <c r="Z2641" s="22">
        <v>40</v>
      </c>
      <c r="AA2641" s="22">
        <v>20</v>
      </c>
      <c r="AB2641" s="22">
        <v>25</v>
      </c>
      <c r="AC2641" s="22">
        <v>0</v>
      </c>
      <c r="AD2641" s="22">
        <v>10.25</v>
      </c>
      <c r="AE2641" s="24">
        <v>100</v>
      </c>
      <c r="AF2641" s="19" t="s">
        <v>44</v>
      </c>
      <c r="AG2641" s="25">
        <v>0.38100000000000001</v>
      </c>
      <c r="AH2641" s="22">
        <v>210422.44</v>
      </c>
      <c r="AI2641" s="22">
        <v>514758.1</v>
      </c>
      <c r="AJ2641" s="22">
        <v>725180.54</v>
      </c>
      <c r="AK2641" s="21" t="s">
        <v>1244</v>
      </c>
      <c r="AL2641" s="21" t="s">
        <v>1874</v>
      </c>
      <c r="AM2641" s="26" t="s">
        <v>48</v>
      </c>
      <c r="AN2641" s="27">
        <v>0</v>
      </c>
      <c r="AS2641">
        <f t="shared" si="82"/>
        <v>2603</v>
      </c>
      <c r="AT2641" t="str">
        <f t="shared" si="83"/>
        <v>Região Rural da Capital Regional de Caruaru</v>
      </c>
      <c r="BE2641">
        <v>3502101</v>
      </c>
      <c r="BF2641">
        <v>35</v>
      </c>
      <c r="BG2641" t="s">
        <v>13757</v>
      </c>
      <c r="BH2641" t="s">
        <v>13757</v>
      </c>
      <c r="BI2641" t="s">
        <v>12823</v>
      </c>
      <c r="BJ2641" t="s">
        <v>13780</v>
      </c>
      <c r="BK2641">
        <v>3501</v>
      </c>
      <c r="BL2641" t="s">
        <v>13759</v>
      </c>
      <c r="BM2641" t="s">
        <v>13760</v>
      </c>
    </row>
    <row r="2642" spans="1:65" x14ac:dyDescent="0.25">
      <c r="A2642" s="17" t="s">
        <v>7519</v>
      </c>
      <c r="B2642" s="18">
        <v>1</v>
      </c>
      <c r="C2642" s="19" t="s">
        <v>7975</v>
      </c>
      <c r="D2642" s="20" t="s">
        <v>7560</v>
      </c>
      <c r="E2642" s="20" t="s">
        <v>7976</v>
      </c>
      <c r="F2642" s="21">
        <v>2613008</v>
      </c>
      <c r="G2642" s="20" t="s">
        <v>7977</v>
      </c>
      <c r="H2642" s="22">
        <v>333.4</v>
      </c>
      <c r="I2642" s="22">
        <v>317</v>
      </c>
      <c r="J2642" s="22">
        <v>317.0127</v>
      </c>
      <c r="K2642" s="22">
        <v>333.4</v>
      </c>
      <c r="L2642" s="22">
        <v>316.01429999999999</v>
      </c>
      <c r="M2642" s="23">
        <v>16</v>
      </c>
      <c r="N2642" s="19" t="s">
        <v>44</v>
      </c>
      <c r="O2642" s="22">
        <v>15.86</v>
      </c>
      <c r="P2642" s="22">
        <v>19.97</v>
      </c>
      <c r="Q2642" s="22">
        <v>100</v>
      </c>
      <c r="R2642" s="22">
        <v>27.8079</v>
      </c>
      <c r="S2642" s="22">
        <v>1.0000000000000001E-5</v>
      </c>
      <c r="T2642" s="22">
        <v>56.725700000000003</v>
      </c>
      <c r="U2642" s="22">
        <v>227.18709999999999</v>
      </c>
      <c r="V2642" s="22">
        <v>5.2919999999999998</v>
      </c>
      <c r="W2642" s="22">
        <v>0</v>
      </c>
      <c r="X2642" s="22">
        <v>0</v>
      </c>
      <c r="Y2642" s="22">
        <v>0</v>
      </c>
      <c r="Z2642" s="22">
        <v>56.1</v>
      </c>
      <c r="AA2642" s="22">
        <v>20.2</v>
      </c>
      <c r="AB2642" s="22">
        <v>23.7</v>
      </c>
      <c r="AC2642" s="22">
        <v>0</v>
      </c>
      <c r="AD2642" s="22">
        <v>0</v>
      </c>
      <c r="AE2642" s="24">
        <v>100</v>
      </c>
      <c r="AF2642" s="19" t="s">
        <v>65</v>
      </c>
      <c r="AG2642" s="25">
        <v>0.37</v>
      </c>
      <c r="AH2642" s="22">
        <v>99546.68</v>
      </c>
      <c r="AI2642" s="22">
        <v>285022.21000000002</v>
      </c>
      <c r="AJ2642" s="22">
        <v>384568.89</v>
      </c>
      <c r="AK2642" s="21" t="s">
        <v>4520</v>
      </c>
      <c r="AL2642" s="21" t="s">
        <v>1877</v>
      </c>
      <c r="AM2642" s="26" t="s">
        <v>48</v>
      </c>
      <c r="AN2642" s="27">
        <v>0</v>
      </c>
      <c r="AS2642">
        <f t="shared" si="82"/>
        <v>2603</v>
      </c>
      <c r="AT2642" t="str">
        <f t="shared" si="83"/>
        <v>Região Rural da Capital Regional de Caruaru</v>
      </c>
      <c r="BE2642">
        <v>3502606</v>
      </c>
      <c r="BF2642">
        <v>35</v>
      </c>
      <c r="BG2642" t="s">
        <v>13757</v>
      </c>
      <c r="BH2642" t="s">
        <v>13757</v>
      </c>
      <c r="BI2642" t="s">
        <v>12823</v>
      </c>
      <c r="BJ2642" t="s">
        <v>13781</v>
      </c>
      <c r="BK2642">
        <v>3501</v>
      </c>
      <c r="BL2642" t="s">
        <v>13759</v>
      </c>
      <c r="BM2642" t="s">
        <v>13760</v>
      </c>
    </row>
    <row r="2643" spans="1:65" x14ac:dyDescent="0.25">
      <c r="A2643" s="17" t="s">
        <v>7519</v>
      </c>
      <c r="B2643" s="18">
        <v>1</v>
      </c>
      <c r="C2643" s="19" t="s">
        <v>7978</v>
      </c>
      <c r="D2643" s="20" t="s">
        <v>7560</v>
      </c>
      <c r="E2643" s="20" t="s">
        <v>7979</v>
      </c>
      <c r="F2643" s="21">
        <v>2613107</v>
      </c>
      <c r="G2643" s="20" t="s">
        <v>7446</v>
      </c>
      <c r="H2643" s="22">
        <v>753.2</v>
      </c>
      <c r="I2643" s="22">
        <v>1.0000000000000001E-5</v>
      </c>
      <c r="J2643" s="22">
        <v>719.53020000000004</v>
      </c>
      <c r="K2643" s="22">
        <v>753.2</v>
      </c>
      <c r="L2643" s="22">
        <v>704.30089999999996</v>
      </c>
      <c r="M2643" s="23">
        <v>50</v>
      </c>
      <c r="N2643" s="19" t="s">
        <v>44</v>
      </c>
      <c r="O2643" s="22">
        <v>35.21</v>
      </c>
      <c r="P2643" s="22">
        <v>60.37</v>
      </c>
      <c r="Q2643" s="22">
        <v>100</v>
      </c>
      <c r="R2643" s="22">
        <v>192.57980000000001</v>
      </c>
      <c r="S2643" s="22">
        <v>1.0000000000000001E-5</v>
      </c>
      <c r="T2643" s="22">
        <v>155.67590000000001</v>
      </c>
      <c r="U2643" s="22">
        <v>346.9239</v>
      </c>
      <c r="V2643" s="22">
        <v>9.1212999999999997</v>
      </c>
      <c r="W2643" s="22">
        <v>1E-3</v>
      </c>
      <c r="X2643" s="22">
        <v>1E-3</v>
      </c>
      <c r="Y2643" s="22">
        <v>1E-3</v>
      </c>
      <c r="Z2643" s="22">
        <v>20</v>
      </c>
      <c r="AA2643" s="22">
        <v>40</v>
      </c>
      <c r="AB2643" s="22">
        <v>10</v>
      </c>
      <c r="AC2643" s="22">
        <v>10</v>
      </c>
      <c r="AD2643" s="22">
        <v>20</v>
      </c>
      <c r="AE2643" s="24">
        <v>100.003</v>
      </c>
      <c r="AF2643" s="19" t="s">
        <v>44</v>
      </c>
      <c r="AG2643" s="25">
        <v>0.32500000000000001</v>
      </c>
      <c r="AH2643" s="22">
        <v>164577.24</v>
      </c>
      <c r="AI2643" s="22">
        <v>607706.03</v>
      </c>
      <c r="AJ2643" s="22">
        <v>772283.27</v>
      </c>
      <c r="AK2643" s="21" t="s">
        <v>7980</v>
      </c>
      <c r="AL2643" s="21" t="s">
        <v>7981</v>
      </c>
      <c r="AM2643" s="26" t="s">
        <v>48</v>
      </c>
      <c r="AN2643" s="27">
        <v>0</v>
      </c>
      <c r="AS2643">
        <f t="shared" si="82"/>
        <v>2603</v>
      </c>
      <c r="AT2643" t="str">
        <f t="shared" si="83"/>
        <v>Região Rural da Capital Regional de Caruaru</v>
      </c>
      <c r="BE2643">
        <v>3502804</v>
      </c>
      <c r="BF2643">
        <v>35</v>
      </c>
      <c r="BG2643" t="s">
        <v>13757</v>
      </c>
      <c r="BH2643" t="s">
        <v>13757</v>
      </c>
      <c r="BI2643" t="s">
        <v>12823</v>
      </c>
      <c r="BJ2643" t="s">
        <v>13782</v>
      </c>
      <c r="BK2643">
        <v>3501</v>
      </c>
      <c r="BL2643" t="s">
        <v>13759</v>
      </c>
      <c r="BM2643" t="s">
        <v>13760</v>
      </c>
    </row>
    <row r="2644" spans="1:65" x14ac:dyDescent="0.25">
      <c r="A2644" s="17" t="s">
        <v>7519</v>
      </c>
      <c r="B2644" s="18">
        <v>1</v>
      </c>
      <c r="C2644" s="19" t="s">
        <v>7982</v>
      </c>
      <c r="D2644" s="20" t="s">
        <v>7560</v>
      </c>
      <c r="E2644" s="20" t="s">
        <v>7979</v>
      </c>
      <c r="F2644" s="21">
        <v>2613107</v>
      </c>
      <c r="G2644" s="20" t="s">
        <v>7627</v>
      </c>
      <c r="H2644" s="22">
        <v>1017.36</v>
      </c>
      <c r="I2644" s="22">
        <v>1047.3599999999999</v>
      </c>
      <c r="J2644" s="22">
        <v>1.0000000000000001E-5</v>
      </c>
      <c r="K2644" s="22">
        <v>1017.36</v>
      </c>
      <c r="L2644" s="22">
        <v>535.4</v>
      </c>
      <c r="M2644" s="23">
        <v>34</v>
      </c>
      <c r="N2644" s="19" t="s">
        <v>44</v>
      </c>
      <c r="O2644" s="22">
        <v>45.73</v>
      </c>
      <c r="P2644" s="22">
        <v>1E-3</v>
      </c>
      <c r="Q2644" s="22">
        <v>1E-3</v>
      </c>
      <c r="R2644" s="22">
        <v>23</v>
      </c>
      <c r="S2644" s="22">
        <v>183.04300000000001</v>
      </c>
      <c r="T2644" s="22">
        <v>1.0000000000000001E-5</v>
      </c>
      <c r="U2644" s="22">
        <v>676835.2</v>
      </c>
      <c r="V2644" s="22">
        <v>30979.599999999999</v>
      </c>
      <c r="W2644" s="22">
        <v>1E-3</v>
      </c>
      <c r="X2644" s="22">
        <v>1E-3</v>
      </c>
      <c r="Y2644" s="22">
        <v>1E-3</v>
      </c>
      <c r="Z2644" s="22">
        <v>20</v>
      </c>
      <c r="AA2644" s="22">
        <v>20</v>
      </c>
      <c r="AB2644" s="22">
        <v>30</v>
      </c>
      <c r="AC2644" s="22">
        <v>10</v>
      </c>
      <c r="AD2644" s="22">
        <v>20</v>
      </c>
      <c r="AE2644" s="24">
        <v>100.003</v>
      </c>
      <c r="AF2644" s="19" t="s">
        <v>64</v>
      </c>
      <c r="AG2644" s="25">
        <v>0.46</v>
      </c>
      <c r="AH2644" s="22">
        <v>159272.94</v>
      </c>
      <c r="AI2644" s="22">
        <v>422969.88</v>
      </c>
      <c r="AJ2644" s="22">
        <v>582242.82000000007</v>
      </c>
      <c r="AK2644" s="21" t="s">
        <v>217</v>
      </c>
      <c r="AL2644" s="21" t="s">
        <v>806</v>
      </c>
      <c r="AM2644" s="26" t="s">
        <v>48</v>
      </c>
      <c r="AN2644" s="27">
        <v>0</v>
      </c>
      <c r="AS2644">
        <f t="shared" si="82"/>
        <v>2603</v>
      </c>
      <c r="AT2644" t="str">
        <f t="shared" si="83"/>
        <v>Região Rural da Capital Regional de Caruaru</v>
      </c>
      <c r="BE2644">
        <v>3503356</v>
      </c>
      <c r="BF2644">
        <v>35</v>
      </c>
      <c r="BG2644" t="s">
        <v>13757</v>
      </c>
      <c r="BH2644" t="s">
        <v>13757</v>
      </c>
      <c r="BI2644" t="s">
        <v>12823</v>
      </c>
      <c r="BJ2644" t="s">
        <v>13783</v>
      </c>
      <c r="BK2644">
        <v>3501</v>
      </c>
      <c r="BL2644" t="s">
        <v>13759</v>
      </c>
      <c r="BM2644" t="s">
        <v>13760</v>
      </c>
    </row>
    <row r="2645" spans="1:65" x14ac:dyDescent="0.25">
      <c r="A2645" s="17" t="s">
        <v>7519</v>
      </c>
      <c r="B2645" s="18">
        <v>1</v>
      </c>
      <c r="C2645" s="19" t="s">
        <v>7983</v>
      </c>
      <c r="D2645" s="20" t="s">
        <v>7579</v>
      </c>
      <c r="E2645" s="20" t="s">
        <v>7984</v>
      </c>
      <c r="F2645" s="21">
        <v>2613305</v>
      </c>
      <c r="G2645" s="20" t="s">
        <v>7985</v>
      </c>
      <c r="H2645" s="22">
        <v>922</v>
      </c>
      <c r="I2645" s="22">
        <v>922</v>
      </c>
      <c r="J2645" s="22">
        <v>961.61109999999996</v>
      </c>
      <c r="K2645" s="22">
        <v>922</v>
      </c>
      <c r="L2645" s="22">
        <v>906.78380000000004</v>
      </c>
      <c r="M2645" s="23">
        <v>49</v>
      </c>
      <c r="N2645" s="19" t="s">
        <v>44</v>
      </c>
      <c r="O2645" s="22">
        <v>27.49</v>
      </c>
      <c r="P2645" s="22">
        <v>24.4</v>
      </c>
      <c r="Q2645" s="22">
        <v>71.75</v>
      </c>
      <c r="R2645" s="22">
        <v>9.7068999999999992</v>
      </c>
      <c r="S2645" s="22">
        <v>0</v>
      </c>
      <c r="T2645" s="22">
        <v>0</v>
      </c>
      <c r="U2645" s="22">
        <v>334.76459999999997</v>
      </c>
      <c r="V2645" s="22">
        <v>60.330100000000002</v>
      </c>
      <c r="W2645" s="22">
        <v>0</v>
      </c>
      <c r="X2645" s="22">
        <v>0</v>
      </c>
      <c r="Y2645" s="22">
        <v>30</v>
      </c>
      <c r="Z2645" s="22">
        <v>35</v>
      </c>
      <c r="AA2645" s="22">
        <v>0</v>
      </c>
      <c r="AB2645" s="22">
        <v>30</v>
      </c>
      <c r="AC2645" s="22">
        <v>0</v>
      </c>
      <c r="AD2645" s="22">
        <v>5</v>
      </c>
      <c r="AE2645" s="24">
        <v>100</v>
      </c>
      <c r="AF2645" s="19" t="s">
        <v>65</v>
      </c>
      <c r="AG2645" s="25">
        <v>0.5</v>
      </c>
      <c r="AH2645" s="22">
        <v>356128.31</v>
      </c>
      <c r="AI2645" s="22">
        <v>805631.55</v>
      </c>
      <c r="AJ2645" s="22">
        <v>1161759.8600000001</v>
      </c>
      <c r="AK2645" s="21" t="s">
        <v>2318</v>
      </c>
      <c r="AL2645" s="21" t="s">
        <v>3824</v>
      </c>
      <c r="AM2645" s="26" t="s">
        <v>48</v>
      </c>
      <c r="AN2645" s="27">
        <v>0</v>
      </c>
      <c r="AS2645">
        <f t="shared" si="82"/>
        <v>2603</v>
      </c>
      <c r="AT2645" t="str">
        <f t="shared" si="83"/>
        <v>Região Rural da Capital Regional de Caruaru</v>
      </c>
      <c r="BE2645">
        <v>3503950</v>
      </c>
      <c r="BF2645">
        <v>35</v>
      </c>
      <c r="BG2645" t="s">
        <v>13757</v>
      </c>
      <c r="BH2645" t="s">
        <v>13757</v>
      </c>
      <c r="BI2645" t="s">
        <v>12823</v>
      </c>
      <c r="BJ2645" t="s">
        <v>13784</v>
      </c>
      <c r="BK2645">
        <v>3501</v>
      </c>
      <c r="BL2645" t="s">
        <v>13759</v>
      </c>
      <c r="BM2645" t="s">
        <v>13760</v>
      </c>
    </row>
    <row r="2646" spans="1:65" x14ac:dyDescent="0.25">
      <c r="A2646" s="17" t="s">
        <v>7519</v>
      </c>
      <c r="B2646" s="18">
        <v>1</v>
      </c>
      <c r="C2646" s="19" t="s">
        <v>7986</v>
      </c>
      <c r="D2646" s="20" t="s">
        <v>5168</v>
      </c>
      <c r="E2646" s="20" t="s">
        <v>7987</v>
      </c>
      <c r="F2646" s="21">
        <v>2613503</v>
      </c>
      <c r="G2646" s="20" t="s">
        <v>7988</v>
      </c>
      <c r="H2646" s="22">
        <v>993.01</v>
      </c>
      <c r="I2646" s="22">
        <v>893</v>
      </c>
      <c r="J2646" s="22">
        <v>923.70140000000004</v>
      </c>
      <c r="K2646" s="22">
        <v>921.45699999999999</v>
      </c>
      <c r="L2646" s="22">
        <v>923.70140000000004</v>
      </c>
      <c r="M2646" s="23">
        <v>10</v>
      </c>
      <c r="N2646" s="19" t="s">
        <v>44</v>
      </c>
      <c r="O2646" s="22">
        <v>14.21</v>
      </c>
      <c r="P2646" s="22">
        <v>100</v>
      </c>
      <c r="Q2646" s="22">
        <v>90.11</v>
      </c>
      <c r="R2646" s="22">
        <v>1.0000000000000001E-5</v>
      </c>
      <c r="S2646" s="22">
        <v>1.0000000000000001E-5</v>
      </c>
      <c r="T2646" s="22">
        <v>1.0000000000000001E-5</v>
      </c>
      <c r="U2646" s="22">
        <v>1.0000000000000001E-5</v>
      </c>
      <c r="V2646" s="22">
        <v>1.0000000000000001E-5</v>
      </c>
      <c r="W2646" s="22">
        <v>0</v>
      </c>
      <c r="X2646" s="22">
        <v>0</v>
      </c>
      <c r="Y2646" s="22">
        <v>0</v>
      </c>
      <c r="Z2646" s="22">
        <v>48.45</v>
      </c>
      <c r="AA2646" s="22">
        <v>0</v>
      </c>
      <c r="AB2646" s="22">
        <v>37.1</v>
      </c>
      <c r="AC2646" s="22">
        <v>0</v>
      </c>
      <c r="AD2646" s="22">
        <v>14.45</v>
      </c>
      <c r="AE2646" s="24">
        <v>100.00000000000001</v>
      </c>
      <c r="AF2646" s="19" t="s">
        <v>65</v>
      </c>
      <c r="AG2646" s="25">
        <v>0.31900000000000001</v>
      </c>
      <c r="AH2646" s="22">
        <v>644941.80000000005</v>
      </c>
      <c r="AI2646" s="22">
        <v>102844.91</v>
      </c>
      <c r="AJ2646" s="22">
        <v>747786.71000000008</v>
      </c>
      <c r="AK2646" s="21" t="s">
        <v>7989</v>
      </c>
      <c r="AL2646" s="21" t="s">
        <v>7990</v>
      </c>
      <c r="AM2646" s="26" t="s">
        <v>48</v>
      </c>
      <c r="AN2646" s="27">
        <v>0</v>
      </c>
      <c r="AS2646">
        <f t="shared" si="82"/>
        <v>2601</v>
      </c>
      <c r="AT2646" t="str">
        <f t="shared" si="83"/>
        <v>Região Rural do Centro Sub-regional de Serra Talhada</v>
      </c>
      <c r="BE2646">
        <v>3504206</v>
      </c>
      <c r="BF2646">
        <v>35</v>
      </c>
      <c r="BG2646" t="s">
        <v>13757</v>
      </c>
      <c r="BH2646" t="s">
        <v>13757</v>
      </c>
      <c r="BI2646" t="s">
        <v>12823</v>
      </c>
      <c r="BJ2646" t="s">
        <v>13785</v>
      </c>
      <c r="BK2646">
        <v>3501</v>
      </c>
      <c r="BL2646" t="s">
        <v>13759</v>
      </c>
      <c r="BM2646" t="s">
        <v>13760</v>
      </c>
    </row>
    <row r="2647" spans="1:65" x14ac:dyDescent="0.25">
      <c r="A2647" s="17" t="s">
        <v>7519</v>
      </c>
      <c r="B2647" s="18">
        <v>1</v>
      </c>
      <c r="C2647" s="19" t="s">
        <v>7991</v>
      </c>
      <c r="D2647" s="20" t="s">
        <v>5168</v>
      </c>
      <c r="E2647" s="20" t="s">
        <v>7987</v>
      </c>
      <c r="F2647" s="21">
        <v>2613503</v>
      </c>
      <c r="G2647" s="20" t="s">
        <v>7992</v>
      </c>
      <c r="H2647" s="22">
        <v>1938</v>
      </c>
      <c r="I2647" s="22">
        <v>1938</v>
      </c>
      <c r="J2647" s="22">
        <v>1938.0001999999999</v>
      </c>
      <c r="K2647" s="22">
        <v>1938</v>
      </c>
      <c r="L2647" s="22">
        <v>1938.0001999999999</v>
      </c>
      <c r="M2647" s="23">
        <v>95</v>
      </c>
      <c r="N2647" s="19" t="s">
        <v>44</v>
      </c>
      <c r="O2647" s="22">
        <v>29.81</v>
      </c>
      <c r="P2647" s="22">
        <v>61.92</v>
      </c>
      <c r="Q2647" s="22">
        <v>70.569999999999993</v>
      </c>
      <c r="R2647" s="22">
        <v>9.3450000000000006</v>
      </c>
      <c r="S2647" s="22">
        <v>0</v>
      </c>
      <c r="T2647" s="22">
        <v>1906.9046000000001</v>
      </c>
      <c r="U2647" s="22">
        <v>0</v>
      </c>
      <c r="V2647" s="22">
        <v>21.750599999999999</v>
      </c>
      <c r="W2647" s="22">
        <v>0</v>
      </c>
      <c r="X2647" s="22">
        <v>0</v>
      </c>
      <c r="Y2647" s="22">
        <v>0.5</v>
      </c>
      <c r="Z2647" s="22">
        <v>93.4</v>
      </c>
      <c r="AA2647" s="22">
        <v>0</v>
      </c>
      <c r="AB2647" s="22">
        <v>0</v>
      </c>
      <c r="AC2647" s="22">
        <v>0</v>
      </c>
      <c r="AD2647" s="22">
        <v>1.6</v>
      </c>
      <c r="AE2647" s="24">
        <v>95.5</v>
      </c>
      <c r="AF2647" s="19" t="s">
        <v>65</v>
      </c>
      <c r="AG2647" s="25">
        <v>0.55100000000000005</v>
      </c>
      <c r="AH2647" s="22">
        <v>118599.25</v>
      </c>
      <c r="AI2647" s="22">
        <v>143218.21</v>
      </c>
      <c r="AJ2647" s="22">
        <v>261817.46</v>
      </c>
      <c r="AK2647" s="21" t="s">
        <v>1654</v>
      </c>
      <c r="AL2647" s="21" t="s">
        <v>4659</v>
      </c>
      <c r="AM2647" s="26" t="s">
        <v>48</v>
      </c>
      <c r="AN2647" s="27">
        <v>0</v>
      </c>
      <c r="AS2647">
        <f t="shared" si="82"/>
        <v>2601</v>
      </c>
      <c r="AT2647" t="str">
        <f t="shared" si="83"/>
        <v>Região Rural do Centro Sub-regional de Serra Talhada</v>
      </c>
      <c r="BE2647">
        <v>3504404</v>
      </c>
      <c r="BF2647">
        <v>35</v>
      </c>
      <c r="BG2647" t="s">
        <v>13757</v>
      </c>
      <c r="BH2647" t="s">
        <v>13757</v>
      </c>
      <c r="BI2647" t="s">
        <v>12823</v>
      </c>
      <c r="BJ2647" t="s">
        <v>13786</v>
      </c>
      <c r="BK2647">
        <v>3501</v>
      </c>
      <c r="BL2647" t="s">
        <v>13759</v>
      </c>
      <c r="BM2647" t="s">
        <v>13760</v>
      </c>
    </row>
    <row r="2648" spans="1:65" x14ac:dyDescent="0.25">
      <c r="A2648" s="17" t="s">
        <v>7519</v>
      </c>
      <c r="B2648" s="18">
        <v>1</v>
      </c>
      <c r="C2648" s="19" t="s">
        <v>7993</v>
      </c>
      <c r="D2648" s="20" t="s">
        <v>5168</v>
      </c>
      <c r="E2648" s="20" t="s">
        <v>7987</v>
      </c>
      <c r="F2648" s="21">
        <v>2613503</v>
      </c>
      <c r="G2648" s="20" t="s">
        <v>7992</v>
      </c>
      <c r="H2648" s="22">
        <v>1077.9000000000001</v>
      </c>
      <c r="I2648" s="22">
        <v>1077.9000000000001</v>
      </c>
      <c r="J2648" s="22">
        <v>1261.9077</v>
      </c>
      <c r="K2648" s="22">
        <v>1077.9000000000001</v>
      </c>
      <c r="L2648" s="22">
        <v>1077.9000000000001</v>
      </c>
      <c r="M2648" s="23">
        <v>48</v>
      </c>
      <c r="N2648" s="19" t="s">
        <v>44</v>
      </c>
      <c r="O2648" s="22">
        <v>19.41</v>
      </c>
      <c r="P2648" s="22">
        <v>0</v>
      </c>
      <c r="Q2648" s="22">
        <v>0</v>
      </c>
      <c r="R2648" s="22">
        <v>0</v>
      </c>
      <c r="S2648" s="22">
        <v>0</v>
      </c>
      <c r="T2648" s="22">
        <v>55.039000000000001</v>
      </c>
      <c r="U2648" s="22">
        <v>1205.6686999999999</v>
      </c>
      <c r="V2648" s="22">
        <v>1.2</v>
      </c>
      <c r="W2648" s="22">
        <v>0</v>
      </c>
      <c r="X2648" s="22">
        <v>0</v>
      </c>
      <c r="Y2648" s="22">
        <v>5</v>
      </c>
      <c r="Z2648" s="22">
        <v>95</v>
      </c>
      <c r="AA2648" s="22">
        <v>0</v>
      </c>
      <c r="AB2648" s="22">
        <v>0</v>
      </c>
      <c r="AC2648" s="22">
        <v>0</v>
      </c>
      <c r="AD2648" s="22">
        <v>0</v>
      </c>
      <c r="AE2648" s="24">
        <v>100</v>
      </c>
      <c r="AF2648" s="19" t="s">
        <v>65</v>
      </c>
      <c r="AG2648" s="25">
        <v>0.55600000000000005</v>
      </c>
      <c r="AH2648" s="22">
        <v>53741.55</v>
      </c>
      <c r="AI2648" s="22">
        <v>80357.440000000002</v>
      </c>
      <c r="AJ2648" s="22">
        <v>134098.99</v>
      </c>
      <c r="AK2648" s="21" t="s">
        <v>2078</v>
      </c>
      <c r="AL2648" s="21" t="s">
        <v>864</v>
      </c>
      <c r="AM2648" s="26" t="s">
        <v>48</v>
      </c>
      <c r="AN2648" s="27">
        <v>0</v>
      </c>
      <c r="AS2648">
        <f t="shared" si="82"/>
        <v>2601</v>
      </c>
      <c r="AT2648" t="str">
        <f t="shared" si="83"/>
        <v>Região Rural do Centro Sub-regional de Serra Talhada</v>
      </c>
      <c r="BE2648">
        <v>3504602</v>
      </c>
      <c r="BF2648">
        <v>35</v>
      </c>
      <c r="BG2648" t="s">
        <v>13757</v>
      </c>
      <c r="BH2648" t="s">
        <v>13757</v>
      </c>
      <c r="BI2648" t="s">
        <v>12823</v>
      </c>
      <c r="BJ2648" t="s">
        <v>13787</v>
      </c>
      <c r="BK2648">
        <v>3501</v>
      </c>
      <c r="BL2648" t="s">
        <v>13759</v>
      </c>
      <c r="BM2648" t="s">
        <v>13760</v>
      </c>
    </row>
    <row r="2649" spans="1:65" x14ac:dyDescent="0.25">
      <c r="A2649" s="17" t="s">
        <v>7519</v>
      </c>
      <c r="B2649" s="18">
        <v>1</v>
      </c>
      <c r="C2649" s="19" t="s">
        <v>7994</v>
      </c>
      <c r="D2649" s="20" t="s">
        <v>5168</v>
      </c>
      <c r="E2649" s="20" t="s">
        <v>7987</v>
      </c>
      <c r="F2649" s="21">
        <v>2613503</v>
      </c>
      <c r="G2649" s="20" t="s">
        <v>7995</v>
      </c>
      <c r="H2649" s="22">
        <v>500.72</v>
      </c>
      <c r="I2649" s="22">
        <v>500.72</v>
      </c>
      <c r="J2649" s="22">
        <v>445.32929999999999</v>
      </c>
      <c r="K2649" s="22">
        <v>445.32929999999999</v>
      </c>
      <c r="L2649" s="22">
        <v>445.32929999999999</v>
      </c>
      <c r="M2649" s="23">
        <v>5</v>
      </c>
      <c r="N2649" s="19" t="s">
        <v>44</v>
      </c>
      <c r="O2649" s="22">
        <v>6.85</v>
      </c>
      <c r="P2649" s="22">
        <v>38.909999999999997</v>
      </c>
      <c r="Q2649" s="22">
        <v>76.48</v>
      </c>
      <c r="R2649" s="22">
        <v>7.9782999999999999</v>
      </c>
      <c r="S2649" s="22">
        <v>1.0000000000000001E-5</v>
      </c>
      <c r="T2649" s="22">
        <v>5.1662999999999997</v>
      </c>
      <c r="U2649" s="22">
        <v>431.53980000000001</v>
      </c>
      <c r="V2649" s="22">
        <v>0.64490000000000003</v>
      </c>
      <c r="W2649" s="22">
        <v>0</v>
      </c>
      <c r="X2649" s="22">
        <v>0</v>
      </c>
      <c r="Y2649" s="22">
        <v>0</v>
      </c>
      <c r="Z2649" s="22">
        <v>38.17</v>
      </c>
      <c r="AA2649" s="22">
        <v>0</v>
      </c>
      <c r="AB2649" s="22">
        <v>58.88</v>
      </c>
      <c r="AC2649" s="22">
        <v>0</v>
      </c>
      <c r="AD2649" s="22">
        <v>2.95</v>
      </c>
      <c r="AE2649" s="24">
        <v>100.00000000000001</v>
      </c>
      <c r="AF2649" s="19" t="s">
        <v>64</v>
      </c>
      <c r="AG2649" s="25">
        <v>0.33700000000000002</v>
      </c>
      <c r="AH2649" s="22">
        <v>148344.74</v>
      </c>
      <c r="AI2649" s="22">
        <v>72913.77</v>
      </c>
      <c r="AJ2649" s="22">
        <v>221258.51</v>
      </c>
      <c r="AK2649" s="21" t="s">
        <v>3025</v>
      </c>
      <c r="AL2649" s="21" t="s">
        <v>1877</v>
      </c>
      <c r="AM2649" s="26" t="s">
        <v>48</v>
      </c>
      <c r="AN2649" s="27">
        <v>0</v>
      </c>
      <c r="AS2649">
        <f t="shared" si="82"/>
        <v>2601</v>
      </c>
      <c r="AT2649" t="str">
        <f t="shared" si="83"/>
        <v>Região Rural do Centro Sub-regional de Serra Talhada</v>
      </c>
      <c r="BE2649">
        <v>3504800</v>
      </c>
      <c r="BF2649">
        <v>35</v>
      </c>
      <c r="BG2649" t="s">
        <v>13757</v>
      </c>
      <c r="BH2649" t="s">
        <v>13757</v>
      </c>
      <c r="BI2649" t="s">
        <v>12823</v>
      </c>
      <c r="BJ2649" t="s">
        <v>13788</v>
      </c>
      <c r="BK2649">
        <v>3501</v>
      </c>
      <c r="BL2649" t="s">
        <v>13759</v>
      </c>
      <c r="BM2649" t="s">
        <v>13760</v>
      </c>
    </row>
    <row r="2650" spans="1:65" x14ac:dyDescent="0.25">
      <c r="A2650" s="17" t="s">
        <v>7519</v>
      </c>
      <c r="B2650" s="18">
        <v>1</v>
      </c>
      <c r="C2650" s="19" t="s">
        <v>7996</v>
      </c>
      <c r="D2650" s="20" t="s">
        <v>5302</v>
      </c>
      <c r="E2650" s="20" t="s">
        <v>7997</v>
      </c>
      <c r="F2650" s="21">
        <v>2613602</v>
      </c>
      <c r="G2650" s="20" t="s">
        <v>7998</v>
      </c>
      <c r="H2650" s="22">
        <v>800</v>
      </c>
      <c r="I2650" s="22">
        <v>847.7</v>
      </c>
      <c r="J2650" s="22">
        <v>907.1</v>
      </c>
      <c r="K2650" s="22">
        <v>800</v>
      </c>
      <c r="L2650" s="22">
        <v>800</v>
      </c>
      <c r="M2650" s="23">
        <v>29</v>
      </c>
      <c r="N2650" s="19" t="s">
        <v>44</v>
      </c>
      <c r="O2650" s="22">
        <v>22.67</v>
      </c>
      <c r="P2650" s="22">
        <v>15.38</v>
      </c>
      <c r="Q2650" s="22">
        <v>100</v>
      </c>
      <c r="R2650" s="22">
        <v>57.2</v>
      </c>
      <c r="S2650" s="22">
        <v>1.0000000000000001E-5</v>
      </c>
      <c r="T2650" s="22">
        <v>126.4</v>
      </c>
      <c r="U2650" s="22">
        <v>695</v>
      </c>
      <c r="V2650" s="22">
        <v>28.5</v>
      </c>
      <c r="W2650" s="22">
        <v>1E-3</v>
      </c>
      <c r="X2650" s="22">
        <v>1E-3</v>
      </c>
      <c r="Y2650" s="22">
        <v>6</v>
      </c>
      <c r="Z2650" s="22">
        <v>15</v>
      </c>
      <c r="AA2650" s="22">
        <v>35</v>
      </c>
      <c r="AB2650" s="22">
        <v>40</v>
      </c>
      <c r="AC2650" s="22">
        <v>1E-3</v>
      </c>
      <c r="AD2650" s="22">
        <v>4</v>
      </c>
      <c r="AE2650" s="24">
        <v>100.003</v>
      </c>
      <c r="AF2650" s="19" t="s">
        <v>65</v>
      </c>
      <c r="AG2650" s="25">
        <v>0.4486</v>
      </c>
      <c r="AH2650" s="22">
        <v>138385.17000000001</v>
      </c>
      <c r="AI2650" s="22">
        <v>113360.2</v>
      </c>
      <c r="AJ2650" s="22">
        <v>251745.37</v>
      </c>
      <c r="AK2650" s="21" t="s">
        <v>443</v>
      </c>
      <c r="AL2650" s="21" t="s">
        <v>7999</v>
      </c>
      <c r="AM2650" s="26" t="s">
        <v>48</v>
      </c>
      <c r="AN2650" s="27">
        <v>0</v>
      </c>
      <c r="AS2650">
        <f t="shared" si="82"/>
        <v>2602</v>
      </c>
      <c r="AT2650" t="str">
        <f t="shared" si="83"/>
        <v>Região Rural do Centro Sub-regional de Afogados da Ingazeira</v>
      </c>
      <c r="BE2650">
        <v>3505104</v>
      </c>
      <c r="BF2650">
        <v>35</v>
      </c>
      <c r="BG2650" t="s">
        <v>13757</v>
      </c>
      <c r="BH2650" t="s">
        <v>13757</v>
      </c>
      <c r="BI2650" t="s">
        <v>12823</v>
      </c>
      <c r="BJ2650" t="s">
        <v>13789</v>
      </c>
      <c r="BK2650">
        <v>3501</v>
      </c>
      <c r="BL2650" t="s">
        <v>13759</v>
      </c>
      <c r="BM2650" t="s">
        <v>13760</v>
      </c>
    </row>
    <row r="2651" spans="1:65" x14ac:dyDescent="0.25">
      <c r="A2651" s="17" t="s">
        <v>7519</v>
      </c>
      <c r="B2651" s="18">
        <v>1</v>
      </c>
      <c r="C2651" s="19" t="s">
        <v>8000</v>
      </c>
      <c r="D2651" s="20" t="s">
        <v>5302</v>
      </c>
      <c r="E2651" s="20" t="s">
        <v>7997</v>
      </c>
      <c r="F2651" s="21">
        <v>2613602</v>
      </c>
      <c r="G2651" s="20" t="s">
        <v>1046</v>
      </c>
      <c r="H2651" s="22">
        <v>1350</v>
      </c>
      <c r="I2651" s="22">
        <v>1197.8699999999999</v>
      </c>
      <c r="J2651" s="22">
        <v>1197.8699999999999</v>
      </c>
      <c r="K2651" s="22">
        <v>1350</v>
      </c>
      <c r="L2651" s="22">
        <v>1197.8699999999999</v>
      </c>
      <c r="M2651" s="23">
        <v>30</v>
      </c>
      <c r="N2651" s="19" t="s">
        <v>44</v>
      </c>
      <c r="O2651" s="22">
        <v>29.95</v>
      </c>
      <c r="P2651" s="22">
        <v>30.33</v>
      </c>
      <c r="Q2651" s="22">
        <v>300</v>
      </c>
      <c r="R2651" s="22">
        <v>72.183099999999996</v>
      </c>
      <c r="S2651" s="22">
        <v>1.0000000000000001E-5</v>
      </c>
      <c r="T2651" s="22">
        <v>1.0000000000000001E-5</v>
      </c>
      <c r="U2651" s="22">
        <v>768.59349999999995</v>
      </c>
      <c r="V2651" s="22">
        <v>22.446899999999999</v>
      </c>
      <c r="W2651" s="22">
        <v>1E-3</v>
      </c>
      <c r="X2651" s="22">
        <v>1E-3</v>
      </c>
      <c r="Y2651" s="22">
        <v>1E-3</v>
      </c>
      <c r="Z2651" s="22">
        <v>100</v>
      </c>
      <c r="AA2651" s="22">
        <v>1E-3</v>
      </c>
      <c r="AB2651" s="22">
        <v>1E-3</v>
      </c>
      <c r="AC2651" s="22">
        <v>1E-3</v>
      </c>
      <c r="AD2651" s="22">
        <v>1E-3</v>
      </c>
      <c r="AE2651" s="24">
        <v>100.00700000000002</v>
      </c>
      <c r="AF2651" s="19" t="s">
        <v>57</v>
      </c>
      <c r="AG2651" s="25">
        <v>0.376</v>
      </c>
      <c r="AH2651" s="22">
        <v>299409.90999999997</v>
      </c>
      <c r="AI2651" s="22">
        <v>94838.14</v>
      </c>
      <c r="AJ2651" s="22">
        <v>394248.05</v>
      </c>
      <c r="AK2651" s="21" t="s">
        <v>1805</v>
      </c>
      <c r="AL2651" s="21" t="s">
        <v>8001</v>
      </c>
      <c r="AM2651" s="26" t="s">
        <v>48</v>
      </c>
      <c r="AN2651" s="27">
        <v>0</v>
      </c>
      <c r="AS2651">
        <f t="shared" si="82"/>
        <v>2602</v>
      </c>
      <c r="AT2651" t="str">
        <f t="shared" si="83"/>
        <v>Região Rural do Centro Sub-regional de Afogados da Ingazeira</v>
      </c>
      <c r="BE2651">
        <v>3505807</v>
      </c>
      <c r="BF2651">
        <v>35</v>
      </c>
      <c r="BG2651" t="s">
        <v>13757</v>
      </c>
      <c r="BH2651" t="s">
        <v>13757</v>
      </c>
      <c r="BI2651" t="s">
        <v>12823</v>
      </c>
      <c r="BJ2651" t="s">
        <v>13790</v>
      </c>
      <c r="BK2651">
        <v>3501</v>
      </c>
      <c r="BL2651" t="s">
        <v>13759</v>
      </c>
      <c r="BM2651" t="s">
        <v>13760</v>
      </c>
    </row>
    <row r="2652" spans="1:65" x14ac:dyDescent="0.25">
      <c r="A2652" s="17" t="s">
        <v>7519</v>
      </c>
      <c r="B2652" s="18">
        <v>1</v>
      </c>
      <c r="C2652" s="19" t="s">
        <v>8002</v>
      </c>
      <c r="D2652" s="20" t="s">
        <v>5302</v>
      </c>
      <c r="E2652" s="20" t="s">
        <v>7997</v>
      </c>
      <c r="F2652" s="21">
        <v>2613602</v>
      </c>
      <c r="G2652" s="20" t="s">
        <v>8003</v>
      </c>
      <c r="H2652" s="22">
        <v>321.2</v>
      </c>
      <c r="I2652" s="22">
        <v>1.0000000000000001E-5</v>
      </c>
      <c r="J2652" s="22">
        <v>249.48</v>
      </c>
      <c r="K2652" s="22">
        <v>321.2543</v>
      </c>
      <c r="L2652" s="22">
        <v>249.48</v>
      </c>
      <c r="M2652" s="23">
        <v>6</v>
      </c>
      <c r="N2652" s="19" t="s">
        <v>44</v>
      </c>
      <c r="O2652" s="22">
        <v>6.23</v>
      </c>
      <c r="P2652" s="22">
        <v>36.35</v>
      </c>
      <c r="Q2652" s="22">
        <v>100</v>
      </c>
      <c r="R2652" s="22">
        <v>27.421900000000001</v>
      </c>
      <c r="S2652" s="22">
        <v>39.6</v>
      </c>
      <c r="T2652" s="22">
        <v>62.627600000000001</v>
      </c>
      <c r="U2652" s="22">
        <v>109.6451</v>
      </c>
      <c r="V2652" s="22">
        <v>10.1859</v>
      </c>
      <c r="W2652" s="22">
        <v>1E-3</v>
      </c>
      <c r="X2652" s="22">
        <v>1E-3</v>
      </c>
      <c r="Y2652" s="22">
        <v>1E-3</v>
      </c>
      <c r="Z2652" s="22">
        <v>30</v>
      </c>
      <c r="AA2652" s="22">
        <v>1E-3</v>
      </c>
      <c r="AB2652" s="22">
        <v>60</v>
      </c>
      <c r="AC2652" s="22">
        <v>1E-3</v>
      </c>
      <c r="AD2652" s="22">
        <v>10</v>
      </c>
      <c r="AE2652" s="24">
        <v>100.00500000000001</v>
      </c>
      <c r="AF2652" s="19" t="s">
        <v>65</v>
      </c>
      <c r="AG2652" s="25">
        <v>0.42299999999999999</v>
      </c>
      <c r="AH2652" s="22">
        <v>50344.61</v>
      </c>
      <c r="AI2652" s="22">
        <v>24884.1</v>
      </c>
      <c r="AJ2652" s="22">
        <v>75228.709999999992</v>
      </c>
      <c r="AK2652" s="21" t="s">
        <v>308</v>
      </c>
      <c r="AL2652" s="21" t="s">
        <v>613</v>
      </c>
      <c r="AM2652" s="26" t="s">
        <v>48</v>
      </c>
      <c r="AN2652" s="27">
        <v>0</v>
      </c>
      <c r="AS2652">
        <f t="shared" si="82"/>
        <v>2602</v>
      </c>
      <c r="AT2652" t="str">
        <f t="shared" si="83"/>
        <v>Região Rural do Centro Sub-regional de Afogados da Ingazeira</v>
      </c>
      <c r="BE2652">
        <v>3506201</v>
      </c>
      <c r="BF2652">
        <v>35</v>
      </c>
      <c r="BG2652" t="s">
        <v>13757</v>
      </c>
      <c r="BH2652" t="s">
        <v>13757</v>
      </c>
      <c r="BI2652" t="s">
        <v>12823</v>
      </c>
      <c r="BJ2652" t="s">
        <v>13791</v>
      </c>
      <c r="BK2652">
        <v>3501</v>
      </c>
      <c r="BL2652" t="s">
        <v>13759</v>
      </c>
      <c r="BM2652" t="s">
        <v>13760</v>
      </c>
    </row>
    <row r="2653" spans="1:65" x14ac:dyDescent="0.25">
      <c r="A2653" s="17" t="s">
        <v>7519</v>
      </c>
      <c r="B2653" s="18">
        <v>1</v>
      </c>
      <c r="C2653" s="19" t="s">
        <v>8004</v>
      </c>
      <c r="D2653" s="20" t="s">
        <v>7801</v>
      </c>
      <c r="E2653" s="20" t="s">
        <v>8005</v>
      </c>
      <c r="F2653" s="21">
        <v>2613701</v>
      </c>
      <c r="G2653" s="20" t="s">
        <v>8006</v>
      </c>
      <c r="H2653" s="22">
        <v>384.63</v>
      </c>
      <c r="I2653" s="22">
        <v>377.92</v>
      </c>
      <c r="J2653" s="22">
        <v>377.92</v>
      </c>
      <c r="K2653" s="22">
        <v>377.92</v>
      </c>
      <c r="L2653" s="22">
        <v>377.92</v>
      </c>
      <c r="M2653" s="23">
        <v>61</v>
      </c>
      <c r="N2653" s="19" t="s">
        <v>44</v>
      </c>
      <c r="O2653" s="22">
        <v>53.98</v>
      </c>
      <c r="P2653" s="22">
        <v>1E-3</v>
      </c>
      <c r="Q2653" s="22">
        <v>1E-3</v>
      </c>
      <c r="R2653" s="22">
        <v>36.682499999999997</v>
      </c>
      <c r="S2653" s="22">
        <v>1.0000000000000001E-5</v>
      </c>
      <c r="T2653" s="22">
        <v>40.256700000000002</v>
      </c>
      <c r="U2653" s="22">
        <v>275.25839999999999</v>
      </c>
      <c r="V2653" s="22">
        <v>62.404899999999998</v>
      </c>
      <c r="W2653" s="22">
        <v>0</v>
      </c>
      <c r="X2653" s="22">
        <v>14.98</v>
      </c>
      <c r="Y2653" s="22">
        <v>14.03</v>
      </c>
      <c r="Z2653" s="22">
        <v>70.81</v>
      </c>
      <c r="AA2653" s="22">
        <v>0</v>
      </c>
      <c r="AB2653" s="22">
        <v>0</v>
      </c>
      <c r="AC2653" s="22">
        <v>0</v>
      </c>
      <c r="AD2653" s="22">
        <v>0.18</v>
      </c>
      <c r="AE2653" s="24">
        <v>100</v>
      </c>
      <c r="AF2653" s="19" t="s">
        <v>64</v>
      </c>
      <c r="AG2653" s="25">
        <v>0.51200000000000001</v>
      </c>
      <c r="AH2653" s="22">
        <v>305990.34000000003</v>
      </c>
      <c r="AI2653" s="22">
        <v>4345952.92</v>
      </c>
      <c r="AJ2653" s="22">
        <v>4651943.26</v>
      </c>
      <c r="AK2653" s="21" t="s">
        <v>48</v>
      </c>
      <c r="AL2653" s="21" t="s">
        <v>8007</v>
      </c>
      <c r="AM2653" s="26" t="s">
        <v>48</v>
      </c>
      <c r="AN2653" s="27">
        <v>0</v>
      </c>
      <c r="AS2653">
        <f t="shared" si="82"/>
        <v>2604</v>
      </c>
      <c r="AT2653" t="str">
        <f t="shared" si="83"/>
        <v>Região Rural da Metrópole de Recife</v>
      </c>
      <c r="BE2653">
        <v>3506409</v>
      </c>
      <c r="BF2653">
        <v>35</v>
      </c>
      <c r="BG2653" t="s">
        <v>13757</v>
      </c>
      <c r="BH2653" t="s">
        <v>13757</v>
      </c>
      <c r="BI2653" t="s">
        <v>12823</v>
      </c>
      <c r="BJ2653" t="s">
        <v>13792</v>
      </c>
      <c r="BK2653">
        <v>3501</v>
      </c>
      <c r="BL2653" t="s">
        <v>13759</v>
      </c>
      <c r="BM2653" t="s">
        <v>13760</v>
      </c>
    </row>
    <row r="2654" spans="1:65" x14ac:dyDescent="0.25">
      <c r="A2654" s="17" t="s">
        <v>7519</v>
      </c>
      <c r="B2654" s="18">
        <v>1</v>
      </c>
      <c r="C2654" s="19" t="s">
        <v>8008</v>
      </c>
      <c r="D2654" s="20" t="s">
        <v>7801</v>
      </c>
      <c r="E2654" s="20" t="s">
        <v>8005</v>
      </c>
      <c r="F2654" s="21">
        <v>2613701</v>
      </c>
      <c r="G2654" s="20" t="s">
        <v>8009</v>
      </c>
      <c r="H2654" s="22">
        <v>325.53829999999999</v>
      </c>
      <c r="I2654" s="22">
        <v>350</v>
      </c>
      <c r="J2654" s="22">
        <v>338.20609999999999</v>
      </c>
      <c r="K2654" s="22">
        <v>322.53829999999999</v>
      </c>
      <c r="L2654" s="22">
        <v>322.53829999999999</v>
      </c>
      <c r="M2654" s="23">
        <v>26</v>
      </c>
      <c r="N2654" s="19" t="s">
        <v>44</v>
      </c>
      <c r="O2654" s="22">
        <v>48.31</v>
      </c>
      <c r="P2654" s="22">
        <v>7.99</v>
      </c>
      <c r="Q2654" s="22">
        <v>79.459999999999994</v>
      </c>
      <c r="R2654" s="22">
        <v>67.641199999999998</v>
      </c>
      <c r="S2654" s="22">
        <v>1.0000000000000001E-5</v>
      </c>
      <c r="T2654" s="22">
        <v>181.56989999999999</v>
      </c>
      <c r="U2654" s="22">
        <v>81.680800000000005</v>
      </c>
      <c r="V2654" s="22">
        <v>7.3141999999999996</v>
      </c>
      <c r="W2654" s="22">
        <v>1E-3</v>
      </c>
      <c r="X2654" s="22">
        <v>1E-3</v>
      </c>
      <c r="Y2654" s="22">
        <v>1E-3</v>
      </c>
      <c r="Z2654" s="22">
        <v>45</v>
      </c>
      <c r="AA2654" s="22">
        <v>33</v>
      </c>
      <c r="AB2654" s="22">
        <v>1E-3</v>
      </c>
      <c r="AC2654" s="22">
        <v>1E-3</v>
      </c>
      <c r="AD2654" s="22">
        <v>22</v>
      </c>
      <c r="AE2654" s="24">
        <v>100.00500000000001</v>
      </c>
      <c r="AF2654" s="19" t="s">
        <v>65</v>
      </c>
      <c r="AG2654" s="25">
        <v>0.46739999999999998</v>
      </c>
      <c r="AH2654" s="22">
        <v>23919.75</v>
      </c>
      <c r="AI2654" s="22">
        <v>191062.01</v>
      </c>
      <c r="AJ2654" s="22">
        <v>214981.76000000001</v>
      </c>
      <c r="AK2654" s="21" t="s">
        <v>469</v>
      </c>
      <c r="AL2654" s="21" t="s">
        <v>7849</v>
      </c>
      <c r="AM2654" s="26" t="s">
        <v>48</v>
      </c>
      <c r="AN2654" s="27">
        <v>0</v>
      </c>
      <c r="AS2654">
        <f t="shared" si="82"/>
        <v>2604</v>
      </c>
      <c r="AT2654" t="str">
        <f t="shared" si="83"/>
        <v>Região Rural da Metrópole de Recife</v>
      </c>
      <c r="BE2654">
        <v>3506508</v>
      </c>
      <c r="BF2654">
        <v>35</v>
      </c>
      <c r="BG2654" t="s">
        <v>13757</v>
      </c>
      <c r="BH2654" t="s">
        <v>13757</v>
      </c>
      <c r="BI2654" t="s">
        <v>12823</v>
      </c>
      <c r="BJ2654" t="s">
        <v>13793</v>
      </c>
      <c r="BK2654">
        <v>3501</v>
      </c>
      <c r="BL2654" t="s">
        <v>13759</v>
      </c>
      <c r="BM2654" t="s">
        <v>13760</v>
      </c>
    </row>
    <row r="2655" spans="1:65" x14ac:dyDescent="0.25">
      <c r="A2655" s="17" t="s">
        <v>7519</v>
      </c>
      <c r="B2655" s="18">
        <v>1</v>
      </c>
      <c r="C2655" s="19" t="s">
        <v>8010</v>
      </c>
      <c r="D2655" s="20" t="s">
        <v>7801</v>
      </c>
      <c r="E2655" s="20" t="s">
        <v>8005</v>
      </c>
      <c r="F2655" s="21">
        <v>2613701</v>
      </c>
      <c r="G2655" s="20" t="s">
        <v>8011</v>
      </c>
      <c r="H2655" s="22">
        <v>429.15050000000002</v>
      </c>
      <c r="I2655" s="22">
        <v>411.03620000000001</v>
      </c>
      <c r="J2655" s="22">
        <v>413.3331</v>
      </c>
      <c r="K2655" s="22">
        <v>429.15050000000002</v>
      </c>
      <c r="L2655" s="22">
        <v>413.3331</v>
      </c>
      <c r="M2655" s="23">
        <v>33</v>
      </c>
      <c r="N2655" s="19" t="s">
        <v>44</v>
      </c>
      <c r="O2655" s="22">
        <v>59</v>
      </c>
      <c r="P2655" s="22">
        <v>1E-3</v>
      </c>
      <c r="Q2655" s="22">
        <v>1E-3</v>
      </c>
      <c r="R2655" s="22">
        <v>19</v>
      </c>
      <c r="S2655" s="22">
        <v>1.0000000000000001E-5</v>
      </c>
      <c r="T2655" s="22">
        <v>2.2999999999999998</v>
      </c>
      <c r="U2655" s="22">
        <v>82.8</v>
      </c>
      <c r="V2655" s="22">
        <v>2.9</v>
      </c>
      <c r="W2655" s="22">
        <v>1E-3</v>
      </c>
      <c r="X2655" s="22">
        <v>1E-3</v>
      </c>
      <c r="Y2655" s="22">
        <v>10</v>
      </c>
      <c r="Z2655" s="22">
        <v>23</v>
      </c>
      <c r="AA2655" s="22">
        <v>22</v>
      </c>
      <c r="AB2655" s="22">
        <v>45</v>
      </c>
      <c r="AC2655" s="22">
        <v>1E-3</v>
      </c>
      <c r="AD2655" s="22">
        <v>1E-3</v>
      </c>
      <c r="AE2655" s="24">
        <v>100.00400000000002</v>
      </c>
      <c r="AF2655" s="19" t="s">
        <v>44</v>
      </c>
      <c r="AG2655" s="25">
        <v>0.38600000000000001</v>
      </c>
      <c r="AH2655" s="22">
        <v>61303.83</v>
      </c>
      <c r="AI2655" s="22">
        <v>316696.57</v>
      </c>
      <c r="AJ2655" s="22">
        <v>378000.4</v>
      </c>
      <c r="AK2655" s="21" t="s">
        <v>8012</v>
      </c>
      <c r="AL2655" s="21" t="s">
        <v>8013</v>
      </c>
      <c r="AM2655" s="26" t="s">
        <v>48</v>
      </c>
      <c r="AN2655" s="27">
        <v>0</v>
      </c>
      <c r="AS2655">
        <f t="shared" si="82"/>
        <v>2604</v>
      </c>
      <c r="AT2655" t="str">
        <f t="shared" si="83"/>
        <v>Região Rural da Metrópole de Recife</v>
      </c>
      <c r="BE2655">
        <v>3507704</v>
      </c>
      <c r="BF2655">
        <v>35</v>
      </c>
      <c r="BG2655" t="s">
        <v>13757</v>
      </c>
      <c r="BH2655" t="s">
        <v>13757</v>
      </c>
      <c r="BI2655" t="s">
        <v>12823</v>
      </c>
      <c r="BJ2655" t="s">
        <v>13794</v>
      </c>
      <c r="BK2655">
        <v>3501</v>
      </c>
      <c r="BL2655" t="s">
        <v>13759</v>
      </c>
      <c r="BM2655" t="s">
        <v>13760</v>
      </c>
    </row>
    <row r="2656" spans="1:65" x14ac:dyDescent="0.25">
      <c r="A2656" s="17" t="s">
        <v>7519</v>
      </c>
      <c r="B2656" s="18">
        <v>1</v>
      </c>
      <c r="C2656" s="19" t="s">
        <v>8014</v>
      </c>
      <c r="D2656" s="20" t="s">
        <v>7801</v>
      </c>
      <c r="E2656" s="20" t="s">
        <v>8005</v>
      </c>
      <c r="F2656" s="21">
        <v>2613701</v>
      </c>
      <c r="G2656" s="20" t="s">
        <v>8015</v>
      </c>
      <c r="H2656" s="22">
        <v>1112.7603999999999</v>
      </c>
      <c r="I2656" s="22">
        <v>420.21210000000002</v>
      </c>
      <c r="J2656" s="22">
        <v>420.21210000000002</v>
      </c>
      <c r="K2656" s="22">
        <v>420.21210000000002</v>
      </c>
      <c r="L2656" s="22">
        <v>420.21210000000002</v>
      </c>
      <c r="M2656" s="23">
        <v>100</v>
      </c>
      <c r="N2656" s="19" t="s">
        <v>44</v>
      </c>
      <c r="O2656" s="22">
        <v>60.02</v>
      </c>
      <c r="P2656" s="22">
        <v>60.02</v>
      </c>
      <c r="Q2656" s="22">
        <v>100</v>
      </c>
      <c r="R2656" s="22">
        <v>1.5</v>
      </c>
      <c r="S2656" s="22">
        <v>0</v>
      </c>
      <c r="T2656" s="22">
        <v>75</v>
      </c>
      <c r="U2656" s="22">
        <v>325.3</v>
      </c>
      <c r="V2656" s="22">
        <v>18.399999999999999</v>
      </c>
      <c r="W2656" s="22">
        <v>0</v>
      </c>
      <c r="X2656" s="22">
        <v>10</v>
      </c>
      <c r="Y2656" s="22">
        <v>35</v>
      </c>
      <c r="Z2656" s="22">
        <v>45</v>
      </c>
      <c r="AA2656" s="22">
        <v>10</v>
      </c>
      <c r="AB2656" s="22">
        <v>0</v>
      </c>
      <c r="AC2656" s="22">
        <v>0</v>
      </c>
      <c r="AD2656" s="22">
        <v>0</v>
      </c>
      <c r="AE2656" s="24">
        <v>100</v>
      </c>
      <c r="AF2656" s="19" t="s">
        <v>57</v>
      </c>
      <c r="AG2656" s="25">
        <v>0.4829</v>
      </c>
      <c r="AH2656" s="22">
        <v>13350.74</v>
      </c>
      <c r="AI2656" s="22">
        <v>336660.72</v>
      </c>
      <c r="AJ2656" s="22">
        <v>350011.45999999996</v>
      </c>
      <c r="AK2656" s="21" t="s">
        <v>4928</v>
      </c>
      <c r="AL2656" s="21" t="s">
        <v>7921</v>
      </c>
      <c r="AM2656" s="26" t="s">
        <v>48</v>
      </c>
      <c r="AN2656" s="27">
        <v>0</v>
      </c>
      <c r="AS2656">
        <f t="shared" si="82"/>
        <v>2604</v>
      </c>
      <c r="AT2656" t="str">
        <f t="shared" si="83"/>
        <v>Região Rural da Metrópole de Recife</v>
      </c>
      <c r="BE2656">
        <v>3507753</v>
      </c>
      <c r="BF2656">
        <v>35</v>
      </c>
      <c r="BG2656" t="s">
        <v>13757</v>
      </c>
      <c r="BH2656" t="s">
        <v>13757</v>
      </c>
      <c r="BI2656" t="s">
        <v>12823</v>
      </c>
      <c r="BJ2656" t="s">
        <v>13795</v>
      </c>
      <c r="BK2656">
        <v>3501</v>
      </c>
      <c r="BL2656" t="s">
        <v>13759</v>
      </c>
      <c r="BM2656" t="s">
        <v>13760</v>
      </c>
    </row>
    <row r="2657" spans="1:65" x14ac:dyDescent="0.25">
      <c r="A2657" s="17" t="s">
        <v>7519</v>
      </c>
      <c r="B2657" s="18">
        <v>1</v>
      </c>
      <c r="C2657" s="19" t="s">
        <v>8016</v>
      </c>
      <c r="D2657" s="20" t="s">
        <v>7801</v>
      </c>
      <c r="E2657" s="20" t="s">
        <v>8005</v>
      </c>
      <c r="F2657" s="21">
        <v>2613701</v>
      </c>
      <c r="G2657" s="20" t="s">
        <v>8017</v>
      </c>
      <c r="H2657" s="22">
        <v>844</v>
      </c>
      <c r="I2657" s="22">
        <v>414.10230000000001</v>
      </c>
      <c r="J2657" s="22">
        <v>414.10230000000001</v>
      </c>
      <c r="K2657" s="22">
        <v>414.10230000000001</v>
      </c>
      <c r="L2657" s="22">
        <v>414.10230000000001</v>
      </c>
      <c r="M2657" s="23">
        <v>50</v>
      </c>
      <c r="N2657" s="19" t="s">
        <v>44</v>
      </c>
      <c r="O2657" s="22">
        <v>59.16</v>
      </c>
      <c r="P2657" s="22">
        <v>77.14</v>
      </c>
      <c r="Q2657" s="22">
        <v>100</v>
      </c>
      <c r="R2657" s="22">
        <v>5.3</v>
      </c>
      <c r="S2657" s="22">
        <v>0</v>
      </c>
      <c r="T2657" s="22">
        <v>310.8</v>
      </c>
      <c r="U2657" s="22">
        <v>92.1</v>
      </c>
      <c r="V2657" s="22">
        <v>5.9</v>
      </c>
      <c r="W2657" s="22">
        <v>0</v>
      </c>
      <c r="X2657" s="22">
        <v>0</v>
      </c>
      <c r="Y2657" s="22">
        <v>35</v>
      </c>
      <c r="Z2657" s="22">
        <v>45</v>
      </c>
      <c r="AA2657" s="22">
        <v>15</v>
      </c>
      <c r="AB2657" s="22">
        <v>0.5</v>
      </c>
      <c r="AC2657" s="22">
        <v>0</v>
      </c>
      <c r="AD2657" s="22">
        <v>0</v>
      </c>
      <c r="AE2657" s="24">
        <v>95.5</v>
      </c>
      <c r="AF2657" s="19" t="s">
        <v>57</v>
      </c>
      <c r="AG2657" s="25">
        <v>0.46200000000000002</v>
      </c>
      <c r="AH2657" s="22">
        <v>9535.98</v>
      </c>
      <c r="AI2657" s="22">
        <v>198584.97</v>
      </c>
      <c r="AJ2657" s="22">
        <v>208120.95</v>
      </c>
      <c r="AK2657" s="21" t="s">
        <v>2078</v>
      </c>
      <c r="AL2657" s="21" t="s">
        <v>1802</v>
      </c>
      <c r="AM2657" s="26" t="s">
        <v>48</v>
      </c>
      <c r="AN2657" s="27">
        <v>0</v>
      </c>
      <c r="AS2657">
        <f t="shared" si="82"/>
        <v>2604</v>
      </c>
      <c r="AT2657" t="str">
        <f t="shared" si="83"/>
        <v>Região Rural da Metrópole de Recife</v>
      </c>
      <c r="BE2657">
        <v>3508108</v>
      </c>
      <c r="BF2657">
        <v>35</v>
      </c>
      <c r="BG2657" t="s">
        <v>13757</v>
      </c>
      <c r="BH2657" t="s">
        <v>13757</v>
      </c>
      <c r="BI2657" t="s">
        <v>12823</v>
      </c>
      <c r="BJ2657" t="s">
        <v>13796</v>
      </c>
      <c r="BK2657">
        <v>3501</v>
      </c>
      <c r="BL2657" t="s">
        <v>13759</v>
      </c>
      <c r="BM2657" t="s">
        <v>13760</v>
      </c>
    </row>
    <row r="2658" spans="1:65" x14ac:dyDescent="0.25">
      <c r="A2658" s="17" t="s">
        <v>7519</v>
      </c>
      <c r="B2658" s="18">
        <v>1</v>
      </c>
      <c r="C2658" s="19" t="s">
        <v>8018</v>
      </c>
      <c r="D2658" s="20" t="s">
        <v>5168</v>
      </c>
      <c r="E2658" s="20" t="s">
        <v>8019</v>
      </c>
      <c r="F2658" s="21">
        <v>2614006</v>
      </c>
      <c r="G2658" s="20" t="s">
        <v>8020</v>
      </c>
      <c r="H2658" s="22">
        <v>401</v>
      </c>
      <c r="I2658" s="22">
        <v>240.68</v>
      </c>
      <c r="J2658" s="22">
        <v>189.3854</v>
      </c>
      <c r="K2658" s="22">
        <v>401</v>
      </c>
      <c r="L2658" s="22">
        <v>159.48609999999999</v>
      </c>
      <c r="M2658" s="23">
        <v>10</v>
      </c>
      <c r="N2658" s="19" t="s">
        <v>44</v>
      </c>
      <c r="O2658" s="22">
        <v>2.91</v>
      </c>
      <c r="P2658" s="22">
        <v>100</v>
      </c>
      <c r="Q2658" s="22">
        <v>95.66</v>
      </c>
      <c r="R2658" s="22">
        <v>34.842199999999998</v>
      </c>
      <c r="S2658" s="22">
        <v>1.0000000000000001E-5</v>
      </c>
      <c r="T2658" s="22">
        <v>1.0000000000000001E-5</v>
      </c>
      <c r="U2658" s="22">
        <v>1.0000000000000001E-5</v>
      </c>
      <c r="V2658" s="22">
        <v>0.90500000000000003</v>
      </c>
      <c r="W2658" s="22">
        <v>1E-3</v>
      </c>
      <c r="X2658" s="22">
        <v>1E-3</v>
      </c>
      <c r="Y2658" s="22">
        <v>1E-3</v>
      </c>
      <c r="Z2658" s="22">
        <v>38.56</v>
      </c>
      <c r="AA2658" s="22">
        <v>1E-3</v>
      </c>
      <c r="AB2658" s="22">
        <v>42.57</v>
      </c>
      <c r="AC2658" s="22">
        <v>1E-3</v>
      </c>
      <c r="AD2658" s="22">
        <v>18.87</v>
      </c>
      <c r="AE2658" s="24">
        <v>100.00500000000001</v>
      </c>
      <c r="AF2658" s="19" t="s">
        <v>65</v>
      </c>
      <c r="AG2658" s="25">
        <v>0.42399999999999999</v>
      </c>
      <c r="AH2658" s="22">
        <v>20879.88</v>
      </c>
      <c r="AI2658" s="22">
        <v>25852.69</v>
      </c>
      <c r="AJ2658" s="22">
        <v>46732.57</v>
      </c>
      <c r="AK2658" s="21" t="s">
        <v>169</v>
      </c>
      <c r="AL2658" s="21" t="s">
        <v>1295</v>
      </c>
      <c r="AM2658" s="26" t="s">
        <v>48</v>
      </c>
      <c r="AN2658" s="27">
        <v>0</v>
      </c>
      <c r="AS2658">
        <f t="shared" si="82"/>
        <v>2601</v>
      </c>
      <c r="AT2658" t="str">
        <f t="shared" si="83"/>
        <v>Região Rural do Centro Sub-regional de Serra Talhada</v>
      </c>
      <c r="BE2658">
        <v>3510708</v>
      </c>
      <c r="BF2658">
        <v>35</v>
      </c>
      <c r="BG2658" t="s">
        <v>13757</v>
      </c>
      <c r="BH2658" t="s">
        <v>13757</v>
      </c>
      <c r="BI2658" t="s">
        <v>12823</v>
      </c>
      <c r="BJ2658" t="s">
        <v>13797</v>
      </c>
      <c r="BK2658">
        <v>3501</v>
      </c>
      <c r="BL2658" t="s">
        <v>13759</v>
      </c>
      <c r="BM2658" t="s">
        <v>13760</v>
      </c>
    </row>
    <row r="2659" spans="1:65" x14ac:dyDescent="0.25">
      <c r="A2659" s="17" t="s">
        <v>7519</v>
      </c>
      <c r="B2659" s="18">
        <v>1</v>
      </c>
      <c r="C2659" s="19" t="s">
        <v>8021</v>
      </c>
      <c r="D2659" s="20" t="s">
        <v>5079</v>
      </c>
      <c r="E2659" s="20" t="s">
        <v>8022</v>
      </c>
      <c r="F2659" s="21">
        <v>2614105</v>
      </c>
      <c r="G2659" s="20" t="s">
        <v>8023</v>
      </c>
      <c r="H2659" s="22">
        <v>1063.9328</v>
      </c>
      <c r="I2659" s="22">
        <v>1025.9000000000001</v>
      </c>
      <c r="J2659" s="22">
        <v>1025.9124999999999</v>
      </c>
      <c r="K2659" s="22">
        <v>1025.9124999999999</v>
      </c>
      <c r="L2659" s="22">
        <v>1025.9124999999999</v>
      </c>
      <c r="M2659" s="23">
        <v>26</v>
      </c>
      <c r="N2659" s="19" t="s">
        <v>44</v>
      </c>
      <c r="O2659" s="22">
        <v>15.78</v>
      </c>
      <c r="P2659" s="22">
        <v>1E-3</v>
      </c>
      <c r="Q2659" s="22">
        <v>1E-3</v>
      </c>
      <c r="R2659" s="22">
        <v>196.25049999999999</v>
      </c>
      <c r="S2659" s="22">
        <v>205.1825</v>
      </c>
      <c r="T2659" s="22">
        <v>1.0000000000000001E-5</v>
      </c>
      <c r="U2659" s="22">
        <v>824.95360000000005</v>
      </c>
      <c r="V2659" s="22">
        <v>0.42780000000000001</v>
      </c>
      <c r="W2659" s="22">
        <v>0</v>
      </c>
      <c r="X2659" s="22">
        <v>0</v>
      </c>
      <c r="Y2659" s="22">
        <v>0</v>
      </c>
      <c r="Z2659" s="22">
        <v>10</v>
      </c>
      <c r="AA2659" s="22">
        <v>0</v>
      </c>
      <c r="AB2659" s="22">
        <v>71</v>
      </c>
      <c r="AC2659" s="22">
        <v>0</v>
      </c>
      <c r="AD2659" s="22">
        <v>19</v>
      </c>
      <c r="AE2659" s="24">
        <v>100</v>
      </c>
      <c r="AF2659" s="19" t="s">
        <v>44</v>
      </c>
      <c r="AG2659" s="25">
        <v>0.27800000000000002</v>
      </c>
      <c r="AH2659" s="22">
        <v>55527.77</v>
      </c>
      <c r="AI2659" s="22">
        <v>148135.67999999999</v>
      </c>
      <c r="AJ2659" s="22">
        <v>203663.44999999998</v>
      </c>
      <c r="AK2659" s="21" t="s">
        <v>8024</v>
      </c>
      <c r="AL2659" s="21" t="s">
        <v>7721</v>
      </c>
      <c r="AM2659" s="26" t="s">
        <v>48</v>
      </c>
      <c r="AN2659" s="27">
        <v>0</v>
      </c>
      <c r="AS2659">
        <f t="shared" si="82"/>
        <v>2602</v>
      </c>
      <c r="AT2659" t="str">
        <f t="shared" si="83"/>
        <v>Região Rural do Centro Sub-regional de Afogados da Ingazeira</v>
      </c>
      <c r="BE2659">
        <v>3511003</v>
      </c>
      <c r="BF2659">
        <v>35</v>
      </c>
      <c r="BG2659" t="s">
        <v>13757</v>
      </c>
      <c r="BH2659" t="s">
        <v>13757</v>
      </c>
      <c r="BI2659" t="s">
        <v>12823</v>
      </c>
      <c r="BJ2659" t="s">
        <v>13798</v>
      </c>
      <c r="BK2659">
        <v>3501</v>
      </c>
      <c r="BL2659" t="s">
        <v>13759</v>
      </c>
      <c r="BM2659" t="s">
        <v>13760</v>
      </c>
    </row>
    <row r="2660" spans="1:65" x14ac:dyDescent="0.25">
      <c r="A2660" s="17" t="s">
        <v>7519</v>
      </c>
      <c r="B2660" s="18">
        <v>1</v>
      </c>
      <c r="C2660" s="19" t="s">
        <v>8025</v>
      </c>
      <c r="D2660" s="20" t="s">
        <v>5079</v>
      </c>
      <c r="E2660" s="20" t="s">
        <v>8022</v>
      </c>
      <c r="F2660" s="21">
        <v>2614105</v>
      </c>
      <c r="G2660" s="20" t="s">
        <v>4959</v>
      </c>
      <c r="H2660" s="22">
        <v>1621</v>
      </c>
      <c r="I2660" s="22">
        <v>1821</v>
      </c>
      <c r="J2660" s="22">
        <v>1264.5899999999999</v>
      </c>
      <c r="K2660" s="22">
        <v>1621</v>
      </c>
      <c r="L2660" s="22">
        <v>1015.4</v>
      </c>
      <c r="M2660" s="23">
        <v>25</v>
      </c>
      <c r="N2660" s="19" t="s">
        <v>44</v>
      </c>
      <c r="O2660" s="22">
        <v>19.399999999999999</v>
      </c>
      <c r="P2660" s="22">
        <v>27.1</v>
      </c>
      <c r="Q2660" s="22">
        <v>100</v>
      </c>
      <c r="R2660" s="22">
        <v>273.15929999999997</v>
      </c>
      <c r="S2660" s="22">
        <v>1.0000000000000001E-5</v>
      </c>
      <c r="T2660" s="22">
        <v>207.48400000000001</v>
      </c>
      <c r="U2660" s="22">
        <v>519.84339999999997</v>
      </c>
      <c r="V2660" s="22">
        <v>14.9099</v>
      </c>
      <c r="W2660" s="22">
        <v>1E-3</v>
      </c>
      <c r="X2660" s="22">
        <v>1E-3</v>
      </c>
      <c r="Y2660" s="22">
        <v>1E-3</v>
      </c>
      <c r="Z2660" s="22">
        <v>1E-3</v>
      </c>
      <c r="AA2660" s="22">
        <v>40</v>
      </c>
      <c r="AB2660" s="22">
        <v>40</v>
      </c>
      <c r="AC2660" s="22">
        <v>1E-3</v>
      </c>
      <c r="AD2660" s="22">
        <v>20</v>
      </c>
      <c r="AE2660" s="24">
        <v>100.005</v>
      </c>
      <c r="AF2660" s="19" t="s">
        <v>57</v>
      </c>
      <c r="AG2660" s="25">
        <v>0.23599999999999999</v>
      </c>
      <c r="AH2660" s="22">
        <v>91257.32</v>
      </c>
      <c r="AI2660" s="22">
        <v>58782.68</v>
      </c>
      <c r="AJ2660" s="22">
        <v>150040</v>
      </c>
      <c r="AK2660" s="21" t="s">
        <v>986</v>
      </c>
      <c r="AL2660" s="21" t="s">
        <v>8026</v>
      </c>
      <c r="AM2660" s="26" t="s">
        <v>48</v>
      </c>
      <c r="AN2660" s="27">
        <v>0</v>
      </c>
      <c r="AS2660">
        <f t="shared" si="82"/>
        <v>2602</v>
      </c>
      <c r="AT2660" t="str">
        <f t="shared" si="83"/>
        <v>Região Rural do Centro Sub-regional de Afogados da Ingazeira</v>
      </c>
      <c r="BE2660">
        <v>3511300</v>
      </c>
      <c r="BF2660">
        <v>35</v>
      </c>
      <c r="BG2660" t="s">
        <v>13757</v>
      </c>
      <c r="BH2660" t="s">
        <v>13757</v>
      </c>
      <c r="BI2660" t="s">
        <v>12823</v>
      </c>
      <c r="BJ2660" t="s">
        <v>11845</v>
      </c>
      <c r="BK2660">
        <v>3501</v>
      </c>
      <c r="BL2660" t="s">
        <v>13759</v>
      </c>
      <c r="BM2660" t="s">
        <v>13760</v>
      </c>
    </row>
    <row r="2661" spans="1:65" x14ac:dyDescent="0.25">
      <c r="A2661" s="17" t="s">
        <v>7519</v>
      </c>
      <c r="B2661" s="18">
        <v>1</v>
      </c>
      <c r="C2661" s="19" t="s">
        <v>8027</v>
      </c>
      <c r="D2661" s="20" t="s">
        <v>5079</v>
      </c>
      <c r="E2661" s="20" t="s">
        <v>8022</v>
      </c>
      <c r="F2661" s="21">
        <v>2614105</v>
      </c>
      <c r="G2661" s="20" t="s">
        <v>5883</v>
      </c>
      <c r="H2661" s="22">
        <v>931.4</v>
      </c>
      <c r="I2661" s="22">
        <v>931.4</v>
      </c>
      <c r="J2661" s="22">
        <v>931.46249999999998</v>
      </c>
      <c r="K2661" s="22">
        <v>931.4</v>
      </c>
      <c r="L2661" s="22">
        <v>931.4</v>
      </c>
      <c r="M2661" s="23">
        <v>22</v>
      </c>
      <c r="N2661" s="19" t="s">
        <v>44</v>
      </c>
      <c r="O2661" s="22"/>
      <c r="P2661" s="22">
        <v>2.6</v>
      </c>
      <c r="Q2661" s="22">
        <v>100</v>
      </c>
      <c r="R2661" s="22">
        <v>29.34</v>
      </c>
      <c r="S2661" s="22">
        <v>0</v>
      </c>
      <c r="T2661" s="22">
        <v>21</v>
      </c>
      <c r="U2661" s="22">
        <v>867.79750000000001</v>
      </c>
      <c r="V2661" s="22">
        <v>0</v>
      </c>
      <c r="W2661" s="22">
        <v>0</v>
      </c>
      <c r="X2661" s="22">
        <v>0</v>
      </c>
      <c r="Y2661" s="22">
        <v>10</v>
      </c>
      <c r="Z2661" s="22">
        <v>55</v>
      </c>
      <c r="AA2661" s="22">
        <v>34</v>
      </c>
      <c r="AB2661" s="22">
        <v>0</v>
      </c>
      <c r="AC2661" s="22">
        <v>0</v>
      </c>
      <c r="AD2661" s="22">
        <v>1</v>
      </c>
      <c r="AE2661" s="24">
        <v>100</v>
      </c>
      <c r="AF2661" s="19" t="s">
        <v>44</v>
      </c>
      <c r="AG2661" s="25">
        <v>0.623</v>
      </c>
      <c r="AH2661" s="22">
        <v>3140.9</v>
      </c>
      <c r="AI2661" s="22">
        <v>57114.01</v>
      </c>
      <c r="AJ2661" s="22">
        <v>60254.91</v>
      </c>
      <c r="AK2661" s="21" t="s">
        <v>2686</v>
      </c>
      <c r="AL2661" s="21" t="s">
        <v>1866</v>
      </c>
      <c r="AM2661" s="26" t="s">
        <v>48</v>
      </c>
      <c r="AN2661" s="27">
        <v>0</v>
      </c>
      <c r="AS2661">
        <f t="shared" si="82"/>
        <v>2602</v>
      </c>
      <c r="AT2661" t="str">
        <f t="shared" si="83"/>
        <v>Região Rural do Centro Sub-regional de Afogados da Ingazeira</v>
      </c>
      <c r="BE2661">
        <v>3511904</v>
      </c>
      <c r="BF2661">
        <v>35</v>
      </c>
      <c r="BG2661" t="s">
        <v>13757</v>
      </c>
      <c r="BH2661" t="s">
        <v>13757</v>
      </c>
      <c r="BI2661" t="s">
        <v>12823</v>
      </c>
      <c r="BJ2661" t="s">
        <v>13799</v>
      </c>
      <c r="BK2661">
        <v>3501</v>
      </c>
      <c r="BL2661" t="s">
        <v>13759</v>
      </c>
      <c r="BM2661" t="s">
        <v>13760</v>
      </c>
    </row>
    <row r="2662" spans="1:65" x14ac:dyDescent="0.25">
      <c r="A2662" s="17" t="s">
        <v>7519</v>
      </c>
      <c r="B2662" s="18">
        <v>1</v>
      </c>
      <c r="C2662" s="19" t="s">
        <v>8028</v>
      </c>
      <c r="D2662" s="20" t="s">
        <v>5079</v>
      </c>
      <c r="E2662" s="20" t="s">
        <v>8022</v>
      </c>
      <c r="F2662" s="21">
        <v>2614105</v>
      </c>
      <c r="G2662" s="20" t="s">
        <v>3180</v>
      </c>
      <c r="H2662" s="22">
        <v>2893</v>
      </c>
      <c r="I2662" s="22">
        <v>1628.9</v>
      </c>
      <c r="J2662" s="22">
        <v>1628.44</v>
      </c>
      <c r="K2662" s="22">
        <v>1628.44</v>
      </c>
      <c r="L2662" s="22">
        <v>1628.9974</v>
      </c>
      <c r="M2662" s="23">
        <v>31</v>
      </c>
      <c r="N2662" s="19" t="s">
        <v>44</v>
      </c>
      <c r="O2662" s="22">
        <v>25.06</v>
      </c>
      <c r="P2662" s="22">
        <v>58.85</v>
      </c>
      <c r="Q2662" s="22">
        <v>87.66</v>
      </c>
      <c r="R2662" s="22">
        <v>20.6922</v>
      </c>
      <c r="S2662" s="22">
        <v>329.935</v>
      </c>
      <c r="T2662" s="22">
        <v>916.4828</v>
      </c>
      <c r="U2662" s="22">
        <v>640.97310000000004</v>
      </c>
      <c r="V2662" s="22">
        <v>50.849299999999999</v>
      </c>
      <c r="W2662" s="22">
        <v>0</v>
      </c>
      <c r="X2662" s="22">
        <v>0</v>
      </c>
      <c r="Y2662" s="22">
        <v>0</v>
      </c>
      <c r="Z2662" s="22">
        <v>35</v>
      </c>
      <c r="AA2662" s="22">
        <v>0</v>
      </c>
      <c r="AB2662" s="22">
        <v>65</v>
      </c>
      <c r="AC2662" s="22">
        <v>0</v>
      </c>
      <c r="AD2662" s="22">
        <v>0</v>
      </c>
      <c r="AE2662" s="24">
        <v>100</v>
      </c>
      <c r="AF2662" s="19" t="s">
        <v>57</v>
      </c>
      <c r="AG2662" s="25">
        <v>0.28199999999999997</v>
      </c>
      <c r="AH2662" s="22">
        <v>305345.5</v>
      </c>
      <c r="AI2662" s="22">
        <v>234808.4</v>
      </c>
      <c r="AJ2662" s="22">
        <v>540153.9</v>
      </c>
      <c r="AK2662" s="21" t="s">
        <v>7136</v>
      </c>
      <c r="AL2662" s="21" t="s">
        <v>5994</v>
      </c>
      <c r="AM2662" s="26" t="s">
        <v>48</v>
      </c>
      <c r="AN2662" s="27">
        <v>3931</v>
      </c>
      <c r="AS2662">
        <f t="shared" si="82"/>
        <v>2602</v>
      </c>
      <c r="AT2662" t="str">
        <f t="shared" si="83"/>
        <v>Região Rural do Centro Sub-regional de Afogados da Ingazeira</v>
      </c>
      <c r="BE2662">
        <v>3512506</v>
      </c>
      <c r="BF2662">
        <v>35</v>
      </c>
      <c r="BG2662" t="s">
        <v>13757</v>
      </c>
      <c r="BH2662" t="s">
        <v>13757</v>
      </c>
      <c r="BI2662" t="s">
        <v>12823</v>
      </c>
      <c r="BJ2662" t="s">
        <v>13800</v>
      </c>
      <c r="BK2662">
        <v>3501</v>
      </c>
      <c r="BL2662" t="s">
        <v>13759</v>
      </c>
      <c r="BM2662" t="s">
        <v>13760</v>
      </c>
    </row>
    <row r="2663" spans="1:65" x14ac:dyDescent="0.25">
      <c r="A2663" s="17" t="s">
        <v>7519</v>
      </c>
      <c r="B2663" s="18">
        <v>1</v>
      </c>
      <c r="C2663" s="19" t="s">
        <v>8029</v>
      </c>
      <c r="D2663" s="20" t="s">
        <v>5079</v>
      </c>
      <c r="E2663" s="20" t="s">
        <v>8022</v>
      </c>
      <c r="F2663" s="21">
        <v>2614105</v>
      </c>
      <c r="G2663" s="20" t="s">
        <v>8030</v>
      </c>
      <c r="H2663" s="22">
        <v>1249</v>
      </c>
      <c r="I2663" s="22">
        <v>976</v>
      </c>
      <c r="J2663" s="22">
        <v>976.6</v>
      </c>
      <c r="K2663" s="22">
        <v>1249</v>
      </c>
      <c r="L2663" s="22">
        <v>976.66539999999998</v>
      </c>
      <c r="M2663" s="23">
        <v>23</v>
      </c>
      <c r="N2663" s="19" t="s">
        <v>44</v>
      </c>
      <c r="O2663" s="22">
        <v>15.03</v>
      </c>
      <c r="P2663" s="22">
        <v>1E-3</v>
      </c>
      <c r="Q2663" s="22">
        <v>1E-3</v>
      </c>
      <c r="R2663" s="22">
        <v>32.9056</v>
      </c>
      <c r="S2663" s="22">
        <v>195.3331</v>
      </c>
      <c r="T2663" s="22">
        <v>4.6749000000000001</v>
      </c>
      <c r="U2663" s="22">
        <v>938.65710000000001</v>
      </c>
      <c r="V2663" s="22">
        <v>0.42780000000000001</v>
      </c>
      <c r="W2663" s="22">
        <v>0</v>
      </c>
      <c r="X2663" s="22">
        <v>0</v>
      </c>
      <c r="Y2663" s="22">
        <v>0</v>
      </c>
      <c r="Z2663" s="22">
        <v>40</v>
      </c>
      <c r="AA2663" s="22">
        <v>0</v>
      </c>
      <c r="AB2663" s="22">
        <v>58</v>
      </c>
      <c r="AC2663" s="22">
        <v>0</v>
      </c>
      <c r="AD2663" s="22">
        <v>2</v>
      </c>
      <c r="AE2663" s="24">
        <v>100</v>
      </c>
      <c r="AF2663" s="19" t="s">
        <v>57</v>
      </c>
      <c r="AG2663" s="25">
        <v>0.28699999999999998</v>
      </c>
      <c r="AH2663" s="22">
        <v>81996.91</v>
      </c>
      <c r="AI2663" s="22">
        <v>163224.87</v>
      </c>
      <c r="AJ2663" s="22">
        <v>245221.78</v>
      </c>
      <c r="AK2663" s="21" t="s">
        <v>102</v>
      </c>
      <c r="AL2663" s="21" t="s">
        <v>8031</v>
      </c>
      <c r="AM2663" s="26" t="s">
        <v>48</v>
      </c>
      <c r="AN2663" s="27">
        <v>0</v>
      </c>
      <c r="AS2663">
        <f t="shared" si="82"/>
        <v>2602</v>
      </c>
      <c r="AT2663" t="str">
        <f t="shared" si="83"/>
        <v>Região Rural do Centro Sub-regional de Afogados da Ingazeira</v>
      </c>
      <c r="BE2663">
        <v>3512902</v>
      </c>
      <c r="BF2663">
        <v>35</v>
      </c>
      <c r="BG2663" t="s">
        <v>13757</v>
      </c>
      <c r="BH2663" t="s">
        <v>13757</v>
      </c>
      <c r="BI2663" t="s">
        <v>12823</v>
      </c>
      <c r="BJ2663" t="s">
        <v>13801</v>
      </c>
      <c r="BK2663">
        <v>3501</v>
      </c>
      <c r="BL2663" t="s">
        <v>13759</v>
      </c>
      <c r="BM2663" t="s">
        <v>13760</v>
      </c>
    </row>
    <row r="2664" spans="1:65" x14ac:dyDescent="0.25">
      <c r="A2664" s="17" t="s">
        <v>7519</v>
      </c>
      <c r="B2664" s="18">
        <v>1</v>
      </c>
      <c r="C2664" s="19" t="s">
        <v>8032</v>
      </c>
      <c r="D2664" s="20" t="s">
        <v>5079</v>
      </c>
      <c r="E2664" s="20" t="s">
        <v>8022</v>
      </c>
      <c r="F2664" s="21">
        <v>2614105</v>
      </c>
      <c r="G2664" s="20" t="s">
        <v>8033</v>
      </c>
      <c r="H2664" s="22">
        <v>1124.8</v>
      </c>
      <c r="I2664" s="22">
        <v>1130.8</v>
      </c>
      <c r="J2664" s="22">
        <v>732.52</v>
      </c>
      <c r="K2664" s="22">
        <v>1124.8</v>
      </c>
      <c r="L2664" s="22">
        <v>732.52</v>
      </c>
      <c r="M2664" s="23">
        <v>8</v>
      </c>
      <c r="N2664" s="19" t="s">
        <v>44</v>
      </c>
      <c r="O2664" s="22">
        <v>11.3</v>
      </c>
      <c r="P2664" s="22">
        <v>1E-3</v>
      </c>
      <c r="Q2664" s="22">
        <v>1E-3</v>
      </c>
      <c r="R2664" s="22">
        <v>41.715299999999999</v>
      </c>
      <c r="S2664" s="22">
        <v>1.0000000000000001E-5</v>
      </c>
      <c r="T2664" s="22">
        <v>1.0000000000000001E-5</v>
      </c>
      <c r="U2664" s="22">
        <v>683.5471</v>
      </c>
      <c r="V2664" s="22">
        <v>7.2613000000000003</v>
      </c>
      <c r="W2664" s="22">
        <v>1E-3</v>
      </c>
      <c r="X2664" s="22">
        <v>1E-3</v>
      </c>
      <c r="Y2664" s="22">
        <v>1E-3</v>
      </c>
      <c r="Z2664" s="22">
        <v>1E-3</v>
      </c>
      <c r="AA2664" s="22">
        <v>1E-3</v>
      </c>
      <c r="AB2664" s="22">
        <v>80</v>
      </c>
      <c r="AC2664" s="22">
        <v>1E-3</v>
      </c>
      <c r="AD2664" s="22">
        <v>20</v>
      </c>
      <c r="AE2664" s="24">
        <v>100.006</v>
      </c>
      <c r="AF2664" s="19" t="s">
        <v>64</v>
      </c>
      <c r="AG2664" s="25">
        <v>0.39900000000000002</v>
      </c>
      <c r="AH2664" s="22">
        <v>37265.120000000003</v>
      </c>
      <c r="AI2664" s="22">
        <v>38904.33</v>
      </c>
      <c r="AJ2664" s="22">
        <v>76169.450000000012</v>
      </c>
      <c r="AK2664" s="21" t="s">
        <v>8034</v>
      </c>
      <c r="AL2664" s="21" t="s">
        <v>8035</v>
      </c>
      <c r="AM2664" s="26" t="s">
        <v>48</v>
      </c>
      <c r="AN2664" s="27">
        <v>0</v>
      </c>
      <c r="AS2664">
        <f t="shared" si="82"/>
        <v>2602</v>
      </c>
      <c r="AT2664" t="str">
        <f t="shared" si="83"/>
        <v>Região Rural do Centro Sub-regional de Afogados da Ingazeira</v>
      </c>
      <c r="BE2664">
        <v>3513850</v>
      </c>
      <c r="BF2664">
        <v>35</v>
      </c>
      <c r="BG2664" t="s">
        <v>13757</v>
      </c>
      <c r="BH2664" t="s">
        <v>13757</v>
      </c>
      <c r="BI2664" t="s">
        <v>12823</v>
      </c>
      <c r="BJ2664" t="s">
        <v>13802</v>
      </c>
      <c r="BK2664">
        <v>3501</v>
      </c>
      <c r="BL2664" t="s">
        <v>13759</v>
      </c>
      <c r="BM2664" t="s">
        <v>13760</v>
      </c>
    </row>
    <row r="2665" spans="1:65" x14ac:dyDescent="0.25">
      <c r="A2665" s="17" t="s">
        <v>7519</v>
      </c>
      <c r="B2665" s="18">
        <v>1</v>
      </c>
      <c r="C2665" s="19" t="s">
        <v>8036</v>
      </c>
      <c r="D2665" s="20" t="s">
        <v>5079</v>
      </c>
      <c r="E2665" s="20" t="s">
        <v>8022</v>
      </c>
      <c r="F2665" s="21">
        <v>2614105</v>
      </c>
      <c r="G2665" s="20" t="s">
        <v>8037</v>
      </c>
      <c r="H2665" s="22">
        <v>3989</v>
      </c>
      <c r="I2665" s="22">
        <v>1.0000000000000001E-5</v>
      </c>
      <c r="J2665" s="22">
        <v>2561.6410000000001</v>
      </c>
      <c r="K2665" s="22">
        <v>1.0000000000000001E-5</v>
      </c>
      <c r="L2665" s="22">
        <v>2537.6349</v>
      </c>
      <c r="M2665" s="23">
        <v>76</v>
      </c>
      <c r="N2665" s="19" t="s">
        <v>64</v>
      </c>
      <c r="O2665" s="22">
        <v>56.04</v>
      </c>
      <c r="P2665" s="22">
        <v>90.41</v>
      </c>
      <c r="Q2665" s="22">
        <v>100</v>
      </c>
      <c r="R2665" s="22">
        <v>329.0061</v>
      </c>
      <c r="S2665" s="22">
        <v>1.0000000000000001E-5</v>
      </c>
      <c r="T2665" s="22">
        <v>2020.0595000000001</v>
      </c>
      <c r="U2665" s="22">
        <v>63.841200000000001</v>
      </c>
      <c r="V2665" s="22">
        <v>124.7281</v>
      </c>
      <c r="W2665" s="22">
        <v>1E-3</v>
      </c>
      <c r="X2665" s="22">
        <v>1E-3</v>
      </c>
      <c r="Y2665" s="22">
        <v>1E-3</v>
      </c>
      <c r="Z2665" s="22">
        <v>45</v>
      </c>
      <c r="AA2665" s="22">
        <v>30</v>
      </c>
      <c r="AB2665" s="22">
        <v>11</v>
      </c>
      <c r="AC2665" s="22">
        <v>9</v>
      </c>
      <c r="AD2665" s="22">
        <v>5</v>
      </c>
      <c r="AE2665" s="24">
        <v>100.003</v>
      </c>
      <c r="AF2665" s="19" t="s">
        <v>44</v>
      </c>
      <c r="AG2665" s="25">
        <v>0.55400000000000005</v>
      </c>
      <c r="AH2665" s="22">
        <v>396403.97</v>
      </c>
      <c r="AI2665" s="22">
        <v>390088.68</v>
      </c>
      <c r="AJ2665" s="22">
        <v>786492.64999999991</v>
      </c>
      <c r="AK2665" s="21" t="s">
        <v>48</v>
      </c>
      <c r="AL2665" s="21" t="s">
        <v>4223</v>
      </c>
      <c r="AM2665" s="26" t="s">
        <v>8038</v>
      </c>
      <c r="AN2665" s="27">
        <v>0</v>
      </c>
      <c r="AS2665">
        <f t="shared" si="82"/>
        <v>2602</v>
      </c>
      <c r="AT2665" t="str">
        <f t="shared" si="83"/>
        <v>Região Rural do Centro Sub-regional de Afogados da Ingazeira</v>
      </c>
      <c r="BE2665">
        <v>3514205</v>
      </c>
      <c r="BF2665">
        <v>35</v>
      </c>
      <c r="BG2665" t="s">
        <v>13757</v>
      </c>
      <c r="BH2665" t="s">
        <v>13757</v>
      </c>
      <c r="BI2665" t="s">
        <v>12823</v>
      </c>
      <c r="BJ2665" t="s">
        <v>13803</v>
      </c>
      <c r="BK2665">
        <v>3501</v>
      </c>
      <c r="BL2665" t="s">
        <v>13759</v>
      </c>
      <c r="BM2665" t="s">
        <v>13760</v>
      </c>
    </row>
    <row r="2666" spans="1:65" x14ac:dyDescent="0.25">
      <c r="A2666" s="17" t="s">
        <v>7519</v>
      </c>
      <c r="B2666" s="18">
        <v>1</v>
      </c>
      <c r="C2666" s="19" t="s">
        <v>8039</v>
      </c>
      <c r="D2666" s="20" t="s">
        <v>7560</v>
      </c>
      <c r="E2666" s="20" t="s">
        <v>8040</v>
      </c>
      <c r="F2666" s="21">
        <v>2614709</v>
      </c>
      <c r="G2666" s="20" t="s">
        <v>8041</v>
      </c>
      <c r="H2666" s="22">
        <v>466.6</v>
      </c>
      <c r="I2666" s="22">
        <v>519.9</v>
      </c>
      <c r="J2666" s="22">
        <v>521.83000000000004</v>
      </c>
      <c r="K2666" s="22">
        <v>466.6</v>
      </c>
      <c r="L2666" s="22">
        <v>466.6</v>
      </c>
      <c r="M2666" s="23">
        <v>18</v>
      </c>
      <c r="N2666" s="19" t="s">
        <v>44</v>
      </c>
      <c r="O2666" s="22">
        <v>25.99</v>
      </c>
      <c r="P2666" s="22">
        <v>1E-3</v>
      </c>
      <c r="Q2666" s="22">
        <v>1E-3</v>
      </c>
      <c r="R2666" s="22">
        <v>104.1284</v>
      </c>
      <c r="S2666" s="22">
        <v>1.0000000000000001E-5</v>
      </c>
      <c r="T2666" s="22">
        <v>1.0000000000000001E-5</v>
      </c>
      <c r="U2666" s="22">
        <v>407.40069999999997</v>
      </c>
      <c r="V2666" s="22">
        <v>7.7994000000000003</v>
      </c>
      <c r="W2666" s="22">
        <v>1E-3</v>
      </c>
      <c r="X2666" s="22">
        <v>1E-3</v>
      </c>
      <c r="Y2666" s="22">
        <v>1E-3</v>
      </c>
      <c r="Z2666" s="22">
        <v>10</v>
      </c>
      <c r="AA2666" s="22">
        <v>25</v>
      </c>
      <c r="AB2666" s="22">
        <v>35</v>
      </c>
      <c r="AC2666" s="22">
        <v>10</v>
      </c>
      <c r="AD2666" s="22">
        <v>20</v>
      </c>
      <c r="AE2666" s="24">
        <v>100.003</v>
      </c>
      <c r="AF2666" s="19" t="s">
        <v>64</v>
      </c>
      <c r="AG2666" s="25">
        <v>0.38740000000000002</v>
      </c>
      <c r="AH2666" s="22">
        <v>29480.9</v>
      </c>
      <c r="AI2666" s="22">
        <v>93222.01</v>
      </c>
      <c r="AJ2666" s="22">
        <v>122702.91</v>
      </c>
      <c r="AK2666" s="21" t="s">
        <v>3096</v>
      </c>
      <c r="AL2666" s="21" t="s">
        <v>259</v>
      </c>
      <c r="AM2666" s="26" t="s">
        <v>48</v>
      </c>
      <c r="AN2666" s="27">
        <v>0</v>
      </c>
      <c r="AS2666">
        <f t="shared" si="82"/>
        <v>2603</v>
      </c>
      <c r="AT2666" t="str">
        <f t="shared" si="83"/>
        <v>Região Rural da Capital Regional de Caruaru</v>
      </c>
      <c r="BE2666">
        <v>3514403</v>
      </c>
      <c r="BF2666">
        <v>35</v>
      </c>
      <c r="BG2666" t="s">
        <v>13757</v>
      </c>
      <c r="BH2666" t="s">
        <v>13757</v>
      </c>
      <c r="BI2666" t="s">
        <v>12823</v>
      </c>
      <c r="BJ2666" t="s">
        <v>13804</v>
      </c>
      <c r="BK2666">
        <v>3501</v>
      </c>
      <c r="BL2666" t="s">
        <v>13759</v>
      </c>
      <c r="BM2666" t="s">
        <v>13760</v>
      </c>
    </row>
    <row r="2667" spans="1:65" x14ac:dyDescent="0.25">
      <c r="A2667" s="17" t="s">
        <v>7519</v>
      </c>
      <c r="B2667" s="18">
        <v>1</v>
      </c>
      <c r="C2667" s="19" t="s">
        <v>8042</v>
      </c>
      <c r="D2667" s="20" t="s">
        <v>7560</v>
      </c>
      <c r="E2667" s="20" t="s">
        <v>8040</v>
      </c>
      <c r="F2667" s="21">
        <v>2614709</v>
      </c>
      <c r="G2667" s="20" t="s">
        <v>8043</v>
      </c>
      <c r="H2667" s="22">
        <v>3187.4</v>
      </c>
      <c r="I2667" s="22">
        <v>3828.01</v>
      </c>
      <c r="J2667" s="22">
        <v>3828.01</v>
      </c>
      <c r="K2667" s="22">
        <v>3187.4</v>
      </c>
      <c r="L2667" s="22">
        <v>3187.4</v>
      </c>
      <c r="M2667" s="23">
        <v>255</v>
      </c>
      <c r="N2667" s="19" t="s">
        <v>44</v>
      </c>
      <c r="O2667" s="22">
        <v>191.4</v>
      </c>
      <c r="P2667" s="22">
        <v>1E-3</v>
      </c>
      <c r="Q2667" s="22">
        <v>1E-3</v>
      </c>
      <c r="R2667" s="22">
        <v>5.09</v>
      </c>
      <c r="S2667" s="22">
        <v>1.0000000000000001E-5</v>
      </c>
      <c r="T2667" s="22">
        <v>1.0000000000000001E-5</v>
      </c>
      <c r="U2667" s="22">
        <v>3744.6</v>
      </c>
      <c r="V2667" s="22">
        <v>39.090000000000003</v>
      </c>
      <c r="W2667" s="22">
        <v>1E-3</v>
      </c>
      <c r="X2667" s="22">
        <v>1E-3</v>
      </c>
      <c r="Y2667" s="22">
        <v>1E-3</v>
      </c>
      <c r="Z2667" s="22">
        <v>40</v>
      </c>
      <c r="AA2667" s="22">
        <v>30</v>
      </c>
      <c r="AB2667" s="22">
        <v>20</v>
      </c>
      <c r="AC2667" s="22">
        <v>1E-3</v>
      </c>
      <c r="AD2667" s="22">
        <v>10</v>
      </c>
      <c r="AE2667" s="24">
        <v>100.004</v>
      </c>
      <c r="AF2667" s="19" t="s">
        <v>65</v>
      </c>
      <c r="AG2667" s="25">
        <v>0.46339999999999998</v>
      </c>
      <c r="AH2667" s="22">
        <v>37559.199999999997</v>
      </c>
      <c r="AI2667" s="22">
        <v>967964.2</v>
      </c>
      <c r="AJ2667" s="22">
        <v>1005523.3999999999</v>
      </c>
      <c r="AK2667" s="21" t="s">
        <v>1918</v>
      </c>
      <c r="AL2667" s="21" t="s">
        <v>3195</v>
      </c>
      <c r="AM2667" s="26" t="s">
        <v>48</v>
      </c>
      <c r="AN2667" s="27">
        <v>0</v>
      </c>
      <c r="AS2667">
        <f t="shared" si="82"/>
        <v>2603</v>
      </c>
      <c r="AT2667" t="str">
        <f t="shared" si="83"/>
        <v>Região Rural da Capital Regional de Caruaru</v>
      </c>
      <c r="BE2667">
        <v>3515202</v>
      </c>
      <c r="BF2667">
        <v>35</v>
      </c>
      <c r="BG2667" t="s">
        <v>13757</v>
      </c>
      <c r="BH2667" t="s">
        <v>13757</v>
      </c>
      <c r="BI2667" t="s">
        <v>12823</v>
      </c>
      <c r="BJ2667" t="s">
        <v>13805</v>
      </c>
      <c r="BK2667">
        <v>3501</v>
      </c>
      <c r="BL2667" t="s">
        <v>13759</v>
      </c>
      <c r="BM2667" t="s">
        <v>13760</v>
      </c>
    </row>
    <row r="2668" spans="1:65" x14ac:dyDescent="0.25">
      <c r="A2668" s="17" t="s">
        <v>7519</v>
      </c>
      <c r="B2668" s="18">
        <v>1</v>
      </c>
      <c r="C2668" s="19" t="s">
        <v>8044</v>
      </c>
      <c r="D2668" s="20" t="s">
        <v>7521</v>
      </c>
      <c r="E2668" s="20" t="s">
        <v>8045</v>
      </c>
      <c r="F2668" s="21">
        <v>2614857</v>
      </c>
      <c r="G2668" s="20" t="s">
        <v>8046</v>
      </c>
      <c r="H2668" s="22">
        <v>500</v>
      </c>
      <c r="I2668" s="22">
        <v>341.3</v>
      </c>
      <c r="J2668" s="22">
        <v>360.56819999999999</v>
      </c>
      <c r="K2668" s="22">
        <v>500</v>
      </c>
      <c r="L2668" s="22">
        <v>360.56819999999999</v>
      </c>
      <c r="M2668" s="23">
        <v>50</v>
      </c>
      <c r="N2668" s="19" t="s">
        <v>44</v>
      </c>
      <c r="O2668" s="22">
        <v>25.75</v>
      </c>
      <c r="P2668" s="22">
        <v>67.94</v>
      </c>
      <c r="Q2668" s="22">
        <v>70.45</v>
      </c>
      <c r="R2668" s="22">
        <v>33.290399999999998</v>
      </c>
      <c r="S2668" s="22">
        <v>0</v>
      </c>
      <c r="T2668" s="22">
        <v>216.9554</v>
      </c>
      <c r="U2668" s="22">
        <v>96.222399999999993</v>
      </c>
      <c r="V2668" s="22">
        <v>14.1</v>
      </c>
      <c r="W2668" s="22">
        <v>0</v>
      </c>
      <c r="X2668" s="22">
        <v>10</v>
      </c>
      <c r="Y2668" s="22">
        <v>15</v>
      </c>
      <c r="Z2668" s="22">
        <v>20</v>
      </c>
      <c r="AA2668" s="22">
        <v>10</v>
      </c>
      <c r="AB2668" s="22">
        <v>40</v>
      </c>
      <c r="AC2668" s="22">
        <v>0</v>
      </c>
      <c r="AD2668" s="22">
        <v>5</v>
      </c>
      <c r="AE2668" s="24">
        <v>100</v>
      </c>
      <c r="AF2668" s="19" t="s">
        <v>65</v>
      </c>
      <c r="AG2668" s="25">
        <v>0.55300000000000005</v>
      </c>
      <c r="AH2668" s="22">
        <v>112612.18</v>
      </c>
      <c r="AI2668" s="22">
        <v>182387.12</v>
      </c>
      <c r="AJ2668" s="22">
        <v>294999.3</v>
      </c>
      <c r="AK2668" s="21" t="s">
        <v>5243</v>
      </c>
      <c r="AL2668" s="21" t="s">
        <v>8047</v>
      </c>
      <c r="AM2668" s="26" t="s">
        <v>48</v>
      </c>
      <c r="AN2668" s="27">
        <v>0</v>
      </c>
      <c r="AS2668">
        <f t="shared" si="82"/>
        <v>2604</v>
      </c>
      <c r="AT2668" t="str">
        <f t="shared" si="83"/>
        <v>Região Rural da Metrópole de Recife</v>
      </c>
      <c r="BE2668">
        <v>3515509</v>
      </c>
      <c r="BF2668">
        <v>35</v>
      </c>
      <c r="BG2668" t="s">
        <v>13757</v>
      </c>
      <c r="BH2668" t="s">
        <v>13757</v>
      </c>
      <c r="BI2668" t="s">
        <v>12823</v>
      </c>
      <c r="BJ2668" t="s">
        <v>13806</v>
      </c>
      <c r="BK2668">
        <v>3501</v>
      </c>
      <c r="BL2668" t="s">
        <v>13759</v>
      </c>
      <c r="BM2668" t="s">
        <v>13760</v>
      </c>
    </row>
    <row r="2669" spans="1:65" x14ac:dyDescent="0.25">
      <c r="A2669" s="17" t="s">
        <v>7519</v>
      </c>
      <c r="B2669" s="18">
        <v>1</v>
      </c>
      <c r="C2669" s="19" t="s">
        <v>8048</v>
      </c>
      <c r="D2669" s="20" t="s">
        <v>7521</v>
      </c>
      <c r="E2669" s="20" t="s">
        <v>8045</v>
      </c>
      <c r="F2669" s="21">
        <v>2614857</v>
      </c>
      <c r="G2669" s="20" t="s">
        <v>8049</v>
      </c>
      <c r="H2669" s="22">
        <v>400</v>
      </c>
      <c r="I2669" s="22">
        <v>223.2</v>
      </c>
      <c r="J2669" s="22">
        <v>194.8783</v>
      </c>
      <c r="K2669" s="22">
        <v>400</v>
      </c>
      <c r="L2669" s="22">
        <v>194.8783</v>
      </c>
      <c r="M2669" s="23">
        <v>28</v>
      </c>
      <c r="N2669" s="19" t="s">
        <v>44</v>
      </c>
      <c r="O2669" s="22">
        <v>13.92</v>
      </c>
      <c r="P2669" s="22">
        <v>62.5</v>
      </c>
      <c r="Q2669" s="22">
        <v>61.97</v>
      </c>
      <c r="R2669" s="22">
        <v>43.959000000000003</v>
      </c>
      <c r="S2669" s="22">
        <v>0</v>
      </c>
      <c r="T2669" s="22">
        <v>89.747</v>
      </c>
      <c r="U2669" s="22">
        <v>52.1723</v>
      </c>
      <c r="V2669" s="22">
        <v>9</v>
      </c>
      <c r="W2669" s="22">
        <v>0</v>
      </c>
      <c r="X2669" s="22">
        <v>10</v>
      </c>
      <c r="Y2669" s="22">
        <v>15</v>
      </c>
      <c r="Z2669" s="22">
        <v>20</v>
      </c>
      <c r="AA2669" s="22">
        <v>10</v>
      </c>
      <c r="AB2669" s="22">
        <v>40</v>
      </c>
      <c r="AC2669" s="22">
        <v>0</v>
      </c>
      <c r="AD2669" s="22">
        <v>0.5</v>
      </c>
      <c r="AE2669" s="24">
        <v>95.5</v>
      </c>
      <c r="AF2669" s="19" t="s">
        <v>64</v>
      </c>
      <c r="AG2669" s="25">
        <v>0.55300000000000005</v>
      </c>
      <c r="AH2669" s="22">
        <v>61208.94</v>
      </c>
      <c r="AI2669" s="22">
        <v>98791.06</v>
      </c>
      <c r="AJ2669" s="22">
        <v>160000</v>
      </c>
      <c r="AK2669" s="21" t="s">
        <v>2686</v>
      </c>
      <c r="AL2669" s="21" t="s">
        <v>8047</v>
      </c>
      <c r="AM2669" s="26" t="s">
        <v>48</v>
      </c>
      <c r="AN2669" s="27">
        <v>0</v>
      </c>
      <c r="AS2669">
        <f t="shared" si="82"/>
        <v>2604</v>
      </c>
      <c r="AT2669" t="str">
        <f t="shared" si="83"/>
        <v>Região Rural da Metrópole de Recife</v>
      </c>
      <c r="BE2669">
        <v>3515806</v>
      </c>
      <c r="BF2669">
        <v>35</v>
      </c>
      <c r="BG2669" t="s">
        <v>13757</v>
      </c>
      <c r="BH2669" t="s">
        <v>13757</v>
      </c>
      <c r="BI2669" t="s">
        <v>12823</v>
      </c>
      <c r="BJ2669" t="s">
        <v>13807</v>
      </c>
      <c r="BK2669">
        <v>3501</v>
      </c>
      <c r="BL2669" t="s">
        <v>13759</v>
      </c>
      <c r="BM2669" t="s">
        <v>13760</v>
      </c>
    </row>
    <row r="2670" spans="1:65" x14ac:dyDescent="0.25">
      <c r="A2670" s="17" t="s">
        <v>7519</v>
      </c>
      <c r="B2670" s="18">
        <v>1</v>
      </c>
      <c r="C2670" s="19" t="s">
        <v>8050</v>
      </c>
      <c r="D2670" s="20" t="s">
        <v>7521</v>
      </c>
      <c r="E2670" s="20" t="s">
        <v>8045</v>
      </c>
      <c r="F2670" s="21">
        <v>2614857</v>
      </c>
      <c r="G2670" s="20" t="s">
        <v>8051</v>
      </c>
      <c r="H2670" s="22">
        <v>350</v>
      </c>
      <c r="I2670" s="22">
        <v>289.5</v>
      </c>
      <c r="J2670" s="22">
        <v>295.25310000000002</v>
      </c>
      <c r="K2670" s="22">
        <v>350</v>
      </c>
      <c r="L2670" s="22">
        <v>295.25310000000002</v>
      </c>
      <c r="M2670" s="23">
        <v>44</v>
      </c>
      <c r="N2670" s="19" t="s">
        <v>44</v>
      </c>
      <c r="O2670" s="22">
        <v>21.09</v>
      </c>
      <c r="P2670" s="22">
        <v>76.12</v>
      </c>
      <c r="Q2670" s="22">
        <v>100</v>
      </c>
      <c r="R2670" s="22">
        <v>30.282299999999999</v>
      </c>
      <c r="S2670" s="22">
        <v>0</v>
      </c>
      <c r="T2670" s="22">
        <v>0</v>
      </c>
      <c r="U2670" s="22">
        <v>55.411200000000001</v>
      </c>
      <c r="V2670" s="22">
        <v>15.998699999999999</v>
      </c>
      <c r="W2670" s="22">
        <v>0</v>
      </c>
      <c r="X2670" s="22">
        <v>10</v>
      </c>
      <c r="Y2670" s="22">
        <v>15</v>
      </c>
      <c r="Z2670" s="22">
        <v>40</v>
      </c>
      <c r="AA2670" s="22">
        <v>10</v>
      </c>
      <c r="AB2670" s="22">
        <v>20</v>
      </c>
      <c r="AC2670" s="22">
        <v>0</v>
      </c>
      <c r="AD2670" s="22">
        <v>0.5</v>
      </c>
      <c r="AE2670" s="24">
        <v>95.5</v>
      </c>
      <c r="AF2670" s="19" t="s">
        <v>44</v>
      </c>
      <c r="AG2670" s="25">
        <v>0.623</v>
      </c>
      <c r="AH2670" s="22">
        <v>188219.86</v>
      </c>
      <c r="AI2670" s="22">
        <v>161780.14000000001</v>
      </c>
      <c r="AJ2670" s="22">
        <v>350000</v>
      </c>
      <c r="AK2670" s="21" t="s">
        <v>2686</v>
      </c>
      <c r="AL2670" s="21" t="s">
        <v>6234</v>
      </c>
      <c r="AM2670" s="26" t="s">
        <v>48</v>
      </c>
      <c r="AN2670" s="27">
        <v>0</v>
      </c>
      <c r="AS2670">
        <f t="shared" si="82"/>
        <v>2604</v>
      </c>
      <c r="AT2670" t="str">
        <f t="shared" si="83"/>
        <v>Região Rural da Metrópole de Recife</v>
      </c>
      <c r="BE2670">
        <v>3515905</v>
      </c>
      <c r="BF2670">
        <v>35</v>
      </c>
      <c r="BG2670" t="s">
        <v>13757</v>
      </c>
      <c r="BH2670" t="s">
        <v>13757</v>
      </c>
      <c r="BI2670" t="s">
        <v>12823</v>
      </c>
      <c r="BJ2670" t="s">
        <v>13808</v>
      </c>
      <c r="BK2670">
        <v>3501</v>
      </c>
      <c r="BL2670" t="s">
        <v>13759</v>
      </c>
      <c r="BM2670" t="s">
        <v>13760</v>
      </c>
    </row>
    <row r="2671" spans="1:65" x14ac:dyDescent="0.25">
      <c r="A2671" s="17" t="s">
        <v>7519</v>
      </c>
      <c r="B2671" s="18">
        <v>1</v>
      </c>
      <c r="C2671" s="19" t="s">
        <v>8052</v>
      </c>
      <c r="D2671" s="20" t="s">
        <v>7521</v>
      </c>
      <c r="E2671" s="20" t="s">
        <v>8045</v>
      </c>
      <c r="F2671" s="21">
        <v>2614857</v>
      </c>
      <c r="G2671" s="20" t="s">
        <v>8053</v>
      </c>
      <c r="H2671" s="22">
        <v>805.7</v>
      </c>
      <c r="I2671" s="22">
        <v>783.12</v>
      </c>
      <c r="J2671" s="22">
        <v>783.12</v>
      </c>
      <c r="K2671" s="22">
        <v>805.7</v>
      </c>
      <c r="L2671" s="22">
        <v>777.82</v>
      </c>
      <c r="M2671" s="23">
        <v>62</v>
      </c>
      <c r="N2671" s="19" t="s">
        <v>44</v>
      </c>
      <c r="O2671" s="22">
        <v>55.07</v>
      </c>
      <c r="P2671" s="22">
        <v>20.53</v>
      </c>
      <c r="Q2671" s="22">
        <v>100</v>
      </c>
      <c r="R2671" s="22">
        <v>242.9</v>
      </c>
      <c r="S2671" s="22">
        <v>0</v>
      </c>
      <c r="T2671" s="22">
        <v>157.5</v>
      </c>
      <c r="U2671" s="22">
        <v>411.52</v>
      </c>
      <c r="V2671" s="22">
        <v>17</v>
      </c>
      <c r="W2671" s="22">
        <v>0</v>
      </c>
      <c r="X2671" s="22">
        <v>0</v>
      </c>
      <c r="Y2671" s="22">
        <v>10</v>
      </c>
      <c r="Z2671" s="22">
        <v>20</v>
      </c>
      <c r="AA2671" s="22">
        <v>20</v>
      </c>
      <c r="AB2671" s="22">
        <v>0</v>
      </c>
      <c r="AC2671" s="22">
        <v>35</v>
      </c>
      <c r="AD2671" s="22">
        <v>15</v>
      </c>
      <c r="AE2671" s="24">
        <v>100</v>
      </c>
      <c r="AF2671" s="19" t="s">
        <v>65</v>
      </c>
      <c r="AG2671" s="25">
        <v>0.40970000000000001</v>
      </c>
      <c r="AH2671" s="22">
        <v>265704.28999999998</v>
      </c>
      <c r="AI2671" s="22">
        <v>504290.71</v>
      </c>
      <c r="AJ2671" s="22">
        <v>769995</v>
      </c>
      <c r="AK2671" s="30" t="s">
        <v>3139</v>
      </c>
      <c r="AL2671" s="21" t="s">
        <v>8054</v>
      </c>
      <c r="AM2671" s="26" t="s">
        <v>48</v>
      </c>
      <c r="AN2671" s="27">
        <v>0</v>
      </c>
      <c r="AS2671">
        <f t="shared" si="82"/>
        <v>2604</v>
      </c>
      <c r="AT2671" t="str">
        <f t="shared" si="83"/>
        <v>Região Rural da Metrópole de Recife</v>
      </c>
      <c r="BE2671">
        <v>3516002</v>
      </c>
      <c r="BF2671">
        <v>35</v>
      </c>
      <c r="BG2671" t="s">
        <v>13757</v>
      </c>
      <c r="BH2671" t="s">
        <v>13757</v>
      </c>
      <c r="BI2671" t="s">
        <v>12823</v>
      </c>
      <c r="BJ2671" t="s">
        <v>13809</v>
      </c>
      <c r="BK2671">
        <v>3501</v>
      </c>
      <c r="BL2671" t="s">
        <v>13759</v>
      </c>
      <c r="BM2671" t="s">
        <v>13760</v>
      </c>
    </row>
    <row r="2672" spans="1:65" x14ac:dyDescent="0.25">
      <c r="A2672" s="17" t="s">
        <v>7519</v>
      </c>
      <c r="B2672" s="18">
        <v>1</v>
      </c>
      <c r="C2672" s="19" t="s">
        <v>8055</v>
      </c>
      <c r="D2672" s="20" t="s">
        <v>7521</v>
      </c>
      <c r="E2672" s="20" t="s">
        <v>8045</v>
      </c>
      <c r="F2672" s="21">
        <v>2614857</v>
      </c>
      <c r="G2672" s="20" t="s">
        <v>8056</v>
      </c>
      <c r="H2672" s="22">
        <v>800</v>
      </c>
      <c r="I2672" s="22">
        <v>635.9</v>
      </c>
      <c r="J2672" s="22">
        <v>618.22469999999998</v>
      </c>
      <c r="K2672" s="22">
        <v>800</v>
      </c>
      <c r="L2672" s="22">
        <v>618.22469999999998</v>
      </c>
      <c r="M2672" s="23">
        <v>58</v>
      </c>
      <c r="N2672" s="19" t="s">
        <v>44</v>
      </c>
      <c r="O2672" s="22">
        <v>44.15</v>
      </c>
      <c r="P2672" s="22">
        <v>81.34</v>
      </c>
      <c r="Q2672" s="22">
        <v>93.9</v>
      </c>
      <c r="R2672" s="22">
        <v>18.399999999999999</v>
      </c>
      <c r="S2672" s="22">
        <v>0</v>
      </c>
      <c r="T2672" s="22">
        <v>0</v>
      </c>
      <c r="U2672" s="22">
        <v>125.6</v>
      </c>
      <c r="V2672" s="22">
        <v>26.7</v>
      </c>
      <c r="W2672" s="22">
        <v>0</v>
      </c>
      <c r="X2672" s="22">
        <v>0.5</v>
      </c>
      <c r="Y2672" s="22">
        <v>20</v>
      </c>
      <c r="Z2672" s="22">
        <v>30</v>
      </c>
      <c r="AA2672" s="22">
        <v>10</v>
      </c>
      <c r="AB2672" s="22">
        <v>30</v>
      </c>
      <c r="AC2672" s="22">
        <v>0</v>
      </c>
      <c r="AD2672" s="22">
        <v>0.5</v>
      </c>
      <c r="AE2672" s="24">
        <v>91</v>
      </c>
      <c r="AF2672" s="19" t="s">
        <v>44</v>
      </c>
      <c r="AG2672" s="25">
        <v>0.59499999999999997</v>
      </c>
      <c r="AH2672" s="22">
        <v>313296.07</v>
      </c>
      <c r="AI2672" s="22">
        <v>361703.93</v>
      </c>
      <c r="AJ2672" s="22">
        <v>675000</v>
      </c>
      <c r="AK2672" s="21" t="s">
        <v>2690</v>
      </c>
      <c r="AL2672" s="21" t="s">
        <v>2685</v>
      </c>
      <c r="AM2672" s="26" t="s">
        <v>48</v>
      </c>
      <c r="AN2672" s="27">
        <v>0</v>
      </c>
      <c r="AS2672">
        <f t="shared" si="82"/>
        <v>2604</v>
      </c>
      <c r="AT2672" t="str">
        <f t="shared" si="83"/>
        <v>Região Rural da Metrópole de Recife</v>
      </c>
      <c r="BE2672">
        <v>3516507</v>
      </c>
      <c r="BF2672">
        <v>35</v>
      </c>
      <c r="BG2672" t="s">
        <v>13757</v>
      </c>
      <c r="BH2672" t="s">
        <v>13757</v>
      </c>
      <c r="BI2672" t="s">
        <v>12823</v>
      </c>
      <c r="BJ2672" t="s">
        <v>13810</v>
      </c>
      <c r="BK2672">
        <v>3501</v>
      </c>
      <c r="BL2672" t="s">
        <v>13759</v>
      </c>
      <c r="BM2672" t="s">
        <v>13760</v>
      </c>
    </row>
    <row r="2673" spans="1:65" x14ac:dyDescent="0.25">
      <c r="A2673" s="17" t="s">
        <v>7519</v>
      </c>
      <c r="B2673" s="18">
        <v>1</v>
      </c>
      <c r="C2673" s="19" t="s">
        <v>8057</v>
      </c>
      <c r="D2673" s="20" t="s">
        <v>7521</v>
      </c>
      <c r="E2673" s="20" t="s">
        <v>8045</v>
      </c>
      <c r="F2673" s="21">
        <v>2614857</v>
      </c>
      <c r="G2673" s="20" t="s">
        <v>8058</v>
      </c>
      <c r="H2673" s="22">
        <v>875.9</v>
      </c>
      <c r="I2673" s="22">
        <v>907.9</v>
      </c>
      <c r="J2673" s="22">
        <v>877.88369999999998</v>
      </c>
      <c r="K2673" s="22">
        <v>875.9</v>
      </c>
      <c r="L2673" s="22">
        <v>875.9</v>
      </c>
      <c r="M2673" s="23">
        <v>68</v>
      </c>
      <c r="N2673" s="19" t="s">
        <v>44</v>
      </c>
      <c r="O2673" s="22">
        <v>62.7</v>
      </c>
      <c r="P2673" s="22">
        <v>62.92</v>
      </c>
      <c r="Q2673" s="22">
        <v>100</v>
      </c>
      <c r="R2673" s="22">
        <v>391.7</v>
      </c>
      <c r="S2673" s="22">
        <v>0</v>
      </c>
      <c r="T2673" s="22">
        <v>0</v>
      </c>
      <c r="U2673" s="22">
        <v>174.8</v>
      </c>
      <c r="V2673" s="22">
        <v>25.5</v>
      </c>
      <c r="W2673" s="22">
        <v>0</v>
      </c>
      <c r="X2673" s="22">
        <v>10</v>
      </c>
      <c r="Y2673" s="22">
        <v>15</v>
      </c>
      <c r="Z2673" s="22">
        <v>25</v>
      </c>
      <c r="AA2673" s="22">
        <v>10</v>
      </c>
      <c r="AB2673" s="22">
        <v>35</v>
      </c>
      <c r="AC2673" s="22">
        <v>0</v>
      </c>
      <c r="AD2673" s="22">
        <v>5</v>
      </c>
      <c r="AE2673" s="24">
        <v>100</v>
      </c>
      <c r="AF2673" s="19" t="s">
        <v>64</v>
      </c>
      <c r="AG2673" s="25">
        <v>0.56200000000000006</v>
      </c>
      <c r="AH2673" s="22">
        <v>327302.81</v>
      </c>
      <c r="AI2673" s="22">
        <v>452697.19</v>
      </c>
      <c r="AJ2673" s="22">
        <v>780000</v>
      </c>
      <c r="AK2673" s="21" t="s">
        <v>2690</v>
      </c>
      <c r="AL2673" s="21" t="s">
        <v>8059</v>
      </c>
      <c r="AM2673" s="26" t="s">
        <v>48</v>
      </c>
      <c r="AN2673" s="27">
        <v>0</v>
      </c>
      <c r="AS2673">
        <f t="shared" si="82"/>
        <v>2604</v>
      </c>
      <c r="AT2673" t="str">
        <f t="shared" si="83"/>
        <v>Região Rural da Metrópole de Recife</v>
      </c>
      <c r="BE2673">
        <v>3516804</v>
      </c>
      <c r="BF2673">
        <v>35</v>
      </c>
      <c r="BG2673" t="s">
        <v>13757</v>
      </c>
      <c r="BH2673" t="s">
        <v>13757</v>
      </c>
      <c r="BI2673" t="s">
        <v>12823</v>
      </c>
      <c r="BJ2673" t="s">
        <v>13811</v>
      </c>
      <c r="BK2673">
        <v>3501</v>
      </c>
      <c r="BL2673" t="s">
        <v>13759</v>
      </c>
      <c r="BM2673" t="s">
        <v>13760</v>
      </c>
    </row>
    <row r="2674" spans="1:65" x14ac:dyDescent="0.25">
      <c r="A2674" s="17" t="s">
        <v>7519</v>
      </c>
      <c r="B2674" s="18">
        <v>1</v>
      </c>
      <c r="C2674" s="19" t="s">
        <v>8060</v>
      </c>
      <c r="D2674" s="20" t="s">
        <v>7965</v>
      </c>
      <c r="E2674" s="20" t="s">
        <v>8061</v>
      </c>
      <c r="F2674" s="21">
        <v>2615003</v>
      </c>
      <c r="G2674" s="20" t="s">
        <v>8062</v>
      </c>
      <c r="H2674" s="22">
        <v>488</v>
      </c>
      <c r="I2674" s="22">
        <v>317</v>
      </c>
      <c r="J2674" s="22">
        <v>513.73800000000006</v>
      </c>
      <c r="K2674" s="22">
        <v>488</v>
      </c>
      <c r="L2674" s="22">
        <v>488</v>
      </c>
      <c r="M2674" s="23">
        <v>25</v>
      </c>
      <c r="N2674" s="19" t="s">
        <v>44</v>
      </c>
      <c r="O2674" s="22">
        <v>25.68</v>
      </c>
      <c r="P2674" s="22">
        <v>45.79</v>
      </c>
      <c r="Q2674" s="22">
        <v>75.12</v>
      </c>
      <c r="R2674" s="22">
        <v>23.8215</v>
      </c>
      <c r="S2674" s="22">
        <v>1.0000000000000001E-5</v>
      </c>
      <c r="T2674" s="22">
        <v>220.49090000000001</v>
      </c>
      <c r="U2674" s="22">
        <v>261.00909999999999</v>
      </c>
      <c r="V2674" s="22">
        <v>32.200000000000003</v>
      </c>
      <c r="W2674" s="22">
        <v>0</v>
      </c>
      <c r="X2674" s="22">
        <v>0</v>
      </c>
      <c r="Y2674" s="22">
        <v>0</v>
      </c>
      <c r="Z2674" s="22">
        <v>60</v>
      </c>
      <c r="AA2674" s="22">
        <v>20</v>
      </c>
      <c r="AB2674" s="22">
        <v>18</v>
      </c>
      <c r="AC2674" s="22">
        <v>0</v>
      </c>
      <c r="AD2674" s="22">
        <v>2</v>
      </c>
      <c r="AE2674" s="24">
        <v>100</v>
      </c>
      <c r="AF2674" s="19" t="s">
        <v>65</v>
      </c>
      <c r="AG2674" s="25">
        <v>0.33200000000000002</v>
      </c>
      <c r="AH2674" s="22">
        <v>67958.27</v>
      </c>
      <c r="AI2674" s="22">
        <v>189800.31</v>
      </c>
      <c r="AJ2674" s="22">
        <v>257758.58000000002</v>
      </c>
      <c r="AK2674" s="21" t="s">
        <v>5570</v>
      </c>
      <c r="AL2674" s="21" t="s">
        <v>2206</v>
      </c>
      <c r="AM2674" s="26" t="s">
        <v>48</v>
      </c>
      <c r="AN2674" s="27">
        <v>0</v>
      </c>
      <c r="AS2674">
        <f t="shared" si="82"/>
        <v>2603</v>
      </c>
      <c r="AT2674" t="str">
        <f t="shared" si="83"/>
        <v>Região Rural da Capital Regional de Caruaru</v>
      </c>
      <c r="BE2674">
        <v>3516903</v>
      </c>
      <c r="BF2674">
        <v>35</v>
      </c>
      <c r="BG2674" t="s">
        <v>13757</v>
      </c>
      <c r="BH2674" t="s">
        <v>13757</v>
      </c>
      <c r="BI2674" t="s">
        <v>12823</v>
      </c>
      <c r="BJ2674" t="s">
        <v>13812</v>
      </c>
      <c r="BK2674">
        <v>3501</v>
      </c>
      <c r="BL2674" t="s">
        <v>13759</v>
      </c>
      <c r="BM2674" t="s">
        <v>13760</v>
      </c>
    </row>
    <row r="2675" spans="1:65" x14ac:dyDescent="0.25">
      <c r="A2675" s="17" t="s">
        <v>7519</v>
      </c>
      <c r="B2675" s="18">
        <v>1</v>
      </c>
      <c r="C2675" s="19" t="s">
        <v>8063</v>
      </c>
      <c r="D2675" s="20" t="s">
        <v>7563</v>
      </c>
      <c r="E2675" s="20" t="s">
        <v>8064</v>
      </c>
      <c r="F2675" s="21">
        <v>2615508</v>
      </c>
      <c r="G2675" s="20" t="s">
        <v>8065</v>
      </c>
      <c r="H2675" s="22">
        <v>2682.5</v>
      </c>
      <c r="I2675" s="22">
        <v>2526.2399999999998</v>
      </c>
      <c r="J2675" s="22">
        <v>2526.2399999999998</v>
      </c>
      <c r="K2675" s="22">
        <v>2682.5</v>
      </c>
      <c r="L2675" s="22">
        <v>2526.2399999999998</v>
      </c>
      <c r="M2675" s="23">
        <v>280</v>
      </c>
      <c r="N2675" s="19" t="s">
        <v>44</v>
      </c>
      <c r="O2675" s="22">
        <v>180.44</v>
      </c>
      <c r="P2675" s="22">
        <v>38.409999999999997</v>
      </c>
      <c r="Q2675" s="22">
        <v>87.25</v>
      </c>
      <c r="R2675" s="22">
        <v>115.5</v>
      </c>
      <c r="S2675" s="22">
        <v>0</v>
      </c>
      <c r="T2675" s="22">
        <v>918.2</v>
      </c>
      <c r="U2675" s="22">
        <v>1358.6</v>
      </c>
      <c r="V2675" s="22">
        <v>133.4</v>
      </c>
      <c r="W2675" s="22">
        <v>0</v>
      </c>
      <c r="X2675" s="22">
        <v>0</v>
      </c>
      <c r="Y2675" s="22">
        <v>30</v>
      </c>
      <c r="Z2675" s="22">
        <v>45</v>
      </c>
      <c r="AA2675" s="22">
        <v>20</v>
      </c>
      <c r="AB2675" s="22">
        <v>0</v>
      </c>
      <c r="AC2675" s="22">
        <v>0</v>
      </c>
      <c r="AD2675" s="22">
        <v>5</v>
      </c>
      <c r="AE2675" s="24">
        <v>100</v>
      </c>
      <c r="AF2675" s="19" t="s">
        <v>44</v>
      </c>
      <c r="AG2675" s="25">
        <v>0.623</v>
      </c>
      <c r="AH2675" s="22">
        <v>793609.42</v>
      </c>
      <c r="AI2675" s="22">
        <v>1364045.43</v>
      </c>
      <c r="AJ2675" s="22">
        <v>2157654.85</v>
      </c>
      <c r="AK2675" s="21" t="s">
        <v>4705</v>
      </c>
      <c r="AL2675" s="21" t="s">
        <v>8066</v>
      </c>
      <c r="AM2675" s="26" t="s">
        <v>48</v>
      </c>
      <c r="AN2675" s="27">
        <v>0</v>
      </c>
      <c r="AS2675">
        <f t="shared" si="82"/>
        <v>2604</v>
      </c>
      <c r="AT2675" t="str">
        <f t="shared" si="83"/>
        <v>Região Rural da Metrópole de Recife</v>
      </c>
      <c r="BE2675">
        <v>3517109</v>
      </c>
      <c r="BF2675">
        <v>35</v>
      </c>
      <c r="BG2675" t="s">
        <v>13757</v>
      </c>
      <c r="BH2675" t="s">
        <v>13757</v>
      </c>
      <c r="BI2675" t="s">
        <v>12823</v>
      </c>
      <c r="BJ2675" t="s">
        <v>13813</v>
      </c>
      <c r="BK2675">
        <v>3501</v>
      </c>
      <c r="BL2675" t="s">
        <v>13759</v>
      </c>
      <c r="BM2675" t="s">
        <v>13760</v>
      </c>
    </row>
    <row r="2676" spans="1:65" x14ac:dyDescent="0.25">
      <c r="A2676" s="17" t="s">
        <v>7519</v>
      </c>
      <c r="B2676" s="18">
        <v>1</v>
      </c>
      <c r="C2676" s="19" t="s">
        <v>8067</v>
      </c>
      <c r="D2676" s="20" t="s">
        <v>7563</v>
      </c>
      <c r="E2676" s="20" t="s">
        <v>8064</v>
      </c>
      <c r="F2676" s="21">
        <v>2615508</v>
      </c>
      <c r="G2676" s="20" t="s">
        <v>8068</v>
      </c>
      <c r="H2676" s="22">
        <v>338.4</v>
      </c>
      <c r="I2676" s="22">
        <v>459.7</v>
      </c>
      <c r="J2676" s="22">
        <v>459.71</v>
      </c>
      <c r="K2676" s="22">
        <v>338.4</v>
      </c>
      <c r="L2676" s="22">
        <v>338.4</v>
      </c>
      <c r="M2676" s="23">
        <v>32</v>
      </c>
      <c r="N2676" s="19" t="s">
        <v>44</v>
      </c>
      <c r="O2676" s="22">
        <v>32.836799999999997</v>
      </c>
      <c r="P2676" s="22">
        <v>32.31</v>
      </c>
      <c r="Q2676" s="22">
        <v>99.41</v>
      </c>
      <c r="R2676" s="22">
        <v>33.6616</v>
      </c>
      <c r="S2676" s="22">
        <v>125.23</v>
      </c>
      <c r="T2676" s="22">
        <v>97.165899999999993</v>
      </c>
      <c r="U2676" s="22">
        <v>198.9502</v>
      </c>
      <c r="V2676" s="22">
        <v>4.7083000000000004</v>
      </c>
      <c r="W2676" s="22">
        <v>1E-3</v>
      </c>
      <c r="X2676" s="22">
        <v>1E-3</v>
      </c>
      <c r="Y2676" s="22">
        <v>65</v>
      </c>
      <c r="Z2676" s="22">
        <v>24</v>
      </c>
      <c r="AA2676" s="22">
        <v>1E-3</v>
      </c>
      <c r="AB2676" s="22">
        <v>4</v>
      </c>
      <c r="AC2676" s="22">
        <v>1E-3</v>
      </c>
      <c r="AD2676" s="22">
        <v>7</v>
      </c>
      <c r="AE2676" s="24">
        <v>100.004</v>
      </c>
      <c r="AF2676" s="19" t="s">
        <v>44</v>
      </c>
      <c r="AG2676" s="25">
        <v>0.68200000000000005</v>
      </c>
      <c r="AH2676" s="22">
        <v>53562.29</v>
      </c>
      <c r="AI2676" s="22">
        <v>399559.03</v>
      </c>
      <c r="AJ2676" s="22">
        <v>453121.32</v>
      </c>
      <c r="AK2676" s="21" t="s">
        <v>790</v>
      </c>
      <c r="AL2676" s="21" t="s">
        <v>8069</v>
      </c>
      <c r="AM2676" s="26" t="s">
        <v>48</v>
      </c>
      <c r="AN2676" s="27">
        <v>0</v>
      </c>
      <c r="AS2676">
        <f t="shared" si="82"/>
        <v>2604</v>
      </c>
      <c r="AT2676" t="str">
        <f t="shared" si="83"/>
        <v>Região Rural da Metrópole de Recife</v>
      </c>
      <c r="BE2676">
        <v>3517802</v>
      </c>
      <c r="BF2676">
        <v>35</v>
      </c>
      <c r="BG2676" t="s">
        <v>13757</v>
      </c>
      <c r="BH2676" t="s">
        <v>13757</v>
      </c>
      <c r="BI2676" t="s">
        <v>12823</v>
      </c>
      <c r="BJ2676" t="s">
        <v>13814</v>
      </c>
      <c r="BK2676">
        <v>3501</v>
      </c>
      <c r="BL2676" t="s">
        <v>13759</v>
      </c>
      <c r="BM2676" t="s">
        <v>13760</v>
      </c>
    </row>
    <row r="2677" spans="1:65" x14ac:dyDescent="0.25">
      <c r="A2677" s="17" t="s">
        <v>7519</v>
      </c>
      <c r="B2677" s="18">
        <v>1</v>
      </c>
      <c r="C2677" s="19" t="s">
        <v>8070</v>
      </c>
      <c r="D2677" s="20" t="s">
        <v>7563</v>
      </c>
      <c r="E2677" s="20" t="s">
        <v>8064</v>
      </c>
      <c r="F2677" s="21">
        <v>2615508</v>
      </c>
      <c r="G2677" s="20" t="s">
        <v>8071</v>
      </c>
      <c r="H2677" s="22">
        <v>673.5</v>
      </c>
      <c r="I2677" s="22">
        <v>635.26</v>
      </c>
      <c r="J2677" s="22">
        <v>635.26</v>
      </c>
      <c r="K2677" s="22">
        <v>673.5</v>
      </c>
      <c r="L2677" s="22">
        <v>635.26</v>
      </c>
      <c r="M2677" s="23">
        <v>30</v>
      </c>
      <c r="N2677" s="19" t="s">
        <v>44</v>
      </c>
      <c r="O2677" s="22">
        <v>45.37</v>
      </c>
      <c r="P2677" s="22">
        <v>67.06</v>
      </c>
      <c r="Q2677" s="22">
        <v>100</v>
      </c>
      <c r="R2677" s="22">
        <v>51.521099999999997</v>
      </c>
      <c r="S2677" s="22">
        <v>243.14</v>
      </c>
      <c r="T2677" s="22">
        <v>228.74420000000001</v>
      </c>
      <c r="U2677" s="22">
        <v>87.391000000000005</v>
      </c>
      <c r="V2677" s="22">
        <v>24.7561</v>
      </c>
      <c r="W2677" s="22">
        <v>1E-3</v>
      </c>
      <c r="X2677" s="22">
        <v>1E-3</v>
      </c>
      <c r="Y2677" s="22">
        <v>35</v>
      </c>
      <c r="Z2677" s="22">
        <v>20</v>
      </c>
      <c r="AA2677" s="22">
        <v>1E-3</v>
      </c>
      <c r="AB2677" s="22">
        <v>37</v>
      </c>
      <c r="AC2677" s="22">
        <v>8</v>
      </c>
      <c r="AD2677" s="22">
        <v>1E-3</v>
      </c>
      <c r="AE2677" s="24">
        <v>100.004</v>
      </c>
      <c r="AF2677" s="19" t="s">
        <v>44</v>
      </c>
      <c r="AG2677" s="25">
        <v>0.58199999999999996</v>
      </c>
      <c r="AH2677" s="22">
        <v>269352.92</v>
      </c>
      <c r="AI2677" s="22">
        <v>564780.17000000004</v>
      </c>
      <c r="AJ2677" s="22">
        <v>834133.09000000008</v>
      </c>
      <c r="AK2677" s="21" t="s">
        <v>790</v>
      </c>
      <c r="AL2677" s="21" t="s">
        <v>8034</v>
      </c>
      <c r="AM2677" s="26" t="s">
        <v>48</v>
      </c>
      <c r="AN2677" s="27">
        <v>0</v>
      </c>
      <c r="AS2677">
        <f t="shared" si="82"/>
        <v>2604</v>
      </c>
      <c r="AT2677" t="str">
        <f t="shared" si="83"/>
        <v>Região Rural da Metrópole de Recife</v>
      </c>
      <c r="BE2677">
        <v>3518008</v>
      </c>
      <c r="BF2677">
        <v>35</v>
      </c>
      <c r="BG2677" t="s">
        <v>13757</v>
      </c>
      <c r="BH2677" t="s">
        <v>13757</v>
      </c>
      <c r="BI2677" t="s">
        <v>12823</v>
      </c>
      <c r="BJ2677" t="s">
        <v>13815</v>
      </c>
      <c r="BK2677">
        <v>3501</v>
      </c>
      <c r="BL2677" t="s">
        <v>13759</v>
      </c>
      <c r="BM2677" t="s">
        <v>13760</v>
      </c>
    </row>
    <row r="2678" spans="1:65" x14ac:dyDescent="0.25">
      <c r="A2678" s="17" t="s">
        <v>7519</v>
      </c>
      <c r="B2678" s="18">
        <v>1</v>
      </c>
      <c r="C2678" s="19" t="s">
        <v>8072</v>
      </c>
      <c r="D2678" s="20" t="s">
        <v>7563</v>
      </c>
      <c r="E2678" s="20" t="s">
        <v>8064</v>
      </c>
      <c r="F2678" s="21">
        <v>2615508</v>
      </c>
      <c r="G2678" s="20" t="s">
        <v>8073</v>
      </c>
      <c r="H2678" s="22">
        <v>861.2</v>
      </c>
      <c r="I2678" s="22">
        <v>677.31</v>
      </c>
      <c r="J2678" s="22">
        <v>677.31</v>
      </c>
      <c r="K2678" s="22">
        <v>861.2</v>
      </c>
      <c r="L2678" s="22">
        <v>677.31</v>
      </c>
      <c r="M2678" s="23">
        <v>42</v>
      </c>
      <c r="N2678" s="19" t="s">
        <v>44</v>
      </c>
      <c r="O2678" s="22">
        <v>48.37</v>
      </c>
      <c r="P2678" s="22">
        <v>52.06</v>
      </c>
      <c r="Q2678" s="22">
        <v>100</v>
      </c>
      <c r="R2678" s="22">
        <v>69.066000000000003</v>
      </c>
      <c r="S2678" s="22">
        <v>137.97</v>
      </c>
      <c r="T2678" s="22">
        <v>244.804</v>
      </c>
      <c r="U2678" s="22">
        <v>201.33860000000001</v>
      </c>
      <c r="V2678" s="22">
        <v>24.133199999999999</v>
      </c>
      <c r="W2678" s="22">
        <v>1E-3</v>
      </c>
      <c r="X2678" s="22">
        <v>1E-3</v>
      </c>
      <c r="Y2678" s="22">
        <v>36</v>
      </c>
      <c r="Z2678" s="22">
        <v>30</v>
      </c>
      <c r="AA2678" s="22">
        <v>1E-3</v>
      </c>
      <c r="AB2678" s="22">
        <v>24</v>
      </c>
      <c r="AC2678" s="22">
        <v>1E-3</v>
      </c>
      <c r="AD2678" s="22">
        <v>10</v>
      </c>
      <c r="AE2678" s="24">
        <v>100.00400000000002</v>
      </c>
      <c r="AF2678" s="19" t="s">
        <v>65</v>
      </c>
      <c r="AG2678" s="25">
        <v>0.55100000000000005</v>
      </c>
      <c r="AH2678" s="22">
        <v>194396.29</v>
      </c>
      <c r="AI2678" s="22">
        <v>528710.06000000006</v>
      </c>
      <c r="AJ2678" s="22">
        <v>723106.35000000009</v>
      </c>
      <c r="AK2678" s="21" t="s">
        <v>790</v>
      </c>
      <c r="AL2678" s="21" t="s">
        <v>8069</v>
      </c>
      <c r="AM2678" s="26" t="s">
        <v>48</v>
      </c>
      <c r="AN2678" s="27">
        <v>0</v>
      </c>
      <c r="AS2678">
        <f t="shared" si="82"/>
        <v>2604</v>
      </c>
      <c r="AT2678" t="str">
        <f t="shared" si="83"/>
        <v>Região Rural da Metrópole de Recife</v>
      </c>
      <c r="BE2678">
        <v>3518206</v>
      </c>
      <c r="BF2678">
        <v>35</v>
      </c>
      <c r="BG2678" t="s">
        <v>13757</v>
      </c>
      <c r="BH2678" t="s">
        <v>13757</v>
      </c>
      <c r="BI2678" t="s">
        <v>12823</v>
      </c>
      <c r="BJ2678" t="s">
        <v>13816</v>
      </c>
      <c r="BK2678">
        <v>3501</v>
      </c>
      <c r="BL2678" t="s">
        <v>13759</v>
      </c>
      <c r="BM2678" t="s">
        <v>13760</v>
      </c>
    </row>
    <row r="2679" spans="1:65" x14ac:dyDescent="0.25">
      <c r="A2679" s="17" t="s">
        <v>7519</v>
      </c>
      <c r="B2679" s="18">
        <v>1</v>
      </c>
      <c r="C2679" s="19" t="s">
        <v>8074</v>
      </c>
      <c r="D2679" s="20" t="s">
        <v>7563</v>
      </c>
      <c r="E2679" s="20" t="s">
        <v>8064</v>
      </c>
      <c r="F2679" s="21">
        <v>2615508</v>
      </c>
      <c r="G2679" s="20" t="s">
        <v>8075</v>
      </c>
      <c r="H2679" s="22">
        <v>76.5</v>
      </c>
      <c r="I2679" s="22">
        <v>74.349999999999994</v>
      </c>
      <c r="J2679" s="22">
        <v>74.349999999999994</v>
      </c>
      <c r="K2679" s="22">
        <v>76.5</v>
      </c>
      <c r="L2679" s="22">
        <v>74.349999999999994</v>
      </c>
      <c r="M2679" s="23">
        <v>4</v>
      </c>
      <c r="N2679" s="19" t="s">
        <v>44</v>
      </c>
      <c r="O2679" s="22">
        <v>5.31</v>
      </c>
      <c r="P2679" s="22">
        <v>28.66</v>
      </c>
      <c r="Q2679" s="22">
        <v>100</v>
      </c>
      <c r="R2679" s="22">
        <v>9.1907999999999994</v>
      </c>
      <c r="S2679" s="22">
        <v>18.73</v>
      </c>
      <c r="T2679" s="22">
        <v>13.259399999999999</v>
      </c>
      <c r="U2679" s="22">
        <v>30.018999999999998</v>
      </c>
      <c r="V2679" s="22">
        <v>3.1459999999999999</v>
      </c>
      <c r="W2679" s="22">
        <v>1E-3</v>
      </c>
      <c r="X2679" s="22">
        <v>1E-3</v>
      </c>
      <c r="Y2679" s="22">
        <v>40</v>
      </c>
      <c r="Z2679" s="22">
        <v>20</v>
      </c>
      <c r="AA2679" s="22">
        <v>1E-3</v>
      </c>
      <c r="AB2679" s="22">
        <v>28</v>
      </c>
      <c r="AC2679" s="22">
        <v>1E-3</v>
      </c>
      <c r="AD2679" s="22">
        <v>12</v>
      </c>
      <c r="AE2679" s="24">
        <v>100.004</v>
      </c>
      <c r="AF2679" s="19" t="s">
        <v>65</v>
      </c>
      <c r="AG2679" s="25">
        <v>0.504</v>
      </c>
      <c r="AH2679" s="22">
        <v>17237.07</v>
      </c>
      <c r="AI2679" s="22">
        <v>76318.320000000007</v>
      </c>
      <c r="AJ2679" s="22">
        <v>93555.390000000014</v>
      </c>
      <c r="AK2679" s="21" t="s">
        <v>790</v>
      </c>
      <c r="AL2679" s="21" t="s">
        <v>8069</v>
      </c>
      <c r="AM2679" s="26" t="s">
        <v>48</v>
      </c>
      <c r="AN2679" s="27">
        <v>0</v>
      </c>
      <c r="AS2679">
        <f t="shared" si="82"/>
        <v>2604</v>
      </c>
      <c r="AT2679" t="str">
        <f t="shared" si="83"/>
        <v>Região Rural da Metrópole de Recife</v>
      </c>
      <c r="BE2679">
        <v>3518909</v>
      </c>
      <c r="BF2679">
        <v>35</v>
      </c>
      <c r="BG2679" t="s">
        <v>13757</v>
      </c>
      <c r="BH2679" t="s">
        <v>13757</v>
      </c>
      <c r="BI2679" t="s">
        <v>12823</v>
      </c>
      <c r="BJ2679" t="s">
        <v>13817</v>
      </c>
      <c r="BK2679">
        <v>3501</v>
      </c>
      <c r="BL2679" t="s">
        <v>13759</v>
      </c>
      <c r="BM2679" t="s">
        <v>13760</v>
      </c>
    </row>
    <row r="2680" spans="1:65" x14ac:dyDescent="0.25">
      <c r="A2680" s="17" t="s">
        <v>7519</v>
      </c>
      <c r="B2680" s="18">
        <v>1</v>
      </c>
      <c r="C2680" s="19" t="s">
        <v>8076</v>
      </c>
      <c r="D2680" s="20" t="s">
        <v>7535</v>
      </c>
      <c r="E2680" s="20" t="s">
        <v>8077</v>
      </c>
      <c r="F2680" s="21">
        <v>2615805</v>
      </c>
      <c r="G2680" s="20" t="s">
        <v>3876</v>
      </c>
      <c r="H2680" s="22">
        <v>611</v>
      </c>
      <c r="I2680" s="22">
        <v>603.41999999999996</v>
      </c>
      <c r="J2680" s="22">
        <v>603.41999999999996</v>
      </c>
      <c r="K2680" s="22">
        <v>611</v>
      </c>
      <c r="L2680" s="22">
        <v>603.41999999999996</v>
      </c>
      <c r="M2680" s="23">
        <v>24</v>
      </c>
      <c r="N2680" s="19" t="s">
        <v>44</v>
      </c>
      <c r="O2680" s="22">
        <v>17.2</v>
      </c>
      <c r="P2680" s="22">
        <v>68.900000000000006</v>
      </c>
      <c r="Q2680" s="22">
        <v>100</v>
      </c>
      <c r="R2680" s="22">
        <v>30.5017</v>
      </c>
      <c r="S2680" s="22">
        <v>1.0000000000000001E-5</v>
      </c>
      <c r="T2680" s="22">
        <v>364.33409999999998</v>
      </c>
      <c r="U2680" s="22">
        <v>162.43299999999999</v>
      </c>
      <c r="V2680" s="22">
        <v>46.155000000000001</v>
      </c>
      <c r="W2680" s="22">
        <v>1E-3</v>
      </c>
      <c r="X2680" s="22">
        <v>1E-3</v>
      </c>
      <c r="Y2680" s="22">
        <v>1E-3</v>
      </c>
      <c r="Z2680" s="22">
        <v>55</v>
      </c>
      <c r="AA2680" s="22">
        <v>1E-3</v>
      </c>
      <c r="AB2680" s="22">
        <v>40</v>
      </c>
      <c r="AC2680" s="22">
        <v>1E-3</v>
      </c>
      <c r="AD2680" s="22">
        <v>5</v>
      </c>
      <c r="AE2680" s="24">
        <v>100.005</v>
      </c>
      <c r="AF2680" s="19" t="s">
        <v>65</v>
      </c>
      <c r="AG2680" s="25">
        <v>0.47099999999999997</v>
      </c>
      <c r="AH2680" s="22">
        <v>181305.41</v>
      </c>
      <c r="AI2680" s="22">
        <v>229694.59</v>
      </c>
      <c r="AJ2680" s="22">
        <v>411000</v>
      </c>
      <c r="AK2680" s="30" t="s">
        <v>7561</v>
      </c>
      <c r="AL2680" s="21" t="s">
        <v>1105</v>
      </c>
      <c r="AM2680" s="26" t="s">
        <v>48</v>
      </c>
      <c r="AN2680" s="27">
        <v>0</v>
      </c>
      <c r="AS2680">
        <f t="shared" si="82"/>
        <v>2605</v>
      </c>
      <c r="AT2680" t="str">
        <f t="shared" si="83"/>
        <v>Região Rural dos Centros de Zona de Belém de São Francisco e Floresta</v>
      </c>
      <c r="BE2680">
        <v>3519006</v>
      </c>
      <c r="BF2680">
        <v>35</v>
      </c>
      <c r="BG2680" t="s">
        <v>13757</v>
      </c>
      <c r="BH2680" t="s">
        <v>13757</v>
      </c>
      <c r="BI2680" t="s">
        <v>12823</v>
      </c>
      <c r="BJ2680" t="s">
        <v>13818</v>
      </c>
      <c r="BK2680">
        <v>3501</v>
      </c>
      <c r="BL2680" t="s">
        <v>13759</v>
      </c>
      <c r="BM2680" t="s">
        <v>13760</v>
      </c>
    </row>
    <row r="2681" spans="1:65" x14ac:dyDescent="0.25">
      <c r="A2681" s="17" t="s">
        <v>7519</v>
      </c>
      <c r="B2681" s="18">
        <v>1</v>
      </c>
      <c r="C2681" s="19" t="s">
        <v>8078</v>
      </c>
      <c r="D2681" s="20" t="s">
        <v>7535</v>
      </c>
      <c r="E2681" s="20" t="s">
        <v>8077</v>
      </c>
      <c r="F2681" s="21">
        <v>2615805</v>
      </c>
      <c r="G2681" s="20" t="s">
        <v>8079</v>
      </c>
      <c r="H2681" s="22">
        <v>1045.3</v>
      </c>
      <c r="I2681" s="22">
        <v>1177.71</v>
      </c>
      <c r="J2681" s="22">
        <v>1177.71</v>
      </c>
      <c r="K2681" s="22">
        <v>1045.3</v>
      </c>
      <c r="L2681" s="22">
        <v>890.61</v>
      </c>
      <c r="M2681" s="23">
        <v>22</v>
      </c>
      <c r="N2681" s="19" t="s">
        <v>44</v>
      </c>
      <c r="O2681" s="22">
        <v>29.9</v>
      </c>
      <c r="P2681" s="22">
        <v>40.299999999999997</v>
      </c>
      <c r="Q2681" s="22">
        <v>69.599999999999994</v>
      </c>
      <c r="R2681" s="22">
        <v>81.231899999999996</v>
      </c>
      <c r="S2681" s="22">
        <v>178.12110000000001</v>
      </c>
      <c r="T2681" s="22">
        <v>35.5199</v>
      </c>
      <c r="U2681" s="22">
        <v>581.64909999999998</v>
      </c>
      <c r="V2681" s="22">
        <v>11.5503</v>
      </c>
      <c r="W2681" s="22">
        <v>1E-3</v>
      </c>
      <c r="X2681" s="22">
        <v>1E-3</v>
      </c>
      <c r="Y2681" s="22">
        <v>50</v>
      </c>
      <c r="Z2681" s="22">
        <v>1E-3</v>
      </c>
      <c r="AA2681" s="22">
        <v>1E-3</v>
      </c>
      <c r="AB2681" s="22">
        <v>45</v>
      </c>
      <c r="AC2681" s="22">
        <v>1E-3</v>
      </c>
      <c r="AD2681" s="22">
        <v>5</v>
      </c>
      <c r="AE2681" s="24">
        <v>100.005</v>
      </c>
      <c r="AF2681" s="19" t="s">
        <v>57</v>
      </c>
      <c r="AG2681" s="25">
        <v>0.41470000000000001</v>
      </c>
      <c r="AH2681" s="22">
        <v>45385.56</v>
      </c>
      <c r="AI2681" s="22">
        <v>317384.69</v>
      </c>
      <c r="AJ2681" s="22">
        <v>362770.25</v>
      </c>
      <c r="AK2681" s="21" t="s">
        <v>218</v>
      </c>
      <c r="AL2681" s="21" t="s">
        <v>3932</v>
      </c>
      <c r="AM2681" s="26" t="s">
        <v>48</v>
      </c>
      <c r="AN2681" s="27">
        <v>0</v>
      </c>
      <c r="AS2681">
        <f t="shared" si="82"/>
        <v>2605</v>
      </c>
      <c r="AT2681" t="str">
        <f t="shared" si="83"/>
        <v>Região Rural dos Centros de Zona de Belém de São Francisco e Floresta</v>
      </c>
      <c r="BE2681">
        <v>3519204</v>
      </c>
      <c r="BF2681">
        <v>35</v>
      </c>
      <c r="BG2681" t="s">
        <v>13757</v>
      </c>
      <c r="BH2681" t="s">
        <v>13757</v>
      </c>
      <c r="BI2681" t="s">
        <v>12823</v>
      </c>
      <c r="BJ2681" t="s">
        <v>13819</v>
      </c>
      <c r="BK2681">
        <v>3501</v>
      </c>
      <c r="BL2681" t="s">
        <v>13759</v>
      </c>
      <c r="BM2681" t="s">
        <v>13760</v>
      </c>
    </row>
    <row r="2682" spans="1:65" x14ac:dyDescent="0.25">
      <c r="A2682" s="17" t="s">
        <v>7519</v>
      </c>
      <c r="B2682" s="18">
        <v>1</v>
      </c>
      <c r="C2682" s="19" t="s">
        <v>8080</v>
      </c>
      <c r="D2682" s="20" t="s">
        <v>7535</v>
      </c>
      <c r="E2682" s="20" t="s">
        <v>8077</v>
      </c>
      <c r="F2682" s="21">
        <v>2615805</v>
      </c>
      <c r="G2682" s="20" t="s">
        <v>8081</v>
      </c>
      <c r="H2682" s="22">
        <v>875</v>
      </c>
      <c r="I2682" s="22">
        <v>848.63</v>
      </c>
      <c r="J2682" s="22">
        <v>848.63</v>
      </c>
      <c r="K2682" s="22">
        <v>875</v>
      </c>
      <c r="L2682" s="22">
        <v>848.63</v>
      </c>
      <c r="M2682" s="23">
        <v>24</v>
      </c>
      <c r="N2682" s="19" t="s">
        <v>44</v>
      </c>
      <c r="O2682" s="22">
        <v>24.2</v>
      </c>
      <c r="P2682" s="22">
        <v>44.2</v>
      </c>
      <c r="Q2682" s="22">
        <v>69.599999999999994</v>
      </c>
      <c r="R2682" s="22">
        <v>42.41</v>
      </c>
      <c r="S2682" s="22">
        <v>1.0000000000000001E-5</v>
      </c>
      <c r="T2682" s="22">
        <v>405.22</v>
      </c>
      <c r="U2682" s="22">
        <v>350.84</v>
      </c>
      <c r="V2682" s="22">
        <v>47.7</v>
      </c>
      <c r="W2682" s="22">
        <v>1E-3</v>
      </c>
      <c r="X2682" s="22">
        <v>1E-3</v>
      </c>
      <c r="Y2682" s="22">
        <v>1E-3</v>
      </c>
      <c r="Z2682" s="22">
        <v>55</v>
      </c>
      <c r="AA2682" s="22">
        <v>1E-3</v>
      </c>
      <c r="AB2682" s="22">
        <v>40</v>
      </c>
      <c r="AC2682" s="22">
        <v>1E-3</v>
      </c>
      <c r="AD2682" s="22">
        <v>5</v>
      </c>
      <c r="AE2682" s="24">
        <v>100.005</v>
      </c>
      <c r="AF2682" s="19" t="s">
        <v>57</v>
      </c>
      <c r="AG2682" s="25">
        <v>0.38700000000000001</v>
      </c>
      <c r="AH2682" s="22">
        <v>108923.53</v>
      </c>
      <c r="AI2682" s="22">
        <v>251076.47</v>
      </c>
      <c r="AJ2682" s="22">
        <v>360000</v>
      </c>
      <c r="AK2682" s="30" t="s">
        <v>443</v>
      </c>
      <c r="AL2682" s="21" t="s">
        <v>3371</v>
      </c>
      <c r="AM2682" s="26" t="s">
        <v>48</v>
      </c>
      <c r="AN2682" s="27">
        <v>0</v>
      </c>
      <c r="AS2682">
        <f t="shared" si="82"/>
        <v>2605</v>
      </c>
      <c r="AT2682" t="str">
        <f t="shared" si="83"/>
        <v>Região Rural dos Centros de Zona de Belém de São Francisco e Floresta</v>
      </c>
      <c r="BE2682">
        <v>3519808</v>
      </c>
      <c r="BF2682">
        <v>35</v>
      </c>
      <c r="BG2682" t="s">
        <v>13757</v>
      </c>
      <c r="BH2682" t="s">
        <v>13757</v>
      </c>
      <c r="BI2682" t="s">
        <v>12823</v>
      </c>
      <c r="BJ2682" t="s">
        <v>13820</v>
      </c>
      <c r="BK2682">
        <v>3501</v>
      </c>
      <c r="BL2682" t="s">
        <v>13759</v>
      </c>
      <c r="BM2682" t="s">
        <v>13760</v>
      </c>
    </row>
    <row r="2683" spans="1:65" x14ac:dyDescent="0.25">
      <c r="A2683" s="17" t="s">
        <v>7519</v>
      </c>
      <c r="B2683" s="18">
        <v>1</v>
      </c>
      <c r="C2683" s="19" t="s">
        <v>8082</v>
      </c>
      <c r="D2683" s="20" t="s">
        <v>5168</v>
      </c>
      <c r="E2683" s="20" t="s">
        <v>8083</v>
      </c>
      <c r="F2683" s="21">
        <v>2616100</v>
      </c>
      <c r="G2683" s="20" t="s">
        <v>8084</v>
      </c>
      <c r="H2683" s="22">
        <v>3262</v>
      </c>
      <c r="I2683" s="22">
        <v>3262</v>
      </c>
      <c r="J2683" s="22">
        <v>2749.73</v>
      </c>
      <c r="K2683" s="22">
        <v>3362</v>
      </c>
      <c r="L2683" s="22">
        <v>2749.7312999999999</v>
      </c>
      <c r="M2683" s="23">
        <v>19</v>
      </c>
      <c r="N2683" s="19" t="s">
        <v>44</v>
      </c>
      <c r="O2683" s="22">
        <v>42.3</v>
      </c>
      <c r="P2683" s="22">
        <v>22.27</v>
      </c>
      <c r="Q2683" s="22">
        <v>68.58</v>
      </c>
      <c r="R2683" s="22">
        <v>427.67200000000003</v>
      </c>
      <c r="S2683" s="22">
        <v>1.0000000000000001E-5</v>
      </c>
      <c r="T2683" s="22">
        <v>512.34810000000004</v>
      </c>
      <c r="U2683" s="22">
        <v>1788.202</v>
      </c>
      <c r="V2683" s="22">
        <v>449.18119999999999</v>
      </c>
      <c r="W2683" s="22">
        <v>1E-3</v>
      </c>
      <c r="X2683" s="22">
        <v>1E-3</v>
      </c>
      <c r="Y2683" s="22">
        <v>1E-3</v>
      </c>
      <c r="Z2683" s="22">
        <v>1E-3</v>
      </c>
      <c r="AA2683" s="22">
        <v>1E-3</v>
      </c>
      <c r="AB2683" s="22">
        <v>76.2</v>
      </c>
      <c r="AC2683" s="22">
        <v>7.45</v>
      </c>
      <c r="AD2683" s="22">
        <v>16.350000000000001</v>
      </c>
      <c r="AE2683" s="24">
        <v>100.005</v>
      </c>
      <c r="AF2683" s="19" t="s">
        <v>65</v>
      </c>
      <c r="AG2683" s="25">
        <v>0.35489999999999999</v>
      </c>
      <c r="AH2683" s="22">
        <v>81800.509999999995</v>
      </c>
      <c r="AI2683" s="22">
        <v>158329.53</v>
      </c>
      <c r="AJ2683" s="22">
        <v>240130.03999999998</v>
      </c>
      <c r="AK2683" s="21" t="s">
        <v>1965</v>
      </c>
      <c r="AL2683" s="21" t="s">
        <v>8085</v>
      </c>
      <c r="AM2683" s="26" t="s">
        <v>48</v>
      </c>
      <c r="AN2683" s="27">
        <v>0</v>
      </c>
      <c r="AS2683">
        <f t="shared" si="82"/>
        <v>2601</v>
      </c>
      <c r="AT2683" t="str">
        <f t="shared" si="83"/>
        <v>Região Rural do Centro Sub-regional de Serra Talhada</v>
      </c>
      <c r="BE2683">
        <v>3520442</v>
      </c>
      <c r="BF2683">
        <v>35</v>
      </c>
      <c r="BG2683" t="s">
        <v>13757</v>
      </c>
      <c r="BH2683" t="s">
        <v>13757</v>
      </c>
      <c r="BI2683" t="s">
        <v>12823</v>
      </c>
      <c r="BJ2683" t="s">
        <v>13821</v>
      </c>
      <c r="BK2683">
        <v>3501</v>
      </c>
      <c r="BL2683" t="s">
        <v>13759</v>
      </c>
      <c r="BM2683" t="s">
        <v>13760</v>
      </c>
    </row>
    <row r="2684" spans="1:65" x14ac:dyDescent="0.25">
      <c r="A2684" s="17" t="s">
        <v>7519</v>
      </c>
      <c r="B2684" s="18">
        <v>1</v>
      </c>
      <c r="C2684" s="19" t="s">
        <v>8086</v>
      </c>
      <c r="D2684" s="20" t="s">
        <v>7563</v>
      </c>
      <c r="E2684" s="20" t="s">
        <v>8087</v>
      </c>
      <c r="F2684" s="21">
        <v>2616308</v>
      </c>
      <c r="G2684" s="20" t="s">
        <v>8088</v>
      </c>
      <c r="H2684" s="22">
        <v>323.48</v>
      </c>
      <c r="I2684" s="22">
        <v>326.3</v>
      </c>
      <c r="J2684" s="22">
        <v>326.3</v>
      </c>
      <c r="K2684" s="22">
        <v>326.476</v>
      </c>
      <c r="L2684" s="22">
        <v>323.476</v>
      </c>
      <c r="M2684" s="23">
        <v>34</v>
      </c>
      <c r="N2684" s="19" t="s">
        <v>44</v>
      </c>
      <c r="O2684" s="22">
        <v>23.1</v>
      </c>
      <c r="P2684" s="22">
        <v>74.459999999999994</v>
      </c>
      <c r="Q2684" s="22">
        <v>93.26</v>
      </c>
      <c r="R2684" s="22">
        <v>31.3</v>
      </c>
      <c r="S2684" s="22">
        <v>0</v>
      </c>
      <c r="T2684" s="22">
        <v>211.4</v>
      </c>
      <c r="U2684" s="22">
        <v>72.5</v>
      </c>
      <c r="V2684" s="22">
        <v>11.1</v>
      </c>
      <c r="W2684" s="22">
        <v>0</v>
      </c>
      <c r="X2684" s="22">
        <v>0</v>
      </c>
      <c r="Y2684" s="22">
        <v>0.7</v>
      </c>
      <c r="Z2684" s="22">
        <v>28</v>
      </c>
      <c r="AA2684" s="22">
        <v>45</v>
      </c>
      <c r="AB2684" s="22">
        <v>0</v>
      </c>
      <c r="AC2684" s="22">
        <v>0</v>
      </c>
      <c r="AD2684" s="22">
        <v>20</v>
      </c>
      <c r="AE2684" s="24">
        <v>93.7</v>
      </c>
      <c r="AF2684" s="19" t="s">
        <v>65</v>
      </c>
      <c r="AG2684" s="25">
        <v>0.4607</v>
      </c>
      <c r="AH2684" s="22">
        <v>164047.07999999999</v>
      </c>
      <c r="AI2684" s="22">
        <v>242452.92</v>
      </c>
      <c r="AJ2684" s="22">
        <v>406500</v>
      </c>
      <c r="AK2684" s="21" t="s">
        <v>3139</v>
      </c>
      <c r="AL2684" s="21" t="s">
        <v>8089</v>
      </c>
      <c r="AM2684" s="26" t="s">
        <v>48</v>
      </c>
      <c r="AN2684" s="27">
        <v>0</v>
      </c>
      <c r="AS2684">
        <f t="shared" si="82"/>
        <v>2604</v>
      </c>
      <c r="AT2684" t="str">
        <f t="shared" si="83"/>
        <v>Região Rural da Metrópole de Recife</v>
      </c>
      <c r="BE2684">
        <v>3520707</v>
      </c>
      <c r="BF2684">
        <v>35</v>
      </c>
      <c r="BG2684" t="s">
        <v>13757</v>
      </c>
      <c r="BH2684" t="s">
        <v>13757</v>
      </c>
      <c r="BI2684" t="s">
        <v>12823</v>
      </c>
      <c r="BJ2684" t="s">
        <v>13822</v>
      </c>
      <c r="BK2684">
        <v>3501</v>
      </c>
      <c r="BL2684" t="s">
        <v>13759</v>
      </c>
      <c r="BM2684" t="s">
        <v>13760</v>
      </c>
    </row>
    <row r="2685" spans="1:65" x14ac:dyDescent="0.25">
      <c r="A2685" s="17" t="s">
        <v>7519</v>
      </c>
      <c r="B2685" s="18">
        <v>1</v>
      </c>
      <c r="C2685" s="19" t="s">
        <v>8090</v>
      </c>
      <c r="D2685" s="20" t="s">
        <v>7563</v>
      </c>
      <c r="E2685" s="20" t="s">
        <v>8087</v>
      </c>
      <c r="F2685" s="21">
        <v>2616308</v>
      </c>
      <c r="G2685" s="20" t="s">
        <v>8091</v>
      </c>
      <c r="H2685" s="22">
        <v>408.98399999999998</v>
      </c>
      <c r="I2685" s="22">
        <v>374.55</v>
      </c>
      <c r="J2685" s="22">
        <v>374.55</v>
      </c>
      <c r="K2685" s="22">
        <v>408.98399999999998</v>
      </c>
      <c r="L2685" s="22">
        <v>374.55</v>
      </c>
      <c r="M2685" s="23">
        <v>36</v>
      </c>
      <c r="N2685" s="19" t="s">
        <v>44</v>
      </c>
      <c r="O2685" s="22">
        <v>26.75</v>
      </c>
      <c r="P2685" s="22">
        <v>26.59</v>
      </c>
      <c r="Q2685" s="22">
        <v>67.84</v>
      </c>
      <c r="R2685" s="22">
        <v>18.45</v>
      </c>
      <c r="S2685" s="22">
        <v>0</v>
      </c>
      <c r="T2685" s="22">
        <v>96.9</v>
      </c>
      <c r="U2685" s="22">
        <v>248.52</v>
      </c>
      <c r="V2685" s="22">
        <v>10.68</v>
      </c>
      <c r="W2685" s="22">
        <v>0</v>
      </c>
      <c r="X2685" s="22">
        <v>0</v>
      </c>
      <c r="Y2685" s="22">
        <v>25</v>
      </c>
      <c r="Z2685" s="22">
        <v>50</v>
      </c>
      <c r="AA2685" s="22">
        <v>20</v>
      </c>
      <c r="AB2685" s="22">
        <v>0</v>
      </c>
      <c r="AC2685" s="22">
        <v>0</v>
      </c>
      <c r="AD2685" s="22">
        <v>5</v>
      </c>
      <c r="AE2685" s="24">
        <v>100</v>
      </c>
      <c r="AF2685" s="19" t="s">
        <v>44</v>
      </c>
      <c r="AG2685" s="25">
        <v>0.63700000000000001</v>
      </c>
      <c r="AH2685" s="22">
        <v>63600.4</v>
      </c>
      <c r="AI2685" s="22">
        <v>324216.01</v>
      </c>
      <c r="AJ2685" s="22">
        <v>387816.41000000003</v>
      </c>
      <c r="AK2685" s="21" t="s">
        <v>3139</v>
      </c>
      <c r="AL2685" s="21" t="s">
        <v>1928</v>
      </c>
      <c r="AM2685" s="26" t="s">
        <v>48</v>
      </c>
      <c r="AN2685" s="27">
        <v>0</v>
      </c>
      <c r="AS2685">
        <f t="shared" si="82"/>
        <v>2604</v>
      </c>
      <c r="AT2685" t="str">
        <f t="shared" si="83"/>
        <v>Região Rural da Metrópole de Recife</v>
      </c>
      <c r="BE2685">
        <v>3520806</v>
      </c>
      <c r="BF2685">
        <v>35</v>
      </c>
      <c r="BG2685" t="s">
        <v>13757</v>
      </c>
      <c r="BH2685" t="s">
        <v>13757</v>
      </c>
      <c r="BI2685" t="s">
        <v>12823</v>
      </c>
      <c r="BJ2685" t="s">
        <v>13823</v>
      </c>
      <c r="BK2685">
        <v>3501</v>
      </c>
      <c r="BL2685" t="s">
        <v>13759</v>
      </c>
      <c r="BM2685" t="s">
        <v>13760</v>
      </c>
    </row>
    <row r="2686" spans="1:65" x14ac:dyDescent="0.25">
      <c r="A2686" s="17" t="s">
        <v>7519</v>
      </c>
      <c r="B2686" s="18">
        <v>1</v>
      </c>
      <c r="C2686" s="19" t="s">
        <v>8092</v>
      </c>
      <c r="D2686" s="20" t="s">
        <v>7754</v>
      </c>
      <c r="E2686" s="20" t="s">
        <v>7754</v>
      </c>
      <c r="F2686" s="21">
        <v>2616407</v>
      </c>
      <c r="G2686" s="20" t="s">
        <v>8093</v>
      </c>
      <c r="H2686" s="22">
        <v>344.85449999999997</v>
      </c>
      <c r="I2686" s="22">
        <v>344.85449999999997</v>
      </c>
      <c r="J2686" s="22">
        <v>344.85449999999997</v>
      </c>
      <c r="K2686" s="22">
        <v>344.85449999999997</v>
      </c>
      <c r="L2686" s="22">
        <v>344.85449999999997</v>
      </c>
      <c r="M2686" s="23">
        <v>46</v>
      </c>
      <c r="N2686" s="19" t="s">
        <v>44</v>
      </c>
      <c r="O2686" s="22">
        <v>14</v>
      </c>
      <c r="P2686" s="22">
        <v>7.5</v>
      </c>
      <c r="Q2686" s="22">
        <v>100</v>
      </c>
      <c r="R2686" s="22">
        <v>22.400600000000001</v>
      </c>
      <c r="S2686" s="22">
        <v>0</v>
      </c>
      <c r="T2686" s="22">
        <v>23.8002</v>
      </c>
      <c r="U2686" s="22">
        <v>293.54219999999998</v>
      </c>
      <c r="V2686" s="22">
        <v>5.1115000000000004</v>
      </c>
      <c r="W2686" s="22">
        <v>0</v>
      </c>
      <c r="X2686" s="22">
        <v>0</v>
      </c>
      <c r="Y2686" s="22">
        <v>33.33</v>
      </c>
      <c r="Z2686" s="22">
        <v>50.01</v>
      </c>
      <c r="AA2686" s="22">
        <v>0</v>
      </c>
      <c r="AB2686" s="22">
        <v>13.33</v>
      </c>
      <c r="AC2686" s="22">
        <v>0</v>
      </c>
      <c r="AD2686" s="22">
        <v>3.33</v>
      </c>
      <c r="AE2686" s="24">
        <v>100</v>
      </c>
      <c r="AF2686" s="19" t="s">
        <v>365</v>
      </c>
      <c r="AG2686" s="25">
        <v>0.5</v>
      </c>
      <c r="AH2686" s="22">
        <v>63507.26</v>
      </c>
      <c r="AI2686" s="22">
        <v>163630.28</v>
      </c>
      <c r="AJ2686" s="22">
        <v>227137.54</v>
      </c>
      <c r="AK2686" s="21" t="s">
        <v>864</v>
      </c>
      <c r="AL2686" s="21" t="s">
        <v>1044</v>
      </c>
      <c r="AM2686" s="26" t="s">
        <v>48</v>
      </c>
      <c r="AN2686" s="27">
        <v>0</v>
      </c>
      <c r="AS2686">
        <f t="shared" si="82"/>
        <v>2604</v>
      </c>
      <c r="AT2686" t="str">
        <f t="shared" si="83"/>
        <v>Região Rural da Metrópole de Recife</v>
      </c>
      <c r="BE2686">
        <v>3521150</v>
      </c>
      <c r="BF2686">
        <v>35</v>
      </c>
      <c r="BG2686" t="s">
        <v>13757</v>
      </c>
      <c r="BH2686" t="s">
        <v>13757</v>
      </c>
      <c r="BI2686" t="s">
        <v>12823</v>
      </c>
      <c r="BJ2686" t="s">
        <v>13824</v>
      </c>
      <c r="BK2686">
        <v>3501</v>
      </c>
      <c r="BL2686" t="s">
        <v>13759</v>
      </c>
      <c r="BM2686" t="s">
        <v>13760</v>
      </c>
    </row>
    <row r="2687" spans="1:65" x14ac:dyDescent="0.25">
      <c r="A2687" s="17" t="s">
        <v>7519</v>
      </c>
      <c r="B2687" s="18">
        <v>1</v>
      </c>
      <c r="C2687" s="19" t="s">
        <v>8094</v>
      </c>
      <c r="D2687" s="20" t="s">
        <v>7754</v>
      </c>
      <c r="E2687" s="20" t="s">
        <v>7754</v>
      </c>
      <c r="F2687" s="21">
        <v>2616407</v>
      </c>
      <c r="G2687" s="20" t="s">
        <v>8095</v>
      </c>
      <c r="H2687" s="22">
        <v>2256.1</v>
      </c>
      <c r="I2687" s="22">
        <v>2252.4</v>
      </c>
      <c r="J2687" s="22">
        <v>2202.6</v>
      </c>
      <c r="K2687" s="22">
        <v>2256.1</v>
      </c>
      <c r="L2687" s="22">
        <v>2202.6</v>
      </c>
      <c r="M2687" s="23">
        <v>110</v>
      </c>
      <c r="N2687" s="19" t="s">
        <v>44</v>
      </c>
      <c r="O2687" s="22">
        <v>110.88</v>
      </c>
      <c r="P2687" s="22">
        <v>71.02</v>
      </c>
      <c r="Q2687" s="22">
        <v>88.65</v>
      </c>
      <c r="R2687" s="22">
        <v>610.29999999999995</v>
      </c>
      <c r="S2687" s="22">
        <v>0</v>
      </c>
      <c r="T2687" s="22">
        <v>427.5</v>
      </c>
      <c r="U2687" s="22">
        <v>1446.76</v>
      </c>
      <c r="V2687" s="22">
        <v>145.51</v>
      </c>
      <c r="W2687" s="22">
        <v>0</v>
      </c>
      <c r="X2687" s="22">
        <v>0</v>
      </c>
      <c r="Y2687" s="22">
        <v>10</v>
      </c>
      <c r="Z2687" s="22">
        <v>10</v>
      </c>
      <c r="AA2687" s="22">
        <v>0</v>
      </c>
      <c r="AB2687" s="22">
        <v>60</v>
      </c>
      <c r="AC2687" s="22">
        <v>15</v>
      </c>
      <c r="AD2687" s="22">
        <v>5</v>
      </c>
      <c r="AE2687" s="24">
        <v>100</v>
      </c>
      <c r="AF2687" s="19" t="s">
        <v>57</v>
      </c>
      <c r="AG2687" s="25">
        <v>0.33400000000000002</v>
      </c>
      <c r="AH2687" s="22">
        <v>290308.32</v>
      </c>
      <c r="AI2687" s="22">
        <v>459935.1</v>
      </c>
      <c r="AJ2687" s="22">
        <v>750243.41999999993</v>
      </c>
      <c r="AK2687" s="21" t="s">
        <v>2604</v>
      </c>
      <c r="AL2687" s="21" t="s">
        <v>1757</v>
      </c>
      <c r="AM2687" s="26" t="s">
        <v>48</v>
      </c>
      <c r="AN2687" s="27">
        <v>0</v>
      </c>
      <c r="AS2687">
        <f t="shared" si="82"/>
        <v>2604</v>
      </c>
      <c r="AT2687" t="str">
        <f t="shared" si="83"/>
        <v>Região Rural da Metrópole de Recife</v>
      </c>
      <c r="BE2687">
        <v>3521606</v>
      </c>
      <c r="BF2687">
        <v>35</v>
      </c>
      <c r="BG2687" t="s">
        <v>13757</v>
      </c>
      <c r="BH2687" t="s">
        <v>13757</v>
      </c>
      <c r="BI2687" t="s">
        <v>12823</v>
      </c>
      <c r="BJ2687" t="s">
        <v>13825</v>
      </c>
      <c r="BK2687">
        <v>3501</v>
      </c>
      <c r="BL2687" t="s">
        <v>13759</v>
      </c>
      <c r="BM2687" t="s">
        <v>13760</v>
      </c>
    </row>
    <row r="2688" spans="1:65" x14ac:dyDescent="0.25">
      <c r="A2688" s="17" t="s">
        <v>7519</v>
      </c>
      <c r="B2688" s="18">
        <v>1</v>
      </c>
      <c r="C2688" s="19" t="s">
        <v>8096</v>
      </c>
      <c r="D2688" s="20" t="s">
        <v>7521</v>
      </c>
      <c r="E2688" s="20" t="s">
        <v>8097</v>
      </c>
      <c r="F2688" s="21">
        <v>2616506</v>
      </c>
      <c r="G2688" s="20" t="s">
        <v>8098</v>
      </c>
      <c r="H2688" s="22">
        <v>500</v>
      </c>
      <c r="I2688" s="22">
        <v>500</v>
      </c>
      <c r="J2688" s="22">
        <v>530.99339999999995</v>
      </c>
      <c r="K2688" s="22">
        <v>500</v>
      </c>
      <c r="L2688" s="22">
        <v>500</v>
      </c>
      <c r="M2688" s="23">
        <v>50</v>
      </c>
      <c r="N2688" s="19" t="s">
        <v>44</v>
      </c>
      <c r="O2688" s="22">
        <v>37.94</v>
      </c>
      <c r="P2688" s="22">
        <v>27.72</v>
      </c>
      <c r="Q2688" s="22">
        <v>100</v>
      </c>
      <c r="R2688" s="22">
        <v>43.538699999999999</v>
      </c>
      <c r="S2688" s="22">
        <v>1.0000000000000001E-5</v>
      </c>
      <c r="T2688" s="22">
        <v>130.57990000000001</v>
      </c>
      <c r="U2688" s="22">
        <v>340.53320000000002</v>
      </c>
      <c r="V2688" s="22">
        <v>16.3416</v>
      </c>
      <c r="W2688" s="22">
        <v>1E-3</v>
      </c>
      <c r="X2688" s="22">
        <v>1E-3</v>
      </c>
      <c r="Y2688" s="22">
        <v>20</v>
      </c>
      <c r="Z2688" s="22">
        <v>43</v>
      </c>
      <c r="AA2688" s="22">
        <v>20</v>
      </c>
      <c r="AB2688" s="22">
        <v>12</v>
      </c>
      <c r="AC2688" s="22">
        <v>1E-3</v>
      </c>
      <c r="AD2688" s="22">
        <v>5</v>
      </c>
      <c r="AE2688" s="24">
        <v>100.003</v>
      </c>
      <c r="AF2688" s="19" t="s">
        <v>64</v>
      </c>
      <c r="AG2688" s="25">
        <v>0.57699999999999996</v>
      </c>
      <c r="AH2688" s="22">
        <v>446572.1</v>
      </c>
      <c r="AI2688" s="22">
        <v>532427.9</v>
      </c>
      <c r="AJ2688" s="22">
        <v>979000</v>
      </c>
      <c r="AK2688" s="21" t="s">
        <v>1300</v>
      </c>
      <c r="AL2688" s="21" t="s">
        <v>4133</v>
      </c>
      <c r="AM2688" s="26" t="s">
        <v>48</v>
      </c>
      <c r="AN2688" s="27">
        <v>0</v>
      </c>
      <c r="AS2688">
        <f t="shared" si="82"/>
        <v>2604</v>
      </c>
      <c r="AT2688" t="str">
        <f t="shared" si="83"/>
        <v>Região Rural da Metrópole de Recife</v>
      </c>
      <c r="BE2688">
        <v>3523008</v>
      </c>
      <c r="BF2688">
        <v>35</v>
      </c>
      <c r="BG2688" t="s">
        <v>13757</v>
      </c>
      <c r="BH2688" t="s">
        <v>13757</v>
      </c>
      <c r="BI2688" t="s">
        <v>12823</v>
      </c>
      <c r="BJ2688" t="s">
        <v>13826</v>
      </c>
      <c r="BK2688">
        <v>3501</v>
      </c>
      <c r="BL2688" t="s">
        <v>13759</v>
      </c>
      <c r="BM2688" t="s">
        <v>13760</v>
      </c>
    </row>
    <row r="2689" spans="1:65" x14ac:dyDescent="0.25">
      <c r="A2689" s="17" t="s">
        <v>7519</v>
      </c>
      <c r="B2689" s="18">
        <v>1</v>
      </c>
      <c r="C2689" s="19" t="s">
        <v>8099</v>
      </c>
      <c r="D2689" s="20" t="s">
        <v>7521</v>
      </c>
      <c r="E2689" s="20" t="s">
        <v>8097</v>
      </c>
      <c r="F2689" s="21">
        <v>2616506</v>
      </c>
      <c r="G2689" s="20" t="s">
        <v>8100</v>
      </c>
      <c r="H2689" s="22">
        <v>72</v>
      </c>
      <c r="I2689" s="22">
        <v>69.2</v>
      </c>
      <c r="J2689" s="22">
        <v>69.212100000000007</v>
      </c>
      <c r="K2689" s="22">
        <v>72</v>
      </c>
      <c r="L2689" s="22">
        <v>69.212100000000007</v>
      </c>
      <c r="M2689" s="23">
        <v>6</v>
      </c>
      <c r="N2689" s="19" t="s">
        <v>44</v>
      </c>
      <c r="O2689" s="22">
        <v>4.9400000000000004</v>
      </c>
      <c r="P2689" s="22">
        <v>7.61</v>
      </c>
      <c r="Q2689" s="22">
        <v>80.8</v>
      </c>
      <c r="R2689" s="22">
        <v>3.3877000000000002</v>
      </c>
      <c r="S2689" s="22">
        <v>1.0000000000000001E-5</v>
      </c>
      <c r="T2689" s="22">
        <v>5.0541</v>
      </c>
      <c r="U2689" s="22">
        <v>60.684100000000001</v>
      </c>
      <c r="V2689" s="22">
        <v>8.6199999999999999E-2</v>
      </c>
      <c r="W2689" s="22">
        <v>1E-3</v>
      </c>
      <c r="X2689" s="22">
        <v>1E-3</v>
      </c>
      <c r="Y2689" s="22">
        <v>20</v>
      </c>
      <c r="Z2689" s="22">
        <v>1E-3</v>
      </c>
      <c r="AA2689" s="22">
        <v>10</v>
      </c>
      <c r="AB2689" s="22">
        <v>65</v>
      </c>
      <c r="AC2689" s="22">
        <v>1E-3</v>
      </c>
      <c r="AD2689" s="22">
        <v>5</v>
      </c>
      <c r="AE2689" s="24">
        <v>100.004</v>
      </c>
      <c r="AF2689" s="19" t="s">
        <v>65</v>
      </c>
      <c r="AG2689" s="25">
        <v>0.435</v>
      </c>
      <c r="AH2689" s="22">
        <v>10460.030000000001</v>
      </c>
      <c r="AI2689" s="22">
        <v>100006.43</v>
      </c>
      <c r="AJ2689" s="22">
        <v>110466.45999999999</v>
      </c>
      <c r="AK2689" s="21" t="s">
        <v>1805</v>
      </c>
      <c r="AL2689" s="21" t="s">
        <v>1805</v>
      </c>
      <c r="AM2689" s="26" t="s">
        <v>48</v>
      </c>
      <c r="AN2689" s="27">
        <v>0</v>
      </c>
      <c r="AS2689">
        <f t="shared" si="82"/>
        <v>2604</v>
      </c>
      <c r="AT2689" t="str">
        <f t="shared" si="83"/>
        <v>Região Rural da Metrópole de Recife</v>
      </c>
      <c r="BE2689">
        <v>3524501</v>
      </c>
      <c r="BF2689">
        <v>35</v>
      </c>
      <c r="BG2689" t="s">
        <v>13757</v>
      </c>
      <c r="BH2689" t="s">
        <v>13757</v>
      </c>
      <c r="BI2689" t="s">
        <v>12823</v>
      </c>
      <c r="BJ2689" t="s">
        <v>13827</v>
      </c>
      <c r="BK2689">
        <v>3501</v>
      </c>
      <c r="BL2689" t="s">
        <v>13759</v>
      </c>
      <c r="BM2689" t="s">
        <v>13760</v>
      </c>
    </row>
    <row r="2690" spans="1:65" x14ac:dyDescent="0.25">
      <c r="A2690" s="17" t="s">
        <v>8101</v>
      </c>
      <c r="B2690" s="18">
        <v>1</v>
      </c>
      <c r="C2690" s="19" t="s">
        <v>8102</v>
      </c>
      <c r="D2690" s="20" t="s">
        <v>8103</v>
      </c>
      <c r="E2690" s="20" t="s">
        <v>8104</v>
      </c>
      <c r="F2690" s="21">
        <v>2200301</v>
      </c>
      <c r="G2690" s="20" t="s">
        <v>8105</v>
      </c>
      <c r="H2690" s="22">
        <v>2385</v>
      </c>
      <c r="I2690" s="22">
        <v>3016.9978000000001</v>
      </c>
      <c r="J2690" s="22">
        <v>3016.9978000000001</v>
      </c>
      <c r="K2690" s="22">
        <v>2385</v>
      </c>
      <c r="L2690" s="22">
        <v>2385</v>
      </c>
      <c r="M2690" s="23">
        <v>57</v>
      </c>
      <c r="N2690" s="19" t="s">
        <v>44</v>
      </c>
      <c r="O2690" s="22">
        <v>54.85</v>
      </c>
      <c r="P2690" s="22">
        <v>0.56999999999999995</v>
      </c>
      <c r="Q2690" s="22">
        <v>284.64</v>
      </c>
      <c r="R2690" s="22">
        <v>120.8403</v>
      </c>
      <c r="S2690" s="22">
        <v>1.0000000000000001E-5</v>
      </c>
      <c r="T2690" s="22">
        <v>16.489599999999999</v>
      </c>
      <c r="U2690" s="22">
        <v>2878.3389000000002</v>
      </c>
      <c r="V2690" s="22">
        <v>1.329</v>
      </c>
      <c r="W2690" s="22">
        <v>1E-4</v>
      </c>
      <c r="X2690" s="22">
        <v>1E-4</v>
      </c>
      <c r="Y2690" s="22">
        <v>1E-4</v>
      </c>
      <c r="Z2690" s="22">
        <v>60.12</v>
      </c>
      <c r="AA2690" s="22">
        <v>1E-4</v>
      </c>
      <c r="AB2690" s="22">
        <v>24.74</v>
      </c>
      <c r="AC2690" s="22">
        <v>11.09</v>
      </c>
      <c r="AD2690" s="22">
        <v>4.05</v>
      </c>
      <c r="AE2690" s="24">
        <v>100.0004</v>
      </c>
      <c r="AF2690" s="19" t="s">
        <v>65</v>
      </c>
      <c r="AG2690" s="25">
        <v>0.34399999999999997</v>
      </c>
      <c r="AH2690" s="22">
        <v>102956.17</v>
      </c>
      <c r="AI2690" s="22">
        <v>182476.35</v>
      </c>
      <c r="AJ2690" s="22">
        <v>285432.52</v>
      </c>
      <c r="AK2690" s="21" t="s">
        <v>3494</v>
      </c>
      <c r="AL2690" s="21" t="s">
        <v>8106</v>
      </c>
      <c r="AM2690" s="26" t="s">
        <v>48</v>
      </c>
      <c r="AN2690" s="27">
        <v>0</v>
      </c>
      <c r="AS2690">
        <f t="shared" si="82"/>
        <v>2202</v>
      </c>
      <c r="AT2690" t="str">
        <f t="shared" si="83"/>
        <v>Região Rural da Capital Regional de Teresina</v>
      </c>
      <c r="BE2690">
        <v>3524808</v>
      </c>
      <c r="BF2690">
        <v>35</v>
      </c>
      <c r="BG2690" t="s">
        <v>13757</v>
      </c>
      <c r="BH2690" t="s">
        <v>13757</v>
      </c>
      <c r="BI2690" t="s">
        <v>12823</v>
      </c>
      <c r="BJ2690" t="s">
        <v>13828</v>
      </c>
      <c r="BK2690">
        <v>3501</v>
      </c>
      <c r="BL2690" t="s">
        <v>13759</v>
      </c>
      <c r="BM2690" t="s">
        <v>13760</v>
      </c>
    </row>
    <row r="2691" spans="1:65" x14ac:dyDescent="0.25">
      <c r="A2691" s="17" t="s">
        <v>8101</v>
      </c>
      <c r="B2691" s="18">
        <v>1</v>
      </c>
      <c r="C2691" s="19" t="s">
        <v>8107</v>
      </c>
      <c r="D2691" s="20" t="s">
        <v>8108</v>
      </c>
      <c r="E2691" s="20" t="s">
        <v>8109</v>
      </c>
      <c r="F2691" s="21">
        <v>2200400</v>
      </c>
      <c r="G2691" s="20" t="s">
        <v>8110</v>
      </c>
      <c r="H2691" s="22">
        <v>1147.347</v>
      </c>
      <c r="I2691" s="22">
        <v>1031.5999999999999</v>
      </c>
      <c r="J2691" s="22">
        <v>1583.3570999999999</v>
      </c>
      <c r="K2691" s="22">
        <v>1147.347</v>
      </c>
      <c r="L2691" s="22">
        <v>1147.347</v>
      </c>
      <c r="M2691" s="23">
        <v>24</v>
      </c>
      <c r="N2691" s="19" t="s">
        <v>44</v>
      </c>
      <c r="O2691" s="22">
        <v>38.24</v>
      </c>
      <c r="P2691" s="22">
        <v>0.62</v>
      </c>
      <c r="Q2691" s="22">
        <v>75.72</v>
      </c>
      <c r="R2691" s="22">
        <v>330.2</v>
      </c>
      <c r="S2691" s="22">
        <v>0</v>
      </c>
      <c r="T2691" s="22">
        <v>22.1</v>
      </c>
      <c r="U2691" s="22">
        <v>783</v>
      </c>
      <c r="V2691" s="22">
        <v>12</v>
      </c>
      <c r="W2691" s="22">
        <v>0</v>
      </c>
      <c r="X2691" s="22">
        <v>50</v>
      </c>
      <c r="Y2691" s="22">
        <v>20</v>
      </c>
      <c r="Z2691" s="22">
        <v>43</v>
      </c>
      <c r="AA2691" s="22">
        <v>0</v>
      </c>
      <c r="AB2691" s="22">
        <v>0</v>
      </c>
      <c r="AC2691" s="22">
        <v>0</v>
      </c>
      <c r="AD2691" s="22">
        <v>32</v>
      </c>
      <c r="AE2691" s="24">
        <v>145</v>
      </c>
      <c r="AF2691" s="19" t="s">
        <v>45</v>
      </c>
      <c r="AG2691" s="25">
        <v>0.34300000000000003</v>
      </c>
      <c r="AH2691" s="22">
        <v>12261.59</v>
      </c>
      <c r="AI2691" s="22">
        <v>43151.72</v>
      </c>
      <c r="AJ2691" s="22">
        <v>55413.31</v>
      </c>
      <c r="AK2691" s="21" t="s">
        <v>8111</v>
      </c>
      <c r="AL2691" s="21" t="s">
        <v>8112</v>
      </c>
      <c r="AM2691" s="26" t="s">
        <v>48</v>
      </c>
      <c r="AN2691" s="27">
        <v>0</v>
      </c>
      <c r="AS2691">
        <f t="shared" ref="AS2691:AS2754" si="84">VLOOKUP(F2691,$BE$2:$BM$5566,7,0)</f>
        <v>2202</v>
      </c>
      <c r="AT2691" t="str">
        <f t="shared" ref="AT2691:AT2754" si="85">VLOOKUP(F2691,$BE$2:$BM$5566,8,0)</f>
        <v>Região Rural da Capital Regional de Teresina</v>
      </c>
      <c r="BE2691">
        <v>3525706</v>
      </c>
      <c r="BF2691">
        <v>35</v>
      </c>
      <c r="BG2691" t="s">
        <v>13757</v>
      </c>
      <c r="BH2691" t="s">
        <v>13757</v>
      </c>
      <c r="BI2691" t="s">
        <v>12823</v>
      </c>
      <c r="BJ2691" t="s">
        <v>13829</v>
      </c>
      <c r="BK2691">
        <v>3501</v>
      </c>
      <c r="BL2691" t="s">
        <v>13759</v>
      </c>
      <c r="BM2691" t="s">
        <v>13760</v>
      </c>
    </row>
    <row r="2692" spans="1:65" x14ac:dyDescent="0.25">
      <c r="A2692" s="17" t="s">
        <v>8101</v>
      </c>
      <c r="B2692" s="18">
        <v>1</v>
      </c>
      <c r="C2692" s="19" t="s">
        <v>8113</v>
      </c>
      <c r="D2692" s="20" t="s">
        <v>8108</v>
      </c>
      <c r="E2692" s="20" t="s">
        <v>8109</v>
      </c>
      <c r="F2692" s="21">
        <v>2200400</v>
      </c>
      <c r="G2692" s="20" t="s">
        <v>8114</v>
      </c>
      <c r="H2692" s="22">
        <v>1370.7456999999999</v>
      </c>
      <c r="I2692" s="22">
        <v>1370.7456999999999</v>
      </c>
      <c r="J2692" s="22">
        <v>1456.2106000000001</v>
      </c>
      <c r="K2692" s="22">
        <v>1370.7456999999999</v>
      </c>
      <c r="L2692" s="22">
        <v>1370.7456999999999</v>
      </c>
      <c r="M2692" s="23">
        <v>78</v>
      </c>
      <c r="N2692" s="19" t="s">
        <v>44</v>
      </c>
      <c r="O2692" s="22">
        <v>48.54</v>
      </c>
      <c r="P2692" s="22">
        <v>21.54</v>
      </c>
      <c r="Q2692" s="22">
        <v>66.290000000000006</v>
      </c>
      <c r="R2692" s="22">
        <v>136.2013</v>
      </c>
      <c r="S2692" s="22">
        <v>1.0000000000000001E-5</v>
      </c>
      <c r="T2692" s="22">
        <v>129.6763</v>
      </c>
      <c r="U2692" s="22">
        <v>1055.2049999999999</v>
      </c>
      <c r="V2692" s="22">
        <v>135.12799999999999</v>
      </c>
      <c r="W2692" s="22">
        <v>1E-3</v>
      </c>
      <c r="X2692" s="22">
        <v>1E-3</v>
      </c>
      <c r="Y2692" s="22">
        <v>17.62</v>
      </c>
      <c r="Z2692" s="22">
        <v>52.61</v>
      </c>
      <c r="AA2692" s="22">
        <v>1E-3</v>
      </c>
      <c r="AB2692" s="22">
        <v>15.42</v>
      </c>
      <c r="AC2692" s="22">
        <v>1E-3</v>
      </c>
      <c r="AD2692" s="22">
        <v>14.35</v>
      </c>
      <c r="AE2692" s="24">
        <v>100.004</v>
      </c>
      <c r="AF2692" s="19" t="s">
        <v>64</v>
      </c>
      <c r="AG2692" s="25">
        <v>0.39800000000000002</v>
      </c>
      <c r="AH2692" s="22">
        <v>750082.66</v>
      </c>
      <c r="AI2692" s="22">
        <v>182651.86</v>
      </c>
      <c r="AJ2692" s="22">
        <v>932734.52</v>
      </c>
      <c r="AK2692" s="21" t="s">
        <v>433</v>
      </c>
      <c r="AL2692" s="21" t="s">
        <v>6830</v>
      </c>
      <c r="AM2692" s="26" t="s">
        <v>48</v>
      </c>
      <c r="AN2692" s="27">
        <v>0</v>
      </c>
      <c r="AS2692">
        <f t="shared" si="84"/>
        <v>2202</v>
      </c>
      <c r="AT2692" t="str">
        <f t="shared" si="85"/>
        <v>Região Rural da Capital Regional de Teresina</v>
      </c>
      <c r="BE2692">
        <v>3526001</v>
      </c>
      <c r="BF2692">
        <v>35</v>
      </c>
      <c r="BG2692" t="s">
        <v>13757</v>
      </c>
      <c r="BH2692" t="s">
        <v>13757</v>
      </c>
      <c r="BI2692" t="s">
        <v>12823</v>
      </c>
      <c r="BJ2692" t="s">
        <v>13830</v>
      </c>
      <c r="BK2692">
        <v>3501</v>
      </c>
      <c r="BL2692" t="s">
        <v>13759</v>
      </c>
      <c r="BM2692" t="s">
        <v>13760</v>
      </c>
    </row>
    <row r="2693" spans="1:65" x14ac:dyDescent="0.25">
      <c r="A2693" s="17" t="s">
        <v>8101</v>
      </c>
      <c r="B2693" s="18">
        <v>1</v>
      </c>
      <c r="C2693" s="19" t="s">
        <v>8115</v>
      </c>
      <c r="D2693" s="20" t="s">
        <v>8108</v>
      </c>
      <c r="E2693" s="20" t="s">
        <v>8109</v>
      </c>
      <c r="F2693" s="21">
        <v>2200400</v>
      </c>
      <c r="G2693" s="20" t="s">
        <v>8116</v>
      </c>
      <c r="H2693" s="22">
        <v>743.01</v>
      </c>
      <c r="I2693" s="22">
        <v>806.6</v>
      </c>
      <c r="J2693" s="22">
        <v>806.66319999999996</v>
      </c>
      <c r="K2693" s="22">
        <v>743.01</v>
      </c>
      <c r="L2693" s="22">
        <v>743.01</v>
      </c>
      <c r="M2693" s="23">
        <v>20</v>
      </c>
      <c r="N2693" s="19" t="s">
        <v>44</v>
      </c>
      <c r="O2693" s="29">
        <v>25.73</v>
      </c>
      <c r="P2693" s="22">
        <v>6.7</v>
      </c>
      <c r="Q2693" s="22">
        <v>100.8</v>
      </c>
      <c r="R2693" s="22">
        <v>26</v>
      </c>
      <c r="S2693" s="22">
        <v>1.0000000000000001E-5</v>
      </c>
      <c r="T2693" s="22">
        <v>40</v>
      </c>
      <c r="U2693" s="22">
        <v>717</v>
      </c>
      <c r="V2693" s="22">
        <v>8.6</v>
      </c>
      <c r="W2693" s="22">
        <v>1E-3</v>
      </c>
      <c r="X2693" s="22">
        <v>1E-3</v>
      </c>
      <c r="Y2693" s="22">
        <v>64.06</v>
      </c>
      <c r="Z2693" s="22">
        <v>24.9</v>
      </c>
      <c r="AA2693" s="22">
        <v>1E-3</v>
      </c>
      <c r="AB2693" s="22">
        <v>6.85</v>
      </c>
      <c r="AC2693" s="22">
        <v>1E-3</v>
      </c>
      <c r="AD2693" s="22">
        <v>4.1900000000000004</v>
      </c>
      <c r="AE2693" s="24">
        <v>100.00399999999999</v>
      </c>
      <c r="AF2693" s="19" t="s">
        <v>57</v>
      </c>
      <c r="AG2693" s="25">
        <v>0.48</v>
      </c>
      <c r="AH2693" s="22">
        <v>18598.95</v>
      </c>
      <c r="AI2693" s="22">
        <v>52293.04</v>
      </c>
      <c r="AJ2693" s="22">
        <v>70891.990000000005</v>
      </c>
      <c r="AK2693" s="21" t="s">
        <v>5225</v>
      </c>
      <c r="AL2693" s="21" t="s">
        <v>8117</v>
      </c>
      <c r="AM2693" s="26" t="s">
        <v>48</v>
      </c>
      <c r="AN2693" s="27">
        <v>0</v>
      </c>
      <c r="AS2693">
        <f t="shared" si="84"/>
        <v>2202</v>
      </c>
      <c r="AT2693" t="str">
        <f t="shared" si="85"/>
        <v>Região Rural da Capital Regional de Teresina</v>
      </c>
      <c r="BE2693">
        <v>3526506</v>
      </c>
      <c r="BF2693">
        <v>35</v>
      </c>
      <c r="BG2693" t="s">
        <v>13757</v>
      </c>
      <c r="BH2693" t="s">
        <v>13757</v>
      </c>
      <c r="BI2693" t="s">
        <v>12823</v>
      </c>
      <c r="BJ2693" t="s">
        <v>13831</v>
      </c>
      <c r="BK2693">
        <v>3501</v>
      </c>
      <c r="BL2693" t="s">
        <v>13759</v>
      </c>
      <c r="BM2693" t="s">
        <v>13760</v>
      </c>
    </row>
    <row r="2694" spans="1:65" x14ac:dyDescent="0.25">
      <c r="A2694" s="17" t="s">
        <v>8101</v>
      </c>
      <c r="B2694" s="18">
        <v>1</v>
      </c>
      <c r="C2694" s="19" t="s">
        <v>8118</v>
      </c>
      <c r="D2694" s="20" t="s">
        <v>8108</v>
      </c>
      <c r="E2694" s="20" t="s">
        <v>8109</v>
      </c>
      <c r="F2694" s="21">
        <v>2200400</v>
      </c>
      <c r="G2694" s="20" t="s">
        <v>5121</v>
      </c>
      <c r="H2694" s="22">
        <v>536.1</v>
      </c>
      <c r="I2694" s="22">
        <v>551.57000000000005</v>
      </c>
      <c r="J2694" s="22">
        <v>551.57000000000005</v>
      </c>
      <c r="K2694" s="22">
        <v>506.13010000000003</v>
      </c>
      <c r="L2694" s="22">
        <v>506.13010000000003</v>
      </c>
      <c r="M2694" s="23">
        <v>16</v>
      </c>
      <c r="N2694" s="19" t="s">
        <v>44</v>
      </c>
      <c r="O2694" s="22">
        <v>18.38</v>
      </c>
      <c r="P2694" s="22">
        <v>0</v>
      </c>
      <c r="Q2694" s="22">
        <v>0</v>
      </c>
      <c r="R2694" s="22">
        <v>79.489999999999995</v>
      </c>
      <c r="S2694" s="22">
        <v>0</v>
      </c>
      <c r="T2694" s="22">
        <v>0</v>
      </c>
      <c r="U2694" s="22">
        <v>424.87</v>
      </c>
      <c r="V2694" s="22">
        <v>1.77</v>
      </c>
      <c r="W2694" s="22">
        <v>0</v>
      </c>
      <c r="X2694" s="22">
        <v>0</v>
      </c>
      <c r="Y2694" s="22">
        <v>40</v>
      </c>
      <c r="Z2694" s="22">
        <v>13</v>
      </c>
      <c r="AA2694" s="22">
        <v>11</v>
      </c>
      <c r="AB2694" s="22">
        <v>0</v>
      </c>
      <c r="AC2694" s="22">
        <v>0</v>
      </c>
      <c r="AD2694" s="22">
        <v>36</v>
      </c>
      <c r="AE2694" s="24">
        <v>100</v>
      </c>
      <c r="AF2694" s="19" t="s">
        <v>57</v>
      </c>
      <c r="AG2694" s="25">
        <v>0.38719999999999999</v>
      </c>
      <c r="AH2694" s="22">
        <v>0</v>
      </c>
      <c r="AI2694" s="22">
        <v>14849.86</v>
      </c>
      <c r="AJ2694" s="22">
        <v>14849.86</v>
      </c>
      <c r="AK2694" s="21" t="s">
        <v>7646</v>
      </c>
      <c r="AL2694" s="21" t="s">
        <v>2425</v>
      </c>
      <c r="AM2694" s="26" t="s">
        <v>48</v>
      </c>
      <c r="AN2694" s="27">
        <v>0</v>
      </c>
      <c r="AS2694">
        <f t="shared" si="84"/>
        <v>2202</v>
      </c>
      <c r="AT2694" t="str">
        <f t="shared" si="85"/>
        <v>Região Rural da Capital Regional de Teresina</v>
      </c>
      <c r="BE2694">
        <v>3527256</v>
      </c>
      <c r="BF2694">
        <v>35</v>
      </c>
      <c r="BG2694" t="s">
        <v>13757</v>
      </c>
      <c r="BH2694" t="s">
        <v>13757</v>
      </c>
      <c r="BI2694" t="s">
        <v>12823</v>
      </c>
      <c r="BJ2694" t="s">
        <v>13832</v>
      </c>
      <c r="BK2694">
        <v>3501</v>
      </c>
      <c r="BL2694" t="s">
        <v>13759</v>
      </c>
      <c r="BM2694" t="s">
        <v>13760</v>
      </c>
    </row>
    <row r="2695" spans="1:65" x14ac:dyDescent="0.25">
      <c r="A2695" s="17" t="s">
        <v>8101</v>
      </c>
      <c r="B2695" s="18">
        <v>1</v>
      </c>
      <c r="C2695" s="19" t="s">
        <v>8119</v>
      </c>
      <c r="D2695" s="20" t="s">
        <v>8108</v>
      </c>
      <c r="E2695" s="20" t="s">
        <v>8109</v>
      </c>
      <c r="F2695" s="21">
        <v>2200400</v>
      </c>
      <c r="G2695" s="20" t="s">
        <v>8120</v>
      </c>
      <c r="H2695" s="22">
        <v>474.63</v>
      </c>
      <c r="I2695" s="22">
        <v>517.96280000000002</v>
      </c>
      <c r="J2695" s="22">
        <v>517.96280000000002</v>
      </c>
      <c r="K2695" s="22">
        <v>474.63</v>
      </c>
      <c r="L2695" s="22">
        <v>474.63</v>
      </c>
      <c r="M2695" s="23">
        <v>14</v>
      </c>
      <c r="N2695" s="19" t="s">
        <v>44</v>
      </c>
      <c r="O2695" s="22">
        <v>17.27</v>
      </c>
      <c r="P2695" s="22">
        <v>31.61</v>
      </c>
      <c r="Q2695" s="22">
        <v>72.8</v>
      </c>
      <c r="R2695" s="22">
        <v>52.557499999999997</v>
      </c>
      <c r="S2695" s="22">
        <v>1.0000000000000001E-5</v>
      </c>
      <c r="T2695" s="22">
        <v>138.7396</v>
      </c>
      <c r="U2695" s="22">
        <v>300.1474</v>
      </c>
      <c r="V2695" s="22">
        <v>26.5183</v>
      </c>
      <c r="W2695" s="22">
        <v>1E-4</v>
      </c>
      <c r="X2695" s="22">
        <v>1E-4</v>
      </c>
      <c r="Y2695" s="22">
        <v>74.91</v>
      </c>
      <c r="Z2695" s="22">
        <v>8.4700000000000006</v>
      </c>
      <c r="AA2695" s="22">
        <v>1E-4</v>
      </c>
      <c r="AB2695" s="22">
        <v>1.34</v>
      </c>
      <c r="AC2695" s="22">
        <v>1E-4</v>
      </c>
      <c r="AD2695" s="22">
        <v>15.28</v>
      </c>
      <c r="AE2695" s="24">
        <v>100.00040000000001</v>
      </c>
      <c r="AF2695" s="19" t="s">
        <v>57</v>
      </c>
      <c r="AG2695" s="25">
        <v>0.41599999999999998</v>
      </c>
      <c r="AH2695" s="22">
        <v>63664.18</v>
      </c>
      <c r="AI2695" s="22">
        <v>144591.28</v>
      </c>
      <c r="AJ2695" s="22">
        <v>208255.46</v>
      </c>
      <c r="AK2695" s="30" t="s">
        <v>3494</v>
      </c>
      <c r="AL2695" s="21" t="s">
        <v>3535</v>
      </c>
      <c r="AM2695" s="26" t="s">
        <v>48</v>
      </c>
      <c r="AN2695" s="27">
        <v>0</v>
      </c>
      <c r="AS2695">
        <f t="shared" si="84"/>
        <v>2202</v>
      </c>
      <c r="AT2695" t="str">
        <f t="shared" si="85"/>
        <v>Região Rural da Capital Regional de Teresina</v>
      </c>
      <c r="BE2695">
        <v>3527405</v>
      </c>
      <c r="BF2695">
        <v>35</v>
      </c>
      <c r="BG2695" t="s">
        <v>13757</v>
      </c>
      <c r="BH2695" t="s">
        <v>13757</v>
      </c>
      <c r="BI2695" t="s">
        <v>12823</v>
      </c>
      <c r="BJ2695" t="s">
        <v>13833</v>
      </c>
      <c r="BK2695">
        <v>3501</v>
      </c>
      <c r="BL2695" t="s">
        <v>13759</v>
      </c>
      <c r="BM2695" t="s">
        <v>13760</v>
      </c>
    </row>
    <row r="2696" spans="1:65" x14ac:dyDescent="0.25">
      <c r="A2696" s="17" t="s">
        <v>8101</v>
      </c>
      <c r="B2696" s="18">
        <v>1</v>
      </c>
      <c r="C2696" s="19" t="s">
        <v>8121</v>
      </c>
      <c r="D2696" s="20" t="s">
        <v>8108</v>
      </c>
      <c r="E2696" s="20" t="s">
        <v>8109</v>
      </c>
      <c r="F2696" s="21">
        <v>2200400</v>
      </c>
      <c r="G2696" s="20" t="s">
        <v>8122</v>
      </c>
      <c r="H2696" s="22">
        <v>1432.8</v>
      </c>
      <c r="I2696" s="22">
        <v>1425.5971999999999</v>
      </c>
      <c r="J2696" s="22">
        <v>1425.5971999999999</v>
      </c>
      <c r="K2696" s="22">
        <v>1.0000000000000001E-5</v>
      </c>
      <c r="L2696" s="22">
        <v>639.21400000000006</v>
      </c>
      <c r="M2696" s="23">
        <v>42</v>
      </c>
      <c r="N2696" s="19" t="s">
        <v>64</v>
      </c>
      <c r="O2696" s="22">
        <v>47.76</v>
      </c>
      <c r="P2696" s="22">
        <v>100</v>
      </c>
      <c r="Q2696" s="22">
        <v>22.86</v>
      </c>
      <c r="R2696" s="22">
        <v>91.494100000000003</v>
      </c>
      <c r="S2696" s="22">
        <v>1.0000000000000001E-5</v>
      </c>
      <c r="T2696" s="22">
        <v>1.0000000000000001E-5</v>
      </c>
      <c r="U2696" s="22">
        <v>539.18849999999998</v>
      </c>
      <c r="V2696" s="22">
        <v>8.5313999999999997</v>
      </c>
      <c r="W2696" s="22">
        <v>1E-3</v>
      </c>
      <c r="X2696" s="22">
        <v>1E-3</v>
      </c>
      <c r="Y2696" s="22">
        <v>68.37</v>
      </c>
      <c r="Z2696" s="22">
        <v>1E-3</v>
      </c>
      <c r="AA2696" s="22">
        <v>1E-3</v>
      </c>
      <c r="AB2696" s="22">
        <v>15.98</v>
      </c>
      <c r="AC2696" s="22">
        <v>1E-3</v>
      </c>
      <c r="AD2696" s="22">
        <v>15.65</v>
      </c>
      <c r="AE2696" s="24">
        <v>100.00500000000002</v>
      </c>
      <c r="AF2696" s="19" t="s">
        <v>65</v>
      </c>
      <c r="AG2696" s="25">
        <v>0.59819999999999995</v>
      </c>
      <c r="AH2696" s="22">
        <v>1320</v>
      </c>
      <c r="AI2696" s="22">
        <v>409096.96000000002</v>
      </c>
      <c r="AJ2696" s="22">
        <v>410416.96</v>
      </c>
      <c r="AK2696" s="21" t="s">
        <v>48</v>
      </c>
      <c r="AL2696" s="21" t="s">
        <v>1323</v>
      </c>
      <c r="AM2696" s="26" t="s">
        <v>8123</v>
      </c>
      <c r="AN2696" s="27">
        <v>0</v>
      </c>
      <c r="AS2696">
        <f t="shared" si="84"/>
        <v>2202</v>
      </c>
      <c r="AT2696" t="str">
        <f t="shared" si="85"/>
        <v>Região Rural da Capital Regional de Teresina</v>
      </c>
      <c r="BE2696">
        <v>3527702</v>
      </c>
      <c r="BF2696">
        <v>35</v>
      </c>
      <c r="BG2696" t="s">
        <v>13757</v>
      </c>
      <c r="BH2696" t="s">
        <v>13757</v>
      </c>
      <c r="BI2696" t="s">
        <v>12823</v>
      </c>
      <c r="BJ2696" t="s">
        <v>13834</v>
      </c>
      <c r="BK2696">
        <v>3501</v>
      </c>
      <c r="BL2696" t="s">
        <v>13759</v>
      </c>
      <c r="BM2696" t="s">
        <v>13760</v>
      </c>
    </row>
    <row r="2697" spans="1:65" x14ac:dyDescent="0.25">
      <c r="A2697" s="17" t="s">
        <v>8101</v>
      </c>
      <c r="B2697" s="18">
        <v>1</v>
      </c>
      <c r="C2697" s="19" t="s">
        <v>8124</v>
      </c>
      <c r="D2697" s="20" t="s">
        <v>8108</v>
      </c>
      <c r="E2697" s="20" t="s">
        <v>8109</v>
      </c>
      <c r="F2697" s="21">
        <v>2200400</v>
      </c>
      <c r="G2697" s="20" t="s">
        <v>8125</v>
      </c>
      <c r="H2697" s="22">
        <v>1044.7164</v>
      </c>
      <c r="I2697" s="22">
        <v>1044.72</v>
      </c>
      <c r="J2697" s="22">
        <v>1109.7889</v>
      </c>
      <c r="K2697" s="22">
        <v>1044.72</v>
      </c>
      <c r="L2697" s="22">
        <v>1044.7164</v>
      </c>
      <c r="M2697" s="23">
        <v>26</v>
      </c>
      <c r="N2697" s="19" t="s">
        <v>44</v>
      </c>
      <c r="O2697" s="22">
        <v>36.99</v>
      </c>
      <c r="P2697" s="22">
        <v>1E-3</v>
      </c>
      <c r="Q2697" s="22">
        <v>1E-3</v>
      </c>
      <c r="R2697" s="22">
        <v>40.566800000000001</v>
      </c>
      <c r="S2697" s="22">
        <v>1.0000000000000001E-5</v>
      </c>
      <c r="T2697" s="22">
        <v>19.180800000000001</v>
      </c>
      <c r="U2697" s="22">
        <v>1050.1420000000001</v>
      </c>
      <c r="V2697" s="22">
        <v>1.0000000000000001E-5</v>
      </c>
      <c r="W2697" s="22">
        <v>1E-3</v>
      </c>
      <c r="X2697" s="22">
        <v>1E-3</v>
      </c>
      <c r="Y2697" s="22">
        <v>31</v>
      </c>
      <c r="Z2697" s="22">
        <v>41</v>
      </c>
      <c r="AA2697" s="22">
        <v>16</v>
      </c>
      <c r="AB2697" s="22">
        <v>1E-3</v>
      </c>
      <c r="AC2697" s="22">
        <v>1E-3</v>
      </c>
      <c r="AD2697" s="22">
        <v>12</v>
      </c>
      <c r="AE2697" s="24">
        <v>100.004</v>
      </c>
      <c r="AF2697" s="19" t="s">
        <v>45</v>
      </c>
      <c r="AG2697" s="25">
        <v>0.374</v>
      </c>
      <c r="AH2697" s="22">
        <v>40682.589999999997</v>
      </c>
      <c r="AI2697" s="22">
        <v>76243.399999999994</v>
      </c>
      <c r="AJ2697" s="22">
        <v>116925.98999999999</v>
      </c>
      <c r="AK2697" s="21" t="s">
        <v>3459</v>
      </c>
      <c r="AL2697" s="21" t="s">
        <v>243</v>
      </c>
      <c r="AM2697" s="26" t="s">
        <v>48</v>
      </c>
      <c r="AN2697" s="27">
        <v>0</v>
      </c>
      <c r="AS2697">
        <f t="shared" si="84"/>
        <v>2202</v>
      </c>
      <c r="AT2697" t="str">
        <f t="shared" si="85"/>
        <v>Região Rural da Capital Regional de Teresina</v>
      </c>
      <c r="BE2697">
        <v>3528106</v>
      </c>
      <c r="BF2697">
        <v>35</v>
      </c>
      <c r="BG2697" t="s">
        <v>13757</v>
      </c>
      <c r="BH2697" t="s">
        <v>13757</v>
      </c>
      <c r="BI2697" t="s">
        <v>12823</v>
      </c>
      <c r="BJ2697" t="s">
        <v>13835</v>
      </c>
      <c r="BK2697">
        <v>3501</v>
      </c>
      <c r="BL2697" t="s">
        <v>13759</v>
      </c>
      <c r="BM2697" t="s">
        <v>13760</v>
      </c>
    </row>
    <row r="2698" spans="1:65" x14ac:dyDescent="0.25">
      <c r="A2698" s="17" t="s">
        <v>8101</v>
      </c>
      <c r="B2698" s="18">
        <v>1</v>
      </c>
      <c r="C2698" s="19" t="s">
        <v>8126</v>
      </c>
      <c r="D2698" s="20" t="s">
        <v>8108</v>
      </c>
      <c r="E2698" s="20" t="s">
        <v>8109</v>
      </c>
      <c r="F2698" s="21">
        <v>2200400</v>
      </c>
      <c r="G2698" s="20" t="s">
        <v>8127</v>
      </c>
      <c r="H2698" s="22">
        <v>1543.4</v>
      </c>
      <c r="I2698" s="22">
        <v>1678.9</v>
      </c>
      <c r="J2698" s="22">
        <v>1678.9954</v>
      </c>
      <c r="K2698" s="22">
        <v>1407.2629999999999</v>
      </c>
      <c r="L2698" s="22">
        <v>1407.26</v>
      </c>
      <c r="M2698" s="23">
        <v>46</v>
      </c>
      <c r="N2698" s="19" t="s">
        <v>44</v>
      </c>
      <c r="O2698" s="22">
        <v>55.96</v>
      </c>
      <c r="P2698" s="22">
        <v>19.86</v>
      </c>
      <c r="Q2698" s="22">
        <v>76.63</v>
      </c>
      <c r="R2698" s="22">
        <v>170.33</v>
      </c>
      <c r="S2698" s="22">
        <v>308.60000000000002</v>
      </c>
      <c r="T2698" s="22">
        <v>0</v>
      </c>
      <c r="U2698" s="22">
        <v>921.33</v>
      </c>
      <c r="V2698" s="22">
        <v>7</v>
      </c>
      <c r="W2698" s="22">
        <v>0</v>
      </c>
      <c r="X2698" s="22">
        <v>0</v>
      </c>
      <c r="Y2698" s="22">
        <v>0</v>
      </c>
      <c r="Z2698" s="22">
        <v>0</v>
      </c>
      <c r="AA2698" s="22">
        <v>65.47</v>
      </c>
      <c r="AB2698" s="22">
        <v>0</v>
      </c>
      <c r="AC2698" s="22">
        <v>0</v>
      </c>
      <c r="AD2698" s="22">
        <v>34.53</v>
      </c>
      <c r="AE2698" s="24">
        <v>100</v>
      </c>
      <c r="AF2698" s="19" t="s">
        <v>57</v>
      </c>
      <c r="AG2698" s="25">
        <v>0.32500000000000001</v>
      </c>
      <c r="AH2698" s="22">
        <v>10721.46</v>
      </c>
      <c r="AI2698" s="22">
        <v>34618.6</v>
      </c>
      <c r="AJ2698" s="22">
        <v>45340.06</v>
      </c>
      <c r="AK2698" s="21" t="s">
        <v>7646</v>
      </c>
      <c r="AL2698" s="21" t="s">
        <v>4612</v>
      </c>
      <c r="AM2698" s="26" t="s">
        <v>48</v>
      </c>
      <c r="AN2698" s="27">
        <v>0</v>
      </c>
      <c r="AS2698">
        <f t="shared" si="84"/>
        <v>2202</v>
      </c>
      <c r="AT2698" t="str">
        <f t="shared" si="85"/>
        <v>Região Rural da Capital Regional de Teresina</v>
      </c>
      <c r="BE2698">
        <v>3528205</v>
      </c>
      <c r="BF2698">
        <v>35</v>
      </c>
      <c r="BG2698" t="s">
        <v>13757</v>
      </c>
      <c r="BH2698" t="s">
        <v>13757</v>
      </c>
      <c r="BI2698" t="s">
        <v>12823</v>
      </c>
      <c r="BJ2698" t="s">
        <v>13836</v>
      </c>
      <c r="BK2698">
        <v>3501</v>
      </c>
      <c r="BL2698" t="s">
        <v>13759</v>
      </c>
      <c r="BM2698" t="s">
        <v>13760</v>
      </c>
    </row>
    <row r="2699" spans="1:65" x14ac:dyDescent="0.25">
      <c r="A2699" s="17" t="s">
        <v>8101</v>
      </c>
      <c r="B2699" s="18">
        <v>1</v>
      </c>
      <c r="C2699" s="19" t="s">
        <v>8128</v>
      </c>
      <c r="D2699" s="20" t="s">
        <v>8108</v>
      </c>
      <c r="E2699" s="20" t="s">
        <v>8109</v>
      </c>
      <c r="F2699" s="21">
        <v>2200400</v>
      </c>
      <c r="G2699" s="20" t="s">
        <v>8129</v>
      </c>
      <c r="H2699" s="22">
        <v>999.3981</v>
      </c>
      <c r="I2699" s="22">
        <v>999.3981</v>
      </c>
      <c r="J2699" s="22">
        <v>999.39660000000003</v>
      </c>
      <c r="K2699" s="22">
        <v>999.3981</v>
      </c>
      <c r="L2699" s="22">
        <v>999.3981</v>
      </c>
      <c r="M2699" s="23">
        <v>34</v>
      </c>
      <c r="N2699" s="19" t="s">
        <v>44</v>
      </c>
      <c r="O2699" s="22">
        <v>83.32</v>
      </c>
      <c r="P2699" s="22">
        <v>11.4</v>
      </c>
      <c r="Q2699" s="22">
        <v>71.7</v>
      </c>
      <c r="R2699" s="22">
        <v>17.41</v>
      </c>
      <c r="S2699" s="22">
        <v>0</v>
      </c>
      <c r="T2699" s="22">
        <v>189.08</v>
      </c>
      <c r="U2699" s="22">
        <v>789.77</v>
      </c>
      <c r="V2699" s="22">
        <v>3.13</v>
      </c>
      <c r="W2699" s="22">
        <v>0</v>
      </c>
      <c r="X2699" s="22">
        <v>0</v>
      </c>
      <c r="Y2699" s="22">
        <v>59.8</v>
      </c>
      <c r="Z2699" s="22">
        <v>17.32</v>
      </c>
      <c r="AA2699" s="22">
        <v>3.23</v>
      </c>
      <c r="AB2699" s="22">
        <v>6.5</v>
      </c>
      <c r="AC2699" s="22">
        <v>7.18</v>
      </c>
      <c r="AD2699" s="22">
        <v>5.97</v>
      </c>
      <c r="AE2699" s="24">
        <v>100</v>
      </c>
      <c r="AF2699" s="19" t="s">
        <v>57</v>
      </c>
      <c r="AG2699" s="25">
        <v>0.42099999999999999</v>
      </c>
      <c r="AH2699" s="22">
        <v>59143.18</v>
      </c>
      <c r="AI2699" s="22">
        <v>39975.919999999998</v>
      </c>
      <c r="AJ2699" s="22">
        <v>99119.1</v>
      </c>
      <c r="AK2699" s="21" t="s">
        <v>4151</v>
      </c>
      <c r="AL2699" s="21" t="s">
        <v>7460</v>
      </c>
      <c r="AM2699" s="26" t="s">
        <v>48</v>
      </c>
      <c r="AN2699" s="27">
        <v>0</v>
      </c>
      <c r="AS2699">
        <f t="shared" si="84"/>
        <v>2202</v>
      </c>
      <c r="AT2699" t="str">
        <f t="shared" si="85"/>
        <v>Região Rural da Capital Regional de Teresina</v>
      </c>
      <c r="BE2699">
        <v>3528304</v>
      </c>
      <c r="BF2699">
        <v>35</v>
      </c>
      <c r="BG2699" t="s">
        <v>13757</v>
      </c>
      <c r="BH2699" t="s">
        <v>13757</v>
      </c>
      <c r="BI2699" t="s">
        <v>12823</v>
      </c>
      <c r="BJ2699" t="s">
        <v>13837</v>
      </c>
      <c r="BK2699">
        <v>3501</v>
      </c>
      <c r="BL2699" t="s">
        <v>13759</v>
      </c>
      <c r="BM2699" t="s">
        <v>13760</v>
      </c>
    </row>
    <row r="2700" spans="1:65" x14ac:dyDescent="0.25">
      <c r="A2700" s="17" t="s">
        <v>8101</v>
      </c>
      <c r="B2700" s="18">
        <v>1</v>
      </c>
      <c r="C2700" s="19" t="s">
        <v>8130</v>
      </c>
      <c r="D2700" s="20" t="s">
        <v>8108</v>
      </c>
      <c r="E2700" s="20" t="s">
        <v>8109</v>
      </c>
      <c r="F2700" s="21">
        <v>2200400</v>
      </c>
      <c r="G2700" s="20" t="s">
        <v>8131</v>
      </c>
      <c r="H2700" s="22">
        <v>723.20259999999996</v>
      </c>
      <c r="I2700" s="22">
        <v>1.0000000000000001E-5</v>
      </c>
      <c r="J2700" s="22">
        <v>828.54110000000003</v>
      </c>
      <c r="K2700" s="22">
        <v>723.20259999999996</v>
      </c>
      <c r="L2700" s="22">
        <v>723.20259999999996</v>
      </c>
      <c r="M2700" s="23">
        <v>19</v>
      </c>
      <c r="N2700" s="19" t="s">
        <v>44</v>
      </c>
      <c r="O2700" s="22">
        <v>27.61</v>
      </c>
      <c r="P2700" s="22">
        <v>19.649999999999999</v>
      </c>
      <c r="Q2700" s="22">
        <v>68.05</v>
      </c>
      <c r="R2700" s="22">
        <v>25.6</v>
      </c>
      <c r="S2700" s="22">
        <v>1.0000000000000001E-5</v>
      </c>
      <c r="T2700" s="22">
        <v>144.6412</v>
      </c>
      <c r="U2700" s="22">
        <v>363.66500000000002</v>
      </c>
      <c r="V2700" s="22">
        <v>62.3</v>
      </c>
      <c r="W2700" s="22">
        <v>1E-3</v>
      </c>
      <c r="X2700" s="22">
        <v>1E-3</v>
      </c>
      <c r="Y2700" s="22">
        <v>50.9</v>
      </c>
      <c r="Z2700" s="22">
        <v>2.86</v>
      </c>
      <c r="AA2700" s="22">
        <v>2.85</v>
      </c>
      <c r="AB2700" s="22">
        <v>1E-3</v>
      </c>
      <c r="AC2700" s="22">
        <v>32.31</v>
      </c>
      <c r="AD2700" s="22">
        <v>11.08</v>
      </c>
      <c r="AE2700" s="24">
        <v>100.003</v>
      </c>
      <c r="AF2700" s="19" t="s">
        <v>57</v>
      </c>
      <c r="AG2700" s="25">
        <v>0.39400000000000002</v>
      </c>
      <c r="AH2700" s="22">
        <v>1E-3</v>
      </c>
      <c r="AI2700" s="22">
        <v>39776.339999999997</v>
      </c>
      <c r="AJ2700" s="22">
        <v>39776.340999999993</v>
      </c>
      <c r="AK2700" s="21" t="s">
        <v>8132</v>
      </c>
      <c r="AL2700" s="21" t="s">
        <v>5913</v>
      </c>
      <c r="AM2700" s="26" t="s">
        <v>48</v>
      </c>
      <c r="AN2700" s="27">
        <v>0</v>
      </c>
      <c r="AS2700">
        <f t="shared" si="84"/>
        <v>2202</v>
      </c>
      <c r="AT2700" t="str">
        <f t="shared" si="85"/>
        <v>Região Rural da Capital Regional de Teresina</v>
      </c>
      <c r="BE2700">
        <v>3528908</v>
      </c>
      <c r="BF2700">
        <v>35</v>
      </c>
      <c r="BG2700" t="s">
        <v>13757</v>
      </c>
      <c r="BH2700" t="s">
        <v>13757</v>
      </c>
      <c r="BI2700" t="s">
        <v>12823</v>
      </c>
      <c r="BJ2700" t="s">
        <v>13838</v>
      </c>
      <c r="BK2700">
        <v>3501</v>
      </c>
      <c r="BL2700" t="s">
        <v>13759</v>
      </c>
      <c r="BM2700" t="s">
        <v>13760</v>
      </c>
    </row>
    <row r="2701" spans="1:65" x14ac:dyDescent="0.25">
      <c r="A2701" s="17" t="s">
        <v>8101</v>
      </c>
      <c r="B2701" s="18">
        <v>1</v>
      </c>
      <c r="C2701" s="19" t="s">
        <v>8133</v>
      </c>
      <c r="D2701" s="20" t="s">
        <v>8134</v>
      </c>
      <c r="E2701" s="20" t="s">
        <v>8135</v>
      </c>
      <c r="F2701" s="21">
        <v>2200459</v>
      </c>
      <c r="G2701" s="20" t="s">
        <v>8136</v>
      </c>
      <c r="H2701" s="22">
        <v>1367</v>
      </c>
      <c r="I2701" s="22">
        <v>1224.0404000000001</v>
      </c>
      <c r="J2701" s="22">
        <v>1224.0404000000001</v>
      </c>
      <c r="K2701" s="22">
        <v>1367</v>
      </c>
      <c r="L2701" s="22">
        <v>1224.0404000000001</v>
      </c>
      <c r="M2701" s="23">
        <v>39</v>
      </c>
      <c r="N2701" s="19" t="s">
        <v>44</v>
      </c>
      <c r="O2701" s="22">
        <v>16.21</v>
      </c>
      <c r="P2701" s="22">
        <v>1E-3</v>
      </c>
      <c r="Q2701" s="22">
        <v>1E-3</v>
      </c>
      <c r="R2701" s="22">
        <v>85.2</v>
      </c>
      <c r="S2701" s="22">
        <v>1.0000000000000001E-5</v>
      </c>
      <c r="T2701" s="22">
        <v>1.0000000000000001E-5</v>
      </c>
      <c r="U2701" s="22">
        <v>1135</v>
      </c>
      <c r="V2701" s="22">
        <v>3.8</v>
      </c>
      <c r="W2701" s="22">
        <v>1E-3</v>
      </c>
      <c r="X2701" s="22">
        <v>1E-3</v>
      </c>
      <c r="Y2701" s="22">
        <v>61.7</v>
      </c>
      <c r="Z2701" s="22">
        <v>1E-3</v>
      </c>
      <c r="AA2701" s="22">
        <v>2.33</v>
      </c>
      <c r="AB2701" s="22">
        <v>27.87</v>
      </c>
      <c r="AC2701" s="22">
        <v>0.83</v>
      </c>
      <c r="AD2701" s="22">
        <v>7.27</v>
      </c>
      <c r="AE2701" s="24">
        <v>100.003</v>
      </c>
      <c r="AF2701" s="19" t="s">
        <v>44</v>
      </c>
      <c r="AG2701" s="25">
        <v>0.626</v>
      </c>
      <c r="AH2701" s="22">
        <v>49708</v>
      </c>
      <c r="AI2701" s="22">
        <v>284601.63</v>
      </c>
      <c r="AJ2701" s="22">
        <v>334309.63</v>
      </c>
      <c r="AK2701" s="21" t="s">
        <v>8137</v>
      </c>
      <c r="AL2701" s="21" t="s">
        <v>6932</v>
      </c>
      <c r="AM2701" s="26" t="s">
        <v>48</v>
      </c>
      <c r="AN2701" s="27">
        <v>0</v>
      </c>
      <c r="AS2701">
        <f t="shared" si="84"/>
        <v>2206</v>
      </c>
      <c r="AT2701" t="str">
        <f t="shared" si="85"/>
        <v>Região Rural do Centro Sub-regional de Floriano</v>
      </c>
      <c r="BE2701">
        <v>3529104</v>
      </c>
      <c r="BF2701">
        <v>35</v>
      </c>
      <c r="BG2701" t="s">
        <v>13757</v>
      </c>
      <c r="BH2701" t="s">
        <v>13757</v>
      </c>
      <c r="BI2701" t="s">
        <v>12823</v>
      </c>
      <c r="BJ2701" t="s">
        <v>13839</v>
      </c>
      <c r="BK2701">
        <v>3501</v>
      </c>
      <c r="BL2701" t="s">
        <v>13759</v>
      </c>
      <c r="BM2701" t="s">
        <v>13760</v>
      </c>
    </row>
    <row r="2702" spans="1:65" x14ac:dyDescent="0.25">
      <c r="A2702" s="17" t="s">
        <v>8101</v>
      </c>
      <c r="B2702" s="18">
        <v>1</v>
      </c>
      <c r="C2702" s="19" t="s">
        <v>8138</v>
      </c>
      <c r="D2702" s="20" t="s">
        <v>8139</v>
      </c>
      <c r="E2702" s="20" t="s">
        <v>8140</v>
      </c>
      <c r="F2702" s="21">
        <v>2200509</v>
      </c>
      <c r="G2702" s="20" t="s">
        <v>8141</v>
      </c>
      <c r="H2702" s="22">
        <v>1432.0273</v>
      </c>
      <c r="I2702" s="22">
        <v>1415</v>
      </c>
      <c r="J2702" s="22">
        <v>1432.56</v>
      </c>
      <c r="K2702" s="22">
        <v>1432.03</v>
      </c>
      <c r="L2702" s="22">
        <v>1432.03</v>
      </c>
      <c r="M2702" s="23">
        <v>76</v>
      </c>
      <c r="N2702" s="19" t="s">
        <v>44</v>
      </c>
      <c r="O2702" s="29">
        <v>20.2</v>
      </c>
      <c r="P2702" s="22">
        <v>41</v>
      </c>
      <c r="Q2702" s="22">
        <v>69</v>
      </c>
      <c r="R2702" s="22">
        <v>100</v>
      </c>
      <c r="S2702" s="22">
        <v>0</v>
      </c>
      <c r="T2702" s="22">
        <v>0</v>
      </c>
      <c r="U2702" s="22">
        <v>1205.95</v>
      </c>
      <c r="V2702" s="22">
        <v>5.34</v>
      </c>
      <c r="W2702" s="22">
        <v>0</v>
      </c>
      <c r="X2702" s="22">
        <v>0</v>
      </c>
      <c r="Y2702" s="22">
        <v>78.89</v>
      </c>
      <c r="Z2702" s="22">
        <v>4.53</v>
      </c>
      <c r="AA2702" s="22">
        <v>0</v>
      </c>
      <c r="AB2702" s="22">
        <v>0</v>
      </c>
      <c r="AC2702" s="22">
        <v>0</v>
      </c>
      <c r="AD2702" s="22">
        <v>6.95</v>
      </c>
      <c r="AE2702" s="24">
        <v>90.37</v>
      </c>
      <c r="AF2702" s="19" t="s">
        <v>44</v>
      </c>
      <c r="AG2702" s="25">
        <v>0.67569999999999997</v>
      </c>
      <c r="AH2702" s="22">
        <v>147064.04</v>
      </c>
      <c r="AI2702" s="22">
        <v>40526.370000000003</v>
      </c>
      <c r="AJ2702" s="22">
        <v>187590.41</v>
      </c>
      <c r="AK2702" s="21" t="s">
        <v>5600</v>
      </c>
      <c r="AL2702" s="21" t="s">
        <v>7394</v>
      </c>
      <c r="AM2702" s="26" t="s">
        <v>48</v>
      </c>
      <c r="AN2702" s="27">
        <v>0</v>
      </c>
      <c r="AS2702">
        <f t="shared" si="84"/>
        <v>2206</v>
      </c>
      <c r="AT2702" t="str">
        <f t="shared" si="85"/>
        <v>Região Rural do Centro Sub-regional de Floriano</v>
      </c>
      <c r="BE2702">
        <v>3529500</v>
      </c>
      <c r="BF2702">
        <v>35</v>
      </c>
      <c r="BG2702" t="s">
        <v>13757</v>
      </c>
      <c r="BH2702" t="s">
        <v>13757</v>
      </c>
      <c r="BI2702" t="s">
        <v>12823</v>
      </c>
      <c r="BJ2702" t="s">
        <v>13840</v>
      </c>
      <c r="BK2702">
        <v>3501</v>
      </c>
      <c r="BL2702" t="s">
        <v>13759</v>
      </c>
      <c r="BM2702" t="s">
        <v>13760</v>
      </c>
    </row>
    <row r="2703" spans="1:65" x14ac:dyDescent="0.25">
      <c r="A2703" s="17" t="s">
        <v>8101</v>
      </c>
      <c r="B2703" s="18">
        <v>1</v>
      </c>
      <c r="C2703" s="19" t="s">
        <v>8142</v>
      </c>
      <c r="D2703" s="20" t="s">
        <v>8139</v>
      </c>
      <c r="E2703" s="20" t="s">
        <v>8140</v>
      </c>
      <c r="F2703" s="21">
        <v>2200509</v>
      </c>
      <c r="G2703" s="20" t="s">
        <v>8143</v>
      </c>
      <c r="H2703" s="22">
        <v>2000</v>
      </c>
      <c r="I2703" s="22">
        <v>2024.5289</v>
      </c>
      <c r="J2703" s="22">
        <v>2024.5289</v>
      </c>
      <c r="K2703" s="22">
        <v>2000</v>
      </c>
      <c r="L2703" s="22">
        <v>199.46100000000001</v>
      </c>
      <c r="M2703" s="23">
        <v>75</v>
      </c>
      <c r="N2703" s="19" t="s">
        <v>44</v>
      </c>
      <c r="O2703" s="22">
        <v>28.91</v>
      </c>
      <c r="P2703" s="22">
        <v>1E-3</v>
      </c>
      <c r="Q2703" s="22">
        <v>1E-3</v>
      </c>
      <c r="R2703" s="22">
        <v>1.0000000000000001E-5</v>
      </c>
      <c r="S2703" s="22">
        <v>1.0000000000000001E-5</v>
      </c>
      <c r="T2703" s="22">
        <v>1.0000000000000001E-5</v>
      </c>
      <c r="U2703" s="22">
        <v>2023.9899</v>
      </c>
      <c r="V2703" s="22">
        <v>0.53900000000000003</v>
      </c>
      <c r="W2703" s="22">
        <v>1E-3</v>
      </c>
      <c r="X2703" s="22">
        <v>1E-3</v>
      </c>
      <c r="Y2703" s="22">
        <v>51.95</v>
      </c>
      <c r="Z2703" s="22">
        <v>35.72</v>
      </c>
      <c r="AA2703" s="22">
        <v>1E-3</v>
      </c>
      <c r="AB2703" s="22">
        <v>7.36</v>
      </c>
      <c r="AC2703" s="22">
        <v>4.9400000000000004</v>
      </c>
      <c r="AD2703" s="22">
        <v>0.03</v>
      </c>
      <c r="AE2703" s="24">
        <v>100.003</v>
      </c>
      <c r="AF2703" s="19" t="s">
        <v>65</v>
      </c>
      <c r="AG2703" s="25">
        <v>0.51600000000000001</v>
      </c>
      <c r="AH2703" s="22">
        <v>8747.5300000000007</v>
      </c>
      <c r="AI2703" s="22">
        <v>191808.29</v>
      </c>
      <c r="AJ2703" s="22">
        <v>200555.82</v>
      </c>
      <c r="AK2703" s="21" t="s">
        <v>3121</v>
      </c>
      <c r="AL2703" s="21" t="s">
        <v>8144</v>
      </c>
      <c r="AM2703" s="26" t="s">
        <v>48</v>
      </c>
      <c r="AN2703" s="27">
        <v>0</v>
      </c>
      <c r="AS2703">
        <f t="shared" si="84"/>
        <v>2206</v>
      </c>
      <c r="AT2703" t="str">
        <f t="shared" si="85"/>
        <v>Região Rural do Centro Sub-regional de Floriano</v>
      </c>
      <c r="BE2703">
        <v>3529609</v>
      </c>
      <c r="BF2703">
        <v>35</v>
      </c>
      <c r="BG2703" t="s">
        <v>13757</v>
      </c>
      <c r="BH2703" t="s">
        <v>13757</v>
      </c>
      <c r="BI2703" t="s">
        <v>12823</v>
      </c>
      <c r="BJ2703" t="s">
        <v>13841</v>
      </c>
      <c r="BK2703">
        <v>3501</v>
      </c>
      <c r="BL2703" t="s">
        <v>13759</v>
      </c>
      <c r="BM2703" t="s">
        <v>13760</v>
      </c>
    </row>
    <row r="2704" spans="1:65" x14ac:dyDescent="0.25">
      <c r="A2704" s="17" t="s">
        <v>8101</v>
      </c>
      <c r="B2704" s="18">
        <v>1</v>
      </c>
      <c r="C2704" s="19" t="s">
        <v>8145</v>
      </c>
      <c r="D2704" s="20" t="s">
        <v>8139</v>
      </c>
      <c r="E2704" s="20" t="s">
        <v>8140</v>
      </c>
      <c r="F2704" s="21">
        <v>2200509</v>
      </c>
      <c r="G2704" s="20" t="s">
        <v>8146</v>
      </c>
      <c r="H2704" s="22">
        <v>2671.9926999999998</v>
      </c>
      <c r="I2704" s="22">
        <v>2649.7453999999998</v>
      </c>
      <c r="J2704" s="22">
        <v>2649.7453999999998</v>
      </c>
      <c r="K2704" s="22">
        <v>2671.9926999999998</v>
      </c>
      <c r="L2704" s="22">
        <v>2618.6122999999998</v>
      </c>
      <c r="M2704" s="23">
        <v>90</v>
      </c>
      <c r="N2704" s="19" t="s">
        <v>44</v>
      </c>
      <c r="O2704" s="22">
        <v>27.85</v>
      </c>
      <c r="P2704" s="22">
        <v>1E-3</v>
      </c>
      <c r="Q2704" s="22">
        <v>1E-3</v>
      </c>
      <c r="R2704" s="22">
        <v>158.9847</v>
      </c>
      <c r="S2704" s="22">
        <v>1.0000000000000001E-5</v>
      </c>
      <c r="T2704" s="22">
        <v>1.0000000000000001E-5</v>
      </c>
      <c r="U2704" s="22">
        <v>1949.8739</v>
      </c>
      <c r="V2704" s="22">
        <v>699.87149999999997</v>
      </c>
      <c r="W2704" s="22">
        <v>1E-3</v>
      </c>
      <c r="X2704" s="22">
        <v>1E-3</v>
      </c>
      <c r="Y2704" s="22">
        <v>63.91</v>
      </c>
      <c r="Z2704" s="22">
        <v>1.08</v>
      </c>
      <c r="AA2704" s="22">
        <v>1E-3</v>
      </c>
      <c r="AB2704" s="22">
        <v>8.6</v>
      </c>
      <c r="AC2704" s="22">
        <v>1E-3</v>
      </c>
      <c r="AD2704" s="22">
        <v>26.41</v>
      </c>
      <c r="AE2704" s="24">
        <v>100.004</v>
      </c>
      <c r="AF2704" s="19" t="s">
        <v>65</v>
      </c>
      <c r="AG2704" s="25">
        <v>0.45400000000000001</v>
      </c>
      <c r="AH2704" s="22">
        <v>1E-3</v>
      </c>
      <c r="AI2704" s="22">
        <v>201003.15</v>
      </c>
      <c r="AJ2704" s="22">
        <v>201003.15099999998</v>
      </c>
      <c r="AK2704" s="21" t="s">
        <v>2732</v>
      </c>
      <c r="AL2704" s="21" t="s">
        <v>879</v>
      </c>
      <c r="AM2704" s="26" t="s">
        <v>48</v>
      </c>
      <c r="AN2704" s="27">
        <v>0</v>
      </c>
      <c r="AS2704">
        <f t="shared" si="84"/>
        <v>2206</v>
      </c>
      <c r="AT2704" t="str">
        <f t="shared" si="85"/>
        <v>Região Rural do Centro Sub-regional de Floriano</v>
      </c>
      <c r="BE2704">
        <v>3529658</v>
      </c>
      <c r="BF2704">
        <v>35</v>
      </c>
      <c r="BG2704" t="s">
        <v>13757</v>
      </c>
      <c r="BH2704" t="s">
        <v>13757</v>
      </c>
      <c r="BI2704" t="s">
        <v>12823</v>
      </c>
      <c r="BJ2704" t="s">
        <v>13842</v>
      </c>
      <c r="BK2704">
        <v>3501</v>
      </c>
      <c r="BL2704" t="s">
        <v>13759</v>
      </c>
      <c r="BM2704" t="s">
        <v>13760</v>
      </c>
    </row>
    <row r="2705" spans="1:65" x14ac:dyDescent="0.25">
      <c r="A2705" s="17" t="s">
        <v>8101</v>
      </c>
      <c r="B2705" s="18">
        <v>1</v>
      </c>
      <c r="C2705" s="19" t="s">
        <v>8147</v>
      </c>
      <c r="D2705" s="20" t="s">
        <v>8139</v>
      </c>
      <c r="E2705" s="20" t="s">
        <v>8148</v>
      </c>
      <c r="F2705" s="21">
        <v>2200608</v>
      </c>
      <c r="G2705" s="20" t="s">
        <v>8149</v>
      </c>
      <c r="H2705" s="22">
        <v>2260</v>
      </c>
      <c r="I2705" s="22">
        <v>2663</v>
      </c>
      <c r="J2705" s="22">
        <v>2663.0304999999998</v>
      </c>
      <c r="K2705" s="22">
        <v>2260</v>
      </c>
      <c r="L2705" s="22">
        <v>2260</v>
      </c>
      <c r="M2705" s="23">
        <v>65</v>
      </c>
      <c r="N2705" s="19" t="s">
        <v>44</v>
      </c>
      <c r="O2705" s="22">
        <v>38.043300000000002</v>
      </c>
      <c r="P2705" s="22">
        <v>5.53</v>
      </c>
      <c r="Q2705" s="22">
        <v>27.98</v>
      </c>
      <c r="R2705" s="22">
        <v>336.1</v>
      </c>
      <c r="S2705" s="22">
        <v>516.79999999999995</v>
      </c>
      <c r="T2705" s="22">
        <v>19.2</v>
      </c>
      <c r="U2705" s="22">
        <v>1743.6</v>
      </c>
      <c r="V2705" s="22">
        <v>47.3</v>
      </c>
      <c r="W2705" s="22">
        <v>1E-3</v>
      </c>
      <c r="X2705" s="22">
        <v>1E-3</v>
      </c>
      <c r="Y2705" s="22">
        <v>51.1</v>
      </c>
      <c r="Z2705" s="22">
        <v>21.57</v>
      </c>
      <c r="AA2705" s="22">
        <v>8.23</v>
      </c>
      <c r="AB2705" s="22">
        <v>1E-3</v>
      </c>
      <c r="AC2705" s="22">
        <v>1E-3</v>
      </c>
      <c r="AD2705" s="22">
        <v>19.100000000000001</v>
      </c>
      <c r="AE2705" s="24">
        <v>100.00400000000002</v>
      </c>
      <c r="AF2705" s="19" t="s">
        <v>65</v>
      </c>
      <c r="AG2705" s="25">
        <v>0.53200000000000003</v>
      </c>
      <c r="AH2705" s="22">
        <v>258906.94</v>
      </c>
      <c r="AI2705" s="22">
        <v>187580</v>
      </c>
      <c r="AJ2705" s="22">
        <v>446486.94</v>
      </c>
      <c r="AK2705" s="21" t="s">
        <v>160</v>
      </c>
      <c r="AL2705" s="21" t="s">
        <v>1276</v>
      </c>
      <c r="AM2705" s="26" t="s">
        <v>48</v>
      </c>
      <c r="AN2705" s="27">
        <v>0</v>
      </c>
      <c r="AS2705">
        <f t="shared" si="84"/>
        <v>2206</v>
      </c>
      <c r="AT2705" t="str">
        <f t="shared" si="85"/>
        <v>Região Rural do Centro Sub-regional de Floriano</v>
      </c>
      <c r="BE2705">
        <v>3530003</v>
      </c>
      <c r="BF2705">
        <v>35</v>
      </c>
      <c r="BG2705" t="s">
        <v>13757</v>
      </c>
      <c r="BH2705" t="s">
        <v>13757</v>
      </c>
      <c r="BI2705" t="s">
        <v>12823</v>
      </c>
      <c r="BJ2705" t="s">
        <v>13843</v>
      </c>
      <c r="BK2705">
        <v>3501</v>
      </c>
      <c r="BL2705" t="s">
        <v>13759</v>
      </c>
      <c r="BM2705" t="s">
        <v>13760</v>
      </c>
    </row>
    <row r="2706" spans="1:65" x14ac:dyDescent="0.25">
      <c r="A2706" s="17" t="s">
        <v>8101</v>
      </c>
      <c r="B2706" s="18">
        <v>1</v>
      </c>
      <c r="C2706" s="19" t="s">
        <v>8150</v>
      </c>
      <c r="D2706" s="20" t="s">
        <v>8151</v>
      </c>
      <c r="E2706" s="20" t="s">
        <v>8152</v>
      </c>
      <c r="F2706" s="21">
        <v>2200806</v>
      </c>
      <c r="G2706" s="20" t="s">
        <v>8153</v>
      </c>
      <c r="H2706" s="22">
        <v>1108</v>
      </c>
      <c r="I2706" s="22">
        <v>1147.7</v>
      </c>
      <c r="J2706" s="22">
        <v>1147.7555</v>
      </c>
      <c r="K2706" s="22">
        <v>1108</v>
      </c>
      <c r="L2706" s="22">
        <v>1108</v>
      </c>
      <c r="M2706" s="23">
        <v>35</v>
      </c>
      <c r="N2706" s="19" t="s">
        <v>44</v>
      </c>
      <c r="O2706" s="22">
        <v>16.399999999999999</v>
      </c>
      <c r="P2706" s="22">
        <v>0</v>
      </c>
      <c r="Q2706" s="22">
        <v>0</v>
      </c>
      <c r="R2706" s="22">
        <v>135.51730000000001</v>
      </c>
      <c r="S2706" s="22">
        <v>0</v>
      </c>
      <c r="T2706" s="22">
        <v>0</v>
      </c>
      <c r="U2706" s="22">
        <v>1011.6996</v>
      </c>
      <c r="V2706" s="22">
        <v>0.53859999999999997</v>
      </c>
      <c r="W2706" s="22">
        <v>0</v>
      </c>
      <c r="X2706" s="22">
        <v>30.7</v>
      </c>
      <c r="Y2706" s="22">
        <v>17.899999999999999</v>
      </c>
      <c r="Z2706" s="22">
        <v>22.2</v>
      </c>
      <c r="AA2706" s="22">
        <v>0</v>
      </c>
      <c r="AB2706" s="22">
        <v>8.6</v>
      </c>
      <c r="AC2706" s="22">
        <v>0</v>
      </c>
      <c r="AD2706" s="22">
        <v>20.6</v>
      </c>
      <c r="AE2706" s="24">
        <v>100</v>
      </c>
      <c r="AF2706" s="19" t="s">
        <v>65</v>
      </c>
      <c r="AG2706" s="25">
        <v>0.55689999999999995</v>
      </c>
      <c r="AH2706" s="22">
        <v>88564.56</v>
      </c>
      <c r="AI2706" s="22">
        <v>42500.79</v>
      </c>
      <c r="AJ2706" s="22">
        <v>131065.35</v>
      </c>
      <c r="AK2706" s="21" t="s">
        <v>674</v>
      </c>
      <c r="AL2706" s="21" t="s">
        <v>477</v>
      </c>
      <c r="AM2706" s="26" t="s">
        <v>48</v>
      </c>
      <c r="AN2706" s="27">
        <v>0</v>
      </c>
      <c r="AS2706">
        <f t="shared" si="84"/>
        <v>2206</v>
      </c>
      <c r="AT2706" t="str">
        <f t="shared" si="85"/>
        <v>Região Rural do Centro Sub-regional de Floriano</v>
      </c>
      <c r="BE2706">
        <v>3530102</v>
      </c>
      <c r="BF2706">
        <v>35</v>
      </c>
      <c r="BG2706" t="s">
        <v>13757</v>
      </c>
      <c r="BH2706" t="s">
        <v>13757</v>
      </c>
      <c r="BI2706" t="s">
        <v>12823</v>
      </c>
      <c r="BJ2706" t="s">
        <v>13844</v>
      </c>
      <c r="BK2706">
        <v>3501</v>
      </c>
      <c r="BL2706" t="s">
        <v>13759</v>
      </c>
      <c r="BM2706" t="s">
        <v>13760</v>
      </c>
    </row>
    <row r="2707" spans="1:65" x14ac:dyDescent="0.25">
      <c r="A2707" s="17" t="s">
        <v>8101</v>
      </c>
      <c r="B2707" s="18">
        <v>1</v>
      </c>
      <c r="C2707" s="19" t="s">
        <v>8154</v>
      </c>
      <c r="D2707" s="20" t="s">
        <v>8155</v>
      </c>
      <c r="E2707" s="20" t="s">
        <v>8156</v>
      </c>
      <c r="F2707" s="21">
        <v>2201200</v>
      </c>
      <c r="G2707" s="20" t="s">
        <v>8157</v>
      </c>
      <c r="H2707" s="22">
        <v>1187.518</v>
      </c>
      <c r="I2707" s="22">
        <v>1107.4000000000001</v>
      </c>
      <c r="J2707" s="22">
        <v>1219.3965000000001</v>
      </c>
      <c r="K2707" s="22">
        <v>1187.5108</v>
      </c>
      <c r="L2707" s="22">
        <v>1187.5108</v>
      </c>
      <c r="M2707" s="23">
        <v>73</v>
      </c>
      <c r="N2707" s="19" t="s">
        <v>44</v>
      </c>
      <c r="O2707" s="22">
        <v>20.32</v>
      </c>
      <c r="P2707" s="22">
        <v>25.46</v>
      </c>
      <c r="Q2707" s="22">
        <v>100</v>
      </c>
      <c r="R2707" s="22">
        <v>10.6</v>
      </c>
      <c r="S2707" s="22">
        <v>0</v>
      </c>
      <c r="T2707" s="22">
        <v>0</v>
      </c>
      <c r="U2707" s="22">
        <v>902.3</v>
      </c>
      <c r="V2707" s="22">
        <v>11</v>
      </c>
      <c r="W2707" s="22">
        <v>0</v>
      </c>
      <c r="X2707" s="22">
        <v>31.28</v>
      </c>
      <c r="Y2707" s="22">
        <v>33.93</v>
      </c>
      <c r="Z2707" s="22">
        <v>9.85</v>
      </c>
      <c r="AA2707" s="22">
        <v>4.37</v>
      </c>
      <c r="AB2707" s="22">
        <v>20.56</v>
      </c>
      <c r="AC2707" s="22">
        <v>0</v>
      </c>
      <c r="AD2707" s="22">
        <v>0</v>
      </c>
      <c r="AE2707" s="24">
        <v>99.990000000000009</v>
      </c>
      <c r="AF2707" s="19" t="s">
        <v>65</v>
      </c>
      <c r="AG2707" s="25">
        <v>0.60929999999999995</v>
      </c>
      <c r="AH2707" s="22">
        <v>63420</v>
      </c>
      <c r="AI2707" s="22">
        <v>59933.67</v>
      </c>
      <c r="AJ2707" s="22">
        <v>123353.67</v>
      </c>
      <c r="AK2707" s="21" t="s">
        <v>3858</v>
      </c>
      <c r="AL2707" s="21" t="s">
        <v>1044</v>
      </c>
      <c r="AM2707" s="26" t="s">
        <v>48</v>
      </c>
      <c r="AN2707" s="27">
        <v>0</v>
      </c>
      <c r="AS2707">
        <f t="shared" si="84"/>
        <v>2201</v>
      </c>
      <c r="AT2707" t="str">
        <f t="shared" si="85"/>
        <v>Região Rural do Centro Sub-regional de Parnaíba</v>
      </c>
      <c r="BE2707">
        <v>3530300</v>
      </c>
      <c r="BF2707">
        <v>35</v>
      </c>
      <c r="BG2707" t="s">
        <v>13757</v>
      </c>
      <c r="BH2707" t="s">
        <v>13757</v>
      </c>
      <c r="BI2707" t="s">
        <v>12823</v>
      </c>
      <c r="BJ2707" t="s">
        <v>13845</v>
      </c>
      <c r="BK2707">
        <v>3501</v>
      </c>
      <c r="BL2707" t="s">
        <v>13759</v>
      </c>
      <c r="BM2707" t="s">
        <v>13760</v>
      </c>
    </row>
    <row r="2708" spans="1:65" x14ac:dyDescent="0.25">
      <c r="A2708" s="17" t="s">
        <v>8101</v>
      </c>
      <c r="B2708" s="18">
        <v>1</v>
      </c>
      <c r="C2708" s="19" t="s">
        <v>8158</v>
      </c>
      <c r="D2708" s="20" t="s">
        <v>8155</v>
      </c>
      <c r="E2708" s="20" t="s">
        <v>8156</v>
      </c>
      <c r="F2708" s="21">
        <v>2201200</v>
      </c>
      <c r="G2708" s="20" t="s">
        <v>8159</v>
      </c>
      <c r="H2708" s="22">
        <v>519.20000000000005</v>
      </c>
      <c r="I2708" s="22">
        <v>519.20000000000005</v>
      </c>
      <c r="J2708" s="22">
        <v>367.25459999999998</v>
      </c>
      <c r="K2708" s="22">
        <v>519.27099999999996</v>
      </c>
      <c r="L2708" s="22">
        <v>367.25459999999998</v>
      </c>
      <c r="M2708" s="23">
        <v>24</v>
      </c>
      <c r="N2708" s="19" t="s">
        <v>44</v>
      </c>
      <c r="O2708" s="22">
        <v>6.12</v>
      </c>
      <c r="P2708" s="22">
        <v>58</v>
      </c>
      <c r="Q2708" s="22">
        <v>80</v>
      </c>
      <c r="R2708" s="22">
        <v>49.866100000000003</v>
      </c>
      <c r="S2708" s="22">
        <v>73.450900000000004</v>
      </c>
      <c r="T2708" s="22">
        <v>156.0283</v>
      </c>
      <c r="U2708" s="22">
        <v>82.718900000000005</v>
      </c>
      <c r="V2708" s="22">
        <v>5.1904000000000003</v>
      </c>
      <c r="W2708" s="22">
        <v>1E-3</v>
      </c>
      <c r="X2708" s="22">
        <v>1E-3</v>
      </c>
      <c r="Y2708" s="22">
        <v>92.55</v>
      </c>
      <c r="Z2708" s="22">
        <v>6.08</v>
      </c>
      <c r="AA2708" s="22">
        <v>1E-3</v>
      </c>
      <c r="AB2708" s="22">
        <v>1E-3</v>
      </c>
      <c r="AC2708" s="22">
        <v>1E-3</v>
      </c>
      <c r="AD2708" s="22">
        <v>1.37</v>
      </c>
      <c r="AE2708" s="24">
        <v>100.00500000000001</v>
      </c>
      <c r="AF2708" s="19" t="s">
        <v>57</v>
      </c>
      <c r="AG2708" s="25">
        <v>0.47599999999999998</v>
      </c>
      <c r="AH2708" s="22">
        <v>202580.82</v>
      </c>
      <c r="AI2708" s="22">
        <v>74905.25</v>
      </c>
      <c r="AJ2708" s="22">
        <v>277486.07</v>
      </c>
      <c r="AK2708" s="21" t="s">
        <v>2851</v>
      </c>
      <c r="AL2708" s="21" t="s">
        <v>8160</v>
      </c>
      <c r="AM2708" s="26" t="s">
        <v>48</v>
      </c>
      <c r="AN2708" s="27">
        <v>0</v>
      </c>
      <c r="AS2708">
        <f t="shared" si="84"/>
        <v>2201</v>
      </c>
      <c r="AT2708" t="str">
        <f t="shared" si="85"/>
        <v>Região Rural do Centro Sub-regional de Parnaíba</v>
      </c>
      <c r="BE2708">
        <v>3530409</v>
      </c>
      <c r="BF2708">
        <v>35</v>
      </c>
      <c r="BG2708" t="s">
        <v>13757</v>
      </c>
      <c r="BH2708" t="s">
        <v>13757</v>
      </c>
      <c r="BI2708" t="s">
        <v>12823</v>
      </c>
      <c r="BJ2708" t="s">
        <v>13846</v>
      </c>
      <c r="BK2708">
        <v>3501</v>
      </c>
      <c r="BL2708" t="s">
        <v>13759</v>
      </c>
      <c r="BM2708" t="s">
        <v>13760</v>
      </c>
    </row>
    <row r="2709" spans="1:65" x14ac:dyDescent="0.25">
      <c r="A2709" s="17" t="s">
        <v>8101</v>
      </c>
      <c r="B2709" s="18">
        <v>1</v>
      </c>
      <c r="C2709" s="19" t="s">
        <v>8161</v>
      </c>
      <c r="D2709" s="20" t="s">
        <v>8155</v>
      </c>
      <c r="E2709" s="20" t="s">
        <v>8156</v>
      </c>
      <c r="F2709" s="21">
        <v>2201200</v>
      </c>
      <c r="G2709" s="20" t="s">
        <v>8162</v>
      </c>
      <c r="H2709" s="22">
        <v>3244.3404999999998</v>
      </c>
      <c r="I2709" s="22">
        <v>3994.1</v>
      </c>
      <c r="J2709" s="22">
        <v>3994.1365999999998</v>
      </c>
      <c r="K2709" s="22">
        <v>2986.5385999999999</v>
      </c>
      <c r="L2709" s="22">
        <v>2986.5385999999999</v>
      </c>
      <c r="M2709" s="23">
        <v>81</v>
      </c>
      <c r="N2709" s="19" t="s">
        <v>44</v>
      </c>
      <c r="O2709" s="22">
        <v>64.67</v>
      </c>
      <c r="P2709" s="22">
        <v>1E-3</v>
      </c>
      <c r="Q2709" s="22">
        <v>1E-3</v>
      </c>
      <c r="R2709" s="22">
        <v>54.5</v>
      </c>
      <c r="S2709" s="22">
        <v>798.8</v>
      </c>
      <c r="T2709" s="22">
        <v>1.0000000000000001E-5</v>
      </c>
      <c r="U2709" s="22">
        <v>2079.5</v>
      </c>
      <c r="V2709" s="22">
        <v>35.200000000000003</v>
      </c>
      <c r="W2709" s="22">
        <v>1E-3</v>
      </c>
      <c r="X2709" s="22">
        <v>1E-3</v>
      </c>
      <c r="Y2709" s="22">
        <v>25.33</v>
      </c>
      <c r="Z2709" s="22">
        <v>30.48</v>
      </c>
      <c r="AA2709" s="22">
        <v>20.53</v>
      </c>
      <c r="AB2709" s="22">
        <v>1E-3</v>
      </c>
      <c r="AC2709" s="22">
        <v>1E-3</v>
      </c>
      <c r="AD2709" s="22">
        <v>22.71</v>
      </c>
      <c r="AE2709" s="24">
        <v>99.054000000000002</v>
      </c>
      <c r="AF2709" s="19" t="s">
        <v>57</v>
      </c>
      <c r="AG2709" s="25">
        <v>0.40100000000000002</v>
      </c>
      <c r="AH2709" s="22">
        <v>231012.15</v>
      </c>
      <c r="AI2709" s="22">
        <v>121731.31</v>
      </c>
      <c r="AJ2709" s="22">
        <v>352743.45999999996</v>
      </c>
      <c r="AK2709" s="21" t="s">
        <v>2775</v>
      </c>
      <c r="AL2709" s="21" t="s">
        <v>8163</v>
      </c>
      <c r="AM2709" s="26" t="s">
        <v>48</v>
      </c>
      <c r="AN2709" s="27">
        <v>0</v>
      </c>
      <c r="AS2709">
        <f t="shared" si="84"/>
        <v>2201</v>
      </c>
      <c r="AT2709" t="str">
        <f t="shared" si="85"/>
        <v>Região Rural do Centro Sub-regional de Parnaíba</v>
      </c>
      <c r="BE2709">
        <v>3531001</v>
      </c>
      <c r="BF2709">
        <v>35</v>
      </c>
      <c r="BG2709" t="s">
        <v>13757</v>
      </c>
      <c r="BH2709" t="s">
        <v>13757</v>
      </c>
      <c r="BI2709" t="s">
        <v>12823</v>
      </c>
      <c r="BJ2709" t="s">
        <v>13847</v>
      </c>
      <c r="BK2709">
        <v>3501</v>
      </c>
      <c r="BL2709" t="s">
        <v>13759</v>
      </c>
      <c r="BM2709" t="s">
        <v>13760</v>
      </c>
    </row>
    <row r="2710" spans="1:65" x14ac:dyDescent="0.25">
      <c r="A2710" s="17" t="s">
        <v>8101</v>
      </c>
      <c r="B2710" s="18">
        <v>1</v>
      </c>
      <c r="C2710" s="19" t="s">
        <v>8164</v>
      </c>
      <c r="D2710" s="20" t="s">
        <v>8155</v>
      </c>
      <c r="E2710" s="20" t="s">
        <v>8156</v>
      </c>
      <c r="F2710" s="21">
        <v>2201200</v>
      </c>
      <c r="G2710" s="20" t="s">
        <v>7109</v>
      </c>
      <c r="H2710" s="22">
        <v>4482.9386000000004</v>
      </c>
      <c r="I2710" s="22">
        <v>4618.8</v>
      </c>
      <c r="J2710" s="22">
        <v>4546.5661</v>
      </c>
      <c r="K2710" s="22">
        <v>4373.8639999999996</v>
      </c>
      <c r="L2710" s="22">
        <v>4373.8639999999996</v>
      </c>
      <c r="M2710" s="23">
        <v>150</v>
      </c>
      <c r="N2710" s="19" t="s">
        <v>44</v>
      </c>
      <c r="O2710" s="22">
        <v>75.77</v>
      </c>
      <c r="P2710" s="22">
        <v>7.53</v>
      </c>
      <c r="Q2710" s="22">
        <v>100</v>
      </c>
      <c r="R2710" s="22">
        <v>154.6</v>
      </c>
      <c r="S2710" s="22">
        <v>200</v>
      </c>
      <c r="T2710" s="22">
        <v>0</v>
      </c>
      <c r="U2710" s="22">
        <v>4095.4</v>
      </c>
      <c r="V2710" s="22">
        <v>22.4</v>
      </c>
      <c r="W2710" s="22">
        <v>0</v>
      </c>
      <c r="X2710" s="22">
        <v>47.350700000000003</v>
      </c>
      <c r="Y2710" s="22">
        <v>33.491</v>
      </c>
      <c r="Z2710" s="22">
        <v>0</v>
      </c>
      <c r="AA2710" s="22">
        <v>0</v>
      </c>
      <c r="AB2710" s="22">
        <v>10.769299999999999</v>
      </c>
      <c r="AC2710" s="22">
        <v>4.6665000000000001</v>
      </c>
      <c r="AD2710" s="22">
        <v>3.7225000000000001</v>
      </c>
      <c r="AE2710" s="24">
        <v>100</v>
      </c>
      <c r="AF2710" s="19" t="s">
        <v>65</v>
      </c>
      <c r="AG2710" s="25">
        <v>0.6401</v>
      </c>
      <c r="AH2710" s="22">
        <v>54985.88</v>
      </c>
      <c r="AI2710" s="22">
        <v>152779.06</v>
      </c>
      <c r="AJ2710" s="22">
        <v>207764.94</v>
      </c>
      <c r="AK2710" s="21" t="s">
        <v>6381</v>
      </c>
      <c r="AL2710" s="21" t="s">
        <v>7460</v>
      </c>
      <c r="AM2710" s="26" t="s">
        <v>48</v>
      </c>
      <c r="AN2710" s="27">
        <v>0</v>
      </c>
      <c r="AS2710">
        <f t="shared" si="84"/>
        <v>2201</v>
      </c>
      <c r="AT2710" t="str">
        <f t="shared" si="85"/>
        <v>Região Rural do Centro Sub-regional de Parnaíba</v>
      </c>
      <c r="BE2710">
        <v>3531407</v>
      </c>
      <c r="BF2710">
        <v>35</v>
      </c>
      <c r="BG2710" t="s">
        <v>13757</v>
      </c>
      <c r="BH2710" t="s">
        <v>13757</v>
      </c>
      <c r="BI2710" t="s">
        <v>12823</v>
      </c>
      <c r="BJ2710" t="s">
        <v>13848</v>
      </c>
      <c r="BK2710">
        <v>3501</v>
      </c>
      <c r="BL2710" t="s">
        <v>13759</v>
      </c>
      <c r="BM2710" t="s">
        <v>13760</v>
      </c>
    </row>
    <row r="2711" spans="1:65" x14ac:dyDescent="0.25">
      <c r="A2711" s="17" t="s">
        <v>8101</v>
      </c>
      <c r="B2711" s="18">
        <v>1</v>
      </c>
      <c r="C2711" s="19" t="s">
        <v>8165</v>
      </c>
      <c r="D2711" s="20" t="s">
        <v>8155</v>
      </c>
      <c r="E2711" s="20" t="s">
        <v>8156</v>
      </c>
      <c r="F2711" s="21">
        <v>2201200</v>
      </c>
      <c r="G2711" s="20" t="s">
        <v>8166</v>
      </c>
      <c r="H2711" s="22">
        <v>1243.8551</v>
      </c>
      <c r="I2711" s="22">
        <v>1243.8551</v>
      </c>
      <c r="J2711" s="22">
        <v>1134.7787000000001</v>
      </c>
      <c r="K2711" s="22">
        <v>790.86630000000002</v>
      </c>
      <c r="L2711" s="22">
        <v>790.86630000000002</v>
      </c>
      <c r="M2711" s="23">
        <v>50</v>
      </c>
      <c r="N2711" s="19" t="s">
        <v>44</v>
      </c>
      <c r="O2711" s="22"/>
      <c r="P2711" s="22">
        <v>0</v>
      </c>
      <c r="Q2711" s="22">
        <v>0</v>
      </c>
      <c r="R2711" s="22">
        <v>62</v>
      </c>
      <c r="S2711" s="22">
        <v>0</v>
      </c>
      <c r="T2711" s="22">
        <v>643.79999999999995</v>
      </c>
      <c r="U2711" s="22">
        <v>421.4</v>
      </c>
      <c r="V2711" s="22">
        <v>7.5</v>
      </c>
      <c r="W2711" s="22">
        <v>0</v>
      </c>
      <c r="X2711" s="22">
        <v>14.34</v>
      </c>
      <c r="Y2711" s="22">
        <v>61.87</v>
      </c>
      <c r="Z2711" s="22">
        <v>0</v>
      </c>
      <c r="AA2711" s="22">
        <v>0</v>
      </c>
      <c r="AB2711" s="22">
        <v>0</v>
      </c>
      <c r="AC2711" s="22">
        <v>3.79</v>
      </c>
      <c r="AD2711" s="22">
        <v>20</v>
      </c>
      <c r="AE2711" s="24">
        <v>100</v>
      </c>
      <c r="AF2711" s="19" t="s">
        <v>57</v>
      </c>
      <c r="AG2711" s="25">
        <v>0.46600000000000003</v>
      </c>
      <c r="AH2711" s="22">
        <v>3796.79</v>
      </c>
      <c r="AI2711" s="22">
        <v>26114.400000000001</v>
      </c>
      <c r="AJ2711" s="22">
        <v>29911.190000000002</v>
      </c>
      <c r="AK2711" s="21" t="s">
        <v>568</v>
      </c>
      <c r="AL2711" s="21" t="s">
        <v>2085</v>
      </c>
      <c r="AM2711" s="26" t="s">
        <v>48</v>
      </c>
      <c r="AN2711" s="27">
        <v>0</v>
      </c>
      <c r="AS2711">
        <f t="shared" si="84"/>
        <v>2201</v>
      </c>
      <c r="AT2711" t="str">
        <f t="shared" si="85"/>
        <v>Região Rural do Centro Sub-regional de Parnaíba</v>
      </c>
      <c r="BE2711">
        <v>3531605</v>
      </c>
      <c r="BF2711">
        <v>35</v>
      </c>
      <c r="BG2711" t="s">
        <v>13757</v>
      </c>
      <c r="BH2711" t="s">
        <v>13757</v>
      </c>
      <c r="BI2711" t="s">
        <v>12823</v>
      </c>
      <c r="BJ2711" t="s">
        <v>13849</v>
      </c>
      <c r="BK2711">
        <v>3501</v>
      </c>
      <c r="BL2711" t="s">
        <v>13759</v>
      </c>
      <c r="BM2711" t="s">
        <v>13760</v>
      </c>
    </row>
    <row r="2712" spans="1:65" x14ac:dyDescent="0.25">
      <c r="A2712" s="17" t="s">
        <v>8101</v>
      </c>
      <c r="B2712" s="18">
        <v>1</v>
      </c>
      <c r="C2712" s="19" t="s">
        <v>8167</v>
      </c>
      <c r="D2712" s="20" t="s">
        <v>8155</v>
      </c>
      <c r="E2712" s="20" t="s">
        <v>8156</v>
      </c>
      <c r="F2712" s="21">
        <v>2201200</v>
      </c>
      <c r="G2712" s="20" t="s">
        <v>8168</v>
      </c>
      <c r="H2712" s="22">
        <v>1187.9108000000001</v>
      </c>
      <c r="I2712" s="22">
        <v>1036.3</v>
      </c>
      <c r="J2712" s="22">
        <v>1036.3847000000001</v>
      </c>
      <c r="K2712" s="22">
        <v>1187.9108000000001</v>
      </c>
      <c r="L2712" s="22">
        <v>1036.3847000000001</v>
      </c>
      <c r="M2712" s="23">
        <v>27</v>
      </c>
      <c r="N2712" s="19" t="s">
        <v>44</v>
      </c>
      <c r="O2712" s="22">
        <v>17.27</v>
      </c>
      <c r="P2712" s="22">
        <v>53.16</v>
      </c>
      <c r="Q2712" s="22">
        <v>100</v>
      </c>
      <c r="R2712" s="22">
        <v>44.4</v>
      </c>
      <c r="S2712" s="22">
        <v>0</v>
      </c>
      <c r="T2712" s="22">
        <v>0</v>
      </c>
      <c r="U2712" s="22">
        <v>459.7</v>
      </c>
      <c r="V2712" s="22">
        <v>4.9000000000000004</v>
      </c>
      <c r="W2712" s="22">
        <v>0</v>
      </c>
      <c r="X2712" s="22">
        <v>6.73</v>
      </c>
      <c r="Y2712" s="22">
        <v>63.69</v>
      </c>
      <c r="Z2712" s="22">
        <v>23.18</v>
      </c>
      <c r="AA2712" s="22">
        <v>1.71</v>
      </c>
      <c r="AB2712" s="22">
        <v>0</v>
      </c>
      <c r="AC2712" s="22">
        <v>0</v>
      </c>
      <c r="AD2712" s="22">
        <v>4.6900000000000004</v>
      </c>
      <c r="AE2712" s="24">
        <v>99.999999999999986</v>
      </c>
      <c r="AF2712" s="19" t="s">
        <v>65</v>
      </c>
      <c r="AG2712" s="25">
        <v>0.60519999999999996</v>
      </c>
      <c r="AH2712" s="22">
        <v>43171.4</v>
      </c>
      <c r="AI2712" s="22">
        <v>55073.48</v>
      </c>
      <c r="AJ2712" s="22">
        <v>98244.88</v>
      </c>
      <c r="AK2712" s="21" t="s">
        <v>6606</v>
      </c>
      <c r="AL2712" s="21" t="s">
        <v>8169</v>
      </c>
      <c r="AM2712" s="26" t="s">
        <v>48</v>
      </c>
      <c r="AN2712" s="27">
        <v>0</v>
      </c>
      <c r="AS2712">
        <f t="shared" si="84"/>
        <v>2201</v>
      </c>
      <c r="AT2712" t="str">
        <f t="shared" si="85"/>
        <v>Região Rural do Centro Sub-regional de Parnaíba</v>
      </c>
      <c r="BE2712">
        <v>3532108</v>
      </c>
      <c r="BF2712">
        <v>35</v>
      </c>
      <c r="BG2712" t="s">
        <v>13757</v>
      </c>
      <c r="BH2712" t="s">
        <v>13757</v>
      </c>
      <c r="BI2712" t="s">
        <v>12823</v>
      </c>
      <c r="BJ2712" t="s">
        <v>13850</v>
      </c>
      <c r="BK2712">
        <v>3501</v>
      </c>
      <c r="BL2712" t="s">
        <v>13759</v>
      </c>
      <c r="BM2712" t="s">
        <v>13760</v>
      </c>
    </row>
    <row r="2713" spans="1:65" x14ac:dyDescent="0.25">
      <c r="A2713" s="17" t="s">
        <v>8101</v>
      </c>
      <c r="B2713" s="18">
        <v>1</v>
      </c>
      <c r="C2713" s="19" t="s">
        <v>8170</v>
      </c>
      <c r="D2713" s="20" t="s">
        <v>8155</v>
      </c>
      <c r="E2713" s="20" t="s">
        <v>8156</v>
      </c>
      <c r="F2713" s="21">
        <v>2201200</v>
      </c>
      <c r="G2713" s="20" t="s">
        <v>8171</v>
      </c>
      <c r="H2713" s="22">
        <v>961.77070000000003</v>
      </c>
      <c r="I2713" s="22">
        <v>941.3</v>
      </c>
      <c r="J2713" s="22">
        <v>941.30190000000005</v>
      </c>
      <c r="K2713" s="22">
        <v>961.77070000000003</v>
      </c>
      <c r="L2713" s="22">
        <v>941.30190000000005</v>
      </c>
      <c r="M2713" s="23">
        <v>16</v>
      </c>
      <c r="N2713" s="19" t="s">
        <v>44</v>
      </c>
      <c r="O2713" s="22">
        <v>15.69</v>
      </c>
      <c r="P2713" s="22">
        <v>0</v>
      </c>
      <c r="Q2713" s="22">
        <v>0</v>
      </c>
      <c r="R2713" s="22">
        <v>0</v>
      </c>
      <c r="S2713" s="22">
        <v>0</v>
      </c>
      <c r="T2713" s="22">
        <v>0</v>
      </c>
      <c r="U2713" s="22">
        <v>938.54079999999999</v>
      </c>
      <c r="V2713" s="22">
        <v>2.7610999999999999</v>
      </c>
      <c r="W2713" s="22">
        <v>0</v>
      </c>
      <c r="X2713" s="22">
        <v>0</v>
      </c>
      <c r="Y2713" s="22">
        <v>77.83</v>
      </c>
      <c r="Z2713" s="22">
        <v>0</v>
      </c>
      <c r="AA2713" s="22">
        <v>5.94</v>
      </c>
      <c r="AB2713" s="22">
        <v>15.94</v>
      </c>
      <c r="AC2713" s="22">
        <v>0</v>
      </c>
      <c r="AD2713" s="22">
        <v>0.28999999999999998</v>
      </c>
      <c r="AE2713" s="24">
        <v>100</v>
      </c>
      <c r="AF2713" s="19" t="s">
        <v>57</v>
      </c>
      <c r="AG2713" s="25">
        <v>0.45900000000000002</v>
      </c>
      <c r="AH2713" s="22">
        <v>3750.24</v>
      </c>
      <c r="AI2713" s="22">
        <v>29255.66</v>
      </c>
      <c r="AJ2713" s="22">
        <v>33005.9</v>
      </c>
      <c r="AK2713" s="21" t="s">
        <v>3321</v>
      </c>
      <c r="AL2713" s="21" t="s">
        <v>6425</v>
      </c>
      <c r="AM2713" s="26" t="s">
        <v>48</v>
      </c>
      <c r="AN2713" s="27">
        <v>0</v>
      </c>
      <c r="AS2713">
        <f t="shared" si="84"/>
        <v>2201</v>
      </c>
      <c r="AT2713" t="str">
        <f t="shared" si="85"/>
        <v>Região Rural do Centro Sub-regional de Parnaíba</v>
      </c>
      <c r="BE2713">
        <v>3532504</v>
      </c>
      <c r="BF2713">
        <v>35</v>
      </c>
      <c r="BG2713" t="s">
        <v>13757</v>
      </c>
      <c r="BH2713" t="s">
        <v>13757</v>
      </c>
      <c r="BI2713" t="s">
        <v>12823</v>
      </c>
      <c r="BJ2713" t="s">
        <v>13851</v>
      </c>
      <c r="BK2713">
        <v>3501</v>
      </c>
      <c r="BL2713" t="s">
        <v>13759</v>
      </c>
      <c r="BM2713" t="s">
        <v>13760</v>
      </c>
    </row>
    <row r="2714" spans="1:65" x14ac:dyDescent="0.25">
      <c r="A2714" s="17" t="s">
        <v>8101</v>
      </c>
      <c r="B2714" s="18">
        <v>1</v>
      </c>
      <c r="C2714" s="19" t="s">
        <v>8172</v>
      </c>
      <c r="D2714" s="20" t="s">
        <v>8155</v>
      </c>
      <c r="E2714" s="20" t="s">
        <v>8156</v>
      </c>
      <c r="F2714" s="21">
        <v>2201200</v>
      </c>
      <c r="G2714" s="20" t="s">
        <v>8173</v>
      </c>
      <c r="H2714" s="22">
        <v>434.39519999999999</v>
      </c>
      <c r="I2714" s="22">
        <v>762.11239999999998</v>
      </c>
      <c r="J2714" s="22">
        <v>662.11239999999998</v>
      </c>
      <c r="K2714" s="22">
        <v>662.11239999999998</v>
      </c>
      <c r="L2714" s="22">
        <v>434.39519999999999</v>
      </c>
      <c r="M2714" s="23">
        <v>18</v>
      </c>
      <c r="N2714" s="19" t="s">
        <v>44</v>
      </c>
      <c r="O2714" s="22">
        <v>12.7</v>
      </c>
      <c r="P2714" s="22">
        <v>6.64</v>
      </c>
      <c r="Q2714" s="22">
        <v>100.03</v>
      </c>
      <c r="R2714" s="22">
        <v>17.634499999999999</v>
      </c>
      <c r="S2714" s="22">
        <v>152.6283</v>
      </c>
      <c r="T2714" s="22">
        <v>48.876800000000003</v>
      </c>
      <c r="U2714" s="22">
        <v>687.51170000000002</v>
      </c>
      <c r="V2714" s="22">
        <v>25.7239</v>
      </c>
      <c r="W2714" s="22">
        <v>0</v>
      </c>
      <c r="X2714" s="22">
        <v>0</v>
      </c>
      <c r="Y2714" s="22">
        <v>0</v>
      </c>
      <c r="Z2714" s="22">
        <v>0</v>
      </c>
      <c r="AA2714" s="22">
        <v>0</v>
      </c>
      <c r="AB2714" s="22">
        <v>0</v>
      </c>
      <c r="AC2714" s="22">
        <v>0</v>
      </c>
      <c r="AD2714" s="22">
        <v>0</v>
      </c>
      <c r="AE2714" s="24">
        <v>0</v>
      </c>
      <c r="AF2714" s="19" t="s">
        <v>44</v>
      </c>
      <c r="AG2714" s="25">
        <v>0.54300000000000004</v>
      </c>
      <c r="AH2714" s="22">
        <v>23396.37</v>
      </c>
      <c r="AI2714" s="22">
        <v>96040.43</v>
      </c>
      <c r="AJ2714" s="22">
        <v>119436.79999999999</v>
      </c>
      <c r="AK2714" s="21" t="s">
        <v>131</v>
      </c>
      <c r="AL2714" s="21" t="s">
        <v>7711</v>
      </c>
      <c r="AM2714" s="26" t="s">
        <v>48</v>
      </c>
      <c r="AN2714" s="27">
        <v>0</v>
      </c>
      <c r="AS2714">
        <f t="shared" si="84"/>
        <v>2201</v>
      </c>
      <c r="AT2714" t="str">
        <f t="shared" si="85"/>
        <v>Região Rural do Centro Sub-regional de Parnaíba</v>
      </c>
      <c r="BE2714">
        <v>3532603</v>
      </c>
      <c r="BF2714">
        <v>35</v>
      </c>
      <c r="BG2714" t="s">
        <v>13757</v>
      </c>
      <c r="BH2714" t="s">
        <v>13757</v>
      </c>
      <c r="BI2714" t="s">
        <v>12823</v>
      </c>
      <c r="BJ2714" t="s">
        <v>13852</v>
      </c>
      <c r="BK2714">
        <v>3501</v>
      </c>
      <c r="BL2714" t="s">
        <v>13759</v>
      </c>
      <c r="BM2714" t="s">
        <v>13760</v>
      </c>
    </row>
    <row r="2715" spans="1:65" x14ac:dyDescent="0.25">
      <c r="A2715" s="17" t="s">
        <v>8101</v>
      </c>
      <c r="B2715" s="18">
        <v>1</v>
      </c>
      <c r="C2715" s="19" t="s">
        <v>8174</v>
      </c>
      <c r="D2715" s="20" t="s">
        <v>8155</v>
      </c>
      <c r="E2715" s="20" t="s">
        <v>8156</v>
      </c>
      <c r="F2715" s="21">
        <v>2201200</v>
      </c>
      <c r="G2715" s="20" t="s">
        <v>5863</v>
      </c>
      <c r="H2715" s="22">
        <v>1624.8143</v>
      </c>
      <c r="I2715" s="22">
        <v>1624.8143</v>
      </c>
      <c r="J2715" s="22">
        <v>1198.6675</v>
      </c>
      <c r="K2715" s="22">
        <v>1198.6675</v>
      </c>
      <c r="L2715" s="22">
        <v>1198.6675</v>
      </c>
      <c r="M2715" s="23">
        <v>29</v>
      </c>
      <c r="N2715" s="19" t="s">
        <v>44</v>
      </c>
      <c r="O2715" s="22">
        <v>19.98</v>
      </c>
      <c r="P2715" s="22">
        <v>28.93</v>
      </c>
      <c r="Q2715" s="22">
        <v>100</v>
      </c>
      <c r="R2715" s="22">
        <v>239.7</v>
      </c>
      <c r="S2715" s="22">
        <v>0</v>
      </c>
      <c r="T2715" s="22">
        <v>282</v>
      </c>
      <c r="U2715" s="22">
        <v>637.9</v>
      </c>
      <c r="V2715" s="22">
        <v>39</v>
      </c>
      <c r="W2715" s="22">
        <v>0</v>
      </c>
      <c r="X2715" s="22">
        <v>10</v>
      </c>
      <c r="Y2715" s="22">
        <v>40</v>
      </c>
      <c r="Z2715" s="22">
        <v>20</v>
      </c>
      <c r="AA2715" s="22">
        <v>0</v>
      </c>
      <c r="AB2715" s="22">
        <v>0</v>
      </c>
      <c r="AC2715" s="22">
        <v>10</v>
      </c>
      <c r="AD2715" s="22">
        <v>20</v>
      </c>
      <c r="AE2715" s="24">
        <v>100</v>
      </c>
      <c r="AF2715" s="19" t="s">
        <v>57</v>
      </c>
      <c r="AG2715" s="25">
        <v>0.43099999999999999</v>
      </c>
      <c r="AH2715" s="22">
        <v>0</v>
      </c>
      <c r="AI2715" s="22">
        <v>41413.96</v>
      </c>
      <c r="AJ2715" s="22">
        <v>41413.96</v>
      </c>
      <c r="AK2715" s="21" t="s">
        <v>4781</v>
      </c>
      <c r="AL2715" s="21" t="s">
        <v>1928</v>
      </c>
      <c r="AM2715" s="26" t="s">
        <v>48</v>
      </c>
      <c r="AN2715" s="27">
        <v>0</v>
      </c>
      <c r="AS2715">
        <f t="shared" si="84"/>
        <v>2201</v>
      </c>
      <c r="AT2715" t="str">
        <f t="shared" si="85"/>
        <v>Região Rural do Centro Sub-regional de Parnaíba</v>
      </c>
      <c r="BE2715">
        <v>3532702</v>
      </c>
      <c r="BF2715">
        <v>35</v>
      </c>
      <c r="BG2715" t="s">
        <v>13757</v>
      </c>
      <c r="BH2715" t="s">
        <v>13757</v>
      </c>
      <c r="BI2715" t="s">
        <v>12823</v>
      </c>
      <c r="BJ2715" t="s">
        <v>13853</v>
      </c>
      <c r="BK2715">
        <v>3501</v>
      </c>
      <c r="BL2715" t="s">
        <v>13759</v>
      </c>
      <c r="BM2715" t="s">
        <v>13760</v>
      </c>
    </row>
    <row r="2716" spans="1:65" x14ac:dyDescent="0.25">
      <c r="A2716" s="17" t="s">
        <v>8101</v>
      </c>
      <c r="B2716" s="18">
        <v>1</v>
      </c>
      <c r="C2716" s="19" t="s">
        <v>8175</v>
      </c>
      <c r="D2716" s="20" t="s">
        <v>8155</v>
      </c>
      <c r="E2716" s="20" t="s">
        <v>8156</v>
      </c>
      <c r="F2716" s="21">
        <v>2201200</v>
      </c>
      <c r="G2716" s="20" t="s">
        <v>8176</v>
      </c>
      <c r="H2716" s="22">
        <v>3660.9605999999999</v>
      </c>
      <c r="I2716" s="22">
        <v>3922</v>
      </c>
      <c r="J2716" s="22">
        <v>3922.0282000000002</v>
      </c>
      <c r="K2716" s="22">
        <v>2082.2062999999998</v>
      </c>
      <c r="L2716" s="22">
        <v>2082.2062999999998</v>
      </c>
      <c r="M2716" s="23">
        <v>55</v>
      </c>
      <c r="N2716" s="19" t="s">
        <v>44</v>
      </c>
      <c r="O2716" s="22">
        <v>34.700000000000003</v>
      </c>
      <c r="P2716" s="22">
        <v>0</v>
      </c>
      <c r="Q2716" s="22">
        <v>0</v>
      </c>
      <c r="R2716" s="22">
        <v>18.600000000000001</v>
      </c>
      <c r="S2716" s="22">
        <v>0</v>
      </c>
      <c r="T2716" s="22">
        <v>0</v>
      </c>
      <c r="U2716" s="22">
        <v>330.8</v>
      </c>
      <c r="V2716" s="22">
        <v>21.1</v>
      </c>
      <c r="W2716" s="22">
        <v>0</v>
      </c>
      <c r="X2716" s="22">
        <v>6.75</v>
      </c>
      <c r="Y2716" s="22">
        <v>86.75</v>
      </c>
      <c r="Z2716" s="22">
        <v>0</v>
      </c>
      <c r="AA2716" s="22">
        <v>0</v>
      </c>
      <c r="AB2716" s="22">
        <v>0</v>
      </c>
      <c r="AC2716" s="22">
        <v>0</v>
      </c>
      <c r="AD2716" s="22">
        <v>3.79</v>
      </c>
      <c r="AE2716" s="24">
        <v>97.29</v>
      </c>
      <c r="AF2716" s="19" t="s">
        <v>65</v>
      </c>
      <c r="AG2716" s="25">
        <v>0.625</v>
      </c>
      <c r="AH2716" s="22">
        <v>5262.32</v>
      </c>
      <c r="AI2716" s="22">
        <v>88681.17</v>
      </c>
      <c r="AJ2716" s="22">
        <v>93943.489999999991</v>
      </c>
      <c r="AK2716" s="21" t="s">
        <v>6606</v>
      </c>
      <c r="AL2716" s="21" t="s">
        <v>8177</v>
      </c>
      <c r="AM2716" s="26" t="s">
        <v>48</v>
      </c>
      <c r="AN2716" s="27">
        <v>0</v>
      </c>
      <c r="AS2716">
        <f t="shared" si="84"/>
        <v>2201</v>
      </c>
      <c r="AT2716" t="str">
        <f t="shared" si="85"/>
        <v>Região Rural do Centro Sub-regional de Parnaíba</v>
      </c>
      <c r="BE2716">
        <v>3532801</v>
      </c>
      <c r="BF2716">
        <v>35</v>
      </c>
      <c r="BG2716" t="s">
        <v>13757</v>
      </c>
      <c r="BH2716" t="s">
        <v>13757</v>
      </c>
      <c r="BI2716" t="s">
        <v>12823</v>
      </c>
      <c r="BJ2716" t="s">
        <v>13854</v>
      </c>
      <c r="BK2716">
        <v>3501</v>
      </c>
      <c r="BL2716" t="s">
        <v>13759</v>
      </c>
      <c r="BM2716" t="s">
        <v>13760</v>
      </c>
    </row>
    <row r="2717" spans="1:65" x14ac:dyDescent="0.25">
      <c r="A2717" s="17" t="s">
        <v>8101</v>
      </c>
      <c r="B2717" s="18">
        <v>1</v>
      </c>
      <c r="C2717" s="19" t="s">
        <v>8178</v>
      </c>
      <c r="D2717" s="20" t="s">
        <v>8155</v>
      </c>
      <c r="E2717" s="20" t="s">
        <v>8156</v>
      </c>
      <c r="F2717" s="21">
        <v>2201200</v>
      </c>
      <c r="G2717" s="20" t="s">
        <v>8179</v>
      </c>
      <c r="H2717" s="22">
        <v>921.82380000000001</v>
      </c>
      <c r="I2717" s="22">
        <v>921.82380000000001</v>
      </c>
      <c r="J2717" s="22">
        <v>977.41650000000004</v>
      </c>
      <c r="K2717" s="22">
        <v>921.82380000000001</v>
      </c>
      <c r="L2717" s="22">
        <v>921.82380000000001</v>
      </c>
      <c r="M2717" s="23">
        <v>80</v>
      </c>
      <c r="N2717" s="19" t="s">
        <v>44</v>
      </c>
      <c r="O2717" s="22">
        <v>16.62</v>
      </c>
      <c r="P2717" s="22">
        <v>0</v>
      </c>
      <c r="Q2717" s="22">
        <v>0</v>
      </c>
      <c r="R2717" s="22">
        <v>38.799999999999997</v>
      </c>
      <c r="S2717" s="22">
        <v>0</v>
      </c>
      <c r="T2717" s="22">
        <v>0</v>
      </c>
      <c r="U2717" s="22">
        <v>412.4</v>
      </c>
      <c r="V2717" s="22">
        <v>31</v>
      </c>
      <c r="W2717" s="22">
        <v>0</v>
      </c>
      <c r="X2717" s="22">
        <v>25.23</v>
      </c>
      <c r="Y2717" s="22">
        <v>0</v>
      </c>
      <c r="Z2717" s="22">
        <v>59.39</v>
      </c>
      <c r="AA2717" s="22">
        <v>0</v>
      </c>
      <c r="AB2717" s="22">
        <v>0</v>
      </c>
      <c r="AC2717" s="22">
        <v>0</v>
      </c>
      <c r="AD2717" s="22">
        <v>15.38</v>
      </c>
      <c r="AE2717" s="24">
        <v>100</v>
      </c>
      <c r="AF2717" s="19" t="s">
        <v>57</v>
      </c>
      <c r="AG2717" s="25">
        <v>0.46600000000000003</v>
      </c>
      <c r="AH2717" s="22">
        <v>0</v>
      </c>
      <c r="AI2717" s="22">
        <v>31342</v>
      </c>
      <c r="AJ2717" s="22">
        <v>31342</v>
      </c>
      <c r="AK2717" s="21" t="s">
        <v>511</v>
      </c>
      <c r="AL2717" s="21" t="s">
        <v>8180</v>
      </c>
      <c r="AM2717" s="26" t="s">
        <v>48</v>
      </c>
      <c r="AN2717" s="27">
        <v>0</v>
      </c>
      <c r="AS2717">
        <f t="shared" si="84"/>
        <v>2201</v>
      </c>
      <c r="AT2717" t="str">
        <f t="shared" si="85"/>
        <v>Região Rural do Centro Sub-regional de Parnaíba</v>
      </c>
      <c r="BE2717">
        <v>3532843</v>
      </c>
      <c r="BF2717">
        <v>35</v>
      </c>
      <c r="BG2717" t="s">
        <v>13757</v>
      </c>
      <c r="BH2717" t="s">
        <v>13757</v>
      </c>
      <c r="BI2717" t="s">
        <v>12823</v>
      </c>
      <c r="BJ2717" t="s">
        <v>13855</v>
      </c>
      <c r="BK2717">
        <v>3501</v>
      </c>
      <c r="BL2717" t="s">
        <v>13759</v>
      </c>
      <c r="BM2717" t="s">
        <v>13760</v>
      </c>
    </row>
    <row r="2718" spans="1:65" x14ac:dyDescent="0.25">
      <c r="A2718" s="17" t="s">
        <v>8101</v>
      </c>
      <c r="B2718" s="18">
        <v>1</v>
      </c>
      <c r="C2718" s="19" t="s">
        <v>8181</v>
      </c>
      <c r="D2718" s="20" t="s">
        <v>8155</v>
      </c>
      <c r="E2718" s="20" t="s">
        <v>220</v>
      </c>
      <c r="F2718" s="21">
        <v>2201507</v>
      </c>
      <c r="G2718" s="20" t="s">
        <v>8182</v>
      </c>
      <c r="H2718" s="22">
        <v>1667.2056</v>
      </c>
      <c r="I2718" s="22">
        <v>1619.9998000000001</v>
      </c>
      <c r="J2718" s="22">
        <v>1619.9998000000001</v>
      </c>
      <c r="K2718" s="22">
        <v>1667.2056</v>
      </c>
      <c r="L2718" s="22">
        <v>1401.5395000000001</v>
      </c>
      <c r="M2718" s="23">
        <v>43</v>
      </c>
      <c r="N2718" s="19" t="s">
        <v>45</v>
      </c>
      <c r="O2718" s="29">
        <v>23.36</v>
      </c>
      <c r="P2718" s="22">
        <v>2.7</v>
      </c>
      <c r="Q2718" s="22">
        <v>126.6</v>
      </c>
      <c r="R2718" s="22">
        <v>31.6</v>
      </c>
      <c r="S2718" s="22">
        <v>1.0000000000000001E-5</v>
      </c>
      <c r="T2718" s="22">
        <v>1.0000000000000001E-5</v>
      </c>
      <c r="U2718" s="22">
        <v>1198</v>
      </c>
      <c r="V2718" s="22">
        <v>10.5</v>
      </c>
      <c r="W2718" s="22">
        <v>1E-3</v>
      </c>
      <c r="X2718" s="22">
        <v>1E-3</v>
      </c>
      <c r="Y2718" s="22">
        <v>2.69</v>
      </c>
      <c r="Z2718" s="22">
        <v>76.16</v>
      </c>
      <c r="AA2718" s="22">
        <v>1E-3</v>
      </c>
      <c r="AB2718" s="22">
        <v>1E-3</v>
      </c>
      <c r="AC2718" s="22">
        <v>5.45</v>
      </c>
      <c r="AD2718" s="22">
        <v>15.7</v>
      </c>
      <c r="AE2718" s="24">
        <v>100.004</v>
      </c>
      <c r="AF2718" s="19" t="s">
        <v>44</v>
      </c>
      <c r="AG2718" s="25">
        <v>0.58099999999999996</v>
      </c>
      <c r="AH2718" s="22">
        <v>108677.26</v>
      </c>
      <c r="AI2718" s="22">
        <v>199046.64</v>
      </c>
      <c r="AJ2718" s="22">
        <v>307723.90000000002</v>
      </c>
      <c r="AK2718" s="21" t="s">
        <v>7485</v>
      </c>
      <c r="AL2718" s="21" t="s">
        <v>8183</v>
      </c>
      <c r="AM2718" s="26" t="s">
        <v>48</v>
      </c>
      <c r="AN2718" s="27">
        <v>0</v>
      </c>
      <c r="AS2718">
        <f t="shared" si="84"/>
        <v>2201</v>
      </c>
      <c r="AT2718" t="str">
        <f t="shared" si="85"/>
        <v>Região Rural do Centro Sub-regional de Parnaíba</v>
      </c>
      <c r="BE2718">
        <v>3532868</v>
      </c>
      <c r="BF2718">
        <v>35</v>
      </c>
      <c r="BG2718" t="s">
        <v>13757</v>
      </c>
      <c r="BH2718" t="s">
        <v>13757</v>
      </c>
      <c r="BI2718" t="s">
        <v>12823</v>
      </c>
      <c r="BJ2718" t="s">
        <v>13856</v>
      </c>
      <c r="BK2718">
        <v>3501</v>
      </c>
      <c r="BL2718" t="s">
        <v>13759</v>
      </c>
      <c r="BM2718" t="s">
        <v>13760</v>
      </c>
    </row>
    <row r="2719" spans="1:65" x14ac:dyDescent="0.25">
      <c r="A2719" s="17" t="s">
        <v>8101</v>
      </c>
      <c r="B2719" s="18">
        <v>1</v>
      </c>
      <c r="C2719" s="19" t="s">
        <v>8184</v>
      </c>
      <c r="D2719" s="20" t="s">
        <v>8155</v>
      </c>
      <c r="E2719" s="20" t="s">
        <v>220</v>
      </c>
      <c r="F2719" s="21">
        <v>2201507</v>
      </c>
      <c r="G2719" s="20" t="s">
        <v>8185</v>
      </c>
      <c r="H2719" s="22">
        <v>1333.78</v>
      </c>
      <c r="I2719" s="22">
        <v>1471.27</v>
      </c>
      <c r="J2719" s="22">
        <v>1471.27</v>
      </c>
      <c r="K2719" s="22">
        <v>1333.78</v>
      </c>
      <c r="L2719" s="22">
        <v>1333.78</v>
      </c>
      <c r="M2719" s="23">
        <v>23</v>
      </c>
      <c r="N2719" s="19" t="s">
        <v>44</v>
      </c>
      <c r="O2719" s="22">
        <v>22.7</v>
      </c>
      <c r="P2719" s="22">
        <v>2.7</v>
      </c>
      <c r="Q2719" s="22">
        <v>100</v>
      </c>
      <c r="R2719" s="22">
        <v>120.64</v>
      </c>
      <c r="S2719" s="22">
        <v>0</v>
      </c>
      <c r="T2719" s="22">
        <v>36.5</v>
      </c>
      <c r="U2719" s="22">
        <v>1314.13</v>
      </c>
      <c r="V2719" s="22">
        <v>0</v>
      </c>
      <c r="W2719" s="22">
        <v>0</v>
      </c>
      <c r="X2719" s="22">
        <v>0</v>
      </c>
      <c r="Y2719" s="22">
        <v>54</v>
      </c>
      <c r="Z2719" s="22">
        <v>0</v>
      </c>
      <c r="AA2719" s="22">
        <v>38</v>
      </c>
      <c r="AB2719" s="22">
        <v>0</v>
      </c>
      <c r="AC2719" s="22">
        <v>0</v>
      </c>
      <c r="AD2719" s="22">
        <v>8</v>
      </c>
      <c r="AE2719" s="24">
        <v>100</v>
      </c>
      <c r="AF2719" s="19" t="s">
        <v>57</v>
      </c>
      <c r="AG2719" s="25">
        <v>0.42</v>
      </c>
      <c r="AH2719" s="22">
        <v>20306.87</v>
      </c>
      <c r="AI2719" s="22">
        <v>59566.61</v>
      </c>
      <c r="AJ2719" s="22">
        <v>79873.48</v>
      </c>
      <c r="AK2719" s="21" t="s">
        <v>1613</v>
      </c>
      <c r="AL2719" s="21" t="s">
        <v>370</v>
      </c>
      <c r="AM2719" s="26" t="s">
        <v>48</v>
      </c>
      <c r="AN2719" s="27">
        <v>0</v>
      </c>
      <c r="AS2719">
        <f t="shared" si="84"/>
        <v>2201</v>
      </c>
      <c r="AT2719" t="str">
        <f t="shared" si="85"/>
        <v>Região Rural do Centro Sub-regional de Parnaíba</v>
      </c>
      <c r="BE2719">
        <v>3533007</v>
      </c>
      <c r="BF2719">
        <v>35</v>
      </c>
      <c r="BG2719" t="s">
        <v>13757</v>
      </c>
      <c r="BH2719" t="s">
        <v>13757</v>
      </c>
      <c r="BI2719" t="s">
        <v>12823</v>
      </c>
      <c r="BJ2719" t="s">
        <v>13857</v>
      </c>
      <c r="BK2719">
        <v>3501</v>
      </c>
      <c r="BL2719" t="s">
        <v>13759</v>
      </c>
      <c r="BM2719" t="s">
        <v>13760</v>
      </c>
    </row>
    <row r="2720" spans="1:65" x14ac:dyDescent="0.25">
      <c r="A2720" s="17" t="s">
        <v>8101</v>
      </c>
      <c r="B2720" s="18">
        <v>1</v>
      </c>
      <c r="C2720" s="19" t="s">
        <v>8186</v>
      </c>
      <c r="D2720" s="20" t="s">
        <v>8155</v>
      </c>
      <c r="E2720" s="20" t="s">
        <v>220</v>
      </c>
      <c r="F2720" s="21">
        <v>2201507</v>
      </c>
      <c r="G2720" s="20" t="s">
        <v>8187</v>
      </c>
      <c r="H2720" s="22">
        <v>1022.9686</v>
      </c>
      <c r="I2720" s="22">
        <v>1390.0352</v>
      </c>
      <c r="J2720" s="22">
        <v>1390.0532000000001</v>
      </c>
      <c r="K2720" s="22">
        <v>1022.9686</v>
      </c>
      <c r="L2720" s="22">
        <v>1022.9686</v>
      </c>
      <c r="M2720" s="23">
        <v>34</v>
      </c>
      <c r="N2720" s="19" t="s">
        <v>44</v>
      </c>
      <c r="O2720" s="22">
        <v>23.17</v>
      </c>
      <c r="P2720" s="22">
        <v>26.9</v>
      </c>
      <c r="Q2720" s="22">
        <v>113.1</v>
      </c>
      <c r="R2720" s="22">
        <v>46.8</v>
      </c>
      <c r="S2720" s="22">
        <v>1.0000000000000001E-5</v>
      </c>
      <c r="T2720" s="22">
        <v>9.4</v>
      </c>
      <c r="U2720" s="22">
        <v>1332.5</v>
      </c>
      <c r="V2720" s="22">
        <v>11.3</v>
      </c>
      <c r="W2720" s="22">
        <v>1E-3</v>
      </c>
      <c r="X2720" s="22">
        <v>1E-3</v>
      </c>
      <c r="Y2720" s="22">
        <v>39.78</v>
      </c>
      <c r="Z2720" s="22">
        <v>44.77</v>
      </c>
      <c r="AA2720" s="22">
        <v>1E-3</v>
      </c>
      <c r="AB2720" s="22">
        <v>1E-3</v>
      </c>
      <c r="AC2720" s="22">
        <v>11.29</v>
      </c>
      <c r="AD2720" s="22">
        <v>4.16</v>
      </c>
      <c r="AE2720" s="24">
        <v>100.00400000000002</v>
      </c>
      <c r="AF2720" s="19" t="s">
        <v>57</v>
      </c>
      <c r="AG2720" s="25">
        <v>0.44900000000000001</v>
      </c>
      <c r="AH2720" s="22">
        <v>37812.449999999997</v>
      </c>
      <c r="AI2720" s="22">
        <v>103309.83</v>
      </c>
      <c r="AJ2720" s="22">
        <v>141122.28</v>
      </c>
      <c r="AK2720" s="21" t="s">
        <v>6709</v>
      </c>
      <c r="AL2720" s="21" t="s">
        <v>7827</v>
      </c>
      <c r="AM2720" s="26" t="s">
        <v>48</v>
      </c>
      <c r="AN2720" s="27">
        <v>0</v>
      </c>
      <c r="AS2720">
        <f t="shared" si="84"/>
        <v>2201</v>
      </c>
      <c r="AT2720" t="str">
        <f t="shared" si="85"/>
        <v>Região Rural do Centro Sub-regional de Parnaíba</v>
      </c>
      <c r="BE2720">
        <v>3533106</v>
      </c>
      <c r="BF2720">
        <v>35</v>
      </c>
      <c r="BG2720" t="s">
        <v>13757</v>
      </c>
      <c r="BH2720" t="s">
        <v>13757</v>
      </c>
      <c r="BI2720" t="s">
        <v>12823</v>
      </c>
      <c r="BJ2720" t="s">
        <v>13858</v>
      </c>
      <c r="BK2720">
        <v>3501</v>
      </c>
      <c r="BL2720" t="s">
        <v>13759</v>
      </c>
      <c r="BM2720" t="s">
        <v>13760</v>
      </c>
    </row>
    <row r="2721" spans="1:65" x14ac:dyDescent="0.25">
      <c r="A2721" s="17" t="s">
        <v>8101</v>
      </c>
      <c r="B2721" s="18">
        <v>1</v>
      </c>
      <c r="C2721" s="19" t="s">
        <v>8188</v>
      </c>
      <c r="D2721" s="20" t="s">
        <v>8108</v>
      </c>
      <c r="E2721" s="20" t="s">
        <v>8189</v>
      </c>
      <c r="F2721" s="21">
        <v>2201606</v>
      </c>
      <c r="G2721" s="20" t="s">
        <v>8062</v>
      </c>
      <c r="H2721" s="22">
        <v>3616.6210000000001</v>
      </c>
      <c r="I2721" s="22">
        <v>3616.6210000000001</v>
      </c>
      <c r="J2721" s="22">
        <v>2443.0635000000002</v>
      </c>
      <c r="K2721" s="22">
        <v>3616.6210000000001</v>
      </c>
      <c r="L2721" s="22">
        <v>2443.0635000000002</v>
      </c>
      <c r="M2721" s="23">
        <v>82</v>
      </c>
      <c r="N2721" s="19" t="s">
        <v>44</v>
      </c>
      <c r="O2721" s="22">
        <v>81.44</v>
      </c>
      <c r="P2721" s="22">
        <v>53.48</v>
      </c>
      <c r="Q2721" s="22">
        <v>160</v>
      </c>
      <c r="R2721" s="22">
        <v>701.88699999999994</v>
      </c>
      <c r="S2721" s="22">
        <v>1.0000000000000001E-5</v>
      </c>
      <c r="T2721" s="22">
        <v>802.14729999999997</v>
      </c>
      <c r="U2721" s="22">
        <v>1.0000000000000001E-5</v>
      </c>
      <c r="V2721" s="22">
        <v>17.0548</v>
      </c>
      <c r="W2721" s="22">
        <v>1E-3</v>
      </c>
      <c r="X2721" s="22">
        <v>1E-3</v>
      </c>
      <c r="Y2721" s="22">
        <v>1E-3</v>
      </c>
      <c r="Z2721" s="22">
        <v>70.569999999999993</v>
      </c>
      <c r="AA2721" s="22">
        <v>1E-3</v>
      </c>
      <c r="AB2721" s="22">
        <v>1E-3</v>
      </c>
      <c r="AC2721" s="22">
        <v>1E-3</v>
      </c>
      <c r="AD2721" s="22">
        <v>29.43</v>
      </c>
      <c r="AE2721" s="24">
        <v>100.006</v>
      </c>
      <c r="AF2721" s="19" t="s">
        <v>57</v>
      </c>
      <c r="AG2721" s="25">
        <v>0.29599999999999999</v>
      </c>
      <c r="AH2721" s="22">
        <v>488425.6</v>
      </c>
      <c r="AI2721" s="22">
        <v>299886.03999999998</v>
      </c>
      <c r="AJ2721" s="22">
        <v>788311.6399999999</v>
      </c>
      <c r="AK2721" s="21" t="s">
        <v>3121</v>
      </c>
      <c r="AL2721" s="21" t="s">
        <v>1805</v>
      </c>
      <c r="AM2721" s="26" t="s">
        <v>48</v>
      </c>
      <c r="AN2721" s="27">
        <v>0</v>
      </c>
      <c r="AS2721">
        <f t="shared" si="84"/>
        <v>2202</v>
      </c>
      <c r="AT2721" t="str">
        <f t="shared" si="85"/>
        <v>Região Rural da Capital Regional de Teresina</v>
      </c>
      <c r="BE2721">
        <v>3533205</v>
      </c>
      <c r="BF2721">
        <v>35</v>
      </c>
      <c r="BG2721" t="s">
        <v>13757</v>
      </c>
      <c r="BH2721" t="s">
        <v>13757</v>
      </c>
      <c r="BI2721" t="s">
        <v>12823</v>
      </c>
      <c r="BJ2721" t="s">
        <v>13859</v>
      </c>
      <c r="BK2721">
        <v>3501</v>
      </c>
      <c r="BL2721" t="s">
        <v>13759</v>
      </c>
      <c r="BM2721" t="s">
        <v>13760</v>
      </c>
    </row>
    <row r="2722" spans="1:65" x14ac:dyDescent="0.25">
      <c r="A2722" s="17" t="s">
        <v>8101</v>
      </c>
      <c r="B2722" s="18">
        <v>1</v>
      </c>
      <c r="C2722" s="19" t="s">
        <v>8190</v>
      </c>
      <c r="D2722" s="20" t="s">
        <v>8108</v>
      </c>
      <c r="E2722" s="20" t="s">
        <v>8189</v>
      </c>
      <c r="F2722" s="21">
        <v>2201606</v>
      </c>
      <c r="G2722" s="20" t="s">
        <v>8191</v>
      </c>
      <c r="H2722" s="22">
        <v>477.58080000000001</v>
      </c>
      <c r="I2722" s="22">
        <v>525.81269999999995</v>
      </c>
      <c r="J2722" s="22">
        <v>525.81269999999995</v>
      </c>
      <c r="K2722" s="22">
        <v>477.58080000000001</v>
      </c>
      <c r="L2722" s="22">
        <v>477.58080000000001</v>
      </c>
      <c r="M2722" s="23">
        <v>9</v>
      </c>
      <c r="N2722" s="19" t="s">
        <v>44</v>
      </c>
      <c r="O2722" s="22">
        <v>15.05</v>
      </c>
      <c r="P2722" s="22">
        <v>1E-3</v>
      </c>
      <c r="Q2722" s="22">
        <v>1E-3</v>
      </c>
      <c r="R2722" s="22">
        <v>70.491299999999995</v>
      </c>
      <c r="S2722" s="22">
        <v>1.0000000000000001E-5</v>
      </c>
      <c r="T2722" s="22">
        <v>1.0000000000000001E-5</v>
      </c>
      <c r="U2722" s="22">
        <v>4581.6369999999997</v>
      </c>
      <c r="V2722" s="22">
        <v>3.6844000000000001</v>
      </c>
      <c r="W2722" s="22">
        <v>1E-3</v>
      </c>
      <c r="X2722" s="22">
        <v>1E-3</v>
      </c>
      <c r="Y2722" s="22">
        <v>23.76</v>
      </c>
      <c r="Z2722" s="22">
        <v>47.32</v>
      </c>
      <c r="AA2722" s="22">
        <v>1E-3</v>
      </c>
      <c r="AB2722" s="22">
        <v>14.81</v>
      </c>
      <c r="AC2722" s="22">
        <v>1E-3</v>
      </c>
      <c r="AD2722" s="22">
        <v>14.11</v>
      </c>
      <c r="AE2722" s="24">
        <v>100.004</v>
      </c>
      <c r="AF2722" s="19" t="s">
        <v>65</v>
      </c>
      <c r="AG2722" s="25">
        <v>0.50600000000000001</v>
      </c>
      <c r="AH2722" s="22">
        <v>1E-3</v>
      </c>
      <c r="AI2722" s="22">
        <v>27522.98</v>
      </c>
      <c r="AJ2722" s="22">
        <v>27522.981</v>
      </c>
      <c r="AK2722" s="21" t="s">
        <v>8192</v>
      </c>
      <c r="AL2722" s="21" t="s">
        <v>279</v>
      </c>
      <c r="AM2722" s="26" t="s">
        <v>48</v>
      </c>
      <c r="AN2722" s="27">
        <v>0</v>
      </c>
      <c r="AS2722">
        <f t="shared" si="84"/>
        <v>2202</v>
      </c>
      <c r="AT2722" t="str">
        <f t="shared" si="85"/>
        <v>Região Rural da Capital Regional de Teresina</v>
      </c>
      <c r="BE2722">
        <v>3533304</v>
      </c>
      <c r="BF2722">
        <v>35</v>
      </c>
      <c r="BG2722" t="s">
        <v>13757</v>
      </c>
      <c r="BH2722" t="s">
        <v>13757</v>
      </c>
      <c r="BI2722" t="s">
        <v>12823</v>
      </c>
      <c r="BJ2722" t="s">
        <v>13860</v>
      </c>
      <c r="BK2722">
        <v>3501</v>
      </c>
      <c r="BL2722" t="s">
        <v>13759</v>
      </c>
      <c r="BM2722" t="s">
        <v>13760</v>
      </c>
    </row>
    <row r="2723" spans="1:65" x14ac:dyDescent="0.25">
      <c r="A2723" s="17" t="s">
        <v>8101</v>
      </c>
      <c r="B2723" s="18">
        <v>1</v>
      </c>
      <c r="C2723" s="19" t="s">
        <v>8193</v>
      </c>
      <c r="D2723" s="20" t="s">
        <v>8134</v>
      </c>
      <c r="E2723" s="20" t="s">
        <v>8194</v>
      </c>
      <c r="F2723" s="21">
        <v>2201903</v>
      </c>
      <c r="G2723" s="20" t="s">
        <v>8195</v>
      </c>
      <c r="H2723" s="22">
        <v>2604.5</v>
      </c>
      <c r="I2723" s="22">
        <v>3175.0365999999999</v>
      </c>
      <c r="J2723" s="22">
        <v>3175.0365999999999</v>
      </c>
      <c r="K2723" s="22">
        <v>2604.5</v>
      </c>
      <c r="L2723" s="22">
        <v>2604.5</v>
      </c>
      <c r="M2723" s="23">
        <v>35</v>
      </c>
      <c r="N2723" s="19" t="s">
        <v>44</v>
      </c>
      <c r="O2723" s="22">
        <v>37.200000000000003</v>
      </c>
      <c r="P2723" s="22">
        <v>1E-3</v>
      </c>
      <c r="Q2723" s="22">
        <v>1E-3</v>
      </c>
      <c r="R2723" s="22">
        <v>104.4</v>
      </c>
      <c r="S2723" s="22">
        <v>1.0000000000000001E-5</v>
      </c>
      <c r="T2723" s="22">
        <v>1.0000000000000001E-5</v>
      </c>
      <c r="U2723" s="22">
        <v>3007.7</v>
      </c>
      <c r="V2723" s="22">
        <v>62.9</v>
      </c>
      <c r="W2723" s="22">
        <v>1E-3</v>
      </c>
      <c r="X2723" s="22">
        <v>1E-3</v>
      </c>
      <c r="Y2723" s="22">
        <v>67.959999999999994</v>
      </c>
      <c r="Z2723" s="22">
        <v>2.35</v>
      </c>
      <c r="AA2723" s="22">
        <v>6.91</v>
      </c>
      <c r="AB2723" s="22">
        <v>1E-3</v>
      </c>
      <c r="AC2723" s="22">
        <v>1E-3</v>
      </c>
      <c r="AD2723" s="22">
        <v>22.78</v>
      </c>
      <c r="AE2723" s="24">
        <v>100.00399999999999</v>
      </c>
      <c r="AF2723" s="19" t="s">
        <v>65</v>
      </c>
      <c r="AG2723" s="25">
        <v>0.53600000000000003</v>
      </c>
      <c r="AH2723" s="22">
        <v>528.05999999999995</v>
      </c>
      <c r="AI2723" s="22">
        <v>294907.53999999998</v>
      </c>
      <c r="AJ2723" s="22">
        <v>295435.59999999998</v>
      </c>
      <c r="AK2723" s="21" t="s">
        <v>636</v>
      </c>
      <c r="AL2723" s="21" t="s">
        <v>7526</v>
      </c>
      <c r="AM2723" s="26" t="s">
        <v>48</v>
      </c>
      <c r="AN2723" s="27">
        <v>0</v>
      </c>
      <c r="AS2723">
        <f t="shared" si="84"/>
        <v>2205</v>
      </c>
      <c r="AT2723" t="str">
        <f t="shared" si="85"/>
        <v>Região Rural dos Centros de Zona de Corrente e Bom Jesus</v>
      </c>
      <c r="BE2723">
        <v>3534005</v>
      </c>
      <c r="BF2723">
        <v>35</v>
      </c>
      <c r="BG2723" t="s">
        <v>13757</v>
      </c>
      <c r="BH2723" t="s">
        <v>13757</v>
      </c>
      <c r="BI2723" t="s">
        <v>12823</v>
      </c>
      <c r="BJ2723" t="s">
        <v>13861</v>
      </c>
      <c r="BK2723">
        <v>3501</v>
      </c>
      <c r="BL2723" t="s">
        <v>13759</v>
      </c>
      <c r="BM2723" t="s">
        <v>13760</v>
      </c>
    </row>
    <row r="2724" spans="1:65" x14ac:dyDescent="0.25">
      <c r="A2724" s="17" t="s">
        <v>8101</v>
      </c>
      <c r="B2724" s="18">
        <v>1</v>
      </c>
      <c r="C2724" s="19" t="s">
        <v>8196</v>
      </c>
      <c r="D2724" s="20" t="s">
        <v>8134</v>
      </c>
      <c r="E2724" s="20" t="s">
        <v>8194</v>
      </c>
      <c r="F2724" s="21">
        <v>2201903</v>
      </c>
      <c r="G2724" s="20" t="s">
        <v>8197</v>
      </c>
      <c r="H2724" s="22">
        <v>2000</v>
      </c>
      <c r="I2724" s="22">
        <v>1493.0723</v>
      </c>
      <c r="J2724" s="22">
        <v>1493.0723</v>
      </c>
      <c r="K2724" s="22">
        <v>2000</v>
      </c>
      <c r="L2724" s="22">
        <v>1493.0723</v>
      </c>
      <c r="M2724" s="28">
        <v>20</v>
      </c>
      <c r="N2724" s="19" t="s">
        <v>44</v>
      </c>
      <c r="O2724" s="22">
        <v>18.32</v>
      </c>
      <c r="P2724" s="22">
        <v>1E-3</v>
      </c>
      <c r="Q2724" s="22">
        <v>1E-3</v>
      </c>
      <c r="R2724" s="22">
        <v>40.673999999999999</v>
      </c>
      <c r="S2724" s="22">
        <v>600.03560000000004</v>
      </c>
      <c r="T2724" s="22">
        <v>7.15</v>
      </c>
      <c r="U2724" s="22">
        <v>835.14679999999998</v>
      </c>
      <c r="V2724" s="22">
        <v>10.065899999999999</v>
      </c>
      <c r="W2724" s="22">
        <v>0</v>
      </c>
      <c r="X2724" s="22">
        <v>0</v>
      </c>
      <c r="Y2724" s="22">
        <v>0</v>
      </c>
      <c r="Z2724" s="22">
        <v>47.34</v>
      </c>
      <c r="AA2724" s="22">
        <v>0</v>
      </c>
      <c r="AB2724" s="22">
        <v>32.369999999999997</v>
      </c>
      <c r="AC2724" s="22">
        <v>0</v>
      </c>
      <c r="AD2724" s="22">
        <v>20.28</v>
      </c>
      <c r="AE2724" s="24">
        <v>99.990000000000009</v>
      </c>
      <c r="AF2724" s="19" t="s">
        <v>44</v>
      </c>
      <c r="AG2724" s="25">
        <v>0.27400000000000002</v>
      </c>
      <c r="AH2724" s="22">
        <v>7213.04</v>
      </c>
      <c r="AI2724" s="22">
        <v>292239.03999999998</v>
      </c>
      <c r="AJ2724" s="22">
        <v>299452.07999999996</v>
      </c>
      <c r="AK2724" s="21" t="s">
        <v>4494</v>
      </c>
      <c r="AL2724" s="21" t="s">
        <v>3114</v>
      </c>
      <c r="AM2724" s="26" t="s">
        <v>48</v>
      </c>
      <c r="AN2724" s="27">
        <v>0</v>
      </c>
      <c r="AS2724">
        <f t="shared" si="84"/>
        <v>2205</v>
      </c>
      <c r="AT2724" t="str">
        <f t="shared" si="85"/>
        <v>Região Rural dos Centros de Zona de Corrente e Bom Jesus</v>
      </c>
      <c r="BE2724">
        <v>3534203</v>
      </c>
      <c r="BF2724">
        <v>35</v>
      </c>
      <c r="BG2724" t="s">
        <v>13757</v>
      </c>
      <c r="BH2724" t="s">
        <v>13757</v>
      </c>
      <c r="BI2724" t="s">
        <v>12823</v>
      </c>
      <c r="BJ2724" t="s">
        <v>13862</v>
      </c>
      <c r="BK2724">
        <v>3501</v>
      </c>
      <c r="BL2724" t="s">
        <v>13759</v>
      </c>
      <c r="BM2724" t="s">
        <v>13760</v>
      </c>
    </row>
    <row r="2725" spans="1:65" x14ac:dyDescent="0.25">
      <c r="A2725" s="17" t="s">
        <v>8101</v>
      </c>
      <c r="B2725" s="18">
        <v>1</v>
      </c>
      <c r="C2725" s="19" t="s">
        <v>8198</v>
      </c>
      <c r="D2725" s="20" t="s">
        <v>8134</v>
      </c>
      <c r="E2725" s="20" t="s">
        <v>8194</v>
      </c>
      <c r="F2725" s="21">
        <v>2201903</v>
      </c>
      <c r="G2725" s="20" t="s">
        <v>8199</v>
      </c>
      <c r="H2725" s="22">
        <v>2000</v>
      </c>
      <c r="I2725" s="22">
        <v>1374.8580999999999</v>
      </c>
      <c r="J2725" s="22">
        <v>1374.8580999999999</v>
      </c>
      <c r="K2725" s="22">
        <v>2000</v>
      </c>
      <c r="L2725" s="22">
        <v>1374.8580999999999</v>
      </c>
      <c r="M2725" s="23">
        <v>20</v>
      </c>
      <c r="N2725" s="19" t="s">
        <v>44</v>
      </c>
      <c r="O2725" s="22">
        <v>19.64</v>
      </c>
      <c r="P2725" s="22">
        <v>1E-3</v>
      </c>
      <c r="Q2725" s="22">
        <v>1E-3</v>
      </c>
      <c r="R2725" s="22">
        <v>21.416699999999999</v>
      </c>
      <c r="S2725" s="22">
        <v>1.0000000000000001E-5</v>
      </c>
      <c r="T2725" s="22">
        <v>89.9</v>
      </c>
      <c r="U2725" s="22">
        <v>949.88469999999995</v>
      </c>
      <c r="V2725" s="22">
        <v>314.6567</v>
      </c>
      <c r="W2725" s="22">
        <v>0</v>
      </c>
      <c r="X2725" s="22">
        <v>0</v>
      </c>
      <c r="Y2725" s="22">
        <v>0</v>
      </c>
      <c r="Z2725" s="22">
        <v>23.66</v>
      </c>
      <c r="AA2725" s="22">
        <v>0</v>
      </c>
      <c r="AB2725" s="22">
        <v>51.97</v>
      </c>
      <c r="AC2725" s="22">
        <v>0</v>
      </c>
      <c r="AD2725" s="22">
        <v>24.37</v>
      </c>
      <c r="AE2725" s="24">
        <v>100</v>
      </c>
      <c r="AF2725" s="19" t="s">
        <v>44</v>
      </c>
      <c r="AG2725" s="25">
        <v>0.23499999999999999</v>
      </c>
      <c r="AH2725" s="22">
        <v>63823.19</v>
      </c>
      <c r="AI2725" s="22">
        <v>208868.44</v>
      </c>
      <c r="AJ2725" s="22">
        <v>272691.63</v>
      </c>
      <c r="AK2725" s="21" t="s">
        <v>4365</v>
      </c>
      <c r="AL2725" s="21" t="s">
        <v>8200</v>
      </c>
      <c r="AM2725" s="26" t="s">
        <v>48</v>
      </c>
      <c r="AN2725" s="27">
        <v>0</v>
      </c>
      <c r="AS2725">
        <f t="shared" si="84"/>
        <v>2205</v>
      </c>
      <c r="AT2725" t="str">
        <f t="shared" si="85"/>
        <v>Região Rural dos Centros de Zona de Corrente e Bom Jesus</v>
      </c>
      <c r="BE2725">
        <v>3534609</v>
      </c>
      <c r="BF2725">
        <v>35</v>
      </c>
      <c r="BG2725" t="s">
        <v>13757</v>
      </c>
      <c r="BH2725" t="s">
        <v>13757</v>
      </c>
      <c r="BI2725" t="s">
        <v>12823</v>
      </c>
      <c r="BJ2725" t="s">
        <v>13863</v>
      </c>
      <c r="BK2725">
        <v>3501</v>
      </c>
      <c r="BL2725" t="s">
        <v>13759</v>
      </c>
      <c r="BM2725" t="s">
        <v>13760</v>
      </c>
    </row>
    <row r="2726" spans="1:65" x14ac:dyDescent="0.25">
      <c r="A2726" s="17" t="s">
        <v>8101</v>
      </c>
      <c r="B2726" s="18">
        <v>1</v>
      </c>
      <c r="C2726" s="19" t="s">
        <v>8201</v>
      </c>
      <c r="D2726" s="20" t="s">
        <v>8202</v>
      </c>
      <c r="E2726" s="20" t="s">
        <v>8203</v>
      </c>
      <c r="F2726" s="21">
        <v>2201988</v>
      </c>
      <c r="G2726" s="20" t="s">
        <v>8204</v>
      </c>
      <c r="H2726" s="22">
        <v>20016</v>
      </c>
      <c r="I2726" s="22">
        <v>10037.4</v>
      </c>
      <c r="J2726" s="22">
        <v>9854.3394000000008</v>
      </c>
      <c r="K2726" s="22">
        <v>10037.4247</v>
      </c>
      <c r="L2726" s="22">
        <v>9854.3394000000008</v>
      </c>
      <c r="M2726" s="23">
        <v>130</v>
      </c>
      <c r="N2726" s="19" t="s">
        <v>44</v>
      </c>
      <c r="O2726" s="22">
        <v>140.78</v>
      </c>
      <c r="P2726" s="22">
        <v>1E-3</v>
      </c>
      <c r="Q2726" s="22">
        <v>1E-3</v>
      </c>
      <c r="R2726" s="22">
        <v>909.62009999999998</v>
      </c>
      <c r="S2726" s="22">
        <v>1.0000000000000001E-5</v>
      </c>
      <c r="T2726" s="22">
        <v>5.0796000000000001</v>
      </c>
      <c r="U2726" s="22">
        <v>8715.9261999999999</v>
      </c>
      <c r="V2726" s="22">
        <v>223.709</v>
      </c>
      <c r="W2726" s="22">
        <v>1E-4</v>
      </c>
      <c r="X2726" s="22">
        <v>1E-4</v>
      </c>
      <c r="Y2726" s="22">
        <v>1E-4</v>
      </c>
      <c r="Z2726" s="22">
        <v>68.739999999999995</v>
      </c>
      <c r="AA2726" s="22">
        <v>1E-4</v>
      </c>
      <c r="AB2726" s="22">
        <v>19.71</v>
      </c>
      <c r="AC2726" s="22">
        <v>1E-4</v>
      </c>
      <c r="AD2726" s="22">
        <v>11.55</v>
      </c>
      <c r="AE2726" s="24">
        <v>100.0005</v>
      </c>
      <c r="AF2726" s="19" t="s">
        <v>45</v>
      </c>
      <c r="AG2726" s="25">
        <v>0.29699999999999999</v>
      </c>
      <c r="AH2726" s="22">
        <v>1E-3</v>
      </c>
      <c r="AI2726" s="22">
        <v>837618.47</v>
      </c>
      <c r="AJ2726" s="22">
        <v>837618.47100000002</v>
      </c>
      <c r="AK2726" s="21" t="s">
        <v>4678</v>
      </c>
      <c r="AL2726" s="21" t="s">
        <v>8205</v>
      </c>
      <c r="AM2726" s="26" t="s">
        <v>48</v>
      </c>
      <c r="AN2726" s="27">
        <v>0</v>
      </c>
      <c r="AS2726">
        <f t="shared" si="84"/>
        <v>2204</v>
      </c>
      <c r="AT2726" t="str">
        <f t="shared" si="85"/>
        <v>Região Rural do Centro Sub-regional de São Raimundo Nonato</v>
      </c>
      <c r="BE2726">
        <v>3534757</v>
      </c>
      <c r="BF2726">
        <v>35</v>
      </c>
      <c r="BG2726" t="s">
        <v>13757</v>
      </c>
      <c r="BH2726" t="s">
        <v>13757</v>
      </c>
      <c r="BI2726" t="s">
        <v>12823</v>
      </c>
      <c r="BJ2726" t="s">
        <v>13864</v>
      </c>
      <c r="BK2726">
        <v>3501</v>
      </c>
      <c r="BL2726" t="s">
        <v>13759</v>
      </c>
      <c r="BM2726" t="s">
        <v>13760</v>
      </c>
    </row>
    <row r="2727" spans="1:65" x14ac:dyDescent="0.25">
      <c r="A2727" s="17" t="s">
        <v>8101</v>
      </c>
      <c r="B2727" s="18">
        <v>1</v>
      </c>
      <c r="C2727" s="19" t="s">
        <v>8206</v>
      </c>
      <c r="D2727" s="20" t="s">
        <v>8207</v>
      </c>
      <c r="E2727" s="20" t="s">
        <v>8208</v>
      </c>
      <c r="F2727" s="21">
        <v>2202000</v>
      </c>
      <c r="G2727" s="20" t="s">
        <v>8209</v>
      </c>
      <c r="H2727" s="22">
        <v>1153.5350000000001</v>
      </c>
      <c r="I2727" s="22">
        <v>1437.1</v>
      </c>
      <c r="J2727" s="22">
        <v>1306.6445000000001</v>
      </c>
      <c r="K2727" s="22">
        <v>1153.5350000000001</v>
      </c>
      <c r="L2727" s="22">
        <v>1153.5350000000001</v>
      </c>
      <c r="M2727" s="23">
        <v>52</v>
      </c>
      <c r="N2727" s="19" t="s">
        <v>44</v>
      </c>
      <c r="O2727" s="22">
        <v>23.757200000000001</v>
      </c>
      <c r="P2727" s="22">
        <v>33.76</v>
      </c>
      <c r="Q2727" s="22">
        <v>153.85</v>
      </c>
      <c r="R2727" s="22">
        <v>80.548599999999993</v>
      </c>
      <c r="S2727" s="22">
        <v>1.0000000000000001E-5</v>
      </c>
      <c r="T2727" s="22">
        <v>400</v>
      </c>
      <c r="U2727" s="22">
        <v>758.52800000000002</v>
      </c>
      <c r="V2727" s="22">
        <v>67.567899999999995</v>
      </c>
      <c r="W2727" s="22">
        <v>1E-3</v>
      </c>
      <c r="X2727" s="22">
        <v>1E-3</v>
      </c>
      <c r="Y2727" s="22">
        <v>6.82</v>
      </c>
      <c r="Z2727" s="22">
        <v>1E-3</v>
      </c>
      <c r="AA2727" s="22">
        <v>18.04</v>
      </c>
      <c r="AB2727" s="22">
        <v>63.8</v>
      </c>
      <c r="AC2727" s="22">
        <v>1E-3</v>
      </c>
      <c r="AD2727" s="22">
        <v>11.34</v>
      </c>
      <c r="AE2727" s="24">
        <v>100.004</v>
      </c>
      <c r="AF2727" s="19" t="s">
        <v>65</v>
      </c>
      <c r="AG2727" s="25">
        <v>0.40200000000000002</v>
      </c>
      <c r="AH2727" s="22">
        <v>515489.72</v>
      </c>
      <c r="AI2727" s="22">
        <v>163801.97</v>
      </c>
      <c r="AJ2727" s="22">
        <v>679291.69</v>
      </c>
      <c r="AK2727" s="21" t="s">
        <v>1547</v>
      </c>
      <c r="AL2727" s="21" t="s">
        <v>5275</v>
      </c>
      <c r="AM2727" s="26" t="s">
        <v>48</v>
      </c>
      <c r="AN2727" s="27">
        <v>0</v>
      </c>
      <c r="AS2727">
        <f t="shared" si="84"/>
        <v>2201</v>
      </c>
      <c r="AT2727" t="str">
        <f t="shared" si="85"/>
        <v>Região Rural do Centro Sub-regional de Parnaíba</v>
      </c>
      <c r="BE2727">
        <v>3534807</v>
      </c>
      <c r="BF2727">
        <v>35</v>
      </c>
      <c r="BG2727" t="s">
        <v>13757</v>
      </c>
      <c r="BH2727" t="s">
        <v>13757</v>
      </c>
      <c r="BI2727" t="s">
        <v>12823</v>
      </c>
      <c r="BJ2727" t="s">
        <v>13865</v>
      </c>
      <c r="BK2727">
        <v>3501</v>
      </c>
      <c r="BL2727" t="s">
        <v>13759</v>
      </c>
      <c r="BM2727" t="s">
        <v>13760</v>
      </c>
    </row>
    <row r="2728" spans="1:65" x14ac:dyDescent="0.25">
      <c r="A2728" s="17" t="s">
        <v>8101</v>
      </c>
      <c r="B2728" s="18">
        <v>1</v>
      </c>
      <c r="C2728" s="19" t="s">
        <v>8210</v>
      </c>
      <c r="D2728" s="20" t="s">
        <v>8207</v>
      </c>
      <c r="E2728" s="20" t="s">
        <v>8208</v>
      </c>
      <c r="F2728" s="21">
        <v>2202000</v>
      </c>
      <c r="G2728" s="20" t="s">
        <v>8211</v>
      </c>
      <c r="H2728" s="22">
        <v>973.52229999999997</v>
      </c>
      <c r="I2728" s="22">
        <v>973.52229999999997</v>
      </c>
      <c r="J2728" s="22">
        <v>899.81039999999996</v>
      </c>
      <c r="K2728" s="22">
        <v>973.52229999999997</v>
      </c>
      <c r="L2728" s="22">
        <v>899.81039999999996</v>
      </c>
      <c r="M2728" s="23">
        <v>17</v>
      </c>
      <c r="N2728" s="19" t="s">
        <v>44</v>
      </c>
      <c r="O2728" s="22">
        <v>16.36</v>
      </c>
      <c r="P2728" s="22">
        <v>4.03</v>
      </c>
      <c r="Q2728" s="22">
        <v>100</v>
      </c>
      <c r="R2728" s="22">
        <v>10.0238</v>
      </c>
      <c r="S2728" s="22">
        <v>0</v>
      </c>
      <c r="T2728" s="22">
        <v>23.942799999999998</v>
      </c>
      <c r="U2728" s="22">
        <v>765.84379999999999</v>
      </c>
      <c r="V2728" s="22">
        <v>100</v>
      </c>
      <c r="W2728" s="22">
        <v>0</v>
      </c>
      <c r="X2728" s="22">
        <v>2.66</v>
      </c>
      <c r="Y2728" s="22">
        <v>0.17</v>
      </c>
      <c r="Z2728" s="22">
        <v>0</v>
      </c>
      <c r="AA2728" s="22">
        <v>0</v>
      </c>
      <c r="AB2728" s="22">
        <v>59.94</v>
      </c>
      <c r="AC2728" s="22">
        <v>5</v>
      </c>
      <c r="AD2728" s="22">
        <v>32.229999999999997</v>
      </c>
      <c r="AE2728" s="24">
        <v>100</v>
      </c>
      <c r="AF2728" s="19" t="s">
        <v>64</v>
      </c>
      <c r="AG2728" s="25">
        <v>0.38</v>
      </c>
      <c r="AH2728" s="22">
        <v>28873.89</v>
      </c>
      <c r="AI2728" s="22">
        <v>45681.83</v>
      </c>
      <c r="AJ2728" s="22">
        <v>74555.72</v>
      </c>
      <c r="AK2728" s="21" t="s">
        <v>4061</v>
      </c>
      <c r="AL2728" s="21" t="s">
        <v>82</v>
      </c>
      <c r="AM2728" s="26" t="s">
        <v>48</v>
      </c>
      <c r="AN2728" s="27">
        <v>0</v>
      </c>
      <c r="AS2728">
        <f t="shared" si="84"/>
        <v>2201</v>
      </c>
      <c r="AT2728" t="str">
        <f t="shared" si="85"/>
        <v>Região Rural do Centro Sub-regional de Parnaíba</v>
      </c>
      <c r="BE2728">
        <v>3534906</v>
      </c>
      <c r="BF2728">
        <v>35</v>
      </c>
      <c r="BG2728" t="s">
        <v>13757</v>
      </c>
      <c r="BH2728" t="s">
        <v>13757</v>
      </c>
      <c r="BI2728" t="s">
        <v>12823</v>
      </c>
      <c r="BJ2728" t="s">
        <v>13866</v>
      </c>
      <c r="BK2728">
        <v>3501</v>
      </c>
      <c r="BL2728" t="s">
        <v>13759</v>
      </c>
      <c r="BM2728" t="s">
        <v>13760</v>
      </c>
    </row>
    <row r="2729" spans="1:65" x14ac:dyDescent="0.25">
      <c r="A2729" s="17" t="s">
        <v>8101</v>
      </c>
      <c r="B2729" s="18">
        <v>1</v>
      </c>
      <c r="C2729" s="19" t="s">
        <v>8212</v>
      </c>
      <c r="D2729" s="20" t="s">
        <v>8207</v>
      </c>
      <c r="E2729" s="20" t="s">
        <v>8208</v>
      </c>
      <c r="F2729" s="21">
        <v>2202000</v>
      </c>
      <c r="G2729" s="20" t="s">
        <v>3154</v>
      </c>
      <c r="H2729" s="22">
        <v>2434.98</v>
      </c>
      <c r="I2729" s="22">
        <v>2434.9</v>
      </c>
      <c r="J2729" s="22">
        <v>2251.0300000000002</v>
      </c>
      <c r="K2729" s="22">
        <v>2434.98</v>
      </c>
      <c r="L2729" s="22">
        <v>2251.0300000000002</v>
      </c>
      <c r="M2729" s="23">
        <v>50</v>
      </c>
      <c r="N2729" s="19" t="s">
        <v>44</v>
      </c>
      <c r="O2729" s="22">
        <v>40.92</v>
      </c>
      <c r="P2729" s="22">
        <v>37</v>
      </c>
      <c r="Q2729" s="22">
        <v>85</v>
      </c>
      <c r="R2729" s="22">
        <v>271.42739999999998</v>
      </c>
      <c r="S2729" s="22">
        <v>0</v>
      </c>
      <c r="T2729" s="22">
        <v>558.62</v>
      </c>
      <c r="U2729" s="22">
        <v>953.32</v>
      </c>
      <c r="V2729" s="22">
        <v>467.67</v>
      </c>
      <c r="W2729" s="22">
        <v>0</v>
      </c>
      <c r="X2729" s="22">
        <v>25</v>
      </c>
      <c r="Y2729" s="22">
        <v>44</v>
      </c>
      <c r="Z2729" s="22">
        <v>0</v>
      </c>
      <c r="AA2729" s="22">
        <v>0</v>
      </c>
      <c r="AB2729" s="22">
        <v>9</v>
      </c>
      <c r="AC2729" s="22">
        <v>0</v>
      </c>
      <c r="AD2729" s="22">
        <v>22</v>
      </c>
      <c r="AE2729" s="24">
        <v>100</v>
      </c>
      <c r="AF2729" s="19" t="s">
        <v>57</v>
      </c>
      <c r="AG2729" s="25">
        <v>0.46899999999999997</v>
      </c>
      <c r="AH2729" s="22">
        <v>114748.76</v>
      </c>
      <c r="AI2729" s="22">
        <v>174702.51</v>
      </c>
      <c r="AJ2729" s="22">
        <v>289451.27</v>
      </c>
      <c r="AK2729" s="21" t="s">
        <v>2491</v>
      </c>
      <c r="AL2729" s="21" t="s">
        <v>6953</v>
      </c>
      <c r="AM2729" s="26" t="s">
        <v>48</v>
      </c>
      <c r="AN2729" s="27">
        <v>0</v>
      </c>
      <c r="AS2729">
        <f t="shared" si="84"/>
        <v>2201</v>
      </c>
      <c r="AT2729" t="str">
        <f t="shared" si="85"/>
        <v>Região Rural do Centro Sub-regional de Parnaíba</v>
      </c>
      <c r="BE2729">
        <v>3535002</v>
      </c>
      <c r="BF2729">
        <v>35</v>
      </c>
      <c r="BG2729" t="s">
        <v>13757</v>
      </c>
      <c r="BH2729" t="s">
        <v>13757</v>
      </c>
      <c r="BI2729" t="s">
        <v>12823</v>
      </c>
      <c r="BJ2729" t="s">
        <v>12490</v>
      </c>
      <c r="BK2729">
        <v>3501</v>
      </c>
      <c r="BL2729" t="s">
        <v>13759</v>
      </c>
      <c r="BM2729" t="s">
        <v>13760</v>
      </c>
    </row>
    <row r="2730" spans="1:65" x14ac:dyDescent="0.25">
      <c r="A2730" s="17" t="s">
        <v>8101</v>
      </c>
      <c r="B2730" s="18">
        <v>1</v>
      </c>
      <c r="C2730" s="19" t="s">
        <v>8213</v>
      </c>
      <c r="D2730" s="20" t="s">
        <v>8155</v>
      </c>
      <c r="E2730" s="20" t="s">
        <v>8214</v>
      </c>
      <c r="F2730" s="21">
        <v>2202059</v>
      </c>
      <c r="G2730" s="20" t="s">
        <v>8215</v>
      </c>
      <c r="H2730" s="22">
        <v>1611.71</v>
      </c>
      <c r="I2730" s="22">
        <v>1623.9</v>
      </c>
      <c r="J2730" s="22">
        <v>1623.9132999999999</v>
      </c>
      <c r="K2730" s="22">
        <v>1611.71</v>
      </c>
      <c r="L2730" s="22">
        <v>1611.71</v>
      </c>
      <c r="M2730" s="23">
        <v>65</v>
      </c>
      <c r="N2730" s="19" t="s">
        <v>44</v>
      </c>
      <c r="O2730" s="22">
        <v>27.06</v>
      </c>
      <c r="P2730" s="22">
        <v>61.59</v>
      </c>
      <c r="Q2730" s="22">
        <v>79.89</v>
      </c>
      <c r="R2730" s="22">
        <v>9.3000000000000007</v>
      </c>
      <c r="S2730" s="22">
        <v>0</v>
      </c>
      <c r="T2730" s="22">
        <v>0</v>
      </c>
      <c r="U2730" s="22">
        <v>895.3</v>
      </c>
      <c r="V2730" s="22">
        <v>23.5</v>
      </c>
      <c r="W2730" s="22">
        <v>0</v>
      </c>
      <c r="X2730" s="22">
        <v>0</v>
      </c>
      <c r="Y2730" s="22">
        <v>0</v>
      </c>
      <c r="Z2730" s="22">
        <v>19.677900000000001</v>
      </c>
      <c r="AA2730" s="22">
        <v>51.758800000000001</v>
      </c>
      <c r="AB2730" s="22">
        <v>16.893000000000001</v>
      </c>
      <c r="AC2730" s="22">
        <v>4.9509999999999996</v>
      </c>
      <c r="AD2730" s="22">
        <v>6.5054999999999996</v>
      </c>
      <c r="AE2730" s="24">
        <v>99.786199999999994</v>
      </c>
      <c r="AF2730" s="19" t="s">
        <v>57</v>
      </c>
      <c r="AG2730" s="25">
        <v>0.36890000000000001</v>
      </c>
      <c r="AH2730" s="22">
        <v>88564.56</v>
      </c>
      <c r="AI2730" s="22">
        <v>42500.79</v>
      </c>
      <c r="AJ2730" s="22">
        <v>131065.35</v>
      </c>
      <c r="AK2730" s="21" t="s">
        <v>1043</v>
      </c>
      <c r="AL2730" s="21" t="s">
        <v>6607</v>
      </c>
      <c r="AM2730" s="26" t="s">
        <v>48</v>
      </c>
      <c r="AN2730" s="27">
        <v>0</v>
      </c>
      <c r="AS2730">
        <f t="shared" si="84"/>
        <v>2201</v>
      </c>
      <c r="AT2730" t="str">
        <f t="shared" si="85"/>
        <v>Região Rural do Centro Sub-regional de Parnaíba</v>
      </c>
      <c r="BE2730">
        <v>3535200</v>
      </c>
      <c r="BF2730">
        <v>35</v>
      </c>
      <c r="BG2730" t="s">
        <v>13757</v>
      </c>
      <c r="BH2730" t="s">
        <v>13757</v>
      </c>
      <c r="BI2730" t="s">
        <v>12823</v>
      </c>
      <c r="BJ2730" t="s">
        <v>13867</v>
      </c>
      <c r="BK2730">
        <v>3501</v>
      </c>
      <c r="BL2730" t="s">
        <v>13759</v>
      </c>
      <c r="BM2730" t="s">
        <v>13760</v>
      </c>
    </row>
    <row r="2731" spans="1:65" x14ac:dyDescent="0.25">
      <c r="A2731" s="17" t="s">
        <v>8101</v>
      </c>
      <c r="B2731" s="18">
        <v>1</v>
      </c>
      <c r="C2731" s="19" t="s">
        <v>8216</v>
      </c>
      <c r="D2731" s="20" t="s">
        <v>8217</v>
      </c>
      <c r="E2731" s="20" t="s">
        <v>8218</v>
      </c>
      <c r="F2731" s="21">
        <v>2202075</v>
      </c>
      <c r="G2731" s="20" t="s">
        <v>8219</v>
      </c>
      <c r="H2731" s="22">
        <v>9942</v>
      </c>
      <c r="I2731" s="22">
        <v>9492</v>
      </c>
      <c r="J2731" s="22">
        <v>9349.1486000000004</v>
      </c>
      <c r="K2731" s="22">
        <v>9492</v>
      </c>
      <c r="L2731" s="22">
        <v>9418.4393</v>
      </c>
      <c r="M2731" s="23">
        <v>101</v>
      </c>
      <c r="N2731" s="19" t="s">
        <v>44</v>
      </c>
      <c r="O2731" s="22">
        <v>134.56</v>
      </c>
      <c r="P2731" s="22">
        <v>1E-3</v>
      </c>
      <c r="Q2731" s="22">
        <v>1E-3</v>
      </c>
      <c r="R2731" s="22">
        <v>384.04849999999999</v>
      </c>
      <c r="S2731" s="22">
        <v>1.0000000000000001E-5</v>
      </c>
      <c r="T2731" s="22">
        <v>1.0000000000000001E-5</v>
      </c>
      <c r="U2731" s="22">
        <v>8856.0841</v>
      </c>
      <c r="V2731" s="22">
        <v>172.09909999999999</v>
      </c>
      <c r="W2731" s="22">
        <v>0</v>
      </c>
      <c r="X2731" s="22">
        <v>0</v>
      </c>
      <c r="Y2731" s="22">
        <v>0</v>
      </c>
      <c r="Z2731" s="22">
        <v>11.55</v>
      </c>
      <c r="AA2731" s="22">
        <v>0</v>
      </c>
      <c r="AB2731" s="22">
        <v>70</v>
      </c>
      <c r="AC2731" s="22">
        <v>12.5</v>
      </c>
      <c r="AD2731" s="22">
        <v>5.95</v>
      </c>
      <c r="AE2731" s="24">
        <v>100</v>
      </c>
      <c r="AF2731" s="19" t="s">
        <v>44</v>
      </c>
      <c r="AG2731" s="25">
        <v>0.23200000000000001</v>
      </c>
      <c r="AH2731" s="22">
        <v>348881.72</v>
      </c>
      <c r="AI2731" s="22">
        <v>740571.88</v>
      </c>
      <c r="AJ2731" s="22">
        <v>1089453.6000000001</v>
      </c>
      <c r="AK2731" s="21" t="s">
        <v>2654</v>
      </c>
      <c r="AL2731" s="21" t="s">
        <v>78</v>
      </c>
      <c r="AM2731" s="26" t="s">
        <v>48</v>
      </c>
      <c r="AN2731" s="27">
        <v>0</v>
      </c>
      <c r="AS2731">
        <f t="shared" si="84"/>
        <v>2206</v>
      </c>
      <c r="AT2731" t="str">
        <f t="shared" si="85"/>
        <v>Região Rural do Centro Sub-regional de Floriano</v>
      </c>
      <c r="BE2731">
        <v>3535408</v>
      </c>
      <c r="BF2731">
        <v>35</v>
      </c>
      <c r="BG2731" t="s">
        <v>13757</v>
      </c>
      <c r="BH2731" t="s">
        <v>13757</v>
      </c>
      <c r="BI2731" t="s">
        <v>12823</v>
      </c>
      <c r="BJ2731" t="s">
        <v>13868</v>
      </c>
      <c r="BK2731">
        <v>3501</v>
      </c>
      <c r="BL2731" t="s">
        <v>13759</v>
      </c>
      <c r="BM2731" t="s">
        <v>13760</v>
      </c>
    </row>
    <row r="2732" spans="1:65" x14ac:dyDescent="0.25">
      <c r="A2732" s="17" t="s">
        <v>8101</v>
      </c>
      <c r="B2732" s="18">
        <v>1</v>
      </c>
      <c r="C2732" s="19" t="s">
        <v>8220</v>
      </c>
      <c r="D2732" s="20" t="s">
        <v>8155</v>
      </c>
      <c r="E2732" s="20" t="s">
        <v>8221</v>
      </c>
      <c r="F2732" s="21">
        <v>2202174</v>
      </c>
      <c r="G2732" s="20" t="s">
        <v>8222</v>
      </c>
      <c r="H2732" s="22">
        <v>523.17200000000003</v>
      </c>
      <c r="I2732" s="22">
        <v>750.26900000000001</v>
      </c>
      <c r="J2732" s="22">
        <v>750.26900000000001</v>
      </c>
      <c r="K2732" s="22">
        <v>523.17200000000003</v>
      </c>
      <c r="L2732" s="22">
        <v>523.17200000000003</v>
      </c>
      <c r="M2732" s="23">
        <v>24</v>
      </c>
      <c r="N2732" s="19" t="s">
        <v>44</v>
      </c>
      <c r="O2732" s="22">
        <v>13.64</v>
      </c>
      <c r="P2732" s="22">
        <v>29.1</v>
      </c>
      <c r="Q2732" s="22">
        <v>81.12</v>
      </c>
      <c r="R2732" s="22">
        <v>35</v>
      </c>
      <c r="S2732" s="22">
        <v>0</v>
      </c>
      <c r="T2732" s="22">
        <v>194.8</v>
      </c>
      <c r="U2732" s="22">
        <v>473.4</v>
      </c>
      <c r="V2732" s="22">
        <v>47</v>
      </c>
      <c r="W2732" s="22">
        <v>0</v>
      </c>
      <c r="X2732" s="22">
        <v>9.5</v>
      </c>
      <c r="Y2732" s="22">
        <v>0</v>
      </c>
      <c r="Z2732" s="22">
        <v>14.6</v>
      </c>
      <c r="AA2732" s="22">
        <v>25</v>
      </c>
      <c r="AB2732" s="22">
        <v>0</v>
      </c>
      <c r="AC2732" s="22">
        <v>31.9</v>
      </c>
      <c r="AD2732" s="22">
        <v>19</v>
      </c>
      <c r="AE2732" s="24">
        <v>100</v>
      </c>
      <c r="AF2732" s="19" t="s">
        <v>65</v>
      </c>
      <c r="AG2732" s="25">
        <v>0.49399999999999999</v>
      </c>
      <c r="AH2732" s="22">
        <v>4047.39</v>
      </c>
      <c r="AI2732" s="22">
        <v>15260.93</v>
      </c>
      <c r="AJ2732" s="22">
        <v>19308.32</v>
      </c>
      <c r="AK2732" s="21" t="s">
        <v>4655</v>
      </c>
      <c r="AL2732" s="21" t="s">
        <v>2723</v>
      </c>
      <c r="AM2732" s="26" t="s">
        <v>48</v>
      </c>
      <c r="AN2732" s="27">
        <v>0</v>
      </c>
      <c r="AS2732">
        <f t="shared" si="84"/>
        <v>2201</v>
      </c>
      <c r="AT2732" t="str">
        <f t="shared" si="85"/>
        <v>Região Rural do Centro Sub-regional de Parnaíba</v>
      </c>
      <c r="BE2732">
        <v>3535903</v>
      </c>
      <c r="BF2732">
        <v>35</v>
      </c>
      <c r="BG2732" t="s">
        <v>13757</v>
      </c>
      <c r="BH2732" t="s">
        <v>13757</v>
      </c>
      <c r="BI2732" t="s">
        <v>12823</v>
      </c>
      <c r="BJ2732" t="s">
        <v>13869</v>
      </c>
      <c r="BK2732">
        <v>3501</v>
      </c>
      <c r="BL2732" t="s">
        <v>13759</v>
      </c>
      <c r="BM2732" t="s">
        <v>13760</v>
      </c>
    </row>
    <row r="2733" spans="1:65" x14ac:dyDescent="0.25">
      <c r="A2733" s="17" t="s">
        <v>8101</v>
      </c>
      <c r="B2733" s="18">
        <v>1</v>
      </c>
      <c r="C2733" s="19" t="s">
        <v>8223</v>
      </c>
      <c r="D2733" s="20" t="s">
        <v>8155</v>
      </c>
      <c r="E2733" s="20" t="s">
        <v>8221</v>
      </c>
      <c r="F2733" s="21">
        <v>2202174</v>
      </c>
      <c r="G2733" s="20" t="s">
        <v>8224</v>
      </c>
      <c r="H2733" s="22">
        <v>524.17200000000003</v>
      </c>
      <c r="I2733" s="22">
        <v>524.17200000000003</v>
      </c>
      <c r="J2733" s="22">
        <v>634.56079999999997</v>
      </c>
      <c r="K2733" s="22">
        <v>524.17200000000003</v>
      </c>
      <c r="L2733" s="22">
        <v>524.17200000000003</v>
      </c>
      <c r="M2733" s="23">
        <v>17</v>
      </c>
      <c r="N2733" s="19" t="s">
        <v>44</v>
      </c>
      <c r="O2733" s="22">
        <v>11.54</v>
      </c>
      <c r="P2733" s="22">
        <v>5.27</v>
      </c>
      <c r="Q2733" s="22">
        <v>71.91</v>
      </c>
      <c r="R2733" s="22">
        <v>72.5</v>
      </c>
      <c r="S2733" s="22">
        <v>0</v>
      </c>
      <c r="T2733" s="22">
        <v>58.5</v>
      </c>
      <c r="U2733" s="22">
        <v>440.4</v>
      </c>
      <c r="V2733" s="22">
        <v>63.1</v>
      </c>
      <c r="W2733" s="22">
        <v>0</v>
      </c>
      <c r="X2733" s="22">
        <v>0</v>
      </c>
      <c r="Y2733" s="22">
        <v>0</v>
      </c>
      <c r="Z2733" s="22">
        <v>0</v>
      </c>
      <c r="AA2733" s="22">
        <v>0</v>
      </c>
      <c r="AB2733" s="22">
        <v>0</v>
      </c>
      <c r="AC2733" s="22">
        <v>0</v>
      </c>
      <c r="AD2733" s="22">
        <v>0</v>
      </c>
      <c r="AE2733" s="24">
        <v>0</v>
      </c>
      <c r="AF2733" s="19" t="s">
        <v>44</v>
      </c>
      <c r="AG2733" s="25">
        <v>0.47</v>
      </c>
      <c r="AH2733" s="22">
        <v>12212.58</v>
      </c>
      <c r="AI2733" s="22">
        <v>18566.169999999998</v>
      </c>
      <c r="AJ2733" s="22">
        <v>30778.75</v>
      </c>
      <c r="AK2733" s="21" t="s">
        <v>8225</v>
      </c>
      <c r="AL2733" s="21" t="s">
        <v>4612</v>
      </c>
      <c r="AM2733" s="26" t="s">
        <v>48</v>
      </c>
      <c r="AN2733" s="27">
        <v>0</v>
      </c>
      <c r="AS2733">
        <f t="shared" si="84"/>
        <v>2201</v>
      </c>
      <c r="AT2733" t="str">
        <f t="shared" si="85"/>
        <v>Região Rural do Centro Sub-regional de Parnaíba</v>
      </c>
      <c r="BE2733">
        <v>3536000</v>
      </c>
      <c r="BF2733">
        <v>35</v>
      </c>
      <c r="BG2733" t="s">
        <v>13757</v>
      </c>
      <c r="BH2733" t="s">
        <v>13757</v>
      </c>
      <c r="BI2733" t="s">
        <v>12823</v>
      </c>
      <c r="BJ2733" t="s">
        <v>13870</v>
      </c>
      <c r="BK2733">
        <v>3501</v>
      </c>
      <c r="BL2733" t="s">
        <v>13759</v>
      </c>
      <c r="BM2733" t="s">
        <v>13760</v>
      </c>
    </row>
    <row r="2734" spans="1:65" x14ac:dyDescent="0.25">
      <c r="A2734" s="17" t="s">
        <v>8101</v>
      </c>
      <c r="B2734" s="18">
        <v>1</v>
      </c>
      <c r="C2734" s="19" t="s">
        <v>8226</v>
      </c>
      <c r="D2734" s="20" t="s">
        <v>8155</v>
      </c>
      <c r="E2734" s="20" t="s">
        <v>8221</v>
      </c>
      <c r="F2734" s="21">
        <v>2202174</v>
      </c>
      <c r="G2734" s="20" t="s">
        <v>8227</v>
      </c>
      <c r="H2734" s="22">
        <v>11666.1949</v>
      </c>
      <c r="I2734" s="22">
        <v>1.0000000000000001E-5</v>
      </c>
      <c r="J2734" s="22">
        <v>12467.115599999999</v>
      </c>
      <c r="K2734" s="22">
        <v>11666.1949</v>
      </c>
      <c r="L2734" s="22">
        <v>11614.983</v>
      </c>
      <c r="M2734" s="23">
        <v>208</v>
      </c>
      <c r="N2734" s="19" t="s">
        <v>44</v>
      </c>
      <c r="O2734" s="22">
        <v>113.06</v>
      </c>
      <c r="P2734" s="22">
        <v>0.25</v>
      </c>
      <c r="Q2734" s="22">
        <v>113.06</v>
      </c>
      <c r="R2734" s="22">
        <v>193.6071</v>
      </c>
      <c r="S2734" s="22">
        <v>3484.5063</v>
      </c>
      <c r="T2734" s="22">
        <v>1.0000000000000001E-5</v>
      </c>
      <c r="U2734" s="22">
        <v>7813.1485000000002</v>
      </c>
      <c r="V2734" s="22">
        <v>317.32819999999998</v>
      </c>
      <c r="W2734" s="22">
        <v>0</v>
      </c>
      <c r="X2734" s="22">
        <v>0</v>
      </c>
      <c r="Y2734" s="22">
        <v>13.55</v>
      </c>
      <c r="Z2734" s="22">
        <v>83.73</v>
      </c>
      <c r="AA2734" s="22">
        <v>0</v>
      </c>
      <c r="AB2734" s="22">
        <v>0</v>
      </c>
      <c r="AC2734" s="22">
        <v>0</v>
      </c>
      <c r="AD2734" s="22">
        <v>2.72</v>
      </c>
      <c r="AE2734" s="24">
        <v>100</v>
      </c>
      <c r="AF2734" s="19" t="s">
        <v>65</v>
      </c>
      <c r="AG2734" s="25">
        <v>0.432</v>
      </c>
      <c r="AH2734" s="22">
        <v>44600.79</v>
      </c>
      <c r="AI2734" s="22">
        <v>2196509.44</v>
      </c>
      <c r="AJ2734" s="22">
        <v>2241110.23</v>
      </c>
      <c r="AK2734" s="21" t="s">
        <v>1197</v>
      </c>
      <c r="AL2734" s="21" t="s">
        <v>5607</v>
      </c>
      <c r="AM2734" s="26" t="s">
        <v>48</v>
      </c>
      <c r="AN2734" s="27">
        <v>0</v>
      </c>
      <c r="AS2734">
        <f t="shared" si="84"/>
        <v>2201</v>
      </c>
      <c r="AT2734" t="str">
        <f t="shared" si="85"/>
        <v>Região Rural do Centro Sub-regional de Parnaíba</v>
      </c>
      <c r="BE2734">
        <v>3536257</v>
      </c>
      <c r="BF2734">
        <v>35</v>
      </c>
      <c r="BG2734" t="s">
        <v>13757</v>
      </c>
      <c r="BH2734" t="s">
        <v>13757</v>
      </c>
      <c r="BI2734" t="s">
        <v>12823</v>
      </c>
      <c r="BJ2734" t="s">
        <v>13871</v>
      </c>
      <c r="BK2734">
        <v>3501</v>
      </c>
      <c r="BL2734" t="s">
        <v>13759</v>
      </c>
      <c r="BM2734" t="s">
        <v>13760</v>
      </c>
    </row>
    <row r="2735" spans="1:65" x14ac:dyDescent="0.25">
      <c r="A2735" s="17" t="s">
        <v>8101</v>
      </c>
      <c r="B2735" s="18">
        <v>1</v>
      </c>
      <c r="C2735" s="19" t="s">
        <v>8228</v>
      </c>
      <c r="D2735" s="20" t="s">
        <v>8103</v>
      </c>
      <c r="E2735" s="20" t="s">
        <v>8103</v>
      </c>
      <c r="F2735" s="21">
        <v>2202208</v>
      </c>
      <c r="G2735" s="20" t="s">
        <v>8229</v>
      </c>
      <c r="H2735" s="22">
        <v>820.28</v>
      </c>
      <c r="I2735" s="22">
        <v>820.28</v>
      </c>
      <c r="J2735" s="22">
        <v>813.71299999999997</v>
      </c>
      <c r="K2735" s="22">
        <v>820.28</v>
      </c>
      <c r="L2735" s="22">
        <v>813.71299999999997</v>
      </c>
      <c r="M2735" s="23">
        <v>12</v>
      </c>
      <c r="N2735" s="19" t="s">
        <v>44</v>
      </c>
      <c r="O2735" s="22">
        <v>13.63</v>
      </c>
      <c r="P2735" s="22">
        <v>0</v>
      </c>
      <c r="Q2735" s="22">
        <v>0</v>
      </c>
      <c r="R2735" s="22">
        <v>40</v>
      </c>
      <c r="S2735" s="22">
        <v>0</v>
      </c>
      <c r="T2735" s="22">
        <v>0</v>
      </c>
      <c r="U2735" s="22">
        <v>780.28</v>
      </c>
      <c r="V2735" s="22">
        <v>0</v>
      </c>
      <c r="W2735" s="22">
        <v>0</v>
      </c>
      <c r="X2735" s="22">
        <v>0</v>
      </c>
      <c r="Y2735" s="22">
        <v>10</v>
      </c>
      <c r="Z2735" s="22">
        <v>0</v>
      </c>
      <c r="AA2735" s="22">
        <v>0</v>
      </c>
      <c r="AB2735" s="22">
        <v>75</v>
      </c>
      <c r="AC2735" s="22">
        <v>10</v>
      </c>
      <c r="AD2735" s="22">
        <v>5</v>
      </c>
      <c r="AE2735" s="24">
        <v>100</v>
      </c>
      <c r="AF2735" s="19" t="s">
        <v>45</v>
      </c>
      <c r="AG2735" s="25">
        <v>0.27900000000000003</v>
      </c>
      <c r="AH2735" s="22">
        <v>0</v>
      </c>
      <c r="AI2735" s="22">
        <v>16274.26</v>
      </c>
      <c r="AJ2735" s="22">
        <v>16274.26</v>
      </c>
      <c r="AK2735" s="21" t="s">
        <v>8230</v>
      </c>
      <c r="AL2735" s="21" t="s">
        <v>1825</v>
      </c>
      <c r="AM2735" s="26" t="s">
        <v>48</v>
      </c>
      <c r="AN2735" s="27">
        <v>0</v>
      </c>
      <c r="AS2735">
        <f t="shared" si="84"/>
        <v>2202</v>
      </c>
      <c r="AT2735" t="str">
        <f t="shared" si="85"/>
        <v>Região Rural da Capital Regional de Teresina</v>
      </c>
      <c r="BE2735">
        <v>3536406</v>
      </c>
      <c r="BF2735">
        <v>35</v>
      </c>
      <c r="BG2735" t="s">
        <v>13757</v>
      </c>
      <c r="BH2735" t="s">
        <v>13757</v>
      </c>
      <c r="BI2735" t="s">
        <v>12823</v>
      </c>
      <c r="BJ2735" t="s">
        <v>13872</v>
      </c>
      <c r="BK2735">
        <v>3501</v>
      </c>
      <c r="BL2735" t="s">
        <v>13759</v>
      </c>
      <c r="BM2735" t="s">
        <v>13760</v>
      </c>
    </row>
    <row r="2736" spans="1:65" x14ac:dyDescent="0.25">
      <c r="A2736" s="17" t="s">
        <v>8101</v>
      </c>
      <c r="B2736" s="18">
        <v>1</v>
      </c>
      <c r="C2736" s="19" t="s">
        <v>8231</v>
      </c>
      <c r="D2736" s="20" t="s">
        <v>8232</v>
      </c>
      <c r="E2736" s="20" t="s">
        <v>8233</v>
      </c>
      <c r="F2736" s="21">
        <v>2202251</v>
      </c>
      <c r="G2736" s="20" t="s">
        <v>8234</v>
      </c>
      <c r="H2736" s="22">
        <v>2172.15</v>
      </c>
      <c r="I2736" s="22">
        <v>1892</v>
      </c>
      <c r="J2736" s="22">
        <v>1892.0206000000001</v>
      </c>
      <c r="K2736" s="22">
        <v>2172.15</v>
      </c>
      <c r="L2736" s="22">
        <v>1892.0206000000001</v>
      </c>
      <c r="M2736" s="23">
        <v>39</v>
      </c>
      <c r="N2736" s="19" t="s">
        <v>44</v>
      </c>
      <c r="O2736" s="22">
        <v>15.26</v>
      </c>
      <c r="P2736" s="22">
        <v>1E-3</v>
      </c>
      <c r="Q2736" s="22">
        <v>1E-3</v>
      </c>
      <c r="R2736" s="22">
        <v>36.4</v>
      </c>
      <c r="S2736" s="22">
        <v>1.0000000000000001E-5</v>
      </c>
      <c r="T2736" s="22">
        <v>1.0000000000000001E-5</v>
      </c>
      <c r="U2736" s="22">
        <v>1022</v>
      </c>
      <c r="V2736" s="22">
        <v>833.6</v>
      </c>
      <c r="W2736" s="22">
        <v>1E-3</v>
      </c>
      <c r="X2736" s="22">
        <v>1E-3</v>
      </c>
      <c r="Y2736" s="22">
        <v>8.2899999999999991</v>
      </c>
      <c r="Z2736" s="22">
        <v>47.65</v>
      </c>
      <c r="AA2736" s="22">
        <v>1E-3</v>
      </c>
      <c r="AB2736" s="22">
        <v>1E-3</v>
      </c>
      <c r="AC2736" s="22">
        <v>1E-3</v>
      </c>
      <c r="AD2736" s="22">
        <v>44.06</v>
      </c>
      <c r="AE2736" s="24">
        <v>100.005</v>
      </c>
      <c r="AF2736" s="19" t="s">
        <v>57</v>
      </c>
      <c r="AG2736" s="25">
        <v>0.35299999999999998</v>
      </c>
      <c r="AH2736" s="22">
        <v>29284.99</v>
      </c>
      <c r="AI2736" s="22">
        <v>61982.59</v>
      </c>
      <c r="AJ2736" s="22">
        <v>91267.58</v>
      </c>
      <c r="AK2736" s="21" t="s">
        <v>3766</v>
      </c>
      <c r="AL2736" s="21" t="s">
        <v>1372</v>
      </c>
      <c r="AM2736" s="26" t="s">
        <v>48</v>
      </c>
      <c r="AN2736" s="27">
        <v>0</v>
      </c>
      <c r="AS2736">
        <f t="shared" si="84"/>
        <v>2206</v>
      </c>
      <c r="AT2736" t="str">
        <f t="shared" si="85"/>
        <v>Região Rural do Centro Sub-regional de Floriano</v>
      </c>
      <c r="BE2736">
        <v>3536604</v>
      </c>
      <c r="BF2736">
        <v>35</v>
      </c>
      <c r="BG2736" t="s">
        <v>13757</v>
      </c>
      <c r="BH2736" t="s">
        <v>13757</v>
      </c>
      <c r="BI2736" t="s">
        <v>12823</v>
      </c>
      <c r="BJ2736" t="s">
        <v>13873</v>
      </c>
      <c r="BK2736">
        <v>3501</v>
      </c>
      <c r="BL2736" t="s">
        <v>13759</v>
      </c>
      <c r="BM2736" t="s">
        <v>13760</v>
      </c>
    </row>
    <row r="2737" spans="1:65" x14ac:dyDescent="0.25">
      <c r="A2737" s="17" t="s">
        <v>8101</v>
      </c>
      <c r="B2737" s="18">
        <v>1</v>
      </c>
      <c r="C2737" s="19" t="s">
        <v>8235</v>
      </c>
      <c r="D2737" s="20" t="s">
        <v>8202</v>
      </c>
      <c r="E2737" s="20" t="s">
        <v>8236</v>
      </c>
      <c r="F2737" s="21">
        <v>2202307</v>
      </c>
      <c r="G2737" s="20" t="s">
        <v>8237</v>
      </c>
      <c r="H2737" s="22">
        <v>772.25</v>
      </c>
      <c r="I2737" s="22">
        <v>662.66959999999995</v>
      </c>
      <c r="J2737" s="22">
        <v>662.66959999999995</v>
      </c>
      <c r="K2737" s="22">
        <v>772.25</v>
      </c>
      <c r="L2737" s="22">
        <v>662.66959999999995</v>
      </c>
      <c r="M2737" s="28">
        <v>35</v>
      </c>
      <c r="N2737" s="19" t="s">
        <v>44</v>
      </c>
      <c r="O2737" s="22">
        <v>9.4600000000000009</v>
      </c>
      <c r="P2737" s="22">
        <v>26.7</v>
      </c>
      <c r="Q2737" s="22">
        <v>2.2999999999999998</v>
      </c>
      <c r="R2737" s="22">
        <v>1.0000000000000001E-5</v>
      </c>
      <c r="S2737" s="22">
        <v>1.0000000000000001E-5</v>
      </c>
      <c r="T2737" s="22">
        <v>1.0000000000000001E-5</v>
      </c>
      <c r="U2737" s="22">
        <v>484.4</v>
      </c>
      <c r="V2737" s="22">
        <v>1.3383</v>
      </c>
      <c r="W2737" s="22">
        <v>1E-3</v>
      </c>
      <c r="X2737" s="22">
        <v>1E-3</v>
      </c>
      <c r="Y2737" s="22">
        <v>79.5</v>
      </c>
      <c r="Z2737" s="22">
        <v>1E-3</v>
      </c>
      <c r="AA2737" s="22">
        <v>1E-3</v>
      </c>
      <c r="AB2737" s="22">
        <v>1E-3</v>
      </c>
      <c r="AC2737" s="22">
        <v>1E-3</v>
      </c>
      <c r="AD2737" s="22">
        <v>20.5</v>
      </c>
      <c r="AE2737" s="24">
        <v>100.00600000000001</v>
      </c>
      <c r="AF2737" s="19" t="s">
        <v>65</v>
      </c>
      <c r="AG2737" s="25">
        <v>0.55900000000000005</v>
      </c>
      <c r="AH2737" s="22">
        <v>61632.65</v>
      </c>
      <c r="AI2737" s="22">
        <v>90997.91</v>
      </c>
      <c r="AJ2737" s="22">
        <v>152630.56</v>
      </c>
      <c r="AK2737" s="21" t="s">
        <v>3766</v>
      </c>
      <c r="AL2737" s="21" t="s">
        <v>3107</v>
      </c>
      <c r="AM2737" s="26" t="s">
        <v>48</v>
      </c>
      <c r="AN2737" s="27">
        <v>0</v>
      </c>
      <c r="AS2737">
        <f t="shared" si="84"/>
        <v>2205</v>
      </c>
      <c r="AT2737" t="str">
        <f t="shared" si="85"/>
        <v>Região Rural dos Centros de Zona de Corrente e Bom Jesus</v>
      </c>
      <c r="BE2737">
        <v>3536901</v>
      </c>
      <c r="BF2737">
        <v>35</v>
      </c>
      <c r="BG2737" t="s">
        <v>13757</v>
      </c>
      <c r="BH2737" t="s">
        <v>13757</v>
      </c>
      <c r="BI2737" t="s">
        <v>12823</v>
      </c>
      <c r="BJ2737" t="s">
        <v>13874</v>
      </c>
      <c r="BK2737">
        <v>3501</v>
      </c>
      <c r="BL2737" t="s">
        <v>13759</v>
      </c>
      <c r="BM2737" t="s">
        <v>13760</v>
      </c>
    </row>
    <row r="2738" spans="1:65" x14ac:dyDescent="0.25">
      <c r="A2738" s="17" t="s">
        <v>8101</v>
      </c>
      <c r="B2738" s="18">
        <v>1</v>
      </c>
      <c r="C2738" s="19" t="s">
        <v>8238</v>
      </c>
      <c r="D2738" s="20" t="s">
        <v>8202</v>
      </c>
      <c r="E2738" s="20" t="s">
        <v>8239</v>
      </c>
      <c r="F2738" s="21">
        <v>2202505</v>
      </c>
      <c r="G2738" s="20" t="s">
        <v>8240</v>
      </c>
      <c r="H2738" s="22">
        <v>8118.875</v>
      </c>
      <c r="I2738" s="22">
        <v>4815.2700000000004</v>
      </c>
      <c r="J2738" s="22">
        <v>4815.2736999999997</v>
      </c>
      <c r="K2738" s="22">
        <v>8118.875</v>
      </c>
      <c r="L2738" s="22">
        <v>4800.0931</v>
      </c>
      <c r="M2738" s="23">
        <v>144</v>
      </c>
      <c r="N2738" s="19" t="s">
        <v>44</v>
      </c>
      <c r="O2738" s="22">
        <v>68.569999999999993</v>
      </c>
      <c r="P2738" s="22">
        <v>72</v>
      </c>
      <c r="Q2738" s="22">
        <v>69.569999999999993</v>
      </c>
      <c r="R2738" s="22">
        <v>21.89</v>
      </c>
      <c r="S2738" s="22">
        <v>968.37</v>
      </c>
      <c r="T2738" s="22">
        <v>4743.0312000000004</v>
      </c>
      <c r="U2738" s="22">
        <v>1.0000000000000001E-5</v>
      </c>
      <c r="V2738" s="22">
        <v>57.061900000000001</v>
      </c>
      <c r="W2738" s="22">
        <v>0</v>
      </c>
      <c r="X2738" s="22">
        <v>0</v>
      </c>
      <c r="Y2738" s="22">
        <v>0</v>
      </c>
      <c r="Z2738" s="22">
        <v>98.81</v>
      </c>
      <c r="AA2738" s="22">
        <v>0</v>
      </c>
      <c r="AB2738" s="22">
        <v>0</v>
      </c>
      <c r="AC2738" s="22">
        <v>0</v>
      </c>
      <c r="AD2738" s="22">
        <v>1.19</v>
      </c>
      <c r="AE2738" s="24">
        <v>100</v>
      </c>
      <c r="AF2738" s="19" t="s">
        <v>44</v>
      </c>
      <c r="AG2738" s="25">
        <v>0.46500000000000002</v>
      </c>
      <c r="AH2738" s="22">
        <v>114089.88</v>
      </c>
      <c r="AI2738" s="22">
        <v>638982.41</v>
      </c>
      <c r="AJ2738" s="22">
        <v>753072.29</v>
      </c>
      <c r="AK2738" s="21" t="s">
        <v>8241</v>
      </c>
      <c r="AL2738" s="21" t="s">
        <v>8242</v>
      </c>
      <c r="AM2738" s="26" t="s">
        <v>48</v>
      </c>
      <c r="AN2738" s="27">
        <v>0</v>
      </c>
      <c r="AS2738">
        <f t="shared" si="84"/>
        <v>2205</v>
      </c>
      <c r="AT2738" t="str">
        <f t="shared" si="85"/>
        <v>Região Rural dos Centros de Zona de Corrente e Bom Jesus</v>
      </c>
      <c r="BE2738">
        <v>3537305</v>
      </c>
      <c r="BF2738">
        <v>35</v>
      </c>
      <c r="BG2738" t="s">
        <v>13757</v>
      </c>
      <c r="BH2738" t="s">
        <v>13757</v>
      </c>
      <c r="BI2738" t="s">
        <v>12823</v>
      </c>
      <c r="BJ2738" t="s">
        <v>13875</v>
      </c>
      <c r="BK2738">
        <v>3501</v>
      </c>
      <c r="BL2738" t="s">
        <v>13759</v>
      </c>
      <c r="BM2738" t="s">
        <v>13760</v>
      </c>
    </row>
    <row r="2739" spans="1:65" x14ac:dyDescent="0.25">
      <c r="A2739" s="17" t="s">
        <v>8101</v>
      </c>
      <c r="B2739" s="18">
        <v>1</v>
      </c>
      <c r="C2739" s="19" t="s">
        <v>8243</v>
      </c>
      <c r="D2739" s="20" t="s">
        <v>8207</v>
      </c>
      <c r="E2739" s="20" t="s">
        <v>8244</v>
      </c>
      <c r="F2739" s="21">
        <v>2202539</v>
      </c>
      <c r="G2739" s="20" t="s">
        <v>8245</v>
      </c>
      <c r="H2739" s="22">
        <v>1920.9960000000001</v>
      </c>
      <c r="I2739" s="22">
        <v>1920.9</v>
      </c>
      <c r="J2739" s="22">
        <v>2083.0837000000001</v>
      </c>
      <c r="K2739" s="22">
        <v>1920.9960000000001</v>
      </c>
      <c r="L2739" s="22">
        <v>1920.9960000000001</v>
      </c>
      <c r="M2739" s="23">
        <v>33</v>
      </c>
      <c r="N2739" s="19" t="s">
        <v>44</v>
      </c>
      <c r="O2739" s="22">
        <v>34.92</v>
      </c>
      <c r="P2739" s="22">
        <v>2.1</v>
      </c>
      <c r="Q2739" s="22">
        <v>1E-3</v>
      </c>
      <c r="R2739" s="22">
        <v>79.599999999999994</v>
      </c>
      <c r="S2739" s="22">
        <v>1.0000000000000001E-5</v>
      </c>
      <c r="T2739" s="22">
        <v>0</v>
      </c>
      <c r="U2739" s="22">
        <v>1922.4</v>
      </c>
      <c r="V2739" s="22">
        <v>40.200000000000003</v>
      </c>
      <c r="W2739" s="22">
        <v>1E-3</v>
      </c>
      <c r="X2739" s="22">
        <v>1E-3</v>
      </c>
      <c r="Y2739" s="22">
        <v>72.599999999999994</v>
      </c>
      <c r="Z2739" s="22">
        <v>1E-3</v>
      </c>
      <c r="AA2739" s="22">
        <v>14.53</v>
      </c>
      <c r="AB2739" s="22">
        <v>1E-3</v>
      </c>
      <c r="AC2739" s="22">
        <v>1E-3</v>
      </c>
      <c r="AD2739" s="22">
        <v>12.87</v>
      </c>
      <c r="AE2739" s="24">
        <v>100.00500000000001</v>
      </c>
      <c r="AF2739" s="19" t="s">
        <v>65</v>
      </c>
      <c r="AG2739" s="25">
        <v>0.56299999999999994</v>
      </c>
      <c r="AH2739" s="22">
        <v>67373.22</v>
      </c>
      <c r="AI2739" s="22">
        <v>175636.66</v>
      </c>
      <c r="AJ2739" s="22">
        <v>243009.88</v>
      </c>
      <c r="AK2739" s="21" t="s">
        <v>8192</v>
      </c>
      <c r="AL2739" s="21" t="s">
        <v>8246</v>
      </c>
      <c r="AM2739" s="26" t="s">
        <v>48</v>
      </c>
      <c r="AN2739" s="27">
        <v>0</v>
      </c>
      <c r="AS2739">
        <f t="shared" si="84"/>
        <v>2201</v>
      </c>
      <c r="AT2739" t="str">
        <f t="shared" si="85"/>
        <v>Região Rural do Centro Sub-regional de Parnaíba</v>
      </c>
      <c r="BE2739">
        <v>3537404</v>
      </c>
      <c r="BF2739">
        <v>35</v>
      </c>
      <c r="BG2739" t="s">
        <v>13757</v>
      </c>
      <c r="BH2739" t="s">
        <v>13757</v>
      </c>
      <c r="BI2739" t="s">
        <v>12823</v>
      </c>
      <c r="BJ2739" t="s">
        <v>13876</v>
      </c>
      <c r="BK2739">
        <v>3501</v>
      </c>
      <c r="BL2739" t="s">
        <v>13759</v>
      </c>
      <c r="BM2739" t="s">
        <v>13760</v>
      </c>
    </row>
    <row r="2740" spans="1:65" x14ac:dyDescent="0.25">
      <c r="A2740" s="17" t="s">
        <v>8101</v>
      </c>
      <c r="B2740" s="18">
        <v>1</v>
      </c>
      <c r="C2740" s="19" t="s">
        <v>8247</v>
      </c>
      <c r="D2740" s="20" t="s">
        <v>8103</v>
      </c>
      <c r="E2740" s="20" t="s">
        <v>8248</v>
      </c>
      <c r="F2740" s="21">
        <v>2202604</v>
      </c>
      <c r="G2740" s="20" t="s">
        <v>8249</v>
      </c>
      <c r="H2740" s="22">
        <v>3959.1866</v>
      </c>
      <c r="I2740" s="22">
        <v>3959.1</v>
      </c>
      <c r="J2740" s="22">
        <v>4094.7804999999998</v>
      </c>
      <c r="K2740" s="22">
        <v>3959.1866</v>
      </c>
      <c r="L2740" s="22">
        <v>3959.1866</v>
      </c>
      <c r="M2740" s="23">
        <v>93</v>
      </c>
      <c r="N2740" s="19" t="s">
        <v>44</v>
      </c>
      <c r="O2740" s="22">
        <v>65</v>
      </c>
      <c r="P2740" s="22">
        <v>0.3</v>
      </c>
      <c r="Q2740" s="22">
        <v>100</v>
      </c>
      <c r="R2740" s="22">
        <v>140.30000000000001</v>
      </c>
      <c r="S2740" s="22">
        <v>1.0000000000000001E-5</v>
      </c>
      <c r="T2740" s="22">
        <v>100</v>
      </c>
      <c r="U2740" s="22">
        <v>3835.6</v>
      </c>
      <c r="V2740" s="22">
        <v>18.8</v>
      </c>
      <c r="W2740" s="22">
        <v>1E-3</v>
      </c>
      <c r="X2740" s="22">
        <v>1E-3</v>
      </c>
      <c r="Y2740" s="22">
        <v>1E-3</v>
      </c>
      <c r="Z2740" s="22">
        <v>60.19</v>
      </c>
      <c r="AA2740" s="22">
        <v>9.2799999999999994</v>
      </c>
      <c r="AB2740" s="22">
        <v>10.1</v>
      </c>
      <c r="AC2740" s="22">
        <v>16.55</v>
      </c>
      <c r="AD2740" s="22">
        <v>3.88</v>
      </c>
      <c r="AE2740" s="24">
        <v>100.00299999999999</v>
      </c>
      <c r="AF2740" s="19" t="s">
        <v>57</v>
      </c>
      <c r="AG2740" s="25">
        <v>0.39</v>
      </c>
      <c r="AH2740" s="22">
        <v>32294.959999999999</v>
      </c>
      <c r="AI2740" s="22">
        <v>128238.05</v>
      </c>
      <c r="AJ2740" s="22">
        <v>160533.01</v>
      </c>
      <c r="AK2740" s="21" t="s">
        <v>4966</v>
      </c>
      <c r="AL2740" s="21" t="s">
        <v>1323</v>
      </c>
      <c r="AM2740" s="26" t="s">
        <v>48</v>
      </c>
      <c r="AN2740" s="27">
        <v>0</v>
      </c>
      <c r="AS2740">
        <f t="shared" si="84"/>
        <v>2202</v>
      </c>
      <c r="AT2740" t="str">
        <f t="shared" si="85"/>
        <v>Região Rural da Capital Regional de Teresina</v>
      </c>
      <c r="BE2740">
        <v>3537701</v>
      </c>
      <c r="BF2740">
        <v>35</v>
      </c>
      <c r="BG2740" t="s">
        <v>13757</v>
      </c>
      <c r="BH2740" t="s">
        <v>13757</v>
      </c>
      <c r="BI2740" t="s">
        <v>12823</v>
      </c>
      <c r="BJ2740" t="s">
        <v>13877</v>
      </c>
      <c r="BK2740">
        <v>3501</v>
      </c>
      <c r="BL2740" t="s">
        <v>13759</v>
      </c>
      <c r="BM2740" t="s">
        <v>13760</v>
      </c>
    </row>
    <row r="2741" spans="1:65" x14ac:dyDescent="0.25">
      <c r="A2741" s="17" t="s">
        <v>8101</v>
      </c>
      <c r="B2741" s="18">
        <v>1</v>
      </c>
      <c r="C2741" s="19" t="s">
        <v>8250</v>
      </c>
      <c r="D2741" s="20" t="s">
        <v>8103</v>
      </c>
      <c r="E2741" s="20" t="s">
        <v>8248</v>
      </c>
      <c r="F2741" s="21">
        <v>2202604</v>
      </c>
      <c r="G2741" s="20" t="s">
        <v>3232</v>
      </c>
      <c r="H2741" s="22">
        <v>2945.7546000000002</v>
      </c>
      <c r="I2741" s="22">
        <v>2945.7546000000002</v>
      </c>
      <c r="J2741" s="22">
        <v>3393.6541000000002</v>
      </c>
      <c r="K2741" s="22">
        <v>2945.7546000000002</v>
      </c>
      <c r="L2741" s="22">
        <v>2945.7546000000002</v>
      </c>
      <c r="M2741" s="23">
        <v>58</v>
      </c>
      <c r="N2741" s="19" t="s">
        <v>44</v>
      </c>
      <c r="O2741" s="22">
        <v>56.56</v>
      </c>
      <c r="P2741" s="22">
        <v>0.68</v>
      </c>
      <c r="Q2741" s="22">
        <v>117.59</v>
      </c>
      <c r="R2741" s="22">
        <v>119.52719999999999</v>
      </c>
      <c r="S2741" s="22">
        <v>1.0000000000000001E-5</v>
      </c>
      <c r="T2741" s="22">
        <v>22.165500000000002</v>
      </c>
      <c r="U2741" s="22">
        <v>3208.1648</v>
      </c>
      <c r="V2741" s="22">
        <v>43.796599999999998</v>
      </c>
      <c r="W2741" s="22">
        <v>0</v>
      </c>
      <c r="X2741" s="22">
        <v>0</v>
      </c>
      <c r="Y2741" s="22">
        <v>0</v>
      </c>
      <c r="Z2741" s="22">
        <v>57.6</v>
      </c>
      <c r="AA2741" s="22">
        <v>1.57</v>
      </c>
      <c r="AB2741" s="22">
        <v>28.53</v>
      </c>
      <c r="AC2741" s="22">
        <v>7.48</v>
      </c>
      <c r="AD2741" s="22">
        <v>4.82</v>
      </c>
      <c r="AE2741" s="24">
        <v>100</v>
      </c>
      <c r="AF2741" s="19" t="s">
        <v>44</v>
      </c>
      <c r="AG2741" s="25">
        <v>0.38100000000000001</v>
      </c>
      <c r="AH2741" s="22">
        <v>8860.64</v>
      </c>
      <c r="AI2741" s="22">
        <v>261082.23</v>
      </c>
      <c r="AJ2741" s="22">
        <v>269942.87</v>
      </c>
      <c r="AK2741" s="21" t="s">
        <v>2467</v>
      </c>
      <c r="AL2741" s="21" t="s">
        <v>2089</v>
      </c>
      <c r="AM2741" s="26" t="s">
        <v>48</v>
      </c>
      <c r="AN2741" s="27">
        <v>0</v>
      </c>
      <c r="AS2741">
        <f t="shared" si="84"/>
        <v>2202</v>
      </c>
      <c r="AT2741" t="str">
        <f t="shared" si="85"/>
        <v>Região Rural da Capital Regional de Teresina</v>
      </c>
      <c r="BE2741">
        <v>3539608</v>
      </c>
      <c r="BF2741">
        <v>35</v>
      </c>
      <c r="BG2741" t="s">
        <v>13757</v>
      </c>
      <c r="BH2741" t="s">
        <v>13757</v>
      </c>
      <c r="BI2741" t="s">
        <v>12823</v>
      </c>
      <c r="BJ2741" t="s">
        <v>12813</v>
      </c>
      <c r="BK2741">
        <v>3501</v>
      </c>
      <c r="BL2741" t="s">
        <v>13759</v>
      </c>
      <c r="BM2741" t="s">
        <v>13760</v>
      </c>
    </row>
    <row r="2742" spans="1:65" x14ac:dyDescent="0.25">
      <c r="A2742" s="17" t="s">
        <v>8101</v>
      </c>
      <c r="B2742" s="18">
        <v>1</v>
      </c>
      <c r="C2742" s="19" t="s">
        <v>8251</v>
      </c>
      <c r="D2742" s="20" t="s">
        <v>8108</v>
      </c>
      <c r="E2742" s="20" t="s">
        <v>8252</v>
      </c>
      <c r="F2742" s="21">
        <v>2202737</v>
      </c>
      <c r="G2742" s="20" t="s">
        <v>8253</v>
      </c>
      <c r="H2742" s="22">
        <v>2801.9123</v>
      </c>
      <c r="I2742" s="22">
        <v>2801.9123</v>
      </c>
      <c r="J2742" s="22">
        <v>2957.2383</v>
      </c>
      <c r="K2742" s="22">
        <v>2801.9123</v>
      </c>
      <c r="L2742" s="22">
        <v>2801.9123</v>
      </c>
      <c r="M2742" s="23">
        <v>55</v>
      </c>
      <c r="N2742" s="19" t="s">
        <v>44</v>
      </c>
      <c r="O2742" s="22">
        <v>98.57</v>
      </c>
      <c r="P2742" s="22">
        <v>1E-3</v>
      </c>
      <c r="Q2742" s="22">
        <v>1E-3</v>
      </c>
      <c r="R2742" s="22">
        <v>176.00460000000001</v>
      </c>
      <c r="S2742" s="22">
        <v>1.0000000000000001E-5</v>
      </c>
      <c r="T2742" s="22">
        <v>1.0000000000000001E-5</v>
      </c>
      <c r="U2742" s="22">
        <v>2721.5340000000001</v>
      </c>
      <c r="V2742" s="22">
        <v>235.7124</v>
      </c>
      <c r="W2742" s="22">
        <v>0</v>
      </c>
      <c r="X2742" s="22">
        <v>0</v>
      </c>
      <c r="Y2742" s="22">
        <v>19.13</v>
      </c>
      <c r="Z2742" s="22">
        <v>10.99</v>
      </c>
      <c r="AA2742" s="22">
        <v>60.45</v>
      </c>
      <c r="AB2742" s="22">
        <v>0</v>
      </c>
      <c r="AC2742" s="22">
        <v>1.46</v>
      </c>
      <c r="AD2742" s="22">
        <v>7.97</v>
      </c>
      <c r="AE2742" s="24">
        <v>99.999999999999986</v>
      </c>
      <c r="AF2742" s="19" t="s">
        <v>57</v>
      </c>
      <c r="AG2742" s="25">
        <v>0.33400000000000002</v>
      </c>
      <c r="AH2742" s="22">
        <v>312359.76</v>
      </c>
      <c r="AI2742" s="22">
        <v>451948.45</v>
      </c>
      <c r="AJ2742" s="22">
        <v>764308.21</v>
      </c>
      <c r="AK2742" s="21" t="s">
        <v>1426</v>
      </c>
      <c r="AL2742" s="21" t="s">
        <v>6127</v>
      </c>
      <c r="AM2742" s="26" t="s">
        <v>48</v>
      </c>
      <c r="AN2742" s="27">
        <v>0</v>
      </c>
      <c r="AS2742">
        <f t="shared" si="84"/>
        <v>2202</v>
      </c>
      <c r="AT2742" t="str">
        <f t="shared" si="85"/>
        <v>Região Rural da Capital Regional de Teresina</v>
      </c>
      <c r="BE2742">
        <v>3539905</v>
      </c>
      <c r="BF2742">
        <v>35</v>
      </c>
      <c r="BG2742" t="s">
        <v>13757</v>
      </c>
      <c r="BH2742" t="s">
        <v>13757</v>
      </c>
      <c r="BI2742" t="s">
        <v>12823</v>
      </c>
      <c r="BJ2742" t="s">
        <v>13878</v>
      </c>
      <c r="BK2742">
        <v>3501</v>
      </c>
      <c r="BL2742" t="s">
        <v>13759</v>
      </c>
      <c r="BM2742" t="s">
        <v>13760</v>
      </c>
    </row>
    <row r="2743" spans="1:65" x14ac:dyDescent="0.25">
      <c r="A2743" s="17" t="s">
        <v>8101</v>
      </c>
      <c r="B2743" s="18">
        <v>1</v>
      </c>
      <c r="C2743" s="19" t="s">
        <v>8254</v>
      </c>
      <c r="D2743" s="20" t="s">
        <v>8134</v>
      </c>
      <c r="E2743" s="20" t="s">
        <v>8255</v>
      </c>
      <c r="F2743" s="21">
        <v>2203107</v>
      </c>
      <c r="G2743" s="20" t="s">
        <v>8256</v>
      </c>
      <c r="H2743" s="22">
        <v>3208.473</v>
      </c>
      <c r="I2743" s="22">
        <v>1662.1331</v>
      </c>
      <c r="J2743" s="22">
        <v>1662.1331</v>
      </c>
      <c r="K2743" s="22">
        <v>3208.473</v>
      </c>
      <c r="L2743" s="22">
        <v>1662.1331</v>
      </c>
      <c r="M2743" s="23">
        <v>49</v>
      </c>
      <c r="N2743" s="19" t="s">
        <v>44</v>
      </c>
      <c r="O2743" s="22">
        <v>27.74</v>
      </c>
      <c r="P2743" s="22">
        <v>4</v>
      </c>
      <c r="Q2743" s="22">
        <v>98</v>
      </c>
      <c r="R2743" s="22">
        <v>65.3</v>
      </c>
      <c r="S2743" s="22">
        <v>1.0000000000000001E-5</v>
      </c>
      <c r="T2743" s="22">
        <v>1.0000000000000001E-5</v>
      </c>
      <c r="U2743" s="22">
        <v>1592.9</v>
      </c>
      <c r="V2743" s="22">
        <v>3.9</v>
      </c>
      <c r="W2743" s="22">
        <v>1E-3</v>
      </c>
      <c r="X2743" s="22">
        <v>1E-3</v>
      </c>
      <c r="Y2743" s="22">
        <v>1E-3</v>
      </c>
      <c r="Z2743" s="22">
        <v>69.819999999999993</v>
      </c>
      <c r="AA2743" s="22">
        <v>16.43</v>
      </c>
      <c r="AB2743" s="22">
        <v>1.71</v>
      </c>
      <c r="AC2743" s="22">
        <v>1E-3</v>
      </c>
      <c r="AD2743" s="22">
        <v>12.04</v>
      </c>
      <c r="AE2743" s="24">
        <v>100.00399999999999</v>
      </c>
      <c r="AF2743" s="19" t="s">
        <v>57</v>
      </c>
      <c r="AG2743" s="25">
        <v>0.41199999999999998</v>
      </c>
      <c r="AH2743" s="22">
        <v>1E-3</v>
      </c>
      <c r="AI2743" s="22">
        <v>305217.5</v>
      </c>
      <c r="AJ2743" s="22">
        <v>305217.50099999999</v>
      </c>
      <c r="AK2743" s="21" t="s">
        <v>3459</v>
      </c>
      <c r="AL2743" s="21" t="s">
        <v>8257</v>
      </c>
      <c r="AM2743" s="26" t="s">
        <v>48</v>
      </c>
      <c r="AN2743" s="27">
        <v>0</v>
      </c>
      <c r="AS2743">
        <f t="shared" si="84"/>
        <v>2205</v>
      </c>
      <c r="AT2743" t="str">
        <f t="shared" si="85"/>
        <v>Região Rural dos Centros de Zona de Corrente e Bom Jesus</v>
      </c>
      <c r="BE2743">
        <v>3540259</v>
      </c>
      <c r="BF2743">
        <v>35</v>
      </c>
      <c r="BG2743" t="s">
        <v>13757</v>
      </c>
      <c r="BH2743" t="s">
        <v>13757</v>
      </c>
      <c r="BI2743" t="s">
        <v>12823</v>
      </c>
      <c r="BJ2743" t="s">
        <v>13879</v>
      </c>
      <c r="BK2743">
        <v>3501</v>
      </c>
      <c r="BL2743" t="s">
        <v>13759</v>
      </c>
      <c r="BM2743" t="s">
        <v>13760</v>
      </c>
    </row>
    <row r="2744" spans="1:65" x14ac:dyDescent="0.25">
      <c r="A2744" s="17" t="s">
        <v>8101</v>
      </c>
      <c r="B2744" s="18">
        <v>1</v>
      </c>
      <c r="C2744" s="19" t="s">
        <v>8258</v>
      </c>
      <c r="D2744" s="20" t="s">
        <v>8134</v>
      </c>
      <c r="E2744" s="20" t="s">
        <v>8255</v>
      </c>
      <c r="F2744" s="21">
        <v>2203107</v>
      </c>
      <c r="G2744" s="20" t="s">
        <v>8259</v>
      </c>
      <c r="H2744" s="22">
        <v>849</v>
      </c>
      <c r="I2744" s="22">
        <v>1.0000000000000001E-5</v>
      </c>
      <c r="J2744" s="22">
        <v>1064.0048999999999</v>
      </c>
      <c r="K2744" s="22">
        <v>849</v>
      </c>
      <c r="L2744" s="22">
        <v>849</v>
      </c>
      <c r="M2744" s="23">
        <v>12</v>
      </c>
      <c r="N2744" s="19" t="s">
        <v>44</v>
      </c>
      <c r="O2744" s="22">
        <v>15.2</v>
      </c>
      <c r="P2744" s="22">
        <v>2.2000000000000002</v>
      </c>
      <c r="Q2744" s="22">
        <v>68.19</v>
      </c>
      <c r="R2744" s="22">
        <v>27.6478</v>
      </c>
      <c r="S2744" s="22">
        <v>212.80119999999999</v>
      </c>
      <c r="T2744" s="22">
        <v>20.578199999999999</v>
      </c>
      <c r="U2744" s="22">
        <v>557.9556</v>
      </c>
      <c r="V2744" s="22">
        <v>506.04930000000002</v>
      </c>
      <c r="W2744" s="22">
        <v>1E-3</v>
      </c>
      <c r="X2744" s="22">
        <v>1E-3</v>
      </c>
      <c r="Y2744" s="22">
        <v>1E-3</v>
      </c>
      <c r="Z2744" s="22">
        <v>7</v>
      </c>
      <c r="AA2744" s="22">
        <v>46</v>
      </c>
      <c r="AB2744" s="22">
        <v>1E-3</v>
      </c>
      <c r="AC2744" s="22">
        <v>4</v>
      </c>
      <c r="AD2744" s="22">
        <v>43</v>
      </c>
      <c r="AE2744" s="24">
        <v>100.00399999999999</v>
      </c>
      <c r="AF2744" s="19" t="s">
        <v>65</v>
      </c>
      <c r="AG2744" s="25">
        <v>0.247</v>
      </c>
      <c r="AH2744" s="22">
        <v>1E-3</v>
      </c>
      <c r="AI2744" s="22">
        <v>110370</v>
      </c>
      <c r="AJ2744" s="22">
        <v>110370.001</v>
      </c>
      <c r="AK2744" s="21" t="s">
        <v>532</v>
      </c>
      <c r="AL2744" s="21" t="s">
        <v>8260</v>
      </c>
      <c r="AM2744" s="26" t="s">
        <v>48</v>
      </c>
      <c r="AN2744" s="27">
        <v>0</v>
      </c>
      <c r="AS2744">
        <f t="shared" si="84"/>
        <v>2205</v>
      </c>
      <c r="AT2744" t="str">
        <f t="shared" si="85"/>
        <v>Região Rural dos Centros de Zona de Corrente e Bom Jesus</v>
      </c>
      <c r="BE2744">
        <v>3540309</v>
      </c>
      <c r="BF2744">
        <v>35</v>
      </c>
      <c r="BG2744" t="s">
        <v>13757</v>
      </c>
      <c r="BH2744" t="s">
        <v>13757</v>
      </c>
      <c r="BI2744" t="s">
        <v>12823</v>
      </c>
      <c r="BJ2744" t="s">
        <v>13880</v>
      </c>
      <c r="BK2744">
        <v>3501</v>
      </c>
      <c r="BL2744" t="s">
        <v>13759</v>
      </c>
      <c r="BM2744" t="s">
        <v>13760</v>
      </c>
    </row>
    <row r="2745" spans="1:65" x14ac:dyDescent="0.25">
      <c r="A2745" s="17" t="s">
        <v>8101</v>
      </c>
      <c r="B2745" s="18">
        <v>1</v>
      </c>
      <c r="C2745" s="19" t="s">
        <v>8261</v>
      </c>
      <c r="D2745" s="20" t="s">
        <v>8134</v>
      </c>
      <c r="E2745" s="20" t="s">
        <v>8255</v>
      </c>
      <c r="F2745" s="21">
        <v>2203107</v>
      </c>
      <c r="G2745" s="20" t="s">
        <v>8262</v>
      </c>
      <c r="H2745" s="22">
        <v>2916</v>
      </c>
      <c r="I2745" s="22">
        <v>2916</v>
      </c>
      <c r="J2745" s="22">
        <v>2062.2826</v>
      </c>
      <c r="K2745" s="22">
        <v>2062.2826</v>
      </c>
      <c r="L2745" s="22">
        <v>2055.4886000000001</v>
      </c>
      <c r="M2745" s="23">
        <v>27</v>
      </c>
      <c r="N2745" s="19" t="s">
        <v>44</v>
      </c>
      <c r="O2745" s="22">
        <v>29.46</v>
      </c>
      <c r="P2745" s="22">
        <v>18.34</v>
      </c>
      <c r="Q2745" s="22">
        <v>72.77</v>
      </c>
      <c r="R2745" s="22">
        <v>59.661000000000001</v>
      </c>
      <c r="S2745" s="22">
        <v>620.32910000000004</v>
      </c>
      <c r="T2745" s="22">
        <v>1.0000000000000001E-5</v>
      </c>
      <c r="U2745" s="22">
        <v>1362.73</v>
      </c>
      <c r="V2745" s="22">
        <v>19.5609</v>
      </c>
      <c r="W2745" s="22">
        <v>0</v>
      </c>
      <c r="X2745" s="22">
        <v>0</v>
      </c>
      <c r="Y2745" s="22">
        <v>0</v>
      </c>
      <c r="Z2745" s="22">
        <v>51</v>
      </c>
      <c r="AA2745" s="22">
        <v>0</v>
      </c>
      <c r="AB2745" s="22">
        <v>20.75</v>
      </c>
      <c r="AC2745" s="22">
        <v>18.399999999999999</v>
      </c>
      <c r="AD2745" s="22">
        <v>9.85</v>
      </c>
      <c r="AE2745" s="24">
        <v>100</v>
      </c>
      <c r="AF2745" s="19" t="s">
        <v>44</v>
      </c>
      <c r="AG2745" s="25">
        <v>0.34899999999999998</v>
      </c>
      <c r="AH2745" s="22">
        <v>117214.36</v>
      </c>
      <c r="AI2745" s="22">
        <v>1132453.1399999999</v>
      </c>
      <c r="AJ2745" s="22">
        <v>1249667.5</v>
      </c>
      <c r="AK2745" s="21" t="s">
        <v>1981</v>
      </c>
      <c r="AL2745" s="21" t="s">
        <v>8263</v>
      </c>
      <c r="AM2745" s="26" t="s">
        <v>48</v>
      </c>
      <c r="AN2745" s="27">
        <v>0</v>
      </c>
      <c r="AS2745">
        <f t="shared" si="84"/>
        <v>2205</v>
      </c>
      <c r="AT2745" t="str">
        <f t="shared" si="85"/>
        <v>Região Rural dos Centros de Zona de Corrente e Bom Jesus</v>
      </c>
      <c r="BE2745">
        <v>3540408</v>
      </c>
      <c r="BF2745">
        <v>35</v>
      </c>
      <c r="BG2745" t="s">
        <v>13757</v>
      </c>
      <c r="BH2745" t="s">
        <v>13757</v>
      </c>
      <c r="BI2745" t="s">
        <v>12823</v>
      </c>
      <c r="BJ2745" t="s">
        <v>13881</v>
      </c>
      <c r="BK2745">
        <v>3501</v>
      </c>
      <c r="BL2745" t="s">
        <v>13759</v>
      </c>
      <c r="BM2745" t="s">
        <v>13760</v>
      </c>
    </row>
    <row r="2746" spans="1:65" x14ac:dyDescent="0.25">
      <c r="A2746" s="17" t="s">
        <v>8101</v>
      </c>
      <c r="B2746" s="18">
        <v>1</v>
      </c>
      <c r="C2746" s="19" t="s">
        <v>8264</v>
      </c>
      <c r="D2746" s="20" t="s">
        <v>8134</v>
      </c>
      <c r="E2746" s="20" t="s">
        <v>8265</v>
      </c>
      <c r="F2746" s="21">
        <v>2203230</v>
      </c>
      <c r="G2746" s="20" t="s">
        <v>8266</v>
      </c>
      <c r="H2746" s="22">
        <v>1118</v>
      </c>
      <c r="I2746" s="22">
        <v>1118</v>
      </c>
      <c r="J2746" s="22">
        <v>1124.5355999999999</v>
      </c>
      <c r="K2746" s="22">
        <v>1118</v>
      </c>
      <c r="L2746" s="22">
        <v>1118</v>
      </c>
      <c r="M2746" s="23">
        <v>21</v>
      </c>
      <c r="N2746" s="19" t="s">
        <v>44</v>
      </c>
      <c r="O2746" s="22">
        <v>16.059999999999999</v>
      </c>
      <c r="P2746" s="22">
        <v>1E-3</v>
      </c>
      <c r="Q2746" s="22">
        <v>1E-3</v>
      </c>
      <c r="R2746" s="22">
        <v>8.1951000000000001</v>
      </c>
      <c r="S2746" s="22">
        <v>1.0000000000000001E-5</v>
      </c>
      <c r="T2746" s="22">
        <v>1.1052999999999999</v>
      </c>
      <c r="U2746" s="22">
        <v>967.2559</v>
      </c>
      <c r="V2746" s="22">
        <v>106.21129999999999</v>
      </c>
      <c r="W2746" s="22">
        <v>1E-4</v>
      </c>
      <c r="X2746" s="22">
        <v>1E-4</v>
      </c>
      <c r="Y2746" s="22">
        <v>4</v>
      </c>
      <c r="Z2746" s="22">
        <v>66</v>
      </c>
      <c r="AA2746" s="22">
        <v>6</v>
      </c>
      <c r="AB2746" s="22">
        <v>9.5</v>
      </c>
      <c r="AC2746" s="22">
        <v>8.5</v>
      </c>
      <c r="AD2746" s="22">
        <v>6</v>
      </c>
      <c r="AE2746" s="24">
        <v>100.00020000000001</v>
      </c>
      <c r="AF2746" s="19" t="s">
        <v>65</v>
      </c>
      <c r="AG2746" s="25">
        <v>0.32700000000000001</v>
      </c>
      <c r="AH2746" s="22">
        <v>17963.22</v>
      </c>
      <c r="AI2746" s="22">
        <v>269225.58</v>
      </c>
      <c r="AJ2746" s="22">
        <v>287188.80000000005</v>
      </c>
      <c r="AK2746" s="21" t="s">
        <v>2548</v>
      </c>
      <c r="AL2746" s="21" t="s">
        <v>99</v>
      </c>
      <c r="AM2746" s="26" t="s">
        <v>48</v>
      </c>
      <c r="AN2746" s="27">
        <v>0</v>
      </c>
      <c r="AS2746">
        <f t="shared" si="84"/>
        <v>2105</v>
      </c>
      <c r="AT2746" t="str">
        <f t="shared" si="85"/>
        <v>Região Rural do Centro Sub-regional de Balsas</v>
      </c>
      <c r="BE2746">
        <v>3540804</v>
      </c>
      <c r="BF2746">
        <v>35</v>
      </c>
      <c r="BG2746" t="s">
        <v>13757</v>
      </c>
      <c r="BH2746" t="s">
        <v>13757</v>
      </c>
      <c r="BI2746" t="s">
        <v>12823</v>
      </c>
      <c r="BJ2746" t="s">
        <v>13882</v>
      </c>
      <c r="BK2746">
        <v>3501</v>
      </c>
      <c r="BL2746" t="s">
        <v>13759</v>
      </c>
      <c r="BM2746" t="s">
        <v>13760</v>
      </c>
    </row>
    <row r="2747" spans="1:65" x14ac:dyDescent="0.25">
      <c r="A2747" s="17" t="s">
        <v>8101</v>
      </c>
      <c r="B2747" s="18">
        <v>1</v>
      </c>
      <c r="C2747" s="19" t="s">
        <v>8267</v>
      </c>
      <c r="D2747" s="20" t="s">
        <v>8108</v>
      </c>
      <c r="E2747" s="20" t="s">
        <v>8268</v>
      </c>
      <c r="F2747" s="21">
        <v>2203255</v>
      </c>
      <c r="G2747" s="20" t="s">
        <v>8269</v>
      </c>
      <c r="H2747" s="22">
        <v>650</v>
      </c>
      <c r="I2747" s="22">
        <v>649.23310000000004</v>
      </c>
      <c r="J2747" s="22">
        <v>649.23310000000004</v>
      </c>
      <c r="K2747" s="22">
        <v>650</v>
      </c>
      <c r="L2747" s="22">
        <v>637.34979999999996</v>
      </c>
      <c r="M2747" s="23">
        <v>26</v>
      </c>
      <c r="N2747" s="19" t="s">
        <v>44</v>
      </c>
      <c r="O2747" s="22">
        <v>21.64</v>
      </c>
      <c r="P2747" s="22">
        <v>54.64</v>
      </c>
      <c r="Q2747" s="22">
        <v>112.93</v>
      </c>
      <c r="R2747" s="22">
        <v>38.717500000000001</v>
      </c>
      <c r="S2747" s="22">
        <v>120.43559999999999</v>
      </c>
      <c r="T2747" s="22">
        <v>257.8519</v>
      </c>
      <c r="U2747" s="22">
        <v>217.1574</v>
      </c>
      <c r="V2747" s="22">
        <v>174.22380000000001</v>
      </c>
      <c r="W2747" s="22">
        <v>1E-3</v>
      </c>
      <c r="X2747" s="22">
        <v>1E-3</v>
      </c>
      <c r="Y2747" s="22">
        <v>66.209999999999994</v>
      </c>
      <c r="Z2747" s="22">
        <v>7.04</v>
      </c>
      <c r="AA2747" s="22">
        <v>6.8</v>
      </c>
      <c r="AB2747" s="22">
        <v>6.23</v>
      </c>
      <c r="AC2747" s="22">
        <v>4.46</v>
      </c>
      <c r="AD2747" s="22">
        <v>9.26</v>
      </c>
      <c r="AE2747" s="24">
        <v>100.002</v>
      </c>
      <c r="AF2747" s="19" t="s">
        <v>65</v>
      </c>
      <c r="AG2747" s="25">
        <v>0.45200000000000001</v>
      </c>
      <c r="AH2747" s="22">
        <v>275596.82</v>
      </c>
      <c r="AI2747" s="22">
        <v>223722.53</v>
      </c>
      <c r="AJ2747" s="22">
        <v>499319.35</v>
      </c>
      <c r="AK2747" s="21" t="s">
        <v>1778</v>
      </c>
      <c r="AL2747" s="21" t="s">
        <v>8270</v>
      </c>
      <c r="AM2747" s="26" t="s">
        <v>48</v>
      </c>
      <c r="AN2747" s="27">
        <v>0</v>
      </c>
      <c r="AS2747">
        <f t="shared" si="84"/>
        <v>2206</v>
      </c>
      <c r="AT2747" t="str">
        <f t="shared" si="85"/>
        <v>Região Rural do Centro Sub-regional de Floriano</v>
      </c>
      <c r="BE2747">
        <v>3540853</v>
      </c>
      <c r="BF2747">
        <v>35</v>
      </c>
      <c r="BG2747" t="s">
        <v>13757</v>
      </c>
      <c r="BH2747" t="s">
        <v>13757</v>
      </c>
      <c r="BI2747" t="s">
        <v>12823</v>
      </c>
      <c r="BJ2747" t="s">
        <v>13883</v>
      </c>
      <c r="BK2747">
        <v>3501</v>
      </c>
      <c r="BL2747" t="s">
        <v>13759</v>
      </c>
      <c r="BM2747" t="s">
        <v>13760</v>
      </c>
    </row>
    <row r="2748" spans="1:65" x14ac:dyDescent="0.25">
      <c r="A2748" s="17" t="s">
        <v>8101</v>
      </c>
      <c r="B2748" s="18">
        <v>1</v>
      </c>
      <c r="C2748" s="19" t="s">
        <v>8271</v>
      </c>
      <c r="D2748" s="20" t="s">
        <v>8108</v>
      </c>
      <c r="E2748" s="20" t="s">
        <v>8268</v>
      </c>
      <c r="F2748" s="21">
        <v>2203255</v>
      </c>
      <c r="G2748" s="20" t="s">
        <v>8272</v>
      </c>
      <c r="H2748" s="22">
        <v>836.18060000000003</v>
      </c>
      <c r="I2748" s="22">
        <v>839.1</v>
      </c>
      <c r="J2748" s="22">
        <v>761.7</v>
      </c>
      <c r="K2748" s="22">
        <v>839.18060000000003</v>
      </c>
      <c r="L2748" s="22">
        <v>761.73209999999995</v>
      </c>
      <c r="M2748" s="23">
        <v>30</v>
      </c>
      <c r="N2748" s="19" t="s">
        <v>44</v>
      </c>
      <c r="O2748" s="22">
        <v>25.39</v>
      </c>
      <c r="P2748" s="22">
        <v>0</v>
      </c>
      <c r="Q2748" s="22">
        <v>0</v>
      </c>
      <c r="R2748" s="22">
        <v>114.4</v>
      </c>
      <c r="S2748" s="22">
        <v>0</v>
      </c>
      <c r="T2748" s="22">
        <v>0</v>
      </c>
      <c r="U2748" s="22">
        <v>637.29999999999995</v>
      </c>
      <c r="V2748" s="22">
        <v>10</v>
      </c>
      <c r="W2748" s="22">
        <v>0</v>
      </c>
      <c r="X2748" s="22">
        <v>33</v>
      </c>
      <c r="Y2748" s="22">
        <v>19</v>
      </c>
      <c r="Z2748" s="22">
        <v>15</v>
      </c>
      <c r="AA2748" s="22">
        <v>0</v>
      </c>
      <c r="AB2748" s="22">
        <v>0</v>
      </c>
      <c r="AC2748" s="22">
        <v>17</v>
      </c>
      <c r="AD2748" s="22">
        <v>16</v>
      </c>
      <c r="AE2748" s="24">
        <v>100</v>
      </c>
      <c r="AF2748" s="19" t="s">
        <v>57</v>
      </c>
      <c r="AG2748" s="25">
        <v>0.45129999999999998</v>
      </c>
      <c r="AH2748" s="22">
        <v>34885.800000000003</v>
      </c>
      <c r="AI2748" s="22">
        <v>39678.629999999997</v>
      </c>
      <c r="AJ2748" s="22">
        <v>74564.429999999993</v>
      </c>
      <c r="AK2748" s="21" t="s">
        <v>8273</v>
      </c>
      <c r="AL2748" s="21" t="s">
        <v>7314</v>
      </c>
      <c r="AM2748" s="26" t="s">
        <v>48</v>
      </c>
      <c r="AN2748" s="27">
        <v>0</v>
      </c>
      <c r="AS2748">
        <f t="shared" si="84"/>
        <v>2206</v>
      </c>
      <c r="AT2748" t="str">
        <f t="shared" si="85"/>
        <v>Região Rural do Centro Sub-regional de Floriano</v>
      </c>
      <c r="BE2748">
        <v>3550704</v>
      </c>
      <c r="BF2748">
        <v>35</v>
      </c>
      <c r="BG2748" t="s">
        <v>13757</v>
      </c>
      <c r="BH2748" t="s">
        <v>13757</v>
      </c>
      <c r="BI2748" t="s">
        <v>12823</v>
      </c>
      <c r="BJ2748" t="s">
        <v>13884</v>
      </c>
      <c r="BK2748">
        <v>3503</v>
      </c>
      <c r="BL2748" t="s">
        <v>13885</v>
      </c>
      <c r="BM2748" t="s">
        <v>13886</v>
      </c>
    </row>
    <row r="2749" spans="1:65" x14ac:dyDescent="0.25">
      <c r="A2749" s="17" t="s">
        <v>8101</v>
      </c>
      <c r="B2749" s="18">
        <v>1</v>
      </c>
      <c r="C2749" s="19" t="s">
        <v>8274</v>
      </c>
      <c r="D2749" s="20" t="s">
        <v>8108</v>
      </c>
      <c r="E2749" s="20" t="s">
        <v>8275</v>
      </c>
      <c r="F2749" s="21">
        <v>2203305</v>
      </c>
      <c r="G2749" s="20" t="s">
        <v>4317</v>
      </c>
      <c r="H2749" s="22">
        <v>431.06</v>
      </c>
      <c r="I2749" s="22">
        <v>431.06</v>
      </c>
      <c r="J2749" s="22">
        <v>398.82900000000001</v>
      </c>
      <c r="K2749" s="22">
        <v>1.0000000000000001E-5</v>
      </c>
      <c r="L2749" s="22">
        <v>398.82900000000001</v>
      </c>
      <c r="M2749" s="23">
        <v>28</v>
      </c>
      <c r="N2749" s="19" t="s">
        <v>64</v>
      </c>
      <c r="O2749" s="22">
        <v>13.29</v>
      </c>
      <c r="P2749" s="22">
        <v>1E-3</v>
      </c>
      <c r="Q2749" s="22">
        <v>1E-3</v>
      </c>
      <c r="R2749" s="22">
        <v>8.73</v>
      </c>
      <c r="S2749" s="22">
        <v>90.6</v>
      </c>
      <c r="T2749" s="22">
        <v>99.15</v>
      </c>
      <c r="U2749" s="22">
        <v>193.03</v>
      </c>
      <c r="V2749" s="22">
        <v>7.31</v>
      </c>
      <c r="W2749" s="22">
        <v>1E-3</v>
      </c>
      <c r="X2749" s="22">
        <v>1E-3</v>
      </c>
      <c r="Y2749" s="22">
        <v>40</v>
      </c>
      <c r="Z2749" s="22">
        <v>22</v>
      </c>
      <c r="AA2749" s="22">
        <v>1E-3</v>
      </c>
      <c r="AB2749" s="22">
        <v>1E-3</v>
      </c>
      <c r="AC2749" s="22">
        <v>1E-3</v>
      </c>
      <c r="AD2749" s="22">
        <v>38</v>
      </c>
      <c r="AE2749" s="24">
        <v>100.005</v>
      </c>
      <c r="AF2749" s="19" t="s">
        <v>44</v>
      </c>
      <c r="AG2749" s="25">
        <v>0.55500000000000005</v>
      </c>
      <c r="AH2749" s="22">
        <v>208122.84</v>
      </c>
      <c r="AI2749" s="22">
        <v>89999.75</v>
      </c>
      <c r="AJ2749" s="22">
        <v>298122.58999999997</v>
      </c>
      <c r="AK2749" s="21" t="s">
        <v>48</v>
      </c>
      <c r="AL2749" s="21" t="s">
        <v>5196</v>
      </c>
      <c r="AM2749" s="26" t="s">
        <v>1798</v>
      </c>
      <c r="AN2749" s="27">
        <v>0</v>
      </c>
      <c r="AS2749">
        <f t="shared" si="84"/>
        <v>2202</v>
      </c>
      <c r="AT2749" t="str">
        <f t="shared" si="85"/>
        <v>Região Rural da Capital Regional de Teresina</v>
      </c>
      <c r="BE2749">
        <v>3550803</v>
      </c>
      <c r="BF2749">
        <v>35</v>
      </c>
      <c r="BG2749" t="s">
        <v>13757</v>
      </c>
      <c r="BH2749" t="s">
        <v>13757</v>
      </c>
      <c r="BI2749" t="s">
        <v>12823</v>
      </c>
      <c r="BJ2749" t="s">
        <v>13887</v>
      </c>
      <c r="BK2749">
        <v>3503</v>
      </c>
      <c r="BL2749" t="s">
        <v>13885</v>
      </c>
      <c r="BM2749" t="s">
        <v>13886</v>
      </c>
    </row>
    <row r="2750" spans="1:65" x14ac:dyDescent="0.25">
      <c r="A2750" s="17" t="s">
        <v>8101</v>
      </c>
      <c r="B2750" s="18">
        <v>1</v>
      </c>
      <c r="C2750" s="19" t="s">
        <v>8276</v>
      </c>
      <c r="D2750" s="20" t="s">
        <v>8151</v>
      </c>
      <c r="E2750" s="20" t="s">
        <v>8277</v>
      </c>
      <c r="F2750" s="21">
        <v>2203602</v>
      </c>
      <c r="G2750" s="20" t="s">
        <v>8278</v>
      </c>
      <c r="H2750" s="22">
        <v>1180</v>
      </c>
      <c r="I2750" s="22">
        <v>933</v>
      </c>
      <c r="J2750" s="22">
        <v>1180</v>
      </c>
      <c r="K2750" s="22">
        <v>933.0403</v>
      </c>
      <c r="L2750" s="22">
        <v>933.0403</v>
      </c>
      <c r="M2750" s="23">
        <v>13</v>
      </c>
      <c r="N2750" s="19" t="s">
        <v>44</v>
      </c>
      <c r="O2750" s="22">
        <v>9.74</v>
      </c>
      <c r="P2750" s="22">
        <v>1E-3</v>
      </c>
      <c r="Q2750" s="22">
        <v>1E-3</v>
      </c>
      <c r="R2750" s="22">
        <v>32.6</v>
      </c>
      <c r="S2750" s="22">
        <v>1.0000000000000001E-5</v>
      </c>
      <c r="T2750" s="22">
        <v>1.0000000000000001E-5</v>
      </c>
      <c r="U2750" s="22">
        <v>839.9</v>
      </c>
      <c r="V2750" s="22">
        <v>5.3</v>
      </c>
      <c r="W2750" s="22">
        <v>0</v>
      </c>
      <c r="X2750" s="22">
        <v>0</v>
      </c>
      <c r="Y2750" s="22">
        <v>0</v>
      </c>
      <c r="Z2750" s="22">
        <v>48.67</v>
      </c>
      <c r="AA2750" s="22">
        <v>24.42</v>
      </c>
      <c r="AB2750" s="22">
        <v>1E-3</v>
      </c>
      <c r="AC2750" s="22">
        <v>1E-3</v>
      </c>
      <c r="AD2750" s="22">
        <v>26.91</v>
      </c>
      <c r="AE2750" s="24">
        <v>100.00200000000001</v>
      </c>
      <c r="AF2750" s="19" t="s">
        <v>45</v>
      </c>
      <c r="AG2750" s="25">
        <v>0.31900000000000001</v>
      </c>
      <c r="AH2750" s="22">
        <v>8060.2</v>
      </c>
      <c r="AI2750" s="22">
        <v>55319.96</v>
      </c>
      <c r="AJ2750" s="22">
        <v>63380.159999999996</v>
      </c>
      <c r="AK2750" s="21" t="s">
        <v>7485</v>
      </c>
      <c r="AL2750" s="21" t="s">
        <v>3393</v>
      </c>
      <c r="AM2750" s="26" t="s">
        <v>48</v>
      </c>
      <c r="AN2750" s="27">
        <v>0</v>
      </c>
      <c r="AS2750">
        <f t="shared" si="84"/>
        <v>2206</v>
      </c>
      <c r="AT2750" t="str">
        <f t="shared" si="85"/>
        <v>Região Rural do Centro Sub-regional de Floriano</v>
      </c>
      <c r="BE2750">
        <v>3551009</v>
      </c>
      <c r="BF2750">
        <v>35</v>
      </c>
      <c r="BG2750" t="s">
        <v>13757</v>
      </c>
      <c r="BH2750" t="s">
        <v>13757</v>
      </c>
      <c r="BI2750" t="s">
        <v>12823</v>
      </c>
      <c r="BJ2750" t="s">
        <v>11386</v>
      </c>
      <c r="BK2750">
        <v>3503</v>
      </c>
      <c r="BL2750" t="s">
        <v>13885</v>
      </c>
      <c r="BM2750" t="s">
        <v>13886</v>
      </c>
    </row>
    <row r="2751" spans="1:65" x14ac:dyDescent="0.25">
      <c r="A2751" s="17" t="s">
        <v>8101</v>
      </c>
      <c r="B2751" s="18">
        <v>1</v>
      </c>
      <c r="C2751" s="19" t="s">
        <v>8279</v>
      </c>
      <c r="D2751" s="20" t="s">
        <v>8151</v>
      </c>
      <c r="E2751" s="20" t="s">
        <v>8277</v>
      </c>
      <c r="F2751" s="21">
        <v>2203602</v>
      </c>
      <c r="G2751" s="20" t="s">
        <v>8280</v>
      </c>
      <c r="H2751" s="22">
        <v>1180</v>
      </c>
      <c r="I2751" s="22">
        <v>1111.5999999999999</v>
      </c>
      <c r="J2751" s="22">
        <v>1111.6328000000001</v>
      </c>
      <c r="K2751" s="22">
        <v>1056.5</v>
      </c>
      <c r="L2751" s="22">
        <v>1056.5</v>
      </c>
      <c r="M2751" s="23">
        <v>16</v>
      </c>
      <c r="N2751" s="19" t="s">
        <v>44</v>
      </c>
      <c r="O2751" s="22">
        <v>15.9</v>
      </c>
      <c r="P2751" s="22">
        <v>0.03</v>
      </c>
      <c r="Q2751" s="22">
        <v>0</v>
      </c>
      <c r="R2751" s="22">
        <v>38.299999999999997</v>
      </c>
      <c r="S2751" s="22">
        <v>1.0000000000000001E-5</v>
      </c>
      <c r="T2751" s="22">
        <v>1.0000000000000001E-5</v>
      </c>
      <c r="U2751" s="22">
        <v>1048.9000000000001</v>
      </c>
      <c r="V2751" s="22">
        <v>24.4</v>
      </c>
      <c r="W2751" s="22">
        <v>1E-3</v>
      </c>
      <c r="X2751" s="22">
        <v>1E-3</v>
      </c>
      <c r="Y2751" s="22">
        <v>1E-3</v>
      </c>
      <c r="Z2751" s="22">
        <v>56.25</v>
      </c>
      <c r="AA2751" s="22">
        <v>1E-3</v>
      </c>
      <c r="AB2751" s="22">
        <v>1E-3</v>
      </c>
      <c r="AC2751" s="22">
        <v>1E-3</v>
      </c>
      <c r="AD2751" s="22">
        <v>43.75</v>
      </c>
      <c r="AE2751" s="24">
        <v>100.006</v>
      </c>
      <c r="AF2751" s="19" t="s">
        <v>45</v>
      </c>
      <c r="AG2751" s="25">
        <v>0.29799999999999999</v>
      </c>
      <c r="AH2751" s="22">
        <v>50164.800000000003</v>
      </c>
      <c r="AI2751" s="22">
        <v>51155.73</v>
      </c>
      <c r="AJ2751" s="22">
        <v>101320.53</v>
      </c>
      <c r="AK2751" s="21" t="s">
        <v>7485</v>
      </c>
      <c r="AL2751" s="21" t="s">
        <v>1354</v>
      </c>
      <c r="AM2751" s="26" t="s">
        <v>48</v>
      </c>
      <c r="AN2751" s="27">
        <v>0</v>
      </c>
      <c r="AS2751">
        <f t="shared" si="84"/>
        <v>2206</v>
      </c>
      <c r="AT2751" t="str">
        <f t="shared" si="85"/>
        <v>Região Rural do Centro Sub-regional de Floriano</v>
      </c>
      <c r="BE2751">
        <v>3551108</v>
      </c>
      <c r="BF2751">
        <v>35</v>
      </c>
      <c r="BG2751" t="s">
        <v>13757</v>
      </c>
      <c r="BH2751" t="s">
        <v>13757</v>
      </c>
      <c r="BI2751" t="s">
        <v>12823</v>
      </c>
      <c r="BJ2751" t="s">
        <v>13888</v>
      </c>
      <c r="BK2751">
        <v>3503</v>
      </c>
      <c r="BL2751" t="s">
        <v>13885</v>
      </c>
      <c r="BM2751" t="s">
        <v>13886</v>
      </c>
    </row>
    <row r="2752" spans="1:65" x14ac:dyDescent="0.25">
      <c r="A2752" s="17" t="s">
        <v>8101</v>
      </c>
      <c r="B2752" s="18">
        <v>1</v>
      </c>
      <c r="C2752" s="19" t="s">
        <v>8281</v>
      </c>
      <c r="D2752" s="20" t="s">
        <v>8155</v>
      </c>
      <c r="E2752" s="20" t="s">
        <v>8282</v>
      </c>
      <c r="F2752" s="21">
        <v>2203701</v>
      </c>
      <c r="G2752" s="20" t="s">
        <v>8283</v>
      </c>
      <c r="H2752" s="22">
        <v>1871.1538</v>
      </c>
      <c r="I2752" s="22">
        <v>2076.0187999999998</v>
      </c>
      <c r="J2752" s="22">
        <v>2076.0187999999998</v>
      </c>
      <c r="K2752" s="22">
        <v>1871.1538</v>
      </c>
      <c r="L2752" s="22">
        <v>1871.1538</v>
      </c>
      <c r="M2752" s="23">
        <v>47</v>
      </c>
      <c r="N2752" s="19" t="s">
        <v>44</v>
      </c>
      <c r="O2752" s="22">
        <v>37.74</v>
      </c>
      <c r="P2752" s="22">
        <v>17.05</v>
      </c>
      <c r="Q2752" s="22">
        <v>75.72</v>
      </c>
      <c r="R2752" s="22">
        <v>53.832900000000002</v>
      </c>
      <c r="S2752" s="22">
        <v>359.46140000000003</v>
      </c>
      <c r="T2752" s="22">
        <v>1.0000000000000001E-5</v>
      </c>
      <c r="U2752" s="22">
        <v>1647.3605</v>
      </c>
      <c r="V2752" s="22">
        <v>15.364000000000001</v>
      </c>
      <c r="W2752" s="22">
        <v>1E-4</v>
      </c>
      <c r="X2752" s="22">
        <v>1E-4</v>
      </c>
      <c r="Y2752" s="22">
        <v>57.96</v>
      </c>
      <c r="Z2752" s="22">
        <v>1E-4</v>
      </c>
      <c r="AA2752" s="22">
        <v>1E-4</v>
      </c>
      <c r="AB2752" s="22">
        <v>21.54</v>
      </c>
      <c r="AC2752" s="22">
        <v>1E-4</v>
      </c>
      <c r="AD2752" s="22">
        <v>20.5</v>
      </c>
      <c r="AE2752" s="24">
        <v>100.00050000000002</v>
      </c>
      <c r="AF2752" s="19" t="s">
        <v>57</v>
      </c>
      <c r="AG2752" s="25">
        <v>0.35399999999999998</v>
      </c>
      <c r="AH2752" s="22">
        <v>1E-3</v>
      </c>
      <c r="AI2752" s="22">
        <v>321258.40000000002</v>
      </c>
      <c r="AJ2752" s="22">
        <v>321258.40100000001</v>
      </c>
      <c r="AK2752" s="21" t="s">
        <v>3462</v>
      </c>
      <c r="AL2752" s="21" t="s">
        <v>3879</v>
      </c>
      <c r="AM2752" s="26" t="s">
        <v>48</v>
      </c>
      <c r="AN2752" s="27">
        <v>0</v>
      </c>
      <c r="AS2752">
        <f t="shared" si="84"/>
        <v>2201</v>
      </c>
      <c r="AT2752" t="str">
        <f t="shared" si="85"/>
        <v>Região Rural do Centro Sub-regional de Parnaíba</v>
      </c>
      <c r="BE2752">
        <v>3551603</v>
      </c>
      <c r="BF2752">
        <v>35</v>
      </c>
      <c r="BG2752" t="s">
        <v>13757</v>
      </c>
      <c r="BH2752" t="s">
        <v>13757</v>
      </c>
      <c r="BI2752" t="s">
        <v>12823</v>
      </c>
      <c r="BJ2752" t="s">
        <v>13889</v>
      </c>
      <c r="BK2752">
        <v>3503</v>
      </c>
      <c r="BL2752" t="s">
        <v>13885</v>
      </c>
      <c r="BM2752" t="s">
        <v>13886</v>
      </c>
    </row>
    <row r="2753" spans="1:65" x14ac:dyDescent="0.25">
      <c r="A2753" s="17" t="s">
        <v>8101</v>
      </c>
      <c r="B2753" s="18">
        <v>1</v>
      </c>
      <c r="C2753" s="19" t="s">
        <v>8284</v>
      </c>
      <c r="D2753" s="20" t="s">
        <v>8155</v>
      </c>
      <c r="E2753" s="20" t="s">
        <v>8282</v>
      </c>
      <c r="F2753" s="21">
        <v>2203701</v>
      </c>
      <c r="G2753" s="20" t="s">
        <v>8285</v>
      </c>
      <c r="H2753" s="22">
        <v>206.74940000000001</v>
      </c>
      <c r="I2753" s="22">
        <v>206.7</v>
      </c>
      <c r="J2753" s="22">
        <v>192.7336</v>
      </c>
      <c r="K2753" s="22">
        <v>192.7336</v>
      </c>
      <c r="L2753" s="22">
        <v>192.7336</v>
      </c>
      <c r="M2753" s="23">
        <v>10</v>
      </c>
      <c r="N2753" s="19" t="s">
        <v>44</v>
      </c>
      <c r="O2753" s="22">
        <v>3.5</v>
      </c>
      <c r="P2753" s="22">
        <v>1E-3</v>
      </c>
      <c r="Q2753" s="22">
        <v>1E-3</v>
      </c>
      <c r="R2753" s="22">
        <v>1.0000000000000001E-5</v>
      </c>
      <c r="S2753" s="22">
        <v>1.0000000000000001E-5</v>
      </c>
      <c r="T2753" s="22">
        <v>1.0000000000000001E-5</v>
      </c>
      <c r="U2753" s="22">
        <v>189.89570000000001</v>
      </c>
      <c r="V2753" s="22">
        <v>2.8378999999999999</v>
      </c>
      <c r="W2753" s="22">
        <v>1E-3</v>
      </c>
      <c r="X2753" s="22">
        <v>1E-3</v>
      </c>
      <c r="Y2753" s="22">
        <v>95</v>
      </c>
      <c r="Z2753" s="22">
        <v>1E-3</v>
      </c>
      <c r="AA2753" s="22">
        <v>1E-3</v>
      </c>
      <c r="AB2753" s="22">
        <v>1E-3</v>
      </c>
      <c r="AC2753" s="22">
        <v>3.5</v>
      </c>
      <c r="AD2753" s="22">
        <v>1.5</v>
      </c>
      <c r="AE2753" s="24">
        <v>100.00500000000001</v>
      </c>
      <c r="AF2753" s="19" t="s">
        <v>64</v>
      </c>
      <c r="AG2753" s="25">
        <v>0.56100000000000005</v>
      </c>
      <c r="AH2753" s="22">
        <v>1E-3</v>
      </c>
      <c r="AI2753" s="22">
        <v>33032.61</v>
      </c>
      <c r="AJ2753" s="22">
        <v>33032.610999999997</v>
      </c>
      <c r="AK2753" s="21" t="s">
        <v>1569</v>
      </c>
      <c r="AL2753" s="21" t="s">
        <v>8286</v>
      </c>
      <c r="AM2753" s="26" t="s">
        <v>48</v>
      </c>
      <c r="AN2753" s="27">
        <v>0</v>
      </c>
      <c r="AS2753">
        <f t="shared" si="84"/>
        <v>2201</v>
      </c>
      <c r="AT2753" t="str">
        <f t="shared" si="85"/>
        <v>Região Rural do Centro Sub-regional de Parnaíba</v>
      </c>
      <c r="BE2753">
        <v>3552106</v>
      </c>
      <c r="BF2753">
        <v>35</v>
      </c>
      <c r="BG2753" t="s">
        <v>13757</v>
      </c>
      <c r="BH2753" t="s">
        <v>13757</v>
      </c>
      <c r="BI2753" t="s">
        <v>12823</v>
      </c>
      <c r="BJ2753" t="s">
        <v>13890</v>
      </c>
      <c r="BK2753">
        <v>3503</v>
      </c>
      <c r="BL2753" t="s">
        <v>13885</v>
      </c>
      <c r="BM2753" t="s">
        <v>13886</v>
      </c>
    </row>
    <row r="2754" spans="1:65" x14ac:dyDescent="0.25">
      <c r="A2754" s="17" t="s">
        <v>8101</v>
      </c>
      <c r="B2754" s="18">
        <v>1</v>
      </c>
      <c r="C2754" s="19" t="s">
        <v>8287</v>
      </c>
      <c r="D2754" s="20" t="s">
        <v>8155</v>
      </c>
      <c r="E2754" s="20" t="s">
        <v>8282</v>
      </c>
      <c r="F2754" s="21">
        <v>2203701</v>
      </c>
      <c r="G2754" s="20" t="s">
        <v>8288</v>
      </c>
      <c r="H2754" s="22">
        <v>230.0187</v>
      </c>
      <c r="I2754" s="22">
        <v>1.0000000000000001E-5</v>
      </c>
      <c r="J2754" s="22">
        <v>221.6481</v>
      </c>
      <c r="K2754" s="22">
        <v>221.6481</v>
      </c>
      <c r="L2754" s="22">
        <v>221.6481</v>
      </c>
      <c r="M2754" s="23">
        <v>10</v>
      </c>
      <c r="N2754" s="19" t="s">
        <v>44</v>
      </c>
      <c r="O2754" s="22">
        <v>4.03</v>
      </c>
      <c r="P2754" s="22">
        <v>42.11</v>
      </c>
      <c r="Q2754" s="22">
        <v>168.45</v>
      </c>
      <c r="R2754" s="22">
        <v>17.545400000000001</v>
      </c>
      <c r="S2754" s="22">
        <v>45.253</v>
      </c>
      <c r="T2754" s="22">
        <v>1.0000000000000001E-5</v>
      </c>
      <c r="U2754" s="22">
        <v>1.0000000000000001E-5</v>
      </c>
      <c r="V2754" s="22">
        <v>1.0000000000000001E-5</v>
      </c>
      <c r="W2754" s="22">
        <v>1E-4</v>
      </c>
      <c r="X2754" s="22">
        <v>1E-4</v>
      </c>
      <c r="Y2754" s="22">
        <v>83</v>
      </c>
      <c r="Z2754" s="22">
        <v>0</v>
      </c>
      <c r="AA2754" s="22">
        <v>1E-4</v>
      </c>
      <c r="AB2754" s="22">
        <v>7</v>
      </c>
      <c r="AC2754" s="22">
        <v>1E-4</v>
      </c>
      <c r="AD2754" s="22">
        <v>10</v>
      </c>
      <c r="AE2754" s="24">
        <v>100.00040000000001</v>
      </c>
      <c r="AF2754" s="19" t="s">
        <v>65</v>
      </c>
      <c r="AG2754" s="25">
        <v>0.51300000000000001</v>
      </c>
      <c r="AH2754" s="22">
        <v>1117.6199999999999</v>
      </c>
      <c r="AI2754" s="22">
        <v>43179.360000000001</v>
      </c>
      <c r="AJ2754" s="22">
        <v>44296.98</v>
      </c>
      <c r="AK2754" s="21" t="s">
        <v>4037</v>
      </c>
      <c r="AL2754" s="21" t="s">
        <v>4678</v>
      </c>
      <c r="AM2754" s="26" t="s">
        <v>48</v>
      </c>
      <c r="AN2754" s="27">
        <v>0</v>
      </c>
      <c r="AS2754">
        <f t="shared" si="84"/>
        <v>2201</v>
      </c>
      <c r="AT2754" t="str">
        <f t="shared" si="85"/>
        <v>Região Rural do Centro Sub-regional de Parnaíba</v>
      </c>
      <c r="BE2754">
        <v>3552205</v>
      </c>
      <c r="BF2754">
        <v>35</v>
      </c>
      <c r="BG2754" t="s">
        <v>13757</v>
      </c>
      <c r="BH2754" t="s">
        <v>13757</v>
      </c>
      <c r="BI2754" t="s">
        <v>12823</v>
      </c>
      <c r="BJ2754" t="s">
        <v>13891</v>
      </c>
      <c r="BK2754">
        <v>3503</v>
      </c>
      <c r="BL2754" t="s">
        <v>13885</v>
      </c>
      <c r="BM2754" t="s">
        <v>13886</v>
      </c>
    </row>
    <row r="2755" spans="1:65" x14ac:dyDescent="0.25">
      <c r="A2755" s="17" t="s">
        <v>8101</v>
      </c>
      <c r="B2755" s="18">
        <v>1</v>
      </c>
      <c r="C2755" s="19" t="s">
        <v>8289</v>
      </c>
      <c r="D2755" s="20" t="s">
        <v>8202</v>
      </c>
      <c r="E2755" s="20" t="s">
        <v>8290</v>
      </c>
      <c r="F2755" s="21">
        <v>2203750</v>
      </c>
      <c r="G2755" s="20" t="s">
        <v>3232</v>
      </c>
      <c r="H2755" s="22">
        <v>2727</v>
      </c>
      <c r="I2755" s="22">
        <v>2741</v>
      </c>
      <c r="J2755" s="22">
        <v>2821.5567999999998</v>
      </c>
      <c r="K2755" s="22">
        <v>2727</v>
      </c>
      <c r="L2755" s="22">
        <v>2727</v>
      </c>
      <c r="M2755" s="23">
        <v>50</v>
      </c>
      <c r="N2755" s="19" t="s">
        <v>44</v>
      </c>
      <c r="O2755" s="22">
        <v>40.31</v>
      </c>
      <c r="P2755" s="22">
        <v>36.72</v>
      </c>
      <c r="Q2755" s="22">
        <v>32.33</v>
      </c>
      <c r="R2755" s="22">
        <v>108.1592</v>
      </c>
      <c r="S2755" s="22">
        <v>507.81330000000003</v>
      </c>
      <c r="T2755" s="22">
        <v>11.0677</v>
      </c>
      <c r="U2755" s="22">
        <v>2126.4969000000001</v>
      </c>
      <c r="V2755" s="22">
        <v>66.414500000000004</v>
      </c>
      <c r="W2755" s="22">
        <v>1E-4</v>
      </c>
      <c r="X2755" s="22">
        <v>1E-4</v>
      </c>
      <c r="Y2755" s="22">
        <v>1E-4</v>
      </c>
      <c r="Z2755" s="22">
        <v>92.55</v>
      </c>
      <c r="AA2755" s="22">
        <v>1.26</v>
      </c>
      <c r="AB2755" s="22">
        <v>1E-4</v>
      </c>
      <c r="AC2755" s="22">
        <v>1E-4</v>
      </c>
      <c r="AD2755" s="22">
        <v>6.18</v>
      </c>
      <c r="AE2755" s="24">
        <v>99.990499999999997</v>
      </c>
      <c r="AF2755" s="19" t="s">
        <v>57</v>
      </c>
      <c r="AG2755" s="25">
        <v>0.35799999999999998</v>
      </c>
      <c r="AH2755" s="22">
        <v>116706.25</v>
      </c>
      <c r="AI2755" s="22">
        <v>203216.04</v>
      </c>
      <c r="AJ2755" s="22">
        <v>319922.29000000004</v>
      </c>
      <c r="AK2755" s="30" t="s">
        <v>3494</v>
      </c>
      <c r="AL2755" s="21" t="s">
        <v>1245</v>
      </c>
      <c r="AM2755" s="26" t="s">
        <v>48</v>
      </c>
      <c r="AN2755" s="27">
        <v>0</v>
      </c>
      <c r="AS2755">
        <f t="shared" ref="AS2755:AS2818" si="86">VLOOKUP(F2755,$BE$2:$BM$5566,7,0)</f>
        <v>2204</v>
      </c>
      <c r="AT2755" t="str">
        <f t="shared" ref="AT2755:AT2818" si="87">VLOOKUP(F2755,$BE$2:$BM$5566,8,0)</f>
        <v>Região Rural do Centro Sub-regional de São Raimundo Nonato</v>
      </c>
      <c r="BE2755">
        <v>3552403</v>
      </c>
      <c r="BF2755">
        <v>35</v>
      </c>
      <c r="BG2755" t="s">
        <v>13757</v>
      </c>
      <c r="BH2755" t="s">
        <v>13757</v>
      </c>
      <c r="BI2755" t="s">
        <v>12823</v>
      </c>
      <c r="BJ2755" t="s">
        <v>13892</v>
      </c>
      <c r="BK2755">
        <v>3503</v>
      </c>
      <c r="BL2755" t="s">
        <v>13885</v>
      </c>
      <c r="BM2755" t="s">
        <v>13886</v>
      </c>
    </row>
    <row r="2756" spans="1:65" x14ac:dyDescent="0.25">
      <c r="A2756" s="17" t="s">
        <v>8101</v>
      </c>
      <c r="B2756" s="18">
        <v>1</v>
      </c>
      <c r="C2756" s="19" t="s">
        <v>8291</v>
      </c>
      <c r="D2756" s="20" t="s">
        <v>8232</v>
      </c>
      <c r="E2756" s="20" t="s">
        <v>8232</v>
      </c>
      <c r="F2756" s="21">
        <v>2203909</v>
      </c>
      <c r="G2756" s="20" t="s">
        <v>8292</v>
      </c>
      <c r="H2756" s="22">
        <v>1852.5554999999999</v>
      </c>
      <c r="I2756" s="22">
        <v>1852.5554999999999</v>
      </c>
      <c r="J2756" s="22">
        <v>1852.5554999999999</v>
      </c>
      <c r="K2756" s="22">
        <v>1852.5554999999999</v>
      </c>
      <c r="L2756" s="22">
        <v>1852.5554999999999</v>
      </c>
      <c r="M2756" s="23">
        <v>70</v>
      </c>
      <c r="N2756" s="19" t="s">
        <v>44</v>
      </c>
      <c r="O2756" s="22"/>
      <c r="P2756" s="22">
        <v>1.48</v>
      </c>
      <c r="Q2756" s="22">
        <v>69.69</v>
      </c>
      <c r="R2756" s="22">
        <v>46.3</v>
      </c>
      <c r="S2756" s="22">
        <v>0</v>
      </c>
      <c r="T2756" s="22">
        <v>0</v>
      </c>
      <c r="U2756" s="22">
        <v>1731.9</v>
      </c>
      <c r="V2756" s="22">
        <v>46.3</v>
      </c>
      <c r="W2756" s="22">
        <v>0</v>
      </c>
      <c r="X2756" s="22">
        <v>0</v>
      </c>
      <c r="Y2756" s="22">
        <v>10</v>
      </c>
      <c r="Z2756" s="22">
        <v>50</v>
      </c>
      <c r="AA2756" s="22">
        <v>0</v>
      </c>
      <c r="AB2756" s="22">
        <v>35</v>
      </c>
      <c r="AC2756" s="22">
        <v>0</v>
      </c>
      <c r="AD2756" s="22">
        <v>0.5</v>
      </c>
      <c r="AE2756" s="24">
        <v>95.5</v>
      </c>
      <c r="AF2756" s="19" t="s">
        <v>57</v>
      </c>
      <c r="AG2756" s="25">
        <v>0.40079999999999999</v>
      </c>
      <c r="AH2756" s="22">
        <v>10542.02</v>
      </c>
      <c r="AI2756" s="22">
        <v>18525.560000000001</v>
      </c>
      <c r="AJ2756" s="22">
        <v>29067.58</v>
      </c>
      <c r="AK2756" s="21" t="s">
        <v>2537</v>
      </c>
      <c r="AL2756" s="21" t="s">
        <v>2034</v>
      </c>
      <c r="AM2756" s="26" t="s">
        <v>48</v>
      </c>
      <c r="AN2756" s="27">
        <v>0</v>
      </c>
      <c r="AS2756">
        <f t="shared" si="86"/>
        <v>2206</v>
      </c>
      <c r="AT2756" t="str">
        <f t="shared" si="87"/>
        <v>Região Rural do Centro Sub-regional de Floriano</v>
      </c>
      <c r="BE2756">
        <v>3552502</v>
      </c>
      <c r="BF2756">
        <v>35</v>
      </c>
      <c r="BG2756" t="s">
        <v>13757</v>
      </c>
      <c r="BH2756" t="s">
        <v>13757</v>
      </c>
      <c r="BI2756" t="s">
        <v>12823</v>
      </c>
      <c r="BJ2756" t="s">
        <v>13893</v>
      </c>
      <c r="BK2756">
        <v>3503</v>
      </c>
      <c r="BL2756" t="s">
        <v>13885</v>
      </c>
      <c r="BM2756" t="s">
        <v>13886</v>
      </c>
    </row>
    <row r="2757" spans="1:65" x14ac:dyDescent="0.25">
      <c r="A2757" s="17" t="s">
        <v>8101</v>
      </c>
      <c r="B2757" s="18">
        <v>1</v>
      </c>
      <c r="C2757" s="19" t="s">
        <v>8293</v>
      </c>
      <c r="D2757" s="20" t="s">
        <v>8232</v>
      </c>
      <c r="E2757" s="20" t="s">
        <v>8232</v>
      </c>
      <c r="F2757" s="21">
        <v>2203909</v>
      </c>
      <c r="G2757" s="20" t="s">
        <v>8294</v>
      </c>
      <c r="H2757" s="22">
        <v>1715.3585</v>
      </c>
      <c r="I2757" s="22">
        <v>1849.8</v>
      </c>
      <c r="J2757" s="22">
        <v>1849.8187</v>
      </c>
      <c r="K2757" s="22">
        <v>1715.3585</v>
      </c>
      <c r="L2757" s="22">
        <v>1709.1664000000001</v>
      </c>
      <c r="M2757" s="23">
        <v>28</v>
      </c>
      <c r="N2757" s="19" t="s">
        <v>44</v>
      </c>
      <c r="O2757" s="22">
        <v>26.42</v>
      </c>
      <c r="P2757" s="22">
        <v>58.28</v>
      </c>
      <c r="Q2757" s="22">
        <v>84.54</v>
      </c>
      <c r="R2757" s="22">
        <v>55.141399999999997</v>
      </c>
      <c r="S2757" s="22">
        <v>1.0000000000000001E-5</v>
      </c>
      <c r="T2757" s="22">
        <v>1078.0743</v>
      </c>
      <c r="U2757" s="22">
        <v>705.36810000000003</v>
      </c>
      <c r="V2757" s="22">
        <v>11.2349</v>
      </c>
      <c r="W2757" s="22">
        <v>1E-3</v>
      </c>
      <c r="X2757" s="22">
        <v>1E-3</v>
      </c>
      <c r="Y2757" s="22">
        <v>1E-3</v>
      </c>
      <c r="Z2757" s="22">
        <v>96.41</v>
      </c>
      <c r="AA2757" s="22">
        <v>1E-3</v>
      </c>
      <c r="AB2757" s="22">
        <v>1E-3</v>
      </c>
      <c r="AC2757" s="22">
        <v>1E-3</v>
      </c>
      <c r="AD2757" s="22">
        <v>3.59</v>
      </c>
      <c r="AE2757" s="24">
        <v>100.00600000000001</v>
      </c>
      <c r="AF2757" s="19" t="s">
        <v>65</v>
      </c>
      <c r="AG2757" s="25">
        <v>0.41199999999999998</v>
      </c>
      <c r="AH2757" s="22">
        <v>11935</v>
      </c>
      <c r="AI2757" s="22">
        <v>160183.07999999999</v>
      </c>
      <c r="AJ2757" s="22">
        <v>172118.08</v>
      </c>
      <c r="AK2757" s="30" t="s">
        <v>1786</v>
      </c>
      <c r="AL2757" s="21" t="s">
        <v>1787</v>
      </c>
      <c r="AM2757" s="26" t="s">
        <v>48</v>
      </c>
      <c r="AN2757" s="27">
        <v>0</v>
      </c>
      <c r="AS2757">
        <f t="shared" si="86"/>
        <v>2206</v>
      </c>
      <c r="AT2757" t="str">
        <f t="shared" si="87"/>
        <v>Região Rural do Centro Sub-regional de Floriano</v>
      </c>
      <c r="BE2757">
        <v>3552809</v>
      </c>
      <c r="BF2757">
        <v>35</v>
      </c>
      <c r="BG2757" t="s">
        <v>13757</v>
      </c>
      <c r="BH2757" t="s">
        <v>13757</v>
      </c>
      <c r="BI2757" t="s">
        <v>12823</v>
      </c>
      <c r="BJ2757" t="s">
        <v>13894</v>
      </c>
      <c r="BK2757">
        <v>3503</v>
      </c>
      <c r="BL2757" t="s">
        <v>13885</v>
      </c>
      <c r="BM2757" t="s">
        <v>13886</v>
      </c>
    </row>
    <row r="2758" spans="1:65" x14ac:dyDescent="0.25">
      <c r="A2758" s="17" t="s">
        <v>8101</v>
      </c>
      <c r="B2758" s="18">
        <v>1</v>
      </c>
      <c r="C2758" s="19" t="s">
        <v>8295</v>
      </c>
      <c r="D2758" s="20" t="s">
        <v>8217</v>
      </c>
      <c r="E2758" s="20" t="s">
        <v>8296</v>
      </c>
      <c r="F2758" s="21">
        <v>2204352</v>
      </c>
      <c r="G2758" s="20" t="s">
        <v>8297</v>
      </c>
      <c r="H2758" s="22">
        <v>3937.73</v>
      </c>
      <c r="I2758" s="22">
        <v>3937.7</v>
      </c>
      <c r="J2758" s="22">
        <v>4323.5829999999996</v>
      </c>
      <c r="K2758" s="22">
        <v>3937.73</v>
      </c>
      <c r="L2758" s="22">
        <v>3937.73</v>
      </c>
      <c r="M2758" s="23">
        <v>200</v>
      </c>
      <c r="N2758" s="19" t="s">
        <v>44</v>
      </c>
      <c r="O2758" s="22">
        <v>56.25</v>
      </c>
      <c r="P2758" s="22">
        <v>1.48</v>
      </c>
      <c r="Q2758" s="22">
        <v>100</v>
      </c>
      <c r="R2758" s="22">
        <v>780</v>
      </c>
      <c r="S2758" s="22">
        <v>0</v>
      </c>
      <c r="T2758" s="22">
        <v>44</v>
      </c>
      <c r="U2758" s="22">
        <v>2915.73</v>
      </c>
      <c r="V2758" s="22">
        <v>198</v>
      </c>
      <c r="W2758" s="22">
        <v>0</v>
      </c>
      <c r="X2758" s="22">
        <v>16.100000000000001</v>
      </c>
      <c r="Y2758" s="22">
        <v>13.4</v>
      </c>
      <c r="Z2758" s="22">
        <v>20.3</v>
      </c>
      <c r="AA2758" s="22">
        <v>0</v>
      </c>
      <c r="AB2758" s="22">
        <v>15.2</v>
      </c>
      <c r="AC2758" s="22">
        <v>0</v>
      </c>
      <c r="AD2758" s="22">
        <v>35</v>
      </c>
      <c r="AE2758" s="24">
        <v>100</v>
      </c>
      <c r="AF2758" s="19" t="s">
        <v>65</v>
      </c>
      <c r="AG2758" s="25">
        <v>0.47</v>
      </c>
      <c r="AH2758" s="22">
        <v>52958.879999999997</v>
      </c>
      <c r="AI2758" s="22">
        <v>62667.68</v>
      </c>
      <c r="AJ2758" s="22">
        <v>115626.56</v>
      </c>
      <c r="AK2758" s="21" t="s">
        <v>7646</v>
      </c>
      <c r="AL2758" s="21" t="s">
        <v>4918</v>
      </c>
      <c r="AM2758" s="26" t="s">
        <v>48</v>
      </c>
      <c r="AN2758" s="27">
        <v>0</v>
      </c>
      <c r="AS2758">
        <f t="shared" si="86"/>
        <v>2203</v>
      </c>
      <c r="AT2758" t="str">
        <f t="shared" si="87"/>
        <v>Região Rural do Centro Sub-regional de Picos</v>
      </c>
      <c r="BE2758">
        <v>3553302</v>
      </c>
      <c r="BF2758">
        <v>35</v>
      </c>
      <c r="BG2758" t="s">
        <v>13757</v>
      </c>
      <c r="BH2758" t="s">
        <v>13757</v>
      </c>
      <c r="BI2758" t="s">
        <v>12823</v>
      </c>
      <c r="BJ2758" t="s">
        <v>13895</v>
      </c>
      <c r="BK2758">
        <v>3503</v>
      </c>
      <c r="BL2758" t="s">
        <v>13885</v>
      </c>
      <c r="BM2758" t="s">
        <v>13886</v>
      </c>
    </row>
    <row r="2759" spans="1:65" x14ac:dyDescent="0.25">
      <c r="A2759" s="17" t="s">
        <v>8101</v>
      </c>
      <c r="B2759" s="18">
        <v>1</v>
      </c>
      <c r="C2759" s="19" t="s">
        <v>8298</v>
      </c>
      <c r="D2759" s="20" t="s">
        <v>8232</v>
      </c>
      <c r="E2759" s="20" t="s">
        <v>8299</v>
      </c>
      <c r="F2759" s="21">
        <v>2205102</v>
      </c>
      <c r="G2759" s="20" t="s">
        <v>8300</v>
      </c>
      <c r="H2759" s="22">
        <v>4018.5315000000001</v>
      </c>
      <c r="I2759" s="22">
        <v>3327.4</v>
      </c>
      <c r="J2759" s="22">
        <v>3327.4814000000001</v>
      </c>
      <c r="K2759" s="22">
        <v>4018.5315000000001</v>
      </c>
      <c r="L2759" s="22">
        <v>3315.58</v>
      </c>
      <c r="M2759" s="23">
        <v>42</v>
      </c>
      <c r="N2759" s="19" t="s">
        <v>44</v>
      </c>
      <c r="O2759" s="22">
        <v>47.53</v>
      </c>
      <c r="P2759" s="22">
        <v>42.68</v>
      </c>
      <c r="Q2759" s="22">
        <v>99.96</v>
      </c>
      <c r="R2759" s="22">
        <v>0</v>
      </c>
      <c r="S2759" s="22">
        <v>0</v>
      </c>
      <c r="T2759" s="22">
        <v>0</v>
      </c>
      <c r="U2759" s="22">
        <v>1705.39</v>
      </c>
      <c r="V2759" s="22">
        <v>352.09</v>
      </c>
      <c r="W2759" s="22">
        <v>0</v>
      </c>
      <c r="X2759" s="22">
        <v>3.65</v>
      </c>
      <c r="Y2759" s="22">
        <v>70.25</v>
      </c>
      <c r="Z2759" s="22">
        <v>0</v>
      </c>
      <c r="AA2759" s="22">
        <v>0</v>
      </c>
      <c r="AB2759" s="22">
        <v>0</v>
      </c>
      <c r="AC2759" s="22">
        <v>0</v>
      </c>
      <c r="AD2759" s="22">
        <v>26.1</v>
      </c>
      <c r="AE2759" s="24">
        <v>100</v>
      </c>
      <c r="AF2759" s="19" t="s">
        <v>57</v>
      </c>
      <c r="AG2759" s="25">
        <v>0.44700000000000001</v>
      </c>
      <c r="AH2759" s="22">
        <v>60285.75</v>
      </c>
      <c r="AI2759" s="22">
        <v>29840.23</v>
      </c>
      <c r="AJ2759" s="22">
        <v>90125.98</v>
      </c>
      <c r="AK2759" s="21" t="s">
        <v>7646</v>
      </c>
      <c r="AL2759" s="21" t="s">
        <v>1950</v>
      </c>
      <c r="AM2759" s="26" t="s">
        <v>48</v>
      </c>
      <c r="AN2759" s="27">
        <v>0</v>
      </c>
      <c r="AS2759">
        <f t="shared" si="86"/>
        <v>2206</v>
      </c>
      <c r="AT2759" t="str">
        <f t="shared" si="87"/>
        <v>Região Rural do Centro Sub-regional de Floriano</v>
      </c>
      <c r="BE2759">
        <v>3553500</v>
      </c>
      <c r="BF2759">
        <v>35</v>
      </c>
      <c r="BG2759" t="s">
        <v>13757</v>
      </c>
      <c r="BH2759" t="s">
        <v>13757</v>
      </c>
      <c r="BI2759" t="s">
        <v>12823</v>
      </c>
      <c r="BJ2759" t="s">
        <v>13375</v>
      </c>
      <c r="BK2759">
        <v>3503</v>
      </c>
      <c r="BL2759" t="s">
        <v>13885</v>
      </c>
      <c r="BM2759" t="s">
        <v>13886</v>
      </c>
    </row>
    <row r="2760" spans="1:65" x14ac:dyDescent="0.25">
      <c r="A2760" s="17" t="s">
        <v>8101</v>
      </c>
      <c r="B2760" s="18">
        <v>1</v>
      </c>
      <c r="C2760" s="19" t="s">
        <v>8301</v>
      </c>
      <c r="D2760" s="20" t="s">
        <v>8232</v>
      </c>
      <c r="E2760" s="20" t="s">
        <v>8299</v>
      </c>
      <c r="F2760" s="21">
        <v>2205102</v>
      </c>
      <c r="G2760" s="20" t="s">
        <v>8302</v>
      </c>
      <c r="H2760" s="22">
        <v>1502.9306999999999</v>
      </c>
      <c r="I2760" s="22">
        <v>1385.5224000000001</v>
      </c>
      <c r="J2760" s="22">
        <v>1385.5224000000001</v>
      </c>
      <c r="K2760" s="22">
        <v>1502.9306999999999</v>
      </c>
      <c r="L2760" s="22">
        <v>1385.5224000000001</v>
      </c>
      <c r="M2760" s="23">
        <v>26</v>
      </c>
      <c r="N2760" s="19" t="s">
        <v>44</v>
      </c>
      <c r="O2760" s="22">
        <v>19.79</v>
      </c>
      <c r="P2760" s="22">
        <v>1E-3</v>
      </c>
      <c r="Q2760" s="22">
        <v>1E-3</v>
      </c>
      <c r="R2760" s="22">
        <v>63.213900000000002</v>
      </c>
      <c r="S2760" s="22">
        <v>1.0000000000000001E-5</v>
      </c>
      <c r="T2760" s="22">
        <v>58.299700000000001</v>
      </c>
      <c r="U2760" s="22">
        <v>1049.5146999999999</v>
      </c>
      <c r="V2760" s="22">
        <v>211.5651</v>
      </c>
      <c r="W2760" s="22">
        <v>1E-4</v>
      </c>
      <c r="X2760" s="22">
        <v>1E-4</v>
      </c>
      <c r="Y2760" s="22">
        <v>1E-4</v>
      </c>
      <c r="Z2760" s="22">
        <v>36.72</v>
      </c>
      <c r="AA2760" s="22">
        <v>19.23</v>
      </c>
      <c r="AB2760" s="22">
        <v>4.62</v>
      </c>
      <c r="AC2760" s="22">
        <v>15.38</v>
      </c>
      <c r="AD2760" s="22">
        <v>24.04</v>
      </c>
      <c r="AE2760" s="24">
        <v>99.990299999999991</v>
      </c>
      <c r="AF2760" s="19" t="s">
        <v>64</v>
      </c>
      <c r="AG2760" s="25">
        <v>0.307</v>
      </c>
      <c r="AH2760" s="22">
        <v>90764.14</v>
      </c>
      <c r="AI2760" s="22">
        <v>71456.960000000006</v>
      </c>
      <c r="AJ2760" s="22">
        <v>162221.1</v>
      </c>
      <c r="AK2760" s="21" t="s">
        <v>1183</v>
      </c>
      <c r="AL2760" s="21" t="s">
        <v>8303</v>
      </c>
      <c r="AM2760" s="26" t="s">
        <v>48</v>
      </c>
      <c r="AN2760" s="27">
        <v>3874.58</v>
      </c>
      <c r="AS2760">
        <f t="shared" si="86"/>
        <v>2206</v>
      </c>
      <c r="AT2760" t="str">
        <f t="shared" si="87"/>
        <v>Região Rural do Centro Sub-regional de Floriano</v>
      </c>
      <c r="BE2760">
        <v>3553609</v>
      </c>
      <c r="BF2760">
        <v>35</v>
      </c>
      <c r="BG2760" t="s">
        <v>13757</v>
      </c>
      <c r="BH2760" t="s">
        <v>13757</v>
      </c>
      <c r="BI2760" t="s">
        <v>12823</v>
      </c>
      <c r="BJ2760" t="s">
        <v>13896</v>
      </c>
      <c r="BK2760">
        <v>3503</v>
      </c>
      <c r="BL2760" t="s">
        <v>13885</v>
      </c>
      <c r="BM2760" t="s">
        <v>13886</v>
      </c>
    </row>
    <row r="2761" spans="1:65" x14ac:dyDescent="0.25">
      <c r="A2761" s="17" t="s">
        <v>8101</v>
      </c>
      <c r="B2761" s="18">
        <v>1</v>
      </c>
      <c r="C2761" s="19" t="s">
        <v>8304</v>
      </c>
      <c r="D2761" s="20" t="s">
        <v>8139</v>
      </c>
      <c r="E2761" s="20" t="s">
        <v>8305</v>
      </c>
      <c r="F2761" s="21">
        <v>2205250</v>
      </c>
      <c r="G2761" s="20" t="s">
        <v>8306</v>
      </c>
      <c r="H2761" s="22">
        <v>2215.94</v>
      </c>
      <c r="I2761" s="22">
        <v>2232.2604000000001</v>
      </c>
      <c r="J2761" s="22">
        <v>2232.2604000000001</v>
      </c>
      <c r="K2761" s="22">
        <v>2215.94</v>
      </c>
      <c r="L2761" s="22">
        <v>2204.6246000000001</v>
      </c>
      <c r="M2761" s="23">
        <v>60</v>
      </c>
      <c r="N2761" s="19" t="s">
        <v>44</v>
      </c>
      <c r="O2761" s="22">
        <v>31.186399999999999</v>
      </c>
      <c r="P2761" s="22">
        <v>5.93</v>
      </c>
      <c r="Q2761" s="22">
        <v>80</v>
      </c>
      <c r="R2761" s="22">
        <v>32.551099999999998</v>
      </c>
      <c r="S2761" s="22">
        <v>1.0000000000000001E-5</v>
      </c>
      <c r="T2761" s="22">
        <v>310.38600000000002</v>
      </c>
      <c r="U2761" s="22">
        <v>1872.665</v>
      </c>
      <c r="V2761" s="22">
        <v>1872.665</v>
      </c>
      <c r="W2761" s="22">
        <v>1E-3</v>
      </c>
      <c r="X2761" s="22">
        <v>1E-3</v>
      </c>
      <c r="Y2761" s="22">
        <v>98.29</v>
      </c>
      <c r="Z2761" s="22">
        <v>1E-3</v>
      </c>
      <c r="AA2761" s="22">
        <v>1E-3</v>
      </c>
      <c r="AB2761" s="22">
        <v>1E-3</v>
      </c>
      <c r="AC2761" s="22">
        <v>1E-3</v>
      </c>
      <c r="AD2761" s="22">
        <v>1.71</v>
      </c>
      <c r="AE2761" s="24">
        <v>100.00600000000001</v>
      </c>
      <c r="AF2761" s="19" t="s">
        <v>65</v>
      </c>
      <c r="AG2761" s="25">
        <v>0.63049999999999995</v>
      </c>
      <c r="AH2761" s="22">
        <v>322406.34999999998</v>
      </c>
      <c r="AI2761" s="22">
        <v>213848.59</v>
      </c>
      <c r="AJ2761" s="22">
        <v>536254.93999999994</v>
      </c>
      <c r="AK2761" s="21" t="s">
        <v>2338</v>
      </c>
      <c r="AL2761" s="21" t="s">
        <v>8307</v>
      </c>
      <c r="AM2761" s="26" t="s">
        <v>48</v>
      </c>
      <c r="AN2761" s="27">
        <v>0</v>
      </c>
      <c r="AS2761">
        <f t="shared" si="86"/>
        <v>2206</v>
      </c>
      <c r="AT2761" t="str">
        <f t="shared" si="87"/>
        <v>Região Rural do Centro Sub-regional de Floriano</v>
      </c>
      <c r="BE2761">
        <v>3554003</v>
      </c>
      <c r="BF2761">
        <v>35</v>
      </c>
      <c r="BG2761" t="s">
        <v>13757</v>
      </c>
      <c r="BH2761" t="s">
        <v>13757</v>
      </c>
      <c r="BI2761" t="s">
        <v>12823</v>
      </c>
      <c r="BJ2761" t="s">
        <v>13897</v>
      </c>
      <c r="BK2761">
        <v>3503</v>
      </c>
      <c r="BL2761" t="s">
        <v>13885</v>
      </c>
      <c r="BM2761" t="s">
        <v>13886</v>
      </c>
    </row>
    <row r="2762" spans="1:65" x14ac:dyDescent="0.25">
      <c r="A2762" s="17" t="s">
        <v>8101</v>
      </c>
      <c r="B2762" s="18">
        <v>1</v>
      </c>
      <c r="C2762" s="19" t="s">
        <v>8308</v>
      </c>
      <c r="D2762" s="20" t="s">
        <v>8232</v>
      </c>
      <c r="E2762" s="20" t="s">
        <v>8309</v>
      </c>
      <c r="F2762" s="21">
        <v>2205300</v>
      </c>
      <c r="G2762" s="20" t="s">
        <v>8310</v>
      </c>
      <c r="H2762" s="22">
        <v>17800</v>
      </c>
      <c r="I2762" s="22">
        <v>17161</v>
      </c>
      <c r="J2762" s="22">
        <v>17161</v>
      </c>
      <c r="K2762" s="22">
        <v>18195</v>
      </c>
      <c r="L2762" s="22">
        <v>17161.080000000002</v>
      </c>
      <c r="M2762" s="23">
        <v>420</v>
      </c>
      <c r="N2762" s="19" t="s">
        <v>44</v>
      </c>
      <c r="O2762" s="22">
        <v>245.15</v>
      </c>
      <c r="P2762" s="22">
        <v>3.16</v>
      </c>
      <c r="Q2762" s="22">
        <v>69.569999999999993</v>
      </c>
      <c r="R2762" s="22">
        <v>230.04</v>
      </c>
      <c r="S2762" s="22">
        <v>0</v>
      </c>
      <c r="T2762" s="22">
        <v>0</v>
      </c>
      <c r="U2762" s="22">
        <v>15725.44</v>
      </c>
      <c r="V2762" s="22">
        <v>32.1</v>
      </c>
      <c r="W2762" s="22">
        <v>0</v>
      </c>
      <c r="X2762" s="22">
        <v>20</v>
      </c>
      <c r="Y2762" s="22">
        <v>40</v>
      </c>
      <c r="Z2762" s="22">
        <v>30</v>
      </c>
      <c r="AA2762" s="22">
        <v>0</v>
      </c>
      <c r="AB2762" s="22">
        <v>10</v>
      </c>
      <c r="AC2762" s="22">
        <v>0</v>
      </c>
      <c r="AD2762" s="22">
        <v>0</v>
      </c>
      <c r="AE2762" s="24">
        <v>100</v>
      </c>
      <c r="AF2762" s="19" t="s">
        <v>65</v>
      </c>
      <c r="AG2762" s="25">
        <v>0.61</v>
      </c>
      <c r="AH2762" s="22">
        <v>649555.67000000004</v>
      </c>
      <c r="AI2762" s="22">
        <v>500417.35</v>
      </c>
      <c r="AJ2762" s="22">
        <v>1149973.02</v>
      </c>
      <c r="AK2762" s="30" t="s">
        <v>366</v>
      </c>
      <c r="AL2762" s="21" t="s">
        <v>58</v>
      </c>
      <c r="AM2762" s="26" t="s">
        <v>48</v>
      </c>
      <c r="AN2762" s="27">
        <v>0</v>
      </c>
      <c r="AS2762">
        <f t="shared" si="86"/>
        <v>2206</v>
      </c>
      <c r="AT2762" t="str">
        <f t="shared" si="87"/>
        <v>Região Rural do Centro Sub-regional de Floriano</v>
      </c>
      <c r="BE2762">
        <v>3554508</v>
      </c>
      <c r="BF2762">
        <v>35</v>
      </c>
      <c r="BG2762" t="s">
        <v>13757</v>
      </c>
      <c r="BH2762" t="s">
        <v>13757</v>
      </c>
      <c r="BI2762" t="s">
        <v>12823</v>
      </c>
      <c r="BJ2762" t="s">
        <v>13898</v>
      </c>
      <c r="BK2762">
        <v>3503</v>
      </c>
      <c r="BL2762" t="s">
        <v>13885</v>
      </c>
      <c r="BM2762" t="s">
        <v>13886</v>
      </c>
    </row>
    <row r="2763" spans="1:65" x14ac:dyDescent="0.25">
      <c r="A2763" s="17" t="s">
        <v>8101</v>
      </c>
      <c r="B2763" s="18">
        <v>1</v>
      </c>
      <c r="C2763" s="19" t="s">
        <v>8311</v>
      </c>
      <c r="D2763" s="20" t="s">
        <v>8232</v>
      </c>
      <c r="E2763" s="20" t="s">
        <v>8309</v>
      </c>
      <c r="F2763" s="21">
        <v>2205300</v>
      </c>
      <c r="G2763" s="20" t="s">
        <v>8312</v>
      </c>
      <c r="H2763" s="22">
        <v>14564</v>
      </c>
      <c r="I2763" s="22">
        <v>14836.7</v>
      </c>
      <c r="J2763" s="22">
        <v>14691.2413</v>
      </c>
      <c r="K2763" s="22">
        <v>4650</v>
      </c>
      <c r="L2763" s="22">
        <v>4650</v>
      </c>
      <c r="M2763" s="23">
        <v>140</v>
      </c>
      <c r="N2763" s="19" t="s">
        <v>44</v>
      </c>
      <c r="O2763" s="22">
        <v>66.430000000000007</v>
      </c>
      <c r="P2763" s="22">
        <v>0</v>
      </c>
      <c r="Q2763" s="22">
        <v>0</v>
      </c>
      <c r="R2763" s="22">
        <v>143</v>
      </c>
      <c r="S2763" s="22">
        <v>0</v>
      </c>
      <c r="T2763" s="22">
        <v>0</v>
      </c>
      <c r="U2763" s="22">
        <v>3503.7</v>
      </c>
      <c r="V2763" s="22">
        <v>83.4</v>
      </c>
      <c r="W2763" s="22">
        <v>0</v>
      </c>
      <c r="X2763" s="22">
        <v>0</v>
      </c>
      <c r="Y2763" s="22">
        <v>95.122500000000002</v>
      </c>
      <c r="Z2763" s="22">
        <v>0</v>
      </c>
      <c r="AA2763" s="22">
        <v>0</v>
      </c>
      <c r="AB2763" s="22">
        <v>0</v>
      </c>
      <c r="AC2763" s="22">
        <v>0</v>
      </c>
      <c r="AD2763" s="22">
        <v>4.8775000000000004</v>
      </c>
      <c r="AE2763" s="24">
        <v>100</v>
      </c>
      <c r="AF2763" s="19" t="s">
        <v>44</v>
      </c>
      <c r="AG2763" s="25">
        <v>0.72699999999999998</v>
      </c>
      <c r="AH2763" s="22">
        <v>235696.24</v>
      </c>
      <c r="AI2763" s="22">
        <v>160936.5</v>
      </c>
      <c r="AJ2763" s="22">
        <v>396632.74</v>
      </c>
      <c r="AK2763" s="21" t="s">
        <v>4151</v>
      </c>
      <c r="AL2763" s="21" t="s">
        <v>2508</v>
      </c>
      <c r="AM2763" s="26" t="s">
        <v>48</v>
      </c>
      <c r="AN2763" s="27">
        <v>0</v>
      </c>
      <c r="AS2763">
        <f t="shared" si="86"/>
        <v>2206</v>
      </c>
      <c r="AT2763" t="str">
        <f t="shared" si="87"/>
        <v>Região Rural do Centro Sub-regional de Floriano</v>
      </c>
      <c r="BE2763">
        <v>3554656</v>
      </c>
      <c r="BF2763">
        <v>35</v>
      </c>
      <c r="BG2763" t="s">
        <v>13757</v>
      </c>
      <c r="BH2763" t="s">
        <v>13757</v>
      </c>
      <c r="BI2763" t="s">
        <v>12823</v>
      </c>
      <c r="BJ2763" t="s">
        <v>13899</v>
      </c>
      <c r="BK2763">
        <v>3503</v>
      </c>
      <c r="BL2763" t="s">
        <v>13885</v>
      </c>
      <c r="BM2763" t="s">
        <v>13886</v>
      </c>
    </row>
    <row r="2764" spans="1:65" x14ac:dyDescent="0.25">
      <c r="A2764" s="17" t="s">
        <v>8101</v>
      </c>
      <c r="B2764" s="18">
        <v>1</v>
      </c>
      <c r="C2764" s="19" t="s">
        <v>8313</v>
      </c>
      <c r="D2764" s="20" t="s">
        <v>8155</v>
      </c>
      <c r="E2764" s="20" t="s">
        <v>8314</v>
      </c>
      <c r="F2764" s="21">
        <v>2205409</v>
      </c>
      <c r="G2764" s="20" t="s">
        <v>8315</v>
      </c>
      <c r="H2764" s="22">
        <v>1136.5984000000001</v>
      </c>
      <c r="I2764" s="22">
        <v>1669</v>
      </c>
      <c r="J2764" s="22">
        <v>1669.6521</v>
      </c>
      <c r="K2764" s="22">
        <v>1136.5948000000001</v>
      </c>
      <c r="L2764" s="22">
        <v>1136.5948000000001</v>
      </c>
      <c r="M2764" s="23">
        <v>57</v>
      </c>
      <c r="N2764" s="19" t="s">
        <v>44</v>
      </c>
      <c r="O2764" s="22">
        <v>30.36</v>
      </c>
      <c r="P2764" s="22">
        <v>1E-3</v>
      </c>
      <c r="Q2764" s="22">
        <v>1E-3</v>
      </c>
      <c r="R2764" s="22">
        <v>127.6</v>
      </c>
      <c r="S2764" s="22">
        <v>1.0000000000000001E-5</v>
      </c>
      <c r="T2764" s="22">
        <v>2.5</v>
      </c>
      <c r="U2764" s="22">
        <v>1469.2</v>
      </c>
      <c r="V2764" s="22">
        <v>70.3</v>
      </c>
      <c r="W2764" s="22">
        <v>1E-3</v>
      </c>
      <c r="X2764" s="22">
        <v>1E-3</v>
      </c>
      <c r="Y2764" s="22">
        <v>66</v>
      </c>
      <c r="Z2764" s="22">
        <v>1E-3</v>
      </c>
      <c r="AA2764" s="22">
        <v>21.34</v>
      </c>
      <c r="AB2764" s="22">
        <v>1E-3</v>
      </c>
      <c r="AC2764" s="22">
        <v>1E-3</v>
      </c>
      <c r="AD2764" s="22">
        <v>11.86</v>
      </c>
      <c r="AE2764" s="24">
        <v>99.205000000000013</v>
      </c>
      <c r="AF2764" s="19" t="s">
        <v>57</v>
      </c>
      <c r="AG2764" s="25">
        <v>0.45800000000000002</v>
      </c>
      <c r="AH2764" s="22">
        <v>251884.25</v>
      </c>
      <c r="AI2764" s="22">
        <v>172012.26</v>
      </c>
      <c r="AJ2764" s="22">
        <v>423896.51</v>
      </c>
      <c r="AK2764" s="21" t="s">
        <v>860</v>
      </c>
      <c r="AL2764" s="21" t="s">
        <v>5152</v>
      </c>
      <c r="AM2764" s="26" t="s">
        <v>48</v>
      </c>
      <c r="AN2764" s="27">
        <v>0</v>
      </c>
      <c r="AS2764">
        <f t="shared" si="86"/>
        <v>2201</v>
      </c>
      <c r="AT2764" t="str">
        <f t="shared" si="87"/>
        <v>Região Rural do Centro Sub-regional de Parnaíba</v>
      </c>
      <c r="BE2764">
        <v>3554706</v>
      </c>
      <c r="BF2764">
        <v>35</v>
      </c>
      <c r="BG2764" t="s">
        <v>13757</v>
      </c>
      <c r="BH2764" t="s">
        <v>13757</v>
      </c>
      <c r="BI2764" t="s">
        <v>12823</v>
      </c>
      <c r="BJ2764" t="s">
        <v>13900</v>
      </c>
      <c r="BK2764">
        <v>3503</v>
      </c>
      <c r="BL2764" t="s">
        <v>13885</v>
      </c>
      <c r="BM2764" t="s">
        <v>13886</v>
      </c>
    </row>
    <row r="2765" spans="1:65" x14ac:dyDescent="0.25">
      <c r="A2765" s="17" t="s">
        <v>8101</v>
      </c>
      <c r="B2765" s="18">
        <v>1</v>
      </c>
      <c r="C2765" s="19" t="s">
        <v>8316</v>
      </c>
      <c r="D2765" s="20" t="s">
        <v>8155</v>
      </c>
      <c r="E2765" s="20" t="s">
        <v>8314</v>
      </c>
      <c r="F2765" s="21">
        <v>2205409</v>
      </c>
      <c r="G2765" s="20" t="s">
        <v>8317</v>
      </c>
      <c r="H2765" s="22">
        <v>1515.3498</v>
      </c>
      <c r="I2765" s="22">
        <v>1515.3498</v>
      </c>
      <c r="J2765" s="22">
        <v>1533.779</v>
      </c>
      <c r="K2765" s="22">
        <v>1515.3498</v>
      </c>
      <c r="L2765" s="22">
        <v>1515.3498</v>
      </c>
      <c r="M2765" s="23">
        <v>37</v>
      </c>
      <c r="N2765" s="19" t="s">
        <v>44</v>
      </c>
      <c r="O2765" s="22">
        <v>27.88</v>
      </c>
      <c r="P2765" s="22">
        <v>78.33</v>
      </c>
      <c r="Q2765" s="22">
        <v>52.29</v>
      </c>
      <c r="R2765" s="22">
        <v>87</v>
      </c>
      <c r="S2765" s="22">
        <v>1.0000000000000001E-5</v>
      </c>
      <c r="T2765" s="22">
        <v>548</v>
      </c>
      <c r="U2765" s="22">
        <v>311.5</v>
      </c>
      <c r="V2765" s="22">
        <v>1.0000000000000001E-5</v>
      </c>
      <c r="W2765" s="22">
        <v>1E-3</v>
      </c>
      <c r="X2765" s="22">
        <v>1E-3</v>
      </c>
      <c r="Y2765" s="22">
        <v>52.5</v>
      </c>
      <c r="Z2765" s="22">
        <v>11</v>
      </c>
      <c r="AA2765" s="22">
        <v>1E-3</v>
      </c>
      <c r="AB2765" s="22">
        <v>1E-3</v>
      </c>
      <c r="AC2765" s="22">
        <v>17</v>
      </c>
      <c r="AD2765" s="22">
        <v>19.5</v>
      </c>
      <c r="AE2765" s="24">
        <v>100.00399999999999</v>
      </c>
      <c r="AF2765" s="19" t="s">
        <v>65</v>
      </c>
      <c r="AG2765" s="25">
        <v>0.38800000000000001</v>
      </c>
      <c r="AH2765" s="22">
        <v>134771.79</v>
      </c>
      <c r="AI2765" s="22">
        <v>172825.64</v>
      </c>
      <c r="AJ2765" s="22">
        <v>307597.43000000005</v>
      </c>
      <c r="AK2765" s="21" t="s">
        <v>966</v>
      </c>
      <c r="AL2765" s="21" t="s">
        <v>1786</v>
      </c>
      <c r="AM2765" s="26" t="s">
        <v>48</v>
      </c>
      <c r="AN2765" s="27">
        <v>0</v>
      </c>
      <c r="AS2765">
        <f t="shared" si="86"/>
        <v>2201</v>
      </c>
      <c r="AT2765" t="str">
        <f t="shared" si="87"/>
        <v>Região Rural do Centro Sub-regional de Parnaíba</v>
      </c>
      <c r="BE2765">
        <v>3554953</v>
      </c>
      <c r="BF2765">
        <v>35</v>
      </c>
      <c r="BG2765" t="s">
        <v>13757</v>
      </c>
      <c r="BH2765" t="s">
        <v>13757</v>
      </c>
      <c r="BI2765" t="s">
        <v>12823</v>
      </c>
      <c r="BJ2765" t="s">
        <v>13901</v>
      </c>
      <c r="BK2765">
        <v>3503</v>
      </c>
      <c r="BL2765" t="s">
        <v>13885</v>
      </c>
      <c r="BM2765" t="s">
        <v>13886</v>
      </c>
    </row>
    <row r="2766" spans="1:65" x14ac:dyDescent="0.25">
      <c r="A2766" s="17" t="s">
        <v>8101</v>
      </c>
      <c r="B2766" s="18">
        <v>1</v>
      </c>
      <c r="C2766" s="19" t="s">
        <v>8318</v>
      </c>
      <c r="D2766" s="20" t="s">
        <v>8155</v>
      </c>
      <c r="E2766" s="20" t="s">
        <v>8314</v>
      </c>
      <c r="F2766" s="21">
        <v>2205409</v>
      </c>
      <c r="G2766" s="20" t="s">
        <v>8319</v>
      </c>
      <c r="H2766" s="22">
        <v>2446.1468</v>
      </c>
      <c r="I2766" s="22">
        <v>2408.3649</v>
      </c>
      <c r="J2766" s="22">
        <v>2408.3649</v>
      </c>
      <c r="K2766" s="22">
        <v>2446.1468</v>
      </c>
      <c r="L2766" s="22">
        <v>2408.3649</v>
      </c>
      <c r="M2766" s="23">
        <v>66</v>
      </c>
      <c r="N2766" s="19" t="s">
        <v>44</v>
      </c>
      <c r="O2766" s="22">
        <v>43.79</v>
      </c>
      <c r="P2766" s="22">
        <v>1E-3</v>
      </c>
      <c r="Q2766" s="22">
        <v>1E-3</v>
      </c>
      <c r="R2766" s="22">
        <v>207</v>
      </c>
      <c r="S2766" s="22">
        <v>1.0000000000000001E-5</v>
      </c>
      <c r="T2766" s="22">
        <v>29.6</v>
      </c>
      <c r="U2766" s="22">
        <v>1752.2</v>
      </c>
      <c r="V2766" s="22">
        <v>419.6</v>
      </c>
      <c r="W2766" s="22">
        <v>1E-3</v>
      </c>
      <c r="X2766" s="22">
        <v>1E-3</v>
      </c>
      <c r="Y2766" s="22">
        <v>1E-3</v>
      </c>
      <c r="Z2766" s="22">
        <v>52.3</v>
      </c>
      <c r="AA2766" s="22">
        <v>27.71</v>
      </c>
      <c r="AB2766" s="22">
        <v>1E-3</v>
      </c>
      <c r="AC2766" s="22">
        <v>1E-3</v>
      </c>
      <c r="AD2766" s="22">
        <v>19.940000000000001</v>
      </c>
      <c r="AE2766" s="24">
        <v>99.955000000000013</v>
      </c>
      <c r="AF2766" s="19" t="s">
        <v>57</v>
      </c>
      <c r="AG2766" s="25">
        <v>0.38700000000000001</v>
      </c>
      <c r="AH2766" s="22">
        <v>212150.17</v>
      </c>
      <c r="AI2766" s="22">
        <v>276961.96000000002</v>
      </c>
      <c r="AJ2766" s="22">
        <v>489112.13</v>
      </c>
      <c r="AK2766" s="21" t="s">
        <v>860</v>
      </c>
      <c r="AL2766" s="21" t="s">
        <v>5152</v>
      </c>
      <c r="AM2766" s="26" t="s">
        <v>48</v>
      </c>
      <c r="AN2766" s="27">
        <v>0</v>
      </c>
      <c r="AS2766">
        <f t="shared" si="86"/>
        <v>2201</v>
      </c>
      <c r="AT2766" t="str">
        <f t="shared" si="87"/>
        <v>Região Rural do Centro Sub-regional de Parnaíba</v>
      </c>
      <c r="BE2766">
        <v>3556206</v>
      </c>
      <c r="BF2766">
        <v>35</v>
      </c>
      <c r="BG2766" t="s">
        <v>13757</v>
      </c>
      <c r="BH2766" t="s">
        <v>13757</v>
      </c>
      <c r="BI2766" t="s">
        <v>12823</v>
      </c>
      <c r="BJ2766" t="s">
        <v>13902</v>
      </c>
      <c r="BK2766">
        <v>3503</v>
      </c>
      <c r="BL2766" t="s">
        <v>13885</v>
      </c>
      <c r="BM2766" t="s">
        <v>13886</v>
      </c>
    </row>
    <row r="2767" spans="1:65" x14ac:dyDescent="0.25">
      <c r="A2767" s="17" t="s">
        <v>8101</v>
      </c>
      <c r="B2767" s="18">
        <v>1</v>
      </c>
      <c r="C2767" s="19" t="s">
        <v>8320</v>
      </c>
      <c r="D2767" s="20" t="s">
        <v>8155</v>
      </c>
      <c r="E2767" s="20" t="s">
        <v>8321</v>
      </c>
      <c r="F2767" s="21">
        <v>2205458</v>
      </c>
      <c r="G2767" s="20" t="s">
        <v>3772</v>
      </c>
      <c r="H2767" s="22">
        <v>725.5</v>
      </c>
      <c r="I2767" s="22">
        <v>725.5</v>
      </c>
      <c r="J2767" s="22">
        <v>636.90160000000003</v>
      </c>
      <c r="K2767" s="22">
        <v>725.5</v>
      </c>
      <c r="L2767" s="22">
        <v>636.40160000000003</v>
      </c>
      <c r="M2767" s="23">
        <v>32</v>
      </c>
      <c r="N2767" s="19" t="s">
        <v>44</v>
      </c>
      <c r="O2767" s="22">
        <v>13.18</v>
      </c>
      <c r="P2767" s="22">
        <v>67.739999999999995</v>
      </c>
      <c r="Q2767" s="22">
        <v>100</v>
      </c>
      <c r="R2767" s="22">
        <v>9</v>
      </c>
      <c r="S2767" s="22">
        <v>0</v>
      </c>
      <c r="T2767" s="22">
        <v>393.3</v>
      </c>
      <c r="U2767" s="22">
        <v>147.149</v>
      </c>
      <c r="V2767" s="22">
        <v>67.652600000000007</v>
      </c>
      <c r="W2767" s="22">
        <v>0</v>
      </c>
      <c r="X2767" s="22">
        <v>27.48</v>
      </c>
      <c r="Y2767" s="22">
        <v>48.76</v>
      </c>
      <c r="Z2767" s="22">
        <v>0</v>
      </c>
      <c r="AA2767" s="22">
        <v>0</v>
      </c>
      <c r="AB2767" s="22">
        <v>0</v>
      </c>
      <c r="AC2767" s="22">
        <v>12.35</v>
      </c>
      <c r="AD2767" s="22">
        <v>11.41</v>
      </c>
      <c r="AE2767" s="24">
        <v>99.999999999999986</v>
      </c>
      <c r="AF2767" s="19" t="s">
        <v>65</v>
      </c>
      <c r="AG2767" s="25">
        <v>0.58650000000000002</v>
      </c>
      <c r="AH2767" s="22">
        <v>479.96</v>
      </c>
      <c r="AI2767" s="22">
        <v>22910.46</v>
      </c>
      <c r="AJ2767" s="22">
        <v>23390.42</v>
      </c>
      <c r="AK2767" s="21" t="s">
        <v>3705</v>
      </c>
      <c r="AL2767" s="21" t="s">
        <v>8322</v>
      </c>
      <c r="AM2767" s="26" t="s">
        <v>48</v>
      </c>
      <c r="AN2767" s="27">
        <v>0</v>
      </c>
      <c r="AS2767">
        <f t="shared" si="86"/>
        <v>2201</v>
      </c>
      <c r="AT2767" t="str">
        <f t="shared" si="87"/>
        <v>Região Rural do Centro Sub-regional de Parnaíba</v>
      </c>
      <c r="BE2767">
        <v>3556354</v>
      </c>
      <c r="BF2767">
        <v>35</v>
      </c>
      <c r="BG2767" t="s">
        <v>13757</v>
      </c>
      <c r="BH2767" t="s">
        <v>13757</v>
      </c>
      <c r="BI2767" t="s">
        <v>12823</v>
      </c>
      <c r="BJ2767" t="s">
        <v>13903</v>
      </c>
      <c r="BK2767">
        <v>3503</v>
      </c>
      <c r="BL2767" t="s">
        <v>13885</v>
      </c>
      <c r="BM2767" t="s">
        <v>13886</v>
      </c>
    </row>
    <row r="2768" spans="1:65" x14ac:dyDescent="0.25">
      <c r="A2768" s="17" t="s">
        <v>8101</v>
      </c>
      <c r="B2768" s="18">
        <v>1</v>
      </c>
      <c r="C2768" s="19" t="s">
        <v>8323</v>
      </c>
      <c r="D2768" s="20" t="s">
        <v>8155</v>
      </c>
      <c r="E2768" s="20" t="s">
        <v>8321</v>
      </c>
      <c r="F2768" s="21">
        <v>2205458</v>
      </c>
      <c r="G2768" s="20" t="s">
        <v>8324</v>
      </c>
      <c r="H2768" s="22">
        <v>725.5</v>
      </c>
      <c r="I2768" s="22">
        <v>726</v>
      </c>
      <c r="J2768" s="22">
        <v>645.40719999999999</v>
      </c>
      <c r="K2768" s="22">
        <v>725.5</v>
      </c>
      <c r="L2768" s="22">
        <v>645.40719999999999</v>
      </c>
      <c r="M2768" s="23">
        <v>35</v>
      </c>
      <c r="N2768" s="19" t="s">
        <v>44</v>
      </c>
      <c r="O2768" s="22">
        <v>11.74</v>
      </c>
      <c r="P2768" s="22">
        <v>0</v>
      </c>
      <c r="Q2768" s="22">
        <v>0</v>
      </c>
      <c r="R2768" s="22">
        <v>10</v>
      </c>
      <c r="S2768" s="22">
        <v>0</v>
      </c>
      <c r="T2768" s="22">
        <v>0</v>
      </c>
      <c r="U2768" s="22">
        <v>528.5</v>
      </c>
      <c r="V2768" s="22">
        <v>36</v>
      </c>
      <c r="W2768" s="22">
        <v>0</v>
      </c>
      <c r="X2768" s="22">
        <v>30.65</v>
      </c>
      <c r="Y2768" s="22">
        <v>41.16</v>
      </c>
      <c r="Z2768" s="22">
        <v>0</v>
      </c>
      <c r="AA2768" s="22">
        <v>0</v>
      </c>
      <c r="AB2768" s="22">
        <v>0</v>
      </c>
      <c r="AC2768" s="22">
        <v>17.73</v>
      </c>
      <c r="AD2768" s="22">
        <v>10.45</v>
      </c>
      <c r="AE2768" s="24">
        <v>99.990000000000009</v>
      </c>
      <c r="AF2768" s="19" t="s">
        <v>65</v>
      </c>
      <c r="AG2768" s="25">
        <v>0.59150000000000003</v>
      </c>
      <c r="AH2768" s="22">
        <v>671.94</v>
      </c>
      <c r="AI2768" s="22">
        <v>28397.919999999998</v>
      </c>
      <c r="AJ2768" s="22">
        <v>29069.859999999997</v>
      </c>
      <c r="AK2768" s="21" t="s">
        <v>4734</v>
      </c>
      <c r="AL2768" s="21" t="s">
        <v>2763</v>
      </c>
      <c r="AM2768" s="26" t="s">
        <v>48</v>
      </c>
      <c r="AN2768" s="27">
        <v>0</v>
      </c>
      <c r="AS2768">
        <f t="shared" si="86"/>
        <v>2201</v>
      </c>
      <c r="AT2768" t="str">
        <f t="shared" si="87"/>
        <v>Região Rural do Centro Sub-regional de Parnaíba</v>
      </c>
      <c r="BE2768">
        <v>3556404</v>
      </c>
      <c r="BF2768">
        <v>35</v>
      </c>
      <c r="BG2768" t="s">
        <v>13757</v>
      </c>
      <c r="BH2768" t="s">
        <v>13757</v>
      </c>
      <c r="BI2768" t="s">
        <v>12823</v>
      </c>
      <c r="BJ2768" t="s">
        <v>13904</v>
      </c>
      <c r="BK2768">
        <v>3503</v>
      </c>
      <c r="BL2768" t="s">
        <v>13885</v>
      </c>
      <c r="BM2768" t="s">
        <v>13886</v>
      </c>
    </row>
    <row r="2769" spans="1:65" x14ac:dyDescent="0.25">
      <c r="A2769" s="17" t="s">
        <v>8101</v>
      </c>
      <c r="B2769" s="18">
        <v>1</v>
      </c>
      <c r="C2769" s="19" t="s">
        <v>8325</v>
      </c>
      <c r="D2769" s="20" t="s">
        <v>8108</v>
      </c>
      <c r="E2769" s="20" t="s">
        <v>8326</v>
      </c>
      <c r="F2769" s="21">
        <v>2205508</v>
      </c>
      <c r="G2769" s="20" t="s">
        <v>8327</v>
      </c>
      <c r="H2769" s="22">
        <v>1424.5984000000001</v>
      </c>
      <c r="I2769" s="22">
        <v>1424.6</v>
      </c>
      <c r="J2769" s="22">
        <v>1580.6750999999999</v>
      </c>
      <c r="K2769" s="22">
        <v>1424.5984000000001</v>
      </c>
      <c r="L2769" s="22">
        <v>1418.2356</v>
      </c>
      <c r="M2769" s="23">
        <v>40</v>
      </c>
      <c r="N2769" s="19" t="s">
        <v>44</v>
      </c>
      <c r="O2769" s="22">
        <v>52.69</v>
      </c>
      <c r="P2769" s="22">
        <v>4.7300000000000004</v>
      </c>
      <c r="Q2769" s="22">
        <v>96.27</v>
      </c>
      <c r="R2769" s="22">
        <v>17.037800000000001</v>
      </c>
      <c r="S2769" s="22">
        <v>321.83030000000002</v>
      </c>
      <c r="T2769" s="22">
        <v>1.0000000000000001E-5</v>
      </c>
      <c r="U2769" s="22">
        <v>1538.5355</v>
      </c>
      <c r="V2769" s="22">
        <v>32.424999999999997</v>
      </c>
      <c r="W2769" s="22">
        <v>1E-4</v>
      </c>
      <c r="X2769" s="22">
        <v>1E-4</v>
      </c>
      <c r="Y2769" s="22">
        <v>1</v>
      </c>
      <c r="Z2769" s="22">
        <v>82.95</v>
      </c>
      <c r="AA2769" s="22">
        <v>14</v>
      </c>
      <c r="AB2769" s="22">
        <v>1E-4</v>
      </c>
      <c r="AC2769" s="22">
        <v>1E-4</v>
      </c>
      <c r="AD2769" s="22">
        <v>2.0499999999999998</v>
      </c>
      <c r="AE2769" s="24">
        <v>100.00040000000001</v>
      </c>
      <c r="AF2769" s="19" t="s">
        <v>65</v>
      </c>
      <c r="AG2769" s="25">
        <v>0.40799999999999997</v>
      </c>
      <c r="AH2769" s="22">
        <v>162477.41</v>
      </c>
      <c r="AI2769" s="22">
        <v>179151.52</v>
      </c>
      <c r="AJ2769" s="22">
        <v>341628.93</v>
      </c>
      <c r="AK2769" s="30" t="s">
        <v>3494</v>
      </c>
      <c r="AL2769" s="21" t="s">
        <v>8328</v>
      </c>
      <c r="AM2769" s="26" t="s">
        <v>48</v>
      </c>
      <c r="AN2769" s="27">
        <v>0</v>
      </c>
      <c r="AS2769">
        <f t="shared" si="86"/>
        <v>2202</v>
      </c>
      <c r="AT2769" t="str">
        <f t="shared" si="87"/>
        <v>Região Rural da Capital Regional de Teresina</v>
      </c>
      <c r="BE2769">
        <v>3556453</v>
      </c>
      <c r="BF2769">
        <v>35</v>
      </c>
      <c r="BG2769" t="s">
        <v>13757</v>
      </c>
      <c r="BH2769" t="s">
        <v>13757</v>
      </c>
      <c r="BI2769" t="s">
        <v>12823</v>
      </c>
      <c r="BJ2769" t="s">
        <v>13905</v>
      </c>
      <c r="BK2769">
        <v>3503</v>
      </c>
      <c r="BL2769" t="s">
        <v>13885</v>
      </c>
      <c r="BM2769" t="s">
        <v>13886</v>
      </c>
    </row>
    <row r="2770" spans="1:65" x14ac:dyDescent="0.25">
      <c r="A2770" s="17" t="s">
        <v>8101</v>
      </c>
      <c r="B2770" s="18">
        <v>1</v>
      </c>
      <c r="C2770" s="19" t="s">
        <v>8329</v>
      </c>
      <c r="D2770" s="20" t="s">
        <v>8108</v>
      </c>
      <c r="E2770" s="20" t="s">
        <v>8326</v>
      </c>
      <c r="F2770" s="21">
        <v>2205508</v>
      </c>
      <c r="G2770" s="20" t="s">
        <v>8330</v>
      </c>
      <c r="H2770" s="22">
        <v>679.53599999999994</v>
      </c>
      <c r="I2770" s="22">
        <v>679.5</v>
      </c>
      <c r="J2770" s="22">
        <v>721.19269999999995</v>
      </c>
      <c r="K2770" s="22">
        <v>679.53599999999994</v>
      </c>
      <c r="L2770" s="22">
        <v>679.53599999999994</v>
      </c>
      <c r="M2770" s="23">
        <v>30</v>
      </c>
      <c r="N2770" s="19" t="s">
        <v>44</v>
      </c>
      <c r="O2770" s="22">
        <v>24.03</v>
      </c>
      <c r="P2770" s="22">
        <v>0</v>
      </c>
      <c r="Q2770" s="22">
        <v>0</v>
      </c>
      <c r="R2770" s="22">
        <v>3</v>
      </c>
      <c r="S2770" s="22">
        <v>0</v>
      </c>
      <c r="T2770" s="22">
        <v>0</v>
      </c>
      <c r="U2770" s="22">
        <v>590.79999999999995</v>
      </c>
      <c r="V2770" s="22">
        <v>51</v>
      </c>
      <c r="W2770" s="22">
        <v>0</v>
      </c>
      <c r="X2770" s="22">
        <v>0</v>
      </c>
      <c r="Y2770" s="22">
        <v>5</v>
      </c>
      <c r="Z2770" s="22">
        <v>25</v>
      </c>
      <c r="AA2770" s="22">
        <v>15</v>
      </c>
      <c r="AB2770" s="22">
        <v>0</v>
      </c>
      <c r="AC2770" s="22">
        <v>47.5</v>
      </c>
      <c r="AD2770" s="22">
        <v>7.5</v>
      </c>
      <c r="AE2770" s="24">
        <v>100</v>
      </c>
      <c r="AF2770" s="19" t="s">
        <v>57</v>
      </c>
      <c r="AG2770" s="25">
        <v>0.33</v>
      </c>
      <c r="AH2770" s="22">
        <v>115822.27</v>
      </c>
      <c r="AI2770" s="22">
        <v>26094.18</v>
      </c>
      <c r="AJ2770" s="22">
        <v>141916.45000000001</v>
      </c>
      <c r="AK2770" s="21" t="s">
        <v>3321</v>
      </c>
      <c r="AL2770" s="21" t="s">
        <v>8331</v>
      </c>
      <c r="AM2770" s="26" t="s">
        <v>48</v>
      </c>
      <c r="AN2770" s="27">
        <v>0</v>
      </c>
      <c r="AS2770">
        <f t="shared" si="86"/>
        <v>2202</v>
      </c>
      <c r="AT2770" t="str">
        <f t="shared" si="87"/>
        <v>Região Rural da Capital Regional de Teresina</v>
      </c>
      <c r="BE2770">
        <v>3556503</v>
      </c>
      <c r="BF2770">
        <v>35</v>
      </c>
      <c r="BG2770" t="s">
        <v>13757</v>
      </c>
      <c r="BH2770" t="s">
        <v>13757</v>
      </c>
      <c r="BI2770" t="s">
        <v>12823</v>
      </c>
      <c r="BJ2770" t="s">
        <v>13906</v>
      </c>
      <c r="BK2770">
        <v>3503</v>
      </c>
      <c r="BL2770" t="s">
        <v>13885</v>
      </c>
      <c r="BM2770" t="s">
        <v>13886</v>
      </c>
    </row>
    <row r="2771" spans="1:65" x14ac:dyDescent="0.25">
      <c r="A2771" s="17" t="s">
        <v>8101</v>
      </c>
      <c r="B2771" s="18">
        <v>1</v>
      </c>
      <c r="C2771" s="19" t="s">
        <v>8332</v>
      </c>
      <c r="D2771" s="20" t="s">
        <v>8108</v>
      </c>
      <c r="E2771" s="20" t="s">
        <v>8326</v>
      </c>
      <c r="F2771" s="21">
        <v>2205508</v>
      </c>
      <c r="G2771" s="20" t="s">
        <v>8333</v>
      </c>
      <c r="H2771" s="22">
        <v>450</v>
      </c>
      <c r="I2771" s="22">
        <v>501.4</v>
      </c>
      <c r="J2771" s="22">
        <v>501.4171</v>
      </c>
      <c r="K2771" s="22">
        <v>450</v>
      </c>
      <c r="L2771" s="22">
        <v>450</v>
      </c>
      <c r="M2771" s="23">
        <v>18</v>
      </c>
      <c r="N2771" s="19" t="s">
        <v>44</v>
      </c>
      <c r="O2771" s="22">
        <v>16.21</v>
      </c>
      <c r="P2771" s="22">
        <v>10.4</v>
      </c>
      <c r="Q2771" s="22">
        <v>43.4</v>
      </c>
      <c r="R2771" s="22">
        <v>1.0000000000000001E-5</v>
      </c>
      <c r="S2771" s="22">
        <v>94.2</v>
      </c>
      <c r="T2771" s="22">
        <v>42.4</v>
      </c>
      <c r="U2771" s="22">
        <v>363.7</v>
      </c>
      <c r="V2771" s="22">
        <v>1.1000000000000001</v>
      </c>
      <c r="W2771" s="22">
        <v>1E-3</v>
      </c>
      <c r="X2771" s="22">
        <v>1E-3</v>
      </c>
      <c r="Y2771" s="22">
        <v>81.27</v>
      </c>
      <c r="Z2771" s="22">
        <v>1E-3</v>
      </c>
      <c r="AA2771" s="22">
        <v>18.52</v>
      </c>
      <c r="AB2771" s="22">
        <v>1E-3</v>
      </c>
      <c r="AC2771" s="22">
        <v>1E-3</v>
      </c>
      <c r="AD2771" s="22">
        <v>0.21</v>
      </c>
      <c r="AE2771" s="24">
        <v>100.005</v>
      </c>
      <c r="AF2771" s="19" t="s">
        <v>65</v>
      </c>
      <c r="AG2771" s="25">
        <v>0.60399999999999998</v>
      </c>
      <c r="AH2771" s="22">
        <v>79081.69</v>
      </c>
      <c r="AI2771" s="22">
        <v>47079</v>
      </c>
      <c r="AJ2771" s="22">
        <v>126160.69</v>
      </c>
      <c r="AK2771" s="21" t="s">
        <v>860</v>
      </c>
      <c r="AL2771" s="21" t="s">
        <v>2367</v>
      </c>
      <c r="AM2771" s="26" t="s">
        <v>48</v>
      </c>
      <c r="AN2771" s="27">
        <v>0</v>
      </c>
      <c r="AS2771">
        <f t="shared" si="86"/>
        <v>2202</v>
      </c>
      <c r="AT2771" t="str">
        <f t="shared" si="87"/>
        <v>Região Rural da Capital Regional de Teresina</v>
      </c>
      <c r="BE2771">
        <v>3556701</v>
      </c>
      <c r="BF2771">
        <v>35</v>
      </c>
      <c r="BG2771" t="s">
        <v>13757</v>
      </c>
      <c r="BH2771" t="s">
        <v>13757</v>
      </c>
      <c r="BI2771" t="s">
        <v>12823</v>
      </c>
      <c r="BJ2771" t="s">
        <v>13907</v>
      </c>
      <c r="BK2771">
        <v>3503</v>
      </c>
      <c r="BL2771" t="s">
        <v>13885</v>
      </c>
      <c r="BM2771" t="s">
        <v>13886</v>
      </c>
    </row>
    <row r="2772" spans="1:65" x14ac:dyDescent="0.25">
      <c r="A2772" s="17" t="s">
        <v>8101</v>
      </c>
      <c r="B2772" s="18">
        <v>1</v>
      </c>
      <c r="C2772" s="19" t="s">
        <v>8334</v>
      </c>
      <c r="D2772" s="20" t="s">
        <v>8108</v>
      </c>
      <c r="E2772" s="20" t="s">
        <v>8326</v>
      </c>
      <c r="F2772" s="21">
        <v>2205508</v>
      </c>
      <c r="G2772" s="20" t="s">
        <v>89</v>
      </c>
      <c r="H2772" s="22">
        <v>1129.6559999999999</v>
      </c>
      <c r="I2772" s="22">
        <v>1518.6687999999999</v>
      </c>
      <c r="J2772" s="22">
        <v>1518.6687999999999</v>
      </c>
      <c r="K2772" s="22">
        <v>1129.6569999999999</v>
      </c>
      <c r="L2772" s="22">
        <v>1123.6679999999999</v>
      </c>
      <c r="M2772" s="23">
        <v>27</v>
      </c>
      <c r="N2772" s="19" t="s">
        <v>44</v>
      </c>
      <c r="O2772" s="22">
        <v>17.46</v>
      </c>
      <c r="P2772" s="22">
        <v>52.2</v>
      </c>
      <c r="Q2772" s="22">
        <v>208.3</v>
      </c>
      <c r="R2772" s="22">
        <v>79.893500000000003</v>
      </c>
      <c r="S2772" s="22">
        <v>1.0000000000000001E-5</v>
      </c>
      <c r="T2772" s="22">
        <v>1.0000000000000001E-5</v>
      </c>
      <c r="U2772" s="22">
        <v>1006.9614</v>
      </c>
      <c r="V2772" s="22">
        <v>95.988799999999998</v>
      </c>
      <c r="W2772" s="22">
        <v>1E-3</v>
      </c>
      <c r="X2772" s="22">
        <v>1E-3</v>
      </c>
      <c r="Y2772" s="22">
        <v>7.98</v>
      </c>
      <c r="Z2772" s="22">
        <v>39.31</v>
      </c>
      <c r="AA2772" s="22">
        <v>12.8</v>
      </c>
      <c r="AB2772" s="22">
        <v>28.33</v>
      </c>
      <c r="AC2772" s="22">
        <v>1E-3</v>
      </c>
      <c r="AD2772" s="22">
        <v>11.58</v>
      </c>
      <c r="AE2772" s="24">
        <v>100.003</v>
      </c>
      <c r="AF2772" s="19" t="s">
        <v>65</v>
      </c>
      <c r="AG2772" s="25">
        <v>0.46600000000000003</v>
      </c>
      <c r="AH2772" s="22">
        <v>45976.73</v>
      </c>
      <c r="AI2772" s="22">
        <v>109759.89</v>
      </c>
      <c r="AJ2772" s="22">
        <v>155736.62</v>
      </c>
      <c r="AK2772" s="21" t="s">
        <v>2367</v>
      </c>
      <c r="AL2772" s="21" t="s">
        <v>8335</v>
      </c>
      <c r="AM2772" s="26" t="s">
        <v>48</v>
      </c>
      <c r="AN2772" s="27">
        <v>0</v>
      </c>
      <c r="AS2772">
        <f t="shared" si="86"/>
        <v>2202</v>
      </c>
      <c r="AT2772" t="str">
        <f t="shared" si="87"/>
        <v>Região Rural da Capital Regional de Teresina</v>
      </c>
      <c r="BE2772">
        <v>3557006</v>
      </c>
      <c r="BF2772">
        <v>35</v>
      </c>
      <c r="BG2772" t="s">
        <v>13757</v>
      </c>
      <c r="BH2772" t="s">
        <v>13757</v>
      </c>
      <c r="BI2772" t="s">
        <v>12823</v>
      </c>
      <c r="BJ2772" t="s">
        <v>13908</v>
      </c>
      <c r="BK2772">
        <v>3503</v>
      </c>
      <c r="BL2772" t="s">
        <v>13885</v>
      </c>
      <c r="BM2772" t="s">
        <v>13886</v>
      </c>
    </row>
    <row r="2773" spans="1:65" x14ac:dyDescent="0.25">
      <c r="A2773" s="17" t="s">
        <v>8101</v>
      </c>
      <c r="B2773" s="18">
        <v>1</v>
      </c>
      <c r="C2773" s="19" t="s">
        <v>8336</v>
      </c>
      <c r="D2773" s="20" t="s">
        <v>8108</v>
      </c>
      <c r="E2773" s="20" t="s">
        <v>8326</v>
      </c>
      <c r="F2773" s="21">
        <v>2205508</v>
      </c>
      <c r="G2773" s="20" t="s">
        <v>8337</v>
      </c>
      <c r="H2773" s="22">
        <v>1071.9000000000001</v>
      </c>
      <c r="I2773" s="22">
        <v>1071.9000000000001</v>
      </c>
      <c r="J2773" s="22">
        <v>1094.1421</v>
      </c>
      <c r="K2773" s="22">
        <v>1071.9000000000001</v>
      </c>
      <c r="L2773" s="22">
        <v>1071.9000000000001</v>
      </c>
      <c r="M2773" s="23">
        <v>16</v>
      </c>
      <c r="N2773" s="19" t="s">
        <v>44</v>
      </c>
      <c r="O2773" s="22">
        <v>35.729999999999997</v>
      </c>
      <c r="P2773" s="22">
        <v>61</v>
      </c>
      <c r="Q2773" s="22">
        <v>126</v>
      </c>
      <c r="R2773" s="22">
        <v>64.712900000000005</v>
      </c>
      <c r="S2773" s="22">
        <v>1.0000000000000001E-5</v>
      </c>
      <c r="T2773" s="22">
        <v>585.70000000000005</v>
      </c>
      <c r="U2773" s="22">
        <v>374</v>
      </c>
      <c r="V2773" s="22">
        <v>134.4</v>
      </c>
      <c r="W2773" s="22">
        <v>1E-3</v>
      </c>
      <c r="X2773" s="22">
        <v>1E-3</v>
      </c>
      <c r="Y2773" s="22">
        <v>1E-3</v>
      </c>
      <c r="Z2773" s="22">
        <v>23</v>
      </c>
      <c r="AA2773" s="22">
        <v>63</v>
      </c>
      <c r="AB2773" s="22">
        <v>1E-3</v>
      </c>
      <c r="AC2773" s="22">
        <v>1E-3</v>
      </c>
      <c r="AD2773" s="22">
        <v>14</v>
      </c>
      <c r="AE2773" s="24">
        <v>100.00500000000001</v>
      </c>
      <c r="AF2773" s="19" t="s">
        <v>45</v>
      </c>
      <c r="AG2773" s="25">
        <v>0.32600000000000001</v>
      </c>
      <c r="AH2773" s="22">
        <v>135758.92000000001</v>
      </c>
      <c r="AI2773" s="22">
        <v>80296.03</v>
      </c>
      <c r="AJ2773" s="22">
        <v>216054.95</v>
      </c>
      <c r="AK2773" s="30" t="s">
        <v>3035</v>
      </c>
      <c r="AL2773" s="21" t="s">
        <v>4768</v>
      </c>
      <c r="AM2773" s="26" t="s">
        <v>48</v>
      </c>
      <c r="AN2773" s="27">
        <v>0</v>
      </c>
      <c r="AS2773">
        <f t="shared" si="86"/>
        <v>2202</v>
      </c>
      <c r="AT2773" t="str">
        <f t="shared" si="87"/>
        <v>Região Rural da Capital Regional de Teresina</v>
      </c>
      <c r="BE2773">
        <v>3557303</v>
      </c>
      <c r="BF2773">
        <v>35</v>
      </c>
      <c r="BG2773" t="s">
        <v>13757</v>
      </c>
      <c r="BH2773" t="s">
        <v>13757</v>
      </c>
      <c r="BI2773" t="s">
        <v>12823</v>
      </c>
      <c r="BJ2773" t="s">
        <v>13909</v>
      </c>
      <c r="BK2773">
        <v>3503</v>
      </c>
      <c r="BL2773" t="s">
        <v>13885</v>
      </c>
      <c r="BM2773" t="s">
        <v>13886</v>
      </c>
    </row>
    <row r="2774" spans="1:65" x14ac:dyDescent="0.25">
      <c r="A2774" s="17" t="s">
        <v>8101</v>
      </c>
      <c r="B2774" s="18">
        <v>1</v>
      </c>
      <c r="C2774" s="19" t="s">
        <v>8338</v>
      </c>
      <c r="D2774" s="20" t="s">
        <v>8108</v>
      </c>
      <c r="E2774" s="20" t="s">
        <v>8326</v>
      </c>
      <c r="F2774" s="21">
        <v>2205508</v>
      </c>
      <c r="G2774" s="20" t="s">
        <v>8339</v>
      </c>
      <c r="H2774" s="22">
        <v>585.99779999999998</v>
      </c>
      <c r="I2774" s="22">
        <v>585.99779999999998</v>
      </c>
      <c r="J2774" s="22">
        <v>557.76400000000001</v>
      </c>
      <c r="K2774" s="22">
        <v>585.99779999999998</v>
      </c>
      <c r="L2774" s="22">
        <v>557.76400000000001</v>
      </c>
      <c r="M2774" s="23">
        <v>16</v>
      </c>
      <c r="N2774" s="19" t="s">
        <v>44</v>
      </c>
      <c r="O2774" s="22">
        <v>18.59</v>
      </c>
      <c r="P2774" s="22">
        <v>1E-3</v>
      </c>
      <c r="Q2774" s="22">
        <v>1E-3</v>
      </c>
      <c r="R2774" s="22">
        <v>19.7729</v>
      </c>
      <c r="S2774" s="22">
        <v>1.0000000000000001E-5</v>
      </c>
      <c r="T2774" s="22">
        <v>4.0480999999999998</v>
      </c>
      <c r="U2774" s="22">
        <v>500.82580000000002</v>
      </c>
      <c r="V2774" s="22">
        <v>33.117199999999997</v>
      </c>
      <c r="W2774" s="22">
        <v>1E-4</v>
      </c>
      <c r="X2774" s="22">
        <v>1E-4</v>
      </c>
      <c r="Y2774" s="22">
        <v>3.25</v>
      </c>
      <c r="Z2774" s="22">
        <v>59.83</v>
      </c>
      <c r="AA2774" s="22">
        <v>1E-4</v>
      </c>
      <c r="AB2774" s="22">
        <v>27.44</v>
      </c>
      <c r="AC2774" s="22">
        <v>1E-4</v>
      </c>
      <c r="AD2774" s="22">
        <v>9.48</v>
      </c>
      <c r="AE2774" s="24">
        <v>100.00040000000001</v>
      </c>
      <c r="AF2774" s="19" t="s">
        <v>64</v>
      </c>
      <c r="AG2774" s="25">
        <v>0.373</v>
      </c>
      <c r="AH2774" s="22">
        <v>69222.69</v>
      </c>
      <c r="AI2774" s="22">
        <v>91701.75</v>
      </c>
      <c r="AJ2774" s="22">
        <v>160924.44</v>
      </c>
      <c r="AK2774" s="21" t="s">
        <v>1814</v>
      </c>
      <c r="AL2774" s="21" t="s">
        <v>2372</v>
      </c>
      <c r="AM2774" s="26" t="s">
        <v>48</v>
      </c>
      <c r="AN2774" s="27">
        <v>0</v>
      </c>
      <c r="AS2774">
        <f t="shared" si="86"/>
        <v>2202</v>
      </c>
      <c r="AT2774" t="str">
        <f t="shared" si="87"/>
        <v>Região Rural da Capital Regional de Teresina</v>
      </c>
      <c r="BE2774">
        <v>3500303</v>
      </c>
      <c r="BF2774">
        <v>35</v>
      </c>
      <c r="BG2774" t="s">
        <v>13757</v>
      </c>
      <c r="BH2774" t="s">
        <v>13757</v>
      </c>
      <c r="BI2774" t="s">
        <v>12823</v>
      </c>
      <c r="BJ2774" t="s">
        <v>13910</v>
      </c>
      <c r="BK2774">
        <v>3503</v>
      </c>
      <c r="BL2774" t="s">
        <v>13885</v>
      </c>
      <c r="BM2774" t="s">
        <v>13886</v>
      </c>
    </row>
    <row r="2775" spans="1:65" x14ac:dyDescent="0.25">
      <c r="A2775" s="17" t="s">
        <v>8101</v>
      </c>
      <c r="B2775" s="18">
        <v>1</v>
      </c>
      <c r="C2775" s="19" t="s">
        <v>8340</v>
      </c>
      <c r="D2775" s="20" t="s">
        <v>8108</v>
      </c>
      <c r="E2775" s="20" t="s">
        <v>8326</v>
      </c>
      <c r="F2775" s="21">
        <v>2205508</v>
      </c>
      <c r="G2775" s="20" t="s">
        <v>8341</v>
      </c>
      <c r="H2775" s="22">
        <v>1409.146</v>
      </c>
      <c r="I2775" s="22">
        <v>1476.9</v>
      </c>
      <c r="J2775" s="22">
        <v>1466.8449000000001</v>
      </c>
      <c r="K2775" s="22">
        <v>1409.146</v>
      </c>
      <c r="L2775" s="22">
        <v>1409.146</v>
      </c>
      <c r="M2775" s="23">
        <v>23</v>
      </c>
      <c r="N2775" s="19" t="s">
        <v>44</v>
      </c>
      <c r="O2775" s="22">
        <v>38.11</v>
      </c>
      <c r="P2775" s="22">
        <v>74.849999999999994</v>
      </c>
      <c r="Q2775" s="22">
        <v>18.91</v>
      </c>
      <c r="R2775" s="22">
        <v>86</v>
      </c>
      <c r="S2775" s="22">
        <v>1.0000000000000001E-5</v>
      </c>
      <c r="T2775" s="22">
        <v>807.9</v>
      </c>
      <c r="U2775" s="22">
        <v>336.7</v>
      </c>
      <c r="V2775" s="22">
        <v>11.7</v>
      </c>
      <c r="W2775" s="22">
        <v>1E-3</v>
      </c>
      <c r="X2775" s="22">
        <v>1E-3</v>
      </c>
      <c r="Y2775" s="22">
        <v>14.65</v>
      </c>
      <c r="Z2775" s="22">
        <v>63.3</v>
      </c>
      <c r="AA2775" s="22">
        <v>1E-3</v>
      </c>
      <c r="AB2775" s="22">
        <v>1E-3</v>
      </c>
      <c r="AC2775" s="22">
        <v>1E-3</v>
      </c>
      <c r="AD2775" s="22">
        <v>22.05</v>
      </c>
      <c r="AE2775" s="24">
        <v>100.00500000000001</v>
      </c>
      <c r="AF2775" s="19" t="s">
        <v>44</v>
      </c>
      <c r="AG2775" s="25">
        <v>0.58699999999999997</v>
      </c>
      <c r="AH2775" s="22">
        <v>27988.54</v>
      </c>
      <c r="AI2775" s="22">
        <v>114845.4</v>
      </c>
      <c r="AJ2775" s="22">
        <v>142833.94</v>
      </c>
      <c r="AK2775" s="21" t="s">
        <v>8132</v>
      </c>
      <c r="AL2775" s="21" t="s">
        <v>8342</v>
      </c>
      <c r="AM2775" s="26" t="s">
        <v>48</v>
      </c>
      <c r="AN2775" s="27">
        <v>0</v>
      </c>
      <c r="AS2775">
        <f t="shared" si="86"/>
        <v>2202</v>
      </c>
      <c r="AT2775" t="str">
        <f t="shared" si="87"/>
        <v>Região Rural da Capital Regional de Teresina</v>
      </c>
      <c r="BE2775">
        <v>3500402</v>
      </c>
      <c r="BF2775">
        <v>35</v>
      </c>
      <c r="BG2775" t="s">
        <v>13757</v>
      </c>
      <c r="BH2775" t="s">
        <v>13757</v>
      </c>
      <c r="BI2775" t="s">
        <v>12823</v>
      </c>
      <c r="BJ2775" t="s">
        <v>13911</v>
      </c>
      <c r="BK2775">
        <v>3503</v>
      </c>
      <c r="BL2775" t="s">
        <v>13885</v>
      </c>
      <c r="BM2775" t="s">
        <v>13886</v>
      </c>
    </row>
    <row r="2776" spans="1:65" x14ac:dyDescent="0.25">
      <c r="A2776" s="17" t="s">
        <v>8101</v>
      </c>
      <c r="B2776" s="18">
        <v>1</v>
      </c>
      <c r="C2776" s="19" t="s">
        <v>8343</v>
      </c>
      <c r="D2776" s="20" t="s">
        <v>8108</v>
      </c>
      <c r="E2776" s="20" t="s">
        <v>8326</v>
      </c>
      <c r="F2776" s="21">
        <v>2205508</v>
      </c>
      <c r="G2776" s="20" t="s">
        <v>8344</v>
      </c>
      <c r="H2776" s="22">
        <v>323.94990000000001</v>
      </c>
      <c r="I2776" s="22">
        <v>371</v>
      </c>
      <c r="J2776" s="22">
        <v>371.06689999999998</v>
      </c>
      <c r="K2776" s="22">
        <v>258.31670000000003</v>
      </c>
      <c r="L2776" s="22">
        <v>258.31670000000003</v>
      </c>
      <c r="M2776" s="23">
        <v>8</v>
      </c>
      <c r="N2776" s="19" t="s">
        <v>44</v>
      </c>
      <c r="O2776" s="22">
        <v>11.29</v>
      </c>
      <c r="P2776" s="22">
        <v>2.91</v>
      </c>
      <c r="Q2776" s="22">
        <v>50.66</v>
      </c>
      <c r="R2776" s="22">
        <v>3</v>
      </c>
      <c r="S2776" s="22">
        <v>1.0000000000000001E-5</v>
      </c>
      <c r="T2776" s="22">
        <v>1.0000000000000001E-5</v>
      </c>
      <c r="U2776" s="22">
        <v>244.7</v>
      </c>
      <c r="V2776" s="22">
        <v>7.9</v>
      </c>
      <c r="W2776" s="22">
        <v>1E-3</v>
      </c>
      <c r="X2776" s="22">
        <v>1E-3</v>
      </c>
      <c r="Y2776" s="22">
        <v>75.42</v>
      </c>
      <c r="Z2776" s="22">
        <v>1E-3</v>
      </c>
      <c r="AA2776" s="22">
        <v>1E-3</v>
      </c>
      <c r="AB2776" s="22">
        <v>1E-3</v>
      </c>
      <c r="AC2776" s="22">
        <v>1E-3</v>
      </c>
      <c r="AD2776" s="22">
        <v>24.58</v>
      </c>
      <c r="AE2776" s="24">
        <v>100.00600000000001</v>
      </c>
      <c r="AF2776" s="19" t="s">
        <v>57</v>
      </c>
      <c r="AG2776" s="25">
        <v>0.44800000000000001</v>
      </c>
      <c r="AH2776" s="22">
        <v>1E-3</v>
      </c>
      <c r="AI2776" s="22">
        <v>25072.22</v>
      </c>
      <c r="AJ2776" s="22">
        <v>25072.221000000001</v>
      </c>
      <c r="AK2776" s="21" t="s">
        <v>2831</v>
      </c>
      <c r="AL2776" s="21" t="s">
        <v>8345</v>
      </c>
      <c r="AM2776" s="26" t="s">
        <v>48</v>
      </c>
      <c r="AN2776" s="27">
        <v>0</v>
      </c>
      <c r="AS2776">
        <f t="shared" si="86"/>
        <v>2202</v>
      </c>
      <c r="AT2776" t="str">
        <f t="shared" si="87"/>
        <v>Região Rural da Capital Regional de Teresina</v>
      </c>
      <c r="BE2776">
        <v>3500501</v>
      </c>
      <c r="BF2776">
        <v>35</v>
      </c>
      <c r="BG2776" t="s">
        <v>13757</v>
      </c>
      <c r="BH2776" t="s">
        <v>13757</v>
      </c>
      <c r="BI2776" t="s">
        <v>12823</v>
      </c>
      <c r="BJ2776" t="s">
        <v>13912</v>
      </c>
      <c r="BK2776">
        <v>3503</v>
      </c>
      <c r="BL2776" t="s">
        <v>13885</v>
      </c>
      <c r="BM2776" t="s">
        <v>13886</v>
      </c>
    </row>
    <row r="2777" spans="1:65" x14ac:dyDescent="0.25">
      <c r="A2777" s="17" t="s">
        <v>8101</v>
      </c>
      <c r="B2777" s="18">
        <v>1</v>
      </c>
      <c r="C2777" s="19" t="s">
        <v>8346</v>
      </c>
      <c r="D2777" s="20" t="s">
        <v>8108</v>
      </c>
      <c r="E2777" s="20" t="s">
        <v>8326</v>
      </c>
      <c r="F2777" s="21">
        <v>2205508</v>
      </c>
      <c r="G2777" s="20" t="s">
        <v>8344</v>
      </c>
      <c r="H2777" s="22">
        <v>323.94990000000001</v>
      </c>
      <c r="I2777" s="22">
        <v>371</v>
      </c>
      <c r="J2777" s="22">
        <v>371.06689999999998</v>
      </c>
      <c r="K2777" s="22">
        <v>258.31670000000003</v>
      </c>
      <c r="L2777" s="22">
        <v>258.31670000000003</v>
      </c>
      <c r="M2777" s="23">
        <v>8</v>
      </c>
      <c r="N2777" s="19" t="s">
        <v>44</v>
      </c>
      <c r="O2777" s="22">
        <v>11.29</v>
      </c>
      <c r="P2777" s="22">
        <v>2.91</v>
      </c>
      <c r="Q2777" s="22">
        <v>50.66</v>
      </c>
      <c r="R2777" s="22">
        <v>3</v>
      </c>
      <c r="S2777" s="22">
        <v>1.0000000000000001E-5</v>
      </c>
      <c r="T2777" s="22">
        <v>1.0000000000000001E-5</v>
      </c>
      <c r="U2777" s="22">
        <v>244.7</v>
      </c>
      <c r="V2777" s="22">
        <v>7.9</v>
      </c>
      <c r="W2777" s="22">
        <v>1E-3</v>
      </c>
      <c r="X2777" s="22">
        <v>1E-3</v>
      </c>
      <c r="Y2777" s="22">
        <v>75.42</v>
      </c>
      <c r="Z2777" s="22">
        <v>1E-3</v>
      </c>
      <c r="AA2777" s="22">
        <v>1E-3</v>
      </c>
      <c r="AB2777" s="22">
        <v>1E-3</v>
      </c>
      <c r="AC2777" s="22">
        <v>1E-3</v>
      </c>
      <c r="AD2777" s="22">
        <v>24.58</v>
      </c>
      <c r="AE2777" s="24">
        <v>100.00600000000001</v>
      </c>
      <c r="AF2777" s="19" t="s">
        <v>57</v>
      </c>
      <c r="AG2777" s="25">
        <v>0.44800000000000001</v>
      </c>
      <c r="AH2777" s="22">
        <v>0</v>
      </c>
      <c r="AI2777" s="22">
        <v>25072.22</v>
      </c>
      <c r="AJ2777" s="22">
        <v>25072.22</v>
      </c>
      <c r="AK2777" s="21" t="s">
        <v>2831</v>
      </c>
      <c r="AL2777" s="21" t="s">
        <v>8345</v>
      </c>
      <c r="AM2777" s="26" t="s">
        <v>48</v>
      </c>
      <c r="AN2777" s="27">
        <v>0</v>
      </c>
      <c r="AS2777">
        <f t="shared" si="86"/>
        <v>2202</v>
      </c>
      <c r="AT2777" t="str">
        <f t="shared" si="87"/>
        <v>Região Rural da Capital Regional de Teresina</v>
      </c>
      <c r="BE2777">
        <v>3500600</v>
      </c>
      <c r="BF2777">
        <v>35</v>
      </c>
      <c r="BG2777" t="s">
        <v>13757</v>
      </c>
      <c r="BH2777" t="s">
        <v>13757</v>
      </c>
      <c r="BI2777" t="s">
        <v>12823</v>
      </c>
      <c r="BJ2777" t="s">
        <v>13913</v>
      </c>
      <c r="BK2777">
        <v>3503</v>
      </c>
      <c r="BL2777" t="s">
        <v>13885</v>
      </c>
      <c r="BM2777" t="s">
        <v>13886</v>
      </c>
    </row>
    <row r="2778" spans="1:65" x14ac:dyDescent="0.25">
      <c r="A2778" s="17" t="s">
        <v>8101</v>
      </c>
      <c r="B2778" s="18">
        <v>1</v>
      </c>
      <c r="C2778" s="19" t="s">
        <v>8347</v>
      </c>
      <c r="D2778" s="20" t="s">
        <v>8108</v>
      </c>
      <c r="E2778" s="20" t="s">
        <v>8326</v>
      </c>
      <c r="F2778" s="21">
        <v>2205508</v>
      </c>
      <c r="G2778" s="20" t="s">
        <v>8348</v>
      </c>
      <c r="H2778" s="22">
        <v>653.85</v>
      </c>
      <c r="I2778" s="22">
        <v>653.85</v>
      </c>
      <c r="J2778" s="22">
        <v>526.18309999999997</v>
      </c>
      <c r="K2778" s="22">
        <v>683.85</v>
      </c>
      <c r="L2778" s="22">
        <v>526.18309999999997</v>
      </c>
      <c r="M2778" s="23">
        <v>18</v>
      </c>
      <c r="N2778" s="19" t="s">
        <v>44</v>
      </c>
      <c r="O2778" s="22">
        <v>16.920000000000002</v>
      </c>
      <c r="P2778" s="22">
        <v>10.5</v>
      </c>
      <c r="Q2778" s="22">
        <v>101.4</v>
      </c>
      <c r="R2778" s="22">
        <v>14.3161</v>
      </c>
      <c r="S2778" s="22">
        <v>126.85</v>
      </c>
      <c r="T2778" s="22">
        <v>1.0000000000000001E-5</v>
      </c>
      <c r="U2778" s="22">
        <v>340.68849999999998</v>
      </c>
      <c r="V2778" s="22">
        <v>3.6114000000000002</v>
      </c>
      <c r="W2778" s="22">
        <v>1E-3</v>
      </c>
      <c r="X2778" s="22">
        <v>1E-3</v>
      </c>
      <c r="Y2778" s="22">
        <v>59</v>
      </c>
      <c r="Z2778" s="22">
        <v>29</v>
      </c>
      <c r="AA2778" s="22">
        <v>1E-3</v>
      </c>
      <c r="AB2778" s="22">
        <v>9</v>
      </c>
      <c r="AC2778" s="22">
        <v>1E-3</v>
      </c>
      <c r="AD2778" s="22">
        <v>3</v>
      </c>
      <c r="AE2778" s="24">
        <v>100.00400000000002</v>
      </c>
      <c r="AF2778" s="19" t="s">
        <v>65</v>
      </c>
      <c r="AG2778" s="25">
        <v>0.48199999999999998</v>
      </c>
      <c r="AH2778" s="22">
        <v>509514.1</v>
      </c>
      <c r="AI2778" s="22">
        <v>82505.509999999995</v>
      </c>
      <c r="AJ2778" s="22">
        <v>592019.61</v>
      </c>
      <c r="AK2778" s="21" t="s">
        <v>8349</v>
      </c>
      <c r="AL2778" s="21" t="s">
        <v>8350</v>
      </c>
      <c r="AM2778" s="26" t="s">
        <v>48</v>
      </c>
      <c r="AN2778" s="27">
        <v>0</v>
      </c>
      <c r="AS2778">
        <f t="shared" si="86"/>
        <v>2202</v>
      </c>
      <c r="AT2778" t="str">
        <f t="shared" si="87"/>
        <v>Região Rural da Capital Regional de Teresina</v>
      </c>
      <c r="BE2778">
        <v>3500758</v>
      </c>
      <c r="BF2778">
        <v>35</v>
      </c>
      <c r="BG2778" t="s">
        <v>13757</v>
      </c>
      <c r="BH2778" t="s">
        <v>13757</v>
      </c>
      <c r="BI2778" t="s">
        <v>12823</v>
      </c>
      <c r="BJ2778" t="s">
        <v>13914</v>
      </c>
      <c r="BK2778">
        <v>3503</v>
      </c>
      <c r="BL2778" t="s">
        <v>13885</v>
      </c>
      <c r="BM2778" t="s">
        <v>13886</v>
      </c>
    </row>
    <row r="2779" spans="1:65" x14ac:dyDescent="0.25">
      <c r="A2779" s="17" t="s">
        <v>8101</v>
      </c>
      <c r="B2779" s="18">
        <v>1</v>
      </c>
      <c r="C2779" s="19" t="s">
        <v>8351</v>
      </c>
      <c r="D2779" s="20" t="s">
        <v>8108</v>
      </c>
      <c r="E2779" s="20" t="s">
        <v>8326</v>
      </c>
      <c r="F2779" s="21">
        <v>2205508</v>
      </c>
      <c r="G2779" s="20" t="s">
        <v>8352</v>
      </c>
      <c r="H2779" s="22">
        <v>706.68</v>
      </c>
      <c r="I2779" s="22">
        <v>585.6</v>
      </c>
      <c r="J2779" s="22">
        <v>585.62139999999999</v>
      </c>
      <c r="K2779" s="22">
        <v>706.68</v>
      </c>
      <c r="L2779" s="22">
        <v>585.62139999999999</v>
      </c>
      <c r="M2779" s="23">
        <v>15</v>
      </c>
      <c r="N2779" s="19" t="s">
        <v>44</v>
      </c>
      <c r="O2779" s="22">
        <v>19.52</v>
      </c>
      <c r="P2779" s="22">
        <v>0</v>
      </c>
      <c r="Q2779" s="22">
        <v>0</v>
      </c>
      <c r="R2779" s="22">
        <v>34.700000000000003</v>
      </c>
      <c r="S2779" s="22">
        <v>0</v>
      </c>
      <c r="T2779" s="22">
        <v>0</v>
      </c>
      <c r="U2779" s="22">
        <v>109.9</v>
      </c>
      <c r="V2779" s="22">
        <v>10.8</v>
      </c>
      <c r="W2779" s="22">
        <v>0</v>
      </c>
      <c r="X2779" s="22">
        <v>0</v>
      </c>
      <c r="Y2779" s="22">
        <v>33.479999999999997</v>
      </c>
      <c r="Z2779" s="22">
        <v>56.58</v>
      </c>
      <c r="AA2779" s="22">
        <v>0</v>
      </c>
      <c r="AB2779" s="22">
        <v>0</v>
      </c>
      <c r="AC2779" s="22">
        <v>0</v>
      </c>
      <c r="AD2779" s="22">
        <v>9.94</v>
      </c>
      <c r="AE2779" s="24">
        <v>100</v>
      </c>
      <c r="AF2779" s="19" t="s">
        <v>57</v>
      </c>
      <c r="AG2779" s="25">
        <v>0.4541</v>
      </c>
      <c r="AH2779" s="22">
        <v>24573</v>
      </c>
      <c r="AI2779" s="22">
        <v>21943.23</v>
      </c>
      <c r="AJ2779" s="22">
        <v>46516.229999999996</v>
      </c>
      <c r="AK2779" s="21" t="s">
        <v>3988</v>
      </c>
      <c r="AL2779" s="21" t="s">
        <v>3329</v>
      </c>
      <c r="AM2779" s="26" t="s">
        <v>48</v>
      </c>
      <c r="AN2779" s="27">
        <v>0</v>
      </c>
      <c r="AS2779">
        <f t="shared" si="86"/>
        <v>2202</v>
      </c>
      <c r="AT2779" t="str">
        <f t="shared" si="87"/>
        <v>Região Rural da Capital Regional de Teresina</v>
      </c>
      <c r="BE2779">
        <v>3501152</v>
      </c>
      <c r="BF2779">
        <v>35</v>
      </c>
      <c r="BG2779" t="s">
        <v>13757</v>
      </c>
      <c r="BH2779" t="s">
        <v>13757</v>
      </c>
      <c r="BI2779" t="s">
        <v>12823</v>
      </c>
      <c r="BJ2779" t="s">
        <v>13915</v>
      </c>
      <c r="BK2779">
        <v>3503</v>
      </c>
      <c r="BL2779" t="s">
        <v>13885</v>
      </c>
      <c r="BM2779" t="s">
        <v>13886</v>
      </c>
    </row>
    <row r="2780" spans="1:65" x14ac:dyDescent="0.25">
      <c r="A2780" s="17" t="s">
        <v>8101</v>
      </c>
      <c r="B2780" s="18">
        <v>1</v>
      </c>
      <c r="C2780" s="19" t="s">
        <v>8353</v>
      </c>
      <c r="D2780" s="20" t="s">
        <v>8108</v>
      </c>
      <c r="E2780" s="20" t="s">
        <v>8326</v>
      </c>
      <c r="F2780" s="21">
        <v>2205508</v>
      </c>
      <c r="G2780" s="20" t="s">
        <v>8354</v>
      </c>
      <c r="H2780" s="22">
        <v>467.54399999999998</v>
      </c>
      <c r="I2780" s="22">
        <v>467.54399999999998</v>
      </c>
      <c r="J2780" s="22">
        <v>445.37139999999999</v>
      </c>
      <c r="K2780" s="22">
        <v>445.37139999999999</v>
      </c>
      <c r="L2780" s="22">
        <v>445.37139999999999</v>
      </c>
      <c r="M2780" s="23">
        <v>11</v>
      </c>
      <c r="N2780" s="19" t="s">
        <v>44</v>
      </c>
      <c r="O2780" s="22">
        <v>16.100000000000001</v>
      </c>
      <c r="P2780" s="22">
        <v>1.42</v>
      </c>
      <c r="Q2780" s="22">
        <v>142</v>
      </c>
      <c r="R2780" s="22">
        <v>17</v>
      </c>
      <c r="S2780" s="22">
        <v>1.0000000000000001E-5</v>
      </c>
      <c r="T2780" s="22">
        <v>1.0000000000000001E-5</v>
      </c>
      <c r="U2780" s="22">
        <v>352.7</v>
      </c>
      <c r="V2780" s="22">
        <v>48.2</v>
      </c>
      <c r="W2780" s="22">
        <v>1E-3</v>
      </c>
      <c r="X2780" s="22">
        <v>1E-3</v>
      </c>
      <c r="Y2780" s="22">
        <v>53.46</v>
      </c>
      <c r="Z2780" s="22">
        <v>1E-3</v>
      </c>
      <c r="AA2780" s="22">
        <v>31.1</v>
      </c>
      <c r="AB2780" s="22">
        <v>1E-3</v>
      </c>
      <c r="AC2780" s="22">
        <v>1E-3</v>
      </c>
      <c r="AD2780" s="22">
        <v>15.44</v>
      </c>
      <c r="AE2780" s="24">
        <v>100.00500000000001</v>
      </c>
      <c r="AF2780" s="19" t="s">
        <v>65</v>
      </c>
      <c r="AG2780" s="25">
        <v>0.52500000000000002</v>
      </c>
      <c r="AH2780" s="22">
        <v>1E-3</v>
      </c>
      <c r="AI2780" s="22">
        <v>33402.86</v>
      </c>
      <c r="AJ2780" s="22">
        <v>33402.860999999997</v>
      </c>
      <c r="AK2780" s="21" t="s">
        <v>5225</v>
      </c>
      <c r="AL2780" s="21" t="s">
        <v>8355</v>
      </c>
      <c r="AM2780" s="26" t="s">
        <v>48</v>
      </c>
      <c r="AN2780" s="27">
        <v>0</v>
      </c>
      <c r="AS2780">
        <f t="shared" si="86"/>
        <v>2202</v>
      </c>
      <c r="AT2780" t="str">
        <f t="shared" si="87"/>
        <v>Região Rural da Capital Regional de Teresina</v>
      </c>
      <c r="BE2780">
        <v>3501608</v>
      </c>
      <c r="BF2780">
        <v>35</v>
      </c>
      <c r="BG2780" t="s">
        <v>13757</v>
      </c>
      <c r="BH2780" t="s">
        <v>13757</v>
      </c>
      <c r="BI2780" t="s">
        <v>12823</v>
      </c>
      <c r="BJ2780" t="s">
        <v>13916</v>
      </c>
      <c r="BK2780">
        <v>3503</v>
      </c>
      <c r="BL2780" t="s">
        <v>13885</v>
      </c>
      <c r="BM2780" t="s">
        <v>13886</v>
      </c>
    </row>
    <row r="2781" spans="1:65" x14ac:dyDescent="0.25">
      <c r="A2781" s="17" t="s">
        <v>8101</v>
      </c>
      <c r="B2781" s="18">
        <v>1</v>
      </c>
      <c r="C2781" s="19" t="s">
        <v>8356</v>
      </c>
      <c r="D2781" s="20" t="s">
        <v>8108</v>
      </c>
      <c r="E2781" s="20" t="s">
        <v>8326</v>
      </c>
      <c r="F2781" s="21">
        <v>2205508</v>
      </c>
      <c r="G2781" s="20" t="s">
        <v>8357</v>
      </c>
      <c r="H2781" s="22">
        <v>1518.5853999999999</v>
      </c>
      <c r="I2781" s="22">
        <v>1518.5853999999999</v>
      </c>
      <c r="J2781" s="22">
        <v>1479.3172999999999</v>
      </c>
      <c r="K2781" s="22">
        <v>1518.5853999999999</v>
      </c>
      <c r="L2781" s="22">
        <v>1451.5589</v>
      </c>
      <c r="M2781" s="23">
        <v>37</v>
      </c>
      <c r="N2781" s="19" t="s">
        <v>44</v>
      </c>
      <c r="O2781" s="22">
        <v>16.21</v>
      </c>
      <c r="P2781" s="22">
        <v>0.9</v>
      </c>
      <c r="Q2781" s="22">
        <v>1E-3</v>
      </c>
      <c r="R2781" s="22">
        <v>37.22</v>
      </c>
      <c r="S2781" s="22">
        <v>1.0000000000000001E-5</v>
      </c>
      <c r="T2781" s="22">
        <v>1.0000000000000001E-5</v>
      </c>
      <c r="U2781" s="22">
        <v>1403.02</v>
      </c>
      <c r="V2781" s="22">
        <v>39.06</v>
      </c>
      <c r="W2781" s="22">
        <v>1E-3</v>
      </c>
      <c r="X2781" s="22">
        <v>1E-3</v>
      </c>
      <c r="Y2781" s="22">
        <v>1E-3</v>
      </c>
      <c r="Z2781" s="22">
        <v>29.49</v>
      </c>
      <c r="AA2781" s="22">
        <v>58.39</v>
      </c>
      <c r="AB2781" s="22">
        <v>6.51</v>
      </c>
      <c r="AC2781" s="22">
        <v>1E-3</v>
      </c>
      <c r="AD2781" s="22">
        <v>5.16</v>
      </c>
      <c r="AE2781" s="24">
        <v>99.554000000000002</v>
      </c>
      <c r="AF2781" s="19" t="s">
        <v>44</v>
      </c>
      <c r="AG2781" s="25">
        <v>0.56100000000000005</v>
      </c>
      <c r="AH2781" s="22">
        <v>1E-3</v>
      </c>
      <c r="AI2781" s="22">
        <v>142804.35999999999</v>
      </c>
      <c r="AJ2781" s="22">
        <v>142804.36099999998</v>
      </c>
      <c r="AK2781" s="30" t="s">
        <v>4115</v>
      </c>
      <c r="AL2781" s="21" t="s">
        <v>1259</v>
      </c>
      <c r="AM2781" s="26" t="s">
        <v>48</v>
      </c>
      <c r="AN2781" s="27">
        <v>0</v>
      </c>
      <c r="AS2781">
        <f t="shared" si="86"/>
        <v>2202</v>
      </c>
      <c r="AT2781" t="str">
        <f t="shared" si="87"/>
        <v>Região Rural da Capital Regional de Teresina</v>
      </c>
      <c r="BE2781">
        <v>3501905</v>
      </c>
      <c r="BF2781">
        <v>35</v>
      </c>
      <c r="BG2781" t="s">
        <v>13757</v>
      </c>
      <c r="BH2781" t="s">
        <v>13757</v>
      </c>
      <c r="BI2781" t="s">
        <v>12823</v>
      </c>
      <c r="BJ2781" t="s">
        <v>12129</v>
      </c>
      <c r="BK2781">
        <v>3503</v>
      </c>
      <c r="BL2781" t="s">
        <v>13885</v>
      </c>
      <c r="BM2781" t="s">
        <v>13886</v>
      </c>
    </row>
    <row r="2782" spans="1:65" x14ac:dyDescent="0.25">
      <c r="A2782" s="17" t="s">
        <v>8101</v>
      </c>
      <c r="B2782" s="18">
        <v>1</v>
      </c>
      <c r="C2782" s="19" t="s">
        <v>8358</v>
      </c>
      <c r="D2782" s="20" t="s">
        <v>8108</v>
      </c>
      <c r="E2782" s="20" t="s">
        <v>8359</v>
      </c>
      <c r="F2782" s="21">
        <v>2205557</v>
      </c>
      <c r="G2782" s="20" t="s">
        <v>8360</v>
      </c>
      <c r="H2782" s="22">
        <v>2360.2179999999998</v>
      </c>
      <c r="I2782" s="22">
        <v>2495.4684000000002</v>
      </c>
      <c r="J2782" s="22">
        <v>2495.4684000000002</v>
      </c>
      <c r="K2782" s="22">
        <v>1.0000000000000001E-5</v>
      </c>
      <c r="L2782" s="22">
        <v>2360.2179999999998</v>
      </c>
      <c r="M2782" s="23">
        <v>22</v>
      </c>
      <c r="N2782" s="19" t="s">
        <v>44</v>
      </c>
      <c r="O2782" s="22">
        <v>83.18</v>
      </c>
      <c r="P2782" s="22">
        <v>5.84</v>
      </c>
      <c r="Q2782" s="22">
        <v>77.73</v>
      </c>
      <c r="R2782" s="22">
        <v>23.606200000000001</v>
      </c>
      <c r="S2782" s="22">
        <v>472.21</v>
      </c>
      <c r="T2782" s="22">
        <v>139.59200000000001</v>
      </c>
      <c r="U2782" s="22">
        <v>1828.53</v>
      </c>
      <c r="V2782" s="22">
        <v>115.9187</v>
      </c>
      <c r="W2782" s="22">
        <v>0</v>
      </c>
      <c r="X2782" s="22">
        <v>0</v>
      </c>
      <c r="Y2782" s="22">
        <v>3.97</v>
      </c>
      <c r="Z2782" s="22">
        <v>71.97</v>
      </c>
      <c r="AA2782" s="22">
        <v>0</v>
      </c>
      <c r="AB2782" s="22">
        <v>0</v>
      </c>
      <c r="AC2782" s="22">
        <v>0</v>
      </c>
      <c r="AD2782" s="22">
        <v>4.6500000000000004</v>
      </c>
      <c r="AE2782" s="24">
        <v>80.59</v>
      </c>
      <c r="AF2782" s="19" t="s">
        <v>57</v>
      </c>
      <c r="AG2782" s="25">
        <v>0.33979999999999999</v>
      </c>
      <c r="AH2782" s="22">
        <v>8250.98</v>
      </c>
      <c r="AI2782" s="22">
        <v>1017692.65</v>
      </c>
      <c r="AJ2782" s="22">
        <v>1025943.63</v>
      </c>
      <c r="AK2782" s="21" t="s">
        <v>48</v>
      </c>
      <c r="AL2782" s="21" t="s">
        <v>8361</v>
      </c>
      <c r="AM2782" s="26" t="s">
        <v>48</v>
      </c>
      <c r="AN2782" s="27">
        <v>0</v>
      </c>
      <c r="AS2782">
        <f t="shared" si="86"/>
        <v>2202</v>
      </c>
      <c r="AT2782" t="str">
        <f t="shared" si="87"/>
        <v>Região Rural da Capital Regional de Teresina</v>
      </c>
      <c r="BE2782">
        <v>3502200</v>
      </c>
      <c r="BF2782">
        <v>35</v>
      </c>
      <c r="BG2782" t="s">
        <v>13757</v>
      </c>
      <c r="BH2782" t="s">
        <v>13757</v>
      </c>
      <c r="BI2782" t="s">
        <v>12823</v>
      </c>
      <c r="BJ2782" t="s">
        <v>13917</v>
      </c>
      <c r="BK2782">
        <v>3503</v>
      </c>
      <c r="BL2782" t="s">
        <v>13885</v>
      </c>
      <c r="BM2782" t="s">
        <v>13886</v>
      </c>
    </row>
    <row r="2783" spans="1:65" x14ac:dyDescent="0.25">
      <c r="A2783" s="17" t="s">
        <v>8101</v>
      </c>
      <c r="B2783" s="18">
        <v>1</v>
      </c>
      <c r="C2783" s="19" t="s">
        <v>8362</v>
      </c>
      <c r="D2783" s="20" t="s">
        <v>8108</v>
      </c>
      <c r="E2783" s="20" t="s">
        <v>8359</v>
      </c>
      <c r="F2783" s="21">
        <v>2205557</v>
      </c>
      <c r="G2783" s="20" t="s">
        <v>8363</v>
      </c>
      <c r="H2783" s="22">
        <v>1016.9315</v>
      </c>
      <c r="I2783" s="22">
        <v>1186.1418000000001</v>
      </c>
      <c r="J2783" s="22">
        <v>1186.1418000000001</v>
      </c>
      <c r="K2783" s="22">
        <v>1016.9315</v>
      </c>
      <c r="L2783" s="22">
        <v>997.09770000000003</v>
      </c>
      <c r="M2783" s="23">
        <v>33</v>
      </c>
      <c r="N2783" s="19" t="s">
        <v>44</v>
      </c>
      <c r="O2783" s="22">
        <v>39.53</v>
      </c>
      <c r="P2783" s="22">
        <v>3.13</v>
      </c>
      <c r="Q2783" s="22">
        <v>136.22999999999999</v>
      </c>
      <c r="R2783" s="22">
        <v>37.5015</v>
      </c>
      <c r="S2783" s="22">
        <v>1.0000000000000001E-5</v>
      </c>
      <c r="T2783" s="22">
        <v>37.257899999999999</v>
      </c>
      <c r="U2783" s="22">
        <v>1083.194</v>
      </c>
      <c r="V2783" s="22">
        <v>65.689899999999994</v>
      </c>
      <c r="W2783" s="22">
        <v>1E-3</v>
      </c>
      <c r="X2783" s="22">
        <v>1E-3</v>
      </c>
      <c r="Y2783" s="22">
        <v>27.16</v>
      </c>
      <c r="Z2783" s="22">
        <v>31.62</v>
      </c>
      <c r="AA2783" s="22">
        <v>13.38</v>
      </c>
      <c r="AB2783" s="22">
        <v>22.07</v>
      </c>
      <c r="AC2783" s="22">
        <v>1E-3</v>
      </c>
      <c r="AD2783" s="22">
        <v>5.76</v>
      </c>
      <c r="AE2783" s="24">
        <v>99.993000000000009</v>
      </c>
      <c r="AF2783" s="19" t="s">
        <v>65</v>
      </c>
      <c r="AG2783" s="25">
        <v>0.39400000000000002</v>
      </c>
      <c r="AH2783" s="22">
        <v>10356.799999999999</v>
      </c>
      <c r="AI2783" s="22">
        <v>149574.63</v>
      </c>
      <c r="AJ2783" s="22">
        <v>159931.43</v>
      </c>
      <c r="AK2783" s="21" t="s">
        <v>532</v>
      </c>
      <c r="AL2783" s="21" t="s">
        <v>446</v>
      </c>
      <c r="AM2783" s="26" t="s">
        <v>48</v>
      </c>
      <c r="AN2783" s="27">
        <v>0</v>
      </c>
      <c r="AS2783">
        <f t="shared" si="86"/>
        <v>2202</v>
      </c>
      <c r="AT2783" t="str">
        <f t="shared" si="87"/>
        <v>Região Rural da Capital Regional de Teresina</v>
      </c>
      <c r="BE2783">
        <v>3502309</v>
      </c>
      <c r="BF2783">
        <v>35</v>
      </c>
      <c r="BG2783" t="s">
        <v>13757</v>
      </c>
      <c r="BH2783" t="s">
        <v>13757</v>
      </c>
      <c r="BI2783" t="s">
        <v>12823</v>
      </c>
      <c r="BJ2783" t="s">
        <v>13918</v>
      </c>
      <c r="BK2783">
        <v>3503</v>
      </c>
      <c r="BL2783" t="s">
        <v>13885</v>
      </c>
      <c r="BM2783" t="s">
        <v>13886</v>
      </c>
    </row>
    <row r="2784" spans="1:65" x14ac:dyDescent="0.25">
      <c r="A2784" s="17" t="s">
        <v>8101</v>
      </c>
      <c r="B2784" s="18">
        <v>1</v>
      </c>
      <c r="C2784" s="19" t="s">
        <v>8364</v>
      </c>
      <c r="D2784" s="20" t="s">
        <v>8108</v>
      </c>
      <c r="E2784" s="20" t="s">
        <v>8359</v>
      </c>
      <c r="F2784" s="21">
        <v>2205557</v>
      </c>
      <c r="G2784" s="20" t="s">
        <v>8365</v>
      </c>
      <c r="H2784" s="22">
        <v>2235.1469000000002</v>
      </c>
      <c r="I2784" s="22">
        <v>2235.15</v>
      </c>
      <c r="J2784" s="22">
        <v>2255.6174999999998</v>
      </c>
      <c r="K2784" s="22">
        <v>2235.15</v>
      </c>
      <c r="L2784" s="22">
        <v>2235.1469000000002</v>
      </c>
      <c r="M2784" s="23">
        <v>64</v>
      </c>
      <c r="N2784" s="19" t="s">
        <v>44</v>
      </c>
      <c r="O2784" s="22">
        <v>75.180000000000007</v>
      </c>
      <c r="P2784" s="22">
        <v>1E-3</v>
      </c>
      <c r="Q2784" s="22">
        <v>1E-3</v>
      </c>
      <c r="R2784" s="22">
        <v>47.494999999999997</v>
      </c>
      <c r="S2784" s="22">
        <v>1.0000000000000001E-5</v>
      </c>
      <c r="T2784" s="22">
        <v>87.302899999999994</v>
      </c>
      <c r="U2784" s="22">
        <v>2106.4870000000001</v>
      </c>
      <c r="V2784" s="22">
        <v>14.332599999999999</v>
      </c>
      <c r="W2784" s="22">
        <v>1E-3</v>
      </c>
      <c r="X2784" s="22">
        <v>1E-3</v>
      </c>
      <c r="Y2784" s="22">
        <v>62.05</v>
      </c>
      <c r="Z2784" s="22">
        <v>11.86</v>
      </c>
      <c r="AA2784" s="22">
        <v>21.62</v>
      </c>
      <c r="AB2784" s="22">
        <v>1E-3</v>
      </c>
      <c r="AC2784" s="22">
        <v>0.3</v>
      </c>
      <c r="AD2784" s="22">
        <v>4.17</v>
      </c>
      <c r="AE2784" s="24">
        <v>100.00300000000001</v>
      </c>
      <c r="AF2784" s="19" t="s">
        <v>57</v>
      </c>
      <c r="AG2784" s="25">
        <v>0.47199999999999998</v>
      </c>
      <c r="AH2784" s="22">
        <v>1E-3</v>
      </c>
      <c r="AI2784" s="22">
        <v>166496.09</v>
      </c>
      <c r="AJ2784" s="22">
        <v>166496.09099999999</v>
      </c>
      <c r="AK2784" s="21" t="s">
        <v>3788</v>
      </c>
      <c r="AL2784" s="21" t="s">
        <v>3503</v>
      </c>
      <c r="AM2784" s="26" t="s">
        <v>48</v>
      </c>
      <c r="AN2784" s="27">
        <v>0</v>
      </c>
      <c r="AS2784">
        <f t="shared" si="86"/>
        <v>2202</v>
      </c>
      <c r="AT2784" t="str">
        <f t="shared" si="87"/>
        <v>Região Rural da Capital Regional de Teresina</v>
      </c>
      <c r="BE2784">
        <v>3502754</v>
      </c>
      <c r="BF2784">
        <v>35</v>
      </c>
      <c r="BG2784" t="s">
        <v>13757</v>
      </c>
      <c r="BH2784" t="s">
        <v>13757</v>
      </c>
      <c r="BI2784" t="s">
        <v>12823</v>
      </c>
      <c r="BJ2784" t="s">
        <v>13919</v>
      </c>
      <c r="BK2784">
        <v>3503</v>
      </c>
      <c r="BL2784" t="s">
        <v>13885</v>
      </c>
      <c r="BM2784" t="s">
        <v>13886</v>
      </c>
    </row>
    <row r="2785" spans="1:65" x14ac:dyDescent="0.25">
      <c r="A2785" s="17" t="s">
        <v>8101</v>
      </c>
      <c r="B2785" s="18">
        <v>1</v>
      </c>
      <c r="C2785" s="19" t="s">
        <v>8366</v>
      </c>
      <c r="D2785" s="20" t="s">
        <v>8155</v>
      </c>
      <c r="E2785" s="20" t="s">
        <v>8367</v>
      </c>
      <c r="F2785" s="21">
        <v>2205805</v>
      </c>
      <c r="G2785" s="20" t="s">
        <v>8368</v>
      </c>
      <c r="H2785" s="22">
        <v>749.23199999999997</v>
      </c>
      <c r="I2785" s="22">
        <v>621.46410000000003</v>
      </c>
      <c r="J2785" s="22">
        <v>621.46209999999996</v>
      </c>
      <c r="K2785" s="22">
        <v>621.46209999999996</v>
      </c>
      <c r="L2785" s="22">
        <v>621.46209999999996</v>
      </c>
      <c r="M2785" s="23">
        <v>18</v>
      </c>
      <c r="N2785" s="19" t="s">
        <v>44</v>
      </c>
      <c r="O2785" s="22">
        <v>11.29</v>
      </c>
      <c r="P2785" s="22">
        <v>0.82</v>
      </c>
      <c r="Q2785" s="22">
        <v>84.3</v>
      </c>
      <c r="R2785" s="22">
        <v>22.069400000000002</v>
      </c>
      <c r="S2785" s="22">
        <v>186.482</v>
      </c>
      <c r="T2785" s="22">
        <v>4.8901000000000003</v>
      </c>
      <c r="U2785" s="22">
        <v>588.35799999999995</v>
      </c>
      <c r="V2785" s="22">
        <v>4.5233999999999996</v>
      </c>
      <c r="W2785" s="22">
        <v>1E-4</v>
      </c>
      <c r="X2785" s="22">
        <v>1E-4</v>
      </c>
      <c r="Y2785" s="22">
        <v>29.22</v>
      </c>
      <c r="Z2785" s="22">
        <v>53.99</v>
      </c>
      <c r="AA2785" s="22">
        <v>1E-4</v>
      </c>
      <c r="AB2785" s="22">
        <v>1E-4</v>
      </c>
      <c r="AC2785" s="22">
        <v>12.25</v>
      </c>
      <c r="AD2785" s="22">
        <v>4.54</v>
      </c>
      <c r="AE2785" s="24">
        <v>100.00040000000001</v>
      </c>
      <c r="AF2785" s="19" t="s">
        <v>65</v>
      </c>
      <c r="AG2785" s="25">
        <v>0.41599999999999998</v>
      </c>
      <c r="AH2785" s="22">
        <v>1E-3</v>
      </c>
      <c r="AI2785" s="22">
        <v>59038</v>
      </c>
      <c r="AJ2785" s="22">
        <v>59038.000999999997</v>
      </c>
      <c r="AK2785" s="21" t="s">
        <v>2328</v>
      </c>
      <c r="AL2785" s="21" t="s">
        <v>8369</v>
      </c>
      <c r="AM2785" s="26" t="s">
        <v>48</v>
      </c>
      <c r="AN2785" s="27">
        <v>0</v>
      </c>
      <c r="AS2785">
        <f t="shared" si="86"/>
        <v>2201</v>
      </c>
      <c r="AT2785" t="str">
        <f t="shared" si="87"/>
        <v>Região Rural do Centro Sub-regional de Parnaíba</v>
      </c>
      <c r="BE2785">
        <v>3502903</v>
      </c>
      <c r="BF2785">
        <v>35</v>
      </c>
      <c r="BG2785" t="s">
        <v>13757</v>
      </c>
      <c r="BH2785" t="s">
        <v>13757</v>
      </c>
      <c r="BI2785" t="s">
        <v>12823</v>
      </c>
      <c r="BJ2785" t="s">
        <v>13920</v>
      </c>
      <c r="BK2785">
        <v>3503</v>
      </c>
      <c r="BL2785" t="s">
        <v>13885</v>
      </c>
      <c r="BM2785" t="s">
        <v>13886</v>
      </c>
    </row>
    <row r="2786" spans="1:65" x14ac:dyDescent="0.25">
      <c r="A2786" s="17" t="s">
        <v>8101</v>
      </c>
      <c r="B2786" s="18">
        <v>1</v>
      </c>
      <c r="C2786" s="19" t="s">
        <v>8370</v>
      </c>
      <c r="D2786" s="20" t="s">
        <v>8155</v>
      </c>
      <c r="E2786" s="20" t="s">
        <v>8367</v>
      </c>
      <c r="F2786" s="21">
        <v>2205805</v>
      </c>
      <c r="G2786" s="20" t="s">
        <v>8371</v>
      </c>
      <c r="H2786" s="22">
        <v>500</v>
      </c>
      <c r="I2786" s="22">
        <v>500</v>
      </c>
      <c r="J2786" s="22">
        <v>499.52370000000002</v>
      </c>
      <c r="K2786" s="22">
        <v>499.52370000000002</v>
      </c>
      <c r="L2786" s="22">
        <v>499.52370000000002</v>
      </c>
      <c r="M2786" s="28">
        <v>15</v>
      </c>
      <c r="N2786" s="19" t="s">
        <v>44</v>
      </c>
      <c r="O2786" s="22">
        <v>9.08</v>
      </c>
      <c r="P2786" s="22">
        <v>2.34</v>
      </c>
      <c r="Q2786" s="22">
        <v>230.99</v>
      </c>
      <c r="R2786" s="22">
        <v>21.586099999999998</v>
      </c>
      <c r="S2786" s="22">
        <v>1.0000000000000001E-5</v>
      </c>
      <c r="T2786" s="22">
        <v>11.087400000000001</v>
      </c>
      <c r="U2786" s="22">
        <v>463.15019999999998</v>
      </c>
      <c r="V2786" s="22">
        <v>3.7</v>
      </c>
      <c r="W2786" s="22">
        <v>0</v>
      </c>
      <c r="X2786" s="22">
        <v>0</v>
      </c>
      <c r="Y2786" s="22">
        <v>32.200000000000003</v>
      </c>
      <c r="Z2786" s="22">
        <v>49.48</v>
      </c>
      <c r="AA2786" s="22">
        <v>0</v>
      </c>
      <c r="AB2786" s="22">
        <v>0</v>
      </c>
      <c r="AC2786" s="22">
        <v>13.26</v>
      </c>
      <c r="AD2786" s="22">
        <v>5.0599999999999996</v>
      </c>
      <c r="AE2786" s="24">
        <v>100.00000000000001</v>
      </c>
      <c r="AF2786" s="19" t="s">
        <v>65</v>
      </c>
      <c r="AG2786" s="25">
        <v>0.41599999999999998</v>
      </c>
      <c r="AH2786" s="22">
        <v>1E-3</v>
      </c>
      <c r="AI2786" s="22">
        <v>77820.800000000003</v>
      </c>
      <c r="AJ2786" s="22">
        <v>77820.801000000007</v>
      </c>
      <c r="AK2786" s="21" t="s">
        <v>102</v>
      </c>
      <c r="AL2786" s="21" t="s">
        <v>8372</v>
      </c>
      <c r="AM2786" s="26" t="s">
        <v>48</v>
      </c>
      <c r="AN2786" s="27">
        <v>0</v>
      </c>
      <c r="AS2786">
        <f t="shared" si="86"/>
        <v>2201</v>
      </c>
      <c r="AT2786" t="str">
        <f t="shared" si="87"/>
        <v>Região Rural do Centro Sub-regional de Parnaíba</v>
      </c>
      <c r="BE2786">
        <v>3503307</v>
      </c>
      <c r="BF2786">
        <v>35</v>
      </c>
      <c r="BG2786" t="s">
        <v>13757</v>
      </c>
      <c r="BH2786" t="s">
        <v>13757</v>
      </c>
      <c r="BI2786" t="s">
        <v>12823</v>
      </c>
      <c r="BJ2786" t="s">
        <v>13921</v>
      </c>
      <c r="BK2786">
        <v>3503</v>
      </c>
      <c r="BL2786" t="s">
        <v>13885</v>
      </c>
      <c r="BM2786" t="s">
        <v>13886</v>
      </c>
    </row>
    <row r="2787" spans="1:65" x14ac:dyDescent="0.25">
      <c r="A2787" s="17" t="s">
        <v>8101</v>
      </c>
      <c r="B2787" s="18">
        <v>1</v>
      </c>
      <c r="C2787" s="19" t="s">
        <v>8373</v>
      </c>
      <c r="D2787" s="20" t="s">
        <v>8155</v>
      </c>
      <c r="E2787" s="20" t="s">
        <v>8367</v>
      </c>
      <c r="F2787" s="21">
        <v>2205805</v>
      </c>
      <c r="G2787" s="20" t="s">
        <v>8374</v>
      </c>
      <c r="H2787" s="22">
        <v>663</v>
      </c>
      <c r="I2787" s="22">
        <v>663</v>
      </c>
      <c r="J2787" s="22">
        <v>723.57370000000003</v>
      </c>
      <c r="K2787" s="22">
        <v>663</v>
      </c>
      <c r="L2787" s="22">
        <v>663</v>
      </c>
      <c r="M2787" s="23">
        <v>20</v>
      </c>
      <c r="N2787" s="19" t="s">
        <v>44</v>
      </c>
      <c r="O2787" s="22">
        <v>13.15</v>
      </c>
      <c r="P2787" s="22">
        <v>12.77</v>
      </c>
      <c r="Q2787" s="22">
        <v>31.05</v>
      </c>
      <c r="R2787" s="22">
        <v>62.4422</v>
      </c>
      <c r="S2787" s="22">
        <v>0</v>
      </c>
      <c r="T2787" s="22">
        <v>76</v>
      </c>
      <c r="U2787" s="22">
        <v>519</v>
      </c>
      <c r="V2787" s="22">
        <v>16.968699999999998</v>
      </c>
      <c r="W2787" s="22">
        <v>0</v>
      </c>
      <c r="X2787" s="22">
        <v>35.54</v>
      </c>
      <c r="Y2787" s="22">
        <v>31.07</v>
      </c>
      <c r="Z2787" s="22">
        <v>0</v>
      </c>
      <c r="AA2787" s="22">
        <v>0</v>
      </c>
      <c r="AB2787" s="22">
        <v>0</v>
      </c>
      <c r="AC2787" s="22">
        <v>22.42</v>
      </c>
      <c r="AD2787" s="22">
        <v>10.97</v>
      </c>
      <c r="AE2787" s="24">
        <v>100</v>
      </c>
      <c r="AF2787" s="19" t="s">
        <v>65</v>
      </c>
      <c r="AG2787" s="25">
        <v>0.56399999999999995</v>
      </c>
      <c r="AH2787" s="22">
        <v>991.36</v>
      </c>
      <c r="AI2787" s="22">
        <v>278.45999999999998</v>
      </c>
      <c r="AJ2787" s="22">
        <v>1269.82</v>
      </c>
      <c r="AK2787" s="21" t="s">
        <v>1819</v>
      </c>
      <c r="AL2787" s="21" t="s">
        <v>3885</v>
      </c>
      <c r="AM2787" s="26" t="s">
        <v>48</v>
      </c>
      <c r="AN2787" s="27">
        <v>0</v>
      </c>
      <c r="AS2787">
        <f t="shared" si="86"/>
        <v>2201</v>
      </c>
      <c r="AT2787" t="str">
        <f t="shared" si="87"/>
        <v>Região Rural do Centro Sub-regional de Parnaíba</v>
      </c>
      <c r="BE2787">
        <v>3503802</v>
      </c>
      <c r="BF2787">
        <v>35</v>
      </c>
      <c r="BG2787" t="s">
        <v>13757</v>
      </c>
      <c r="BH2787" t="s">
        <v>13757</v>
      </c>
      <c r="BI2787" t="s">
        <v>12823</v>
      </c>
      <c r="BJ2787" t="s">
        <v>13922</v>
      </c>
      <c r="BK2787">
        <v>3503</v>
      </c>
      <c r="BL2787" t="s">
        <v>13885</v>
      </c>
      <c r="BM2787" t="s">
        <v>13886</v>
      </c>
    </row>
    <row r="2788" spans="1:65" x14ac:dyDescent="0.25">
      <c r="A2788" s="17" t="s">
        <v>8101</v>
      </c>
      <c r="B2788" s="18">
        <v>1</v>
      </c>
      <c r="C2788" s="19" t="s">
        <v>8375</v>
      </c>
      <c r="D2788" s="20" t="s">
        <v>8155</v>
      </c>
      <c r="E2788" s="20" t="s">
        <v>8367</v>
      </c>
      <c r="F2788" s="21">
        <v>2205805</v>
      </c>
      <c r="G2788" s="20" t="s">
        <v>8376</v>
      </c>
      <c r="H2788" s="22">
        <v>726</v>
      </c>
      <c r="I2788" s="22">
        <v>726</v>
      </c>
      <c r="J2788" s="22">
        <v>725.14020000000005</v>
      </c>
      <c r="K2788" s="22">
        <v>726</v>
      </c>
      <c r="L2788" s="22">
        <v>725.14020000000005</v>
      </c>
      <c r="M2788" s="23">
        <v>35</v>
      </c>
      <c r="N2788" s="19" t="s">
        <v>44</v>
      </c>
      <c r="O2788" s="22">
        <v>13.18</v>
      </c>
      <c r="P2788" s="22">
        <v>67.739999999999995</v>
      </c>
      <c r="Q2788" s="22">
        <v>100</v>
      </c>
      <c r="R2788" s="22">
        <v>9</v>
      </c>
      <c r="S2788" s="22">
        <v>0</v>
      </c>
      <c r="T2788" s="22">
        <v>462</v>
      </c>
      <c r="U2788" s="22">
        <v>220</v>
      </c>
      <c r="V2788" s="22">
        <v>24.995799999999999</v>
      </c>
      <c r="W2788" s="22">
        <v>0</v>
      </c>
      <c r="X2788" s="22">
        <v>23.65</v>
      </c>
      <c r="Y2788" s="22">
        <v>63.43</v>
      </c>
      <c r="Z2788" s="22">
        <v>0</v>
      </c>
      <c r="AA2788" s="22">
        <v>0</v>
      </c>
      <c r="AB2788" s="22">
        <v>0</v>
      </c>
      <c r="AC2788" s="22">
        <v>8.23</v>
      </c>
      <c r="AD2788" s="22">
        <v>4.6900000000000004</v>
      </c>
      <c r="AE2788" s="24">
        <v>100</v>
      </c>
      <c r="AF2788" s="19" t="s">
        <v>65</v>
      </c>
      <c r="AG2788" s="25">
        <v>0.62129999999999996</v>
      </c>
      <c r="AH2788" s="22">
        <v>4272.18</v>
      </c>
      <c r="AI2788" s="22">
        <v>28280.47</v>
      </c>
      <c r="AJ2788" s="22">
        <v>32552.65</v>
      </c>
      <c r="AK2788" s="21" t="s">
        <v>3322</v>
      </c>
      <c r="AL2788" s="21" t="s">
        <v>7510</v>
      </c>
      <c r="AM2788" s="26" t="s">
        <v>48</v>
      </c>
      <c r="AN2788" s="27">
        <v>0</v>
      </c>
      <c r="AS2788">
        <f t="shared" si="86"/>
        <v>2201</v>
      </c>
      <c r="AT2788" t="str">
        <f t="shared" si="87"/>
        <v>Região Rural do Centro Sub-regional de Parnaíba</v>
      </c>
      <c r="BE2788">
        <v>3503901</v>
      </c>
      <c r="BF2788">
        <v>35</v>
      </c>
      <c r="BG2788" t="s">
        <v>13757</v>
      </c>
      <c r="BH2788" t="s">
        <v>13757</v>
      </c>
      <c r="BI2788" t="s">
        <v>12823</v>
      </c>
      <c r="BJ2788" t="s">
        <v>13923</v>
      </c>
      <c r="BK2788">
        <v>3503</v>
      </c>
      <c r="BL2788" t="s">
        <v>13885</v>
      </c>
      <c r="BM2788" t="s">
        <v>13886</v>
      </c>
    </row>
    <row r="2789" spans="1:65" x14ac:dyDescent="0.25">
      <c r="A2789" s="17" t="s">
        <v>8101</v>
      </c>
      <c r="B2789" s="18">
        <v>1</v>
      </c>
      <c r="C2789" s="19" t="s">
        <v>8377</v>
      </c>
      <c r="D2789" s="20" t="s">
        <v>8155</v>
      </c>
      <c r="E2789" s="20" t="s">
        <v>8378</v>
      </c>
      <c r="F2789" s="21">
        <v>2206209</v>
      </c>
      <c r="G2789" s="20" t="s">
        <v>8379</v>
      </c>
      <c r="H2789" s="22">
        <v>1578.4055000000001</v>
      </c>
      <c r="I2789" s="22">
        <v>1558.3570999999999</v>
      </c>
      <c r="J2789" s="22">
        <v>1558.3570999999999</v>
      </c>
      <c r="K2789" s="22">
        <v>1578.4055000000001</v>
      </c>
      <c r="L2789" s="22">
        <v>1558.3570999999999</v>
      </c>
      <c r="M2789" s="23">
        <v>35</v>
      </c>
      <c r="N2789" s="19" t="s">
        <v>44</v>
      </c>
      <c r="O2789" s="22">
        <v>9.4600000000000009</v>
      </c>
      <c r="P2789" s="22">
        <v>71.3</v>
      </c>
      <c r="Q2789" s="22">
        <v>37</v>
      </c>
      <c r="R2789" s="22">
        <v>51.612499999999997</v>
      </c>
      <c r="S2789" s="22">
        <v>1.0000000000000001E-5</v>
      </c>
      <c r="T2789" s="22">
        <v>1425.5419999999999</v>
      </c>
      <c r="U2789" s="22">
        <v>1.0000000000000001E-5</v>
      </c>
      <c r="V2789" s="22">
        <v>66.144400000000005</v>
      </c>
      <c r="W2789" s="22">
        <v>1E-3</v>
      </c>
      <c r="X2789" s="22">
        <v>1E-3</v>
      </c>
      <c r="Y2789" s="22">
        <v>23.69</v>
      </c>
      <c r="Z2789" s="22">
        <v>47.96</v>
      </c>
      <c r="AA2789" s="22">
        <v>1E-3</v>
      </c>
      <c r="AB2789" s="22">
        <v>1E-3</v>
      </c>
      <c r="AC2789" s="22">
        <v>16.86</v>
      </c>
      <c r="AD2789" s="22">
        <v>11.49</v>
      </c>
      <c r="AE2789" s="24">
        <v>100.004</v>
      </c>
      <c r="AF2789" s="19" t="s">
        <v>65</v>
      </c>
      <c r="AG2789" s="25">
        <v>0.48099999999999998</v>
      </c>
      <c r="AH2789" s="22">
        <v>13394.22</v>
      </c>
      <c r="AI2789" s="22">
        <v>128143.7</v>
      </c>
      <c r="AJ2789" s="22">
        <v>141537.91999999998</v>
      </c>
      <c r="AK2789" s="21" t="s">
        <v>8192</v>
      </c>
      <c r="AL2789" s="21" t="s">
        <v>4227</v>
      </c>
      <c r="AM2789" s="26" t="s">
        <v>48</v>
      </c>
      <c r="AN2789" s="27">
        <v>0</v>
      </c>
      <c r="AS2789">
        <f t="shared" si="86"/>
        <v>2201</v>
      </c>
      <c r="AT2789" t="str">
        <f t="shared" si="87"/>
        <v>Região Rural do Centro Sub-regional de Parnaíba</v>
      </c>
      <c r="BE2789">
        <v>3504107</v>
      </c>
      <c r="BF2789">
        <v>35</v>
      </c>
      <c r="BG2789" t="s">
        <v>13757</v>
      </c>
      <c r="BH2789" t="s">
        <v>13757</v>
      </c>
      <c r="BI2789" t="s">
        <v>12823</v>
      </c>
      <c r="BJ2789" t="s">
        <v>13924</v>
      </c>
      <c r="BK2789">
        <v>3503</v>
      </c>
      <c r="BL2789" t="s">
        <v>13885</v>
      </c>
      <c r="BM2789" t="s">
        <v>13886</v>
      </c>
    </row>
    <row r="2790" spans="1:65" x14ac:dyDescent="0.25">
      <c r="A2790" s="17" t="s">
        <v>8101</v>
      </c>
      <c r="B2790" s="18">
        <v>1</v>
      </c>
      <c r="C2790" s="19" t="s">
        <v>8380</v>
      </c>
      <c r="D2790" s="20" t="s">
        <v>8155</v>
      </c>
      <c r="E2790" s="20" t="s">
        <v>8378</v>
      </c>
      <c r="F2790" s="21">
        <v>2206209</v>
      </c>
      <c r="G2790" s="20" t="s">
        <v>8381</v>
      </c>
      <c r="H2790" s="22">
        <v>921.51559999999995</v>
      </c>
      <c r="I2790" s="22">
        <v>921.51559999999995</v>
      </c>
      <c r="J2790" s="22">
        <v>1094.5811000000001</v>
      </c>
      <c r="K2790" s="22">
        <v>921.51559999999995</v>
      </c>
      <c r="L2790" s="22">
        <v>921.51559999999995</v>
      </c>
      <c r="M2790" s="23">
        <v>25</v>
      </c>
      <c r="N2790" s="19" t="s">
        <v>44</v>
      </c>
      <c r="O2790" s="22">
        <v>36.479999999999997</v>
      </c>
      <c r="P2790" s="22">
        <v>1.18</v>
      </c>
      <c r="Q2790" s="22">
        <v>171.03</v>
      </c>
      <c r="R2790" s="22">
        <v>53.658900000000003</v>
      </c>
      <c r="S2790" s="22">
        <v>1.0000000000000001E-5</v>
      </c>
      <c r="T2790" s="22">
        <v>12.2128</v>
      </c>
      <c r="U2790" s="22">
        <v>1022.1931</v>
      </c>
      <c r="V2790" s="22">
        <v>6.5163000000000002</v>
      </c>
      <c r="W2790" s="22">
        <v>0</v>
      </c>
      <c r="X2790" s="22">
        <v>0</v>
      </c>
      <c r="Y2790" s="22">
        <v>0</v>
      </c>
      <c r="Z2790" s="22">
        <v>24.02</v>
      </c>
      <c r="AA2790" s="22">
        <v>17.190000000000001</v>
      </c>
      <c r="AB2790" s="22">
        <v>48.72</v>
      </c>
      <c r="AC2790" s="22">
        <v>4.57</v>
      </c>
      <c r="AD2790" s="22">
        <v>5.5</v>
      </c>
      <c r="AE2790" s="24">
        <v>100</v>
      </c>
      <c r="AF2790" s="19" t="s">
        <v>57</v>
      </c>
      <c r="AG2790" s="25">
        <v>0.27</v>
      </c>
      <c r="AH2790" s="22">
        <v>1551.72</v>
      </c>
      <c r="AI2790" s="22">
        <v>110240.91</v>
      </c>
      <c r="AJ2790" s="22">
        <v>111792.63</v>
      </c>
      <c r="AK2790" s="21" t="s">
        <v>1197</v>
      </c>
      <c r="AL2790" s="21" t="s">
        <v>8382</v>
      </c>
      <c r="AM2790" s="26" t="s">
        <v>48</v>
      </c>
      <c r="AN2790" s="27">
        <v>0</v>
      </c>
      <c r="AS2790">
        <f t="shared" si="86"/>
        <v>2201</v>
      </c>
      <c r="AT2790" t="str">
        <f t="shared" si="87"/>
        <v>Região Rural do Centro Sub-regional de Parnaíba</v>
      </c>
      <c r="BE2790">
        <v>3505708</v>
      </c>
      <c r="BF2790">
        <v>35</v>
      </c>
      <c r="BG2790" t="s">
        <v>13757</v>
      </c>
      <c r="BH2790" t="s">
        <v>13757</v>
      </c>
      <c r="BI2790" t="s">
        <v>12823</v>
      </c>
      <c r="BJ2790" t="s">
        <v>13925</v>
      </c>
      <c r="BK2790">
        <v>3503</v>
      </c>
      <c r="BL2790" t="s">
        <v>13885</v>
      </c>
      <c r="BM2790" t="s">
        <v>13886</v>
      </c>
    </row>
    <row r="2791" spans="1:65" x14ac:dyDescent="0.25">
      <c r="A2791" s="17" t="s">
        <v>8101</v>
      </c>
      <c r="B2791" s="18">
        <v>1</v>
      </c>
      <c r="C2791" s="19" t="s">
        <v>8383</v>
      </c>
      <c r="D2791" s="20" t="s">
        <v>8155</v>
      </c>
      <c r="E2791" s="20" t="s">
        <v>8378</v>
      </c>
      <c r="F2791" s="21">
        <v>2206209</v>
      </c>
      <c r="G2791" s="20" t="s">
        <v>8384</v>
      </c>
      <c r="H2791" s="22">
        <v>2928.413</v>
      </c>
      <c r="I2791" s="22">
        <v>2928.413</v>
      </c>
      <c r="J2791" s="22">
        <v>4706.8126000000002</v>
      </c>
      <c r="K2791" s="22">
        <v>2928.413</v>
      </c>
      <c r="L2791" s="22">
        <v>2928.413</v>
      </c>
      <c r="M2791" s="23">
        <v>106</v>
      </c>
      <c r="N2791" s="19" t="s">
        <v>44</v>
      </c>
      <c r="O2791" s="22">
        <v>156.88999999999999</v>
      </c>
      <c r="P2791" s="22">
        <v>0.54</v>
      </c>
      <c r="Q2791" s="22">
        <v>276.2</v>
      </c>
      <c r="R2791" s="22">
        <v>204.97710000000001</v>
      </c>
      <c r="S2791" s="22">
        <v>1.0000000000000001E-5</v>
      </c>
      <c r="T2791" s="22">
        <v>23.8582</v>
      </c>
      <c r="U2791" s="22">
        <v>4434.0174999999999</v>
      </c>
      <c r="V2791" s="22">
        <v>43.959800000000001</v>
      </c>
      <c r="W2791" s="22">
        <v>0</v>
      </c>
      <c r="X2791" s="22">
        <v>0</v>
      </c>
      <c r="Y2791" s="22">
        <v>0</v>
      </c>
      <c r="Z2791" s="22">
        <v>9.7899999999999991</v>
      </c>
      <c r="AA2791" s="22">
        <v>38.229999999999997</v>
      </c>
      <c r="AB2791" s="22">
        <v>26.6</v>
      </c>
      <c r="AC2791" s="22">
        <v>7.84</v>
      </c>
      <c r="AD2791" s="22">
        <v>17.54</v>
      </c>
      <c r="AE2791" s="24">
        <v>100</v>
      </c>
      <c r="AF2791" s="19" t="s">
        <v>57</v>
      </c>
      <c r="AG2791" s="25">
        <v>0.249</v>
      </c>
      <c r="AH2791" s="22">
        <v>1E-3</v>
      </c>
      <c r="AI2791" s="22">
        <v>370942.07</v>
      </c>
      <c r="AJ2791" s="22">
        <v>370942.071</v>
      </c>
      <c r="AK2791" s="21" t="s">
        <v>2467</v>
      </c>
      <c r="AL2791" s="21" t="s">
        <v>8385</v>
      </c>
      <c r="AM2791" s="26" t="s">
        <v>48</v>
      </c>
      <c r="AN2791" s="27">
        <v>0</v>
      </c>
      <c r="AS2791">
        <f t="shared" si="86"/>
        <v>2201</v>
      </c>
      <c r="AT2791" t="str">
        <f t="shared" si="87"/>
        <v>Região Rural do Centro Sub-regional de Parnaíba</v>
      </c>
      <c r="BE2791">
        <v>3506359</v>
      </c>
      <c r="BF2791">
        <v>35</v>
      </c>
      <c r="BG2791" t="s">
        <v>13757</v>
      </c>
      <c r="BH2791" t="s">
        <v>13757</v>
      </c>
      <c r="BI2791" t="s">
        <v>12823</v>
      </c>
      <c r="BJ2791" t="s">
        <v>13926</v>
      </c>
      <c r="BK2791">
        <v>3503</v>
      </c>
      <c r="BL2791" t="s">
        <v>13885</v>
      </c>
      <c r="BM2791" t="s">
        <v>13886</v>
      </c>
    </row>
    <row r="2792" spans="1:65" x14ac:dyDescent="0.25">
      <c r="A2792" s="17" t="s">
        <v>8101</v>
      </c>
      <c r="B2792" s="18">
        <v>1</v>
      </c>
      <c r="C2792" s="19" t="s">
        <v>8386</v>
      </c>
      <c r="D2792" s="20" t="s">
        <v>8155</v>
      </c>
      <c r="E2792" s="20" t="s">
        <v>8378</v>
      </c>
      <c r="F2792" s="21">
        <v>2206209</v>
      </c>
      <c r="G2792" s="20" t="s">
        <v>2300</v>
      </c>
      <c r="H2792" s="22">
        <v>4510.8599999999997</v>
      </c>
      <c r="I2792" s="22">
        <v>4510.8</v>
      </c>
      <c r="J2792" s="22">
        <v>3726.3395999999998</v>
      </c>
      <c r="K2792" s="22">
        <v>4510.8599999999997</v>
      </c>
      <c r="L2792" s="22">
        <v>3762.3395999999998</v>
      </c>
      <c r="M2792" s="23">
        <v>97</v>
      </c>
      <c r="N2792" s="19" t="s">
        <v>44</v>
      </c>
      <c r="O2792" s="22">
        <v>125.41</v>
      </c>
      <c r="P2792" s="22">
        <v>12.7</v>
      </c>
      <c r="Q2792" s="22">
        <v>78.099999999999994</v>
      </c>
      <c r="R2792" s="22">
        <v>487.52600000000001</v>
      </c>
      <c r="S2792" s="22">
        <v>1.0000000000000001E-5</v>
      </c>
      <c r="T2792" s="22">
        <v>604.80849999999998</v>
      </c>
      <c r="U2792" s="22">
        <v>2497.2381</v>
      </c>
      <c r="V2792" s="22">
        <v>172.767</v>
      </c>
      <c r="W2792" s="22">
        <v>1E-3</v>
      </c>
      <c r="X2792" s="22">
        <v>1E-3</v>
      </c>
      <c r="Y2792" s="22">
        <v>71.37</v>
      </c>
      <c r="Z2792" s="22">
        <v>7.74</v>
      </c>
      <c r="AA2792" s="22">
        <v>1E-3</v>
      </c>
      <c r="AB2792" s="22">
        <v>1E-3</v>
      </c>
      <c r="AC2792" s="22">
        <v>1E-3</v>
      </c>
      <c r="AD2792" s="22">
        <v>20.89</v>
      </c>
      <c r="AE2792" s="24">
        <v>100.00500000000001</v>
      </c>
      <c r="AF2792" s="19" t="s">
        <v>45</v>
      </c>
      <c r="AG2792" s="25">
        <v>0.38890000000000002</v>
      </c>
      <c r="AH2792" s="22">
        <v>72414.259999999995</v>
      </c>
      <c r="AI2792" s="22">
        <v>752467.92</v>
      </c>
      <c r="AJ2792" s="22">
        <v>824882.18</v>
      </c>
      <c r="AK2792" s="21" t="s">
        <v>8387</v>
      </c>
      <c r="AL2792" s="21" t="s">
        <v>8388</v>
      </c>
      <c r="AM2792" s="26" t="s">
        <v>48</v>
      </c>
      <c r="AN2792" s="27">
        <v>0</v>
      </c>
      <c r="AS2792">
        <f t="shared" si="86"/>
        <v>2201</v>
      </c>
      <c r="AT2792" t="str">
        <f t="shared" si="87"/>
        <v>Região Rural do Centro Sub-regional de Parnaíba</v>
      </c>
      <c r="BE2792">
        <v>3506607</v>
      </c>
      <c r="BF2792">
        <v>35</v>
      </c>
      <c r="BG2792" t="s">
        <v>13757</v>
      </c>
      <c r="BH2792" t="s">
        <v>13757</v>
      </c>
      <c r="BI2792" t="s">
        <v>12823</v>
      </c>
      <c r="BJ2792" t="s">
        <v>13927</v>
      </c>
      <c r="BK2792">
        <v>3503</v>
      </c>
      <c r="BL2792" t="s">
        <v>13885</v>
      </c>
      <c r="BM2792" t="s">
        <v>13886</v>
      </c>
    </row>
    <row r="2793" spans="1:65" x14ac:dyDescent="0.25">
      <c r="A2793" s="17" t="s">
        <v>8101</v>
      </c>
      <c r="B2793" s="18">
        <v>1</v>
      </c>
      <c r="C2793" s="19" t="s">
        <v>8389</v>
      </c>
      <c r="D2793" s="20" t="s">
        <v>8155</v>
      </c>
      <c r="E2793" s="20" t="s">
        <v>8378</v>
      </c>
      <c r="F2793" s="21">
        <v>2206209</v>
      </c>
      <c r="G2793" s="20" t="s">
        <v>8390</v>
      </c>
      <c r="H2793" s="22">
        <v>793.39239999999995</v>
      </c>
      <c r="I2793" s="22">
        <v>803.7</v>
      </c>
      <c r="J2793" s="22">
        <v>803.75220000000002</v>
      </c>
      <c r="K2793" s="22">
        <v>793.39239999999995</v>
      </c>
      <c r="L2793" s="22">
        <v>793.39239999999995</v>
      </c>
      <c r="M2793" s="23">
        <v>27</v>
      </c>
      <c r="N2793" s="19" t="s">
        <v>44</v>
      </c>
      <c r="O2793" s="22">
        <v>26.79</v>
      </c>
      <c r="P2793" s="22">
        <v>14.6</v>
      </c>
      <c r="Q2793" s="22">
        <v>66.7</v>
      </c>
      <c r="R2793" s="22">
        <v>55.941499999999998</v>
      </c>
      <c r="S2793" s="22">
        <v>1.0000000000000001E-5</v>
      </c>
      <c r="T2793" s="22">
        <v>84.774299999999997</v>
      </c>
      <c r="U2793" s="22">
        <v>495.82729999999998</v>
      </c>
      <c r="V2793" s="22">
        <v>2.0712000000000002</v>
      </c>
      <c r="W2793" s="22">
        <v>1E-3</v>
      </c>
      <c r="X2793" s="22">
        <v>1E-3</v>
      </c>
      <c r="Y2793" s="22">
        <v>86.11</v>
      </c>
      <c r="Z2793" s="22">
        <v>5.94</v>
      </c>
      <c r="AA2793" s="22">
        <v>1E-3</v>
      </c>
      <c r="AB2793" s="22">
        <v>1E-3</v>
      </c>
      <c r="AC2793" s="22">
        <v>1E-3</v>
      </c>
      <c r="AD2793" s="22">
        <v>7.95</v>
      </c>
      <c r="AE2793" s="24">
        <v>100.00500000000001</v>
      </c>
      <c r="AF2793" s="19" t="s">
        <v>57</v>
      </c>
      <c r="AG2793" s="25">
        <v>0.49580000000000002</v>
      </c>
      <c r="AH2793" s="22">
        <v>13427.58</v>
      </c>
      <c r="AI2793" s="22">
        <v>222149.87</v>
      </c>
      <c r="AJ2793" s="22">
        <v>235577.44999999998</v>
      </c>
      <c r="AK2793" s="30" t="s">
        <v>860</v>
      </c>
      <c r="AL2793" s="21" t="s">
        <v>8391</v>
      </c>
      <c r="AM2793" s="26" t="s">
        <v>48</v>
      </c>
      <c r="AN2793" s="27">
        <v>0</v>
      </c>
      <c r="AS2793">
        <f t="shared" si="86"/>
        <v>2201</v>
      </c>
      <c r="AT2793" t="str">
        <f t="shared" si="87"/>
        <v>Região Rural do Centro Sub-regional de Parnaíba</v>
      </c>
      <c r="BE2793">
        <v>3506904</v>
      </c>
      <c r="BF2793">
        <v>35</v>
      </c>
      <c r="BG2793" t="s">
        <v>13757</v>
      </c>
      <c r="BH2793" t="s">
        <v>13757</v>
      </c>
      <c r="BI2793" t="s">
        <v>12823</v>
      </c>
      <c r="BJ2793" t="s">
        <v>13928</v>
      </c>
      <c r="BK2793">
        <v>3503</v>
      </c>
      <c r="BL2793" t="s">
        <v>13885</v>
      </c>
      <c r="BM2793" t="s">
        <v>13886</v>
      </c>
    </row>
    <row r="2794" spans="1:65" x14ac:dyDescent="0.25">
      <c r="A2794" s="17" t="s">
        <v>8101</v>
      </c>
      <c r="B2794" s="18">
        <v>1</v>
      </c>
      <c r="C2794" s="19" t="s">
        <v>8392</v>
      </c>
      <c r="D2794" s="20" t="s">
        <v>8155</v>
      </c>
      <c r="E2794" s="20" t="s">
        <v>8378</v>
      </c>
      <c r="F2794" s="21">
        <v>2206209</v>
      </c>
      <c r="G2794" s="20" t="s">
        <v>8393</v>
      </c>
      <c r="H2794" s="22">
        <v>947.65</v>
      </c>
      <c r="I2794" s="22">
        <v>947.65</v>
      </c>
      <c r="J2794" s="22">
        <v>1044.31</v>
      </c>
      <c r="K2794" s="22">
        <v>947.65</v>
      </c>
      <c r="L2794" s="22">
        <v>947.65</v>
      </c>
      <c r="M2794" s="23">
        <v>25</v>
      </c>
      <c r="N2794" s="19" t="s">
        <v>44</v>
      </c>
      <c r="O2794" s="22">
        <v>34.799999999999997</v>
      </c>
      <c r="P2794" s="22">
        <v>12</v>
      </c>
      <c r="Q2794" s="22">
        <v>72</v>
      </c>
      <c r="R2794" s="22">
        <v>48.68</v>
      </c>
      <c r="S2794" s="22">
        <v>0</v>
      </c>
      <c r="T2794" s="22">
        <v>0</v>
      </c>
      <c r="U2794" s="22">
        <v>735.83</v>
      </c>
      <c r="V2794" s="22">
        <v>11.56</v>
      </c>
      <c r="W2794" s="22">
        <v>0</v>
      </c>
      <c r="X2794" s="22">
        <v>0</v>
      </c>
      <c r="Y2794" s="22">
        <v>40.72</v>
      </c>
      <c r="Z2794" s="22">
        <v>0</v>
      </c>
      <c r="AA2794" s="22">
        <v>39.89</v>
      </c>
      <c r="AB2794" s="22">
        <v>0</v>
      </c>
      <c r="AC2794" s="22">
        <v>13.6</v>
      </c>
      <c r="AD2794" s="22">
        <v>5.79</v>
      </c>
      <c r="AE2794" s="24">
        <v>100</v>
      </c>
      <c r="AF2794" s="19" t="s">
        <v>57</v>
      </c>
      <c r="AG2794" s="25">
        <v>0.4128</v>
      </c>
      <c r="AH2794" s="22">
        <v>1183.78</v>
      </c>
      <c r="AI2794" s="22">
        <v>31490.41</v>
      </c>
      <c r="AJ2794" s="22">
        <v>32674.19</v>
      </c>
      <c r="AK2794" s="21" t="s">
        <v>696</v>
      </c>
      <c r="AL2794" s="21" t="s">
        <v>1896</v>
      </c>
      <c r="AM2794" s="26" t="s">
        <v>48</v>
      </c>
      <c r="AN2794" s="27">
        <v>0</v>
      </c>
      <c r="AS2794">
        <f t="shared" si="86"/>
        <v>2201</v>
      </c>
      <c r="AT2794" t="str">
        <f t="shared" si="87"/>
        <v>Região Rural do Centro Sub-regional de Parnaíba</v>
      </c>
      <c r="BE2794">
        <v>3507001</v>
      </c>
      <c r="BF2794">
        <v>35</v>
      </c>
      <c r="BG2794" t="s">
        <v>13757</v>
      </c>
      <c r="BH2794" t="s">
        <v>13757</v>
      </c>
      <c r="BI2794" t="s">
        <v>12823</v>
      </c>
      <c r="BJ2794" t="s">
        <v>13929</v>
      </c>
      <c r="BK2794">
        <v>3503</v>
      </c>
      <c r="BL2794" t="s">
        <v>13885</v>
      </c>
      <c r="BM2794" t="s">
        <v>13886</v>
      </c>
    </row>
    <row r="2795" spans="1:65" x14ac:dyDescent="0.25">
      <c r="A2795" s="17" t="s">
        <v>8101</v>
      </c>
      <c r="B2795" s="18">
        <v>1</v>
      </c>
      <c r="C2795" s="19" t="s">
        <v>8394</v>
      </c>
      <c r="D2795" s="20" t="s">
        <v>8155</v>
      </c>
      <c r="E2795" s="20" t="s">
        <v>8378</v>
      </c>
      <c r="F2795" s="21">
        <v>2206209</v>
      </c>
      <c r="G2795" s="20" t="s">
        <v>8395</v>
      </c>
      <c r="H2795" s="22">
        <v>670.64840000000004</v>
      </c>
      <c r="I2795" s="22">
        <v>670.64840000000004</v>
      </c>
      <c r="J2795" s="22">
        <v>600.54219999999998</v>
      </c>
      <c r="K2795" s="22">
        <v>670.64840000000004</v>
      </c>
      <c r="L2795" s="22">
        <v>600.54219999999998</v>
      </c>
      <c r="M2795" s="23">
        <v>19</v>
      </c>
      <c r="N2795" s="19" t="s">
        <v>44</v>
      </c>
      <c r="O2795" s="22">
        <v>20.02</v>
      </c>
      <c r="P2795" s="22">
        <v>1E-3</v>
      </c>
      <c r="Q2795" s="22">
        <v>1E-3</v>
      </c>
      <c r="R2795" s="22">
        <v>38.033200000000001</v>
      </c>
      <c r="S2795" s="22">
        <v>1.0000000000000001E-5</v>
      </c>
      <c r="T2795" s="22">
        <v>1.0000000000000001E-5</v>
      </c>
      <c r="U2795" s="22">
        <v>533.86279999999999</v>
      </c>
      <c r="V2795" s="22">
        <v>11.1462</v>
      </c>
      <c r="W2795" s="22">
        <v>1E-3</v>
      </c>
      <c r="X2795" s="22">
        <v>1E-3</v>
      </c>
      <c r="Y2795" s="22">
        <v>60.76</v>
      </c>
      <c r="Z2795" s="22">
        <v>30.53</v>
      </c>
      <c r="AA2795" s="22">
        <v>1E-3</v>
      </c>
      <c r="AB2795" s="22">
        <v>1E-3</v>
      </c>
      <c r="AC2795" s="22">
        <v>1E-3</v>
      </c>
      <c r="AD2795" s="22">
        <v>8.7100000000000009</v>
      </c>
      <c r="AE2795" s="24">
        <v>100.00500000000002</v>
      </c>
      <c r="AF2795" s="19" t="s">
        <v>65</v>
      </c>
      <c r="AG2795" s="25">
        <v>0.47299999999999998</v>
      </c>
      <c r="AH2795" s="22">
        <v>5463.62</v>
      </c>
      <c r="AI2795" s="22">
        <v>81073.2</v>
      </c>
      <c r="AJ2795" s="22">
        <v>86536.819999999992</v>
      </c>
      <c r="AK2795" s="21" t="s">
        <v>2548</v>
      </c>
      <c r="AL2795" s="21" t="s">
        <v>8396</v>
      </c>
      <c r="AM2795" s="26" t="s">
        <v>48</v>
      </c>
      <c r="AN2795" s="27">
        <v>0</v>
      </c>
      <c r="AS2795">
        <f t="shared" si="86"/>
        <v>2201</v>
      </c>
      <c r="AT2795" t="str">
        <f t="shared" si="87"/>
        <v>Região Rural do Centro Sub-regional de Parnaíba</v>
      </c>
      <c r="BE2795">
        <v>3507100</v>
      </c>
      <c r="BF2795">
        <v>35</v>
      </c>
      <c r="BG2795" t="s">
        <v>13757</v>
      </c>
      <c r="BH2795" t="s">
        <v>13757</v>
      </c>
      <c r="BI2795" t="s">
        <v>12823</v>
      </c>
      <c r="BJ2795" t="s">
        <v>13930</v>
      </c>
      <c r="BK2795">
        <v>3503</v>
      </c>
      <c r="BL2795" t="s">
        <v>13885</v>
      </c>
      <c r="BM2795" t="s">
        <v>13886</v>
      </c>
    </row>
    <row r="2796" spans="1:65" x14ac:dyDescent="0.25">
      <c r="A2796" s="17" t="s">
        <v>8101</v>
      </c>
      <c r="B2796" s="18">
        <v>1</v>
      </c>
      <c r="C2796" s="19" t="s">
        <v>8397</v>
      </c>
      <c r="D2796" s="20" t="s">
        <v>8108</v>
      </c>
      <c r="E2796" s="20" t="s">
        <v>8398</v>
      </c>
      <c r="F2796" s="21">
        <v>2206308</v>
      </c>
      <c r="G2796" s="20" t="s">
        <v>3746</v>
      </c>
      <c r="H2796" s="22">
        <v>1049.0864999999999</v>
      </c>
      <c r="I2796" s="22">
        <v>1786.9918</v>
      </c>
      <c r="J2796" s="22">
        <v>1786.9918</v>
      </c>
      <c r="K2796" s="22">
        <v>1049.0864999999999</v>
      </c>
      <c r="L2796" s="22">
        <v>1786.9918</v>
      </c>
      <c r="M2796" s="23">
        <v>42</v>
      </c>
      <c r="N2796" s="19" t="s">
        <v>44</v>
      </c>
      <c r="O2796" s="22">
        <v>25.52</v>
      </c>
      <c r="P2796" s="22">
        <v>1E-3</v>
      </c>
      <c r="Q2796" s="22">
        <v>1E-3</v>
      </c>
      <c r="R2796" s="22">
        <v>93.495500000000007</v>
      </c>
      <c r="S2796" s="22">
        <v>1.0000000000000001E-5</v>
      </c>
      <c r="T2796" s="22">
        <v>1.0000000000000001E-5</v>
      </c>
      <c r="U2796" s="22">
        <v>1614.1994</v>
      </c>
      <c r="V2796" s="22">
        <v>79.296899999999994</v>
      </c>
      <c r="W2796" s="22">
        <v>0</v>
      </c>
      <c r="X2796" s="22">
        <v>0</v>
      </c>
      <c r="Y2796" s="22">
        <v>80.3</v>
      </c>
      <c r="Z2796" s="22">
        <v>1.54</v>
      </c>
      <c r="AA2796" s="22">
        <v>0</v>
      </c>
      <c r="AB2796" s="22">
        <v>8.49</v>
      </c>
      <c r="AC2796" s="22">
        <v>0</v>
      </c>
      <c r="AD2796" s="22">
        <v>9.67</v>
      </c>
      <c r="AE2796" s="24">
        <v>100</v>
      </c>
      <c r="AF2796" s="19" t="s">
        <v>44</v>
      </c>
      <c r="AG2796" s="25">
        <v>0.53400000000000003</v>
      </c>
      <c r="AH2796" s="22">
        <v>14685.09</v>
      </c>
      <c r="AI2796" s="22">
        <v>413813.69</v>
      </c>
      <c r="AJ2796" s="22">
        <v>428498.78</v>
      </c>
      <c r="AK2796" s="21" t="s">
        <v>1572</v>
      </c>
      <c r="AL2796" s="21" t="s">
        <v>8399</v>
      </c>
      <c r="AM2796" s="26" t="s">
        <v>48</v>
      </c>
      <c r="AN2796" s="27">
        <v>0</v>
      </c>
      <c r="AS2796">
        <f t="shared" si="86"/>
        <v>2206</v>
      </c>
      <c r="AT2796" t="str">
        <f t="shared" si="87"/>
        <v>Região Rural do Centro Sub-regional de Floriano</v>
      </c>
      <c r="BE2796">
        <v>3507605</v>
      </c>
      <c r="BF2796">
        <v>35</v>
      </c>
      <c r="BG2796" t="s">
        <v>13757</v>
      </c>
      <c r="BH2796" t="s">
        <v>13757</v>
      </c>
      <c r="BI2796" t="s">
        <v>12823</v>
      </c>
      <c r="BJ2796" t="s">
        <v>13931</v>
      </c>
      <c r="BK2796">
        <v>3503</v>
      </c>
      <c r="BL2796" t="s">
        <v>13885</v>
      </c>
      <c r="BM2796" t="s">
        <v>13886</v>
      </c>
    </row>
    <row r="2797" spans="1:65" x14ac:dyDescent="0.25">
      <c r="A2797" s="17" t="s">
        <v>8101</v>
      </c>
      <c r="B2797" s="18">
        <v>1</v>
      </c>
      <c r="C2797" s="19" t="s">
        <v>8400</v>
      </c>
      <c r="D2797" s="20" t="s">
        <v>8108</v>
      </c>
      <c r="E2797" s="20" t="s">
        <v>8398</v>
      </c>
      <c r="F2797" s="21">
        <v>2206308</v>
      </c>
      <c r="G2797" s="20" t="s">
        <v>8401</v>
      </c>
      <c r="H2797" s="22">
        <v>7965.5438000000004</v>
      </c>
      <c r="I2797" s="22">
        <v>5999.2</v>
      </c>
      <c r="J2797" s="22">
        <v>6023.6367</v>
      </c>
      <c r="K2797" s="22">
        <v>5692.4983000000002</v>
      </c>
      <c r="L2797" s="22">
        <v>5681.0853999999999</v>
      </c>
      <c r="M2797" s="23">
        <v>114</v>
      </c>
      <c r="N2797" s="19" t="s">
        <v>44</v>
      </c>
      <c r="O2797" s="22">
        <v>75.510000000000005</v>
      </c>
      <c r="P2797" s="22">
        <v>10.1</v>
      </c>
      <c r="Q2797" s="22">
        <v>127</v>
      </c>
      <c r="R2797" s="22">
        <v>577.6</v>
      </c>
      <c r="S2797" s="22">
        <v>1.0000000000000001E-5</v>
      </c>
      <c r="T2797" s="22">
        <v>1.0000000000000001E-5</v>
      </c>
      <c r="U2797" s="22">
        <v>4666.1099999999997</v>
      </c>
      <c r="V2797" s="22">
        <v>40.36</v>
      </c>
      <c r="W2797" s="22">
        <v>1E-3</v>
      </c>
      <c r="X2797" s="22">
        <v>1E-3</v>
      </c>
      <c r="Y2797" s="22">
        <v>4</v>
      </c>
      <c r="Z2797" s="22">
        <v>80.760000000000005</v>
      </c>
      <c r="AA2797" s="22">
        <v>1E-3</v>
      </c>
      <c r="AB2797" s="22">
        <v>0.49</v>
      </c>
      <c r="AC2797" s="22">
        <v>2.81</v>
      </c>
      <c r="AD2797" s="22">
        <v>11.94</v>
      </c>
      <c r="AE2797" s="24">
        <v>100.003</v>
      </c>
      <c r="AF2797" s="19" t="s">
        <v>65</v>
      </c>
      <c r="AG2797" s="25">
        <v>0.51300000000000001</v>
      </c>
      <c r="AH2797" s="22">
        <v>156311.76999999999</v>
      </c>
      <c r="AI2797" s="22">
        <v>385766.82</v>
      </c>
      <c r="AJ2797" s="22">
        <v>542078.59</v>
      </c>
      <c r="AK2797" s="21" t="s">
        <v>8402</v>
      </c>
      <c r="AL2797" s="21" t="s">
        <v>8403</v>
      </c>
      <c r="AM2797" s="26" t="s">
        <v>48</v>
      </c>
      <c r="AN2797" s="27">
        <v>0</v>
      </c>
      <c r="AS2797">
        <f t="shared" si="86"/>
        <v>2206</v>
      </c>
      <c r="AT2797" t="str">
        <f t="shared" si="87"/>
        <v>Região Rural do Centro Sub-regional de Floriano</v>
      </c>
      <c r="BE2797">
        <v>3508405</v>
      </c>
      <c r="BF2797">
        <v>35</v>
      </c>
      <c r="BG2797" t="s">
        <v>13757</v>
      </c>
      <c r="BH2797" t="s">
        <v>13757</v>
      </c>
      <c r="BI2797" t="s">
        <v>12823</v>
      </c>
      <c r="BJ2797" t="s">
        <v>13932</v>
      </c>
      <c r="BK2797">
        <v>3503</v>
      </c>
      <c r="BL2797" t="s">
        <v>13885</v>
      </c>
      <c r="BM2797" t="s">
        <v>13886</v>
      </c>
    </row>
    <row r="2798" spans="1:65" x14ac:dyDescent="0.25">
      <c r="A2798" s="17" t="s">
        <v>8101</v>
      </c>
      <c r="B2798" s="18">
        <v>1</v>
      </c>
      <c r="C2798" s="19" t="s">
        <v>8404</v>
      </c>
      <c r="D2798" s="20" t="s">
        <v>8103</v>
      </c>
      <c r="E2798" s="20" t="s">
        <v>8405</v>
      </c>
      <c r="F2798" s="21">
        <v>2206357</v>
      </c>
      <c r="G2798" s="20" t="s">
        <v>8406</v>
      </c>
      <c r="H2798" s="22">
        <v>1000</v>
      </c>
      <c r="I2798" s="22">
        <v>1237.3</v>
      </c>
      <c r="J2798" s="22">
        <v>1237.3</v>
      </c>
      <c r="K2798" s="22">
        <v>1000</v>
      </c>
      <c r="L2798" s="22">
        <v>1000</v>
      </c>
      <c r="M2798" s="23">
        <v>25</v>
      </c>
      <c r="N2798" s="19" t="s">
        <v>44</v>
      </c>
      <c r="O2798" s="22">
        <v>16.66</v>
      </c>
      <c r="P2798" s="22">
        <v>0</v>
      </c>
      <c r="Q2798" s="22">
        <v>0</v>
      </c>
      <c r="R2798" s="22">
        <v>20.5</v>
      </c>
      <c r="S2798" s="22">
        <v>0</v>
      </c>
      <c r="T2798" s="22">
        <v>0</v>
      </c>
      <c r="U2798" s="22">
        <v>1215.2</v>
      </c>
      <c r="V2798" s="22">
        <v>0</v>
      </c>
      <c r="W2798" s="29">
        <v>0</v>
      </c>
      <c r="X2798" s="22">
        <v>18.11</v>
      </c>
      <c r="Y2798" s="22">
        <v>81.89</v>
      </c>
      <c r="Z2798" s="22">
        <v>0</v>
      </c>
      <c r="AA2798" s="22">
        <v>0</v>
      </c>
      <c r="AB2798" s="22">
        <v>0</v>
      </c>
      <c r="AC2798" s="22">
        <v>0</v>
      </c>
      <c r="AD2798" s="22">
        <v>0</v>
      </c>
      <c r="AE2798" s="32">
        <v>100</v>
      </c>
      <c r="AF2798" s="19" t="s">
        <v>65</v>
      </c>
      <c r="AG2798" s="25">
        <v>0.66100000000000003</v>
      </c>
      <c r="AH2798" s="22">
        <v>0</v>
      </c>
      <c r="AI2798" s="22">
        <v>33270</v>
      </c>
      <c r="AJ2798" s="22">
        <v>33270</v>
      </c>
      <c r="AK2798" s="21" t="s">
        <v>2491</v>
      </c>
      <c r="AL2798" s="21" t="s">
        <v>409</v>
      </c>
      <c r="AM2798" s="26" t="s">
        <v>48</v>
      </c>
      <c r="AN2798" s="27">
        <v>0</v>
      </c>
      <c r="AS2798">
        <f t="shared" si="86"/>
        <v>2202</v>
      </c>
      <c r="AT2798" t="str">
        <f t="shared" si="87"/>
        <v>Região Rural da Capital Regional de Teresina</v>
      </c>
      <c r="BE2798">
        <v>3508702</v>
      </c>
      <c r="BF2798">
        <v>35</v>
      </c>
      <c r="BG2798" t="s">
        <v>13757</v>
      </c>
      <c r="BH2798" t="s">
        <v>13757</v>
      </c>
      <c r="BI2798" t="s">
        <v>12823</v>
      </c>
      <c r="BJ2798" t="s">
        <v>13933</v>
      </c>
      <c r="BK2798">
        <v>3503</v>
      </c>
      <c r="BL2798" t="s">
        <v>13885</v>
      </c>
      <c r="BM2798" t="s">
        <v>13886</v>
      </c>
    </row>
    <row r="2799" spans="1:65" x14ac:dyDescent="0.25">
      <c r="A2799" s="17" t="s">
        <v>8101</v>
      </c>
      <c r="B2799" s="18">
        <v>1</v>
      </c>
      <c r="C2799" s="19" t="s">
        <v>8407</v>
      </c>
      <c r="D2799" s="20" t="s">
        <v>8103</v>
      </c>
      <c r="E2799" s="20" t="s">
        <v>8405</v>
      </c>
      <c r="F2799" s="21">
        <v>2206357</v>
      </c>
      <c r="G2799" s="20" t="s">
        <v>8408</v>
      </c>
      <c r="H2799" s="22">
        <v>1063.4322999999999</v>
      </c>
      <c r="I2799" s="22">
        <v>1180.5831000000001</v>
      </c>
      <c r="J2799" s="22">
        <v>1167.6369</v>
      </c>
      <c r="K2799" s="22">
        <v>1063.4322999999999</v>
      </c>
      <c r="L2799" s="22">
        <v>1063.4322999999999</v>
      </c>
      <c r="M2799" s="23">
        <v>29</v>
      </c>
      <c r="N2799" s="19" t="s">
        <v>44</v>
      </c>
      <c r="O2799" s="22">
        <v>19.670000000000002</v>
      </c>
      <c r="P2799" s="22">
        <v>6.82</v>
      </c>
      <c r="Q2799" s="22">
        <v>58.28</v>
      </c>
      <c r="R2799" s="22">
        <v>0.4672</v>
      </c>
      <c r="S2799" s="22">
        <v>238.5257</v>
      </c>
      <c r="T2799" s="22">
        <v>12.385199999999999</v>
      </c>
      <c r="U2799" s="22">
        <v>867.78989999999999</v>
      </c>
      <c r="V2799" s="22">
        <v>74.267499999999998</v>
      </c>
      <c r="W2799" s="22">
        <v>0</v>
      </c>
      <c r="X2799" s="22">
        <v>0</v>
      </c>
      <c r="Y2799" s="22">
        <v>85.24</v>
      </c>
      <c r="Z2799" s="22">
        <v>9.08</v>
      </c>
      <c r="AA2799" s="22">
        <v>0.44</v>
      </c>
      <c r="AB2799" s="22">
        <v>5.24</v>
      </c>
      <c r="AC2799" s="22">
        <v>0</v>
      </c>
      <c r="AD2799" s="22">
        <v>0</v>
      </c>
      <c r="AE2799" s="24">
        <v>99.999999999999986</v>
      </c>
      <c r="AF2799" s="19" t="s">
        <v>45</v>
      </c>
      <c r="AG2799" s="25">
        <v>0.42499999999999999</v>
      </c>
      <c r="AH2799" s="22">
        <v>121050.27</v>
      </c>
      <c r="AI2799" s="22">
        <v>103744.22</v>
      </c>
      <c r="AJ2799" s="22">
        <v>224794.49</v>
      </c>
      <c r="AK2799" s="21" t="s">
        <v>703</v>
      </c>
      <c r="AL2799" s="21" t="s">
        <v>8409</v>
      </c>
      <c r="AM2799" s="26" t="s">
        <v>48</v>
      </c>
      <c r="AN2799" s="27">
        <v>0</v>
      </c>
      <c r="AS2799">
        <f t="shared" si="86"/>
        <v>2202</v>
      </c>
      <c r="AT2799" t="str">
        <f t="shared" si="87"/>
        <v>Região Rural da Capital Regional de Teresina</v>
      </c>
      <c r="BE2799">
        <v>3509007</v>
      </c>
      <c r="BF2799">
        <v>35</v>
      </c>
      <c r="BG2799" t="s">
        <v>13757</v>
      </c>
      <c r="BH2799" t="s">
        <v>13757</v>
      </c>
      <c r="BI2799" t="s">
        <v>12823</v>
      </c>
      <c r="BJ2799" t="s">
        <v>13934</v>
      </c>
      <c r="BK2799">
        <v>3503</v>
      </c>
      <c r="BL2799" t="s">
        <v>13885</v>
      </c>
      <c r="BM2799" t="s">
        <v>13886</v>
      </c>
    </row>
    <row r="2800" spans="1:65" x14ac:dyDescent="0.25">
      <c r="A2800" s="17" t="s">
        <v>8101</v>
      </c>
      <c r="B2800" s="18">
        <v>1</v>
      </c>
      <c r="C2800" s="19" t="s">
        <v>8410</v>
      </c>
      <c r="D2800" s="20" t="s">
        <v>8108</v>
      </c>
      <c r="E2800" s="20" t="s">
        <v>8411</v>
      </c>
      <c r="F2800" s="21">
        <v>2206407</v>
      </c>
      <c r="G2800" s="20" t="s">
        <v>8412</v>
      </c>
      <c r="H2800" s="22">
        <v>3032.5</v>
      </c>
      <c r="I2800" s="22">
        <v>3032.5</v>
      </c>
      <c r="J2800" s="22">
        <v>2267.4490000000001</v>
      </c>
      <c r="K2800" s="22">
        <v>3032.5</v>
      </c>
      <c r="L2800" s="22">
        <v>2267.4490000000001</v>
      </c>
      <c r="M2800" s="23">
        <v>32</v>
      </c>
      <c r="N2800" s="19" t="s">
        <v>44</v>
      </c>
      <c r="O2800" s="22">
        <v>75.58</v>
      </c>
      <c r="P2800" s="22">
        <v>1E-3</v>
      </c>
      <c r="Q2800" s="22">
        <v>1E-3</v>
      </c>
      <c r="R2800" s="22">
        <v>150.0324</v>
      </c>
      <c r="S2800" s="22">
        <v>1.0000000000000001E-5</v>
      </c>
      <c r="T2800" s="22">
        <v>1.0000000000000001E-5</v>
      </c>
      <c r="U2800" s="22">
        <v>1305.1328000000001</v>
      </c>
      <c r="V2800" s="22">
        <v>345.5582</v>
      </c>
      <c r="W2800" s="22">
        <v>1E-4</v>
      </c>
      <c r="X2800" s="22">
        <v>1E-4</v>
      </c>
      <c r="Y2800" s="22">
        <v>1E-4</v>
      </c>
      <c r="Z2800" s="22">
        <v>53</v>
      </c>
      <c r="AA2800" s="22">
        <v>4.5</v>
      </c>
      <c r="AB2800" s="22">
        <v>3.5</v>
      </c>
      <c r="AC2800" s="22">
        <v>2</v>
      </c>
      <c r="AD2800" s="22">
        <v>37</v>
      </c>
      <c r="AE2800" s="24">
        <v>100.00030000000001</v>
      </c>
      <c r="AF2800" s="19" t="s">
        <v>65</v>
      </c>
      <c r="AG2800" s="25">
        <v>0.29699999999999999</v>
      </c>
      <c r="AH2800" s="22">
        <v>20962.27</v>
      </c>
      <c r="AI2800" s="22">
        <v>264135.13</v>
      </c>
      <c r="AJ2800" s="22">
        <v>285097.40000000002</v>
      </c>
      <c r="AK2800" s="21" t="s">
        <v>1814</v>
      </c>
      <c r="AL2800" s="21" t="s">
        <v>387</v>
      </c>
      <c r="AM2800" s="26" t="s">
        <v>48</v>
      </c>
      <c r="AN2800" s="27">
        <v>0</v>
      </c>
      <c r="AS2800">
        <f t="shared" si="86"/>
        <v>2206</v>
      </c>
      <c r="AT2800" t="str">
        <f t="shared" si="87"/>
        <v>Região Rural do Centro Sub-regional de Floriano</v>
      </c>
      <c r="BE2800">
        <v>3509205</v>
      </c>
      <c r="BF2800">
        <v>35</v>
      </c>
      <c r="BG2800" t="s">
        <v>13757</v>
      </c>
      <c r="BH2800" t="s">
        <v>13757</v>
      </c>
      <c r="BI2800" t="s">
        <v>12823</v>
      </c>
      <c r="BJ2800" t="s">
        <v>13935</v>
      </c>
      <c r="BK2800">
        <v>3503</v>
      </c>
      <c r="BL2800" t="s">
        <v>13885</v>
      </c>
      <c r="BM2800" t="s">
        <v>13886</v>
      </c>
    </row>
    <row r="2801" spans="1:65" x14ac:dyDescent="0.25">
      <c r="A2801" s="17" t="s">
        <v>8101</v>
      </c>
      <c r="B2801" s="18">
        <v>1</v>
      </c>
      <c r="C2801" s="19" t="s">
        <v>8413</v>
      </c>
      <c r="D2801" s="20" t="s">
        <v>8108</v>
      </c>
      <c r="E2801" s="20" t="s">
        <v>8411</v>
      </c>
      <c r="F2801" s="21">
        <v>2206407</v>
      </c>
      <c r="G2801" s="20" t="s">
        <v>8414</v>
      </c>
      <c r="H2801" s="22">
        <v>1600</v>
      </c>
      <c r="I2801" s="22">
        <v>1600</v>
      </c>
      <c r="J2801" s="22">
        <v>1514.7456999999999</v>
      </c>
      <c r="K2801" s="22">
        <v>1514.7456999999999</v>
      </c>
      <c r="L2801" s="22">
        <v>1514.7456999999999</v>
      </c>
      <c r="M2801" s="23">
        <v>26</v>
      </c>
      <c r="N2801" s="19" t="s">
        <v>44</v>
      </c>
      <c r="O2801" s="22">
        <v>50.49</v>
      </c>
      <c r="P2801" s="22">
        <v>1E-3</v>
      </c>
      <c r="Q2801" s="22">
        <v>1E-3</v>
      </c>
      <c r="R2801" s="22">
        <v>257.74430000000001</v>
      </c>
      <c r="S2801" s="22">
        <v>1.0000000000000001E-5</v>
      </c>
      <c r="T2801" s="22">
        <v>1.0000000000000001E-5</v>
      </c>
      <c r="U2801" s="22">
        <v>1156.5433</v>
      </c>
      <c r="V2801" s="22">
        <v>28.9756</v>
      </c>
      <c r="W2801" s="22">
        <v>1E-3</v>
      </c>
      <c r="X2801" s="22">
        <v>1E-3</v>
      </c>
      <c r="Y2801" s="22">
        <v>40.340000000000003</v>
      </c>
      <c r="Z2801" s="22">
        <v>36.35</v>
      </c>
      <c r="AA2801" s="22">
        <v>1E-3</v>
      </c>
      <c r="AB2801" s="22">
        <v>1E-3</v>
      </c>
      <c r="AC2801" s="22">
        <v>1E-3</v>
      </c>
      <c r="AD2801" s="22">
        <v>23.31</v>
      </c>
      <c r="AE2801" s="24">
        <v>100.00500000000002</v>
      </c>
      <c r="AF2801" s="19" t="s">
        <v>65</v>
      </c>
      <c r="AG2801" s="25">
        <v>0.51700000000000002</v>
      </c>
      <c r="AH2801" s="22">
        <v>221891.41</v>
      </c>
      <c r="AI2801" s="22">
        <v>222970.57</v>
      </c>
      <c r="AJ2801" s="22">
        <v>444861.98</v>
      </c>
      <c r="AK2801" s="21" t="s">
        <v>948</v>
      </c>
      <c r="AL2801" s="21" t="s">
        <v>8415</v>
      </c>
      <c r="AM2801" s="26" t="s">
        <v>48</v>
      </c>
      <c r="AN2801" s="27">
        <v>0</v>
      </c>
      <c r="AS2801">
        <f t="shared" si="86"/>
        <v>2206</v>
      </c>
      <c r="AT2801" t="str">
        <f t="shared" si="87"/>
        <v>Região Rural do Centro Sub-regional de Floriano</v>
      </c>
      <c r="BE2801">
        <v>3509452</v>
      </c>
      <c r="BF2801">
        <v>35</v>
      </c>
      <c r="BG2801" t="s">
        <v>13757</v>
      </c>
      <c r="BH2801" t="s">
        <v>13757</v>
      </c>
      <c r="BI2801" t="s">
        <v>12823</v>
      </c>
      <c r="BJ2801" t="s">
        <v>13936</v>
      </c>
      <c r="BK2801">
        <v>3503</v>
      </c>
      <c r="BL2801" t="s">
        <v>13885</v>
      </c>
      <c r="BM2801" t="s">
        <v>13886</v>
      </c>
    </row>
    <row r="2802" spans="1:65" x14ac:dyDescent="0.25">
      <c r="A2802" s="17" t="s">
        <v>8101</v>
      </c>
      <c r="B2802" s="18">
        <v>1</v>
      </c>
      <c r="C2802" s="19" t="s">
        <v>8416</v>
      </c>
      <c r="D2802" s="20" t="s">
        <v>8155</v>
      </c>
      <c r="E2802" s="20" t="s">
        <v>8417</v>
      </c>
      <c r="F2802" s="21">
        <v>2206670</v>
      </c>
      <c r="G2802" s="20" t="s">
        <v>8418</v>
      </c>
      <c r="H2802" s="22">
        <v>1456.2739999999999</v>
      </c>
      <c r="I2802" s="22">
        <v>1360.3433</v>
      </c>
      <c r="J2802" s="22">
        <v>1360.3433</v>
      </c>
      <c r="K2802" s="22">
        <v>1456.2739999999999</v>
      </c>
      <c r="L2802" s="22">
        <v>1360.3433</v>
      </c>
      <c r="M2802" s="23">
        <v>33</v>
      </c>
      <c r="N2802" s="19" t="s">
        <v>44</v>
      </c>
      <c r="O2802" s="22">
        <v>34.03</v>
      </c>
      <c r="P2802" s="22">
        <v>1.5</v>
      </c>
      <c r="Q2802" s="22">
        <v>1E-3</v>
      </c>
      <c r="R2802" s="22">
        <v>73.900000000000006</v>
      </c>
      <c r="S2802" s="22">
        <v>1.0000000000000001E-5</v>
      </c>
      <c r="T2802" s="22">
        <v>88.8</v>
      </c>
      <c r="U2802" s="22">
        <v>1008.5</v>
      </c>
      <c r="V2802" s="22">
        <v>21.5</v>
      </c>
      <c r="W2802" s="22">
        <v>1E-3</v>
      </c>
      <c r="X2802" s="22">
        <v>1E-3</v>
      </c>
      <c r="Y2802" s="22">
        <v>49.47</v>
      </c>
      <c r="Z2802" s="22">
        <v>1E-3</v>
      </c>
      <c r="AA2802" s="22">
        <v>1E-3</v>
      </c>
      <c r="AB2802" s="22">
        <v>42.57</v>
      </c>
      <c r="AC2802" s="22">
        <v>1E-3</v>
      </c>
      <c r="AD2802" s="22">
        <v>7.96</v>
      </c>
      <c r="AE2802" s="24">
        <v>100.005</v>
      </c>
      <c r="AF2802" s="19" t="s">
        <v>57</v>
      </c>
      <c r="AG2802" s="25">
        <v>0.41099999999999998</v>
      </c>
      <c r="AH2802" s="22">
        <v>164194.87</v>
      </c>
      <c r="AI2802" s="22">
        <v>158969.72</v>
      </c>
      <c r="AJ2802" s="22">
        <v>323164.58999999997</v>
      </c>
      <c r="AK2802" s="30" t="s">
        <v>8192</v>
      </c>
      <c r="AL2802" s="21" t="s">
        <v>3371</v>
      </c>
      <c r="AM2802" s="26" t="s">
        <v>48</v>
      </c>
      <c r="AN2802" s="27">
        <v>0</v>
      </c>
      <c r="AS2802">
        <f t="shared" si="86"/>
        <v>2201</v>
      </c>
      <c r="AT2802" t="str">
        <f t="shared" si="87"/>
        <v>Região Rural do Centro Sub-regional de Parnaíba</v>
      </c>
      <c r="BE2802">
        <v>3509502</v>
      </c>
      <c r="BF2802">
        <v>35</v>
      </c>
      <c r="BG2802" t="s">
        <v>13757</v>
      </c>
      <c r="BH2802" t="s">
        <v>13757</v>
      </c>
      <c r="BI2802" t="s">
        <v>12823</v>
      </c>
      <c r="BJ2802" t="s">
        <v>13937</v>
      </c>
      <c r="BK2802">
        <v>3503</v>
      </c>
      <c r="BL2802" t="s">
        <v>13885</v>
      </c>
      <c r="BM2802" t="s">
        <v>13886</v>
      </c>
    </row>
    <row r="2803" spans="1:65" x14ac:dyDescent="0.25">
      <c r="A2803" s="17" t="s">
        <v>8101</v>
      </c>
      <c r="B2803" s="18">
        <v>1</v>
      </c>
      <c r="C2803" s="19" t="s">
        <v>8419</v>
      </c>
      <c r="D2803" s="20" t="s">
        <v>8232</v>
      </c>
      <c r="E2803" s="20" t="s">
        <v>8420</v>
      </c>
      <c r="F2803" s="21">
        <v>2206704</v>
      </c>
      <c r="G2803" s="20" t="s">
        <v>8421</v>
      </c>
      <c r="H2803" s="22">
        <v>560</v>
      </c>
      <c r="I2803" s="22">
        <v>560</v>
      </c>
      <c r="J2803" s="22">
        <v>560.02930000000003</v>
      </c>
      <c r="K2803" s="22">
        <v>560</v>
      </c>
      <c r="L2803" s="22">
        <v>560</v>
      </c>
      <c r="M2803" s="23">
        <v>11</v>
      </c>
      <c r="N2803" s="19" t="s">
        <v>44</v>
      </c>
      <c r="O2803" s="22">
        <v>11.86</v>
      </c>
      <c r="P2803" s="22">
        <v>1E-3</v>
      </c>
      <c r="Q2803" s="22">
        <v>138.72</v>
      </c>
      <c r="R2803" s="22">
        <v>53.247100000000003</v>
      </c>
      <c r="S2803" s="22">
        <v>112.1707</v>
      </c>
      <c r="T2803" s="22">
        <v>57.392499999999998</v>
      </c>
      <c r="U2803" s="22">
        <v>311.42059999999998</v>
      </c>
      <c r="V2803" s="22">
        <v>25.798400000000001</v>
      </c>
      <c r="W2803" s="22">
        <v>0</v>
      </c>
      <c r="X2803" s="22">
        <v>0</v>
      </c>
      <c r="Y2803" s="22">
        <v>1E-4</v>
      </c>
      <c r="Z2803" s="22">
        <v>41.78</v>
      </c>
      <c r="AA2803" s="22">
        <v>4.9800000000000004</v>
      </c>
      <c r="AB2803" s="22">
        <v>24.42</v>
      </c>
      <c r="AC2803" s="22">
        <v>2.38</v>
      </c>
      <c r="AD2803" s="22">
        <v>26.43</v>
      </c>
      <c r="AE2803" s="24">
        <v>99.990100000000012</v>
      </c>
      <c r="AF2803" s="19" t="s">
        <v>65</v>
      </c>
      <c r="AG2803" s="25">
        <v>0.29299999999999998</v>
      </c>
      <c r="AH2803" s="22">
        <v>1E-3</v>
      </c>
      <c r="AI2803" s="22">
        <v>43979.39</v>
      </c>
      <c r="AJ2803" s="22">
        <v>43979.390999999996</v>
      </c>
      <c r="AK2803" s="21" t="s">
        <v>1814</v>
      </c>
      <c r="AL2803" s="21" t="s">
        <v>3802</v>
      </c>
      <c r="AM2803" s="26" t="s">
        <v>48</v>
      </c>
      <c r="AN2803" s="27">
        <v>2058.37</v>
      </c>
      <c r="AS2803">
        <f t="shared" si="86"/>
        <v>2206</v>
      </c>
      <c r="AT2803" t="str">
        <f t="shared" si="87"/>
        <v>Região Rural do Centro Sub-regional de Floriano</v>
      </c>
      <c r="BE2803">
        <v>3509601</v>
      </c>
      <c r="BF2803">
        <v>35</v>
      </c>
      <c r="BG2803" t="s">
        <v>13757</v>
      </c>
      <c r="BH2803" t="s">
        <v>13757</v>
      </c>
      <c r="BI2803" t="s">
        <v>12823</v>
      </c>
      <c r="BJ2803" t="s">
        <v>13938</v>
      </c>
      <c r="BK2803">
        <v>3503</v>
      </c>
      <c r="BL2803" t="s">
        <v>13885</v>
      </c>
      <c r="BM2803" t="s">
        <v>13886</v>
      </c>
    </row>
    <row r="2804" spans="1:65" x14ac:dyDescent="0.25">
      <c r="A2804" s="17" t="s">
        <v>8101</v>
      </c>
      <c r="B2804" s="18">
        <v>1</v>
      </c>
      <c r="C2804" s="19" t="s">
        <v>8422</v>
      </c>
      <c r="D2804" s="20" t="s">
        <v>8232</v>
      </c>
      <c r="E2804" s="20" t="s">
        <v>8420</v>
      </c>
      <c r="F2804" s="21">
        <v>2206704</v>
      </c>
      <c r="G2804" s="20" t="s">
        <v>8423</v>
      </c>
      <c r="H2804" s="22">
        <v>12175</v>
      </c>
      <c r="I2804" s="22">
        <v>11833.7089</v>
      </c>
      <c r="J2804" s="22">
        <v>11833.7089</v>
      </c>
      <c r="K2804" s="22">
        <v>11833.7089</v>
      </c>
      <c r="L2804" s="22">
        <v>11794.85</v>
      </c>
      <c r="M2804" s="23">
        <v>124</v>
      </c>
      <c r="N2804" s="19" t="s">
        <v>44</v>
      </c>
      <c r="O2804" s="22">
        <v>169.05</v>
      </c>
      <c r="P2804" s="22">
        <v>5.84</v>
      </c>
      <c r="Q2804" s="22">
        <v>69.569999999999993</v>
      </c>
      <c r="R2804" s="22">
        <v>508.4033</v>
      </c>
      <c r="S2804" s="22">
        <v>3585.5697</v>
      </c>
      <c r="T2804" s="22">
        <v>4348.6067999999996</v>
      </c>
      <c r="U2804" s="22">
        <v>5507.1232</v>
      </c>
      <c r="V2804" s="22">
        <v>1469.5755999999999</v>
      </c>
      <c r="W2804" s="22">
        <v>0</v>
      </c>
      <c r="X2804" s="22">
        <v>0</v>
      </c>
      <c r="Y2804" s="22">
        <v>0</v>
      </c>
      <c r="Z2804" s="22">
        <v>75.98</v>
      </c>
      <c r="AA2804" s="22">
        <v>4.45</v>
      </c>
      <c r="AB2804" s="22">
        <v>1.39</v>
      </c>
      <c r="AC2804" s="22">
        <v>0</v>
      </c>
      <c r="AD2804" s="22">
        <v>18.18</v>
      </c>
      <c r="AE2804" s="24">
        <v>100</v>
      </c>
      <c r="AF2804" s="19" t="s">
        <v>365</v>
      </c>
      <c r="AG2804" s="25">
        <v>1E-4</v>
      </c>
      <c r="AH2804" s="22">
        <v>597782.88</v>
      </c>
      <c r="AI2804" s="22">
        <v>1848960.77</v>
      </c>
      <c r="AJ2804" s="22">
        <v>2446743.65</v>
      </c>
      <c r="AK2804" s="21" t="s">
        <v>4494</v>
      </c>
      <c r="AL2804" s="21" t="s">
        <v>2973</v>
      </c>
      <c r="AM2804" s="26" t="s">
        <v>48</v>
      </c>
      <c r="AN2804" s="27">
        <v>0</v>
      </c>
      <c r="AS2804">
        <f t="shared" si="86"/>
        <v>2206</v>
      </c>
      <c r="AT2804" t="str">
        <f t="shared" si="87"/>
        <v>Região Rural do Centro Sub-regional de Floriano</v>
      </c>
      <c r="BE2804">
        <v>3510302</v>
      </c>
      <c r="BF2804">
        <v>35</v>
      </c>
      <c r="BG2804" t="s">
        <v>13757</v>
      </c>
      <c r="BH2804" t="s">
        <v>13757</v>
      </c>
      <c r="BI2804" t="s">
        <v>12823</v>
      </c>
      <c r="BJ2804" t="s">
        <v>13939</v>
      </c>
      <c r="BK2804">
        <v>3503</v>
      </c>
      <c r="BL2804" t="s">
        <v>13885</v>
      </c>
      <c r="BM2804" t="s">
        <v>13886</v>
      </c>
    </row>
    <row r="2805" spans="1:65" x14ac:dyDescent="0.25">
      <c r="A2805" s="17" t="s">
        <v>8101</v>
      </c>
      <c r="B2805" s="18">
        <v>1</v>
      </c>
      <c r="C2805" s="19" t="s">
        <v>8424</v>
      </c>
      <c r="D2805" s="20" t="s">
        <v>8232</v>
      </c>
      <c r="E2805" s="20" t="s">
        <v>8420</v>
      </c>
      <c r="F2805" s="21">
        <v>2206704</v>
      </c>
      <c r="G2805" s="20" t="s">
        <v>8232</v>
      </c>
      <c r="H2805" s="22">
        <v>1402.99</v>
      </c>
      <c r="I2805" s="22">
        <v>1402.99</v>
      </c>
      <c r="J2805" s="22">
        <v>1401.99</v>
      </c>
      <c r="K2805" s="22">
        <v>701.495</v>
      </c>
      <c r="L2805" s="22">
        <v>695.31370000000004</v>
      </c>
      <c r="M2805" s="23">
        <v>28</v>
      </c>
      <c r="N2805" s="19" t="s">
        <v>44</v>
      </c>
      <c r="O2805" s="22">
        <v>10.02</v>
      </c>
      <c r="P2805" s="22">
        <v>64.849999999999994</v>
      </c>
      <c r="Q2805" s="22">
        <v>78.91</v>
      </c>
      <c r="R2805" s="22">
        <v>126.3</v>
      </c>
      <c r="S2805" s="22">
        <v>0</v>
      </c>
      <c r="T2805" s="22">
        <v>0</v>
      </c>
      <c r="U2805" s="22">
        <v>553.1</v>
      </c>
      <c r="V2805" s="22">
        <v>13.9</v>
      </c>
      <c r="W2805" s="22">
        <v>0</v>
      </c>
      <c r="X2805" s="22">
        <v>1</v>
      </c>
      <c r="Y2805" s="22">
        <v>44</v>
      </c>
      <c r="Z2805" s="22">
        <v>0</v>
      </c>
      <c r="AA2805" s="22">
        <v>1</v>
      </c>
      <c r="AB2805" s="22">
        <v>28</v>
      </c>
      <c r="AC2805" s="22">
        <v>8</v>
      </c>
      <c r="AD2805" s="22">
        <v>18</v>
      </c>
      <c r="AE2805" s="24">
        <v>100</v>
      </c>
      <c r="AF2805" s="19" t="s">
        <v>44</v>
      </c>
      <c r="AG2805" s="25">
        <v>0.55249999999999999</v>
      </c>
      <c r="AH2805" s="22">
        <v>7588.43</v>
      </c>
      <c r="AI2805" s="22">
        <v>21693.79</v>
      </c>
      <c r="AJ2805" s="22">
        <v>29282.22</v>
      </c>
      <c r="AK2805" s="21" t="s">
        <v>6820</v>
      </c>
      <c r="AL2805" s="21" t="s">
        <v>6788</v>
      </c>
      <c r="AM2805" s="26" t="s">
        <v>48</v>
      </c>
      <c r="AN2805" s="27">
        <v>0</v>
      </c>
      <c r="AS2805">
        <f t="shared" si="86"/>
        <v>2206</v>
      </c>
      <c r="AT2805" t="str">
        <f t="shared" si="87"/>
        <v>Região Rural do Centro Sub-regional de Floriano</v>
      </c>
      <c r="BE2805">
        <v>3510401</v>
      </c>
      <c r="BF2805">
        <v>35</v>
      </c>
      <c r="BG2805" t="s">
        <v>13757</v>
      </c>
      <c r="BH2805" t="s">
        <v>13757</v>
      </c>
      <c r="BI2805" t="s">
        <v>12823</v>
      </c>
      <c r="BJ2805" t="s">
        <v>13940</v>
      </c>
      <c r="BK2805">
        <v>3503</v>
      </c>
      <c r="BL2805" t="s">
        <v>13885</v>
      </c>
      <c r="BM2805" t="s">
        <v>13886</v>
      </c>
    </row>
    <row r="2806" spans="1:65" x14ac:dyDescent="0.25">
      <c r="A2806" s="17" t="s">
        <v>8101</v>
      </c>
      <c r="B2806" s="18">
        <v>1</v>
      </c>
      <c r="C2806" s="19" t="s">
        <v>8425</v>
      </c>
      <c r="D2806" s="20" t="s">
        <v>8155</v>
      </c>
      <c r="E2806" s="20" t="s">
        <v>8426</v>
      </c>
      <c r="F2806" s="21">
        <v>2206803</v>
      </c>
      <c r="G2806" s="20" t="s">
        <v>8427</v>
      </c>
      <c r="H2806" s="22">
        <v>3956.6559999999999</v>
      </c>
      <c r="I2806" s="22">
        <v>4014.5</v>
      </c>
      <c r="J2806" s="22">
        <v>4014.5203000000001</v>
      </c>
      <c r="K2806" s="22">
        <v>3956.6559999999999</v>
      </c>
      <c r="L2806" s="22">
        <v>3956.6559999999999</v>
      </c>
      <c r="M2806" s="23">
        <v>286</v>
      </c>
      <c r="N2806" s="19" t="s">
        <v>44</v>
      </c>
      <c r="O2806" s="22">
        <v>72.989999999999995</v>
      </c>
      <c r="P2806" s="22">
        <v>0</v>
      </c>
      <c r="Q2806" s="22">
        <v>0</v>
      </c>
      <c r="R2806" s="22">
        <v>151.4563</v>
      </c>
      <c r="S2806" s="22">
        <v>0</v>
      </c>
      <c r="T2806" s="22">
        <v>0</v>
      </c>
      <c r="U2806" s="22">
        <v>3801.1181000000001</v>
      </c>
      <c r="V2806" s="22">
        <v>61.945900000000002</v>
      </c>
      <c r="W2806" s="22">
        <v>0</v>
      </c>
      <c r="X2806" s="22">
        <v>0</v>
      </c>
      <c r="Y2806" s="22">
        <v>12.2859</v>
      </c>
      <c r="Z2806" s="22">
        <v>74.107299999999995</v>
      </c>
      <c r="AA2806" s="22">
        <v>0</v>
      </c>
      <c r="AB2806" s="22">
        <v>0</v>
      </c>
      <c r="AC2806" s="22">
        <v>0</v>
      </c>
      <c r="AD2806" s="22">
        <v>13.6068</v>
      </c>
      <c r="AE2806" s="24">
        <v>100</v>
      </c>
      <c r="AF2806" s="19" t="s">
        <v>57</v>
      </c>
      <c r="AG2806" s="25">
        <v>0.43099999999999999</v>
      </c>
      <c r="AH2806" s="22">
        <v>3220.84</v>
      </c>
      <c r="AI2806" s="22">
        <v>106829.71</v>
      </c>
      <c r="AJ2806" s="22">
        <v>110050.55</v>
      </c>
      <c r="AK2806" s="21" t="s">
        <v>2537</v>
      </c>
      <c r="AL2806" s="21" t="s">
        <v>8428</v>
      </c>
      <c r="AM2806" s="26" t="s">
        <v>48</v>
      </c>
      <c r="AN2806" s="27">
        <v>0</v>
      </c>
      <c r="AS2806">
        <f t="shared" si="86"/>
        <v>2201</v>
      </c>
      <c r="AT2806" t="str">
        <f t="shared" si="87"/>
        <v>Região Rural do Centro Sub-regional de Parnaíba</v>
      </c>
      <c r="BE2806">
        <v>3510609</v>
      </c>
      <c r="BF2806">
        <v>35</v>
      </c>
      <c r="BG2806" t="s">
        <v>13757</v>
      </c>
      <c r="BH2806" t="s">
        <v>13757</v>
      </c>
      <c r="BI2806" t="s">
        <v>12823</v>
      </c>
      <c r="BJ2806" t="s">
        <v>13941</v>
      </c>
      <c r="BK2806">
        <v>3503</v>
      </c>
      <c r="BL2806" t="s">
        <v>13885</v>
      </c>
      <c r="BM2806" t="s">
        <v>13886</v>
      </c>
    </row>
    <row r="2807" spans="1:65" x14ac:dyDescent="0.25">
      <c r="A2807" s="17" t="s">
        <v>8101</v>
      </c>
      <c r="B2807" s="18">
        <v>1</v>
      </c>
      <c r="C2807" s="19" t="s">
        <v>8429</v>
      </c>
      <c r="D2807" s="20" t="s">
        <v>8155</v>
      </c>
      <c r="E2807" s="20" t="s">
        <v>8426</v>
      </c>
      <c r="F2807" s="21">
        <v>2206803</v>
      </c>
      <c r="G2807" s="20" t="s">
        <v>8430</v>
      </c>
      <c r="H2807" s="22">
        <v>2978.3712</v>
      </c>
      <c r="I2807" s="22">
        <v>2957.0430999999999</v>
      </c>
      <c r="J2807" s="22">
        <v>2957.0430999999999</v>
      </c>
      <c r="K2807" s="22">
        <v>2978.3712</v>
      </c>
      <c r="L2807" s="22">
        <v>2919.1569</v>
      </c>
      <c r="M2807" s="23">
        <v>80</v>
      </c>
      <c r="N2807" s="19" t="s">
        <v>44</v>
      </c>
      <c r="O2807" s="22">
        <v>53.76</v>
      </c>
      <c r="P2807" s="22">
        <v>60.5</v>
      </c>
      <c r="Q2807" s="22">
        <v>31.96</v>
      </c>
      <c r="R2807" s="22">
        <v>261.37670000000003</v>
      </c>
      <c r="S2807" s="22">
        <v>1.0000000000000001E-5</v>
      </c>
      <c r="T2807" s="22">
        <v>1625.6537000000001</v>
      </c>
      <c r="U2807" s="22">
        <v>1020.0913</v>
      </c>
      <c r="V2807" s="22">
        <v>311.29809999999998</v>
      </c>
      <c r="W2807" s="22">
        <v>1E-3</v>
      </c>
      <c r="X2807" s="22">
        <v>1E-3</v>
      </c>
      <c r="Y2807" s="22">
        <v>15.49</v>
      </c>
      <c r="Z2807" s="22">
        <v>41.71</v>
      </c>
      <c r="AA2807" s="22">
        <v>25.22</v>
      </c>
      <c r="AB2807" s="22">
        <v>6.45</v>
      </c>
      <c r="AC2807" s="22">
        <v>2.4</v>
      </c>
      <c r="AD2807" s="22">
        <v>8.7200000000000006</v>
      </c>
      <c r="AE2807" s="24">
        <v>99.992000000000004</v>
      </c>
      <c r="AF2807" s="19" t="s">
        <v>65</v>
      </c>
      <c r="AG2807" s="25">
        <v>0.38100000000000001</v>
      </c>
      <c r="AH2807" s="22">
        <v>67827.44</v>
      </c>
      <c r="AI2807" s="22">
        <v>459738.02</v>
      </c>
      <c r="AJ2807" s="22">
        <v>527565.46</v>
      </c>
      <c r="AK2807" s="21" t="s">
        <v>4037</v>
      </c>
      <c r="AL2807" s="21" t="s">
        <v>1314</v>
      </c>
      <c r="AM2807" s="26" t="s">
        <v>48</v>
      </c>
      <c r="AN2807" s="27">
        <v>0</v>
      </c>
      <c r="AS2807">
        <f t="shared" si="86"/>
        <v>2201</v>
      </c>
      <c r="AT2807" t="str">
        <f t="shared" si="87"/>
        <v>Região Rural do Centro Sub-regional de Parnaíba</v>
      </c>
      <c r="BE2807">
        <v>3510807</v>
      </c>
      <c r="BF2807">
        <v>35</v>
      </c>
      <c r="BG2807" t="s">
        <v>13757</v>
      </c>
      <c r="BH2807" t="s">
        <v>13757</v>
      </c>
      <c r="BI2807" t="s">
        <v>12823</v>
      </c>
      <c r="BJ2807" t="s">
        <v>13942</v>
      </c>
      <c r="BK2807">
        <v>3503</v>
      </c>
      <c r="BL2807" t="s">
        <v>13885</v>
      </c>
      <c r="BM2807" t="s">
        <v>13886</v>
      </c>
    </row>
    <row r="2808" spans="1:65" x14ac:dyDescent="0.25">
      <c r="A2808" s="17" t="s">
        <v>8101</v>
      </c>
      <c r="B2808" s="18">
        <v>1</v>
      </c>
      <c r="C2808" s="19" t="s">
        <v>8431</v>
      </c>
      <c r="D2808" s="20" t="s">
        <v>8432</v>
      </c>
      <c r="E2808" s="20" t="s">
        <v>8433</v>
      </c>
      <c r="F2808" s="21">
        <v>2207959</v>
      </c>
      <c r="G2808" s="20" t="s">
        <v>8434</v>
      </c>
      <c r="H2808" s="22">
        <v>726</v>
      </c>
      <c r="I2808" s="22">
        <v>1.0000000000000001E-5</v>
      </c>
      <c r="J2808" s="22">
        <v>828.56849999999997</v>
      </c>
      <c r="K2808" s="22">
        <v>726</v>
      </c>
      <c r="L2808" s="22">
        <v>726</v>
      </c>
      <c r="M2808" s="23">
        <v>15</v>
      </c>
      <c r="N2808" s="19" t="s">
        <v>44</v>
      </c>
      <c r="O2808" s="22">
        <v>11.83</v>
      </c>
      <c r="P2808" s="22">
        <v>5.47</v>
      </c>
      <c r="Q2808" s="22">
        <v>330.99</v>
      </c>
      <c r="R2808" s="22">
        <v>184.61580000000001</v>
      </c>
      <c r="S2808" s="22">
        <v>165.88419999999999</v>
      </c>
      <c r="T2808" s="22">
        <v>2.9668999999999999</v>
      </c>
      <c r="U2808" s="22">
        <v>449.93439999999998</v>
      </c>
      <c r="V2808" s="22">
        <v>18.136700000000001</v>
      </c>
      <c r="W2808" s="22">
        <v>1E-4</v>
      </c>
      <c r="X2808" s="22">
        <v>1E-4</v>
      </c>
      <c r="Y2808" s="22">
        <v>1E-4</v>
      </c>
      <c r="Z2808" s="22">
        <v>74.680000000000007</v>
      </c>
      <c r="AA2808" s="22">
        <v>1E-4</v>
      </c>
      <c r="AB2808" s="22">
        <v>1E-4</v>
      </c>
      <c r="AC2808" s="22">
        <v>1E-4</v>
      </c>
      <c r="AD2808" s="22">
        <v>25.32</v>
      </c>
      <c r="AE2808" s="24">
        <v>100.00060000000002</v>
      </c>
      <c r="AF2808" s="19" t="s">
        <v>65</v>
      </c>
      <c r="AG2808" s="25">
        <v>0.34599999999999997</v>
      </c>
      <c r="AH2808" s="22">
        <v>47110.19</v>
      </c>
      <c r="AI2808" s="22">
        <v>72447.539999999994</v>
      </c>
      <c r="AJ2808" s="22">
        <v>119557.73</v>
      </c>
      <c r="AK2808" s="21" t="s">
        <v>2328</v>
      </c>
      <c r="AL2808" s="21" t="s">
        <v>2587</v>
      </c>
      <c r="AM2808" s="26" t="s">
        <v>48</v>
      </c>
      <c r="AN2808" s="27">
        <v>0</v>
      </c>
      <c r="AS2808">
        <f t="shared" si="86"/>
        <v>2204</v>
      </c>
      <c r="AT2808" t="str">
        <f t="shared" si="87"/>
        <v>Região Rural do Centro Sub-regional de São Raimundo Nonato</v>
      </c>
      <c r="BE2808">
        <v>3511508</v>
      </c>
      <c r="BF2808">
        <v>35</v>
      </c>
      <c r="BG2808" t="s">
        <v>13757</v>
      </c>
      <c r="BH2808" t="s">
        <v>13757</v>
      </c>
      <c r="BI2808" t="s">
        <v>12823</v>
      </c>
      <c r="BJ2808" t="s">
        <v>13943</v>
      </c>
      <c r="BK2808">
        <v>3503</v>
      </c>
      <c r="BL2808" t="s">
        <v>13885</v>
      </c>
      <c r="BM2808" t="s">
        <v>13886</v>
      </c>
    </row>
    <row r="2809" spans="1:65" x14ac:dyDescent="0.25">
      <c r="A2809" s="17" t="s">
        <v>8101</v>
      </c>
      <c r="B2809" s="18">
        <v>1</v>
      </c>
      <c r="C2809" s="19" t="s">
        <v>8435</v>
      </c>
      <c r="D2809" s="20" t="s">
        <v>8432</v>
      </c>
      <c r="E2809" s="20" t="s">
        <v>8433</v>
      </c>
      <c r="F2809" s="21">
        <v>2207959</v>
      </c>
      <c r="G2809" s="20" t="s">
        <v>8436</v>
      </c>
      <c r="H2809" s="22">
        <v>3860.8</v>
      </c>
      <c r="I2809" s="22">
        <v>1.0000000000000001E-5</v>
      </c>
      <c r="J2809" s="22">
        <v>4962.2460000000001</v>
      </c>
      <c r="K2809" s="22">
        <v>3860.8</v>
      </c>
      <c r="L2809" s="22">
        <v>3860.8</v>
      </c>
      <c r="M2809" s="23">
        <v>66</v>
      </c>
      <c r="N2809" s="19" t="s">
        <v>44</v>
      </c>
      <c r="O2809" s="22">
        <v>70.89</v>
      </c>
      <c r="P2809" s="22">
        <v>1E-3</v>
      </c>
      <c r="Q2809" s="22">
        <v>1E-3</v>
      </c>
      <c r="R2809" s="22">
        <v>1092.5648000000001</v>
      </c>
      <c r="S2809" s="22">
        <v>1.0000000000000001E-5</v>
      </c>
      <c r="T2809" s="22">
        <v>36.255000000000003</v>
      </c>
      <c r="U2809" s="22">
        <v>3795.2366999999999</v>
      </c>
      <c r="V2809" s="22">
        <v>38.189500000000002</v>
      </c>
      <c r="W2809" s="22">
        <v>1E-4</v>
      </c>
      <c r="X2809" s="22">
        <v>1E-4</v>
      </c>
      <c r="Y2809" s="22">
        <v>1E-4</v>
      </c>
      <c r="Z2809" s="22">
        <v>67.05</v>
      </c>
      <c r="AA2809" s="22">
        <v>1E-4</v>
      </c>
      <c r="AB2809" s="22">
        <v>9.43</v>
      </c>
      <c r="AC2809" s="22">
        <v>1E-4</v>
      </c>
      <c r="AD2809" s="22">
        <v>23.51</v>
      </c>
      <c r="AE2809" s="24">
        <v>99.990500000000011</v>
      </c>
      <c r="AF2809" s="19" t="s">
        <v>57</v>
      </c>
      <c r="AG2809" s="25">
        <v>0.29799999999999999</v>
      </c>
      <c r="AH2809" s="22">
        <v>33895.79</v>
      </c>
      <c r="AI2809" s="22">
        <v>359054.4</v>
      </c>
      <c r="AJ2809" s="22">
        <v>392950.19</v>
      </c>
      <c r="AK2809" s="21" t="s">
        <v>2328</v>
      </c>
      <c r="AL2809" s="21" t="s">
        <v>8437</v>
      </c>
      <c r="AM2809" s="26" t="s">
        <v>48</v>
      </c>
      <c r="AN2809" s="27">
        <v>0</v>
      </c>
      <c r="AS2809">
        <f t="shared" si="86"/>
        <v>2204</v>
      </c>
      <c r="AT2809" t="str">
        <f t="shared" si="87"/>
        <v>Região Rural do Centro Sub-regional de São Raimundo Nonato</v>
      </c>
      <c r="BE2809">
        <v>3511607</v>
      </c>
      <c r="BF2809">
        <v>35</v>
      </c>
      <c r="BG2809" t="s">
        <v>13757</v>
      </c>
      <c r="BH2809" t="s">
        <v>13757</v>
      </c>
      <c r="BI2809" t="s">
        <v>12823</v>
      </c>
      <c r="BJ2809" t="s">
        <v>13944</v>
      </c>
      <c r="BK2809">
        <v>3503</v>
      </c>
      <c r="BL2809" t="s">
        <v>13885</v>
      </c>
      <c r="BM2809" t="s">
        <v>13886</v>
      </c>
    </row>
    <row r="2810" spans="1:65" x14ac:dyDescent="0.25">
      <c r="A2810" s="17" t="s">
        <v>8101</v>
      </c>
      <c r="B2810" s="18">
        <v>1</v>
      </c>
      <c r="C2810" s="19" t="s">
        <v>8438</v>
      </c>
      <c r="D2810" s="20" t="s">
        <v>8432</v>
      </c>
      <c r="E2810" s="20" t="s">
        <v>8433</v>
      </c>
      <c r="F2810" s="21">
        <v>2207959</v>
      </c>
      <c r="G2810" s="20" t="s">
        <v>8439</v>
      </c>
      <c r="H2810" s="22">
        <v>1615</v>
      </c>
      <c r="I2810" s="22">
        <v>1615</v>
      </c>
      <c r="J2810" s="22">
        <v>1727.0550000000001</v>
      </c>
      <c r="K2810" s="22">
        <v>1615</v>
      </c>
      <c r="L2810" s="22">
        <v>1615</v>
      </c>
      <c r="M2810" s="23">
        <v>22</v>
      </c>
      <c r="N2810" s="19" t="s">
        <v>44</v>
      </c>
      <c r="O2810" s="22">
        <v>24.67</v>
      </c>
      <c r="P2810" s="22">
        <v>1E-3</v>
      </c>
      <c r="Q2810" s="22">
        <v>1E-3</v>
      </c>
      <c r="R2810" s="22">
        <v>38.782299999999999</v>
      </c>
      <c r="S2810" s="22">
        <v>1.0000000000000001E-5</v>
      </c>
      <c r="T2810" s="22">
        <v>1.0000000000000001E-5</v>
      </c>
      <c r="U2810" s="22">
        <v>1042.6899000000001</v>
      </c>
      <c r="V2810" s="22">
        <v>645.58280000000002</v>
      </c>
      <c r="W2810" s="22">
        <v>1E-4</v>
      </c>
      <c r="X2810" s="22">
        <v>1E-4</v>
      </c>
      <c r="Y2810" s="22">
        <v>1E-4</v>
      </c>
      <c r="Z2810" s="22">
        <v>5.7</v>
      </c>
      <c r="AA2810" s="22">
        <v>74.66</v>
      </c>
      <c r="AB2810" s="22">
        <v>1E-4</v>
      </c>
      <c r="AC2810" s="22">
        <v>1E-4</v>
      </c>
      <c r="AD2810" s="22">
        <v>19.98</v>
      </c>
      <c r="AE2810" s="24">
        <v>100.34050000000001</v>
      </c>
      <c r="AF2810" s="19" t="s">
        <v>57</v>
      </c>
      <c r="AG2810" s="25">
        <v>0.38800000000000001</v>
      </c>
      <c r="AH2810" s="22">
        <v>50198.95</v>
      </c>
      <c r="AI2810" s="22">
        <v>143234.35</v>
      </c>
      <c r="AJ2810" s="22">
        <v>193433.3</v>
      </c>
      <c r="AK2810" s="21" t="s">
        <v>2530</v>
      </c>
      <c r="AL2810" s="21" t="s">
        <v>8440</v>
      </c>
      <c r="AM2810" s="26" t="s">
        <v>48</v>
      </c>
      <c r="AN2810" s="27">
        <v>1252.26</v>
      </c>
      <c r="AS2810">
        <f t="shared" si="86"/>
        <v>2204</v>
      </c>
      <c r="AT2810" t="str">
        <f t="shared" si="87"/>
        <v>Região Rural do Centro Sub-regional de São Raimundo Nonato</v>
      </c>
      <c r="BE2810">
        <v>3511706</v>
      </c>
      <c r="BF2810">
        <v>35</v>
      </c>
      <c r="BG2810" t="s">
        <v>13757</v>
      </c>
      <c r="BH2810" t="s">
        <v>13757</v>
      </c>
      <c r="BI2810" t="s">
        <v>12823</v>
      </c>
      <c r="BJ2810" t="s">
        <v>13945</v>
      </c>
      <c r="BK2810">
        <v>3503</v>
      </c>
      <c r="BL2810" t="s">
        <v>13885</v>
      </c>
      <c r="BM2810" t="s">
        <v>13886</v>
      </c>
    </row>
    <row r="2811" spans="1:65" x14ac:dyDescent="0.25">
      <c r="A2811" s="17" t="s">
        <v>8101</v>
      </c>
      <c r="B2811" s="18">
        <v>1</v>
      </c>
      <c r="C2811" s="19" t="s">
        <v>8441</v>
      </c>
      <c r="D2811" s="20" t="s">
        <v>8103</v>
      </c>
      <c r="E2811" s="20" t="s">
        <v>8442</v>
      </c>
      <c r="F2811" s="21">
        <v>2206951</v>
      </c>
      <c r="G2811" s="20" t="s">
        <v>8443</v>
      </c>
      <c r="H2811" s="22">
        <v>1528.9662000000001</v>
      </c>
      <c r="I2811" s="22">
        <v>1528.9662000000001</v>
      </c>
      <c r="J2811" s="22">
        <v>1546.249</v>
      </c>
      <c r="K2811" s="22">
        <v>1528.9662000000001</v>
      </c>
      <c r="L2811" s="22">
        <v>1516.4292</v>
      </c>
      <c r="M2811" s="23">
        <v>30</v>
      </c>
      <c r="N2811" s="19" t="s">
        <v>44</v>
      </c>
      <c r="O2811" s="22">
        <v>28.11</v>
      </c>
      <c r="P2811" s="22">
        <v>3.35</v>
      </c>
      <c r="Q2811" s="22">
        <v>69.569999999999993</v>
      </c>
      <c r="R2811" s="22">
        <v>113.7296</v>
      </c>
      <c r="S2811" s="22">
        <v>1.0000000000000001E-5</v>
      </c>
      <c r="T2811" s="22">
        <v>648.67100000000005</v>
      </c>
      <c r="U2811" s="22">
        <v>767.61080000000004</v>
      </c>
      <c r="V2811" s="22">
        <v>16.2376</v>
      </c>
      <c r="W2811" s="22">
        <v>1E-3</v>
      </c>
      <c r="X2811" s="22">
        <v>1E-3</v>
      </c>
      <c r="Y2811" s="22">
        <v>4.3899999999999997</v>
      </c>
      <c r="Z2811" s="22">
        <v>59.15</v>
      </c>
      <c r="AA2811" s="22">
        <v>28.04</v>
      </c>
      <c r="AB2811" s="22">
        <v>1E-3</v>
      </c>
      <c r="AC2811" s="22">
        <v>1E-3</v>
      </c>
      <c r="AD2811" s="22">
        <v>8.42</v>
      </c>
      <c r="AE2811" s="24">
        <v>100.004</v>
      </c>
      <c r="AF2811" s="19" t="s">
        <v>45</v>
      </c>
      <c r="AG2811" s="25">
        <v>0.31900000000000001</v>
      </c>
      <c r="AH2811" s="22">
        <v>37885.22</v>
      </c>
      <c r="AI2811" s="22">
        <v>127819.62</v>
      </c>
      <c r="AJ2811" s="22">
        <v>165704.84</v>
      </c>
      <c r="AK2811" s="21" t="s">
        <v>2711</v>
      </c>
      <c r="AL2811" s="21" t="s">
        <v>3553</v>
      </c>
      <c r="AM2811" s="26" t="s">
        <v>48</v>
      </c>
      <c r="AN2811" s="27">
        <v>0</v>
      </c>
      <c r="AS2811">
        <f t="shared" si="86"/>
        <v>2202</v>
      </c>
      <c r="AT2811" t="str">
        <f t="shared" si="87"/>
        <v>Região Rural da Capital Regional de Teresina</v>
      </c>
      <c r="BE2811">
        <v>3512209</v>
      </c>
      <c r="BF2811">
        <v>35</v>
      </c>
      <c r="BG2811" t="s">
        <v>13757</v>
      </c>
      <c r="BH2811" t="s">
        <v>13757</v>
      </c>
      <c r="BI2811" t="s">
        <v>12823</v>
      </c>
      <c r="BJ2811" t="s">
        <v>13946</v>
      </c>
      <c r="BK2811">
        <v>3503</v>
      </c>
      <c r="BL2811" t="s">
        <v>13885</v>
      </c>
      <c r="BM2811" t="s">
        <v>13886</v>
      </c>
    </row>
    <row r="2812" spans="1:65" x14ac:dyDescent="0.25">
      <c r="A2812" s="17" t="s">
        <v>8101</v>
      </c>
      <c r="B2812" s="18">
        <v>1</v>
      </c>
      <c r="C2812" s="19" t="s">
        <v>8444</v>
      </c>
      <c r="D2812" s="20" t="s">
        <v>8202</v>
      </c>
      <c r="E2812" s="20" t="s">
        <v>8445</v>
      </c>
      <c r="F2812" s="21">
        <v>2207355</v>
      </c>
      <c r="G2812" s="20" t="s">
        <v>8446</v>
      </c>
      <c r="H2812" s="22">
        <v>1606</v>
      </c>
      <c r="I2812" s="22">
        <v>1606</v>
      </c>
      <c r="J2812" s="22">
        <v>1615.6659999999999</v>
      </c>
      <c r="K2812" s="22">
        <v>1606</v>
      </c>
      <c r="L2812" s="22">
        <v>1606</v>
      </c>
      <c r="M2812" s="23">
        <v>33</v>
      </c>
      <c r="N2812" s="19" t="s">
        <v>44</v>
      </c>
      <c r="O2812" s="22">
        <v>48.54</v>
      </c>
      <c r="P2812" s="22">
        <v>0.08</v>
      </c>
      <c r="Q2812" s="22">
        <v>114.4</v>
      </c>
      <c r="R2812" s="22">
        <v>59.417499999999997</v>
      </c>
      <c r="S2812" s="22">
        <v>1.0000000000000001E-5</v>
      </c>
      <c r="T2812" s="22">
        <v>1.3444</v>
      </c>
      <c r="U2812" s="22">
        <v>1543.1943000000001</v>
      </c>
      <c r="V2812" s="22">
        <v>11.7128</v>
      </c>
      <c r="W2812" s="22">
        <v>1E-3</v>
      </c>
      <c r="X2812" s="22">
        <v>1E-3</v>
      </c>
      <c r="Y2812" s="22">
        <v>1E-3</v>
      </c>
      <c r="Z2812" s="22">
        <v>88.25</v>
      </c>
      <c r="AA2812" s="22">
        <v>7.33</v>
      </c>
      <c r="AB2812" s="22">
        <v>1E-3</v>
      </c>
      <c r="AC2812" s="22">
        <v>1E-3</v>
      </c>
      <c r="AD2812" s="22">
        <v>4.41</v>
      </c>
      <c r="AE2812" s="24">
        <v>99.995000000000005</v>
      </c>
      <c r="AF2812" s="19" t="s">
        <v>45</v>
      </c>
      <c r="AG2812" s="25">
        <v>0.314</v>
      </c>
      <c r="AH2812" s="22">
        <v>67512.63</v>
      </c>
      <c r="AI2812" s="22">
        <v>155284.14000000001</v>
      </c>
      <c r="AJ2812" s="22">
        <v>222796.77000000002</v>
      </c>
      <c r="AK2812" s="21" t="s">
        <v>2711</v>
      </c>
      <c r="AL2812" s="21" t="s">
        <v>7373</v>
      </c>
      <c r="AM2812" s="26" t="s">
        <v>48</v>
      </c>
      <c r="AN2812" s="27">
        <v>0</v>
      </c>
      <c r="AS2812">
        <f t="shared" si="86"/>
        <v>2206</v>
      </c>
      <c r="AT2812" t="str">
        <f t="shared" si="87"/>
        <v>Região Rural do Centro Sub-regional de Floriano</v>
      </c>
      <c r="BE2812">
        <v>3512308</v>
      </c>
      <c r="BF2812">
        <v>35</v>
      </c>
      <c r="BG2812" t="s">
        <v>13757</v>
      </c>
      <c r="BH2812" t="s">
        <v>13757</v>
      </c>
      <c r="BI2812" t="s">
        <v>12823</v>
      </c>
      <c r="BJ2812" t="s">
        <v>13947</v>
      </c>
      <c r="BK2812">
        <v>3503</v>
      </c>
      <c r="BL2812" t="s">
        <v>13885</v>
      </c>
      <c r="BM2812" t="s">
        <v>13886</v>
      </c>
    </row>
    <row r="2813" spans="1:65" x14ac:dyDescent="0.25">
      <c r="A2813" s="17" t="s">
        <v>8101</v>
      </c>
      <c r="B2813" s="18">
        <v>1</v>
      </c>
      <c r="C2813" s="19" t="s">
        <v>8447</v>
      </c>
      <c r="D2813" s="20" t="s">
        <v>8139</v>
      </c>
      <c r="E2813" s="20" t="s">
        <v>8448</v>
      </c>
      <c r="F2813" s="21">
        <v>2207504</v>
      </c>
      <c r="G2813" s="20" t="s">
        <v>8449</v>
      </c>
      <c r="H2813" s="22">
        <v>1333</v>
      </c>
      <c r="I2813" s="22">
        <v>1.0000000000000001E-5</v>
      </c>
      <c r="J2813" s="22">
        <v>1192.5916999999999</v>
      </c>
      <c r="K2813" s="22">
        <v>1333</v>
      </c>
      <c r="L2813" s="22">
        <v>1192.5916999999999</v>
      </c>
      <c r="M2813" s="23">
        <v>20</v>
      </c>
      <c r="N2813" s="19" t="s">
        <v>44</v>
      </c>
      <c r="O2813" s="22">
        <v>11.49</v>
      </c>
      <c r="P2813" s="22">
        <v>0.7</v>
      </c>
      <c r="Q2813" s="22">
        <v>139.1</v>
      </c>
      <c r="R2813" s="22">
        <v>56.4</v>
      </c>
      <c r="S2813" s="22">
        <v>1.0000000000000001E-5</v>
      </c>
      <c r="T2813" s="22">
        <v>1.0000000000000001E-5</v>
      </c>
      <c r="U2813" s="22">
        <v>1116.5</v>
      </c>
      <c r="V2813" s="22">
        <v>10.5</v>
      </c>
      <c r="W2813" s="22">
        <v>1E-3</v>
      </c>
      <c r="X2813" s="22">
        <v>1E-3</v>
      </c>
      <c r="Y2813" s="22">
        <v>21</v>
      </c>
      <c r="Z2813" s="22">
        <v>26</v>
      </c>
      <c r="AA2813" s="22">
        <v>0</v>
      </c>
      <c r="AB2813" s="22">
        <v>21</v>
      </c>
      <c r="AC2813" s="22">
        <v>1E-3</v>
      </c>
      <c r="AD2813" s="22">
        <v>32</v>
      </c>
      <c r="AE2813" s="24">
        <v>100.003</v>
      </c>
      <c r="AF2813" s="19" t="s">
        <v>45</v>
      </c>
      <c r="AG2813" s="25">
        <v>0.309</v>
      </c>
      <c r="AH2813" s="22">
        <v>101708.45</v>
      </c>
      <c r="AI2813" s="22">
        <v>68585.95</v>
      </c>
      <c r="AJ2813" s="22">
        <v>170294.39999999999</v>
      </c>
      <c r="AK2813" s="21" t="s">
        <v>3255</v>
      </c>
      <c r="AL2813" s="21" t="s">
        <v>8246</v>
      </c>
      <c r="AM2813" s="26" t="s">
        <v>48</v>
      </c>
      <c r="AN2813" s="27">
        <v>0</v>
      </c>
      <c r="AS2813">
        <f t="shared" si="86"/>
        <v>2206</v>
      </c>
      <c r="AT2813" t="str">
        <f t="shared" si="87"/>
        <v>Região Rural do Centro Sub-regional de Floriano</v>
      </c>
      <c r="BE2813">
        <v>3512407</v>
      </c>
      <c r="BF2813">
        <v>35</v>
      </c>
      <c r="BG2813" t="s">
        <v>13757</v>
      </c>
      <c r="BH2813" t="s">
        <v>13757</v>
      </c>
      <c r="BI2813" t="s">
        <v>12823</v>
      </c>
      <c r="BJ2813" t="s">
        <v>13948</v>
      </c>
      <c r="BK2813">
        <v>3503</v>
      </c>
      <c r="BL2813" t="s">
        <v>13885</v>
      </c>
      <c r="BM2813" t="s">
        <v>13886</v>
      </c>
    </row>
    <row r="2814" spans="1:65" x14ac:dyDescent="0.25">
      <c r="A2814" s="17" t="s">
        <v>8101</v>
      </c>
      <c r="B2814" s="18">
        <v>1</v>
      </c>
      <c r="C2814" s="19" t="s">
        <v>8450</v>
      </c>
      <c r="D2814" s="20" t="s">
        <v>8139</v>
      </c>
      <c r="E2814" s="20" t="s">
        <v>8448</v>
      </c>
      <c r="F2814" s="21">
        <v>2207504</v>
      </c>
      <c r="G2814" s="20" t="s">
        <v>8451</v>
      </c>
      <c r="H2814" s="22">
        <v>2125.8393999999998</v>
      </c>
      <c r="I2814" s="22">
        <v>2284.3000000000002</v>
      </c>
      <c r="J2814" s="22">
        <v>2286.6806999999999</v>
      </c>
      <c r="K2814" s="22">
        <v>2125.8393999999998</v>
      </c>
      <c r="L2814" s="22">
        <v>2125.8393999999998</v>
      </c>
      <c r="M2814" s="23">
        <v>53</v>
      </c>
      <c r="N2814" s="19" t="s">
        <v>44</v>
      </c>
      <c r="O2814" s="22">
        <v>30.37</v>
      </c>
      <c r="P2814" s="22">
        <v>12.3</v>
      </c>
      <c r="Q2814" s="22">
        <v>100</v>
      </c>
      <c r="R2814" s="22">
        <v>182.9</v>
      </c>
      <c r="S2814" s="22">
        <v>1.0000000000000001E-5</v>
      </c>
      <c r="T2814" s="22">
        <v>268.7</v>
      </c>
      <c r="U2814" s="22">
        <v>1827.6</v>
      </c>
      <c r="V2814" s="22">
        <v>3.74</v>
      </c>
      <c r="W2814" s="22">
        <v>1E-3</v>
      </c>
      <c r="X2814" s="22">
        <v>1E-3</v>
      </c>
      <c r="Y2814" s="22">
        <v>39</v>
      </c>
      <c r="Z2814" s="22">
        <v>30</v>
      </c>
      <c r="AA2814" s="22">
        <v>1E-3</v>
      </c>
      <c r="AB2814" s="22">
        <v>1E-3</v>
      </c>
      <c r="AC2814" s="22">
        <v>1E-3</v>
      </c>
      <c r="AD2814" s="22">
        <v>31</v>
      </c>
      <c r="AE2814" s="24">
        <v>100.00500000000002</v>
      </c>
      <c r="AF2814" s="19" t="s">
        <v>44</v>
      </c>
      <c r="AG2814" s="25">
        <v>0.58199999999999996</v>
      </c>
      <c r="AH2814" s="22">
        <v>3093015</v>
      </c>
      <c r="AI2814" s="22">
        <v>375380.72</v>
      </c>
      <c r="AJ2814" s="22">
        <v>3468395.7199999997</v>
      </c>
      <c r="AK2814" s="21" t="s">
        <v>8192</v>
      </c>
      <c r="AL2814" s="21" t="s">
        <v>8452</v>
      </c>
      <c r="AM2814" s="26" t="s">
        <v>48</v>
      </c>
      <c r="AN2814" s="27">
        <v>0</v>
      </c>
      <c r="AS2814">
        <f t="shared" si="86"/>
        <v>2206</v>
      </c>
      <c r="AT2814" t="str">
        <f t="shared" si="87"/>
        <v>Região Rural do Centro Sub-regional de Floriano</v>
      </c>
      <c r="BE2814">
        <v>3512704</v>
      </c>
      <c r="BF2814">
        <v>35</v>
      </c>
      <c r="BG2814" t="s">
        <v>13757</v>
      </c>
      <c r="BH2814" t="s">
        <v>13757</v>
      </c>
      <c r="BI2814" t="s">
        <v>12823</v>
      </c>
      <c r="BJ2814" t="s">
        <v>13949</v>
      </c>
      <c r="BK2814">
        <v>3503</v>
      </c>
      <c r="BL2814" t="s">
        <v>13885</v>
      </c>
      <c r="BM2814" t="s">
        <v>13886</v>
      </c>
    </row>
    <row r="2815" spans="1:65" x14ac:dyDescent="0.25">
      <c r="A2815" s="17" t="s">
        <v>8101</v>
      </c>
      <c r="B2815" s="18">
        <v>1</v>
      </c>
      <c r="C2815" s="19" t="s">
        <v>8453</v>
      </c>
      <c r="D2815" s="20" t="s">
        <v>8454</v>
      </c>
      <c r="E2815" s="20" t="s">
        <v>8455</v>
      </c>
      <c r="F2815" s="21">
        <v>2207603</v>
      </c>
      <c r="G2815" s="20" t="s">
        <v>8456</v>
      </c>
      <c r="H2815" s="22">
        <v>6590</v>
      </c>
      <c r="I2815" s="22">
        <v>6590</v>
      </c>
      <c r="J2815" s="22">
        <v>6722.9357</v>
      </c>
      <c r="K2815" s="22">
        <v>6590</v>
      </c>
      <c r="L2815" s="22">
        <v>6054.2105000000001</v>
      </c>
      <c r="M2815" s="28">
        <v>100</v>
      </c>
      <c r="N2815" s="19" t="s">
        <v>44</v>
      </c>
      <c r="O2815" s="22">
        <v>75</v>
      </c>
      <c r="P2815" s="22">
        <v>1E-3</v>
      </c>
      <c r="Q2815" s="22">
        <v>1E-3</v>
      </c>
      <c r="R2815" s="22">
        <v>250.48169999999999</v>
      </c>
      <c r="S2815" s="22">
        <v>1.0000000000000001E-5</v>
      </c>
      <c r="T2815" s="22">
        <v>2345.4308000000001</v>
      </c>
      <c r="U2815" s="22">
        <v>3397.9506000000001</v>
      </c>
      <c r="V2815" s="22">
        <v>60.3474</v>
      </c>
      <c r="W2815" s="22">
        <v>0</v>
      </c>
      <c r="X2815" s="22">
        <v>0</v>
      </c>
      <c r="Y2815" s="22">
        <v>0</v>
      </c>
      <c r="Z2815" s="22">
        <v>94.87</v>
      </c>
      <c r="AA2815" s="22">
        <v>0</v>
      </c>
      <c r="AB2815" s="22">
        <v>0</v>
      </c>
      <c r="AC2815" s="22">
        <v>0</v>
      </c>
      <c r="AD2815" s="22">
        <v>5.13</v>
      </c>
      <c r="AE2815" s="24">
        <v>100</v>
      </c>
      <c r="AF2815" s="19" t="s">
        <v>45</v>
      </c>
      <c r="AG2815" s="25">
        <v>0.34</v>
      </c>
      <c r="AH2815" s="22">
        <v>882784.97</v>
      </c>
      <c r="AI2815" s="22">
        <v>291228.02</v>
      </c>
      <c r="AJ2815" s="22">
        <v>1174012.99</v>
      </c>
      <c r="AK2815" s="21" t="s">
        <v>2190</v>
      </c>
      <c r="AL2815" s="21" t="s">
        <v>1009</v>
      </c>
      <c r="AM2815" s="26" t="s">
        <v>48</v>
      </c>
      <c r="AN2815" s="27">
        <v>0</v>
      </c>
      <c r="AS2815">
        <f t="shared" si="86"/>
        <v>2205</v>
      </c>
      <c r="AT2815" t="str">
        <f t="shared" si="87"/>
        <v>Região Rural dos Centros de Zona de Corrente e Bom Jesus</v>
      </c>
      <c r="BE2815">
        <v>3512803</v>
      </c>
      <c r="BF2815">
        <v>35</v>
      </c>
      <c r="BG2815" t="s">
        <v>13757</v>
      </c>
      <c r="BH2815" t="s">
        <v>13757</v>
      </c>
      <c r="BI2815" t="s">
        <v>12823</v>
      </c>
      <c r="BJ2815" t="s">
        <v>13950</v>
      </c>
      <c r="BK2815">
        <v>3503</v>
      </c>
      <c r="BL2815" t="s">
        <v>13885</v>
      </c>
      <c r="BM2815" t="s">
        <v>13886</v>
      </c>
    </row>
    <row r="2816" spans="1:65" x14ac:dyDescent="0.25">
      <c r="A2816" s="17" t="s">
        <v>8101</v>
      </c>
      <c r="B2816" s="18">
        <v>1</v>
      </c>
      <c r="C2816" s="19" t="s">
        <v>8457</v>
      </c>
      <c r="D2816" s="20" t="s">
        <v>8139</v>
      </c>
      <c r="E2816" s="20" t="s">
        <v>8458</v>
      </c>
      <c r="F2816" s="21">
        <v>2207751</v>
      </c>
      <c r="G2816" s="20" t="s">
        <v>8459</v>
      </c>
      <c r="H2816" s="22">
        <v>4093.1898999999999</v>
      </c>
      <c r="I2816" s="22">
        <v>4093.1898999999999</v>
      </c>
      <c r="J2816" s="22">
        <v>2935.4738000000002</v>
      </c>
      <c r="K2816" s="22">
        <v>2935.4738000000002</v>
      </c>
      <c r="L2816" s="22">
        <v>2935.4738000000002</v>
      </c>
      <c r="M2816" s="23">
        <v>70</v>
      </c>
      <c r="N2816" s="19" t="s">
        <v>44</v>
      </c>
      <c r="O2816" s="22">
        <v>31.94</v>
      </c>
      <c r="P2816" s="22">
        <v>9.6</v>
      </c>
      <c r="Q2816" s="22">
        <v>133.69999999999999</v>
      </c>
      <c r="R2816" s="22">
        <v>87.24</v>
      </c>
      <c r="S2816" s="22">
        <v>1.0000000000000001E-5</v>
      </c>
      <c r="T2816" s="22">
        <v>1.0000000000000001E-5</v>
      </c>
      <c r="U2816" s="22">
        <v>213.72</v>
      </c>
      <c r="V2816" s="22">
        <v>2551.8137999999999</v>
      </c>
      <c r="W2816" s="22">
        <v>1E-3</v>
      </c>
      <c r="X2816" s="22">
        <v>1E-3</v>
      </c>
      <c r="Y2816" s="22">
        <v>55.09</v>
      </c>
      <c r="Z2816" s="22">
        <v>0</v>
      </c>
      <c r="AA2816" s="22">
        <v>0</v>
      </c>
      <c r="AB2816" s="22">
        <v>6.83</v>
      </c>
      <c r="AC2816" s="22">
        <v>1E-3</v>
      </c>
      <c r="AD2816" s="22">
        <v>38.08</v>
      </c>
      <c r="AE2816" s="24">
        <v>100.003</v>
      </c>
      <c r="AF2816" s="19" t="s">
        <v>65</v>
      </c>
      <c r="AG2816" s="25">
        <v>0.47399999999999998</v>
      </c>
      <c r="AH2816" s="22">
        <v>507144.88</v>
      </c>
      <c r="AI2816" s="22">
        <v>234837.9</v>
      </c>
      <c r="AJ2816" s="22">
        <v>741982.78</v>
      </c>
      <c r="AK2816" s="21" t="s">
        <v>8460</v>
      </c>
      <c r="AL2816" s="21" t="s">
        <v>7561</v>
      </c>
      <c r="AM2816" s="26" t="s">
        <v>48</v>
      </c>
      <c r="AN2816" s="27">
        <v>0</v>
      </c>
      <c r="AS2816">
        <f t="shared" si="86"/>
        <v>2206</v>
      </c>
      <c r="AT2816" t="str">
        <f t="shared" si="87"/>
        <v>Região Rural do Centro Sub-regional de Floriano</v>
      </c>
      <c r="BE2816">
        <v>3513009</v>
      </c>
      <c r="BF2816">
        <v>35</v>
      </c>
      <c r="BG2816" t="s">
        <v>13757</v>
      </c>
      <c r="BH2816" t="s">
        <v>13757</v>
      </c>
      <c r="BI2816" t="s">
        <v>12823</v>
      </c>
      <c r="BJ2816" t="s">
        <v>13951</v>
      </c>
      <c r="BK2816">
        <v>3503</v>
      </c>
      <c r="BL2816" t="s">
        <v>13885</v>
      </c>
      <c r="BM2816" t="s">
        <v>13886</v>
      </c>
    </row>
    <row r="2817" spans="1:65" x14ac:dyDescent="0.25">
      <c r="A2817" s="17" t="s">
        <v>8101</v>
      </c>
      <c r="B2817" s="18">
        <v>1</v>
      </c>
      <c r="C2817" s="19" t="s">
        <v>8461</v>
      </c>
      <c r="D2817" s="20" t="s">
        <v>8432</v>
      </c>
      <c r="E2817" s="20" t="s">
        <v>8462</v>
      </c>
      <c r="F2817" s="21">
        <v>2207801</v>
      </c>
      <c r="G2817" s="20" t="s">
        <v>2715</v>
      </c>
      <c r="H2817" s="22">
        <v>3024.38</v>
      </c>
      <c r="I2817" s="22">
        <v>3387.3</v>
      </c>
      <c r="J2817" s="22">
        <v>3387.3</v>
      </c>
      <c r="K2817" s="22">
        <v>3024.38</v>
      </c>
      <c r="L2817" s="22">
        <v>3024.38</v>
      </c>
      <c r="M2817" s="23">
        <v>59</v>
      </c>
      <c r="N2817" s="19" t="s">
        <v>44</v>
      </c>
      <c r="O2817" s="22">
        <v>48.39</v>
      </c>
      <c r="P2817" s="22">
        <v>0</v>
      </c>
      <c r="Q2817" s="22">
        <v>0</v>
      </c>
      <c r="R2817" s="22">
        <v>46.8</v>
      </c>
      <c r="S2817" s="22">
        <v>0</v>
      </c>
      <c r="T2817" s="22">
        <v>0</v>
      </c>
      <c r="U2817" s="22">
        <v>3326.6</v>
      </c>
      <c r="V2817" s="22">
        <v>13.9</v>
      </c>
      <c r="W2817" s="22">
        <v>0</v>
      </c>
      <c r="X2817" s="22">
        <v>6.95</v>
      </c>
      <c r="Y2817" s="22">
        <v>0</v>
      </c>
      <c r="Z2817" s="22">
        <v>91.26</v>
      </c>
      <c r="AA2817" s="22">
        <v>0</v>
      </c>
      <c r="AB2817" s="22">
        <v>0</v>
      </c>
      <c r="AC2817" s="22">
        <v>0</v>
      </c>
      <c r="AD2817" s="22">
        <v>1.79</v>
      </c>
      <c r="AE2817" s="24">
        <v>100.00000000000001</v>
      </c>
      <c r="AF2817" s="19" t="s">
        <v>57</v>
      </c>
      <c r="AG2817" s="25">
        <v>0.46279999999999999</v>
      </c>
      <c r="AH2817" s="22">
        <v>14047.51</v>
      </c>
      <c r="AI2817" s="22">
        <v>85227.02</v>
      </c>
      <c r="AJ2817" s="22">
        <v>99274.53</v>
      </c>
      <c r="AK2817" s="30" t="s">
        <v>4283</v>
      </c>
      <c r="AL2817" s="21" t="s">
        <v>8463</v>
      </c>
      <c r="AM2817" s="26" t="s">
        <v>48</v>
      </c>
      <c r="AN2817" s="27">
        <v>0</v>
      </c>
      <c r="AS2817">
        <f t="shared" si="86"/>
        <v>2204</v>
      </c>
      <c r="AT2817" t="str">
        <f t="shared" si="87"/>
        <v>Região Rural do Centro Sub-regional de São Raimundo Nonato</v>
      </c>
      <c r="BE2817">
        <v>3513504</v>
      </c>
      <c r="BF2817">
        <v>35</v>
      </c>
      <c r="BG2817" t="s">
        <v>13757</v>
      </c>
      <c r="BH2817" t="s">
        <v>13757</v>
      </c>
      <c r="BI2817" t="s">
        <v>12823</v>
      </c>
      <c r="BJ2817" t="s">
        <v>13952</v>
      </c>
      <c r="BK2817">
        <v>3503</v>
      </c>
      <c r="BL2817" t="s">
        <v>13885</v>
      </c>
      <c r="BM2817" t="s">
        <v>13886</v>
      </c>
    </row>
    <row r="2818" spans="1:65" x14ac:dyDescent="0.25">
      <c r="A2818" s="17" t="s">
        <v>8101</v>
      </c>
      <c r="B2818" s="18">
        <v>1</v>
      </c>
      <c r="C2818" s="19" t="s">
        <v>8464</v>
      </c>
      <c r="D2818" s="20" t="s">
        <v>8432</v>
      </c>
      <c r="E2818" s="20" t="s">
        <v>8462</v>
      </c>
      <c r="F2818" s="21">
        <v>2207801</v>
      </c>
      <c r="G2818" s="20" t="s">
        <v>8465</v>
      </c>
      <c r="H2818" s="22">
        <v>1118.68</v>
      </c>
      <c r="I2818" s="22">
        <v>1079.8</v>
      </c>
      <c r="J2818" s="22">
        <v>1079.8534999999999</v>
      </c>
      <c r="K2818" s="22">
        <v>1118.68</v>
      </c>
      <c r="L2818" s="22">
        <v>1079.8534999999999</v>
      </c>
      <c r="M2818" s="23">
        <v>20</v>
      </c>
      <c r="N2818" s="19" t="s">
        <v>44</v>
      </c>
      <c r="O2818" s="22">
        <v>15.43</v>
      </c>
      <c r="P2818" s="22">
        <v>0</v>
      </c>
      <c r="Q2818" s="22">
        <v>0</v>
      </c>
      <c r="R2818" s="22">
        <v>36.4</v>
      </c>
      <c r="S2818" s="22">
        <v>0</v>
      </c>
      <c r="T2818" s="22">
        <v>0</v>
      </c>
      <c r="U2818" s="22">
        <v>1040</v>
      </c>
      <c r="V2818" s="22">
        <v>3.4</v>
      </c>
      <c r="W2818" s="22">
        <v>0</v>
      </c>
      <c r="X2818" s="22">
        <v>11.78</v>
      </c>
      <c r="Y2818" s="22">
        <v>0</v>
      </c>
      <c r="Z2818" s="22">
        <v>84.52</v>
      </c>
      <c r="AA2818" s="22">
        <v>0</v>
      </c>
      <c r="AB2818" s="22">
        <v>0</v>
      </c>
      <c r="AC2818" s="22">
        <v>0</v>
      </c>
      <c r="AD2818" s="22">
        <v>3.7</v>
      </c>
      <c r="AE2818" s="24">
        <v>100</v>
      </c>
      <c r="AF2818" s="19" t="s">
        <v>57</v>
      </c>
      <c r="AG2818" s="25">
        <v>0.46600000000000003</v>
      </c>
      <c r="AH2818" s="22">
        <v>9530.0300000000007</v>
      </c>
      <c r="AI2818" s="22">
        <v>35149.230000000003</v>
      </c>
      <c r="AJ2818" s="22">
        <v>44679.26</v>
      </c>
      <c r="AK2818" s="21" t="s">
        <v>4283</v>
      </c>
      <c r="AL2818" s="21" t="s">
        <v>8466</v>
      </c>
      <c r="AM2818" s="26" t="s">
        <v>48</v>
      </c>
      <c r="AN2818" s="27">
        <v>0</v>
      </c>
      <c r="AS2818">
        <f t="shared" si="86"/>
        <v>2204</v>
      </c>
      <c r="AT2818" t="str">
        <f t="shared" si="87"/>
        <v>Região Rural do Centro Sub-regional de São Raimundo Nonato</v>
      </c>
      <c r="BE2818">
        <v>3513702</v>
      </c>
      <c r="BF2818">
        <v>35</v>
      </c>
      <c r="BG2818" t="s">
        <v>13757</v>
      </c>
      <c r="BH2818" t="s">
        <v>13757</v>
      </c>
      <c r="BI2818" t="s">
        <v>12823</v>
      </c>
      <c r="BJ2818" t="s">
        <v>13953</v>
      </c>
      <c r="BK2818">
        <v>3503</v>
      </c>
      <c r="BL2818" t="s">
        <v>13885</v>
      </c>
      <c r="BM2818" t="s">
        <v>13886</v>
      </c>
    </row>
    <row r="2819" spans="1:65" x14ac:dyDescent="0.25">
      <c r="A2819" s="17" t="s">
        <v>8101</v>
      </c>
      <c r="B2819" s="18">
        <v>1</v>
      </c>
      <c r="C2819" s="19" t="s">
        <v>8467</v>
      </c>
      <c r="D2819" s="20" t="s">
        <v>8103</v>
      </c>
      <c r="E2819" s="20" t="s">
        <v>8468</v>
      </c>
      <c r="F2819" s="21">
        <v>2207900</v>
      </c>
      <c r="G2819" s="20" t="s">
        <v>8469</v>
      </c>
      <c r="H2819" s="22">
        <v>1536.5456999999999</v>
      </c>
      <c r="I2819" s="22">
        <v>1536.5456999999999</v>
      </c>
      <c r="J2819" s="22">
        <v>1984.8467000000001</v>
      </c>
      <c r="K2819" s="22">
        <v>1536.5456999999999</v>
      </c>
      <c r="L2819" s="22">
        <v>1536.5456999999999</v>
      </c>
      <c r="M2819" s="23">
        <v>21</v>
      </c>
      <c r="N2819" s="19" t="s">
        <v>44</v>
      </c>
      <c r="O2819" s="22">
        <v>20.67</v>
      </c>
      <c r="P2819" s="22">
        <v>1E-3</v>
      </c>
      <c r="Q2819" s="22">
        <v>1E-3</v>
      </c>
      <c r="R2819" s="22">
        <v>34.520000000000003</v>
      </c>
      <c r="S2819" s="22">
        <v>1.0000000000000001E-5</v>
      </c>
      <c r="T2819" s="22">
        <v>1.0000000000000001E-5</v>
      </c>
      <c r="U2819" s="22">
        <v>1627.96</v>
      </c>
      <c r="V2819" s="22">
        <v>300</v>
      </c>
      <c r="W2819" s="22">
        <v>1E-3</v>
      </c>
      <c r="X2819" s="22">
        <v>1E-3</v>
      </c>
      <c r="Y2819" s="22">
        <v>1E-3</v>
      </c>
      <c r="Z2819" s="22">
        <v>48.49</v>
      </c>
      <c r="AA2819" s="22">
        <v>1E-3</v>
      </c>
      <c r="AB2819" s="22">
        <v>28.18</v>
      </c>
      <c r="AC2819" s="22">
        <v>1E-3</v>
      </c>
      <c r="AD2819" s="22">
        <v>23.33</v>
      </c>
      <c r="AE2819" s="24">
        <v>100.00500000000001</v>
      </c>
      <c r="AF2819" s="19" t="s">
        <v>65</v>
      </c>
      <c r="AG2819" s="25">
        <v>0.436</v>
      </c>
      <c r="AH2819" s="22">
        <v>103778.42</v>
      </c>
      <c r="AI2819" s="22">
        <v>73754.19</v>
      </c>
      <c r="AJ2819" s="22">
        <v>177532.61</v>
      </c>
      <c r="AK2819" s="21" t="s">
        <v>6709</v>
      </c>
      <c r="AL2819" s="21" t="s">
        <v>3788</v>
      </c>
      <c r="AM2819" s="26" t="s">
        <v>48</v>
      </c>
      <c r="AN2819" s="27">
        <v>0</v>
      </c>
      <c r="AS2819">
        <f t="shared" ref="AS2819:AS2882" si="88">VLOOKUP(F2819,$BE$2:$BM$5566,7,0)</f>
        <v>2202</v>
      </c>
      <c r="AT2819" t="str">
        <f t="shared" ref="AT2819:AT2882" si="89">VLOOKUP(F2819,$BE$2:$BM$5566,8,0)</f>
        <v>Região Rural da Capital Regional de Teresina</v>
      </c>
      <c r="BE2819">
        <v>3513801</v>
      </c>
      <c r="BF2819">
        <v>35</v>
      </c>
      <c r="BG2819" t="s">
        <v>13757</v>
      </c>
      <c r="BH2819" t="s">
        <v>13757</v>
      </c>
      <c r="BI2819" t="s">
        <v>12823</v>
      </c>
      <c r="BJ2819" t="s">
        <v>13954</v>
      </c>
      <c r="BK2819">
        <v>3503</v>
      </c>
      <c r="BL2819" t="s">
        <v>13885</v>
      </c>
      <c r="BM2819" t="s">
        <v>13886</v>
      </c>
    </row>
    <row r="2820" spans="1:65" x14ac:dyDescent="0.25">
      <c r="A2820" s="17" t="s">
        <v>8101</v>
      </c>
      <c r="B2820" s="18">
        <v>1</v>
      </c>
      <c r="C2820" s="19" t="s">
        <v>8470</v>
      </c>
      <c r="D2820" s="20" t="s">
        <v>8103</v>
      </c>
      <c r="E2820" s="20" t="s">
        <v>8468</v>
      </c>
      <c r="F2820" s="21">
        <v>2207900</v>
      </c>
      <c r="G2820" s="20" t="s">
        <v>8471</v>
      </c>
      <c r="H2820" s="22">
        <v>6060.8665000000001</v>
      </c>
      <c r="I2820" s="22">
        <v>5446.8805000000002</v>
      </c>
      <c r="J2820" s="22">
        <v>5446.8805000000002</v>
      </c>
      <c r="K2820" s="22">
        <v>6060.8665000000001</v>
      </c>
      <c r="L2820" s="22">
        <v>5419.3163999999997</v>
      </c>
      <c r="M2820" s="23">
        <v>84</v>
      </c>
      <c r="N2820" s="19" t="s">
        <v>44</v>
      </c>
      <c r="O2820" s="22">
        <v>90.78</v>
      </c>
      <c r="P2820" s="22">
        <v>24.42</v>
      </c>
      <c r="Q2820" s="22">
        <v>114.84</v>
      </c>
      <c r="R2820" s="22">
        <v>555.98180000000002</v>
      </c>
      <c r="S2820" s="22">
        <v>1.0000000000000001E-5</v>
      </c>
      <c r="T2820" s="22">
        <v>1349.0071</v>
      </c>
      <c r="U2820" s="22">
        <v>2198.0742</v>
      </c>
      <c r="V2820" s="22">
        <v>312.72730000000001</v>
      </c>
      <c r="W2820" s="22">
        <v>1E-3</v>
      </c>
      <c r="X2820" s="22">
        <v>1E-3</v>
      </c>
      <c r="Y2820" s="22">
        <v>1E-3</v>
      </c>
      <c r="Z2820" s="22">
        <v>65.69</v>
      </c>
      <c r="AA2820" s="22">
        <v>18.16</v>
      </c>
      <c r="AB2820" s="22">
        <v>1E-3</v>
      </c>
      <c r="AC2820" s="22">
        <v>1E-3</v>
      </c>
      <c r="AD2820" s="22">
        <v>16.149999999999999</v>
      </c>
      <c r="AE2820" s="24">
        <v>100.005</v>
      </c>
      <c r="AF2820" s="19" t="s">
        <v>57</v>
      </c>
      <c r="AG2820" s="25">
        <v>0.32</v>
      </c>
      <c r="AH2820" s="22">
        <v>170195.35</v>
      </c>
      <c r="AI2820" s="22">
        <v>528871.09</v>
      </c>
      <c r="AJ2820" s="22">
        <v>699066.44</v>
      </c>
      <c r="AK2820" s="21" t="s">
        <v>8472</v>
      </c>
      <c r="AL2820" s="21" t="s">
        <v>8473</v>
      </c>
      <c r="AM2820" s="26" t="s">
        <v>48</v>
      </c>
      <c r="AN2820" s="27">
        <v>0</v>
      </c>
      <c r="AS2820">
        <f t="shared" si="88"/>
        <v>2202</v>
      </c>
      <c r="AT2820" t="str">
        <f t="shared" si="89"/>
        <v>Região Rural da Capital Regional de Teresina</v>
      </c>
      <c r="BE2820">
        <v>3513900</v>
      </c>
      <c r="BF2820">
        <v>35</v>
      </c>
      <c r="BG2820" t="s">
        <v>13757</v>
      </c>
      <c r="BH2820" t="s">
        <v>13757</v>
      </c>
      <c r="BI2820" t="s">
        <v>12823</v>
      </c>
      <c r="BJ2820" t="s">
        <v>13955</v>
      </c>
      <c r="BK2820">
        <v>3503</v>
      </c>
      <c r="BL2820" t="s">
        <v>13885</v>
      </c>
      <c r="BM2820" t="s">
        <v>13886</v>
      </c>
    </row>
    <row r="2821" spans="1:65" x14ac:dyDescent="0.25">
      <c r="A2821" s="17" t="s">
        <v>8101</v>
      </c>
      <c r="B2821" s="18">
        <v>1</v>
      </c>
      <c r="C2821" s="19" t="s">
        <v>8474</v>
      </c>
      <c r="D2821" s="20" t="s">
        <v>8475</v>
      </c>
      <c r="E2821" s="20" t="s">
        <v>8476</v>
      </c>
      <c r="F2821" s="21">
        <v>2208106</v>
      </c>
      <c r="G2821" s="20" t="s">
        <v>8477</v>
      </c>
      <c r="H2821" s="22">
        <v>4948.8</v>
      </c>
      <c r="I2821" s="22">
        <v>5316.1651000000002</v>
      </c>
      <c r="J2821" s="22">
        <v>5316.1651000000002</v>
      </c>
      <c r="K2821" s="22">
        <v>4948.8</v>
      </c>
      <c r="L2821" s="22">
        <v>4933.4722000000002</v>
      </c>
      <c r="M2821" s="28">
        <v>60</v>
      </c>
      <c r="N2821" s="19" t="s">
        <v>44</v>
      </c>
      <c r="O2821" s="22">
        <v>78.16</v>
      </c>
      <c r="P2821" s="22">
        <v>1.03</v>
      </c>
      <c r="Q2821" s="22">
        <v>25.34</v>
      </c>
      <c r="R2821" s="22">
        <v>290.00659999999999</v>
      </c>
      <c r="S2821" s="22">
        <v>1.0000000000000001E-5</v>
      </c>
      <c r="T2821" s="22">
        <v>51.819299999999998</v>
      </c>
      <c r="U2821" s="22">
        <v>5061.7188999999998</v>
      </c>
      <c r="V2821" s="22">
        <v>45.898699999999998</v>
      </c>
      <c r="W2821" s="22">
        <v>0</v>
      </c>
      <c r="X2821" s="22">
        <v>0</v>
      </c>
      <c r="Y2821" s="22">
        <v>0</v>
      </c>
      <c r="Z2821" s="22">
        <v>51.73</v>
      </c>
      <c r="AA2821" s="22">
        <v>0</v>
      </c>
      <c r="AB2821" s="22">
        <v>31.62</v>
      </c>
      <c r="AC2821" s="22">
        <v>10.1</v>
      </c>
      <c r="AD2821" s="22">
        <v>6.55</v>
      </c>
      <c r="AE2821" s="24">
        <v>99.999999999999986</v>
      </c>
      <c r="AF2821" s="19" t="s">
        <v>65</v>
      </c>
      <c r="AG2821" s="25">
        <v>0.3266</v>
      </c>
      <c r="AH2821" s="22">
        <v>254407.78</v>
      </c>
      <c r="AI2821" s="22">
        <v>448945.97</v>
      </c>
      <c r="AJ2821" s="22">
        <v>703353.75</v>
      </c>
      <c r="AK2821" s="21" t="s">
        <v>1133</v>
      </c>
      <c r="AL2821" s="21" t="s">
        <v>6219</v>
      </c>
      <c r="AM2821" s="26" t="s">
        <v>48</v>
      </c>
      <c r="AN2821" s="27">
        <v>0</v>
      </c>
      <c r="AS2821">
        <f t="shared" si="88"/>
        <v>2202</v>
      </c>
      <c r="AT2821" t="str">
        <f t="shared" si="89"/>
        <v>Região Rural da Capital Regional de Teresina</v>
      </c>
      <c r="BE2821">
        <v>3514908</v>
      </c>
      <c r="BF2821">
        <v>35</v>
      </c>
      <c r="BG2821" t="s">
        <v>13757</v>
      </c>
      <c r="BH2821" t="s">
        <v>13757</v>
      </c>
      <c r="BI2821" t="s">
        <v>12823</v>
      </c>
      <c r="BJ2821" t="s">
        <v>13956</v>
      </c>
      <c r="BK2821">
        <v>3503</v>
      </c>
      <c r="BL2821" t="s">
        <v>13885</v>
      </c>
      <c r="BM2821" t="s">
        <v>13886</v>
      </c>
    </row>
    <row r="2822" spans="1:65" x14ac:dyDescent="0.25">
      <c r="A2822" s="17" t="s">
        <v>8101</v>
      </c>
      <c r="B2822" s="18">
        <v>1</v>
      </c>
      <c r="C2822" s="19" t="s">
        <v>8478</v>
      </c>
      <c r="D2822" s="20" t="s">
        <v>8479</v>
      </c>
      <c r="E2822" s="20" t="s">
        <v>8479</v>
      </c>
      <c r="F2822" s="21">
        <v>2208205</v>
      </c>
      <c r="G2822" s="20" t="s">
        <v>8480</v>
      </c>
      <c r="H2822" s="22">
        <v>3058</v>
      </c>
      <c r="I2822" s="22">
        <v>3058</v>
      </c>
      <c r="J2822" s="22">
        <v>4455.1145999999999</v>
      </c>
      <c r="K2822" s="22">
        <v>3058</v>
      </c>
      <c r="L2822" s="22">
        <v>3058</v>
      </c>
      <c r="M2822" s="23">
        <v>63</v>
      </c>
      <c r="N2822" s="19" t="s">
        <v>44</v>
      </c>
      <c r="O2822" s="22">
        <v>1E-3</v>
      </c>
      <c r="P2822" s="22">
        <v>1E-3</v>
      </c>
      <c r="Q2822" s="22">
        <v>1E-3</v>
      </c>
      <c r="R2822" s="22">
        <v>297.63479999999998</v>
      </c>
      <c r="S2822" s="22">
        <v>1.0000000000000001E-5</v>
      </c>
      <c r="T2822" s="22">
        <v>423.07159999999999</v>
      </c>
      <c r="U2822" s="22">
        <v>3411.7882</v>
      </c>
      <c r="V2822" s="22">
        <v>12.3652</v>
      </c>
      <c r="W2822" s="22">
        <v>1E-3</v>
      </c>
      <c r="X2822" s="22">
        <v>1E-3</v>
      </c>
      <c r="Y2822" s="22">
        <v>1E-3</v>
      </c>
      <c r="Z2822" s="22">
        <v>69.52</v>
      </c>
      <c r="AA2822" s="22">
        <v>0</v>
      </c>
      <c r="AB2822" s="22">
        <v>12.29</v>
      </c>
      <c r="AC2822" s="22">
        <v>11.23</v>
      </c>
      <c r="AD2822" s="22">
        <v>6.96</v>
      </c>
      <c r="AE2822" s="24">
        <v>100.00299999999999</v>
      </c>
      <c r="AF2822" s="19" t="s">
        <v>57</v>
      </c>
      <c r="AG2822" s="25">
        <v>0.39700000000000002</v>
      </c>
      <c r="AH2822" s="22">
        <v>203508.05</v>
      </c>
      <c r="AI2822" s="22">
        <v>172929.9</v>
      </c>
      <c r="AJ2822" s="22">
        <v>376437.94999999995</v>
      </c>
      <c r="AK2822" s="21" t="s">
        <v>5082</v>
      </c>
      <c r="AL2822" s="21" t="s">
        <v>4189</v>
      </c>
      <c r="AM2822" s="26" t="s">
        <v>48</v>
      </c>
      <c r="AN2822" s="27">
        <v>0</v>
      </c>
      <c r="AS2822">
        <f t="shared" si="88"/>
        <v>2203</v>
      </c>
      <c r="AT2822" t="str">
        <f t="shared" si="89"/>
        <v>Região Rural do Centro Sub-regional de Picos</v>
      </c>
      <c r="BE2822">
        <v>3515004</v>
      </c>
      <c r="BF2822">
        <v>35</v>
      </c>
      <c r="BG2822" t="s">
        <v>13757</v>
      </c>
      <c r="BH2822" t="s">
        <v>13757</v>
      </c>
      <c r="BI2822" t="s">
        <v>12823</v>
      </c>
      <c r="BJ2822" t="s">
        <v>13957</v>
      </c>
      <c r="BK2822">
        <v>3503</v>
      </c>
      <c r="BL2822" t="s">
        <v>13885</v>
      </c>
      <c r="BM2822" t="s">
        <v>13886</v>
      </c>
    </row>
    <row r="2823" spans="1:65" x14ac:dyDescent="0.25">
      <c r="A2823" s="17" t="s">
        <v>8101</v>
      </c>
      <c r="B2823" s="18">
        <v>1</v>
      </c>
      <c r="C2823" s="19" t="s">
        <v>8481</v>
      </c>
      <c r="D2823" s="20" t="s">
        <v>8479</v>
      </c>
      <c r="E2823" s="20" t="s">
        <v>8479</v>
      </c>
      <c r="F2823" s="21">
        <v>2208205</v>
      </c>
      <c r="G2823" s="20" t="s">
        <v>8482</v>
      </c>
      <c r="H2823" s="22">
        <v>15023</v>
      </c>
      <c r="I2823" s="22">
        <v>9288.7667999999994</v>
      </c>
      <c r="J2823" s="22">
        <v>9288.7667999999994</v>
      </c>
      <c r="K2823" s="22">
        <v>15023</v>
      </c>
      <c r="L2823" s="22">
        <v>9288.7667999999994</v>
      </c>
      <c r="M2823" s="23">
        <v>192</v>
      </c>
      <c r="N2823" s="19" t="s">
        <v>44</v>
      </c>
      <c r="O2823" s="22">
        <v>132.69999999999999</v>
      </c>
      <c r="P2823" s="22">
        <v>2.74</v>
      </c>
      <c r="Q2823" s="22">
        <v>1E-3</v>
      </c>
      <c r="R2823" s="22">
        <v>674.36</v>
      </c>
      <c r="S2823" s="22">
        <v>1.0000000000000001E-5</v>
      </c>
      <c r="T2823" s="22">
        <v>239.8</v>
      </c>
      <c r="U2823" s="22">
        <v>8304.7067999999999</v>
      </c>
      <c r="V2823" s="22">
        <v>69.900000000000006</v>
      </c>
      <c r="W2823" s="22">
        <v>1E-3</v>
      </c>
      <c r="X2823" s="22">
        <v>1E-3</v>
      </c>
      <c r="Y2823" s="22">
        <v>1E-3</v>
      </c>
      <c r="Z2823" s="22">
        <v>65.989999999999995</v>
      </c>
      <c r="AA2823" s="22">
        <v>8.32</v>
      </c>
      <c r="AB2823" s="22">
        <v>4.41</v>
      </c>
      <c r="AC2823" s="22">
        <v>14.06</v>
      </c>
      <c r="AD2823" s="22">
        <v>7.22</v>
      </c>
      <c r="AE2823" s="24">
        <v>100.00299999999999</v>
      </c>
      <c r="AF2823" s="19" t="s">
        <v>65</v>
      </c>
      <c r="AG2823" s="25">
        <v>0.35360000000000003</v>
      </c>
      <c r="AH2823" s="22">
        <v>221068.24</v>
      </c>
      <c r="AI2823" s="22">
        <v>696657.51</v>
      </c>
      <c r="AJ2823" s="22">
        <v>917725.75</v>
      </c>
      <c r="AK2823" s="21" t="s">
        <v>962</v>
      </c>
      <c r="AL2823" s="21" t="s">
        <v>1267</v>
      </c>
      <c r="AM2823" s="26" t="s">
        <v>48</v>
      </c>
      <c r="AN2823" s="27">
        <v>0</v>
      </c>
      <c r="AS2823">
        <f t="shared" si="88"/>
        <v>2203</v>
      </c>
      <c r="AT2823" t="str">
        <f t="shared" si="89"/>
        <v>Região Rural do Centro Sub-regional de Picos</v>
      </c>
      <c r="BE2823">
        <v>3515103</v>
      </c>
      <c r="BF2823">
        <v>35</v>
      </c>
      <c r="BG2823" t="s">
        <v>13757</v>
      </c>
      <c r="BH2823" t="s">
        <v>13757</v>
      </c>
      <c r="BI2823" t="s">
        <v>12823</v>
      </c>
      <c r="BJ2823" t="s">
        <v>13958</v>
      </c>
      <c r="BK2823">
        <v>3503</v>
      </c>
      <c r="BL2823" t="s">
        <v>13885</v>
      </c>
      <c r="BM2823" t="s">
        <v>13886</v>
      </c>
    </row>
    <row r="2824" spans="1:65" x14ac:dyDescent="0.25">
      <c r="A2824" s="17" t="s">
        <v>8101</v>
      </c>
      <c r="B2824" s="18">
        <v>1</v>
      </c>
      <c r="C2824" s="19" t="s">
        <v>8483</v>
      </c>
      <c r="D2824" s="20" t="s">
        <v>8479</v>
      </c>
      <c r="E2824" s="20" t="s">
        <v>8479</v>
      </c>
      <c r="F2824" s="21">
        <v>2208205</v>
      </c>
      <c r="G2824" s="20" t="s">
        <v>8484</v>
      </c>
      <c r="H2824" s="22">
        <v>7429.58</v>
      </c>
      <c r="I2824" s="22">
        <v>7383.2136</v>
      </c>
      <c r="J2824" s="22">
        <v>7383.2136</v>
      </c>
      <c r="K2824" s="22">
        <v>7429.58</v>
      </c>
      <c r="L2824" s="22">
        <v>7383.2136</v>
      </c>
      <c r="M2824" s="28">
        <v>117</v>
      </c>
      <c r="N2824" s="19" t="s">
        <v>44</v>
      </c>
      <c r="O2824" s="22">
        <v>105.47</v>
      </c>
      <c r="P2824" s="22">
        <v>0.28000000000000003</v>
      </c>
      <c r="Q2824" s="22">
        <v>53.88</v>
      </c>
      <c r="R2824" s="22">
        <v>1.0000000000000001E-5</v>
      </c>
      <c r="S2824" s="22">
        <v>990</v>
      </c>
      <c r="T2824" s="22">
        <v>18.100000000000001</v>
      </c>
      <c r="U2824" s="22">
        <v>6375.1135999999997</v>
      </c>
      <c r="V2824" s="22">
        <v>1.0000000000000001E-5</v>
      </c>
      <c r="W2824" s="22">
        <v>0</v>
      </c>
      <c r="X2824" s="22">
        <v>0</v>
      </c>
      <c r="Y2824" s="22">
        <v>0</v>
      </c>
      <c r="Z2824" s="22">
        <v>82.9</v>
      </c>
      <c r="AA2824" s="22">
        <v>0</v>
      </c>
      <c r="AB2824" s="22">
        <v>3.69</v>
      </c>
      <c r="AC2824" s="22">
        <v>0</v>
      </c>
      <c r="AD2824" s="22">
        <v>13.41</v>
      </c>
      <c r="AE2824" s="24">
        <v>100</v>
      </c>
      <c r="AF2824" s="19" t="s">
        <v>44</v>
      </c>
      <c r="AG2824" s="25">
        <v>0.4178</v>
      </c>
      <c r="AH2824" s="22">
        <v>22104.48</v>
      </c>
      <c r="AI2824" s="22">
        <v>1624306.99</v>
      </c>
      <c r="AJ2824" s="22">
        <v>1646411.47</v>
      </c>
      <c r="AK2824" s="21" t="s">
        <v>400</v>
      </c>
      <c r="AL2824" s="21" t="s">
        <v>8485</v>
      </c>
      <c r="AM2824" s="26" t="s">
        <v>48</v>
      </c>
      <c r="AN2824" s="27">
        <v>0</v>
      </c>
      <c r="AS2824">
        <f t="shared" si="88"/>
        <v>2203</v>
      </c>
      <c r="AT2824" t="str">
        <f t="shared" si="89"/>
        <v>Região Rural do Centro Sub-regional de Picos</v>
      </c>
      <c r="BE2824">
        <v>3515152</v>
      </c>
      <c r="BF2824">
        <v>35</v>
      </c>
      <c r="BG2824" t="s">
        <v>13757</v>
      </c>
      <c r="BH2824" t="s">
        <v>13757</v>
      </c>
      <c r="BI2824" t="s">
        <v>12823</v>
      </c>
      <c r="BJ2824" t="s">
        <v>13959</v>
      </c>
      <c r="BK2824">
        <v>3503</v>
      </c>
      <c r="BL2824" t="s">
        <v>13885</v>
      </c>
      <c r="BM2824" t="s">
        <v>13886</v>
      </c>
    </row>
    <row r="2825" spans="1:65" x14ac:dyDescent="0.25">
      <c r="A2825" s="17" t="s">
        <v>8101</v>
      </c>
      <c r="B2825" s="18">
        <v>1</v>
      </c>
      <c r="C2825" s="19" t="s">
        <v>8486</v>
      </c>
      <c r="D2825" s="20" t="s">
        <v>8155</v>
      </c>
      <c r="E2825" s="20" t="s">
        <v>8487</v>
      </c>
      <c r="F2825" s="21">
        <v>2208403</v>
      </c>
      <c r="G2825" s="20" t="s">
        <v>8488</v>
      </c>
      <c r="H2825" s="22">
        <v>1553.2052000000001</v>
      </c>
      <c r="I2825" s="22">
        <v>1655.0479</v>
      </c>
      <c r="J2825" s="22">
        <v>1655.0479</v>
      </c>
      <c r="K2825" s="22">
        <v>1553.2052000000001</v>
      </c>
      <c r="L2825" s="22">
        <v>1553.2052000000001</v>
      </c>
      <c r="M2825" s="23">
        <v>30</v>
      </c>
      <c r="N2825" s="19" t="s">
        <v>44</v>
      </c>
      <c r="O2825" s="22">
        <v>27.58</v>
      </c>
      <c r="P2825" s="22">
        <v>76.75</v>
      </c>
      <c r="Q2825" s="22">
        <v>64.849999999999994</v>
      </c>
      <c r="R2825" s="22">
        <v>83.81</v>
      </c>
      <c r="S2825" s="22">
        <v>1.0000000000000001E-5</v>
      </c>
      <c r="T2825" s="22">
        <v>1253.8800000000001</v>
      </c>
      <c r="U2825" s="22">
        <v>275.24</v>
      </c>
      <c r="V2825" s="22">
        <v>42.11</v>
      </c>
      <c r="W2825" s="22">
        <v>1E-3</v>
      </c>
      <c r="X2825" s="22">
        <v>1E-3</v>
      </c>
      <c r="Y2825" s="22">
        <v>1.86</v>
      </c>
      <c r="Z2825" s="22">
        <v>78.900000000000006</v>
      </c>
      <c r="AA2825" s="22">
        <v>1E-3</v>
      </c>
      <c r="AB2825" s="22">
        <v>11.58</v>
      </c>
      <c r="AC2825" s="22">
        <v>1E-3</v>
      </c>
      <c r="AD2825" s="22">
        <v>7.66</v>
      </c>
      <c r="AE2825" s="24">
        <v>100.004</v>
      </c>
      <c r="AF2825" s="19" t="s">
        <v>57</v>
      </c>
      <c r="AG2825" s="25">
        <v>0.42099999999999999</v>
      </c>
      <c r="AH2825" s="22">
        <v>131336.57</v>
      </c>
      <c r="AI2825" s="22">
        <v>102977.5</v>
      </c>
      <c r="AJ2825" s="22">
        <v>234314.07</v>
      </c>
      <c r="AK2825" s="21" t="s">
        <v>5069</v>
      </c>
      <c r="AL2825" s="21" t="s">
        <v>1188</v>
      </c>
      <c r="AM2825" s="26" t="s">
        <v>48</v>
      </c>
      <c r="AN2825" s="27">
        <v>0</v>
      </c>
      <c r="AS2825">
        <f t="shared" si="88"/>
        <v>2202</v>
      </c>
      <c r="AT2825" t="str">
        <f t="shared" si="89"/>
        <v>Região Rural da Capital Regional de Teresina</v>
      </c>
      <c r="BE2825">
        <v>3515186</v>
      </c>
      <c r="BF2825">
        <v>35</v>
      </c>
      <c r="BG2825" t="s">
        <v>13757</v>
      </c>
      <c r="BH2825" t="s">
        <v>13757</v>
      </c>
      <c r="BI2825" t="s">
        <v>12823</v>
      </c>
      <c r="BJ2825" t="s">
        <v>13960</v>
      </c>
      <c r="BK2825">
        <v>3503</v>
      </c>
      <c r="BL2825" t="s">
        <v>13885</v>
      </c>
      <c r="BM2825" t="s">
        <v>13886</v>
      </c>
    </row>
    <row r="2826" spans="1:65" x14ac:dyDescent="0.25">
      <c r="A2826" s="17" t="s">
        <v>8101</v>
      </c>
      <c r="B2826" s="18">
        <v>1</v>
      </c>
      <c r="C2826" s="19" t="s">
        <v>8489</v>
      </c>
      <c r="D2826" s="20" t="s">
        <v>8155</v>
      </c>
      <c r="E2826" s="20" t="s">
        <v>8487</v>
      </c>
      <c r="F2826" s="21">
        <v>2208403</v>
      </c>
      <c r="G2826" s="20" t="s">
        <v>8490</v>
      </c>
      <c r="H2826" s="22">
        <v>958.58339999999998</v>
      </c>
      <c r="I2826" s="22">
        <v>1031.2383</v>
      </c>
      <c r="J2826" s="22">
        <v>1031.2383</v>
      </c>
      <c r="K2826" s="22">
        <v>958.58339999999998</v>
      </c>
      <c r="L2826" s="22">
        <v>958.58339999999998</v>
      </c>
      <c r="M2826" s="23">
        <v>32</v>
      </c>
      <c r="N2826" s="19" t="s">
        <v>44</v>
      </c>
      <c r="O2826" s="22">
        <v>17.190000000000001</v>
      </c>
      <c r="P2826" s="22">
        <v>0.5</v>
      </c>
      <c r="Q2826" s="22">
        <v>1E-3</v>
      </c>
      <c r="R2826" s="22">
        <v>18.399999999999999</v>
      </c>
      <c r="S2826" s="22">
        <v>1.0000000000000001E-5</v>
      </c>
      <c r="T2826" s="22">
        <v>54.2</v>
      </c>
      <c r="U2826" s="22">
        <v>943</v>
      </c>
      <c r="V2826" s="22">
        <v>15.6</v>
      </c>
      <c r="W2826" s="22">
        <v>1E-3</v>
      </c>
      <c r="X2826" s="22">
        <v>1E-3</v>
      </c>
      <c r="Y2826" s="22">
        <v>96.7</v>
      </c>
      <c r="Z2826" s="22">
        <v>1E-3</v>
      </c>
      <c r="AA2826" s="22">
        <v>1E-3</v>
      </c>
      <c r="AB2826" s="22">
        <v>1E-3</v>
      </c>
      <c r="AC2826" s="22">
        <v>1E-3</v>
      </c>
      <c r="AD2826" s="22">
        <v>3.3</v>
      </c>
      <c r="AE2826" s="24">
        <v>100.00600000000001</v>
      </c>
      <c r="AF2826" s="19" t="s">
        <v>57</v>
      </c>
      <c r="AG2826" s="25">
        <v>0.51500000000000001</v>
      </c>
      <c r="AH2826" s="22">
        <v>1E-3</v>
      </c>
      <c r="AI2826" s="22">
        <v>52722.09</v>
      </c>
      <c r="AJ2826" s="22">
        <v>52722.090999999993</v>
      </c>
      <c r="AK2826" s="21" t="s">
        <v>1166</v>
      </c>
      <c r="AL2826" s="21" t="s">
        <v>1909</v>
      </c>
      <c r="AM2826" s="26" t="s">
        <v>48</v>
      </c>
      <c r="AN2826" s="27">
        <v>0</v>
      </c>
      <c r="AS2826">
        <f t="shared" si="88"/>
        <v>2202</v>
      </c>
      <c r="AT2826" t="str">
        <f t="shared" si="89"/>
        <v>Região Rural da Capital Regional de Teresina</v>
      </c>
      <c r="BE2826">
        <v>3515707</v>
      </c>
      <c r="BF2826">
        <v>35</v>
      </c>
      <c r="BG2826" t="s">
        <v>13757</v>
      </c>
      <c r="BH2826" t="s">
        <v>13757</v>
      </c>
      <c r="BI2826" t="s">
        <v>12823</v>
      </c>
      <c r="BJ2826" t="s">
        <v>13961</v>
      </c>
      <c r="BK2826">
        <v>3503</v>
      </c>
      <c r="BL2826" t="s">
        <v>13885</v>
      </c>
      <c r="BM2826" t="s">
        <v>13886</v>
      </c>
    </row>
    <row r="2827" spans="1:65" x14ac:dyDescent="0.25">
      <c r="A2827" s="17" t="s">
        <v>8101</v>
      </c>
      <c r="B2827" s="18">
        <v>1</v>
      </c>
      <c r="C2827" s="19" t="s">
        <v>8491</v>
      </c>
      <c r="D2827" s="20" t="s">
        <v>8155</v>
      </c>
      <c r="E2827" s="20" t="s">
        <v>8487</v>
      </c>
      <c r="F2827" s="21">
        <v>2208403</v>
      </c>
      <c r="G2827" s="20" t="s">
        <v>8492</v>
      </c>
      <c r="H2827" s="22">
        <v>2445.0889999999999</v>
      </c>
      <c r="I2827" s="22">
        <v>2445.0889999999999</v>
      </c>
      <c r="J2827" s="22">
        <v>1062</v>
      </c>
      <c r="K2827" s="22">
        <v>1062</v>
      </c>
      <c r="L2827" s="22">
        <v>1062</v>
      </c>
      <c r="M2827" s="23">
        <v>35</v>
      </c>
      <c r="N2827" s="19" t="s">
        <v>44</v>
      </c>
      <c r="O2827" s="22">
        <v>17.7</v>
      </c>
      <c r="P2827" s="22">
        <v>26</v>
      </c>
      <c r="Q2827" s="22">
        <v>100</v>
      </c>
      <c r="R2827" s="22">
        <v>150</v>
      </c>
      <c r="S2827" s="22">
        <v>490</v>
      </c>
      <c r="T2827" s="22">
        <v>1343</v>
      </c>
      <c r="U2827" s="22">
        <v>312.089</v>
      </c>
      <c r="V2827" s="22">
        <v>150</v>
      </c>
      <c r="W2827" s="22">
        <v>0</v>
      </c>
      <c r="X2827" s="22">
        <v>15</v>
      </c>
      <c r="Y2827" s="22">
        <v>10</v>
      </c>
      <c r="Z2827" s="22">
        <v>20</v>
      </c>
      <c r="AA2827" s="22">
        <v>40</v>
      </c>
      <c r="AB2827" s="22">
        <v>10</v>
      </c>
      <c r="AC2827" s="22">
        <v>0</v>
      </c>
      <c r="AD2827" s="22">
        <v>5</v>
      </c>
      <c r="AE2827" s="24">
        <v>100</v>
      </c>
      <c r="AF2827" s="19" t="s">
        <v>65</v>
      </c>
      <c r="AG2827" s="25">
        <v>0.62</v>
      </c>
      <c r="AH2827" s="22">
        <v>12356.41</v>
      </c>
      <c r="AI2827" s="22">
        <v>41163.120000000003</v>
      </c>
      <c r="AJ2827" s="22">
        <v>53519.53</v>
      </c>
      <c r="AK2827" s="21" t="s">
        <v>8493</v>
      </c>
      <c r="AL2827" s="21" t="s">
        <v>2023</v>
      </c>
      <c r="AM2827" s="26" t="s">
        <v>48</v>
      </c>
      <c r="AN2827" s="27">
        <v>0</v>
      </c>
      <c r="AS2827">
        <f t="shared" si="88"/>
        <v>2202</v>
      </c>
      <c r="AT2827" t="str">
        <f t="shared" si="89"/>
        <v>Região Rural da Capital Regional de Teresina</v>
      </c>
      <c r="BE2827">
        <v>3516309</v>
      </c>
      <c r="BF2827">
        <v>35</v>
      </c>
      <c r="BG2827" t="s">
        <v>13757</v>
      </c>
      <c r="BH2827" t="s">
        <v>13757</v>
      </c>
      <c r="BI2827" t="s">
        <v>12823</v>
      </c>
      <c r="BJ2827" t="s">
        <v>13962</v>
      </c>
      <c r="BK2827">
        <v>3503</v>
      </c>
      <c r="BL2827" t="s">
        <v>13885</v>
      </c>
      <c r="BM2827" t="s">
        <v>13886</v>
      </c>
    </row>
    <row r="2828" spans="1:65" x14ac:dyDescent="0.25">
      <c r="A2828" s="17" t="s">
        <v>8101</v>
      </c>
      <c r="B2828" s="18">
        <v>1</v>
      </c>
      <c r="C2828" s="19" t="s">
        <v>8494</v>
      </c>
      <c r="D2828" s="20" t="s">
        <v>8155</v>
      </c>
      <c r="E2828" s="20" t="s">
        <v>8487</v>
      </c>
      <c r="F2828" s="21">
        <v>2208403</v>
      </c>
      <c r="G2828" s="20" t="s">
        <v>8495</v>
      </c>
      <c r="H2828" s="22">
        <v>895</v>
      </c>
      <c r="I2828" s="22">
        <v>1249.7309</v>
      </c>
      <c r="J2828" s="22">
        <v>1249.7309</v>
      </c>
      <c r="K2828" s="22">
        <v>895</v>
      </c>
      <c r="L2828" s="22">
        <v>895</v>
      </c>
      <c r="M2828" s="23">
        <v>39</v>
      </c>
      <c r="N2828" s="19" t="s">
        <v>44</v>
      </c>
      <c r="O2828" s="22">
        <v>20.83</v>
      </c>
      <c r="P2828" s="22">
        <v>1.4</v>
      </c>
      <c r="Q2828" s="22">
        <v>148.30000000000001</v>
      </c>
      <c r="R2828" s="22">
        <v>22.8</v>
      </c>
      <c r="S2828" s="22">
        <v>1.0000000000000001E-5</v>
      </c>
      <c r="T2828" s="22">
        <v>10</v>
      </c>
      <c r="U2828" s="22">
        <v>1206.4000000000001</v>
      </c>
      <c r="V2828" s="22">
        <v>10.5</v>
      </c>
      <c r="W2828" s="22">
        <v>1E-3</v>
      </c>
      <c r="X2828" s="22">
        <v>1E-3</v>
      </c>
      <c r="Y2828" s="22">
        <v>50.39</v>
      </c>
      <c r="Z2828" s="22">
        <v>21.23</v>
      </c>
      <c r="AA2828" s="22">
        <v>17.88</v>
      </c>
      <c r="AB2828" s="22">
        <v>1E-3</v>
      </c>
      <c r="AC2828" s="22">
        <v>1E-3</v>
      </c>
      <c r="AD2828" s="22">
        <v>10.5</v>
      </c>
      <c r="AE2828" s="24">
        <v>100.004</v>
      </c>
      <c r="AF2828" s="19" t="s">
        <v>57</v>
      </c>
      <c r="AG2828" s="25">
        <v>0.45200000000000001</v>
      </c>
      <c r="AH2828" s="22">
        <v>21794.1</v>
      </c>
      <c r="AI2828" s="22">
        <v>42960</v>
      </c>
      <c r="AJ2828" s="22">
        <v>64754.1</v>
      </c>
      <c r="AK2828" s="21" t="s">
        <v>6709</v>
      </c>
      <c r="AL2828" s="21" t="s">
        <v>7827</v>
      </c>
      <c r="AM2828" s="26" t="s">
        <v>48</v>
      </c>
      <c r="AN2828" s="27">
        <v>0</v>
      </c>
      <c r="AS2828">
        <f t="shared" si="88"/>
        <v>2202</v>
      </c>
      <c r="AT2828" t="str">
        <f t="shared" si="89"/>
        <v>Região Rural da Capital Regional de Teresina</v>
      </c>
      <c r="BE2828">
        <v>3516408</v>
      </c>
      <c r="BF2828">
        <v>35</v>
      </c>
      <c r="BG2828" t="s">
        <v>13757</v>
      </c>
      <c r="BH2828" t="s">
        <v>13757</v>
      </c>
      <c r="BI2828" t="s">
        <v>12823</v>
      </c>
      <c r="BJ2828" t="s">
        <v>13963</v>
      </c>
      <c r="BK2828">
        <v>3503</v>
      </c>
      <c r="BL2828" t="s">
        <v>13885</v>
      </c>
      <c r="BM2828" t="s">
        <v>13886</v>
      </c>
    </row>
    <row r="2829" spans="1:65" x14ac:dyDescent="0.25">
      <c r="A2829" s="17" t="s">
        <v>8101</v>
      </c>
      <c r="B2829" s="18">
        <v>1</v>
      </c>
      <c r="C2829" s="19" t="s">
        <v>8496</v>
      </c>
      <c r="D2829" s="20" t="s">
        <v>8155</v>
      </c>
      <c r="E2829" s="20" t="s">
        <v>8487</v>
      </c>
      <c r="F2829" s="21">
        <v>2208403</v>
      </c>
      <c r="G2829" s="20" t="s">
        <v>8497</v>
      </c>
      <c r="H2829" s="22">
        <v>1685.1119000000001</v>
      </c>
      <c r="I2829" s="22">
        <v>1547.6</v>
      </c>
      <c r="J2829" s="22">
        <v>1547.6291000000001</v>
      </c>
      <c r="K2829" s="22">
        <v>1865.11</v>
      </c>
      <c r="L2829" s="22">
        <v>1542.8869999999999</v>
      </c>
      <c r="M2829" s="23">
        <v>33</v>
      </c>
      <c r="N2829" s="19" t="s">
        <v>45</v>
      </c>
      <c r="O2829" s="22">
        <v>25.79</v>
      </c>
      <c r="P2829" s="22">
        <v>0.68</v>
      </c>
      <c r="Q2829" s="22">
        <v>100</v>
      </c>
      <c r="R2829" s="22">
        <v>25.35</v>
      </c>
      <c r="S2829" s="22">
        <v>1.0000000000000001E-5</v>
      </c>
      <c r="T2829" s="22">
        <v>10.3</v>
      </c>
      <c r="U2829" s="22">
        <v>1506.24</v>
      </c>
      <c r="V2829" s="22">
        <v>3.74</v>
      </c>
      <c r="W2829" s="22">
        <v>1E-3</v>
      </c>
      <c r="X2829" s="22">
        <v>1E-3</v>
      </c>
      <c r="Y2829" s="22">
        <v>24</v>
      </c>
      <c r="Z2829" s="22">
        <v>60</v>
      </c>
      <c r="AA2829" s="22">
        <v>0</v>
      </c>
      <c r="AB2829" s="22">
        <v>0</v>
      </c>
      <c r="AC2829" s="22">
        <v>14</v>
      </c>
      <c r="AD2829" s="22">
        <v>2</v>
      </c>
      <c r="AE2829" s="24">
        <v>100.002</v>
      </c>
      <c r="AF2829" s="19" t="s">
        <v>65</v>
      </c>
      <c r="AG2829" s="25">
        <v>0.438</v>
      </c>
      <c r="AH2829" s="22">
        <v>123489.28</v>
      </c>
      <c r="AI2829" s="22">
        <v>102205.43</v>
      </c>
      <c r="AJ2829" s="22">
        <v>225694.71</v>
      </c>
      <c r="AK2829" s="21" t="s">
        <v>8132</v>
      </c>
      <c r="AL2829" s="21" t="s">
        <v>8498</v>
      </c>
      <c r="AM2829" s="26" t="s">
        <v>48</v>
      </c>
      <c r="AN2829" s="27">
        <v>0</v>
      </c>
      <c r="AS2829">
        <f t="shared" si="88"/>
        <v>2202</v>
      </c>
      <c r="AT2829" t="str">
        <f t="shared" si="89"/>
        <v>Região Rural da Capital Regional de Teresina</v>
      </c>
      <c r="BE2829">
        <v>3518305</v>
      </c>
      <c r="BF2829">
        <v>35</v>
      </c>
      <c r="BG2829" t="s">
        <v>13757</v>
      </c>
      <c r="BH2829" t="s">
        <v>13757</v>
      </c>
      <c r="BI2829" t="s">
        <v>12823</v>
      </c>
      <c r="BJ2829" t="s">
        <v>13964</v>
      </c>
      <c r="BK2829">
        <v>3503</v>
      </c>
      <c r="BL2829" t="s">
        <v>13885</v>
      </c>
      <c r="BM2829" t="s">
        <v>13886</v>
      </c>
    </row>
    <row r="2830" spans="1:65" x14ac:dyDescent="0.25">
      <c r="A2830" s="17" t="s">
        <v>8101</v>
      </c>
      <c r="B2830" s="18">
        <v>1</v>
      </c>
      <c r="C2830" s="19" t="s">
        <v>8499</v>
      </c>
      <c r="D2830" s="20" t="s">
        <v>8155</v>
      </c>
      <c r="E2830" s="20" t="s">
        <v>8500</v>
      </c>
      <c r="F2830" s="21">
        <v>2208502</v>
      </c>
      <c r="G2830" s="20" t="s">
        <v>8501</v>
      </c>
      <c r="H2830" s="22">
        <v>758.44</v>
      </c>
      <c r="I2830" s="22">
        <v>758.44</v>
      </c>
      <c r="J2830" s="22">
        <v>592.8374</v>
      </c>
      <c r="K2830" s="22">
        <v>1.0000000000000001E-5</v>
      </c>
      <c r="L2830" s="22">
        <v>592.8374</v>
      </c>
      <c r="M2830" s="23">
        <v>23</v>
      </c>
      <c r="N2830" s="19" t="s">
        <v>64</v>
      </c>
      <c r="O2830" s="22">
        <v>8.19</v>
      </c>
      <c r="P2830" s="22">
        <v>1E-3</v>
      </c>
      <c r="Q2830" s="22">
        <v>1E-3</v>
      </c>
      <c r="R2830" s="22">
        <v>36.174399999999999</v>
      </c>
      <c r="S2830" s="22">
        <v>1.0000000000000001E-5</v>
      </c>
      <c r="T2830" s="22">
        <v>1.0000000000000001E-5</v>
      </c>
      <c r="U2830" s="22">
        <v>450.21069999999997</v>
      </c>
      <c r="V2830" s="22">
        <v>142.6267</v>
      </c>
      <c r="W2830" s="22">
        <v>1E-3</v>
      </c>
      <c r="X2830" s="22">
        <v>1E-3</v>
      </c>
      <c r="Y2830" s="22">
        <v>12</v>
      </c>
      <c r="Z2830" s="22">
        <v>29</v>
      </c>
      <c r="AA2830" s="22">
        <v>1E-3</v>
      </c>
      <c r="AB2830" s="22">
        <v>35</v>
      </c>
      <c r="AC2830" s="22">
        <v>1E-3</v>
      </c>
      <c r="AD2830" s="22">
        <v>24</v>
      </c>
      <c r="AE2830" s="24">
        <v>100.004</v>
      </c>
      <c r="AF2830" s="19" t="s">
        <v>57</v>
      </c>
      <c r="AG2830" s="25">
        <v>0.35799999999999998</v>
      </c>
      <c r="AH2830" s="22">
        <v>32495.15</v>
      </c>
      <c r="AI2830" s="22">
        <v>75954.33</v>
      </c>
      <c r="AJ2830" s="22">
        <v>108449.48000000001</v>
      </c>
      <c r="AK2830" s="21" t="s">
        <v>48</v>
      </c>
      <c r="AL2830" s="21" t="s">
        <v>8502</v>
      </c>
      <c r="AM2830" s="26" t="s">
        <v>3161</v>
      </c>
      <c r="AN2830" s="27">
        <v>0</v>
      </c>
      <c r="AS2830">
        <f t="shared" si="88"/>
        <v>2201</v>
      </c>
      <c r="AT2830" t="str">
        <f t="shared" si="89"/>
        <v>Região Rural do Centro Sub-regional de Parnaíba</v>
      </c>
      <c r="BE2830">
        <v>3518503</v>
      </c>
      <c r="BF2830">
        <v>35</v>
      </c>
      <c r="BG2830" t="s">
        <v>13757</v>
      </c>
      <c r="BH2830" t="s">
        <v>13757</v>
      </c>
      <c r="BI2830" t="s">
        <v>12823</v>
      </c>
      <c r="BJ2830" t="s">
        <v>13965</v>
      </c>
      <c r="BK2830">
        <v>3503</v>
      </c>
      <c r="BL2830" t="s">
        <v>13885</v>
      </c>
      <c r="BM2830" t="s">
        <v>13886</v>
      </c>
    </row>
    <row r="2831" spans="1:65" x14ac:dyDescent="0.25">
      <c r="A2831" s="17" t="s">
        <v>8101</v>
      </c>
      <c r="B2831" s="18">
        <v>1</v>
      </c>
      <c r="C2831" s="19" t="s">
        <v>8503</v>
      </c>
      <c r="D2831" s="20" t="s">
        <v>8155</v>
      </c>
      <c r="E2831" s="20" t="s">
        <v>8500</v>
      </c>
      <c r="F2831" s="21">
        <v>2208502</v>
      </c>
      <c r="G2831" s="20" t="s">
        <v>8504</v>
      </c>
      <c r="H2831" s="22">
        <v>1072.8132000000001</v>
      </c>
      <c r="I2831" s="22">
        <v>1183.2406000000001</v>
      </c>
      <c r="J2831" s="22">
        <v>1183.2406000000001</v>
      </c>
      <c r="K2831" s="22">
        <v>1072.8132000000001</v>
      </c>
      <c r="L2831" s="22">
        <v>1061.0781999999999</v>
      </c>
      <c r="M2831" s="23">
        <v>34</v>
      </c>
      <c r="N2831" s="19" t="s">
        <v>44</v>
      </c>
      <c r="O2831" s="22">
        <v>20.13</v>
      </c>
      <c r="P2831" s="22">
        <v>2.2400000000000002</v>
      </c>
      <c r="Q2831" s="22">
        <v>64.48</v>
      </c>
      <c r="R2831" s="22">
        <v>70.029600000000002</v>
      </c>
      <c r="S2831" s="22">
        <v>1.0000000000000001E-5</v>
      </c>
      <c r="T2831" s="22">
        <v>121.3017</v>
      </c>
      <c r="U2831" s="22">
        <v>656.96489999999994</v>
      </c>
      <c r="V2831" s="22">
        <v>281.76580000000001</v>
      </c>
      <c r="W2831" s="22">
        <v>1E-3</v>
      </c>
      <c r="X2831" s="22">
        <v>1E-3</v>
      </c>
      <c r="Y2831" s="22">
        <v>18.100000000000001</v>
      </c>
      <c r="Z2831" s="22">
        <v>26.06</v>
      </c>
      <c r="AA2831" s="22">
        <v>4.47</v>
      </c>
      <c r="AB2831" s="22">
        <v>12.71</v>
      </c>
      <c r="AC2831" s="22">
        <v>1E-3</v>
      </c>
      <c r="AD2831" s="22">
        <v>38.659999999999997</v>
      </c>
      <c r="AE2831" s="24">
        <v>100.00299999999999</v>
      </c>
      <c r="AF2831" s="19" t="s">
        <v>44</v>
      </c>
      <c r="AG2831" s="25">
        <v>0.33700000000000002</v>
      </c>
      <c r="AH2831" s="22">
        <v>158191.45000000001</v>
      </c>
      <c r="AI2831" s="22">
        <v>146428.79</v>
      </c>
      <c r="AJ2831" s="22">
        <v>304620.24</v>
      </c>
      <c r="AK2831" s="21" t="s">
        <v>4662</v>
      </c>
      <c r="AL2831" s="21" t="s">
        <v>8505</v>
      </c>
      <c r="AM2831" s="26" t="s">
        <v>48</v>
      </c>
      <c r="AN2831" s="27">
        <v>0</v>
      </c>
      <c r="AS2831">
        <f t="shared" si="88"/>
        <v>2201</v>
      </c>
      <c r="AT2831" t="str">
        <f t="shared" si="89"/>
        <v>Região Rural do Centro Sub-regional de Parnaíba</v>
      </c>
      <c r="BE2831">
        <v>3518701</v>
      </c>
      <c r="BF2831">
        <v>35</v>
      </c>
      <c r="BG2831" t="s">
        <v>13757</v>
      </c>
      <c r="BH2831" t="s">
        <v>13757</v>
      </c>
      <c r="BI2831" t="s">
        <v>12823</v>
      </c>
      <c r="BJ2831" t="s">
        <v>13966</v>
      </c>
      <c r="BK2831">
        <v>3503</v>
      </c>
      <c r="BL2831" t="s">
        <v>13885</v>
      </c>
      <c r="BM2831" t="s">
        <v>13886</v>
      </c>
    </row>
    <row r="2832" spans="1:65" x14ac:dyDescent="0.25">
      <c r="A2832" s="17" t="s">
        <v>8101</v>
      </c>
      <c r="B2832" s="18">
        <v>1</v>
      </c>
      <c r="C2832" s="19" t="s">
        <v>8506</v>
      </c>
      <c r="D2832" s="20" t="s">
        <v>8151</v>
      </c>
      <c r="E2832" s="20" t="s">
        <v>8507</v>
      </c>
      <c r="F2832" s="21">
        <v>2208551</v>
      </c>
      <c r="G2832" s="20" t="s">
        <v>8508</v>
      </c>
      <c r="H2832" s="22">
        <v>3532.2217999999998</v>
      </c>
      <c r="I2832" s="22">
        <v>3684.5</v>
      </c>
      <c r="J2832" s="22">
        <v>3684.3157000000001</v>
      </c>
      <c r="K2832" s="22">
        <v>3532.2217999999998</v>
      </c>
      <c r="L2832" s="22">
        <v>3532.2217999999998</v>
      </c>
      <c r="M2832" s="23">
        <v>80</v>
      </c>
      <c r="N2832" s="19" t="s">
        <v>44</v>
      </c>
      <c r="O2832" s="22">
        <v>52.63</v>
      </c>
      <c r="P2832" s="22">
        <v>0</v>
      </c>
      <c r="Q2832" s="22">
        <v>0</v>
      </c>
      <c r="R2832" s="22">
        <v>408.3</v>
      </c>
      <c r="S2832" s="22">
        <v>0</v>
      </c>
      <c r="T2832" s="22">
        <v>0</v>
      </c>
      <c r="U2832" s="22">
        <v>3276.2</v>
      </c>
      <c r="V2832" s="22">
        <v>0</v>
      </c>
      <c r="W2832" s="22">
        <v>0</v>
      </c>
      <c r="X2832" s="22">
        <v>7.68</v>
      </c>
      <c r="Y2832" s="22">
        <v>0</v>
      </c>
      <c r="Z2832" s="22">
        <v>76.959999999999994</v>
      </c>
      <c r="AA2832" s="22">
        <v>0</v>
      </c>
      <c r="AB2832" s="22">
        <v>4.28</v>
      </c>
      <c r="AC2832" s="22">
        <v>0</v>
      </c>
      <c r="AD2832" s="22">
        <v>11.8</v>
      </c>
      <c r="AE2832" s="24">
        <v>100.71999999999998</v>
      </c>
      <c r="AF2832" s="19" t="s">
        <v>45</v>
      </c>
      <c r="AG2832" s="25">
        <v>0.37290000000000001</v>
      </c>
      <c r="AH2832" s="22">
        <v>88564.56</v>
      </c>
      <c r="AI2832" s="22">
        <v>42500.79</v>
      </c>
      <c r="AJ2832" s="22">
        <v>131065.35</v>
      </c>
      <c r="AK2832" s="21" t="s">
        <v>5691</v>
      </c>
      <c r="AL2832" s="21" t="s">
        <v>1099</v>
      </c>
      <c r="AM2832" s="26" t="s">
        <v>48</v>
      </c>
      <c r="AN2832" s="27">
        <v>0</v>
      </c>
      <c r="AS2832">
        <f t="shared" si="88"/>
        <v>2206</v>
      </c>
      <c r="AT2832" t="str">
        <f t="shared" si="89"/>
        <v>Região Rural do Centro Sub-regional de Floriano</v>
      </c>
      <c r="BE2832">
        <v>3518800</v>
      </c>
      <c r="BF2832">
        <v>35</v>
      </c>
      <c r="BG2832" t="s">
        <v>13757</v>
      </c>
      <c r="BH2832" t="s">
        <v>13757</v>
      </c>
      <c r="BI2832" t="s">
        <v>12823</v>
      </c>
      <c r="BJ2832" t="s">
        <v>13967</v>
      </c>
      <c r="BK2832">
        <v>3503</v>
      </c>
      <c r="BL2832" t="s">
        <v>13885</v>
      </c>
      <c r="BM2832" t="s">
        <v>13886</v>
      </c>
    </row>
    <row r="2833" spans="1:65" x14ac:dyDescent="0.25">
      <c r="A2833" s="17" t="s">
        <v>8101</v>
      </c>
      <c r="B2833" s="18">
        <v>1</v>
      </c>
      <c r="C2833" s="19" t="s">
        <v>8509</v>
      </c>
      <c r="D2833" s="20" t="s">
        <v>8134</v>
      </c>
      <c r="E2833" s="20" t="s">
        <v>8510</v>
      </c>
      <c r="F2833" s="21">
        <v>2208700</v>
      </c>
      <c r="G2833" s="20" t="s">
        <v>8511</v>
      </c>
      <c r="H2833" s="22">
        <v>472</v>
      </c>
      <c r="I2833" s="22">
        <v>472</v>
      </c>
      <c r="J2833" s="22">
        <v>472</v>
      </c>
      <c r="K2833" s="22">
        <v>472</v>
      </c>
      <c r="L2833" s="22">
        <v>472</v>
      </c>
      <c r="M2833" s="23">
        <v>7</v>
      </c>
      <c r="N2833" s="19" t="s">
        <v>44</v>
      </c>
      <c r="O2833" s="22">
        <v>6.74</v>
      </c>
      <c r="P2833" s="22">
        <v>16.59</v>
      </c>
      <c r="Q2833" s="22">
        <v>100</v>
      </c>
      <c r="R2833" s="22">
        <v>93.53</v>
      </c>
      <c r="S2833" s="22">
        <v>0</v>
      </c>
      <c r="T2833" s="22">
        <v>70.819999999999993</v>
      </c>
      <c r="U2833" s="22">
        <v>267.8</v>
      </c>
      <c r="V2833" s="22">
        <v>39.85</v>
      </c>
      <c r="W2833" s="22">
        <v>0</v>
      </c>
      <c r="X2833" s="22">
        <v>16.13</v>
      </c>
      <c r="Y2833" s="22">
        <v>16.54</v>
      </c>
      <c r="Z2833" s="22">
        <v>31.57</v>
      </c>
      <c r="AA2833" s="22">
        <v>0</v>
      </c>
      <c r="AB2833" s="22">
        <v>7.5</v>
      </c>
      <c r="AC2833" s="22">
        <v>0</v>
      </c>
      <c r="AD2833" s="22">
        <v>28.26</v>
      </c>
      <c r="AE2833" s="24">
        <v>100.00000000000001</v>
      </c>
      <c r="AF2833" s="19" t="s">
        <v>65</v>
      </c>
      <c r="AG2833" s="25">
        <v>0.50600000000000001</v>
      </c>
      <c r="AH2833" s="22">
        <v>18909.78</v>
      </c>
      <c r="AI2833" s="22">
        <v>41338.99</v>
      </c>
      <c r="AJ2833" s="22">
        <v>60248.77</v>
      </c>
      <c r="AK2833" s="21" t="s">
        <v>8512</v>
      </c>
      <c r="AL2833" s="21" t="s">
        <v>8513</v>
      </c>
      <c r="AM2833" s="26" t="s">
        <v>48</v>
      </c>
      <c r="AN2833" s="27">
        <v>0</v>
      </c>
      <c r="AS2833">
        <f t="shared" si="88"/>
        <v>2205</v>
      </c>
      <c r="AT2833" t="str">
        <f t="shared" si="89"/>
        <v>Região Rural dos Centros de Zona de Corrente e Bom Jesus</v>
      </c>
      <c r="BE2833">
        <v>3519055</v>
      </c>
      <c r="BF2833">
        <v>35</v>
      </c>
      <c r="BG2833" t="s">
        <v>13757</v>
      </c>
      <c r="BH2833" t="s">
        <v>13757</v>
      </c>
      <c r="BI2833" t="s">
        <v>12823</v>
      </c>
      <c r="BJ2833" t="s">
        <v>13968</v>
      </c>
      <c r="BK2833">
        <v>3503</v>
      </c>
      <c r="BL2833" t="s">
        <v>13885</v>
      </c>
      <c r="BM2833" t="s">
        <v>13886</v>
      </c>
    </row>
    <row r="2834" spans="1:65" x14ac:dyDescent="0.25">
      <c r="A2834" s="17" t="s">
        <v>8101</v>
      </c>
      <c r="B2834" s="18">
        <v>1</v>
      </c>
      <c r="C2834" s="19" t="s">
        <v>8514</v>
      </c>
      <c r="D2834" s="20" t="s">
        <v>8232</v>
      </c>
      <c r="E2834" s="20" t="s">
        <v>8515</v>
      </c>
      <c r="F2834" s="21">
        <v>2209005</v>
      </c>
      <c r="G2834" s="20" t="s">
        <v>8516</v>
      </c>
      <c r="H2834" s="22">
        <v>3690.6723999999999</v>
      </c>
      <c r="I2834" s="22">
        <v>4454.9516999999996</v>
      </c>
      <c r="J2834" s="22">
        <v>4454.9516999999996</v>
      </c>
      <c r="K2834" s="22">
        <v>3690.6723999999999</v>
      </c>
      <c r="L2834" s="22">
        <v>3690.6723999999999</v>
      </c>
      <c r="M2834" s="23">
        <v>97</v>
      </c>
      <c r="N2834" s="19" t="s">
        <v>44</v>
      </c>
      <c r="O2834" s="22">
        <v>55.661499999999997</v>
      </c>
      <c r="P2834" s="22">
        <v>1E-3</v>
      </c>
      <c r="Q2834" s="22">
        <v>1E-3</v>
      </c>
      <c r="R2834" s="22">
        <v>103.0556</v>
      </c>
      <c r="S2834" s="22">
        <v>1.0000000000000001E-5</v>
      </c>
      <c r="T2834" s="22">
        <v>1.0000000000000001E-5</v>
      </c>
      <c r="U2834" s="22">
        <v>1.0000000000000001E-5</v>
      </c>
      <c r="V2834" s="22">
        <v>1.0000000000000001E-5</v>
      </c>
      <c r="W2834" s="22">
        <v>1E-3</v>
      </c>
      <c r="X2834" s="22">
        <v>1E-3</v>
      </c>
      <c r="Y2834" s="22">
        <v>87.46</v>
      </c>
      <c r="Z2834" s="22">
        <v>1E-3</v>
      </c>
      <c r="AA2834" s="22">
        <v>1E-3</v>
      </c>
      <c r="AB2834" s="22">
        <v>1E-3</v>
      </c>
      <c r="AC2834" s="22">
        <v>1E-3</v>
      </c>
      <c r="AD2834" s="22">
        <v>12.54</v>
      </c>
      <c r="AE2834" s="24">
        <v>100.006</v>
      </c>
      <c r="AF2834" s="19" t="s">
        <v>57</v>
      </c>
      <c r="AG2834" s="25">
        <v>0.48549999999999999</v>
      </c>
      <c r="AH2834" s="22">
        <v>6067.74</v>
      </c>
      <c r="AI2834" s="22">
        <v>125482.86</v>
      </c>
      <c r="AJ2834" s="22">
        <v>131550.6</v>
      </c>
      <c r="AK2834" s="21" t="s">
        <v>2831</v>
      </c>
      <c r="AL2834" s="21" t="s">
        <v>8502</v>
      </c>
      <c r="AM2834" s="26" t="s">
        <v>48</v>
      </c>
      <c r="AN2834" s="27">
        <v>0</v>
      </c>
      <c r="AS2834">
        <f t="shared" si="88"/>
        <v>2206</v>
      </c>
      <c r="AT2834" t="str">
        <f t="shared" si="89"/>
        <v>Região Rural do Centro Sub-regional de Floriano</v>
      </c>
      <c r="BE2834">
        <v>3519071</v>
      </c>
      <c r="BF2834">
        <v>35</v>
      </c>
      <c r="BG2834" t="s">
        <v>13757</v>
      </c>
      <c r="BH2834" t="s">
        <v>13757</v>
      </c>
      <c r="BI2834" t="s">
        <v>12823</v>
      </c>
      <c r="BJ2834" t="s">
        <v>13969</v>
      </c>
      <c r="BK2834">
        <v>3503</v>
      </c>
      <c r="BL2834" t="s">
        <v>13885</v>
      </c>
      <c r="BM2834" t="s">
        <v>13886</v>
      </c>
    </row>
    <row r="2835" spans="1:65" x14ac:dyDescent="0.25">
      <c r="A2835" s="17" t="s">
        <v>8101</v>
      </c>
      <c r="B2835" s="18">
        <v>1</v>
      </c>
      <c r="C2835" s="19" t="s">
        <v>8517</v>
      </c>
      <c r="D2835" s="20" t="s">
        <v>8232</v>
      </c>
      <c r="E2835" s="20" t="s">
        <v>8515</v>
      </c>
      <c r="F2835" s="21">
        <v>2209005</v>
      </c>
      <c r="G2835" s="20" t="s">
        <v>8518</v>
      </c>
      <c r="H2835" s="22">
        <v>3000</v>
      </c>
      <c r="I2835" s="22">
        <v>3000</v>
      </c>
      <c r="J2835" s="22">
        <v>3132</v>
      </c>
      <c r="K2835" s="22">
        <v>3000</v>
      </c>
      <c r="L2835" s="22">
        <v>3000</v>
      </c>
      <c r="M2835" s="23">
        <v>78</v>
      </c>
      <c r="N2835" s="19" t="s">
        <v>44</v>
      </c>
      <c r="O2835" s="22">
        <v>42.86</v>
      </c>
      <c r="P2835" s="22">
        <v>3</v>
      </c>
      <c r="Q2835" s="22">
        <v>2</v>
      </c>
      <c r="R2835" s="22">
        <v>0</v>
      </c>
      <c r="S2835" s="22">
        <v>0</v>
      </c>
      <c r="T2835" s="22">
        <v>3.36</v>
      </c>
      <c r="U2835" s="22">
        <v>3081.81</v>
      </c>
      <c r="V2835" s="22">
        <v>46.98</v>
      </c>
      <c r="W2835" s="22">
        <v>0</v>
      </c>
      <c r="X2835" s="22">
        <v>0</v>
      </c>
      <c r="Y2835" s="22">
        <v>80</v>
      </c>
      <c r="Z2835" s="22">
        <v>0</v>
      </c>
      <c r="AA2835" s="22">
        <v>5</v>
      </c>
      <c r="AB2835" s="22">
        <v>15</v>
      </c>
      <c r="AC2835" s="22">
        <v>0</v>
      </c>
      <c r="AD2835" s="22">
        <v>0</v>
      </c>
      <c r="AE2835" s="24">
        <v>100</v>
      </c>
      <c r="AF2835" s="19" t="s">
        <v>65</v>
      </c>
      <c r="AG2835" s="25">
        <v>0.59</v>
      </c>
      <c r="AH2835" s="22">
        <v>153682.01</v>
      </c>
      <c r="AI2835" s="22">
        <v>45210</v>
      </c>
      <c r="AJ2835" s="22">
        <v>198892.01</v>
      </c>
      <c r="AK2835" s="21" t="s">
        <v>370</v>
      </c>
      <c r="AL2835" s="21" t="s">
        <v>69</v>
      </c>
      <c r="AM2835" s="26" t="s">
        <v>48</v>
      </c>
      <c r="AN2835" s="27">
        <v>0</v>
      </c>
      <c r="AS2835">
        <f t="shared" si="88"/>
        <v>2206</v>
      </c>
      <c r="AT2835" t="str">
        <f t="shared" si="89"/>
        <v>Região Rural do Centro Sub-regional de Floriano</v>
      </c>
      <c r="BE2835">
        <v>3519709</v>
      </c>
      <c r="BF2835">
        <v>35</v>
      </c>
      <c r="BG2835" t="s">
        <v>13757</v>
      </c>
      <c r="BH2835" t="s">
        <v>13757</v>
      </c>
      <c r="BI2835" t="s">
        <v>12823</v>
      </c>
      <c r="BJ2835" t="s">
        <v>13970</v>
      </c>
      <c r="BK2835">
        <v>3503</v>
      </c>
      <c r="BL2835" t="s">
        <v>13885</v>
      </c>
      <c r="BM2835" t="s">
        <v>13886</v>
      </c>
    </row>
    <row r="2836" spans="1:65" x14ac:dyDescent="0.25">
      <c r="A2836" s="17" t="s">
        <v>8101</v>
      </c>
      <c r="B2836" s="18">
        <v>1</v>
      </c>
      <c r="C2836" s="19" t="s">
        <v>8519</v>
      </c>
      <c r="D2836" s="20" t="s">
        <v>8134</v>
      </c>
      <c r="E2836" s="20" t="s">
        <v>8520</v>
      </c>
      <c r="F2836" s="21">
        <v>2209302</v>
      </c>
      <c r="G2836" s="20" t="s">
        <v>8521</v>
      </c>
      <c r="H2836" s="22">
        <v>1320</v>
      </c>
      <c r="I2836" s="22">
        <v>1.0000000000000001E-5</v>
      </c>
      <c r="J2836" s="22">
        <v>1118.5407</v>
      </c>
      <c r="K2836" s="22">
        <v>1.0000000000000001E-5</v>
      </c>
      <c r="L2836" s="22">
        <v>1118.5407</v>
      </c>
      <c r="M2836" s="23">
        <v>40</v>
      </c>
      <c r="N2836" s="19" t="s">
        <v>44</v>
      </c>
      <c r="O2836" s="22">
        <v>22.37</v>
      </c>
      <c r="P2836" s="22">
        <v>1E-3</v>
      </c>
      <c r="Q2836" s="22">
        <v>1E-3</v>
      </c>
      <c r="R2836" s="22">
        <v>40.219000000000001</v>
      </c>
      <c r="S2836" s="22">
        <v>0</v>
      </c>
      <c r="T2836" s="22">
        <v>149.43549999999999</v>
      </c>
      <c r="U2836" s="22">
        <v>902.53949999999998</v>
      </c>
      <c r="V2836" s="22">
        <v>26.346699999999998</v>
      </c>
      <c r="W2836" s="22">
        <v>1E-3</v>
      </c>
      <c r="X2836" s="22">
        <v>1E-3</v>
      </c>
      <c r="Y2836" s="22">
        <v>1E-3</v>
      </c>
      <c r="Z2836" s="22">
        <v>40</v>
      </c>
      <c r="AA2836" s="22">
        <v>1E-3</v>
      </c>
      <c r="AB2836" s="22">
        <v>50</v>
      </c>
      <c r="AC2836" s="22">
        <v>10</v>
      </c>
      <c r="AD2836" s="22">
        <v>1E-3</v>
      </c>
      <c r="AE2836" s="24">
        <v>100.005</v>
      </c>
      <c r="AF2836" s="19" t="s">
        <v>65</v>
      </c>
      <c r="AG2836" s="25">
        <v>0.443</v>
      </c>
      <c r="AH2836" s="22">
        <v>132333.25</v>
      </c>
      <c r="AI2836" s="22">
        <v>270412.02</v>
      </c>
      <c r="AJ2836" s="22">
        <v>402745.27</v>
      </c>
      <c r="AK2836" s="30" t="s">
        <v>884</v>
      </c>
      <c r="AL2836" s="21" t="s">
        <v>1324</v>
      </c>
      <c r="AM2836" s="26" t="s">
        <v>48</v>
      </c>
      <c r="AN2836" s="27">
        <v>0</v>
      </c>
      <c r="AS2836">
        <f t="shared" si="88"/>
        <v>2205</v>
      </c>
      <c r="AT2836" t="str">
        <f t="shared" si="89"/>
        <v>Região Rural dos Centros de Zona de Corrente e Bom Jesus</v>
      </c>
      <c r="BE2836">
        <v>3520400</v>
      </c>
      <c r="BF2836">
        <v>35</v>
      </c>
      <c r="BG2836" t="s">
        <v>13757</v>
      </c>
      <c r="BH2836" t="s">
        <v>13757</v>
      </c>
      <c r="BI2836" t="s">
        <v>12823</v>
      </c>
      <c r="BJ2836" t="s">
        <v>13971</v>
      </c>
      <c r="BK2836">
        <v>3503</v>
      </c>
      <c r="BL2836" t="s">
        <v>13885</v>
      </c>
      <c r="BM2836" t="s">
        <v>13886</v>
      </c>
    </row>
    <row r="2837" spans="1:65" x14ac:dyDescent="0.25">
      <c r="A2837" s="17" t="s">
        <v>8101</v>
      </c>
      <c r="B2837" s="18">
        <v>1</v>
      </c>
      <c r="C2837" s="19" t="s">
        <v>8522</v>
      </c>
      <c r="D2837" s="20" t="s">
        <v>8432</v>
      </c>
      <c r="E2837" s="20" t="s">
        <v>8523</v>
      </c>
      <c r="F2837" s="21">
        <v>2210003</v>
      </c>
      <c r="G2837" s="20" t="s">
        <v>8524</v>
      </c>
      <c r="H2837" s="22">
        <v>2000</v>
      </c>
      <c r="I2837" s="22">
        <v>764.03660000000002</v>
      </c>
      <c r="J2837" s="22">
        <v>764.03660000000002</v>
      </c>
      <c r="K2837" s="22">
        <v>2000</v>
      </c>
      <c r="L2837" s="22">
        <v>764.03660000000002</v>
      </c>
      <c r="M2837" s="23">
        <v>13</v>
      </c>
      <c r="N2837" s="19" t="s">
        <v>44</v>
      </c>
      <c r="O2837" s="22">
        <v>10.91</v>
      </c>
      <c r="P2837" s="22">
        <v>8.4700000000000006</v>
      </c>
      <c r="Q2837" s="22">
        <v>51</v>
      </c>
      <c r="R2837" s="22">
        <v>20.7865</v>
      </c>
      <c r="S2837" s="22">
        <v>1.0000000000000001E-5</v>
      </c>
      <c r="T2837" s="22">
        <v>64.293499999999995</v>
      </c>
      <c r="U2837" s="22">
        <v>663.63329999999996</v>
      </c>
      <c r="V2837" s="22">
        <v>15.3233</v>
      </c>
      <c r="W2837" s="22">
        <v>0</v>
      </c>
      <c r="X2837" s="22">
        <v>0</v>
      </c>
      <c r="Y2837" s="22">
        <v>0</v>
      </c>
      <c r="Z2837" s="22">
        <v>65.22</v>
      </c>
      <c r="AA2837" s="22">
        <v>0</v>
      </c>
      <c r="AB2837" s="22">
        <v>8.01</v>
      </c>
      <c r="AC2837" s="22">
        <v>22.04</v>
      </c>
      <c r="AD2837" s="22">
        <v>4.7300000000000004</v>
      </c>
      <c r="AE2837" s="24">
        <v>100.00000000000001</v>
      </c>
      <c r="AF2837" s="19" t="s">
        <v>64</v>
      </c>
      <c r="AG2837" s="25">
        <v>0.36099999999999999</v>
      </c>
      <c r="AH2837" s="22">
        <v>63571.9</v>
      </c>
      <c r="AI2837" s="22">
        <v>125302</v>
      </c>
      <c r="AJ2837" s="22">
        <v>188873.9</v>
      </c>
      <c r="AK2837" s="21" t="s">
        <v>135</v>
      </c>
      <c r="AL2837" s="21" t="s">
        <v>8525</v>
      </c>
      <c r="AM2837" s="26" t="s">
        <v>48</v>
      </c>
      <c r="AN2837" s="27">
        <v>0</v>
      </c>
      <c r="AS2837">
        <f t="shared" si="88"/>
        <v>2204</v>
      </c>
      <c r="AT2837" t="str">
        <f t="shared" si="89"/>
        <v>Região Rural do Centro Sub-regional de São Raimundo Nonato</v>
      </c>
      <c r="BE2837">
        <v>3520509</v>
      </c>
      <c r="BF2837">
        <v>35</v>
      </c>
      <c r="BG2837" t="s">
        <v>13757</v>
      </c>
      <c r="BH2837" t="s">
        <v>13757</v>
      </c>
      <c r="BI2837" t="s">
        <v>12823</v>
      </c>
      <c r="BJ2837" t="s">
        <v>13972</v>
      </c>
      <c r="BK2837">
        <v>3503</v>
      </c>
      <c r="BL2837" t="s">
        <v>13885</v>
      </c>
      <c r="BM2837" t="s">
        <v>13886</v>
      </c>
    </row>
    <row r="2838" spans="1:65" x14ac:dyDescent="0.25">
      <c r="A2838" s="17" t="s">
        <v>8101</v>
      </c>
      <c r="B2838" s="18">
        <v>1</v>
      </c>
      <c r="C2838" s="19" t="s">
        <v>8526</v>
      </c>
      <c r="D2838" s="20" t="s">
        <v>8103</v>
      </c>
      <c r="E2838" s="20" t="s">
        <v>8527</v>
      </c>
      <c r="F2838" s="21">
        <v>2210409</v>
      </c>
      <c r="G2838" s="20" t="s">
        <v>8528</v>
      </c>
      <c r="H2838" s="22">
        <v>6534</v>
      </c>
      <c r="I2838" s="22">
        <v>6534</v>
      </c>
      <c r="J2838" s="22">
        <v>6534</v>
      </c>
      <c r="K2838" s="22">
        <v>6534</v>
      </c>
      <c r="L2838" s="22">
        <v>6534</v>
      </c>
      <c r="M2838" s="23">
        <v>108</v>
      </c>
      <c r="N2838" s="19" t="s">
        <v>44</v>
      </c>
      <c r="O2838" s="22">
        <v>71.64</v>
      </c>
      <c r="P2838" s="22">
        <v>1E-3</v>
      </c>
      <c r="Q2838" s="22">
        <v>1E-3</v>
      </c>
      <c r="R2838" s="22">
        <v>128.5</v>
      </c>
      <c r="S2838" s="22">
        <v>1.0000000000000001E-5</v>
      </c>
      <c r="T2838" s="22">
        <v>1.0000000000000001E-5</v>
      </c>
      <c r="U2838" s="22">
        <v>5373.3</v>
      </c>
      <c r="V2838" s="22">
        <v>783.1</v>
      </c>
      <c r="W2838" s="22">
        <v>1E-3</v>
      </c>
      <c r="X2838" s="22">
        <v>1E-3</v>
      </c>
      <c r="Y2838" s="22">
        <v>71.19</v>
      </c>
      <c r="Z2838" s="22">
        <v>6.87</v>
      </c>
      <c r="AA2838" s="22">
        <v>1E-3</v>
      </c>
      <c r="AB2838" s="22">
        <v>10.18</v>
      </c>
      <c r="AC2838" s="22">
        <v>1E-3</v>
      </c>
      <c r="AD2838" s="22">
        <v>11.76</v>
      </c>
      <c r="AE2838" s="24">
        <v>100.004</v>
      </c>
      <c r="AF2838" s="19" t="s">
        <v>57</v>
      </c>
      <c r="AG2838" s="25">
        <v>0.45800000000000002</v>
      </c>
      <c r="AH2838" s="22">
        <v>144144.09</v>
      </c>
      <c r="AI2838" s="22">
        <v>250121.52</v>
      </c>
      <c r="AJ2838" s="22">
        <v>394265.61</v>
      </c>
      <c r="AK2838" s="21" t="s">
        <v>1935</v>
      </c>
      <c r="AL2838" s="21" t="s">
        <v>8529</v>
      </c>
      <c r="AM2838" s="26" t="s">
        <v>48</v>
      </c>
      <c r="AN2838" s="27">
        <v>0</v>
      </c>
      <c r="AS2838">
        <f t="shared" si="88"/>
        <v>2202</v>
      </c>
      <c r="AT2838" t="str">
        <f t="shared" si="89"/>
        <v>Região Rural da Capital Regional de Teresina</v>
      </c>
      <c r="BE2838">
        <v>3521002</v>
      </c>
      <c r="BF2838">
        <v>35</v>
      </c>
      <c r="BG2838" t="s">
        <v>13757</v>
      </c>
      <c r="BH2838" t="s">
        <v>13757</v>
      </c>
      <c r="BI2838" t="s">
        <v>12823</v>
      </c>
      <c r="BJ2838" t="s">
        <v>13973</v>
      </c>
      <c r="BK2838">
        <v>3503</v>
      </c>
      <c r="BL2838" t="s">
        <v>13885</v>
      </c>
      <c r="BM2838" t="s">
        <v>13886</v>
      </c>
    </row>
    <row r="2839" spans="1:65" x14ac:dyDescent="0.25">
      <c r="A2839" s="17" t="s">
        <v>8101</v>
      </c>
      <c r="B2839" s="18">
        <v>1</v>
      </c>
      <c r="C2839" s="19" t="s">
        <v>8530</v>
      </c>
      <c r="D2839" s="20" t="s">
        <v>8103</v>
      </c>
      <c r="E2839" s="20" t="s">
        <v>8527</v>
      </c>
      <c r="F2839" s="21">
        <v>2210409</v>
      </c>
      <c r="G2839" s="20" t="s">
        <v>8531</v>
      </c>
      <c r="H2839" s="22">
        <v>3000</v>
      </c>
      <c r="I2839" s="22">
        <v>2912.4</v>
      </c>
      <c r="J2839" s="22">
        <v>2912.4542999999999</v>
      </c>
      <c r="K2839" s="22">
        <v>3000</v>
      </c>
      <c r="L2839" s="22">
        <v>2912.4542999999999</v>
      </c>
      <c r="M2839" s="23">
        <v>55</v>
      </c>
      <c r="N2839" s="19" t="s">
        <v>44</v>
      </c>
      <c r="O2839" s="22">
        <v>41.05</v>
      </c>
      <c r="P2839" s="22">
        <v>1E-3</v>
      </c>
      <c r="Q2839" s="22">
        <v>1E-3</v>
      </c>
      <c r="R2839" s="22">
        <v>85.5</v>
      </c>
      <c r="S2839" s="22">
        <v>1.0000000000000001E-5</v>
      </c>
      <c r="T2839" s="22">
        <v>1.0000000000000001E-5</v>
      </c>
      <c r="U2839" s="22">
        <v>2377.3000000000002</v>
      </c>
      <c r="V2839" s="22">
        <v>449.6</v>
      </c>
      <c r="W2839" s="22">
        <v>1E-3</v>
      </c>
      <c r="X2839" s="22">
        <v>1E-3</v>
      </c>
      <c r="Y2839" s="22">
        <v>1E-3</v>
      </c>
      <c r="Z2839" s="22">
        <v>67.14</v>
      </c>
      <c r="AA2839" s="22">
        <v>1E-3</v>
      </c>
      <c r="AB2839" s="22">
        <v>17.420000000000002</v>
      </c>
      <c r="AC2839" s="22">
        <v>1E-3</v>
      </c>
      <c r="AD2839" s="22">
        <v>15.44</v>
      </c>
      <c r="AE2839" s="24">
        <v>100.00500000000001</v>
      </c>
      <c r="AF2839" s="19" t="s">
        <v>45</v>
      </c>
      <c r="AG2839" s="25">
        <v>0.33700000000000002</v>
      </c>
      <c r="AH2839" s="22">
        <v>15996.9</v>
      </c>
      <c r="AI2839" s="22">
        <v>59821.81</v>
      </c>
      <c r="AJ2839" s="22">
        <v>75818.709999999992</v>
      </c>
      <c r="AK2839" s="21" t="s">
        <v>5806</v>
      </c>
      <c r="AL2839" s="21" t="s">
        <v>2484</v>
      </c>
      <c r="AM2839" s="26" t="s">
        <v>48</v>
      </c>
      <c r="AN2839" s="27">
        <v>0</v>
      </c>
      <c r="AS2839">
        <f t="shared" si="88"/>
        <v>2202</v>
      </c>
      <c r="AT2839" t="str">
        <f t="shared" si="89"/>
        <v>Região Rural da Capital Regional de Teresina</v>
      </c>
      <c r="BE2839">
        <v>3521101</v>
      </c>
      <c r="BF2839">
        <v>35</v>
      </c>
      <c r="BG2839" t="s">
        <v>13757</v>
      </c>
      <c r="BH2839" t="s">
        <v>13757</v>
      </c>
      <c r="BI2839" t="s">
        <v>12823</v>
      </c>
      <c r="BJ2839" t="s">
        <v>13974</v>
      </c>
      <c r="BK2839">
        <v>3503</v>
      </c>
      <c r="BL2839" t="s">
        <v>13885</v>
      </c>
      <c r="BM2839" t="s">
        <v>13886</v>
      </c>
    </row>
    <row r="2840" spans="1:65" x14ac:dyDescent="0.25">
      <c r="A2840" s="17" t="s">
        <v>8101</v>
      </c>
      <c r="B2840" s="18">
        <v>1</v>
      </c>
      <c r="C2840" s="19" t="s">
        <v>8532</v>
      </c>
      <c r="D2840" s="20" t="s">
        <v>8202</v>
      </c>
      <c r="E2840" s="20" t="s">
        <v>8202</v>
      </c>
      <c r="F2840" s="21">
        <v>2210607</v>
      </c>
      <c r="G2840" s="20" t="s">
        <v>8533</v>
      </c>
      <c r="H2840" s="22">
        <v>14400</v>
      </c>
      <c r="I2840" s="22">
        <v>1.0000000000000001E-5</v>
      </c>
      <c r="J2840" s="22">
        <v>6353.9699000000001</v>
      </c>
      <c r="K2840" s="22">
        <v>6353.9699000000001</v>
      </c>
      <c r="L2840" s="22">
        <v>6353.9699000000001</v>
      </c>
      <c r="M2840" s="28">
        <v>96</v>
      </c>
      <c r="N2840" s="19" t="s">
        <v>44</v>
      </c>
      <c r="O2840" s="22">
        <v>90.77</v>
      </c>
      <c r="P2840" s="22">
        <v>2.73</v>
      </c>
      <c r="Q2840" s="22">
        <v>100.05</v>
      </c>
      <c r="R2840" s="22">
        <v>1034.8412000000001</v>
      </c>
      <c r="S2840" s="22">
        <v>1602.7628</v>
      </c>
      <c r="T2840" s="22">
        <v>143.25839999999999</v>
      </c>
      <c r="U2840" s="22">
        <v>5111.8281999999999</v>
      </c>
      <c r="V2840" s="22">
        <v>1098.8833</v>
      </c>
      <c r="W2840" s="22">
        <v>0</v>
      </c>
      <c r="X2840" s="22">
        <v>0</v>
      </c>
      <c r="Y2840" s="22">
        <v>8.8000000000000007</v>
      </c>
      <c r="Z2840" s="22">
        <v>56.47</v>
      </c>
      <c r="AA2840" s="22">
        <v>0</v>
      </c>
      <c r="AB2840" s="22">
        <v>13.95</v>
      </c>
      <c r="AC2840" s="22">
        <v>3.49</v>
      </c>
      <c r="AD2840" s="22">
        <v>17.29</v>
      </c>
      <c r="AE2840" s="24">
        <v>100</v>
      </c>
      <c r="AF2840" s="19" t="s">
        <v>64</v>
      </c>
      <c r="AG2840" s="25">
        <v>0.37</v>
      </c>
      <c r="AH2840" s="22">
        <v>159018.17000000001</v>
      </c>
      <c r="AI2840" s="22">
        <v>707380.88</v>
      </c>
      <c r="AJ2840" s="22">
        <v>866399.05</v>
      </c>
      <c r="AK2840" s="21" t="s">
        <v>8534</v>
      </c>
      <c r="AL2840" s="21" t="s">
        <v>4521</v>
      </c>
      <c r="AM2840" s="26" t="s">
        <v>48</v>
      </c>
      <c r="AN2840" s="27">
        <v>0</v>
      </c>
      <c r="AS2840">
        <f t="shared" si="88"/>
        <v>2204</v>
      </c>
      <c r="AT2840" t="str">
        <f t="shared" si="89"/>
        <v>Região Rural do Centro Sub-regional de São Raimundo Nonato</v>
      </c>
      <c r="BE2840">
        <v>3521408</v>
      </c>
      <c r="BF2840">
        <v>35</v>
      </c>
      <c r="BG2840" t="s">
        <v>13757</v>
      </c>
      <c r="BH2840" t="s">
        <v>13757</v>
      </c>
      <c r="BI2840" t="s">
        <v>12823</v>
      </c>
      <c r="BJ2840" t="s">
        <v>13975</v>
      </c>
      <c r="BK2840">
        <v>3503</v>
      </c>
      <c r="BL2840" t="s">
        <v>13885</v>
      </c>
      <c r="BM2840" t="s">
        <v>13886</v>
      </c>
    </row>
    <row r="2841" spans="1:65" x14ac:dyDescent="0.25">
      <c r="A2841" s="17" t="s">
        <v>8101</v>
      </c>
      <c r="B2841" s="18">
        <v>1</v>
      </c>
      <c r="C2841" s="19" t="s">
        <v>8535</v>
      </c>
      <c r="D2841" s="20" t="s">
        <v>8103</v>
      </c>
      <c r="E2841" s="20" t="s">
        <v>8536</v>
      </c>
      <c r="F2841" s="21">
        <v>2210656</v>
      </c>
      <c r="G2841" s="20" t="s">
        <v>8537</v>
      </c>
      <c r="H2841" s="22">
        <v>1165.6975</v>
      </c>
      <c r="I2841" s="22">
        <v>1145.819</v>
      </c>
      <c r="J2841" s="22">
        <v>1145.819</v>
      </c>
      <c r="K2841" s="22">
        <v>1165.6975</v>
      </c>
      <c r="L2841" s="22">
        <v>1145.819</v>
      </c>
      <c r="M2841" s="23">
        <v>28</v>
      </c>
      <c r="N2841" s="19" t="s">
        <v>44</v>
      </c>
      <c r="O2841" s="22">
        <v>20.83</v>
      </c>
      <c r="P2841" s="22">
        <v>19.8</v>
      </c>
      <c r="Q2841" s="22">
        <v>74.349999999999994</v>
      </c>
      <c r="R2841" s="22">
        <v>1.0000000000000001E-5</v>
      </c>
      <c r="S2841" s="22">
        <v>1.0000000000000001E-5</v>
      </c>
      <c r="T2841" s="22">
        <v>1.0000000000000001E-5</v>
      </c>
      <c r="U2841" s="22">
        <v>1138.1199999999999</v>
      </c>
      <c r="V2841" s="22">
        <v>7.7</v>
      </c>
      <c r="W2841" s="22">
        <v>1E-3</v>
      </c>
      <c r="X2841" s="22">
        <v>1E-3</v>
      </c>
      <c r="Y2841" s="22">
        <v>32.14</v>
      </c>
      <c r="Z2841" s="22">
        <v>25.46</v>
      </c>
      <c r="AA2841" s="22">
        <v>1E-3</v>
      </c>
      <c r="AB2841" s="22">
        <v>41.73</v>
      </c>
      <c r="AC2841" s="22">
        <v>1E-3</v>
      </c>
      <c r="AD2841" s="22">
        <v>0.67</v>
      </c>
      <c r="AE2841" s="24">
        <v>100.004</v>
      </c>
      <c r="AF2841" s="19" t="s">
        <v>65</v>
      </c>
      <c r="AG2841" s="25">
        <v>0.50800000000000001</v>
      </c>
      <c r="AH2841" s="22">
        <v>14261.65</v>
      </c>
      <c r="AI2841" s="22">
        <v>84217.7</v>
      </c>
      <c r="AJ2841" s="22">
        <v>98479.349999999991</v>
      </c>
      <c r="AK2841" s="21" t="s">
        <v>169</v>
      </c>
      <c r="AL2841" s="21" t="s">
        <v>2793</v>
      </c>
      <c r="AM2841" s="26" t="s">
        <v>48</v>
      </c>
      <c r="AN2841" s="27">
        <v>0</v>
      </c>
      <c r="AS2841">
        <f t="shared" si="88"/>
        <v>2202</v>
      </c>
      <c r="AT2841" t="str">
        <f t="shared" si="89"/>
        <v>Região Rural da Capital Regional de Teresina</v>
      </c>
      <c r="BE2841">
        <v>3522109</v>
      </c>
      <c r="BF2841">
        <v>35</v>
      </c>
      <c r="BG2841" t="s">
        <v>13757</v>
      </c>
      <c r="BH2841" t="s">
        <v>13757</v>
      </c>
      <c r="BI2841" t="s">
        <v>12823</v>
      </c>
      <c r="BJ2841" t="s">
        <v>13976</v>
      </c>
      <c r="BK2841">
        <v>3503</v>
      </c>
      <c r="BL2841" t="s">
        <v>13885</v>
      </c>
      <c r="BM2841" t="s">
        <v>13886</v>
      </c>
    </row>
    <row r="2842" spans="1:65" x14ac:dyDescent="0.25">
      <c r="A2842" s="17" t="s">
        <v>8101</v>
      </c>
      <c r="B2842" s="18">
        <v>1</v>
      </c>
      <c r="C2842" s="19" t="s">
        <v>8538</v>
      </c>
      <c r="D2842" s="20" t="s">
        <v>8103</v>
      </c>
      <c r="E2842" s="20" t="s">
        <v>8536</v>
      </c>
      <c r="F2842" s="21">
        <v>2210656</v>
      </c>
      <c r="G2842" s="20" t="s">
        <v>8539</v>
      </c>
      <c r="H2842" s="22">
        <v>1318.4159999999999</v>
      </c>
      <c r="I2842" s="22">
        <v>1318.4</v>
      </c>
      <c r="J2842" s="22">
        <v>1362.1715999999999</v>
      </c>
      <c r="K2842" s="22">
        <v>1318.4159999999999</v>
      </c>
      <c r="L2842" s="22">
        <v>1318.4159999999999</v>
      </c>
      <c r="M2842" s="23">
        <v>35</v>
      </c>
      <c r="N2842" s="19" t="s">
        <v>44</v>
      </c>
      <c r="O2842" s="22">
        <v>24.76</v>
      </c>
      <c r="P2842" s="22">
        <v>0</v>
      </c>
      <c r="Q2842" s="22">
        <v>0</v>
      </c>
      <c r="R2842" s="22">
        <v>14.8</v>
      </c>
      <c r="S2842" s="22">
        <v>0</v>
      </c>
      <c r="T2842" s="22">
        <v>0</v>
      </c>
      <c r="U2842" s="22">
        <v>818.1</v>
      </c>
      <c r="V2842" s="22">
        <v>23.8</v>
      </c>
      <c r="W2842" s="22">
        <v>0</v>
      </c>
      <c r="X2842" s="22">
        <v>0.32</v>
      </c>
      <c r="Y2842" s="22">
        <v>0</v>
      </c>
      <c r="Z2842" s="22">
        <v>28.33</v>
      </c>
      <c r="AA2842" s="22">
        <v>35.590000000000003</v>
      </c>
      <c r="AB2842" s="22">
        <v>28.62</v>
      </c>
      <c r="AC2842" s="22">
        <v>7.14</v>
      </c>
      <c r="AD2842" s="22">
        <v>0</v>
      </c>
      <c r="AE2842" s="24">
        <v>100.00000000000001</v>
      </c>
      <c r="AF2842" s="19" t="s">
        <v>57</v>
      </c>
      <c r="AG2842" s="25">
        <v>0.375</v>
      </c>
      <c r="AH2842" s="22">
        <v>15932.92</v>
      </c>
      <c r="AI2842" s="22">
        <v>32274.82</v>
      </c>
      <c r="AJ2842" s="22">
        <v>48207.74</v>
      </c>
      <c r="AK2842" s="21" t="s">
        <v>6788</v>
      </c>
      <c r="AL2842" s="21" t="s">
        <v>6904</v>
      </c>
      <c r="AM2842" s="26" t="s">
        <v>48</v>
      </c>
      <c r="AN2842" s="27">
        <v>0</v>
      </c>
      <c r="AS2842">
        <f t="shared" si="88"/>
        <v>2202</v>
      </c>
      <c r="AT2842" t="str">
        <f t="shared" si="89"/>
        <v>Região Rural da Capital Regional de Teresina</v>
      </c>
      <c r="BE2842">
        <v>3522208</v>
      </c>
      <c r="BF2842">
        <v>35</v>
      </c>
      <c r="BG2842" t="s">
        <v>13757</v>
      </c>
      <c r="BH2842" t="s">
        <v>13757</v>
      </c>
      <c r="BI2842" t="s">
        <v>12823</v>
      </c>
      <c r="BJ2842" t="s">
        <v>13977</v>
      </c>
      <c r="BK2842">
        <v>3503</v>
      </c>
      <c r="BL2842" t="s">
        <v>13885</v>
      </c>
      <c r="BM2842" t="s">
        <v>13886</v>
      </c>
    </row>
    <row r="2843" spans="1:65" x14ac:dyDescent="0.25">
      <c r="A2843" s="17" t="s">
        <v>8101</v>
      </c>
      <c r="B2843" s="18">
        <v>1</v>
      </c>
      <c r="C2843" s="19" t="s">
        <v>8540</v>
      </c>
      <c r="D2843" s="20" t="s">
        <v>8103</v>
      </c>
      <c r="E2843" s="20" t="s">
        <v>8536</v>
      </c>
      <c r="F2843" s="21">
        <v>2210656</v>
      </c>
      <c r="G2843" s="20" t="s">
        <v>8541</v>
      </c>
      <c r="H2843" s="22">
        <v>705.01059999999995</v>
      </c>
      <c r="I2843" s="22">
        <v>724.9</v>
      </c>
      <c r="J2843" s="22">
        <v>724.99030000000005</v>
      </c>
      <c r="K2843" s="22">
        <v>742.50160000000005</v>
      </c>
      <c r="L2843" s="22">
        <v>700.28430000000003</v>
      </c>
      <c r="M2843" s="23">
        <v>16</v>
      </c>
      <c r="N2843" s="19" t="s">
        <v>44</v>
      </c>
      <c r="O2843" s="22">
        <v>12.58</v>
      </c>
      <c r="P2843" s="22">
        <v>2.8</v>
      </c>
      <c r="Q2843" s="22">
        <v>67.7</v>
      </c>
      <c r="R2843" s="22">
        <v>8.1999999999999993</v>
      </c>
      <c r="S2843" s="22">
        <v>146.5</v>
      </c>
      <c r="T2843" s="22">
        <v>250</v>
      </c>
      <c r="U2843" s="22">
        <v>252.2</v>
      </c>
      <c r="V2843" s="22">
        <v>28.8</v>
      </c>
      <c r="W2843" s="22">
        <v>1E-3</v>
      </c>
      <c r="X2843" s="22">
        <v>1E-3</v>
      </c>
      <c r="Y2843" s="22">
        <v>27.74</v>
      </c>
      <c r="Z2843" s="22">
        <v>62.24</v>
      </c>
      <c r="AA2843" s="22">
        <v>1E-3</v>
      </c>
      <c r="AB2843" s="22">
        <v>8.5500000000000007</v>
      </c>
      <c r="AC2843" s="22">
        <v>1E-3</v>
      </c>
      <c r="AD2843" s="22">
        <v>1.17</v>
      </c>
      <c r="AE2843" s="24">
        <v>99.704000000000008</v>
      </c>
      <c r="AF2843" s="19" t="s">
        <v>44</v>
      </c>
      <c r="AG2843" s="25">
        <v>0.65600000000000003</v>
      </c>
      <c r="AH2843" s="22">
        <v>19861.060000000001</v>
      </c>
      <c r="AI2843" s="22">
        <v>73814.61</v>
      </c>
      <c r="AJ2843" s="22">
        <v>93675.67</v>
      </c>
      <c r="AK2843" s="21" t="s">
        <v>8542</v>
      </c>
      <c r="AL2843" s="21" t="s">
        <v>8543</v>
      </c>
      <c r="AM2843" s="26" t="s">
        <v>48</v>
      </c>
      <c r="AN2843" s="27">
        <v>0</v>
      </c>
      <c r="AS2843">
        <f t="shared" si="88"/>
        <v>2202</v>
      </c>
      <c r="AT2843" t="str">
        <f t="shared" si="89"/>
        <v>Região Rural da Capital Regional de Teresina</v>
      </c>
      <c r="BE2843">
        <v>3522307</v>
      </c>
      <c r="BF2843">
        <v>35</v>
      </c>
      <c r="BG2843" t="s">
        <v>13757</v>
      </c>
      <c r="BH2843" t="s">
        <v>13757</v>
      </c>
      <c r="BI2843" t="s">
        <v>12823</v>
      </c>
      <c r="BJ2843" t="s">
        <v>13978</v>
      </c>
      <c r="BK2843">
        <v>3503</v>
      </c>
      <c r="BL2843" t="s">
        <v>13885</v>
      </c>
      <c r="BM2843" t="s">
        <v>13886</v>
      </c>
    </row>
    <row r="2844" spans="1:65" x14ac:dyDescent="0.25">
      <c r="A2844" s="17" t="s">
        <v>8101</v>
      </c>
      <c r="B2844" s="18">
        <v>1</v>
      </c>
      <c r="C2844" s="19" t="s">
        <v>8544</v>
      </c>
      <c r="D2844" s="20" t="s">
        <v>8432</v>
      </c>
      <c r="E2844" s="20" t="s">
        <v>8545</v>
      </c>
      <c r="F2844" s="21">
        <v>2210805</v>
      </c>
      <c r="G2844" s="20" t="s">
        <v>8546</v>
      </c>
      <c r="H2844" s="22">
        <v>1019.8757000000001</v>
      </c>
      <c r="I2844" s="22">
        <v>1095.5999999999999</v>
      </c>
      <c r="J2844" s="22">
        <v>1095.5589</v>
      </c>
      <c r="K2844" s="22">
        <v>1019.8757000000001</v>
      </c>
      <c r="L2844" s="22">
        <v>1019.8757000000001</v>
      </c>
      <c r="M2844" s="23">
        <v>16</v>
      </c>
      <c r="N2844" s="19" t="s">
        <v>44</v>
      </c>
      <c r="O2844" s="29">
        <v>1E-3</v>
      </c>
      <c r="P2844" s="22">
        <v>1E-3</v>
      </c>
      <c r="Q2844" s="22">
        <v>1E-3</v>
      </c>
      <c r="R2844" s="22">
        <v>71.435100000000006</v>
      </c>
      <c r="S2844" s="22">
        <v>1.0000000000000001E-5</v>
      </c>
      <c r="T2844" s="22">
        <v>1.0000000000000001E-5</v>
      </c>
      <c r="U2844" s="22">
        <v>803.84839999999997</v>
      </c>
      <c r="V2844" s="22">
        <v>1.1636</v>
      </c>
      <c r="W2844" s="22">
        <v>1E-3</v>
      </c>
      <c r="X2844" s="22">
        <v>1E-3</v>
      </c>
      <c r="Y2844" s="22">
        <v>1E-3</v>
      </c>
      <c r="Z2844" s="22">
        <v>84.42</v>
      </c>
      <c r="AA2844" s="22">
        <v>1E-3</v>
      </c>
      <c r="AB2844" s="22">
        <v>1E-3</v>
      </c>
      <c r="AC2844" s="22">
        <v>1E-3</v>
      </c>
      <c r="AD2844" s="22">
        <v>15.58</v>
      </c>
      <c r="AE2844" s="24">
        <v>100.00600000000001</v>
      </c>
      <c r="AF2844" s="19" t="s">
        <v>45</v>
      </c>
      <c r="AG2844" s="25">
        <v>0.35699999999999998</v>
      </c>
      <c r="AH2844" s="22">
        <v>72324.62</v>
      </c>
      <c r="AI2844" s="22">
        <v>69688.11</v>
      </c>
      <c r="AJ2844" s="22">
        <v>142012.72999999998</v>
      </c>
      <c r="AK2844" s="21" t="s">
        <v>5082</v>
      </c>
      <c r="AL2844" s="21" t="s">
        <v>3376</v>
      </c>
      <c r="AM2844" s="26" t="s">
        <v>48</v>
      </c>
      <c r="AN2844" s="27">
        <v>0</v>
      </c>
      <c r="AS2844">
        <f t="shared" si="88"/>
        <v>2203</v>
      </c>
      <c r="AT2844" t="str">
        <f t="shared" si="89"/>
        <v>Região Rural do Centro Sub-regional de Picos</v>
      </c>
      <c r="BE2844">
        <v>3522505</v>
      </c>
      <c r="BF2844">
        <v>35</v>
      </c>
      <c r="BG2844" t="s">
        <v>13757</v>
      </c>
      <c r="BH2844" t="s">
        <v>13757</v>
      </c>
      <c r="BI2844" t="s">
        <v>12823</v>
      </c>
      <c r="BJ2844" t="s">
        <v>13979</v>
      </c>
      <c r="BK2844">
        <v>3503</v>
      </c>
      <c r="BL2844" t="s">
        <v>13885</v>
      </c>
      <c r="BM2844" t="s">
        <v>13886</v>
      </c>
    </row>
    <row r="2845" spans="1:65" x14ac:dyDescent="0.25">
      <c r="A2845" s="17" t="s">
        <v>8101</v>
      </c>
      <c r="B2845" s="18">
        <v>1</v>
      </c>
      <c r="C2845" s="19" t="s">
        <v>8547</v>
      </c>
      <c r="D2845" s="20" t="s">
        <v>8432</v>
      </c>
      <c r="E2845" s="20" t="s">
        <v>8545</v>
      </c>
      <c r="F2845" s="21">
        <v>2210805</v>
      </c>
      <c r="G2845" s="20" t="s">
        <v>8548</v>
      </c>
      <c r="H2845" s="22">
        <v>8755</v>
      </c>
      <c r="I2845" s="22">
        <v>8815.5658999999996</v>
      </c>
      <c r="J2845" s="22">
        <v>8815.5658999999996</v>
      </c>
      <c r="K2845" s="22">
        <v>8755</v>
      </c>
      <c r="L2845" s="22">
        <v>8755</v>
      </c>
      <c r="M2845" s="23">
        <v>140</v>
      </c>
      <c r="N2845" s="19" t="s">
        <v>44</v>
      </c>
      <c r="O2845" s="22">
        <v>125.93</v>
      </c>
      <c r="P2845" s="22">
        <v>1.32</v>
      </c>
      <c r="Q2845" s="22">
        <v>293.14</v>
      </c>
      <c r="R2845" s="22">
        <v>305.95699999999999</v>
      </c>
      <c r="S2845" s="22">
        <v>1763.1132</v>
      </c>
      <c r="T2845" s="22">
        <v>107.0397</v>
      </c>
      <c r="U2845" s="22">
        <v>6503.8888999999999</v>
      </c>
      <c r="V2845" s="22">
        <v>130.28899999999999</v>
      </c>
      <c r="W2845" s="22">
        <v>0</v>
      </c>
      <c r="X2845" s="22">
        <v>0</v>
      </c>
      <c r="Y2845" s="22">
        <v>0</v>
      </c>
      <c r="Z2845" s="22">
        <v>16.46</v>
      </c>
      <c r="AA2845" s="22">
        <v>0</v>
      </c>
      <c r="AB2845" s="22">
        <v>76.569999999999993</v>
      </c>
      <c r="AC2845" s="22">
        <v>2.65</v>
      </c>
      <c r="AD2845" s="22">
        <v>4.32</v>
      </c>
      <c r="AE2845" s="24">
        <v>100</v>
      </c>
      <c r="AF2845" s="19" t="s">
        <v>44</v>
      </c>
      <c r="AG2845" s="25">
        <v>0.309</v>
      </c>
      <c r="AH2845" s="22">
        <v>295412.06</v>
      </c>
      <c r="AI2845" s="22">
        <v>946678.15</v>
      </c>
      <c r="AJ2845" s="22">
        <v>1242090.21</v>
      </c>
      <c r="AK2845" s="21" t="s">
        <v>723</v>
      </c>
      <c r="AL2845" s="21" t="s">
        <v>8549</v>
      </c>
      <c r="AM2845" s="26" t="s">
        <v>48</v>
      </c>
      <c r="AN2845" s="27">
        <v>0</v>
      </c>
      <c r="AS2845">
        <f t="shared" si="88"/>
        <v>2203</v>
      </c>
      <c r="AT2845" t="str">
        <f t="shared" si="89"/>
        <v>Região Rural do Centro Sub-regional de Picos</v>
      </c>
      <c r="BE2845">
        <v>3522604</v>
      </c>
      <c r="BF2845">
        <v>35</v>
      </c>
      <c r="BG2845" t="s">
        <v>13757</v>
      </c>
      <c r="BH2845" t="s">
        <v>13757</v>
      </c>
      <c r="BI2845" t="s">
        <v>12823</v>
      </c>
      <c r="BJ2845" t="s">
        <v>13980</v>
      </c>
      <c r="BK2845">
        <v>3503</v>
      </c>
      <c r="BL2845" t="s">
        <v>13885</v>
      </c>
      <c r="BM2845" t="s">
        <v>13886</v>
      </c>
    </row>
    <row r="2846" spans="1:65" x14ac:dyDescent="0.25">
      <c r="A2846" s="17" t="s">
        <v>8101</v>
      </c>
      <c r="B2846" s="18">
        <v>1</v>
      </c>
      <c r="C2846" s="19" t="s">
        <v>8550</v>
      </c>
      <c r="D2846" s="20" t="s">
        <v>8108</v>
      </c>
      <c r="E2846" s="20" t="s">
        <v>8108</v>
      </c>
      <c r="F2846" s="21">
        <v>2211001</v>
      </c>
      <c r="G2846" s="20" t="s">
        <v>8551</v>
      </c>
      <c r="H2846" s="22">
        <v>360</v>
      </c>
      <c r="I2846" s="22">
        <v>360</v>
      </c>
      <c r="J2846" s="22">
        <v>313.66989999999998</v>
      </c>
      <c r="K2846" s="22">
        <v>360</v>
      </c>
      <c r="L2846" s="22">
        <v>313.66989999999998</v>
      </c>
      <c r="M2846" s="23">
        <v>8</v>
      </c>
      <c r="N2846" s="19" t="s">
        <v>44</v>
      </c>
      <c r="O2846" s="22">
        <v>20.91</v>
      </c>
      <c r="P2846" s="22">
        <v>2</v>
      </c>
      <c r="Q2846" s="22">
        <v>158.19999999999999</v>
      </c>
      <c r="R2846" s="22">
        <v>21.258299999999998</v>
      </c>
      <c r="S2846" s="22">
        <v>72</v>
      </c>
      <c r="T2846" s="22">
        <v>4.4737999999999998</v>
      </c>
      <c r="U2846" s="22">
        <v>218.81389999999999</v>
      </c>
      <c r="V2846" s="22">
        <v>0.29809999999999998</v>
      </c>
      <c r="W2846" s="22">
        <v>0</v>
      </c>
      <c r="X2846" s="22">
        <v>0</v>
      </c>
      <c r="Y2846" s="22">
        <v>62.14</v>
      </c>
      <c r="Z2846" s="22">
        <v>0</v>
      </c>
      <c r="AA2846" s="22">
        <v>0</v>
      </c>
      <c r="AB2846" s="22">
        <v>30.48</v>
      </c>
      <c r="AC2846" s="22">
        <v>0</v>
      </c>
      <c r="AD2846" s="22">
        <v>7.38</v>
      </c>
      <c r="AE2846" s="24">
        <v>100</v>
      </c>
      <c r="AF2846" s="19" t="s">
        <v>57</v>
      </c>
      <c r="AG2846" s="25">
        <v>0.38200000000000001</v>
      </c>
      <c r="AH2846" s="22">
        <v>6171.49</v>
      </c>
      <c r="AI2846" s="22">
        <v>166649.68</v>
      </c>
      <c r="AJ2846" s="22">
        <v>172821.16999999998</v>
      </c>
      <c r="AK2846" s="21" t="s">
        <v>135</v>
      </c>
      <c r="AL2846" s="21" t="s">
        <v>8552</v>
      </c>
      <c r="AM2846" s="26" t="s">
        <v>48</v>
      </c>
      <c r="AN2846" s="27">
        <v>0</v>
      </c>
      <c r="AS2846">
        <f t="shared" si="88"/>
        <v>2202</v>
      </c>
      <c r="AT2846" t="str">
        <f t="shared" si="89"/>
        <v>Região Rural da Capital Regional de Teresina</v>
      </c>
      <c r="BE2846">
        <v>3523107</v>
      </c>
      <c r="BF2846">
        <v>35</v>
      </c>
      <c r="BG2846" t="s">
        <v>13757</v>
      </c>
      <c r="BH2846" t="s">
        <v>13757</v>
      </c>
      <c r="BI2846" t="s">
        <v>12823</v>
      </c>
      <c r="BJ2846" t="s">
        <v>13981</v>
      </c>
      <c r="BK2846">
        <v>3503</v>
      </c>
      <c r="BL2846" t="s">
        <v>13885</v>
      </c>
      <c r="BM2846" t="s">
        <v>13886</v>
      </c>
    </row>
    <row r="2847" spans="1:65" x14ac:dyDescent="0.25">
      <c r="A2847" s="17" t="s">
        <v>8101</v>
      </c>
      <c r="B2847" s="18">
        <v>1</v>
      </c>
      <c r="C2847" s="19" t="s">
        <v>8553</v>
      </c>
      <c r="D2847" s="20" t="s">
        <v>8108</v>
      </c>
      <c r="E2847" s="20" t="s">
        <v>8108</v>
      </c>
      <c r="F2847" s="21">
        <v>2211001</v>
      </c>
      <c r="G2847" s="20" t="s">
        <v>621</v>
      </c>
      <c r="H2847" s="22">
        <v>1886.54</v>
      </c>
      <c r="I2847" s="22">
        <v>1779.5</v>
      </c>
      <c r="J2847" s="22">
        <v>1799.5305000000001</v>
      </c>
      <c r="K2847" s="22">
        <v>1014.694</v>
      </c>
      <c r="L2847" s="22">
        <v>1014.694</v>
      </c>
      <c r="M2847" s="23">
        <v>35</v>
      </c>
      <c r="N2847" s="19" t="s">
        <v>44</v>
      </c>
      <c r="O2847" s="22">
        <v>67.64</v>
      </c>
      <c r="P2847" s="22">
        <v>1E-3</v>
      </c>
      <c r="Q2847" s="22">
        <v>1E-3</v>
      </c>
      <c r="R2847" s="22">
        <v>36.0608</v>
      </c>
      <c r="S2847" s="22">
        <v>1.0000000000000001E-5</v>
      </c>
      <c r="T2847" s="22">
        <v>1.0000000000000001E-5</v>
      </c>
      <c r="U2847" s="22">
        <v>948.27710000000002</v>
      </c>
      <c r="V2847" s="22">
        <v>6.7446999999999999</v>
      </c>
      <c r="W2847" s="22">
        <v>1E-3</v>
      </c>
      <c r="X2847" s="22">
        <v>1E-3</v>
      </c>
      <c r="Y2847" s="22">
        <v>1E-3</v>
      </c>
      <c r="Z2847" s="22">
        <v>65.48</v>
      </c>
      <c r="AA2847" s="22">
        <v>1E-3</v>
      </c>
      <c r="AB2847" s="22">
        <v>30.3</v>
      </c>
      <c r="AC2847" s="22">
        <v>1E-3</v>
      </c>
      <c r="AD2847" s="22">
        <v>4.22</v>
      </c>
      <c r="AE2847" s="24">
        <v>100.00500000000001</v>
      </c>
      <c r="AF2847" s="19" t="s">
        <v>57</v>
      </c>
      <c r="AG2847" s="25">
        <v>0.40200000000000002</v>
      </c>
      <c r="AH2847" s="22">
        <v>706.5</v>
      </c>
      <c r="AI2847" s="22">
        <v>340074.69</v>
      </c>
      <c r="AJ2847" s="22">
        <v>340781.19</v>
      </c>
      <c r="AK2847" s="21" t="s">
        <v>150</v>
      </c>
      <c r="AL2847" s="21" t="s">
        <v>3933</v>
      </c>
      <c r="AM2847" s="26" t="s">
        <v>48</v>
      </c>
      <c r="AN2847" s="27">
        <v>0</v>
      </c>
      <c r="AS2847">
        <f t="shared" si="88"/>
        <v>2202</v>
      </c>
      <c r="AT2847" t="str">
        <f t="shared" si="89"/>
        <v>Região Rural da Capital Regional de Teresina</v>
      </c>
      <c r="BE2847">
        <v>3523404</v>
      </c>
      <c r="BF2847">
        <v>35</v>
      </c>
      <c r="BG2847" t="s">
        <v>13757</v>
      </c>
      <c r="BH2847" t="s">
        <v>13757</v>
      </c>
      <c r="BI2847" t="s">
        <v>12823</v>
      </c>
      <c r="BJ2847" t="s">
        <v>13982</v>
      </c>
      <c r="BK2847">
        <v>3503</v>
      </c>
      <c r="BL2847" t="s">
        <v>13885</v>
      </c>
      <c r="BM2847" t="s">
        <v>13886</v>
      </c>
    </row>
    <row r="2848" spans="1:65" x14ac:dyDescent="0.25">
      <c r="A2848" s="17" t="s">
        <v>8101</v>
      </c>
      <c r="B2848" s="18">
        <v>1</v>
      </c>
      <c r="C2848" s="19" t="s">
        <v>8554</v>
      </c>
      <c r="D2848" s="20" t="s">
        <v>8108</v>
      </c>
      <c r="E2848" s="20" t="s">
        <v>8108</v>
      </c>
      <c r="F2848" s="21">
        <v>2211001</v>
      </c>
      <c r="G2848" s="20" t="s">
        <v>8555</v>
      </c>
      <c r="H2848" s="22">
        <v>1085.9259999999999</v>
      </c>
      <c r="I2848" s="22">
        <v>914.76210000000003</v>
      </c>
      <c r="J2848" s="22">
        <v>914.76210000000003</v>
      </c>
      <c r="K2848" s="22">
        <v>1085.9259999999999</v>
      </c>
      <c r="L2848" s="22">
        <v>914.76210000000003</v>
      </c>
      <c r="M2848" s="23">
        <v>38</v>
      </c>
      <c r="N2848" s="19" t="s">
        <v>44</v>
      </c>
      <c r="O2848" s="22">
        <v>60.98</v>
      </c>
      <c r="P2848" s="22">
        <v>1E-3</v>
      </c>
      <c r="Q2848" s="22">
        <v>1E-3</v>
      </c>
      <c r="R2848" s="22">
        <v>17.9695</v>
      </c>
      <c r="S2848" s="22">
        <v>1.0000000000000001E-5</v>
      </c>
      <c r="T2848" s="22">
        <v>1.0000000000000001E-5</v>
      </c>
      <c r="U2848" s="22">
        <v>894.7672</v>
      </c>
      <c r="V2848" s="22">
        <v>2.0253999999999999</v>
      </c>
      <c r="W2848" s="22">
        <v>1E-3</v>
      </c>
      <c r="X2848" s="22">
        <v>1E-3</v>
      </c>
      <c r="Y2848" s="22">
        <v>20</v>
      </c>
      <c r="Z2848" s="22">
        <v>50</v>
      </c>
      <c r="AA2848" s="22">
        <v>1E-3</v>
      </c>
      <c r="AB2848" s="22">
        <v>25</v>
      </c>
      <c r="AC2848" s="22">
        <v>1E-3</v>
      </c>
      <c r="AD2848" s="22">
        <v>5</v>
      </c>
      <c r="AE2848" s="24">
        <v>100.004</v>
      </c>
      <c r="AF2848" s="19" t="s">
        <v>65</v>
      </c>
      <c r="AG2848" s="25">
        <v>0.51200000000000001</v>
      </c>
      <c r="AH2848" s="22">
        <v>1E-3</v>
      </c>
      <c r="AI2848" s="22">
        <v>415137.33</v>
      </c>
      <c r="AJ2848" s="22">
        <v>415137.33100000001</v>
      </c>
      <c r="AK2848" s="21" t="s">
        <v>1166</v>
      </c>
      <c r="AL2848" s="21" t="s">
        <v>8556</v>
      </c>
      <c r="AM2848" s="26" t="s">
        <v>48</v>
      </c>
      <c r="AN2848" s="27">
        <v>0</v>
      </c>
      <c r="AS2848">
        <f t="shared" si="88"/>
        <v>2202</v>
      </c>
      <c r="AT2848" t="str">
        <f t="shared" si="89"/>
        <v>Região Rural da Capital Regional de Teresina</v>
      </c>
      <c r="BE2848">
        <v>3523602</v>
      </c>
      <c r="BF2848">
        <v>35</v>
      </c>
      <c r="BG2848" t="s">
        <v>13757</v>
      </c>
      <c r="BH2848" t="s">
        <v>13757</v>
      </c>
      <c r="BI2848" t="s">
        <v>12823</v>
      </c>
      <c r="BJ2848" t="s">
        <v>13983</v>
      </c>
      <c r="BK2848">
        <v>3503</v>
      </c>
      <c r="BL2848" t="s">
        <v>13885</v>
      </c>
      <c r="BM2848" t="s">
        <v>13886</v>
      </c>
    </row>
    <row r="2849" spans="1:65" x14ac:dyDescent="0.25">
      <c r="A2849" s="17" t="s">
        <v>8101</v>
      </c>
      <c r="B2849" s="18">
        <v>1</v>
      </c>
      <c r="C2849" s="19" t="s">
        <v>8557</v>
      </c>
      <c r="D2849" s="20" t="s">
        <v>8108</v>
      </c>
      <c r="E2849" s="20" t="s">
        <v>8108</v>
      </c>
      <c r="F2849" s="21">
        <v>2211001</v>
      </c>
      <c r="G2849" s="20" t="s">
        <v>8558</v>
      </c>
      <c r="H2849" s="22">
        <v>752</v>
      </c>
      <c r="I2849" s="22">
        <v>752</v>
      </c>
      <c r="J2849" s="22">
        <v>782.00670000000002</v>
      </c>
      <c r="K2849" s="22">
        <v>752</v>
      </c>
      <c r="L2849" s="22">
        <v>752</v>
      </c>
      <c r="M2849" s="23">
        <v>40</v>
      </c>
      <c r="N2849" s="19" t="s">
        <v>44</v>
      </c>
      <c r="O2849" s="22">
        <v>52.32</v>
      </c>
      <c r="P2849" s="22">
        <v>4.1500000000000004</v>
      </c>
      <c r="Q2849" s="22">
        <v>288.68</v>
      </c>
      <c r="R2849" s="22">
        <v>15.89</v>
      </c>
      <c r="S2849" s="22">
        <v>150.4</v>
      </c>
      <c r="T2849" s="22">
        <v>1.0000000000000001E-5</v>
      </c>
      <c r="U2849" s="22">
        <v>579.875</v>
      </c>
      <c r="V2849" s="22">
        <v>5.36</v>
      </c>
      <c r="W2849" s="22">
        <v>1E-3</v>
      </c>
      <c r="X2849" s="22">
        <v>1E-3</v>
      </c>
      <c r="Y2849" s="22">
        <v>65</v>
      </c>
      <c r="Z2849" s="22">
        <v>23</v>
      </c>
      <c r="AA2849" s="22">
        <v>1E-3</v>
      </c>
      <c r="AB2849" s="22">
        <v>9.5</v>
      </c>
      <c r="AC2849" s="22">
        <v>1E-3</v>
      </c>
      <c r="AD2849" s="22">
        <v>2.5</v>
      </c>
      <c r="AE2849" s="24">
        <v>100.004</v>
      </c>
      <c r="AF2849" s="19" t="s">
        <v>65</v>
      </c>
      <c r="AG2849" s="25">
        <v>0.48199999999999998</v>
      </c>
      <c r="AH2849" s="22">
        <v>112389.42</v>
      </c>
      <c r="AI2849" s="22">
        <v>130644.96</v>
      </c>
      <c r="AJ2849" s="22">
        <v>243034.38</v>
      </c>
      <c r="AK2849" s="21" t="s">
        <v>2732</v>
      </c>
      <c r="AL2849" s="21" t="s">
        <v>3195</v>
      </c>
      <c r="AM2849" s="26" t="s">
        <v>48</v>
      </c>
      <c r="AN2849" s="27">
        <v>0</v>
      </c>
      <c r="AS2849">
        <f t="shared" si="88"/>
        <v>2202</v>
      </c>
      <c r="AT2849" t="str">
        <f t="shared" si="89"/>
        <v>Região Rural da Capital Regional de Teresina</v>
      </c>
      <c r="BE2849">
        <v>3523800</v>
      </c>
      <c r="BF2849">
        <v>35</v>
      </c>
      <c r="BG2849" t="s">
        <v>13757</v>
      </c>
      <c r="BH2849" t="s">
        <v>13757</v>
      </c>
      <c r="BI2849" t="s">
        <v>12823</v>
      </c>
      <c r="BJ2849" t="s">
        <v>13984</v>
      </c>
      <c r="BK2849">
        <v>3503</v>
      </c>
      <c r="BL2849" t="s">
        <v>13885</v>
      </c>
      <c r="BM2849" t="s">
        <v>13886</v>
      </c>
    </row>
    <row r="2850" spans="1:65" x14ac:dyDescent="0.25">
      <c r="A2850" s="17" t="s">
        <v>8101</v>
      </c>
      <c r="B2850" s="18">
        <v>1</v>
      </c>
      <c r="C2850" s="19" t="s">
        <v>8559</v>
      </c>
      <c r="D2850" s="20" t="s">
        <v>8108</v>
      </c>
      <c r="E2850" s="20" t="s">
        <v>8108</v>
      </c>
      <c r="F2850" s="21">
        <v>2211001</v>
      </c>
      <c r="G2850" s="20" t="s">
        <v>8560</v>
      </c>
      <c r="H2850" s="22">
        <v>425.62509999999997</v>
      </c>
      <c r="I2850" s="22">
        <v>231.92580000000001</v>
      </c>
      <c r="J2850" s="22">
        <v>273.71620000000001</v>
      </c>
      <c r="K2850" s="22">
        <v>425.62509999999997</v>
      </c>
      <c r="L2850" s="22">
        <v>273.71620000000001</v>
      </c>
      <c r="M2850" s="23">
        <v>14</v>
      </c>
      <c r="N2850" s="19" t="s">
        <v>44</v>
      </c>
      <c r="O2850" s="22">
        <v>18.239999999999998</v>
      </c>
      <c r="P2850" s="22">
        <v>1E-3</v>
      </c>
      <c r="Q2850" s="22">
        <v>1E-3</v>
      </c>
      <c r="R2850" s="22">
        <v>20.5626</v>
      </c>
      <c r="S2850" s="22">
        <v>1.0000000000000001E-5</v>
      </c>
      <c r="T2850" s="22">
        <v>31</v>
      </c>
      <c r="U2850" s="22">
        <v>38.271000000000001</v>
      </c>
      <c r="V2850" s="22">
        <v>3</v>
      </c>
      <c r="W2850" s="22">
        <v>1E-3</v>
      </c>
      <c r="X2850" s="22">
        <v>1E-3</v>
      </c>
      <c r="Y2850" s="22">
        <v>51.7</v>
      </c>
      <c r="Z2850" s="22">
        <v>27.12</v>
      </c>
      <c r="AA2850" s="22">
        <v>1E-3</v>
      </c>
      <c r="AB2850" s="22">
        <v>1E-3</v>
      </c>
      <c r="AC2850" s="22">
        <v>1E-3</v>
      </c>
      <c r="AD2850" s="22">
        <v>21.18</v>
      </c>
      <c r="AE2850" s="24">
        <v>100.00500000000002</v>
      </c>
      <c r="AF2850" s="19" t="s">
        <v>65</v>
      </c>
      <c r="AG2850" s="25">
        <v>0.53300000000000003</v>
      </c>
      <c r="AH2850" s="22">
        <v>94833.43</v>
      </c>
      <c r="AI2850" s="22">
        <v>102807.8</v>
      </c>
      <c r="AJ2850" s="22">
        <v>197641.22999999998</v>
      </c>
      <c r="AK2850" s="21" t="s">
        <v>1372</v>
      </c>
      <c r="AL2850" s="21" t="s">
        <v>4642</v>
      </c>
      <c r="AM2850" s="26" t="s">
        <v>48</v>
      </c>
      <c r="AN2850" s="27">
        <v>0</v>
      </c>
      <c r="AS2850">
        <f t="shared" si="88"/>
        <v>2202</v>
      </c>
      <c r="AT2850" t="str">
        <f t="shared" si="89"/>
        <v>Região Rural da Capital Regional de Teresina</v>
      </c>
      <c r="BE2850">
        <v>3523909</v>
      </c>
      <c r="BF2850">
        <v>35</v>
      </c>
      <c r="BG2850" t="s">
        <v>13757</v>
      </c>
      <c r="BH2850" t="s">
        <v>13757</v>
      </c>
      <c r="BI2850" t="s">
        <v>12823</v>
      </c>
      <c r="BJ2850" t="s">
        <v>13985</v>
      </c>
      <c r="BK2850">
        <v>3503</v>
      </c>
      <c r="BL2850" t="s">
        <v>13885</v>
      </c>
      <c r="BM2850" t="s">
        <v>13886</v>
      </c>
    </row>
    <row r="2851" spans="1:65" x14ac:dyDescent="0.25">
      <c r="A2851" s="17" t="s">
        <v>8101</v>
      </c>
      <c r="B2851" s="18">
        <v>1</v>
      </c>
      <c r="C2851" s="19" t="s">
        <v>8561</v>
      </c>
      <c r="D2851" s="20" t="s">
        <v>8108</v>
      </c>
      <c r="E2851" s="20" t="s">
        <v>8108</v>
      </c>
      <c r="F2851" s="21">
        <v>2211001</v>
      </c>
      <c r="G2851" s="20" t="s">
        <v>8562</v>
      </c>
      <c r="H2851" s="22">
        <v>1162.4690000000001</v>
      </c>
      <c r="I2851" s="22">
        <v>1446.46</v>
      </c>
      <c r="J2851" s="22">
        <v>1446.46</v>
      </c>
      <c r="K2851" s="22">
        <v>1162.4690000000001</v>
      </c>
      <c r="L2851" s="22">
        <v>884.65790000000004</v>
      </c>
      <c r="M2851" s="23">
        <v>54</v>
      </c>
      <c r="N2851" s="19" t="s">
        <v>44</v>
      </c>
      <c r="O2851" s="22">
        <v>96.43</v>
      </c>
      <c r="P2851" s="22">
        <v>16.7</v>
      </c>
      <c r="Q2851" s="22">
        <v>129.6</v>
      </c>
      <c r="R2851" s="22">
        <v>8.1578999999999997</v>
      </c>
      <c r="S2851" s="22">
        <v>177.01509999999999</v>
      </c>
      <c r="T2851" s="22">
        <v>1.0000000000000001E-5</v>
      </c>
      <c r="U2851" s="22">
        <v>632.73900000000003</v>
      </c>
      <c r="V2851" s="22">
        <v>5.3620999999999999</v>
      </c>
      <c r="W2851" s="22">
        <v>1E-3</v>
      </c>
      <c r="X2851" s="22">
        <v>1E-3</v>
      </c>
      <c r="Y2851" s="22">
        <v>32.76</v>
      </c>
      <c r="Z2851" s="22">
        <v>35.450000000000003</v>
      </c>
      <c r="AA2851" s="22">
        <v>1E-3</v>
      </c>
      <c r="AB2851" s="22">
        <v>10.01</v>
      </c>
      <c r="AC2851" s="22">
        <v>1E-3</v>
      </c>
      <c r="AD2851" s="22">
        <v>21.78</v>
      </c>
      <c r="AE2851" s="24">
        <v>100.00400000000002</v>
      </c>
      <c r="AF2851" s="19" t="s">
        <v>65</v>
      </c>
      <c r="AG2851" s="25">
        <v>0.498</v>
      </c>
      <c r="AH2851" s="22">
        <v>118804.47</v>
      </c>
      <c r="AI2851" s="22">
        <v>440683.49</v>
      </c>
      <c r="AJ2851" s="22">
        <v>559487.96</v>
      </c>
      <c r="AK2851" s="21" t="s">
        <v>8542</v>
      </c>
      <c r="AL2851" s="21" t="s">
        <v>6377</v>
      </c>
      <c r="AM2851" s="26" t="s">
        <v>48</v>
      </c>
      <c r="AN2851" s="27">
        <v>0</v>
      </c>
      <c r="AS2851">
        <f t="shared" si="88"/>
        <v>2202</v>
      </c>
      <c r="AT2851" t="str">
        <f t="shared" si="89"/>
        <v>Região Rural da Capital Regional de Teresina</v>
      </c>
      <c r="BE2851">
        <v>3524006</v>
      </c>
      <c r="BF2851">
        <v>35</v>
      </c>
      <c r="BG2851" t="s">
        <v>13757</v>
      </c>
      <c r="BH2851" t="s">
        <v>13757</v>
      </c>
      <c r="BI2851" t="s">
        <v>12823</v>
      </c>
      <c r="BJ2851" t="s">
        <v>13986</v>
      </c>
      <c r="BK2851">
        <v>3503</v>
      </c>
      <c r="BL2851" t="s">
        <v>13885</v>
      </c>
      <c r="BM2851" t="s">
        <v>13886</v>
      </c>
    </row>
    <row r="2852" spans="1:65" x14ac:dyDescent="0.25">
      <c r="A2852" s="17" t="s">
        <v>8101</v>
      </c>
      <c r="B2852" s="18">
        <v>1</v>
      </c>
      <c r="C2852" s="19" t="s">
        <v>8563</v>
      </c>
      <c r="D2852" s="20" t="s">
        <v>8108</v>
      </c>
      <c r="E2852" s="20" t="s">
        <v>8108</v>
      </c>
      <c r="F2852" s="21">
        <v>2211001</v>
      </c>
      <c r="G2852" s="20" t="s">
        <v>8564</v>
      </c>
      <c r="H2852" s="22">
        <v>664.7</v>
      </c>
      <c r="I2852" s="22">
        <v>675.26499999999999</v>
      </c>
      <c r="J2852" s="22">
        <v>675.26499999999999</v>
      </c>
      <c r="K2852" s="22">
        <v>568.56399999999996</v>
      </c>
      <c r="L2852" s="22">
        <v>568.56399999999996</v>
      </c>
      <c r="M2852" s="23">
        <v>27</v>
      </c>
      <c r="N2852" s="19" t="s">
        <v>44</v>
      </c>
      <c r="O2852" s="22">
        <v>37.9</v>
      </c>
      <c r="P2852" s="22">
        <v>13.08</v>
      </c>
      <c r="Q2852" s="22">
        <v>129.31</v>
      </c>
      <c r="R2852" s="22">
        <v>29.3688</v>
      </c>
      <c r="S2852" s="22">
        <v>113.71210000000001</v>
      </c>
      <c r="T2852" s="22">
        <v>1.0000000000000001E-5</v>
      </c>
      <c r="U2852" s="22">
        <v>405.25900000000001</v>
      </c>
      <c r="V2852" s="22">
        <v>20.220500000000001</v>
      </c>
      <c r="W2852" s="22">
        <v>0</v>
      </c>
      <c r="X2852" s="22">
        <v>0</v>
      </c>
      <c r="Y2852" s="22">
        <v>8.43</v>
      </c>
      <c r="Z2852" s="22">
        <v>51.03</v>
      </c>
      <c r="AA2852" s="22">
        <v>0</v>
      </c>
      <c r="AB2852" s="22">
        <v>16.649999999999999</v>
      </c>
      <c r="AC2852" s="22">
        <v>11.81</v>
      </c>
      <c r="AD2852" s="22">
        <v>12.08</v>
      </c>
      <c r="AE2852" s="24">
        <v>100</v>
      </c>
      <c r="AF2852" s="19" t="s">
        <v>44</v>
      </c>
      <c r="AG2852" s="25">
        <v>0.379</v>
      </c>
      <c r="AH2852" s="22">
        <v>52772.6</v>
      </c>
      <c r="AI2852" s="22">
        <v>388104.3</v>
      </c>
      <c r="AJ2852" s="22">
        <v>440876.89999999997</v>
      </c>
      <c r="AK2852" s="21" t="s">
        <v>1183</v>
      </c>
      <c r="AL2852" s="21" t="s">
        <v>1184</v>
      </c>
      <c r="AM2852" s="26" t="s">
        <v>48</v>
      </c>
      <c r="AN2852" s="27">
        <v>0</v>
      </c>
      <c r="AS2852">
        <f t="shared" si="88"/>
        <v>2202</v>
      </c>
      <c r="AT2852" t="str">
        <f t="shared" si="89"/>
        <v>Região Rural da Capital Regional de Teresina</v>
      </c>
      <c r="BE2852">
        <v>3524709</v>
      </c>
      <c r="BF2852">
        <v>35</v>
      </c>
      <c r="BG2852" t="s">
        <v>13757</v>
      </c>
      <c r="BH2852" t="s">
        <v>13757</v>
      </c>
      <c r="BI2852" t="s">
        <v>12823</v>
      </c>
      <c r="BJ2852" t="s">
        <v>13987</v>
      </c>
      <c r="BK2852">
        <v>3503</v>
      </c>
      <c r="BL2852" t="s">
        <v>13885</v>
      </c>
      <c r="BM2852" t="s">
        <v>13886</v>
      </c>
    </row>
    <row r="2853" spans="1:65" x14ac:dyDescent="0.25">
      <c r="A2853" s="17" t="s">
        <v>8101</v>
      </c>
      <c r="B2853" s="18">
        <v>1</v>
      </c>
      <c r="C2853" s="19" t="s">
        <v>8565</v>
      </c>
      <c r="D2853" s="20" t="s">
        <v>8108</v>
      </c>
      <c r="E2853" s="20" t="s">
        <v>8108</v>
      </c>
      <c r="F2853" s="21">
        <v>2211001</v>
      </c>
      <c r="G2853" s="20" t="s">
        <v>8566</v>
      </c>
      <c r="H2853" s="22">
        <v>53.404499999999999</v>
      </c>
      <c r="I2853" s="22">
        <v>1.0000000000000001E-5</v>
      </c>
      <c r="J2853" s="22">
        <v>57.020400000000002</v>
      </c>
      <c r="K2853" s="22">
        <v>1.0000000000000001E-5</v>
      </c>
      <c r="L2853" s="22">
        <v>53.404499999999999</v>
      </c>
      <c r="M2853" s="23">
        <v>8</v>
      </c>
      <c r="N2853" s="19" t="s">
        <v>64</v>
      </c>
      <c r="O2853" s="22">
        <v>3.79</v>
      </c>
      <c r="P2853" s="22">
        <v>1E-3</v>
      </c>
      <c r="Q2853" s="22">
        <v>1E-3</v>
      </c>
      <c r="R2853" s="22">
        <v>6.5263999999999998</v>
      </c>
      <c r="S2853" s="22">
        <v>1.0000000000000001E-5</v>
      </c>
      <c r="T2853" s="22">
        <v>1.0000000000000001E-5</v>
      </c>
      <c r="U2853" s="22">
        <v>42.93</v>
      </c>
      <c r="V2853" s="22">
        <v>1.0000000000000001E-5</v>
      </c>
      <c r="W2853" s="22">
        <v>1E-3</v>
      </c>
      <c r="X2853" s="22">
        <v>1E-3</v>
      </c>
      <c r="Y2853" s="22">
        <v>32.369999999999997</v>
      </c>
      <c r="Z2853" s="22">
        <v>1E-3</v>
      </c>
      <c r="AA2853" s="22">
        <v>1E-3</v>
      </c>
      <c r="AB2853" s="22">
        <v>12.34</v>
      </c>
      <c r="AC2853" s="22">
        <v>1E-3</v>
      </c>
      <c r="AD2853" s="22">
        <v>12.04</v>
      </c>
      <c r="AE2853" s="24">
        <v>56.754999999999995</v>
      </c>
      <c r="AF2853" s="19" t="s">
        <v>44</v>
      </c>
      <c r="AG2853" s="25">
        <v>0.59</v>
      </c>
      <c r="AH2853" s="22">
        <v>35300</v>
      </c>
      <c r="AI2853" s="22">
        <v>21265</v>
      </c>
      <c r="AJ2853" s="22">
        <v>56565</v>
      </c>
      <c r="AK2853" s="21" t="s">
        <v>48</v>
      </c>
      <c r="AL2853" s="21" t="s">
        <v>8567</v>
      </c>
      <c r="AM2853" s="26" t="s">
        <v>8568</v>
      </c>
      <c r="AN2853" s="27">
        <v>0</v>
      </c>
      <c r="AS2853">
        <f t="shared" si="88"/>
        <v>2202</v>
      </c>
      <c r="AT2853" t="str">
        <f t="shared" si="89"/>
        <v>Região Rural da Capital Regional de Teresina</v>
      </c>
      <c r="BE2853">
        <v>3525003</v>
      </c>
      <c r="BF2853">
        <v>35</v>
      </c>
      <c r="BG2853" t="s">
        <v>13757</v>
      </c>
      <c r="BH2853" t="s">
        <v>13757</v>
      </c>
      <c r="BI2853" t="s">
        <v>12823</v>
      </c>
      <c r="BJ2853" t="s">
        <v>13988</v>
      </c>
      <c r="BK2853">
        <v>3503</v>
      </c>
      <c r="BL2853" t="s">
        <v>13885</v>
      </c>
      <c r="BM2853" t="s">
        <v>13886</v>
      </c>
    </row>
    <row r="2854" spans="1:65" x14ac:dyDescent="0.25">
      <c r="A2854" s="17" t="s">
        <v>8101</v>
      </c>
      <c r="B2854" s="18">
        <v>1</v>
      </c>
      <c r="C2854" s="19" t="s">
        <v>8569</v>
      </c>
      <c r="D2854" s="20" t="s">
        <v>8108</v>
      </c>
      <c r="E2854" s="20" t="s">
        <v>8108</v>
      </c>
      <c r="F2854" s="21">
        <v>2211001</v>
      </c>
      <c r="G2854" s="20" t="s">
        <v>1491</v>
      </c>
      <c r="H2854" s="22">
        <v>2092.3915000000002</v>
      </c>
      <c r="I2854" s="22">
        <v>1.0000000000000001E-5</v>
      </c>
      <c r="J2854" s="22">
        <v>2132.3811000000001</v>
      </c>
      <c r="K2854" s="22">
        <v>2092.3915000000002</v>
      </c>
      <c r="L2854" s="22">
        <v>2092.3915000000002</v>
      </c>
      <c r="M2854" s="23">
        <v>151</v>
      </c>
      <c r="N2854" s="19" t="s">
        <v>44</v>
      </c>
      <c r="O2854" s="22">
        <v>1E-3</v>
      </c>
      <c r="P2854" s="22">
        <v>1E-3</v>
      </c>
      <c r="Q2854" s="22">
        <v>1E-3</v>
      </c>
      <c r="R2854" s="22">
        <v>91.1</v>
      </c>
      <c r="S2854" s="22">
        <v>1.0000000000000001E-5</v>
      </c>
      <c r="T2854" s="22">
        <v>475.8811</v>
      </c>
      <c r="U2854" s="22">
        <v>1232.2</v>
      </c>
      <c r="V2854" s="22">
        <v>18.2</v>
      </c>
      <c r="W2854" s="22">
        <v>1E-3</v>
      </c>
      <c r="X2854" s="22">
        <v>1E-3</v>
      </c>
      <c r="Y2854" s="22">
        <v>74.81</v>
      </c>
      <c r="Z2854" s="22">
        <v>5.13</v>
      </c>
      <c r="AA2854" s="22">
        <v>1E-3</v>
      </c>
      <c r="AB2854" s="22">
        <v>1E-3</v>
      </c>
      <c r="AC2854" s="22">
        <v>6.4</v>
      </c>
      <c r="AD2854" s="22">
        <v>13.66</v>
      </c>
      <c r="AE2854" s="24">
        <v>100.004</v>
      </c>
      <c r="AF2854" s="19" t="s">
        <v>65</v>
      </c>
      <c r="AG2854" s="25">
        <v>0.68600000000000005</v>
      </c>
      <c r="AH2854" s="22">
        <v>2168085.36</v>
      </c>
      <c r="AI2854" s="22">
        <v>1360577.57</v>
      </c>
      <c r="AJ2854" s="22">
        <v>3528662.9299999997</v>
      </c>
      <c r="AK2854" s="21" t="s">
        <v>7485</v>
      </c>
      <c r="AL2854" s="21" t="s">
        <v>762</v>
      </c>
      <c r="AM2854" s="26" t="s">
        <v>48</v>
      </c>
      <c r="AN2854" s="27">
        <v>0</v>
      </c>
      <c r="AS2854">
        <f t="shared" si="88"/>
        <v>2202</v>
      </c>
      <c r="AT2854" t="str">
        <f t="shared" si="89"/>
        <v>Região Rural da Capital Regional de Teresina</v>
      </c>
      <c r="BE2854">
        <v>3525201</v>
      </c>
      <c r="BF2854">
        <v>35</v>
      </c>
      <c r="BG2854" t="s">
        <v>13757</v>
      </c>
      <c r="BH2854" t="s">
        <v>13757</v>
      </c>
      <c r="BI2854" t="s">
        <v>12823</v>
      </c>
      <c r="BJ2854" t="s">
        <v>13989</v>
      </c>
      <c r="BK2854">
        <v>3503</v>
      </c>
      <c r="BL2854" t="s">
        <v>13885</v>
      </c>
      <c r="BM2854" t="s">
        <v>13886</v>
      </c>
    </row>
    <row r="2855" spans="1:65" x14ac:dyDescent="0.25">
      <c r="A2855" s="17" t="s">
        <v>8101</v>
      </c>
      <c r="B2855" s="18">
        <v>1</v>
      </c>
      <c r="C2855" s="19" t="s">
        <v>8570</v>
      </c>
      <c r="D2855" s="20" t="s">
        <v>8108</v>
      </c>
      <c r="E2855" s="20" t="s">
        <v>8571</v>
      </c>
      <c r="F2855" s="21">
        <v>2211100</v>
      </c>
      <c r="G2855" s="20" t="s">
        <v>8572</v>
      </c>
      <c r="H2855" s="22">
        <v>2689.94</v>
      </c>
      <c r="I2855" s="22">
        <v>2284.3000000000002</v>
      </c>
      <c r="J2855" s="22">
        <v>1733.8897999999999</v>
      </c>
      <c r="K2855" s="22">
        <v>1306.8</v>
      </c>
      <c r="L2855" s="22">
        <v>1306.8</v>
      </c>
      <c r="M2855" s="23">
        <v>50</v>
      </c>
      <c r="N2855" s="19" t="s">
        <v>45</v>
      </c>
      <c r="O2855" s="22">
        <v>42.15</v>
      </c>
      <c r="P2855" s="22">
        <v>1.5</v>
      </c>
      <c r="Q2855" s="22">
        <v>79.8</v>
      </c>
      <c r="R2855" s="22">
        <v>70.046199999999999</v>
      </c>
      <c r="S2855" s="22">
        <v>1.0000000000000001E-5</v>
      </c>
      <c r="T2855" s="22">
        <v>19.381499999999999</v>
      </c>
      <c r="U2855" s="22">
        <v>1143.7173</v>
      </c>
      <c r="V2855" s="22">
        <v>52.319800000000001</v>
      </c>
      <c r="W2855" s="22">
        <v>1E-3</v>
      </c>
      <c r="X2855" s="22">
        <v>1E-3</v>
      </c>
      <c r="Y2855" s="22">
        <v>74</v>
      </c>
      <c r="Z2855" s="22">
        <v>8.5</v>
      </c>
      <c r="AA2855" s="22">
        <v>2</v>
      </c>
      <c r="AB2855" s="22">
        <v>4.5</v>
      </c>
      <c r="AC2855" s="22">
        <v>1E-3</v>
      </c>
      <c r="AD2855" s="22">
        <v>11</v>
      </c>
      <c r="AE2855" s="24">
        <v>100.003</v>
      </c>
      <c r="AF2855" s="19" t="s">
        <v>44</v>
      </c>
      <c r="AG2855" s="25">
        <v>0.67500000000000004</v>
      </c>
      <c r="AH2855" s="22">
        <v>196459.8</v>
      </c>
      <c r="AI2855" s="22">
        <v>184088.92</v>
      </c>
      <c r="AJ2855" s="22">
        <v>380548.72</v>
      </c>
      <c r="AK2855" s="21" t="s">
        <v>7485</v>
      </c>
      <c r="AL2855" s="21" t="s">
        <v>8573</v>
      </c>
      <c r="AM2855" s="26" t="s">
        <v>48</v>
      </c>
      <c r="AN2855" s="27">
        <v>0</v>
      </c>
      <c r="AS2855">
        <f t="shared" si="88"/>
        <v>2202</v>
      </c>
      <c r="AT2855" t="str">
        <f t="shared" si="89"/>
        <v>Região Rural da Capital Regional de Teresina</v>
      </c>
      <c r="BE2855">
        <v>3525508</v>
      </c>
      <c r="BF2855">
        <v>35</v>
      </c>
      <c r="BG2855" t="s">
        <v>13757</v>
      </c>
      <c r="BH2855" t="s">
        <v>13757</v>
      </c>
      <c r="BI2855" t="s">
        <v>12823</v>
      </c>
      <c r="BJ2855" t="s">
        <v>13990</v>
      </c>
      <c r="BK2855">
        <v>3503</v>
      </c>
      <c r="BL2855" t="s">
        <v>13885</v>
      </c>
      <c r="BM2855" t="s">
        <v>13886</v>
      </c>
    </row>
    <row r="2856" spans="1:65" x14ac:dyDescent="0.25">
      <c r="A2856" s="17" t="s">
        <v>8101</v>
      </c>
      <c r="B2856" s="18">
        <v>1</v>
      </c>
      <c r="C2856" s="19" t="s">
        <v>8574</v>
      </c>
      <c r="D2856" s="20" t="s">
        <v>8108</v>
      </c>
      <c r="E2856" s="20" t="s">
        <v>8571</v>
      </c>
      <c r="F2856" s="21">
        <v>2211100</v>
      </c>
      <c r="G2856" s="20" t="s">
        <v>8245</v>
      </c>
      <c r="H2856" s="22">
        <v>977.14949999999999</v>
      </c>
      <c r="I2856" s="22">
        <v>1041.5999999999999</v>
      </c>
      <c r="J2856" s="22">
        <v>1040.3724999999999</v>
      </c>
      <c r="K2856" s="22">
        <v>977.14949999999999</v>
      </c>
      <c r="L2856" s="22">
        <v>977.14949999999999</v>
      </c>
      <c r="M2856" s="23">
        <v>35</v>
      </c>
      <c r="N2856" s="19" t="s">
        <v>44</v>
      </c>
      <c r="O2856" s="22">
        <v>34.03</v>
      </c>
      <c r="P2856" s="22">
        <v>19.62</v>
      </c>
      <c r="Q2856" s="22">
        <v>58.99</v>
      </c>
      <c r="R2856" s="22">
        <v>12.2</v>
      </c>
      <c r="S2856" s="22">
        <v>1.0000000000000001E-5</v>
      </c>
      <c r="T2856" s="22">
        <v>43</v>
      </c>
      <c r="U2856" s="22">
        <v>633.6</v>
      </c>
      <c r="V2856" s="22">
        <v>11.5</v>
      </c>
      <c r="W2856" s="22">
        <v>1E-3</v>
      </c>
      <c r="X2856" s="22">
        <v>1E-3</v>
      </c>
      <c r="Y2856" s="22">
        <v>19.27</v>
      </c>
      <c r="Z2856" s="22">
        <v>66.2</v>
      </c>
      <c r="AA2856" s="22">
        <v>12.37</v>
      </c>
      <c r="AB2856" s="22">
        <v>1E-3</v>
      </c>
      <c r="AC2856" s="22">
        <v>1E-3</v>
      </c>
      <c r="AD2856" s="22">
        <v>2.16</v>
      </c>
      <c r="AE2856" s="24">
        <v>100.00400000000002</v>
      </c>
      <c r="AF2856" s="19" t="s">
        <v>44</v>
      </c>
      <c r="AG2856" s="25">
        <v>0.64900000000000002</v>
      </c>
      <c r="AH2856" s="22">
        <v>219987.88</v>
      </c>
      <c r="AI2856" s="22">
        <v>115502.15</v>
      </c>
      <c r="AJ2856" s="22">
        <v>335490.03000000003</v>
      </c>
      <c r="AK2856" s="21" t="s">
        <v>5225</v>
      </c>
      <c r="AL2856" s="21" t="s">
        <v>8575</v>
      </c>
      <c r="AM2856" s="26" t="s">
        <v>48</v>
      </c>
      <c r="AN2856" s="27">
        <v>0</v>
      </c>
      <c r="AS2856">
        <f t="shared" si="88"/>
        <v>2202</v>
      </c>
      <c r="AT2856" t="str">
        <f t="shared" si="89"/>
        <v>Região Rural da Capital Regional de Teresina</v>
      </c>
      <c r="BE2856">
        <v>3525854</v>
      </c>
      <c r="BF2856">
        <v>35</v>
      </c>
      <c r="BG2856" t="s">
        <v>13757</v>
      </c>
      <c r="BH2856" t="s">
        <v>13757</v>
      </c>
      <c r="BI2856" t="s">
        <v>12823</v>
      </c>
      <c r="BJ2856" t="s">
        <v>13991</v>
      </c>
      <c r="BK2856">
        <v>3503</v>
      </c>
      <c r="BL2856" t="s">
        <v>13885</v>
      </c>
      <c r="BM2856" t="s">
        <v>13886</v>
      </c>
    </row>
    <row r="2857" spans="1:65" x14ac:dyDescent="0.25">
      <c r="A2857" s="17" t="s">
        <v>8101</v>
      </c>
      <c r="B2857" s="18">
        <v>1</v>
      </c>
      <c r="C2857" s="19" t="s">
        <v>8576</v>
      </c>
      <c r="D2857" s="20" t="s">
        <v>8108</v>
      </c>
      <c r="E2857" s="20" t="s">
        <v>8571</v>
      </c>
      <c r="F2857" s="21">
        <v>2211100</v>
      </c>
      <c r="G2857" s="20" t="s">
        <v>3947</v>
      </c>
      <c r="H2857" s="22">
        <v>260</v>
      </c>
      <c r="I2857" s="22">
        <v>260</v>
      </c>
      <c r="J2857" s="22">
        <v>254.94390000000001</v>
      </c>
      <c r="K2857" s="22">
        <v>1.0000000000000001E-5</v>
      </c>
      <c r="L2857" s="22">
        <v>254.94390000000001</v>
      </c>
      <c r="M2857" s="23">
        <v>17</v>
      </c>
      <c r="N2857" s="19" t="s">
        <v>44</v>
      </c>
      <c r="O2857" s="22">
        <v>8.5</v>
      </c>
      <c r="P2857" s="22">
        <v>0.87</v>
      </c>
      <c r="Q2857" s="22">
        <v>141.88999999999999</v>
      </c>
      <c r="R2857" s="22">
        <v>9.7284000000000006</v>
      </c>
      <c r="S2857" s="22">
        <v>1.0000000000000001E-5</v>
      </c>
      <c r="T2857" s="22">
        <v>24.8062</v>
      </c>
      <c r="U2857" s="22">
        <v>218.98869999999999</v>
      </c>
      <c r="V2857" s="22">
        <v>1.4206000000000001</v>
      </c>
      <c r="W2857" s="22">
        <v>0</v>
      </c>
      <c r="X2857" s="22">
        <v>0</v>
      </c>
      <c r="Y2857" s="22">
        <v>0</v>
      </c>
      <c r="Z2857" s="22">
        <v>50</v>
      </c>
      <c r="AA2857" s="22">
        <v>10.15</v>
      </c>
      <c r="AB2857" s="22">
        <v>35.47</v>
      </c>
      <c r="AC2857" s="22">
        <v>0</v>
      </c>
      <c r="AD2857" s="22">
        <v>4.38</v>
      </c>
      <c r="AE2857" s="24">
        <v>100</v>
      </c>
      <c r="AF2857" s="19" t="s">
        <v>65</v>
      </c>
      <c r="AG2857" s="25">
        <v>0.3448</v>
      </c>
      <c r="AH2857" s="22">
        <v>13376.22</v>
      </c>
      <c r="AI2857" s="22">
        <v>95077.55</v>
      </c>
      <c r="AJ2857" s="22">
        <v>108453.77</v>
      </c>
      <c r="AK2857" s="21" t="s">
        <v>48</v>
      </c>
      <c r="AL2857" s="21" t="s">
        <v>8577</v>
      </c>
      <c r="AM2857" s="26" t="s">
        <v>48</v>
      </c>
      <c r="AN2857" s="27">
        <v>0</v>
      </c>
      <c r="AS2857">
        <f t="shared" si="88"/>
        <v>2202</v>
      </c>
      <c r="AT2857" t="str">
        <f t="shared" si="89"/>
        <v>Região Rural da Capital Regional de Teresina</v>
      </c>
      <c r="BE2857">
        <v>3525904</v>
      </c>
      <c r="BF2857">
        <v>35</v>
      </c>
      <c r="BG2857" t="s">
        <v>13757</v>
      </c>
      <c r="BH2857" t="s">
        <v>13757</v>
      </c>
      <c r="BI2857" t="s">
        <v>12823</v>
      </c>
      <c r="BJ2857" t="s">
        <v>13992</v>
      </c>
      <c r="BK2857">
        <v>3503</v>
      </c>
      <c r="BL2857" t="s">
        <v>13885</v>
      </c>
      <c r="BM2857" t="s">
        <v>13886</v>
      </c>
    </row>
    <row r="2858" spans="1:65" x14ac:dyDescent="0.25">
      <c r="A2858" s="17" t="s">
        <v>8101</v>
      </c>
      <c r="B2858" s="18">
        <v>1</v>
      </c>
      <c r="C2858" s="19" t="s">
        <v>8578</v>
      </c>
      <c r="D2858" s="20" t="s">
        <v>8108</v>
      </c>
      <c r="E2858" s="20" t="s">
        <v>8571</v>
      </c>
      <c r="F2858" s="21">
        <v>2211100</v>
      </c>
      <c r="G2858" s="20" t="s">
        <v>8579</v>
      </c>
      <c r="H2858" s="22">
        <v>596.84400000000005</v>
      </c>
      <c r="I2858" s="22">
        <v>596.84400000000005</v>
      </c>
      <c r="J2858" s="22">
        <v>599.0308</v>
      </c>
      <c r="K2858" s="22">
        <v>596.84400000000005</v>
      </c>
      <c r="L2858" s="22">
        <v>596.84400000000005</v>
      </c>
      <c r="M2858" s="23">
        <v>18</v>
      </c>
      <c r="N2858" s="19" t="s">
        <v>44</v>
      </c>
      <c r="O2858" s="22">
        <v>18.72</v>
      </c>
      <c r="P2858" s="22">
        <v>1E-3</v>
      </c>
      <c r="Q2858" s="22">
        <v>1E-3</v>
      </c>
      <c r="R2858" s="22">
        <v>21.5</v>
      </c>
      <c r="S2858" s="22">
        <v>1.0000000000000001E-5</v>
      </c>
      <c r="T2858" s="22">
        <v>1.0000000000000001E-5</v>
      </c>
      <c r="U2858" s="22">
        <v>561.5</v>
      </c>
      <c r="V2858" s="22">
        <v>5.0308000000000002</v>
      </c>
      <c r="W2858" s="22">
        <v>1E-3</v>
      </c>
      <c r="X2858" s="22">
        <v>1E-3</v>
      </c>
      <c r="Y2858" s="22">
        <v>70.23</v>
      </c>
      <c r="Z2858" s="22">
        <v>16.059999999999999</v>
      </c>
      <c r="AA2858" s="22">
        <v>2.13</v>
      </c>
      <c r="AB2858" s="22">
        <v>3.82</v>
      </c>
      <c r="AC2858" s="22">
        <v>1E-3</v>
      </c>
      <c r="AD2858" s="22">
        <v>7.26</v>
      </c>
      <c r="AE2858" s="24">
        <v>99.503</v>
      </c>
      <c r="AF2858" s="19" t="s">
        <v>65</v>
      </c>
      <c r="AG2858" s="25">
        <v>0.58199999999999996</v>
      </c>
      <c r="AH2858" s="22">
        <v>16424.72</v>
      </c>
      <c r="AI2858" s="22">
        <v>93650.79</v>
      </c>
      <c r="AJ2858" s="22">
        <v>110075.51</v>
      </c>
      <c r="AK2858" s="30" t="s">
        <v>3459</v>
      </c>
      <c r="AL2858" s="21" t="s">
        <v>8183</v>
      </c>
      <c r="AM2858" s="26" t="s">
        <v>48</v>
      </c>
      <c r="AN2858" s="27">
        <v>0</v>
      </c>
      <c r="AS2858">
        <f t="shared" si="88"/>
        <v>2202</v>
      </c>
      <c r="AT2858" t="str">
        <f t="shared" si="89"/>
        <v>Região Rural da Capital Regional de Teresina</v>
      </c>
      <c r="BE2858">
        <v>3526100</v>
      </c>
      <c r="BF2858">
        <v>35</v>
      </c>
      <c r="BG2858" t="s">
        <v>13757</v>
      </c>
      <c r="BH2858" t="s">
        <v>13757</v>
      </c>
      <c r="BI2858" t="s">
        <v>12823</v>
      </c>
      <c r="BJ2858" t="s">
        <v>13993</v>
      </c>
      <c r="BK2858">
        <v>3503</v>
      </c>
      <c r="BL2858" t="s">
        <v>13885</v>
      </c>
      <c r="BM2858" t="s">
        <v>13886</v>
      </c>
    </row>
    <row r="2859" spans="1:65" x14ac:dyDescent="0.25">
      <c r="A2859" s="17" t="s">
        <v>8101</v>
      </c>
      <c r="B2859" s="18">
        <v>1</v>
      </c>
      <c r="C2859" s="19" t="s">
        <v>8580</v>
      </c>
      <c r="D2859" s="20" t="s">
        <v>8108</v>
      </c>
      <c r="E2859" s="20" t="s">
        <v>8571</v>
      </c>
      <c r="F2859" s="21">
        <v>2211100</v>
      </c>
      <c r="G2859" s="20" t="s">
        <v>8581</v>
      </c>
      <c r="H2859" s="22">
        <v>3586.4924999999998</v>
      </c>
      <c r="I2859" s="22">
        <v>3619.172</v>
      </c>
      <c r="J2859" s="22">
        <v>3619.172</v>
      </c>
      <c r="K2859" s="22">
        <v>3586.4924999999998</v>
      </c>
      <c r="L2859" s="22">
        <v>3482.2501000000002</v>
      </c>
      <c r="M2859" s="23">
        <v>120</v>
      </c>
      <c r="N2859" s="19" t="s">
        <v>44</v>
      </c>
      <c r="O2859" s="22">
        <v>100.21</v>
      </c>
      <c r="P2859" s="22">
        <v>1E-3</v>
      </c>
      <c r="Q2859" s="22">
        <v>1E-3</v>
      </c>
      <c r="R2859" s="22">
        <v>483.29360000000003</v>
      </c>
      <c r="S2859" s="22">
        <v>1.0000000000000001E-5</v>
      </c>
      <c r="T2859" s="22">
        <v>29.210799999999999</v>
      </c>
      <c r="U2859" s="22">
        <v>2977.1876999999999</v>
      </c>
      <c r="V2859" s="22">
        <v>25.237500000000001</v>
      </c>
      <c r="W2859" s="22">
        <v>1E-3</v>
      </c>
      <c r="X2859" s="22">
        <v>1E-3</v>
      </c>
      <c r="Y2859" s="22">
        <v>72.8</v>
      </c>
      <c r="Z2859" s="22">
        <v>1E-3</v>
      </c>
      <c r="AA2859" s="22">
        <v>5.62</v>
      </c>
      <c r="AB2859" s="22">
        <v>4.51</v>
      </c>
      <c r="AC2859" s="22">
        <v>1E-3</v>
      </c>
      <c r="AD2859" s="22">
        <v>17.07</v>
      </c>
      <c r="AE2859" s="24">
        <v>100.00400000000002</v>
      </c>
      <c r="AF2859" s="19" t="s">
        <v>44</v>
      </c>
      <c r="AG2859" s="25">
        <v>0.64800000000000002</v>
      </c>
      <c r="AH2859" s="22">
        <v>9956.35</v>
      </c>
      <c r="AI2859" s="22">
        <v>470765.39</v>
      </c>
      <c r="AJ2859" s="22">
        <v>480721.74</v>
      </c>
      <c r="AK2859" s="21" t="s">
        <v>1486</v>
      </c>
      <c r="AL2859" s="21" t="s">
        <v>3408</v>
      </c>
      <c r="AM2859" s="26" t="s">
        <v>48</v>
      </c>
      <c r="AN2859" s="27">
        <v>0</v>
      </c>
      <c r="AS2859">
        <f t="shared" si="88"/>
        <v>2202</v>
      </c>
      <c r="AT2859" t="str">
        <f t="shared" si="89"/>
        <v>Região Rural da Capital Regional de Teresina</v>
      </c>
      <c r="BE2859">
        <v>3526209</v>
      </c>
      <c r="BF2859">
        <v>35</v>
      </c>
      <c r="BG2859" t="s">
        <v>13757</v>
      </c>
      <c r="BH2859" t="s">
        <v>13757</v>
      </c>
      <c r="BI2859" t="s">
        <v>12823</v>
      </c>
      <c r="BJ2859" t="s">
        <v>13994</v>
      </c>
      <c r="BK2859">
        <v>3503</v>
      </c>
      <c r="BL2859" t="s">
        <v>13885</v>
      </c>
      <c r="BM2859" t="s">
        <v>13886</v>
      </c>
    </row>
    <row r="2860" spans="1:65" x14ac:dyDescent="0.25">
      <c r="A2860" s="17" t="s">
        <v>8101</v>
      </c>
      <c r="B2860" s="18">
        <v>1</v>
      </c>
      <c r="C2860" s="19" t="s">
        <v>8582</v>
      </c>
      <c r="D2860" s="20" t="s">
        <v>8108</v>
      </c>
      <c r="E2860" s="20" t="s">
        <v>8571</v>
      </c>
      <c r="F2860" s="21">
        <v>2211100</v>
      </c>
      <c r="G2860" s="20" t="s">
        <v>7409</v>
      </c>
      <c r="H2860" s="22">
        <v>611</v>
      </c>
      <c r="I2860" s="22">
        <v>608.33659999999998</v>
      </c>
      <c r="J2860" s="22">
        <v>594.67610000000002</v>
      </c>
      <c r="K2860" s="22">
        <v>611</v>
      </c>
      <c r="L2860" s="22">
        <v>591.26</v>
      </c>
      <c r="M2860" s="23">
        <v>19</v>
      </c>
      <c r="N2860" s="19" t="s">
        <v>44</v>
      </c>
      <c r="O2860" s="22">
        <v>18.822500000000002</v>
      </c>
      <c r="P2860" s="22">
        <v>1E-3</v>
      </c>
      <c r="Q2860" s="22">
        <v>1E-3</v>
      </c>
      <c r="R2860" s="22">
        <v>35.059199999999997</v>
      </c>
      <c r="S2860" s="22">
        <v>1.0000000000000001E-5</v>
      </c>
      <c r="T2860" s="22">
        <v>1.0000000000000001E-5</v>
      </c>
      <c r="U2860" s="22">
        <v>555.20069999999998</v>
      </c>
      <c r="V2860" s="22">
        <v>1</v>
      </c>
      <c r="W2860" s="22">
        <v>0</v>
      </c>
      <c r="X2860" s="22">
        <v>0</v>
      </c>
      <c r="Y2860" s="22">
        <v>58.27</v>
      </c>
      <c r="Z2860" s="22">
        <v>0</v>
      </c>
      <c r="AA2860" s="22">
        <v>0</v>
      </c>
      <c r="AB2860" s="22">
        <v>35.67</v>
      </c>
      <c r="AC2860" s="22">
        <v>0</v>
      </c>
      <c r="AD2860" s="22">
        <v>6.06</v>
      </c>
      <c r="AE2860" s="24">
        <v>100</v>
      </c>
      <c r="AF2860" s="19" t="s">
        <v>57</v>
      </c>
      <c r="AG2860" s="25">
        <v>0.373</v>
      </c>
      <c r="AH2860" s="22">
        <v>5504.68</v>
      </c>
      <c r="AI2860" s="22">
        <v>177378</v>
      </c>
      <c r="AJ2860" s="22">
        <v>182882.68</v>
      </c>
      <c r="AK2860" s="21" t="s">
        <v>2865</v>
      </c>
      <c r="AL2860" s="21" t="s">
        <v>6127</v>
      </c>
      <c r="AM2860" s="26" t="s">
        <v>48</v>
      </c>
      <c r="AN2860" s="27">
        <v>0</v>
      </c>
      <c r="AS2860">
        <f t="shared" si="88"/>
        <v>2202</v>
      </c>
      <c r="AT2860" t="str">
        <f t="shared" si="89"/>
        <v>Região Rural da Capital Regional de Teresina</v>
      </c>
      <c r="BE2860">
        <v>3526407</v>
      </c>
      <c r="BF2860">
        <v>35</v>
      </c>
      <c r="BG2860" t="s">
        <v>13757</v>
      </c>
      <c r="BH2860" t="s">
        <v>13757</v>
      </c>
      <c r="BI2860" t="s">
        <v>12823</v>
      </c>
      <c r="BJ2860" t="s">
        <v>13995</v>
      </c>
      <c r="BK2860">
        <v>3503</v>
      </c>
      <c r="BL2860" t="s">
        <v>13885</v>
      </c>
      <c r="BM2860" t="s">
        <v>13886</v>
      </c>
    </row>
    <row r="2861" spans="1:65" x14ac:dyDescent="0.25">
      <c r="A2861" s="17" t="s">
        <v>8101</v>
      </c>
      <c r="B2861" s="18">
        <v>1</v>
      </c>
      <c r="C2861" s="19" t="s">
        <v>8583</v>
      </c>
      <c r="D2861" s="20" t="s">
        <v>8108</v>
      </c>
      <c r="E2861" s="20" t="s">
        <v>8571</v>
      </c>
      <c r="F2861" s="21">
        <v>2211100</v>
      </c>
      <c r="G2861" s="20" t="s">
        <v>8584</v>
      </c>
      <c r="H2861" s="22">
        <v>611</v>
      </c>
      <c r="I2861" s="22">
        <v>608.33659999999998</v>
      </c>
      <c r="J2861" s="22">
        <v>594.67610000000002</v>
      </c>
      <c r="K2861" s="22">
        <v>611</v>
      </c>
      <c r="L2861" s="22">
        <v>591.26</v>
      </c>
      <c r="M2861" s="23">
        <v>19</v>
      </c>
      <c r="N2861" s="19" t="s">
        <v>44</v>
      </c>
      <c r="O2861" s="22">
        <v>18.82</v>
      </c>
      <c r="P2861" s="22">
        <v>1E-3</v>
      </c>
      <c r="Q2861" s="22">
        <v>1E-3</v>
      </c>
      <c r="R2861" s="22">
        <v>35.059199999999997</v>
      </c>
      <c r="S2861" s="22">
        <v>1.0000000000000001E-5</v>
      </c>
      <c r="T2861" s="22">
        <v>1.0000000000000001E-5</v>
      </c>
      <c r="U2861" s="22">
        <v>555.20069999999998</v>
      </c>
      <c r="V2861" s="22">
        <v>1.0000000000000001E-5</v>
      </c>
      <c r="W2861" s="22">
        <v>0</v>
      </c>
      <c r="X2861" s="22">
        <v>0</v>
      </c>
      <c r="Y2861" s="22">
        <v>58.27</v>
      </c>
      <c r="Z2861" s="22">
        <v>0</v>
      </c>
      <c r="AA2861" s="22">
        <v>0</v>
      </c>
      <c r="AB2861" s="22">
        <v>35.67</v>
      </c>
      <c r="AC2861" s="22">
        <v>0</v>
      </c>
      <c r="AD2861" s="22">
        <v>6.06</v>
      </c>
      <c r="AE2861" s="24">
        <v>100</v>
      </c>
      <c r="AF2861" s="19" t="s">
        <v>57</v>
      </c>
      <c r="AG2861" s="25">
        <v>0.373</v>
      </c>
      <c r="AH2861" s="22">
        <v>5504.68</v>
      </c>
      <c r="AI2861" s="22">
        <v>177378</v>
      </c>
      <c r="AJ2861" s="22">
        <v>182882.68</v>
      </c>
      <c r="AK2861" s="21" t="s">
        <v>48</v>
      </c>
      <c r="AL2861" s="21" t="s">
        <v>6127</v>
      </c>
      <c r="AM2861" s="26" t="s">
        <v>48</v>
      </c>
      <c r="AN2861" s="27">
        <v>0</v>
      </c>
      <c r="AS2861">
        <f t="shared" si="88"/>
        <v>2202</v>
      </c>
      <c r="AT2861" t="str">
        <f t="shared" si="89"/>
        <v>Região Rural da Capital Regional de Teresina</v>
      </c>
      <c r="BE2861">
        <v>3526704</v>
      </c>
      <c r="BF2861">
        <v>35</v>
      </c>
      <c r="BG2861" t="s">
        <v>13757</v>
      </c>
      <c r="BH2861" t="s">
        <v>13757</v>
      </c>
      <c r="BI2861" t="s">
        <v>12823</v>
      </c>
      <c r="BJ2861" t="s">
        <v>13996</v>
      </c>
      <c r="BK2861">
        <v>3503</v>
      </c>
      <c r="BL2861" t="s">
        <v>13885</v>
      </c>
      <c r="BM2861" t="s">
        <v>13886</v>
      </c>
    </row>
    <row r="2862" spans="1:65" x14ac:dyDescent="0.25">
      <c r="A2862" s="17" t="s">
        <v>8101</v>
      </c>
      <c r="B2862" s="18">
        <v>1</v>
      </c>
      <c r="C2862" s="19" t="s">
        <v>8585</v>
      </c>
      <c r="D2862" s="20" t="s">
        <v>8108</v>
      </c>
      <c r="E2862" s="20" t="s">
        <v>8571</v>
      </c>
      <c r="F2862" s="21">
        <v>2211100</v>
      </c>
      <c r="G2862" s="20" t="s">
        <v>7487</v>
      </c>
      <c r="H2862" s="22">
        <v>580.79999999999995</v>
      </c>
      <c r="I2862" s="22">
        <v>578.51750000000004</v>
      </c>
      <c r="J2862" s="22">
        <v>578.51750000000004</v>
      </c>
      <c r="K2862" s="22">
        <v>580.79999999999995</v>
      </c>
      <c r="L2862" s="22">
        <v>578.51750000000004</v>
      </c>
      <c r="M2862" s="23">
        <v>14</v>
      </c>
      <c r="N2862" s="19" t="s">
        <v>44</v>
      </c>
      <c r="O2862" s="22">
        <v>19.28</v>
      </c>
      <c r="P2862" s="22">
        <v>1E-3</v>
      </c>
      <c r="Q2862" s="22">
        <v>1E-3</v>
      </c>
      <c r="R2862" s="22">
        <v>88.668000000000006</v>
      </c>
      <c r="S2862" s="22">
        <v>1.0000000000000001E-5</v>
      </c>
      <c r="T2862" s="22">
        <v>482.81270000000001</v>
      </c>
      <c r="U2862" s="22">
        <v>1.0000000000000001E-5</v>
      </c>
      <c r="V2862" s="22">
        <v>7.0368000000000004</v>
      </c>
      <c r="W2862" s="22">
        <v>0</v>
      </c>
      <c r="X2862" s="22">
        <v>0</v>
      </c>
      <c r="Y2862" s="22">
        <v>20.87</v>
      </c>
      <c r="Z2862" s="22">
        <v>0</v>
      </c>
      <c r="AA2862" s="22">
        <v>42.3</v>
      </c>
      <c r="AB2862" s="22">
        <v>20.29</v>
      </c>
      <c r="AC2862" s="22">
        <v>0</v>
      </c>
      <c r="AD2862" s="22">
        <v>16.54</v>
      </c>
      <c r="AE2862" s="24">
        <v>100</v>
      </c>
      <c r="AF2862" s="19" t="s">
        <v>57</v>
      </c>
      <c r="AG2862" s="25">
        <v>0.29799999999999999</v>
      </c>
      <c r="AH2862" s="22">
        <v>56398.91</v>
      </c>
      <c r="AI2862" s="22">
        <v>104133.15</v>
      </c>
      <c r="AJ2862" s="22">
        <v>160532.06</v>
      </c>
      <c r="AK2862" s="30" t="s">
        <v>4494</v>
      </c>
      <c r="AL2862" s="21" t="s">
        <v>8586</v>
      </c>
      <c r="AM2862" s="26" t="s">
        <v>48</v>
      </c>
      <c r="AN2862" s="27">
        <v>0</v>
      </c>
      <c r="AS2862">
        <f t="shared" si="88"/>
        <v>2202</v>
      </c>
      <c r="AT2862" t="str">
        <f t="shared" si="89"/>
        <v>Região Rural da Capital Regional de Teresina</v>
      </c>
      <c r="BE2862">
        <v>3526902</v>
      </c>
      <c r="BF2862">
        <v>35</v>
      </c>
      <c r="BG2862" t="s">
        <v>13757</v>
      </c>
      <c r="BH2862" t="s">
        <v>13757</v>
      </c>
      <c r="BI2862" t="s">
        <v>12823</v>
      </c>
      <c r="BJ2862" t="s">
        <v>13997</v>
      </c>
      <c r="BK2862">
        <v>3503</v>
      </c>
      <c r="BL2862" t="s">
        <v>13885</v>
      </c>
      <c r="BM2862" t="s">
        <v>13886</v>
      </c>
    </row>
    <row r="2863" spans="1:65" x14ac:dyDescent="0.25">
      <c r="A2863" s="17" t="s">
        <v>8101</v>
      </c>
      <c r="B2863" s="18">
        <v>1</v>
      </c>
      <c r="C2863" s="19" t="s">
        <v>8587</v>
      </c>
      <c r="D2863" s="20" t="s">
        <v>8588</v>
      </c>
      <c r="E2863" s="20" t="s">
        <v>8589</v>
      </c>
      <c r="F2863" s="21">
        <v>2211209</v>
      </c>
      <c r="G2863" s="20" t="s">
        <v>8590</v>
      </c>
      <c r="H2863" s="22">
        <v>11909</v>
      </c>
      <c r="I2863" s="22">
        <v>10695.14</v>
      </c>
      <c r="J2863" s="22">
        <v>10695.14</v>
      </c>
      <c r="K2863" s="22">
        <v>10695.14</v>
      </c>
      <c r="L2863" s="22">
        <v>10695.14</v>
      </c>
      <c r="M2863" s="23">
        <v>250</v>
      </c>
      <c r="N2863" s="19" t="s">
        <v>44</v>
      </c>
      <c r="O2863" s="22">
        <v>142.6</v>
      </c>
      <c r="P2863" s="22">
        <v>0</v>
      </c>
      <c r="Q2863" s="22">
        <v>0</v>
      </c>
      <c r="R2863" s="22">
        <v>1006.8613</v>
      </c>
      <c r="S2863" s="22">
        <v>0</v>
      </c>
      <c r="T2863" s="22">
        <v>0</v>
      </c>
      <c r="U2863" s="22">
        <v>9677.1818000000003</v>
      </c>
      <c r="V2863" s="22">
        <v>11.097099999999999</v>
      </c>
      <c r="W2863" s="22">
        <v>0</v>
      </c>
      <c r="X2863" s="22">
        <v>0</v>
      </c>
      <c r="Y2863" s="22">
        <v>72</v>
      </c>
      <c r="Z2863" s="22">
        <v>8</v>
      </c>
      <c r="AA2863" s="22">
        <v>0</v>
      </c>
      <c r="AB2863" s="22">
        <v>0</v>
      </c>
      <c r="AC2863" s="22">
        <v>0</v>
      </c>
      <c r="AD2863" s="22">
        <v>20</v>
      </c>
      <c r="AE2863" s="24">
        <v>100</v>
      </c>
      <c r="AF2863" s="19" t="s">
        <v>57</v>
      </c>
      <c r="AG2863" s="25">
        <v>0.45689999999999997</v>
      </c>
      <c r="AH2863" s="22">
        <v>0</v>
      </c>
      <c r="AI2863" s="22">
        <v>369731</v>
      </c>
      <c r="AJ2863" s="22">
        <v>369731</v>
      </c>
      <c r="AK2863" s="21" t="s">
        <v>674</v>
      </c>
      <c r="AL2863" s="21" t="s">
        <v>8591</v>
      </c>
      <c r="AM2863" s="26" t="s">
        <v>48</v>
      </c>
      <c r="AN2863" s="27">
        <v>0</v>
      </c>
      <c r="AS2863">
        <f t="shared" si="88"/>
        <v>2105</v>
      </c>
      <c r="AT2863" t="str">
        <f t="shared" si="89"/>
        <v>Região Rural do Centro Sub-regional de Balsas</v>
      </c>
      <c r="BE2863">
        <v>3527009</v>
      </c>
      <c r="BF2863">
        <v>35</v>
      </c>
      <c r="BG2863" t="s">
        <v>13757</v>
      </c>
      <c r="BH2863" t="s">
        <v>13757</v>
      </c>
      <c r="BI2863" t="s">
        <v>12823</v>
      </c>
      <c r="BJ2863" t="s">
        <v>13998</v>
      </c>
      <c r="BK2863">
        <v>3503</v>
      </c>
      <c r="BL2863" t="s">
        <v>13885</v>
      </c>
      <c r="BM2863" t="s">
        <v>13886</v>
      </c>
    </row>
    <row r="2864" spans="1:65" x14ac:dyDescent="0.25">
      <c r="A2864" s="17" t="s">
        <v>8101</v>
      </c>
      <c r="B2864" s="18">
        <v>1</v>
      </c>
      <c r="C2864" s="19" t="s">
        <v>8592</v>
      </c>
      <c r="D2864" s="20" t="s">
        <v>8588</v>
      </c>
      <c r="E2864" s="20" t="s">
        <v>8589</v>
      </c>
      <c r="F2864" s="21">
        <v>2211209</v>
      </c>
      <c r="G2864" s="20" t="s">
        <v>8593</v>
      </c>
      <c r="H2864" s="22">
        <v>1460</v>
      </c>
      <c r="I2864" s="22">
        <v>1460</v>
      </c>
      <c r="J2864" s="22">
        <v>1158.1161999999999</v>
      </c>
      <c r="K2864" s="22">
        <v>1460</v>
      </c>
      <c r="L2864" s="22">
        <v>1158.1161999999999</v>
      </c>
      <c r="M2864" s="23">
        <v>45</v>
      </c>
      <c r="N2864" s="19" t="s">
        <v>44</v>
      </c>
      <c r="O2864" s="22">
        <v>15.45</v>
      </c>
      <c r="P2864" s="22">
        <v>0</v>
      </c>
      <c r="Q2864" s="22">
        <v>0</v>
      </c>
      <c r="R2864" s="22">
        <v>269.47329999999999</v>
      </c>
      <c r="S2864" s="22">
        <v>0</v>
      </c>
      <c r="T2864" s="22">
        <v>0</v>
      </c>
      <c r="U2864" s="22">
        <v>881.64290000000005</v>
      </c>
      <c r="V2864" s="22">
        <v>7</v>
      </c>
      <c r="W2864" s="22">
        <v>0</v>
      </c>
      <c r="X2864" s="22">
        <v>7</v>
      </c>
      <c r="Y2864" s="22">
        <v>20</v>
      </c>
      <c r="Z2864" s="22">
        <v>0</v>
      </c>
      <c r="AA2864" s="22">
        <v>0</v>
      </c>
      <c r="AB2864" s="22">
        <v>6</v>
      </c>
      <c r="AC2864" s="22">
        <v>43</v>
      </c>
      <c r="AD2864" s="22">
        <v>24</v>
      </c>
      <c r="AE2864" s="24">
        <v>100</v>
      </c>
      <c r="AF2864" s="19" t="s">
        <v>57</v>
      </c>
      <c r="AG2864" s="25">
        <v>0.32419999999999999</v>
      </c>
      <c r="AH2864" s="22">
        <v>40074.480000000003</v>
      </c>
      <c r="AI2864" s="22">
        <v>36133.230000000003</v>
      </c>
      <c r="AJ2864" s="22">
        <v>76207.710000000006</v>
      </c>
      <c r="AK2864" s="21" t="s">
        <v>123</v>
      </c>
      <c r="AL2864" s="21" t="s">
        <v>7001</v>
      </c>
      <c r="AM2864" s="26" t="s">
        <v>48</v>
      </c>
      <c r="AN2864" s="27">
        <v>0</v>
      </c>
      <c r="AS2864">
        <f t="shared" si="88"/>
        <v>2105</v>
      </c>
      <c r="AT2864" t="str">
        <f t="shared" si="89"/>
        <v>Região Rural do Centro Sub-regional de Balsas</v>
      </c>
      <c r="BE2864">
        <v>3527306</v>
      </c>
      <c r="BF2864">
        <v>35</v>
      </c>
      <c r="BG2864" t="s">
        <v>13757</v>
      </c>
      <c r="BH2864" t="s">
        <v>13757</v>
      </c>
      <c r="BI2864" t="s">
        <v>12823</v>
      </c>
      <c r="BJ2864" t="s">
        <v>13999</v>
      </c>
      <c r="BK2864">
        <v>3503</v>
      </c>
      <c r="BL2864" t="s">
        <v>13885</v>
      </c>
      <c r="BM2864" t="s">
        <v>13886</v>
      </c>
    </row>
    <row r="2865" spans="1:65" x14ac:dyDescent="0.25">
      <c r="A2865" s="17" t="s">
        <v>8101</v>
      </c>
      <c r="B2865" s="18">
        <v>1</v>
      </c>
      <c r="C2865" s="19" t="s">
        <v>8594</v>
      </c>
      <c r="D2865" s="20" t="s">
        <v>8588</v>
      </c>
      <c r="E2865" s="20" t="s">
        <v>8589</v>
      </c>
      <c r="F2865" s="21">
        <v>2211209</v>
      </c>
      <c r="G2865" s="20" t="s">
        <v>8595</v>
      </c>
      <c r="H2865" s="22">
        <v>2100</v>
      </c>
      <c r="I2865" s="22">
        <v>2161.268</v>
      </c>
      <c r="J2865" s="22">
        <v>2161.268</v>
      </c>
      <c r="K2865" s="22">
        <v>2100</v>
      </c>
      <c r="L2865" s="22">
        <v>2100</v>
      </c>
      <c r="M2865" s="23">
        <v>70</v>
      </c>
      <c r="N2865" s="19" t="s">
        <v>44</v>
      </c>
      <c r="O2865" s="22">
        <v>28.82</v>
      </c>
      <c r="P2865" s="22">
        <v>6</v>
      </c>
      <c r="Q2865" s="22">
        <v>100</v>
      </c>
      <c r="R2865" s="22">
        <v>107.04049999999999</v>
      </c>
      <c r="S2865" s="22">
        <v>0</v>
      </c>
      <c r="T2865" s="22">
        <v>127.85939999999999</v>
      </c>
      <c r="U2865" s="22">
        <v>1920.93</v>
      </c>
      <c r="V2865" s="22">
        <v>5.4396000000000004</v>
      </c>
      <c r="W2865" s="22">
        <v>0</v>
      </c>
      <c r="X2865" s="22">
        <v>0</v>
      </c>
      <c r="Y2865" s="22">
        <v>78</v>
      </c>
      <c r="Z2865" s="22">
        <v>2</v>
      </c>
      <c r="AA2865" s="22">
        <v>0</v>
      </c>
      <c r="AB2865" s="22">
        <v>0</v>
      </c>
      <c r="AC2865" s="22">
        <v>0</v>
      </c>
      <c r="AD2865" s="22">
        <v>20</v>
      </c>
      <c r="AE2865" s="24">
        <v>100</v>
      </c>
      <c r="AF2865" s="19" t="s">
        <v>65</v>
      </c>
      <c r="AG2865" s="25">
        <v>0.55889999999999995</v>
      </c>
      <c r="AH2865" s="22">
        <v>66156.539999999994</v>
      </c>
      <c r="AI2865" s="22">
        <v>130536</v>
      </c>
      <c r="AJ2865" s="22">
        <v>196692.53999999998</v>
      </c>
      <c r="AK2865" s="21" t="s">
        <v>674</v>
      </c>
      <c r="AL2865" s="21" t="s">
        <v>8591</v>
      </c>
      <c r="AM2865" s="26" t="s">
        <v>48</v>
      </c>
      <c r="AN2865" s="27">
        <v>0</v>
      </c>
      <c r="AS2865">
        <f t="shared" si="88"/>
        <v>2105</v>
      </c>
      <c r="AT2865" t="str">
        <f t="shared" si="89"/>
        <v>Região Rural do Centro Sub-regional de Balsas</v>
      </c>
      <c r="BE2865">
        <v>3528403</v>
      </c>
      <c r="BF2865">
        <v>35</v>
      </c>
      <c r="BG2865" t="s">
        <v>13757</v>
      </c>
      <c r="BH2865" t="s">
        <v>13757</v>
      </c>
      <c r="BI2865" t="s">
        <v>12823</v>
      </c>
      <c r="BJ2865" t="s">
        <v>14000</v>
      </c>
      <c r="BK2865">
        <v>3503</v>
      </c>
      <c r="BL2865" t="s">
        <v>13885</v>
      </c>
      <c r="BM2865" t="s">
        <v>13886</v>
      </c>
    </row>
    <row r="2866" spans="1:65" x14ac:dyDescent="0.25">
      <c r="A2866" s="17" t="s">
        <v>8596</v>
      </c>
      <c r="B2866" s="18">
        <v>1</v>
      </c>
      <c r="C2866" s="19" t="s">
        <v>8597</v>
      </c>
      <c r="D2866" s="20" t="s">
        <v>8598</v>
      </c>
      <c r="E2866" s="20" t="s">
        <v>8599</v>
      </c>
      <c r="F2866" s="21">
        <v>4100459</v>
      </c>
      <c r="G2866" s="20" t="s">
        <v>8306</v>
      </c>
      <c r="H2866" s="22">
        <v>873.2</v>
      </c>
      <c r="I2866" s="22">
        <v>873.2</v>
      </c>
      <c r="J2866" s="22">
        <v>873.2</v>
      </c>
      <c r="K2866" s="22">
        <v>873.2</v>
      </c>
      <c r="L2866" s="22">
        <v>873</v>
      </c>
      <c r="M2866" s="23">
        <v>34</v>
      </c>
      <c r="N2866" s="19" t="s">
        <v>44</v>
      </c>
      <c r="O2866" s="22">
        <v>43.6</v>
      </c>
      <c r="P2866" s="22">
        <v>0</v>
      </c>
      <c r="Q2866" s="22">
        <v>0</v>
      </c>
      <c r="R2866" s="22">
        <v>131</v>
      </c>
      <c r="S2866" s="22">
        <v>44</v>
      </c>
      <c r="T2866" s="22">
        <v>556</v>
      </c>
      <c r="U2866" s="22">
        <v>87.4</v>
      </c>
      <c r="V2866" s="22">
        <v>54.8</v>
      </c>
      <c r="W2866" s="22">
        <v>0</v>
      </c>
      <c r="X2866" s="22">
        <v>0</v>
      </c>
      <c r="Y2866" s="22">
        <v>34</v>
      </c>
      <c r="Z2866" s="22">
        <v>30</v>
      </c>
      <c r="AA2866" s="22">
        <v>0</v>
      </c>
      <c r="AB2866" s="22">
        <v>16</v>
      </c>
      <c r="AC2866" s="22">
        <v>5</v>
      </c>
      <c r="AD2866" s="22">
        <v>15</v>
      </c>
      <c r="AE2866" s="24">
        <v>100</v>
      </c>
      <c r="AF2866" s="19" t="s">
        <v>57</v>
      </c>
      <c r="AG2866" s="25">
        <v>0.58450000000000002</v>
      </c>
      <c r="AH2866" s="22">
        <v>57230.11</v>
      </c>
      <c r="AI2866" s="22">
        <v>323174.36</v>
      </c>
      <c r="AJ2866" s="22">
        <v>380404.47</v>
      </c>
      <c r="AK2866" s="21" t="s">
        <v>736</v>
      </c>
      <c r="AL2866" s="21" t="s">
        <v>3567</v>
      </c>
      <c r="AM2866" s="26" t="s">
        <v>48</v>
      </c>
      <c r="AN2866" s="27">
        <v>0</v>
      </c>
      <c r="AS2866">
        <f t="shared" si="88"/>
        <v>4104</v>
      </c>
      <c r="AT2866" t="str">
        <f t="shared" si="89"/>
        <v>Região Rural da Capital Regional de Cascavel</v>
      </c>
      <c r="BE2866">
        <v>3528502</v>
      </c>
      <c r="BF2866">
        <v>35</v>
      </c>
      <c r="BG2866" t="s">
        <v>13757</v>
      </c>
      <c r="BH2866" t="s">
        <v>13757</v>
      </c>
      <c r="BI2866" t="s">
        <v>12823</v>
      </c>
      <c r="BJ2866" t="s">
        <v>14001</v>
      </c>
      <c r="BK2866">
        <v>3503</v>
      </c>
      <c r="BL2866" t="s">
        <v>13885</v>
      </c>
      <c r="BM2866" t="s">
        <v>13886</v>
      </c>
    </row>
    <row r="2867" spans="1:65" x14ac:dyDescent="0.25">
      <c r="A2867" s="17" t="s">
        <v>8596</v>
      </c>
      <c r="B2867" s="18">
        <v>1</v>
      </c>
      <c r="C2867" s="19" t="s">
        <v>8600</v>
      </c>
      <c r="D2867" s="20" t="s">
        <v>8601</v>
      </c>
      <c r="E2867" s="20" t="s">
        <v>8602</v>
      </c>
      <c r="F2867" s="21">
        <v>4100806</v>
      </c>
      <c r="G2867" s="20" t="s">
        <v>8603</v>
      </c>
      <c r="H2867" s="22">
        <v>608.31359999999995</v>
      </c>
      <c r="I2867" s="22">
        <v>608.31359999999995</v>
      </c>
      <c r="J2867" s="22">
        <v>596.91</v>
      </c>
      <c r="K2867" s="22">
        <v>596.91</v>
      </c>
      <c r="L2867" s="22">
        <v>596.91</v>
      </c>
      <c r="M2867" s="23">
        <v>35</v>
      </c>
      <c r="N2867" s="19" t="s">
        <v>44</v>
      </c>
      <c r="O2867" s="22">
        <v>38.01</v>
      </c>
      <c r="P2867" s="22">
        <v>0</v>
      </c>
      <c r="Q2867" s="22">
        <v>0</v>
      </c>
      <c r="R2867" s="22">
        <v>75.400000000000006</v>
      </c>
      <c r="S2867" s="22">
        <v>122.7</v>
      </c>
      <c r="T2867" s="22">
        <v>0</v>
      </c>
      <c r="U2867" s="22">
        <v>406.7</v>
      </c>
      <c r="V2867" s="22">
        <v>3.5</v>
      </c>
      <c r="W2867" s="22">
        <v>0</v>
      </c>
      <c r="X2867" s="22">
        <v>40</v>
      </c>
      <c r="Y2867" s="22">
        <v>0</v>
      </c>
      <c r="Z2867" s="22">
        <v>27.5</v>
      </c>
      <c r="AA2867" s="22">
        <v>0</v>
      </c>
      <c r="AB2867" s="22">
        <v>0</v>
      </c>
      <c r="AC2867" s="22">
        <v>20</v>
      </c>
      <c r="AD2867" s="22">
        <v>12.5</v>
      </c>
      <c r="AE2867" s="24">
        <v>100</v>
      </c>
      <c r="AF2867" s="19" t="s">
        <v>44</v>
      </c>
      <c r="AG2867" s="25">
        <v>0.64600000000000002</v>
      </c>
      <c r="AH2867" s="22">
        <v>3120</v>
      </c>
      <c r="AI2867" s="22">
        <v>1238815.1000000001</v>
      </c>
      <c r="AJ2867" s="22">
        <v>1241935.1000000001</v>
      </c>
      <c r="AK2867" s="21" t="s">
        <v>4659</v>
      </c>
      <c r="AL2867" s="21" t="s">
        <v>4151</v>
      </c>
      <c r="AM2867" s="26" t="s">
        <v>48</v>
      </c>
      <c r="AN2867" s="27">
        <v>0</v>
      </c>
      <c r="AS2867">
        <f t="shared" si="88"/>
        <v>4101</v>
      </c>
      <c r="AT2867" t="str">
        <f t="shared" si="89"/>
        <v>Região Rural das Capitais Regionais de Maringá e Londrina</v>
      </c>
      <c r="BE2867">
        <v>3529401</v>
      </c>
      <c r="BF2867">
        <v>35</v>
      </c>
      <c r="BG2867" t="s">
        <v>13757</v>
      </c>
      <c r="BH2867" t="s">
        <v>13757</v>
      </c>
      <c r="BI2867" t="s">
        <v>12823</v>
      </c>
      <c r="BJ2867" t="s">
        <v>14002</v>
      </c>
      <c r="BK2867">
        <v>3503</v>
      </c>
      <c r="BL2867" t="s">
        <v>13885</v>
      </c>
      <c r="BM2867" t="s">
        <v>13886</v>
      </c>
    </row>
    <row r="2868" spans="1:65" x14ac:dyDescent="0.25">
      <c r="A2868" s="17" t="s">
        <v>8596</v>
      </c>
      <c r="B2868" s="18">
        <v>1</v>
      </c>
      <c r="C2868" s="19" t="s">
        <v>8604</v>
      </c>
      <c r="D2868" s="20" t="s">
        <v>8601</v>
      </c>
      <c r="E2868" s="20" t="s">
        <v>8602</v>
      </c>
      <c r="F2868" s="21">
        <v>4100806</v>
      </c>
      <c r="G2868" s="20" t="s">
        <v>8603</v>
      </c>
      <c r="H2868" s="22">
        <v>460.31</v>
      </c>
      <c r="I2868" s="22">
        <v>460.31</v>
      </c>
      <c r="J2868" s="22">
        <v>460.31</v>
      </c>
      <c r="K2868" s="22">
        <v>460.31</v>
      </c>
      <c r="L2868" s="22">
        <v>460.31</v>
      </c>
      <c r="M2868" s="23">
        <v>28</v>
      </c>
      <c r="N2868" s="19" t="s">
        <v>44</v>
      </c>
      <c r="O2868" s="22">
        <v>28.76</v>
      </c>
      <c r="P2868" s="22">
        <v>0</v>
      </c>
      <c r="Q2868" s="22">
        <v>0</v>
      </c>
      <c r="R2868" s="22">
        <v>42.5</v>
      </c>
      <c r="S2868" s="22">
        <v>41.56</v>
      </c>
      <c r="T2868" s="22">
        <v>0</v>
      </c>
      <c r="U2868" s="22">
        <v>368.25</v>
      </c>
      <c r="V2868" s="22">
        <v>8</v>
      </c>
      <c r="W2868" s="22">
        <v>0</v>
      </c>
      <c r="X2868" s="22">
        <v>80</v>
      </c>
      <c r="Y2868" s="22">
        <v>0</v>
      </c>
      <c r="Z2868" s="22">
        <v>0</v>
      </c>
      <c r="AA2868" s="22">
        <v>0</v>
      </c>
      <c r="AB2868" s="22">
        <v>0</v>
      </c>
      <c r="AC2868" s="22">
        <v>10</v>
      </c>
      <c r="AD2868" s="22">
        <v>10</v>
      </c>
      <c r="AE2868" s="24">
        <v>100</v>
      </c>
      <c r="AF2868" s="19" t="s">
        <v>44</v>
      </c>
      <c r="AG2868" s="25">
        <v>0.78500000000000003</v>
      </c>
      <c r="AH2868" s="22">
        <v>27745.07</v>
      </c>
      <c r="AI2868" s="22">
        <v>1323760</v>
      </c>
      <c r="AJ2868" s="22">
        <v>1351505.07</v>
      </c>
      <c r="AK2868" s="21" t="s">
        <v>3139</v>
      </c>
      <c r="AL2868" s="21" t="s">
        <v>2585</v>
      </c>
      <c r="AM2868" s="26" t="s">
        <v>48</v>
      </c>
      <c r="AN2868" s="27">
        <v>0</v>
      </c>
      <c r="AS2868">
        <f t="shared" si="88"/>
        <v>4101</v>
      </c>
      <c r="AT2868" t="str">
        <f t="shared" si="89"/>
        <v>Região Rural das Capitais Regionais de Maringá e Londrina</v>
      </c>
      <c r="BE2868">
        <v>3530508</v>
      </c>
      <c r="BF2868">
        <v>35</v>
      </c>
      <c r="BG2868" t="s">
        <v>13757</v>
      </c>
      <c r="BH2868" t="s">
        <v>13757</v>
      </c>
      <c r="BI2868" t="s">
        <v>12823</v>
      </c>
      <c r="BJ2868" t="s">
        <v>14003</v>
      </c>
      <c r="BK2868">
        <v>3503</v>
      </c>
      <c r="BL2868" t="s">
        <v>13885</v>
      </c>
      <c r="BM2868" t="s">
        <v>13886</v>
      </c>
    </row>
    <row r="2869" spans="1:65" x14ac:dyDescent="0.25">
      <c r="A2869" s="17" t="s">
        <v>8596</v>
      </c>
      <c r="B2869" s="18">
        <v>1</v>
      </c>
      <c r="C2869" s="19" t="s">
        <v>8605</v>
      </c>
      <c r="D2869" s="20" t="s">
        <v>8606</v>
      </c>
      <c r="E2869" s="20" t="s">
        <v>8607</v>
      </c>
      <c r="F2869" s="21">
        <v>4100905</v>
      </c>
      <c r="G2869" s="20" t="s">
        <v>8608</v>
      </c>
      <c r="H2869" s="22">
        <v>1157.8</v>
      </c>
      <c r="I2869" s="22">
        <v>1121.2</v>
      </c>
      <c r="J2869" s="22">
        <v>1121.43</v>
      </c>
      <c r="K2869" s="22">
        <v>1.0000000000000001E-5</v>
      </c>
      <c r="L2869" s="22">
        <v>1121.43</v>
      </c>
      <c r="M2869" s="23">
        <v>90</v>
      </c>
      <c r="N2869" s="19" t="s">
        <v>64</v>
      </c>
      <c r="O2869" s="22">
        <v>1E-3</v>
      </c>
      <c r="P2869" s="22">
        <v>100</v>
      </c>
      <c r="Q2869" s="22">
        <v>124.91</v>
      </c>
      <c r="R2869" s="22">
        <v>34.326599999999999</v>
      </c>
      <c r="S2869" s="22">
        <v>231.56</v>
      </c>
      <c r="T2869" s="22">
        <v>844.9443</v>
      </c>
      <c r="U2869" s="22">
        <v>1.0000000000000001E-5</v>
      </c>
      <c r="V2869" s="22">
        <v>10.3734</v>
      </c>
      <c r="W2869" s="22">
        <v>1E-3</v>
      </c>
      <c r="X2869" s="22">
        <v>1E-3</v>
      </c>
      <c r="Y2869" s="22">
        <v>57.07</v>
      </c>
      <c r="Z2869" s="22">
        <v>23.23</v>
      </c>
      <c r="AA2869" s="22">
        <v>1E-3</v>
      </c>
      <c r="AB2869" s="22">
        <v>1E-3</v>
      </c>
      <c r="AC2869" s="22">
        <v>15.43</v>
      </c>
      <c r="AD2869" s="22">
        <v>4.2699999999999996</v>
      </c>
      <c r="AE2869" s="24">
        <v>100.004</v>
      </c>
      <c r="AF2869" s="19" t="s">
        <v>65</v>
      </c>
      <c r="AG2869" s="25">
        <v>0.5484</v>
      </c>
      <c r="AH2869" s="22">
        <v>592164.68000000005</v>
      </c>
      <c r="AI2869" s="22">
        <v>7731297.8799999999</v>
      </c>
      <c r="AJ2869" s="22">
        <v>8323462.5599999996</v>
      </c>
      <c r="AK2869" s="21" t="s">
        <v>48</v>
      </c>
      <c r="AL2869" s="21" t="s">
        <v>912</v>
      </c>
      <c r="AM2869" s="26" t="s">
        <v>727</v>
      </c>
      <c r="AN2869" s="27">
        <v>0</v>
      </c>
      <c r="AS2869">
        <f t="shared" si="88"/>
        <v>4101</v>
      </c>
      <c r="AT2869" t="str">
        <f t="shared" si="89"/>
        <v>Região Rural das Capitais Regionais de Maringá e Londrina</v>
      </c>
      <c r="BE2869">
        <v>3530607</v>
      </c>
      <c r="BF2869">
        <v>35</v>
      </c>
      <c r="BG2869" t="s">
        <v>13757</v>
      </c>
      <c r="BH2869" t="s">
        <v>13757</v>
      </c>
      <c r="BI2869" t="s">
        <v>12823</v>
      </c>
      <c r="BJ2869" t="s">
        <v>14004</v>
      </c>
      <c r="BK2869">
        <v>3503</v>
      </c>
      <c r="BL2869" t="s">
        <v>13885</v>
      </c>
      <c r="BM2869" t="s">
        <v>13886</v>
      </c>
    </row>
    <row r="2870" spans="1:65" x14ac:dyDescent="0.25">
      <c r="A2870" s="17" t="s">
        <v>8596</v>
      </c>
      <c r="B2870" s="18">
        <v>1</v>
      </c>
      <c r="C2870" s="19" t="s">
        <v>8609</v>
      </c>
      <c r="D2870" s="20" t="s">
        <v>8610</v>
      </c>
      <c r="E2870" s="20" t="s">
        <v>8611</v>
      </c>
      <c r="F2870" s="21">
        <v>4101200</v>
      </c>
      <c r="G2870" s="20" t="s">
        <v>8612</v>
      </c>
      <c r="H2870" s="22">
        <v>193.6</v>
      </c>
      <c r="I2870" s="22">
        <v>228.8</v>
      </c>
      <c r="J2870" s="22">
        <v>226.9879</v>
      </c>
      <c r="K2870" s="22">
        <v>1.0000000000000001E-5</v>
      </c>
      <c r="L2870" s="22">
        <v>193.6</v>
      </c>
      <c r="M2870" s="23">
        <v>10</v>
      </c>
      <c r="N2870" s="19" t="s">
        <v>64</v>
      </c>
      <c r="O2870" s="22">
        <v>14.3</v>
      </c>
      <c r="P2870" s="22">
        <v>100</v>
      </c>
      <c r="Q2870" s="22">
        <v>300</v>
      </c>
      <c r="R2870" s="22">
        <v>29.687999999999999</v>
      </c>
      <c r="S2870" s="22">
        <v>1.0000000000000001E-5</v>
      </c>
      <c r="T2870" s="22">
        <v>66.922399999999996</v>
      </c>
      <c r="U2870" s="22">
        <v>5.9321000000000002</v>
      </c>
      <c r="V2870" s="22">
        <v>124.44540000000001</v>
      </c>
      <c r="W2870" s="22">
        <v>0</v>
      </c>
      <c r="X2870" s="22">
        <v>0</v>
      </c>
      <c r="Y2870" s="22">
        <v>0</v>
      </c>
      <c r="Z2870" s="22">
        <v>0</v>
      </c>
      <c r="AA2870" s="22">
        <v>29.37</v>
      </c>
      <c r="AB2870" s="22">
        <v>2.94</v>
      </c>
      <c r="AC2870" s="22">
        <v>42.83</v>
      </c>
      <c r="AD2870" s="22">
        <v>24.86</v>
      </c>
      <c r="AE2870" s="24">
        <v>100</v>
      </c>
      <c r="AF2870" s="19" t="s">
        <v>65</v>
      </c>
      <c r="AG2870" s="25">
        <v>0.21690000000000001</v>
      </c>
      <c r="AH2870" s="22">
        <v>122300.27</v>
      </c>
      <c r="AI2870" s="22">
        <v>146307.4</v>
      </c>
      <c r="AJ2870" s="22">
        <v>268607.67</v>
      </c>
      <c r="AK2870" s="21" t="s">
        <v>48</v>
      </c>
      <c r="AL2870" s="21" t="s">
        <v>8613</v>
      </c>
      <c r="AM2870" s="26" t="s">
        <v>48</v>
      </c>
      <c r="AN2870" s="27">
        <v>0</v>
      </c>
      <c r="AS2870">
        <f t="shared" si="88"/>
        <v>4102</v>
      </c>
      <c r="AT2870" t="str">
        <f t="shared" si="89"/>
        <v>Região Rural da Metrópole de Curitiba</v>
      </c>
      <c r="BE2870">
        <v>3530706</v>
      </c>
      <c r="BF2870">
        <v>35</v>
      </c>
      <c r="BG2870" t="s">
        <v>13757</v>
      </c>
      <c r="BH2870" t="s">
        <v>13757</v>
      </c>
      <c r="BI2870" t="s">
        <v>12823</v>
      </c>
      <c r="BJ2870" t="s">
        <v>14005</v>
      </c>
      <c r="BK2870">
        <v>3503</v>
      </c>
      <c r="BL2870" t="s">
        <v>13885</v>
      </c>
      <c r="BM2870" t="s">
        <v>13886</v>
      </c>
    </row>
    <row r="2871" spans="1:65" x14ac:dyDescent="0.25">
      <c r="A2871" s="17" t="s">
        <v>8596</v>
      </c>
      <c r="B2871" s="18">
        <v>1</v>
      </c>
      <c r="C2871" s="19" t="s">
        <v>8614</v>
      </c>
      <c r="D2871" s="20" t="s">
        <v>8610</v>
      </c>
      <c r="E2871" s="20" t="s">
        <v>8611</v>
      </c>
      <c r="F2871" s="21">
        <v>4101200</v>
      </c>
      <c r="G2871" s="20" t="s">
        <v>8615</v>
      </c>
      <c r="H2871" s="22">
        <v>510</v>
      </c>
      <c r="I2871" s="22">
        <v>816.8</v>
      </c>
      <c r="J2871" s="22">
        <v>816.8</v>
      </c>
      <c r="K2871" s="22">
        <v>510</v>
      </c>
      <c r="L2871" s="22">
        <v>510</v>
      </c>
      <c r="M2871" s="23">
        <v>10</v>
      </c>
      <c r="N2871" s="19" t="s">
        <v>44</v>
      </c>
      <c r="O2871" s="22">
        <v>15.34</v>
      </c>
      <c r="P2871" s="22">
        <v>1E-3</v>
      </c>
      <c r="Q2871" s="22">
        <v>1E-3</v>
      </c>
      <c r="R2871" s="22">
        <v>252.8</v>
      </c>
      <c r="S2871" s="22">
        <v>1.0000000000000001E-5</v>
      </c>
      <c r="T2871" s="22">
        <v>1.0000000000000001E-5</v>
      </c>
      <c r="U2871" s="22">
        <v>185</v>
      </c>
      <c r="V2871" s="22">
        <v>34</v>
      </c>
      <c r="W2871" s="22">
        <v>1E-3</v>
      </c>
      <c r="X2871" s="22">
        <v>1E-3</v>
      </c>
      <c r="Y2871" s="22">
        <v>10</v>
      </c>
      <c r="Z2871" s="22">
        <v>20</v>
      </c>
      <c r="AA2871" s="22">
        <v>1E-3</v>
      </c>
      <c r="AB2871" s="22">
        <v>36</v>
      </c>
      <c r="AC2871" s="22">
        <v>1E-3</v>
      </c>
      <c r="AD2871" s="22">
        <v>34</v>
      </c>
      <c r="AE2871" s="24">
        <v>100.004</v>
      </c>
      <c r="AF2871" s="19" t="s">
        <v>65</v>
      </c>
      <c r="AG2871" s="25">
        <v>0.39900000000000002</v>
      </c>
      <c r="AH2871" s="22">
        <v>15302.82</v>
      </c>
      <c r="AI2871" s="22">
        <v>36189.599999999999</v>
      </c>
      <c r="AJ2871" s="22">
        <v>51492.42</v>
      </c>
      <c r="AK2871" s="30" t="s">
        <v>2301</v>
      </c>
      <c r="AL2871" s="21" t="s">
        <v>8415</v>
      </c>
      <c r="AM2871" s="26" t="s">
        <v>48</v>
      </c>
      <c r="AN2871" s="27">
        <v>0</v>
      </c>
      <c r="AS2871">
        <f t="shared" si="88"/>
        <v>4102</v>
      </c>
      <c r="AT2871" t="str">
        <f t="shared" si="89"/>
        <v>Região Rural da Metrópole de Curitiba</v>
      </c>
      <c r="BE2871">
        <v>3530805</v>
      </c>
      <c r="BF2871">
        <v>35</v>
      </c>
      <c r="BG2871" t="s">
        <v>13757</v>
      </c>
      <c r="BH2871" t="s">
        <v>13757</v>
      </c>
      <c r="BI2871" t="s">
        <v>12823</v>
      </c>
      <c r="BJ2871" t="s">
        <v>14006</v>
      </c>
      <c r="BK2871">
        <v>3503</v>
      </c>
      <c r="BL2871" t="s">
        <v>13885</v>
      </c>
      <c r="BM2871" t="s">
        <v>13886</v>
      </c>
    </row>
    <row r="2872" spans="1:65" x14ac:dyDescent="0.25">
      <c r="A2872" s="17" t="s">
        <v>8596</v>
      </c>
      <c r="B2872" s="18">
        <v>1</v>
      </c>
      <c r="C2872" s="19" t="s">
        <v>8616</v>
      </c>
      <c r="D2872" s="20" t="s">
        <v>8617</v>
      </c>
      <c r="E2872" s="20" t="s">
        <v>8617</v>
      </c>
      <c r="F2872" s="21">
        <v>4101408</v>
      </c>
      <c r="G2872" s="20" t="s">
        <v>8618</v>
      </c>
      <c r="H2872" s="22">
        <v>364.25839999999999</v>
      </c>
      <c r="I2872" s="22">
        <v>364.25839999999999</v>
      </c>
      <c r="J2872" s="22">
        <v>364.25839999999999</v>
      </c>
      <c r="K2872" s="22">
        <v>364.25839999999999</v>
      </c>
      <c r="L2872" s="22">
        <v>364.25839999999999</v>
      </c>
      <c r="M2872" s="23">
        <v>17</v>
      </c>
      <c r="N2872" s="19" t="s">
        <v>44</v>
      </c>
      <c r="O2872" s="22">
        <v>18.21</v>
      </c>
      <c r="P2872" s="22">
        <v>100</v>
      </c>
      <c r="Q2872" s="22">
        <v>77.459999999999994</v>
      </c>
      <c r="R2872" s="22">
        <v>25.425000000000001</v>
      </c>
      <c r="S2872" s="22">
        <v>36.424999999999997</v>
      </c>
      <c r="T2872" s="22">
        <v>291.39999999999998</v>
      </c>
      <c r="U2872" s="22">
        <v>0</v>
      </c>
      <c r="V2872" s="22">
        <v>11</v>
      </c>
      <c r="W2872" s="22">
        <v>0</v>
      </c>
      <c r="X2872" s="22">
        <v>0</v>
      </c>
      <c r="Y2872" s="22">
        <v>50</v>
      </c>
      <c r="Z2872" s="22">
        <v>15</v>
      </c>
      <c r="AA2872" s="22">
        <v>0</v>
      </c>
      <c r="AB2872" s="22">
        <v>15</v>
      </c>
      <c r="AC2872" s="22">
        <v>10</v>
      </c>
      <c r="AD2872" s="22">
        <v>10</v>
      </c>
      <c r="AE2872" s="24">
        <v>100</v>
      </c>
      <c r="AF2872" s="19" t="s">
        <v>44</v>
      </c>
      <c r="AG2872" s="25">
        <v>0.65</v>
      </c>
      <c r="AH2872" s="22">
        <v>40490.97</v>
      </c>
      <c r="AI2872" s="22">
        <v>109123.26</v>
      </c>
      <c r="AJ2872" s="22">
        <v>149614.22999999998</v>
      </c>
      <c r="AK2872" s="21" t="s">
        <v>4083</v>
      </c>
      <c r="AL2872" s="21" t="s">
        <v>1758</v>
      </c>
      <c r="AM2872" s="26" t="s">
        <v>48</v>
      </c>
      <c r="AN2872" s="27">
        <v>0</v>
      </c>
      <c r="AS2872">
        <f t="shared" si="88"/>
        <v>4101</v>
      </c>
      <c r="AT2872" t="str">
        <f t="shared" si="89"/>
        <v>Região Rural das Capitais Regionais de Maringá e Londrina</v>
      </c>
      <c r="BE2872">
        <v>3530904</v>
      </c>
      <c r="BF2872">
        <v>35</v>
      </c>
      <c r="BG2872" t="s">
        <v>13757</v>
      </c>
      <c r="BH2872" t="s">
        <v>13757</v>
      </c>
      <c r="BI2872" t="s">
        <v>12823</v>
      </c>
      <c r="BJ2872" t="s">
        <v>14007</v>
      </c>
      <c r="BK2872">
        <v>3503</v>
      </c>
      <c r="BL2872" t="s">
        <v>13885</v>
      </c>
      <c r="BM2872" t="s">
        <v>13886</v>
      </c>
    </row>
    <row r="2873" spans="1:65" x14ac:dyDescent="0.25">
      <c r="A2873" s="17" t="s">
        <v>8596</v>
      </c>
      <c r="B2873" s="18">
        <v>1</v>
      </c>
      <c r="C2873" s="19" t="s">
        <v>8619</v>
      </c>
      <c r="D2873" s="20" t="s">
        <v>8620</v>
      </c>
      <c r="E2873" s="20" t="s">
        <v>6018</v>
      </c>
      <c r="F2873" s="21">
        <v>4102406</v>
      </c>
      <c r="G2873" s="20" t="s">
        <v>3124</v>
      </c>
      <c r="H2873" s="22">
        <v>734.5</v>
      </c>
      <c r="I2873" s="22">
        <v>734.5</v>
      </c>
      <c r="J2873" s="22">
        <v>732.34410000000003</v>
      </c>
      <c r="K2873" s="22">
        <v>732.34410000000003</v>
      </c>
      <c r="L2873" s="22">
        <v>732.34410000000003</v>
      </c>
      <c r="M2873" s="23">
        <v>60</v>
      </c>
      <c r="N2873" s="19" t="s">
        <v>44</v>
      </c>
      <c r="O2873" s="22">
        <v>40.68</v>
      </c>
      <c r="P2873" s="22">
        <v>0</v>
      </c>
      <c r="Q2873" s="22">
        <v>0</v>
      </c>
      <c r="R2873" s="22">
        <v>88.9</v>
      </c>
      <c r="S2873" s="22">
        <v>141.4</v>
      </c>
      <c r="T2873" s="22">
        <v>492.8</v>
      </c>
      <c r="U2873" s="22">
        <v>0</v>
      </c>
      <c r="V2873" s="22">
        <v>9.1999999999999993</v>
      </c>
      <c r="W2873" s="22">
        <v>0</v>
      </c>
      <c r="X2873" s="22">
        <v>16</v>
      </c>
      <c r="Y2873" s="22">
        <v>19</v>
      </c>
      <c r="Z2873" s="22">
        <v>20</v>
      </c>
      <c r="AA2873" s="22">
        <v>0</v>
      </c>
      <c r="AB2873" s="22">
        <v>15</v>
      </c>
      <c r="AC2873" s="22">
        <v>10</v>
      </c>
      <c r="AD2873" s="22">
        <v>20</v>
      </c>
      <c r="AE2873" s="24">
        <v>100</v>
      </c>
      <c r="AF2873" s="19" t="s">
        <v>44</v>
      </c>
      <c r="AG2873" s="25">
        <v>0.61499999999999999</v>
      </c>
      <c r="AH2873" s="22">
        <v>58513.67</v>
      </c>
      <c r="AI2873" s="22">
        <v>1201065.75</v>
      </c>
      <c r="AJ2873" s="22">
        <v>1259579.42</v>
      </c>
      <c r="AK2873" s="21" t="s">
        <v>4659</v>
      </c>
      <c r="AL2873" s="21" t="s">
        <v>8621</v>
      </c>
      <c r="AM2873" s="26" t="s">
        <v>48</v>
      </c>
      <c r="AN2873" s="27">
        <v>0</v>
      </c>
      <c r="AS2873">
        <f t="shared" si="88"/>
        <v>4101</v>
      </c>
      <c r="AT2873" t="str">
        <f t="shared" si="89"/>
        <v>Região Rural das Capitais Regionais de Maringá e Londrina</v>
      </c>
      <c r="BE2873">
        <v>3531100</v>
      </c>
      <c r="BF2873">
        <v>35</v>
      </c>
      <c r="BG2873" t="s">
        <v>13757</v>
      </c>
      <c r="BH2873" t="s">
        <v>13757</v>
      </c>
      <c r="BI2873" t="s">
        <v>12823</v>
      </c>
      <c r="BJ2873" t="s">
        <v>14008</v>
      </c>
      <c r="BK2873">
        <v>3503</v>
      </c>
      <c r="BL2873" t="s">
        <v>13885</v>
      </c>
      <c r="BM2873" t="s">
        <v>13886</v>
      </c>
    </row>
    <row r="2874" spans="1:65" x14ac:dyDescent="0.25">
      <c r="A2874" s="17" t="s">
        <v>8596</v>
      </c>
      <c r="B2874" s="18">
        <v>1</v>
      </c>
      <c r="C2874" s="19" t="s">
        <v>8622</v>
      </c>
      <c r="D2874" s="20" t="s">
        <v>8623</v>
      </c>
      <c r="E2874" s="20" t="s">
        <v>8624</v>
      </c>
      <c r="F2874" s="21">
        <v>4102604</v>
      </c>
      <c r="G2874" s="20" t="s">
        <v>8625</v>
      </c>
      <c r="H2874" s="22">
        <v>107.3</v>
      </c>
      <c r="I2874" s="22">
        <v>107.3</v>
      </c>
      <c r="J2874" s="22">
        <v>107.3</v>
      </c>
      <c r="K2874" s="22">
        <v>107.3</v>
      </c>
      <c r="L2874" s="22">
        <v>107.3</v>
      </c>
      <c r="M2874" s="23">
        <v>25</v>
      </c>
      <c r="N2874" s="19" t="s">
        <v>44</v>
      </c>
      <c r="O2874" s="22">
        <v>5.36</v>
      </c>
      <c r="P2874" s="22">
        <v>0</v>
      </c>
      <c r="Q2874" s="22">
        <v>0</v>
      </c>
      <c r="R2874" s="22">
        <v>7</v>
      </c>
      <c r="S2874" s="22">
        <v>11.5</v>
      </c>
      <c r="T2874" s="22">
        <v>85.8</v>
      </c>
      <c r="U2874" s="22">
        <v>0</v>
      </c>
      <c r="V2874" s="22">
        <v>3</v>
      </c>
      <c r="W2874" s="22">
        <v>0</v>
      </c>
      <c r="X2874" s="22">
        <v>0</v>
      </c>
      <c r="Y2874" s="22">
        <v>35</v>
      </c>
      <c r="Z2874" s="22">
        <v>55</v>
      </c>
      <c r="AA2874" s="22">
        <v>0</v>
      </c>
      <c r="AB2874" s="22">
        <v>0</v>
      </c>
      <c r="AC2874" s="22">
        <v>0</v>
      </c>
      <c r="AD2874" s="22">
        <v>10</v>
      </c>
      <c r="AE2874" s="24">
        <v>100</v>
      </c>
      <c r="AF2874" s="19" t="s">
        <v>65</v>
      </c>
      <c r="AG2874" s="25">
        <v>0.55200000000000005</v>
      </c>
      <c r="AH2874" s="22">
        <v>35426.120000000003</v>
      </c>
      <c r="AI2874" s="22">
        <v>96204.46</v>
      </c>
      <c r="AJ2874" s="22">
        <v>131630.58000000002</v>
      </c>
      <c r="AK2874" s="21" t="s">
        <v>409</v>
      </c>
      <c r="AL2874" s="21" t="s">
        <v>644</v>
      </c>
      <c r="AM2874" s="26" t="s">
        <v>48</v>
      </c>
      <c r="AN2874" s="27">
        <v>0</v>
      </c>
      <c r="AS2874">
        <f t="shared" si="88"/>
        <v>4104</v>
      </c>
      <c r="AT2874" t="str">
        <f t="shared" si="89"/>
        <v>Região Rural da Capital Regional de Cascavel</v>
      </c>
      <c r="BE2874">
        <v>3531209</v>
      </c>
      <c r="BF2874">
        <v>35</v>
      </c>
      <c r="BG2874" t="s">
        <v>13757</v>
      </c>
      <c r="BH2874" t="s">
        <v>13757</v>
      </c>
      <c r="BI2874" t="s">
        <v>12823</v>
      </c>
      <c r="BJ2874" t="s">
        <v>14009</v>
      </c>
      <c r="BK2874">
        <v>3503</v>
      </c>
      <c r="BL2874" t="s">
        <v>13885</v>
      </c>
      <c r="BM2874" t="s">
        <v>13886</v>
      </c>
    </row>
    <row r="2875" spans="1:65" x14ac:dyDescent="0.25">
      <c r="A2875" s="17" t="s">
        <v>8596</v>
      </c>
      <c r="B2875" s="18">
        <v>1</v>
      </c>
      <c r="C2875" s="19" t="s">
        <v>8626</v>
      </c>
      <c r="D2875" s="20" t="s">
        <v>8627</v>
      </c>
      <c r="E2875" s="20" t="s">
        <v>8628</v>
      </c>
      <c r="F2875" s="21">
        <v>4102901</v>
      </c>
      <c r="G2875" s="20" t="s">
        <v>8629</v>
      </c>
      <c r="H2875" s="22">
        <v>111.6112</v>
      </c>
      <c r="I2875" s="22">
        <v>111.6112</v>
      </c>
      <c r="J2875" s="22">
        <v>111.6112</v>
      </c>
      <c r="K2875" s="22">
        <v>111.6112</v>
      </c>
      <c r="L2875" s="22">
        <v>111.6112</v>
      </c>
      <c r="M2875" s="23">
        <v>3</v>
      </c>
      <c r="N2875" s="19" t="s">
        <v>44</v>
      </c>
      <c r="O2875" s="22">
        <v>4.6500000000000004</v>
      </c>
      <c r="P2875" s="22">
        <v>0</v>
      </c>
      <c r="Q2875" s="22">
        <v>0</v>
      </c>
      <c r="R2875" s="22">
        <v>15</v>
      </c>
      <c r="S2875" s="22">
        <v>22.3</v>
      </c>
      <c r="T2875" s="22">
        <v>0</v>
      </c>
      <c r="U2875" s="22">
        <v>67.3</v>
      </c>
      <c r="V2875" s="22">
        <v>7</v>
      </c>
      <c r="W2875" s="22">
        <v>0</v>
      </c>
      <c r="X2875" s="22">
        <v>0</v>
      </c>
      <c r="Y2875" s="22">
        <v>0</v>
      </c>
      <c r="Z2875" s="22">
        <v>50</v>
      </c>
      <c r="AA2875" s="22">
        <v>0</v>
      </c>
      <c r="AB2875" s="22">
        <v>20</v>
      </c>
      <c r="AC2875" s="22">
        <v>20</v>
      </c>
      <c r="AD2875" s="22">
        <v>10</v>
      </c>
      <c r="AE2875" s="24">
        <v>100</v>
      </c>
      <c r="AF2875" s="19" t="s">
        <v>44</v>
      </c>
      <c r="AG2875" s="25">
        <v>0.51500000000000001</v>
      </c>
      <c r="AH2875" s="22">
        <v>2808.48</v>
      </c>
      <c r="AI2875" s="22">
        <v>21806.06</v>
      </c>
      <c r="AJ2875" s="22">
        <v>24614.54</v>
      </c>
      <c r="AK2875" s="30" t="s">
        <v>1707</v>
      </c>
      <c r="AL2875" s="21" t="s">
        <v>301</v>
      </c>
      <c r="AM2875" s="26" t="s">
        <v>48</v>
      </c>
      <c r="AN2875" s="27">
        <v>0</v>
      </c>
      <c r="AS2875">
        <f t="shared" si="88"/>
        <v>4103</v>
      </c>
      <c r="AT2875" t="str">
        <f t="shared" si="89"/>
        <v>Região Rural da Capital Regional de Ponta Grossa</v>
      </c>
      <c r="BE2875">
        <v>3531803</v>
      </c>
      <c r="BF2875">
        <v>35</v>
      </c>
      <c r="BG2875" t="s">
        <v>13757</v>
      </c>
      <c r="BH2875" t="s">
        <v>13757</v>
      </c>
      <c r="BI2875" t="s">
        <v>12823</v>
      </c>
      <c r="BJ2875" t="s">
        <v>14010</v>
      </c>
      <c r="BK2875">
        <v>3503</v>
      </c>
      <c r="BL2875" t="s">
        <v>13885</v>
      </c>
      <c r="BM2875" t="s">
        <v>13886</v>
      </c>
    </row>
    <row r="2876" spans="1:65" x14ac:dyDescent="0.25">
      <c r="A2876" s="17" t="s">
        <v>8596</v>
      </c>
      <c r="B2876" s="18">
        <v>1</v>
      </c>
      <c r="C2876" s="19" t="s">
        <v>8630</v>
      </c>
      <c r="D2876" s="20" t="s">
        <v>8627</v>
      </c>
      <c r="E2876" s="20" t="s">
        <v>8628</v>
      </c>
      <c r="F2876" s="21">
        <v>4102901</v>
      </c>
      <c r="G2876" s="20" t="s">
        <v>8631</v>
      </c>
      <c r="H2876" s="22">
        <v>242</v>
      </c>
      <c r="I2876" s="22">
        <v>242</v>
      </c>
      <c r="J2876" s="22">
        <v>242</v>
      </c>
      <c r="K2876" s="22">
        <v>242</v>
      </c>
      <c r="L2876" s="22">
        <v>242</v>
      </c>
      <c r="M2876" s="23">
        <v>7</v>
      </c>
      <c r="N2876" s="19" t="s">
        <v>44</v>
      </c>
      <c r="O2876" s="22">
        <v>10.08</v>
      </c>
      <c r="P2876" s="22">
        <v>0</v>
      </c>
      <c r="Q2876" s="22">
        <v>0</v>
      </c>
      <c r="R2876" s="22">
        <v>20</v>
      </c>
      <c r="S2876" s="22">
        <v>48.4</v>
      </c>
      <c r="T2876" s="22">
        <v>0</v>
      </c>
      <c r="U2876" s="22">
        <v>161.6</v>
      </c>
      <c r="V2876" s="22">
        <v>12</v>
      </c>
      <c r="W2876" s="22">
        <v>0</v>
      </c>
      <c r="X2876" s="22">
        <v>0</v>
      </c>
      <c r="Y2876" s="22">
        <v>0</v>
      </c>
      <c r="Z2876" s="22">
        <v>50</v>
      </c>
      <c r="AA2876" s="22">
        <v>0</v>
      </c>
      <c r="AB2876" s="22">
        <v>20</v>
      </c>
      <c r="AC2876" s="22">
        <v>20</v>
      </c>
      <c r="AD2876" s="22">
        <v>10</v>
      </c>
      <c r="AE2876" s="24">
        <v>100</v>
      </c>
      <c r="AF2876" s="19" t="s">
        <v>44</v>
      </c>
      <c r="AG2876" s="25">
        <v>0.51500000000000001</v>
      </c>
      <c r="AH2876" s="22">
        <v>1915.2</v>
      </c>
      <c r="AI2876" s="22">
        <v>51154.44</v>
      </c>
      <c r="AJ2876" s="22">
        <v>53069.64</v>
      </c>
      <c r="AK2876" s="21" t="s">
        <v>1707</v>
      </c>
      <c r="AL2876" s="21" t="s">
        <v>301</v>
      </c>
      <c r="AM2876" s="26" t="s">
        <v>48</v>
      </c>
      <c r="AN2876" s="27">
        <v>0</v>
      </c>
      <c r="AS2876">
        <f t="shared" si="88"/>
        <v>4103</v>
      </c>
      <c r="AT2876" t="str">
        <f t="shared" si="89"/>
        <v>Região Rural da Capital Regional de Ponta Grossa</v>
      </c>
      <c r="BE2876">
        <v>3532009</v>
      </c>
      <c r="BF2876">
        <v>35</v>
      </c>
      <c r="BG2876" t="s">
        <v>13757</v>
      </c>
      <c r="BH2876" t="s">
        <v>13757</v>
      </c>
      <c r="BI2876" t="s">
        <v>12823</v>
      </c>
      <c r="BJ2876" t="s">
        <v>14011</v>
      </c>
      <c r="BK2876">
        <v>3503</v>
      </c>
      <c r="BL2876" t="s">
        <v>13885</v>
      </c>
      <c r="BM2876" t="s">
        <v>13886</v>
      </c>
    </row>
    <row r="2877" spans="1:65" x14ac:dyDescent="0.25">
      <c r="A2877" s="17" t="s">
        <v>8596</v>
      </c>
      <c r="B2877" s="18">
        <v>1</v>
      </c>
      <c r="C2877" s="19" t="s">
        <v>8632</v>
      </c>
      <c r="D2877" s="20" t="s">
        <v>8627</v>
      </c>
      <c r="E2877" s="20" t="s">
        <v>8628</v>
      </c>
      <c r="F2877" s="21">
        <v>4102901</v>
      </c>
      <c r="G2877" s="20" t="s">
        <v>8633</v>
      </c>
      <c r="H2877" s="22">
        <v>475.7</v>
      </c>
      <c r="I2877" s="22">
        <v>475.7</v>
      </c>
      <c r="J2877" s="22">
        <v>475.7</v>
      </c>
      <c r="K2877" s="22">
        <v>475.7</v>
      </c>
      <c r="L2877" s="22">
        <v>475.7</v>
      </c>
      <c r="M2877" s="23">
        <v>13</v>
      </c>
      <c r="N2877" s="19" t="s">
        <v>44</v>
      </c>
      <c r="O2877" s="29">
        <v>19.82</v>
      </c>
      <c r="P2877" s="22">
        <v>5.59</v>
      </c>
      <c r="Q2877" s="22">
        <v>100</v>
      </c>
      <c r="R2877" s="22">
        <v>35</v>
      </c>
      <c r="S2877" s="22">
        <v>95.1</v>
      </c>
      <c r="T2877" s="22">
        <v>18</v>
      </c>
      <c r="U2877" s="22">
        <v>303.60000000000002</v>
      </c>
      <c r="V2877" s="22">
        <v>24</v>
      </c>
      <c r="W2877" s="22">
        <v>0</v>
      </c>
      <c r="X2877" s="22">
        <v>0</v>
      </c>
      <c r="Y2877" s="22">
        <v>0</v>
      </c>
      <c r="Z2877" s="22">
        <v>50</v>
      </c>
      <c r="AA2877" s="22">
        <v>0</v>
      </c>
      <c r="AB2877" s="22">
        <v>20</v>
      </c>
      <c r="AC2877" s="22">
        <v>20</v>
      </c>
      <c r="AD2877" s="22">
        <v>10</v>
      </c>
      <c r="AE2877" s="24">
        <v>100</v>
      </c>
      <c r="AF2877" s="19" t="s">
        <v>44</v>
      </c>
      <c r="AG2877" s="25">
        <v>0.51500000000000001</v>
      </c>
      <c r="AH2877" s="22">
        <v>1322.4</v>
      </c>
      <c r="AI2877" s="22">
        <v>102813</v>
      </c>
      <c r="AJ2877" s="22">
        <v>104135.4</v>
      </c>
      <c r="AK2877" s="21" t="s">
        <v>1707</v>
      </c>
      <c r="AL2877" s="21" t="s">
        <v>301</v>
      </c>
      <c r="AM2877" s="26" t="s">
        <v>48</v>
      </c>
      <c r="AN2877" s="27">
        <v>0</v>
      </c>
      <c r="AS2877">
        <f t="shared" si="88"/>
        <v>4103</v>
      </c>
      <c r="AT2877" t="str">
        <f t="shared" si="89"/>
        <v>Região Rural da Capital Regional de Ponta Grossa</v>
      </c>
      <c r="BE2877">
        <v>3532405</v>
      </c>
      <c r="BF2877">
        <v>35</v>
      </c>
      <c r="BG2877" t="s">
        <v>13757</v>
      </c>
      <c r="BH2877" t="s">
        <v>13757</v>
      </c>
      <c r="BI2877" t="s">
        <v>12823</v>
      </c>
      <c r="BJ2877" t="s">
        <v>14012</v>
      </c>
      <c r="BK2877">
        <v>3503</v>
      </c>
      <c r="BL2877" t="s">
        <v>13885</v>
      </c>
      <c r="BM2877" t="s">
        <v>13886</v>
      </c>
    </row>
    <row r="2878" spans="1:65" x14ac:dyDescent="0.25">
      <c r="A2878" s="17" t="s">
        <v>8596</v>
      </c>
      <c r="B2878" s="18">
        <v>1</v>
      </c>
      <c r="C2878" s="19" t="s">
        <v>8634</v>
      </c>
      <c r="D2878" s="20" t="s">
        <v>8627</v>
      </c>
      <c r="E2878" s="20" t="s">
        <v>8628</v>
      </c>
      <c r="F2878" s="21">
        <v>4102901</v>
      </c>
      <c r="G2878" s="20" t="s">
        <v>8116</v>
      </c>
      <c r="H2878" s="22">
        <v>1669.34</v>
      </c>
      <c r="I2878" s="22">
        <v>1669.34</v>
      </c>
      <c r="J2878" s="22">
        <v>1669.34</v>
      </c>
      <c r="K2878" s="22">
        <v>1669.34</v>
      </c>
      <c r="L2878" s="22">
        <v>1669.34</v>
      </c>
      <c r="M2878" s="23">
        <v>70</v>
      </c>
      <c r="N2878" s="19" t="s">
        <v>44</v>
      </c>
      <c r="O2878" s="22">
        <v>69.540000000000006</v>
      </c>
      <c r="P2878" s="22">
        <v>0</v>
      </c>
      <c r="Q2878" s="22">
        <v>0</v>
      </c>
      <c r="R2878" s="22">
        <v>230.2</v>
      </c>
      <c r="S2878" s="22">
        <v>95</v>
      </c>
      <c r="T2878" s="22">
        <v>0</v>
      </c>
      <c r="U2878" s="22">
        <v>1292.9000000000001</v>
      </c>
      <c r="V2878" s="22">
        <v>51.2</v>
      </c>
      <c r="W2878" s="22">
        <v>0</v>
      </c>
      <c r="X2878" s="22">
        <v>0</v>
      </c>
      <c r="Y2878" s="22">
        <v>20</v>
      </c>
      <c r="Z2878" s="22">
        <v>35</v>
      </c>
      <c r="AA2878" s="22">
        <v>0</v>
      </c>
      <c r="AB2878" s="22">
        <v>0</v>
      </c>
      <c r="AC2878" s="22">
        <v>25</v>
      </c>
      <c r="AD2878" s="22">
        <v>20</v>
      </c>
      <c r="AE2878" s="24">
        <v>100</v>
      </c>
      <c r="AF2878" s="19" t="s">
        <v>57</v>
      </c>
      <c r="AG2878" s="25">
        <v>0.36749999999999999</v>
      </c>
      <c r="AH2878" s="22">
        <v>20823</v>
      </c>
      <c r="AI2878" s="22">
        <v>424530.32</v>
      </c>
      <c r="AJ2878" s="22">
        <v>445353.32</v>
      </c>
      <c r="AK2878" s="21" t="s">
        <v>8635</v>
      </c>
      <c r="AL2878" s="21" t="s">
        <v>2023</v>
      </c>
      <c r="AM2878" s="26" t="s">
        <v>48</v>
      </c>
      <c r="AN2878" s="27">
        <v>0</v>
      </c>
      <c r="AS2878">
        <f t="shared" si="88"/>
        <v>4103</v>
      </c>
      <c r="AT2878" t="str">
        <f t="shared" si="89"/>
        <v>Região Rural da Capital Regional de Ponta Grossa</v>
      </c>
      <c r="BE2878">
        <v>3533403</v>
      </c>
      <c r="BF2878">
        <v>35</v>
      </c>
      <c r="BG2878" t="s">
        <v>13757</v>
      </c>
      <c r="BH2878" t="s">
        <v>13757</v>
      </c>
      <c r="BI2878" t="s">
        <v>12823</v>
      </c>
      <c r="BJ2878" t="s">
        <v>14013</v>
      </c>
      <c r="BK2878">
        <v>3503</v>
      </c>
      <c r="BL2878" t="s">
        <v>13885</v>
      </c>
      <c r="BM2878" t="s">
        <v>13886</v>
      </c>
    </row>
    <row r="2879" spans="1:65" x14ac:dyDescent="0.25">
      <c r="A2879" s="17" t="s">
        <v>8596</v>
      </c>
      <c r="B2879" s="18">
        <v>1</v>
      </c>
      <c r="C2879" s="19" t="s">
        <v>8636</v>
      </c>
      <c r="D2879" s="20" t="s">
        <v>8627</v>
      </c>
      <c r="E2879" s="20" t="s">
        <v>8628</v>
      </c>
      <c r="F2879" s="21">
        <v>4102901</v>
      </c>
      <c r="G2879" s="20" t="s">
        <v>8637</v>
      </c>
      <c r="H2879" s="22">
        <v>9378.8736000000008</v>
      </c>
      <c r="I2879" s="22">
        <v>9378.8736000000008</v>
      </c>
      <c r="J2879" s="22">
        <v>5800</v>
      </c>
      <c r="K2879" s="22">
        <v>5800</v>
      </c>
      <c r="L2879" s="22">
        <v>5800</v>
      </c>
      <c r="M2879" s="23">
        <v>220</v>
      </c>
      <c r="N2879" s="19" t="s">
        <v>44</v>
      </c>
      <c r="O2879" s="22">
        <v>390.78</v>
      </c>
      <c r="P2879" s="22">
        <v>14.44</v>
      </c>
      <c r="Q2879" s="22">
        <v>100</v>
      </c>
      <c r="R2879" s="22">
        <v>466.8</v>
      </c>
      <c r="S2879" s="22">
        <v>0</v>
      </c>
      <c r="T2879" s="22">
        <v>8632</v>
      </c>
      <c r="U2879" s="22">
        <v>0</v>
      </c>
      <c r="V2879" s="22">
        <v>280</v>
      </c>
      <c r="W2879" s="22">
        <v>0</v>
      </c>
      <c r="X2879" s="22">
        <v>0</v>
      </c>
      <c r="Y2879" s="22">
        <v>50</v>
      </c>
      <c r="Z2879" s="22">
        <v>30</v>
      </c>
      <c r="AA2879" s="22">
        <v>0</v>
      </c>
      <c r="AB2879" s="22">
        <v>0</v>
      </c>
      <c r="AC2879" s="22">
        <v>15</v>
      </c>
      <c r="AD2879" s="22">
        <v>5</v>
      </c>
      <c r="AE2879" s="24">
        <v>100</v>
      </c>
      <c r="AF2879" s="19" t="s">
        <v>57</v>
      </c>
      <c r="AG2879" s="25">
        <v>0.44600000000000001</v>
      </c>
      <c r="AH2879" s="22">
        <v>12163.8</v>
      </c>
      <c r="AI2879" s="22">
        <v>1960257.2</v>
      </c>
      <c r="AJ2879" s="22">
        <v>1972421</v>
      </c>
      <c r="AK2879" s="21" t="s">
        <v>856</v>
      </c>
      <c r="AL2879" s="21" t="s">
        <v>4627</v>
      </c>
      <c r="AM2879" s="26" t="s">
        <v>48</v>
      </c>
      <c r="AN2879" s="27">
        <v>0</v>
      </c>
      <c r="AS2879">
        <f t="shared" si="88"/>
        <v>4103</v>
      </c>
      <c r="AT2879" t="str">
        <f t="shared" si="89"/>
        <v>Região Rural da Capital Regional de Ponta Grossa</v>
      </c>
      <c r="BE2879">
        <v>3534401</v>
      </c>
      <c r="BF2879">
        <v>35</v>
      </c>
      <c r="BG2879" t="s">
        <v>13757</v>
      </c>
      <c r="BH2879" t="s">
        <v>13757</v>
      </c>
      <c r="BI2879" t="s">
        <v>12823</v>
      </c>
      <c r="BJ2879" t="s">
        <v>14014</v>
      </c>
      <c r="BK2879">
        <v>3503</v>
      </c>
      <c r="BL2879" t="s">
        <v>13885</v>
      </c>
      <c r="BM2879" t="s">
        <v>13886</v>
      </c>
    </row>
    <row r="2880" spans="1:65" x14ac:dyDescent="0.25">
      <c r="A2880" s="17" t="s">
        <v>8596</v>
      </c>
      <c r="B2880" s="18">
        <v>1</v>
      </c>
      <c r="C2880" s="19" t="s">
        <v>8638</v>
      </c>
      <c r="D2880" s="20" t="s">
        <v>8639</v>
      </c>
      <c r="E2880" s="20" t="s">
        <v>8640</v>
      </c>
      <c r="F2880" s="21">
        <v>4103040</v>
      </c>
      <c r="G2880" s="20" t="s">
        <v>8641</v>
      </c>
      <c r="H2880" s="22">
        <v>96.23</v>
      </c>
      <c r="I2880" s="22">
        <v>96.8</v>
      </c>
      <c r="J2880" s="22">
        <v>96.866799999999998</v>
      </c>
      <c r="K2880" s="22">
        <v>1.0000000000000001E-5</v>
      </c>
      <c r="L2880" s="22">
        <v>96.23</v>
      </c>
      <c r="M2880" s="23">
        <v>8</v>
      </c>
      <c r="N2880" s="19" t="s">
        <v>64</v>
      </c>
      <c r="O2880" s="22">
        <v>1E-3</v>
      </c>
      <c r="P2880" s="22">
        <v>100</v>
      </c>
      <c r="Q2880" s="22">
        <v>140.1</v>
      </c>
      <c r="R2880" s="22">
        <v>7.7</v>
      </c>
      <c r="S2880" s="22">
        <v>20.3</v>
      </c>
      <c r="T2880" s="22">
        <v>67.8</v>
      </c>
      <c r="U2880" s="22">
        <v>0</v>
      </c>
      <c r="V2880" s="22">
        <v>1</v>
      </c>
      <c r="W2880" s="22">
        <v>1E-3</v>
      </c>
      <c r="X2880" s="22">
        <v>35</v>
      </c>
      <c r="Y2880" s="22">
        <v>35</v>
      </c>
      <c r="Z2880" s="22">
        <v>1E-3</v>
      </c>
      <c r="AA2880" s="22">
        <v>1E-3</v>
      </c>
      <c r="AB2880" s="22">
        <v>1E-3</v>
      </c>
      <c r="AC2880" s="22">
        <v>22</v>
      </c>
      <c r="AD2880" s="22">
        <v>8</v>
      </c>
      <c r="AE2880" s="24">
        <v>100.00400000000002</v>
      </c>
      <c r="AF2880" s="19" t="s">
        <v>65</v>
      </c>
      <c r="AG2880" s="25">
        <v>0.57099999999999995</v>
      </c>
      <c r="AH2880" s="22">
        <v>1E-3</v>
      </c>
      <c r="AI2880" s="22">
        <v>737434.21</v>
      </c>
      <c r="AJ2880" s="22">
        <v>737434.21100000001</v>
      </c>
      <c r="AK2880" s="21" t="s">
        <v>48</v>
      </c>
      <c r="AL2880" s="21" t="s">
        <v>3697</v>
      </c>
      <c r="AM2880" s="26" t="s">
        <v>2376</v>
      </c>
      <c r="AN2880" s="27">
        <v>0</v>
      </c>
      <c r="AS2880">
        <f t="shared" si="88"/>
        <v>4103</v>
      </c>
      <c r="AT2880" t="str">
        <f t="shared" si="89"/>
        <v>Região Rural da Capital Regional de Ponta Grossa</v>
      </c>
      <c r="BE2880">
        <v>3536109</v>
      </c>
      <c r="BF2880">
        <v>35</v>
      </c>
      <c r="BG2880" t="s">
        <v>13757</v>
      </c>
      <c r="BH2880" t="s">
        <v>13757</v>
      </c>
      <c r="BI2880" t="s">
        <v>12823</v>
      </c>
      <c r="BJ2880" t="s">
        <v>14015</v>
      </c>
      <c r="BK2880">
        <v>3503</v>
      </c>
      <c r="BL2880" t="s">
        <v>13885</v>
      </c>
      <c r="BM2880" t="s">
        <v>13886</v>
      </c>
    </row>
    <row r="2881" spans="1:65" x14ac:dyDescent="0.25">
      <c r="A2881" s="17" t="s">
        <v>8596</v>
      </c>
      <c r="B2881" s="18">
        <v>1</v>
      </c>
      <c r="C2881" s="19" t="s">
        <v>8642</v>
      </c>
      <c r="D2881" s="20" t="s">
        <v>8643</v>
      </c>
      <c r="E2881" s="20" t="s">
        <v>8644</v>
      </c>
      <c r="F2881" s="21">
        <v>4104402</v>
      </c>
      <c r="G2881" s="20" t="s">
        <v>6753</v>
      </c>
      <c r="H2881" s="22">
        <v>2863.56</v>
      </c>
      <c r="I2881" s="22">
        <v>2863.56</v>
      </c>
      <c r="J2881" s="22">
        <v>1055.9994999999999</v>
      </c>
      <c r="K2881" s="22">
        <v>1055.9994999999999</v>
      </c>
      <c r="L2881" s="22">
        <v>1055.9994999999999</v>
      </c>
      <c r="M2881" s="23">
        <v>66</v>
      </c>
      <c r="N2881" s="19" t="s">
        <v>44</v>
      </c>
      <c r="O2881" s="29">
        <v>52.8</v>
      </c>
      <c r="P2881" s="22">
        <v>70.38</v>
      </c>
      <c r="Q2881" s="22">
        <v>80.680000000000007</v>
      </c>
      <c r="R2881" s="22">
        <v>148.69999999999999</v>
      </c>
      <c r="S2881" s="22">
        <v>289.39999999999998</v>
      </c>
      <c r="T2881" s="22">
        <v>612.70000000000005</v>
      </c>
      <c r="U2881" s="22">
        <v>1.0000000000000001E-5</v>
      </c>
      <c r="V2881" s="22">
        <v>5.3</v>
      </c>
      <c r="W2881" s="22">
        <v>1E-3</v>
      </c>
      <c r="X2881" s="22">
        <v>30</v>
      </c>
      <c r="Y2881" s="22">
        <v>23</v>
      </c>
      <c r="Z2881" s="22">
        <v>8</v>
      </c>
      <c r="AA2881" s="22">
        <v>1E-3</v>
      </c>
      <c r="AB2881" s="22">
        <v>1E-3</v>
      </c>
      <c r="AC2881" s="22">
        <v>25</v>
      </c>
      <c r="AD2881" s="22">
        <v>14</v>
      </c>
      <c r="AE2881" s="24">
        <v>100.003</v>
      </c>
      <c r="AF2881" s="19" t="s">
        <v>64</v>
      </c>
      <c r="AG2881" s="25">
        <v>0.46200000000000002</v>
      </c>
      <c r="AH2881" s="22">
        <v>191717.6</v>
      </c>
      <c r="AI2881" s="22">
        <v>7408163.8499999996</v>
      </c>
      <c r="AJ2881" s="22">
        <v>7599881.4499999993</v>
      </c>
      <c r="AK2881" s="21" t="s">
        <v>5965</v>
      </c>
      <c r="AL2881" s="21" t="s">
        <v>1779</v>
      </c>
      <c r="AM2881" s="26" t="s">
        <v>48</v>
      </c>
      <c r="AN2881" s="27">
        <v>0</v>
      </c>
      <c r="AS2881">
        <f t="shared" si="88"/>
        <v>4103</v>
      </c>
      <c r="AT2881" t="str">
        <f t="shared" si="89"/>
        <v>Região Rural da Capital Regional de Ponta Grossa</v>
      </c>
      <c r="BE2881">
        <v>3536505</v>
      </c>
      <c r="BF2881">
        <v>35</v>
      </c>
      <c r="BG2881" t="s">
        <v>13757</v>
      </c>
      <c r="BH2881" t="s">
        <v>13757</v>
      </c>
      <c r="BI2881" t="s">
        <v>12823</v>
      </c>
      <c r="BJ2881" t="s">
        <v>14016</v>
      </c>
      <c r="BK2881">
        <v>3503</v>
      </c>
      <c r="BL2881" t="s">
        <v>13885</v>
      </c>
      <c r="BM2881" t="s">
        <v>13886</v>
      </c>
    </row>
    <row r="2882" spans="1:65" x14ac:dyDescent="0.25">
      <c r="A2882" s="17" t="s">
        <v>8596</v>
      </c>
      <c r="B2882" s="18">
        <v>1</v>
      </c>
      <c r="C2882" s="19" t="s">
        <v>8645</v>
      </c>
      <c r="D2882" s="20" t="s">
        <v>8643</v>
      </c>
      <c r="E2882" s="20" t="s">
        <v>8644</v>
      </c>
      <c r="F2882" s="21">
        <v>4104402</v>
      </c>
      <c r="G2882" s="20" t="s">
        <v>1013</v>
      </c>
      <c r="H2882" s="22">
        <v>217.8</v>
      </c>
      <c r="I2882" s="22">
        <v>217.8</v>
      </c>
      <c r="J2882" s="22">
        <v>217.8</v>
      </c>
      <c r="K2882" s="22">
        <v>217.8</v>
      </c>
      <c r="L2882" s="22">
        <v>217.8</v>
      </c>
      <c r="M2882" s="23">
        <v>14</v>
      </c>
      <c r="N2882" s="19" t="s">
        <v>44</v>
      </c>
      <c r="O2882" s="22">
        <v>10.89</v>
      </c>
      <c r="P2882" s="22">
        <v>38.03</v>
      </c>
      <c r="Q2882" s="22">
        <v>57.52</v>
      </c>
      <c r="R2882" s="22">
        <v>5</v>
      </c>
      <c r="S2882" s="22">
        <v>35.6</v>
      </c>
      <c r="T2882" s="22">
        <v>177.2</v>
      </c>
      <c r="U2882" s="22">
        <v>0</v>
      </c>
      <c r="V2882" s="22">
        <v>0</v>
      </c>
      <c r="W2882" s="22">
        <v>0</v>
      </c>
      <c r="X2882" s="22">
        <v>0</v>
      </c>
      <c r="Y2882" s="22">
        <v>25</v>
      </c>
      <c r="Z2882" s="22">
        <v>45</v>
      </c>
      <c r="AA2882" s="22">
        <v>0</v>
      </c>
      <c r="AB2882" s="22">
        <v>0</v>
      </c>
      <c r="AC2882" s="22">
        <v>20</v>
      </c>
      <c r="AD2882" s="22">
        <v>10</v>
      </c>
      <c r="AE2882" s="24">
        <v>100</v>
      </c>
      <c r="AF2882" s="19" t="s">
        <v>45</v>
      </c>
      <c r="AG2882" s="25">
        <v>0.58099999999999996</v>
      </c>
      <c r="AH2882" s="22">
        <v>5830.56</v>
      </c>
      <c r="AI2882" s="22">
        <v>68378.259999999995</v>
      </c>
      <c r="AJ2882" s="22">
        <v>74208.819999999992</v>
      </c>
      <c r="AK2882" s="21" t="s">
        <v>736</v>
      </c>
      <c r="AL2882" s="21" t="s">
        <v>3020</v>
      </c>
      <c r="AM2882" s="26" t="s">
        <v>48</v>
      </c>
      <c r="AN2882" s="27">
        <v>0</v>
      </c>
      <c r="AS2882">
        <f t="shared" si="88"/>
        <v>4103</v>
      </c>
      <c r="AT2882" t="str">
        <f t="shared" si="89"/>
        <v>Região Rural da Capital Regional de Ponta Grossa</v>
      </c>
      <c r="BE2882">
        <v>3536802</v>
      </c>
      <c r="BF2882">
        <v>35</v>
      </c>
      <c r="BG2882" t="s">
        <v>13757</v>
      </c>
      <c r="BH2882" t="s">
        <v>13757</v>
      </c>
      <c r="BI2882" t="s">
        <v>12823</v>
      </c>
      <c r="BJ2882" t="s">
        <v>14017</v>
      </c>
      <c r="BK2882">
        <v>3503</v>
      </c>
      <c r="BL2882" t="s">
        <v>13885</v>
      </c>
      <c r="BM2882" t="s">
        <v>13886</v>
      </c>
    </row>
    <row r="2883" spans="1:65" x14ac:dyDescent="0.25">
      <c r="A2883" s="17" t="s">
        <v>8596</v>
      </c>
      <c r="B2883" s="18">
        <v>1</v>
      </c>
      <c r="C2883" s="19" t="s">
        <v>8646</v>
      </c>
      <c r="D2883" s="20" t="s">
        <v>8643</v>
      </c>
      <c r="E2883" s="20" t="s">
        <v>8644</v>
      </c>
      <c r="F2883" s="21">
        <v>4104402</v>
      </c>
      <c r="G2883" s="20" t="s">
        <v>245</v>
      </c>
      <c r="H2883" s="22">
        <v>1744.2483999999999</v>
      </c>
      <c r="I2883" s="22">
        <v>1586.89</v>
      </c>
      <c r="J2883" s="22">
        <v>1586.89</v>
      </c>
      <c r="K2883" s="22">
        <v>1.0000000000000001E-5</v>
      </c>
      <c r="L2883" s="22">
        <v>1564.8695</v>
      </c>
      <c r="M2883" s="23">
        <v>81</v>
      </c>
      <c r="N2883" s="19" t="s">
        <v>64</v>
      </c>
      <c r="O2883" s="22">
        <v>79.34</v>
      </c>
      <c r="P2883" s="22">
        <v>86.21</v>
      </c>
      <c r="Q2883" s="22">
        <v>100</v>
      </c>
      <c r="R2883" s="22">
        <v>277.10000000000002</v>
      </c>
      <c r="S2883" s="22">
        <v>348.8</v>
      </c>
      <c r="T2883" s="22">
        <v>828.4</v>
      </c>
      <c r="U2883" s="22">
        <v>127.2</v>
      </c>
      <c r="V2883" s="22">
        <v>5.3</v>
      </c>
      <c r="W2883" s="22">
        <v>1E-3</v>
      </c>
      <c r="X2883" s="22">
        <v>1E-3</v>
      </c>
      <c r="Y2883" s="22">
        <v>30</v>
      </c>
      <c r="Z2883" s="22">
        <v>30</v>
      </c>
      <c r="AA2883" s="22">
        <v>1E-3</v>
      </c>
      <c r="AB2883" s="22">
        <v>1E-3</v>
      </c>
      <c r="AC2883" s="22">
        <v>23</v>
      </c>
      <c r="AD2883" s="22">
        <v>17</v>
      </c>
      <c r="AE2883" s="24">
        <v>100.00399999999999</v>
      </c>
      <c r="AF2883" s="19" t="s">
        <v>44</v>
      </c>
      <c r="AG2883" s="25">
        <v>0.55200000000000005</v>
      </c>
      <c r="AH2883" s="22">
        <v>246673.7</v>
      </c>
      <c r="AI2883" s="22">
        <v>7841883.7999999998</v>
      </c>
      <c r="AJ2883" s="22">
        <v>8088557.5</v>
      </c>
      <c r="AK2883" s="21" t="s">
        <v>48</v>
      </c>
      <c r="AL2883" s="21" t="s">
        <v>8647</v>
      </c>
      <c r="AM2883" s="26" t="s">
        <v>7946</v>
      </c>
      <c r="AN2883" s="27">
        <v>0</v>
      </c>
      <c r="AS2883">
        <f t="shared" ref="AS2883:AS2946" si="90">VLOOKUP(F2883,$BE$2:$BM$5566,7,0)</f>
        <v>4103</v>
      </c>
      <c r="AT2883" t="str">
        <f t="shared" ref="AT2883:AT2946" si="91">VLOOKUP(F2883,$BE$2:$BM$5566,8,0)</f>
        <v>Região Rural da Capital Regional de Ponta Grossa</v>
      </c>
      <c r="BE2883">
        <v>3537107</v>
      </c>
      <c r="BF2883">
        <v>35</v>
      </c>
      <c r="BG2883" t="s">
        <v>13757</v>
      </c>
      <c r="BH2883" t="s">
        <v>13757</v>
      </c>
      <c r="BI2883" t="s">
        <v>12823</v>
      </c>
      <c r="BJ2883" t="s">
        <v>14018</v>
      </c>
      <c r="BK2883">
        <v>3503</v>
      </c>
      <c r="BL2883" t="s">
        <v>13885</v>
      </c>
      <c r="BM2883" t="s">
        <v>13886</v>
      </c>
    </row>
    <row r="2884" spans="1:65" x14ac:dyDescent="0.25">
      <c r="A2884" s="17" t="s">
        <v>8596</v>
      </c>
      <c r="B2884" s="18">
        <v>1</v>
      </c>
      <c r="C2884" s="19" t="s">
        <v>8648</v>
      </c>
      <c r="D2884" s="20" t="s">
        <v>8643</v>
      </c>
      <c r="E2884" s="20" t="s">
        <v>8644</v>
      </c>
      <c r="F2884" s="21">
        <v>4104402</v>
      </c>
      <c r="G2884" s="20" t="s">
        <v>8649</v>
      </c>
      <c r="H2884" s="22">
        <v>213.47659999999999</v>
      </c>
      <c r="I2884" s="22">
        <v>213.47659999999999</v>
      </c>
      <c r="J2884" s="22">
        <v>213.47659999999999</v>
      </c>
      <c r="K2884" s="22">
        <v>213.47659999999999</v>
      </c>
      <c r="L2884" s="22">
        <v>213.47659999999999</v>
      </c>
      <c r="M2884" s="23">
        <v>9</v>
      </c>
      <c r="N2884" s="19" t="s">
        <v>44</v>
      </c>
      <c r="O2884" s="22">
        <v>10.67</v>
      </c>
      <c r="P2884" s="22">
        <v>38.9</v>
      </c>
      <c r="Q2884" s="22">
        <v>57.57</v>
      </c>
      <c r="R2884" s="22">
        <v>19</v>
      </c>
      <c r="S2884" s="22">
        <v>47.4</v>
      </c>
      <c r="T2884" s="22">
        <v>2.2999999999999998</v>
      </c>
      <c r="U2884" s="22">
        <v>0</v>
      </c>
      <c r="V2884" s="22">
        <v>0</v>
      </c>
      <c r="W2884" s="22">
        <v>0</v>
      </c>
      <c r="X2884" s="22">
        <v>0</v>
      </c>
      <c r="Y2884" s="22">
        <v>18</v>
      </c>
      <c r="Z2884" s="22">
        <v>10</v>
      </c>
      <c r="AA2884" s="22">
        <v>0</v>
      </c>
      <c r="AB2884" s="22">
        <v>42</v>
      </c>
      <c r="AC2884" s="22">
        <v>10</v>
      </c>
      <c r="AD2884" s="22">
        <v>20</v>
      </c>
      <c r="AE2884" s="24">
        <v>100</v>
      </c>
      <c r="AF2884" s="19" t="s">
        <v>45</v>
      </c>
      <c r="AG2884" s="25">
        <v>0.51900000000000002</v>
      </c>
      <c r="AH2884" s="22">
        <v>2285.7399999999998</v>
      </c>
      <c r="AI2884" s="22">
        <v>58111.57</v>
      </c>
      <c r="AJ2884" s="22">
        <v>60397.31</v>
      </c>
      <c r="AK2884" s="21" t="s">
        <v>2425</v>
      </c>
      <c r="AL2884" s="21" t="s">
        <v>501</v>
      </c>
      <c r="AM2884" s="26" t="s">
        <v>48</v>
      </c>
      <c r="AN2884" s="27">
        <v>0</v>
      </c>
      <c r="AS2884">
        <f t="shared" si="90"/>
        <v>4103</v>
      </c>
      <c r="AT2884" t="str">
        <f t="shared" si="91"/>
        <v>Região Rural da Capital Regional de Ponta Grossa</v>
      </c>
      <c r="BE2884">
        <v>3537206</v>
      </c>
      <c r="BF2884">
        <v>35</v>
      </c>
      <c r="BG2884" t="s">
        <v>13757</v>
      </c>
      <c r="BH2884" t="s">
        <v>13757</v>
      </c>
      <c r="BI2884" t="s">
        <v>12823</v>
      </c>
      <c r="BJ2884" t="s">
        <v>14019</v>
      </c>
      <c r="BK2884">
        <v>3503</v>
      </c>
      <c r="BL2884" t="s">
        <v>13885</v>
      </c>
      <c r="BM2884" t="s">
        <v>13886</v>
      </c>
    </row>
    <row r="2885" spans="1:65" x14ac:dyDescent="0.25">
      <c r="A2885" s="17" t="s">
        <v>8596</v>
      </c>
      <c r="B2885" s="18">
        <v>1</v>
      </c>
      <c r="C2885" s="19" t="s">
        <v>8650</v>
      </c>
      <c r="D2885" s="20" t="s">
        <v>8643</v>
      </c>
      <c r="E2885" s="20" t="s">
        <v>8644</v>
      </c>
      <c r="F2885" s="21">
        <v>4104402</v>
      </c>
      <c r="G2885" s="20" t="s">
        <v>8651</v>
      </c>
      <c r="H2885" s="22">
        <v>54.889200000000002</v>
      </c>
      <c r="I2885" s="22">
        <v>54.889200000000002</v>
      </c>
      <c r="J2885" s="22">
        <v>54.889200000000002</v>
      </c>
      <c r="K2885" s="22">
        <v>54.889200000000002</v>
      </c>
      <c r="L2885" s="22">
        <v>54.889200000000002</v>
      </c>
      <c r="M2885" s="23">
        <v>2</v>
      </c>
      <c r="N2885" s="19" t="s">
        <v>44</v>
      </c>
      <c r="O2885" s="22">
        <v>2.74</v>
      </c>
      <c r="P2885" s="22">
        <v>38.15</v>
      </c>
      <c r="Q2885" s="22">
        <v>57.75</v>
      </c>
      <c r="R2885" s="22">
        <v>2.5</v>
      </c>
      <c r="S2885" s="22">
        <v>13.8</v>
      </c>
      <c r="T2885" s="22">
        <v>38</v>
      </c>
      <c r="U2885" s="22">
        <v>0</v>
      </c>
      <c r="V2885" s="22">
        <v>0.5</v>
      </c>
      <c r="W2885" s="22">
        <v>0</v>
      </c>
      <c r="X2885" s="22">
        <v>0</v>
      </c>
      <c r="Y2885" s="22">
        <v>15</v>
      </c>
      <c r="Z2885" s="22">
        <v>20</v>
      </c>
      <c r="AA2885" s="22">
        <v>0</v>
      </c>
      <c r="AB2885" s="22">
        <v>20</v>
      </c>
      <c r="AC2885" s="22">
        <v>42</v>
      </c>
      <c r="AD2885" s="22">
        <v>3</v>
      </c>
      <c r="AE2885" s="24">
        <v>100</v>
      </c>
      <c r="AF2885" s="19" t="s">
        <v>45</v>
      </c>
      <c r="AG2885" s="25">
        <v>0.48799999999999999</v>
      </c>
      <c r="AH2885" s="22">
        <v>2265.86</v>
      </c>
      <c r="AI2885" s="22">
        <v>13940.36</v>
      </c>
      <c r="AJ2885" s="22">
        <v>16206.220000000001</v>
      </c>
      <c r="AK2885" s="21" t="s">
        <v>1810</v>
      </c>
      <c r="AL2885" s="21" t="s">
        <v>501</v>
      </c>
      <c r="AM2885" s="26" t="s">
        <v>48</v>
      </c>
      <c r="AN2885" s="27">
        <v>0</v>
      </c>
      <c r="AS2885">
        <f t="shared" si="90"/>
        <v>4103</v>
      </c>
      <c r="AT2885" t="str">
        <f t="shared" si="91"/>
        <v>Região Rural da Capital Regional de Ponta Grossa</v>
      </c>
      <c r="BE2885">
        <v>3537503</v>
      </c>
      <c r="BF2885">
        <v>35</v>
      </c>
      <c r="BG2885" t="s">
        <v>13757</v>
      </c>
      <c r="BH2885" t="s">
        <v>13757</v>
      </c>
      <c r="BI2885" t="s">
        <v>12823</v>
      </c>
      <c r="BJ2885" t="s">
        <v>14020</v>
      </c>
      <c r="BK2885">
        <v>3503</v>
      </c>
      <c r="BL2885" t="s">
        <v>13885</v>
      </c>
      <c r="BM2885" t="s">
        <v>13886</v>
      </c>
    </row>
    <row r="2886" spans="1:65" x14ac:dyDescent="0.25">
      <c r="A2886" s="17" t="s">
        <v>8596</v>
      </c>
      <c r="B2886" s="18">
        <v>1</v>
      </c>
      <c r="C2886" s="19" t="s">
        <v>8652</v>
      </c>
      <c r="D2886" s="20" t="s">
        <v>8653</v>
      </c>
      <c r="E2886" s="20" t="s">
        <v>8654</v>
      </c>
      <c r="F2886" s="21">
        <v>4104428</v>
      </c>
      <c r="G2886" s="20" t="s">
        <v>8655</v>
      </c>
      <c r="H2886" s="22">
        <v>365.22</v>
      </c>
      <c r="I2886" s="22">
        <v>365.22</v>
      </c>
      <c r="J2886" s="22">
        <v>365.22</v>
      </c>
      <c r="K2886" s="22">
        <v>365.22</v>
      </c>
      <c r="L2886" s="22">
        <v>365.22</v>
      </c>
      <c r="M2886" s="23">
        <v>33</v>
      </c>
      <c r="N2886" s="19" t="s">
        <v>44</v>
      </c>
      <c r="O2886" s="22">
        <v>20.28</v>
      </c>
      <c r="P2886" s="22">
        <v>4.38</v>
      </c>
      <c r="Q2886" s="22">
        <v>100</v>
      </c>
      <c r="R2886" s="22">
        <v>0</v>
      </c>
      <c r="S2886" s="22">
        <v>73</v>
      </c>
      <c r="T2886" s="22">
        <v>205.5</v>
      </c>
      <c r="U2886" s="22">
        <v>78.599999999999994</v>
      </c>
      <c r="V2886" s="22">
        <v>8.1</v>
      </c>
      <c r="W2886" s="22">
        <v>0</v>
      </c>
      <c r="X2886" s="22">
        <v>80</v>
      </c>
      <c r="Y2886" s="22">
        <v>0</v>
      </c>
      <c r="Z2886" s="22">
        <v>0</v>
      </c>
      <c r="AA2886" s="22">
        <v>0</v>
      </c>
      <c r="AB2886" s="22">
        <v>0</v>
      </c>
      <c r="AC2886" s="22">
        <v>15</v>
      </c>
      <c r="AD2886" s="22">
        <v>5</v>
      </c>
      <c r="AE2886" s="24">
        <v>100</v>
      </c>
      <c r="AF2886" s="19" t="s">
        <v>64</v>
      </c>
      <c r="AG2886" s="25">
        <v>0.78749999999999998</v>
      </c>
      <c r="AH2886" s="22">
        <v>163936.79</v>
      </c>
      <c r="AI2886" s="22">
        <v>671975.18</v>
      </c>
      <c r="AJ2886" s="22">
        <v>835911.97000000009</v>
      </c>
      <c r="AK2886" s="21" t="s">
        <v>501</v>
      </c>
      <c r="AL2886" s="21" t="s">
        <v>3351</v>
      </c>
      <c r="AM2886" s="26" t="s">
        <v>48</v>
      </c>
      <c r="AN2886" s="27">
        <v>0</v>
      </c>
      <c r="AS2886">
        <f t="shared" si="90"/>
        <v>4103</v>
      </c>
      <c r="AT2886" t="str">
        <f t="shared" si="91"/>
        <v>Região Rural da Capital Regional de Ponta Grossa</v>
      </c>
      <c r="BE2886">
        <v>3537602</v>
      </c>
      <c r="BF2886">
        <v>35</v>
      </c>
      <c r="BG2886" t="s">
        <v>13757</v>
      </c>
      <c r="BH2886" t="s">
        <v>13757</v>
      </c>
      <c r="BI2886" t="s">
        <v>12823</v>
      </c>
      <c r="BJ2886" t="s">
        <v>14021</v>
      </c>
      <c r="BK2886">
        <v>3503</v>
      </c>
      <c r="BL2886" t="s">
        <v>13885</v>
      </c>
      <c r="BM2886" t="s">
        <v>13886</v>
      </c>
    </row>
    <row r="2887" spans="1:65" x14ac:dyDescent="0.25">
      <c r="A2887" s="17" t="s">
        <v>8596</v>
      </c>
      <c r="B2887" s="18">
        <v>1</v>
      </c>
      <c r="C2887" s="19" t="s">
        <v>8656</v>
      </c>
      <c r="D2887" s="20" t="s">
        <v>8657</v>
      </c>
      <c r="E2887" s="20" t="s">
        <v>8658</v>
      </c>
      <c r="F2887" s="21">
        <v>4104709</v>
      </c>
      <c r="G2887" s="20" t="s">
        <v>8659</v>
      </c>
      <c r="H2887" s="22">
        <v>504.7</v>
      </c>
      <c r="I2887" s="22">
        <v>521.1</v>
      </c>
      <c r="J2887" s="22">
        <v>521.1</v>
      </c>
      <c r="K2887" s="22">
        <v>521.1</v>
      </c>
      <c r="L2887" s="22">
        <v>504.7</v>
      </c>
      <c r="M2887" s="23">
        <v>50</v>
      </c>
      <c r="N2887" s="19" t="s">
        <v>44</v>
      </c>
      <c r="O2887" s="22"/>
      <c r="P2887" s="22">
        <v>0</v>
      </c>
      <c r="Q2887" s="22">
        <v>0</v>
      </c>
      <c r="R2887" s="22">
        <v>12.8</v>
      </c>
      <c r="S2887" s="22">
        <v>37.4</v>
      </c>
      <c r="T2887" s="22">
        <v>468.1</v>
      </c>
      <c r="U2887" s="22">
        <v>0</v>
      </c>
      <c r="V2887" s="22">
        <v>2.8</v>
      </c>
      <c r="W2887" s="22">
        <v>0</v>
      </c>
      <c r="X2887" s="22">
        <v>0</v>
      </c>
      <c r="Y2887" s="22">
        <v>40</v>
      </c>
      <c r="Z2887" s="22">
        <v>40</v>
      </c>
      <c r="AA2887" s="22">
        <v>0</v>
      </c>
      <c r="AB2887" s="22">
        <v>0</v>
      </c>
      <c r="AC2887" s="22">
        <v>14</v>
      </c>
      <c r="AD2887" s="22">
        <v>6</v>
      </c>
      <c r="AE2887" s="24">
        <v>100</v>
      </c>
      <c r="AF2887" s="19" t="s">
        <v>57</v>
      </c>
      <c r="AG2887" s="25">
        <v>0.5</v>
      </c>
      <c r="AH2887" s="22">
        <v>1057974.77</v>
      </c>
      <c r="AI2887" s="22">
        <v>7898123.7300000004</v>
      </c>
      <c r="AJ2887" s="22">
        <v>8956098.5</v>
      </c>
      <c r="AK2887" s="21" t="s">
        <v>3819</v>
      </c>
      <c r="AL2887" s="21" t="s">
        <v>7460</v>
      </c>
      <c r="AM2887" s="26" t="s">
        <v>48</v>
      </c>
      <c r="AN2887" s="27">
        <v>0</v>
      </c>
      <c r="AS2887">
        <f t="shared" si="90"/>
        <v>3505</v>
      </c>
      <c r="AT2887" t="str">
        <f t="shared" si="91"/>
        <v>Região Rural das Capitais Regionais de Marília e Bauru</v>
      </c>
      <c r="BE2887">
        <v>3537800</v>
      </c>
      <c r="BF2887">
        <v>35</v>
      </c>
      <c r="BG2887" t="s">
        <v>13757</v>
      </c>
      <c r="BH2887" t="s">
        <v>13757</v>
      </c>
      <c r="BI2887" t="s">
        <v>12823</v>
      </c>
      <c r="BJ2887" t="s">
        <v>14022</v>
      </c>
      <c r="BK2887">
        <v>3503</v>
      </c>
      <c r="BL2887" t="s">
        <v>13885</v>
      </c>
      <c r="BM2887" t="s">
        <v>13886</v>
      </c>
    </row>
    <row r="2888" spans="1:65" x14ac:dyDescent="0.25">
      <c r="A2888" s="17" t="s">
        <v>8596</v>
      </c>
      <c r="B2888" s="18">
        <v>1</v>
      </c>
      <c r="C2888" s="19" t="s">
        <v>8660</v>
      </c>
      <c r="D2888" s="20" t="s">
        <v>8657</v>
      </c>
      <c r="E2888" s="20" t="s">
        <v>8658</v>
      </c>
      <c r="F2888" s="21">
        <v>4104709</v>
      </c>
      <c r="G2888" s="20" t="s">
        <v>8659</v>
      </c>
      <c r="H2888" s="22">
        <v>504.7</v>
      </c>
      <c r="I2888" s="22">
        <v>521.1</v>
      </c>
      <c r="J2888" s="22">
        <v>521.1</v>
      </c>
      <c r="K2888" s="22">
        <v>1.0000000000000001E-5</v>
      </c>
      <c r="L2888" s="22">
        <v>504.7</v>
      </c>
      <c r="M2888" s="23">
        <v>30</v>
      </c>
      <c r="N2888" s="19" t="s">
        <v>44</v>
      </c>
      <c r="O2888" s="22">
        <v>1E-3</v>
      </c>
      <c r="P2888" s="22">
        <v>1E-3</v>
      </c>
      <c r="Q2888" s="22">
        <v>1E-3</v>
      </c>
      <c r="R2888" s="22">
        <v>12.8</v>
      </c>
      <c r="S2888" s="22">
        <v>37.4</v>
      </c>
      <c r="T2888" s="22">
        <v>468.1</v>
      </c>
      <c r="U2888" s="22">
        <v>1.0000000000000001E-5</v>
      </c>
      <c r="V2888" s="22">
        <v>2.8</v>
      </c>
      <c r="W2888" s="22">
        <v>0</v>
      </c>
      <c r="X2888" s="22">
        <v>0</v>
      </c>
      <c r="Y2888" s="22">
        <v>40</v>
      </c>
      <c r="Z2888" s="22">
        <v>40</v>
      </c>
      <c r="AA2888" s="22">
        <v>0</v>
      </c>
      <c r="AB2888" s="22">
        <v>0</v>
      </c>
      <c r="AC2888" s="22">
        <v>14</v>
      </c>
      <c r="AD2888" s="22">
        <v>6</v>
      </c>
      <c r="AE2888" s="24">
        <v>100</v>
      </c>
      <c r="AF2888" s="19" t="s">
        <v>57</v>
      </c>
      <c r="AG2888" s="25">
        <v>0.627</v>
      </c>
      <c r="AH2888" s="22">
        <v>54105.8</v>
      </c>
      <c r="AI2888" s="22">
        <v>630173.47</v>
      </c>
      <c r="AJ2888" s="22">
        <v>684279.27</v>
      </c>
      <c r="AK2888" s="21" t="s">
        <v>48</v>
      </c>
      <c r="AL2888" s="21" t="s">
        <v>7460</v>
      </c>
      <c r="AM2888" s="26" t="s">
        <v>48</v>
      </c>
      <c r="AN2888" s="27">
        <v>0</v>
      </c>
      <c r="AS2888">
        <f t="shared" si="90"/>
        <v>3505</v>
      </c>
      <c r="AT2888" t="str">
        <f t="shared" si="91"/>
        <v>Região Rural das Capitais Regionais de Marília e Bauru</v>
      </c>
      <c r="BE2888">
        <v>3537909</v>
      </c>
      <c r="BF2888">
        <v>35</v>
      </c>
      <c r="BG2888" t="s">
        <v>13757</v>
      </c>
      <c r="BH2888" t="s">
        <v>13757</v>
      </c>
      <c r="BI2888" t="s">
        <v>12823</v>
      </c>
      <c r="BJ2888" t="s">
        <v>14023</v>
      </c>
      <c r="BK2888">
        <v>3503</v>
      </c>
      <c r="BL2888" t="s">
        <v>13885</v>
      </c>
      <c r="BM2888" t="s">
        <v>13886</v>
      </c>
    </row>
    <row r="2889" spans="1:65" x14ac:dyDescent="0.25">
      <c r="A2889" s="17" t="s">
        <v>8596</v>
      </c>
      <c r="B2889" s="18">
        <v>1</v>
      </c>
      <c r="C2889" s="19" t="s">
        <v>8661</v>
      </c>
      <c r="D2889" s="20" t="s">
        <v>1754</v>
      </c>
      <c r="E2889" s="20" t="s">
        <v>1754</v>
      </c>
      <c r="F2889" s="21">
        <v>4104808</v>
      </c>
      <c r="G2889" s="20" t="s">
        <v>8662</v>
      </c>
      <c r="H2889" s="22">
        <v>705.82280000000003</v>
      </c>
      <c r="I2889" s="22">
        <v>705.8</v>
      </c>
      <c r="J2889" s="22">
        <v>705.82280000000003</v>
      </c>
      <c r="K2889" s="22">
        <v>705.82280000000003</v>
      </c>
      <c r="L2889" s="22">
        <v>705.8</v>
      </c>
      <c r="M2889" s="23">
        <v>28</v>
      </c>
      <c r="N2889" s="19" t="s">
        <v>44</v>
      </c>
      <c r="O2889" s="22">
        <v>39.21</v>
      </c>
      <c r="P2889" s="22">
        <v>40.32</v>
      </c>
      <c r="Q2889" s="22">
        <v>54.83</v>
      </c>
      <c r="R2889" s="22">
        <v>30.66</v>
      </c>
      <c r="S2889" s="22">
        <v>138.78</v>
      </c>
      <c r="T2889" s="22">
        <v>514.36</v>
      </c>
      <c r="U2889" s="22">
        <v>0</v>
      </c>
      <c r="V2889" s="22">
        <v>22</v>
      </c>
      <c r="W2889" s="22">
        <v>0</v>
      </c>
      <c r="X2889" s="22">
        <v>2.83</v>
      </c>
      <c r="Y2889" s="22">
        <v>0</v>
      </c>
      <c r="Z2889" s="22">
        <v>0</v>
      </c>
      <c r="AA2889" s="22">
        <v>0</v>
      </c>
      <c r="AB2889" s="22">
        <v>94.04</v>
      </c>
      <c r="AC2889" s="22">
        <v>3.13</v>
      </c>
      <c r="AD2889" s="22">
        <v>0</v>
      </c>
      <c r="AE2889" s="24">
        <v>100</v>
      </c>
      <c r="AF2889" s="19" t="s">
        <v>65</v>
      </c>
      <c r="AG2889" s="25">
        <v>0.45750000000000002</v>
      </c>
      <c r="AH2889" s="22">
        <v>39005</v>
      </c>
      <c r="AI2889" s="22">
        <v>646651.53</v>
      </c>
      <c r="AJ2889" s="22">
        <v>685656.53</v>
      </c>
      <c r="AK2889" s="21" t="s">
        <v>2107</v>
      </c>
      <c r="AL2889" s="21" t="s">
        <v>1758</v>
      </c>
      <c r="AM2889" s="26" t="s">
        <v>48</v>
      </c>
      <c r="AN2889" s="27">
        <v>0</v>
      </c>
      <c r="AS2889">
        <f t="shared" si="90"/>
        <v>4104</v>
      </c>
      <c r="AT2889" t="str">
        <f t="shared" si="91"/>
        <v>Região Rural da Capital Regional de Cascavel</v>
      </c>
      <c r="BE2889">
        <v>3538204</v>
      </c>
      <c r="BF2889">
        <v>35</v>
      </c>
      <c r="BG2889" t="s">
        <v>13757</v>
      </c>
      <c r="BH2889" t="s">
        <v>13757</v>
      </c>
      <c r="BI2889" t="s">
        <v>12823</v>
      </c>
      <c r="BJ2889" t="s">
        <v>14024</v>
      </c>
      <c r="BK2889">
        <v>3503</v>
      </c>
      <c r="BL2889" t="s">
        <v>13885</v>
      </c>
      <c r="BM2889" t="s">
        <v>13886</v>
      </c>
    </row>
    <row r="2890" spans="1:65" x14ac:dyDescent="0.25">
      <c r="A2890" s="17" t="s">
        <v>8596</v>
      </c>
      <c r="B2890" s="18">
        <v>1</v>
      </c>
      <c r="C2890" s="19" t="s">
        <v>8663</v>
      </c>
      <c r="D2890" s="20" t="s">
        <v>1754</v>
      </c>
      <c r="E2890" s="20" t="s">
        <v>1754</v>
      </c>
      <c r="F2890" s="21">
        <v>4104808</v>
      </c>
      <c r="G2890" s="20" t="s">
        <v>8664</v>
      </c>
      <c r="H2890" s="22">
        <v>9164.6712000000007</v>
      </c>
      <c r="I2890" s="22">
        <v>8556.0131000000001</v>
      </c>
      <c r="J2890" s="22">
        <v>8556.0131000000001</v>
      </c>
      <c r="K2890" s="22">
        <v>9164.6712000000007</v>
      </c>
      <c r="L2890" s="22">
        <v>7861.2015000000001</v>
      </c>
      <c r="M2890" s="23">
        <v>260</v>
      </c>
      <c r="N2890" s="19" t="s">
        <v>44</v>
      </c>
      <c r="O2890" s="22">
        <v>305.52</v>
      </c>
      <c r="P2890" s="22">
        <v>55.37</v>
      </c>
      <c r="Q2890" s="22">
        <v>99.42</v>
      </c>
      <c r="R2890" s="22">
        <v>124.8</v>
      </c>
      <c r="S2890" s="22">
        <v>894.6</v>
      </c>
      <c r="T2890" s="22">
        <v>1.0000000000000001E-5</v>
      </c>
      <c r="U2890" s="22">
        <v>3124.6</v>
      </c>
      <c r="V2890" s="22">
        <v>517.79999999999995</v>
      </c>
      <c r="W2890" s="22">
        <v>1E-3</v>
      </c>
      <c r="X2890" s="22">
        <v>1E-3</v>
      </c>
      <c r="Y2890" s="22">
        <v>1E-3</v>
      </c>
      <c r="Z2890" s="22">
        <v>82</v>
      </c>
      <c r="AA2890" s="22">
        <v>1E-3</v>
      </c>
      <c r="AB2890" s="22">
        <v>1E-3</v>
      </c>
      <c r="AC2890" s="22">
        <v>1E-3</v>
      </c>
      <c r="AD2890" s="22">
        <v>18</v>
      </c>
      <c r="AE2890" s="24">
        <v>100.00600000000001</v>
      </c>
      <c r="AF2890" s="19" t="s">
        <v>44</v>
      </c>
      <c r="AG2890" s="25">
        <v>0.40799999999999997</v>
      </c>
      <c r="AH2890" s="22">
        <v>4125851.36</v>
      </c>
      <c r="AI2890" s="22">
        <v>1348903.57</v>
      </c>
      <c r="AJ2890" s="22">
        <v>5474754.9299999997</v>
      </c>
      <c r="AK2890" s="21" t="s">
        <v>2015</v>
      </c>
      <c r="AL2890" s="21" t="s">
        <v>8665</v>
      </c>
      <c r="AM2890" s="26" t="s">
        <v>48</v>
      </c>
      <c r="AN2890" s="27">
        <v>0</v>
      </c>
      <c r="AS2890">
        <f t="shared" si="90"/>
        <v>4104</v>
      </c>
      <c r="AT2890" t="str">
        <f t="shared" si="91"/>
        <v>Região Rural da Capital Regional de Cascavel</v>
      </c>
      <c r="BE2890">
        <v>3538600</v>
      </c>
      <c r="BF2890">
        <v>35</v>
      </c>
      <c r="BG2890" t="s">
        <v>13757</v>
      </c>
      <c r="BH2890" t="s">
        <v>13757</v>
      </c>
      <c r="BI2890" t="s">
        <v>12823</v>
      </c>
      <c r="BJ2890" t="s">
        <v>14025</v>
      </c>
      <c r="BK2890">
        <v>3503</v>
      </c>
      <c r="BL2890" t="s">
        <v>13885</v>
      </c>
      <c r="BM2890" t="s">
        <v>13886</v>
      </c>
    </row>
    <row r="2891" spans="1:65" x14ac:dyDescent="0.25">
      <c r="A2891" s="17" t="s">
        <v>8596</v>
      </c>
      <c r="B2891" s="18">
        <v>1</v>
      </c>
      <c r="C2891" s="19" t="s">
        <v>8666</v>
      </c>
      <c r="D2891" s="20" t="s">
        <v>1754</v>
      </c>
      <c r="E2891" s="20" t="s">
        <v>1754</v>
      </c>
      <c r="F2891" s="21">
        <v>4104808</v>
      </c>
      <c r="G2891" s="20" t="s">
        <v>8667</v>
      </c>
      <c r="H2891" s="22">
        <v>3461.89</v>
      </c>
      <c r="I2891" s="22">
        <v>1.0000000000000001E-5</v>
      </c>
      <c r="J2891" s="22">
        <v>3958.7</v>
      </c>
      <c r="K2891" s="22">
        <v>1.0000000000000001E-5</v>
      </c>
      <c r="L2891" s="22">
        <v>2019.14</v>
      </c>
      <c r="M2891" s="23">
        <v>236</v>
      </c>
      <c r="N2891" s="19" t="s">
        <v>64</v>
      </c>
      <c r="O2891" s="22">
        <v>192.32689999999999</v>
      </c>
      <c r="P2891" s="22">
        <v>1E-3</v>
      </c>
      <c r="Q2891" s="22">
        <v>1E-3</v>
      </c>
      <c r="R2891" s="22">
        <v>94.3</v>
      </c>
      <c r="S2891" s="22">
        <v>403.8</v>
      </c>
      <c r="T2891" s="22">
        <v>1521</v>
      </c>
      <c r="U2891" s="22">
        <v>1.0000000000000001E-5</v>
      </c>
      <c r="V2891" s="22">
        <v>1.0000000000000001E-5</v>
      </c>
      <c r="W2891" s="22">
        <v>0</v>
      </c>
      <c r="X2891" s="22">
        <v>50</v>
      </c>
      <c r="Y2891" s="22">
        <v>25.23</v>
      </c>
      <c r="Z2891" s="22">
        <v>0</v>
      </c>
      <c r="AA2891" s="22">
        <v>0</v>
      </c>
      <c r="AB2891" s="22">
        <v>0</v>
      </c>
      <c r="AC2891" s="22">
        <v>20</v>
      </c>
      <c r="AD2891" s="22">
        <v>4.67</v>
      </c>
      <c r="AE2891" s="24">
        <v>99.9</v>
      </c>
      <c r="AF2891" s="19" t="s">
        <v>44</v>
      </c>
      <c r="AG2891" s="25">
        <v>600</v>
      </c>
      <c r="AH2891" s="22">
        <v>1E-3</v>
      </c>
      <c r="AI2891" s="22">
        <v>49905661.729999997</v>
      </c>
      <c r="AJ2891" s="22">
        <v>49905661.730999999</v>
      </c>
      <c r="AK2891" s="21" t="s">
        <v>48</v>
      </c>
      <c r="AL2891" s="21" t="s">
        <v>8668</v>
      </c>
      <c r="AM2891" s="26" t="s">
        <v>48</v>
      </c>
      <c r="AN2891" s="27">
        <v>0</v>
      </c>
      <c r="AS2891">
        <f t="shared" si="90"/>
        <v>4104</v>
      </c>
      <c r="AT2891" t="str">
        <f t="shared" si="91"/>
        <v>Região Rural da Capital Regional de Cascavel</v>
      </c>
      <c r="BE2891">
        <v>3538709</v>
      </c>
      <c r="BF2891">
        <v>35</v>
      </c>
      <c r="BG2891" t="s">
        <v>13757</v>
      </c>
      <c r="BH2891" t="s">
        <v>13757</v>
      </c>
      <c r="BI2891" t="s">
        <v>12823</v>
      </c>
      <c r="BJ2891" t="s">
        <v>14026</v>
      </c>
      <c r="BK2891">
        <v>3503</v>
      </c>
      <c r="BL2891" t="s">
        <v>13885</v>
      </c>
      <c r="BM2891" t="s">
        <v>13886</v>
      </c>
    </row>
    <row r="2892" spans="1:65" x14ac:dyDescent="0.25">
      <c r="A2892" s="17" t="s">
        <v>8596</v>
      </c>
      <c r="B2892" s="18">
        <v>1</v>
      </c>
      <c r="C2892" s="19" t="s">
        <v>8669</v>
      </c>
      <c r="D2892" s="20" t="s">
        <v>1754</v>
      </c>
      <c r="E2892" s="20" t="s">
        <v>1754</v>
      </c>
      <c r="F2892" s="21">
        <v>4104808</v>
      </c>
      <c r="G2892" s="20" t="s">
        <v>8670</v>
      </c>
      <c r="H2892" s="22">
        <v>554.4</v>
      </c>
      <c r="I2892" s="22">
        <v>1.0000000000000001E-5</v>
      </c>
      <c r="J2892" s="22">
        <v>1350.01</v>
      </c>
      <c r="K2892" s="22">
        <v>1.0000000000000001E-5</v>
      </c>
      <c r="L2892" s="22">
        <v>520.38</v>
      </c>
      <c r="M2892" s="23">
        <v>61</v>
      </c>
      <c r="N2892" s="19" t="s">
        <v>64</v>
      </c>
      <c r="O2892" s="22">
        <v>30.79</v>
      </c>
      <c r="P2892" s="22">
        <v>1E-3</v>
      </c>
      <c r="Q2892" s="22">
        <v>1E-3</v>
      </c>
      <c r="R2892" s="22">
        <v>24.3</v>
      </c>
      <c r="S2892" s="22">
        <v>104</v>
      </c>
      <c r="T2892" s="22">
        <v>392.1</v>
      </c>
      <c r="U2892" s="22">
        <v>1.0000000000000001E-5</v>
      </c>
      <c r="V2892" s="22">
        <v>1.0000000000000001E-5</v>
      </c>
      <c r="W2892" s="22">
        <v>0</v>
      </c>
      <c r="X2892" s="22">
        <v>50</v>
      </c>
      <c r="Y2892" s="22">
        <v>25.23</v>
      </c>
      <c r="Z2892" s="22">
        <v>0</v>
      </c>
      <c r="AA2892" s="22">
        <v>0</v>
      </c>
      <c r="AB2892" s="22">
        <v>0</v>
      </c>
      <c r="AC2892" s="22">
        <v>20</v>
      </c>
      <c r="AD2892" s="22">
        <v>4.67</v>
      </c>
      <c r="AE2892" s="24">
        <v>99.9</v>
      </c>
      <c r="AF2892" s="19" t="s">
        <v>44</v>
      </c>
      <c r="AG2892" s="25">
        <v>0.6</v>
      </c>
      <c r="AH2892" s="22">
        <v>1E-3</v>
      </c>
      <c r="AI2892" s="22">
        <v>12851527.01</v>
      </c>
      <c r="AJ2892" s="22">
        <v>12851527.011</v>
      </c>
      <c r="AK2892" s="21" t="s">
        <v>48</v>
      </c>
      <c r="AL2892" s="21" t="s">
        <v>8668</v>
      </c>
      <c r="AM2892" s="26" t="s">
        <v>48</v>
      </c>
      <c r="AN2892" s="27">
        <v>0</v>
      </c>
      <c r="AS2892">
        <f t="shared" si="90"/>
        <v>4104</v>
      </c>
      <c r="AT2892" t="str">
        <f t="shared" si="91"/>
        <v>Região Rural da Capital Regional de Cascavel</v>
      </c>
      <c r="BE2892">
        <v>3539103</v>
      </c>
      <c r="BF2892">
        <v>35</v>
      </c>
      <c r="BG2892" t="s">
        <v>13757</v>
      </c>
      <c r="BH2892" t="s">
        <v>13757</v>
      </c>
      <c r="BI2892" t="s">
        <v>12823</v>
      </c>
      <c r="BJ2892" t="s">
        <v>14027</v>
      </c>
      <c r="BK2892">
        <v>3503</v>
      </c>
      <c r="BL2892" t="s">
        <v>13885</v>
      </c>
      <c r="BM2892" t="s">
        <v>13886</v>
      </c>
    </row>
    <row r="2893" spans="1:65" x14ac:dyDescent="0.25">
      <c r="A2893" s="17" t="s">
        <v>8596</v>
      </c>
      <c r="B2893" s="18">
        <v>1</v>
      </c>
      <c r="C2893" s="19" t="s">
        <v>8671</v>
      </c>
      <c r="D2893" s="20" t="s">
        <v>1754</v>
      </c>
      <c r="E2893" s="20" t="s">
        <v>1754</v>
      </c>
      <c r="F2893" s="21">
        <v>4104808</v>
      </c>
      <c r="G2893" s="20" t="s">
        <v>8672</v>
      </c>
      <c r="H2893" s="22">
        <v>930.84649999999999</v>
      </c>
      <c r="I2893" s="22">
        <v>989.7</v>
      </c>
      <c r="J2893" s="22">
        <v>930.84649999999999</v>
      </c>
      <c r="K2893" s="22">
        <v>1.0000000000000001E-5</v>
      </c>
      <c r="L2893" s="22">
        <v>930.84649999999999</v>
      </c>
      <c r="M2893" s="23">
        <v>106</v>
      </c>
      <c r="N2893" s="19" t="s">
        <v>64</v>
      </c>
      <c r="O2893" s="22">
        <v>54.98</v>
      </c>
      <c r="P2893" s="22">
        <v>100</v>
      </c>
      <c r="Q2893" s="22">
        <v>100</v>
      </c>
      <c r="R2893" s="22">
        <v>40.453600000000002</v>
      </c>
      <c r="S2893" s="22">
        <v>196.52</v>
      </c>
      <c r="T2893" s="22">
        <v>639.31510000000003</v>
      </c>
      <c r="U2893" s="22">
        <v>1.0000000000000001E-5</v>
      </c>
      <c r="V2893" s="22">
        <v>6.2385999999999999</v>
      </c>
      <c r="W2893" s="22">
        <v>1E-3</v>
      </c>
      <c r="X2893" s="22">
        <v>20</v>
      </c>
      <c r="Y2893" s="22">
        <v>40</v>
      </c>
      <c r="Z2893" s="22">
        <v>7.5</v>
      </c>
      <c r="AA2893" s="22">
        <v>1E-3</v>
      </c>
      <c r="AB2893" s="22">
        <v>1E-3</v>
      </c>
      <c r="AC2893" s="22">
        <v>28.5</v>
      </c>
      <c r="AD2893" s="22">
        <v>4</v>
      </c>
      <c r="AE2893" s="24">
        <v>100.00300000000001</v>
      </c>
      <c r="AF2893" s="19" t="s">
        <v>44</v>
      </c>
      <c r="AG2893" s="25">
        <v>0.64049999999999996</v>
      </c>
      <c r="AH2893" s="22">
        <v>90245.37</v>
      </c>
      <c r="AI2893" s="22">
        <v>9948199.6699999999</v>
      </c>
      <c r="AJ2893" s="22">
        <v>10038445.039999999</v>
      </c>
      <c r="AK2893" s="21" t="s">
        <v>48</v>
      </c>
      <c r="AL2893" s="21" t="s">
        <v>903</v>
      </c>
      <c r="AM2893" s="26" t="s">
        <v>8673</v>
      </c>
      <c r="AN2893" s="27">
        <v>0</v>
      </c>
      <c r="AS2893">
        <f t="shared" si="90"/>
        <v>4104</v>
      </c>
      <c r="AT2893" t="str">
        <f t="shared" si="91"/>
        <v>Região Rural da Capital Regional de Cascavel</v>
      </c>
      <c r="BE2893">
        <v>3539301</v>
      </c>
      <c r="BF2893">
        <v>35</v>
      </c>
      <c r="BG2893" t="s">
        <v>13757</v>
      </c>
      <c r="BH2893" t="s">
        <v>13757</v>
      </c>
      <c r="BI2893" t="s">
        <v>12823</v>
      </c>
      <c r="BJ2893" t="s">
        <v>14028</v>
      </c>
      <c r="BK2893">
        <v>3503</v>
      </c>
      <c r="BL2893" t="s">
        <v>13885</v>
      </c>
      <c r="BM2893" t="s">
        <v>13886</v>
      </c>
    </row>
    <row r="2894" spans="1:65" x14ac:dyDescent="0.25">
      <c r="A2894" s="17" t="s">
        <v>8596</v>
      </c>
      <c r="B2894" s="18">
        <v>1</v>
      </c>
      <c r="C2894" s="19" t="s">
        <v>8674</v>
      </c>
      <c r="D2894" s="20" t="s">
        <v>8675</v>
      </c>
      <c r="E2894" s="20" t="s">
        <v>8676</v>
      </c>
      <c r="F2894" s="21">
        <v>4105102</v>
      </c>
      <c r="G2894" s="20" t="s">
        <v>8677</v>
      </c>
      <c r="H2894" s="22">
        <v>486.64089999999999</v>
      </c>
      <c r="I2894" s="22">
        <v>480.5</v>
      </c>
      <c r="J2894" s="22">
        <v>480.55</v>
      </c>
      <c r="K2894" s="22">
        <v>486.64089999999999</v>
      </c>
      <c r="L2894" s="22">
        <v>480.55</v>
      </c>
      <c r="M2894" s="23">
        <v>36</v>
      </c>
      <c r="N2894" s="19" t="s">
        <v>44</v>
      </c>
      <c r="O2894" s="22">
        <v>40.04</v>
      </c>
      <c r="P2894" s="22">
        <v>100</v>
      </c>
      <c r="Q2894" s="22">
        <v>91.3</v>
      </c>
      <c r="R2894" s="22">
        <v>11.2</v>
      </c>
      <c r="S2894" s="22">
        <v>2</v>
      </c>
      <c r="T2894" s="22">
        <v>460</v>
      </c>
      <c r="U2894" s="22">
        <v>1.0000000000000001E-5</v>
      </c>
      <c r="V2894" s="22">
        <v>7.3</v>
      </c>
      <c r="W2894" s="22">
        <v>1E-3</v>
      </c>
      <c r="X2894" s="22">
        <v>1E-3</v>
      </c>
      <c r="Y2894" s="22">
        <v>70</v>
      </c>
      <c r="Z2894" s="22">
        <v>1E-3</v>
      </c>
      <c r="AA2894" s="22">
        <v>1E-3</v>
      </c>
      <c r="AB2894" s="22">
        <v>1E-3</v>
      </c>
      <c r="AC2894" s="22">
        <v>25</v>
      </c>
      <c r="AD2894" s="22">
        <v>5</v>
      </c>
      <c r="AE2894" s="24">
        <v>100.00500000000001</v>
      </c>
      <c r="AF2894" s="19" t="s">
        <v>44</v>
      </c>
      <c r="AG2894" s="25">
        <v>0.62749999999999995</v>
      </c>
      <c r="AH2894" s="22">
        <v>165394.79</v>
      </c>
      <c r="AI2894" s="22">
        <v>4314752.72</v>
      </c>
      <c r="AJ2894" s="22">
        <v>4480147.51</v>
      </c>
      <c r="AK2894" s="21" t="s">
        <v>1128</v>
      </c>
      <c r="AL2894" s="21" t="s">
        <v>2888</v>
      </c>
      <c r="AM2894" s="26" t="s">
        <v>48</v>
      </c>
      <c r="AN2894" s="27">
        <v>0</v>
      </c>
      <c r="AS2894">
        <f t="shared" si="90"/>
        <v>4101</v>
      </c>
      <c r="AT2894" t="str">
        <f t="shared" si="91"/>
        <v>Região Rural das Capitais Regionais de Maringá e Londrina</v>
      </c>
      <c r="BE2894">
        <v>3539806</v>
      </c>
      <c r="BF2894">
        <v>35</v>
      </c>
      <c r="BG2894" t="s">
        <v>13757</v>
      </c>
      <c r="BH2894" t="s">
        <v>13757</v>
      </c>
      <c r="BI2894" t="s">
        <v>12823</v>
      </c>
      <c r="BJ2894" t="s">
        <v>14029</v>
      </c>
      <c r="BK2894">
        <v>3503</v>
      </c>
      <c r="BL2894" t="s">
        <v>13885</v>
      </c>
      <c r="BM2894" t="s">
        <v>13886</v>
      </c>
    </row>
    <row r="2895" spans="1:65" x14ac:dyDescent="0.25">
      <c r="A2895" s="17" t="s">
        <v>8596</v>
      </c>
      <c r="B2895" s="18">
        <v>1</v>
      </c>
      <c r="C2895" s="19" t="s">
        <v>8678</v>
      </c>
      <c r="D2895" s="20" t="s">
        <v>8675</v>
      </c>
      <c r="E2895" s="20" t="s">
        <v>8679</v>
      </c>
      <c r="F2895" s="21">
        <v>4105904</v>
      </c>
      <c r="G2895" s="20" t="s">
        <v>6730</v>
      </c>
      <c r="H2895" s="22">
        <v>1323.8344</v>
      </c>
      <c r="I2895" s="22">
        <v>1298.2</v>
      </c>
      <c r="J2895" s="22">
        <v>1298.2248999999999</v>
      </c>
      <c r="K2895" s="22">
        <v>1323.8344</v>
      </c>
      <c r="L2895" s="22">
        <v>1298.2248999999999</v>
      </c>
      <c r="M2895" s="23">
        <v>76</v>
      </c>
      <c r="N2895" s="19" t="s">
        <v>44</v>
      </c>
      <c r="O2895" s="22">
        <v>81.13</v>
      </c>
      <c r="P2895" s="22">
        <v>85.13</v>
      </c>
      <c r="Q2895" s="22">
        <v>82.5</v>
      </c>
      <c r="R2895" s="22">
        <v>33.4</v>
      </c>
      <c r="S2895" s="22">
        <v>226.3</v>
      </c>
      <c r="T2895" s="22">
        <v>1004</v>
      </c>
      <c r="U2895" s="22">
        <v>0</v>
      </c>
      <c r="V2895" s="22">
        <v>34.5</v>
      </c>
      <c r="W2895" s="22">
        <v>0</v>
      </c>
      <c r="X2895" s="22">
        <v>0</v>
      </c>
      <c r="Y2895" s="22">
        <v>80</v>
      </c>
      <c r="Z2895" s="22">
        <v>0</v>
      </c>
      <c r="AA2895" s="22">
        <v>0</v>
      </c>
      <c r="AB2895" s="22">
        <v>0</v>
      </c>
      <c r="AC2895" s="22">
        <v>17</v>
      </c>
      <c r="AD2895" s="22">
        <v>0.3</v>
      </c>
      <c r="AE2895" s="24">
        <v>97.3</v>
      </c>
      <c r="AF2895" s="19" t="s">
        <v>44</v>
      </c>
      <c r="AG2895" s="25">
        <v>0.66849999999999998</v>
      </c>
      <c r="AH2895" s="22">
        <v>446369.79</v>
      </c>
      <c r="AI2895" s="22">
        <v>1733887.34</v>
      </c>
      <c r="AJ2895" s="22">
        <v>2180257.13</v>
      </c>
      <c r="AK2895" s="21" t="s">
        <v>2718</v>
      </c>
      <c r="AL2895" s="21" t="s">
        <v>2585</v>
      </c>
      <c r="AM2895" s="26" t="s">
        <v>48</v>
      </c>
      <c r="AN2895" s="27">
        <v>0</v>
      </c>
      <c r="AS2895">
        <f t="shared" si="90"/>
        <v>4101</v>
      </c>
      <c r="AT2895" t="str">
        <f t="shared" si="91"/>
        <v>Região Rural das Capitais Regionais de Maringá e Londrina</v>
      </c>
      <c r="BE2895">
        <v>3540507</v>
      </c>
      <c r="BF2895">
        <v>35</v>
      </c>
      <c r="BG2895" t="s">
        <v>13757</v>
      </c>
      <c r="BH2895" t="s">
        <v>13757</v>
      </c>
      <c r="BI2895" t="s">
        <v>12823</v>
      </c>
      <c r="BJ2895" t="s">
        <v>14030</v>
      </c>
      <c r="BK2895">
        <v>3503</v>
      </c>
      <c r="BL2895" t="s">
        <v>13885</v>
      </c>
      <c r="BM2895" t="s">
        <v>13886</v>
      </c>
    </row>
    <row r="2896" spans="1:65" x14ac:dyDescent="0.25">
      <c r="A2896" s="17" t="s">
        <v>8596</v>
      </c>
      <c r="B2896" s="18">
        <v>1</v>
      </c>
      <c r="C2896" s="19" t="s">
        <v>8680</v>
      </c>
      <c r="D2896" s="20" t="s">
        <v>8620</v>
      </c>
      <c r="E2896" s="20" t="s">
        <v>8681</v>
      </c>
      <c r="F2896" s="21">
        <v>4106001</v>
      </c>
      <c r="G2896" s="20" t="s">
        <v>8682</v>
      </c>
      <c r="H2896" s="22">
        <v>754.51</v>
      </c>
      <c r="I2896" s="22">
        <v>754.4</v>
      </c>
      <c r="J2896" s="22">
        <v>744.7</v>
      </c>
      <c r="K2896" s="22">
        <v>1.0000000000000001E-5</v>
      </c>
      <c r="L2896" s="22">
        <v>744.7</v>
      </c>
      <c r="M2896" s="23">
        <v>48</v>
      </c>
      <c r="N2896" s="19" t="s">
        <v>44</v>
      </c>
      <c r="O2896" s="22">
        <v>41.37</v>
      </c>
      <c r="P2896" s="22">
        <v>1E-3</v>
      </c>
      <c r="Q2896" s="22">
        <v>1E-3</v>
      </c>
      <c r="R2896" s="22">
        <v>74.2</v>
      </c>
      <c r="S2896" s="22">
        <v>1.0000000000000001E-5</v>
      </c>
      <c r="T2896" s="22">
        <v>435.6</v>
      </c>
      <c r="U2896" s="22">
        <v>1.0000000000000001E-5</v>
      </c>
      <c r="V2896" s="22">
        <v>234.9</v>
      </c>
      <c r="W2896" s="22">
        <v>0</v>
      </c>
      <c r="X2896" s="22">
        <v>0</v>
      </c>
      <c r="Y2896" s="22">
        <v>58.5</v>
      </c>
      <c r="Z2896" s="22">
        <v>0</v>
      </c>
      <c r="AA2896" s="22">
        <v>0</v>
      </c>
      <c r="AB2896" s="22">
        <v>0</v>
      </c>
      <c r="AC2896" s="22">
        <v>20</v>
      </c>
      <c r="AD2896" s="22">
        <v>21.5</v>
      </c>
      <c r="AE2896" s="24">
        <v>100</v>
      </c>
      <c r="AF2896" s="19" t="s">
        <v>65</v>
      </c>
      <c r="AG2896" s="25">
        <v>0.38200000000000001</v>
      </c>
      <c r="AH2896" s="22">
        <v>757097.46</v>
      </c>
      <c r="AI2896" s="22">
        <v>5187510.9000000004</v>
      </c>
      <c r="AJ2896" s="22">
        <v>5944608.3600000003</v>
      </c>
      <c r="AK2896" s="21" t="s">
        <v>48</v>
      </c>
      <c r="AL2896" s="21" t="s">
        <v>78</v>
      </c>
      <c r="AM2896" s="26" t="s">
        <v>48</v>
      </c>
      <c r="AN2896" s="27">
        <v>0</v>
      </c>
      <c r="AS2896">
        <f t="shared" si="90"/>
        <v>3505</v>
      </c>
      <c r="AT2896" t="str">
        <f t="shared" si="91"/>
        <v>Região Rural das Capitais Regionais de Marília e Bauru</v>
      </c>
      <c r="BE2896">
        <v>3540606</v>
      </c>
      <c r="BF2896">
        <v>35</v>
      </c>
      <c r="BG2896" t="s">
        <v>13757</v>
      </c>
      <c r="BH2896" t="s">
        <v>13757</v>
      </c>
      <c r="BI2896" t="s">
        <v>12823</v>
      </c>
      <c r="BJ2896" t="s">
        <v>14031</v>
      </c>
      <c r="BK2896">
        <v>3503</v>
      </c>
      <c r="BL2896" t="s">
        <v>13885</v>
      </c>
      <c r="BM2896" t="s">
        <v>13886</v>
      </c>
    </row>
    <row r="2897" spans="1:65" x14ac:dyDescent="0.25">
      <c r="A2897" s="17" t="s">
        <v>8596</v>
      </c>
      <c r="B2897" s="18">
        <v>1</v>
      </c>
      <c r="C2897" s="19" t="s">
        <v>8683</v>
      </c>
      <c r="D2897" s="20" t="s">
        <v>8620</v>
      </c>
      <c r="E2897" s="20" t="s">
        <v>8681</v>
      </c>
      <c r="F2897" s="21">
        <v>4106001</v>
      </c>
      <c r="G2897" s="20" t="s">
        <v>4063</v>
      </c>
      <c r="H2897" s="22">
        <v>206.43170000000001</v>
      </c>
      <c r="I2897" s="22">
        <v>206.4</v>
      </c>
      <c r="J2897" s="22">
        <v>205.85730000000001</v>
      </c>
      <c r="K2897" s="22">
        <v>205.85730000000001</v>
      </c>
      <c r="L2897" s="22">
        <v>205.85730000000001</v>
      </c>
      <c r="M2897" s="23">
        <v>14</v>
      </c>
      <c r="N2897" s="19" t="s">
        <v>44</v>
      </c>
      <c r="O2897" s="22">
        <v>11.46</v>
      </c>
      <c r="P2897" s="22">
        <v>100</v>
      </c>
      <c r="Q2897" s="22">
        <v>88.86</v>
      </c>
      <c r="R2897" s="22">
        <v>10</v>
      </c>
      <c r="S2897" s="22">
        <v>31.3</v>
      </c>
      <c r="T2897" s="22">
        <v>154.1</v>
      </c>
      <c r="U2897" s="22">
        <v>0</v>
      </c>
      <c r="V2897" s="22">
        <v>11</v>
      </c>
      <c r="W2897" s="22">
        <v>0</v>
      </c>
      <c r="X2897" s="22">
        <v>0</v>
      </c>
      <c r="Y2897" s="22">
        <v>80</v>
      </c>
      <c r="Z2897" s="22">
        <v>0</v>
      </c>
      <c r="AA2897" s="22">
        <v>0</v>
      </c>
      <c r="AB2897" s="22">
        <v>0</v>
      </c>
      <c r="AC2897" s="22">
        <v>15</v>
      </c>
      <c r="AD2897" s="22">
        <v>5</v>
      </c>
      <c r="AE2897" s="24">
        <v>100</v>
      </c>
      <c r="AF2897" s="19" t="s">
        <v>65</v>
      </c>
      <c r="AG2897" s="25">
        <v>0.56799999999999995</v>
      </c>
      <c r="AH2897" s="22">
        <v>65229.65</v>
      </c>
      <c r="AI2897" s="22">
        <v>190561.96</v>
      </c>
      <c r="AJ2897" s="22">
        <v>255791.61</v>
      </c>
      <c r="AK2897" s="21" t="s">
        <v>2078</v>
      </c>
      <c r="AL2897" s="21" t="s">
        <v>409</v>
      </c>
      <c r="AM2897" s="26" t="s">
        <v>48</v>
      </c>
      <c r="AN2897" s="27">
        <v>0</v>
      </c>
      <c r="AS2897">
        <f t="shared" si="90"/>
        <v>3505</v>
      </c>
      <c r="AT2897" t="str">
        <f t="shared" si="91"/>
        <v>Região Rural das Capitais Regionais de Marília e Bauru</v>
      </c>
      <c r="BE2897">
        <v>3540705</v>
      </c>
      <c r="BF2897">
        <v>35</v>
      </c>
      <c r="BG2897" t="s">
        <v>13757</v>
      </c>
      <c r="BH2897" t="s">
        <v>13757</v>
      </c>
      <c r="BI2897" t="s">
        <v>12823</v>
      </c>
      <c r="BJ2897" t="s">
        <v>14032</v>
      </c>
      <c r="BK2897">
        <v>3503</v>
      </c>
      <c r="BL2897" t="s">
        <v>13885</v>
      </c>
      <c r="BM2897" t="s">
        <v>13886</v>
      </c>
    </row>
    <row r="2898" spans="1:65" x14ac:dyDescent="0.25">
      <c r="A2898" s="17" t="s">
        <v>8596</v>
      </c>
      <c r="B2898" s="18">
        <v>1</v>
      </c>
      <c r="C2898" s="19" t="s">
        <v>8684</v>
      </c>
      <c r="D2898" s="20" t="s">
        <v>8620</v>
      </c>
      <c r="E2898" s="20" t="s">
        <v>8681</v>
      </c>
      <c r="F2898" s="21">
        <v>4106001</v>
      </c>
      <c r="G2898" s="20" t="s">
        <v>682</v>
      </c>
      <c r="H2898" s="22">
        <v>974.74</v>
      </c>
      <c r="I2898" s="22">
        <v>951.24</v>
      </c>
      <c r="J2898" s="22">
        <v>951.23900000000003</v>
      </c>
      <c r="K2898" s="22">
        <v>1.0000000000000001E-5</v>
      </c>
      <c r="L2898" s="22">
        <v>951.23900000000003</v>
      </c>
      <c r="M2898" s="23">
        <v>67</v>
      </c>
      <c r="N2898" s="19" t="s">
        <v>64</v>
      </c>
      <c r="O2898" s="22">
        <v>52.84</v>
      </c>
      <c r="P2898" s="22">
        <v>99.24</v>
      </c>
      <c r="Q2898" s="22">
        <v>103.79</v>
      </c>
      <c r="R2898" s="22">
        <v>97.3</v>
      </c>
      <c r="S2898" s="22">
        <v>117.9</v>
      </c>
      <c r="T2898" s="22">
        <v>228.8</v>
      </c>
      <c r="U2898" s="22">
        <v>0.6</v>
      </c>
      <c r="V2898" s="22">
        <v>24.8</v>
      </c>
      <c r="W2898" s="22">
        <v>1E-3</v>
      </c>
      <c r="X2898" s="22">
        <v>1E-3</v>
      </c>
      <c r="Y2898" s="22">
        <v>70</v>
      </c>
      <c r="Z2898" s="22">
        <v>1E-3</v>
      </c>
      <c r="AA2898" s="22">
        <v>1E-3</v>
      </c>
      <c r="AB2898" s="22"/>
      <c r="AC2898" s="22">
        <v>20</v>
      </c>
      <c r="AD2898" s="22">
        <v>10</v>
      </c>
      <c r="AE2898" s="24"/>
      <c r="AF2898" s="19" t="s">
        <v>64</v>
      </c>
      <c r="AG2898" s="25">
        <v>0.45639999999999997</v>
      </c>
      <c r="AH2898" s="22">
        <v>477092.28</v>
      </c>
      <c r="AI2898" s="22">
        <v>5998979.2400000002</v>
      </c>
      <c r="AJ2898" s="22">
        <v>6476071.5200000005</v>
      </c>
      <c r="AK2898" s="21" t="s">
        <v>48</v>
      </c>
      <c r="AL2898" s="21" t="s">
        <v>8685</v>
      </c>
      <c r="AM2898" s="26" t="s">
        <v>8686</v>
      </c>
      <c r="AN2898" s="27">
        <v>0</v>
      </c>
      <c r="AS2898">
        <f t="shared" si="90"/>
        <v>3505</v>
      </c>
      <c r="AT2898" t="str">
        <f t="shared" si="91"/>
        <v>Região Rural das Capitais Regionais de Marília e Bauru</v>
      </c>
      <c r="BE2898">
        <v>3541000</v>
      </c>
      <c r="BF2898">
        <v>35</v>
      </c>
      <c r="BG2898" t="s">
        <v>13757</v>
      </c>
      <c r="BH2898" t="s">
        <v>13757</v>
      </c>
      <c r="BI2898" t="s">
        <v>12823</v>
      </c>
      <c r="BJ2898" t="s">
        <v>14033</v>
      </c>
      <c r="BK2898">
        <v>3503</v>
      </c>
      <c r="BL2898" t="s">
        <v>13885</v>
      </c>
      <c r="BM2898" t="s">
        <v>13886</v>
      </c>
    </row>
    <row r="2899" spans="1:65" x14ac:dyDescent="0.25">
      <c r="A2899" s="17" t="s">
        <v>8596</v>
      </c>
      <c r="B2899" s="18">
        <v>1</v>
      </c>
      <c r="C2899" s="19" t="s">
        <v>8687</v>
      </c>
      <c r="D2899" s="20" t="s">
        <v>8620</v>
      </c>
      <c r="E2899" s="20" t="s">
        <v>8681</v>
      </c>
      <c r="F2899" s="21">
        <v>4106001</v>
      </c>
      <c r="G2899" s="20" t="s">
        <v>695</v>
      </c>
      <c r="H2899" s="22">
        <v>688.26599999999996</v>
      </c>
      <c r="I2899" s="22">
        <v>653.29999999999995</v>
      </c>
      <c r="J2899" s="22">
        <v>653.30790000000002</v>
      </c>
      <c r="K2899" s="22">
        <v>653.30790000000002</v>
      </c>
      <c r="L2899" s="22">
        <v>653.30790000000002</v>
      </c>
      <c r="M2899" s="23">
        <v>40</v>
      </c>
      <c r="N2899" s="19" t="s">
        <v>44</v>
      </c>
      <c r="O2899" s="22">
        <v>36.29</v>
      </c>
      <c r="P2899" s="22">
        <v>72.040000000000006</v>
      </c>
      <c r="Q2899" s="22">
        <v>85.94</v>
      </c>
      <c r="R2899" s="22">
        <v>55.5</v>
      </c>
      <c r="S2899" s="22">
        <v>75.2</v>
      </c>
      <c r="T2899" s="22">
        <v>464.1</v>
      </c>
      <c r="U2899" s="22">
        <v>42</v>
      </c>
      <c r="V2899" s="22">
        <v>16.5</v>
      </c>
      <c r="W2899" s="22">
        <v>0</v>
      </c>
      <c r="X2899" s="22">
        <v>50</v>
      </c>
      <c r="Y2899" s="22">
        <v>10</v>
      </c>
      <c r="Z2899" s="22">
        <v>17</v>
      </c>
      <c r="AA2899" s="22">
        <v>1</v>
      </c>
      <c r="AB2899" s="22">
        <v>0</v>
      </c>
      <c r="AC2899" s="22">
        <v>10</v>
      </c>
      <c r="AD2899" s="22">
        <v>12</v>
      </c>
      <c r="AE2899" s="24">
        <v>100</v>
      </c>
      <c r="AF2899" s="19" t="s">
        <v>65</v>
      </c>
      <c r="AG2899" s="25">
        <v>0.60099999999999998</v>
      </c>
      <c r="AH2899" s="22">
        <v>134178.01</v>
      </c>
      <c r="AI2899" s="22">
        <v>707666.26</v>
      </c>
      <c r="AJ2899" s="22">
        <v>841844.27</v>
      </c>
      <c r="AK2899" s="21" t="s">
        <v>1075</v>
      </c>
      <c r="AL2899" s="21" t="s">
        <v>1099</v>
      </c>
      <c r="AM2899" s="26" t="s">
        <v>48</v>
      </c>
      <c r="AN2899" s="27">
        <v>0</v>
      </c>
      <c r="AS2899">
        <f t="shared" si="90"/>
        <v>3505</v>
      </c>
      <c r="AT2899" t="str">
        <f t="shared" si="91"/>
        <v>Região Rural das Capitais Regionais de Marília e Bauru</v>
      </c>
      <c r="BE2899">
        <v>3552908</v>
      </c>
      <c r="BF2899">
        <v>35</v>
      </c>
      <c r="BG2899" t="s">
        <v>13757</v>
      </c>
      <c r="BH2899" t="s">
        <v>13757</v>
      </c>
      <c r="BI2899" t="s">
        <v>12823</v>
      </c>
      <c r="BJ2899" t="s">
        <v>14034</v>
      </c>
      <c r="BK2899">
        <v>3506</v>
      </c>
      <c r="BL2899" t="s">
        <v>14035</v>
      </c>
      <c r="BM2899" t="s">
        <v>14036</v>
      </c>
    </row>
    <row r="2900" spans="1:65" x14ac:dyDescent="0.25">
      <c r="A2900" s="17" t="s">
        <v>8596</v>
      </c>
      <c r="B2900" s="18">
        <v>1</v>
      </c>
      <c r="C2900" s="19" t="s">
        <v>8688</v>
      </c>
      <c r="D2900" s="20" t="s">
        <v>8689</v>
      </c>
      <c r="E2900" s="20" t="s">
        <v>8690</v>
      </c>
      <c r="F2900" s="21">
        <v>4106456</v>
      </c>
      <c r="G2900" s="20" t="s">
        <v>8691</v>
      </c>
      <c r="H2900" s="22">
        <v>258.05680000000001</v>
      </c>
      <c r="I2900" s="22">
        <v>258.05680000000001</v>
      </c>
      <c r="J2900" s="22">
        <v>258.05680000000001</v>
      </c>
      <c r="K2900" s="22">
        <v>258.05680000000001</v>
      </c>
      <c r="L2900" s="22">
        <v>258.05680000000001</v>
      </c>
      <c r="M2900" s="23">
        <v>18</v>
      </c>
      <c r="N2900" s="19" t="s">
        <v>44</v>
      </c>
      <c r="O2900" s="22">
        <v>10.75</v>
      </c>
      <c r="P2900" s="22">
        <v>0</v>
      </c>
      <c r="Q2900" s="22">
        <v>0</v>
      </c>
      <c r="R2900" s="22">
        <v>52</v>
      </c>
      <c r="S2900" s="22">
        <v>0</v>
      </c>
      <c r="T2900" s="22">
        <v>0</v>
      </c>
      <c r="U2900" s="22">
        <v>170</v>
      </c>
      <c r="V2900" s="22">
        <v>36</v>
      </c>
      <c r="W2900" s="22">
        <v>0</v>
      </c>
      <c r="X2900" s="22">
        <v>0</v>
      </c>
      <c r="Y2900" s="22">
        <v>60</v>
      </c>
      <c r="Z2900" s="22">
        <v>20</v>
      </c>
      <c r="AA2900" s="22">
        <v>0</v>
      </c>
      <c r="AB2900" s="22">
        <v>0</v>
      </c>
      <c r="AC2900" s="22">
        <v>15</v>
      </c>
      <c r="AD2900" s="22">
        <v>5</v>
      </c>
      <c r="AE2900" s="24">
        <v>100</v>
      </c>
      <c r="AF2900" s="19" t="s">
        <v>65</v>
      </c>
      <c r="AG2900" s="25">
        <v>0.64749999999999996</v>
      </c>
      <c r="AH2900" s="22">
        <v>4029.3</v>
      </c>
      <c r="AI2900" s="22">
        <v>371325.67</v>
      </c>
      <c r="AJ2900" s="22">
        <v>375354.97</v>
      </c>
      <c r="AK2900" s="21" t="s">
        <v>1401</v>
      </c>
      <c r="AL2900" s="21" t="s">
        <v>8692</v>
      </c>
      <c r="AM2900" s="26" t="s">
        <v>48</v>
      </c>
      <c r="AN2900" s="27">
        <v>0</v>
      </c>
      <c r="AS2900">
        <f t="shared" si="90"/>
        <v>4103</v>
      </c>
      <c r="AT2900" t="str">
        <f t="shared" si="91"/>
        <v>Região Rural da Capital Regional de Ponta Grossa</v>
      </c>
      <c r="BE2900">
        <v>3553906</v>
      </c>
      <c r="BF2900">
        <v>35</v>
      </c>
      <c r="BG2900" t="s">
        <v>13757</v>
      </c>
      <c r="BH2900" t="s">
        <v>13757</v>
      </c>
      <c r="BI2900" t="s">
        <v>12823</v>
      </c>
      <c r="BJ2900" t="s">
        <v>14037</v>
      </c>
      <c r="BK2900">
        <v>3506</v>
      </c>
      <c r="BL2900" t="s">
        <v>14035</v>
      </c>
      <c r="BM2900" t="s">
        <v>14036</v>
      </c>
    </row>
    <row r="2901" spans="1:65" x14ac:dyDescent="0.25">
      <c r="A2901" s="17" t="s">
        <v>8596</v>
      </c>
      <c r="B2901" s="18">
        <v>1</v>
      </c>
      <c r="C2901" s="19" t="s">
        <v>8693</v>
      </c>
      <c r="D2901" s="20" t="s">
        <v>8606</v>
      </c>
      <c r="E2901" s="20" t="s">
        <v>96</v>
      </c>
      <c r="F2901" s="21">
        <v>4106704</v>
      </c>
      <c r="G2901" s="20" t="s">
        <v>8694</v>
      </c>
      <c r="H2901" s="22">
        <v>706.64</v>
      </c>
      <c r="I2901" s="22">
        <v>706.64</v>
      </c>
      <c r="J2901" s="22">
        <v>706.64</v>
      </c>
      <c r="K2901" s="22">
        <v>718.74</v>
      </c>
      <c r="L2901" s="22">
        <v>706.64</v>
      </c>
      <c r="M2901" s="23">
        <v>40</v>
      </c>
      <c r="N2901" s="19" t="s">
        <v>44</v>
      </c>
      <c r="O2901" s="29">
        <v>29.44</v>
      </c>
      <c r="P2901" s="22">
        <v>96.17</v>
      </c>
      <c r="Q2901" s="22">
        <v>70.88</v>
      </c>
      <c r="R2901" s="22">
        <v>25</v>
      </c>
      <c r="S2901" s="22">
        <v>116.3</v>
      </c>
      <c r="T2901" s="22">
        <v>537.70000000000005</v>
      </c>
      <c r="U2901" s="22">
        <v>0</v>
      </c>
      <c r="V2901" s="22">
        <v>0</v>
      </c>
      <c r="W2901" s="22">
        <v>0</v>
      </c>
      <c r="X2901" s="22">
        <v>0</v>
      </c>
      <c r="Y2901" s="22">
        <v>35</v>
      </c>
      <c r="Z2901" s="22">
        <v>30</v>
      </c>
      <c r="AA2901" s="22">
        <v>0</v>
      </c>
      <c r="AB2901" s="22">
        <v>15</v>
      </c>
      <c r="AC2901" s="22">
        <v>7</v>
      </c>
      <c r="AD2901" s="22">
        <v>13</v>
      </c>
      <c r="AE2901" s="24">
        <v>100</v>
      </c>
      <c r="AF2901" s="19" t="s">
        <v>65</v>
      </c>
      <c r="AG2901" s="25">
        <v>0.58850000000000002</v>
      </c>
      <c r="AH2901" s="22">
        <v>404728.24</v>
      </c>
      <c r="AI2901" s="22">
        <v>712984.62</v>
      </c>
      <c r="AJ2901" s="22">
        <v>1117712.8599999999</v>
      </c>
      <c r="AK2901" s="21" t="s">
        <v>370</v>
      </c>
      <c r="AL2901" s="21" t="s">
        <v>374</v>
      </c>
      <c r="AM2901" s="26" t="s">
        <v>48</v>
      </c>
      <c r="AN2901" s="27">
        <v>0</v>
      </c>
      <c r="AS2901">
        <f t="shared" si="90"/>
        <v>4101</v>
      </c>
      <c r="AT2901" t="str">
        <f t="shared" si="91"/>
        <v>Região Rural das Capitais Regionais de Maringá e Londrina</v>
      </c>
      <c r="BE2901">
        <v>3554300</v>
      </c>
      <c r="BF2901">
        <v>35</v>
      </c>
      <c r="BG2901" t="s">
        <v>13757</v>
      </c>
      <c r="BH2901" t="s">
        <v>13757</v>
      </c>
      <c r="BI2901" t="s">
        <v>12823</v>
      </c>
      <c r="BJ2901" t="s">
        <v>12613</v>
      </c>
      <c r="BK2901">
        <v>3506</v>
      </c>
      <c r="BL2901" t="s">
        <v>14035</v>
      </c>
      <c r="BM2901" t="s">
        <v>14036</v>
      </c>
    </row>
    <row r="2902" spans="1:65" x14ac:dyDescent="0.25">
      <c r="A2902" s="17" t="s">
        <v>8596</v>
      </c>
      <c r="B2902" s="18">
        <v>1</v>
      </c>
      <c r="C2902" s="19" t="s">
        <v>8695</v>
      </c>
      <c r="D2902" s="20" t="s">
        <v>8696</v>
      </c>
      <c r="E2902" s="20" t="s">
        <v>8697</v>
      </c>
      <c r="F2902" s="21">
        <v>4107553</v>
      </c>
      <c r="G2902" s="20" t="s">
        <v>8698</v>
      </c>
      <c r="H2902" s="22">
        <v>100</v>
      </c>
      <c r="I2902" s="22">
        <v>100</v>
      </c>
      <c r="J2902" s="22">
        <v>100</v>
      </c>
      <c r="K2902" s="22">
        <v>100</v>
      </c>
      <c r="L2902" s="22">
        <v>100</v>
      </c>
      <c r="M2902" s="23">
        <v>10</v>
      </c>
      <c r="N2902" s="19" t="s">
        <v>44</v>
      </c>
      <c r="O2902" s="22">
        <v>5.55</v>
      </c>
      <c r="P2902" s="22">
        <v>0</v>
      </c>
      <c r="Q2902" s="22">
        <v>0</v>
      </c>
      <c r="R2902" s="22">
        <v>20</v>
      </c>
      <c r="S2902" s="22">
        <v>20</v>
      </c>
      <c r="T2902" s="22">
        <v>0</v>
      </c>
      <c r="U2902" s="22">
        <v>76.5</v>
      </c>
      <c r="V2902" s="22">
        <v>1.5</v>
      </c>
      <c r="W2902" s="22">
        <v>0</v>
      </c>
      <c r="X2902" s="22">
        <v>60</v>
      </c>
      <c r="Y2902" s="22">
        <v>18</v>
      </c>
      <c r="Z2902" s="22">
        <v>0</v>
      </c>
      <c r="AA2902" s="22">
        <v>0</v>
      </c>
      <c r="AB2902" s="22">
        <v>0</v>
      </c>
      <c r="AC2902" s="22">
        <v>0</v>
      </c>
      <c r="AD2902" s="22">
        <v>22</v>
      </c>
      <c r="AE2902" s="24">
        <v>100</v>
      </c>
      <c r="AF2902" s="19" t="s">
        <v>64</v>
      </c>
      <c r="AG2902" s="25">
        <v>0.70350000000000001</v>
      </c>
      <c r="AH2902" s="22">
        <v>8140</v>
      </c>
      <c r="AI2902" s="22">
        <v>249217.1</v>
      </c>
      <c r="AJ2902" s="22">
        <v>257357.1</v>
      </c>
      <c r="AK2902" s="21" t="s">
        <v>501</v>
      </c>
      <c r="AL2902" s="21" t="s">
        <v>1068</v>
      </c>
      <c r="AM2902" s="26" t="s">
        <v>48</v>
      </c>
      <c r="AN2902" s="27">
        <v>0</v>
      </c>
      <c r="AS2902">
        <f t="shared" si="90"/>
        <v>4104</v>
      </c>
      <c r="AT2902" t="str">
        <f t="shared" si="91"/>
        <v>Região Rural da Capital Regional de Cascavel</v>
      </c>
      <c r="BE2902">
        <v>3500808</v>
      </c>
      <c r="BF2902">
        <v>35</v>
      </c>
      <c r="BG2902" t="s">
        <v>13757</v>
      </c>
      <c r="BH2902" t="s">
        <v>13757</v>
      </c>
      <c r="BI2902" t="s">
        <v>12823</v>
      </c>
      <c r="BJ2902" t="s">
        <v>14038</v>
      </c>
      <c r="BK2902">
        <v>3506</v>
      </c>
      <c r="BL2902" t="s">
        <v>14035</v>
      </c>
      <c r="BM2902" t="s">
        <v>14036</v>
      </c>
    </row>
    <row r="2903" spans="1:65" x14ac:dyDescent="0.25">
      <c r="A2903" s="17" t="s">
        <v>8596</v>
      </c>
      <c r="B2903" s="18">
        <v>1</v>
      </c>
      <c r="C2903" s="19" t="s">
        <v>8699</v>
      </c>
      <c r="D2903" s="20" t="s">
        <v>8696</v>
      </c>
      <c r="E2903" s="20" t="s">
        <v>8697</v>
      </c>
      <c r="F2903" s="21">
        <v>4107553</v>
      </c>
      <c r="G2903" s="20" t="s">
        <v>8700</v>
      </c>
      <c r="H2903" s="22">
        <v>81.599999999999994</v>
      </c>
      <c r="I2903" s="22">
        <v>81.599999999999994</v>
      </c>
      <c r="J2903" s="22">
        <v>81.599999999999994</v>
      </c>
      <c r="K2903" s="22">
        <v>81.599999999999994</v>
      </c>
      <c r="L2903" s="22">
        <v>81.599999999999994</v>
      </c>
      <c r="M2903" s="23">
        <v>6</v>
      </c>
      <c r="N2903" s="19" t="s">
        <v>44</v>
      </c>
      <c r="O2903" s="22">
        <v>4.53</v>
      </c>
      <c r="P2903" s="22">
        <v>0</v>
      </c>
      <c r="Q2903" s="22">
        <v>0</v>
      </c>
      <c r="R2903" s="22">
        <v>4.2</v>
      </c>
      <c r="S2903" s="22">
        <v>12.2</v>
      </c>
      <c r="T2903" s="22">
        <v>0</v>
      </c>
      <c r="U2903" s="22">
        <v>64.7</v>
      </c>
      <c r="V2903" s="22">
        <v>0.5</v>
      </c>
      <c r="W2903" s="22">
        <v>0</v>
      </c>
      <c r="X2903" s="22">
        <v>40</v>
      </c>
      <c r="Y2903" s="22">
        <v>40</v>
      </c>
      <c r="Z2903" s="22">
        <v>0</v>
      </c>
      <c r="AA2903" s="22">
        <v>0</v>
      </c>
      <c r="AB2903" s="22">
        <v>0</v>
      </c>
      <c r="AC2903" s="22">
        <v>15</v>
      </c>
      <c r="AD2903" s="22">
        <v>0.5</v>
      </c>
      <c r="AE2903" s="24">
        <v>95.5</v>
      </c>
      <c r="AF2903" s="19" t="s">
        <v>44</v>
      </c>
      <c r="AG2903" s="25">
        <v>0.72750000000000004</v>
      </c>
      <c r="AH2903" s="22">
        <v>0</v>
      </c>
      <c r="AI2903" s="22">
        <v>197939.11</v>
      </c>
      <c r="AJ2903" s="22">
        <v>197939.11</v>
      </c>
      <c r="AK2903" s="21" t="s">
        <v>8701</v>
      </c>
      <c r="AL2903" s="21" t="s">
        <v>8702</v>
      </c>
      <c r="AM2903" s="26" t="s">
        <v>48</v>
      </c>
      <c r="AN2903" s="27">
        <v>0</v>
      </c>
      <c r="AS2903">
        <f t="shared" si="90"/>
        <v>4104</v>
      </c>
      <c r="AT2903" t="str">
        <f t="shared" si="91"/>
        <v>Região Rural da Capital Regional de Cascavel</v>
      </c>
      <c r="BE2903">
        <v>3501301</v>
      </c>
      <c r="BF2903">
        <v>35</v>
      </c>
      <c r="BG2903" t="s">
        <v>13757</v>
      </c>
      <c r="BH2903" t="s">
        <v>13757</v>
      </c>
      <c r="BI2903" t="s">
        <v>12823</v>
      </c>
      <c r="BJ2903" t="s">
        <v>14039</v>
      </c>
      <c r="BK2903">
        <v>3506</v>
      </c>
      <c r="BL2903" t="s">
        <v>14035</v>
      </c>
      <c r="BM2903" t="s">
        <v>14036</v>
      </c>
    </row>
    <row r="2904" spans="1:65" x14ac:dyDescent="0.25">
      <c r="A2904" s="17" t="s">
        <v>8596</v>
      </c>
      <c r="B2904" s="18">
        <v>1</v>
      </c>
      <c r="C2904" s="19" t="s">
        <v>8703</v>
      </c>
      <c r="D2904" s="20" t="s">
        <v>8704</v>
      </c>
      <c r="E2904" s="20" t="s">
        <v>8704</v>
      </c>
      <c r="F2904" s="21">
        <v>4107603</v>
      </c>
      <c r="G2904" s="20" t="s">
        <v>8705</v>
      </c>
      <c r="H2904" s="22">
        <v>685.12620000000004</v>
      </c>
      <c r="I2904" s="22">
        <v>685.1</v>
      </c>
      <c r="J2904" s="22">
        <v>685.12620000000004</v>
      </c>
      <c r="K2904" s="22">
        <v>685.12620000000004</v>
      </c>
      <c r="L2904" s="22">
        <v>672.85730000000001</v>
      </c>
      <c r="M2904" s="23">
        <v>40</v>
      </c>
      <c r="N2904" s="19" t="s">
        <v>44</v>
      </c>
      <c r="O2904" s="22">
        <v>38.049999999999997</v>
      </c>
      <c r="P2904" s="22">
        <v>47.88</v>
      </c>
      <c r="Q2904" s="22">
        <v>53.09</v>
      </c>
      <c r="R2904" s="22">
        <v>13.3</v>
      </c>
      <c r="S2904" s="22">
        <v>0</v>
      </c>
      <c r="T2904" s="22">
        <v>656.8</v>
      </c>
      <c r="U2904" s="22">
        <v>0</v>
      </c>
      <c r="V2904" s="22">
        <v>15</v>
      </c>
      <c r="W2904" s="22">
        <v>0</v>
      </c>
      <c r="X2904" s="22">
        <v>80</v>
      </c>
      <c r="Y2904" s="22">
        <v>0</v>
      </c>
      <c r="Z2904" s="22">
        <v>0</v>
      </c>
      <c r="AA2904" s="22">
        <v>0</v>
      </c>
      <c r="AB2904" s="22">
        <v>0</v>
      </c>
      <c r="AC2904" s="22">
        <v>17</v>
      </c>
      <c r="AD2904" s="22">
        <v>3</v>
      </c>
      <c r="AE2904" s="24">
        <v>100</v>
      </c>
      <c r="AF2904" s="19" t="s">
        <v>44</v>
      </c>
      <c r="AG2904" s="25">
        <v>0.79</v>
      </c>
      <c r="AH2904" s="22">
        <v>330843</v>
      </c>
      <c r="AI2904" s="22">
        <v>1037546.8</v>
      </c>
      <c r="AJ2904" s="22">
        <v>1368389.8</v>
      </c>
      <c r="AK2904" s="21" t="s">
        <v>1758</v>
      </c>
      <c r="AL2904" s="21" t="s">
        <v>81</v>
      </c>
      <c r="AM2904" s="26" t="s">
        <v>48</v>
      </c>
      <c r="AN2904" s="27">
        <v>0</v>
      </c>
      <c r="AS2904">
        <f t="shared" si="90"/>
        <v>4101</v>
      </c>
      <c r="AT2904" t="str">
        <f t="shared" si="91"/>
        <v>Região Rural das Capitais Regionais de Maringá e Londrina</v>
      </c>
      <c r="BE2904">
        <v>3502408</v>
      </c>
      <c r="BF2904">
        <v>35</v>
      </c>
      <c r="BG2904" t="s">
        <v>13757</v>
      </c>
      <c r="BH2904" t="s">
        <v>13757</v>
      </c>
      <c r="BI2904" t="s">
        <v>12823</v>
      </c>
      <c r="BJ2904" t="s">
        <v>14040</v>
      </c>
      <c r="BK2904">
        <v>3506</v>
      </c>
      <c r="BL2904" t="s">
        <v>14035</v>
      </c>
      <c r="BM2904" t="s">
        <v>14036</v>
      </c>
    </row>
    <row r="2905" spans="1:65" x14ac:dyDescent="0.25">
      <c r="A2905" s="17" t="s">
        <v>8596</v>
      </c>
      <c r="B2905" s="18">
        <v>1</v>
      </c>
      <c r="C2905" s="19" t="s">
        <v>8706</v>
      </c>
      <c r="D2905" s="20" t="s">
        <v>8707</v>
      </c>
      <c r="E2905" s="20" t="s">
        <v>8708</v>
      </c>
      <c r="F2905" s="21">
        <v>4107736</v>
      </c>
      <c r="G2905" s="20" t="s">
        <v>8709</v>
      </c>
      <c r="H2905" s="22">
        <v>121.2129</v>
      </c>
      <c r="I2905" s="22">
        <v>121.2</v>
      </c>
      <c r="J2905" s="22">
        <v>121.2129</v>
      </c>
      <c r="K2905" s="22">
        <v>121.2129</v>
      </c>
      <c r="L2905" s="22">
        <v>121.2129</v>
      </c>
      <c r="M2905" s="23">
        <v>7</v>
      </c>
      <c r="N2905" s="19" t="s">
        <v>44</v>
      </c>
      <c r="O2905" s="22">
        <v>7.57</v>
      </c>
      <c r="P2905" s="22">
        <v>0</v>
      </c>
      <c r="Q2905" s="22">
        <v>0</v>
      </c>
      <c r="R2905" s="22">
        <v>8.8000000000000007</v>
      </c>
      <c r="S2905" s="22">
        <v>24.3</v>
      </c>
      <c r="T2905" s="22">
        <v>12</v>
      </c>
      <c r="U2905" s="22">
        <v>66.099999999999994</v>
      </c>
      <c r="V2905" s="22">
        <v>10</v>
      </c>
      <c r="W2905" s="22">
        <v>0</v>
      </c>
      <c r="X2905" s="22">
        <v>0</v>
      </c>
      <c r="Y2905" s="22">
        <v>0</v>
      </c>
      <c r="Z2905" s="22">
        <v>40</v>
      </c>
      <c r="AA2905" s="22">
        <v>0</v>
      </c>
      <c r="AB2905" s="22">
        <v>30</v>
      </c>
      <c r="AC2905" s="22">
        <v>0</v>
      </c>
      <c r="AD2905" s="22">
        <v>30</v>
      </c>
      <c r="AE2905" s="24">
        <v>100</v>
      </c>
      <c r="AF2905" s="19" t="s">
        <v>57</v>
      </c>
      <c r="AG2905" s="25">
        <v>0.48499999999999999</v>
      </c>
      <c r="AH2905" s="22">
        <v>2056</v>
      </c>
      <c r="AI2905" s="22">
        <v>80596.490000000005</v>
      </c>
      <c r="AJ2905" s="22">
        <v>82652.490000000005</v>
      </c>
      <c r="AK2905" s="21" t="s">
        <v>697</v>
      </c>
      <c r="AL2905" s="21" t="s">
        <v>1404</v>
      </c>
      <c r="AM2905" s="26" t="s">
        <v>48</v>
      </c>
      <c r="AN2905" s="27">
        <v>0</v>
      </c>
      <c r="AS2905">
        <f t="shared" si="90"/>
        <v>4103</v>
      </c>
      <c r="AT2905" t="str">
        <f t="shared" si="91"/>
        <v>Região Rural da Capital Regional de Ponta Grossa</v>
      </c>
      <c r="BE2905">
        <v>3508900</v>
      </c>
      <c r="BF2905">
        <v>35</v>
      </c>
      <c r="BG2905" t="s">
        <v>13757</v>
      </c>
      <c r="BH2905" t="s">
        <v>13757</v>
      </c>
      <c r="BI2905" t="s">
        <v>12823</v>
      </c>
      <c r="BJ2905" t="s">
        <v>14041</v>
      </c>
      <c r="BK2905">
        <v>3506</v>
      </c>
      <c r="BL2905" t="s">
        <v>14035</v>
      </c>
      <c r="BM2905" t="s">
        <v>14036</v>
      </c>
    </row>
    <row r="2906" spans="1:65" x14ac:dyDescent="0.25">
      <c r="A2906" s="17" t="s">
        <v>8596</v>
      </c>
      <c r="B2906" s="18">
        <v>1</v>
      </c>
      <c r="C2906" s="19" t="s">
        <v>8710</v>
      </c>
      <c r="D2906" s="20" t="s">
        <v>8707</v>
      </c>
      <c r="E2906" s="20" t="s">
        <v>8708</v>
      </c>
      <c r="F2906" s="21">
        <v>4107736</v>
      </c>
      <c r="G2906" s="20" t="s">
        <v>8711</v>
      </c>
      <c r="H2906" s="22">
        <v>297</v>
      </c>
      <c r="I2906" s="22">
        <v>297</v>
      </c>
      <c r="J2906" s="22">
        <v>297</v>
      </c>
      <c r="K2906" s="22">
        <v>297</v>
      </c>
      <c r="L2906" s="22">
        <v>297</v>
      </c>
      <c r="M2906" s="23">
        <v>16</v>
      </c>
      <c r="N2906" s="19" t="s">
        <v>44</v>
      </c>
      <c r="O2906" s="22">
        <v>18.559999999999999</v>
      </c>
      <c r="P2906" s="22">
        <v>0</v>
      </c>
      <c r="Q2906" s="22">
        <v>0</v>
      </c>
      <c r="R2906" s="22">
        <v>11.5</v>
      </c>
      <c r="S2906" s="22">
        <v>74</v>
      </c>
      <c r="T2906" s="22">
        <v>190.5</v>
      </c>
      <c r="U2906" s="22">
        <v>0</v>
      </c>
      <c r="V2906" s="22">
        <v>21</v>
      </c>
      <c r="W2906" s="22">
        <v>0</v>
      </c>
      <c r="X2906" s="22">
        <v>50</v>
      </c>
      <c r="Y2906" s="22">
        <v>0</v>
      </c>
      <c r="Z2906" s="22">
        <v>15</v>
      </c>
      <c r="AA2906" s="22">
        <v>0</v>
      </c>
      <c r="AB2906" s="22">
        <v>0</v>
      </c>
      <c r="AC2906" s="22">
        <v>25</v>
      </c>
      <c r="AD2906" s="22">
        <v>10</v>
      </c>
      <c r="AE2906" s="24">
        <v>100</v>
      </c>
      <c r="AF2906" s="19" t="s">
        <v>44</v>
      </c>
      <c r="AG2906" s="25">
        <v>0.66500000000000004</v>
      </c>
      <c r="AH2906" s="22">
        <v>159764.38</v>
      </c>
      <c r="AI2906" s="22">
        <v>234246.87</v>
      </c>
      <c r="AJ2906" s="22">
        <v>394011.25</v>
      </c>
      <c r="AK2906" s="21" t="s">
        <v>6058</v>
      </c>
      <c r="AL2906" s="21" t="s">
        <v>3138</v>
      </c>
      <c r="AM2906" s="26" t="s">
        <v>48</v>
      </c>
      <c r="AN2906" s="27">
        <v>0</v>
      </c>
      <c r="AS2906">
        <f t="shared" si="90"/>
        <v>4103</v>
      </c>
      <c r="AT2906" t="str">
        <f t="shared" si="91"/>
        <v>Região Rural da Capital Regional de Ponta Grossa</v>
      </c>
      <c r="BE2906">
        <v>3509106</v>
      </c>
      <c r="BF2906">
        <v>35</v>
      </c>
      <c r="BG2906" t="s">
        <v>13757</v>
      </c>
      <c r="BH2906" t="s">
        <v>13757</v>
      </c>
      <c r="BI2906" t="s">
        <v>12823</v>
      </c>
      <c r="BJ2906" t="s">
        <v>14042</v>
      </c>
      <c r="BK2906">
        <v>3506</v>
      </c>
      <c r="BL2906" t="s">
        <v>14035</v>
      </c>
      <c r="BM2906" t="s">
        <v>14036</v>
      </c>
    </row>
    <row r="2907" spans="1:65" x14ac:dyDescent="0.25">
      <c r="A2907" s="17" t="s">
        <v>8596</v>
      </c>
      <c r="B2907" s="18">
        <v>1</v>
      </c>
      <c r="C2907" s="19" t="s">
        <v>8712</v>
      </c>
      <c r="D2907" s="20" t="s">
        <v>8601</v>
      </c>
      <c r="E2907" s="20" t="s">
        <v>8713</v>
      </c>
      <c r="F2907" s="21">
        <v>4108007</v>
      </c>
      <c r="G2907" s="20" t="s">
        <v>8714</v>
      </c>
      <c r="H2907" s="22">
        <v>529.60680000000002</v>
      </c>
      <c r="I2907" s="22">
        <v>529.60680000000002</v>
      </c>
      <c r="J2907" s="22">
        <v>529.60680000000002</v>
      </c>
      <c r="K2907" s="22">
        <v>529.60680000000002</v>
      </c>
      <c r="L2907" s="22">
        <v>529.60680000000002</v>
      </c>
      <c r="M2907" s="23">
        <v>35</v>
      </c>
      <c r="N2907" s="19" t="s">
        <v>44</v>
      </c>
      <c r="O2907" s="22">
        <v>37.82</v>
      </c>
      <c r="P2907" s="22">
        <v>91.73</v>
      </c>
      <c r="Q2907" s="22">
        <v>40</v>
      </c>
      <c r="R2907" s="22">
        <v>35</v>
      </c>
      <c r="S2907" s="22">
        <v>0</v>
      </c>
      <c r="T2907" s="22">
        <v>477.16</v>
      </c>
      <c r="U2907" s="22">
        <v>0</v>
      </c>
      <c r="V2907" s="22">
        <v>17.440000000000001</v>
      </c>
      <c r="W2907" s="22">
        <v>0</v>
      </c>
      <c r="X2907" s="22">
        <v>0</v>
      </c>
      <c r="Y2907" s="22">
        <v>60</v>
      </c>
      <c r="Z2907" s="22">
        <v>0</v>
      </c>
      <c r="AA2907" s="22">
        <v>0</v>
      </c>
      <c r="AB2907" s="22">
        <v>28.3</v>
      </c>
      <c r="AC2907" s="22">
        <v>0</v>
      </c>
      <c r="AD2907" s="22">
        <v>0</v>
      </c>
      <c r="AE2907" s="24">
        <v>88.3</v>
      </c>
      <c r="AF2907" s="19" t="s">
        <v>365</v>
      </c>
      <c r="AG2907" s="25">
        <v>0.61199999999999999</v>
      </c>
      <c r="AH2907" s="22">
        <v>225527.67999999999</v>
      </c>
      <c r="AI2907" s="22">
        <v>785461.68</v>
      </c>
      <c r="AJ2907" s="22">
        <v>1010989.3600000001</v>
      </c>
      <c r="AK2907" s="21" t="s">
        <v>7510</v>
      </c>
      <c r="AL2907" s="21" t="s">
        <v>8715</v>
      </c>
      <c r="AM2907" s="26" t="s">
        <v>48</v>
      </c>
      <c r="AN2907" s="27">
        <v>0</v>
      </c>
      <c r="AS2907">
        <f t="shared" si="90"/>
        <v>4101</v>
      </c>
      <c r="AT2907" t="str">
        <f t="shared" si="91"/>
        <v>Região Rural das Capitais Regionais de Maringá e Londrina</v>
      </c>
      <c r="BE2907">
        <v>3515129</v>
      </c>
      <c r="BF2907">
        <v>35</v>
      </c>
      <c r="BG2907" t="s">
        <v>13757</v>
      </c>
      <c r="BH2907" t="s">
        <v>13757</v>
      </c>
      <c r="BI2907" t="s">
        <v>12823</v>
      </c>
      <c r="BJ2907" t="s">
        <v>14043</v>
      </c>
      <c r="BK2907">
        <v>3506</v>
      </c>
      <c r="BL2907" t="s">
        <v>14035</v>
      </c>
      <c r="BM2907" t="s">
        <v>14036</v>
      </c>
    </row>
    <row r="2908" spans="1:65" x14ac:dyDescent="0.25">
      <c r="A2908" s="17" t="s">
        <v>8596</v>
      </c>
      <c r="B2908" s="18">
        <v>1</v>
      </c>
      <c r="C2908" s="19" t="s">
        <v>8716</v>
      </c>
      <c r="D2908" s="20" t="s">
        <v>8627</v>
      </c>
      <c r="E2908" s="20" t="s">
        <v>6561</v>
      </c>
      <c r="F2908" s="21">
        <v>4108502</v>
      </c>
      <c r="G2908" s="20" t="s">
        <v>8717</v>
      </c>
      <c r="H2908" s="22">
        <v>416.5</v>
      </c>
      <c r="I2908" s="22">
        <v>416.5</v>
      </c>
      <c r="J2908" s="22">
        <v>416.5</v>
      </c>
      <c r="K2908" s="22">
        <v>416.5</v>
      </c>
      <c r="L2908" s="22">
        <v>416.5</v>
      </c>
      <c r="M2908" s="23">
        <v>20</v>
      </c>
      <c r="N2908" s="19" t="s">
        <v>44</v>
      </c>
      <c r="O2908" s="22">
        <v>17.350000000000001</v>
      </c>
      <c r="P2908" s="22">
        <v>0</v>
      </c>
      <c r="Q2908" s="22">
        <v>0</v>
      </c>
      <c r="R2908" s="22">
        <v>30</v>
      </c>
      <c r="S2908" s="22">
        <v>53.3</v>
      </c>
      <c r="T2908" s="22">
        <v>0</v>
      </c>
      <c r="U2908" s="22">
        <v>330.2</v>
      </c>
      <c r="V2908" s="22">
        <v>3</v>
      </c>
      <c r="W2908" s="22">
        <v>0</v>
      </c>
      <c r="X2908" s="22">
        <v>0</v>
      </c>
      <c r="Y2908" s="22">
        <v>60</v>
      </c>
      <c r="Z2908" s="22">
        <v>20</v>
      </c>
      <c r="AA2908" s="22">
        <v>0</v>
      </c>
      <c r="AB2908" s="22">
        <v>0</v>
      </c>
      <c r="AC2908" s="22">
        <v>13</v>
      </c>
      <c r="AD2908" s="22">
        <v>7</v>
      </c>
      <c r="AE2908" s="24">
        <v>100</v>
      </c>
      <c r="AF2908" s="19" t="s">
        <v>65</v>
      </c>
      <c r="AG2908" s="25">
        <v>0.54900000000000004</v>
      </c>
      <c r="AH2908" s="22">
        <v>2691.2</v>
      </c>
      <c r="AI2908" s="22">
        <v>198976.01</v>
      </c>
      <c r="AJ2908" s="22">
        <v>201667.21000000002</v>
      </c>
      <c r="AK2908" s="21" t="s">
        <v>3819</v>
      </c>
      <c r="AL2908" s="21" t="s">
        <v>2678</v>
      </c>
      <c r="AM2908" s="26" t="s">
        <v>48</v>
      </c>
      <c r="AN2908" s="27">
        <v>0</v>
      </c>
      <c r="AS2908">
        <f t="shared" si="90"/>
        <v>4103</v>
      </c>
      <c r="AT2908" t="str">
        <f t="shared" si="91"/>
        <v>Região Rural da Capital Regional de Ponta Grossa</v>
      </c>
      <c r="BE2908">
        <v>3515301</v>
      </c>
      <c r="BF2908">
        <v>35</v>
      </c>
      <c r="BG2908" t="s">
        <v>13757</v>
      </c>
      <c r="BH2908" t="s">
        <v>13757</v>
      </c>
      <c r="BI2908" t="s">
        <v>12823</v>
      </c>
      <c r="BJ2908" t="s">
        <v>14044</v>
      </c>
      <c r="BK2908">
        <v>3506</v>
      </c>
      <c r="BL2908" t="s">
        <v>14035</v>
      </c>
      <c r="BM2908" t="s">
        <v>14036</v>
      </c>
    </row>
    <row r="2909" spans="1:65" x14ac:dyDescent="0.25">
      <c r="A2909" s="17" t="s">
        <v>8596</v>
      </c>
      <c r="B2909" s="18">
        <v>1</v>
      </c>
      <c r="C2909" s="19" t="s">
        <v>8718</v>
      </c>
      <c r="D2909" s="20" t="s">
        <v>8627</v>
      </c>
      <c r="E2909" s="20" t="s">
        <v>6561</v>
      </c>
      <c r="F2909" s="21">
        <v>4108502</v>
      </c>
      <c r="G2909" s="20" t="s">
        <v>8719</v>
      </c>
      <c r="H2909" s="22">
        <v>1338.63</v>
      </c>
      <c r="I2909" s="22">
        <v>1338.63</v>
      </c>
      <c r="J2909" s="22">
        <v>1338.63</v>
      </c>
      <c r="K2909" s="22">
        <v>1338.63</v>
      </c>
      <c r="L2909" s="22">
        <v>1338.63</v>
      </c>
      <c r="M2909" s="23">
        <v>70</v>
      </c>
      <c r="N2909" s="19" t="s">
        <v>44</v>
      </c>
      <c r="O2909" s="22">
        <v>55.77</v>
      </c>
      <c r="P2909" s="22">
        <v>0</v>
      </c>
      <c r="Q2909" s="22">
        <v>0</v>
      </c>
      <c r="R2909" s="22">
        <v>44.5</v>
      </c>
      <c r="S2909" s="22">
        <v>267.7</v>
      </c>
      <c r="T2909" s="22">
        <v>0</v>
      </c>
      <c r="U2909" s="22">
        <v>978.4</v>
      </c>
      <c r="V2909" s="22">
        <v>10</v>
      </c>
      <c r="W2909" s="22">
        <v>0</v>
      </c>
      <c r="X2909" s="22">
        <v>0</v>
      </c>
      <c r="Y2909" s="22">
        <v>15</v>
      </c>
      <c r="Z2909" s="22">
        <v>50</v>
      </c>
      <c r="AA2909" s="22">
        <v>0</v>
      </c>
      <c r="AB2909" s="22">
        <v>10</v>
      </c>
      <c r="AC2909" s="22">
        <v>20</v>
      </c>
      <c r="AD2909" s="22">
        <v>5</v>
      </c>
      <c r="AE2909" s="24">
        <v>100</v>
      </c>
      <c r="AF2909" s="19" t="s">
        <v>57</v>
      </c>
      <c r="AG2909" s="25">
        <v>0.56799999999999995</v>
      </c>
      <c r="AH2909" s="22">
        <v>0</v>
      </c>
      <c r="AI2909" s="22">
        <v>487254.73</v>
      </c>
      <c r="AJ2909" s="22">
        <v>487254.73</v>
      </c>
      <c r="AK2909" s="21" t="s">
        <v>8720</v>
      </c>
      <c r="AL2909" s="21" t="s">
        <v>6259</v>
      </c>
      <c r="AM2909" s="26" t="s">
        <v>48</v>
      </c>
      <c r="AN2909" s="27">
        <v>0</v>
      </c>
      <c r="AS2909">
        <f t="shared" si="90"/>
        <v>4103</v>
      </c>
      <c r="AT2909" t="str">
        <f t="shared" si="91"/>
        <v>Região Rural da Capital Regional de Ponta Grossa</v>
      </c>
      <c r="BE2909">
        <v>3515350</v>
      </c>
      <c r="BF2909">
        <v>35</v>
      </c>
      <c r="BG2909" t="s">
        <v>13757</v>
      </c>
      <c r="BH2909" t="s">
        <v>13757</v>
      </c>
      <c r="BI2909" t="s">
        <v>12823</v>
      </c>
      <c r="BJ2909" t="s">
        <v>14045</v>
      </c>
      <c r="BK2909">
        <v>3506</v>
      </c>
      <c r="BL2909" t="s">
        <v>14035</v>
      </c>
      <c r="BM2909" t="s">
        <v>14036</v>
      </c>
    </row>
    <row r="2910" spans="1:65" x14ac:dyDescent="0.25">
      <c r="A2910" s="17" t="s">
        <v>8596</v>
      </c>
      <c r="B2910" s="18">
        <v>1</v>
      </c>
      <c r="C2910" s="19" t="s">
        <v>8721</v>
      </c>
      <c r="D2910" s="20" t="s">
        <v>8606</v>
      </c>
      <c r="E2910" s="20" t="s">
        <v>8722</v>
      </c>
      <c r="F2910" s="21">
        <v>4108908</v>
      </c>
      <c r="G2910" s="20" t="s">
        <v>8723</v>
      </c>
      <c r="H2910" s="22">
        <v>1797.43</v>
      </c>
      <c r="I2910" s="22">
        <v>1751.7</v>
      </c>
      <c r="J2910" s="22">
        <v>1846.02</v>
      </c>
      <c r="K2910" s="22">
        <v>1797.43</v>
      </c>
      <c r="L2910" s="22">
        <v>1797.43</v>
      </c>
      <c r="M2910" s="23">
        <v>83</v>
      </c>
      <c r="N2910" s="19" t="s">
        <v>44</v>
      </c>
      <c r="O2910" s="22">
        <v>35.619999999999997</v>
      </c>
      <c r="P2910" s="22">
        <v>100</v>
      </c>
      <c r="Q2910" s="22">
        <v>86.51</v>
      </c>
      <c r="R2910" s="22">
        <v>16.2</v>
      </c>
      <c r="S2910" s="22">
        <v>343.28</v>
      </c>
      <c r="T2910" s="22">
        <v>1474.74</v>
      </c>
      <c r="U2910" s="22">
        <v>0</v>
      </c>
      <c r="V2910" s="22">
        <v>11.8</v>
      </c>
      <c r="W2910" s="22">
        <v>0</v>
      </c>
      <c r="X2910" s="22">
        <v>0</v>
      </c>
      <c r="Y2910" s="22">
        <v>43</v>
      </c>
      <c r="Z2910" s="22">
        <v>37</v>
      </c>
      <c r="AA2910" s="22">
        <v>0</v>
      </c>
      <c r="AB2910" s="22">
        <v>0</v>
      </c>
      <c r="AC2910" s="22">
        <v>19</v>
      </c>
      <c r="AD2910" s="22">
        <v>1</v>
      </c>
      <c r="AE2910" s="24">
        <v>100</v>
      </c>
      <c r="AF2910" s="19" t="s">
        <v>44</v>
      </c>
      <c r="AG2910" s="25">
        <v>0.63249999999999995</v>
      </c>
      <c r="AH2910" s="22">
        <v>200633.60000000001</v>
      </c>
      <c r="AI2910" s="22">
        <v>1791160.33</v>
      </c>
      <c r="AJ2910" s="22">
        <v>1991793.9300000002</v>
      </c>
      <c r="AK2910" s="21" t="s">
        <v>6373</v>
      </c>
      <c r="AL2910" s="21" t="s">
        <v>501</v>
      </c>
      <c r="AM2910" s="26" t="s">
        <v>48</v>
      </c>
      <c r="AN2910" s="27">
        <v>0</v>
      </c>
      <c r="AS2910">
        <f t="shared" si="90"/>
        <v>4101</v>
      </c>
      <c r="AT2910" t="str">
        <f t="shared" si="91"/>
        <v>Região Rural das Capitais Regionais de Maringá e Londrina</v>
      </c>
      <c r="BE2910">
        <v>3519907</v>
      </c>
      <c r="BF2910">
        <v>35</v>
      </c>
      <c r="BG2910" t="s">
        <v>13757</v>
      </c>
      <c r="BH2910" t="s">
        <v>13757</v>
      </c>
      <c r="BI2910" t="s">
        <v>12823</v>
      </c>
      <c r="BJ2910" t="s">
        <v>14046</v>
      </c>
      <c r="BK2910">
        <v>3506</v>
      </c>
      <c r="BL2910" t="s">
        <v>14035</v>
      </c>
      <c r="BM2910" t="s">
        <v>14036</v>
      </c>
    </row>
    <row r="2911" spans="1:65" x14ac:dyDescent="0.25">
      <c r="A2911" s="17" t="s">
        <v>8596</v>
      </c>
      <c r="B2911" s="18">
        <v>1</v>
      </c>
      <c r="C2911" s="19" t="s">
        <v>8724</v>
      </c>
      <c r="D2911" s="20" t="s">
        <v>8606</v>
      </c>
      <c r="E2911" s="20" t="s">
        <v>8722</v>
      </c>
      <c r="F2911" s="21">
        <v>4108908</v>
      </c>
      <c r="G2911" s="20" t="s">
        <v>8725</v>
      </c>
      <c r="H2911" s="22">
        <v>1231.78</v>
      </c>
      <c r="I2911" s="22">
        <v>1235.8</v>
      </c>
      <c r="J2911" s="22">
        <v>1235.8</v>
      </c>
      <c r="K2911" s="22">
        <v>1231.78</v>
      </c>
      <c r="L2911" s="22">
        <v>1231.78</v>
      </c>
      <c r="M2911" s="23">
        <v>80</v>
      </c>
      <c r="N2911" s="19" t="s">
        <v>44</v>
      </c>
      <c r="O2911" s="22">
        <v>51.49</v>
      </c>
      <c r="P2911" s="22">
        <v>100</v>
      </c>
      <c r="Q2911" s="22">
        <v>69.28</v>
      </c>
      <c r="R2911" s="22">
        <v>4.4400000000000004</v>
      </c>
      <c r="S2911" s="22">
        <v>1.0000000000000001E-5</v>
      </c>
      <c r="T2911" s="22">
        <v>903.52</v>
      </c>
      <c r="U2911" s="22">
        <v>1.0000000000000001E-5</v>
      </c>
      <c r="V2911" s="22">
        <v>11.09</v>
      </c>
      <c r="W2911" s="22">
        <v>1E-3</v>
      </c>
      <c r="X2911" s="22">
        <v>1E-3</v>
      </c>
      <c r="Y2911" s="22">
        <v>60</v>
      </c>
      <c r="Z2911" s="22">
        <v>18</v>
      </c>
      <c r="AA2911" s="22">
        <v>1E-3</v>
      </c>
      <c r="AB2911" s="22">
        <v>1E-3</v>
      </c>
      <c r="AC2911" s="22">
        <v>20</v>
      </c>
      <c r="AD2911" s="22">
        <v>2</v>
      </c>
      <c r="AE2911" s="24">
        <v>100.00400000000002</v>
      </c>
      <c r="AF2911" s="19" t="s">
        <v>44</v>
      </c>
      <c r="AG2911" s="25">
        <v>0.49320000000000003</v>
      </c>
      <c r="AH2911" s="22">
        <v>1084903.79</v>
      </c>
      <c r="AI2911" s="22">
        <v>8135467.2199999997</v>
      </c>
      <c r="AJ2911" s="22">
        <v>9220371.0099999998</v>
      </c>
      <c r="AK2911" s="21" t="s">
        <v>128</v>
      </c>
      <c r="AL2911" s="21" t="s">
        <v>529</v>
      </c>
      <c r="AM2911" s="26" t="s">
        <v>48</v>
      </c>
      <c r="AN2911" s="27">
        <v>0</v>
      </c>
      <c r="AS2911">
        <f t="shared" si="90"/>
        <v>4101</v>
      </c>
      <c r="AT2911" t="str">
        <f t="shared" si="91"/>
        <v>Região Rural das Capitais Regionais de Maringá e Londrina</v>
      </c>
      <c r="BE2911">
        <v>3520608</v>
      </c>
      <c r="BF2911">
        <v>35</v>
      </c>
      <c r="BG2911" t="s">
        <v>13757</v>
      </c>
      <c r="BH2911" t="s">
        <v>13757</v>
      </c>
      <c r="BI2911" t="s">
        <v>12823</v>
      </c>
      <c r="BJ2911" t="s">
        <v>14047</v>
      </c>
      <c r="BK2911">
        <v>3506</v>
      </c>
      <c r="BL2911" t="s">
        <v>14035</v>
      </c>
      <c r="BM2911" t="s">
        <v>14036</v>
      </c>
    </row>
    <row r="2912" spans="1:65" x14ac:dyDescent="0.25">
      <c r="A2912" s="17" t="s">
        <v>8596</v>
      </c>
      <c r="B2912" s="18">
        <v>1</v>
      </c>
      <c r="C2912" s="19" t="s">
        <v>8726</v>
      </c>
      <c r="D2912" s="20" t="s">
        <v>8707</v>
      </c>
      <c r="E2912" s="20" t="s">
        <v>8727</v>
      </c>
      <c r="F2912" s="21">
        <v>4108957</v>
      </c>
      <c r="G2912" s="20" t="s">
        <v>8728</v>
      </c>
      <c r="H2912" s="22">
        <v>193.6</v>
      </c>
      <c r="I2912" s="22">
        <v>193.6</v>
      </c>
      <c r="J2912" s="22">
        <v>193.6</v>
      </c>
      <c r="K2912" s="22">
        <v>193.6</v>
      </c>
      <c r="L2912" s="22">
        <v>193.6</v>
      </c>
      <c r="M2912" s="23">
        <v>12</v>
      </c>
      <c r="N2912" s="19" t="s">
        <v>44</v>
      </c>
      <c r="O2912" s="22">
        <v>12.1</v>
      </c>
      <c r="P2912" s="22">
        <v>76.25</v>
      </c>
      <c r="Q2912" s="22">
        <v>100</v>
      </c>
      <c r="R2912" s="22">
        <v>18</v>
      </c>
      <c r="S2912" s="22">
        <v>0</v>
      </c>
      <c r="T2912" s="22">
        <v>132</v>
      </c>
      <c r="U2912" s="22">
        <v>41.1</v>
      </c>
      <c r="V2912" s="22">
        <v>2.5</v>
      </c>
      <c r="W2912" s="22">
        <v>0</v>
      </c>
      <c r="X2912" s="22">
        <v>20</v>
      </c>
      <c r="Y2912" s="22">
        <v>50</v>
      </c>
      <c r="Z2912" s="22">
        <v>0</v>
      </c>
      <c r="AA2912" s="22">
        <v>0</v>
      </c>
      <c r="AB2912" s="22">
        <v>5</v>
      </c>
      <c r="AC2912" s="22">
        <v>10</v>
      </c>
      <c r="AD2912" s="22">
        <v>10</v>
      </c>
      <c r="AE2912" s="24">
        <v>95</v>
      </c>
      <c r="AF2912" s="19" t="s">
        <v>65</v>
      </c>
      <c r="AG2912" s="25">
        <v>0.67400000000000004</v>
      </c>
      <c r="AH2912" s="22">
        <v>3024</v>
      </c>
      <c r="AI2912" s="22">
        <v>227716.76</v>
      </c>
      <c r="AJ2912" s="22">
        <v>230740.76</v>
      </c>
      <c r="AK2912" s="21" t="s">
        <v>2380</v>
      </c>
      <c r="AL2912" s="21" t="s">
        <v>1885</v>
      </c>
      <c r="AM2912" s="26" t="s">
        <v>48</v>
      </c>
      <c r="AN2912" s="27">
        <v>0</v>
      </c>
      <c r="AS2912">
        <f t="shared" si="90"/>
        <v>4103</v>
      </c>
      <c r="AT2912" t="str">
        <f t="shared" si="91"/>
        <v>Região Rural da Capital Regional de Ponta Grossa</v>
      </c>
      <c r="BE2912">
        <v>3525607</v>
      </c>
      <c r="BF2912">
        <v>35</v>
      </c>
      <c r="BG2912" t="s">
        <v>13757</v>
      </c>
      <c r="BH2912" t="s">
        <v>13757</v>
      </c>
      <c r="BI2912" t="s">
        <v>12823</v>
      </c>
      <c r="BJ2912" t="s">
        <v>14048</v>
      </c>
      <c r="BK2912">
        <v>3506</v>
      </c>
      <c r="BL2912" t="s">
        <v>14035</v>
      </c>
      <c r="BM2912" t="s">
        <v>14036</v>
      </c>
    </row>
    <row r="2913" spans="1:65" x14ac:dyDescent="0.25">
      <c r="A2913" s="17" t="s">
        <v>8596</v>
      </c>
      <c r="B2913" s="18">
        <v>1</v>
      </c>
      <c r="C2913" s="19" t="s">
        <v>8729</v>
      </c>
      <c r="D2913" s="20" t="s">
        <v>8707</v>
      </c>
      <c r="E2913" s="20" t="s">
        <v>8727</v>
      </c>
      <c r="F2913" s="21">
        <v>4108957</v>
      </c>
      <c r="G2913" s="20" t="s">
        <v>8730</v>
      </c>
      <c r="H2913" s="22">
        <v>201.29929999999999</v>
      </c>
      <c r="I2913" s="22">
        <v>201.2</v>
      </c>
      <c r="J2913" s="22">
        <v>201.29929999999999</v>
      </c>
      <c r="K2913" s="22">
        <v>201.29929999999999</v>
      </c>
      <c r="L2913" s="22">
        <v>201.29929999999999</v>
      </c>
      <c r="M2913" s="23">
        <v>11</v>
      </c>
      <c r="N2913" s="19" t="s">
        <v>44</v>
      </c>
      <c r="O2913" s="22">
        <v>12.57</v>
      </c>
      <c r="P2913" s="22">
        <v>0.86</v>
      </c>
      <c r="Q2913" s="22">
        <v>100</v>
      </c>
      <c r="R2913" s="22">
        <v>25</v>
      </c>
      <c r="S2913" s="22">
        <v>0</v>
      </c>
      <c r="T2913" s="22">
        <v>171.5</v>
      </c>
      <c r="U2913" s="22">
        <v>2.2000000000000002</v>
      </c>
      <c r="V2913" s="22">
        <v>2.5</v>
      </c>
      <c r="W2913" s="22">
        <v>0</v>
      </c>
      <c r="X2913" s="22">
        <v>20</v>
      </c>
      <c r="Y2913" s="22">
        <v>40</v>
      </c>
      <c r="Z2913" s="22">
        <v>0</v>
      </c>
      <c r="AA2913" s="22">
        <v>0</v>
      </c>
      <c r="AB2913" s="22">
        <v>10</v>
      </c>
      <c r="AC2913" s="22">
        <v>10</v>
      </c>
      <c r="AD2913" s="22">
        <v>20</v>
      </c>
      <c r="AE2913" s="24">
        <v>100</v>
      </c>
      <c r="AF2913" s="19" t="s">
        <v>45</v>
      </c>
      <c r="AG2913" s="25">
        <v>0.35099999999999998</v>
      </c>
      <c r="AH2913" s="22">
        <v>23379</v>
      </c>
      <c r="AI2913" s="22">
        <v>97848.75</v>
      </c>
      <c r="AJ2913" s="22">
        <v>121227.75</v>
      </c>
      <c r="AK2913" s="21" t="s">
        <v>2380</v>
      </c>
      <c r="AL2913" s="21" t="s">
        <v>6091</v>
      </c>
      <c r="AM2913" s="26" t="s">
        <v>48</v>
      </c>
      <c r="AN2913" s="27">
        <v>0</v>
      </c>
      <c r="AS2913">
        <f t="shared" si="90"/>
        <v>4103</v>
      </c>
      <c r="AT2913" t="str">
        <f t="shared" si="91"/>
        <v>Região Rural da Capital Regional de Ponta Grossa</v>
      </c>
      <c r="BE2913">
        <v>3528700</v>
      </c>
      <c r="BF2913">
        <v>35</v>
      </c>
      <c r="BG2913" t="s">
        <v>13757</v>
      </c>
      <c r="BH2913" t="s">
        <v>13757</v>
      </c>
      <c r="BI2913" t="s">
        <v>12823</v>
      </c>
      <c r="BJ2913" t="s">
        <v>14049</v>
      </c>
      <c r="BK2913">
        <v>3506</v>
      </c>
      <c r="BL2913" t="s">
        <v>14035</v>
      </c>
      <c r="BM2913" t="s">
        <v>14036</v>
      </c>
    </row>
    <row r="2914" spans="1:65" x14ac:dyDescent="0.25">
      <c r="A2914" s="17" t="s">
        <v>8596</v>
      </c>
      <c r="B2914" s="18">
        <v>1</v>
      </c>
      <c r="C2914" s="19" t="s">
        <v>8731</v>
      </c>
      <c r="D2914" s="20" t="s">
        <v>8653</v>
      </c>
      <c r="E2914" s="20" t="s">
        <v>8653</v>
      </c>
      <c r="F2914" s="21">
        <v>4109401</v>
      </c>
      <c r="G2914" s="20" t="s">
        <v>8732</v>
      </c>
      <c r="H2914" s="22">
        <v>1096.4358</v>
      </c>
      <c r="I2914" s="22">
        <v>1095.8</v>
      </c>
      <c r="J2914" s="22">
        <v>1095.8</v>
      </c>
      <c r="K2914" s="22">
        <v>1096.4580000000001</v>
      </c>
      <c r="L2914" s="22">
        <v>1096.4358</v>
      </c>
      <c r="M2914" s="23">
        <v>62</v>
      </c>
      <c r="N2914" s="19" t="s">
        <v>44</v>
      </c>
      <c r="O2914" s="22">
        <v>60.71</v>
      </c>
      <c r="P2914" s="22">
        <v>45.29</v>
      </c>
      <c r="Q2914" s="22">
        <v>100</v>
      </c>
      <c r="R2914" s="22">
        <v>0</v>
      </c>
      <c r="S2914" s="22">
        <v>219.2</v>
      </c>
      <c r="T2914" s="22">
        <v>323.5</v>
      </c>
      <c r="U2914" s="22">
        <v>449.1</v>
      </c>
      <c r="V2914" s="22">
        <v>56</v>
      </c>
      <c r="W2914" s="22">
        <v>0</v>
      </c>
      <c r="X2914" s="22">
        <v>35</v>
      </c>
      <c r="Y2914" s="22">
        <v>30</v>
      </c>
      <c r="Z2914" s="22">
        <v>10</v>
      </c>
      <c r="AA2914" s="22">
        <v>0</v>
      </c>
      <c r="AB2914" s="22">
        <v>0</v>
      </c>
      <c r="AC2914" s="22">
        <v>15</v>
      </c>
      <c r="AD2914" s="22">
        <v>10</v>
      </c>
      <c r="AE2914" s="24">
        <v>100</v>
      </c>
      <c r="AF2914" s="19" t="s">
        <v>44</v>
      </c>
      <c r="AG2914" s="25">
        <v>0.6875</v>
      </c>
      <c r="AH2914" s="22">
        <v>279490.2</v>
      </c>
      <c r="AI2914" s="22">
        <v>1574207.7</v>
      </c>
      <c r="AJ2914" s="22">
        <v>1853697.9</v>
      </c>
      <c r="AK2914" s="21" t="s">
        <v>2979</v>
      </c>
      <c r="AL2914" s="21" t="s">
        <v>2537</v>
      </c>
      <c r="AM2914" s="26" t="s">
        <v>48</v>
      </c>
      <c r="AN2914" s="27">
        <v>0</v>
      </c>
      <c r="AS2914">
        <f t="shared" si="90"/>
        <v>4103</v>
      </c>
      <c r="AT2914" t="str">
        <f t="shared" si="91"/>
        <v>Região Rural da Capital Regional de Ponta Grossa</v>
      </c>
      <c r="BE2914">
        <v>3529203</v>
      </c>
      <c r="BF2914">
        <v>35</v>
      </c>
      <c r="BG2914" t="s">
        <v>13757</v>
      </c>
      <c r="BH2914" t="s">
        <v>13757</v>
      </c>
      <c r="BI2914" t="s">
        <v>12823</v>
      </c>
      <c r="BJ2914" t="s">
        <v>14050</v>
      </c>
      <c r="BK2914">
        <v>3506</v>
      </c>
      <c r="BL2914" t="s">
        <v>14035</v>
      </c>
      <c r="BM2914" t="s">
        <v>14036</v>
      </c>
    </row>
    <row r="2915" spans="1:65" x14ac:dyDescent="0.25">
      <c r="A2915" s="17" t="s">
        <v>8596</v>
      </c>
      <c r="B2915" s="18">
        <v>1</v>
      </c>
      <c r="C2915" s="19" t="s">
        <v>8733</v>
      </c>
      <c r="D2915" s="20" t="s">
        <v>8653</v>
      </c>
      <c r="E2915" s="20" t="s">
        <v>8653</v>
      </c>
      <c r="F2915" s="21">
        <v>4109401</v>
      </c>
      <c r="G2915" s="20" t="s">
        <v>1080</v>
      </c>
      <c r="H2915" s="22">
        <v>496.18920000000003</v>
      </c>
      <c r="I2915" s="22">
        <v>496.1</v>
      </c>
      <c r="J2915" s="22">
        <v>496.18920000000003</v>
      </c>
      <c r="K2915" s="22">
        <v>496.18920000000003</v>
      </c>
      <c r="L2915" s="22">
        <v>496.18920000000003</v>
      </c>
      <c r="M2915" s="23">
        <v>26</v>
      </c>
      <c r="N2915" s="19" t="s">
        <v>44</v>
      </c>
      <c r="O2915" s="22">
        <v>27.56</v>
      </c>
      <c r="P2915" s="22">
        <v>38.07</v>
      </c>
      <c r="Q2915" s="22">
        <v>59.41</v>
      </c>
      <c r="R2915" s="22">
        <v>5</v>
      </c>
      <c r="S2915" s="22">
        <v>165.4</v>
      </c>
      <c r="T2915" s="22">
        <v>298.7</v>
      </c>
      <c r="U2915" s="22">
        <v>0</v>
      </c>
      <c r="V2915" s="22">
        <v>27</v>
      </c>
      <c r="W2915" s="22">
        <v>0</v>
      </c>
      <c r="X2915" s="22">
        <v>10</v>
      </c>
      <c r="Y2915" s="22">
        <v>40</v>
      </c>
      <c r="Z2915" s="22">
        <v>10</v>
      </c>
      <c r="AA2915" s="22">
        <v>0</v>
      </c>
      <c r="AB2915" s="22">
        <v>0</v>
      </c>
      <c r="AC2915" s="22">
        <v>37</v>
      </c>
      <c r="AD2915" s="22">
        <v>3</v>
      </c>
      <c r="AE2915" s="24">
        <v>100</v>
      </c>
      <c r="AF2915" s="19" t="s">
        <v>44</v>
      </c>
      <c r="AG2915" s="25">
        <v>0.59350000000000003</v>
      </c>
      <c r="AH2915" s="22">
        <v>54751.519999999997</v>
      </c>
      <c r="AI2915" s="22">
        <v>470553.33</v>
      </c>
      <c r="AJ2915" s="22">
        <v>525304.85</v>
      </c>
      <c r="AK2915" s="21" t="s">
        <v>2061</v>
      </c>
      <c r="AL2915" s="21" t="s">
        <v>7046</v>
      </c>
      <c r="AM2915" s="26" t="s">
        <v>48</v>
      </c>
      <c r="AN2915" s="27">
        <v>0</v>
      </c>
      <c r="AS2915">
        <f t="shared" si="90"/>
        <v>4103</v>
      </c>
      <c r="AT2915" t="str">
        <f t="shared" si="91"/>
        <v>Região Rural da Capital Regional de Ponta Grossa</v>
      </c>
      <c r="BE2915">
        <v>3530201</v>
      </c>
      <c r="BF2915">
        <v>35</v>
      </c>
      <c r="BG2915" t="s">
        <v>13757</v>
      </c>
      <c r="BH2915" t="s">
        <v>13757</v>
      </c>
      <c r="BI2915" t="s">
        <v>12823</v>
      </c>
      <c r="BJ2915" t="s">
        <v>14051</v>
      </c>
      <c r="BK2915">
        <v>3506</v>
      </c>
      <c r="BL2915" t="s">
        <v>14035</v>
      </c>
      <c r="BM2915" t="s">
        <v>14036</v>
      </c>
    </row>
    <row r="2916" spans="1:65" x14ac:dyDescent="0.25">
      <c r="A2916" s="17" t="s">
        <v>8596</v>
      </c>
      <c r="B2916" s="18">
        <v>1</v>
      </c>
      <c r="C2916" s="19" t="s">
        <v>8734</v>
      </c>
      <c r="D2916" s="20" t="s">
        <v>8653</v>
      </c>
      <c r="E2916" s="20" t="s">
        <v>8653</v>
      </c>
      <c r="F2916" s="21">
        <v>4109401</v>
      </c>
      <c r="G2916" s="20" t="s">
        <v>8735</v>
      </c>
      <c r="H2916" s="22">
        <v>2841</v>
      </c>
      <c r="I2916" s="22">
        <v>1862.9251999999999</v>
      </c>
      <c r="J2916" s="22">
        <v>1862.9251999999999</v>
      </c>
      <c r="K2916" s="22">
        <v>1862.9251999999999</v>
      </c>
      <c r="L2916" s="22">
        <v>1862.9251999999999</v>
      </c>
      <c r="M2916" s="23">
        <v>70</v>
      </c>
      <c r="N2916" s="19" t="s">
        <v>44</v>
      </c>
      <c r="O2916" s="22">
        <v>157.83000000000001</v>
      </c>
      <c r="P2916" s="22">
        <v>0</v>
      </c>
      <c r="Q2916" s="22">
        <v>0</v>
      </c>
      <c r="R2916" s="22">
        <v>0</v>
      </c>
      <c r="S2916" s="22">
        <v>634.9</v>
      </c>
      <c r="T2916" s="22">
        <v>1128.9000000000001</v>
      </c>
      <c r="U2916" s="22">
        <v>892.36</v>
      </c>
      <c r="V2916" s="22">
        <v>185</v>
      </c>
      <c r="W2916" s="22">
        <v>0</v>
      </c>
      <c r="X2916" s="22">
        <v>0</v>
      </c>
      <c r="Y2916" s="22">
        <v>10</v>
      </c>
      <c r="Z2916" s="22">
        <v>40</v>
      </c>
      <c r="AA2916" s="22">
        <v>0</v>
      </c>
      <c r="AB2916" s="22">
        <v>15</v>
      </c>
      <c r="AC2916" s="22">
        <v>25</v>
      </c>
      <c r="AD2916" s="22">
        <v>10</v>
      </c>
      <c r="AE2916" s="24">
        <v>100</v>
      </c>
      <c r="AF2916" s="19" t="s">
        <v>44</v>
      </c>
      <c r="AG2916" s="25">
        <v>0.52100000000000002</v>
      </c>
      <c r="AH2916" s="22">
        <v>130799.54</v>
      </c>
      <c r="AI2916" s="22">
        <v>1852970.27</v>
      </c>
      <c r="AJ2916" s="22">
        <v>1983769.81</v>
      </c>
      <c r="AK2916" s="21" t="s">
        <v>2078</v>
      </c>
      <c r="AL2916" s="21" t="s">
        <v>1044</v>
      </c>
      <c r="AM2916" s="26" t="s">
        <v>48</v>
      </c>
      <c r="AN2916" s="27">
        <v>0</v>
      </c>
      <c r="AS2916">
        <f t="shared" si="90"/>
        <v>4103</v>
      </c>
      <c r="AT2916" t="str">
        <f t="shared" si="91"/>
        <v>Região Rural da Capital Regional de Ponta Grossa</v>
      </c>
      <c r="BE2916">
        <v>3532157</v>
      </c>
      <c r="BF2916">
        <v>35</v>
      </c>
      <c r="BG2916" t="s">
        <v>13757</v>
      </c>
      <c r="BH2916" t="s">
        <v>13757</v>
      </c>
      <c r="BI2916" t="s">
        <v>12823</v>
      </c>
      <c r="BJ2916" t="s">
        <v>14052</v>
      </c>
      <c r="BK2916">
        <v>3506</v>
      </c>
      <c r="BL2916" t="s">
        <v>14035</v>
      </c>
      <c r="BM2916" t="s">
        <v>14036</v>
      </c>
    </row>
    <row r="2917" spans="1:65" x14ac:dyDescent="0.25">
      <c r="A2917" s="17" t="s">
        <v>8596</v>
      </c>
      <c r="B2917" s="18">
        <v>1</v>
      </c>
      <c r="C2917" s="19" t="s">
        <v>8736</v>
      </c>
      <c r="D2917" s="20" t="s">
        <v>8653</v>
      </c>
      <c r="E2917" s="20" t="s">
        <v>8653</v>
      </c>
      <c r="F2917" s="21">
        <v>4109401</v>
      </c>
      <c r="G2917" s="20" t="s">
        <v>8737</v>
      </c>
      <c r="H2917" s="22">
        <v>563.39</v>
      </c>
      <c r="I2917" s="22">
        <v>563.39</v>
      </c>
      <c r="J2917" s="22">
        <v>563.39</v>
      </c>
      <c r="K2917" s="22">
        <v>563.39</v>
      </c>
      <c r="L2917" s="22">
        <v>563.39</v>
      </c>
      <c r="M2917" s="23">
        <v>46</v>
      </c>
      <c r="N2917" s="19" t="s">
        <v>44</v>
      </c>
      <c r="O2917" s="22">
        <v>31.29</v>
      </c>
      <c r="P2917" s="22">
        <v>0</v>
      </c>
      <c r="Q2917" s="22">
        <v>0</v>
      </c>
      <c r="R2917" s="22">
        <v>15</v>
      </c>
      <c r="S2917" s="22">
        <v>185.2</v>
      </c>
      <c r="T2917" s="22">
        <v>175</v>
      </c>
      <c r="U2917" s="22">
        <v>148.1</v>
      </c>
      <c r="V2917" s="22">
        <v>40</v>
      </c>
      <c r="W2917" s="22">
        <v>0</v>
      </c>
      <c r="X2917" s="22">
        <v>25</v>
      </c>
      <c r="Y2917" s="22">
        <v>25</v>
      </c>
      <c r="Z2917" s="22">
        <v>10</v>
      </c>
      <c r="AA2917" s="22">
        <v>0</v>
      </c>
      <c r="AB2917" s="22">
        <v>0</v>
      </c>
      <c r="AC2917" s="22">
        <v>33</v>
      </c>
      <c r="AD2917" s="22">
        <v>7</v>
      </c>
      <c r="AE2917" s="24">
        <v>100</v>
      </c>
      <c r="AF2917" s="19" t="s">
        <v>365</v>
      </c>
      <c r="AG2917" s="25">
        <v>0.61399999999999999</v>
      </c>
      <c r="AH2917" s="22">
        <v>134868.34</v>
      </c>
      <c r="AI2917" s="22">
        <v>480192.71</v>
      </c>
      <c r="AJ2917" s="22">
        <v>615061.05000000005</v>
      </c>
      <c r="AK2917" s="21" t="s">
        <v>2061</v>
      </c>
      <c r="AL2917" s="21" t="s">
        <v>7046</v>
      </c>
      <c r="AM2917" s="26" t="s">
        <v>48</v>
      </c>
      <c r="AN2917" s="27">
        <v>0</v>
      </c>
      <c r="AS2917">
        <f t="shared" si="90"/>
        <v>4103</v>
      </c>
      <c r="AT2917" t="str">
        <f t="shared" si="91"/>
        <v>Região Rural da Capital Regional de Ponta Grossa</v>
      </c>
      <c r="BE2917">
        <v>3532207</v>
      </c>
      <c r="BF2917">
        <v>35</v>
      </c>
      <c r="BG2917" t="s">
        <v>13757</v>
      </c>
      <c r="BH2917" t="s">
        <v>13757</v>
      </c>
      <c r="BI2917" t="s">
        <v>12823</v>
      </c>
      <c r="BJ2917" t="s">
        <v>14053</v>
      </c>
      <c r="BK2917">
        <v>3506</v>
      </c>
      <c r="BL2917" t="s">
        <v>14035</v>
      </c>
      <c r="BM2917" t="s">
        <v>14036</v>
      </c>
    </row>
    <row r="2918" spans="1:65" x14ac:dyDescent="0.25">
      <c r="A2918" s="17" t="s">
        <v>8596</v>
      </c>
      <c r="B2918" s="18">
        <v>1</v>
      </c>
      <c r="C2918" s="19" t="s">
        <v>8738</v>
      </c>
      <c r="D2918" s="20" t="s">
        <v>8653</v>
      </c>
      <c r="E2918" s="20" t="s">
        <v>8653</v>
      </c>
      <c r="F2918" s="21">
        <v>4109401</v>
      </c>
      <c r="G2918" s="20" t="s">
        <v>7775</v>
      </c>
      <c r="H2918" s="22">
        <v>1051.68</v>
      </c>
      <c r="I2918" s="22">
        <v>1051.68</v>
      </c>
      <c r="J2918" s="22">
        <v>1051.5999999999999</v>
      </c>
      <c r="K2918" s="22">
        <v>1051.9000000000001</v>
      </c>
      <c r="L2918" s="22">
        <v>1051.68</v>
      </c>
      <c r="M2918" s="23">
        <v>60</v>
      </c>
      <c r="N2918" s="19" t="s">
        <v>44</v>
      </c>
      <c r="O2918" s="22">
        <v>58.42</v>
      </c>
      <c r="P2918" s="22">
        <v>0</v>
      </c>
      <c r="Q2918" s="22">
        <v>0</v>
      </c>
      <c r="R2918" s="22">
        <v>68</v>
      </c>
      <c r="S2918" s="22">
        <v>218</v>
      </c>
      <c r="T2918" s="22">
        <v>650</v>
      </c>
      <c r="U2918" s="22">
        <v>94.6</v>
      </c>
      <c r="V2918" s="22">
        <v>21</v>
      </c>
      <c r="W2918" s="22">
        <v>0</v>
      </c>
      <c r="X2918" s="22">
        <v>0</v>
      </c>
      <c r="Y2918" s="22">
        <v>15</v>
      </c>
      <c r="Z2918" s="22">
        <v>33</v>
      </c>
      <c r="AA2918" s="22">
        <v>0</v>
      </c>
      <c r="AB2918" s="22">
        <v>25</v>
      </c>
      <c r="AC2918" s="22">
        <v>21</v>
      </c>
      <c r="AD2918" s="22">
        <v>6</v>
      </c>
      <c r="AE2918" s="24">
        <v>100</v>
      </c>
      <c r="AF2918" s="19" t="s">
        <v>44</v>
      </c>
      <c r="AG2918" s="25">
        <v>0.53</v>
      </c>
      <c r="AH2918" s="22">
        <v>57040.35</v>
      </c>
      <c r="AI2918" s="22">
        <v>1126340.31</v>
      </c>
      <c r="AJ2918" s="22">
        <v>1183380.6600000001</v>
      </c>
      <c r="AK2918" s="21" t="s">
        <v>856</v>
      </c>
      <c r="AL2918" s="21" t="s">
        <v>115</v>
      </c>
      <c r="AM2918" s="26" t="s">
        <v>48</v>
      </c>
      <c r="AN2918" s="27">
        <v>0</v>
      </c>
      <c r="AS2918">
        <f t="shared" si="90"/>
        <v>4103</v>
      </c>
      <c r="AT2918" t="str">
        <f t="shared" si="91"/>
        <v>Região Rural da Capital Regional de Ponta Grossa</v>
      </c>
      <c r="BE2918">
        <v>3538303</v>
      </c>
      <c r="BF2918">
        <v>35</v>
      </c>
      <c r="BG2918" t="s">
        <v>13757</v>
      </c>
      <c r="BH2918" t="s">
        <v>13757</v>
      </c>
      <c r="BI2918" t="s">
        <v>12823</v>
      </c>
      <c r="BJ2918" t="s">
        <v>14054</v>
      </c>
      <c r="BK2918">
        <v>3506</v>
      </c>
      <c r="BL2918" t="s">
        <v>14035</v>
      </c>
      <c r="BM2918" t="s">
        <v>14036</v>
      </c>
    </row>
    <row r="2919" spans="1:65" x14ac:dyDescent="0.25">
      <c r="A2919" s="17" t="s">
        <v>8596</v>
      </c>
      <c r="B2919" s="18">
        <v>1</v>
      </c>
      <c r="C2919" s="19" t="s">
        <v>8739</v>
      </c>
      <c r="D2919" s="20" t="s">
        <v>8689</v>
      </c>
      <c r="E2919" s="20" t="s">
        <v>8740</v>
      </c>
      <c r="F2919" s="21">
        <v>4109658</v>
      </c>
      <c r="G2919" s="20" t="s">
        <v>8741</v>
      </c>
      <c r="H2919" s="22">
        <v>370.29899999999998</v>
      </c>
      <c r="I2919" s="22">
        <v>370.2</v>
      </c>
      <c r="J2919" s="22">
        <v>383.6927</v>
      </c>
      <c r="K2919" s="22">
        <v>370.6927</v>
      </c>
      <c r="L2919" s="22">
        <v>370.29899999999998</v>
      </c>
      <c r="M2919" s="23">
        <v>24</v>
      </c>
      <c r="N2919" s="19" t="s">
        <v>44</v>
      </c>
      <c r="O2919" s="22"/>
      <c r="P2919" s="22">
        <v>0</v>
      </c>
      <c r="Q2919" s="22">
        <v>0</v>
      </c>
      <c r="R2919" s="22">
        <v>9</v>
      </c>
      <c r="S2919" s="22">
        <v>74</v>
      </c>
      <c r="T2919" s="22">
        <v>211</v>
      </c>
      <c r="U2919" s="22">
        <v>63.2</v>
      </c>
      <c r="V2919" s="22">
        <v>13</v>
      </c>
      <c r="W2919" s="22">
        <v>0</v>
      </c>
      <c r="X2919" s="22">
        <v>0</v>
      </c>
      <c r="Y2919" s="22">
        <v>44</v>
      </c>
      <c r="Z2919" s="22">
        <v>35</v>
      </c>
      <c r="AA2919" s="22">
        <v>0</v>
      </c>
      <c r="AB2919" s="22">
        <v>0</v>
      </c>
      <c r="AC2919" s="22">
        <v>13</v>
      </c>
      <c r="AD2919" s="22">
        <v>8</v>
      </c>
      <c r="AE2919" s="24">
        <v>100</v>
      </c>
      <c r="AF2919" s="19" t="s">
        <v>65</v>
      </c>
      <c r="AG2919" s="25">
        <v>0.53239999999999998</v>
      </c>
      <c r="AH2919" s="22">
        <v>30944.5</v>
      </c>
      <c r="AI2919" s="22">
        <v>391305.21</v>
      </c>
      <c r="AJ2919" s="22">
        <v>422249.71</v>
      </c>
      <c r="AK2919" s="21" t="s">
        <v>501</v>
      </c>
      <c r="AL2919" s="21" t="s">
        <v>409</v>
      </c>
      <c r="AM2919" s="26" t="s">
        <v>48</v>
      </c>
      <c r="AN2919" s="27">
        <v>0</v>
      </c>
      <c r="AS2919">
        <f t="shared" si="90"/>
        <v>4104</v>
      </c>
      <c r="AT2919" t="str">
        <f t="shared" si="91"/>
        <v>Região Rural da Capital Regional de Cascavel</v>
      </c>
      <c r="BE2919">
        <v>3539202</v>
      </c>
      <c r="BF2919">
        <v>35</v>
      </c>
      <c r="BG2919" t="s">
        <v>13757</v>
      </c>
      <c r="BH2919" t="s">
        <v>13757</v>
      </c>
      <c r="BI2919" t="s">
        <v>12823</v>
      </c>
      <c r="BJ2919" t="s">
        <v>14055</v>
      </c>
      <c r="BK2919">
        <v>3506</v>
      </c>
      <c r="BL2919" t="s">
        <v>14035</v>
      </c>
      <c r="BM2919" t="s">
        <v>14036</v>
      </c>
    </row>
    <row r="2920" spans="1:65" x14ac:dyDescent="0.25">
      <c r="A2920" s="17" t="s">
        <v>8596</v>
      </c>
      <c r="B2920" s="18">
        <v>1</v>
      </c>
      <c r="C2920" s="19" t="s">
        <v>8742</v>
      </c>
      <c r="D2920" s="20" t="s">
        <v>8743</v>
      </c>
      <c r="E2920" s="20" t="s">
        <v>8744</v>
      </c>
      <c r="F2920" s="21">
        <v>4109906</v>
      </c>
      <c r="G2920" s="20" t="s">
        <v>8745</v>
      </c>
      <c r="H2920" s="22">
        <v>359.4</v>
      </c>
      <c r="I2920" s="22">
        <v>359.4</v>
      </c>
      <c r="J2920" s="22">
        <v>307.37029999999999</v>
      </c>
      <c r="K2920" s="22">
        <v>359.4</v>
      </c>
      <c r="L2920" s="22">
        <v>307.37029999999999</v>
      </c>
      <c r="M2920" s="23">
        <v>18</v>
      </c>
      <c r="N2920" s="19" t="s">
        <v>44</v>
      </c>
      <c r="O2920" s="22">
        <v>13.97</v>
      </c>
      <c r="P2920" s="22">
        <v>74.290000000000006</v>
      </c>
      <c r="Q2920" s="22">
        <v>50</v>
      </c>
      <c r="R2920" s="22">
        <v>6</v>
      </c>
      <c r="S2920" s="22">
        <v>0</v>
      </c>
      <c r="T2920" s="22">
        <v>271.39999999999998</v>
      </c>
      <c r="U2920" s="22">
        <v>0</v>
      </c>
      <c r="V2920" s="22">
        <v>29.9</v>
      </c>
      <c r="W2920" s="22">
        <v>0</v>
      </c>
      <c r="X2920" s="22">
        <v>0</v>
      </c>
      <c r="Y2920" s="22">
        <v>60</v>
      </c>
      <c r="Z2920" s="22">
        <v>20</v>
      </c>
      <c r="AA2920" s="22">
        <v>0</v>
      </c>
      <c r="AB2920" s="22">
        <v>0</v>
      </c>
      <c r="AC2920" s="22">
        <v>20</v>
      </c>
      <c r="AD2920" s="22">
        <v>0</v>
      </c>
      <c r="AE2920" s="24">
        <v>100</v>
      </c>
      <c r="AF2920" s="19" t="s">
        <v>65</v>
      </c>
      <c r="AG2920" s="25">
        <v>0.58499999999999996</v>
      </c>
      <c r="AH2920" s="22">
        <v>12926.4</v>
      </c>
      <c r="AI2920" s="22">
        <v>356786.36</v>
      </c>
      <c r="AJ2920" s="22">
        <v>369712.76</v>
      </c>
      <c r="AK2920" s="21" t="s">
        <v>1613</v>
      </c>
      <c r="AL2920" s="21" t="s">
        <v>2034</v>
      </c>
      <c r="AM2920" s="26" t="s">
        <v>48</v>
      </c>
      <c r="AN2920" s="27">
        <v>0</v>
      </c>
      <c r="AS2920">
        <f t="shared" si="90"/>
        <v>4101</v>
      </c>
      <c r="AT2920" t="str">
        <f t="shared" si="91"/>
        <v>Região Rural das Capitais Regionais de Maringá e Londrina</v>
      </c>
      <c r="BE2920">
        <v>3541208</v>
      </c>
      <c r="BF2920">
        <v>35</v>
      </c>
      <c r="BG2920" t="s">
        <v>13757</v>
      </c>
      <c r="BH2920" t="s">
        <v>13757</v>
      </c>
      <c r="BI2920" t="s">
        <v>12823</v>
      </c>
      <c r="BJ2920" t="s">
        <v>14056</v>
      </c>
      <c r="BK2920">
        <v>3506</v>
      </c>
      <c r="BL2920" t="s">
        <v>14035</v>
      </c>
      <c r="BM2920" t="s">
        <v>14036</v>
      </c>
    </row>
    <row r="2921" spans="1:65" x14ac:dyDescent="0.25">
      <c r="A2921" s="17" t="s">
        <v>8596</v>
      </c>
      <c r="B2921" s="18">
        <v>1</v>
      </c>
      <c r="C2921" s="19" t="s">
        <v>8746</v>
      </c>
      <c r="D2921" s="20" t="s">
        <v>8743</v>
      </c>
      <c r="E2921" s="20" t="s">
        <v>8744</v>
      </c>
      <c r="F2921" s="21">
        <v>4109906</v>
      </c>
      <c r="G2921" s="20" t="s">
        <v>8747</v>
      </c>
      <c r="H2921" s="22">
        <v>522.41</v>
      </c>
      <c r="I2921" s="22">
        <v>522.4</v>
      </c>
      <c r="J2921" s="22">
        <v>501.8331</v>
      </c>
      <c r="K2921" s="22">
        <v>522.41</v>
      </c>
      <c r="L2921" s="22">
        <v>501.8</v>
      </c>
      <c r="M2921" s="23">
        <v>28</v>
      </c>
      <c r="N2921" s="19" t="s">
        <v>44</v>
      </c>
      <c r="O2921" s="22">
        <v>22.8</v>
      </c>
      <c r="P2921" s="22">
        <v>0</v>
      </c>
      <c r="Q2921" s="22">
        <v>0</v>
      </c>
      <c r="R2921" s="22">
        <v>7.1</v>
      </c>
      <c r="S2921" s="22">
        <v>0</v>
      </c>
      <c r="T2921" s="22">
        <v>0</v>
      </c>
      <c r="U2921" s="22">
        <v>0</v>
      </c>
      <c r="V2921" s="22">
        <v>128.19999999999999</v>
      </c>
      <c r="W2921" s="22">
        <v>0</v>
      </c>
      <c r="X2921" s="22">
        <v>0</v>
      </c>
      <c r="Y2921" s="22">
        <v>60</v>
      </c>
      <c r="Z2921" s="22">
        <v>20</v>
      </c>
      <c r="AA2921" s="22">
        <v>0</v>
      </c>
      <c r="AB2921" s="22">
        <v>0</v>
      </c>
      <c r="AC2921" s="22">
        <v>20</v>
      </c>
      <c r="AD2921" s="22">
        <v>0</v>
      </c>
      <c r="AE2921" s="24">
        <v>100</v>
      </c>
      <c r="AF2921" s="19" t="s">
        <v>44</v>
      </c>
      <c r="AG2921" s="25">
        <v>0.65</v>
      </c>
      <c r="AH2921" s="22">
        <v>13824</v>
      </c>
      <c r="AI2921" s="22">
        <v>582604.82999999996</v>
      </c>
      <c r="AJ2921" s="22">
        <v>596428.82999999996</v>
      </c>
      <c r="AK2921" s="21" t="s">
        <v>856</v>
      </c>
      <c r="AL2921" s="21" t="s">
        <v>1068</v>
      </c>
      <c r="AM2921" s="26" t="s">
        <v>48</v>
      </c>
      <c r="AN2921" s="27">
        <v>0</v>
      </c>
      <c r="AS2921">
        <f t="shared" si="90"/>
        <v>4101</v>
      </c>
      <c r="AT2921" t="str">
        <f t="shared" si="91"/>
        <v>Região Rural das Capitais Regionais de Maringá e Londrina</v>
      </c>
      <c r="BE2921">
        <v>3541307</v>
      </c>
      <c r="BF2921">
        <v>35</v>
      </c>
      <c r="BG2921" t="s">
        <v>13757</v>
      </c>
      <c r="BH2921" t="s">
        <v>13757</v>
      </c>
      <c r="BI2921" t="s">
        <v>12823</v>
      </c>
      <c r="BJ2921" t="s">
        <v>14057</v>
      </c>
      <c r="BK2921">
        <v>3506</v>
      </c>
      <c r="BL2921" t="s">
        <v>14035</v>
      </c>
      <c r="BM2921" t="s">
        <v>14036</v>
      </c>
    </row>
    <row r="2922" spans="1:65" x14ac:dyDescent="0.25">
      <c r="A2922" s="17" t="s">
        <v>8596</v>
      </c>
      <c r="B2922" s="18">
        <v>1</v>
      </c>
      <c r="C2922" s="19" t="s">
        <v>8748</v>
      </c>
      <c r="D2922" s="20" t="s">
        <v>8653</v>
      </c>
      <c r="E2922" s="20" t="s">
        <v>8749</v>
      </c>
      <c r="F2922" s="21">
        <v>4110201</v>
      </c>
      <c r="G2922" s="20" t="s">
        <v>8750</v>
      </c>
      <c r="H2922" s="22">
        <v>8917.1</v>
      </c>
      <c r="I2922" s="22">
        <v>8917.1</v>
      </c>
      <c r="J2922" s="22">
        <v>1742.7</v>
      </c>
      <c r="K2922" s="22">
        <v>1742.7</v>
      </c>
      <c r="L2922" s="22">
        <v>1742.7799</v>
      </c>
      <c r="M2922" s="23">
        <v>120</v>
      </c>
      <c r="N2922" s="19" t="s">
        <v>44</v>
      </c>
      <c r="O2922" s="22">
        <v>445.85</v>
      </c>
      <c r="P2922" s="22">
        <v>78.13</v>
      </c>
      <c r="Q2922" s="22">
        <v>98.63</v>
      </c>
      <c r="R2922" s="22">
        <v>660</v>
      </c>
      <c r="S2922" s="22">
        <v>1145.9000000000001</v>
      </c>
      <c r="T2922" s="22">
        <v>5102.6000000000004</v>
      </c>
      <c r="U2922" s="22">
        <v>1073.5999999999999</v>
      </c>
      <c r="V2922" s="22">
        <v>935</v>
      </c>
      <c r="W2922" s="22">
        <v>0</v>
      </c>
      <c r="X2922" s="22">
        <v>0</v>
      </c>
      <c r="Y2922" s="22">
        <v>35</v>
      </c>
      <c r="Z2922" s="22">
        <v>32</v>
      </c>
      <c r="AA2922" s="22">
        <v>0</v>
      </c>
      <c r="AB2922" s="22">
        <v>3</v>
      </c>
      <c r="AC2922" s="22">
        <v>20</v>
      </c>
      <c r="AD2922" s="22">
        <v>10</v>
      </c>
      <c r="AE2922" s="24">
        <v>100</v>
      </c>
      <c r="AF2922" s="19" t="s">
        <v>57</v>
      </c>
      <c r="AG2922" s="25">
        <v>0.496</v>
      </c>
      <c r="AH2922" s="22">
        <v>72259.839999999997</v>
      </c>
      <c r="AI2922" s="22">
        <v>691518.78</v>
      </c>
      <c r="AJ2922" s="22">
        <v>763778.62</v>
      </c>
      <c r="AK2922" s="21" t="s">
        <v>2078</v>
      </c>
      <c r="AL2922" s="21" t="s">
        <v>1044</v>
      </c>
      <c r="AM2922" s="26" t="s">
        <v>48</v>
      </c>
      <c r="AN2922" s="27">
        <v>0</v>
      </c>
      <c r="AS2922">
        <f t="shared" si="90"/>
        <v>4103</v>
      </c>
      <c r="AT2922" t="str">
        <f t="shared" si="91"/>
        <v>Região Rural da Capital Regional de Ponta Grossa</v>
      </c>
      <c r="BE2922">
        <v>3541406</v>
      </c>
      <c r="BF2922">
        <v>35</v>
      </c>
      <c r="BG2922" t="s">
        <v>13757</v>
      </c>
      <c r="BH2922" t="s">
        <v>13757</v>
      </c>
      <c r="BI2922" t="s">
        <v>12823</v>
      </c>
      <c r="BJ2922" t="s">
        <v>14058</v>
      </c>
      <c r="BK2922">
        <v>3506</v>
      </c>
      <c r="BL2922" t="s">
        <v>14035</v>
      </c>
      <c r="BM2922" t="s">
        <v>14036</v>
      </c>
    </row>
    <row r="2923" spans="1:65" x14ac:dyDescent="0.25">
      <c r="A2923" s="17" t="s">
        <v>8596</v>
      </c>
      <c r="B2923" s="18">
        <v>1</v>
      </c>
      <c r="C2923" s="19" t="s">
        <v>8751</v>
      </c>
      <c r="D2923" s="20" t="s">
        <v>8707</v>
      </c>
      <c r="E2923" s="20" t="s">
        <v>8752</v>
      </c>
      <c r="F2923" s="21">
        <v>4110508</v>
      </c>
      <c r="G2923" s="20" t="s">
        <v>1297</v>
      </c>
      <c r="H2923" s="22">
        <v>477.54309999999998</v>
      </c>
      <c r="I2923" s="22">
        <v>477.54309999999998</v>
      </c>
      <c r="J2923" s="22">
        <v>477.54309999999998</v>
      </c>
      <c r="K2923" s="22">
        <v>477.54309999999998</v>
      </c>
      <c r="L2923" s="22">
        <v>477.54309999999998</v>
      </c>
      <c r="M2923" s="23">
        <v>25</v>
      </c>
      <c r="N2923" s="19" t="s">
        <v>44</v>
      </c>
      <c r="O2923" s="22">
        <v>29.8</v>
      </c>
      <c r="P2923" s="22">
        <v>57.09</v>
      </c>
      <c r="Q2923" s="22">
        <v>100</v>
      </c>
      <c r="R2923" s="22">
        <v>24</v>
      </c>
      <c r="S2923" s="22">
        <v>95.5</v>
      </c>
      <c r="T2923" s="22">
        <v>244.8</v>
      </c>
      <c r="U2923" s="22">
        <v>93.4</v>
      </c>
      <c r="V2923" s="22">
        <v>19.100000000000001</v>
      </c>
      <c r="W2923" s="22">
        <v>0</v>
      </c>
      <c r="X2923" s="22">
        <v>0</v>
      </c>
      <c r="Y2923" s="22">
        <v>46</v>
      </c>
      <c r="Z2923" s="22">
        <v>25</v>
      </c>
      <c r="AA2923" s="22">
        <v>0</v>
      </c>
      <c r="AB2923" s="22">
        <v>0</v>
      </c>
      <c r="AC2923" s="22">
        <v>4</v>
      </c>
      <c r="AD2923" s="22">
        <v>25</v>
      </c>
      <c r="AE2923" s="24">
        <v>100</v>
      </c>
      <c r="AF2923" s="19" t="s">
        <v>65</v>
      </c>
      <c r="AG2923" s="25">
        <v>0.50700000000000001</v>
      </c>
      <c r="AH2923" s="22">
        <v>28512.6</v>
      </c>
      <c r="AI2923" s="22">
        <v>542872.37</v>
      </c>
      <c r="AJ2923" s="22">
        <v>571384.97</v>
      </c>
      <c r="AK2923" s="21" t="s">
        <v>3819</v>
      </c>
      <c r="AL2923" s="21" t="s">
        <v>2995</v>
      </c>
      <c r="AM2923" s="26" t="s">
        <v>48</v>
      </c>
      <c r="AN2923" s="27">
        <v>0</v>
      </c>
      <c r="AS2923">
        <f t="shared" si="90"/>
        <v>4103</v>
      </c>
      <c r="AT2923" t="str">
        <f t="shared" si="91"/>
        <v>Região Rural da Capital Regional de Ponta Grossa</v>
      </c>
      <c r="BE2923">
        <v>3552007</v>
      </c>
      <c r="BF2923">
        <v>35</v>
      </c>
      <c r="BG2923" t="s">
        <v>13757</v>
      </c>
      <c r="BH2923" t="s">
        <v>13757</v>
      </c>
      <c r="BI2923" t="s">
        <v>12823</v>
      </c>
      <c r="BJ2923" t="s">
        <v>14059</v>
      </c>
      <c r="BK2923">
        <v>3504</v>
      </c>
      <c r="BL2923" t="s">
        <v>14060</v>
      </c>
      <c r="BM2923" t="s">
        <v>14061</v>
      </c>
    </row>
    <row r="2924" spans="1:65" x14ac:dyDescent="0.25">
      <c r="A2924" s="17" t="s">
        <v>8596</v>
      </c>
      <c r="B2924" s="18">
        <v>1</v>
      </c>
      <c r="C2924" s="19" t="s">
        <v>8753</v>
      </c>
      <c r="D2924" s="20" t="s">
        <v>8696</v>
      </c>
      <c r="E2924" s="20" t="s">
        <v>8754</v>
      </c>
      <c r="F2924" s="21">
        <v>4110805</v>
      </c>
      <c r="G2924" s="20" t="s">
        <v>4959</v>
      </c>
      <c r="H2924" s="22">
        <v>433.48719999999997</v>
      </c>
      <c r="I2924" s="22">
        <v>433.5</v>
      </c>
      <c r="J2924" s="22">
        <v>433.5</v>
      </c>
      <c r="K2924" s="22">
        <v>433.48719999999997</v>
      </c>
      <c r="L2924" s="22">
        <v>433.5</v>
      </c>
      <c r="M2924" s="23">
        <v>40</v>
      </c>
      <c r="N2924" s="19" t="s">
        <v>44</v>
      </c>
      <c r="O2924" s="29">
        <v>21.67</v>
      </c>
      <c r="P2924" s="22">
        <v>100</v>
      </c>
      <c r="Q2924" s="22">
        <v>76.42</v>
      </c>
      <c r="R2924" s="22">
        <v>6.2355999999999998</v>
      </c>
      <c r="S2924" s="22">
        <v>0</v>
      </c>
      <c r="T2924" s="22">
        <v>270</v>
      </c>
      <c r="U2924" s="22">
        <v>154.26439999999999</v>
      </c>
      <c r="V2924" s="22">
        <v>3</v>
      </c>
      <c r="W2924" s="22">
        <v>0</v>
      </c>
      <c r="X2924" s="22">
        <v>0</v>
      </c>
      <c r="Y2924" s="22">
        <v>25</v>
      </c>
      <c r="Z2924" s="22">
        <v>52</v>
      </c>
      <c r="AA2924" s="22">
        <v>0</v>
      </c>
      <c r="AB2924" s="22">
        <v>0</v>
      </c>
      <c r="AC2924" s="22">
        <v>20</v>
      </c>
      <c r="AD2924" s="22">
        <v>3</v>
      </c>
      <c r="AE2924" s="24">
        <v>100</v>
      </c>
      <c r="AF2924" s="19" t="s">
        <v>44</v>
      </c>
      <c r="AG2924" s="25">
        <v>0.60399999999999998</v>
      </c>
      <c r="AH2924" s="22">
        <v>67304.399999999994</v>
      </c>
      <c r="AI2924" s="22">
        <v>247551.78</v>
      </c>
      <c r="AJ2924" s="22">
        <v>314856.18</v>
      </c>
      <c r="AK2924" s="21" t="s">
        <v>736</v>
      </c>
      <c r="AL2924" s="21" t="s">
        <v>5501</v>
      </c>
      <c r="AM2924" s="26" t="s">
        <v>48</v>
      </c>
      <c r="AN2924" s="27">
        <v>0</v>
      </c>
      <c r="AS2924">
        <f t="shared" si="90"/>
        <v>4101</v>
      </c>
      <c r="AT2924" t="str">
        <f t="shared" si="91"/>
        <v>Região Rural das Capitais Regionais de Maringá e Londrina</v>
      </c>
      <c r="BE2924">
        <v>3554102</v>
      </c>
      <c r="BF2924">
        <v>35</v>
      </c>
      <c r="BG2924" t="s">
        <v>13757</v>
      </c>
      <c r="BH2924" t="s">
        <v>13757</v>
      </c>
      <c r="BI2924" t="s">
        <v>12823</v>
      </c>
      <c r="BJ2924" t="s">
        <v>14062</v>
      </c>
      <c r="BK2924">
        <v>3504</v>
      </c>
      <c r="BL2924" t="s">
        <v>14060</v>
      </c>
      <c r="BM2924" t="s">
        <v>14061</v>
      </c>
    </row>
    <row r="2925" spans="1:65" x14ac:dyDescent="0.25">
      <c r="A2925" s="17" t="s">
        <v>8596</v>
      </c>
      <c r="B2925" s="18">
        <v>1</v>
      </c>
      <c r="C2925" s="19" t="s">
        <v>8755</v>
      </c>
      <c r="D2925" s="20" t="s">
        <v>8696</v>
      </c>
      <c r="E2925" s="20" t="s">
        <v>8754</v>
      </c>
      <c r="F2925" s="21">
        <v>4110805</v>
      </c>
      <c r="G2925" s="20" t="s">
        <v>8756</v>
      </c>
      <c r="H2925" s="22">
        <v>514.25400000000002</v>
      </c>
      <c r="I2925" s="22">
        <v>524.04200000000003</v>
      </c>
      <c r="J2925" s="22">
        <v>524.04200000000003</v>
      </c>
      <c r="K2925" s="22">
        <v>514.25400000000002</v>
      </c>
      <c r="L2925" s="22">
        <v>514.25400000000002</v>
      </c>
      <c r="M2925" s="23">
        <v>60</v>
      </c>
      <c r="N2925" s="19" t="s">
        <v>44</v>
      </c>
      <c r="O2925" s="22">
        <v>26.2</v>
      </c>
      <c r="P2925" s="22">
        <v>53.65</v>
      </c>
      <c r="Q2925" s="22">
        <v>50</v>
      </c>
      <c r="R2925" s="22">
        <v>104.7</v>
      </c>
      <c r="S2925" s="22">
        <v>0</v>
      </c>
      <c r="T2925" s="22">
        <v>392.98</v>
      </c>
      <c r="U2925" s="22">
        <v>0</v>
      </c>
      <c r="V2925" s="22">
        <v>4.5599999999999996</v>
      </c>
      <c r="W2925" s="22">
        <v>0</v>
      </c>
      <c r="X2925" s="22">
        <v>0</v>
      </c>
      <c r="Y2925" s="22">
        <v>0</v>
      </c>
      <c r="Z2925" s="22">
        <v>60</v>
      </c>
      <c r="AA2925" s="22">
        <v>0</v>
      </c>
      <c r="AB2925" s="22">
        <v>20</v>
      </c>
      <c r="AC2925" s="22">
        <v>15</v>
      </c>
      <c r="AD2925" s="22">
        <v>5</v>
      </c>
      <c r="AE2925" s="24">
        <v>100</v>
      </c>
      <c r="AF2925" s="19" t="s">
        <v>65</v>
      </c>
      <c r="AG2925" s="25">
        <v>0.54749999999999999</v>
      </c>
      <c r="AH2925" s="22">
        <v>112191.79</v>
      </c>
      <c r="AI2925" s="22">
        <v>278654.96000000002</v>
      </c>
      <c r="AJ2925" s="22">
        <v>390846.75</v>
      </c>
      <c r="AK2925" s="21" t="s">
        <v>2078</v>
      </c>
      <c r="AL2925" s="21" t="s">
        <v>2348</v>
      </c>
      <c r="AM2925" s="26" t="s">
        <v>48</v>
      </c>
      <c r="AN2925" s="27">
        <v>0</v>
      </c>
      <c r="AS2925">
        <f t="shared" si="90"/>
        <v>4101</v>
      </c>
      <c r="AT2925" t="str">
        <f t="shared" si="91"/>
        <v>Região Rural das Capitais Regionais de Maringá e Londrina</v>
      </c>
      <c r="BE2925">
        <v>3554805</v>
      </c>
      <c r="BF2925">
        <v>35</v>
      </c>
      <c r="BG2925" t="s">
        <v>13757</v>
      </c>
      <c r="BH2925" t="s">
        <v>13757</v>
      </c>
      <c r="BI2925" t="s">
        <v>12823</v>
      </c>
      <c r="BJ2925" t="s">
        <v>14063</v>
      </c>
      <c r="BK2925">
        <v>3504</v>
      </c>
      <c r="BL2925" t="s">
        <v>14060</v>
      </c>
      <c r="BM2925" t="s">
        <v>14061</v>
      </c>
    </row>
    <row r="2926" spans="1:65" x14ac:dyDescent="0.25">
      <c r="A2926" s="17" t="s">
        <v>8596</v>
      </c>
      <c r="B2926" s="18">
        <v>1</v>
      </c>
      <c r="C2926" s="19" t="s">
        <v>8757</v>
      </c>
      <c r="D2926" s="20" t="s">
        <v>8675</v>
      </c>
      <c r="E2926" s="20" t="s">
        <v>8758</v>
      </c>
      <c r="F2926" s="21">
        <v>4110904</v>
      </c>
      <c r="G2926" s="20" t="s">
        <v>8759</v>
      </c>
      <c r="H2926" s="22">
        <v>277.64449999999999</v>
      </c>
      <c r="I2926" s="22">
        <v>277.10000000000002</v>
      </c>
      <c r="J2926" s="22">
        <v>268.64449999999999</v>
      </c>
      <c r="K2926" s="22">
        <v>277.08999999999997</v>
      </c>
      <c r="L2926" s="22">
        <v>268.64449999999999</v>
      </c>
      <c r="M2926" s="23">
        <v>13</v>
      </c>
      <c r="N2926" s="19" t="s">
        <v>44</v>
      </c>
      <c r="O2926" s="22">
        <v>16.78</v>
      </c>
      <c r="P2926" s="22">
        <v>89.1</v>
      </c>
      <c r="Q2926" s="22">
        <v>84.47</v>
      </c>
      <c r="R2926" s="22">
        <v>3.4</v>
      </c>
      <c r="S2926" s="22">
        <v>0</v>
      </c>
      <c r="T2926" s="22">
        <v>229.1</v>
      </c>
      <c r="U2926" s="22">
        <v>28</v>
      </c>
      <c r="V2926" s="22">
        <v>8.1</v>
      </c>
      <c r="W2926" s="22">
        <v>0</v>
      </c>
      <c r="X2926" s="22">
        <v>0</v>
      </c>
      <c r="Y2926" s="22">
        <v>60.7</v>
      </c>
      <c r="Z2926" s="22">
        <v>16.399999999999999</v>
      </c>
      <c r="AA2926" s="22">
        <v>0</v>
      </c>
      <c r="AB2926" s="22">
        <v>17.899999999999999</v>
      </c>
      <c r="AC2926" s="22">
        <v>0</v>
      </c>
      <c r="AD2926" s="22">
        <v>5</v>
      </c>
      <c r="AE2926" s="24">
        <v>100</v>
      </c>
      <c r="AF2926" s="19" t="s">
        <v>65</v>
      </c>
      <c r="AG2926" s="25">
        <v>0.6</v>
      </c>
      <c r="AH2926" s="22">
        <v>128785.42</v>
      </c>
      <c r="AI2926" s="22">
        <v>253323.71</v>
      </c>
      <c r="AJ2926" s="22">
        <v>382109.13</v>
      </c>
      <c r="AK2926" s="21" t="s">
        <v>3200</v>
      </c>
      <c r="AL2926" s="21" t="s">
        <v>1978</v>
      </c>
      <c r="AM2926" s="26" t="s">
        <v>48</v>
      </c>
      <c r="AN2926" s="27">
        <v>0</v>
      </c>
      <c r="AS2926">
        <f t="shared" si="90"/>
        <v>4101</v>
      </c>
      <c r="AT2926" t="str">
        <f t="shared" si="91"/>
        <v>Região Rural das Capitais Regionais de Maringá e Londrina</v>
      </c>
      <c r="BE2926">
        <v>3555406</v>
      </c>
      <c r="BF2926">
        <v>35</v>
      </c>
      <c r="BG2926" t="s">
        <v>13757</v>
      </c>
      <c r="BH2926" t="s">
        <v>13757</v>
      </c>
      <c r="BI2926" t="s">
        <v>12823</v>
      </c>
      <c r="BJ2926" t="s">
        <v>14064</v>
      </c>
      <c r="BK2926">
        <v>3504</v>
      </c>
      <c r="BL2926" t="s">
        <v>14060</v>
      </c>
      <c r="BM2926" t="s">
        <v>14061</v>
      </c>
    </row>
    <row r="2927" spans="1:65" x14ac:dyDescent="0.25">
      <c r="A2927" s="17" t="s">
        <v>8596</v>
      </c>
      <c r="B2927" s="18">
        <v>1</v>
      </c>
      <c r="C2927" s="19" t="s">
        <v>8760</v>
      </c>
      <c r="D2927" s="20" t="s">
        <v>8675</v>
      </c>
      <c r="E2927" s="20" t="s">
        <v>8758</v>
      </c>
      <c r="F2927" s="21">
        <v>4110904</v>
      </c>
      <c r="G2927" s="20" t="s">
        <v>8761</v>
      </c>
      <c r="H2927" s="22">
        <v>1036.761</v>
      </c>
      <c r="I2927" s="22">
        <v>1036.7</v>
      </c>
      <c r="J2927" s="22">
        <v>1006.5153</v>
      </c>
      <c r="K2927" s="22">
        <v>1006.5153</v>
      </c>
      <c r="L2927" s="22">
        <v>1006.5153</v>
      </c>
      <c r="M2927" s="23">
        <v>100</v>
      </c>
      <c r="N2927" s="19" t="s">
        <v>44</v>
      </c>
      <c r="O2927" s="22">
        <v>64.790000000000006</v>
      </c>
      <c r="P2927" s="22">
        <v>100</v>
      </c>
      <c r="Q2927" s="22">
        <v>66.83</v>
      </c>
      <c r="R2927" s="22">
        <v>32.200000000000003</v>
      </c>
      <c r="S2927" s="22">
        <v>175.4</v>
      </c>
      <c r="T2927" s="22">
        <v>822.1</v>
      </c>
      <c r="U2927" s="22">
        <v>0</v>
      </c>
      <c r="V2927" s="22">
        <v>7</v>
      </c>
      <c r="W2927" s="22">
        <v>0</v>
      </c>
      <c r="X2927" s="22">
        <v>0</v>
      </c>
      <c r="Y2927" s="22">
        <v>20</v>
      </c>
      <c r="Z2927" s="22">
        <v>55</v>
      </c>
      <c r="AA2927" s="22">
        <v>0</v>
      </c>
      <c r="AB2927" s="22">
        <v>5</v>
      </c>
      <c r="AC2927" s="22">
        <v>16</v>
      </c>
      <c r="AD2927" s="22">
        <v>4</v>
      </c>
      <c r="AE2927" s="24">
        <v>100</v>
      </c>
      <c r="AF2927" s="19" t="s">
        <v>44</v>
      </c>
      <c r="AG2927" s="25">
        <v>0.59799999999999998</v>
      </c>
      <c r="AH2927" s="22">
        <v>194013.03</v>
      </c>
      <c r="AI2927" s="22">
        <v>1303897.29</v>
      </c>
      <c r="AJ2927" s="22">
        <v>1497910.32</v>
      </c>
      <c r="AK2927" s="21" t="s">
        <v>4248</v>
      </c>
      <c r="AL2927" s="21" t="s">
        <v>1119</v>
      </c>
      <c r="AM2927" s="26" t="s">
        <v>48</v>
      </c>
      <c r="AN2927" s="27">
        <v>0</v>
      </c>
      <c r="AS2927">
        <f t="shared" si="90"/>
        <v>4101</v>
      </c>
      <c r="AT2927" t="str">
        <f t="shared" si="91"/>
        <v>Região Rural das Capitais Regionais de Maringá e Londrina</v>
      </c>
      <c r="BE2927">
        <v>3502507</v>
      </c>
      <c r="BF2927">
        <v>35</v>
      </c>
      <c r="BG2927" t="s">
        <v>13757</v>
      </c>
      <c r="BH2927" t="s">
        <v>13757</v>
      </c>
      <c r="BI2927" t="s">
        <v>12823</v>
      </c>
      <c r="BJ2927" t="s">
        <v>12095</v>
      </c>
      <c r="BK2927">
        <v>3504</v>
      </c>
      <c r="BL2927" t="s">
        <v>14060</v>
      </c>
      <c r="BM2927" t="s">
        <v>14061</v>
      </c>
    </row>
    <row r="2928" spans="1:65" x14ac:dyDescent="0.25">
      <c r="A2928" s="17" t="s">
        <v>8596</v>
      </c>
      <c r="B2928" s="18">
        <v>1</v>
      </c>
      <c r="C2928" s="19" t="s">
        <v>8762</v>
      </c>
      <c r="D2928" s="20" t="s">
        <v>8763</v>
      </c>
      <c r="E2928" s="20" t="s">
        <v>8763</v>
      </c>
      <c r="F2928" s="21">
        <v>4111803</v>
      </c>
      <c r="G2928" s="20" t="s">
        <v>8764</v>
      </c>
      <c r="H2928" s="22">
        <v>1149.5</v>
      </c>
      <c r="I2928" s="22">
        <v>1149.5</v>
      </c>
      <c r="J2928" s="22">
        <v>1109.7675999999999</v>
      </c>
      <c r="K2928" s="22">
        <v>1149.5</v>
      </c>
      <c r="L2928" s="22">
        <v>1109.7675999999999</v>
      </c>
      <c r="M2928" s="23">
        <v>53</v>
      </c>
      <c r="N2928" s="19" t="s">
        <v>44</v>
      </c>
      <c r="O2928" s="22">
        <v>61.6</v>
      </c>
      <c r="P2928" s="22">
        <v>100</v>
      </c>
      <c r="Q2928" s="22">
        <v>83.58</v>
      </c>
      <c r="R2928" s="22">
        <v>52.174300000000002</v>
      </c>
      <c r="S2928" s="22">
        <v>229.9</v>
      </c>
      <c r="T2928" s="22">
        <v>160.69499999999999</v>
      </c>
      <c r="U2928" s="22">
        <v>1.0000000000000001E-5</v>
      </c>
      <c r="V2928" s="22">
        <v>14.5524</v>
      </c>
      <c r="W2928" s="22">
        <v>1E-3</v>
      </c>
      <c r="X2928" s="22">
        <v>20</v>
      </c>
      <c r="Y2928" s="22">
        <v>30</v>
      </c>
      <c r="Z2928" s="22">
        <v>20</v>
      </c>
      <c r="AA2928" s="22">
        <v>1E-3</v>
      </c>
      <c r="AB2928" s="22">
        <v>1E-3</v>
      </c>
      <c r="AC2928" s="22">
        <v>25</v>
      </c>
      <c r="AD2928" s="22">
        <v>5</v>
      </c>
      <c r="AE2928" s="24">
        <v>100.00300000000001</v>
      </c>
      <c r="AF2928" s="19" t="s">
        <v>65</v>
      </c>
      <c r="AG2928" s="25">
        <v>0.41099999999999998</v>
      </c>
      <c r="AH2928" s="22">
        <v>775792.64000000001</v>
      </c>
      <c r="AI2928" s="22">
        <v>7572925.0499999998</v>
      </c>
      <c r="AJ2928" s="22">
        <v>8348717.6899999995</v>
      </c>
      <c r="AK2928" s="30" t="s">
        <v>622</v>
      </c>
      <c r="AL2928" s="21" t="s">
        <v>8765</v>
      </c>
      <c r="AM2928" s="26" t="s">
        <v>48</v>
      </c>
      <c r="AN2928" s="27">
        <v>0</v>
      </c>
      <c r="AS2928">
        <f t="shared" si="90"/>
        <v>3505</v>
      </c>
      <c r="AT2928" t="str">
        <f t="shared" si="91"/>
        <v>Região Rural das Capitais Regionais de Marília e Bauru</v>
      </c>
      <c r="BE2928">
        <v>3503158</v>
      </c>
      <c r="BF2928">
        <v>35</v>
      </c>
      <c r="BG2928" t="s">
        <v>13757</v>
      </c>
      <c r="BH2928" t="s">
        <v>13757</v>
      </c>
      <c r="BI2928" t="s">
        <v>12823</v>
      </c>
      <c r="BJ2928" t="s">
        <v>14065</v>
      </c>
      <c r="BK2928">
        <v>3504</v>
      </c>
      <c r="BL2928" t="s">
        <v>14060</v>
      </c>
      <c r="BM2928" t="s">
        <v>14061</v>
      </c>
    </row>
    <row r="2929" spans="1:65" x14ac:dyDescent="0.25">
      <c r="A2929" s="17" t="s">
        <v>8596</v>
      </c>
      <c r="B2929" s="18">
        <v>1</v>
      </c>
      <c r="C2929" s="19" t="s">
        <v>8766</v>
      </c>
      <c r="D2929" s="20" t="s">
        <v>8763</v>
      </c>
      <c r="E2929" s="20" t="s">
        <v>8763</v>
      </c>
      <c r="F2929" s="21">
        <v>4111803</v>
      </c>
      <c r="G2929" s="20" t="s">
        <v>8767</v>
      </c>
      <c r="H2929" s="22">
        <v>793.22760000000005</v>
      </c>
      <c r="I2929" s="22">
        <v>786.04380000000003</v>
      </c>
      <c r="J2929" s="22">
        <v>786.04380000000003</v>
      </c>
      <c r="K2929" s="22">
        <v>793.22760000000005</v>
      </c>
      <c r="L2929" s="22">
        <v>786.04380000000003</v>
      </c>
      <c r="M2929" s="23">
        <v>49</v>
      </c>
      <c r="N2929" s="19" t="s">
        <v>44</v>
      </c>
      <c r="O2929" s="22">
        <v>43.76</v>
      </c>
      <c r="P2929" s="22">
        <v>100</v>
      </c>
      <c r="Q2929" s="22">
        <v>39.729999999999997</v>
      </c>
      <c r="R2929" s="22">
        <v>50.858400000000003</v>
      </c>
      <c r="S2929" s="22">
        <v>158.6456</v>
      </c>
      <c r="T2929" s="22">
        <v>577.17280000000005</v>
      </c>
      <c r="U2929" s="22">
        <v>1.0000000000000001E-5</v>
      </c>
      <c r="V2929" s="22">
        <v>11.2254</v>
      </c>
      <c r="W2929" s="22">
        <v>1E-3</v>
      </c>
      <c r="X2929" s="22">
        <v>1E-3</v>
      </c>
      <c r="Y2929" s="22">
        <v>35</v>
      </c>
      <c r="Z2929" s="22">
        <v>25</v>
      </c>
      <c r="AA2929" s="22">
        <v>5</v>
      </c>
      <c r="AB2929" s="22">
        <v>10</v>
      </c>
      <c r="AC2929" s="22">
        <v>20</v>
      </c>
      <c r="AD2929" s="22">
        <v>5</v>
      </c>
      <c r="AE2929" s="24">
        <v>100.00200000000001</v>
      </c>
      <c r="AF2929" s="19" t="s">
        <v>65</v>
      </c>
      <c r="AG2929" s="25">
        <v>0.38300000000000001</v>
      </c>
      <c r="AH2929" s="22">
        <v>1219658.3999999999</v>
      </c>
      <c r="AI2929" s="22">
        <v>5188921.3600000003</v>
      </c>
      <c r="AJ2929" s="22">
        <v>6408579.7599999998</v>
      </c>
      <c r="AK2929" s="21" t="s">
        <v>1162</v>
      </c>
      <c r="AL2929" s="21" t="s">
        <v>446</v>
      </c>
      <c r="AM2929" s="26" t="s">
        <v>48</v>
      </c>
      <c r="AN2929" s="27">
        <v>0</v>
      </c>
      <c r="AS2929">
        <f t="shared" si="90"/>
        <v>3505</v>
      </c>
      <c r="AT2929" t="str">
        <f t="shared" si="91"/>
        <v>Região Rural das Capitais Regionais de Marília e Bauru</v>
      </c>
      <c r="BE2929">
        <v>3503505</v>
      </c>
      <c r="BF2929">
        <v>35</v>
      </c>
      <c r="BG2929" t="s">
        <v>13757</v>
      </c>
      <c r="BH2929" t="s">
        <v>13757</v>
      </c>
      <c r="BI2929" t="s">
        <v>12823</v>
      </c>
      <c r="BJ2929" t="s">
        <v>14066</v>
      </c>
      <c r="BK2929">
        <v>3504</v>
      </c>
      <c r="BL2929" t="s">
        <v>14060</v>
      </c>
      <c r="BM2929" t="s">
        <v>14061</v>
      </c>
    </row>
    <row r="2930" spans="1:65" x14ac:dyDescent="0.25">
      <c r="A2930" s="17" t="s">
        <v>8596</v>
      </c>
      <c r="B2930" s="18">
        <v>1</v>
      </c>
      <c r="C2930" s="19" t="s">
        <v>8768</v>
      </c>
      <c r="D2930" s="20" t="s">
        <v>8606</v>
      </c>
      <c r="E2930" s="20" t="s">
        <v>8769</v>
      </c>
      <c r="F2930" s="21">
        <v>4112603</v>
      </c>
      <c r="G2930" s="20" t="s">
        <v>8770</v>
      </c>
      <c r="H2930" s="22">
        <v>1258.45</v>
      </c>
      <c r="I2930" s="22">
        <v>1256.9447</v>
      </c>
      <c r="J2930" s="22">
        <v>1256.9447</v>
      </c>
      <c r="K2930" s="22">
        <v>1258.45</v>
      </c>
      <c r="L2930" s="22">
        <v>1256.9447</v>
      </c>
      <c r="M2930" s="23">
        <v>61</v>
      </c>
      <c r="N2930" s="19" t="s">
        <v>44</v>
      </c>
      <c r="O2930" s="22">
        <v>52.37</v>
      </c>
      <c r="P2930" s="22">
        <v>100</v>
      </c>
      <c r="Q2930" s="22">
        <v>91.47</v>
      </c>
      <c r="R2930" s="22">
        <v>229</v>
      </c>
      <c r="S2930" s="22">
        <v>22.3</v>
      </c>
      <c r="T2930" s="22">
        <v>970.1</v>
      </c>
      <c r="U2930" s="22">
        <v>0</v>
      </c>
      <c r="V2930" s="22">
        <v>35.5</v>
      </c>
      <c r="W2930" s="22">
        <v>0</v>
      </c>
      <c r="X2930" s="22">
        <v>0</v>
      </c>
      <c r="Y2930" s="22">
        <v>0</v>
      </c>
      <c r="Z2930" s="22">
        <v>55</v>
      </c>
      <c r="AA2930" s="22">
        <v>0</v>
      </c>
      <c r="AB2930" s="22">
        <v>0</v>
      </c>
      <c r="AC2930" s="22">
        <v>30</v>
      </c>
      <c r="AD2930" s="22">
        <v>15</v>
      </c>
      <c r="AE2930" s="24">
        <v>100</v>
      </c>
      <c r="AF2930" s="19" t="s">
        <v>44</v>
      </c>
      <c r="AG2930" s="25">
        <v>0.50749999999999995</v>
      </c>
      <c r="AH2930" s="22">
        <v>232354.23</v>
      </c>
      <c r="AI2930" s="22">
        <v>1315364.8999999999</v>
      </c>
      <c r="AJ2930" s="22">
        <v>1547719.13</v>
      </c>
      <c r="AK2930" s="21" t="s">
        <v>6058</v>
      </c>
      <c r="AL2930" s="21" t="s">
        <v>697</v>
      </c>
      <c r="AM2930" s="26" t="s">
        <v>48</v>
      </c>
      <c r="AN2930" s="27">
        <v>0</v>
      </c>
      <c r="AS2930">
        <f t="shared" si="90"/>
        <v>4101</v>
      </c>
      <c r="AT2930" t="str">
        <f t="shared" si="91"/>
        <v>Região Rural das Capitais Regionais de Maringá e Londrina</v>
      </c>
      <c r="BE2930">
        <v>3504909</v>
      </c>
      <c r="BF2930">
        <v>35</v>
      </c>
      <c r="BG2930" t="s">
        <v>13757</v>
      </c>
      <c r="BH2930" t="s">
        <v>13757</v>
      </c>
      <c r="BI2930" t="s">
        <v>12823</v>
      </c>
      <c r="BJ2930" t="s">
        <v>14067</v>
      </c>
      <c r="BK2930">
        <v>3504</v>
      </c>
      <c r="BL2930" t="s">
        <v>14060</v>
      </c>
      <c r="BM2930" t="s">
        <v>14061</v>
      </c>
    </row>
    <row r="2931" spans="1:65" x14ac:dyDescent="0.25">
      <c r="A2931" s="17" t="s">
        <v>8596</v>
      </c>
      <c r="B2931" s="18">
        <v>1</v>
      </c>
      <c r="C2931" s="19" t="s">
        <v>8771</v>
      </c>
      <c r="D2931" s="20" t="s">
        <v>8772</v>
      </c>
      <c r="E2931" s="20" t="s">
        <v>8772</v>
      </c>
      <c r="F2931" s="21">
        <v>4113205</v>
      </c>
      <c r="G2931" s="20" t="s">
        <v>4874</v>
      </c>
      <c r="H2931" s="22">
        <v>3228</v>
      </c>
      <c r="I2931" s="22">
        <v>3228</v>
      </c>
      <c r="J2931" s="22">
        <v>3189.0952000000002</v>
      </c>
      <c r="K2931" s="22">
        <v>3189.0952000000002</v>
      </c>
      <c r="L2931" s="22">
        <v>3228</v>
      </c>
      <c r="M2931" s="23">
        <v>161</v>
      </c>
      <c r="N2931" s="19" t="s">
        <v>44</v>
      </c>
      <c r="O2931" s="22">
        <v>201.75</v>
      </c>
      <c r="P2931" s="22">
        <v>78.099999999999994</v>
      </c>
      <c r="Q2931" s="22">
        <v>100</v>
      </c>
      <c r="R2931" s="22">
        <v>61</v>
      </c>
      <c r="S2931" s="22">
        <v>645.6</v>
      </c>
      <c r="T2931" s="22">
        <v>1903</v>
      </c>
      <c r="U2931" s="22">
        <v>533.4</v>
      </c>
      <c r="V2931" s="22">
        <v>85</v>
      </c>
      <c r="W2931" s="22">
        <v>0</v>
      </c>
      <c r="X2931" s="22">
        <v>0</v>
      </c>
      <c r="Y2931" s="22">
        <v>40</v>
      </c>
      <c r="Z2931" s="22">
        <v>20</v>
      </c>
      <c r="AA2931" s="22">
        <v>0</v>
      </c>
      <c r="AB2931" s="22">
        <v>0</v>
      </c>
      <c r="AC2931" s="22">
        <v>30</v>
      </c>
      <c r="AD2931" s="22">
        <v>10</v>
      </c>
      <c r="AE2931" s="24">
        <v>100</v>
      </c>
      <c r="AF2931" s="19" t="s">
        <v>44</v>
      </c>
      <c r="AG2931" s="25">
        <v>0.56499999999999995</v>
      </c>
      <c r="AH2931" s="22">
        <v>122720</v>
      </c>
      <c r="AI2931" s="22">
        <v>3349013.03</v>
      </c>
      <c r="AJ2931" s="22">
        <v>3471733.03</v>
      </c>
      <c r="AK2931" s="21" t="s">
        <v>2537</v>
      </c>
      <c r="AL2931" s="21" t="s">
        <v>3155</v>
      </c>
      <c r="AM2931" s="26" t="s">
        <v>48</v>
      </c>
      <c r="AN2931" s="27">
        <v>0</v>
      </c>
      <c r="AS2931">
        <f t="shared" si="90"/>
        <v>4103</v>
      </c>
      <c r="AT2931" t="str">
        <f t="shared" si="91"/>
        <v>Região Rural da Capital Regional de Ponta Grossa</v>
      </c>
      <c r="BE2931">
        <v>3508504</v>
      </c>
      <c r="BF2931">
        <v>35</v>
      </c>
      <c r="BG2931" t="s">
        <v>13757</v>
      </c>
      <c r="BH2931" t="s">
        <v>13757</v>
      </c>
      <c r="BI2931" t="s">
        <v>12823</v>
      </c>
      <c r="BJ2931" t="s">
        <v>14068</v>
      </c>
      <c r="BK2931">
        <v>3504</v>
      </c>
      <c r="BL2931" t="s">
        <v>14060</v>
      </c>
      <c r="BM2931" t="s">
        <v>14061</v>
      </c>
    </row>
    <row r="2932" spans="1:65" x14ac:dyDescent="0.25">
      <c r="A2932" s="17" t="s">
        <v>8596</v>
      </c>
      <c r="B2932" s="18">
        <v>1</v>
      </c>
      <c r="C2932" s="19" t="s">
        <v>8773</v>
      </c>
      <c r="D2932" s="20" t="s">
        <v>8772</v>
      </c>
      <c r="E2932" s="20" t="s">
        <v>8772</v>
      </c>
      <c r="F2932" s="21">
        <v>4113205</v>
      </c>
      <c r="G2932" s="20" t="s">
        <v>8774</v>
      </c>
      <c r="H2932" s="22">
        <v>1903.04</v>
      </c>
      <c r="I2932" s="22">
        <v>1903.1</v>
      </c>
      <c r="J2932" s="22">
        <v>1727.1463000000001</v>
      </c>
      <c r="K2932" s="22">
        <v>1.0000000000000001E-5</v>
      </c>
      <c r="L2932" s="22">
        <v>1727.1463000000001</v>
      </c>
      <c r="M2932" s="23">
        <v>125</v>
      </c>
      <c r="N2932" s="19" t="s">
        <v>64</v>
      </c>
      <c r="O2932" s="22">
        <v>118.94</v>
      </c>
      <c r="P2932" s="22">
        <v>100</v>
      </c>
      <c r="Q2932" s="22">
        <v>100</v>
      </c>
      <c r="R2932" s="22">
        <v>155.4</v>
      </c>
      <c r="S2932" s="22">
        <v>345.4</v>
      </c>
      <c r="T2932" s="22">
        <v>1209</v>
      </c>
      <c r="U2932" s="22">
        <v>1.0000000000000001E-5</v>
      </c>
      <c r="V2932" s="22">
        <v>17.3</v>
      </c>
      <c r="W2932" s="22">
        <v>1E-3</v>
      </c>
      <c r="X2932" s="22">
        <v>1E-3</v>
      </c>
      <c r="Y2932" s="22">
        <v>50</v>
      </c>
      <c r="Z2932" s="22">
        <v>10</v>
      </c>
      <c r="AA2932" s="22">
        <v>1E-3</v>
      </c>
      <c r="AB2932" s="22">
        <v>10</v>
      </c>
      <c r="AC2932" s="22">
        <v>20</v>
      </c>
      <c r="AD2932" s="22">
        <v>10</v>
      </c>
      <c r="AE2932" s="24">
        <v>100.003</v>
      </c>
      <c r="AF2932" s="19" t="s">
        <v>64</v>
      </c>
      <c r="AG2932" s="25">
        <v>0.55400000000000005</v>
      </c>
      <c r="AH2932" s="22">
        <v>295904.53000000003</v>
      </c>
      <c r="AI2932" s="22">
        <v>4528406.3099999996</v>
      </c>
      <c r="AJ2932" s="22">
        <v>4824310.84</v>
      </c>
      <c r="AK2932" s="21" t="s">
        <v>48</v>
      </c>
      <c r="AL2932" s="21" t="s">
        <v>8775</v>
      </c>
      <c r="AM2932" s="26" t="s">
        <v>2338</v>
      </c>
      <c r="AN2932" s="27">
        <v>0</v>
      </c>
      <c r="AS2932">
        <f t="shared" si="90"/>
        <v>4103</v>
      </c>
      <c r="AT2932" t="str">
        <f t="shared" si="91"/>
        <v>Região Rural da Capital Regional de Ponta Grossa</v>
      </c>
      <c r="BE2932">
        <v>3508603</v>
      </c>
      <c r="BF2932">
        <v>35</v>
      </c>
      <c r="BG2932" t="s">
        <v>13757</v>
      </c>
      <c r="BH2932" t="s">
        <v>13757</v>
      </c>
      <c r="BI2932" t="s">
        <v>12823</v>
      </c>
      <c r="BJ2932" t="s">
        <v>14069</v>
      </c>
      <c r="BK2932">
        <v>3504</v>
      </c>
      <c r="BL2932" t="s">
        <v>14060</v>
      </c>
      <c r="BM2932" t="s">
        <v>14061</v>
      </c>
    </row>
    <row r="2933" spans="1:65" x14ac:dyDescent="0.25">
      <c r="A2933" s="17" t="s">
        <v>8596</v>
      </c>
      <c r="B2933" s="18">
        <v>1</v>
      </c>
      <c r="C2933" s="19" t="s">
        <v>8776</v>
      </c>
      <c r="D2933" s="20" t="s">
        <v>8772</v>
      </c>
      <c r="E2933" s="20" t="s">
        <v>8772</v>
      </c>
      <c r="F2933" s="21">
        <v>4113205</v>
      </c>
      <c r="G2933" s="20" t="s">
        <v>8777</v>
      </c>
      <c r="H2933" s="22">
        <v>222.64</v>
      </c>
      <c r="I2933" s="22">
        <v>222.6</v>
      </c>
      <c r="J2933" s="22">
        <v>236.81299999999999</v>
      </c>
      <c r="K2933" s="22">
        <v>1.0000000000000001E-5</v>
      </c>
      <c r="L2933" s="22">
        <v>222.64</v>
      </c>
      <c r="M2933" s="23">
        <v>11</v>
      </c>
      <c r="N2933" s="19" t="s">
        <v>64</v>
      </c>
      <c r="O2933" s="22">
        <v>13.91</v>
      </c>
      <c r="P2933" s="22">
        <v>100</v>
      </c>
      <c r="Q2933" s="22">
        <v>100</v>
      </c>
      <c r="R2933" s="22">
        <v>22.6</v>
      </c>
      <c r="S2933" s="22">
        <v>102.4</v>
      </c>
      <c r="T2933" s="22">
        <v>97.9</v>
      </c>
      <c r="U2933" s="22">
        <v>1.0000000000000001E-5</v>
      </c>
      <c r="V2933" s="22">
        <v>1.0000000000000001E-5</v>
      </c>
      <c r="W2933" s="22">
        <v>1E-3</v>
      </c>
      <c r="X2933" s="22">
        <v>1E-3</v>
      </c>
      <c r="Y2933" s="22">
        <v>34</v>
      </c>
      <c r="Z2933" s="22">
        <v>10</v>
      </c>
      <c r="AA2933" s="22">
        <v>1E-3</v>
      </c>
      <c r="AB2933" s="22">
        <v>1E-3</v>
      </c>
      <c r="AC2933" s="22">
        <v>46</v>
      </c>
      <c r="AD2933" s="22">
        <v>10</v>
      </c>
      <c r="AE2933" s="24">
        <v>100.00399999999999</v>
      </c>
      <c r="AF2933" s="19" t="s">
        <v>64</v>
      </c>
      <c r="AG2933" s="25">
        <v>0.48499999999999999</v>
      </c>
      <c r="AH2933" s="22">
        <v>62554.04</v>
      </c>
      <c r="AI2933" s="22">
        <v>511035.92</v>
      </c>
      <c r="AJ2933" s="22">
        <v>573589.96</v>
      </c>
      <c r="AK2933" s="21" t="s">
        <v>48</v>
      </c>
      <c r="AL2933" s="21" t="s">
        <v>8778</v>
      </c>
      <c r="AM2933" s="26" t="s">
        <v>2338</v>
      </c>
      <c r="AN2933" s="27">
        <v>0</v>
      </c>
      <c r="AS2933">
        <f t="shared" si="90"/>
        <v>4103</v>
      </c>
      <c r="AT2933" t="str">
        <f t="shared" si="91"/>
        <v>Região Rural da Capital Regional de Ponta Grossa</v>
      </c>
      <c r="BE2933">
        <v>3509700</v>
      </c>
      <c r="BF2933">
        <v>35</v>
      </c>
      <c r="BG2933" t="s">
        <v>13757</v>
      </c>
      <c r="BH2933" t="s">
        <v>13757</v>
      </c>
      <c r="BI2933" t="s">
        <v>12823</v>
      </c>
      <c r="BJ2933" t="s">
        <v>14070</v>
      </c>
      <c r="BK2933">
        <v>3504</v>
      </c>
      <c r="BL2933" t="s">
        <v>14060</v>
      </c>
      <c r="BM2933" t="s">
        <v>14061</v>
      </c>
    </row>
    <row r="2934" spans="1:65" x14ac:dyDescent="0.25">
      <c r="A2934" s="17" t="s">
        <v>8596</v>
      </c>
      <c r="B2934" s="18">
        <v>1</v>
      </c>
      <c r="C2934" s="19" t="s">
        <v>8779</v>
      </c>
      <c r="D2934" s="20" t="s">
        <v>8639</v>
      </c>
      <c r="E2934" s="20" t="s">
        <v>8780</v>
      </c>
      <c r="F2934" s="21">
        <v>4113254</v>
      </c>
      <c r="G2934" s="20" t="s">
        <v>8781</v>
      </c>
      <c r="H2934" s="22">
        <v>877.04200000000003</v>
      </c>
      <c r="I2934" s="22">
        <v>913.34199999999998</v>
      </c>
      <c r="J2934" s="22">
        <v>852.90549999999996</v>
      </c>
      <c r="K2934" s="22">
        <v>1.0000000000000001E-5</v>
      </c>
      <c r="L2934" s="22">
        <v>852.90549999999996</v>
      </c>
      <c r="M2934" s="23">
        <v>60</v>
      </c>
      <c r="N2934" s="19" t="s">
        <v>44</v>
      </c>
      <c r="O2934" s="22">
        <v>1E-3</v>
      </c>
      <c r="P2934" s="22">
        <v>1E-3</v>
      </c>
      <c r="Q2934" s="22">
        <v>1E-3</v>
      </c>
      <c r="R2934" s="22">
        <v>80.892499999999998</v>
      </c>
      <c r="S2934" s="22">
        <v>1.0000000000000001E-5</v>
      </c>
      <c r="T2934" s="22">
        <v>521.30399999999997</v>
      </c>
      <c r="U2934" s="22">
        <v>63.999000000000002</v>
      </c>
      <c r="V2934" s="22">
        <v>2.492</v>
      </c>
      <c r="W2934" s="22">
        <v>0</v>
      </c>
      <c r="X2934" s="22">
        <v>0</v>
      </c>
      <c r="Y2934" s="22">
        <v>12</v>
      </c>
      <c r="Z2934" s="22">
        <v>13</v>
      </c>
      <c r="AA2934" s="22">
        <v>0</v>
      </c>
      <c r="AB2934" s="22">
        <v>45</v>
      </c>
      <c r="AC2934" s="22">
        <v>21</v>
      </c>
      <c r="AD2934" s="22">
        <v>9</v>
      </c>
      <c r="AE2934" s="24">
        <v>100</v>
      </c>
      <c r="AF2934" s="19" t="s">
        <v>57</v>
      </c>
      <c r="AG2934" s="25">
        <v>0.25480000000000003</v>
      </c>
      <c r="AH2934" s="22">
        <v>430032.02</v>
      </c>
      <c r="AI2934" s="22">
        <v>8386986.0300000003</v>
      </c>
      <c r="AJ2934" s="22">
        <v>8817018.0500000007</v>
      </c>
      <c r="AK2934" s="21" t="s">
        <v>48</v>
      </c>
      <c r="AL2934" s="21" t="s">
        <v>8782</v>
      </c>
      <c r="AM2934" s="26" t="s">
        <v>48</v>
      </c>
      <c r="AN2934" s="27">
        <v>0</v>
      </c>
      <c r="AS2934">
        <f t="shared" si="90"/>
        <v>4104</v>
      </c>
      <c r="AT2934" t="str">
        <f t="shared" si="91"/>
        <v>Região Rural da Capital Regional de Cascavel</v>
      </c>
      <c r="BE2934">
        <v>3509957</v>
      </c>
      <c r="BF2934">
        <v>35</v>
      </c>
      <c r="BG2934" t="s">
        <v>13757</v>
      </c>
      <c r="BH2934" t="s">
        <v>13757</v>
      </c>
      <c r="BI2934" t="s">
        <v>12823</v>
      </c>
      <c r="BJ2934" t="s">
        <v>14071</v>
      </c>
      <c r="BK2934">
        <v>3504</v>
      </c>
      <c r="BL2934" t="s">
        <v>14060</v>
      </c>
      <c r="BM2934" t="s">
        <v>14061</v>
      </c>
    </row>
    <row r="2935" spans="1:65" x14ac:dyDescent="0.25">
      <c r="A2935" s="17" t="s">
        <v>8596</v>
      </c>
      <c r="B2935" s="18">
        <v>1</v>
      </c>
      <c r="C2935" s="19" t="s">
        <v>8783</v>
      </c>
      <c r="D2935" s="20" t="s">
        <v>8639</v>
      </c>
      <c r="E2935" s="20" t="s">
        <v>8780</v>
      </c>
      <c r="F2935" s="21">
        <v>4113254</v>
      </c>
      <c r="G2935" s="20" t="s">
        <v>8784</v>
      </c>
      <c r="H2935" s="22">
        <v>558.04399999999998</v>
      </c>
      <c r="I2935" s="22">
        <v>1.0000000000000001E-5</v>
      </c>
      <c r="J2935" s="22">
        <v>557.21609999999998</v>
      </c>
      <c r="K2935" s="22">
        <v>1.0000000000000001E-5</v>
      </c>
      <c r="L2935" s="22">
        <v>557.21609999999998</v>
      </c>
      <c r="M2935" s="23">
        <v>37</v>
      </c>
      <c r="N2935" s="19" t="s">
        <v>64</v>
      </c>
      <c r="O2935" s="22">
        <v>27.86</v>
      </c>
      <c r="P2935" s="22">
        <v>96.72</v>
      </c>
      <c r="Q2935" s="22">
        <v>100</v>
      </c>
      <c r="R2935" s="22">
        <v>39.5</v>
      </c>
      <c r="S2935" s="22">
        <v>111.4</v>
      </c>
      <c r="T2935" s="22">
        <v>1.0000000000000001E-5</v>
      </c>
      <c r="U2935" s="22">
        <v>1.0000000000000001E-5</v>
      </c>
      <c r="V2935" s="22">
        <v>1.0000000000000001E-5</v>
      </c>
      <c r="W2935" s="22">
        <v>1E-3</v>
      </c>
      <c r="X2935" s="22">
        <v>1E-3</v>
      </c>
      <c r="Y2935" s="22">
        <v>10</v>
      </c>
      <c r="Z2935" s="22">
        <v>45</v>
      </c>
      <c r="AA2935" s="22">
        <v>1E-3</v>
      </c>
      <c r="AB2935" s="22">
        <v>15</v>
      </c>
      <c r="AC2935" s="22">
        <v>10</v>
      </c>
      <c r="AD2935" s="22">
        <v>20</v>
      </c>
      <c r="AE2935" s="24">
        <v>100.003</v>
      </c>
      <c r="AF2935" s="19" t="s">
        <v>64</v>
      </c>
      <c r="AG2935" s="25">
        <v>0.34399999999999997</v>
      </c>
      <c r="AH2935" s="22">
        <v>318783.40000000002</v>
      </c>
      <c r="AI2935" s="22">
        <v>2414040.34</v>
      </c>
      <c r="AJ2935" s="22">
        <v>2732823.7399999998</v>
      </c>
      <c r="AK2935" s="21" t="s">
        <v>48</v>
      </c>
      <c r="AL2935" s="21" t="s">
        <v>8785</v>
      </c>
      <c r="AM2935" s="26" t="s">
        <v>8786</v>
      </c>
      <c r="AN2935" s="27">
        <v>0</v>
      </c>
      <c r="AS2935">
        <f t="shared" si="90"/>
        <v>4104</v>
      </c>
      <c r="AT2935" t="str">
        <f t="shared" si="91"/>
        <v>Região Rural da Capital Regional de Cascavel</v>
      </c>
      <c r="BE2935">
        <v>3510500</v>
      </c>
      <c r="BF2935">
        <v>35</v>
      </c>
      <c r="BG2935" t="s">
        <v>13757</v>
      </c>
      <c r="BH2935" t="s">
        <v>13757</v>
      </c>
      <c r="BI2935" t="s">
        <v>12823</v>
      </c>
      <c r="BJ2935" t="s">
        <v>14072</v>
      </c>
      <c r="BK2935">
        <v>3504</v>
      </c>
      <c r="BL2935" t="s">
        <v>14060</v>
      </c>
      <c r="BM2935" t="s">
        <v>14061</v>
      </c>
    </row>
    <row r="2936" spans="1:65" x14ac:dyDescent="0.25">
      <c r="A2936" s="17" t="s">
        <v>8596</v>
      </c>
      <c r="B2936" s="18">
        <v>1</v>
      </c>
      <c r="C2936" s="19" t="s">
        <v>8787</v>
      </c>
      <c r="D2936" s="20" t="s">
        <v>8639</v>
      </c>
      <c r="E2936" s="20" t="s">
        <v>8780</v>
      </c>
      <c r="F2936" s="21">
        <v>4113254</v>
      </c>
      <c r="G2936" s="20" t="s">
        <v>8788</v>
      </c>
      <c r="H2936" s="22">
        <v>19.36</v>
      </c>
      <c r="I2936" s="22">
        <v>1.0000000000000001E-5</v>
      </c>
      <c r="J2936" s="22">
        <v>19.36</v>
      </c>
      <c r="K2936" s="22">
        <v>1.0000000000000001E-5</v>
      </c>
      <c r="L2936" s="22">
        <v>19.36</v>
      </c>
      <c r="M2936" s="23">
        <v>1</v>
      </c>
      <c r="N2936" s="19" t="s">
        <v>64</v>
      </c>
      <c r="O2936" s="29">
        <v>0.96799999999999997</v>
      </c>
      <c r="P2936" s="22">
        <v>1E-3</v>
      </c>
      <c r="Q2936" s="22">
        <v>1E-3</v>
      </c>
      <c r="R2936" s="22">
        <v>1.0000000000000001E-5</v>
      </c>
      <c r="S2936" s="22">
        <v>1.0000000000000001E-5</v>
      </c>
      <c r="T2936" s="22">
        <v>19.100000000000001</v>
      </c>
      <c r="U2936" s="22">
        <v>1.0000000000000001E-5</v>
      </c>
      <c r="V2936" s="22">
        <v>1.0000000000000001E-5</v>
      </c>
      <c r="W2936" s="22">
        <v>0</v>
      </c>
      <c r="X2936" s="22">
        <v>0</v>
      </c>
      <c r="Y2936" s="22">
        <v>0</v>
      </c>
      <c r="Z2936" s="22">
        <v>85</v>
      </c>
      <c r="AA2936" s="22">
        <v>0</v>
      </c>
      <c r="AB2936" s="22">
        <v>0</v>
      </c>
      <c r="AC2936" s="22">
        <v>15</v>
      </c>
      <c r="AD2936" s="22">
        <v>0</v>
      </c>
      <c r="AE2936" s="24">
        <v>100</v>
      </c>
      <c r="AF2936" s="19" t="s">
        <v>57</v>
      </c>
      <c r="AG2936" s="25">
        <v>0.34360000000000002</v>
      </c>
      <c r="AH2936" s="22">
        <v>1E-3</v>
      </c>
      <c r="AI2936" s="22">
        <v>97279.88</v>
      </c>
      <c r="AJ2936" s="22">
        <v>97279.881000000008</v>
      </c>
      <c r="AK2936" s="21" t="s">
        <v>48</v>
      </c>
      <c r="AL2936" s="21" t="s">
        <v>8789</v>
      </c>
      <c r="AM2936" s="26" t="s">
        <v>8790</v>
      </c>
      <c r="AN2936" s="27">
        <v>0</v>
      </c>
      <c r="AS2936">
        <f t="shared" si="90"/>
        <v>4104</v>
      </c>
      <c r="AT2936" t="str">
        <f t="shared" si="91"/>
        <v>Região Rural da Capital Regional de Cascavel</v>
      </c>
      <c r="BE2936">
        <v>3513405</v>
      </c>
      <c r="BF2936">
        <v>35</v>
      </c>
      <c r="BG2936" t="s">
        <v>13757</v>
      </c>
      <c r="BH2936" t="s">
        <v>13757</v>
      </c>
      <c r="BI2936" t="s">
        <v>12823</v>
      </c>
      <c r="BJ2936" t="s">
        <v>14073</v>
      </c>
      <c r="BK2936">
        <v>3504</v>
      </c>
      <c r="BL2936" t="s">
        <v>14060</v>
      </c>
      <c r="BM2936" t="s">
        <v>14061</v>
      </c>
    </row>
    <row r="2937" spans="1:65" x14ac:dyDescent="0.25">
      <c r="A2937" s="17" t="s">
        <v>8596</v>
      </c>
      <c r="B2937" s="18">
        <v>1</v>
      </c>
      <c r="C2937" s="19" t="s">
        <v>8791</v>
      </c>
      <c r="D2937" s="20" t="s">
        <v>8639</v>
      </c>
      <c r="E2937" s="20" t="s">
        <v>8780</v>
      </c>
      <c r="F2937" s="21">
        <v>4113254</v>
      </c>
      <c r="G2937" s="20" t="s">
        <v>8792</v>
      </c>
      <c r="H2937" s="22">
        <v>24.2</v>
      </c>
      <c r="I2937" s="22">
        <v>24.2</v>
      </c>
      <c r="J2937" s="22">
        <v>1.0000000000000001E-5</v>
      </c>
      <c r="K2937" s="22">
        <v>1.0000000000000001E-5</v>
      </c>
      <c r="L2937" s="22">
        <v>24.2</v>
      </c>
      <c r="M2937" s="23">
        <v>2</v>
      </c>
      <c r="N2937" s="19" t="s">
        <v>64</v>
      </c>
      <c r="O2937" s="22">
        <v>1.21</v>
      </c>
      <c r="P2937" s="22">
        <v>1E-3</v>
      </c>
      <c r="Q2937" s="22">
        <v>1E-3</v>
      </c>
      <c r="R2937" s="22">
        <v>1</v>
      </c>
      <c r="S2937" s="29">
        <v>1.9</v>
      </c>
      <c r="T2937" s="22">
        <v>19.399999999999999</v>
      </c>
      <c r="U2937" s="29">
        <v>1.0000000000000001E-5</v>
      </c>
      <c r="V2937" s="22">
        <v>1.9</v>
      </c>
      <c r="W2937" s="22">
        <v>1E-3</v>
      </c>
      <c r="X2937" s="22">
        <v>1E-3</v>
      </c>
      <c r="Y2937" s="22">
        <v>50</v>
      </c>
      <c r="Z2937" s="29">
        <v>30</v>
      </c>
      <c r="AA2937" s="22">
        <v>1E-3</v>
      </c>
      <c r="AB2937" s="22">
        <v>1E-3</v>
      </c>
      <c r="AC2937" s="22">
        <v>12</v>
      </c>
      <c r="AD2937" s="22">
        <v>8</v>
      </c>
      <c r="AE2937" s="32">
        <v>100.00400000000002</v>
      </c>
      <c r="AF2937" s="19" t="s">
        <v>57</v>
      </c>
      <c r="AG2937" s="25">
        <v>0.44600000000000001</v>
      </c>
      <c r="AH2937" s="22">
        <v>10286.42</v>
      </c>
      <c r="AI2937" s="22">
        <v>52674.93</v>
      </c>
      <c r="AJ2937" s="22">
        <v>62961.35</v>
      </c>
      <c r="AK2937" s="21" t="s">
        <v>48</v>
      </c>
      <c r="AL2937" s="21" t="s">
        <v>48</v>
      </c>
      <c r="AM2937" s="26" t="s">
        <v>297</v>
      </c>
      <c r="AN2937" s="27">
        <v>0</v>
      </c>
      <c r="AS2937">
        <f t="shared" si="90"/>
        <v>4104</v>
      </c>
      <c r="AT2937" t="str">
        <f t="shared" si="91"/>
        <v>Região Rural da Capital Regional de Cascavel</v>
      </c>
      <c r="BE2937">
        <v>3513603</v>
      </c>
      <c r="BF2937">
        <v>35</v>
      </c>
      <c r="BG2937" t="s">
        <v>13757</v>
      </c>
      <c r="BH2937" t="s">
        <v>13757</v>
      </c>
      <c r="BI2937" t="s">
        <v>12823</v>
      </c>
      <c r="BJ2937" t="s">
        <v>14074</v>
      </c>
      <c r="BK2937">
        <v>3504</v>
      </c>
      <c r="BL2937" t="s">
        <v>14060</v>
      </c>
      <c r="BM2937" t="s">
        <v>14061</v>
      </c>
    </row>
    <row r="2938" spans="1:65" x14ac:dyDescent="0.25">
      <c r="A2938" s="17" t="s">
        <v>8596</v>
      </c>
      <c r="B2938" s="18">
        <v>1</v>
      </c>
      <c r="C2938" s="19" t="s">
        <v>8793</v>
      </c>
      <c r="D2938" s="20" t="s">
        <v>8639</v>
      </c>
      <c r="E2938" s="20" t="s">
        <v>8780</v>
      </c>
      <c r="F2938" s="21">
        <v>4113254</v>
      </c>
      <c r="G2938" s="20" t="s">
        <v>8794</v>
      </c>
      <c r="H2938" s="22">
        <v>25</v>
      </c>
      <c r="I2938" s="22">
        <v>25</v>
      </c>
      <c r="J2938" s="22">
        <v>25</v>
      </c>
      <c r="K2938" s="22">
        <v>25</v>
      </c>
      <c r="L2938" s="22">
        <v>25</v>
      </c>
      <c r="M2938" s="23">
        <v>1</v>
      </c>
      <c r="N2938" s="19" t="s">
        <v>44</v>
      </c>
      <c r="O2938" s="22">
        <v>1.25</v>
      </c>
      <c r="P2938" s="22">
        <v>0</v>
      </c>
      <c r="Q2938" s="22">
        <v>0</v>
      </c>
      <c r="R2938" s="22">
        <v>0</v>
      </c>
      <c r="S2938" s="22">
        <v>5</v>
      </c>
      <c r="T2938" s="22">
        <v>16.940000000000001</v>
      </c>
      <c r="U2938" s="22">
        <v>1.56</v>
      </c>
      <c r="V2938" s="22">
        <v>1.5</v>
      </c>
      <c r="W2938" s="22">
        <v>0</v>
      </c>
      <c r="X2938" s="22">
        <v>0</v>
      </c>
      <c r="Y2938" s="22">
        <v>5</v>
      </c>
      <c r="Z2938" s="22">
        <v>70</v>
      </c>
      <c r="AA2938" s="22">
        <v>0</v>
      </c>
      <c r="AB2938" s="22">
        <v>0</v>
      </c>
      <c r="AC2938" s="22">
        <v>25</v>
      </c>
      <c r="AD2938" s="22">
        <v>0</v>
      </c>
      <c r="AE2938" s="24">
        <v>100</v>
      </c>
      <c r="AF2938" s="19" t="s">
        <v>57</v>
      </c>
      <c r="AG2938" s="25">
        <v>0.40610000000000002</v>
      </c>
      <c r="AH2938" s="22">
        <v>5003.67</v>
      </c>
      <c r="AI2938" s="22">
        <v>8973.19</v>
      </c>
      <c r="AJ2938" s="22">
        <v>13976.86</v>
      </c>
      <c r="AK2938" s="21" t="s">
        <v>2979</v>
      </c>
      <c r="AL2938" s="21" t="s">
        <v>8795</v>
      </c>
      <c r="AM2938" s="26" t="s">
        <v>48</v>
      </c>
      <c r="AN2938" s="27">
        <v>0</v>
      </c>
      <c r="AS2938">
        <f t="shared" si="90"/>
        <v>4104</v>
      </c>
      <c r="AT2938" t="str">
        <f t="shared" si="91"/>
        <v>Região Rural da Capital Regional de Cascavel</v>
      </c>
      <c r="BE2938">
        <v>3518404</v>
      </c>
      <c r="BF2938">
        <v>35</v>
      </c>
      <c r="BG2938" t="s">
        <v>13757</v>
      </c>
      <c r="BH2938" t="s">
        <v>13757</v>
      </c>
      <c r="BI2938" t="s">
        <v>12823</v>
      </c>
      <c r="BJ2938" t="s">
        <v>14075</v>
      </c>
      <c r="BK2938">
        <v>3504</v>
      </c>
      <c r="BL2938" t="s">
        <v>14060</v>
      </c>
      <c r="BM2938" t="s">
        <v>14061</v>
      </c>
    </row>
    <row r="2939" spans="1:65" x14ac:dyDescent="0.25">
      <c r="A2939" s="17" t="s">
        <v>8596</v>
      </c>
      <c r="B2939" s="18">
        <v>1</v>
      </c>
      <c r="C2939" s="19" t="s">
        <v>8796</v>
      </c>
      <c r="D2939" s="20" t="s">
        <v>8639</v>
      </c>
      <c r="E2939" s="20" t="s">
        <v>8780</v>
      </c>
      <c r="F2939" s="21">
        <v>4113254</v>
      </c>
      <c r="G2939" s="20" t="s">
        <v>8797</v>
      </c>
      <c r="H2939" s="22">
        <v>24.2</v>
      </c>
      <c r="I2939" s="22">
        <v>24.2</v>
      </c>
      <c r="J2939" s="22">
        <v>24.2</v>
      </c>
      <c r="K2939" s="22">
        <v>24.2</v>
      </c>
      <c r="L2939" s="22">
        <v>24.2</v>
      </c>
      <c r="M2939" s="23">
        <v>2</v>
      </c>
      <c r="N2939" s="19" t="s">
        <v>44</v>
      </c>
      <c r="O2939" s="22">
        <v>1.21</v>
      </c>
      <c r="P2939" s="22">
        <v>0</v>
      </c>
      <c r="Q2939" s="22">
        <v>0</v>
      </c>
      <c r="R2939" s="22">
        <v>0</v>
      </c>
      <c r="S2939" s="22">
        <v>4.84</v>
      </c>
      <c r="T2939" s="22">
        <v>18.36</v>
      </c>
      <c r="U2939" s="22">
        <v>0</v>
      </c>
      <c r="V2939" s="22">
        <v>1</v>
      </c>
      <c r="W2939" s="22">
        <v>0</v>
      </c>
      <c r="X2939" s="22">
        <v>0</v>
      </c>
      <c r="Y2939" s="22">
        <v>0</v>
      </c>
      <c r="Z2939" s="22">
        <v>30</v>
      </c>
      <c r="AA2939" s="22">
        <v>50</v>
      </c>
      <c r="AB2939" s="22">
        <v>0</v>
      </c>
      <c r="AC2939" s="22">
        <v>0</v>
      </c>
      <c r="AD2939" s="22">
        <v>20</v>
      </c>
      <c r="AE2939" s="24">
        <v>100</v>
      </c>
      <c r="AF2939" s="19" t="s">
        <v>57</v>
      </c>
      <c r="AG2939" s="25">
        <v>0.434</v>
      </c>
      <c r="AH2939" s="22">
        <v>12000.58</v>
      </c>
      <c r="AI2939" s="22">
        <v>2008.57</v>
      </c>
      <c r="AJ2939" s="22">
        <v>14009.15</v>
      </c>
      <c r="AK2939" s="21" t="s">
        <v>6788</v>
      </c>
      <c r="AL2939" s="21" t="s">
        <v>8798</v>
      </c>
      <c r="AM2939" s="26" t="s">
        <v>48</v>
      </c>
      <c r="AN2939" s="27">
        <v>0</v>
      </c>
      <c r="AS2939">
        <f t="shared" si="90"/>
        <v>4104</v>
      </c>
      <c r="AT2939" t="str">
        <f t="shared" si="91"/>
        <v>Região Rural da Capital Regional de Cascavel</v>
      </c>
      <c r="BE2939">
        <v>3520202</v>
      </c>
      <c r="BF2939">
        <v>35</v>
      </c>
      <c r="BG2939" t="s">
        <v>13757</v>
      </c>
      <c r="BH2939" t="s">
        <v>13757</v>
      </c>
      <c r="BI2939" t="s">
        <v>12823</v>
      </c>
      <c r="BJ2939" t="s">
        <v>14076</v>
      </c>
      <c r="BK2939">
        <v>3504</v>
      </c>
      <c r="BL2939" t="s">
        <v>14060</v>
      </c>
      <c r="BM2939" t="s">
        <v>14061</v>
      </c>
    </row>
    <row r="2940" spans="1:65" x14ac:dyDescent="0.25">
      <c r="A2940" s="17" t="s">
        <v>8596</v>
      </c>
      <c r="B2940" s="18">
        <v>1</v>
      </c>
      <c r="C2940" s="19" t="s">
        <v>8799</v>
      </c>
      <c r="D2940" s="20" t="s">
        <v>1754</v>
      </c>
      <c r="E2940" s="20" t="s">
        <v>8800</v>
      </c>
      <c r="F2940" s="21">
        <v>4113452</v>
      </c>
      <c r="G2940" s="20" t="s">
        <v>7627</v>
      </c>
      <c r="H2940" s="22">
        <v>449.47370000000001</v>
      </c>
      <c r="I2940" s="22">
        <v>449.47370000000001</v>
      </c>
      <c r="J2940" s="22">
        <v>449.47370000000001</v>
      </c>
      <c r="K2940" s="22">
        <v>449.47370000000001</v>
      </c>
      <c r="L2940" s="22">
        <v>449.47370000000001</v>
      </c>
      <c r="M2940" s="23">
        <v>19</v>
      </c>
      <c r="N2940" s="19" t="s">
        <v>44</v>
      </c>
      <c r="O2940" s="22">
        <v>24.97</v>
      </c>
      <c r="P2940" s="22">
        <v>100</v>
      </c>
      <c r="Q2940" s="22">
        <v>71.48</v>
      </c>
      <c r="R2940" s="22">
        <v>0</v>
      </c>
      <c r="S2940" s="22">
        <v>89.9</v>
      </c>
      <c r="T2940" s="22">
        <v>357.07</v>
      </c>
      <c r="U2940" s="22">
        <v>0</v>
      </c>
      <c r="V2940" s="22">
        <v>2.5</v>
      </c>
      <c r="W2940" s="22">
        <v>0</v>
      </c>
      <c r="X2940" s="22">
        <v>0</v>
      </c>
      <c r="Y2940" s="22">
        <v>45</v>
      </c>
      <c r="Z2940" s="22">
        <v>20</v>
      </c>
      <c r="AA2940" s="22">
        <v>0</v>
      </c>
      <c r="AB2940" s="22">
        <v>15</v>
      </c>
      <c r="AC2940" s="22">
        <v>20</v>
      </c>
      <c r="AD2940" s="22">
        <v>0</v>
      </c>
      <c r="AE2940" s="24">
        <v>100</v>
      </c>
      <c r="AF2940" s="19" t="s">
        <v>44</v>
      </c>
      <c r="AG2940" s="25">
        <v>0.60499999999999998</v>
      </c>
      <c r="AH2940" s="22">
        <v>101048.38</v>
      </c>
      <c r="AI2940" s="22">
        <v>530181.62</v>
      </c>
      <c r="AJ2940" s="22">
        <v>631230</v>
      </c>
      <c r="AK2940" s="21" t="s">
        <v>8801</v>
      </c>
      <c r="AL2940" s="21" t="s">
        <v>7646</v>
      </c>
      <c r="AM2940" s="26" t="s">
        <v>48</v>
      </c>
      <c r="AN2940" s="27">
        <v>0</v>
      </c>
      <c r="AS2940">
        <f t="shared" si="90"/>
        <v>4104</v>
      </c>
      <c r="AT2940" t="str">
        <f t="shared" si="91"/>
        <v>Região Rural da Capital Regional de Cascavel</v>
      </c>
      <c r="BE2940">
        <v>3524402</v>
      </c>
      <c r="BF2940">
        <v>35</v>
      </c>
      <c r="BG2940" t="s">
        <v>13757</v>
      </c>
      <c r="BH2940" t="s">
        <v>13757</v>
      </c>
      <c r="BI2940" t="s">
        <v>12823</v>
      </c>
      <c r="BJ2940" t="s">
        <v>14077</v>
      </c>
      <c r="BK2940">
        <v>3504</v>
      </c>
      <c r="BL2940" t="s">
        <v>14060</v>
      </c>
      <c r="BM2940" t="s">
        <v>14061</v>
      </c>
    </row>
    <row r="2941" spans="1:65" x14ac:dyDescent="0.25">
      <c r="A2941" s="17" t="s">
        <v>8596</v>
      </c>
      <c r="B2941" s="18">
        <v>1</v>
      </c>
      <c r="C2941" s="19" t="s">
        <v>8802</v>
      </c>
      <c r="D2941" s="20" t="s">
        <v>8696</v>
      </c>
      <c r="E2941" s="20" t="s">
        <v>8803</v>
      </c>
      <c r="F2941" s="21">
        <v>4113734</v>
      </c>
      <c r="G2941" s="20" t="s">
        <v>8804</v>
      </c>
      <c r="H2941" s="22">
        <v>317.30599999999998</v>
      </c>
      <c r="I2941" s="22">
        <v>299.8</v>
      </c>
      <c r="J2941" s="22">
        <v>298.82</v>
      </c>
      <c r="K2941" s="22">
        <v>317.30599999999998</v>
      </c>
      <c r="L2941" s="22">
        <v>298.82</v>
      </c>
      <c r="M2941" s="23">
        <v>15</v>
      </c>
      <c r="N2941" s="19" t="s">
        <v>44</v>
      </c>
      <c r="O2941" s="22">
        <v>1E-3</v>
      </c>
      <c r="P2941" s="22">
        <v>100</v>
      </c>
      <c r="Q2941" s="22">
        <v>79.36</v>
      </c>
      <c r="R2941" s="22">
        <v>27.6</v>
      </c>
      <c r="S2941" s="22">
        <v>26.7</v>
      </c>
      <c r="T2941" s="22">
        <v>242</v>
      </c>
      <c r="U2941" s="22">
        <v>0</v>
      </c>
      <c r="V2941" s="22">
        <v>2.2999999999999998</v>
      </c>
      <c r="W2941" s="22">
        <v>1E-3</v>
      </c>
      <c r="X2941" s="22">
        <v>1E-3</v>
      </c>
      <c r="Y2941" s="22">
        <v>5</v>
      </c>
      <c r="Z2941" s="22">
        <v>35</v>
      </c>
      <c r="AA2941" s="22">
        <v>1E-3</v>
      </c>
      <c r="AB2941" s="22">
        <v>40</v>
      </c>
      <c r="AC2941" s="22">
        <v>1E-3</v>
      </c>
      <c r="AD2941" s="22">
        <v>20</v>
      </c>
      <c r="AE2941" s="24">
        <v>100.004</v>
      </c>
      <c r="AF2941" s="19" t="s">
        <v>65</v>
      </c>
      <c r="AG2941" s="25">
        <v>0.43009999999999998</v>
      </c>
      <c r="AH2941" s="22">
        <v>187507.16</v>
      </c>
      <c r="AI2941" s="22">
        <v>1747963.38</v>
      </c>
      <c r="AJ2941" s="22">
        <v>1935470.5399999998</v>
      </c>
      <c r="AK2941" s="21" t="s">
        <v>1300</v>
      </c>
      <c r="AL2941" s="21" t="s">
        <v>8403</v>
      </c>
      <c r="AM2941" s="26" t="s">
        <v>48</v>
      </c>
      <c r="AN2941" s="27">
        <v>0</v>
      </c>
      <c r="AS2941">
        <f t="shared" si="90"/>
        <v>4101</v>
      </c>
      <c r="AT2941" t="str">
        <f t="shared" si="91"/>
        <v>Região Rural das Capitais Regionais de Maringá e Londrina</v>
      </c>
      <c r="BE2941">
        <v>3524907</v>
      </c>
      <c r="BF2941">
        <v>35</v>
      </c>
      <c r="BG2941" t="s">
        <v>13757</v>
      </c>
      <c r="BH2941" t="s">
        <v>13757</v>
      </c>
      <c r="BI2941" t="s">
        <v>12823</v>
      </c>
      <c r="BJ2941" t="s">
        <v>14078</v>
      </c>
      <c r="BK2941">
        <v>3504</v>
      </c>
      <c r="BL2941" t="s">
        <v>14060</v>
      </c>
      <c r="BM2941" t="s">
        <v>14061</v>
      </c>
    </row>
    <row r="2942" spans="1:65" x14ac:dyDescent="0.25">
      <c r="A2942" s="17" t="s">
        <v>8596</v>
      </c>
      <c r="B2942" s="18">
        <v>1</v>
      </c>
      <c r="C2942" s="19" t="s">
        <v>8805</v>
      </c>
      <c r="D2942" s="20" t="s">
        <v>8696</v>
      </c>
      <c r="E2942" s="20" t="s">
        <v>8803</v>
      </c>
      <c r="F2942" s="21">
        <v>4113734</v>
      </c>
      <c r="G2942" s="20" t="s">
        <v>7223</v>
      </c>
      <c r="H2942" s="22">
        <v>455.55</v>
      </c>
      <c r="I2942" s="22">
        <v>455.55</v>
      </c>
      <c r="J2942" s="22">
        <v>455.55</v>
      </c>
      <c r="K2942" s="22">
        <v>455.55</v>
      </c>
      <c r="L2942" s="22">
        <v>425.57</v>
      </c>
      <c r="M2942" s="23">
        <v>24</v>
      </c>
      <c r="N2942" s="19" t="s">
        <v>44</v>
      </c>
      <c r="O2942" s="22">
        <v>25.3</v>
      </c>
      <c r="P2942" s="22">
        <v>61.17</v>
      </c>
      <c r="Q2942" s="22">
        <v>50.19</v>
      </c>
      <c r="R2942" s="22">
        <v>12.1</v>
      </c>
      <c r="S2942" s="22">
        <v>0</v>
      </c>
      <c r="T2942" s="29">
        <v>294.5</v>
      </c>
      <c r="U2942" s="22">
        <v>114</v>
      </c>
      <c r="V2942" s="22">
        <v>34.9</v>
      </c>
      <c r="W2942" s="22">
        <v>0</v>
      </c>
      <c r="X2942" s="22">
        <v>10</v>
      </c>
      <c r="Y2942" s="22">
        <v>50</v>
      </c>
      <c r="Z2942" s="22">
        <v>5</v>
      </c>
      <c r="AA2942" s="22">
        <v>0</v>
      </c>
      <c r="AB2942" s="22">
        <v>10</v>
      </c>
      <c r="AC2942" s="22">
        <v>20</v>
      </c>
      <c r="AD2942" s="22">
        <v>5</v>
      </c>
      <c r="AE2942" s="24">
        <v>100</v>
      </c>
      <c r="AF2942" s="19" t="s">
        <v>64</v>
      </c>
      <c r="AG2942" s="25">
        <v>0.58699999999999997</v>
      </c>
      <c r="AH2942" s="22">
        <v>23564.3</v>
      </c>
      <c r="AI2942" s="22">
        <v>730205.32</v>
      </c>
      <c r="AJ2942" s="22">
        <v>753769.62</v>
      </c>
      <c r="AK2942" s="21" t="s">
        <v>1810</v>
      </c>
      <c r="AL2942" s="21" t="s">
        <v>8806</v>
      </c>
      <c r="AM2942" s="26" t="s">
        <v>48</v>
      </c>
      <c r="AN2942" s="27">
        <v>0</v>
      </c>
      <c r="AS2942">
        <f t="shared" si="90"/>
        <v>4101</v>
      </c>
      <c r="AT2942" t="str">
        <f t="shared" si="91"/>
        <v>Região Rural das Capitais Regionais de Maringá e Londrina</v>
      </c>
      <c r="BE2942">
        <v>3526308</v>
      </c>
      <c r="BF2942">
        <v>35</v>
      </c>
      <c r="BG2942" t="s">
        <v>13757</v>
      </c>
      <c r="BH2942" t="s">
        <v>13757</v>
      </c>
      <c r="BI2942" t="s">
        <v>12823</v>
      </c>
      <c r="BJ2942" t="s">
        <v>14079</v>
      </c>
      <c r="BK2942">
        <v>3504</v>
      </c>
      <c r="BL2942" t="s">
        <v>14060</v>
      </c>
      <c r="BM2942" t="s">
        <v>14061</v>
      </c>
    </row>
    <row r="2943" spans="1:65" x14ac:dyDescent="0.25">
      <c r="A2943" s="17" t="s">
        <v>8596</v>
      </c>
      <c r="B2943" s="18">
        <v>1</v>
      </c>
      <c r="C2943" s="19" t="s">
        <v>8807</v>
      </c>
      <c r="D2943" s="20" t="s">
        <v>8689</v>
      </c>
      <c r="E2943" s="20" t="s">
        <v>8808</v>
      </c>
      <c r="F2943" s="21">
        <v>4114401</v>
      </c>
      <c r="G2943" s="20" t="s">
        <v>8809</v>
      </c>
      <c r="H2943" s="22">
        <v>517.77179999999998</v>
      </c>
      <c r="I2943" s="22">
        <v>517.77179999999998</v>
      </c>
      <c r="J2943" s="22">
        <v>517.77179999999998</v>
      </c>
      <c r="K2943" s="22">
        <v>517.77179999999998</v>
      </c>
      <c r="L2943" s="22">
        <v>517.77179999999998</v>
      </c>
      <c r="M2943" s="23">
        <v>25</v>
      </c>
      <c r="N2943" s="19" t="s">
        <v>44</v>
      </c>
      <c r="O2943" s="22">
        <v>21.57</v>
      </c>
      <c r="P2943" s="22">
        <v>84.37</v>
      </c>
      <c r="Q2943" s="22">
        <v>55.86</v>
      </c>
      <c r="R2943" s="22">
        <v>25</v>
      </c>
      <c r="S2943" s="22">
        <v>0</v>
      </c>
      <c r="T2943" s="22">
        <v>404.7</v>
      </c>
      <c r="U2943" s="22">
        <v>74.77</v>
      </c>
      <c r="V2943" s="22">
        <v>15</v>
      </c>
      <c r="W2943" s="22">
        <v>0</v>
      </c>
      <c r="X2943" s="22">
        <v>42</v>
      </c>
      <c r="Y2943" s="22">
        <v>0</v>
      </c>
      <c r="Z2943" s="22">
        <v>35</v>
      </c>
      <c r="AA2943" s="22">
        <v>0</v>
      </c>
      <c r="AB2943" s="22">
        <v>10</v>
      </c>
      <c r="AC2943" s="22">
        <v>0</v>
      </c>
      <c r="AD2943" s="22">
        <v>13</v>
      </c>
      <c r="AE2943" s="24">
        <v>100</v>
      </c>
      <c r="AF2943" s="19" t="s">
        <v>57</v>
      </c>
      <c r="AG2943" s="25">
        <v>0.48259999999999997</v>
      </c>
      <c r="AH2943" s="22">
        <v>112223.6</v>
      </c>
      <c r="AI2943" s="22">
        <v>704798.39</v>
      </c>
      <c r="AJ2943" s="22">
        <v>817021.99</v>
      </c>
      <c r="AK2943" s="21" t="s">
        <v>736</v>
      </c>
      <c r="AL2943" s="21" t="s">
        <v>2779</v>
      </c>
      <c r="AM2943" s="26" t="s">
        <v>48</v>
      </c>
      <c r="AN2943" s="27">
        <v>0</v>
      </c>
      <c r="AS2943">
        <f t="shared" si="90"/>
        <v>4104</v>
      </c>
      <c r="AT2943" t="str">
        <f t="shared" si="91"/>
        <v>Região Rural da Capital Regional de Cascavel</v>
      </c>
      <c r="BE2943">
        <v>3526605</v>
      </c>
      <c r="BF2943">
        <v>35</v>
      </c>
      <c r="BG2943" t="s">
        <v>13757</v>
      </c>
      <c r="BH2943" t="s">
        <v>13757</v>
      </c>
      <c r="BI2943" t="s">
        <v>12823</v>
      </c>
      <c r="BJ2943" t="s">
        <v>14080</v>
      </c>
      <c r="BK2943">
        <v>3504</v>
      </c>
      <c r="BL2943" t="s">
        <v>14060</v>
      </c>
      <c r="BM2943" t="s">
        <v>14061</v>
      </c>
    </row>
    <row r="2944" spans="1:65" x14ac:dyDescent="0.25">
      <c r="A2944" s="17" t="s">
        <v>8596</v>
      </c>
      <c r="B2944" s="18">
        <v>1</v>
      </c>
      <c r="C2944" s="19" t="s">
        <v>8810</v>
      </c>
      <c r="D2944" s="20" t="s">
        <v>8689</v>
      </c>
      <c r="E2944" s="20" t="s">
        <v>8808</v>
      </c>
      <c r="F2944" s="21">
        <v>4114401</v>
      </c>
      <c r="G2944" s="20" t="s">
        <v>8811</v>
      </c>
      <c r="H2944" s="22">
        <v>740.78420000000006</v>
      </c>
      <c r="I2944" s="22">
        <v>1.0000000000000001E-5</v>
      </c>
      <c r="J2944" s="22">
        <v>1.0000000000000001E-5</v>
      </c>
      <c r="K2944" s="22">
        <v>740.78420000000006</v>
      </c>
      <c r="L2944" s="22">
        <v>735.45280000000002</v>
      </c>
      <c r="M2944" s="23">
        <v>42</v>
      </c>
      <c r="N2944" s="19" t="s">
        <v>44</v>
      </c>
      <c r="O2944" s="22">
        <v>1E-3</v>
      </c>
      <c r="P2944" s="22">
        <v>49.34</v>
      </c>
      <c r="Q2944" s="22">
        <v>100</v>
      </c>
      <c r="R2944" s="22">
        <v>72</v>
      </c>
      <c r="S2944" s="22">
        <v>117.2</v>
      </c>
      <c r="T2944" s="22">
        <v>1.0000000000000001E-5</v>
      </c>
      <c r="U2944" s="22">
        <v>1.0000000000000001E-5</v>
      </c>
      <c r="V2944" s="22">
        <v>1.0000000000000001E-5</v>
      </c>
      <c r="W2944" s="22">
        <v>1E-3</v>
      </c>
      <c r="X2944" s="22">
        <v>1E-3</v>
      </c>
      <c r="Y2944" s="22">
        <v>1E-3</v>
      </c>
      <c r="Z2944" s="22">
        <v>35</v>
      </c>
      <c r="AA2944" s="22">
        <v>1E-3</v>
      </c>
      <c r="AB2944" s="22">
        <v>39.299999999999997</v>
      </c>
      <c r="AC2944" s="22">
        <v>15.9</v>
      </c>
      <c r="AD2944" s="22">
        <v>9.8000000000000007</v>
      </c>
      <c r="AE2944" s="24">
        <v>100.004</v>
      </c>
      <c r="AF2944" s="19" t="s">
        <v>64</v>
      </c>
      <c r="AG2944" s="25">
        <v>0.46500000000000002</v>
      </c>
      <c r="AH2944" s="22">
        <v>1E-3</v>
      </c>
      <c r="AI2944" s="22">
        <v>3033272.11</v>
      </c>
      <c r="AJ2944" s="22">
        <v>3033272.111</v>
      </c>
      <c r="AK2944" s="21" t="s">
        <v>761</v>
      </c>
      <c r="AL2944" s="21" t="s">
        <v>3073</v>
      </c>
      <c r="AM2944" s="26" t="s">
        <v>48</v>
      </c>
      <c r="AN2944" s="27">
        <v>0</v>
      </c>
      <c r="AS2944">
        <f t="shared" si="90"/>
        <v>4104</v>
      </c>
      <c r="AT2944" t="str">
        <f t="shared" si="91"/>
        <v>Região Rural da Capital Regional de Cascavel</v>
      </c>
      <c r="BE2944">
        <v>3527207</v>
      </c>
      <c r="BF2944">
        <v>35</v>
      </c>
      <c r="BG2944" t="s">
        <v>13757</v>
      </c>
      <c r="BH2944" t="s">
        <v>13757</v>
      </c>
      <c r="BI2944" t="s">
        <v>12823</v>
      </c>
      <c r="BJ2944" t="s">
        <v>14081</v>
      </c>
      <c r="BK2944">
        <v>3504</v>
      </c>
      <c r="BL2944" t="s">
        <v>14060</v>
      </c>
      <c r="BM2944" t="s">
        <v>14061</v>
      </c>
    </row>
    <row r="2945" spans="1:65" x14ac:dyDescent="0.25">
      <c r="A2945" s="17" t="s">
        <v>8596</v>
      </c>
      <c r="B2945" s="18">
        <v>1</v>
      </c>
      <c r="C2945" s="19" t="s">
        <v>8812</v>
      </c>
      <c r="D2945" s="20" t="s">
        <v>8689</v>
      </c>
      <c r="E2945" s="20" t="s">
        <v>8808</v>
      </c>
      <c r="F2945" s="21">
        <v>4114401</v>
      </c>
      <c r="G2945" s="20" t="s">
        <v>8813</v>
      </c>
      <c r="H2945" s="22">
        <v>427.42950000000002</v>
      </c>
      <c r="I2945" s="22">
        <v>437.1</v>
      </c>
      <c r="J2945" s="22">
        <v>433.30439999999999</v>
      </c>
      <c r="K2945" s="22">
        <v>427.42950000000002</v>
      </c>
      <c r="L2945" s="22">
        <v>427.42950000000002</v>
      </c>
      <c r="M2945" s="23">
        <v>30</v>
      </c>
      <c r="N2945" s="19" t="s">
        <v>44</v>
      </c>
      <c r="O2945" s="22">
        <v>17.8</v>
      </c>
      <c r="P2945" s="22">
        <v>42.5</v>
      </c>
      <c r="Q2945" s="22">
        <v>100</v>
      </c>
      <c r="R2945" s="22">
        <v>20.399999999999999</v>
      </c>
      <c r="S2945" s="22">
        <v>111.2</v>
      </c>
      <c r="T2945" s="22">
        <v>1.0000000000000001E-5</v>
      </c>
      <c r="U2945" s="22">
        <v>295.89999999999998</v>
      </c>
      <c r="V2945" s="22">
        <v>1.0000000000000001E-5</v>
      </c>
      <c r="W2945" s="22">
        <v>1E-3</v>
      </c>
      <c r="X2945" s="22">
        <v>1E-3</v>
      </c>
      <c r="Y2945" s="22">
        <v>1E-3</v>
      </c>
      <c r="Z2945" s="22">
        <v>69.23</v>
      </c>
      <c r="AA2945" s="22">
        <v>1E-3</v>
      </c>
      <c r="AB2945" s="22">
        <v>1E-3</v>
      </c>
      <c r="AC2945" s="22">
        <v>26.02</v>
      </c>
      <c r="AD2945" s="22">
        <v>4.7699999999999996</v>
      </c>
      <c r="AE2945" s="24">
        <v>100.02500000000001</v>
      </c>
      <c r="AF2945" s="19" t="s">
        <v>64</v>
      </c>
      <c r="AG2945" s="25">
        <v>0.52700000000000002</v>
      </c>
      <c r="AH2945" s="22">
        <v>18259.099999999999</v>
      </c>
      <c r="AI2945" s="22">
        <v>1893098.08</v>
      </c>
      <c r="AJ2945" s="22">
        <v>1911357.1800000002</v>
      </c>
      <c r="AK2945" s="21" t="s">
        <v>8814</v>
      </c>
      <c r="AL2945" s="21" t="s">
        <v>3081</v>
      </c>
      <c r="AM2945" s="26" t="s">
        <v>48</v>
      </c>
      <c r="AN2945" s="27">
        <v>0</v>
      </c>
      <c r="AS2945">
        <f t="shared" si="90"/>
        <v>4104</v>
      </c>
      <c r="AT2945" t="str">
        <f t="shared" si="91"/>
        <v>Região Rural da Capital Regional de Cascavel</v>
      </c>
      <c r="BE2945">
        <v>3531704</v>
      </c>
      <c r="BF2945">
        <v>35</v>
      </c>
      <c r="BG2945" t="s">
        <v>13757</v>
      </c>
      <c r="BH2945" t="s">
        <v>13757</v>
      </c>
      <c r="BI2945" t="s">
        <v>12823</v>
      </c>
      <c r="BJ2945" t="s">
        <v>14082</v>
      </c>
      <c r="BK2945">
        <v>3504</v>
      </c>
      <c r="BL2945" t="s">
        <v>14060</v>
      </c>
      <c r="BM2945" t="s">
        <v>14061</v>
      </c>
    </row>
    <row r="2946" spans="1:65" x14ac:dyDescent="0.25">
      <c r="A2946" s="17" t="s">
        <v>8596</v>
      </c>
      <c r="B2946" s="18">
        <v>1</v>
      </c>
      <c r="C2946" s="19" t="s">
        <v>8815</v>
      </c>
      <c r="D2946" s="20" t="s">
        <v>8643</v>
      </c>
      <c r="E2946" s="20" t="s">
        <v>8816</v>
      </c>
      <c r="F2946" s="21">
        <v>4114500</v>
      </c>
      <c r="G2946" s="20" t="s">
        <v>8817</v>
      </c>
      <c r="H2946" s="22">
        <v>783.23299999999995</v>
      </c>
      <c r="I2946" s="22">
        <v>783.23299999999995</v>
      </c>
      <c r="J2946" s="22">
        <v>783.23199999999997</v>
      </c>
      <c r="K2946" s="22">
        <v>783.23299999999995</v>
      </c>
      <c r="L2946" s="22">
        <v>783.23299999999995</v>
      </c>
      <c r="M2946" s="23">
        <v>36</v>
      </c>
      <c r="N2946" s="19" t="s">
        <v>44</v>
      </c>
      <c r="O2946" s="22">
        <v>39.159999999999997</v>
      </c>
      <c r="P2946" s="22">
        <v>86.82</v>
      </c>
      <c r="Q2946" s="22">
        <v>96.63</v>
      </c>
      <c r="R2946" s="22">
        <v>30</v>
      </c>
      <c r="S2946" s="22">
        <v>156.69999999999999</v>
      </c>
      <c r="T2946" s="22">
        <v>504.9</v>
      </c>
      <c r="U2946" s="22">
        <v>76.599999999999994</v>
      </c>
      <c r="V2946" s="22">
        <v>15</v>
      </c>
      <c r="W2946" s="22">
        <v>0</v>
      </c>
      <c r="X2946" s="22">
        <v>50</v>
      </c>
      <c r="Y2946" s="22">
        <v>25</v>
      </c>
      <c r="Z2946" s="22">
        <v>0</v>
      </c>
      <c r="AA2946" s="22">
        <v>0</v>
      </c>
      <c r="AB2946" s="22">
        <v>0</v>
      </c>
      <c r="AC2946" s="22">
        <v>20</v>
      </c>
      <c r="AD2946" s="22">
        <v>5</v>
      </c>
      <c r="AE2946" s="24">
        <v>100</v>
      </c>
      <c r="AF2946" s="19" t="s">
        <v>65</v>
      </c>
      <c r="AG2946" s="25">
        <v>0.72299999999999998</v>
      </c>
      <c r="AH2946" s="22">
        <v>9448</v>
      </c>
      <c r="AI2946" s="22">
        <v>1789272.29</v>
      </c>
      <c r="AJ2946" s="22">
        <v>1798720.29</v>
      </c>
      <c r="AK2946" s="21" t="s">
        <v>8801</v>
      </c>
      <c r="AL2946" s="21" t="s">
        <v>8798</v>
      </c>
      <c r="AM2946" s="26" t="s">
        <v>48</v>
      </c>
      <c r="AN2946" s="27">
        <v>0</v>
      </c>
      <c r="AS2946">
        <f t="shared" si="90"/>
        <v>4103</v>
      </c>
      <c r="AT2946" t="str">
        <f t="shared" si="91"/>
        <v>Região Rural da Capital Regional de Ponta Grossa</v>
      </c>
      <c r="BE2946">
        <v>3532306</v>
      </c>
      <c r="BF2946">
        <v>35</v>
      </c>
      <c r="BG2946" t="s">
        <v>13757</v>
      </c>
      <c r="BH2946" t="s">
        <v>13757</v>
      </c>
      <c r="BI2946" t="s">
        <v>12823</v>
      </c>
      <c r="BJ2946" t="s">
        <v>14083</v>
      </c>
      <c r="BK2946">
        <v>3504</v>
      </c>
      <c r="BL2946" t="s">
        <v>14060</v>
      </c>
      <c r="BM2946" t="s">
        <v>14061</v>
      </c>
    </row>
    <row r="2947" spans="1:65" x14ac:dyDescent="0.25">
      <c r="A2947" s="17" t="s">
        <v>8596</v>
      </c>
      <c r="B2947" s="18">
        <v>1</v>
      </c>
      <c r="C2947" s="19" t="s">
        <v>8818</v>
      </c>
      <c r="D2947" s="20" t="s">
        <v>8643</v>
      </c>
      <c r="E2947" s="20" t="s">
        <v>8816</v>
      </c>
      <c r="F2947" s="21">
        <v>4114500</v>
      </c>
      <c r="G2947" s="20" t="s">
        <v>8819</v>
      </c>
      <c r="H2947" s="22">
        <v>1437.317</v>
      </c>
      <c r="I2947" s="22">
        <v>1437.2</v>
      </c>
      <c r="J2947" s="22">
        <v>1450.3888999999999</v>
      </c>
      <c r="K2947" s="22">
        <v>1437.317</v>
      </c>
      <c r="L2947" s="22">
        <v>1437.317</v>
      </c>
      <c r="M2947" s="23">
        <v>100</v>
      </c>
      <c r="N2947" s="19" t="s">
        <v>44</v>
      </c>
      <c r="O2947" s="22">
        <v>71.86</v>
      </c>
      <c r="P2947" s="22">
        <v>93.26</v>
      </c>
      <c r="Q2947" s="22">
        <v>94.77</v>
      </c>
      <c r="R2947" s="22">
        <v>59.3</v>
      </c>
      <c r="S2947" s="22">
        <v>228.2</v>
      </c>
      <c r="T2947" s="22">
        <v>1124.8</v>
      </c>
      <c r="U2947" s="22">
        <v>0</v>
      </c>
      <c r="V2947" s="22">
        <v>25</v>
      </c>
      <c r="W2947" s="22">
        <v>0</v>
      </c>
      <c r="X2947" s="22">
        <v>40</v>
      </c>
      <c r="Y2947" s="22">
        <v>40</v>
      </c>
      <c r="Z2947" s="22">
        <v>0</v>
      </c>
      <c r="AA2947" s="22">
        <v>0</v>
      </c>
      <c r="AB2947" s="22">
        <v>0</v>
      </c>
      <c r="AC2947" s="22">
        <v>16</v>
      </c>
      <c r="AD2947" s="22">
        <v>4</v>
      </c>
      <c r="AE2947" s="24">
        <v>100</v>
      </c>
      <c r="AF2947" s="19" t="s">
        <v>64</v>
      </c>
      <c r="AG2947" s="25">
        <v>0.72</v>
      </c>
      <c r="AH2947" s="22">
        <v>416302.29</v>
      </c>
      <c r="AI2947" s="22">
        <v>3574995.45</v>
      </c>
      <c r="AJ2947" s="22">
        <v>3991297.74</v>
      </c>
      <c r="AK2947" s="21" t="s">
        <v>5243</v>
      </c>
      <c r="AL2947" s="21" t="s">
        <v>8591</v>
      </c>
      <c r="AM2947" s="26" t="s">
        <v>48</v>
      </c>
      <c r="AN2947" s="27">
        <v>0</v>
      </c>
      <c r="AS2947">
        <f t="shared" ref="AS2947:AS3010" si="92">VLOOKUP(F2947,$BE$2:$BM$5566,7,0)</f>
        <v>4103</v>
      </c>
      <c r="AT2947" t="str">
        <f t="shared" ref="AT2947:AT3010" si="93">VLOOKUP(F2947,$BE$2:$BM$5566,8,0)</f>
        <v>Região Rural da Capital Regional de Ponta Grossa</v>
      </c>
      <c r="BE2947">
        <v>3535606</v>
      </c>
      <c r="BF2947">
        <v>35</v>
      </c>
      <c r="BG2947" t="s">
        <v>13757</v>
      </c>
      <c r="BH2947" t="s">
        <v>13757</v>
      </c>
      <c r="BI2947" t="s">
        <v>12823</v>
      </c>
      <c r="BJ2947" t="s">
        <v>14084</v>
      </c>
      <c r="BK2947">
        <v>3504</v>
      </c>
      <c r="BL2947" t="s">
        <v>14060</v>
      </c>
      <c r="BM2947" t="s">
        <v>14061</v>
      </c>
    </row>
    <row r="2948" spans="1:65" x14ac:dyDescent="0.25">
      <c r="A2948" s="17" t="s">
        <v>8596</v>
      </c>
      <c r="B2948" s="18">
        <v>1</v>
      </c>
      <c r="C2948" s="19" t="s">
        <v>8820</v>
      </c>
      <c r="D2948" s="20" t="s">
        <v>8617</v>
      </c>
      <c r="E2948" s="20" t="s">
        <v>8821</v>
      </c>
      <c r="F2948" s="21">
        <v>4114906</v>
      </c>
      <c r="G2948" s="20" t="s">
        <v>8822</v>
      </c>
      <c r="H2948" s="22">
        <v>413.77</v>
      </c>
      <c r="I2948" s="22">
        <v>1.0000000000000001E-5</v>
      </c>
      <c r="J2948" s="22">
        <v>393.69</v>
      </c>
      <c r="K2948" s="22">
        <v>1.0000000000000001E-5</v>
      </c>
      <c r="L2948" s="22">
        <v>393.69</v>
      </c>
      <c r="M2948" s="23">
        <v>15</v>
      </c>
      <c r="N2948" s="19" t="s">
        <v>64</v>
      </c>
      <c r="O2948" s="22">
        <v>21.87</v>
      </c>
      <c r="P2948" s="22">
        <v>1E-3</v>
      </c>
      <c r="Q2948" s="22">
        <v>1E-3</v>
      </c>
      <c r="R2948" s="22">
        <v>48</v>
      </c>
      <c r="S2948" s="22">
        <v>58.1</v>
      </c>
      <c r="T2948" s="22">
        <v>276.7</v>
      </c>
      <c r="U2948" s="22">
        <v>1.0000000000000001E-5</v>
      </c>
      <c r="V2948" s="22">
        <v>1.0000000000000001E-5</v>
      </c>
      <c r="W2948" s="22">
        <v>0</v>
      </c>
      <c r="X2948" s="22">
        <v>0</v>
      </c>
      <c r="Y2948" s="22">
        <v>15</v>
      </c>
      <c r="Z2948" s="22">
        <v>14</v>
      </c>
      <c r="AA2948" s="22">
        <v>0</v>
      </c>
      <c r="AB2948" s="22">
        <v>45</v>
      </c>
      <c r="AC2948" s="22">
        <v>14</v>
      </c>
      <c r="AD2948" s="22">
        <v>12</v>
      </c>
      <c r="AE2948" s="24">
        <v>100</v>
      </c>
      <c r="AF2948" s="19" t="s">
        <v>64</v>
      </c>
      <c r="AG2948" s="25">
        <v>0.315</v>
      </c>
      <c r="AH2948" s="22">
        <v>87572.09</v>
      </c>
      <c r="AI2948" s="22">
        <v>3282925.79</v>
      </c>
      <c r="AJ2948" s="22">
        <v>3370497.88</v>
      </c>
      <c r="AK2948" s="21" t="s">
        <v>48</v>
      </c>
      <c r="AL2948" s="21" t="s">
        <v>1198</v>
      </c>
      <c r="AM2948" s="26" t="s">
        <v>48</v>
      </c>
      <c r="AN2948" s="27">
        <v>0</v>
      </c>
      <c r="AS2948">
        <f t="shared" si="92"/>
        <v>4101</v>
      </c>
      <c r="AT2948" t="str">
        <f t="shared" si="93"/>
        <v>Região Rural das Capitais Regionais de Maringá e Londrina</v>
      </c>
      <c r="BE2948">
        <v>3538006</v>
      </c>
      <c r="BF2948">
        <v>35</v>
      </c>
      <c r="BG2948" t="s">
        <v>13757</v>
      </c>
      <c r="BH2948" t="s">
        <v>13757</v>
      </c>
      <c r="BI2948" t="s">
        <v>12823</v>
      </c>
      <c r="BJ2948" t="s">
        <v>14085</v>
      </c>
      <c r="BK2948">
        <v>3504</v>
      </c>
      <c r="BL2948" t="s">
        <v>14060</v>
      </c>
      <c r="BM2948" t="s">
        <v>14061</v>
      </c>
    </row>
    <row r="2949" spans="1:65" x14ac:dyDescent="0.25">
      <c r="A2949" s="17" t="s">
        <v>8596</v>
      </c>
      <c r="B2949" s="18">
        <v>1</v>
      </c>
      <c r="C2949" s="19" t="s">
        <v>8823</v>
      </c>
      <c r="D2949" s="20" t="s">
        <v>8606</v>
      </c>
      <c r="E2949" s="20" t="s">
        <v>8824</v>
      </c>
      <c r="F2949" s="21">
        <v>4115002</v>
      </c>
      <c r="G2949" s="20" t="s">
        <v>8825</v>
      </c>
      <c r="H2949" s="22">
        <v>937.24</v>
      </c>
      <c r="I2949" s="22">
        <v>937.3</v>
      </c>
      <c r="J2949" s="22">
        <v>920.05250000000001</v>
      </c>
      <c r="K2949" s="22">
        <v>937.24</v>
      </c>
      <c r="L2949" s="22">
        <v>920.05</v>
      </c>
      <c r="M2949" s="23">
        <v>50</v>
      </c>
      <c r="N2949" s="19" t="s">
        <v>44</v>
      </c>
      <c r="O2949" s="22">
        <v>38.33</v>
      </c>
      <c r="P2949" s="22">
        <v>95.2</v>
      </c>
      <c r="Q2949" s="22">
        <v>90.15</v>
      </c>
      <c r="R2949" s="22">
        <v>17</v>
      </c>
      <c r="S2949" s="22">
        <v>0</v>
      </c>
      <c r="T2949" s="22">
        <v>847.7</v>
      </c>
      <c r="U2949" s="22">
        <v>42.7</v>
      </c>
      <c r="V2949" s="22">
        <v>12.6</v>
      </c>
      <c r="W2949" s="22">
        <v>0</v>
      </c>
      <c r="X2949" s="22">
        <v>0</v>
      </c>
      <c r="Y2949" s="22">
        <v>60</v>
      </c>
      <c r="Z2949" s="22">
        <v>20</v>
      </c>
      <c r="AA2949" s="22">
        <v>0</v>
      </c>
      <c r="AB2949" s="22">
        <v>0</v>
      </c>
      <c r="AC2949" s="22">
        <v>0</v>
      </c>
      <c r="AD2949" s="22">
        <v>20</v>
      </c>
      <c r="AE2949" s="24">
        <v>100</v>
      </c>
      <c r="AF2949" s="19" t="s">
        <v>65</v>
      </c>
      <c r="AG2949" s="25">
        <v>0.56000000000000005</v>
      </c>
      <c r="AH2949" s="22">
        <v>189030.54</v>
      </c>
      <c r="AI2949" s="22">
        <v>996945.92000000004</v>
      </c>
      <c r="AJ2949" s="22">
        <v>1185976.46</v>
      </c>
      <c r="AK2949" s="21" t="s">
        <v>1742</v>
      </c>
      <c r="AL2949" s="21" t="s">
        <v>1757</v>
      </c>
      <c r="AM2949" s="26" t="s">
        <v>48</v>
      </c>
      <c r="AN2949" s="27">
        <v>0</v>
      </c>
      <c r="AS2949">
        <f t="shared" si="92"/>
        <v>4101</v>
      </c>
      <c r="AT2949" t="str">
        <f t="shared" si="93"/>
        <v>Região Rural das Capitais Regionais de Maringá e Londrina</v>
      </c>
      <c r="BE2949">
        <v>3538501</v>
      </c>
      <c r="BF2949">
        <v>35</v>
      </c>
      <c r="BG2949" t="s">
        <v>13757</v>
      </c>
      <c r="BH2949" t="s">
        <v>13757</v>
      </c>
      <c r="BI2949" t="s">
        <v>12823</v>
      </c>
      <c r="BJ2949" t="s">
        <v>14086</v>
      </c>
      <c r="BK2949">
        <v>3504</v>
      </c>
      <c r="BL2949" t="s">
        <v>14060</v>
      </c>
      <c r="BM2949" t="s">
        <v>14061</v>
      </c>
    </row>
    <row r="2950" spans="1:65" x14ac:dyDescent="0.25">
      <c r="A2950" s="17" t="s">
        <v>8596</v>
      </c>
      <c r="B2950" s="18">
        <v>1</v>
      </c>
      <c r="C2950" s="19" t="s">
        <v>8826</v>
      </c>
      <c r="D2950" s="20" t="s">
        <v>8606</v>
      </c>
      <c r="E2950" s="20" t="s">
        <v>8824</v>
      </c>
      <c r="F2950" s="21">
        <v>4115002</v>
      </c>
      <c r="G2950" s="20" t="s">
        <v>8827</v>
      </c>
      <c r="H2950" s="22">
        <v>839.35</v>
      </c>
      <c r="I2950" s="22">
        <v>872.8</v>
      </c>
      <c r="J2950" s="22">
        <v>872.89750000000004</v>
      </c>
      <c r="K2950" s="22">
        <v>839.35</v>
      </c>
      <c r="L2950" s="22">
        <v>872.89750000000004</v>
      </c>
      <c r="M2950" s="23">
        <v>50</v>
      </c>
      <c r="N2950" s="19" t="s">
        <v>44</v>
      </c>
      <c r="O2950" s="22">
        <v>36.369999999999997</v>
      </c>
      <c r="P2950" s="22">
        <v>94.97</v>
      </c>
      <c r="Q2950" s="22">
        <v>85.51</v>
      </c>
      <c r="R2950" s="22">
        <v>15.1</v>
      </c>
      <c r="S2950" s="22">
        <v>0</v>
      </c>
      <c r="T2950" s="22">
        <v>803.9</v>
      </c>
      <c r="U2950" s="22">
        <v>11.3</v>
      </c>
      <c r="V2950" s="22">
        <v>42.5</v>
      </c>
      <c r="W2950" s="22">
        <v>0</v>
      </c>
      <c r="X2950" s="22">
        <v>0</v>
      </c>
      <c r="Y2950" s="22">
        <v>80</v>
      </c>
      <c r="Z2950" s="22">
        <v>0</v>
      </c>
      <c r="AA2950" s="22">
        <v>0</v>
      </c>
      <c r="AB2950" s="22">
        <v>0</v>
      </c>
      <c r="AC2950" s="22">
        <v>0</v>
      </c>
      <c r="AD2950" s="22">
        <v>20</v>
      </c>
      <c r="AE2950" s="24">
        <v>100</v>
      </c>
      <c r="AF2950" s="19" t="s">
        <v>65</v>
      </c>
      <c r="AG2950" s="25">
        <v>0.57999999999999996</v>
      </c>
      <c r="AH2950" s="22">
        <v>173847.67999999999</v>
      </c>
      <c r="AI2950" s="22">
        <v>968449.3</v>
      </c>
      <c r="AJ2950" s="22">
        <v>1142296.98</v>
      </c>
      <c r="AK2950" s="21" t="s">
        <v>1742</v>
      </c>
      <c r="AL2950" s="21" t="s">
        <v>1757</v>
      </c>
      <c r="AM2950" s="26" t="s">
        <v>48</v>
      </c>
      <c r="AN2950" s="27">
        <v>0</v>
      </c>
      <c r="AS2950">
        <f t="shared" si="92"/>
        <v>4101</v>
      </c>
      <c r="AT2950" t="str">
        <f t="shared" si="93"/>
        <v>Região Rural das Capitais Regionais de Maringá e Londrina</v>
      </c>
      <c r="BE2950">
        <v>3540754</v>
      </c>
      <c r="BF2950">
        <v>35</v>
      </c>
      <c r="BG2950" t="s">
        <v>13757</v>
      </c>
      <c r="BH2950" t="s">
        <v>13757</v>
      </c>
      <c r="BI2950" t="s">
        <v>12823</v>
      </c>
      <c r="BJ2950" t="s">
        <v>14087</v>
      </c>
      <c r="BK2950">
        <v>3504</v>
      </c>
      <c r="BL2950" t="s">
        <v>14060</v>
      </c>
      <c r="BM2950" t="s">
        <v>14061</v>
      </c>
    </row>
    <row r="2951" spans="1:65" x14ac:dyDescent="0.25">
      <c r="A2951" s="17" t="s">
        <v>8596</v>
      </c>
      <c r="B2951" s="18">
        <v>1</v>
      </c>
      <c r="C2951" s="19" t="s">
        <v>8828</v>
      </c>
      <c r="D2951" s="20" t="s">
        <v>8606</v>
      </c>
      <c r="E2951" s="20" t="s">
        <v>8824</v>
      </c>
      <c r="F2951" s="21">
        <v>4115002</v>
      </c>
      <c r="G2951" s="20" t="s">
        <v>3184</v>
      </c>
      <c r="H2951" s="22">
        <v>719.64</v>
      </c>
      <c r="I2951" s="22">
        <v>741.25</v>
      </c>
      <c r="J2951" s="22">
        <v>741.25</v>
      </c>
      <c r="K2951" s="22">
        <v>719.64</v>
      </c>
      <c r="L2951" s="22">
        <v>719.64</v>
      </c>
      <c r="M2951" s="23">
        <v>38</v>
      </c>
      <c r="N2951" s="19" t="s">
        <v>44</v>
      </c>
      <c r="O2951" s="22">
        <v>29.98</v>
      </c>
      <c r="P2951" s="22">
        <v>98.54</v>
      </c>
      <c r="Q2951" s="22">
        <v>73.819999999999993</v>
      </c>
      <c r="R2951" s="22">
        <v>25.4</v>
      </c>
      <c r="S2951" s="22">
        <v>110.43</v>
      </c>
      <c r="T2951" s="22">
        <v>0</v>
      </c>
      <c r="U2951" s="22">
        <v>0</v>
      </c>
      <c r="V2951" s="22">
        <v>8.09</v>
      </c>
      <c r="W2951" s="22">
        <v>0</v>
      </c>
      <c r="X2951" s="22">
        <v>0</v>
      </c>
      <c r="Y2951" s="22">
        <v>60</v>
      </c>
      <c r="Z2951" s="22">
        <v>20</v>
      </c>
      <c r="AA2951" s="22">
        <v>0</v>
      </c>
      <c r="AB2951" s="22">
        <v>0</v>
      </c>
      <c r="AC2951" s="22">
        <v>16</v>
      </c>
      <c r="AD2951" s="22">
        <v>4</v>
      </c>
      <c r="AE2951" s="24">
        <v>100</v>
      </c>
      <c r="AF2951" s="19" t="s">
        <v>65</v>
      </c>
      <c r="AG2951" s="25">
        <v>0.64800000000000002</v>
      </c>
      <c r="AH2951" s="22">
        <v>100328.43</v>
      </c>
      <c r="AI2951" s="22">
        <v>953525.13</v>
      </c>
      <c r="AJ2951" s="22">
        <v>1053853.56</v>
      </c>
      <c r="AK2951" s="21" t="s">
        <v>8829</v>
      </c>
      <c r="AL2951" s="21" t="s">
        <v>8830</v>
      </c>
      <c r="AM2951" s="26" t="s">
        <v>48</v>
      </c>
      <c r="AN2951" s="27">
        <v>0</v>
      </c>
      <c r="AS2951">
        <f t="shared" si="92"/>
        <v>4101</v>
      </c>
      <c r="AT2951" t="str">
        <f t="shared" si="93"/>
        <v>Região Rural das Capitais Regionais de Maringá e Londrina</v>
      </c>
      <c r="BE2951">
        <v>3550902</v>
      </c>
      <c r="BF2951">
        <v>35</v>
      </c>
      <c r="BG2951" t="s">
        <v>13757</v>
      </c>
      <c r="BH2951" t="s">
        <v>13757</v>
      </c>
      <c r="BI2951" t="s">
        <v>12823</v>
      </c>
      <c r="BJ2951" t="s">
        <v>14088</v>
      </c>
      <c r="BK2951">
        <v>3502</v>
      </c>
      <c r="BL2951" t="s">
        <v>14089</v>
      </c>
      <c r="BM2951" t="s">
        <v>14090</v>
      </c>
    </row>
    <row r="2952" spans="1:65" x14ac:dyDescent="0.25">
      <c r="A2952" s="17" t="s">
        <v>8596</v>
      </c>
      <c r="B2952" s="18">
        <v>1</v>
      </c>
      <c r="C2952" s="19" t="s">
        <v>8831</v>
      </c>
      <c r="D2952" s="20" t="s">
        <v>8623</v>
      </c>
      <c r="E2952" s="20" t="s">
        <v>8832</v>
      </c>
      <c r="F2952" s="21">
        <v>4115408</v>
      </c>
      <c r="G2952" s="20" t="s">
        <v>8833</v>
      </c>
      <c r="H2952" s="22">
        <v>4910.5266000000001</v>
      </c>
      <c r="I2952" s="22">
        <v>3946</v>
      </c>
      <c r="J2952" s="22">
        <v>3946</v>
      </c>
      <c r="K2952" s="22">
        <v>4910.5266000000001</v>
      </c>
      <c r="L2952" s="22">
        <v>3946</v>
      </c>
      <c r="M2952" s="23">
        <v>190</v>
      </c>
      <c r="N2952" s="19" t="s">
        <v>44</v>
      </c>
      <c r="O2952" s="22">
        <v>197.3</v>
      </c>
      <c r="P2952" s="22">
        <v>0</v>
      </c>
      <c r="Q2952" s="22">
        <v>0</v>
      </c>
      <c r="R2952" s="22">
        <v>485</v>
      </c>
      <c r="S2952" s="22">
        <v>0</v>
      </c>
      <c r="T2952" s="22">
        <v>0</v>
      </c>
      <c r="U2952" s="22">
        <v>3361</v>
      </c>
      <c r="V2952" s="22">
        <v>100</v>
      </c>
      <c r="W2952" s="22">
        <v>0</v>
      </c>
      <c r="X2952" s="22">
        <v>10</v>
      </c>
      <c r="Y2952" s="22">
        <v>15</v>
      </c>
      <c r="Z2952" s="22">
        <v>40</v>
      </c>
      <c r="AA2952" s="22">
        <v>0</v>
      </c>
      <c r="AB2952" s="22">
        <v>0</v>
      </c>
      <c r="AC2952" s="22">
        <v>15</v>
      </c>
      <c r="AD2952" s="22">
        <v>20</v>
      </c>
      <c r="AE2952" s="24">
        <v>100</v>
      </c>
      <c r="AF2952" s="19" t="s">
        <v>44</v>
      </c>
      <c r="AG2952" s="25">
        <v>0.57499999999999996</v>
      </c>
      <c r="AH2952" s="22">
        <v>6628</v>
      </c>
      <c r="AI2952" s="22">
        <v>3331154.7</v>
      </c>
      <c r="AJ2952" s="22">
        <v>3337782.7</v>
      </c>
      <c r="AK2952" s="21" t="s">
        <v>712</v>
      </c>
      <c r="AL2952" s="21" t="s">
        <v>8834</v>
      </c>
      <c r="AM2952" s="26" t="s">
        <v>48</v>
      </c>
      <c r="AN2952" s="27">
        <v>0</v>
      </c>
      <c r="AS2952">
        <f t="shared" si="92"/>
        <v>4104</v>
      </c>
      <c r="AT2952" t="str">
        <f t="shared" si="93"/>
        <v>Região Rural da Capital Regional de Cascavel</v>
      </c>
      <c r="BE2952">
        <v>3551405</v>
      </c>
      <c r="BF2952">
        <v>35</v>
      </c>
      <c r="BG2952" t="s">
        <v>13757</v>
      </c>
      <c r="BH2952" t="s">
        <v>13757</v>
      </c>
      <c r="BI2952" t="s">
        <v>12823</v>
      </c>
      <c r="BJ2952" t="s">
        <v>14091</v>
      </c>
      <c r="BK2952">
        <v>3502</v>
      </c>
      <c r="BL2952" t="s">
        <v>14089</v>
      </c>
      <c r="BM2952" t="s">
        <v>14090</v>
      </c>
    </row>
    <row r="2953" spans="1:65" x14ac:dyDescent="0.25">
      <c r="A2953" s="17" t="s">
        <v>8596</v>
      </c>
      <c r="B2953" s="18">
        <v>1</v>
      </c>
      <c r="C2953" s="19" t="s">
        <v>8835</v>
      </c>
      <c r="D2953" s="20" t="s">
        <v>8617</v>
      </c>
      <c r="E2953" s="20" t="s">
        <v>8836</v>
      </c>
      <c r="F2953" s="21">
        <v>4115754</v>
      </c>
      <c r="G2953" s="20" t="s">
        <v>8837</v>
      </c>
      <c r="H2953" s="22">
        <v>321.2792</v>
      </c>
      <c r="I2953" s="22">
        <v>321.2792</v>
      </c>
      <c r="J2953" s="22">
        <v>321.2792</v>
      </c>
      <c r="K2953" s="22">
        <v>321.2792</v>
      </c>
      <c r="L2953" s="22">
        <v>321.2792</v>
      </c>
      <c r="M2953" s="23">
        <v>60</v>
      </c>
      <c r="N2953" s="19" t="s">
        <v>44</v>
      </c>
      <c r="O2953" s="22">
        <v>17.84</v>
      </c>
      <c r="P2953" s="22">
        <v>0</v>
      </c>
      <c r="Q2953" s="22">
        <v>0</v>
      </c>
      <c r="R2953" s="22">
        <v>10</v>
      </c>
      <c r="S2953" s="22">
        <v>15</v>
      </c>
      <c r="T2953" s="22">
        <v>5</v>
      </c>
      <c r="U2953" s="22">
        <v>276.2</v>
      </c>
      <c r="V2953" s="22">
        <v>12</v>
      </c>
      <c r="W2953" s="22">
        <v>0</v>
      </c>
      <c r="X2953" s="22">
        <v>75</v>
      </c>
      <c r="Y2953" s="22">
        <v>0.5</v>
      </c>
      <c r="Z2953" s="22">
        <v>0</v>
      </c>
      <c r="AA2953" s="22">
        <v>0</v>
      </c>
      <c r="AB2953" s="22">
        <v>0</v>
      </c>
      <c r="AC2953" s="22">
        <v>15</v>
      </c>
      <c r="AD2953" s="22">
        <v>0.5</v>
      </c>
      <c r="AE2953" s="24">
        <v>91</v>
      </c>
      <c r="AF2953" s="19" t="s">
        <v>44</v>
      </c>
      <c r="AG2953" s="25">
        <v>0.78</v>
      </c>
      <c r="AH2953" s="22">
        <v>27814.2</v>
      </c>
      <c r="AI2953" s="22">
        <v>863877.15</v>
      </c>
      <c r="AJ2953" s="22">
        <v>891691.35</v>
      </c>
      <c r="AK2953" s="21" t="s">
        <v>2537</v>
      </c>
      <c r="AL2953" s="21" t="s">
        <v>3155</v>
      </c>
      <c r="AM2953" s="26" t="s">
        <v>48</v>
      </c>
      <c r="AN2953" s="27">
        <v>0</v>
      </c>
      <c r="AS2953">
        <f t="shared" si="92"/>
        <v>4101</v>
      </c>
      <c r="AT2953" t="str">
        <f t="shared" si="93"/>
        <v>Região Rural das Capitais Regionais de Maringá e Londrina</v>
      </c>
      <c r="BE2953">
        <v>3551504</v>
      </c>
      <c r="BF2953">
        <v>35</v>
      </c>
      <c r="BG2953" t="s">
        <v>13757</v>
      </c>
      <c r="BH2953" t="s">
        <v>13757</v>
      </c>
      <c r="BI2953" t="s">
        <v>12823</v>
      </c>
      <c r="BJ2953" t="s">
        <v>14092</v>
      </c>
      <c r="BK2953">
        <v>3502</v>
      </c>
      <c r="BL2953" t="s">
        <v>14089</v>
      </c>
      <c r="BM2953" t="s">
        <v>14090</v>
      </c>
    </row>
    <row r="2954" spans="1:65" x14ac:dyDescent="0.25">
      <c r="A2954" s="17" t="s">
        <v>8596</v>
      </c>
      <c r="B2954" s="18">
        <v>1</v>
      </c>
      <c r="C2954" s="19" t="s">
        <v>8838</v>
      </c>
      <c r="D2954" s="20" t="s">
        <v>8606</v>
      </c>
      <c r="E2954" s="20" t="s">
        <v>8839</v>
      </c>
      <c r="F2954" s="21">
        <v>4115903</v>
      </c>
      <c r="G2954" s="20" t="s">
        <v>8840</v>
      </c>
      <c r="H2954" s="22">
        <v>617.68219999999997</v>
      </c>
      <c r="I2954" s="22">
        <v>625.3442</v>
      </c>
      <c r="J2954" s="22">
        <v>625.3442</v>
      </c>
      <c r="K2954" s="22">
        <v>617.69219999999996</v>
      </c>
      <c r="L2954" s="22">
        <v>617.70000000000005</v>
      </c>
      <c r="M2954" s="23">
        <v>30</v>
      </c>
      <c r="N2954" s="19" t="s">
        <v>44</v>
      </c>
      <c r="O2954" s="22">
        <v>26.05</v>
      </c>
      <c r="P2954" s="22">
        <v>96.04</v>
      </c>
      <c r="Q2954" s="22">
        <v>50</v>
      </c>
      <c r="R2954" s="22">
        <v>17.600000000000001</v>
      </c>
      <c r="S2954" s="22">
        <v>94.26</v>
      </c>
      <c r="T2954" s="22">
        <v>500.24</v>
      </c>
      <c r="U2954" s="22">
        <v>0</v>
      </c>
      <c r="V2954" s="22">
        <v>13.2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2">
        <v>0</v>
      </c>
      <c r="AD2954" s="22">
        <v>0</v>
      </c>
      <c r="AE2954" s="24">
        <v>0</v>
      </c>
      <c r="AF2954" s="19" t="s">
        <v>44</v>
      </c>
      <c r="AG2954" s="25">
        <v>0.5</v>
      </c>
      <c r="AH2954" s="22">
        <v>179182.15</v>
      </c>
      <c r="AI2954" s="22">
        <v>664710.40000000002</v>
      </c>
      <c r="AJ2954" s="22">
        <v>843892.55</v>
      </c>
      <c r="AK2954" s="30" t="s">
        <v>1707</v>
      </c>
      <c r="AL2954" s="21" t="s">
        <v>6848</v>
      </c>
      <c r="AM2954" s="26" t="s">
        <v>48</v>
      </c>
      <c r="AN2954" s="27">
        <v>0</v>
      </c>
      <c r="AS2954">
        <f t="shared" si="92"/>
        <v>4101</v>
      </c>
      <c r="AT2954" t="str">
        <f t="shared" si="93"/>
        <v>Região Rural das Capitais Regionais de Maringá e Londrina</v>
      </c>
      <c r="BE2954">
        <v>3551702</v>
      </c>
      <c r="BF2954">
        <v>35</v>
      </c>
      <c r="BG2954" t="s">
        <v>13757</v>
      </c>
      <c r="BH2954" t="s">
        <v>13757</v>
      </c>
      <c r="BI2954" t="s">
        <v>12823</v>
      </c>
      <c r="BJ2954" t="s">
        <v>12214</v>
      </c>
      <c r="BK2954">
        <v>3502</v>
      </c>
      <c r="BL2954" t="s">
        <v>14089</v>
      </c>
      <c r="BM2954" t="s">
        <v>14090</v>
      </c>
    </row>
    <row r="2955" spans="1:65" x14ac:dyDescent="0.25">
      <c r="A2955" s="17" t="s">
        <v>8596</v>
      </c>
      <c r="B2955" s="18">
        <v>1</v>
      </c>
      <c r="C2955" s="19" t="s">
        <v>8841</v>
      </c>
      <c r="D2955" s="20" t="s">
        <v>8606</v>
      </c>
      <c r="E2955" s="20" t="s">
        <v>8839</v>
      </c>
      <c r="F2955" s="21">
        <v>4115903</v>
      </c>
      <c r="G2955" s="20" t="s">
        <v>1271</v>
      </c>
      <c r="H2955" s="22">
        <v>502.36200000000002</v>
      </c>
      <c r="I2955" s="22">
        <v>502.3</v>
      </c>
      <c r="J2955" s="22">
        <v>494.80489999999998</v>
      </c>
      <c r="K2955" s="22">
        <v>494.80489999999998</v>
      </c>
      <c r="L2955" s="22">
        <v>494.80489999999998</v>
      </c>
      <c r="M2955" s="23">
        <v>25</v>
      </c>
      <c r="N2955" s="19" t="s">
        <v>44</v>
      </c>
      <c r="O2955" s="22"/>
      <c r="P2955" s="22">
        <v>0</v>
      </c>
      <c r="Q2955" s="22">
        <v>0</v>
      </c>
      <c r="R2955" s="22">
        <v>44.1</v>
      </c>
      <c r="S2955" s="22">
        <v>56.4</v>
      </c>
      <c r="T2955" s="22">
        <v>396.7</v>
      </c>
      <c r="U2955" s="22">
        <v>0</v>
      </c>
      <c r="V2955" s="22">
        <v>5.0999999999999996</v>
      </c>
      <c r="W2955" s="22">
        <v>0</v>
      </c>
      <c r="X2955" s="22">
        <v>0</v>
      </c>
      <c r="Y2955" s="22">
        <v>40</v>
      </c>
      <c r="Z2955" s="22">
        <v>40</v>
      </c>
      <c r="AA2955" s="22">
        <v>0</v>
      </c>
      <c r="AB2955" s="22">
        <v>0</v>
      </c>
      <c r="AC2955" s="22">
        <v>11</v>
      </c>
      <c r="AD2955" s="22">
        <v>9</v>
      </c>
      <c r="AE2955" s="24">
        <v>100</v>
      </c>
      <c r="AF2955" s="19" t="s">
        <v>64</v>
      </c>
      <c r="AG2955" s="25">
        <v>0.626</v>
      </c>
      <c r="AH2955" s="22">
        <v>98001.24</v>
      </c>
      <c r="AI2955" s="22">
        <v>572140.63</v>
      </c>
      <c r="AJ2955" s="22">
        <v>670141.87</v>
      </c>
      <c r="AK2955" s="21" t="s">
        <v>2078</v>
      </c>
      <c r="AL2955" s="21" t="s">
        <v>1654</v>
      </c>
      <c r="AM2955" s="26" t="s">
        <v>48</v>
      </c>
      <c r="AN2955" s="27">
        <v>0</v>
      </c>
      <c r="AS2955">
        <f t="shared" si="92"/>
        <v>4101</v>
      </c>
      <c r="AT2955" t="str">
        <f t="shared" si="93"/>
        <v>Região Rural das Capitais Regionais de Maringá e Londrina</v>
      </c>
      <c r="BE2955">
        <v>3551900</v>
      </c>
      <c r="BF2955">
        <v>35</v>
      </c>
      <c r="BG2955" t="s">
        <v>13757</v>
      </c>
      <c r="BH2955" t="s">
        <v>13757</v>
      </c>
      <c r="BI2955" t="s">
        <v>12823</v>
      </c>
      <c r="BJ2955" t="s">
        <v>14093</v>
      </c>
      <c r="BK2955">
        <v>3502</v>
      </c>
      <c r="BL2955" t="s">
        <v>14089</v>
      </c>
      <c r="BM2955" t="s">
        <v>14090</v>
      </c>
    </row>
    <row r="2956" spans="1:65" x14ac:dyDescent="0.25">
      <c r="A2956" s="17" t="s">
        <v>8596</v>
      </c>
      <c r="B2956" s="18">
        <v>1</v>
      </c>
      <c r="C2956" s="19" t="s">
        <v>8842</v>
      </c>
      <c r="D2956" s="20" t="s">
        <v>8598</v>
      </c>
      <c r="E2956" s="20" t="s">
        <v>8843</v>
      </c>
      <c r="F2956" s="21">
        <v>4116802</v>
      </c>
      <c r="G2956" s="20" t="s">
        <v>1165</v>
      </c>
      <c r="H2956" s="22">
        <v>601.55999999999995</v>
      </c>
      <c r="I2956" s="22">
        <v>716.7</v>
      </c>
      <c r="J2956" s="22">
        <v>648.30999999999995</v>
      </c>
      <c r="K2956" s="22">
        <v>670.06</v>
      </c>
      <c r="L2956" s="22">
        <v>598.1</v>
      </c>
      <c r="M2956" s="23">
        <v>25</v>
      </c>
      <c r="N2956" s="19" t="s">
        <v>44</v>
      </c>
      <c r="O2956" s="22">
        <v>32.409999999999997</v>
      </c>
      <c r="P2956" s="22">
        <v>75.569999999999993</v>
      </c>
      <c r="Q2956" s="22">
        <v>100</v>
      </c>
      <c r="R2956" s="22">
        <v>27.1</v>
      </c>
      <c r="S2956" s="22">
        <v>0</v>
      </c>
      <c r="T2956" s="22">
        <v>461.2</v>
      </c>
      <c r="U2956" s="22">
        <v>149.1</v>
      </c>
      <c r="V2956" s="22">
        <v>10.9</v>
      </c>
      <c r="W2956" s="22">
        <v>0</v>
      </c>
      <c r="X2956" s="22">
        <v>0</v>
      </c>
      <c r="Y2956" s="22">
        <v>50</v>
      </c>
      <c r="Z2956" s="22">
        <v>30</v>
      </c>
      <c r="AA2956" s="22">
        <v>0</v>
      </c>
      <c r="AB2956" s="22">
        <v>0</v>
      </c>
      <c r="AC2956" s="22">
        <v>12.3</v>
      </c>
      <c r="AD2956" s="22">
        <v>7.7</v>
      </c>
      <c r="AE2956" s="24">
        <v>100</v>
      </c>
      <c r="AF2956" s="19" t="s">
        <v>65</v>
      </c>
      <c r="AG2956" s="25">
        <v>0.54020000000000001</v>
      </c>
      <c r="AH2956" s="22">
        <v>209999.35</v>
      </c>
      <c r="AI2956" s="22">
        <v>820315.7</v>
      </c>
      <c r="AJ2956" s="22">
        <v>1030315.0499999999</v>
      </c>
      <c r="AK2956" s="21" t="s">
        <v>8844</v>
      </c>
      <c r="AL2956" s="21" t="s">
        <v>2075</v>
      </c>
      <c r="AM2956" s="26" t="s">
        <v>48</v>
      </c>
      <c r="AN2956" s="27">
        <v>0</v>
      </c>
      <c r="AS2956">
        <f t="shared" si="92"/>
        <v>4104</v>
      </c>
      <c r="AT2956" t="str">
        <f t="shared" si="93"/>
        <v>Região Rural da Capital Regional de Cascavel</v>
      </c>
      <c r="BE2956">
        <v>3552601</v>
      </c>
      <c r="BF2956">
        <v>35</v>
      </c>
      <c r="BG2956" t="s">
        <v>13757</v>
      </c>
      <c r="BH2956" t="s">
        <v>13757</v>
      </c>
      <c r="BI2956" t="s">
        <v>12823</v>
      </c>
      <c r="BJ2956" t="s">
        <v>14094</v>
      </c>
      <c r="BK2956">
        <v>3502</v>
      </c>
      <c r="BL2956" t="s">
        <v>14089</v>
      </c>
      <c r="BM2956" t="s">
        <v>14090</v>
      </c>
    </row>
    <row r="2957" spans="1:65" x14ac:dyDescent="0.25">
      <c r="A2957" s="17" t="s">
        <v>8596</v>
      </c>
      <c r="B2957" s="18">
        <v>1</v>
      </c>
      <c r="C2957" s="19" t="s">
        <v>8845</v>
      </c>
      <c r="D2957" s="20" t="s">
        <v>8598</v>
      </c>
      <c r="E2957" s="20" t="s">
        <v>8843</v>
      </c>
      <c r="F2957" s="21">
        <v>4116802</v>
      </c>
      <c r="G2957" s="20" t="s">
        <v>8846</v>
      </c>
      <c r="H2957" s="22">
        <v>1265.1690000000001</v>
      </c>
      <c r="I2957" s="22">
        <v>1265.1690000000001</v>
      </c>
      <c r="J2957" s="22">
        <v>1323.0056999999999</v>
      </c>
      <c r="K2957" s="22">
        <v>1265.1690000000001</v>
      </c>
      <c r="L2957" s="22">
        <v>1265.1690000000001</v>
      </c>
      <c r="M2957" s="23">
        <v>80</v>
      </c>
      <c r="N2957" s="19" t="s">
        <v>44</v>
      </c>
      <c r="O2957" s="29">
        <v>63.25</v>
      </c>
      <c r="P2957" s="22">
        <v>100</v>
      </c>
      <c r="Q2957" s="22">
        <v>80.95</v>
      </c>
      <c r="R2957" s="22">
        <v>274.60000000000002</v>
      </c>
      <c r="S2957" s="22">
        <v>296.8</v>
      </c>
      <c r="T2957" s="22">
        <v>683.7</v>
      </c>
      <c r="U2957" s="22">
        <v>0</v>
      </c>
      <c r="V2957" s="22">
        <v>10</v>
      </c>
      <c r="W2957" s="22">
        <v>0</v>
      </c>
      <c r="X2957" s="22">
        <v>7.2</v>
      </c>
      <c r="Y2957" s="22">
        <v>10</v>
      </c>
      <c r="Z2957" s="22">
        <v>18</v>
      </c>
      <c r="AA2957" s="22">
        <v>0</v>
      </c>
      <c r="AB2957" s="22">
        <v>18.899999999999999</v>
      </c>
      <c r="AC2957" s="22">
        <v>23.4</v>
      </c>
      <c r="AD2957" s="22">
        <v>22.5</v>
      </c>
      <c r="AE2957" s="24">
        <v>100</v>
      </c>
      <c r="AF2957" s="19" t="s">
        <v>65</v>
      </c>
      <c r="AG2957" s="25">
        <v>0.41799999999999998</v>
      </c>
      <c r="AH2957" s="22">
        <v>117605.79</v>
      </c>
      <c r="AI2957" s="22">
        <v>1356571.91</v>
      </c>
      <c r="AJ2957" s="22">
        <v>1474177.7</v>
      </c>
      <c r="AK2957" s="21" t="s">
        <v>8847</v>
      </c>
      <c r="AL2957" s="21" t="s">
        <v>8848</v>
      </c>
      <c r="AM2957" s="26" t="s">
        <v>48</v>
      </c>
      <c r="AN2957" s="27">
        <v>0</v>
      </c>
      <c r="AS2957">
        <f t="shared" si="92"/>
        <v>4104</v>
      </c>
      <c r="AT2957" t="str">
        <f t="shared" si="93"/>
        <v>Região Rural da Capital Regional de Cascavel</v>
      </c>
      <c r="BE2957">
        <v>3552700</v>
      </c>
      <c r="BF2957">
        <v>35</v>
      </c>
      <c r="BG2957" t="s">
        <v>13757</v>
      </c>
      <c r="BH2957" t="s">
        <v>13757</v>
      </c>
      <c r="BI2957" t="s">
        <v>12823</v>
      </c>
      <c r="BJ2957" t="s">
        <v>11187</v>
      </c>
      <c r="BK2957">
        <v>3502</v>
      </c>
      <c r="BL2957" t="s">
        <v>14089</v>
      </c>
      <c r="BM2957" t="s">
        <v>14090</v>
      </c>
    </row>
    <row r="2958" spans="1:65" x14ac:dyDescent="0.25">
      <c r="A2958" s="17" t="s">
        <v>8596</v>
      </c>
      <c r="B2958" s="18">
        <v>1</v>
      </c>
      <c r="C2958" s="19" t="s">
        <v>8849</v>
      </c>
      <c r="D2958" s="20" t="s">
        <v>8653</v>
      </c>
      <c r="E2958" s="20" t="s">
        <v>8850</v>
      </c>
      <c r="F2958" s="21">
        <v>4117057</v>
      </c>
      <c r="G2958" s="20" t="s">
        <v>8851</v>
      </c>
      <c r="H2958" s="22">
        <v>53299.55</v>
      </c>
      <c r="I2958" s="22">
        <v>53299.55</v>
      </c>
      <c r="J2958" s="22">
        <v>10095.43</v>
      </c>
      <c r="K2958" s="22">
        <v>10095.4301</v>
      </c>
      <c r="L2958" s="22">
        <v>9400</v>
      </c>
      <c r="M2958" s="23">
        <v>600</v>
      </c>
      <c r="N2958" s="19" t="s">
        <v>44</v>
      </c>
      <c r="O2958" s="22">
        <v>522.22</v>
      </c>
      <c r="P2958" s="22">
        <v>61.62</v>
      </c>
      <c r="Q2958" s="22">
        <v>100</v>
      </c>
      <c r="R2958" s="22">
        <v>5376.6</v>
      </c>
      <c r="S2958" s="22">
        <v>5283.3</v>
      </c>
      <c r="T2958" s="22">
        <v>24831.4</v>
      </c>
      <c r="U2958" s="22">
        <v>15465.7</v>
      </c>
      <c r="V2958" s="22">
        <v>2342.5</v>
      </c>
      <c r="W2958" s="22">
        <v>0</v>
      </c>
      <c r="X2958" s="22">
        <v>10</v>
      </c>
      <c r="Y2958" s="22">
        <v>40</v>
      </c>
      <c r="Z2958" s="22">
        <v>30</v>
      </c>
      <c r="AA2958" s="22">
        <v>0</v>
      </c>
      <c r="AB2958" s="22">
        <v>0</v>
      </c>
      <c r="AC2958" s="22">
        <v>0</v>
      </c>
      <c r="AD2958" s="22">
        <v>20</v>
      </c>
      <c r="AE2958" s="24">
        <v>100</v>
      </c>
      <c r="AF2958" s="19" t="s">
        <v>65</v>
      </c>
      <c r="AG2958" s="25">
        <v>0.76500000000000001</v>
      </c>
      <c r="AH2958" s="22">
        <v>19224</v>
      </c>
      <c r="AI2958" s="22">
        <v>7318367.7000000002</v>
      </c>
      <c r="AJ2958" s="22">
        <v>7337591.7000000002</v>
      </c>
      <c r="AK2958" s="21" t="s">
        <v>856</v>
      </c>
      <c r="AL2958" s="21" t="s">
        <v>2265</v>
      </c>
      <c r="AM2958" s="26" t="s">
        <v>48</v>
      </c>
      <c r="AN2958" s="27">
        <v>0</v>
      </c>
      <c r="AS2958">
        <f t="shared" si="92"/>
        <v>4104</v>
      </c>
      <c r="AT2958" t="str">
        <f t="shared" si="93"/>
        <v>Região Rural da Capital Regional de Cascavel</v>
      </c>
      <c r="BE2958">
        <v>3553104</v>
      </c>
      <c r="BF2958">
        <v>35</v>
      </c>
      <c r="BG2958" t="s">
        <v>13757</v>
      </c>
      <c r="BH2958" t="s">
        <v>13757</v>
      </c>
      <c r="BI2958" t="s">
        <v>12823</v>
      </c>
      <c r="BJ2958" t="s">
        <v>14095</v>
      </c>
      <c r="BK2958">
        <v>3502</v>
      </c>
      <c r="BL2958" t="s">
        <v>14089</v>
      </c>
      <c r="BM2958" t="s">
        <v>14090</v>
      </c>
    </row>
    <row r="2959" spans="1:65" x14ac:dyDescent="0.25">
      <c r="A2959" s="17" t="s">
        <v>8596</v>
      </c>
      <c r="B2959" s="18">
        <v>1</v>
      </c>
      <c r="C2959" s="19" t="s">
        <v>8852</v>
      </c>
      <c r="D2959" s="20" t="s">
        <v>8606</v>
      </c>
      <c r="E2959" s="20" t="s">
        <v>8853</v>
      </c>
      <c r="F2959" s="21">
        <v>4117107</v>
      </c>
      <c r="G2959" s="20" t="s">
        <v>8854</v>
      </c>
      <c r="H2959" s="22">
        <v>685.19460000000004</v>
      </c>
      <c r="I2959" s="22">
        <v>688.7</v>
      </c>
      <c r="J2959" s="22">
        <v>688.7</v>
      </c>
      <c r="K2959" s="22">
        <v>685.19460000000004</v>
      </c>
      <c r="L2959" s="22">
        <v>685.19460000000004</v>
      </c>
      <c r="M2959" s="23">
        <v>28</v>
      </c>
      <c r="N2959" s="19" t="s">
        <v>44</v>
      </c>
      <c r="O2959" s="22">
        <v>28.54</v>
      </c>
      <c r="P2959" s="22">
        <v>0</v>
      </c>
      <c r="Q2959" s="22">
        <v>0</v>
      </c>
      <c r="R2959" s="22">
        <v>27.9</v>
      </c>
      <c r="S2959" s="22">
        <v>109.8</v>
      </c>
      <c r="T2959" s="22">
        <v>545.1</v>
      </c>
      <c r="U2959" s="22">
        <v>0</v>
      </c>
      <c r="V2959" s="22">
        <v>5.9</v>
      </c>
      <c r="W2959" s="22">
        <v>0</v>
      </c>
      <c r="X2959" s="22">
        <v>0</v>
      </c>
      <c r="Y2959" s="22">
        <v>60</v>
      </c>
      <c r="Z2959" s="22">
        <v>20</v>
      </c>
      <c r="AA2959" s="22">
        <v>0</v>
      </c>
      <c r="AB2959" s="22">
        <v>0</v>
      </c>
      <c r="AC2959" s="22">
        <v>16</v>
      </c>
      <c r="AD2959" s="22">
        <v>4</v>
      </c>
      <c r="AE2959" s="24">
        <v>100</v>
      </c>
      <c r="AF2959" s="19" t="s">
        <v>64</v>
      </c>
      <c r="AG2959" s="25">
        <v>0.64800000000000002</v>
      </c>
      <c r="AH2959" s="22">
        <v>134804.63</v>
      </c>
      <c r="AI2959" s="22">
        <v>825785.07</v>
      </c>
      <c r="AJ2959" s="22">
        <v>960589.7</v>
      </c>
      <c r="AK2959" s="21" t="s">
        <v>856</v>
      </c>
      <c r="AL2959" s="21" t="s">
        <v>6848</v>
      </c>
      <c r="AM2959" s="26" t="s">
        <v>48</v>
      </c>
      <c r="AN2959" s="27">
        <v>0</v>
      </c>
      <c r="AS2959">
        <f t="shared" si="92"/>
        <v>4101</v>
      </c>
      <c r="AT2959" t="str">
        <f t="shared" si="93"/>
        <v>Região Rural das Capitais Regionais de Maringá e Londrina</v>
      </c>
      <c r="BE2959">
        <v>3553203</v>
      </c>
      <c r="BF2959">
        <v>35</v>
      </c>
      <c r="BG2959" t="s">
        <v>13757</v>
      </c>
      <c r="BH2959" t="s">
        <v>13757</v>
      </c>
      <c r="BI2959" t="s">
        <v>12823</v>
      </c>
      <c r="BJ2959" t="s">
        <v>14096</v>
      </c>
      <c r="BK2959">
        <v>3502</v>
      </c>
      <c r="BL2959" t="s">
        <v>14089</v>
      </c>
      <c r="BM2959" t="s">
        <v>14090</v>
      </c>
    </row>
    <row r="2960" spans="1:65" x14ac:dyDescent="0.25">
      <c r="A2960" s="17" t="s">
        <v>8596</v>
      </c>
      <c r="B2960" s="18">
        <v>1</v>
      </c>
      <c r="C2960" s="19" t="s">
        <v>8855</v>
      </c>
      <c r="D2960" s="20" t="s">
        <v>8856</v>
      </c>
      <c r="E2960" s="20" t="s">
        <v>8857</v>
      </c>
      <c r="F2960" s="21">
        <v>4117305</v>
      </c>
      <c r="G2960" s="20" t="s">
        <v>8858</v>
      </c>
      <c r="H2960" s="22">
        <v>605</v>
      </c>
      <c r="I2960" s="22">
        <v>605</v>
      </c>
      <c r="J2960" s="22">
        <v>605</v>
      </c>
      <c r="K2960" s="22">
        <v>605</v>
      </c>
      <c r="L2960" s="22">
        <v>605</v>
      </c>
      <c r="M2960" s="23">
        <v>30</v>
      </c>
      <c r="N2960" s="19" t="s">
        <v>44</v>
      </c>
      <c r="O2960" s="22">
        <v>30.25</v>
      </c>
      <c r="P2960" s="22">
        <v>100</v>
      </c>
      <c r="Q2960" s="22">
        <v>82.58</v>
      </c>
      <c r="R2960" s="22">
        <v>30.25</v>
      </c>
      <c r="S2960" s="22">
        <v>90.75</v>
      </c>
      <c r="T2960" s="22">
        <v>484</v>
      </c>
      <c r="U2960" s="22">
        <v>0</v>
      </c>
      <c r="V2960" s="22">
        <v>0</v>
      </c>
      <c r="W2960" s="22">
        <v>0</v>
      </c>
      <c r="X2960" s="22">
        <v>0</v>
      </c>
      <c r="Y2960" s="22">
        <v>60</v>
      </c>
      <c r="Z2960" s="22">
        <v>15</v>
      </c>
      <c r="AA2960" s="22">
        <v>0</v>
      </c>
      <c r="AB2960" s="22">
        <v>5</v>
      </c>
      <c r="AC2960" s="22">
        <v>15</v>
      </c>
      <c r="AD2960" s="22">
        <v>5</v>
      </c>
      <c r="AE2960" s="24">
        <v>100</v>
      </c>
      <c r="AF2960" s="19" t="s">
        <v>44</v>
      </c>
      <c r="AG2960" s="25">
        <v>0.96</v>
      </c>
      <c r="AH2960" s="22">
        <v>86984.66</v>
      </c>
      <c r="AI2960" s="22">
        <v>181454.01</v>
      </c>
      <c r="AJ2960" s="22">
        <v>268438.67000000004</v>
      </c>
      <c r="AK2960" s="21" t="s">
        <v>4441</v>
      </c>
      <c r="AL2960" s="21" t="s">
        <v>1758</v>
      </c>
      <c r="AM2960" s="26" t="s">
        <v>48</v>
      </c>
      <c r="AN2960" s="27">
        <v>0</v>
      </c>
      <c r="AS2960">
        <f t="shared" si="92"/>
        <v>3505</v>
      </c>
      <c r="AT2960" t="str">
        <f t="shared" si="93"/>
        <v>Região Rural das Capitais Regionais de Marília e Bauru</v>
      </c>
      <c r="BE2960">
        <v>3553658</v>
      </c>
      <c r="BF2960">
        <v>35</v>
      </c>
      <c r="BG2960" t="s">
        <v>13757</v>
      </c>
      <c r="BH2960" t="s">
        <v>13757</v>
      </c>
      <c r="BI2960" t="s">
        <v>12823</v>
      </c>
      <c r="BJ2960" t="s">
        <v>14097</v>
      </c>
      <c r="BK2960">
        <v>3502</v>
      </c>
      <c r="BL2960" t="s">
        <v>14089</v>
      </c>
      <c r="BM2960" t="s">
        <v>14090</v>
      </c>
    </row>
    <row r="2961" spans="1:65" x14ac:dyDescent="0.25">
      <c r="A2961" s="17" t="s">
        <v>8596</v>
      </c>
      <c r="B2961" s="18">
        <v>1</v>
      </c>
      <c r="C2961" s="19" t="s">
        <v>8859</v>
      </c>
      <c r="D2961" s="20" t="s">
        <v>8856</v>
      </c>
      <c r="E2961" s="20" t="s">
        <v>8857</v>
      </c>
      <c r="F2961" s="21">
        <v>4117305</v>
      </c>
      <c r="G2961" s="20" t="s">
        <v>2466</v>
      </c>
      <c r="H2961" s="22">
        <v>385.69049999999999</v>
      </c>
      <c r="I2961" s="22">
        <v>385.69049999999999</v>
      </c>
      <c r="J2961" s="22">
        <v>385.69049999999999</v>
      </c>
      <c r="K2961" s="22">
        <v>385.69049999999999</v>
      </c>
      <c r="L2961" s="22">
        <v>385.69049999999999</v>
      </c>
      <c r="M2961" s="23">
        <v>10</v>
      </c>
      <c r="N2961" s="19" t="s">
        <v>44</v>
      </c>
      <c r="O2961" s="22">
        <v>19.28</v>
      </c>
      <c r="P2961" s="22">
        <v>0</v>
      </c>
      <c r="Q2961" s="22">
        <v>0</v>
      </c>
      <c r="R2961" s="22">
        <v>11</v>
      </c>
      <c r="S2961" s="22">
        <v>63.7</v>
      </c>
      <c r="T2961" s="22">
        <v>307.2</v>
      </c>
      <c r="U2961" s="22">
        <v>0</v>
      </c>
      <c r="V2961" s="22">
        <v>3.79</v>
      </c>
      <c r="W2961" s="22">
        <v>0</v>
      </c>
      <c r="X2961" s="22">
        <v>0</v>
      </c>
      <c r="Y2961" s="22">
        <v>7.9</v>
      </c>
      <c r="Z2961" s="22">
        <v>20</v>
      </c>
      <c r="AA2961" s="22">
        <v>0</v>
      </c>
      <c r="AB2961" s="22">
        <v>51.8</v>
      </c>
      <c r="AC2961" s="22">
        <v>16.5</v>
      </c>
      <c r="AD2961" s="22">
        <v>3.8</v>
      </c>
      <c r="AE2961" s="24">
        <v>99.999999999999986</v>
      </c>
      <c r="AF2961" s="19" t="s">
        <v>65</v>
      </c>
      <c r="AG2961" s="25">
        <v>0.373</v>
      </c>
      <c r="AH2961" s="22">
        <v>23658.49</v>
      </c>
      <c r="AI2961" s="22">
        <v>112968.08</v>
      </c>
      <c r="AJ2961" s="22">
        <v>136626.57</v>
      </c>
      <c r="AK2961" s="21" t="s">
        <v>373</v>
      </c>
      <c r="AL2961" s="21" t="s">
        <v>1737</v>
      </c>
      <c r="AM2961" s="26" t="s">
        <v>48</v>
      </c>
      <c r="AN2961" s="27">
        <v>0</v>
      </c>
      <c r="AS2961">
        <f t="shared" si="92"/>
        <v>3505</v>
      </c>
      <c r="AT2961" t="str">
        <f t="shared" si="93"/>
        <v>Região Rural das Capitais Regionais de Marília e Bauru</v>
      </c>
      <c r="BE2961">
        <v>3553708</v>
      </c>
      <c r="BF2961">
        <v>35</v>
      </c>
      <c r="BG2961" t="s">
        <v>13757</v>
      </c>
      <c r="BH2961" t="s">
        <v>13757</v>
      </c>
      <c r="BI2961" t="s">
        <v>12823</v>
      </c>
      <c r="BJ2961" t="s">
        <v>14098</v>
      </c>
      <c r="BK2961">
        <v>3502</v>
      </c>
      <c r="BL2961" t="s">
        <v>14089</v>
      </c>
      <c r="BM2961" t="s">
        <v>14090</v>
      </c>
    </row>
    <row r="2962" spans="1:65" x14ac:dyDescent="0.25">
      <c r="A2962" s="17" t="s">
        <v>8596</v>
      </c>
      <c r="B2962" s="18">
        <v>1</v>
      </c>
      <c r="C2962" s="19" t="s">
        <v>8860</v>
      </c>
      <c r="D2962" s="20" t="s">
        <v>8856</v>
      </c>
      <c r="E2962" s="20" t="s">
        <v>8857</v>
      </c>
      <c r="F2962" s="21">
        <v>4117305</v>
      </c>
      <c r="G2962" s="20" t="s">
        <v>8861</v>
      </c>
      <c r="H2962" s="22">
        <v>437.80220000000003</v>
      </c>
      <c r="I2962" s="22">
        <v>437.80220000000003</v>
      </c>
      <c r="J2962" s="22">
        <v>437.80220000000003</v>
      </c>
      <c r="K2962" s="22">
        <v>437.80220000000003</v>
      </c>
      <c r="L2962" s="22">
        <v>437.80220000000003</v>
      </c>
      <c r="M2962" s="23">
        <v>27</v>
      </c>
      <c r="N2962" s="19" t="s">
        <v>44</v>
      </c>
      <c r="O2962" s="22">
        <v>21.89</v>
      </c>
      <c r="P2962" s="22">
        <v>0</v>
      </c>
      <c r="Q2962" s="22">
        <v>0</v>
      </c>
      <c r="R2962" s="22">
        <v>20</v>
      </c>
      <c r="S2962" s="22">
        <v>67.599999999999994</v>
      </c>
      <c r="T2962" s="22">
        <v>3422</v>
      </c>
      <c r="U2962" s="22">
        <v>0</v>
      </c>
      <c r="V2962" s="22">
        <v>8</v>
      </c>
      <c r="W2962" s="22">
        <v>0</v>
      </c>
      <c r="X2962" s="22">
        <v>0</v>
      </c>
      <c r="Y2962" s="22">
        <v>62</v>
      </c>
      <c r="Z2962" s="22">
        <v>3</v>
      </c>
      <c r="AA2962" s="22">
        <v>0</v>
      </c>
      <c r="AB2962" s="22">
        <v>15</v>
      </c>
      <c r="AC2962" s="22">
        <v>17</v>
      </c>
      <c r="AD2962" s="22">
        <v>3</v>
      </c>
      <c r="AE2962" s="24">
        <v>100</v>
      </c>
      <c r="AF2962" s="19" t="s">
        <v>65</v>
      </c>
      <c r="AG2962" s="25">
        <v>0.52700000000000002</v>
      </c>
      <c r="AH2962" s="22">
        <v>61058.77</v>
      </c>
      <c r="AI2962" s="22">
        <v>129561.01</v>
      </c>
      <c r="AJ2962" s="22">
        <v>190619.78</v>
      </c>
      <c r="AK2962" s="21" t="s">
        <v>4441</v>
      </c>
      <c r="AL2962" s="21" t="s">
        <v>1758</v>
      </c>
      <c r="AM2962" s="26" t="s">
        <v>48</v>
      </c>
      <c r="AN2962" s="27">
        <v>0</v>
      </c>
      <c r="AS2962">
        <f t="shared" si="92"/>
        <v>3505</v>
      </c>
      <c r="AT2962" t="str">
        <f t="shared" si="93"/>
        <v>Região Rural das Capitais Regionais de Marília e Bauru</v>
      </c>
      <c r="BE2962">
        <v>3554409</v>
      </c>
      <c r="BF2962">
        <v>35</v>
      </c>
      <c r="BG2962" t="s">
        <v>13757</v>
      </c>
      <c r="BH2962" t="s">
        <v>13757</v>
      </c>
      <c r="BI2962" t="s">
        <v>12823</v>
      </c>
      <c r="BJ2962" t="s">
        <v>14099</v>
      </c>
      <c r="BK2962">
        <v>3502</v>
      </c>
      <c r="BL2962" t="s">
        <v>14089</v>
      </c>
      <c r="BM2962" t="s">
        <v>14090</v>
      </c>
    </row>
    <row r="2963" spans="1:65" x14ac:dyDescent="0.25">
      <c r="A2963" s="17" t="s">
        <v>8596</v>
      </c>
      <c r="B2963" s="18">
        <v>1</v>
      </c>
      <c r="C2963" s="19" t="s">
        <v>8862</v>
      </c>
      <c r="D2963" s="20" t="s">
        <v>8856</v>
      </c>
      <c r="E2963" s="20" t="s">
        <v>8857</v>
      </c>
      <c r="F2963" s="21">
        <v>4117305</v>
      </c>
      <c r="G2963" s="20" t="s">
        <v>8863</v>
      </c>
      <c r="H2963" s="22">
        <v>1185.8</v>
      </c>
      <c r="I2963" s="22">
        <v>1185.8</v>
      </c>
      <c r="J2963" s="22">
        <v>1185.8</v>
      </c>
      <c r="K2963" s="22">
        <v>1185.8</v>
      </c>
      <c r="L2963" s="22">
        <v>1185.8</v>
      </c>
      <c r="M2963" s="23">
        <v>36</v>
      </c>
      <c r="N2963" s="19" t="s">
        <v>44</v>
      </c>
      <c r="O2963" s="22">
        <v>59.29</v>
      </c>
      <c r="P2963" s="22">
        <v>78.09</v>
      </c>
      <c r="Q2963" s="22">
        <v>100</v>
      </c>
      <c r="R2963" s="22">
        <v>110</v>
      </c>
      <c r="S2963" s="22">
        <v>67.16</v>
      </c>
      <c r="T2963" s="22">
        <v>855.8</v>
      </c>
      <c r="U2963" s="22">
        <v>92.74</v>
      </c>
      <c r="V2963" s="22">
        <v>60</v>
      </c>
      <c r="W2963" s="22">
        <v>0</v>
      </c>
      <c r="X2963" s="22">
        <v>0</v>
      </c>
      <c r="Y2963" s="22">
        <v>15</v>
      </c>
      <c r="Z2963" s="22">
        <v>35</v>
      </c>
      <c r="AA2963" s="22">
        <v>0</v>
      </c>
      <c r="AB2963" s="22">
        <v>25</v>
      </c>
      <c r="AC2963" s="22">
        <v>15</v>
      </c>
      <c r="AD2963" s="22">
        <v>10</v>
      </c>
      <c r="AE2963" s="24">
        <v>100</v>
      </c>
      <c r="AF2963" s="19" t="s">
        <v>65</v>
      </c>
      <c r="AG2963" s="25">
        <v>0.45500000000000002</v>
      </c>
      <c r="AH2963" s="22">
        <v>137550.32999999999</v>
      </c>
      <c r="AI2963" s="22">
        <v>325847.14</v>
      </c>
      <c r="AJ2963" s="22">
        <v>463397.47</v>
      </c>
      <c r="AK2963" s="21" t="s">
        <v>4441</v>
      </c>
      <c r="AL2963" s="21" t="s">
        <v>1758</v>
      </c>
      <c r="AM2963" s="26" t="s">
        <v>48</v>
      </c>
      <c r="AN2963" s="27">
        <v>0</v>
      </c>
      <c r="AS2963">
        <f t="shared" si="92"/>
        <v>3505</v>
      </c>
      <c r="AT2963" t="str">
        <f t="shared" si="93"/>
        <v>Região Rural das Capitais Regionais de Marília e Bauru</v>
      </c>
      <c r="BE2963">
        <v>3554755</v>
      </c>
      <c r="BF2963">
        <v>35</v>
      </c>
      <c r="BG2963" t="s">
        <v>13757</v>
      </c>
      <c r="BH2963" t="s">
        <v>13757</v>
      </c>
      <c r="BI2963" t="s">
        <v>12823</v>
      </c>
      <c r="BJ2963" t="s">
        <v>14100</v>
      </c>
      <c r="BK2963">
        <v>3502</v>
      </c>
      <c r="BL2963" t="s">
        <v>14089</v>
      </c>
      <c r="BM2963" t="s">
        <v>14090</v>
      </c>
    </row>
    <row r="2964" spans="1:65" x14ac:dyDescent="0.25">
      <c r="A2964" s="17" t="s">
        <v>8596</v>
      </c>
      <c r="B2964" s="18">
        <v>1</v>
      </c>
      <c r="C2964" s="19" t="s">
        <v>8864</v>
      </c>
      <c r="D2964" s="20" t="s">
        <v>8856</v>
      </c>
      <c r="E2964" s="20" t="s">
        <v>8857</v>
      </c>
      <c r="F2964" s="21">
        <v>4117305</v>
      </c>
      <c r="G2964" s="20" t="s">
        <v>8865</v>
      </c>
      <c r="H2964" s="22">
        <v>307.84820000000002</v>
      </c>
      <c r="I2964" s="22">
        <v>307.84820000000002</v>
      </c>
      <c r="J2964" s="22">
        <v>307.84820000000002</v>
      </c>
      <c r="K2964" s="22">
        <v>307.84820000000002</v>
      </c>
      <c r="L2964" s="22">
        <v>307.84820000000002</v>
      </c>
      <c r="M2964" s="23">
        <v>15</v>
      </c>
      <c r="N2964" s="19" t="s">
        <v>44</v>
      </c>
      <c r="O2964" s="22">
        <v>15.39</v>
      </c>
      <c r="P2964" s="22">
        <v>64.069999999999993</v>
      </c>
      <c r="Q2964" s="22">
        <v>57.52</v>
      </c>
      <c r="R2964" s="22">
        <v>31</v>
      </c>
      <c r="S2964" s="22">
        <v>23.06</v>
      </c>
      <c r="T2964" s="22">
        <v>246.28</v>
      </c>
      <c r="U2964" s="22">
        <v>0</v>
      </c>
      <c r="V2964" s="22">
        <v>7.5</v>
      </c>
      <c r="W2964" s="22">
        <v>0</v>
      </c>
      <c r="X2964" s="22">
        <v>0</v>
      </c>
      <c r="Y2964" s="22">
        <v>18</v>
      </c>
      <c r="Z2964" s="22">
        <v>22</v>
      </c>
      <c r="AA2964" s="22">
        <v>0</v>
      </c>
      <c r="AB2964" s="22">
        <v>20</v>
      </c>
      <c r="AC2964" s="22">
        <v>30</v>
      </c>
      <c r="AD2964" s="22">
        <v>10</v>
      </c>
      <c r="AE2964" s="24">
        <v>100</v>
      </c>
      <c r="AF2964" s="19" t="s">
        <v>65</v>
      </c>
      <c r="AG2964" s="25">
        <v>0.79</v>
      </c>
      <c r="AH2964" s="22">
        <v>37499.21</v>
      </c>
      <c r="AI2964" s="22">
        <v>78162.039999999994</v>
      </c>
      <c r="AJ2964" s="22">
        <v>115661.25</v>
      </c>
      <c r="AK2964" s="21" t="s">
        <v>2487</v>
      </c>
      <c r="AL2964" s="21" t="s">
        <v>1758</v>
      </c>
      <c r="AM2964" s="26" t="s">
        <v>48</v>
      </c>
      <c r="AN2964" s="27">
        <v>0</v>
      </c>
      <c r="AS2964">
        <f t="shared" si="92"/>
        <v>3505</v>
      </c>
      <c r="AT2964" t="str">
        <f t="shared" si="93"/>
        <v>Região Rural das Capitais Regionais de Marília e Bauru</v>
      </c>
      <c r="BE2964">
        <v>3555604</v>
      </c>
      <c r="BF2964">
        <v>35</v>
      </c>
      <c r="BG2964" t="s">
        <v>13757</v>
      </c>
      <c r="BH2964" t="s">
        <v>13757</v>
      </c>
      <c r="BI2964" t="s">
        <v>12823</v>
      </c>
      <c r="BJ2964" t="s">
        <v>14101</v>
      </c>
      <c r="BK2964">
        <v>3502</v>
      </c>
      <c r="BL2964" t="s">
        <v>14089</v>
      </c>
      <c r="BM2964" t="s">
        <v>14090</v>
      </c>
    </row>
    <row r="2965" spans="1:65" x14ac:dyDescent="0.25">
      <c r="A2965" s="17" t="s">
        <v>8596</v>
      </c>
      <c r="B2965" s="18">
        <v>1</v>
      </c>
      <c r="C2965" s="19" t="s">
        <v>8866</v>
      </c>
      <c r="D2965" s="20" t="s">
        <v>8856</v>
      </c>
      <c r="E2965" s="20" t="s">
        <v>8857</v>
      </c>
      <c r="F2965" s="21">
        <v>4117305</v>
      </c>
      <c r="G2965" s="20" t="s">
        <v>902</v>
      </c>
      <c r="H2965" s="22">
        <v>639.79399999999998</v>
      </c>
      <c r="I2965" s="22">
        <v>678.25189999999998</v>
      </c>
      <c r="J2965" s="22">
        <v>678.25189999999998</v>
      </c>
      <c r="K2965" s="22">
        <v>1.0000000000000001E-5</v>
      </c>
      <c r="L2965" s="22">
        <v>639.79399999999998</v>
      </c>
      <c r="M2965" s="23">
        <v>40</v>
      </c>
      <c r="N2965" s="19" t="s">
        <v>64</v>
      </c>
      <c r="O2965" s="22">
        <v>1E-3</v>
      </c>
      <c r="P2965" s="22">
        <v>100</v>
      </c>
      <c r="Q2965" s="22">
        <v>100</v>
      </c>
      <c r="R2965" s="22">
        <v>127.9588</v>
      </c>
      <c r="S2965" s="22">
        <v>127.9588</v>
      </c>
      <c r="T2965" s="22">
        <v>375.87639999999999</v>
      </c>
      <c r="U2965" s="22">
        <v>1.0000000000000001E-5</v>
      </c>
      <c r="V2965" s="22">
        <v>8</v>
      </c>
      <c r="W2965" s="22">
        <v>1E-3</v>
      </c>
      <c r="X2965" s="22">
        <v>1E-3</v>
      </c>
      <c r="Y2965" s="22">
        <v>50</v>
      </c>
      <c r="Z2965" s="22">
        <v>10</v>
      </c>
      <c r="AA2965" s="22">
        <v>1E-3</v>
      </c>
      <c r="AB2965" s="22">
        <v>1E-3</v>
      </c>
      <c r="AC2965" s="22">
        <v>20</v>
      </c>
      <c r="AD2965" s="22">
        <v>20</v>
      </c>
      <c r="AE2965" s="24">
        <v>100.00399999999999</v>
      </c>
      <c r="AF2965" s="19" t="s">
        <v>65</v>
      </c>
      <c r="AG2965" s="25">
        <v>0.54100000000000004</v>
      </c>
      <c r="AH2965" s="22">
        <v>200786.54</v>
      </c>
      <c r="AI2965" s="22">
        <v>3846792.61</v>
      </c>
      <c r="AJ2965" s="22">
        <v>4047579.15</v>
      </c>
      <c r="AK2965" s="21" t="s">
        <v>48</v>
      </c>
      <c r="AL2965" s="21" t="s">
        <v>3372</v>
      </c>
      <c r="AM2965" s="26" t="s">
        <v>727</v>
      </c>
      <c r="AN2965" s="27">
        <v>0</v>
      </c>
      <c r="AS2965">
        <f t="shared" si="92"/>
        <v>3505</v>
      </c>
      <c r="AT2965" t="str">
        <f t="shared" si="93"/>
        <v>Região Rural das Capitais Regionais de Marília e Bauru</v>
      </c>
      <c r="BE2965">
        <v>3556008</v>
      </c>
      <c r="BF2965">
        <v>35</v>
      </c>
      <c r="BG2965" t="s">
        <v>13757</v>
      </c>
      <c r="BH2965" t="s">
        <v>13757</v>
      </c>
      <c r="BI2965" t="s">
        <v>12823</v>
      </c>
      <c r="BJ2965" t="s">
        <v>14102</v>
      </c>
      <c r="BK2965">
        <v>3502</v>
      </c>
      <c r="BL2965" t="s">
        <v>14089</v>
      </c>
      <c r="BM2965" t="s">
        <v>14090</v>
      </c>
    </row>
    <row r="2966" spans="1:65" x14ac:dyDescent="0.25">
      <c r="A2966" s="17" t="s">
        <v>8596</v>
      </c>
      <c r="B2966" s="18">
        <v>1</v>
      </c>
      <c r="C2966" s="19" t="s">
        <v>8867</v>
      </c>
      <c r="D2966" s="20" t="s">
        <v>8856</v>
      </c>
      <c r="E2966" s="20" t="s">
        <v>8857</v>
      </c>
      <c r="F2966" s="21">
        <v>4117305</v>
      </c>
      <c r="G2966" s="20" t="s">
        <v>8868</v>
      </c>
      <c r="H2966" s="22">
        <v>1089</v>
      </c>
      <c r="I2966" s="22">
        <v>1089</v>
      </c>
      <c r="J2966" s="22">
        <v>1089</v>
      </c>
      <c r="K2966" s="22">
        <v>1089</v>
      </c>
      <c r="L2966" s="22">
        <v>1089</v>
      </c>
      <c r="M2966" s="23">
        <v>40</v>
      </c>
      <c r="N2966" s="19" t="s">
        <v>44</v>
      </c>
      <c r="O2966" s="22">
        <v>54.45</v>
      </c>
      <c r="P2966" s="22">
        <v>10.44</v>
      </c>
      <c r="Q2966" s="22">
        <v>61.61</v>
      </c>
      <c r="R2966" s="22">
        <v>45</v>
      </c>
      <c r="S2966" s="22">
        <v>172.8</v>
      </c>
      <c r="T2966" s="22">
        <v>771.2</v>
      </c>
      <c r="U2966" s="22">
        <v>45</v>
      </c>
      <c r="V2966" s="22">
        <v>55</v>
      </c>
      <c r="W2966" s="22">
        <v>0</v>
      </c>
      <c r="X2966" s="22">
        <v>0</v>
      </c>
      <c r="Y2966" s="22">
        <v>20</v>
      </c>
      <c r="Z2966" s="22">
        <v>20</v>
      </c>
      <c r="AA2966" s="22">
        <v>0</v>
      </c>
      <c r="AB2966" s="22">
        <v>10</v>
      </c>
      <c r="AC2966" s="22">
        <v>35</v>
      </c>
      <c r="AD2966" s="22">
        <v>15</v>
      </c>
      <c r="AE2966" s="24">
        <v>100</v>
      </c>
      <c r="AF2966" s="19" t="s">
        <v>65</v>
      </c>
      <c r="AG2966" s="25">
        <v>0.4</v>
      </c>
      <c r="AH2966" s="22">
        <v>141831.26</v>
      </c>
      <c r="AI2966" s="22">
        <v>226202.15</v>
      </c>
      <c r="AJ2966" s="22">
        <v>368033.41000000003</v>
      </c>
      <c r="AK2966" s="30" t="s">
        <v>4441</v>
      </c>
      <c r="AL2966" s="21" t="s">
        <v>1758</v>
      </c>
      <c r="AM2966" s="26" t="s">
        <v>48</v>
      </c>
      <c r="AN2966" s="27">
        <v>0</v>
      </c>
      <c r="AS2966">
        <f t="shared" si="92"/>
        <v>3505</v>
      </c>
      <c r="AT2966" t="str">
        <f t="shared" si="93"/>
        <v>Região Rural das Capitais Regionais de Marília e Bauru</v>
      </c>
      <c r="BE2966">
        <v>3556800</v>
      </c>
      <c r="BF2966">
        <v>35</v>
      </c>
      <c r="BG2966" t="s">
        <v>13757</v>
      </c>
      <c r="BH2966" t="s">
        <v>13757</v>
      </c>
      <c r="BI2966" t="s">
        <v>12823</v>
      </c>
      <c r="BJ2966" t="s">
        <v>14103</v>
      </c>
      <c r="BK2966">
        <v>3502</v>
      </c>
      <c r="BL2966" t="s">
        <v>14089</v>
      </c>
      <c r="BM2966" t="s">
        <v>14090</v>
      </c>
    </row>
    <row r="2967" spans="1:65" x14ac:dyDescent="0.25">
      <c r="A2967" s="17" t="s">
        <v>8596</v>
      </c>
      <c r="B2967" s="18">
        <v>1</v>
      </c>
      <c r="C2967" s="19" t="s">
        <v>8869</v>
      </c>
      <c r="D2967" s="20" t="s">
        <v>8689</v>
      </c>
      <c r="E2967" s="20" t="s">
        <v>8689</v>
      </c>
      <c r="F2967" s="21">
        <v>4117602</v>
      </c>
      <c r="G2967" s="20" t="s">
        <v>8870</v>
      </c>
      <c r="H2967" s="22">
        <v>405.07990000000001</v>
      </c>
      <c r="I2967" s="22">
        <v>405.07990000000001</v>
      </c>
      <c r="J2967" s="22">
        <v>405.07990000000001</v>
      </c>
      <c r="K2967" s="22">
        <v>405.07990000000001</v>
      </c>
      <c r="L2967" s="22">
        <v>405.07990000000001</v>
      </c>
      <c r="M2967" s="23">
        <v>20</v>
      </c>
      <c r="N2967" s="19" t="s">
        <v>44</v>
      </c>
      <c r="O2967" s="22">
        <v>16.87</v>
      </c>
      <c r="P2967" s="22">
        <v>47.01</v>
      </c>
      <c r="Q2967" s="22">
        <v>15.64</v>
      </c>
      <c r="R2967" s="22">
        <v>40</v>
      </c>
      <c r="S2967" s="22">
        <v>0</v>
      </c>
      <c r="T2967" s="22">
        <v>245</v>
      </c>
      <c r="U2967" s="22">
        <v>120.2</v>
      </c>
      <c r="V2967" s="22">
        <v>0</v>
      </c>
      <c r="W2967" s="22">
        <v>0</v>
      </c>
      <c r="X2967" s="22">
        <v>43</v>
      </c>
      <c r="Y2967" s="22">
        <v>22</v>
      </c>
      <c r="Z2967" s="22">
        <v>15</v>
      </c>
      <c r="AA2967" s="22">
        <v>0</v>
      </c>
      <c r="AB2967" s="22">
        <v>0</v>
      </c>
      <c r="AC2967" s="22">
        <v>0</v>
      </c>
      <c r="AD2967" s="22">
        <v>20</v>
      </c>
      <c r="AE2967" s="24">
        <v>100</v>
      </c>
      <c r="AF2967" s="19" t="s">
        <v>65</v>
      </c>
      <c r="AG2967" s="25">
        <v>0.59599999999999997</v>
      </c>
      <c r="AH2967" s="22">
        <v>27112.28</v>
      </c>
      <c r="AI2967" s="22">
        <v>432963.35</v>
      </c>
      <c r="AJ2967" s="22">
        <v>460075.63</v>
      </c>
      <c r="AK2967" s="21" t="s">
        <v>1758</v>
      </c>
      <c r="AL2967" s="21" t="s">
        <v>2023</v>
      </c>
      <c r="AM2967" s="26" t="s">
        <v>48</v>
      </c>
      <c r="AN2967" s="27">
        <v>0</v>
      </c>
      <c r="AS2967">
        <f t="shared" si="92"/>
        <v>4202</v>
      </c>
      <c r="AT2967" t="str">
        <f t="shared" si="93"/>
        <v>Região Rural da Capital Regional de Chapecó</v>
      </c>
      <c r="BE2967">
        <v>3556909</v>
      </c>
      <c r="BF2967">
        <v>35</v>
      </c>
      <c r="BG2967" t="s">
        <v>13757</v>
      </c>
      <c r="BH2967" t="s">
        <v>13757</v>
      </c>
      <c r="BI2967" t="s">
        <v>12823</v>
      </c>
      <c r="BJ2967" t="s">
        <v>14104</v>
      </c>
      <c r="BK2967">
        <v>3502</v>
      </c>
      <c r="BL2967" t="s">
        <v>14089</v>
      </c>
      <c r="BM2967" t="s">
        <v>14090</v>
      </c>
    </row>
    <row r="2968" spans="1:65" x14ac:dyDescent="0.25">
      <c r="A2968" s="17" t="s">
        <v>8596</v>
      </c>
      <c r="B2968" s="18">
        <v>1</v>
      </c>
      <c r="C2968" s="19" t="s">
        <v>8871</v>
      </c>
      <c r="D2968" s="20" t="s">
        <v>8689</v>
      </c>
      <c r="E2968" s="20" t="s">
        <v>8689</v>
      </c>
      <c r="F2968" s="21">
        <v>4117602</v>
      </c>
      <c r="G2968" s="20" t="s">
        <v>8872</v>
      </c>
      <c r="H2968" s="22">
        <v>7260</v>
      </c>
      <c r="I2968" s="22">
        <v>7260</v>
      </c>
      <c r="J2968" s="22">
        <v>7260</v>
      </c>
      <c r="K2968" s="22">
        <v>7260</v>
      </c>
      <c r="L2968" s="22">
        <v>7260</v>
      </c>
      <c r="M2968" s="23">
        <v>159</v>
      </c>
      <c r="N2968" s="19" t="s">
        <v>44</v>
      </c>
      <c r="O2968" s="22">
        <v>302.5</v>
      </c>
      <c r="P2968" s="22">
        <v>0</v>
      </c>
      <c r="Q2968" s="22">
        <v>0</v>
      </c>
      <c r="R2968" s="22">
        <v>1319</v>
      </c>
      <c r="S2968" s="22">
        <v>0</v>
      </c>
      <c r="T2968" s="22">
        <v>0</v>
      </c>
      <c r="U2968" s="22">
        <v>5546</v>
      </c>
      <c r="V2968" s="22">
        <v>395</v>
      </c>
      <c r="W2968" s="22">
        <v>0</v>
      </c>
      <c r="X2968" s="22">
        <v>0</v>
      </c>
      <c r="Y2968" s="22">
        <v>0</v>
      </c>
      <c r="Z2968" s="22">
        <v>40</v>
      </c>
      <c r="AA2968" s="22">
        <v>0</v>
      </c>
      <c r="AB2968" s="22">
        <v>30</v>
      </c>
      <c r="AC2968" s="22">
        <v>10</v>
      </c>
      <c r="AD2968" s="22">
        <v>20</v>
      </c>
      <c r="AE2968" s="24">
        <v>100</v>
      </c>
      <c r="AF2968" s="19" t="s">
        <v>57</v>
      </c>
      <c r="AG2968" s="25">
        <v>0.34399999999999997</v>
      </c>
      <c r="AH2968" s="22">
        <v>34820</v>
      </c>
      <c r="AI2968" s="22">
        <v>1152996.8</v>
      </c>
      <c r="AJ2968" s="22">
        <v>1187816.8</v>
      </c>
      <c r="AK2968" s="21" t="s">
        <v>373</v>
      </c>
      <c r="AL2968" s="21" t="s">
        <v>301</v>
      </c>
      <c r="AM2968" s="26" t="s">
        <v>48</v>
      </c>
      <c r="AN2968" s="27">
        <v>0</v>
      </c>
      <c r="AS2968">
        <f t="shared" si="92"/>
        <v>4202</v>
      </c>
      <c r="AT2968" t="str">
        <f t="shared" si="93"/>
        <v>Região Rural da Capital Regional de Chapecó</v>
      </c>
      <c r="BE2968">
        <v>3500907</v>
      </c>
      <c r="BF2968">
        <v>35</v>
      </c>
      <c r="BG2968" t="s">
        <v>13757</v>
      </c>
      <c r="BH2968" t="s">
        <v>13757</v>
      </c>
      <c r="BI2968" t="s">
        <v>12823</v>
      </c>
      <c r="BJ2968" t="s">
        <v>14105</v>
      </c>
      <c r="BK2968">
        <v>3502</v>
      </c>
      <c r="BL2968" t="s">
        <v>14089</v>
      </c>
      <c r="BM2968" t="s">
        <v>14090</v>
      </c>
    </row>
    <row r="2969" spans="1:65" x14ac:dyDescent="0.25">
      <c r="A2969" s="17" t="s">
        <v>8596</v>
      </c>
      <c r="B2969" s="18">
        <v>1</v>
      </c>
      <c r="C2969" s="19" t="s">
        <v>8873</v>
      </c>
      <c r="D2969" s="20" t="s">
        <v>8689</v>
      </c>
      <c r="E2969" s="20" t="s">
        <v>8689</v>
      </c>
      <c r="F2969" s="21">
        <v>4117602</v>
      </c>
      <c r="G2969" s="20" t="s">
        <v>8874</v>
      </c>
      <c r="H2969" s="22">
        <v>1333.3904</v>
      </c>
      <c r="I2969" s="22">
        <v>1434.6315</v>
      </c>
      <c r="J2969" s="22">
        <v>1434.6315</v>
      </c>
      <c r="K2969" s="22">
        <v>1333.3904</v>
      </c>
      <c r="L2969" s="22">
        <v>1311.7904000000001</v>
      </c>
      <c r="M2969" s="23">
        <v>50</v>
      </c>
      <c r="N2969" s="19" t="s">
        <v>44</v>
      </c>
      <c r="O2969" s="22"/>
      <c r="P2969" s="22">
        <v>0</v>
      </c>
      <c r="Q2969" s="22">
        <v>0</v>
      </c>
      <c r="R2969" s="22">
        <v>96</v>
      </c>
      <c r="S2969" s="22">
        <v>190.9</v>
      </c>
      <c r="T2969" s="22">
        <v>90</v>
      </c>
      <c r="U2969" s="22">
        <v>1017.7</v>
      </c>
      <c r="V2969" s="22">
        <v>40</v>
      </c>
      <c r="W2969" s="22">
        <v>0</v>
      </c>
      <c r="X2969" s="22">
        <v>0</v>
      </c>
      <c r="Y2969" s="22">
        <v>60</v>
      </c>
      <c r="Z2969" s="22">
        <v>0</v>
      </c>
      <c r="AA2969" s="22">
        <v>0</v>
      </c>
      <c r="AB2969" s="22">
        <v>17</v>
      </c>
      <c r="AC2969" s="22">
        <v>13.5</v>
      </c>
      <c r="AD2969" s="22">
        <v>9.5</v>
      </c>
      <c r="AE2969" s="24">
        <v>100</v>
      </c>
      <c r="AF2969" s="19" t="s">
        <v>57</v>
      </c>
      <c r="AG2969" s="25">
        <v>0.44500000000000001</v>
      </c>
      <c r="AH2969" s="22">
        <v>46364</v>
      </c>
      <c r="AI2969" s="22">
        <v>384510.25</v>
      </c>
      <c r="AJ2969" s="22">
        <v>430874.25</v>
      </c>
      <c r="AK2969" s="21" t="s">
        <v>48</v>
      </c>
      <c r="AL2969" s="21" t="s">
        <v>409</v>
      </c>
      <c r="AM2969" s="26" t="s">
        <v>48</v>
      </c>
      <c r="AN2969" s="27">
        <v>0</v>
      </c>
      <c r="AS2969">
        <f t="shared" si="92"/>
        <v>4202</v>
      </c>
      <c r="AT2969" t="str">
        <f t="shared" si="93"/>
        <v>Região Rural da Capital Regional de Chapecó</v>
      </c>
      <c r="BE2969">
        <v>3501004</v>
      </c>
      <c r="BF2969">
        <v>35</v>
      </c>
      <c r="BG2969" t="s">
        <v>13757</v>
      </c>
      <c r="BH2969" t="s">
        <v>13757</v>
      </c>
      <c r="BI2969" t="s">
        <v>12823</v>
      </c>
      <c r="BJ2969" t="s">
        <v>14106</v>
      </c>
      <c r="BK2969">
        <v>3502</v>
      </c>
      <c r="BL2969" t="s">
        <v>14089</v>
      </c>
      <c r="BM2969" t="s">
        <v>14090</v>
      </c>
    </row>
    <row r="2970" spans="1:65" x14ac:dyDescent="0.25">
      <c r="A2970" s="17" t="s">
        <v>8596</v>
      </c>
      <c r="B2970" s="18">
        <v>1</v>
      </c>
      <c r="C2970" s="19" t="s">
        <v>8875</v>
      </c>
      <c r="D2970" s="20" t="s">
        <v>8876</v>
      </c>
      <c r="E2970" s="20" t="s">
        <v>2592</v>
      </c>
      <c r="F2970" s="21">
        <v>4117701</v>
      </c>
      <c r="G2970" s="20" t="s">
        <v>8877</v>
      </c>
      <c r="H2970" s="22">
        <v>178.79069999999999</v>
      </c>
      <c r="I2970" s="22">
        <v>178.79069999999999</v>
      </c>
      <c r="J2970" s="22">
        <v>178.79069999999999</v>
      </c>
      <c r="K2970" s="22">
        <v>178.79069999999999</v>
      </c>
      <c r="L2970" s="22">
        <v>178.79069999999999</v>
      </c>
      <c r="M2970" s="23">
        <v>10</v>
      </c>
      <c r="N2970" s="19" t="s">
        <v>44</v>
      </c>
      <c r="O2970" s="22">
        <v>11.16</v>
      </c>
      <c r="P2970" s="22">
        <v>0</v>
      </c>
      <c r="Q2970" s="22">
        <v>0</v>
      </c>
      <c r="R2970" s="22">
        <v>5</v>
      </c>
      <c r="S2970" s="22">
        <v>30.8</v>
      </c>
      <c r="T2970" s="22">
        <v>0</v>
      </c>
      <c r="U2970" s="22">
        <v>125</v>
      </c>
      <c r="V2970" s="22">
        <v>18</v>
      </c>
      <c r="W2970" s="22">
        <v>0</v>
      </c>
      <c r="X2970" s="22">
        <v>0</v>
      </c>
      <c r="Y2970" s="22">
        <v>60</v>
      </c>
      <c r="Z2970" s="22">
        <v>0</v>
      </c>
      <c r="AA2970" s="22">
        <v>0</v>
      </c>
      <c r="AB2970" s="22">
        <v>20</v>
      </c>
      <c r="AC2970" s="22">
        <v>10</v>
      </c>
      <c r="AD2970" s="22">
        <v>10</v>
      </c>
      <c r="AE2970" s="24">
        <v>100</v>
      </c>
      <c r="AF2970" s="19" t="s">
        <v>44</v>
      </c>
      <c r="AG2970" s="25">
        <v>0.60499999999999998</v>
      </c>
      <c r="AH2970" s="22">
        <v>0</v>
      </c>
      <c r="AI2970" s="22">
        <v>206937.42</v>
      </c>
      <c r="AJ2970" s="22">
        <v>206937.42</v>
      </c>
      <c r="AK2970" s="21" t="s">
        <v>5243</v>
      </c>
      <c r="AL2970" s="21" t="s">
        <v>5395</v>
      </c>
      <c r="AM2970" s="26" t="s">
        <v>48</v>
      </c>
      <c r="AN2970" s="27">
        <v>0</v>
      </c>
      <c r="AS2970">
        <f t="shared" si="92"/>
        <v>4103</v>
      </c>
      <c r="AT2970" t="str">
        <f t="shared" si="93"/>
        <v>Região Rural da Capital Regional de Ponta Grossa</v>
      </c>
      <c r="BE2970">
        <v>3501707</v>
      </c>
      <c r="BF2970">
        <v>35</v>
      </c>
      <c r="BG2970" t="s">
        <v>13757</v>
      </c>
      <c r="BH2970" t="s">
        <v>13757</v>
      </c>
      <c r="BI2970" t="s">
        <v>12823</v>
      </c>
      <c r="BJ2970" t="s">
        <v>14107</v>
      </c>
      <c r="BK2970">
        <v>3502</v>
      </c>
      <c r="BL2970" t="s">
        <v>14089</v>
      </c>
      <c r="BM2970" t="s">
        <v>14090</v>
      </c>
    </row>
    <row r="2971" spans="1:65" x14ac:dyDescent="0.25">
      <c r="A2971" s="17" t="s">
        <v>8596</v>
      </c>
      <c r="B2971" s="18">
        <v>1</v>
      </c>
      <c r="C2971" s="19" t="s">
        <v>8878</v>
      </c>
      <c r="D2971" s="20" t="s">
        <v>8876</v>
      </c>
      <c r="E2971" s="20" t="s">
        <v>2592</v>
      </c>
      <c r="F2971" s="21">
        <v>4117701</v>
      </c>
      <c r="G2971" s="20" t="s">
        <v>8879</v>
      </c>
      <c r="H2971" s="22">
        <v>270.37</v>
      </c>
      <c r="I2971" s="22">
        <v>270.37</v>
      </c>
      <c r="J2971" s="22">
        <v>270.37</v>
      </c>
      <c r="K2971" s="22">
        <v>270.37</v>
      </c>
      <c r="L2971" s="22">
        <v>270.37</v>
      </c>
      <c r="M2971" s="23">
        <v>21</v>
      </c>
      <c r="N2971" s="19" t="s">
        <v>44</v>
      </c>
      <c r="O2971" s="29"/>
      <c r="P2971" s="22">
        <v>16.54</v>
      </c>
      <c r="Q2971" s="22">
        <v>100</v>
      </c>
      <c r="R2971" s="22">
        <v>20</v>
      </c>
      <c r="S2971" s="22">
        <v>60</v>
      </c>
      <c r="T2971" s="22">
        <v>0</v>
      </c>
      <c r="U2971" s="22">
        <v>146.30000000000001</v>
      </c>
      <c r="V2971" s="22">
        <v>15</v>
      </c>
      <c r="W2971" s="22">
        <v>0</v>
      </c>
      <c r="X2971" s="22">
        <v>0</v>
      </c>
      <c r="Y2971" s="22">
        <v>65.400000000000006</v>
      </c>
      <c r="Z2971" s="22">
        <v>5</v>
      </c>
      <c r="AA2971" s="22">
        <v>0</v>
      </c>
      <c r="AB2971" s="22">
        <v>22.2</v>
      </c>
      <c r="AC2971" s="22">
        <v>0</v>
      </c>
      <c r="AD2971" s="22">
        <v>7.4</v>
      </c>
      <c r="AE2971" s="24">
        <v>100.00000000000001</v>
      </c>
      <c r="AF2971" s="19" t="s">
        <v>44</v>
      </c>
      <c r="AG2971" s="25">
        <v>0.62229000000000001</v>
      </c>
      <c r="AH2971" s="22">
        <v>9321.6</v>
      </c>
      <c r="AI2971" s="22">
        <v>315179.65999999997</v>
      </c>
      <c r="AJ2971" s="22">
        <v>324501.25999999995</v>
      </c>
      <c r="AK2971" s="21" t="s">
        <v>4079</v>
      </c>
      <c r="AL2971" s="21" t="s">
        <v>2008</v>
      </c>
      <c r="AM2971" s="26" t="s">
        <v>48</v>
      </c>
      <c r="AN2971" s="27">
        <v>0</v>
      </c>
      <c r="AS2971">
        <f t="shared" si="92"/>
        <v>4103</v>
      </c>
      <c r="AT2971" t="str">
        <f t="shared" si="93"/>
        <v>Região Rural da Capital Regional de Ponta Grossa</v>
      </c>
      <c r="BE2971">
        <v>3502002</v>
      </c>
      <c r="BF2971">
        <v>35</v>
      </c>
      <c r="BG2971" t="s">
        <v>13757</v>
      </c>
      <c r="BH2971" t="s">
        <v>13757</v>
      </c>
      <c r="BI2971" t="s">
        <v>12823</v>
      </c>
      <c r="BJ2971" t="s">
        <v>14108</v>
      </c>
      <c r="BK2971">
        <v>3502</v>
      </c>
      <c r="BL2971" t="s">
        <v>14089</v>
      </c>
      <c r="BM2971" t="s">
        <v>14090</v>
      </c>
    </row>
    <row r="2972" spans="1:65" x14ac:dyDescent="0.25">
      <c r="A2972" s="17" t="s">
        <v>8596</v>
      </c>
      <c r="B2972" s="18">
        <v>1</v>
      </c>
      <c r="C2972" s="19" t="s">
        <v>8880</v>
      </c>
      <c r="D2972" s="20" t="s">
        <v>8606</v>
      </c>
      <c r="E2972" s="20" t="s">
        <v>8606</v>
      </c>
      <c r="F2972" s="21">
        <v>4118402</v>
      </c>
      <c r="G2972" s="20" t="s">
        <v>8881</v>
      </c>
      <c r="H2972" s="22">
        <v>383</v>
      </c>
      <c r="I2972" s="22">
        <v>380.5</v>
      </c>
      <c r="J2972" s="22">
        <v>380.5</v>
      </c>
      <c r="K2972" s="22">
        <v>380.5</v>
      </c>
      <c r="L2972" s="22">
        <v>380.5</v>
      </c>
      <c r="M2972" s="23">
        <v>22</v>
      </c>
      <c r="N2972" s="19" t="s">
        <v>44</v>
      </c>
      <c r="O2972" s="22">
        <v>15.8</v>
      </c>
      <c r="P2972" s="22">
        <v>0</v>
      </c>
      <c r="Q2972" s="22">
        <v>0</v>
      </c>
      <c r="R2972" s="22">
        <v>12.6</v>
      </c>
      <c r="S2972" s="22">
        <v>63.5</v>
      </c>
      <c r="T2972" s="22">
        <v>300.5</v>
      </c>
      <c r="U2972" s="22">
        <v>0</v>
      </c>
      <c r="V2972" s="22">
        <v>3.9</v>
      </c>
      <c r="W2972" s="22">
        <v>0</v>
      </c>
      <c r="X2972" s="22">
        <v>0</v>
      </c>
      <c r="Y2972" s="22">
        <v>40</v>
      </c>
      <c r="Z2972" s="22">
        <v>40</v>
      </c>
      <c r="AA2972" s="22">
        <v>0</v>
      </c>
      <c r="AB2972" s="22">
        <v>0</v>
      </c>
      <c r="AC2972" s="22">
        <v>15</v>
      </c>
      <c r="AD2972" s="22">
        <v>5</v>
      </c>
      <c r="AE2972" s="24">
        <v>100</v>
      </c>
      <c r="AF2972" s="19" t="s">
        <v>65</v>
      </c>
      <c r="AG2972" s="25">
        <v>0.62749999999999995</v>
      </c>
      <c r="AH2972" s="22">
        <v>96779.5</v>
      </c>
      <c r="AI2972" s="22">
        <v>443651.99</v>
      </c>
      <c r="AJ2972" s="22">
        <v>540431.49</v>
      </c>
      <c r="AK2972" s="21" t="s">
        <v>3139</v>
      </c>
      <c r="AL2972" s="21" t="s">
        <v>8882</v>
      </c>
      <c r="AM2972" s="26" t="s">
        <v>48</v>
      </c>
      <c r="AN2972" s="27">
        <v>0</v>
      </c>
      <c r="AS2972">
        <f t="shared" si="92"/>
        <v>4101</v>
      </c>
      <c r="AT2972" t="str">
        <f t="shared" si="93"/>
        <v>Região Rural das Capitais Regionais de Maringá e Londrina</v>
      </c>
      <c r="BE2972">
        <v>3503000</v>
      </c>
      <c r="BF2972">
        <v>35</v>
      </c>
      <c r="BG2972" t="s">
        <v>13757</v>
      </c>
      <c r="BH2972" t="s">
        <v>13757</v>
      </c>
      <c r="BI2972" t="s">
        <v>12823</v>
      </c>
      <c r="BJ2972" t="s">
        <v>14109</v>
      </c>
      <c r="BK2972">
        <v>3502</v>
      </c>
      <c r="BL2972" t="s">
        <v>14089</v>
      </c>
      <c r="BM2972" t="s">
        <v>14090</v>
      </c>
    </row>
    <row r="2973" spans="1:65" x14ac:dyDescent="0.25">
      <c r="A2973" s="17" t="s">
        <v>8596</v>
      </c>
      <c r="B2973" s="18">
        <v>1</v>
      </c>
      <c r="C2973" s="19" t="s">
        <v>8883</v>
      </c>
      <c r="D2973" s="20" t="s">
        <v>8696</v>
      </c>
      <c r="E2973" s="20" t="s">
        <v>8884</v>
      </c>
      <c r="F2973" s="21">
        <v>4118808</v>
      </c>
      <c r="G2973" s="20" t="s">
        <v>8885</v>
      </c>
      <c r="H2973" s="22">
        <v>378.81</v>
      </c>
      <c r="I2973" s="22">
        <v>378.81</v>
      </c>
      <c r="J2973" s="22">
        <v>378.81</v>
      </c>
      <c r="K2973" s="22">
        <v>378.81330000000003</v>
      </c>
      <c r="L2973" s="22">
        <v>378.81</v>
      </c>
      <c r="M2973" s="23">
        <v>23</v>
      </c>
      <c r="N2973" s="19" t="s">
        <v>44</v>
      </c>
      <c r="O2973" s="22">
        <v>18.899999999999999</v>
      </c>
      <c r="P2973" s="22">
        <v>42.31</v>
      </c>
      <c r="Q2973" s="22">
        <v>50.09</v>
      </c>
      <c r="R2973" s="22">
        <v>5</v>
      </c>
      <c r="S2973" s="22">
        <v>30</v>
      </c>
      <c r="T2973" s="22">
        <v>340.8</v>
      </c>
      <c r="U2973" s="22">
        <v>0</v>
      </c>
      <c r="V2973" s="22">
        <v>3</v>
      </c>
      <c r="W2973" s="22">
        <v>0</v>
      </c>
      <c r="X2973" s="22">
        <v>10</v>
      </c>
      <c r="Y2973" s="22">
        <v>40</v>
      </c>
      <c r="Z2973" s="22">
        <v>10</v>
      </c>
      <c r="AA2973" s="22">
        <v>0</v>
      </c>
      <c r="AB2973" s="22">
        <v>20</v>
      </c>
      <c r="AC2973" s="22">
        <v>20</v>
      </c>
      <c r="AD2973" s="22">
        <v>0</v>
      </c>
      <c r="AE2973" s="24">
        <v>100</v>
      </c>
      <c r="AF2973" s="19" t="s">
        <v>44</v>
      </c>
      <c r="AG2973" s="25">
        <v>0.61499999999999999</v>
      </c>
      <c r="AH2973" s="22">
        <v>0</v>
      </c>
      <c r="AI2973" s="22">
        <v>472766.2</v>
      </c>
      <c r="AJ2973" s="22">
        <v>472766.2</v>
      </c>
      <c r="AK2973" s="21" t="s">
        <v>1757</v>
      </c>
      <c r="AL2973" s="21" t="s">
        <v>1885</v>
      </c>
      <c r="AM2973" s="26" t="s">
        <v>48</v>
      </c>
      <c r="AN2973" s="27">
        <v>0</v>
      </c>
      <c r="AS2973">
        <f t="shared" si="92"/>
        <v>4101</v>
      </c>
      <c r="AT2973" t="str">
        <f t="shared" si="93"/>
        <v>Região Rural das Capitais Regionais de Maringá e Londrina</v>
      </c>
      <c r="BE2973">
        <v>3503208</v>
      </c>
      <c r="BF2973">
        <v>35</v>
      </c>
      <c r="BG2973" t="s">
        <v>13757</v>
      </c>
      <c r="BH2973" t="s">
        <v>13757</v>
      </c>
      <c r="BI2973" t="s">
        <v>12823</v>
      </c>
      <c r="BJ2973" t="s">
        <v>14110</v>
      </c>
      <c r="BK2973">
        <v>3502</v>
      </c>
      <c r="BL2973" t="s">
        <v>14089</v>
      </c>
      <c r="BM2973" t="s">
        <v>14090</v>
      </c>
    </row>
    <row r="2974" spans="1:65" x14ac:dyDescent="0.25">
      <c r="A2974" s="17" t="s">
        <v>8596</v>
      </c>
      <c r="B2974" s="18">
        <v>1</v>
      </c>
      <c r="C2974" s="19" t="s">
        <v>8886</v>
      </c>
      <c r="D2974" s="20" t="s">
        <v>8696</v>
      </c>
      <c r="E2974" s="20" t="s">
        <v>8884</v>
      </c>
      <c r="F2974" s="21">
        <v>4118808</v>
      </c>
      <c r="G2974" s="20" t="s">
        <v>8885</v>
      </c>
      <c r="H2974" s="22">
        <v>378.81</v>
      </c>
      <c r="I2974" s="22">
        <v>378.81</v>
      </c>
      <c r="J2974" s="22">
        <v>378.81</v>
      </c>
      <c r="K2974" s="22">
        <v>378.81</v>
      </c>
      <c r="L2974" s="22">
        <v>378.81</v>
      </c>
      <c r="M2974" s="23">
        <v>23</v>
      </c>
      <c r="N2974" s="19" t="s">
        <v>44</v>
      </c>
      <c r="O2974" s="22">
        <v>18.899999999999999</v>
      </c>
      <c r="P2974" s="22">
        <v>42.31</v>
      </c>
      <c r="Q2974" s="22">
        <v>50.09</v>
      </c>
      <c r="R2974" s="22">
        <v>5</v>
      </c>
      <c r="S2974" s="22">
        <v>30</v>
      </c>
      <c r="T2974" s="22">
        <v>340.8</v>
      </c>
      <c r="U2974" s="22">
        <v>0</v>
      </c>
      <c r="V2974" s="22">
        <v>3</v>
      </c>
      <c r="W2974" s="22">
        <v>0</v>
      </c>
      <c r="X2974" s="22">
        <v>10</v>
      </c>
      <c r="Y2974" s="22">
        <v>40</v>
      </c>
      <c r="Z2974" s="22">
        <v>10</v>
      </c>
      <c r="AA2974" s="22">
        <v>0</v>
      </c>
      <c r="AB2974" s="22">
        <v>20</v>
      </c>
      <c r="AC2974" s="22">
        <v>20</v>
      </c>
      <c r="AD2974" s="22">
        <v>0</v>
      </c>
      <c r="AE2974" s="24">
        <v>100</v>
      </c>
      <c r="AF2974" s="19" t="s">
        <v>44</v>
      </c>
      <c r="AG2974" s="25">
        <v>0.61499999999999999</v>
      </c>
      <c r="AH2974" s="22">
        <v>0</v>
      </c>
      <c r="AI2974" s="22">
        <v>472766.2</v>
      </c>
      <c r="AJ2974" s="22">
        <v>472766.2</v>
      </c>
      <c r="AK2974" s="21" t="s">
        <v>1757</v>
      </c>
      <c r="AL2974" s="21" t="s">
        <v>1885</v>
      </c>
      <c r="AM2974" s="26" t="s">
        <v>48</v>
      </c>
      <c r="AN2974" s="27">
        <v>0</v>
      </c>
      <c r="AS2974">
        <f t="shared" si="92"/>
        <v>4101</v>
      </c>
      <c r="AT2974" t="str">
        <f t="shared" si="93"/>
        <v>Região Rural das Capitais Regionais de Maringá e Londrina</v>
      </c>
      <c r="BE2974">
        <v>3503604</v>
      </c>
      <c r="BF2974">
        <v>35</v>
      </c>
      <c r="BG2974" t="s">
        <v>13757</v>
      </c>
      <c r="BH2974" t="s">
        <v>13757</v>
      </c>
      <c r="BI2974" t="s">
        <v>12823</v>
      </c>
      <c r="BJ2974" t="s">
        <v>14111</v>
      </c>
      <c r="BK2974">
        <v>3502</v>
      </c>
      <c r="BL2974" t="s">
        <v>14089</v>
      </c>
      <c r="BM2974" t="s">
        <v>14090</v>
      </c>
    </row>
    <row r="2975" spans="1:65" x14ac:dyDescent="0.25">
      <c r="A2975" s="17" t="s">
        <v>8596</v>
      </c>
      <c r="B2975" s="18">
        <v>1</v>
      </c>
      <c r="C2975" s="19" t="s">
        <v>8887</v>
      </c>
      <c r="D2975" s="20" t="s">
        <v>8653</v>
      </c>
      <c r="E2975" s="20" t="s">
        <v>8888</v>
      </c>
      <c r="F2975" s="21">
        <v>4119301</v>
      </c>
      <c r="G2975" s="20" t="s">
        <v>8889</v>
      </c>
      <c r="H2975" s="22">
        <v>2395.36</v>
      </c>
      <c r="I2975" s="22">
        <v>2395.36</v>
      </c>
      <c r="J2975" s="22">
        <v>2395.36</v>
      </c>
      <c r="K2975" s="22">
        <v>2395.36</v>
      </c>
      <c r="L2975" s="22">
        <v>2395.36</v>
      </c>
      <c r="M2975" s="23">
        <v>85</v>
      </c>
      <c r="N2975" s="19" t="s">
        <v>44</v>
      </c>
      <c r="O2975" s="22">
        <v>119.7</v>
      </c>
      <c r="P2975" s="22">
        <v>0</v>
      </c>
      <c r="Q2975" s="22">
        <v>0</v>
      </c>
      <c r="R2975" s="22">
        <v>120</v>
      </c>
      <c r="S2975" s="22">
        <v>492.3</v>
      </c>
      <c r="T2975" s="22">
        <v>0</v>
      </c>
      <c r="U2975" s="22">
        <v>1633</v>
      </c>
      <c r="V2975" s="22">
        <v>150</v>
      </c>
      <c r="W2975" s="22">
        <v>0</v>
      </c>
      <c r="X2975" s="22">
        <v>0</v>
      </c>
      <c r="Y2975" s="22">
        <v>20</v>
      </c>
      <c r="Z2975" s="22">
        <v>60</v>
      </c>
      <c r="AA2975" s="22">
        <v>0</v>
      </c>
      <c r="AB2975" s="22">
        <v>0</v>
      </c>
      <c r="AC2975" s="22">
        <v>0</v>
      </c>
      <c r="AD2975" s="22">
        <v>20</v>
      </c>
      <c r="AE2975" s="24">
        <v>100</v>
      </c>
      <c r="AF2975" s="19" t="s">
        <v>65</v>
      </c>
      <c r="AG2975" s="25">
        <v>0.51</v>
      </c>
      <c r="AH2975" s="22">
        <v>0</v>
      </c>
      <c r="AI2975" s="22">
        <v>570932.86</v>
      </c>
      <c r="AJ2975" s="22">
        <v>570932.86</v>
      </c>
      <c r="AK2975" s="21" t="s">
        <v>8720</v>
      </c>
      <c r="AL2975" s="21" t="s">
        <v>8089</v>
      </c>
      <c r="AM2975" s="26" t="s">
        <v>48</v>
      </c>
      <c r="AN2975" s="27">
        <v>0</v>
      </c>
      <c r="AS2975">
        <f t="shared" si="92"/>
        <v>4103</v>
      </c>
      <c r="AT2975" t="str">
        <f t="shared" si="93"/>
        <v>Região Rural da Capital Regional de Ponta Grossa</v>
      </c>
      <c r="BE2975">
        <v>3503703</v>
      </c>
      <c r="BF2975">
        <v>35</v>
      </c>
      <c r="BG2975" t="s">
        <v>13757</v>
      </c>
      <c r="BH2975" t="s">
        <v>13757</v>
      </c>
      <c r="BI2975" t="s">
        <v>12823</v>
      </c>
      <c r="BJ2975" t="s">
        <v>14112</v>
      </c>
      <c r="BK2975">
        <v>3502</v>
      </c>
      <c r="BL2975" t="s">
        <v>14089</v>
      </c>
      <c r="BM2975" t="s">
        <v>14090</v>
      </c>
    </row>
    <row r="2976" spans="1:65" x14ac:dyDescent="0.25">
      <c r="A2976" s="17" t="s">
        <v>8596</v>
      </c>
      <c r="B2976" s="18">
        <v>1</v>
      </c>
      <c r="C2976" s="19" t="s">
        <v>8890</v>
      </c>
      <c r="D2976" s="20" t="s">
        <v>8606</v>
      </c>
      <c r="E2976" s="20" t="s">
        <v>8891</v>
      </c>
      <c r="F2976" s="21">
        <v>4119707</v>
      </c>
      <c r="G2976" s="20" t="s">
        <v>584</v>
      </c>
      <c r="H2976" s="22">
        <v>2757.68</v>
      </c>
      <c r="I2976" s="22">
        <v>2755.74</v>
      </c>
      <c r="J2976" s="22">
        <v>2755.74</v>
      </c>
      <c r="K2976" s="22">
        <v>2757.68</v>
      </c>
      <c r="L2976" s="22">
        <v>2755.74</v>
      </c>
      <c r="M2976" s="23">
        <v>163</v>
      </c>
      <c r="N2976" s="19" t="s">
        <v>44</v>
      </c>
      <c r="O2976" s="22">
        <v>114.82</v>
      </c>
      <c r="P2976" s="22">
        <v>89.81</v>
      </c>
      <c r="Q2976" s="22">
        <v>95.44</v>
      </c>
      <c r="R2976" s="22">
        <v>29.8</v>
      </c>
      <c r="S2976" s="22">
        <v>551.1</v>
      </c>
      <c r="T2976" s="22">
        <v>2548.3000000000002</v>
      </c>
      <c r="U2976" s="22">
        <v>1.0000000000000001E-5</v>
      </c>
      <c r="V2976" s="22">
        <v>1.0000000000000001E-5</v>
      </c>
      <c r="W2976" s="22">
        <v>1E-3</v>
      </c>
      <c r="X2976" s="22">
        <v>1E-3</v>
      </c>
      <c r="Y2976" s="22">
        <v>70</v>
      </c>
      <c r="Z2976" s="22">
        <v>1E-3</v>
      </c>
      <c r="AA2976" s="22">
        <v>1E-3</v>
      </c>
      <c r="AB2976" s="22">
        <v>0</v>
      </c>
      <c r="AC2976" s="22">
        <v>20</v>
      </c>
      <c r="AD2976" s="22">
        <v>10</v>
      </c>
      <c r="AE2976" s="24">
        <v>100.004</v>
      </c>
      <c r="AF2976" s="19" t="s">
        <v>64</v>
      </c>
      <c r="AG2976" s="25">
        <v>0.59199999999999997</v>
      </c>
      <c r="AH2976" s="22">
        <v>32121.86</v>
      </c>
      <c r="AI2976" s="22">
        <v>15104219.710000001</v>
      </c>
      <c r="AJ2976" s="22">
        <v>15136341.57</v>
      </c>
      <c r="AK2976" s="21" t="s">
        <v>3122</v>
      </c>
      <c r="AL2976" s="21" t="s">
        <v>8814</v>
      </c>
      <c r="AM2976" s="26" t="s">
        <v>48</v>
      </c>
      <c r="AN2976" s="27">
        <v>0</v>
      </c>
      <c r="AS2976">
        <f t="shared" si="92"/>
        <v>4101</v>
      </c>
      <c r="AT2976" t="str">
        <f t="shared" si="93"/>
        <v>Região Rural das Capitais Regionais de Maringá e Londrina</v>
      </c>
      <c r="BE2976">
        <v>3505203</v>
      </c>
      <c r="BF2976">
        <v>35</v>
      </c>
      <c r="BG2976" t="s">
        <v>13757</v>
      </c>
      <c r="BH2976" t="s">
        <v>13757</v>
      </c>
      <c r="BI2976" t="s">
        <v>12823</v>
      </c>
      <c r="BJ2976" t="s">
        <v>14113</v>
      </c>
      <c r="BK2976">
        <v>3502</v>
      </c>
      <c r="BL2976" t="s">
        <v>14089</v>
      </c>
      <c r="BM2976" t="s">
        <v>14090</v>
      </c>
    </row>
    <row r="2977" spans="1:65" x14ac:dyDescent="0.25">
      <c r="A2977" s="17" t="s">
        <v>8596</v>
      </c>
      <c r="B2977" s="18">
        <v>1</v>
      </c>
      <c r="C2977" s="19" t="s">
        <v>8892</v>
      </c>
      <c r="D2977" s="20" t="s">
        <v>8606</v>
      </c>
      <c r="E2977" s="20" t="s">
        <v>8891</v>
      </c>
      <c r="F2977" s="21">
        <v>4119707</v>
      </c>
      <c r="G2977" s="20" t="s">
        <v>8893</v>
      </c>
      <c r="H2977" s="22">
        <v>780.54</v>
      </c>
      <c r="I2977" s="22">
        <v>778.9</v>
      </c>
      <c r="J2977" s="22">
        <v>778.9</v>
      </c>
      <c r="K2977" s="22">
        <v>780.54</v>
      </c>
      <c r="L2977" s="22">
        <v>778.9</v>
      </c>
      <c r="M2977" s="23">
        <v>45</v>
      </c>
      <c r="N2977" s="19" t="s">
        <v>44</v>
      </c>
      <c r="O2977" s="22">
        <v>32.450000000000003</v>
      </c>
      <c r="P2977" s="22">
        <v>0</v>
      </c>
      <c r="Q2977" s="22">
        <v>0</v>
      </c>
      <c r="R2977" s="22">
        <v>10.9</v>
      </c>
      <c r="S2977" s="22">
        <v>144.9</v>
      </c>
      <c r="T2977" s="22">
        <v>616.1</v>
      </c>
      <c r="U2977" s="22">
        <v>0</v>
      </c>
      <c r="V2977" s="22">
        <v>7</v>
      </c>
      <c r="W2977" s="22">
        <v>0</v>
      </c>
      <c r="X2977" s="22">
        <v>0</v>
      </c>
      <c r="Y2977" s="22">
        <v>30</v>
      </c>
      <c r="Z2977" s="22">
        <v>50</v>
      </c>
      <c r="AA2977" s="22">
        <v>0</v>
      </c>
      <c r="AB2977" s="22">
        <v>0</v>
      </c>
      <c r="AC2977" s="22">
        <v>17</v>
      </c>
      <c r="AD2977" s="22">
        <v>3</v>
      </c>
      <c r="AE2977" s="24">
        <v>100</v>
      </c>
      <c r="AF2977" s="19" t="s">
        <v>44</v>
      </c>
      <c r="AG2977" s="25">
        <v>0.61850000000000005</v>
      </c>
      <c r="AH2977" s="22">
        <v>219612.38</v>
      </c>
      <c r="AI2977" s="22">
        <v>819704.33</v>
      </c>
      <c r="AJ2977" s="22">
        <v>1039316.71</v>
      </c>
      <c r="AK2977" s="21" t="s">
        <v>736</v>
      </c>
      <c r="AL2977" s="21" t="s">
        <v>3321</v>
      </c>
      <c r="AM2977" s="26" t="s">
        <v>48</v>
      </c>
      <c r="AN2977" s="27">
        <v>0</v>
      </c>
      <c r="AS2977">
        <f t="shared" si="92"/>
        <v>4101</v>
      </c>
      <c r="AT2977" t="str">
        <f t="shared" si="93"/>
        <v>Região Rural das Capitais Regionais de Maringá e Londrina</v>
      </c>
      <c r="BE2977">
        <v>3505302</v>
      </c>
      <c r="BF2977">
        <v>35</v>
      </c>
      <c r="BG2977" t="s">
        <v>13757</v>
      </c>
      <c r="BH2977" t="s">
        <v>13757</v>
      </c>
      <c r="BI2977" t="s">
        <v>12823</v>
      </c>
      <c r="BJ2977" t="s">
        <v>14114</v>
      </c>
      <c r="BK2977">
        <v>3502</v>
      </c>
      <c r="BL2977" t="s">
        <v>14089</v>
      </c>
      <c r="BM2977" t="s">
        <v>14090</v>
      </c>
    </row>
    <row r="2978" spans="1:65" x14ac:dyDescent="0.25">
      <c r="A2978" s="17" t="s">
        <v>8596</v>
      </c>
      <c r="B2978" s="18">
        <v>1</v>
      </c>
      <c r="C2978" s="19" t="s">
        <v>8894</v>
      </c>
      <c r="D2978" s="20" t="s">
        <v>8601</v>
      </c>
      <c r="E2978" s="20" t="s">
        <v>8895</v>
      </c>
      <c r="F2978" s="21">
        <v>4120507</v>
      </c>
      <c r="G2978" s="20" t="s">
        <v>902</v>
      </c>
      <c r="H2978" s="22">
        <v>224.6026</v>
      </c>
      <c r="I2978" s="22">
        <v>224.6</v>
      </c>
      <c r="J2978" s="22">
        <v>224.6</v>
      </c>
      <c r="K2978" s="22">
        <v>224.6026</v>
      </c>
      <c r="L2978" s="22">
        <v>224.6026</v>
      </c>
      <c r="M2978" s="23">
        <v>16</v>
      </c>
      <c r="N2978" s="19" t="s">
        <v>44</v>
      </c>
      <c r="O2978" s="22">
        <v>14.03</v>
      </c>
      <c r="P2978" s="22">
        <v>50.87</v>
      </c>
      <c r="Q2978" s="22">
        <v>97.7</v>
      </c>
      <c r="R2978" s="22">
        <v>4.2</v>
      </c>
      <c r="S2978" s="22">
        <v>0</v>
      </c>
      <c r="T2978" s="22">
        <v>212</v>
      </c>
      <c r="U2978" s="22">
        <v>4.4000000000000004</v>
      </c>
      <c r="V2978" s="22">
        <v>4</v>
      </c>
      <c r="W2978" s="22">
        <v>0</v>
      </c>
      <c r="X2978" s="22">
        <v>10</v>
      </c>
      <c r="Y2978" s="22">
        <v>30</v>
      </c>
      <c r="Z2978" s="22">
        <v>20</v>
      </c>
      <c r="AA2978" s="22">
        <v>10</v>
      </c>
      <c r="AB2978" s="22">
        <v>0</v>
      </c>
      <c r="AC2978" s="22">
        <v>10</v>
      </c>
      <c r="AD2978" s="22">
        <v>20</v>
      </c>
      <c r="AE2978" s="24">
        <v>100</v>
      </c>
      <c r="AF2978" s="19" t="s">
        <v>44</v>
      </c>
      <c r="AG2978" s="25">
        <v>0.44600000000000001</v>
      </c>
      <c r="AH2978" s="22">
        <v>35805.24</v>
      </c>
      <c r="AI2978" s="22">
        <v>458520.46</v>
      </c>
      <c r="AJ2978" s="22">
        <v>494325.7</v>
      </c>
      <c r="AK2978" s="21" t="s">
        <v>1757</v>
      </c>
      <c r="AL2978" s="21" t="s">
        <v>2023</v>
      </c>
      <c r="AM2978" s="26" t="s">
        <v>48</v>
      </c>
      <c r="AN2978" s="27">
        <v>0</v>
      </c>
      <c r="AS2978">
        <f t="shared" si="92"/>
        <v>4101</v>
      </c>
      <c r="AT2978" t="str">
        <f t="shared" si="93"/>
        <v>Região Rural das Capitais Regionais de Maringá e Londrina</v>
      </c>
      <c r="BE2978">
        <v>3505500</v>
      </c>
      <c r="BF2978">
        <v>35</v>
      </c>
      <c r="BG2978" t="s">
        <v>13757</v>
      </c>
      <c r="BH2978" t="s">
        <v>13757</v>
      </c>
      <c r="BI2978" t="s">
        <v>12823</v>
      </c>
      <c r="BJ2978" t="s">
        <v>14115</v>
      </c>
      <c r="BK2978">
        <v>3502</v>
      </c>
      <c r="BL2978" t="s">
        <v>14089</v>
      </c>
      <c r="BM2978" t="s">
        <v>14090</v>
      </c>
    </row>
    <row r="2979" spans="1:65" x14ac:dyDescent="0.25">
      <c r="A2979" s="17" t="s">
        <v>8596</v>
      </c>
      <c r="B2979" s="18">
        <v>1</v>
      </c>
      <c r="C2979" s="19" t="s">
        <v>8896</v>
      </c>
      <c r="D2979" s="20" t="s">
        <v>8606</v>
      </c>
      <c r="E2979" s="20" t="s">
        <v>8897</v>
      </c>
      <c r="F2979" s="21">
        <v>4121000</v>
      </c>
      <c r="G2979" s="20" t="s">
        <v>8898</v>
      </c>
      <c r="H2979" s="22">
        <v>1072.5</v>
      </c>
      <c r="I2979" s="22">
        <v>1123.31</v>
      </c>
      <c r="J2979" s="22">
        <v>1123.3726999999999</v>
      </c>
      <c r="K2979" s="22">
        <v>1072.58</v>
      </c>
      <c r="L2979" s="22">
        <v>1072.5</v>
      </c>
      <c r="M2979" s="23">
        <v>65</v>
      </c>
      <c r="N2979" s="19" t="s">
        <v>44</v>
      </c>
      <c r="O2979" s="22">
        <v>37.44</v>
      </c>
      <c r="P2979" s="22">
        <v>100</v>
      </c>
      <c r="Q2979" s="22">
        <v>65.5</v>
      </c>
      <c r="R2979" s="22">
        <v>36.9</v>
      </c>
      <c r="S2979" s="22">
        <v>178</v>
      </c>
      <c r="T2979" s="22">
        <v>857.6</v>
      </c>
      <c r="U2979" s="22">
        <v>0</v>
      </c>
      <c r="V2979" s="22">
        <v>0</v>
      </c>
      <c r="W2979" s="22">
        <v>0</v>
      </c>
      <c r="X2979" s="22">
        <v>0</v>
      </c>
      <c r="Y2979" s="22">
        <v>63</v>
      </c>
      <c r="Z2979" s="22">
        <v>17</v>
      </c>
      <c r="AA2979" s="22">
        <v>0</v>
      </c>
      <c r="AB2979" s="22">
        <v>0</v>
      </c>
      <c r="AC2979" s="22">
        <v>16.600000000000001</v>
      </c>
      <c r="AD2979" s="22">
        <v>3.4</v>
      </c>
      <c r="AE2979" s="24">
        <v>100</v>
      </c>
      <c r="AF2979" s="19" t="s">
        <v>44</v>
      </c>
      <c r="AG2979" s="25">
        <v>0.65129999999999999</v>
      </c>
      <c r="AH2979" s="22">
        <v>209241.79</v>
      </c>
      <c r="AI2979" s="22">
        <v>1165171.97</v>
      </c>
      <c r="AJ2979" s="22">
        <v>1374413.76</v>
      </c>
      <c r="AK2979" s="21" t="s">
        <v>3580</v>
      </c>
      <c r="AL2979" s="21" t="s">
        <v>8899</v>
      </c>
      <c r="AM2979" s="26" t="s">
        <v>48</v>
      </c>
      <c r="AN2979" s="27">
        <v>0</v>
      </c>
      <c r="AS2979">
        <f t="shared" si="92"/>
        <v>4101</v>
      </c>
      <c r="AT2979" t="str">
        <f t="shared" si="93"/>
        <v>Região Rural das Capitais Regionais de Maringá e Londrina</v>
      </c>
      <c r="BE2979">
        <v>3505609</v>
      </c>
      <c r="BF2979">
        <v>35</v>
      </c>
      <c r="BG2979" t="s">
        <v>13757</v>
      </c>
      <c r="BH2979" t="s">
        <v>13757</v>
      </c>
      <c r="BI2979" t="s">
        <v>12823</v>
      </c>
      <c r="BJ2979" t="s">
        <v>14116</v>
      </c>
      <c r="BK2979">
        <v>3502</v>
      </c>
      <c r="BL2979" t="s">
        <v>14089</v>
      </c>
      <c r="BM2979" t="s">
        <v>14090</v>
      </c>
    </row>
    <row r="2980" spans="1:65" x14ac:dyDescent="0.25">
      <c r="A2980" s="17" t="s">
        <v>8596</v>
      </c>
      <c r="B2980" s="18">
        <v>1</v>
      </c>
      <c r="C2980" s="19" t="s">
        <v>8900</v>
      </c>
      <c r="D2980" s="20" t="s">
        <v>8606</v>
      </c>
      <c r="E2980" s="20" t="s">
        <v>8897</v>
      </c>
      <c r="F2980" s="21">
        <v>4121000</v>
      </c>
      <c r="G2980" s="20" t="s">
        <v>8898</v>
      </c>
      <c r="H2980" s="22">
        <v>1072.58</v>
      </c>
      <c r="I2980" s="22">
        <v>1123.3499999999999</v>
      </c>
      <c r="J2980" s="22">
        <v>1123.3499999999999</v>
      </c>
      <c r="K2980" s="22">
        <v>1.0000000000000001E-5</v>
      </c>
      <c r="L2980" s="22">
        <v>1072.58</v>
      </c>
      <c r="M2980" s="23">
        <v>65</v>
      </c>
      <c r="N2980" s="19" t="s">
        <v>44</v>
      </c>
      <c r="O2980" s="22">
        <v>35.75</v>
      </c>
      <c r="P2980" s="22">
        <v>100</v>
      </c>
      <c r="Q2980" s="22">
        <v>100</v>
      </c>
      <c r="R2980" s="22">
        <v>36.93</v>
      </c>
      <c r="S2980" s="22">
        <v>1.0000000000000001E-5</v>
      </c>
      <c r="T2980" s="22">
        <v>947.72</v>
      </c>
      <c r="U2980" s="22">
        <v>1.0000000000000001E-5</v>
      </c>
      <c r="V2980" s="22">
        <v>66.040000000000006</v>
      </c>
      <c r="W2980" s="22">
        <v>1E-3</v>
      </c>
      <c r="X2980" s="22">
        <v>1E-3</v>
      </c>
      <c r="Y2980" s="22">
        <v>58</v>
      </c>
      <c r="Z2980" s="22">
        <v>18.7</v>
      </c>
      <c r="AA2980" s="22">
        <v>1E-3</v>
      </c>
      <c r="AB2980" s="22">
        <v>1E-3</v>
      </c>
      <c r="AC2980" s="22">
        <v>20</v>
      </c>
      <c r="AD2980" s="22">
        <v>3.33</v>
      </c>
      <c r="AE2980" s="24">
        <v>100.03400000000001</v>
      </c>
      <c r="AF2980" s="19" t="s">
        <v>64</v>
      </c>
      <c r="AG2980" s="25">
        <v>0.46200000000000002</v>
      </c>
      <c r="AH2980" s="22">
        <v>80439.45</v>
      </c>
      <c r="AI2980" s="22">
        <v>7199935.0800000001</v>
      </c>
      <c r="AJ2980" s="22">
        <v>7280374.5300000003</v>
      </c>
      <c r="AK2980" s="21" t="s">
        <v>8901</v>
      </c>
      <c r="AL2980" s="21" t="s">
        <v>182</v>
      </c>
      <c r="AM2980" s="26" t="s">
        <v>48</v>
      </c>
      <c r="AN2980" s="27">
        <v>81253.899999999994</v>
      </c>
      <c r="AS2980">
        <f t="shared" si="92"/>
        <v>4101</v>
      </c>
      <c r="AT2980" t="str">
        <f t="shared" si="93"/>
        <v>Região Rural das Capitais Regionais de Maringá e Londrina</v>
      </c>
      <c r="BE2980">
        <v>3505906</v>
      </c>
      <c r="BF2980">
        <v>35</v>
      </c>
      <c r="BG2980" t="s">
        <v>13757</v>
      </c>
      <c r="BH2980" t="s">
        <v>13757</v>
      </c>
      <c r="BI2980" t="s">
        <v>12823</v>
      </c>
      <c r="BJ2980" t="s">
        <v>14117</v>
      </c>
      <c r="BK2980">
        <v>3502</v>
      </c>
      <c r="BL2980" t="s">
        <v>14089</v>
      </c>
      <c r="BM2980" t="s">
        <v>14090</v>
      </c>
    </row>
    <row r="2981" spans="1:65" x14ac:dyDescent="0.25">
      <c r="A2981" s="17" t="s">
        <v>8596</v>
      </c>
      <c r="B2981" s="18">
        <v>1</v>
      </c>
      <c r="C2981" s="19" t="s">
        <v>8902</v>
      </c>
      <c r="D2981" s="20" t="s">
        <v>8606</v>
      </c>
      <c r="E2981" s="20" t="s">
        <v>8897</v>
      </c>
      <c r="F2981" s="21">
        <v>4121000</v>
      </c>
      <c r="G2981" s="20" t="s">
        <v>8903</v>
      </c>
      <c r="H2981" s="22">
        <v>2107.8200000000002</v>
      </c>
      <c r="I2981" s="22">
        <v>2107.8200000000002</v>
      </c>
      <c r="J2981" s="22">
        <v>2165.91</v>
      </c>
      <c r="K2981" s="22">
        <v>1.0000000000000001E-5</v>
      </c>
      <c r="L2981" s="22">
        <v>2107.8200000000002</v>
      </c>
      <c r="M2981" s="23">
        <v>125</v>
      </c>
      <c r="N2981" s="19" t="s">
        <v>64</v>
      </c>
      <c r="O2981" s="22">
        <v>70.2</v>
      </c>
      <c r="P2981" s="22">
        <v>1E-3</v>
      </c>
      <c r="Q2981" s="22">
        <v>1E-3</v>
      </c>
      <c r="R2981" s="22">
        <v>210.8</v>
      </c>
      <c r="S2981" s="22">
        <v>569.1</v>
      </c>
      <c r="T2981" s="22">
        <v>1.0000000000000001E-5</v>
      </c>
      <c r="U2981" s="22">
        <v>1.0000000000000001E-5</v>
      </c>
      <c r="V2981" s="22">
        <v>1.0000000000000001E-5</v>
      </c>
      <c r="W2981" s="22">
        <v>1E-3</v>
      </c>
      <c r="X2981" s="22">
        <v>1E-3</v>
      </c>
      <c r="Y2981" s="22">
        <v>55</v>
      </c>
      <c r="Z2981" s="22">
        <v>8</v>
      </c>
      <c r="AA2981" s="22">
        <v>1E-3</v>
      </c>
      <c r="AB2981" s="22">
        <v>1E-3</v>
      </c>
      <c r="AC2981" s="22">
        <v>27</v>
      </c>
      <c r="AD2981" s="22">
        <v>10</v>
      </c>
      <c r="AE2981" s="24">
        <v>100.00399999999999</v>
      </c>
      <c r="AF2981" s="19" t="s">
        <v>65</v>
      </c>
      <c r="AG2981" s="25">
        <v>0.5</v>
      </c>
      <c r="AH2981" s="22">
        <v>60902.14</v>
      </c>
      <c r="AI2981" s="22">
        <v>13942006.76</v>
      </c>
      <c r="AJ2981" s="22">
        <v>14002908.9</v>
      </c>
      <c r="AK2981" s="21" t="s">
        <v>48</v>
      </c>
      <c r="AL2981" s="21" t="s">
        <v>260</v>
      </c>
      <c r="AM2981" s="26" t="s">
        <v>727</v>
      </c>
      <c r="AN2981" s="27">
        <v>0</v>
      </c>
      <c r="AS2981">
        <f t="shared" si="92"/>
        <v>4101</v>
      </c>
      <c r="AT2981" t="str">
        <f t="shared" si="93"/>
        <v>Região Rural das Capitais Regionais de Maringá e Londrina</v>
      </c>
      <c r="BE2981">
        <v>3506003</v>
      </c>
      <c r="BF2981">
        <v>35</v>
      </c>
      <c r="BG2981" t="s">
        <v>13757</v>
      </c>
      <c r="BH2981" t="s">
        <v>13757</v>
      </c>
      <c r="BI2981" t="s">
        <v>12823</v>
      </c>
      <c r="BJ2981" t="s">
        <v>14118</v>
      </c>
      <c r="BK2981">
        <v>3502</v>
      </c>
      <c r="BL2981" t="s">
        <v>14089</v>
      </c>
      <c r="BM2981" t="s">
        <v>14090</v>
      </c>
    </row>
    <row r="2982" spans="1:65" x14ac:dyDescent="0.25">
      <c r="A2982" s="17" t="s">
        <v>8596</v>
      </c>
      <c r="B2982" s="18">
        <v>1</v>
      </c>
      <c r="C2982" s="19" t="s">
        <v>8904</v>
      </c>
      <c r="D2982" s="20" t="s">
        <v>8606</v>
      </c>
      <c r="E2982" s="20" t="s">
        <v>8897</v>
      </c>
      <c r="F2982" s="21">
        <v>4121000</v>
      </c>
      <c r="G2982" s="20" t="s">
        <v>6574</v>
      </c>
      <c r="H2982" s="22">
        <v>560.6</v>
      </c>
      <c r="I2982" s="22">
        <v>548.79999999999995</v>
      </c>
      <c r="J2982" s="22">
        <v>548.79999999999995</v>
      </c>
      <c r="K2982" s="22">
        <v>560.6</v>
      </c>
      <c r="L2982" s="22">
        <v>548.79999999999995</v>
      </c>
      <c r="M2982" s="23">
        <v>30</v>
      </c>
      <c r="N2982" s="19" t="s">
        <v>44</v>
      </c>
      <c r="O2982" s="29">
        <v>18.29</v>
      </c>
      <c r="P2982" s="22">
        <v>100</v>
      </c>
      <c r="Q2982" s="22">
        <v>56.58</v>
      </c>
      <c r="R2982" s="22">
        <v>11.4</v>
      </c>
      <c r="S2982" s="22">
        <v>109.8</v>
      </c>
      <c r="T2982" s="22">
        <v>420.9</v>
      </c>
      <c r="U2982" s="22">
        <v>0</v>
      </c>
      <c r="V2982" s="22">
        <v>6.7</v>
      </c>
      <c r="W2982" s="22">
        <v>0</v>
      </c>
      <c r="X2982" s="22">
        <v>0</v>
      </c>
      <c r="Y2982" s="22">
        <v>38</v>
      </c>
      <c r="Z2982" s="22">
        <v>42</v>
      </c>
      <c r="AA2982" s="22">
        <v>0</v>
      </c>
      <c r="AB2982" s="22">
        <v>0</v>
      </c>
      <c r="AC2982" s="22">
        <v>15</v>
      </c>
      <c r="AD2982" s="22">
        <v>5</v>
      </c>
      <c r="AE2982" s="24">
        <v>100</v>
      </c>
      <c r="AF2982" s="19" t="s">
        <v>65</v>
      </c>
      <c r="AG2982" s="25">
        <v>0.625</v>
      </c>
      <c r="AH2982" s="22">
        <v>131451.54</v>
      </c>
      <c r="AI2982" s="22">
        <v>549758.44999999995</v>
      </c>
      <c r="AJ2982" s="22">
        <v>681209.99</v>
      </c>
      <c r="AK2982" s="21" t="s">
        <v>2061</v>
      </c>
      <c r="AL2982" s="21" t="s">
        <v>1661</v>
      </c>
      <c r="AM2982" s="26" t="s">
        <v>48</v>
      </c>
      <c r="AN2982" s="27">
        <v>0</v>
      </c>
      <c r="AS2982">
        <f t="shared" si="92"/>
        <v>4101</v>
      </c>
      <c r="AT2982" t="str">
        <f t="shared" si="93"/>
        <v>Região Rural das Capitais Regionais de Maringá e Londrina</v>
      </c>
      <c r="BE2982">
        <v>3506102</v>
      </c>
      <c r="BF2982">
        <v>35</v>
      </c>
      <c r="BG2982" t="s">
        <v>13757</v>
      </c>
      <c r="BH2982" t="s">
        <v>13757</v>
      </c>
      <c r="BI2982" t="s">
        <v>12823</v>
      </c>
      <c r="BJ2982" t="s">
        <v>14119</v>
      </c>
      <c r="BK2982">
        <v>3502</v>
      </c>
      <c r="BL2982" t="s">
        <v>14089</v>
      </c>
      <c r="BM2982" t="s">
        <v>14090</v>
      </c>
    </row>
    <row r="2983" spans="1:65" x14ac:dyDescent="0.25">
      <c r="A2983" s="17" t="s">
        <v>8596</v>
      </c>
      <c r="B2983" s="18">
        <v>1</v>
      </c>
      <c r="C2983" s="19" t="s">
        <v>8905</v>
      </c>
      <c r="D2983" s="20" t="s">
        <v>8606</v>
      </c>
      <c r="E2983" s="20" t="s">
        <v>8897</v>
      </c>
      <c r="F2983" s="21">
        <v>4121000</v>
      </c>
      <c r="G2983" s="20" t="s">
        <v>2860</v>
      </c>
      <c r="H2983" s="22">
        <v>1256</v>
      </c>
      <c r="I2983" s="22">
        <v>1273.08</v>
      </c>
      <c r="J2983" s="22">
        <v>1273.08</v>
      </c>
      <c r="K2983" s="22">
        <v>1256</v>
      </c>
      <c r="L2983" s="22">
        <v>1256</v>
      </c>
      <c r="M2983" s="23">
        <v>46</v>
      </c>
      <c r="N2983" s="19" t="s">
        <v>44</v>
      </c>
      <c r="O2983" s="22">
        <v>42.43</v>
      </c>
      <c r="P2983" s="22">
        <v>100</v>
      </c>
      <c r="Q2983" s="22">
        <v>86.69</v>
      </c>
      <c r="R2983" s="22">
        <v>1256</v>
      </c>
      <c r="S2983" s="22">
        <v>1273.08</v>
      </c>
      <c r="T2983" s="22">
        <v>1273.08</v>
      </c>
      <c r="U2983" s="22">
        <v>1256</v>
      </c>
      <c r="V2983" s="22">
        <v>1256</v>
      </c>
      <c r="W2983" s="22">
        <v>0</v>
      </c>
      <c r="X2983" s="22">
        <v>0</v>
      </c>
      <c r="Y2983" s="22">
        <v>52</v>
      </c>
      <c r="Z2983" s="22">
        <v>28</v>
      </c>
      <c r="AA2983" s="22">
        <v>0</v>
      </c>
      <c r="AB2983" s="22">
        <v>0</v>
      </c>
      <c r="AC2983" s="22">
        <v>18</v>
      </c>
      <c r="AD2983" s="22">
        <v>2</v>
      </c>
      <c r="AE2983" s="24">
        <v>100</v>
      </c>
      <c r="AF2983" s="19" t="s">
        <v>44</v>
      </c>
      <c r="AG2983" s="25">
        <v>0.63949999999999996</v>
      </c>
      <c r="AH2983" s="22">
        <v>292661.01</v>
      </c>
      <c r="AI2983" s="22">
        <v>1371934.18</v>
      </c>
      <c r="AJ2983" s="22">
        <v>1664595.19</v>
      </c>
      <c r="AK2983" s="21" t="s">
        <v>1810</v>
      </c>
      <c r="AL2983" s="21" t="s">
        <v>696</v>
      </c>
      <c r="AM2983" s="26" t="s">
        <v>48</v>
      </c>
      <c r="AN2983" s="27">
        <v>0</v>
      </c>
      <c r="AS2983">
        <f t="shared" si="92"/>
        <v>4101</v>
      </c>
      <c r="AT2983" t="str">
        <f t="shared" si="93"/>
        <v>Região Rural das Capitais Regionais de Maringá e Londrina</v>
      </c>
      <c r="BE2983">
        <v>3506706</v>
      </c>
      <c r="BF2983">
        <v>35</v>
      </c>
      <c r="BG2983" t="s">
        <v>13757</v>
      </c>
      <c r="BH2983" t="s">
        <v>13757</v>
      </c>
      <c r="BI2983" t="s">
        <v>12823</v>
      </c>
      <c r="BJ2983" t="s">
        <v>14120</v>
      </c>
      <c r="BK2983">
        <v>3502</v>
      </c>
      <c r="BL2983" t="s">
        <v>14089</v>
      </c>
      <c r="BM2983" t="s">
        <v>14090</v>
      </c>
    </row>
    <row r="2984" spans="1:65" x14ac:dyDescent="0.25">
      <c r="A2984" s="17" t="s">
        <v>8596</v>
      </c>
      <c r="B2984" s="18">
        <v>1</v>
      </c>
      <c r="C2984" s="19" t="s">
        <v>8906</v>
      </c>
      <c r="D2984" s="20" t="s">
        <v>8623</v>
      </c>
      <c r="E2984" s="20" t="s">
        <v>8907</v>
      </c>
      <c r="F2984" s="21">
        <v>4121604</v>
      </c>
      <c r="G2984" s="20" t="s">
        <v>8908</v>
      </c>
      <c r="H2984" s="22">
        <v>312</v>
      </c>
      <c r="I2984" s="22">
        <v>312</v>
      </c>
      <c r="J2984" s="22">
        <v>312</v>
      </c>
      <c r="K2984" s="22">
        <v>312</v>
      </c>
      <c r="L2984" s="22">
        <v>312</v>
      </c>
      <c r="M2984" s="23">
        <v>20</v>
      </c>
      <c r="N2984" s="19" t="s">
        <v>44</v>
      </c>
      <c r="O2984" s="22">
        <v>15.6</v>
      </c>
      <c r="P2984" s="22">
        <v>0</v>
      </c>
      <c r="Q2984" s="22">
        <v>0</v>
      </c>
      <c r="R2984" s="22">
        <v>4</v>
      </c>
      <c r="S2984" s="22">
        <v>0</v>
      </c>
      <c r="T2984" s="22">
        <v>240</v>
      </c>
      <c r="U2984" s="22">
        <v>62</v>
      </c>
      <c r="V2984" s="22">
        <v>6</v>
      </c>
      <c r="W2984" s="22">
        <v>0</v>
      </c>
      <c r="X2984" s="22">
        <v>0</v>
      </c>
      <c r="Y2984" s="22">
        <v>75</v>
      </c>
      <c r="Z2984" s="22">
        <v>5</v>
      </c>
      <c r="AA2984" s="22">
        <v>0</v>
      </c>
      <c r="AB2984" s="22">
        <v>0</v>
      </c>
      <c r="AC2984" s="22">
        <v>0</v>
      </c>
      <c r="AD2984" s="22">
        <v>20</v>
      </c>
      <c r="AE2984" s="24">
        <v>100</v>
      </c>
      <c r="AF2984" s="19" t="s">
        <v>365</v>
      </c>
      <c r="AG2984" s="25">
        <v>0.65500000000000003</v>
      </c>
      <c r="AH2984" s="22">
        <v>960</v>
      </c>
      <c r="AI2984" s="22">
        <v>280016.24</v>
      </c>
      <c r="AJ2984" s="22">
        <v>280976.24</v>
      </c>
      <c r="AK2984" s="21" t="s">
        <v>2061</v>
      </c>
      <c r="AL2984" s="21" t="s">
        <v>856</v>
      </c>
      <c r="AM2984" s="26" t="s">
        <v>48</v>
      </c>
      <c r="AN2984" s="27">
        <v>0</v>
      </c>
      <c r="AS2984">
        <f t="shared" si="92"/>
        <v>4104</v>
      </c>
      <c r="AT2984" t="str">
        <f t="shared" si="93"/>
        <v>Região Rural da Capital Regional de Cascavel</v>
      </c>
      <c r="BE2984">
        <v>3506805</v>
      </c>
      <c r="BF2984">
        <v>35</v>
      </c>
      <c r="BG2984" t="s">
        <v>13757</v>
      </c>
      <c r="BH2984" t="s">
        <v>13757</v>
      </c>
      <c r="BI2984" t="s">
        <v>12823</v>
      </c>
      <c r="BJ2984" t="s">
        <v>11955</v>
      </c>
      <c r="BK2984">
        <v>3502</v>
      </c>
      <c r="BL2984" t="s">
        <v>14089</v>
      </c>
      <c r="BM2984" t="s">
        <v>14090</v>
      </c>
    </row>
    <row r="2985" spans="1:65" x14ac:dyDescent="0.25">
      <c r="A2985" s="17" t="s">
        <v>8596</v>
      </c>
      <c r="B2985" s="18">
        <v>1</v>
      </c>
      <c r="C2985" s="19" t="s">
        <v>8909</v>
      </c>
      <c r="D2985" s="20" t="s">
        <v>8856</v>
      </c>
      <c r="E2985" s="20" t="s">
        <v>8910</v>
      </c>
      <c r="F2985" s="21">
        <v>4121703</v>
      </c>
      <c r="G2985" s="20" t="s">
        <v>8911</v>
      </c>
      <c r="H2985" s="22">
        <v>643.87</v>
      </c>
      <c r="I2985" s="22">
        <v>643.79999999999995</v>
      </c>
      <c r="J2985" s="22">
        <v>643.87</v>
      </c>
      <c r="K2985" s="22">
        <v>643.87</v>
      </c>
      <c r="L2985" s="22">
        <v>643.87</v>
      </c>
      <c r="M2985" s="23">
        <v>28</v>
      </c>
      <c r="N2985" s="19" t="s">
        <v>44</v>
      </c>
      <c r="O2985" s="22">
        <v>32.19</v>
      </c>
      <c r="P2985" s="22">
        <v>100</v>
      </c>
      <c r="Q2985" s="22">
        <v>79.959999999999994</v>
      </c>
      <c r="R2985" s="22">
        <v>65</v>
      </c>
      <c r="S2985" s="22">
        <v>65</v>
      </c>
      <c r="T2985" s="22">
        <v>506.8</v>
      </c>
      <c r="U2985" s="22">
        <v>0</v>
      </c>
      <c r="V2985" s="22">
        <v>7</v>
      </c>
      <c r="W2985" s="22">
        <v>0</v>
      </c>
      <c r="X2985" s="22">
        <v>0</v>
      </c>
      <c r="Y2985" s="22">
        <v>20</v>
      </c>
      <c r="Z2985" s="22">
        <v>30</v>
      </c>
      <c r="AA2985" s="22">
        <v>0</v>
      </c>
      <c r="AB2985" s="22">
        <v>20</v>
      </c>
      <c r="AC2985" s="22">
        <v>20</v>
      </c>
      <c r="AD2985" s="22">
        <v>10</v>
      </c>
      <c r="AE2985" s="24">
        <v>100</v>
      </c>
      <c r="AF2985" s="19" t="s">
        <v>45</v>
      </c>
      <c r="AG2985" s="25">
        <v>0.53500000000000003</v>
      </c>
      <c r="AH2985" s="22">
        <v>57578.22</v>
      </c>
      <c r="AI2985" s="22">
        <v>232424.19</v>
      </c>
      <c r="AJ2985" s="22">
        <v>290002.41000000003</v>
      </c>
      <c r="AK2985" s="21" t="s">
        <v>5243</v>
      </c>
      <c r="AL2985" s="21" t="s">
        <v>4770</v>
      </c>
      <c r="AM2985" s="26" t="s">
        <v>48</v>
      </c>
      <c r="AN2985" s="27">
        <v>0</v>
      </c>
      <c r="AS2985">
        <f t="shared" si="92"/>
        <v>3505</v>
      </c>
      <c r="AT2985" t="str">
        <f t="shared" si="93"/>
        <v>Região Rural das Capitais Regionais de Marília e Bauru</v>
      </c>
      <c r="BE2985">
        <v>3507308</v>
      </c>
      <c r="BF2985">
        <v>35</v>
      </c>
      <c r="BG2985" t="s">
        <v>13757</v>
      </c>
      <c r="BH2985" t="s">
        <v>13757</v>
      </c>
      <c r="BI2985" t="s">
        <v>12823</v>
      </c>
      <c r="BJ2985" t="s">
        <v>14121</v>
      </c>
      <c r="BK2985">
        <v>3502</v>
      </c>
      <c r="BL2985" t="s">
        <v>14089</v>
      </c>
      <c r="BM2985" t="s">
        <v>14090</v>
      </c>
    </row>
    <row r="2986" spans="1:65" x14ac:dyDescent="0.25">
      <c r="A2986" s="17" t="s">
        <v>8596</v>
      </c>
      <c r="B2986" s="18">
        <v>1</v>
      </c>
      <c r="C2986" s="19" t="s">
        <v>8912</v>
      </c>
      <c r="D2986" s="20" t="s">
        <v>8856</v>
      </c>
      <c r="E2986" s="20" t="s">
        <v>8910</v>
      </c>
      <c r="F2986" s="21">
        <v>4121703</v>
      </c>
      <c r="G2986" s="20" t="s">
        <v>8913</v>
      </c>
      <c r="H2986" s="22">
        <v>240.6</v>
      </c>
      <c r="I2986" s="22">
        <v>240.6</v>
      </c>
      <c r="J2986" s="22">
        <v>240.6</v>
      </c>
      <c r="K2986" s="22">
        <v>240.6</v>
      </c>
      <c r="L2986" s="22">
        <v>240.6</v>
      </c>
      <c r="M2986" s="23">
        <v>10</v>
      </c>
      <c r="N2986" s="19" t="s">
        <v>44</v>
      </c>
      <c r="O2986" s="22">
        <v>12.03</v>
      </c>
      <c r="P2986" s="22">
        <v>0</v>
      </c>
      <c r="Q2986" s="22">
        <v>0</v>
      </c>
      <c r="R2986" s="22">
        <v>3</v>
      </c>
      <c r="S2986" s="22">
        <v>48.4</v>
      </c>
      <c r="T2986" s="22">
        <v>0</v>
      </c>
      <c r="U2986" s="22">
        <v>0</v>
      </c>
      <c r="V2986" s="22">
        <v>1</v>
      </c>
      <c r="W2986" s="22">
        <v>0</v>
      </c>
      <c r="X2986" s="22">
        <v>0</v>
      </c>
      <c r="Y2986" s="22">
        <v>5</v>
      </c>
      <c r="Z2986" s="22">
        <v>45</v>
      </c>
      <c r="AA2986" s="22">
        <v>0</v>
      </c>
      <c r="AB2986" s="22">
        <v>25</v>
      </c>
      <c r="AC2986" s="22">
        <v>20</v>
      </c>
      <c r="AD2986" s="22">
        <v>5</v>
      </c>
      <c r="AE2986" s="24">
        <v>100</v>
      </c>
      <c r="AF2986" s="19" t="s">
        <v>65</v>
      </c>
      <c r="AG2986" s="25">
        <v>0.52700000000000002</v>
      </c>
      <c r="AH2986" s="22">
        <v>22096.16</v>
      </c>
      <c r="AI2986" s="22">
        <v>96359.43</v>
      </c>
      <c r="AJ2986" s="22">
        <v>118455.59</v>
      </c>
      <c r="AK2986" s="21" t="s">
        <v>373</v>
      </c>
      <c r="AL2986" s="21" t="s">
        <v>2729</v>
      </c>
      <c r="AM2986" s="26" t="s">
        <v>48</v>
      </c>
      <c r="AN2986" s="27">
        <v>0</v>
      </c>
      <c r="AS2986">
        <f t="shared" si="92"/>
        <v>3505</v>
      </c>
      <c r="AT2986" t="str">
        <f t="shared" si="93"/>
        <v>Região Rural das Capitais Regionais de Marília e Bauru</v>
      </c>
      <c r="BE2986">
        <v>3507407</v>
      </c>
      <c r="BF2986">
        <v>35</v>
      </c>
      <c r="BG2986" t="s">
        <v>13757</v>
      </c>
      <c r="BH2986" t="s">
        <v>13757</v>
      </c>
      <c r="BI2986" t="s">
        <v>12823</v>
      </c>
      <c r="BJ2986" t="s">
        <v>12142</v>
      </c>
      <c r="BK2986">
        <v>3502</v>
      </c>
      <c r="BL2986" t="s">
        <v>14089</v>
      </c>
      <c r="BM2986" t="s">
        <v>14090</v>
      </c>
    </row>
    <row r="2987" spans="1:65" x14ac:dyDescent="0.25">
      <c r="A2987" s="17" t="s">
        <v>8596</v>
      </c>
      <c r="B2987" s="18">
        <v>1</v>
      </c>
      <c r="C2987" s="19" t="s">
        <v>8914</v>
      </c>
      <c r="D2987" s="20" t="s">
        <v>8653</v>
      </c>
      <c r="E2987" s="20" t="s">
        <v>8915</v>
      </c>
      <c r="F2987" s="21">
        <v>4121752</v>
      </c>
      <c r="G2987" s="20" t="s">
        <v>8062</v>
      </c>
      <c r="H2987" s="22">
        <v>1347.9848999999999</v>
      </c>
      <c r="I2987" s="22">
        <v>1638.9754</v>
      </c>
      <c r="J2987" s="22">
        <v>1638.9754</v>
      </c>
      <c r="K2987" s="22">
        <v>1347.9848999999999</v>
      </c>
      <c r="L2987" s="22">
        <v>1347.9848999999999</v>
      </c>
      <c r="M2987" s="23">
        <v>100</v>
      </c>
      <c r="N2987" s="19" t="s">
        <v>44</v>
      </c>
      <c r="O2987" s="22">
        <v>80.67</v>
      </c>
      <c r="P2987" s="22">
        <v>36.57</v>
      </c>
      <c r="Q2987" s="22">
        <v>97.06</v>
      </c>
      <c r="R2987" s="22">
        <v>164.3</v>
      </c>
      <c r="S2987" s="22">
        <v>933</v>
      </c>
      <c r="T2987" s="22">
        <v>495.1</v>
      </c>
      <c r="U2987" s="22">
        <v>0</v>
      </c>
      <c r="V2987" s="22">
        <v>21</v>
      </c>
      <c r="W2987" s="22">
        <v>0</v>
      </c>
      <c r="X2987" s="22">
        <v>17</v>
      </c>
      <c r="Y2987" s="22">
        <v>17</v>
      </c>
      <c r="Z2987" s="22">
        <v>21</v>
      </c>
      <c r="AA2987" s="22">
        <v>0</v>
      </c>
      <c r="AB2987" s="22">
        <v>0</v>
      </c>
      <c r="AC2987" s="22">
        <v>35</v>
      </c>
      <c r="AD2987" s="22">
        <v>10</v>
      </c>
      <c r="AE2987" s="24">
        <v>100</v>
      </c>
      <c r="AF2987" s="19" t="s">
        <v>57</v>
      </c>
      <c r="AG2987" s="25">
        <v>0.56899999999999995</v>
      </c>
      <c r="AH2987" s="22">
        <v>56156.68</v>
      </c>
      <c r="AI2987" s="22">
        <v>879425.35</v>
      </c>
      <c r="AJ2987" s="22">
        <v>935582.03</v>
      </c>
      <c r="AK2987" s="21" t="s">
        <v>2078</v>
      </c>
      <c r="AL2987" s="21" t="s">
        <v>2995</v>
      </c>
      <c r="AM2987" s="26" t="s">
        <v>48</v>
      </c>
      <c r="AN2987" s="27">
        <v>0</v>
      </c>
      <c r="AS2987">
        <f t="shared" si="92"/>
        <v>4103</v>
      </c>
      <c r="AT2987" t="str">
        <f t="shared" si="93"/>
        <v>Região Rural da Capital Regional de Ponta Grossa</v>
      </c>
      <c r="BE2987">
        <v>3507456</v>
      </c>
      <c r="BF2987">
        <v>35</v>
      </c>
      <c r="BG2987" t="s">
        <v>13757</v>
      </c>
      <c r="BH2987" t="s">
        <v>13757</v>
      </c>
      <c r="BI2987" t="s">
        <v>12823</v>
      </c>
      <c r="BJ2987" t="s">
        <v>14122</v>
      </c>
      <c r="BK2987">
        <v>3502</v>
      </c>
      <c r="BL2987" t="s">
        <v>14089</v>
      </c>
      <c r="BM2987" t="s">
        <v>14090</v>
      </c>
    </row>
    <row r="2988" spans="1:65" x14ac:dyDescent="0.25">
      <c r="A2988" s="17" t="s">
        <v>8596</v>
      </c>
      <c r="B2988" s="18">
        <v>1</v>
      </c>
      <c r="C2988" s="19" t="s">
        <v>8916</v>
      </c>
      <c r="D2988" s="20" t="s">
        <v>8653</v>
      </c>
      <c r="E2988" s="20" t="s">
        <v>8915</v>
      </c>
      <c r="F2988" s="21">
        <v>4121752</v>
      </c>
      <c r="G2988" s="20" t="s">
        <v>8917</v>
      </c>
      <c r="H2988" s="22">
        <v>363</v>
      </c>
      <c r="I2988" s="22">
        <v>363</v>
      </c>
      <c r="J2988" s="22">
        <v>363</v>
      </c>
      <c r="K2988" s="22">
        <v>363</v>
      </c>
      <c r="L2988" s="22">
        <v>363</v>
      </c>
      <c r="M2988" s="23">
        <v>19</v>
      </c>
      <c r="N2988" s="19" t="s">
        <v>44</v>
      </c>
      <c r="O2988" s="22"/>
      <c r="P2988" s="22">
        <v>0</v>
      </c>
      <c r="Q2988" s="22">
        <v>0</v>
      </c>
      <c r="R2988" s="22">
        <v>40</v>
      </c>
      <c r="S2988" s="22">
        <v>68.599999999999994</v>
      </c>
      <c r="T2988" s="22">
        <v>252.2</v>
      </c>
      <c r="U2988" s="22">
        <v>36.200000000000003</v>
      </c>
      <c r="V2988" s="22">
        <v>2</v>
      </c>
      <c r="W2988" s="22">
        <v>0</v>
      </c>
      <c r="X2988" s="22">
        <v>20</v>
      </c>
      <c r="Y2988" s="22">
        <v>15</v>
      </c>
      <c r="Z2988" s="22">
        <v>20</v>
      </c>
      <c r="AA2988" s="22">
        <v>0</v>
      </c>
      <c r="AB2988" s="22">
        <v>25</v>
      </c>
      <c r="AC2988" s="22">
        <v>17</v>
      </c>
      <c r="AD2988" s="22">
        <v>3</v>
      </c>
      <c r="AE2988" s="24">
        <v>100</v>
      </c>
      <c r="AF2988" s="19" t="s">
        <v>57</v>
      </c>
      <c r="AG2988" s="25">
        <v>0.60350000000000004</v>
      </c>
      <c r="AH2988" s="22">
        <v>39995.599999999999</v>
      </c>
      <c r="AI2988" s="22">
        <v>620568.49</v>
      </c>
      <c r="AJ2988" s="22">
        <v>660564.09</v>
      </c>
      <c r="AK2988" s="21" t="s">
        <v>607</v>
      </c>
      <c r="AL2988" s="21" t="s">
        <v>1993</v>
      </c>
      <c r="AM2988" s="26" t="s">
        <v>48</v>
      </c>
      <c r="AN2988" s="27">
        <v>0</v>
      </c>
      <c r="AS2988">
        <f t="shared" si="92"/>
        <v>4103</v>
      </c>
      <c r="AT2988" t="str">
        <f t="shared" si="93"/>
        <v>Região Rural da Capital Regional de Ponta Grossa</v>
      </c>
      <c r="BE2988">
        <v>3507506</v>
      </c>
      <c r="BF2988">
        <v>35</v>
      </c>
      <c r="BG2988" t="s">
        <v>13757</v>
      </c>
      <c r="BH2988" t="s">
        <v>13757</v>
      </c>
      <c r="BI2988" t="s">
        <v>12823</v>
      </c>
      <c r="BJ2988" t="s">
        <v>14123</v>
      </c>
      <c r="BK2988">
        <v>3502</v>
      </c>
      <c r="BL2988" t="s">
        <v>14089</v>
      </c>
      <c r="BM2988" t="s">
        <v>14090</v>
      </c>
    </row>
    <row r="2989" spans="1:65" x14ac:dyDescent="0.25">
      <c r="A2989" s="17" t="s">
        <v>8596</v>
      </c>
      <c r="B2989" s="18">
        <v>1</v>
      </c>
      <c r="C2989" s="19" t="s">
        <v>8918</v>
      </c>
      <c r="D2989" s="20" t="s">
        <v>8653</v>
      </c>
      <c r="E2989" s="20" t="s">
        <v>8915</v>
      </c>
      <c r="F2989" s="21">
        <v>4121752</v>
      </c>
      <c r="G2989" s="20" t="s">
        <v>8919</v>
      </c>
      <c r="H2989" s="22">
        <v>2619.8188</v>
      </c>
      <c r="I2989" s="22">
        <v>2619.8188</v>
      </c>
      <c r="J2989" s="22">
        <v>2619.8188</v>
      </c>
      <c r="K2989" s="22">
        <v>2619.8188</v>
      </c>
      <c r="L2989" s="22">
        <v>2619.8188</v>
      </c>
      <c r="M2989" s="23">
        <v>100</v>
      </c>
      <c r="N2989" s="19" t="s">
        <v>44</v>
      </c>
      <c r="O2989" s="22">
        <v>20</v>
      </c>
      <c r="P2989" s="22">
        <v>77.48</v>
      </c>
      <c r="Q2989" s="22">
        <v>100</v>
      </c>
      <c r="R2989" s="22">
        <v>294.3</v>
      </c>
      <c r="S2989" s="22">
        <v>155.6</v>
      </c>
      <c r="T2989" s="22">
        <v>160</v>
      </c>
      <c r="U2989" s="22">
        <v>1239.0999999999999</v>
      </c>
      <c r="V2989" s="22">
        <v>770.8</v>
      </c>
      <c r="W2989" s="22">
        <v>1E-3</v>
      </c>
      <c r="X2989" s="22">
        <v>1E-3</v>
      </c>
      <c r="Y2989" s="22">
        <v>11</v>
      </c>
      <c r="Z2989" s="22">
        <v>8</v>
      </c>
      <c r="AA2989" s="22">
        <v>1E-3</v>
      </c>
      <c r="AB2989" s="22">
        <v>37</v>
      </c>
      <c r="AC2989" s="22">
        <v>33</v>
      </c>
      <c r="AD2989" s="22">
        <v>11</v>
      </c>
      <c r="AE2989" s="24">
        <v>100.003</v>
      </c>
      <c r="AF2989" s="19" t="s">
        <v>64</v>
      </c>
      <c r="AG2989" s="25">
        <v>0.42658000000000001</v>
      </c>
      <c r="AH2989" s="22">
        <v>21886.799999999999</v>
      </c>
      <c r="AI2989" s="22">
        <v>6569562.4100000001</v>
      </c>
      <c r="AJ2989" s="22">
        <v>6591449.21</v>
      </c>
      <c r="AK2989" s="21" t="s">
        <v>986</v>
      </c>
      <c r="AL2989" s="21" t="s">
        <v>8920</v>
      </c>
      <c r="AM2989" s="26" t="s">
        <v>48</v>
      </c>
      <c r="AN2989" s="27">
        <v>0</v>
      </c>
      <c r="AS2989">
        <f t="shared" si="92"/>
        <v>4103</v>
      </c>
      <c r="AT2989" t="str">
        <f t="shared" si="93"/>
        <v>Região Rural da Capital Regional de Ponta Grossa</v>
      </c>
      <c r="BE2989">
        <v>3507803</v>
      </c>
      <c r="BF2989">
        <v>35</v>
      </c>
      <c r="BG2989" t="s">
        <v>13757</v>
      </c>
      <c r="BH2989" t="s">
        <v>13757</v>
      </c>
      <c r="BI2989" t="s">
        <v>12823</v>
      </c>
      <c r="BJ2989" t="s">
        <v>14124</v>
      </c>
      <c r="BK2989">
        <v>3502</v>
      </c>
      <c r="BL2989" t="s">
        <v>14089</v>
      </c>
      <c r="BM2989" t="s">
        <v>14090</v>
      </c>
    </row>
    <row r="2990" spans="1:65" x14ac:dyDescent="0.25">
      <c r="A2990" s="17" t="s">
        <v>8596</v>
      </c>
      <c r="B2990" s="18">
        <v>1</v>
      </c>
      <c r="C2990" s="19" t="s">
        <v>8921</v>
      </c>
      <c r="D2990" s="20" t="s">
        <v>8653</v>
      </c>
      <c r="E2990" s="20" t="s">
        <v>8915</v>
      </c>
      <c r="F2990" s="21">
        <v>4121752</v>
      </c>
      <c r="G2990" s="20" t="s">
        <v>8922</v>
      </c>
      <c r="H2990" s="22">
        <v>309.6103</v>
      </c>
      <c r="I2990" s="22">
        <v>1.0000000000000001E-5</v>
      </c>
      <c r="J2990" s="22">
        <v>311.87900000000002</v>
      </c>
      <c r="K2990" s="22">
        <v>311.87900000000002</v>
      </c>
      <c r="L2990" s="22">
        <v>311.87900000000002</v>
      </c>
      <c r="M2990" s="23"/>
      <c r="N2990" s="19" t="s">
        <v>44</v>
      </c>
      <c r="O2990" s="22">
        <v>1E-3</v>
      </c>
      <c r="P2990" s="22">
        <v>1E-3</v>
      </c>
      <c r="Q2990" s="22">
        <v>1E-3</v>
      </c>
      <c r="R2990" s="22">
        <v>25.885200000000001</v>
      </c>
      <c r="S2990" s="22">
        <v>87.3</v>
      </c>
      <c r="T2990" s="22">
        <v>222.0514</v>
      </c>
      <c r="U2990" s="22">
        <v>1.0000000000000001E-5</v>
      </c>
      <c r="V2990" s="22">
        <v>1.0000000000000001E-5</v>
      </c>
      <c r="W2990" s="22">
        <v>0</v>
      </c>
      <c r="X2990" s="22">
        <v>43.9</v>
      </c>
      <c r="Y2990" s="22">
        <v>24.4</v>
      </c>
      <c r="Z2990" s="22">
        <v>1.8</v>
      </c>
      <c r="AA2990" s="22">
        <v>0</v>
      </c>
      <c r="AB2990" s="22">
        <v>0</v>
      </c>
      <c r="AC2990" s="22">
        <v>21.6</v>
      </c>
      <c r="AD2990" s="22">
        <v>8.3000000000000007</v>
      </c>
      <c r="AE2990" s="24">
        <v>99.999999999999986</v>
      </c>
      <c r="AF2990" s="19" t="s">
        <v>64</v>
      </c>
      <c r="AG2990" s="25">
        <v>0.53449999999999998</v>
      </c>
      <c r="AH2990" s="22">
        <v>310577.98</v>
      </c>
      <c r="AI2990" s="22">
        <v>40972.980000000003</v>
      </c>
      <c r="AJ2990" s="22">
        <v>351550.95999999996</v>
      </c>
      <c r="AK2990" s="21" t="s">
        <v>8923</v>
      </c>
      <c r="AL2990" s="21" t="s">
        <v>8924</v>
      </c>
      <c r="AM2990" s="26" t="s">
        <v>48</v>
      </c>
      <c r="AN2990" s="27">
        <v>0</v>
      </c>
      <c r="AS2990">
        <f t="shared" si="92"/>
        <v>4103</v>
      </c>
      <c r="AT2990" t="str">
        <f t="shared" si="93"/>
        <v>Região Rural da Capital Regional de Ponta Grossa</v>
      </c>
      <c r="BE2990">
        <v>3507902</v>
      </c>
      <c r="BF2990">
        <v>35</v>
      </c>
      <c r="BG2990" t="s">
        <v>13757</v>
      </c>
      <c r="BH2990" t="s">
        <v>13757</v>
      </c>
      <c r="BI2990" t="s">
        <v>12823</v>
      </c>
      <c r="BJ2990" t="s">
        <v>14125</v>
      </c>
      <c r="BK2990">
        <v>3502</v>
      </c>
      <c r="BL2990" t="s">
        <v>14089</v>
      </c>
      <c r="BM2990" t="s">
        <v>14090</v>
      </c>
    </row>
    <row r="2991" spans="1:65" x14ac:dyDescent="0.25">
      <c r="A2991" s="17" t="s">
        <v>8596</v>
      </c>
      <c r="B2991" s="18">
        <v>1</v>
      </c>
      <c r="C2991" s="19" t="s">
        <v>8925</v>
      </c>
      <c r="D2991" s="20" t="s">
        <v>8606</v>
      </c>
      <c r="E2991" s="20" t="s">
        <v>8926</v>
      </c>
      <c r="F2991" s="21">
        <v>4123303</v>
      </c>
      <c r="G2991" s="20" t="s">
        <v>3414</v>
      </c>
      <c r="H2991" s="22">
        <v>401.72</v>
      </c>
      <c r="I2991" s="22">
        <v>401.72</v>
      </c>
      <c r="J2991" s="22">
        <v>507.2</v>
      </c>
      <c r="K2991" s="22">
        <v>401.72</v>
      </c>
      <c r="L2991" s="22">
        <v>401.72</v>
      </c>
      <c r="M2991" s="23">
        <v>26</v>
      </c>
      <c r="N2991" s="19" t="s">
        <v>44</v>
      </c>
      <c r="O2991" s="22">
        <v>21.13</v>
      </c>
      <c r="P2991" s="22">
        <v>97.13</v>
      </c>
      <c r="Q2991" s="22">
        <v>78.430000000000007</v>
      </c>
      <c r="R2991" s="22">
        <v>17.8</v>
      </c>
      <c r="S2991" s="22">
        <v>79.900000000000006</v>
      </c>
      <c r="T2991" s="22">
        <v>390</v>
      </c>
      <c r="U2991" s="22">
        <v>11.5</v>
      </c>
      <c r="V2991" s="22">
        <v>8</v>
      </c>
      <c r="W2991" s="22">
        <v>0</v>
      </c>
      <c r="X2991" s="22">
        <v>0</v>
      </c>
      <c r="Y2991" s="22">
        <v>51.8</v>
      </c>
      <c r="Z2991" s="22">
        <v>23.6</v>
      </c>
      <c r="AA2991" s="22">
        <v>0</v>
      </c>
      <c r="AB2991" s="22">
        <v>0</v>
      </c>
      <c r="AC2991" s="22">
        <v>24.6</v>
      </c>
      <c r="AD2991" s="22">
        <v>0</v>
      </c>
      <c r="AE2991" s="24">
        <v>100</v>
      </c>
      <c r="AF2991" s="19" t="s">
        <v>44</v>
      </c>
      <c r="AG2991" s="25">
        <v>0.61570000000000003</v>
      </c>
      <c r="AH2991" s="22">
        <v>123314.58</v>
      </c>
      <c r="AI2991" s="22">
        <v>493754.47</v>
      </c>
      <c r="AJ2991" s="22">
        <v>617069.04999999993</v>
      </c>
      <c r="AK2991" s="21" t="s">
        <v>3954</v>
      </c>
      <c r="AL2991" s="21" t="s">
        <v>8927</v>
      </c>
      <c r="AM2991" s="26" t="s">
        <v>48</v>
      </c>
      <c r="AN2991" s="27">
        <v>0</v>
      </c>
      <c r="AS2991">
        <f t="shared" si="92"/>
        <v>4101</v>
      </c>
      <c r="AT2991" t="str">
        <f t="shared" si="93"/>
        <v>Região Rural das Capitais Regionais de Maringá e Londrina</v>
      </c>
      <c r="BE2991">
        <v>3508207</v>
      </c>
      <c r="BF2991">
        <v>35</v>
      </c>
      <c r="BG2991" t="s">
        <v>13757</v>
      </c>
      <c r="BH2991" t="s">
        <v>13757</v>
      </c>
      <c r="BI2991" t="s">
        <v>12823</v>
      </c>
      <c r="BJ2991" t="s">
        <v>14126</v>
      </c>
      <c r="BK2991">
        <v>3502</v>
      </c>
      <c r="BL2991" t="s">
        <v>14089</v>
      </c>
      <c r="BM2991" t="s">
        <v>14090</v>
      </c>
    </row>
    <row r="2992" spans="1:65" x14ac:dyDescent="0.25">
      <c r="A2992" s="17" t="s">
        <v>8596</v>
      </c>
      <c r="B2992" s="18">
        <v>1</v>
      </c>
      <c r="C2992" s="19" t="s">
        <v>8928</v>
      </c>
      <c r="D2992" s="20" t="s">
        <v>8606</v>
      </c>
      <c r="E2992" s="20" t="s">
        <v>8926</v>
      </c>
      <c r="F2992" s="21">
        <v>4123303</v>
      </c>
      <c r="G2992" s="20" t="s">
        <v>2203</v>
      </c>
      <c r="H2992" s="22">
        <v>433.1</v>
      </c>
      <c r="I2992" s="22">
        <v>442.9</v>
      </c>
      <c r="J2992" s="22">
        <v>442.9</v>
      </c>
      <c r="K2992" s="22">
        <v>433.1</v>
      </c>
      <c r="L2992" s="22">
        <v>433.1</v>
      </c>
      <c r="M2992" s="23">
        <v>26</v>
      </c>
      <c r="N2992" s="19" t="s">
        <v>44</v>
      </c>
      <c r="O2992" s="22">
        <v>18.04</v>
      </c>
      <c r="P2992" s="22">
        <v>51.96</v>
      </c>
      <c r="Q2992" s="22">
        <v>45.01</v>
      </c>
      <c r="R2992" s="22">
        <v>3.2</v>
      </c>
      <c r="S2992" s="22">
        <v>97.7</v>
      </c>
      <c r="T2992" s="22">
        <v>231.6</v>
      </c>
      <c r="U2992" s="22">
        <v>98.7</v>
      </c>
      <c r="V2992" s="22">
        <v>11.9</v>
      </c>
      <c r="W2992" s="22">
        <v>0</v>
      </c>
      <c r="X2992" s="22">
        <v>0</v>
      </c>
      <c r="Y2992" s="22">
        <v>34</v>
      </c>
      <c r="Z2992" s="22">
        <v>46</v>
      </c>
      <c r="AA2992" s="22">
        <v>0</v>
      </c>
      <c r="AB2992" s="22">
        <v>0</v>
      </c>
      <c r="AC2992" s="22">
        <v>17</v>
      </c>
      <c r="AD2992" s="22">
        <v>3</v>
      </c>
      <c r="AE2992" s="24">
        <v>100</v>
      </c>
      <c r="AF2992" s="19" t="s">
        <v>44</v>
      </c>
      <c r="AG2992" s="25">
        <v>0.62250000000000005</v>
      </c>
      <c r="AH2992" s="22">
        <v>63013.88</v>
      </c>
      <c r="AI2992" s="22">
        <v>512454.44</v>
      </c>
      <c r="AJ2992" s="22">
        <v>575468.31999999995</v>
      </c>
      <c r="AK2992" s="21" t="s">
        <v>1707</v>
      </c>
      <c r="AL2992" s="21" t="s">
        <v>2582</v>
      </c>
      <c r="AM2992" s="26" t="s">
        <v>48</v>
      </c>
      <c r="AN2992" s="27">
        <v>0</v>
      </c>
      <c r="AS2992">
        <f t="shared" si="92"/>
        <v>4101</v>
      </c>
      <c r="AT2992" t="str">
        <f t="shared" si="93"/>
        <v>Região Rural das Capitais Regionais de Maringá e Londrina</v>
      </c>
      <c r="BE2992">
        <v>3509304</v>
      </c>
      <c r="BF2992">
        <v>35</v>
      </c>
      <c r="BG2992" t="s">
        <v>13757</v>
      </c>
      <c r="BH2992" t="s">
        <v>13757</v>
      </c>
      <c r="BI2992" t="s">
        <v>12823</v>
      </c>
      <c r="BJ2992" t="s">
        <v>14127</v>
      </c>
      <c r="BK2992">
        <v>3502</v>
      </c>
      <c r="BL2992" t="s">
        <v>14089</v>
      </c>
      <c r="BM2992" t="s">
        <v>14090</v>
      </c>
    </row>
    <row r="2993" spans="1:65" x14ac:dyDescent="0.25">
      <c r="A2993" s="17" t="s">
        <v>8596</v>
      </c>
      <c r="B2993" s="18">
        <v>1</v>
      </c>
      <c r="C2993" s="19" t="s">
        <v>8929</v>
      </c>
      <c r="D2993" s="20" t="s">
        <v>8639</v>
      </c>
      <c r="E2993" s="20" t="s">
        <v>8930</v>
      </c>
      <c r="F2993" s="21">
        <v>4123857</v>
      </c>
      <c r="G2993" s="20" t="s">
        <v>3124</v>
      </c>
      <c r="H2993" s="22">
        <v>357</v>
      </c>
      <c r="I2993" s="22">
        <v>357</v>
      </c>
      <c r="J2993" s="22">
        <v>357</v>
      </c>
      <c r="K2993" s="22">
        <v>357</v>
      </c>
      <c r="L2993" s="22">
        <v>357</v>
      </c>
      <c r="M2993" s="23">
        <v>14</v>
      </c>
      <c r="N2993" s="19" t="s">
        <v>44</v>
      </c>
      <c r="O2993" s="22">
        <v>17.850000000000001</v>
      </c>
      <c r="P2993" s="22">
        <v>11.62</v>
      </c>
      <c r="Q2993" s="22">
        <v>100</v>
      </c>
      <c r="R2993" s="22">
        <v>21.4</v>
      </c>
      <c r="S2993" s="22">
        <v>50</v>
      </c>
      <c r="T2993" s="22">
        <v>254</v>
      </c>
      <c r="U2993" s="22">
        <v>17.600000000000001</v>
      </c>
      <c r="V2993" s="22">
        <v>14</v>
      </c>
      <c r="W2993" s="22">
        <v>10</v>
      </c>
      <c r="X2993" s="22">
        <v>20</v>
      </c>
      <c r="Y2993" s="22">
        <v>40</v>
      </c>
      <c r="Z2993" s="22">
        <v>0</v>
      </c>
      <c r="AA2993" s="22">
        <v>24</v>
      </c>
      <c r="AB2993" s="22">
        <v>0</v>
      </c>
      <c r="AC2993" s="22">
        <v>0</v>
      </c>
      <c r="AD2993" s="22">
        <v>6</v>
      </c>
      <c r="AE2993" s="24">
        <v>100</v>
      </c>
      <c r="AF2993" s="19" t="s">
        <v>44</v>
      </c>
      <c r="AG2993" s="25">
        <v>0.71399999999999997</v>
      </c>
      <c r="AH2993" s="22">
        <v>55186.8</v>
      </c>
      <c r="AI2993" s="22">
        <v>154923.04999999999</v>
      </c>
      <c r="AJ2993" s="22">
        <v>210109.84999999998</v>
      </c>
      <c r="AK2993" s="21" t="s">
        <v>6575</v>
      </c>
      <c r="AL2993" s="21" t="s">
        <v>8931</v>
      </c>
      <c r="AM2993" s="26" t="s">
        <v>48</v>
      </c>
      <c r="AN2993" s="27">
        <v>0</v>
      </c>
      <c r="AS2993">
        <f t="shared" si="92"/>
        <v>4103</v>
      </c>
      <c r="AT2993" t="str">
        <f t="shared" si="93"/>
        <v>Região Rural da Capital Regional de Ponta Grossa</v>
      </c>
      <c r="BE2993">
        <v>3509403</v>
      </c>
      <c r="BF2993">
        <v>35</v>
      </c>
      <c r="BG2993" t="s">
        <v>13757</v>
      </c>
      <c r="BH2993" t="s">
        <v>13757</v>
      </c>
      <c r="BI2993" t="s">
        <v>12823</v>
      </c>
      <c r="BJ2993" t="s">
        <v>14128</v>
      </c>
      <c r="BK2993">
        <v>3502</v>
      </c>
      <c r="BL2993" t="s">
        <v>14089</v>
      </c>
      <c r="BM2993" t="s">
        <v>14090</v>
      </c>
    </row>
    <row r="2994" spans="1:65" x14ac:dyDescent="0.25">
      <c r="A2994" s="17" t="s">
        <v>8596</v>
      </c>
      <c r="B2994" s="18">
        <v>1</v>
      </c>
      <c r="C2994" s="19" t="s">
        <v>8932</v>
      </c>
      <c r="D2994" s="20" t="s">
        <v>1754</v>
      </c>
      <c r="E2994" s="20" t="s">
        <v>8933</v>
      </c>
      <c r="F2994" s="21">
        <v>4124020</v>
      </c>
      <c r="G2994" s="20" t="s">
        <v>8934</v>
      </c>
      <c r="H2994" s="22">
        <v>432.1</v>
      </c>
      <c r="I2994" s="22">
        <v>432.1</v>
      </c>
      <c r="J2994" s="22">
        <v>432.1</v>
      </c>
      <c r="K2994" s="22">
        <v>432.1</v>
      </c>
      <c r="L2994" s="22">
        <v>432.1</v>
      </c>
      <c r="M2994" s="23">
        <v>25</v>
      </c>
      <c r="N2994" s="19" t="s">
        <v>44</v>
      </c>
      <c r="O2994" s="22">
        <v>24</v>
      </c>
      <c r="P2994" s="22">
        <v>16.43</v>
      </c>
      <c r="Q2994" s="22">
        <v>100</v>
      </c>
      <c r="R2994" s="22">
        <v>0</v>
      </c>
      <c r="S2994" s="22">
        <v>86.42</v>
      </c>
      <c r="T2994" s="22">
        <v>39</v>
      </c>
      <c r="U2994" s="22">
        <v>303.52</v>
      </c>
      <c r="V2994" s="22">
        <v>3.1</v>
      </c>
      <c r="W2994" s="22">
        <v>0</v>
      </c>
      <c r="X2994" s="22">
        <v>20</v>
      </c>
      <c r="Y2994" s="22">
        <v>30</v>
      </c>
      <c r="Z2994" s="22">
        <v>15</v>
      </c>
      <c r="AA2994" s="22">
        <v>0</v>
      </c>
      <c r="AB2994" s="22">
        <v>15</v>
      </c>
      <c r="AC2994" s="22">
        <v>0</v>
      </c>
      <c r="AD2994" s="22">
        <v>20</v>
      </c>
      <c r="AE2994" s="24">
        <v>100</v>
      </c>
      <c r="AF2994" s="19" t="s">
        <v>57</v>
      </c>
      <c r="AG2994" s="25">
        <v>0.44800000000000001</v>
      </c>
      <c r="AH2994" s="22">
        <v>2708.04</v>
      </c>
      <c r="AI2994" s="22">
        <v>727075.21</v>
      </c>
      <c r="AJ2994" s="22">
        <v>729783.25</v>
      </c>
      <c r="AK2994" s="21" t="s">
        <v>366</v>
      </c>
      <c r="AL2994" s="21" t="s">
        <v>5854</v>
      </c>
      <c r="AM2994" s="26" t="s">
        <v>48</v>
      </c>
      <c r="AN2994" s="27">
        <v>0</v>
      </c>
      <c r="AS2994">
        <f t="shared" si="92"/>
        <v>4104</v>
      </c>
      <c r="AT2994" t="str">
        <f t="shared" si="93"/>
        <v>Região Rural da Capital Regional de Cascavel</v>
      </c>
      <c r="BE2994">
        <v>3510104</v>
      </c>
      <c r="BF2994">
        <v>35</v>
      </c>
      <c r="BG2994" t="s">
        <v>13757</v>
      </c>
      <c r="BH2994" t="s">
        <v>13757</v>
      </c>
      <c r="BI2994" t="s">
        <v>12823</v>
      </c>
      <c r="BJ2994" t="s">
        <v>14129</v>
      </c>
      <c r="BK2994">
        <v>3502</v>
      </c>
      <c r="BL2994" t="s">
        <v>14089</v>
      </c>
      <c r="BM2994" t="s">
        <v>14090</v>
      </c>
    </row>
    <row r="2995" spans="1:65" x14ac:dyDescent="0.25">
      <c r="A2995" s="17" t="s">
        <v>8596</v>
      </c>
      <c r="B2995" s="18">
        <v>1</v>
      </c>
      <c r="C2995" s="19" t="s">
        <v>8935</v>
      </c>
      <c r="D2995" s="20" t="s">
        <v>8675</v>
      </c>
      <c r="E2995" s="20" t="s">
        <v>8936</v>
      </c>
      <c r="F2995" s="21">
        <v>4124509</v>
      </c>
      <c r="G2995" s="20" t="s">
        <v>5561</v>
      </c>
      <c r="H2995" s="22">
        <v>366.63</v>
      </c>
      <c r="I2995" s="22">
        <v>366.63</v>
      </c>
      <c r="J2995" s="22">
        <v>375.9</v>
      </c>
      <c r="K2995" s="22">
        <v>366.63</v>
      </c>
      <c r="L2995" s="22">
        <v>366.63</v>
      </c>
      <c r="M2995" s="23">
        <v>20</v>
      </c>
      <c r="N2995" s="19" t="s">
        <v>44</v>
      </c>
      <c r="O2995" s="22">
        <v>20.88</v>
      </c>
      <c r="P2995" s="22">
        <v>100</v>
      </c>
      <c r="Q2995" s="22">
        <v>61.35</v>
      </c>
      <c r="R2995" s="22">
        <v>8.8000000000000007</v>
      </c>
      <c r="S2995" s="22">
        <v>0</v>
      </c>
      <c r="T2995" s="22">
        <v>360.5</v>
      </c>
      <c r="U2995" s="22">
        <v>0</v>
      </c>
      <c r="V2995" s="22">
        <v>6.6</v>
      </c>
      <c r="W2995" s="29">
        <v>0</v>
      </c>
      <c r="X2995" s="22">
        <v>0</v>
      </c>
      <c r="Y2995" s="22">
        <v>43.6</v>
      </c>
      <c r="Z2995" s="22">
        <v>30.9</v>
      </c>
      <c r="AA2995" s="22">
        <v>0</v>
      </c>
      <c r="AB2995" s="22">
        <v>5.5</v>
      </c>
      <c r="AC2995" s="22">
        <v>0</v>
      </c>
      <c r="AD2995" s="22">
        <v>20</v>
      </c>
      <c r="AE2995" s="32">
        <v>100</v>
      </c>
      <c r="AF2995" s="19" t="s">
        <v>44</v>
      </c>
      <c r="AG2995" s="25">
        <v>0.61260000000000003</v>
      </c>
      <c r="AH2995" s="22">
        <v>55732.63</v>
      </c>
      <c r="AI2995" s="22">
        <v>443172.17</v>
      </c>
      <c r="AJ2995" s="22">
        <v>498904.8</v>
      </c>
      <c r="AK2995" s="21" t="s">
        <v>3200</v>
      </c>
      <c r="AL2995" s="21" t="s">
        <v>1757</v>
      </c>
      <c r="AM2995" s="26" t="s">
        <v>48</v>
      </c>
      <c r="AN2995" s="27">
        <v>0</v>
      </c>
      <c r="AS2995">
        <f t="shared" si="92"/>
        <v>4101</v>
      </c>
      <c r="AT2995" t="str">
        <f t="shared" si="93"/>
        <v>Região Rural das Capitais Regionais de Maringá e Londrina</v>
      </c>
      <c r="BE2995">
        <v>3510906</v>
      </c>
      <c r="BF2995">
        <v>35</v>
      </c>
      <c r="BG2995" t="s">
        <v>13757</v>
      </c>
      <c r="BH2995" t="s">
        <v>13757</v>
      </c>
      <c r="BI2995" t="s">
        <v>12823</v>
      </c>
      <c r="BJ2995" t="s">
        <v>14130</v>
      </c>
      <c r="BK2995">
        <v>3502</v>
      </c>
      <c r="BL2995" t="s">
        <v>14089</v>
      </c>
      <c r="BM2995" t="s">
        <v>14090</v>
      </c>
    </row>
    <row r="2996" spans="1:65" x14ac:dyDescent="0.25">
      <c r="A2996" s="17" t="s">
        <v>8596</v>
      </c>
      <c r="B2996" s="18">
        <v>1</v>
      </c>
      <c r="C2996" s="19" t="s">
        <v>8937</v>
      </c>
      <c r="D2996" s="20" t="s">
        <v>8675</v>
      </c>
      <c r="E2996" s="20" t="s">
        <v>8936</v>
      </c>
      <c r="F2996" s="21">
        <v>4124509</v>
      </c>
      <c r="G2996" s="20" t="s">
        <v>8938</v>
      </c>
      <c r="H2996" s="22">
        <v>1176.0377000000001</v>
      </c>
      <c r="I2996" s="22">
        <v>1190.5999999999999</v>
      </c>
      <c r="J2996" s="22">
        <v>1184.8847000000001</v>
      </c>
      <c r="K2996" s="22">
        <v>1176.0377000000001</v>
      </c>
      <c r="L2996" s="22">
        <v>1176.03</v>
      </c>
      <c r="M2996" s="23">
        <v>58</v>
      </c>
      <c r="N2996" s="19" t="s">
        <v>44</v>
      </c>
      <c r="O2996" s="22">
        <v>65.819999999999993</v>
      </c>
      <c r="P2996" s="22">
        <v>100</v>
      </c>
      <c r="Q2996" s="22">
        <v>61.32</v>
      </c>
      <c r="R2996" s="22">
        <v>48.2</v>
      </c>
      <c r="S2996" s="22">
        <v>0</v>
      </c>
      <c r="T2996" s="22">
        <v>1111.5999999999999</v>
      </c>
      <c r="U2996" s="22">
        <v>0</v>
      </c>
      <c r="V2996" s="22">
        <v>16.23</v>
      </c>
      <c r="W2996" s="22">
        <v>0</v>
      </c>
      <c r="X2996" s="22">
        <v>0</v>
      </c>
      <c r="Y2996" s="22">
        <v>50</v>
      </c>
      <c r="Z2996" s="22">
        <v>20</v>
      </c>
      <c r="AA2996" s="22">
        <v>10</v>
      </c>
      <c r="AB2996" s="22">
        <v>0</v>
      </c>
      <c r="AC2996" s="22">
        <v>0</v>
      </c>
      <c r="AD2996" s="22">
        <v>20</v>
      </c>
      <c r="AE2996" s="24">
        <v>100</v>
      </c>
      <c r="AF2996" s="19" t="s">
        <v>44</v>
      </c>
      <c r="AG2996" s="25">
        <v>0.62</v>
      </c>
      <c r="AH2996" s="22">
        <v>265966.62</v>
      </c>
      <c r="AI2996" s="22">
        <v>1359764.3</v>
      </c>
      <c r="AJ2996" s="22">
        <v>1625730.92</v>
      </c>
      <c r="AK2996" s="21" t="s">
        <v>3200</v>
      </c>
      <c r="AL2996" s="21" t="s">
        <v>1758</v>
      </c>
      <c r="AM2996" s="26" t="s">
        <v>48</v>
      </c>
      <c r="AN2996" s="27">
        <v>0</v>
      </c>
      <c r="AS2996">
        <f t="shared" si="92"/>
        <v>4101</v>
      </c>
      <c r="AT2996" t="str">
        <f t="shared" si="93"/>
        <v>Região Rural das Capitais Regionais de Maringá e Londrina</v>
      </c>
      <c r="BE2996">
        <v>3511102</v>
      </c>
      <c r="BF2996">
        <v>35</v>
      </c>
      <c r="BG2996" t="s">
        <v>13757</v>
      </c>
      <c r="BH2996" t="s">
        <v>13757</v>
      </c>
      <c r="BI2996" t="s">
        <v>12823</v>
      </c>
      <c r="BJ2996" t="s">
        <v>14131</v>
      </c>
      <c r="BK2996">
        <v>3502</v>
      </c>
      <c r="BL2996" t="s">
        <v>14089</v>
      </c>
      <c r="BM2996" t="s">
        <v>14090</v>
      </c>
    </row>
    <row r="2997" spans="1:65" x14ac:dyDescent="0.25">
      <c r="A2997" s="17" t="s">
        <v>8596</v>
      </c>
      <c r="B2997" s="18">
        <v>1</v>
      </c>
      <c r="C2997" s="19" t="s">
        <v>8939</v>
      </c>
      <c r="D2997" s="20" t="s">
        <v>8675</v>
      </c>
      <c r="E2997" s="20" t="s">
        <v>8936</v>
      </c>
      <c r="F2997" s="21">
        <v>4124509</v>
      </c>
      <c r="G2997" s="20" t="s">
        <v>3625</v>
      </c>
      <c r="H2997" s="22">
        <v>998.34</v>
      </c>
      <c r="I2997" s="22">
        <v>995.4896</v>
      </c>
      <c r="J2997" s="22">
        <v>995.4896</v>
      </c>
      <c r="K2997" s="22">
        <v>998.34</v>
      </c>
      <c r="L2997" s="22">
        <v>995.4896</v>
      </c>
      <c r="M2997" s="23">
        <v>42</v>
      </c>
      <c r="N2997" s="19" t="s">
        <v>44</v>
      </c>
      <c r="O2997" s="22">
        <v>55.3</v>
      </c>
      <c r="P2997" s="22">
        <v>91.01</v>
      </c>
      <c r="Q2997" s="22">
        <v>94.1</v>
      </c>
      <c r="R2997" s="22">
        <v>18.600000000000001</v>
      </c>
      <c r="S2997" s="22">
        <v>177</v>
      </c>
      <c r="T2997" s="22">
        <v>788.2</v>
      </c>
      <c r="U2997" s="22">
        <v>0</v>
      </c>
      <c r="V2997" s="22">
        <v>11.6</v>
      </c>
      <c r="W2997" s="22">
        <v>0</v>
      </c>
      <c r="X2997" s="22">
        <v>0</v>
      </c>
      <c r="Y2997" s="22">
        <v>28.3</v>
      </c>
      <c r="Z2997" s="22">
        <v>51.7</v>
      </c>
      <c r="AA2997" s="22">
        <v>0</v>
      </c>
      <c r="AB2997" s="22">
        <v>0</v>
      </c>
      <c r="AC2997" s="22">
        <v>16.3</v>
      </c>
      <c r="AD2997" s="22">
        <v>3.7</v>
      </c>
      <c r="AE2997" s="24">
        <v>100</v>
      </c>
      <c r="AF2997" s="19" t="s">
        <v>44</v>
      </c>
      <c r="AG2997" s="25">
        <v>0.61660000000000004</v>
      </c>
      <c r="AH2997" s="22">
        <v>173299.77</v>
      </c>
      <c r="AI2997" s="22">
        <v>1322555.6000000001</v>
      </c>
      <c r="AJ2997" s="22">
        <v>1495855.37</v>
      </c>
      <c r="AK2997" s="21" t="s">
        <v>2097</v>
      </c>
      <c r="AL2997" s="21" t="s">
        <v>5501</v>
      </c>
      <c r="AM2997" s="26" t="s">
        <v>48</v>
      </c>
      <c r="AN2997" s="27">
        <v>0</v>
      </c>
      <c r="AS2997">
        <f t="shared" si="92"/>
        <v>4101</v>
      </c>
      <c r="AT2997" t="str">
        <f t="shared" si="93"/>
        <v>Região Rural das Capitais Regionais de Maringá e Londrina</v>
      </c>
      <c r="BE2997">
        <v>3511201</v>
      </c>
      <c r="BF2997">
        <v>35</v>
      </c>
      <c r="BG2997" t="s">
        <v>13757</v>
      </c>
      <c r="BH2997" t="s">
        <v>13757</v>
      </c>
      <c r="BI2997" t="s">
        <v>12823</v>
      </c>
      <c r="BJ2997" t="s">
        <v>14132</v>
      </c>
      <c r="BK2997">
        <v>3502</v>
      </c>
      <c r="BL2997" t="s">
        <v>14089</v>
      </c>
      <c r="BM2997" t="s">
        <v>14090</v>
      </c>
    </row>
    <row r="2998" spans="1:65" x14ac:dyDescent="0.25">
      <c r="A2998" s="17" t="s">
        <v>8596</v>
      </c>
      <c r="B2998" s="18">
        <v>1</v>
      </c>
      <c r="C2998" s="19" t="s">
        <v>8940</v>
      </c>
      <c r="D2998" s="20" t="s">
        <v>8675</v>
      </c>
      <c r="E2998" s="20" t="s">
        <v>8936</v>
      </c>
      <c r="F2998" s="21">
        <v>4124509</v>
      </c>
      <c r="G2998" s="20" t="s">
        <v>8941</v>
      </c>
      <c r="H2998" s="22">
        <v>2062</v>
      </c>
      <c r="I2998" s="22">
        <v>1911.0184999999999</v>
      </c>
      <c r="J2998" s="22">
        <v>1911.0184999999999</v>
      </c>
      <c r="K2998" s="22">
        <v>1911.0184999999999</v>
      </c>
      <c r="L2998" s="22">
        <v>1911.0184999999999</v>
      </c>
      <c r="M2998" s="23">
        <v>54</v>
      </c>
      <c r="N2998" s="19" t="s">
        <v>44</v>
      </c>
      <c r="O2998" s="22"/>
      <c r="P2998" s="22">
        <v>0</v>
      </c>
      <c r="Q2998" s="22">
        <v>0</v>
      </c>
      <c r="R2998" s="22">
        <v>142.9522</v>
      </c>
      <c r="S2998" s="22">
        <v>0</v>
      </c>
      <c r="T2998" s="22">
        <v>691.34849999999994</v>
      </c>
      <c r="U2998" s="22">
        <v>955.72180000000003</v>
      </c>
      <c r="V2998" s="22">
        <v>120.996</v>
      </c>
      <c r="W2998" s="22">
        <v>0</v>
      </c>
      <c r="X2998" s="22">
        <v>25</v>
      </c>
      <c r="Y2998" s="22">
        <v>40</v>
      </c>
      <c r="Z2998" s="22">
        <v>23</v>
      </c>
      <c r="AA2998" s="22">
        <v>1</v>
      </c>
      <c r="AB2998" s="22">
        <v>1</v>
      </c>
      <c r="AC2998" s="22">
        <v>0</v>
      </c>
      <c r="AD2998" s="22">
        <v>10</v>
      </c>
      <c r="AE2998" s="24">
        <v>100</v>
      </c>
      <c r="AF2998" s="19" t="s">
        <v>65</v>
      </c>
      <c r="AG2998" s="25">
        <v>0.60699999999999998</v>
      </c>
      <c r="AH2998" s="22">
        <v>94896</v>
      </c>
      <c r="AI2998" s="22">
        <v>1451118</v>
      </c>
      <c r="AJ2998" s="22">
        <v>1546014</v>
      </c>
      <c r="AK2998" s="21" t="s">
        <v>3138</v>
      </c>
      <c r="AL2998" s="21" t="s">
        <v>2239</v>
      </c>
      <c r="AM2998" s="26" t="s">
        <v>48</v>
      </c>
      <c r="AN2998" s="27">
        <v>0</v>
      </c>
      <c r="AS2998">
        <f t="shared" si="92"/>
        <v>4101</v>
      </c>
      <c r="AT2998" t="str">
        <f t="shared" si="93"/>
        <v>Região Rural das Capitais Regionais de Maringá e Londrina</v>
      </c>
      <c r="BE2998">
        <v>3512001</v>
      </c>
      <c r="BF2998">
        <v>35</v>
      </c>
      <c r="BG2998" t="s">
        <v>13757</v>
      </c>
      <c r="BH2998" t="s">
        <v>13757</v>
      </c>
      <c r="BI2998" t="s">
        <v>12823</v>
      </c>
      <c r="BJ2998" t="s">
        <v>14133</v>
      </c>
      <c r="BK2998">
        <v>3502</v>
      </c>
      <c r="BL2998" t="s">
        <v>14089</v>
      </c>
      <c r="BM2998" t="s">
        <v>14090</v>
      </c>
    </row>
    <row r="2999" spans="1:65" x14ac:dyDescent="0.25">
      <c r="A2999" s="17" t="s">
        <v>8596</v>
      </c>
      <c r="B2999" s="18">
        <v>1</v>
      </c>
      <c r="C2999" s="19" t="s">
        <v>8942</v>
      </c>
      <c r="D2999" s="20" t="s">
        <v>8943</v>
      </c>
      <c r="E2999" s="20" t="s">
        <v>8944</v>
      </c>
      <c r="F2999" s="21">
        <v>4124707</v>
      </c>
      <c r="G2999" s="20" t="s">
        <v>8945</v>
      </c>
      <c r="H2999" s="22">
        <v>339.57</v>
      </c>
      <c r="I2999" s="22">
        <v>339.5</v>
      </c>
      <c r="J2999" s="22">
        <v>342.39440000000002</v>
      </c>
      <c r="K2999" s="22">
        <v>339.57</v>
      </c>
      <c r="L2999" s="22">
        <v>339.57</v>
      </c>
      <c r="M2999" s="23">
        <v>18</v>
      </c>
      <c r="N2999" s="19" t="s">
        <v>44</v>
      </c>
      <c r="O2999" s="22">
        <v>16.97</v>
      </c>
      <c r="P2999" s="22">
        <v>100</v>
      </c>
      <c r="Q2999" s="22">
        <v>55.98</v>
      </c>
      <c r="R2999" s="22">
        <v>7.4</v>
      </c>
      <c r="S2999" s="22">
        <v>60.5</v>
      </c>
      <c r="T2999" s="22">
        <v>0</v>
      </c>
      <c r="U2999" s="22">
        <v>0</v>
      </c>
      <c r="V2999" s="22">
        <v>3.5</v>
      </c>
      <c r="W2999" s="22">
        <v>0</v>
      </c>
      <c r="X2999" s="22">
        <v>0</v>
      </c>
      <c r="Y2999" s="22">
        <v>70</v>
      </c>
      <c r="Z2999" s="22">
        <v>10</v>
      </c>
      <c r="AA2999" s="22">
        <v>0</v>
      </c>
      <c r="AB2999" s="22">
        <v>0</v>
      </c>
      <c r="AC2999" s="22">
        <v>17</v>
      </c>
      <c r="AD2999" s="22">
        <v>3</v>
      </c>
      <c r="AE2999" s="24">
        <v>100</v>
      </c>
      <c r="AF2999" s="19" t="s">
        <v>44</v>
      </c>
      <c r="AG2999" s="25">
        <v>0.65849999999999997</v>
      </c>
      <c r="AH2999" s="22">
        <v>90567.69</v>
      </c>
      <c r="AI2999" s="22">
        <v>409616.5</v>
      </c>
      <c r="AJ2999" s="22">
        <v>500184.19</v>
      </c>
      <c r="AK2999" s="21" t="s">
        <v>6058</v>
      </c>
      <c r="AL2999" s="21" t="s">
        <v>4347</v>
      </c>
      <c r="AM2999" s="26" t="s">
        <v>48</v>
      </c>
      <c r="AN2999" s="27">
        <v>0</v>
      </c>
      <c r="AS2999">
        <f t="shared" si="92"/>
        <v>3505</v>
      </c>
      <c r="AT2999" t="str">
        <f t="shared" si="93"/>
        <v>Região Rural das Capitais Regionais de Marília e Bauru</v>
      </c>
      <c r="BE2999">
        <v>3512100</v>
      </c>
      <c r="BF2999">
        <v>35</v>
      </c>
      <c r="BG2999" t="s">
        <v>13757</v>
      </c>
      <c r="BH2999" t="s">
        <v>13757</v>
      </c>
      <c r="BI2999" t="s">
        <v>12823</v>
      </c>
      <c r="BJ2999" t="s">
        <v>14134</v>
      </c>
      <c r="BK2999">
        <v>3502</v>
      </c>
      <c r="BL2999" t="s">
        <v>14089</v>
      </c>
      <c r="BM2999" t="s">
        <v>14090</v>
      </c>
    </row>
    <row r="3000" spans="1:65" x14ac:dyDescent="0.25">
      <c r="A3000" s="17" t="s">
        <v>8596</v>
      </c>
      <c r="B3000" s="18">
        <v>1</v>
      </c>
      <c r="C3000" s="19" t="s">
        <v>8946</v>
      </c>
      <c r="D3000" s="20" t="s">
        <v>8943</v>
      </c>
      <c r="E3000" s="20" t="s">
        <v>8944</v>
      </c>
      <c r="F3000" s="21">
        <v>4124707</v>
      </c>
      <c r="G3000" s="20" t="s">
        <v>8947</v>
      </c>
      <c r="H3000" s="22">
        <v>752.96109999999999</v>
      </c>
      <c r="I3000" s="22">
        <v>752.9</v>
      </c>
      <c r="J3000" s="22">
        <v>752.96109999999999</v>
      </c>
      <c r="K3000" s="22">
        <v>752.96109999999999</v>
      </c>
      <c r="L3000" s="22">
        <v>752.96109999999999</v>
      </c>
      <c r="M3000" s="23">
        <v>38</v>
      </c>
      <c r="N3000" s="19" t="s">
        <v>44</v>
      </c>
      <c r="O3000" s="22">
        <v>37.64</v>
      </c>
      <c r="P3000" s="22">
        <v>97.24</v>
      </c>
      <c r="Q3000" s="22">
        <v>56.11</v>
      </c>
      <c r="R3000" s="22">
        <v>37.592199999999998</v>
      </c>
      <c r="S3000" s="22">
        <v>150.59219999999999</v>
      </c>
      <c r="T3000" s="22">
        <v>0</v>
      </c>
      <c r="U3000" s="22">
        <v>0</v>
      </c>
      <c r="V3000" s="22">
        <v>0</v>
      </c>
      <c r="W3000" s="22">
        <v>0</v>
      </c>
      <c r="X3000" s="22">
        <v>0</v>
      </c>
      <c r="Y3000" s="22">
        <v>40</v>
      </c>
      <c r="Z3000" s="22">
        <v>25</v>
      </c>
      <c r="AA3000" s="22">
        <v>0</v>
      </c>
      <c r="AB3000" s="22">
        <v>10</v>
      </c>
      <c r="AC3000" s="22">
        <v>20</v>
      </c>
      <c r="AD3000" s="22">
        <v>5</v>
      </c>
      <c r="AE3000" s="24">
        <v>100</v>
      </c>
      <c r="AF3000" s="19" t="s">
        <v>44</v>
      </c>
      <c r="AG3000" s="25">
        <v>0.59250000000000003</v>
      </c>
      <c r="AH3000" s="22">
        <v>342835.56</v>
      </c>
      <c r="AI3000" s="22">
        <v>694213.93</v>
      </c>
      <c r="AJ3000" s="22">
        <v>1037049.49</v>
      </c>
      <c r="AK3000" s="21" t="s">
        <v>6058</v>
      </c>
      <c r="AL3000" s="21" t="s">
        <v>4347</v>
      </c>
      <c r="AM3000" s="26" t="s">
        <v>48</v>
      </c>
      <c r="AN3000" s="27">
        <v>0</v>
      </c>
      <c r="AS3000">
        <f t="shared" si="92"/>
        <v>3505</v>
      </c>
      <c r="AT3000" t="str">
        <f t="shared" si="93"/>
        <v>Região Rural das Capitais Regionais de Marília e Bauru</v>
      </c>
      <c r="BE3000">
        <v>3513108</v>
      </c>
      <c r="BF3000">
        <v>35</v>
      </c>
      <c r="BG3000" t="s">
        <v>13757</v>
      </c>
      <c r="BH3000" t="s">
        <v>13757</v>
      </c>
      <c r="BI3000" t="s">
        <v>12823</v>
      </c>
      <c r="BJ3000" t="s">
        <v>14135</v>
      </c>
      <c r="BK3000">
        <v>3502</v>
      </c>
      <c r="BL3000" t="s">
        <v>14089</v>
      </c>
      <c r="BM3000" t="s">
        <v>14090</v>
      </c>
    </row>
    <row r="3001" spans="1:65" x14ac:dyDescent="0.25">
      <c r="A3001" s="17" t="s">
        <v>8596</v>
      </c>
      <c r="B3001" s="18">
        <v>1</v>
      </c>
      <c r="C3001" s="19" t="s">
        <v>8948</v>
      </c>
      <c r="D3001" s="20" t="s">
        <v>8943</v>
      </c>
      <c r="E3001" s="20" t="s">
        <v>8944</v>
      </c>
      <c r="F3001" s="21">
        <v>4124707</v>
      </c>
      <c r="G3001" s="20" t="s">
        <v>8949</v>
      </c>
      <c r="H3001" s="22">
        <v>677.91</v>
      </c>
      <c r="I3001" s="22">
        <v>677.91</v>
      </c>
      <c r="J3001" s="22">
        <v>677.91</v>
      </c>
      <c r="K3001" s="22">
        <v>677.91</v>
      </c>
      <c r="L3001" s="22">
        <v>677.91</v>
      </c>
      <c r="M3001" s="23">
        <v>32</v>
      </c>
      <c r="N3001" s="19" t="s">
        <v>44</v>
      </c>
      <c r="O3001" s="22">
        <v>33.89</v>
      </c>
      <c r="P3001" s="22">
        <v>80.92</v>
      </c>
      <c r="Q3001" s="22">
        <v>82.94</v>
      </c>
      <c r="R3001" s="22">
        <v>10.4</v>
      </c>
      <c r="S3001" s="22">
        <v>149.30000000000001</v>
      </c>
      <c r="T3001" s="22">
        <v>513.29999999999995</v>
      </c>
      <c r="U3001" s="22">
        <v>0</v>
      </c>
      <c r="V3001" s="22">
        <v>4.9000000000000004</v>
      </c>
      <c r="W3001" s="22">
        <v>0</v>
      </c>
      <c r="X3001" s="22">
        <v>38.200000000000003</v>
      </c>
      <c r="Y3001" s="22">
        <v>14.3</v>
      </c>
      <c r="Z3001" s="22">
        <v>19.5</v>
      </c>
      <c r="AA3001" s="22">
        <v>0</v>
      </c>
      <c r="AB3001" s="22">
        <v>0</v>
      </c>
      <c r="AC3001" s="22">
        <v>4.4000000000000004</v>
      </c>
      <c r="AD3001" s="22">
        <v>2.6</v>
      </c>
      <c r="AE3001" s="24">
        <v>79</v>
      </c>
      <c r="AF3001" s="19" t="s">
        <v>57</v>
      </c>
      <c r="AG3001" s="25">
        <v>0.56000000000000005</v>
      </c>
      <c r="AH3001" s="22">
        <v>42369.04</v>
      </c>
      <c r="AI3001" s="22">
        <v>797023.46</v>
      </c>
      <c r="AJ3001" s="22">
        <v>839392.5</v>
      </c>
      <c r="AK3001" s="21" t="s">
        <v>82</v>
      </c>
      <c r="AL3001" s="21" t="s">
        <v>1757</v>
      </c>
      <c r="AM3001" s="26" t="s">
        <v>48</v>
      </c>
      <c r="AN3001" s="27">
        <v>0</v>
      </c>
      <c r="AS3001">
        <f t="shared" si="92"/>
        <v>3505</v>
      </c>
      <c r="AT3001" t="str">
        <f t="shared" si="93"/>
        <v>Região Rural das Capitais Regionais de Marília e Bauru</v>
      </c>
      <c r="BE3001">
        <v>3513207</v>
      </c>
      <c r="BF3001">
        <v>35</v>
      </c>
      <c r="BG3001" t="s">
        <v>13757</v>
      </c>
      <c r="BH3001" t="s">
        <v>13757</v>
      </c>
      <c r="BI3001" t="s">
        <v>12823</v>
      </c>
      <c r="BJ3001" t="s">
        <v>14136</v>
      </c>
      <c r="BK3001">
        <v>3502</v>
      </c>
      <c r="BL3001" t="s">
        <v>14089</v>
      </c>
      <c r="BM3001" t="s">
        <v>14090</v>
      </c>
    </row>
    <row r="3002" spans="1:65" x14ac:dyDescent="0.25">
      <c r="A3002" s="17" t="s">
        <v>8596</v>
      </c>
      <c r="B3002" s="18">
        <v>1</v>
      </c>
      <c r="C3002" s="19" t="s">
        <v>8950</v>
      </c>
      <c r="D3002" s="20" t="s">
        <v>8943</v>
      </c>
      <c r="E3002" s="20" t="s">
        <v>8944</v>
      </c>
      <c r="F3002" s="21">
        <v>4124707</v>
      </c>
      <c r="G3002" s="20" t="s">
        <v>8951</v>
      </c>
      <c r="H3002" s="22">
        <v>139.22</v>
      </c>
      <c r="I3002" s="22">
        <v>139.22</v>
      </c>
      <c r="J3002" s="22">
        <v>139.22</v>
      </c>
      <c r="K3002" s="22">
        <v>139.22</v>
      </c>
      <c r="L3002" s="22">
        <v>139.22</v>
      </c>
      <c r="M3002" s="23">
        <v>9</v>
      </c>
      <c r="N3002" s="19" t="s">
        <v>44</v>
      </c>
      <c r="O3002" s="22">
        <v>7.46</v>
      </c>
      <c r="P3002" s="22">
        <v>0</v>
      </c>
      <c r="Q3002" s="22">
        <v>0</v>
      </c>
      <c r="R3002" s="22">
        <v>6</v>
      </c>
      <c r="S3002" s="22">
        <v>23.8</v>
      </c>
      <c r="T3002" s="22">
        <v>0</v>
      </c>
      <c r="U3002" s="22">
        <v>0</v>
      </c>
      <c r="V3002" s="22">
        <v>2</v>
      </c>
      <c r="W3002" s="22">
        <v>0</v>
      </c>
      <c r="X3002" s="22">
        <v>0</v>
      </c>
      <c r="Y3002" s="22">
        <v>70</v>
      </c>
      <c r="Z3002" s="22">
        <v>10</v>
      </c>
      <c r="AA3002" s="22">
        <v>0</v>
      </c>
      <c r="AB3002" s="22">
        <v>0</v>
      </c>
      <c r="AC3002" s="22">
        <v>15</v>
      </c>
      <c r="AD3002" s="22">
        <v>0.5</v>
      </c>
      <c r="AE3002" s="24">
        <v>95.5</v>
      </c>
      <c r="AF3002" s="19" t="s">
        <v>44</v>
      </c>
      <c r="AG3002" s="25">
        <v>0.65749999999999997</v>
      </c>
      <c r="AH3002" s="22">
        <v>13290.36</v>
      </c>
      <c r="AI3002" s="22">
        <v>191607.74</v>
      </c>
      <c r="AJ3002" s="22">
        <v>204898.09999999998</v>
      </c>
      <c r="AK3002" s="21" t="s">
        <v>6259</v>
      </c>
      <c r="AL3002" s="21" t="s">
        <v>2034</v>
      </c>
      <c r="AM3002" s="26" t="s">
        <v>48</v>
      </c>
      <c r="AN3002" s="27">
        <v>0</v>
      </c>
      <c r="AS3002">
        <f t="shared" si="92"/>
        <v>3505</v>
      </c>
      <c r="AT3002" t="str">
        <f t="shared" si="93"/>
        <v>Região Rural das Capitais Regionais de Marília e Bauru</v>
      </c>
      <c r="BE3002">
        <v>3514007</v>
      </c>
      <c r="BF3002">
        <v>35</v>
      </c>
      <c r="BG3002" t="s">
        <v>13757</v>
      </c>
      <c r="BH3002" t="s">
        <v>13757</v>
      </c>
      <c r="BI3002" t="s">
        <v>12823</v>
      </c>
      <c r="BJ3002" t="s">
        <v>14137</v>
      </c>
      <c r="BK3002">
        <v>3502</v>
      </c>
      <c r="BL3002" t="s">
        <v>14089</v>
      </c>
      <c r="BM3002" t="s">
        <v>14090</v>
      </c>
    </row>
    <row r="3003" spans="1:65" x14ac:dyDescent="0.25">
      <c r="A3003" s="17" t="s">
        <v>8596</v>
      </c>
      <c r="B3003" s="18">
        <v>1</v>
      </c>
      <c r="C3003" s="19" t="s">
        <v>8952</v>
      </c>
      <c r="D3003" s="20" t="s">
        <v>8943</v>
      </c>
      <c r="E3003" s="20" t="s">
        <v>8944</v>
      </c>
      <c r="F3003" s="21">
        <v>4124707</v>
      </c>
      <c r="G3003" s="20" t="s">
        <v>3303</v>
      </c>
      <c r="H3003" s="22">
        <v>350.78399999999999</v>
      </c>
      <c r="I3003" s="22">
        <v>350.78399999999999</v>
      </c>
      <c r="J3003" s="22">
        <v>350.78399999999999</v>
      </c>
      <c r="K3003" s="22">
        <v>350.78399999999999</v>
      </c>
      <c r="L3003" s="22">
        <v>350.78399999999999</v>
      </c>
      <c r="M3003" s="23">
        <v>18</v>
      </c>
      <c r="N3003" s="19" t="s">
        <v>44</v>
      </c>
      <c r="O3003" s="22"/>
      <c r="P3003" s="22">
        <v>100</v>
      </c>
      <c r="Q3003" s="22">
        <v>59.2</v>
      </c>
      <c r="R3003" s="22">
        <v>34</v>
      </c>
      <c r="S3003" s="22">
        <v>70.099999999999994</v>
      </c>
      <c r="T3003" s="22">
        <v>234.1</v>
      </c>
      <c r="U3003" s="22">
        <v>0</v>
      </c>
      <c r="V3003" s="22">
        <v>12.5</v>
      </c>
      <c r="W3003" s="22">
        <v>0</v>
      </c>
      <c r="X3003" s="22">
        <v>0</v>
      </c>
      <c r="Y3003" s="22">
        <v>15</v>
      </c>
      <c r="Z3003" s="22">
        <v>35</v>
      </c>
      <c r="AA3003" s="22">
        <v>0</v>
      </c>
      <c r="AB3003" s="22">
        <v>15</v>
      </c>
      <c r="AC3003" s="22">
        <v>15</v>
      </c>
      <c r="AD3003" s="22">
        <v>20</v>
      </c>
      <c r="AE3003" s="24">
        <v>100</v>
      </c>
      <c r="AF3003" s="19" t="s">
        <v>45</v>
      </c>
      <c r="AG3003" s="25">
        <v>0.52</v>
      </c>
      <c r="AH3003" s="22">
        <v>96931.81</v>
      </c>
      <c r="AI3003" s="22">
        <v>149486.6</v>
      </c>
      <c r="AJ3003" s="22">
        <v>246418.41</v>
      </c>
      <c r="AK3003" s="21" t="s">
        <v>2425</v>
      </c>
      <c r="AL3003" s="21" t="s">
        <v>2149</v>
      </c>
      <c r="AM3003" s="26" t="s">
        <v>48</v>
      </c>
      <c r="AN3003" s="27">
        <v>0</v>
      </c>
      <c r="AS3003">
        <f t="shared" si="92"/>
        <v>3505</v>
      </c>
      <c r="AT3003" t="str">
        <f t="shared" si="93"/>
        <v>Região Rural das Capitais Regionais de Marília e Bauru</v>
      </c>
      <c r="BE3003">
        <v>3514106</v>
      </c>
      <c r="BF3003">
        <v>35</v>
      </c>
      <c r="BG3003" t="s">
        <v>13757</v>
      </c>
      <c r="BH3003" t="s">
        <v>13757</v>
      </c>
      <c r="BI3003" t="s">
        <v>12823</v>
      </c>
      <c r="BJ3003" t="s">
        <v>14138</v>
      </c>
      <c r="BK3003">
        <v>3502</v>
      </c>
      <c r="BL3003" t="s">
        <v>14089</v>
      </c>
      <c r="BM3003" t="s">
        <v>14090</v>
      </c>
    </row>
    <row r="3004" spans="1:65" x14ac:dyDescent="0.25">
      <c r="A3004" s="17" t="s">
        <v>8596</v>
      </c>
      <c r="B3004" s="18">
        <v>1</v>
      </c>
      <c r="C3004" s="19" t="s">
        <v>8953</v>
      </c>
      <c r="D3004" s="20" t="s">
        <v>8943</v>
      </c>
      <c r="E3004" s="20" t="s">
        <v>8944</v>
      </c>
      <c r="F3004" s="21">
        <v>4124707</v>
      </c>
      <c r="G3004" s="20" t="s">
        <v>3625</v>
      </c>
      <c r="H3004" s="22">
        <v>287.96749999999997</v>
      </c>
      <c r="I3004" s="22">
        <v>287.97750000000002</v>
      </c>
      <c r="J3004" s="22">
        <v>287.97750000000002</v>
      </c>
      <c r="K3004" s="22">
        <v>287.97750000000002</v>
      </c>
      <c r="L3004" s="22">
        <v>287.96749999999997</v>
      </c>
      <c r="M3004" s="23">
        <v>18</v>
      </c>
      <c r="N3004" s="19" t="s">
        <v>44</v>
      </c>
      <c r="O3004" s="22">
        <v>14.12</v>
      </c>
      <c r="P3004" s="22">
        <v>0.23</v>
      </c>
      <c r="Q3004" s="22">
        <v>100</v>
      </c>
      <c r="R3004" s="22">
        <v>0.8</v>
      </c>
      <c r="S3004" s="22">
        <v>56.5</v>
      </c>
      <c r="T3004" s="22">
        <v>0</v>
      </c>
      <c r="U3004" s="22">
        <v>5.5674999999999999</v>
      </c>
      <c r="V3004" s="22">
        <v>2.5</v>
      </c>
      <c r="W3004" s="22">
        <v>0</v>
      </c>
      <c r="X3004" s="22">
        <v>0</v>
      </c>
      <c r="Y3004" s="22">
        <v>70</v>
      </c>
      <c r="Z3004" s="22">
        <v>0.5</v>
      </c>
      <c r="AA3004" s="22">
        <v>0</v>
      </c>
      <c r="AB3004" s="22">
        <v>0</v>
      </c>
      <c r="AC3004" s="22">
        <v>20</v>
      </c>
      <c r="AD3004" s="22">
        <v>0.5</v>
      </c>
      <c r="AE3004" s="24">
        <v>91</v>
      </c>
      <c r="AF3004" s="19" t="s">
        <v>44</v>
      </c>
      <c r="AG3004" s="25">
        <v>0.64249999999999996</v>
      </c>
      <c r="AH3004" s="22">
        <v>82593.759999999995</v>
      </c>
      <c r="AI3004" s="22">
        <v>334459.90999999997</v>
      </c>
      <c r="AJ3004" s="22">
        <v>417053.67</v>
      </c>
      <c r="AK3004" s="30" t="s">
        <v>978</v>
      </c>
      <c r="AL3004" s="21" t="s">
        <v>3351</v>
      </c>
      <c r="AM3004" s="26" t="s">
        <v>48</v>
      </c>
      <c r="AN3004" s="27">
        <v>0</v>
      </c>
      <c r="AS3004">
        <f t="shared" si="92"/>
        <v>3505</v>
      </c>
      <c r="AT3004" t="str">
        <f t="shared" si="93"/>
        <v>Região Rural das Capitais Regionais de Marília e Bauru</v>
      </c>
      <c r="BE3004">
        <v>3514304</v>
      </c>
      <c r="BF3004">
        <v>35</v>
      </c>
      <c r="BG3004" t="s">
        <v>13757</v>
      </c>
      <c r="BH3004" t="s">
        <v>13757</v>
      </c>
      <c r="BI3004" t="s">
        <v>12823</v>
      </c>
      <c r="BJ3004" t="s">
        <v>14139</v>
      </c>
      <c r="BK3004">
        <v>3502</v>
      </c>
      <c r="BL3004" t="s">
        <v>14089</v>
      </c>
      <c r="BM3004" t="s">
        <v>14090</v>
      </c>
    </row>
    <row r="3005" spans="1:65" x14ac:dyDescent="0.25">
      <c r="A3005" s="17" t="s">
        <v>8596</v>
      </c>
      <c r="B3005" s="18">
        <v>1</v>
      </c>
      <c r="C3005" s="19" t="s">
        <v>8954</v>
      </c>
      <c r="D3005" s="20" t="s">
        <v>8943</v>
      </c>
      <c r="E3005" s="20" t="s">
        <v>8944</v>
      </c>
      <c r="F3005" s="21">
        <v>4124707</v>
      </c>
      <c r="G3005" s="20" t="s">
        <v>8955</v>
      </c>
      <c r="H3005" s="22">
        <v>607.23209999999995</v>
      </c>
      <c r="I3005" s="22">
        <v>607.23209999999995</v>
      </c>
      <c r="J3005" s="22">
        <v>607.23209999999995</v>
      </c>
      <c r="K3005" s="22">
        <v>607.23209999999995</v>
      </c>
      <c r="L3005" s="22">
        <v>607.23209999999995</v>
      </c>
      <c r="M3005" s="23">
        <v>32</v>
      </c>
      <c r="N3005" s="19" t="s">
        <v>44</v>
      </c>
      <c r="O3005" s="22">
        <v>30.36</v>
      </c>
      <c r="P3005" s="22">
        <v>93.82</v>
      </c>
      <c r="Q3005" s="22">
        <v>65.39</v>
      </c>
      <c r="R3005" s="22">
        <v>10.8</v>
      </c>
      <c r="S3005" s="22">
        <v>110.7</v>
      </c>
      <c r="T3005" s="22">
        <v>448.2</v>
      </c>
      <c r="U3005" s="22">
        <v>29.5</v>
      </c>
      <c r="V3005" s="22">
        <v>8</v>
      </c>
      <c r="W3005" s="22">
        <v>0</v>
      </c>
      <c r="X3005" s="22">
        <v>0</v>
      </c>
      <c r="Y3005" s="22">
        <v>63</v>
      </c>
      <c r="Z3005" s="22">
        <v>12</v>
      </c>
      <c r="AA3005" s="22">
        <v>0</v>
      </c>
      <c r="AB3005" s="22">
        <v>5</v>
      </c>
      <c r="AC3005" s="22">
        <v>18</v>
      </c>
      <c r="AD3005" s="22">
        <v>2</v>
      </c>
      <c r="AE3005" s="24">
        <v>100</v>
      </c>
      <c r="AF3005" s="19" t="s">
        <v>44</v>
      </c>
      <c r="AG3005" s="25">
        <v>0.64200000000000002</v>
      </c>
      <c r="AH3005" s="22">
        <v>208177.2</v>
      </c>
      <c r="AI3005" s="22">
        <v>672082.07</v>
      </c>
      <c r="AJ3005" s="22">
        <v>880259.27</v>
      </c>
      <c r="AK3005" s="21" t="s">
        <v>6058</v>
      </c>
      <c r="AL3005" s="21" t="s">
        <v>4347</v>
      </c>
      <c r="AM3005" s="26" t="s">
        <v>48</v>
      </c>
      <c r="AN3005" s="27">
        <v>0</v>
      </c>
      <c r="AS3005">
        <f t="shared" si="92"/>
        <v>3505</v>
      </c>
      <c r="AT3005" t="str">
        <f t="shared" si="93"/>
        <v>Região Rural das Capitais Regionais de Marília e Bauru</v>
      </c>
      <c r="BE3005">
        <v>3514601</v>
      </c>
      <c r="BF3005">
        <v>35</v>
      </c>
      <c r="BG3005" t="s">
        <v>13757</v>
      </c>
      <c r="BH3005" t="s">
        <v>13757</v>
      </c>
      <c r="BI3005" t="s">
        <v>12823</v>
      </c>
      <c r="BJ3005" t="s">
        <v>14140</v>
      </c>
      <c r="BK3005">
        <v>3502</v>
      </c>
      <c r="BL3005" t="s">
        <v>14089</v>
      </c>
      <c r="BM3005" t="s">
        <v>14090</v>
      </c>
    </row>
    <row r="3006" spans="1:65" x14ac:dyDescent="0.25">
      <c r="A3006" s="17" t="s">
        <v>8596</v>
      </c>
      <c r="B3006" s="18">
        <v>1</v>
      </c>
      <c r="C3006" s="19" t="s">
        <v>8956</v>
      </c>
      <c r="D3006" s="20" t="s">
        <v>8606</v>
      </c>
      <c r="E3006" s="20" t="s">
        <v>8957</v>
      </c>
      <c r="F3006" s="21">
        <v>4124905</v>
      </c>
      <c r="G3006" s="20" t="s">
        <v>8958</v>
      </c>
      <c r="H3006" s="22">
        <v>726</v>
      </c>
      <c r="I3006" s="22">
        <v>726</v>
      </c>
      <c r="J3006" s="22">
        <v>729.91</v>
      </c>
      <c r="K3006" s="22">
        <v>726</v>
      </c>
      <c r="L3006" s="22">
        <v>726</v>
      </c>
      <c r="M3006" s="23">
        <v>40</v>
      </c>
      <c r="N3006" s="19" t="s">
        <v>44</v>
      </c>
      <c r="O3006" s="29">
        <v>30.41</v>
      </c>
      <c r="P3006" s="22">
        <v>100</v>
      </c>
      <c r="Q3006" s="22">
        <v>80.56</v>
      </c>
      <c r="R3006" s="22">
        <v>8.6199999999999992</v>
      </c>
      <c r="S3006" s="22">
        <v>0</v>
      </c>
      <c r="T3006" s="22">
        <v>0</v>
      </c>
      <c r="U3006" s="22">
        <v>137.37</v>
      </c>
      <c r="V3006" s="22">
        <v>7.4</v>
      </c>
      <c r="W3006" s="22">
        <v>0</v>
      </c>
      <c r="X3006" s="22">
        <v>0</v>
      </c>
      <c r="Y3006" s="22">
        <v>20</v>
      </c>
      <c r="Z3006" s="22">
        <v>60</v>
      </c>
      <c r="AA3006" s="22">
        <v>0</v>
      </c>
      <c r="AB3006" s="22">
        <v>0</v>
      </c>
      <c r="AC3006" s="22">
        <v>18</v>
      </c>
      <c r="AD3006" s="22">
        <v>2</v>
      </c>
      <c r="AE3006" s="24">
        <v>100</v>
      </c>
      <c r="AF3006" s="19" t="s">
        <v>44</v>
      </c>
      <c r="AG3006" s="25">
        <v>0.60899999999999999</v>
      </c>
      <c r="AH3006" s="22">
        <v>190153.23</v>
      </c>
      <c r="AI3006" s="22">
        <v>801034.62</v>
      </c>
      <c r="AJ3006" s="22">
        <v>991187.85</v>
      </c>
      <c r="AK3006" s="21" t="s">
        <v>736</v>
      </c>
      <c r="AL3006" s="21" t="s">
        <v>2935</v>
      </c>
      <c r="AM3006" s="26" t="s">
        <v>48</v>
      </c>
      <c r="AN3006" s="27">
        <v>0</v>
      </c>
      <c r="AS3006">
        <f t="shared" si="92"/>
        <v>4101</v>
      </c>
      <c r="AT3006" t="str">
        <f t="shared" si="93"/>
        <v>Região Rural das Capitais Regionais de Maringá e Londrina</v>
      </c>
      <c r="BE3006">
        <v>3514924</v>
      </c>
      <c r="BF3006">
        <v>35</v>
      </c>
      <c r="BG3006" t="s">
        <v>13757</v>
      </c>
      <c r="BH3006" t="s">
        <v>13757</v>
      </c>
      <c r="BI3006" t="s">
        <v>12823</v>
      </c>
      <c r="BJ3006" t="s">
        <v>14141</v>
      </c>
      <c r="BK3006">
        <v>3502</v>
      </c>
      <c r="BL3006" t="s">
        <v>14089</v>
      </c>
      <c r="BM3006" t="s">
        <v>14090</v>
      </c>
    </row>
    <row r="3007" spans="1:65" x14ac:dyDescent="0.25">
      <c r="A3007" s="17" t="s">
        <v>8596</v>
      </c>
      <c r="B3007" s="18">
        <v>1</v>
      </c>
      <c r="C3007" s="19" t="s">
        <v>8959</v>
      </c>
      <c r="D3007" s="20" t="s">
        <v>8960</v>
      </c>
      <c r="E3007" s="20" t="s">
        <v>8961</v>
      </c>
      <c r="F3007" s="21">
        <v>4125100</v>
      </c>
      <c r="G3007" s="20" t="s">
        <v>1297</v>
      </c>
      <c r="H3007" s="22">
        <v>376.8</v>
      </c>
      <c r="I3007" s="22">
        <v>376.8</v>
      </c>
      <c r="J3007" s="22">
        <v>376.8</v>
      </c>
      <c r="K3007" s="22">
        <v>376.8</v>
      </c>
      <c r="L3007" s="22">
        <v>376.8</v>
      </c>
      <c r="M3007" s="23">
        <v>19</v>
      </c>
      <c r="N3007" s="19" t="s">
        <v>44</v>
      </c>
      <c r="O3007" s="22">
        <v>23.55</v>
      </c>
      <c r="P3007" s="22">
        <v>1.72</v>
      </c>
      <c r="Q3007" s="22">
        <v>100</v>
      </c>
      <c r="R3007" s="22">
        <v>8</v>
      </c>
      <c r="S3007" s="22">
        <v>75.36</v>
      </c>
      <c r="T3007" s="22">
        <v>6</v>
      </c>
      <c r="U3007" s="22">
        <v>284.44</v>
      </c>
      <c r="V3007" s="22">
        <v>3</v>
      </c>
      <c r="W3007" s="22">
        <v>0</v>
      </c>
      <c r="X3007" s="22">
        <v>0</v>
      </c>
      <c r="Y3007" s="22">
        <v>50</v>
      </c>
      <c r="Z3007" s="22">
        <v>30</v>
      </c>
      <c r="AA3007" s="22">
        <v>0</v>
      </c>
      <c r="AB3007" s="22">
        <v>0</v>
      </c>
      <c r="AC3007" s="22">
        <v>18</v>
      </c>
      <c r="AD3007" s="22">
        <v>2</v>
      </c>
      <c r="AE3007" s="24">
        <v>100</v>
      </c>
      <c r="AF3007" s="19" t="s">
        <v>64</v>
      </c>
      <c r="AG3007" s="25">
        <v>0.63900000000000001</v>
      </c>
      <c r="AH3007" s="22">
        <v>4578</v>
      </c>
      <c r="AI3007" s="22">
        <v>455415</v>
      </c>
      <c r="AJ3007" s="22">
        <v>459993</v>
      </c>
      <c r="AK3007" s="21" t="s">
        <v>4928</v>
      </c>
      <c r="AL3007" s="21" t="s">
        <v>6259</v>
      </c>
      <c r="AM3007" s="26" t="s">
        <v>48</v>
      </c>
      <c r="AN3007" s="27">
        <v>0</v>
      </c>
      <c r="AS3007">
        <f t="shared" si="92"/>
        <v>4103</v>
      </c>
      <c r="AT3007" t="str">
        <f t="shared" si="93"/>
        <v>Região Rural da Capital Regional de Ponta Grossa</v>
      </c>
      <c r="BE3007">
        <v>3514957</v>
      </c>
      <c r="BF3007">
        <v>35</v>
      </c>
      <c r="BG3007" t="s">
        <v>13757</v>
      </c>
      <c r="BH3007" t="s">
        <v>13757</v>
      </c>
      <c r="BI3007" t="s">
        <v>12823</v>
      </c>
      <c r="BJ3007" t="s">
        <v>14142</v>
      </c>
      <c r="BK3007">
        <v>3502</v>
      </c>
      <c r="BL3007" t="s">
        <v>14089</v>
      </c>
      <c r="BM3007" t="s">
        <v>14090</v>
      </c>
    </row>
    <row r="3008" spans="1:65" x14ac:dyDescent="0.25">
      <c r="A3008" s="17" t="s">
        <v>8596</v>
      </c>
      <c r="B3008" s="18">
        <v>1</v>
      </c>
      <c r="C3008" s="19" t="s">
        <v>8962</v>
      </c>
      <c r="D3008" s="20" t="s">
        <v>8960</v>
      </c>
      <c r="E3008" s="20" t="s">
        <v>8961</v>
      </c>
      <c r="F3008" s="21">
        <v>4125100</v>
      </c>
      <c r="G3008" s="20" t="s">
        <v>8963</v>
      </c>
      <c r="H3008" s="22">
        <v>238.92689999999999</v>
      </c>
      <c r="I3008" s="22">
        <v>238.92689999999999</v>
      </c>
      <c r="J3008" s="22">
        <v>232.67</v>
      </c>
      <c r="K3008" s="22">
        <v>238.92689999999999</v>
      </c>
      <c r="L3008" s="22">
        <v>232.67</v>
      </c>
      <c r="M3008" s="23">
        <v>14</v>
      </c>
      <c r="N3008" s="19" t="s">
        <v>44</v>
      </c>
      <c r="O3008" s="22">
        <v>14.54</v>
      </c>
      <c r="P3008" s="22">
        <v>1E-3</v>
      </c>
      <c r="Q3008" s="22">
        <v>1E-3</v>
      </c>
      <c r="R3008" s="22">
        <v>2.4</v>
      </c>
      <c r="S3008" s="22">
        <v>42.5</v>
      </c>
      <c r="T3008" s="22">
        <v>1.0000000000000001E-5</v>
      </c>
      <c r="U3008" s="22">
        <v>184.9</v>
      </c>
      <c r="V3008" s="22">
        <v>2.8</v>
      </c>
      <c r="W3008" s="22">
        <v>1E-3</v>
      </c>
      <c r="X3008" s="22">
        <v>1E-3</v>
      </c>
      <c r="Y3008" s="22">
        <v>50</v>
      </c>
      <c r="Z3008" s="22">
        <v>26</v>
      </c>
      <c r="AA3008" s="22">
        <v>3</v>
      </c>
      <c r="AB3008" s="22">
        <v>1E-3</v>
      </c>
      <c r="AC3008" s="22">
        <v>20</v>
      </c>
      <c r="AD3008" s="22">
        <v>1</v>
      </c>
      <c r="AE3008" s="24">
        <v>100.00300000000001</v>
      </c>
      <c r="AF3008" s="19" t="s">
        <v>65</v>
      </c>
      <c r="AG3008" s="25">
        <v>0.53900000000000003</v>
      </c>
      <c r="AH3008" s="22">
        <v>1339.08</v>
      </c>
      <c r="AI3008" s="22">
        <v>909536.25</v>
      </c>
      <c r="AJ3008" s="22">
        <v>910875.33</v>
      </c>
      <c r="AK3008" s="21" t="s">
        <v>3788</v>
      </c>
      <c r="AL3008" s="21" t="s">
        <v>3788</v>
      </c>
      <c r="AM3008" s="26" t="s">
        <v>48</v>
      </c>
      <c r="AN3008" s="27">
        <v>0</v>
      </c>
      <c r="AS3008">
        <f t="shared" si="92"/>
        <v>4103</v>
      </c>
      <c r="AT3008" t="str">
        <f t="shared" si="93"/>
        <v>Região Rural da Capital Regional de Ponta Grossa</v>
      </c>
      <c r="BE3008">
        <v>3515608</v>
      </c>
      <c r="BF3008">
        <v>35</v>
      </c>
      <c r="BG3008" t="s">
        <v>13757</v>
      </c>
      <c r="BH3008" t="s">
        <v>13757</v>
      </c>
      <c r="BI3008" t="s">
        <v>12823</v>
      </c>
      <c r="BJ3008" t="s">
        <v>14143</v>
      </c>
      <c r="BK3008">
        <v>3502</v>
      </c>
      <c r="BL3008" t="s">
        <v>14089</v>
      </c>
      <c r="BM3008" t="s">
        <v>14090</v>
      </c>
    </row>
    <row r="3009" spans="1:65" x14ac:dyDescent="0.25">
      <c r="A3009" s="17" t="s">
        <v>8596</v>
      </c>
      <c r="B3009" s="18">
        <v>1</v>
      </c>
      <c r="C3009" s="19" t="s">
        <v>8964</v>
      </c>
      <c r="D3009" s="20" t="s">
        <v>8965</v>
      </c>
      <c r="E3009" s="20" t="s">
        <v>8966</v>
      </c>
      <c r="F3009" s="21">
        <v>4125753</v>
      </c>
      <c r="G3009" s="20" t="s">
        <v>8967</v>
      </c>
      <c r="H3009" s="22">
        <v>726.14829999999995</v>
      </c>
      <c r="I3009" s="22">
        <v>726.14829999999995</v>
      </c>
      <c r="J3009" s="22">
        <v>726.14829999999995</v>
      </c>
      <c r="K3009" s="22">
        <v>726.14829999999995</v>
      </c>
      <c r="L3009" s="22">
        <v>726.14829999999995</v>
      </c>
      <c r="M3009" s="23">
        <v>40</v>
      </c>
      <c r="N3009" s="19" t="s">
        <v>44</v>
      </c>
      <c r="O3009" s="22">
        <v>40.33</v>
      </c>
      <c r="P3009" s="22">
        <v>38.51</v>
      </c>
      <c r="Q3009" s="22">
        <v>88.39</v>
      </c>
      <c r="R3009" s="22">
        <v>20.399999999999999</v>
      </c>
      <c r="S3009" s="22">
        <v>206.7</v>
      </c>
      <c r="T3009" s="22">
        <v>217.4</v>
      </c>
      <c r="U3009" s="22">
        <v>267.10000000000002</v>
      </c>
      <c r="V3009" s="22">
        <v>14.5</v>
      </c>
      <c r="W3009" s="22">
        <v>10</v>
      </c>
      <c r="X3009" s="22">
        <v>19</v>
      </c>
      <c r="Y3009" s="22">
        <v>40</v>
      </c>
      <c r="Z3009" s="22">
        <v>0</v>
      </c>
      <c r="AA3009" s="22">
        <v>0</v>
      </c>
      <c r="AB3009" s="22">
        <v>0</v>
      </c>
      <c r="AC3009" s="22">
        <v>0</v>
      </c>
      <c r="AD3009" s="22">
        <v>31</v>
      </c>
      <c r="AE3009" s="24">
        <v>100</v>
      </c>
      <c r="AF3009" s="19" t="s">
        <v>44</v>
      </c>
      <c r="AG3009" s="25">
        <v>0.66300000000000003</v>
      </c>
      <c r="AH3009" s="22">
        <v>38081.46</v>
      </c>
      <c r="AI3009" s="22">
        <v>1501502.3</v>
      </c>
      <c r="AJ3009" s="22">
        <v>1539583.76</v>
      </c>
      <c r="AK3009" s="21" t="s">
        <v>856</v>
      </c>
      <c r="AL3009" s="21" t="s">
        <v>5854</v>
      </c>
      <c r="AM3009" s="26" t="s">
        <v>48</v>
      </c>
      <c r="AN3009" s="27">
        <v>0</v>
      </c>
      <c r="AS3009">
        <f t="shared" si="92"/>
        <v>4104</v>
      </c>
      <c r="AT3009" t="str">
        <f t="shared" si="93"/>
        <v>Região Rural da Capital Regional de Cascavel</v>
      </c>
      <c r="BE3009">
        <v>3516200</v>
      </c>
      <c r="BF3009">
        <v>35</v>
      </c>
      <c r="BG3009" t="s">
        <v>13757</v>
      </c>
      <c r="BH3009" t="s">
        <v>13757</v>
      </c>
      <c r="BI3009" t="s">
        <v>12823</v>
      </c>
      <c r="BJ3009" t="s">
        <v>14144</v>
      </c>
      <c r="BK3009">
        <v>3502</v>
      </c>
      <c r="BL3009" t="s">
        <v>14089</v>
      </c>
      <c r="BM3009" t="s">
        <v>14090</v>
      </c>
    </row>
    <row r="3010" spans="1:65" x14ac:dyDescent="0.25">
      <c r="A3010" s="17" t="s">
        <v>8596</v>
      </c>
      <c r="B3010" s="18">
        <v>1</v>
      </c>
      <c r="C3010" s="19" t="s">
        <v>8968</v>
      </c>
      <c r="D3010" s="20" t="s">
        <v>8969</v>
      </c>
      <c r="E3010" s="20" t="s">
        <v>8970</v>
      </c>
      <c r="F3010" s="21">
        <v>4126207</v>
      </c>
      <c r="G3010" s="20" t="s">
        <v>6638</v>
      </c>
      <c r="H3010" s="22">
        <v>348.62</v>
      </c>
      <c r="I3010" s="22">
        <v>348.6</v>
      </c>
      <c r="J3010" s="22">
        <v>347.8</v>
      </c>
      <c r="K3010" s="22">
        <v>348.62</v>
      </c>
      <c r="L3010" s="22">
        <v>348.62</v>
      </c>
      <c r="M3010" s="23">
        <v>11</v>
      </c>
      <c r="N3010" s="19" t="s">
        <v>44</v>
      </c>
      <c r="O3010" s="22">
        <v>19.36</v>
      </c>
      <c r="P3010" s="22">
        <v>0</v>
      </c>
      <c r="Q3010" s="22">
        <v>0</v>
      </c>
      <c r="R3010" s="22">
        <v>70</v>
      </c>
      <c r="S3010" s="22">
        <v>0</v>
      </c>
      <c r="T3010" s="22">
        <v>273.12</v>
      </c>
      <c r="U3010" s="22">
        <v>0</v>
      </c>
      <c r="V3010" s="22">
        <v>5.5</v>
      </c>
      <c r="W3010" s="22">
        <v>0</v>
      </c>
      <c r="X3010" s="22">
        <v>0</v>
      </c>
      <c r="Y3010" s="22">
        <v>0</v>
      </c>
      <c r="Z3010" s="22">
        <v>30</v>
      </c>
      <c r="AA3010" s="22">
        <v>0</v>
      </c>
      <c r="AB3010" s="22">
        <v>40</v>
      </c>
      <c r="AC3010" s="22">
        <v>10</v>
      </c>
      <c r="AD3010" s="22">
        <v>20</v>
      </c>
      <c r="AE3010" s="24">
        <v>100</v>
      </c>
      <c r="AF3010" s="19" t="s">
        <v>57</v>
      </c>
      <c r="AG3010" s="25">
        <v>0.47</v>
      </c>
      <c r="AH3010" s="22">
        <v>12228.07</v>
      </c>
      <c r="AI3010" s="22">
        <v>106057.17</v>
      </c>
      <c r="AJ3010" s="22">
        <v>118285.23999999999</v>
      </c>
      <c r="AK3010" s="21" t="s">
        <v>373</v>
      </c>
      <c r="AL3010" s="21" t="s">
        <v>3321</v>
      </c>
      <c r="AM3010" s="26" t="s">
        <v>48</v>
      </c>
      <c r="AN3010" s="27">
        <v>0</v>
      </c>
      <c r="AS3010">
        <f t="shared" si="92"/>
        <v>3505</v>
      </c>
      <c r="AT3010" t="str">
        <f t="shared" si="93"/>
        <v>Região Rural das Capitais Regionais de Marília e Bauru</v>
      </c>
      <c r="BE3010">
        <v>3516853</v>
      </c>
      <c r="BF3010">
        <v>35</v>
      </c>
      <c r="BG3010" t="s">
        <v>13757</v>
      </c>
      <c r="BH3010" t="s">
        <v>13757</v>
      </c>
      <c r="BI3010" t="s">
        <v>12823</v>
      </c>
      <c r="BJ3010" t="s">
        <v>14145</v>
      </c>
      <c r="BK3010">
        <v>3502</v>
      </c>
      <c r="BL3010" t="s">
        <v>14089</v>
      </c>
      <c r="BM3010" t="s">
        <v>14090</v>
      </c>
    </row>
    <row r="3011" spans="1:65" x14ac:dyDescent="0.25">
      <c r="A3011" s="17" t="s">
        <v>8596</v>
      </c>
      <c r="B3011" s="18">
        <v>1</v>
      </c>
      <c r="C3011" s="19" t="s">
        <v>8971</v>
      </c>
      <c r="D3011" s="20" t="s">
        <v>8972</v>
      </c>
      <c r="E3011" s="20" t="s">
        <v>8973</v>
      </c>
      <c r="F3011" s="21">
        <v>4126678</v>
      </c>
      <c r="G3011" s="20" t="s">
        <v>8974</v>
      </c>
      <c r="H3011" s="22">
        <v>162.04320000000001</v>
      </c>
      <c r="I3011" s="22">
        <v>162</v>
      </c>
      <c r="J3011" s="22">
        <v>162.04</v>
      </c>
      <c r="K3011" s="22">
        <v>162.04320000000001</v>
      </c>
      <c r="L3011" s="22">
        <v>162.04320000000001</v>
      </c>
      <c r="M3011" s="23">
        <v>10</v>
      </c>
      <c r="N3011" s="19" t="s">
        <v>44</v>
      </c>
      <c r="O3011" s="22">
        <v>13.5</v>
      </c>
      <c r="P3011" s="22">
        <v>54.23</v>
      </c>
      <c r="Q3011" s="22">
        <v>97.99</v>
      </c>
      <c r="R3011" s="22">
        <v>10.9</v>
      </c>
      <c r="S3011" s="22">
        <v>21.51</v>
      </c>
      <c r="T3011" s="22">
        <v>70.53</v>
      </c>
      <c r="U3011" s="22">
        <v>37.9</v>
      </c>
      <c r="V3011" s="22">
        <v>1.2</v>
      </c>
      <c r="W3011" s="22">
        <v>0</v>
      </c>
      <c r="X3011" s="22">
        <v>30</v>
      </c>
      <c r="Y3011" s="22">
        <v>40</v>
      </c>
      <c r="Z3011" s="22">
        <v>10</v>
      </c>
      <c r="AA3011" s="22">
        <v>0</v>
      </c>
      <c r="AB3011" s="22">
        <v>0</v>
      </c>
      <c r="AC3011" s="22">
        <v>13.3</v>
      </c>
      <c r="AD3011" s="22">
        <v>6.7</v>
      </c>
      <c r="AE3011" s="24">
        <v>100</v>
      </c>
      <c r="AF3011" s="19" t="s">
        <v>65</v>
      </c>
      <c r="AG3011" s="25">
        <v>0.7</v>
      </c>
      <c r="AH3011" s="22">
        <v>13130.8</v>
      </c>
      <c r="AI3011" s="22">
        <v>83798.240000000005</v>
      </c>
      <c r="AJ3011" s="22">
        <v>96929.040000000008</v>
      </c>
      <c r="AK3011" s="21" t="s">
        <v>3832</v>
      </c>
      <c r="AL3011" s="21" t="s">
        <v>305</v>
      </c>
      <c r="AM3011" s="26" t="s">
        <v>48</v>
      </c>
      <c r="AN3011" s="27">
        <v>0</v>
      </c>
      <c r="AS3011">
        <f t="shared" ref="AS3011:AS3074" si="94">VLOOKUP(F3011,$BE$2:$BM$5566,7,0)</f>
        <v>4101</v>
      </c>
      <c r="AT3011" t="str">
        <f t="shared" ref="AT3011:AT3074" si="95">VLOOKUP(F3011,$BE$2:$BM$5566,8,0)</f>
        <v>Região Rural das Capitais Regionais de Maringá e Londrina</v>
      </c>
      <c r="BE3011">
        <v>3517406</v>
      </c>
      <c r="BF3011">
        <v>35</v>
      </c>
      <c r="BG3011" t="s">
        <v>13757</v>
      </c>
      <c r="BH3011" t="s">
        <v>13757</v>
      </c>
      <c r="BI3011" t="s">
        <v>12823</v>
      </c>
      <c r="BJ3011" t="s">
        <v>14146</v>
      </c>
      <c r="BK3011">
        <v>3502</v>
      </c>
      <c r="BL3011" t="s">
        <v>14089</v>
      </c>
      <c r="BM3011" t="s">
        <v>14090</v>
      </c>
    </row>
    <row r="3012" spans="1:65" x14ac:dyDescent="0.25">
      <c r="A3012" s="17" t="s">
        <v>8596</v>
      </c>
      <c r="B3012" s="18">
        <v>1</v>
      </c>
      <c r="C3012" s="19" t="s">
        <v>8975</v>
      </c>
      <c r="D3012" s="20" t="s">
        <v>8972</v>
      </c>
      <c r="E3012" s="20" t="s">
        <v>8973</v>
      </c>
      <c r="F3012" s="21">
        <v>4126678</v>
      </c>
      <c r="G3012" s="20" t="s">
        <v>8974</v>
      </c>
      <c r="H3012" s="22">
        <v>162.04320000000001</v>
      </c>
      <c r="I3012" s="22">
        <v>162.04</v>
      </c>
      <c r="J3012" s="22">
        <v>162.04320000000001</v>
      </c>
      <c r="K3012" s="22">
        <v>162.04320000000001</v>
      </c>
      <c r="L3012" s="22">
        <v>162.04320000000001</v>
      </c>
      <c r="M3012" s="23">
        <v>10</v>
      </c>
      <c r="N3012" s="19" t="s">
        <v>44</v>
      </c>
      <c r="O3012" s="22">
        <v>13.5</v>
      </c>
      <c r="P3012" s="22">
        <v>54.23</v>
      </c>
      <c r="Q3012" s="22">
        <v>97.99</v>
      </c>
      <c r="R3012" s="22">
        <v>10</v>
      </c>
      <c r="S3012" s="22">
        <v>21.51</v>
      </c>
      <c r="T3012" s="22">
        <v>0</v>
      </c>
      <c r="U3012" s="22">
        <v>57.9</v>
      </c>
      <c r="V3012" s="22">
        <v>1.2</v>
      </c>
      <c r="W3012" s="22">
        <v>0</v>
      </c>
      <c r="X3012" s="22">
        <v>30</v>
      </c>
      <c r="Y3012" s="22">
        <v>40</v>
      </c>
      <c r="Z3012" s="22">
        <v>10</v>
      </c>
      <c r="AA3012" s="22">
        <v>0</v>
      </c>
      <c r="AB3012" s="22">
        <v>0</v>
      </c>
      <c r="AC3012" s="22">
        <v>13.3</v>
      </c>
      <c r="AD3012" s="22">
        <v>6.7</v>
      </c>
      <c r="AE3012" s="24">
        <v>100</v>
      </c>
      <c r="AF3012" s="19" t="s">
        <v>44</v>
      </c>
      <c r="AG3012" s="25">
        <v>0.7</v>
      </c>
      <c r="AH3012" s="22">
        <v>13130.8</v>
      </c>
      <c r="AI3012" s="22">
        <v>83798.240000000005</v>
      </c>
      <c r="AJ3012" s="22">
        <v>96929.040000000008</v>
      </c>
      <c r="AK3012" s="21" t="s">
        <v>373</v>
      </c>
      <c r="AL3012" s="21" t="s">
        <v>2008</v>
      </c>
      <c r="AM3012" s="26" t="s">
        <v>48</v>
      </c>
      <c r="AN3012" s="27">
        <v>0</v>
      </c>
      <c r="AS3012">
        <f t="shared" si="94"/>
        <v>4101</v>
      </c>
      <c r="AT3012" t="str">
        <f t="shared" si="95"/>
        <v>Região Rural das Capitais Regionais de Maringá e Londrina</v>
      </c>
      <c r="BE3012">
        <v>3517505</v>
      </c>
      <c r="BF3012">
        <v>35</v>
      </c>
      <c r="BG3012" t="s">
        <v>13757</v>
      </c>
      <c r="BH3012" t="s">
        <v>13757</v>
      </c>
      <c r="BI3012" t="s">
        <v>12823</v>
      </c>
      <c r="BJ3012" t="s">
        <v>14147</v>
      </c>
      <c r="BK3012">
        <v>3502</v>
      </c>
      <c r="BL3012" t="s">
        <v>14089</v>
      </c>
      <c r="BM3012" t="s">
        <v>14090</v>
      </c>
    </row>
    <row r="3013" spans="1:65" x14ac:dyDescent="0.25">
      <c r="A3013" s="17" t="s">
        <v>8596</v>
      </c>
      <c r="B3013" s="18">
        <v>1</v>
      </c>
      <c r="C3013" s="19" t="s">
        <v>8976</v>
      </c>
      <c r="D3013" s="20" t="s">
        <v>8972</v>
      </c>
      <c r="E3013" s="20" t="s">
        <v>8973</v>
      </c>
      <c r="F3013" s="21">
        <v>4126678</v>
      </c>
      <c r="G3013" s="20" t="s">
        <v>8977</v>
      </c>
      <c r="H3013" s="22">
        <v>407.18920000000003</v>
      </c>
      <c r="I3013" s="22">
        <v>406.9</v>
      </c>
      <c r="J3013" s="22">
        <v>406.9</v>
      </c>
      <c r="K3013" s="22">
        <v>407.18920000000003</v>
      </c>
      <c r="L3013" s="22">
        <v>406.9</v>
      </c>
      <c r="M3013" s="23">
        <v>20</v>
      </c>
      <c r="N3013" s="19" t="s">
        <v>44</v>
      </c>
      <c r="O3013" s="22">
        <v>33.93</v>
      </c>
      <c r="P3013" s="22">
        <v>81.099999999999994</v>
      </c>
      <c r="Q3013" s="22">
        <v>56.78</v>
      </c>
      <c r="R3013" s="22">
        <v>59.3</v>
      </c>
      <c r="S3013" s="22">
        <v>22.14</v>
      </c>
      <c r="T3013" s="22">
        <v>322.74</v>
      </c>
      <c r="U3013" s="22">
        <v>0</v>
      </c>
      <c r="V3013" s="22">
        <v>3</v>
      </c>
      <c r="W3013" s="22">
        <v>0</v>
      </c>
      <c r="X3013" s="22">
        <v>0</v>
      </c>
      <c r="Y3013" s="22">
        <v>50</v>
      </c>
      <c r="Z3013" s="22">
        <v>20</v>
      </c>
      <c r="AA3013" s="22">
        <v>0</v>
      </c>
      <c r="AB3013" s="22">
        <v>9</v>
      </c>
      <c r="AC3013" s="22">
        <v>6</v>
      </c>
      <c r="AD3013" s="22">
        <v>15</v>
      </c>
      <c r="AE3013" s="24">
        <v>100</v>
      </c>
      <c r="AF3013" s="19" t="s">
        <v>65</v>
      </c>
      <c r="AG3013" s="25">
        <v>0.67</v>
      </c>
      <c r="AH3013" s="22">
        <v>91538.2</v>
      </c>
      <c r="AI3013" s="22">
        <v>267671.33</v>
      </c>
      <c r="AJ3013" s="22">
        <v>359209.53</v>
      </c>
      <c r="AK3013" s="30" t="s">
        <v>8978</v>
      </c>
      <c r="AL3013" s="21" t="s">
        <v>7464</v>
      </c>
      <c r="AM3013" s="26" t="s">
        <v>48</v>
      </c>
      <c r="AN3013" s="27">
        <v>0</v>
      </c>
      <c r="AS3013">
        <f t="shared" si="94"/>
        <v>4101</v>
      </c>
      <c r="AT3013" t="str">
        <f t="shared" si="95"/>
        <v>Região Rural das Capitais Regionais de Maringá e Londrina</v>
      </c>
      <c r="BE3013">
        <v>3517703</v>
      </c>
      <c r="BF3013">
        <v>35</v>
      </c>
      <c r="BG3013" t="s">
        <v>13757</v>
      </c>
      <c r="BH3013" t="s">
        <v>13757</v>
      </c>
      <c r="BI3013" t="s">
        <v>12823</v>
      </c>
      <c r="BJ3013" t="s">
        <v>14148</v>
      </c>
      <c r="BK3013">
        <v>3502</v>
      </c>
      <c r="BL3013" t="s">
        <v>14089</v>
      </c>
      <c r="BM3013" t="s">
        <v>14090</v>
      </c>
    </row>
    <row r="3014" spans="1:65" x14ac:dyDescent="0.25">
      <c r="A3014" s="17" t="s">
        <v>8596</v>
      </c>
      <c r="B3014" s="18">
        <v>1</v>
      </c>
      <c r="C3014" s="19" t="s">
        <v>8979</v>
      </c>
      <c r="D3014" s="20" t="s">
        <v>8972</v>
      </c>
      <c r="E3014" s="20" t="s">
        <v>8973</v>
      </c>
      <c r="F3014" s="21">
        <v>4126678</v>
      </c>
      <c r="G3014" s="20" t="s">
        <v>902</v>
      </c>
      <c r="H3014" s="22">
        <v>94.839799999999997</v>
      </c>
      <c r="I3014" s="22">
        <v>94.839799999999997</v>
      </c>
      <c r="J3014" s="22">
        <v>94.839799999999997</v>
      </c>
      <c r="K3014" s="22">
        <v>94.839799999999997</v>
      </c>
      <c r="L3014" s="22">
        <v>94.839799999999997</v>
      </c>
      <c r="M3014" s="23">
        <v>9</v>
      </c>
      <c r="N3014" s="19" t="s">
        <v>44</v>
      </c>
      <c r="O3014" s="22">
        <v>7.87</v>
      </c>
      <c r="P3014" s="22">
        <v>86.84</v>
      </c>
      <c r="Q3014" s="22">
        <v>71.11</v>
      </c>
      <c r="R3014" s="22">
        <v>4.8</v>
      </c>
      <c r="S3014" s="22">
        <v>14.16</v>
      </c>
      <c r="T3014" s="22">
        <v>75.87</v>
      </c>
      <c r="U3014" s="22">
        <v>0</v>
      </c>
      <c r="V3014" s="22">
        <v>0</v>
      </c>
      <c r="W3014" s="22">
        <v>0</v>
      </c>
      <c r="X3014" s="22">
        <v>55</v>
      </c>
      <c r="Y3014" s="22">
        <v>20</v>
      </c>
      <c r="Z3014" s="22">
        <v>5</v>
      </c>
      <c r="AA3014" s="22">
        <v>0</v>
      </c>
      <c r="AB3014" s="22">
        <v>0</v>
      </c>
      <c r="AC3014" s="22">
        <v>15</v>
      </c>
      <c r="AD3014" s="22">
        <v>5</v>
      </c>
      <c r="AE3014" s="24">
        <v>100</v>
      </c>
      <c r="AF3014" s="19" t="s">
        <v>65</v>
      </c>
      <c r="AG3014" s="25">
        <v>0.67</v>
      </c>
      <c r="AH3014" s="22">
        <v>25878.78</v>
      </c>
      <c r="AI3014" s="22">
        <v>71117.72</v>
      </c>
      <c r="AJ3014" s="22">
        <v>96996.5</v>
      </c>
      <c r="AK3014" s="30" t="s">
        <v>1068</v>
      </c>
      <c r="AL3014" s="21" t="s">
        <v>2146</v>
      </c>
      <c r="AM3014" s="26" t="s">
        <v>48</v>
      </c>
      <c r="AN3014" s="27">
        <v>0</v>
      </c>
      <c r="AS3014">
        <f t="shared" si="94"/>
        <v>4101</v>
      </c>
      <c r="AT3014" t="str">
        <f t="shared" si="95"/>
        <v>Região Rural das Capitais Regionais de Maringá e Londrina</v>
      </c>
      <c r="BE3014">
        <v>3517901</v>
      </c>
      <c r="BF3014">
        <v>35</v>
      </c>
      <c r="BG3014" t="s">
        <v>13757</v>
      </c>
      <c r="BH3014" t="s">
        <v>13757</v>
      </c>
      <c r="BI3014" t="s">
        <v>12823</v>
      </c>
      <c r="BJ3014" t="s">
        <v>14149</v>
      </c>
      <c r="BK3014">
        <v>3502</v>
      </c>
      <c r="BL3014" t="s">
        <v>14089</v>
      </c>
      <c r="BM3014" t="s">
        <v>14090</v>
      </c>
    </row>
    <row r="3015" spans="1:65" x14ac:dyDescent="0.25">
      <c r="A3015" s="17" t="s">
        <v>8596</v>
      </c>
      <c r="B3015" s="18">
        <v>1</v>
      </c>
      <c r="C3015" s="19" t="s">
        <v>8980</v>
      </c>
      <c r="D3015" s="20" t="s">
        <v>8972</v>
      </c>
      <c r="E3015" s="20" t="s">
        <v>8973</v>
      </c>
      <c r="F3015" s="21">
        <v>4126678</v>
      </c>
      <c r="G3015" s="20" t="s">
        <v>8981</v>
      </c>
      <c r="H3015" s="22">
        <v>101.9062</v>
      </c>
      <c r="I3015" s="22">
        <v>101.9062</v>
      </c>
      <c r="J3015" s="22">
        <v>101.9062</v>
      </c>
      <c r="K3015" s="22">
        <v>101.9062</v>
      </c>
      <c r="L3015" s="22">
        <v>101.9062</v>
      </c>
      <c r="M3015" s="23">
        <v>8</v>
      </c>
      <c r="N3015" s="19" t="s">
        <v>44</v>
      </c>
      <c r="O3015" s="22">
        <v>8.49</v>
      </c>
      <c r="P3015" s="22">
        <v>100</v>
      </c>
      <c r="Q3015" s="22">
        <v>95.15</v>
      </c>
      <c r="R3015" s="22">
        <v>21.9</v>
      </c>
      <c r="S3015" s="22">
        <v>21.9</v>
      </c>
      <c r="T3015" s="22">
        <v>80</v>
      </c>
      <c r="U3015" s="22">
        <v>0</v>
      </c>
      <c r="V3015" s="22">
        <v>0</v>
      </c>
      <c r="W3015" s="22">
        <v>0</v>
      </c>
      <c r="X3015" s="22">
        <v>20</v>
      </c>
      <c r="Y3015" s="22">
        <v>59</v>
      </c>
      <c r="Z3015" s="22">
        <v>0</v>
      </c>
      <c r="AA3015" s="22">
        <v>0</v>
      </c>
      <c r="AB3015" s="22">
        <v>0</v>
      </c>
      <c r="AC3015" s="22">
        <v>0</v>
      </c>
      <c r="AD3015" s="22">
        <v>21</v>
      </c>
      <c r="AE3015" s="24">
        <v>100</v>
      </c>
      <c r="AF3015" s="19" t="s">
        <v>65</v>
      </c>
      <c r="AG3015" s="25">
        <v>0.64400000000000002</v>
      </c>
      <c r="AH3015" s="22">
        <v>17710.400000000001</v>
      </c>
      <c r="AI3015" s="22">
        <v>79976.08</v>
      </c>
      <c r="AJ3015" s="22">
        <v>97686.48000000001</v>
      </c>
      <c r="AK3015" s="21" t="s">
        <v>8978</v>
      </c>
      <c r="AL3015" s="21" t="s">
        <v>4606</v>
      </c>
      <c r="AM3015" s="26" t="s">
        <v>48</v>
      </c>
      <c r="AN3015" s="27">
        <v>0</v>
      </c>
      <c r="AS3015">
        <f t="shared" si="94"/>
        <v>4101</v>
      </c>
      <c r="AT3015" t="str">
        <f t="shared" si="95"/>
        <v>Região Rural das Capitais Regionais de Maringá e Londrina</v>
      </c>
      <c r="BE3015">
        <v>3518602</v>
      </c>
      <c r="BF3015">
        <v>35</v>
      </c>
      <c r="BG3015" t="s">
        <v>13757</v>
      </c>
      <c r="BH3015" t="s">
        <v>13757</v>
      </c>
      <c r="BI3015" t="s">
        <v>12823</v>
      </c>
      <c r="BJ3015" t="s">
        <v>14150</v>
      </c>
      <c r="BK3015">
        <v>3502</v>
      </c>
      <c r="BL3015" t="s">
        <v>14089</v>
      </c>
      <c r="BM3015" t="s">
        <v>14090</v>
      </c>
    </row>
    <row r="3016" spans="1:65" x14ac:dyDescent="0.25">
      <c r="A3016" s="17" t="s">
        <v>8596</v>
      </c>
      <c r="B3016" s="18">
        <v>1</v>
      </c>
      <c r="C3016" s="19" t="s">
        <v>8982</v>
      </c>
      <c r="D3016" s="20" t="s">
        <v>8707</v>
      </c>
      <c r="E3016" s="20" t="s">
        <v>8983</v>
      </c>
      <c r="F3016" s="21">
        <v>4127007</v>
      </c>
      <c r="G3016" s="20" t="s">
        <v>8984</v>
      </c>
      <c r="H3016" s="22">
        <v>1335.3</v>
      </c>
      <c r="I3016" s="22">
        <v>1613.4</v>
      </c>
      <c r="J3016" s="22">
        <v>1.0000000000000001E-5</v>
      </c>
      <c r="K3016" s="22">
        <v>1.0000000000000001E-5</v>
      </c>
      <c r="L3016" s="22">
        <v>1335.3</v>
      </c>
      <c r="M3016" s="23">
        <v>60</v>
      </c>
      <c r="N3016" s="19" t="s">
        <v>44</v>
      </c>
      <c r="O3016" s="22">
        <v>100.84</v>
      </c>
      <c r="P3016" s="22">
        <v>33.81</v>
      </c>
      <c r="Q3016" s="22">
        <v>95.33</v>
      </c>
      <c r="R3016" s="22">
        <v>70.900000000000006</v>
      </c>
      <c r="S3016" s="22">
        <v>322.60000000000002</v>
      </c>
      <c r="T3016" s="22">
        <v>316.7</v>
      </c>
      <c r="U3016" s="22">
        <v>615.70000000000005</v>
      </c>
      <c r="V3016" s="22">
        <v>287.5</v>
      </c>
      <c r="W3016" s="22">
        <v>1E-3</v>
      </c>
      <c r="X3016" s="22">
        <v>1E-3</v>
      </c>
      <c r="Y3016" s="22">
        <v>25</v>
      </c>
      <c r="Z3016" s="22">
        <v>24</v>
      </c>
      <c r="AA3016" s="22">
        <v>1E-3</v>
      </c>
      <c r="AB3016" s="22">
        <v>10</v>
      </c>
      <c r="AC3016" s="22">
        <v>20</v>
      </c>
      <c r="AD3016" s="22">
        <v>21</v>
      </c>
      <c r="AE3016" s="24">
        <v>100.00299999999999</v>
      </c>
      <c r="AF3016" s="19" t="s">
        <v>65</v>
      </c>
      <c r="AG3016" s="25">
        <v>0.443</v>
      </c>
      <c r="AH3016" s="22">
        <v>283701.12</v>
      </c>
      <c r="AI3016" s="22">
        <v>1475293.89</v>
      </c>
      <c r="AJ3016" s="22">
        <v>1758995.0099999998</v>
      </c>
      <c r="AK3016" s="21" t="s">
        <v>1810</v>
      </c>
      <c r="AL3016" s="21" t="s">
        <v>8985</v>
      </c>
      <c r="AM3016" s="26" t="s">
        <v>48</v>
      </c>
      <c r="AN3016" s="27">
        <v>0</v>
      </c>
      <c r="AS3016">
        <f t="shared" si="94"/>
        <v>4103</v>
      </c>
      <c r="AT3016" t="str">
        <f t="shared" si="95"/>
        <v>Região Rural da Capital Regional de Ponta Grossa</v>
      </c>
      <c r="BE3016">
        <v>3518859</v>
      </c>
      <c r="BF3016">
        <v>35</v>
      </c>
      <c r="BG3016" t="s">
        <v>13757</v>
      </c>
      <c r="BH3016" t="s">
        <v>13757</v>
      </c>
      <c r="BI3016" t="s">
        <v>12823</v>
      </c>
      <c r="BJ3016" t="s">
        <v>14151</v>
      </c>
      <c r="BK3016">
        <v>3502</v>
      </c>
      <c r="BL3016" t="s">
        <v>14089</v>
      </c>
      <c r="BM3016" t="s">
        <v>14090</v>
      </c>
    </row>
    <row r="3017" spans="1:65" x14ac:dyDescent="0.25">
      <c r="A3017" s="17" t="s">
        <v>8596</v>
      </c>
      <c r="B3017" s="18">
        <v>1</v>
      </c>
      <c r="C3017" s="19" t="s">
        <v>8986</v>
      </c>
      <c r="D3017" s="20" t="s">
        <v>8606</v>
      </c>
      <c r="E3017" s="20" t="s">
        <v>8987</v>
      </c>
      <c r="F3017" s="21">
        <v>4127304</v>
      </c>
      <c r="G3017" s="20" t="s">
        <v>8988</v>
      </c>
      <c r="H3017" s="22">
        <v>916.1</v>
      </c>
      <c r="I3017" s="22">
        <v>905.1</v>
      </c>
      <c r="J3017" s="22">
        <v>905.1</v>
      </c>
      <c r="K3017" s="22">
        <v>916.1</v>
      </c>
      <c r="L3017" s="22">
        <v>905.1</v>
      </c>
      <c r="M3017" s="23">
        <v>48</v>
      </c>
      <c r="N3017" s="19" t="s">
        <v>44</v>
      </c>
      <c r="O3017" s="22">
        <v>37.71</v>
      </c>
      <c r="P3017" s="22">
        <v>74.77</v>
      </c>
      <c r="Q3017" s="22">
        <v>37.71</v>
      </c>
      <c r="R3017" s="22">
        <v>13.9</v>
      </c>
      <c r="S3017" s="22">
        <v>167.1</v>
      </c>
      <c r="T3017" s="22">
        <v>720.1</v>
      </c>
      <c r="U3017" s="22">
        <v>0</v>
      </c>
      <c r="V3017" s="22">
        <v>4</v>
      </c>
      <c r="W3017" s="22">
        <v>0</v>
      </c>
      <c r="X3017" s="22">
        <v>0</v>
      </c>
      <c r="Y3017" s="22">
        <v>20</v>
      </c>
      <c r="Z3017" s="22">
        <v>60</v>
      </c>
      <c r="AA3017" s="22">
        <v>0</v>
      </c>
      <c r="AB3017" s="22">
        <v>0</v>
      </c>
      <c r="AC3017" s="22">
        <v>19</v>
      </c>
      <c r="AD3017" s="22">
        <v>1</v>
      </c>
      <c r="AE3017" s="24">
        <v>100</v>
      </c>
      <c r="AF3017" s="19" t="s">
        <v>65</v>
      </c>
      <c r="AG3017" s="25">
        <v>0.60950000000000004</v>
      </c>
      <c r="AH3017" s="22">
        <v>140426.75</v>
      </c>
      <c r="AI3017" s="22">
        <v>1105605.8700000001</v>
      </c>
      <c r="AJ3017" s="22">
        <v>1246032.6200000001</v>
      </c>
      <c r="AK3017" s="21" t="s">
        <v>6058</v>
      </c>
      <c r="AL3017" s="21" t="s">
        <v>2582</v>
      </c>
      <c r="AM3017" s="26" t="s">
        <v>48</v>
      </c>
      <c r="AN3017" s="27">
        <v>0</v>
      </c>
      <c r="AS3017">
        <f t="shared" si="94"/>
        <v>4101</v>
      </c>
      <c r="AT3017" t="str">
        <f t="shared" si="95"/>
        <v>Região Rural das Capitais Regionais de Maringá e Londrina</v>
      </c>
      <c r="BE3017">
        <v>3519303</v>
      </c>
      <c r="BF3017">
        <v>35</v>
      </c>
      <c r="BG3017" t="s">
        <v>13757</v>
      </c>
      <c r="BH3017" t="s">
        <v>13757</v>
      </c>
      <c r="BI3017" t="s">
        <v>12823</v>
      </c>
      <c r="BJ3017" t="s">
        <v>14152</v>
      </c>
      <c r="BK3017">
        <v>3502</v>
      </c>
      <c r="BL3017" t="s">
        <v>14089</v>
      </c>
      <c r="BM3017" t="s">
        <v>14090</v>
      </c>
    </row>
    <row r="3018" spans="1:65" x14ac:dyDescent="0.25">
      <c r="A3018" s="17" t="s">
        <v>8596</v>
      </c>
      <c r="B3018" s="18">
        <v>1</v>
      </c>
      <c r="C3018" s="19" t="s">
        <v>8989</v>
      </c>
      <c r="D3018" s="20" t="s">
        <v>8606</v>
      </c>
      <c r="E3018" s="20" t="s">
        <v>8987</v>
      </c>
      <c r="F3018" s="21">
        <v>4127304</v>
      </c>
      <c r="G3018" s="20" t="s">
        <v>3702</v>
      </c>
      <c r="H3018" s="22">
        <v>611.45000000000005</v>
      </c>
      <c r="I3018" s="22">
        <v>619.29999999999995</v>
      </c>
      <c r="J3018" s="22">
        <v>619.29999999999995</v>
      </c>
      <c r="K3018" s="22">
        <v>611.45000000000005</v>
      </c>
      <c r="L3018" s="22">
        <v>611.45000000000005</v>
      </c>
      <c r="M3018" s="23">
        <v>25</v>
      </c>
      <c r="N3018" s="19" t="s">
        <v>44</v>
      </c>
      <c r="O3018" s="22">
        <v>25.8</v>
      </c>
      <c r="P3018" s="22">
        <v>100</v>
      </c>
      <c r="Q3018" s="22">
        <v>86.19</v>
      </c>
      <c r="R3018" s="22">
        <v>8.8000000000000007</v>
      </c>
      <c r="S3018" s="22">
        <v>115.1</v>
      </c>
      <c r="T3018" s="22">
        <v>476.2</v>
      </c>
      <c r="U3018" s="22">
        <v>0</v>
      </c>
      <c r="V3018" s="22">
        <v>19.2</v>
      </c>
      <c r="W3018" s="22">
        <v>0</v>
      </c>
      <c r="X3018" s="22">
        <v>0</v>
      </c>
      <c r="Y3018" s="22">
        <v>20</v>
      </c>
      <c r="Z3018" s="22">
        <v>55.5</v>
      </c>
      <c r="AA3018" s="22">
        <v>0</v>
      </c>
      <c r="AB3018" s="22">
        <v>0</v>
      </c>
      <c r="AC3018" s="22">
        <v>20</v>
      </c>
      <c r="AD3018" s="22">
        <v>4.5</v>
      </c>
      <c r="AE3018" s="24">
        <v>100</v>
      </c>
      <c r="AF3018" s="19" t="s">
        <v>65</v>
      </c>
      <c r="AG3018" s="25">
        <v>0.59419999999999995</v>
      </c>
      <c r="AH3018" s="22">
        <v>153952.82999999999</v>
      </c>
      <c r="AI3018" s="22">
        <v>665680.38</v>
      </c>
      <c r="AJ3018" s="22">
        <v>819633.21</v>
      </c>
      <c r="AK3018" s="21" t="s">
        <v>1707</v>
      </c>
      <c r="AL3018" s="21" t="s">
        <v>716</v>
      </c>
      <c r="AM3018" s="26" t="s">
        <v>48</v>
      </c>
      <c r="AN3018" s="27">
        <v>0</v>
      </c>
      <c r="AS3018">
        <f t="shared" si="94"/>
        <v>4101</v>
      </c>
      <c r="AT3018" t="str">
        <f t="shared" si="95"/>
        <v>Região Rural das Capitais Regionais de Maringá e Londrina</v>
      </c>
      <c r="BE3018">
        <v>3519402</v>
      </c>
      <c r="BF3018">
        <v>35</v>
      </c>
      <c r="BG3018" t="s">
        <v>13757</v>
      </c>
      <c r="BH3018" t="s">
        <v>13757</v>
      </c>
      <c r="BI3018" t="s">
        <v>12823</v>
      </c>
      <c r="BJ3018" t="s">
        <v>14153</v>
      </c>
      <c r="BK3018">
        <v>3502</v>
      </c>
      <c r="BL3018" t="s">
        <v>14089</v>
      </c>
      <c r="BM3018" t="s">
        <v>14090</v>
      </c>
    </row>
    <row r="3019" spans="1:65" x14ac:dyDescent="0.25">
      <c r="A3019" s="17" t="s">
        <v>8596</v>
      </c>
      <c r="B3019" s="18">
        <v>1</v>
      </c>
      <c r="C3019" s="19" t="s">
        <v>8990</v>
      </c>
      <c r="D3019" s="20" t="s">
        <v>8606</v>
      </c>
      <c r="E3019" s="20" t="s">
        <v>8987</v>
      </c>
      <c r="F3019" s="21">
        <v>4127304</v>
      </c>
      <c r="G3019" s="20" t="s">
        <v>2106</v>
      </c>
      <c r="H3019" s="22">
        <v>394.4</v>
      </c>
      <c r="I3019" s="22">
        <v>423.9</v>
      </c>
      <c r="J3019" s="22">
        <v>423.9</v>
      </c>
      <c r="K3019" s="22">
        <v>394.4</v>
      </c>
      <c r="L3019" s="22">
        <v>394.4</v>
      </c>
      <c r="M3019" s="23">
        <v>18</v>
      </c>
      <c r="N3019" s="19" t="s">
        <v>44</v>
      </c>
      <c r="O3019" s="29">
        <v>17.66</v>
      </c>
      <c r="P3019" s="22">
        <v>100</v>
      </c>
      <c r="Q3019" s="22">
        <v>91.85</v>
      </c>
      <c r="R3019" s="22">
        <v>16.100000000000001</v>
      </c>
      <c r="S3019" s="22">
        <v>68.7</v>
      </c>
      <c r="T3019" s="22">
        <v>336.4</v>
      </c>
      <c r="U3019" s="22">
        <v>0</v>
      </c>
      <c r="V3019" s="22">
        <v>2.7</v>
      </c>
      <c r="W3019" s="22">
        <v>0</v>
      </c>
      <c r="X3019" s="22">
        <v>0</v>
      </c>
      <c r="Y3019" s="22">
        <v>40</v>
      </c>
      <c r="Z3019" s="22">
        <v>40</v>
      </c>
      <c r="AA3019" s="22">
        <v>0</v>
      </c>
      <c r="AB3019" s="22">
        <v>0</v>
      </c>
      <c r="AC3019" s="22">
        <v>20</v>
      </c>
      <c r="AD3019" s="22">
        <v>0</v>
      </c>
      <c r="AE3019" s="24">
        <v>100</v>
      </c>
      <c r="AF3019" s="19" t="s">
        <v>44</v>
      </c>
      <c r="AG3019" s="25">
        <v>0.62</v>
      </c>
      <c r="AH3019" s="22">
        <v>17371.509999999998</v>
      </c>
      <c r="AI3019" s="22">
        <v>485947.32</v>
      </c>
      <c r="AJ3019" s="22">
        <v>503318.83</v>
      </c>
      <c r="AK3019" s="21" t="s">
        <v>1707</v>
      </c>
      <c r="AL3019" s="21" t="s">
        <v>4831</v>
      </c>
      <c r="AM3019" s="26" t="s">
        <v>48</v>
      </c>
      <c r="AN3019" s="27">
        <v>0</v>
      </c>
      <c r="AS3019">
        <f t="shared" si="94"/>
        <v>4101</v>
      </c>
      <c r="AT3019" t="str">
        <f t="shared" si="95"/>
        <v>Região Rural das Capitais Regionais de Maringá e Londrina</v>
      </c>
      <c r="BE3019">
        <v>3519600</v>
      </c>
      <c r="BF3019">
        <v>35</v>
      </c>
      <c r="BG3019" t="s">
        <v>13757</v>
      </c>
      <c r="BH3019" t="s">
        <v>13757</v>
      </c>
      <c r="BI3019" t="s">
        <v>12823</v>
      </c>
      <c r="BJ3019" t="s">
        <v>14154</v>
      </c>
      <c r="BK3019">
        <v>3502</v>
      </c>
      <c r="BL3019" t="s">
        <v>14089</v>
      </c>
      <c r="BM3019" t="s">
        <v>14090</v>
      </c>
    </row>
    <row r="3020" spans="1:65" x14ac:dyDescent="0.25">
      <c r="A3020" s="17" t="s">
        <v>8596</v>
      </c>
      <c r="B3020" s="18">
        <v>1</v>
      </c>
      <c r="C3020" s="19" t="s">
        <v>8991</v>
      </c>
      <c r="D3020" s="20" t="s">
        <v>8606</v>
      </c>
      <c r="E3020" s="20" t="s">
        <v>8987</v>
      </c>
      <c r="F3020" s="21">
        <v>4127304</v>
      </c>
      <c r="G3020" s="20" t="s">
        <v>8992</v>
      </c>
      <c r="H3020" s="22">
        <v>1326.1</v>
      </c>
      <c r="I3020" s="22">
        <v>1374.6</v>
      </c>
      <c r="J3020" s="22">
        <v>1374.6</v>
      </c>
      <c r="K3020" s="22">
        <v>1326.1</v>
      </c>
      <c r="L3020" s="22">
        <v>1326.1</v>
      </c>
      <c r="M3020" s="23">
        <v>64</v>
      </c>
      <c r="N3020" s="19" t="s">
        <v>44</v>
      </c>
      <c r="O3020" s="22">
        <v>55.25</v>
      </c>
      <c r="P3020" s="22">
        <v>0</v>
      </c>
      <c r="Q3020" s="22">
        <v>0</v>
      </c>
      <c r="R3020" s="22">
        <v>21.6</v>
      </c>
      <c r="S3020" s="22">
        <v>253.32</v>
      </c>
      <c r="T3020" s="22">
        <v>1074.48</v>
      </c>
      <c r="U3020" s="22">
        <v>0</v>
      </c>
      <c r="V3020" s="22">
        <v>25</v>
      </c>
      <c r="W3020" s="22">
        <v>0</v>
      </c>
      <c r="X3020" s="22">
        <v>0</v>
      </c>
      <c r="Y3020" s="22">
        <v>20</v>
      </c>
      <c r="Z3020" s="22">
        <v>60</v>
      </c>
      <c r="AA3020" s="22">
        <v>0</v>
      </c>
      <c r="AB3020" s="22">
        <v>0</v>
      </c>
      <c r="AC3020" s="22">
        <v>17</v>
      </c>
      <c r="AD3020" s="22">
        <v>3</v>
      </c>
      <c r="AE3020" s="24">
        <v>100</v>
      </c>
      <c r="AF3020" s="19" t="s">
        <v>65</v>
      </c>
      <c r="AG3020" s="25">
        <v>0.60850000000000004</v>
      </c>
      <c r="AH3020" s="22">
        <v>244521.63</v>
      </c>
      <c r="AI3020" s="22">
        <v>1537554.44</v>
      </c>
      <c r="AJ3020" s="22">
        <v>1782076.0699999998</v>
      </c>
      <c r="AK3020" s="21" t="s">
        <v>3901</v>
      </c>
      <c r="AL3020" s="21" t="s">
        <v>59</v>
      </c>
      <c r="AM3020" s="26" t="s">
        <v>48</v>
      </c>
      <c r="AN3020" s="27">
        <v>0</v>
      </c>
      <c r="AS3020">
        <f t="shared" si="94"/>
        <v>4101</v>
      </c>
      <c r="AT3020" t="str">
        <f t="shared" si="95"/>
        <v>Região Rural das Capitais Regionais de Maringá e Londrina</v>
      </c>
      <c r="BE3020">
        <v>3520004</v>
      </c>
      <c r="BF3020">
        <v>35</v>
      </c>
      <c r="BG3020" t="s">
        <v>13757</v>
      </c>
      <c r="BH3020" t="s">
        <v>13757</v>
      </c>
      <c r="BI3020" t="s">
        <v>12823</v>
      </c>
      <c r="BJ3020" t="s">
        <v>14155</v>
      </c>
      <c r="BK3020">
        <v>3502</v>
      </c>
      <c r="BL3020" t="s">
        <v>14089</v>
      </c>
      <c r="BM3020" t="s">
        <v>14090</v>
      </c>
    </row>
    <row r="3021" spans="1:65" x14ac:dyDescent="0.25">
      <c r="A3021" s="17" t="s">
        <v>8596</v>
      </c>
      <c r="B3021" s="18">
        <v>1</v>
      </c>
      <c r="C3021" s="19" t="s">
        <v>8993</v>
      </c>
      <c r="D3021" s="20" t="s">
        <v>8856</v>
      </c>
      <c r="E3021" s="20" t="s">
        <v>8994</v>
      </c>
      <c r="F3021" s="21">
        <v>4127502</v>
      </c>
      <c r="G3021" s="20" t="s">
        <v>8995</v>
      </c>
      <c r="H3021" s="22">
        <v>1093.2579000000001</v>
      </c>
      <c r="I3021" s="22">
        <v>1093.2</v>
      </c>
      <c r="J3021" s="22">
        <v>1093.2079000000001</v>
      </c>
      <c r="K3021" s="22">
        <v>1093.2579000000001</v>
      </c>
      <c r="L3021" s="22">
        <v>1093.2579000000001</v>
      </c>
      <c r="M3021" s="23">
        <v>36</v>
      </c>
      <c r="N3021" s="19" t="s">
        <v>44</v>
      </c>
      <c r="O3021" s="29">
        <v>54.66</v>
      </c>
      <c r="P3021" s="22">
        <v>13.77</v>
      </c>
      <c r="Q3021" s="22">
        <v>89.47</v>
      </c>
      <c r="R3021" s="22">
        <v>52.5</v>
      </c>
      <c r="S3021" s="22">
        <v>166.1</v>
      </c>
      <c r="T3021" s="22">
        <v>522</v>
      </c>
      <c r="U3021" s="22">
        <v>291.10000000000002</v>
      </c>
      <c r="V3021" s="22">
        <v>61.5</v>
      </c>
      <c r="W3021" s="22">
        <v>0</v>
      </c>
      <c r="X3021" s="22">
        <v>0</v>
      </c>
      <c r="Y3021" s="22">
        <v>55</v>
      </c>
      <c r="Z3021" s="22">
        <v>15</v>
      </c>
      <c r="AA3021" s="22">
        <v>0</v>
      </c>
      <c r="AB3021" s="22">
        <v>10</v>
      </c>
      <c r="AC3021" s="22">
        <v>15</v>
      </c>
      <c r="AD3021" s="22">
        <v>5</v>
      </c>
      <c r="AE3021" s="24">
        <v>100</v>
      </c>
      <c r="AF3021" s="19" t="s">
        <v>65</v>
      </c>
      <c r="AG3021" s="25">
        <v>0.61750000000000005</v>
      </c>
      <c r="AH3021" s="22">
        <v>373217.96</v>
      </c>
      <c r="AI3021" s="22">
        <v>750333.6</v>
      </c>
      <c r="AJ3021" s="22">
        <v>1123551.56</v>
      </c>
      <c r="AK3021" s="21" t="s">
        <v>5243</v>
      </c>
      <c r="AL3021" s="21" t="s">
        <v>2319</v>
      </c>
      <c r="AM3021" s="26" t="s">
        <v>48</v>
      </c>
      <c r="AN3021" s="27">
        <v>0</v>
      </c>
      <c r="AS3021">
        <f t="shared" si="94"/>
        <v>4103</v>
      </c>
      <c r="AT3021" t="str">
        <f t="shared" si="95"/>
        <v>Região Rural da Capital Regional de Ponta Grossa</v>
      </c>
      <c r="BE3021">
        <v>3520103</v>
      </c>
      <c r="BF3021">
        <v>35</v>
      </c>
      <c r="BG3021" t="s">
        <v>13757</v>
      </c>
      <c r="BH3021" t="s">
        <v>13757</v>
      </c>
      <c r="BI3021" t="s">
        <v>12823</v>
      </c>
      <c r="BJ3021" t="s">
        <v>14156</v>
      </c>
      <c r="BK3021">
        <v>3502</v>
      </c>
      <c r="BL3021" t="s">
        <v>14089</v>
      </c>
      <c r="BM3021" t="s">
        <v>14090</v>
      </c>
    </row>
    <row r="3022" spans="1:65" x14ac:dyDescent="0.25">
      <c r="A3022" s="17" t="s">
        <v>8596</v>
      </c>
      <c r="B3022" s="18">
        <v>1</v>
      </c>
      <c r="C3022" s="19" t="s">
        <v>8996</v>
      </c>
      <c r="D3022" s="20" t="s">
        <v>8856</v>
      </c>
      <c r="E3022" s="20" t="s">
        <v>8994</v>
      </c>
      <c r="F3022" s="21">
        <v>4127502</v>
      </c>
      <c r="G3022" s="20" t="s">
        <v>8997</v>
      </c>
      <c r="H3022" s="22">
        <v>93.6</v>
      </c>
      <c r="I3022" s="22">
        <v>93.6</v>
      </c>
      <c r="J3022" s="22">
        <v>95.843800000000002</v>
      </c>
      <c r="K3022" s="22">
        <v>1.0000000000000001E-5</v>
      </c>
      <c r="L3022" s="22">
        <v>93.6</v>
      </c>
      <c r="M3022" s="23">
        <v>7</v>
      </c>
      <c r="N3022" s="19" t="s">
        <v>64</v>
      </c>
      <c r="O3022" s="22">
        <v>1E-3</v>
      </c>
      <c r="P3022" s="22">
        <v>1E-3</v>
      </c>
      <c r="Q3022" s="22">
        <v>1E-3</v>
      </c>
      <c r="R3022" s="22">
        <v>13.0982</v>
      </c>
      <c r="S3022" s="22">
        <v>23.4</v>
      </c>
      <c r="T3022" s="22">
        <v>53.250999999999998</v>
      </c>
      <c r="U3022" s="22">
        <v>1.0000000000000001E-5</v>
      </c>
      <c r="V3022" s="22">
        <v>0.20680000000000001</v>
      </c>
      <c r="W3022" s="22">
        <v>0</v>
      </c>
      <c r="X3022" s="22">
        <v>0</v>
      </c>
      <c r="Y3022" s="22">
        <v>62</v>
      </c>
      <c r="Z3022" s="22">
        <v>0</v>
      </c>
      <c r="AA3022" s="22">
        <v>0</v>
      </c>
      <c r="AB3022" s="22">
        <v>0</v>
      </c>
      <c r="AC3022" s="22">
        <v>24</v>
      </c>
      <c r="AD3022" s="22">
        <v>14</v>
      </c>
      <c r="AE3022" s="24">
        <v>100</v>
      </c>
      <c r="AF3022" s="19" t="s">
        <v>65</v>
      </c>
      <c r="AG3022" s="25">
        <v>0.39900000000000002</v>
      </c>
      <c r="AH3022" s="22">
        <v>4901.76</v>
      </c>
      <c r="AI3022" s="22">
        <v>660623.18000000005</v>
      </c>
      <c r="AJ3022" s="22">
        <v>665524.94000000006</v>
      </c>
      <c r="AK3022" s="21" t="s">
        <v>48</v>
      </c>
      <c r="AL3022" s="21" t="s">
        <v>109</v>
      </c>
      <c r="AM3022" s="26" t="s">
        <v>8998</v>
      </c>
      <c r="AN3022" s="27">
        <v>0</v>
      </c>
      <c r="AS3022">
        <f t="shared" si="94"/>
        <v>4103</v>
      </c>
      <c r="AT3022" t="str">
        <f t="shared" si="95"/>
        <v>Região Rural da Capital Regional de Ponta Grossa</v>
      </c>
      <c r="BE3022">
        <v>3521309</v>
      </c>
      <c r="BF3022">
        <v>35</v>
      </c>
      <c r="BG3022" t="s">
        <v>13757</v>
      </c>
      <c r="BH3022" t="s">
        <v>13757</v>
      </c>
      <c r="BI3022" t="s">
        <v>12823</v>
      </c>
      <c r="BJ3022" t="s">
        <v>14157</v>
      </c>
      <c r="BK3022">
        <v>3502</v>
      </c>
      <c r="BL3022" t="s">
        <v>14089</v>
      </c>
      <c r="BM3022" t="s">
        <v>14090</v>
      </c>
    </row>
    <row r="3023" spans="1:65" x14ac:dyDescent="0.25">
      <c r="A3023" s="17" t="s">
        <v>8596</v>
      </c>
      <c r="B3023" s="18">
        <v>1</v>
      </c>
      <c r="C3023" s="19" t="s">
        <v>8999</v>
      </c>
      <c r="D3023" s="20" t="s">
        <v>8856</v>
      </c>
      <c r="E3023" s="20" t="s">
        <v>8994</v>
      </c>
      <c r="F3023" s="21">
        <v>4127502</v>
      </c>
      <c r="G3023" s="20" t="s">
        <v>9000</v>
      </c>
      <c r="H3023" s="22">
        <v>96.2</v>
      </c>
      <c r="I3023" s="22">
        <v>96.2</v>
      </c>
      <c r="J3023" s="22">
        <v>96.497100000000003</v>
      </c>
      <c r="K3023" s="22">
        <v>1.0000000000000001E-5</v>
      </c>
      <c r="L3023" s="22">
        <v>96.2</v>
      </c>
      <c r="M3023" s="28">
        <v>7</v>
      </c>
      <c r="N3023" s="19" t="s">
        <v>64</v>
      </c>
      <c r="O3023" s="22">
        <v>1E-3</v>
      </c>
      <c r="P3023" s="22">
        <v>1E-3</v>
      </c>
      <c r="Q3023" s="22">
        <v>1E-3</v>
      </c>
      <c r="R3023" s="22">
        <v>8.6318999999999999</v>
      </c>
      <c r="S3023" s="22">
        <v>35.817599999999999</v>
      </c>
      <c r="T3023" s="22">
        <v>40.123899999999999</v>
      </c>
      <c r="U3023" s="22">
        <v>1.0000000000000001E-5</v>
      </c>
      <c r="V3023" s="22">
        <v>0.1416</v>
      </c>
      <c r="W3023" s="22">
        <v>0</v>
      </c>
      <c r="X3023" s="22">
        <v>0</v>
      </c>
      <c r="Y3023" s="22">
        <v>54</v>
      </c>
      <c r="Z3023" s="22">
        <v>0</v>
      </c>
      <c r="AA3023" s="22">
        <v>0</v>
      </c>
      <c r="AB3023" s="22">
        <v>0</v>
      </c>
      <c r="AC3023" s="22">
        <v>37</v>
      </c>
      <c r="AD3023" s="22">
        <v>9</v>
      </c>
      <c r="AE3023" s="24">
        <v>100</v>
      </c>
      <c r="AF3023" s="19" t="s">
        <v>65</v>
      </c>
      <c r="AG3023" s="25">
        <v>0.374</v>
      </c>
      <c r="AH3023" s="22">
        <v>9190.7999999999993</v>
      </c>
      <c r="AI3023" s="22">
        <v>666862.25</v>
      </c>
      <c r="AJ3023" s="22">
        <v>676053.05</v>
      </c>
      <c r="AK3023" s="21" t="s">
        <v>48</v>
      </c>
      <c r="AL3023" s="21" t="s">
        <v>109</v>
      </c>
      <c r="AM3023" s="26" t="s">
        <v>8998</v>
      </c>
      <c r="AN3023" s="27">
        <v>0</v>
      </c>
      <c r="AS3023">
        <f t="shared" si="94"/>
        <v>4103</v>
      </c>
      <c r="AT3023" t="str">
        <f t="shared" si="95"/>
        <v>Região Rural da Capital Regional de Ponta Grossa</v>
      </c>
      <c r="BE3023">
        <v>3521507</v>
      </c>
      <c r="BF3023">
        <v>35</v>
      </c>
      <c r="BG3023" t="s">
        <v>13757</v>
      </c>
      <c r="BH3023" t="s">
        <v>13757</v>
      </c>
      <c r="BI3023" t="s">
        <v>12823</v>
      </c>
      <c r="BJ3023" t="s">
        <v>14158</v>
      </c>
      <c r="BK3023">
        <v>3502</v>
      </c>
      <c r="BL3023" t="s">
        <v>14089</v>
      </c>
      <c r="BM3023" t="s">
        <v>14090</v>
      </c>
    </row>
    <row r="3024" spans="1:65" x14ac:dyDescent="0.25">
      <c r="A3024" s="17" t="s">
        <v>8596</v>
      </c>
      <c r="B3024" s="18">
        <v>1</v>
      </c>
      <c r="C3024" s="19" t="s">
        <v>9001</v>
      </c>
      <c r="D3024" s="20" t="s">
        <v>8856</v>
      </c>
      <c r="E3024" s="20" t="s">
        <v>8994</v>
      </c>
      <c r="F3024" s="21">
        <v>4127502</v>
      </c>
      <c r="G3024" s="20" t="s">
        <v>9002</v>
      </c>
      <c r="H3024" s="22">
        <v>67.400000000000006</v>
      </c>
      <c r="I3024" s="22">
        <v>67.400000000000006</v>
      </c>
      <c r="J3024" s="22">
        <v>78.225700000000003</v>
      </c>
      <c r="K3024" s="22">
        <v>1.0000000000000001E-5</v>
      </c>
      <c r="L3024" s="22">
        <v>67.400000000000006</v>
      </c>
      <c r="M3024" s="23">
        <v>2</v>
      </c>
      <c r="N3024" s="19" t="s">
        <v>64</v>
      </c>
      <c r="O3024" s="22">
        <v>1E-3</v>
      </c>
      <c r="P3024" s="22">
        <v>1E-3</v>
      </c>
      <c r="Q3024" s="22">
        <v>1E-3</v>
      </c>
      <c r="R3024" s="22">
        <v>5.4151999999999996</v>
      </c>
      <c r="S3024" s="22">
        <v>34.766199999999998</v>
      </c>
      <c r="T3024" s="22">
        <v>31.985299999999999</v>
      </c>
      <c r="U3024" s="22">
        <v>1.0000000000000001E-5</v>
      </c>
      <c r="V3024" s="22">
        <v>0.23100000000000001</v>
      </c>
      <c r="W3024" s="22">
        <v>0</v>
      </c>
      <c r="X3024" s="22">
        <v>0</v>
      </c>
      <c r="Y3024" s="22">
        <v>41</v>
      </c>
      <c r="Z3024" s="22">
        <v>0</v>
      </c>
      <c r="AA3024" s="22">
        <v>0</v>
      </c>
      <c r="AB3024" s="22">
        <v>0</v>
      </c>
      <c r="AC3024" s="22">
        <v>52</v>
      </c>
      <c r="AD3024" s="22">
        <v>7</v>
      </c>
      <c r="AE3024" s="24">
        <v>100</v>
      </c>
      <c r="AF3024" s="19" t="s">
        <v>65</v>
      </c>
      <c r="AG3024" s="25">
        <v>0.32700000000000001</v>
      </c>
      <c r="AH3024" s="22">
        <v>4391.16</v>
      </c>
      <c r="AI3024" s="22">
        <v>384899.16</v>
      </c>
      <c r="AJ3024" s="22">
        <v>389290.31999999995</v>
      </c>
      <c r="AK3024" s="21" t="s">
        <v>48</v>
      </c>
      <c r="AL3024" s="21" t="s">
        <v>109</v>
      </c>
      <c r="AM3024" s="26" t="s">
        <v>8998</v>
      </c>
      <c r="AN3024" s="27">
        <v>0</v>
      </c>
      <c r="AS3024">
        <f t="shared" si="94"/>
        <v>4103</v>
      </c>
      <c r="AT3024" t="str">
        <f t="shared" si="95"/>
        <v>Região Rural da Capital Regional de Ponta Grossa</v>
      </c>
      <c r="BE3024">
        <v>3521903</v>
      </c>
      <c r="BF3024">
        <v>35</v>
      </c>
      <c r="BG3024" t="s">
        <v>13757</v>
      </c>
      <c r="BH3024" t="s">
        <v>13757</v>
      </c>
      <c r="BI3024" t="s">
        <v>12823</v>
      </c>
      <c r="BJ3024" t="s">
        <v>14159</v>
      </c>
      <c r="BK3024">
        <v>3502</v>
      </c>
      <c r="BL3024" t="s">
        <v>14089</v>
      </c>
      <c r="BM3024" t="s">
        <v>14090</v>
      </c>
    </row>
    <row r="3025" spans="1:65" x14ac:dyDescent="0.25">
      <c r="A3025" s="17" t="s">
        <v>8596</v>
      </c>
      <c r="B3025" s="18">
        <v>1</v>
      </c>
      <c r="C3025" s="19" t="s">
        <v>9003</v>
      </c>
      <c r="D3025" s="20" t="s">
        <v>8856</v>
      </c>
      <c r="E3025" s="20" t="s">
        <v>8994</v>
      </c>
      <c r="F3025" s="21">
        <v>4127502</v>
      </c>
      <c r="G3025" s="20" t="s">
        <v>1271</v>
      </c>
      <c r="H3025" s="22">
        <v>294.64479999999998</v>
      </c>
      <c r="I3025" s="22">
        <v>294.64479999999998</v>
      </c>
      <c r="J3025" s="22">
        <v>294.64479999999998</v>
      </c>
      <c r="K3025" s="22">
        <v>294.64479999999998</v>
      </c>
      <c r="L3025" s="22">
        <v>294.64479999999998</v>
      </c>
      <c r="M3025" s="23">
        <v>15</v>
      </c>
      <c r="N3025" s="19" t="s">
        <v>44</v>
      </c>
      <c r="O3025" s="22">
        <v>14.73</v>
      </c>
      <c r="P3025" s="22">
        <v>69.959999999999994</v>
      </c>
      <c r="Q3025" s="22">
        <v>100</v>
      </c>
      <c r="R3025" s="22">
        <v>50</v>
      </c>
      <c r="S3025" s="22">
        <v>8.9</v>
      </c>
      <c r="T3025" s="22">
        <v>216.1</v>
      </c>
      <c r="U3025" s="22">
        <v>12.6</v>
      </c>
      <c r="V3025" s="22">
        <v>7</v>
      </c>
      <c r="W3025" s="22">
        <v>0</v>
      </c>
      <c r="X3025" s="22">
        <v>30</v>
      </c>
      <c r="Y3025" s="22">
        <v>40</v>
      </c>
      <c r="Z3025" s="22">
        <v>0</v>
      </c>
      <c r="AA3025" s="22">
        <v>0</v>
      </c>
      <c r="AB3025" s="22">
        <v>10</v>
      </c>
      <c r="AC3025" s="22">
        <v>5</v>
      </c>
      <c r="AD3025" s="22">
        <v>15</v>
      </c>
      <c r="AE3025" s="24">
        <v>100</v>
      </c>
      <c r="AF3025" s="19" t="s">
        <v>44</v>
      </c>
      <c r="AG3025" s="25">
        <v>0.69</v>
      </c>
      <c r="AH3025" s="22">
        <v>24327.22</v>
      </c>
      <c r="AI3025" s="22">
        <v>375386.62</v>
      </c>
      <c r="AJ3025" s="22">
        <v>399713.83999999997</v>
      </c>
      <c r="AK3025" s="21" t="s">
        <v>1707</v>
      </c>
      <c r="AL3025" s="21" t="s">
        <v>2437</v>
      </c>
      <c r="AM3025" s="26" t="s">
        <v>48</v>
      </c>
      <c r="AN3025" s="27">
        <v>0</v>
      </c>
      <c r="AS3025">
        <f t="shared" si="94"/>
        <v>4103</v>
      </c>
      <c r="AT3025" t="str">
        <f t="shared" si="95"/>
        <v>Região Rural da Capital Regional de Ponta Grossa</v>
      </c>
      <c r="BE3025">
        <v>3522000</v>
      </c>
      <c r="BF3025">
        <v>35</v>
      </c>
      <c r="BG3025" t="s">
        <v>13757</v>
      </c>
      <c r="BH3025" t="s">
        <v>13757</v>
      </c>
      <c r="BI3025" t="s">
        <v>12823</v>
      </c>
      <c r="BJ3025" t="s">
        <v>14160</v>
      </c>
      <c r="BK3025">
        <v>3502</v>
      </c>
      <c r="BL3025" t="s">
        <v>14089</v>
      </c>
      <c r="BM3025" t="s">
        <v>14090</v>
      </c>
    </row>
    <row r="3026" spans="1:65" x14ac:dyDescent="0.25">
      <c r="A3026" s="17" t="s">
        <v>8596</v>
      </c>
      <c r="B3026" s="18">
        <v>1</v>
      </c>
      <c r="C3026" s="19" t="s">
        <v>9004</v>
      </c>
      <c r="D3026" s="20" t="s">
        <v>8856</v>
      </c>
      <c r="E3026" s="20" t="s">
        <v>8994</v>
      </c>
      <c r="F3026" s="21">
        <v>4127502</v>
      </c>
      <c r="G3026" s="20" t="s">
        <v>9005</v>
      </c>
      <c r="H3026" s="22">
        <v>747.10299999999995</v>
      </c>
      <c r="I3026" s="22">
        <v>747.1</v>
      </c>
      <c r="J3026" s="22">
        <v>747.10299999999995</v>
      </c>
      <c r="K3026" s="22">
        <v>747.10299999999995</v>
      </c>
      <c r="L3026" s="22">
        <v>747.10299999999995</v>
      </c>
      <c r="M3026" s="23">
        <v>25</v>
      </c>
      <c r="N3026" s="19" t="s">
        <v>44</v>
      </c>
      <c r="O3026" s="29">
        <v>37.35</v>
      </c>
      <c r="P3026" s="22">
        <v>37.53</v>
      </c>
      <c r="Q3026" s="22">
        <v>57.5</v>
      </c>
      <c r="R3026" s="22">
        <v>40</v>
      </c>
      <c r="S3026" s="22">
        <v>352.1</v>
      </c>
      <c r="T3026" s="22">
        <v>345</v>
      </c>
      <c r="U3026" s="22">
        <v>5</v>
      </c>
      <c r="V3026" s="22">
        <v>5</v>
      </c>
      <c r="W3026" s="22">
        <v>0</v>
      </c>
      <c r="X3026" s="22">
        <v>15</v>
      </c>
      <c r="Y3026" s="22">
        <v>35</v>
      </c>
      <c r="Z3026" s="22">
        <v>10</v>
      </c>
      <c r="AA3026" s="22">
        <v>0</v>
      </c>
      <c r="AB3026" s="22">
        <v>0</v>
      </c>
      <c r="AC3026" s="22">
        <v>30</v>
      </c>
      <c r="AD3026" s="22">
        <v>10</v>
      </c>
      <c r="AE3026" s="24">
        <v>100</v>
      </c>
      <c r="AF3026" s="19" t="s">
        <v>65</v>
      </c>
      <c r="AG3026" s="25">
        <v>0.59799999999999998</v>
      </c>
      <c r="AH3026" s="22">
        <v>107699.87</v>
      </c>
      <c r="AI3026" s="22">
        <v>824439.8</v>
      </c>
      <c r="AJ3026" s="22">
        <v>932139.67</v>
      </c>
      <c r="AK3026" s="21" t="s">
        <v>4015</v>
      </c>
      <c r="AL3026" s="21" t="s">
        <v>6058</v>
      </c>
      <c r="AM3026" s="26" t="s">
        <v>48</v>
      </c>
      <c r="AN3026" s="27">
        <v>0</v>
      </c>
      <c r="AS3026">
        <f t="shared" si="94"/>
        <v>4103</v>
      </c>
      <c r="AT3026" t="str">
        <f t="shared" si="95"/>
        <v>Região Rural da Capital Regional de Ponta Grossa</v>
      </c>
      <c r="BE3026">
        <v>3522703</v>
      </c>
      <c r="BF3026">
        <v>35</v>
      </c>
      <c r="BG3026" t="s">
        <v>13757</v>
      </c>
      <c r="BH3026" t="s">
        <v>13757</v>
      </c>
      <c r="BI3026" t="s">
        <v>12823</v>
      </c>
      <c r="BJ3026" t="s">
        <v>14161</v>
      </c>
      <c r="BK3026">
        <v>3502</v>
      </c>
      <c r="BL3026" t="s">
        <v>14089</v>
      </c>
      <c r="BM3026" t="s">
        <v>14090</v>
      </c>
    </row>
    <row r="3027" spans="1:65" x14ac:dyDescent="0.25">
      <c r="A3027" s="17" t="s">
        <v>8596</v>
      </c>
      <c r="B3027" s="18">
        <v>1</v>
      </c>
      <c r="C3027" s="19" t="s">
        <v>9006</v>
      </c>
      <c r="D3027" s="20" t="s">
        <v>8743</v>
      </c>
      <c r="E3027" s="20" t="s">
        <v>9007</v>
      </c>
      <c r="F3027" s="21">
        <v>4128807</v>
      </c>
      <c r="G3027" s="20" t="s">
        <v>9008</v>
      </c>
      <c r="H3027" s="22">
        <v>330.81400000000002</v>
      </c>
      <c r="I3027" s="22">
        <v>332.4</v>
      </c>
      <c r="J3027" s="22">
        <v>1.0000000000000001E-5</v>
      </c>
      <c r="K3027" s="22">
        <v>330.81400000000002</v>
      </c>
      <c r="L3027" s="22">
        <v>330.81400000000002</v>
      </c>
      <c r="M3027" s="23">
        <v>20</v>
      </c>
      <c r="N3027" s="19" t="s">
        <v>44</v>
      </c>
      <c r="O3027" s="22">
        <v>16.62</v>
      </c>
      <c r="P3027" s="22">
        <v>6.77</v>
      </c>
      <c r="Q3027" s="22">
        <v>67.87</v>
      </c>
      <c r="R3027" s="22">
        <v>26</v>
      </c>
      <c r="S3027" s="22">
        <v>1.0000000000000001E-5</v>
      </c>
      <c r="T3027" s="22">
        <v>304.39999999999998</v>
      </c>
      <c r="U3027" s="22">
        <v>1.0000000000000001E-5</v>
      </c>
      <c r="V3027" s="22">
        <v>2</v>
      </c>
      <c r="W3027" s="22">
        <v>1E-3</v>
      </c>
      <c r="X3027" s="22">
        <v>1E-3</v>
      </c>
      <c r="Y3027" s="22">
        <v>55</v>
      </c>
      <c r="Z3027" s="22">
        <v>17</v>
      </c>
      <c r="AA3027" s="22">
        <v>1E-3</v>
      </c>
      <c r="AB3027" s="22">
        <v>1E-3</v>
      </c>
      <c r="AC3027" s="22">
        <v>20</v>
      </c>
      <c r="AD3027" s="22">
        <v>8</v>
      </c>
      <c r="AE3027" s="24">
        <v>100.00400000000002</v>
      </c>
      <c r="AF3027" s="19" t="s">
        <v>64</v>
      </c>
      <c r="AG3027" s="25">
        <v>0.443</v>
      </c>
      <c r="AH3027" s="22">
        <v>220643.32</v>
      </c>
      <c r="AI3027" s="22">
        <v>1785310.37</v>
      </c>
      <c r="AJ3027" s="22">
        <v>2005953.6900000002</v>
      </c>
      <c r="AK3027" s="21" t="s">
        <v>1850</v>
      </c>
      <c r="AL3027" s="21" t="s">
        <v>9009</v>
      </c>
      <c r="AM3027" s="26" t="s">
        <v>48</v>
      </c>
      <c r="AN3027" s="27">
        <v>0</v>
      </c>
      <c r="AS3027">
        <f t="shared" si="94"/>
        <v>4101</v>
      </c>
      <c r="AT3027" t="str">
        <f t="shared" si="95"/>
        <v>Região Rural das Capitais Regionais de Maringá e Londrina</v>
      </c>
      <c r="BE3027">
        <v>3522901</v>
      </c>
      <c r="BF3027">
        <v>35</v>
      </c>
      <c r="BG3027" t="s">
        <v>13757</v>
      </c>
      <c r="BH3027" t="s">
        <v>13757</v>
      </c>
      <c r="BI3027" t="s">
        <v>12823</v>
      </c>
      <c r="BJ3027" t="s">
        <v>14162</v>
      </c>
      <c r="BK3027">
        <v>3502</v>
      </c>
      <c r="BL3027" t="s">
        <v>14089</v>
      </c>
      <c r="BM3027" t="s">
        <v>14090</v>
      </c>
    </row>
    <row r="3028" spans="1:65" x14ac:dyDescent="0.25">
      <c r="A3028" s="17" t="s">
        <v>9010</v>
      </c>
      <c r="B3028" s="18">
        <v>1</v>
      </c>
      <c r="C3028" s="19" t="s">
        <v>9011</v>
      </c>
      <c r="D3028" s="20" t="s">
        <v>9012</v>
      </c>
      <c r="E3028" s="20" t="s">
        <v>9012</v>
      </c>
      <c r="F3028" s="21">
        <v>3300308</v>
      </c>
      <c r="G3028" s="20" t="s">
        <v>9013</v>
      </c>
      <c r="H3028" s="22">
        <v>544.5</v>
      </c>
      <c r="I3028" s="22">
        <v>544.5</v>
      </c>
      <c r="J3028" s="22">
        <v>558.67999999999995</v>
      </c>
      <c r="K3028" s="22">
        <v>544.5</v>
      </c>
      <c r="L3028" s="22">
        <v>544.5</v>
      </c>
      <c r="M3028" s="23">
        <v>21</v>
      </c>
      <c r="N3028" s="19" t="s">
        <v>44</v>
      </c>
      <c r="O3028" s="22">
        <v>27.22</v>
      </c>
      <c r="P3028" s="22">
        <v>63.9</v>
      </c>
      <c r="Q3028" s="22">
        <v>85.7</v>
      </c>
      <c r="R3028" s="22">
        <v>208.3</v>
      </c>
      <c r="S3028" s="22">
        <v>1.0000000000000001E-5</v>
      </c>
      <c r="T3028" s="22">
        <v>324.10000000000002</v>
      </c>
      <c r="U3028" s="22">
        <v>1.0000000000000001E-5</v>
      </c>
      <c r="V3028" s="22">
        <v>26.2</v>
      </c>
      <c r="W3028" s="22">
        <v>1E-3</v>
      </c>
      <c r="X3028" s="22">
        <v>1E-3</v>
      </c>
      <c r="Y3028" s="22">
        <v>10</v>
      </c>
      <c r="Z3028" s="22">
        <v>25</v>
      </c>
      <c r="AA3028" s="22">
        <v>10</v>
      </c>
      <c r="AB3028" s="22">
        <v>20</v>
      </c>
      <c r="AC3028" s="22">
        <v>1E-3</v>
      </c>
      <c r="AD3028" s="22">
        <v>35</v>
      </c>
      <c r="AE3028" s="24">
        <v>100.00300000000001</v>
      </c>
      <c r="AF3028" s="19" t="s">
        <v>65</v>
      </c>
      <c r="AG3028" s="25">
        <v>0.41199999999999998</v>
      </c>
      <c r="AH3028" s="22">
        <v>158800.04999999999</v>
      </c>
      <c r="AI3028" s="22">
        <v>795830.31</v>
      </c>
      <c r="AJ3028" s="22">
        <v>954630.3600000001</v>
      </c>
      <c r="AK3028" s="21" t="s">
        <v>1294</v>
      </c>
      <c r="AL3028" s="21" t="s">
        <v>6406</v>
      </c>
      <c r="AM3028" s="26" t="s">
        <v>48</v>
      </c>
      <c r="AN3028" s="27">
        <v>0</v>
      </c>
      <c r="AS3028">
        <f t="shared" si="94"/>
        <v>3302</v>
      </c>
      <c r="AT3028" t="str">
        <f t="shared" si="95"/>
        <v>Região Rural da Metrópole Nacional de Rio de Janeiro</v>
      </c>
      <c r="BE3028">
        <v>3523503</v>
      </c>
      <c r="BF3028">
        <v>35</v>
      </c>
      <c r="BG3028" t="s">
        <v>13757</v>
      </c>
      <c r="BH3028" t="s">
        <v>13757</v>
      </c>
      <c r="BI3028" t="s">
        <v>12823</v>
      </c>
      <c r="BJ3028" t="s">
        <v>14163</v>
      </c>
      <c r="BK3028">
        <v>3502</v>
      </c>
      <c r="BL3028" t="s">
        <v>14089</v>
      </c>
      <c r="BM3028" t="s">
        <v>14090</v>
      </c>
    </row>
    <row r="3029" spans="1:65" x14ac:dyDescent="0.25">
      <c r="A3029" s="17" t="s">
        <v>9010</v>
      </c>
      <c r="B3029" s="18">
        <v>1</v>
      </c>
      <c r="C3029" s="19" t="s">
        <v>9014</v>
      </c>
      <c r="D3029" s="20" t="s">
        <v>9015</v>
      </c>
      <c r="E3029" s="20" t="s">
        <v>9015</v>
      </c>
      <c r="F3029" s="21">
        <v>3301009</v>
      </c>
      <c r="G3029" s="20" t="s">
        <v>9016</v>
      </c>
      <c r="H3029" s="22">
        <v>644.26</v>
      </c>
      <c r="I3029" s="22">
        <v>603.12</v>
      </c>
      <c r="J3029" s="22">
        <v>673.74</v>
      </c>
      <c r="K3029" s="22">
        <v>644.26</v>
      </c>
      <c r="L3029" s="22">
        <v>673.74</v>
      </c>
      <c r="M3029" s="23">
        <v>51</v>
      </c>
      <c r="N3029" s="19" t="s">
        <v>44</v>
      </c>
      <c r="O3029" s="22">
        <v>56.11</v>
      </c>
      <c r="P3029" s="22">
        <v>58.5</v>
      </c>
      <c r="Q3029" s="22">
        <v>77</v>
      </c>
      <c r="R3029" s="22">
        <v>67.168099999999995</v>
      </c>
      <c r="S3029" s="22">
        <v>1.0000000000000001E-5</v>
      </c>
      <c r="T3029" s="22">
        <v>561.14800000000002</v>
      </c>
      <c r="U3029" s="22">
        <v>1.0000000000000001E-5</v>
      </c>
      <c r="V3029" s="22">
        <v>16.577300000000001</v>
      </c>
      <c r="W3029" s="22">
        <v>1E-4</v>
      </c>
      <c r="X3029" s="22">
        <v>1E-4</v>
      </c>
      <c r="Y3029" s="22">
        <v>35</v>
      </c>
      <c r="Z3029" s="22">
        <v>45</v>
      </c>
      <c r="AA3029" s="22">
        <v>10</v>
      </c>
      <c r="AB3029" s="22">
        <v>10</v>
      </c>
      <c r="AC3029" s="22">
        <v>1E-4</v>
      </c>
      <c r="AD3029" s="22">
        <v>1E-4</v>
      </c>
      <c r="AE3029" s="24">
        <v>100.00040000000001</v>
      </c>
      <c r="AF3029" s="19" t="s">
        <v>365</v>
      </c>
      <c r="AG3029" s="25">
        <v>0.55700000000000005</v>
      </c>
      <c r="AH3029" s="22">
        <v>293133.12</v>
      </c>
      <c r="AI3029" s="22">
        <v>1919586.48</v>
      </c>
      <c r="AJ3029" s="22">
        <v>2212719.6</v>
      </c>
      <c r="AK3029" s="21" t="s">
        <v>2885</v>
      </c>
      <c r="AL3029" s="21" t="s">
        <v>9017</v>
      </c>
      <c r="AM3029" s="26" t="s">
        <v>48</v>
      </c>
      <c r="AN3029" s="27">
        <v>0</v>
      </c>
      <c r="AS3029">
        <f t="shared" si="94"/>
        <v>3301</v>
      </c>
      <c r="AT3029" t="str">
        <f t="shared" si="95"/>
        <v>Região Rural da Capital Regional de Campos dos Goytacazes</v>
      </c>
      <c r="BE3029">
        <v>3523701</v>
      </c>
      <c r="BF3029">
        <v>35</v>
      </c>
      <c r="BG3029" t="s">
        <v>13757</v>
      </c>
      <c r="BH3029" t="s">
        <v>13757</v>
      </c>
      <c r="BI3029" t="s">
        <v>12823</v>
      </c>
      <c r="BJ3029" t="s">
        <v>14164</v>
      </c>
      <c r="BK3029">
        <v>3502</v>
      </c>
      <c r="BL3029" t="s">
        <v>14089</v>
      </c>
      <c r="BM3029" t="s">
        <v>14090</v>
      </c>
    </row>
    <row r="3030" spans="1:65" x14ac:dyDescent="0.25">
      <c r="A3030" s="17" t="s">
        <v>9010</v>
      </c>
      <c r="B3030" s="18">
        <v>1</v>
      </c>
      <c r="C3030" s="19" t="s">
        <v>9018</v>
      </c>
      <c r="D3030" s="20" t="s">
        <v>9015</v>
      </c>
      <c r="E3030" s="20" t="s">
        <v>9015</v>
      </c>
      <c r="F3030" s="21">
        <v>3301009</v>
      </c>
      <c r="G3030" s="20" t="s">
        <v>9019</v>
      </c>
      <c r="H3030" s="22">
        <v>1.0000000000000001E-5</v>
      </c>
      <c r="I3030" s="22">
        <v>1651.8</v>
      </c>
      <c r="J3030" s="22">
        <v>1319.81</v>
      </c>
      <c r="K3030" s="22">
        <v>1714.48</v>
      </c>
      <c r="L3030" s="22">
        <v>1319.81</v>
      </c>
      <c r="M3030" s="23">
        <v>111</v>
      </c>
      <c r="N3030" s="19" t="s">
        <v>44</v>
      </c>
      <c r="O3030" s="22">
        <v>109.98</v>
      </c>
      <c r="P3030" s="22">
        <v>81.849999999999994</v>
      </c>
      <c r="Q3030" s="22">
        <v>47.62</v>
      </c>
      <c r="R3030" s="22">
        <v>1.0000000000000001E-5</v>
      </c>
      <c r="S3030" s="22">
        <v>263.95999999999998</v>
      </c>
      <c r="T3030" s="22">
        <v>1.0000000000000001E-5</v>
      </c>
      <c r="U3030" s="22">
        <v>1.0000000000000001E-5</v>
      </c>
      <c r="V3030" s="22">
        <v>1.0000000000000001E-5</v>
      </c>
      <c r="W3030" s="22">
        <v>0</v>
      </c>
      <c r="X3030" s="22">
        <v>0</v>
      </c>
      <c r="Y3030" s="22">
        <v>42.8</v>
      </c>
      <c r="Z3030" s="22">
        <v>0</v>
      </c>
      <c r="AA3030" s="22">
        <v>34.799999999999997</v>
      </c>
      <c r="AB3030" s="22">
        <v>0</v>
      </c>
      <c r="AC3030" s="22">
        <v>0</v>
      </c>
      <c r="AD3030" s="22">
        <v>22.4</v>
      </c>
      <c r="AE3030" s="24">
        <v>100</v>
      </c>
      <c r="AF3030" s="19" t="s">
        <v>365</v>
      </c>
      <c r="AG3030" s="25">
        <v>0.42599999999999999</v>
      </c>
      <c r="AH3030" s="22">
        <v>1E-3</v>
      </c>
      <c r="AI3030" s="22">
        <v>13764638.91</v>
      </c>
      <c r="AJ3030" s="22">
        <v>13764638.911</v>
      </c>
      <c r="AK3030" s="21" t="s">
        <v>826</v>
      </c>
      <c r="AL3030" s="21" t="s">
        <v>9020</v>
      </c>
      <c r="AM3030" s="26" t="s">
        <v>48</v>
      </c>
      <c r="AN3030" s="27">
        <v>0</v>
      </c>
      <c r="AS3030">
        <f t="shared" si="94"/>
        <v>3301</v>
      </c>
      <c r="AT3030" t="str">
        <f t="shared" si="95"/>
        <v>Região Rural da Capital Regional de Campos dos Goytacazes</v>
      </c>
      <c r="BE3030">
        <v>3524105</v>
      </c>
      <c r="BF3030">
        <v>35</v>
      </c>
      <c r="BG3030" t="s">
        <v>13757</v>
      </c>
      <c r="BH3030" t="s">
        <v>13757</v>
      </c>
      <c r="BI3030" t="s">
        <v>12823</v>
      </c>
      <c r="BJ3030" t="s">
        <v>14165</v>
      </c>
      <c r="BK3030">
        <v>3502</v>
      </c>
      <c r="BL3030" t="s">
        <v>14089</v>
      </c>
      <c r="BM3030" t="s">
        <v>14090</v>
      </c>
    </row>
    <row r="3031" spans="1:65" x14ac:dyDescent="0.25">
      <c r="A3031" s="17" t="s">
        <v>9010</v>
      </c>
      <c r="B3031" s="18">
        <v>1</v>
      </c>
      <c r="C3031" s="19" t="s">
        <v>9021</v>
      </c>
      <c r="D3031" s="20" t="s">
        <v>9015</v>
      </c>
      <c r="E3031" s="20" t="s">
        <v>9015</v>
      </c>
      <c r="F3031" s="21">
        <v>3301009</v>
      </c>
      <c r="G3031" s="20" t="s">
        <v>9022</v>
      </c>
      <c r="H3031" s="22">
        <v>211.35650000000001</v>
      </c>
      <c r="I3031" s="22">
        <v>211.4</v>
      </c>
      <c r="J3031" s="22">
        <v>211.4</v>
      </c>
      <c r="K3031" s="22">
        <v>211.35650000000001</v>
      </c>
      <c r="L3031" s="22">
        <v>211.35650000000001</v>
      </c>
      <c r="M3031" s="23">
        <v>15</v>
      </c>
      <c r="N3031" s="19" t="s">
        <v>44</v>
      </c>
      <c r="O3031" s="22">
        <v>17.600000000000001</v>
      </c>
      <c r="P3031" s="22">
        <v>1E-3</v>
      </c>
      <c r="Q3031" s="22">
        <v>1E-3</v>
      </c>
      <c r="R3031" s="22">
        <v>66.472999999999999</v>
      </c>
      <c r="S3031" s="22">
        <v>1.0000000000000001E-5</v>
      </c>
      <c r="T3031" s="22">
        <v>1.0000000000000001E-5</v>
      </c>
      <c r="U3031" s="22">
        <v>145</v>
      </c>
      <c r="V3031" s="22">
        <v>1.0000000000000001E-5</v>
      </c>
      <c r="W3031" s="22">
        <v>1E-3</v>
      </c>
      <c r="X3031" s="22">
        <v>10</v>
      </c>
      <c r="Y3031" s="22">
        <v>40</v>
      </c>
      <c r="Z3031" s="22">
        <v>1E-3</v>
      </c>
      <c r="AA3031" s="22">
        <v>1E-3</v>
      </c>
      <c r="AB3031" s="22">
        <v>20</v>
      </c>
      <c r="AC3031" s="22">
        <v>1E-3</v>
      </c>
      <c r="AD3031" s="22">
        <v>30</v>
      </c>
      <c r="AE3031" s="24">
        <v>100.00399999999999</v>
      </c>
      <c r="AF3031" s="19" t="s">
        <v>44</v>
      </c>
      <c r="AG3031" s="25">
        <v>0.56999999999999995</v>
      </c>
      <c r="AH3031" s="22">
        <v>8952.82</v>
      </c>
      <c r="AI3031" s="22">
        <v>243725.74</v>
      </c>
      <c r="AJ3031" s="22">
        <v>252678.56</v>
      </c>
      <c r="AK3031" s="21" t="s">
        <v>1850</v>
      </c>
      <c r="AL3031" s="21" t="s">
        <v>9023</v>
      </c>
      <c r="AM3031" s="26" t="s">
        <v>48</v>
      </c>
      <c r="AN3031" s="27">
        <v>0</v>
      </c>
      <c r="AS3031">
        <f t="shared" si="94"/>
        <v>3301</v>
      </c>
      <c r="AT3031" t="str">
        <f t="shared" si="95"/>
        <v>Região Rural da Capital Regional de Campos dos Goytacazes</v>
      </c>
      <c r="BE3031">
        <v>3524204</v>
      </c>
      <c r="BF3031">
        <v>35</v>
      </c>
      <c r="BG3031" t="s">
        <v>13757</v>
      </c>
      <c r="BH3031" t="s">
        <v>13757</v>
      </c>
      <c r="BI3031" t="s">
        <v>12823</v>
      </c>
      <c r="BJ3031" t="s">
        <v>14166</v>
      </c>
      <c r="BK3031">
        <v>3502</v>
      </c>
      <c r="BL3031" t="s">
        <v>14089</v>
      </c>
      <c r="BM3031" t="s">
        <v>14090</v>
      </c>
    </row>
    <row r="3032" spans="1:65" x14ac:dyDescent="0.25">
      <c r="A3032" s="17" t="s">
        <v>9010</v>
      </c>
      <c r="B3032" s="18">
        <v>1</v>
      </c>
      <c r="C3032" s="19" t="s">
        <v>9024</v>
      </c>
      <c r="D3032" s="20" t="s">
        <v>9015</v>
      </c>
      <c r="E3032" s="20" t="s">
        <v>9015</v>
      </c>
      <c r="F3032" s="21">
        <v>3301009</v>
      </c>
      <c r="G3032" s="20" t="s">
        <v>9025</v>
      </c>
      <c r="H3032" s="22">
        <v>440.44</v>
      </c>
      <c r="I3032" s="22">
        <v>419.10270000000003</v>
      </c>
      <c r="J3032" s="22">
        <v>419.10270000000003</v>
      </c>
      <c r="K3032" s="22">
        <v>440.44</v>
      </c>
      <c r="L3032" s="22">
        <v>419.10270000000003</v>
      </c>
      <c r="M3032" s="23">
        <v>25</v>
      </c>
      <c r="N3032" s="19" t="s">
        <v>44</v>
      </c>
      <c r="O3032" s="29">
        <v>34.92</v>
      </c>
      <c r="P3032" s="22">
        <v>100</v>
      </c>
      <c r="Q3032" s="22">
        <v>94.72</v>
      </c>
      <c r="R3032" s="22">
        <v>97.6</v>
      </c>
      <c r="S3032" s="22">
        <v>1.0000000000000001E-5</v>
      </c>
      <c r="T3032" s="22">
        <v>1.0000000000000001E-5</v>
      </c>
      <c r="U3032" s="22">
        <v>1.0000000000000001E-5</v>
      </c>
      <c r="V3032" s="22">
        <v>4.5</v>
      </c>
      <c r="W3032" s="22">
        <v>1E-3</v>
      </c>
      <c r="X3032" s="22">
        <v>1E-3</v>
      </c>
      <c r="Y3032" s="22">
        <v>20</v>
      </c>
      <c r="Z3032" s="22">
        <v>60</v>
      </c>
      <c r="AA3032" s="22">
        <v>1E-3</v>
      </c>
      <c r="AB3032" s="22">
        <v>1E-3</v>
      </c>
      <c r="AC3032" s="22">
        <v>1E-3</v>
      </c>
      <c r="AD3032" s="22">
        <v>20</v>
      </c>
      <c r="AE3032" s="24">
        <v>100.00500000000001</v>
      </c>
      <c r="AF3032" s="19" t="s">
        <v>64</v>
      </c>
      <c r="AG3032" s="25">
        <v>0.56899999999999995</v>
      </c>
      <c r="AH3032" s="22">
        <v>100522.06</v>
      </c>
      <c r="AI3032" s="22">
        <v>557779.59</v>
      </c>
      <c r="AJ3032" s="22">
        <v>658301.64999999991</v>
      </c>
      <c r="AK3032" s="21" t="s">
        <v>916</v>
      </c>
      <c r="AL3032" s="21" t="s">
        <v>3740</v>
      </c>
      <c r="AM3032" s="26" t="s">
        <v>48</v>
      </c>
      <c r="AN3032" s="27">
        <v>0</v>
      </c>
      <c r="AS3032">
        <f t="shared" si="94"/>
        <v>3301</v>
      </c>
      <c r="AT3032" t="str">
        <f t="shared" si="95"/>
        <v>Região Rural da Capital Regional de Campos dos Goytacazes</v>
      </c>
      <c r="BE3032">
        <v>3524303</v>
      </c>
      <c r="BF3032">
        <v>35</v>
      </c>
      <c r="BG3032" t="s">
        <v>13757</v>
      </c>
      <c r="BH3032" t="s">
        <v>13757</v>
      </c>
      <c r="BI3032" t="s">
        <v>12823</v>
      </c>
      <c r="BJ3032" t="s">
        <v>14167</v>
      </c>
      <c r="BK3032">
        <v>3502</v>
      </c>
      <c r="BL3032" t="s">
        <v>14089</v>
      </c>
      <c r="BM3032" t="s">
        <v>14090</v>
      </c>
    </row>
    <row r="3033" spans="1:65" x14ac:dyDescent="0.25">
      <c r="A3033" s="17" t="s">
        <v>9010</v>
      </c>
      <c r="B3033" s="18">
        <v>1</v>
      </c>
      <c r="C3033" s="19" t="s">
        <v>9026</v>
      </c>
      <c r="D3033" s="20" t="s">
        <v>9015</v>
      </c>
      <c r="E3033" s="20" t="s">
        <v>9015</v>
      </c>
      <c r="F3033" s="21">
        <v>3301009</v>
      </c>
      <c r="G3033" s="20" t="s">
        <v>1706</v>
      </c>
      <c r="H3033" s="22">
        <v>1652.6179999999999</v>
      </c>
      <c r="I3033" s="22">
        <v>1688.2053000000001</v>
      </c>
      <c r="J3033" s="22">
        <v>1119.662</v>
      </c>
      <c r="K3033" s="22">
        <v>1119.662</v>
      </c>
      <c r="L3033" s="22">
        <v>1119.662</v>
      </c>
      <c r="M3033" s="23">
        <v>85</v>
      </c>
      <c r="N3033" s="19" t="s">
        <v>44</v>
      </c>
      <c r="O3033" s="22">
        <v>140.68</v>
      </c>
      <c r="P3033" s="22">
        <v>13.6</v>
      </c>
      <c r="Q3033" s="22">
        <v>80</v>
      </c>
      <c r="R3033" s="22">
        <v>204.38</v>
      </c>
      <c r="S3033" s="22">
        <v>0</v>
      </c>
      <c r="T3033" s="22">
        <v>400</v>
      </c>
      <c r="U3033" s="22">
        <v>427.28</v>
      </c>
      <c r="V3033" s="22">
        <v>88</v>
      </c>
      <c r="W3033" s="22">
        <v>0</v>
      </c>
      <c r="X3033" s="22">
        <v>0</v>
      </c>
      <c r="Y3033" s="22">
        <v>30.1</v>
      </c>
      <c r="Z3033" s="22">
        <v>45.2</v>
      </c>
      <c r="AA3033" s="22">
        <v>16.899999999999999</v>
      </c>
      <c r="AB3033" s="22">
        <v>0</v>
      </c>
      <c r="AC3033" s="22">
        <v>0</v>
      </c>
      <c r="AD3033" s="22">
        <v>7.8</v>
      </c>
      <c r="AE3033" s="24">
        <v>100.00000000000001</v>
      </c>
      <c r="AF3033" s="19" t="s">
        <v>65</v>
      </c>
      <c r="AG3033" s="25">
        <v>0.53300000000000003</v>
      </c>
      <c r="AH3033" s="22">
        <v>176012.66</v>
      </c>
      <c r="AI3033" s="22">
        <v>889470.77</v>
      </c>
      <c r="AJ3033" s="22">
        <v>1065483.43</v>
      </c>
      <c r="AK3033" s="21" t="s">
        <v>674</v>
      </c>
      <c r="AL3033" s="21" t="s">
        <v>2995</v>
      </c>
      <c r="AM3033" s="26" t="s">
        <v>48</v>
      </c>
      <c r="AN3033" s="27">
        <v>0</v>
      </c>
      <c r="AS3033">
        <f t="shared" si="94"/>
        <v>3301</v>
      </c>
      <c r="AT3033" t="str">
        <f t="shared" si="95"/>
        <v>Região Rural da Capital Regional de Campos dos Goytacazes</v>
      </c>
      <c r="BE3033">
        <v>3525102</v>
      </c>
      <c r="BF3033">
        <v>35</v>
      </c>
      <c r="BG3033" t="s">
        <v>13757</v>
      </c>
      <c r="BH3033" t="s">
        <v>13757</v>
      </c>
      <c r="BI3033" t="s">
        <v>12823</v>
      </c>
      <c r="BJ3033" t="s">
        <v>14168</v>
      </c>
      <c r="BK3033">
        <v>3502</v>
      </c>
      <c r="BL3033" t="s">
        <v>14089</v>
      </c>
      <c r="BM3033" t="s">
        <v>14090</v>
      </c>
    </row>
    <row r="3034" spans="1:65" x14ac:dyDescent="0.25">
      <c r="A3034" s="17" t="s">
        <v>9010</v>
      </c>
      <c r="B3034" s="18">
        <v>1</v>
      </c>
      <c r="C3034" s="19" t="s">
        <v>9027</v>
      </c>
      <c r="D3034" s="20" t="s">
        <v>9015</v>
      </c>
      <c r="E3034" s="20" t="s">
        <v>9015</v>
      </c>
      <c r="F3034" s="21">
        <v>3301009</v>
      </c>
      <c r="G3034" s="20" t="s">
        <v>2846</v>
      </c>
      <c r="H3034" s="22">
        <v>464.64</v>
      </c>
      <c r="I3034" s="22">
        <v>434.64</v>
      </c>
      <c r="J3034" s="22">
        <v>461.49</v>
      </c>
      <c r="K3034" s="22">
        <v>461.49</v>
      </c>
      <c r="L3034" s="22">
        <v>454.83</v>
      </c>
      <c r="M3034" s="23">
        <v>30</v>
      </c>
      <c r="N3034" s="19" t="s">
        <v>44</v>
      </c>
      <c r="O3034" s="22">
        <v>38.450000000000003</v>
      </c>
      <c r="P3034" s="22">
        <v>88.34</v>
      </c>
      <c r="Q3034" s="22">
        <v>78.099999999999994</v>
      </c>
      <c r="R3034" s="22">
        <v>1.0000000000000001E-5</v>
      </c>
      <c r="S3034" s="22">
        <v>1.0000000000000001E-5</v>
      </c>
      <c r="T3034" s="22">
        <v>454.82600000000002</v>
      </c>
      <c r="U3034" s="22">
        <v>1.0000000000000001E-5</v>
      </c>
      <c r="V3034" s="22">
        <v>6.665</v>
      </c>
      <c r="W3034" s="22">
        <v>1E-3</v>
      </c>
      <c r="X3034" s="22">
        <v>45</v>
      </c>
      <c r="Y3034" s="22">
        <v>25</v>
      </c>
      <c r="Z3034" s="22">
        <v>30</v>
      </c>
      <c r="AA3034" s="22">
        <v>1E-3</v>
      </c>
      <c r="AB3034" s="22">
        <v>1E-3</v>
      </c>
      <c r="AC3034" s="22">
        <v>1E-3</v>
      </c>
      <c r="AD3034" s="22">
        <v>1E-3</v>
      </c>
      <c r="AE3034" s="24">
        <v>100.00500000000002</v>
      </c>
      <c r="AF3034" s="19" t="s">
        <v>57</v>
      </c>
      <c r="AG3034" s="25">
        <v>0.52300000000000002</v>
      </c>
      <c r="AH3034" s="22">
        <v>793247.99</v>
      </c>
      <c r="AI3034" s="22">
        <v>1090941.49</v>
      </c>
      <c r="AJ3034" s="22">
        <v>1884189.48</v>
      </c>
      <c r="AK3034" s="21" t="s">
        <v>916</v>
      </c>
      <c r="AL3034" s="21" t="s">
        <v>2015</v>
      </c>
      <c r="AM3034" s="26" t="s">
        <v>48</v>
      </c>
      <c r="AN3034" s="27">
        <v>0</v>
      </c>
      <c r="AS3034">
        <f t="shared" si="94"/>
        <v>3301</v>
      </c>
      <c r="AT3034" t="str">
        <f t="shared" si="95"/>
        <v>Região Rural da Capital Regional de Campos dos Goytacazes</v>
      </c>
      <c r="BE3034">
        <v>3525300</v>
      </c>
      <c r="BF3034">
        <v>35</v>
      </c>
      <c r="BG3034" t="s">
        <v>13757</v>
      </c>
      <c r="BH3034" t="s">
        <v>13757</v>
      </c>
      <c r="BI3034" t="s">
        <v>12823</v>
      </c>
      <c r="BJ3034" t="s">
        <v>14169</v>
      </c>
      <c r="BK3034">
        <v>3502</v>
      </c>
      <c r="BL3034" t="s">
        <v>14089</v>
      </c>
      <c r="BM3034" t="s">
        <v>14090</v>
      </c>
    </row>
    <row r="3035" spans="1:65" x14ac:dyDescent="0.25">
      <c r="A3035" s="17" t="s">
        <v>9010</v>
      </c>
      <c r="B3035" s="18">
        <v>1</v>
      </c>
      <c r="C3035" s="19" t="s">
        <v>9028</v>
      </c>
      <c r="D3035" s="20" t="s">
        <v>9015</v>
      </c>
      <c r="E3035" s="20" t="s">
        <v>9015</v>
      </c>
      <c r="F3035" s="21">
        <v>3301009</v>
      </c>
      <c r="G3035" s="20" t="s">
        <v>902</v>
      </c>
      <c r="H3035" s="22">
        <v>561.87249999999995</v>
      </c>
      <c r="I3035" s="22">
        <v>1.0000000000000001E-5</v>
      </c>
      <c r="J3035" s="22">
        <v>567.72</v>
      </c>
      <c r="K3035" s="22">
        <v>1.0000000000000001E-5</v>
      </c>
      <c r="L3035" s="22">
        <v>561.87249999999995</v>
      </c>
      <c r="M3035" s="23">
        <v>39</v>
      </c>
      <c r="N3035" s="19" t="s">
        <v>44</v>
      </c>
      <c r="O3035" s="22">
        <v>46.82</v>
      </c>
      <c r="P3035" s="22">
        <v>100</v>
      </c>
      <c r="Q3035" s="22">
        <v>96.14</v>
      </c>
      <c r="R3035" s="22">
        <v>39.518999999999998</v>
      </c>
      <c r="S3035" s="22">
        <v>1.0000000000000001E-5</v>
      </c>
      <c r="T3035" s="22">
        <v>482.32249999999999</v>
      </c>
      <c r="U3035" s="22">
        <v>1.0000000000000001E-5</v>
      </c>
      <c r="V3035" s="22">
        <v>79.55</v>
      </c>
      <c r="W3035" s="22">
        <v>1E-3</v>
      </c>
      <c r="X3035" s="22">
        <v>1E-3</v>
      </c>
      <c r="Y3035" s="22">
        <v>30</v>
      </c>
      <c r="Z3035" s="22">
        <v>40</v>
      </c>
      <c r="AA3035" s="22">
        <v>20</v>
      </c>
      <c r="AB3035" s="22">
        <v>8</v>
      </c>
      <c r="AC3035" s="22">
        <v>1E-3</v>
      </c>
      <c r="AD3035" s="22">
        <v>2</v>
      </c>
      <c r="AE3035" s="24">
        <v>100.003</v>
      </c>
      <c r="AF3035" s="19" t="s">
        <v>57</v>
      </c>
      <c r="AG3035" s="25">
        <v>0.56299999999999994</v>
      </c>
      <c r="AH3035" s="22">
        <v>2272027.34</v>
      </c>
      <c r="AI3035" s="22">
        <v>2026001.6800000002</v>
      </c>
      <c r="AJ3035" s="22">
        <v>4298029.0200000005</v>
      </c>
      <c r="AK3035" s="21" t="s">
        <v>7150</v>
      </c>
      <c r="AL3035" s="21" t="s">
        <v>4453</v>
      </c>
      <c r="AM3035" s="26" t="s">
        <v>48</v>
      </c>
      <c r="AN3035" s="27">
        <v>537618.65</v>
      </c>
      <c r="AS3035">
        <f t="shared" si="94"/>
        <v>3301</v>
      </c>
      <c r="AT3035" t="str">
        <f t="shared" si="95"/>
        <v>Região Rural da Capital Regional de Campos dos Goytacazes</v>
      </c>
      <c r="BE3035">
        <v>3525409</v>
      </c>
      <c r="BF3035">
        <v>35</v>
      </c>
      <c r="BG3035" t="s">
        <v>13757</v>
      </c>
      <c r="BH3035" t="s">
        <v>13757</v>
      </c>
      <c r="BI3035" t="s">
        <v>12823</v>
      </c>
      <c r="BJ3035" t="s">
        <v>14170</v>
      </c>
      <c r="BK3035">
        <v>3502</v>
      </c>
      <c r="BL3035" t="s">
        <v>14089</v>
      </c>
      <c r="BM3035" t="s">
        <v>14090</v>
      </c>
    </row>
    <row r="3036" spans="1:65" x14ac:dyDescent="0.25">
      <c r="A3036" s="17" t="s">
        <v>9010</v>
      </c>
      <c r="B3036" s="18">
        <v>1</v>
      </c>
      <c r="C3036" s="19" t="s">
        <v>9029</v>
      </c>
      <c r="D3036" s="20" t="s">
        <v>9015</v>
      </c>
      <c r="E3036" s="20" t="s">
        <v>9015</v>
      </c>
      <c r="F3036" s="21">
        <v>3301009</v>
      </c>
      <c r="G3036" s="20" t="s">
        <v>9030</v>
      </c>
      <c r="H3036" s="22">
        <v>588.96</v>
      </c>
      <c r="I3036" s="22">
        <v>584.29999999999995</v>
      </c>
      <c r="J3036" s="22">
        <v>584.29999999999995</v>
      </c>
      <c r="K3036" s="22">
        <v>588.96</v>
      </c>
      <c r="L3036" s="22">
        <v>584.37699999999995</v>
      </c>
      <c r="M3036" s="23">
        <v>40</v>
      </c>
      <c r="N3036" s="19" t="s">
        <v>44</v>
      </c>
      <c r="O3036" s="22">
        <v>48.69</v>
      </c>
      <c r="P3036" s="22">
        <v>73.98</v>
      </c>
      <c r="Q3036" s="22">
        <v>59.12</v>
      </c>
      <c r="R3036" s="22">
        <v>116.87</v>
      </c>
      <c r="S3036" s="22">
        <v>1.0000000000000001E-5</v>
      </c>
      <c r="T3036" s="22">
        <v>459.48</v>
      </c>
      <c r="U3036" s="22">
        <v>1.0000000000000001E-5</v>
      </c>
      <c r="V3036" s="22">
        <v>8</v>
      </c>
      <c r="W3036" s="22">
        <v>1E-3</v>
      </c>
      <c r="X3036" s="22">
        <v>20</v>
      </c>
      <c r="Y3036" s="22">
        <v>40</v>
      </c>
      <c r="Z3036" s="22">
        <v>20</v>
      </c>
      <c r="AA3036" s="22">
        <v>0</v>
      </c>
      <c r="AB3036" s="22">
        <v>1E-3</v>
      </c>
      <c r="AC3036" s="22">
        <v>1E-3</v>
      </c>
      <c r="AD3036" s="22">
        <v>20</v>
      </c>
      <c r="AE3036" s="24">
        <v>100.00300000000001</v>
      </c>
      <c r="AF3036" s="19" t="s">
        <v>44</v>
      </c>
      <c r="AG3036" s="25">
        <v>0.67</v>
      </c>
      <c r="AH3036" s="22">
        <v>46222.9</v>
      </c>
      <c r="AI3036" s="22">
        <v>310894.40000000002</v>
      </c>
      <c r="AJ3036" s="22">
        <v>357117.30000000005</v>
      </c>
      <c r="AK3036" s="21" t="s">
        <v>1850</v>
      </c>
      <c r="AL3036" s="21" t="s">
        <v>4373</v>
      </c>
      <c r="AM3036" s="26" t="s">
        <v>48</v>
      </c>
      <c r="AN3036" s="27">
        <v>0</v>
      </c>
      <c r="AS3036">
        <f t="shared" si="94"/>
        <v>3301</v>
      </c>
      <c r="AT3036" t="str">
        <f t="shared" si="95"/>
        <v>Região Rural da Capital Regional de Campos dos Goytacazes</v>
      </c>
      <c r="BE3036">
        <v>3526803</v>
      </c>
      <c r="BF3036">
        <v>35</v>
      </c>
      <c r="BG3036" t="s">
        <v>13757</v>
      </c>
      <c r="BH3036" t="s">
        <v>13757</v>
      </c>
      <c r="BI3036" t="s">
        <v>12823</v>
      </c>
      <c r="BJ3036" t="s">
        <v>14171</v>
      </c>
      <c r="BK3036">
        <v>3502</v>
      </c>
      <c r="BL3036" t="s">
        <v>14089</v>
      </c>
      <c r="BM3036" t="s">
        <v>14090</v>
      </c>
    </row>
    <row r="3037" spans="1:65" x14ac:dyDescent="0.25">
      <c r="A3037" s="17" t="s">
        <v>9010</v>
      </c>
      <c r="B3037" s="18">
        <v>1</v>
      </c>
      <c r="C3037" s="19" t="s">
        <v>9031</v>
      </c>
      <c r="D3037" s="20" t="s">
        <v>9032</v>
      </c>
      <c r="E3037" s="20" t="s">
        <v>9033</v>
      </c>
      <c r="F3037" s="21">
        <v>3300936</v>
      </c>
      <c r="G3037" s="20" t="s">
        <v>9034</v>
      </c>
      <c r="H3037" s="22">
        <v>3322.2811999999999</v>
      </c>
      <c r="I3037" s="22">
        <v>2824.4</v>
      </c>
      <c r="J3037" s="22">
        <v>2849.4</v>
      </c>
      <c r="K3037" s="22">
        <v>3322.2811999999999</v>
      </c>
      <c r="L3037" s="22">
        <v>2824.9187999999999</v>
      </c>
      <c r="M3037" s="23">
        <v>188</v>
      </c>
      <c r="N3037" s="19" t="s">
        <v>44</v>
      </c>
      <c r="O3037" s="22">
        <v>273.45</v>
      </c>
      <c r="P3037" s="22">
        <v>73.989999999999995</v>
      </c>
      <c r="Q3037" s="22">
        <v>79.010000000000005</v>
      </c>
      <c r="R3037" s="22">
        <v>469.3066</v>
      </c>
      <c r="S3037" s="22">
        <v>1.0000000000000001E-5</v>
      </c>
      <c r="T3037" s="22">
        <v>1673.1478</v>
      </c>
      <c r="U3037" s="22">
        <v>588</v>
      </c>
      <c r="V3037" s="22">
        <v>119.02290000000001</v>
      </c>
      <c r="W3037" s="22">
        <v>1E-3</v>
      </c>
      <c r="X3037" s="22">
        <v>15</v>
      </c>
      <c r="Y3037" s="22">
        <v>40</v>
      </c>
      <c r="Z3037" s="22">
        <v>30</v>
      </c>
      <c r="AA3037" s="22">
        <v>1E-3</v>
      </c>
      <c r="AB3037" s="22">
        <v>5</v>
      </c>
      <c r="AC3037" s="22">
        <v>1E-3</v>
      </c>
      <c r="AD3037" s="22">
        <v>10</v>
      </c>
      <c r="AE3037" s="24">
        <v>100.00300000000001</v>
      </c>
      <c r="AF3037" s="19" t="s">
        <v>64</v>
      </c>
      <c r="AG3037" s="25">
        <v>0.64600000000000002</v>
      </c>
      <c r="AH3037" s="22">
        <v>512327.94</v>
      </c>
      <c r="AI3037" s="22">
        <v>3971299</v>
      </c>
      <c r="AJ3037" s="22">
        <v>4483626.9400000004</v>
      </c>
      <c r="AK3037" s="21" t="s">
        <v>864</v>
      </c>
      <c r="AL3037" s="21" t="s">
        <v>9035</v>
      </c>
      <c r="AM3037" s="26" t="s">
        <v>48</v>
      </c>
      <c r="AN3037" s="27">
        <v>0</v>
      </c>
      <c r="AS3037">
        <f t="shared" si="94"/>
        <v>3301</v>
      </c>
      <c r="AT3037" t="str">
        <f t="shared" si="95"/>
        <v>Região Rural da Capital Regional de Campos dos Goytacazes</v>
      </c>
      <c r="BE3037">
        <v>3527603</v>
      </c>
      <c r="BF3037">
        <v>35</v>
      </c>
      <c r="BG3037" t="s">
        <v>13757</v>
      </c>
      <c r="BH3037" t="s">
        <v>13757</v>
      </c>
      <c r="BI3037" t="s">
        <v>12823</v>
      </c>
      <c r="BJ3037" t="s">
        <v>14172</v>
      </c>
      <c r="BK3037">
        <v>3502</v>
      </c>
      <c r="BL3037" t="s">
        <v>14089</v>
      </c>
      <c r="BM3037" t="s">
        <v>14090</v>
      </c>
    </row>
    <row r="3038" spans="1:65" x14ac:dyDescent="0.25">
      <c r="A3038" s="17" t="s">
        <v>9010</v>
      </c>
      <c r="B3038" s="18">
        <v>1</v>
      </c>
      <c r="C3038" s="19" t="s">
        <v>9036</v>
      </c>
      <c r="D3038" s="20" t="s">
        <v>9032</v>
      </c>
      <c r="E3038" s="20" t="s">
        <v>9033</v>
      </c>
      <c r="F3038" s="21">
        <v>3300936</v>
      </c>
      <c r="G3038" s="20" t="s">
        <v>4749</v>
      </c>
      <c r="H3038" s="22">
        <v>1384.24</v>
      </c>
      <c r="I3038" s="22">
        <v>1212.9000000000001</v>
      </c>
      <c r="J3038" s="22">
        <v>1207.05</v>
      </c>
      <c r="K3038" s="22">
        <v>1384.24</v>
      </c>
      <c r="L3038" s="22">
        <v>1207.05</v>
      </c>
      <c r="M3038" s="23">
        <v>80</v>
      </c>
      <c r="N3038" s="19" t="s">
        <v>44</v>
      </c>
      <c r="O3038" s="22">
        <v>101.07</v>
      </c>
      <c r="P3038" s="22">
        <v>96.8</v>
      </c>
      <c r="Q3038" s="22">
        <v>92.18</v>
      </c>
      <c r="R3038" s="22">
        <v>1.0000000000000001E-5</v>
      </c>
      <c r="S3038" s="22">
        <v>1.0000000000000001E-5</v>
      </c>
      <c r="T3038" s="22">
        <v>371.07330000000002</v>
      </c>
      <c r="U3038" s="22">
        <v>1.0000000000000001E-5</v>
      </c>
      <c r="V3038" s="22">
        <v>46.835700000000003</v>
      </c>
      <c r="W3038" s="22">
        <v>1E-3</v>
      </c>
      <c r="X3038" s="22">
        <v>20</v>
      </c>
      <c r="Y3038" s="22">
        <v>45</v>
      </c>
      <c r="Z3038" s="22">
        <v>1E-3</v>
      </c>
      <c r="AA3038" s="22">
        <v>5</v>
      </c>
      <c r="AB3038" s="22">
        <v>1E-3</v>
      </c>
      <c r="AC3038" s="22">
        <v>1E-3</v>
      </c>
      <c r="AD3038" s="22">
        <v>30</v>
      </c>
      <c r="AE3038" s="24">
        <v>100.00400000000002</v>
      </c>
      <c r="AF3038" s="19" t="s">
        <v>64</v>
      </c>
      <c r="AG3038" s="25">
        <v>0.60199999999999998</v>
      </c>
      <c r="AH3038" s="22">
        <v>138677.97</v>
      </c>
      <c r="AI3038" s="22">
        <v>2242450.9</v>
      </c>
      <c r="AJ3038" s="22">
        <v>2381128.87</v>
      </c>
      <c r="AK3038" s="21" t="s">
        <v>2445</v>
      </c>
      <c r="AL3038" s="21" t="s">
        <v>505</v>
      </c>
      <c r="AM3038" s="26" t="s">
        <v>48</v>
      </c>
      <c r="AN3038" s="27">
        <v>0</v>
      </c>
      <c r="AS3038">
        <f t="shared" si="94"/>
        <v>3301</v>
      </c>
      <c r="AT3038" t="str">
        <f t="shared" si="95"/>
        <v>Região Rural da Capital Regional de Campos dos Goytacazes</v>
      </c>
      <c r="BE3038">
        <v>3528007</v>
      </c>
      <c r="BF3038">
        <v>35</v>
      </c>
      <c r="BG3038" t="s">
        <v>13757</v>
      </c>
      <c r="BH3038" t="s">
        <v>13757</v>
      </c>
      <c r="BI3038" t="s">
        <v>12823</v>
      </c>
      <c r="BJ3038" t="s">
        <v>14173</v>
      </c>
      <c r="BK3038">
        <v>3502</v>
      </c>
      <c r="BL3038" t="s">
        <v>14089</v>
      </c>
      <c r="BM3038" t="s">
        <v>14090</v>
      </c>
    </row>
    <row r="3039" spans="1:65" x14ac:dyDescent="0.25">
      <c r="A3039" s="17" t="s">
        <v>9010</v>
      </c>
      <c r="B3039" s="18">
        <v>1</v>
      </c>
      <c r="C3039" s="19" t="s">
        <v>9037</v>
      </c>
      <c r="D3039" s="20" t="s">
        <v>9032</v>
      </c>
      <c r="E3039" s="20" t="s">
        <v>9033</v>
      </c>
      <c r="F3039" s="21">
        <v>3300936</v>
      </c>
      <c r="G3039" s="20" t="s">
        <v>4774</v>
      </c>
      <c r="H3039" s="22">
        <v>563.5</v>
      </c>
      <c r="I3039" s="22">
        <v>1026.4000000000001</v>
      </c>
      <c r="J3039" s="22">
        <v>943.93</v>
      </c>
      <c r="K3039" s="22">
        <v>563.76610000000005</v>
      </c>
      <c r="L3039" s="22">
        <v>563.5</v>
      </c>
      <c r="M3039" s="23">
        <v>50</v>
      </c>
      <c r="N3039" s="19" t="s">
        <v>44</v>
      </c>
      <c r="O3039" s="22">
        <v>46.9</v>
      </c>
      <c r="P3039" s="22">
        <v>85.61</v>
      </c>
      <c r="Q3039" s="22">
        <v>81.98</v>
      </c>
      <c r="R3039" s="22">
        <v>0</v>
      </c>
      <c r="S3039" s="22">
        <v>0</v>
      </c>
      <c r="T3039" s="22">
        <v>307.98</v>
      </c>
      <c r="U3039" s="22">
        <v>1.0000000000000001E-5</v>
      </c>
      <c r="V3039" s="22">
        <v>1.0000000000000001E-5</v>
      </c>
      <c r="W3039" s="22">
        <v>1E-3</v>
      </c>
      <c r="X3039" s="22">
        <v>10</v>
      </c>
      <c r="Y3039" s="22">
        <v>55</v>
      </c>
      <c r="Z3039" s="22">
        <v>1E-3</v>
      </c>
      <c r="AA3039" s="22">
        <v>5</v>
      </c>
      <c r="AB3039" s="22">
        <v>1E-3</v>
      </c>
      <c r="AC3039" s="22">
        <v>1E-3</v>
      </c>
      <c r="AD3039" s="22">
        <v>30</v>
      </c>
      <c r="AE3039" s="24">
        <v>100.00400000000002</v>
      </c>
      <c r="AF3039" s="19" t="s">
        <v>65</v>
      </c>
      <c r="AG3039" s="25">
        <v>0.52600000000000002</v>
      </c>
      <c r="AH3039" s="22">
        <v>151554.12</v>
      </c>
      <c r="AI3039" s="22">
        <v>803787.67</v>
      </c>
      <c r="AJ3039" s="22">
        <v>955341.79</v>
      </c>
      <c r="AK3039" s="21" t="s">
        <v>2445</v>
      </c>
      <c r="AL3039" s="21" t="s">
        <v>505</v>
      </c>
      <c r="AM3039" s="26" t="s">
        <v>48</v>
      </c>
      <c r="AN3039" s="27">
        <v>0</v>
      </c>
      <c r="AS3039">
        <f t="shared" si="94"/>
        <v>3301</v>
      </c>
      <c r="AT3039" t="str">
        <f t="shared" si="95"/>
        <v>Região Rural da Capital Regional de Campos dos Goytacazes</v>
      </c>
      <c r="BE3039">
        <v>3528858</v>
      </c>
      <c r="BF3039">
        <v>35</v>
      </c>
      <c r="BG3039" t="s">
        <v>13757</v>
      </c>
      <c r="BH3039" t="s">
        <v>13757</v>
      </c>
      <c r="BI3039" t="s">
        <v>12823</v>
      </c>
      <c r="BJ3039" t="s">
        <v>14174</v>
      </c>
      <c r="BK3039">
        <v>3502</v>
      </c>
      <c r="BL3039" t="s">
        <v>14089</v>
      </c>
      <c r="BM3039" t="s">
        <v>14090</v>
      </c>
    </row>
    <row r="3040" spans="1:65" x14ac:dyDescent="0.25">
      <c r="A3040" s="17" t="s">
        <v>9010</v>
      </c>
      <c r="B3040" s="18">
        <v>1</v>
      </c>
      <c r="C3040" s="19" t="s">
        <v>9038</v>
      </c>
      <c r="D3040" s="20" t="s">
        <v>9015</v>
      </c>
      <c r="E3040" s="20" t="s">
        <v>9039</v>
      </c>
      <c r="F3040" s="21">
        <v>3301157</v>
      </c>
      <c r="G3040" s="20" t="s">
        <v>9040</v>
      </c>
      <c r="H3040" s="22">
        <v>954.19500000000005</v>
      </c>
      <c r="I3040" s="22">
        <v>952.9</v>
      </c>
      <c r="J3040" s="22">
        <v>952.97439999999995</v>
      </c>
      <c r="K3040" s="22">
        <v>954.19500000000005</v>
      </c>
      <c r="L3040" s="22">
        <v>952.97439999999995</v>
      </c>
      <c r="M3040" s="23">
        <v>90</v>
      </c>
      <c r="N3040" s="19" t="s">
        <v>44</v>
      </c>
      <c r="O3040" s="29">
        <v>79.400000000000006</v>
      </c>
      <c r="P3040" s="22">
        <v>100</v>
      </c>
      <c r="Q3040" s="22">
        <v>65.489999999999995</v>
      </c>
      <c r="R3040" s="22">
        <v>42.000500000000002</v>
      </c>
      <c r="S3040" s="22">
        <v>0</v>
      </c>
      <c r="T3040" s="22">
        <v>0</v>
      </c>
      <c r="U3040" s="22">
        <v>0</v>
      </c>
      <c r="V3040" s="22">
        <v>23.8094</v>
      </c>
      <c r="W3040" s="22">
        <v>0</v>
      </c>
      <c r="X3040" s="22">
        <v>0</v>
      </c>
      <c r="Y3040" s="22">
        <v>35</v>
      </c>
      <c r="Z3040" s="22">
        <v>35</v>
      </c>
      <c r="AA3040" s="22">
        <v>30</v>
      </c>
      <c r="AB3040" s="22">
        <v>0</v>
      </c>
      <c r="AC3040" s="22">
        <v>0</v>
      </c>
      <c r="AD3040" s="22">
        <v>0</v>
      </c>
      <c r="AE3040" s="24">
        <v>100</v>
      </c>
      <c r="AF3040" s="19" t="s">
        <v>365</v>
      </c>
      <c r="AG3040" s="25">
        <v>0.628</v>
      </c>
      <c r="AH3040" s="22">
        <v>497038.12</v>
      </c>
      <c r="AI3040" s="22">
        <v>1051144.97</v>
      </c>
      <c r="AJ3040" s="22">
        <v>1548183.0899999999</v>
      </c>
      <c r="AK3040" s="21" t="s">
        <v>123</v>
      </c>
      <c r="AL3040" s="21" t="s">
        <v>1404</v>
      </c>
      <c r="AM3040" s="26" t="s">
        <v>48</v>
      </c>
      <c r="AN3040" s="27">
        <v>0</v>
      </c>
      <c r="AS3040">
        <f t="shared" si="94"/>
        <v>3301</v>
      </c>
      <c r="AT3040" t="str">
        <f t="shared" si="95"/>
        <v>Região Rural da Capital Regional de Campos dos Goytacazes</v>
      </c>
      <c r="BE3040">
        <v>3529302</v>
      </c>
      <c r="BF3040">
        <v>35</v>
      </c>
      <c r="BG3040" t="s">
        <v>13757</v>
      </c>
      <c r="BH3040" t="s">
        <v>13757</v>
      </c>
      <c r="BI3040" t="s">
        <v>12823</v>
      </c>
      <c r="BJ3040" t="s">
        <v>14175</v>
      </c>
      <c r="BK3040">
        <v>3502</v>
      </c>
      <c r="BL3040" t="s">
        <v>14089</v>
      </c>
      <c r="BM3040" t="s">
        <v>14090</v>
      </c>
    </row>
    <row r="3041" spans="1:65" x14ac:dyDescent="0.25">
      <c r="A3041" s="17" t="s">
        <v>9010</v>
      </c>
      <c r="B3041" s="18">
        <v>1</v>
      </c>
      <c r="C3041" s="19" t="s">
        <v>9041</v>
      </c>
      <c r="D3041" s="20" t="s">
        <v>9015</v>
      </c>
      <c r="E3041" s="20" t="s">
        <v>9039</v>
      </c>
      <c r="F3041" s="21">
        <v>3301157</v>
      </c>
      <c r="G3041" s="20" t="s">
        <v>8963</v>
      </c>
      <c r="H3041" s="22">
        <v>758.08920000000001</v>
      </c>
      <c r="I3041" s="22">
        <v>1.0000000000000001E-5</v>
      </c>
      <c r="J3041" s="22">
        <v>766.96</v>
      </c>
      <c r="K3041" s="22">
        <v>758.08920000000001</v>
      </c>
      <c r="L3041" s="22">
        <v>758.08920000000001</v>
      </c>
      <c r="M3041" s="23">
        <v>30</v>
      </c>
      <c r="N3041" s="19" t="s">
        <v>44</v>
      </c>
      <c r="O3041" s="22">
        <v>63.17</v>
      </c>
      <c r="P3041" s="22">
        <v>90.7</v>
      </c>
      <c r="Q3041" s="22">
        <v>98.2</v>
      </c>
      <c r="R3041" s="22">
        <v>243.09</v>
      </c>
      <c r="S3041" s="22">
        <v>1.0000000000000001E-5</v>
      </c>
      <c r="T3041" s="22">
        <v>493.56</v>
      </c>
      <c r="U3041" s="22">
        <v>1.0000000000000001E-5</v>
      </c>
      <c r="V3041" s="22">
        <v>28.3</v>
      </c>
      <c r="W3041" s="22">
        <v>1E-3</v>
      </c>
      <c r="X3041" s="22">
        <v>1E-3</v>
      </c>
      <c r="Y3041" s="22">
        <v>15</v>
      </c>
      <c r="Z3041" s="22">
        <v>20</v>
      </c>
      <c r="AA3041" s="22">
        <v>1E-3</v>
      </c>
      <c r="AB3041" s="22">
        <v>30</v>
      </c>
      <c r="AC3041" s="22">
        <v>15</v>
      </c>
      <c r="AD3041" s="22">
        <v>20</v>
      </c>
      <c r="AE3041" s="24">
        <v>100.003</v>
      </c>
      <c r="AF3041" s="19" t="s">
        <v>64</v>
      </c>
      <c r="AG3041" s="25">
        <v>0.46500000000000002</v>
      </c>
      <c r="AH3041" s="22">
        <v>157658.23999999999</v>
      </c>
      <c r="AI3041" s="22">
        <v>1088467.6499999999</v>
      </c>
      <c r="AJ3041" s="22">
        <v>1246125.8899999999</v>
      </c>
      <c r="AK3041" s="21" t="s">
        <v>283</v>
      </c>
      <c r="AL3041" s="21" t="s">
        <v>9042</v>
      </c>
      <c r="AM3041" s="26" t="s">
        <v>48</v>
      </c>
      <c r="AN3041" s="27">
        <v>0</v>
      </c>
      <c r="AS3041">
        <f t="shared" si="94"/>
        <v>3301</v>
      </c>
      <c r="AT3041" t="str">
        <f t="shared" si="95"/>
        <v>Região Rural da Capital Regional de Campos dos Goytacazes</v>
      </c>
      <c r="BE3041">
        <v>3529708</v>
      </c>
      <c r="BF3041">
        <v>35</v>
      </c>
      <c r="BG3041" t="s">
        <v>13757</v>
      </c>
      <c r="BH3041" t="s">
        <v>13757</v>
      </c>
      <c r="BI3041" t="s">
        <v>12823</v>
      </c>
      <c r="BJ3041" t="s">
        <v>14176</v>
      </c>
      <c r="BK3041">
        <v>3502</v>
      </c>
      <c r="BL3041" t="s">
        <v>14089</v>
      </c>
      <c r="BM3041" t="s">
        <v>14090</v>
      </c>
    </row>
    <row r="3042" spans="1:65" x14ac:dyDescent="0.25">
      <c r="A3042" s="17" t="s">
        <v>9010</v>
      </c>
      <c r="B3042" s="18">
        <v>1</v>
      </c>
      <c r="C3042" s="19" t="s">
        <v>9043</v>
      </c>
      <c r="D3042" s="20" t="s">
        <v>9015</v>
      </c>
      <c r="E3042" s="20" t="s">
        <v>9039</v>
      </c>
      <c r="F3042" s="21">
        <v>3301157</v>
      </c>
      <c r="G3042" s="20" t="s">
        <v>9044</v>
      </c>
      <c r="H3042" s="22">
        <v>606.88789999999995</v>
      </c>
      <c r="I3042" s="22">
        <v>1.0000000000000001E-5</v>
      </c>
      <c r="J3042" s="22">
        <v>701.02</v>
      </c>
      <c r="K3042" s="22">
        <v>606.88789999999995</v>
      </c>
      <c r="L3042" s="22">
        <v>606.88789999999995</v>
      </c>
      <c r="M3042" s="23">
        <v>47</v>
      </c>
      <c r="N3042" s="19" t="s">
        <v>44</v>
      </c>
      <c r="O3042" s="22">
        <v>50.57</v>
      </c>
      <c r="P3042" s="22">
        <v>91.7</v>
      </c>
      <c r="Q3042" s="22">
        <v>57.5</v>
      </c>
      <c r="R3042" s="22">
        <v>90.861099999999993</v>
      </c>
      <c r="S3042" s="22">
        <v>1.0000000000000001E-5</v>
      </c>
      <c r="T3042" s="22">
        <v>577.56460000000004</v>
      </c>
      <c r="U3042" s="22">
        <v>1.0000000000000001E-5</v>
      </c>
      <c r="V3042" s="22">
        <v>32.593000000000004</v>
      </c>
      <c r="W3042" s="22">
        <v>1E-3</v>
      </c>
      <c r="X3042" s="22">
        <v>1E-3</v>
      </c>
      <c r="Y3042" s="22">
        <v>25</v>
      </c>
      <c r="Z3042" s="22">
        <v>30</v>
      </c>
      <c r="AA3042" s="22">
        <v>5</v>
      </c>
      <c r="AB3042" s="22">
        <v>20</v>
      </c>
      <c r="AC3042" s="22">
        <v>10</v>
      </c>
      <c r="AD3042" s="22">
        <v>10</v>
      </c>
      <c r="AE3042" s="24">
        <v>100.002</v>
      </c>
      <c r="AF3042" s="19" t="s">
        <v>44</v>
      </c>
      <c r="AG3042" s="25">
        <v>0.56499999999999995</v>
      </c>
      <c r="AH3042" s="22">
        <v>114348.31</v>
      </c>
      <c r="AI3042" s="22">
        <v>1875602</v>
      </c>
      <c r="AJ3042" s="22">
        <v>1989950.31</v>
      </c>
      <c r="AK3042" s="21" t="s">
        <v>283</v>
      </c>
      <c r="AL3042" s="21" t="s">
        <v>9045</v>
      </c>
      <c r="AM3042" s="26" t="s">
        <v>48</v>
      </c>
      <c r="AN3042" s="27">
        <v>0</v>
      </c>
      <c r="AS3042">
        <f t="shared" si="94"/>
        <v>3301</v>
      </c>
      <c r="AT3042" t="str">
        <f t="shared" si="95"/>
        <v>Região Rural da Capital Regional de Campos dos Goytacazes</v>
      </c>
      <c r="BE3042">
        <v>3529807</v>
      </c>
      <c r="BF3042">
        <v>35</v>
      </c>
      <c r="BG3042" t="s">
        <v>13757</v>
      </c>
      <c r="BH3042" t="s">
        <v>13757</v>
      </c>
      <c r="BI3042" t="s">
        <v>12823</v>
      </c>
      <c r="BJ3042" t="s">
        <v>14177</v>
      </c>
      <c r="BK3042">
        <v>3502</v>
      </c>
      <c r="BL3042" t="s">
        <v>14089</v>
      </c>
      <c r="BM3042" t="s">
        <v>14090</v>
      </c>
    </row>
    <row r="3043" spans="1:65" x14ac:dyDescent="0.25">
      <c r="A3043" s="17" t="s">
        <v>9010</v>
      </c>
      <c r="B3043" s="18">
        <v>1</v>
      </c>
      <c r="C3043" s="19" t="s">
        <v>9046</v>
      </c>
      <c r="D3043" s="20" t="s">
        <v>9015</v>
      </c>
      <c r="E3043" s="20" t="s">
        <v>9039</v>
      </c>
      <c r="F3043" s="21">
        <v>3301157</v>
      </c>
      <c r="G3043" s="20" t="s">
        <v>9047</v>
      </c>
      <c r="H3043" s="22">
        <v>1169.6500000000001</v>
      </c>
      <c r="I3043" s="22">
        <v>1052.9389000000001</v>
      </c>
      <c r="J3043" s="22">
        <v>1052.9389000000001</v>
      </c>
      <c r="K3043" s="22">
        <v>1169.6500000000001</v>
      </c>
      <c r="L3043" s="22">
        <v>1052.9389000000001</v>
      </c>
      <c r="M3043" s="23">
        <v>85</v>
      </c>
      <c r="N3043" s="19" t="s">
        <v>44</v>
      </c>
      <c r="O3043" s="22">
        <v>877</v>
      </c>
      <c r="P3043" s="22">
        <v>100</v>
      </c>
      <c r="Q3043" s="22">
        <v>69.650000000000006</v>
      </c>
      <c r="R3043" s="22">
        <v>225.3005</v>
      </c>
      <c r="S3043" s="22">
        <v>0</v>
      </c>
      <c r="T3043" s="22">
        <v>783.7971</v>
      </c>
      <c r="U3043" s="22">
        <v>783.7971</v>
      </c>
      <c r="V3043" s="22">
        <v>43.841299999999997</v>
      </c>
      <c r="W3043" s="22">
        <v>1E-3</v>
      </c>
      <c r="X3043" s="22">
        <v>10</v>
      </c>
      <c r="Y3043" s="22">
        <v>40</v>
      </c>
      <c r="Z3043" s="22">
        <v>0</v>
      </c>
      <c r="AA3043" s="22">
        <v>15</v>
      </c>
      <c r="AB3043" s="22">
        <v>15</v>
      </c>
      <c r="AC3043" s="22">
        <v>1E-3</v>
      </c>
      <c r="AD3043" s="22">
        <v>20</v>
      </c>
      <c r="AE3043" s="24">
        <v>100.00200000000001</v>
      </c>
      <c r="AF3043" s="19" t="s">
        <v>44</v>
      </c>
      <c r="AG3043" s="25">
        <v>0.6</v>
      </c>
      <c r="AH3043" s="22">
        <v>577275.07999999996</v>
      </c>
      <c r="AI3043" s="22">
        <v>2224954.6</v>
      </c>
      <c r="AJ3043" s="22">
        <v>2802229.68</v>
      </c>
      <c r="AK3043" s="21" t="s">
        <v>308</v>
      </c>
      <c r="AL3043" s="21" t="s">
        <v>9048</v>
      </c>
      <c r="AM3043" s="26" t="s">
        <v>48</v>
      </c>
      <c r="AN3043" s="27">
        <v>0</v>
      </c>
      <c r="AS3043">
        <f t="shared" si="94"/>
        <v>3301</v>
      </c>
      <c r="AT3043" t="str">
        <f t="shared" si="95"/>
        <v>Região Rural da Capital Regional de Campos dos Goytacazes</v>
      </c>
      <c r="BE3043">
        <v>3531308</v>
      </c>
      <c r="BF3043">
        <v>35</v>
      </c>
      <c r="BG3043" t="s">
        <v>13757</v>
      </c>
      <c r="BH3043" t="s">
        <v>13757</v>
      </c>
      <c r="BI3043" t="s">
        <v>12823</v>
      </c>
      <c r="BJ3043" t="s">
        <v>14178</v>
      </c>
      <c r="BK3043">
        <v>3502</v>
      </c>
      <c r="BL3043" t="s">
        <v>14089</v>
      </c>
      <c r="BM3043" t="s">
        <v>14090</v>
      </c>
    </row>
    <row r="3044" spans="1:65" x14ac:dyDescent="0.25">
      <c r="A3044" s="17" t="s">
        <v>9010</v>
      </c>
      <c r="B3044" s="18">
        <v>1</v>
      </c>
      <c r="C3044" s="19" t="s">
        <v>9049</v>
      </c>
      <c r="D3044" s="20" t="s">
        <v>9050</v>
      </c>
      <c r="E3044" s="20" t="s">
        <v>9051</v>
      </c>
      <c r="F3044" s="21">
        <v>3301306</v>
      </c>
      <c r="G3044" s="20" t="s">
        <v>9052</v>
      </c>
      <c r="H3044" s="22">
        <v>1284.73</v>
      </c>
      <c r="I3044" s="22">
        <v>1284.73</v>
      </c>
      <c r="J3044" s="22">
        <v>1300</v>
      </c>
      <c r="K3044" s="22">
        <v>1284.73</v>
      </c>
      <c r="L3044" s="22">
        <v>1284.73</v>
      </c>
      <c r="M3044" s="23">
        <v>90</v>
      </c>
      <c r="N3044" s="19" t="s">
        <v>44</v>
      </c>
      <c r="O3044" s="22">
        <v>71.37</v>
      </c>
      <c r="P3044" s="22">
        <v>60</v>
      </c>
      <c r="Q3044" s="22">
        <v>92.6</v>
      </c>
      <c r="R3044" s="22">
        <v>489.76</v>
      </c>
      <c r="S3044" s="22">
        <v>0</v>
      </c>
      <c r="T3044" s="22">
        <v>0</v>
      </c>
      <c r="U3044" s="22">
        <v>321.82</v>
      </c>
      <c r="V3044" s="22">
        <v>5.79</v>
      </c>
      <c r="W3044" s="22">
        <v>0</v>
      </c>
      <c r="X3044" s="22">
        <v>19</v>
      </c>
      <c r="Y3044" s="22">
        <v>25</v>
      </c>
      <c r="Z3044" s="22">
        <v>18.329999999999998</v>
      </c>
      <c r="AA3044" s="22">
        <v>0</v>
      </c>
      <c r="AB3044" s="22">
        <v>0</v>
      </c>
      <c r="AC3044" s="22">
        <v>0</v>
      </c>
      <c r="AD3044" s="22">
        <v>37.67</v>
      </c>
      <c r="AE3044" s="24">
        <v>100</v>
      </c>
      <c r="AF3044" s="19" t="s">
        <v>44</v>
      </c>
      <c r="AG3044" s="25">
        <v>0.59099999999999997</v>
      </c>
      <c r="AH3044" s="22">
        <v>310069.31</v>
      </c>
      <c r="AI3044" s="22">
        <v>1459292.1</v>
      </c>
      <c r="AJ3044" s="22">
        <v>1769361.4100000001</v>
      </c>
      <c r="AK3044" s="21" t="s">
        <v>1810</v>
      </c>
      <c r="AL3044" s="21" t="s">
        <v>931</v>
      </c>
      <c r="AM3044" s="26" t="s">
        <v>48</v>
      </c>
      <c r="AN3044" s="27">
        <v>0</v>
      </c>
      <c r="AS3044">
        <f t="shared" si="94"/>
        <v>3302</v>
      </c>
      <c r="AT3044" t="str">
        <f t="shared" si="95"/>
        <v>Região Rural da Metrópole Nacional de Rio de Janeiro</v>
      </c>
      <c r="BE3044">
        <v>3531506</v>
      </c>
      <c r="BF3044">
        <v>35</v>
      </c>
      <c r="BG3044" t="s">
        <v>13757</v>
      </c>
      <c r="BH3044" t="s">
        <v>13757</v>
      </c>
      <c r="BI3044" t="s">
        <v>12823</v>
      </c>
      <c r="BJ3044" t="s">
        <v>14179</v>
      </c>
      <c r="BK3044">
        <v>3502</v>
      </c>
      <c r="BL3044" t="s">
        <v>14089</v>
      </c>
      <c r="BM3044" t="s">
        <v>14090</v>
      </c>
    </row>
    <row r="3045" spans="1:65" x14ac:dyDescent="0.25">
      <c r="A3045" s="17" t="s">
        <v>9010</v>
      </c>
      <c r="B3045" s="18">
        <v>1</v>
      </c>
      <c r="C3045" s="19" t="s">
        <v>9053</v>
      </c>
      <c r="D3045" s="20" t="s">
        <v>9032</v>
      </c>
      <c r="E3045" s="20" t="s">
        <v>9054</v>
      </c>
      <c r="F3045" s="21">
        <v>3301405</v>
      </c>
      <c r="G3045" s="20" t="s">
        <v>1329</v>
      </c>
      <c r="H3045" s="22">
        <v>251.68</v>
      </c>
      <c r="I3045" s="22">
        <v>227.4</v>
      </c>
      <c r="J3045" s="22">
        <v>242.28</v>
      </c>
      <c r="K3045" s="22">
        <v>251.68</v>
      </c>
      <c r="L3045" s="22">
        <v>242.28</v>
      </c>
      <c r="M3045" s="23">
        <v>20</v>
      </c>
      <c r="N3045" s="19" t="s">
        <v>44</v>
      </c>
      <c r="O3045" s="22">
        <v>20.18</v>
      </c>
      <c r="P3045" s="22">
        <v>1E-3</v>
      </c>
      <c r="Q3045" s="22">
        <v>1E-3</v>
      </c>
      <c r="R3045" s="22">
        <v>24.212900000000001</v>
      </c>
      <c r="S3045" s="22">
        <v>1.0000000000000001E-5</v>
      </c>
      <c r="T3045" s="22">
        <v>146.63999999999999</v>
      </c>
      <c r="U3045" s="22">
        <v>58.64</v>
      </c>
      <c r="V3045" s="22">
        <v>12.78</v>
      </c>
      <c r="W3045" s="22">
        <v>1E-3</v>
      </c>
      <c r="X3045" s="22">
        <v>1E-3</v>
      </c>
      <c r="Y3045" s="22">
        <v>70</v>
      </c>
      <c r="Z3045" s="22">
        <v>1E-3</v>
      </c>
      <c r="AA3045" s="22">
        <v>1E-3</v>
      </c>
      <c r="AB3045" s="22">
        <v>1E-3</v>
      </c>
      <c r="AC3045" s="22">
        <v>1E-3</v>
      </c>
      <c r="AD3045" s="22">
        <v>30</v>
      </c>
      <c r="AE3045" s="24">
        <v>100.00600000000001</v>
      </c>
      <c r="AF3045" s="19" t="s">
        <v>44</v>
      </c>
      <c r="AG3045" s="25">
        <v>0.61499999999999999</v>
      </c>
      <c r="AH3045" s="22">
        <v>57793.84</v>
      </c>
      <c r="AI3045" s="22">
        <v>671450.28</v>
      </c>
      <c r="AJ3045" s="22">
        <v>729244.12</v>
      </c>
      <c r="AK3045" s="21" t="s">
        <v>1646</v>
      </c>
      <c r="AL3045" s="21" t="s">
        <v>1701</v>
      </c>
      <c r="AM3045" s="26" t="s">
        <v>48</v>
      </c>
      <c r="AN3045" s="27">
        <v>0</v>
      </c>
      <c r="AS3045">
        <f t="shared" si="94"/>
        <v>3302</v>
      </c>
      <c r="AT3045" t="str">
        <f t="shared" si="95"/>
        <v>Região Rural da Metrópole Nacional de Rio de Janeiro</v>
      </c>
      <c r="BE3045">
        <v>3531902</v>
      </c>
      <c r="BF3045">
        <v>35</v>
      </c>
      <c r="BG3045" t="s">
        <v>13757</v>
      </c>
      <c r="BH3045" t="s">
        <v>13757</v>
      </c>
      <c r="BI3045" t="s">
        <v>12823</v>
      </c>
      <c r="BJ3045" t="s">
        <v>14180</v>
      </c>
      <c r="BK3045">
        <v>3502</v>
      </c>
      <c r="BL3045" t="s">
        <v>14089</v>
      </c>
      <c r="BM3045" t="s">
        <v>14090</v>
      </c>
    </row>
    <row r="3046" spans="1:65" x14ac:dyDescent="0.25">
      <c r="A3046" s="17" t="s">
        <v>9010</v>
      </c>
      <c r="B3046" s="18">
        <v>1</v>
      </c>
      <c r="C3046" s="19" t="s">
        <v>9055</v>
      </c>
      <c r="D3046" s="20" t="s">
        <v>9056</v>
      </c>
      <c r="E3046" s="20" t="s">
        <v>9056</v>
      </c>
      <c r="F3046" s="21">
        <v>3302007</v>
      </c>
      <c r="G3046" s="20" t="s">
        <v>5043</v>
      </c>
      <c r="H3046" s="22">
        <v>173.85</v>
      </c>
      <c r="I3046" s="22">
        <v>173.85</v>
      </c>
      <c r="J3046" s="22">
        <v>180.09119999999999</v>
      </c>
      <c r="K3046" s="22">
        <v>173.85</v>
      </c>
      <c r="L3046" s="22">
        <v>173.85</v>
      </c>
      <c r="M3046" s="23">
        <v>7</v>
      </c>
      <c r="N3046" s="19" t="s">
        <v>44</v>
      </c>
      <c r="O3046" s="22">
        <v>17.38</v>
      </c>
      <c r="P3046" s="22">
        <v>1E-3</v>
      </c>
      <c r="Q3046" s="22">
        <v>1E-3</v>
      </c>
      <c r="R3046" s="22">
        <v>60.348500000000001</v>
      </c>
      <c r="S3046" s="22">
        <v>1.0000000000000001E-5</v>
      </c>
      <c r="T3046" s="22">
        <v>115.3661</v>
      </c>
      <c r="U3046" s="22">
        <v>1.0000000000000001E-5</v>
      </c>
      <c r="V3046" s="22">
        <v>4.3765999999999998</v>
      </c>
      <c r="W3046" s="22">
        <v>1E-3</v>
      </c>
      <c r="X3046" s="22">
        <v>1E-3</v>
      </c>
      <c r="Y3046" s="22">
        <v>13</v>
      </c>
      <c r="Z3046" s="22">
        <v>12</v>
      </c>
      <c r="AA3046" s="22">
        <v>5</v>
      </c>
      <c r="AB3046" s="22">
        <v>35</v>
      </c>
      <c r="AC3046" s="22">
        <v>1E-3</v>
      </c>
      <c r="AD3046" s="22">
        <v>35</v>
      </c>
      <c r="AE3046" s="24">
        <v>100.00300000000001</v>
      </c>
      <c r="AF3046" s="19" t="s">
        <v>64</v>
      </c>
      <c r="AG3046" s="25">
        <v>0.28799999999999998</v>
      </c>
      <c r="AH3046" s="22">
        <v>103069.74</v>
      </c>
      <c r="AI3046" s="22">
        <v>292492.11</v>
      </c>
      <c r="AJ3046" s="22">
        <v>395561.85</v>
      </c>
      <c r="AK3046" s="21" t="s">
        <v>4662</v>
      </c>
      <c r="AL3046" s="21" t="s">
        <v>5597</v>
      </c>
      <c r="AM3046" s="26" t="s">
        <v>48</v>
      </c>
      <c r="AN3046" s="27">
        <v>0</v>
      </c>
      <c r="AS3046">
        <f t="shared" si="94"/>
        <v>3302</v>
      </c>
      <c r="AT3046" t="str">
        <f t="shared" si="95"/>
        <v>Região Rural da Metrópole Nacional de Rio de Janeiro</v>
      </c>
      <c r="BE3046">
        <v>3532058</v>
      </c>
      <c r="BF3046">
        <v>35</v>
      </c>
      <c r="BG3046" t="s">
        <v>13757</v>
      </c>
      <c r="BH3046" t="s">
        <v>13757</v>
      </c>
      <c r="BI3046" t="s">
        <v>12823</v>
      </c>
      <c r="BJ3046" t="s">
        <v>14181</v>
      </c>
      <c r="BK3046">
        <v>3502</v>
      </c>
      <c r="BL3046" t="s">
        <v>14089</v>
      </c>
      <c r="BM3046" t="s">
        <v>14090</v>
      </c>
    </row>
    <row r="3047" spans="1:65" x14ac:dyDescent="0.25">
      <c r="A3047" s="17" t="s">
        <v>9010</v>
      </c>
      <c r="B3047" s="18">
        <v>1</v>
      </c>
      <c r="C3047" s="19" t="s">
        <v>9057</v>
      </c>
      <c r="D3047" s="20" t="s">
        <v>9058</v>
      </c>
      <c r="E3047" s="20" t="s">
        <v>9058</v>
      </c>
      <c r="F3047" s="21">
        <v>3302205</v>
      </c>
      <c r="G3047" s="20" t="s">
        <v>9059</v>
      </c>
      <c r="H3047" s="22">
        <v>646.79999999999995</v>
      </c>
      <c r="I3047" s="22">
        <v>646.79999999999995</v>
      </c>
      <c r="J3047" s="22">
        <v>681.73</v>
      </c>
      <c r="K3047" s="22">
        <v>646.81709999999998</v>
      </c>
      <c r="L3047" s="22">
        <v>646.79999999999995</v>
      </c>
      <c r="M3047" s="23">
        <v>35</v>
      </c>
      <c r="N3047" s="19" t="s">
        <v>44</v>
      </c>
      <c r="O3047" s="22">
        <v>22.72</v>
      </c>
      <c r="P3047" s="22">
        <v>100</v>
      </c>
      <c r="Q3047" s="22">
        <v>65.7</v>
      </c>
      <c r="R3047" s="22">
        <v>54.177300000000002</v>
      </c>
      <c r="S3047" s="22">
        <v>1.0000000000000001E-5</v>
      </c>
      <c r="T3047" s="22">
        <v>620.18259999999998</v>
      </c>
      <c r="U3047" s="22">
        <v>1.0000000000000001E-5</v>
      </c>
      <c r="V3047" s="22">
        <v>7.3674999999999997</v>
      </c>
      <c r="W3047" s="22">
        <v>1E-3</v>
      </c>
      <c r="X3047" s="22">
        <v>1E-3</v>
      </c>
      <c r="Y3047" s="22">
        <v>28</v>
      </c>
      <c r="Z3047" s="22">
        <v>37</v>
      </c>
      <c r="AA3047" s="22">
        <v>1E-3</v>
      </c>
      <c r="AB3047" s="22">
        <v>25</v>
      </c>
      <c r="AC3047" s="22">
        <v>1E-3</v>
      </c>
      <c r="AD3047" s="22">
        <v>9</v>
      </c>
      <c r="AE3047" s="24">
        <v>99.004000000000005</v>
      </c>
      <c r="AF3047" s="19" t="s">
        <v>44</v>
      </c>
      <c r="AG3047" s="25">
        <v>0.59499999999999997</v>
      </c>
      <c r="AH3047" s="22">
        <v>95649.57</v>
      </c>
      <c r="AI3047" s="22">
        <v>1574964.47</v>
      </c>
      <c r="AJ3047" s="22">
        <v>1670614.04</v>
      </c>
      <c r="AK3047" s="21" t="s">
        <v>631</v>
      </c>
      <c r="AL3047" s="21" t="s">
        <v>9060</v>
      </c>
      <c r="AM3047" s="26" t="s">
        <v>48</v>
      </c>
      <c r="AN3047" s="27">
        <v>0</v>
      </c>
      <c r="AS3047">
        <f t="shared" si="94"/>
        <v>3301</v>
      </c>
      <c r="AT3047" t="str">
        <f t="shared" si="95"/>
        <v>Região Rural da Capital Regional de Campos dos Goytacazes</v>
      </c>
      <c r="BE3047">
        <v>3532900</v>
      </c>
      <c r="BF3047">
        <v>35</v>
      </c>
      <c r="BG3047" t="s">
        <v>13757</v>
      </c>
      <c r="BH3047" t="s">
        <v>13757</v>
      </c>
      <c r="BI3047" t="s">
        <v>12823</v>
      </c>
      <c r="BJ3047" t="s">
        <v>14182</v>
      </c>
      <c r="BK3047">
        <v>3502</v>
      </c>
      <c r="BL3047" t="s">
        <v>14089</v>
      </c>
      <c r="BM3047" t="s">
        <v>14090</v>
      </c>
    </row>
    <row r="3048" spans="1:65" x14ac:dyDescent="0.25">
      <c r="A3048" s="17" t="s">
        <v>9010</v>
      </c>
      <c r="B3048" s="18">
        <v>1</v>
      </c>
      <c r="C3048" s="19" t="s">
        <v>9061</v>
      </c>
      <c r="D3048" s="20" t="s">
        <v>9058</v>
      </c>
      <c r="E3048" s="20" t="s">
        <v>9058</v>
      </c>
      <c r="F3048" s="21">
        <v>3302205</v>
      </c>
      <c r="G3048" s="20" t="s">
        <v>3141</v>
      </c>
      <c r="H3048" s="22">
        <v>1697.7562</v>
      </c>
      <c r="I3048" s="22">
        <v>1938</v>
      </c>
      <c r="J3048" s="22">
        <v>1752.53</v>
      </c>
      <c r="K3048" s="22">
        <v>1697.7562</v>
      </c>
      <c r="L3048" s="22">
        <v>1697.7562</v>
      </c>
      <c r="M3048" s="23">
        <v>90</v>
      </c>
      <c r="N3048" s="19" t="s">
        <v>44</v>
      </c>
      <c r="O3048" s="22">
        <v>58.4</v>
      </c>
      <c r="P3048" s="22">
        <v>90.73</v>
      </c>
      <c r="Q3048" s="22">
        <v>57.6</v>
      </c>
      <c r="R3048" s="22">
        <v>78.8</v>
      </c>
      <c r="S3048" s="22">
        <v>1.0000000000000001E-5</v>
      </c>
      <c r="T3048" s="22">
        <v>1449</v>
      </c>
      <c r="U3048" s="22">
        <v>119.9</v>
      </c>
      <c r="V3048" s="22">
        <v>27.8</v>
      </c>
      <c r="W3048" s="22">
        <v>0</v>
      </c>
      <c r="X3048" s="22">
        <v>10</v>
      </c>
      <c r="Y3048" s="22">
        <v>25</v>
      </c>
      <c r="Z3048" s="22">
        <v>15</v>
      </c>
      <c r="AA3048" s="22">
        <v>10</v>
      </c>
      <c r="AB3048" s="22">
        <v>20</v>
      </c>
      <c r="AC3048" s="22">
        <v>1E-3</v>
      </c>
      <c r="AD3048" s="22">
        <v>20</v>
      </c>
      <c r="AE3048" s="24">
        <v>100.001</v>
      </c>
      <c r="AF3048" s="19" t="s">
        <v>44</v>
      </c>
      <c r="AG3048" s="25">
        <v>0.57899999999999996</v>
      </c>
      <c r="AH3048" s="22">
        <v>650336.24</v>
      </c>
      <c r="AI3048" s="22">
        <v>3908761.08</v>
      </c>
      <c r="AJ3048" s="22">
        <v>4559097.32</v>
      </c>
      <c r="AK3048" s="21" t="s">
        <v>631</v>
      </c>
      <c r="AL3048" s="21" t="s">
        <v>818</v>
      </c>
      <c r="AM3048" s="26" t="s">
        <v>48</v>
      </c>
      <c r="AN3048" s="27">
        <v>0</v>
      </c>
      <c r="AS3048">
        <f t="shared" si="94"/>
        <v>3301</v>
      </c>
      <c r="AT3048" t="str">
        <f t="shared" si="95"/>
        <v>Região Rural da Capital Regional de Campos dos Goytacazes</v>
      </c>
      <c r="BE3048">
        <v>3533254</v>
      </c>
      <c r="BF3048">
        <v>35</v>
      </c>
      <c r="BG3048" t="s">
        <v>13757</v>
      </c>
      <c r="BH3048" t="s">
        <v>13757</v>
      </c>
      <c r="BI3048" t="s">
        <v>12823</v>
      </c>
      <c r="BJ3048" t="s">
        <v>14183</v>
      </c>
      <c r="BK3048">
        <v>3502</v>
      </c>
      <c r="BL3048" t="s">
        <v>14089</v>
      </c>
      <c r="BM3048" t="s">
        <v>14090</v>
      </c>
    </row>
    <row r="3049" spans="1:65" x14ac:dyDescent="0.25">
      <c r="A3049" s="17" t="s">
        <v>9010</v>
      </c>
      <c r="B3049" s="18">
        <v>1</v>
      </c>
      <c r="C3049" s="19" t="s">
        <v>9062</v>
      </c>
      <c r="D3049" s="20" t="s">
        <v>9032</v>
      </c>
      <c r="E3049" s="20" t="s">
        <v>9032</v>
      </c>
      <c r="F3049" s="21">
        <v>3302403</v>
      </c>
      <c r="G3049" s="20" t="s">
        <v>9063</v>
      </c>
      <c r="H3049" s="22">
        <v>2017.3300999999999</v>
      </c>
      <c r="I3049" s="22">
        <v>2017.3300999999999</v>
      </c>
      <c r="J3049" s="22">
        <v>1465.4835</v>
      </c>
      <c r="K3049" s="22">
        <v>2017.3300999999999</v>
      </c>
      <c r="L3049" s="22">
        <v>1465.4835</v>
      </c>
      <c r="M3049" s="23">
        <v>95</v>
      </c>
      <c r="N3049" s="19" t="s">
        <v>44</v>
      </c>
      <c r="O3049" s="22">
        <v>1.68</v>
      </c>
      <c r="P3049" s="22">
        <v>89.66</v>
      </c>
      <c r="Q3049" s="22">
        <v>82.62</v>
      </c>
      <c r="R3049" s="22">
        <v>172.8152</v>
      </c>
      <c r="S3049" s="22">
        <v>0</v>
      </c>
      <c r="T3049" s="22">
        <v>0</v>
      </c>
      <c r="U3049" s="22">
        <v>112.19670000000001</v>
      </c>
      <c r="V3049" s="22">
        <v>15.037000000000001</v>
      </c>
      <c r="W3049" s="22">
        <v>0</v>
      </c>
      <c r="X3049" s="22">
        <v>0</v>
      </c>
      <c r="Y3049" s="22">
        <v>35</v>
      </c>
      <c r="Z3049" s="22">
        <v>20</v>
      </c>
      <c r="AA3049" s="22">
        <v>0</v>
      </c>
      <c r="AB3049" s="22">
        <v>25</v>
      </c>
      <c r="AC3049" s="22">
        <v>0</v>
      </c>
      <c r="AD3049" s="22">
        <v>20</v>
      </c>
      <c r="AE3049" s="24">
        <v>100</v>
      </c>
      <c r="AF3049" s="19" t="s">
        <v>44</v>
      </c>
      <c r="AG3049" s="25">
        <v>0.48899999999999999</v>
      </c>
      <c r="AH3049" s="22">
        <v>582991.55000000005</v>
      </c>
      <c r="AI3049" s="22">
        <v>1377305.36</v>
      </c>
      <c r="AJ3049" s="22">
        <v>1960296.9100000001</v>
      </c>
      <c r="AK3049" s="21" t="s">
        <v>1810</v>
      </c>
      <c r="AL3049" s="21" t="s">
        <v>3796</v>
      </c>
      <c r="AM3049" s="26" t="s">
        <v>48</v>
      </c>
      <c r="AN3049" s="27">
        <v>0</v>
      </c>
      <c r="AS3049">
        <f t="shared" si="94"/>
        <v>3302</v>
      </c>
      <c r="AT3049" t="str">
        <f t="shared" si="95"/>
        <v>Região Rural da Metrópole Nacional de Rio de Janeiro</v>
      </c>
      <c r="BE3049">
        <v>3533502</v>
      </c>
      <c r="BF3049">
        <v>35</v>
      </c>
      <c r="BG3049" t="s">
        <v>13757</v>
      </c>
      <c r="BH3049" t="s">
        <v>13757</v>
      </c>
      <c r="BI3049" t="s">
        <v>12823</v>
      </c>
      <c r="BJ3049" t="s">
        <v>12565</v>
      </c>
      <c r="BK3049">
        <v>3502</v>
      </c>
      <c r="BL3049" t="s">
        <v>14089</v>
      </c>
      <c r="BM3049" t="s">
        <v>14090</v>
      </c>
    </row>
    <row r="3050" spans="1:65" x14ac:dyDescent="0.25">
      <c r="A3050" s="17" t="s">
        <v>9010</v>
      </c>
      <c r="B3050" s="18">
        <v>1</v>
      </c>
      <c r="C3050" s="19" t="s">
        <v>9064</v>
      </c>
      <c r="D3050" s="20" t="s">
        <v>9032</v>
      </c>
      <c r="E3050" s="20" t="s">
        <v>9032</v>
      </c>
      <c r="F3050" s="21">
        <v>3302403</v>
      </c>
      <c r="G3050" s="20" t="s">
        <v>5371</v>
      </c>
      <c r="H3050" s="22">
        <v>1539.761</v>
      </c>
      <c r="I3050" s="22">
        <v>1651.8</v>
      </c>
      <c r="J3050" s="22">
        <v>1649.1587999999999</v>
      </c>
      <c r="K3050" s="22">
        <v>1539.761</v>
      </c>
      <c r="L3050" s="22">
        <v>1539.761</v>
      </c>
      <c r="M3050" s="23">
        <v>78</v>
      </c>
      <c r="N3050" s="19" t="s">
        <v>44</v>
      </c>
      <c r="O3050" s="22">
        <v>137.42500000000001</v>
      </c>
      <c r="P3050" s="22">
        <v>81.12</v>
      </c>
      <c r="Q3050" s="22">
        <v>87.7</v>
      </c>
      <c r="R3050" s="22">
        <v>110.48309999999999</v>
      </c>
      <c r="S3050" s="22">
        <v>1.0000000000000001E-5</v>
      </c>
      <c r="T3050" s="22">
        <v>522.96199999999999</v>
      </c>
      <c r="U3050" s="22">
        <v>121.7</v>
      </c>
      <c r="V3050" s="22">
        <v>894.01369999999997</v>
      </c>
      <c r="W3050" s="22">
        <v>0</v>
      </c>
      <c r="X3050" s="22">
        <v>0</v>
      </c>
      <c r="Y3050" s="22">
        <v>30</v>
      </c>
      <c r="Z3050" s="22">
        <v>0</v>
      </c>
      <c r="AA3050" s="22">
        <v>0</v>
      </c>
      <c r="AB3050" s="22">
        <v>10</v>
      </c>
      <c r="AC3050" s="22">
        <v>0</v>
      </c>
      <c r="AD3050" s="22">
        <v>60</v>
      </c>
      <c r="AE3050" s="24">
        <v>100</v>
      </c>
      <c r="AF3050" s="19" t="s">
        <v>64</v>
      </c>
      <c r="AG3050" s="25">
        <v>0.27600000000000002</v>
      </c>
      <c r="AH3050" s="22">
        <v>444688.1</v>
      </c>
      <c r="AI3050" s="22">
        <v>7332440.0599999996</v>
      </c>
      <c r="AJ3050" s="22">
        <v>7777128.1599999992</v>
      </c>
      <c r="AK3050" s="21" t="s">
        <v>3923</v>
      </c>
      <c r="AL3050" s="21" t="s">
        <v>9065</v>
      </c>
      <c r="AM3050" s="26" t="s">
        <v>48</v>
      </c>
      <c r="AN3050" s="27">
        <v>216342.93</v>
      </c>
      <c r="AS3050">
        <f t="shared" si="94"/>
        <v>3302</v>
      </c>
      <c r="AT3050" t="str">
        <f t="shared" si="95"/>
        <v>Região Rural da Metrópole Nacional de Rio de Janeiro</v>
      </c>
      <c r="BE3050">
        <v>3533601</v>
      </c>
      <c r="BF3050">
        <v>35</v>
      </c>
      <c r="BG3050" t="s">
        <v>13757</v>
      </c>
      <c r="BH3050" t="s">
        <v>13757</v>
      </c>
      <c r="BI3050" t="s">
        <v>12823</v>
      </c>
      <c r="BJ3050" t="s">
        <v>14184</v>
      </c>
      <c r="BK3050">
        <v>3502</v>
      </c>
      <c r="BL3050" t="s">
        <v>14089</v>
      </c>
      <c r="BM3050" t="s">
        <v>14090</v>
      </c>
    </row>
    <row r="3051" spans="1:65" x14ac:dyDescent="0.25">
      <c r="A3051" s="17" t="s">
        <v>9010</v>
      </c>
      <c r="B3051" s="18">
        <v>1</v>
      </c>
      <c r="C3051" s="19" t="s">
        <v>9066</v>
      </c>
      <c r="D3051" s="20" t="s">
        <v>9067</v>
      </c>
      <c r="E3051" s="20" t="s">
        <v>9068</v>
      </c>
      <c r="F3051" s="21">
        <v>3303609</v>
      </c>
      <c r="G3051" s="20" t="s">
        <v>9069</v>
      </c>
      <c r="H3051" s="22">
        <v>452.69439999999997</v>
      </c>
      <c r="I3051" s="22">
        <v>1.0000000000000001E-5</v>
      </c>
      <c r="J3051" s="22">
        <v>460.66539999999998</v>
      </c>
      <c r="K3051" s="22">
        <v>432.11700000000002</v>
      </c>
      <c r="L3051" s="22">
        <v>326.517</v>
      </c>
      <c r="M3051" s="23">
        <v>20</v>
      </c>
      <c r="N3051" s="19" t="s">
        <v>44</v>
      </c>
      <c r="O3051" s="22">
        <v>46.07</v>
      </c>
      <c r="P3051" s="22">
        <v>1E-3</v>
      </c>
      <c r="Q3051" s="22">
        <v>1E-3</v>
      </c>
      <c r="R3051" s="22">
        <v>126.548</v>
      </c>
      <c r="S3051" s="22">
        <v>0</v>
      </c>
      <c r="T3051" s="22">
        <v>199.96899999999999</v>
      </c>
      <c r="U3051" s="22">
        <v>1.0000000000000001E-5</v>
      </c>
      <c r="V3051" s="22">
        <v>1.0000000000000001E-5</v>
      </c>
      <c r="W3051" s="22">
        <v>0</v>
      </c>
      <c r="X3051" s="22">
        <v>0</v>
      </c>
      <c r="Y3051" s="22">
        <v>0</v>
      </c>
      <c r="Z3051" s="22">
        <v>25</v>
      </c>
      <c r="AA3051" s="22">
        <v>5</v>
      </c>
      <c r="AB3051" s="22">
        <v>33</v>
      </c>
      <c r="AC3051" s="22">
        <v>10</v>
      </c>
      <c r="AD3051" s="22">
        <v>27</v>
      </c>
      <c r="AE3051" s="24">
        <v>100</v>
      </c>
      <c r="AF3051" s="19" t="s">
        <v>44</v>
      </c>
      <c r="AG3051" s="25">
        <v>0.28799999999999998</v>
      </c>
      <c r="AH3051" s="22">
        <v>210952.79</v>
      </c>
      <c r="AI3051" s="22">
        <v>2617119.6100000003</v>
      </c>
      <c r="AJ3051" s="22">
        <v>2828072.4000000004</v>
      </c>
      <c r="AK3051" s="21" t="s">
        <v>400</v>
      </c>
      <c r="AL3051" s="21" t="s">
        <v>9070</v>
      </c>
      <c r="AM3051" s="26" t="s">
        <v>48</v>
      </c>
      <c r="AN3051" s="27">
        <v>218672.66</v>
      </c>
      <c r="AS3051">
        <f t="shared" si="94"/>
        <v>3302</v>
      </c>
      <c r="AT3051" t="str">
        <f t="shared" si="95"/>
        <v>Região Rural da Metrópole Nacional de Rio de Janeiro</v>
      </c>
      <c r="BE3051">
        <v>3533908</v>
      </c>
      <c r="BF3051">
        <v>35</v>
      </c>
      <c r="BG3051" t="s">
        <v>13757</v>
      </c>
      <c r="BH3051" t="s">
        <v>13757</v>
      </c>
      <c r="BI3051" t="s">
        <v>12823</v>
      </c>
      <c r="BJ3051" t="s">
        <v>14185</v>
      </c>
      <c r="BK3051">
        <v>3502</v>
      </c>
      <c r="BL3051" t="s">
        <v>14089</v>
      </c>
      <c r="BM3051" t="s">
        <v>14090</v>
      </c>
    </row>
    <row r="3052" spans="1:65" x14ac:dyDescent="0.25">
      <c r="A3052" s="17" t="s">
        <v>9010</v>
      </c>
      <c r="B3052" s="18">
        <v>1</v>
      </c>
      <c r="C3052" s="19" t="s">
        <v>9071</v>
      </c>
      <c r="D3052" s="20" t="s">
        <v>9072</v>
      </c>
      <c r="E3052" s="20" t="s">
        <v>9073</v>
      </c>
      <c r="F3052" s="21">
        <v>3304003</v>
      </c>
      <c r="G3052" s="20" t="s">
        <v>9074</v>
      </c>
      <c r="H3052" s="22">
        <v>827.56079999999997</v>
      </c>
      <c r="I3052" s="22">
        <v>880.6</v>
      </c>
      <c r="J3052" s="22">
        <v>604.9</v>
      </c>
      <c r="K3052" s="22">
        <v>827.56079999999997</v>
      </c>
      <c r="L3052" s="22">
        <v>604.9</v>
      </c>
      <c r="M3052" s="23">
        <v>38</v>
      </c>
      <c r="N3052" s="19" t="s">
        <v>44</v>
      </c>
      <c r="O3052" s="22">
        <v>37.799999999999997</v>
      </c>
      <c r="P3052" s="22">
        <v>86.5</v>
      </c>
      <c r="Q3052" s="22">
        <v>82.6</v>
      </c>
      <c r="R3052" s="22">
        <v>204.4</v>
      </c>
      <c r="S3052" s="22">
        <v>1.0000000000000001E-5</v>
      </c>
      <c r="T3052" s="22">
        <v>346.29</v>
      </c>
      <c r="U3052" s="22">
        <v>48.93</v>
      </c>
      <c r="V3052" s="22">
        <v>5.24</v>
      </c>
      <c r="W3052" s="22">
        <v>1E-3</v>
      </c>
      <c r="X3052" s="22">
        <v>1E-3</v>
      </c>
      <c r="Y3052" s="22">
        <v>35</v>
      </c>
      <c r="Z3052" s="22">
        <v>25</v>
      </c>
      <c r="AA3052" s="22">
        <v>5</v>
      </c>
      <c r="AB3052" s="22">
        <v>20</v>
      </c>
      <c r="AC3052" s="22">
        <v>10</v>
      </c>
      <c r="AD3052" s="22">
        <v>5</v>
      </c>
      <c r="AE3052" s="24">
        <v>100.00200000000001</v>
      </c>
      <c r="AF3052" s="19" t="s">
        <v>57</v>
      </c>
      <c r="AG3052" s="25">
        <v>0.41499999999999998</v>
      </c>
      <c r="AH3052" s="22">
        <v>131275.72</v>
      </c>
      <c r="AI3052" s="22">
        <v>482594.82</v>
      </c>
      <c r="AJ3052" s="22">
        <v>613870.54</v>
      </c>
      <c r="AK3052" s="21" t="s">
        <v>1128</v>
      </c>
      <c r="AL3052" s="21" t="s">
        <v>3600</v>
      </c>
      <c r="AM3052" s="26" t="s">
        <v>48</v>
      </c>
      <c r="AN3052" s="27">
        <v>0</v>
      </c>
      <c r="AS3052">
        <f t="shared" si="94"/>
        <v>3302</v>
      </c>
      <c r="AT3052" t="str">
        <f t="shared" si="95"/>
        <v>Região Rural da Metrópole Nacional de Rio de Janeiro</v>
      </c>
      <c r="BE3052">
        <v>3534302</v>
      </c>
      <c r="BF3052">
        <v>35</v>
      </c>
      <c r="BG3052" t="s">
        <v>13757</v>
      </c>
      <c r="BH3052" t="s">
        <v>13757</v>
      </c>
      <c r="BI3052" t="s">
        <v>12823</v>
      </c>
      <c r="BJ3052" t="s">
        <v>14186</v>
      </c>
      <c r="BK3052">
        <v>3502</v>
      </c>
      <c r="BL3052" t="s">
        <v>14089</v>
      </c>
      <c r="BM3052" t="s">
        <v>14090</v>
      </c>
    </row>
    <row r="3053" spans="1:65" x14ac:dyDescent="0.25">
      <c r="A3053" s="17" t="s">
        <v>9010</v>
      </c>
      <c r="B3053" s="18">
        <v>1</v>
      </c>
      <c r="C3053" s="19" t="s">
        <v>9075</v>
      </c>
      <c r="D3053" s="20" t="s">
        <v>9072</v>
      </c>
      <c r="E3053" s="20" t="s">
        <v>9073</v>
      </c>
      <c r="F3053" s="21">
        <v>3304003</v>
      </c>
      <c r="G3053" s="20" t="s">
        <v>9076</v>
      </c>
      <c r="H3053" s="22">
        <v>968</v>
      </c>
      <c r="I3053" s="22">
        <v>968</v>
      </c>
      <c r="J3053" s="22">
        <v>1034.32</v>
      </c>
      <c r="K3053" s="22">
        <v>968</v>
      </c>
      <c r="L3053" s="22">
        <v>968</v>
      </c>
      <c r="M3053" s="23">
        <v>45</v>
      </c>
      <c r="N3053" s="19" t="s">
        <v>44</v>
      </c>
      <c r="O3053" s="22">
        <v>60.5</v>
      </c>
      <c r="P3053" s="22">
        <v>88.3</v>
      </c>
      <c r="Q3053" s="22">
        <v>91.5</v>
      </c>
      <c r="R3053" s="22">
        <v>410.78449999999998</v>
      </c>
      <c r="S3053" s="22">
        <v>193.6</v>
      </c>
      <c r="T3053" s="22">
        <v>619.02269999999999</v>
      </c>
      <c r="U3053" s="22">
        <v>1.0000000000000001E-5</v>
      </c>
      <c r="V3053" s="22">
        <v>4.5103999999999997</v>
      </c>
      <c r="W3053" s="22">
        <v>1E-3</v>
      </c>
      <c r="X3053" s="22">
        <v>1E-3</v>
      </c>
      <c r="Y3053" s="22">
        <v>20</v>
      </c>
      <c r="Z3053" s="22">
        <v>50</v>
      </c>
      <c r="AA3053" s="22">
        <v>1E-3</v>
      </c>
      <c r="AB3053" s="22">
        <v>30</v>
      </c>
      <c r="AC3053" s="22">
        <v>1E-3</v>
      </c>
      <c r="AD3053" s="22">
        <v>1E-3</v>
      </c>
      <c r="AE3053" s="24">
        <v>100.00500000000001</v>
      </c>
      <c r="AF3053" s="19" t="s">
        <v>64</v>
      </c>
      <c r="AG3053" s="25">
        <v>0.57899999999999996</v>
      </c>
      <c r="AH3053" s="22">
        <v>164878.53</v>
      </c>
      <c r="AI3053" s="22">
        <v>2035073.5</v>
      </c>
      <c r="AJ3053" s="22">
        <v>2199952.0299999998</v>
      </c>
      <c r="AK3053" s="30" t="s">
        <v>1646</v>
      </c>
      <c r="AL3053" s="21" t="s">
        <v>1123</v>
      </c>
      <c r="AM3053" s="26" t="s">
        <v>48</v>
      </c>
      <c r="AN3053" s="27">
        <v>0</v>
      </c>
      <c r="AS3053">
        <f t="shared" si="94"/>
        <v>3302</v>
      </c>
      <c r="AT3053" t="str">
        <f t="shared" si="95"/>
        <v>Região Rural da Metrópole Nacional de Rio de Janeiro</v>
      </c>
      <c r="BE3053">
        <v>3535101</v>
      </c>
      <c r="BF3053">
        <v>35</v>
      </c>
      <c r="BG3053" t="s">
        <v>13757</v>
      </c>
      <c r="BH3053" t="s">
        <v>13757</v>
      </c>
      <c r="BI3053" t="s">
        <v>12823</v>
      </c>
      <c r="BJ3053" t="s">
        <v>14187</v>
      </c>
      <c r="BK3053">
        <v>3502</v>
      </c>
      <c r="BL3053" t="s">
        <v>14089</v>
      </c>
      <c r="BM3053" t="s">
        <v>14090</v>
      </c>
    </row>
    <row r="3054" spans="1:65" x14ac:dyDescent="0.25">
      <c r="A3054" s="17" t="s">
        <v>9010</v>
      </c>
      <c r="B3054" s="18">
        <v>1</v>
      </c>
      <c r="C3054" s="19" t="s">
        <v>9077</v>
      </c>
      <c r="D3054" s="20" t="s">
        <v>9072</v>
      </c>
      <c r="E3054" s="20" t="s">
        <v>9078</v>
      </c>
      <c r="F3054" s="21">
        <v>3304128</v>
      </c>
      <c r="G3054" s="20" t="s">
        <v>9079</v>
      </c>
      <c r="H3054" s="22">
        <v>1225.02</v>
      </c>
      <c r="I3054" s="22">
        <v>1.0000000000000001E-5</v>
      </c>
      <c r="J3054" s="22">
        <v>1162.96</v>
      </c>
      <c r="K3054" s="22">
        <v>1225.02</v>
      </c>
      <c r="L3054" s="22">
        <v>1158.7505000000001</v>
      </c>
      <c r="M3054" s="23">
        <v>33</v>
      </c>
      <c r="N3054" s="19" t="s">
        <v>44</v>
      </c>
      <c r="O3054" s="22">
        <v>44.57</v>
      </c>
      <c r="P3054" s="22">
        <v>0.1</v>
      </c>
      <c r="Q3054" s="22">
        <v>85.7</v>
      </c>
      <c r="R3054" s="22">
        <v>308.7543</v>
      </c>
      <c r="S3054" s="22">
        <v>1.0000000000000001E-5</v>
      </c>
      <c r="T3054" s="22">
        <v>189.41739999999999</v>
      </c>
      <c r="U3054" s="22">
        <v>57.582500000000003</v>
      </c>
      <c r="V3054" s="22">
        <v>8.2948000000000004</v>
      </c>
      <c r="W3054" s="22">
        <v>1E-3</v>
      </c>
      <c r="X3054" s="22">
        <v>1E-3</v>
      </c>
      <c r="Y3054" s="22">
        <v>25</v>
      </c>
      <c r="Z3054" s="22">
        <v>30</v>
      </c>
      <c r="AA3054" s="22">
        <v>2</v>
      </c>
      <c r="AB3054" s="22">
        <v>23</v>
      </c>
      <c r="AC3054" s="22">
        <v>15</v>
      </c>
      <c r="AD3054" s="22">
        <v>5</v>
      </c>
      <c r="AE3054" s="24">
        <v>100.002</v>
      </c>
      <c r="AF3054" s="19" t="s">
        <v>65</v>
      </c>
      <c r="AG3054" s="25">
        <v>0.36399999999999999</v>
      </c>
      <c r="AH3054" s="22">
        <v>306547.92</v>
      </c>
      <c r="AI3054" s="22">
        <v>1981705.83</v>
      </c>
      <c r="AJ3054" s="22">
        <v>2288253.75</v>
      </c>
      <c r="AK3054" s="21" t="s">
        <v>2375</v>
      </c>
      <c r="AL3054" s="21" t="s">
        <v>9080</v>
      </c>
      <c r="AM3054" s="26" t="s">
        <v>48</v>
      </c>
      <c r="AN3054" s="27">
        <v>0</v>
      </c>
      <c r="AS3054">
        <f t="shared" si="94"/>
        <v>3302</v>
      </c>
      <c r="AT3054" t="str">
        <f t="shared" si="95"/>
        <v>Região Rural da Metrópole Nacional de Rio de Janeiro</v>
      </c>
      <c r="BE3054">
        <v>3535705</v>
      </c>
      <c r="BF3054">
        <v>35</v>
      </c>
      <c r="BG3054" t="s">
        <v>13757</v>
      </c>
      <c r="BH3054" t="s">
        <v>13757</v>
      </c>
      <c r="BI3054" t="s">
        <v>12823</v>
      </c>
      <c r="BJ3054" t="s">
        <v>14188</v>
      </c>
      <c r="BK3054">
        <v>3502</v>
      </c>
      <c r="BL3054" t="s">
        <v>14089</v>
      </c>
      <c r="BM3054" t="s">
        <v>14090</v>
      </c>
    </row>
    <row r="3055" spans="1:65" x14ac:dyDescent="0.25">
      <c r="A3055" s="17" t="s">
        <v>9010</v>
      </c>
      <c r="B3055" s="18">
        <v>1</v>
      </c>
      <c r="C3055" s="19" t="s">
        <v>9081</v>
      </c>
      <c r="D3055" s="20" t="s">
        <v>9032</v>
      </c>
      <c r="E3055" s="20" t="s">
        <v>9082</v>
      </c>
      <c r="F3055" s="21">
        <v>3304151</v>
      </c>
      <c r="G3055" s="20" t="s">
        <v>9083</v>
      </c>
      <c r="H3055" s="22">
        <v>677.6</v>
      </c>
      <c r="I3055" s="22">
        <v>884.5</v>
      </c>
      <c r="J3055" s="22">
        <v>872.36900000000003</v>
      </c>
      <c r="K3055" s="22">
        <v>677.6</v>
      </c>
      <c r="L3055" s="22">
        <v>677.6</v>
      </c>
      <c r="M3055" s="23">
        <v>51</v>
      </c>
      <c r="N3055" s="19" t="s">
        <v>44</v>
      </c>
      <c r="O3055" s="22">
        <v>56.47</v>
      </c>
      <c r="P3055" s="22">
        <v>76.900000000000006</v>
      </c>
      <c r="Q3055" s="22">
        <v>14.2</v>
      </c>
      <c r="R3055" s="22">
        <v>50.212899999999998</v>
      </c>
      <c r="S3055" s="22">
        <v>1.0000000000000001E-5</v>
      </c>
      <c r="T3055" s="22">
        <v>569.24749999999995</v>
      </c>
      <c r="U3055" s="22">
        <v>172.91380000000001</v>
      </c>
      <c r="V3055" s="22">
        <v>29.792000000000002</v>
      </c>
      <c r="W3055" s="22">
        <v>1E-3</v>
      </c>
      <c r="X3055" s="22">
        <v>15</v>
      </c>
      <c r="Y3055" s="22">
        <v>75</v>
      </c>
      <c r="Z3055" s="22">
        <v>1E-3</v>
      </c>
      <c r="AA3055" s="22">
        <v>5</v>
      </c>
      <c r="AB3055" s="22">
        <v>1E-3</v>
      </c>
      <c r="AC3055" s="22">
        <v>1E-3</v>
      </c>
      <c r="AD3055" s="22">
        <v>5</v>
      </c>
      <c r="AE3055" s="24">
        <v>100.00400000000002</v>
      </c>
      <c r="AF3055" s="19" t="s">
        <v>44</v>
      </c>
      <c r="AG3055" s="25">
        <v>0.70099999999999996</v>
      </c>
      <c r="AH3055" s="22">
        <v>323209.11</v>
      </c>
      <c r="AI3055" s="22">
        <v>1655864.9100000001</v>
      </c>
      <c r="AJ3055" s="22">
        <v>1979074.0200000003</v>
      </c>
      <c r="AK3055" s="21" t="s">
        <v>283</v>
      </c>
      <c r="AL3055" s="21" t="s">
        <v>9084</v>
      </c>
      <c r="AM3055" s="26" t="s">
        <v>48</v>
      </c>
      <c r="AN3055" s="27">
        <v>358645.55</v>
      </c>
      <c r="AS3055">
        <f t="shared" si="94"/>
        <v>3301</v>
      </c>
      <c r="AT3055" t="str">
        <f t="shared" si="95"/>
        <v>Região Rural da Capital Regional de Campos dos Goytacazes</v>
      </c>
      <c r="BE3055">
        <v>3536307</v>
      </c>
      <c r="BF3055">
        <v>35</v>
      </c>
      <c r="BG3055" t="s">
        <v>13757</v>
      </c>
      <c r="BH3055" t="s">
        <v>13757</v>
      </c>
      <c r="BI3055" t="s">
        <v>12823</v>
      </c>
      <c r="BJ3055" t="s">
        <v>14189</v>
      </c>
      <c r="BK3055">
        <v>3502</v>
      </c>
      <c r="BL3055" t="s">
        <v>14089</v>
      </c>
      <c r="BM3055" t="s">
        <v>14090</v>
      </c>
    </row>
    <row r="3056" spans="1:65" x14ac:dyDescent="0.25">
      <c r="A3056" s="17" t="s">
        <v>9010</v>
      </c>
      <c r="B3056" s="18">
        <v>1</v>
      </c>
      <c r="C3056" s="19" t="s">
        <v>9085</v>
      </c>
      <c r="D3056" s="20" t="s">
        <v>9086</v>
      </c>
      <c r="E3056" s="20" t="s">
        <v>9087</v>
      </c>
      <c r="F3056" s="21">
        <v>3305208</v>
      </c>
      <c r="G3056" s="20" t="s">
        <v>9088</v>
      </c>
      <c r="H3056" s="22">
        <v>484</v>
      </c>
      <c r="I3056" s="22">
        <v>1192.3</v>
      </c>
      <c r="J3056" s="22">
        <v>1351.35</v>
      </c>
      <c r="K3056" s="22">
        <v>484</v>
      </c>
      <c r="L3056" s="22">
        <v>484</v>
      </c>
      <c r="M3056" s="23">
        <v>40</v>
      </c>
      <c r="N3056" s="19" t="s">
        <v>44</v>
      </c>
      <c r="O3056" s="22">
        <v>96.5</v>
      </c>
      <c r="P3056" s="22">
        <v>0.63</v>
      </c>
      <c r="Q3056" s="22">
        <v>0.61</v>
      </c>
      <c r="R3056" s="22">
        <v>143.07</v>
      </c>
      <c r="S3056" s="22">
        <v>1.0000000000000001E-5</v>
      </c>
      <c r="T3056" s="22">
        <v>604.12</v>
      </c>
      <c r="U3056" s="22">
        <v>358.6</v>
      </c>
      <c r="V3056" s="22">
        <v>248.34</v>
      </c>
      <c r="W3056" s="22">
        <v>1E-3</v>
      </c>
      <c r="X3056" s="22">
        <v>1E-3</v>
      </c>
      <c r="Y3056" s="22">
        <v>30</v>
      </c>
      <c r="Z3056" s="22">
        <v>1E-3</v>
      </c>
      <c r="AA3056" s="22">
        <v>30</v>
      </c>
      <c r="AB3056" s="22">
        <v>1E-3</v>
      </c>
      <c r="AC3056" s="22">
        <v>1E-3</v>
      </c>
      <c r="AD3056" s="22">
        <v>40</v>
      </c>
      <c r="AE3056" s="24">
        <v>100.005</v>
      </c>
      <c r="AF3056" s="19" t="s">
        <v>65</v>
      </c>
      <c r="AG3056" s="25">
        <v>0.433</v>
      </c>
      <c r="AH3056" s="22">
        <v>75138.62</v>
      </c>
      <c r="AI3056" s="22">
        <v>846303.04</v>
      </c>
      <c r="AJ3056" s="22">
        <v>921441.66</v>
      </c>
      <c r="AK3056" s="21" t="s">
        <v>761</v>
      </c>
      <c r="AL3056" s="21" t="s">
        <v>3073</v>
      </c>
      <c r="AM3056" s="26" t="s">
        <v>48</v>
      </c>
      <c r="AN3056" s="27">
        <v>0</v>
      </c>
      <c r="AS3056">
        <f t="shared" si="94"/>
        <v>3302</v>
      </c>
      <c r="AT3056" t="str">
        <f t="shared" si="95"/>
        <v>Região Rural da Metrópole Nacional de Rio de Janeiro</v>
      </c>
      <c r="BE3056">
        <v>3536703</v>
      </c>
      <c r="BF3056">
        <v>35</v>
      </c>
      <c r="BG3056" t="s">
        <v>13757</v>
      </c>
      <c r="BH3056" t="s">
        <v>13757</v>
      </c>
      <c r="BI3056" t="s">
        <v>12823</v>
      </c>
      <c r="BJ3056" t="s">
        <v>14190</v>
      </c>
      <c r="BK3056">
        <v>3502</v>
      </c>
      <c r="BL3056" t="s">
        <v>14089</v>
      </c>
      <c r="BM3056" t="s">
        <v>14090</v>
      </c>
    </row>
    <row r="3057" spans="1:65" x14ac:dyDescent="0.25">
      <c r="A3057" s="17" t="s">
        <v>9010</v>
      </c>
      <c r="B3057" s="18">
        <v>1</v>
      </c>
      <c r="C3057" s="19" t="s">
        <v>9089</v>
      </c>
      <c r="D3057" s="20" t="s">
        <v>9012</v>
      </c>
      <c r="E3057" s="20" t="s">
        <v>730</v>
      </c>
      <c r="F3057" s="21">
        <v>3306107</v>
      </c>
      <c r="G3057" s="20" t="s">
        <v>2083</v>
      </c>
      <c r="H3057" s="22">
        <v>196.02</v>
      </c>
      <c r="I3057" s="22">
        <v>1.0000000000000001E-5</v>
      </c>
      <c r="J3057" s="22">
        <v>187.88</v>
      </c>
      <c r="K3057" s="22">
        <v>1.0000000000000001E-5</v>
      </c>
      <c r="L3057" s="22">
        <v>187.88</v>
      </c>
      <c r="M3057" s="23"/>
      <c r="N3057" s="19" t="s">
        <v>2432</v>
      </c>
      <c r="O3057" s="22">
        <v>11.74</v>
      </c>
      <c r="P3057" s="22">
        <v>1E-3</v>
      </c>
      <c r="Q3057" s="22">
        <v>1E-3</v>
      </c>
      <c r="R3057" s="22">
        <v>13.88</v>
      </c>
      <c r="S3057" s="22">
        <v>1.0000000000000001E-5</v>
      </c>
      <c r="T3057" s="22">
        <v>40.619999999999997</v>
      </c>
      <c r="U3057" s="22">
        <v>1.0000000000000001E-5</v>
      </c>
      <c r="V3057" s="22">
        <v>1.0000000000000001E-5</v>
      </c>
      <c r="W3057" s="22">
        <v>0</v>
      </c>
      <c r="X3057" s="22">
        <v>0</v>
      </c>
      <c r="Y3057" s="22">
        <v>30</v>
      </c>
      <c r="Z3057" s="22">
        <v>0</v>
      </c>
      <c r="AA3057" s="22">
        <v>0</v>
      </c>
      <c r="AB3057" s="22">
        <v>20</v>
      </c>
      <c r="AC3057" s="22">
        <v>0</v>
      </c>
      <c r="AD3057" s="22">
        <v>50</v>
      </c>
      <c r="AE3057" s="24">
        <v>100</v>
      </c>
      <c r="AF3057" s="19" t="s">
        <v>65</v>
      </c>
      <c r="AG3057" s="25">
        <v>0.27500000000000002</v>
      </c>
      <c r="AH3057" s="22">
        <v>14967.66</v>
      </c>
      <c r="AI3057" s="22">
        <v>551470.25</v>
      </c>
      <c r="AJ3057" s="22">
        <v>566437.91</v>
      </c>
      <c r="AK3057" s="21" t="s">
        <v>659</v>
      </c>
      <c r="AL3057" s="21" t="s">
        <v>9090</v>
      </c>
      <c r="AM3057" s="26" t="s">
        <v>48</v>
      </c>
      <c r="AN3057" s="27">
        <v>0</v>
      </c>
      <c r="AS3057">
        <f t="shared" si="94"/>
        <v>3302</v>
      </c>
      <c r="AT3057" t="str">
        <f t="shared" si="95"/>
        <v>Região Rural da Metrópole Nacional de Rio de Janeiro</v>
      </c>
      <c r="BE3057">
        <v>3537008</v>
      </c>
      <c r="BF3057">
        <v>35</v>
      </c>
      <c r="BG3057" t="s">
        <v>13757</v>
      </c>
      <c r="BH3057" t="s">
        <v>13757</v>
      </c>
      <c r="BI3057" t="s">
        <v>12823</v>
      </c>
      <c r="BJ3057" t="s">
        <v>14191</v>
      </c>
      <c r="BK3057">
        <v>3502</v>
      </c>
      <c r="BL3057" t="s">
        <v>14089</v>
      </c>
      <c r="BM3057" t="s">
        <v>14090</v>
      </c>
    </row>
    <row r="3058" spans="1:65" x14ac:dyDescent="0.25">
      <c r="A3058" s="17" t="s">
        <v>9010</v>
      </c>
      <c r="B3058" s="18">
        <v>1</v>
      </c>
      <c r="C3058" s="19" t="s">
        <v>9091</v>
      </c>
      <c r="D3058" s="20" t="s">
        <v>9012</v>
      </c>
      <c r="E3058" s="20" t="s">
        <v>730</v>
      </c>
      <c r="F3058" s="21">
        <v>3306107</v>
      </c>
      <c r="G3058" s="20" t="s">
        <v>2083</v>
      </c>
      <c r="H3058" s="22">
        <v>70.180000000000007</v>
      </c>
      <c r="I3058" s="22">
        <v>1.0000000000000001E-5</v>
      </c>
      <c r="J3058" s="22">
        <v>70.900000000000006</v>
      </c>
      <c r="K3058" s="22">
        <v>1.0000000000000001E-5</v>
      </c>
      <c r="L3058" s="22">
        <v>70.180000000000007</v>
      </c>
      <c r="M3058" s="23"/>
      <c r="N3058" s="19" t="s">
        <v>2432</v>
      </c>
      <c r="O3058" s="22">
        <v>4.43</v>
      </c>
      <c r="P3058" s="22">
        <v>1E-3</v>
      </c>
      <c r="Q3058" s="22">
        <v>1E-3</v>
      </c>
      <c r="R3058" s="22">
        <v>30.425000000000001</v>
      </c>
      <c r="S3058" s="22">
        <v>1.0000000000000001E-5</v>
      </c>
      <c r="T3058" s="22">
        <v>40.475000000000001</v>
      </c>
      <c r="U3058" s="22">
        <v>1.0000000000000001E-5</v>
      </c>
      <c r="V3058" s="22">
        <v>1.0000000000000001E-5</v>
      </c>
      <c r="W3058" s="22">
        <v>0</v>
      </c>
      <c r="X3058" s="22">
        <v>0</v>
      </c>
      <c r="Y3058" s="22">
        <v>0</v>
      </c>
      <c r="Z3058" s="22">
        <v>5</v>
      </c>
      <c r="AA3058" s="22">
        <v>0</v>
      </c>
      <c r="AB3058" s="22">
        <v>70</v>
      </c>
      <c r="AC3058" s="22">
        <v>0</v>
      </c>
      <c r="AD3058" s="22">
        <v>25</v>
      </c>
      <c r="AE3058" s="24">
        <v>100</v>
      </c>
      <c r="AF3058" s="19" t="s">
        <v>57</v>
      </c>
      <c r="AG3058" s="25">
        <v>0.20699999999999999</v>
      </c>
      <c r="AH3058" s="22">
        <v>5848.28</v>
      </c>
      <c r="AI3058" s="22">
        <v>147575.21</v>
      </c>
      <c r="AJ3058" s="22">
        <v>153423.49</v>
      </c>
      <c r="AK3058" s="21" t="s">
        <v>659</v>
      </c>
      <c r="AL3058" s="21" t="s">
        <v>9090</v>
      </c>
      <c r="AM3058" s="26" t="s">
        <v>48</v>
      </c>
      <c r="AN3058" s="27">
        <v>0</v>
      </c>
      <c r="AS3058">
        <f t="shared" si="94"/>
        <v>3302</v>
      </c>
      <c r="AT3058" t="str">
        <f t="shared" si="95"/>
        <v>Região Rural da Metrópole Nacional de Rio de Janeiro</v>
      </c>
      <c r="BE3058">
        <v>3538105</v>
      </c>
      <c r="BF3058">
        <v>35</v>
      </c>
      <c r="BG3058" t="s">
        <v>13757</v>
      </c>
      <c r="BH3058" t="s">
        <v>13757</v>
      </c>
      <c r="BI3058" t="s">
        <v>12823</v>
      </c>
      <c r="BJ3058" t="s">
        <v>14192</v>
      </c>
      <c r="BK3058">
        <v>3502</v>
      </c>
      <c r="BL3058" t="s">
        <v>14089</v>
      </c>
      <c r="BM3058" t="s">
        <v>14090</v>
      </c>
    </row>
    <row r="3059" spans="1:65" x14ac:dyDescent="0.25">
      <c r="A3059" s="17" t="s">
        <v>9010</v>
      </c>
      <c r="B3059" s="18">
        <v>1</v>
      </c>
      <c r="C3059" s="19" t="s">
        <v>9092</v>
      </c>
      <c r="D3059" s="20" t="s">
        <v>9012</v>
      </c>
      <c r="E3059" s="20" t="s">
        <v>730</v>
      </c>
      <c r="F3059" s="21">
        <v>3306107</v>
      </c>
      <c r="G3059" s="20" t="s">
        <v>2106</v>
      </c>
      <c r="H3059" s="22">
        <v>1571.4</v>
      </c>
      <c r="I3059" s="22">
        <v>1.0000000000000001E-5</v>
      </c>
      <c r="J3059" s="22">
        <v>1570.96</v>
      </c>
      <c r="K3059" s="22">
        <v>1571.4</v>
      </c>
      <c r="L3059" s="22">
        <v>1520.96</v>
      </c>
      <c r="M3059" s="23">
        <v>40</v>
      </c>
      <c r="N3059" s="19" t="s">
        <v>44</v>
      </c>
      <c r="O3059" s="22">
        <v>98.21</v>
      </c>
      <c r="P3059" s="22">
        <v>74.099999999999994</v>
      </c>
      <c r="Q3059" s="22">
        <v>97.9</v>
      </c>
      <c r="R3059" s="22">
        <v>871.48710000000005</v>
      </c>
      <c r="S3059" s="22">
        <v>1.0000000000000001E-5</v>
      </c>
      <c r="T3059" s="22">
        <v>513.971</v>
      </c>
      <c r="U3059" s="22">
        <v>179.84180000000001</v>
      </c>
      <c r="V3059" s="22">
        <v>5.6645000000000003</v>
      </c>
      <c r="W3059" s="22">
        <v>5</v>
      </c>
      <c r="X3059" s="22">
        <v>25</v>
      </c>
      <c r="Y3059" s="22">
        <v>20</v>
      </c>
      <c r="Z3059" s="22">
        <v>5</v>
      </c>
      <c r="AA3059" s="22">
        <v>15</v>
      </c>
      <c r="AB3059" s="22">
        <v>20</v>
      </c>
      <c r="AC3059" s="22">
        <v>1E-3</v>
      </c>
      <c r="AD3059" s="22">
        <v>10</v>
      </c>
      <c r="AE3059" s="24">
        <v>100.001</v>
      </c>
      <c r="AF3059" s="19" t="s">
        <v>45</v>
      </c>
      <c r="AG3059" s="25">
        <v>0.30199999999999999</v>
      </c>
      <c r="AH3059" s="22">
        <v>235044.8</v>
      </c>
      <c r="AI3059" s="22">
        <v>2276444.27</v>
      </c>
      <c r="AJ3059" s="22">
        <v>2511489.0699999998</v>
      </c>
      <c r="AK3059" s="21" t="s">
        <v>848</v>
      </c>
      <c r="AL3059" s="21" t="s">
        <v>9093</v>
      </c>
      <c r="AM3059" s="26" t="s">
        <v>48</v>
      </c>
      <c r="AN3059" s="27">
        <v>276602.63</v>
      </c>
      <c r="AS3059">
        <f t="shared" si="94"/>
        <v>3302</v>
      </c>
      <c r="AT3059" t="str">
        <f t="shared" si="95"/>
        <v>Região Rural da Metrópole Nacional de Rio de Janeiro</v>
      </c>
      <c r="BE3059">
        <v>3539004</v>
      </c>
      <c r="BF3059">
        <v>35</v>
      </c>
      <c r="BG3059" t="s">
        <v>13757</v>
      </c>
      <c r="BH3059" t="s">
        <v>13757</v>
      </c>
      <c r="BI3059" t="s">
        <v>12823</v>
      </c>
      <c r="BJ3059" t="s">
        <v>14193</v>
      </c>
      <c r="BK3059">
        <v>3502</v>
      </c>
      <c r="BL3059" t="s">
        <v>14089</v>
      </c>
      <c r="BM3059" t="s">
        <v>14090</v>
      </c>
    </row>
    <row r="3060" spans="1:65" x14ac:dyDescent="0.25">
      <c r="A3060" s="17" t="s">
        <v>9010</v>
      </c>
      <c r="B3060" s="18">
        <v>1</v>
      </c>
      <c r="C3060" s="19" t="s">
        <v>9094</v>
      </c>
      <c r="D3060" s="20" t="s">
        <v>9012</v>
      </c>
      <c r="E3060" s="20" t="s">
        <v>730</v>
      </c>
      <c r="F3060" s="21">
        <v>3306107</v>
      </c>
      <c r="G3060" s="20" t="s">
        <v>9095</v>
      </c>
      <c r="H3060" s="22">
        <v>56.98</v>
      </c>
      <c r="I3060" s="22">
        <v>1.0000000000000001E-5</v>
      </c>
      <c r="J3060" s="22">
        <v>54.01</v>
      </c>
      <c r="K3060" s="22">
        <v>1.0000000000000001E-5</v>
      </c>
      <c r="L3060" s="22">
        <v>54.01</v>
      </c>
      <c r="M3060" s="23"/>
      <c r="N3060" s="19" t="s">
        <v>2432</v>
      </c>
      <c r="O3060" s="22">
        <v>3.37</v>
      </c>
      <c r="P3060" s="22">
        <v>1E-3</v>
      </c>
      <c r="Q3060" s="22">
        <v>1E-3</v>
      </c>
      <c r="R3060" s="22">
        <v>43.39</v>
      </c>
      <c r="S3060" s="22">
        <v>1.0000000000000001E-5</v>
      </c>
      <c r="T3060" s="22">
        <v>10.62</v>
      </c>
      <c r="U3060" s="22">
        <v>1.0000000000000001E-5</v>
      </c>
      <c r="V3060" s="22">
        <v>1.0000000000000001E-5</v>
      </c>
      <c r="W3060" s="22">
        <v>0</v>
      </c>
      <c r="X3060" s="22">
        <v>0</v>
      </c>
      <c r="Y3060" s="22">
        <v>5</v>
      </c>
      <c r="Z3060" s="22">
        <v>0</v>
      </c>
      <c r="AA3060" s="22">
        <v>0</v>
      </c>
      <c r="AB3060" s="22">
        <v>75</v>
      </c>
      <c r="AC3060" s="22">
        <v>0</v>
      </c>
      <c r="AD3060" s="22">
        <v>20</v>
      </c>
      <c r="AE3060" s="24">
        <v>100</v>
      </c>
      <c r="AF3060" s="19" t="s">
        <v>57</v>
      </c>
      <c r="AG3060" s="25">
        <v>0.219</v>
      </c>
      <c r="AH3060" s="22">
        <v>3540.95</v>
      </c>
      <c r="AI3060" s="22">
        <v>120909.99</v>
      </c>
      <c r="AJ3060" s="22">
        <v>124450.94</v>
      </c>
      <c r="AK3060" s="21" t="s">
        <v>659</v>
      </c>
      <c r="AL3060" s="21" t="s">
        <v>9090</v>
      </c>
      <c r="AM3060" s="26" t="s">
        <v>48</v>
      </c>
      <c r="AN3060" s="27">
        <v>0</v>
      </c>
      <c r="AS3060">
        <f t="shared" si="94"/>
        <v>3302</v>
      </c>
      <c r="AT3060" t="str">
        <f t="shared" si="95"/>
        <v>Região Rural da Metrópole Nacional de Rio de Janeiro</v>
      </c>
      <c r="BE3060">
        <v>3539509</v>
      </c>
      <c r="BF3060">
        <v>35</v>
      </c>
      <c r="BG3060" t="s">
        <v>13757</v>
      </c>
      <c r="BH3060" t="s">
        <v>13757</v>
      </c>
      <c r="BI3060" t="s">
        <v>12823</v>
      </c>
      <c r="BJ3060" t="s">
        <v>14194</v>
      </c>
      <c r="BK3060">
        <v>3502</v>
      </c>
      <c r="BL3060" t="s">
        <v>14089</v>
      </c>
      <c r="BM3060" t="s">
        <v>14090</v>
      </c>
    </row>
    <row r="3061" spans="1:65" x14ac:dyDescent="0.25">
      <c r="A3061" s="17" t="s">
        <v>9096</v>
      </c>
      <c r="B3061" s="18">
        <v>1</v>
      </c>
      <c r="C3061" s="19" t="s">
        <v>9097</v>
      </c>
      <c r="D3061" s="20" t="s">
        <v>9098</v>
      </c>
      <c r="E3061" s="20" t="s">
        <v>9099</v>
      </c>
      <c r="F3061" s="21">
        <v>2400307</v>
      </c>
      <c r="G3061" s="20" t="s">
        <v>468</v>
      </c>
      <c r="H3061" s="22">
        <v>1455</v>
      </c>
      <c r="I3061" s="22">
        <v>1468.3</v>
      </c>
      <c r="J3061" s="22">
        <v>1468.3</v>
      </c>
      <c r="K3061" s="22">
        <v>1455</v>
      </c>
      <c r="L3061" s="22">
        <v>1455</v>
      </c>
      <c r="M3061" s="23">
        <v>80</v>
      </c>
      <c r="N3061" s="19" t="s">
        <v>44</v>
      </c>
      <c r="O3061" s="22">
        <v>24.47</v>
      </c>
      <c r="P3061" s="22">
        <v>39.83</v>
      </c>
      <c r="Q3061" s="22">
        <v>76.92</v>
      </c>
      <c r="R3061" s="22">
        <v>10</v>
      </c>
      <c r="S3061" s="22">
        <v>0</v>
      </c>
      <c r="T3061" s="22">
        <v>980</v>
      </c>
      <c r="U3061" s="22">
        <v>413.3</v>
      </c>
      <c r="V3061" s="22">
        <v>65</v>
      </c>
      <c r="W3061" s="22">
        <v>0</v>
      </c>
      <c r="X3061" s="22">
        <v>18</v>
      </c>
      <c r="Y3061" s="22">
        <v>45</v>
      </c>
      <c r="Z3061" s="22">
        <v>30</v>
      </c>
      <c r="AA3061" s="22">
        <v>0</v>
      </c>
      <c r="AB3061" s="22">
        <v>0</v>
      </c>
      <c r="AC3061" s="22">
        <v>0</v>
      </c>
      <c r="AD3061" s="22">
        <v>7</v>
      </c>
      <c r="AE3061" s="24">
        <v>100</v>
      </c>
      <c r="AF3061" s="19" t="s">
        <v>64</v>
      </c>
      <c r="AG3061" s="25">
        <v>0.67800000000000005</v>
      </c>
      <c r="AH3061" s="22">
        <v>213376.09</v>
      </c>
      <c r="AI3061" s="22">
        <v>398248.05</v>
      </c>
      <c r="AJ3061" s="22">
        <v>611624.14</v>
      </c>
      <c r="AK3061" s="21" t="s">
        <v>6725</v>
      </c>
      <c r="AL3061" s="21" t="s">
        <v>652</v>
      </c>
      <c r="AM3061" s="26" t="s">
        <v>48</v>
      </c>
      <c r="AN3061" s="27">
        <v>0</v>
      </c>
      <c r="AS3061">
        <f t="shared" si="94"/>
        <v>2402</v>
      </c>
      <c r="AT3061" t="str">
        <f t="shared" si="95"/>
        <v>Região Rural do Centro Sub-regional de Caicó</v>
      </c>
      <c r="BE3061">
        <v>3540200</v>
      </c>
      <c r="BF3061">
        <v>35</v>
      </c>
      <c r="BG3061" t="s">
        <v>13757</v>
      </c>
      <c r="BH3061" t="s">
        <v>13757</v>
      </c>
      <c r="BI3061" t="s">
        <v>12823</v>
      </c>
      <c r="BJ3061" t="s">
        <v>14195</v>
      </c>
      <c r="BK3061">
        <v>3502</v>
      </c>
      <c r="BL3061" t="s">
        <v>14089</v>
      </c>
      <c r="BM3061" t="s">
        <v>14090</v>
      </c>
    </row>
    <row r="3062" spans="1:65" x14ac:dyDescent="0.25">
      <c r="A3062" s="17" t="s">
        <v>9096</v>
      </c>
      <c r="B3062" s="18">
        <v>1</v>
      </c>
      <c r="C3062" s="19" t="s">
        <v>9100</v>
      </c>
      <c r="D3062" s="20" t="s">
        <v>9098</v>
      </c>
      <c r="E3062" s="20" t="s">
        <v>9099</v>
      </c>
      <c r="F3062" s="21">
        <v>2400307</v>
      </c>
      <c r="G3062" s="20" t="s">
        <v>695</v>
      </c>
      <c r="H3062" s="22">
        <v>411.7</v>
      </c>
      <c r="I3062" s="22">
        <v>418.9</v>
      </c>
      <c r="J3062" s="22">
        <v>418.9</v>
      </c>
      <c r="K3062" s="22">
        <v>411.786</v>
      </c>
      <c r="L3062" s="22">
        <v>411.786</v>
      </c>
      <c r="M3062" s="23">
        <v>21</v>
      </c>
      <c r="N3062" s="19" t="s">
        <v>44</v>
      </c>
      <c r="O3062" s="22">
        <v>6.98</v>
      </c>
      <c r="P3062" s="22">
        <v>0</v>
      </c>
      <c r="Q3062" s="22">
        <v>0</v>
      </c>
      <c r="R3062" s="22">
        <v>0</v>
      </c>
      <c r="S3062" s="22">
        <v>0</v>
      </c>
      <c r="T3062" s="22">
        <v>0</v>
      </c>
      <c r="U3062" s="22">
        <v>398.94709999999998</v>
      </c>
      <c r="V3062" s="22">
        <v>20</v>
      </c>
      <c r="W3062" s="22">
        <v>0</v>
      </c>
      <c r="X3062" s="22">
        <v>18</v>
      </c>
      <c r="Y3062" s="22">
        <v>45</v>
      </c>
      <c r="Z3062" s="22">
        <v>30</v>
      </c>
      <c r="AA3062" s="22">
        <v>0</v>
      </c>
      <c r="AB3062" s="22">
        <v>0</v>
      </c>
      <c r="AC3062" s="22">
        <v>0</v>
      </c>
      <c r="AD3062" s="22">
        <v>7</v>
      </c>
      <c r="AE3062" s="24">
        <v>100</v>
      </c>
      <c r="AF3062" s="19" t="s">
        <v>64</v>
      </c>
      <c r="AG3062" s="25">
        <v>0.67800000000000005</v>
      </c>
      <c r="AH3062" s="22">
        <v>0</v>
      </c>
      <c r="AI3062" s="22">
        <v>112709.95</v>
      </c>
      <c r="AJ3062" s="22">
        <v>112709.95</v>
      </c>
      <c r="AK3062" s="21" t="s">
        <v>6725</v>
      </c>
      <c r="AL3062" s="21" t="s">
        <v>501</v>
      </c>
      <c r="AM3062" s="26" t="s">
        <v>48</v>
      </c>
      <c r="AN3062" s="27">
        <v>0</v>
      </c>
      <c r="AS3062">
        <f t="shared" si="94"/>
        <v>2402</v>
      </c>
      <c r="AT3062" t="str">
        <f t="shared" si="95"/>
        <v>Região Rural do Centro Sub-regional de Caicó</v>
      </c>
      <c r="BE3062">
        <v>3540903</v>
      </c>
      <c r="BF3062">
        <v>35</v>
      </c>
      <c r="BG3062" t="s">
        <v>13757</v>
      </c>
      <c r="BH3062" t="s">
        <v>13757</v>
      </c>
      <c r="BI3062" t="s">
        <v>12823</v>
      </c>
      <c r="BJ3062" t="s">
        <v>14196</v>
      </c>
      <c r="BK3062">
        <v>3502</v>
      </c>
      <c r="BL3062" t="s">
        <v>14089</v>
      </c>
      <c r="BM3062" t="s">
        <v>14090</v>
      </c>
    </row>
    <row r="3063" spans="1:65" x14ac:dyDescent="0.25">
      <c r="A3063" s="17" t="s">
        <v>9096</v>
      </c>
      <c r="B3063" s="18">
        <v>1</v>
      </c>
      <c r="C3063" s="19" t="s">
        <v>9101</v>
      </c>
      <c r="D3063" s="20" t="s">
        <v>9098</v>
      </c>
      <c r="E3063" s="20" t="s">
        <v>9098</v>
      </c>
      <c r="F3063" s="21">
        <v>2400802</v>
      </c>
      <c r="G3063" s="20" t="s">
        <v>9102</v>
      </c>
      <c r="H3063" s="22">
        <v>526.42999999999995</v>
      </c>
      <c r="I3063" s="22">
        <v>526.4</v>
      </c>
      <c r="J3063" s="22">
        <v>513.42520000000002</v>
      </c>
      <c r="K3063" s="22">
        <v>526.42999999999995</v>
      </c>
      <c r="L3063" s="22">
        <v>513.42520000000002</v>
      </c>
      <c r="M3063" s="23">
        <v>22</v>
      </c>
      <c r="N3063" s="19" t="s">
        <v>44</v>
      </c>
      <c r="O3063" s="22">
        <v>17.11</v>
      </c>
      <c r="P3063" s="22">
        <v>2.2200000000000002</v>
      </c>
      <c r="Q3063" s="22">
        <v>100</v>
      </c>
      <c r="R3063" s="22">
        <v>102.685</v>
      </c>
      <c r="S3063" s="22">
        <v>0</v>
      </c>
      <c r="T3063" s="22">
        <v>9</v>
      </c>
      <c r="U3063" s="22">
        <v>395.74020000000002</v>
      </c>
      <c r="V3063" s="22">
        <v>6</v>
      </c>
      <c r="W3063" s="22">
        <v>0</v>
      </c>
      <c r="X3063" s="22">
        <v>0</v>
      </c>
      <c r="Y3063" s="22">
        <v>60</v>
      </c>
      <c r="Z3063" s="22">
        <v>20</v>
      </c>
      <c r="AA3063" s="22">
        <v>0</v>
      </c>
      <c r="AB3063" s="22">
        <v>0</v>
      </c>
      <c r="AC3063" s="22">
        <v>12</v>
      </c>
      <c r="AD3063" s="22">
        <v>8</v>
      </c>
      <c r="AE3063" s="24">
        <v>100</v>
      </c>
      <c r="AF3063" s="19" t="s">
        <v>57</v>
      </c>
      <c r="AG3063" s="25">
        <v>0.45200000000000001</v>
      </c>
      <c r="AH3063" s="22">
        <v>69984.179999999993</v>
      </c>
      <c r="AI3063" s="22">
        <v>41017.54</v>
      </c>
      <c r="AJ3063" s="22">
        <v>111001.72</v>
      </c>
      <c r="AK3063" s="21" t="s">
        <v>4079</v>
      </c>
      <c r="AL3063" s="21" t="s">
        <v>9103</v>
      </c>
      <c r="AM3063" s="26" t="s">
        <v>48</v>
      </c>
      <c r="AN3063" s="27">
        <v>0</v>
      </c>
      <c r="AS3063">
        <f t="shared" si="94"/>
        <v>2402</v>
      </c>
      <c r="AT3063" t="str">
        <f t="shared" si="95"/>
        <v>Região Rural do Centro Sub-regional de Caicó</v>
      </c>
      <c r="BE3063">
        <v>3541059</v>
      </c>
      <c r="BF3063">
        <v>35</v>
      </c>
      <c r="BG3063" t="s">
        <v>13757</v>
      </c>
      <c r="BH3063" t="s">
        <v>13757</v>
      </c>
      <c r="BI3063" t="s">
        <v>12823</v>
      </c>
      <c r="BJ3063" t="s">
        <v>14197</v>
      </c>
      <c r="BK3063">
        <v>3502</v>
      </c>
      <c r="BL3063" t="s">
        <v>14089</v>
      </c>
      <c r="BM3063" t="s">
        <v>14090</v>
      </c>
    </row>
    <row r="3064" spans="1:65" x14ac:dyDescent="0.25">
      <c r="A3064" s="17" t="s">
        <v>9096</v>
      </c>
      <c r="B3064" s="18">
        <v>1</v>
      </c>
      <c r="C3064" s="19" t="s">
        <v>9104</v>
      </c>
      <c r="D3064" s="20" t="s">
        <v>9105</v>
      </c>
      <c r="E3064" s="20" t="s">
        <v>9106</v>
      </c>
      <c r="F3064" s="21">
        <v>2401008</v>
      </c>
      <c r="G3064" s="20" t="s">
        <v>9107</v>
      </c>
      <c r="H3064" s="22">
        <v>1712.6</v>
      </c>
      <c r="I3064" s="22">
        <v>1428.6</v>
      </c>
      <c r="J3064" s="22">
        <v>1428.6</v>
      </c>
      <c r="K3064" s="22">
        <v>1712.3</v>
      </c>
      <c r="L3064" s="22">
        <v>1428.67</v>
      </c>
      <c r="M3064" s="23">
        <v>60</v>
      </c>
      <c r="N3064" s="19" t="s">
        <v>44</v>
      </c>
      <c r="O3064" s="22">
        <v>25.97</v>
      </c>
      <c r="P3064" s="22">
        <v>41.5</v>
      </c>
      <c r="Q3064" s="22">
        <v>78.599999999999994</v>
      </c>
      <c r="R3064" s="22">
        <v>23.67</v>
      </c>
      <c r="S3064" s="22">
        <v>1.0000000000000001E-5</v>
      </c>
      <c r="T3064" s="22">
        <v>1.0000000000000001E-5</v>
      </c>
      <c r="U3064" s="22">
        <v>792.12890000000004</v>
      </c>
      <c r="V3064" s="22">
        <v>42.86</v>
      </c>
      <c r="W3064" s="22">
        <v>1E-3</v>
      </c>
      <c r="X3064" s="22">
        <v>1E-3</v>
      </c>
      <c r="Y3064" s="22">
        <v>1E-3</v>
      </c>
      <c r="Z3064" s="22">
        <v>97</v>
      </c>
      <c r="AA3064" s="22">
        <v>1E-3</v>
      </c>
      <c r="AB3064" s="22">
        <v>1E-3</v>
      </c>
      <c r="AC3064" s="22">
        <v>1E-3</v>
      </c>
      <c r="AD3064" s="22">
        <v>3</v>
      </c>
      <c r="AE3064" s="24">
        <v>100.00600000000001</v>
      </c>
      <c r="AF3064" s="19" t="s">
        <v>65</v>
      </c>
      <c r="AG3064" s="25">
        <v>0.54200000000000004</v>
      </c>
      <c r="AH3064" s="22">
        <v>81294.05</v>
      </c>
      <c r="AI3064" s="22">
        <v>226629.34</v>
      </c>
      <c r="AJ3064" s="22">
        <v>307923.39</v>
      </c>
      <c r="AK3064" s="21" t="s">
        <v>3073</v>
      </c>
      <c r="AL3064" s="21" t="s">
        <v>1128</v>
      </c>
      <c r="AM3064" s="26" t="s">
        <v>48</v>
      </c>
      <c r="AN3064" s="27">
        <v>0</v>
      </c>
      <c r="AS3064">
        <f t="shared" si="94"/>
        <v>2401</v>
      </c>
      <c r="AT3064" t="str">
        <f t="shared" si="95"/>
        <v>Região Rural da Capital Regional de Mossoró</v>
      </c>
      <c r="BE3064">
        <v>3551207</v>
      </c>
      <c r="BF3064">
        <v>35</v>
      </c>
      <c r="BG3064" t="s">
        <v>13757</v>
      </c>
      <c r="BH3064" t="s">
        <v>13757</v>
      </c>
      <c r="BI3064" t="s">
        <v>12823</v>
      </c>
      <c r="BJ3064" t="s">
        <v>14198</v>
      </c>
      <c r="BK3064">
        <v>3505</v>
      </c>
      <c r="BL3064" t="s">
        <v>14199</v>
      </c>
      <c r="BM3064" t="s">
        <v>14200</v>
      </c>
    </row>
    <row r="3065" spans="1:65" x14ac:dyDescent="0.25">
      <c r="A3065" s="17" t="s">
        <v>9096</v>
      </c>
      <c r="B3065" s="18">
        <v>1</v>
      </c>
      <c r="C3065" s="19" t="s">
        <v>9108</v>
      </c>
      <c r="D3065" s="20" t="s">
        <v>9105</v>
      </c>
      <c r="E3065" s="20" t="s">
        <v>9106</v>
      </c>
      <c r="F3065" s="21">
        <v>2401008</v>
      </c>
      <c r="G3065" s="20" t="s">
        <v>9109</v>
      </c>
      <c r="H3065" s="22">
        <v>821.74</v>
      </c>
      <c r="I3065" s="22">
        <v>969.2953</v>
      </c>
      <c r="J3065" s="22">
        <v>969.2953</v>
      </c>
      <c r="K3065" s="22">
        <v>969.2953</v>
      </c>
      <c r="L3065" s="22">
        <v>821.74</v>
      </c>
      <c r="M3065" s="23">
        <v>40</v>
      </c>
      <c r="N3065" s="19" t="s">
        <v>44</v>
      </c>
      <c r="O3065" s="22">
        <v>17.62</v>
      </c>
      <c r="P3065" s="22">
        <v>15.37</v>
      </c>
      <c r="Q3065" s="22">
        <v>59.5</v>
      </c>
      <c r="R3065" s="22">
        <v>0</v>
      </c>
      <c r="S3065" s="22">
        <v>0</v>
      </c>
      <c r="T3065" s="22">
        <v>153.86000000000001</v>
      </c>
      <c r="U3065" s="22">
        <v>796.93</v>
      </c>
      <c r="V3065" s="22">
        <v>18.39</v>
      </c>
      <c r="W3065" s="22">
        <v>0</v>
      </c>
      <c r="X3065" s="22">
        <v>0</v>
      </c>
      <c r="Y3065" s="22">
        <v>70</v>
      </c>
      <c r="Z3065" s="22">
        <v>28</v>
      </c>
      <c r="AA3065" s="22">
        <v>0</v>
      </c>
      <c r="AB3065" s="22">
        <v>0</v>
      </c>
      <c r="AC3065" s="22">
        <v>0</v>
      </c>
      <c r="AD3065" s="22">
        <v>2</v>
      </c>
      <c r="AE3065" s="24">
        <v>100</v>
      </c>
      <c r="AF3065" s="19" t="s">
        <v>65</v>
      </c>
      <c r="AG3065" s="25">
        <v>0.60599999999999998</v>
      </c>
      <c r="AH3065" s="22">
        <v>42393.03</v>
      </c>
      <c r="AI3065" s="22">
        <v>124271.74</v>
      </c>
      <c r="AJ3065" s="22">
        <v>166664.77000000002</v>
      </c>
      <c r="AK3065" s="21" t="s">
        <v>9110</v>
      </c>
      <c r="AL3065" s="21" t="s">
        <v>9111</v>
      </c>
      <c r="AM3065" s="26" t="s">
        <v>48</v>
      </c>
      <c r="AN3065" s="27">
        <v>0</v>
      </c>
      <c r="AS3065">
        <f t="shared" si="94"/>
        <v>2401</v>
      </c>
      <c r="AT3065" t="str">
        <f t="shared" si="95"/>
        <v>Região Rural da Capital Regional de Mossoró</v>
      </c>
      <c r="BE3065">
        <v>3553005</v>
      </c>
      <c r="BF3065">
        <v>35</v>
      </c>
      <c r="BG3065" t="s">
        <v>13757</v>
      </c>
      <c r="BH3065" t="s">
        <v>13757</v>
      </c>
      <c r="BI3065" t="s">
        <v>12823</v>
      </c>
      <c r="BJ3065" t="s">
        <v>14201</v>
      </c>
      <c r="BK3065">
        <v>3505</v>
      </c>
      <c r="BL3065" t="s">
        <v>14199</v>
      </c>
      <c r="BM3065" t="s">
        <v>14200</v>
      </c>
    </row>
    <row r="3066" spans="1:65" x14ac:dyDescent="0.25">
      <c r="A3066" s="17" t="s">
        <v>9096</v>
      </c>
      <c r="B3066" s="18">
        <v>1</v>
      </c>
      <c r="C3066" s="19" t="s">
        <v>9112</v>
      </c>
      <c r="D3066" s="20" t="s">
        <v>9105</v>
      </c>
      <c r="E3066" s="20" t="s">
        <v>9106</v>
      </c>
      <c r="F3066" s="21">
        <v>2401008</v>
      </c>
      <c r="G3066" s="20" t="s">
        <v>9113</v>
      </c>
      <c r="H3066" s="22">
        <v>1579.92</v>
      </c>
      <c r="I3066" s="22">
        <v>1288.0981999999999</v>
      </c>
      <c r="J3066" s="22">
        <v>1288.0981999999999</v>
      </c>
      <c r="K3066" s="22">
        <v>1288.0981999999999</v>
      </c>
      <c r="L3066" s="22">
        <v>1288.0981999999999</v>
      </c>
      <c r="M3066" s="23">
        <v>53</v>
      </c>
      <c r="N3066" s="19" t="s">
        <v>44</v>
      </c>
      <c r="O3066" s="22">
        <v>23.41</v>
      </c>
      <c r="P3066" s="22">
        <v>27.33</v>
      </c>
      <c r="Q3066" s="22">
        <v>74.89</v>
      </c>
      <c r="R3066" s="22">
        <v>0</v>
      </c>
      <c r="S3066" s="22">
        <v>0</v>
      </c>
      <c r="T3066" s="22">
        <v>343.50900000000001</v>
      </c>
      <c r="U3066" s="22">
        <v>912.76160000000004</v>
      </c>
      <c r="V3066" s="22">
        <v>31.837599999999998</v>
      </c>
      <c r="W3066" s="22">
        <v>0</v>
      </c>
      <c r="X3066" s="22">
        <v>0</v>
      </c>
      <c r="Y3066" s="22">
        <v>80</v>
      </c>
      <c r="Z3066" s="22">
        <v>18</v>
      </c>
      <c r="AA3066" s="22">
        <v>0</v>
      </c>
      <c r="AB3066" s="22">
        <v>0</v>
      </c>
      <c r="AC3066" s="22">
        <v>2</v>
      </c>
      <c r="AD3066" s="22">
        <v>0</v>
      </c>
      <c r="AE3066" s="24">
        <v>100</v>
      </c>
      <c r="AF3066" s="19" t="s">
        <v>65</v>
      </c>
      <c r="AG3066" s="25">
        <v>0.61399999999999999</v>
      </c>
      <c r="AH3066" s="22">
        <v>50027.53</v>
      </c>
      <c r="AI3066" s="22">
        <v>207744.48</v>
      </c>
      <c r="AJ3066" s="22">
        <v>257772.01</v>
      </c>
      <c r="AK3066" s="21" t="s">
        <v>9114</v>
      </c>
      <c r="AL3066" s="21" t="s">
        <v>9111</v>
      </c>
      <c r="AM3066" s="26" t="s">
        <v>48</v>
      </c>
      <c r="AN3066" s="27">
        <v>0</v>
      </c>
      <c r="AS3066">
        <f t="shared" si="94"/>
        <v>2401</v>
      </c>
      <c r="AT3066" t="str">
        <f t="shared" si="95"/>
        <v>Região Rural da Capital Regional de Mossoró</v>
      </c>
      <c r="BE3066">
        <v>3553807</v>
      </c>
      <c r="BF3066">
        <v>35</v>
      </c>
      <c r="BG3066" t="s">
        <v>13757</v>
      </c>
      <c r="BH3066" t="s">
        <v>13757</v>
      </c>
      <c r="BI3066" t="s">
        <v>12823</v>
      </c>
      <c r="BJ3066" t="s">
        <v>14202</v>
      </c>
      <c r="BK3066">
        <v>3505</v>
      </c>
      <c r="BL3066" t="s">
        <v>14199</v>
      </c>
      <c r="BM3066" t="s">
        <v>14200</v>
      </c>
    </row>
    <row r="3067" spans="1:65" x14ac:dyDescent="0.25">
      <c r="A3067" s="17" t="s">
        <v>9096</v>
      </c>
      <c r="B3067" s="18">
        <v>1</v>
      </c>
      <c r="C3067" s="19" t="s">
        <v>9115</v>
      </c>
      <c r="D3067" s="20" t="s">
        <v>9116</v>
      </c>
      <c r="E3067" s="20" t="s">
        <v>9117</v>
      </c>
      <c r="F3067" s="21">
        <v>2401453</v>
      </c>
      <c r="G3067" s="20" t="s">
        <v>9118</v>
      </c>
      <c r="H3067" s="22">
        <v>504.44</v>
      </c>
      <c r="I3067" s="22">
        <v>1025.3</v>
      </c>
      <c r="J3067" s="22">
        <v>763.31</v>
      </c>
      <c r="K3067" s="22">
        <v>504.44</v>
      </c>
      <c r="L3067" s="22">
        <v>504.44</v>
      </c>
      <c r="M3067" s="23">
        <v>35</v>
      </c>
      <c r="N3067" s="19" t="s">
        <v>44</v>
      </c>
      <c r="O3067" s="22">
        <v>10.9</v>
      </c>
      <c r="P3067" s="22">
        <v>13.4</v>
      </c>
      <c r="Q3067" s="22">
        <v>69.599999999999994</v>
      </c>
      <c r="R3067" s="22">
        <v>2.0301999999999998</v>
      </c>
      <c r="S3067" s="22">
        <v>1.0000000000000001E-5</v>
      </c>
      <c r="T3067" s="22">
        <v>186.92320000000001</v>
      </c>
      <c r="U3067" s="22">
        <v>574.35910000000001</v>
      </c>
      <c r="V3067" s="22">
        <v>2.0301999999999998</v>
      </c>
      <c r="W3067" s="22">
        <v>1E-3</v>
      </c>
      <c r="X3067" s="22">
        <v>1E-3</v>
      </c>
      <c r="Y3067" s="22">
        <v>55</v>
      </c>
      <c r="Z3067" s="22">
        <v>20</v>
      </c>
      <c r="AA3067" s="22">
        <v>12</v>
      </c>
      <c r="AB3067" s="22">
        <v>1E-3</v>
      </c>
      <c r="AC3067" s="22">
        <v>10</v>
      </c>
      <c r="AD3067" s="22">
        <v>3</v>
      </c>
      <c r="AE3067" s="24">
        <v>100.00300000000001</v>
      </c>
      <c r="AF3067" s="19" t="s">
        <v>65</v>
      </c>
      <c r="AG3067" s="25">
        <v>0.56399999999999995</v>
      </c>
      <c r="AH3067" s="22">
        <v>25699.4</v>
      </c>
      <c r="AI3067" s="22">
        <v>236067.83</v>
      </c>
      <c r="AJ3067" s="22">
        <v>261767.22999999998</v>
      </c>
      <c r="AK3067" s="21" t="s">
        <v>1790</v>
      </c>
      <c r="AL3067" s="21" t="s">
        <v>2890</v>
      </c>
      <c r="AM3067" s="26" t="s">
        <v>48</v>
      </c>
      <c r="AN3067" s="27">
        <v>0</v>
      </c>
      <c r="AS3067">
        <f t="shared" si="94"/>
        <v>2401</v>
      </c>
      <c r="AT3067" t="str">
        <f t="shared" si="95"/>
        <v>Região Rural da Capital Regional de Mossoró</v>
      </c>
      <c r="BE3067">
        <v>3553955</v>
      </c>
      <c r="BF3067">
        <v>35</v>
      </c>
      <c r="BG3067" t="s">
        <v>13757</v>
      </c>
      <c r="BH3067" t="s">
        <v>13757</v>
      </c>
      <c r="BI3067" t="s">
        <v>12823</v>
      </c>
      <c r="BJ3067" t="s">
        <v>14203</v>
      </c>
      <c r="BK3067">
        <v>3505</v>
      </c>
      <c r="BL3067" t="s">
        <v>14199</v>
      </c>
      <c r="BM3067" t="s">
        <v>14200</v>
      </c>
    </row>
    <row r="3068" spans="1:65" x14ac:dyDescent="0.25">
      <c r="A3068" s="17" t="s">
        <v>9096</v>
      </c>
      <c r="B3068" s="18">
        <v>1</v>
      </c>
      <c r="C3068" s="19" t="s">
        <v>9119</v>
      </c>
      <c r="D3068" s="20" t="s">
        <v>9116</v>
      </c>
      <c r="E3068" s="20" t="s">
        <v>9117</v>
      </c>
      <c r="F3068" s="21">
        <v>2401453</v>
      </c>
      <c r="G3068" s="20" t="s">
        <v>9120</v>
      </c>
      <c r="H3068" s="22">
        <v>1076.6024</v>
      </c>
      <c r="I3068" s="22">
        <v>1240.5350000000001</v>
      </c>
      <c r="J3068" s="22">
        <v>1117.251</v>
      </c>
      <c r="K3068" s="22">
        <v>1079.348</v>
      </c>
      <c r="L3068" s="22">
        <v>1076.6024</v>
      </c>
      <c r="M3068" s="23">
        <v>41</v>
      </c>
      <c r="N3068" s="19" t="s">
        <v>44</v>
      </c>
      <c r="O3068" s="22">
        <v>15.9</v>
      </c>
      <c r="P3068" s="22">
        <v>34.39</v>
      </c>
      <c r="Q3068" s="22">
        <v>71.349999999999994</v>
      </c>
      <c r="R3068" s="22">
        <v>0</v>
      </c>
      <c r="S3068" s="22">
        <v>0</v>
      </c>
      <c r="T3068" s="22">
        <v>665</v>
      </c>
      <c r="U3068" s="22">
        <v>447.25099999999998</v>
      </c>
      <c r="V3068" s="22">
        <v>5</v>
      </c>
      <c r="W3068" s="22">
        <v>0</v>
      </c>
      <c r="X3068" s="22">
        <v>0</v>
      </c>
      <c r="Y3068" s="22">
        <v>100</v>
      </c>
      <c r="Z3068" s="22">
        <v>0</v>
      </c>
      <c r="AA3068" s="22">
        <v>0</v>
      </c>
      <c r="AB3068" s="22">
        <v>0</v>
      </c>
      <c r="AC3068" s="22">
        <v>0</v>
      </c>
      <c r="AD3068" s="22">
        <v>0</v>
      </c>
      <c r="AE3068" s="24">
        <v>100</v>
      </c>
      <c r="AF3068" s="19" t="s">
        <v>57</v>
      </c>
      <c r="AG3068" s="25">
        <v>0.66200000000000003</v>
      </c>
      <c r="AH3068" s="22">
        <v>173603.07</v>
      </c>
      <c r="AI3068" s="22">
        <v>197123.58</v>
      </c>
      <c r="AJ3068" s="22">
        <v>370726.65</v>
      </c>
      <c r="AK3068" s="21" t="s">
        <v>1856</v>
      </c>
      <c r="AL3068" s="21" t="s">
        <v>4441</v>
      </c>
      <c r="AM3068" s="26" t="s">
        <v>48</v>
      </c>
      <c r="AN3068" s="27">
        <v>0</v>
      </c>
      <c r="AS3068">
        <f t="shared" si="94"/>
        <v>2401</v>
      </c>
      <c r="AT3068" t="str">
        <f t="shared" si="95"/>
        <v>Região Rural da Capital Regional de Mossoró</v>
      </c>
      <c r="BE3068">
        <v>3554201</v>
      </c>
      <c r="BF3068">
        <v>35</v>
      </c>
      <c r="BG3068" t="s">
        <v>13757</v>
      </c>
      <c r="BH3068" t="s">
        <v>13757</v>
      </c>
      <c r="BI3068" t="s">
        <v>12823</v>
      </c>
      <c r="BJ3068" t="s">
        <v>14204</v>
      </c>
      <c r="BK3068">
        <v>3505</v>
      </c>
      <c r="BL3068" t="s">
        <v>14199</v>
      </c>
      <c r="BM3068" t="s">
        <v>14200</v>
      </c>
    </row>
    <row r="3069" spans="1:65" x14ac:dyDescent="0.25">
      <c r="A3069" s="17" t="s">
        <v>9096</v>
      </c>
      <c r="B3069" s="18">
        <v>1</v>
      </c>
      <c r="C3069" s="19" t="s">
        <v>9121</v>
      </c>
      <c r="D3069" s="20" t="s">
        <v>9116</v>
      </c>
      <c r="E3069" s="20" t="s">
        <v>9117</v>
      </c>
      <c r="F3069" s="21">
        <v>2401453</v>
      </c>
      <c r="G3069" s="20" t="s">
        <v>9122</v>
      </c>
      <c r="H3069" s="22">
        <v>936</v>
      </c>
      <c r="I3069" s="22">
        <v>935.29</v>
      </c>
      <c r="J3069" s="22">
        <v>935.29</v>
      </c>
      <c r="K3069" s="22">
        <v>936</v>
      </c>
      <c r="L3069" s="22">
        <v>935.29</v>
      </c>
      <c r="M3069" s="23">
        <v>40</v>
      </c>
      <c r="N3069" s="19" t="s">
        <v>44</v>
      </c>
      <c r="O3069" s="22">
        <v>13.16</v>
      </c>
      <c r="P3069" s="22">
        <v>18.420000000000002</v>
      </c>
      <c r="Q3069" s="22">
        <v>53.39</v>
      </c>
      <c r="R3069" s="22">
        <v>0</v>
      </c>
      <c r="S3069" s="22">
        <v>0</v>
      </c>
      <c r="T3069" s="22">
        <v>40</v>
      </c>
      <c r="U3069" s="22">
        <v>760.29240000000004</v>
      </c>
      <c r="V3069" s="22">
        <v>3</v>
      </c>
      <c r="W3069" s="22">
        <v>0</v>
      </c>
      <c r="X3069" s="22">
        <v>0</v>
      </c>
      <c r="Y3069" s="22">
        <v>70</v>
      </c>
      <c r="Z3069" s="22">
        <v>30</v>
      </c>
      <c r="AA3069" s="22">
        <v>0</v>
      </c>
      <c r="AB3069" s="22">
        <v>0</v>
      </c>
      <c r="AC3069" s="22">
        <v>0</v>
      </c>
      <c r="AD3069" s="22">
        <v>0</v>
      </c>
      <c r="AE3069" s="24">
        <v>100</v>
      </c>
      <c r="AF3069" s="19" t="s">
        <v>65</v>
      </c>
      <c r="AG3069" s="25">
        <v>0.61199999999999999</v>
      </c>
      <c r="AH3069" s="22">
        <v>78891.37</v>
      </c>
      <c r="AI3069" s="22">
        <v>84643.96</v>
      </c>
      <c r="AJ3069" s="22">
        <v>163535.33000000002</v>
      </c>
      <c r="AK3069" s="21" t="s">
        <v>9123</v>
      </c>
      <c r="AL3069" s="21" t="s">
        <v>3996</v>
      </c>
      <c r="AM3069" s="26" t="s">
        <v>48</v>
      </c>
      <c r="AN3069" s="27">
        <v>0</v>
      </c>
      <c r="AS3069">
        <f t="shared" si="94"/>
        <v>2401</v>
      </c>
      <c r="AT3069" t="str">
        <f t="shared" si="95"/>
        <v>Região Rural da Capital Regional de Mossoró</v>
      </c>
      <c r="BE3069">
        <v>3554607</v>
      </c>
      <c r="BF3069">
        <v>35</v>
      </c>
      <c r="BG3069" t="s">
        <v>13757</v>
      </c>
      <c r="BH3069" t="s">
        <v>13757</v>
      </c>
      <c r="BI3069" t="s">
        <v>12823</v>
      </c>
      <c r="BJ3069" t="s">
        <v>14205</v>
      </c>
      <c r="BK3069">
        <v>3505</v>
      </c>
      <c r="BL3069" t="s">
        <v>14199</v>
      </c>
      <c r="BM3069" t="s">
        <v>14200</v>
      </c>
    </row>
    <row r="3070" spans="1:65" x14ac:dyDescent="0.25">
      <c r="A3070" s="17" t="s">
        <v>9096</v>
      </c>
      <c r="B3070" s="18">
        <v>1</v>
      </c>
      <c r="C3070" s="19" t="s">
        <v>9124</v>
      </c>
      <c r="D3070" s="20" t="s">
        <v>9116</v>
      </c>
      <c r="E3070" s="20" t="s">
        <v>9117</v>
      </c>
      <c r="F3070" s="21">
        <v>2401453</v>
      </c>
      <c r="G3070" s="20" t="s">
        <v>9125</v>
      </c>
      <c r="H3070" s="22">
        <v>431</v>
      </c>
      <c r="I3070" s="22">
        <v>405.2509</v>
      </c>
      <c r="J3070" s="22">
        <v>405.2509</v>
      </c>
      <c r="K3070" s="22">
        <v>405.2509</v>
      </c>
      <c r="L3070" s="22">
        <v>405.2509</v>
      </c>
      <c r="M3070" s="23">
        <v>20</v>
      </c>
      <c r="N3070" s="19" t="s">
        <v>44</v>
      </c>
      <c r="O3070" s="22">
        <v>5.78</v>
      </c>
      <c r="P3070" s="22">
        <v>0</v>
      </c>
      <c r="Q3070" s="22">
        <v>0</v>
      </c>
      <c r="R3070" s="22">
        <v>0</v>
      </c>
      <c r="S3070" s="22">
        <v>0</v>
      </c>
      <c r="T3070" s="22">
        <v>0</v>
      </c>
      <c r="U3070" s="22">
        <v>400.95089999999999</v>
      </c>
      <c r="V3070" s="22">
        <v>4.3</v>
      </c>
      <c r="W3070" s="22">
        <v>0</v>
      </c>
      <c r="X3070" s="22">
        <v>0</v>
      </c>
      <c r="Y3070" s="22">
        <v>99</v>
      </c>
      <c r="Z3070" s="22">
        <v>0</v>
      </c>
      <c r="AA3070" s="22">
        <v>0</v>
      </c>
      <c r="AB3070" s="22">
        <v>0</v>
      </c>
      <c r="AC3070" s="22">
        <v>0</v>
      </c>
      <c r="AD3070" s="22">
        <v>1</v>
      </c>
      <c r="AE3070" s="24">
        <v>100</v>
      </c>
      <c r="AF3070" s="19" t="s">
        <v>65</v>
      </c>
      <c r="AG3070" s="25">
        <v>0.63300000000000001</v>
      </c>
      <c r="AH3070" s="22">
        <v>10800</v>
      </c>
      <c r="AI3070" s="22">
        <v>49456.82</v>
      </c>
      <c r="AJ3070" s="22">
        <v>60256.82</v>
      </c>
      <c r="AK3070" s="21" t="s">
        <v>2537</v>
      </c>
      <c r="AL3070" s="21" t="s">
        <v>8899</v>
      </c>
      <c r="AM3070" s="26" t="s">
        <v>48</v>
      </c>
      <c r="AN3070" s="27">
        <v>0</v>
      </c>
      <c r="AS3070">
        <f t="shared" si="94"/>
        <v>2401</v>
      </c>
      <c r="AT3070" t="str">
        <f t="shared" si="95"/>
        <v>Região Rural da Capital Regional de Mossoró</v>
      </c>
      <c r="BE3070">
        <v>3555505</v>
      </c>
      <c r="BF3070">
        <v>35</v>
      </c>
      <c r="BG3070" t="s">
        <v>13757</v>
      </c>
      <c r="BH3070" t="s">
        <v>13757</v>
      </c>
      <c r="BI3070" t="s">
        <v>12823</v>
      </c>
      <c r="BJ3070" t="s">
        <v>14206</v>
      </c>
      <c r="BK3070">
        <v>3505</v>
      </c>
      <c r="BL3070" t="s">
        <v>14199</v>
      </c>
      <c r="BM3070" t="s">
        <v>14200</v>
      </c>
    </row>
    <row r="3071" spans="1:65" x14ac:dyDescent="0.25">
      <c r="A3071" s="17" t="s">
        <v>9096</v>
      </c>
      <c r="B3071" s="18">
        <v>1</v>
      </c>
      <c r="C3071" s="19" t="s">
        <v>9126</v>
      </c>
      <c r="D3071" s="20" t="s">
        <v>9127</v>
      </c>
      <c r="E3071" s="20" t="s">
        <v>9128</v>
      </c>
      <c r="F3071" s="21">
        <v>2401602</v>
      </c>
      <c r="G3071" s="20" t="s">
        <v>9129</v>
      </c>
      <c r="H3071" s="22">
        <v>175.4016</v>
      </c>
      <c r="I3071" s="22">
        <v>236.7544</v>
      </c>
      <c r="J3071" s="22">
        <v>236.7544</v>
      </c>
      <c r="K3071" s="22">
        <v>175.4016</v>
      </c>
      <c r="L3071" s="22">
        <v>175.4016</v>
      </c>
      <c r="M3071" s="23">
        <v>12</v>
      </c>
      <c r="N3071" s="19" t="s">
        <v>44</v>
      </c>
      <c r="O3071" s="22">
        <v>4.7300000000000004</v>
      </c>
      <c r="P3071" s="22">
        <v>0</v>
      </c>
      <c r="Q3071" s="22">
        <v>0</v>
      </c>
      <c r="R3071" s="22">
        <v>0</v>
      </c>
      <c r="S3071" s="22">
        <v>0</v>
      </c>
      <c r="T3071" s="22">
        <v>0</v>
      </c>
      <c r="U3071" s="22">
        <v>234.45439999999999</v>
      </c>
      <c r="V3071" s="22">
        <v>2.2999999999999998</v>
      </c>
      <c r="W3071" s="22">
        <v>0</v>
      </c>
      <c r="X3071" s="22">
        <v>0</v>
      </c>
      <c r="Y3071" s="22">
        <v>60</v>
      </c>
      <c r="Z3071" s="22">
        <v>39</v>
      </c>
      <c r="AA3071" s="22">
        <v>0</v>
      </c>
      <c r="AB3071" s="22">
        <v>0</v>
      </c>
      <c r="AC3071" s="22">
        <v>0</v>
      </c>
      <c r="AD3071" s="22">
        <v>1</v>
      </c>
      <c r="AE3071" s="24">
        <v>100</v>
      </c>
      <c r="AF3071" s="19" t="s">
        <v>44</v>
      </c>
      <c r="AG3071" s="25">
        <v>0.70699999999999996</v>
      </c>
      <c r="AH3071" s="22">
        <v>11268.25</v>
      </c>
      <c r="AI3071" s="22">
        <v>34627.78</v>
      </c>
      <c r="AJ3071" s="22">
        <v>45896.03</v>
      </c>
      <c r="AK3071" s="21" t="s">
        <v>4583</v>
      </c>
      <c r="AL3071" s="21" t="s">
        <v>9130</v>
      </c>
      <c r="AM3071" s="26" t="s">
        <v>48</v>
      </c>
      <c r="AN3071" s="27">
        <v>0</v>
      </c>
      <c r="AS3071">
        <f t="shared" si="94"/>
        <v>2403</v>
      </c>
      <c r="AT3071" t="str">
        <f t="shared" si="95"/>
        <v>Região Rural da Capital Regional de Natal</v>
      </c>
      <c r="BE3071">
        <v>3555901</v>
      </c>
      <c r="BF3071">
        <v>35</v>
      </c>
      <c r="BG3071" t="s">
        <v>13757</v>
      </c>
      <c r="BH3071" t="s">
        <v>13757</v>
      </c>
      <c r="BI3071" t="s">
        <v>12823</v>
      </c>
      <c r="BJ3071" t="s">
        <v>14207</v>
      </c>
      <c r="BK3071">
        <v>3505</v>
      </c>
      <c r="BL3071" t="s">
        <v>14199</v>
      </c>
      <c r="BM3071" t="s">
        <v>14200</v>
      </c>
    </row>
    <row r="3072" spans="1:65" x14ac:dyDescent="0.25">
      <c r="A3072" s="17" t="s">
        <v>9096</v>
      </c>
      <c r="B3072" s="18">
        <v>1</v>
      </c>
      <c r="C3072" s="19" t="s">
        <v>9131</v>
      </c>
      <c r="D3072" s="20" t="s">
        <v>9127</v>
      </c>
      <c r="E3072" s="20" t="s">
        <v>9128</v>
      </c>
      <c r="F3072" s="21">
        <v>2401602</v>
      </c>
      <c r="G3072" s="20" t="s">
        <v>9132</v>
      </c>
      <c r="H3072" s="22">
        <v>927</v>
      </c>
      <c r="I3072" s="22">
        <v>851.34</v>
      </c>
      <c r="J3072" s="22">
        <v>851.34</v>
      </c>
      <c r="K3072" s="22">
        <v>927</v>
      </c>
      <c r="L3072" s="22">
        <v>851.34</v>
      </c>
      <c r="M3072" s="23">
        <v>24</v>
      </c>
      <c r="N3072" s="19" t="s">
        <v>44</v>
      </c>
      <c r="O3072" s="22">
        <v>17.02</v>
      </c>
      <c r="P3072" s="22">
        <v>1E-3</v>
      </c>
      <c r="Q3072" s="22">
        <v>1E-3</v>
      </c>
      <c r="R3072" s="22">
        <v>20</v>
      </c>
      <c r="S3072" s="22">
        <v>0</v>
      </c>
      <c r="T3072" s="22">
        <v>0</v>
      </c>
      <c r="U3072" s="22">
        <v>823.34</v>
      </c>
      <c r="V3072" s="22">
        <v>8</v>
      </c>
      <c r="W3072" s="22">
        <v>1E-3</v>
      </c>
      <c r="X3072" s="22">
        <v>60</v>
      </c>
      <c r="Y3072" s="22">
        <v>0</v>
      </c>
      <c r="Z3072" s="22">
        <v>37</v>
      </c>
      <c r="AA3072" s="22">
        <v>1E-3</v>
      </c>
      <c r="AB3072" s="22">
        <v>1E-3</v>
      </c>
      <c r="AC3072" s="22">
        <v>1E-3</v>
      </c>
      <c r="AD3072" s="22">
        <v>3</v>
      </c>
      <c r="AE3072" s="24">
        <v>100.00400000000002</v>
      </c>
      <c r="AF3072" s="19" t="s">
        <v>44</v>
      </c>
      <c r="AG3072" s="25">
        <v>0.7</v>
      </c>
      <c r="AH3072" s="22">
        <v>5344</v>
      </c>
      <c r="AI3072" s="22">
        <v>92915.74</v>
      </c>
      <c r="AJ3072" s="22">
        <v>98259.74</v>
      </c>
      <c r="AK3072" s="21" t="s">
        <v>516</v>
      </c>
      <c r="AL3072" s="21" t="s">
        <v>3867</v>
      </c>
      <c r="AM3072" s="26" t="s">
        <v>48</v>
      </c>
      <c r="AN3072" s="27">
        <v>0</v>
      </c>
      <c r="AS3072">
        <f t="shared" si="94"/>
        <v>2403</v>
      </c>
      <c r="AT3072" t="str">
        <f t="shared" si="95"/>
        <v>Região Rural da Capital Regional de Natal</v>
      </c>
      <c r="BE3072">
        <v>3556602</v>
      </c>
      <c r="BF3072">
        <v>35</v>
      </c>
      <c r="BG3072" t="s">
        <v>13757</v>
      </c>
      <c r="BH3072" t="s">
        <v>13757</v>
      </c>
      <c r="BI3072" t="s">
        <v>12823</v>
      </c>
      <c r="BJ3072" t="s">
        <v>11597</v>
      </c>
      <c r="BK3072">
        <v>3505</v>
      </c>
      <c r="BL3072" t="s">
        <v>14199</v>
      </c>
      <c r="BM3072" t="s">
        <v>14200</v>
      </c>
    </row>
    <row r="3073" spans="1:65" x14ac:dyDescent="0.25">
      <c r="A3073" s="17" t="s">
        <v>9096</v>
      </c>
      <c r="B3073" s="18">
        <v>1</v>
      </c>
      <c r="C3073" s="19" t="s">
        <v>9133</v>
      </c>
      <c r="D3073" s="20" t="s">
        <v>9127</v>
      </c>
      <c r="E3073" s="20" t="s">
        <v>9128</v>
      </c>
      <c r="F3073" s="21">
        <v>2401602</v>
      </c>
      <c r="G3073" s="20" t="s">
        <v>9134</v>
      </c>
      <c r="H3073" s="22">
        <v>1212.0515</v>
      </c>
      <c r="I3073" s="22">
        <v>1212.0515</v>
      </c>
      <c r="J3073" s="22">
        <v>1212.0515</v>
      </c>
      <c r="K3073" s="22">
        <v>1212.0515</v>
      </c>
      <c r="L3073" s="22">
        <v>1212.0515</v>
      </c>
      <c r="M3073" s="23">
        <v>60</v>
      </c>
      <c r="N3073" s="19" t="s">
        <v>44</v>
      </c>
      <c r="O3073" s="22">
        <v>24.24</v>
      </c>
      <c r="P3073" s="22">
        <v>1.43</v>
      </c>
      <c r="Q3073" s="22">
        <v>100</v>
      </c>
      <c r="R3073" s="22">
        <v>0</v>
      </c>
      <c r="S3073" s="22">
        <v>0</v>
      </c>
      <c r="T3073" s="22">
        <v>17</v>
      </c>
      <c r="U3073" s="22">
        <v>1170.931</v>
      </c>
      <c r="V3073" s="22">
        <v>24.1205</v>
      </c>
      <c r="W3073" s="22">
        <v>0</v>
      </c>
      <c r="X3073" s="22">
        <v>0</v>
      </c>
      <c r="Y3073" s="22">
        <v>70</v>
      </c>
      <c r="Z3073" s="22">
        <v>28</v>
      </c>
      <c r="AA3073" s="22">
        <v>0</v>
      </c>
      <c r="AB3073" s="22">
        <v>0</v>
      </c>
      <c r="AC3073" s="22">
        <v>0</v>
      </c>
      <c r="AD3073" s="22">
        <v>2</v>
      </c>
      <c r="AE3073" s="24">
        <v>100</v>
      </c>
      <c r="AF3073" s="19" t="s">
        <v>44</v>
      </c>
      <c r="AG3073" s="25">
        <v>0.71299999999999997</v>
      </c>
      <c r="AH3073" s="22">
        <v>198560.4</v>
      </c>
      <c r="AI3073" s="22">
        <v>241307.33</v>
      </c>
      <c r="AJ3073" s="22">
        <v>439867.73</v>
      </c>
      <c r="AK3073" s="21" t="s">
        <v>2723</v>
      </c>
      <c r="AL3073" s="21" t="s">
        <v>4567</v>
      </c>
      <c r="AM3073" s="26" t="s">
        <v>48</v>
      </c>
      <c r="AN3073" s="27">
        <v>0</v>
      </c>
      <c r="AS3073">
        <f t="shared" si="94"/>
        <v>2403</v>
      </c>
      <c r="AT3073" t="str">
        <f t="shared" si="95"/>
        <v>Região Rural da Capital Regional de Natal</v>
      </c>
      <c r="BE3073">
        <v>3557204</v>
      </c>
      <c r="BF3073">
        <v>35</v>
      </c>
      <c r="BG3073" t="s">
        <v>13757</v>
      </c>
      <c r="BH3073" t="s">
        <v>13757</v>
      </c>
      <c r="BI3073" t="s">
        <v>12823</v>
      </c>
      <c r="BJ3073" t="s">
        <v>14208</v>
      </c>
      <c r="BK3073">
        <v>3505</v>
      </c>
      <c r="BL3073" t="s">
        <v>14199</v>
      </c>
      <c r="BM3073" t="s">
        <v>14200</v>
      </c>
    </row>
    <row r="3074" spans="1:65" x14ac:dyDescent="0.25">
      <c r="A3074" s="17" t="s">
        <v>9096</v>
      </c>
      <c r="B3074" s="18">
        <v>1</v>
      </c>
      <c r="C3074" s="19" t="s">
        <v>9135</v>
      </c>
      <c r="D3074" s="20" t="s">
        <v>9127</v>
      </c>
      <c r="E3074" s="20" t="s">
        <v>9128</v>
      </c>
      <c r="F3074" s="21">
        <v>2401602</v>
      </c>
      <c r="G3074" s="20" t="s">
        <v>9136</v>
      </c>
      <c r="H3074" s="22">
        <v>2700</v>
      </c>
      <c r="I3074" s="22">
        <v>2576</v>
      </c>
      <c r="J3074" s="22">
        <v>2576.1</v>
      </c>
      <c r="K3074" s="22">
        <v>2700</v>
      </c>
      <c r="L3074" s="22">
        <v>2576.1</v>
      </c>
      <c r="M3074" s="23">
        <v>80</v>
      </c>
      <c r="N3074" s="19" t="s">
        <v>44</v>
      </c>
      <c r="O3074" s="22">
        <v>51.52</v>
      </c>
      <c r="P3074" s="22">
        <v>60.29</v>
      </c>
      <c r="Q3074" s="22">
        <v>70.14</v>
      </c>
      <c r="R3074" s="22">
        <v>257.10000000000002</v>
      </c>
      <c r="S3074" s="22">
        <v>0</v>
      </c>
      <c r="T3074" s="22">
        <v>1334.6</v>
      </c>
      <c r="U3074" s="22">
        <v>878.5</v>
      </c>
      <c r="V3074" s="22">
        <v>0</v>
      </c>
      <c r="W3074" s="22">
        <v>0</v>
      </c>
      <c r="X3074" s="22">
        <v>0</v>
      </c>
      <c r="Y3074" s="22">
        <v>40</v>
      </c>
      <c r="Z3074" s="22">
        <v>35</v>
      </c>
      <c r="AA3074" s="22">
        <v>0</v>
      </c>
      <c r="AB3074" s="22">
        <v>15</v>
      </c>
      <c r="AC3074" s="22">
        <v>0</v>
      </c>
      <c r="AD3074" s="22">
        <v>10</v>
      </c>
      <c r="AE3074" s="24">
        <v>100</v>
      </c>
      <c r="AF3074" s="19" t="s">
        <v>44</v>
      </c>
      <c r="AG3074" s="25">
        <v>0.625</v>
      </c>
      <c r="AH3074" s="22">
        <v>67449.440000000002</v>
      </c>
      <c r="AI3074" s="22">
        <v>267424.94</v>
      </c>
      <c r="AJ3074" s="22">
        <v>334874.38</v>
      </c>
      <c r="AK3074" s="21" t="s">
        <v>4079</v>
      </c>
      <c r="AL3074" s="21" t="s">
        <v>4050</v>
      </c>
      <c r="AM3074" s="26" t="s">
        <v>48</v>
      </c>
      <c r="AN3074" s="27">
        <v>0</v>
      </c>
      <c r="AS3074">
        <f t="shared" si="94"/>
        <v>2403</v>
      </c>
      <c r="AT3074" t="str">
        <f t="shared" si="95"/>
        <v>Região Rural da Capital Regional de Natal</v>
      </c>
      <c r="BE3074">
        <v>4104709</v>
      </c>
      <c r="BF3074">
        <v>41</v>
      </c>
      <c r="BG3074" t="s">
        <v>14209</v>
      </c>
      <c r="BH3074" t="s">
        <v>11446</v>
      </c>
      <c r="BI3074" t="s">
        <v>14210</v>
      </c>
      <c r="BJ3074" t="s">
        <v>14211</v>
      </c>
      <c r="BK3074">
        <v>3505</v>
      </c>
      <c r="BL3074" t="s">
        <v>14199</v>
      </c>
      <c r="BM3074" t="s">
        <v>14200</v>
      </c>
    </row>
    <row r="3075" spans="1:65" x14ac:dyDescent="0.25">
      <c r="A3075" s="17" t="s">
        <v>9096</v>
      </c>
      <c r="B3075" s="18">
        <v>1</v>
      </c>
      <c r="C3075" s="19" t="s">
        <v>9137</v>
      </c>
      <c r="D3075" s="20" t="s">
        <v>9127</v>
      </c>
      <c r="E3075" s="20" t="s">
        <v>9128</v>
      </c>
      <c r="F3075" s="21">
        <v>2401602</v>
      </c>
      <c r="G3075" s="20" t="s">
        <v>2877</v>
      </c>
      <c r="H3075" s="22">
        <v>608.26480000000004</v>
      </c>
      <c r="I3075" s="22">
        <v>615.9</v>
      </c>
      <c r="J3075" s="22">
        <v>615.99789999999996</v>
      </c>
      <c r="K3075" s="22">
        <v>608.26480000000004</v>
      </c>
      <c r="L3075" s="22">
        <v>608.26480000000004</v>
      </c>
      <c r="M3075" s="23">
        <v>30</v>
      </c>
      <c r="N3075" s="19" t="s">
        <v>44</v>
      </c>
      <c r="O3075" s="22">
        <v>12.31</v>
      </c>
      <c r="P3075" s="22">
        <v>1.63</v>
      </c>
      <c r="Q3075" s="22">
        <v>100</v>
      </c>
      <c r="R3075" s="22">
        <v>0</v>
      </c>
      <c r="S3075" s="22">
        <v>0</v>
      </c>
      <c r="T3075" s="22">
        <v>0</v>
      </c>
      <c r="U3075" s="22">
        <v>599.9</v>
      </c>
      <c r="V3075" s="22">
        <v>5</v>
      </c>
      <c r="W3075" s="22">
        <v>0</v>
      </c>
      <c r="X3075" s="22">
        <v>0</v>
      </c>
      <c r="Y3075" s="22">
        <v>5</v>
      </c>
      <c r="Z3075" s="22">
        <v>4</v>
      </c>
      <c r="AA3075" s="22">
        <v>0</v>
      </c>
      <c r="AB3075" s="22">
        <v>0</v>
      </c>
      <c r="AC3075" s="22">
        <v>0</v>
      </c>
      <c r="AD3075" s="22">
        <v>10</v>
      </c>
      <c r="AE3075" s="24">
        <v>19</v>
      </c>
      <c r="AF3075" s="19" t="s">
        <v>65</v>
      </c>
      <c r="AG3075" s="25">
        <v>0.56499999999999995</v>
      </c>
      <c r="AH3075" s="22">
        <v>68988.460000000006</v>
      </c>
      <c r="AI3075" s="22">
        <v>69713.23</v>
      </c>
      <c r="AJ3075" s="22">
        <v>138701.69</v>
      </c>
      <c r="AK3075" s="21" t="s">
        <v>9138</v>
      </c>
      <c r="AL3075" s="21" t="s">
        <v>7237</v>
      </c>
      <c r="AM3075" s="26" t="s">
        <v>48</v>
      </c>
      <c r="AN3075" s="27">
        <v>0</v>
      </c>
      <c r="AS3075">
        <f t="shared" ref="AS3075:AS3138" si="96">VLOOKUP(F3075,$BE$2:$BM$5566,7,0)</f>
        <v>2403</v>
      </c>
      <c r="AT3075" t="str">
        <f t="shared" ref="AT3075:AT3138" si="97">VLOOKUP(F3075,$BE$2:$BM$5566,8,0)</f>
        <v>Região Rural da Capital Regional de Natal</v>
      </c>
      <c r="BE3075">
        <v>4106001</v>
      </c>
      <c r="BF3075">
        <v>41</v>
      </c>
      <c r="BG3075" t="s">
        <v>14209</v>
      </c>
      <c r="BH3075" t="s">
        <v>11446</v>
      </c>
      <c r="BI3075" t="s">
        <v>14210</v>
      </c>
      <c r="BJ3075" t="s">
        <v>14212</v>
      </c>
      <c r="BK3075">
        <v>3505</v>
      </c>
      <c r="BL3075" t="s">
        <v>14199</v>
      </c>
      <c r="BM3075" t="s">
        <v>14200</v>
      </c>
    </row>
    <row r="3076" spans="1:65" x14ac:dyDescent="0.25">
      <c r="A3076" s="17" t="s">
        <v>9096</v>
      </c>
      <c r="B3076" s="18">
        <v>1</v>
      </c>
      <c r="C3076" s="19" t="s">
        <v>9139</v>
      </c>
      <c r="D3076" s="20" t="s">
        <v>9140</v>
      </c>
      <c r="E3076" s="20" t="s">
        <v>9141</v>
      </c>
      <c r="F3076" s="21">
        <v>2405306</v>
      </c>
      <c r="G3076" s="20" t="s">
        <v>9142</v>
      </c>
      <c r="H3076" s="22">
        <v>2960</v>
      </c>
      <c r="I3076" s="22">
        <v>1443.5951</v>
      </c>
      <c r="J3076" s="22">
        <v>1443.5951</v>
      </c>
      <c r="K3076" s="22">
        <v>1443.5951</v>
      </c>
      <c r="L3076" s="22">
        <v>1396.8119999999999</v>
      </c>
      <c r="M3076" s="23">
        <v>41</v>
      </c>
      <c r="N3076" s="19" t="s">
        <v>44</v>
      </c>
      <c r="O3076" s="22">
        <v>65.11</v>
      </c>
      <c r="P3076" s="22">
        <v>65.11</v>
      </c>
      <c r="Q3076" s="22">
        <v>92.54</v>
      </c>
      <c r="R3076" s="22">
        <v>165.2</v>
      </c>
      <c r="S3076" s="22">
        <v>1.0000000000000001E-5</v>
      </c>
      <c r="T3076" s="22">
        <v>970.8048</v>
      </c>
      <c r="U3076" s="22">
        <v>236.2903</v>
      </c>
      <c r="V3076" s="22">
        <v>71.3</v>
      </c>
      <c r="W3076" s="22">
        <v>0</v>
      </c>
      <c r="X3076" s="22">
        <v>0</v>
      </c>
      <c r="Y3076" s="22">
        <v>0</v>
      </c>
      <c r="Z3076" s="22">
        <v>65.23</v>
      </c>
      <c r="AA3076" s="22">
        <v>0</v>
      </c>
      <c r="AB3076" s="22">
        <v>18.39</v>
      </c>
      <c r="AC3076" s="22">
        <v>0</v>
      </c>
      <c r="AD3076" s="22">
        <v>16.38</v>
      </c>
      <c r="AE3076" s="24">
        <v>100</v>
      </c>
      <c r="AF3076" s="19" t="s">
        <v>44</v>
      </c>
      <c r="AG3076" s="25">
        <v>0.38100000000000001</v>
      </c>
      <c r="AH3076" s="22">
        <v>64945.15</v>
      </c>
      <c r="AI3076" s="22">
        <v>1184419.3699999999</v>
      </c>
      <c r="AJ3076" s="22">
        <v>1249364.5199999998</v>
      </c>
      <c r="AK3076" s="21" t="s">
        <v>1009</v>
      </c>
      <c r="AL3076" s="21" t="s">
        <v>9143</v>
      </c>
      <c r="AM3076" s="26" t="s">
        <v>48</v>
      </c>
      <c r="AN3076" s="27">
        <v>146643.93</v>
      </c>
      <c r="AS3076">
        <f t="shared" si="96"/>
        <v>2403</v>
      </c>
      <c r="AT3076" t="str">
        <f t="shared" si="97"/>
        <v>Região Rural da Capital Regional de Natal</v>
      </c>
      <c r="BE3076">
        <v>4106100</v>
      </c>
      <c r="BF3076">
        <v>41</v>
      </c>
      <c r="BG3076" t="s">
        <v>14209</v>
      </c>
      <c r="BH3076" t="s">
        <v>11446</v>
      </c>
      <c r="BI3076" t="s">
        <v>14210</v>
      </c>
      <c r="BJ3076" t="s">
        <v>14213</v>
      </c>
      <c r="BK3076">
        <v>3505</v>
      </c>
      <c r="BL3076" t="s">
        <v>14199</v>
      </c>
      <c r="BM3076" t="s">
        <v>14200</v>
      </c>
    </row>
    <row r="3077" spans="1:65" x14ac:dyDescent="0.25">
      <c r="A3077" s="17" t="s">
        <v>9096</v>
      </c>
      <c r="B3077" s="18">
        <v>1</v>
      </c>
      <c r="C3077" s="19" t="s">
        <v>9144</v>
      </c>
      <c r="D3077" s="20" t="s">
        <v>9140</v>
      </c>
      <c r="E3077" s="20" t="s">
        <v>8194</v>
      </c>
      <c r="F3077" s="21">
        <v>2401701</v>
      </c>
      <c r="G3077" s="20" t="s">
        <v>9145</v>
      </c>
      <c r="H3077" s="22">
        <v>11000</v>
      </c>
      <c r="I3077" s="22">
        <v>11000</v>
      </c>
      <c r="J3077" s="22">
        <v>10810.8014</v>
      </c>
      <c r="K3077" s="22">
        <v>10810.8014</v>
      </c>
      <c r="L3077" s="22">
        <v>10810.8014</v>
      </c>
      <c r="M3077" s="23">
        <v>111</v>
      </c>
      <c r="N3077" s="19" t="s">
        <v>44</v>
      </c>
      <c r="O3077" s="22">
        <v>154.44</v>
      </c>
      <c r="P3077" s="22">
        <v>0.06</v>
      </c>
      <c r="Q3077" s="22">
        <v>102.02</v>
      </c>
      <c r="R3077" s="22">
        <v>329.5093</v>
      </c>
      <c r="S3077" s="22">
        <v>1.0000000000000001E-5</v>
      </c>
      <c r="T3077" s="22">
        <v>0</v>
      </c>
      <c r="U3077" s="22">
        <v>6625.09</v>
      </c>
      <c r="V3077" s="22">
        <v>526.92409999999995</v>
      </c>
      <c r="W3077" s="22">
        <v>0</v>
      </c>
      <c r="X3077" s="22">
        <v>0</v>
      </c>
      <c r="Y3077" s="22">
        <v>6.7</v>
      </c>
      <c r="Z3077" s="22">
        <v>42.87</v>
      </c>
      <c r="AA3077" s="22">
        <v>0</v>
      </c>
      <c r="AB3077" s="22">
        <v>21.72</v>
      </c>
      <c r="AC3077" s="22">
        <v>7.54</v>
      </c>
      <c r="AD3077" s="22">
        <v>21.17</v>
      </c>
      <c r="AE3077" s="24">
        <v>100</v>
      </c>
      <c r="AF3077" s="19" t="s">
        <v>45</v>
      </c>
      <c r="AG3077" s="25">
        <v>0.26100000000000001</v>
      </c>
      <c r="AH3077" s="22">
        <v>8800.69</v>
      </c>
      <c r="AI3077" s="22">
        <v>4486572.5999999996</v>
      </c>
      <c r="AJ3077" s="22">
        <v>4495373.29</v>
      </c>
      <c r="AK3077" s="21" t="s">
        <v>1981</v>
      </c>
      <c r="AL3077" s="21" t="s">
        <v>8263</v>
      </c>
      <c r="AM3077" s="26" t="s">
        <v>48</v>
      </c>
      <c r="AN3077" s="27">
        <v>0</v>
      </c>
      <c r="AS3077">
        <f t="shared" si="96"/>
        <v>2403</v>
      </c>
      <c r="AT3077" t="str">
        <f t="shared" si="97"/>
        <v>Região Rural da Capital Regional de Natal</v>
      </c>
      <c r="BE3077">
        <v>4107751</v>
      </c>
      <c r="BF3077">
        <v>41</v>
      </c>
      <c r="BG3077" t="s">
        <v>14209</v>
      </c>
      <c r="BH3077" t="s">
        <v>11446</v>
      </c>
      <c r="BI3077" t="s">
        <v>14210</v>
      </c>
      <c r="BJ3077" t="s">
        <v>14214</v>
      </c>
      <c r="BK3077">
        <v>3505</v>
      </c>
      <c r="BL3077" t="s">
        <v>14199</v>
      </c>
      <c r="BM3077" t="s">
        <v>14200</v>
      </c>
    </row>
    <row r="3078" spans="1:65" x14ac:dyDescent="0.25">
      <c r="A3078" s="17" t="s">
        <v>9096</v>
      </c>
      <c r="B3078" s="18">
        <v>1</v>
      </c>
      <c r="C3078" s="19" t="s">
        <v>9146</v>
      </c>
      <c r="D3078" s="20" t="s">
        <v>9147</v>
      </c>
      <c r="E3078" s="20" t="s">
        <v>9148</v>
      </c>
      <c r="F3078" s="21">
        <v>2401859</v>
      </c>
      <c r="G3078" s="20" t="s">
        <v>9149</v>
      </c>
      <c r="H3078" s="22">
        <v>6000</v>
      </c>
      <c r="I3078" s="22">
        <v>6000</v>
      </c>
      <c r="J3078" s="22">
        <v>6235.84</v>
      </c>
      <c r="K3078" s="22">
        <v>6000</v>
      </c>
      <c r="L3078" s="22">
        <v>6000</v>
      </c>
      <c r="M3078" s="23">
        <v>161</v>
      </c>
      <c r="N3078" s="19" t="s">
        <v>44</v>
      </c>
      <c r="O3078" s="22">
        <v>103.93</v>
      </c>
      <c r="P3078" s="22">
        <v>37.69</v>
      </c>
      <c r="Q3078" s="22">
        <v>76.92</v>
      </c>
      <c r="R3078" s="22">
        <v>57.159599999999998</v>
      </c>
      <c r="S3078" s="22">
        <v>1200</v>
      </c>
      <c r="T3078" s="22">
        <v>2807.8598000000002</v>
      </c>
      <c r="U3078" s="22">
        <v>3347.8056000000001</v>
      </c>
      <c r="V3078" s="22">
        <v>10.366199999999999</v>
      </c>
      <c r="W3078" s="22">
        <v>1E-3</v>
      </c>
      <c r="X3078" s="22">
        <v>1E-3</v>
      </c>
      <c r="Y3078" s="22">
        <v>1E-3</v>
      </c>
      <c r="Z3078" s="22">
        <v>64</v>
      </c>
      <c r="AA3078" s="22">
        <v>34.74</v>
      </c>
      <c r="AB3078" s="22">
        <v>1E-3</v>
      </c>
      <c r="AC3078" s="22">
        <v>0</v>
      </c>
      <c r="AD3078" s="22">
        <v>1.26</v>
      </c>
      <c r="AE3078" s="24">
        <v>100.004</v>
      </c>
      <c r="AF3078" s="19" t="s">
        <v>65</v>
      </c>
      <c r="AG3078" s="25">
        <v>0.51800000000000002</v>
      </c>
      <c r="AH3078" s="22">
        <v>62180.34</v>
      </c>
      <c r="AI3078" s="22">
        <v>913020</v>
      </c>
      <c r="AJ3078" s="22">
        <v>975200.34</v>
      </c>
      <c r="AK3078" s="21" t="s">
        <v>9042</v>
      </c>
      <c r="AL3078" s="21" t="s">
        <v>3061</v>
      </c>
      <c r="AM3078" s="26" t="s">
        <v>48</v>
      </c>
      <c r="AN3078" s="27">
        <v>0</v>
      </c>
      <c r="AS3078">
        <f t="shared" si="96"/>
        <v>2403</v>
      </c>
      <c r="AT3078" t="str">
        <f t="shared" si="97"/>
        <v>Região Rural da Capital Regional de Natal</v>
      </c>
      <c r="BE3078">
        <v>4109005</v>
      </c>
      <c r="BF3078">
        <v>41</v>
      </c>
      <c r="BG3078" t="s">
        <v>14209</v>
      </c>
      <c r="BH3078" t="s">
        <v>11446</v>
      </c>
      <c r="BI3078" t="s">
        <v>14210</v>
      </c>
      <c r="BJ3078" t="s">
        <v>14215</v>
      </c>
      <c r="BK3078">
        <v>3505</v>
      </c>
      <c r="BL3078" t="s">
        <v>14199</v>
      </c>
      <c r="BM3078" t="s">
        <v>14200</v>
      </c>
    </row>
    <row r="3079" spans="1:65" x14ac:dyDescent="0.25">
      <c r="A3079" s="17" t="s">
        <v>9096</v>
      </c>
      <c r="B3079" s="18">
        <v>1</v>
      </c>
      <c r="C3079" s="19" t="s">
        <v>9150</v>
      </c>
      <c r="D3079" s="20" t="s">
        <v>9151</v>
      </c>
      <c r="E3079" s="20" t="s">
        <v>6017</v>
      </c>
      <c r="F3079" s="21">
        <v>2401305</v>
      </c>
      <c r="G3079" s="20" t="s">
        <v>9152</v>
      </c>
      <c r="H3079" s="22">
        <v>3069.5</v>
      </c>
      <c r="I3079" s="22">
        <v>1617</v>
      </c>
      <c r="J3079" s="22">
        <v>2295.6999999999998</v>
      </c>
      <c r="K3079" s="22">
        <v>3069.5</v>
      </c>
      <c r="L3079" s="22">
        <v>3069.5</v>
      </c>
      <c r="M3079" s="23">
        <v>41</v>
      </c>
      <c r="N3079" s="19" t="s">
        <v>44</v>
      </c>
      <c r="O3079" s="22">
        <v>55.8</v>
      </c>
      <c r="P3079" s="22">
        <v>65.7</v>
      </c>
      <c r="Q3079" s="22">
        <v>89.2</v>
      </c>
      <c r="R3079" s="22">
        <v>690.3</v>
      </c>
      <c r="S3079" s="22">
        <v>1.0000000000000001E-5</v>
      </c>
      <c r="T3079" s="22">
        <v>749.69</v>
      </c>
      <c r="U3079" s="22">
        <v>391.96</v>
      </c>
      <c r="V3079" s="22">
        <v>462.73</v>
      </c>
      <c r="W3079" s="22">
        <v>1E-3</v>
      </c>
      <c r="X3079" s="22">
        <v>1E-3</v>
      </c>
      <c r="Y3079" s="22">
        <v>1E-3</v>
      </c>
      <c r="Z3079" s="22">
        <v>38</v>
      </c>
      <c r="AA3079" s="22">
        <v>1E-3</v>
      </c>
      <c r="AB3079" s="22">
        <v>20</v>
      </c>
      <c r="AC3079" s="22">
        <v>12</v>
      </c>
      <c r="AD3079" s="22">
        <v>30</v>
      </c>
      <c r="AE3079" s="24">
        <v>100.00399999999999</v>
      </c>
      <c r="AF3079" s="19" t="s">
        <v>57</v>
      </c>
      <c r="AG3079" s="25">
        <v>0.32800000000000001</v>
      </c>
      <c r="AH3079" s="22">
        <v>71171.78</v>
      </c>
      <c r="AI3079" s="22">
        <v>154893.01999999999</v>
      </c>
      <c r="AJ3079" s="22">
        <v>226064.8</v>
      </c>
      <c r="AK3079" s="21" t="s">
        <v>1646</v>
      </c>
      <c r="AL3079" s="21" t="s">
        <v>9153</v>
      </c>
      <c r="AM3079" s="26" t="s">
        <v>48</v>
      </c>
      <c r="AN3079" s="27">
        <v>0</v>
      </c>
      <c r="AS3079">
        <f t="shared" si="96"/>
        <v>2401</v>
      </c>
      <c r="AT3079" t="str">
        <f t="shared" si="97"/>
        <v>Região Rural da Capital Regional de Mossoró</v>
      </c>
      <c r="BE3079">
        <v>4109708</v>
      </c>
      <c r="BF3079">
        <v>41</v>
      </c>
      <c r="BG3079" t="s">
        <v>14209</v>
      </c>
      <c r="BH3079" t="s">
        <v>11446</v>
      </c>
      <c r="BI3079" t="s">
        <v>14210</v>
      </c>
      <c r="BJ3079" t="s">
        <v>14216</v>
      </c>
      <c r="BK3079">
        <v>3505</v>
      </c>
      <c r="BL3079" t="s">
        <v>14199</v>
      </c>
      <c r="BM3079" t="s">
        <v>14200</v>
      </c>
    </row>
    <row r="3080" spans="1:65" x14ac:dyDescent="0.25">
      <c r="A3080" s="17" t="s">
        <v>9096</v>
      </c>
      <c r="B3080" s="18">
        <v>1</v>
      </c>
      <c r="C3080" s="19" t="s">
        <v>9154</v>
      </c>
      <c r="D3080" s="20" t="s">
        <v>9105</v>
      </c>
      <c r="E3080" s="20" t="s">
        <v>9155</v>
      </c>
      <c r="F3080" s="21">
        <v>2402303</v>
      </c>
      <c r="G3080" s="20" t="s">
        <v>9156</v>
      </c>
      <c r="H3080" s="22">
        <v>806.1</v>
      </c>
      <c r="I3080" s="22">
        <v>806.1</v>
      </c>
      <c r="J3080" s="22">
        <v>814.47730000000001</v>
      </c>
      <c r="K3080" s="22">
        <v>806.1</v>
      </c>
      <c r="L3080" s="22">
        <v>806.1</v>
      </c>
      <c r="M3080" s="23">
        <v>33</v>
      </c>
      <c r="N3080" s="19" t="s">
        <v>44</v>
      </c>
      <c r="O3080" s="22">
        <v>14.8</v>
      </c>
      <c r="P3080" s="22">
        <v>0</v>
      </c>
      <c r="Q3080" s="22">
        <v>0</v>
      </c>
      <c r="R3080" s="22">
        <v>161</v>
      </c>
      <c r="S3080" s="22">
        <v>0</v>
      </c>
      <c r="T3080" s="22">
        <v>14</v>
      </c>
      <c r="U3080" s="22">
        <v>631.19629999999995</v>
      </c>
      <c r="V3080" s="22">
        <v>8.0609999999999999</v>
      </c>
      <c r="W3080" s="22">
        <v>0</v>
      </c>
      <c r="X3080" s="22">
        <v>0</v>
      </c>
      <c r="Y3080" s="22">
        <v>55</v>
      </c>
      <c r="Z3080" s="22">
        <v>20</v>
      </c>
      <c r="AA3080" s="22">
        <v>23</v>
      </c>
      <c r="AB3080" s="22">
        <v>0</v>
      </c>
      <c r="AC3080" s="22">
        <v>0</v>
      </c>
      <c r="AD3080" s="22">
        <v>2</v>
      </c>
      <c r="AE3080" s="24">
        <v>100</v>
      </c>
      <c r="AF3080" s="19" t="s">
        <v>44</v>
      </c>
      <c r="AG3080" s="25">
        <v>0.67600000000000005</v>
      </c>
      <c r="AH3080" s="22">
        <v>247171.87</v>
      </c>
      <c r="AI3080" s="22">
        <v>98682.76</v>
      </c>
      <c r="AJ3080" s="22">
        <v>345854.63</v>
      </c>
      <c r="AK3080" s="21" t="s">
        <v>9138</v>
      </c>
      <c r="AL3080" s="21" t="s">
        <v>9157</v>
      </c>
      <c r="AM3080" s="26" t="s">
        <v>48</v>
      </c>
      <c r="AN3080" s="27">
        <v>0</v>
      </c>
      <c r="AS3080">
        <f t="shared" si="96"/>
        <v>2401</v>
      </c>
      <c r="AT3080" t="str">
        <f t="shared" si="97"/>
        <v>Região Rural da Capital Regional de Mossoró</v>
      </c>
      <c r="BE3080">
        <v>4110078</v>
      </c>
      <c r="BF3080">
        <v>41</v>
      </c>
      <c r="BG3080" t="s">
        <v>14209</v>
      </c>
      <c r="BH3080" t="s">
        <v>11446</v>
      </c>
      <c r="BI3080" t="s">
        <v>14210</v>
      </c>
      <c r="BJ3080" t="s">
        <v>14217</v>
      </c>
      <c r="BK3080">
        <v>3505</v>
      </c>
      <c r="BL3080" t="s">
        <v>14199</v>
      </c>
      <c r="BM3080" t="s">
        <v>14200</v>
      </c>
    </row>
    <row r="3081" spans="1:65" x14ac:dyDescent="0.25">
      <c r="A3081" s="17" t="s">
        <v>9096</v>
      </c>
      <c r="B3081" s="18">
        <v>1</v>
      </c>
      <c r="C3081" s="19" t="s">
        <v>9158</v>
      </c>
      <c r="D3081" s="20" t="s">
        <v>9105</v>
      </c>
      <c r="E3081" s="20" t="s">
        <v>9155</v>
      </c>
      <c r="F3081" s="21">
        <v>2402303</v>
      </c>
      <c r="G3081" s="20" t="s">
        <v>9159</v>
      </c>
      <c r="H3081" s="22">
        <v>1393.9</v>
      </c>
      <c r="I3081" s="22">
        <v>568.9</v>
      </c>
      <c r="J3081" s="22">
        <v>568.91</v>
      </c>
      <c r="K3081" s="22">
        <v>1393.9</v>
      </c>
      <c r="L3081" s="22">
        <v>568.91</v>
      </c>
      <c r="M3081" s="23">
        <v>10</v>
      </c>
      <c r="N3081" s="19" t="s">
        <v>44</v>
      </c>
      <c r="O3081" s="22">
        <v>10.34</v>
      </c>
      <c r="P3081" s="22">
        <v>46.97</v>
      </c>
      <c r="Q3081" s="22">
        <v>91.81</v>
      </c>
      <c r="R3081" s="22">
        <v>36.85</v>
      </c>
      <c r="S3081" s="22">
        <v>1.0000000000000001E-5</v>
      </c>
      <c r="T3081" s="22">
        <v>1.0000000000000001E-5</v>
      </c>
      <c r="U3081" s="22">
        <v>276.03280000000001</v>
      </c>
      <c r="V3081" s="22">
        <v>11.3782</v>
      </c>
      <c r="W3081" s="22">
        <v>1E-3</v>
      </c>
      <c r="X3081" s="22">
        <v>1E-3</v>
      </c>
      <c r="Y3081" s="22">
        <v>1E-3</v>
      </c>
      <c r="Z3081" s="22">
        <v>31.58</v>
      </c>
      <c r="AA3081" s="22">
        <v>1E-3</v>
      </c>
      <c r="AB3081" s="22">
        <v>66.42</v>
      </c>
      <c r="AC3081" s="22">
        <v>1E-3</v>
      </c>
      <c r="AD3081" s="22">
        <v>2</v>
      </c>
      <c r="AE3081" s="24">
        <v>100.00500000000001</v>
      </c>
      <c r="AF3081" s="19" t="s">
        <v>57</v>
      </c>
      <c r="AG3081" s="25">
        <v>0.35699999999999998</v>
      </c>
      <c r="AH3081" s="22">
        <v>12188.48</v>
      </c>
      <c r="AI3081" s="22">
        <v>70761.149999999994</v>
      </c>
      <c r="AJ3081" s="22">
        <v>82949.62999999999</v>
      </c>
      <c r="AK3081" s="21" t="s">
        <v>962</v>
      </c>
      <c r="AL3081" s="21" t="s">
        <v>9160</v>
      </c>
      <c r="AM3081" s="26" t="s">
        <v>48</v>
      </c>
      <c r="AN3081" s="27">
        <v>0</v>
      </c>
      <c r="AS3081">
        <f t="shared" si="96"/>
        <v>2401</v>
      </c>
      <c r="AT3081" t="str">
        <f t="shared" si="97"/>
        <v>Região Rural da Capital Regional de Mossoró</v>
      </c>
      <c r="BE3081">
        <v>4111704</v>
      </c>
      <c r="BF3081">
        <v>41</v>
      </c>
      <c r="BG3081" t="s">
        <v>14209</v>
      </c>
      <c r="BH3081" t="s">
        <v>11446</v>
      </c>
      <c r="BI3081" t="s">
        <v>14210</v>
      </c>
      <c r="BJ3081" t="s">
        <v>14218</v>
      </c>
      <c r="BK3081">
        <v>3505</v>
      </c>
      <c r="BL3081" t="s">
        <v>14199</v>
      </c>
      <c r="BM3081" t="s">
        <v>14200</v>
      </c>
    </row>
    <row r="3082" spans="1:65" x14ac:dyDescent="0.25">
      <c r="A3082" s="17" t="s">
        <v>9096</v>
      </c>
      <c r="B3082" s="18">
        <v>1</v>
      </c>
      <c r="C3082" s="19" t="s">
        <v>9161</v>
      </c>
      <c r="D3082" s="20" t="s">
        <v>9105</v>
      </c>
      <c r="E3082" s="20" t="s">
        <v>9155</v>
      </c>
      <c r="F3082" s="21">
        <v>2402303</v>
      </c>
      <c r="G3082" s="20" t="s">
        <v>9162</v>
      </c>
      <c r="H3082" s="22">
        <v>1727.46</v>
      </c>
      <c r="I3082" s="22">
        <v>1754.9956</v>
      </c>
      <c r="J3082" s="22">
        <v>1754.9956</v>
      </c>
      <c r="K3082" s="22">
        <v>1727.46</v>
      </c>
      <c r="L3082" s="22">
        <v>1727.46</v>
      </c>
      <c r="M3082" s="23">
        <v>70</v>
      </c>
      <c r="N3082" s="19" t="s">
        <v>44</v>
      </c>
      <c r="O3082" s="22">
        <v>31.9</v>
      </c>
      <c r="P3082" s="22">
        <v>50.81</v>
      </c>
      <c r="Q3082" s="22">
        <v>100</v>
      </c>
      <c r="R3082" s="22">
        <v>150</v>
      </c>
      <c r="S3082" s="22">
        <v>0</v>
      </c>
      <c r="T3082" s="22">
        <v>0</v>
      </c>
      <c r="U3082" s="22">
        <v>1259.46</v>
      </c>
      <c r="V3082" s="22">
        <v>18</v>
      </c>
      <c r="W3082" s="22">
        <v>0</v>
      </c>
      <c r="X3082" s="22">
        <v>0</v>
      </c>
      <c r="Y3082" s="22">
        <v>70</v>
      </c>
      <c r="Z3082" s="22">
        <v>20</v>
      </c>
      <c r="AA3082" s="22">
        <v>5</v>
      </c>
      <c r="AB3082" s="22">
        <v>0</v>
      </c>
      <c r="AC3082" s="22">
        <v>0</v>
      </c>
      <c r="AD3082" s="22">
        <v>5</v>
      </c>
      <c r="AE3082" s="24">
        <v>100</v>
      </c>
      <c r="AF3082" s="19" t="s">
        <v>65</v>
      </c>
      <c r="AG3082" s="25">
        <v>0.66100000000000003</v>
      </c>
      <c r="AH3082" s="22">
        <v>149590.5</v>
      </c>
      <c r="AI3082" s="22">
        <v>239909.64</v>
      </c>
      <c r="AJ3082" s="22">
        <v>389500.14</v>
      </c>
      <c r="AK3082" s="21" t="s">
        <v>607</v>
      </c>
      <c r="AL3082" s="21" t="s">
        <v>9163</v>
      </c>
      <c r="AM3082" s="26" t="s">
        <v>48</v>
      </c>
      <c r="AN3082" s="27">
        <v>0</v>
      </c>
      <c r="AS3082">
        <f t="shared" si="96"/>
        <v>2401</v>
      </c>
      <c r="AT3082" t="str">
        <f t="shared" si="97"/>
        <v>Região Rural da Capital Regional de Mossoró</v>
      </c>
      <c r="BE3082">
        <v>4111803</v>
      </c>
      <c r="BF3082">
        <v>41</v>
      </c>
      <c r="BG3082" t="s">
        <v>14209</v>
      </c>
      <c r="BH3082" t="s">
        <v>11446</v>
      </c>
      <c r="BI3082" t="s">
        <v>14210</v>
      </c>
      <c r="BJ3082" t="s">
        <v>14219</v>
      </c>
      <c r="BK3082">
        <v>3505</v>
      </c>
      <c r="BL3082" t="s">
        <v>14199</v>
      </c>
      <c r="BM3082" t="s">
        <v>14200</v>
      </c>
    </row>
    <row r="3083" spans="1:65" x14ac:dyDescent="0.25">
      <c r="A3083" s="17" t="s">
        <v>9096</v>
      </c>
      <c r="B3083" s="18">
        <v>1</v>
      </c>
      <c r="C3083" s="19" t="s">
        <v>9164</v>
      </c>
      <c r="D3083" s="20" t="s">
        <v>9105</v>
      </c>
      <c r="E3083" s="20" t="s">
        <v>9155</v>
      </c>
      <c r="F3083" s="21">
        <v>2402303</v>
      </c>
      <c r="G3083" s="20" t="s">
        <v>9165</v>
      </c>
      <c r="H3083" s="22">
        <v>800</v>
      </c>
      <c r="I3083" s="22">
        <v>1285.9000000000001</v>
      </c>
      <c r="J3083" s="22">
        <v>1285.94</v>
      </c>
      <c r="K3083" s="22">
        <v>800</v>
      </c>
      <c r="L3083" s="22">
        <v>800</v>
      </c>
      <c r="M3083" s="23">
        <v>20</v>
      </c>
      <c r="N3083" s="19" t="s">
        <v>44</v>
      </c>
      <c r="O3083" s="22">
        <v>23.38</v>
      </c>
      <c r="P3083" s="22">
        <v>17.059999999999999</v>
      </c>
      <c r="Q3083" s="22">
        <v>76.2</v>
      </c>
      <c r="R3083" s="22">
        <v>45.730699999999999</v>
      </c>
      <c r="S3083" s="22">
        <v>1.0000000000000001E-5</v>
      </c>
      <c r="T3083" s="22">
        <v>1.0000000000000001E-5</v>
      </c>
      <c r="U3083" s="22">
        <v>971.84939999999995</v>
      </c>
      <c r="V3083" s="22">
        <v>68.277699999999996</v>
      </c>
      <c r="W3083" s="22">
        <v>1E-3</v>
      </c>
      <c r="X3083" s="22">
        <v>1E-3</v>
      </c>
      <c r="Y3083" s="22">
        <v>1E-3</v>
      </c>
      <c r="Z3083" s="22">
        <v>7.36</v>
      </c>
      <c r="AA3083" s="22">
        <v>1E-3</v>
      </c>
      <c r="AB3083" s="22">
        <v>87.27</v>
      </c>
      <c r="AC3083" s="22">
        <v>1E-3</v>
      </c>
      <c r="AD3083" s="22">
        <v>5.37</v>
      </c>
      <c r="AE3083" s="24">
        <v>100.00500000000001</v>
      </c>
      <c r="AF3083" s="19" t="s">
        <v>57</v>
      </c>
      <c r="AG3083" s="25">
        <v>0.31950000000000001</v>
      </c>
      <c r="AH3083" s="22">
        <v>60558.879999999997</v>
      </c>
      <c r="AI3083" s="22">
        <v>79080</v>
      </c>
      <c r="AJ3083" s="22">
        <v>139638.88</v>
      </c>
      <c r="AK3083" s="21" t="s">
        <v>7946</v>
      </c>
      <c r="AL3083" s="21" t="s">
        <v>9160</v>
      </c>
      <c r="AM3083" s="26" t="s">
        <v>48</v>
      </c>
      <c r="AN3083" s="27">
        <v>0</v>
      </c>
      <c r="AS3083">
        <f t="shared" si="96"/>
        <v>2401</v>
      </c>
      <c r="AT3083" t="str">
        <f t="shared" si="97"/>
        <v>Região Rural da Capital Regional de Mossoró</v>
      </c>
      <c r="BE3083">
        <v>4112306</v>
      </c>
      <c r="BF3083">
        <v>41</v>
      </c>
      <c r="BG3083" t="s">
        <v>14209</v>
      </c>
      <c r="BH3083" t="s">
        <v>11446</v>
      </c>
      <c r="BI3083" t="s">
        <v>14210</v>
      </c>
      <c r="BJ3083" t="s">
        <v>14220</v>
      </c>
      <c r="BK3083">
        <v>3505</v>
      </c>
      <c r="BL3083" t="s">
        <v>14199</v>
      </c>
      <c r="BM3083" t="s">
        <v>14200</v>
      </c>
    </row>
    <row r="3084" spans="1:65" x14ac:dyDescent="0.25">
      <c r="A3084" s="17" t="s">
        <v>9096</v>
      </c>
      <c r="B3084" s="18">
        <v>1</v>
      </c>
      <c r="C3084" s="19" t="s">
        <v>9166</v>
      </c>
      <c r="D3084" s="20" t="s">
        <v>9167</v>
      </c>
      <c r="E3084" s="20" t="s">
        <v>9168</v>
      </c>
      <c r="F3084" s="21">
        <v>2402501</v>
      </c>
      <c r="G3084" s="20" t="s">
        <v>9169</v>
      </c>
      <c r="H3084" s="22">
        <v>500</v>
      </c>
      <c r="I3084" s="22">
        <v>500</v>
      </c>
      <c r="J3084" s="22">
        <v>546.72059999999999</v>
      </c>
      <c r="K3084" s="22">
        <v>500</v>
      </c>
      <c r="L3084" s="22">
        <v>500</v>
      </c>
      <c r="M3084" s="23">
        <v>30</v>
      </c>
      <c r="N3084" s="19" t="s">
        <v>44</v>
      </c>
      <c r="O3084" s="22">
        <v>9.23</v>
      </c>
      <c r="P3084" s="22">
        <v>0.23</v>
      </c>
      <c r="Q3084" s="22">
        <v>100</v>
      </c>
      <c r="R3084" s="22">
        <v>0</v>
      </c>
      <c r="S3084" s="22">
        <v>0</v>
      </c>
      <c r="T3084" s="22">
        <v>1.5</v>
      </c>
      <c r="U3084" s="22">
        <v>643.22059999999999</v>
      </c>
      <c r="V3084" s="22">
        <v>2</v>
      </c>
      <c r="W3084" s="22">
        <v>0</v>
      </c>
      <c r="X3084" s="22">
        <v>0</v>
      </c>
      <c r="Y3084" s="22">
        <v>95</v>
      </c>
      <c r="Z3084" s="22">
        <v>5</v>
      </c>
      <c r="AA3084" s="22">
        <v>0</v>
      </c>
      <c r="AB3084" s="22">
        <v>0</v>
      </c>
      <c r="AC3084" s="22">
        <v>0</v>
      </c>
      <c r="AD3084" s="22">
        <v>0</v>
      </c>
      <c r="AE3084" s="24">
        <v>100</v>
      </c>
      <c r="AF3084" s="19" t="s">
        <v>365</v>
      </c>
      <c r="AG3084" s="25">
        <v>0.629</v>
      </c>
      <c r="AH3084" s="22">
        <v>3942.86</v>
      </c>
      <c r="AI3084" s="22">
        <v>73890</v>
      </c>
      <c r="AJ3084" s="22">
        <v>77832.86</v>
      </c>
      <c r="AK3084" s="21" t="s">
        <v>3649</v>
      </c>
      <c r="AL3084" s="21" t="s">
        <v>9170</v>
      </c>
      <c r="AM3084" s="26" t="s">
        <v>48</v>
      </c>
      <c r="AN3084" s="27">
        <v>0</v>
      </c>
      <c r="AS3084">
        <f t="shared" si="96"/>
        <v>2401</v>
      </c>
      <c r="AT3084" t="str">
        <f t="shared" si="97"/>
        <v>Região Rural da Capital Regional de Mossoró</v>
      </c>
      <c r="BE3084">
        <v>4112801</v>
      </c>
      <c r="BF3084">
        <v>41</v>
      </c>
      <c r="BG3084" t="s">
        <v>14209</v>
      </c>
      <c r="BH3084" t="s">
        <v>11446</v>
      </c>
      <c r="BI3084" t="s">
        <v>14210</v>
      </c>
      <c r="BJ3084" t="s">
        <v>14221</v>
      </c>
      <c r="BK3084">
        <v>3505</v>
      </c>
      <c r="BL3084" t="s">
        <v>14199</v>
      </c>
      <c r="BM3084" t="s">
        <v>14200</v>
      </c>
    </row>
    <row r="3085" spans="1:65" x14ac:dyDescent="0.25">
      <c r="A3085" s="17" t="s">
        <v>9096</v>
      </c>
      <c r="B3085" s="18">
        <v>1</v>
      </c>
      <c r="C3085" s="19" t="s">
        <v>9171</v>
      </c>
      <c r="D3085" s="20" t="s">
        <v>9167</v>
      </c>
      <c r="E3085" s="20" t="s">
        <v>9168</v>
      </c>
      <c r="F3085" s="21">
        <v>2402501</v>
      </c>
      <c r="G3085" s="20" t="s">
        <v>9172</v>
      </c>
      <c r="H3085" s="22">
        <v>1043.2683</v>
      </c>
      <c r="I3085" s="22">
        <v>1235</v>
      </c>
      <c r="J3085" s="22">
        <v>835.09079999999994</v>
      </c>
      <c r="K3085" s="22">
        <v>643.35910000000001</v>
      </c>
      <c r="L3085" s="22">
        <v>643.35910000000001</v>
      </c>
      <c r="M3085" s="23">
        <v>20</v>
      </c>
      <c r="N3085" s="19" t="s">
        <v>44</v>
      </c>
      <c r="O3085" s="22">
        <v>9.19</v>
      </c>
      <c r="P3085" s="22">
        <v>50.07</v>
      </c>
      <c r="Q3085" s="22">
        <v>71.489999999999995</v>
      </c>
      <c r="R3085" s="22">
        <v>128.66999999999999</v>
      </c>
      <c r="S3085" s="22">
        <v>0</v>
      </c>
      <c r="T3085" s="22">
        <v>320</v>
      </c>
      <c r="U3085" s="22">
        <v>189.6891</v>
      </c>
      <c r="V3085" s="22">
        <v>5</v>
      </c>
      <c r="W3085" s="22">
        <v>0</v>
      </c>
      <c r="X3085" s="22">
        <v>0</v>
      </c>
      <c r="Y3085" s="22">
        <v>80</v>
      </c>
      <c r="Z3085" s="22">
        <v>20</v>
      </c>
      <c r="AA3085" s="22">
        <v>0</v>
      </c>
      <c r="AB3085" s="22">
        <v>0</v>
      </c>
      <c r="AC3085" s="22">
        <v>0</v>
      </c>
      <c r="AD3085" s="22">
        <v>0</v>
      </c>
      <c r="AE3085" s="24">
        <v>100</v>
      </c>
      <c r="AF3085" s="19" t="s">
        <v>65</v>
      </c>
      <c r="AG3085" s="25">
        <v>0.62</v>
      </c>
      <c r="AH3085" s="22">
        <v>24060.3</v>
      </c>
      <c r="AI3085" s="22">
        <v>95069.17</v>
      </c>
      <c r="AJ3085" s="22">
        <v>119129.47</v>
      </c>
      <c r="AK3085" s="21" t="s">
        <v>4734</v>
      </c>
      <c r="AL3085" s="21" t="s">
        <v>7464</v>
      </c>
      <c r="AM3085" s="26" t="s">
        <v>48</v>
      </c>
      <c r="AN3085" s="27">
        <v>0</v>
      </c>
      <c r="AS3085">
        <f t="shared" si="96"/>
        <v>2401</v>
      </c>
      <c r="AT3085" t="str">
        <f t="shared" si="97"/>
        <v>Região Rural da Capital Regional de Mossoró</v>
      </c>
      <c r="BE3085">
        <v>4112900</v>
      </c>
      <c r="BF3085">
        <v>41</v>
      </c>
      <c r="BG3085" t="s">
        <v>14209</v>
      </c>
      <c r="BH3085" t="s">
        <v>11446</v>
      </c>
      <c r="BI3085" t="s">
        <v>14210</v>
      </c>
      <c r="BJ3085" t="s">
        <v>14222</v>
      </c>
      <c r="BK3085">
        <v>3505</v>
      </c>
      <c r="BL3085" t="s">
        <v>14199</v>
      </c>
      <c r="BM3085" t="s">
        <v>14200</v>
      </c>
    </row>
    <row r="3086" spans="1:65" x14ac:dyDescent="0.25">
      <c r="A3086" s="17" t="s">
        <v>9096</v>
      </c>
      <c r="B3086" s="18">
        <v>1</v>
      </c>
      <c r="C3086" s="19" t="s">
        <v>9173</v>
      </c>
      <c r="D3086" s="20" t="s">
        <v>9167</v>
      </c>
      <c r="E3086" s="20" t="s">
        <v>9168</v>
      </c>
      <c r="F3086" s="21">
        <v>2402501</v>
      </c>
      <c r="G3086" s="20" t="s">
        <v>9174</v>
      </c>
      <c r="H3086" s="22">
        <v>1045.5999999999999</v>
      </c>
      <c r="I3086" s="22">
        <v>1045.5999999999999</v>
      </c>
      <c r="J3086" s="22">
        <v>987.25760000000002</v>
      </c>
      <c r="K3086" s="22">
        <v>1045.5999999999999</v>
      </c>
      <c r="L3086" s="22">
        <v>987.25760000000002</v>
      </c>
      <c r="M3086" s="23">
        <v>35</v>
      </c>
      <c r="N3086" s="19" t="s">
        <v>44</v>
      </c>
      <c r="O3086" s="22">
        <v>14.1</v>
      </c>
      <c r="P3086" s="22">
        <v>65.180000000000007</v>
      </c>
      <c r="Q3086" s="22">
        <v>82.36</v>
      </c>
      <c r="R3086" s="22">
        <v>197.4076</v>
      </c>
      <c r="S3086" s="22">
        <v>0</v>
      </c>
      <c r="T3086" s="22">
        <v>637</v>
      </c>
      <c r="U3086" s="22">
        <v>142.85</v>
      </c>
      <c r="V3086" s="22">
        <v>10</v>
      </c>
      <c r="W3086" s="22">
        <v>0</v>
      </c>
      <c r="X3086" s="22">
        <v>0</v>
      </c>
      <c r="Y3086" s="22">
        <v>80</v>
      </c>
      <c r="Z3086" s="22">
        <v>20</v>
      </c>
      <c r="AA3086" s="22">
        <v>0</v>
      </c>
      <c r="AB3086" s="22">
        <v>0</v>
      </c>
      <c r="AC3086" s="22">
        <v>0</v>
      </c>
      <c r="AD3086" s="22">
        <v>0</v>
      </c>
      <c r="AE3086" s="24">
        <v>100</v>
      </c>
      <c r="AF3086" s="19" t="s">
        <v>65</v>
      </c>
      <c r="AG3086" s="25">
        <v>0.62</v>
      </c>
      <c r="AH3086" s="22">
        <v>132365.85</v>
      </c>
      <c r="AI3086" s="22">
        <v>145894.73000000001</v>
      </c>
      <c r="AJ3086" s="22">
        <v>278260.58</v>
      </c>
      <c r="AK3086" s="21" t="s">
        <v>2699</v>
      </c>
      <c r="AL3086" s="21" t="s">
        <v>9170</v>
      </c>
      <c r="AM3086" s="26" t="s">
        <v>48</v>
      </c>
      <c r="AN3086" s="27">
        <v>0</v>
      </c>
      <c r="AS3086">
        <f t="shared" si="96"/>
        <v>2401</v>
      </c>
      <c r="AT3086" t="str">
        <f t="shared" si="97"/>
        <v>Região Rural da Capital Regional de Mossoró</v>
      </c>
      <c r="BE3086">
        <v>4117305</v>
      </c>
      <c r="BF3086">
        <v>41</v>
      </c>
      <c r="BG3086" t="s">
        <v>14209</v>
      </c>
      <c r="BH3086" t="s">
        <v>11446</v>
      </c>
      <c r="BI3086" t="s">
        <v>14210</v>
      </c>
      <c r="BJ3086" t="s">
        <v>14223</v>
      </c>
      <c r="BK3086">
        <v>3505</v>
      </c>
      <c r="BL3086" t="s">
        <v>14199</v>
      </c>
      <c r="BM3086" t="s">
        <v>14200</v>
      </c>
    </row>
    <row r="3087" spans="1:65" x14ac:dyDescent="0.25">
      <c r="A3087" s="17" t="s">
        <v>9096</v>
      </c>
      <c r="B3087" s="18">
        <v>1</v>
      </c>
      <c r="C3087" s="19" t="s">
        <v>9175</v>
      </c>
      <c r="D3087" s="20" t="s">
        <v>9167</v>
      </c>
      <c r="E3087" s="20" t="s">
        <v>9168</v>
      </c>
      <c r="F3087" s="21">
        <v>2402501</v>
      </c>
      <c r="G3087" s="20" t="s">
        <v>9176</v>
      </c>
      <c r="H3087" s="22">
        <v>992.58</v>
      </c>
      <c r="I3087" s="22">
        <v>942.25</v>
      </c>
      <c r="J3087" s="22">
        <v>942.25</v>
      </c>
      <c r="K3087" s="22">
        <v>992.58</v>
      </c>
      <c r="L3087" s="22">
        <v>942.25</v>
      </c>
      <c r="M3087" s="23">
        <v>38</v>
      </c>
      <c r="N3087" s="19" t="s">
        <v>44</v>
      </c>
      <c r="O3087" s="22">
        <v>13.46</v>
      </c>
      <c r="P3087" s="22">
        <v>5.94</v>
      </c>
      <c r="Q3087" s="22">
        <v>99.45</v>
      </c>
      <c r="R3087" s="22">
        <v>47.205199999999998</v>
      </c>
      <c r="S3087" s="22">
        <v>1.0000000000000001E-5</v>
      </c>
      <c r="T3087" s="22">
        <v>201.0429</v>
      </c>
      <c r="U3087" s="22">
        <v>672.23469999999998</v>
      </c>
      <c r="V3087" s="22">
        <v>21.7684</v>
      </c>
      <c r="W3087" s="22">
        <v>1E-4</v>
      </c>
      <c r="X3087" s="22">
        <v>1E-4</v>
      </c>
      <c r="Y3087" s="22">
        <v>1E-4</v>
      </c>
      <c r="Z3087" s="22">
        <v>67.599999999999994</v>
      </c>
      <c r="AA3087" s="22">
        <v>14.4</v>
      </c>
      <c r="AB3087" s="22">
        <v>13.5</v>
      </c>
      <c r="AC3087" s="22">
        <v>1E-4</v>
      </c>
      <c r="AD3087" s="22">
        <v>4.5</v>
      </c>
      <c r="AE3087" s="24">
        <v>100.0004</v>
      </c>
      <c r="AF3087" s="19" t="s">
        <v>44</v>
      </c>
      <c r="AG3087" s="25">
        <v>0.41899999999999998</v>
      </c>
      <c r="AH3087" s="22">
        <v>50276.21</v>
      </c>
      <c r="AI3087" s="22">
        <v>1506810.43</v>
      </c>
      <c r="AJ3087" s="22">
        <v>1557086.64</v>
      </c>
      <c r="AK3087" s="21" t="s">
        <v>6519</v>
      </c>
      <c r="AL3087" s="21" t="s">
        <v>9177</v>
      </c>
      <c r="AM3087" s="26" t="s">
        <v>48</v>
      </c>
      <c r="AN3087" s="27">
        <v>0</v>
      </c>
      <c r="AS3087">
        <f t="shared" si="96"/>
        <v>2401</v>
      </c>
      <c r="AT3087" t="str">
        <f t="shared" si="97"/>
        <v>Região Rural da Capital Regional de Mossoró</v>
      </c>
      <c r="BE3087">
        <v>4120705</v>
      </c>
      <c r="BF3087">
        <v>41</v>
      </c>
      <c r="BG3087" t="s">
        <v>14209</v>
      </c>
      <c r="BH3087" t="s">
        <v>11446</v>
      </c>
      <c r="BI3087" t="s">
        <v>14210</v>
      </c>
      <c r="BJ3087" t="s">
        <v>14224</v>
      </c>
      <c r="BK3087">
        <v>3505</v>
      </c>
      <c r="BL3087" t="s">
        <v>14199</v>
      </c>
      <c r="BM3087" t="s">
        <v>14200</v>
      </c>
    </row>
    <row r="3088" spans="1:65" x14ac:dyDescent="0.25">
      <c r="A3088" s="17" t="s">
        <v>9096</v>
      </c>
      <c r="B3088" s="18">
        <v>1</v>
      </c>
      <c r="C3088" s="19" t="s">
        <v>9178</v>
      </c>
      <c r="D3088" s="20" t="s">
        <v>9167</v>
      </c>
      <c r="E3088" s="20" t="s">
        <v>9168</v>
      </c>
      <c r="F3088" s="21">
        <v>2402501</v>
      </c>
      <c r="G3088" s="20" t="s">
        <v>9179</v>
      </c>
      <c r="H3088" s="22">
        <v>386.92</v>
      </c>
      <c r="I3088" s="22">
        <v>374.76</v>
      </c>
      <c r="J3088" s="22">
        <v>374.76</v>
      </c>
      <c r="K3088" s="22">
        <v>386.92</v>
      </c>
      <c r="L3088" s="22">
        <v>374.76</v>
      </c>
      <c r="M3088" s="23">
        <v>13</v>
      </c>
      <c r="N3088" s="19" t="s">
        <v>44</v>
      </c>
      <c r="O3088" s="22">
        <v>5.35</v>
      </c>
      <c r="P3088" s="22">
        <v>20.86</v>
      </c>
      <c r="Q3088" s="22">
        <v>100</v>
      </c>
      <c r="R3088" s="22">
        <v>31.3066</v>
      </c>
      <c r="S3088" s="22">
        <v>1.0000000000000001E-5</v>
      </c>
      <c r="T3088" s="22">
        <v>77.550700000000006</v>
      </c>
      <c r="U3088" s="22">
        <v>262.60950000000003</v>
      </c>
      <c r="V3088" s="22">
        <v>3.2892000000000001</v>
      </c>
      <c r="W3088" s="22">
        <v>0</v>
      </c>
      <c r="X3088" s="22">
        <v>1E-4</v>
      </c>
      <c r="Y3088" s="22">
        <v>1E-4</v>
      </c>
      <c r="Z3088" s="22">
        <v>53</v>
      </c>
      <c r="AA3088" s="22">
        <v>37.799999999999997</v>
      </c>
      <c r="AB3088" s="22">
        <v>0</v>
      </c>
      <c r="AC3088" s="22">
        <v>1E-4</v>
      </c>
      <c r="AD3088" s="22">
        <v>9.1999999999999993</v>
      </c>
      <c r="AE3088" s="24">
        <v>100.0003</v>
      </c>
      <c r="AF3088" s="19" t="s">
        <v>44</v>
      </c>
      <c r="AG3088" s="25">
        <v>0.40799999999999997</v>
      </c>
      <c r="AH3088" s="22">
        <v>25307.87</v>
      </c>
      <c r="AI3088" s="22">
        <v>615319.37</v>
      </c>
      <c r="AJ3088" s="22">
        <v>640627.24</v>
      </c>
      <c r="AK3088" s="21" t="s">
        <v>6519</v>
      </c>
      <c r="AL3088" s="21" t="s">
        <v>9177</v>
      </c>
      <c r="AM3088" s="26" t="s">
        <v>48</v>
      </c>
      <c r="AN3088" s="27">
        <v>0</v>
      </c>
      <c r="AS3088">
        <f t="shared" si="96"/>
        <v>2401</v>
      </c>
      <c r="AT3088" t="str">
        <f t="shared" si="97"/>
        <v>Região Rural da Capital Regional de Mossoró</v>
      </c>
      <c r="BE3088">
        <v>4121703</v>
      </c>
      <c r="BF3088">
        <v>41</v>
      </c>
      <c r="BG3088" t="s">
        <v>14209</v>
      </c>
      <c r="BH3088" t="s">
        <v>11446</v>
      </c>
      <c r="BI3088" t="s">
        <v>14210</v>
      </c>
      <c r="BJ3088" t="s">
        <v>14225</v>
      </c>
      <c r="BK3088">
        <v>3505</v>
      </c>
      <c r="BL3088" t="s">
        <v>14199</v>
      </c>
      <c r="BM3088" t="s">
        <v>14200</v>
      </c>
    </row>
    <row r="3089" spans="1:65" x14ac:dyDescent="0.25">
      <c r="A3089" s="17" t="s">
        <v>9096</v>
      </c>
      <c r="B3089" s="18">
        <v>1</v>
      </c>
      <c r="C3089" s="19" t="s">
        <v>9180</v>
      </c>
      <c r="D3089" s="20" t="s">
        <v>9167</v>
      </c>
      <c r="E3089" s="20" t="s">
        <v>9168</v>
      </c>
      <c r="F3089" s="21">
        <v>2402501</v>
      </c>
      <c r="G3089" s="20" t="s">
        <v>9181</v>
      </c>
      <c r="H3089" s="22">
        <v>811</v>
      </c>
      <c r="I3089" s="22">
        <v>858.8</v>
      </c>
      <c r="J3089" s="22">
        <v>858.80060000000003</v>
      </c>
      <c r="K3089" s="22">
        <v>811</v>
      </c>
      <c r="L3089" s="22">
        <v>811</v>
      </c>
      <c r="M3089" s="23">
        <v>33</v>
      </c>
      <c r="N3089" s="19" t="s">
        <v>44</v>
      </c>
      <c r="O3089" s="22">
        <v>12.26</v>
      </c>
      <c r="P3089" s="22">
        <v>10.130000000000001</v>
      </c>
      <c r="Q3089" s="22">
        <v>93.89</v>
      </c>
      <c r="R3089" s="22">
        <v>0</v>
      </c>
      <c r="S3089" s="22">
        <v>0</v>
      </c>
      <c r="T3089" s="22">
        <v>85</v>
      </c>
      <c r="U3089" s="22">
        <v>753.80060000000003</v>
      </c>
      <c r="V3089" s="22">
        <v>20</v>
      </c>
      <c r="W3089" s="22">
        <v>0</v>
      </c>
      <c r="X3089" s="22">
        <v>0</v>
      </c>
      <c r="Y3089" s="22">
        <v>60</v>
      </c>
      <c r="Z3089" s="22">
        <v>35</v>
      </c>
      <c r="AA3089" s="22">
        <v>0</v>
      </c>
      <c r="AB3089" s="22">
        <v>0</v>
      </c>
      <c r="AC3089" s="22">
        <v>0</v>
      </c>
      <c r="AD3089" s="22">
        <v>5</v>
      </c>
      <c r="AE3089" s="24">
        <v>100</v>
      </c>
      <c r="AF3089" s="19" t="s">
        <v>65</v>
      </c>
      <c r="AG3089" s="25">
        <v>0.53700000000000003</v>
      </c>
      <c r="AH3089" s="22">
        <v>63311.76</v>
      </c>
      <c r="AI3089" s="22">
        <v>119849.58</v>
      </c>
      <c r="AJ3089" s="22">
        <v>183161.34</v>
      </c>
      <c r="AK3089" s="21" t="s">
        <v>653</v>
      </c>
      <c r="AL3089" s="21" t="s">
        <v>9182</v>
      </c>
      <c r="AM3089" s="26" t="s">
        <v>48</v>
      </c>
      <c r="AN3089" s="27">
        <v>0</v>
      </c>
      <c r="AS3089">
        <f t="shared" si="96"/>
        <v>2401</v>
      </c>
      <c r="AT3089" t="str">
        <f t="shared" si="97"/>
        <v>Região Rural da Capital Regional de Mossoró</v>
      </c>
      <c r="BE3089">
        <v>4121802</v>
      </c>
      <c r="BF3089">
        <v>41</v>
      </c>
      <c r="BG3089" t="s">
        <v>14209</v>
      </c>
      <c r="BH3089" t="s">
        <v>11446</v>
      </c>
      <c r="BI3089" t="s">
        <v>14210</v>
      </c>
      <c r="BJ3089" t="s">
        <v>14226</v>
      </c>
      <c r="BK3089">
        <v>3505</v>
      </c>
      <c r="BL3089" t="s">
        <v>14199</v>
      </c>
      <c r="BM3089" t="s">
        <v>14200</v>
      </c>
    </row>
    <row r="3090" spans="1:65" x14ac:dyDescent="0.25">
      <c r="A3090" s="17" t="s">
        <v>9096</v>
      </c>
      <c r="B3090" s="18">
        <v>1</v>
      </c>
      <c r="C3090" s="19" t="s">
        <v>9183</v>
      </c>
      <c r="D3090" s="20" t="s">
        <v>9167</v>
      </c>
      <c r="E3090" s="20" t="s">
        <v>9168</v>
      </c>
      <c r="F3090" s="21">
        <v>2402501</v>
      </c>
      <c r="G3090" s="20" t="s">
        <v>9181</v>
      </c>
      <c r="H3090" s="22">
        <v>2580</v>
      </c>
      <c r="I3090" s="22">
        <v>2973.6</v>
      </c>
      <c r="J3090" s="22">
        <v>2973.6983</v>
      </c>
      <c r="K3090" s="22">
        <v>2500</v>
      </c>
      <c r="L3090" s="22">
        <v>2580</v>
      </c>
      <c r="M3090" s="23">
        <v>117</v>
      </c>
      <c r="N3090" s="19" t="s">
        <v>44</v>
      </c>
      <c r="O3090" s="22">
        <v>42.48</v>
      </c>
      <c r="P3090" s="22">
        <v>6.86</v>
      </c>
      <c r="Q3090" s="22">
        <v>99.83</v>
      </c>
      <c r="R3090" s="22">
        <v>0</v>
      </c>
      <c r="S3090" s="22">
        <v>0</v>
      </c>
      <c r="T3090" s="22">
        <v>202</v>
      </c>
      <c r="U3090" s="22">
        <v>2741.6983</v>
      </c>
      <c r="V3090" s="22">
        <v>30</v>
      </c>
      <c r="W3090" s="22">
        <v>0</v>
      </c>
      <c r="X3090" s="22">
        <v>0</v>
      </c>
      <c r="Y3090" s="22">
        <v>60</v>
      </c>
      <c r="Z3090" s="22">
        <v>30</v>
      </c>
      <c r="AA3090" s="22">
        <v>0</v>
      </c>
      <c r="AB3090" s="22">
        <v>0</v>
      </c>
      <c r="AC3090" s="22">
        <v>0</v>
      </c>
      <c r="AD3090" s="22">
        <v>10</v>
      </c>
      <c r="AE3090" s="24">
        <v>100</v>
      </c>
      <c r="AF3090" s="19" t="s">
        <v>65</v>
      </c>
      <c r="AG3090" s="25">
        <v>0.53700000000000003</v>
      </c>
      <c r="AH3090" s="22">
        <v>82025.240000000005</v>
      </c>
      <c r="AI3090" s="22">
        <v>381272.4</v>
      </c>
      <c r="AJ3090" s="22">
        <v>463297.64</v>
      </c>
      <c r="AK3090" s="21" t="s">
        <v>653</v>
      </c>
      <c r="AL3090" s="21" t="s">
        <v>9182</v>
      </c>
      <c r="AM3090" s="26" t="s">
        <v>48</v>
      </c>
      <c r="AN3090" s="27">
        <v>0</v>
      </c>
      <c r="AS3090">
        <f t="shared" si="96"/>
        <v>2401</v>
      </c>
      <c r="AT3090" t="str">
        <f t="shared" si="97"/>
        <v>Região Rural da Capital Regional de Mossoró</v>
      </c>
      <c r="BE3090">
        <v>3500550</v>
      </c>
      <c r="BF3090">
        <v>35</v>
      </c>
      <c r="BG3090" t="s">
        <v>13757</v>
      </c>
      <c r="BH3090" t="s">
        <v>13757</v>
      </c>
      <c r="BI3090" t="s">
        <v>12823</v>
      </c>
      <c r="BJ3090" t="s">
        <v>14227</v>
      </c>
      <c r="BK3090">
        <v>3505</v>
      </c>
      <c r="BL3090" t="s">
        <v>14199</v>
      </c>
      <c r="BM3090" t="s">
        <v>14200</v>
      </c>
    </row>
    <row r="3091" spans="1:65" x14ac:dyDescent="0.25">
      <c r="A3091" s="17" t="s">
        <v>9096</v>
      </c>
      <c r="B3091" s="18">
        <v>1</v>
      </c>
      <c r="C3091" s="19" t="s">
        <v>9184</v>
      </c>
      <c r="D3091" s="20" t="s">
        <v>9185</v>
      </c>
      <c r="E3091" s="20" t="s">
        <v>9186</v>
      </c>
      <c r="F3091" s="21">
        <v>2402600</v>
      </c>
      <c r="G3091" s="20" t="s">
        <v>9187</v>
      </c>
      <c r="H3091" s="22">
        <v>528.12</v>
      </c>
      <c r="I3091" s="22">
        <v>609.23</v>
      </c>
      <c r="J3091" s="22">
        <v>609.23</v>
      </c>
      <c r="K3091" s="22">
        <v>528.12</v>
      </c>
      <c r="L3091" s="22">
        <v>528.12</v>
      </c>
      <c r="M3091" s="23">
        <v>43</v>
      </c>
      <c r="N3091" s="19" t="s">
        <v>44</v>
      </c>
      <c r="O3091" s="22">
        <v>20</v>
      </c>
      <c r="P3091" s="22">
        <v>14.3</v>
      </c>
      <c r="Q3091" s="22">
        <v>70.8</v>
      </c>
      <c r="R3091" s="22">
        <v>35.22</v>
      </c>
      <c r="S3091" s="22">
        <v>1.0000000000000001E-5</v>
      </c>
      <c r="T3091" s="22">
        <v>1.0000000000000001E-5</v>
      </c>
      <c r="U3091" s="22">
        <v>551.99</v>
      </c>
      <c r="V3091" s="22">
        <v>22.02</v>
      </c>
      <c r="W3091" s="22">
        <v>1E-3</v>
      </c>
      <c r="X3091" s="22">
        <v>1E-3</v>
      </c>
      <c r="Y3091" s="22">
        <v>44.72</v>
      </c>
      <c r="Z3091" s="22">
        <v>35.06</v>
      </c>
      <c r="AA3091" s="22">
        <v>16.600000000000001</v>
      </c>
      <c r="AB3091" s="22">
        <v>1E-3</v>
      </c>
      <c r="AC3091" s="22">
        <v>1E-3</v>
      </c>
      <c r="AD3091" s="22">
        <v>3.62</v>
      </c>
      <c r="AE3091" s="24">
        <v>100.00400000000002</v>
      </c>
      <c r="AF3091" s="19" t="s">
        <v>44</v>
      </c>
      <c r="AG3091" s="25">
        <v>0.66500000000000004</v>
      </c>
      <c r="AH3091" s="22">
        <v>98562.9</v>
      </c>
      <c r="AI3091" s="22">
        <v>486556.96</v>
      </c>
      <c r="AJ3091" s="22">
        <v>585119.86</v>
      </c>
      <c r="AK3091" s="21" t="s">
        <v>617</v>
      </c>
      <c r="AL3091" s="21" t="s">
        <v>2333</v>
      </c>
      <c r="AM3091" s="26" t="s">
        <v>48</v>
      </c>
      <c r="AN3091" s="27">
        <v>0</v>
      </c>
      <c r="AS3091">
        <f t="shared" si="96"/>
        <v>2403</v>
      </c>
      <c r="AT3091" t="str">
        <f t="shared" si="97"/>
        <v>Região Rural da Capital Regional de Natal</v>
      </c>
      <c r="BE3091">
        <v>3500709</v>
      </c>
      <c r="BF3091">
        <v>35</v>
      </c>
      <c r="BG3091" t="s">
        <v>13757</v>
      </c>
      <c r="BH3091" t="s">
        <v>13757</v>
      </c>
      <c r="BI3091" t="s">
        <v>12823</v>
      </c>
      <c r="BJ3091" t="s">
        <v>14228</v>
      </c>
      <c r="BK3091">
        <v>3505</v>
      </c>
      <c r="BL3091" t="s">
        <v>14199</v>
      </c>
      <c r="BM3091" t="s">
        <v>14200</v>
      </c>
    </row>
    <row r="3092" spans="1:65" x14ac:dyDescent="0.25">
      <c r="A3092" s="17" t="s">
        <v>9096</v>
      </c>
      <c r="B3092" s="18">
        <v>1</v>
      </c>
      <c r="C3092" s="19" t="s">
        <v>9188</v>
      </c>
      <c r="D3092" s="20" t="s">
        <v>9185</v>
      </c>
      <c r="E3092" s="20" t="s">
        <v>9186</v>
      </c>
      <c r="F3092" s="21">
        <v>2402600</v>
      </c>
      <c r="G3092" s="20" t="s">
        <v>9189</v>
      </c>
      <c r="H3092" s="22">
        <v>950</v>
      </c>
      <c r="I3092" s="22">
        <v>950</v>
      </c>
      <c r="J3092" s="22">
        <v>847.87350000000004</v>
      </c>
      <c r="K3092" s="22">
        <v>950</v>
      </c>
      <c r="L3092" s="22">
        <v>847.87350000000004</v>
      </c>
      <c r="M3092" s="23">
        <v>44</v>
      </c>
      <c r="N3092" s="19" t="s">
        <v>44</v>
      </c>
      <c r="O3092" s="29">
        <v>42</v>
      </c>
      <c r="P3092" s="22">
        <v>11.05</v>
      </c>
      <c r="Q3092" s="22">
        <v>57.5</v>
      </c>
      <c r="R3092" s="22">
        <v>0</v>
      </c>
      <c r="S3092" s="22">
        <v>0</v>
      </c>
      <c r="T3092" s="22">
        <v>300</v>
      </c>
      <c r="U3092" s="22">
        <v>439.87</v>
      </c>
      <c r="V3092" s="22">
        <v>108</v>
      </c>
      <c r="W3092" s="22">
        <v>0</v>
      </c>
      <c r="X3092" s="22">
        <v>0</v>
      </c>
      <c r="Y3092" s="22">
        <v>25</v>
      </c>
      <c r="Z3092" s="22">
        <v>30</v>
      </c>
      <c r="AA3092" s="22">
        <v>15</v>
      </c>
      <c r="AB3092" s="22">
        <v>20</v>
      </c>
      <c r="AC3092" s="22">
        <v>0</v>
      </c>
      <c r="AD3092" s="22">
        <v>10</v>
      </c>
      <c r="AE3092" s="24">
        <v>100</v>
      </c>
      <c r="AF3092" s="19" t="s">
        <v>65</v>
      </c>
      <c r="AG3092" s="25">
        <v>0.58499999999999996</v>
      </c>
      <c r="AH3092" s="22">
        <v>3539.68</v>
      </c>
      <c r="AI3092" s="22">
        <v>232656.49</v>
      </c>
      <c r="AJ3092" s="22">
        <v>236196.16999999998</v>
      </c>
      <c r="AK3092" s="21" t="s">
        <v>2437</v>
      </c>
      <c r="AL3092" s="21" t="s">
        <v>9190</v>
      </c>
      <c r="AM3092" s="26" t="s">
        <v>48</v>
      </c>
      <c r="AN3092" s="27">
        <v>0</v>
      </c>
      <c r="AS3092">
        <f t="shared" si="96"/>
        <v>2403</v>
      </c>
      <c r="AT3092" t="str">
        <f t="shared" si="97"/>
        <v>Região Rural da Capital Regional de Natal</v>
      </c>
      <c r="BE3092">
        <v>4122909</v>
      </c>
      <c r="BF3092">
        <v>41</v>
      </c>
      <c r="BG3092" t="s">
        <v>14209</v>
      </c>
      <c r="BH3092" t="s">
        <v>11446</v>
      </c>
      <c r="BI3092" t="s">
        <v>14210</v>
      </c>
      <c r="BJ3092" t="s">
        <v>14229</v>
      </c>
      <c r="BK3092">
        <v>3505</v>
      </c>
      <c r="BL3092" t="s">
        <v>14199</v>
      </c>
      <c r="BM3092" t="s">
        <v>14200</v>
      </c>
    </row>
    <row r="3093" spans="1:65" x14ac:dyDescent="0.25">
      <c r="A3093" s="17" t="s">
        <v>9096</v>
      </c>
      <c r="B3093" s="18">
        <v>1</v>
      </c>
      <c r="C3093" s="19" t="s">
        <v>9191</v>
      </c>
      <c r="D3093" s="20" t="s">
        <v>9185</v>
      </c>
      <c r="E3093" s="20" t="s">
        <v>9186</v>
      </c>
      <c r="F3093" s="21">
        <v>2402600</v>
      </c>
      <c r="G3093" s="20" t="s">
        <v>9192</v>
      </c>
      <c r="H3093" s="22">
        <v>800</v>
      </c>
      <c r="I3093" s="22">
        <v>812.31489999999997</v>
      </c>
      <c r="J3093" s="22">
        <v>812.31489999999997</v>
      </c>
      <c r="K3093" s="22">
        <v>812.31489999999997</v>
      </c>
      <c r="L3093" s="22">
        <v>812.31489999999997</v>
      </c>
      <c r="M3093" s="23">
        <v>60</v>
      </c>
      <c r="N3093" s="19" t="s">
        <v>44</v>
      </c>
      <c r="O3093" s="22"/>
      <c r="P3093" s="22">
        <v>40.119999999999997</v>
      </c>
      <c r="Q3093" s="22">
        <v>77.25</v>
      </c>
      <c r="R3093" s="22">
        <v>21</v>
      </c>
      <c r="S3093" s="22">
        <v>0</v>
      </c>
      <c r="T3093" s="22">
        <v>314</v>
      </c>
      <c r="U3093" s="22">
        <v>468.31490000000002</v>
      </c>
      <c r="V3093" s="22">
        <v>9</v>
      </c>
      <c r="W3093" s="22">
        <v>0</v>
      </c>
      <c r="X3093" s="22">
        <v>0</v>
      </c>
      <c r="Y3093" s="22">
        <v>39</v>
      </c>
      <c r="Z3093" s="22">
        <v>29</v>
      </c>
      <c r="AA3093" s="22">
        <v>15</v>
      </c>
      <c r="AB3093" s="22">
        <v>13</v>
      </c>
      <c r="AC3093" s="22">
        <v>0</v>
      </c>
      <c r="AD3093" s="22">
        <v>4</v>
      </c>
      <c r="AE3093" s="24">
        <v>100</v>
      </c>
      <c r="AF3093" s="19" t="s">
        <v>44</v>
      </c>
      <c r="AG3093" s="25">
        <v>0.63400000000000001</v>
      </c>
      <c r="AH3093" s="22">
        <v>84295.56</v>
      </c>
      <c r="AI3093" s="22">
        <v>250872</v>
      </c>
      <c r="AJ3093" s="22">
        <v>335167.56</v>
      </c>
      <c r="AK3093" s="21" t="s">
        <v>799</v>
      </c>
      <c r="AL3093" s="21" t="s">
        <v>2508</v>
      </c>
      <c r="AM3093" s="26" t="s">
        <v>48</v>
      </c>
      <c r="AN3093" s="27">
        <v>0</v>
      </c>
      <c r="AS3093">
        <f t="shared" si="96"/>
        <v>2403</v>
      </c>
      <c r="AT3093" t="str">
        <f t="shared" si="97"/>
        <v>Região Rural da Capital Regional de Natal</v>
      </c>
      <c r="BE3093">
        <v>3501103</v>
      </c>
      <c r="BF3093">
        <v>35</v>
      </c>
      <c r="BG3093" t="s">
        <v>13757</v>
      </c>
      <c r="BH3093" t="s">
        <v>13757</v>
      </c>
      <c r="BI3093" t="s">
        <v>12823</v>
      </c>
      <c r="BJ3093" t="s">
        <v>14230</v>
      </c>
      <c r="BK3093">
        <v>3505</v>
      </c>
      <c r="BL3093" t="s">
        <v>14199</v>
      </c>
      <c r="BM3093" t="s">
        <v>14200</v>
      </c>
    </row>
    <row r="3094" spans="1:65" x14ac:dyDescent="0.25">
      <c r="A3094" s="17" t="s">
        <v>9096</v>
      </c>
      <c r="B3094" s="18">
        <v>1</v>
      </c>
      <c r="C3094" s="19" t="s">
        <v>9193</v>
      </c>
      <c r="D3094" s="20" t="s">
        <v>9185</v>
      </c>
      <c r="E3094" s="20" t="s">
        <v>9186</v>
      </c>
      <c r="F3094" s="21">
        <v>2402600</v>
      </c>
      <c r="G3094" s="20" t="s">
        <v>9194</v>
      </c>
      <c r="H3094" s="22">
        <v>298</v>
      </c>
      <c r="I3094" s="22">
        <v>297.7</v>
      </c>
      <c r="J3094" s="22">
        <v>298.7</v>
      </c>
      <c r="K3094" s="22">
        <v>298.7</v>
      </c>
      <c r="L3094" s="22">
        <v>297.7</v>
      </c>
      <c r="M3094" s="23">
        <v>25</v>
      </c>
      <c r="N3094" s="19" t="s">
        <v>44</v>
      </c>
      <c r="O3094" s="22">
        <v>14.8842</v>
      </c>
      <c r="P3094" s="22">
        <v>1E-3</v>
      </c>
      <c r="Q3094" s="22">
        <v>1E-3</v>
      </c>
      <c r="R3094" s="22">
        <v>1.0000000000000001E-5</v>
      </c>
      <c r="S3094" s="22">
        <v>1.0000000000000001E-5</v>
      </c>
      <c r="T3094" s="22">
        <v>2.9769999999999999</v>
      </c>
      <c r="U3094" s="22">
        <v>294.72730000000001</v>
      </c>
      <c r="V3094" s="22">
        <v>1.0000000000000001E-5</v>
      </c>
      <c r="W3094" s="22">
        <v>0</v>
      </c>
      <c r="X3094" s="22">
        <v>0</v>
      </c>
      <c r="Y3094" s="22">
        <v>0</v>
      </c>
      <c r="Z3094" s="22">
        <v>99</v>
      </c>
      <c r="AA3094" s="22">
        <v>0</v>
      </c>
      <c r="AB3094" s="22">
        <v>0</v>
      </c>
      <c r="AC3094" s="22">
        <v>0</v>
      </c>
      <c r="AD3094" s="22">
        <v>1</v>
      </c>
      <c r="AE3094" s="24">
        <v>100</v>
      </c>
      <c r="AF3094" s="19" t="s">
        <v>64</v>
      </c>
      <c r="AG3094" s="25">
        <v>0.44369999999999998</v>
      </c>
      <c r="AH3094" s="22">
        <v>28823.55</v>
      </c>
      <c r="AI3094" s="22">
        <v>878370.36</v>
      </c>
      <c r="AJ3094" s="22">
        <v>907193.91</v>
      </c>
      <c r="AK3094" s="21" t="s">
        <v>48</v>
      </c>
      <c r="AL3094" s="21" t="s">
        <v>9195</v>
      </c>
      <c r="AM3094" s="26" t="s">
        <v>48</v>
      </c>
      <c r="AN3094" s="27">
        <v>0</v>
      </c>
      <c r="AS3094">
        <f t="shared" si="96"/>
        <v>2403</v>
      </c>
      <c r="AT3094" t="str">
        <f t="shared" si="97"/>
        <v>Região Rural da Capital Regional de Natal</v>
      </c>
      <c r="BE3094">
        <v>3501400</v>
      </c>
      <c r="BF3094">
        <v>35</v>
      </c>
      <c r="BG3094" t="s">
        <v>13757</v>
      </c>
      <c r="BH3094" t="s">
        <v>13757</v>
      </c>
      <c r="BI3094" t="s">
        <v>12823</v>
      </c>
      <c r="BJ3094" t="s">
        <v>14231</v>
      </c>
      <c r="BK3094">
        <v>3505</v>
      </c>
      <c r="BL3094" t="s">
        <v>14199</v>
      </c>
      <c r="BM3094" t="s">
        <v>14200</v>
      </c>
    </row>
    <row r="3095" spans="1:65" x14ac:dyDescent="0.25">
      <c r="A3095" s="17" t="s">
        <v>9096</v>
      </c>
      <c r="B3095" s="18">
        <v>1</v>
      </c>
      <c r="C3095" s="19" t="s">
        <v>9196</v>
      </c>
      <c r="D3095" s="20" t="s">
        <v>9185</v>
      </c>
      <c r="E3095" s="20" t="s">
        <v>9186</v>
      </c>
      <c r="F3095" s="21">
        <v>2402600</v>
      </c>
      <c r="G3095" s="20" t="s">
        <v>9197</v>
      </c>
      <c r="H3095" s="22">
        <v>962</v>
      </c>
      <c r="I3095" s="22">
        <v>468.81</v>
      </c>
      <c r="J3095" s="22">
        <v>468.81</v>
      </c>
      <c r="K3095" s="22">
        <v>468.81</v>
      </c>
      <c r="L3095" s="22">
        <v>468.81</v>
      </c>
      <c r="M3095" s="23">
        <v>74</v>
      </c>
      <c r="N3095" s="19" t="s">
        <v>44</v>
      </c>
      <c r="O3095" s="22">
        <v>23.44</v>
      </c>
      <c r="P3095" s="22">
        <v>35.83</v>
      </c>
      <c r="Q3095" s="22">
        <v>92.7</v>
      </c>
      <c r="R3095" s="22">
        <v>2</v>
      </c>
      <c r="S3095" s="22">
        <v>0</v>
      </c>
      <c r="T3095" s="22">
        <v>123.99</v>
      </c>
      <c r="U3095" s="22">
        <v>316.95999999999998</v>
      </c>
      <c r="V3095" s="22">
        <v>26</v>
      </c>
      <c r="W3095" s="22">
        <v>0</v>
      </c>
      <c r="X3095" s="22">
        <v>0</v>
      </c>
      <c r="Y3095" s="22">
        <v>2</v>
      </c>
      <c r="Z3095" s="22">
        <v>49</v>
      </c>
      <c r="AA3095" s="22">
        <v>43</v>
      </c>
      <c r="AB3095" s="22">
        <v>0</v>
      </c>
      <c r="AC3095" s="22">
        <v>0</v>
      </c>
      <c r="AD3095" s="22">
        <v>6</v>
      </c>
      <c r="AE3095" s="24">
        <v>100</v>
      </c>
      <c r="AF3095" s="19" t="s">
        <v>65</v>
      </c>
      <c r="AG3095" s="25">
        <v>0.499</v>
      </c>
      <c r="AH3095" s="22">
        <v>212593.33</v>
      </c>
      <c r="AI3095" s="22">
        <v>187408.07</v>
      </c>
      <c r="AJ3095" s="22">
        <v>400001.4</v>
      </c>
      <c r="AK3095" s="21" t="s">
        <v>5243</v>
      </c>
      <c r="AL3095" s="21" t="s">
        <v>9198</v>
      </c>
      <c r="AM3095" s="26" t="s">
        <v>48</v>
      </c>
      <c r="AN3095" s="27">
        <v>0</v>
      </c>
      <c r="AS3095">
        <f t="shared" si="96"/>
        <v>2403</v>
      </c>
      <c r="AT3095" t="str">
        <f t="shared" si="97"/>
        <v>Região Rural da Capital Regional de Natal</v>
      </c>
      <c r="BE3095">
        <v>3501509</v>
      </c>
      <c r="BF3095">
        <v>35</v>
      </c>
      <c r="BG3095" t="s">
        <v>13757</v>
      </c>
      <c r="BH3095" t="s">
        <v>13757</v>
      </c>
      <c r="BI3095" t="s">
        <v>12823</v>
      </c>
      <c r="BJ3095" t="s">
        <v>14232</v>
      </c>
      <c r="BK3095">
        <v>3505</v>
      </c>
      <c r="BL3095" t="s">
        <v>14199</v>
      </c>
      <c r="BM3095" t="s">
        <v>14200</v>
      </c>
    </row>
    <row r="3096" spans="1:65" x14ac:dyDescent="0.25">
      <c r="A3096" s="17" t="s">
        <v>9096</v>
      </c>
      <c r="B3096" s="18">
        <v>1</v>
      </c>
      <c r="C3096" s="19" t="s">
        <v>9199</v>
      </c>
      <c r="D3096" s="20" t="s">
        <v>9185</v>
      </c>
      <c r="E3096" s="20" t="s">
        <v>9186</v>
      </c>
      <c r="F3096" s="21">
        <v>2402600</v>
      </c>
      <c r="G3096" s="20" t="s">
        <v>9200</v>
      </c>
      <c r="H3096" s="22">
        <v>557.6</v>
      </c>
      <c r="I3096" s="22">
        <v>555</v>
      </c>
      <c r="J3096" s="22">
        <v>555.08669999999995</v>
      </c>
      <c r="K3096" s="22">
        <v>557.63</v>
      </c>
      <c r="L3096" s="22">
        <v>555.08669999999995</v>
      </c>
      <c r="M3096" s="23">
        <v>36</v>
      </c>
      <c r="N3096" s="19" t="s">
        <v>44</v>
      </c>
      <c r="O3096" s="22">
        <v>27.75</v>
      </c>
      <c r="P3096" s="22">
        <v>11.46</v>
      </c>
      <c r="Q3096" s="22">
        <v>82.52</v>
      </c>
      <c r="R3096" s="22">
        <v>1</v>
      </c>
      <c r="S3096" s="22">
        <v>0</v>
      </c>
      <c r="T3096" s="22">
        <v>62</v>
      </c>
      <c r="U3096" s="22">
        <v>477.08670000000001</v>
      </c>
      <c r="V3096" s="22">
        <v>15</v>
      </c>
      <c r="W3096" s="22">
        <v>0</v>
      </c>
      <c r="X3096" s="22">
        <v>0</v>
      </c>
      <c r="Y3096" s="22">
        <v>27</v>
      </c>
      <c r="Z3096" s="22">
        <v>40</v>
      </c>
      <c r="AA3096" s="22">
        <v>30</v>
      </c>
      <c r="AB3096" s="22">
        <v>0</v>
      </c>
      <c r="AC3096" s="22">
        <v>0</v>
      </c>
      <c r="AD3096" s="22">
        <v>0.3</v>
      </c>
      <c r="AE3096" s="24">
        <v>97.3</v>
      </c>
      <c r="AF3096" s="19" t="s">
        <v>65</v>
      </c>
      <c r="AG3096" s="25">
        <v>0.54100000000000004</v>
      </c>
      <c r="AH3096" s="22">
        <v>79100.7</v>
      </c>
      <c r="AI3096" s="22">
        <v>100082.13</v>
      </c>
      <c r="AJ3096" s="22">
        <v>179182.83000000002</v>
      </c>
      <c r="AK3096" s="21" t="s">
        <v>408</v>
      </c>
      <c r="AL3096" s="21" t="s">
        <v>9201</v>
      </c>
      <c r="AM3096" s="26" t="s">
        <v>48</v>
      </c>
      <c r="AN3096" s="27">
        <v>0</v>
      </c>
      <c r="AS3096">
        <f t="shared" si="96"/>
        <v>2403</v>
      </c>
      <c r="AT3096" t="str">
        <f t="shared" si="97"/>
        <v>Região Rural da Capital Regional de Natal</v>
      </c>
      <c r="BE3096">
        <v>4124004</v>
      </c>
      <c r="BF3096">
        <v>41</v>
      </c>
      <c r="BG3096" t="s">
        <v>14209</v>
      </c>
      <c r="BH3096" t="s">
        <v>11446</v>
      </c>
      <c r="BI3096" t="s">
        <v>14210</v>
      </c>
      <c r="BJ3096" t="s">
        <v>14233</v>
      </c>
      <c r="BK3096">
        <v>3505</v>
      </c>
      <c r="BL3096" t="s">
        <v>14199</v>
      </c>
      <c r="BM3096" t="s">
        <v>14200</v>
      </c>
    </row>
    <row r="3097" spans="1:65" x14ac:dyDescent="0.25">
      <c r="A3097" s="17" t="s">
        <v>9096</v>
      </c>
      <c r="B3097" s="18">
        <v>1</v>
      </c>
      <c r="C3097" s="19" t="s">
        <v>9202</v>
      </c>
      <c r="D3097" s="20" t="s">
        <v>9185</v>
      </c>
      <c r="E3097" s="20" t="s">
        <v>9186</v>
      </c>
      <c r="F3097" s="21">
        <v>2402600</v>
      </c>
      <c r="G3097" s="20" t="s">
        <v>1329</v>
      </c>
      <c r="H3097" s="22">
        <v>1740.1119000000001</v>
      </c>
      <c r="I3097" s="22">
        <v>1740.1119000000001</v>
      </c>
      <c r="J3097" s="22">
        <v>1735.98</v>
      </c>
      <c r="K3097" s="22">
        <v>1740.1119000000001</v>
      </c>
      <c r="L3097" s="22">
        <v>1735.98</v>
      </c>
      <c r="M3097" s="23">
        <v>113</v>
      </c>
      <c r="N3097" s="19" t="s">
        <v>44</v>
      </c>
      <c r="O3097" s="22">
        <v>86.79</v>
      </c>
      <c r="P3097" s="22">
        <v>34.74</v>
      </c>
      <c r="Q3097" s="22">
        <v>57.04</v>
      </c>
      <c r="R3097" s="22">
        <v>19.8</v>
      </c>
      <c r="S3097" s="22">
        <v>1.0000000000000001E-5</v>
      </c>
      <c r="T3097" s="22">
        <v>214.65</v>
      </c>
      <c r="U3097" s="22">
        <v>529.82000000000005</v>
      </c>
      <c r="V3097" s="22">
        <v>236.7</v>
      </c>
      <c r="W3097" s="22">
        <v>1E-3</v>
      </c>
      <c r="X3097" s="22">
        <v>7.5</v>
      </c>
      <c r="Y3097" s="22">
        <v>1E-3</v>
      </c>
      <c r="Z3097" s="22">
        <v>29</v>
      </c>
      <c r="AA3097" s="22">
        <v>1E-3</v>
      </c>
      <c r="AB3097" s="22">
        <v>61.5</v>
      </c>
      <c r="AC3097" s="22">
        <v>1E-3</v>
      </c>
      <c r="AD3097" s="22">
        <v>2</v>
      </c>
      <c r="AE3097" s="24">
        <v>100.004</v>
      </c>
      <c r="AF3097" s="19" t="s">
        <v>65</v>
      </c>
      <c r="AG3097" s="25">
        <v>0.45900000000000002</v>
      </c>
      <c r="AH3097" s="22">
        <v>122074.45</v>
      </c>
      <c r="AI3097" s="22">
        <v>740604.21</v>
      </c>
      <c r="AJ3097" s="22">
        <v>862678.65999999992</v>
      </c>
      <c r="AK3097" s="21" t="s">
        <v>2324</v>
      </c>
      <c r="AL3097" s="21" t="s">
        <v>7574</v>
      </c>
      <c r="AM3097" s="26" t="s">
        <v>48</v>
      </c>
      <c r="AN3097" s="27">
        <v>0</v>
      </c>
      <c r="AS3097">
        <f t="shared" si="96"/>
        <v>2403</v>
      </c>
      <c r="AT3097" t="str">
        <f t="shared" si="97"/>
        <v>Região Rural da Capital Regional de Natal</v>
      </c>
      <c r="BE3097">
        <v>4124103</v>
      </c>
      <c r="BF3097">
        <v>41</v>
      </c>
      <c r="BG3097" t="s">
        <v>14209</v>
      </c>
      <c r="BH3097" t="s">
        <v>11446</v>
      </c>
      <c r="BI3097" t="s">
        <v>14210</v>
      </c>
      <c r="BJ3097" t="s">
        <v>14234</v>
      </c>
      <c r="BK3097">
        <v>3505</v>
      </c>
      <c r="BL3097" t="s">
        <v>14199</v>
      </c>
      <c r="BM3097" t="s">
        <v>14200</v>
      </c>
    </row>
    <row r="3098" spans="1:65" x14ac:dyDescent="0.25">
      <c r="A3098" s="17" t="s">
        <v>9096</v>
      </c>
      <c r="B3098" s="18">
        <v>1</v>
      </c>
      <c r="C3098" s="19" t="s">
        <v>9203</v>
      </c>
      <c r="D3098" s="20" t="s">
        <v>9185</v>
      </c>
      <c r="E3098" s="20" t="s">
        <v>9186</v>
      </c>
      <c r="F3098" s="21">
        <v>2402600</v>
      </c>
      <c r="G3098" s="20" t="s">
        <v>9204</v>
      </c>
      <c r="H3098" s="22">
        <v>451.29</v>
      </c>
      <c r="I3098" s="22">
        <v>405</v>
      </c>
      <c r="J3098" s="22">
        <v>382.38029999999998</v>
      </c>
      <c r="K3098" s="22">
        <v>451.29</v>
      </c>
      <c r="L3098" s="22">
        <v>382.38029999999998</v>
      </c>
      <c r="M3098" s="23">
        <v>38</v>
      </c>
      <c r="N3098" s="19" t="s">
        <v>44</v>
      </c>
      <c r="O3098" s="22">
        <v>19.11</v>
      </c>
      <c r="P3098" s="22">
        <v>44.54</v>
      </c>
      <c r="Q3098" s="22">
        <v>62.39</v>
      </c>
      <c r="R3098" s="22">
        <v>69</v>
      </c>
      <c r="S3098" s="22">
        <v>0</v>
      </c>
      <c r="T3098" s="22">
        <v>310.3</v>
      </c>
      <c r="U3098" s="22">
        <v>0</v>
      </c>
      <c r="V3098" s="22">
        <v>3.0802999999999998</v>
      </c>
      <c r="W3098" s="22">
        <v>0</v>
      </c>
      <c r="X3098" s="22">
        <v>8.36</v>
      </c>
      <c r="Y3098" s="22">
        <v>40.07</v>
      </c>
      <c r="Z3098" s="22">
        <v>0</v>
      </c>
      <c r="AA3098" s="22">
        <v>32.57</v>
      </c>
      <c r="AB3098" s="22">
        <v>0</v>
      </c>
      <c r="AC3098" s="22">
        <v>0</v>
      </c>
      <c r="AD3098" s="22">
        <v>19</v>
      </c>
      <c r="AE3098" s="24">
        <v>100</v>
      </c>
      <c r="AF3098" s="19" t="s">
        <v>64</v>
      </c>
      <c r="AG3098" s="25">
        <v>0.57999999999999996</v>
      </c>
      <c r="AH3098" s="22">
        <v>159930.88</v>
      </c>
      <c r="AI3098" s="22">
        <v>72805.210000000006</v>
      </c>
      <c r="AJ3098" s="22">
        <v>232736.09000000003</v>
      </c>
      <c r="AK3098" s="21" t="s">
        <v>1707</v>
      </c>
      <c r="AL3098" s="21" t="s">
        <v>6187</v>
      </c>
      <c r="AM3098" s="26" t="s">
        <v>48</v>
      </c>
      <c r="AN3098" s="27">
        <v>0</v>
      </c>
      <c r="AS3098">
        <f t="shared" si="96"/>
        <v>2403</v>
      </c>
      <c r="AT3098" t="str">
        <f t="shared" si="97"/>
        <v>Região Rural da Capital Regional de Natal</v>
      </c>
      <c r="BE3098">
        <v>4124707</v>
      </c>
      <c r="BF3098">
        <v>41</v>
      </c>
      <c r="BG3098" t="s">
        <v>14209</v>
      </c>
      <c r="BH3098" t="s">
        <v>11446</v>
      </c>
      <c r="BI3098" t="s">
        <v>14210</v>
      </c>
      <c r="BJ3098" t="s">
        <v>14235</v>
      </c>
      <c r="BK3098">
        <v>3505</v>
      </c>
      <c r="BL3098" t="s">
        <v>14199</v>
      </c>
      <c r="BM3098" t="s">
        <v>14200</v>
      </c>
    </row>
    <row r="3099" spans="1:65" x14ac:dyDescent="0.25">
      <c r="A3099" s="17" t="s">
        <v>9096</v>
      </c>
      <c r="B3099" s="18">
        <v>1</v>
      </c>
      <c r="C3099" s="19" t="s">
        <v>9205</v>
      </c>
      <c r="D3099" s="20" t="s">
        <v>9185</v>
      </c>
      <c r="E3099" s="20" t="s">
        <v>9186</v>
      </c>
      <c r="F3099" s="21">
        <v>2402600</v>
      </c>
      <c r="G3099" s="20" t="s">
        <v>9206</v>
      </c>
      <c r="H3099" s="22">
        <v>1479.3</v>
      </c>
      <c r="I3099" s="22">
        <v>1371.1196</v>
      </c>
      <c r="J3099" s="22">
        <v>1371.1196</v>
      </c>
      <c r="K3099" s="22">
        <v>1371.1196</v>
      </c>
      <c r="L3099" s="22">
        <v>1371.1196</v>
      </c>
      <c r="M3099" s="23">
        <v>77</v>
      </c>
      <c r="N3099" s="19" t="s">
        <v>44</v>
      </c>
      <c r="O3099" s="22"/>
      <c r="P3099" s="22">
        <v>39.299999999999997</v>
      </c>
      <c r="Q3099" s="22">
        <v>59.7</v>
      </c>
      <c r="R3099" s="22">
        <v>39</v>
      </c>
      <c r="S3099" s="22">
        <v>0</v>
      </c>
      <c r="T3099" s="22">
        <v>515</v>
      </c>
      <c r="U3099" s="22">
        <v>794.11959999999999</v>
      </c>
      <c r="V3099" s="22">
        <v>23</v>
      </c>
      <c r="W3099" s="22">
        <v>0</v>
      </c>
      <c r="X3099" s="22">
        <v>12</v>
      </c>
      <c r="Y3099" s="22">
        <v>21</v>
      </c>
      <c r="Z3099" s="22">
        <v>24</v>
      </c>
      <c r="AA3099" s="22">
        <v>18</v>
      </c>
      <c r="AB3099" s="22">
        <v>20</v>
      </c>
      <c r="AC3099" s="22">
        <v>0</v>
      </c>
      <c r="AD3099" s="22">
        <v>5</v>
      </c>
      <c r="AE3099" s="24">
        <v>100</v>
      </c>
      <c r="AF3099" s="19" t="s">
        <v>44</v>
      </c>
      <c r="AG3099" s="25">
        <v>0.5</v>
      </c>
      <c r="AH3099" s="22">
        <v>56584.2</v>
      </c>
      <c r="AI3099" s="22">
        <v>425307.59</v>
      </c>
      <c r="AJ3099" s="22">
        <v>481891.79000000004</v>
      </c>
      <c r="AK3099" s="21" t="s">
        <v>799</v>
      </c>
      <c r="AL3099" s="21" t="s">
        <v>2508</v>
      </c>
      <c r="AM3099" s="26" t="s">
        <v>48</v>
      </c>
      <c r="AN3099" s="27">
        <v>0</v>
      </c>
      <c r="AS3099">
        <f t="shared" si="96"/>
        <v>2403</v>
      </c>
      <c r="AT3099" t="str">
        <f t="shared" si="97"/>
        <v>Região Rural da Capital Regional de Natal</v>
      </c>
      <c r="BE3099">
        <v>3503109</v>
      </c>
      <c r="BF3099">
        <v>35</v>
      </c>
      <c r="BG3099" t="s">
        <v>13757</v>
      </c>
      <c r="BH3099" t="s">
        <v>13757</v>
      </c>
      <c r="BI3099" t="s">
        <v>12823</v>
      </c>
      <c r="BJ3099" t="s">
        <v>14236</v>
      </c>
      <c r="BK3099">
        <v>3505</v>
      </c>
      <c r="BL3099" t="s">
        <v>14199</v>
      </c>
      <c r="BM3099" t="s">
        <v>14200</v>
      </c>
    </row>
    <row r="3100" spans="1:65" x14ac:dyDescent="0.25">
      <c r="A3100" s="17" t="s">
        <v>9096</v>
      </c>
      <c r="B3100" s="18">
        <v>1</v>
      </c>
      <c r="C3100" s="19" t="s">
        <v>9207</v>
      </c>
      <c r="D3100" s="20" t="s">
        <v>9185</v>
      </c>
      <c r="E3100" s="20" t="s">
        <v>9186</v>
      </c>
      <c r="F3100" s="21">
        <v>2402600</v>
      </c>
      <c r="G3100" s="20" t="s">
        <v>9208</v>
      </c>
      <c r="H3100" s="22">
        <v>3302.1</v>
      </c>
      <c r="I3100" s="22">
        <v>3886.24</v>
      </c>
      <c r="J3100" s="22">
        <v>3886.24</v>
      </c>
      <c r="K3100" s="22">
        <v>3117.72</v>
      </c>
      <c r="L3100" s="22">
        <v>3117.72</v>
      </c>
      <c r="M3100" s="23">
        <v>240</v>
      </c>
      <c r="N3100" s="19" t="s">
        <v>44</v>
      </c>
      <c r="O3100" s="22">
        <v>194.31</v>
      </c>
      <c r="P3100" s="22">
        <v>10.58</v>
      </c>
      <c r="Q3100" s="22">
        <v>58.39</v>
      </c>
      <c r="R3100" s="22">
        <v>50</v>
      </c>
      <c r="S3100" s="22">
        <v>0</v>
      </c>
      <c r="T3100" s="22">
        <v>386.9</v>
      </c>
      <c r="U3100" s="22">
        <v>3248.3</v>
      </c>
      <c r="V3100" s="22">
        <v>114</v>
      </c>
      <c r="W3100" s="22">
        <v>0</v>
      </c>
      <c r="X3100" s="22">
        <v>0</v>
      </c>
      <c r="Y3100" s="22">
        <v>97</v>
      </c>
      <c r="Z3100" s="22">
        <v>0</v>
      </c>
      <c r="AA3100" s="22">
        <v>0</v>
      </c>
      <c r="AB3100" s="22">
        <v>0</v>
      </c>
      <c r="AC3100" s="22">
        <v>0</v>
      </c>
      <c r="AD3100" s="22">
        <v>3</v>
      </c>
      <c r="AE3100" s="24">
        <v>100</v>
      </c>
      <c r="AF3100" s="19" t="s">
        <v>44</v>
      </c>
      <c r="AG3100" s="25">
        <v>0.73699999999999999</v>
      </c>
      <c r="AH3100" s="22">
        <v>159572.15</v>
      </c>
      <c r="AI3100" s="22">
        <v>1217938.69</v>
      </c>
      <c r="AJ3100" s="22">
        <v>1377510.8399999999</v>
      </c>
      <c r="AK3100" s="21" t="s">
        <v>2149</v>
      </c>
      <c r="AL3100" s="21" t="s">
        <v>9209</v>
      </c>
      <c r="AM3100" s="26" t="s">
        <v>48</v>
      </c>
      <c r="AN3100" s="27">
        <v>0</v>
      </c>
      <c r="AS3100">
        <f t="shared" si="96"/>
        <v>2403</v>
      </c>
      <c r="AT3100" t="str">
        <f t="shared" si="97"/>
        <v>Região Rural da Capital Regional de Natal</v>
      </c>
      <c r="BE3100">
        <v>3503406</v>
      </c>
      <c r="BF3100">
        <v>35</v>
      </c>
      <c r="BG3100" t="s">
        <v>13757</v>
      </c>
      <c r="BH3100" t="s">
        <v>13757</v>
      </c>
      <c r="BI3100" t="s">
        <v>12823</v>
      </c>
      <c r="BJ3100" t="s">
        <v>14237</v>
      </c>
      <c r="BK3100">
        <v>3505</v>
      </c>
      <c r="BL3100" t="s">
        <v>14199</v>
      </c>
      <c r="BM3100" t="s">
        <v>14200</v>
      </c>
    </row>
    <row r="3101" spans="1:65" x14ac:dyDescent="0.25">
      <c r="A3101" s="17" t="s">
        <v>9096</v>
      </c>
      <c r="B3101" s="18">
        <v>1</v>
      </c>
      <c r="C3101" s="19" t="s">
        <v>9210</v>
      </c>
      <c r="D3101" s="20" t="s">
        <v>9185</v>
      </c>
      <c r="E3101" s="20" t="s">
        <v>9186</v>
      </c>
      <c r="F3101" s="21">
        <v>2402600</v>
      </c>
      <c r="G3101" s="20" t="s">
        <v>9211</v>
      </c>
      <c r="H3101" s="22">
        <v>732</v>
      </c>
      <c r="I3101" s="22">
        <v>592.40179999999998</v>
      </c>
      <c r="J3101" s="22">
        <v>592.40179999999998</v>
      </c>
      <c r="K3101" s="22">
        <v>732</v>
      </c>
      <c r="L3101" s="22">
        <v>592.40179999999998</v>
      </c>
      <c r="M3101" s="23">
        <v>31</v>
      </c>
      <c r="N3101" s="19" t="s">
        <v>44</v>
      </c>
      <c r="O3101" s="22">
        <v>29.62</v>
      </c>
      <c r="P3101" s="22">
        <v>1E-3</v>
      </c>
      <c r="Q3101" s="22">
        <v>1E-3</v>
      </c>
      <c r="R3101" s="22">
        <v>1.0000000000000001E-5</v>
      </c>
      <c r="S3101" s="22">
        <v>1.0000000000000001E-5</v>
      </c>
      <c r="T3101" s="22">
        <v>1.0000000000000001E-5</v>
      </c>
      <c r="U3101" s="22">
        <v>1.0000000000000001E-5</v>
      </c>
      <c r="V3101" s="22">
        <v>1.0000000000000001E-5</v>
      </c>
      <c r="W3101" s="22">
        <v>1E-4</v>
      </c>
      <c r="X3101" s="22">
        <v>1E-4</v>
      </c>
      <c r="Y3101" s="22">
        <v>1E-4</v>
      </c>
      <c r="Z3101" s="22">
        <v>25.87</v>
      </c>
      <c r="AA3101" s="22">
        <v>20.28</v>
      </c>
      <c r="AB3101" s="22">
        <v>48.57</v>
      </c>
      <c r="AC3101" s="22">
        <v>1E-4</v>
      </c>
      <c r="AD3101" s="22">
        <v>5.28</v>
      </c>
      <c r="AE3101" s="24">
        <v>100.00040000000001</v>
      </c>
      <c r="AF3101" s="19" t="s">
        <v>44</v>
      </c>
      <c r="AG3101" s="25">
        <v>0.34799999999999998</v>
      </c>
      <c r="AH3101" s="22">
        <v>90217.09</v>
      </c>
      <c r="AI3101" s="22">
        <v>1030002.89</v>
      </c>
      <c r="AJ3101" s="22">
        <v>1120219.98</v>
      </c>
      <c r="AK3101" s="30" t="s">
        <v>7201</v>
      </c>
      <c r="AL3101" s="21" t="s">
        <v>9212</v>
      </c>
      <c r="AM3101" s="26" t="s">
        <v>48</v>
      </c>
      <c r="AN3101" s="27">
        <v>0</v>
      </c>
      <c r="AS3101">
        <f t="shared" si="96"/>
        <v>2403</v>
      </c>
      <c r="AT3101" t="str">
        <f t="shared" si="97"/>
        <v>Região Rural da Capital Regional de Natal</v>
      </c>
      <c r="BE3101">
        <v>3504008</v>
      </c>
      <c r="BF3101">
        <v>35</v>
      </c>
      <c r="BG3101" t="s">
        <v>13757</v>
      </c>
      <c r="BH3101" t="s">
        <v>13757</v>
      </c>
      <c r="BI3101" t="s">
        <v>12823</v>
      </c>
      <c r="BJ3101" t="s">
        <v>14238</v>
      </c>
      <c r="BK3101">
        <v>3505</v>
      </c>
      <c r="BL3101" t="s">
        <v>14199</v>
      </c>
      <c r="BM3101" t="s">
        <v>14200</v>
      </c>
    </row>
    <row r="3102" spans="1:65" x14ac:dyDescent="0.25">
      <c r="A3102" s="17" t="s">
        <v>9096</v>
      </c>
      <c r="B3102" s="18">
        <v>1</v>
      </c>
      <c r="C3102" s="19" t="s">
        <v>9213</v>
      </c>
      <c r="D3102" s="20" t="s">
        <v>9185</v>
      </c>
      <c r="E3102" s="20" t="s">
        <v>9186</v>
      </c>
      <c r="F3102" s="21">
        <v>2402600</v>
      </c>
      <c r="G3102" s="20" t="s">
        <v>9214</v>
      </c>
      <c r="H3102" s="22">
        <v>2751.6</v>
      </c>
      <c r="I3102" s="22">
        <v>1550.6</v>
      </c>
      <c r="J3102" s="22">
        <v>1550.6251</v>
      </c>
      <c r="K3102" s="22">
        <v>2751.6</v>
      </c>
      <c r="L3102" s="22">
        <v>1550.6251</v>
      </c>
      <c r="M3102" s="23">
        <v>40</v>
      </c>
      <c r="N3102" s="19" t="s">
        <v>44</v>
      </c>
      <c r="O3102" s="22">
        <v>77.53</v>
      </c>
      <c r="P3102" s="22">
        <v>10.65</v>
      </c>
      <c r="Q3102" s="22">
        <v>99.42</v>
      </c>
      <c r="R3102" s="22">
        <v>13.9</v>
      </c>
      <c r="S3102" s="22">
        <v>0</v>
      </c>
      <c r="T3102" s="22">
        <v>160.30000000000001</v>
      </c>
      <c r="U3102" s="22">
        <v>1343.6</v>
      </c>
      <c r="V3102" s="22">
        <v>32.799999999999997</v>
      </c>
      <c r="W3102" s="22">
        <v>0</v>
      </c>
      <c r="X3102" s="22">
        <v>0</v>
      </c>
      <c r="Y3102" s="22">
        <v>0</v>
      </c>
      <c r="Z3102" s="22">
        <v>9</v>
      </c>
      <c r="AA3102" s="22">
        <v>23</v>
      </c>
      <c r="AB3102" s="22">
        <v>63</v>
      </c>
      <c r="AC3102" s="22">
        <v>0</v>
      </c>
      <c r="AD3102" s="22">
        <v>5</v>
      </c>
      <c r="AE3102" s="24">
        <v>100</v>
      </c>
      <c r="AF3102" s="19" t="s">
        <v>44</v>
      </c>
      <c r="AG3102" s="25">
        <v>0.48599999999999999</v>
      </c>
      <c r="AH3102" s="22">
        <v>54499.19</v>
      </c>
      <c r="AI3102" s="22">
        <v>230438.39999999999</v>
      </c>
      <c r="AJ3102" s="22">
        <v>284937.58999999997</v>
      </c>
      <c r="AK3102" s="21" t="s">
        <v>3165</v>
      </c>
      <c r="AL3102" s="21" t="s">
        <v>9215</v>
      </c>
      <c r="AM3102" s="26" t="s">
        <v>48</v>
      </c>
      <c r="AN3102" s="27">
        <v>0</v>
      </c>
      <c r="AS3102">
        <f t="shared" si="96"/>
        <v>2403</v>
      </c>
      <c r="AT3102" t="str">
        <f t="shared" si="97"/>
        <v>Região Rural da Capital Regional de Natal</v>
      </c>
      <c r="BE3102">
        <v>4126207</v>
      </c>
      <c r="BF3102">
        <v>41</v>
      </c>
      <c r="BG3102" t="s">
        <v>14209</v>
      </c>
      <c r="BH3102" t="s">
        <v>11446</v>
      </c>
      <c r="BI3102" t="s">
        <v>14210</v>
      </c>
      <c r="BJ3102" t="s">
        <v>14239</v>
      </c>
      <c r="BK3102">
        <v>3505</v>
      </c>
      <c r="BL3102" t="s">
        <v>14199</v>
      </c>
      <c r="BM3102" t="s">
        <v>14200</v>
      </c>
    </row>
    <row r="3103" spans="1:65" x14ac:dyDescent="0.25">
      <c r="A3103" s="17" t="s">
        <v>9096</v>
      </c>
      <c r="B3103" s="18">
        <v>1</v>
      </c>
      <c r="C3103" s="19" t="s">
        <v>9216</v>
      </c>
      <c r="D3103" s="20" t="s">
        <v>9217</v>
      </c>
      <c r="E3103" s="20" t="s">
        <v>9218</v>
      </c>
      <c r="F3103" s="21">
        <v>2402709</v>
      </c>
      <c r="G3103" s="20" t="s">
        <v>9219</v>
      </c>
      <c r="H3103" s="22">
        <v>1390</v>
      </c>
      <c r="I3103" s="22">
        <v>1351</v>
      </c>
      <c r="J3103" s="22">
        <v>1351.9077</v>
      </c>
      <c r="K3103" s="22">
        <v>1390</v>
      </c>
      <c r="L3103" s="22">
        <v>1351.9077</v>
      </c>
      <c r="M3103" s="23">
        <v>70</v>
      </c>
      <c r="N3103" s="19" t="s">
        <v>44</v>
      </c>
      <c r="O3103" s="22">
        <v>45.06</v>
      </c>
      <c r="P3103" s="22">
        <v>0</v>
      </c>
      <c r="Q3103" s="22">
        <v>0</v>
      </c>
      <c r="R3103" s="22">
        <v>270.38150000000002</v>
      </c>
      <c r="S3103" s="22">
        <v>0</v>
      </c>
      <c r="T3103" s="22">
        <v>0</v>
      </c>
      <c r="U3103" s="22">
        <v>1069.5262</v>
      </c>
      <c r="V3103" s="22">
        <v>12</v>
      </c>
      <c r="W3103" s="22">
        <v>0</v>
      </c>
      <c r="X3103" s="22">
        <v>0</v>
      </c>
      <c r="Y3103" s="22">
        <v>40</v>
      </c>
      <c r="Z3103" s="22">
        <v>30</v>
      </c>
      <c r="AA3103" s="22">
        <v>0</v>
      </c>
      <c r="AB3103" s="22">
        <v>0</v>
      </c>
      <c r="AC3103" s="22">
        <v>20</v>
      </c>
      <c r="AD3103" s="22">
        <v>10</v>
      </c>
      <c r="AE3103" s="24">
        <v>100</v>
      </c>
      <c r="AF3103" s="19" t="s">
        <v>45</v>
      </c>
      <c r="AG3103" s="25">
        <v>0.35699999999999998</v>
      </c>
      <c r="AH3103" s="22">
        <v>48731.9</v>
      </c>
      <c r="AI3103" s="22">
        <v>127390.26</v>
      </c>
      <c r="AJ3103" s="22">
        <v>176122.16</v>
      </c>
      <c r="AK3103" s="21" t="s">
        <v>3808</v>
      </c>
      <c r="AL3103" s="21" t="s">
        <v>9220</v>
      </c>
      <c r="AM3103" s="26" t="s">
        <v>48</v>
      </c>
      <c r="AN3103" s="27">
        <v>0</v>
      </c>
      <c r="AS3103">
        <f t="shared" si="96"/>
        <v>2402</v>
      </c>
      <c r="AT3103" t="str">
        <f t="shared" si="97"/>
        <v>Região Rural do Centro Sub-regional de Caicó</v>
      </c>
      <c r="BE3103">
        <v>3504305</v>
      </c>
      <c r="BF3103">
        <v>35</v>
      </c>
      <c r="BG3103" t="s">
        <v>13757</v>
      </c>
      <c r="BH3103" t="s">
        <v>13757</v>
      </c>
      <c r="BI3103" t="s">
        <v>12823</v>
      </c>
      <c r="BJ3103" t="s">
        <v>14240</v>
      </c>
      <c r="BK3103">
        <v>3505</v>
      </c>
      <c r="BL3103" t="s">
        <v>14199</v>
      </c>
      <c r="BM3103" t="s">
        <v>14200</v>
      </c>
    </row>
    <row r="3104" spans="1:65" x14ac:dyDescent="0.25">
      <c r="A3104" s="17" t="s">
        <v>9096</v>
      </c>
      <c r="B3104" s="18">
        <v>1</v>
      </c>
      <c r="C3104" s="19" t="s">
        <v>9221</v>
      </c>
      <c r="D3104" s="20" t="s">
        <v>9217</v>
      </c>
      <c r="E3104" s="20" t="s">
        <v>9218</v>
      </c>
      <c r="F3104" s="21">
        <v>2402709</v>
      </c>
      <c r="G3104" s="20" t="s">
        <v>9222</v>
      </c>
      <c r="H3104" s="22">
        <v>3334.6</v>
      </c>
      <c r="I3104" s="22">
        <v>3334</v>
      </c>
      <c r="J3104" s="22">
        <v>3314.46</v>
      </c>
      <c r="K3104" s="22">
        <v>3471.08</v>
      </c>
      <c r="L3104" s="22">
        <v>3314.46</v>
      </c>
      <c r="M3104" s="23">
        <v>160</v>
      </c>
      <c r="N3104" s="19" t="s">
        <v>44</v>
      </c>
      <c r="O3104" s="22">
        <v>30</v>
      </c>
      <c r="P3104" s="22">
        <v>21.14</v>
      </c>
      <c r="Q3104" s="22">
        <v>100</v>
      </c>
      <c r="R3104" s="22">
        <v>659.44970000000001</v>
      </c>
      <c r="S3104" s="22">
        <v>0</v>
      </c>
      <c r="T3104" s="22">
        <v>115</v>
      </c>
      <c r="U3104" s="22">
        <v>1997.5068000000001</v>
      </c>
      <c r="V3104" s="22">
        <v>122</v>
      </c>
      <c r="W3104" s="22">
        <v>0</v>
      </c>
      <c r="X3104" s="22">
        <v>10</v>
      </c>
      <c r="Y3104" s="22">
        <v>30</v>
      </c>
      <c r="Z3104" s="22">
        <v>35</v>
      </c>
      <c r="AA3104" s="22">
        <v>0</v>
      </c>
      <c r="AB3104" s="22">
        <v>0</v>
      </c>
      <c r="AC3104" s="22">
        <v>10</v>
      </c>
      <c r="AD3104" s="22">
        <v>15</v>
      </c>
      <c r="AE3104" s="24">
        <v>100</v>
      </c>
      <c r="AF3104" s="19" t="s">
        <v>64</v>
      </c>
      <c r="AG3104" s="25">
        <v>0.59</v>
      </c>
      <c r="AH3104" s="22">
        <v>189897.59</v>
      </c>
      <c r="AI3104" s="22">
        <v>987078.29</v>
      </c>
      <c r="AJ3104" s="22">
        <v>1176975.8800000001</v>
      </c>
      <c r="AK3104" s="21" t="s">
        <v>2690</v>
      </c>
      <c r="AL3104" s="21" t="s">
        <v>2995</v>
      </c>
      <c r="AM3104" s="26" t="s">
        <v>48</v>
      </c>
      <c r="AN3104" s="27">
        <v>0</v>
      </c>
      <c r="AS3104">
        <f t="shared" si="96"/>
        <v>2402</v>
      </c>
      <c r="AT3104" t="str">
        <f t="shared" si="97"/>
        <v>Região Rural do Centro Sub-regional de Caicó</v>
      </c>
      <c r="BE3104">
        <v>3504503</v>
      </c>
      <c r="BF3104">
        <v>35</v>
      </c>
      <c r="BG3104" t="s">
        <v>13757</v>
      </c>
      <c r="BH3104" t="s">
        <v>13757</v>
      </c>
      <c r="BI3104" t="s">
        <v>12823</v>
      </c>
      <c r="BJ3104" t="s">
        <v>14241</v>
      </c>
      <c r="BK3104">
        <v>3505</v>
      </c>
      <c r="BL3104" t="s">
        <v>14199</v>
      </c>
      <c r="BM3104" t="s">
        <v>14200</v>
      </c>
    </row>
    <row r="3105" spans="1:65" x14ac:dyDescent="0.25">
      <c r="A3105" s="17" t="s">
        <v>9096</v>
      </c>
      <c r="B3105" s="18">
        <v>1</v>
      </c>
      <c r="C3105" s="19" t="s">
        <v>9223</v>
      </c>
      <c r="D3105" s="20" t="s">
        <v>9217</v>
      </c>
      <c r="E3105" s="20" t="s">
        <v>9218</v>
      </c>
      <c r="F3105" s="21">
        <v>2402709</v>
      </c>
      <c r="G3105" s="20" t="s">
        <v>9224</v>
      </c>
      <c r="H3105" s="22">
        <v>1614.98</v>
      </c>
      <c r="I3105" s="22">
        <v>1817.06</v>
      </c>
      <c r="J3105" s="22">
        <v>1817.06</v>
      </c>
      <c r="K3105" s="22">
        <v>702.24839999999995</v>
      </c>
      <c r="L3105" s="22">
        <v>702.25840000000005</v>
      </c>
      <c r="M3105" s="23">
        <v>45</v>
      </c>
      <c r="N3105" s="19" t="s">
        <v>44</v>
      </c>
      <c r="O3105" s="22">
        <v>23.4</v>
      </c>
      <c r="P3105" s="22">
        <v>2.94</v>
      </c>
      <c r="Q3105" s="22">
        <v>100</v>
      </c>
      <c r="R3105" s="22">
        <v>140.45160000000001</v>
      </c>
      <c r="S3105" s="22">
        <v>0</v>
      </c>
      <c r="T3105" s="22">
        <v>49</v>
      </c>
      <c r="U3105" s="22">
        <v>1617.61</v>
      </c>
      <c r="V3105" s="22">
        <v>10</v>
      </c>
      <c r="W3105" s="22">
        <v>0</v>
      </c>
      <c r="X3105" s="22">
        <v>0</v>
      </c>
      <c r="Y3105" s="22">
        <v>50</v>
      </c>
      <c r="Z3105" s="22">
        <v>40</v>
      </c>
      <c r="AA3105" s="22">
        <v>0</v>
      </c>
      <c r="AB3105" s="22">
        <v>0</v>
      </c>
      <c r="AC3105" s="22">
        <v>0</v>
      </c>
      <c r="AD3105" s="22">
        <v>10</v>
      </c>
      <c r="AE3105" s="24">
        <v>100</v>
      </c>
      <c r="AF3105" s="19" t="s">
        <v>45</v>
      </c>
      <c r="AG3105" s="25">
        <v>0.39900000000000002</v>
      </c>
      <c r="AH3105" s="22">
        <v>177621.8</v>
      </c>
      <c r="AI3105" s="22">
        <v>44305.48</v>
      </c>
      <c r="AJ3105" s="22">
        <v>221927.28</v>
      </c>
      <c r="AK3105" s="21" t="s">
        <v>1707</v>
      </c>
      <c r="AL3105" s="21" t="s">
        <v>9103</v>
      </c>
      <c r="AM3105" s="26" t="s">
        <v>48</v>
      </c>
      <c r="AN3105" s="27">
        <v>0</v>
      </c>
      <c r="AS3105">
        <f t="shared" si="96"/>
        <v>2402</v>
      </c>
      <c r="AT3105" t="str">
        <f t="shared" si="97"/>
        <v>Região Rural do Centro Sub-regional de Caicó</v>
      </c>
      <c r="BE3105">
        <v>3504701</v>
      </c>
      <c r="BF3105">
        <v>35</v>
      </c>
      <c r="BG3105" t="s">
        <v>13757</v>
      </c>
      <c r="BH3105" t="s">
        <v>13757</v>
      </c>
      <c r="BI3105" t="s">
        <v>12823</v>
      </c>
      <c r="BJ3105" t="s">
        <v>14242</v>
      </c>
      <c r="BK3105">
        <v>3505</v>
      </c>
      <c r="BL3105" t="s">
        <v>14199</v>
      </c>
      <c r="BM3105" t="s">
        <v>14200</v>
      </c>
    </row>
    <row r="3106" spans="1:65" x14ac:dyDescent="0.25">
      <c r="A3106" s="17" t="s">
        <v>9096</v>
      </c>
      <c r="B3106" s="18">
        <v>1</v>
      </c>
      <c r="C3106" s="19" t="s">
        <v>9225</v>
      </c>
      <c r="D3106" s="20" t="s">
        <v>9226</v>
      </c>
      <c r="E3106" s="20" t="s">
        <v>9227</v>
      </c>
      <c r="F3106" s="21">
        <v>2403103</v>
      </c>
      <c r="G3106" s="20" t="s">
        <v>9228</v>
      </c>
      <c r="H3106" s="22">
        <v>664.3</v>
      </c>
      <c r="I3106" s="22">
        <v>664.3</v>
      </c>
      <c r="J3106" s="22">
        <v>657.40689999999995</v>
      </c>
      <c r="K3106" s="22">
        <v>664.3</v>
      </c>
      <c r="L3106" s="22">
        <v>657.40689999999995</v>
      </c>
      <c r="M3106" s="23">
        <v>36</v>
      </c>
      <c r="N3106" s="19" t="s">
        <v>44</v>
      </c>
      <c r="O3106" s="22">
        <v>21.91</v>
      </c>
      <c r="P3106" s="22">
        <v>65.400000000000006</v>
      </c>
      <c r="Q3106" s="22">
        <v>100</v>
      </c>
      <c r="R3106" s="22">
        <v>82.245400000000004</v>
      </c>
      <c r="S3106" s="22">
        <v>1.0000000000000001E-5</v>
      </c>
      <c r="T3106" s="22">
        <v>211.47839999999999</v>
      </c>
      <c r="U3106" s="22">
        <v>323.3931</v>
      </c>
      <c r="V3106" s="22">
        <v>12.5</v>
      </c>
      <c r="W3106" s="22">
        <v>1E-3</v>
      </c>
      <c r="X3106" s="22">
        <v>1E-3</v>
      </c>
      <c r="Y3106" s="22">
        <v>60.22</v>
      </c>
      <c r="Z3106" s="22">
        <v>27.27</v>
      </c>
      <c r="AA3106" s="22">
        <v>1E-3</v>
      </c>
      <c r="AB3106" s="22">
        <v>1E-3</v>
      </c>
      <c r="AC3106" s="22">
        <v>1E-3</v>
      </c>
      <c r="AD3106" s="22">
        <v>12.51</v>
      </c>
      <c r="AE3106" s="24">
        <v>100.00500000000002</v>
      </c>
      <c r="AF3106" s="19" t="s">
        <v>65</v>
      </c>
      <c r="AG3106" s="25">
        <v>0.56599999999999995</v>
      </c>
      <c r="AH3106" s="22">
        <v>219655.52</v>
      </c>
      <c r="AI3106" s="22">
        <v>146897.57</v>
      </c>
      <c r="AJ3106" s="22">
        <v>366553.08999999997</v>
      </c>
      <c r="AK3106" s="21" t="s">
        <v>2831</v>
      </c>
      <c r="AL3106" s="21" t="s">
        <v>9229</v>
      </c>
      <c r="AM3106" s="26" t="s">
        <v>48</v>
      </c>
      <c r="AN3106" s="27">
        <v>0</v>
      </c>
      <c r="AS3106">
        <f t="shared" si="96"/>
        <v>2402</v>
      </c>
      <c r="AT3106" t="str">
        <f t="shared" si="97"/>
        <v>Região Rural do Centro Sub-regional de Caicó</v>
      </c>
      <c r="BE3106">
        <v>4126603</v>
      </c>
      <c r="BF3106">
        <v>41</v>
      </c>
      <c r="BG3106" t="s">
        <v>14209</v>
      </c>
      <c r="BH3106" t="s">
        <v>11446</v>
      </c>
      <c r="BI3106" t="s">
        <v>14210</v>
      </c>
      <c r="BJ3106" t="s">
        <v>14243</v>
      </c>
      <c r="BK3106">
        <v>3505</v>
      </c>
      <c r="BL3106" t="s">
        <v>14199</v>
      </c>
      <c r="BM3106" t="s">
        <v>14200</v>
      </c>
    </row>
    <row r="3107" spans="1:65" x14ac:dyDescent="0.25">
      <c r="A3107" s="17" t="s">
        <v>9096</v>
      </c>
      <c r="B3107" s="18">
        <v>1</v>
      </c>
      <c r="C3107" s="19" t="s">
        <v>9230</v>
      </c>
      <c r="D3107" s="20" t="s">
        <v>7338</v>
      </c>
      <c r="E3107" s="20" t="s">
        <v>8240</v>
      </c>
      <c r="F3107" s="21">
        <v>2403509</v>
      </c>
      <c r="G3107" s="20" t="s">
        <v>9231</v>
      </c>
      <c r="H3107" s="22">
        <v>470</v>
      </c>
      <c r="I3107" s="22">
        <v>552.07000000000005</v>
      </c>
      <c r="J3107" s="22">
        <v>552.07000000000005</v>
      </c>
      <c r="K3107" s="22">
        <v>470.4</v>
      </c>
      <c r="L3107" s="22">
        <v>470.4</v>
      </c>
      <c r="M3107" s="23">
        <v>29</v>
      </c>
      <c r="N3107" s="19" t="s">
        <v>44</v>
      </c>
      <c r="O3107" s="22">
        <v>27.6</v>
      </c>
      <c r="P3107" s="22">
        <v>25.04</v>
      </c>
      <c r="Q3107" s="22">
        <v>100</v>
      </c>
      <c r="R3107" s="22">
        <v>23</v>
      </c>
      <c r="S3107" s="22">
        <v>1.0000000000000001E-5</v>
      </c>
      <c r="T3107" s="22">
        <v>123</v>
      </c>
      <c r="U3107" s="22">
        <v>418</v>
      </c>
      <c r="V3107" s="22">
        <v>2.0663999999999998</v>
      </c>
      <c r="W3107" s="22">
        <v>1E-3</v>
      </c>
      <c r="X3107" s="22">
        <v>1E-3</v>
      </c>
      <c r="Y3107" s="22">
        <v>25</v>
      </c>
      <c r="Z3107" s="22">
        <v>25</v>
      </c>
      <c r="AA3107" s="22">
        <v>25</v>
      </c>
      <c r="AB3107" s="22">
        <v>15</v>
      </c>
      <c r="AC3107" s="22">
        <v>1E-3</v>
      </c>
      <c r="AD3107" s="22">
        <v>10</v>
      </c>
      <c r="AE3107" s="24">
        <v>100.003</v>
      </c>
      <c r="AF3107" s="19" t="s">
        <v>44</v>
      </c>
      <c r="AG3107" s="25">
        <v>0.58499999999999996</v>
      </c>
      <c r="AH3107" s="22">
        <v>43546.94</v>
      </c>
      <c r="AI3107" s="22">
        <v>291723.26</v>
      </c>
      <c r="AJ3107" s="22">
        <v>335270.2</v>
      </c>
      <c r="AK3107" s="21" t="s">
        <v>308</v>
      </c>
      <c r="AL3107" s="21" t="s">
        <v>1092</v>
      </c>
      <c r="AM3107" s="26" t="s">
        <v>48</v>
      </c>
      <c r="AN3107" s="27">
        <v>0</v>
      </c>
      <c r="AS3107">
        <f t="shared" si="96"/>
        <v>2403</v>
      </c>
      <c r="AT3107" t="str">
        <f t="shared" si="97"/>
        <v>Região Rural da Capital Regional de Natal</v>
      </c>
      <c r="BE3107">
        <v>3505005</v>
      </c>
      <c r="BF3107">
        <v>35</v>
      </c>
      <c r="BG3107" t="s">
        <v>13757</v>
      </c>
      <c r="BH3107" t="s">
        <v>13757</v>
      </c>
      <c r="BI3107" t="s">
        <v>12823</v>
      </c>
      <c r="BJ3107" t="s">
        <v>14244</v>
      </c>
      <c r="BK3107">
        <v>3505</v>
      </c>
      <c r="BL3107" t="s">
        <v>14199</v>
      </c>
      <c r="BM3107" t="s">
        <v>14200</v>
      </c>
    </row>
    <row r="3108" spans="1:65" x14ac:dyDescent="0.25">
      <c r="A3108" s="17" t="s">
        <v>9096</v>
      </c>
      <c r="B3108" s="18">
        <v>1</v>
      </c>
      <c r="C3108" s="19" t="s">
        <v>9232</v>
      </c>
      <c r="D3108" s="20" t="s">
        <v>7338</v>
      </c>
      <c r="E3108" s="20" t="s">
        <v>8240</v>
      </c>
      <c r="F3108" s="21">
        <v>2403509</v>
      </c>
      <c r="G3108" s="20" t="s">
        <v>9233</v>
      </c>
      <c r="H3108" s="22">
        <v>551.02</v>
      </c>
      <c r="I3108" s="22">
        <v>550.47</v>
      </c>
      <c r="J3108" s="22">
        <v>550.47</v>
      </c>
      <c r="K3108" s="22">
        <v>551.02</v>
      </c>
      <c r="L3108" s="22">
        <v>550.47</v>
      </c>
      <c r="M3108" s="23">
        <v>28</v>
      </c>
      <c r="N3108" s="19" t="s">
        <v>44</v>
      </c>
      <c r="O3108" s="22">
        <v>27.5</v>
      </c>
      <c r="P3108" s="22">
        <v>6.47</v>
      </c>
      <c r="Q3108" s="22">
        <v>90.84</v>
      </c>
      <c r="R3108" s="22">
        <v>23</v>
      </c>
      <c r="S3108" s="22">
        <v>1.0000000000000001E-5</v>
      </c>
      <c r="T3108" s="22">
        <v>34</v>
      </c>
      <c r="U3108" s="22">
        <v>491</v>
      </c>
      <c r="V3108" s="22">
        <v>2.4740000000000002</v>
      </c>
      <c r="W3108" s="22">
        <v>1E-3</v>
      </c>
      <c r="X3108" s="22">
        <v>1E-3</v>
      </c>
      <c r="Y3108" s="22">
        <v>15</v>
      </c>
      <c r="Z3108" s="22">
        <v>25</v>
      </c>
      <c r="AA3108" s="22">
        <v>25</v>
      </c>
      <c r="AB3108" s="22">
        <v>30</v>
      </c>
      <c r="AC3108" s="22">
        <v>1E-3</v>
      </c>
      <c r="AD3108" s="22">
        <v>5</v>
      </c>
      <c r="AE3108" s="24">
        <v>100.00300000000001</v>
      </c>
      <c r="AF3108" s="19" t="s">
        <v>65</v>
      </c>
      <c r="AG3108" s="25">
        <v>0.47799999999999998</v>
      </c>
      <c r="AH3108" s="22">
        <v>7966.62</v>
      </c>
      <c r="AI3108" s="22">
        <v>278941.69</v>
      </c>
      <c r="AJ3108" s="22">
        <v>286908.31</v>
      </c>
      <c r="AK3108" s="21" t="s">
        <v>308</v>
      </c>
      <c r="AL3108" s="21" t="s">
        <v>1092</v>
      </c>
      <c r="AM3108" s="26" t="s">
        <v>48</v>
      </c>
      <c r="AN3108" s="27">
        <v>0</v>
      </c>
      <c r="AS3108">
        <f t="shared" si="96"/>
        <v>2403</v>
      </c>
      <c r="AT3108" t="str">
        <f t="shared" si="97"/>
        <v>Região Rural da Capital Regional de Natal</v>
      </c>
      <c r="BE3108">
        <v>4107009</v>
      </c>
      <c r="BF3108">
        <v>41</v>
      </c>
      <c r="BG3108" t="s">
        <v>14209</v>
      </c>
      <c r="BH3108" t="s">
        <v>11446</v>
      </c>
      <c r="BI3108" t="s">
        <v>14210</v>
      </c>
      <c r="BJ3108" t="s">
        <v>14245</v>
      </c>
      <c r="BK3108">
        <v>3505</v>
      </c>
      <c r="BL3108" t="s">
        <v>14199</v>
      </c>
      <c r="BM3108" t="s">
        <v>14200</v>
      </c>
    </row>
    <row r="3109" spans="1:65" x14ac:dyDescent="0.25">
      <c r="A3109" s="17" t="s">
        <v>9096</v>
      </c>
      <c r="B3109" s="18">
        <v>1</v>
      </c>
      <c r="C3109" s="19" t="s">
        <v>9234</v>
      </c>
      <c r="D3109" s="20" t="s">
        <v>9217</v>
      </c>
      <c r="E3109" s="20" t="s">
        <v>9235</v>
      </c>
      <c r="F3109" s="21">
        <v>2403806</v>
      </c>
      <c r="G3109" s="20" t="s">
        <v>9236</v>
      </c>
      <c r="H3109" s="22">
        <v>700</v>
      </c>
      <c r="I3109" s="22">
        <v>826.5</v>
      </c>
      <c r="J3109" s="22">
        <v>826.52319999999997</v>
      </c>
      <c r="K3109" s="22">
        <v>700</v>
      </c>
      <c r="L3109" s="22">
        <v>700</v>
      </c>
      <c r="M3109" s="23">
        <v>45</v>
      </c>
      <c r="N3109" s="19" t="s">
        <v>44</v>
      </c>
      <c r="O3109" s="22">
        <v>23.61</v>
      </c>
      <c r="P3109" s="22">
        <v>7.36</v>
      </c>
      <c r="Q3109" s="22">
        <v>2.5</v>
      </c>
      <c r="R3109" s="22">
        <v>140</v>
      </c>
      <c r="S3109" s="22">
        <v>0</v>
      </c>
      <c r="T3109" s="22">
        <v>350</v>
      </c>
      <c r="U3109" s="22">
        <v>0</v>
      </c>
      <c r="V3109" s="22">
        <v>8</v>
      </c>
      <c r="W3109" s="22">
        <v>0</v>
      </c>
      <c r="X3109" s="22">
        <v>30</v>
      </c>
      <c r="Y3109" s="22">
        <v>30</v>
      </c>
      <c r="Z3109" s="22">
        <v>25</v>
      </c>
      <c r="AA3109" s="22">
        <v>0</v>
      </c>
      <c r="AB3109" s="22">
        <v>0</v>
      </c>
      <c r="AC3109" s="22">
        <v>0</v>
      </c>
      <c r="AD3109" s="22">
        <v>15</v>
      </c>
      <c r="AE3109" s="24">
        <v>100</v>
      </c>
      <c r="AF3109" s="19" t="s">
        <v>57</v>
      </c>
      <c r="AG3109" s="25">
        <v>0.49199999999999999</v>
      </c>
      <c r="AH3109" s="22">
        <v>75822.720000000001</v>
      </c>
      <c r="AI3109" s="22">
        <v>134176</v>
      </c>
      <c r="AJ3109" s="22">
        <v>209998.72</v>
      </c>
      <c r="AK3109" s="21" t="s">
        <v>1613</v>
      </c>
      <c r="AL3109" s="21" t="s">
        <v>1506</v>
      </c>
      <c r="AM3109" s="26" t="s">
        <v>48</v>
      </c>
      <c r="AN3109" s="27">
        <v>0</v>
      </c>
      <c r="AS3109">
        <f t="shared" si="96"/>
        <v>2401</v>
      </c>
      <c r="AT3109" t="str">
        <f t="shared" si="97"/>
        <v>Região Rural da Capital Regional de Mossoró</v>
      </c>
      <c r="BE3109">
        <v>4127809</v>
      </c>
      <c r="BF3109">
        <v>41</v>
      </c>
      <c r="BG3109" t="s">
        <v>14209</v>
      </c>
      <c r="BH3109" t="s">
        <v>11446</v>
      </c>
      <c r="BI3109" t="s">
        <v>14210</v>
      </c>
      <c r="BJ3109" t="s">
        <v>14246</v>
      </c>
      <c r="BK3109">
        <v>3505</v>
      </c>
      <c r="BL3109" t="s">
        <v>14199</v>
      </c>
      <c r="BM3109" t="s">
        <v>14200</v>
      </c>
    </row>
    <row r="3110" spans="1:65" x14ac:dyDescent="0.25">
      <c r="A3110" s="17" t="s">
        <v>9096</v>
      </c>
      <c r="B3110" s="18">
        <v>1</v>
      </c>
      <c r="C3110" s="19" t="s">
        <v>9237</v>
      </c>
      <c r="D3110" s="20" t="s">
        <v>9217</v>
      </c>
      <c r="E3110" s="20" t="s">
        <v>9235</v>
      </c>
      <c r="F3110" s="21">
        <v>2403806</v>
      </c>
      <c r="G3110" s="20" t="s">
        <v>9238</v>
      </c>
      <c r="H3110" s="22">
        <v>1218</v>
      </c>
      <c r="I3110" s="22">
        <v>1410.8</v>
      </c>
      <c r="J3110" s="22">
        <v>1410.8</v>
      </c>
      <c r="K3110" s="22">
        <v>1218</v>
      </c>
      <c r="L3110" s="22">
        <v>1218</v>
      </c>
      <c r="M3110" s="23">
        <v>120</v>
      </c>
      <c r="N3110" s="19" t="s">
        <v>44</v>
      </c>
      <c r="O3110" s="22">
        <v>40.299999999999997</v>
      </c>
      <c r="P3110" s="22">
        <v>4.3099999999999996</v>
      </c>
      <c r="Q3110" s="22">
        <v>2.48</v>
      </c>
      <c r="R3110" s="22">
        <v>243.8</v>
      </c>
      <c r="S3110" s="22">
        <v>0</v>
      </c>
      <c r="T3110" s="22">
        <v>0</v>
      </c>
      <c r="U3110" s="22">
        <v>809.0711</v>
      </c>
      <c r="V3110" s="22">
        <v>8</v>
      </c>
      <c r="W3110" s="22">
        <v>0</v>
      </c>
      <c r="X3110" s="22">
        <v>15</v>
      </c>
      <c r="Y3110" s="22">
        <v>35</v>
      </c>
      <c r="Z3110" s="22">
        <v>30</v>
      </c>
      <c r="AA3110" s="22">
        <v>0</v>
      </c>
      <c r="AB3110" s="22">
        <v>0</v>
      </c>
      <c r="AC3110" s="22">
        <v>0</v>
      </c>
      <c r="AD3110" s="22">
        <v>20</v>
      </c>
      <c r="AE3110" s="24">
        <v>100</v>
      </c>
      <c r="AF3110" s="19" t="s">
        <v>57</v>
      </c>
      <c r="AG3110" s="25">
        <v>0.45700000000000002</v>
      </c>
      <c r="AH3110" s="22">
        <v>41667.379999999997</v>
      </c>
      <c r="AI3110" s="22">
        <v>334487.15999999997</v>
      </c>
      <c r="AJ3110" s="22">
        <v>376154.54</v>
      </c>
      <c r="AK3110" s="21" t="s">
        <v>4015</v>
      </c>
      <c r="AL3110" s="21" t="s">
        <v>9239</v>
      </c>
      <c r="AM3110" s="26" t="s">
        <v>48</v>
      </c>
      <c r="AN3110" s="27">
        <v>0</v>
      </c>
      <c r="AS3110">
        <f t="shared" si="96"/>
        <v>2401</v>
      </c>
      <c r="AT3110" t="str">
        <f t="shared" si="97"/>
        <v>Região Rural da Capital Regional de Mossoró</v>
      </c>
      <c r="BE3110">
        <v>3506300</v>
      </c>
      <c r="BF3110">
        <v>35</v>
      </c>
      <c r="BG3110" t="s">
        <v>13757</v>
      </c>
      <c r="BH3110" t="s">
        <v>13757</v>
      </c>
      <c r="BI3110" t="s">
        <v>12823</v>
      </c>
      <c r="BJ3110" t="s">
        <v>14247</v>
      </c>
      <c r="BK3110">
        <v>3505</v>
      </c>
      <c r="BL3110" t="s">
        <v>14199</v>
      </c>
      <c r="BM3110" t="s">
        <v>14200</v>
      </c>
    </row>
    <row r="3111" spans="1:65" x14ac:dyDescent="0.25">
      <c r="A3111" s="17" t="s">
        <v>9096</v>
      </c>
      <c r="B3111" s="18">
        <v>1</v>
      </c>
      <c r="C3111" s="19" t="s">
        <v>9240</v>
      </c>
      <c r="D3111" s="20" t="s">
        <v>9105</v>
      </c>
      <c r="E3111" s="20" t="s">
        <v>9241</v>
      </c>
      <c r="F3111" s="21">
        <v>2404309</v>
      </c>
      <c r="G3111" s="20" t="s">
        <v>9242</v>
      </c>
      <c r="H3111" s="22">
        <v>1393.92</v>
      </c>
      <c r="I3111" s="22">
        <v>1393.92</v>
      </c>
      <c r="J3111" s="22">
        <v>867.82259999999997</v>
      </c>
      <c r="K3111" s="22">
        <v>1393.92</v>
      </c>
      <c r="L3111" s="22">
        <v>860.55600000000004</v>
      </c>
      <c r="M3111" s="23">
        <v>17</v>
      </c>
      <c r="N3111" s="19" t="s">
        <v>44</v>
      </c>
      <c r="O3111" s="22">
        <v>15.65</v>
      </c>
      <c r="P3111" s="22">
        <v>1E-3</v>
      </c>
      <c r="Q3111" s="22">
        <v>1E-3</v>
      </c>
      <c r="R3111" s="22">
        <v>18.380299999999998</v>
      </c>
      <c r="S3111" s="22">
        <v>1.0000000000000001E-5</v>
      </c>
      <c r="T3111" s="22">
        <v>1.0000000000000001E-5</v>
      </c>
      <c r="U3111" s="22">
        <v>838.77020000000005</v>
      </c>
      <c r="V3111" s="22">
        <v>3.4055</v>
      </c>
      <c r="W3111" s="22">
        <v>1E-3</v>
      </c>
      <c r="X3111" s="22">
        <v>1E-3</v>
      </c>
      <c r="Y3111" s="22">
        <v>1E-3</v>
      </c>
      <c r="Z3111" s="22">
        <v>97.7</v>
      </c>
      <c r="AA3111" s="22">
        <v>1E-3</v>
      </c>
      <c r="AB3111" s="22">
        <v>2.2999999999999998</v>
      </c>
      <c r="AC3111" s="22">
        <v>1E-3</v>
      </c>
      <c r="AD3111" s="22">
        <v>1E-3</v>
      </c>
      <c r="AE3111" s="24">
        <v>100.00600000000001</v>
      </c>
      <c r="AF3111" s="19" t="s">
        <v>57</v>
      </c>
      <c r="AG3111" s="25">
        <v>0.437</v>
      </c>
      <c r="AH3111" s="22">
        <v>2875.09</v>
      </c>
      <c r="AI3111" s="22">
        <v>130468.9</v>
      </c>
      <c r="AJ3111" s="22">
        <v>133343.99</v>
      </c>
      <c r="AK3111" s="21" t="s">
        <v>7946</v>
      </c>
      <c r="AL3111" s="21" t="s">
        <v>9243</v>
      </c>
      <c r="AM3111" s="26" t="s">
        <v>48</v>
      </c>
      <c r="AN3111" s="27">
        <v>0</v>
      </c>
      <c r="AS3111">
        <f t="shared" si="96"/>
        <v>2401</v>
      </c>
      <c r="AT3111" t="str">
        <f t="shared" si="97"/>
        <v>Região Rural da Capital Regional de Mossoró</v>
      </c>
      <c r="BE3111">
        <v>3507209</v>
      </c>
      <c r="BF3111">
        <v>35</v>
      </c>
      <c r="BG3111" t="s">
        <v>13757</v>
      </c>
      <c r="BH3111" t="s">
        <v>13757</v>
      </c>
      <c r="BI3111" t="s">
        <v>12823</v>
      </c>
      <c r="BJ3111" t="s">
        <v>14248</v>
      </c>
      <c r="BK3111">
        <v>3505</v>
      </c>
      <c r="BL3111" t="s">
        <v>14199</v>
      </c>
      <c r="BM3111" t="s">
        <v>14200</v>
      </c>
    </row>
    <row r="3112" spans="1:65" x14ac:dyDescent="0.25">
      <c r="A3112" s="17" t="s">
        <v>9096</v>
      </c>
      <c r="B3112" s="18">
        <v>1</v>
      </c>
      <c r="C3112" s="19" t="s">
        <v>9244</v>
      </c>
      <c r="D3112" s="20" t="s">
        <v>9105</v>
      </c>
      <c r="E3112" s="20" t="s">
        <v>9241</v>
      </c>
      <c r="F3112" s="21">
        <v>2404309</v>
      </c>
      <c r="G3112" s="20" t="s">
        <v>9245</v>
      </c>
      <c r="H3112" s="22">
        <v>4297.8</v>
      </c>
      <c r="I3112" s="22">
        <v>4297.8</v>
      </c>
      <c r="J3112" s="22">
        <v>6218.92</v>
      </c>
      <c r="K3112" s="22">
        <v>4297.8</v>
      </c>
      <c r="L3112" s="22">
        <v>4297.8</v>
      </c>
      <c r="M3112" s="23">
        <v>113</v>
      </c>
      <c r="N3112" s="19" t="s">
        <v>44</v>
      </c>
      <c r="O3112" s="22">
        <v>113.08</v>
      </c>
      <c r="P3112" s="22">
        <v>19.100000000000001</v>
      </c>
      <c r="Q3112" s="22">
        <v>70.400000000000006</v>
      </c>
      <c r="R3112" s="22">
        <v>6.1120000000000001</v>
      </c>
      <c r="S3112" s="22">
        <v>1.0000000000000001E-5</v>
      </c>
      <c r="T3112" s="22">
        <v>1.0000000000000001E-5</v>
      </c>
      <c r="U3112" s="22">
        <v>3881.3272000000002</v>
      </c>
      <c r="V3112" s="22">
        <v>498.2937</v>
      </c>
      <c r="W3112" s="22">
        <v>1E-3</v>
      </c>
      <c r="X3112" s="22">
        <v>1E-3</v>
      </c>
      <c r="Y3112" s="22">
        <v>1E-3</v>
      </c>
      <c r="Z3112" s="22">
        <v>55.1</v>
      </c>
      <c r="AA3112" s="22">
        <v>41.05</v>
      </c>
      <c r="AB3112" s="22">
        <v>1E-3</v>
      </c>
      <c r="AC3112" s="22">
        <v>1E-3</v>
      </c>
      <c r="AD3112" s="22">
        <v>3.85</v>
      </c>
      <c r="AE3112" s="24">
        <v>100.005</v>
      </c>
      <c r="AF3112" s="19" t="s">
        <v>65</v>
      </c>
      <c r="AG3112" s="25">
        <v>0.50600000000000001</v>
      </c>
      <c r="AH3112" s="22">
        <v>68483.100000000006</v>
      </c>
      <c r="AI3112" s="22">
        <v>575346.49</v>
      </c>
      <c r="AJ3112" s="22">
        <v>643829.59</v>
      </c>
      <c r="AK3112" s="21" t="s">
        <v>5184</v>
      </c>
      <c r="AL3112" s="21" t="s">
        <v>9246</v>
      </c>
      <c r="AM3112" s="26" t="s">
        <v>48</v>
      </c>
      <c r="AN3112" s="27">
        <v>0</v>
      </c>
      <c r="AS3112">
        <f t="shared" si="96"/>
        <v>2401</v>
      </c>
      <c r="AT3112" t="str">
        <f t="shared" si="97"/>
        <v>Região Rural da Capital Regional de Mossoró</v>
      </c>
      <c r="BE3112">
        <v>4128500</v>
      </c>
      <c r="BF3112">
        <v>41</v>
      </c>
      <c r="BG3112" t="s">
        <v>14209</v>
      </c>
      <c r="BH3112" t="s">
        <v>11446</v>
      </c>
      <c r="BI3112" t="s">
        <v>14210</v>
      </c>
      <c r="BJ3112" t="s">
        <v>13109</v>
      </c>
      <c r="BK3112">
        <v>3505</v>
      </c>
      <c r="BL3112" t="s">
        <v>14199</v>
      </c>
      <c r="BM3112" t="s">
        <v>14200</v>
      </c>
    </row>
    <row r="3113" spans="1:65" x14ac:dyDescent="0.25">
      <c r="A3113" s="17" t="s">
        <v>9096</v>
      </c>
      <c r="B3113" s="18">
        <v>1</v>
      </c>
      <c r="C3113" s="19" t="s">
        <v>9247</v>
      </c>
      <c r="D3113" s="20" t="s">
        <v>9105</v>
      </c>
      <c r="E3113" s="20" t="s">
        <v>9241</v>
      </c>
      <c r="F3113" s="21">
        <v>2404309</v>
      </c>
      <c r="G3113" s="20" t="s">
        <v>9248</v>
      </c>
      <c r="H3113" s="22">
        <v>1511.1577</v>
      </c>
      <c r="I3113" s="22">
        <v>1511.1577</v>
      </c>
      <c r="J3113" s="22">
        <v>2384.0064000000002</v>
      </c>
      <c r="K3113" s="22">
        <v>1511</v>
      </c>
      <c r="L3113" s="22">
        <v>1511.1577</v>
      </c>
      <c r="M3113" s="23">
        <v>91</v>
      </c>
      <c r="N3113" s="19" t="s">
        <v>44</v>
      </c>
      <c r="O3113" s="22">
        <v>43.34</v>
      </c>
      <c r="P3113" s="22">
        <v>1.72</v>
      </c>
      <c r="Q3113" s="22">
        <v>94.56</v>
      </c>
      <c r="R3113" s="22">
        <v>0</v>
      </c>
      <c r="S3113" s="22">
        <v>0</v>
      </c>
      <c r="T3113" s="22">
        <v>0</v>
      </c>
      <c r="U3113" s="22">
        <v>2272.5064000000002</v>
      </c>
      <c r="V3113" s="22">
        <v>71.150000000000006</v>
      </c>
      <c r="W3113" s="22">
        <v>0</v>
      </c>
      <c r="X3113" s="22">
        <v>0</v>
      </c>
      <c r="Y3113" s="22">
        <v>0</v>
      </c>
      <c r="Z3113" s="22">
        <v>70</v>
      </c>
      <c r="AA3113" s="22">
        <v>0</v>
      </c>
      <c r="AB3113" s="22">
        <v>20</v>
      </c>
      <c r="AC3113" s="22">
        <v>0</v>
      </c>
      <c r="AD3113" s="22">
        <v>0</v>
      </c>
      <c r="AE3113" s="24">
        <v>90</v>
      </c>
      <c r="AF3113" s="19" t="s">
        <v>44</v>
      </c>
      <c r="AG3113" s="25">
        <v>0.57499999999999996</v>
      </c>
      <c r="AH3113" s="22">
        <v>286120.84999999998</v>
      </c>
      <c r="AI3113" s="22">
        <v>214470.42</v>
      </c>
      <c r="AJ3113" s="22">
        <v>500591.27</v>
      </c>
      <c r="AK3113" s="21" t="s">
        <v>2149</v>
      </c>
      <c r="AL3113" s="21" t="s">
        <v>2231</v>
      </c>
      <c r="AM3113" s="26" t="s">
        <v>48</v>
      </c>
      <c r="AN3113" s="27">
        <v>0</v>
      </c>
      <c r="AS3113">
        <f t="shared" si="96"/>
        <v>2401</v>
      </c>
      <c r="AT3113" t="str">
        <f t="shared" si="97"/>
        <v>Região Rural da Capital Regional de Mossoró</v>
      </c>
      <c r="BE3113">
        <v>4127106</v>
      </c>
      <c r="BF3113">
        <v>41</v>
      </c>
      <c r="BG3113" t="s">
        <v>14209</v>
      </c>
      <c r="BH3113" t="s">
        <v>11446</v>
      </c>
      <c r="BI3113" t="s">
        <v>14210</v>
      </c>
      <c r="BJ3113" t="s">
        <v>14249</v>
      </c>
      <c r="BK3113">
        <v>3505</v>
      </c>
      <c r="BL3113" t="s">
        <v>14199</v>
      </c>
      <c r="BM3113" t="s">
        <v>14200</v>
      </c>
    </row>
    <row r="3114" spans="1:65" x14ac:dyDescent="0.25">
      <c r="A3114" s="17" t="s">
        <v>9096</v>
      </c>
      <c r="B3114" s="18">
        <v>1</v>
      </c>
      <c r="C3114" s="19" t="s">
        <v>9249</v>
      </c>
      <c r="D3114" s="20" t="s">
        <v>9105</v>
      </c>
      <c r="E3114" s="20" t="s">
        <v>9241</v>
      </c>
      <c r="F3114" s="21">
        <v>2404309</v>
      </c>
      <c r="G3114" s="20" t="s">
        <v>9250</v>
      </c>
      <c r="H3114" s="22">
        <v>1308.5450000000001</v>
      </c>
      <c r="I3114" s="22">
        <v>2669.4</v>
      </c>
      <c r="J3114" s="22">
        <v>2463.7399999999998</v>
      </c>
      <c r="K3114" s="22">
        <v>1308.5450000000001</v>
      </c>
      <c r="L3114" s="22">
        <v>1308.5450000000001</v>
      </c>
      <c r="M3114" s="23">
        <v>60</v>
      </c>
      <c r="N3114" s="19" t="s">
        <v>44</v>
      </c>
      <c r="O3114" s="22">
        <v>44.8</v>
      </c>
      <c r="P3114" s="22">
        <v>1E-3</v>
      </c>
      <c r="Q3114" s="22">
        <v>1E-3</v>
      </c>
      <c r="R3114" s="22">
        <v>139.98330000000001</v>
      </c>
      <c r="S3114" s="22">
        <v>1.0000000000000001E-5</v>
      </c>
      <c r="T3114" s="22">
        <v>25.678699999999999</v>
      </c>
      <c r="U3114" s="22">
        <v>1680.4012</v>
      </c>
      <c r="V3114" s="22">
        <v>77.185100000000006</v>
      </c>
      <c r="W3114" s="22">
        <v>1E-3</v>
      </c>
      <c r="X3114" s="22">
        <v>1E-3</v>
      </c>
      <c r="Y3114" s="22">
        <v>32.479999999999997</v>
      </c>
      <c r="Z3114" s="22">
        <v>24.07</v>
      </c>
      <c r="AA3114" s="22">
        <v>34.340000000000003</v>
      </c>
      <c r="AB3114" s="22">
        <v>1E-3</v>
      </c>
      <c r="AC3114" s="22">
        <v>1E-3</v>
      </c>
      <c r="AD3114" s="22">
        <v>9.11</v>
      </c>
      <c r="AE3114" s="24">
        <v>100.004</v>
      </c>
      <c r="AF3114" s="19" t="s">
        <v>65</v>
      </c>
      <c r="AG3114" s="25">
        <v>0.52300000000000002</v>
      </c>
      <c r="AH3114" s="22">
        <v>19479.849999999999</v>
      </c>
      <c r="AI3114" s="22">
        <v>210597.23</v>
      </c>
      <c r="AJ3114" s="22">
        <v>230077.08000000002</v>
      </c>
      <c r="AK3114" s="21" t="s">
        <v>1790</v>
      </c>
      <c r="AL3114" s="21" t="s">
        <v>2890</v>
      </c>
      <c r="AM3114" s="26" t="s">
        <v>48</v>
      </c>
      <c r="AN3114" s="27">
        <v>0</v>
      </c>
      <c r="AS3114">
        <f t="shared" si="96"/>
        <v>2401</v>
      </c>
      <c r="AT3114" t="str">
        <f t="shared" si="97"/>
        <v>Região Rural da Capital Regional de Mossoró</v>
      </c>
      <c r="BE3114">
        <v>3508306</v>
      </c>
      <c r="BF3114">
        <v>35</v>
      </c>
      <c r="BG3114" t="s">
        <v>13757</v>
      </c>
      <c r="BH3114" t="s">
        <v>13757</v>
      </c>
      <c r="BI3114" t="s">
        <v>12823</v>
      </c>
      <c r="BJ3114" t="s">
        <v>14250</v>
      </c>
      <c r="BK3114">
        <v>3505</v>
      </c>
      <c r="BL3114" t="s">
        <v>14199</v>
      </c>
      <c r="BM3114" t="s">
        <v>14200</v>
      </c>
    </row>
    <row r="3115" spans="1:65" x14ac:dyDescent="0.25">
      <c r="A3115" s="17" t="s">
        <v>9096</v>
      </c>
      <c r="B3115" s="18">
        <v>1</v>
      </c>
      <c r="C3115" s="19" t="s">
        <v>9251</v>
      </c>
      <c r="D3115" s="20" t="s">
        <v>9105</v>
      </c>
      <c r="E3115" s="20" t="s">
        <v>9241</v>
      </c>
      <c r="F3115" s="21">
        <v>2404309</v>
      </c>
      <c r="G3115" s="20" t="s">
        <v>3188</v>
      </c>
      <c r="H3115" s="22">
        <v>450</v>
      </c>
      <c r="I3115" s="22">
        <v>438</v>
      </c>
      <c r="J3115" s="22">
        <v>438</v>
      </c>
      <c r="K3115" s="22">
        <v>450</v>
      </c>
      <c r="L3115" s="22">
        <v>438</v>
      </c>
      <c r="M3115" s="23">
        <v>23</v>
      </c>
      <c r="N3115" s="19" t="s">
        <v>44</v>
      </c>
      <c r="O3115" s="22">
        <v>7.96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429</v>
      </c>
      <c r="V3115" s="22">
        <v>9</v>
      </c>
      <c r="W3115" s="22">
        <v>0</v>
      </c>
      <c r="X3115" s="22">
        <v>0</v>
      </c>
      <c r="Y3115" s="22">
        <v>38</v>
      </c>
      <c r="Z3115" s="22">
        <v>60</v>
      </c>
      <c r="AA3115" s="22">
        <v>0</v>
      </c>
      <c r="AB3115" s="22">
        <v>0</v>
      </c>
      <c r="AC3115" s="22">
        <v>0</v>
      </c>
      <c r="AD3115" s="22">
        <v>2</v>
      </c>
      <c r="AE3115" s="24">
        <v>100</v>
      </c>
      <c r="AF3115" s="19" t="s">
        <v>44</v>
      </c>
      <c r="AG3115" s="25">
        <v>0.68100000000000005</v>
      </c>
      <c r="AH3115" s="22">
        <v>1418.78</v>
      </c>
      <c r="AI3115" s="22">
        <v>61079.1</v>
      </c>
      <c r="AJ3115" s="22">
        <v>62497.88</v>
      </c>
      <c r="AK3115" s="30" t="s">
        <v>9110</v>
      </c>
      <c r="AL3115" s="21" t="s">
        <v>3523</v>
      </c>
      <c r="AM3115" s="26" t="s">
        <v>48</v>
      </c>
      <c r="AN3115" s="27">
        <v>0</v>
      </c>
      <c r="AS3115">
        <f t="shared" si="96"/>
        <v>2401</v>
      </c>
      <c r="AT3115" t="str">
        <f t="shared" si="97"/>
        <v>Região Rural da Capital Regional de Mossoró</v>
      </c>
      <c r="BE3115">
        <v>3508801</v>
      </c>
      <c r="BF3115">
        <v>35</v>
      </c>
      <c r="BG3115" t="s">
        <v>13757</v>
      </c>
      <c r="BH3115" t="s">
        <v>13757</v>
      </c>
      <c r="BI3115" t="s">
        <v>12823</v>
      </c>
      <c r="BJ3115" t="s">
        <v>14251</v>
      </c>
      <c r="BK3115">
        <v>3505</v>
      </c>
      <c r="BL3115" t="s">
        <v>14199</v>
      </c>
      <c r="BM3115" t="s">
        <v>14200</v>
      </c>
    </row>
    <row r="3116" spans="1:65" x14ac:dyDescent="0.25">
      <c r="A3116" s="17" t="s">
        <v>9096</v>
      </c>
      <c r="B3116" s="18">
        <v>1</v>
      </c>
      <c r="C3116" s="19" t="s">
        <v>9252</v>
      </c>
      <c r="D3116" s="20" t="s">
        <v>9105</v>
      </c>
      <c r="E3116" s="20" t="s">
        <v>9241</v>
      </c>
      <c r="F3116" s="21">
        <v>2404309</v>
      </c>
      <c r="G3116" s="20" t="s">
        <v>9253</v>
      </c>
      <c r="H3116" s="22">
        <v>1800</v>
      </c>
      <c r="I3116" s="22">
        <v>1381.83</v>
      </c>
      <c r="J3116" s="22">
        <v>1381.83</v>
      </c>
      <c r="K3116" s="22">
        <v>1381.83</v>
      </c>
      <c r="L3116" s="22">
        <v>1381.83</v>
      </c>
      <c r="M3116" s="23">
        <v>40</v>
      </c>
      <c r="N3116" s="19" t="s">
        <v>44</v>
      </c>
      <c r="O3116" s="22"/>
      <c r="P3116" s="22">
        <v>0</v>
      </c>
      <c r="Q3116" s="22">
        <v>0</v>
      </c>
      <c r="R3116" s="22">
        <v>0</v>
      </c>
      <c r="S3116" s="22">
        <v>0</v>
      </c>
      <c r="T3116" s="22">
        <v>0</v>
      </c>
      <c r="U3116" s="22">
        <v>1312.83</v>
      </c>
      <c r="V3116" s="22">
        <v>69</v>
      </c>
      <c r="W3116" s="22">
        <v>0</v>
      </c>
      <c r="X3116" s="22">
        <v>0</v>
      </c>
      <c r="Y3116" s="22">
        <v>60</v>
      </c>
      <c r="Z3116" s="22">
        <v>35</v>
      </c>
      <c r="AA3116" s="22">
        <v>0</v>
      </c>
      <c r="AB3116" s="22">
        <v>0</v>
      </c>
      <c r="AC3116" s="22">
        <v>0</v>
      </c>
      <c r="AD3116" s="22">
        <v>0</v>
      </c>
      <c r="AE3116" s="24">
        <v>95</v>
      </c>
      <c r="AF3116" s="19" t="s">
        <v>65</v>
      </c>
      <c r="AG3116" s="25">
        <v>0.58799999999999997</v>
      </c>
      <c r="AH3116" s="22">
        <v>0</v>
      </c>
      <c r="AI3116" s="22">
        <v>200559.43</v>
      </c>
      <c r="AJ3116" s="22">
        <v>200559.43</v>
      </c>
      <c r="AK3116" s="21" t="s">
        <v>3819</v>
      </c>
      <c r="AL3116" s="21" t="s">
        <v>2231</v>
      </c>
      <c r="AM3116" s="26" t="s">
        <v>48</v>
      </c>
      <c r="AN3116" s="27">
        <v>0</v>
      </c>
      <c r="AS3116">
        <f t="shared" si="96"/>
        <v>2401</v>
      </c>
      <c r="AT3116" t="str">
        <f t="shared" si="97"/>
        <v>Região Rural da Capital Regional de Mossoró</v>
      </c>
      <c r="BE3116">
        <v>3509809</v>
      </c>
      <c r="BF3116">
        <v>35</v>
      </c>
      <c r="BG3116" t="s">
        <v>13757</v>
      </c>
      <c r="BH3116" t="s">
        <v>13757</v>
      </c>
      <c r="BI3116" t="s">
        <v>12823</v>
      </c>
      <c r="BJ3116" t="s">
        <v>14252</v>
      </c>
      <c r="BK3116">
        <v>3505</v>
      </c>
      <c r="BL3116" t="s">
        <v>14199</v>
      </c>
      <c r="BM3116" t="s">
        <v>14200</v>
      </c>
    </row>
    <row r="3117" spans="1:65" x14ac:dyDescent="0.25">
      <c r="A3117" s="17" t="s">
        <v>9096</v>
      </c>
      <c r="B3117" s="18">
        <v>1</v>
      </c>
      <c r="C3117" s="19" t="s">
        <v>9254</v>
      </c>
      <c r="D3117" s="20" t="s">
        <v>9105</v>
      </c>
      <c r="E3117" s="20" t="s">
        <v>9241</v>
      </c>
      <c r="F3117" s="21">
        <v>2404309</v>
      </c>
      <c r="G3117" s="20" t="s">
        <v>9255</v>
      </c>
      <c r="H3117" s="22">
        <v>4313</v>
      </c>
      <c r="I3117" s="22">
        <v>4273.8999999999996</v>
      </c>
      <c r="J3117" s="22">
        <v>4284.4444999999996</v>
      </c>
      <c r="K3117" s="22">
        <v>4313</v>
      </c>
      <c r="L3117" s="22">
        <v>4195.4476000000004</v>
      </c>
      <c r="M3117" s="23">
        <v>210</v>
      </c>
      <c r="N3117" s="19" t="s">
        <v>44</v>
      </c>
      <c r="O3117" s="22">
        <v>76.28</v>
      </c>
      <c r="P3117" s="22">
        <v>0</v>
      </c>
      <c r="Q3117" s="22">
        <v>0</v>
      </c>
      <c r="R3117" s="22">
        <v>0</v>
      </c>
      <c r="S3117" s="22">
        <v>0</v>
      </c>
      <c r="T3117" s="22">
        <v>0</v>
      </c>
      <c r="U3117" s="22">
        <v>4111.4449000000004</v>
      </c>
      <c r="V3117" s="22">
        <v>84</v>
      </c>
      <c r="W3117" s="22">
        <v>0</v>
      </c>
      <c r="X3117" s="22">
        <v>0</v>
      </c>
      <c r="Y3117" s="22">
        <v>35</v>
      </c>
      <c r="Z3117" s="22">
        <v>30</v>
      </c>
      <c r="AA3117" s="22">
        <v>25</v>
      </c>
      <c r="AB3117" s="22">
        <v>0</v>
      </c>
      <c r="AC3117" s="22">
        <v>0</v>
      </c>
      <c r="AD3117" s="22">
        <v>10</v>
      </c>
      <c r="AE3117" s="24">
        <v>100</v>
      </c>
      <c r="AF3117" s="19" t="s">
        <v>65</v>
      </c>
      <c r="AG3117" s="25">
        <v>0.59299999999999997</v>
      </c>
      <c r="AH3117" s="22">
        <v>75436.41</v>
      </c>
      <c r="AI3117" s="22">
        <v>522752.77</v>
      </c>
      <c r="AJ3117" s="22">
        <v>598189.18000000005</v>
      </c>
      <c r="AK3117" s="21" t="s">
        <v>1758</v>
      </c>
      <c r="AL3117" s="21" t="s">
        <v>3200</v>
      </c>
      <c r="AM3117" s="26" t="s">
        <v>48</v>
      </c>
      <c r="AN3117" s="27">
        <v>0</v>
      </c>
      <c r="AS3117">
        <f t="shared" si="96"/>
        <v>2401</v>
      </c>
      <c r="AT3117" t="str">
        <f t="shared" si="97"/>
        <v>Região Rural da Capital Regional de Mossoró</v>
      </c>
      <c r="BE3117">
        <v>3510005</v>
      </c>
      <c r="BF3117">
        <v>35</v>
      </c>
      <c r="BG3117" t="s">
        <v>13757</v>
      </c>
      <c r="BH3117" t="s">
        <v>13757</v>
      </c>
      <c r="BI3117" t="s">
        <v>12823</v>
      </c>
      <c r="BJ3117" t="s">
        <v>14253</v>
      </c>
      <c r="BK3117">
        <v>3505</v>
      </c>
      <c r="BL3117" t="s">
        <v>14199</v>
      </c>
      <c r="BM3117" t="s">
        <v>14200</v>
      </c>
    </row>
    <row r="3118" spans="1:65" x14ac:dyDescent="0.25">
      <c r="A3118" s="17" t="s">
        <v>9096</v>
      </c>
      <c r="B3118" s="18">
        <v>1</v>
      </c>
      <c r="C3118" s="19" t="s">
        <v>9256</v>
      </c>
      <c r="D3118" s="20" t="s">
        <v>9105</v>
      </c>
      <c r="E3118" s="20" t="s">
        <v>9241</v>
      </c>
      <c r="F3118" s="21">
        <v>2404309</v>
      </c>
      <c r="G3118" s="20" t="s">
        <v>9257</v>
      </c>
      <c r="H3118" s="22">
        <v>387.2</v>
      </c>
      <c r="I3118" s="22">
        <v>438.62</v>
      </c>
      <c r="J3118" s="22">
        <v>438.62</v>
      </c>
      <c r="K3118" s="22">
        <v>387.2</v>
      </c>
      <c r="L3118" s="22">
        <v>387.2</v>
      </c>
      <c r="M3118" s="23">
        <v>18</v>
      </c>
      <c r="N3118" s="19" t="s">
        <v>44</v>
      </c>
      <c r="O3118" s="22">
        <v>7.96</v>
      </c>
      <c r="P3118" s="22">
        <v>3.71</v>
      </c>
      <c r="Q3118" s="22">
        <v>69.56</v>
      </c>
      <c r="R3118" s="22">
        <v>0</v>
      </c>
      <c r="S3118" s="22">
        <v>0</v>
      </c>
      <c r="T3118" s="22">
        <v>0</v>
      </c>
      <c r="U3118" s="22">
        <v>401.22140000000002</v>
      </c>
      <c r="V3118" s="22">
        <v>21.9</v>
      </c>
      <c r="W3118" s="22">
        <v>0</v>
      </c>
      <c r="X3118" s="22">
        <v>0</v>
      </c>
      <c r="Y3118" s="22">
        <v>60</v>
      </c>
      <c r="Z3118" s="22">
        <v>35</v>
      </c>
      <c r="AA3118" s="22">
        <v>0</v>
      </c>
      <c r="AB3118" s="22">
        <v>0</v>
      </c>
      <c r="AC3118" s="22">
        <v>0</v>
      </c>
      <c r="AD3118" s="22">
        <v>0.5</v>
      </c>
      <c r="AE3118" s="24">
        <v>95.5</v>
      </c>
      <c r="AF3118" s="19" t="s">
        <v>65</v>
      </c>
      <c r="AG3118" s="25">
        <v>0.58799999999999997</v>
      </c>
      <c r="AH3118" s="22">
        <v>41877.81</v>
      </c>
      <c r="AI3118" s="22">
        <v>53534.27</v>
      </c>
      <c r="AJ3118" s="22">
        <v>95412.079999999987</v>
      </c>
      <c r="AK3118" s="21" t="s">
        <v>5243</v>
      </c>
      <c r="AL3118" s="21" t="s">
        <v>301</v>
      </c>
      <c r="AM3118" s="26" t="s">
        <v>48</v>
      </c>
      <c r="AN3118" s="27">
        <v>0</v>
      </c>
      <c r="AS3118">
        <f t="shared" si="96"/>
        <v>2401</v>
      </c>
      <c r="AT3118" t="str">
        <f t="shared" si="97"/>
        <v>Região Rural da Capital Regional de Mossoró</v>
      </c>
      <c r="BE3118">
        <v>3510153</v>
      </c>
      <c r="BF3118">
        <v>35</v>
      </c>
      <c r="BG3118" t="s">
        <v>13757</v>
      </c>
      <c r="BH3118" t="s">
        <v>13757</v>
      </c>
      <c r="BI3118" t="s">
        <v>12823</v>
      </c>
      <c r="BJ3118" t="s">
        <v>14254</v>
      </c>
      <c r="BK3118">
        <v>3505</v>
      </c>
      <c r="BL3118" t="s">
        <v>14199</v>
      </c>
      <c r="BM3118" t="s">
        <v>14200</v>
      </c>
    </row>
    <row r="3119" spans="1:65" x14ac:dyDescent="0.25">
      <c r="A3119" s="17" t="s">
        <v>9096</v>
      </c>
      <c r="B3119" s="18">
        <v>1</v>
      </c>
      <c r="C3119" s="19" t="s">
        <v>9258</v>
      </c>
      <c r="D3119" s="20" t="s">
        <v>9147</v>
      </c>
      <c r="E3119" s="20" t="s">
        <v>9259</v>
      </c>
      <c r="F3119" s="21">
        <v>2404507</v>
      </c>
      <c r="G3119" s="20" t="s">
        <v>902</v>
      </c>
      <c r="H3119" s="22">
        <v>1481</v>
      </c>
      <c r="I3119" s="22">
        <v>1481</v>
      </c>
      <c r="J3119" s="22">
        <v>1705.02</v>
      </c>
      <c r="K3119" s="22">
        <v>1481</v>
      </c>
      <c r="L3119" s="22">
        <v>1481</v>
      </c>
      <c r="M3119" s="23">
        <v>89</v>
      </c>
      <c r="N3119" s="19" t="s">
        <v>44</v>
      </c>
      <c r="O3119" s="22">
        <v>30</v>
      </c>
      <c r="P3119" s="22">
        <v>26.28</v>
      </c>
      <c r="Q3119" s="22">
        <v>95.45</v>
      </c>
      <c r="R3119" s="22">
        <v>10</v>
      </c>
      <c r="S3119" s="22">
        <v>0</v>
      </c>
      <c r="T3119" s="22">
        <v>441</v>
      </c>
      <c r="U3119" s="22">
        <v>1237.0155999999999</v>
      </c>
      <c r="V3119" s="22">
        <v>17</v>
      </c>
      <c r="W3119" s="22">
        <v>0</v>
      </c>
      <c r="X3119" s="22">
        <v>0</v>
      </c>
      <c r="Y3119" s="22">
        <v>60</v>
      </c>
      <c r="Z3119" s="22">
        <v>38</v>
      </c>
      <c r="AA3119" s="22">
        <v>0</v>
      </c>
      <c r="AB3119" s="22">
        <v>0</v>
      </c>
      <c r="AC3119" s="22">
        <v>0</v>
      </c>
      <c r="AD3119" s="22">
        <v>2</v>
      </c>
      <c r="AE3119" s="24">
        <v>100</v>
      </c>
      <c r="AF3119" s="19" t="s">
        <v>64</v>
      </c>
      <c r="AG3119" s="25">
        <v>0.66600000000000004</v>
      </c>
      <c r="AH3119" s="22">
        <v>144948.67000000001</v>
      </c>
      <c r="AI3119" s="22">
        <v>155196.63</v>
      </c>
      <c r="AJ3119" s="22">
        <v>300145.30000000005</v>
      </c>
      <c r="AK3119" s="21" t="s">
        <v>9138</v>
      </c>
      <c r="AL3119" s="21" t="s">
        <v>9260</v>
      </c>
      <c r="AM3119" s="26" t="s">
        <v>48</v>
      </c>
      <c r="AN3119" s="27">
        <v>0</v>
      </c>
      <c r="AS3119">
        <f t="shared" si="96"/>
        <v>2402</v>
      </c>
      <c r="AT3119" t="str">
        <f t="shared" si="97"/>
        <v>Região Rural do Centro Sub-regional de Caicó</v>
      </c>
      <c r="BE3119">
        <v>3511409</v>
      </c>
      <c r="BF3119">
        <v>35</v>
      </c>
      <c r="BG3119" t="s">
        <v>13757</v>
      </c>
      <c r="BH3119" t="s">
        <v>13757</v>
      </c>
      <c r="BI3119" t="s">
        <v>12823</v>
      </c>
      <c r="BJ3119" t="s">
        <v>14255</v>
      </c>
      <c r="BK3119">
        <v>3505</v>
      </c>
      <c r="BL3119" t="s">
        <v>14199</v>
      </c>
      <c r="BM3119" t="s">
        <v>14200</v>
      </c>
    </row>
    <row r="3120" spans="1:65" x14ac:dyDescent="0.25">
      <c r="A3120" s="17" t="s">
        <v>9096</v>
      </c>
      <c r="B3120" s="18">
        <v>1</v>
      </c>
      <c r="C3120" s="19" t="s">
        <v>9261</v>
      </c>
      <c r="D3120" s="20" t="s">
        <v>9140</v>
      </c>
      <c r="E3120" s="20" t="s">
        <v>9262</v>
      </c>
      <c r="F3120" s="21">
        <v>2404606</v>
      </c>
      <c r="G3120" s="20" t="s">
        <v>9263</v>
      </c>
      <c r="H3120" s="22">
        <v>985.39</v>
      </c>
      <c r="I3120" s="22">
        <v>985.39</v>
      </c>
      <c r="J3120" s="22">
        <v>1047.25</v>
      </c>
      <c r="K3120" s="22">
        <v>985.39</v>
      </c>
      <c r="L3120" s="22">
        <v>985.39</v>
      </c>
      <c r="M3120" s="23">
        <v>40</v>
      </c>
      <c r="N3120" s="19" t="s">
        <v>44</v>
      </c>
      <c r="O3120" s="22">
        <v>29.92</v>
      </c>
      <c r="P3120" s="22">
        <v>1E-3</v>
      </c>
      <c r="Q3120" s="22">
        <v>1E-3</v>
      </c>
      <c r="R3120" s="22">
        <v>137.709</v>
      </c>
      <c r="S3120" s="22">
        <v>1.0000000000000001E-5</v>
      </c>
      <c r="T3120" s="22">
        <v>622.45370000000003</v>
      </c>
      <c r="U3120" s="22">
        <v>233.7004</v>
      </c>
      <c r="V3120" s="22">
        <v>53.391300000000001</v>
      </c>
      <c r="W3120" s="22">
        <v>1E-3</v>
      </c>
      <c r="X3120" s="22">
        <v>1E-3</v>
      </c>
      <c r="Y3120" s="22">
        <v>39.65</v>
      </c>
      <c r="Z3120" s="22">
        <v>47.2</v>
      </c>
      <c r="AA3120" s="22">
        <v>1E-3</v>
      </c>
      <c r="AB3120" s="22">
        <v>1E-3</v>
      </c>
      <c r="AC3120" s="22">
        <v>1E-3</v>
      </c>
      <c r="AD3120" s="22">
        <v>13.15</v>
      </c>
      <c r="AE3120" s="24">
        <v>100.00500000000002</v>
      </c>
      <c r="AF3120" s="19" t="s">
        <v>44</v>
      </c>
      <c r="AG3120" s="25">
        <v>0.64</v>
      </c>
      <c r="AH3120" s="22">
        <v>113185.33</v>
      </c>
      <c r="AI3120" s="22">
        <v>339181.09</v>
      </c>
      <c r="AJ3120" s="22">
        <v>452366.42000000004</v>
      </c>
      <c r="AK3120" s="21" t="s">
        <v>9264</v>
      </c>
      <c r="AL3120" s="21" t="s">
        <v>7732</v>
      </c>
      <c r="AM3120" s="26" t="s">
        <v>48</v>
      </c>
      <c r="AN3120" s="27">
        <v>0</v>
      </c>
      <c r="AS3120">
        <f t="shared" si="96"/>
        <v>2403</v>
      </c>
      <c r="AT3120" t="str">
        <f t="shared" si="97"/>
        <v>Região Rural da Capital Regional de Natal</v>
      </c>
      <c r="BE3120">
        <v>3512605</v>
      </c>
      <c r="BF3120">
        <v>35</v>
      </c>
      <c r="BG3120" t="s">
        <v>13757</v>
      </c>
      <c r="BH3120" t="s">
        <v>13757</v>
      </c>
      <c r="BI3120" t="s">
        <v>12823</v>
      </c>
      <c r="BJ3120" t="s">
        <v>14256</v>
      </c>
      <c r="BK3120">
        <v>3505</v>
      </c>
      <c r="BL3120" t="s">
        <v>14199</v>
      </c>
      <c r="BM3120" t="s">
        <v>14200</v>
      </c>
    </row>
    <row r="3121" spans="1:65" x14ac:dyDescent="0.25">
      <c r="A3121" s="17" t="s">
        <v>9096</v>
      </c>
      <c r="B3121" s="18">
        <v>1</v>
      </c>
      <c r="C3121" s="19" t="s">
        <v>9265</v>
      </c>
      <c r="D3121" s="20" t="s">
        <v>9167</v>
      </c>
      <c r="E3121" s="20" t="s">
        <v>9266</v>
      </c>
      <c r="F3121" s="21">
        <v>2404705</v>
      </c>
      <c r="G3121" s="20" t="s">
        <v>9267</v>
      </c>
      <c r="H3121" s="22">
        <v>18274.599999999999</v>
      </c>
      <c r="I3121" s="22">
        <v>15695.3</v>
      </c>
      <c r="J3121" s="22">
        <v>15695.38</v>
      </c>
      <c r="K3121" s="22">
        <v>18274.599999999999</v>
      </c>
      <c r="L3121" s="22">
        <v>15695.38</v>
      </c>
      <c r="M3121" s="23">
        <v>529</v>
      </c>
      <c r="N3121" s="19" t="s">
        <v>44</v>
      </c>
      <c r="O3121" s="22">
        <v>274.16000000000003</v>
      </c>
      <c r="P3121" s="22">
        <v>64.3</v>
      </c>
      <c r="Q3121" s="22">
        <v>66.2</v>
      </c>
      <c r="R3121" s="22">
        <v>285.75360000000001</v>
      </c>
      <c r="S3121" s="22">
        <v>3056.8</v>
      </c>
      <c r="T3121" s="22">
        <v>610.89559999999994</v>
      </c>
      <c r="U3121" s="22">
        <v>9613.6419000000005</v>
      </c>
      <c r="V3121" s="22">
        <v>1069.2753</v>
      </c>
      <c r="W3121" s="22">
        <v>1E-3</v>
      </c>
      <c r="X3121" s="22">
        <v>1E-3</v>
      </c>
      <c r="Y3121" s="22">
        <v>7</v>
      </c>
      <c r="Z3121" s="22">
        <v>80.17</v>
      </c>
      <c r="AA3121" s="22">
        <v>1E-3</v>
      </c>
      <c r="AB3121" s="22">
        <v>6</v>
      </c>
      <c r="AC3121" s="22">
        <v>1E-3</v>
      </c>
      <c r="AD3121" s="22">
        <v>6.83</v>
      </c>
      <c r="AE3121" s="24">
        <v>100.004</v>
      </c>
      <c r="AF3121" s="19" t="s">
        <v>65</v>
      </c>
      <c r="AG3121" s="25">
        <v>0.52800000000000002</v>
      </c>
      <c r="AH3121" s="22">
        <v>159980.95000000001</v>
      </c>
      <c r="AI3121" s="22">
        <v>7537391.1799999997</v>
      </c>
      <c r="AJ3121" s="22">
        <v>7697372.1299999999</v>
      </c>
      <c r="AK3121" s="21" t="s">
        <v>5184</v>
      </c>
      <c r="AL3121" s="21" t="s">
        <v>9268</v>
      </c>
      <c r="AM3121" s="26" t="s">
        <v>48</v>
      </c>
      <c r="AN3121" s="27">
        <v>0</v>
      </c>
      <c r="AS3121">
        <f t="shared" si="96"/>
        <v>2401</v>
      </c>
      <c r="AT3121" t="str">
        <f t="shared" si="97"/>
        <v>Região Rural da Capital Regional de Mossoró</v>
      </c>
      <c r="BE3121">
        <v>3513306</v>
      </c>
      <c r="BF3121">
        <v>35</v>
      </c>
      <c r="BG3121" t="s">
        <v>13757</v>
      </c>
      <c r="BH3121" t="s">
        <v>13757</v>
      </c>
      <c r="BI3121" t="s">
        <v>12823</v>
      </c>
      <c r="BJ3121" t="s">
        <v>14257</v>
      </c>
      <c r="BK3121">
        <v>3505</v>
      </c>
      <c r="BL3121" t="s">
        <v>14199</v>
      </c>
      <c r="BM3121" t="s">
        <v>14200</v>
      </c>
    </row>
    <row r="3122" spans="1:65" x14ac:dyDescent="0.25">
      <c r="A3122" s="17" t="s">
        <v>9096</v>
      </c>
      <c r="B3122" s="18">
        <v>1</v>
      </c>
      <c r="C3122" s="19" t="s">
        <v>9269</v>
      </c>
      <c r="D3122" s="20" t="s">
        <v>9270</v>
      </c>
      <c r="E3122" s="20" t="s">
        <v>9271</v>
      </c>
      <c r="F3122" s="21">
        <v>2404903</v>
      </c>
      <c r="G3122" s="20" t="s">
        <v>8698</v>
      </c>
      <c r="H3122" s="22">
        <v>1070</v>
      </c>
      <c r="I3122" s="22">
        <v>1036</v>
      </c>
      <c r="J3122" s="22">
        <v>954.78930000000003</v>
      </c>
      <c r="K3122" s="22">
        <v>1070</v>
      </c>
      <c r="L3122" s="22">
        <v>954.78930000000003</v>
      </c>
      <c r="M3122" s="23">
        <v>38</v>
      </c>
      <c r="N3122" s="19" t="s">
        <v>44</v>
      </c>
      <c r="O3122" s="29">
        <v>17.350000000000001</v>
      </c>
      <c r="P3122" s="22">
        <v>13.74</v>
      </c>
      <c r="Q3122" s="22">
        <v>100</v>
      </c>
      <c r="R3122" s="22">
        <v>54</v>
      </c>
      <c r="S3122" s="22">
        <v>0</v>
      </c>
      <c r="T3122" s="22">
        <v>100</v>
      </c>
      <c r="U3122" s="22">
        <v>627.70000000000005</v>
      </c>
      <c r="V3122" s="22">
        <v>173</v>
      </c>
      <c r="W3122" s="22">
        <v>0</v>
      </c>
      <c r="X3122" s="22">
        <v>22.48</v>
      </c>
      <c r="Y3122" s="22">
        <v>36.049999999999997</v>
      </c>
      <c r="Z3122" s="22">
        <v>39.96</v>
      </c>
      <c r="AA3122" s="22">
        <v>0</v>
      </c>
      <c r="AB3122" s="22">
        <v>0</v>
      </c>
      <c r="AC3122" s="22">
        <v>0</v>
      </c>
      <c r="AD3122" s="22">
        <v>1.06</v>
      </c>
      <c r="AE3122" s="24">
        <v>99.550000000000011</v>
      </c>
      <c r="AF3122" s="19" t="s">
        <v>65</v>
      </c>
      <c r="AG3122" s="25">
        <v>0.73899999999999999</v>
      </c>
      <c r="AH3122" s="22">
        <v>187858.04</v>
      </c>
      <c r="AI3122" s="22">
        <v>133890.1</v>
      </c>
      <c r="AJ3122" s="22">
        <v>321748.14</v>
      </c>
      <c r="AK3122" s="21" t="s">
        <v>7646</v>
      </c>
      <c r="AL3122" s="21" t="s">
        <v>4441</v>
      </c>
      <c r="AM3122" s="26" t="s">
        <v>48</v>
      </c>
      <c r="AN3122" s="27">
        <v>0</v>
      </c>
      <c r="AS3122">
        <f t="shared" si="96"/>
        <v>2401</v>
      </c>
      <c r="AT3122" t="str">
        <f t="shared" si="97"/>
        <v>Região Rural da Capital Regional de Mossoró</v>
      </c>
      <c r="BE3122">
        <v>3514502</v>
      </c>
      <c r="BF3122">
        <v>35</v>
      </c>
      <c r="BG3122" t="s">
        <v>13757</v>
      </c>
      <c r="BH3122" t="s">
        <v>13757</v>
      </c>
      <c r="BI3122" t="s">
        <v>12823</v>
      </c>
      <c r="BJ3122" t="s">
        <v>14258</v>
      </c>
      <c r="BK3122">
        <v>3505</v>
      </c>
      <c r="BL3122" t="s">
        <v>14199</v>
      </c>
      <c r="BM3122" t="s">
        <v>14200</v>
      </c>
    </row>
    <row r="3123" spans="1:65" x14ac:dyDescent="0.25">
      <c r="A3123" s="17" t="s">
        <v>9096</v>
      </c>
      <c r="B3123" s="18">
        <v>1</v>
      </c>
      <c r="C3123" s="19" t="s">
        <v>9272</v>
      </c>
      <c r="D3123" s="20" t="s">
        <v>9127</v>
      </c>
      <c r="E3123" s="20" t="s">
        <v>9273</v>
      </c>
      <c r="F3123" s="21">
        <v>2405108</v>
      </c>
      <c r="G3123" s="20" t="s">
        <v>9274</v>
      </c>
      <c r="H3123" s="22">
        <v>3628.0965000000001</v>
      </c>
      <c r="I3123" s="22">
        <v>3628.0965000000001</v>
      </c>
      <c r="J3123" s="22">
        <v>3611.7195999999999</v>
      </c>
      <c r="K3123" s="22">
        <v>3628.0965000000001</v>
      </c>
      <c r="L3123" s="22">
        <v>3611.7195999999999</v>
      </c>
      <c r="M3123" s="23">
        <v>140</v>
      </c>
      <c r="N3123" s="19" t="s">
        <v>44</v>
      </c>
      <c r="O3123" s="22">
        <v>72.56</v>
      </c>
      <c r="P3123" s="22">
        <v>44.06</v>
      </c>
      <c r="Q3123" s="22">
        <v>100</v>
      </c>
      <c r="R3123" s="22">
        <v>735.2</v>
      </c>
      <c r="S3123" s="22">
        <v>0</v>
      </c>
      <c r="T3123" s="22">
        <v>612</v>
      </c>
      <c r="U3123" s="22">
        <v>2120.0796</v>
      </c>
      <c r="V3123" s="22">
        <v>144.44</v>
      </c>
      <c r="W3123" s="22">
        <v>0</v>
      </c>
      <c r="X3123" s="22">
        <v>0</v>
      </c>
      <c r="Y3123" s="22">
        <v>55</v>
      </c>
      <c r="Z3123" s="22">
        <v>41</v>
      </c>
      <c r="AA3123" s="22">
        <v>0</v>
      </c>
      <c r="AB3123" s="22">
        <v>0</v>
      </c>
      <c r="AC3123" s="22">
        <v>0</v>
      </c>
      <c r="AD3123" s="22">
        <v>4</v>
      </c>
      <c r="AE3123" s="24">
        <v>100</v>
      </c>
      <c r="AF3123" s="19" t="s">
        <v>65</v>
      </c>
      <c r="AG3123" s="25">
        <v>0.58699999999999997</v>
      </c>
      <c r="AH3123" s="22">
        <v>83016.259999999995</v>
      </c>
      <c r="AI3123" s="22">
        <v>453343.04</v>
      </c>
      <c r="AJ3123" s="22">
        <v>536359.29999999993</v>
      </c>
      <c r="AK3123" s="21" t="s">
        <v>3808</v>
      </c>
      <c r="AL3123" s="21" t="s">
        <v>501</v>
      </c>
      <c r="AM3123" s="26" t="s">
        <v>48</v>
      </c>
      <c r="AN3123" s="27">
        <v>0</v>
      </c>
      <c r="AS3123">
        <f t="shared" si="96"/>
        <v>2403</v>
      </c>
      <c r="AT3123" t="str">
        <f t="shared" si="97"/>
        <v>Região Rural da Capital Regional de Natal</v>
      </c>
      <c r="BE3123">
        <v>3514700</v>
      </c>
      <c r="BF3123">
        <v>35</v>
      </c>
      <c r="BG3123" t="s">
        <v>13757</v>
      </c>
      <c r="BH3123" t="s">
        <v>13757</v>
      </c>
      <c r="BI3123" t="s">
        <v>12823</v>
      </c>
      <c r="BJ3123" t="s">
        <v>14259</v>
      </c>
      <c r="BK3123">
        <v>3505</v>
      </c>
      <c r="BL3123" t="s">
        <v>14199</v>
      </c>
      <c r="BM3123" t="s">
        <v>14200</v>
      </c>
    </row>
    <row r="3124" spans="1:65" x14ac:dyDescent="0.25">
      <c r="A3124" s="17" t="s">
        <v>9096</v>
      </c>
      <c r="B3124" s="18">
        <v>1</v>
      </c>
      <c r="C3124" s="19" t="s">
        <v>9275</v>
      </c>
      <c r="D3124" s="20" t="s">
        <v>9127</v>
      </c>
      <c r="E3124" s="20" t="s">
        <v>9273</v>
      </c>
      <c r="F3124" s="21">
        <v>2405108</v>
      </c>
      <c r="G3124" s="20" t="s">
        <v>4372</v>
      </c>
      <c r="H3124" s="22">
        <v>583</v>
      </c>
      <c r="I3124" s="22">
        <v>504.8</v>
      </c>
      <c r="J3124" s="22">
        <v>504.8</v>
      </c>
      <c r="K3124" s="22">
        <v>583</v>
      </c>
      <c r="L3124" s="22">
        <v>504.8</v>
      </c>
      <c r="M3124" s="23">
        <v>22</v>
      </c>
      <c r="N3124" s="19" t="s">
        <v>44</v>
      </c>
      <c r="O3124" s="22"/>
      <c r="P3124" s="22">
        <v>8.08</v>
      </c>
      <c r="Q3124" s="22">
        <v>100</v>
      </c>
      <c r="R3124" s="22">
        <v>0</v>
      </c>
      <c r="S3124" s="22">
        <v>0</v>
      </c>
      <c r="T3124" s="22">
        <v>40</v>
      </c>
      <c r="U3124" s="22">
        <v>454.88</v>
      </c>
      <c r="V3124" s="22">
        <v>10</v>
      </c>
      <c r="W3124" s="22">
        <v>0</v>
      </c>
      <c r="X3124" s="22">
        <v>0</v>
      </c>
      <c r="Y3124" s="22">
        <v>67</v>
      </c>
      <c r="Z3124" s="22">
        <v>31</v>
      </c>
      <c r="AA3124" s="22">
        <v>0</v>
      </c>
      <c r="AB3124" s="22">
        <v>0</v>
      </c>
      <c r="AC3124" s="22">
        <v>0</v>
      </c>
      <c r="AD3124" s="22">
        <v>2</v>
      </c>
      <c r="AE3124" s="24">
        <v>100</v>
      </c>
      <c r="AF3124" s="19" t="s">
        <v>65</v>
      </c>
      <c r="AG3124" s="25">
        <v>0.60299999999999998</v>
      </c>
      <c r="AH3124" s="22">
        <v>78715.19</v>
      </c>
      <c r="AI3124" s="22">
        <v>91287.18</v>
      </c>
      <c r="AJ3124" s="22">
        <v>170002.37</v>
      </c>
      <c r="AK3124" s="21" t="s">
        <v>3819</v>
      </c>
      <c r="AL3124" s="21" t="s">
        <v>9276</v>
      </c>
      <c r="AM3124" s="26" t="s">
        <v>48</v>
      </c>
      <c r="AN3124" s="27">
        <v>0</v>
      </c>
      <c r="AS3124">
        <f t="shared" si="96"/>
        <v>2403</v>
      </c>
      <c r="AT3124" t="str">
        <f t="shared" si="97"/>
        <v>Região Rural da Capital Regional de Natal</v>
      </c>
      <c r="BE3124">
        <v>3515194</v>
      </c>
      <c r="BF3124">
        <v>35</v>
      </c>
      <c r="BG3124" t="s">
        <v>13757</v>
      </c>
      <c r="BH3124" t="s">
        <v>13757</v>
      </c>
      <c r="BI3124" t="s">
        <v>12823</v>
      </c>
      <c r="BJ3124" t="s">
        <v>14260</v>
      </c>
      <c r="BK3124">
        <v>3505</v>
      </c>
      <c r="BL3124" t="s">
        <v>14199</v>
      </c>
      <c r="BM3124" t="s">
        <v>14200</v>
      </c>
    </row>
    <row r="3125" spans="1:65" x14ac:dyDescent="0.25">
      <c r="A3125" s="17" t="s">
        <v>9096</v>
      </c>
      <c r="B3125" s="18">
        <v>1</v>
      </c>
      <c r="C3125" s="19" t="s">
        <v>9277</v>
      </c>
      <c r="D3125" s="20" t="s">
        <v>9127</v>
      </c>
      <c r="E3125" s="20" t="s">
        <v>9278</v>
      </c>
      <c r="F3125" s="21">
        <v>2405801</v>
      </c>
      <c r="G3125" s="20" t="s">
        <v>9279</v>
      </c>
      <c r="H3125" s="22">
        <v>1506.4242999999999</v>
      </c>
      <c r="I3125" s="22">
        <v>1506.4242999999999</v>
      </c>
      <c r="J3125" s="22">
        <v>1506.4242999999999</v>
      </c>
      <c r="K3125" s="22">
        <v>1506.4242999999999</v>
      </c>
      <c r="L3125" s="22">
        <v>1505.3053</v>
      </c>
      <c r="M3125" s="23">
        <v>60</v>
      </c>
      <c r="N3125" s="19" t="s">
        <v>44</v>
      </c>
      <c r="O3125" s="22">
        <v>30.1</v>
      </c>
      <c r="P3125" s="22">
        <v>26.13</v>
      </c>
      <c r="Q3125" s="22">
        <v>69.569999999999993</v>
      </c>
      <c r="R3125" s="22">
        <v>301.06099999999998</v>
      </c>
      <c r="S3125" s="22">
        <v>0</v>
      </c>
      <c r="T3125" s="22">
        <v>22</v>
      </c>
      <c r="U3125" s="22">
        <v>1177.2443000000001</v>
      </c>
      <c r="V3125" s="22">
        <v>5</v>
      </c>
      <c r="W3125" s="22">
        <v>0</v>
      </c>
      <c r="X3125" s="22">
        <v>0</v>
      </c>
      <c r="Y3125" s="22">
        <v>30</v>
      </c>
      <c r="Z3125" s="22">
        <v>50</v>
      </c>
      <c r="AA3125" s="22">
        <v>17</v>
      </c>
      <c r="AB3125" s="22">
        <v>0</v>
      </c>
      <c r="AC3125" s="22">
        <v>0</v>
      </c>
      <c r="AD3125" s="22">
        <v>3</v>
      </c>
      <c r="AE3125" s="24">
        <v>100</v>
      </c>
      <c r="AF3125" s="19" t="s">
        <v>44</v>
      </c>
      <c r="AG3125" s="25">
        <v>0.61899999999999999</v>
      </c>
      <c r="AH3125" s="22">
        <v>55805.919999999998</v>
      </c>
      <c r="AI3125" s="22">
        <v>181449.5</v>
      </c>
      <c r="AJ3125" s="22">
        <v>237255.41999999998</v>
      </c>
      <c r="AK3125" s="21" t="s">
        <v>370</v>
      </c>
      <c r="AL3125" s="21" t="s">
        <v>2723</v>
      </c>
      <c r="AM3125" s="26" t="s">
        <v>48</v>
      </c>
      <c r="AN3125" s="27">
        <v>0</v>
      </c>
      <c r="AS3125">
        <f t="shared" si="96"/>
        <v>2403</v>
      </c>
      <c r="AT3125" t="str">
        <f t="shared" si="97"/>
        <v>Região Rural da Capital Regional de Natal</v>
      </c>
      <c r="BE3125">
        <v>3515400</v>
      </c>
      <c r="BF3125">
        <v>35</v>
      </c>
      <c r="BG3125" t="s">
        <v>13757</v>
      </c>
      <c r="BH3125" t="s">
        <v>13757</v>
      </c>
      <c r="BI3125" t="s">
        <v>12823</v>
      </c>
      <c r="BJ3125" t="s">
        <v>14261</v>
      </c>
      <c r="BK3125">
        <v>3505</v>
      </c>
      <c r="BL3125" t="s">
        <v>14199</v>
      </c>
      <c r="BM3125" t="s">
        <v>14200</v>
      </c>
    </row>
    <row r="3126" spans="1:65" x14ac:dyDescent="0.25">
      <c r="A3126" s="17" t="s">
        <v>9096</v>
      </c>
      <c r="B3126" s="18">
        <v>1</v>
      </c>
      <c r="C3126" s="19" t="s">
        <v>9280</v>
      </c>
      <c r="D3126" s="20" t="s">
        <v>9127</v>
      </c>
      <c r="E3126" s="20" t="s">
        <v>9278</v>
      </c>
      <c r="F3126" s="21">
        <v>2405801</v>
      </c>
      <c r="G3126" s="20" t="s">
        <v>9281</v>
      </c>
      <c r="H3126" s="22">
        <v>1301</v>
      </c>
      <c r="I3126" s="22">
        <v>1301</v>
      </c>
      <c r="J3126" s="22">
        <v>1163.03</v>
      </c>
      <c r="K3126" s="22">
        <v>1301</v>
      </c>
      <c r="L3126" s="22">
        <v>1163.03</v>
      </c>
      <c r="M3126" s="23">
        <v>50</v>
      </c>
      <c r="N3126" s="19" t="s">
        <v>44</v>
      </c>
      <c r="O3126" s="22">
        <v>23.26</v>
      </c>
      <c r="P3126" s="22">
        <v>1E-3</v>
      </c>
      <c r="Q3126" s="22">
        <v>1E-3</v>
      </c>
      <c r="R3126" s="22">
        <v>14.6922</v>
      </c>
      <c r="S3126" s="22">
        <v>1.0000000000000001E-5</v>
      </c>
      <c r="T3126" s="22">
        <v>240</v>
      </c>
      <c r="U3126" s="22">
        <v>869.48620000000005</v>
      </c>
      <c r="V3126" s="22">
        <v>38.856299999999997</v>
      </c>
      <c r="W3126" s="22">
        <v>1E-3</v>
      </c>
      <c r="X3126" s="22">
        <v>1E-3</v>
      </c>
      <c r="Y3126" s="22">
        <v>70.48</v>
      </c>
      <c r="Z3126" s="22">
        <v>28.25</v>
      </c>
      <c r="AA3126" s="22">
        <v>1E-3</v>
      </c>
      <c r="AB3126" s="22">
        <v>1E-3</v>
      </c>
      <c r="AC3126" s="22">
        <v>1E-3</v>
      </c>
      <c r="AD3126" s="22">
        <v>1.27</v>
      </c>
      <c r="AE3126" s="24">
        <v>100.00500000000001</v>
      </c>
      <c r="AF3126" s="19" t="s">
        <v>44</v>
      </c>
      <c r="AG3126" s="25">
        <v>0.71599999999999997</v>
      </c>
      <c r="AH3126" s="22">
        <v>243592.09</v>
      </c>
      <c r="AI3126" s="22">
        <v>255693.18</v>
      </c>
      <c r="AJ3126" s="22">
        <v>499285.27</v>
      </c>
      <c r="AK3126" s="21" t="s">
        <v>461</v>
      </c>
      <c r="AL3126" s="21" t="s">
        <v>9282</v>
      </c>
      <c r="AM3126" s="26" t="s">
        <v>48</v>
      </c>
      <c r="AN3126" s="27">
        <v>0</v>
      </c>
      <c r="AS3126">
        <f t="shared" si="96"/>
        <v>2403</v>
      </c>
      <c r="AT3126" t="str">
        <f t="shared" si="97"/>
        <v>Região Rural da Capital Regional de Natal</v>
      </c>
      <c r="BE3126">
        <v>3515657</v>
      </c>
      <c r="BF3126">
        <v>35</v>
      </c>
      <c r="BG3126" t="s">
        <v>13757</v>
      </c>
      <c r="BH3126" t="s">
        <v>13757</v>
      </c>
      <c r="BI3126" t="s">
        <v>12823</v>
      </c>
      <c r="BJ3126" t="s">
        <v>14262</v>
      </c>
      <c r="BK3126">
        <v>3505</v>
      </c>
      <c r="BL3126" t="s">
        <v>14199</v>
      </c>
      <c r="BM3126" t="s">
        <v>14200</v>
      </c>
    </row>
    <row r="3127" spans="1:65" x14ac:dyDescent="0.25">
      <c r="A3127" s="17" t="s">
        <v>9096</v>
      </c>
      <c r="B3127" s="18">
        <v>1</v>
      </c>
      <c r="C3127" s="19" t="s">
        <v>9283</v>
      </c>
      <c r="D3127" s="20" t="s">
        <v>9127</v>
      </c>
      <c r="E3127" s="20" t="s">
        <v>9278</v>
      </c>
      <c r="F3127" s="21">
        <v>2405801</v>
      </c>
      <c r="G3127" s="20" t="s">
        <v>9284</v>
      </c>
      <c r="H3127" s="22">
        <v>879</v>
      </c>
      <c r="I3127" s="22">
        <v>814.78009999999995</v>
      </c>
      <c r="J3127" s="22">
        <v>814.78009999999995</v>
      </c>
      <c r="K3127" s="22">
        <v>814.78009999999995</v>
      </c>
      <c r="L3127" s="22">
        <v>814.78009999999995</v>
      </c>
      <c r="M3127" s="23">
        <v>40</v>
      </c>
      <c r="N3127" s="19" t="s">
        <v>44</v>
      </c>
      <c r="O3127" s="22">
        <v>16.3</v>
      </c>
      <c r="P3127" s="22">
        <v>39.56</v>
      </c>
      <c r="Q3127" s="22">
        <v>100</v>
      </c>
      <c r="R3127" s="22">
        <v>16.952000000000002</v>
      </c>
      <c r="S3127" s="22">
        <v>108.8</v>
      </c>
      <c r="T3127" s="22">
        <v>260.78750000000002</v>
      </c>
      <c r="U3127" s="22">
        <v>415.78399999999999</v>
      </c>
      <c r="V3127" s="22">
        <v>13.8695</v>
      </c>
      <c r="W3127" s="22">
        <v>0</v>
      </c>
      <c r="X3127" s="22">
        <v>0</v>
      </c>
      <c r="Y3127" s="22">
        <v>0</v>
      </c>
      <c r="Z3127" s="22">
        <v>60</v>
      </c>
      <c r="AA3127" s="22">
        <v>37</v>
      </c>
      <c r="AB3127" s="22">
        <v>0</v>
      </c>
      <c r="AC3127" s="22">
        <v>0</v>
      </c>
      <c r="AD3127" s="22">
        <v>3</v>
      </c>
      <c r="AE3127" s="24">
        <v>100</v>
      </c>
      <c r="AF3127" s="19" t="s">
        <v>44</v>
      </c>
      <c r="AG3127" s="25">
        <v>0.43</v>
      </c>
      <c r="AH3127" s="22">
        <v>512365.5</v>
      </c>
      <c r="AI3127" s="22">
        <v>838465.76</v>
      </c>
      <c r="AJ3127" s="22">
        <v>1350831.26</v>
      </c>
      <c r="AK3127" s="21" t="s">
        <v>1009</v>
      </c>
      <c r="AL3127" s="21" t="s">
        <v>3348</v>
      </c>
      <c r="AM3127" s="26" t="s">
        <v>48</v>
      </c>
      <c r="AN3127" s="27">
        <v>0</v>
      </c>
      <c r="AS3127">
        <f t="shared" si="96"/>
        <v>2403</v>
      </c>
      <c r="AT3127" t="str">
        <f t="shared" si="97"/>
        <v>Região Rural da Capital Regional de Natal</v>
      </c>
      <c r="BE3127">
        <v>3516101</v>
      </c>
      <c r="BF3127">
        <v>35</v>
      </c>
      <c r="BG3127" t="s">
        <v>13757</v>
      </c>
      <c r="BH3127" t="s">
        <v>13757</v>
      </c>
      <c r="BI3127" t="s">
        <v>12823</v>
      </c>
      <c r="BJ3127" t="s">
        <v>14263</v>
      </c>
      <c r="BK3127">
        <v>3505</v>
      </c>
      <c r="BL3127" t="s">
        <v>14199</v>
      </c>
      <c r="BM3127" t="s">
        <v>14200</v>
      </c>
    </row>
    <row r="3128" spans="1:65" x14ac:dyDescent="0.25">
      <c r="A3128" s="17" t="s">
        <v>9096</v>
      </c>
      <c r="B3128" s="18">
        <v>1</v>
      </c>
      <c r="C3128" s="19" t="s">
        <v>9285</v>
      </c>
      <c r="D3128" s="20" t="s">
        <v>9127</v>
      </c>
      <c r="E3128" s="20" t="s">
        <v>9278</v>
      </c>
      <c r="F3128" s="21">
        <v>2405801</v>
      </c>
      <c r="G3128" s="20" t="s">
        <v>9286</v>
      </c>
      <c r="H3128" s="22">
        <v>1530</v>
      </c>
      <c r="I3128" s="22">
        <v>1475.3452</v>
      </c>
      <c r="J3128" s="22">
        <v>1475.3452</v>
      </c>
      <c r="K3128" s="22">
        <v>1530</v>
      </c>
      <c r="L3128" s="22">
        <v>1475.3452</v>
      </c>
      <c r="M3128" s="23">
        <v>60</v>
      </c>
      <c r="N3128" s="19" t="s">
        <v>44</v>
      </c>
      <c r="O3128" s="22">
        <v>29.5</v>
      </c>
      <c r="P3128" s="22">
        <v>91.31</v>
      </c>
      <c r="Q3128" s="22">
        <v>91.92</v>
      </c>
      <c r="R3128" s="22">
        <v>0</v>
      </c>
      <c r="S3128" s="22">
        <v>0</v>
      </c>
      <c r="T3128" s="22">
        <v>0</v>
      </c>
      <c r="U3128" s="22">
        <v>1351.5</v>
      </c>
      <c r="V3128" s="22">
        <v>12.4</v>
      </c>
      <c r="W3128" s="29">
        <v>0</v>
      </c>
      <c r="X3128" s="22">
        <v>0</v>
      </c>
      <c r="Y3128" s="22">
        <v>40</v>
      </c>
      <c r="Z3128" s="22">
        <v>40</v>
      </c>
      <c r="AA3128" s="22">
        <v>18</v>
      </c>
      <c r="AB3128" s="22">
        <v>0</v>
      </c>
      <c r="AC3128" s="22">
        <v>0</v>
      </c>
      <c r="AD3128" s="22">
        <v>2</v>
      </c>
      <c r="AE3128" s="32">
        <v>100</v>
      </c>
      <c r="AF3128" s="19" t="s">
        <v>44</v>
      </c>
      <c r="AG3128" s="25">
        <v>0.66500000000000004</v>
      </c>
      <c r="AH3128" s="22">
        <v>24379.34</v>
      </c>
      <c r="AI3128" s="22">
        <v>210310.46</v>
      </c>
      <c r="AJ3128" s="22">
        <v>234689.8</v>
      </c>
      <c r="AK3128" s="21" t="s">
        <v>373</v>
      </c>
      <c r="AL3128" s="21" t="s">
        <v>69</v>
      </c>
      <c r="AM3128" s="26" t="s">
        <v>48</v>
      </c>
      <c r="AN3128" s="27">
        <v>0</v>
      </c>
      <c r="AS3128">
        <f t="shared" si="96"/>
        <v>2403</v>
      </c>
      <c r="AT3128" t="str">
        <f t="shared" si="97"/>
        <v>Região Rural da Capital Regional de Natal</v>
      </c>
      <c r="BE3128">
        <v>3516606</v>
      </c>
      <c r="BF3128">
        <v>35</v>
      </c>
      <c r="BG3128" t="s">
        <v>13757</v>
      </c>
      <c r="BH3128" t="s">
        <v>13757</v>
      </c>
      <c r="BI3128" t="s">
        <v>12823</v>
      </c>
      <c r="BJ3128" t="s">
        <v>14264</v>
      </c>
      <c r="BK3128">
        <v>3505</v>
      </c>
      <c r="BL3128" t="s">
        <v>14199</v>
      </c>
      <c r="BM3128" t="s">
        <v>14200</v>
      </c>
    </row>
    <row r="3129" spans="1:65" x14ac:dyDescent="0.25">
      <c r="A3129" s="17" t="s">
        <v>9096</v>
      </c>
      <c r="B3129" s="18">
        <v>1</v>
      </c>
      <c r="C3129" s="19" t="s">
        <v>9287</v>
      </c>
      <c r="D3129" s="20" t="s">
        <v>9127</v>
      </c>
      <c r="E3129" s="20" t="s">
        <v>9278</v>
      </c>
      <c r="F3129" s="21">
        <v>2405801</v>
      </c>
      <c r="G3129" s="20" t="s">
        <v>3625</v>
      </c>
      <c r="H3129" s="22">
        <v>700</v>
      </c>
      <c r="I3129" s="22">
        <v>727.76</v>
      </c>
      <c r="J3129" s="22">
        <v>727.76</v>
      </c>
      <c r="K3129" s="22">
        <v>700</v>
      </c>
      <c r="L3129" s="22">
        <v>700</v>
      </c>
      <c r="M3129" s="23">
        <v>27</v>
      </c>
      <c r="N3129" s="19" t="s">
        <v>44</v>
      </c>
      <c r="O3129" s="22">
        <v>14.6</v>
      </c>
      <c r="P3129" s="22">
        <v>69.78</v>
      </c>
      <c r="Q3129" s="22">
        <v>68.260000000000005</v>
      </c>
      <c r="R3129" s="22">
        <v>0</v>
      </c>
      <c r="S3129" s="22">
        <v>140</v>
      </c>
      <c r="T3129" s="22">
        <v>0</v>
      </c>
      <c r="U3129" s="22">
        <v>132.82</v>
      </c>
      <c r="V3129" s="22">
        <v>7.1</v>
      </c>
      <c r="W3129" s="22">
        <v>0</v>
      </c>
      <c r="X3129" s="22">
        <v>0</v>
      </c>
      <c r="Y3129" s="22">
        <v>21</v>
      </c>
      <c r="Z3129" s="22">
        <v>35</v>
      </c>
      <c r="AA3129" s="22">
        <v>39</v>
      </c>
      <c r="AB3129" s="22">
        <v>0</v>
      </c>
      <c r="AC3129" s="22">
        <v>2.5</v>
      </c>
      <c r="AD3129" s="22">
        <v>2.5</v>
      </c>
      <c r="AE3129" s="24">
        <v>100</v>
      </c>
      <c r="AF3129" s="19" t="s">
        <v>65</v>
      </c>
      <c r="AG3129" s="25">
        <v>0.52300000000000002</v>
      </c>
      <c r="AH3129" s="22">
        <v>220615.29</v>
      </c>
      <c r="AI3129" s="22">
        <v>138635</v>
      </c>
      <c r="AJ3129" s="22">
        <v>359250.29000000004</v>
      </c>
      <c r="AK3129" s="21" t="s">
        <v>3819</v>
      </c>
      <c r="AL3129" s="21" t="s">
        <v>9288</v>
      </c>
      <c r="AM3129" s="26" t="s">
        <v>48</v>
      </c>
      <c r="AN3129" s="27">
        <v>0</v>
      </c>
      <c r="AS3129">
        <f t="shared" si="96"/>
        <v>2403</v>
      </c>
      <c r="AT3129" t="str">
        <f t="shared" si="97"/>
        <v>Região Rural da Capital Regional de Natal</v>
      </c>
      <c r="BE3129">
        <v>3516705</v>
      </c>
      <c r="BF3129">
        <v>35</v>
      </c>
      <c r="BG3129" t="s">
        <v>13757</v>
      </c>
      <c r="BH3129" t="s">
        <v>13757</v>
      </c>
      <c r="BI3129" t="s">
        <v>12823</v>
      </c>
      <c r="BJ3129" t="s">
        <v>14265</v>
      </c>
      <c r="BK3129">
        <v>3505</v>
      </c>
      <c r="BL3129" t="s">
        <v>14199</v>
      </c>
      <c r="BM3129" t="s">
        <v>14200</v>
      </c>
    </row>
    <row r="3130" spans="1:65" x14ac:dyDescent="0.25">
      <c r="A3130" s="17" t="s">
        <v>9096</v>
      </c>
      <c r="B3130" s="18">
        <v>1</v>
      </c>
      <c r="C3130" s="19" t="s">
        <v>9289</v>
      </c>
      <c r="D3130" s="20" t="s">
        <v>9217</v>
      </c>
      <c r="E3130" s="20" t="s">
        <v>9290</v>
      </c>
      <c r="F3130" s="21">
        <v>2406502</v>
      </c>
      <c r="G3130" s="20" t="s">
        <v>9291</v>
      </c>
      <c r="H3130" s="22">
        <v>458</v>
      </c>
      <c r="I3130" s="22">
        <v>455.61939999999998</v>
      </c>
      <c r="J3130" s="22">
        <v>455.61939999999998</v>
      </c>
      <c r="K3130" s="22">
        <v>455.61939999999998</v>
      </c>
      <c r="L3130" s="22">
        <v>455.61939999999998</v>
      </c>
      <c r="M3130" s="23">
        <v>20</v>
      </c>
      <c r="N3130" s="19" t="s">
        <v>44</v>
      </c>
      <c r="O3130" s="22">
        <v>7.59</v>
      </c>
      <c r="P3130" s="22">
        <v>77.290000000000006</v>
      </c>
      <c r="Q3130" s="22">
        <v>46.22</v>
      </c>
      <c r="R3130" s="22">
        <v>0</v>
      </c>
      <c r="S3130" s="22">
        <v>0</v>
      </c>
      <c r="T3130" s="22">
        <v>0</v>
      </c>
      <c r="U3130" s="22">
        <v>101.2069</v>
      </c>
      <c r="V3130" s="22">
        <v>9</v>
      </c>
      <c r="W3130" s="22">
        <v>0</v>
      </c>
      <c r="X3130" s="22">
        <v>0</v>
      </c>
      <c r="Y3130" s="22">
        <v>85</v>
      </c>
      <c r="Z3130" s="22">
        <v>13</v>
      </c>
      <c r="AA3130" s="22">
        <v>0</v>
      </c>
      <c r="AB3130" s="22">
        <v>0</v>
      </c>
      <c r="AC3130" s="22">
        <v>0</v>
      </c>
      <c r="AD3130" s="22">
        <v>2</v>
      </c>
      <c r="AE3130" s="24">
        <v>100</v>
      </c>
      <c r="AF3130" s="19" t="s">
        <v>65</v>
      </c>
      <c r="AG3130" s="25">
        <v>0.61799999999999999</v>
      </c>
      <c r="AH3130" s="22">
        <v>155799.12</v>
      </c>
      <c r="AI3130" s="22">
        <v>102117.98</v>
      </c>
      <c r="AJ3130" s="22">
        <v>257917.09999999998</v>
      </c>
      <c r="AK3130" s="21" t="s">
        <v>4928</v>
      </c>
      <c r="AL3130" s="21" t="s">
        <v>4347</v>
      </c>
      <c r="AM3130" s="26" t="s">
        <v>48</v>
      </c>
      <c r="AN3130" s="27">
        <v>0</v>
      </c>
      <c r="AS3130">
        <f t="shared" si="96"/>
        <v>2402</v>
      </c>
      <c r="AT3130" t="str">
        <f t="shared" si="97"/>
        <v>Região Rural do Centro Sub-regional de Caicó</v>
      </c>
      <c r="BE3130">
        <v>3517000</v>
      </c>
      <c r="BF3130">
        <v>35</v>
      </c>
      <c r="BG3130" t="s">
        <v>13757</v>
      </c>
      <c r="BH3130" t="s">
        <v>13757</v>
      </c>
      <c r="BI3130" t="s">
        <v>12823</v>
      </c>
      <c r="BJ3130" t="s">
        <v>14266</v>
      </c>
      <c r="BK3130">
        <v>3505</v>
      </c>
      <c r="BL3130" t="s">
        <v>14199</v>
      </c>
      <c r="BM3130" t="s">
        <v>14200</v>
      </c>
    </row>
    <row r="3131" spans="1:65" x14ac:dyDescent="0.25">
      <c r="A3131" s="17" t="s">
        <v>9096</v>
      </c>
      <c r="B3131" s="18">
        <v>1</v>
      </c>
      <c r="C3131" s="19" t="s">
        <v>9292</v>
      </c>
      <c r="D3131" s="20" t="s">
        <v>9217</v>
      </c>
      <c r="E3131" s="20" t="s">
        <v>9290</v>
      </c>
      <c r="F3131" s="21">
        <v>2406502</v>
      </c>
      <c r="G3131" s="20" t="s">
        <v>9293</v>
      </c>
      <c r="H3131" s="22">
        <v>2576.88</v>
      </c>
      <c r="I3131" s="22">
        <v>2576.8000000000002</v>
      </c>
      <c r="J3131" s="22">
        <v>2576.8802999999998</v>
      </c>
      <c r="K3131" s="22">
        <v>2576.88</v>
      </c>
      <c r="L3131" s="22">
        <v>2576.8802999999998</v>
      </c>
      <c r="M3131" s="23">
        <v>100</v>
      </c>
      <c r="N3131" s="19" t="s">
        <v>44</v>
      </c>
      <c r="O3131" s="22">
        <v>85.89</v>
      </c>
      <c r="P3131" s="22">
        <v>28.38</v>
      </c>
      <c r="Q3131" s="22">
        <v>100</v>
      </c>
      <c r="R3131" s="22">
        <v>515.37609999999995</v>
      </c>
      <c r="S3131" s="22">
        <v>0</v>
      </c>
      <c r="T3131" s="22">
        <v>580</v>
      </c>
      <c r="U3131" s="22">
        <v>1463.5042000000001</v>
      </c>
      <c r="V3131" s="22">
        <v>18</v>
      </c>
      <c r="W3131" s="22">
        <v>0</v>
      </c>
      <c r="X3131" s="22">
        <v>0</v>
      </c>
      <c r="Y3131" s="22">
        <v>60</v>
      </c>
      <c r="Z3131" s="22">
        <v>0</v>
      </c>
      <c r="AA3131" s="22">
        <v>0</v>
      </c>
      <c r="AB3131" s="22">
        <v>0</v>
      </c>
      <c r="AC3131" s="29">
        <v>20</v>
      </c>
      <c r="AD3131" s="22">
        <v>20</v>
      </c>
      <c r="AE3131" s="32">
        <v>100</v>
      </c>
      <c r="AF3131" s="19" t="s">
        <v>65</v>
      </c>
      <c r="AG3131" s="25">
        <v>0.49299999999999999</v>
      </c>
      <c r="AH3131" s="22">
        <v>421758.37</v>
      </c>
      <c r="AI3131" s="22">
        <v>444305.7</v>
      </c>
      <c r="AJ3131" s="22">
        <v>866064.07000000007</v>
      </c>
      <c r="AK3131" s="21" t="s">
        <v>2437</v>
      </c>
      <c r="AL3131" s="21" t="s">
        <v>4560</v>
      </c>
      <c r="AM3131" s="26" t="s">
        <v>48</v>
      </c>
      <c r="AN3131" s="27">
        <v>0</v>
      </c>
      <c r="AS3131">
        <f t="shared" si="96"/>
        <v>2402</v>
      </c>
      <c r="AT3131" t="str">
        <f t="shared" si="97"/>
        <v>Região Rural do Centro Sub-regional de Caicó</v>
      </c>
      <c r="BE3131">
        <v>3517208</v>
      </c>
      <c r="BF3131">
        <v>35</v>
      </c>
      <c r="BG3131" t="s">
        <v>13757</v>
      </c>
      <c r="BH3131" t="s">
        <v>13757</v>
      </c>
      <c r="BI3131" t="s">
        <v>12823</v>
      </c>
      <c r="BJ3131" t="s">
        <v>14267</v>
      </c>
      <c r="BK3131">
        <v>3505</v>
      </c>
      <c r="BL3131" t="s">
        <v>14199</v>
      </c>
      <c r="BM3131" t="s">
        <v>14200</v>
      </c>
    </row>
    <row r="3132" spans="1:65" x14ac:dyDescent="0.25">
      <c r="A3132" s="17" t="s">
        <v>9096</v>
      </c>
      <c r="B3132" s="18">
        <v>1</v>
      </c>
      <c r="C3132" s="19" t="s">
        <v>9294</v>
      </c>
      <c r="D3132" s="20" t="s">
        <v>9217</v>
      </c>
      <c r="E3132" s="20" t="s">
        <v>9290</v>
      </c>
      <c r="F3132" s="21">
        <v>2406502</v>
      </c>
      <c r="G3132" s="20" t="s">
        <v>9295</v>
      </c>
      <c r="H3132" s="22">
        <v>1000</v>
      </c>
      <c r="I3132" s="22">
        <v>1011.8</v>
      </c>
      <c r="J3132" s="22">
        <v>1011.8</v>
      </c>
      <c r="K3132" s="22">
        <v>1000</v>
      </c>
      <c r="L3132" s="22">
        <v>1000</v>
      </c>
      <c r="M3132" s="23">
        <v>40</v>
      </c>
      <c r="N3132" s="19" t="s">
        <v>44</v>
      </c>
      <c r="O3132" s="22">
        <v>25.9</v>
      </c>
      <c r="P3132" s="22">
        <v>70.459999999999994</v>
      </c>
      <c r="Q3132" s="22">
        <v>100</v>
      </c>
      <c r="R3132" s="22">
        <v>33</v>
      </c>
      <c r="S3132" s="22">
        <v>0</v>
      </c>
      <c r="T3132" s="22">
        <v>0</v>
      </c>
      <c r="U3132" s="22">
        <v>286.05840000000001</v>
      </c>
      <c r="V3132" s="22">
        <v>10</v>
      </c>
      <c r="W3132" s="22">
        <v>0</v>
      </c>
      <c r="X3132" s="22">
        <v>0</v>
      </c>
      <c r="Y3132" s="22">
        <v>96</v>
      </c>
      <c r="Z3132" s="22">
        <v>0</v>
      </c>
      <c r="AA3132" s="22">
        <v>0</v>
      </c>
      <c r="AB3132" s="22">
        <v>0</v>
      </c>
      <c r="AC3132" s="22">
        <v>0.3</v>
      </c>
      <c r="AD3132" s="22">
        <v>0.1</v>
      </c>
      <c r="AE3132" s="24">
        <v>96.399999999999991</v>
      </c>
      <c r="AF3132" s="19" t="s">
        <v>64</v>
      </c>
      <c r="AG3132" s="25">
        <v>0.69399999999999995</v>
      </c>
      <c r="AH3132" s="22">
        <v>178356.95</v>
      </c>
      <c r="AI3132" s="22">
        <v>286160</v>
      </c>
      <c r="AJ3132" s="22">
        <v>464516.95</v>
      </c>
      <c r="AK3132" s="21" t="s">
        <v>1810</v>
      </c>
      <c r="AL3132" s="21" t="s">
        <v>2023</v>
      </c>
      <c r="AM3132" s="26" t="s">
        <v>48</v>
      </c>
      <c r="AN3132" s="27">
        <v>0</v>
      </c>
      <c r="AS3132">
        <f t="shared" si="96"/>
        <v>2402</v>
      </c>
      <c r="AT3132" t="str">
        <f t="shared" si="97"/>
        <v>Região Rural do Centro Sub-regional de Caicó</v>
      </c>
      <c r="BE3132">
        <v>3517307</v>
      </c>
      <c r="BF3132">
        <v>35</v>
      </c>
      <c r="BG3132" t="s">
        <v>13757</v>
      </c>
      <c r="BH3132" t="s">
        <v>13757</v>
      </c>
      <c r="BI3132" t="s">
        <v>12823</v>
      </c>
      <c r="BJ3132" t="s">
        <v>14268</v>
      </c>
      <c r="BK3132">
        <v>3505</v>
      </c>
      <c r="BL3132" t="s">
        <v>14199</v>
      </c>
      <c r="BM3132" t="s">
        <v>14200</v>
      </c>
    </row>
    <row r="3133" spans="1:65" x14ac:dyDescent="0.25">
      <c r="A3133" s="17" t="s">
        <v>9096</v>
      </c>
      <c r="B3133" s="18">
        <v>1</v>
      </c>
      <c r="C3133" s="19" t="s">
        <v>9296</v>
      </c>
      <c r="D3133" s="20" t="s">
        <v>9098</v>
      </c>
      <c r="E3133" s="20" t="s">
        <v>9297</v>
      </c>
      <c r="F3133" s="21">
        <v>2406700</v>
      </c>
      <c r="G3133" s="20" t="s">
        <v>9298</v>
      </c>
      <c r="H3133" s="22">
        <v>2217.1</v>
      </c>
      <c r="I3133" s="22">
        <v>1855.2655999999999</v>
      </c>
      <c r="J3133" s="22">
        <v>1855.2655999999999</v>
      </c>
      <c r="K3133" s="22">
        <v>2217.1</v>
      </c>
      <c r="L3133" s="22">
        <v>1855.2655999999999</v>
      </c>
      <c r="M3133" s="23">
        <v>80</v>
      </c>
      <c r="N3133" s="19" t="s">
        <v>44</v>
      </c>
      <c r="O3133" s="22"/>
      <c r="P3133" s="22">
        <v>29.08</v>
      </c>
      <c r="Q3133" s="22">
        <v>68.739999999999995</v>
      </c>
      <c r="R3133" s="22">
        <v>371.05110000000002</v>
      </c>
      <c r="S3133" s="22">
        <v>0</v>
      </c>
      <c r="T3133" s="22">
        <v>0</v>
      </c>
      <c r="U3133" s="22">
        <v>824.21450000000004</v>
      </c>
      <c r="V3133" s="22">
        <v>20</v>
      </c>
      <c r="W3133" s="22">
        <v>0</v>
      </c>
      <c r="X3133" s="22">
        <v>0</v>
      </c>
      <c r="Y3133" s="22">
        <v>28</v>
      </c>
      <c r="Z3133" s="22">
        <v>37</v>
      </c>
      <c r="AA3133" s="22">
        <v>0</v>
      </c>
      <c r="AB3133" s="22">
        <v>30</v>
      </c>
      <c r="AC3133" s="22">
        <v>0</v>
      </c>
      <c r="AD3133" s="22">
        <v>5</v>
      </c>
      <c r="AE3133" s="24">
        <v>100</v>
      </c>
      <c r="AF3133" s="19" t="s">
        <v>365</v>
      </c>
      <c r="AG3133" s="25">
        <v>0.51100000000000001</v>
      </c>
      <c r="AH3133" s="22">
        <v>141547.5</v>
      </c>
      <c r="AI3133" s="22">
        <v>236360.84</v>
      </c>
      <c r="AJ3133" s="22">
        <v>377908.33999999997</v>
      </c>
      <c r="AK3133" s="21" t="s">
        <v>9299</v>
      </c>
      <c r="AL3133" s="21" t="s">
        <v>652</v>
      </c>
      <c r="AM3133" s="26" t="s">
        <v>48</v>
      </c>
      <c r="AN3133" s="27">
        <v>0</v>
      </c>
      <c r="AS3133">
        <f t="shared" si="96"/>
        <v>2402</v>
      </c>
      <c r="AT3133" t="str">
        <f t="shared" si="97"/>
        <v>Região Rural do Centro Sub-regional de Caicó</v>
      </c>
      <c r="BE3133">
        <v>3518107</v>
      </c>
      <c r="BF3133">
        <v>35</v>
      </c>
      <c r="BG3133" t="s">
        <v>13757</v>
      </c>
      <c r="BH3133" t="s">
        <v>13757</v>
      </c>
      <c r="BI3133" t="s">
        <v>12823</v>
      </c>
      <c r="BJ3133" t="s">
        <v>14269</v>
      </c>
      <c r="BK3133">
        <v>3505</v>
      </c>
      <c r="BL3133" t="s">
        <v>14199</v>
      </c>
      <c r="BM3133" t="s">
        <v>14200</v>
      </c>
    </row>
    <row r="3134" spans="1:65" x14ac:dyDescent="0.25">
      <c r="A3134" s="17" t="s">
        <v>9096</v>
      </c>
      <c r="B3134" s="18">
        <v>1</v>
      </c>
      <c r="C3134" s="19" t="s">
        <v>9300</v>
      </c>
      <c r="D3134" s="20" t="s">
        <v>9185</v>
      </c>
      <c r="E3134" s="20" t="s">
        <v>9185</v>
      </c>
      <c r="F3134" s="21">
        <v>2407104</v>
      </c>
      <c r="G3134" s="20" t="s">
        <v>9301</v>
      </c>
      <c r="H3134" s="22">
        <v>588</v>
      </c>
      <c r="I3134" s="22">
        <v>486.77</v>
      </c>
      <c r="J3134" s="22">
        <v>486.77</v>
      </c>
      <c r="K3134" s="22">
        <v>588</v>
      </c>
      <c r="L3134" s="22">
        <v>486.77</v>
      </c>
      <c r="M3134" s="23">
        <v>47</v>
      </c>
      <c r="N3134" s="19" t="s">
        <v>44</v>
      </c>
      <c r="O3134" s="22">
        <v>40.56</v>
      </c>
      <c r="P3134" s="22">
        <v>35.4</v>
      </c>
      <c r="Q3134" s="22">
        <v>100</v>
      </c>
      <c r="R3134" s="22">
        <v>5</v>
      </c>
      <c r="S3134" s="22">
        <v>1.0000000000000001E-5</v>
      </c>
      <c r="T3134" s="22">
        <v>325</v>
      </c>
      <c r="U3134" s="22">
        <v>151</v>
      </c>
      <c r="V3134" s="22">
        <v>5.7706999999999997</v>
      </c>
      <c r="W3134" s="22">
        <v>1E-3</v>
      </c>
      <c r="X3134" s="22">
        <v>1E-3</v>
      </c>
      <c r="Y3134" s="22">
        <v>42</v>
      </c>
      <c r="Z3134" s="22">
        <v>29</v>
      </c>
      <c r="AA3134" s="22">
        <v>26</v>
      </c>
      <c r="AB3134" s="22">
        <v>1E-3</v>
      </c>
      <c r="AC3134" s="22">
        <v>1E-3</v>
      </c>
      <c r="AD3134" s="22">
        <v>3</v>
      </c>
      <c r="AE3134" s="24">
        <v>100.00400000000002</v>
      </c>
      <c r="AF3134" s="19" t="s">
        <v>65</v>
      </c>
      <c r="AG3134" s="25">
        <v>0.55700000000000005</v>
      </c>
      <c r="AH3134" s="22">
        <v>82526.210000000006</v>
      </c>
      <c r="AI3134" s="22">
        <v>337969.76</v>
      </c>
      <c r="AJ3134" s="22">
        <v>420495.97000000003</v>
      </c>
      <c r="AK3134" s="21" t="s">
        <v>425</v>
      </c>
      <c r="AL3134" s="21" t="s">
        <v>9302</v>
      </c>
      <c r="AM3134" s="26" t="s">
        <v>48</v>
      </c>
      <c r="AN3134" s="27">
        <v>0</v>
      </c>
      <c r="AS3134">
        <f t="shared" si="96"/>
        <v>2403</v>
      </c>
      <c r="AT3134" t="str">
        <f t="shared" si="97"/>
        <v>Região Rural da Capital Regional de Natal</v>
      </c>
      <c r="BE3134">
        <v>3519105</v>
      </c>
      <c r="BF3134">
        <v>35</v>
      </c>
      <c r="BG3134" t="s">
        <v>13757</v>
      </c>
      <c r="BH3134" t="s">
        <v>13757</v>
      </c>
      <c r="BI3134" t="s">
        <v>12823</v>
      </c>
      <c r="BJ3134" t="s">
        <v>14270</v>
      </c>
      <c r="BK3134">
        <v>3505</v>
      </c>
      <c r="BL3134" t="s">
        <v>14199</v>
      </c>
      <c r="BM3134" t="s">
        <v>14200</v>
      </c>
    </row>
    <row r="3135" spans="1:65" x14ac:dyDescent="0.25">
      <c r="A3135" s="17" t="s">
        <v>9096</v>
      </c>
      <c r="B3135" s="18">
        <v>1</v>
      </c>
      <c r="C3135" s="19" t="s">
        <v>9303</v>
      </c>
      <c r="D3135" s="20" t="s">
        <v>9185</v>
      </c>
      <c r="E3135" s="20" t="s">
        <v>9185</v>
      </c>
      <c r="F3135" s="21">
        <v>2407104</v>
      </c>
      <c r="G3135" s="20" t="s">
        <v>9304</v>
      </c>
      <c r="H3135" s="22">
        <v>407.73</v>
      </c>
      <c r="I3135" s="22">
        <v>1.0000000000000001E-5</v>
      </c>
      <c r="J3135" s="22">
        <v>388.29910000000001</v>
      </c>
      <c r="K3135" s="22">
        <v>1.0000000000000001E-5</v>
      </c>
      <c r="L3135" s="22">
        <v>388.29910000000001</v>
      </c>
      <c r="M3135" s="23">
        <v>40</v>
      </c>
      <c r="N3135" s="19" t="s">
        <v>44</v>
      </c>
      <c r="O3135" s="22">
        <v>1E-3</v>
      </c>
      <c r="P3135" s="22">
        <v>14.73</v>
      </c>
      <c r="Q3135" s="22">
        <v>38.43</v>
      </c>
      <c r="R3135" s="22">
        <v>2.9788000000000001</v>
      </c>
      <c r="S3135" s="22">
        <v>77.659800000000004</v>
      </c>
      <c r="T3135" s="22">
        <v>118.7405</v>
      </c>
      <c r="U3135" s="22">
        <v>181.8485</v>
      </c>
      <c r="V3135" s="22">
        <v>7.0715000000000003</v>
      </c>
      <c r="W3135" s="22">
        <v>0</v>
      </c>
      <c r="X3135" s="22">
        <v>0</v>
      </c>
      <c r="Y3135" s="22">
        <v>0</v>
      </c>
      <c r="Z3135" s="22">
        <v>97.06</v>
      </c>
      <c r="AA3135" s="22">
        <v>0</v>
      </c>
      <c r="AB3135" s="22">
        <v>0</v>
      </c>
      <c r="AC3135" s="22">
        <v>0</v>
      </c>
      <c r="AD3135" s="22">
        <v>2.94</v>
      </c>
      <c r="AE3135" s="24">
        <v>100</v>
      </c>
      <c r="AF3135" s="19" t="s">
        <v>365</v>
      </c>
      <c r="AG3135" s="25">
        <v>0.437</v>
      </c>
      <c r="AH3135" s="22">
        <v>117839.35</v>
      </c>
      <c r="AI3135" s="22">
        <v>778997.58</v>
      </c>
      <c r="AJ3135" s="22">
        <v>896836.92999999993</v>
      </c>
      <c r="AK3135" s="21" t="s">
        <v>48</v>
      </c>
      <c r="AL3135" s="21" t="s">
        <v>9305</v>
      </c>
      <c r="AM3135" s="26" t="s">
        <v>48</v>
      </c>
      <c r="AN3135" s="27">
        <v>0</v>
      </c>
      <c r="AS3135">
        <f t="shared" si="96"/>
        <v>2403</v>
      </c>
      <c r="AT3135" t="str">
        <f t="shared" si="97"/>
        <v>Região Rural da Capital Regional de Natal</v>
      </c>
      <c r="BE3135">
        <v>3519253</v>
      </c>
      <c r="BF3135">
        <v>35</v>
      </c>
      <c r="BG3135" t="s">
        <v>13757</v>
      </c>
      <c r="BH3135" t="s">
        <v>13757</v>
      </c>
      <c r="BI3135" t="s">
        <v>12823</v>
      </c>
      <c r="BJ3135" t="s">
        <v>14271</v>
      </c>
      <c r="BK3135">
        <v>3505</v>
      </c>
      <c r="BL3135" t="s">
        <v>14199</v>
      </c>
      <c r="BM3135" t="s">
        <v>14200</v>
      </c>
    </row>
    <row r="3136" spans="1:65" x14ac:dyDescent="0.25">
      <c r="A3136" s="17" t="s">
        <v>9096</v>
      </c>
      <c r="B3136" s="18">
        <v>1</v>
      </c>
      <c r="C3136" s="19" t="s">
        <v>9306</v>
      </c>
      <c r="D3136" s="20" t="s">
        <v>9185</v>
      </c>
      <c r="E3136" s="20" t="s">
        <v>9185</v>
      </c>
      <c r="F3136" s="21">
        <v>2407104</v>
      </c>
      <c r="G3136" s="20" t="s">
        <v>9307</v>
      </c>
      <c r="H3136" s="22">
        <v>1145.9000000000001</v>
      </c>
      <c r="I3136" s="22">
        <v>880.66250000000002</v>
      </c>
      <c r="J3136" s="22">
        <v>880.66250000000002</v>
      </c>
      <c r="K3136" s="22">
        <v>1145.9000000000001</v>
      </c>
      <c r="L3136" s="22">
        <v>880.66250000000002</v>
      </c>
      <c r="M3136" s="23">
        <v>95</v>
      </c>
      <c r="N3136" s="19" t="s">
        <v>44</v>
      </c>
      <c r="O3136" s="22">
        <v>73.38</v>
      </c>
      <c r="P3136" s="22">
        <v>10.55</v>
      </c>
      <c r="Q3136" s="22">
        <v>79.540000000000006</v>
      </c>
      <c r="R3136" s="22">
        <v>41</v>
      </c>
      <c r="S3136" s="22">
        <v>0</v>
      </c>
      <c r="T3136" s="22">
        <v>3</v>
      </c>
      <c r="U3136" s="22">
        <v>668.66250000000002</v>
      </c>
      <c r="V3136" s="22">
        <v>3</v>
      </c>
      <c r="W3136" s="22">
        <v>0</v>
      </c>
      <c r="X3136" s="22">
        <v>13</v>
      </c>
      <c r="Y3136" s="22">
        <v>40</v>
      </c>
      <c r="Z3136" s="22">
        <v>42</v>
      </c>
      <c r="AA3136" s="22">
        <v>0</v>
      </c>
      <c r="AB3136" s="22">
        <v>0</v>
      </c>
      <c r="AC3136" s="22">
        <v>0</v>
      </c>
      <c r="AD3136" s="22">
        <v>5</v>
      </c>
      <c r="AE3136" s="24">
        <v>100</v>
      </c>
      <c r="AF3136" s="19" t="s">
        <v>44</v>
      </c>
      <c r="AG3136" s="25">
        <v>0.70499999999999996</v>
      </c>
      <c r="AH3136" s="22">
        <v>201295.9</v>
      </c>
      <c r="AI3136" s="22">
        <v>651998.48</v>
      </c>
      <c r="AJ3136" s="22">
        <v>853294.38</v>
      </c>
      <c r="AK3136" s="21" t="s">
        <v>2060</v>
      </c>
      <c r="AL3136" s="21" t="s">
        <v>8428</v>
      </c>
      <c r="AM3136" s="26" t="s">
        <v>48</v>
      </c>
      <c r="AN3136" s="27">
        <v>0</v>
      </c>
      <c r="AS3136">
        <f t="shared" si="96"/>
        <v>2403</v>
      </c>
      <c r="AT3136" t="str">
        <f t="shared" si="97"/>
        <v>Região Rural da Capital Regional de Natal</v>
      </c>
      <c r="BE3136">
        <v>3519501</v>
      </c>
      <c r="BF3136">
        <v>35</v>
      </c>
      <c r="BG3136" t="s">
        <v>13757</v>
      </c>
      <c r="BH3136" t="s">
        <v>13757</v>
      </c>
      <c r="BI3136" t="s">
        <v>12823</v>
      </c>
      <c r="BJ3136" t="s">
        <v>14272</v>
      </c>
      <c r="BK3136">
        <v>3505</v>
      </c>
      <c r="BL3136" t="s">
        <v>14199</v>
      </c>
      <c r="BM3136" t="s">
        <v>14200</v>
      </c>
    </row>
    <row r="3137" spans="1:65" x14ac:dyDescent="0.25">
      <c r="A3137" s="17" t="s">
        <v>9096</v>
      </c>
      <c r="B3137" s="18">
        <v>1</v>
      </c>
      <c r="C3137" s="19" t="s">
        <v>9308</v>
      </c>
      <c r="D3137" s="20" t="s">
        <v>9185</v>
      </c>
      <c r="E3137" s="20" t="s">
        <v>9185</v>
      </c>
      <c r="F3137" s="21">
        <v>2407104</v>
      </c>
      <c r="G3137" s="20" t="s">
        <v>9309</v>
      </c>
      <c r="H3137" s="22">
        <v>452.13</v>
      </c>
      <c r="I3137" s="22">
        <v>388.20499999999998</v>
      </c>
      <c r="J3137" s="22">
        <v>454.57780000000002</v>
      </c>
      <c r="K3137" s="22">
        <v>452.13</v>
      </c>
      <c r="L3137" s="22">
        <v>386.99849999999998</v>
      </c>
      <c r="M3137" s="23">
        <v>26</v>
      </c>
      <c r="N3137" s="19" t="s">
        <v>44</v>
      </c>
      <c r="O3137" s="22">
        <v>32.450000000000003</v>
      </c>
      <c r="P3137" s="22">
        <v>68.55</v>
      </c>
      <c r="Q3137" s="22">
        <v>67.540000000000006</v>
      </c>
      <c r="R3137" s="22">
        <v>18.889800000000001</v>
      </c>
      <c r="S3137" s="22">
        <v>77.888199999999998</v>
      </c>
      <c r="T3137" s="22">
        <v>249.096</v>
      </c>
      <c r="U3137" s="22">
        <v>37.6312</v>
      </c>
      <c r="V3137" s="22">
        <v>5.9366000000000003</v>
      </c>
      <c r="W3137" s="22">
        <v>0</v>
      </c>
      <c r="X3137" s="22">
        <v>0</v>
      </c>
      <c r="Y3137" s="22">
        <v>74.62</v>
      </c>
      <c r="Z3137" s="22">
        <v>14.98</v>
      </c>
      <c r="AA3137" s="22">
        <v>0</v>
      </c>
      <c r="AB3137" s="22">
        <v>4</v>
      </c>
      <c r="AC3137" s="22">
        <v>0</v>
      </c>
      <c r="AD3137" s="22">
        <v>6.4</v>
      </c>
      <c r="AE3137" s="24">
        <v>100.00000000000001</v>
      </c>
      <c r="AF3137" s="19" t="s">
        <v>64</v>
      </c>
      <c r="AG3137" s="25">
        <v>0.54600000000000004</v>
      </c>
      <c r="AH3137" s="22">
        <v>114484.97</v>
      </c>
      <c r="AI3137" s="22">
        <v>676248.92</v>
      </c>
      <c r="AJ3137" s="22">
        <v>790733.89</v>
      </c>
      <c r="AK3137" s="21" t="s">
        <v>9310</v>
      </c>
      <c r="AL3137" s="21" t="s">
        <v>1010</v>
      </c>
      <c r="AM3137" s="26" t="s">
        <v>48</v>
      </c>
      <c r="AN3137" s="27">
        <v>0</v>
      </c>
      <c r="AS3137">
        <f t="shared" si="96"/>
        <v>2403</v>
      </c>
      <c r="AT3137" t="str">
        <f t="shared" si="97"/>
        <v>Região Rural da Capital Regional de Natal</v>
      </c>
      <c r="BE3137">
        <v>3520905</v>
      </c>
      <c r="BF3137">
        <v>35</v>
      </c>
      <c r="BG3137" t="s">
        <v>13757</v>
      </c>
      <c r="BH3137" t="s">
        <v>13757</v>
      </c>
      <c r="BI3137" t="s">
        <v>12823</v>
      </c>
      <c r="BJ3137" t="s">
        <v>14273</v>
      </c>
      <c r="BK3137">
        <v>3505</v>
      </c>
      <c r="BL3137" t="s">
        <v>14199</v>
      </c>
      <c r="BM3137" t="s">
        <v>14200</v>
      </c>
    </row>
    <row r="3138" spans="1:65" x14ac:dyDescent="0.25">
      <c r="A3138" s="17" t="s">
        <v>9096</v>
      </c>
      <c r="B3138" s="18">
        <v>1</v>
      </c>
      <c r="C3138" s="19" t="s">
        <v>9311</v>
      </c>
      <c r="D3138" s="20" t="s">
        <v>9185</v>
      </c>
      <c r="E3138" s="20" t="s">
        <v>9185</v>
      </c>
      <c r="F3138" s="21">
        <v>2407104</v>
      </c>
      <c r="G3138" s="20" t="s">
        <v>9312</v>
      </c>
      <c r="H3138" s="22">
        <v>1321.6</v>
      </c>
      <c r="I3138" s="22">
        <v>1220.9000000000001</v>
      </c>
      <c r="J3138" s="22">
        <v>1220.9883</v>
      </c>
      <c r="K3138" s="22">
        <v>1321.6</v>
      </c>
      <c r="L3138" s="22">
        <v>1220.9883</v>
      </c>
      <c r="M3138" s="23">
        <v>60</v>
      </c>
      <c r="N3138" s="19" t="s">
        <v>44</v>
      </c>
      <c r="O3138" s="22">
        <v>101.74</v>
      </c>
      <c r="P3138" s="22">
        <v>78.72</v>
      </c>
      <c r="Q3138" s="22">
        <v>93.6</v>
      </c>
      <c r="R3138" s="22">
        <v>0</v>
      </c>
      <c r="S3138" s="22">
        <v>0</v>
      </c>
      <c r="T3138" s="22">
        <v>177</v>
      </c>
      <c r="U3138" s="22">
        <v>39.5</v>
      </c>
      <c r="V3138" s="22">
        <v>24.04</v>
      </c>
      <c r="W3138" s="22">
        <v>0</v>
      </c>
      <c r="X3138" s="22">
        <v>0</v>
      </c>
      <c r="Y3138" s="22">
        <v>98</v>
      </c>
      <c r="Z3138" s="22">
        <v>0</v>
      </c>
      <c r="AA3138" s="22">
        <v>0</v>
      </c>
      <c r="AB3138" s="22">
        <v>0</v>
      </c>
      <c r="AC3138" s="22">
        <v>0</v>
      </c>
      <c r="AD3138" s="22">
        <v>2</v>
      </c>
      <c r="AE3138" s="24">
        <v>100</v>
      </c>
      <c r="AF3138" s="19" t="s">
        <v>65</v>
      </c>
      <c r="AG3138" s="25">
        <v>0.746</v>
      </c>
      <c r="AH3138" s="22">
        <v>1029236.15</v>
      </c>
      <c r="AI3138" s="22">
        <v>1136990.93</v>
      </c>
      <c r="AJ3138" s="22">
        <v>2166227.08</v>
      </c>
      <c r="AK3138" s="21" t="s">
        <v>4612</v>
      </c>
      <c r="AL3138" s="21" t="s">
        <v>5742</v>
      </c>
      <c r="AM3138" s="26" t="s">
        <v>48</v>
      </c>
      <c r="AN3138" s="27">
        <v>0</v>
      </c>
      <c r="AS3138">
        <f t="shared" si="96"/>
        <v>2403</v>
      </c>
      <c r="AT3138" t="str">
        <f t="shared" si="97"/>
        <v>Região Rural da Capital Regional de Natal</v>
      </c>
      <c r="BE3138">
        <v>3521804</v>
      </c>
      <c r="BF3138">
        <v>35</v>
      </c>
      <c r="BG3138" t="s">
        <v>13757</v>
      </c>
      <c r="BH3138" t="s">
        <v>13757</v>
      </c>
      <c r="BI3138" t="s">
        <v>12823</v>
      </c>
      <c r="BJ3138" t="s">
        <v>14274</v>
      </c>
      <c r="BK3138">
        <v>3505</v>
      </c>
      <c r="BL3138" t="s">
        <v>14199</v>
      </c>
      <c r="BM3138" t="s">
        <v>14200</v>
      </c>
    </row>
    <row r="3139" spans="1:65" x14ac:dyDescent="0.25">
      <c r="A3139" s="17" t="s">
        <v>9096</v>
      </c>
      <c r="B3139" s="18">
        <v>1</v>
      </c>
      <c r="C3139" s="19" t="s">
        <v>9313</v>
      </c>
      <c r="D3139" s="20" t="s">
        <v>9314</v>
      </c>
      <c r="E3139" s="20" t="s">
        <v>9315</v>
      </c>
      <c r="F3139" s="21">
        <v>2407500</v>
      </c>
      <c r="G3139" s="20" t="s">
        <v>9316</v>
      </c>
      <c r="H3139" s="22">
        <v>1089.5999999999999</v>
      </c>
      <c r="I3139" s="22">
        <v>260.39999999999998</v>
      </c>
      <c r="J3139" s="22">
        <v>681.83019999999999</v>
      </c>
      <c r="K3139" s="22">
        <v>1089.5999999999999</v>
      </c>
      <c r="L3139" s="22">
        <v>681.83019999999999</v>
      </c>
      <c r="M3139" s="23">
        <v>47</v>
      </c>
      <c r="N3139" s="19" t="s">
        <v>44</v>
      </c>
      <c r="O3139" s="22"/>
      <c r="P3139" s="22">
        <v>46.06</v>
      </c>
      <c r="Q3139" s="22">
        <v>100</v>
      </c>
      <c r="R3139" s="22">
        <v>3.3</v>
      </c>
      <c r="S3139" s="22">
        <v>0</v>
      </c>
      <c r="T3139" s="22">
        <v>307.3</v>
      </c>
      <c r="U3139" s="22">
        <v>306.53019999999998</v>
      </c>
      <c r="V3139" s="22">
        <v>68</v>
      </c>
      <c r="W3139" s="22">
        <v>0</v>
      </c>
      <c r="X3139" s="22">
        <v>10</v>
      </c>
      <c r="Y3139" s="22">
        <v>50</v>
      </c>
      <c r="Z3139" s="22">
        <v>30</v>
      </c>
      <c r="AA3139" s="22">
        <v>0</v>
      </c>
      <c r="AB3139" s="22">
        <v>0</v>
      </c>
      <c r="AC3139" s="22">
        <v>0</v>
      </c>
      <c r="AD3139" s="22">
        <v>10</v>
      </c>
      <c r="AE3139" s="24">
        <v>100</v>
      </c>
      <c r="AF3139" s="19" t="s">
        <v>44</v>
      </c>
      <c r="AG3139" s="25">
        <v>0.69</v>
      </c>
      <c r="AH3139" s="22">
        <v>675454.24</v>
      </c>
      <c r="AI3139" s="22">
        <v>258120.46</v>
      </c>
      <c r="AJ3139" s="22">
        <v>933574.7</v>
      </c>
      <c r="AK3139" s="21" t="s">
        <v>7646</v>
      </c>
      <c r="AL3139" s="21" t="s">
        <v>1758</v>
      </c>
      <c r="AM3139" s="26" t="s">
        <v>48</v>
      </c>
      <c r="AN3139" s="27">
        <v>0</v>
      </c>
      <c r="AS3139">
        <f t="shared" ref="AS3139:AS3202" si="98">VLOOKUP(F3139,$BE$2:$BM$5566,7,0)</f>
        <v>2403</v>
      </c>
      <c r="AT3139" t="str">
        <f t="shared" ref="AT3139:AT3202" si="99">VLOOKUP(F3139,$BE$2:$BM$5566,8,0)</f>
        <v>Região Rural da Capital Regional de Natal</v>
      </c>
      <c r="BE3139">
        <v>3522802</v>
      </c>
      <c r="BF3139">
        <v>35</v>
      </c>
      <c r="BG3139" t="s">
        <v>13757</v>
      </c>
      <c r="BH3139" t="s">
        <v>13757</v>
      </c>
      <c r="BI3139" t="s">
        <v>12823</v>
      </c>
      <c r="BJ3139" t="s">
        <v>11499</v>
      </c>
      <c r="BK3139">
        <v>3505</v>
      </c>
      <c r="BL3139" t="s">
        <v>14199</v>
      </c>
      <c r="BM3139" t="s">
        <v>14200</v>
      </c>
    </row>
    <row r="3140" spans="1:65" x14ac:dyDescent="0.25">
      <c r="A3140" s="17" t="s">
        <v>9096</v>
      </c>
      <c r="B3140" s="18">
        <v>1</v>
      </c>
      <c r="C3140" s="19" t="s">
        <v>9317</v>
      </c>
      <c r="D3140" s="20" t="s">
        <v>9314</v>
      </c>
      <c r="E3140" s="20" t="s">
        <v>9315</v>
      </c>
      <c r="F3140" s="21">
        <v>2407500</v>
      </c>
      <c r="G3140" s="20" t="s">
        <v>9318</v>
      </c>
      <c r="H3140" s="22">
        <v>1040.5999999999999</v>
      </c>
      <c r="I3140" s="22">
        <v>1040.5999999999999</v>
      </c>
      <c r="J3140" s="22">
        <v>1021.9011</v>
      </c>
      <c r="K3140" s="22">
        <v>1040.653</v>
      </c>
      <c r="L3140" s="22">
        <v>1021.9</v>
      </c>
      <c r="M3140" s="23">
        <v>99</v>
      </c>
      <c r="N3140" s="19" t="s">
        <v>44</v>
      </c>
      <c r="O3140" s="22">
        <v>51.1</v>
      </c>
      <c r="P3140" s="22">
        <v>53.2</v>
      </c>
      <c r="Q3140" s="22">
        <v>91.28</v>
      </c>
      <c r="R3140" s="22">
        <v>21.254799999999999</v>
      </c>
      <c r="S3140" s="22">
        <v>0</v>
      </c>
      <c r="T3140" s="22">
        <v>532.11500000000001</v>
      </c>
      <c r="U3140" s="22">
        <v>467.7448</v>
      </c>
      <c r="V3140" s="22">
        <v>1.0565</v>
      </c>
      <c r="W3140" s="22">
        <v>0</v>
      </c>
      <c r="X3140" s="22">
        <v>9.92</v>
      </c>
      <c r="Y3140" s="22">
        <v>29.48</v>
      </c>
      <c r="Z3140" s="22">
        <v>0</v>
      </c>
      <c r="AA3140" s="22">
        <v>4.0599999999999996</v>
      </c>
      <c r="AB3140" s="22">
        <v>38.799999999999997</v>
      </c>
      <c r="AC3140" s="22">
        <v>0</v>
      </c>
      <c r="AD3140" s="22">
        <v>17.739999999999998</v>
      </c>
      <c r="AE3140" s="24">
        <v>99.999999999999986</v>
      </c>
      <c r="AF3140" s="19" t="s">
        <v>64</v>
      </c>
      <c r="AG3140" s="25">
        <v>0.54</v>
      </c>
      <c r="AH3140" s="22">
        <v>126506.98</v>
      </c>
      <c r="AI3140" s="22">
        <v>285273.59999999998</v>
      </c>
      <c r="AJ3140" s="22">
        <v>411780.57999999996</v>
      </c>
      <c r="AK3140" s="21" t="s">
        <v>370</v>
      </c>
      <c r="AL3140" s="21" t="s">
        <v>2023</v>
      </c>
      <c r="AM3140" s="26" t="s">
        <v>48</v>
      </c>
      <c r="AN3140" s="27">
        <v>0</v>
      </c>
      <c r="AS3140">
        <f t="shared" si="98"/>
        <v>2403</v>
      </c>
      <c r="AT3140" t="str">
        <f t="shared" si="99"/>
        <v>Região Rural da Capital Regional de Natal</v>
      </c>
      <c r="BE3140">
        <v>3525805</v>
      </c>
      <c r="BF3140">
        <v>35</v>
      </c>
      <c r="BG3140" t="s">
        <v>13757</v>
      </c>
      <c r="BH3140" t="s">
        <v>13757</v>
      </c>
      <c r="BI3140" t="s">
        <v>12823</v>
      </c>
      <c r="BJ3140" t="s">
        <v>14275</v>
      </c>
      <c r="BK3140">
        <v>3505</v>
      </c>
      <c r="BL3140" t="s">
        <v>14199</v>
      </c>
      <c r="BM3140" t="s">
        <v>14200</v>
      </c>
    </row>
    <row r="3141" spans="1:65" x14ac:dyDescent="0.25">
      <c r="A3141" s="17" t="s">
        <v>9096</v>
      </c>
      <c r="B3141" s="18">
        <v>1</v>
      </c>
      <c r="C3141" s="19" t="s">
        <v>9319</v>
      </c>
      <c r="D3141" s="20" t="s">
        <v>9314</v>
      </c>
      <c r="E3141" s="20" t="s">
        <v>9315</v>
      </c>
      <c r="F3141" s="21">
        <v>2407500</v>
      </c>
      <c r="G3141" s="20" t="s">
        <v>1771</v>
      </c>
      <c r="H3141" s="22">
        <v>459</v>
      </c>
      <c r="I3141" s="22">
        <v>413.42200000000003</v>
      </c>
      <c r="J3141" s="22">
        <v>413.42200000000003</v>
      </c>
      <c r="K3141" s="22">
        <v>459</v>
      </c>
      <c r="L3141" s="22">
        <v>413.42219999999998</v>
      </c>
      <c r="M3141" s="23">
        <v>38</v>
      </c>
      <c r="N3141" s="19" t="s">
        <v>44</v>
      </c>
      <c r="O3141" s="22"/>
      <c r="P3141" s="22">
        <v>22.06</v>
      </c>
      <c r="Q3141" s="22">
        <v>100</v>
      </c>
      <c r="R3141" s="22">
        <v>72.599999999999994</v>
      </c>
      <c r="S3141" s="22">
        <v>0</v>
      </c>
      <c r="T3141" s="22">
        <v>0</v>
      </c>
      <c r="U3141" s="22">
        <v>257.82220000000001</v>
      </c>
      <c r="V3141" s="22">
        <v>10</v>
      </c>
      <c r="W3141" s="22">
        <v>0</v>
      </c>
      <c r="X3141" s="22">
        <v>4.5</v>
      </c>
      <c r="Y3141" s="22">
        <v>4.5</v>
      </c>
      <c r="Z3141" s="22">
        <v>50</v>
      </c>
      <c r="AA3141" s="22">
        <v>21</v>
      </c>
      <c r="AB3141" s="22">
        <v>0</v>
      </c>
      <c r="AC3141" s="22">
        <v>0</v>
      </c>
      <c r="AD3141" s="22">
        <v>20</v>
      </c>
      <c r="AE3141" s="24">
        <v>100</v>
      </c>
      <c r="AF3141" s="19" t="s">
        <v>64</v>
      </c>
      <c r="AG3141" s="25">
        <v>0.54600000000000004</v>
      </c>
      <c r="AH3141" s="22">
        <v>395101.87</v>
      </c>
      <c r="AI3141" s="22">
        <v>131914.76</v>
      </c>
      <c r="AJ3141" s="22">
        <v>527016.63</v>
      </c>
      <c r="AK3141" s="21" t="s">
        <v>6259</v>
      </c>
      <c r="AL3141" s="21" t="s">
        <v>9320</v>
      </c>
      <c r="AM3141" s="26" t="s">
        <v>48</v>
      </c>
      <c r="AN3141" s="27">
        <v>0</v>
      </c>
      <c r="AS3141">
        <f t="shared" si="98"/>
        <v>2403</v>
      </c>
      <c r="AT3141" t="str">
        <f t="shared" si="99"/>
        <v>Região Rural da Capital Regional de Natal</v>
      </c>
      <c r="BE3141">
        <v>3527108</v>
      </c>
      <c r="BF3141">
        <v>35</v>
      </c>
      <c r="BG3141" t="s">
        <v>13757</v>
      </c>
      <c r="BH3141" t="s">
        <v>13757</v>
      </c>
      <c r="BI3141" t="s">
        <v>12823</v>
      </c>
      <c r="BJ3141" t="s">
        <v>14276</v>
      </c>
      <c r="BK3141">
        <v>3505</v>
      </c>
      <c r="BL3141" t="s">
        <v>14199</v>
      </c>
      <c r="BM3141" t="s">
        <v>14200</v>
      </c>
    </row>
    <row r="3142" spans="1:65" x14ac:dyDescent="0.25">
      <c r="A3142" s="17" t="s">
        <v>9096</v>
      </c>
      <c r="B3142" s="18">
        <v>1</v>
      </c>
      <c r="C3142" s="19" t="s">
        <v>9321</v>
      </c>
      <c r="D3142" s="20" t="s">
        <v>9116</v>
      </c>
      <c r="E3142" s="20" t="s">
        <v>9116</v>
      </c>
      <c r="F3142" s="21">
        <v>2408003</v>
      </c>
      <c r="G3142" s="20" t="s">
        <v>9098</v>
      </c>
      <c r="H3142" s="22">
        <v>1345</v>
      </c>
      <c r="I3142" s="22">
        <v>1585.02</v>
      </c>
      <c r="J3142" s="22">
        <v>1585.02</v>
      </c>
      <c r="K3142" s="22">
        <v>1345</v>
      </c>
      <c r="L3142" s="22">
        <v>1345</v>
      </c>
      <c r="M3142" s="23">
        <v>60</v>
      </c>
      <c r="N3142" s="19" t="s">
        <v>44</v>
      </c>
      <c r="O3142" s="22">
        <v>22.65</v>
      </c>
      <c r="P3142" s="22">
        <v>61.79</v>
      </c>
      <c r="Q3142" s="22">
        <v>81.25</v>
      </c>
      <c r="R3142" s="22">
        <v>32.99</v>
      </c>
      <c r="S3142" s="22">
        <v>1.0000000000000001E-5</v>
      </c>
      <c r="T3142" s="22">
        <v>1033.8</v>
      </c>
      <c r="U3142" s="22">
        <v>474.99</v>
      </c>
      <c r="V3142" s="22">
        <v>42.23</v>
      </c>
      <c r="W3142" s="22">
        <v>1E-3</v>
      </c>
      <c r="X3142" s="22">
        <v>1E-3</v>
      </c>
      <c r="Y3142" s="22">
        <v>80</v>
      </c>
      <c r="Z3142" s="22">
        <v>12</v>
      </c>
      <c r="AA3142" s="22">
        <v>1E-3</v>
      </c>
      <c r="AB3142" s="22">
        <v>4</v>
      </c>
      <c r="AC3142" s="22">
        <v>1E-3</v>
      </c>
      <c r="AD3142" s="22">
        <v>4</v>
      </c>
      <c r="AE3142" s="24">
        <v>100.004</v>
      </c>
      <c r="AF3142" s="19" t="s">
        <v>44</v>
      </c>
      <c r="AG3142" s="25">
        <v>0.65400000000000003</v>
      </c>
      <c r="AH3142" s="22">
        <v>140952.20000000001</v>
      </c>
      <c r="AI3142" s="22">
        <v>294017</v>
      </c>
      <c r="AJ3142" s="22">
        <v>434969.2</v>
      </c>
      <c r="AK3142" s="21" t="s">
        <v>2338</v>
      </c>
      <c r="AL3142" s="21" t="s">
        <v>9322</v>
      </c>
      <c r="AM3142" s="26" t="s">
        <v>48</v>
      </c>
      <c r="AN3142" s="27">
        <v>0</v>
      </c>
      <c r="AS3142">
        <f t="shared" si="98"/>
        <v>2401</v>
      </c>
      <c r="AT3142" t="str">
        <f t="shared" si="99"/>
        <v>Região Rural da Capital Regional de Mossoró</v>
      </c>
      <c r="BE3142">
        <v>3527504</v>
      </c>
      <c r="BF3142">
        <v>35</v>
      </c>
      <c r="BG3142" t="s">
        <v>13757</v>
      </c>
      <c r="BH3142" t="s">
        <v>13757</v>
      </c>
      <c r="BI3142" t="s">
        <v>12823</v>
      </c>
      <c r="BJ3142" t="s">
        <v>14277</v>
      </c>
      <c r="BK3142">
        <v>3505</v>
      </c>
      <c r="BL3142" t="s">
        <v>14199</v>
      </c>
      <c r="BM3142" t="s">
        <v>14200</v>
      </c>
    </row>
    <row r="3143" spans="1:65" x14ac:dyDescent="0.25">
      <c r="A3143" s="17" t="s">
        <v>9096</v>
      </c>
      <c r="B3143" s="18">
        <v>1</v>
      </c>
      <c r="C3143" s="19" t="s">
        <v>9323</v>
      </c>
      <c r="D3143" s="20" t="s">
        <v>9116</v>
      </c>
      <c r="E3143" s="20" t="s">
        <v>9116</v>
      </c>
      <c r="F3143" s="21">
        <v>2408003</v>
      </c>
      <c r="G3143" s="20" t="s">
        <v>9324</v>
      </c>
      <c r="H3143" s="22">
        <v>613.87310000000002</v>
      </c>
      <c r="I3143" s="22">
        <v>814.71</v>
      </c>
      <c r="J3143" s="22">
        <v>814.71</v>
      </c>
      <c r="K3143" s="22">
        <v>613.87310000000002</v>
      </c>
      <c r="L3143" s="22">
        <v>613.87310000000002</v>
      </c>
      <c r="M3143" s="23">
        <v>40</v>
      </c>
      <c r="N3143" s="19" t="s">
        <v>44</v>
      </c>
      <c r="O3143" s="22">
        <v>11.63</v>
      </c>
      <c r="P3143" s="22">
        <v>1E-3</v>
      </c>
      <c r="Q3143" s="22">
        <v>1E-3</v>
      </c>
      <c r="R3143" s="22">
        <v>1.0000000000000001E-5</v>
      </c>
      <c r="S3143" s="22">
        <v>1.0000000000000001E-5</v>
      </c>
      <c r="T3143" s="22">
        <v>1.0000000000000001E-5</v>
      </c>
      <c r="U3143" s="22">
        <v>809.71410000000003</v>
      </c>
      <c r="V3143" s="22">
        <v>5</v>
      </c>
      <c r="W3143" s="22">
        <v>1E-3</v>
      </c>
      <c r="X3143" s="22">
        <v>1E-3</v>
      </c>
      <c r="Y3143" s="22">
        <v>70</v>
      </c>
      <c r="Z3143" s="22">
        <v>29</v>
      </c>
      <c r="AA3143" s="22">
        <v>1E-3</v>
      </c>
      <c r="AB3143" s="22">
        <v>1E-3</v>
      </c>
      <c r="AC3143" s="22">
        <v>1E-3</v>
      </c>
      <c r="AD3143" s="22">
        <v>1</v>
      </c>
      <c r="AE3143" s="24">
        <v>100.00500000000001</v>
      </c>
      <c r="AF3143" s="19" t="s">
        <v>64</v>
      </c>
      <c r="AG3143" s="25">
        <v>0.67900000000000005</v>
      </c>
      <c r="AH3143" s="22">
        <v>118476.63</v>
      </c>
      <c r="AI3143" s="22">
        <v>191694.15</v>
      </c>
      <c r="AJ3143" s="22">
        <v>310170.78000000003</v>
      </c>
      <c r="AK3143" s="21" t="s">
        <v>461</v>
      </c>
      <c r="AL3143" s="21" t="s">
        <v>9325</v>
      </c>
      <c r="AM3143" s="26" t="s">
        <v>48</v>
      </c>
      <c r="AN3143" s="27">
        <v>0</v>
      </c>
      <c r="AS3143">
        <f t="shared" si="98"/>
        <v>2401</v>
      </c>
      <c r="AT3143" t="str">
        <f t="shared" si="99"/>
        <v>Região Rural da Capital Regional de Mossoró</v>
      </c>
      <c r="BE3143">
        <v>3527801</v>
      </c>
      <c r="BF3143">
        <v>35</v>
      </c>
      <c r="BG3143" t="s">
        <v>13757</v>
      </c>
      <c r="BH3143" t="s">
        <v>13757</v>
      </c>
      <c r="BI3143" t="s">
        <v>12823</v>
      </c>
      <c r="BJ3143" t="s">
        <v>14278</v>
      </c>
      <c r="BK3143">
        <v>3505</v>
      </c>
      <c r="BL3143" t="s">
        <v>14199</v>
      </c>
      <c r="BM3143" t="s">
        <v>14200</v>
      </c>
    </row>
    <row r="3144" spans="1:65" x14ac:dyDescent="0.25">
      <c r="A3144" s="17" t="s">
        <v>9096</v>
      </c>
      <c r="B3144" s="18">
        <v>1</v>
      </c>
      <c r="C3144" s="19" t="s">
        <v>9326</v>
      </c>
      <c r="D3144" s="20" t="s">
        <v>9116</v>
      </c>
      <c r="E3144" s="20" t="s">
        <v>9116</v>
      </c>
      <c r="F3144" s="21">
        <v>2408003</v>
      </c>
      <c r="G3144" s="20" t="s">
        <v>9327</v>
      </c>
      <c r="H3144" s="22">
        <v>2150.09</v>
      </c>
      <c r="I3144" s="22">
        <v>2150.09</v>
      </c>
      <c r="J3144" s="22">
        <v>2150.09</v>
      </c>
      <c r="K3144" s="22">
        <v>2150.09</v>
      </c>
      <c r="L3144" s="22">
        <v>2150.09</v>
      </c>
      <c r="M3144" s="23">
        <v>71</v>
      </c>
      <c r="N3144" s="19" t="s">
        <v>44</v>
      </c>
      <c r="O3144" s="22">
        <v>30.71</v>
      </c>
      <c r="P3144" s="22">
        <v>34</v>
      </c>
      <c r="Q3144" s="22">
        <v>76.989999999999995</v>
      </c>
      <c r="R3144" s="22">
        <v>0</v>
      </c>
      <c r="S3144" s="22">
        <v>0</v>
      </c>
      <c r="T3144" s="22">
        <v>714</v>
      </c>
      <c r="U3144" s="22">
        <v>1356.09</v>
      </c>
      <c r="V3144" s="22">
        <v>50</v>
      </c>
      <c r="W3144" s="22">
        <v>0</v>
      </c>
      <c r="X3144" s="22">
        <v>0</v>
      </c>
      <c r="Y3144" s="22">
        <v>97</v>
      </c>
      <c r="Z3144" s="22">
        <v>0</v>
      </c>
      <c r="AA3144" s="22">
        <v>0</v>
      </c>
      <c r="AB3144" s="22">
        <v>0</v>
      </c>
      <c r="AC3144" s="22">
        <v>0</v>
      </c>
      <c r="AD3144" s="22">
        <v>3</v>
      </c>
      <c r="AE3144" s="24">
        <v>100</v>
      </c>
      <c r="AF3144" s="19" t="s">
        <v>65</v>
      </c>
      <c r="AG3144" s="25">
        <v>0.73699999999999999</v>
      </c>
      <c r="AH3144" s="22">
        <v>168556.79999999999</v>
      </c>
      <c r="AI3144" s="22">
        <v>220189.22</v>
      </c>
      <c r="AJ3144" s="22">
        <v>388746.02</v>
      </c>
      <c r="AK3144" s="21" t="s">
        <v>7646</v>
      </c>
      <c r="AL3144" s="21" t="s">
        <v>3200</v>
      </c>
      <c r="AM3144" s="26" t="s">
        <v>48</v>
      </c>
      <c r="AN3144" s="27">
        <v>0</v>
      </c>
      <c r="AS3144">
        <f t="shared" si="98"/>
        <v>2401</v>
      </c>
      <c r="AT3144" t="str">
        <f t="shared" si="99"/>
        <v>Região Rural da Capital Regional de Mossoró</v>
      </c>
      <c r="BE3144">
        <v>3527900</v>
      </c>
      <c r="BF3144">
        <v>35</v>
      </c>
      <c r="BG3144" t="s">
        <v>13757</v>
      </c>
      <c r="BH3144" t="s">
        <v>13757</v>
      </c>
      <c r="BI3144" t="s">
        <v>12823</v>
      </c>
      <c r="BJ3144" t="s">
        <v>14279</v>
      </c>
      <c r="BK3144">
        <v>3505</v>
      </c>
      <c r="BL3144" t="s">
        <v>14199</v>
      </c>
      <c r="BM3144" t="s">
        <v>14200</v>
      </c>
    </row>
    <row r="3145" spans="1:65" x14ac:dyDescent="0.25">
      <c r="A3145" s="17" t="s">
        <v>9096</v>
      </c>
      <c r="B3145" s="18">
        <v>1</v>
      </c>
      <c r="C3145" s="19" t="s">
        <v>9328</v>
      </c>
      <c r="D3145" s="20" t="s">
        <v>9116</v>
      </c>
      <c r="E3145" s="20" t="s">
        <v>9116</v>
      </c>
      <c r="F3145" s="21">
        <v>2408003</v>
      </c>
      <c r="G3145" s="20" t="s">
        <v>9329</v>
      </c>
      <c r="H3145" s="22">
        <v>1686.4</v>
      </c>
      <c r="I3145" s="22">
        <v>1087.2</v>
      </c>
      <c r="J3145" s="22">
        <v>1087.2019</v>
      </c>
      <c r="K3145" s="22">
        <v>1087.2019</v>
      </c>
      <c r="L3145" s="22">
        <v>1087.2019</v>
      </c>
      <c r="M3145" s="23">
        <v>50</v>
      </c>
      <c r="N3145" s="19" t="s">
        <v>44</v>
      </c>
      <c r="O3145" s="22">
        <v>15.53</v>
      </c>
      <c r="P3145" s="22">
        <v>0</v>
      </c>
      <c r="Q3145" s="22">
        <v>0</v>
      </c>
      <c r="R3145" s="22">
        <v>0</v>
      </c>
      <c r="S3145" s="22">
        <v>0</v>
      </c>
      <c r="T3145" s="22">
        <v>0</v>
      </c>
      <c r="U3145" s="22">
        <v>787.20190000000002</v>
      </c>
      <c r="V3145" s="22">
        <v>100</v>
      </c>
      <c r="W3145" s="22">
        <v>0</v>
      </c>
      <c r="X3145" s="22">
        <v>0</v>
      </c>
      <c r="Y3145" s="22">
        <v>45</v>
      </c>
      <c r="Z3145" s="22">
        <v>35</v>
      </c>
      <c r="AA3145" s="22">
        <v>0</v>
      </c>
      <c r="AB3145" s="22">
        <v>0</v>
      </c>
      <c r="AC3145" s="22">
        <v>0</v>
      </c>
      <c r="AD3145" s="22">
        <v>20</v>
      </c>
      <c r="AE3145" s="24">
        <v>100</v>
      </c>
      <c r="AF3145" s="19" t="s">
        <v>44</v>
      </c>
      <c r="AG3145" s="25">
        <v>0.625</v>
      </c>
      <c r="AH3145" s="22">
        <v>251899.66</v>
      </c>
      <c r="AI3145" s="22">
        <v>168766.35</v>
      </c>
      <c r="AJ3145" s="22">
        <v>420666.01</v>
      </c>
      <c r="AK3145" s="21" t="s">
        <v>1810</v>
      </c>
      <c r="AL3145" s="21" t="s">
        <v>69</v>
      </c>
      <c r="AM3145" s="26" t="s">
        <v>48</v>
      </c>
      <c r="AN3145" s="27">
        <v>0</v>
      </c>
      <c r="AS3145">
        <f t="shared" si="98"/>
        <v>2401</v>
      </c>
      <c r="AT3145" t="str">
        <f t="shared" si="99"/>
        <v>Região Rural da Capital Regional de Mossoró</v>
      </c>
      <c r="BE3145">
        <v>3528601</v>
      </c>
      <c r="BF3145">
        <v>35</v>
      </c>
      <c r="BG3145" t="s">
        <v>13757</v>
      </c>
      <c r="BH3145" t="s">
        <v>13757</v>
      </c>
      <c r="BI3145" t="s">
        <v>12823</v>
      </c>
      <c r="BJ3145" t="s">
        <v>14280</v>
      </c>
      <c r="BK3145">
        <v>3505</v>
      </c>
      <c r="BL3145" t="s">
        <v>14199</v>
      </c>
      <c r="BM3145" t="s">
        <v>14200</v>
      </c>
    </row>
    <row r="3146" spans="1:65" x14ac:dyDescent="0.25">
      <c r="A3146" s="17" t="s">
        <v>9096</v>
      </c>
      <c r="B3146" s="18">
        <v>1</v>
      </c>
      <c r="C3146" s="19" t="s">
        <v>9330</v>
      </c>
      <c r="D3146" s="20" t="s">
        <v>9116</v>
      </c>
      <c r="E3146" s="20" t="s">
        <v>9116</v>
      </c>
      <c r="F3146" s="21">
        <v>2408003</v>
      </c>
      <c r="G3146" s="20" t="s">
        <v>9331</v>
      </c>
      <c r="H3146" s="22">
        <v>1464.06</v>
      </c>
      <c r="I3146" s="22">
        <v>887.08</v>
      </c>
      <c r="J3146" s="22">
        <v>887.08</v>
      </c>
      <c r="K3146" s="22">
        <v>1464.06</v>
      </c>
      <c r="L3146" s="22">
        <v>887.08</v>
      </c>
      <c r="M3146" s="23">
        <v>80</v>
      </c>
      <c r="N3146" s="19" t="s">
        <v>44</v>
      </c>
      <c r="O3146" s="22">
        <v>11.3</v>
      </c>
      <c r="P3146" s="22">
        <v>30.4</v>
      </c>
      <c r="Q3146" s="22">
        <v>400</v>
      </c>
      <c r="R3146" s="22">
        <v>1.0000000000000001E-5</v>
      </c>
      <c r="S3146" s="22">
        <v>1.0000000000000001E-5</v>
      </c>
      <c r="T3146" s="22">
        <v>1.0000000000000001E-5</v>
      </c>
      <c r="U3146" s="22">
        <v>424.54629999999997</v>
      </c>
      <c r="V3146" s="22">
        <v>195.1576</v>
      </c>
      <c r="W3146" s="22">
        <v>1E-3</v>
      </c>
      <c r="X3146" s="22">
        <v>1E-3</v>
      </c>
      <c r="Y3146" s="22">
        <v>40</v>
      </c>
      <c r="Z3146" s="22">
        <v>38</v>
      </c>
      <c r="AA3146" s="22">
        <v>1E-3</v>
      </c>
      <c r="AB3146" s="22">
        <v>1E-3</v>
      </c>
      <c r="AC3146" s="22">
        <v>1E-3</v>
      </c>
      <c r="AD3146" s="22">
        <v>22</v>
      </c>
      <c r="AE3146" s="24">
        <v>100.00500000000002</v>
      </c>
      <c r="AF3146" s="19" t="s">
        <v>65</v>
      </c>
      <c r="AG3146" s="25">
        <v>0.69199999999999995</v>
      </c>
      <c r="AH3146" s="22">
        <v>850290.08</v>
      </c>
      <c r="AI3146" s="22">
        <v>163089.68</v>
      </c>
      <c r="AJ3146" s="22">
        <v>1013379.76</v>
      </c>
      <c r="AK3146" s="21" t="s">
        <v>3160</v>
      </c>
      <c r="AL3146" s="21" t="s">
        <v>1078</v>
      </c>
      <c r="AM3146" s="26" t="s">
        <v>48</v>
      </c>
      <c r="AN3146" s="27">
        <v>0</v>
      </c>
      <c r="AS3146">
        <f t="shared" si="98"/>
        <v>2401</v>
      </c>
      <c r="AT3146" t="str">
        <f t="shared" si="99"/>
        <v>Região Rural da Capital Regional de Mossoró</v>
      </c>
      <c r="BE3146">
        <v>3528809</v>
      </c>
      <c r="BF3146">
        <v>35</v>
      </c>
      <c r="BG3146" t="s">
        <v>13757</v>
      </c>
      <c r="BH3146" t="s">
        <v>13757</v>
      </c>
      <c r="BI3146" t="s">
        <v>12823</v>
      </c>
      <c r="BJ3146" t="s">
        <v>14281</v>
      </c>
      <c r="BK3146">
        <v>3505</v>
      </c>
      <c r="BL3146" t="s">
        <v>14199</v>
      </c>
      <c r="BM3146" t="s">
        <v>14200</v>
      </c>
    </row>
    <row r="3147" spans="1:65" x14ac:dyDescent="0.25">
      <c r="A3147" s="17" t="s">
        <v>9096</v>
      </c>
      <c r="B3147" s="18">
        <v>1</v>
      </c>
      <c r="C3147" s="19" t="s">
        <v>9332</v>
      </c>
      <c r="D3147" s="20" t="s">
        <v>9116</v>
      </c>
      <c r="E3147" s="20" t="s">
        <v>9116</v>
      </c>
      <c r="F3147" s="21">
        <v>2408003</v>
      </c>
      <c r="G3147" s="20" t="s">
        <v>9333</v>
      </c>
      <c r="H3147" s="22">
        <v>20550.310000000001</v>
      </c>
      <c r="I3147" s="22">
        <v>1.0000000000000001E-5</v>
      </c>
      <c r="J3147" s="22">
        <v>20202.009999999998</v>
      </c>
      <c r="K3147" s="22">
        <v>19701.058199999999</v>
      </c>
      <c r="L3147" s="22">
        <v>19701.058199999999</v>
      </c>
      <c r="M3147" s="23">
        <v>1000</v>
      </c>
      <c r="N3147" s="19" t="s">
        <v>44</v>
      </c>
      <c r="O3147" s="22">
        <v>288.60000000000002</v>
      </c>
      <c r="P3147" s="22">
        <v>10.31</v>
      </c>
      <c r="Q3147" s="22">
        <v>70.67</v>
      </c>
      <c r="R3147" s="22">
        <v>1.0000000000000001E-5</v>
      </c>
      <c r="S3147" s="22">
        <v>1.0000000000000001E-5</v>
      </c>
      <c r="T3147" s="22">
        <v>223.15710000000001</v>
      </c>
      <c r="U3147" s="22">
        <v>17860</v>
      </c>
      <c r="V3147" s="22">
        <v>250</v>
      </c>
      <c r="W3147" s="22">
        <v>1E-3</v>
      </c>
      <c r="X3147" s="22">
        <v>10</v>
      </c>
      <c r="Y3147" s="22">
        <v>51</v>
      </c>
      <c r="Z3147" s="22">
        <v>17</v>
      </c>
      <c r="AA3147" s="22">
        <v>12</v>
      </c>
      <c r="AB3147" s="22">
        <v>1E-3</v>
      </c>
      <c r="AC3147" s="22">
        <v>8</v>
      </c>
      <c r="AD3147" s="22">
        <v>2</v>
      </c>
      <c r="AE3147" s="24">
        <v>100.00200000000001</v>
      </c>
      <c r="AF3147" s="19" t="s">
        <v>44</v>
      </c>
      <c r="AG3147" s="25">
        <v>0.68300000000000005</v>
      </c>
      <c r="AH3147" s="22">
        <v>5079585.79</v>
      </c>
      <c r="AI3147" s="22">
        <v>3829491.69</v>
      </c>
      <c r="AJ3147" s="22">
        <v>8909077.4800000004</v>
      </c>
      <c r="AK3147" s="21" t="s">
        <v>9334</v>
      </c>
      <c r="AL3147" s="21" t="s">
        <v>572</v>
      </c>
      <c r="AM3147" s="26" t="s">
        <v>48</v>
      </c>
      <c r="AN3147" s="27">
        <v>0</v>
      </c>
      <c r="AS3147">
        <f t="shared" si="98"/>
        <v>2401</v>
      </c>
      <c r="AT3147" t="str">
        <f t="shared" si="99"/>
        <v>Região Rural da Capital Regional de Mossoró</v>
      </c>
      <c r="BE3147">
        <v>3529005</v>
      </c>
      <c r="BF3147">
        <v>35</v>
      </c>
      <c r="BG3147" t="s">
        <v>13757</v>
      </c>
      <c r="BH3147" t="s">
        <v>13757</v>
      </c>
      <c r="BI3147" t="s">
        <v>12823</v>
      </c>
      <c r="BJ3147" t="s">
        <v>14282</v>
      </c>
      <c r="BK3147">
        <v>3505</v>
      </c>
      <c r="BL3147" t="s">
        <v>14199</v>
      </c>
      <c r="BM3147" t="s">
        <v>14200</v>
      </c>
    </row>
    <row r="3148" spans="1:65" x14ac:dyDescent="0.25">
      <c r="A3148" s="17" t="s">
        <v>9096</v>
      </c>
      <c r="B3148" s="18">
        <v>1</v>
      </c>
      <c r="C3148" s="19" t="s">
        <v>9335</v>
      </c>
      <c r="D3148" s="20" t="s">
        <v>9116</v>
      </c>
      <c r="E3148" s="20" t="s">
        <v>9116</v>
      </c>
      <c r="F3148" s="21">
        <v>2408003</v>
      </c>
      <c r="G3148" s="20" t="s">
        <v>9336</v>
      </c>
      <c r="H3148" s="22">
        <v>631.62</v>
      </c>
      <c r="I3148" s="22">
        <v>445.47309999999999</v>
      </c>
      <c r="J3148" s="22">
        <v>445.47309999999999</v>
      </c>
      <c r="K3148" s="22">
        <v>631.62</v>
      </c>
      <c r="L3148" s="22">
        <v>445.47309999999999</v>
      </c>
      <c r="M3148" s="23">
        <v>22</v>
      </c>
      <c r="N3148" s="19" t="s">
        <v>44</v>
      </c>
      <c r="O3148" s="22">
        <v>6.36</v>
      </c>
      <c r="P3148" s="22">
        <v>46.28</v>
      </c>
      <c r="Q3148" s="22">
        <v>100</v>
      </c>
      <c r="R3148" s="22">
        <v>0</v>
      </c>
      <c r="S3148" s="22">
        <v>0</v>
      </c>
      <c r="T3148" s="22">
        <v>0</v>
      </c>
      <c r="U3148" s="22">
        <v>232.17310000000001</v>
      </c>
      <c r="V3148" s="22">
        <v>13.3</v>
      </c>
      <c r="W3148" s="22">
        <v>0</v>
      </c>
      <c r="X3148" s="22">
        <v>0</v>
      </c>
      <c r="Y3148" s="22">
        <v>70</v>
      </c>
      <c r="Z3148" s="22">
        <v>0</v>
      </c>
      <c r="AA3148" s="22">
        <v>0</v>
      </c>
      <c r="AB3148" s="22">
        <v>27</v>
      </c>
      <c r="AC3148" s="22">
        <v>0</v>
      </c>
      <c r="AD3148" s="22">
        <v>3</v>
      </c>
      <c r="AE3148" s="24">
        <v>100</v>
      </c>
      <c r="AF3148" s="19" t="s">
        <v>44</v>
      </c>
      <c r="AG3148" s="25">
        <v>0.71</v>
      </c>
      <c r="AH3148" s="22">
        <v>46285</v>
      </c>
      <c r="AI3148" s="22">
        <v>78559.179999999993</v>
      </c>
      <c r="AJ3148" s="22">
        <v>124844.18</v>
      </c>
      <c r="AK3148" s="21" t="s">
        <v>5243</v>
      </c>
      <c r="AL3148" s="21" t="s">
        <v>2585</v>
      </c>
      <c r="AM3148" s="26" t="s">
        <v>48</v>
      </c>
      <c r="AN3148" s="27">
        <v>0</v>
      </c>
      <c r="AS3148">
        <f t="shared" si="98"/>
        <v>2401</v>
      </c>
      <c r="AT3148" t="str">
        <f t="shared" si="99"/>
        <v>Região Rural da Capital Regional de Mossoró</v>
      </c>
      <c r="BE3148">
        <v>3533700</v>
      </c>
      <c r="BF3148">
        <v>35</v>
      </c>
      <c r="BG3148" t="s">
        <v>13757</v>
      </c>
      <c r="BH3148" t="s">
        <v>13757</v>
      </c>
      <c r="BI3148" t="s">
        <v>12823</v>
      </c>
      <c r="BJ3148" t="s">
        <v>14283</v>
      </c>
      <c r="BK3148">
        <v>3505</v>
      </c>
      <c r="BL3148" t="s">
        <v>14199</v>
      </c>
      <c r="BM3148" t="s">
        <v>14200</v>
      </c>
    </row>
    <row r="3149" spans="1:65" x14ac:dyDescent="0.25">
      <c r="A3149" s="17" t="s">
        <v>9096</v>
      </c>
      <c r="B3149" s="18">
        <v>1</v>
      </c>
      <c r="C3149" s="19" t="s">
        <v>9337</v>
      </c>
      <c r="D3149" s="20" t="s">
        <v>9116</v>
      </c>
      <c r="E3149" s="20" t="s">
        <v>9116</v>
      </c>
      <c r="F3149" s="21">
        <v>2408003</v>
      </c>
      <c r="G3149" s="20" t="s">
        <v>9338</v>
      </c>
      <c r="H3149" s="22">
        <v>1380.46</v>
      </c>
      <c r="I3149" s="22">
        <v>1677.91</v>
      </c>
      <c r="J3149" s="22">
        <v>1677.91</v>
      </c>
      <c r="K3149" s="22">
        <v>1380.46</v>
      </c>
      <c r="L3149" s="22">
        <v>1380.46</v>
      </c>
      <c r="M3149" s="23">
        <v>52</v>
      </c>
      <c r="N3149" s="19" t="s">
        <v>44</v>
      </c>
      <c r="O3149" s="22">
        <v>23.97</v>
      </c>
      <c r="P3149" s="22">
        <v>49.98</v>
      </c>
      <c r="Q3149" s="22">
        <v>56.66</v>
      </c>
      <c r="R3149" s="22">
        <v>1.0000000000000001E-5</v>
      </c>
      <c r="S3149" s="22">
        <v>1.0000000000000001E-5</v>
      </c>
      <c r="T3149" s="22">
        <v>1.0000000000000001E-5</v>
      </c>
      <c r="U3149" s="22">
        <v>815.98450000000003</v>
      </c>
      <c r="V3149" s="22">
        <v>6.2409999999999997</v>
      </c>
      <c r="W3149" s="22">
        <v>1E-3</v>
      </c>
      <c r="X3149" s="22">
        <v>1E-3</v>
      </c>
      <c r="Y3149" s="22">
        <v>1E-3</v>
      </c>
      <c r="Z3149" s="22">
        <v>54.72</v>
      </c>
      <c r="AA3149" s="22">
        <v>1E-3</v>
      </c>
      <c r="AB3149" s="22">
        <v>44.91</v>
      </c>
      <c r="AC3149" s="22">
        <v>1E-3</v>
      </c>
      <c r="AD3149" s="22">
        <v>0.37</v>
      </c>
      <c r="AE3149" s="24">
        <v>100.005</v>
      </c>
      <c r="AF3149" s="19" t="s">
        <v>44</v>
      </c>
      <c r="AG3149" s="25">
        <v>0.55900000000000005</v>
      </c>
      <c r="AH3149" s="22">
        <v>87028.56</v>
      </c>
      <c r="AI3149" s="22">
        <v>381655.78</v>
      </c>
      <c r="AJ3149" s="22">
        <v>468684.34</v>
      </c>
      <c r="AK3149" s="21" t="s">
        <v>2272</v>
      </c>
      <c r="AL3149" s="21" t="s">
        <v>9339</v>
      </c>
      <c r="AM3149" s="26" t="s">
        <v>48</v>
      </c>
      <c r="AN3149" s="27">
        <v>0</v>
      </c>
      <c r="AS3149">
        <f t="shared" si="98"/>
        <v>2401</v>
      </c>
      <c r="AT3149" t="str">
        <f t="shared" si="99"/>
        <v>Região Rural da Capital Regional de Mossoró</v>
      </c>
      <c r="BE3149">
        <v>3533809</v>
      </c>
      <c r="BF3149">
        <v>35</v>
      </c>
      <c r="BG3149" t="s">
        <v>13757</v>
      </c>
      <c r="BH3149" t="s">
        <v>13757</v>
      </c>
      <c r="BI3149" t="s">
        <v>12823</v>
      </c>
      <c r="BJ3149" t="s">
        <v>14284</v>
      </c>
      <c r="BK3149">
        <v>3505</v>
      </c>
      <c r="BL3149" t="s">
        <v>14199</v>
      </c>
      <c r="BM3149" t="s">
        <v>14200</v>
      </c>
    </row>
    <row r="3150" spans="1:65" x14ac:dyDescent="0.25">
      <c r="A3150" s="17" t="s">
        <v>9096</v>
      </c>
      <c r="B3150" s="18">
        <v>1</v>
      </c>
      <c r="C3150" s="19" t="s">
        <v>9340</v>
      </c>
      <c r="D3150" s="20" t="s">
        <v>9116</v>
      </c>
      <c r="E3150" s="20" t="s">
        <v>9116</v>
      </c>
      <c r="F3150" s="21">
        <v>2408003</v>
      </c>
      <c r="G3150" s="20" t="s">
        <v>1329</v>
      </c>
      <c r="H3150" s="22">
        <v>2293.3000000000002</v>
      </c>
      <c r="I3150" s="22">
        <v>2160.86</v>
      </c>
      <c r="J3150" s="22">
        <v>2160.86</v>
      </c>
      <c r="K3150" s="22">
        <v>2293.3000000000002</v>
      </c>
      <c r="L3150" s="22">
        <v>2160.86</v>
      </c>
      <c r="M3150" s="23">
        <v>190</v>
      </c>
      <c r="N3150" s="19" t="s">
        <v>44</v>
      </c>
      <c r="O3150" s="22">
        <v>30.86</v>
      </c>
      <c r="P3150" s="22">
        <v>32.799999999999997</v>
      </c>
      <c r="Q3150" s="22">
        <v>100</v>
      </c>
      <c r="R3150" s="22">
        <v>38.75</v>
      </c>
      <c r="S3150" s="22">
        <v>1.0000000000000001E-5</v>
      </c>
      <c r="T3150" s="22">
        <v>1.0000000000000001E-5</v>
      </c>
      <c r="U3150" s="22">
        <v>1314.3815</v>
      </c>
      <c r="V3150" s="22">
        <v>121.5909</v>
      </c>
      <c r="W3150" s="22">
        <v>1E-3</v>
      </c>
      <c r="X3150" s="22">
        <v>1E-3</v>
      </c>
      <c r="Y3150" s="22">
        <v>74</v>
      </c>
      <c r="Z3150" s="22">
        <v>15</v>
      </c>
      <c r="AA3150" s="22">
        <v>1E-3</v>
      </c>
      <c r="AB3150" s="22">
        <v>5</v>
      </c>
      <c r="AC3150" s="22">
        <v>1E-3</v>
      </c>
      <c r="AD3150" s="22">
        <v>6</v>
      </c>
      <c r="AE3150" s="24">
        <v>100.004</v>
      </c>
      <c r="AF3150" s="19" t="s">
        <v>365</v>
      </c>
      <c r="AG3150" s="25">
        <v>0.69299999999999995</v>
      </c>
      <c r="AH3150" s="22">
        <v>1408268.42</v>
      </c>
      <c r="AI3150" s="22">
        <v>1393823.33</v>
      </c>
      <c r="AJ3150" s="22">
        <v>2802091.75</v>
      </c>
      <c r="AK3150" s="21" t="s">
        <v>3160</v>
      </c>
      <c r="AL3150" s="21" t="s">
        <v>1078</v>
      </c>
      <c r="AM3150" s="26" t="s">
        <v>48</v>
      </c>
      <c r="AN3150" s="27">
        <v>0</v>
      </c>
      <c r="AS3150">
        <f t="shared" si="98"/>
        <v>2401</v>
      </c>
      <c r="AT3150" t="str">
        <f t="shared" si="99"/>
        <v>Região Rural da Capital Regional de Mossoró</v>
      </c>
      <c r="BE3150">
        <v>3534104</v>
      </c>
      <c r="BF3150">
        <v>35</v>
      </c>
      <c r="BG3150" t="s">
        <v>13757</v>
      </c>
      <c r="BH3150" t="s">
        <v>13757</v>
      </c>
      <c r="BI3150" t="s">
        <v>12823</v>
      </c>
      <c r="BJ3150" t="s">
        <v>14285</v>
      </c>
      <c r="BK3150">
        <v>3505</v>
      </c>
      <c r="BL3150" t="s">
        <v>14199</v>
      </c>
      <c r="BM3150" t="s">
        <v>14200</v>
      </c>
    </row>
    <row r="3151" spans="1:65" x14ac:dyDescent="0.25">
      <c r="A3151" s="17" t="s">
        <v>9096</v>
      </c>
      <c r="B3151" s="18">
        <v>1</v>
      </c>
      <c r="C3151" s="19" t="s">
        <v>9341</v>
      </c>
      <c r="D3151" s="20" t="s">
        <v>9116</v>
      </c>
      <c r="E3151" s="20" t="s">
        <v>9116</v>
      </c>
      <c r="F3151" s="21">
        <v>2408003</v>
      </c>
      <c r="G3151" s="20" t="s">
        <v>9342</v>
      </c>
      <c r="H3151" s="22">
        <v>2297.1408000000001</v>
      </c>
      <c r="I3151" s="22">
        <v>2517.1</v>
      </c>
      <c r="J3151" s="22">
        <v>2517.1462999999999</v>
      </c>
      <c r="K3151" s="22">
        <v>2297.1408000000001</v>
      </c>
      <c r="L3151" s="22">
        <v>2297.1408000000001</v>
      </c>
      <c r="M3151" s="23">
        <v>80</v>
      </c>
      <c r="N3151" s="19" t="s">
        <v>44</v>
      </c>
      <c r="O3151" s="22">
        <v>45.76</v>
      </c>
      <c r="P3151" s="22">
        <v>6.6</v>
      </c>
      <c r="Q3151" s="22">
        <v>100</v>
      </c>
      <c r="R3151" s="22">
        <v>0</v>
      </c>
      <c r="S3151" s="22">
        <v>0</v>
      </c>
      <c r="T3151" s="22">
        <v>160</v>
      </c>
      <c r="U3151" s="22">
        <v>2261.1462999999999</v>
      </c>
      <c r="V3151" s="22">
        <v>96</v>
      </c>
      <c r="W3151" s="22">
        <v>0</v>
      </c>
      <c r="X3151" s="22">
        <v>0</v>
      </c>
      <c r="Y3151" s="22">
        <v>40</v>
      </c>
      <c r="Z3151" s="22">
        <v>30</v>
      </c>
      <c r="AA3151" s="22">
        <v>0</v>
      </c>
      <c r="AB3151" s="22">
        <v>20</v>
      </c>
      <c r="AC3151" s="22">
        <v>0</v>
      </c>
      <c r="AD3151" s="22">
        <v>10</v>
      </c>
      <c r="AE3151" s="24">
        <v>100</v>
      </c>
      <c r="AF3151" s="19" t="s">
        <v>64</v>
      </c>
      <c r="AG3151" s="25">
        <v>0.58299999999999996</v>
      </c>
      <c r="AH3151" s="22">
        <v>95558.3</v>
      </c>
      <c r="AI3151" s="22">
        <v>332625.99</v>
      </c>
      <c r="AJ3151" s="22">
        <v>428184.29</v>
      </c>
      <c r="AK3151" s="21" t="s">
        <v>1707</v>
      </c>
      <c r="AL3151" s="21" t="s">
        <v>9343</v>
      </c>
      <c r="AM3151" s="26" t="s">
        <v>48</v>
      </c>
      <c r="AN3151" s="27">
        <v>0</v>
      </c>
      <c r="AS3151">
        <f t="shared" si="98"/>
        <v>2401</v>
      </c>
      <c r="AT3151" t="str">
        <f t="shared" si="99"/>
        <v>Região Rural da Capital Regional de Mossoró</v>
      </c>
      <c r="BE3151">
        <v>3534500</v>
      </c>
      <c r="BF3151">
        <v>35</v>
      </c>
      <c r="BG3151" t="s">
        <v>13757</v>
      </c>
      <c r="BH3151" t="s">
        <v>13757</v>
      </c>
      <c r="BI3151" t="s">
        <v>12823</v>
      </c>
      <c r="BJ3151" t="s">
        <v>14286</v>
      </c>
      <c r="BK3151">
        <v>3505</v>
      </c>
      <c r="BL3151" t="s">
        <v>14199</v>
      </c>
      <c r="BM3151" t="s">
        <v>14200</v>
      </c>
    </row>
    <row r="3152" spans="1:65" x14ac:dyDescent="0.25">
      <c r="A3152" s="17" t="s">
        <v>9096</v>
      </c>
      <c r="B3152" s="18">
        <v>1</v>
      </c>
      <c r="C3152" s="19" t="s">
        <v>9344</v>
      </c>
      <c r="D3152" s="20" t="s">
        <v>9116</v>
      </c>
      <c r="E3152" s="20" t="s">
        <v>9116</v>
      </c>
      <c r="F3152" s="21">
        <v>2408003</v>
      </c>
      <c r="G3152" s="20" t="s">
        <v>9345</v>
      </c>
      <c r="H3152" s="22">
        <v>1350</v>
      </c>
      <c r="I3152" s="22">
        <v>802</v>
      </c>
      <c r="J3152" s="22">
        <v>802</v>
      </c>
      <c r="K3152" s="22">
        <v>1350</v>
      </c>
      <c r="L3152" s="22">
        <v>802</v>
      </c>
      <c r="M3152" s="23">
        <v>85</v>
      </c>
      <c r="N3152" s="19" t="s">
        <v>44</v>
      </c>
      <c r="O3152" s="22">
        <v>11.45</v>
      </c>
      <c r="P3152" s="22">
        <v>30.34</v>
      </c>
      <c r="Q3152" s="22">
        <v>69.58</v>
      </c>
      <c r="R3152" s="22">
        <v>0</v>
      </c>
      <c r="S3152" s="22">
        <v>0</v>
      </c>
      <c r="T3152" s="22">
        <v>400</v>
      </c>
      <c r="U3152" s="22">
        <v>362</v>
      </c>
      <c r="V3152" s="22">
        <v>40</v>
      </c>
      <c r="W3152" s="29">
        <v>0</v>
      </c>
      <c r="X3152" s="22">
        <v>0</v>
      </c>
      <c r="Y3152" s="22">
        <v>70</v>
      </c>
      <c r="Z3152" s="22">
        <v>25</v>
      </c>
      <c r="AA3152" s="22">
        <v>0</v>
      </c>
      <c r="AB3152" s="22">
        <v>0</v>
      </c>
      <c r="AC3152" s="22">
        <v>0</v>
      </c>
      <c r="AD3152" s="22">
        <v>5</v>
      </c>
      <c r="AE3152" s="32">
        <v>100</v>
      </c>
      <c r="AF3152" s="19" t="s">
        <v>44</v>
      </c>
      <c r="AG3152" s="25">
        <v>0.70299999999999996</v>
      </c>
      <c r="AH3152" s="22">
        <v>68678.649999999994</v>
      </c>
      <c r="AI3152" s="22">
        <v>140037.22</v>
      </c>
      <c r="AJ3152" s="22">
        <v>208715.87</v>
      </c>
      <c r="AK3152" s="30" t="s">
        <v>2537</v>
      </c>
      <c r="AL3152" s="21" t="s">
        <v>69</v>
      </c>
      <c r="AM3152" s="26" t="s">
        <v>48</v>
      </c>
      <c r="AN3152" s="27">
        <v>0</v>
      </c>
      <c r="AS3152">
        <f t="shared" si="98"/>
        <v>2401</v>
      </c>
      <c r="AT3152" t="str">
        <f t="shared" si="99"/>
        <v>Região Rural da Capital Regional de Mossoró</v>
      </c>
      <c r="BE3152">
        <v>3534708</v>
      </c>
      <c r="BF3152">
        <v>35</v>
      </c>
      <c r="BG3152" t="s">
        <v>13757</v>
      </c>
      <c r="BH3152" t="s">
        <v>13757</v>
      </c>
      <c r="BI3152" t="s">
        <v>12823</v>
      </c>
      <c r="BJ3152" t="s">
        <v>14287</v>
      </c>
      <c r="BK3152">
        <v>3505</v>
      </c>
      <c r="BL3152" t="s">
        <v>14199</v>
      </c>
      <c r="BM3152" t="s">
        <v>14200</v>
      </c>
    </row>
    <row r="3153" spans="1:65" x14ac:dyDescent="0.25">
      <c r="A3153" s="17" t="s">
        <v>9096</v>
      </c>
      <c r="B3153" s="18">
        <v>1</v>
      </c>
      <c r="C3153" s="19" t="s">
        <v>9346</v>
      </c>
      <c r="D3153" s="20" t="s">
        <v>9116</v>
      </c>
      <c r="E3153" s="20" t="s">
        <v>9116</v>
      </c>
      <c r="F3153" s="21">
        <v>2408003</v>
      </c>
      <c r="G3153" s="20" t="s">
        <v>9347</v>
      </c>
      <c r="H3153" s="22">
        <v>1319.6</v>
      </c>
      <c r="I3153" s="22">
        <v>1469</v>
      </c>
      <c r="J3153" s="22">
        <v>1469.0672999999999</v>
      </c>
      <c r="K3153" s="22">
        <v>1319.6</v>
      </c>
      <c r="L3153" s="22">
        <v>1319.6</v>
      </c>
      <c r="M3153" s="23">
        <v>50</v>
      </c>
      <c r="N3153" s="19" t="s">
        <v>44</v>
      </c>
      <c r="O3153" s="22">
        <v>20.98</v>
      </c>
      <c r="P3153" s="22">
        <v>1.36</v>
      </c>
      <c r="Q3153" s="22">
        <v>100</v>
      </c>
      <c r="R3153" s="22">
        <v>0</v>
      </c>
      <c r="S3153" s="22">
        <v>0</v>
      </c>
      <c r="T3153" s="22">
        <v>0</v>
      </c>
      <c r="U3153" s="22">
        <v>1441.7273</v>
      </c>
      <c r="V3153" s="22">
        <v>7.34</v>
      </c>
      <c r="W3153" s="22">
        <v>0</v>
      </c>
      <c r="X3153" s="22">
        <v>0</v>
      </c>
      <c r="Y3153" s="22">
        <v>85</v>
      </c>
      <c r="Z3153" s="22">
        <v>0</v>
      </c>
      <c r="AA3153" s="22">
        <v>0</v>
      </c>
      <c r="AB3153" s="22">
        <v>10</v>
      </c>
      <c r="AC3153" s="22">
        <v>0</v>
      </c>
      <c r="AD3153" s="22">
        <v>5</v>
      </c>
      <c r="AE3153" s="24">
        <v>100</v>
      </c>
      <c r="AF3153" s="19" t="s">
        <v>65</v>
      </c>
      <c r="AG3153" s="25">
        <v>0.60899999999999999</v>
      </c>
      <c r="AH3153" s="22">
        <v>24145.599999999999</v>
      </c>
      <c r="AI3153" s="22">
        <v>199602.7</v>
      </c>
      <c r="AJ3153" s="22">
        <v>223748.30000000002</v>
      </c>
      <c r="AK3153" s="21" t="s">
        <v>2537</v>
      </c>
      <c r="AL3153" s="21" t="s">
        <v>69</v>
      </c>
      <c r="AM3153" s="26" t="s">
        <v>48</v>
      </c>
      <c r="AN3153" s="27">
        <v>0</v>
      </c>
      <c r="AS3153">
        <f t="shared" si="98"/>
        <v>2401</v>
      </c>
      <c r="AT3153" t="str">
        <f t="shared" si="99"/>
        <v>Região Rural da Capital Regional de Mossoró</v>
      </c>
      <c r="BE3153">
        <v>3535309</v>
      </c>
      <c r="BF3153">
        <v>35</v>
      </c>
      <c r="BG3153" t="s">
        <v>13757</v>
      </c>
      <c r="BH3153" t="s">
        <v>13757</v>
      </c>
      <c r="BI3153" t="s">
        <v>12823</v>
      </c>
      <c r="BJ3153" t="s">
        <v>14288</v>
      </c>
      <c r="BK3153">
        <v>3505</v>
      </c>
      <c r="BL3153" t="s">
        <v>14199</v>
      </c>
      <c r="BM3153" t="s">
        <v>14200</v>
      </c>
    </row>
    <row r="3154" spans="1:65" x14ac:dyDescent="0.25">
      <c r="A3154" s="17" t="s">
        <v>9096</v>
      </c>
      <c r="B3154" s="18">
        <v>1</v>
      </c>
      <c r="C3154" s="19" t="s">
        <v>9348</v>
      </c>
      <c r="D3154" s="20" t="s">
        <v>9116</v>
      </c>
      <c r="E3154" s="20" t="s">
        <v>9116</v>
      </c>
      <c r="F3154" s="21">
        <v>2408003</v>
      </c>
      <c r="G3154" s="20" t="s">
        <v>9349</v>
      </c>
      <c r="H3154" s="22">
        <v>1367.7</v>
      </c>
      <c r="I3154" s="22">
        <v>1602.9349999999999</v>
      </c>
      <c r="J3154" s="22">
        <v>1602.9349999999999</v>
      </c>
      <c r="K3154" s="22">
        <v>1367.7</v>
      </c>
      <c r="L3154" s="22">
        <v>1367.7</v>
      </c>
      <c r="M3154" s="23">
        <v>62</v>
      </c>
      <c r="N3154" s="19" t="s">
        <v>44</v>
      </c>
      <c r="O3154" s="22">
        <v>22.88</v>
      </c>
      <c r="P3154" s="22">
        <v>0.12</v>
      </c>
      <c r="Q3154" s="22">
        <v>66.5</v>
      </c>
      <c r="R3154" s="22">
        <v>0</v>
      </c>
      <c r="S3154" s="22">
        <v>0</v>
      </c>
      <c r="T3154" s="22">
        <v>2</v>
      </c>
      <c r="U3154" s="22">
        <v>1568.9349999999999</v>
      </c>
      <c r="V3154" s="22">
        <v>32</v>
      </c>
      <c r="W3154" s="22">
        <v>0</v>
      </c>
      <c r="X3154" s="22">
        <v>0</v>
      </c>
      <c r="Y3154" s="22">
        <v>90</v>
      </c>
      <c r="Z3154" s="22">
        <v>0</v>
      </c>
      <c r="AA3154" s="22">
        <v>0</v>
      </c>
      <c r="AB3154" s="22">
        <v>0</v>
      </c>
      <c r="AC3154" s="22">
        <v>0</v>
      </c>
      <c r="AD3154" s="22">
        <v>10</v>
      </c>
      <c r="AE3154" s="24">
        <v>100</v>
      </c>
      <c r="AF3154" s="19" t="s">
        <v>44</v>
      </c>
      <c r="AG3154" s="25">
        <v>0.73699999999999999</v>
      </c>
      <c r="AH3154" s="22">
        <v>68883.02</v>
      </c>
      <c r="AI3154" s="22">
        <v>140052.48000000001</v>
      </c>
      <c r="AJ3154" s="22">
        <v>208935.5</v>
      </c>
      <c r="AK3154" s="21" t="s">
        <v>9350</v>
      </c>
      <c r="AL3154" s="21" t="s">
        <v>3200</v>
      </c>
      <c r="AM3154" s="26" t="s">
        <v>48</v>
      </c>
      <c r="AN3154" s="27">
        <v>0</v>
      </c>
      <c r="AS3154">
        <f t="shared" si="98"/>
        <v>2401</v>
      </c>
      <c r="AT3154" t="str">
        <f t="shared" si="99"/>
        <v>Região Rural da Capital Regional de Mossoró</v>
      </c>
      <c r="BE3154">
        <v>3535507</v>
      </c>
      <c r="BF3154">
        <v>35</v>
      </c>
      <c r="BG3154" t="s">
        <v>13757</v>
      </c>
      <c r="BH3154" t="s">
        <v>13757</v>
      </c>
      <c r="BI3154" t="s">
        <v>12823</v>
      </c>
      <c r="BJ3154" t="s">
        <v>14289</v>
      </c>
      <c r="BK3154">
        <v>3505</v>
      </c>
      <c r="BL3154" t="s">
        <v>14199</v>
      </c>
      <c r="BM3154" t="s">
        <v>14200</v>
      </c>
    </row>
    <row r="3155" spans="1:65" x14ac:dyDescent="0.25">
      <c r="A3155" s="17" t="s">
        <v>9096</v>
      </c>
      <c r="B3155" s="18">
        <v>1</v>
      </c>
      <c r="C3155" s="19" t="s">
        <v>9351</v>
      </c>
      <c r="D3155" s="20" t="s">
        <v>9116</v>
      </c>
      <c r="E3155" s="20" t="s">
        <v>9116</v>
      </c>
      <c r="F3155" s="21">
        <v>2408003</v>
      </c>
      <c r="G3155" s="20" t="s">
        <v>1771</v>
      </c>
      <c r="H3155" s="22">
        <v>552</v>
      </c>
      <c r="I3155" s="22">
        <v>478.71210000000002</v>
      </c>
      <c r="J3155" s="22">
        <v>478.71210000000002</v>
      </c>
      <c r="K3155" s="22">
        <v>478.71210000000002</v>
      </c>
      <c r="L3155" s="22">
        <v>478.71210000000002</v>
      </c>
      <c r="M3155" s="23">
        <v>30</v>
      </c>
      <c r="N3155" s="19" t="s">
        <v>44</v>
      </c>
      <c r="O3155" s="22">
        <v>6.84</v>
      </c>
      <c r="P3155" s="22">
        <v>0</v>
      </c>
      <c r="Q3155" s="22">
        <v>0</v>
      </c>
      <c r="R3155" s="22">
        <v>10</v>
      </c>
      <c r="S3155" s="22">
        <v>0</v>
      </c>
      <c r="T3155" s="22">
        <v>0</v>
      </c>
      <c r="U3155" s="22">
        <v>387.71210000000002</v>
      </c>
      <c r="V3155" s="22">
        <v>7</v>
      </c>
      <c r="W3155" s="22">
        <v>0</v>
      </c>
      <c r="X3155" s="22">
        <v>0</v>
      </c>
      <c r="Y3155" s="22">
        <v>55</v>
      </c>
      <c r="Z3155" s="22">
        <v>41</v>
      </c>
      <c r="AA3155" s="22">
        <v>0</v>
      </c>
      <c r="AB3155" s="22">
        <v>0</v>
      </c>
      <c r="AC3155" s="22">
        <v>0</v>
      </c>
      <c r="AD3155" s="22">
        <v>3.56</v>
      </c>
      <c r="AE3155" s="24">
        <v>99.56</v>
      </c>
      <c r="AF3155" s="19" t="s">
        <v>64</v>
      </c>
      <c r="AG3155" s="25">
        <v>0.65600000000000003</v>
      </c>
      <c r="AH3155" s="22">
        <v>131960.29999999999</v>
      </c>
      <c r="AI3155" s="22">
        <v>49853.08</v>
      </c>
      <c r="AJ3155" s="22">
        <v>181813.38</v>
      </c>
      <c r="AK3155" s="21" t="s">
        <v>9352</v>
      </c>
      <c r="AL3155" s="21" t="s">
        <v>7314</v>
      </c>
      <c r="AM3155" s="26" t="s">
        <v>48</v>
      </c>
      <c r="AN3155" s="27">
        <v>0</v>
      </c>
      <c r="AS3155">
        <f t="shared" si="98"/>
        <v>2401</v>
      </c>
      <c r="AT3155" t="str">
        <f t="shared" si="99"/>
        <v>Região Rural da Capital Regional de Mossoró</v>
      </c>
      <c r="BE3155">
        <v>3535804</v>
      </c>
      <c r="BF3155">
        <v>35</v>
      </c>
      <c r="BG3155" t="s">
        <v>13757</v>
      </c>
      <c r="BH3155" t="s">
        <v>13757</v>
      </c>
      <c r="BI3155" t="s">
        <v>12823</v>
      </c>
      <c r="BJ3155" t="s">
        <v>14290</v>
      </c>
      <c r="BK3155">
        <v>3505</v>
      </c>
      <c r="BL3155" t="s">
        <v>14199</v>
      </c>
      <c r="BM3155" t="s">
        <v>14200</v>
      </c>
    </row>
    <row r="3156" spans="1:65" x14ac:dyDescent="0.25">
      <c r="A3156" s="17" t="s">
        <v>9096</v>
      </c>
      <c r="B3156" s="18">
        <v>1</v>
      </c>
      <c r="C3156" s="19" t="s">
        <v>9353</v>
      </c>
      <c r="D3156" s="20" t="s">
        <v>9116</v>
      </c>
      <c r="E3156" s="20" t="s">
        <v>9116</v>
      </c>
      <c r="F3156" s="21">
        <v>2408003</v>
      </c>
      <c r="G3156" s="20" t="s">
        <v>9354</v>
      </c>
      <c r="H3156" s="22">
        <v>1081.2</v>
      </c>
      <c r="I3156" s="22">
        <v>1108.22</v>
      </c>
      <c r="J3156" s="22">
        <v>1108.22</v>
      </c>
      <c r="K3156" s="22">
        <v>1081.2</v>
      </c>
      <c r="L3156" s="22">
        <v>1081.2</v>
      </c>
      <c r="M3156" s="23">
        <v>45</v>
      </c>
      <c r="N3156" s="19" t="s">
        <v>44</v>
      </c>
      <c r="O3156" s="22">
        <v>15.83</v>
      </c>
      <c r="P3156" s="22">
        <v>8.6300000000000008</v>
      </c>
      <c r="Q3156" s="22">
        <v>89.43</v>
      </c>
      <c r="R3156" s="22">
        <v>1.0000000000000001E-5</v>
      </c>
      <c r="S3156" s="22">
        <v>1.0000000000000001E-5</v>
      </c>
      <c r="T3156" s="22">
        <v>1.0000000000000001E-5</v>
      </c>
      <c r="U3156" s="22">
        <v>1007.7838</v>
      </c>
      <c r="V3156" s="22">
        <v>5.1234999999999999</v>
      </c>
      <c r="W3156" s="22">
        <v>1E-3</v>
      </c>
      <c r="X3156" s="22">
        <v>1E-3</v>
      </c>
      <c r="Y3156" s="22">
        <v>1E-3</v>
      </c>
      <c r="Z3156" s="22">
        <v>78</v>
      </c>
      <c r="AA3156" s="22">
        <v>17</v>
      </c>
      <c r="AB3156" s="22">
        <v>1E-3</v>
      </c>
      <c r="AC3156" s="22">
        <v>1E-3</v>
      </c>
      <c r="AD3156" s="22">
        <v>5</v>
      </c>
      <c r="AE3156" s="24">
        <v>100.00500000000001</v>
      </c>
      <c r="AF3156" s="19" t="s">
        <v>65</v>
      </c>
      <c r="AG3156" s="25">
        <v>0.58399999999999996</v>
      </c>
      <c r="AH3156" s="22">
        <v>81821.03</v>
      </c>
      <c r="AI3156" s="22">
        <v>312104.03000000003</v>
      </c>
      <c r="AJ3156" s="22">
        <v>393925.06000000006</v>
      </c>
      <c r="AK3156" s="21" t="s">
        <v>1541</v>
      </c>
      <c r="AL3156" s="21" t="s">
        <v>9045</v>
      </c>
      <c r="AM3156" s="26" t="s">
        <v>48</v>
      </c>
      <c r="AN3156" s="27">
        <v>0</v>
      </c>
      <c r="AS3156">
        <f t="shared" si="98"/>
        <v>2401</v>
      </c>
      <c r="AT3156" t="str">
        <f t="shared" si="99"/>
        <v>Região Rural da Capital Regional de Mossoró</v>
      </c>
      <c r="BE3156">
        <v>3536570</v>
      </c>
      <c r="BF3156">
        <v>35</v>
      </c>
      <c r="BG3156" t="s">
        <v>13757</v>
      </c>
      <c r="BH3156" t="s">
        <v>13757</v>
      </c>
      <c r="BI3156" t="s">
        <v>12823</v>
      </c>
      <c r="BJ3156" t="s">
        <v>14291</v>
      </c>
      <c r="BK3156">
        <v>3505</v>
      </c>
      <c r="BL3156" t="s">
        <v>14199</v>
      </c>
      <c r="BM3156" t="s">
        <v>14200</v>
      </c>
    </row>
    <row r="3157" spans="1:65" x14ac:dyDescent="0.25">
      <c r="A3157" s="17" t="s">
        <v>9096</v>
      </c>
      <c r="B3157" s="18">
        <v>1</v>
      </c>
      <c r="C3157" s="19" t="s">
        <v>9355</v>
      </c>
      <c r="D3157" s="20" t="s">
        <v>9116</v>
      </c>
      <c r="E3157" s="20" t="s">
        <v>9116</v>
      </c>
      <c r="F3157" s="21">
        <v>2408003</v>
      </c>
      <c r="G3157" s="20" t="s">
        <v>9356</v>
      </c>
      <c r="H3157" s="22">
        <v>766.56</v>
      </c>
      <c r="I3157" s="22">
        <v>784.7</v>
      </c>
      <c r="J3157" s="22">
        <v>784.76580000000001</v>
      </c>
      <c r="K3157" s="22">
        <v>766.56</v>
      </c>
      <c r="L3157" s="22">
        <v>766.56</v>
      </c>
      <c r="M3157" s="23">
        <v>25</v>
      </c>
      <c r="N3157" s="19" t="s">
        <v>44</v>
      </c>
      <c r="O3157" s="22">
        <v>11.21</v>
      </c>
      <c r="P3157" s="22">
        <v>12.55</v>
      </c>
      <c r="Q3157" s="22">
        <v>26.66</v>
      </c>
      <c r="R3157" s="22">
        <v>0</v>
      </c>
      <c r="S3157" s="22">
        <v>0</v>
      </c>
      <c r="T3157" s="22">
        <v>0</v>
      </c>
      <c r="U3157" s="22">
        <v>668.76580000000001</v>
      </c>
      <c r="V3157" s="22">
        <v>20</v>
      </c>
      <c r="W3157" s="22">
        <v>0</v>
      </c>
      <c r="X3157" s="22">
        <v>0</v>
      </c>
      <c r="Y3157" s="22">
        <v>55</v>
      </c>
      <c r="Z3157" s="22">
        <v>40</v>
      </c>
      <c r="AA3157" s="22">
        <v>0</v>
      </c>
      <c r="AB3157" s="22">
        <v>0</v>
      </c>
      <c r="AC3157" s="22">
        <v>0</v>
      </c>
      <c r="AD3157" s="22">
        <v>5</v>
      </c>
      <c r="AE3157" s="24">
        <v>100</v>
      </c>
      <c r="AF3157" s="19" t="s">
        <v>64</v>
      </c>
      <c r="AG3157" s="25">
        <v>0.65200000000000002</v>
      </c>
      <c r="AH3157" s="22">
        <v>23344.65</v>
      </c>
      <c r="AI3157" s="22">
        <v>69442.67</v>
      </c>
      <c r="AJ3157" s="22">
        <v>92787.32</v>
      </c>
      <c r="AK3157" s="21" t="s">
        <v>7046</v>
      </c>
      <c r="AL3157" s="21" t="s">
        <v>9357</v>
      </c>
      <c r="AM3157" s="26" t="s">
        <v>48</v>
      </c>
      <c r="AN3157" s="27">
        <v>0</v>
      </c>
      <c r="AS3157">
        <f t="shared" si="98"/>
        <v>2401</v>
      </c>
      <c r="AT3157" t="str">
        <f t="shared" si="99"/>
        <v>Região Rural da Capital Regional de Mossoró</v>
      </c>
      <c r="BE3157">
        <v>3537156</v>
      </c>
      <c r="BF3157">
        <v>35</v>
      </c>
      <c r="BG3157" t="s">
        <v>13757</v>
      </c>
      <c r="BH3157" t="s">
        <v>13757</v>
      </c>
      <c r="BI3157" t="s">
        <v>12823</v>
      </c>
      <c r="BJ3157" t="s">
        <v>14292</v>
      </c>
      <c r="BK3157">
        <v>3505</v>
      </c>
      <c r="BL3157" t="s">
        <v>14199</v>
      </c>
      <c r="BM3157" t="s">
        <v>14200</v>
      </c>
    </row>
    <row r="3158" spans="1:65" x14ac:dyDescent="0.25">
      <c r="A3158" s="17" t="s">
        <v>9096</v>
      </c>
      <c r="B3158" s="18">
        <v>1</v>
      </c>
      <c r="C3158" s="19" t="s">
        <v>9358</v>
      </c>
      <c r="D3158" s="20" t="s">
        <v>9116</v>
      </c>
      <c r="E3158" s="20" t="s">
        <v>9116</v>
      </c>
      <c r="F3158" s="21">
        <v>2408003</v>
      </c>
      <c r="G3158" s="20" t="s">
        <v>9359</v>
      </c>
      <c r="H3158" s="22">
        <v>212.5</v>
      </c>
      <c r="I3158" s="22">
        <v>507.66</v>
      </c>
      <c r="J3158" s="22">
        <v>507.66</v>
      </c>
      <c r="K3158" s="22">
        <v>212.5</v>
      </c>
      <c r="L3158" s="22">
        <v>212.5</v>
      </c>
      <c r="M3158" s="23">
        <v>30</v>
      </c>
      <c r="N3158" s="19" t="s">
        <v>44</v>
      </c>
      <c r="O3158" s="22">
        <v>7.25</v>
      </c>
      <c r="P3158" s="22">
        <v>0.8</v>
      </c>
      <c r="Q3158" s="22">
        <v>400</v>
      </c>
      <c r="R3158" s="22">
        <v>13.27</v>
      </c>
      <c r="S3158" s="22">
        <v>1.0000000000000001E-5</v>
      </c>
      <c r="T3158" s="22">
        <v>1.0000000000000001E-5</v>
      </c>
      <c r="U3158" s="22">
        <v>489.274</v>
      </c>
      <c r="V3158" s="22">
        <v>0.36</v>
      </c>
      <c r="W3158" s="22">
        <v>1E-3</v>
      </c>
      <c r="X3158" s="22">
        <v>1E-3</v>
      </c>
      <c r="Y3158" s="22">
        <v>60</v>
      </c>
      <c r="Z3158" s="22">
        <v>35</v>
      </c>
      <c r="AA3158" s="22">
        <v>1E-3</v>
      </c>
      <c r="AB3158" s="22">
        <v>1E-3</v>
      </c>
      <c r="AC3158" s="22">
        <v>1E-3</v>
      </c>
      <c r="AD3158" s="22">
        <v>5</v>
      </c>
      <c r="AE3158" s="24">
        <v>100.00500000000002</v>
      </c>
      <c r="AF3158" s="19" t="s">
        <v>44</v>
      </c>
      <c r="AG3158" s="25">
        <v>0.69199999999999995</v>
      </c>
      <c r="AH3158" s="22">
        <v>15283.1</v>
      </c>
      <c r="AI3158" s="22">
        <v>53416.13</v>
      </c>
      <c r="AJ3158" s="22">
        <v>68699.23</v>
      </c>
      <c r="AK3158" s="21" t="s">
        <v>3160</v>
      </c>
      <c r="AL3158" s="21" t="s">
        <v>1078</v>
      </c>
      <c r="AM3158" s="26" t="s">
        <v>48</v>
      </c>
      <c r="AN3158" s="27">
        <v>0</v>
      </c>
      <c r="AS3158">
        <f t="shared" si="98"/>
        <v>2401</v>
      </c>
      <c r="AT3158" t="str">
        <f t="shared" si="99"/>
        <v>Região Rural da Capital Regional de Mossoró</v>
      </c>
      <c r="BE3158">
        <v>3538808</v>
      </c>
      <c r="BF3158">
        <v>35</v>
      </c>
      <c r="BG3158" t="s">
        <v>13757</v>
      </c>
      <c r="BH3158" t="s">
        <v>13757</v>
      </c>
      <c r="BI3158" t="s">
        <v>12823</v>
      </c>
      <c r="BJ3158" t="s">
        <v>14293</v>
      </c>
      <c r="BK3158">
        <v>3505</v>
      </c>
      <c r="BL3158" t="s">
        <v>14199</v>
      </c>
      <c r="BM3158" t="s">
        <v>14200</v>
      </c>
    </row>
    <row r="3159" spans="1:65" x14ac:dyDescent="0.25">
      <c r="A3159" s="17" t="s">
        <v>9096</v>
      </c>
      <c r="B3159" s="18">
        <v>1</v>
      </c>
      <c r="C3159" s="19" t="s">
        <v>9360</v>
      </c>
      <c r="D3159" s="20" t="s">
        <v>9116</v>
      </c>
      <c r="E3159" s="20" t="s">
        <v>9116</v>
      </c>
      <c r="F3159" s="21">
        <v>2408003</v>
      </c>
      <c r="G3159" s="20" t="s">
        <v>9361</v>
      </c>
      <c r="H3159" s="22">
        <v>993.7</v>
      </c>
      <c r="I3159" s="22">
        <v>541.41729999999995</v>
      </c>
      <c r="J3159" s="22">
        <v>541.41729999999995</v>
      </c>
      <c r="K3159" s="22">
        <v>993.7</v>
      </c>
      <c r="L3159" s="22">
        <v>541.41729999999995</v>
      </c>
      <c r="M3159" s="23">
        <v>20</v>
      </c>
      <c r="N3159" s="19" t="s">
        <v>44</v>
      </c>
      <c r="O3159" s="22"/>
      <c r="P3159" s="22">
        <v>64.739999999999995</v>
      </c>
      <c r="Q3159" s="22">
        <v>79.87</v>
      </c>
      <c r="R3159" s="22">
        <v>0</v>
      </c>
      <c r="S3159" s="22">
        <v>0</v>
      </c>
      <c r="T3159" s="22">
        <v>0</v>
      </c>
      <c r="U3159" s="22">
        <v>183.83</v>
      </c>
      <c r="V3159" s="22">
        <v>20</v>
      </c>
      <c r="W3159" s="22">
        <v>0</v>
      </c>
      <c r="X3159" s="22">
        <v>0</v>
      </c>
      <c r="Y3159" s="22">
        <v>80</v>
      </c>
      <c r="Z3159" s="22">
        <v>15</v>
      </c>
      <c r="AA3159" s="22">
        <v>0</v>
      </c>
      <c r="AB3159" s="22">
        <v>0</v>
      </c>
      <c r="AC3159" s="22">
        <v>0</v>
      </c>
      <c r="AD3159" s="22">
        <v>5</v>
      </c>
      <c r="AE3159" s="24">
        <v>100</v>
      </c>
      <c r="AF3159" s="19" t="s">
        <v>44</v>
      </c>
      <c r="AG3159" s="25">
        <v>0.60499999999999998</v>
      </c>
      <c r="AH3159" s="22">
        <v>121460.39</v>
      </c>
      <c r="AI3159" s="22">
        <v>81358.78</v>
      </c>
      <c r="AJ3159" s="22">
        <v>202819.16999999998</v>
      </c>
      <c r="AK3159" s="21" t="s">
        <v>1810</v>
      </c>
      <c r="AL3159" s="21" t="s">
        <v>2585</v>
      </c>
      <c r="AM3159" s="26" t="s">
        <v>48</v>
      </c>
      <c r="AN3159" s="27">
        <v>0</v>
      </c>
      <c r="AS3159">
        <f t="shared" si="98"/>
        <v>2401</v>
      </c>
      <c r="AT3159" t="str">
        <f t="shared" si="99"/>
        <v>Região Rural da Capital Regional de Mossoró</v>
      </c>
      <c r="BE3159">
        <v>3538907</v>
      </c>
      <c r="BF3159">
        <v>35</v>
      </c>
      <c r="BG3159" t="s">
        <v>13757</v>
      </c>
      <c r="BH3159" t="s">
        <v>13757</v>
      </c>
      <c r="BI3159" t="s">
        <v>12823</v>
      </c>
      <c r="BJ3159" t="s">
        <v>14294</v>
      </c>
      <c r="BK3159">
        <v>3505</v>
      </c>
      <c r="BL3159" t="s">
        <v>14199</v>
      </c>
      <c r="BM3159" t="s">
        <v>14200</v>
      </c>
    </row>
    <row r="3160" spans="1:65" x14ac:dyDescent="0.25">
      <c r="A3160" s="17" t="s">
        <v>9096</v>
      </c>
      <c r="B3160" s="18">
        <v>1</v>
      </c>
      <c r="C3160" s="19" t="s">
        <v>9362</v>
      </c>
      <c r="D3160" s="20" t="s">
        <v>9116</v>
      </c>
      <c r="E3160" s="20" t="s">
        <v>9116</v>
      </c>
      <c r="F3160" s="21">
        <v>2408003</v>
      </c>
      <c r="G3160" s="20" t="s">
        <v>9363</v>
      </c>
      <c r="H3160" s="22">
        <v>313.75</v>
      </c>
      <c r="I3160" s="22">
        <v>313.75</v>
      </c>
      <c r="J3160" s="22">
        <v>498.63990000000001</v>
      </c>
      <c r="K3160" s="22">
        <v>313.75</v>
      </c>
      <c r="L3160" s="22">
        <v>313.75</v>
      </c>
      <c r="M3160" s="23">
        <v>12</v>
      </c>
      <c r="N3160" s="19" t="s">
        <v>44</v>
      </c>
      <c r="O3160" s="22">
        <v>4.4800000000000004</v>
      </c>
      <c r="P3160" s="22">
        <v>0</v>
      </c>
      <c r="Q3160" s="22">
        <v>0</v>
      </c>
      <c r="R3160" s="22">
        <v>22.96</v>
      </c>
      <c r="S3160" s="22">
        <v>0</v>
      </c>
      <c r="T3160" s="22">
        <v>0</v>
      </c>
      <c r="U3160" s="22">
        <v>278.2</v>
      </c>
      <c r="V3160" s="22">
        <v>12.5</v>
      </c>
      <c r="W3160" s="22">
        <v>0</v>
      </c>
      <c r="X3160" s="22">
        <v>0</v>
      </c>
      <c r="Y3160" s="22">
        <v>4</v>
      </c>
      <c r="Z3160" s="22">
        <v>48.77</v>
      </c>
      <c r="AA3160" s="22">
        <v>0</v>
      </c>
      <c r="AB3160" s="22">
        <v>0</v>
      </c>
      <c r="AC3160" s="22">
        <v>0</v>
      </c>
      <c r="AD3160" s="22">
        <v>11.23</v>
      </c>
      <c r="AE3160" s="24">
        <v>64</v>
      </c>
      <c r="AF3160" s="19" t="s">
        <v>44</v>
      </c>
      <c r="AG3160" s="25">
        <v>0.65100000000000002</v>
      </c>
      <c r="AH3160" s="22">
        <v>29966.12</v>
      </c>
      <c r="AI3160" s="22">
        <v>36460.89</v>
      </c>
      <c r="AJ3160" s="22">
        <v>66427.009999999995</v>
      </c>
      <c r="AK3160" s="21" t="s">
        <v>5777</v>
      </c>
      <c r="AL3160" s="21" t="s">
        <v>9364</v>
      </c>
      <c r="AM3160" s="26" t="s">
        <v>48</v>
      </c>
      <c r="AN3160" s="27">
        <v>0</v>
      </c>
      <c r="AS3160">
        <f t="shared" si="98"/>
        <v>2401</v>
      </c>
      <c r="AT3160" t="str">
        <f t="shared" si="99"/>
        <v>Região Rural da Capital Regional de Mossoró</v>
      </c>
      <c r="BE3160">
        <v>3539400</v>
      </c>
      <c r="BF3160">
        <v>35</v>
      </c>
      <c r="BG3160" t="s">
        <v>13757</v>
      </c>
      <c r="BH3160" t="s">
        <v>13757</v>
      </c>
      <c r="BI3160" t="s">
        <v>12823</v>
      </c>
      <c r="BJ3160" t="s">
        <v>14295</v>
      </c>
      <c r="BK3160">
        <v>3505</v>
      </c>
      <c r="BL3160" t="s">
        <v>14199</v>
      </c>
      <c r="BM3160" t="s">
        <v>14200</v>
      </c>
    </row>
    <row r="3161" spans="1:65" x14ac:dyDescent="0.25">
      <c r="A3161" s="17" t="s">
        <v>9096</v>
      </c>
      <c r="B3161" s="18">
        <v>1</v>
      </c>
      <c r="C3161" s="19" t="s">
        <v>9365</v>
      </c>
      <c r="D3161" s="20" t="s">
        <v>9140</v>
      </c>
      <c r="E3161" s="20" t="s">
        <v>9366</v>
      </c>
      <c r="F3161" s="21">
        <v>2408300</v>
      </c>
      <c r="G3161" s="20" t="s">
        <v>9367</v>
      </c>
      <c r="H3161" s="22">
        <v>1937</v>
      </c>
      <c r="I3161" s="22">
        <v>1931.8</v>
      </c>
      <c r="J3161" s="22">
        <v>1931.89</v>
      </c>
      <c r="K3161" s="22">
        <v>1937</v>
      </c>
      <c r="L3161" s="22">
        <v>1931.89</v>
      </c>
      <c r="M3161" s="23">
        <v>120</v>
      </c>
      <c r="N3161" s="19" t="s">
        <v>44</v>
      </c>
      <c r="O3161" s="22">
        <v>55.19</v>
      </c>
      <c r="P3161" s="22">
        <v>100</v>
      </c>
      <c r="Q3161" s="22">
        <v>74.959999999999994</v>
      </c>
      <c r="R3161" s="22">
        <v>35</v>
      </c>
      <c r="S3161" s="22">
        <v>0</v>
      </c>
      <c r="T3161" s="22">
        <v>1703.7046</v>
      </c>
      <c r="U3161" s="22">
        <v>0</v>
      </c>
      <c r="V3161" s="22">
        <v>193.1893</v>
      </c>
      <c r="W3161" s="22">
        <v>0</v>
      </c>
      <c r="X3161" s="22">
        <v>0</v>
      </c>
      <c r="Y3161" s="22">
        <v>60</v>
      </c>
      <c r="Z3161" s="22">
        <v>30</v>
      </c>
      <c r="AA3161" s="22">
        <v>0</v>
      </c>
      <c r="AB3161" s="22">
        <v>0</v>
      </c>
      <c r="AC3161" s="22">
        <v>0</v>
      </c>
      <c r="AD3161" s="22">
        <v>10</v>
      </c>
      <c r="AE3161" s="24">
        <v>100</v>
      </c>
      <c r="AF3161" s="19" t="s">
        <v>44</v>
      </c>
      <c r="AG3161" s="25">
        <v>0.67500000000000004</v>
      </c>
      <c r="AH3161" s="22">
        <v>554963.18999999994</v>
      </c>
      <c r="AI3161" s="22">
        <v>1141498.1499999999</v>
      </c>
      <c r="AJ3161" s="22">
        <v>1696461.3399999999</v>
      </c>
      <c r="AK3161" s="21" t="s">
        <v>377</v>
      </c>
      <c r="AL3161" s="21" t="s">
        <v>1419</v>
      </c>
      <c r="AM3161" s="26" t="s">
        <v>48</v>
      </c>
      <c r="AN3161" s="27">
        <v>0</v>
      </c>
      <c r="AS3161">
        <f t="shared" si="98"/>
        <v>2403</v>
      </c>
      <c r="AT3161" t="str">
        <f t="shared" si="99"/>
        <v>Região Rural da Capital Regional de Natal</v>
      </c>
      <c r="BE3161">
        <v>3539707</v>
      </c>
      <c r="BF3161">
        <v>35</v>
      </c>
      <c r="BG3161" t="s">
        <v>13757</v>
      </c>
      <c r="BH3161" t="s">
        <v>13757</v>
      </c>
      <c r="BI3161" t="s">
        <v>12823</v>
      </c>
      <c r="BJ3161" t="s">
        <v>14296</v>
      </c>
      <c r="BK3161">
        <v>3505</v>
      </c>
      <c r="BL3161" t="s">
        <v>14199</v>
      </c>
      <c r="BM3161" t="s">
        <v>14200</v>
      </c>
    </row>
    <row r="3162" spans="1:65" x14ac:dyDescent="0.25">
      <c r="A3162" s="17" t="s">
        <v>9096</v>
      </c>
      <c r="B3162" s="18">
        <v>1</v>
      </c>
      <c r="C3162" s="19" t="s">
        <v>9368</v>
      </c>
      <c r="D3162" s="20" t="s">
        <v>9151</v>
      </c>
      <c r="E3162" s="20" t="s">
        <v>9369</v>
      </c>
      <c r="F3162" s="21">
        <v>2408706</v>
      </c>
      <c r="G3162" s="20" t="s">
        <v>9370</v>
      </c>
      <c r="H3162" s="22">
        <v>1908.85</v>
      </c>
      <c r="I3162" s="22">
        <v>1903.6</v>
      </c>
      <c r="J3162" s="22">
        <v>1903.65</v>
      </c>
      <c r="K3162" s="22">
        <v>1908.85</v>
      </c>
      <c r="L3162" s="22">
        <v>1903.65</v>
      </c>
      <c r="M3162" s="23">
        <v>35</v>
      </c>
      <c r="N3162" s="19" t="s">
        <v>44</v>
      </c>
      <c r="O3162" s="22">
        <v>34.61</v>
      </c>
      <c r="P3162" s="22">
        <v>22.66</v>
      </c>
      <c r="Q3162" s="22">
        <v>68.290000000000006</v>
      </c>
      <c r="R3162" s="22">
        <v>70.5</v>
      </c>
      <c r="S3162" s="22">
        <v>282.91000000000003</v>
      </c>
      <c r="T3162" s="22">
        <v>589</v>
      </c>
      <c r="U3162" s="22">
        <v>754.64549999999997</v>
      </c>
      <c r="V3162" s="22">
        <v>89.5</v>
      </c>
      <c r="W3162" s="22">
        <v>0</v>
      </c>
      <c r="X3162" s="22">
        <v>0</v>
      </c>
      <c r="Y3162" s="22">
        <v>34</v>
      </c>
      <c r="Z3162" s="22">
        <v>26</v>
      </c>
      <c r="AA3162" s="22">
        <v>21</v>
      </c>
      <c r="AB3162" s="22">
        <v>0</v>
      </c>
      <c r="AC3162" s="22">
        <v>0</v>
      </c>
      <c r="AD3162" s="22">
        <v>19</v>
      </c>
      <c r="AE3162" s="24">
        <v>100</v>
      </c>
      <c r="AF3162" s="19" t="s">
        <v>57</v>
      </c>
      <c r="AG3162" s="25">
        <v>0.41799999999999998</v>
      </c>
      <c r="AH3162" s="22">
        <v>176546.6</v>
      </c>
      <c r="AI3162" s="22">
        <v>177743.38</v>
      </c>
      <c r="AJ3162" s="22">
        <v>354289.98</v>
      </c>
      <c r="AK3162" s="21" t="s">
        <v>799</v>
      </c>
      <c r="AL3162" s="21" t="s">
        <v>2537</v>
      </c>
      <c r="AM3162" s="26" t="s">
        <v>48</v>
      </c>
      <c r="AN3162" s="27">
        <v>0</v>
      </c>
      <c r="AS3162">
        <f t="shared" si="98"/>
        <v>2401</v>
      </c>
      <c r="AT3162" t="str">
        <f t="shared" si="99"/>
        <v>Região Rural da Capital Regional de Mossoró</v>
      </c>
      <c r="BE3162">
        <v>3540002</v>
      </c>
      <c r="BF3162">
        <v>35</v>
      </c>
      <c r="BG3162" t="s">
        <v>13757</v>
      </c>
      <c r="BH3162" t="s">
        <v>13757</v>
      </c>
      <c r="BI3162" t="s">
        <v>12823</v>
      </c>
      <c r="BJ3162" t="s">
        <v>14297</v>
      </c>
      <c r="BK3162">
        <v>3505</v>
      </c>
      <c r="BL3162" t="s">
        <v>14199</v>
      </c>
      <c r="BM3162" t="s">
        <v>14200</v>
      </c>
    </row>
    <row r="3163" spans="1:65" x14ac:dyDescent="0.25">
      <c r="A3163" s="17" t="s">
        <v>9096</v>
      </c>
      <c r="B3163" s="18">
        <v>1</v>
      </c>
      <c r="C3163" s="19" t="s">
        <v>9371</v>
      </c>
      <c r="D3163" s="20" t="s">
        <v>9127</v>
      </c>
      <c r="E3163" s="20" t="s">
        <v>9372</v>
      </c>
      <c r="F3163" s="21">
        <v>2408805</v>
      </c>
      <c r="G3163" s="20" t="s">
        <v>9373</v>
      </c>
      <c r="H3163" s="22">
        <v>629</v>
      </c>
      <c r="I3163" s="22">
        <v>777.89</v>
      </c>
      <c r="J3163" s="22">
        <v>777.89</v>
      </c>
      <c r="K3163" s="22">
        <v>629</v>
      </c>
      <c r="L3163" s="22">
        <v>629</v>
      </c>
      <c r="M3163" s="23">
        <v>50</v>
      </c>
      <c r="N3163" s="19" t="s">
        <v>44</v>
      </c>
      <c r="O3163" s="22">
        <v>15.5578</v>
      </c>
      <c r="P3163" s="22">
        <v>1E-3</v>
      </c>
      <c r="Q3163" s="22">
        <v>1E-3</v>
      </c>
      <c r="R3163" s="22">
        <v>18.520600000000002</v>
      </c>
      <c r="S3163" s="22">
        <v>1.0000000000000001E-5</v>
      </c>
      <c r="T3163" s="22">
        <v>1.0000000000000001E-5</v>
      </c>
      <c r="U3163" s="22">
        <v>745.30679999999995</v>
      </c>
      <c r="V3163" s="22">
        <v>14.065799999999999</v>
      </c>
      <c r="W3163" s="22">
        <v>0</v>
      </c>
      <c r="X3163" s="22">
        <v>0</v>
      </c>
      <c r="Y3163" s="22">
        <v>0</v>
      </c>
      <c r="Z3163" s="22">
        <v>98.19</v>
      </c>
      <c r="AA3163" s="22">
        <v>0</v>
      </c>
      <c r="AB3163" s="22">
        <v>0</v>
      </c>
      <c r="AC3163" s="22">
        <v>0</v>
      </c>
      <c r="AD3163" s="22">
        <v>1.81</v>
      </c>
      <c r="AE3163" s="24">
        <v>100</v>
      </c>
      <c r="AF3163" s="19" t="s">
        <v>57</v>
      </c>
      <c r="AG3163" s="25">
        <v>0.371</v>
      </c>
      <c r="AH3163" s="22">
        <v>249087.68</v>
      </c>
      <c r="AI3163" s="22">
        <v>480153.44</v>
      </c>
      <c r="AJ3163" s="22">
        <v>729241.12</v>
      </c>
      <c r="AK3163" s="21" t="s">
        <v>1426</v>
      </c>
      <c r="AL3163" s="21" t="s">
        <v>7288</v>
      </c>
      <c r="AM3163" s="26" t="s">
        <v>48</v>
      </c>
      <c r="AN3163" s="27">
        <v>0</v>
      </c>
      <c r="AS3163">
        <f t="shared" si="98"/>
        <v>2403</v>
      </c>
      <c r="AT3163" t="str">
        <f t="shared" si="99"/>
        <v>Região Rural da Capital Regional de Natal</v>
      </c>
      <c r="BE3163">
        <v>3540101</v>
      </c>
      <c r="BF3163">
        <v>35</v>
      </c>
      <c r="BG3163" t="s">
        <v>13757</v>
      </c>
      <c r="BH3163" t="s">
        <v>13757</v>
      </c>
      <c r="BI3163" t="s">
        <v>12823</v>
      </c>
      <c r="BJ3163" t="s">
        <v>14298</v>
      </c>
      <c r="BK3163">
        <v>3505</v>
      </c>
      <c r="BL3163" t="s">
        <v>14199</v>
      </c>
      <c r="BM3163" t="s">
        <v>14200</v>
      </c>
    </row>
    <row r="3164" spans="1:65" x14ac:dyDescent="0.25">
      <c r="A3164" s="17" t="s">
        <v>9096</v>
      </c>
      <c r="B3164" s="18">
        <v>1</v>
      </c>
      <c r="C3164" s="19" t="s">
        <v>9374</v>
      </c>
      <c r="D3164" s="20" t="s">
        <v>9375</v>
      </c>
      <c r="E3164" s="20" t="s">
        <v>9376</v>
      </c>
      <c r="F3164" s="21">
        <v>2409308</v>
      </c>
      <c r="G3164" s="20" t="s">
        <v>9377</v>
      </c>
      <c r="H3164" s="22">
        <v>27</v>
      </c>
      <c r="I3164" s="22">
        <v>27</v>
      </c>
      <c r="J3164" s="22">
        <v>85.99</v>
      </c>
      <c r="K3164" s="22">
        <v>85.99</v>
      </c>
      <c r="L3164" s="22">
        <v>27</v>
      </c>
      <c r="M3164" s="23"/>
      <c r="N3164" s="19" t="s">
        <v>2432</v>
      </c>
      <c r="O3164" s="22">
        <v>1.9109578</v>
      </c>
      <c r="P3164" s="22">
        <v>1E-3</v>
      </c>
      <c r="Q3164" s="22">
        <v>1E-3</v>
      </c>
      <c r="R3164" s="22">
        <v>11.1791</v>
      </c>
      <c r="S3164" s="22">
        <v>1.0000000000000001E-5</v>
      </c>
      <c r="T3164" s="22">
        <v>47.296300000000002</v>
      </c>
      <c r="U3164" s="22">
        <v>1.0000000000000001E-5</v>
      </c>
      <c r="V3164" s="22">
        <v>27.517700000000001</v>
      </c>
      <c r="W3164" s="22">
        <v>0</v>
      </c>
      <c r="X3164" s="22">
        <v>0</v>
      </c>
      <c r="Y3164" s="22">
        <v>0</v>
      </c>
      <c r="Z3164" s="22">
        <v>55</v>
      </c>
      <c r="AA3164" s="22">
        <v>0</v>
      </c>
      <c r="AB3164" s="22">
        <v>32</v>
      </c>
      <c r="AC3164" s="22">
        <v>0</v>
      </c>
      <c r="AD3164" s="22">
        <v>13</v>
      </c>
      <c r="AE3164" s="24">
        <v>100</v>
      </c>
      <c r="AF3164" s="19" t="s">
        <v>65</v>
      </c>
      <c r="AG3164" s="25">
        <v>0.33100000000000002</v>
      </c>
      <c r="AH3164" s="22">
        <v>18465.53</v>
      </c>
      <c r="AI3164" s="22">
        <v>22916.79</v>
      </c>
      <c r="AJ3164" s="22">
        <v>41382.32</v>
      </c>
      <c r="AK3164" s="21" t="s">
        <v>659</v>
      </c>
      <c r="AL3164" s="21" t="s">
        <v>3879</v>
      </c>
      <c r="AM3164" s="26" t="s">
        <v>48</v>
      </c>
      <c r="AN3164" s="27">
        <v>0</v>
      </c>
      <c r="AS3164">
        <f t="shared" si="98"/>
        <v>2401</v>
      </c>
      <c r="AT3164" t="str">
        <f t="shared" si="99"/>
        <v>Região Rural da Capital Regional de Mossoró</v>
      </c>
      <c r="BE3164">
        <v>3541109</v>
      </c>
      <c r="BF3164">
        <v>35</v>
      </c>
      <c r="BG3164" t="s">
        <v>13757</v>
      </c>
      <c r="BH3164" t="s">
        <v>13757</v>
      </c>
      <c r="BI3164" t="s">
        <v>12823</v>
      </c>
      <c r="BJ3164" t="s">
        <v>14299</v>
      </c>
      <c r="BK3164">
        <v>3505</v>
      </c>
      <c r="BL3164" t="s">
        <v>14199</v>
      </c>
      <c r="BM3164" t="s">
        <v>14200</v>
      </c>
    </row>
    <row r="3165" spans="1:65" x14ac:dyDescent="0.25">
      <c r="A3165" s="17" t="s">
        <v>9096</v>
      </c>
      <c r="B3165" s="18">
        <v>1</v>
      </c>
      <c r="C3165" s="19" t="s">
        <v>9378</v>
      </c>
      <c r="D3165" s="20" t="s">
        <v>9375</v>
      </c>
      <c r="E3165" s="20" t="s">
        <v>9376</v>
      </c>
      <c r="F3165" s="21">
        <v>2409308</v>
      </c>
      <c r="G3165" s="20" t="s">
        <v>9379</v>
      </c>
      <c r="H3165" s="22">
        <v>53</v>
      </c>
      <c r="I3165" s="22">
        <v>1.0000000000000001E-5</v>
      </c>
      <c r="J3165" s="22">
        <v>49.29</v>
      </c>
      <c r="K3165" s="22">
        <v>53</v>
      </c>
      <c r="L3165" s="22">
        <v>49.29</v>
      </c>
      <c r="M3165" s="23"/>
      <c r="N3165" s="19" t="s">
        <v>2432</v>
      </c>
      <c r="O3165" s="22">
        <v>1.0952</v>
      </c>
      <c r="P3165" s="22">
        <v>1E-3</v>
      </c>
      <c r="Q3165" s="22">
        <v>1E-3</v>
      </c>
      <c r="R3165" s="22">
        <v>18.236000000000001</v>
      </c>
      <c r="S3165" s="22">
        <v>1.0000000000000001E-5</v>
      </c>
      <c r="T3165" s="22">
        <v>27.5504</v>
      </c>
      <c r="U3165" s="22">
        <v>1.0000000000000001E-5</v>
      </c>
      <c r="V3165" s="22">
        <v>3</v>
      </c>
      <c r="W3165" s="22">
        <v>0</v>
      </c>
      <c r="X3165" s="22">
        <v>0</v>
      </c>
      <c r="Y3165" s="22">
        <v>0</v>
      </c>
      <c r="Z3165" s="22">
        <v>63</v>
      </c>
      <c r="AA3165" s="22">
        <v>0</v>
      </c>
      <c r="AB3165" s="22">
        <v>0</v>
      </c>
      <c r="AC3165" s="22">
        <v>0</v>
      </c>
      <c r="AD3165" s="22">
        <v>37</v>
      </c>
      <c r="AE3165" s="24">
        <v>100</v>
      </c>
      <c r="AF3165" s="19" t="s">
        <v>65</v>
      </c>
      <c r="AG3165" s="25">
        <v>0.31</v>
      </c>
      <c r="AH3165" s="22">
        <v>26759</v>
      </c>
      <c r="AI3165" s="22">
        <v>38577.449999999997</v>
      </c>
      <c r="AJ3165" s="22">
        <v>65336.45</v>
      </c>
      <c r="AK3165" s="21" t="s">
        <v>659</v>
      </c>
      <c r="AL3165" s="21" t="s">
        <v>3879</v>
      </c>
      <c r="AM3165" s="26" t="s">
        <v>48</v>
      </c>
      <c r="AN3165" s="27">
        <v>0</v>
      </c>
      <c r="AS3165">
        <f t="shared" si="98"/>
        <v>2401</v>
      </c>
      <c r="AT3165" t="str">
        <f t="shared" si="99"/>
        <v>Região Rural da Capital Regional de Mossoró</v>
      </c>
      <c r="BE3165">
        <v>3551801</v>
      </c>
      <c r="BF3165">
        <v>35</v>
      </c>
      <c r="BG3165" t="s">
        <v>13757</v>
      </c>
      <c r="BH3165" t="s">
        <v>13757</v>
      </c>
      <c r="BI3165" t="s">
        <v>12823</v>
      </c>
      <c r="BJ3165" t="s">
        <v>14300</v>
      </c>
      <c r="BK3165">
        <v>4102</v>
      </c>
      <c r="BL3165" t="s">
        <v>14301</v>
      </c>
      <c r="BM3165" t="s">
        <v>14302</v>
      </c>
    </row>
    <row r="3166" spans="1:65" x14ac:dyDescent="0.25">
      <c r="A3166" s="17" t="s">
        <v>9096</v>
      </c>
      <c r="B3166" s="18">
        <v>1</v>
      </c>
      <c r="C3166" s="19" t="s">
        <v>9380</v>
      </c>
      <c r="D3166" s="20" t="s">
        <v>9375</v>
      </c>
      <c r="E3166" s="20" t="s">
        <v>9376</v>
      </c>
      <c r="F3166" s="21">
        <v>2409308</v>
      </c>
      <c r="G3166" s="20" t="s">
        <v>9379</v>
      </c>
      <c r="H3166" s="22">
        <v>53</v>
      </c>
      <c r="I3166" s="22">
        <v>1.0000000000000001E-5</v>
      </c>
      <c r="J3166" s="22">
        <v>45.36</v>
      </c>
      <c r="K3166" s="22">
        <v>219.1934</v>
      </c>
      <c r="L3166" s="22">
        <v>45.36</v>
      </c>
      <c r="M3166" s="23"/>
      <c r="N3166" s="19" t="s">
        <v>2432</v>
      </c>
      <c r="O3166" s="22">
        <v>1.014</v>
      </c>
      <c r="P3166" s="22">
        <v>1E-3</v>
      </c>
      <c r="Q3166" s="22">
        <v>1E-3</v>
      </c>
      <c r="R3166" s="22">
        <v>18.236000000000001</v>
      </c>
      <c r="S3166" s="22">
        <v>1.0000000000000001E-5</v>
      </c>
      <c r="T3166" s="22">
        <v>26.128399999999999</v>
      </c>
      <c r="U3166" s="22">
        <v>1.0000000000000001E-5</v>
      </c>
      <c r="V3166" s="22">
        <v>1</v>
      </c>
      <c r="W3166" s="22">
        <v>0</v>
      </c>
      <c r="X3166" s="22">
        <v>0</v>
      </c>
      <c r="Y3166" s="22">
        <v>0</v>
      </c>
      <c r="Z3166" s="22">
        <v>57.6</v>
      </c>
      <c r="AA3166" s="22">
        <v>0</v>
      </c>
      <c r="AB3166" s="22">
        <v>0</v>
      </c>
      <c r="AC3166" s="22">
        <v>0</v>
      </c>
      <c r="AD3166" s="22">
        <v>42.4</v>
      </c>
      <c r="AE3166" s="24">
        <v>100</v>
      </c>
      <c r="AF3166" s="19" t="s">
        <v>65</v>
      </c>
      <c r="AG3166" s="25">
        <v>0.29299999999999998</v>
      </c>
      <c r="AH3166" s="22">
        <v>11944.76</v>
      </c>
      <c r="AI3166" s="22">
        <v>29212.86</v>
      </c>
      <c r="AJ3166" s="22">
        <v>41157.620000000003</v>
      </c>
      <c r="AK3166" s="21" t="s">
        <v>659</v>
      </c>
      <c r="AL3166" s="21" t="s">
        <v>3879</v>
      </c>
      <c r="AM3166" s="26" t="s">
        <v>48</v>
      </c>
      <c r="AN3166" s="27">
        <v>0</v>
      </c>
      <c r="AS3166">
        <f t="shared" si="98"/>
        <v>2401</v>
      </c>
      <c r="AT3166" t="str">
        <f t="shared" si="99"/>
        <v>Região Rural da Capital Regional de Mossoró</v>
      </c>
      <c r="BE3166">
        <v>3553856</v>
      </c>
      <c r="BF3166">
        <v>35</v>
      </c>
      <c r="BG3166" t="s">
        <v>13757</v>
      </c>
      <c r="BH3166" t="s">
        <v>13757</v>
      </c>
      <c r="BI3166" t="s">
        <v>12823</v>
      </c>
      <c r="BJ3166" t="s">
        <v>14303</v>
      </c>
      <c r="BK3166">
        <v>4102</v>
      </c>
      <c r="BL3166" t="s">
        <v>14301</v>
      </c>
      <c r="BM3166" t="s">
        <v>14302</v>
      </c>
    </row>
    <row r="3167" spans="1:65" x14ac:dyDescent="0.25">
      <c r="A3167" s="17" t="s">
        <v>9096</v>
      </c>
      <c r="B3167" s="18">
        <v>1</v>
      </c>
      <c r="C3167" s="19" t="s">
        <v>9381</v>
      </c>
      <c r="D3167" s="20" t="s">
        <v>9375</v>
      </c>
      <c r="E3167" s="20" t="s">
        <v>9376</v>
      </c>
      <c r="F3167" s="21">
        <v>2409308</v>
      </c>
      <c r="G3167" s="20" t="s">
        <v>9382</v>
      </c>
      <c r="H3167" s="22">
        <v>116.16</v>
      </c>
      <c r="I3167" s="22">
        <v>15.4</v>
      </c>
      <c r="J3167" s="22">
        <v>6.48</v>
      </c>
      <c r="K3167" s="22">
        <v>219.34</v>
      </c>
      <c r="L3167" s="22">
        <v>6.48</v>
      </c>
      <c r="M3167" s="23"/>
      <c r="N3167" s="19" t="s">
        <v>2432</v>
      </c>
      <c r="O3167" s="22">
        <v>0.14399999999999999</v>
      </c>
      <c r="P3167" s="22">
        <v>1E-3</v>
      </c>
      <c r="Q3167" s="22">
        <v>1E-3</v>
      </c>
      <c r="R3167" s="22">
        <v>1.0000000000000001E-5</v>
      </c>
      <c r="S3167" s="22">
        <v>1.0000000000000001E-5</v>
      </c>
      <c r="T3167" s="22">
        <v>4.4837999999999996</v>
      </c>
      <c r="U3167" s="22">
        <v>1.0000000000000001E-5</v>
      </c>
      <c r="V3167" s="22">
        <v>2</v>
      </c>
      <c r="W3167" s="22">
        <v>0</v>
      </c>
      <c r="X3167" s="22">
        <v>0</v>
      </c>
      <c r="Y3167" s="22">
        <v>0</v>
      </c>
      <c r="Z3167" s="22">
        <v>69.16</v>
      </c>
      <c r="AA3167" s="22">
        <v>0</v>
      </c>
      <c r="AB3167" s="22">
        <v>0</v>
      </c>
      <c r="AC3167" s="22">
        <v>0</v>
      </c>
      <c r="AD3167" s="22">
        <v>30.84</v>
      </c>
      <c r="AE3167" s="24">
        <v>100</v>
      </c>
      <c r="AF3167" s="19" t="s">
        <v>65</v>
      </c>
      <c r="AG3167" s="25">
        <v>0.32900000000000001</v>
      </c>
      <c r="AH3167" s="22">
        <v>1E-3</v>
      </c>
      <c r="AI3167" s="22">
        <v>6131.99</v>
      </c>
      <c r="AJ3167" s="22">
        <v>6131.991</v>
      </c>
      <c r="AK3167" s="21" t="s">
        <v>659</v>
      </c>
      <c r="AL3167" s="21" t="s">
        <v>6138</v>
      </c>
      <c r="AM3167" s="26" t="s">
        <v>48</v>
      </c>
      <c r="AN3167" s="27">
        <v>0</v>
      </c>
      <c r="AS3167">
        <f t="shared" si="98"/>
        <v>2401</v>
      </c>
      <c r="AT3167" t="str">
        <f t="shared" si="99"/>
        <v>Região Rural da Capital Regional de Mossoró</v>
      </c>
      <c r="BE3167">
        <v>4100202</v>
      </c>
      <c r="BF3167">
        <v>41</v>
      </c>
      <c r="BG3167" t="s">
        <v>14209</v>
      </c>
      <c r="BH3167" t="s">
        <v>11446</v>
      </c>
      <c r="BI3167" t="s">
        <v>14210</v>
      </c>
      <c r="BJ3167" t="s">
        <v>14304</v>
      </c>
      <c r="BK3167">
        <v>4102</v>
      </c>
      <c r="BL3167" t="s">
        <v>14301</v>
      </c>
      <c r="BM3167" t="s">
        <v>14302</v>
      </c>
    </row>
    <row r="3168" spans="1:65" x14ac:dyDescent="0.25">
      <c r="A3168" s="17" t="s">
        <v>9096</v>
      </c>
      <c r="B3168" s="18">
        <v>1</v>
      </c>
      <c r="C3168" s="19" t="s">
        <v>9383</v>
      </c>
      <c r="D3168" s="20" t="s">
        <v>9375</v>
      </c>
      <c r="E3168" s="20" t="s">
        <v>9376</v>
      </c>
      <c r="F3168" s="21">
        <v>2409308</v>
      </c>
      <c r="G3168" s="20" t="s">
        <v>9382</v>
      </c>
      <c r="H3168" s="22">
        <v>16.579999999999998</v>
      </c>
      <c r="I3168" s="22">
        <v>1.0000000000000001E-5</v>
      </c>
      <c r="J3168" s="22">
        <v>20.13</v>
      </c>
      <c r="K3168" s="22">
        <v>219.19</v>
      </c>
      <c r="L3168" s="22">
        <v>16.579999999999998</v>
      </c>
      <c r="M3168" s="23"/>
      <c r="N3168" s="19" t="s">
        <v>2432</v>
      </c>
      <c r="O3168" s="22">
        <v>0.36799999999999999</v>
      </c>
      <c r="P3168" s="22">
        <v>1E-3</v>
      </c>
      <c r="Q3168" s="22">
        <v>1E-3</v>
      </c>
      <c r="R3168" s="22">
        <v>7.5945999999999998</v>
      </c>
      <c r="S3168" s="22">
        <v>1.0000000000000001E-5</v>
      </c>
      <c r="T3168" s="22">
        <v>12.5307</v>
      </c>
      <c r="U3168" s="22">
        <v>1.0000000000000001E-5</v>
      </c>
      <c r="V3168" s="22">
        <v>1.0000000000000001E-5</v>
      </c>
      <c r="W3168" s="22">
        <v>0</v>
      </c>
      <c r="X3168" s="22">
        <v>0</v>
      </c>
      <c r="Y3168" s="22">
        <v>0</v>
      </c>
      <c r="Z3168" s="22">
        <v>62.26</v>
      </c>
      <c r="AA3168" s="22">
        <v>0</v>
      </c>
      <c r="AB3168" s="22">
        <v>0</v>
      </c>
      <c r="AC3168" s="29">
        <v>0</v>
      </c>
      <c r="AD3168" s="22">
        <v>37.74</v>
      </c>
      <c r="AE3168" s="32">
        <v>100</v>
      </c>
      <c r="AF3168" s="19" t="s">
        <v>65</v>
      </c>
      <c r="AG3168" s="25">
        <v>0.308</v>
      </c>
      <c r="AH3168" s="22">
        <v>1E-3</v>
      </c>
      <c r="AI3168" s="22">
        <v>13405.76</v>
      </c>
      <c r="AJ3168" s="22">
        <v>13405.761</v>
      </c>
      <c r="AK3168" s="21" t="s">
        <v>1197</v>
      </c>
      <c r="AL3168" s="21" t="s">
        <v>6138</v>
      </c>
      <c r="AM3168" s="26" t="s">
        <v>48</v>
      </c>
      <c r="AN3168" s="27">
        <v>0</v>
      </c>
      <c r="AS3168">
        <f t="shared" si="98"/>
        <v>2401</v>
      </c>
      <c r="AT3168" t="str">
        <f t="shared" si="99"/>
        <v>Região Rural da Capital Regional de Mossoró</v>
      </c>
      <c r="BE3168">
        <v>4100301</v>
      </c>
      <c r="BF3168">
        <v>41</v>
      </c>
      <c r="BG3168" t="s">
        <v>14209</v>
      </c>
      <c r="BH3168" t="s">
        <v>11446</v>
      </c>
      <c r="BI3168" t="s">
        <v>14210</v>
      </c>
      <c r="BJ3168" t="s">
        <v>14305</v>
      </c>
      <c r="BK3168">
        <v>4102</v>
      </c>
      <c r="BL3168" t="s">
        <v>14301</v>
      </c>
      <c r="BM3168" t="s">
        <v>14302</v>
      </c>
    </row>
    <row r="3169" spans="1:65" x14ac:dyDescent="0.25">
      <c r="A3169" s="17" t="s">
        <v>9096</v>
      </c>
      <c r="B3169" s="18">
        <v>1</v>
      </c>
      <c r="C3169" s="19" t="s">
        <v>9384</v>
      </c>
      <c r="D3169" s="20" t="s">
        <v>9375</v>
      </c>
      <c r="E3169" s="20" t="s">
        <v>9376</v>
      </c>
      <c r="F3169" s="21">
        <v>2409308</v>
      </c>
      <c r="G3169" s="20" t="s">
        <v>9382</v>
      </c>
      <c r="H3169" s="22">
        <v>3.1915</v>
      </c>
      <c r="I3169" s="22">
        <v>1.0000000000000001E-5</v>
      </c>
      <c r="J3169" s="22">
        <v>20.25</v>
      </c>
      <c r="K3169" s="22">
        <v>219.19</v>
      </c>
      <c r="L3169" s="22">
        <v>16.579999999999998</v>
      </c>
      <c r="M3169" s="23"/>
      <c r="N3169" s="19" t="s">
        <v>2432</v>
      </c>
      <c r="O3169" s="22">
        <v>0.36799999999999999</v>
      </c>
      <c r="P3169" s="22">
        <v>1E-3</v>
      </c>
      <c r="Q3169" s="22">
        <v>1E-3</v>
      </c>
      <c r="R3169" s="22">
        <v>3.1915</v>
      </c>
      <c r="S3169" s="22">
        <v>1.0000000000000001E-5</v>
      </c>
      <c r="T3169" s="22">
        <v>16.590199999999999</v>
      </c>
      <c r="U3169" s="22">
        <v>1.0000000000000001E-5</v>
      </c>
      <c r="V3169" s="22">
        <v>0.4723</v>
      </c>
      <c r="W3169" s="22">
        <v>0</v>
      </c>
      <c r="X3169" s="22">
        <v>0</v>
      </c>
      <c r="Y3169" s="22">
        <v>0</v>
      </c>
      <c r="Z3169" s="22">
        <v>81.91</v>
      </c>
      <c r="AA3169" s="22">
        <v>0</v>
      </c>
      <c r="AB3169" s="22">
        <v>0</v>
      </c>
      <c r="AC3169" s="22">
        <v>0</v>
      </c>
      <c r="AD3169" s="22">
        <v>18.09</v>
      </c>
      <c r="AE3169" s="24">
        <v>100</v>
      </c>
      <c r="AF3169" s="19" t="s">
        <v>65</v>
      </c>
      <c r="AG3169" s="25">
        <v>0.36799999999999999</v>
      </c>
      <c r="AH3169" s="22">
        <v>1E-3</v>
      </c>
      <c r="AI3169" s="22">
        <v>16811.29</v>
      </c>
      <c r="AJ3169" s="22">
        <v>16811.291000000001</v>
      </c>
      <c r="AK3169" s="21" t="s">
        <v>1197</v>
      </c>
      <c r="AL3169" s="21" t="s">
        <v>6138</v>
      </c>
      <c r="AM3169" s="26" t="s">
        <v>48</v>
      </c>
      <c r="AN3169" s="27">
        <v>0</v>
      </c>
      <c r="AS3169">
        <f t="shared" si="98"/>
        <v>2401</v>
      </c>
      <c r="AT3169" t="str">
        <f t="shared" si="99"/>
        <v>Região Rural da Capital Regional de Mossoró</v>
      </c>
      <c r="BE3169">
        <v>4100400</v>
      </c>
      <c r="BF3169">
        <v>41</v>
      </c>
      <c r="BG3169" t="s">
        <v>14209</v>
      </c>
      <c r="BH3169" t="s">
        <v>11446</v>
      </c>
      <c r="BI3169" t="s">
        <v>14210</v>
      </c>
      <c r="BJ3169" t="s">
        <v>14306</v>
      </c>
      <c r="BK3169">
        <v>4102</v>
      </c>
      <c r="BL3169" t="s">
        <v>14301</v>
      </c>
      <c r="BM3169" t="s">
        <v>14302</v>
      </c>
    </row>
    <row r="3170" spans="1:65" x14ac:dyDescent="0.25">
      <c r="A3170" s="17" t="s">
        <v>9096</v>
      </c>
      <c r="B3170" s="18">
        <v>1</v>
      </c>
      <c r="C3170" s="19" t="s">
        <v>9385</v>
      </c>
      <c r="D3170" s="20" t="s">
        <v>9375</v>
      </c>
      <c r="E3170" s="20" t="s">
        <v>9376</v>
      </c>
      <c r="F3170" s="21">
        <v>2409308</v>
      </c>
      <c r="G3170" s="20" t="s">
        <v>9382</v>
      </c>
      <c r="H3170" s="22">
        <v>116.16</v>
      </c>
      <c r="I3170" s="22">
        <v>16.5</v>
      </c>
      <c r="J3170" s="22">
        <v>14.3</v>
      </c>
      <c r="K3170" s="22">
        <v>219.19</v>
      </c>
      <c r="L3170" s="22">
        <v>14.3</v>
      </c>
      <c r="M3170" s="23"/>
      <c r="N3170" s="19" t="s">
        <v>2432</v>
      </c>
      <c r="O3170" s="22">
        <v>0.317</v>
      </c>
      <c r="P3170" s="22">
        <v>1E-3</v>
      </c>
      <c r="Q3170" s="22">
        <v>1E-3</v>
      </c>
      <c r="R3170" s="22">
        <v>2.4470999999999998</v>
      </c>
      <c r="S3170" s="22">
        <v>1.0000000000000001E-5</v>
      </c>
      <c r="T3170" s="22">
        <v>11.851699999999999</v>
      </c>
      <c r="U3170" s="22">
        <v>1.0000000000000001E-5</v>
      </c>
      <c r="V3170" s="22">
        <v>1.0000000000000001E-5</v>
      </c>
      <c r="W3170" s="22">
        <v>0</v>
      </c>
      <c r="X3170" s="22">
        <v>0</v>
      </c>
      <c r="Y3170" s="22">
        <v>0</v>
      </c>
      <c r="Z3170" s="22">
        <v>82.88</v>
      </c>
      <c r="AA3170" s="22">
        <v>0</v>
      </c>
      <c r="AB3170" s="22">
        <v>0</v>
      </c>
      <c r="AC3170" s="22">
        <v>0</v>
      </c>
      <c r="AD3170" s="22">
        <v>17.12</v>
      </c>
      <c r="AE3170" s="24">
        <v>100</v>
      </c>
      <c r="AF3170" s="19" t="s">
        <v>65</v>
      </c>
      <c r="AG3170" s="25">
        <v>0.371</v>
      </c>
      <c r="AH3170" s="22">
        <v>1E-3</v>
      </c>
      <c r="AI3170" s="22">
        <v>15304.72</v>
      </c>
      <c r="AJ3170" s="22">
        <v>15304.721</v>
      </c>
      <c r="AK3170" s="21" t="s">
        <v>1197</v>
      </c>
      <c r="AL3170" s="21" t="s">
        <v>6138</v>
      </c>
      <c r="AM3170" s="26" t="s">
        <v>48</v>
      </c>
      <c r="AN3170" s="27">
        <v>0</v>
      </c>
      <c r="AS3170">
        <f t="shared" si="98"/>
        <v>2401</v>
      </c>
      <c r="AT3170" t="str">
        <f t="shared" si="99"/>
        <v>Região Rural da Capital Regional de Mossoró</v>
      </c>
      <c r="BE3170">
        <v>4101200</v>
      </c>
      <c r="BF3170">
        <v>41</v>
      </c>
      <c r="BG3170" t="s">
        <v>14209</v>
      </c>
      <c r="BH3170" t="s">
        <v>11446</v>
      </c>
      <c r="BI3170" t="s">
        <v>14210</v>
      </c>
      <c r="BJ3170" t="s">
        <v>14307</v>
      </c>
      <c r="BK3170">
        <v>4102</v>
      </c>
      <c r="BL3170" t="s">
        <v>14301</v>
      </c>
      <c r="BM3170" t="s">
        <v>14302</v>
      </c>
    </row>
    <row r="3171" spans="1:65" x14ac:dyDescent="0.25">
      <c r="A3171" s="17" t="s">
        <v>9096</v>
      </c>
      <c r="B3171" s="18">
        <v>1</v>
      </c>
      <c r="C3171" s="19" t="s">
        <v>9386</v>
      </c>
      <c r="D3171" s="20" t="s">
        <v>9375</v>
      </c>
      <c r="E3171" s="20" t="s">
        <v>9376</v>
      </c>
      <c r="F3171" s="21">
        <v>2409308</v>
      </c>
      <c r="G3171" s="20" t="s">
        <v>9382</v>
      </c>
      <c r="H3171" s="22">
        <v>40</v>
      </c>
      <c r="I3171" s="22">
        <v>85</v>
      </c>
      <c r="J3171" s="22">
        <v>20.38</v>
      </c>
      <c r="K3171" s="22">
        <v>219.19</v>
      </c>
      <c r="L3171" s="22">
        <v>20.38</v>
      </c>
      <c r="M3171" s="23"/>
      <c r="N3171" s="19" t="s">
        <v>44</v>
      </c>
      <c r="O3171" s="22">
        <v>0.45291999999999999</v>
      </c>
      <c r="P3171" s="22">
        <v>1E-3</v>
      </c>
      <c r="Q3171" s="22">
        <v>1E-3</v>
      </c>
      <c r="R3171" s="22">
        <v>4.0384000000000002</v>
      </c>
      <c r="S3171" s="22">
        <v>1.0000000000000001E-5</v>
      </c>
      <c r="T3171" s="22">
        <v>16.343</v>
      </c>
      <c r="U3171" s="22">
        <v>1.0000000000000001E-5</v>
      </c>
      <c r="V3171" s="22">
        <v>1.0000000000000001E-5</v>
      </c>
      <c r="W3171" s="22">
        <v>0</v>
      </c>
      <c r="X3171" s="22">
        <v>0</v>
      </c>
      <c r="Y3171" s="22">
        <v>0</v>
      </c>
      <c r="Z3171" s="22">
        <v>80.19</v>
      </c>
      <c r="AA3171" s="22">
        <v>0</v>
      </c>
      <c r="AB3171" s="22">
        <v>0</v>
      </c>
      <c r="AC3171" s="22">
        <v>0</v>
      </c>
      <c r="AD3171" s="22">
        <v>19.809999999999999</v>
      </c>
      <c r="AE3171" s="24">
        <v>100</v>
      </c>
      <c r="AF3171" s="19" t="s">
        <v>65</v>
      </c>
      <c r="AG3171" s="25">
        <v>0.36199999999999999</v>
      </c>
      <c r="AH3171" s="22">
        <v>1E-3</v>
      </c>
      <c r="AI3171" s="22">
        <v>20126.22</v>
      </c>
      <c r="AJ3171" s="22">
        <v>20126.221000000001</v>
      </c>
      <c r="AK3171" s="21" t="s">
        <v>1197</v>
      </c>
      <c r="AL3171" s="21" t="s">
        <v>6138</v>
      </c>
      <c r="AM3171" s="26" t="s">
        <v>48</v>
      </c>
      <c r="AN3171" s="27">
        <v>0</v>
      </c>
      <c r="AS3171">
        <f t="shared" si="98"/>
        <v>2401</v>
      </c>
      <c r="AT3171" t="str">
        <f t="shared" si="99"/>
        <v>Região Rural da Capital Regional de Mossoró</v>
      </c>
      <c r="BE3171">
        <v>4101606</v>
      </c>
      <c r="BF3171">
        <v>41</v>
      </c>
      <c r="BG3171" t="s">
        <v>14209</v>
      </c>
      <c r="BH3171" t="s">
        <v>11446</v>
      </c>
      <c r="BI3171" t="s">
        <v>14210</v>
      </c>
      <c r="BJ3171" t="s">
        <v>14308</v>
      </c>
      <c r="BK3171">
        <v>4102</v>
      </c>
      <c r="BL3171" t="s">
        <v>14301</v>
      </c>
      <c r="BM3171" t="s">
        <v>14302</v>
      </c>
    </row>
    <row r="3172" spans="1:65" x14ac:dyDescent="0.25">
      <c r="A3172" s="17" t="s">
        <v>9096</v>
      </c>
      <c r="B3172" s="18">
        <v>1</v>
      </c>
      <c r="C3172" s="19" t="s">
        <v>9387</v>
      </c>
      <c r="D3172" s="20" t="s">
        <v>9375</v>
      </c>
      <c r="E3172" s="20" t="s">
        <v>9376</v>
      </c>
      <c r="F3172" s="21">
        <v>2409308</v>
      </c>
      <c r="G3172" s="20" t="s">
        <v>9388</v>
      </c>
      <c r="H3172" s="22">
        <v>1.0000000000000001E-5</v>
      </c>
      <c r="I3172" s="22">
        <v>1.0000000000000001E-5</v>
      </c>
      <c r="J3172" s="22">
        <v>2</v>
      </c>
      <c r="K3172" s="22">
        <v>2</v>
      </c>
      <c r="L3172" s="22">
        <v>2</v>
      </c>
      <c r="M3172" s="23"/>
      <c r="N3172" s="19" t="s">
        <v>2432</v>
      </c>
      <c r="O3172" s="22">
        <v>4.4470999999999997E-2</v>
      </c>
      <c r="P3172" s="22">
        <v>1E-3</v>
      </c>
      <c r="Q3172" s="22">
        <v>1E-3</v>
      </c>
      <c r="R3172" s="22">
        <v>0.36170000000000002</v>
      </c>
      <c r="S3172" s="22">
        <v>1.0000000000000001E-5</v>
      </c>
      <c r="T3172" s="22">
        <v>1.5394000000000001</v>
      </c>
      <c r="U3172" s="22">
        <v>1.0000000000000001E-5</v>
      </c>
      <c r="V3172" s="22">
        <v>0.10009999999999999</v>
      </c>
      <c r="W3172" s="22">
        <v>0</v>
      </c>
      <c r="X3172" s="22">
        <v>0</v>
      </c>
      <c r="Y3172" s="22">
        <v>0</v>
      </c>
      <c r="Z3172" s="22">
        <v>95</v>
      </c>
      <c r="AA3172" s="22">
        <v>0</v>
      </c>
      <c r="AB3172" s="22">
        <v>0</v>
      </c>
      <c r="AC3172" s="22">
        <v>0</v>
      </c>
      <c r="AD3172" s="22">
        <v>5</v>
      </c>
      <c r="AE3172" s="24">
        <v>100</v>
      </c>
      <c r="AF3172" s="19" t="s">
        <v>65</v>
      </c>
      <c r="AG3172" s="25">
        <v>0.40770000000000001</v>
      </c>
      <c r="AH3172" s="22">
        <v>10070.030000000001</v>
      </c>
      <c r="AI3172" s="22">
        <v>1E-3</v>
      </c>
      <c r="AJ3172" s="22">
        <v>10070.031000000001</v>
      </c>
      <c r="AK3172" s="21" t="s">
        <v>659</v>
      </c>
      <c r="AL3172" s="21" t="s">
        <v>3879</v>
      </c>
      <c r="AM3172" s="26" t="s">
        <v>48</v>
      </c>
      <c r="AN3172" s="27">
        <v>0</v>
      </c>
      <c r="AS3172">
        <f t="shared" si="98"/>
        <v>2401</v>
      </c>
      <c r="AT3172" t="str">
        <f t="shared" si="99"/>
        <v>Região Rural da Capital Regional de Mossoró</v>
      </c>
      <c r="BE3172">
        <v>4102307</v>
      </c>
      <c r="BF3172">
        <v>41</v>
      </c>
      <c r="BG3172" t="s">
        <v>14209</v>
      </c>
      <c r="BH3172" t="s">
        <v>11446</v>
      </c>
      <c r="BI3172" t="s">
        <v>14210</v>
      </c>
      <c r="BJ3172" t="s">
        <v>14309</v>
      </c>
      <c r="BK3172">
        <v>4102</v>
      </c>
      <c r="BL3172" t="s">
        <v>14301</v>
      </c>
      <c r="BM3172" t="s">
        <v>14302</v>
      </c>
    </row>
    <row r="3173" spans="1:65" x14ac:dyDescent="0.25">
      <c r="A3173" s="17" t="s">
        <v>9096</v>
      </c>
      <c r="B3173" s="18">
        <v>1</v>
      </c>
      <c r="C3173" s="19" t="s">
        <v>9389</v>
      </c>
      <c r="D3173" s="20" t="s">
        <v>9375</v>
      </c>
      <c r="E3173" s="20" t="s">
        <v>9376</v>
      </c>
      <c r="F3173" s="21">
        <v>2409308</v>
      </c>
      <c r="G3173" s="20" t="s">
        <v>9390</v>
      </c>
      <c r="H3173" s="22">
        <v>11.6</v>
      </c>
      <c r="I3173" s="22">
        <v>1.0000000000000001E-5</v>
      </c>
      <c r="J3173" s="22">
        <v>3.92</v>
      </c>
      <c r="K3173" s="22">
        <v>1.0000000000000001E-5</v>
      </c>
      <c r="L3173" s="22">
        <v>3.92</v>
      </c>
      <c r="M3173" s="23"/>
      <c r="N3173" s="19" t="s">
        <v>44</v>
      </c>
      <c r="O3173" s="22">
        <v>8.6999999999999994E-2</v>
      </c>
      <c r="P3173" s="22">
        <v>1E-3</v>
      </c>
      <c r="Q3173" s="22">
        <v>1E-3</v>
      </c>
      <c r="R3173" s="22">
        <v>1.0000000000000001E-5</v>
      </c>
      <c r="S3173" s="29">
        <v>1.0000000000000001E-5</v>
      </c>
      <c r="T3173" s="22">
        <v>2.9348000000000001</v>
      </c>
      <c r="U3173" s="22">
        <v>1.0000000000000001E-5</v>
      </c>
      <c r="V3173" s="22">
        <v>0.98819999999999997</v>
      </c>
      <c r="W3173" s="22">
        <v>0</v>
      </c>
      <c r="X3173" s="22">
        <v>0</v>
      </c>
      <c r="Y3173" s="22">
        <v>0</v>
      </c>
      <c r="Z3173" s="22">
        <v>75</v>
      </c>
      <c r="AA3173" s="22">
        <v>0</v>
      </c>
      <c r="AB3173" s="22">
        <v>0</v>
      </c>
      <c r="AC3173" s="22">
        <v>0</v>
      </c>
      <c r="AD3173" s="22">
        <v>25</v>
      </c>
      <c r="AE3173" s="24">
        <v>100</v>
      </c>
      <c r="AF3173" s="19" t="s">
        <v>65</v>
      </c>
      <c r="AG3173" s="25">
        <v>0.34699999999999998</v>
      </c>
      <c r="AH3173" s="22">
        <v>15294.84</v>
      </c>
      <c r="AI3173" s="22">
        <v>4224.84</v>
      </c>
      <c r="AJ3173" s="22">
        <v>19519.68</v>
      </c>
      <c r="AK3173" s="21" t="s">
        <v>48</v>
      </c>
      <c r="AL3173" s="21" t="s">
        <v>9391</v>
      </c>
      <c r="AM3173" s="26" t="s">
        <v>48</v>
      </c>
      <c r="AN3173" s="27">
        <v>0</v>
      </c>
      <c r="AS3173">
        <f t="shared" si="98"/>
        <v>2401</v>
      </c>
      <c r="AT3173" t="str">
        <f t="shared" si="99"/>
        <v>Região Rural da Capital Regional de Mossoró</v>
      </c>
      <c r="BE3173">
        <v>4103107</v>
      </c>
      <c r="BF3173">
        <v>41</v>
      </c>
      <c r="BG3173" t="s">
        <v>14209</v>
      </c>
      <c r="BH3173" t="s">
        <v>11446</v>
      </c>
      <c r="BI3173" t="s">
        <v>14210</v>
      </c>
      <c r="BJ3173" t="s">
        <v>14310</v>
      </c>
      <c r="BK3173">
        <v>4102</v>
      </c>
      <c r="BL3173" t="s">
        <v>14301</v>
      </c>
      <c r="BM3173" t="s">
        <v>14302</v>
      </c>
    </row>
    <row r="3174" spans="1:65" x14ac:dyDescent="0.25">
      <c r="A3174" s="17" t="s">
        <v>9096</v>
      </c>
      <c r="B3174" s="18">
        <v>1</v>
      </c>
      <c r="C3174" s="19" t="s">
        <v>9392</v>
      </c>
      <c r="D3174" s="20" t="s">
        <v>9098</v>
      </c>
      <c r="E3174" s="20" t="s">
        <v>9393</v>
      </c>
      <c r="F3174" s="21">
        <v>2409704</v>
      </c>
      <c r="G3174" s="20" t="s">
        <v>9394</v>
      </c>
      <c r="H3174" s="22">
        <v>4241.2</v>
      </c>
      <c r="I3174" s="22">
        <v>4116.6000000000004</v>
      </c>
      <c r="J3174" s="22">
        <v>4116.6000000000004</v>
      </c>
      <c r="K3174" s="22">
        <v>4116.6000000000004</v>
      </c>
      <c r="L3174" s="22">
        <v>2586.77</v>
      </c>
      <c r="M3174" s="23">
        <v>120</v>
      </c>
      <c r="N3174" s="19" t="s">
        <v>44</v>
      </c>
      <c r="O3174" s="29">
        <v>68.61</v>
      </c>
      <c r="P3174" s="22">
        <v>73.430000000000007</v>
      </c>
      <c r="Q3174" s="22">
        <v>76.959999999999994</v>
      </c>
      <c r="R3174" s="22">
        <v>30</v>
      </c>
      <c r="S3174" s="22">
        <v>350</v>
      </c>
      <c r="T3174" s="22">
        <v>20</v>
      </c>
      <c r="U3174" s="22">
        <v>753.6</v>
      </c>
      <c r="V3174" s="22">
        <v>900</v>
      </c>
      <c r="W3174" s="22">
        <v>0</v>
      </c>
      <c r="X3174" s="22">
        <v>0</v>
      </c>
      <c r="Y3174" s="22">
        <v>76</v>
      </c>
      <c r="Z3174" s="22">
        <v>0</v>
      </c>
      <c r="AA3174" s="22">
        <v>22</v>
      </c>
      <c r="AB3174" s="22">
        <v>0</v>
      </c>
      <c r="AC3174" s="22">
        <v>0</v>
      </c>
      <c r="AD3174" s="22">
        <v>2</v>
      </c>
      <c r="AE3174" s="24">
        <v>100</v>
      </c>
      <c r="AF3174" s="19" t="s">
        <v>65</v>
      </c>
      <c r="AG3174" s="25">
        <v>0.59189999999999998</v>
      </c>
      <c r="AH3174" s="22">
        <v>314631.98</v>
      </c>
      <c r="AI3174" s="22">
        <v>313490.90000000002</v>
      </c>
      <c r="AJ3174" s="22">
        <v>628122.88</v>
      </c>
      <c r="AK3174" s="21" t="s">
        <v>48</v>
      </c>
      <c r="AL3174" s="21" t="s">
        <v>59</v>
      </c>
      <c r="AM3174" s="26" t="s">
        <v>48</v>
      </c>
      <c r="AN3174" s="27">
        <v>0</v>
      </c>
      <c r="AS3174">
        <f t="shared" si="98"/>
        <v>2402</v>
      </c>
      <c r="AT3174" t="str">
        <f t="shared" si="99"/>
        <v>Região Rural do Centro Sub-regional de Caicó</v>
      </c>
      <c r="BE3174">
        <v>4104006</v>
      </c>
      <c r="BF3174">
        <v>41</v>
      </c>
      <c r="BG3174" t="s">
        <v>14209</v>
      </c>
      <c r="BH3174" t="s">
        <v>11446</v>
      </c>
      <c r="BI3174" t="s">
        <v>14210</v>
      </c>
      <c r="BJ3174" t="s">
        <v>14311</v>
      </c>
      <c r="BK3174">
        <v>4102</v>
      </c>
      <c r="BL3174" t="s">
        <v>14301</v>
      </c>
      <c r="BM3174" t="s">
        <v>14302</v>
      </c>
    </row>
    <row r="3175" spans="1:65" x14ac:dyDescent="0.25">
      <c r="A3175" s="17" t="s">
        <v>9096</v>
      </c>
      <c r="B3175" s="18">
        <v>1</v>
      </c>
      <c r="C3175" s="19" t="s">
        <v>9395</v>
      </c>
      <c r="D3175" s="20" t="s">
        <v>9167</v>
      </c>
      <c r="E3175" s="20" t="s">
        <v>9396</v>
      </c>
      <c r="F3175" s="21">
        <v>2409902</v>
      </c>
      <c r="G3175" s="20" t="s">
        <v>9397</v>
      </c>
      <c r="H3175" s="22">
        <v>1188</v>
      </c>
      <c r="I3175" s="22">
        <v>1335.355</v>
      </c>
      <c r="J3175" s="22">
        <v>1335.355</v>
      </c>
      <c r="K3175" s="22">
        <v>1188</v>
      </c>
      <c r="L3175" s="22">
        <v>1188</v>
      </c>
      <c r="M3175" s="23">
        <v>44</v>
      </c>
      <c r="N3175" s="19" t="s">
        <v>44</v>
      </c>
      <c r="O3175" s="22">
        <v>20.54</v>
      </c>
      <c r="P3175" s="22">
        <v>1.54</v>
      </c>
      <c r="Q3175" s="22">
        <v>12.5</v>
      </c>
      <c r="R3175" s="22">
        <v>10</v>
      </c>
      <c r="S3175" s="22">
        <v>0</v>
      </c>
      <c r="T3175" s="22">
        <v>0</v>
      </c>
      <c r="U3175" s="22">
        <v>1295.355</v>
      </c>
      <c r="V3175" s="22">
        <v>30</v>
      </c>
      <c r="W3175" s="22">
        <v>0</v>
      </c>
      <c r="X3175" s="22">
        <v>0</v>
      </c>
      <c r="Y3175" s="22">
        <v>60</v>
      </c>
      <c r="Z3175" s="22">
        <v>30</v>
      </c>
      <c r="AA3175" s="22">
        <v>0</v>
      </c>
      <c r="AB3175" s="22">
        <v>0</v>
      </c>
      <c r="AC3175" s="22">
        <v>0</v>
      </c>
      <c r="AD3175" s="22">
        <v>10</v>
      </c>
      <c r="AE3175" s="24">
        <v>100</v>
      </c>
      <c r="AF3175" s="19" t="s">
        <v>65</v>
      </c>
      <c r="AG3175" s="25">
        <v>0.57299999999999995</v>
      </c>
      <c r="AH3175" s="22">
        <v>19078.900000000001</v>
      </c>
      <c r="AI3175" s="22">
        <v>177962.4</v>
      </c>
      <c r="AJ3175" s="22">
        <v>197041.3</v>
      </c>
      <c r="AK3175" s="21" t="s">
        <v>2097</v>
      </c>
      <c r="AL3175" s="21" t="s">
        <v>856</v>
      </c>
      <c r="AM3175" s="26" t="s">
        <v>48</v>
      </c>
      <c r="AN3175" s="27">
        <v>0</v>
      </c>
      <c r="AS3175">
        <f t="shared" si="98"/>
        <v>2401</v>
      </c>
      <c r="AT3175" t="str">
        <f t="shared" si="99"/>
        <v>Região Rural da Capital Regional de Mossoró</v>
      </c>
      <c r="BE3175">
        <v>4104204</v>
      </c>
      <c r="BF3175">
        <v>41</v>
      </c>
      <c r="BG3175" t="s">
        <v>14209</v>
      </c>
      <c r="BH3175" t="s">
        <v>11446</v>
      </c>
      <c r="BI3175" t="s">
        <v>14210</v>
      </c>
      <c r="BJ3175" t="s">
        <v>14312</v>
      </c>
      <c r="BK3175">
        <v>4102</v>
      </c>
      <c r="BL3175" t="s">
        <v>14301</v>
      </c>
      <c r="BM3175" t="s">
        <v>14302</v>
      </c>
    </row>
    <row r="3176" spans="1:65" x14ac:dyDescent="0.25">
      <c r="A3176" s="17" t="s">
        <v>9096</v>
      </c>
      <c r="B3176" s="18">
        <v>1</v>
      </c>
      <c r="C3176" s="19" t="s">
        <v>9398</v>
      </c>
      <c r="D3176" s="20" t="s">
        <v>9127</v>
      </c>
      <c r="E3176" s="20" t="s">
        <v>9399</v>
      </c>
      <c r="F3176" s="21">
        <v>2410108</v>
      </c>
      <c r="G3176" s="20" t="s">
        <v>9400</v>
      </c>
      <c r="H3176" s="22">
        <v>371</v>
      </c>
      <c r="I3176" s="22">
        <v>466.93</v>
      </c>
      <c r="J3176" s="22">
        <v>466.93</v>
      </c>
      <c r="K3176" s="22">
        <v>466.93</v>
      </c>
      <c r="L3176" s="22">
        <v>466.93</v>
      </c>
      <c r="M3176" s="23">
        <v>20</v>
      </c>
      <c r="N3176" s="19" t="s">
        <v>44</v>
      </c>
      <c r="O3176" s="22">
        <v>62.99</v>
      </c>
      <c r="P3176" s="22">
        <v>74.12</v>
      </c>
      <c r="Q3176" s="22">
        <v>76.77</v>
      </c>
      <c r="R3176" s="22">
        <v>30</v>
      </c>
      <c r="S3176" s="22">
        <v>0</v>
      </c>
      <c r="T3176" s="22">
        <v>119.5744</v>
      </c>
      <c r="U3176" s="22">
        <v>163.35640000000001</v>
      </c>
      <c r="V3176" s="22">
        <v>4</v>
      </c>
      <c r="W3176" s="22">
        <v>0</v>
      </c>
      <c r="X3176" s="22">
        <v>0</v>
      </c>
      <c r="Y3176" s="22">
        <v>70</v>
      </c>
      <c r="Z3176" s="22">
        <v>25</v>
      </c>
      <c r="AA3176" s="22">
        <v>0</v>
      </c>
      <c r="AB3176" s="22">
        <v>0</v>
      </c>
      <c r="AC3176" s="22">
        <v>5</v>
      </c>
      <c r="AD3176" s="22">
        <v>0</v>
      </c>
      <c r="AE3176" s="24">
        <v>100</v>
      </c>
      <c r="AF3176" s="19" t="s">
        <v>65</v>
      </c>
      <c r="AG3176" s="25">
        <v>0.59899999999999998</v>
      </c>
      <c r="AH3176" s="22">
        <v>83462.720000000001</v>
      </c>
      <c r="AI3176" s="22">
        <v>62869.66</v>
      </c>
      <c r="AJ3176" s="22">
        <v>146332.38</v>
      </c>
      <c r="AK3176" s="21" t="s">
        <v>1810</v>
      </c>
      <c r="AL3176" s="21" t="s">
        <v>1825</v>
      </c>
      <c r="AM3176" s="26" t="s">
        <v>48</v>
      </c>
      <c r="AN3176" s="27">
        <v>0</v>
      </c>
      <c r="AS3176">
        <f t="shared" si="98"/>
        <v>2403</v>
      </c>
      <c r="AT3176" t="str">
        <f t="shared" si="99"/>
        <v>Região Rural da Capital Regional de Natal</v>
      </c>
      <c r="BE3176">
        <v>4104253</v>
      </c>
      <c r="BF3176">
        <v>41</v>
      </c>
      <c r="BG3176" t="s">
        <v>14209</v>
      </c>
      <c r="BH3176" t="s">
        <v>11446</v>
      </c>
      <c r="BI3176" t="s">
        <v>14210</v>
      </c>
      <c r="BJ3176" t="s">
        <v>14313</v>
      </c>
      <c r="BK3176">
        <v>4102</v>
      </c>
      <c r="BL3176" t="s">
        <v>14301</v>
      </c>
      <c r="BM3176" t="s">
        <v>14302</v>
      </c>
    </row>
    <row r="3177" spans="1:65" x14ac:dyDescent="0.25">
      <c r="A3177" s="17" t="s">
        <v>9096</v>
      </c>
      <c r="B3177" s="18">
        <v>1</v>
      </c>
      <c r="C3177" s="19" t="s">
        <v>9401</v>
      </c>
      <c r="D3177" s="20" t="s">
        <v>9127</v>
      </c>
      <c r="E3177" s="20" t="s">
        <v>9399</v>
      </c>
      <c r="F3177" s="21">
        <v>2410108</v>
      </c>
      <c r="G3177" s="20" t="s">
        <v>468</v>
      </c>
      <c r="H3177" s="22">
        <v>391.01</v>
      </c>
      <c r="I3177" s="22">
        <v>358.1</v>
      </c>
      <c r="J3177" s="22">
        <v>358.1</v>
      </c>
      <c r="K3177" s="22">
        <v>358.1</v>
      </c>
      <c r="L3177" s="22">
        <v>381.01</v>
      </c>
      <c r="M3177" s="23">
        <v>25</v>
      </c>
      <c r="N3177" s="19" t="s">
        <v>44</v>
      </c>
      <c r="O3177" s="22">
        <v>7.16</v>
      </c>
      <c r="P3177" s="22">
        <v>19.47</v>
      </c>
      <c r="Q3177" s="22">
        <v>69.23</v>
      </c>
      <c r="R3177" s="22">
        <v>3</v>
      </c>
      <c r="S3177" s="22">
        <v>0</v>
      </c>
      <c r="T3177" s="22">
        <v>6</v>
      </c>
      <c r="U3177" s="22">
        <v>198.10470000000001</v>
      </c>
      <c r="V3177" s="22">
        <v>7</v>
      </c>
      <c r="W3177" s="22">
        <v>0</v>
      </c>
      <c r="X3177" s="22">
        <v>0</v>
      </c>
      <c r="Y3177" s="22">
        <v>70</v>
      </c>
      <c r="Z3177" s="22">
        <v>28</v>
      </c>
      <c r="AA3177" s="22">
        <v>0</v>
      </c>
      <c r="AB3177" s="22">
        <v>0</v>
      </c>
      <c r="AC3177" s="22">
        <v>0</v>
      </c>
      <c r="AD3177" s="22">
        <v>2</v>
      </c>
      <c r="AE3177" s="24">
        <v>100</v>
      </c>
      <c r="AF3177" s="19" t="s">
        <v>65</v>
      </c>
      <c r="AG3177" s="25">
        <v>0.67500000000000004</v>
      </c>
      <c r="AH3177" s="22">
        <v>150949.37</v>
      </c>
      <c r="AI3177" s="22">
        <v>80376.600000000006</v>
      </c>
      <c r="AJ3177" s="22">
        <v>231325.97</v>
      </c>
      <c r="AK3177" s="21" t="s">
        <v>2149</v>
      </c>
      <c r="AL3177" s="21" t="s">
        <v>4734</v>
      </c>
      <c r="AM3177" s="26" t="s">
        <v>48</v>
      </c>
      <c r="AN3177" s="27">
        <v>0</v>
      </c>
      <c r="AS3177">
        <f t="shared" si="98"/>
        <v>2403</v>
      </c>
      <c r="AT3177" t="str">
        <f t="shared" si="99"/>
        <v>Região Rural da Capital Regional de Natal</v>
      </c>
      <c r="BE3177">
        <v>4105201</v>
      </c>
      <c r="BF3177">
        <v>41</v>
      </c>
      <c r="BG3177" t="s">
        <v>14209</v>
      </c>
      <c r="BH3177" t="s">
        <v>11446</v>
      </c>
      <c r="BI3177" t="s">
        <v>14210</v>
      </c>
      <c r="BJ3177" t="s">
        <v>14314</v>
      </c>
      <c r="BK3177">
        <v>4102</v>
      </c>
      <c r="BL3177" t="s">
        <v>14301</v>
      </c>
      <c r="BM3177" t="s">
        <v>14302</v>
      </c>
    </row>
    <row r="3178" spans="1:65" x14ac:dyDescent="0.25">
      <c r="A3178" s="17" t="s">
        <v>9096</v>
      </c>
      <c r="B3178" s="18">
        <v>1</v>
      </c>
      <c r="C3178" s="19" t="s">
        <v>9402</v>
      </c>
      <c r="D3178" s="20" t="s">
        <v>9127</v>
      </c>
      <c r="E3178" s="20" t="s">
        <v>9399</v>
      </c>
      <c r="F3178" s="21">
        <v>2410108</v>
      </c>
      <c r="G3178" s="20" t="s">
        <v>9403</v>
      </c>
      <c r="H3178" s="22">
        <v>1122.0999999999999</v>
      </c>
      <c r="I3178" s="22">
        <v>1122.0999999999999</v>
      </c>
      <c r="J3178" s="22">
        <v>703.98</v>
      </c>
      <c r="K3178" s="22">
        <v>1122.0999999999999</v>
      </c>
      <c r="L3178" s="22">
        <v>703.98</v>
      </c>
      <c r="M3178" s="23">
        <v>34</v>
      </c>
      <c r="N3178" s="19" t="s">
        <v>44</v>
      </c>
      <c r="O3178" s="22">
        <v>14.08</v>
      </c>
      <c r="P3178" s="22">
        <v>15.36</v>
      </c>
      <c r="Q3178" s="22">
        <v>97.63</v>
      </c>
      <c r="R3178" s="22">
        <v>36.151699999999998</v>
      </c>
      <c r="S3178" s="22">
        <v>0</v>
      </c>
      <c r="T3178" s="22">
        <v>0</v>
      </c>
      <c r="U3178" s="22">
        <v>331.67529999999999</v>
      </c>
      <c r="V3178" s="22">
        <v>114.8486</v>
      </c>
      <c r="W3178" s="22">
        <v>1E-3</v>
      </c>
      <c r="X3178" s="22">
        <v>1E-3</v>
      </c>
      <c r="Y3178" s="22">
        <v>61</v>
      </c>
      <c r="Z3178" s="22">
        <v>23</v>
      </c>
      <c r="AA3178" s="22">
        <v>1E-3</v>
      </c>
      <c r="AB3178" s="22">
        <v>0</v>
      </c>
      <c r="AC3178" s="22">
        <v>0</v>
      </c>
      <c r="AD3178" s="22">
        <v>16</v>
      </c>
      <c r="AE3178" s="24">
        <v>100.00300000000001</v>
      </c>
      <c r="AF3178" s="19" t="s">
        <v>65</v>
      </c>
      <c r="AG3178" s="25">
        <v>0.65600000000000003</v>
      </c>
      <c r="AH3178" s="22">
        <v>60289.279999999999</v>
      </c>
      <c r="AI3178" s="22">
        <v>238163.3</v>
      </c>
      <c r="AJ3178" s="22">
        <v>298452.57999999996</v>
      </c>
      <c r="AK3178" s="21" t="s">
        <v>7946</v>
      </c>
      <c r="AL3178" s="21" t="s">
        <v>3061</v>
      </c>
      <c r="AM3178" s="26" t="s">
        <v>48</v>
      </c>
      <c r="AN3178" s="27">
        <v>0</v>
      </c>
      <c r="AS3178">
        <f t="shared" si="98"/>
        <v>2403</v>
      </c>
      <c r="AT3178" t="str">
        <f t="shared" si="99"/>
        <v>Região Rural da Capital Regional de Natal</v>
      </c>
      <c r="BE3178">
        <v>4105805</v>
      </c>
      <c r="BF3178">
        <v>41</v>
      </c>
      <c r="BG3178" t="s">
        <v>14209</v>
      </c>
      <c r="BH3178" t="s">
        <v>11446</v>
      </c>
      <c r="BI3178" t="s">
        <v>14210</v>
      </c>
      <c r="BJ3178" t="s">
        <v>14315</v>
      </c>
      <c r="BK3178">
        <v>4102</v>
      </c>
      <c r="BL3178" t="s">
        <v>14301</v>
      </c>
      <c r="BM3178" t="s">
        <v>14302</v>
      </c>
    </row>
    <row r="3179" spans="1:65" x14ac:dyDescent="0.25">
      <c r="A3179" s="17" t="s">
        <v>9096</v>
      </c>
      <c r="B3179" s="18">
        <v>1</v>
      </c>
      <c r="C3179" s="19" t="s">
        <v>9404</v>
      </c>
      <c r="D3179" s="20" t="s">
        <v>9127</v>
      </c>
      <c r="E3179" s="20" t="s">
        <v>9399</v>
      </c>
      <c r="F3179" s="21">
        <v>2410108</v>
      </c>
      <c r="G3179" s="20" t="s">
        <v>9405</v>
      </c>
      <c r="H3179" s="22">
        <v>1066</v>
      </c>
      <c r="I3179" s="22">
        <v>998.9</v>
      </c>
      <c r="J3179" s="22">
        <v>998.94560000000001</v>
      </c>
      <c r="K3179" s="22">
        <v>1066</v>
      </c>
      <c r="L3179" s="22">
        <v>998.96559999999999</v>
      </c>
      <c r="M3179" s="23">
        <v>45</v>
      </c>
      <c r="N3179" s="19" t="s">
        <v>44</v>
      </c>
      <c r="O3179" s="22">
        <v>19.97</v>
      </c>
      <c r="P3179" s="22">
        <v>75.06</v>
      </c>
      <c r="Q3179" s="22">
        <v>80.849999999999994</v>
      </c>
      <c r="R3179" s="22">
        <v>5.0510999999999999</v>
      </c>
      <c r="S3179" s="22">
        <v>0</v>
      </c>
      <c r="T3179" s="22">
        <v>0</v>
      </c>
      <c r="U3179" s="22">
        <v>740.85260000000005</v>
      </c>
      <c r="V3179" s="22">
        <v>3.5434999999999999</v>
      </c>
      <c r="W3179" s="22">
        <v>0</v>
      </c>
      <c r="X3179" s="22">
        <v>0</v>
      </c>
      <c r="Y3179" s="22">
        <v>52</v>
      </c>
      <c r="Z3179" s="22">
        <v>23</v>
      </c>
      <c r="AA3179" s="22">
        <v>20</v>
      </c>
      <c r="AB3179" s="22">
        <v>0</v>
      </c>
      <c r="AC3179" s="22">
        <v>0</v>
      </c>
      <c r="AD3179" s="22">
        <v>5</v>
      </c>
      <c r="AE3179" s="24">
        <v>100</v>
      </c>
      <c r="AF3179" s="19" t="s">
        <v>64</v>
      </c>
      <c r="AG3179" s="25">
        <v>0.63</v>
      </c>
      <c r="AH3179" s="22">
        <v>74606.67</v>
      </c>
      <c r="AI3179" s="22">
        <v>163141.07</v>
      </c>
      <c r="AJ3179" s="22">
        <v>237747.74</v>
      </c>
      <c r="AK3179" s="21" t="s">
        <v>3308</v>
      </c>
      <c r="AL3179" s="21" t="s">
        <v>9406</v>
      </c>
      <c r="AM3179" s="26" t="s">
        <v>48</v>
      </c>
      <c r="AN3179" s="27">
        <v>0</v>
      </c>
      <c r="AS3179">
        <f t="shared" si="98"/>
        <v>2403</v>
      </c>
      <c r="AT3179" t="str">
        <f t="shared" si="99"/>
        <v>Região Rural da Capital Regional de Natal</v>
      </c>
      <c r="BE3179">
        <v>4106902</v>
      </c>
      <c r="BF3179">
        <v>41</v>
      </c>
      <c r="BG3179" t="s">
        <v>14209</v>
      </c>
      <c r="BH3179" t="s">
        <v>11446</v>
      </c>
      <c r="BI3179" t="s">
        <v>14210</v>
      </c>
      <c r="BJ3179" t="s">
        <v>14209</v>
      </c>
      <c r="BK3179">
        <v>4102</v>
      </c>
      <c r="BL3179" t="s">
        <v>14301</v>
      </c>
      <c r="BM3179" t="s">
        <v>14302</v>
      </c>
    </row>
    <row r="3180" spans="1:65" x14ac:dyDescent="0.25">
      <c r="A3180" s="17" t="s">
        <v>9096</v>
      </c>
      <c r="B3180" s="18">
        <v>1</v>
      </c>
      <c r="C3180" s="19" t="s">
        <v>9407</v>
      </c>
      <c r="D3180" s="20" t="s">
        <v>9167</v>
      </c>
      <c r="E3180" s="20" t="s">
        <v>9408</v>
      </c>
      <c r="F3180" s="21">
        <v>2410256</v>
      </c>
      <c r="G3180" s="20" t="s">
        <v>3232</v>
      </c>
      <c r="H3180" s="22">
        <v>10843.85</v>
      </c>
      <c r="I3180" s="22">
        <v>10843.85</v>
      </c>
      <c r="J3180" s="22">
        <v>11971.27</v>
      </c>
      <c r="K3180" s="22">
        <v>4216.7425999999996</v>
      </c>
      <c r="L3180" s="22">
        <v>4216.7425999999996</v>
      </c>
      <c r="M3180" s="23">
        <v>128</v>
      </c>
      <c r="N3180" s="19" t="s">
        <v>44</v>
      </c>
      <c r="O3180" s="22">
        <v>60.23</v>
      </c>
      <c r="P3180" s="22">
        <v>1E-3</v>
      </c>
      <c r="Q3180" s="22">
        <v>1E-3</v>
      </c>
      <c r="R3180" s="22">
        <v>142.94759999999999</v>
      </c>
      <c r="S3180" s="22">
        <v>1.0000000000000001E-5</v>
      </c>
      <c r="T3180" s="22">
        <v>1.0000000000000001E-5</v>
      </c>
      <c r="U3180" s="22">
        <v>4035.8443000000002</v>
      </c>
      <c r="V3180" s="22">
        <v>37.950699999999998</v>
      </c>
      <c r="W3180" s="22">
        <v>1E-3</v>
      </c>
      <c r="X3180" s="22">
        <v>1E-3</v>
      </c>
      <c r="Y3180" s="22">
        <v>1E-3</v>
      </c>
      <c r="Z3180" s="22">
        <v>75.13</v>
      </c>
      <c r="AA3180" s="22">
        <v>1E-3</v>
      </c>
      <c r="AB3180" s="22">
        <v>8.35</v>
      </c>
      <c r="AC3180" s="22">
        <v>1E-3</v>
      </c>
      <c r="AD3180" s="22">
        <v>16.52</v>
      </c>
      <c r="AE3180" s="24">
        <v>100.005</v>
      </c>
      <c r="AF3180" s="19" t="s">
        <v>44</v>
      </c>
      <c r="AG3180" s="25">
        <v>0.57499999999999996</v>
      </c>
      <c r="AH3180" s="22">
        <v>104752.21</v>
      </c>
      <c r="AI3180" s="22">
        <v>1179886.75</v>
      </c>
      <c r="AJ3180" s="22">
        <v>1284638.96</v>
      </c>
      <c r="AK3180" s="21" t="s">
        <v>7946</v>
      </c>
      <c r="AL3180" s="21" t="s">
        <v>4963</v>
      </c>
      <c r="AM3180" s="26" t="s">
        <v>48</v>
      </c>
      <c r="AN3180" s="27">
        <v>0</v>
      </c>
      <c r="AS3180">
        <f t="shared" si="98"/>
        <v>2401</v>
      </c>
      <c r="AT3180" t="str">
        <f t="shared" si="99"/>
        <v>Região Rural da Capital Regional de Mossoró</v>
      </c>
      <c r="BE3180">
        <v>4107652</v>
      </c>
      <c r="BF3180">
        <v>41</v>
      </c>
      <c r="BG3180" t="s">
        <v>14209</v>
      </c>
      <c r="BH3180" t="s">
        <v>11446</v>
      </c>
      <c r="BI3180" t="s">
        <v>14210</v>
      </c>
      <c r="BJ3180" t="s">
        <v>14316</v>
      </c>
      <c r="BK3180">
        <v>4102</v>
      </c>
      <c r="BL3180" t="s">
        <v>14301</v>
      </c>
      <c r="BM3180" t="s">
        <v>14302</v>
      </c>
    </row>
    <row r="3181" spans="1:65" x14ac:dyDescent="0.25">
      <c r="A3181" s="17" t="s">
        <v>9096</v>
      </c>
      <c r="B3181" s="18">
        <v>1</v>
      </c>
      <c r="C3181" s="19" t="s">
        <v>9409</v>
      </c>
      <c r="D3181" s="20" t="s">
        <v>9167</v>
      </c>
      <c r="E3181" s="20" t="s">
        <v>9408</v>
      </c>
      <c r="F3181" s="21">
        <v>2410256</v>
      </c>
      <c r="G3181" s="20" t="s">
        <v>9410</v>
      </c>
      <c r="H3181" s="22">
        <v>2301.7800000000002</v>
      </c>
      <c r="I3181" s="22">
        <v>2284.48</v>
      </c>
      <c r="J3181" s="22">
        <v>2284.4783000000002</v>
      </c>
      <c r="K3181" s="22">
        <v>2301.7800000000002</v>
      </c>
      <c r="L3181" s="22">
        <v>2284.4783000000002</v>
      </c>
      <c r="M3181" s="23">
        <v>80</v>
      </c>
      <c r="N3181" s="19" t="s">
        <v>44</v>
      </c>
      <c r="O3181" s="22">
        <v>32.630000000000003</v>
      </c>
      <c r="P3181" s="22">
        <v>1.1000000000000001</v>
      </c>
      <c r="Q3181" s="22">
        <v>1</v>
      </c>
      <c r="R3181" s="22">
        <v>0</v>
      </c>
      <c r="S3181" s="22">
        <v>0</v>
      </c>
      <c r="T3181" s="22">
        <v>25</v>
      </c>
      <c r="U3181" s="22">
        <v>2215.4773</v>
      </c>
      <c r="V3181" s="22">
        <v>44</v>
      </c>
      <c r="W3181" s="22">
        <v>0</v>
      </c>
      <c r="X3181" s="22">
        <v>0</v>
      </c>
      <c r="Y3181" s="22">
        <v>98</v>
      </c>
      <c r="Z3181" s="22">
        <v>0</v>
      </c>
      <c r="AA3181" s="22">
        <v>0</v>
      </c>
      <c r="AB3181" s="22">
        <v>0</v>
      </c>
      <c r="AC3181" s="22">
        <v>0</v>
      </c>
      <c r="AD3181" s="22">
        <v>2</v>
      </c>
      <c r="AE3181" s="24">
        <v>100</v>
      </c>
      <c r="AF3181" s="19" t="s">
        <v>65</v>
      </c>
      <c r="AG3181" s="25">
        <v>0.629</v>
      </c>
      <c r="AH3181" s="22">
        <v>0</v>
      </c>
      <c r="AI3181" s="22">
        <v>283937.81</v>
      </c>
      <c r="AJ3181" s="22">
        <v>283937.81</v>
      </c>
      <c r="AK3181" s="21" t="s">
        <v>712</v>
      </c>
      <c r="AL3181" s="21" t="s">
        <v>9411</v>
      </c>
      <c r="AM3181" s="26" t="s">
        <v>48</v>
      </c>
      <c r="AN3181" s="27">
        <v>0</v>
      </c>
      <c r="AS3181">
        <f t="shared" si="98"/>
        <v>2401</v>
      </c>
      <c r="AT3181" t="str">
        <f t="shared" si="99"/>
        <v>Região Rural da Capital Regional de Mossoró</v>
      </c>
      <c r="BE3181">
        <v>4109500</v>
      </c>
      <c r="BF3181">
        <v>41</v>
      </c>
      <c r="BG3181" t="s">
        <v>14209</v>
      </c>
      <c r="BH3181" t="s">
        <v>11446</v>
      </c>
      <c r="BI3181" t="s">
        <v>14210</v>
      </c>
      <c r="BJ3181" t="s">
        <v>14317</v>
      </c>
      <c r="BK3181">
        <v>4102</v>
      </c>
      <c r="BL3181" t="s">
        <v>14301</v>
      </c>
      <c r="BM3181" t="s">
        <v>14302</v>
      </c>
    </row>
    <row r="3182" spans="1:65" x14ac:dyDescent="0.25">
      <c r="A3182" s="17" t="s">
        <v>9096</v>
      </c>
      <c r="B3182" s="18">
        <v>1</v>
      </c>
      <c r="C3182" s="19" t="s">
        <v>9412</v>
      </c>
      <c r="D3182" s="20" t="s">
        <v>9314</v>
      </c>
      <c r="E3182" s="20" t="s">
        <v>9413</v>
      </c>
      <c r="F3182" s="21">
        <v>2410405</v>
      </c>
      <c r="G3182" s="20" t="s">
        <v>9414</v>
      </c>
      <c r="H3182" s="22">
        <v>3288.9904999999999</v>
      </c>
      <c r="I3182" s="22">
        <v>4530.5</v>
      </c>
      <c r="J3182" s="22">
        <v>1226.5659000000001</v>
      </c>
      <c r="K3182" s="22">
        <v>1226.5659000000001</v>
      </c>
      <c r="L3182" s="22">
        <v>1226.5659000000001</v>
      </c>
      <c r="M3182" s="23">
        <v>47</v>
      </c>
      <c r="N3182" s="19" t="s">
        <v>44</v>
      </c>
      <c r="O3182" s="22">
        <v>24.53</v>
      </c>
      <c r="P3182" s="22">
        <v>86.1</v>
      </c>
      <c r="Q3182" s="22">
        <v>85.95</v>
      </c>
      <c r="R3182" s="22">
        <v>10.6942</v>
      </c>
      <c r="S3182" s="22">
        <v>1.0000000000000001E-5</v>
      </c>
      <c r="T3182" s="22">
        <v>1.0000000000000001E-5</v>
      </c>
      <c r="U3182" s="22">
        <v>414.69600000000003</v>
      </c>
      <c r="V3182" s="22">
        <v>24.531500000000001</v>
      </c>
      <c r="W3182" s="22">
        <v>1E-3</v>
      </c>
      <c r="X3182" s="22">
        <v>1E-3</v>
      </c>
      <c r="Y3182" s="22">
        <v>36</v>
      </c>
      <c r="Z3182" s="22">
        <v>49</v>
      </c>
      <c r="AA3182" s="22">
        <v>13</v>
      </c>
      <c r="AB3182" s="22">
        <v>1E-3</v>
      </c>
      <c r="AC3182" s="22">
        <v>1E-3</v>
      </c>
      <c r="AD3182" s="22">
        <v>2</v>
      </c>
      <c r="AE3182" s="24">
        <v>100.00400000000002</v>
      </c>
      <c r="AF3182" s="19" t="s">
        <v>65</v>
      </c>
      <c r="AG3182" s="25">
        <v>0.56399999999999995</v>
      </c>
      <c r="AH3182" s="22">
        <v>87201.1</v>
      </c>
      <c r="AI3182" s="22">
        <v>292744.48</v>
      </c>
      <c r="AJ3182" s="22">
        <v>379945.57999999996</v>
      </c>
      <c r="AK3182" s="21" t="s">
        <v>1790</v>
      </c>
      <c r="AL3182" s="21" t="s">
        <v>260</v>
      </c>
      <c r="AM3182" s="26" t="s">
        <v>48</v>
      </c>
      <c r="AN3182" s="27">
        <v>0</v>
      </c>
      <c r="AS3182">
        <f t="shared" si="98"/>
        <v>2403</v>
      </c>
      <c r="AT3182" t="str">
        <f t="shared" si="99"/>
        <v>Região Rural da Capital Regional de Natal</v>
      </c>
      <c r="BE3182">
        <v>4109609</v>
      </c>
      <c r="BF3182">
        <v>41</v>
      </c>
      <c r="BG3182" t="s">
        <v>14209</v>
      </c>
      <c r="BH3182" t="s">
        <v>11446</v>
      </c>
      <c r="BI3182" t="s">
        <v>14210</v>
      </c>
      <c r="BJ3182" t="s">
        <v>14318</v>
      </c>
      <c r="BK3182">
        <v>4102</v>
      </c>
      <c r="BL3182" t="s">
        <v>14301</v>
      </c>
      <c r="BM3182" t="s">
        <v>14302</v>
      </c>
    </row>
    <row r="3183" spans="1:65" x14ac:dyDescent="0.25">
      <c r="A3183" s="17" t="s">
        <v>9096</v>
      </c>
      <c r="B3183" s="18">
        <v>1</v>
      </c>
      <c r="C3183" s="19" t="s">
        <v>9415</v>
      </c>
      <c r="D3183" s="20" t="s">
        <v>9314</v>
      </c>
      <c r="E3183" s="20" t="s">
        <v>9413</v>
      </c>
      <c r="F3183" s="21">
        <v>2410405</v>
      </c>
      <c r="G3183" s="20" t="s">
        <v>9416</v>
      </c>
      <c r="H3183" s="22">
        <v>1414.5</v>
      </c>
      <c r="I3183" s="22">
        <v>1414.5</v>
      </c>
      <c r="J3183" s="22">
        <v>2963.3735000000001</v>
      </c>
      <c r="K3183" s="22">
        <v>1414.5</v>
      </c>
      <c r="L3183" s="22">
        <v>1414.5</v>
      </c>
      <c r="M3183" s="23">
        <v>61</v>
      </c>
      <c r="N3183" s="19" t="s">
        <v>44</v>
      </c>
      <c r="O3183" s="22">
        <v>59.27</v>
      </c>
      <c r="P3183" s="22">
        <v>22.76</v>
      </c>
      <c r="Q3183" s="22">
        <v>80</v>
      </c>
      <c r="R3183" s="22">
        <v>42.767899999999997</v>
      </c>
      <c r="S3183" s="22">
        <v>1.0000000000000001E-5</v>
      </c>
      <c r="T3183" s="22">
        <v>1.0000000000000001E-5</v>
      </c>
      <c r="U3183" s="22">
        <v>2239.8490999999999</v>
      </c>
      <c r="V3183" s="22">
        <v>20.8461</v>
      </c>
      <c r="W3183" s="22">
        <v>1E-3</v>
      </c>
      <c r="X3183" s="22">
        <v>1E-3</v>
      </c>
      <c r="Y3183" s="22">
        <v>22.96</v>
      </c>
      <c r="Z3183" s="22">
        <v>42.31</v>
      </c>
      <c r="AA3183" s="22">
        <v>1E-3</v>
      </c>
      <c r="AB3183" s="22">
        <v>33.020000000000003</v>
      </c>
      <c r="AC3183" s="22">
        <v>1E-3</v>
      </c>
      <c r="AD3183" s="22">
        <v>1.71</v>
      </c>
      <c r="AE3183" s="24">
        <v>100.004</v>
      </c>
      <c r="AF3183" s="19" t="s">
        <v>65</v>
      </c>
      <c r="AG3183" s="25">
        <v>0.51</v>
      </c>
      <c r="AH3183" s="22">
        <v>45247.12</v>
      </c>
      <c r="AI3183" s="22">
        <v>527113.43000000005</v>
      </c>
      <c r="AJ3183" s="22">
        <v>572360.55000000005</v>
      </c>
      <c r="AK3183" s="21" t="s">
        <v>962</v>
      </c>
      <c r="AL3183" s="21" t="s">
        <v>7811</v>
      </c>
      <c r="AM3183" s="26" t="s">
        <v>48</v>
      </c>
      <c r="AN3183" s="27">
        <v>0</v>
      </c>
      <c r="AS3183">
        <f t="shared" si="98"/>
        <v>2403</v>
      </c>
      <c r="AT3183" t="str">
        <f t="shared" si="99"/>
        <v>Região Rural da Capital Regional de Natal</v>
      </c>
      <c r="BE3183">
        <v>4111258</v>
      </c>
      <c r="BF3183">
        <v>41</v>
      </c>
      <c r="BG3183" t="s">
        <v>14209</v>
      </c>
      <c r="BH3183" t="s">
        <v>11446</v>
      </c>
      <c r="BI3183" t="s">
        <v>14210</v>
      </c>
      <c r="BJ3183" t="s">
        <v>14319</v>
      </c>
      <c r="BK3183">
        <v>4102</v>
      </c>
      <c r="BL3183" t="s">
        <v>14301</v>
      </c>
      <c r="BM3183" t="s">
        <v>14302</v>
      </c>
    </row>
    <row r="3184" spans="1:65" x14ac:dyDescent="0.25">
      <c r="A3184" s="17" t="s">
        <v>9096</v>
      </c>
      <c r="B3184" s="18">
        <v>1</v>
      </c>
      <c r="C3184" s="19" t="s">
        <v>9417</v>
      </c>
      <c r="D3184" s="20" t="s">
        <v>9314</v>
      </c>
      <c r="E3184" s="20" t="s">
        <v>9413</v>
      </c>
      <c r="F3184" s="21">
        <v>2410405</v>
      </c>
      <c r="G3184" s="20" t="s">
        <v>9418</v>
      </c>
      <c r="H3184" s="22">
        <v>1800</v>
      </c>
      <c r="I3184" s="22">
        <v>1743</v>
      </c>
      <c r="J3184" s="22">
        <v>1124.5999999999999</v>
      </c>
      <c r="K3184" s="22">
        <v>1800</v>
      </c>
      <c r="L3184" s="22">
        <v>1124.5999999999999</v>
      </c>
      <c r="M3184" s="23">
        <v>43</v>
      </c>
      <c r="N3184" s="19" t="s">
        <v>44</v>
      </c>
      <c r="O3184" s="22">
        <v>34.86</v>
      </c>
      <c r="P3184" s="22">
        <v>68.099999999999994</v>
      </c>
      <c r="Q3184" s="22">
        <v>86.83</v>
      </c>
      <c r="R3184" s="22">
        <v>27.353100000000001</v>
      </c>
      <c r="S3184" s="22">
        <v>1.0000000000000001E-5</v>
      </c>
      <c r="T3184" s="22">
        <v>190.17449999999999</v>
      </c>
      <c r="U3184" s="22">
        <v>331.6035</v>
      </c>
      <c r="V3184" s="22">
        <v>16.895199999999999</v>
      </c>
      <c r="W3184" s="22">
        <v>1E-3</v>
      </c>
      <c r="X3184" s="22">
        <v>1E-3</v>
      </c>
      <c r="Y3184" s="22">
        <v>11</v>
      </c>
      <c r="Z3184" s="22">
        <v>78</v>
      </c>
      <c r="AA3184" s="22">
        <v>5</v>
      </c>
      <c r="AB3184" s="22">
        <v>1E-3</v>
      </c>
      <c r="AC3184" s="22">
        <v>1E-3</v>
      </c>
      <c r="AD3184" s="22">
        <v>6</v>
      </c>
      <c r="AE3184" s="24">
        <v>100.004</v>
      </c>
      <c r="AF3184" s="19" t="s">
        <v>65</v>
      </c>
      <c r="AG3184" s="25">
        <v>0.60299999999999998</v>
      </c>
      <c r="AH3184" s="22">
        <v>10123.64</v>
      </c>
      <c r="AI3184" s="22">
        <v>354508.54</v>
      </c>
      <c r="AJ3184" s="22">
        <v>364632.18</v>
      </c>
      <c r="AK3184" s="21" t="s">
        <v>9042</v>
      </c>
      <c r="AL3184" s="21" t="s">
        <v>9339</v>
      </c>
      <c r="AM3184" s="26" t="s">
        <v>48</v>
      </c>
      <c r="AN3184" s="27">
        <v>0</v>
      </c>
      <c r="AS3184">
        <f t="shared" si="98"/>
        <v>2403</v>
      </c>
      <c r="AT3184" t="str">
        <f t="shared" si="99"/>
        <v>Região Rural da Capital Regional de Natal</v>
      </c>
      <c r="BE3184">
        <v>4112009</v>
      </c>
      <c r="BF3184">
        <v>41</v>
      </c>
      <c r="BG3184" t="s">
        <v>14209</v>
      </c>
      <c r="BH3184" t="s">
        <v>11446</v>
      </c>
      <c r="BI3184" t="s">
        <v>14210</v>
      </c>
      <c r="BJ3184" t="s">
        <v>14320</v>
      </c>
      <c r="BK3184">
        <v>4102</v>
      </c>
      <c r="BL3184" t="s">
        <v>14301</v>
      </c>
      <c r="BM3184" t="s">
        <v>14302</v>
      </c>
    </row>
    <row r="3185" spans="1:65" x14ac:dyDescent="0.25">
      <c r="A3185" s="17" t="s">
        <v>9096</v>
      </c>
      <c r="B3185" s="18">
        <v>1</v>
      </c>
      <c r="C3185" s="19" t="s">
        <v>9419</v>
      </c>
      <c r="D3185" s="20" t="s">
        <v>9140</v>
      </c>
      <c r="E3185" s="20" t="s">
        <v>9420</v>
      </c>
      <c r="F3185" s="21">
        <v>2410900</v>
      </c>
      <c r="G3185" s="20" t="s">
        <v>9421</v>
      </c>
      <c r="H3185" s="22">
        <v>7281.35</v>
      </c>
      <c r="I3185" s="22">
        <v>7234.1934000000001</v>
      </c>
      <c r="J3185" s="22">
        <v>7234.1934000000001</v>
      </c>
      <c r="K3185" s="22">
        <v>7281.35</v>
      </c>
      <c r="L3185" s="22">
        <v>7234.1934000000001</v>
      </c>
      <c r="M3185" s="23">
        <v>300</v>
      </c>
      <c r="N3185" s="19" t="s">
        <v>44</v>
      </c>
      <c r="O3185" s="22">
        <v>206.76</v>
      </c>
      <c r="P3185" s="22">
        <v>65.260000000000005</v>
      </c>
      <c r="Q3185" s="22">
        <v>100</v>
      </c>
      <c r="R3185" s="22">
        <v>0</v>
      </c>
      <c r="S3185" s="22">
        <v>0</v>
      </c>
      <c r="T3185" s="22">
        <v>4136</v>
      </c>
      <c r="U3185" s="22">
        <v>2200.9180000000001</v>
      </c>
      <c r="V3185" s="22">
        <v>900</v>
      </c>
      <c r="W3185" s="22">
        <v>0</v>
      </c>
      <c r="X3185" s="22">
        <v>20</v>
      </c>
      <c r="Y3185" s="22">
        <v>25</v>
      </c>
      <c r="Z3185" s="22">
        <v>20</v>
      </c>
      <c r="AA3185" s="22">
        <v>25</v>
      </c>
      <c r="AB3185" s="22">
        <v>0</v>
      </c>
      <c r="AC3185" s="22">
        <v>0</v>
      </c>
      <c r="AD3185" s="22">
        <v>10</v>
      </c>
      <c r="AE3185" s="24">
        <v>100</v>
      </c>
      <c r="AF3185" s="19" t="s">
        <v>44</v>
      </c>
      <c r="AG3185" s="25">
        <v>0.63100000000000001</v>
      </c>
      <c r="AH3185" s="22">
        <v>1737532</v>
      </c>
      <c r="AI3185" s="22">
        <v>3313694.63</v>
      </c>
      <c r="AJ3185" s="22">
        <v>5051226.63</v>
      </c>
      <c r="AK3185" s="21" t="s">
        <v>2699</v>
      </c>
      <c r="AL3185" s="21" t="s">
        <v>9422</v>
      </c>
      <c r="AM3185" s="26" t="s">
        <v>48</v>
      </c>
      <c r="AN3185" s="27">
        <v>0</v>
      </c>
      <c r="AS3185">
        <f t="shared" si="98"/>
        <v>2403</v>
      </c>
      <c r="AT3185" t="str">
        <f t="shared" si="99"/>
        <v>Região Rural da Capital Regional de Natal</v>
      </c>
      <c r="BE3185">
        <v>4115705</v>
      </c>
      <c r="BF3185">
        <v>41</v>
      </c>
      <c r="BG3185" t="s">
        <v>14209</v>
      </c>
      <c r="BH3185" t="s">
        <v>11446</v>
      </c>
      <c r="BI3185" t="s">
        <v>14210</v>
      </c>
      <c r="BJ3185" t="s">
        <v>14321</v>
      </c>
      <c r="BK3185">
        <v>4102</v>
      </c>
      <c r="BL3185" t="s">
        <v>14301</v>
      </c>
      <c r="BM3185" t="s">
        <v>14302</v>
      </c>
    </row>
    <row r="3186" spans="1:65" x14ac:dyDescent="0.25">
      <c r="A3186" s="17" t="s">
        <v>9096</v>
      </c>
      <c r="B3186" s="18">
        <v>1</v>
      </c>
      <c r="C3186" s="19" t="s">
        <v>9423</v>
      </c>
      <c r="D3186" s="20" t="s">
        <v>9140</v>
      </c>
      <c r="E3186" s="20" t="s">
        <v>9420</v>
      </c>
      <c r="F3186" s="21">
        <v>2410900</v>
      </c>
      <c r="G3186" s="20" t="s">
        <v>9424</v>
      </c>
      <c r="H3186" s="22">
        <v>3316</v>
      </c>
      <c r="I3186" s="22">
        <v>2236.84</v>
      </c>
      <c r="J3186" s="22">
        <v>2236.84</v>
      </c>
      <c r="K3186" s="22">
        <v>3316</v>
      </c>
      <c r="L3186" s="22">
        <v>1050.82</v>
      </c>
      <c r="M3186" s="23">
        <v>30</v>
      </c>
      <c r="N3186" s="19" t="s">
        <v>44</v>
      </c>
      <c r="O3186" s="22">
        <v>63.9</v>
      </c>
      <c r="P3186" s="22">
        <v>27.42</v>
      </c>
      <c r="Q3186" s="22">
        <v>70.900000000000006</v>
      </c>
      <c r="R3186" s="22">
        <v>237.62</v>
      </c>
      <c r="S3186" s="22">
        <v>1.0000000000000001E-5</v>
      </c>
      <c r="T3186" s="22">
        <v>1.0000000000000001E-5</v>
      </c>
      <c r="U3186" s="22">
        <v>383.56</v>
      </c>
      <c r="V3186" s="22">
        <v>38.299999999999997</v>
      </c>
      <c r="W3186" s="22">
        <v>1E-3</v>
      </c>
      <c r="X3186" s="22">
        <v>1E-3</v>
      </c>
      <c r="Y3186" s="22">
        <v>1E-3</v>
      </c>
      <c r="Z3186" s="22">
        <v>57</v>
      </c>
      <c r="AA3186" s="22">
        <v>1E-3</v>
      </c>
      <c r="AB3186" s="22">
        <v>18</v>
      </c>
      <c r="AC3186" s="22">
        <v>1E-3</v>
      </c>
      <c r="AD3186" s="22">
        <v>25</v>
      </c>
      <c r="AE3186" s="24">
        <v>100.005</v>
      </c>
      <c r="AF3186" s="19" t="s">
        <v>65</v>
      </c>
      <c r="AG3186" s="25">
        <v>0.44700000000000001</v>
      </c>
      <c r="AH3186" s="22">
        <v>154558.78</v>
      </c>
      <c r="AI3186" s="22">
        <v>127748.58</v>
      </c>
      <c r="AJ3186" s="22">
        <v>282307.36</v>
      </c>
      <c r="AK3186" s="21" t="s">
        <v>1294</v>
      </c>
      <c r="AL3186" s="21" t="s">
        <v>9425</v>
      </c>
      <c r="AM3186" s="26" t="s">
        <v>48</v>
      </c>
      <c r="AN3186" s="27">
        <v>0</v>
      </c>
      <c r="AS3186">
        <f t="shared" si="98"/>
        <v>2403</v>
      </c>
      <c r="AT3186" t="str">
        <f t="shared" si="99"/>
        <v>Região Rural da Capital Regional de Natal</v>
      </c>
      <c r="BE3186">
        <v>4116208</v>
      </c>
      <c r="BF3186">
        <v>41</v>
      </c>
      <c r="BG3186" t="s">
        <v>14209</v>
      </c>
      <c r="BH3186" t="s">
        <v>11446</v>
      </c>
      <c r="BI3186" t="s">
        <v>14210</v>
      </c>
      <c r="BJ3186" t="s">
        <v>14322</v>
      </c>
      <c r="BK3186">
        <v>4102</v>
      </c>
      <c r="BL3186" t="s">
        <v>14301</v>
      </c>
      <c r="BM3186" t="s">
        <v>14302</v>
      </c>
    </row>
    <row r="3187" spans="1:65" x14ac:dyDescent="0.25">
      <c r="A3187" s="17" t="s">
        <v>9096</v>
      </c>
      <c r="B3187" s="18">
        <v>1</v>
      </c>
      <c r="C3187" s="19" t="s">
        <v>9426</v>
      </c>
      <c r="D3187" s="20" t="s">
        <v>9427</v>
      </c>
      <c r="E3187" s="20" t="s">
        <v>7962</v>
      </c>
      <c r="F3187" s="21">
        <v>2411205</v>
      </c>
      <c r="G3187" s="20" t="s">
        <v>1297</v>
      </c>
      <c r="H3187" s="22">
        <v>761.2</v>
      </c>
      <c r="I3187" s="22">
        <v>781.2</v>
      </c>
      <c r="J3187" s="22">
        <v>750.6123</v>
      </c>
      <c r="K3187" s="22">
        <v>761.2</v>
      </c>
      <c r="L3187" s="22">
        <v>750.6123</v>
      </c>
      <c r="M3187" s="23">
        <v>30</v>
      </c>
      <c r="N3187" s="19" t="s">
        <v>44</v>
      </c>
      <c r="O3187" s="22">
        <v>21.44</v>
      </c>
      <c r="P3187" s="22">
        <v>65.23</v>
      </c>
      <c r="Q3187" s="22">
        <v>93.7</v>
      </c>
      <c r="R3187" s="22">
        <v>42.048900000000003</v>
      </c>
      <c r="S3187" s="22">
        <v>0</v>
      </c>
      <c r="T3187" s="22">
        <v>0</v>
      </c>
      <c r="U3187" s="22">
        <v>202.48990000000001</v>
      </c>
      <c r="V3187" s="22">
        <v>18</v>
      </c>
      <c r="W3187" s="22">
        <v>0</v>
      </c>
      <c r="X3187" s="22">
        <v>0</v>
      </c>
      <c r="Y3187" s="22">
        <v>45</v>
      </c>
      <c r="Z3187" s="22">
        <v>35</v>
      </c>
      <c r="AA3187" s="22">
        <v>0</v>
      </c>
      <c r="AB3187" s="22">
        <v>12</v>
      </c>
      <c r="AC3187" s="22">
        <v>0</v>
      </c>
      <c r="AD3187" s="22">
        <v>8</v>
      </c>
      <c r="AE3187" s="24">
        <v>100</v>
      </c>
      <c r="AF3187" s="19" t="s">
        <v>44</v>
      </c>
      <c r="AG3187" s="25">
        <v>0.64300000000000002</v>
      </c>
      <c r="AH3187" s="22">
        <v>186771.52</v>
      </c>
      <c r="AI3187" s="22">
        <v>166793.56</v>
      </c>
      <c r="AJ3187" s="22">
        <v>353565.07999999996</v>
      </c>
      <c r="AK3187" s="21" t="s">
        <v>5243</v>
      </c>
      <c r="AL3187" s="21" t="s">
        <v>8428</v>
      </c>
      <c r="AM3187" s="26" t="s">
        <v>48</v>
      </c>
      <c r="AN3187" s="27">
        <v>0</v>
      </c>
      <c r="AS3187">
        <f t="shared" si="98"/>
        <v>2403</v>
      </c>
      <c r="AT3187" t="str">
        <f t="shared" si="99"/>
        <v>Região Rural da Capital Regional de Natal</v>
      </c>
      <c r="BE3187">
        <v>4118204</v>
      </c>
      <c r="BF3187">
        <v>41</v>
      </c>
      <c r="BG3187" t="s">
        <v>14209</v>
      </c>
      <c r="BH3187" t="s">
        <v>11446</v>
      </c>
      <c r="BI3187" t="s">
        <v>14210</v>
      </c>
      <c r="BJ3187" t="s">
        <v>14323</v>
      </c>
      <c r="BK3187">
        <v>4102</v>
      </c>
      <c r="BL3187" t="s">
        <v>14301</v>
      </c>
      <c r="BM3187" t="s">
        <v>14302</v>
      </c>
    </row>
    <row r="3188" spans="1:65" x14ac:dyDescent="0.25">
      <c r="A3188" s="17" t="s">
        <v>9096</v>
      </c>
      <c r="B3188" s="18">
        <v>1</v>
      </c>
      <c r="C3188" s="19" t="s">
        <v>9428</v>
      </c>
      <c r="D3188" s="20" t="s">
        <v>9140</v>
      </c>
      <c r="E3188" s="20" t="s">
        <v>9429</v>
      </c>
      <c r="F3188" s="21">
        <v>2409332</v>
      </c>
      <c r="G3188" s="20" t="s">
        <v>584</v>
      </c>
      <c r="H3188" s="22">
        <v>368.4</v>
      </c>
      <c r="I3188" s="22">
        <v>376.81</v>
      </c>
      <c r="J3188" s="22">
        <v>376.81</v>
      </c>
      <c r="K3188" s="22">
        <v>368.4</v>
      </c>
      <c r="L3188" s="22">
        <v>368.4</v>
      </c>
      <c r="M3188" s="23">
        <v>17</v>
      </c>
      <c r="N3188" s="19" t="s">
        <v>44</v>
      </c>
      <c r="O3188" s="22"/>
      <c r="P3188" s="22">
        <v>33.18</v>
      </c>
      <c r="Q3188" s="22">
        <v>71.790000000000006</v>
      </c>
      <c r="R3188" s="22">
        <v>5</v>
      </c>
      <c r="S3188" s="22">
        <v>0</v>
      </c>
      <c r="T3188" s="22">
        <v>118.4</v>
      </c>
      <c r="U3188" s="22">
        <v>238.4</v>
      </c>
      <c r="V3188" s="22">
        <v>118.4</v>
      </c>
      <c r="W3188" s="22">
        <v>0</v>
      </c>
      <c r="X3188" s="22">
        <v>0</v>
      </c>
      <c r="Y3188" s="22">
        <v>46.7</v>
      </c>
      <c r="Z3188" s="22">
        <v>48</v>
      </c>
      <c r="AA3188" s="22">
        <v>0</v>
      </c>
      <c r="AB3188" s="22">
        <v>0</v>
      </c>
      <c r="AC3188" s="22">
        <v>0</v>
      </c>
      <c r="AD3188" s="22">
        <v>5.3</v>
      </c>
      <c r="AE3188" s="24">
        <v>100</v>
      </c>
      <c r="AF3188" s="19" t="s">
        <v>64</v>
      </c>
      <c r="AG3188" s="25">
        <v>0.64300000000000002</v>
      </c>
      <c r="AH3188" s="22">
        <v>45127.81</v>
      </c>
      <c r="AI3188" s="22">
        <v>52191.23</v>
      </c>
      <c r="AJ3188" s="22">
        <v>97319.040000000008</v>
      </c>
      <c r="AK3188" s="21" t="s">
        <v>3819</v>
      </c>
      <c r="AL3188" s="21" t="s">
        <v>9411</v>
      </c>
      <c r="AM3188" s="26" t="s">
        <v>48</v>
      </c>
      <c r="AN3188" s="27">
        <v>0</v>
      </c>
      <c r="AS3188">
        <f t="shared" si="98"/>
        <v>2403</v>
      </c>
      <c r="AT3188" t="str">
        <f t="shared" si="99"/>
        <v>Região Rural da Capital Regional de Natal</v>
      </c>
      <c r="BE3188">
        <v>4119152</v>
      </c>
      <c r="BF3188">
        <v>41</v>
      </c>
      <c r="BG3188" t="s">
        <v>14209</v>
      </c>
      <c r="BH3188" t="s">
        <v>11446</v>
      </c>
      <c r="BI3188" t="s">
        <v>14210</v>
      </c>
      <c r="BJ3188" t="s">
        <v>14324</v>
      </c>
      <c r="BK3188">
        <v>4102</v>
      </c>
      <c r="BL3188" t="s">
        <v>14301</v>
      </c>
      <c r="BM3188" t="s">
        <v>14302</v>
      </c>
    </row>
    <row r="3189" spans="1:65" x14ac:dyDescent="0.25">
      <c r="A3189" s="17" t="s">
        <v>9096</v>
      </c>
      <c r="B3189" s="18">
        <v>1</v>
      </c>
      <c r="C3189" s="19" t="s">
        <v>9430</v>
      </c>
      <c r="D3189" s="20" t="s">
        <v>9217</v>
      </c>
      <c r="E3189" s="20" t="s">
        <v>9431</v>
      </c>
      <c r="F3189" s="21">
        <v>2411403</v>
      </c>
      <c r="G3189" s="20" t="s">
        <v>9432</v>
      </c>
      <c r="H3189" s="22">
        <v>598.9</v>
      </c>
      <c r="I3189" s="22">
        <v>540.92999999999995</v>
      </c>
      <c r="J3189" s="22">
        <v>540.92999999999995</v>
      </c>
      <c r="K3189" s="22">
        <v>598.9</v>
      </c>
      <c r="L3189" s="22">
        <v>540.92999999999995</v>
      </c>
      <c r="M3189" s="23">
        <v>40</v>
      </c>
      <c r="N3189" s="19" t="s">
        <v>44</v>
      </c>
      <c r="O3189" s="22">
        <v>9.01</v>
      </c>
      <c r="P3189" s="22">
        <v>0</v>
      </c>
      <c r="Q3189" s="22">
        <v>0</v>
      </c>
      <c r="R3189" s="22">
        <v>119.7959</v>
      </c>
      <c r="S3189" s="22">
        <v>0</v>
      </c>
      <c r="T3189" s="22">
        <v>90</v>
      </c>
      <c r="U3189" s="22">
        <v>316.13409999999999</v>
      </c>
      <c r="V3189" s="22">
        <v>15</v>
      </c>
      <c r="W3189" s="22">
        <v>0</v>
      </c>
      <c r="X3189" s="22">
        <v>0</v>
      </c>
      <c r="Y3189" s="22">
        <v>40</v>
      </c>
      <c r="Z3189" s="22">
        <v>20</v>
      </c>
      <c r="AA3189" s="22">
        <v>15</v>
      </c>
      <c r="AB3189" s="22">
        <v>0</v>
      </c>
      <c r="AC3189" s="22">
        <v>0</v>
      </c>
      <c r="AD3189" s="22">
        <v>25</v>
      </c>
      <c r="AE3189" s="24">
        <v>100</v>
      </c>
      <c r="AF3189" s="19" t="s">
        <v>57</v>
      </c>
      <c r="AG3189" s="25">
        <v>0.41099999999999998</v>
      </c>
      <c r="AH3189" s="22">
        <v>65229.58</v>
      </c>
      <c r="AI3189" s="22">
        <v>93937.9</v>
      </c>
      <c r="AJ3189" s="22">
        <v>159167.47999999998</v>
      </c>
      <c r="AK3189" s="21" t="s">
        <v>2097</v>
      </c>
      <c r="AL3189" s="21" t="s">
        <v>6575</v>
      </c>
      <c r="AM3189" s="26" t="s">
        <v>48</v>
      </c>
      <c r="AN3189" s="27">
        <v>0</v>
      </c>
      <c r="AS3189">
        <f t="shared" si="98"/>
        <v>2402</v>
      </c>
      <c r="AT3189" t="str">
        <f t="shared" si="99"/>
        <v>Região Rural do Centro Sub-regional de Caicó</v>
      </c>
      <c r="BE3189">
        <v>4119202</v>
      </c>
      <c r="BF3189">
        <v>41</v>
      </c>
      <c r="BG3189" t="s">
        <v>14209</v>
      </c>
      <c r="BH3189" t="s">
        <v>11446</v>
      </c>
      <c r="BI3189" t="s">
        <v>14210</v>
      </c>
      <c r="BJ3189" t="s">
        <v>14325</v>
      </c>
      <c r="BK3189">
        <v>4102</v>
      </c>
      <c r="BL3189" t="s">
        <v>14301</v>
      </c>
      <c r="BM3189" t="s">
        <v>14302</v>
      </c>
    </row>
    <row r="3190" spans="1:65" x14ac:dyDescent="0.25">
      <c r="A3190" s="17" t="s">
        <v>9096</v>
      </c>
      <c r="B3190" s="18">
        <v>1</v>
      </c>
      <c r="C3190" s="19" t="s">
        <v>9433</v>
      </c>
      <c r="D3190" s="20" t="s">
        <v>9217</v>
      </c>
      <c r="E3190" s="20" t="s">
        <v>9431</v>
      </c>
      <c r="F3190" s="21">
        <v>2411403</v>
      </c>
      <c r="G3190" s="20" t="s">
        <v>9434</v>
      </c>
      <c r="H3190" s="22">
        <v>912.4</v>
      </c>
      <c r="I3190" s="22">
        <v>912.4</v>
      </c>
      <c r="J3190" s="22">
        <v>912.33770000000004</v>
      </c>
      <c r="K3190" s="22">
        <v>912.4</v>
      </c>
      <c r="L3190" s="22">
        <v>912.4</v>
      </c>
      <c r="M3190" s="23">
        <v>80</v>
      </c>
      <c r="N3190" s="19" t="s">
        <v>44</v>
      </c>
      <c r="O3190" s="22">
        <v>15.2</v>
      </c>
      <c r="P3190" s="22">
        <v>0</v>
      </c>
      <c r="Q3190" s="22">
        <v>0</v>
      </c>
      <c r="R3190" s="22">
        <v>182.48</v>
      </c>
      <c r="S3190" s="22">
        <v>0</v>
      </c>
      <c r="T3190" s="22">
        <v>0</v>
      </c>
      <c r="U3190" s="22">
        <v>488.92</v>
      </c>
      <c r="V3190" s="22">
        <v>40</v>
      </c>
      <c r="W3190" s="22">
        <v>0</v>
      </c>
      <c r="X3190" s="22">
        <v>30</v>
      </c>
      <c r="Y3190" s="22">
        <v>30</v>
      </c>
      <c r="Z3190" s="22">
        <v>25</v>
      </c>
      <c r="AA3190" s="22">
        <v>0</v>
      </c>
      <c r="AB3190" s="22">
        <v>0</v>
      </c>
      <c r="AC3190" s="22">
        <v>0</v>
      </c>
      <c r="AD3190" s="22">
        <v>15</v>
      </c>
      <c r="AE3190" s="24">
        <v>100</v>
      </c>
      <c r="AF3190" s="19" t="s">
        <v>57</v>
      </c>
      <c r="AG3190" s="25">
        <v>0.49199999999999999</v>
      </c>
      <c r="AH3190" s="22">
        <v>69427.009999999995</v>
      </c>
      <c r="AI3190" s="22">
        <v>215974.2</v>
      </c>
      <c r="AJ3190" s="22">
        <v>285401.21000000002</v>
      </c>
      <c r="AK3190" s="30" t="s">
        <v>2097</v>
      </c>
      <c r="AL3190" s="21" t="s">
        <v>9435</v>
      </c>
      <c r="AM3190" s="26" t="s">
        <v>48</v>
      </c>
      <c r="AN3190" s="27">
        <v>0</v>
      </c>
      <c r="AS3190">
        <f t="shared" si="98"/>
        <v>2402</v>
      </c>
      <c r="AT3190" t="str">
        <f t="shared" si="99"/>
        <v>Região Rural do Centro Sub-regional de Caicó</v>
      </c>
      <c r="BE3190">
        <v>4119509</v>
      </c>
      <c r="BF3190">
        <v>41</v>
      </c>
      <c r="BG3190" t="s">
        <v>14209</v>
      </c>
      <c r="BH3190" t="s">
        <v>11446</v>
      </c>
      <c r="BI3190" t="s">
        <v>14210</v>
      </c>
      <c r="BJ3190" t="s">
        <v>14326</v>
      </c>
      <c r="BK3190">
        <v>4102</v>
      </c>
      <c r="BL3190" t="s">
        <v>14301</v>
      </c>
      <c r="BM3190" t="s">
        <v>14302</v>
      </c>
    </row>
    <row r="3191" spans="1:65" x14ac:dyDescent="0.25">
      <c r="A3191" s="17" t="s">
        <v>9096</v>
      </c>
      <c r="B3191" s="18">
        <v>1</v>
      </c>
      <c r="C3191" s="19" t="s">
        <v>9436</v>
      </c>
      <c r="D3191" s="20" t="s">
        <v>9147</v>
      </c>
      <c r="E3191" s="20" t="s">
        <v>9437</v>
      </c>
      <c r="F3191" s="21">
        <v>2411601</v>
      </c>
      <c r="G3191" s="20" t="s">
        <v>9438</v>
      </c>
      <c r="H3191" s="22">
        <v>2345</v>
      </c>
      <c r="I3191" s="22">
        <v>2506.63</v>
      </c>
      <c r="J3191" s="22">
        <v>2506.6262999999999</v>
      </c>
      <c r="K3191" s="22">
        <v>2345</v>
      </c>
      <c r="L3191" s="22">
        <v>2345</v>
      </c>
      <c r="M3191" s="23">
        <v>86</v>
      </c>
      <c r="N3191" s="19" t="s">
        <v>44</v>
      </c>
      <c r="O3191" s="22">
        <v>41.77</v>
      </c>
      <c r="P3191" s="22">
        <v>32.72</v>
      </c>
      <c r="Q3191" s="22">
        <v>83.68</v>
      </c>
      <c r="R3191" s="22">
        <v>143.83000000000001</v>
      </c>
      <c r="S3191" s="22">
        <v>1.0000000000000001E-5</v>
      </c>
      <c r="T3191" s="22">
        <v>1250.6500000000001</v>
      </c>
      <c r="U3191" s="22">
        <v>1442.0962999999999</v>
      </c>
      <c r="V3191" s="22">
        <v>107.4</v>
      </c>
      <c r="W3191" s="22">
        <v>0</v>
      </c>
      <c r="X3191" s="22">
        <v>0</v>
      </c>
      <c r="Y3191" s="22">
        <v>0</v>
      </c>
      <c r="Z3191" s="22">
        <v>90.03</v>
      </c>
      <c r="AA3191" s="22">
        <v>0</v>
      </c>
      <c r="AB3191" s="22">
        <v>0</v>
      </c>
      <c r="AC3191" s="22">
        <v>0</v>
      </c>
      <c r="AD3191" s="22">
        <v>9.9700000000000006</v>
      </c>
      <c r="AE3191" s="24">
        <v>100</v>
      </c>
      <c r="AF3191" s="19" t="s">
        <v>57</v>
      </c>
      <c r="AG3191" s="25">
        <v>0.34379999999999999</v>
      </c>
      <c r="AH3191" s="22">
        <v>178457.62</v>
      </c>
      <c r="AI3191" s="22">
        <v>1147572.6499999999</v>
      </c>
      <c r="AJ3191" s="22">
        <v>1326030.27</v>
      </c>
      <c r="AK3191" s="21" t="s">
        <v>1426</v>
      </c>
      <c r="AL3191" s="21" t="s">
        <v>9439</v>
      </c>
      <c r="AM3191" s="26" t="s">
        <v>48</v>
      </c>
      <c r="AN3191" s="27">
        <v>0</v>
      </c>
      <c r="AS3191">
        <f t="shared" si="98"/>
        <v>2403</v>
      </c>
      <c r="AT3191" t="str">
        <f t="shared" si="99"/>
        <v>Região Rural da Capital Regional de Natal</v>
      </c>
      <c r="BE3191">
        <v>4119954</v>
      </c>
      <c r="BF3191">
        <v>41</v>
      </c>
      <c r="BG3191" t="s">
        <v>14209</v>
      </c>
      <c r="BH3191" t="s">
        <v>11446</v>
      </c>
      <c r="BI3191" t="s">
        <v>14210</v>
      </c>
      <c r="BJ3191" t="s">
        <v>14327</v>
      </c>
      <c r="BK3191">
        <v>4102</v>
      </c>
      <c r="BL3191" t="s">
        <v>14301</v>
      </c>
      <c r="BM3191" t="s">
        <v>14302</v>
      </c>
    </row>
    <row r="3192" spans="1:65" x14ac:dyDescent="0.25">
      <c r="A3192" s="17" t="s">
        <v>9096</v>
      </c>
      <c r="B3192" s="18">
        <v>1</v>
      </c>
      <c r="C3192" s="19" t="s">
        <v>9440</v>
      </c>
      <c r="D3192" s="20" t="s">
        <v>9147</v>
      </c>
      <c r="E3192" s="20" t="s">
        <v>9437</v>
      </c>
      <c r="F3192" s="21">
        <v>2411601</v>
      </c>
      <c r="G3192" s="20" t="s">
        <v>9441</v>
      </c>
      <c r="H3192" s="22">
        <v>1500</v>
      </c>
      <c r="I3192" s="22">
        <v>1491</v>
      </c>
      <c r="J3192" s="22">
        <v>1210.5298</v>
      </c>
      <c r="K3192" s="22">
        <v>1500</v>
      </c>
      <c r="L3192" s="22">
        <v>1210.5298</v>
      </c>
      <c r="M3192" s="23">
        <v>67</v>
      </c>
      <c r="N3192" s="19" t="s">
        <v>44</v>
      </c>
      <c r="O3192" s="22">
        <v>20.170000000000002</v>
      </c>
      <c r="P3192" s="22">
        <v>25.03</v>
      </c>
      <c r="Q3192" s="22">
        <v>86</v>
      </c>
      <c r="R3192" s="22">
        <v>120</v>
      </c>
      <c r="S3192" s="22">
        <v>0</v>
      </c>
      <c r="T3192" s="22">
        <v>600</v>
      </c>
      <c r="U3192" s="22">
        <v>478.52980000000002</v>
      </c>
      <c r="V3192" s="22">
        <v>12</v>
      </c>
      <c r="W3192" s="22">
        <v>0</v>
      </c>
      <c r="X3192" s="22">
        <v>0</v>
      </c>
      <c r="Y3192" s="22">
        <v>40</v>
      </c>
      <c r="Z3192" s="22">
        <v>55</v>
      </c>
      <c r="AA3192" s="22">
        <v>0</v>
      </c>
      <c r="AB3192" s="22">
        <v>0</v>
      </c>
      <c r="AC3192" s="22">
        <v>5</v>
      </c>
      <c r="AD3192" s="22">
        <v>0</v>
      </c>
      <c r="AE3192" s="24">
        <v>100</v>
      </c>
      <c r="AF3192" s="19" t="s">
        <v>64</v>
      </c>
      <c r="AG3192" s="25">
        <v>0.64</v>
      </c>
      <c r="AH3192" s="22">
        <v>290814.21999999997</v>
      </c>
      <c r="AI3192" s="22">
        <v>220122.74</v>
      </c>
      <c r="AJ3192" s="22">
        <v>510936.95999999996</v>
      </c>
      <c r="AK3192" s="21" t="s">
        <v>3649</v>
      </c>
      <c r="AL3192" s="21" t="s">
        <v>3305</v>
      </c>
      <c r="AM3192" s="26" t="s">
        <v>48</v>
      </c>
      <c r="AN3192" s="27">
        <v>0</v>
      </c>
      <c r="AS3192">
        <f t="shared" si="98"/>
        <v>2403</v>
      </c>
      <c r="AT3192" t="str">
        <f t="shared" si="99"/>
        <v>Região Rural da Capital Regional de Natal</v>
      </c>
      <c r="BE3192">
        <v>4120804</v>
      </c>
      <c r="BF3192">
        <v>41</v>
      </c>
      <c r="BG3192" t="s">
        <v>14209</v>
      </c>
      <c r="BH3192" t="s">
        <v>11446</v>
      </c>
      <c r="BI3192" t="s">
        <v>14210</v>
      </c>
      <c r="BJ3192" t="s">
        <v>14328</v>
      </c>
      <c r="BK3192">
        <v>4102</v>
      </c>
      <c r="BL3192" t="s">
        <v>14301</v>
      </c>
      <c r="BM3192" t="s">
        <v>14302</v>
      </c>
    </row>
    <row r="3193" spans="1:65" x14ac:dyDescent="0.25">
      <c r="A3193" s="17" t="s">
        <v>9096</v>
      </c>
      <c r="B3193" s="18">
        <v>1</v>
      </c>
      <c r="C3193" s="19" t="s">
        <v>9442</v>
      </c>
      <c r="D3193" s="20" t="s">
        <v>9147</v>
      </c>
      <c r="E3193" s="20" t="s">
        <v>9437</v>
      </c>
      <c r="F3193" s="21">
        <v>2411601</v>
      </c>
      <c r="G3193" s="20" t="s">
        <v>9443</v>
      </c>
      <c r="H3193" s="22">
        <v>2206.9</v>
      </c>
      <c r="I3193" s="22">
        <v>2900</v>
      </c>
      <c r="J3193" s="22">
        <v>2206.9031</v>
      </c>
      <c r="K3193" s="22">
        <v>2200</v>
      </c>
      <c r="L3193" s="22">
        <v>2200</v>
      </c>
      <c r="M3193" s="23">
        <v>100</v>
      </c>
      <c r="N3193" s="19" t="s">
        <v>44</v>
      </c>
      <c r="O3193" s="22">
        <v>36.78</v>
      </c>
      <c r="P3193" s="22">
        <v>36.15</v>
      </c>
      <c r="Q3193" s="22">
        <v>100</v>
      </c>
      <c r="R3193" s="22">
        <v>0</v>
      </c>
      <c r="S3193" s="22">
        <v>0</v>
      </c>
      <c r="T3193" s="22">
        <v>1415</v>
      </c>
      <c r="U3193" s="22">
        <v>769.83309999999994</v>
      </c>
      <c r="V3193" s="22">
        <v>22.07</v>
      </c>
      <c r="W3193" s="22">
        <v>0</v>
      </c>
      <c r="X3193" s="22">
        <v>0</v>
      </c>
      <c r="Y3193" s="22">
        <v>80</v>
      </c>
      <c r="Z3193" s="22">
        <v>19</v>
      </c>
      <c r="AA3193" s="22">
        <v>0</v>
      </c>
      <c r="AB3193" s="22">
        <v>0</v>
      </c>
      <c r="AC3193" s="22">
        <v>0</v>
      </c>
      <c r="AD3193" s="22">
        <v>1</v>
      </c>
      <c r="AE3193" s="24">
        <v>100</v>
      </c>
      <c r="AF3193" s="19" t="s">
        <v>44</v>
      </c>
      <c r="AG3193" s="25">
        <v>0.72699999999999998</v>
      </c>
      <c r="AH3193" s="22">
        <v>951338.19</v>
      </c>
      <c r="AI3193" s="22">
        <v>454432</v>
      </c>
      <c r="AJ3193" s="22">
        <v>1405770.19</v>
      </c>
      <c r="AK3193" s="21" t="s">
        <v>7646</v>
      </c>
      <c r="AL3193" s="21" t="s">
        <v>4083</v>
      </c>
      <c r="AM3193" s="26" t="s">
        <v>48</v>
      </c>
      <c r="AN3193" s="27">
        <v>0</v>
      </c>
      <c r="AS3193">
        <f t="shared" si="98"/>
        <v>2403</v>
      </c>
      <c r="AT3193" t="str">
        <f t="shared" si="99"/>
        <v>Região Rural da Capital Regional de Natal</v>
      </c>
      <c r="BE3193">
        <v>4122206</v>
      </c>
      <c r="BF3193">
        <v>41</v>
      </c>
      <c r="BG3193" t="s">
        <v>14209</v>
      </c>
      <c r="BH3193" t="s">
        <v>11446</v>
      </c>
      <c r="BI3193" t="s">
        <v>14210</v>
      </c>
      <c r="BJ3193" t="s">
        <v>14329</v>
      </c>
      <c r="BK3193">
        <v>4102</v>
      </c>
      <c r="BL3193" t="s">
        <v>14301</v>
      </c>
      <c r="BM3193" t="s">
        <v>14302</v>
      </c>
    </row>
    <row r="3194" spans="1:65" x14ac:dyDescent="0.25">
      <c r="A3194" s="17" t="s">
        <v>9096</v>
      </c>
      <c r="B3194" s="18">
        <v>1</v>
      </c>
      <c r="C3194" s="19" t="s">
        <v>9444</v>
      </c>
      <c r="D3194" s="20" t="s">
        <v>9314</v>
      </c>
      <c r="E3194" s="20" t="s">
        <v>9445</v>
      </c>
      <c r="F3194" s="21">
        <v>2412559</v>
      </c>
      <c r="G3194" s="20" t="s">
        <v>3205</v>
      </c>
      <c r="H3194" s="22">
        <v>1014</v>
      </c>
      <c r="I3194" s="22">
        <v>1014</v>
      </c>
      <c r="J3194" s="22">
        <v>1007.64</v>
      </c>
      <c r="K3194" s="22">
        <v>1014</v>
      </c>
      <c r="L3194" s="22">
        <v>1007.64</v>
      </c>
      <c r="M3194" s="23">
        <v>50</v>
      </c>
      <c r="N3194" s="19" t="s">
        <v>44</v>
      </c>
      <c r="O3194" s="22">
        <v>16.79</v>
      </c>
      <c r="P3194" s="22">
        <v>1E-3</v>
      </c>
      <c r="Q3194" s="22">
        <v>1E-3</v>
      </c>
      <c r="R3194" s="22">
        <v>5.3647</v>
      </c>
      <c r="S3194" s="22">
        <v>1.0000000000000001E-5</v>
      </c>
      <c r="T3194" s="22">
        <v>159</v>
      </c>
      <c r="U3194" s="22">
        <v>828.10320000000002</v>
      </c>
      <c r="V3194" s="22">
        <v>15.176299999999999</v>
      </c>
      <c r="W3194" s="22">
        <v>1E-3</v>
      </c>
      <c r="X3194" s="22">
        <v>1E-3</v>
      </c>
      <c r="Y3194" s="22">
        <v>76.180000000000007</v>
      </c>
      <c r="Z3194" s="22">
        <v>23.32</v>
      </c>
      <c r="AA3194" s="22">
        <v>1E-3</v>
      </c>
      <c r="AB3194" s="22">
        <v>1E-3</v>
      </c>
      <c r="AC3194" s="22">
        <v>1E-3</v>
      </c>
      <c r="AD3194" s="22">
        <v>0.5</v>
      </c>
      <c r="AE3194" s="24">
        <v>100.00500000000002</v>
      </c>
      <c r="AF3194" s="19" t="s">
        <v>65</v>
      </c>
      <c r="AG3194" s="25">
        <v>0.61699999999999999</v>
      </c>
      <c r="AH3194" s="22">
        <v>124330.87</v>
      </c>
      <c r="AI3194" s="22">
        <v>208572.27</v>
      </c>
      <c r="AJ3194" s="22">
        <v>332903.14</v>
      </c>
      <c r="AK3194" s="21" t="s">
        <v>461</v>
      </c>
      <c r="AL3194" s="21" t="s">
        <v>2915</v>
      </c>
      <c r="AM3194" s="26" t="s">
        <v>48</v>
      </c>
      <c r="AN3194" s="27">
        <v>0</v>
      </c>
      <c r="AS3194">
        <f t="shared" si="98"/>
        <v>2403</v>
      </c>
      <c r="AT3194" t="str">
        <f t="shared" si="99"/>
        <v>Região Rural da Capital Regional de Natal</v>
      </c>
      <c r="BE3194">
        <v>3502705</v>
      </c>
      <c r="BF3194">
        <v>35</v>
      </c>
      <c r="BG3194" t="s">
        <v>13757</v>
      </c>
      <c r="BH3194" t="s">
        <v>13757</v>
      </c>
      <c r="BI3194" t="s">
        <v>12823</v>
      </c>
      <c r="BJ3194" t="s">
        <v>14330</v>
      </c>
      <c r="BK3194">
        <v>4102</v>
      </c>
      <c r="BL3194" t="s">
        <v>14301</v>
      </c>
      <c r="BM3194" t="s">
        <v>14302</v>
      </c>
    </row>
    <row r="3195" spans="1:65" x14ac:dyDescent="0.25">
      <c r="A3195" s="17" t="s">
        <v>9096</v>
      </c>
      <c r="B3195" s="18">
        <v>1</v>
      </c>
      <c r="C3195" s="19" t="s">
        <v>9446</v>
      </c>
      <c r="D3195" s="20" t="s">
        <v>9314</v>
      </c>
      <c r="E3195" s="20" t="s">
        <v>9445</v>
      </c>
      <c r="F3195" s="21">
        <v>2412559</v>
      </c>
      <c r="G3195" s="20" t="s">
        <v>9447</v>
      </c>
      <c r="H3195" s="22">
        <v>500</v>
      </c>
      <c r="I3195" s="22">
        <v>436.05</v>
      </c>
      <c r="J3195" s="22">
        <v>436.05739999999997</v>
      </c>
      <c r="K3195" s="22">
        <v>500</v>
      </c>
      <c r="L3195" s="22">
        <v>436.05739999999997</v>
      </c>
      <c r="M3195" s="23">
        <v>23</v>
      </c>
      <c r="N3195" s="19" t="s">
        <v>44</v>
      </c>
      <c r="O3195" s="22">
        <v>7.26</v>
      </c>
      <c r="P3195" s="22">
        <v>66.92</v>
      </c>
      <c r="Q3195" s="22">
        <v>76.92</v>
      </c>
      <c r="R3195" s="22">
        <v>0</v>
      </c>
      <c r="S3195" s="22">
        <v>0</v>
      </c>
      <c r="T3195" s="22">
        <v>0</v>
      </c>
      <c r="U3195" s="22">
        <v>362.05739999999997</v>
      </c>
      <c r="V3195" s="22">
        <v>1</v>
      </c>
      <c r="W3195" s="22">
        <v>0</v>
      </c>
      <c r="X3195" s="22">
        <v>0</v>
      </c>
      <c r="Y3195" s="22">
        <v>95</v>
      </c>
      <c r="Z3195" s="22">
        <v>0.5</v>
      </c>
      <c r="AA3195" s="22">
        <v>0</v>
      </c>
      <c r="AB3195" s="22">
        <v>0</v>
      </c>
      <c r="AC3195" s="22">
        <v>0</v>
      </c>
      <c r="AD3195" s="22">
        <v>0</v>
      </c>
      <c r="AE3195" s="24">
        <v>95.5</v>
      </c>
      <c r="AF3195" s="19" t="s">
        <v>65</v>
      </c>
      <c r="AG3195" s="25">
        <v>0.63300000000000001</v>
      </c>
      <c r="AH3195" s="22">
        <v>80401.509999999995</v>
      </c>
      <c r="AI3195" s="22">
        <v>46056.38</v>
      </c>
      <c r="AJ3195" s="22">
        <v>126457.88999999998</v>
      </c>
      <c r="AK3195" s="21" t="s">
        <v>9110</v>
      </c>
      <c r="AL3195" s="21" t="s">
        <v>4770</v>
      </c>
      <c r="AM3195" s="26" t="s">
        <v>48</v>
      </c>
      <c r="AN3195" s="27">
        <v>0</v>
      </c>
      <c r="AS3195">
        <f t="shared" si="98"/>
        <v>2403</v>
      </c>
      <c r="AT3195" t="str">
        <f t="shared" si="99"/>
        <v>Região Rural da Capital Regional de Natal</v>
      </c>
      <c r="BE3195">
        <v>4125407</v>
      </c>
      <c r="BF3195">
        <v>41</v>
      </c>
      <c r="BG3195" t="s">
        <v>14209</v>
      </c>
      <c r="BH3195" t="s">
        <v>11446</v>
      </c>
      <c r="BI3195" t="s">
        <v>14210</v>
      </c>
      <c r="BJ3195" t="s">
        <v>14331</v>
      </c>
      <c r="BK3195">
        <v>4102</v>
      </c>
      <c r="BL3195" t="s">
        <v>14301</v>
      </c>
      <c r="BM3195" t="s">
        <v>14302</v>
      </c>
    </row>
    <row r="3196" spans="1:65" x14ac:dyDescent="0.25">
      <c r="A3196" s="17" t="s">
        <v>9096</v>
      </c>
      <c r="B3196" s="18">
        <v>1</v>
      </c>
      <c r="C3196" s="19" t="s">
        <v>9448</v>
      </c>
      <c r="D3196" s="20" t="s">
        <v>9314</v>
      </c>
      <c r="E3196" s="20" t="s">
        <v>9445</v>
      </c>
      <c r="F3196" s="21">
        <v>2412559</v>
      </c>
      <c r="G3196" s="20" t="s">
        <v>9449</v>
      </c>
      <c r="H3196" s="22">
        <v>847</v>
      </c>
      <c r="I3196" s="22">
        <v>847</v>
      </c>
      <c r="J3196" s="22">
        <v>844.74</v>
      </c>
      <c r="K3196" s="22">
        <v>847</v>
      </c>
      <c r="L3196" s="22">
        <v>844.74</v>
      </c>
      <c r="M3196" s="23">
        <v>41</v>
      </c>
      <c r="N3196" s="19" t="s">
        <v>44</v>
      </c>
      <c r="O3196" s="22">
        <v>14.08</v>
      </c>
      <c r="P3196" s="22">
        <v>1E-3</v>
      </c>
      <c r="Q3196" s="22">
        <v>1E-3</v>
      </c>
      <c r="R3196" s="22">
        <v>8.4474</v>
      </c>
      <c r="S3196" s="22">
        <v>1.0000000000000001E-5</v>
      </c>
      <c r="T3196" s="22">
        <v>1.0000000000000001E-5</v>
      </c>
      <c r="U3196" s="22">
        <v>827.11310000000003</v>
      </c>
      <c r="V3196" s="22">
        <v>9.1809999999999992</v>
      </c>
      <c r="W3196" s="22">
        <v>1E-3</v>
      </c>
      <c r="X3196" s="22">
        <v>1E-3</v>
      </c>
      <c r="Y3196" s="22">
        <v>70</v>
      </c>
      <c r="Z3196" s="22">
        <v>29</v>
      </c>
      <c r="AA3196" s="22">
        <v>1E-3</v>
      </c>
      <c r="AB3196" s="22">
        <v>1E-3</v>
      </c>
      <c r="AC3196" s="22">
        <v>1E-3</v>
      </c>
      <c r="AD3196" s="22">
        <v>1</v>
      </c>
      <c r="AE3196" s="24">
        <v>100.00500000000001</v>
      </c>
      <c r="AF3196" s="19" t="s">
        <v>65</v>
      </c>
      <c r="AG3196" s="25">
        <v>0.61699999999999999</v>
      </c>
      <c r="AH3196" s="22">
        <v>36390.839999999997</v>
      </c>
      <c r="AI3196" s="22">
        <v>205728.34</v>
      </c>
      <c r="AJ3196" s="22">
        <v>242119.18</v>
      </c>
      <c r="AK3196" s="21" t="s">
        <v>2338</v>
      </c>
      <c r="AL3196" s="21" t="s">
        <v>2915</v>
      </c>
      <c r="AM3196" s="26" t="s">
        <v>48</v>
      </c>
      <c r="AN3196" s="27">
        <v>0</v>
      </c>
      <c r="AS3196">
        <f t="shared" si="98"/>
        <v>2403</v>
      </c>
      <c r="AT3196" t="str">
        <f t="shared" si="99"/>
        <v>Região Rural da Capital Regional de Natal</v>
      </c>
      <c r="BE3196">
        <v>4125506</v>
      </c>
      <c r="BF3196">
        <v>41</v>
      </c>
      <c r="BG3196" t="s">
        <v>14209</v>
      </c>
      <c r="BH3196" t="s">
        <v>11446</v>
      </c>
      <c r="BI3196" t="s">
        <v>14210</v>
      </c>
      <c r="BJ3196" t="s">
        <v>14332</v>
      </c>
      <c r="BK3196">
        <v>4102</v>
      </c>
      <c r="BL3196" t="s">
        <v>14301</v>
      </c>
      <c r="BM3196" t="s">
        <v>14302</v>
      </c>
    </row>
    <row r="3197" spans="1:65" x14ac:dyDescent="0.25">
      <c r="A3197" s="17" t="s">
        <v>9096</v>
      </c>
      <c r="B3197" s="18">
        <v>1</v>
      </c>
      <c r="C3197" s="19" t="s">
        <v>9450</v>
      </c>
      <c r="D3197" s="20" t="s">
        <v>9140</v>
      </c>
      <c r="E3197" s="20" t="s">
        <v>9451</v>
      </c>
      <c r="F3197" s="21">
        <v>2412609</v>
      </c>
      <c r="G3197" s="20" t="s">
        <v>9452</v>
      </c>
      <c r="H3197" s="22">
        <v>1277</v>
      </c>
      <c r="I3197" s="22">
        <v>1342.1954000000001</v>
      </c>
      <c r="J3197" s="22">
        <v>1342.1954000000001</v>
      </c>
      <c r="K3197" s="22">
        <v>1277</v>
      </c>
      <c r="L3197" s="22">
        <v>1277</v>
      </c>
      <c r="M3197" s="23">
        <v>75</v>
      </c>
      <c r="N3197" s="19" t="s">
        <v>44</v>
      </c>
      <c r="O3197" s="22">
        <v>38.340000000000003</v>
      </c>
      <c r="P3197" s="22">
        <v>39.83</v>
      </c>
      <c r="Q3197" s="22">
        <v>77.56</v>
      </c>
      <c r="R3197" s="22">
        <v>0</v>
      </c>
      <c r="S3197" s="22">
        <v>0</v>
      </c>
      <c r="T3197" s="22">
        <v>1269.1875</v>
      </c>
      <c r="U3197" s="22">
        <v>50.007899999999999</v>
      </c>
      <c r="V3197" s="22">
        <v>23</v>
      </c>
      <c r="W3197" s="22">
        <v>0</v>
      </c>
      <c r="X3197" s="22">
        <v>42</v>
      </c>
      <c r="Y3197" s="22">
        <v>55</v>
      </c>
      <c r="Z3197" s="22">
        <v>0</v>
      </c>
      <c r="AA3197" s="22">
        <v>0</v>
      </c>
      <c r="AB3197" s="22">
        <v>0</v>
      </c>
      <c r="AC3197" s="22">
        <v>0</v>
      </c>
      <c r="AD3197" s="22">
        <v>3</v>
      </c>
      <c r="AE3197" s="24">
        <v>100</v>
      </c>
      <c r="AF3197" s="19" t="s">
        <v>65</v>
      </c>
      <c r="AG3197" s="25">
        <v>0.56000000000000005</v>
      </c>
      <c r="AH3197" s="22">
        <v>793268</v>
      </c>
      <c r="AI3197" s="22">
        <v>632590.11</v>
      </c>
      <c r="AJ3197" s="22">
        <v>1425858.1099999999</v>
      </c>
      <c r="AK3197" s="21" t="s">
        <v>2699</v>
      </c>
      <c r="AL3197" s="21" t="s">
        <v>9453</v>
      </c>
      <c r="AM3197" s="26" t="s">
        <v>48</v>
      </c>
      <c r="AN3197" s="27">
        <v>0</v>
      </c>
      <c r="AS3197">
        <f t="shared" si="98"/>
        <v>2403</v>
      </c>
      <c r="AT3197" t="str">
        <f t="shared" si="99"/>
        <v>Região Rural da Capital Regional de Natal</v>
      </c>
      <c r="BE3197">
        <v>4126306</v>
      </c>
      <c r="BF3197">
        <v>41</v>
      </c>
      <c r="BG3197" t="s">
        <v>14209</v>
      </c>
      <c r="BH3197" t="s">
        <v>11446</v>
      </c>
      <c r="BI3197" t="s">
        <v>14210</v>
      </c>
      <c r="BJ3197" t="s">
        <v>14333</v>
      </c>
      <c r="BK3197">
        <v>4102</v>
      </c>
      <c r="BL3197" t="s">
        <v>14301</v>
      </c>
      <c r="BM3197" t="s">
        <v>14302</v>
      </c>
    </row>
    <row r="3198" spans="1:65" x14ac:dyDescent="0.25">
      <c r="A3198" s="17" t="s">
        <v>9096</v>
      </c>
      <c r="B3198" s="18">
        <v>1</v>
      </c>
      <c r="C3198" s="19" t="s">
        <v>9454</v>
      </c>
      <c r="D3198" s="20" t="s">
        <v>9140</v>
      </c>
      <c r="E3198" s="20" t="s">
        <v>9451</v>
      </c>
      <c r="F3198" s="21">
        <v>2412609</v>
      </c>
      <c r="G3198" s="20" t="s">
        <v>2860</v>
      </c>
      <c r="H3198" s="22">
        <v>623.16999999999996</v>
      </c>
      <c r="I3198" s="22">
        <v>623.1</v>
      </c>
      <c r="J3198" s="22">
        <v>563.87969999999996</v>
      </c>
      <c r="K3198" s="22">
        <v>623.16999999999996</v>
      </c>
      <c r="L3198" s="22">
        <v>563.87969999999996</v>
      </c>
      <c r="M3198" s="23">
        <v>18</v>
      </c>
      <c r="N3198" s="19" t="s">
        <v>44</v>
      </c>
      <c r="O3198" s="29">
        <v>16.11</v>
      </c>
      <c r="P3198" s="22">
        <v>1E-3</v>
      </c>
      <c r="Q3198" s="22">
        <v>1E-3</v>
      </c>
      <c r="R3198" s="22">
        <v>47.0411</v>
      </c>
      <c r="S3198" s="22">
        <v>112.77589999999999</v>
      </c>
      <c r="T3198" s="22">
        <v>0</v>
      </c>
      <c r="U3198" s="22">
        <v>374.92860000000002</v>
      </c>
      <c r="V3198" s="22">
        <v>29.1341</v>
      </c>
      <c r="W3198" s="22">
        <v>0</v>
      </c>
      <c r="X3198" s="22">
        <v>0</v>
      </c>
      <c r="Y3198" s="22">
        <v>0</v>
      </c>
      <c r="Z3198" s="22">
        <v>81.17</v>
      </c>
      <c r="AA3198" s="22">
        <v>5.32</v>
      </c>
      <c r="AB3198" s="22">
        <v>0</v>
      </c>
      <c r="AC3198" s="22">
        <v>0</v>
      </c>
      <c r="AD3198" s="22">
        <v>13.51</v>
      </c>
      <c r="AE3198" s="24">
        <v>100.00000000000001</v>
      </c>
      <c r="AF3198" s="19" t="s">
        <v>64</v>
      </c>
      <c r="AG3198" s="25">
        <v>0.39900000000000002</v>
      </c>
      <c r="AH3198" s="22">
        <v>27498.22</v>
      </c>
      <c r="AI3198" s="22">
        <v>457312.08</v>
      </c>
      <c r="AJ3198" s="22">
        <v>484810.30000000005</v>
      </c>
      <c r="AK3198" s="21" t="s">
        <v>1009</v>
      </c>
      <c r="AL3198" s="21" t="s">
        <v>3267</v>
      </c>
      <c r="AM3198" s="26" t="s">
        <v>48</v>
      </c>
      <c r="AN3198" s="27">
        <v>0</v>
      </c>
      <c r="AS3198">
        <f t="shared" si="98"/>
        <v>2403</v>
      </c>
      <c r="AT3198" t="str">
        <f t="shared" si="99"/>
        <v>Região Rural da Capital Regional de Natal</v>
      </c>
      <c r="BE3198">
        <v>3505351</v>
      </c>
      <c r="BF3198">
        <v>35</v>
      </c>
      <c r="BG3198" t="s">
        <v>13757</v>
      </c>
      <c r="BH3198" t="s">
        <v>13757</v>
      </c>
      <c r="BI3198" t="s">
        <v>12823</v>
      </c>
      <c r="BJ3198" t="s">
        <v>14334</v>
      </c>
      <c r="BK3198">
        <v>4102</v>
      </c>
      <c r="BL3198" t="s">
        <v>14301</v>
      </c>
      <c r="BM3198" t="s">
        <v>14302</v>
      </c>
    </row>
    <row r="3199" spans="1:65" x14ac:dyDescent="0.25">
      <c r="A3199" s="17" t="s">
        <v>9096</v>
      </c>
      <c r="B3199" s="18">
        <v>1</v>
      </c>
      <c r="C3199" s="19" t="s">
        <v>9455</v>
      </c>
      <c r="D3199" s="20" t="s">
        <v>9140</v>
      </c>
      <c r="E3199" s="20" t="s">
        <v>216</v>
      </c>
      <c r="F3199" s="21">
        <v>2412708</v>
      </c>
      <c r="G3199" s="20" t="s">
        <v>9456</v>
      </c>
      <c r="H3199" s="22">
        <v>773.32</v>
      </c>
      <c r="I3199" s="22">
        <v>684.13</v>
      </c>
      <c r="J3199" s="22">
        <v>684.13</v>
      </c>
      <c r="K3199" s="22">
        <v>684.13</v>
      </c>
      <c r="L3199" s="22">
        <v>684.13</v>
      </c>
      <c r="M3199" s="23">
        <v>20</v>
      </c>
      <c r="N3199" s="19" t="s">
        <v>44</v>
      </c>
      <c r="O3199" s="22">
        <v>19.54</v>
      </c>
      <c r="P3199" s="22">
        <v>6.33</v>
      </c>
      <c r="Q3199" s="22">
        <v>100</v>
      </c>
      <c r="R3199" s="22">
        <v>136.82499999999999</v>
      </c>
      <c r="S3199" s="22">
        <v>0</v>
      </c>
      <c r="T3199" s="22">
        <v>34</v>
      </c>
      <c r="U3199" s="22">
        <v>502.30029999999999</v>
      </c>
      <c r="V3199" s="22">
        <v>11</v>
      </c>
      <c r="W3199" s="22">
        <v>0</v>
      </c>
      <c r="X3199" s="22">
        <v>0</v>
      </c>
      <c r="Y3199" s="22">
        <v>30</v>
      </c>
      <c r="Z3199" s="22">
        <v>45</v>
      </c>
      <c r="AA3199" s="22">
        <v>0</v>
      </c>
      <c r="AB3199" s="22">
        <v>0</v>
      </c>
      <c r="AC3199" s="22">
        <v>22</v>
      </c>
      <c r="AD3199" s="22">
        <v>3</v>
      </c>
      <c r="AE3199" s="24">
        <v>100</v>
      </c>
      <c r="AF3199" s="19" t="s">
        <v>44</v>
      </c>
      <c r="AG3199" s="25">
        <v>0.60399999999999998</v>
      </c>
      <c r="AH3199" s="22">
        <v>135868.37</v>
      </c>
      <c r="AI3199" s="22">
        <v>181539.49</v>
      </c>
      <c r="AJ3199" s="22">
        <v>317407.86</v>
      </c>
      <c r="AK3199" s="21" t="s">
        <v>6848</v>
      </c>
      <c r="AL3199" s="21" t="s">
        <v>155</v>
      </c>
      <c r="AM3199" s="26" t="s">
        <v>48</v>
      </c>
      <c r="AN3199" s="27">
        <v>0</v>
      </c>
      <c r="AS3199">
        <f t="shared" si="98"/>
        <v>2403</v>
      </c>
      <c r="AT3199" t="str">
        <f t="shared" si="99"/>
        <v>Região Rural da Capital Regional de Natal</v>
      </c>
      <c r="BE3199">
        <v>3505401</v>
      </c>
      <c r="BF3199">
        <v>35</v>
      </c>
      <c r="BG3199" t="s">
        <v>13757</v>
      </c>
      <c r="BH3199" t="s">
        <v>13757</v>
      </c>
      <c r="BI3199" t="s">
        <v>12823</v>
      </c>
      <c r="BJ3199" t="s">
        <v>14335</v>
      </c>
      <c r="BK3199">
        <v>4102</v>
      </c>
      <c r="BL3199" t="s">
        <v>14301</v>
      </c>
      <c r="BM3199" t="s">
        <v>14302</v>
      </c>
    </row>
    <row r="3200" spans="1:65" x14ac:dyDescent="0.25">
      <c r="A3200" s="17" t="s">
        <v>9096</v>
      </c>
      <c r="B3200" s="18">
        <v>1</v>
      </c>
      <c r="C3200" s="19" t="s">
        <v>9457</v>
      </c>
      <c r="D3200" s="20" t="s">
        <v>9140</v>
      </c>
      <c r="E3200" s="20" t="s">
        <v>9458</v>
      </c>
      <c r="F3200" s="21">
        <v>2413102</v>
      </c>
      <c r="G3200" s="20" t="s">
        <v>584</v>
      </c>
      <c r="H3200" s="22">
        <v>1000</v>
      </c>
      <c r="I3200" s="22">
        <v>878.47289999999998</v>
      </c>
      <c r="J3200" s="22">
        <v>878.47289999999998</v>
      </c>
      <c r="K3200" s="22">
        <v>878.47289999999998</v>
      </c>
      <c r="L3200" s="22">
        <v>878.47289999999998</v>
      </c>
      <c r="M3200" s="23">
        <v>25</v>
      </c>
      <c r="N3200" s="19" t="s">
        <v>44</v>
      </c>
      <c r="O3200" s="22">
        <v>25.09</v>
      </c>
      <c r="P3200" s="22">
        <v>68.25</v>
      </c>
      <c r="Q3200" s="22">
        <v>71.739999999999995</v>
      </c>
      <c r="R3200" s="22">
        <v>10</v>
      </c>
      <c r="S3200" s="22">
        <v>176</v>
      </c>
      <c r="T3200" s="22">
        <v>566.75</v>
      </c>
      <c r="U3200" s="22">
        <v>88.786600000000007</v>
      </c>
      <c r="V3200" s="22">
        <v>36.936300000000003</v>
      </c>
      <c r="W3200" s="22">
        <v>1E-3</v>
      </c>
      <c r="X3200" s="22">
        <v>1E-3</v>
      </c>
      <c r="Y3200" s="22">
        <v>1E-3</v>
      </c>
      <c r="Z3200" s="22">
        <v>89</v>
      </c>
      <c r="AA3200" s="22">
        <v>5.53</v>
      </c>
      <c r="AB3200" s="22">
        <v>1E-3</v>
      </c>
      <c r="AC3200" s="22">
        <v>1E-3</v>
      </c>
      <c r="AD3200" s="22">
        <v>5.47</v>
      </c>
      <c r="AE3200" s="24">
        <v>100.00500000000001</v>
      </c>
      <c r="AF3200" s="19" t="s">
        <v>64</v>
      </c>
      <c r="AG3200" s="25">
        <v>0.42499999999999999</v>
      </c>
      <c r="AH3200" s="22">
        <v>140418.84</v>
      </c>
      <c r="AI3200" s="22">
        <v>661758.68000000005</v>
      </c>
      <c r="AJ3200" s="22">
        <v>802177.52</v>
      </c>
      <c r="AK3200" s="21" t="s">
        <v>532</v>
      </c>
      <c r="AL3200" s="21" t="s">
        <v>9459</v>
      </c>
      <c r="AM3200" s="26" t="s">
        <v>48</v>
      </c>
      <c r="AN3200" s="27">
        <v>0</v>
      </c>
      <c r="AS3200">
        <f t="shared" si="98"/>
        <v>2403</v>
      </c>
      <c r="AT3200" t="str">
        <f t="shared" si="99"/>
        <v>Região Rural da Capital Regional de Natal</v>
      </c>
      <c r="BE3200">
        <v>4127601</v>
      </c>
      <c r="BF3200">
        <v>41</v>
      </c>
      <c r="BG3200" t="s">
        <v>14209</v>
      </c>
      <c r="BH3200" t="s">
        <v>11446</v>
      </c>
      <c r="BI3200" t="s">
        <v>14210</v>
      </c>
      <c r="BJ3200" t="s">
        <v>14336</v>
      </c>
      <c r="BK3200">
        <v>4102</v>
      </c>
      <c r="BL3200" t="s">
        <v>14301</v>
      </c>
      <c r="BM3200" t="s">
        <v>14302</v>
      </c>
    </row>
    <row r="3201" spans="1:65" x14ac:dyDescent="0.25">
      <c r="A3201" s="17" t="s">
        <v>9096</v>
      </c>
      <c r="B3201" s="18">
        <v>1</v>
      </c>
      <c r="C3201" s="19" t="s">
        <v>9460</v>
      </c>
      <c r="D3201" s="20" t="s">
        <v>9140</v>
      </c>
      <c r="E3201" s="20" t="s">
        <v>9461</v>
      </c>
      <c r="F3201" s="21">
        <v>2410306</v>
      </c>
      <c r="G3201" s="20" t="s">
        <v>9462</v>
      </c>
      <c r="H3201" s="22">
        <v>1094.8699999999999</v>
      </c>
      <c r="I3201" s="22">
        <v>1054.3226</v>
      </c>
      <c r="J3201" s="22">
        <v>1054.3226</v>
      </c>
      <c r="K3201" s="22">
        <v>1054.3226</v>
      </c>
      <c r="L3201" s="22">
        <v>1054.3226</v>
      </c>
      <c r="M3201" s="23">
        <v>30</v>
      </c>
      <c r="N3201" s="19" t="s">
        <v>44</v>
      </c>
      <c r="O3201" s="22">
        <v>30.12</v>
      </c>
      <c r="P3201" s="22">
        <v>40.1</v>
      </c>
      <c r="Q3201" s="22">
        <v>75.12</v>
      </c>
      <c r="R3201" s="22">
        <v>99.697900000000004</v>
      </c>
      <c r="S3201" s="22">
        <v>1.0000000000000001E-5</v>
      </c>
      <c r="T3201" s="22">
        <v>384.86829999999998</v>
      </c>
      <c r="U3201" s="22">
        <v>560.21849999999995</v>
      </c>
      <c r="V3201" s="22">
        <v>9.5379000000000005</v>
      </c>
      <c r="W3201" s="22">
        <v>0</v>
      </c>
      <c r="X3201" s="22">
        <v>0</v>
      </c>
      <c r="Y3201" s="22">
        <v>0</v>
      </c>
      <c r="Z3201" s="22">
        <v>89.6</v>
      </c>
      <c r="AA3201" s="22">
        <v>0</v>
      </c>
      <c r="AB3201" s="22">
        <v>0</v>
      </c>
      <c r="AC3201" s="22">
        <v>0</v>
      </c>
      <c r="AD3201" s="22">
        <v>10.4</v>
      </c>
      <c r="AE3201" s="24">
        <v>100</v>
      </c>
      <c r="AF3201" s="19" t="s">
        <v>65</v>
      </c>
      <c r="AG3201" s="25">
        <v>0.39100000000000001</v>
      </c>
      <c r="AH3201" s="22">
        <v>67030.240000000005</v>
      </c>
      <c r="AI3201" s="22">
        <v>860274.53</v>
      </c>
      <c r="AJ3201" s="22">
        <v>927304.77</v>
      </c>
      <c r="AK3201" s="21" t="s">
        <v>1009</v>
      </c>
      <c r="AL3201" s="21" t="s">
        <v>3622</v>
      </c>
      <c r="AM3201" s="26" t="s">
        <v>48</v>
      </c>
      <c r="AN3201" s="27">
        <v>0</v>
      </c>
      <c r="AS3201">
        <f t="shared" si="98"/>
        <v>2403</v>
      </c>
      <c r="AT3201" t="str">
        <f t="shared" si="99"/>
        <v>Região Rural da Capital Regional de Natal</v>
      </c>
      <c r="BE3201">
        <v>4127882</v>
      </c>
      <c r="BF3201">
        <v>41</v>
      </c>
      <c r="BG3201" t="s">
        <v>14209</v>
      </c>
      <c r="BH3201" t="s">
        <v>11446</v>
      </c>
      <c r="BI3201" t="s">
        <v>14210</v>
      </c>
      <c r="BJ3201" t="s">
        <v>14337</v>
      </c>
      <c r="BK3201">
        <v>4102</v>
      </c>
      <c r="BL3201" t="s">
        <v>14301</v>
      </c>
      <c r="BM3201" t="s">
        <v>14302</v>
      </c>
    </row>
    <row r="3202" spans="1:65" x14ac:dyDescent="0.25">
      <c r="A3202" s="17" t="s">
        <v>9096</v>
      </c>
      <c r="B3202" s="18">
        <v>1</v>
      </c>
      <c r="C3202" s="19" t="s">
        <v>9463</v>
      </c>
      <c r="D3202" s="20" t="s">
        <v>9427</v>
      </c>
      <c r="E3202" s="20" t="s">
        <v>510</v>
      </c>
      <c r="F3202" s="21">
        <v>2413706</v>
      </c>
      <c r="G3202" s="20" t="s">
        <v>216</v>
      </c>
      <c r="H3202" s="22">
        <v>1686.4</v>
      </c>
      <c r="I3202" s="22">
        <v>1686.4</v>
      </c>
      <c r="J3202" s="22">
        <v>1278.5051000000001</v>
      </c>
      <c r="K3202" s="22">
        <v>1278.5051000000001</v>
      </c>
      <c r="L3202" s="22">
        <v>1278.5051000000001</v>
      </c>
      <c r="M3202" s="23">
        <v>51</v>
      </c>
      <c r="N3202" s="19" t="s">
        <v>44</v>
      </c>
      <c r="O3202" s="22">
        <v>42.61</v>
      </c>
      <c r="P3202" s="22">
        <v>0</v>
      </c>
      <c r="Q3202" s="22">
        <v>0</v>
      </c>
      <c r="R3202" s="22">
        <v>141.69999999999999</v>
      </c>
      <c r="S3202" s="22">
        <v>0</v>
      </c>
      <c r="T3202" s="22">
        <v>0</v>
      </c>
      <c r="U3202" s="22">
        <v>378.30509999999998</v>
      </c>
      <c r="V3202" s="22">
        <v>50</v>
      </c>
      <c r="W3202" s="22">
        <v>0</v>
      </c>
      <c r="X3202" s="22">
        <v>0</v>
      </c>
      <c r="Y3202" s="22">
        <v>30</v>
      </c>
      <c r="Z3202" s="22">
        <v>45</v>
      </c>
      <c r="AA3202" s="22">
        <v>0</v>
      </c>
      <c r="AB3202" s="22">
        <v>10</v>
      </c>
      <c r="AC3202" s="22">
        <v>0</v>
      </c>
      <c r="AD3202" s="22">
        <v>15</v>
      </c>
      <c r="AE3202" s="24">
        <v>100</v>
      </c>
      <c r="AF3202" s="19" t="s">
        <v>64</v>
      </c>
      <c r="AG3202" s="25">
        <v>0.57599999999999996</v>
      </c>
      <c r="AH3202" s="22">
        <v>328083.40999999997</v>
      </c>
      <c r="AI3202" s="22">
        <v>176651.05</v>
      </c>
      <c r="AJ3202" s="22">
        <v>504734.45999999996</v>
      </c>
      <c r="AK3202" s="21" t="s">
        <v>9138</v>
      </c>
      <c r="AL3202" s="21" t="s">
        <v>8428</v>
      </c>
      <c r="AM3202" s="26" t="s">
        <v>48</v>
      </c>
      <c r="AN3202" s="27">
        <v>0</v>
      </c>
      <c r="AS3202">
        <f t="shared" si="98"/>
        <v>2403</v>
      </c>
      <c r="AT3202" t="str">
        <f t="shared" si="99"/>
        <v>Região Rural da Capital Regional de Natal</v>
      </c>
      <c r="BE3202">
        <v>3507159</v>
      </c>
      <c r="BF3202">
        <v>35</v>
      </c>
      <c r="BG3202" t="s">
        <v>13757</v>
      </c>
      <c r="BH3202" t="s">
        <v>13757</v>
      </c>
      <c r="BI3202" t="s">
        <v>12823</v>
      </c>
      <c r="BJ3202" t="s">
        <v>14338</v>
      </c>
      <c r="BK3202">
        <v>4102</v>
      </c>
      <c r="BL3202" t="s">
        <v>14301</v>
      </c>
      <c r="BM3202" t="s">
        <v>14302</v>
      </c>
    </row>
    <row r="3203" spans="1:65" x14ac:dyDescent="0.25">
      <c r="A3203" s="17" t="s">
        <v>9096</v>
      </c>
      <c r="B3203" s="18">
        <v>1</v>
      </c>
      <c r="C3203" s="19" t="s">
        <v>9464</v>
      </c>
      <c r="D3203" s="20" t="s">
        <v>9427</v>
      </c>
      <c r="E3203" s="20" t="s">
        <v>9465</v>
      </c>
      <c r="F3203" s="21">
        <v>2414001</v>
      </c>
      <c r="G3203" s="20" t="s">
        <v>9466</v>
      </c>
      <c r="H3203" s="22">
        <v>1815</v>
      </c>
      <c r="I3203" s="22">
        <v>2204.9</v>
      </c>
      <c r="J3203" s="22">
        <v>2204.9</v>
      </c>
      <c r="K3203" s="22">
        <v>1815</v>
      </c>
      <c r="L3203" s="22">
        <v>1815</v>
      </c>
      <c r="M3203" s="23">
        <v>80</v>
      </c>
      <c r="N3203" s="19" t="s">
        <v>44</v>
      </c>
      <c r="O3203" s="22">
        <v>62.99</v>
      </c>
      <c r="P3203" s="22">
        <v>74.12</v>
      </c>
      <c r="Q3203" s="22">
        <v>76.77</v>
      </c>
      <c r="R3203" s="22">
        <v>48</v>
      </c>
      <c r="S3203" s="22">
        <v>0</v>
      </c>
      <c r="T3203" s="22">
        <v>0</v>
      </c>
      <c r="U3203" s="22">
        <v>548.9</v>
      </c>
      <c r="V3203" s="22">
        <v>35</v>
      </c>
      <c r="W3203" s="22">
        <v>0</v>
      </c>
      <c r="X3203" s="22">
        <v>0</v>
      </c>
      <c r="Y3203" s="22">
        <v>22</v>
      </c>
      <c r="Z3203" s="22">
        <v>23</v>
      </c>
      <c r="AA3203" s="22">
        <v>49</v>
      </c>
      <c r="AB3203" s="22">
        <v>0</v>
      </c>
      <c r="AC3203" s="22">
        <v>0</v>
      </c>
      <c r="AD3203" s="22">
        <v>6</v>
      </c>
      <c r="AE3203" s="24">
        <v>100</v>
      </c>
      <c r="AF3203" s="19" t="s">
        <v>64</v>
      </c>
      <c r="AG3203" s="25">
        <v>0.57099999999999995</v>
      </c>
      <c r="AH3203" s="22">
        <v>302799.2</v>
      </c>
      <c r="AI3203" s="22">
        <v>347209.5</v>
      </c>
      <c r="AJ3203" s="22">
        <v>650008.69999999995</v>
      </c>
      <c r="AK3203" s="21" t="s">
        <v>1707</v>
      </c>
      <c r="AL3203" s="21" t="s">
        <v>3138</v>
      </c>
      <c r="AM3203" s="26" t="s">
        <v>48</v>
      </c>
      <c r="AN3203" s="27">
        <v>0</v>
      </c>
      <c r="AS3203">
        <f t="shared" ref="AS3203:AS3266" si="100">VLOOKUP(F3203,$BE$2:$BM$5566,7,0)</f>
        <v>2403</v>
      </c>
      <c r="AT3203" t="str">
        <f t="shared" ref="AT3203:AT3266" si="101">VLOOKUP(F3203,$BE$2:$BM$5566,8,0)</f>
        <v>Região Rural da Capital Regional de Natal</v>
      </c>
      <c r="BE3203">
        <v>4128534</v>
      </c>
      <c r="BF3203">
        <v>41</v>
      </c>
      <c r="BG3203" t="s">
        <v>14209</v>
      </c>
      <c r="BH3203" t="s">
        <v>11446</v>
      </c>
      <c r="BI3203" t="s">
        <v>14210</v>
      </c>
      <c r="BJ3203" t="s">
        <v>14339</v>
      </c>
      <c r="BK3203">
        <v>4102</v>
      </c>
      <c r="BL3203" t="s">
        <v>14301</v>
      </c>
      <c r="BM3203" t="s">
        <v>14302</v>
      </c>
    </row>
    <row r="3204" spans="1:65" x14ac:dyDescent="0.25">
      <c r="A3204" s="17" t="s">
        <v>9096</v>
      </c>
      <c r="B3204" s="18">
        <v>1</v>
      </c>
      <c r="C3204" s="19" t="s">
        <v>9467</v>
      </c>
      <c r="D3204" s="20" t="s">
        <v>9427</v>
      </c>
      <c r="E3204" s="20" t="s">
        <v>9465</v>
      </c>
      <c r="F3204" s="21">
        <v>2414001</v>
      </c>
      <c r="G3204" s="20" t="s">
        <v>9468</v>
      </c>
      <c r="H3204" s="22">
        <v>1033</v>
      </c>
      <c r="I3204" s="22">
        <v>1033</v>
      </c>
      <c r="J3204" s="22">
        <v>1145.19</v>
      </c>
      <c r="K3204" s="22">
        <v>1033</v>
      </c>
      <c r="L3204" s="22">
        <v>1033</v>
      </c>
      <c r="M3204" s="23">
        <v>55</v>
      </c>
      <c r="N3204" s="19" t="s">
        <v>44</v>
      </c>
      <c r="O3204" s="22">
        <v>32.71</v>
      </c>
      <c r="P3204" s="22">
        <v>55.46</v>
      </c>
      <c r="Q3204" s="22">
        <v>100</v>
      </c>
      <c r="R3204" s="22">
        <v>57.259300000000003</v>
      </c>
      <c r="S3204" s="22">
        <v>206.6</v>
      </c>
      <c r="T3204" s="22">
        <v>80.851100000000002</v>
      </c>
      <c r="U3204" s="22">
        <v>1018.23</v>
      </c>
      <c r="V3204" s="22">
        <v>46.1</v>
      </c>
      <c r="W3204" s="22">
        <v>0</v>
      </c>
      <c r="X3204" s="22">
        <v>0</v>
      </c>
      <c r="Y3204" s="22">
        <v>58.53</v>
      </c>
      <c r="Z3204" s="22">
        <v>36.47</v>
      </c>
      <c r="AA3204" s="22">
        <v>0</v>
      </c>
      <c r="AB3204" s="22">
        <v>0</v>
      </c>
      <c r="AC3204" s="22">
        <v>0</v>
      </c>
      <c r="AD3204" s="22">
        <v>5</v>
      </c>
      <c r="AE3204" s="24">
        <v>100</v>
      </c>
      <c r="AF3204" s="19" t="s">
        <v>64</v>
      </c>
      <c r="AG3204" s="25">
        <v>0.65500000000000003</v>
      </c>
      <c r="AH3204" s="22">
        <v>512982.32</v>
      </c>
      <c r="AI3204" s="22">
        <v>255894.76</v>
      </c>
      <c r="AJ3204" s="22">
        <v>768877.08000000007</v>
      </c>
      <c r="AK3204" s="21" t="s">
        <v>6244</v>
      </c>
      <c r="AL3204" s="21" t="s">
        <v>9469</v>
      </c>
      <c r="AM3204" s="26" t="s">
        <v>48</v>
      </c>
      <c r="AN3204" s="27">
        <v>0</v>
      </c>
      <c r="AS3204">
        <f t="shared" si="100"/>
        <v>2403</v>
      </c>
      <c r="AT3204" t="str">
        <f t="shared" si="101"/>
        <v>Região Rural da Capital Regional de Natal</v>
      </c>
      <c r="BE3204">
        <v>4128633</v>
      </c>
      <c r="BF3204">
        <v>41</v>
      </c>
      <c r="BG3204" t="s">
        <v>14209</v>
      </c>
      <c r="BH3204" t="s">
        <v>11446</v>
      </c>
      <c r="BI3204" t="s">
        <v>14210</v>
      </c>
      <c r="BJ3204" t="s">
        <v>14340</v>
      </c>
      <c r="BK3204">
        <v>4102</v>
      </c>
      <c r="BL3204" t="s">
        <v>14301</v>
      </c>
      <c r="BM3204" t="s">
        <v>14302</v>
      </c>
    </row>
    <row r="3205" spans="1:65" x14ac:dyDescent="0.25">
      <c r="A3205" s="17" t="s">
        <v>9096</v>
      </c>
      <c r="B3205" s="18">
        <v>1</v>
      </c>
      <c r="C3205" s="19" t="s">
        <v>9470</v>
      </c>
      <c r="D3205" s="20" t="s">
        <v>9427</v>
      </c>
      <c r="E3205" s="20" t="s">
        <v>9465</v>
      </c>
      <c r="F3205" s="21">
        <v>2414001</v>
      </c>
      <c r="G3205" s="20" t="s">
        <v>9471</v>
      </c>
      <c r="H3205" s="22">
        <v>520</v>
      </c>
      <c r="I3205" s="22">
        <v>560.24</v>
      </c>
      <c r="J3205" s="22">
        <v>560.24</v>
      </c>
      <c r="K3205" s="22">
        <v>520</v>
      </c>
      <c r="L3205" s="22">
        <v>520</v>
      </c>
      <c r="M3205" s="23">
        <v>30</v>
      </c>
      <c r="N3205" s="19" t="s">
        <v>44</v>
      </c>
      <c r="O3205" s="22">
        <v>16</v>
      </c>
      <c r="P3205" s="22">
        <v>56.85</v>
      </c>
      <c r="Q3205" s="22">
        <v>68.8</v>
      </c>
      <c r="R3205" s="22">
        <v>5</v>
      </c>
      <c r="S3205" s="22">
        <v>0</v>
      </c>
      <c r="T3205" s="22">
        <v>327.8</v>
      </c>
      <c r="U3205" s="22">
        <v>222.4</v>
      </c>
      <c r="V3205" s="22">
        <v>5</v>
      </c>
      <c r="W3205" s="22">
        <v>0</v>
      </c>
      <c r="X3205" s="22">
        <v>0</v>
      </c>
      <c r="Y3205" s="22">
        <v>46</v>
      </c>
      <c r="Z3205" s="22">
        <v>51</v>
      </c>
      <c r="AA3205" s="22">
        <v>0</v>
      </c>
      <c r="AB3205" s="22">
        <v>0</v>
      </c>
      <c r="AC3205" s="22">
        <v>0</v>
      </c>
      <c r="AD3205" s="22">
        <v>0.3</v>
      </c>
      <c r="AE3205" s="24">
        <v>97.3</v>
      </c>
      <c r="AF3205" s="19" t="s">
        <v>64</v>
      </c>
      <c r="AG3205" s="25">
        <v>0.65</v>
      </c>
      <c r="AH3205" s="22">
        <v>205420.63</v>
      </c>
      <c r="AI3205" s="22">
        <v>120204</v>
      </c>
      <c r="AJ3205" s="22">
        <v>325624.63</v>
      </c>
      <c r="AK3205" s="21" t="s">
        <v>3808</v>
      </c>
      <c r="AL3205" s="21" t="s">
        <v>733</v>
      </c>
      <c r="AM3205" s="26" t="s">
        <v>48</v>
      </c>
      <c r="AN3205" s="27">
        <v>0</v>
      </c>
      <c r="AS3205">
        <f t="shared" si="100"/>
        <v>2403</v>
      </c>
      <c r="AT3205" t="str">
        <f t="shared" si="101"/>
        <v>Região Rural da Capital Regional de Natal</v>
      </c>
      <c r="BE3205">
        <v>3508009</v>
      </c>
      <c r="BF3205">
        <v>35</v>
      </c>
      <c r="BG3205" t="s">
        <v>13757</v>
      </c>
      <c r="BH3205" t="s">
        <v>13757</v>
      </c>
      <c r="BI3205" t="s">
        <v>12823</v>
      </c>
      <c r="BJ3205" t="s">
        <v>14341</v>
      </c>
      <c r="BK3205">
        <v>4102</v>
      </c>
      <c r="BL3205" t="s">
        <v>14301</v>
      </c>
      <c r="BM3205" t="s">
        <v>14302</v>
      </c>
    </row>
    <row r="3206" spans="1:65" x14ac:dyDescent="0.25">
      <c r="A3206" s="17" t="s">
        <v>9096</v>
      </c>
      <c r="B3206" s="18">
        <v>1</v>
      </c>
      <c r="C3206" s="19" t="s">
        <v>9472</v>
      </c>
      <c r="D3206" s="20" t="s">
        <v>9217</v>
      </c>
      <c r="E3206" s="20" t="s">
        <v>9473</v>
      </c>
      <c r="F3206" s="21">
        <v>2414159</v>
      </c>
      <c r="G3206" s="20" t="s">
        <v>9474</v>
      </c>
      <c r="H3206" s="22">
        <v>721.27</v>
      </c>
      <c r="I3206" s="22">
        <v>974.32270000000005</v>
      </c>
      <c r="J3206" s="22">
        <v>974.32270000000005</v>
      </c>
      <c r="K3206" s="22">
        <v>974.32270000000005</v>
      </c>
      <c r="L3206" s="22">
        <v>974.32270000000005</v>
      </c>
      <c r="M3206" s="23">
        <v>25</v>
      </c>
      <c r="N3206" s="19" t="s">
        <v>44</v>
      </c>
      <c r="O3206" s="22">
        <v>27.83</v>
      </c>
      <c r="P3206" s="22">
        <v>14.52</v>
      </c>
      <c r="Q3206" s="22">
        <v>76.92</v>
      </c>
      <c r="R3206" s="22">
        <v>194.86449999999999</v>
      </c>
      <c r="S3206" s="22">
        <v>0</v>
      </c>
      <c r="T3206" s="22">
        <v>0</v>
      </c>
      <c r="U3206" s="22">
        <v>588.45820000000003</v>
      </c>
      <c r="V3206" s="22">
        <v>91</v>
      </c>
      <c r="W3206" s="22">
        <v>0</v>
      </c>
      <c r="X3206" s="22">
        <v>30</v>
      </c>
      <c r="Y3206" s="22">
        <v>0</v>
      </c>
      <c r="Z3206" s="22">
        <v>25</v>
      </c>
      <c r="AA3206" s="22">
        <v>0</v>
      </c>
      <c r="AB3206" s="22">
        <v>0</v>
      </c>
      <c r="AC3206" s="22">
        <v>0</v>
      </c>
      <c r="AD3206" s="22">
        <v>25</v>
      </c>
      <c r="AE3206" s="24">
        <v>80</v>
      </c>
      <c r="AF3206" s="19" t="s">
        <v>57</v>
      </c>
      <c r="AG3206" s="25">
        <v>0.45</v>
      </c>
      <c r="AH3206" s="22">
        <v>104804.75</v>
      </c>
      <c r="AI3206" s="22">
        <v>148336.39000000001</v>
      </c>
      <c r="AJ3206" s="22">
        <v>253141.14</v>
      </c>
      <c r="AK3206" s="21" t="s">
        <v>978</v>
      </c>
      <c r="AL3206" s="21" t="s">
        <v>1506</v>
      </c>
      <c r="AM3206" s="26" t="s">
        <v>48</v>
      </c>
      <c r="AN3206" s="27">
        <v>0</v>
      </c>
      <c r="AS3206">
        <f t="shared" si="100"/>
        <v>2402</v>
      </c>
      <c r="AT3206" t="str">
        <f t="shared" si="101"/>
        <v>Região Rural do Centro Sub-regional de Caicó</v>
      </c>
      <c r="BE3206">
        <v>3509254</v>
      </c>
      <c r="BF3206">
        <v>35</v>
      </c>
      <c r="BG3206" t="s">
        <v>13757</v>
      </c>
      <c r="BH3206" t="s">
        <v>13757</v>
      </c>
      <c r="BI3206" t="s">
        <v>12823</v>
      </c>
      <c r="BJ3206" t="s">
        <v>14342</v>
      </c>
      <c r="BK3206">
        <v>4102</v>
      </c>
      <c r="BL3206" t="s">
        <v>14301</v>
      </c>
      <c r="BM3206" t="s">
        <v>14302</v>
      </c>
    </row>
    <row r="3207" spans="1:65" x14ac:dyDescent="0.25">
      <c r="A3207" s="17" t="s">
        <v>9096</v>
      </c>
      <c r="B3207" s="18">
        <v>1</v>
      </c>
      <c r="C3207" s="19" t="s">
        <v>9475</v>
      </c>
      <c r="D3207" s="20" t="s">
        <v>9314</v>
      </c>
      <c r="E3207" s="20" t="s">
        <v>9476</v>
      </c>
      <c r="F3207" s="21">
        <v>2414407</v>
      </c>
      <c r="G3207" s="20" t="s">
        <v>8679</v>
      </c>
      <c r="H3207" s="22">
        <v>500</v>
      </c>
      <c r="I3207" s="22">
        <v>138.4</v>
      </c>
      <c r="J3207" s="22">
        <v>138.43989999999999</v>
      </c>
      <c r="K3207" s="22">
        <v>500</v>
      </c>
      <c r="L3207" s="22">
        <v>138.43989999999999</v>
      </c>
      <c r="M3207" s="23">
        <v>11</v>
      </c>
      <c r="N3207" s="19" t="s">
        <v>44</v>
      </c>
      <c r="O3207" s="22">
        <v>2.2999999999999998</v>
      </c>
      <c r="P3207" s="22">
        <v>0</v>
      </c>
      <c r="Q3207" s="22">
        <v>0</v>
      </c>
      <c r="R3207" s="22">
        <v>0</v>
      </c>
      <c r="S3207" s="22">
        <v>0</v>
      </c>
      <c r="T3207" s="22">
        <v>0</v>
      </c>
      <c r="U3207" s="22">
        <v>138.43989999999999</v>
      </c>
      <c r="V3207" s="22">
        <v>0</v>
      </c>
      <c r="W3207" s="22">
        <v>0</v>
      </c>
      <c r="X3207" s="22">
        <v>0</v>
      </c>
      <c r="Y3207" s="22">
        <v>90</v>
      </c>
      <c r="Z3207" s="22">
        <v>10</v>
      </c>
      <c r="AA3207" s="22">
        <v>0</v>
      </c>
      <c r="AB3207" s="22">
        <v>0</v>
      </c>
      <c r="AC3207" s="22">
        <v>0</v>
      </c>
      <c r="AD3207" s="22">
        <v>0</v>
      </c>
      <c r="AE3207" s="24">
        <v>100</v>
      </c>
      <c r="AF3207" s="19" t="s">
        <v>365</v>
      </c>
      <c r="AG3207" s="25">
        <v>0.629</v>
      </c>
      <c r="AH3207" s="22">
        <v>0</v>
      </c>
      <c r="AI3207" s="22">
        <v>20419.89</v>
      </c>
      <c r="AJ3207" s="22">
        <v>20419.89</v>
      </c>
      <c r="AK3207" s="21" t="s">
        <v>7001</v>
      </c>
      <c r="AL3207" s="21" t="s">
        <v>9477</v>
      </c>
      <c r="AM3207" s="26" t="s">
        <v>48</v>
      </c>
      <c r="AN3207" s="27">
        <v>0</v>
      </c>
      <c r="AS3207">
        <f t="shared" si="100"/>
        <v>2403</v>
      </c>
      <c r="AT3207" t="str">
        <f t="shared" si="101"/>
        <v>Região Rural da Capital Regional de Natal</v>
      </c>
      <c r="BE3207">
        <v>3509908</v>
      </c>
      <c r="BF3207">
        <v>35</v>
      </c>
      <c r="BG3207" t="s">
        <v>13757</v>
      </c>
      <c r="BH3207" t="s">
        <v>13757</v>
      </c>
      <c r="BI3207" t="s">
        <v>12823</v>
      </c>
      <c r="BJ3207" t="s">
        <v>14343</v>
      </c>
      <c r="BK3207">
        <v>4102</v>
      </c>
      <c r="BL3207" t="s">
        <v>14301</v>
      </c>
      <c r="BM3207" t="s">
        <v>14302</v>
      </c>
    </row>
    <row r="3208" spans="1:65" x14ac:dyDescent="0.25">
      <c r="A3208" s="17" t="s">
        <v>9096</v>
      </c>
      <c r="B3208" s="18">
        <v>1</v>
      </c>
      <c r="C3208" s="19" t="s">
        <v>9478</v>
      </c>
      <c r="D3208" s="20" t="s">
        <v>9314</v>
      </c>
      <c r="E3208" s="20" t="s">
        <v>9476</v>
      </c>
      <c r="F3208" s="21">
        <v>2414407</v>
      </c>
      <c r="G3208" s="20" t="s">
        <v>3418</v>
      </c>
      <c r="H3208" s="22">
        <v>676.05640000000005</v>
      </c>
      <c r="I3208" s="22">
        <v>676</v>
      </c>
      <c r="J3208" s="22">
        <v>676.05640000000005</v>
      </c>
      <c r="K3208" s="22">
        <v>224.24539999999999</v>
      </c>
      <c r="L3208" s="22">
        <v>224.24539999999999</v>
      </c>
      <c r="M3208" s="23">
        <v>20</v>
      </c>
      <c r="N3208" s="19" t="s">
        <v>44</v>
      </c>
      <c r="O3208" s="29">
        <v>11.26</v>
      </c>
      <c r="P3208" s="22">
        <v>30.72</v>
      </c>
      <c r="Q3208" s="22">
        <v>100</v>
      </c>
      <c r="R3208" s="22">
        <v>369.6</v>
      </c>
      <c r="S3208" s="22">
        <v>0</v>
      </c>
      <c r="T3208" s="22">
        <v>88</v>
      </c>
      <c r="U3208" s="22">
        <v>198.4564</v>
      </c>
      <c r="V3208" s="22">
        <v>20</v>
      </c>
      <c r="W3208" s="22">
        <v>0</v>
      </c>
      <c r="X3208" s="22">
        <v>36</v>
      </c>
      <c r="Y3208" s="22">
        <v>0.8</v>
      </c>
      <c r="Z3208" s="22">
        <v>50</v>
      </c>
      <c r="AA3208" s="22">
        <v>0</v>
      </c>
      <c r="AB3208" s="22">
        <v>0</v>
      </c>
      <c r="AC3208" s="22">
        <v>0</v>
      </c>
      <c r="AD3208" s="22">
        <v>0.6</v>
      </c>
      <c r="AE3208" s="24">
        <v>87.399999999999991</v>
      </c>
      <c r="AF3208" s="19" t="s">
        <v>64</v>
      </c>
      <c r="AG3208" s="25">
        <v>0.69</v>
      </c>
      <c r="AH3208" s="22">
        <v>52037.58</v>
      </c>
      <c r="AI3208" s="22">
        <v>276328.64</v>
      </c>
      <c r="AJ3208" s="22">
        <v>328366.22000000003</v>
      </c>
      <c r="AK3208" s="21" t="s">
        <v>4079</v>
      </c>
      <c r="AL3208" s="21" t="s">
        <v>9198</v>
      </c>
      <c r="AM3208" s="26" t="s">
        <v>48</v>
      </c>
      <c r="AN3208" s="27">
        <v>0</v>
      </c>
      <c r="AS3208">
        <f t="shared" si="100"/>
        <v>2403</v>
      </c>
      <c r="AT3208" t="str">
        <f t="shared" si="101"/>
        <v>Região Rural da Capital Regional de Natal</v>
      </c>
      <c r="BE3208">
        <v>3510203</v>
      </c>
      <c r="BF3208">
        <v>35</v>
      </c>
      <c r="BG3208" t="s">
        <v>13757</v>
      </c>
      <c r="BH3208" t="s">
        <v>13757</v>
      </c>
      <c r="BI3208" t="s">
        <v>12823</v>
      </c>
      <c r="BJ3208" t="s">
        <v>14344</v>
      </c>
      <c r="BK3208">
        <v>4102</v>
      </c>
      <c r="BL3208" t="s">
        <v>14301</v>
      </c>
      <c r="BM3208" t="s">
        <v>14302</v>
      </c>
    </row>
    <row r="3209" spans="1:65" x14ac:dyDescent="0.25">
      <c r="A3209" s="17" t="s">
        <v>9096</v>
      </c>
      <c r="B3209" s="18">
        <v>1</v>
      </c>
      <c r="C3209" s="19" t="s">
        <v>9479</v>
      </c>
      <c r="D3209" s="20" t="s">
        <v>9314</v>
      </c>
      <c r="E3209" s="20" t="s">
        <v>9476</v>
      </c>
      <c r="F3209" s="21">
        <v>2414407</v>
      </c>
      <c r="G3209" s="20" t="s">
        <v>9480</v>
      </c>
      <c r="H3209" s="22">
        <v>1099.07</v>
      </c>
      <c r="I3209" s="22">
        <v>1099.07</v>
      </c>
      <c r="J3209" s="22">
        <v>726.2</v>
      </c>
      <c r="K3209" s="22">
        <v>971.57280000000003</v>
      </c>
      <c r="L3209" s="22">
        <v>726.2</v>
      </c>
      <c r="M3209" s="23">
        <v>41</v>
      </c>
      <c r="N3209" s="19" t="s">
        <v>44</v>
      </c>
      <c r="O3209" s="22">
        <v>15.93</v>
      </c>
      <c r="P3209" s="22">
        <v>41.03</v>
      </c>
      <c r="Q3209" s="22">
        <v>85.07</v>
      </c>
      <c r="R3209" s="22">
        <v>1.0000000000000001E-5</v>
      </c>
      <c r="S3209" s="22">
        <v>1.0000000000000001E-5</v>
      </c>
      <c r="T3209" s="22">
        <v>1.0000000000000001E-5</v>
      </c>
      <c r="U3209" s="22">
        <v>726.20249999999999</v>
      </c>
      <c r="V3209" s="22">
        <v>1.0000000000000001E-5</v>
      </c>
      <c r="W3209" s="22">
        <v>1E-3</v>
      </c>
      <c r="X3209" s="22">
        <v>1E-3</v>
      </c>
      <c r="Y3209" s="22">
        <v>66</v>
      </c>
      <c r="Z3209" s="22">
        <v>28</v>
      </c>
      <c r="AA3209" s="22">
        <v>5</v>
      </c>
      <c r="AB3209" s="22">
        <v>1E-3</v>
      </c>
      <c r="AC3209" s="22">
        <v>1E-3</v>
      </c>
      <c r="AD3209" s="22">
        <v>1</v>
      </c>
      <c r="AE3209" s="24">
        <v>100.004</v>
      </c>
      <c r="AF3209" s="19" t="s">
        <v>65</v>
      </c>
      <c r="AG3209" s="25">
        <v>0.32800000000000001</v>
      </c>
      <c r="AH3209" s="22">
        <v>31282.68</v>
      </c>
      <c r="AI3209" s="22">
        <v>218187.54</v>
      </c>
      <c r="AJ3209" s="22">
        <v>249470.22</v>
      </c>
      <c r="AK3209" s="21" t="s">
        <v>967</v>
      </c>
      <c r="AL3209" s="21" t="s">
        <v>6709</v>
      </c>
      <c r="AM3209" s="26" t="s">
        <v>48</v>
      </c>
      <c r="AN3209" s="27">
        <v>0</v>
      </c>
      <c r="AS3209">
        <f t="shared" si="100"/>
        <v>2403</v>
      </c>
      <c r="AT3209" t="str">
        <f t="shared" si="101"/>
        <v>Região Rural da Capital Regional de Natal</v>
      </c>
      <c r="BE3209">
        <v>3514809</v>
      </c>
      <c r="BF3209">
        <v>35</v>
      </c>
      <c r="BG3209" t="s">
        <v>13757</v>
      </c>
      <c r="BH3209" t="s">
        <v>13757</v>
      </c>
      <c r="BI3209" t="s">
        <v>12823</v>
      </c>
      <c r="BJ3209" t="s">
        <v>14345</v>
      </c>
      <c r="BK3209">
        <v>4102</v>
      </c>
      <c r="BL3209" t="s">
        <v>14301</v>
      </c>
      <c r="BM3209" t="s">
        <v>14302</v>
      </c>
    </row>
    <row r="3210" spans="1:65" x14ac:dyDescent="0.25">
      <c r="A3210" s="17" t="s">
        <v>9096</v>
      </c>
      <c r="B3210" s="18">
        <v>1</v>
      </c>
      <c r="C3210" s="19" t="s">
        <v>9481</v>
      </c>
      <c r="D3210" s="20" t="s">
        <v>9151</v>
      </c>
      <c r="E3210" s="20" t="s">
        <v>9482</v>
      </c>
      <c r="F3210" s="21">
        <v>2414605</v>
      </c>
      <c r="G3210" s="20" t="s">
        <v>9483</v>
      </c>
      <c r="H3210" s="22">
        <v>900</v>
      </c>
      <c r="I3210" s="22">
        <v>1190.48</v>
      </c>
      <c r="J3210" s="22">
        <v>990.59</v>
      </c>
      <c r="K3210" s="22">
        <v>900</v>
      </c>
      <c r="L3210" s="22">
        <v>900</v>
      </c>
      <c r="M3210" s="23">
        <v>30</v>
      </c>
      <c r="N3210" s="19" t="s">
        <v>44</v>
      </c>
      <c r="O3210" s="22">
        <v>22.07</v>
      </c>
      <c r="P3210" s="22">
        <v>82.6</v>
      </c>
      <c r="Q3210" s="22">
        <v>68.8</v>
      </c>
      <c r="R3210" s="22">
        <v>0</v>
      </c>
      <c r="S3210" s="22">
        <v>0</v>
      </c>
      <c r="T3210" s="22">
        <v>969.87369999999999</v>
      </c>
      <c r="U3210" s="22">
        <v>187.6643</v>
      </c>
      <c r="V3210" s="22">
        <v>32.945999999999998</v>
      </c>
      <c r="W3210" s="22">
        <v>1E-3</v>
      </c>
      <c r="X3210" s="22">
        <v>1E-3</v>
      </c>
      <c r="Y3210" s="22">
        <v>95</v>
      </c>
      <c r="Z3210" s="22">
        <v>3</v>
      </c>
      <c r="AA3210" s="22">
        <v>1E-3</v>
      </c>
      <c r="AB3210" s="22">
        <v>1E-3</v>
      </c>
      <c r="AC3210" s="22">
        <v>1E-3</v>
      </c>
      <c r="AD3210" s="22">
        <v>2</v>
      </c>
      <c r="AE3210" s="24">
        <v>100.00500000000001</v>
      </c>
      <c r="AF3210" s="19" t="s">
        <v>44</v>
      </c>
      <c r="AG3210" s="25">
        <v>0.69899999999999995</v>
      </c>
      <c r="AH3210" s="22">
        <v>28601.39</v>
      </c>
      <c r="AI3210" s="22">
        <v>147564</v>
      </c>
      <c r="AJ3210" s="22">
        <v>176165.39</v>
      </c>
      <c r="AK3210" s="21" t="s">
        <v>9334</v>
      </c>
      <c r="AL3210" s="21" t="s">
        <v>9484</v>
      </c>
      <c r="AM3210" s="26" t="s">
        <v>48</v>
      </c>
      <c r="AN3210" s="27">
        <v>0</v>
      </c>
      <c r="AS3210">
        <f t="shared" si="100"/>
        <v>2401</v>
      </c>
      <c r="AT3210" t="str">
        <f t="shared" si="101"/>
        <v>Região Rural da Capital Regional de Mossoró</v>
      </c>
      <c r="BE3210">
        <v>3517604</v>
      </c>
      <c r="BF3210">
        <v>35</v>
      </c>
      <c r="BG3210" t="s">
        <v>13757</v>
      </c>
      <c r="BH3210" t="s">
        <v>13757</v>
      </c>
      <c r="BI3210" t="s">
        <v>12823</v>
      </c>
      <c r="BJ3210" t="s">
        <v>14346</v>
      </c>
      <c r="BK3210">
        <v>4102</v>
      </c>
      <c r="BL3210" t="s">
        <v>14301</v>
      </c>
      <c r="BM3210" t="s">
        <v>14302</v>
      </c>
    </row>
    <row r="3211" spans="1:65" x14ac:dyDescent="0.25">
      <c r="A3211" s="17" t="s">
        <v>9096</v>
      </c>
      <c r="B3211" s="18">
        <v>1</v>
      </c>
      <c r="C3211" s="19" t="s">
        <v>9485</v>
      </c>
      <c r="D3211" s="20" t="s">
        <v>9151</v>
      </c>
      <c r="E3211" s="20" t="s">
        <v>9482</v>
      </c>
      <c r="F3211" s="21">
        <v>2414605</v>
      </c>
      <c r="G3211" s="20" t="s">
        <v>9486</v>
      </c>
      <c r="H3211" s="22">
        <v>2030</v>
      </c>
      <c r="I3211" s="22">
        <v>1351.5</v>
      </c>
      <c r="J3211" s="22">
        <v>1351.5</v>
      </c>
      <c r="K3211" s="22">
        <v>2030</v>
      </c>
      <c r="L3211" s="22">
        <v>1351.5</v>
      </c>
      <c r="M3211" s="23">
        <v>40</v>
      </c>
      <c r="N3211" s="19" t="s">
        <v>44</v>
      </c>
      <c r="O3211" s="22">
        <v>24.5</v>
      </c>
      <c r="P3211" s="22">
        <v>12.8</v>
      </c>
      <c r="Q3211" s="22">
        <v>222</v>
      </c>
      <c r="R3211" s="22">
        <v>33</v>
      </c>
      <c r="S3211" s="22">
        <v>0</v>
      </c>
      <c r="T3211" s="22">
        <v>166</v>
      </c>
      <c r="U3211" s="22">
        <v>1129.3</v>
      </c>
      <c r="V3211" s="22">
        <v>23.2</v>
      </c>
      <c r="W3211" s="22">
        <v>1E-3</v>
      </c>
      <c r="X3211" s="22">
        <v>1E-3</v>
      </c>
      <c r="Y3211" s="22">
        <v>4</v>
      </c>
      <c r="Z3211" s="22">
        <v>94</v>
      </c>
      <c r="AA3211" s="22">
        <v>1E-3</v>
      </c>
      <c r="AB3211" s="22">
        <v>1E-3</v>
      </c>
      <c r="AC3211" s="22">
        <v>1E-3</v>
      </c>
      <c r="AD3211" s="22">
        <v>2</v>
      </c>
      <c r="AE3211" s="24">
        <v>100.00500000000001</v>
      </c>
      <c r="AF3211" s="19" t="s">
        <v>57</v>
      </c>
      <c r="AG3211" s="25">
        <v>0.45300000000000001</v>
      </c>
      <c r="AH3211" s="22">
        <v>90805.77</v>
      </c>
      <c r="AI3211" s="22">
        <v>177788.94</v>
      </c>
      <c r="AJ3211" s="22">
        <v>268594.71000000002</v>
      </c>
      <c r="AK3211" s="21" t="s">
        <v>2445</v>
      </c>
      <c r="AL3211" s="21" t="s">
        <v>6891</v>
      </c>
      <c r="AM3211" s="26" t="s">
        <v>48</v>
      </c>
      <c r="AN3211" s="27">
        <v>0</v>
      </c>
      <c r="AS3211">
        <f t="shared" si="100"/>
        <v>2401</v>
      </c>
      <c r="AT3211" t="str">
        <f t="shared" si="101"/>
        <v>Região Rural da Capital Regional de Mossoró</v>
      </c>
      <c r="BE3211">
        <v>3520301</v>
      </c>
      <c r="BF3211">
        <v>35</v>
      </c>
      <c r="BG3211" t="s">
        <v>13757</v>
      </c>
      <c r="BH3211" t="s">
        <v>13757</v>
      </c>
      <c r="BI3211" t="s">
        <v>12823</v>
      </c>
      <c r="BJ3211" t="s">
        <v>14347</v>
      </c>
      <c r="BK3211">
        <v>4102</v>
      </c>
      <c r="BL3211" t="s">
        <v>14301</v>
      </c>
      <c r="BM3211" t="s">
        <v>14302</v>
      </c>
    </row>
    <row r="3212" spans="1:65" x14ac:dyDescent="0.25">
      <c r="A3212" s="17" t="s">
        <v>9487</v>
      </c>
      <c r="B3212" s="18">
        <v>1</v>
      </c>
      <c r="C3212" s="19" t="s">
        <v>9488</v>
      </c>
      <c r="D3212" s="20" t="s">
        <v>9489</v>
      </c>
      <c r="E3212" s="20" t="s">
        <v>9489</v>
      </c>
      <c r="F3212" s="21">
        <v>1100023</v>
      </c>
      <c r="G3212" s="20" t="s">
        <v>9490</v>
      </c>
      <c r="H3212" s="22">
        <v>3440.1828</v>
      </c>
      <c r="I3212" s="22">
        <v>3440.1828</v>
      </c>
      <c r="J3212" s="22">
        <v>3440.1828</v>
      </c>
      <c r="K3212" s="22">
        <v>3440.1828</v>
      </c>
      <c r="L3212" s="22">
        <v>3440.1828</v>
      </c>
      <c r="M3212" s="23">
        <v>170</v>
      </c>
      <c r="N3212" s="19" t="s">
        <v>44</v>
      </c>
      <c r="O3212" s="22">
        <v>57.33</v>
      </c>
      <c r="P3212" s="22">
        <v>0</v>
      </c>
      <c r="Q3212" s="22">
        <v>0</v>
      </c>
      <c r="R3212" s="22">
        <v>150</v>
      </c>
      <c r="S3212" s="22">
        <v>0</v>
      </c>
      <c r="T3212" s="22">
        <v>50</v>
      </c>
      <c r="U3212" s="22">
        <v>3190.1828</v>
      </c>
      <c r="V3212" s="22">
        <v>50</v>
      </c>
      <c r="W3212" s="22">
        <v>0</v>
      </c>
      <c r="X3212" s="22">
        <v>85</v>
      </c>
      <c r="Y3212" s="22">
        <v>9.1999999999999993</v>
      </c>
      <c r="Z3212" s="22">
        <v>0</v>
      </c>
      <c r="AA3212" s="22">
        <v>0</v>
      </c>
      <c r="AB3212" s="22">
        <v>0</v>
      </c>
      <c r="AC3212" s="22">
        <v>0</v>
      </c>
      <c r="AD3212" s="22">
        <v>5.8</v>
      </c>
      <c r="AE3212" s="24">
        <v>100</v>
      </c>
      <c r="AF3212" s="19" t="s">
        <v>64</v>
      </c>
      <c r="AG3212" s="25">
        <v>0.80900000000000005</v>
      </c>
      <c r="AH3212" s="22">
        <v>2164.8000000000002</v>
      </c>
      <c r="AI3212" s="22">
        <v>844048.85</v>
      </c>
      <c r="AJ3212" s="22">
        <v>846213.65</v>
      </c>
      <c r="AK3212" s="21" t="s">
        <v>4705</v>
      </c>
      <c r="AL3212" s="21" t="s">
        <v>4441</v>
      </c>
      <c r="AM3212" s="26" t="s">
        <v>48</v>
      </c>
      <c r="AN3212" s="27">
        <v>0</v>
      </c>
      <c r="AS3212">
        <f t="shared" si="100"/>
        <v>1101</v>
      </c>
      <c r="AT3212" t="str">
        <f t="shared" si="101"/>
        <v>Região Rural da Capital Regional de Porto Velho</v>
      </c>
      <c r="BE3212">
        <v>3520426</v>
      </c>
      <c r="BF3212">
        <v>35</v>
      </c>
      <c r="BG3212" t="s">
        <v>13757</v>
      </c>
      <c r="BH3212" t="s">
        <v>13757</v>
      </c>
      <c r="BI3212" t="s">
        <v>12823</v>
      </c>
      <c r="BJ3212" t="s">
        <v>14348</v>
      </c>
      <c r="BK3212">
        <v>4102</v>
      </c>
      <c r="BL3212" t="s">
        <v>14301</v>
      </c>
      <c r="BM3212" t="s">
        <v>14302</v>
      </c>
    </row>
    <row r="3213" spans="1:65" x14ac:dyDescent="0.25">
      <c r="A3213" s="17" t="s">
        <v>9487</v>
      </c>
      <c r="B3213" s="18">
        <v>1</v>
      </c>
      <c r="C3213" s="19" t="s">
        <v>9491</v>
      </c>
      <c r="D3213" s="20" t="s">
        <v>9489</v>
      </c>
      <c r="E3213" s="20" t="s">
        <v>9489</v>
      </c>
      <c r="F3213" s="21">
        <v>1100023</v>
      </c>
      <c r="G3213" s="20" t="s">
        <v>9492</v>
      </c>
      <c r="H3213" s="22">
        <v>523.32270000000005</v>
      </c>
      <c r="I3213" s="22">
        <v>523.32270000000005</v>
      </c>
      <c r="J3213" s="22">
        <v>523.32270000000005</v>
      </c>
      <c r="K3213" s="22">
        <v>1.0000000000000001E-5</v>
      </c>
      <c r="L3213" s="22">
        <v>523.32270000000005</v>
      </c>
      <c r="M3213" s="23">
        <v>24</v>
      </c>
      <c r="N3213" s="19" t="s">
        <v>64</v>
      </c>
      <c r="O3213" s="22">
        <v>8.7200000000000006</v>
      </c>
      <c r="P3213" s="22">
        <v>1E-3</v>
      </c>
      <c r="Q3213" s="22">
        <v>1E-3</v>
      </c>
      <c r="R3213" s="22">
        <v>7.0975999999999999</v>
      </c>
      <c r="S3213" s="22">
        <v>1.0000000000000001E-5</v>
      </c>
      <c r="T3213" s="22">
        <v>41.792499999999997</v>
      </c>
      <c r="U3213" s="22">
        <v>473.9128</v>
      </c>
      <c r="V3213" s="22">
        <v>0.51980000000000004</v>
      </c>
      <c r="W3213" s="22">
        <v>1E-4</v>
      </c>
      <c r="X3213" s="22">
        <v>1E-4</v>
      </c>
      <c r="Y3213" s="22">
        <v>85</v>
      </c>
      <c r="Z3213" s="22">
        <v>13</v>
      </c>
      <c r="AA3213" s="22">
        <v>1E-4</v>
      </c>
      <c r="AB3213" s="22">
        <v>1E-4</v>
      </c>
      <c r="AC3213" s="22">
        <v>1E-4</v>
      </c>
      <c r="AD3213" s="22">
        <v>2</v>
      </c>
      <c r="AE3213" s="24">
        <v>100.00050000000002</v>
      </c>
      <c r="AF3213" s="19" t="s">
        <v>44</v>
      </c>
      <c r="AG3213" s="25">
        <v>0.58199999999999996</v>
      </c>
      <c r="AH3213" s="22">
        <v>30000</v>
      </c>
      <c r="AI3213" s="22">
        <v>1500000</v>
      </c>
      <c r="AJ3213" s="22">
        <v>1530000</v>
      </c>
      <c r="AK3213" s="21" t="s">
        <v>48</v>
      </c>
      <c r="AL3213" s="21" t="s">
        <v>3802</v>
      </c>
      <c r="AM3213" s="26" t="s">
        <v>2019</v>
      </c>
      <c r="AN3213" s="27">
        <v>0</v>
      </c>
      <c r="AS3213">
        <f t="shared" si="100"/>
        <v>1101</v>
      </c>
      <c r="AT3213" t="str">
        <f t="shared" si="101"/>
        <v>Região Rural da Capital Regional de Porto Velho</v>
      </c>
      <c r="BE3213">
        <v>3521200</v>
      </c>
      <c r="BF3213">
        <v>35</v>
      </c>
      <c r="BG3213" t="s">
        <v>13757</v>
      </c>
      <c r="BH3213" t="s">
        <v>13757</v>
      </c>
      <c r="BI3213" t="s">
        <v>12823</v>
      </c>
      <c r="BJ3213" t="s">
        <v>14349</v>
      </c>
      <c r="BK3213">
        <v>4102</v>
      </c>
      <c r="BL3213" t="s">
        <v>14301</v>
      </c>
      <c r="BM3213" t="s">
        <v>14302</v>
      </c>
    </row>
    <row r="3214" spans="1:65" x14ac:dyDescent="0.25">
      <c r="A3214" s="17" t="s">
        <v>9487</v>
      </c>
      <c r="B3214" s="18">
        <v>1</v>
      </c>
      <c r="C3214" s="19" t="s">
        <v>9493</v>
      </c>
      <c r="D3214" s="20" t="s">
        <v>9489</v>
      </c>
      <c r="E3214" s="20" t="s">
        <v>9489</v>
      </c>
      <c r="F3214" s="21">
        <v>1100023</v>
      </c>
      <c r="G3214" s="20" t="s">
        <v>9494</v>
      </c>
      <c r="H3214" s="22">
        <v>889.98950000000002</v>
      </c>
      <c r="I3214" s="22">
        <v>889.89949999999999</v>
      </c>
      <c r="J3214" s="22">
        <v>889.89949999999999</v>
      </c>
      <c r="K3214" s="22">
        <v>889.99950000000001</v>
      </c>
      <c r="L3214" s="22">
        <v>889.89949999999999</v>
      </c>
      <c r="M3214" s="23">
        <v>42</v>
      </c>
      <c r="N3214" s="19" t="s">
        <v>44</v>
      </c>
      <c r="O3214" s="22">
        <v>14.83</v>
      </c>
      <c r="P3214" s="22">
        <v>22.69</v>
      </c>
      <c r="Q3214" s="22">
        <v>1E-3</v>
      </c>
      <c r="R3214" s="22">
        <v>31.184200000000001</v>
      </c>
      <c r="S3214" s="22">
        <v>300</v>
      </c>
      <c r="T3214" s="22">
        <v>122.5826</v>
      </c>
      <c r="U3214" s="22">
        <v>421.52390000000003</v>
      </c>
      <c r="V3214" s="22">
        <v>11.0381</v>
      </c>
      <c r="W3214" s="22">
        <v>1E-3</v>
      </c>
      <c r="X3214" s="22">
        <v>20</v>
      </c>
      <c r="Y3214" s="22">
        <v>63</v>
      </c>
      <c r="Z3214" s="22">
        <v>15</v>
      </c>
      <c r="AA3214" s="22">
        <v>1E-3</v>
      </c>
      <c r="AB3214" s="22">
        <v>1E-3</v>
      </c>
      <c r="AC3214" s="22">
        <v>1E-3</v>
      </c>
      <c r="AD3214" s="22">
        <v>2</v>
      </c>
      <c r="AE3214" s="24">
        <v>100.00400000000002</v>
      </c>
      <c r="AF3214" s="19" t="s">
        <v>44</v>
      </c>
      <c r="AG3214" s="25">
        <v>0.75600000000000001</v>
      </c>
      <c r="AH3214" s="22">
        <v>52385.11</v>
      </c>
      <c r="AI3214" s="22">
        <v>1464632.19</v>
      </c>
      <c r="AJ3214" s="22">
        <v>1517017.3</v>
      </c>
      <c r="AK3214" s="30" t="s">
        <v>7819</v>
      </c>
      <c r="AL3214" s="21" t="s">
        <v>9339</v>
      </c>
      <c r="AM3214" s="26" t="s">
        <v>48</v>
      </c>
      <c r="AN3214" s="27">
        <v>0</v>
      </c>
      <c r="AS3214">
        <f t="shared" si="100"/>
        <v>1101</v>
      </c>
      <c r="AT3214" t="str">
        <f t="shared" si="101"/>
        <v>Região Rural da Capital Regional de Porto Velho</v>
      </c>
      <c r="BE3214">
        <v>3521705</v>
      </c>
      <c r="BF3214">
        <v>35</v>
      </c>
      <c r="BG3214" t="s">
        <v>13757</v>
      </c>
      <c r="BH3214" t="s">
        <v>13757</v>
      </c>
      <c r="BI3214" t="s">
        <v>12823</v>
      </c>
      <c r="BJ3214" t="s">
        <v>14350</v>
      </c>
      <c r="BK3214">
        <v>4102</v>
      </c>
      <c r="BL3214" t="s">
        <v>14301</v>
      </c>
      <c r="BM3214" t="s">
        <v>14302</v>
      </c>
    </row>
    <row r="3215" spans="1:65" x14ac:dyDescent="0.25">
      <c r="A3215" s="17" t="s">
        <v>9487</v>
      </c>
      <c r="B3215" s="18">
        <v>1</v>
      </c>
      <c r="C3215" s="19" t="s">
        <v>9495</v>
      </c>
      <c r="D3215" s="20" t="s">
        <v>9496</v>
      </c>
      <c r="E3215" s="20" t="s">
        <v>9497</v>
      </c>
      <c r="F3215" s="21">
        <v>1100924</v>
      </c>
      <c r="G3215" s="20" t="s">
        <v>9498</v>
      </c>
      <c r="H3215" s="22">
        <v>7056.3900999999996</v>
      </c>
      <c r="I3215" s="22">
        <v>7056.3900999999996</v>
      </c>
      <c r="J3215" s="22">
        <v>1.0000000000000001E-5</v>
      </c>
      <c r="K3215" s="22">
        <v>7056.3900999999996</v>
      </c>
      <c r="L3215" s="22">
        <v>7056.3900999999996</v>
      </c>
      <c r="M3215" s="23">
        <v>216</v>
      </c>
      <c r="N3215" s="19" t="s">
        <v>44</v>
      </c>
      <c r="O3215" s="22">
        <v>117.6</v>
      </c>
      <c r="P3215" s="22">
        <v>92.83</v>
      </c>
      <c r="Q3215" s="22">
        <v>100</v>
      </c>
      <c r="R3215" s="22">
        <v>517.18730000000005</v>
      </c>
      <c r="S3215" s="22">
        <v>3516.5911999999998</v>
      </c>
      <c r="T3215" s="22">
        <v>2919.2093</v>
      </c>
      <c r="U3215" s="22">
        <v>103.4023</v>
      </c>
      <c r="V3215" s="22">
        <v>1.0000000000000001E-5</v>
      </c>
      <c r="W3215" s="22">
        <v>0</v>
      </c>
      <c r="X3215" s="22">
        <v>9.1999999999999993</v>
      </c>
      <c r="Y3215" s="22">
        <v>64.5</v>
      </c>
      <c r="Z3215" s="22">
        <v>18.97</v>
      </c>
      <c r="AA3215" s="22">
        <v>0</v>
      </c>
      <c r="AB3215" s="22">
        <v>0</v>
      </c>
      <c r="AC3215" s="22">
        <v>0</v>
      </c>
      <c r="AD3215" s="22">
        <v>7.33</v>
      </c>
      <c r="AE3215" s="24">
        <v>100</v>
      </c>
      <c r="AF3215" s="19" t="s">
        <v>65</v>
      </c>
      <c r="AG3215" s="25">
        <v>0.50900000000000001</v>
      </c>
      <c r="AH3215" s="22">
        <v>2931049.81</v>
      </c>
      <c r="AI3215" s="22">
        <v>22970863.59</v>
      </c>
      <c r="AJ3215" s="22">
        <v>25901913.399999999</v>
      </c>
      <c r="AK3215" s="21" t="s">
        <v>1601</v>
      </c>
      <c r="AL3215" s="21" t="s">
        <v>9499</v>
      </c>
      <c r="AM3215" s="26" t="s">
        <v>48</v>
      </c>
      <c r="AN3215" s="27">
        <v>400505.91</v>
      </c>
      <c r="AS3215">
        <f t="shared" si="100"/>
        <v>1101</v>
      </c>
      <c r="AT3215" t="str">
        <f t="shared" si="101"/>
        <v>Região Rural da Capital Regional de Porto Velho</v>
      </c>
      <c r="BE3215">
        <v>3522158</v>
      </c>
      <c r="BF3215">
        <v>35</v>
      </c>
      <c r="BG3215" t="s">
        <v>13757</v>
      </c>
      <c r="BH3215" t="s">
        <v>13757</v>
      </c>
      <c r="BI3215" t="s">
        <v>12823</v>
      </c>
      <c r="BJ3215" t="s">
        <v>14351</v>
      </c>
      <c r="BK3215">
        <v>4102</v>
      </c>
      <c r="BL3215" t="s">
        <v>14301</v>
      </c>
      <c r="BM3215" t="s">
        <v>14302</v>
      </c>
    </row>
    <row r="3216" spans="1:65" x14ac:dyDescent="0.25">
      <c r="A3216" s="17" t="s">
        <v>9487</v>
      </c>
      <c r="B3216" s="18">
        <v>1</v>
      </c>
      <c r="C3216" s="19" t="s">
        <v>9500</v>
      </c>
      <c r="D3216" s="20" t="s">
        <v>9496</v>
      </c>
      <c r="E3216" s="20" t="s">
        <v>9497</v>
      </c>
      <c r="F3216" s="21">
        <v>1100924</v>
      </c>
      <c r="G3216" s="20" t="s">
        <v>9501</v>
      </c>
      <c r="H3216" s="22">
        <v>7493.9058000000005</v>
      </c>
      <c r="I3216" s="22">
        <v>7493.9058000000005</v>
      </c>
      <c r="J3216" s="22">
        <v>1.0000000000000001E-5</v>
      </c>
      <c r="K3216" s="22">
        <v>7493.9058000000005</v>
      </c>
      <c r="L3216" s="22">
        <v>7493.9058000000005</v>
      </c>
      <c r="M3216" s="23">
        <v>230</v>
      </c>
      <c r="N3216" s="19" t="s">
        <v>44</v>
      </c>
      <c r="O3216" s="22">
        <v>124.89</v>
      </c>
      <c r="P3216" s="22">
        <v>92.83</v>
      </c>
      <c r="Q3216" s="22">
        <v>100</v>
      </c>
      <c r="R3216" s="22">
        <v>603.68759999999997</v>
      </c>
      <c r="S3216" s="22">
        <v>3652.1102999999998</v>
      </c>
      <c r="T3216" s="22">
        <v>3159.9852999999998</v>
      </c>
      <c r="U3216" s="22">
        <v>78.122600000000006</v>
      </c>
      <c r="V3216" s="22">
        <v>1.0000000000000001E-5</v>
      </c>
      <c r="W3216" s="22">
        <v>0</v>
      </c>
      <c r="X3216" s="22">
        <v>12.04</v>
      </c>
      <c r="Y3216" s="22">
        <v>65</v>
      </c>
      <c r="Z3216" s="22">
        <v>14.9</v>
      </c>
      <c r="AA3216" s="22">
        <v>0</v>
      </c>
      <c r="AB3216" s="22">
        <v>0</v>
      </c>
      <c r="AC3216" s="22">
        <v>0</v>
      </c>
      <c r="AD3216" s="22">
        <v>8.06</v>
      </c>
      <c r="AE3216" s="24">
        <v>100</v>
      </c>
      <c r="AF3216" s="19" t="s">
        <v>65</v>
      </c>
      <c r="AG3216" s="25">
        <v>0.51600000000000001</v>
      </c>
      <c r="AH3216" s="22">
        <v>3188736.94</v>
      </c>
      <c r="AI3216" s="22">
        <v>24731568.359999999</v>
      </c>
      <c r="AJ3216" s="22">
        <v>27920305.300000001</v>
      </c>
      <c r="AK3216" s="21" t="s">
        <v>1601</v>
      </c>
      <c r="AL3216" s="21" t="s">
        <v>9499</v>
      </c>
      <c r="AM3216" s="26" t="s">
        <v>48</v>
      </c>
      <c r="AN3216" s="27">
        <v>722518.02</v>
      </c>
      <c r="AS3216">
        <f t="shared" si="100"/>
        <v>1101</v>
      </c>
      <c r="AT3216" t="str">
        <f t="shared" si="101"/>
        <v>Região Rural da Capital Regional de Porto Velho</v>
      </c>
      <c r="BE3216">
        <v>3522406</v>
      </c>
      <c r="BF3216">
        <v>35</v>
      </c>
      <c r="BG3216" t="s">
        <v>13757</v>
      </c>
      <c r="BH3216" t="s">
        <v>13757</v>
      </c>
      <c r="BI3216" t="s">
        <v>12823</v>
      </c>
      <c r="BJ3216" t="s">
        <v>13199</v>
      </c>
      <c r="BK3216">
        <v>4102</v>
      </c>
      <c r="BL3216" t="s">
        <v>14301</v>
      </c>
      <c r="BM3216" t="s">
        <v>14302</v>
      </c>
    </row>
    <row r="3217" spans="1:65" x14ac:dyDescent="0.25">
      <c r="A3217" s="17" t="s">
        <v>9487</v>
      </c>
      <c r="B3217" s="18">
        <v>1</v>
      </c>
      <c r="C3217" s="19" t="s">
        <v>9502</v>
      </c>
      <c r="D3217" s="20" t="s">
        <v>9503</v>
      </c>
      <c r="E3217" s="20" t="s">
        <v>9504</v>
      </c>
      <c r="F3217" s="21">
        <v>1100072</v>
      </c>
      <c r="G3217" s="20" t="s">
        <v>9505</v>
      </c>
      <c r="H3217" s="22">
        <v>3308.7467999999999</v>
      </c>
      <c r="I3217" s="22">
        <v>3308.7467999999999</v>
      </c>
      <c r="J3217" s="22">
        <v>3308.7467999999999</v>
      </c>
      <c r="K3217" s="22">
        <v>3308.7467999999999</v>
      </c>
      <c r="L3217" s="22">
        <v>3308.7467999999999</v>
      </c>
      <c r="M3217" s="23">
        <v>83</v>
      </c>
      <c r="N3217" s="19" t="s">
        <v>44</v>
      </c>
      <c r="O3217" s="22">
        <v>55.15</v>
      </c>
      <c r="P3217" s="22">
        <v>0</v>
      </c>
      <c r="Q3217" s="22">
        <v>0</v>
      </c>
      <c r="R3217" s="22">
        <v>155.43729999999999</v>
      </c>
      <c r="S3217" s="22">
        <v>1654.3733999999999</v>
      </c>
      <c r="T3217" s="22">
        <v>0</v>
      </c>
      <c r="U3217" s="22">
        <v>2702.3094999999998</v>
      </c>
      <c r="V3217" s="22">
        <v>10</v>
      </c>
      <c r="W3217" s="22">
        <v>0</v>
      </c>
      <c r="X3217" s="22">
        <v>30</v>
      </c>
      <c r="Y3217" s="22">
        <v>65</v>
      </c>
      <c r="Z3217" s="22">
        <v>0</v>
      </c>
      <c r="AA3217" s="22">
        <v>0</v>
      </c>
      <c r="AB3217" s="22">
        <v>0</v>
      </c>
      <c r="AC3217" s="22">
        <v>0</v>
      </c>
      <c r="AD3217" s="22">
        <v>5</v>
      </c>
      <c r="AE3217" s="24">
        <v>100</v>
      </c>
      <c r="AF3217" s="19" t="s">
        <v>65</v>
      </c>
      <c r="AG3217" s="25">
        <v>0.65629999999999999</v>
      </c>
      <c r="AH3217" s="22">
        <v>80625.5</v>
      </c>
      <c r="AI3217" s="22">
        <v>674090.98</v>
      </c>
      <c r="AJ3217" s="22">
        <v>754716.48</v>
      </c>
      <c r="AK3217" s="21" t="s">
        <v>2723</v>
      </c>
      <c r="AL3217" s="21" t="s">
        <v>123</v>
      </c>
      <c r="AM3217" s="26" t="s">
        <v>48</v>
      </c>
      <c r="AN3217" s="27">
        <v>0</v>
      </c>
      <c r="AS3217">
        <f t="shared" si="100"/>
        <v>1101</v>
      </c>
      <c r="AT3217" t="str">
        <f t="shared" si="101"/>
        <v>Região Rural da Capital Regional de Porto Velho</v>
      </c>
      <c r="BE3217">
        <v>3522653</v>
      </c>
      <c r="BF3217">
        <v>35</v>
      </c>
      <c r="BG3217" t="s">
        <v>13757</v>
      </c>
      <c r="BH3217" t="s">
        <v>13757</v>
      </c>
      <c r="BI3217" t="s">
        <v>12823</v>
      </c>
      <c r="BJ3217" t="s">
        <v>14352</v>
      </c>
      <c r="BK3217">
        <v>4102</v>
      </c>
      <c r="BL3217" t="s">
        <v>14301</v>
      </c>
      <c r="BM3217" t="s">
        <v>14302</v>
      </c>
    </row>
    <row r="3218" spans="1:65" x14ac:dyDescent="0.25">
      <c r="A3218" s="17" t="s">
        <v>9487</v>
      </c>
      <c r="B3218" s="18">
        <v>1</v>
      </c>
      <c r="C3218" s="19" t="s">
        <v>9506</v>
      </c>
      <c r="D3218" s="20" t="s">
        <v>9507</v>
      </c>
      <c r="E3218" s="20" t="s">
        <v>9508</v>
      </c>
      <c r="F3218" s="21">
        <v>1100940</v>
      </c>
      <c r="G3218" s="20" t="s">
        <v>9509</v>
      </c>
      <c r="H3218" s="22">
        <v>3552.3447999999999</v>
      </c>
      <c r="I3218" s="22">
        <v>3496.8544000000002</v>
      </c>
      <c r="J3218" s="22">
        <v>3550.5965999999999</v>
      </c>
      <c r="K3218" s="22">
        <v>3496.8544000000002</v>
      </c>
      <c r="L3218" s="22">
        <v>3550.5956000000001</v>
      </c>
      <c r="M3218" s="23">
        <v>145</v>
      </c>
      <c r="N3218" s="19" t="s">
        <v>44</v>
      </c>
      <c r="O3218" s="22">
        <v>59.18</v>
      </c>
      <c r="P3218" s="22">
        <v>28.21</v>
      </c>
      <c r="Q3218" s="22">
        <v>148.59</v>
      </c>
      <c r="R3218" s="22">
        <v>77.642399999999995</v>
      </c>
      <c r="S3218" s="22">
        <v>1776.1723999999999</v>
      </c>
      <c r="T3218" s="22">
        <v>581.82839999999999</v>
      </c>
      <c r="U3218" s="22">
        <v>1040.443</v>
      </c>
      <c r="V3218" s="22">
        <v>24.288399999999999</v>
      </c>
      <c r="W3218" s="22">
        <v>0</v>
      </c>
      <c r="X3218" s="22">
        <v>42</v>
      </c>
      <c r="Y3218" s="22">
        <v>40.83</v>
      </c>
      <c r="Z3218" s="22">
        <v>12.78</v>
      </c>
      <c r="AA3218" s="22">
        <v>0</v>
      </c>
      <c r="AB3218" s="22">
        <v>0</v>
      </c>
      <c r="AC3218" s="22">
        <v>0</v>
      </c>
      <c r="AD3218" s="22">
        <v>4.3899999999999997</v>
      </c>
      <c r="AE3218" s="24">
        <v>100</v>
      </c>
      <c r="AF3218" s="19" t="s">
        <v>44</v>
      </c>
      <c r="AG3218" s="25">
        <v>0.65100000000000002</v>
      </c>
      <c r="AH3218" s="22">
        <v>673671.08</v>
      </c>
      <c r="AI3218" s="22">
        <v>8934148.6099999994</v>
      </c>
      <c r="AJ3218" s="22">
        <v>9607819.6899999995</v>
      </c>
      <c r="AK3218" s="21" t="s">
        <v>2418</v>
      </c>
      <c r="AL3218" s="21" t="s">
        <v>9510</v>
      </c>
      <c r="AM3218" s="26" t="s">
        <v>48</v>
      </c>
      <c r="AN3218" s="27">
        <v>11821.42</v>
      </c>
      <c r="AS3218">
        <f t="shared" si="100"/>
        <v>1101</v>
      </c>
      <c r="AT3218" t="str">
        <f t="shared" si="101"/>
        <v>Região Rural da Capital Regional de Porto Velho</v>
      </c>
      <c r="BE3218">
        <v>3523206</v>
      </c>
      <c r="BF3218">
        <v>35</v>
      </c>
      <c r="BG3218" t="s">
        <v>13757</v>
      </c>
      <c r="BH3218" t="s">
        <v>13757</v>
      </c>
      <c r="BI3218" t="s">
        <v>12823</v>
      </c>
      <c r="BJ3218" t="s">
        <v>14353</v>
      </c>
      <c r="BK3218">
        <v>4102</v>
      </c>
      <c r="BL3218" t="s">
        <v>14301</v>
      </c>
      <c r="BM3218" t="s">
        <v>14302</v>
      </c>
    </row>
    <row r="3219" spans="1:65" x14ac:dyDescent="0.25">
      <c r="A3219" s="17" t="s">
        <v>9487</v>
      </c>
      <c r="B3219" s="18">
        <v>1</v>
      </c>
      <c r="C3219" s="19" t="s">
        <v>9511</v>
      </c>
      <c r="D3219" s="20" t="s">
        <v>9512</v>
      </c>
      <c r="E3219" s="20" t="s">
        <v>9513</v>
      </c>
      <c r="F3219" s="21">
        <v>1100098</v>
      </c>
      <c r="G3219" s="20" t="s">
        <v>9514</v>
      </c>
      <c r="H3219" s="22">
        <v>1733.1873000000001</v>
      </c>
      <c r="I3219" s="22">
        <v>1733.1873000000001</v>
      </c>
      <c r="J3219" s="22">
        <v>1733.1873000000001</v>
      </c>
      <c r="K3219" s="22">
        <v>1733.1873000000001</v>
      </c>
      <c r="L3219" s="22">
        <v>1733.1873000000001</v>
      </c>
      <c r="M3219" s="23">
        <v>57</v>
      </c>
      <c r="N3219" s="19" t="s">
        <v>44</v>
      </c>
      <c r="O3219" s="22">
        <v>28.89</v>
      </c>
      <c r="P3219" s="22">
        <v>0</v>
      </c>
      <c r="Q3219" s="22">
        <v>0</v>
      </c>
      <c r="R3219" s="22">
        <v>40.078099999999999</v>
      </c>
      <c r="S3219" s="22">
        <v>886.59360000000004</v>
      </c>
      <c r="T3219" s="22">
        <v>0</v>
      </c>
      <c r="U3219" s="22">
        <v>772.60820000000001</v>
      </c>
      <c r="V3219" s="22">
        <v>5.492</v>
      </c>
      <c r="W3219" s="22">
        <v>0</v>
      </c>
      <c r="X3219" s="22">
        <v>25</v>
      </c>
      <c r="Y3219" s="22">
        <v>40</v>
      </c>
      <c r="Z3219" s="22">
        <v>20</v>
      </c>
      <c r="AA3219" s="22">
        <v>0</v>
      </c>
      <c r="AB3219" s="22">
        <v>5.35</v>
      </c>
      <c r="AC3219" s="22">
        <v>0</v>
      </c>
      <c r="AD3219" s="22">
        <v>9.65</v>
      </c>
      <c r="AE3219" s="24">
        <v>100</v>
      </c>
      <c r="AF3219" s="19" t="s">
        <v>65</v>
      </c>
      <c r="AG3219" s="25">
        <v>0.60099999999999998</v>
      </c>
      <c r="AH3219" s="22">
        <v>19423.96</v>
      </c>
      <c r="AI3219" s="22">
        <v>227394.17</v>
      </c>
      <c r="AJ3219" s="22">
        <v>246818.13</v>
      </c>
      <c r="AK3219" s="21" t="s">
        <v>477</v>
      </c>
      <c r="AL3219" s="21" t="s">
        <v>1404</v>
      </c>
      <c r="AM3219" s="26" t="s">
        <v>48</v>
      </c>
      <c r="AN3219" s="27">
        <v>0</v>
      </c>
      <c r="AS3219">
        <f t="shared" si="100"/>
        <v>5105</v>
      </c>
      <c r="AT3219" t="str">
        <f t="shared" si="101"/>
        <v>Região Rural do Centro Sub-regional de Vilhena (RO) e Cacoal (RO)</v>
      </c>
      <c r="BE3219">
        <v>3523305</v>
      </c>
      <c r="BF3219">
        <v>35</v>
      </c>
      <c r="BG3219" t="s">
        <v>13757</v>
      </c>
      <c r="BH3219" t="s">
        <v>13757</v>
      </c>
      <c r="BI3219" t="s">
        <v>12823</v>
      </c>
      <c r="BJ3219" t="s">
        <v>14354</v>
      </c>
      <c r="BK3219">
        <v>4102</v>
      </c>
      <c r="BL3219" t="s">
        <v>14301</v>
      </c>
      <c r="BM3219" t="s">
        <v>14302</v>
      </c>
    </row>
    <row r="3220" spans="1:65" x14ac:dyDescent="0.25">
      <c r="A3220" s="17" t="s">
        <v>9487</v>
      </c>
      <c r="B3220" s="18">
        <v>1</v>
      </c>
      <c r="C3220" s="19" t="s">
        <v>9515</v>
      </c>
      <c r="D3220" s="20" t="s">
        <v>9489</v>
      </c>
      <c r="E3220" s="20" t="s">
        <v>9516</v>
      </c>
      <c r="F3220" s="21">
        <v>1100130</v>
      </c>
      <c r="G3220" s="20" t="s">
        <v>9517</v>
      </c>
      <c r="H3220" s="22">
        <v>6110</v>
      </c>
      <c r="I3220" s="22">
        <v>6110</v>
      </c>
      <c r="J3220" s="22">
        <v>6110</v>
      </c>
      <c r="K3220" s="22">
        <v>6110</v>
      </c>
      <c r="L3220" s="22">
        <v>6110</v>
      </c>
      <c r="M3220" s="23">
        <v>200</v>
      </c>
      <c r="N3220" s="19" t="s">
        <v>44</v>
      </c>
      <c r="O3220" s="22">
        <v>101.83</v>
      </c>
      <c r="P3220" s="22">
        <v>0</v>
      </c>
      <c r="Q3220" s="22">
        <v>0</v>
      </c>
      <c r="R3220" s="22">
        <v>454</v>
      </c>
      <c r="S3220" s="22">
        <v>0</v>
      </c>
      <c r="T3220" s="22">
        <v>0</v>
      </c>
      <c r="U3220" s="22">
        <v>5656</v>
      </c>
      <c r="V3220" s="22">
        <v>0</v>
      </c>
      <c r="W3220" s="22">
        <v>0</v>
      </c>
      <c r="X3220" s="22">
        <v>29</v>
      </c>
      <c r="Y3220" s="22">
        <v>42</v>
      </c>
      <c r="Z3220" s="22">
        <v>21.57</v>
      </c>
      <c r="AA3220" s="22">
        <v>0</v>
      </c>
      <c r="AB3220" s="22">
        <v>0</v>
      </c>
      <c r="AC3220" s="22">
        <v>0</v>
      </c>
      <c r="AD3220" s="22">
        <v>7.43</v>
      </c>
      <c r="AE3220" s="24">
        <v>100</v>
      </c>
      <c r="AF3220" s="19" t="s">
        <v>65</v>
      </c>
      <c r="AG3220" s="25">
        <v>0.627</v>
      </c>
      <c r="AH3220" s="22">
        <v>0</v>
      </c>
      <c r="AI3220" s="22">
        <v>719452.5</v>
      </c>
      <c r="AJ3220" s="22">
        <v>719452.5</v>
      </c>
      <c r="AK3220" s="21" t="s">
        <v>4079</v>
      </c>
      <c r="AL3220" s="21" t="s">
        <v>9518</v>
      </c>
      <c r="AM3220" s="26" t="s">
        <v>48</v>
      </c>
      <c r="AN3220" s="27">
        <v>0</v>
      </c>
      <c r="AS3220">
        <f t="shared" si="100"/>
        <v>1303</v>
      </c>
      <c r="AT3220" t="str">
        <f t="shared" si="101"/>
        <v>Região Rural dos Centros de Zona de Eirunepé e Lábrea</v>
      </c>
      <c r="BE3220">
        <v>3524600</v>
      </c>
      <c r="BF3220">
        <v>35</v>
      </c>
      <c r="BG3220" t="s">
        <v>13757</v>
      </c>
      <c r="BH3220" t="s">
        <v>13757</v>
      </c>
      <c r="BI3220" t="s">
        <v>12823</v>
      </c>
      <c r="BJ3220" t="s">
        <v>14355</v>
      </c>
      <c r="BK3220">
        <v>4102</v>
      </c>
      <c r="BL3220" t="s">
        <v>14301</v>
      </c>
      <c r="BM3220" t="s">
        <v>14302</v>
      </c>
    </row>
    <row r="3221" spans="1:65" x14ac:dyDescent="0.25">
      <c r="A3221" s="17" t="s">
        <v>9487</v>
      </c>
      <c r="B3221" s="18">
        <v>1</v>
      </c>
      <c r="C3221" s="19" t="s">
        <v>9519</v>
      </c>
      <c r="D3221" s="20" t="s">
        <v>9489</v>
      </c>
      <c r="E3221" s="20" t="s">
        <v>9516</v>
      </c>
      <c r="F3221" s="21">
        <v>1100130</v>
      </c>
      <c r="G3221" s="20" t="s">
        <v>9520</v>
      </c>
      <c r="H3221" s="22">
        <v>7332</v>
      </c>
      <c r="I3221" s="22">
        <v>7332</v>
      </c>
      <c r="J3221" s="22">
        <v>7332</v>
      </c>
      <c r="K3221" s="22">
        <v>7332</v>
      </c>
      <c r="L3221" s="22">
        <v>7332</v>
      </c>
      <c r="M3221" s="23">
        <v>244</v>
      </c>
      <c r="N3221" s="19" t="s">
        <v>44</v>
      </c>
      <c r="O3221" s="22">
        <v>122.2</v>
      </c>
      <c r="P3221" s="22">
        <v>1.87</v>
      </c>
      <c r="Q3221" s="22">
        <v>89.3</v>
      </c>
      <c r="R3221" s="22">
        <v>376.6</v>
      </c>
      <c r="S3221" s="22">
        <v>2820</v>
      </c>
      <c r="T3221" s="22">
        <v>1323.4</v>
      </c>
      <c r="U3221" s="22">
        <v>2802</v>
      </c>
      <c r="V3221" s="22">
        <v>10</v>
      </c>
      <c r="W3221" s="22">
        <v>0</v>
      </c>
      <c r="X3221" s="22">
        <v>20</v>
      </c>
      <c r="Y3221" s="22">
        <v>75</v>
      </c>
      <c r="Z3221" s="22">
        <v>0</v>
      </c>
      <c r="AA3221" s="22">
        <v>0</v>
      </c>
      <c r="AB3221" s="22">
        <v>0</v>
      </c>
      <c r="AC3221" s="22">
        <v>0</v>
      </c>
      <c r="AD3221" s="22">
        <v>5</v>
      </c>
      <c r="AE3221" s="24">
        <v>100</v>
      </c>
      <c r="AF3221" s="19" t="s">
        <v>65</v>
      </c>
      <c r="AG3221" s="25">
        <v>0.64300000000000002</v>
      </c>
      <c r="AH3221" s="22">
        <v>224846.38</v>
      </c>
      <c r="AI3221" s="22">
        <v>1230456.24</v>
      </c>
      <c r="AJ3221" s="22">
        <v>1455302.62</v>
      </c>
      <c r="AK3221" s="21" t="s">
        <v>2061</v>
      </c>
      <c r="AL3221" s="21" t="s">
        <v>9521</v>
      </c>
      <c r="AM3221" s="26" t="s">
        <v>48</v>
      </c>
      <c r="AN3221" s="27">
        <v>0</v>
      </c>
      <c r="AS3221">
        <f t="shared" si="100"/>
        <v>1303</v>
      </c>
      <c r="AT3221" t="str">
        <f t="shared" si="101"/>
        <v>Região Rural dos Centros de Zona de Eirunepé e Lábrea</v>
      </c>
      <c r="BE3221">
        <v>3529906</v>
      </c>
      <c r="BF3221">
        <v>35</v>
      </c>
      <c r="BG3221" t="s">
        <v>13757</v>
      </c>
      <c r="BH3221" t="s">
        <v>13757</v>
      </c>
      <c r="BI3221" t="s">
        <v>12823</v>
      </c>
      <c r="BJ3221" t="s">
        <v>14356</v>
      </c>
      <c r="BK3221">
        <v>4102</v>
      </c>
      <c r="BL3221" t="s">
        <v>14301</v>
      </c>
      <c r="BM3221" t="s">
        <v>14302</v>
      </c>
    </row>
    <row r="3222" spans="1:65" x14ac:dyDescent="0.25">
      <c r="A3222" s="17" t="s">
        <v>9487</v>
      </c>
      <c r="B3222" s="18">
        <v>1</v>
      </c>
      <c r="C3222" s="19" t="s">
        <v>9522</v>
      </c>
      <c r="D3222" s="20" t="s">
        <v>9489</v>
      </c>
      <c r="E3222" s="20" t="s">
        <v>9516</v>
      </c>
      <c r="F3222" s="21">
        <v>1100130</v>
      </c>
      <c r="G3222" s="20" t="s">
        <v>9523</v>
      </c>
      <c r="H3222" s="22">
        <v>17977.450099999998</v>
      </c>
      <c r="I3222" s="22">
        <v>17977.671600000001</v>
      </c>
      <c r="J3222" s="22">
        <v>17977.671600000001</v>
      </c>
      <c r="K3222" s="22">
        <v>17977.450099999998</v>
      </c>
      <c r="L3222" s="22">
        <v>17977.450099999998</v>
      </c>
      <c r="M3222" s="23">
        <v>239</v>
      </c>
      <c r="N3222" s="19" t="s">
        <v>44</v>
      </c>
      <c r="O3222" s="22">
        <v>299.62</v>
      </c>
      <c r="P3222" s="22">
        <v>49.66</v>
      </c>
      <c r="Q3222" s="22">
        <v>1E-3</v>
      </c>
      <c r="R3222" s="22">
        <v>168.45590000000001</v>
      </c>
      <c r="S3222" s="22">
        <v>14841.864600000001</v>
      </c>
      <c r="T3222" s="22">
        <v>540.64469999999994</v>
      </c>
      <c r="U3222" s="22">
        <v>2407.8541</v>
      </c>
      <c r="V3222" s="22">
        <v>18.630800000000001</v>
      </c>
      <c r="W3222" s="22">
        <v>0</v>
      </c>
      <c r="X3222" s="22">
        <v>5</v>
      </c>
      <c r="Y3222" s="22">
        <v>73</v>
      </c>
      <c r="Z3222" s="22">
        <v>6</v>
      </c>
      <c r="AA3222" s="22">
        <v>6</v>
      </c>
      <c r="AB3222" s="22">
        <v>0</v>
      </c>
      <c r="AC3222" s="22">
        <v>0</v>
      </c>
      <c r="AD3222" s="22">
        <v>10</v>
      </c>
      <c r="AE3222" s="24">
        <v>100</v>
      </c>
      <c r="AF3222" s="19" t="s">
        <v>65</v>
      </c>
      <c r="AG3222" s="25">
        <v>0.495</v>
      </c>
      <c r="AH3222" s="22">
        <v>257825.26</v>
      </c>
      <c r="AI3222" s="22">
        <v>14996107.919999998</v>
      </c>
      <c r="AJ3222" s="22">
        <v>15253933.18</v>
      </c>
      <c r="AK3222" s="21" t="s">
        <v>1722</v>
      </c>
      <c r="AL3222" s="21" t="s">
        <v>1426</v>
      </c>
      <c r="AM3222" s="26" t="s">
        <v>48</v>
      </c>
      <c r="AN3222" s="27">
        <v>1823311.13</v>
      </c>
      <c r="AS3222">
        <f t="shared" si="100"/>
        <v>1303</v>
      </c>
      <c r="AT3222" t="str">
        <f t="shared" si="101"/>
        <v>Região Rural dos Centros de Zona de Eirunepé e Lábrea</v>
      </c>
      <c r="BE3222">
        <v>3532827</v>
      </c>
      <c r="BF3222">
        <v>35</v>
      </c>
      <c r="BG3222" t="s">
        <v>13757</v>
      </c>
      <c r="BH3222" t="s">
        <v>13757</v>
      </c>
      <c r="BI3222" t="s">
        <v>12823</v>
      </c>
      <c r="BJ3222" t="s">
        <v>14357</v>
      </c>
      <c r="BK3222">
        <v>4102</v>
      </c>
      <c r="BL3222" t="s">
        <v>14301</v>
      </c>
      <c r="BM3222" t="s">
        <v>14302</v>
      </c>
    </row>
    <row r="3223" spans="1:65" x14ac:dyDescent="0.25">
      <c r="A3223" s="17" t="s">
        <v>9487</v>
      </c>
      <c r="B3223" s="18">
        <v>1</v>
      </c>
      <c r="C3223" s="19" t="s">
        <v>9524</v>
      </c>
      <c r="D3223" s="20" t="s">
        <v>9489</v>
      </c>
      <c r="E3223" s="20" t="s">
        <v>9516</v>
      </c>
      <c r="F3223" s="21">
        <v>1100130</v>
      </c>
      <c r="G3223" s="20" t="s">
        <v>9525</v>
      </c>
      <c r="H3223" s="22">
        <v>23109</v>
      </c>
      <c r="I3223" s="22">
        <v>21109</v>
      </c>
      <c r="J3223" s="22">
        <v>10000</v>
      </c>
      <c r="K3223" s="22">
        <v>10000</v>
      </c>
      <c r="L3223" s="22">
        <v>10000</v>
      </c>
      <c r="M3223" s="23">
        <v>55</v>
      </c>
      <c r="N3223" s="19" t="s">
        <v>44</v>
      </c>
      <c r="O3223" s="22">
        <v>166.66</v>
      </c>
      <c r="P3223" s="22">
        <v>0</v>
      </c>
      <c r="Q3223" s="22">
        <v>0</v>
      </c>
      <c r="R3223" s="22">
        <v>750</v>
      </c>
      <c r="S3223" s="22">
        <v>0</v>
      </c>
      <c r="T3223" s="22">
        <v>0</v>
      </c>
      <c r="U3223" s="22">
        <v>9000</v>
      </c>
      <c r="V3223" s="22">
        <v>250</v>
      </c>
      <c r="W3223" s="22">
        <v>0</v>
      </c>
      <c r="X3223" s="22">
        <v>10</v>
      </c>
      <c r="Y3223" s="22">
        <v>50</v>
      </c>
      <c r="Z3223" s="22">
        <v>30</v>
      </c>
      <c r="AA3223" s="22">
        <v>0</v>
      </c>
      <c r="AB3223" s="22">
        <v>0</v>
      </c>
      <c r="AC3223" s="22">
        <v>0</v>
      </c>
      <c r="AD3223" s="22">
        <v>10</v>
      </c>
      <c r="AE3223" s="24">
        <v>100</v>
      </c>
      <c r="AF3223" s="19" t="s">
        <v>45</v>
      </c>
      <c r="AG3223" s="25">
        <v>0.41399999999999998</v>
      </c>
      <c r="AH3223" s="22">
        <v>1575</v>
      </c>
      <c r="AI3223" s="22">
        <v>666500</v>
      </c>
      <c r="AJ3223" s="22">
        <v>668075</v>
      </c>
      <c r="AK3223" s="21" t="s">
        <v>1974</v>
      </c>
      <c r="AL3223" s="21" t="s">
        <v>3165</v>
      </c>
      <c r="AM3223" s="26" t="s">
        <v>48</v>
      </c>
      <c r="AN3223" s="27">
        <v>0</v>
      </c>
      <c r="AS3223">
        <f t="shared" si="100"/>
        <v>1303</v>
      </c>
      <c r="AT3223" t="str">
        <f t="shared" si="101"/>
        <v>Região Rural dos Centros de Zona de Eirunepé e Lábrea</v>
      </c>
      <c r="BE3223">
        <v>3536208</v>
      </c>
      <c r="BF3223">
        <v>35</v>
      </c>
      <c r="BG3223" t="s">
        <v>13757</v>
      </c>
      <c r="BH3223" t="s">
        <v>13757</v>
      </c>
      <c r="BI3223" t="s">
        <v>12823</v>
      </c>
      <c r="BJ3223" t="s">
        <v>14358</v>
      </c>
      <c r="BK3223">
        <v>4102</v>
      </c>
      <c r="BL3223" t="s">
        <v>14301</v>
      </c>
      <c r="BM3223" t="s">
        <v>14302</v>
      </c>
    </row>
    <row r="3224" spans="1:65" x14ac:dyDescent="0.25">
      <c r="A3224" s="17" t="s">
        <v>9487</v>
      </c>
      <c r="B3224" s="18">
        <v>1</v>
      </c>
      <c r="C3224" s="19" t="s">
        <v>9526</v>
      </c>
      <c r="D3224" s="20" t="s">
        <v>9527</v>
      </c>
      <c r="E3224" s="20" t="s">
        <v>9528</v>
      </c>
      <c r="F3224" s="21">
        <v>1100148</v>
      </c>
      <c r="G3224" s="20" t="s">
        <v>9529</v>
      </c>
      <c r="H3224" s="22">
        <v>1877.6855</v>
      </c>
      <c r="I3224" s="22">
        <v>1877.6855</v>
      </c>
      <c r="J3224" s="22">
        <v>1877.6855</v>
      </c>
      <c r="K3224" s="22">
        <v>1877.6855</v>
      </c>
      <c r="L3224" s="22">
        <v>1877.6855</v>
      </c>
      <c r="M3224" s="23">
        <v>56</v>
      </c>
      <c r="N3224" s="19" t="s">
        <v>44</v>
      </c>
      <c r="O3224" s="22">
        <v>31.29</v>
      </c>
      <c r="P3224" s="22">
        <v>0</v>
      </c>
      <c r="Q3224" s="22">
        <v>0</v>
      </c>
      <c r="R3224" s="22">
        <v>56.3307</v>
      </c>
      <c r="S3224" s="22">
        <v>887.09</v>
      </c>
      <c r="T3224" s="22">
        <v>252.34379999999999</v>
      </c>
      <c r="U3224" s="22">
        <v>569.25959999999998</v>
      </c>
      <c r="V3224" s="22">
        <v>112.6614</v>
      </c>
      <c r="W3224" s="22">
        <v>0</v>
      </c>
      <c r="X3224" s="22">
        <v>35</v>
      </c>
      <c r="Y3224" s="22">
        <v>30</v>
      </c>
      <c r="Z3224" s="22">
        <v>0</v>
      </c>
      <c r="AA3224" s="22">
        <v>15</v>
      </c>
      <c r="AB3224" s="22">
        <v>5</v>
      </c>
      <c r="AC3224" s="22">
        <v>10</v>
      </c>
      <c r="AD3224" s="22">
        <v>5</v>
      </c>
      <c r="AE3224" s="24">
        <v>100</v>
      </c>
      <c r="AF3224" s="19" t="s">
        <v>65</v>
      </c>
      <c r="AG3224" s="25">
        <v>0.59099999999999997</v>
      </c>
      <c r="AH3224" s="22">
        <v>49515.39</v>
      </c>
      <c r="AI3224" s="22">
        <v>440279.7</v>
      </c>
      <c r="AJ3224" s="22">
        <v>489795.09</v>
      </c>
      <c r="AK3224" s="21" t="s">
        <v>5048</v>
      </c>
      <c r="AL3224" s="21" t="s">
        <v>9530</v>
      </c>
      <c r="AM3224" s="26" t="s">
        <v>48</v>
      </c>
      <c r="AN3224" s="27">
        <v>0</v>
      </c>
      <c r="AS3224">
        <f t="shared" si="100"/>
        <v>1101</v>
      </c>
      <c r="AT3224" t="str">
        <f t="shared" si="101"/>
        <v>Região Rural da Capital Regional de Porto Velho</v>
      </c>
      <c r="BE3224">
        <v>4101309</v>
      </c>
      <c r="BF3224">
        <v>41</v>
      </c>
      <c r="BG3224" t="s">
        <v>14209</v>
      </c>
      <c r="BH3224" t="s">
        <v>11446</v>
      </c>
      <c r="BI3224" t="s">
        <v>14210</v>
      </c>
      <c r="BJ3224" t="s">
        <v>14359</v>
      </c>
      <c r="BK3224">
        <v>4103</v>
      </c>
      <c r="BL3224" t="s">
        <v>14360</v>
      </c>
      <c r="BM3224" t="s">
        <v>14361</v>
      </c>
    </row>
    <row r="3225" spans="1:65" x14ac:dyDescent="0.25">
      <c r="A3225" s="17" t="s">
        <v>9487</v>
      </c>
      <c r="B3225" s="18">
        <v>1</v>
      </c>
      <c r="C3225" s="19" t="s">
        <v>9531</v>
      </c>
      <c r="D3225" s="20" t="s">
        <v>9527</v>
      </c>
      <c r="E3225" s="20" t="s">
        <v>9528</v>
      </c>
      <c r="F3225" s="21">
        <v>1100148</v>
      </c>
      <c r="G3225" s="20" t="s">
        <v>3205</v>
      </c>
      <c r="H3225" s="22">
        <v>1764.42</v>
      </c>
      <c r="I3225" s="22">
        <v>1764.4280000000001</v>
      </c>
      <c r="J3225" s="22">
        <v>1742.42</v>
      </c>
      <c r="K3225" s="22">
        <v>1764.4169999999999</v>
      </c>
      <c r="L3225" s="22">
        <v>1764.4169999999999</v>
      </c>
      <c r="M3225" s="23">
        <v>58</v>
      </c>
      <c r="N3225" s="19" t="s">
        <v>44</v>
      </c>
      <c r="O3225" s="22">
        <v>29.4</v>
      </c>
      <c r="P3225" s="22">
        <v>0</v>
      </c>
      <c r="Q3225" s="22">
        <v>0</v>
      </c>
      <c r="R3225" s="22">
        <v>74.716099999999997</v>
      </c>
      <c r="S3225" s="22">
        <v>851.61</v>
      </c>
      <c r="T3225" s="22">
        <v>0</v>
      </c>
      <c r="U3225" s="22">
        <v>499.22859999999997</v>
      </c>
      <c r="V3225" s="22">
        <v>11.115600000000001</v>
      </c>
      <c r="W3225" s="22">
        <v>0</v>
      </c>
      <c r="X3225" s="22">
        <v>0</v>
      </c>
      <c r="Y3225" s="22">
        <v>40</v>
      </c>
      <c r="Z3225" s="22">
        <v>30</v>
      </c>
      <c r="AA3225" s="22">
        <v>20</v>
      </c>
      <c r="AB3225" s="22">
        <v>5</v>
      </c>
      <c r="AC3225" s="22">
        <v>0</v>
      </c>
      <c r="AD3225" s="22">
        <v>5</v>
      </c>
      <c r="AE3225" s="24">
        <v>100</v>
      </c>
      <c r="AF3225" s="19" t="s">
        <v>57</v>
      </c>
      <c r="AG3225" s="25">
        <v>0.45</v>
      </c>
      <c r="AH3225" s="22">
        <v>59942.74</v>
      </c>
      <c r="AI3225" s="22">
        <v>391330.71</v>
      </c>
      <c r="AJ3225" s="22">
        <v>451273.45</v>
      </c>
      <c r="AK3225" s="21" t="s">
        <v>4283</v>
      </c>
      <c r="AL3225" s="21" t="s">
        <v>2491</v>
      </c>
      <c r="AM3225" s="26" t="s">
        <v>48</v>
      </c>
      <c r="AN3225" s="27">
        <v>0</v>
      </c>
      <c r="AS3225">
        <f t="shared" si="100"/>
        <v>1101</v>
      </c>
      <c r="AT3225" t="str">
        <f t="shared" si="101"/>
        <v>Região Rural da Capital Regional de Porto Velho</v>
      </c>
      <c r="BE3225">
        <v>4101655</v>
      </c>
      <c r="BF3225">
        <v>41</v>
      </c>
      <c r="BG3225" t="s">
        <v>14209</v>
      </c>
      <c r="BH3225" t="s">
        <v>11446</v>
      </c>
      <c r="BI3225" t="s">
        <v>14210</v>
      </c>
      <c r="BJ3225" t="s">
        <v>14362</v>
      </c>
      <c r="BK3225">
        <v>4103</v>
      </c>
      <c r="BL3225" t="s">
        <v>14360</v>
      </c>
      <c r="BM3225" t="s">
        <v>14361</v>
      </c>
    </row>
    <row r="3226" spans="1:65" x14ac:dyDescent="0.25">
      <c r="A3226" s="17" t="s">
        <v>9487</v>
      </c>
      <c r="B3226" s="18">
        <v>1</v>
      </c>
      <c r="C3226" s="19" t="s">
        <v>9532</v>
      </c>
      <c r="D3226" s="20" t="s">
        <v>9527</v>
      </c>
      <c r="E3226" s="20" t="s">
        <v>9528</v>
      </c>
      <c r="F3226" s="21">
        <v>1100148</v>
      </c>
      <c r="G3226" s="20" t="s">
        <v>9533</v>
      </c>
      <c r="H3226" s="22">
        <v>1881.6559999999999</v>
      </c>
      <c r="I3226" s="22">
        <v>1881.6</v>
      </c>
      <c r="J3226" s="22">
        <v>1864.4146000000001</v>
      </c>
      <c r="K3226" s="22">
        <v>1881.6559999999999</v>
      </c>
      <c r="L3226" s="22">
        <v>1864.4146000000001</v>
      </c>
      <c r="M3226" s="23">
        <v>62</v>
      </c>
      <c r="N3226" s="19" t="s">
        <v>44</v>
      </c>
      <c r="O3226" s="22">
        <v>31.07</v>
      </c>
      <c r="P3226" s="22">
        <v>31.3</v>
      </c>
      <c r="Q3226" s="22">
        <v>198.79</v>
      </c>
      <c r="R3226" s="22">
        <v>69.207599999999999</v>
      </c>
      <c r="S3226" s="22">
        <v>829.96820000000002</v>
      </c>
      <c r="T3226" s="22">
        <v>314.16390000000001</v>
      </c>
      <c r="U3226" s="22">
        <v>635.44759999999997</v>
      </c>
      <c r="V3226" s="22">
        <v>15.6273</v>
      </c>
      <c r="W3226" s="22">
        <v>0</v>
      </c>
      <c r="X3226" s="22">
        <v>1E-3</v>
      </c>
      <c r="Y3226" s="22">
        <v>40</v>
      </c>
      <c r="Z3226" s="22">
        <v>30</v>
      </c>
      <c r="AA3226" s="22">
        <v>20</v>
      </c>
      <c r="AB3226" s="22">
        <v>5</v>
      </c>
      <c r="AC3226" s="22">
        <v>1E-3</v>
      </c>
      <c r="AD3226" s="22">
        <v>5</v>
      </c>
      <c r="AE3226" s="24">
        <v>100.00200000000001</v>
      </c>
      <c r="AF3226" s="19" t="s">
        <v>57</v>
      </c>
      <c r="AG3226" s="25">
        <v>0.54400000000000004</v>
      </c>
      <c r="AH3226" s="22">
        <v>120694.76</v>
      </c>
      <c r="AI3226" s="22">
        <v>2024176.29</v>
      </c>
      <c r="AJ3226" s="22">
        <v>2144871.0499999998</v>
      </c>
      <c r="AK3226" s="21" t="s">
        <v>218</v>
      </c>
      <c r="AL3226" s="21" t="s">
        <v>818</v>
      </c>
      <c r="AM3226" s="26" t="s">
        <v>48</v>
      </c>
      <c r="AN3226" s="27">
        <v>0</v>
      </c>
      <c r="AS3226">
        <f t="shared" si="100"/>
        <v>1101</v>
      </c>
      <c r="AT3226" t="str">
        <f t="shared" si="101"/>
        <v>Região Rural da Capital Regional de Porto Velho</v>
      </c>
      <c r="BE3226">
        <v>4101804</v>
      </c>
      <c r="BF3226">
        <v>41</v>
      </c>
      <c r="BG3226" t="s">
        <v>14209</v>
      </c>
      <c r="BH3226" t="s">
        <v>11446</v>
      </c>
      <c r="BI3226" t="s">
        <v>14210</v>
      </c>
      <c r="BJ3226" t="s">
        <v>14363</v>
      </c>
      <c r="BK3226">
        <v>4103</v>
      </c>
      <c r="BL3226" t="s">
        <v>14360</v>
      </c>
      <c r="BM3226" t="s">
        <v>14361</v>
      </c>
    </row>
    <row r="3227" spans="1:65" x14ac:dyDescent="0.25">
      <c r="A3227" s="17" t="s">
        <v>9487</v>
      </c>
      <c r="B3227" s="18">
        <v>1</v>
      </c>
      <c r="C3227" s="19" t="s">
        <v>9534</v>
      </c>
      <c r="D3227" s="20" t="s">
        <v>9512</v>
      </c>
      <c r="E3227" s="20" t="s">
        <v>9535</v>
      </c>
      <c r="F3227" s="21">
        <v>1100502</v>
      </c>
      <c r="G3227" s="20" t="s">
        <v>9536</v>
      </c>
      <c r="H3227" s="22">
        <v>1016.9745</v>
      </c>
      <c r="I3227" s="22">
        <v>1021.6</v>
      </c>
      <c r="J3227" s="22">
        <v>1021.6</v>
      </c>
      <c r="K3227" s="22">
        <v>1021.6</v>
      </c>
      <c r="L3227" s="22">
        <v>1016.9745</v>
      </c>
      <c r="M3227" s="23">
        <v>45</v>
      </c>
      <c r="N3227" s="19" t="s">
        <v>44</v>
      </c>
      <c r="O3227" s="22">
        <v>16.95</v>
      </c>
      <c r="P3227" s="22">
        <v>0</v>
      </c>
      <c r="Q3227" s="22">
        <v>0</v>
      </c>
      <c r="R3227" s="22">
        <v>22.258900000000001</v>
      </c>
      <c r="S3227" s="22">
        <v>0</v>
      </c>
      <c r="T3227" s="22">
        <v>0</v>
      </c>
      <c r="U3227" s="22">
        <v>992.95349999999996</v>
      </c>
      <c r="V3227" s="22">
        <v>1.7621</v>
      </c>
      <c r="W3227" s="22">
        <v>0</v>
      </c>
      <c r="X3227" s="22">
        <v>50</v>
      </c>
      <c r="Y3227" s="22">
        <v>45</v>
      </c>
      <c r="Z3227" s="22">
        <v>0</v>
      </c>
      <c r="AA3227" s="22">
        <v>0</v>
      </c>
      <c r="AB3227" s="22">
        <v>0</v>
      </c>
      <c r="AC3227" s="22">
        <v>0</v>
      </c>
      <c r="AD3227" s="22">
        <v>5</v>
      </c>
      <c r="AE3227" s="24">
        <v>100</v>
      </c>
      <c r="AF3227" s="19" t="s">
        <v>65</v>
      </c>
      <c r="AG3227" s="25">
        <v>0.68</v>
      </c>
      <c r="AH3227" s="22">
        <v>0</v>
      </c>
      <c r="AI3227" s="22">
        <v>158373.44</v>
      </c>
      <c r="AJ3227" s="22">
        <v>158373.44</v>
      </c>
      <c r="AK3227" s="21" t="s">
        <v>477</v>
      </c>
      <c r="AL3227" s="21" t="s">
        <v>3567</v>
      </c>
      <c r="AM3227" s="26" t="s">
        <v>48</v>
      </c>
      <c r="AN3227" s="27">
        <v>0</v>
      </c>
      <c r="AS3227">
        <f t="shared" si="100"/>
        <v>1101</v>
      </c>
      <c r="AT3227" t="str">
        <f t="shared" si="101"/>
        <v>Região Rural da Capital Regional de Porto Velho</v>
      </c>
      <c r="BE3227">
        <v>4101853</v>
      </c>
      <c r="BF3227">
        <v>41</v>
      </c>
      <c r="BG3227" t="s">
        <v>14209</v>
      </c>
      <c r="BH3227" t="s">
        <v>11446</v>
      </c>
      <c r="BI3227" t="s">
        <v>14210</v>
      </c>
      <c r="BJ3227" t="s">
        <v>14364</v>
      </c>
      <c r="BK3227">
        <v>4103</v>
      </c>
      <c r="BL3227" t="s">
        <v>14360</v>
      </c>
      <c r="BM3227" t="s">
        <v>14361</v>
      </c>
    </row>
    <row r="3228" spans="1:65" x14ac:dyDescent="0.25">
      <c r="A3228" s="17" t="s">
        <v>9487</v>
      </c>
      <c r="B3228" s="18">
        <v>1</v>
      </c>
      <c r="C3228" s="19" t="s">
        <v>9537</v>
      </c>
      <c r="D3228" s="20" t="s">
        <v>9538</v>
      </c>
      <c r="E3228" s="20" t="s">
        <v>9539</v>
      </c>
      <c r="F3228" s="21">
        <v>1100254</v>
      </c>
      <c r="G3228" s="20" t="s">
        <v>9540</v>
      </c>
      <c r="H3228" s="22">
        <v>2994.5954000000002</v>
      </c>
      <c r="I3228" s="22">
        <v>2994.5954000000002</v>
      </c>
      <c r="J3228" s="22">
        <v>2994.5954000000002</v>
      </c>
      <c r="K3228" s="22">
        <v>2994.5954000000002</v>
      </c>
      <c r="L3228" s="22">
        <v>2994.5954000000002</v>
      </c>
      <c r="M3228" s="23">
        <v>90</v>
      </c>
      <c r="N3228" s="19" t="s">
        <v>44</v>
      </c>
      <c r="O3228" s="22">
        <v>49.9</v>
      </c>
      <c r="P3228" s="22">
        <v>38.549999999999997</v>
      </c>
      <c r="Q3228" s="22">
        <v>100</v>
      </c>
      <c r="R3228" s="22">
        <v>50</v>
      </c>
      <c r="S3228" s="22">
        <v>0</v>
      </c>
      <c r="T3228" s="22">
        <v>598.9</v>
      </c>
      <c r="U3228" s="22">
        <v>2045.6954000000001</v>
      </c>
      <c r="V3228" s="22">
        <v>300</v>
      </c>
      <c r="W3228" s="22">
        <v>0</v>
      </c>
      <c r="X3228" s="22">
        <v>50</v>
      </c>
      <c r="Y3228" s="22">
        <v>25</v>
      </c>
      <c r="Z3228" s="22">
        <v>20</v>
      </c>
      <c r="AA3228" s="22">
        <v>0</v>
      </c>
      <c r="AB3228" s="22">
        <v>0</v>
      </c>
      <c r="AC3228" s="22">
        <v>0</v>
      </c>
      <c r="AD3228" s="22">
        <v>5</v>
      </c>
      <c r="AE3228" s="24">
        <v>100</v>
      </c>
      <c r="AF3228" s="19" t="s">
        <v>65</v>
      </c>
      <c r="AG3228" s="25">
        <v>0.66500000000000004</v>
      </c>
      <c r="AH3228" s="22">
        <v>130867.93</v>
      </c>
      <c r="AI3228" s="22">
        <v>622696.17000000004</v>
      </c>
      <c r="AJ3228" s="22">
        <v>753564.10000000009</v>
      </c>
      <c r="AK3228" s="21" t="s">
        <v>3997</v>
      </c>
      <c r="AL3228" s="21" t="s">
        <v>3200</v>
      </c>
      <c r="AM3228" s="26" t="s">
        <v>48</v>
      </c>
      <c r="AN3228" s="27">
        <v>0</v>
      </c>
      <c r="AS3228">
        <f t="shared" si="100"/>
        <v>1101</v>
      </c>
      <c r="AT3228" t="str">
        <f t="shared" si="101"/>
        <v>Região Rural da Capital Regional de Porto Velho</v>
      </c>
      <c r="BE3228">
        <v>4102901</v>
      </c>
      <c r="BF3228">
        <v>41</v>
      </c>
      <c r="BG3228" t="s">
        <v>14209</v>
      </c>
      <c r="BH3228" t="s">
        <v>11446</v>
      </c>
      <c r="BI3228" t="s">
        <v>14210</v>
      </c>
      <c r="BJ3228" t="s">
        <v>14365</v>
      </c>
      <c r="BK3228">
        <v>4103</v>
      </c>
      <c r="BL3228" t="s">
        <v>14360</v>
      </c>
      <c r="BM3228" t="s">
        <v>14361</v>
      </c>
    </row>
    <row r="3229" spans="1:65" x14ac:dyDescent="0.25">
      <c r="A3229" s="17" t="s">
        <v>9487</v>
      </c>
      <c r="B3229" s="18">
        <v>1</v>
      </c>
      <c r="C3229" s="19" t="s">
        <v>9541</v>
      </c>
      <c r="D3229" s="20" t="s">
        <v>9496</v>
      </c>
      <c r="E3229" s="20" t="s">
        <v>9542</v>
      </c>
      <c r="F3229" s="21">
        <v>1101476</v>
      </c>
      <c r="G3229" s="20" t="s">
        <v>9543</v>
      </c>
      <c r="H3229" s="22">
        <v>993.36490000000003</v>
      </c>
      <c r="I3229" s="22">
        <v>993.36490000000003</v>
      </c>
      <c r="J3229" s="22">
        <v>993.36490000000003</v>
      </c>
      <c r="K3229" s="22">
        <v>993.36490000000003</v>
      </c>
      <c r="L3229" s="22">
        <v>993.36490000000003</v>
      </c>
      <c r="M3229" s="23">
        <v>35</v>
      </c>
      <c r="N3229" s="19" t="s">
        <v>44</v>
      </c>
      <c r="O3229" s="22">
        <v>16.55</v>
      </c>
      <c r="P3229" s="22">
        <v>3.81</v>
      </c>
      <c r="Q3229" s="22">
        <v>71.98</v>
      </c>
      <c r="R3229" s="22">
        <v>36</v>
      </c>
      <c r="S3229" s="22">
        <v>496.68200000000002</v>
      </c>
      <c r="T3229" s="22">
        <v>100</v>
      </c>
      <c r="U3229" s="22">
        <v>295.68290000000002</v>
      </c>
      <c r="V3229" s="22">
        <v>65</v>
      </c>
      <c r="W3229" s="22">
        <v>0</v>
      </c>
      <c r="X3229" s="22">
        <v>58</v>
      </c>
      <c r="Y3229" s="22">
        <v>24</v>
      </c>
      <c r="Z3229" s="22">
        <v>12</v>
      </c>
      <c r="AA3229" s="22">
        <v>0</v>
      </c>
      <c r="AB3229" s="22">
        <v>0</v>
      </c>
      <c r="AC3229" s="22">
        <v>0</v>
      </c>
      <c r="AD3229" s="22">
        <v>6</v>
      </c>
      <c r="AE3229" s="24">
        <v>100</v>
      </c>
      <c r="AF3229" s="19" t="s">
        <v>64</v>
      </c>
      <c r="AG3229" s="25">
        <v>0.75700000000000001</v>
      </c>
      <c r="AH3229" s="22">
        <v>34137.03</v>
      </c>
      <c r="AI3229" s="22">
        <v>232079.84</v>
      </c>
      <c r="AJ3229" s="22">
        <v>266216.87</v>
      </c>
      <c r="AK3229" s="21" t="s">
        <v>5048</v>
      </c>
      <c r="AL3229" s="21" t="s">
        <v>2487</v>
      </c>
      <c r="AM3229" s="26" t="s">
        <v>48</v>
      </c>
      <c r="AN3229" s="27">
        <v>0</v>
      </c>
      <c r="AS3229">
        <f t="shared" si="100"/>
        <v>1101</v>
      </c>
      <c r="AT3229" t="str">
        <f t="shared" si="101"/>
        <v>Região Rural da Capital Regional de Porto Velho</v>
      </c>
      <c r="BE3229">
        <v>4103040</v>
      </c>
      <c r="BF3229">
        <v>41</v>
      </c>
      <c r="BG3229" t="s">
        <v>14209</v>
      </c>
      <c r="BH3229" t="s">
        <v>11446</v>
      </c>
      <c r="BI3229" t="s">
        <v>14210</v>
      </c>
      <c r="BJ3229" t="s">
        <v>14366</v>
      </c>
      <c r="BK3229">
        <v>4103</v>
      </c>
      <c r="BL3229" t="s">
        <v>14360</v>
      </c>
      <c r="BM3229" t="s">
        <v>14361</v>
      </c>
    </row>
    <row r="3230" spans="1:65" x14ac:dyDescent="0.25">
      <c r="A3230" s="17" t="s">
        <v>9487</v>
      </c>
      <c r="B3230" s="18">
        <v>1</v>
      </c>
      <c r="C3230" s="19" t="s">
        <v>9544</v>
      </c>
      <c r="D3230" s="20" t="s">
        <v>9489</v>
      </c>
      <c r="E3230" s="20" t="s">
        <v>9545</v>
      </c>
      <c r="F3230" s="21">
        <v>1100262</v>
      </c>
      <c r="G3230" s="20" t="s">
        <v>9546</v>
      </c>
      <c r="H3230" s="22">
        <v>1754.1251</v>
      </c>
      <c r="I3230" s="22">
        <v>1754.1251</v>
      </c>
      <c r="J3230" s="22">
        <v>1754.1251</v>
      </c>
      <c r="K3230" s="22">
        <v>1754.1251</v>
      </c>
      <c r="L3230" s="22">
        <v>1754.1251</v>
      </c>
      <c r="M3230" s="23">
        <v>58</v>
      </c>
      <c r="N3230" s="19" t="s">
        <v>44</v>
      </c>
      <c r="O3230" s="22">
        <v>29.23</v>
      </c>
      <c r="P3230" s="22">
        <v>0</v>
      </c>
      <c r="Q3230" s="22">
        <v>0</v>
      </c>
      <c r="R3230" s="22">
        <v>82.7</v>
      </c>
      <c r="S3230" s="22">
        <v>0</v>
      </c>
      <c r="T3230" s="22">
        <v>0</v>
      </c>
      <c r="U3230" s="22">
        <v>1666.42</v>
      </c>
      <c r="V3230" s="22">
        <v>5</v>
      </c>
      <c r="W3230" s="22">
        <v>0</v>
      </c>
      <c r="X3230" s="22">
        <v>20</v>
      </c>
      <c r="Y3230" s="22">
        <v>75</v>
      </c>
      <c r="Z3230" s="22">
        <v>0</v>
      </c>
      <c r="AA3230" s="22">
        <v>0</v>
      </c>
      <c r="AB3230" s="22">
        <v>0</v>
      </c>
      <c r="AC3230" s="22">
        <v>0</v>
      </c>
      <c r="AD3230" s="22">
        <v>5</v>
      </c>
      <c r="AE3230" s="24">
        <v>100</v>
      </c>
      <c r="AF3230" s="19" t="s">
        <v>65</v>
      </c>
      <c r="AG3230" s="25">
        <v>0.64300000000000002</v>
      </c>
      <c r="AH3230" s="22">
        <v>0</v>
      </c>
      <c r="AI3230" s="22">
        <v>240894</v>
      </c>
      <c r="AJ3230" s="22">
        <v>240894</v>
      </c>
      <c r="AK3230" s="21" t="s">
        <v>2537</v>
      </c>
      <c r="AL3230" s="21" t="s">
        <v>9547</v>
      </c>
      <c r="AM3230" s="26" t="s">
        <v>48</v>
      </c>
      <c r="AN3230" s="27">
        <v>0</v>
      </c>
      <c r="AS3230">
        <f t="shared" si="100"/>
        <v>1101</v>
      </c>
      <c r="AT3230" t="str">
        <f t="shared" si="101"/>
        <v>Região Rural da Capital Regional de Porto Velho</v>
      </c>
      <c r="BE3230">
        <v>4103958</v>
      </c>
      <c r="BF3230">
        <v>41</v>
      </c>
      <c r="BG3230" t="s">
        <v>14209</v>
      </c>
      <c r="BH3230" t="s">
        <v>11446</v>
      </c>
      <c r="BI3230" t="s">
        <v>14210</v>
      </c>
      <c r="BJ3230" t="s">
        <v>14367</v>
      </c>
      <c r="BK3230">
        <v>4103</v>
      </c>
      <c r="BL3230" t="s">
        <v>14360</v>
      </c>
      <c r="BM3230" t="s">
        <v>14361</v>
      </c>
    </row>
    <row r="3231" spans="1:65" x14ac:dyDescent="0.25">
      <c r="A3231" s="17" t="s">
        <v>9487</v>
      </c>
      <c r="B3231" s="18">
        <v>1</v>
      </c>
      <c r="C3231" s="19" t="s">
        <v>9548</v>
      </c>
      <c r="D3231" s="20" t="s">
        <v>9538</v>
      </c>
      <c r="E3231" s="20" t="s">
        <v>9549</v>
      </c>
      <c r="F3231" s="21">
        <v>1101609</v>
      </c>
      <c r="G3231" s="20" t="s">
        <v>9550</v>
      </c>
      <c r="H3231" s="22">
        <v>2996.4223999999999</v>
      </c>
      <c r="I3231" s="22">
        <v>1.0000000000000001E-5</v>
      </c>
      <c r="J3231" s="22">
        <v>3006.4131000000002</v>
      </c>
      <c r="K3231" s="22">
        <v>1.0000000000000001E-5</v>
      </c>
      <c r="L3231" s="22">
        <v>2996.4223999999999</v>
      </c>
      <c r="M3231" s="23">
        <v>99</v>
      </c>
      <c r="N3231" s="19" t="s">
        <v>64</v>
      </c>
      <c r="O3231" s="22">
        <v>49.94</v>
      </c>
      <c r="P3231" s="22">
        <v>99.58</v>
      </c>
      <c r="Q3231" s="22">
        <v>266.77</v>
      </c>
      <c r="R3231" s="22">
        <v>8.2111999999999998</v>
      </c>
      <c r="S3231" s="22">
        <v>1484.5094999999999</v>
      </c>
      <c r="T3231" s="22">
        <v>1414.9585999999999</v>
      </c>
      <c r="U3231" s="22">
        <v>76.646199999999993</v>
      </c>
      <c r="V3231" s="22">
        <v>21.288799999999998</v>
      </c>
      <c r="W3231" s="22">
        <v>0</v>
      </c>
      <c r="X3231" s="22">
        <v>0</v>
      </c>
      <c r="Y3231" s="22">
        <v>49</v>
      </c>
      <c r="Z3231" s="22">
        <v>49</v>
      </c>
      <c r="AA3231" s="22">
        <v>0</v>
      </c>
      <c r="AB3231" s="22">
        <v>0</v>
      </c>
      <c r="AC3231" s="22">
        <v>0</v>
      </c>
      <c r="AD3231" s="22">
        <v>2</v>
      </c>
      <c r="AE3231" s="24">
        <v>100</v>
      </c>
      <c r="AF3231" s="19" t="s">
        <v>65</v>
      </c>
      <c r="AG3231" s="25">
        <v>0.47899999999999998</v>
      </c>
      <c r="AH3231" s="22">
        <v>1304266.69</v>
      </c>
      <c r="AI3231" s="22">
        <v>5690539.0199999996</v>
      </c>
      <c r="AJ3231" s="22">
        <v>6994805.709999999</v>
      </c>
      <c r="AK3231" s="30" t="s">
        <v>48</v>
      </c>
      <c r="AL3231" s="21" t="s">
        <v>127</v>
      </c>
      <c r="AM3231" s="26" t="s">
        <v>7628</v>
      </c>
      <c r="AN3231" s="27">
        <v>342853.93</v>
      </c>
      <c r="AS3231">
        <f t="shared" si="100"/>
        <v>1101</v>
      </c>
      <c r="AT3231" t="str">
        <f t="shared" si="101"/>
        <v>Região Rural da Capital Regional de Porto Velho</v>
      </c>
      <c r="BE3231">
        <v>4104105</v>
      </c>
      <c r="BF3231">
        <v>41</v>
      </c>
      <c r="BG3231" t="s">
        <v>14209</v>
      </c>
      <c r="BH3231" t="s">
        <v>11446</v>
      </c>
      <c r="BI3231" t="s">
        <v>14210</v>
      </c>
      <c r="BJ3231" t="s">
        <v>14368</v>
      </c>
      <c r="BK3231">
        <v>4103</v>
      </c>
      <c r="BL3231" t="s">
        <v>14360</v>
      </c>
      <c r="BM3231" t="s">
        <v>14361</v>
      </c>
    </row>
    <row r="3232" spans="1:65" x14ac:dyDescent="0.25">
      <c r="A3232" s="17" t="s">
        <v>9551</v>
      </c>
      <c r="B3232" s="18">
        <v>1</v>
      </c>
      <c r="C3232" s="19" t="s">
        <v>9552</v>
      </c>
      <c r="D3232" s="20" t="s">
        <v>9553</v>
      </c>
      <c r="E3232" s="20" t="s">
        <v>9554</v>
      </c>
      <c r="F3232" s="21">
        <v>4301602</v>
      </c>
      <c r="G3232" s="20" t="s">
        <v>9555</v>
      </c>
      <c r="H3232" s="22">
        <v>409.25779999999997</v>
      </c>
      <c r="I3232" s="22">
        <v>1.0000000000000001E-5</v>
      </c>
      <c r="J3232" s="22">
        <v>393.83420000000001</v>
      </c>
      <c r="K3232" s="22">
        <v>1.0000000000000001E-5</v>
      </c>
      <c r="L3232" s="22">
        <v>393.83920000000001</v>
      </c>
      <c r="M3232" s="23">
        <v>15</v>
      </c>
      <c r="N3232" s="19" t="s">
        <v>64</v>
      </c>
      <c r="O3232" s="22">
        <v>14.06</v>
      </c>
      <c r="P3232" s="22">
        <v>1E-3</v>
      </c>
      <c r="Q3232" s="22">
        <v>1E-3</v>
      </c>
      <c r="R3232" s="22">
        <v>55.3</v>
      </c>
      <c r="S3232" s="22">
        <v>1.0000000000000001E-5</v>
      </c>
      <c r="T3232" s="22">
        <v>336</v>
      </c>
      <c r="U3232" s="22">
        <v>62.1</v>
      </c>
      <c r="V3232" s="22">
        <v>57.9</v>
      </c>
      <c r="W3232" s="22">
        <v>1E-3</v>
      </c>
      <c r="X3232" s="22">
        <v>1E-3</v>
      </c>
      <c r="Y3232" s="22">
        <v>17</v>
      </c>
      <c r="Z3232" s="22">
        <v>43</v>
      </c>
      <c r="AA3232" s="22">
        <v>1E-3</v>
      </c>
      <c r="AB3232" s="22">
        <v>10</v>
      </c>
      <c r="AC3232" s="22">
        <v>1E-3</v>
      </c>
      <c r="AD3232" s="22">
        <v>30</v>
      </c>
      <c r="AE3232" s="24">
        <v>100.00399999999999</v>
      </c>
      <c r="AF3232" s="19" t="s">
        <v>65</v>
      </c>
      <c r="AG3232" s="25">
        <v>0.46</v>
      </c>
      <c r="AH3232" s="22">
        <v>32194.959999999999</v>
      </c>
      <c r="AI3232" s="22">
        <v>294091.75</v>
      </c>
      <c r="AJ3232" s="22">
        <v>326286.71000000002</v>
      </c>
      <c r="AK3232" s="21" t="s">
        <v>48</v>
      </c>
      <c r="AL3232" s="21" t="s">
        <v>9556</v>
      </c>
      <c r="AM3232" s="26" t="s">
        <v>9557</v>
      </c>
      <c r="AN3232" s="27">
        <v>0</v>
      </c>
      <c r="AS3232">
        <f t="shared" si="100"/>
        <v>4306</v>
      </c>
      <c r="AT3232" t="str">
        <f t="shared" si="101"/>
        <v>Região Rural do Centro Sub-regional de Bagé</v>
      </c>
      <c r="BE3232">
        <v>4104402</v>
      </c>
      <c r="BF3232">
        <v>41</v>
      </c>
      <c r="BG3232" t="s">
        <v>14209</v>
      </c>
      <c r="BH3232" t="s">
        <v>11446</v>
      </c>
      <c r="BI3232" t="s">
        <v>14210</v>
      </c>
      <c r="BJ3232" t="s">
        <v>14369</v>
      </c>
      <c r="BK3232">
        <v>4103</v>
      </c>
      <c r="BL3232" t="s">
        <v>14360</v>
      </c>
      <c r="BM3232" t="s">
        <v>14361</v>
      </c>
    </row>
    <row r="3233" spans="1:65" x14ac:dyDescent="0.25">
      <c r="A3233" s="17" t="s">
        <v>9551</v>
      </c>
      <c r="B3233" s="18">
        <v>1</v>
      </c>
      <c r="C3233" s="19" t="s">
        <v>9558</v>
      </c>
      <c r="D3233" s="20" t="s">
        <v>9559</v>
      </c>
      <c r="E3233" s="20" t="s">
        <v>9560</v>
      </c>
      <c r="F3233" s="21">
        <v>4300406</v>
      </c>
      <c r="G3233" s="20" t="s">
        <v>9561</v>
      </c>
      <c r="H3233" s="22">
        <v>1566.6521</v>
      </c>
      <c r="I3233" s="22">
        <v>1559.2</v>
      </c>
      <c r="J3233" s="22">
        <v>1591.1718000000001</v>
      </c>
      <c r="K3233" s="22">
        <v>1566.6521</v>
      </c>
      <c r="L3233" s="22">
        <v>1566.6521</v>
      </c>
      <c r="M3233" s="23">
        <v>80</v>
      </c>
      <c r="N3233" s="19" t="s">
        <v>44</v>
      </c>
      <c r="O3233" s="22">
        <v>56.83</v>
      </c>
      <c r="P3233" s="22">
        <v>1E-3</v>
      </c>
      <c r="Q3233" s="22">
        <v>1E-3</v>
      </c>
      <c r="R3233" s="22">
        <v>247.71010000000001</v>
      </c>
      <c r="S3233" s="22">
        <v>1.0000000000000001E-5</v>
      </c>
      <c r="T3233" s="22">
        <v>1.0000000000000001E-5</v>
      </c>
      <c r="U3233" s="22">
        <v>85.885199999999998</v>
      </c>
      <c r="V3233" s="22">
        <v>10.4565</v>
      </c>
      <c r="W3233" s="22">
        <v>1E-4</v>
      </c>
      <c r="X3233" s="22">
        <v>7.4</v>
      </c>
      <c r="Y3233" s="22">
        <v>46.8</v>
      </c>
      <c r="Z3233" s="22">
        <v>9.6</v>
      </c>
      <c r="AA3233" s="22">
        <v>5.4</v>
      </c>
      <c r="AB3233" s="22">
        <v>10.7</v>
      </c>
      <c r="AC3233" s="22">
        <v>1E-4</v>
      </c>
      <c r="AD3233" s="22">
        <v>20.100000000000001</v>
      </c>
      <c r="AE3233" s="24">
        <v>100.00020000000001</v>
      </c>
      <c r="AF3233" s="19" t="s">
        <v>64</v>
      </c>
      <c r="AG3233" s="25">
        <v>0.44500000000000001</v>
      </c>
      <c r="AH3233" s="22">
        <v>325610.14</v>
      </c>
      <c r="AI3233" s="22">
        <v>6565807.6200000001</v>
      </c>
      <c r="AJ3233" s="22">
        <v>6891417.7599999998</v>
      </c>
      <c r="AK3233" s="21" t="s">
        <v>1814</v>
      </c>
      <c r="AL3233" s="21" t="s">
        <v>9562</v>
      </c>
      <c r="AM3233" s="26" t="s">
        <v>48</v>
      </c>
      <c r="AN3233" s="27">
        <v>0</v>
      </c>
      <c r="AS3233">
        <f t="shared" si="100"/>
        <v>4307</v>
      </c>
      <c r="AT3233" t="str">
        <f t="shared" si="101"/>
        <v>Região Rural da Capital Regional de Santa Maria</v>
      </c>
      <c r="BE3233">
        <v>4104428</v>
      </c>
      <c r="BF3233">
        <v>41</v>
      </c>
      <c r="BG3233" t="s">
        <v>14209</v>
      </c>
      <c r="BH3233" t="s">
        <v>11446</v>
      </c>
      <c r="BI3233" t="s">
        <v>14210</v>
      </c>
      <c r="BJ3233" t="s">
        <v>14370</v>
      </c>
      <c r="BK3233">
        <v>4103</v>
      </c>
      <c r="BL3233" t="s">
        <v>14360</v>
      </c>
      <c r="BM3233" t="s">
        <v>14361</v>
      </c>
    </row>
    <row r="3234" spans="1:65" x14ac:dyDescent="0.25">
      <c r="A3234" s="17" t="s">
        <v>9551</v>
      </c>
      <c r="B3234" s="18">
        <v>1</v>
      </c>
      <c r="C3234" s="19" t="s">
        <v>9563</v>
      </c>
      <c r="D3234" s="20" t="s">
        <v>9553</v>
      </c>
      <c r="E3234" s="20" t="s">
        <v>9564</v>
      </c>
      <c r="F3234" s="21">
        <v>4301602</v>
      </c>
      <c r="G3234" s="20" t="s">
        <v>9565</v>
      </c>
      <c r="H3234" s="22">
        <v>533</v>
      </c>
      <c r="I3234" s="22">
        <v>1.0000000000000001E-5</v>
      </c>
      <c r="J3234" s="22">
        <v>4876.8689000000004</v>
      </c>
      <c r="K3234" s="22">
        <v>1.0000000000000001E-5</v>
      </c>
      <c r="L3234" s="22">
        <v>476.8689</v>
      </c>
      <c r="M3234" s="23">
        <v>19</v>
      </c>
      <c r="N3234" s="19" t="s">
        <v>64</v>
      </c>
      <c r="O3234" s="22">
        <v>17.03</v>
      </c>
      <c r="P3234" s="22">
        <v>1E-3</v>
      </c>
      <c r="Q3234" s="22">
        <v>1E-3</v>
      </c>
      <c r="R3234" s="22">
        <v>59.206299999999999</v>
      </c>
      <c r="S3234" s="22">
        <v>1.0000000000000001E-5</v>
      </c>
      <c r="T3234" s="22">
        <v>374.25889999999998</v>
      </c>
      <c r="U3234" s="22">
        <v>1.0000000000000001E-5</v>
      </c>
      <c r="V3234" s="22">
        <v>43.402799999999999</v>
      </c>
      <c r="W3234" s="22">
        <v>1E-3</v>
      </c>
      <c r="X3234" s="22">
        <v>8</v>
      </c>
      <c r="Y3234" s="22">
        <v>41</v>
      </c>
      <c r="Z3234" s="22">
        <v>30</v>
      </c>
      <c r="AA3234" s="22">
        <v>1E-3</v>
      </c>
      <c r="AB3234" s="22">
        <v>1E-3</v>
      </c>
      <c r="AC3234" s="22">
        <v>1E-3</v>
      </c>
      <c r="AD3234" s="22">
        <v>21</v>
      </c>
      <c r="AE3234" s="24">
        <v>100.00400000000002</v>
      </c>
      <c r="AF3234" s="19" t="s">
        <v>64</v>
      </c>
      <c r="AG3234" s="25">
        <v>0.60399999999999998</v>
      </c>
      <c r="AH3234" s="22">
        <v>77031.839999999997</v>
      </c>
      <c r="AI3234" s="22">
        <v>402591.8</v>
      </c>
      <c r="AJ3234" s="22">
        <v>479623.64</v>
      </c>
      <c r="AK3234" s="21" t="s">
        <v>48</v>
      </c>
      <c r="AL3234" s="21" t="s">
        <v>9566</v>
      </c>
      <c r="AM3234" s="26" t="s">
        <v>48</v>
      </c>
      <c r="AN3234" s="27">
        <v>0</v>
      </c>
      <c r="AS3234">
        <f t="shared" si="100"/>
        <v>4306</v>
      </c>
      <c r="AT3234" t="str">
        <f t="shared" si="101"/>
        <v>Região Rural do Centro Sub-regional de Bagé</v>
      </c>
      <c r="BE3234">
        <v>4104659</v>
      </c>
      <c r="BF3234">
        <v>41</v>
      </c>
      <c r="BG3234" t="s">
        <v>14209</v>
      </c>
      <c r="BH3234" t="s">
        <v>11446</v>
      </c>
      <c r="BI3234" t="s">
        <v>14210</v>
      </c>
      <c r="BJ3234" t="s">
        <v>14371</v>
      </c>
      <c r="BK3234">
        <v>4103</v>
      </c>
      <c r="BL3234" t="s">
        <v>14360</v>
      </c>
      <c r="BM3234" t="s">
        <v>14361</v>
      </c>
    </row>
    <row r="3235" spans="1:65" x14ac:dyDescent="0.25">
      <c r="A3235" s="17" t="s">
        <v>9551</v>
      </c>
      <c r="B3235" s="18">
        <v>1</v>
      </c>
      <c r="C3235" s="19" t="s">
        <v>9567</v>
      </c>
      <c r="D3235" s="20" t="s">
        <v>9568</v>
      </c>
      <c r="E3235" s="20" t="s">
        <v>9569</v>
      </c>
      <c r="F3235" s="21">
        <v>4302501</v>
      </c>
      <c r="G3235" s="20" t="s">
        <v>9570</v>
      </c>
      <c r="H3235" s="22">
        <v>1381.06</v>
      </c>
      <c r="I3235" s="22">
        <v>1461.1</v>
      </c>
      <c r="J3235" s="22">
        <v>1386.79</v>
      </c>
      <c r="K3235" s="22">
        <v>1381.06</v>
      </c>
      <c r="L3235" s="22">
        <v>1377.06</v>
      </c>
      <c r="M3235" s="23">
        <v>90</v>
      </c>
      <c r="N3235" s="19" t="s">
        <v>44</v>
      </c>
      <c r="O3235" s="29">
        <v>69.33</v>
      </c>
      <c r="P3235" s="22">
        <v>0.61</v>
      </c>
      <c r="Q3235" s="22">
        <v>100</v>
      </c>
      <c r="R3235" s="22">
        <v>132.25</v>
      </c>
      <c r="S3235" s="22">
        <v>0</v>
      </c>
      <c r="T3235" s="22">
        <v>0</v>
      </c>
      <c r="U3235" s="22">
        <v>34.72</v>
      </c>
      <c r="V3235" s="22">
        <v>18.79</v>
      </c>
      <c r="W3235" s="22">
        <v>0</v>
      </c>
      <c r="X3235" s="22">
        <v>3</v>
      </c>
      <c r="Y3235" s="22">
        <v>78.87</v>
      </c>
      <c r="Z3235" s="22">
        <v>1.94</v>
      </c>
      <c r="AA3235" s="22">
        <v>0</v>
      </c>
      <c r="AB3235" s="22">
        <v>5</v>
      </c>
      <c r="AC3235" s="22">
        <v>0</v>
      </c>
      <c r="AD3235" s="22">
        <v>11.19</v>
      </c>
      <c r="AE3235" s="24">
        <v>100</v>
      </c>
      <c r="AF3235" s="19" t="s">
        <v>44</v>
      </c>
      <c r="AG3235" s="25">
        <v>0.68700000000000006</v>
      </c>
      <c r="AH3235" s="22">
        <v>84836.87</v>
      </c>
      <c r="AI3235" s="22">
        <v>2204218.6</v>
      </c>
      <c r="AJ3235" s="22">
        <v>2289055.4700000002</v>
      </c>
      <c r="AK3235" s="21" t="s">
        <v>9571</v>
      </c>
      <c r="AL3235" s="21" t="s">
        <v>9572</v>
      </c>
      <c r="AM3235" s="26" t="s">
        <v>48</v>
      </c>
      <c r="AN3235" s="27">
        <v>0</v>
      </c>
      <c r="AS3235">
        <f t="shared" si="100"/>
        <v>4307</v>
      </c>
      <c r="AT3235" t="str">
        <f t="shared" si="101"/>
        <v>Região Rural da Capital Regional de Santa Maria</v>
      </c>
      <c r="BE3235">
        <v>4104907</v>
      </c>
      <c r="BF3235">
        <v>41</v>
      </c>
      <c r="BG3235" t="s">
        <v>14209</v>
      </c>
      <c r="BH3235" t="s">
        <v>11446</v>
      </c>
      <c r="BI3235" t="s">
        <v>14210</v>
      </c>
      <c r="BJ3235" t="s">
        <v>14372</v>
      </c>
      <c r="BK3235">
        <v>4103</v>
      </c>
      <c r="BL3235" t="s">
        <v>14360</v>
      </c>
      <c r="BM3235" t="s">
        <v>14361</v>
      </c>
    </row>
    <row r="3236" spans="1:65" x14ac:dyDescent="0.25">
      <c r="A3236" s="17" t="s">
        <v>9551</v>
      </c>
      <c r="B3236" s="18">
        <v>1</v>
      </c>
      <c r="C3236" s="19" t="s">
        <v>9573</v>
      </c>
      <c r="D3236" s="20" t="s">
        <v>9574</v>
      </c>
      <c r="E3236" s="20" t="s">
        <v>9575</v>
      </c>
      <c r="F3236" s="21">
        <v>4304507</v>
      </c>
      <c r="G3236" s="20" t="s">
        <v>9576</v>
      </c>
      <c r="H3236" s="22">
        <v>566.88639999999998</v>
      </c>
      <c r="I3236" s="22">
        <v>566.88639999999998</v>
      </c>
      <c r="J3236" s="22">
        <v>566.88639999999998</v>
      </c>
      <c r="K3236" s="22">
        <v>566.88639999999998</v>
      </c>
      <c r="L3236" s="22">
        <v>566.88639999999998</v>
      </c>
      <c r="M3236" s="23">
        <v>22</v>
      </c>
      <c r="N3236" s="19" t="s">
        <v>44</v>
      </c>
      <c r="O3236" s="22">
        <v>35.42</v>
      </c>
      <c r="P3236" s="22">
        <v>87.9</v>
      </c>
      <c r="Q3236" s="22">
        <v>64.7</v>
      </c>
      <c r="R3236" s="22">
        <v>62</v>
      </c>
      <c r="S3236" s="22">
        <v>0</v>
      </c>
      <c r="T3236" s="22">
        <v>443.88</v>
      </c>
      <c r="U3236" s="22">
        <v>0</v>
      </c>
      <c r="V3236" s="22">
        <v>61</v>
      </c>
      <c r="W3236" s="22">
        <v>0</v>
      </c>
      <c r="X3236" s="22">
        <v>0</v>
      </c>
      <c r="Y3236" s="22">
        <v>76</v>
      </c>
      <c r="Z3236" s="22">
        <v>0</v>
      </c>
      <c r="AA3236" s="22">
        <v>10</v>
      </c>
      <c r="AB3236" s="22">
        <v>3</v>
      </c>
      <c r="AC3236" s="22">
        <v>0</v>
      </c>
      <c r="AD3236" s="22">
        <v>11</v>
      </c>
      <c r="AE3236" s="24">
        <v>100</v>
      </c>
      <c r="AF3236" s="19" t="s">
        <v>65</v>
      </c>
      <c r="AG3236" s="25">
        <v>0.56999999999999995</v>
      </c>
      <c r="AH3236" s="22">
        <v>11700</v>
      </c>
      <c r="AI3236" s="22">
        <v>417211.38</v>
      </c>
      <c r="AJ3236" s="22">
        <v>428911.38</v>
      </c>
      <c r="AK3236" s="30" t="s">
        <v>653</v>
      </c>
      <c r="AL3236" s="21" t="s">
        <v>9577</v>
      </c>
      <c r="AM3236" s="26" t="s">
        <v>48</v>
      </c>
      <c r="AN3236" s="27">
        <v>0</v>
      </c>
      <c r="AS3236">
        <f t="shared" si="100"/>
        <v>4305</v>
      </c>
      <c r="AT3236" t="str">
        <f t="shared" si="101"/>
        <v>Região Rural da Capital Regional de Pelotas</v>
      </c>
      <c r="BE3236">
        <v>4106209</v>
      </c>
      <c r="BF3236">
        <v>41</v>
      </c>
      <c r="BG3236" t="s">
        <v>14209</v>
      </c>
      <c r="BH3236" t="s">
        <v>11446</v>
      </c>
      <c r="BI3236" t="s">
        <v>14210</v>
      </c>
      <c r="BJ3236" t="s">
        <v>14373</v>
      </c>
      <c r="BK3236">
        <v>4103</v>
      </c>
      <c r="BL3236" t="s">
        <v>14360</v>
      </c>
      <c r="BM3236" t="s">
        <v>14361</v>
      </c>
    </row>
    <row r="3237" spans="1:65" x14ac:dyDescent="0.25">
      <c r="A3237" s="17" t="s">
        <v>9551</v>
      </c>
      <c r="B3237" s="18">
        <v>1</v>
      </c>
      <c r="C3237" s="19" t="s">
        <v>9578</v>
      </c>
      <c r="D3237" s="20" t="s">
        <v>9574</v>
      </c>
      <c r="E3237" s="20" t="s">
        <v>9575</v>
      </c>
      <c r="F3237" s="21">
        <v>4304507</v>
      </c>
      <c r="G3237" s="20" t="s">
        <v>9579</v>
      </c>
      <c r="H3237" s="22">
        <v>519.44690000000003</v>
      </c>
      <c r="I3237" s="22">
        <v>519.44690000000003</v>
      </c>
      <c r="J3237" s="22">
        <v>519.44690000000003</v>
      </c>
      <c r="K3237" s="22">
        <v>519.44690000000003</v>
      </c>
      <c r="L3237" s="22">
        <v>519.44690000000003</v>
      </c>
      <c r="M3237" s="23">
        <v>20</v>
      </c>
      <c r="N3237" s="19" t="s">
        <v>44</v>
      </c>
      <c r="O3237" s="22">
        <v>32.46</v>
      </c>
      <c r="P3237" s="22">
        <v>89</v>
      </c>
      <c r="Q3237" s="22">
        <v>64.400000000000006</v>
      </c>
      <c r="R3237" s="22">
        <v>41</v>
      </c>
      <c r="S3237" s="22">
        <v>0</v>
      </c>
      <c r="T3237" s="22">
        <v>424.44</v>
      </c>
      <c r="U3237" s="22">
        <v>0</v>
      </c>
      <c r="V3237" s="22">
        <v>2</v>
      </c>
      <c r="W3237" s="22">
        <v>0</v>
      </c>
      <c r="X3237" s="22">
        <v>0</v>
      </c>
      <c r="Y3237" s="22">
        <v>59</v>
      </c>
      <c r="Z3237" s="22">
        <v>15</v>
      </c>
      <c r="AA3237" s="22">
        <v>8</v>
      </c>
      <c r="AB3237" s="22">
        <v>10</v>
      </c>
      <c r="AC3237" s="22">
        <v>0</v>
      </c>
      <c r="AD3237" s="22">
        <v>8</v>
      </c>
      <c r="AE3237" s="24">
        <v>100</v>
      </c>
      <c r="AF3237" s="19" t="s">
        <v>65</v>
      </c>
      <c r="AG3237" s="25">
        <v>0.55400000000000005</v>
      </c>
      <c r="AH3237" s="22">
        <v>18735.560000000001</v>
      </c>
      <c r="AI3237" s="22">
        <v>371581.14</v>
      </c>
      <c r="AJ3237" s="22">
        <v>390316.7</v>
      </c>
      <c r="AK3237" s="30" t="s">
        <v>6176</v>
      </c>
      <c r="AL3237" s="21" t="s">
        <v>9580</v>
      </c>
      <c r="AM3237" s="26" t="s">
        <v>48</v>
      </c>
      <c r="AN3237" s="27">
        <v>0</v>
      </c>
      <c r="AS3237">
        <f t="shared" si="100"/>
        <v>4305</v>
      </c>
      <c r="AT3237" t="str">
        <f t="shared" si="101"/>
        <v>Região Rural da Capital Regional de Pelotas</v>
      </c>
      <c r="BE3237">
        <v>4106456</v>
      </c>
      <c r="BF3237">
        <v>41</v>
      </c>
      <c r="BG3237" t="s">
        <v>14209</v>
      </c>
      <c r="BH3237" t="s">
        <v>11446</v>
      </c>
      <c r="BI3237" t="s">
        <v>14210</v>
      </c>
      <c r="BJ3237" t="s">
        <v>14374</v>
      </c>
      <c r="BK3237">
        <v>4103</v>
      </c>
      <c r="BL3237" t="s">
        <v>14360</v>
      </c>
      <c r="BM3237" t="s">
        <v>14361</v>
      </c>
    </row>
    <row r="3238" spans="1:65" x14ac:dyDescent="0.25">
      <c r="A3238" s="17" t="s">
        <v>9551</v>
      </c>
      <c r="B3238" s="18">
        <v>1</v>
      </c>
      <c r="C3238" s="19" t="s">
        <v>9581</v>
      </c>
      <c r="D3238" s="20" t="s">
        <v>9574</v>
      </c>
      <c r="E3238" s="20" t="s">
        <v>9575</v>
      </c>
      <c r="F3238" s="21">
        <v>4304507</v>
      </c>
      <c r="G3238" s="20" t="s">
        <v>9582</v>
      </c>
      <c r="H3238" s="22">
        <v>216.51759999999999</v>
      </c>
      <c r="I3238" s="22">
        <v>216.51759999999999</v>
      </c>
      <c r="J3238" s="22">
        <v>216.51759999999999</v>
      </c>
      <c r="K3238" s="22">
        <v>216.51759999999999</v>
      </c>
      <c r="L3238" s="22">
        <v>216.51759999999999</v>
      </c>
      <c r="M3238" s="23">
        <v>9</v>
      </c>
      <c r="N3238" s="19" t="s">
        <v>44</v>
      </c>
      <c r="O3238" s="22">
        <v>13.53</v>
      </c>
      <c r="P3238" s="22">
        <v>78.06</v>
      </c>
      <c r="Q3238" s="22">
        <v>57.52</v>
      </c>
      <c r="R3238" s="22">
        <v>25.91</v>
      </c>
      <c r="S3238" s="22">
        <v>0</v>
      </c>
      <c r="T3238" s="22">
        <v>190.6</v>
      </c>
      <c r="U3238" s="22">
        <v>0</v>
      </c>
      <c r="V3238" s="22">
        <v>0</v>
      </c>
      <c r="W3238" s="22">
        <v>0</v>
      </c>
      <c r="X3238" s="22">
        <v>0</v>
      </c>
      <c r="Y3238" s="22">
        <v>69</v>
      </c>
      <c r="Z3238" s="22">
        <v>16</v>
      </c>
      <c r="AA3238" s="22">
        <v>3</v>
      </c>
      <c r="AB3238" s="22">
        <v>0</v>
      </c>
      <c r="AC3238" s="22">
        <v>0</v>
      </c>
      <c r="AD3238" s="22">
        <v>12</v>
      </c>
      <c r="AE3238" s="24">
        <v>100</v>
      </c>
      <c r="AF3238" s="19" t="s">
        <v>65</v>
      </c>
      <c r="AG3238" s="25">
        <v>0.57099999999999995</v>
      </c>
      <c r="AH3238" s="22">
        <v>3078</v>
      </c>
      <c r="AI3238" s="22">
        <v>159618.93</v>
      </c>
      <c r="AJ3238" s="22">
        <v>162696.93</v>
      </c>
      <c r="AK3238" s="21" t="s">
        <v>2146</v>
      </c>
      <c r="AL3238" s="21" t="s">
        <v>3649</v>
      </c>
      <c r="AM3238" s="26" t="s">
        <v>48</v>
      </c>
      <c r="AN3238" s="27">
        <v>0</v>
      </c>
      <c r="AS3238">
        <f t="shared" si="100"/>
        <v>4305</v>
      </c>
      <c r="AT3238" t="str">
        <f t="shared" si="101"/>
        <v>Região Rural da Capital Regional de Pelotas</v>
      </c>
      <c r="BE3238">
        <v>4106803</v>
      </c>
      <c r="BF3238">
        <v>41</v>
      </c>
      <c r="BG3238" t="s">
        <v>14209</v>
      </c>
      <c r="BH3238" t="s">
        <v>11446</v>
      </c>
      <c r="BI3238" t="s">
        <v>14210</v>
      </c>
      <c r="BJ3238" t="s">
        <v>14375</v>
      </c>
      <c r="BK3238">
        <v>4103</v>
      </c>
      <c r="BL3238" t="s">
        <v>14360</v>
      </c>
      <c r="BM3238" t="s">
        <v>14361</v>
      </c>
    </row>
    <row r="3239" spans="1:65" x14ac:dyDescent="0.25">
      <c r="A3239" s="17" t="s">
        <v>9551</v>
      </c>
      <c r="B3239" s="18">
        <v>1</v>
      </c>
      <c r="C3239" s="19" t="s">
        <v>9583</v>
      </c>
      <c r="D3239" s="20" t="s">
        <v>9574</v>
      </c>
      <c r="E3239" s="20" t="s">
        <v>9575</v>
      </c>
      <c r="F3239" s="21">
        <v>4304507</v>
      </c>
      <c r="G3239" s="20" t="s">
        <v>2080</v>
      </c>
      <c r="H3239" s="22">
        <v>508.37</v>
      </c>
      <c r="I3239" s="22">
        <v>815.3</v>
      </c>
      <c r="J3239" s="22">
        <v>514.75</v>
      </c>
      <c r="K3239" s="22">
        <v>514.75</v>
      </c>
      <c r="L3239" s="22">
        <v>508.37</v>
      </c>
      <c r="M3239" s="23">
        <v>24</v>
      </c>
      <c r="N3239" s="19" t="s">
        <v>44</v>
      </c>
      <c r="O3239" s="22">
        <v>32.17</v>
      </c>
      <c r="P3239" s="22">
        <v>84.97</v>
      </c>
      <c r="Q3239" s="22">
        <v>80.7</v>
      </c>
      <c r="R3239" s="22">
        <v>86.47</v>
      </c>
      <c r="S3239" s="22">
        <v>0</v>
      </c>
      <c r="T3239" s="22">
        <v>361.41</v>
      </c>
      <c r="U3239" s="22">
        <v>63.89</v>
      </c>
      <c r="V3239" s="22">
        <v>2.97</v>
      </c>
      <c r="W3239" s="22">
        <v>0</v>
      </c>
      <c r="X3239" s="22">
        <v>0</v>
      </c>
      <c r="Y3239" s="22">
        <v>54</v>
      </c>
      <c r="Z3239" s="22">
        <v>16</v>
      </c>
      <c r="AA3239" s="22">
        <v>0</v>
      </c>
      <c r="AB3239" s="22">
        <v>12.62</v>
      </c>
      <c r="AC3239" s="22">
        <v>0</v>
      </c>
      <c r="AD3239" s="22">
        <v>17.38</v>
      </c>
      <c r="AE3239" s="24">
        <v>100</v>
      </c>
      <c r="AF3239" s="19" t="s">
        <v>65</v>
      </c>
      <c r="AG3239" s="25">
        <v>0.52500000000000002</v>
      </c>
      <c r="AH3239" s="22">
        <v>33700.89</v>
      </c>
      <c r="AI3239" s="22">
        <v>359216.07</v>
      </c>
      <c r="AJ3239" s="22">
        <v>392916.96</v>
      </c>
      <c r="AK3239" s="21" t="s">
        <v>486</v>
      </c>
      <c r="AL3239" s="21" t="s">
        <v>6904</v>
      </c>
      <c r="AM3239" s="26" t="s">
        <v>48</v>
      </c>
      <c r="AN3239" s="27">
        <v>0</v>
      </c>
      <c r="AS3239">
        <f t="shared" si="100"/>
        <v>4305</v>
      </c>
      <c r="AT3239" t="str">
        <f t="shared" si="101"/>
        <v>Região Rural da Capital Regional de Pelotas</v>
      </c>
      <c r="BE3239">
        <v>4107736</v>
      </c>
      <c r="BF3239">
        <v>41</v>
      </c>
      <c r="BG3239" t="s">
        <v>14209</v>
      </c>
      <c r="BH3239" t="s">
        <v>11446</v>
      </c>
      <c r="BI3239" t="s">
        <v>14210</v>
      </c>
      <c r="BJ3239" t="s">
        <v>14376</v>
      </c>
      <c r="BK3239">
        <v>4103</v>
      </c>
      <c r="BL3239" t="s">
        <v>14360</v>
      </c>
      <c r="BM3239" t="s">
        <v>14361</v>
      </c>
    </row>
    <row r="3240" spans="1:65" x14ac:dyDescent="0.25">
      <c r="A3240" s="17" t="s">
        <v>9551</v>
      </c>
      <c r="B3240" s="18">
        <v>1</v>
      </c>
      <c r="C3240" s="19" t="s">
        <v>9584</v>
      </c>
      <c r="D3240" s="20" t="s">
        <v>9574</v>
      </c>
      <c r="E3240" s="20" t="s">
        <v>9575</v>
      </c>
      <c r="F3240" s="21">
        <v>4304507</v>
      </c>
      <c r="G3240" s="20" t="s">
        <v>9585</v>
      </c>
      <c r="H3240" s="22">
        <v>200</v>
      </c>
      <c r="I3240" s="22">
        <v>200</v>
      </c>
      <c r="J3240" s="22">
        <v>200</v>
      </c>
      <c r="K3240" s="22">
        <v>200</v>
      </c>
      <c r="L3240" s="22">
        <v>200</v>
      </c>
      <c r="M3240" s="23">
        <v>8</v>
      </c>
      <c r="N3240" s="19" t="s">
        <v>44</v>
      </c>
      <c r="O3240" s="22">
        <v>12.5</v>
      </c>
      <c r="P3240" s="22">
        <v>90.7</v>
      </c>
      <c r="Q3240" s="22">
        <v>57.52</v>
      </c>
      <c r="R3240" s="22">
        <v>1.8</v>
      </c>
      <c r="S3240" s="22">
        <v>0</v>
      </c>
      <c r="T3240" s="22">
        <v>198</v>
      </c>
      <c r="U3240" s="22">
        <v>0</v>
      </c>
      <c r="V3240" s="22">
        <v>0.2</v>
      </c>
      <c r="W3240" s="22">
        <v>0</v>
      </c>
      <c r="X3240" s="22">
        <v>0</v>
      </c>
      <c r="Y3240" s="22">
        <v>62</v>
      </c>
      <c r="Z3240" s="22">
        <v>18.5</v>
      </c>
      <c r="AA3240" s="22">
        <v>0</v>
      </c>
      <c r="AB3240" s="22">
        <v>18.5</v>
      </c>
      <c r="AC3240" s="22">
        <v>0</v>
      </c>
      <c r="AD3240" s="22">
        <v>1</v>
      </c>
      <c r="AE3240" s="24">
        <v>100</v>
      </c>
      <c r="AF3240" s="19" t="s">
        <v>65</v>
      </c>
      <c r="AG3240" s="25">
        <v>0.56999999999999995</v>
      </c>
      <c r="AH3240" s="22">
        <v>2731.5</v>
      </c>
      <c r="AI3240" s="22">
        <v>147194</v>
      </c>
      <c r="AJ3240" s="22">
        <v>149925.5</v>
      </c>
      <c r="AK3240" s="21" t="s">
        <v>2023</v>
      </c>
      <c r="AL3240" s="21" t="s">
        <v>3200</v>
      </c>
      <c r="AM3240" s="26" t="s">
        <v>48</v>
      </c>
      <c r="AN3240" s="27">
        <v>0</v>
      </c>
      <c r="AS3240">
        <f t="shared" si="100"/>
        <v>4305</v>
      </c>
      <c r="AT3240" t="str">
        <f t="shared" si="101"/>
        <v>Região Rural da Capital Regional de Pelotas</v>
      </c>
      <c r="BE3240">
        <v>4108452</v>
      </c>
      <c r="BF3240">
        <v>41</v>
      </c>
      <c r="BG3240" t="s">
        <v>14209</v>
      </c>
      <c r="BH3240" t="s">
        <v>11446</v>
      </c>
      <c r="BI3240" t="s">
        <v>14210</v>
      </c>
      <c r="BJ3240" t="s">
        <v>14377</v>
      </c>
      <c r="BK3240">
        <v>4103</v>
      </c>
      <c r="BL3240" t="s">
        <v>14360</v>
      </c>
      <c r="BM3240" t="s">
        <v>14361</v>
      </c>
    </row>
    <row r="3241" spans="1:65" x14ac:dyDescent="0.25">
      <c r="A3241" s="17" t="s">
        <v>9551</v>
      </c>
      <c r="B3241" s="18">
        <v>1</v>
      </c>
      <c r="C3241" s="19" t="s">
        <v>9586</v>
      </c>
      <c r="D3241" s="20" t="s">
        <v>9574</v>
      </c>
      <c r="E3241" s="20" t="s">
        <v>9575</v>
      </c>
      <c r="F3241" s="21">
        <v>4304507</v>
      </c>
      <c r="G3241" s="20" t="s">
        <v>9587</v>
      </c>
      <c r="H3241" s="22">
        <v>539</v>
      </c>
      <c r="I3241" s="22">
        <v>539</v>
      </c>
      <c r="J3241" s="22">
        <v>539</v>
      </c>
      <c r="K3241" s="22">
        <v>539</v>
      </c>
      <c r="L3241" s="22">
        <v>539</v>
      </c>
      <c r="M3241" s="23">
        <v>23</v>
      </c>
      <c r="N3241" s="19" t="s">
        <v>44</v>
      </c>
      <c r="O3241" s="22">
        <v>33.68</v>
      </c>
      <c r="P3241" s="22">
        <v>89.73</v>
      </c>
      <c r="Q3241" s="22">
        <v>80.2</v>
      </c>
      <c r="R3241" s="22">
        <v>55.6</v>
      </c>
      <c r="S3241" s="22">
        <v>0</v>
      </c>
      <c r="T3241" s="22">
        <v>431.1</v>
      </c>
      <c r="U3241" s="22">
        <v>49.3</v>
      </c>
      <c r="V3241" s="22">
        <v>3</v>
      </c>
      <c r="W3241" s="22">
        <v>0</v>
      </c>
      <c r="X3241" s="22">
        <v>0</v>
      </c>
      <c r="Y3241" s="22">
        <v>15</v>
      </c>
      <c r="Z3241" s="22">
        <v>43</v>
      </c>
      <c r="AA3241" s="22">
        <v>0</v>
      </c>
      <c r="AB3241" s="22">
        <v>31</v>
      </c>
      <c r="AC3241" s="22">
        <v>0</v>
      </c>
      <c r="AD3241" s="22">
        <v>11</v>
      </c>
      <c r="AE3241" s="24">
        <v>100</v>
      </c>
      <c r="AF3241" s="19" t="s">
        <v>65</v>
      </c>
      <c r="AG3241" s="25">
        <v>0.48</v>
      </c>
      <c r="AH3241" s="22">
        <v>71364.75</v>
      </c>
      <c r="AI3241" s="22">
        <v>336912.73</v>
      </c>
      <c r="AJ3241" s="22">
        <v>408277.48</v>
      </c>
      <c r="AK3241" s="21" t="s">
        <v>486</v>
      </c>
      <c r="AL3241" s="21" t="s">
        <v>2995</v>
      </c>
      <c r="AM3241" s="26" t="s">
        <v>48</v>
      </c>
      <c r="AN3241" s="27">
        <v>0</v>
      </c>
      <c r="AS3241">
        <f t="shared" si="100"/>
        <v>4305</v>
      </c>
      <c r="AT3241" t="str">
        <f t="shared" si="101"/>
        <v>Região Rural da Capital Regional de Pelotas</v>
      </c>
      <c r="BE3241">
        <v>4108502</v>
      </c>
      <c r="BF3241">
        <v>41</v>
      </c>
      <c r="BG3241" t="s">
        <v>14209</v>
      </c>
      <c r="BH3241" t="s">
        <v>11446</v>
      </c>
      <c r="BI3241" t="s">
        <v>14210</v>
      </c>
      <c r="BJ3241" t="s">
        <v>14378</v>
      </c>
      <c r="BK3241">
        <v>4103</v>
      </c>
      <c r="BL3241" t="s">
        <v>14360</v>
      </c>
      <c r="BM3241" t="s">
        <v>14361</v>
      </c>
    </row>
    <row r="3242" spans="1:65" x14ac:dyDescent="0.25">
      <c r="A3242" s="17" t="s">
        <v>9551</v>
      </c>
      <c r="B3242" s="18">
        <v>1</v>
      </c>
      <c r="C3242" s="19" t="s">
        <v>9588</v>
      </c>
      <c r="D3242" s="20" t="s">
        <v>9574</v>
      </c>
      <c r="E3242" s="20" t="s">
        <v>9575</v>
      </c>
      <c r="F3242" s="21">
        <v>4304507</v>
      </c>
      <c r="G3242" s="20" t="s">
        <v>9589</v>
      </c>
      <c r="H3242" s="22">
        <v>484.53660000000002</v>
      </c>
      <c r="I3242" s="22">
        <v>484.53660000000002</v>
      </c>
      <c r="J3242" s="22">
        <v>484.53660000000002</v>
      </c>
      <c r="K3242" s="22">
        <v>484.53660000000002</v>
      </c>
      <c r="L3242" s="22">
        <v>484.53660000000002</v>
      </c>
      <c r="M3242" s="23">
        <v>19</v>
      </c>
      <c r="N3242" s="19" t="s">
        <v>44</v>
      </c>
      <c r="O3242" s="22">
        <v>30.28</v>
      </c>
      <c r="P3242" s="22">
        <v>86.3</v>
      </c>
      <c r="Q3242" s="22">
        <v>64.400000000000006</v>
      </c>
      <c r="R3242" s="22">
        <v>55</v>
      </c>
      <c r="S3242" s="22">
        <v>0</v>
      </c>
      <c r="T3242" s="22">
        <v>334.53</v>
      </c>
      <c r="U3242" s="22">
        <v>53</v>
      </c>
      <c r="V3242" s="22">
        <v>42</v>
      </c>
      <c r="W3242" s="22">
        <v>0</v>
      </c>
      <c r="X3242" s="22">
        <v>0</v>
      </c>
      <c r="Y3242" s="22">
        <v>46</v>
      </c>
      <c r="Z3242" s="22">
        <v>15</v>
      </c>
      <c r="AA3242" s="22">
        <v>0</v>
      </c>
      <c r="AB3242" s="22">
        <v>19</v>
      </c>
      <c r="AC3242" s="22">
        <v>0</v>
      </c>
      <c r="AD3242" s="22">
        <v>20</v>
      </c>
      <c r="AE3242" s="24">
        <v>100</v>
      </c>
      <c r="AF3242" s="19" t="s">
        <v>65</v>
      </c>
      <c r="AG3242" s="25">
        <v>0.499</v>
      </c>
      <c r="AH3242" s="22">
        <v>11700</v>
      </c>
      <c r="AI3242" s="22">
        <v>312230.53000000003</v>
      </c>
      <c r="AJ3242" s="22">
        <v>323930.53000000003</v>
      </c>
      <c r="AK3242" s="21" t="s">
        <v>1950</v>
      </c>
      <c r="AL3242" s="21" t="s">
        <v>9590</v>
      </c>
      <c r="AM3242" s="26" t="s">
        <v>48</v>
      </c>
      <c r="AN3242" s="27">
        <v>0</v>
      </c>
      <c r="AS3242">
        <f t="shared" si="100"/>
        <v>4305</v>
      </c>
      <c r="AT3242" t="str">
        <f t="shared" si="101"/>
        <v>Região Rural da Capital Regional de Pelotas</v>
      </c>
      <c r="BE3242">
        <v>4108551</v>
      </c>
      <c r="BF3242">
        <v>41</v>
      </c>
      <c r="BG3242" t="s">
        <v>14209</v>
      </c>
      <c r="BH3242" t="s">
        <v>11446</v>
      </c>
      <c r="BI3242" t="s">
        <v>14210</v>
      </c>
      <c r="BJ3242" t="s">
        <v>14379</v>
      </c>
      <c r="BK3242">
        <v>4103</v>
      </c>
      <c r="BL3242" t="s">
        <v>14360</v>
      </c>
      <c r="BM3242" t="s">
        <v>14361</v>
      </c>
    </row>
    <row r="3243" spans="1:65" x14ac:dyDescent="0.25">
      <c r="A3243" s="17" t="s">
        <v>9551</v>
      </c>
      <c r="B3243" s="18">
        <v>1</v>
      </c>
      <c r="C3243" s="19" t="s">
        <v>9591</v>
      </c>
      <c r="D3243" s="20" t="s">
        <v>9574</v>
      </c>
      <c r="E3243" s="20" t="s">
        <v>9575</v>
      </c>
      <c r="F3243" s="21">
        <v>4304507</v>
      </c>
      <c r="G3243" s="20" t="s">
        <v>9592</v>
      </c>
      <c r="H3243" s="22">
        <v>293.2</v>
      </c>
      <c r="I3243" s="22">
        <v>293.2</v>
      </c>
      <c r="J3243" s="22">
        <v>293.2</v>
      </c>
      <c r="K3243" s="22">
        <v>293.2</v>
      </c>
      <c r="L3243" s="22">
        <v>293.2</v>
      </c>
      <c r="M3243" s="23">
        <v>13</v>
      </c>
      <c r="N3243" s="19" t="s">
        <v>44</v>
      </c>
      <c r="O3243" s="22">
        <v>18.32</v>
      </c>
      <c r="P3243" s="22">
        <v>93.83</v>
      </c>
      <c r="Q3243" s="22">
        <v>87.02</v>
      </c>
      <c r="R3243" s="22">
        <v>49.5</v>
      </c>
      <c r="S3243" s="22">
        <v>0</v>
      </c>
      <c r="T3243" s="22">
        <v>225.5</v>
      </c>
      <c r="U3243" s="22">
        <v>14.9</v>
      </c>
      <c r="V3243" s="22">
        <v>2.1</v>
      </c>
      <c r="W3243" s="22">
        <v>0</v>
      </c>
      <c r="X3243" s="22">
        <v>0</v>
      </c>
      <c r="Y3243" s="22">
        <v>0</v>
      </c>
      <c r="Z3243" s="22">
        <v>40</v>
      </c>
      <c r="AA3243" s="22">
        <v>0</v>
      </c>
      <c r="AB3243" s="22">
        <v>30</v>
      </c>
      <c r="AC3243" s="22">
        <v>12</v>
      </c>
      <c r="AD3243" s="22">
        <v>18</v>
      </c>
      <c r="AE3243" s="24">
        <v>100</v>
      </c>
      <c r="AF3243" s="19" t="s">
        <v>57</v>
      </c>
      <c r="AG3243" s="25">
        <v>0.38500000000000001</v>
      </c>
      <c r="AH3243" s="22">
        <v>11147.89</v>
      </c>
      <c r="AI3243" s="22">
        <v>159099</v>
      </c>
      <c r="AJ3243" s="22">
        <v>170246.89</v>
      </c>
      <c r="AK3243" s="21" t="s">
        <v>1840</v>
      </c>
      <c r="AL3243" s="21" t="s">
        <v>5433</v>
      </c>
      <c r="AM3243" s="26" t="s">
        <v>48</v>
      </c>
      <c r="AN3243" s="27">
        <v>0</v>
      </c>
      <c r="AS3243">
        <f t="shared" si="100"/>
        <v>4305</v>
      </c>
      <c r="AT3243" t="str">
        <f t="shared" si="101"/>
        <v>Região Rural da Capital Regional de Pelotas</v>
      </c>
      <c r="BE3243">
        <v>4108650</v>
      </c>
      <c r="BF3243">
        <v>41</v>
      </c>
      <c r="BG3243" t="s">
        <v>14209</v>
      </c>
      <c r="BH3243" t="s">
        <v>11446</v>
      </c>
      <c r="BI3243" t="s">
        <v>14210</v>
      </c>
      <c r="BJ3243" t="s">
        <v>14380</v>
      </c>
      <c r="BK3243">
        <v>4103</v>
      </c>
      <c r="BL3243" t="s">
        <v>14360</v>
      </c>
      <c r="BM3243" t="s">
        <v>14361</v>
      </c>
    </row>
    <row r="3244" spans="1:65" x14ac:dyDescent="0.25">
      <c r="A3244" s="17" t="s">
        <v>9551</v>
      </c>
      <c r="B3244" s="18">
        <v>1</v>
      </c>
      <c r="C3244" s="19" t="s">
        <v>9593</v>
      </c>
      <c r="D3244" s="20" t="s">
        <v>9574</v>
      </c>
      <c r="E3244" s="20" t="s">
        <v>9575</v>
      </c>
      <c r="F3244" s="21">
        <v>4304507</v>
      </c>
      <c r="G3244" s="20" t="s">
        <v>245</v>
      </c>
      <c r="H3244" s="22">
        <v>609.44500000000005</v>
      </c>
      <c r="I3244" s="22">
        <v>609.44500000000005</v>
      </c>
      <c r="J3244" s="22">
        <v>609.44500000000005</v>
      </c>
      <c r="K3244" s="22">
        <v>609.44500000000005</v>
      </c>
      <c r="L3244" s="22">
        <v>609.44500000000005</v>
      </c>
      <c r="M3244" s="23">
        <v>24</v>
      </c>
      <c r="N3244" s="19" t="s">
        <v>44</v>
      </c>
      <c r="O3244" s="22">
        <v>38.090000000000003</v>
      </c>
      <c r="P3244" s="22">
        <v>94.5</v>
      </c>
      <c r="Q3244" s="22">
        <v>78.239999999999995</v>
      </c>
      <c r="R3244" s="22">
        <v>60</v>
      </c>
      <c r="S3244" s="22">
        <v>0</v>
      </c>
      <c r="T3244" s="22">
        <v>516.44500000000005</v>
      </c>
      <c r="U3244" s="22">
        <v>30</v>
      </c>
      <c r="V3244" s="22">
        <v>3</v>
      </c>
      <c r="W3244" s="22">
        <v>0</v>
      </c>
      <c r="X3244" s="22">
        <v>0</v>
      </c>
      <c r="Y3244" s="22">
        <v>65</v>
      </c>
      <c r="Z3244" s="22">
        <v>15</v>
      </c>
      <c r="AA3244" s="22">
        <v>0</v>
      </c>
      <c r="AB3244" s="22">
        <v>10</v>
      </c>
      <c r="AC3244" s="22">
        <v>0</v>
      </c>
      <c r="AD3244" s="22">
        <v>10</v>
      </c>
      <c r="AE3244" s="24">
        <v>100</v>
      </c>
      <c r="AF3244" s="19" t="s">
        <v>65</v>
      </c>
      <c r="AG3244" s="25">
        <v>0.56000000000000005</v>
      </c>
      <c r="AH3244" s="22">
        <v>100639</v>
      </c>
      <c r="AI3244" s="22">
        <v>440654.2</v>
      </c>
      <c r="AJ3244" s="22">
        <v>541293.19999999995</v>
      </c>
      <c r="AK3244" s="30" t="s">
        <v>2146</v>
      </c>
      <c r="AL3244" s="21" t="s">
        <v>3649</v>
      </c>
      <c r="AM3244" s="26" t="s">
        <v>48</v>
      </c>
      <c r="AN3244" s="27">
        <v>0</v>
      </c>
      <c r="AS3244">
        <f t="shared" si="100"/>
        <v>4305</v>
      </c>
      <c r="AT3244" t="str">
        <f t="shared" si="101"/>
        <v>Região Rural da Capital Regional de Pelotas</v>
      </c>
      <c r="BE3244">
        <v>4108700</v>
      </c>
      <c r="BF3244">
        <v>41</v>
      </c>
      <c r="BG3244" t="s">
        <v>14209</v>
      </c>
      <c r="BH3244" t="s">
        <v>11446</v>
      </c>
      <c r="BI3244" t="s">
        <v>14210</v>
      </c>
      <c r="BJ3244" t="s">
        <v>14381</v>
      </c>
      <c r="BK3244">
        <v>4103</v>
      </c>
      <c r="BL3244" t="s">
        <v>14360</v>
      </c>
      <c r="BM3244" t="s">
        <v>14361</v>
      </c>
    </row>
    <row r="3245" spans="1:65" x14ac:dyDescent="0.25">
      <c r="A3245" s="17" t="s">
        <v>9551</v>
      </c>
      <c r="B3245" s="18">
        <v>1</v>
      </c>
      <c r="C3245" s="19" t="s">
        <v>9594</v>
      </c>
      <c r="D3245" s="20" t="s">
        <v>9574</v>
      </c>
      <c r="E3245" s="20" t="s">
        <v>9575</v>
      </c>
      <c r="F3245" s="21">
        <v>4304507</v>
      </c>
      <c r="G3245" s="20" t="s">
        <v>2917</v>
      </c>
      <c r="H3245" s="22">
        <v>499.125</v>
      </c>
      <c r="I3245" s="22">
        <v>499.125</v>
      </c>
      <c r="J3245" s="22">
        <v>499.125</v>
      </c>
      <c r="K3245" s="22">
        <v>499.125</v>
      </c>
      <c r="L3245" s="22">
        <v>499.125</v>
      </c>
      <c r="M3245" s="23">
        <v>19</v>
      </c>
      <c r="N3245" s="19" t="s">
        <v>44</v>
      </c>
      <c r="O3245" s="22">
        <v>31.19</v>
      </c>
      <c r="P3245" s="22">
        <v>90.2</v>
      </c>
      <c r="Q3245" s="22">
        <v>64.400000000000006</v>
      </c>
      <c r="R3245" s="22">
        <v>40</v>
      </c>
      <c r="S3245" s="22">
        <v>0</v>
      </c>
      <c r="T3245" s="22">
        <v>405.125</v>
      </c>
      <c r="U3245" s="22">
        <v>0</v>
      </c>
      <c r="V3245" s="22">
        <v>10</v>
      </c>
      <c r="W3245" s="22">
        <v>0</v>
      </c>
      <c r="X3245" s="22">
        <v>0</v>
      </c>
      <c r="Y3245" s="22">
        <v>49</v>
      </c>
      <c r="Z3245" s="22">
        <v>20</v>
      </c>
      <c r="AA3245" s="22">
        <v>0</v>
      </c>
      <c r="AB3245" s="22">
        <v>21</v>
      </c>
      <c r="AC3245" s="22">
        <v>0</v>
      </c>
      <c r="AD3245" s="22">
        <v>10</v>
      </c>
      <c r="AE3245" s="24">
        <v>100</v>
      </c>
      <c r="AF3245" s="19" t="s">
        <v>65</v>
      </c>
      <c r="AG3245" s="25">
        <v>0.52800000000000002</v>
      </c>
      <c r="AH3245" s="22">
        <v>9530</v>
      </c>
      <c r="AI3245" s="22">
        <v>340238.53</v>
      </c>
      <c r="AJ3245" s="22">
        <v>349768.53</v>
      </c>
      <c r="AK3245" s="30" t="s">
        <v>653</v>
      </c>
      <c r="AL3245" s="21" t="s">
        <v>9595</v>
      </c>
      <c r="AM3245" s="26" t="s">
        <v>48</v>
      </c>
      <c r="AN3245" s="27">
        <v>0</v>
      </c>
      <c r="AS3245">
        <f t="shared" si="100"/>
        <v>4305</v>
      </c>
      <c r="AT3245" t="str">
        <f t="shared" si="101"/>
        <v>Região Rural da Capital Regional de Pelotas</v>
      </c>
      <c r="BE3245">
        <v>4108957</v>
      </c>
      <c r="BF3245">
        <v>41</v>
      </c>
      <c r="BG3245" t="s">
        <v>14209</v>
      </c>
      <c r="BH3245" t="s">
        <v>11446</v>
      </c>
      <c r="BI3245" t="s">
        <v>14210</v>
      </c>
      <c r="BJ3245" t="s">
        <v>14382</v>
      </c>
      <c r="BK3245">
        <v>4103</v>
      </c>
      <c r="BL3245" t="s">
        <v>14360</v>
      </c>
      <c r="BM3245" t="s">
        <v>14361</v>
      </c>
    </row>
    <row r="3246" spans="1:65" x14ac:dyDescent="0.25">
      <c r="A3246" s="17" t="s">
        <v>9551</v>
      </c>
      <c r="B3246" s="18">
        <v>1</v>
      </c>
      <c r="C3246" s="19" t="s">
        <v>9596</v>
      </c>
      <c r="D3246" s="20" t="s">
        <v>9574</v>
      </c>
      <c r="E3246" s="20" t="s">
        <v>9597</v>
      </c>
      <c r="F3246" s="21">
        <v>4305124</v>
      </c>
      <c r="G3246" s="20" t="s">
        <v>9598</v>
      </c>
      <c r="H3246" s="22">
        <v>320.2</v>
      </c>
      <c r="I3246" s="22">
        <v>340</v>
      </c>
      <c r="J3246" s="22">
        <v>289.78680000000003</v>
      </c>
      <c r="K3246" s="22">
        <v>320.839</v>
      </c>
      <c r="L3246" s="22">
        <v>289.78680000000003</v>
      </c>
      <c r="M3246" s="23">
        <v>12</v>
      </c>
      <c r="N3246" s="19" t="s">
        <v>44</v>
      </c>
      <c r="O3246" s="22">
        <v>18.100000000000001</v>
      </c>
      <c r="P3246" s="22">
        <v>79.599999999999994</v>
      </c>
      <c r="Q3246" s="22">
        <v>85.57</v>
      </c>
      <c r="R3246" s="22">
        <v>35.269399999999997</v>
      </c>
      <c r="S3246" s="22">
        <v>0</v>
      </c>
      <c r="T3246" s="22">
        <v>200.21180000000001</v>
      </c>
      <c r="U3246" s="22">
        <v>51.305599999999998</v>
      </c>
      <c r="V3246" s="22">
        <v>3</v>
      </c>
      <c r="W3246" s="22">
        <v>0</v>
      </c>
      <c r="X3246" s="22">
        <v>0</v>
      </c>
      <c r="Y3246" s="22">
        <v>0</v>
      </c>
      <c r="Z3246" s="22">
        <v>69.3</v>
      </c>
      <c r="AA3246" s="22">
        <v>0</v>
      </c>
      <c r="AB3246" s="22">
        <v>15.8</v>
      </c>
      <c r="AC3246" s="22">
        <v>1.7</v>
      </c>
      <c r="AD3246" s="22">
        <v>13.2</v>
      </c>
      <c r="AE3246" s="24">
        <v>100</v>
      </c>
      <c r="AF3246" s="19" t="s">
        <v>65</v>
      </c>
      <c r="AG3246" s="25">
        <v>0.48199999999999998</v>
      </c>
      <c r="AH3246" s="22">
        <v>34112.33</v>
      </c>
      <c r="AI3246" s="22">
        <v>166925.89000000001</v>
      </c>
      <c r="AJ3246" s="22">
        <v>201038.22000000003</v>
      </c>
      <c r="AK3246" s="21" t="s">
        <v>2537</v>
      </c>
      <c r="AL3246" s="21" t="s">
        <v>4846</v>
      </c>
      <c r="AM3246" s="26" t="s">
        <v>48</v>
      </c>
      <c r="AN3246" s="27">
        <v>0</v>
      </c>
      <c r="AS3246">
        <f t="shared" si="100"/>
        <v>4305</v>
      </c>
      <c r="AT3246" t="str">
        <f t="shared" si="101"/>
        <v>Região Rural da Capital Regional de Pelotas</v>
      </c>
      <c r="BE3246">
        <v>4109401</v>
      </c>
      <c r="BF3246">
        <v>41</v>
      </c>
      <c r="BG3246" t="s">
        <v>14209</v>
      </c>
      <c r="BH3246" t="s">
        <v>11446</v>
      </c>
      <c r="BI3246" t="s">
        <v>14210</v>
      </c>
      <c r="BJ3246" t="s">
        <v>14383</v>
      </c>
      <c r="BK3246">
        <v>4103</v>
      </c>
      <c r="BL3246" t="s">
        <v>14360</v>
      </c>
      <c r="BM3246" t="s">
        <v>14361</v>
      </c>
    </row>
    <row r="3247" spans="1:65" x14ac:dyDescent="0.25">
      <c r="A3247" s="17" t="s">
        <v>9551</v>
      </c>
      <c r="B3247" s="18">
        <v>1</v>
      </c>
      <c r="C3247" s="19" t="s">
        <v>9599</v>
      </c>
      <c r="D3247" s="20" t="s">
        <v>9600</v>
      </c>
      <c r="E3247" s="20" t="s">
        <v>9600</v>
      </c>
      <c r="F3247" s="21">
        <v>4306106</v>
      </c>
      <c r="G3247" s="20" t="s">
        <v>9601</v>
      </c>
      <c r="H3247" s="22">
        <v>395</v>
      </c>
      <c r="I3247" s="22">
        <v>395</v>
      </c>
      <c r="J3247" s="22">
        <v>395</v>
      </c>
      <c r="K3247" s="22">
        <v>395</v>
      </c>
      <c r="L3247" s="22">
        <v>395</v>
      </c>
      <c r="M3247" s="23">
        <v>28</v>
      </c>
      <c r="N3247" s="19" t="s">
        <v>44</v>
      </c>
      <c r="O3247" s="22">
        <v>19.75</v>
      </c>
      <c r="P3247" s="22">
        <v>9.7200000000000006</v>
      </c>
      <c r="Q3247" s="22">
        <v>100</v>
      </c>
      <c r="R3247" s="22">
        <v>35.1</v>
      </c>
      <c r="S3247" s="22">
        <v>0</v>
      </c>
      <c r="T3247" s="22">
        <v>0</v>
      </c>
      <c r="U3247" s="22">
        <v>35.799999999999997</v>
      </c>
      <c r="V3247" s="22">
        <v>0</v>
      </c>
      <c r="W3247" s="22">
        <v>0</v>
      </c>
      <c r="X3247" s="22">
        <v>0</v>
      </c>
      <c r="Y3247" s="22">
        <v>75</v>
      </c>
      <c r="Z3247" s="22">
        <v>13</v>
      </c>
      <c r="AA3247" s="22">
        <v>0</v>
      </c>
      <c r="AB3247" s="22">
        <v>3</v>
      </c>
      <c r="AC3247" s="22">
        <v>0</v>
      </c>
      <c r="AD3247" s="22">
        <v>9</v>
      </c>
      <c r="AE3247" s="24">
        <v>100</v>
      </c>
      <c r="AF3247" s="19" t="s">
        <v>64</v>
      </c>
      <c r="AG3247" s="25">
        <v>0.65100000000000002</v>
      </c>
      <c r="AH3247" s="22">
        <v>1890</v>
      </c>
      <c r="AI3247" s="22">
        <v>763191.35</v>
      </c>
      <c r="AJ3247" s="22">
        <v>765081.35</v>
      </c>
      <c r="AK3247" s="21" t="s">
        <v>429</v>
      </c>
      <c r="AL3247" s="21" t="s">
        <v>9602</v>
      </c>
      <c r="AM3247" s="26" t="s">
        <v>48</v>
      </c>
      <c r="AN3247" s="27">
        <v>0</v>
      </c>
      <c r="AS3247">
        <f t="shared" si="100"/>
        <v>4302</v>
      </c>
      <c r="AT3247" t="str">
        <f t="shared" si="101"/>
        <v>Região Rural da Capital Regional de Passo Fundo</v>
      </c>
      <c r="BE3247">
        <v>4110102</v>
      </c>
      <c r="BF3247">
        <v>41</v>
      </c>
      <c r="BG3247" t="s">
        <v>14209</v>
      </c>
      <c r="BH3247" t="s">
        <v>11446</v>
      </c>
      <c r="BI3247" t="s">
        <v>14210</v>
      </c>
      <c r="BJ3247" t="s">
        <v>14384</v>
      </c>
      <c r="BK3247">
        <v>4103</v>
      </c>
      <c r="BL3247" t="s">
        <v>14360</v>
      </c>
      <c r="BM3247" t="s">
        <v>14361</v>
      </c>
    </row>
    <row r="3248" spans="1:65" x14ac:dyDescent="0.25">
      <c r="A3248" s="17" t="s">
        <v>9551</v>
      </c>
      <c r="B3248" s="18">
        <v>1</v>
      </c>
      <c r="C3248" s="19" t="s">
        <v>9603</v>
      </c>
      <c r="D3248" s="20" t="s">
        <v>9600</v>
      </c>
      <c r="E3248" s="20" t="s">
        <v>9600</v>
      </c>
      <c r="F3248" s="21">
        <v>4306106</v>
      </c>
      <c r="G3248" s="20" t="s">
        <v>9604</v>
      </c>
      <c r="H3248" s="22">
        <v>94.903000000000006</v>
      </c>
      <c r="I3248" s="22">
        <v>94.9</v>
      </c>
      <c r="J3248" s="22">
        <v>95.933000000000007</v>
      </c>
      <c r="K3248" s="22">
        <v>95.933000000000007</v>
      </c>
      <c r="L3248" s="22">
        <v>94.903000000000006</v>
      </c>
      <c r="M3248" s="23">
        <v>7</v>
      </c>
      <c r="N3248" s="19" t="s">
        <v>64</v>
      </c>
      <c r="O3248" s="22">
        <v>4.7960000000000003</v>
      </c>
      <c r="P3248" s="22">
        <v>0</v>
      </c>
      <c r="Q3248" s="22">
        <v>0</v>
      </c>
      <c r="R3248" s="22">
        <v>11.65</v>
      </c>
      <c r="S3248" s="22">
        <v>0</v>
      </c>
      <c r="T3248" s="22">
        <v>0</v>
      </c>
      <c r="U3248" s="22">
        <v>0</v>
      </c>
      <c r="V3248" s="22">
        <v>0</v>
      </c>
      <c r="W3248" s="22">
        <v>0</v>
      </c>
      <c r="X3248" s="22">
        <v>0</v>
      </c>
      <c r="Y3248" s="22">
        <v>75</v>
      </c>
      <c r="Z3248" s="22">
        <v>11</v>
      </c>
      <c r="AA3248" s="22">
        <v>0</v>
      </c>
      <c r="AB3248" s="22">
        <v>1.85</v>
      </c>
      <c r="AC3248" s="22">
        <v>0</v>
      </c>
      <c r="AD3248" s="22">
        <v>12.15</v>
      </c>
      <c r="AE3248" s="24">
        <v>100</v>
      </c>
      <c r="AF3248" s="19" t="s">
        <v>64</v>
      </c>
      <c r="AG3248" s="25">
        <v>0.64200000000000002</v>
      </c>
      <c r="AH3248" s="22">
        <v>0</v>
      </c>
      <c r="AI3248" s="22">
        <v>180823.62</v>
      </c>
      <c r="AJ3248" s="22">
        <v>180823.62</v>
      </c>
      <c r="AK3248" s="21" t="s">
        <v>48</v>
      </c>
      <c r="AL3248" s="21" t="s">
        <v>1802</v>
      </c>
      <c r="AM3248" s="26" t="s">
        <v>1282</v>
      </c>
      <c r="AN3248" s="27">
        <v>0</v>
      </c>
      <c r="AS3248">
        <f t="shared" si="100"/>
        <v>4302</v>
      </c>
      <c r="AT3248" t="str">
        <f t="shared" si="101"/>
        <v>Região Rural da Capital Regional de Passo Fundo</v>
      </c>
      <c r="BE3248">
        <v>4110201</v>
      </c>
      <c r="BF3248">
        <v>41</v>
      </c>
      <c r="BG3248" t="s">
        <v>14209</v>
      </c>
      <c r="BH3248" t="s">
        <v>11446</v>
      </c>
      <c r="BI3248" t="s">
        <v>14210</v>
      </c>
      <c r="BJ3248" t="s">
        <v>14385</v>
      </c>
      <c r="BK3248">
        <v>4103</v>
      </c>
      <c r="BL3248" t="s">
        <v>14360</v>
      </c>
      <c r="BM3248" t="s">
        <v>14361</v>
      </c>
    </row>
    <row r="3249" spans="1:65" x14ac:dyDescent="0.25">
      <c r="A3249" s="17" t="s">
        <v>9551</v>
      </c>
      <c r="B3249" s="18">
        <v>1</v>
      </c>
      <c r="C3249" s="19" t="s">
        <v>9605</v>
      </c>
      <c r="D3249" s="20" t="s">
        <v>9606</v>
      </c>
      <c r="E3249" s="20" t="s">
        <v>9607</v>
      </c>
      <c r="F3249" s="21">
        <v>4306908</v>
      </c>
      <c r="G3249" s="20" t="s">
        <v>9608</v>
      </c>
      <c r="H3249" s="22">
        <v>470.83539999999999</v>
      </c>
      <c r="I3249" s="22">
        <v>470.8</v>
      </c>
      <c r="J3249" s="22">
        <v>470.83539999999999</v>
      </c>
      <c r="K3249" s="22">
        <v>470.83539999999999</v>
      </c>
      <c r="L3249" s="22">
        <v>470.83539999999999</v>
      </c>
      <c r="M3249" s="23">
        <v>16</v>
      </c>
      <c r="N3249" s="19" t="s">
        <v>44</v>
      </c>
      <c r="O3249" s="22">
        <v>13.45</v>
      </c>
      <c r="P3249" s="22">
        <v>100</v>
      </c>
      <c r="Q3249" s="22">
        <v>59.58</v>
      </c>
      <c r="R3249" s="22">
        <v>26.8</v>
      </c>
      <c r="S3249" s="22">
        <v>0</v>
      </c>
      <c r="T3249" s="22">
        <v>0</v>
      </c>
      <c r="U3249" s="22">
        <v>0</v>
      </c>
      <c r="V3249" s="22">
        <v>2</v>
      </c>
      <c r="W3249" s="22">
        <v>0</v>
      </c>
      <c r="X3249" s="22">
        <v>0</v>
      </c>
      <c r="Y3249" s="22">
        <v>28.67</v>
      </c>
      <c r="Z3249" s="22">
        <v>22.3</v>
      </c>
      <c r="AA3249" s="22">
        <v>0</v>
      </c>
      <c r="AB3249" s="22">
        <v>19.97</v>
      </c>
      <c r="AC3249" s="22">
        <v>22.94</v>
      </c>
      <c r="AD3249" s="22">
        <v>6.12</v>
      </c>
      <c r="AE3249" s="24">
        <v>100</v>
      </c>
      <c r="AF3249" s="19" t="s">
        <v>65</v>
      </c>
      <c r="AG3249" s="25">
        <v>0.46600000000000003</v>
      </c>
      <c r="AH3249" s="22">
        <v>8580</v>
      </c>
      <c r="AI3249" s="22">
        <v>253766.15</v>
      </c>
      <c r="AJ3249" s="22">
        <v>262346.15000000002</v>
      </c>
      <c r="AK3249" s="21" t="s">
        <v>2306</v>
      </c>
      <c r="AL3249" s="21" t="s">
        <v>6176</v>
      </c>
      <c r="AM3249" s="26" t="s">
        <v>48</v>
      </c>
      <c r="AN3249" s="27">
        <v>0</v>
      </c>
      <c r="AS3249">
        <f t="shared" si="100"/>
        <v>4305</v>
      </c>
      <c r="AT3249" t="str">
        <f t="shared" si="101"/>
        <v>Região Rural da Capital Regional de Pelotas</v>
      </c>
      <c r="BE3249">
        <v>4110508</v>
      </c>
      <c r="BF3249">
        <v>41</v>
      </c>
      <c r="BG3249" t="s">
        <v>14209</v>
      </c>
      <c r="BH3249" t="s">
        <v>11446</v>
      </c>
      <c r="BI3249" t="s">
        <v>14210</v>
      </c>
      <c r="BJ3249" t="s">
        <v>14386</v>
      </c>
      <c r="BK3249">
        <v>4103</v>
      </c>
      <c r="BL3249" t="s">
        <v>14360</v>
      </c>
      <c r="BM3249" t="s">
        <v>14361</v>
      </c>
    </row>
    <row r="3250" spans="1:65" x14ac:dyDescent="0.25">
      <c r="A3250" s="17" t="s">
        <v>9551</v>
      </c>
      <c r="B3250" s="18">
        <v>1</v>
      </c>
      <c r="C3250" s="19" t="s">
        <v>9609</v>
      </c>
      <c r="D3250" s="20" t="s">
        <v>9606</v>
      </c>
      <c r="E3250" s="20" t="s">
        <v>9607</v>
      </c>
      <c r="F3250" s="21">
        <v>4306908</v>
      </c>
      <c r="G3250" s="20" t="s">
        <v>682</v>
      </c>
      <c r="H3250" s="22">
        <v>1310.1836000000001</v>
      </c>
      <c r="I3250" s="22">
        <v>1214.5</v>
      </c>
      <c r="J3250" s="22">
        <v>1214.55</v>
      </c>
      <c r="K3250" s="22">
        <v>1310.1836000000001</v>
      </c>
      <c r="L3250" s="22">
        <v>1214.55</v>
      </c>
      <c r="M3250" s="23">
        <v>40</v>
      </c>
      <c r="N3250" s="19" t="s">
        <v>44</v>
      </c>
      <c r="O3250" s="22">
        <v>34.700000000000003</v>
      </c>
      <c r="P3250" s="22">
        <v>85.6</v>
      </c>
      <c r="Q3250" s="22">
        <v>63.1</v>
      </c>
      <c r="R3250" s="22">
        <v>94.9</v>
      </c>
      <c r="S3250" s="22">
        <v>0</v>
      </c>
      <c r="T3250" s="22">
        <v>914.7</v>
      </c>
      <c r="U3250" s="22">
        <v>153.1</v>
      </c>
      <c r="V3250" s="22">
        <v>51.8</v>
      </c>
      <c r="W3250" s="22">
        <v>0</v>
      </c>
      <c r="X3250" s="22">
        <v>0</v>
      </c>
      <c r="Y3250" s="22">
        <v>64.040000000000006</v>
      </c>
      <c r="Z3250" s="22">
        <v>15.64</v>
      </c>
      <c r="AA3250" s="22">
        <v>0</v>
      </c>
      <c r="AB3250" s="22">
        <v>4.12</v>
      </c>
      <c r="AC3250" s="22">
        <v>4.12</v>
      </c>
      <c r="AD3250" s="22">
        <v>12.08</v>
      </c>
      <c r="AE3250" s="24">
        <v>100.00000000000001</v>
      </c>
      <c r="AF3250" s="19" t="s">
        <v>65</v>
      </c>
      <c r="AG3250" s="25">
        <v>0.55300000000000005</v>
      </c>
      <c r="AH3250" s="22">
        <v>131132.57</v>
      </c>
      <c r="AI3250" s="22">
        <v>776935.48</v>
      </c>
      <c r="AJ3250" s="22">
        <v>908068.05</v>
      </c>
      <c r="AK3250" s="21" t="s">
        <v>1068</v>
      </c>
      <c r="AL3250" s="21" t="s">
        <v>1885</v>
      </c>
      <c r="AM3250" s="26" t="s">
        <v>48</v>
      </c>
      <c r="AN3250" s="27">
        <v>0</v>
      </c>
      <c r="AS3250">
        <f t="shared" si="100"/>
        <v>4305</v>
      </c>
      <c r="AT3250" t="str">
        <f t="shared" si="101"/>
        <v>Região Rural da Capital Regional de Pelotas</v>
      </c>
      <c r="BE3250">
        <v>4110706</v>
      </c>
      <c r="BF3250">
        <v>41</v>
      </c>
      <c r="BG3250" t="s">
        <v>14209</v>
      </c>
      <c r="BH3250" t="s">
        <v>11446</v>
      </c>
      <c r="BI3250" t="s">
        <v>14210</v>
      </c>
      <c r="BJ3250" t="s">
        <v>14387</v>
      </c>
      <c r="BK3250">
        <v>4103</v>
      </c>
      <c r="BL3250" t="s">
        <v>14360</v>
      </c>
      <c r="BM3250" t="s">
        <v>14361</v>
      </c>
    </row>
    <row r="3251" spans="1:65" x14ac:dyDescent="0.25">
      <c r="A3251" s="17" t="s">
        <v>9551</v>
      </c>
      <c r="B3251" s="18">
        <v>1</v>
      </c>
      <c r="C3251" s="19" t="s">
        <v>9610</v>
      </c>
      <c r="D3251" s="20" t="s">
        <v>9568</v>
      </c>
      <c r="E3251" s="20" t="s">
        <v>9611</v>
      </c>
      <c r="F3251" s="21">
        <v>4309001</v>
      </c>
      <c r="G3251" s="20" t="s">
        <v>8649</v>
      </c>
      <c r="H3251" s="22">
        <v>151.21600000000001</v>
      </c>
      <c r="I3251" s="22">
        <v>151.21600000000001</v>
      </c>
      <c r="J3251" s="22">
        <v>153.88040000000001</v>
      </c>
      <c r="K3251" s="22">
        <v>151.21600000000001</v>
      </c>
      <c r="L3251" s="22">
        <v>151.21600000000001</v>
      </c>
      <c r="M3251" s="23">
        <v>12</v>
      </c>
      <c r="N3251" s="19" t="s">
        <v>44</v>
      </c>
      <c r="O3251" s="22">
        <v>7.69</v>
      </c>
      <c r="P3251" s="22">
        <v>4</v>
      </c>
      <c r="Q3251" s="22">
        <v>100</v>
      </c>
      <c r="R3251" s="22">
        <v>19.461400000000001</v>
      </c>
      <c r="S3251" s="22">
        <v>0</v>
      </c>
      <c r="T3251" s="22">
        <v>127.419</v>
      </c>
      <c r="U3251" s="22">
        <v>0</v>
      </c>
      <c r="V3251" s="22">
        <v>7</v>
      </c>
      <c r="W3251" s="22">
        <v>0</v>
      </c>
      <c r="X3251" s="22">
        <v>0</v>
      </c>
      <c r="Y3251" s="22">
        <v>64.099999999999994</v>
      </c>
      <c r="Z3251" s="22">
        <v>16</v>
      </c>
      <c r="AA3251" s="22">
        <v>0</v>
      </c>
      <c r="AB3251" s="22">
        <v>0</v>
      </c>
      <c r="AC3251" s="22">
        <v>7</v>
      </c>
      <c r="AD3251" s="22">
        <v>12.9</v>
      </c>
      <c r="AE3251" s="24">
        <v>100</v>
      </c>
      <c r="AF3251" s="19" t="s">
        <v>64</v>
      </c>
      <c r="AG3251" s="25">
        <v>0.61299999999999999</v>
      </c>
      <c r="AH3251" s="22">
        <v>12923.71</v>
      </c>
      <c r="AI3251" s="22">
        <v>332596.56</v>
      </c>
      <c r="AJ3251" s="22">
        <v>345520.27</v>
      </c>
      <c r="AK3251" s="21" t="s">
        <v>9612</v>
      </c>
      <c r="AL3251" s="21" t="s">
        <v>3824</v>
      </c>
      <c r="AM3251" s="26" t="s">
        <v>48</v>
      </c>
      <c r="AN3251" s="27">
        <v>0</v>
      </c>
      <c r="AS3251">
        <f t="shared" si="100"/>
        <v>4301</v>
      </c>
      <c r="AT3251" t="str">
        <f t="shared" si="101"/>
        <v>Região Rural do Centro Sub-regional de Santa Rosa</v>
      </c>
      <c r="BE3251">
        <v>4111407</v>
      </c>
      <c r="BF3251">
        <v>41</v>
      </c>
      <c r="BG3251" t="s">
        <v>14209</v>
      </c>
      <c r="BH3251" t="s">
        <v>11446</v>
      </c>
      <c r="BI3251" t="s">
        <v>14210</v>
      </c>
      <c r="BJ3251" t="s">
        <v>14388</v>
      </c>
      <c r="BK3251">
        <v>4103</v>
      </c>
      <c r="BL3251" t="s">
        <v>14360</v>
      </c>
      <c r="BM3251" t="s">
        <v>14361</v>
      </c>
    </row>
    <row r="3252" spans="1:65" x14ac:dyDescent="0.25">
      <c r="A3252" s="17" t="s">
        <v>9551</v>
      </c>
      <c r="B3252" s="18">
        <v>1</v>
      </c>
      <c r="C3252" s="19" t="s">
        <v>9613</v>
      </c>
      <c r="D3252" s="20" t="s">
        <v>9568</v>
      </c>
      <c r="E3252" s="20" t="s">
        <v>9611</v>
      </c>
      <c r="F3252" s="21">
        <v>4309001</v>
      </c>
      <c r="G3252" s="20" t="s">
        <v>8649</v>
      </c>
      <c r="H3252" s="22">
        <v>156.08000000000001</v>
      </c>
      <c r="I3252" s="22">
        <v>156.08000000000001</v>
      </c>
      <c r="J3252" s="22">
        <v>153.0326</v>
      </c>
      <c r="K3252" s="22">
        <v>153.0326</v>
      </c>
      <c r="L3252" s="22">
        <v>153.0326</v>
      </c>
      <c r="M3252" s="23">
        <v>13</v>
      </c>
      <c r="N3252" s="19" t="s">
        <v>44</v>
      </c>
      <c r="O3252" s="22">
        <v>7.65</v>
      </c>
      <c r="P3252" s="22">
        <v>0</v>
      </c>
      <c r="Q3252" s="22">
        <v>0</v>
      </c>
      <c r="R3252" s="22">
        <v>12.472899999999999</v>
      </c>
      <c r="S3252" s="22">
        <v>0</v>
      </c>
      <c r="T3252" s="22">
        <v>135.01499999999999</v>
      </c>
      <c r="U3252" s="22">
        <v>3.258</v>
      </c>
      <c r="V3252" s="22">
        <v>2.286</v>
      </c>
      <c r="W3252" s="22">
        <v>0</v>
      </c>
      <c r="X3252" s="22">
        <v>9</v>
      </c>
      <c r="Y3252" s="22">
        <v>64.2</v>
      </c>
      <c r="Z3252" s="22">
        <v>15</v>
      </c>
      <c r="AA3252" s="22">
        <v>0</v>
      </c>
      <c r="AB3252" s="22">
        <v>0</v>
      </c>
      <c r="AC3252" s="22">
        <v>0</v>
      </c>
      <c r="AD3252" s="22">
        <v>11.8</v>
      </c>
      <c r="AE3252" s="24">
        <v>100</v>
      </c>
      <c r="AF3252" s="19" t="s">
        <v>57</v>
      </c>
      <c r="AG3252" s="25">
        <v>0.48599999999999999</v>
      </c>
      <c r="AH3252" s="22">
        <v>4096.5600000000004</v>
      </c>
      <c r="AI3252" s="22">
        <v>266342.56</v>
      </c>
      <c r="AJ3252" s="22">
        <v>270439.12</v>
      </c>
      <c r="AK3252" s="21" t="s">
        <v>486</v>
      </c>
      <c r="AL3252" s="21" t="s">
        <v>3824</v>
      </c>
      <c r="AM3252" s="26" t="s">
        <v>48</v>
      </c>
      <c r="AN3252" s="27">
        <v>0</v>
      </c>
      <c r="AS3252">
        <f t="shared" si="100"/>
        <v>4301</v>
      </c>
      <c r="AT3252" t="str">
        <f t="shared" si="101"/>
        <v>Região Rural do Centro Sub-regional de Santa Rosa</v>
      </c>
      <c r="BE3252">
        <v>4111506</v>
      </c>
      <c r="BF3252">
        <v>41</v>
      </c>
      <c r="BG3252" t="s">
        <v>14209</v>
      </c>
      <c r="BH3252" t="s">
        <v>11446</v>
      </c>
      <c r="BI3252" t="s">
        <v>14210</v>
      </c>
      <c r="BJ3252" t="s">
        <v>14389</v>
      </c>
      <c r="BK3252">
        <v>4103</v>
      </c>
      <c r="BL3252" t="s">
        <v>14360</v>
      </c>
      <c r="BM3252" t="s">
        <v>14361</v>
      </c>
    </row>
    <row r="3253" spans="1:65" x14ac:dyDescent="0.25">
      <c r="A3253" s="17" t="s">
        <v>9551</v>
      </c>
      <c r="B3253" s="18">
        <v>1</v>
      </c>
      <c r="C3253" s="19" t="s">
        <v>9614</v>
      </c>
      <c r="D3253" s="20" t="s">
        <v>9568</v>
      </c>
      <c r="E3253" s="20" t="s">
        <v>9611</v>
      </c>
      <c r="F3253" s="21">
        <v>4309001</v>
      </c>
      <c r="G3253" s="20" t="s">
        <v>8649</v>
      </c>
      <c r="H3253" s="22">
        <v>123.95</v>
      </c>
      <c r="I3253" s="22">
        <v>123.95</v>
      </c>
      <c r="J3253" s="22">
        <v>121.5926</v>
      </c>
      <c r="K3253" s="22">
        <v>121.5926</v>
      </c>
      <c r="L3253" s="22">
        <v>121.5926</v>
      </c>
      <c r="M3253" s="23">
        <v>10</v>
      </c>
      <c r="N3253" s="19" t="s">
        <v>44</v>
      </c>
      <c r="O3253" s="22">
        <v>6.07</v>
      </c>
      <c r="P3253" s="22">
        <v>0</v>
      </c>
      <c r="Q3253" s="22">
        <v>0</v>
      </c>
      <c r="R3253" s="22">
        <v>19.1492</v>
      </c>
      <c r="S3253" s="22">
        <v>0</v>
      </c>
      <c r="T3253" s="22">
        <v>101.9434</v>
      </c>
      <c r="U3253" s="22">
        <v>0</v>
      </c>
      <c r="V3253" s="22">
        <v>0.54879999999999995</v>
      </c>
      <c r="W3253" s="22">
        <v>0</v>
      </c>
      <c r="X3253" s="22">
        <v>0</v>
      </c>
      <c r="Y3253" s="22">
        <v>61.8</v>
      </c>
      <c r="Z3253" s="22">
        <v>22</v>
      </c>
      <c r="AA3253" s="22">
        <v>0</v>
      </c>
      <c r="AB3253" s="22">
        <v>0</v>
      </c>
      <c r="AC3253" s="22">
        <v>0</v>
      </c>
      <c r="AD3253" s="22">
        <v>16.2</v>
      </c>
      <c r="AE3253" s="24">
        <v>100</v>
      </c>
      <c r="AF3253" s="19" t="s">
        <v>65</v>
      </c>
      <c r="AG3253" s="25">
        <v>0.55600000000000005</v>
      </c>
      <c r="AH3253" s="22">
        <v>21770.240000000002</v>
      </c>
      <c r="AI3253" s="22">
        <v>242472.66</v>
      </c>
      <c r="AJ3253" s="22">
        <v>264242.90000000002</v>
      </c>
      <c r="AK3253" s="21" t="s">
        <v>48</v>
      </c>
      <c r="AL3253" s="21" t="s">
        <v>3824</v>
      </c>
      <c r="AM3253" s="26" t="s">
        <v>48</v>
      </c>
      <c r="AN3253" s="27">
        <v>0</v>
      </c>
      <c r="AS3253">
        <f t="shared" si="100"/>
        <v>4301</v>
      </c>
      <c r="AT3253" t="str">
        <f t="shared" si="101"/>
        <v>Região Rural do Centro Sub-regional de Santa Rosa</v>
      </c>
      <c r="BE3253">
        <v>4112504</v>
      </c>
      <c r="BF3253">
        <v>41</v>
      </c>
      <c r="BG3253" t="s">
        <v>14209</v>
      </c>
      <c r="BH3253" t="s">
        <v>11446</v>
      </c>
      <c r="BI3253" t="s">
        <v>14210</v>
      </c>
      <c r="BJ3253" t="s">
        <v>14390</v>
      </c>
      <c r="BK3253">
        <v>4103</v>
      </c>
      <c r="BL3253" t="s">
        <v>14360</v>
      </c>
      <c r="BM3253" t="s">
        <v>14361</v>
      </c>
    </row>
    <row r="3254" spans="1:65" x14ac:dyDescent="0.25">
      <c r="A3254" s="17" t="s">
        <v>9551</v>
      </c>
      <c r="B3254" s="18">
        <v>1</v>
      </c>
      <c r="C3254" s="19" t="s">
        <v>9615</v>
      </c>
      <c r="D3254" s="20" t="s">
        <v>9616</v>
      </c>
      <c r="E3254" s="20" t="s">
        <v>9617</v>
      </c>
      <c r="F3254" s="21">
        <v>4307104</v>
      </c>
      <c r="G3254" s="20" t="s">
        <v>9618</v>
      </c>
      <c r="H3254" s="22">
        <v>812.88955999999996</v>
      </c>
      <c r="I3254" s="22">
        <v>812.9</v>
      </c>
      <c r="J3254" s="22">
        <v>839.09960000000001</v>
      </c>
      <c r="K3254" s="22">
        <v>812.88959999999997</v>
      </c>
      <c r="L3254" s="22">
        <v>812.88959999999997</v>
      </c>
      <c r="M3254" s="23">
        <v>40</v>
      </c>
      <c r="N3254" s="19" t="s">
        <v>44</v>
      </c>
      <c r="O3254" s="22">
        <v>20.97</v>
      </c>
      <c r="P3254" s="22">
        <v>82.4</v>
      </c>
      <c r="Q3254" s="22">
        <v>57.5</v>
      </c>
      <c r="R3254" s="22">
        <v>132.30000000000001</v>
      </c>
      <c r="S3254" s="22">
        <v>0</v>
      </c>
      <c r="T3254" s="22">
        <v>684.4</v>
      </c>
      <c r="U3254" s="22">
        <v>0</v>
      </c>
      <c r="V3254" s="22">
        <v>22.3</v>
      </c>
      <c r="W3254" s="22">
        <v>0</v>
      </c>
      <c r="X3254" s="22">
        <v>24</v>
      </c>
      <c r="Y3254" s="22">
        <v>51.6</v>
      </c>
      <c r="Z3254" s="22">
        <v>6</v>
      </c>
      <c r="AA3254" s="22">
        <v>0</v>
      </c>
      <c r="AB3254" s="22">
        <v>0</v>
      </c>
      <c r="AC3254" s="22">
        <v>0</v>
      </c>
      <c r="AD3254" s="22">
        <v>18.399999999999999</v>
      </c>
      <c r="AE3254" s="24">
        <v>100</v>
      </c>
      <c r="AF3254" s="19" t="s">
        <v>65</v>
      </c>
      <c r="AG3254" s="25">
        <v>0.59199999999999997</v>
      </c>
      <c r="AH3254" s="22">
        <v>65646.8</v>
      </c>
      <c r="AI3254" s="22">
        <v>677348.35</v>
      </c>
      <c r="AJ3254" s="22">
        <v>742995.15</v>
      </c>
      <c r="AK3254" s="21" t="s">
        <v>978</v>
      </c>
      <c r="AL3254" s="21" t="s">
        <v>2582</v>
      </c>
      <c r="AM3254" s="26" t="s">
        <v>48</v>
      </c>
      <c r="AN3254" s="27">
        <v>0</v>
      </c>
      <c r="AS3254">
        <f t="shared" si="100"/>
        <v>4305</v>
      </c>
      <c r="AT3254" t="str">
        <f t="shared" si="101"/>
        <v>Região Rural da Capital Regional de Pelotas</v>
      </c>
      <c r="BE3254">
        <v>4113205</v>
      </c>
      <c r="BF3254">
        <v>41</v>
      </c>
      <c r="BG3254" t="s">
        <v>14209</v>
      </c>
      <c r="BH3254" t="s">
        <v>11446</v>
      </c>
      <c r="BI3254" t="s">
        <v>14210</v>
      </c>
      <c r="BJ3254" t="s">
        <v>14391</v>
      </c>
      <c r="BK3254">
        <v>4103</v>
      </c>
      <c r="BL3254" t="s">
        <v>14360</v>
      </c>
      <c r="BM3254" t="s">
        <v>14361</v>
      </c>
    </row>
    <row r="3255" spans="1:65" x14ac:dyDescent="0.25">
      <c r="A3255" s="17" t="s">
        <v>9551</v>
      </c>
      <c r="B3255" s="18">
        <v>1</v>
      </c>
      <c r="C3255" s="19" t="s">
        <v>9619</v>
      </c>
      <c r="D3255" s="20" t="s">
        <v>9616</v>
      </c>
      <c r="E3255" s="20" t="s">
        <v>9617</v>
      </c>
      <c r="F3255" s="21">
        <v>4307104</v>
      </c>
      <c r="G3255" s="20" t="s">
        <v>9620</v>
      </c>
      <c r="H3255" s="22">
        <v>664.14490000000001</v>
      </c>
      <c r="I3255" s="22">
        <v>664.14490000000001</v>
      </c>
      <c r="J3255" s="22">
        <v>664.14490000000001</v>
      </c>
      <c r="K3255" s="22">
        <v>664.14490000000001</v>
      </c>
      <c r="L3255" s="22">
        <v>664.14490000000001</v>
      </c>
      <c r="M3255" s="23">
        <v>22</v>
      </c>
      <c r="N3255" s="19" t="s">
        <v>44</v>
      </c>
      <c r="O3255" s="22"/>
      <c r="P3255" s="22">
        <v>78.760000000000005</v>
      </c>
      <c r="Q3255" s="22">
        <v>62.32</v>
      </c>
      <c r="R3255" s="22">
        <v>99.6</v>
      </c>
      <c r="S3255" s="22">
        <v>0</v>
      </c>
      <c r="T3255" s="22">
        <v>550.5</v>
      </c>
      <c r="U3255" s="22">
        <v>10</v>
      </c>
      <c r="V3255" s="22">
        <v>4</v>
      </c>
      <c r="W3255" s="22">
        <v>0</v>
      </c>
      <c r="X3255" s="22">
        <v>0</v>
      </c>
      <c r="Y3255" s="22">
        <v>50</v>
      </c>
      <c r="Z3255" s="22">
        <v>13</v>
      </c>
      <c r="AA3255" s="22">
        <v>0</v>
      </c>
      <c r="AB3255" s="22">
        <v>21.4</v>
      </c>
      <c r="AC3255" s="22">
        <v>0</v>
      </c>
      <c r="AD3255" s="22">
        <v>15.6</v>
      </c>
      <c r="AE3255" s="24">
        <v>100</v>
      </c>
      <c r="AF3255" s="19" t="s">
        <v>65</v>
      </c>
      <c r="AG3255" s="25">
        <v>0.51</v>
      </c>
      <c r="AH3255" s="22">
        <v>93039.95</v>
      </c>
      <c r="AI3255" s="22">
        <v>401621.7</v>
      </c>
      <c r="AJ3255" s="22">
        <v>494661.65</v>
      </c>
      <c r="AK3255" s="21" t="s">
        <v>155</v>
      </c>
      <c r="AL3255" s="21" t="s">
        <v>7047</v>
      </c>
      <c r="AM3255" s="26" t="s">
        <v>48</v>
      </c>
      <c r="AN3255" s="27">
        <v>0</v>
      </c>
      <c r="AS3255">
        <f t="shared" si="100"/>
        <v>4305</v>
      </c>
      <c r="AT3255" t="str">
        <f t="shared" si="101"/>
        <v>Região Rural da Capital Regional de Pelotas</v>
      </c>
      <c r="BE3255">
        <v>4113429</v>
      </c>
      <c r="BF3255">
        <v>41</v>
      </c>
      <c r="BG3255" t="s">
        <v>14209</v>
      </c>
      <c r="BH3255" t="s">
        <v>11446</v>
      </c>
      <c r="BI3255" t="s">
        <v>14210</v>
      </c>
      <c r="BJ3255" t="s">
        <v>14392</v>
      </c>
      <c r="BK3255">
        <v>4103</v>
      </c>
      <c r="BL3255" t="s">
        <v>14360</v>
      </c>
      <c r="BM3255" t="s">
        <v>14361</v>
      </c>
    </row>
    <row r="3256" spans="1:65" x14ac:dyDescent="0.25">
      <c r="A3256" s="17" t="s">
        <v>9551</v>
      </c>
      <c r="B3256" s="18">
        <v>1</v>
      </c>
      <c r="C3256" s="19" t="s">
        <v>9621</v>
      </c>
      <c r="D3256" s="20" t="s">
        <v>9616</v>
      </c>
      <c r="E3256" s="20" t="s">
        <v>9617</v>
      </c>
      <c r="F3256" s="21">
        <v>4307104</v>
      </c>
      <c r="G3256" s="20" t="s">
        <v>682</v>
      </c>
      <c r="H3256" s="22">
        <v>956.58050000000003</v>
      </c>
      <c r="I3256" s="22">
        <v>956.58050000000003</v>
      </c>
      <c r="J3256" s="22">
        <v>954.9</v>
      </c>
      <c r="K3256" s="22">
        <v>954.9</v>
      </c>
      <c r="L3256" s="22">
        <v>954.9</v>
      </c>
      <c r="M3256" s="23">
        <v>24</v>
      </c>
      <c r="N3256" s="19" t="s">
        <v>44</v>
      </c>
      <c r="O3256" s="22">
        <v>23.87</v>
      </c>
      <c r="P3256" s="22">
        <v>87.96</v>
      </c>
      <c r="Q3256" s="22">
        <v>74.27</v>
      </c>
      <c r="R3256" s="22">
        <v>128.5</v>
      </c>
      <c r="S3256" s="22">
        <v>0</v>
      </c>
      <c r="T3256" s="22">
        <v>726.1</v>
      </c>
      <c r="U3256" s="22">
        <v>99.3</v>
      </c>
      <c r="V3256" s="22">
        <v>1</v>
      </c>
      <c r="W3256" s="22">
        <v>0</v>
      </c>
      <c r="X3256" s="22">
        <v>0</v>
      </c>
      <c r="Y3256" s="22">
        <v>50</v>
      </c>
      <c r="Z3256" s="22">
        <v>18</v>
      </c>
      <c r="AA3256" s="22">
        <v>0</v>
      </c>
      <c r="AB3256" s="22">
        <v>8</v>
      </c>
      <c r="AC3256" s="29">
        <v>0</v>
      </c>
      <c r="AD3256" s="22">
        <v>24</v>
      </c>
      <c r="AE3256" s="32">
        <v>100</v>
      </c>
      <c r="AF3256" s="19" t="s">
        <v>57</v>
      </c>
      <c r="AG3256" s="25">
        <v>0.42</v>
      </c>
      <c r="AH3256" s="22">
        <v>54183.08</v>
      </c>
      <c r="AI3256" s="22">
        <v>475463.8</v>
      </c>
      <c r="AJ3256" s="22">
        <v>529646.88</v>
      </c>
      <c r="AK3256" s="21" t="s">
        <v>9622</v>
      </c>
      <c r="AL3256" s="21" t="s">
        <v>2360</v>
      </c>
      <c r="AM3256" s="26" t="s">
        <v>48</v>
      </c>
      <c r="AN3256" s="27">
        <v>0</v>
      </c>
      <c r="AS3256">
        <f t="shared" si="100"/>
        <v>4305</v>
      </c>
      <c r="AT3256" t="str">
        <f t="shared" si="101"/>
        <v>Região Rural da Capital Regional de Pelotas</v>
      </c>
      <c r="BE3256">
        <v>4113759</v>
      </c>
      <c r="BF3256">
        <v>41</v>
      </c>
      <c r="BG3256" t="s">
        <v>14209</v>
      </c>
      <c r="BH3256" t="s">
        <v>11446</v>
      </c>
      <c r="BI3256" t="s">
        <v>14210</v>
      </c>
      <c r="BJ3256" t="s">
        <v>14393</v>
      </c>
      <c r="BK3256">
        <v>4103</v>
      </c>
      <c r="BL3256" t="s">
        <v>14360</v>
      </c>
      <c r="BM3256" t="s">
        <v>14361</v>
      </c>
    </row>
    <row r="3257" spans="1:65" x14ac:dyDescent="0.25">
      <c r="A3257" s="17" t="s">
        <v>9551</v>
      </c>
      <c r="B3257" s="18">
        <v>1</v>
      </c>
      <c r="C3257" s="19" t="s">
        <v>9623</v>
      </c>
      <c r="D3257" s="20" t="s">
        <v>9616</v>
      </c>
      <c r="E3257" s="20" t="s">
        <v>9617</v>
      </c>
      <c r="F3257" s="21">
        <v>4307104</v>
      </c>
      <c r="G3257" s="20" t="s">
        <v>9624</v>
      </c>
      <c r="H3257" s="22">
        <v>617.56489999999997</v>
      </c>
      <c r="I3257" s="22">
        <v>617.5</v>
      </c>
      <c r="J3257" s="22">
        <v>622.56799999999998</v>
      </c>
      <c r="K3257" s="22">
        <v>617.56489999999997</v>
      </c>
      <c r="L3257" s="22">
        <v>617.56489999999997</v>
      </c>
      <c r="M3257" s="23">
        <v>22</v>
      </c>
      <c r="N3257" s="19" t="s">
        <v>44</v>
      </c>
      <c r="O3257" s="22">
        <v>15.56</v>
      </c>
      <c r="P3257" s="22">
        <v>100</v>
      </c>
      <c r="Q3257" s="22">
        <v>84.44</v>
      </c>
      <c r="R3257" s="22">
        <v>114.3</v>
      </c>
      <c r="S3257" s="22">
        <v>0</v>
      </c>
      <c r="T3257" s="22">
        <v>429.2</v>
      </c>
      <c r="U3257" s="22">
        <v>0</v>
      </c>
      <c r="V3257" s="22">
        <v>79</v>
      </c>
      <c r="W3257" s="22">
        <v>0</v>
      </c>
      <c r="X3257" s="22">
        <v>15</v>
      </c>
      <c r="Y3257" s="22">
        <v>23</v>
      </c>
      <c r="Z3257" s="22">
        <v>25</v>
      </c>
      <c r="AA3257" s="22">
        <v>0</v>
      </c>
      <c r="AB3257" s="22">
        <v>6.25</v>
      </c>
      <c r="AC3257" s="22">
        <v>0</v>
      </c>
      <c r="AD3257" s="22">
        <v>30.75</v>
      </c>
      <c r="AE3257" s="24">
        <v>100</v>
      </c>
      <c r="AF3257" s="19" t="s">
        <v>65</v>
      </c>
      <c r="AG3257" s="25">
        <v>0.501</v>
      </c>
      <c r="AH3257" s="22">
        <v>128410.91</v>
      </c>
      <c r="AI3257" s="22">
        <v>368982.67</v>
      </c>
      <c r="AJ3257" s="22">
        <v>497393.57999999996</v>
      </c>
      <c r="AK3257" s="21" t="s">
        <v>608</v>
      </c>
      <c r="AL3257" s="21" t="s">
        <v>377</v>
      </c>
      <c r="AM3257" s="26" t="s">
        <v>48</v>
      </c>
      <c r="AN3257" s="27">
        <v>0</v>
      </c>
      <c r="AS3257">
        <f t="shared" si="100"/>
        <v>4305</v>
      </c>
      <c r="AT3257" t="str">
        <f t="shared" si="101"/>
        <v>Região Rural da Capital Regional de Pelotas</v>
      </c>
      <c r="BE3257">
        <v>4113908</v>
      </c>
      <c r="BF3257">
        <v>41</v>
      </c>
      <c r="BG3257" t="s">
        <v>14209</v>
      </c>
      <c r="BH3257" t="s">
        <v>11446</v>
      </c>
      <c r="BI3257" t="s">
        <v>14210</v>
      </c>
      <c r="BJ3257" t="s">
        <v>14394</v>
      </c>
      <c r="BK3257">
        <v>4103</v>
      </c>
      <c r="BL3257" t="s">
        <v>14360</v>
      </c>
      <c r="BM3257" t="s">
        <v>14361</v>
      </c>
    </row>
    <row r="3258" spans="1:65" x14ac:dyDescent="0.25">
      <c r="A3258" s="17" t="s">
        <v>9551</v>
      </c>
      <c r="B3258" s="18">
        <v>1</v>
      </c>
      <c r="C3258" s="19" t="s">
        <v>9625</v>
      </c>
      <c r="D3258" s="20" t="s">
        <v>9553</v>
      </c>
      <c r="E3258" s="20" t="s">
        <v>9626</v>
      </c>
      <c r="F3258" s="21">
        <v>4309654</v>
      </c>
      <c r="G3258" s="20" t="s">
        <v>9627</v>
      </c>
      <c r="H3258" s="22">
        <v>118.6897</v>
      </c>
      <c r="I3258" s="22">
        <v>1.0000000000000001E-5</v>
      </c>
      <c r="J3258" s="22">
        <v>119.7283</v>
      </c>
      <c r="K3258" s="22">
        <v>1.0000000000000001E-5</v>
      </c>
      <c r="L3258" s="22">
        <v>118.6897</v>
      </c>
      <c r="M3258" s="23">
        <v>5</v>
      </c>
      <c r="N3258" s="19" t="s">
        <v>64</v>
      </c>
      <c r="O3258" s="22">
        <v>4.2300000000000004</v>
      </c>
      <c r="P3258" s="22">
        <v>1E-3</v>
      </c>
      <c r="Q3258" s="22">
        <v>1E-3</v>
      </c>
      <c r="R3258" s="22">
        <v>25.679600000000001</v>
      </c>
      <c r="S3258" s="22">
        <v>1.0000000000000001E-5</v>
      </c>
      <c r="T3258" s="22">
        <v>1.0000000000000001E-5</v>
      </c>
      <c r="U3258" s="22">
        <v>1.0000000000000001E-5</v>
      </c>
      <c r="V3258" s="22">
        <v>4.4443000000000001</v>
      </c>
      <c r="W3258" s="22">
        <v>1E-3</v>
      </c>
      <c r="X3258" s="22">
        <v>1E-3</v>
      </c>
      <c r="Y3258" s="22">
        <v>33</v>
      </c>
      <c r="Z3258" s="22">
        <v>42</v>
      </c>
      <c r="AA3258" s="22">
        <v>1E-3</v>
      </c>
      <c r="AB3258" s="22">
        <v>1E-3</v>
      </c>
      <c r="AC3258" s="22">
        <v>1E-3</v>
      </c>
      <c r="AD3258" s="22">
        <v>25</v>
      </c>
      <c r="AE3258" s="24">
        <v>100.00500000000002</v>
      </c>
      <c r="AF3258" s="19" t="s">
        <v>65</v>
      </c>
      <c r="AG3258" s="25">
        <v>0.505</v>
      </c>
      <c r="AH3258" s="22">
        <v>3343.2</v>
      </c>
      <c r="AI3258" s="22">
        <v>83777.119999999995</v>
      </c>
      <c r="AJ3258" s="22">
        <v>87120.319999999992</v>
      </c>
      <c r="AK3258" s="21" t="s">
        <v>48</v>
      </c>
      <c r="AL3258" s="21" t="s">
        <v>9628</v>
      </c>
      <c r="AM3258" s="26" t="s">
        <v>516</v>
      </c>
      <c r="AN3258" s="27">
        <v>0</v>
      </c>
      <c r="AS3258">
        <f t="shared" si="100"/>
        <v>4306</v>
      </c>
      <c r="AT3258" t="str">
        <f t="shared" si="101"/>
        <v>Região Rural do Centro Sub-regional de Bagé</v>
      </c>
      <c r="BE3258">
        <v>4114302</v>
      </c>
      <c r="BF3258">
        <v>41</v>
      </c>
      <c r="BG3258" t="s">
        <v>14209</v>
      </c>
      <c r="BH3258" t="s">
        <v>11446</v>
      </c>
      <c r="BI3258" t="s">
        <v>14210</v>
      </c>
      <c r="BJ3258" t="s">
        <v>14395</v>
      </c>
      <c r="BK3258">
        <v>4103</v>
      </c>
      <c r="BL3258" t="s">
        <v>14360</v>
      </c>
      <c r="BM3258" t="s">
        <v>14361</v>
      </c>
    </row>
    <row r="3259" spans="1:65" x14ac:dyDescent="0.25">
      <c r="A3259" s="17" t="s">
        <v>9551</v>
      </c>
      <c r="B3259" s="18">
        <v>1</v>
      </c>
      <c r="C3259" s="19" t="s">
        <v>9629</v>
      </c>
      <c r="D3259" s="20" t="s">
        <v>9630</v>
      </c>
      <c r="E3259" s="20" t="s">
        <v>9631</v>
      </c>
      <c r="F3259" s="21">
        <v>4311205</v>
      </c>
      <c r="G3259" s="20" t="s">
        <v>9632</v>
      </c>
      <c r="H3259" s="22">
        <v>1156.05</v>
      </c>
      <c r="I3259" s="22">
        <v>1163.67</v>
      </c>
      <c r="J3259" s="22">
        <v>1163.67</v>
      </c>
      <c r="K3259" s="22">
        <v>1156.05</v>
      </c>
      <c r="L3259" s="22">
        <v>1156.05</v>
      </c>
      <c r="M3259" s="23">
        <v>60</v>
      </c>
      <c r="N3259" s="19" t="s">
        <v>44</v>
      </c>
      <c r="O3259" s="22">
        <v>33.24</v>
      </c>
      <c r="P3259" s="22">
        <v>0</v>
      </c>
      <c r="Q3259" s="22">
        <v>0</v>
      </c>
      <c r="R3259" s="22">
        <v>123.7</v>
      </c>
      <c r="S3259" s="22">
        <v>0</v>
      </c>
      <c r="T3259" s="22">
        <v>100.1</v>
      </c>
      <c r="U3259" s="22">
        <v>15.8</v>
      </c>
      <c r="V3259" s="22">
        <v>18</v>
      </c>
      <c r="W3259" s="22">
        <v>0</v>
      </c>
      <c r="X3259" s="22">
        <v>0</v>
      </c>
      <c r="Y3259" s="22">
        <v>65</v>
      </c>
      <c r="Z3259" s="22">
        <v>15</v>
      </c>
      <c r="AA3259" s="22">
        <v>0</v>
      </c>
      <c r="AB3259" s="22">
        <v>4.6399999999999997</v>
      </c>
      <c r="AC3259" s="22">
        <v>3.1</v>
      </c>
      <c r="AD3259" s="22">
        <v>12.26</v>
      </c>
      <c r="AE3259" s="24">
        <v>100</v>
      </c>
      <c r="AF3259" s="19" t="s">
        <v>44</v>
      </c>
      <c r="AG3259" s="25">
        <v>0.61899999999999999</v>
      </c>
      <c r="AH3259" s="22">
        <v>153614.79</v>
      </c>
      <c r="AI3259" s="22">
        <v>1748801.03</v>
      </c>
      <c r="AJ3259" s="22">
        <v>1902415.82</v>
      </c>
      <c r="AK3259" s="21" t="s">
        <v>608</v>
      </c>
      <c r="AL3259" s="21" t="s">
        <v>9633</v>
      </c>
      <c r="AM3259" s="26" t="s">
        <v>48</v>
      </c>
      <c r="AN3259" s="27">
        <v>0</v>
      </c>
      <c r="AS3259">
        <f t="shared" si="100"/>
        <v>4302</v>
      </c>
      <c r="AT3259" t="str">
        <f t="shared" si="101"/>
        <v>Região Rural da Capital Regional de Passo Fundo</v>
      </c>
      <c r="BE3259">
        <v>4114500</v>
      </c>
      <c r="BF3259">
        <v>41</v>
      </c>
      <c r="BG3259" t="s">
        <v>14209</v>
      </c>
      <c r="BH3259" t="s">
        <v>11446</v>
      </c>
      <c r="BI3259" t="s">
        <v>14210</v>
      </c>
      <c r="BJ3259" t="s">
        <v>14396</v>
      </c>
      <c r="BK3259">
        <v>4103</v>
      </c>
      <c r="BL3259" t="s">
        <v>14360</v>
      </c>
      <c r="BM3259" t="s">
        <v>14361</v>
      </c>
    </row>
    <row r="3260" spans="1:65" x14ac:dyDescent="0.25">
      <c r="A3260" s="17" t="s">
        <v>9551</v>
      </c>
      <c r="B3260" s="18">
        <v>1</v>
      </c>
      <c r="C3260" s="19" t="s">
        <v>9634</v>
      </c>
      <c r="D3260" s="20" t="s">
        <v>9635</v>
      </c>
      <c r="E3260" s="20" t="s">
        <v>9636</v>
      </c>
      <c r="F3260" s="21">
        <v>4312500</v>
      </c>
      <c r="G3260" s="20" t="s">
        <v>9637</v>
      </c>
      <c r="H3260" s="22">
        <v>81.37</v>
      </c>
      <c r="I3260" s="22">
        <v>324</v>
      </c>
      <c r="J3260" s="22">
        <v>43.23</v>
      </c>
      <c r="K3260" s="22">
        <v>43.23</v>
      </c>
      <c r="L3260" s="22">
        <v>43.23</v>
      </c>
      <c r="M3260" s="23"/>
      <c r="N3260" s="19" t="s">
        <v>2432</v>
      </c>
      <c r="O3260" s="22">
        <v>1.7290000000000001</v>
      </c>
      <c r="P3260" s="22">
        <v>1E-3</v>
      </c>
      <c r="Q3260" s="22">
        <v>1E-3</v>
      </c>
      <c r="R3260" s="22">
        <v>1.0000000000000001E-5</v>
      </c>
      <c r="S3260" s="22">
        <v>1.0000000000000001E-5</v>
      </c>
      <c r="T3260" s="22">
        <v>1.0000000000000001E-5</v>
      </c>
      <c r="U3260" s="22">
        <v>1.0000000000000001E-5</v>
      </c>
      <c r="V3260" s="22">
        <v>1.0000000000000001E-5</v>
      </c>
      <c r="W3260" s="22">
        <v>0</v>
      </c>
      <c r="X3260" s="22">
        <v>0</v>
      </c>
      <c r="Y3260" s="22">
        <v>0</v>
      </c>
      <c r="Z3260" s="22">
        <v>0</v>
      </c>
      <c r="AA3260" s="22">
        <v>0</v>
      </c>
      <c r="AB3260" s="22">
        <v>0</v>
      </c>
      <c r="AC3260" s="22">
        <v>0</v>
      </c>
      <c r="AD3260" s="22">
        <v>100</v>
      </c>
      <c r="AE3260" s="24">
        <v>100</v>
      </c>
      <c r="AF3260" s="19" t="s">
        <v>57</v>
      </c>
      <c r="AG3260" s="25">
        <v>0.104</v>
      </c>
      <c r="AH3260" s="22">
        <v>1E-3</v>
      </c>
      <c r="AI3260" s="22">
        <v>33486.42</v>
      </c>
      <c r="AJ3260" s="22">
        <v>33486.420999999995</v>
      </c>
      <c r="AK3260" s="21" t="s">
        <v>659</v>
      </c>
      <c r="AL3260" s="21" t="s">
        <v>6133</v>
      </c>
      <c r="AM3260" s="26" t="s">
        <v>48</v>
      </c>
      <c r="AN3260" s="27">
        <v>0</v>
      </c>
      <c r="AS3260">
        <f t="shared" si="100"/>
        <v>4303</v>
      </c>
      <c r="AT3260" t="str">
        <f t="shared" si="101"/>
        <v>Região Rural da Metrópole de Porto Alegre</v>
      </c>
      <c r="BE3260">
        <v>4115739</v>
      </c>
      <c r="BF3260">
        <v>41</v>
      </c>
      <c r="BG3260" t="s">
        <v>14209</v>
      </c>
      <c r="BH3260" t="s">
        <v>11446</v>
      </c>
      <c r="BI3260" t="s">
        <v>14210</v>
      </c>
      <c r="BJ3260" t="s">
        <v>14397</v>
      </c>
      <c r="BK3260">
        <v>4103</v>
      </c>
      <c r="BL3260" t="s">
        <v>14360</v>
      </c>
      <c r="BM3260" t="s">
        <v>14361</v>
      </c>
    </row>
    <row r="3261" spans="1:65" x14ac:dyDescent="0.25">
      <c r="A3261" s="17" t="s">
        <v>9551</v>
      </c>
      <c r="B3261" s="18">
        <v>1</v>
      </c>
      <c r="C3261" s="19" t="s">
        <v>9638</v>
      </c>
      <c r="D3261" s="20" t="s">
        <v>9639</v>
      </c>
      <c r="E3261" s="20" t="s">
        <v>9639</v>
      </c>
      <c r="F3261" s="21">
        <v>4314100</v>
      </c>
      <c r="G3261" s="20" t="s">
        <v>9640</v>
      </c>
      <c r="H3261" s="22">
        <v>475.6515</v>
      </c>
      <c r="I3261" s="22">
        <v>470.2</v>
      </c>
      <c r="J3261" s="22">
        <v>470.2097</v>
      </c>
      <c r="K3261" s="22">
        <v>475.6515</v>
      </c>
      <c r="L3261" s="22">
        <v>470.2097</v>
      </c>
      <c r="M3261" s="23">
        <v>22</v>
      </c>
      <c r="N3261" s="19" t="s">
        <v>44</v>
      </c>
      <c r="O3261" s="22">
        <v>29.39</v>
      </c>
      <c r="P3261" s="22">
        <v>89.26</v>
      </c>
      <c r="Q3261" s="22">
        <v>89.56</v>
      </c>
      <c r="R3261" s="22">
        <v>80</v>
      </c>
      <c r="S3261" s="22">
        <v>1.0000000000000001E-5</v>
      </c>
      <c r="T3261" s="22">
        <v>355.2</v>
      </c>
      <c r="U3261" s="22">
        <v>21.9</v>
      </c>
      <c r="V3261" s="22">
        <v>13.1</v>
      </c>
      <c r="W3261" s="22">
        <v>1E-3</v>
      </c>
      <c r="X3261" s="22">
        <v>24.79</v>
      </c>
      <c r="Y3261" s="22">
        <v>49.33</v>
      </c>
      <c r="Z3261" s="22">
        <v>1E-3</v>
      </c>
      <c r="AA3261" s="22">
        <v>1E-3</v>
      </c>
      <c r="AB3261" s="22">
        <v>6.09</v>
      </c>
      <c r="AC3261" s="22">
        <v>1E-3</v>
      </c>
      <c r="AD3261" s="22">
        <v>19.79</v>
      </c>
      <c r="AE3261" s="24">
        <v>100.00400000000002</v>
      </c>
      <c r="AF3261" s="19" t="s">
        <v>64</v>
      </c>
      <c r="AG3261" s="25">
        <v>0.64400000000000002</v>
      </c>
      <c r="AH3261" s="22">
        <v>194451.32</v>
      </c>
      <c r="AI3261" s="22">
        <v>1243365.1599999999</v>
      </c>
      <c r="AJ3261" s="22">
        <v>1437816.48</v>
      </c>
      <c r="AK3261" s="21" t="s">
        <v>1047</v>
      </c>
      <c r="AL3261" s="21" t="s">
        <v>7124</v>
      </c>
      <c r="AM3261" s="26" t="s">
        <v>48</v>
      </c>
      <c r="AN3261" s="27">
        <v>0</v>
      </c>
      <c r="AS3261">
        <f t="shared" si="100"/>
        <v>4302</v>
      </c>
      <c r="AT3261" t="str">
        <f t="shared" si="101"/>
        <v>Região Rural da Capital Regional de Passo Fundo</v>
      </c>
      <c r="BE3261">
        <v>4117271</v>
      </c>
      <c r="BF3261">
        <v>41</v>
      </c>
      <c r="BG3261" t="s">
        <v>14209</v>
      </c>
      <c r="BH3261" t="s">
        <v>11446</v>
      </c>
      <c r="BI3261" t="s">
        <v>14210</v>
      </c>
      <c r="BJ3261" t="s">
        <v>14398</v>
      </c>
      <c r="BK3261">
        <v>4103</v>
      </c>
      <c r="BL3261" t="s">
        <v>14360</v>
      </c>
      <c r="BM3261" t="s">
        <v>14361</v>
      </c>
    </row>
    <row r="3262" spans="1:65" x14ac:dyDescent="0.25">
      <c r="A3262" s="17" t="s">
        <v>9551</v>
      </c>
      <c r="B3262" s="18">
        <v>1</v>
      </c>
      <c r="C3262" s="19" t="s">
        <v>9641</v>
      </c>
      <c r="D3262" s="20" t="s">
        <v>9574</v>
      </c>
      <c r="E3262" s="20" t="s">
        <v>9642</v>
      </c>
      <c r="F3262" s="21">
        <v>4314209</v>
      </c>
      <c r="G3262" s="20" t="s">
        <v>9643</v>
      </c>
      <c r="H3262" s="22">
        <v>500</v>
      </c>
      <c r="I3262" s="22">
        <v>506</v>
      </c>
      <c r="J3262" s="22">
        <v>506</v>
      </c>
      <c r="K3262" s="22">
        <v>500</v>
      </c>
      <c r="L3262" s="22">
        <v>500</v>
      </c>
      <c r="M3262" s="23">
        <v>25</v>
      </c>
      <c r="N3262" s="19" t="s">
        <v>44</v>
      </c>
      <c r="O3262" s="22">
        <v>31.62</v>
      </c>
      <c r="P3262" s="22">
        <v>0</v>
      </c>
      <c r="Q3262" s="22">
        <v>0</v>
      </c>
      <c r="R3262" s="22">
        <v>25</v>
      </c>
      <c r="S3262" s="22">
        <v>0</v>
      </c>
      <c r="T3262" s="22">
        <v>0</v>
      </c>
      <c r="U3262" s="22">
        <v>481</v>
      </c>
      <c r="V3262" s="22">
        <v>0</v>
      </c>
      <c r="W3262" s="22">
        <v>0</v>
      </c>
      <c r="X3262" s="22">
        <v>0</v>
      </c>
      <c r="Y3262" s="22">
        <v>60</v>
      </c>
      <c r="Z3262" s="22">
        <v>20</v>
      </c>
      <c r="AA3262" s="22">
        <v>15</v>
      </c>
      <c r="AB3262" s="22">
        <v>0</v>
      </c>
      <c r="AC3262" s="22">
        <v>0</v>
      </c>
      <c r="AD3262" s="22">
        <v>5</v>
      </c>
      <c r="AE3262" s="24">
        <v>100</v>
      </c>
      <c r="AF3262" s="19" t="s">
        <v>44</v>
      </c>
      <c r="AG3262" s="25">
        <v>0.66200000000000003</v>
      </c>
      <c r="AH3262" s="22">
        <v>12837.6</v>
      </c>
      <c r="AI3262" s="22">
        <v>457945</v>
      </c>
      <c r="AJ3262" s="22">
        <v>470782.6</v>
      </c>
      <c r="AK3262" s="21" t="s">
        <v>2152</v>
      </c>
      <c r="AL3262" s="21" t="s">
        <v>8899</v>
      </c>
      <c r="AM3262" s="26" t="s">
        <v>48</v>
      </c>
      <c r="AN3262" s="27">
        <v>0</v>
      </c>
      <c r="AS3262">
        <f t="shared" si="100"/>
        <v>4305</v>
      </c>
      <c r="AT3262" t="str">
        <f t="shared" si="101"/>
        <v>Região Rural da Capital Regional de Pelotas</v>
      </c>
      <c r="BE3262">
        <v>4117701</v>
      </c>
      <c r="BF3262">
        <v>41</v>
      </c>
      <c r="BG3262" t="s">
        <v>14209</v>
      </c>
      <c r="BH3262" t="s">
        <v>11446</v>
      </c>
      <c r="BI3262" t="s">
        <v>14210</v>
      </c>
      <c r="BJ3262" t="s">
        <v>14399</v>
      </c>
      <c r="BK3262">
        <v>4103</v>
      </c>
      <c r="BL3262" t="s">
        <v>14360</v>
      </c>
      <c r="BM3262" t="s">
        <v>14361</v>
      </c>
    </row>
    <row r="3263" spans="1:65" x14ac:dyDescent="0.25">
      <c r="A3263" s="17" t="s">
        <v>9551</v>
      </c>
      <c r="B3263" s="18">
        <v>1</v>
      </c>
      <c r="C3263" s="19" t="s">
        <v>9644</v>
      </c>
      <c r="D3263" s="20" t="s">
        <v>9645</v>
      </c>
      <c r="E3263" s="20" t="s">
        <v>9645</v>
      </c>
      <c r="F3263" s="21">
        <v>4315503</v>
      </c>
      <c r="G3263" s="20" t="s">
        <v>8649</v>
      </c>
      <c r="H3263" s="22">
        <v>10.91</v>
      </c>
      <c r="I3263" s="22">
        <v>1.0000000000000001E-5</v>
      </c>
      <c r="J3263" s="22">
        <v>12.29</v>
      </c>
      <c r="K3263" s="22">
        <v>1.0000000000000001E-5</v>
      </c>
      <c r="L3263" s="22">
        <v>10.91</v>
      </c>
      <c r="M3263" s="23"/>
      <c r="N3263" s="19" t="s">
        <v>2432</v>
      </c>
      <c r="O3263" s="22">
        <v>1E-3</v>
      </c>
      <c r="P3263" s="22">
        <v>1E-3</v>
      </c>
      <c r="Q3263" s="22">
        <v>1E-3</v>
      </c>
      <c r="R3263" s="22">
        <v>1.0000000000000001E-5</v>
      </c>
      <c r="S3263" s="22">
        <v>1.0000000000000001E-5</v>
      </c>
      <c r="T3263" s="22">
        <v>1.0000000000000001E-5</v>
      </c>
      <c r="U3263" s="22">
        <v>1.0000000000000001E-5</v>
      </c>
      <c r="V3263" s="22">
        <v>1.0000000000000001E-5</v>
      </c>
      <c r="W3263" s="22">
        <v>0</v>
      </c>
      <c r="X3263" s="22">
        <v>24.95</v>
      </c>
      <c r="Y3263" s="22">
        <v>0</v>
      </c>
      <c r="Z3263" s="22">
        <v>47.99</v>
      </c>
      <c r="AA3263" s="22">
        <v>0</v>
      </c>
      <c r="AB3263" s="22">
        <v>0</v>
      </c>
      <c r="AC3263" s="22">
        <v>0</v>
      </c>
      <c r="AD3263" s="22">
        <v>27.06</v>
      </c>
      <c r="AE3263" s="24">
        <v>100</v>
      </c>
      <c r="AF3263" s="19" t="s">
        <v>64</v>
      </c>
      <c r="AG3263" s="25">
        <v>0.438</v>
      </c>
      <c r="AH3263" s="22">
        <v>113275.36</v>
      </c>
      <c r="AI3263" s="22">
        <v>110682.43</v>
      </c>
      <c r="AJ3263" s="22">
        <v>223957.78999999998</v>
      </c>
      <c r="AK3263" s="21" t="s">
        <v>659</v>
      </c>
      <c r="AL3263" s="21" t="s">
        <v>9646</v>
      </c>
      <c r="AM3263" s="26" t="s">
        <v>48</v>
      </c>
      <c r="AN3263" s="27">
        <v>0</v>
      </c>
      <c r="AS3263">
        <f t="shared" si="100"/>
        <v>4303</v>
      </c>
      <c r="AT3263" t="str">
        <f t="shared" si="101"/>
        <v>Região Rural da Metrópole de Porto Alegre</v>
      </c>
      <c r="BE3263">
        <v>4118600</v>
      </c>
      <c r="BF3263">
        <v>41</v>
      </c>
      <c r="BG3263" t="s">
        <v>14209</v>
      </c>
      <c r="BH3263" t="s">
        <v>11446</v>
      </c>
      <c r="BI3263" t="s">
        <v>14210</v>
      </c>
      <c r="BJ3263" t="s">
        <v>14400</v>
      </c>
      <c r="BK3263">
        <v>4103</v>
      </c>
      <c r="BL3263" t="s">
        <v>14360</v>
      </c>
      <c r="BM3263" t="s">
        <v>14361</v>
      </c>
    </row>
    <row r="3264" spans="1:65" x14ac:dyDescent="0.25">
      <c r="A3264" s="17" t="s">
        <v>9551</v>
      </c>
      <c r="B3264" s="18">
        <v>1</v>
      </c>
      <c r="C3264" s="19" t="s">
        <v>9647</v>
      </c>
      <c r="D3264" s="20" t="s">
        <v>9600</v>
      </c>
      <c r="E3264" s="20" t="s">
        <v>9648</v>
      </c>
      <c r="F3264" s="21">
        <v>4316451</v>
      </c>
      <c r="G3264" s="20" t="s">
        <v>9649</v>
      </c>
      <c r="H3264" s="22">
        <v>823.77</v>
      </c>
      <c r="I3264" s="22">
        <v>823.77</v>
      </c>
      <c r="J3264" s="22">
        <v>857.39</v>
      </c>
      <c r="K3264" s="22">
        <v>857.39</v>
      </c>
      <c r="L3264" s="22">
        <v>823.77</v>
      </c>
      <c r="M3264" s="23">
        <v>43</v>
      </c>
      <c r="N3264" s="19" t="s">
        <v>44</v>
      </c>
      <c r="O3264" s="22">
        <v>47.63</v>
      </c>
      <c r="P3264" s="22">
        <v>0.13</v>
      </c>
      <c r="Q3264" s="22">
        <v>100</v>
      </c>
      <c r="R3264" s="22">
        <v>125.14</v>
      </c>
      <c r="S3264" s="22">
        <v>119.68</v>
      </c>
      <c r="T3264" s="22">
        <v>1</v>
      </c>
      <c r="U3264" s="22">
        <v>729.23</v>
      </c>
      <c r="V3264" s="22">
        <v>2</v>
      </c>
      <c r="W3264" s="22">
        <v>0</v>
      </c>
      <c r="X3264" s="22">
        <v>0</v>
      </c>
      <c r="Y3264" s="22">
        <v>39</v>
      </c>
      <c r="Z3264" s="22">
        <v>5</v>
      </c>
      <c r="AA3264" s="22">
        <v>0</v>
      </c>
      <c r="AB3264" s="22">
        <v>26</v>
      </c>
      <c r="AC3264" s="22">
        <v>15</v>
      </c>
      <c r="AD3264" s="22">
        <v>15</v>
      </c>
      <c r="AE3264" s="24">
        <v>100</v>
      </c>
      <c r="AF3264" s="19" t="s">
        <v>65</v>
      </c>
      <c r="AG3264" s="25">
        <v>0.45800000000000002</v>
      </c>
      <c r="AH3264" s="22">
        <v>163741.63</v>
      </c>
      <c r="AI3264" s="22">
        <v>838453.33</v>
      </c>
      <c r="AJ3264" s="22">
        <v>1002194.96</v>
      </c>
      <c r="AK3264" s="21" t="s">
        <v>6547</v>
      </c>
      <c r="AL3264" s="21" t="s">
        <v>48</v>
      </c>
      <c r="AM3264" s="26" t="s">
        <v>48</v>
      </c>
      <c r="AN3264" s="27">
        <v>0</v>
      </c>
      <c r="AS3264">
        <f t="shared" si="100"/>
        <v>4302</v>
      </c>
      <c r="AT3264" t="str">
        <f t="shared" si="101"/>
        <v>Região Rural da Capital Regional de Passo Fundo</v>
      </c>
      <c r="BE3264">
        <v>4118709</v>
      </c>
      <c r="BF3264">
        <v>41</v>
      </c>
      <c r="BG3264" t="s">
        <v>14209</v>
      </c>
      <c r="BH3264" t="s">
        <v>11446</v>
      </c>
      <c r="BI3264" t="s">
        <v>14210</v>
      </c>
      <c r="BJ3264" t="s">
        <v>14401</v>
      </c>
      <c r="BK3264">
        <v>4103</v>
      </c>
      <c r="BL3264" t="s">
        <v>14360</v>
      </c>
      <c r="BM3264" t="s">
        <v>14361</v>
      </c>
    </row>
    <row r="3265" spans="1:65" x14ac:dyDescent="0.25">
      <c r="A3265" s="17" t="s">
        <v>9551</v>
      </c>
      <c r="B3265" s="18">
        <v>1</v>
      </c>
      <c r="C3265" s="19" t="s">
        <v>9650</v>
      </c>
      <c r="D3265" s="20" t="s">
        <v>9651</v>
      </c>
      <c r="E3265" s="20" t="s">
        <v>9652</v>
      </c>
      <c r="F3265" s="21">
        <v>4316972</v>
      </c>
      <c r="G3265" s="20" t="s">
        <v>9653</v>
      </c>
      <c r="H3265" s="22">
        <v>1522.9776999999999</v>
      </c>
      <c r="I3265" s="22">
        <v>1.0000000000000001E-5</v>
      </c>
      <c r="J3265" s="22">
        <v>1615.3121000000001</v>
      </c>
      <c r="K3265" s="22">
        <v>1522.9776999999999</v>
      </c>
      <c r="L3265" s="22">
        <v>1522.9776999999999</v>
      </c>
      <c r="M3265" s="23">
        <v>95</v>
      </c>
      <c r="N3265" s="19" t="s">
        <v>44</v>
      </c>
      <c r="O3265" s="22">
        <v>57.99</v>
      </c>
      <c r="P3265" s="22">
        <v>1E-3</v>
      </c>
      <c r="Q3265" s="22">
        <v>1E-3</v>
      </c>
      <c r="R3265" s="22">
        <v>213.5694</v>
      </c>
      <c r="S3265" s="22">
        <v>1.0000000000000001E-5</v>
      </c>
      <c r="T3265" s="22">
        <v>1.0000000000000001E-5</v>
      </c>
      <c r="U3265" s="22">
        <v>45.504399999999997</v>
      </c>
      <c r="V3265" s="22">
        <v>568.60379999999998</v>
      </c>
      <c r="W3265" s="22">
        <v>1E-4</v>
      </c>
      <c r="X3265" s="22">
        <v>16.2</v>
      </c>
      <c r="Y3265" s="22">
        <v>17.100000000000001</v>
      </c>
      <c r="Z3265" s="22">
        <v>43.4</v>
      </c>
      <c r="AA3265" s="22">
        <v>1E-4</v>
      </c>
      <c r="AB3265" s="22">
        <v>6.6</v>
      </c>
      <c r="AC3265" s="22">
        <v>1E-4</v>
      </c>
      <c r="AD3265" s="22">
        <v>16.7</v>
      </c>
      <c r="AE3265" s="24">
        <v>100.0003</v>
      </c>
      <c r="AF3265" s="19" t="s">
        <v>64</v>
      </c>
      <c r="AG3265" s="25">
        <v>0.47899999999999998</v>
      </c>
      <c r="AH3265" s="22">
        <v>739884.27</v>
      </c>
      <c r="AI3265" s="22">
        <v>8369800.4400000004</v>
      </c>
      <c r="AJ3265" s="22">
        <v>9109684.7100000009</v>
      </c>
      <c r="AK3265" s="21" t="s">
        <v>1814</v>
      </c>
      <c r="AL3265" s="21" t="s">
        <v>9654</v>
      </c>
      <c r="AM3265" s="26" t="s">
        <v>48</v>
      </c>
      <c r="AN3265" s="27">
        <v>0</v>
      </c>
      <c r="AS3265">
        <f t="shared" si="100"/>
        <v>4306</v>
      </c>
      <c r="AT3265" t="str">
        <f t="shared" si="101"/>
        <v>Região Rural do Centro Sub-regional de Bagé</v>
      </c>
      <c r="BE3265">
        <v>4119103</v>
      </c>
      <c r="BF3265">
        <v>41</v>
      </c>
      <c r="BG3265" t="s">
        <v>14209</v>
      </c>
      <c r="BH3265" t="s">
        <v>11446</v>
      </c>
      <c r="BI3265" t="s">
        <v>14210</v>
      </c>
      <c r="BJ3265" t="s">
        <v>14402</v>
      </c>
      <c r="BK3265">
        <v>4103</v>
      </c>
      <c r="BL3265" t="s">
        <v>14360</v>
      </c>
      <c r="BM3265" t="s">
        <v>14361</v>
      </c>
    </row>
    <row r="3266" spans="1:65" x14ac:dyDescent="0.25">
      <c r="A3266" s="17" t="s">
        <v>9551</v>
      </c>
      <c r="B3266" s="18">
        <v>1</v>
      </c>
      <c r="C3266" s="19" t="s">
        <v>9655</v>
      </c>
      <c r="D3266" s="20" t="s">
        <v>9651</v>
      </c>
      <c r="E3266" s="20" t="s">
        <v>9656</v>
      </c>
      <c r="F3266" s="21">
        <v>4317103</v>
      </c>
      <c r="G3266" s="20" t="s">
        <v>9657</v>
      </c>
      <c r="H3266" s="22">
        <v>814.45740000000001</v>
      </c>
      <c r="I3266" s="22">
        <v>815.4</v>
      </c>
      <c r="J3266" s="22">
        <v>816.84730000000002</v>
      </c>
      <c r="K3266" s="22">
        <v>814.45740000000001</v>
      </c>
      <c r="L3266" s="22">
        <v>814.45740000000001</v>
      </c>
      <c r="M3266" s="23">
        <v>30</v>
      </c>
      <c r="N3266" s="19" t="s">
        <v>44</v>
      </c>
      <c r="O3266" s="22">
        <v>29.17</v>
      </c>
      <c r="P3266" s="22">
        <v>100</v>
      </c>
      <c r="Q3266" s="22">
        <v>74.19</v>
      </c>
      <c r="R3266" s="22">
        <v>98.4</v>
      </c>
      <c r="S3266" s="22">
        <v>0</v>
      </c>
      <c r="T3266" s="22">
        <v>699.4</v>
      </c>
      <c r="U3266" s="22">
        <v>0</v>
      </c>
      <c r="V3266" s="22">
        <v>19</v>
      </c>
      <c r="W3266" s="22">
        <v>0</v>
      </c>
      <c r="X3266" s="22">
        <v>10</v>
      </c>
      <c r="Y3266" s="22">
        <v>45</v>
      </c>
      <c r="Z3266" s="22">
        <v>22.6</v>
      </c>
      <c r="AA3266" s="22">
        <v>0</v>
      </c>
      <c r="AB3266" s="22">
        <v>0</v>
      </c>
      <c r="AC3266" s="22">
        <v>0</v>
      </c>
      <c r="AD3266" s="22">
        <v>14.4</v>
      </c>
      <c r="AE3266" s="24">
        <v>92</v>
      </c>
      <c r="AF3266" s="19" t="s">
        <v>65</v>
      </c>
      <c r="AG3266" s="25">
        <v>0.56100000000000005</v>
      </c>
      <c r="AH3266" s="22">
        <v>73196.09</v>
      </c>
      <c r="AI3266" s="22">
        <v>593087.87</v>
      </c>
      <c r="AJ3266" s="22">
        <v>666283.96</v>
      </c>
      <c r="AK3266" s="21" t="s">
        <v>931</v>
      </c>
      <c r="AL3266" s="21" t="s">
        <v>301</v>
      </c>
      <c r="AM3266" s="26" t="s">
        <v>48</v>
      </c>
      <c r="AN3266" s="27">
        <v>0</v>
      </c>
      <c r="AS3266">
        <f t="shared" si="100"/>
        <v>4307</v>
      </c>
      <c r="AT3266" t="str">
        <f t="shared" si="101"/>
        <v>Região Rural da Capital Regional de Santa Maria</v>
      </c>
      <c r="BE3266">
        <v>4119301</v>
      </c>
      <c r="BF3266">
        <v>41</v>
      </c>
      <c r="BG3266" t="s">
        <v>14209</v>
      </c>
      <c r="BH3266" t="s">
        <v>11446</v>
      </c>
      <c r="BI3266" t="s">
        <v>14210</v>
      </c>
      <c r="BJ3266" t="s">
        <v>12529</v>
      </c>
      <c r="BK3266">
        <v>4103</v>
      </c>
      <c r="BL3266" t="s">
        <v>14360</v>
      </c>
      <c r="BM3266" t="s">
        <v>14361</v>
      </c>
    </row>
    <row r="3267" spans="1:65" x14ac:dyDescent="0.25">
      <c r="A3267" s="17" t="s">
        <v>9551</v>
      </c>
      <c r="B3267" s="18">
        <v>1</v>
      </c>
      <c r="C3267" s="19" t="s">
        <v>9658</v>
      </c>
      <c r="D3267" s="20" t="s">
        <v>9651</v>
      </c>
      <c r="E3267" s="20" t="s">
        <v>9656</v>
      </c>
      <c r="F3267" s="21">
        <v>4317103</v>
      </c>
      <c r="G3267" s="20" t="s">
        <v>9659</v>
      </c>
      <c r="H3267" s="22">
        <v>524.35670000000005</v>
      </c>
      <c r="I3267" s="22">
        <v>524.35670000000005</v>
      </c>
      <c r="J3267" s="22">
        <v>522.35569999999996</v>
      </c>
      <c r="K3267" s="22">
        <v>522.35569999999996</v>
      </c>
      <c r="L3267" s="22">
        <v>522.35569999999996</v>
      </c>
      <c r="M3267" s="23">
        <v>18</v>
      </c>
      <c r="N3267" s="19" t="s">
        <v>44</v>
      </c>
      <c r="O3267" s="22">
        <v>18.649999999999999</v>
      </c>
      <c r="P3267" s="22">
        <v>71.61</v>
      </c>
      <c r="Q3267" s="22">
        <v>57.7</v>
      </c>
      <c r="R3267" s="22">
        <v>52.72</v>
      </c>
      <c r="S3267" s="22">
        <v>0</v>
      </c>
      <c r="T3267" s="22">
        <v>454.45</v>
      </c>
      <c r="U3267" s="22">
        <v>0</v>
      </c>
      <c r="V3267" s="22">
        <v>15.18</v>
      </c>
      <c r="W3267" s="22">
        <v>0</v>
      </c>
      <c r="X3267" s="22">
        <v>12</v>
      </c>
      <c r="Y3267" s="22">
        <v>52</v>
      </c>
      <c r="Z3267" s="22">
        <v>18</v>
      </c>
      <c r="AA3267" s="22">
        <v>5</v>
      </c>
      <c r="AB3267" s="22">
        <v>0</v>
      </c>
      <c r="AC3267" s="22">
        <v>0</v>
      </c>
      <c r="AD3267" s="22">
        <v>13</v>
      </c>
      <c r="AE3267" s="24">
        <v>100</v>
      </c>
      <c r="AF3267" s="19" t="s">
        <v>65</v>
      </c>
      <c r="AG3267" s="25">
        <v>0.57799999999999996</v>
      </c>
      <c r="AH3267" s="22">
        <v>41039.25</v>
      </c>
      <c r="AI3267" s="22">
        <v>391902.58</v>
      </c>
      <c r="AJ3267" s="22">
        <v>432941.83</v>
      </c>
      <c r="AK3267" s="21" t="s">
        <v>931</v>
      </c>
      <c r="AL3267" s="21" t="s">
        <v>301</v>
      </c>
      <c r="AM3267" s="26" t="s">
        <v>48</v>
      </c>
      <c r="AN3267" s="27">
        <v>0</v>
      </c>
      <c r="AS3267">
        <f t="shared" ref="AS3267:AS3330" si="102">VLOOKUP(F3267,$BE$2:$BM$5566,7,0)</f>
        <v>4307</v>
      </c>
      <c r="AT3267" t="str">
        <f t="shared" ref="AT3267:AT3330" si="103">VLOOKUP(F3267,$BE$2:$BM$5566,8,0)</f>
        <v>Região Rural da Capital Regional de Santa Maria</v>
      </c>
      <c r="BE3267">
        <v>4119400</v>
      </c>
      <c r="BF3267">
        <v>41</v>
      </c>
      <c r="BG3267" t="s">
        <v>14209</v>
      </c>
      <c r="BH3267" t="s">
        <v>11446</v>
      </c>
      <c r="BI3267" t="s">
        <v>14210</v>
      </c>
      <c r="BJ3267" t="s">
        <v>14403</v>
      </c>
      <c r="BK3267">
        <v>4103</v>
      </c>
      <c r="BL3267" t="s">
        <v>14360</v>
      </c>
      <c r="BM3267" t="s">
        <v>14361</v>
      </c>
    </row>
    <row r="3268" spans="1:65" x14ac:dyDescent="0.25">
      <c r="A3268" s="17" t="s">
        <v>9551</v>
      </c>
      <c r="B3268" s="18">
        <v>1</v>
      </c>
      <c r="C3268" s="19" t="s">
        <v>9660</v>
      </c>
      <c r="D3268" s="20" t="s">
        <v>9651</v>
      </c>
      <c r="E3268" s="20" t="s">
        <v>9656</v>
      </c>
      <c r="F3268" s="21">
        <v>4317103</v>
      </c>
      <c r="G3268" s="20" t="s">
        <v>9661</v>
      </c>
      <c r="H3268" s="22">
        <v>693.85130000000004</v>
      </c>
      <c r="I3268" s="22">
        <v>693.85130000000004</v>
      </c>
      <c r="J3268" s="22">
        <v>649.63</v>
      </c>
      <c r="K3268" s="22">
        <v>693.85130000000004</v>
      </c>
      <c r="L3268" s="22">
        <v>649.63</v>
      </c>
      <c r="M3268" s="23">
        <v>26</v>
      </c>
      <c r="N3268" s="19" t="s">
        <v>44</v>
      </c>
      <c r="O3268" s="22">
        <v>23.2</v>
      </c>
      <c r="P3268" s="22">
        <v>83.69</v>
      </c>
      <c r="Q3268" s="22">
        <v>61.87</v>
      </c>
      <c r="R3268" s="22">
        <v>25</v>
      </c>
      <c r="S3268" s="22">
        <v>0</v>
      </c>
      <c r="T3268" s="22">
        <v>623.65</v>
      </c>
      <c r="U3268" s="22">
        <v>0</v>
      </c>
      <c r="V3268" s="22">
        <v>0.98</v>
      </c>
      <c r="W3268" s="22">
        <v>0</v>
      </c>
      <c r="X3268" s="22">
        <v>0</v>
      </c>
      <c r="Y3268" s="22">
        <v>70</v>
      </c>
      <c r="Z3268" s="22">
        <v>20</v>
      </c>
      <c r="AA3268" s="22">
        <v>6</v>
      </c>
      <c r="AB3268" s="22">
        <v>0</v>
      </c>
      <c r="AC3268" s="22">
        <v>0</v>
      </c>
      <c r="AD3268" s="22">
        <v>4</v>
      </c>
      <c r="AE3268" s="24">
        <v>100</v>
      </c>
      <c r="AF3268" s="19" t="s">
        <v>57</v>
      </c>
      <c r="AG3268" s="25">
        <v>0.49</v>
      </c>
      <c r="AH3268" s="22">
        <v>32564.62</v>
      </c>
      <c r="AI3268" s="22">
        <v>422818.18</v>
      </c>
      <c r="AJ3268" s="22">
        <v>455382.8</v>
      </c>
      <c r="AK3268" s="21" t="s">
        <v>653</v>
      </c>
      <c r="AL3268" s="21" t="s">
        <v>8715</v>
      </c>
      <c r="AM3268" s="26" t="s">
        <v>48</v>
      </c>
      <c r="AN3268" s="27">
        <v>0</v>
      </c>
      <c r="AS3268">
        <f t="shared" si="102"/>
        <v>4307</v>
      </c>
      <c r="AT3268" t="str">
        <f t="shared" si="103"/>
        <v>Região Rural da Capital Regional de Santa Maria</v>
      </c>
      <c r="BE3268">
        <v>4119608</v>
      </c>
      <c r="BF3268">
        <v>41</v>
      </c>
      <c r="BG3268" t="s">
        <v>14209</v>
      </c>
      <c r="BH3268" t="s">
        <v>11446</v>
      </c>
      <c r="BI3268" t="s">
        <v>14210</v>
      </c>
      <c r="BJ3268" t="s">
        <v>14404</v>
      </c>
      <c r="BK3268">
        <v>4103</v>
      </c>
      <c r="BL3268" t="s">
        <v>14360</v>
      </c>
      <c r="BM3268" t="s">
        <v>14361</v>
      </c>
    </row>
    <row r="3269" spans="1:65" x14ac:dyDescent="0.25">
      <c r="A3269" s="17" t="s">
        <v>9551</v>
      </c>
      <c r="B3269" s="18">
        <v>1</v>
      </c>
      <c r="C3269" s="19" t="s">
        <v>9662</v>
      </c>
      <c r="D3269" s="20" t="s">
        <v>9559</v>
      </c>
      <c r="E3269" s="20" t="s">
        <v>9663</v>
      </c>
      <c r="F3269" s="21">
        <v>4318002</v>
      </c>
      <c r="G3269" s="20" t="s">
        <v>9664</v>
      </c>
      <c r="H3269" s="22">
        <v>600.63</v>
      </c>
      <c r="I3269" s="22">
        <v>600.63</v>
      </c>
      <c r="J3269" s="22">
        <v>590.37969999999996</v>
      </c>
      <c r="K3269" s="22">
        <v>600.63</v>
      </c>
      <c r="L3269" s="22">
        <v>600.37969999999996</v>
      </c>
      <c r="M3269" s="23">
        <v>30</v>
      </c>
      <c r="N3269" s="19" t="s">
        <v>44</v>
      </c>
      <c r="O3269" s="22">
        <v>29.51</v>
      </c>
      <c r="P3269" s="22">
        <v>59.84</v>
      </c>
      <c r="Q3269" s="22">
        <v>100</v>
      </c>
      <c r="R3269" s="22">
        <v>29.51</v>
      </c>
      <c r="S3269" s="22">
        <v>0</v>
      </c>
      <c r="T3269" s="22">
        <v>331</v>
      </c>
      <c r="U3269" s="22">
        <v>222.45</v>
      </c>
      <c r="V3269" s="22">
        <v>6.91</v>
      </c>
      <c r="W3269" s="22">
        <v>0</v>
      </c>
      <c r="X3269" s="22">
        <v>10</v>
      </c>
      <c r="Y3269" s="22">
        <v>80</v>
      </c>
      <c r="Z3269" s="22">
        <v>10</v>
      </c>
      <c r="AA3269" s="22">
        <v>0</v>
      </c>
      <c r="AB3269" s="22">
        <v>3.83</v>
      </c>
      <c r="AC3269" s="22">
        <v>0</v>
      </c>
      <c r="AD3269" s="22">
        <v>6.17</v>
      </c>
      <c r="AE3269" s="24">
        <v>110</v>
      </c>
      <c r="AF3269" s="19" t="s">
        <v>65</v>
      </c>
      <c r="AG3269" s="25">
        <v>0.59499999999999997</v>
      </c>
      <c r="AH3269" s="22">
        <v>118469.31</v>
      </c>
      <c r="AI3269" s="22">
        <v>481779.35</v>
      </c>
      <c r="AJ3269" s="22">
        <v>600248.65999999992</v>
      </c>
      <c r="AK3269" s="21" t="s">
        <v>501</v>
      </c>
      <c r="AL3269" s="21" t="s">
        <v>2729</v>
      </c>
      <c r="AM3269" s="26" t="s">
        <v>48</v>
      </c>
      <c r="AN3269" s="27">
        <v>0</v>
      </c>
      <c r="AS3269">
        <f t="shared" si="102"/>
        <v>4307</v>
      </c>
      <c r="AT3269" t="str">
        <f t="shared" si="103"/>
        <v>Região Rural da Capital Regional de Santa Maria</v>
      </c>
      <c r="BE3269">
        <v>4119905</v>
      </c>
      <c r="BF3269">
        <v>41</v>
      </c>
      <c r="BG3269" t="s">
        <v>14209</v>
      </c>
      <c r="BH3269" t="s">
        <v>11446</v>
      </c>
      <c r="BI3269" t="s">
        <v>14210</v>
      </c>
      <c r="BJ3269" t="s">
        <v>14405</v>
      </c>
      <c r="BK3269">
        <v>4103</v>
      </c>
      <c r="BL3269" t="s">
        <v>14360</v>
      </c>
      <c r="BM3269" t="s">
        <v>14361</v>
      </c>
    </row>
    <row r="3270" spans="1:65" x14ac:dyDescent="0.25">
      <c r="A3270" s="17" t="s">
        <v>9551</v>
      </c>
      <c r="B3270" s="18">
        <v>1</v>
      </c>
      <c r="C3270" s="19" t="s">
        <v>9665</v>
      </c>
      <c r="D3270" s="20" t="s">
        <v>9559</v>
      </c>
      <c r="E3270" s="20" t="s">
        <v>9666</v>
      </c>
      <c r="F3270" s="21">
        <v>4318101</v>
      </c>
      <c r="G3270" s="20" t="s">
        <v>9667</v>
      </c>
      <c r="H3270" s="22">
        <v>558.68079999999998</v>
      </c>
      <c r="I3270" s="22">
        <v>558.68079999999998</v>
      </c>
      <c r="J3270" s="22">
        <v>534.61720000000003</v>
      </c>
      <c r="K3270" s="22">
        <v>534.61720000000003</v>
      </c>
      <c r="L3270" s="22">
        <v>534.61720000000003</v>
      </c>
      <c r="M3270" s="23">
        <v>23</v>
      </c>
      <c r="N3270" s="19" t="s">
        <v>44</v>
      </c>
      <c r="O3270" s="22">
        <v>15.27</v>
      </c>
      <c r="P3270" s="22">
        <v>0.01</v>
      </c>
      <c r="Q3270" s="22">
        <v>1</v>
      </c>
      <c r="R3270" s="22">
        <v>108.9025</v>
      </c>
      <c r="S3270" s="22">
        <v>1.0000000000000001E-5</v>
      </c>
      <c r="T3270" s="22">
        <v>1.0000000000000001E-5</v>
      </c>
      <c r="U3270" s="22">
        <v>1.0000000000000001E-5</v>
      </c>
      <c r="V3270" s="22">
        <v>8.5275999999999996</v>
      </c>
      <c r="W3270" s="22">
        <v>1E-4</v>
      </c>
      <c r="X3270" s="22">
        <v>25.1</v>
      </c>
      <c r="Y3270" s="22">
        <v>31.5</v>
      </c>
      <c r="Z3270" s="22">
        <v>22.4</v>
      </c>
      <c r="AA3270" s="22">
        <v>1E-4</v>
      </c>
      <c r="AB3270" s="22">
        <v>0.4</v>
      </c>
      <c r="AC3270" s="22">
        <v>1E-4</v>
      </c>
      <c r="AD3270" s="22">
        <v>20.6</v>
      </c>
      <c r="AE3270" s="24">
        <v>100.00030000000001</v>
      </c>
      <c r="AF3270" s="19" t="s">
        <v>44</v>
      </c>
      <c r="AG3270" s="25">
        <v>0.52600000000000002</v>
      </c>
      <c r="AH3270" s="22">
        <v>120403.11</v>
      </c>
      <c r="AI3270" s="22">
        <v>1996789.35</v>
      </c>
      <c r="AJ3270" s="22">
        <v>2117192.4600000004</v>
      </c>
      <c r="AK3270" s="21" t="s">
        <v>9668</v>
      </c>
      <c r="AL3270" s="21" t="s">
        <v>2801</v>
      </c>
      <c r="AM3270" s="26" t="s">
        <v>48</v>
      </c>
      <c r="AN3270" s="27">
        <v>10354.99</v>
      </c>
      <c r="AS3270">
        <f t="shared" si="102"/>
        <v>4307</v>
      </c>
      <c r="AT3270" t="str">
        <f t="shared" si="103"/>
        <v>Região Rural da Capital Regional de Santa Maria</v>
      </c>
      <c r="BE3270">
        <v>4120101</v>
      </c>
      <c r="BF3270">
        <v>41</v>
      </c>
      <c r="BG3270" t="s">
        <v>14209</v>
      </c>
      <c r="BH3270" t="s">
        <v>11446</v>
      </c>
      <c r="BI3270" t="s">
        <v>14210</v>
      </c>
      <c r="BJ3270" t="s">
        <v>14406</v>
      </c>
      <c r="BK3270">
        <v>4103</v>
      </c>
      <c r="BL3270" t="s">
        <v>14360</v>
      </c>
      <c r="BM3270" t="s">
        <v>14361</v>
      </c>
    </row>
    <row r="3271" spans="1:65" x14ac:dyDescent="0.25">
      <c r="A3271" s="17" t="s">
        <v>9551</v>
      </c>
      <c r="B3271" s="18">
        <v>1</v>
      </c>
      <c r="C3271" s="19" t="s">
        <v>9669</v>
      </c>
      <c r="D3271" s="20" t="s">
        <v>9651</v>
      </c>
      <c r="E3271" s="20" t="s">
        <v>9670</v>
      </c>
      <c r="F3271" s="21">
        <v>4318309</v>
      </c>
      <c r="G3271" s="20" t="s">
        <v>9671</v>
      </c>
      <c r="H3271" s="22">
        <v>5028.1436000000003</v>
      </c>
      <c r="I3271" s="22">
        <v>1.0000000000000001E-5</v>
      </c>
      <c r="J3271" s="22">
        <v>4953.1315000000004</v>
      </c>
      <c r="K3271" s="22">
        <v>5028.1436000000003</v>
      </c>
      <c r="L3271" s="22">
        <v>4953.1315000000004</v>
      </c>
      <c r="M3271" s="23">
        <v>330</v>
      </c>
      <c r="N3271" s="19" t="s">
        <v>9672</v>
      </c>
      <c r="O3271" s="22">
        <v>176.9</v>
      </c>
      <c r="P3271" s="22">
        <v>1E-3</v>
      </c>
      <c r="Q3271" s="22">
        <v>1E-3</v>
      </c>
      <c r="R3271" s="22">
        <v>946.5933</v>
      </c>
      <c r="S3271" s="22">
        <v>1.0000000000000001E-5</v>
      </c>
      <c r="T3271" s="22">
        <v>3857.2872000000002</v>
      </c>
      <c r="U3271" s="22">
        <v>1.0000000000000001E-5</v>
      </c>
      <c r="V3271" s="22">
        <v>149.24799999999999</v>
      </c>
      <c r="W3271" s="22">
        <v>1E-4</v>
      </c>
      <c r="X3271" s="22">
        <v>7</v>
      </c>
      <c r="Y3271" s="22">
        <v>57.2</v>
      </c>
      <c r="Z3271" s="22">
        <v>10.8</v>
      </c>
      <c r="AA3271" s="22">
        <v>1.1000000000000001</v>
      </c>
      <c r="AB3271" s="22">
        <v>3.8</v>
      </c>
      <c r="AC3271" s="22">
        <v>1E-4</v>
      </c>
      <c r="AD3271" s="22">
        <v>20.100000000000001</v>
      </c>
      <c r="AE3271" s="24">
        <v>100.00020000000001</v>
      </c>
      <c r="AF3271" s="19" t="s">
        <v>64</v>
      </c>
      <c r="AG3271" s="25">
        <v>0.47299999999999998</v>
      </c>
      <c r="AH3271" s="22">
        <v>519853.64</v>
      </c>
      <c r="AI3271" s="22">
        <v>31160146.359999999</v>
      </c>
      <c r="AJ3271" s="22">
        <v>31680000</v>
      </c>
      <c r="AK3271" s="21" t="s">
        <v>1249</v>
      </c>
      <c r="AL3271" s="21" t="s">
        <v>7010</v>
      </c>
      <c r="AM3271" s="26" t="s">
        <v>48</v>
      </c>
      <c r="AN3271" s="27">
        <v>0</v>
      </c>
      <c r="AS3271">
        <f t="shared" si="102"/>
        <v>4306</v>
      </c>
      <c r="AT3271" t="str">
        <f t="shared" si="103"/>
        <v>Região Rural do Centro Sub-regional de Bagé</v>
      </c>
      <c r="BE3271">
        <v>4120309</v>
      </c>
      <c r="BF3271">
        <v>41</v>
      </c>
      <c r="BG3271" t="s">
        <v>14209</v>
      </c>
      <c r="BH3271" t="s">
        <v>11446</v>
      </c>
      <c r="BI3271" t="s">
        <v>14210</v>
      </c>
      <c r="BJ3271" t="s">
        <v>14407</v>
      </c>
      <c r="BK3271">
        <v>4103</v>
      </c>
      <c r="BL3271" t="s">
        <v>14360</v>
      </c>
      <c r="BM3271" t="s">
        <v>14361</v>
      </c>
    </row>
    <row r="3272" spans="1:65" x14ac:dyDescent="0.25">
      <c r="A3272" s="17" t="s">
        <v>9551</v>
      </c>
      <c r="B3272" s="18">
        <v>1</v>
      </c>
      <c r="C3272" s="19" t="s">
        <v>9673</v>
      </c>
      <c r="D3272" s="20" t="s">
        <v>9651</v>
      </c>
      <c r="E3272" s="20" t="s">
        <v>9670</v>
      </c>
      <c r="F3272" s="21">
        <v>4318309</v>
      </c>
      <c r="G3272" s="20" t="s">
        <v>9674</v>
      </c>
      <c r="H3272" s="22">
        <v>1976.0053</v>
      </c>
      <c r="I3272" s="22">
        <v>121.6</v>
      </c>
      <c r="J3272" s="22">
        <v>1835.5917999999999</v>
      </c>
      <c r="K3272" s="22">
        <v>1976.0053</v>
      </c>
      <c r="L3272" s="22">
        <v>1835.5917999999999</v>
      </c>
      <c r="M3272" s="23">
        <v>122</v>
      </c>
      <c r="N3272" s="19" t="s">
        <v>9672</v>
      </c>
      <c r="O3272" s="22">
        <v>65.38</v>
      </c>
      <c r="P3272" s="22">
        <v>1E-3</v>
      </c>
      <c r="Q3272" s="22">
        <v>1E-3</v>
      </c>
      <c r="R3272" s="22">
        <v>162.15</v>
      </c>
      <c r="S3272" s="22">
        <v>1.0000000000000001E-5</v>
      </c>
      <c r="T3272" s="22">
        <v>1586.8039000000001</v>
      </c>
      <c r="U3272" s="22">
        <v>1.0000000000000001E-5</v>
      </c>
      <c r="V3272" s="22">
        <v>86.637900000000002</v>
      </c>
      <c r="W3272" s="22">
        <v>1E-4</v>
      </c>
      <c r="X3272" s="22">
        <v>10.199999999999999</v>
      </c>
      <c r="Y3272" s="22">
        <v>34.9</v>
      </c>
      <c r="Z3272" s="22">
        <v>35.5</v>
      </c>
      <c r="AA3272" s="22">
        <v>1E-4</v>
      </c>
      <c r="AB3272" s="22">
        <v>1.1000000000000001</v>
      </c>
      <c r="AC3272" s="22">
        <v>1E-4</v>
      </c>
      <c r="AD3272" s="22">
        <v>18.3</v>
      </c>
      <c r="AE3272" s="24">
        <v>100.0003</v>
      </c>
      <c r="AF3272" s="19" t="s">
        <v>64</v>
      </c>
      <c r="AG3272" s="25">
        <v>0.46400000000000002</v>
      </c>
      <c r="AH3272" s="22">
        <v>482014.78</v>
      </c>
      <c r="AI3272" s="22">
        <v>11082213.560000001</v>
      </c>
      <c r="AJ3272" s="22">
        <v>11564228.34</v>
      </c>
      <c r="AK3272" s="21" t="s">
        <v>2530</v>
      </c>
      <c r="AL3272" s="21" t="s">
        <v>9675</v>
      </c>
      <c r="AM3272" s="26" t="s">
        <v>48</v>
      </c>
      <c r="AN3272" s="27">
        <v>0</v>
      </c>
      <c r="AS3272">
        <f t="shared" si="102"/>
        <v>4306</v>
      </c>
      <c r="AT3272" t="str">
        <f t="shared" si="103"/>
        <v>Região Rural do Centro Sub-regional de Bagé</v>
      </c>
      <c r="BE3272">
        <v>4120606</v>
      </c>
      <c r="BF3272">
        <v>41</v>
      </c>
      <c r="BG3272" t="s">
        <v>14209</v>
      </c>
      <c r="BH3272" t="s">
        <v>11446</v>
      </c>
      <c r="BI3272" t="s">
        <v>14210</v>
      </c>
      <c r="BJ3272" t="s">
        <v>14408</v>
      </c>
      <c r="BK3272">
        <v>4103</v>
      </c>
      <c r="BL3272" t="s">
        <v>14360</v>
      </c>
      <c r="BM3272" t="s">
        <v>14361</v>
      </c>
    </row>
    <row r="3273" spans="1:65" x14ac:dyDescent="0.25">
      <c r="A3273" s="17" t="s">
        <v>9551</v>
      </c>
      <c r="B3273" s="18">
        <v>1</v>
      </c>
      <c r="C3273" s="19" t="s">
        <v>9676</v>
      </c>
      <c r="D3273" s="20" t="s">
        <v>9651</v>
      </c>
      <c r="E3273" s="20" t="s">
        <v>9670</v>
      </c>
      <c r="F3273" s="21">
        <v>4318309</v>
      </c>
      <c r="G3273" s="20" t="s">
        <v>9677</v>
      </c>
      <c r="H3273" s="22">
        <v>1996.7944</v>
      </c>
      <c r="I3273" s="22">
        <v>1.0000000000000001E-5</v>
      </c>
      <c r="J3273" s="22">
        <v>2037.8334</v>
      </c>
      <c r="K3273" s="22">
        <v>1996.7944</v>
      </c>
      <c r="L3273" s="22">
        <v>1996.7944</v>
      </c>
      <c r="M3273" s="23">
        <v>122</v>
      </c>
      <c r="N3273" s="19" t="s">
        <v>9672</v>
      </c>
      <c r="O3273" s="22">
        <v>71.31</v>
      </c>
      <c r="P3273" s="22">
        <v>1E-3</v>
      </c>
      <c r="Q3273" s="22">
        <v>1E-3</v>
      </c>
      <c r="R3273" s="22">
        <v>114.3871</v>
      </c>
      <c r="S3273" s="22">
        <v>1.0000000000000001E-5</v>
      </c>
      <c r="T3273" s="22">
        <v>1883.8896999999999</v>
      </c>
      <c r="U3273" s="22">
        <v>1.0000000000000001E-5</v>
      </c>
      <c r="V3273" s="22">
        <v>39.556600000000003</v>
      </c>
      <c r="W3273" s="22">
        <v>1E-4</v>
      </c>
      <c r="X3273" s="22">
        <v>3.35</v>
      </c>
      <c r="Y3273" s="22">
        <v>42.38</v>
      </c>
      <c r="Z3273" s="22">
        <v>34.15</v>
      </c>
      <c r="AA3273" s="22">
        <v>1E-4</v>
      </c>
      <c r="AB3273" s="22">
        <v>11</v>
      </c>
      <c r="AC3273" s="22">
        <v>0</v>
      </c>
      <c r="AD3273" s="22">
        <v>9.1199999999999992</v>
      </c>
      <c r="AE3273" s="24">
        <v>100.00020000000001</v>
      </c>
      <c r="AF3273" s="19" t="s">
        <v>64</v>
      </c>
      <c r="AG3273" s="25">
        <v>0.46600000000000003</v>
      </c>
      <c r="AH3273" s="22">
        <v>333760.08</v>
      </c>
      <c r="AI3273" s="22">
        <v>11627038.380000001</v>
      </c>
      <c r="AJ3273" s="22">
        <v>11960798.460000001</v>
      </c>
      <c r="AK3273" s="21" t="s">
        <v>2530</v>
      </c>
      <c r="AL3273" s="21" t="s">
        <v>1163</v>
      </c>
      <c r="AM3273" s="26" t="s">
        <v>48</v>
      </c>
      <c r="AN3273" s="27">
        <v>0</v>
      </c>
      <c r="AS3273">
        <f t="shared" si="102"/>
        <v>4306</v>
      </c>
      <c r="AT3273" t="str">
        <f t="shared" si="103"/>
        <v>Região Rural do Centro Sub-regional de Bagé</v>
      </c>
      <c r="BE3273">
        <v>4121208</v>
      </c>
      <c r="BF3273">
        <v>41</v>
      </c>
      <c r="BG3273" t="s">
        <v>14209</v>
      </c>
      <c r="BH3273" t="s">
        <v>11446</v>
      </c>
      <c r="BI3273" t="s">
        <v>14210</v>
      </c>
      <c r="BJ3273" t="s">
        <v>14409</v>
      </c>
      <c r="BK3273">
        <v>4103</v>
      </c>
      <c r="BL3273" t="s">
        <v>14360</v>
      </c>
      <c r="BM3273" t="s">
        <v>14361</v>
      </c>
    </row>
    <row r="3274" spans="1:65" x14ac:dyDescent="0.25">
      <c r="A3274" s="17" t="s">
        <v>9551</v>
      </c>
      <c r="B3274" s="18">
        <v>1</v>
      </c>
      <c r="C3274" s="19" t="s">
        <v>9678</v>
      </c>
      <c r="D3274" s="20" t="s">
        <v>9651</v>
      </c>
      <c r="E3274" s="20" t="s">
        <v>9670</v>
      </c>
      <c r="F3274" s="21">
        <v>4318309</v>
      </c>
      <c r="G3274" s="20" t="s">
        <v>9679</v>
      </c>
      <c r="H3274" s="22">
        <v>554.83910000000003</v>
      </c>
      <c r="I3274" s="22">
        <v>554.83910000000003</v>
      </c>
      <c r="J3274" s="22">
        <v>548.70159999999998</v>
      </c>
      <c r="K3274" s="22">
        <v>554.83910000000003</v>
      </c>
      <c r="L3274" s="22">
        <v>548.70159999999998</v>
      </c>
      <c r="M3274" s="23">
        <v>31</v>
      </c>
      <c r="N3274" s="19" t="s">
        <v>9672</v>
      </c>
      <c r="O3274" s="22">
        <v>19.600000000000001</v>
      </c>
      <c r="P3274" s="22">
        <v>100</v>
      </c>
      <c r="Q3274" s="22">
        <v>103.67</v>
      </c>
      <c r="R3274" s="22">
        <v>44.940199999999997</v>
      </c>
      <c r="S3274" s="22">
        <v>1.0000000000000001E-5</v>
      </c>
      <c r="T3274" s="22">
        <v>491.59179999999998</v>
      </c>
      <c r="U3274" s="22">
        <v>1.0000000000000001E-5</v>
      </c>
      <c r="V3274" s="22">
        <v>12.169600000000001</v>
      </c>
      <c r="W3274" s="22">
        <v>1E-4</v>
      </c>
      <c r="X3274" s="22">
        <v>1E-4</v>
      </c>
      <c r="Y3274" s="22">
        <v>58.5</v>
      </c>
      <c r="Z3274" s="22">
        <v>17.100000000000001</v>
      </c>
      <c r="AA3274" s="22">
        <v>1E-4</v>
      </c>
      <c r="AB3274" s="22">
        <v>14</v>
      </c>
      <c r="AC3274" s="22">
        <v>1E-4</v>
      </c>
      <c r="AD3274" s="22">
        <v>10.4</v>
      </c>
      <c r="AE3274" s="24">
        <v>100.00040000000001</v>
      </c>
      <c r="AF3274" s="19" t="s">
        <v>64</v>
      </c>
      <c r="AG3274" s="25">
        <v>0.46700000000000003</v>
      </c>
      <c r="AH3274" s="22">
        <v>73839.42</v>
      </c>
      <c r="AI3274" s="22">
        <v>2869935.71</v>
      </c>
      <c r="AJ3274" s="22">
        <v>2943775.13</v>
      </c>
      <c r="AK3274" s="21" t="s">
        <v>2134</v>
      </c>
      <c r="AL3274" s="21" t="s">
        <v>9680</v>
      </c>
      <c r="AM3274" s="26" t="s">
        <v>48</v>
      </c>
      <c r="AN3274" s="27">
        <v>0</v>
      </c>
      <c r="AS3274">
        <f t="shared" si="102"/>
        <v>4306</v>
      </c>
      <c r="AT3274" t="str">
        <f t="shared" si="103"/>
        <v>Região Rural do Centro Sub-regional de Bagé</v>
      </c>
      <c r="BE3274">
        <v>4121505</v>
      </c>
      <c r="BF3274">
        <v>41</v>
      </c>
      <c r="BG3274" t="s">
        <v>14209</v>
      </c>
      <c r="BH3274" t="s">
        <v>11446</v>
      </c>
      <c r="BI3274" t="s">
        <v>14210</v>
      </c>
      <c r="BJ3274" t="s">
        <v>14410</v>
      </c>
      <c r="BK3274">
        <v>4103</v>
      </c>
      <c r="BL3274" t="s">
        <v>14360</v>
      </c>
      <c r="BM3274" t="s">
        <v>14361</v>
      </c>
    </row>
    <row r="3275" spans="1:65" x14ac:dyDescent="0.25">
      <c r="A3275" s="17" t="s">
        <v>9551</v>
      </c>
      <c r="B3275" s="18">
        <v>1</v>
      </c>
      <c r="C3275" s="19" t="s">
        <v>9681</v>
      </c>
      <c r="D3275" s="20" t="s">
        <v>9651</v>
      </c>
      <c r="E3275" s="20" t="s">
        <v>9670</v>
      </c>
      <c r="F3275" s="21">
        <v>4318309</v>
      </c>
      <c r="G3275" s="20" t="s">
        <v>9682</v>
      </c>
      <c r="H3275" s="22">
        <v>114.708</v>
      </c>
      <c r="I3275" s="22">
        <v>114.708</v>
      </c>
      <c r="J3275" s="22">
        <v>122.3308</v>
      </c>
      <c r="K3275" s="22">
        <v>114.708</v>
      </c>
      <c r="L3275" s="22">
        <v>114.708</v>
      </c>
      <c r="M3275" s="23">
        <v>7</v>
      </c>
      <c r="N3275" s="19" t="s">
        <v>9672</v>
      </c>
      <c r="O3275" s="22">
        <v>4.37</v>
      </c>
      <c r="P3275" s="22">
        <v>100</v>
      </c>
      <c r="Q3275" s="22">
        <v>105.8</v>
      </c>
      <c r="R3275" s="22">
        <v>7.0765000000000002</v>
      </c>
      <c r="S3275" s="22">
        <v>1.0000000000000001E-5</v>
      </c>
      <c r="T3275" s="22">
        <v>112.8357</v>
      </c>
      <c r="U3275" s="22">
        <v>1.0000000000000001E-5</v>
      </c>
      <c r="V3275" s="22">
        <v>2.4186000000000001</v>
      </c>
      <c r="W3275" s="22">
        <v>1E-4</v>
      </c>
      <c r="X3275" s="22">
        <v>1E-4</v>
      </c>
      <c r="Y3275" s="22">
        <v>68.62</v>
      </c>
      <c r="Z3275" s="22">
        <v>23.62</v>
      </c>
      <c r="AA3275" s="22">
        <v>1E-4</v>
      </c>
      <c r="AB3275" s="22">
        <v>1E-4</v>
      </c>
      <c r="AC3275" s="22">
        <v>1E-4</v>
      </c>
      <c r="AD3275" s="22">
        <v>7.76</v>
      </c>
      <c r="AE3275" s="24">
        <v>100.00050000000003</v>
      </c>
      <c r="AF3275" s="19" t="s">
        <v>65</v>
      </c>
      <c r="AG3275" s="25">
        <v>0.48599999999999999</v>
      </c>
      <c r="AH3275" s="22">
        <v>5948.78</v>
      </c>
      <c r="AI3275" s="22">
        <v>600370.65</v>
      </c>
      <c r="AJ3275" s="22">
        <v>606319.43000000005</v>
      </c>
      <c r="AK3275" s="21" t="s">
        <v>2134</v>
      </c>
      <c r="AL3275" s="21" t="s">
        <v>9680</v>
      </c>
      <c r="AM3275" s="26" t="s">
        <v>48</v>
      </c>
      <c r="AN3275" s="27">
        <v>0</v>
      </c>
      <c r="AS3275">
        <f t="shared" si="102"/>
        <v>4306</v>
      </c>
      <c r="AT3275" t="str">
        <f t="shared" si="103"/>
        <v>Região Rural do Centro Sub-regional de Bagé</v>
      </c>
      <c r="BE3275">
        <v>4121752</v>
      </c>
      <c r="BF3275">
        <v>41</v>
      </c>
      <c r="BG3275" t="s">
        <v>14209</v>
      </c>
      <c r="BH3275" t="s">
        <v>11446</v>
      </c>
      <c r="BI3275" t="s">
        <v>14210</v>
      </c>
      <c r="BJ3275" t="s">
        <v>14411</v>
      </c>
      <c r="BK3275">
        <v>4103</v>
      </c>
      <c r="BL3275" t="s">
        <v>14360</v>
      </c>
      <c r="BM3275" t="s">
        <v>14361</v>
      </c>
    </row>
    <row r="3276" spans="1:65" x14ac:dyDescent="0.25">
      <c r="A3276" s="17" t="s">
        <v>9551</v>
      </c>
      <c r="B3276" s="18">
        <v>1</v>
      </c>
      <c r="C3276" s="19" t="s">
        <v>9683</v>
      </c>
      <c r="D3276" s="20" t="s">
        <v>9568</v>
      </c>
      <c r="E3276" s="20" t="s">
        <v>9684</v>
      </c>
      <c r="F3276" s="21">
        <v>4318903</v>
      </c>
      <c r="G3276" s="20" t="s">
        <v>9685</v>
      </c>
      <c r="H3276" s="22">
        <v>971.65949999999998</v>
      </c>
      <c r="I3276" s="22">
        <v>971.2</v>
      </c>
      <c r="J3276" s="22">
        <v>981.9</v>
      </c>
      <c r="K3276" s="22">
        <v>971.65949999999998</v>
      </c>
      <c r="L3276" s="22">
        <v>958.15949999999998</v>
      </c>
      <c r="M3276" s="23">
        <v>55</v>
      </c>
      <c r="N3276" s="19" t="s">
        <v>44</v>
      </c>
      <c r="O3276" s="22">
        <v>48.58</v>
      </c>
      <c r="P3276" s="22">
        <v>91.14</v>
      </c>
      <c r="Q3276" s="22">
        <v>84.26</v>
      </c>
      <c r="R3276" s="22">
        <v>87.5</v>
      </c>
      <c r="S3276" s="22">
        <v>0</v>
      </c>
      <c r="T3276" s="22">
        <v>787.7</v>
      </c>
      <c r="U3276" s="22">
        <v>76.5</v>
      </c>
      <c r="V3276" s="22">
        <v>19.899999999999999</v>
      </c>
      <c r="W3276" s="22">
        <v>0</v>
      </c>
      <c r="X3276" s="22">
        <v>0</v>
      </c>
      <c r="Y3276" s="22">
        <v>73</v>
      </c>
      <c r="Z3276" s="22">
        <v>12.2</v>
      </c>
      <c r="AA3276" s="22">
        <v>0</v>
      </c>
      <c r="AB3276" s="22">
        <v>5.0999999999999996</v>
      </c>
      <c r="AC3276" s="22">
        <v>0</v>
      </c>
      <c r="AD3276" s="22">
        <v>9.6999999999999993</v>
      </c>
      <c r="AE3276" s="24">
        <v>100</v>
      </c>
      <c r="AF3276" s="19" t="s">
        <v>44</v>
      </c>
      <c r="AG3276" s="25">
        <v>0.67800000000000005</v>
      </c>
      <c r="AH3276" s="22">
        <v>13392</v>
      </c>
      <c r="AI3276" s="22">
        <v>1367331.93</v>
      </c>
      <c r="AJ3276" s="22">
        <v>1380723.93</v>
      </c>
      <c r="AK3276" s="21" t="s">
        <v>123</v>
      </c>
      <c r="AL3276" s="21" t="s">
        <v>3020</v>
      </c>
      <c r="AM3276" s="26" t="s">
        <v>48</v>
      </c>
      <c r="AN3276" s="27">
        <v>0</v>
      </c>
      <c r="AS3276">
        <f t="shared" si="102"/>
        <v>4301</v>
      </c>
      <c r="AT3276" t="str">
        <f t="shared" si="103"/>
        <v>Região Rural do Centro Sub-regional de Santa Rosa</v>
      </c>
      <c r="BE3276">
        <v>4122008</v>
      </c>
      <c r="BF3276">
        <v>41</v>
      </c>
      <c r="BG3276" t="s">
        <v>14209</v>
      </c>
      <c r="BH3276" t="s">
        <v>11446</v>
      </c>
      <c r="BI3276" t="s">
        <v>14210</v>
      </c>
      <c r="BJ3276" t="s">
        <v>14412</v>
      </c>
      <c r="BK3276">
        <v>4103</v>
      </c>
      <c r="BL3276" t="s">
        <v>14360</v>
      </c>
      <c r="BM3276" t="s">
        <v>14361</v>
      </c>
    </row>
    <row r="3277" spans="1:65" x14ac:dyDescent="0.25">
      <c r="A3277" s="17" t="s">
        <v>9551</v>
      </c>
      <c r="B3277" s="18">
        <v>1</v>
      </c>
      <c r="C3277" s="19" t="s">
        <v>9686</v>
      </c>
      <c r="D3277" s="20" t="s">
        <v>9568</v>
      </c>
      <c r="E3277" s="20" t="s">
        <v>9684</v>
      </c>
      <c r="F3277" s="21">
        <v>4318903</v>
      </c>
      <c r="G3277" s="20" t="s">
        <v>9687</v>
      </c>
      <c r="H3277" s="22">
        <v>971.2</v>
      </c>
      <c r="I3277" s="22">
        <v>971.2</v>
      </c>
      <c r="J3277" s="22">
        <v>981.9</v>
      </c>
      <c r="K3277" s="22">
        <v>971.2</v>
      </c>
      <c r="L3277" s="22">
        <v>971.2</v>
      </c>
      <c r="M3277" s="23">
        <v>50</v>
      </c>
      <c r="N3277" s="19" t="s">
        <v>44</v>
      </c>
      <c r="O3277" s="22">
        <v>48.56</v>
      </c>
      <c r="P3277" s="22">
        <v>98.71</v>
      </c>
      <c r="Q3277" s="22">
        <v>76.77</v>
      </c>
      <c r="R3277" s="22">
        <v>87.5</v>
      </c>
      <c r="S3277" s="22">
        <v>76.5</v>
      </c>
      <c r="T3277" s="22">
        <v>787.3</v>
      </c>
      <c r="U3277" s="22">
        <v>183.9</v>
      </c>
      <c r="V3277" s="22">
        <v>19.899999999999999</v>
      </c>
      <c r="W3277" s="22">
        <v>0</v>
      </c>
      <c r="X3277" s="22">
        <v>0</v>
      </c>
      <c r="Y3277" s="22">
        <v>72</v>
      </c>
      <c r="Z3277" s="22">
        <v>12</v>
      </c>
      <c r="AA3277" s="22">
        <v>0</v>
      </c>
      <c r="AB3277" s="22">
        <v>5</v>
      </c>
      <c r="AC3277" s="22">
        <v>0</v>
      </c>
      <c r="AD3277" s="22">
        <v>11</v>
      </c>
      <c r="AE3277" s="24">
        <v>100</v>
      </c>
      <c r="AF3277" s="19" t="s">
        <v>44</v>
      </c>
      <c r="AG3277" s="25">
        <v>0.67300000000000004</v>
      </c>
      <c r="AH3277" s="22">
        <v>13248</v>
      </c>
      <c r="AI3277" s="22">
        <v>1328540.5900000001</v>
      </c>
      <c r="AJ3277" s="22">
        <v>1341788.5900000001</v>
      </c>
      <c r="AK3277" s="21" t="s">
        <v>123</v>
      </c>
      <c r="AL3277" s="21" t="s">
        <v>2379</v>
      </c>
      <c r="AM3277" s="26" t="s">
        <v>48</v>
      </c>
      <c r="AN3277" s="27">
        <v>0</v>
      </c>
      <c r="AS3277">
        <f t="shared" si="102"/>
        <v>4301</v>
      </c>
      <c r="AT3277" t="str">
        <f t="shared" si="103"/>
        <v>Região Rural do Centro Sub-regional de Santa Rosa</v>
      </c>
      <c r="BE3277">
        <v>4122172</v>
      </c>
      <c r="BF3277">
        <v>41</v>
      </c>
      <c r="BG3277" t="s">
        <v>14209</v>
      </c>
      <c r="BH3277" t="s">
        <v>11446</v>
      </c>
      <c r="BI3277" t="s">
        <v>14210</v>
      </c>
      <c r="BJ3277" t="s">
        <v>14413</v>
      </c>
      <c r="BK3277">
        <v>4103</v>
      </c>
      <c r="BL3277" t="s">
        <v>14360</v>
      </c>
      <c r="BM3277" t="s">
        <v>14361</v>
      </c>
    </row>
    <row r="3278" spans="1:65" x14ac:dyDescent="0.25">
      <c r="A3278" s="17" t="s">
        <v>9551</v>
      </c>
      <c r="B3278" s="18">
        <v>1</v>
      </c>
      <c r="C3278" s="19" t="s">
        <v>9688</v>
      </c>
      <c r="D3278" s="20" t="s">
        <v>9568</v>
      </c>
      <c r="E3278" s="20" t="s">
        <v>9684</v>
      </c>
      <c r="F3278" s="21">
        <v>4318903</v>
      </c>
      <c r="G3278" s="20" t="s">
        <v>9689</v>
      </c>
      <c r="H3278" s="22">
        <v>780.48910000000001</v>
      </c>
      <c r="I3278" s="22">
        <v>780.2</v>
      </c>
      <c r="J3278" s="22">
        <v>878</v>
      </c>
      <c r="K3278" s="22">
        <v>780.48910000000001</v>
      </c>
      <c r="L3278" s="22">
        <v>780.48910000000001</v>
      </c>
      <c r="M3278" s="23">
        <v>32</v>
      </c>
      <c r="N3278" s="19" t="s">
        <v>44</v>
      </c>
      <c r="O3278" s="22">
        <v>43.9</v>
      </c>
      <c r="P3278" s="22">
        <v>77.27</v>
      </c>
      <c r="Q3278" s="22">
        <v>66.98</v>
      </c>
      <c r="R3278" s="22">
        <v>162.69999999999999</v>
      </c>
      <c r="S3278" s="22">
        <v>0</v>
      </c>
      <c r="T3278" s="22">
        <v>695.6</v>
      </c>
      <c r="U3278" s="22">
        <v>14.7</v>
      </c>
      <c r="V3278" s="22">
        <v>5</v>
      </c>
      <c r="W3278" s="22">
        <v>0</v>
      </c>
      <c r="X3278" s="22">
        <v>0</v>
      </c>
      <c r="Y3278" s="22">
        <v>52</v>
      </c>
      <c r="Z3278" s="22">
        <v>20.9</v>
      </c>
      <c r="AA3278" s="22">
        <v>0</v>
      </c>
      <c r="AB3278" s="22">
        <v>8</v>
      </c>
      <c r="AC3278" s="22">
        <v>0</v>
      </c>
      <c r="AD3278" s="22">
        <v>19.100000000000001</v>
      </c>
      <c r="AE3278" s="24">
        <v>100</v>
      </c>
      <c r="AF3278" s="19" t="s">
        <v>65</v>
      </c>
      <c r="AG3278" s="25">
        <v>0.52600000000000002</v>
      </c>
      <c r="AH3278" s="22">
        <v>38107.370000000003</v>
      </c>
      <c r="AI3278" s="22">
        <v>956341.09</v>
      </c>
      <c r="AJ3278" s="22">
        <v>994448.46</v>
      </c>
      <c r="AK3278" s="21" t="s">
        <v>6259</v>
      </c>
      <c r="AL3278" s="21" t="s">
        <v>2607</v>
      </c>
      <c r="AM3278" s="26" t="s">
        <v>48</v>
      </c>
      <c r="AN3278" s="27">
        <v>0</v>
      </c>
      <c r="AS3278">
        <f t="shared" si="102"/>
        <v>4301</v>
      </c>
      <c r="AT3278" t="str">
        <f t="shared" si="103"/>
        <v>Região Rural do Centro Sub-regional de Santa Rosa</v>
      </c>
      <c r="BE3278">
        <v>4122305</v>
      </c>
      <c r="BF3278">
        <v>41</v>
      </c>
      <c r="BG3278" t="s">
        <v>14209</v>
      </c>
      <c r="BH3278" t="s">
        <v>11446</v>
      </c>
      <c r="BI3278" t="s">
        <v>14210</v>
      </c>
      <c r="BJ3278" t="s">
        <v>14414</v>
      </c>
      <c r="BK3278">
        <v>4103</v>
      </c>
      <c r="BL3278" t="s">
        <v>14360</v>
      </c>
      <c r="BM3278" t="s">
        <v>14361</v>
      </c>
    </row>
    <row r="3279" spans="1:65" x14ac:dyDescent="0.25">
      <c r="A3279" s="17" t="s">
        <v>9551</v>
      </c>
      <c r="B3279" s="18">
        <v>1</v>
      </c>
      <c r="C3279" s="19" t="s">
        <v>9690</v>
      </c>
      <c r="D3279" s="20" t="s">
        <v>9568</v>
      </c>
      <c r="E3279" s="20" t="s">
        <v>9684</v>
      </c>
      <c r="F3279" s="21">
        <v>4318903</v>
      </c>
      <c r="G3279" s="20" t="s">
        <v>9691</v>
      </c>
      <c r="H3279" s="22">
        <v>209.9743</v>
      </c>
      <c r="I3279" s="22">
        <v>217</v>
      </c>
      <c r="J3279" s="22">
        <v>219.9</v>
      </c>
      <c r="K3279" s="22">
        <v>209.9743</v>
      </c>
      <c r="L3279" s="22">
        <v>209.9743</v>
      </c>
      <c r="M3279" s="23">
        <v>12</v>
      </c>
      <c r="N3279" s="19" t="s">
        <v>44</v>
      </c>
      <c r="O3279" s="22">
        <v>10.99</v>
      </c>
      <c r="P3279" s="22">
        <v>0</v>
      </c>
      <c r="Q3279" s="22">
        <v>0</v>
      </c>
      <c r="R3279" s="22">
        <v>17.600000000000001</v>
      </c>
      <c r="S3279" s="22">
        <v>0</v>
      </c>
      <c r="T3279" s="22">
        <v>202.3</v>
      </c>
      <c r="U3279" s="22">
        <v>0</v>
      </c>
      <c r="V3279" s="22">
        <v>0</v>
      </c>
      <c r="W3279" s="22">
        <v>0</v>
      </c>
      <c r="X3279" s="22">
        <v>0</v>
      </c>
      <c r="Y3279" s="22">
        <v>82</v>
      </c>
      <c r="Z3279" s="22">
        <v>6</v>
      </c>
      <c r="AA3279" s="22">
        <v>0</v>
      </c>
      <c r="AB3279" s="22">
        <v>4</v>
      </c>
      <c r="AC3279" s="22">
        <v>0</v>
      </c>
      <c r="AD3279" s="22">
        <v>8</v>
      </c>
      <c r="AE3279" s="24">
        <v>100</v>
      </c>
      <c r="AF3279" s="19" t="s">
        <v>64</v>
      </c>
      <c r="AG3279" s="25">
        <v>0.65900000000000003</v>
      </c>
      <c r="AH3279" s="22">
        <v>12322.7</v>
      </c>
      <c r="AI3279" s="22">
        <v>286008.09000000003</v>
      </c>
      <c r="AJ3279" s="22">
        <v>298330.79000000004</v>
      </c>
      <c r="AK3279" s="21" t="s">
        <v>2023</v>
      </c>
      <c r="AL3279" s="21" t="s">
        <v>81</v>
      </c>
      <c r="AM3279" s="26" t="s">
        <v>48</v>
      </c>
      <c r="AN3279" s="27">
        <v>0</v>
      </c>
      <c r="AS3279">
        <f t="shared" si="102"/>
        <v>4301</v>
      </c>
      <c r="AT3279" t="str">
        <f t="shared" si="103"/>
        <v>Região Rural do Centro Sub-regional de Santa Rosa</v>
      </c>
      <c r="BE3279">
        <v>4122503</v>
      </c>
      <c r="BF3279">
        <v>41</v>
      </c>
      <c r="BG3279" t="s">
        <v>14209</v>
      </c>
      <c r="BH3279" t="s">
        <v>11446</v>
      </c>
      <c r="BI3279" t="s">
        <v>14210</v>
      </c>
      <c r="BJ3279" t="s">
        <v>14415</v>
      </c>
      <c r="BK3279">
        <v>4103</v>
      </c>
      <c r="BL3279" t="s">
        <v>14360</v>
      </c>
      <c r="BM3279" t="s">
        <v>14361</v>
      </c>
    </row>
    <row r="3280" spans="1:65" x14ac:dyDescent="0.25">
      <c r="A3280" s="17" t="s">
        <v>9551</v>
      </c>
      <c r="B3280" s="18">
        <v>1</v>
      </c>
      <c r="C3280" s="19" t="s">
        <v>9692</v>
      </c>
      <c r="D3280" s="20" t="s">
        <v>9630</v>
      </c>
      <c r="E3280" s="20" t="s">
        <v>9693</v>
      </c>
      <c r="F3280" s="21">
        <v>4322202</v>
      </c>
      <c r="G3280" s="20" t="s">
        <v>9694</v>
      </c>
      <c r="H3280" s="22">
        <v>2124.1</v>
      </c>
      <c r="I3280" s="22">
        <v>2124</v>
      </c>
      <c r="J3280" s="22">
        <v>2168.1</v>
      </c>
      <c r="K3280" s="22">
        <v>2124.1</v>
      </c>
      <c r="L3280" s="22">
        <v>2124.0987</v>
      </c>
      <c r="M3280" s="23">
        <v>125</v>
      </c>
      <c r="N3280" s="19" t="s">
        <v>44</v>
      </c>
      <c r="O3280" s="22">
        <v>60.68</v>
      </c>
      <c r="P3280" s="22">
        <v>74.87</v>
      </c>
      <c r="Q3280" s="22">
        <v>80.87</v>
      </c>
      <c r="R3280" s="22">
        <v>172.2</v>
      </c>
      <c r="S3280" s="22">
        <v>33.799999999999997</v>
      </c>
      <c r="T3280" s="22">
        <v>1884.5</v>
      </c>
      <c r="U3280" s="22">
        <v>0</v>
      </c>
      <c r="V3280" s="22">
        <v>33.5</v>
      </c>
      <c r="W3280" s="22">
        <v>0</v>
      </c>
      <c r="X3280" s="22">
        <v>19.7</v>
      </c>
      <c r="Y3280" s="22">
        <v>49.2</v>
      </c>
      <c r="Z3280" s="22">
        <v>17.399999999999999</v>
      </c>
      <c r="AA3280" s="22">
        <v>0</v>
      </c>
      <c r="AB3280" s="22">
        <v>4.0999999999999996</v>
      </c>
      <c r="AC3280" s="22">
        <v>0</v>
      </c>
      <c r="AD3280" s="22">
        <v>9.6</v>
      </c>
      <c r="AE3280" s="24">
        <v>100</v>
      </c>
      <c r="AF3280" s="19" t="s">
        <v>44</v>
      </c>
      <c r="AG3280" s="25">
        <v>0.70599999999999996</v>
      </c>
      <c r="AH3280" s="22">
        <v>297708.01</v>
      </c>
      <c r="AI3280" s="22">
        <v>3998615.8</v>
      </c>
      <c r="AJ3280" s="22">
        <v>4296323.8099999996</v>
      </c>
      <c r="AK3280" s="21" t="s">
        <v>2146</v>
      </c>
      <c r="AL3280" s="21" t="s">
        <v>1707</v>
      </c>
      <c r="AM3280" s="26" t="s">
        <v>48</v>
      </c>
      <c r="AN3280" s="27">
        <v>0</v>
      </c>
      <c r="AS3280">
        <f t="shared" si="102"/>
        <v>4302</v>
      </c>
      <c r="AT3280" t="str">
        <f t="shared" si="103"/>
        <v>Região Rural da Capital Regional de Passo Fundo</v>
      </c>
      <c r="BE3280">
        <v>4122651</v>
      </c>
      <c r="BF3280">
        <v>41</v>
      </c>
      <c r="BG3280" t="s">
        <v>14209</v>
      </c>
      <c r="BH3280" t="s">
        <v>11446</v>
      </c>
      <c r="BI3280" t="s">
        <v>14210</v>
      </c>
      <c r="BJ3280" t="s">
        <v>14416</v>
      </c>
      <c r="BK3280">
        <v>4103</v>
      </c>
      <c r="BL3280" t="s">
        <v>14360</v>
      </c>
      <c r="BM3280" t="s">
        <v>14361</v>
      </c>
    </row>
    <row r="3281" spans="1:65" x14ac:dyDescent="0.25">
      <c r="A3281" s="17" t="s">
        <v>9551</v>
      </c>
      <c r="B3281" s="18">
        <v>1</v>
      </c>
      <c r="C3281" s="19" t="s">
        <v>9695</v>
      </c>
      <c r="D3281" s="20" t="s">
        <v>9630</v>
      </c>
      <c r="E3281" s="20" t="s">
        <v>9693</v>
      </c>
      <c r="F3281" s="21">
        <v>4322202</v>
      </c>
      <c r="G3281" s="20" t="s">
        <v>9696</v>
      </c>
      <c r="H3281" s="22">
        <v>609.84400000000005</v>
      </c>
      <c r="I3281" s="22">
        <v>609.79999999999995</v>
      </c>
      <c r="J3281" s="22">
        <v>640.16999999999996</v>
      </c>
      <c r="K3281" s="22">
        <v>609.84400000000005</v>
      </c>
      <c r="L3281" s="22">
        <v>609.84400000000005</v>
      </c>
      <c r="M3281" s="23">
        <v>23</v>
      </c>
      <c r="N3281" s="19" t="s">
        <v>44</v>
      </c>
      <c r="O3281" s="22">
        <v>17.420000000000002</v>
      </c>
      <c r="P3281" s="22">
        <v>94.49</v>
      </c>
      <c r="Q3281" s="22">
        <v>57.5</v>
      </c>
      <c r="R3281" s="22">
        <v>106.2</v>
      </c>
      <c r="S3281" s="22">
        <v>0</v>
      </c>
      <c r="T3281" s="22">
        <v>0</v>
      </c>
      <c r="U3281" s="22">
        <v>0</v>
      </c>
      <c r="V3281" s="22">
        <v>2</v>
      </c>
      <c r="W3281" s="22">
        <v>0</v>
      </c>
      <c r="X3281" s="22">
        <v>0</v>
      </c>
      <c r="Y3281" s="22">
        <v>45.6</v>
      </c>
      <c r="Z3281" s="22">
        <v>19.8</v>
      </c>
      <c r="AA3281" s="22">
        <v>0</v>
      </c>
      <c r="AB3281" s="22">
        <v>16.899999999999999</v>
      </c>
      <c r="AC3281" s="22">
        <v>0</v>
      </c>
      <c r="AD3281" s="22">
        <v>17.7</v>
      </c>
      <c r="AE3281" s="24">
        <v>100.00000000000001</v>
      </c>
      <c r="AF3281" s="19" t="s">
        <v>65</v>
      </c>
      <c r="AG3281" s="25">
        <v>0.50900000000000001</v>
      </c>
      <c r="AH3281" s="22">
        <v>7730.32</v>
      </c>
      <c r="AI3281" s="22">
        <v>827485.12</v>
      </c>
      <c r="AJ3281" s="22">
        <v>835215.44</v>
      </c>
      <c r="AK3281" s="21" t="s">
        <v>2146</v>
      </c>
      <c r="AL3281" s="21" t="s">
        <v>155</v>
      </c>
      <c r="AM3281" s="26" t="s">
        <v>48</v>
      </c>
      <c r="AN3281" s="27">
        <v>0</v>
      </c>
      <c r="AS3281">
        <f t="shared" si="102"/>
        <v>4302</v>
      </c>
      <c r="AT3281" t="str">
        <f t="shared" si="103"/>
        <v>Região Rural da Capital Regional de Passo Fundo</v>
      </c>
      <c r="BE3281">
        <v>4123857</v>
      </c>
      <c r="BF3281">
        <v>41</v>
      </c>
      <c r="BG3281" t="s">
        <v>14209</v>
      </c>
      <c r="BH3281" t="s">
        <v>11446</v>
      </c>
      <c r="BI3281" t="s">
        <v>14210</v>
      </c>
      <c r="BJ3281" t="s">
        <v>14417</v>
      </c>
      <c r="BK3281">
        <v>4103</v>
      </c>
      <c r="BL3281" t="s">
        <v>14360</v>
      </c>
      <c r="BM3281" t="s">
        <v>14361</v>
      </c>
    </row>
    <row r="3282" spans="1:65" x14ac:dyDescent="0.25">
      <c r="A3282" s="17" t="s">
        <v>9551</v>
      </c>
      <c r="B3282" s="18">
        <v>1</v>
      </c>
      <c r="C3282" s="19" t="s">
        <v>9697</v>
      </c>
      <c r="D3282" s="20" t="s">
        <v>9698</v>
      </c>
      <c r="E3282" s="20" t="s">
        <v>9699</v>
      </c>
      <c r="F3282" s="21">
        <v>4323002</v>
      </c>
      <c r="G3282" s="20" t="s">
        <v>245</v>
      </c>
      <c r="H3282" s="22">
        <v>9478.9</v>
      </c>
      <c r="I3282" s="22">
        <v>9507.9599999999991</v>
      </c>
      <c r="J3282" s="22">
        <v>9507.9599999999991</v>
      </c>
      <c r="K3282" s="22">
        <v>9478.9</v>
      </c>
      <c r="L3282" s="22">
        <v>9478.9</v>
      </c>
      <c r="M3282" s="23">
        <v>442</v>
      </c>
      <c r="N3282" s="19" t="s">
        <v>44</v>
      </c>
      <c r="O3282" s="22">
        <v>950.79</v>
      </c>
      <c r="P3282" s="22">
        <v>92.67</v>
      </c>
      <c r="Q3282" s="22">
        <v>58.05</v>
      </c>
      <c r="R3282" s="22">
        <v>116.82</v>
      </c>
      <c r="S3282" s="22">
        <v>0</v>
      </c>
      <c r="T3282" s="22">
        <v>6412.4</v>
      </c>
      <c r="U3282" s="22">
        <v>506.86</v>
      </c>
      <c r="V3282" s="22">
        <v>2588.6999999999998</v>
      </c>
      <c r="W3282" s="22">
        <v>0</v>
      </c>
      <c r="X3282" s="22">
        <v>65</v>
      </c>
      <c r="Y3282" s="22">
        <v>0</v>
      </c>
      <c r="Z3282" s="22">
        <v>0</v>
      </c>
      <c r="AA3282" s="22">
        <v>0</v>
      </c>
      <c r="AB3282" s="22">
        <v>8</v>
      </c>
      <c r="AC3282" s="22">
        <v>0</v>
      </c>
      <c r="AD3282" s="22">
        <v>27</v>
      </c>
      <c r="AE3282" s="24">
        <v>100</v>
      </c>
      <c r="AF3282" s="19" t="s">
        <v>44</v>
      </c>
      <c r="AG3282" s="25">
        <v>0.70199999999999996</v>
      </c>
      <c r="AH3282" s="22">
        <v>3000778.14</v>
      </c>
      <c r="AI3282" s="22">
        <v>13846682.33</v>
      </c>
      <c r="AJ3282" s="22">
        <v>16847460.469999999</v>
      </c>
      <c r="AK3282" s="21" t="s">
        <v>48</v>
      </c>
      <c r="AL3282" s="21" t="s">
        <v>856</v>
      </c>
      <c r="AM3282" s="26" t="s">
        <v>48</v>
      </c>
      <c r="AN3282" s="27">
        <v>0</v>
      </c>
      <c r="AS3282">
        <f t="shared" si="102"/>
        <v>4303</v>
      </c>
      <c r="AT3282" t="str">
        <f t="shared" si="103"/>
        <v>Região Rural da Metrópole de Porto Alegre</v>
      </c>
      <c r="BE3282">
        <v>4125100</v>
      </c>
      <c r="BF3282">
        <v>41</v>
      </c>
      <c r="BG3282" t="s">
        <v>14209</v>
      </c>
      <c r="BH3282" t="s">
        <v>11446</v>
      </c>
      <c r="BI3282" t="s">
        <v>14210</v>
      </c>
      <c r="BJ3282" t="s">
        <v>14418</v>
      </c>
      <c r="BK3282">
        <v>4103</v>
      </c>
      <c r="BL3282" t="s">
        <v>14360</v>
      </c>
      <c r="BM3282" t="s">
        <v>14361</v>
      </c>
    </row>
    <row r="3283" spans="1:65" x14ac:dyDescent="0.25">
      <c r="A3283" s="17" t="s">
        <v>9700</v>
      </c>
      <c r="B3283" s="18">
        <v>1</v>
      </c>
      <c r="C3283" s="19" t="s">
        <v>9701</v>
      </c>
      <c r="D3283" s="20" t="s">
        <v>9702</v>
      </c>
      <c r="E3283" s="20" t="s">
        <v>9703</v>
      </c>
      <c r="F3283" s="21">
        <v>4200101</v>
      </c>
      <c r="G3283" s="20" t="s">
        <v>9704</v>
      </c>
      <c r="H3283" s="22">
        <v>1291.922</v>
      </c>
      <c r="I3283" s="22">
        <v>1291.9000000000001</v>
      </c>
      <c r="J3283" s="22">
        <v>1291.922</v>
      </c>
      <c r="K3283" s="22">
        <v>1292.0415</v>
      </c>
      <c r="L3283" s="22">
        <v>1291.922</v>
      </c>
      <c r="M3283" s="23">
        <v>95</v>
      </c>
      <c r="N3283" s="19" t="s">
        <v>44</v>
      </c>
      <c r="O3283" s="22">
        <v>64.59</v>
      </c>
      <c r="P3283" s="22">
        <v>74.45</v>
      </c>
      <c r="Q3283" s="22">
        <v>100</v>
      </c>
      <c r="R3283" s="22">
        <v>130</v>
      </c>
      <c r="S3283" s="22">
        <v>91</v>
      </c>
      <c r="T3283" s="22">
        <v>809</v>
      </c>
      <c r="U3283" s="22">
        <v>261.822</v>
      </c>
      <c r="V3283" s="22">
        <v>46</v>
      </c>
      <c r="W3283" s="22">
        <v>0</v>
      </c>
      <c r="X3283" s="22">
        <v>15</v>
      </c>
      <c r="Y3283" s="22">
        <v>42</v>
      </c>
      <c r="Z3283" s="22">
        <v>19</v>
      </c>
      <c r="AA3283" s="22">
        <v>5</v>
      </c>
      <c r="AB3283" s="22">
        <v>9</v>
      </c>
      <c r="AC3283" s="22">
        <v>0</v>
      </c>
      <c r="AD3283" s="22">
        <v>10</v>
      </c>
      <c r="AE3283" s="24">
        <v>100</v>
      </c>
      <c r="AF3283" s="19" t="s">
        <v>65</v>
      </c>
      <c r="AG3283" s="25">
        <v>0.57099999999999995</v>
      </c>
      <c r="AH3283" s="22">
        <v>187746.58</v>
      </c>
      <c r="AI3283" s="22">
        <v>1794563.36</v>
      </c>
      <c r="AJ3283" s="22">
        <v>1982309.9400000002</v>
      </c>
      <c r="AK3283" s="30" t="s">
        <v>9705</v>
      </c>
      <c r="AL3283" s="21" t="s">
        <v>405</v>
      </c>
      <c r="AM3283" s="26" t="s">
        <v>48</v>
      </c>
      <c r="AN3283" s="27">
        <v>0</v>
      </c>
      <c r="AS3283">
        <f t="shared" si="102"/>
        <v>4202</v>
      </c>
      <c r="AT3283" t="str">
        <f t="shared" si="103"/>
        <v>Região Rural da Capital Regional de Chapecó</v>
      </c>
      <c r="BE3283">
        <v>4125605</v>
      </c>
      <c r="BF3283">
        <v>41</v>
      </c>
      <c r="BG3283" t="s">
        <v>14209</v>
      </c>
      <c r="BH3283" t="s">
        <v>11446</v>
      </c>
      <c r="BI3283" t="s">
        <v>14210</v>
      </c>
      <c r="BJ3283" t="s">
        <v>14419</v>
      </c>
      <c r="BK3283">
        <v>4103</v>
      </c>
      <c r="BL3283" t="s">
        <v>14360</v>
      </c>
      <c r="BM3283" t="s">
        <v>14361</v>
      </c>
    </row>
    <row r="3284" spans="1:65" x14ac:dyDescent="0.25">
      <c r="A3284" s="17" t="s">
        <v>9700</v>
      </c>
      <c r="B3284" s="18">
        <v>1</v>
      </c>
      <c r="C3284" s="19" t="s">
        <v>9706</v>
      </c>
      <c r="D3284" s="20" t="s">
        <v>9702</v>
      </c>
      <c r="E3284" s="20" t="s">
        <v>9703</v>
      </c>
      <c r="F3284" s="21">
        <v>4200101</v>
      </c>
      <c r="G3284" s="20" t="s">
        <v>9707</v>
      </c>
      <c r="H3284" s="22">
        <v>96.8</v>
      </c>
      <c r="I3284" s="22">
        <v>96.8</v>
      </c>
      <c r="J3284" s="22">
        <v>94.985699999999994</v>
      </c>
      <c r="K3284" s="22">
        <v>96.8</v>
      </c>
      <c r="L3284" s="22">
        <v>94.985699999999994</v>
      </c>
      <c r="M3284" s="23">
        <v>7</v>
      </c>
      <c r="N3284" s="19" t="s">
        <v>44</v>
      </c>
      <c r="O3284" s="22"/>
      <c r="P3284" s="22">
        <v>0</v>
      </c>
      <c r="Q3284" s="22">
        <v>0</v>
      </c>
      <c r="R3284" s="22">
        <v>7.8148</v>
      </c>
      <c r="S3284" s="22">
        <v>0</v>
      </c>
      <c r="T3284" s="22">
        <v>0</v>
      </c>
      <c r="U3284" s="22">
        <v>68.445700000000002</v>
      </c>
      <c r="V3284" s="22">
        <v>0</v>
      </c>
      <c r="W3284" s="22">
        <v>0</v>
      </c>
      <c r="X3284" s="22">
        <v>15</v>
      </c>
      <c r="Y3284" s="22">
        <v>57.1</v>
      </c>
      <c r="Z3284" s="22">
        <v>19.7</v>
      </c>
      <c r="AA3284" s="22">
        <v>0</v>
      </c>
      <c r="AB3284" s="22">
        <v>0</v>
      </c>
      <c r="AC3284" s="22">
        <v>0</v>
      </c>
      <c r="AD3284" s="22">
        <v>8.1999999999999993</v>
      </c>
      <c r="AE3284" s="24">
        <v>100</v>
      </c>
      <c r="AF3284" s="19" t="s">
        <v>65</v>
      </c>
      <c r="AG3284" s="25">
        <v>0.60499999999999998</v>
      </c>
      <c r="AH3284" s="22">
        <v>0</v>
      </c>
      <c r="AI3284" s="22">
        <v>172945.12</v>
      </c>
      <c r="AJ3284" s="22">
        <v>172945.12</v>
      </c>
      <c r="AK3284" s="21" t="s">
        <v>2425</v>
      </c>
      <c r="AL3284" s="21" t="s">
        <v>3133</v>
      </c>
      <c r="AM3284" s="26" t="s">
        <v>48</v>
      </c>
      <c r="AN3284" s="27">
        <v>0</v>
      </c>
      <c r="AS3284">
        <f t="shared" si="102"/>
        <v>4202</v>
      </c>
      <c r="AT3284" t="str">
        <f t="shared" si="103"/>
        <v>Região Rural da Capital Regional de Chapecó</v>
      </c>
      <c r="BE3284">
        <v>4127007</v>
      </c>
      <c r="BF3284">
        <v>41</v>
      </c>
      <c r="BG3284" t="s">
        <v>14209</v>
      </c>
      <c r="BH3284" t="s">
        <v>11446</v>
      </c>
      <c r="BI3284" t="s">
        <v>14210</v>
      </c>
      <c r="BJ3284" t="s">
        <v>14420</v>
      </c>
      <c r="BK3284">
        <v>4103</v>
      </c>
      <c r="BL3284" t="s">
        <v>14360</v>
      </c>
      <c r="BM3284" t="s">
        <v>14361</v>
      </c>
    </row>
    <row r="3285" spans="1:65" x14ac:dyDescent="0.25">
      <c r="A3285" s="17" t="s">
        <v>9700</v>
      </c>
      <c r="B3285" s="18">
        <v>1</v>
      </c>
      <c r="C3285" s="19" t="s">
        <v>9708</v>
      </c>
      <c r="D3285" s="20" t="s">
        <v>9702</v>
      </c>
      <c r="E3285" s="20" t="s">
        <v>9703</v>
      </c>
      <c r="F3285" s="21">
        <v>4200101</v>
      </c>
      <c r="G3285" s="20" t="s">
        <v>9709</v>
      </c>
      <c r="H3285" s="22">
        <v>371.07040000000001</v>
      </c>
      <c r="I3285" s="22">
        <v>424.8</v>
      </c>
      <c r="J3285" s="22">
        <v>419.41950000000003</v>
      </c>
      <c r="K3285" s="22">
        <v>371.07040000000001</v>
      </c>
      <c r="L3285" s="22">
        <v>371.07040000000001</v>
      </c>
      <c r="M3285" s="23">
        <v>30</v>
      </c>
      <c r="N3285" s="19" t="s">
        <v>44</v>
      </c>
      <c r="O3285" s="22">
        <v>18.55</v>
      </c>
      <c r="P3285" s="22">
        <v>0</v>
      </c>
      <c r="Q3285" s="22">
        <v>0</v>
      </c>
      <c r="R3285" s="22">
        <v>31.805</v>
      </c>
      <c r="S3285" s="22">
        <v>0</v>
      </c>
      <c r="T3285" s="22">
        <v>0</v>
      </c>
      <c r="U3285" s="22">
        <v>116.7604</v>
      </c>
      <c r="V3285" s="22">
        <v>3.2256999999999998</v>
      </c>
      <c r="W3285" s="22">
        <v>0</v>
      </c>
      <c r="X3285" s="22">
        <v>0</v>
      </c>
      <c r="Y3285" s="22">
        <v>25</v>
      </c>
      <c r="Z3285" s="22">
        <v>35</v>
      </c>
      <c r="AA3285" s="22">
        <v>5</v>
      </c>
      <c r="AB3285" s="22">
        <v>30</v>
      </c>
      <c r="AC3285" s="22">
        <v>0</v>
      </c>
      <c r="AD3285" s="22">
        <v>5</v>
      </c>
      <c r="AE3285" s="24">
        <v>100</v>
      </c>
      <c r="AF3285" s="19" t="s">
        <v>57</v>
      </c>
      <c r="AG3285" s="25">
        <v>0.41499999999999998</v>
      </c>
      <c r="AH3285" s="22">
        <v>120623.27</v>
      </c>
      <c r="AI3285" s="22">
        <v>465708.32</v>
      </c>
      <c r="AJ3285" s="22">
        <v>586331.59</v>
      </c>
      <c r="AK3285" s="21" t="s">
        <v>4928</v>
      </c>
      <c r="AL3285" s="21" t="s">
        <v>9710</v>
      </c>
      <c r="AM3285" s="26" t="s">
        <v>48</v>
      </c>
      <c r="AN3285" s="27">
        <v>0</v>
      </c>
      <c r="AS3285">
        <f t="shared" si="102"/>
        <v>4202</v>
      </c>
      <c r="AT3285" t="str">
        <f t="shared" si="103"/>
        <v>Região Rural da Capital Regional de Chapecó</v>
      </c>
      <c r="BE3285">
        <v>4127502</v>
      </c>
      <c r="BF3285">
        <v>41</v>
      </c>
      <c r="BG3285" t="s">
        <v>14209</v>
      </c>
      <c r="BH3285" t="s">
        <v>11446</v>
      </c>
      <c r="BI3285" t="s">
        <v>14210</v>
      </c>
      <c r="BJ3285" t="s">
        <v>14421</v>
      </c>
      <c r="BK3285">
        <v>4103</v>
      </c>
      <c r="BL3285" t="s">
        <v>14360</v>
      </c>
      <c r="BM3285" t="s">
        <v>14361</v>
      </c>
    </row>
    <row r="3286" spans="1:65" x14ac:dyDescent="0.25">
      <c r="A3286" s="17" t="s">
        <v>9700</v>
      </c>
      <c r="B3286" s="18">
        <v>1</v>
      </c>
      <c r="C3286" s="19" t="s">
        <v>9711</v>
      </c>
      <c r="D3286" s="20" t="s">
        <v>9712</v>
      </c>
      <c r="E3286" s="20" t="s">
        <v>9713</v>
      </c>
      <c r="F3286" s="21">
        <v>4200408</v>
      </c>
      <c r="G3286" s="20" t="s">
        <v>9714</v>
      </c>
      <c r="H3286" s="22">
        <v>840.89239999999995</v>
      </c>
      <c r="I3286" s="22">
        <v>1.0000000000000001E-5</v>
      </c>
      <c r="J3286" s="22">
        <v>840.89239999999995</v>
      </c>
      <c r="K3286" s="22">
        <v>952.67269999999996</v>
      </c>
      <c r="L3286" s="22">
        <v>840.89239999999995</v>
      </c>
      <c r="M3286" s="23">
        <v>52</v>
      </c>
      <c r="N3286" s="19" t="s">
        <v>44</v>
      </c>
      <c r="O3286" s="22">
        <v>42.04</v>
      </c>
      <c r="P3286" s="22">
        <v>77.81</v>
      </c>
      <c r="Q3286" s="22">
        <v>78.88</v>
      </c>
      <c r="R3286" s="22">
        <v>77.114800000000002</v>
      </c>
      <c r="S3286" s="22">
        <v>1.0000000000000001E-5</v>
      </c>
      <c r="T3286" s="22">
        <v>425.4864</v>
      </c>
      <c r="U3286" s="22">
        <v>63.264899999999997</v>
      </c>
      <c r="V3286" s="22">
        <v>275.02629999999999</v>
      </c>
      <c r="W3286" s="22">
        <v>1E-3</v>
      </c>
      <c r="X3286" s="22">
        <v>1E-3</v>
      </c>
      <c r="Y3286" s="22">
        <v>34.49</v>
      </c>
      <c r="Z3286" s="22">
        <v>5.99</v>
      </c>
      <c r="AA3286" s="22">
        <v>1.96</v>
      </c>
      <c r="AB3286" s="22">
        <v>27.4</v>
      </c>
      <c r="AC3286" s="22">
        <v>13.79</v>
      </c>
      <c r="AD3286" s="22">
        <v>16.37</v>
      </c>
      <c r="AE3286" s="24">
        <v>100.00200000000001</v>
      </c>
      <c r="AF3286" s="19" t="s">
        <v>64</v>
      </c>
      <c r="AG3286" s="25">
        <v>0.502</v>
      </c>
      <c r="AH3286" s="22">
        <v>57085.26</v>
      </c>
      <c r="AI3286" s="22">
        <v>1488311.09</v>
      </c>
      <c r="AJ3286" s="22">
        <v>1545396.35</v>
      </c>
      <c r="AK3286" s="30" t="s">
        <v>635</v>
      </c>
      <c r="AL3286" s="21" t="s">
        <v>1639</v>
      </c>
      <c r="AM3286" s="26" t="s">
        <v>48</v>
      </c>
      <c r="AN3286" s="27">
        <v>0</v>
      </c>
      <c r="AS3286">
        <f t="shared" si="102"/>
        <v>4203</v>
      </c>
      <c r="AT3286" t="str">
        <f t="shared" si="103"/>
        <v>Região Rural dos Centros Sub-regionais de Concórdia e Videira</v>
      </c>
      <c r="BE3286">
        <v>4127965</v>
      </c>
      <c r="BF3286">
        <v>41</v>
      </c>
      <c r="BG3286" t="s">
        <v>14209</v>
      </c>
      <c r="BH3286" t="s">
        <v>11446</v>
      </c>
      <c r="BI3286" t="s">
        <v>14210</v>
      </c>
      <c r="BJ3286" t="s">
        <v>14422</v>
      </c>
      <c r="BK3286">
        <v>4103</v>
      </c>
      <c r="BL3286" t="s">
        <v>14360</v>
      </c>
      <c r="BM3286" t="s">
        <v>14361</v>
      </c>
    </row>
    <row r="3287" spans="1:65" x14ac:dyDescent="0.25">
      <c r="A3287" s="17" t="s">
        <v>9700</v>
      </c>
      <c r="B3287" s="18">
        <v>1</v>
      </c>
      <c r="C3287" s="19" t="s">
        <v>9715</v>
      </c>
      <c r="D3287" s="20" t="s">
        <v>9712</v>
      </c>
      <c r="E3287" s="20" t="s">
        <v>9713</v>
      </c>
      <c r="F3287" s="21">
        <v>4200408</v>
      </c>
      <c r="G3287" s="20" t="s">
        <v>9716</v>
      </c>
      <c r="H3287" s="22">
        <v>247.48220000000001</v>
      </c>
      <c r="I3287" s="22">
        <v>247.48220000000001</v>
      </c>
      <c r="J3287" s="22">
        <v>246.89660000000001</v>
      </c>
      <c r="K3287" s="22">
        <v>247.48220000000001</v>
      </c>
      <c r="L3287" s="22">
        <v>246.89660000000001</v>
      </c>
      <c r="M3287" s="23">
        <v>12</v>
      </c>
      <c r="N3287" s="19" t="s">
        <v>44</v>
      </c>
      <c r="O3287" s="22">
        <v>12.34</v>
      </c>
      <c r="P3287" s="22">
        <v>42.8</v>
      </c>
      <c r="Q3287" s="22">
        <v>100</v>
      </c>
      <c r="R3287" s="22">
        <v>25.9116</v>
      </c>
      <c r="S3287" s="22">
        <v>1.0000000000000001E-5</v>
      </c>
      <c r="T3287" s="22">
        <v>94.693799999999996</v>
      </c>
      <c r="U3287" s="22">
        <v>126.2912</v>
      </c>
      <c r="V3287" s="22">
        <v>1.0000000000000001E-5</v>
      </c>
      <c r="W3287" s="22">
        <v>1E-3</v>
      </c>
      <c r="X3287" s="22">
        <v>1E-3</v>
      </c>
      <c r="Y3287" s="22">
        <v>36.57</v>
      </c>
      <c r="Z3287" s="22">
        <v>38.69</v>
      </c>
      <c r="AA3287" s="22">
        <v>1E-3</v>
      </c>
      <c r="AB3287" s="22">
        <v>1E-3</v>
      </c>
      <c r="AC3287" s="22">
        <v>14.24</v>
      </c>
      <c r="AD3287" s="22">
        <v>10.5</v>
      </c>
      <c r="AE3287" s="24">
        <v>100.004</v>
      </c>
      <c r="AF3287" s="19" t="s">
        <v>64</v>
      </c>
      <c r="AG3287" s="25">
        <v>0.57599999999999996</v>
      </c>
      <c r="AH3287" s="22">
        <v>2868</v>
      </c>
      <c r="AI3287" s="22">
        <v>813786.14</v>
      </c>
      <c r="AJ3287" s="22">
        <v>816654.14</v>
      </c>
      <c r="AK3287" s="21" t="s">
        <v>2324</v>
      </c>
      <c r="AL3287" s="21" t="s">
        <v>312</v>
      </c>
      <c r="AM3287" s="26" t="s">
        <v>48</v>
      </c>
      <c r="AN3287" s="27">
        <v>0</v>
      </c>
      <c r="AS3287">
        <f t="shared" si="102"/>
        <v>4203</v>
      </c>
      <c r="AT3287" t="str">
        <f t="shared" si="103"/>
        <v>Região Rural dos Centros Sub-regionais de Concórdia e Videira</v>
      </c>
      <c r="BE3287">
        <v>4202131</v>
      </c>
      <c r="BF3287">
        <v>42</v>
      </c>
      <c r="BG3287" t="s">
        <v>14423</v>
      </c>
      <c r="BH3287" t="s">
        <v>14424</v>
      </c>
      <c r="BI3287" t="s">
        <v>14210</v>
      </c>
      <c r="BJ3287" t="s">
        <v>14425</v>
      </c>
      <c r="BK3287">
        <v>4103</v>
      </c>
      <c r="BL3287" t="s">
        <v>14360</v>
      </c>
      <c r="BM3287" t="s">
        <v>14361</v>
      </c>
    </row>
    <row r="3288" spans="1:65" x14ac:dyDescent="0.25">
      <c r="A3288" s="17" t="s">
        <v>9700</v>
      </c>
      <c r="B3288" s="18">
        <v>1</v>
      </c>
      <c r="C3288" s="19" t="s">
        <v>9717</v>
      </c>
      <c r="D3288" s="20" t="s">
        <v>9712</v>
      </c>
      <c r="E3288" s="20" t="s">
        <v>9713</v>
      </c>
      <c r="F3288" s="21">
        <v>4200408</v>
      </c>
      <c r="G3288" s="20" t="s">
        <v>9718</v>
      </c>
      <c r="H3288" s="22">
        <v>441.1397</v>
      </c>
      <c r="I3288" s="22">
        <v>441.1397</v>
      </c>
      <c r="J3288" s="22">
        <v>430.25</v>
      </c>
      <c r="K3288" s="22">
        <v>441.1397</v>
      </c>
      <c r="L3288" s="22">
        <v>430.25</v>
      </c>
      <c r="M3288" s="23">
        <v>23</v>
      </c>
      <c r="N3288" s="19" t="s">
        <v>44</v>
      </c>
      <c r="O3288" s="22">
        <v>21.51</v>
      </c>
      <c r="P3288" s="22">
        <v>18</v>
      </c>
      <c r="Q3288" s="22">
        <v>100</v>
      </c>
      <c r="R3288" s="22">
        <v>49.848999999999997</v>
      </c>
      <c r="S3288" s="22">
        <v>88.23</v>
      </c>
      <c r="T3288" s="22">
        <v>1.0000000000000001E-5</v>
      </c>
      <c r="U3288" s="22">
        <v>231.68770000000001</v>
      </c>
      <c r="V3288" s="22">
        <v>7.5369000000000002</v>
      </c>
      <c r="W3288" s="22">
        <v>1E-3</v>
      </c>
      <c r="X3288" s="22">
        <v>1E-3</v>
      </c>
      <c r="Y3288" s="22">
        <v>22.9</v>
      </c>
      <c r="Z3288" s="22">
        <v>41.18</v>
      </c>
      <c r="AA3288" s="22">
        <v>1.36</v>
      </c>
      <c r="AB3288" s="22">
        <v>22.98</v>
      </c>
      <c r="AC3288" s="22">
        <v>1E-3</v>
      </c>
      <c r="AD3288" s="22">
        <v>11.58</v>
      </c>
      <c r="AE3288" s="24">
        <v>100.003</v>
      </c>
      <c r="AF3288" s="19" t="s">
        <v>65</v>
      </c>
      <c r="AG3288" s="25">
        <v>0.498</v>
      </c>
      <c r="AH3288" s="22">
        <v>27620.83</v>
      </c>
      <c r="AI3288" s="22">
        <v>456009.86</v>
      </c>
      <c r="AJ3288" s="22">
        <v>483630.69</v>
      </c>
      <c r="AK3288" s="21" t="s">
        <v>2775</v>
      </c>
      <c r="AL3288" s="21" t="s">
        <v>9719</v>
      </c>
      <c r="AM3288" s="26" t="s">
        <v>48</v>
      </c>
      <c r="AN3288" s="27">
        <v>0</v>
      </c>
      <c r="AS3288">
        <f t="shared" si="102"/>
        <v>4203</v>
      </c>
      <c r="AT3288" t="str">
        <f t="shared" si="103"/>
        <v>Região Rural dos Centros Sub-regionais de Concórdia e Videira</v>
      </c>
      <c r="BE3288">
        <v>4203808</v>
      </c>
      <c r="BF3288">
        <v>42</v>
      </c>
      <c r="BG3288" t="s">
        <v>14423</v>
      </c>
      <c r="BH3288" t="s">
        <v>14424</v>
      </c>
      <c r="BI3288" t="s">
        <v>14210</v>
      </c>
      <c r="BJ3288" t="s">
        <v>14426</v>
      </c>
      <c r="BK3288">
        <v>4103</v>
      </c>
      <c r="BL3288" t="s">
        <v>14360</v>
      </c>
      <c r="BM3288" t="s">
        <v>14361</v>
      </c>
    </row>
    <row r="3289" spans="1:65" x14ac:dyDescent="0.25">
      <c r="A3289" s="17" t="s">
        <v>9700</v>
      </c>
      <c r="B3289" s="18">
        <v>1</v>
      </c>
      <c r="C3289" s="19" t="s">
        <v>9720</v>
      </c>
      <c r="D3289" s="20" t="s">
        <v>9721</v>
      </c>
      <c r="E3289" s="20" t="s">
        <v>9722</v>
      </c>
      <c r="F3289" s="21">
        <v>4203402</v>
      </c>
      <c r="G3289" s="20" t="s">
        <v>61</v>
      </c>
      <c r="H3289" s="22">
        <v>919.72709999999995</v>
      </c>
      <c r="I3289" s="22">
        <v>907.06</v>
      </c>
      <c r="J3289" s="22">
        <v>907.06240000000003</v>
      </c>
      <c r="K3289" s="22">
        <v>919.72</v>
      </c>
      <c r="L3289" s="22">
        <v>903.40539999999999</v>
      </c>
      <c r="M3289" s="23">
        <v>45</v>
      </c>
      <c r="N3289" s="19" t="s">
        <v>44</v>
      </c>
      <c r="O3289" s="29">
        <v>37.79</v>
      </c>
      <c r="P3289" s="22">
        <v>99.45</v>
      </c>
      <c r="Q3289" s="22">
        <v>90.14</v>
      </c>
      <c r="R3289" s="22">
        <v>97.26</v>
      </c>
      <c r="S3289" s="22">
        <v>40</v>
      </c>
      <c r="T3289" s="22">
        <v>126.4</v>
      </c>
      <c r="U3289" s="22">
        <v>3.5</v>
      </c>
      <c r="V3289" s="22">
        <v>8.76</v>
      </c>
      <c r="W3289" s="22">
        <v>1E-3</v>
      </c>
      <c r="X3289" s="22">
        <v>1E-3</v>
      </c>
      <c r="Y3289" s="22">
        <v>27.87</v>
      </c>
      <c r="Z3289" s="22">
        <v>13.37</v>
      </c>
      <c r="AA3289" s="22">
        <v>1E-3</v>
      </c>
      <c r="AB3289" s="22">
        <v>16.05</v>
      </c>
      <c r="AC3289" s="22">
        <v>12.15</v>
      </c>
      <c r="AD3289" s="22">
        <v>30.56</v>
      </c>
      <c r="AE3289" s="24">
        <v>100.003</v>
      </c>
      <c r="AF3289" s="19" t="s">
        <v>65</v>
      </c>
      <c r="AG3289" s="25">
        <v>0.30599999999999999</v>
      </c>
      <c r="AH3289" s="22">
        <v>141866.82999999999</v>
      </c>
      <c r="AI3289" s="22">
        <v>3814190.95</v>
      </c>
      <c r="AJ3289" s="22">
        <v>3956057.7800000003</v>
      </c>
      <c r="AK3289" s="21" t="s">
        <v>622</v>
      </c>
      <c r="AL3289" s="21" t="s">
        <v>384</v>
      </c>
      <c r="AM3289" s="26" t="s">
        <v>48</v>
      </c>
      <c r="AN3289" s="27">
        <v>0</v>
      </c>
      <c r="AS3289">
        <f t="shared" si="102"/>
        <v>4303</v>
      </c>
      <c r="AT3289" t="str">
        <f t="shared" si="103"/>
        <v>Região Rural da Metrópole de Porto Alegre</v>
      </c>
      <c r="BE3289">
        <v>4207908</v>
      </c>
      <c r="BF3289">
        <v>42</v>
      </c>
      <c r="BG3289" t="s">
        <v>14423</v>
      </c>
      <c r="BH3289" t="s">
        <v>14424</v>
      </c>
      <c r="BI3289" t="s">
        <v>14210</v>
      </c>
      <c r="BJ3289" t="s">
        <v>14427</v>
      </c>
      <c r="BK3289">
        <v>4103</v>
      </c>
      <c r="BL3289" t="s">
        <v>14360</v>
      </c>
      <c r="BM3289" t="s">
        <v>14361</v>
      </c>
    </row>
    <row r="3290" spans="1:65" x14ac:dyDescent="0.25">
      <c r="A3290" s="17" t="s">
        <v>9700</v>
      </c>
      <c r="B3290" s="18">
        <v>1</v>
      </c>
      <c r="C3290" s="19" t="s">
        <v>9723</v>
      </c>
      <c r="D3290" s="20" t="s">
        <v>9724</v>
      </c>
      <c r="E3290" s="20" t="s">
        <v>9725</v>
      </c>
      <c r="F3290" s="21">
        <v>4203501</v>
      </c>
      <c r="G3290" s="20" t="s">
        <v>9726</v>
      </c>
      <c r="H3290" s="22">
        <v>443.92340000000002</v>
      </c>
      <c r="I3290" s="22">
        <v>443.92340000000002</v>
      </c>
      <c r="J3290" s="22">
        <v>443.58359999999999</v>
      </c>
      <c r="K3290" s="22">
        <v>443.92340000000002</v>
      </c>
      <c r="L3290" s="22">
        <v>443.58359999999999</v>
      </c>
      <c r="M3290" s="23">
        <v>32</v>
      </c>
      <c r="N3290" s="19" t="s">
        <v>44</v>
      </c>
      <c r="O3290" s="22">
        <v>24.64</v>
      </c>
      <c r="P3290" s="22">
        <v>14.32</v>
      </c>
      <c r="Q3290" s="22">
        <v>106.97</v>
      </c>
      <c r="R3290" s="22">
        <v>37.0807</v>
      </c>
      <c r="S3290" s="22">
        <v>88.784599999999998</v>
      </c>
      <c r="T3290" s="22">
        <v>1.0000000000000001E-5</v>
      </c>
      <c r="U3290" s="22">
        <v>264.89120000000003</v>
      </c>
      <c r="V3290" s="22">
        <v>1.9499</v>
      </c>
      <c r="W3290" s="22">
        <v>1E-3</v>
      </c>
      <c r="X3290" s="22">
        <v>7.82</v>
      </c>
      <c r="Y3290" s="22">
        <v>73.05</v>
      </c>
      <c r="Z3290" s="22">
        <v>10.73</v>
      </c>
      <c r="AA3290" s="22">
        <v>1E-3</v>
      </c>
      <c r="AB3290" s="22">
        <v>1E-3</v>
      </c>
      <c r="AC3290" s="22">
        <v>1E-3</v>
      </c>
      <c r="AD3290" s="22">
        <v>8.4</v>
      </c>
      <c r="AE3290" s="24">
        <v>100.00400000000002</v>
      </c>
      <c r="AF3290" s="19" t="s">
        <v>64</v>
      </c>
      <c r="AG3290" s="25">
        <v>0.67600000000000005</v>
      </c>
      <c r="AH3290" s="22">
        <v>382051.24</v>
      </c>
      <c r="AI3290" s="22">
        <v>3322728.94</v>
      </c>
      <c r="AJ3290" s="22">
        <v>3704780.1799999997</v>
      </c>
      <c r="AK3290" s="21" t="s">
        <v>1300</v>
      </c>
      <c r="AL3290" s="21" t="s">
        <v>4809</v>
      </c>
      <c r="AM3290" s="26" t="s">
        <v>48</v>
      </c>
      <c r="AN3290" s="27">
        <v>0</v>
      </c>
      <c r="AS3290">
        <f t="shared" si="102"/>
        <v>4202</v>
      </c>
      <c r="AT3290" t="str">
        <f t="shared" si="103"/>
        <v>Região Rural da Capital Regional de Chapecó</v>
      </c>
      <c r="BE3290">
        <v>4210100</v>
      </c>
      <c r="BF3290">
        <v>42</v>
      </c>
      <c r="BG3290" t="s">
        <v>14423</v>
      </c>
      <c r="BH3290" t="s">
        <v>14424</v>
      </c>
      <c r="BI3290" t="s">
        <v>14210</v>
      </c>
      <c r="BJ3290" t="s">
        <v>14428</v>
      </c>
      <c r="BK3290">
        <v>4103</v>
      </c>
      <c r="BL3290" t="s">
        <v>14360</v>
      </c>
      <c r="BM3290" t="s">
        <v>14361</v>
      </c>
    </row>
    <row r="3291" spans="1:65" x14ac:dyDescent="0.25">
      <c r="A3291" s="17" t="s">
        <v>9700</v>
      </c>
      <c r="B3291" s="18">
        <v>1</v>
      </c>
      <c r="C3291" s="19" t="s">
        <v>9727</v>
      </c>
      <c r="D3291" s="20" t="s">
        <v>9728</v>
      </c>
      <c r="E3291" s="20" t="s">
        <v>9729</v>
      </c>
      <c r="F3291" s="21">
        <v>4203600</v>
      </c>
      <c r="G3291" s="20" t="s">
        <v>9730</v>
      </c>
      <c r="H3291" s="22">
        <v>430</v>
      </c>
      <c r="I3291" s="22">
        <v>430</v>
      </c>
      <c r="J3291" s="22">
        <v>424.04919999999998</v>
      </c>
      <c r="K3291" s="22">
        <v>424.04919999999998</v>
      </c>
      <c r="L3291" s="22">
        <v>424.04919999999998</v>
      </c>
      <c r="M3291" s="23">
        <v>30</v>
      </c>
      <c r="N3291" s="19" t="s">
        <v>44</v>
      </c>
      <c r="O3291" s="22">
        <v>21.2</v>
      </c>
      <c r="P3291" s="22">
        <v>0</v>
      </c>
      <c r="Q3291" s="22">
        <v>0</v>
      </c>
      <c r="R3291" s="22">
        <v>67.739800000000002</v>
      </c>
      <c r="S3291" s="22">
        <v>100.4602</v>
      </c>
      <c r="T3291" s="22">
        <v>0</v>
      </c>
      <c r="U3291" s="22">
        <v>18.8476</v>
      </c>
      <c r="V3291" s="22">
        <v>1.4742999999999999</v>
      </c>
      <c r="W3291" s="22">
        <v>0</v>
      </c>
      <c r="X3291" s="22">
        <v>13.6</v>
      </c>
      <c r="Y3291" s="22">
        <v>7</v>
      </c>
      <c r="Z3291" s="22">
        <v>34.700000000000003</v>
      </c>
      <c r="AA3291" s="22">
        <v>0</v>
      </c>
      <c r="AB3291" s="22">
        <v>21</v>
      </c>
      <c r="AC3291" s="22">
        <v>3.2</v>
      </c>
      <c r="AD3291" s="22">
        <v>20.5</v>
      </c>
      <c r="AE3291" s="24">
        <v>100.00000000000001</v>
      </c>
      <c r="AF3291" s="19" t="s">
        <v>65</v>
      </c>
      <c r="AG3291" s="25">
        <v>0.48299999999999998</v>
      </c>
      <c r="AH3291" s="22">
        <v>16277.96</v>
      </c>
      <c r="AI3291" s="22">
        <v>538335.36</v>
      </c>
      <c r="AJ3291" s="22">
        <v>554613.31999999995</v>
      </c>
      <c r="AK3291" s="21" t="s">
        <v>2078</v>
      </c>
      <c r="AL3291" s="21" t="s">
        <v>666</v>
      </c>
      <c r="AM3291" s="26" t="s">
        <v>48</v>
      </c>
      <c r="AN3291" s="27">
        <v>0</v>
      </c>
      <c r="AS3291">
        <f t="shared" si="102"/>
        <v>4203</v>
      </c>
      <c r="AT3291" t="str">
        <f t="shared" si="103"/>
        <v>Região Rural dos Centros Sub-regionais de Concórdia e Videira</v>
      </c>
      <c r="BE3291">
        <v>4210308</v>
      </c>
      <c r="BF3291">
        <v>42</v>
      </c>
      <c r="BG3291" t="s">
        <v>14423</v>
      </c>
      <c r="BH3291" t="s">
        <v>14424</v>
      </c>
      <c r="BI3291" t="s">
        <v>14210</v>
      </c>
      <c r="BJ3291" t="s">
        <v>14429</v>
      </c>
      <c r="BK3291">
        <v>4103</v>
      </c>
      <c r="BL3291" t="s">
        <v>14360</v>
      </c>
      <c r="BM3291" t="s">
        <v>14361</v>
      </c>
    </row>
    <row r="3292" spans="1:65" x14ac:dyDescent="0.25">
      <c r="A3292" s="17" t="s">
        <v>9700</v>
      </c>
      <c r="B3292" s="18">
        <v>1</v>
      </c>
      <c r="C3292" s="19" t="s">
        <v>9731</v>
      </c>
      <c r="D3292" s="20" t="s">
        <v>9724</v>
      </c>
      <c r="E3292" s="20" t="s">
        <v>9724</v>
      </c>
      <c r="F3292" s="21">
        <v>4204202</v>
      </c>
      <c r="G3292" s="20" t="s">
        <v>9732</v>
      </c>
      <c r="H3292" s="22">
        <v>395.6687</v>
      </c>
      <c r="I3292" s="22">
        <v>395.6687</v>
      </c>
      <c r="J3292" s="22">
        <v>383.3503</v>
      </c>
      <c r="K3292" s="22">
        <v>382.3503</v>
      </c>
      <c r="L3292" s="22">
        <v>382.3503</v>
      </c>
      <c r="M3292" s="23">
        <v>32</v>
      </c>
      <c r="N3292" s="19" t="s">
        <v>44</v>
      </c>
      <c r="O3292" s="29">
        <v>19.11</v>
      </c>
      <c r="P3292" s="22">
        <v>83.73</v>
      </c>
      <c r="Q3292" s="22">
        <v>171.84</v>
      </c>
      <c r="R3292" s="22">
        <v>62.837600000000002</v>
      </c>
      <c r="S3292" s="22">
        <v>1.0000000000000001E-5</v>
      </c>
      <c r="T3292" s="22">
        <v>1.0000000000000001E-5</v>
      </c>
      <c r="U3292" s="22">
        <v>35.048099999999998</v>
      </c>
      <c r="V3292" s="22">
        <v>3.6274999999999999</v>
      </c>
      <c r="W3292" s="22">
        <v>1E-3</v>
      </c>
      <c r="X3292" s="22">
        <v>1E-3</v>
      </c>
      <c r="Y3292" s="22">
        <v>35.5</v>
      </c>
      <c r="Z3292" s="22">
        <v>6.65</v>
      </c>
      <c r="AA3292" s="22">
        <v>1E-3</v>
      </c>
      <c r="AB3292" s="22">
        <v>26.38</v>
      </c>
      <c r="AC3292" s="22">
        <v>15</v>
      </c>
      <c r="AD3292" s="22">
        <v>16.45</v>
      </c>
      <c r="AE3292" s="24">
        <v>99.983000000000004</v>
      </c>
      <c r="AF3292" s="19" t="s">
        <v>365</v>
      </c>
      <c r="AG3292" s="25">
        <v>0.53</v>
      </c>
      <c r="AH3292" s="22">
        <v>102767.02</v>
      </c>
      <c r="AI3292" s="22">
        <v>2920086.94</v>
      </c>
      <c r="AJ3292" s="22">
        <v>3022853.96</v>
      </c>
      <c r="AK3292" s="21" t="s">
        <v>1814</v>
      </c>
      <c r="AL3292" s="21" t="s">
        <v>246</v>
      </c>
      <c r="AM3292" s="26" t="s">
        <v>48</v>
      </c>
      <c r="AN3292" s="27">
        <v>7874.76</v>
      </c>
      <c r="AS3292">
        <f t="shared" si="102"/>
        <v>4202</v>
      </c>
      <c r="AT3292" t="str">
        <f t="shared" si="103"/>
        <v>Região Rural da Capital Regional de Chapecó</v>
      </c>
      <c r="BE3292">
        <v>4218301</v>
      </c>
      <c r="BF3292">
        <v>42</v>
      </c>
      <c r="BG3292" t="s">
        <v>14423</v>
      </c>
      <c r="BH3292" t="s">
        <v>14424</v>
      </c>
      <c r="BI3292" t="s">
        <v>14210</v>
      </c>
      <c r="BJ3292" t="s">
        <v>14430</v>
      </c>
      <c r="BK3292">
        <v>4103</v>
      </c>
      <c r="BL3292" t="s">
        <v>14360</v>
      </c>
      <c r="BM3292" t="s">
        <v>14361</v>
      </c>
    </row>
    <row r="3293" spans="1:65" x14ac:dyDescent="0.25">
      <c r="A3293" s="17" t="s">
        <v>9700</v>
      </c>
      <c r="B3293" s="18">
        <v>1</v>
      </c>
      <c r="C3293" s="19" t="s">
        <v>9733</v>
      </c>
      <c r="D3293" s="20" t="s">
        <v>9721</v>
      </c>
      <c r="E3293" s="20" t="s">
        <v>9734</v>
      </c>
      <c r="F3293" s="21">
        <v>4204558</v>
      </c>
      <c r="G3293" s="20" t="s">
        <v>9735</v>
      </c>
      <c r="H3293" s="22">
        <v>1314.1455000000001</v>
      </c>
      <c r="I3293" s="22">
        <v>1338.1387999999999</v>
      </c>
      <c r="J3293" s="22">
        <v>1338.1387999999999</v>
      </c>
      <c r="K3293" s="22">
        <v>1338.1387999999999</v>
      </c>
      <c r="L3293" s="22">
        <v>1314.1455000000001</v>
      </c>
      <c r="M3293" s="23">
        <v>25</v>
      </c>
      <c r="N3293" s="19" t="s">
        <v>44</v>
      </c>
      <c r="O3293" s="29">
        <v>66.900000000000006</v>
      </c>
      <c r="P3293" s="22">
        <v>88.15</v>
      </c>
      <c r="Q3293" s="22">
        <v>75.989999999999995</v>
      </c>
      <c r="R3293" s="22">
        <v>33.118499999999997</v>
      </c>
      <c r="S3293" s="22">
        <v>1.0000000000000001E-5</v>
      </c>
      <c r="T3293" s="22">
        <v>350.34820000000002</v>
      </c>
      <c r="U3293" s="22">
        <v>2.9841000000000002</v>
      </c>
      <c r="V3293" s="22">
        <v>8.5056999999999992</v>
      </c>
      <c r="W3293" s="22">
        <v>1E-3</v>
      </c>
      <c r="X3293" s="22">
        <v>1E-3</v>
      </c>
      <c r="Y3293" s="22">
        <v>8</v>
      </c>
      <c r="Z3293" s="22">
        <v>21</v>
      </c>
      <c r="AA3293" s="22">
        <v>1E-3</v>
      </c>
      <c r="AB3293" s="22">
        <v>11</v>
      </c>
      <c r="AC3293" s="22">
        <v>8</v>
      </c>
      <c r="AD3293" s="22">
        <v>52</v>
      </c>
      <c r="AE3293" s="24">
        <v>100.003</v>
      </c>
      <c r="AF3293" s="19" t="s">
        <v>65</v>
      </c>
      <c r="AG3293" s="25">
        <v>0.23699999999999999</v>
      </c>
      <c r="AH3293" s="22">
        <v>1456224.4</v>
      </c>
      <c r="AI3293" s="22">
        <v>4327691.3899999997</v>
      </c>
      <c r="AJ3293" s="22">
        <v>5783915.7899999991</v>
      </c>
      <c r="AK3293" s="21" t="s">
        <v>2183</v>
      </c>
      <c r="AL3293" s="21" t="s">
        <v>5727</v>
      </c>
      <c r="AM3293" s="26" t="s">
        <v>48</v>
      </c>
      <c r="AN3293" s="27">
        <v>0</v>
      </c>
      <c r="AS3293">
        <f t="shared" si="102"/>
        <v>4303</v>
      </c>
      <c r="AT3293" t="str">
        <f t="shared" si="103"/>
        <v>Região Rural da Metrópole de Porto Alegre</v>
      </c>
      <c r="BE3293">
        <v>4100459</v>
      </c>
      <c r="BF3293">
        <v>41</v>
      </c>
      <c r="BG3293" t="s">
        <v>14209</v>
      </c>
      <c r="BH3293" t="s">
        <v>11446</v>
      </c>
      <c r="BI3293" t="s">
        <v>14210</v>
      </c>
      <c r="BJ3293" t="s">
        <v>14431</v>
      </c>
      <c r="BK3293">
        <v>4104</v>
      </c>
      <c r="BL3293" t="s">
        <v>14432</v>
      </c>
      <c r="BM3293" t="s">
        <v>14433</v>
      </c>
    </row>
    <row r="3294" spans="1:65" x14ac:dyDescent="0.25">
      <c r="A3294" s="17" t="s">
        <v>9700</v>
      </c>
      <c r="B3294" s="18">
        <v>1</v>
      </c>
      <c r="C3294" s="19" t="s">
        <v>9736</v>
      </c>
      <c r="D3294" s="20" t="s">
        <v>9721</v>
      </c>
      <c r="E3294" s="20" t="s">
        <v>9734</v>
      </c>
      <c r="F3294" s="21">
        <v>4204558</v>
      </c>
      <c r="G3294" s="20" t="s">
        <v>9737</v>
      </c>
      <c r="H3294" s="22">
        <v>1268</v>
      </c>
      <c r="I3294" s="22">
        <v>1268</v>
      </c>
      <c r="J3294" s="22">
        <v>1224.5899999999999</v>
      </c>
      <c r="K3294" s="22">
        <v>1268</v>
      </c>
      <c r="L3294" s="22">
        <v>1169.03</v>
      </c>
      <c r="M3294" s="23">
        <v>55</v>
      </c>
      <c r="N3294" s="19" t="s">
        <v>44</v>
      </c>
      <c r="O3294" s="22">
        <v>61.38</v>
      </c>
      <c r="P3294" s="22">
        <v>100</v>
      </c>
      <c r="Q3294" s="22">
        <v>78.7</v>
      </c>
      <c r="R3294" s="22">
        <v>198.06</v>
      </c>
      <c r="S3294" s="22">
        <v>1.0000000000000001E-5</v>
      </c>
      <c r="T3294" s="22">
        <v>1.0000000000000001E-5</v>
      </c>
      <c r="U3294" s="22">
        <v>1.0000000000000001E-5</v>
      </c>
      <c r="V3294" s="22">
        <v>48.28</v>
      </c>
      <c r="W3294" s="22">
        <v>1E-3</v>
      </c>
      <c r="X3294" s="22">
        <v>1E-3</v>
      </c>
      <c r="Y3294" s="22">
        <v>13.69</v>
      </c>
      <c r="Z3294" s="22">
        <v>40.450000000000003</v>
      </c>
      <c r="AA3294" s="22">
        <v>5.47</v>
      </c>
      <c r="AB3294" s="22">
        <v>13.16</v>
      </c>
      <c r="AC3294" s="22">
        <v>8.9499999999999993</v>
      </c>
      <c r="AD3294" s="22">
        <v>18.28</v>
      </c>
      <c r="AE3294" s="24">
        <v>100.00200000000001</v>
      </c>
      <c r="AF3294" s="19" t="s">
        <v>44</v>
      </c>
      <c r="AG3294" s="25">
        <v>0.54100000000000004</v>
      </c>
      <c r="AH3294" s="22">
        <v>103072.2</v>
      </c>
      <c r="AI3294" s="22">
        <v>7268498.1900000004</v>
      </c>
      <c r="AJ3294" s="22">
        <v>7371570.3900000006</v>
      </c>
      <c r="AK3294" s="21" t="s">
        <v>817</v>
      </c>
      <c r="AL3294" s="21" t="s">
        <v>796</v>
      </c>
      <c r="AM3294" s="26" t="s">
        <v>48</v>
      </c>
      <c r="AN3294" s="27">
        <v>0</v>
      </c>
      <c r="AS3294">
        <f t="shared" si="102"/>
        <v>4303</v>
      </c>
      <c r="AT3294" t="str">
        <f t="shared" si="103"/>
        <v>Região Rural da Metrópole de Porto Alegre</v>
      </c>
      <c r="BE3294">
        <v>4101002</v>
      </c>
      <c r="BF3294">
        <v>41</v>
      </c>
      <c r="BG3294" t="s">
        <v>14209</v>
      </c>
      <c r="BH3294" t="s">
        <v>11446</v>
      </c>
      <c r="BI3294" t="s">
        <v>14210</v>
      </c>
      <c r="BJ3294" t="s">
        <v>14434</v>
      </c>
      <c r="BK3294">
        <v>4104</v>
      </c>
      <c r="BL3294" t="s">
        <v>14432</v>
      </c>
      <c r="BM3294" t="s">
        <v>14433</v>
      </c>
    </row>
    <row r="3295" spans="1:65" x14ac:dyDescent="0.25">
      <c r="A3295" s="17" t="s">
        <v>9700</v>
      </c>
      <c r="B3295" s="18">
        <v>1</v>
      </c>
      <c r="C3295" s="19" t="s">
        <v>9738</v>
      </c>
      <c r="D3295" s="20" t="s">
        <v>9728</v>
      </c>
      <c r="E3295" s="20" t="s">
        <v>9728</v>
      </c>
      <c r="F3295" s="21">
        <v>4204806</v>
      </c>
      <c r="G3295" s="20" t="s">
        <v>9739</v>
      </c>
      <c r="H3295" s="22">
        <v>875.21680000000003</v>
      </c>
      <c r="I3295" s="22">
        <v>926.8</v>
      </c>
      <c r="J3295" s="22">
        <v>833.38819999999998</v>
      </c>
      <c r="K3295" s="22">
        <v>875.21680000000003</v>
      </c>
      <c r="L3295" s="22">
        <v>833.38819999999998</v>
      </c>
      <c r="M3295" s="23">
        <v>55</v>
      </c>
      <c r="N3295" s="19" t="s">
        <v>44</v>
      </c>
      <c r="O3295" s="22">
        <v>34.72</v>
      </c>
      <c r="P3295" s="22">
        <v>57.75</v>
      </c>
      <c r="Q3295" s="22">
        <v>100</v>
      </c>
      <c r="R3295" s="22">
        <v>158.20590000000001</v>
      </c>
      <c r="S3295" s="22">
        <v>106.5</v>
      </c>
      <c r="T3295" s="22">
        <v>419.83780000000002</v>
      </c>
      <c r="U3295" s="22">
        <v>138.1003</v>
      </c>
      <c r="V3295" s="22">
        <v>10.744199999999999</v>
      </c>
      <c r="W3295" s="22">
        <v>1E-3</v>
      </c>
      <c r="X3295" s="22">
        <v>5.62</v>
      </c>
      <c r="Y3295" s="22">
        <v>17.850000000000001</v>
      </c>
      <c r="Z3295" s="22">
        <v>6.76</v>
      </c>
      <c r="AA3295" s="22">
        <v>1E-3</v>
      </c>
      <c r="AB3295" s="22">
        <v>40.89</v>
      </c>
      <c r="AC3295" s="22">
        <v>10.57</v>
      </c>
      <c r="AD3295" s="22">
        <v>18.309999999999999</v>
      </c>
      <c r="AE3295" s="24">
        <v>100.00200000000001</v>
      </c>
      <c r="AF3295" s="19" t="s">
        <v>44</v>
      </c>
      <c r="AG3295" s="25">
        <v>0.504</v>
      </c>
      <c r="AH3295" s="22">
        <v>60170.44</v>
      </c>
      <c r="AI3295" s="22">
        <v>3884230.72</v>
      </c>
      <c r="AJ3295" s="22">
        <v>3944401.16</v>
      </c>
      <c r="AK3295" s="21" t="s">
        <v>2537</v>
      </c>
      <c r="AL3295" s="21" t="s">
        <v>9740</v>
      </c>
      <c r="AM3295" s="26" t="s">
        <v>48</v>
      </c>
      <c r="AN3295" s="27">
        <v>0</v>
      </c>
      <c r="AS3295">
        <f t="shared" si="102"/>
        <v>4203</v>
      </c>
      <c r="AT3295" t="str">
        <f t="shared" si="103"/>
        <v>Região Rural dos Centros Sub-regionais de Concórdia e Videira</v>
      </c>
      <c r="BE3295">
        <v>4101051</v>
      </c>
      <c r="BF3295">
        <v>41</v>
      </c>
      <c r="BG3295" t="s">
        <v>14209</v>
      </c>
      <c r="BH3295" t="s">
        <v>11446</v>
      </c>
      <c r="BI3295" t="s">
        <v>14210</v>
      </c>
      <c r="BJ3295" t="s">
        <v>14435</v>
      </c>
      <c r="BK3295">
        <v>4104</v>
      </c>
      <c r="BL3295" t="s">
        <v>14432</v>
      </c>
      <c r="BM3295" t="s">
        <v>14433</v>
      </c>
    </row>
    <row r="3296" spans="1:65" x14ac:dyDescent="0.25">
      <c r="A3296" s="17" t="s">
        <v>9700</v>
      </c>
      <c r="B3296" s="18">
        <v>1</v>
      </c>
      <c r="C3296" s="19" t="s">
        <v>9741</v>
      </c>
      <c r="D3296" s="20" t="s">
        <v>9728</v>
      </c>
      <c r="E3296" s="20" t="s">
        <v>9728</v>
      </c>
      <c r="F3296" s="21">
        <v>4204806</v>
      </c>
      <c r="G3296" s="20" t="s">
        <v>9742</v>
      </c>
      <c r="H3296" s="22">
        <v>745.37329999999997</v>
      </c>
      <c r="I3296" s="22">
        <v>762.74</v>
      </c>
      <c r="J3296" s="22">
        <v>762.7405</v>
      </c>
      <c r="K3296" s="22">
        <v>745.37329999999997</v>
      </c>
      <c r="L3296" s="22">
        <v>745.37329999999997</v>
      </c>
      <c r="M3296" s="23">
        <v>40</v>
      </c>
      <c r="N3296" s="19" t="s">
        <v>44</v>
      </c>
      <c r="O3296" s="22">
        <v>31.05</v>
      </c>
      <c r="P3296" s="22">
        <v>50.49</v>
      </c>
      <c r="Q3296" s="22">
        <v>347.3</v>
      </c>
      <c r="R3296" s="22">
        <v>227.23</v>
      </c>
      <c r="S3296" s="22">
        <v>223.13</v>
      </c>
      <c r="T3296" s="22">
        <v>198.8</v>
      </c>
      <c r="U3296" s="22">
        <v>80.400000000000006</v>
      </c>
      <c r="V3296" s="22">
        <v>4.1900000000000004</v>
      </c>
      <c r="W3296" s="22">
        <v>0</v>
      </c>
      <c r="X3296" s="22">
        <v>0</v>
      </c>
      <c r="Y3296" s="22">
        <v>22.83</v>
      </c>
      <c r="Z3296" s="22">
        <v>5.7</v>
      </c>
      <c r="AA3296" s="22">
        <v>0</v>
      </c>
      <c r="AB3296" s="22">
        <v>9.27</v>
      </c>
      <c r="AC3296" s="22">
        <v>1.89</v>
      </c>
      <c r="AD3296" s="22">
        <v>60.31</v>
      </c>
      <c r="AE3296" s="24">
        <v>100</v>
      </c>
      <c r="AF3296" s="19" t="s">
        <v>44</v>
      </c>
      <c r="AG3296" s="25">
        <v>0.27500000000000002</v>
      </c>
      <c r="AH3296" s="22">
        <v>83893.06</v>
      </c>
      <c r="AI3296" s="22">
        <v>5460942.8599999994</v>
      </c>
      <c r="AJ3296" s="22">
        <v>5544835.919999999</v>
      </c>
      <c r="AK3296" s="21" t="s">
        <v>337</v>
      </c>
      <c r="AL3296" s="21" t="s">
        <v>1658</v>
      </c>
      <c r="AM3296" s="26" t="s">
        <v>48</v>
      </c>
      <c r="AN3296" s="27">
        <v>278764.81</v>
      </c>
      <c r="AS3296">
        <f t="shared" si="102"/>
        <v>4203</v>
      </c>
      <c r="AT3296" t="str">
        <f t="shared" si="103"/>
        <v>Região Rural dos Centros Sub-regionais de Concórdia e Videira</v>
      </c>
      <c r="BE3296">
        <v>4101705</v>
      </c>
      <c r="BF3296">
        <v>41</v>
      </c>
      <c r="BG3296" t="s">
        <v>14209</v>
      </c>
      <c r="BH3296" t="s">
        <v>11446</v>
      </c>
      <c r="BI3296" t="s">
        <v>14210</v>
      </c>
      <c r="BJ3296" t="s">
        <v>12132</v>
      </c>
      <c r="BK3296">
        <v>4104</v>
      </c>
      <c r="BL3296" t="s">
        <v>14432</v>
      </c>
      <c r="BM3296" t="s">
        <v>14433</v>
      </c>
    </row>
    <row r="3297" spans="1:65" x14ac:dyDescent="0.25">
      <c r="A3297" s="17" t="s">
        <v>9700</v>
      </c>
      <c r="B3297" s="18">
        <v>1</v>
      </c>
      <c r="C3297" s="19" t="s">
        <v>9743</v>
      </c>
      <c r="D3297" s="20" t="s">
        <v>9712</v>
      </c>
      <c r="E3297" s="20" t="s">
        <v>9744</v>
      </c>
      <c r="F3297" s="21">
        <v>4205506</v>
      </c>
      <c r="G3297" s="20" t="s">
        <v>9745</v>
      </c>
      <c r="H3297" s="22">
        <v>51.104999999999997</v>
      </c>
      <c r="I3297" s="22">
        <v>51.02</v>
      </c>
      <c r="J3297" s="22">
        <v>53.7761</v>
      </c>
      <c r="K3297" s="22">
        <v>51.104999999999997</v>
      </c>
      <c r="L3297" s="22">
        <v>51.104999999999997</v>
      </c>
      <c r="M3297" s="23">
        <v>4</v>
      </c>
      <c r="N3297" s="19" t="s">
        <v>44</v>
      </c>
      <c r="O3297" s="29">
        <v>2.98</v>
      </c>
      <c r="P3297" s="22">
        <v>1E-3</v>
      </c>
      <c r="Q3297" s="22">
        <v>1E-3</v>
      </c>
      <c r="R3297" s="22">
        <v>10.438000000000001</v>
      </c>
      <c r="S3297" s="22">
        <v>1.0000000000000001E-5</v>
      </c>
      <c r="T3297" s="22">
        <v>1.0000000000000001E-5</v>
      </c>
      <c r="U3297" s="22">
        <v>42.842100000000002</v>
      </c>
      <c r="V3297" s="22">
        <v>0.496</v>
      </c>
      <c r="W3297" s="22">
        <v>1E-3</v>
      </c>
      <c r="X3297" s="22">
        <v>1E-3</v>
      </c>
      <c r="Y3297" s="22">
        <v>65.95</v>
      </c>
      <c r="Z3297" s="22">
        <v>14.64</v>
      </c>
      <c r="AA3297" s="22">
        <v>1E-3</v>
      </c>
      <c r="AB3297" s="22">
        <v>1E-3</v>
      </c>
      <c r="AC3297" s="22">
        <v>1E-3</v>
      </c>
      <c r="AD3297" s="22">
        <v>19.41</v>
      </c>
      <c r="AE3297" s="24">
        <v>100.00500000000001</v>
      </c>
      <c r="AF3297" s="19" t="s">
        <v>64</v>
      </c>
      <c r="AG3297" s="25">
        <v>0.61399999999999999</v>
      </c>
      <c r="AH3297" s="22">
        <v>6379.96</v>
      </c>
      <c r="AI3297" s="22">
        <v>88542.47</v>
      </c>
      <c r="AJ3297" s="22">
        <v>94922.430000000008</v>
      </c>
      <c r="AK3297" s="21" t="s">
        <v>5715</v>
      </c>
      <c r="AL3297" s="21" t="s">
        <v>3095</v>
      </c>
      <c r="AM3297" s="26" t="s">
        <v>48</v>
      </c>
      <c r="AN3297" s="27">
        <v>0</v>
      </c>
      <c r="AS3297">
        <f t="shared" si="102"/>
        <v>4203</v>
      </c>
      <c r="AT3297" t="str">
        <f t="shared" si="103"/>
        <v>Região Rural dos Centros Sub-regionais de Concórdia e Videira</v>
      </c>
      <c r="BE3297">
        <v>4102000</v>
      </c>
      <c r="BF3297">
        <v>41</v>
      </c>
      <c r="BG3297" t="s">
        <v>14209</v>
      </c>
      <c r="BH3297" t="s">
        <v>11446</v>
      </c>
      <c r="BI3297" t="s">
        <v>14210</v>
      </c>
      <c r="BJ3297" t="s">
        <v>14436</v>
      </c>
      <c r="BK3297">
        <v>4104</v>
      </c>
      <c r="BL3297" t="s">
        <v>14432</v>
      </c>
      <c r="BM3297" t="s">
        <v>14433</v>
      </c>
    </row>
    <row r="3298" spans="1:65" x14ac:dyDescent="0.25">
      <c r="A3298" s="17" t="s">
        <v>9700</v>
      </c>
      <c r="B3298" s="18">
        <v>1</v>
      </c>
      <c r="C3298" s="19" t="s">
        <v>9746</v>
      </c>
      <c r="D3298" s="20" t="s">
        <v>9712</v>
      </c>
      <c r="E3298" s="20" t="s">
        <v>9744</v>
      </c>
      <c r="F3298" s="21">
        <v>4205506</v>
      </c>
      <c r="G3298" s="20" t="s">
        <v>9747</v>
      </c>
      <c r="H3298" s="22">
        <v>159.01830000000001</v>
      </c>
      <c r="I3298" s="22">
        <v>159.01</v>
      </c>
      <c r="J3298" s="22">
        <v>167.3295</v>
      </c>
      <c r="K3298" s="22">
        <v>159.01830000000001</v>
      </c>
      <c r="L3298" s="22">
        <v>159.01830000000001</v>
      </c>
      <c r="M3298" s="23">
        <v>13</v>
      </c>
      <c r="N3298" s="19" t="s">
        <v>44</v>
      </c>
      <c r="O3298" s="22">
        <v>9.2899999999999991</v>
      </c>
      <c r="P3298" s="22">
        <v>1E-3</v>
      </c>
      <c r="Q3298" s="22">
        <v>1E-3</v>
      </c>
      <c r="R3298" s="22">
        <v>19.092400000000001</v>
      </c>
      <c r="S3298" s="22">
        <v>1.0000000000000001E-5</v>
      </c>
      <c r="T3298" s="22">
        <v>1.0000000000000001E-5</v>
      </c>
      <c r="U3298" s="22">
        <v>143.03890000000001</v>
      </c>
      <c r="V3298" s="22">
        <v>5.1981999999999999</v>
      </c>
      <c r="W3298" s="22">
        <v>1E-3</v>
      </c>
      <c r="X3298" s="22">
        <v>1E-3</v>
      </c>
      <c r="Y3298" s="22">
        <v>69.89</v>
      </c>
      <c r="Z3298" s="22">
        <v>9.3800000000000008</v>
      </c>
      <c r="AA3298" s="22">
        <v>1E-3</v>
      </c>
      <c r="AB3298" s="22">
        <v>8.8699999999999992</v>
      </c>
      <c r="AC3298" s="22">
        <v>1E-3</v>
      </c>
      <c r="AD3298" s="22">
        <v>11.86</v>
      </c>
      <c r="AE3298" s="24">
        <v>100.004</v>
      </c>
      <c r="AF3298" s="19" t="s">
        <v>44</v>
      </c>
      <c r="AG3298" s="25">
        <v>0.66100000000000003</v>
      </c>
      <c r="AH3298" s="22">
        <v>94900.92</v>
      </c>
      <c r="AI3298" s="22">
        <v>296488.03000000003</v>
      </c>
      <c r="AJ3298" s="22">
        <v>391388.95</v>
      </c>
      <c r="AK3298" s="21" t="s">
        <v>5715</v>
      </c>
      <c r="AL3298" s="21" t="s">
        <v>3095</v>
      </c>
      <c r="AM3298" s="26" t="s">
        <v>48</v>
      </c>
      <c r="AN3298" s="27">
        <v>0</v>
      </c>
      <c r="AS3298">
        <f t="shared" si="102"/>
        <v>4203</v>
      </c>
      <c r="AT3298" t="str">
        <f t="shared" si="103"/>
        <v>Região Rural dos Centros Sub-regionais de Concórdia e Videira</v>
      </c>
      <c r="BE3298">
        <v>4102604</v>
      </c>
      <c r="BF3298">
        <v>41</v>
      </c>
      <c r="BG3298" t="s">
        <v>14209</v>
      </c>
      <c r="BH3298" t="s">
        <v>11446</v>
      </c>
      <c r="BI3298" t="s">
        <v>14210</v>
      </c>
      <c r="BJ3298" t="s">
        <v>14437</v>
      </c>
      <c r="BK3298">
        <v>4104</v>
      </c>
      <c r="BL3298" t="s">
        <v>14432</v>
      </c>
      <c r="BM3298" t="s">
        <v>14433</v>
      </c>
    </row>
    <row r="3299" spans="1:65" x14ac:dyDescent="0.25">
      <c r="A3299" s="17" t="s">
        <v>9700</v>
      </c>
      <c r="B3299" s="18">
        <v>1</v>
      </c>
      <c r="C3299" s="19" t="s">
        <v>9748</v>
      </c>
      <c r="D3299" s="20" t="s">
        <v>9712</v>
      </c>
      <c r="E3299" s="20" t="s">
        <v>9749</v>
      </c>
      <c r="F3299" s="21">
        <v>4209706</v>
      </c>
      <c r="G3299" s="20" t="s">
        <v>9750</v>
      </c>
      <c r="H3299" s="22">
        <v>215.1703</v>
      </c>
      <c r="I3299" s="22">
        <v>215.1</v>
      </c>
      <c r="J3299" s="22">
        <v>212.9</v>
      </c>
      <c r="K3299" s="22">
        <v>215.1703</v>
      </c>
      <c r="L3299" s="22">
        <v>212.9</v>
      </c>
      <c r="M3299" s="23">
        <v>12</v>
      </c>
      <c r="N3299" s="19" t="s">
        <v>44</v>
      </c>
      <c r="O3299" s="22">
        <v>10.64</v>
      </c>
      <c r="P3299" s="22">
        <v>70.16</v>
      </c>
      <c r="Q3299" s="22">
        <v>100</v>
      </c>
      <c r="R3299" s="22">
        <v>30.101299999999998</v>
      </c>
      <c r="S3299" s="22">
        <v>1.0000000000000001E-5</v>
      </c>
      <c r="T3299" s="22">
        <v>110.40519999999999</v>
      </c>
      <c r="U3299" s="22">
        <v>46.868299999999998</v>
      </c>
      <c r="V3299" s="22">
        <v>25.521999999999998</v>
      </c>
      <c r="W3299" s="22">
        <v>1E-3</v>
      </c>
      <c r="X3299" s="22">
        <v>1E-3</v>
      </c>
      <c r="Y3299" s="22">
        <v>44.18</v>
      </c>
      <c r="Z3299" s="22">
        <v>21.93</v>
      </c>
      <c r="AA3299" s="22">
        <v>11.31</v>
      </c>
      <c r="AB3299" s="22">
        <v>8.44</v>
      </c>
      <c r="AC3299" s="22">
        <v>1E-3</v>
      </c>
      <c r="AD3299" s="22">
        <v>14.14</v>
      </c>
      <c r="AE3299" s="24">
        <v>100.003</v>
      </c>
      <c r="AF3299" s="19" t="s">
        <v>65</v>
      </c>
      <c r="AG3299" s="25">
        <v>0.52400000000000002</v>
      </c>
      <c r="AH3299" s="22">
        <v>1E-3</v>
      </c>
      <c r="AI3299" s="22">
        <v>221633.05</v>
      </c>
      <c r="AJ3299" s="22">
        <v>221633.05099999998</v>
      </c>
      <c r="AK3299" s="21" t="s">
        <v>656</v>
      </c>
      <c r="AL3299" s="21" t="s">
        <v>7124</v>
      </c>
      <c r="AM3299" s="26" t="s">
        <v>48</v>
      </c>
      <c r="AN3299" s="27">
        <v>0</v>
      </c>
      <c r="AS3299">
        <f t="shared" si="102"/>
        <v>4203</v>
      </c>
      <c r="AT3299" t="str">
        <f t="shared" si="103"/>
        <v>Região Rural dos Centros Sub-regionais de Concórdia e Videira</v>
      </c>
      <c r="BE3299">
        <v>4102752</v>
      </c>
      <c r="BF3299">
        <v>41</v>
      </c>
      <c r="BG3299" t="s">
        <v>14209</v>
      </c>
      <c r="BH3299" t="s">
        <v>11446</v>
      </c>
      <c r="BI3299" t="s">
        <v>14210</v>
      </c>
      <c r="BJ3299" t="s">
        <v>14438</v>
      </c>
      <c r="BK3299">
        <v>4104</v>
      </c>
      <c r="BL3299" t="s">
        <v>14432</v>
      </c>
      <c r="BM3299" t="s">
        <v>14433</v>
      </c>
    </row>
    <row r="3300" spans="1:65" x14ac:dyDescent="0.25">
      <c r="A3300" s="17" t="s">
        <v>9700</v>
      </c>
      <c r="B3300" s="18">
        <v>1</v>
      </c>
      <c r="C3300" s="19" t="s">
        <v>9751</v>
      </c>
      <c r="D3300" s="20" t="s">
        <v>9712</v>
      </c>
      <c r="E3300" s="20" t="s">
        <v>9752</v>
      </c>
      <c r="F3300" s="21">
        <v>4210704</v>
      </c>
      <c r="G3300" s="20" t="s">
        <v>9753</v>
      </c>
      <c r="H3300" s="22">
        <v>290.63709999999998</v>
      </c>
      <c r="I3300" s="22">
        <v>290.60000000000002</v>
      </c>
      <c r="J3300" s="22">
        <v>290.63709999999998</v>
      </c>
      <c r="K3300" s="22">
        <v>290.63709999999998</v>
      </c>
      <c r="L3300" s="22">
        <v>261.49849999999998</v>
      </c>
      <c r="M3300" s="23">
        <v>15</v>
      </c>
      <c r="N3300" s="19" t="s">
        <v>44</v>
      </c>
      <c r="O3300" s="22">
        <v>16.34</v>
      </c>
      <c r="P3300" s="22">
        <v>0</v>
      </c>
      <c r="Q3300" s="22">
        <v>0</v>
      </c>
      <c r="R3300" s="22">
        <v>19.5</v>
      </c>
      <c r="S3300" s="22">
        <v>52.299700000000001</v>
      </c>
      <c r="T3300" s="22">
        <v>50</v>
      </c>
      <c r="U3300" s="22">
        <v>130.19880000000001</v>
      </c>
      <c r="V3300" s="22">
        <v>9.5</v>
      </c>
      <c r="W3300" s="22">
        <v>0</v>
      </c>
      <c r="X3300" s="22">
        <v>0</v>
      </c>
      <c r="Y3300" s="22">
        <v>64.06</v>
      </c>
      <c r="Z3300" s="22">
        <v>0</v>
      </c>
      <c r="AA3300" s="22">
        <v>24.85</v>
      </c>
      <c r="AB3300" s="22">
        <v>0</v>
      </c>
      <c r="AC3300" s="22">
        <v>0</v>
      </c>
      <c r="AD3300" s="22">
        <v>11.09</v>
      </c>
      <c r="AE3300" s="24">
        <v>100</v>
      </c>
      <c r="AF3300" s="19" t="s">
        <v>65</v>
      </c>
      <c r="AG3300" s="25">
        <v>0.55200000000000005</v>
      </c>
      <c r="AH3300" s="22">
        <v>19104.82</v>
      </c>
      <c r="AI3300" s="22">
        <v>104322.21</v>
      </c>
      <c r="AJ3300" s="22">
        <v>123427.03</v>
      </c>
      <c r="AK3300" s="21" t="s">
        <v>7046</v>
      </c>
      <c r="AL3300" s="21" t="s">
        <v>1993</v>
      </c>
      <c r="AM3300" s="26" t="s">
        <v>48</v>
      </c>
      <c r="AN3300" s="27">
        <v>0</v>
      </c>
      <c r="AS3300">
        <f t="shared" si="102"/>
        <v>4203</v>
      </c>
      <c r="AT3300" t="str">
        <f t="shared" si="103"/>
        <v>Região Rural dos Centros Sub-regionais de Concórdia e Videira</v>
      </c>
      <c r="BE3300">
        <v>4103008</v>
      </c>
      <c r="BF3300">
        <v>41</v>
      </c>
      <c r="BG3300" t="s">
        <v>14209</v>
      </c>
      <c r="BH3300" t="s">
        <v>11446</v>
      </c>
      <c r="BI3300" t="s">
        <v>14210</v>
      </c>
      <c r="BJ3300" t="s">
        <v>12833</v>
      </c>
      <c r="BK3300">
        <v>4104</v>
      </c>
      <c r="BL3300" t="s">
        <v>14432</v>
      </c>
      <c r="BM3300" t="s">
        <v>14433</v>
      </c>
    </row>
    <row r="3301" spans="1:65" x14ac:dyDescent="0.25">
      <c r="A3301" s="17" t="s">
        <v>9700</v>
      </c>
      <c r="B3301" s="18">
        <v>1</v>
      </c>
      <c r="C3301" s="19" t="s">
        <v>9754</v>
      </c>
      <c r="D3301" s="20" t="s">
        <v>9712</v>
      </c>
      <c r="E3301" s="20" t="s">
        <v>9752</v>
      </c>
      <c r="F3301" s="21">
        <v>4210704</v>
      </c>
      <c r="G3301" s="20" t="s">
        <v>9755</v>
      </c>
      <c r="H3301" s="22">
        <v>347.0138</v>
      </c>
      <c r="I3301" s="22">
        <v>347.0138</v>
      </c>
      <c r="J3301" s="22">
        <v>283.5849</v>
      </c>
      <c r="K3301" s="22">
        <v>347.0138</v>
      </c>
      <c r="L3301" s="22">
        <v>283.5849</v>
      </c>
      <c r="M3301" s="23">
        <v>20</v>
      </c>
      <c r="N3301" s="19" t="s">
        <v>44</v>
      </c>
      <c r="O3301" s="22">
        <v>17.72</v>
      </c>
      <c r="P3301" s="22">
        <v>0</v>
      </c>
      <c r="Q3301" s="22">
        <v>0</v>
      </c>
      <c r="R3301" s="22">
        <v>42.821300000000001</v>
      </c>
      <c r="S3301" s="22">
        <v>0</v>
      </c>
      <c r="T3301" s="22">
        <v>0</v>
      </c>
      <c r="U3301" s="22">
        <v>36.763599999999997</v>
      </c>
      <c r="V3301" s="22">
        <v>4</v>
      </c>
      <c r="W3301" s="22">
        <v>0</v>
      </c>
      <c r="X3301" s="22">
        <v>0</v>
      </c>
      <c r="Y3301" s="22">
        <v>70</v>
      </c>
      <c r="Z3301" s="22">
        <v>0</v>
      </c>
      <c r="AA3301" s="22">
        <v>14.9</v>
      </c>
      <c r="AB3301" s="22">
        <v>0</v>
      </c>
      <c r="AC3301" s="22">
        <v>0</v>
      </c>
      <c r="AD3301" s="22">
        <v>15.1</v>
      </c>
      <c r="AE3301" s="24">
        <v>100</v>
      </c>
      <c r="AF3301" s="19" t="s">
        <v>65</v>
      </c>
      <c r="AG3301" s="25">
        <v>0.55400000000000005</v>
      </c>
      <c r="AH3301" s="22">
        <v>21865.97</v>
      </c>
      <c r="AI3301" s="22">
        <v>113487.84</v>
      </c>
      <c r="AJ3301" s="22">
        <v>135353.81</v>
      </c>
      <c r="AK3301" s="21" t="s">
        <v>155</v>
      </c>
      <c r="AL3301" s="21" t="s">
        <v>652</v>
      </c>
      <c r="AM3301" s="26" t="s">
        <v>48</v>
      </c>
      <c r="AN3301" s="27">
        <v>0</v>
      </c>
      <c r="AS3301">
        <f t="shared" si="102"/>
        <v>4203</v>
      </c>
      <c r="AT3301" t="str">
        <f t="shared" si="103"/>
        <v>Região Rural dos Centros Sub-regionais de Concórdia e Videira</v>
      </c>
      <c r="BE3301">
        <v>4103024</v>
      </c>
      <c r="BF3301">
        <v>41</v>
      </c>
      <c r="BG3301" t="s">
        <v>14209</v>
      </c>
      <c r="BH3301" t="s">
        <v>11446</v>
      </c>
      <c r="BI3301" t="s">
        <v>14210</v>
      </c>
      <c r="BJ3301" t="s">
        <v>14439</v>
      </c>
      <c r="BK3301">
        <v>4104</v>
      </c>
      <c r="BL3301" t="s">
        <v>14432</v>
      </c>
      <c r="BM3301" t="s">
        <v>14433</v>
      </c>
    </row>
    <row r="3302" spans="1:65" x14ac:dyDescent="0.25">
      <c r="A3302" s="17" t="s">
        <v>9700</v>
      </c>
      <c r="B3302" s="18">
        <v>1</v>
      </c>
      <c r="C3302" s="19" t="s">
        <v>9756</v>
      </c>
      <c r="D3302" s="20" t="s">
        <v>9702</v>
      </c>
      <c r="E3302" s="20" t="s">
        <v>9757</v>
      </c>
      <c r="F3302" s="21">
        <v>4212270</v>
      </c>
      <c r="G3302" s="20" t="s">
        <v>9758</v>
      </c>
      <c r="H3302" s="22">
        <v>513.58280000000002</v>
      </c>
      <c r="I3302" s="22">
        <v>513.58280000000002</v>
      </c>
      <c r="J3302" s="22">
        <v>526.83130000000006</v>
      </c>
      <c r="K3302" s="22">
        <v>513.58280000000002</v>
      </c>
      <c r="L3302" s="22">
        <v>513.58280000000002</v>
      </c>
      <c r="M3302" s="23">
        <v>25</v>
      </c>
      <c r="N3302" s="19" t="s">
        <v>64</v>
      </c>
      <c r="O3302" s="22">
        <v>28.53</v>
      </c>
      <c r="P3302" s="22">
        <v>100</v>
      </c>
      <c r="Q3302" s="22">
        <v>101.68</v>
      </c>
      <c r="R3302" s="22">
        <v>36.176699999999997</v>
      </c>
      <c r="S3302" s="22">
        <v>102.7</v>
      </c>
      <c r="T3302" s="22">
        <v>1.0000000000000001E-5</v>
      </c>
      <c r="U3302" s="22">
        <v>0</v>
      </c>
      <c r="V3302" s="22">
        <v>5.9802999999999997</v>
      </c>
      <c r="W3302" s="22">
        <v>1E-3</v>
      </c>
      <c r="X3302" s="22">
        <v>1E-3</v>
      </c>
      <c r="Y3302" s="22">
        <v>1E-3</v>
      </c>
      <c r="Z3302" s="22">
        <v>45</v>
      </c>
      <c r="AA3302" s="22">
        <v>1E-3</v>
      </c>
      <c r="AB3302" s="22">
        <v>8</v>
      </c>
      <c r="AC3302" s="22">
        <v>7</v>
      </c>
      <c r="AD3302" s="22">
        <v>40</v>
      </c>
      <c r="AE3302" s="24">
        <v>100.00399999999999</v>
      </c>
      <c r="AF3302" s="19" t="s">
        <v>64</v>
      </c>
      <c r="AG3302" s="25">
        <v>0.44900000000000001</v>
      </c>
      <c r="AH3302" s="22">
        <v>933300</v>
      </c>
      <c r="AI3302" s="22">
        <v>1523891</v>
      </c>
      <c r="AJ3302" s="22">
        <v>2457191</v>
      </c>
      <c r="AK3302" s="21" t="s">
        <v>48</v>
      </c>
      <c r="AL3302" s="21" t="s">
        <v>2708</v>
      </c>
      <c r="AM3302" s="26" t="s">
        <v>9759</v>
      </c>
      <c r="AN3302" s="27">
        <v>0</v>
      </c>
      <c r="AS3302">
        <f t="shared" si="102"/>
        <v>4203</v>
      </c>
      <c r="AT3302" t="str">
        <f t="shared" si="103"/>
        <v>Região Rural dos Centros Sub-regionais de Concórdia e Videira</v>
      </c>
      <c r="BE3302">
        <v>4103057</v>
      </c>
      <c r="BF3302">
        <v>41</v>
      </c>
      <c r="BG3302" t="s">
        <v>14209</v>
      </c>
      <c r="BH3302" t="s">
        <v>11446</v>
      </c>
      <c r="BI3302" t="s">
        <v>14210</v>
      </c>
      <c r="BJ3302" t="s">
        <v>14440</v>
      </c>
      <c r="BK3302">
        <v>4104</v>
      </c>
      <c r="BL3302" t="s">
        <v>14432</v>
      </c>
      <c r="BM3302" t="s">
        <v>14433</v>
      </c>
    </row>
    <row r="3303" spans="1:65" x14ac:dyDescent="0.25">
      <c r="A3303" s="17" t="s">
        <v>9700</v>
      </c>
      <c r="B3303" s="18">
        <v>1</v>
      </c>
      <c r="C3303" s="19" t="s">
        <v>9760</v>
      </c>
      <c r="D3303" s="20" t="s">
        <v>9702</v>
      </c>
      <c r="E3303" s="20" t="s">
        <v>9757</v>
      </c>
      <c r="F3303" s="21">
        <v>4212270</v>
      </c>
      <c r="G3303" s="20" t="s">
        <v>9761</v>
      </c>
      <c r="H3303" s="22">
        <v>432.76179999999999</v>
      </c>
      <c r="I3303" s="22">
        <v>432.71800000000002</v>
      </c>
      <c r="J3303" s="22">
        <v>223.96430000000001</v>
      </c>
      <c r="K3303" s="22">
        <v>223.96430000000001</v>
      </c>
      <c r="L3303" s="22">
        <v>223.96430000000001</v>
      </c>
      <c r="M3303" s="23">
        <v>11</v>
      </c>
      <c r="N3303" s="19" t="s">
        <v>44</v>
      </c>
      <c r="O3303" s="22">
        <v>12.45</v>
      </c>
      <c r="P3303" s="22">
        <v>58.97</v>
      </c>
      <c r="Q3303" s="22">
        <v>100</v>
      </c>
      <c r="R3303" s="22">
        <v>21</v>
      </c>
      <c r="S3303" s="22">
        <v>44.883299999999998</v>
      </c>
      <c r="T3303" s="22">
        <v>0</v>
      </c>
      <c r="U3303" s="22">
        <v>125.081</v>
      </c>
      <c r="V3303" s="22">
        <v>12</v>
      </c>
      <c r="W3303" s="22">
        <v>0</v>
      </c>
      <c r="X3303" s="22">
        <v>0</v>
      </c>
      <c r="Y3303" s="22">
        <v>48</v>
      </c>
      <c r="Z3303" s="22">
        <v>29</v>
      </c>
      <c r="AA3303" s="22">
        <v>6</v>
      </c>
      <c r="AB3303" s="22">
        <v>8</v>
      </c>
      <c r="AC3303" s="22">
        <v>0</v>
      </c>
      <c r="AD3303" s="22">
        <v>9</v>
      </c>
      <c r="AE3303" s="24">
        <v>100</v>
      </c>
      <c r="AF3303" s="19" t="s">
        <v>65</v>
      </c>
      <c r="AG3303" s="25">
        <v>0.54800000000000004</v>
      </c>
      <c r="AH3303" s="22">
        <v>7447.86</v>
      </c>
      <c r="AI3303" s="22">
        <v>79907.09</v>
      </c>
      <c r="AJ3303" s="22">
        <v>87354.95</v>
      </c>
      <c r="AK3303" s="21" t="s">
        <v>4928</v>
      </c>
      <c r="AL3303" s="21" t="s">
        <v>4770</v>
      </c>
      <c r="AM3303" s="26" t="s">
        <v>48</v>
      </c>
      <c r="AN3303" s="27">
        <v>0</v>
      </c>
      <c r="AS3303">
        <f t="shared" si="102"/>
        <v>4203</v>
      </c>
      <c r="AT3303" t="str">
        <f t="shared" si="103"/>
        <v>Região Rural dos Centros Sub-regionais de Concórdia e Videira</v>
      </c>
      <c r="BE3303">
        <v>4103156</v>
      </c>
      <c r="BF3303">
        <v>41</v>
      </c>
      <c r="BG3303" t="s">
        <v>14209</v>
      </c>
      <c r="BH3303" t="s">
        <v>11446</v>
      </c>
      <c r="BI3303" t="s">
        <v>14210</v>
      </c>
      <c r="BJ3303" t="s">
        <v>14441</v>
      </c>
      <c r="BK3303">
        <v>4104</v>
      </c>
      <c r="BL3303" t="s">
        <v>14432</v>
      </c>
      <c r="BM3303" t="s">
        <v>14433</v>
      </c>
    </row>
    <row r="3304" spans="1:65" x14ac:dyDescent="0.25">
      <c r="A3304" s="17" t="s">
        <v>9700</v>
      </c>
      <c r="B3304" s="18">
        <v>1</v>
      </c>
      <c r="C3304" s="19" t="s">
        <v>9762</v>
      </c>
      <c r="D3304" s="20" t="s">
        <v>9702</v>
      </c>
      <c r="E3304" s="20" t="s">
        <v>9757</v>
      </c>
      <c r="F3304" s="21">
        <v>4212270</v>
      </c>
      <c r="G3304" s="20" t="s">
        <v>9763</v>
      </c>
      <c r="H3304" s="22">
        <v>483.99979999999999</v>
      </c>
      <c r="I3304" s="22">
        <v>483.99979999999999</v>
      </c>
      <c r="J3304" s="22">
        <v>469.149</v>
      </c>
      <c r="K3304" s="22">
        <v>469.14980000000003</v>
      </c>
      <c r="L3304" s="22">
        <v>469.149</v>
      </c>
      <c r="M3304" s="23">
        <v>32</v>
      </c>
      <c r="N3304" s="19" t="s">
        <v>44</v>
      </c>
      <c r="O3304" s="22"/>
      <c r="P3304" s="22">
        <v>8</v>
      </c>
      <c r="Q3304" s="22">
        <v>0</v>
      </c>
      <c r="R3304" s="22">
        <v>54.5</v>
      </c>
      <c r="S3304" s="22">
        <v>90</v>
      </c>
      <c r="T3304" s="22">
        <v>0</v>
      </c>
      <c r="U3304" s="22">
        <v>264.24900000000002</v>
      </c>
      <c r="V3304" s="22">
        <v>23</v>
      </c>
      <c r="W3304" s="22">
        <v>0</v>
      </c>
      <c r="X3304" s="22">
        <v>0</v>
      </c>
      <c r="Y3304" s="22">
        <v>42</v>
      </c>
      <c r="Z3304" s="22">
        <v>33</v>
      </c>
      <c r="AA3304" s="22">
        <v>6</v>
      </c>
      <c r="AB3304" s="22">
        <v>8</v>
      </c>
      <c r="AC3304" s="22">
        <v>0</v>
      </c>
      <c r="AD3304" s="22">
        <v>11</v>
      </c>
      <c r="AE3304" s="24">
        <v>100</v>
      </c>
      <c r="AF3304" s="19" t="s">
        <v>65</v>
      </c>
      <c r="AG3304" s="25">
        <v>0.53700000000000003</v>
      </c>
      <c r="AH3304" s="22">
        <v>44914.83</v>
      </c>
      <c r="AI3304" s="22">
        <v>164010.76</v>
      </c>
      <c r="AJ3304" s="22">
        <v>208925.59000000003</v>
      </c>
      <c r="AK3304" s="30" t="s">
        <v>9209</v>
      </c>
      <c r="AL3304" s="21" t="s">
        <v>5600</v>
      </c>
      <c r="AM3304" s="26" t="s">
        <v>48</v>
      </c>
      <c r="AN3304" s="27">
        <v>0</v>
      </c>
      <c r="AS3304">
        <f t="shared" si="102"/>
        <v>4203</v>
      </c>
      <c r="AT3304" t="str">
        <f t="shared" si="103"/>
        <v>Região Rural dos Centros Sub-regionais de Concórdia e Videira</v>
      </c>
      <c r="BE3304">
        <v>4103222</v>
      </c>
      <c r="BF3304">
        <v>41</v>
      </c>
      <c r="BG3304" t="s">
        <v>14209</v>
      </c>
      <c r="BH3304" t="s">
        <v>11446</v>
      </c>
      <c r="BI3304" t="s">
        <v>14210</v>
      </c>
      <c r="BJ3304" t="s">
        <v>14442</v>
      </c>
      <c r="BK3304">
        <v>4104</v>
      </c>
      <c r="BL3304" t="s">
        <v>14432</v>
      </c>
      <c r="BM3304" t="s">
        <v>14433</v>
      </c>
    </row>
    <row r="3305" spans="1:65" x14ac:dyDescent="0.25">
      <c r="A3305" s="17" t="s">
        <v>9700</v>
      </c>
      <c r="B3305" s="18">
        <v>1</v>
      </c>
      <c r="C3305" s="19" t="s">
        <v>9764</v>
      </c>
      <c r="D3305" s="20" t="s">
        <v>9702</v>
      </c>
      <c r="E3305" s="20" t="s">
        <v>9757</v>
      </c>
      <c r="F3305" s="21">
        <v>4212270</v>
      </c>
      <c r="G3305" s="20" t="s">
        <v>9765</v>
      </c>
      <c r="H3305" s="22">
        <v>187.5</v>
      </c>
      <c r="I3305" s="22">
        <v>187.5</v>
      </c>
      <c r="J3305" s="22">
        <v>180.90190000000001</v>
      </c>
      <c r="K3305" s="22">
        <v>180.90190000000001</v>
      </c>
      <c r="L3305" s="22">
        <v>180.90190000000001</v>
      </c>
      <c r="M3305" s="23">
        <v>11</v>
      </c>
      <c r="N3305" s="19" t="s">
        <v>64</v>
      </c>
      <c r="O3305" s="22">
        <v>10.08</v>
      </c>
      <c r="P3305" s="22">
        <v>1E-3</v>
      </c>
      <c r="Q3305" s="22">
        <v>1E-3</v>
      </c>
      <c r="R3305" s="22">
        <v>23.741199999999999</v>
      </c>
      <c r="S3305" s="22">
        <v>1.0000000000000001E-5</v>
      </c>
      <c r="T3305" s="22">
        <v>1.0000000000000001E-5</v>
      </c>
      <c r="U3305" s="22">
        <v>152.16069999999999</v>
      </c>
      <c r="V3305" s="22">
        <v>5</v>
      </c>
      <c r="W3305" s="22">
        <v>1E-3</v>
      </c>
      <c r="X3305" s="22">
        <v>1E-3</v>
      </c>
      <c r="Y3305" s="22">
        <v>23.39</v>
      </c>
      <c r="Z3305" s="22">
        <v>38</v>
      </c>
      <c r="AA3305" s="22">
        <v>1E-3</v>
      </c>
      <c r="AB3305" s="22">
        <v>22.99</v>
      </c>
      <c r="AC3305" s="22">
        <v>1E-3</v>
      </c>
      <c r="AD3305" s="22">
        <v>15.62</v>
      </c>
      <c r="AE3305" s="24">
        <v>100.004</v>
      </c>
      <c r="AF3305" s="19" t="s">
        <v>65</v>
      </c>
      <c r="AG3305" s="25">
        <v>0.48699999999999999</v>
      </c>
      <c r="AH3305" s="22">
        <v>6997.26</v>
      </c>
      <c r="AI3305" s="22">
        <v>108655.87</v>
      </c>
      <c r="AJ3305" s="22">
        <v>115653.12999999999</v>
      </c>
      <c r="AK3305" s="21" t="s">
        <v>48</v>
      </c>
      <c r="AL3305" s="21" t="s">
        <v>9766</v>
      </c>
      <c r="AM3305" s="26" t="s">
        <v>9767</v>
      </c>
      <c r="AN3305" s="27">
        <v>0</v>
      </c>
      <c r="AS3305">
        <f t="shared" si="102"/>
        <v>4203</v>
      </c>
      <c r="AT3305" t="str">
        <f t="shared" si="103"/>
        <v>Região Rural dos Centros Sub-regionais de Concórdia e Videira</v>
      </c>
      <c r="BE3305">
        <v>4103354</v>
      </c>
      <c r="BF3305">
        <v>41</v>
      </c>
      <c r="BG3305" t="s">
        <v>14209</v>
      </c>
      <c r="BH3305" t="s">
        <v>11446</v>
      </c>
      <c r="BI3305" t="s">
        <v>14210</v>
      </c>
      <c r="BJ3305" t="s">
        <v>14443</v>
      </c>
      <c r="BK3305">
        <v>4104</v>
      </c>
      <c r="BL3305" t="s">
        <v>14432</v>
      </c>
      <c r="BM3305" t="s">
        <v>14433</v>
      </c>
    </row>
    <row r="3306" spans="1:65" x14ac:dyDescent="0.25">
      <c r="A3306" s="17" t="s">
        <v>9700</v>
      </c>
      <c r="B3306" s="18">
        <v>1</v>
      </c>
      <c r="C3306" s="19" t="s">
        <v>9768</v>
      </c>
      <c r="D3306" s="20" t="s">
        <v>9702</v>
      </c>
      <c r="E3306" s="20" t="s">
        <v>9757</v>
      </c>
      <c r="F3306" s="21">
        <v>4212270</v>
      </c>
      <c r="G3306" s="20" t="s">
        <v>9769</v>
      </c>
      <c r="H3306" s="22">
        <v>405.32810000000001</v>
      </c>
      <c r="I3306" s="22">
        <v>233.67689999999999</v>
      </c>
      <c r="J3306" s="22">
        <v>233.07390000000001</v>
      </c>
      <c r="K3306" s="22">
        <v>233.67689999999999</v>
      </c>
      <c r="L3306" s="22">
        <v>233.07390000000001</v>
      </c>
      <c r="M3306" s="23">
        <v>19</v>
      </c>
      <c r="N3306" s="19" t="s">
        <v>44</v>
      </c>
      <c r="O3306" s="22">
        <v>12.97</v>
      </c>
      <c r="P3306" s="22">
        <v>0</v>
      </c>
      <c r="Q3306" s="22">
        <v>0</v>
      </c>
      <c r="R3306" s="22">
        <v>31.5</v>
      </c>
      <c r="S3306" s="22">
        <v>0</v>
      </c>
      <c r="T3306" s="22">
        <v>0</v>
      </c>
      <c r="U3306" s="22">
        <v>162.07390000000001</v>
      </c>
      <c r="V3306" s="22">
        <v>4.5</v>
      </c>
      <c r="W3306" s="22">
        <v>0</v>
      </c>
      <c r="X3306" s="22">
        <v>0</v>
      </c>
      <c r="Y3306" s="22">
        <v>10</v>
      </c>
      <c r="Z3306" s="22">
        <v>50</v>
      </c>
      <c r="AA3306" s="22">
        <v>12</v>
      </c>
      <c r="AB3306" s="22">
        <v>15</v>
      </c>
      <c r="AC3306" s="22">
        <v>0</v>
      </c>
      <c r="AD3306" s="22">
        <v>13</v>
      </c>
      <c r="AE3306" s="24">
        <v>100</v>
      </c>
      <c r="AF3306" s="19" t="s">
        <v>65</v>
      </c>
      <c r="AG3306" s="25">
        <v>0.48699999999999999</v>
      </c>
      <c r="AH3306" s="22">
        <v>39785.97</v>
      </c>
      <c r="AI3306" s="22">
        <v>73898.67</v>
      </c>
      <c r="AJ3306" s="22">
        <v>113684.64</v>
      </c>
      <c r="AK3306" s="21" t="s">
        <v>9209</v>
      </c>
      <c r="AL3306" s="21" t="s">
        <v>8273</v>
      </c>
      <c r="AM3306" s="26" t="s">
        <v>48</v>
      </c>
      <c r="AN3306" s="27">
        <v>0</v>
      </c>
      <c r="AS3306">
        <f t="shared" si="102"/>
        <v>4203</v>
      </c>
      <c r="AT3306" t="str">
        <f t="shared" si="103"/>
        <v>Região Rural dos Centros Sub-regionais de Concórdia e Videira</v>
      </c>
      <c r="BE3306">
        <v>4103370</v>
      </c>
      <c r="BF3306">
        <v>41</v>
      </c>
      <c r="BG3306" t="s">
        <v>14209</v>
      </c>
      <c r="BH3306" t="s">
        <v>11446</v>
      </c>
      <c r="BI3306" t="s">
        <v>14210</v>
      </c>
      <c r="BJ3306" t="s">
        <v>14444</v>
      </c>
      <c r="BK3306">
        <v>4104</v>
      </c>
      <c r="BL3306" t="s">
        <v>14432</v>
      </c>
      <c r="BM3306" t="s">
        <v>14433</v>
      </c>
    </row>
    <row r="3307" spans="1:65" x14ac:dyDescent="0.25">
      <c r="A3307" s="17" t="s">
        <v>9700</v>
      </c>
      <c r="B3307" s="18">
        <v>1</v>
      </c>
      <c r="C3307" s="19" t="s">
        <v>9770</v>
      </c>
      <c r="D3307" s="20" t="s">
        <v>9728</v>
      </c>
      <c r="E3307" s="20" t="s">
        <v>9771</v>
      </c>
      <c r="F3307" s="21">
        <v>4213302</v>
      </c>
      <c r="G3307" s="20" t="s">
        <v>9772</v>
      </c>
      <c r="H3307" s="22">
        <v>119.06</v>
      </c>
      <c r="I3307" s="22">
        <v>1.0000000000000001E-5</v>
      </c>
      <c r="J3307" s="22">
        <v>119.4979</v>
      </c>
      <c r="K3307" s="22">
        <v>1.0000000000000001E-5</v>
      </c>
      <c r="L3307" s="22">
        <v>119.06</v>
      </c>
      <c r="M3307" s="23">
        <v>7</v>
      </c>
      <c r="N3307" s="19" t="s">
        <v>44</v>
      </c>
      <c r="O3307" s="29">
        <v>5.4317000000000002</v>
      </c>
      <c r="P3307" s="22">
        <v>70.650000000000006</v>
      </c>
      <c r="Q3307" s="22">
        <v>99.97</v>
      </c>
      <c r="R3307" s="22">
        <v>45.317100000000003</v>
      </c>
      <c r="S3307" s="22">
        <v>15.1812</v>
      </c>
      <c r="T3307" s="22">
        <v>33.990699999999997</v>
      </c>
      <c r="U3307" s="22">
        <v>1.1697</v>
      </c>
      <c r="V3307" s="22">
        <v>1.0000000000000001E-5</v>
      </c>
      <c r="W3307" s="22">
        <v>0</v>
      </c>
      <c r="X3307" s="22">
        <v>0</v>
      </c>
      <c r="Y3307" s="22">
        <v>19.05</v>
      </c>
      <c r="Z3307" s="22">
        <v>14.26</v>
      </c>
      <c r="AA3307" s="22">
        <v>0</v>
      </c>
      <c r="AB3307" s="22">
        <v>7.99</v>
      </c>
      <c r="AC3307" s="22">
        <v>0</v>
      </c>
      <c r="AD3307" s="22">
        <v>58.7</v>
      </c>
      <c r="AE3307" s="24">
        <v>100</v>
      </c>
      <c r="AF3307" s="19" t="s">
        <v>64</v>
      </c>
      <c r="AG3307" s="25">
        <v>0.26900000000000002</v>
      </c>
      <c r="AH3307" s="22">
        <v>29976.400000000001</v>
      </c>
      <c r="AI3307" s="22">
        <v>885692.15</v>
      </c>
      <c r="AJ3307" s="22">
        <v>915668.55</v>
      </c>
      <c r="AK3307" s="21" t="s">
        <v>48</v>
      </c>
      <c r="AL3307" s="21" t="s">
        <v>9773</v>
      </c>
      <c r="AM3307" s="26" t="s">
        <v>48</v>
      </c>
      <c r="AN3307" s="27">
        <v>0</v>
      </c>
      <c r="AS3307">
        <f t="shared" si="102"/>
        <v>4203</v>
      </c>
      <c r="AT3307" t="str">
        <f t="shared" si="103"/>
        <v>Região Rural dos Centros Sub-regionais de Concórdia e Videira</v>
      </c>
      <c r="BE3307">
        <v>4103453</v>
      </c>
      <c r="BF3307">
        <v>41</v>
      </c>
      <c r="BG3307" t="s">
        <v>14209</v>
      </c>
      <c r="BH3307" t="s">
        <v>11446</v>
      </c>
      <c r="BI3307" t="s">
        <v>14210</v>
      </c>
      <c r="BJ3307" t="s">
        <v>14251</v>
      </c>
      <c r="BK3307">
        <v>4104</v>
      </c>
      <c r="BL3307" t="s">
        <v>14432</v>
      </c>
      <c r="BM3307" t="s">
        <v>14433</v>
      </c>
    </row>
    <row r="3308" spans="1:65" x14ac:dyDescent="0.25">
      <c r="A3308" s="17" t="s">
        <v>9700</v>
      </c>
      <c r="B3308" s="18">
        <v>1</v>
      </c>
      <c r="C3308" s="19" t="s">
        <v>9774</v>
      </c>
      <c r="D3308" s="20" t="s">
        <v>9775</v>
      </c>
      <c r="E3308" s="20" t="s">
        <v>9776</v>
      </c>
      <c r="F3308" s="21">
        <v>4215000</v>
      </c>
      <c r="G3308" s="20" t="s">
        <v>9777</v>
      </c>
      <c r="H3308" s="22">
        <v>1802.6569999999999</v>
      </c>
      <c r="I3308" s="22">
        <v>1.0000000000000001E-5</v>
      </c>
      <c r="J3308" s="22">
        <v>1806.9929</v>
      </c>
      <c r="K3308" s="22">
        <v>1.0000000000000001E-5</v>
      </c>
      <c r="L3308" s="22">
        <v>699.92600000000004</v>
      </c>
      <c r="M3308" s="23">
        <v>40</v>
      </c>
      <c r="N3308" s="19" t="s">
        <v>44</v>
      </c>
      <c r="O3308" s="22">
        <v>112.937</v>
      </c>
      <c r="P3308" s="22">
        <v>79.2</v>
      </c>
      <c r="Q3308" s="22">
        <v>99.25</v>
      </c>
      <c r="R3308" s="22">
        <v>440.72910000000002</v>
      </c>
      <c r="S3308" s="22">
        <v>1.0000000000000001E-5</v>
      </c>
      <c r="T3308" s="22">
        <v>120.8066</v>
      </c>
      <c r="U3308" s="22">
        <v>138.3903</v>
      </c>
      <c r="V3308" s="22">
        <v>1.0000000000000001E-5</v>
      </c>
      <c r="W3308" s="22">
        <v>0</v>
      </c>
      <c r="X3308" s="22">
        <v>0</v>
      </c>
      <c r="Y3308" s="22">
        <v>13.34</v>
      </c>
      <c r="Z3308" s="22">
        <v>23.69</v>
      </c>
      <c r="AA3308" s="22">
        <v>0</v>
      </c>
      <c r="AB3308" s="22">
        <v>0</v>
      </c>
      <c r="AC3308" s="22">
        <v>0</v>
      </c>
      <c r="AD3308" s="22">
        <v>62.97</v>
      </c>
      <c r="AE3308" s="24">
        <v>100</v>
      </c>
      <c r="AF3308" s="19" t="s">
        <v>65</v>
      </c>
      <c r="AG3308" s="25">
        <v>0.247</v>
      </c>
      <c r="AH3308" s="22">
        <v>79596.11</v>
      </c>
      <c r="AI3308" s="22">
        <v>3824668.83</v>
      </c>
      <c r="AJ3308" s="22">
        <v>3904264.94</v>
      </c>
      <c r="AK3308" s="21" t="s">
        <v>48</v>
      </c>
      <c r="AL3308" s="21" t="s">
        <v>9778</v>
      </c>
      <c r="AM3308" s="26" t="s">
        <v>48</v>
      </c>
      <c r="AN3308" s="27">
        <v>0</v>
      </c>
      <c r="AS3308">
        <f t="shared" si="102"/>
        <v>4204</v>
      </c>
      <c r="AT3308" t="str">
        <f t="shared" si="103"/>
        <v>Região Rural da Capital Regional de Florianópolis</v>
      </c>
      <c r="BE3308">
        <v>4103909</v>
      </c>
      <c r="BF3308">
        <v>41</v>
      </c>
      <c r="BG3308" t="s">
        <v>14209</v>
      </c>
      <c r="BH3308" t="s">
        <v>11446</v>
      </c>
      <c r="BI3308" t="s">
        <v>14210</v>
      </c>
      <c r="BJ3308" t="s">
        <v>14445</v>
      </c>
      <c r="BK3308">
        <v>4104</v>
      </c>
      <c r="BL3308" t="s">
        <v>14432</v>
      </c>
      <c r="BM3308" t="s">
        <v>14433</v>
      </c>
    </row>
    <row r="3309" spans="1:65" x14ac:dyDescent="0.25">
      <c r="A3309" s="17" t="s">
        <v>9700</v>
      </c>
      <c r="B3309" s="18">
        <v>1</v>
      </c>
      <c r="C3309" s="19" t="s">
        <v>9779</v>
      </c>
      <c r="D3309" s="20" t="s">
        <v>9775</v>
      </c>
      <c r="E3309" s="20" t="s">
        <v>9776</v>
      </c>
      <c r="F3309" s="21">
        <v>4215000</v>
      </c>
      <c r="G3309" s="20" t="s">
        <v>2236</v>
      </c>
      <c r="H3309" s="22">
        <v>1525.7427</v>
      </c>
      <c r="I3309" s="22">
        <v>1525.7427</v>
      </c>
      <c r="J3309" s="22">
        <v>1397.62</v>
      </c>
      <c r="K3309" s="22">
        <v>1525.7427</v>
      </c>
      <c r="L3309" s="22">
        <v>1397.62</v>
      </c>
      <c r="M3309" s="23">
        <v>80</v>
      </c>
      <c r="N3309" s="19" t="s">
        <v>44</v>
      </c>
      <c r="O3309" s="22">
        <v>87.35</v>
      </c>
      <c r="P3309" s="22">
        <v>50.51</v>
      </c>
      <c r="Q3309" s="22">
        <v>100</v>
      </c>
      <c r="R3309" s="22">
        <v>229.21</v>
      </c>
      <c r="S3309" s="22">
        <v>220.16</v>
      </c>
      <c r="T3309" s="22">
        <v>1.0000000000000001E-5</v>
      </c>
      <c r="U3309" s="22">
        <v>440.25</v>
      </c>
      <c r="V3309" s="22">
        <v>1.2</v>
      </c>
      <c r="W3309" s="22">
        <v>1E-3</v>
      </c>
      <c r="X3309" s="22">
        <v>1E-3</v>
      </c>
      <c r="Y3309" s="22">
        <v>1E-3</v>
      </c>
      <c r="Z3309" s="22">
        <v>21</v>
      </c>
      <c r="AA3309" s="22">
        <v>1</v>
      </c>
      <c r="AB3309" s="22">
        <v>48</v>
      </c>
      <c r="AC3309" s="22">
        <v>1E-3</v>
      </c>
      <c r="AD3309" s="22">
        <v>30</v>
      </c>
      <c r="AE3309" s="24">
        <v>100.004</v>
      </c>
      <c r="AF3309" s="19" t="s">
        <v>65</v>
      </c>
      <c r="AG3309" s="25">
        <v>0.38200000000000001</v>
      </c>
      <c r="AH3309" s="22">
        <v>568542.56999999995</v>
      </c>
      <c r="AI3309" s="22">
        <v>5801642.0999999996</v>
      </c>
      <c r="AJ3309" s="22">
        <v>6370184.6699999999</v>
      </c>
      <c r="AK3309" s="21" t="s">
        <v>3121</v>
      </c>
      <c r="AL3309" s="21" t="s">
        <v>796</v>
      </c>
      <c r="AM3309" s="26" t="s">
        <v>48</v>
      </c>
      <c r="AN3309" s="27">
        <v>0</v>
      </c>
      <c r="AS3309">
        <f t="shared" si="102"/>
        <v>4204</v>
      </c>
      <c r="AT3309" t="str">
        <f t="shared" si="103"/>
        <v>Região Rural da Capital Regional de Florianópolis</v>
      </c>
      <c r="BE3309">
        <v>4104055</v>
      </c>
      <c r="BF3309">
        <v>41</v>
      </c>
      <c r="BG3309" t="s">
        <v>14209</v>
      </c>
      <c r="BH3309" t="s">
        <v>11446</v>
      </c>
      <c r="BI3309" t="s">
        <v>14210</v>
      </c>
      <c r="BJ3309" t="s">
        <v>14446</v>
      </c>
      <c r="BK3309">
        <v>4104</v>
      </c>
      <c r="BL3309" t="s">
        <v>14432</v>
      </c>
      <c r="BM3309" t="s">
        <v>14433</v>
      </c>
    </row>
    <row r="3310" spans="1:65" x14ac:dyDescent="0.25">
      <c r="A3310" s="17" t="s">
        <v>9700</v>
      </c>
      <c r="B3310" s="18">
        <v>1</v>
      </c>
      <c r="C3310" s="19" t="s">
        <v>9780</v>
      </c>
      <c r="D3310" s="20" t="s">
        <v>9775</v>
      </c>
      <c r="E3310" s="20" t="s">
        <v>9776</v>
      </c>
      <c r="F3310" s="21">
        <v>4215000</v>
      </c>
      <c r="G3310" s="20" t="s">
        <v>9781</v>
      </c>
      <c r="H3310" s="22">
        <v>564.17259999999999</v>
      </c>
      <c r="I3310" s="22">
        <v>564.1</v>
      </c>
      <c r="J3310" s="22">
        <v>618</v>
      </c>
      <c r="K3310" s="22">
        <v>564.17259999999999</v>
      </c>
      <c r="L3310" s="22">
        <v>564.17259999999999</v>
      </c>
      <c r="M3310" s="23">
        <v>30</v>
      </c>
      <c r="N3310" s="19" t="s">
        <v>44</v>
      </c>
      <c r="O3310" s="22">
        <v>38.619999999999997</v>
      </c>
      <c r="P3310" s="22">
        <v>11.69</v>
      </c>
      <c r="Q3310" s="22">
        <v>100</v>
      </c>
      <c r="R3310" s="22">
        <v>99.9</v>
      </c>
      <c r="S3310" s="22">
        <v>112.83</v>
      </c>
      <c r="T3310" s="22">
        <v>0</v>
      </c>
      <c r="U3310" s="22">
        <v>353.32</v>
      </c>
      <c r="V3310" s="22">
        <v>5</v>
      </c>
      <c r="W3310" s="22">
        <v>0</v>
      </c>
      <c r="X3310" s="22">
        <v>2.4300000000000002</v>
      </c>
      <c r="Y3310" s="22">
        <v>8.18</v>
      </c>
      <c r="Z3310" s="22">
        <v>30.92</v>
      </c>
      <c r="AA3310" s="22">
        <v>1.82</v>
      </c>
      <c r="AB3310" s="22">
        <v>40.51</v>
      </c>
      <c r="AC3310" s="29">
        <v>0</v>
      </c>
      <c r="AD3310" s="22">
        <v>16.16</v>
      </c>
      <c r="AE3310" s="32">
        <v>100.02</v>
      </c>
      <c r="AF3310" s="19" t="s">
        <v>65</v>
      </c>
      <c r="AG3310" s="25">
        <v>0.44500000000000001</v>
      </c>
      <c r="AH3310" s="22">
        <v>199139.62</v>
      </c>
      <c r="AI3310" s="22">
        <v>249099.12</v>
      </c>
      <c r="AJ3310" s="22">
        <v>448238.74</v>
      </c>
      <c r="AK3310" s="21" t="s">
        <v>123</v>
      </c>
      <c r="AL3310" s="21" t="s">
        <v>413</v>
      </c>
      <c r="AM3310" s="26" t="s">
        <v>48</v>
      </c>
      <c r="AN3310" s="27">
        <v>0</v>
      </c>
      <c r="AS3310">
        <f t="shared" si="102"/>
        <v>4204</v>
      </c>
      <c r="AT3310" t="str">
        <f t="shared" si="103"/>
        <v>Região Rural da Capital Regional de Florianópolis</v>
      </c>
      <c r="BE3310">
        <v>4104451</v>
      </c>
      <c r="BF3310">
        <v>41</v>
      </c>
      <c r="BG3310" t="s">
        <v>14209</v>
      </c>
      <c r="BH3310" t="s">
        <v>11446</v>
      </c>
      <c r="BI3310" t="s">
        <v>14210</v>
      </c>
      <c r="BJ3310" t="s">
        <v>12946</v>
      </c>
      <c r="BK3310">
        <v>4104</v>
      </c>
      <c r="BL3310" t="s">
        <v>14432</v>
      </c>
      <c r="BM3310" t="s">
        <v>14433</v>
      </c>
    </row>
    <row r="3311" spans="1:65" x14ac:dyDescent="0.25">
      <c r="A3311" s="17" t="s">
        <v>9700</v>
      </c>
      <c r="B3311" s="18">
        <v>1</v>
      </c>
      <c r="C3311" s="19" t="s">
        <v>9782</v>
      </c>
      <c r="D3311" s="20" t="s">
        <v>9775</v>
      </c>
      <c r="E3311" s="20" t="s">
        <v>9776</v>
      </c>
      <c r="F3311" s="21">
        <v>4215000</v>
      </c>
      <c r="G3311" s="20" t="s">
        <v>9783</v>
      </c>
      <c r="H3311" s="22">
        <v>91.715199999999996</v>
      </c>
      <c r="I3311" s="22">
        <v>91.715199999999996</v>
      </c>
      <c r="J3311" s="22">
        <v>91.715199999999996</v>
      </c>
      <c r="K3311" s="22">
        <v>91.715199999999996</v>
      </c>
      <c r="L3311" s="22">
        <v>91.715199999999996</v>
      </c>
      <c r="M3311" s="23">
        <v>7</v>
      </c>
      <c r="N3311" s="19" t="s">
        <v>44</v>
      </c>
      <c r="O3311" s="22">
        <v>5.73</v>
      </c>
      <c r="P3311" s="22">
        <v>0</v>
      </c>
      <c r="Q3311" s="22">
        <v>0</v>
      </c>
      <c r="R3311" s="22">
        <v>12.3565</v>
      </c>
      <c r="S3311" s="22">
        <v>18.343</v>
      </c>
      <c r="T3311" s="22">
        <v>0</v>
      </c>
      <c r="U3311" s="22">
        <v>59.015700000000002</v>
      </c>
      <c r="V3311" s="22">
        <v>2</v>
      </c>
      <c r="W3311" s="22">
        <v>0</v>
      </c>
      <c r="X3311" s="22">
        <v>0</v>
      </c>
      <c r="Y3311" s="22">
        <v>66.540000000000006</v>
      </c>
      <c r="Z3311" s="22">
        <v>0</v>
      </c>
      <c r="AA3311" s="22">
        <v>0</v>
      </c>
      <c r="AB3311" s="22">
        <v>19.989999999999998</v>
      </c>
      <c r="AC3311" s="22">
        <v>0</v>
      </c>
      <c r="AD3311" s="22">
        <v>13.47</v>
      </c>
      <c r="AE3311" s="24">
        <v>100</v>
      </c>
      <c r="AF3311" s="19" t="s">
        <v>65</v>
      </c>
      <c r="AG3311" s="25">
        <v>0.53300000000000003</v>
      </c>
      <c r="AH3311" s="22">
        <v>0</v>
      </c>
      <c r="AI3311" s="22">
        <v>48593.65</v>
      </c>
      <c r="AJ3311" s="22">
        <v>48593.65</v>
      </c>
      <c r="AK3311" s="21" t="s">
        <v>978</v>
      </c>
      <c r="AL3311" s="21" t="s">
        <v>2075</v>
      </c>
      <c r="AM3311" s="26" t="s">
        <v>48</v>
      </c>
      <c r="AN3311" s="27">
        <v>0</v>
      </c>
      <c r="AS3311">
        <f t="shared" si="102"/>
        <v>4204</v>
      </c>
      <c r="AT3311" t="str">
        <f t="shared" si="103"/>
        <v>Região Rural da Capital Regional de Florianópolis</v>
      </c>
      <c r="BE3311">
        <v>4104501</v>
      </c>
      <c r="BF3311">
        <v>41</v>
      </c>
      <c r="BG3311" t="s">
        <v>14209</v>
      </c>
      <c r="BH3311" t="s">
        <v>11446</v>
      </c>
      <c r="BI3311" t="s">
        <v>14210</v>
      </c>
      <c r="BJ3311" t="s">
        <v>11298</v>
      </c>
      <c r="BK3311">
        <v>4104</v>
      </c>
      <c r="BL3311" t="s">
        <v>14432</v>
      </c>
      <c r="BM3311" t="s">
        <v>14433</v>
      </c>
    </row>
    <row r="3312" spans="1:65" x14ac:dyDescent="0.25">
      <c r="A3312" s="17" t="s">
        <v>9700</v>
      </c>
      <c r="B3312" s="18">
        <v>1</v>
      </c>
      <c r="C3312" s="19" t="s">
        <v>9784</v>
      </c>
      <c r="D3312" s="20" t="s">
        <v>9721</v>
      </c>
      <c r="E3312" s="20" t="s">
        <v>9785</v>
      </c>
      <c r="F3312" s="21">
        <v>4216800</v>
      </c>
      <c r="G3312" s="20" t="s">
        <v>9786</v>
      </c>
      <c r="H3312" s="22">
        <v>1083.0613000000001</v>
      </c>
      <c r="I3312" s="22">
        <v>1083.0613000000001</v>
      </c>
      <c r="J3312" s="22">
        <v>648.94000000000005</v>
      </c>
      <c r="K3312" s="22">
        <v>1083.0613000000001</v>
      </c>
      <c r="L3312" s="22">
        <v>648.94000000000005</v>
      </c>
      <c r="M3312" s="23">
        <v>30</v>
      </c>
      <c r="N3312" s="19" t="s">
        <v>44</v>
      </c>
      <c r="O3312" s="22">
        <v>32.450000000000003</v>
      </c>
      <c r="P3312" s="22">
        <v>1E-3</v>
      </c>
      <c r="Q3312" s="22">
        <v>1E-3</v>
      </c>
      <c r="R3312" s="22">
        <v>106.81</v>
      </c>
      <c r="S3312" s="22">
        <v>206.03</v>
      </c>
      <c r="T3312" s="22">
        <v>281.26</v>
      </c>
      <c r="U3312" s="22">
        <v>95.97</v>
      </c>
      <c r="V3312" s="22">
        <v>1.0000000000000001E-5</v>
      </c>
      <c r="W3312" s="22">
        <v>0</v>
      </c>
      <c r="X3312" s="22">
        <v>0</v>
      </c>
      <c r="Y3312" s="22">
        <v>9.77</v>
      </c>
      <c r="Z3312" s="22">
        <v>16</v>
      </c>
      <c r="AA3312" s="22">
        <v>0</v>
      </c>
      <c r="AB3312" s="22">
        <v>24.32</v>
      </c>
      <c r="AC3312" s="22">
        <v>1.71</v>
      </c>
      <c r="AD3312" s="22">
        <v>48.2</v>
      </c>
      <c r="AE3312" s="24">
        <v>100</v>
      </c>
      <c r="AF3312" s="19" t="s">
        <v>65</v>
      </c>
      <c r="AG3312" s="25">
        <v>0.24399999999999999</v>
      </c>
      <c r="AH3312" s="22">
        <v>189446.62</v>
      </c>
      <c r="AI3312" s="22">
        <v>2532761.7800000003</v>
      </c>
      <c r="AJ3312" s="22">
        <v>2722208.4000000004</v>
      </c>
      <c r="AK3312" s="21" t="s">
        <v>400</v>
      </c>
      <c r="AL3312" s="21" t="s">
        <v>9787</v>
      </c>
      <c r="AM3312" s="26" t="s">
        <v>48</v>
      </c>
      <c r="AN3312" s="27">
        <v>210716.08</v>
      </c>
      <c r="AS3312">
        <f t="shared" si="102"/>
        <v>4303</v>
      </c>
      <c r="AT3312" t="str">
        <f t="shared" si="103"/>
        <v>Região Rural da Metrópole de Porto Alegre</v>
      </c>
      <c r="BE3312">
        <v>4104600</v>
      </c>
      <c r="BF3312">
        <v>41</v>
      </c>
      <c r="BG3312" t="s">
        <v>14209</v>
      </c>
      <c r="BH3312" t="s">
        <v>11446</v>
      </c>
      <c r="BI3312" t="s">
        <v>14210</v>
      </c>
      <c r="BJ3312" t="s">
        <v>14447</v>
      </c>
      <c r="BK3312">
        <v>4104</v>
      </c>
      <c r="BL3312" t="s">
        <v>14432</v>
      </c>
      <c r="BM3312" t="s">
        <v>14433</v>
      </c>
    </row>
    <row r="3313" spans="1:65" x14ac:dyDescent="0.25">
      <c r="A3313" s="17" t="s">
        <v>9700</v>
      </c>
      <c r="B3313" s="18">
        <v>1</v>
      </c>
      <c r="C3313" s="19" t="s">
        <v>9788</v>
      </c>
      <c r="D3313" s="20" t="s">
        <v>9789</v>
      </c>
      <c r="E3313" s="20" t="s">
        <v>9790</v>
      </c>
      <c r="F3313" s="21">
        <v>4217808</v>
      </c>
      <c r="G3313" s="20" t="s">
        <v>9791</v>
      </c>
      <c r="H3313" s="22">
        <v>935.5</v>
      </c>
      <c r="I3313" s="22">
        <v>935.5</v>
      </c>
      <c r="J3313" s="22">
        <v>935.07399999999996</v>
      </c>
      <c r="K3313" s="22">
        <v>935.07399999999996</v>
      </c>
      <c r="L3313" s="22">
        <v>935.07399999999996</v>
      </c>
      <c r="M3313" s="23">
        <v>28</v>
      </c>
      <c r="N3313" s="19" t="s">
        <v>44</v>
      </c>
      <c r="O3313" s="22">
        <v>51.94</v>
      </c>
      <c r="P3313" s="22">
        <v>100</v>
      </c>
      <c r="Q3313" s="22">
        <v>90.47</v>
      </c>
      <c r="R3313" s="22">
        <v>184.04</v>
      </c>
      <c r="S3313" s="22">
        <v>96</v>
      </c>
      <c r="T3313" s="22">
        <v>166.54</v>
      </c>
      <c r="U3313" s="22">
        <v>1.0000000000000001E-5</v>
      </c>
      <c r="V3313" s="22">
        <v>1.0000000000000001E-5</v>
      </c>
      <c r="W3313" s="22">
        <v>1E-4</v>
      </c>
      <c r="X3313" s="22">
        <v>1E-4</v>
      </c>
      <c r="Y3313" s="22">
        <v>1E-4</v>
      </c>
      <c r="Z3313" s="22">
        <v>14.44</v>
      </c>
      <c r="AA3313" s="22">
        <v>2.04</v>
      </c>
      <c r="AB3313" s="22">
        <v>30.15</v>
      </c>
      <c r="AC3313" s="22">
        <v>4.18</v>
      </c>
      <c r="AD3313" s="22">
        <v>49.19</v>
      </c>
      <c r="AE3313" s="24">
        <v>100.0003</v>
      </c>
      <c r="AF3313" s="19" t="s">
        <v>65</v>
      </c>
      <c r="AG3313" s="25">
        <v>0.21299999999999999</v>
      </c>
      <c r="AH3313" s="22">
        <v>903168.52</v>
      </c>
      <c r="AI3313" s="22">
        <v>2878774.92</v>
      </c>
      <c r="AJ3313" s="22">
        <v>3781943.44</v>
      </c>
      <c r="AK3313" s="21" t="s">
        <v>1162</v>
      </c>
      <c r="AL3313" s="21" t="s">
        <v>4327</v>
      </c>
      <c r="AM3313" s="26" t="s">
        <v>48</v>
      </c>
      <c r="AN3313" s="27">
        <v>208329.54</v>
      </c>
      <c r="AS3313">
        <f t="shared" si="102"/>
        <v>4203</v>
      </c>
      <c r="AT3313" t="str">
        <f t="shared" si="103"/>
        <v>Região Rural dos Centros Sub-regionais de Concórdia e Videira</v>
      </c>
      <c r="BE3313">
        <v>4104808</v>
      </c>
      <c r="BF3313">
        <v>41</v>
      </c>
      <c r="BG3313" t="s">
        <v>14209</v>
      </c>
      <c r="BH3313" t="s">
        <v>11446</v>
      </c>
      <c r="BI3313" t="s">
        <v>14210</v>
      </c>
      <c r="BJ3313" t="s">
        <v>14448</v>
      </c>
      <c r="BK3313">
        <v>4104</v>
      </c>
      <c r="BL3313" t="s">
        <v>14432</v>
      </c>
      <c r="BM3313" t="s">
        <v>14433</v>
      </c>
    </row>
    <row r="3314" spans="1:65" x14ac:dyDescent="0.25">
      <c r="A3314" s="17" t="s">
        <v>9700</v>
      </c>
      <c r="B3314" s="18">
        <v>1</v>
      </c>
      <c r="C3314" s="19" t="s">
        <v>9792</v>
      </c>
      <c r="D3314" s="20" t="s">
        <v>9702</v>
      </c>
      <c r="E3314" s="20" t="s">
        <v>9702</v>
      </c>
      <c r="F3314" s="21">
        <v>4219507</v>
      </c>
      <c r="G3314" s="20" t="s">
        <v>9793</v>
      </c>
      <c r="H3314" s="22">
        <v>749.15039999999999</v>
      </c>
      <c r="I3314" s="22">
        <v>749.15039999999999</v>
      </c>
      <c r="J3314" s="22">
        <v>742.07899999999995</v>
      </c>
      <c r="K3314" s="22">
        <v>749.15039999999999</v>
      </c>
      <c r="L3314" s="22">
        <v>742.07899999999995</v>
      </c>
      <c r="M3314" s="23">
        <v>50</v>
      </c>
      <c r="N3314" s="19" t="s">
        <v>44</v>
      </c>
      <c r="O3314" s="22"/>
      <c r="P3314" s="22">
        <v>25.84</v>
      </c>
      <c r="Q3314" s="22">
        <v>100</v>
      </c>
      <c r="R3314" s="22">
        <v>53.533700000000003</v>
      </c>
      <c r="S3314" s="22">
        <v>150</v>
      </c>
      <c r="T3314" s="22">
        <v>10.545199999999999</v>
      </c>
      <c r="U3314" s="22">
        <v>342.76949999999999</v>
      </c>
      <c r="V3314" s="22">
        <v>23.719000000000001</v>
      </c>
      <c r="W3314" s="22">
        <v>0</v>
      </c>
      <c r="X3314" s="22">
        <v>12</v>
      </c>
      <c r="Y3314" s="22">
        <v>43</v>
      </c>
      <c r="Z3314" s="22">
        <v>19</v>
      </c>
      <c r="AA3314" s="22">
        <v>5</v>
      </c>
      <c r="AB3314" s="22">
        <v>13</v>
      </c>
      <c r="AC3314" s="22">
        <v>0</v>
      </c>
      <c r="AD3314" s="22">
        <v>8</v>
      </c>
      <c r="AE3314" s="24">
        <v>100</v>
      </c>
      <c r="AF3314" s="19" t="s">
        <v>65</v>
      </c>
      <c r="AG3314" s="25">
        <v>0.56399999999999995</v>
      </c>
      <c r="AH3314" s="22">
        <v>86436.84</v>
      </c>
      <c r="AI3314" s="22">
        <v>1267362.18</v>
      </c>
      <c r="AJ3314" s="22">
        <v>1353799.02</v>
      </c>
      <c r="AK3314" s="21" t="s">
        <v>2537</v>
      </c>
      <c r="AL3314" s="21" t="s">
        <v>4606</v>
      </c>
      <c r="AM3314" s="26" t="s">
        <v>48</v>
      </c>
      <c r="AN3314" s="27">
        <v>0</v>
      </c>
      <c r="AS3314">
        <f t="shared" si="102"/>
        <v>4202</v>
      </c>
      <c r="AT3314" t="str">
        <f t="shared" si="103"/>
        <v>Região Rural da Capital Regional de Chapecó</v>
      </c>
      <c r="BE3314">
        <v>4105003</v>
      </c>
      <c r="BF3314">
        <v>41</v>
      </c>
      <c r="BG3314" t="s">
        <v>14209</v>
      </c>
      <c r="BH3314" t="s">
        <v>11446</v>
      </c>
      <c r="BI3314" t="s">
        <v>14210</v>
      </c>
      <c r="BJ3314" t="s">
        <v>14449</v>
      </c>
      <c r="BK3314">
        <v>4104</v>
      </c>
      <c r="BL3314" t="s">
        <v>14432</v>
      </c>
      <c r="BM3314" t="s">
        <v>14433</v>
      </c>
    </row>
    <row r="3315" spans="1:65" x14ac:dyDescent="0.25">
      <c r="A3315" s="17" t="s">
        <v>9700</v>
      </c>
      <c r="B3315" s="18">
        <v>1</v>
      </c>
      <c r="C3315" s="19" t="s">
        <v>9794</v>
      </c>
      <c r="D3315" s="20" t="s">
        <v>9702</v>
      </c>
      <c r="E3315" s="20" t="s">
        <v>9702</v>
      </c>
      <c r="F3315" s="21">
        <v>4219507</v>
      </c>
      <c r="G3315" s="20" t="s">
        <v>9795</v>
      </c>
      <c r="H3315" s="22">
        <v>512.07349999999997</v>
      </c>
      <c r="I3315" s="22">
        <v>512.07349999999997</v>
      </c>
      <c r="J3315" s="22">
        <v>510.17500000000001</v>
      </c>
      <c r="K3315" s="22">
        <v>512.14499999999998</v>
      </c>
      <c r="L3315" s="22">
        <v>514.14499999999998</v>
      </c>
      <c r="M3315" s="23">
        <v>25</v>
      </c>
      <c r="N3315" s="19" t="s">
        <v>44</v>
      </c>
      <c r="O3315" s="22">
        <v>28.44</v>
      </c>
      <c r="P3315" s="22">
        <v>66.44</v>
      </c>
      <c r="Q3315" s="22">
        <v>100</v>
      </c>
      <c r="R3315" s="22">
        <v>51</v>
      </c>
      <c r="S3315" s="22">
        <v>0</v>
      </c>
      <c r="T3315" s="22">
        <v>0</v>
      </c>
      <c r="U3315" s="22">
        <v>211.0735</v>
      </c>
      <c r="V3315" s="22">
        <v>35</v>
      </c>
      <c r="W3315" s="22">
        <v>0</v>
      </c>
      <c r="X3315" s="22">
        <v>0</v>
      </c>
      <c r="Y3315" s="22">
        <v>25</v>
      </c>
      <c r="Z3315" s="22">
        <v>40</v>
      </c>
      <c r="AA3315" s="22">
        <v>12</v>
      </c>
      <c r="AB3315" s="22">
        <v>13</v>
      </c>
      <c r="AC3315" s="22">
        <v>0</v>
      </c>
      <c r="AD3315" s="22">
        <v>10</v>
      </c>
      <c r="AE3315" s="24">
        <v>100</v>
      </c>
      <c r="AF3315" s="19" t="s">
        <v>65</v>
      </c>
      <c r="AG3315" s="25">
        <v>0.51200000000000001</v>
      </c>
      <c r="AH3315" s="22">
        <v>50870.74</v>
      </c>
      <c r="AI3315" s="22">
        <v>170056.52</v>
      </c>
      <c r="AJ3315" s="22">
        <v>220927.25999999998</v>
      </c>
      <c r="AK3315" s="21" t="s">
        <v>2424</v>
      </c>
      <c r="AL3315" s="21" t="s">
        <v>3151</v>
      </c>
      <c r="AM3315" s="26" t="s">
        <v>48</v>
      </c>
      <c r="AN3315" s="27">
        <v>0</v>
      </c>
      <c r="AS3315">
        <f t="shared" si="102"/>
        <v>4202</v>
      </c>
      <c r="AT3315" t="str">
        <f t="shared" si="103"/>
        <v>Região Rural da Capital Regional de Chapecó</v>
      </c>
      <c r="BE3315">
        <v>4105300</v>
      </c>
      <c r="BF3315">
        <v>41</v>
      </c>
      <c r="BG3315" t="s">
        <v>14209</v>
      </c>
      <c r="BH3315" t="s">
        <v>11446</v>
      </c>
      <c r="BI3315" t="s">
        <v>14210</v>
      </c>
      <c r="BJ3315" t="s">
        <v>14450</v>
      </c>
      <c r="BK3315">
        <v>4104</v>
      </c>
      <c r="BL3315" t="s">
        <v>14432</v>
      </c>
      <c r="BM3315" t="s">
        <v>14433</v>
      </c>
    </row>
    <row r="3316" spans="1:65" x14ac:dyDescent="0.25">
      <c r="A3316" s="17" t="s">
        <v>9796</v>
      </c>
      <c r="B3316" s="18">
        <v>1</v>
      </c>
      <c r="C3316" s="19" t="s">
        <v>9797</v>
      </c>
      <c r="D3316" s="20" t="s">
        <v>823</v>
      </c>
      <c r="E3316" s="20" t="s">
        <v>9798</v>
      </c>
      <c r="F3316" s="21">
        <v>2900355</v>
      </c>
      <c r="G3316" s="20" t="s">
        <v>3205</v>
      </c>
      <c r="H3316" s="22">
        <v>627</v>
      </c>
      <c r="I3316" s="22">
        <v>555.39859999999999</v>
      </c>
      <c r="J3316" s="22">
        <v>555.39859999999999</v>
      </c>
      <c r="K3316" s="22">
        <v>627</v>
      </c>
      <c r="L3316" s="22">
        <v>555.39859999999999</v>
      </c>
      <c r="M3316" s="23">
        <v>15</v>
      </c>
      <c r="N3316" s="19" t="s">
        <v>44</v>
      </c>
      <c r="O3316" s="22">
        <v>18.5</v>
      </c>
      <c r="P3316" s="22">
        <v>17.399999999999999</v>
      </c>
      <c r="Q3316" s="22">
        <v>71.7</v>
      </c>
      <c r="R3316" s="22">
        <v>29.404499999999999</v>
      </c>
      <c r="S3316" s="22">
        <v>1.0000000000000001E-5</v>
      </c>
      <c r="T3316" s="22">
        <v>231.4151</v>
      </c>
      <c r="U3316" s="22">
        <v>290.23149999999998</v>
      </c>
      <c r="V3316" s="22">
        <v>4.3475000000000001</v>
      </c>
      <c r="W3316" s="22">
        <v>0</v>
      </c>
      <c r="X3316" s="22">
        <v>1E-3</v>
      </c>
      <c r="Y3316" s="22">
        <v>1E-3</v>
      </c>
      <c r="Z3316" s="22">
        <v>28</v>
      </c>
      <c r="AA3316" s="22">
        <v>1E-3</v>
      </c>
      <c r="AB3316" s="22">
        <v>40</v>
      </c>
      <c r="AC3316" s="22">
        <v>16</v>
      </c>
      <c r="AD3316" s="22">
        <v>16</v>
      </c>
      <c r="AE3316" s="24">
        <v>100.003</v>
      </c>
      <c r="AF3316" s="19" t="s">
        <v>65</v>
      </c>
      <c r="AG3316" s="25">
        <v>0.39700000000000002</v>
      </c>
      <c r="AH3316" s="22">
        <v>146525.46</v>
      </c>
      <c r="AI3316" s="22">
        <v>188852.19</v>
      </c>
      <c r="AJ3316" s="22">
        <v>335377.65000000002</v>
      </c>
      <c r="AK3316" s="21" t="s">
        <v>2332</v>
      </c>
      <c r="AL3316" s="21" t="s">
        <v>1372</v>
      </c>
      <c r="AM3316" s="26" t="s">
        <v>48</v>
      </c>
      <c r="AN3316" s="27">
        <v>0</v>
      </c>
      <c r="AS3316">
        <f t="shared" si="102"/>
        <v>2905</v>
      </c>
      <c r="AT3316" t="str">
        <f t="shared" si="103"/>
        <v>Região Rural do Centro Sub-regional de Paulo Afonso</v>
      </c>
      <c r="BE3316">
        <v>4105409</v>
      </c>
      <c r="BF3316">
        <v>41</v>
      </c>
      <c r="BG3316" t="s">
        <v>14209</v>
      </c>
      <c r="BH3316" t="s">
        <v>11446</v>
      </c>
      <c r="BI3316" t="s">
        <v>14210</v>
      </c>
      <c r="BJ3316" t="s">
        <v>14451</v>
      </c>
      <c r="BK3316">
        <v>4104</v>
      </c>
      <c r="BL3316" t="s">
        <v>14432</v>
      </c>
      <c r="BM3316" t="s">
        <v>14433</v>
      </c>
    </row>
    <row r="3317" spans="1:65" x14ac:dyDescent="0.25">
      <c r="A3317" s="17" t="s">
        <v>9796</v>
      </c>
      <c r="B3317" s="18">
        <v>1</v>
      </c>
      <c r="C3317" s="19" t="s">
        <v>9799</v>
      </c>
      <c r="D3317" s="20" t="s">
        <v>823</v>
      </c>
      <c r="E3317" s="20" t="s">
        <v>9798</v>
      </c>
      <c r="F3317" s="21">
        <v>2900355</v>
      </c>
      <c r="G3317" s="20" t="s">
        <v>2470</v>
      </c>
      <c r="H3317" s="22">
        <v>605</v>
      </c>
      <c r="I3317" s="22">
        <v>630.87630000000001</v>
      </c>
      <c r="J3317" s="22">
        <v>630.87630000000001</v>
      </c>
      <c r="K3317" s="22">
        <v>605</v>
      </c>
      <c r="L3317" s="22">
        <v>605</v>
      </c>
      <c r="M3317" s="23">
        <v>16</v>
      </c>
      <c r="N3317" s="19" t="s">
        <v>44</v>
      </c>
      <c r="O3317" s="22">
        <v>21.03</v>
      </c>
      <c r="P3317" s="22">
        <v>38.6</v>
      </c>
      <c r="Q3317" s="22">
        <v>93.02</v>
      </c>
      <c r="R3317" s="22">
        <v>95.938500000000005</v>
      </c>
      <c r="S3317" s="22">
        <v>1.0000000000000001E-5</v>
      </c>
      <c r="T3317" s="22">
        <v>205.36529999999999</v>
      </c>
      <c r="U3317" s="22">
        <v>326.72230000000002</v>
      </c>
      <c r="V3317" s="22">
        <v>2.8502000000000001</v>
      </c>
      <c r="W3317" s="22">
        <v>0</v>
      </c>
      <c r="X3317" s="22">
        <v>0</v>
      </c>
      <c r="Y3317" s="22">
        <v>0</v>
      </c>
      <c r="Z3317" s="22">
        <v>70</v>
      </c>
      <c r="AA3317" s="22">
        <v>0</v>
      </c>
      <c r="AB3317" s="22">
        <v>15</v>
      </c>
      <c r="AC3317" s="22">
        <v>0</v>
      </c>
      <c r="AD3317" s="22">
        <v>15</v>
      </c>
      <c r="AE3317" s="24">
        <v>100</v>
      </c>
      <c r="AF3317" s="19" t="s">
        <v>65</v>
      </c>
      <c r="AG3317" s="25">
        <v>0.35199999999999998</v>
      </c>
      <c r="AH3317" s="22">
        <v>236223.73</v>
      </c>
      <c r="AI3317" s="22">
        <v>828983.1</v>
      </c>
      <c r="AJ3317" s="22">
        <v>1065206.83</v>
      </c>
      <c r="AK3317" s="21" t="s">
        <v>131</v>
      </c>
      <c r="AL3317" s="21" t="s">
        <v>9800</v>
      </c>
      <c r="AM3317" s="26" t="s">
        <v>48</v>
      </c>
      <c r="AN3317" s="27">
        <v>0</v>
      </c>
      <c r="AS3317">
        <f t="shared" si="102"/>
        <v>2905</v>
      </c>
      <c r="AT3317" t="str">
        <f t="shared" si="103"/>
        <v>Região Rural do Centro Sub-regional de Paulo Afonso</v>
      </c>
      <c r="BE3317">
        <v>4105706</v>
      </c>
      <c r="BF3317">
        <v>41</v>
      </c>
      <c r="BG3317" t="s">
        <v>14209</v>
      </c>
      <c r="BH3317" t="s">
        <v>11446</v>
      </c>
      <c r="BI3317" t="s">
        <v>14210</v>
      </c>
      <c r="BJ3317" t="s">
        <v>14452</v>
      </c>
      <c r="BK3317">
        <v>4104</v>
      </c>
      <c r="BL3317" t="s">
        <v>14432</v>
      </c>
      <c r="BM3317" t="s">
        <v>14433</v>
      </c>
    </row>
    <row r="3318" spans="1:65" x14ac:dyDescent="0.25">
      <c r="A3318" s="17" t="s">
        <v>9796</v>
      </c>
      <c r="B3318" s="18">
        <v>1</v>
      </c>
      <c r="C3318" s="19" t="s">
        <v>9801</v>
      </c>
      <c r="D3318" s="20" t="s">
        <v>823</v>
      </c>
      <c r="E3318" s="20" t="s">
        <v>9798</v>
      </c>
      <c r="F3318" s="21">
        <v>2900355</v>
      </c>
      <c r="G3318" s="20" t="s">
        <v>9802</v>
      </c>
      <c r="H3318" s="22">
        <v>1688.5</v>
      </c>
      <c r="I3318" s="22">
        <v>1181.3717999999999</v>
      </c>
      <c r="J3318" s="22">
        <v>1181.3717999999999</v>
      </c>
      <c r="K3318" s="22">
        <v>585.30629999999996</v>
      </c>
      <c r="L3318" s="22">
        <v>585.30629999999996</v>
      </c>
      <c r="M3318" s="23">
        <v>23</v>
      </c>
      <c r="N3318" s="19" t="s">
        <v>44</v>
      </c>
      <c r="O3318" s="22">
        <v>39.4</v>
      </c>
      <c r="P3318" s="22">
        <v>1E-3</v>
      </c>
      <c r="Q3318" s="22">
        <v>1E-3</v>
      </c>
      <c r="R3318" s="22">
        <v>31.1358</v>
      </c>
      <c r="S3318" s="22">
        <v>1.0000000000000001E-5</v>
      </c>
      <c r="T3318" s="22">
        <v>1.0000000000000001E-5</v>
      </c>
      <c r="U3318" s="22">
        <v>1148.9056</v>
      </c>
      <c r="V3318" s="22">
        <v>1.3304</v>
      </c>
      <c r="W3318" s="22">
        <v>1E-3</v>
      </c>
      <c r="X3318" s="22">
        <v>1E-3</v>
      </c>
      <c r="Y3318" s="22">
        <v>1E-3</v>
      </c>
      <c r="Z3318" s="22">
        <v>60</v>
      </c>
      <c r="AA3318" s="22">
        <v>1E-3</v>
      </c>
      <c r="AB3318" s="22">
        <v>40</v>
      </c>
      <c r="AC3318" s="22">
        <v>1E-3</v>
      </c>
      <c r="AD3318" s="22">
        <v>1E-3</v>
      </c>
      <c r="AE3318" s="24">
        <v>100.006</v>
      </c>
      <c r="AF3318" s="19" t="s">
        <v>57</v>
      </c>
      <c r="AG3318" s="25">
        <v>0.39900000000000002</v>
      </c>
      <c r="AH3318" s="22">
        <v>62509.74</v>
      </c>
      <c r="AI3318" s="22">
        <v>195919.58</v>
      </c>
      <c r="AJ3318" s="22">
        <v>258429.31999999998</v>
      </c>
      <c r="AK3318" s="21" t="s">
        <v>3107</v>
      </c>
      <c r="AL3318" s="21" t="s">
        <v>3371</v>
      </c>
      <c r="AM3318" s="26" t="s">
        <v>48</v>
      </c>
      <c r="AN3318" s="27">
        <v>0</v>
      </c>
      <c r="AS3318">
        <f t="shared" si="102"/>
        <v>2905</v>
      </c>
      <c r="AT3318" t="str">
        <f t="shared" si="103"/>
        <v>Região Rural do Centro Sub-regional de Paulo Afonso</v>
      </c>
      <c r="BE3318">
        <v>4106308</v>
      </c>
      <c r="BF3318">
        <v>41</v>
      </c>
      <c r="BG3318" t="s">
        <v>14209</v>
      </c>
      <c r="BH3318" t="s">
        <v>11446</v>
      </c>
      <c r="BI3318" t="s">
        <v>14210</v>
      </c>
      <c r="BJ3318" t="s">
        <v>14453</v>
      </c>
      <c r="BK3318">
        <v>4104</v>
      </c>
      <c r="BL3318" t="s">
        <v>14432</v>
      </c>
      <c r="BM3318" t="s">
        <v>14433</v>
      </c>
    </row>
    <row r="3319" spans="1:65" x14ac:dyDescent="0.25">
      <c r="A3319" s="17" t="s">
        <v>9796</v>
      </c>
      <c r="B3319" s="18">
        <v>1</v>
      </c>
      <c r="C3319" s="19" t="s">
        <v>9803</v>
      </c>
      <c r="D3319" s="20" t="s">
        <v>823</v>
      </c>
      <c r="E3319" s="20" t="s">
        <v>9798</v>
      </c>
      <c r="F3319" s="21">
        <v>2900355</v>
      </c>
      <c r="G3319" s="20" t="s">
        <v>9804</v>
      </c>
      <c r="H3319" s="22">
        <v>242.42</v>
      </c>
      <c r="I3319" s="22">
        <v>271.80180000000001</v>
      </c>
      <c r="J3319" s="22">
        <v>271.80180000000001</v>
      </c>
      <c r="K3319" s="22">
        <v>242.42</v>
      </c>
      <c r="L3319" s="22">
        <v>271.80180000000001</v>
      </c>
      <c r="M3319" s="28">
        <v>11</v>
      </c>
      <c r="N3319" s="19" t="s">
        <v>44</v>
      </c>
      <c r="O3319" s="22">
        <v>9.5500000000000007</v>
      </c>
      <c r="P3319" s="22">
        <v>32.57</v>
      </c>
      <c r="Q3319" s="22">
        <v>100</v>
      </c>
      <c r="R3319" s="22">
        <v>1.0000000000000001E-5</v>
      </c>
      <c r="S3319" s="22">
        <v>1.0000000000000001E-5</v>
      </c>
      <c r="T3319" s="22">
        <v>36.436</v>
      </c>
      <c r="U3319" s="22">
        <v>235.1619</v>
      </c>
      <c r="V3319" s="22">
        <v>0.2039</v>
      </c>
      <c r="W3319" s="22">
        <v>0</v>
      </c>
      <c r="X3319" s="22">
        <v>0</v>
      </c>
      <c r="Y3319" s="22">
        <v>0</v>
      </c>
      <c r="Z3319" s="22">
        <v>80</v>
      </c>
      <c r="AA3319" s="22">
        <v>0</v>
      </c>
      <c r="AB3319" s="22">
        <v>20</v>
      </c>
      <c r="AC3319" s="22">
        <v>0</v>
      </c>
      <c r="AD3319" s="22">
        <v>0</v>
      </c>
      <c r="AE3319" s="24">
        <v>100</v>
      </c>
      <c r="AF3319" s="19" t="s">
        <v>44</v>
      </c>
      <c r="AG3319" s="25">
        <v>0.434</v>
      </c>
      <c r="AH3319" s="22">
        <v>41701.22</v>
      </c>
      <c r="AI3319" s="22">
        <v>411666.57</v>
      </c>
      <c r="AJ3319" s="22">
        <v>453367.79000000004</v>
      </c>
      <c r="AK3319" s="21" t="s">
        <v>2526</v>
      </c>
      <c r="AL3319" s="21" t="s">
        <v>439</v>
      </c>
      <c r="AM3319" s="26" t="s">
        <v>48</v>
      </c>
      <c r="AN3319" s="27">
        <v>0</v>
      </c>
      <c r="AS3319">
        <f t="shared" si="102"/>
        <v>2905</v>
      </c>
      <c r="AT3319" t="str">
        <f t="shared" si="103"/>
        <v>Região Rural do Centro Sub-regional de Paulo Afonso</v>
      </c>
      <c r="BE3319">
        <v>4106506</v>
      </c>
      <c r="BF3319">
        <v>41</v>
      </c>
      <c r="BG3319" t="s">
        <v>14209</v>
      </c>
      <c r="BH3319" t="s">
        <v>11446</v>
      </c>
      <c r="BI3319" t="s">
        <v>14210</v>
      </c>
      <c r="BJ3319" t="s">
        <v>14454</v>
      </c>
      <c r="BK3319">
        <v>4104</v>
      </c>
      <c r="BL3319" t="s">
        <v>14432</v>
      </c>
      <c r="BM3319" t="s">
        <v>14433</v>
      </c>
    </row>
    <row r="3320" spans="1:65" x14ac:dyDescent="0.25">
      <c r="A3320" s="17" t="s">
        <v>9796</v>
      </c>
      <c r="B3320" s="18">
        <v>1</v>
      </c>
      <c r="C3320" s="19" t="s">
        <v>9805</v>
      </c>
      <c r="D3320" s="20" t="s">
        <v>823</v>
      </c>
      <c r="E3320" s="20" t="s">
        <v>9798</v>
      </c>
      <c r="F3320" s="21">
        <v>2900355</v>
      </c>
      <c r="G3320" s="20" t="s">
        <v>9806</v>
      </c>
      <c r="H3320" s="22">
        <v>1072.3625</v>
      </c>
      <c r="I3320" s="22">
        <v>783.8</v>
      </c>
      <c r="J3320" s="22">
        <v>783.86559999999997</v>
      </c>
      <c r="K3320" s="22">
        <v>783.86559999999997</v>
      </c>
      <c r="L3320" s="22">
        <v>783.86559999999997</v>
      </c>
      <c r="M3320" s="23">
        <v>20</v>
      </c>
      <c r="N3320" s="19" t="s">
        <v>44</v>
      </c>
      <c r="O3320" s="22">
        <v>11.19</v>
      </c>
      <c r="P3320" s="22">
        <v>9.6999999999999993</v>
      </c>
      <c r="Q3320" s="22">
        <v>100</v>
      </c>
      <c r="R3320" s="22">
        <v>31.0914</v>
      </c>
      <c r="S3320" s="22">
        <v>1.0000000000000001E-5</v>
      </c>
      <c r="T3320" s="22">
        <v>73.183899999999994</v>
      </c>
      <c r="U3320" s="22">
        <v>678.59029999999996</v>
      </c>
      <c r="V3320" s="22">
        <v>1</v>
      </c>
      <c r="W3320" s="22">
        <v>1E-3</v>
      </c>
      <c r="X3320" s="22">
        <v>1E-3</v>
      </c>
      <c r="Y3320" s="22">
        <v>15</v>
      </c>
      <c r="Z3320" s="22">
        <v>1E-3</v>
      </c>
      <c r="AA3320" s="22">
        <v>0</v>
      </c>
      <c r="AB3320" s="22">
        <v>80</v>
      </c>
      <c r="AC3320" s="22">
        <v>1E-3</v>
      </c>
      <c r="AD3320" s="22">
        <v>5</v>
      </c>
      <c r="AE3320" s="24">
        <v>100.004</v>
      </c>
      <c r="AF3320" s="19" t="s">
        <v>65</v>
      </c>
      <c r="AG3320" s="25">
        <v>0.41399999999999998</v>
      </c>
      <c r="AH3320" s="22">
        <v>67591.899999999994</v>
      </c>
      <c r="AI3320" s="22">
        <v>587287.78</v>
      </c>
      <c r="AJ3320" s="22">
        <v>654879.68000000005</v>
      </c>
      <c r="AK3320" s="21" t="s">
        <v>218</v>
      </c>
      <c r="AL3320" s="21" t="s">
        <v>9807</v>
      </c>
      <c r="AM3320" s="26" t="s">
        <v>48</v>
      </c>
      <c r="AN3320" s="27">
        <v>0</v>
      </c>
      <c r="AS3320">
        <f t="shared" si="102"/>
        <v>2905</v>
      </c>
      <c r="AT3320" t="str">
        <f t="shared" si="103"/>
        <v>Região Rural do Centro Sub-regional de Paulo Afonso</v>
      </c>
      <c r="BE3320">
        <v>4106571</v>
      </c>
      <c r="BF3320">
        <v>41</v>
      </c>
      <c r="BG3320" t="s">
        <v>14209</v>
      </c>
      <c r="BH3320" t="s">
        <v>11446</v>
      </c>
      <c r="BI3320" t="s">
        <v>14210</v>
      </c>
      <c r="BJ3320" t="s">
        <v>14455</v>
      </c>
      <c r="BK3320">
        <v>4104</v>
      </c>
      <c r="BL3320" t="s">
        <v>14432</v>
      </c>
      <c r="BM3320" t="s">
        <v>14433</v>
      </c>
    </row>
    <row r="3321" spans="1:65" x14ac:dyDescent="0.25">
      <c r="A3321" s="17" t="s">
        <v>9796</v>
      </c>
      <c r="B3321" s="18">
        <v>1</v>
      </c>
      <c r="C3321" s="19" t="s">
        <v>9808</v>
      </c>
      <c r="D3321" s="20" t="s">
        <v>823</v>
      </c>
      <c r="E3321" s="20" t="s">
        <v>9798</v>
      </c>
      <c r="F3321" s="21">
        <v>2900355</v>
      </c>
      <c r="G3321" s="20" t="s">
        <v>902</v>
      </c>
      <c r="H3321" s="22">
        <v>1348.3375000000001</v>
      </c>
      <c r="I3321" s="22">
        <v>1274.1309000000001</v>
      </c>
      <c r="J3321" s="22">
        <v>1274.1309000000001</v>
      </c>
      <c r="K3321" s="22">
        <v>1348.3375000000001</v>
      </c>
      <c r="L3321" s="22">
        <v>1274.1309000000001</v>
      </c>
      <c r="M3321" s="23">
        <v>42</v>
      </c>
      <c r="N3321" s="19" t="s">
        <v>44</v>
      </c>
      <c r="O3321" s="22">
        <v>42.5</v>
      </c>
      <c r="P3321" s="22">
        <v>100</v>
      </c>
      <c r="Q3321" s="22">
        <v>93.5</v>
      </c>
      <c r="R3321" s="22">
        <v>21</v>
      </c>
      <c r="S3321" s="22">
        <v>1.0000000000000001E-5</v>
      </c>
      <c r="T3321" s="22">
        <v>1247.0123000000001</v>
      </c>
      <c r="U3321" s="22">
        <v>1.0000000000000001E-5</v>
      </c>
      <c r="V3321" s="22">
        <v>6.1185999999999998</v>
      </c>
      <c r="W3321" s="22">
        <v>1E-3</v>
      </c>
      <c r="X3321" s="22">
        <v>1E-3</v>
      </c>
      <c r="Y3321" s="22">
        <v>1E-3</v>
      </c>
      <c r="Z3321" s="22">
        <v>96</v>
      </c>
      <c r="AA3321" s="22">
        <v>1E-3</v>
      </c>
      <c r="AB3321" s="22">
        <v>4</v>
      </c>
      <c r="AC3321" s="22">
        <v>1E-3</v>
      </c>
      <c r="AD3321" s="22">
        <v>1E-3</v>
      </c>
      <c r="AE3321" s="24">
        <v>100.00600000000001</v>
      </c>
      <c r="AF3321" s="19" t="s">
        <v>57</v>
      </c>
      <c r="AG3321" s="25">
        <v>0.54500000000000004</v>
      </c>
      <c r="AH3321" s="22">
        <v>1392766.36</v>
      </c>
      <c r="AI3321" s="22">
        <v>1395237.04</v>
      </c>
      <c r="AJ3321" s="22">
        <v>2788003.4000000004</v>
      </c>
      <c r="AK3321" s="21" t="s">
        <v>812</v>
      </c>
      <c r="AL3321" s="21" t="s">
        <v>9809</v>
      </c>
      <c r="AM3321" s="26" t="s">
        <v>48</v>
      </c>
      <c r="AN3321" s="27">
        <v>0</v>
      </c>
      <c r="AS3321">
        <f t="shared" si="102"/>
        <v>2905</v>
      </c>
      <c r="AT3321" t="str">
        <f t="shared" si="103"/>
        <v>Região Rural do Centro Sub-regional de Paulo Afonso</v>
      </c>
      <c r="BE3321">
        <v>4107124</v>
      </c>
      <c r="BF3321">
        <v>41</v>
      </c>
      <c r="BG3321" t="s">
        <v>14209</v>
      </c>
      <c r="BH3321" t="s">
        <v>11446</v>
      </c>
      <c r="BI3321" t="s">
        <v>14210</v>
      </c>
      <c r="BJ3321" t="s">
        <v>14456</v>
      </c>
      <c r="BK3321">
        <v>4104</v>
      </c>
      <c r="BL3321" t="s">
        <v>14432</v>
      </c>
      <c r="BM3321" t="s">
        <v>14433</v>
      </c>
    </row>
    <row r="3322" spans="1:65" x14ac:dyDescent="0.25">
      <c r="A3322" s="17" t="s">
        <v>9796</v>
      </c>
      <c r="B3322" s="18">
        <v>1</v>
      </c>
      <c r="C3322" s="19" t="s">
        <v>9810</v>
      </c>
      <c r="D3322" s="20" t="s">
        <v>9811</v>
      </c>
      <c r="E3322" s="20" t="s">
        <v>9812</v>
      </c>
      <c r="F3322" s="21">
        <v>2800100</v>
      </c>
      <c r="G3322" s="20" t="s">
        <v>9813</v>
      </c>
      <c r="H3322" s="22">
        <v>1.6850000000000001</v>
      </c>
      <c r="I3322" s="22">
        <v>1.6850000000000001</v>
      </c>
      <c r="J3322" s="22">
        <v>1.8729</v>
      </c>
      <c r="K3322" s="22">
        <v>1.6850000000000001</v>
      </c>
      <c r="L3322" s="22">
        <v>1.6850000000000001</v>
      </c>
      <c r="M3322" s="23"/>
      <c r="N3322" s="19" t="s">
        <v>44</v>
      </c>
      <c r="O3322" s="22">
        <v>0.04</v>
      </c>
      <c r="P3322" s="22">
        <v>1E-3</v>
      </c>
      <c r="Q3322" s="22">
        <v>1E-3</v>
      </c>
      <c r="R3322" s="22">
        <v>1.0000000000000001E-5</v>
      </c>
      <c r="S3322" s="22">
        <v>1.0000000000000001E-5</v>
      </c>
      <c r="T3322" s="22">
        <v>1.8729</v>
      </c>
      <c r="U3322" s="22">
        <v>1.0000000000000001E-5</v>
      </c>
      <c r="V3322" s="22">
        <v>1.0000000000000001E-5</v>
      </c>
      <c r="W3322" s="22">
        <v>0</v>
      </c>
      <c r="X3322" s="22">
        <v>0</v>
      </c>
      <c r="Y3322" s="22">
        <v>30</v>
      </c>
      <c r="Z3322" s="22">
        <v>70</v>
      </c>
      <c r="AA3322" s="22">
        <v>0</v>
      </c>
      <c r="AB3322" s="22">
        <v>0</v>
      </c>
      <c r="AC3322" s="22">
        <v>0</v>
      </c>
      <c r="AD3322" s="22">
        <v>0</v>
      </c>
      <c r="AE3322" s="24">
        <v>100</v>
      </c>
      <c r="AF3322" s="19" t="s">
        <v>64</v>
      </c>
      <c r="AG3322" s="25">
        <v>0.48599999999999999</v>
      </c>
      <c r="AH3322" s="22">
        <v>2327.14</v>
      </c>
      <c r="AI3322" s="22">
        <v>7252.75</v>
      </c>
      <c r="AJ3322" s="22">
        <v>9579.89</v>
      </c>
      <c r="AK3322" s="30" t="s">
        <v>659</v>
      </c>
      <c r="AL3322" s="21" t="s">
        <v>9814</v>
      </c>
      <c r="AM3322" s="26" t="s">
        <v>48</v>
      </c>
      <c r="AN3322" s="27">
        <v>0</v>
      </c>
      <c r="AS3322">
        <f t="shared" si="102"/>
        <v>2802</v>
      </c>
      <c r="AT3322" t="str">
        <f t="shared" si="103"/>
        <v>Região Rural da Capital Regional de Aracaju</v>
      </c>
      <c r="BE3322">
        <v>4107157</v>
      </c>
      <c r="BF3322">
        <v>41</v>
      </c>
      <c r="BG3322" t="s">
        <v>14209</v>
      </c>
      <c r="BH3322" t="s">
        <v>11446</v>
      </c>
      <c r="BI3322" t="s">
        <v>14210</v>
      </c>
      <c r="BJ3322" t="s">
        <v>14457</v>
      </c>
      <c r="BK3322">
        <v>4104</v>
      </c>
      <c r="BL3322" t="s">
        <v>14432</v>
      </c>
      <c r="BM3322" t="s">
        <v>14433</v>
      </c>
    </row>
    <row r="3323" spans="1:65" x14ac:dyDescent="0.25">
      <c r="A3323" s="17" t="s">
        <v>9796</v>
      </c>
      <c r="B3323" s="18">
        <v>1</v>
      </c>
      <c r="C3323" s="19" t="s">
        <v>9815</v>
      </c>
      <c r="D3323" s="20" t="s">
        <v>9811</v>
      </c>
      <c r="E3323" s="20" t="s">
        <v>9812</v>
      </c>
      <c r="F3323" s="21">
        <v>2800100</v>
      </c>
      <c r="G3323" s="20" t="s">
        <v>9816</v>
      </c>
      <c r="H3323" s="22">
        <v>17.774899999999999</v>
      </c>
      <c r="I3323" s="22">
        <v>11.2949</v>
      </c>
      <c r="J3323" s="22">
        <v>11.2949</v>
      </c>
      <c r="K3323" s="22">
        <v>11.2949</v>
      </c>
      <c r="L3323" s="22">
        <v>11.2949</v>
      </c>
      <c r="M3323" s="23"/>
      <c r="N3323" s="19" t="s">
        <v>44</v>
      </c>
      <c r="O3323" s="22">
        <v>0.25</v>
      </c>
      <c r="P3323" s="22">
        <v>1E-3</v>
      </c>
      <c r="Q3323" s="22">
        <v>1E-3</v>
      </c>
      <c r="R3323" s="22">
        <v>1.0000000000000001E-5</v>
      </c>
      <c r="S3323" s="22">
        <v>1.0000000000000001E-5</v>
      </c>
      <c r="T3323" s="22">
        <v>11.2081</v>
      </c>
      <c r="U3323" s="22">
        <v>1.0000000000000001E-5</v>
      </c>
      <c r="V3323" s="22">
        <v>8.6800000000000002E-2</v>
      </c>
      <c r="W3323" s="22">
        <v>0</v>
      </c>
      <c r="X3323" s="22">
        <v>0</v>
      </c>
      <c r="Y3323" s="22">
        <v>30</v>
      </c>
      <c r="Z3323" s="22">
        <v>70</v>
      </c>
      <c r="AA3323" s="22">
        <v>0</v>
      </c>
      <c r="AB3323" s="22">
        <v>0</v>
      </c>
      <c r="AC3323" s="22">
        <v>0</v>
      </c>
      <c r="AD3323" s="22">
        <v>0</v>
      </c>
      <c r="AE3323" s="24">
        <v>100</v>
      </c>
      <c r="AF3323" s="19" t="s">
        <v>44</v>
      </c>
      <c r="AG3323" s="25">
        <v>0.51200000000000001</v>
      </c>
      <c r="AH3323" s="22">
        <v>20458.38</v>
      </c>
      <c r="AI3323" s="22">
        <v>56246.79</v>
      </c>
      <c r="AJ3323" s="22">
        <v>76705.17</v>
      </c>
      <c r="AK3323" s="21" t="s">
        <v>659</v>
      </c>
      <c r="AL3323" s="21" t="s">
        <v>9817</v>
      </c>
      <c r="AM3323" s="26" t="s">
        <v>48</v>
      </c>
      <c r="AN3323" s="27">
        <v>0</v>
      </c>
      <c r="AS3323">
        <f t="shared" si="102"/>
        <v>2802</v>
      </c>
      <c r="AT3323" t="str">
        <f t="shared" si="103"/>
        <v>Região Rural da Capital Regional de Aracaju</v>
      </c>
      <c r="BE3323">
        <v>4107207</v>
      </c>
      <c r="BF3323">
        <v>41</v>
      </c>
      <c r="BG3323" t="s">
        <v>14209</v>
      </c>
      <c r="BH3323" t="s">
        <v>11446</v>
      </c>
      <c r="BI3323" t="s">
        <v>14210</v>
      </c>
      <c r="BJ3323" t="s">
        <v>14458</v>
      </c>
      <c r="BK3323">
        <v>4104</v>
      </c>
      <c r="BL3323" t="s">
        <v>14432</v>
      </c>
      <c r="BM3323" t="s">
        <v>14433</v>
      </c>
    </row>
    <row r="3324" spans="1:65" x14ac:dyDescent="0.25">
      <c r="A3324" s="17" t="s">
        <v>9796</v>
      </c>
      <c r="B3324" s="18">
        <v>1</v>
      </c>
      <c r="C3324" s="19" t="s">
        <v>9818</v>
      </c>
      <c r="D3324" s="20" t="s">
        <v>9811</v>
      </c>
      <c r="E3324" s="20" t="s">
        <v>9812</v>
      </c>
      <c r="F3324" s="21">
        <v>2800100</v>
      </c>
      <c r="G3324" s="20" t="s">
        <v>9816</v>
      </c>
      <c r="H3324" s="22">
        <v>13.42</v>
      </c>
      <c r="I3324" s="22">
        <v>13.42</v>
      </c>
      <c r="J3324" s="22">
        <v>10.3049</v>
      </c>
      <c r="K3324" s="22">
        <v>13.42</v>
      </c>
      <c r="L3324" s="22">
        <v>10.3049</v>
      </c>
      <c r="M3324" s="23"/>
      <c r="N3324" s="19" t="s">
        <v>44</v>
      </c>
      <c r="O3324" s="22">
        <v>1E-3</v>
      </c>
      <c r="P3324" s="22">
        <v>1E-3</v>
      </c>
      <c r="Q3324" s="22">
        <v>1E-3</v>
      </c>
      <c r="R3324" s="22">
        <v>1.0000000000000001E-5</v>
      </c>
      <c r="S3324" s="22">
        <v>1.0000000000000001E-5</v>
      </c>
      <c r="T3324" s="22">
        <v>2.9706999999999999</v>
      </c>
      <c r="U3324" s="22">
        <v>7.3342000000000001</v>
      </c>
      <c r="V3324" s="22">
        <v>1.0000000000000001E-5</v>
      </c>
      <c r="W3324" s="22">
        <v>0</v>
      </c>
      <c r="X3324" s="22">
        <v>0</v>
      </c>
      <c r="Y3324" s="22">
        <v>40</v>
      </c>
      <c r="Z3324" s="22">
        <v>45</v>
      </c>
      <c r="AA3324" s="22">
        <v>0</v>
      </c>
      <c r="AB3324" s="22">
        <v>15</v>
      </c>
      <c r="AC3324" s="22">
        <v>0</v>
      </c>
      <c r="AD3324" s="22">
        <v>0</v>
      </c>
      <c r="AE3324" s="24">
        <v>100</v>
      </c>
      <c r="AF3324" s="19" t="s">
        <v>64</v>
      </c>
      <c r="AG3324" s="25">
        <v>0.47399999999999998</v>
      </c>
      <c r="AH3324" s="22">
        <v>6447.48</v>
      </c>
      <c r="AI3324" s="22">
        <v>43256.05</v>
      </c>
      <c r="AJ3324" s="22">
        <v>49703.53</v>
      </c>
      <c r="AK3324" s="21" t="s">
        <v>659</v>
      </c>
      <c r="AL3324" s="21" t="s">
        <v>9814</v>
      </c>
      <c r="AM3324" s="26" t="s">
        <v>48</v>
      </c>
      <c r="AN3324" s="27">
        <v>0</v>
      </c>
      <c r="AS3324">
        <f t="shared" si="102"/>
        <v>2802</v>
      </c>
      <c r="AT3324" t="str">
        <f t="shared" si="103"/>
        <v>Região Rural da Capital Regional de Aracaju</v>
      </c>
      <c r="BE3324">
        <v>4107538</v>
      </c>
      <c r="BF3324">
        <v>41</v>
      </c>
      <c r="BG3324" t="s">
        <v>14209</v>
      </c>
      <c r="BH3324" t="s">
        <v>11446</v>
      </c>
      <c r="BI3324" t="s">
        <v>14210</v>
      </c>
      <c r="BJ3324" t="s">
        <v>14459</v>
      </c>
      <c r="BK3324">
        <v>4104</v>
      </c>
      <c r="BL3324" t="s">
        <v>14432</v>
      </c>
      <c r="BM3324" t="s">
        <v>14433</v>
      </c>
    </row>
    <row r="3325" spans="1:65" x14ac:dyDescent="0.25">
      <c r="A3325" s="17" t="s">
        <v>9796</v>
      </c>
      <c r="B3325" s="18">
        <v>1</v>
      </c>
      <c r="C3325" s="19" t="s">
        <v>9819</v>
      </c>
      <c r="D3325" s="20" t="s">
        <v>9811</v>
      </c>
      <c r="E3325" s="20" t="s">
        <v>9812</v>
      </c>
      <c r="F3325" s="21">
        <v>2800100</v>
      </c>
      <c r="G3325" s="20" t="s">
        <v>9820</v>
      </c>
      <c r="H3325" s="22">
        <v>41.767899999999997</v>
      </c>
      <c r="I3325" s="22">
        <v>41.767899999999997</v>
      </c>
      <c r="J3325" s="22">
        <v>41.767899999999997</v>
      </c>
      <c r="K3325" s="22">
        <v>41.767899999999997</v>
      </c>
      <c r="L3325" s="22">
        <v>41.767899999999997</v>
      </c>
      <c r="M3325" s="23"/>
      <c r="N3325" s="19" t="s">
        <v>2432</v>
      </c>
      <c r="O3325" s="22">
        <v>0.93</v>
      </c>
      <c r="P3325" s="22">
        <v>1E-3</v>
      </c>
      <c r="Q3325" s="22">
        <v>1E-3</v>
      </c>
      <c r="R3325" s="22">
        <v>1.0000000000000001E-5</v>
      </c>
      <c r="S3325" s="22">
        <v>1.0000000000000001E-5</v>
      </c>
      <c r="T3325" s="22">
        <v>41.546900000000001</v>
      </c>
      <c r="U3325" s="22">
        <v>1.0000000000000001E-5</v>
      </c>
      <c r="V3325" s="22">
        <v>0.221</v>
      </c>
      <c r="W3325" s="22">
        <v>0</v>
      </c>
      <c r="X3325" s="22">
        <v>0</v>
      </c>
      <c r="Y3325" s="22">
        <v>35</v>
      </c>
      <c r="Z3325" s="22">
        <v>50</v>
      </c>
      <c r="AA3325" s="22">
        <v>0</v>
      </c>
      <c r="AB3325" s="22">
        <v>15</v>
      </c>
      <c r="AC3325" s="22">
        <v>0</v>
      </c>
      <c r="AD3325" s="22">
        <v>0</v>
      </c>
      <c r="AE3325" s="24">
        <v>100</v>
      </c>
      <c r="AF3325" s="19" t="s">
        <v>64</v>
      </c>
      <c r="AG3325" s="25">
        <v>0.46700000000000003</v>
      </c>
      <c r="AH3325" s="22">
        <v>46486.69</v>
      </c>
      <c r="AI3325" s="22">
        <v>165850.72</v>
      </c>
      <c r="AJ3325" s="22">
        <v>212337.41</v>
      </c>
      <c r="AK3325" s="21" t="s">
        <v>659</v>
      </c>
      <c r="AL3325" s="21" t="s">
        <v>9439</v>
      </c>
      <c r="AM3325" s="26" t="s">
        <v>48</v>
      </c>
      <c r="AN3325" s="27">
        <v>0</v>
      </c>
      <c r="AS3325">
        <f t="shared" si="102"/>
        <v>2802</v>
      </c>
      <c r="AT3325" t="str">
        <f t="shared" si="103"/>
        <v>Região Rural da Capital Regional de Aracaju</v>
      </c>
      <c r="BE3325">
        <v>4107546</v>
      </c>
      <c r="BF3325">
        <v>41</v>
      </c>
      <c r="BG3325" t="s">
        <v>14209</v>
      </c>
      <c r="BH3325" t="s">
        <v>11446</v>
      </c>
      <c r="BI3325" t="s">
        <v>14210</v>
      </c>
      <c r="BJ3325" t="s">
        <v>14460</v>
      </c>
      <c r="BK3325">
        <v>4104</v>
      </c>
      <c r="BL3325" t="s">
        <v>14432</v>
      </c>
      <c r="BM3325" t="s">
        <v>14433</v>
      </c>
    </row>
    <row r="3326" spans="1:65" x14ac:dyDescent="0.25">
      <c r="A3326" s="17" t="s">
        <v>9796</v>
      </c>
      <c r="B3326" s="18">
        <v>1</v>
      </c>
      <c r="C3326" s="19" t="s">
        <v>9821</v>
      </c>
      <c r="D3326" s="20" t="s">
        <v>9811</v>
      </c>
      <c r="E3326" s="20" t="s">
        <v>9812</v>
      </c>
      <c r="F3326" s="21">
        <v>2800100</v>
      </c>
      <c r="G3326" s="20" t="s">
        <v>9822</v>
      </c>
      <c r="H3326" s="22">
        <v>111.32940000000001</v>
      </c>
      <c r="I3326" s="22">
        <v>111.32940000000001</v>
      </c>
      <c r="J3326" s="22">
        <v>111.32940000000001</v>
      </c>
      <c r="K3326" s="22">
        <v>111.32940000000001</v>
      </c>
      <c r="L3326" s="22">
        <v>111.32940000000001</v>
      </c>
      <c r="M3326" s="23"/>
      <c r="N3326" s="19" t="s">
        <v>44</v>
      </c>
      <c r="O3326" s="22">
        <v>2.39</v>
      </c>
      <c r="P3326" s="22">
        <v>1E-3</v>
      </c>
      <c r="Q3326" s="22">
        <v>1E-3</v>
      </c>
      <c r="R3326" s="22">
        <v>1.0000000000000001E-5</v>
      </c>
      <c r="S3326" s="22">
        <v>1.0000000000000001E-5</v>
      </c>
      <c r="T3326" s="22">
        <v>107.0033</v>
      </c>
      <c r="U3326" s="22">
        <v>1.0000000000000001E-5</v>
      </c>
      <c r="V3326" s="22">
        <v>0.74809999999999999</v>
      </c>
      <c r="W3326" s="22">
        <v>0</v>
      </c>
      <c r="X3326" s="22">
        <v>0</v>
      </c>
      <c r="Y3326" s="22">
        <v>40</v>
      </c>
      <c r="Z3326" s="22">
        <v>50</v>
      </c>
      <c r="AA3326" s="22">
        <v>0</v>
      </c>
      <c r="AB3326" s="22">
        <v>10</v>
      </c>
      <c r="AC3326" s="22">
        <v>0</v>
      </c>
      <c r="AD3326" s="22">
        <v>0</v>
      </c>
      <c r="AE3326" s="24">
        <v>100</v>
      </c>
      <c r="AF3326" s="19" t="s">
        <v>64</v>
      </c>
      <c r="AG3326" s="25">
        <v>0.48299999999999998</v>
      </c>
      <c r="AH3326" s="22">
        <v>201955.41</v>
      </c>
      <c r="AI3326" s="22">
        <v>476278.05</v>
      </c>
      <c r="AJ3326" s="22">
        <v>678233.46</v>
      </c>
      <c r="AK3326" s="21" t="s">
        <v>659</v>
      </c>
      <c r="AL3326" s="21" t="s">
        <v>9823</v>
      </c>
      <c r="AM3326" s="26" t="s">
        <v>48</v>
      </c>
      <c r="AN3326" s="27">
        <v>0</v>
      </c>
      <c r="AS3326">
        <f t="shared" si="102"/>
        <v>2802</v>
      </c>
      <c r="AT3326" t="str">
        <f t="shared" si="103"/>
        <v>Região Rural da Capital Regional de Aracaju</v>
      </c>
      <c r="BE3326">
        <v>4107553</v>
      </c>
      <c r="BF3326">
        <v>41</v>
      </c>
      <c r="BG3326" t="s">
        <v>14209</v>
      </c>
      <c r="BH3326" t="s">
        <v>11446</v>
      </c>
      <c r="BI3326" t="s">
        <v>14210</v>
      </c>
      <c r="BJ3326" t="s">
        <v>14461</v>
      </c>
      <c r="BK3326">
        <v>4104</v>
      </c>
      <c r="BL3326" t="s">
        <v>14432</v>
      </c>
      <c r="BM3326" t="s">
        <v>14433</v>
      </c>
    </row>
    <row r="3327" spans="1:65" x14ac:dyDescent="0.25">
      <c r="A3327" s="17" t="s">
        <v>9796</v>
      </c>
      <c r="B3327" s="18">
        <v>1</v>
      </c>
      <c r="C3327" s="19" t="s">
        <v>9824</v>
      </c>
      <c r="D3327" s="20" t="s">
        <v>9811</v>
      </c>
      <c r="E3327" s="20" t="s">
        <v>9812</v>
      </c>
      <c r="F3327" s="21">
        <v>2800100</v>
      </c>
      <c r="G3327" s="20" t="s">
        <v>9825</v>
      </c>
      <c r="H3327" s="22">
        <v>302.5</v>
      </c>
      <c r="I3327" s="22">
        <v>302.5</v>
      </c>
      <c r="J3327" s="22">
        <v>303.87020000000001</v>
      </c>
      <c r="K3327" s="22">
        <v>303.87020000000001</v>
      </c>
      <c r="L3327" s="22">
        <v>303.87020000000001</v>
      </c>
      <c r="M3327" s="28"/>
      <c r="N3327" s="19" t="s">
        <v>2432</v>
      </c>
      <c r="O3327" s="22">
        <v>6.75</v>
      </c>
      <c r="P3327" s="22">
        <v>1E-3</v>
      </c>
      <c r="Q3327" s="22">
        <v>1E-3</v>
      </c>
      <c r="R3327" s="22">
        <v>27.337</v>
      </c>
      <c r="S3327" s="22">
        <v>1.0000000000000001E-5</v>
      </c>
      <c r="T3327" s="22">
        <v>267.86649999999997</v>
      </c>
      <c r="U3327" s="22">
        <v>4.7037000000000004</v>
      </c>
      <c r="V3327" s="22">
        <v>3.9630000000000001</v>
      </c>
      <c r="W3327" s="22">
        <v>0</v>
      </c>
      <c r="X3327" s="22">
        <v>0</v>
      </c>
      <c r="Y3327" s="22">
        <v>40</v>
      </c>
      <c r="Z3327" s="22">
        <v>35</v>
      </c>
      <c r="AA3327" s="22">
        <v>10</v>
      </c>
      <c r="AB3327" s="22">
        <v>15</v>
      </c>
      <c r="AC3327" s="22">
        <v>0</v>
      </c>
      <c r="AD3327" s="22">
        <v>0</v>
      </c>
      <c r="AE3327" s="24">
        <v>100</v>
      </c>
      <c r="AF3327" s="19" t="s">
        <v>64</v>
      </c>
      <c r="AG3327" s="25">
        <v>0.46600000000000003</v>
      </c>
      <c r="AH3327" s="22">
        <v>714071.43</v>
      </c>
      <c r="AI3327" s="22">
        <v>1278758.73</v>
      </c>
      <c r="AJ3327" s="22">
        <v>1992830.1600000001</v>
      </c>
      <c r="AK3327" s="21" t="s">
        <v>659</v>
      </c>
      <c r="AL3327" s="21" t="s">
        <v>9826</v>
      </c>
      <c r="AM3327" s="26" t="s">
        <v>48</v>
      </c>
      <c r="AN3327" s="27">
        <v>0</v>
      </c>
      <c r="AS3327">
        <f t="shared" si="102"/>
        <v>2802</v>
      </c>
      <c r="AT3327" t="str">
        <f t="shared" si="103"/>
        <v>Região Rural da Capital Regional de Aracaju</v>
      </c>
      <c r="BE3327">
        <v>4107850</v>
      </c>
      <c r="BF3327">
        <v>41</v>
      </c>
      <c r="BG3327" t="s">
        <v>14209</v>
      </c>
      <c r="BH3327" t="s">
        <v>11446</v>
      </c>
      <c r="BI3327" t="s">
        <v>14210</v>
      </c>
      <c r="BJ3327" t="s">
        <v>14462</v>
      </c>
      <c r="BK3327">
        <v>4104</v>
      </c>
      <c r="BL3327" t="s">
        <v>14432</v>
      </c>
      <c r="BM3327" t="s">
        <v>14433</v>
      </c>
    </row>
    <row r="3328" spans="1:65" x14ac:dyDescent="0.25">
      <c r="A3328" s="17" t="s">
        <v>9796</v>
      </c>
      <c r="B3328" s="18">
        <v>1</v>
      </c>
      <c r="C3328" s="19" t="s">
        <v>9827</v>
      </c>
      <c r="D3328" s="20" t="s">
        <v>9811</v>
      </c>
      <c r="E3328" s="20" t="s">
        <v>9812</v>
      </c>
      <c r="F3328" s="21">
        <v>2800100</v>
      </c>
      <c r="G3328" s="20" t="s">
        <v>9828</v>
      </c>
      <c r="H3328" s="22">
        <v>36.25</v>
      </c>
      <c r="I3328" s="22">
        <v>36.25</v>
      </c>
      <c r="J3328" s="22">
        <v>32.328800000000001</v>
      </c>
      <c r="K3328" s="22">
        <v>32.328800000000001</v>
      </c>
      <c r="L3328" s="22">
        <v>32.328800000000001</v>
      </c>
      <c r="M3328" s="28"/>
      <c r="N3328" s="19" t="s">
        <v>2432</v>
      </c>
      <c r="O3328" s="22">
        <v>0.72</v>
      </c>
      <c r="P3328" s="22">
        <v>1E-3</v>
      </c>
      <c r="Q3328" s="22">
        <v>1E-3</v>
      </c>
      <c r="R3328" s="22">
        <v>1.0000000000000001E-5</v>
      </c>
      <c r="S3328" s="22">
        <v>1.0000000000000001E-5</v>
      </c>
      <c r="T3328" s="22">
        <v>31.978000000000002</v>
      </c>
      <c r="U3328" s="22">
        <v>1.0000000000000001E-5</v>
      </c>
      <c r="V3328" s="22">
        <v>0.3508</v>
      </c>
      <c r="W3328" s="22">
        <v>0</v>
      </c>
      <c r="X3328" s="22">
        <v>0</v>
      </c>
      <c r="Y3328" s="22">
        <v>35</v>
      </c>
      <c r="Z3328" s="22">
        <v>45</v>
      </c>
      <c r="AA3328" s="22">
        <v>10</v>
      </c>
      <c r="AB3328" s="22">
        <v>10</v>
      </c>
      <c r="AC3328" s="22">
        <v>0</v>
      </c>
      <c r="AD3328" s="22">
        <v>0</v>
      </c>
      <c r="AE3328" s="24">
        <v>100</v>
      </c>
      <c r="AF3328" s="19" t="s">
        <v>64</v>
      </c>
      <c r="AG3328" s="25">
        <v>0.46800000000000003</v>
      </c>
      <c r="AH3328" s="22">
        <v>66640.05</v>
      </c>
      <c r="AI3328" s="22">
        <v>128192.74</v>
      </c>
      <c r="AJ3328" s="22">
        <v>194832.79</v>
      </c>
      <c r="AK3328" s="21" t="s">
        <v>659</v>
      </c>
      <c r="AL3328" s="21" t="s">
        <v>9829</v>
      </c>
      <c r="AM3328" s="26" t="s">
        <v>48</v>
      </c>
      <c r="AN3328" s="27">
        <v>0</v>
      </c>
      <c r="AS3328">
        <f t="shared" si="102"/>
        <v>2802</v>
      </c>
      <c r="AT3328" t="str">
        <f t="shared" si="103"/>
        <v>Região Rural da Capital Regional de Aracaju</v>
      </c>
      <c r="BE3328">
        <v>4108205</v>
      </c>
      <c r="BF3328">
        <v>41</v>
      </c>
      <c r="BG3328" t="s">
        <v>14209</v>
      </c>
      <c r="BH3328" t="s">
        <v>11446</v>
      </c>
      <c r="BI3328" t="s">
        <v>14210</v>
      </c>
      <c r="BJ3328" t="s">
        <v>14463</v>
      </c>
      <c r="BK3328">
        <v>4104</v>
      </c>
      <c r="BL3328" t="s">
        <v>14432</v>
      </c>
      <c r="BM3328" t="s">
        <v>14433</v>
      </c>
    </row>
    <row r="3329" spans="1:65" x14ac:dyDescent="0.25">
      <c r="A3329" s="17" t="s">
        <v>9796</v>
      </c>
      <c r="B3329" s="18">
        <v>1</v>
      </c>
      <c r="C3329" s="19" t="s">
        <v>9830</v>
      </c>
      <c r="D3329" s="20" t="s">
        <v>9811</v>
      </c>
      <c r="E3329" s="20" t="s">
        <v>9812</v>
      </c>
      <c r="F3329" s="21">
        <v>2800100</v>
      </c>
      <c r="G3329" s="20" t="s">
        <v>9831</v>
      </c>
      <c r="H3329" s="22">
        <v>114.621</v>
      </c>
      <c r="I3329" s="22">
        <v>114.621</v>
      </c>
      <c r="J3329" s="22">
        <v>114.621</v>
      </c>
      <c r="K3329" s="22">
        <v>114.621</v>
      </c>
      <c r="L3329" s="22">
        <v>114.621</v>
      </c>
      <c r="M3329" s="23"/>
      <c r="N3329" s="19" t="s">
        <v>2432</v>
      </c>
      <c r="O3329" s="22">
        <v>2.5499999999999998</v>
      </c>
      <c r="P3329" s="22">
        <v>1E-3</v>
      </c>
      <c r="Q3329" s="22">
        <v>1E-3</v>
      </c>
      <c r="R3329" s="22">
        <v>10.125400000000001</v>
      </c>
      <c r="S3329" s="22">
        <v>1.0000000000000001E-5</v>
      </c>
      <c r="T3329" s="22">
        <v>76.697299999999998</v>
      </c>
      <c r="U3329" s="22">
        <v>24.645600000000002</v>
      </c>
      <c r="V3329" s="22">
        <v>3.1526999999999998</v>
      </c>
      <c r="W3329" s="22">
        <v>0</v>
      </c>
      <c r="X3329" s="22">
        <v>0</v>
      </c>
      <c r="Y3329" s="22">
        <v>40</v>
      </c>
      <c r="Z3329" s="22">
        <v>45</v>
      </c>
      <c r="AA3329" s="22">
        <v>0</v>
      </c>
      <c r="AB3329" s="22">
        <v>15</v>
      </c>
      <c r="AC3329" s="22">
        <v>0</v>
      </c>
      <c r="AD3329" s="22">
        <v>0</v>
      </c>
      <c r="AE3329" s="24">
        <v>100</v>
      </c>
      <c r="AF3329" s="19" t="s">
        <v>64</v>
      </c>
      <c r="AG3329" s="25">
        <v>0.47399999999999998</v>
      </c>
      <c r="AH3329" s="22">
        <v>178392.26</v>
      </c>
      <c r="AI3329" s="22">
        <v>481135.4</v>
      </c>
      <c r="AJ3329" s="22">
        <v>659527.66</v>
      </c>
      <c r="AK3329" s="21" t="s">
        <v>659</v>
      </c>
      <c r="AL3329" s="21" t="s">
        <v>9832</v>
      </c>
      <c r="AM3329" s="26" t="s">
        <v>48</v>
      </c>
      <c r="AN3329" s="27">
        <v>0</v>
      </c>
      <c r="AS3329">
        <f t="shared" si="102"/>
        <v>2802</v>
      </c>
      <c r="AT3329" t="str">
        <f t="shared" si="103"/>
        <v>Região Rural da Capital Regional de Aracaju</v>
      </c>
      <c r="BE3329">
        <v>4108304</v>
      </c>
      <c r="BF3329">
        <v>41</v>
      </c>
      <c r="BG3329" t="s">
        <v>14209</v>
      </c>
      <c r="BH3329" t="s">
        <v>11446</v>
      </c>
      <c r="BI3329" t="s">
        <v>14210</v>
      </c>
      <c r="BJ3329" t="s">
        <v>14464</v>
      </c>
      <c r="BK3329">
        <v>4104</v>
      </c>
      <c r="BL3329" t="s">
        <v>14432</v>
      </c>
      <c r="BM3329" t="s">
        <v>14433</v>
      </c>
    </row>
    <row r="3330" spans="1:65" x14ac:dyDescent="0.25">
      <c r="A3330" s="17" t="s">
        <v>9796</v>
      </c>
      <c r="B3330" s="18">
        <v>1</v>
      </c>
      <c r="C3330" s="19" t="s">
        <v>9833</v>
      </c>
      <c r="D3330" s="20" t="s">
        <v>9811</v>
      </c>
      <c r="E3330" s="20" t="s">
        <v>9812</v>
      </c>
      <c r="F3330" s="21">
        <v>2800100</v>
      </c>
      <c r="G3330" s="20" t="s">
        <v>9834</v>
      </c>
      <c r="H3330" s="22">
        <v>17.051100000000002</v>
      </c>
      <c r="I3330" s="22">
        <v>17.051100000000002</v>
      </c>
      <c r="J3330" s="22">
        <v>17.051100000000002</v>
      </c>
      <c r="K3330" s="22">
        <v>17.051100000000002</v>
      </c>
      <c r="L3330" s="22">
        <v>17.051100000000002</v>
      </c>
      <c r="M3330" s="23"/>
      <c r="N3330" s="19" t="s">
        <v>2432</v>
      </c>
      <c r="O3330" s="22">
        <v>0.38</v>
      </c>
      <c r="P3330" s="22">
        <v>1E-3</v>
      </c>
      <c r="Q3330" s="22">
        <v>1E-3</v>
      </c>
      <c r="R3330" s="22">
        <v>1.0000000000000001E-5</v>
      </c>
      <c r="S3330" s="22">
        <v>1.0000000000000001E-5</v>
      </c>
      <c r="T3330" s="22">
        <v>16.9617</v>
      </c>
      <c r="U3330" s="22">
        <v>1.0000000000000001E-5</v>
      </c>
      <c r="V3330" s="22">
        <v>8.9399999999999993E-2</v>
      </c>
      <c r="W3330" s="22">
        <v>0</v>
      </c>
      <c r="X3330" s="22">
        <v>0</v>
      </c>
      <c r="Y3330" s="22">
        <v>35</v>
      </c>
      <c r="Z3330" s="22">
        <v>55</v>
      </c>
      <c r="AA3330" s="22">
        <v>0</v>
      </c>
      <c r="AB3330" s="22">
        <v>10</v>
      </c>
      <c r="AC3330" s="22">
        <v>0</v>
      </c>
      <c r="AD3330" s="22">
        <v>0</v>
      </c>
      <c r="AE3330" s="24">
        <v>100</v>
      </c>
      <c r="AF3330" s="19" t="s">
        <v>64</v>
      </c>
      <c r="AG3330" s="25">
        <v>0.47599999999999998</v>
      </c>
      <c r="AH3330" s="22">
        <v>31830.81</v>
      </c>
      <c r="AI3330" s="22">
        <v>71886.59</v>
      </c>
      <c r="AJ3330" s="22">
        <v>103717.4</v>
      </c>
      <c r="AK3330" s="21" t="s">
        <v>659</v>
      </c>
      <c r="AL3330" s="21" t="s">
        <v>1426</v>
      </c>
      <c r="AM3330" s="26" t="s">
        <v>48</v>
      </c>
      <c r="AN3330" s="27">
        <v>0</v>
      </c>
      <c r="AS3330">
        <f t="shared" si="102"/>
        <v>2802</v>
      </c>
      <c r="AT3330" t="str">
        <f t="shared" si="103"/>
        <v>Região Rural da Capital Regional de Aracaju</v>
      </c>
      <c r="BE3330">
        <v>4108403</v>
      </c>
      <c r="BF3330">
        <v>41</v>
      </c>
      <c r="BG3330" t="s">
        <v>14209</v>
      </c>
      <c r="BH3330" t="s">
        <v>11446</v>
      </c>
      <c r="BI3330" t="s">
        <v>14210</v>
      </c>
      <c r="BJ3330" t="s">
        <v>14465</v>
      </c>
      <c r="BK3330">
        <v>4104</v>
      </c>
      <c r="BL3330" t="s">
        <v>14432</v>
      </c>
      <c r="BM3330" t="s">
        <v>14433</v>
      </c>
    </row>
    <row r="3331" spans="1:65" x14ac:dyDescent="0.25">
      <c r="A3331" s="17" t="s">
        <v>9796</v>
      </c>
      <c r="B3331" s="18">
        <v>1</v>
      </c>
      <c r="C3331" s="19" t="s">
        <v>9835</v>
      </c>
      <c r="D3331" s="20" t="s">
        <v>9811</v>
      </c>
      <c r="E3331" s="20" t="s">
        <v>9812</v>
      </c>
      <c r="F3331" s="21">
        <v>2800100</v>
      </c>
      <c r="G3331" s="20" t="s">
        <v>9836</v>
      </c>
      <c r="H3331" s="22">
        <v>6</v>
      </c>
      <c r="I3331" s="22">
        <v>2.8828999999999998</v>
      </c>
      <c r="J3331" s="22">
        <v>2.8828999999999998</v>
      </c>
      <c r="K3331" s="22">
        <v>6</v>
      </c>
      <c r="L3331" s="22">
        <v>2.8828999999999998</v>
      </c>
      <c r="M3331" s="23"/>
      <c r="N3331" s="19" t="s">
        <v>44</v>
      </c>
      <c r="O3331" s="22">
        <v>0.06</v>
      </c>
      <c r="P3331" s="22">
        <v>1E-3</v>
      </c>
      <c r="Q3331" s="22">
        <v>1E-3</v>
      </c>
      <c r="R3331" s="22">
        <v>0.47110000000000002</v>
      </c>
      <c r="S3331" s="22">
        <v>1.0000000000000001E-5</v>
      </c>
      <c r="T3331" s="22">
        <v>2.0341999999999998</v>
      </c>
      <c r="U3331" s="22">
        <v>0.37759999999999999</v>
      </c>
      <c r="V3331" s="22">
        <v>1.0000000000000001E-5</v>
      </c>
      <c r="W3331" s="22">
        <v>0</v>
      </c>
      <c r="X3331" s="22">
        <v>0</v>
      </c>
      <c r="Y3331" s="22">
        <v>35</v>
      </c>
      <c r="Z3331" s="22">
        <v>65</v>
      </c>
      <c r="AA3331" s="22">
        <v>0</v>
      </c>
      <c r="AB3331" s="22">
        <v>0</v>
      </c>
      <c r="AC3331" s="22">
        <v>0</v>
      </c>
      <c r="AD3331" s="22">
        <v>0</v>
      </c>
      <c r="AE3331" s="24">
        <v>100</v>
      </c>
      <c r="AF3331" s="19" t="s">
        <v>64</v>
      </c>
      <c r="AG3331" s="25">
        <v>0.49299999999999999</v>
      </c>
      <c r="AH3331" s="22">
        <v>4532.1899999999996</v>
      </c>
      <c r="AI3331" s="22">
        <v>12947.82</v>
      </c>
      <c r="AJ3331" s="22">
        <v>17480.009999999998</v>
      </c>
      <c r="AK3331" s="21" t="s">
        <v>659</v>
      </c>
      <c r="AL3331" s="21" t="s">
        <v>6633</v>
      </c>
      <c r="AM3331" s="26" t="s">
        <v>48</v>
      </c>
      <c r="AN3331" s="27">
        <v>0</v>
      </c>
      <c r="AS3331">
        <f t="shared" ref="AS3331:AS3394" si="104">VLOOKUP(F3331,$BE$2:$BM$5566,7,0)</f>
        <v>2802</v>
      </c>
      <c r="AT3331" t="str">
        <f t="shared" ref="AT3331:AT3394" si="105">VLOOKUP(F3331,$BE$2:$BM$5566,8,0)</f>
        <v>Região Rural da Capital Regional de Aracaju</v>
      </c>
      <c r="BE3331">
        <v>4108601</v>
      </c>
      <c r="BF3331">
        <v>41</v>
      </c>
      <c r="BG3331" t="s">
        <v>14209</v>
      </c>
      <c r="BH3331" t="s">
        <v>11446</v>
      </c>
      <c r="BI3331" t="s">
        <v>14210</v>
      </c>
      <c r="BJ3331" t="s">
        <v>14466</v>
      </c>
      <c r="BK3331">
        <v>4104</v>
      </c>
      <c r="BL3331" t="s">
        <v>14432</v>
      </c>
      <c r="BM3331" t="s">
        <v>14433</v>
      </c>
    </row>
    <row r="3332" spans="1:65" x14ac:dyDescent="0.25">
      <c r="A3332" s="17" t="s">
        <v>9796</v>
      </c>
      <c r="B3332" s="18">
        <v>1</v>
      </c>
      <c r="C3332" s="19" t="s">
        <v>9837</v>
      </c>
      <c r="D3332" s="20" t="s">
        <v>9811</v>
      </c>
      <c r="E3332" s="20" t="s">
        <v>9812</v>
      </c>
      <c r="F3332" s="21">
        <v>2800100</v>
      </c>
      <c r="G3332" s="20" t="s">
        <v>9838</v>
      </c>
      <c r="H3332" s="22">
        <v>3.5790000000000002</v>
      </c>
      <c r="I3332" s="22">
        <v>2.6692</v>
      </c>
      <c r="J3332" s="22">
        <v>2.6692</v>
      </c>
      <c r="K3332" s="22">
        <v>3.5790000000000002</v>
      </c>
      <c r="L3332" s="22">
        <v>2.6692</v>
      </c>
      <c r="M3332" s="23"/>
      <c r="N3332" s="19" t="s">
        <v>44</v>
      </c>
      <c r="O3332" s="22">
        <v>0.06</v>
      </c>
      <c r="P3332" s="22">
        <v>1E-3</v>
      </c>
      <c r="Q3332" s="22">
        <v>1E-3</v>
      </c>
      <c r="R3332" s="22">
        <v>1.0000000000000001E-5</v>
      </c>
      <c r="S3332" s="22">
        <v>1.0000000000000001E-5</v>
      </c>
      <c r="T3332" s="22">
        <v>2.6192000000000002</v>
      </c>
      <c r="U3332" s="22">
        <v>1.0000000000000001E-5</v>
      </c>
      <c r="V3332" s="22">
        <v>0.05</v>
      </c>
      <c r="W3332" s="22">
        <v>0</v>
      </c>
      <c r="X3332" s="22">
        <v>0</v>
      </c>
      <c r="Y3332" s="22">
        <v>40</v>
      </c>
      <c r="Z3332" s="22">
        <v>60</v>
      </c>
      <c r="AA3332" s="22">
        <v>0</v>
      </c>
      <c r="AB3332" s="22">
        <v>0</v>
      </c>
      <c r="AC3332" s="22">
        <v>0</v>
      </c>
      <c r="AD3332" s="22">
        <v>0</v>
      </c>
      <c r="AE3332" s="24">
        <v>100</v>
      </c>
      <c r="AF3332" s="19" t="s">
        <v>65</v>
      </c>
      <c r="AG3332" s="25">
        <v>0.5</v>
      </c>
      <c r="AH3332" s="22">
        <v>2279.98</v>
      </c>
      <c r="AI3332" s="22">
        <v>12591.15</v>
      </c>
      <c r="AJ3332" s="22">
        <v>14871.13</v>
      </c>
      <c r="AK3332" s="21" t="s">
        <v>659</v>
      </c>
      <c r="AL3332" s="21" t="s">
        <v>9814</v>
      </c>
      <c r="AM3332" s="26" t="s">
        <v>48</v>
      </c>
      <c r="AN3332" s="27">
        <v>0</v>
      </c>
      <c r="AS3332">
        <f t="shared" si="104"/>
        <v>2802</v>
      </c>
      <c r="AT3332" t="str">
        <f t="shared" si="105"/>
        <v>Região Rural da Capital Regional de Aracaju</v>
      </c>
      <c r="BE3332">
        <v>4108809</v>
      </c>
      <c r="BF3332">
        <v>41</v>
      </c>
      <c r="BG3332" t="s">
        <v>14209</v>
      </c>
      <c r="BH3332" t="s">
        <v>11446</v>
      </c>
      <c r="BI3332" t="s">
        <v>14210</v>
      </c>
      <c r="BJ3332" t="s">
        <v>14146</v>
      </c>
      <c r="BK3332">
        <v>4104</v>
      </c>
      <c r="BL3332" t="s">
        <v>14432</v>
      </c>
      <c r="BM3332" t="s">
        <v>14433</v>
      </c>
    </row>
    <row r="3333" spans="1:65" x14ac:dyDescent="0.25">
      <c r="A3333" s="17" t="s">
        <v>9796</v>
      </c>
      <c r="B3333" s="18">
        <v>1</v>
      </c>
      <c r="C3333" s="19" t="s">
        <v>9839</v>
      </c>
      <c r="D3333" s="20" t="s">
        <v>9811</v>
      </c>
      <c r="E3333" s="20" t="s">
        <v>9812</v>
      </c>
      <c r="F3333" s="21">
        <v>2800100</v>
      </c>
      <c r="G3333" s="20" t="s">
        <v>9838</v>
      </c>
      <c r="H3333" s="22">
        <v>5.4631999999999996</v>
      </c>
      <c r="I3333" s="22">
        <v>5.4631999999999996</v>
      </c>
      <c r="J3333" s="22">
        <v>6.2991999999999999</v>
      </c>
      <c r="K3333" s="22">
        <v>5.4631999999999996</v>
      </c>
      <c r="L3333" s="22">
        <v>5.4631999999999996</v>
      </c>
      <c r="M3333" s="23"/>
      <c r="N3333" s="19" t="s">
        <v>44</v>
      </c>
      <c r="O3333" s="22">
        <v>0.12</v>
      </c>
      <c r="P3333" s="22">
        <v>1E-3</v>
      </c>
      <c r="Q3333" s="22">
        <v>1E-3</v>
      </c>
      <c r="R3333" s="22">
        <v>1.0000000000000001E-5</v>
      </c>
      <c r="S3333" s="22">
        <v>1.0000000000000001E-5</v>
      </c>
      <c r="T3333" s="22">
        <v>6.2991999999999999</v>
      </c>
      <c r="U3333" s="22">
        <v>1.0000000000000001E-5</v>
      </c>
      <c r="V3333" s="22">
        <v>1.0000000000000001E-5</v>
      </c>
      <c r="W3333" s="22">
        <v>0</v>
      </c>
      <c r="X3333" s="22">
        <v>0</v>
      </c>
      <c r="Y3333" s="22">
        <v>35</v>
      </c>
      <c r="Z3333" s="22">
        <v>55</v>
      </c>
      <c r="AA3333" s="22">
        <v>0</v>
      </c>
      <c r="AB3333" s="22">
        <v>10</v>
      </c>
      <c r="AC3333" s="22">
        <v>0</v>
      </c>
      <c r="AD3333" s="22">
        <v>0</v>
      </c>
      <c r="AE3333" s="24">
        <v>100</v>
      </c>
      <c r="AF3333" s="19" t="s">
        <v>64</v>
      </c>
      <c r="AG3333" s="25">
        <v>0.47599999999999998</v>
      </c>
      <c r="AH3333" s="22">
        <v>6978.82</v>
      </c>
      <c r="AI3333" s="22">
        <v>23032.58</v>
      </c>
      <c r="AJ3333" s="22">
        <v>30011.4</v>
      </c>
      <c r="AK3333" s="21" t="s">
        <v>659</v>
      </c>
      <c r="AL3333" s="21" t="s">
        <v>9814</v>
      </c>
      <c r="AM3333" s="26" t="s">
        <v>48</v>
      </c>
      <c r="AN3333" s="27">
        <v>0</v>
      </c>
      <c r="AS3333">
        <f t="shared" si="104"/>
        <v>2802</v>
      </c>
      <c r="AT3333" t="str">
        <f t="shared" si="105"/>
        <v>Região Rural da Capital Regional de Aracaju</v>
      </c>
      <c r="BE3333">
        <v>4109302</v>
      </c>
      <c r="BF3333">
        <v>41</v>
      </c>
      <c r="BG3333" t="s">
        <v>14209</v>
      </c>
      <c r="BH3333" t="s">
        <v>11446</v>
      </c>
      <c r="BI3333" t="s">
        <v>14210</v>
      </c>
      <c r="BJ3333" t="s">
        <v>14467</v>
      </c>
      <c r="BK3333">
        <v>4104</v>
      </c>
      <c r="BL3333" t="s">
        <v>14432</v>
      </c>
      <c r="BM3333" t="s">
        <v>14433</v>
      </c>
    </row>
    <row r="3334" spans="1:65" x14ac:dyDescent="0.25">
      <c r="A3334" s="17" t="s">
        <v>9796</v>
      </c>
      <c r="B3334" s="18">
        <v>1</v>
      </c>
      <c r="C3334" s="19" t="s">
        <v>9840</v>
      </c>
      <c r="D3334" s="20" t="s">
        <v>9811</v>
      </c>
      <c r="E3334" s="20" t="s">
        <v>9812</v>
      </c>
      <c r="F3334" s="21">
        <v>2800100</v>
      </c>
      <c r="G3334" s="20" t="s">
        <v>9841</v>
      </c>
      <c r="H3334" s="22">
        <v>16.914999999999999</v>
      </c>
      <c r="I3334" s="22">
        <v>15.1898</v>
      </c>
      <c r="J3334" s="22">
        <v>15.1898</v>
      </c>
      <c r="K3334" s="22">
        <v>16.914999999999999</v>
      </c>
      <c r="L3334" s="22">
        <v>15.1898</v>
      </c>
      <c r="M3334" s="23"/>
      <c r="N3334" s="19" t="s">
        <v>44</v>
      </c>
      <c r="O3334" s="22">
        <v>0.33</v>
      </c>
      <c r="P3334" s="22">
        <v>1E-3</v>
      </c>
      <c r="Q3334" s="22">
        <v>1E-3</v>
      </c>
      <c r="R3334" s="22">
        <v>1.0000000000000001E-5</v>
      </c>
      <c r="S3334" s="22">
        <v>1.0000000000000001E-5</v>
      </c>
      <c r="T3334" s="22">
        <v>15.1823</v>
      </c>
      <c r="U3334" s="22">
        <v>1.0000000000000001E-5</v>
      </c>
      <c r="V3334" s="22">
        <v>7.4999999999999997E-3</v>
      </c>
      <c r="W3334" s="22">
        <v>0</v>
      </c>
      <c r="X3334" s="22">
        <v>0</v>
      </c>
      <c r="Y3334" s="22">
        <v>40</v>
      </c>
      <c r="Z3334" s="22">
        <v>60</v>
      </c>
      <c r="AA3334" s="22">
        <v>0</v>
      </c>
      <c r="AB3334" s="22">
        <v>0</v>
      </c>
      <c r="AC3334" s="22">
        <v>0</v>
      </c>
      <c r="AD3334" s="22">
        <v>0</v>
      </c>
      <c r="AE3334" s="24">
        <v>100</v>
      </c>
      <c r="AF3334" s="19" t="s">
        <v>64</v>
      </c>
      <c r="AG3334" s="25">
        <v>0.5</v>
      </c>
      <c r="AH3334" s="22">
        <v>23963.87</v>
      </c>
      <c r="AI3334" s="22">
        <v>71653.320000000007</v>
      </c>
      <c r="AJ3334" s="22">
        <v>95617.19</v>
      </c>
      <c r="AK3334" s="21" t="s">
        <v>659</v>
      </c>
      <c r="AL3334" s="21" t="s">
        <v>9817</v>
      </c>
      <c r="AM3334" s="26" t="s">
        <v>48</v>
      </c>
      <c r="AN3334" s="27">
        <v>0</v>
      </c>
      <c r="AS3334">
        <f t="shared" si="104"/>
        <v>2802</v>
      </c>
      <c r="AT3334" t="str">
        <f t="shared" si="105"/>
        <v>Região Rural da Capital Regional de Aracaju</v>
      </c>
      <c r="BE3334">
        <v>4109658</v>
      </c>
      <c r="BF3334">
        <v>41</v>
      </c>
      <c r="BG3334" t="s">
        <v>14209</v>
      </c>
      <c r="BH3334" t="s">
        <v>11446</v>
      </c>
      <c r="BI3334" t="s">
        <v>14210</v>
      </c>
      <c r="BJ3334" t="s">
        <v>14468</v>
      </c>
      <c r="BK3334">
        <v>4104</v>
      </c>
      <c r="BL3334" t="s">
        <v>14432</v>
      </c>
      <c r="BM3334" t="s">
        <v>14433</v>
      </c>
    </row>
    <row r="3335" spans="1:65" x14ac:dyDescent="0.25">
      <c r="A3335" s="17" t="s">
        <v>9796</v>
      </c>
      <c r="B3335" s="18">
        <v>1</v>
      </c>
      <c r="C3335" s="19" t="s">
        <v>9842</v>
      </c>
      <c r="D3335" s="20" t="s">
        <v>9843</v>
      </c>
      <c r="E3335" s="20" t="s">
        <v>9844</v>
      </c>
      <c r="F3335" s="21">
        <v>2800407</v>
      </c>
      <c r="G3335" s="20" t="s">
        <v>9845</v>
      </c>
      <c r="H3335" s="22">
        <v>192.72</v>
      </c>
      <c r="I3335" s="22">
        <v>160.28700000000001</v>
      </c>
      <c r="J3335" s="22">
        <v>160.28700000000001</v>
      </c>
      <c r="K3335" s="22">
        <v>1.0000000000000001E-5</v>
      </c>
      <c r="L3335" s="22">
        <v>160.28700000000001</v>
      </c>
      <c r="M3335" s="23">
        <v>20</v>
      </c>
      <c r="N3335" s="19" t="s">
        <v>64</v>
      </c>
      <c r="O3335" s="22">
        <v>5.34</v>
      </c>
      <c r="P3335" s="22">
        <v>26.96</v>
      </c>
      <c r="Q3335" s="22">
        <v>100</v>
      </c>
      <c r="R3335" s="22">
        <v>5.2018000000000004</v>
      </c>
      <c r="S3335" s="22">
        <v>46.679600000000001</v>
      </c>
      <c r="T3335" s="22">
        <v>106.3241</v>
      </c>
      <c r="U3335" s="22">
        <v>1.0000000000000001E-5</v>
      </c>
      <c r="V3335" s="22">
        <v>2.0815000000000001</v>
      </c>
      <c r="W3335" s="22">
        <v>0</v>
      </c>
      <c r="X3335" s="22">
        <v>60</v>
      </c>
      <c r="Y3335" s="22">
        <v>10</v>
      </c>
      <c r="Z3335" s="22">
        <v>5</v>
      </c>
      <c r="AA3335" s="22">
        <v>0</v>
      </c>
      <c r="AB3335" s="22">
        <v>25</v>
      </c>
      <c r="AC3335" s="22">
        <v>0</v>
      </c>
      <c r="AD3335" s="22">
        <v>0</v>
      </c>
      <c r="AE3335" s="24">
        <v>100</v>
      </c>
      <c r="AF3335" s="19" t="s">
        <v>44</v>
      </c>
      <c r="AG3335" s="25">
        <v>0.63700000000000001</v>
      </c>
      <c r="AH3335" s="22">
        <v>142138.23999999999</v>
      </c>
      <c r="AI3335" s="22">
        <v>918991.09</v>
      </c>
      <c r="AJ3335" s="22">
        <v>1061129.33</v>
      </c>
      <c r="AK3335" s="21" t="s">
        <v>48</v>
      </c>
      <c r="AL3335" s="21" t="s">
        <v>3912</v>
      </c>
      <c r="AM3335" s="26" t="s">
        <v>131</v>
      </c>
      <c r="AN3335" s="27">
        <v>0</v>
      </c>
      <c r="AS3335">
        <f t="shared" si="104"/>
        <v>2802</v>
      </c>
      <c r="AT3335" t="str">
        <f t="shared" si="105"/>
        <v>Região Rural da Capital Regional de Aracaju</v>
      </c>
      <c r="BE3335">
        <v>4109757</v>
      </c>
      <c r="BF3335">
        <v>41</v>
      </c>
      <c r="BG3335" t="s">
        <v>14209</v>
      </c>
      <c r="BH3335" t="s">
        <v>11446</v>
      </c>
      <c r="BI3335" t="s">
        <v>14210</v>
      </c>
      <c r="BJ3335" t="s">
        <v>14469</v>
      </c>
      <c r="BK3335">
        <v>4104</v>
      </c>
      <c r="BL3335" t="s">
        <v>14432</v>
      </c>
      <c r="BM3335" t="s">
        <v>14433</v>
      </c>
    </row>
    <row r="3336" spans="1:65" x14ac:dyDescent="0.25">
      <c r="A3336" s="17" t="s">
        <v>9796</v>
      </c>
      <c r="B3336" s="18">
        <v>1</v>
      </c>
      <c r="C3336" s="19" t="s">
        <v>9846</v>
      </c>
      <c r="D3336" s="20" t="s">
        <v>9847</v>
      </c>
      <c r="E3336" s="20" t="s">
        <v>9848</v>
      </c>
      <c r="F3336" s="21">
        <v>2800506</v>
      </c>
      <c r="G3336" s="20" t="s">
        <v>9849</v>
      </c>
      <c r="H3336" s="22">
        <v>3612</v>
      </c>
      <c r="I3336" s="22">
        <v>3410.39</v>
      </c>
      <c r="J3336" s="22">
        <v>3410.39</v>
      </c>
      <c r="K3336" s="22">
        <v>3612</v>
      </c>
      <c r="L3336" s="22">
        <v>3410.39</v>
      </c>
      <c r="M3336" s="23">
        <v>54</v>
      </c>
      <c r="N3336" s="19" t="s">
        <v>44</v>
      </c>
      <c r="O3336" s="22">
        <v>52.47</v>
      </c>
      <c r="P3336" s="22">
        <v>1.93</v>
      </c>
      <c r="Q3336" s="22">
        <v>80</v>
      </c>
      <c r="R3336" s="22">
        <v>573.79499999999996</v>
      </c>
      <c r="S3336" s="22">
        <v>1.0000000000000001E-5</v>
      </c>
      <c r="T3336" s="22">
        <v>70.718400000000003</v>
      </c>
      <c r="U3336" s="22">
        <v>2722.3535000000002</v>
      </c>
      <c r="V3336" s="22">
        <v>40.027500000000003</v>
      </c>
      <c r="W3336" s="22">
        <v>1E-3</v>
      </c>
      <c r="X3336" s="22">
        <v>1E-3</v>
      </c>
      <c r="Y3336" s="22">
        <v>1E-3</v>
      </c>
      <c r="Z3336" s="22">
        <v>65.7</v>
      </c>
      <c r="AA3336" s="22">
        <v>12</v>
      </c>
      <c r="AB3336" s="22">
        <v>8</v>
      </c>
      <c r="AC3336" s="22">
        <v>1E-3</v>
      </c>
      <c r="AD3336" s="22">
        <v>14.3</v>
      </c>
      <c r="AE3336" s="24">
        <v>100.004</v>
      </c>
      <c r="AF3336" s="19" t="s">
        <v>44</v>
      </c>
      <c r="AG3336" s="25">
        <v>0.57199999999999995</v>
      </c>
      <c r="AH3336" s="22">
        <v>14487.64</v>
      </c>
      <c r="AI3336" s="22">
        <v>613120.71</v>
      </c>
      <c r="AJ3336" s="22">
        <v>627608.35</v>
      </c>
      <c r="AK3336" s="21" t="s">
        <v>3081</v>
      </c>
      <c r="AL3336" s="21" t="s">
        <v>5403</v>
      </c>
      <c r="AM3336" s="26" t="s">
        <v>48</v>
      </c>
      <c r="AN3336" s="27">
        <v>0</v>
      </c>
      <c r="AS3336">
        <f t="shared" si="104"/>
        <v>2802</v>
      </c>
      <c r="AT3336" t="str">
        <f t="shared" si="105"/>
        <v>Região Rural da Capital Regional de Aracaju</v>
      </c>
      <c r="BE3336">
        <v>4110052</v>
      </c>
      <c r="BF3336">
        <v>41</v>
      </c>
      <c r="BG3336" t="s">
        <v>14209</v>
      </c>
      <c r="BH3336" t="s">
        <v>11446</v>
      </c>
      <c r="BI3336" t="s">
        <v>14210</v>
      </c>
      <c r="BJ3336" t="s">
        <v>14470</v>
      </c>
      <c r="BK3336">
        <v>4104</v>
      </c>
      <c r="BL3336" t="s">
        <v>14432</v>
      </c>
      <c r="BM3336" t="s">
        <v>14433</v>
      </c>
    </row>
    <row r="3337" spans="1:65" x14ac:dyDescent="0.25">
      <c r="A3337" s="17" t="s">
        <v>9796</v>
      </c>
      <c r="B3337" s="18">
        <v>1</v>
      </c>
      <c r="C3337" s="19" t="s">
        <v>9850</v>
      </c>
      <c r="D3337" s="20" t="s">
        <v>9811</v>
      </c>
      <c r="E3337" s="20" t="s">
        <v>9851</v>
      </c>
      <c r="F3337" s="21">
        <v>2800704</v>
      </c>
      <c r="G3337" s="20" t="s">
        <v>9852</v>
      </c>
      <c r="H3337" s="22">
        <v>467.10469999999998</v>
      </c>
      <c r="I3337" s="22">
        <v>469.0908</v>
      </c>
      <c r="J3337" s="22">
        <v>469.0908</v>
      </c>
      <c r="K3337" s="22">
        <v>467.10469999999998</v>
      </c>
      <c r="L3337" s="22">
        <v>467.10469999999998</v>
      </c>
      <c r="M3337" s="23">
        <v>25</v>
      </c>
      <c r="N3337" s="19" t="s">
        <v>44</v>
      </c>
      <c r="O3337" s="22">
        <v>26.06</v>
      </c>
      <c r="P3337" s="22">
        <v>37.409999999999997</v>
      </c>
      <c r="Q3337" s="22">
        <v>100</v>
      </c>
      <c r="R3337" s="22">
        <v>212.2886</v>
      </c>
      <c r="S3337" s="22">
        <v>81.222300000000004</v>
      </c>
      <c r="T3337" s="22">
        <v>51.488199999999999</v>
      </c>
      <c r="U3337" s="22">
        <v>84.322100000000006</v>
      </c>
      <c r="V3337" s="22">
        <v>39.769599999999997</v>
      </c>
      <c r="W3337" s="22">
        <v>0</v>
      </c>
      <c r="X3337" s="22">
        <v>0</v>
      </c>
      <c r="Y3337" s="22">
        <v>10</v>
      </c>
      <c r="Z3337" s="22">
        <v>0</v>
      </c>
      <c r="AA3337" s="22">
        <v>0</v>
      </c>
      <c r="AB3337" s="22">
        <v>70</v>
      </c>
      <c r="AC3337" s="22">
        <v>0</v>
      </c>
      <c r="AD3337" s="22">
        <v>20</v>
      </c>
      <c r="AE3337" s="24">
        <v>100</v>
      </c>
      <c r="AF3337" s="19" t="s">
        <v>65</v>
      </c>
      <c r="AG3337" s="25">
        <v>0.26100000000000001</v>
      </c>
      <c r="AH3337" s="22">
        <v>96087.63</v>
      </c>
      <c r="AI3337" s="22">
        <v>1194737.05</v>
      </c>
      <c r="AJ3337" s="22">
        <v>1290824.6800000002</v>
      </c>
      <c r="AK3337" s="21" t="s">
        <v>1524</v>
      </c>
      <c r="AL3337" s="21" t="s">
        <v>174</v>
      </c>
      <c r="AM3337" s="26" t="s">
        <v>48</v>
      </c>
      <c r="AN3337" s="27">
        <v>0</v>
      </c>
      <c r="AS3337">
        <f t="shared" si="104"/>
        <v>2802</v>
      </c>
      <c r="AT3337" t="str">
        <f t="shared" si="105"/>
        <v>Região Rural da Capital Regional de Aracaju</v>
      </c>
      <c r="BE3337">
        <v>4110656</v>
      </c>
      <c r="BF3337">
        <v>41</v>
      </c>
      <c r="BG3337" t="s">
        <v>14209</v>
      </c>
      <c r="BH3337" t="s">
        <v>11446</v>
      </c>
      <c r="BI3337" t="s">
        <v>14210</v>
      </c>
      <c r="BJ3337" t="s">
        <v>14471</v>
      </c>
      <c r="BK3337">
        <v>4104</v>
      </c>
      <c r="BL3337" t="s">
        <v>14432</v>
      </c>
      <c r="BM3337" t="s">
        <v>14433</v>
      </c>
    </row>
    <row r="3338" spans="1:65" x14ac:dyDescent="0.25">
      <c r="A3338" s="17" t="s">
        <v>9796</v>
      </c>
      <c r="B3338" s="18">
        <v>1</v>
      </c>
      <c r="C3338" s="19" t="s">
        <v>9853</v>
      </c>
      <c r="D3338" s="20" t="s">
        <v>9854</v>
      </c>
      <c r="E3338" s="20" t="s">
        <v>9855</v>
      </c>
      <c r="F3338" s="21">
        <v>2801207</v>
      </c>
      <c r="G3338" s="20" t="s">
        <v>9856</v>
      </c>
      <c r="H3338" s="22">
        <v>1726</v>
      </c>
      <c r="I3338" s="22">
        <v>1206.2</v>
      </c>
      <c r="J3338" s="22">
        <v>1206.2292</v>
      </c>
      <c r="K3338" s="22">
        <v>1726</v>
      </c>
      <c r="L3338" s="22">
        <v>1206.2292</v>
      </c>
      <c r="M3338" s="23">
        <v>34</v>
      </c>
      <c r="N3338" s="19" t="s">
        <v>44</v>
      </c>
      <c r="O3338" s="22">
        <v>17.23</v>
      </c>
      <c r="P3338" s="22">
        <v>1E-3</v>
      </c>
      <c r="Q3338" s="22">
        <v>1E-3</v>
      </c>
      <c r="R3338" s="22">
        <v>42.268999999999998</v>
      </c>
      <c r="S3338" s="22">
        <v>1.0000000000000001E-5</v>
      </c>
      <c r="T3338" s="22">
        <v>193.68129999999999</v>
      </c>
      <c r="U3338" s="22">
        <v>964.6454</v>
      </c>
      <c r="V3338" s="22">
        <v>5.6334999999999997</v>
      </c>
      <c r="W3338" s="22">
        <v>1E-3</v>
      </c>
      <c r="X3338" s="22">
        <v>1E-3</v>
      </c>
      <c r="Y3338" s="22">
        <v>1E-3</v>
      </c>
      <c r="Z3338" s="22">
        <v>70</v>
      </c>
      <c r="AA3338" s="22">
        <v>1E-3</v>
      </c>
      <c r="AB3338" s="22">
        <v>20</v>
      </c>
      <c r="AC3338" s="22">
        <v>10</v>
      </c>
      <c r="AD3338" s="22">
        <v>1E-3</v>
      </c>
      <c r="AE3338" s="24">
        <v>100.00500000000001</v>
      </c>
      <c r="AF3338" s="19" t="s">
        <v>57</v>
      </c>
      <c r="AG3338" s="25">
        <v>0.40600000000000003</v>
      </c>
      <c r="AH3338" s="22">
        <v>13578.04</v>
      </c>
      <c r="AI3338" s="22">
        <v>205758.58</v>
      </c>
      <c r="AJ3338" s="22">
        <v>219336.62</v>
      </c>
      <c r="AK3338" s="21" t="s">
        <v>3107</v>
      </c>
      <c r="AL3338" s="21" t="s">
        <v>3372</v>
      </c>
      <c r="AM3338" s="26" t="s">
        <v>48</v>
      </c>
      <c r="AN3338" s="27">
        <v>0</v>
      </c>
      <c r="AS3338">
        <f t="shared" si="104"/>
        <v>2801</v>
      </c>
      <c r="AT3338" t="str">
        <f t="shared" si="105"/>
        <v>Região Rural do Centro de Zona de Nossa Senhora da Glória</v>
      </c>
      <c r="BE3338">
        <v>4110953</v>
      </c>
      <c r="BF3338">
        <v>41</v>
      </c>
      <c r="BG3338" t="s">
        <v>14209</v>
      </c>
      <c r="BH3338" t="s">
        <v>11446</v>
      </c>
      <c r="BI3338" t="s">
        <v>14210</v>
      </c>
      <c r="BJ3338" t="s">
        <v>14472</v>
      </c>
      <c r="BK3338">
        <v>4104</v>
      </c>
      <c r="BL3338" t="s">
        <v>14432</v>
      </c>
      <c r="BM3338" t="s">
        <v>14433</v>
      </c>
    </row>
    <row r="3339" spans="1:65" x14ac:dyDescent="0.25">
      <c r="A3339" s="17" t="s">
        <v>9796</v>
      </c>
      <c r="B3339" s="18">
        <v>1</v>
      </c>
      <c r="C3339" s="19" t="s">
        <v>9857</v>
      </c>
      <c r="D3339" s="20" t="s">
        <v>9858</v>
      </c>
      <c r="E3339" s="20" t="s">
        <v>9858</v>
      </c>
      <c r="F3339" s="21">
        <v>2801405</v>
      </c>
      <c r="G3339" s="20" t="s">
        <v>9859</v>
      </c>
      <c r="H3339" s="22">
        <v>211</v>
      </c>
      <c r="I3339" s="22">
        <v>215.72280000000001</v>
      </c>
      <c r="J3339" s="22">
        <v>215.72280000000001</v>
      </c>
      <c r="K3339" s="22">
        <v>211</v>
      </c>
      <c r="L3339" s="22">
        <v>211</v>
      </c>
      <c r="M3339" s="23">
        <v>11</v>
      </c>
      <c r="N3339" s="19" t="s">
        <v>44</v>
      </c>
      <c r="O3339" s="22">
        <v>3.07</v>
      </c>
      <c r="P3339" s="22">
        <v>78.34</v>
      </c>
      <c r="Q3339" s="22">
        <v>100</v>
      </c>
      <c r="R3339" s="22">
        <v>11.5413</v>
      </c>
      <c r="S3339" s="22">
        <v>1.0000000000000001E-5</v>
      </c>
      <c r="T3339" s="22">
        <v>168.79669999999999</v>
      </c>
      <c r="U3339" s="22">
        <v>33.670999999999999</v>
      </c>
      <c r="V3339" s="22">
        <v>1.7138</v>
      </c>
      <c r="W3339" s="22">
        <v>1E-4</v>
      </c>
      <c r="X3339" s="22">
        <v>1E-4</v>
      </c>
      <c r="Y3339" s="22">
        <v>1E-4</v>
      </c>
      <c r="Z3339" s="22">
        <v>94.99</v>
      </c>
      <c r="AA3339" s="22">
        <v>1E-4</v>
      </c>
      <c r="AB3339" s="22">
        <v>5.01</v>
      </c>
      <c r="AC3339" s="22">
        <v>1E-4</v>
      </c>
      <c r="AD3339" s="22">
        <v>1E-4</v>
      </c>
      <c r="AE3339" s="24">
        <v>100.00060000000001</v>
      </c>
      <c r="AF3339" s="19" t="s">
        <v>57</v>
      </c>
      <c r="AG3339" s="25">
        <v>0.36799999999999999</v>
      </c>
      <c r="AH3339" s="22">
        <v>100042.74</v>
      </c>
      <c r="AI3339" s="22">
        <v>718936.08</v>
      </c>
      <c r="AJ3339" s="22">
        <v>818978.82</v>
      </c>
      <c r="AK3339" s="21" t="s">
        <v>174</v>
      </c>
      <c r="AL3339" s="21" t="s">
        <v>420</v>
      </c>
      <c r="AM3339" s="26" t="s">
        <v>48</v>
      </c>
      <c r="AN3339" s="27">
        <v>0</v>
      </c>
      <c r="AS3339">
        <f t="shared" si="104"/>
        <v>2801</v>
      </c>
      <c r="AT3339" t="str">
        <f t="shared" si="105"/>
        <v>Região Rural do Centro de Zona de Nossa Senhora da Glória</v>
      </c>
      <c r="BE3339">
        <v>4111209</v>
      </c>
      <c r="BF3339">
        <v>41</v>
      </c>
      <c r="BG3339" t="s">
        <v>14209</v>
      </c>
      <c r="BH3339" t="s">
        <v>11446</v>
      </c>
      <c r="BI3339" t="s">
        <v>14210</v>
      </c>
      <c r="BJ3339" t="s">
        <v>14473</v>
      </c>
      <c r="BK3339">
        <v>4104</v>
      </c>
      <c r="BL3339" t="s">
        <v>14432</v>
      </c>
      <c r="BM3339" t="s">
        <v>14433</v>
      </c>
    </row>
    <row r="3340" spans="1:65" x14ac:dyDescent="0.25">
      <c r="A3340" s="17" t="s">
        <v>9796</v>
      </c>
      <c r="B3340" s="18">
        <v>1</v>
      </c>
      <c r="C3340" s="19" t="s">
        <v>9860</v>
      </c>
      <c r="D3340" s="20" t="s">
        <v>9858</v>
      </c>
      <c r="E3340" s="20" t="s">
        <v>9858</v>
      </c>
      <c r="F3340" s="21">
        <v>2801405</v>
      </c>
      <c r="G3340" s="20" t="s">
        <v>9861</v>
      </c>
      <c r="H3340" s="22">
        <v>211.75</v>
      </c>
      <c r="I3340" s="22">
        <v>193.1</v>
      </c>
      <c r="J3340" s="22">
        <v>193.1944</v>
      </c>
      <c r="K3340" s="22">
        <v>211.75</v>
      </c>
      <c r="L3340" s="22">
        <v>193.1944</v>
      </c>
      <c r="M3340" s="23">
        <v>7</v>
      </c>
      <c r="N3340" s="19" t="s">
        <v>44</v>
      </c>
      <c r="O3340" s="22">
        <v>2.75</v>
      </c>
      <c r="P3340" s="22">
        <v>74</v>
      </c>
      <c r="Q3340" s="22">
        <v>100</v>
      </c>
      <c r="R3340" s="22">
        <v>30.8263</v>
      </c>
      <c r="S3340" s="22">
        <v>1.0000000000000001E-5</v>
      </c>
      <c r="T3340" s="22">
        <v>83.909199999999998</v>
      </c>
      <c r="U3340" s="22">
        <v>40.852600000000002</v>
      </c>
      <c r="V3340" s="22">
        <v>5.4090999999999996</v>
      </c>
      <c r="W3340" s="22">
        <v>1E-3</v>
      </c>
      <c r="X3340" s="22">
        <v>1E-3</v>
      </c>
      <c r="Y3340" s="22">
        <v>0</v>
      </c>
      <c r="Z3340" s="22">
        <v>60</v>
      </c>
      <c r="AA3340" s="22">
        <v>1E-3</v>
      </c>
      <c r="AB3340" s="22">
        <v>40</v>
      </c>
      <c r="AC3340" s="22">
        <v>1E-3</v>
      </c>
      <c r="AD3340" s="22">
        <v>1E-3</v>
      </c>
      <c r="AE3340" s="24">
        <v>100.00500000000001</v>
      </c>
      <c r="AF3340" s="19" t="s">
        <v>57</v>
      </c>
      <c r="AG3340" s="25">
        <v>0.39900000000000002</v>
      </c>
      <c r="AH3340" s="22">
        <v>77910.84</v>
      </c>
      <c r="AI3340" s="22">
        <v>348018.46</v>
      </c>
      <c r="AJ3340" s="22">
        <v>425929.30000000005</v>
      </c>
      <c r="AK3340" s="21" t="s">
        <v>5130</v>
      </c>
      <c r="AL3340" s="21" t="s">
        <v>1323</v>
      </c>
      <c r="AM3340" s="26" t="s">
        <v>48</v>
      </c>
      <c r="AN3340" s="27">
        <v>0</v>
      </c>
      <c r="AS3340">
        <f t="shared" si="104"/>
        <v>2801</v>
      </c>
      <c r="AT3340" t="str">
        <f t="shared" si="105"/>
        <v>Região Rural do Centro de Zona de Nossa Senhora da Glória</v>
      </c>
      <c r="BE3340">
        <v>4112207</v>
      </c>
      <c r="BF3340">
        <v>41</v>
      </c>
      <c r="BG3340" t="s">
        <v>14209</v>
      </c>
      <c r="BH3340" t="s">
        <v>11446</v>
      </c>
      <c r="BI3340" t="s">
        <v>14210</v>
      </c>
      <c r="BJ3340" t="s">
        <v>14474</v>
      </c>
      <c r="BK3340">
        <v>4104</v>
      </c>
      <c r="BL3340" t="s">
        <v>14432</v>
      </c>
      <c r="BM3340" t="s">
        <v>14433</v>
      </c>
    </row>
    <row r="3341" spans="1:65" x14ac:dyDescent="0.25">
      <c r="A3341" s="17" t="s">
        <v>9796</v>
      </c>
      <c r="B3341" s="18">
        <v>1</v>
      </c>
      <c r="C3341" s="19" t="s">
        <v>9862</v>
      </c>
      <c r="D3341" s="20" t="s">
        <v>9858</v>
      </c>
      <c r="E3341" s="20" t="s">
        <v>9858</v>
      </c>
      <c r="F3341" s="21">
        <v>2801405</v>
      </c>
      <c r="G3341" s="20" t="s">
        <v>9863</v>
      </c>
      <c r="H3341" s="22">
        <v>726</v>
      </c>
      <c r="I3341" s="22">
        <v>736.3</v>
      </c>
      <c r="J3341" s="22">
        <v>736.32119999999998</v>
      </c>
      <c r="K3341" s="22">
        <v>726</v>
      </c>
      <c r="L3341" s="22">
        <v>726</v>
      </c>
      <c r="M3341" s="23">
        <v>35</v>
      </c>
      <c r="N3341" s="19" t="s">
        <v>44</v>
      </c>
      <c r="O3341" s="22">
        <v>10.52</v>
      </c>
      <c r="P3341" s="22">
        <v>61.35</v>
      </c>
      <c r="Q3341" s="22">
        <v>100</v>
      </c>
      <c r="R3341" s="22">
        <v>11.3</v>
      </c>
      <c r="S3341" s="22">
        <v>0</v>
      </c>
      <c r="T3341" s="22">
        <v>0</v>
      </c>
      <c r="U3341" s="22">
        <v>282.5</v>
      </c>
      <c r="V3341" s="22">
        <v>9.1999999999999993</v>
      </c>
      <c r="W3341" s="22">
        <v>0</v>
      </c>
      <c r="X3341" s="22">
        <v>0</v>
      </c>
      <c r="Y3341" s="22">
        <v>0</v>
      </c>
      <c r="Z3341" s="22">
        <v>60</v>
      </c>
      <c r="AA3341" s="22">
        <v>37</v>
      </c>
      <c r="AB3341" s="22">
        <v>0</v>
      </c>
      <c r="AC3341" s="22">
        <v>0</v>
      </c>
      <c r="AD3341" s="22">
        <v>3</v>
      </c>
      <c r="AE3341" s="24">
        <v>100</v>
      </c>
      <c r="AF3341" s="19" t="s">
        <v>57</v>
      </c>
      <c r="AG3341" s="25">
        <v>0.42099999999999999</v>
      </c>
      <c r="AH3341" s="22">
        <v>119513.18</v>
      </c>
      <c r="AI3341" s="22">
        <v>285397.86</v>
      </c>
      <c r="AJ3341" s="22">
        <v>404911.04</v>
      </c>
      <c r="AK3341" s="21" t="s">
        <v>6788</v>
      </c>
      <c r="AL3341" s="21" t="s">
        <v>2152</v>
      </c>
      <c r="AM3341" s="26" t="s">
        <v>48</v>
      </c>
      <c r="AN3341" s="27">
        <v>0</v>
      </c>
      <c r="AS3341">
        <f t="shared" si="104"/>
        <v>2801</v>
      </c>
      <c r="AT3341" t="str">
        <f t="shared" si="105"/>
        <v>Região Rural do Centro de Zona de Nossa Senhora da Glória</v>
      </c>
      <c r="BE3341">
        <v>4112751</v>
      </c>
      <c r="BF3341">
        <v>41</v>
      </c>
      <c r="BG3341" t="s">
        <v>14209</v>
      </c>
      <c r="BH3341" t="s">
        <v>11446</v>
      </c>
      <c r="BI3341" t="s">
        <v>14210</v>
      </c>
      <c r="BJ3341" t="s">
        <v>14475</v>
      </c>
      <c r="BK3341">
        <v>4104</v>
      </c>
      <c r="BL3341" t="s">
        <v>14432</v>
      </c>
      <c r="BM3341" t="s">
        <v>14433</v>
      </c>
    </row>
    <row r="3342" spans="1:65" x14ac:dyDescent="0.25">
      <c r="A3342" s="17" t="s">
        <v>9796</v>
      </c>
      <c r="B3342" s="18">
        <v>1</v>
      </c>
      <c r="C3342" s="19" t="s">
        <v>9864</v>
      </c>
      <c r="D3342" s="20" t="s">
        <v>9858</v>
      </c>
      <c r="E3342" s="20" t="s">
        <v>9858</v>
      </c>
      <c r="F3342" s="21">
        <v>2801405</v>
      </c>
      <c r="G3342" s="20" t="s">
        <v>9865</v>
      </c>
      <c r="H3342" s="22">
        <v>1009.8</v>
      </c>
      <c r="I3342" s="22">
        <v>1130.8144</v>
      </c>
      <c r="J3342" s="22">
        <v>1130.8144</v>
      </c>
      <c r="K3342" s="22">
        <v>1009.8</v>
      </c>
      <c r="L3342" s="22">
        <v>1009.8</v>
      </c>
      <c r="M3342" s="23">
        <v>37</v>
      </c>
      <c r="N3342" s="19" t="s">
        <v>44</v>
      </c>
      <c r="O3342" s="22">
        <v>16.2</v>
      </c>
      <c r="P3342" s="22">
        <v>74.2</v>
      </c>
      <c r="Q3342" s="22">
        <v>90.2</v>
      </c>
      <c r="R3342" s="22">
        <v>41.645200000000003</v>
      </c>
      <c r="S3342" s="22">
        <v>1.0000000000000001E-5</v>
      </c>
      <c r="T3342" s="22">
        <v>801.54759999999999</v>
      </c>
      <c r="U3342" s="22">
        <v>279.2654</v>
      </c>
      <c r="V3342" s="22">
        <v>8.3561999999999994</v>
      </c>
      <c r="W3342" s="22">
        <v>1E-3</v>
      </c>
      <c r="X3342" s="22">
        <v>1E-3</v>
      </c>
      <c r="Y3342" s="22">
        <v>1E-3</v>
      </c>
      <c r="Z3342" s="22">
        <v>100</v>
      </c>
      <c r="AA3342" s="22">
        <v>1E-3</v>
      </c>
      <c r="AB3342" s="22">
        <v>1E-3</v>
      </c>
      <c r="AC3342" s="22">
        <v>1E-3</v>
      </c>
      <c r="AD3342" s="22">
        <v>1E-3</v>
      </c>
      <c r="AE3342" s="24">
        <v>100.00700000000002</v>
      </c>
      <c r="AF3342" s="19" t="s">
        <v>65</v>
      </c>
      <c r="AG3342" s="25">
        <v>0.55200000000000005</v>
      </c>
      <c r="AH3342" s="22">
        <v>347580.24</v>
      </c>
      <c r="AI3342" s="22">
        <v>516997.4</v>
      </c>
      <c r="AJ3342" s="22">
        <v>864577.64</v>
      </c>
      <c r="AK3342" s="21" t="s">
        <v>3255</v>
      </c>
      <c r="AL3342" s="21" t="s">
        <v>2325</v>
      </c>
      <c r="AM3342" s="26" t="s">
        <v>48</v>
      </c>
      <c r="AN3342" s="27">
        <v>0</v>
      </c>
      <c r="AS3342">
        <f t="shared" si="104"/>
        <v>2801</v>
      </c>
      <c r="AT3342" t="str">
        <f t="shared" si="105"/>
        <v>Região Rural do Centro de Zona de Nossa Senhora da Glória</v>
      </c>
      <c r="BE3342">
        <v>4112959</v>
      </c>
      <c r="BF3342">
        <v>41</v>
      </c>
      <c r="BG3342" t="s">
        <v>14209</v>
      </c>
      <c r="BH3342" t="s">
        <v>11446</v>
      </c>
      <c r="BI3342" t="s">
        <v>14210</v>
      </c>
      <c r="BJ3342" t="s">
        <v>14476</v>
      </c>
      <c r="BK3342">
        <v>4104</v>
      </c>
      <c r="BL3342" t="s">
        <v>14432</v>
      </c>
      <c r="BM3342" t="s">
        <v>14433</v>
      </c>
    </row>
    <row r="3343" spans="1:65" x14ac:dyDescent="0.25">
      <c r="A3343" s="17" t="s">
        <v>9796</v>
      </c>
      <c r="B3343" s="18">
        <v>1</v>
      </c>
      <c r="C3343" s="19" t="s">
        <v>9866</v>
      </c>
      <c r="D3343" s="20" t="s">
        <v>9858</v>
      </c>
      <c r="E3343" s="20" t="s">
        <v>9858</v>
      </c>
      <c r="F3343" s="21">
        <v>2801405</v>
      </c>
      <c r="G3343" s="20" t="s">
        <v>9867</v>
      </c>
      <c r="H3343" s="22">
        <v>496.1</v>
      </c>
      <c r="I3343" s="22">
        <v>499.43579999999997</v>
      </c>
      <c r="J3343" s="22">
        <v>499.43579999999997</v>
      </c>
      <c r="K3343" s="22">
        <v>499.43579999999997</v>
      </c>
      <c r="L3343" s="22">
        <v>496.1</v>
      </c>
      <c r="M3343" s="23">
        <v>25</v>
      </c>
      <c r="N3343" s="19" t="s">
        <v>44</v>
      </c>
      <c r="O3343" s="22">
        <v>7.13</v>
      </c>
      <c r="P3343" s="22">
        <v>73.47</v>
      </c>
      <c r="Q3343" s="22">
        <v>173.89</v>
      </c>
      <c r="R3343" s="22">
        <v>10.644</v>
      </c>
      <c r="S3343" s="22">
        <v>1.0000000000000001E-5</v>
      </c>
      <c r="T3343" s="22">
        <v>354.95229999999998</v>
      </c>
      <c r="U3343" s="22">
        <v>128.14259999999999</v>
      </c>
      <c r="V3343" s="22">
        <v>5.6969000000000003</v>
      </c>
      <c r="W3343" s="22">
        <v>0</v>
      </c>
      <c r="X3343" s="22">
        <v>0</v>
      </c>
      <c r="Y3343" s="22">
        <v>0</v>
      </c>
      <c r="Z3343" s="22">
        <v>100</v>
      </c>
      <c r="AA3343" s="22">
        <v>0</v>
      </c>
      <c r="AB3343" s="22">
        <v>0</v>
      </c>
      <c r="AC3343" s="22">
        <v>0</v>
      </c>
      <c r="AD3343" s="22">
        <v>0</v>
      </c>
      <c r="AE3343" s="24">
        <v>100</v>
      </c>
      <c r="AF3343" s="19" t="s">
        <v>65</v>
      </c>
      <c r="AG3343" s="25">
        <v>0.42299999999999999</v>
      </c>
      <c r="AH3343" s="22">
        <v>490976.99</v>
      </c>
      <c r="AI3343" s="22">
        <v>3256479.78</v>
      </c>
      <c r="AJ3343" s="22">
        <v>3747456.7699999996</v>
      </c>
      <c r="AK3343" s="21" t="s">
        <v>9868</v>
      </c>
      <c r="AL3343" s="21" t="s">
        <v>1336</v>
      </c>
      <c r="AM3343" s="26" t="s">
        <v>48</v>
      </c>
      <c r="AN3343" s="27">
        <v>0</v>
      </c>
      <c r="AS3343">
        <f t="shared" si="104"/>
        <v>2801</v>
      </c>
      <c r="AT3343" t="str">
        <f t="shared" si="105"/>
        <v>Região Rural do Centro de Zona de Nossa Senhora da Glória</v>
      </c>
      <c r="BE3343">
        <v>4113254</v>
      </c>
      <c r="BF3343">
        <v>41</v>
      </c>
      <c r="BG3343" t="s">
        <v>14209</v>
      </c>
      <c r="BH3343" t="s">
        <v>11446</v>
      </c>
      <c r="BI3343" t="s">
        <v>14210</v>
      </c>
      <c r="BJ3343" t="s">
        <v>13651</v>
      </c>
      <c r="BK3343">
        <v>4104</v>
      </c>
      <c r="BL3343" t="s">
        <v>14432</v>
      </c>
      <c r="BM3343" t="s">
        <v>14433</v>
      </c>
    </row>
    <row r="3344" spans="1:65" x14ac:dyDescent="0.25">
      <c r="A3344" s="17" t="s">
        <v>9796</v>
      </c>
      <c r="B3344" s="18">
        <v>1</v>
      </c>
      <c r="C3344" s="19" t="s">
        <v>9869</v>
      </c>
      <c r="D3344" s="20" t="s">
        <v>9858</v>
      </c>
      <c r="E3344" s="20" t="s">
        <v>9858</v>
      </c>
      <c r="F3344" s="21">
        <v>2801405</v>
      </c>
      <c r="G3344" s="20" t="s">
        <v>9870</v>
      </c>
      <c r="H3344" s="22">
        <v>142.17500000000001</v>
      </c>
      <c r="I3344" s="22">
        <v>126.1812</v>
      </c>
      <c r="J3344" s="22">
        <v>126.1812</v>
      </c>
      <c r="K3344" s="22">
        <v>1.0000000000000001E-5</v>
      </c>
      <c r="L3344" s="22">
        <v>126.1812</v>
      </c>
      <c r="M3344" s="23">
        <v>5</v>
      </c>
      <c r="N3344" s="19" t="s">
        <v>64</v>
      </c>
      <c r="O3344" s="22">
        <v>1.8029999999999999</v>
      </c>
      <c r="P3344" s="22">
        <v>28.12</v>
      </c>
      <c r="Q3344" s="22">
        <v>100</v>
      </c>
      <c r="R3344" s="22">
        <v>5.2967000000000004</v>
      </c>
      <c r="S3344" s="22">
        <v>1.0000000000000001E-5</v>
      </c>
      <c r="T3344" s="22">
        <v>33.857700000000001</v>
      </c>
      <c r="U3344" s="22">
        <v>86.285399999999996</v>
      </c>
      <c r="V3344" s="22">
        <v>0.74139999999999995</v>
      </c>
      <c r="W3344" s="22">
        <v>0</v>
      </c>
      <c r="X3344" s="22">
        <v>0</v>
      </c>
      <c r="Y3344" s="22">
        <v>0</v>
      </c>
      <c r="Z3344" s="22">
        <v>90</v>
      </c>
      <c r="AA3344" s="22">
        <v>0</v>
      </c>
      <c r="AB3344" s="22">
        <v>0</v>
      </c>
      <c r="AC3344" s="22">
        <v>10</v>
      </c>
      <c r="AD3344" s="22">
        <v>0</v>
      </c>
      <c r="AE3344" s="24">
        <v>100</v>
      </c>
      <c r="AF3344" s="19" t="s">
        <v>57</v>
      </c>
      <c r="AG3344" s="25">
        <v>0.35399999999999998</v>
      </c>
      <c r="AH3344" s="22">
        <v>29312.28</v>
      </c>
      <c r="AI3344" s="22">
        <v>308165.27999999997</v>
      </c>
      <c r="AJ3344" s="22">
        <v>337477.56</v>
      </c>
      <c r="AK3344" s="21" t="s">
        <v>48</v>
      </c>
      <c r="AL3344" s="21" t="s">
        <v>9871</v>
      </c>
      <c r="AM3344" s="26" t="s">
        <v>338</v>
      </c>
      <c r="AN3344" s="27">
        <v>1742.29</v>
      </c>
      <c r="AS3344">
        <f t="shared" si="104"/>
        <v>2801</v>
      </c>
      <c r="AT3344" t="str">
        <f t="shared" si="105"/>
        <v>Região Rural do Centro de Zona de Nossa Senhora da Glória</v>
      </c>
      <c r="BE3344">
        <v>4113304</v>
      </c>
      <c r="BF3344">
        <v>41</v>
      </c>
      <c r="BG3344" t="s">
        <v>14209</v>
      </c>
      <c r="BH3344" t="s">
        <v>11446</v>
      </c>
      <c r="BI3344" t="s">
        <v>14210</v>
      </c>
      <c r="BJ3344" t="s">
        <v>14477</v>
      </c>
      <c r="BK3344">
        <v>4104</v>
      </c>
      <c r="BL3344" t="s">
        <v>14432</v>
      </c>
      <c r="BM3344" t="s">
        <v>14433</v>
      </c>
    </row>
    <row r="3345" spans="1:65" x14ac:dyDescent="0.25">
      <c r="A3345" s="17" t="s">
        <v>9796</v>
      </c>
      <c r="B3345" s="18">
        <v>1</v>
      </c>
      <c r="C3345" s="19" t="s">
        <v>9872</v>
      </c>
      <c r="D3345" s="20" t="s">
        <v>9811</v>
      </c>
      <c r="E3345" s="20" t="s">
        <v>9873</v>
      </c>
      <c r="F3345" s="21">
        <v>2801603</v>
      </c>
      <c r="G3345" s="20" t="s">
        <v>9874</v>
      </c>
      <c r="H3345" s="22">
        <v>229.2</v>
      </c>
      <c r="I3345" s="22">
        <v>199.8142</v>
      </c>
      <c r="J3345" s="22">
        <v>199.8142</v>
      </c>
      <c r="K3345" s="22">
        <v>229.2</v>
      </c>
      <c r="L3345" s="22">
        <v>199.8142</v>
      </c>
      <c r="M3345" s="23">
        <v>9</v>
      </c>
      <c r="N3345" s="19" t="s">
        <v>44</v>
      </c>
      <c r="O3345" s="22">
        <v>4.99</v>
      </c>
      <c r="P3345" s="22">
        <v>22.5</v>
      </c>
      <c r="Q3345" s="22">
        <v>100</v>
      </c>
      <c r="R3345" s="22">
        <v>14.2759</v>
      </c>
      <c r="S3345" s="22">
        <v>1.0000000000000001E-5</v>
      </c>
      <c r="T3345" s="22">
        <v>41.567100000000003</v>
      </c>
      <c r="U3345" s="22">
        <v>143.2945</v>
      </c>
      <c r="V3345" s="22">
        <v>0.67669999999999997</v>
      </c>
      <c r="W3345" s="22">
        <v>1E-3</v>
      </c>
      <c r="X3345" s="22">
        <v>1E-3</v>
      </c>
      <c r="Y3345" s="22">
        <v>1E-3</v>
      </c>
      <c r="Z3345" s="22">
        <v>35</v>
      </c>
      <c r="AA3345" s="22">
        <v>1E-3</v>
      </c>
      <c r="AB3345" s="22">
        <v>65</v>
      </c>
      <c r="AC3345" s="22">
        <v>1E-3</v>
      </c>
      <c r="AD3345" s="22">
        <v>1E-3</v>
      </c>
      <c r="AE3345" s="24">
        <v>100.006</v>
      </c>
      <c r="AF3345" s="19" t="s">
        <v>65</v>
      </c>
      <c r="AG3345" s="25">
        <v>0.443</v>
      </c>
      <c r="AH3345" s="22">
        <v>70249.88</v>
      </c>
      <c r="AI3345" s="22">
        <v>528284.77</v>
      </c>
      <c r="AJ3345" s="22">
        <v>598534.65</v>
      </c>
      <c r="AK3345" s="21" t="s">
        <v>3064</v>
      </c>
      <c r="AL3345" s="21" t="s">
        <v>860</v>
      </c>
      <c r="AM3345" s="26" t="s">
        <v>48</v>
      </c>
      <c r="AN3345" s="27">
        <v>0</v>
      </c>
      <c r="AS3345">
        <f t="shared" si="104"/>
        <v>2802</v>
      </c>
      <c r="AT3345" t="str">
        <f t="shared" si="105"/>
        <v>Região Rural da Capital Regional de Aracaju</v>
      </c>
      <c r="BE3345">
        <v>4113452</v>
      </c>
      <c r="BF3345">
        <v>41</v>
      </c>
      <c r="BG3345" t="s">
        <v>14209</v>
      </c>
      <c r="BH3345" t="s">
        <v>11446</v>
      </c>
      <c r="BI3345" t="s">
        <v>14210</v>
      </c>
      <c r="BJ3345" t="s">
        <v>14478</v>
      </c>
      <c r="BK3345">
        <v>4104</v>
      </c>
      <c r="BL3345" t="s">
        <v>14432</v>
      </c>
      <c r="BM3345" t="s">
        <v>14433</v>
      </c>
    </row>
    <row r="3346" spans="1:65" x14ac:dyDescent="0.25">
      <c r="A3346" s="17" t="s">
        <v>9796</v>
      </c>
      <c r="B3346" s="18">
        <v>1</v>
      </c>
      <c r="C3346" s="19" t="s">
        <v>9875</v>
      </c>
      <c r="D3346" s="20" t="s">
        <v>9876</v>
      </c>
      <c r="E3346" s="20" t="s">
        <v>9877</v>
      </c>
      <c r="F3346" s="21">
        <v>2909208</v>
      </c>
      <c r="G3346" s="20" t="s">
        <v>9878</v>
      </c>
      <c r="H3346" s="22">
        <v>2324</v>
      </c>
      <c r="I3346" s="22">
        <v>2324</v>
      </c>
      <c r="J3346" s="22">
        <v>1502.4760000000001</v>
      </c>
      <c r="K3346" s="22">
        <v>1502.4760000000001</v>
      </c>
      <c r="L3346" s="22">
        <v>1502.4760000000001</v>
      </c>
      <c r="M3346" s="23">
        <v>34</v>
      </c>
      <c r="N3346" s="19" t="s">
        <v>44</v>
      </c>
      <c r="O3346" s="22">
        <v>21.46</v>
      </c>
      <c r="P3346" s="22">
        <v>1E-3</v>
      </c>
      <c r="Q3346" s="22">
        <v>1E-3</v>
      </c>
      <c r="R3346" s="22">
        <v>109.37649999999999</v>
      </c>
      <c r="S3346" s="22">
        <v>1.0000000000000001E-5</v>
      </c>
      <c r="T3346" s="22">
        <v>1.0000000000000001E-5</v>
      </c>
      <c r="U3346" s="22">
        <v>1166.1822</v>
      </c>
      <c r="V3346" s="22">
        <v>2.7429000000000001</v>
      </c>
      <c r="W3346" s="22">
        <v>1E-3</v>
      </c>
      <c r="X3346" s="22">
        <v>1E-3</v>
      </c>
      <c r="Y3346" s="22">
        <v>40</v>
      </c>
      <c r="Z3346" s="22">
        <v>30</v>
      </c>
      <c r="AA3346" s="22">
        <v>1E-3</v>
      </c>
      <c r="AB3346" s="22">
        <v>1E-3</v>
      </c>
      <c r="AC3346" s="22">
        <v>10</v>
      </c>
      <c r="AD3346" s="22">
        <v>20</v>
      </c>
      <c r="AE3346" s="24">
        <v>100.00400000000002</v>
      </c>
      <c r="AF3346" s="19" t="s">
        <v>65</v>
      </c>
      <c r="AG3346" s="25">
        <v>0.48099999999999998</v>
      </c>
      <c r="AH3346" s="22">
        <v>39148.559999999998</v>
      </c>
      <c r="AI3346" s="22">
        <v>755625.23</v>
      </c>
      <c r="AJ3346" s="22">
        <v>794773.79</v>
      </c>
      <c r="AK3346" s="21" t="s">
        <v>727</v>
      </c>
      <c r="AL3346" s="21" t="s">
        <v>433</v>
      </c>
      <c r="AM3346" s="26" t="s">
        <v>48</v>
      </c>
      <c r="AN3346" s="27">
        <v>0</v>
      </c>
      <c r="AS3346">
        <f t="shared" si="104"/>
        <v>2905</v>
      </c>
      <c r="AT3346" t="str">
        <f t="shared" si="105"/>
        <v>Região Rural do Centro Sub-regional de Paulo Afonso</v>
      </c>
      <c r="BE3346">
        <v>4114005</v>
      </c>
      <c r="BF3346">
        <v>41</v>
      </c>
      <c r="BG3346" t="s">
        <v>14209</v>
      </c>
      <c r="BH3346" t="s">
        <v>11446</v>
      </c>
      <c r="BI3346" t="s">
        <v>14210</v>
      </c>
      <c r="BJ3346" t="s">
        <v>14479</v>
      </c>
      <c r="BK3346">
        <v>4104</v>
      </c>
      <c r="BL3346" t="s">
        <v>14432</v>
      </c>
      <c r="BM3346" t="s">
        <v>14433</v>
      </c>
    </row>
    <row r="3347" spans="1:65" x14ac:dyDescent="0.25">
      <c r="A3347" s="17" t="s">
        <v>9796</v>
      </c>
      <c r="B3347" s="18">
        <v>1</v>
      </c>
      <c r="C3347" s="19" t="s">
        <v>9879</v>
      </c>
      <c r="D3347" s="20" t="s">
        <v>9876</v>
      </c>
      <c r="E3347" s="20" t="s">
        <v>9877</v>
      </c>
      <c r="F3347" s="21">
        <v>2909208</v>
      </c>
      <c r="G3347" s="20" t="s">
        <v>9880</v>
      </c>
      <c r="H3347" s="22">
        <v>1653.6075000000001</v>
      </c>
      <c r="I3347" s="22">
        <v>1653.6075000000001</v>
      </c>
      <c r="J3347" s="22">
        <v>2199.1361999999999</v>
      </c>
      <c r="K3347" s="22">
        <v>2199.1361999999999</v>
      </c>
      <c r="L3347" s="22">
        <v>1653.6075000000001</v>
      </c>
      <c r="M3347" s="23">
        <v>49</v>
      </c>
      <c r="N3347" s="19" t="s">
        <v>44</v>
      </c>
      <c r="O3347" s="22">
        <v>31.42</v>
      </c>
      <c r="P3347" s="22">
        <v>1E-3</v>
      </c>
      <c r="Q3347" s="22">
        <v>1E-3</v>
      </c>
      <c r="R3347" s="22">
        <v>96.084299999999999</v>
      </c>
      <c r="S3347" s="22">
        <v>1.0000000000000001E-5</v>
      </c>
      <c r="T3347" s="22">
        <v>1.0000000000000001E-5</v>
      </c>
      <c r="U3347" s="22">
        <v>1837.1079</v>
      </c>
      <c r="V3347" s="22">
        <v>6.6543999999999999</v>
      </c>
      <c r="W3347" s="22">
        <v>1E-3</v>
      </c>
      <c r="X3347" s="22">
        <v>1E-3</v>
      </c>
      <c r="Y3347" s="22">
        <v>40</v>
      </c>
      <c r="Z3347" s="22">
        <v>30</v>
      </c>
      <c r="AA3347" s="22">
        <v>1E-3</v>
      </c>
      <c r="AB3347" s="22">
        <v>1E-3</v>
      </c>
      <c r="AC3347" s="22">
        <v>10</v>
      </c>
      <c r="AD3347" s="22">
        <v>20</v>
      </c>
      <c r="AE3347" s="24">
        <v>100.00400000000002</v>
      </c>
      <c r="AF3347" s="19" t="s">
        <v>65</v>
      </c>
      <c r="AG3347" s="25">
        <v>0.48099999999999998</v>
      </c>
      <c r="AH3347" s="22">
        <v>90130.05</v>
      </c>
      <c r="AI3347" s="22">
        <v>1106815.25</v>
      </c>
      <c r="AJ3347" s="22">
        <v>1196945.3</v>
      </c>
      <c r="AK3347" s="21" t="s">
        <v>986</v>
      </c>
      <c r="AL3347" s="21" t="s">
        <v>433</v>
      </c>
      <c r="AM3347" s="26" t="s">
        <v>48</v>
      </c>
      <c r="AN3347" s="27">
        <v>0</v>
      </c>
      <c r="AS3347">
        <f t="shared" si="104"/>
        <v>2905</v>
      </c>
      <c r="AT3347" t="str">
        <f t="shared" si="105"/>
        <v>Região Rural do Centro Sub-regional de Paulo Afonso</v>
      </c>
      <c r="BE3347">
        <v>4114351</v>
      </c>
      <c r="BF3347">
        <v>41</v>
      </c>
      <c r="BG3347" t="s">
        <v>14209</v>
      </c>
      <c r="BH3347" t="s">
        <v>11446</v>
      </c>
      <c r="BI3347" t="s">
        <v>14210</v>
      </c>
      <c r="BJ3347" t="s">
        <v>14480</v>
      </c>
      <c r="BK3347">
        <v>4104</v>
      </c>
      <c r="BL3347" t="s">
        <v>14432</v>
      </c>
      <c r="BM3347" t="s">
        <v>14433</v>
      </c>
    </row>
    <row r="3348" spans="1:65" x14ac:dyDescent="0.25">
      <c r="A3348" s="17" t="s">
        <v>9796</v>
      </c>
      <c r="B3348" s="18">
        <v>1</v>
      </c>
      <c r="C3348" s="19" t="s">
        <v>9881</v>
      </c>
      <c r="D3348" s="20" t="s">
        <v>9882</v>
      </c>
      <c r="E3348" s="20" t="s">
        <v>9882</v>
      </c>
      <c r="F3348" s="21">
        <v>2802106</v>
      </c>
      <c r="G3348" s="20" t="s">
        <v>3418</v>
      </c>
      <c r="H3348" s="22">
        <v>1175.2</v>
      </c>
      <c r="I3348" s="22">
        <v>1009.0939</v>
      </c>
      <c r="J3348" s="22">
        <v>1009.0939</v>
      </c>
      <c r="K3348" s="22">
        <v>1175.2</v>
      </c>
      <c r="L3348" s="22">
        <v>1009.0939</v>
      </c>
      <c r="M3348" s="23">
        <v>43</v>
      </c>
      <c r="N3348" s="19" t="s">
        <v>44</v>
      </c>
      <c r="O3348" s="22">
        <v>100.9</v>
      </c>
      <c r="P3348" s="22">
        <v>53.3</v>
      </c>
      <c r="Q3348" s="22">
        <v>61.6</v>
      </c>
      <c r="R3348" s="22">
        <v>57.341900000000003</v>
      </c>
      <c r="S3348" s="22">
        <v>272.8</v>
      </c>
      <c r="T3348" s="22">
        <v>362.07159999999999</v>
      </c>
      <c r="U3348" s="22">
        <v>289.8372</v>
      </c>
      <c r="V3348" s="22">
        <v>27.023199999999999</v>
      </c>
      <c r="W3348" s="22">
        <v>1E-3</v>
      </c>
      <c r="X3348" s="22">
        <v>1E-3</v>
      </c>
      <c r="Y3348" s="22">
        <v>28</v>
      </c>
      <c r="Z3348" s="22">
        <v>30</v>
      </c>
      <c r="AA3348" s="22">
        <v>13</v>
      </c>
      <c r="AB3348" s="22">
        <v>1E-3</v>
      </c>
      <c r="AC3348" s="22">
        <v>1E-3</v>
      </c>
      <c r="AD3348" s="22">
        <v>29</v>
      </c>
      <c r="AE3348" s="24">
        <v>100.004</v>
      </c>
      <c r="AF3348" s="19" t="s">
        <v>65</v>
      </c>
      <c r="AG3348" s="25">
        <v>0.47799999999999998</v>
      </c>
      <c r="AH3348" s="22">
        <v>619958.43000000005</v>
      </c>
      <c r="AI3348" s="22">
        <v>1022202.03</v>
      </c>
      <c r="AJ3348" s="22">
        <v>1642160.46</v>
      </c>
      <c r="AK3348" s="21" t="s">
        <v>4070</v>
      </c>
      <c r="AL3348" s="21" t="s">
        <v>5733</v>
      </c>
      <c r="AM3348" s="26" t="s">
        <v>48</v>
      </c>
      <c r="AN3348" s="27">
        <v>0</v>
      </c>
      <c r="AS3348">
        <f t="shared" si="104"/>
        <v>2802</v>
      </c>
      <c r="AT3348" t="str">
        <f t="shared" si="105"/>
        <v>Região Rural da Capital Regional de Aracaju</v>
      </c>
      <c r="BE3348">
        <v>4114401</v>
      </c>
      <c r="BF3348">
        <v>41</v>
      </c>
      <c r="BG3348" t="s">
        <v>14209</v>
      </c>
      <c r="BH3348" t="s">
        <v>11446</v>
      </c>
      <c r="BI3348" t="s">
        <v>14210</v>
      </c>
      <c r="BJ3348" t="s">
        <v>14481</v>
      </c>
      <c r="BK3348">
        <v>4104</v>
      </c>
      <c r="BL3348" t="s">
        <v>14432</v>
      </c>
      <c r="BM3348" t="s">
        <v>14433</v>
      </c>
    </row>
    <row r="3349" spans="1:65" x14ac:dyDescent="0.25">
      <c r="A3349" s="17" t="s">
        <v>9796</v>
      </c>
      <c r="B3349" s="18">
        <v>1</v>
      </c>
      <c r="C3349" s="19" t="s">
        <v>9883</v>
      </c>
      <c r="D3349" s="20" t="s">
        <v>9882</v>
      </c>
      <c r="E3349" s="20" t="s">
        <v>9882</v>
      </c>
      <c r="F3349" s="21">
        <v>2802106</v>
      </c>
      <c r="G3349" s="20" t="s">
        <v>9884</v>
      </c>
      <c r="H3349" s="22">
        <v>491</v>
      </c>
      <c r="I3349" s="22">
        <v>342.8</v>
      </c>
      <c r="J3349" s="22">
        <v>342.892</v>
      </c>
      <c r="K3349" s="22">
        <v>491</v>
      </c>
      <c r="L3349" s="22">
        <v>342.892</v>
      </c>
      <c r="M3349" s="23">
        <v>20</v>
      </c>
      <c r="N3349" s="19" t="s">
        <v>44</v>
      </c>
      <c r="O3349" s="22">
        <v>34.28</v>
      </c>
      <c r="P3349" s="22">
        <v>9.1999999999999993</v>
      </c>
      <c r="Q3349" s="22">
        <v>100</v>
      </c>
      <c r="R3349" s="22">
        <v>55.207000000000001</v>
      </c>
      <c r="S3349" s="22">
        <v>1.0000000000000001E-5</v>
      </c>
      <c r="T3349" s="22">
        <v>26.3566</v>
      </c>
      <c r="U3349" s="22">
        <v>259.55970000000002</v>
      </c>
      <c r="V3349" s="22">
        <v>1.7686999999999999</v>
      </c>
      <c r="W3349" s="22">
        <v>1E-3</v>
      </c>
      <c r="X3349" s="22">
        <v>1E-3</v>
      </c>
      <c r="Y3349" s="22">
        <v>0</v>
      </c>
      <c r="Z3349" s="22">
        <v>25</v>
      </c>
      <c r="AA3349" s="22">
        <v>1E-3</v>
      </c>
      <c r="AB3349" s="22">
        <v>71</v>
      </c>
      <c r="AC3349" s="22">
        <v>1E-3</v>
      </c>
      <c r="AD3349" s="22">
        <v>4</v>
      </c>
      <c r="AE3349" s="24">
        <v>100.004</v>
      </c>
      <c r="AF3349" s="19" t="s">
        <v>44</v>
      </c>
      <c r="AG3349" s="25">
        <v>0.495</v>
      </c>
      <c r="AH3349" s="22">
        <v>85051.94</v>
      </c>
      <c r="AI3349" s="22">
        <v>178530.15</v>
      </c>
      <c r="AJ3349" s="22">
        <v>263582.08999999997</v>
      </c>
      <c r="AK3349" s="21" t="s">
        <v>3107</v>
      </c>
      <c r="AL3349" s="21" t="s">
        <v>1105</v>
      </c>
      <c r="AM3349" s="26" t="s">
        <v>48</v>
      </c>
      <c r="AN3349" s="27">
        <v>0</v>
      </c>
      <c r="AS3349">
        <f t="shared" si="104"/>
        <v>2802</v>
      </c>
      <c r="AT3349" t="str">
        <f t="shared" si="105"/>
        <v>Região Rural da Capital Regional de Aracaju</v>
      </c>
      <c r="BE3349">
        <v>4114609</v>
      </c>
      <c r="BF3349">
        <v>41</v>
      </c>
      <c r="BG3349" t="s">
        <v>14209</v>
      </c>
      <c r="BH3349" t="s">
        <v>11446</v>
      </c>
      <c r="BI3349" t="s">
        <v>14210</v>
      </c>
      <c r="BJ3349" t="s">
        <v>14482</v>
      </c>
      <c r="BK3349">
        <v>4104</v>
      </c>
      <c r="BL3349" t="s">
        <v>14432</v>
      </c>
      <c r="BM3349" t="s">
        <v>14433</v>
      </c>
    </row>
    <row r="3350" spans="1:65" x14ac:dyDescent="0.25">
      <c r="A3350" s="17" t="s">
        <v>9796</v>
      </c>
      <c r="B3350" s="18">
        <v>1</v>
      </c>
      <c r="C3350" s="19" t="s">
        <v>9885</v>
      </c>
      <c r="D3350" s="20" t="s">
        <v>9882</v>
      </c>
      <c r="E3350" s="20" t="s">
        <v>9882</v>
      </c>
      <c r="F3350" s="21">
        <v>2802106</v>
      </c>
      <c r="G3350" s="20" t="s">
        <v>9886</v>
      </c>
      <c r="H3350" s="22">
        <v>408.375</v>
      </c>
      <c r="I3350" s="22">
        <v>252.5</v>
      </c>
      <c r="J3350" s="22">
        <v>252.56890000000001</v>
      </c>
      <c r="K3350" s="22">
        <v>408.375</v>
      </c>
      <c r="L3350" s="22">
        <v>252.56890000000001</v>
      </c>
      <c r="M3350" s="23">
        <v>30</v>
      </c>
      <c r="N3350" s="19" t="s">
        <v>44</v>
      </c>
      <c r="O3350" s="22">
        <v>25.76</v>
      </c>
      <c r="P3350" s="22">
        <v>0</v>
      </c>
      <c r="Q3350" s="22">
        <v>0</v>
      </c>
      <c r="R3350" s="22">
        <v>0</v>
      </c>
      <c r="S3350" s="22">
        <v>0</v>
      </c>
      <c r="T3350" s="22">
        <v>0</v>
      </c>
      <c r="U3350" s="22">
        <v>252.5</v>
      </c>
      <c r="V3350" s="22">
        <v>0</v>
      </c>
      <c r="W3350" s="22">
        <v>0</v>
      </c>
      <c r="X3350" s="22">
        <v>0</v>
      </c>
      <c r="Y3350" s="22">
        <v>60</v>
      </c>
      <c r="Z3350" s="22">
        <v>30</v>
      </c>
      <c r="AA3350" s="22">
        <v>10</v>
      </c>
      <c r="AB3350" s="22">
        <v>0</v>
      </c>
      <c r="AC3350" s="22">
        <v>0</v>
      </c>
      <c r="AD3350" s="22">
        <v>0</v>
      </c>
      <c r="AE3350" s="24">
        <v>100</v>
      </c>
      <c r="AF3350" s="19" t="s">
        <v>57</v>
      </c>
      <c r="AG3350" s="25">
        <v>0.49099999999999999</v>
      </c>
      <c r="AH3350" s="22">
        <v>2117.9299999999998</v>
      </c>
      <c r="AI3350" s="22">
        <v>105184.84</v>
      </c>
      <c r="AJ3350" s="22">
        <v>107302.76999999999</v>
      </c>
      <c r="AK3350" s="21" t="s">
        <v>1253</v>
      </c>
      <c r="AL3350" s="21" t="s">
        <v>1661</v>
      </c>
      <c r="AM3350" s="26" t="s">
        <v>48</v>
      </c>
      <c r="AN3350" s="27">
        <v>0</v>
      </c>
      <c r="AS3350">
        <f t="shared" si="104"/>
        <v>2802</v>
      </c>
      <c r="AT3350" t="str">
        <f t="shared" si="105"/>
        <v>Região Rural da Capital Regional de Aracaju</v>
      </c>
      <c r="BE3350">
        <v>4115309</v>
      </c>
      <c r="BF3350">
        <v>41</v>
      </c>
      <c r="BG3350" t="s">
        <v>14209</v>
      </c>
      <c r="BH3350" t="s">
        <v>11446</v>
      </c>
      <c r="BI3350" t="s">
        <v>14210</v>
      </c>
      <c r="BJ3350" t="s">
        <v>14483</v>
      </c>
      <c r="BK3350">
        <v>4104</v>
      </c>
      <c r="BL3350" t="s">
        <v>14432</v>
      </c>
      <c r="BM3350" t="s">
        <v>14433</v>
      </c>
    </row>
    <row r="3351" spans="1:65" x14ac:dyDescent="0.25">
      <c r="A3351" s="17" t="s">
        <v>9796</v>
      </c>
      <c r="B3351" s="18">
        <v>1</v>
      </c>
      <c r="C3351" s="19" t="s">
        <v>9887</v>
      </c>
      <c r="D3351" s="20" t="s">
        <v>9882</v>
      </c>
      <c r="E3351" s="20" t="s">
        <v>9882</v>
      </c>
      <c r="F3351" s="21">
        <v>2802106</v>
      </c>
      <c r="G3351" s="20" t="s">
        <v>2470</v>
      </c>
      <c r="H3351" s="22">
        <v>242</v>
      </c>
      <c r="I3351" s="22">
        <v>266.78890000000001</v>
      </c>
      <c r="J3351" s="22">
        <v>262.78500000000003</v>
      </c>
      <c r="K3351" s="22">
        <v>242</v>
      </c>
      <c r="L3351" s="22">
        <v>242</v>
      </c>
      <c r="M3351" s="23">
        <v>25</v>
      </c>
      <c r="N3351" s="19" t="s">
        <v>44</v>
      </c>
      <c r="O3351" s="22">
        <v>26.67</v>
      </c>
      <c r="P3351" s="22">
        <v>0.69</v>
      </c>
      <c r="Q3351" s="22">
        <v>17.579999999999998</v>
      </c>
      <c r="R3351" s="22">
        <v>14.8233</v>
      </c>
      <c r="S3351" s="22">
        <v>1.0000000000000001E-5</v>
      </c>
      <c r="T3351" s="22">
        <v>1.706</v>
      </c>
      <c r="U3351" s="22">
        <v>246.07419999999999</v>
      </c>
      <c r="V3351" s="22">
        <v>4.1853999999999996</v>
      </c>
      <c r="W3351" s="22">
        <v>1E-3</v>
      </c>
      <c r="X3351" s="22">
        <v>1E-3</v>
      </c>
      <c r="Y3351" s="22">
        <v>35</v>
      </c>
      <c r="Z3351" s="22">
        <v>60</v>
      </c>
      <c r="AA3351" s="22">
        <v>5</v>
      </c>
      <c r="AB3351" s="22">
        <v>1E-3</v>
      </c>
      <c r="AC3351" s="22">
        <v>1E-3</v>
      </c>
      <c r="AD3351" s="22">
        <v>1E-3</v>
      </c>
      <c r="AE3351" s="24">
        <v>100.00500000000002</v>
      </c>
      <c r="AF3351" s="19" t="s">
        <v>65</v>
      </c>
      <c r="AG3351" s="25">
        <v>0.57699999999999996</v>
      </c>
      <c r="AH3351" s="22">
        <v>11692.26</v>
      </c>
      <c r="AI3351" s="22">
        <v>152000.20000000001</v>
      </c>
      <c r="AJ3351" s="22">
        <v>163692.46000000002</v>
      </c>
      <c r="AK3351" s="21" t="s">
        <v>860</v>
      </c>
      <c r="AL3351" s="21" t="s">
        <v>9888</v>
      </c>
      <c r="AM3351" s="26" t="s">
        <v>48</v>
      </c>
      <c r="AN3351" s="27">
        <v>0</v>
      </c>
      <c r="AS3351">
        <f t="shared" si="104"/>
        <v>2802</v>
      </c>
      <c r="AT3351" t="str">
        <f t="shared" si="105"/>
        <v>Região Rural da Capital Regional de Aracaju</v>
      </c>
      <c r="BE3351">
        <v>4115358</v>
      </c>
      <c r="BF3351">
        <v>41</v>
      </c>
      <c r="BG3351" t="s">
        <v>14209</v>
      </c>
      <c r="BH3351" t="s">
        <v>11446</v>
      </c>
      <c r="BI3351" t="s">
        <v>14210</v>
      </c>
      <c r="BJ3351" t="s">
        <v>14484</v>
      </c>
      <c r="BK3351">
        <v>4104</v>
      </c>
      <c r="BL3351" t="s">
        <v>14432</v>
      </c>
      <c r="BM3351" t="s">
        <v>14433</v>
      </c>
    </row>
    <row r="3352" spans="1:65" x14ac:dyDescent="0.25">
      <c r="A3352" s="17" t="s">
        <v>9796</v>
      </c>
      <c r="B3352" s="18">
        <v>1</v>
      </c>
      <c r="C3352" s="19" t="s">
        <v>9889</v>
      </c>
      <c r="D3352" s="20" t="s">
        <v>9882</v>
      </c>
      <c r="E3352" s="20" t="s">
        <v>9882</v>
      </c>
      <c r="F3352" s="21">
        <v>2802106</v>
      </c>
      <c r="G3352" s="20" t="s">
        <v>9890</v>
      </c>
      <c r="H3352" s="22">
        <v>453.7</v>
      </c>
      <c r="I3352" s="22">
        <v>236.6782</v>
      </c>
      <c r="J3352" s="22">
        <v>236.6782</v>
      </c>
      <c r="K3352" s="22">
        <v>453.7</v>
      </c>
      <c r="L3352" s="22">
        <v>236.6782</v>
      </c>
      <c r="M3352" s="23">
        <v>20</v>
      </c>
      <c r="N3352" s="19" t="s">
        <v>44</v>
      </c>
      <c r="O3352" s="22">
        <v>23.66</v>
      </c>
      <c r="P3352" s="22">
        <v>13.2</v>
      </c>
      <c r="Q3352" s="22">
        <v>99.91</v>
      </c>
      <c r="R3352" s="22">
        <v>10.146800000000001</v>
      </c>
      <c r="S3352" s="22">
        <v>1.0000000000000001E-5</v>
      </c>
      <c r="T3352" s="22">
        <v>40.164200000000001</v>
      </c>
      <c r="U3352" s="22">
        <v>246.01480000000001</v>
      </c>
      <c r="V3352" s="22">
        <v>0.48570000000000002</v>
      </c>
      <c r="W3352" s="22">
        <v>1E-3</v>
      </c>
      <c r="X3352" s="22">
        <v>1E-3</v>
      </c>
      <c r="Y3352" s="22">
        <v>32.4</v>
      </c>
      <c r="Z3352" s="22">
        <v>38.020000000000003</v>
      </c>
      <c r="AA3352" s="22">
        <v>1E-3</v>
      </c>
      <c r="AB3352" s="22">
        <v>12.68</v>
      </c>
      <c r="AC3352" s="22">
        <v>12.68</v>
      </c>
      <c r="AD3352" s="22">
        <v>4.22</v>
      </c>
      <c r="AE3352" s="24">
        <v>100.00300000000001</v>
      </c>
      <c r="AF3352" s="19" t="s">
        <v>44</v>
      </c>
      <c r="AG3352" s="25">
        <v>0.51</v>
      </c>
      <c r="AH3352" s="22">
        <v>29082.11</v>
      </c>
      <c r="AI3352" s="22">
        <v>179563.02</v>
      </c>
      <c r="AJ3352" s="22">
        <v>208645.13</v>
      </c>
      <c r="AK3352" s="21" t="s">
        <v>1840</v>
      </c>
      <c r="AL3352" s="21" t="s">
        <v>8160</v>
      </c>
      <c r="AM3352" s="26" t="s">
        <v>48</v>
      </c>
      <c r="AN3352" s="27">
        <v>0</v>
      </c>
      <c r="AS3352">
        <f t="shared" si="104"/>
        <v>2802</v>
      </c>
      <c r="AT3352" t="str">
        <f t="shared" si="105"/>
        <v>Região Rural da Capital Regional de Aracaju</v>
      </c>
      <c r="BE3352">
        <v>4115408</v>
      </c>
      <c r="BF3352">
        <v>41</v>
      </c>
      <c r="BG3352" t="s">
        <v>14209</v>
      </c>
      <c r="BH3352" t="s">
        <v>11446</v>
      </c>
      <c r="BI3352" t="s">
        <v>14210</v>
      </c>
      <c r="BJ3352" t="s">
        <v>14485</v>
      </c>
      <c r="BK3352">
        <v>4104</v>
      </c>
      <c r="BL3352" t="s">
        <v>14432</v>
      </c>
      <c r="BM3352" t="s">
        <v>14433</v>
      </c>
    </row>
    <row r="3353" spans="1:65" x14ac:dyDescent="0.25">
      <c r="A3353" s="17" t="s">
        <v>9796</v>
      </c>
      <c r="B3353" s="18">
        <v>1</v>
      </c>
      <c r="C3353" s="19" t="s">
        <v>9891</v>
      </c>
      <c r="D3353" s="20" t="s">
        <v>9882</v>
      </c>
      <c r="E3353" s="20" t="s">
        <v>9882</v>
      </c>
      <c r="F3353" s="21">
        <v>2802106</v>
      </c>
      <c r="G3353" s="20" t="s">
        <v>427</v>
      </c>
      <c r="H3353" s="22">
        <v>205.46250000000001</v>
      </c>
      <c r="I3353" s="22">
        <v>91.057400000000001</v>
      </c>
      <c r="J3353" s="22">
        <v>91.057400000000001</v>
      </c>
      <c r="K3353" s="22">
        <v>205.46250000000001</v>
      </c>
      <c r="L3353" s="22">
        <v>91.057400000000001</v>
      </c>
      <c r="M3353" s="23">
        <v>8</v>
      </c>
      <c r="N3353" s="19" t="s">
        <v>44</v>
      </c>
      <c r="O3353" s="22">
        <v>9.1</v>
      </c>
      <c r="P3353" s="22">
        <v>57.65</v>
      </c>
      <c r="Q3353" s="22">
        <v>57.74</v>
      </c>
      <c r="R3353" s="22">
        <v>10.6442</v>
      </c>
      <c r="S3353" s="22">
        <v>15.922700000000001</v>
      </c>
      <c r="T3353" s="22">
        <v>60.111199999999997</v>
      </c>
      <c r="U3353" s="22">
        <v>3.2258</v>
      </c>
      <c r="V3353" s="22">
        <v>1.1535</v>
      </c>
      <c r="W3353" s="22">
        <v>0</v>
      </c>
      <c r="X3353" s="22">
        <v>0</v>
      </c>
      <c r="Y3353" s="22">
        <v>100</v>
      </c>
      <c r="Z3353" s="22">
        <v>0</v>
      </c>
      <c r="AA3353" s="22">
        <v>0</v>
      </c>
      <c r="AB3353" s="22">
        <v>0</v>
      </c>
      <c r="AC3353" s="22">
        <v>0</v>
      </c>
      <c r="AD3353" s="22">
        <v>0</v>
      </c>
      <c r="AE3353" s="24">
        <v>100</v>
      </c>
      <c r="AF3353" s="19" t="s">
        <v>44</v>
      </c>
      <c r="AG3353" s="25">
        <v>0.61</v>
      </c>
      <c r="AH3353" s="22">
        <v>128386.9</v>
      </c>
      <c r="AI3353" s="22">
        <v>177439.91</v>
      </c>
      <c r="AJ3353" s="22">
        <v>305826.81</v>
      </c>
      <c r="AK3353" s="30" t="s">
        <v>3386</v>
      </c>
      <c r="AL3353" s="21" t="s">
        <v>3423</v>
      </c>
      <c r="AM3353" s="26" t="s">
        <v>48</v>
      </c>
      <c r="AN3353" s="27">
        <v>0</v>
      </c>
      <c r="AS3353">
        <f t="shared" si="104"/>
        <v>2802</v>
      </c>
      <c r="AT3353" t="str">
        <f t="shared" si="105"/>
        <v>Região Rural da Capital Regional de Aracaju</v>
      </c>
      <c r="BE3353">
        <v>4115457</v>
      </c>
      <c r="BF3353">
        <v>41</v>
      </c>
      <c r="BG3353" t="s">
        <v>14209</v>
      </c>
      <c r="BH3353" t="s">
        <v>11446</v>
      </c>
      <c r="BI3353" t="s">
        <v>14210</v>
      </c>
      <c r="BJ3353" t="s">
        <v>14486</v>
      </c>
      <c r="BK3353">
        <v>4104</v>
      </c>
      <c r="BL3353" t="s">
        <v>14432</v>
      </c>
      <c r="BM3353" t="s">
        <v>14433</v>
      </c>
    </row>
    <row r="3354" spans="1:65" x14ac:dyDescent="0.25">
      <c r="A3354" s="17" t="s">
        <v>9796</v>
      </c>
      <c r="B3354" s="18">
        <v>1</v>
      </c>
      <c r="C3354" s="19" t="s">
        <v>9892</v>
      </c>
      <c r="D3354" s="20" t="s">
        <v>9882</v>
      </c>
      <c r="E3354" s="20" t="s">
        <v>9882</v>
      </c>
      <c r="F3354" s="21">
        <v>2802106</v>
      </c>
      <c r="G3354" s="20" t="s">
        <v>9893</v>
      </c>
      <c r="H3354" s="22">
        <v>173.03</v>
      </c>
      <c r="I3354" s="22">
        <v>180.20609999999999</v>
      </c>
      <c r="J3354" s="22">
        <v>180.20609999999999</v>
      </c>
      <c r="K3354" s="22">
        <v>173.03</v>
      </c>
      <c r="L3354" s="22">
        <v>173.03</v>
      </c>
      <c r="M3354" s="23">
        <v>16</v>
      </c>
      <c r="N3354" s="19" t="s">
        <v>44</v>
      </c>
      <c r="O3354" s="29">
        <v>18.020600000000002</v>
      </c>
      <c r="P3354" s="22">
        <v>1E-3</v>
      </c>
      <c r="Q3354" s="22">
        <v>1E-3</v>
      </c>
      <c r="R3354" s="22">
        <v>22.561900000000001</v>
      </c>
      <c r="S3354" s="22">
        <v>1.0000000000000001E-5</v>
      </c>
      <c r="T3354" s="22">
        <v>58.304200000000002</v>
      </c>
      <c r="U3354" s="22">
        <v>99.168099999999995</v>
      </c>
      <c r="V3354" s="22">
        <v>0.1719</v>
      </c>
      <c r="W3354" s="22">
        <v>1E-3</v>
      </c>
      <c r="X3354" s="22">
        <v>1E-3</v>
      </c>
      <c r="Y3354" s="22">
        <v>1E-3</v>
      </c>
      <c r="Z3354" s="22">
        <v>45</v>
      </c>
      <c r="AA3354" s="22">
        <v>1E-3</v>
      </c>
      <c r="AB3354" s="22">
        <v>50</v>
      </c>
      <c r="AC3354" s="22">
        <v>1E-3</v>
      </c>
      <c r="AD3354" s="22">
        <v>5</v>
      </c>
      <c r="AE3354" s="24">
        <v>100.005</v>
      </c>
      <c r="AF3354" s="19" t="s">
        <v>44</v>
      </c>
      <c r="AG3354" s="25">
        <v>0.36299999999999999</v>
      </c>
      <c r="AH3354" s="22">
        <v>4581.8100000000004</v>
      </c>
      <c r="AI3354" s="22">
        <v>311239.51</v>
      </c>
      <c r="AJ3354" s="22">
        <v>315821.32</v>
      </c>
      <c r="AK3354" s="21" t="s">
        <v>582</v>
      </c>
      <c r="AL3354" s="21" t="s">
        <v>9894</v>
      </c>
      <c r="AM3354" s="26" t="s">
        <v>48</v>
      </c>
      <c r="AN3354" s="27">
        <v>41271.19</v>
      </c>
      <c r="AS3354">
        <f t="shared" si="104"/>
        <v>2802</v>
      </c>
      <c r="AT3354" t="str">
        <f t="shared" si="105"/>
        <v>Região Rural da Capital Regional de Aracaju</v>
      </c>
      <c r="BE3354">
        <v>4115606</v>
      </c>
      <c r="BF3354">
        <v>41</v>
      </c>
      <c r="BG3354" t="s">
        <v>14209</v>
      </c>
      <c r="BH3354" t="s">
        <v>11446</v>
      </c>
      <c r="BI3354" t="s">
        <v>14210</v>
      </c>
      <c r="BJ3354" t="s">
        <v>14487</v>
      </c>
      <c r="BK3354">
        <v>4104</v>
      </c>
      <c r="BL3354" t="s">
        <v>14432</v>
      </c>
      <c r="BM3354" t="s">
        <v>14433</v>
      </c>
    </row>
    <row r="3355" spans="1:65" x14ac:dyDescent="0.25">
      <c r="A3355" s="17" t="s">
        <v>9796</v>
      </c>
      <c r="B3355" s="18">
        <v>1</v>
      </c>
      <c r="C3355" s="19" t="s">
        <v>9895</v>
      </c>
      <c r="D3355" s="20" t="s">
        <v>9882</v>
      </c>
      <c r="E3355" s="20" t="s">
        <v>9882</v>
      </c>
      <c r="F3355" s="21">
        <v>2802106</v>
      </c>
      <c r="G3355" s="20" t="s">
        <v>9896</v>
      </c>
      <c r="H3355" s="22">
        <v>242</v>
      </c>
      <c r="I3355" s="22">
        <v>123.0453</v>
      </c>
      <c r="J3355" s="22">
        <v>123.0453</v>
      </c>
      <c r="K3355" s="22">
        <v>1.0000000000000001E-5</v>
      </c>
      <c r="L3355" s="22">
        <v>123.0453</v>
      </c>
      <c r="M3355" s="23">
        <v>7</v>
      </c>
      <c r="N3355" s="19" t="s">
        <v>44</v>
      </c>
      <c r="O3355" s="22">
        <v>12.3</v>
      </c>
      <c r="P3355" s="22">
        <v>1E-3</v>
      </c>
      <c r="Q3355" s="22">
        <v>1E-3</v>
      </c>
      <c r="R3355" s="22">
        <v>25.863</v>
      </c>
      <c r="S3355" s="22">
        <v>1.0000000000000001E-5</v>
      </c>
      <c r="T3355" s="22">
        <v>1.0000000000000001E-5</v>
      </c>
      <c r="U3355" s="22">
        <v>77.413200000000003</v>
      </c>
      <c r="V3355" s="22">
        <v>0.25359999999999999</v>
      </c>
      <c r="W3355" s="22">
        <v>1E-3</v>
      </c>
      <c r="X3355" s="22">
        <v>1E-3</v>
      </c>
      <c r="Y3355" s="22">
        <v>70</v>
      </c>
      <c r="Z3355" s="22">
        <v>20</v>
      </c>
      <c r="AA3355" s="22">
        <v>1E-3</v>
      </c>
      <c r="AB3355" s="22">
        <v>1E-3</v>
      </c>
      <c r="AC3355" s="22">
        <v>10</v>
      </c>
      <c r="AD3355" s="22">
        <v>1E-3</v>
      </c>
      <c r="AE3355" s="24">
        <v>100.00500000000001</v>
      </c>
      <c r="AF3355" s="19" t="s">
        <v>57</v>
      </c>
      <c r="AG3355" s="25">
        <v>0.433</v>
      </c>
      <c r="AH3355" s="22">
        <v>2290.25</v>
      </c>
      <c r="AI3355" s="22">
        <v>207606.34</v>
      </c>
      <c r="AJ3355" s="22">
        <v>209896.59</v>
      </c>
      <c r="AK3355" s="21" t="s">
        <v>48</v>
      </c>
      <c r="AL3355" s="21" t="s">
        <v>9897</v>
      </c>
      <c r="AM3355" s="26" t="s">
        <v>209</v>
      </c>
      <c r="AN3355" s="27">
        <v>0</v>
      </c>
      <c r="AS3355">
        <f t="shared" si="104"/>
        <v>2802</v>
      </c>
      <c r="AT3355" t="str">
        <f t="shared" si="105"/>
        <v>Região Rural da Capital Regional de Aracaju</v>
      </c>
      <c r="BE3355">
        <v>4115804</v>
      </c>
      <c r="BF3355">
        <v>41</v>
      </c>
      <c r="BG3355" t="s">
        <v>14209</v>
      </c>
      <c r="BH3355" t="s">
        <v>11446</v>
      </c>
      <c r="BI3355" t="s">
        <v>14210</v>
      </c>
      <c r="BJ3355" t="s">
        <v>14488</v>
      </c>
      <c r="BK3355">
        <v>4104</v>
      </c>
      <c r="BL3355" t="s">
        <v>14432</v>
      </c>
      <c r="BM3355" t="s">
        <v>14433</v>
      </c>
    </row>
    <row r="3356" spans="1:65" x14ac:dyDescent="0.25">
      <c r="A3356" s="17" t="s">
        <v>9796</v>
      </c>
      <c r="B3356" s="18">
        <v>1</v>
      </c>
      <c r="C3356" s="19" t="s">
        <v>9898</v>
      </c>
      <c r="D3356" s="20" t="s">
        <v>823</v>
      </c>
      <c r="E3356" s="20" t="s">
        <v>9899</v>
      </c>
      <c r="F3356" s="21">
        <v>2910750</v>
      </c>
      <c r="G3356" s="20" t="s">
        <v>9900</v>
      </c>
      <c r="H3356" s="22">
        <v>483.9</v>
      </c>
      <c r="I3356" s="22">
        <v>417.6968</v>
      </c>
      <c r="J3356" s="22">
        <v>417.6968</v>
      </c>
      <c r="K3356" s="22">
        <v>483.9</v>
      </c>
      <c r="L3356" s="22">
        <v>417.6968</v>
      </c>
      <c r="M3356" s="23">
        <v>16</v>
      </c>
      <c r="N3356" s="19" t="s">
        <v>44</v>
      </c>
      <c r="O3356" s="22">
        <v>13.92</v>
      </c>
      <c r="P3356" s="22">
        <v>78.400000000000006</v>
      </c>
      <c r="Q3356" s="22">
        <v>100</v>
      </c>
      <c r="R3356" s="22">
        <v>16.398800000000001</v>
      </c>
      <c r="S3356" s="22">
        <v>1.0000000000000001E-5</v>
      </c>
      <c r="T3356" s="22">
        <v>313.28320000000002</v>
      </c>
      <c r="U3356" s="22">
        <v>86.181600000000003</v>
      </c>
      <c r="V3356" s="22">
        <v>1.8331999999999999</v>
      </c>
      <c r="W3356" s="22">
        <v>1E-3</v>
      </c>
      <c r="X3356" s="22">
        <v>1E-3</v>
      </c>
      <c r="Y3356" s="22">
        <v>45</v>
      </c>
      <c r="Z3356" s="22">
        <v>25</v>
      </c>
      <c r="AA3356" s="22">
        <v>1E-3</v>
      </c>
      <c r="AB3356" s="22">
        <v>20</v>
      </c>
      <c r="AC3356" s="22">
        <v>1E-3</v>
      </c>
      <c r="AD3356" s="22">
        <v>10</v>
      </c>
      <c r="AE3356" s="24">
        <v>100.00400000000002</v>
      </c>
      <c r="AF3356" s="19" t="s">
        <v>65</v>
      </c>
      <c r="AG3356" s="25">
        <v>0.52800000000000002</v>
      </c>
      <c r="AH3356" s="22">
        <v>303862.65000000002</v>
      </c>
      <c r="AI3356" s="22">
        <v>1012609.82</v>
      </c>
      <c r="AJ3356" s="22">
        <v>1316472.47</v>
      </c>
      <c r="AK3356" s="21" t="s">
        <v>3107</v>
      </c>
      <c r="AL3356" s="21" t="s">
        <v>7348</v>
      </c>
      <c r="AM3356" s="26" t="s">
        <v>48</v>
      </c>
      <c r="AN3356" s="27">
        <v>0</v>
      </c>
      <c r="AS3356">
        <f t="shared" si="104"/>
        <v>2905</v>
      </c>
      <c r="AT3356" t="str">
        <f t="shared" si="105"/>
        <v>Região Rural do Centro Sub-regional de Paulo Afonso</v>
      </c>
      <c r="BE3356">
        <v>4115853</v>
      </c>
      <c r="BF3356">
        <v>41</v>
      </c>
      <c r="BG3356" t="s">
        <v>14209</v>
      </c>
      <c r="BH3356" t="s">
        <v>11446</v>
      </c>
      <c r="BI3356" t="s">
        <v>14210</v>
      </c>
      <c r="BJ3356" t="s">
        <v>14489</v>
      </c>
      <c r="BK3356">
        <v>4104</v>
      </c>
      <c r="BL3356" t="s">
        <v>14432</v>
      </c>
      <c r="BM3356" t="s">
        <v>14433</v>
      </c>
    </row>
    <row r="3357" spans="1:65" x14ac:dyDescent="0.25">
      <c r="A3357" s="17" t="s">
        <v>9796</v>
      </c>
      <c r="B3357" s="18">
        <v>1</v>
      </c>
      <c r="C3357" s="19" t="s">
        <v>9901</v>
      </c>
      <c r="D3357" s="20" t="s">
        <v>9854</v>
      </c>
      <c r="E3357" s="20" t="s">
        <v>9902</v>
      </c>
      <c r="F3357" s="21">
        <v>2802403</v>
      </c>
      <c r="G3357" s="20" t="s">
        <v>9903</v>
      </c>
      <c r="H3357" s="22">
        <v>598.95000000000005</v>
      </c>
      <c r="I3357" s="22">
        <v>598.95000000000005</v>
      </c>
      <c r="J3357" s="22">
        <v>393.02679999999998</v>
      </c>
      <c r="K3357" s="22">
        <v>598.95000000000005</v>
      </c>
      <c r="L3357" s="22">
        <v>393.02679999999998</v>
      </c>
      <c r="M3357" s="23">
        <v>15</v>
      </c>
      <c r="N3357" s="19" t="s">
        <v>44</v>
      </c>
      <c r="O3357" s="22">
        <v>5.61</v>
      </c>
      <c r="P3357" s="22">
        <v>59.6</v>
      </c>
      <c r="Q3357" s="22">
        <v>100</v>
      </c>
      <c r="R3357" s="22">
        <v>78.768799999999999</v>
      </c>
      <c r="S3357" s="22">
        <v>1.0000000000000001E-5</v>
      </c>
      <c r="T3357" s="22">
        <v>184.5839</v>
      </c>
      <c r="U3357" s="22">
        <v>125.2911</v>
      </c>
      <c r="V3357" s="22">
        <v>4.383</v>
      </c>
      <c r="W3357" s="22">
        <v>1E-3</v>
      </c>
      <c r="X3357" s="22">
        <v>1E-3</v>
      </c>
      <c r="Y3357" s="22">
        <v>1E-3</v>
      </c>
      <c r="Z3357" s="22">
        <v>60</v>
      </c>
      <c r="AA3357" s="22">
        <v>1E-3</v>
      </c>
      <c r="AB3357" s="22">
        <v>40</v>
      </c>
      <c r="AC3357" s="22">
        <v>1E-3</v>
      </c>
      <c r="AD3357" s="22">
        <v>1E-3</v>
      </c>
      <c r="AE3357" s="24">
        <v>100.006</v>
      </c>
      <c r="AF3357" s="19" t="s">
        <v>65</v>
      </c>
      <c r="AG3357" s="25">
        <v>0.48399999999999999</v>
      </c>
      <c r="AH3357" s="22">
        <v>222538.28</v>
      </c>
      <c r="AI3357" s="22">
        <v>244015.97</v>
      </c>
      <c r="AJ3357" s="22">
        <v>466554.25</v>
      </c>
      <c r="AK3357" s="21" t="s">
        <v>2101</v>
      </c>
      <c r="AL3357" s="21" t="s">
        <v>9759</v>
      </c>
      <c r="AM3357" s="26" t="s">
        <v>48</v>
      </c>
      <c r="AN3357" s="27">
        <v>0</v>
      </c>
      <c r="AS3357">
        <f t="shared" si="104"/>
        <v>2801</v>
      </c>
      <c r="AT3357" t="str">
        <f t="shared" si="105"/>
        <v>Região Rural do Centro de Zona de Nossa Senhora da Glória</v>
      </c>
      <c r="BE3357">
        <v>4116059</v>
      </c>
      <c r="BF3357">
        <v>41</v>
      </c>
      <c r="BG3357" t="s">
        <v>14209</v>
      </c>
      <c r="BH3357" t="s">
        <v>11446</v>
      </c>
      <c r="BI3357" t="s">
        <v>14210</v>
      </c>
      <c r="BJ3357" t="s">
        <v>14490</v>
      </c>
      <c r="BK3357">
        <v>4104</v>
      </c>
      <c r="BL3357" t="s">
        <v>14432</v>
      </c>
      <c r="BM3357" t="s">
        <v>14433</v>
      </c>
    </row>
    <row r="3358" spans="1:65" x14ac:dyDescent="0.25">
      <c r="A3358" s="17" t="s">
        <v>9796</v>
      </c>
      <c r="B3358" s="18">
        <v>1</v>
      </c>
      <c r="C3358" s="19" t="s">
        <v>9904</v>
      </c>
      <c r="D3358" s="20" t="s">
        <v>9854</v>
      </c>
      <c r="E3358" s="20" t="s">
        <v>9902</v>
      </c>
      <c r="F3358" s="21">
        <v>2802403</v>
      </c>
      <c r="G3358" s="20" t="s">
        <v>9905</v>
      </c>
      <c r="H3358" s="22">
        <v>296.39999999999998</v>
      </c>
      <c r="I3358" s="22">
        <v>1.0000000000000001E-5</v>
      </c>
      <c r="J3358" s="22">
        <v>301.42809999999997</v>
      </c>
      <c r="K3358" s="22">
        <v>296.39999999999998</v>
      </c>
      <c r="L3358" s="22">
        <v>296.39999999999998</v>
      </c>
      <c r="M3358" s="23">
        <v>10</v>
      </c>
      <c r="N3358" s="19" t="s">
        <v>44</v>
      </c>
      <c r="O3358" s="22">
        <v>4.3</v>
      </c>
      <c r="P3358" s="22">
        <v>1E-3</v>
      </c>
      <c r="Q3358" s="22">
        <v>1E-3</v>
      </c>
      <c r="R3358" s="22">
        <v>54.482700000000001</v>
      </c>
      <c r="S3358" s="22">
        <v>1.0000000000000001E-5</v>
      </c>
      <c r="T3358" s="22">
        <v>1.0000000000000001E-5</v>
      </c>
      <c r="U3358" s="22">
        <v>242.78229999999999</v>
      </c>
      <c r="V3358" s="22">
        <v>4.1631</v>
      </c>
      <c r="W3358" s="22">
        <v>1E-3</v>
      </c>
      <c r="X3358" s="22">
        <v>1E-3</v>
      </c>
      <c r="Y3358" s="22">
        <v>1E-3</v>
      </c>
      <c r="Z3358" s="22">
        <v>75</v>
      </c>
      <c r="AA3358" s="22">
        <v>1E-3</v>
      </c>
      <c r="AB3358" s="22">
        <v>20</v>
      </c>
      <c r="AC3358" s="22">
        <v>1E-3</v>
      </c>
      <c r="AD3358" s="22">
        <v>5</v>
      </c>
      <c r="AE3358" s="24">
        <v>100.00500000000001</v>
      </c>
      <c r="AF3358" s="19" t="s">
        <v>65</v>
      </c>
      <c r="AG3358" s="25">
        <v>0.503</v>
      </c>
      <c r="AH3358" s="22">
        <v>20572.54</v>
      </c>
      <c r="AI3358" s="22">
        <v>79900.55</v>
      </c>
      <c r="AJ3358" s="22">
        <v>100473.09</v>
      </c>
      <c r="AK3358" s="21" t="s">
        <v>516</v>
      </c>
      <c r="AL3358" s="21" t="s">
        <v>9906</v>
      </c>
      <c r="AM3358" s="26" t="s">
        <v>48</v>
      </c>
      <c r="AN3358" s="27">
        <v>0</v>
      </c>
      <c r="AS3358">
        <f t="shared" si="104"/>
        <v>2801</v>
      </c>
      <c r="AT3358" t="str">
        <f t="shared" si="105"/>
        <v>Região Rural do Centro de Zona de Nossa Senhora da Glória</v>
      </c>
      <c r="BE3358">
        <v>4116703</v>
      </c>
      <c r="BF3358">
        <v>41</v>
      </c>
      <c r="BG3358" t="s">
        <v>14209</v>
      </c>
      <c r="BH3358" t="s">
        <v>11446</v>
      </c>
      <c r="BI3358" t="s">
        <v>14210</v>
      </c>
      <c r="BJ3358" t="s">
        <v>14491</v>
      </c>
      <c r="BK3358">
        <v>4104</v>
      </c>
      <c r="BL3358" t="s">
        <v>14432</v>
      </c>
      <c r="BM3358" t="s">
        <v>14433</v>
      </c>
    </row>
    <row r="3359" spans="1:65" x14ac:dyDescent="0.25">
      <c r="A3359" s="17" t="s">
        <v>9796</v>
      </c>
      <c r="B3359" s="18">
        <v>1</v>
      </c>
      <c r="C3359" s="19" t="s">
        <v>9907</v>
      </c>
      <c r="D3359" s="20" t="s">
        <v>9854</v>
      </c>
      <c r="E3359" s="20" t="s">
        <v>9902</v>
      </c>
      <c r="F3359" s="21">
        <v>2802403</v>
      </c>
      <c r="G3359" s="20" t="s">
        <v>5428</v>
      </c>
      <c r="H3359" s="22">
        <v>3393.3</v>
      </c>
      <c r="I3359" s="22">
        <v>2694.67</v>
      </c>
      <c r="J3359" s="22">
        <v>2694.67</v>
      </c>
      <c r="K3359" s="22">
        <v>3393.3</v>
      </c>
      <c r="L3359" s="22">
        <v>2694.67</v>
      </c>
      <c r="M3359" s="23">
        <v>115</v>
      </c>
      <c r="N3359" s="19" t="s">
        <v>44</v>
      </c>
      <c r="O3359" s="22">
        <v>38.5</v>
      </c>
      <c r="P3359" s="22">
        <v>87.29</v>
      </c>
      <c r="Q3359" s="22">
        <v>81.47</v>
      </c>
      <c r="R3359" s="22">
        <v>136.77719999999999</v>
      </c>
      <c r="S3359" s="22">
        <v>0</v>
      </c>
      <c r="T3359" s="22">
        <v>2209.4079000000002</v>
      </c>
      <c r="U3359" s="22">
        <v>321.45490000000001</v>
      </c>
      <c r="V3359" s="22">
        <v>26.94</v>
      </c>
      <c r="W3359" s="22">
        <v>0</v>
      </c>
      <c r="X3359" s="22">
        <v>0</v>
      </c>
      <c r="Y3359" s="22">
        <v>15</v>
      </c>
      <c r="Z3359" s="22">
        <v>80</v>
      </c>
      <c r="AA3359" s="22">
        <v>0</v>
      </c>
      <c r="AB3359" s="22">
        <v>0</v>
      </c>
      <c r="AC3359" s="22">
        <v>0</v>
      </c>
      <c r="AD3359" s="22">
        <v>5</v>
      </c>
      <c r="AE3359" s="24">
        <v>100</v>
      </c>
      <c r="AF3359" s="19" t="s">
        <v>45</v>
      </c>
      <c r="AG3359" s="25">
        <v>0.39</v>
      </c>
      <c r="AH3359" s="22">
        <v>337572.81</v>
      </c>
      <c r="AI3359" s="22">
        <v>638232.59</v>
      </c>
      <c r="AJ3359" s="22">
        <v>975805.39999999991</v>
      </c>
      <c r="AK3359" s="21" t="s">
        <v>6259</v>
      </c>
      <c r="AL3359" s="21" t="s">
        <v>2149</v>
      </c>
      <c r="AM3359" s="26" t="s">
        <v>48</v>
      </c>
      <c r="AN3359" s="27">
        <v>0</v>
      </c>
      <c r="AS3359">
        <f t="shared" si="104"/>
        <v>2801</v>
      </c>
      <c r="AT3359" t="str">
        <f t="shared" si="105"/>
        <v>Região Rural do Centro de Zona de Nossa Senhora da Glória</v>
      </c>
      <c r="BE3359">
        <v>4116802</v>
      </c>
      <c r="BF3359">
        <v>41</v>
      </c>
      <c r="BG3359" t="s">
        <v>14209</v>
      </c>
      <c r="BH3359" t="s">
        <v>11446</v>
      </c>
      <c r="BI3359" t="s">
        <v>14210</v>
      </c>
      <c r="BJ3359" t="s">
        <v>14492</v>
      </c>
      <c r="BK3359">
        <v>4104</v>
      </c>
      <c r="BL3359" t="s">
        <v>14432</v>
      </c>
      <c r="BM3359" t="s">
        <v>14433</v>
      </c>
    </row>
    <row r="3360" spans="1:65" x14ac:dyDescent="0.25">
      <c r="A3360" s="17" t="s">
        <v>9796</v>
      </c>
      <c r="B3360" s="18">
        <v>1</v>
      </c>
      <c r="C3360" s="19" t="s">
        <v>9908</v>
      </c>
      <c r="D3360" s="20" t="s">
        <v>9854</v>
      </c>
      <c r="E3360" s="20" t="s">
        <v>9902</v>
      </c>
      <c r="F3360" s="21">
        <v>2802403</v>
      </c>
      <c r="G3360" s="20" t="s">
        <v>9909</v>
      </c>
      <c r="H3360" s="22">
        <v>621.81489999999997</v>
      </c>
      <c r="I3360" s="22">
        <v>516.57399999999996</v>
      </c>
      <c r="J3360" s="22">
        <v>516.57399999999996</v>
      </c>
      <c r="K3360" s="22">
        <v>621.81489999999997</v>
      </c>
      <c r="L3360" s="22">
        <v>516.57399999999996</v>
      </c>
      <c r="M3360" s="23">
        <v>21</v>
      </c>
      <c r="N3360" s="19" t="s">
        <v>44</v>
      </c>
      <c r="O3360" s="22">
        <v>7.38</v>
      </c>
      <c r="P3360" s="22">
        <v>74.31</v>
      </c>
      <c r="Q3360" s="22">
        <v>100</v>
      </c>
      <c r="R3360" s="22">
        <v>45.125999999999998</v>
      </c>
      <c r="S3360" s="22">
        <v>1.0000000000000001E-5</v>
      </c>
      <c r="T3360" s="22">
        <v>347.25290000000001</v>
      </c>
      <c r="U3360" s="22">
        <v>120.07810000000001</v>
      </c>
      <c r="V3360" s="22">
        <v>3.3664999999999998</v>
      </c>
      <c r="W3360" s="22">
        <v>1E-4</v>
      </c>
      <c r="X3360" s="22">
        <v>1E-4</v>
      </c>
      <c r="Y3360" s="22">
        <v>60</v>
      </c>
      <c r="Z3360" s="22">
        <v>35</v>
      </c>
      <c r="AA3360" s="22">
        <v>4</v>
      </c>
      <c r="AB3360" s="22">
        <v>1E-4</v>
      </c>
      <c r="AC3360" s="22">
        <v>1E-4</v>
      </c>
      <c r="AD3360" s="22">
        <v>1</v>
      </c>
      <c r="AE3360" s="24">
        <v>100.00040000000001</v>
      </c>
      <c r="AF3360" s="19" t="s">
        <v>65</v>
      </c>
      <c r="AG3360" s="25">
        <v>0.49299999999999999</v>
      </c>
      <c r="AH3360" s="22">
        <v>298777.82</v>
      </c>
      <c r="AI3360" s="22">
        <v>992209.63</v>
      </c>
      <c r="AJ3360" s="22">
        <v>1290987.45</v>
      </c>
      <c r="AK3360" s="21" t="s">
        <v>9910</v>
      </c>
      <c r="AL3360" s="21" t="s">
        <v>9894</v>
      </c>
      <c r="AM3360" s="26" t="s">
        <v>48</v>
      </c>
      <c r="AN3360" s="27">
        <v>39725.17</v>
      </c>
      <c r="AS3360">
        <f t="shared" si="104"/>
        <v>2801</v>
      </c>
      <c r="AT3360" t="str">
        <f t="shared" si="105"/>
        <v>Região Rural do Centro de Zona de Nossa Senhora da Glória</v>
      </c>
      <c r="BE3360">
        <v>4116950</v>
      </c>
      <c r="BF3360">
        <v>41</v>
      </c>
      <c r="BG3360" t="s">
        <v>14209</v>
      </c>
      <c r="BH3360" t="s">
        <v>11446</v>
      </c>
      <c r="BI3360" t="s">
        <v>14210</v>
      </c>
      <c r="BJ3360" t="s">
        <v>14493</v>
      </c>
      <c r="BK3360">
        <v>4104</v>
      </c>
      <c r="BL3360" t="s">
        <v>14432</v>
      </c>
      <c r="BM3360" t="s">
        <v>14433</v>
      </c>
    </row>
    <row r="3361" spans="1:65" x14ac:dyDescent="0.25">
      <c r="A3361" s="17" t="s">
        <v>9796</v>
      </c>
      <c r="B3361" s="18">
        <v>1</v>
      </c>
      <c r="C3361" s="19" t="s">
        <v>9911</v>
      </c>
      <c r="D3361" s="20" t="s">
        <v>9854</v>
      </c>
      <c r="E3361" s="20" t="s">
        <v>9902</v>
      </c>
      <c r="F3361" s="21">
        <v>2802403</v>
      </c>
      <c r="G3361" s="20" t="s">
        <v>9912</v>
      </c>
      <c r="H3361" s="22">
        <v>333.65750000000003</v>
      </c>
      <c r="I3361" s="22">
        <v>198.86789999999999</v>
      </c>
      <c r="J3361" s="22">
        <v>198.86789999999999</v>
      </c>
      <c r="K3361" s="22">
        <v>198.86789999999999</v>
      </c>
      <c r="L3361" s="22">
        <v>198.86789999999999</v>
      </c>
      <c r="M3361" s="23">
        <v>8</v>
      </c>
      <c r="N3361" s="19" t="s">
        <v>44</v>
      </c>
      <c r="O3361" s="22">
        <v>2.65</v>
      </c>
      <c r="P3361" s="22">
        <v>1E-3</v>
      </c>
      <c r="Q3361" s="22">
        <v>1E-3</v>
      </c>
      <c r="R3361" s="22">
        <v>14.336399999999999</v>
      </c>
      <c r="S3361" s="22">
        <v>1.0000000000000001E-5</v>
      </c>
      <c r="T3361" s="22">
        <v>57.523899999999998</v>
      </c>
      <c r="U3361" s="22">
        <v>125.15600000000001</v>
      </c>
      <c r="V3361" s="22">
        <v>1.8515999999999999</v>
      </c>
      <c r="W3361" s="22">
        <v>0</v>
      </c>
      <c r="X3361" s="22">
        <v>0</v>
      </c>
      <c r="Y3361" s="22">
        <v>0</v>
      </c>
      <c r="Z3361" s="22">
        <v>97.91</v>
      </c>
      <c r="AA3361" s="22">
        <v>0</v>
      </c>
      <c r="AB3361" s="22">
        <v>1.1399999999999999</v>
      </c>
      <c r="AC3361" s="22">
        <v>0</v>
      </c>
      <c r="AD3361" s="22">
        <v>0.95</v>
      </c>
      <c r="AE3361" s="24">
        <v>100</v>
      </c>
      <c r="AF3361" s="19" t="s">
        <v>44</v>
      </c>
      <c r="AG3361" s="25">
        <v>0.4647</v>
      </c>
      <c r="AH3361" s="22">
        <v>190220.84</v>
      </c>
      <c r="AI3361" s="22">
        <v>2579600.3600000003</v>
      </c>
      <c r="AJ3361" s="22">
        <v>2769821.2</v>
      </c>
      <c r="AK3361" s="21" t="s">
        <v>9913</v>
      </c>
      <c r="AL3361" s="21" t="s">
        <v>9914</v>
      </c>
      <c r="AM3361" s="26" t="s">
        <v>48</v>
      </c>
      <c r="AN3361" s="27">
        <v>1372183.85</v>
      </c>
      <c r="AS3361">
        <f t="shared" si="104"/>
        <v>2801</v>
      </c>
      <c r="AT3361" t="str">
        <f t="shared" si="105"/>
        <v>Região Rural do Centro de Zona de Nossa Senhora da Glória</v>
      </c>
      <c r="BE3361">
        <v>4117057</v>
      </c>
      <c r="BF3361">
        <v>41</v>
      </c>
      <c r="BG3361" t="s">
        <v>14209</v>
      </c>
      <c r="BH3361" t="s">
        <v>11446</v>
      </c>
      <c r="BI3361" t="s">
        <v>14210</v>
      </c>
      <c r="BJ3361" t="s">
        <v>14494</v>
      </c>
      <c r="BK3361">
        <v>4104</v>
      </c>
      <c r="BL3361" t="s">
        <v>14432</v>
      </c>
      <c r="BM3361" t="s">
        <v>14433</v>
      </c>
    </row>
    <row r="3362" spans="1:65" x14ac:dyDescent="0.25">
      <c r="A3362" s="17" t="s">
        <v>9796</v>
      </c>
      <c r="B3362" s="18">
        <v>1</v>
      </c>
      <c r="C3362" s="19" t="s">
        <v>9915</v>
      </c>
      <c r="D3362" s="20" t="s">
        <v>9854</v>
      </c>
      <c r="E3362" s="20" t="s">
        <v>9902</v>
      </c>
      <c r="F3362" s="21">
        <v>2802403</v>
      </c>
      <c r="G3362" s="20" t="s">
        <v>9916</v>
      </c>
      <c r="H3362" s="22">
        <v>60</v>
      </c>
      <c r="I3362" s="22">
        <v>1.0000000000000001E-5</v>
      </c>
      <c r="J3362" s="22">
        <v>420.30630000000002</v>
      </c>
      <c r="K3362" s="22">
        <v>600</v>
      </c>
      <c r="L3362" s="22">
        <v>418.57690000000002</v>
      </c>
      <c r="M3362" s="23">
        <v>13</v>
      </c>
      <c r="N3362" s="19" t="s">
        <v>44</v>
      </c>
      <c r="O3362" s="22">
        <v>1E-3</v>
      </c>
      <c r="P3362" s="22">
        <v>1.92</v>
      </c>
      <c r="Q3362" s="22">
        <v>100</v>
      </c>
      <c r="R3362" s="22">
        <v>37.692500000000003</v>
      </c>
      <c r="S3362" s="22">
        <v>1.0000000000000001E-5</v>
      </c>
      <c r="T3362" s="22">
        <v>16.909800000000001</v>
      </c>
      <c r="U3362" s="22">
        <v>360.3818</v>
      </c>
      <c r="V3362" s="22">
        <v>3.5928</v>
      </c>
      <c r="W3362" s="22">
        <v>1E-3</v>
      </c>
      <c r="X3362" s="22">
        <v>1E-3</v>
      </c>
      <c r="Y3362" s="22">
        <v>80</v>
      </c>
      <c r="Z3362" s="22">
        <v>20</v>
      </c>
      <c r="AA3362" s="22">
        <v>1E-3</v>
      </c>
      <c r="AB3362" s="22">
        <v>1E-3</v>
      </c>
      <c r="AC3362" s="22">
        <v>1E-3</v>
      </c>
      <c r="AD3362" s="22">
        <v>1E-3</v>
      </c>
      <c r="AE3362" s="24">
        <v>100.00600000000001</v>
      </c>
      <c r="AF3362" s="19" t="s">
        <v>57</v>
      </c>
      <c r="AG3362" s="25">
        <v>0.51100000000000001</v>
      </c>
      <c r="AH3362" s="22">
        <v>22808.23</v>
      </c>
      <c r="AI3362" s="22">
        <v>107922.05</v>
      </c>
      <c r="AJ3362" s="22">
        <v>130730.28</v>
      </c>
      <c r="AK3362" s="21" t="s">
        <v>4587</v>
      </c>
      <c r="AL3362" s="21" t="s">
        <v>4373</v>
      </c>
      <c r="AM3362" s="26" t="s">
        <v>48</v>
      </c>
      <c r="AN3362" s="27">
        <v>0</v>
      </c>
      <c r="AS3362">
        <f t="shared" si="104"/>
        <v>2801</v>
      </c>
      <c r="AT3362" t="str">
        <f t="shared" si="105"/>
        <v>Região Rural do Centro de Zona de Nossa Senhora da Glória</v>
      </c>
      <c r="BE3362">
        <v>4117222</v>
      </c>
      <c r="BF3362">
        <v>41</v>
      </c>
      <c r="BG3362" t="s">
        <v>14209</v>
      </c>
      <c r="BH3362" t="s">
        <v>11446</v>
      </c>
      <c r="BI3362" t="s">
        <v>14210</v>
      </c>
      <c r="BJ3362" t="s">
        <v>14495</v>
      </c>
      <c r="BK3362">
        <v>4104</v>
      </c>
      <c r="BL3362" t="s">
        <v>14432</v>
      </c>
      <c r="BM3362" t="s">
        <v>14433</v>
      </c>
    </row>
    <row r="3363" spans="1:65" x14ac:dyDescent="0.25">
      <c r="A3363" s="17" t="s">
        <v>9796</v>
      </c>
      <c r="B3363" s="18">
        <v>1</v>
      </c>
      <c r="C3363" s="19" t="s">
        <v>9917</v>
      </c>
      <c r="D3363" s="20" t="s">
        <v>9854</v>
      </c>
      <c r="E3363" s="20" t="s">
        <v>9902</v>
      </c>
      <c r="F3363" s="21">
        <v>2802403</v>
      </c>
      <c r="G3363" s="20" t="s">
        <v>2560</v>
      </c>
      <c r="H3363" s="22">
        <v>231</v>
      </c>
      <c r="I3363" s="22">
        <v>160.35230000000001</v>
      </c>
      <c r="J3363" s="22">
        <v>160.35230000000001</v>
      </c>
      <c r="K3363" s="22">
        <v>231</v>
      </c>
      <c r="L3363" s="22">
        <v>160.35230000000001</v>
      </c>
      <c r="M3363" s="23">
        <v>6</v>
      </c>
      <c r="N3363" s="19" t="s">
        <v>44</v>
      </c>
      <c r="O3363" s="22">
        <v>2.29</v>
      </c>
      <c r="P3363" s="22">
        <v>6.6</v>
      </c>
      <c r="Q3363" s="22">
        <v>100</v>
      </c>
      <c r="R3363" s="22">
        <v>17.455100000000002</v>
      </c>
      <c r="S3363" s="22">
        <v>1.0000000000000001E-5</v>
      </c>
      <c r="T3363" s="22">
        <v>9.2472999999999992</v>
      </c>
      <c r="U3363" s="22">
        <v>130.82380000000001</v>
      </c>
      <c r="V3363" s="22">
        <v>2.8100999999999998</v>
      </c>
      <c r="W3363" s="22">
        <v>1E-3</v>
      </c>
      <c r="X3363" s="22">
        <v>1E-3</v>
      </c>
      <c r="Y3363" s="22">
        <v>1E-3</v>
      </c>
      <c r="Z3363" s="22">
        <v>20</v>
      </c>
      <c r="AA3363" s="22">
        <v>40</v>
      </c>
      <c r="AB3363" s="22">
        <v>40</v>
      </c>
      <c r="AC3363" s="22">
        <v>1E-3</v>
      </c>
      <c r="AD3363" s="22">
        <v>1E-3</v>
      </c>
      <c r="AE3363" s="24">
        <v>100.00500000000001</v>
      </c>
      <c r="AF3363" s="19" t="s">
        <v>44</v>
      </c>
      <c r="AG3363" s="25">
        <v>0.53</v>
      </c>
      <c r="AH3363" s="22">
        <v>19516.060000000001</v>
      </c>
      <c r="AI3363" s="22">
        <v>132799.38</v>
      </c>
      <c r="AJ3363" s="22">
        <v>152315.44</v>
      </c>
      <c r="AK3363" s="21" t="s">
        <v>1840</v>
      </c>
      <c r="AL3363" s="21" t="s">
        <v>5433</v>
      </c>
      <c r="AM3363" s="26" t="s">
        <v>48</v>
      </c>
      <c r="AN3363" s="27">
        <v>0</v>
      </c>
      <c r="AS3363">
        <f t="shared" si="104"/>
        <v>2801</v>
      </c>
      <c r="AT3363" t="str">
        <f t="shared" si="105"/>
        <v>Região Rural do Centro de Zona de Nossa Senhora da Glória</v>
      </c>
      <c r="BE3363">
        <v>4117255</v>
      </c>
      <c r="BF3363">
        <v>41</v>
      </c>
      <c r="BG3363" t="s">
        <v>14209</v>
      </c>
      <c r="BH3363" t="s">
        <v>11446</v>
      </c>
      <c r="BI3363" t="s">
        <v>14210</v>
      </c>
      <c r="BJ3363" t="s">
        <v>14496</v>
      </c>
      <c r="BK3363">
        <v>4104</v>
      </c>
      <c r="BL3363" t="s">
        <v>14432</v>
      </c>
      <c r="BM3363" t="s">
        <v>14433</v>
      </c>
    </row>
    <row r="3364" spans="1:65" x14ac:dyDescent="0.25">
      <c r="A3364" s="17" t="s">
        <v>9796</v>
      </c>
      <c r="B3364" s="18">
        <v>1</v>
      </c>
      <c r="C3364" s="19" t="s">
        <v>9918</v>
      </c>
      <c r="D3364" s="20" t="s">
        <v>9854</v>
      </c>
      <c r="E3364" s="20" t="s">
        <v>9919</v>
      </c>
      <c r="F3364" s="21">
        <v>2802601</v>
      </c>
      <c r="G3364" s="20" t="s">
        <v>9920</v>
      </c>
      <c r="H3364" s="22">
        <v>145.19999999999999</v>
      </c>
      <c r="I3364" s="22">
        <v>151.9452</v>
      </c>
      <c r="J3364" s="22">
        <v>151.9452</v>
      </c>
      <c r="K3364" s="22">
        <v>151.9452</v>
      </c>
      <c r="L3364" s="22">
        <v>145.19999999999999</v>
      </c>
      <c r="M3364" s="23">
        <v>8</v>
      </c>
      <c r="N3364" s="19" t="s">
        <v>44</v>
      </c>
      <c r="O3364" s="22">
        <v>2.17</v>
      </c>
      <c r="P3364" s="22">
        <v>71.39</v>
      </c>
      <c r="Q3364" s="22">
        <v>100</v>
      </c>
      <c r="R3364" s="22">
        <v>1.4430000000000001</v>
      </c>
      <c r="S3364" s="22">
        <v>1.0000000000000001E-5</v>
      </c>
      <c r="T3364" s="22">
        <v>106.8736</v>
      </c>
      <c r="U3364" s="22">
        <v>42.826900000000002</v>
      </c>
      <c r="V3364" s="22">
        <v>0.80169999999999997</v>
      </c>
      <c r="W3364" s="22">
        <v>0</v>
      </c>
      <c r="X3364" s="22">
        <v>0</v>
      </c>
      <c r="Y3364" s="22">
        <v>0</v>
      </c>
      <c r="Z3364" s="22">
        <v>85</v>
      </c>
      <c r="AA3364" s="22">
        <v>0</v>
      </c>
      <c r="AB3364" s="22">
        <v>10</v>
      </c>
      <c r="AC3364" s="22">
        <v>5</v>
      </c>
      <c r="AD3364" s="22">
        <v>0</v>
      </c>
      <c r="AE3364" s="24">
        <v>100</v>
      </c>
      <c r="AF3364" s="19" t="s">
        <v>64</v>
      </c>
      <c r="AG3364" s="25">
        <v>0.41699999999999998</v>
      </c>
      <c r="AH3364" s="22">
        <v>119367.5</v>
      </c>
      <c r="AI3364" s="22">
        <v>248614.34</v>
      </c>
      <c r="AJ3364" s="22">
        <v>367981.83999999997</v>
      </c>
      <c r="AK3364" s="21" t="s">
        <v>1176</v>
      </c>
      <c r="AL3364" s="21" t="s">
        <v>1888</v>
      </c>
      <c r="AM3364" s="26" t="s">
        <v>48</v>
      </c>
      <c r="AN3364" s="27">
        <v>0</v>
      </c>
      <c r="AS3364">
        <f t="shared" si="104"/>
        <v>2802</v>
      </c>
      <c r="AT3364" t="str">
        <f t="shared" si="105"/>
        <v>Região Rural da Capital Regional de Aracaju</v>
      </c>
      <c r="BE3364">
        <v>4117453</v>
      </c>
      <c r="BF3364">
        <v>41</v>
      </c>
      <c r="BG3364" t="s">
        <v>14209</v>
      </c>
      <c r="BH3364" t="s">
        <v>11446</v>
      </c>
      <c r="BI3364" t="s">
        <v>14210</v>
      </c>
      <c r="BJ3364" t="s">
        <v>14497</v>
      </c>
      <c r="BK3364">
        <v>4104</v>
      </c>
      <c r="BL3364" t="s">
        <v>14432</v>
      </c>
      <c r="BM3364" t="s">
        <v>14433</v>
      </c>
    </row>
    <row r="3365" spans="1:65" x14ac:dyDescent="0.25">
      <c r="A3365" s="17" t="s">
        <v>9796</v>
      </c>
      <c r="B3365" s="18">
        <v>1</v>
      </c>
      <c r="C3365" s="19" t="s">
        <v>9921</v>
      </c>
      <c r="D3365" s="20" t="s">
        <v>9882</v>
      </c>
      <c r="E3365" s="20" t="s">
        <v>9922</v>
      </c>
      <c r="F3365" s="21">
        <v>2802809</v>
      </c>
      <c r="G3365" s="20" t="s">
        <v>9923</v>
      </c>
      <c r="H3365" s="22">
        <v>200</v>
      </c>
      <c r="I3365" s="22">
        <v>185.00479999999999</v>
      </c>
      <c r="J3365" s="22">
        <v>185.00479999999999</v>
      </c>
      <c r="K3365" s="22">
        <v>200</v>
      </c>
      <c r="L3365" s="22">
        <v>185.00479999999999</v>
      </c>
      <c r="M3365" s="23">
        <v>9</v>
      </c>
      <c r="N3365" s="19" t="s">
        <v>44</v>
      </c>
      <c r="O3365" s="22">
        <v>18.5</v>
      </c>
      <c r="P3365" s="22">
        <v>2.23</v>
      </c>
      <c r="Q3365" s="22">
        <v>57.5</v>
      </c>
      <c r="R3365" s="22">
        <v>16.3734</v>
      </c>
      <c r="S3365" s="22">
        <v>78.938900000000004</v>
      </c>
      <c r="T3365" s="22">
        <v>88.595100000000002</v>
      </c>
      <c r="U3365" s="22">
        <v>1.0000000000000001E-5</v>
      </c>
      <c r="V3365" s="22">
        <v>1.0973999999999999</v>
      </c>
      <c r="W3365" s="22">
        <v>0</v>
      </c>
      <c r="X3365" s="22">
        <v>0</v>
      </c>
      <c r="Y3365" s="22">
        <v>75</v>
      </c>
      <c r="Z3365" s="22">
        <v>15</v>
      </c>
      <c r="AA3365" s="22">
        <v>5</v>
      </c>
      <c r="AB3365" s="22">
        <v>0</v>
      </c>
      <c r="AC3365" s="22">
        <v>0</v>
      </c>
      <c r="AD3365" s="22">
        <v>5</v>
      </c>
      <c r="AE3365" s="24">
        <v>100</v>
      </c>
      <c r="AF3365" s="19" t="s">
        <v>64</v>
      </c>
      <c r="AG3365" s="25">
        <v>0.52700000000000002</v>
      </c>
      <c r="AH3365" s="22">
        <v>80150.929999999993</v>
      </c>
      <c r="AI3365" s="22">
        <v>524063.1</v>
      </c>
      <c r="AJ3365" s="22">
        <v>604214.03</v>
      </c>
      <c r="AK3365" s="21" t="s">
        <v>1176</v>
      </c>
      <c r="AL3365" s="21" t="s">
        <v>3802</v>
      </c>
      <c r="AM3365" s="26" t="s">
        <v>48</v>
      </c>
      <c r="AN3365" s="27">
        <v>0</v>
      </c>
      <c r="AS3365">
        <f t="shared" si="104"/>
        <v>2802</v>
      </c>
      <c r="AT3365" t="str">
        <f t="shared" si="105"/>
        <v>Região Rural da Capital Regional de Aracaju</v>
      </c>
      <c r="BE3365">
        <v>4117800</v>
      </c>
      <c r="BF3365">
        <v>41</v>
      </c>
      <c r="BG3365" t="s">
        <v>14209</v>
      </c>
      <c r="BH3365" t="s">
        <v>11446</v>
      </c>
      <c r="BI3365" t="s">
        <v>14210</v>
      </c>
      <c r="BJ3365" t="s">
        <v>14288</v>
      </c>
      <c r="BK3365">
        <v>4104</v>
      </c>
      <c r="BL3365" t="s">
        <v>14432</v>
      </c>
      <c r="BM3365" t="s">
        <v>14433</v>
      </c>
    </row>
    <row r="3366" spans="1:65" x14ac:dyDescent="0.25">
      <c r="A3366" s="17" t="s">
        <v>9796</v>
      </c>
      <c r="B3366" s="18">
        <v>1</v>
      </c>
      <c r="C3366" s="19" t="s">
        <v>9924</v>
      </c>
      <c r="D3366" s="20" t="s">
        <v>9882</v>
      </c>
      <c r="E3366" s="20" t="s">
        <v>9922</v>
      </c>
      <c r="F3366" s="21">
        <v>2802809</v>
      </c>
      <c r="G3366" s="20" t="s">
        <v>9925</v>
      </c>
      <c r="H3366" s="22">
        <v>299</v>
      </c>
      <c r="I3366" s="22">
        <v>299</v>
      </c>
      <c r="J3366" s="22">
        <v>275.9264</v>
      </c>
      <c r="K3366" s="22">
        <v>299</v>
      </c>
      <c r="L3366" s="22">
        <v>299</v>
      </c>
      <c r="M3366" s="23">
        <v>16</v>
      </c>
      <c r="N3366" s="19" t="s">
        <v>44</v>
      </c>
      <c r="O3366" s="22">
        <v>27.59</v>
      </c>
      <c r="P3366" s="22">
        <v>0</v>
      </c>
      <c r="Q3366" s="22">
        <v>0</v>
      </c>
      <c r="R3366" s="22">
        <v>23.386700000000001</v>
      </c>
      <c r="S3366" s="22">
        <v>0</v>
      </c>
      <c r="T3366" s="22">
        <v>160.1874</v>
      </c>
      <c r="U3366" s="22">
        <v>92.152299999999997</v>
      </c>
      <c r="V3366" s="22">
        <v>0.2</v>
      </c>
      <c r="W3366" s="22">
        <v>0</v>
      </c>
      <c r="X3366" s="22">
        <v>0</v>
      </c>
      <c r="Y3366" s="22">
        <v>54</v>
      </c>
      <c r="Z3366" s="22">
        <v>37</v>
      </c>
      <c r="AA3366" s="22">
        <v>0</v>
      </c>
      <c r="AB3366" s="22">
        <v>0</v>
      </c>
      <c r="AC3366" s="22">
        <v>0</v>
      </c>
      <c r="AD3366" s="22">
        <v>9</v>
      </c>
      <c r="AE3366" s="24">
        <v>100</v>
      </c>
      <c r="AF3366" s="19" t="s">
        <v>44</v>
      </c>
      <c r="AG3366" s="25">
        <v>0.5</v>
      </c>
      <c r="AH3366" s="22">
        <v>48859.26</v>
      </c>
      <c r="AI3366" s="22">
        <v>101963.08</v>
      </c>
      <c r="AJ3366" s="22">
        <v>150822.34</v>
      </c>
      <c r="AK3366" s="21" t="s">
        <v>9926</v>
      </c>
      <c r="AL3366" s="21" t="s">
        <v>1758</v>
      </c>
      <c r="AM3366" s="26" t="s">
        <v>48</v>
      </c>
      <c r="AN3366" s="27">
        <v>0</v>
      </c>
      <c r="AS3366">
        <f t="shared" si="104"/>
        <v>2802</v>
      </c>
      <c r="AT3366" t="str">
        <f t="shared" si="105"/>
        <v>Região Rural da Capital Regional de Aracaju</v>
      </c>
      <c r="BE3366">
        <v>4117909</v>
      </c>
      <c r="BF3366">
        <v>41</v>
      </c>
      <c r="BG3366" t="s">
        <v>14209</v>
      </c>
      <c r="BH3366" t="s">
        <v>11446</v>
      </c>
      <c r="BI3366" t="s">
        <v>14210</v>
      </c>
      <c r="BJ3366" t="s">
        <v>14498</v>
      </c>
      <c r="BK3366">
        <v>4104</v>
      </c>
      <c r="BL3366" t="s">
        <v>14432</v>
      </c>
      <c r="BM3366" t="s">
        <v>14433</v>
      </c>
    </row>
    <row r="3367" spans="1:65" x14ac:dyDescent="0.25">
      <c r="A3367" s="17" t="s">
        <v>9796</v>
      </c>
      <c r="B3367" s="18">
        <v>1</v>
      </c>
      <c r="C3367" s="19" t="s">
        <v>9927</v>
      </c>
      <c r="D3367" s="20" t="s">
        <v>9882</v>
      </c>
      <c r="E3367" s="20" t="s">
        <v>9922</v>
      </c>
      <c r="F3367" s="21">
        <v>2802809</v>
      </c>
      <c r="G3367" s="20" t="s">
        <v>9928</v>
      </c>
      <c r="H3367" s="22">
        <v>507.4</v>
      </c>
      <c r="I3367" s="22">
        <v>244</v>
      </c>
      <c r="J3367" s="22">
        <v>244.06020000000001</v>
      </c>
      <c r="K3367" s="22">
        <v>507.4</v>
      </c>
      <c r="L3367" s="22">
        <v>244.06020000000001</v>
      </c>
      <c r="M3367" s="23">
        <v>19</v>
      </c>
      <c r="N3367" s="19" t="s">
        <v>44</v>
      </c>
      <c r="O3367" s="22">
        <v>24.4</v>
      </c>
      <c r="P3367" s="22">
        <v>1E-3</v>
      </c>
      <c r="Q3367" s="22">
        <v>1E-3</v>
      </c>
      <c r="R3367" s="22">
        <v>16.717400000000001</v>
      </c>
      <c r="S3367" s="22">
        <v>1.0000000000000001E-5</v>
      </c>
      <c r="T3367" s="22">
        <v>210.2534</v>
      </c>
      <c r="U3367" s="22">
        <v>16.131799999999998</v>
      </c>
      <c r="V3367" s="22">
        <v>0.95760000000000001</v>
      </c>
      <c r="W3367" s="22">
        <v>1E-3</v>
      </c>
      <c r="X3367" s="22">
        <v>1E-3</v>
      </c>
      <c r="Y3367" s="22">
        <v>40</v>
      </c>
      <c r="Z3367" s="22">
        <v>60</v>
      </c>
      <c r="AA3367" s="22">
        <v>1E-3</v>
      </c>
      <c r="AB3367" s="22">
        <v>1E-3</v>
      </c>
      <c r="AC3367" s="22">
        <v>1E-3</v>
      </c>
      <c r="AD3367" s="22">
        <v>1E-3</v>
      </c>
      <c r="AE3367" s="24">
        <v>100.00600000000003</v>
      </c>
      <c r="AF3367" s="19" t="s">
        <v>57</v>
      </c>
      <c r="AG3367" s="25">
        <v>0.51200000000000001</v>
      </c>
      <c r="AH3367" s="22">
        <v>108508.25</v>
      </c>
      <c r="AI3367" s="22">
        <v>247791.88</v>
      </c>
      <c r="AJ3367" s="22">
        <v>356300.13</v>
      </c>
      <c r="AK3367" s="21" t="s">
        <v>3107</v>
      </c>
      <c r="AL3367" s="21" t="s">
        <v>1128</v>
      </c>
      <c r="AM3367" s="26" t="s">
        <v>48</v>
      </c>
      <c r="AN3367" s="27">
        <v>0</v>
      </c>
      <c r="AS3367">
        <f t="shared" si="104"/>
        <v>2802</v>
      </c>
      <c r="AT3367" t="str">
        <f t="shared" si="105"/>
        <v>Região Rural da Capital Regional de Aracaju</v>
      </c>
      <c r="BE3367">
        <v>4118451</v>
      </c>
      <c r="BF3367">
        <v>41</v>
      </c>
      <c r="BG3367" t="s">
        <v>14209</v>
      </c>
      <c r="BH3367" t="s">
        <v>11446</v>
      </c>
      <c r="BI3367" t="s">
        <v>14210</v>
      </c>
      <c r="BJ3367" t="s">
        <v>14499</v>
      </c>
      <c r="BK3367">
        <v>4104</v>
      </c>
      <c r="BL3367" t="s">
        <v>14432</v>
      </c>
      <c r="BM3367" t="s">
        <v>14433</v>
      </c>
    </row>
    <row r="3368" spans="1:65" x14ac:dyDescent="0.25">
      <c r="A3368" s="17" t="s">
        <v>9796</v>
      </c>
      <c r="B3368" s="18">
        <v>1</v>
      </c>
      <c r="C3368" s="19" t="s">
        <v>9929</v>
      </c>
      <c r="D3368" s="20" t="s">
        <v>9882</v>
      </c>
      <c r="E3368" s="20" t="s">
        <v>9922</v>
      </c>
      <c r="F3368" s="21">
        <v>2802809</v>
      </c>
      <c r="G3368" s="20" t="s">
        <v>9928</v>
      </c>
      <c r="H3368" s="22">
        <v>295.24</v>
      </c>
      <c r="I3368" s="22">
        <v>332.2</v>
      </c>
      <c r="J3368" s="22">
        <v>278.58510000000001</v>
      </c>
      <c r="K3368" s="22">
        <v>1.0000000000000001E-5</v>
      </c>
      <c r="L3368" s="22">
        <v>278.58510000000001</v>
      </c>
      <c r="M3368" s="23">
        <v>13</v>
      </c>
      <c r="N3368" s="19" t="s">
        <v>64</v>
      </c>
      <c r="O3368" s="22">
        <v>27.86</v>
      </c>
      <c r="P3368" s="22">
        <v>1E-3</v>
      </c>
      <c r="Q3368" s="22">
        <v>1E-3</v>
      </c>
      <c r="R3368" s="22">
        <v>34.929000000000002</v>
      </c>
      <c r="S3368" s="22">
        <v>1.0000000000000001E-5</v>
      </c>
      <c r="T3368" s="22">
        <v>109.88290000000001</v>
      </c>
      <c r="U3368" s="22">
        <v>130.81870000000001</v>
      </c>
      <c r="V3368" s="22">
        <v>2.9544999999999999</v>
      </c>
      <c r="W3368" s="22">
        <v>0</v>
      </c>
      <c r="X3368" s="22">
        <v>0</v>
      </c>
      <c r="Y3368" s="22">
        <v>22.44</v>
      </c>
      <c r="Z3368" s="22">
        <v>29.7</v>
      </c>
      <c r="AA3368" s="22">
        <v>0</v>
      </c>
      <c r="AB3368" s="22">
        <v>47.31</v>
      </c>
      <c r="AC3368" s="22">
        <v>0</v>
      </c>
      <c r="AD3368" s="22">
        <v>0.55000000000000004</v>
      </c>
      <c r="AE3368" s="24">
        <v>100</v>
      </c>
      <c r="AF3368" s="19" t="s">
        <v>64</v>
      </c>
      <c r="AG3368" s="25">
        <v>0.39400000000000002</v>
      </c>
      <c r="AH3368" s="22">
        <v>136559.24</v>
      </c>
      <c r="AI3368" s="22">
        <v>1733133.62</v>
      </c>
      <c r="AJ3368" s="22">
        <v>1869692.86</v>
      </c>
      <c r="AK3368" s="21" t="s">
        <v>48</v>
      </c>
      <c r="AL3368" s="21" t="s">
        <v>9930</v>
      </c>
      <c r="AM3368" s="26" t="s">
        <v>48</v>
      </c>
      <c r="AN3368" s="27">
        <v>0</v>
      </c>
      <c r="AS3368">
        <f t="shared" si="104"/>
        <v>2802</v>
      </c>
      <c r="AT3368" t="str">
        <f t="shared" si="105"/>
        <v>Região Rural da Capital Regional de Aracaju</v>
      </c>
      <c r="BE3368">
        <v>4118501</v>
      </c>
      <c r="BF3368">
        <v>41</v>
      </c>
      <c r="BG3368" t="s">
        <v>14209</v>
      </c>
      <c r="BH3368" t="s">
        <v>11446</v>
      </c>
      <c r="BI3368" t="s">
        <v>14210</v>
      </c>
      <c r="BJ3368" t="s">
        <v>14500</v>
      </c>
      <c r="BK3368">
        <v>4104</v>
      </c>
      <c r="BL3368" t="s">
        <v>14432</v>
      </c>
      <c r="BM3368" t="s">
        <v>14433</v>
      </c>
    </row>
    <row r="3369" spans="1:65" x14ac:dyDescent="0.25">
      <c r="A3369" s="17" t="s">
        <v>9796</v>
      </c>
      <c r="B3369" s="18">
        <v>1</v>
      </c>
      <c r="C3369" s="19" t="s">
        <v>9931</v>
      </c>
      <c r="D3369" s="20" t="s">
        <v>9882</v>
      </c>
      <c r="E3369" s="20" t="s">
        <v>9922</v>
      </c>
      <c r="F3369" s="21">
        <v>2802809</v>
      </c>
      <c r="G3369" s="20" t="s">
        <v>43</v>
      </c>
      <c r="H3369" s="22">
        <v>221.9</v>
      </c>
      <c r="I3369" s="22">
        <v>166.4</v>
      </c>
      <c r="J3369" s="22">
        <v>166.46340000000001</v>
      </c>
      <c r="K3369" s="22">
        <v>221.9</v>
      </c>
      <c r="L3369" s="22">
        <v>166.46340000000001</v>
      </c>
      <c r="M3369" s="23">
        <v>7</v>
      </c>
      <c r="N3369" s="19" t="s">
        <v>44</v>
      </c>
      <c r="O3369" s="22">
        <v>16.600000000000001</v>
      </c>
      <c r="P3369" s="22">
        <v>48.7</v>
      </c>
      <c r="Q3369" s="22">
        <v>100</v>
      </c>
      <c r="R3369" s="22">
        <v>15.5661</v>
      </c>
      <c r="S3369" s="22">
        <v>1.0000000000000001E-5</v>
      </c>
      <c r="T3369" s="22">
        <v>72.827799999999996</v>
      </c>
      <c r="U3369" s="22">
        <v>74.576300000000003</v>
      </c>
      <c r="V3369" s="22">
        <v>3.4931999999999999</v>
      </c>
      <c r="W3369" s="22">
        <v>1E-3</v>
      </c>
      <c r="X3369" s="22">
        <v>1E-3</v>
      </c>
      <c r="Y3369" s="22">
        <v>20</v>
      </c>
      <c r="Z3369" s="22">
        <v>50</v>
      </c>
      <c r="AA3369" s="22">
        <v>1E-3</v>
      </c>
      <c r="AB3369" s="22">
        <v>30</v>
      </c>
      <c r="AC3369" s="22">
        <v>1E-3</v>
      </c>
      <c r="AD3369" s="22">
        <v>1E-3</v>
      </c>
      <c r="AE3369" s="24">
        <v>100.00500000000001</v>
      </c>
      <c r="AF3369" s="19" t="s">
        <v>57</v>
      </c>
      <c r="AG3369" s="25">
        <v>0.42699999999999999</v>
      </c>
      <c r="AH3369" s="22">
        <v>34683.58</v>
      </c>
      <c r="AI3369" s="22">
        <v>157990.41</v>
      </c>
      <c r="AJ3369" s="22">
        <v>192673.99</v>
      </c>
      <c r="AK3369" s="21" t="s">
        <v>5130</v>
      </c>
      <c r="AL3369" s="21" t="s">
        <v>7732</v>
      </c>
      <c r="AM3369" s="26" t="s">
        <v>48</v>
      </c>
      <c r="AN3369" s="27">
        <v>0</v>
      </c>
      <c r="AS3369">
        <f t="shared" si="104"/>
        <v>2802</v>
      </c>
      <c r="AT3369" t="str">
        <f t="shared" si="105"/>
        <v>Região Rural da Capital Regional de Aracaju</v>
      </c>
      <c r="BE3369">
        <v>4119004</v>
      </c>
      <c r="BF3369">
        <v>41</v>
      </c>
      <c r="BG3369" t="s">
        <v>14209</v>
      </c>
      <c r="BH3369" t="s">
        <v>11446</v>
      </c>
      <c r="BI3369" t="s">
        <v>14210</v>
      </c>
      <c r="BJ3369" t="s">
        <v>14501</v>
      </c>
      <c r="BK3369">
        <v>4104</v>
      </c>
      <c r="BL3369" t="s">
        <v>14432</v>
      </c>
      <c r="BM3369" t="s">
        <v>14433</v>
      </c>
    </row>
    <row r="3370" spans="1:65" x14ac:dyDescent="0.25">
      <c r="A3370" s="17" t="s">
        <v>9796</v>
      </c>
      <c r="B3370" s="18">
        <v>1</v>
      </c>
      <c r="C3370" s="19" t="s">
        <v>9932</v>
      </c>
      <c r="D3370" s="20" t="s">
        <v>9882</v>
      </c>
      <c r="E3370" s="20" t="s">
        <v>9922</v>
      </c>
      <c r="F3370" s="21">
        <v>2802809</v>
      </c>
      <c r="G3370" s="20" t="s">
        <v>9933</v>
      </c>
      <c r="H3370" s="22">
        <v>1745.6</v>
      </c>
      <c r="I3370" s="22">
        <v>1631.9041</v>
      </c>
      <c r="J3370" s="22">
        <v>1631.9041</v>
      </c>
      <c r="K3370" s="22">
        <v>1631.9041</v>
      </c>
      <c r="L3370" s="22">
        <v>1631.9041</v>
      </c>
      <c r="M3370" s="23">
        <v>116</v>
      </c>
      <c r="N3370" s="19" t="s">
        <v>44</v>
      </c>
      <c r="O3370" s="22">
        <v>163.19</v>
      </c>
      <c r="P3370" s="22">
        <v>77.959999999999994</v>
      </c>
      <c r="Q3370" s="22">
        <v>100</v>
      </c>
      <c r="R3370" s="22">
        <v>93.322299999999998</v>
      </c>
      <c r="S3370" s="22">
        <v>349.12</v>
      </c>
      <c r="T3370" s="22">
        <v>855.18579999999997</v>
      </c>
      <c r="U3370" s="22">
        <v>1.0000000000000001E-5</v>
      </c>
      <c r="V3370" s="22">
        <v>327.09460000000001</v>
      </c>
      <c r="W3370" s="22">
        <v>0</v>
      </c>
      <c r="X3370" s="22">
        <v>0</v>
      </c>
      <c r="Y3370" s="22">
        <v>32.409999999999997</v>
      </c>
      <c r="Z3370" s="22">
        <v>18.71</v>
      </c>
      <c r="AA3370" s="22">
        <v>0</v>
      </c>
      <c r="AB3370" s="22">
        <v>22.07</v>
      </c>
      <c r="AC3370" s="22">
        <v>17.309999999999999</v>
      </c>
      <c r="AD3370" s="22">
        <v>9.5</v>
      </c>
      <c r="AE3370" s="24">
        <v>100</v>
      </c>
      <c r="AF3370" s="19" t="s">
        <v>65</v>
      </c>
      <c r="AG3370" s="25">
        <v>0.35699999999999998</v>
      </c>
      <c r="AH3370" s="22">
        <v>2613730.52</v>
      </c>
      <c r="AI3370" s="22">
        <v>4325573.96</v>
      </c>
      <c r="AJ3370" s="22">
        <v>6939304.4800000004</v>
      </c>
      <c r="AK3370" s="21" t="s">
        <v>9934</v>
      </c>
      <c r="AL3370" s="21" t="s">
        <v>9935</v>
      </c>
      <c r="AM3370" s="26" t="s">
        <v>48</v>
      </c>
      <c r="AN3370" s="27">
        <v>0</v>
      </c>
      <c r="AS3370">
        <f t="shared" si="104"/>
        <v>2802</v>
      </c>
      <c r="AT3370" t="str">
        <f t="shared" si="105"/>
        <v>Região Rural da Capital Regional de Aracaju</v>
      </c>
      <c r="BE3370">
        <v>4119251</v>
      </c>
      <c r="BF3370">
        <v>41</v>
      </c>
      <c r="BG3370" t="s">
        <v>14209</v>
      </c>
      <c r="BH3370" t="s">
        <v>11446</v>
      </c>
      <c r="BI3370" t="s">
        <v>14210</v>
      </c>
      <c r="BJ3370" t="s">
        <v>14502</v>
      </c>
      <c r="BK3370">
        <v>4104</v>
      </c>
      <c r="BL3370" t="s">
        <v>14432</v>
      </c>
      <c r="BM3370" t="s">
        <v>14433</v>
      </c>
    </row>
    <row r="3371" spans="1:65" x14ac:dyDescent="0.25">
      <c r="A3371" s="17" t="s">
        <v>9796</v>
      </c>
      <c r="B3371" s="18">
        <v>1</v>
      </c>
      <c r="C3371" s="19" t="s">
        <v>9936</v>
      </c>
      <c r="D3371" s="20" t="s">
        <v>9882</v>
      </c>
      <c r="E3371" s="20" t="s">
        <v>9922</v>
      </c>
      <c r="F3371" s="21">
        <v>2802809</v>
      </c>
      <c r="G3371" s="20" t="s">
        <v>9937</v>
      </c>
      <c r="H3371" s="22">
        <v>232.43700000000001</v>
      </c>
      <c r="I3371" s="22">
        <v>220.631</v>
      </c>
      <c r="J3371" s="22">
        <v>220.631</v>
      </c>
      <c r="K3371" s="22">
        <v>232.43700000000001</v>
      </c>
      <c r="L3371" s="22">
        <v>220.631</v>
      </c>
      <c r="M3371" s="23">
        <v>9</v>
      </c>
      <c r="N3371" s="19" t="s">
        <v>44</v>
      </c>
      <c r="O3371" s="22">
        <v>22.063099999999999</v>
      </c>
      <c r="P3371" s="22">
        <v>3.36</v>
      </c>
      <c r="Q3371" s="22">
        <v>57.5</v>
      </c>
      <c r="R3371" s="22">
        <v>27.772099999999998</v>
      </c>
      <c r="S3371" s="22">
        <v>133.3493</v>
      </c>
      <c r="T3371" s="22">
        <v>59.509599999999999</v>
      </c>
      <c r="U3371" s="22">
        <v>1.0000000000000001E-5</v>
      </c>
      <c r="V3371" s="22">
        <v>1.0000000000000001E-5</v>
      </c>
      <c r="W3371" s="22">
        <v>0</v>
      </c>
      <c r="X3371" s="22">
        <v>0</v>
      </c>
      <c r="Y3371" s="22">
        <v>70</v>
      </c>
      <c r="Z3371" s="22">
        <v>30</v>
      </c>
      <c r="AA3371" s="22">
        <v>0</v>
      </c>
      <c r="AB3371" s="22">
        <v>0</v>
      </c>
      <c r="AC3371" s="22">
        <v>0</v>
      </c>
      <c r="AD3371" s="22">
        <v>0</v>
      </c>
      <c r="AE3371" s="24">
        <v>100</v>
      </c>
      <c r="AF3371" s="19" t="s">
        <v>64</v>
      </c>
      <c r="AG3371" s="25">
        <v>0.54</v>
      </c>
      <c r="AH3371" s="22">
        <v>32857.58</v>
      </c>
      <c r="AI3371" s="22">
        <v>688541.33000000007</v>
      </c>
      <c r="AJ3371" s="22">
        <v>721398.91</v>
      </c>
      <c r="AK3371" s="21" t="s">
        <v>1176</v>
      </c>
      <c r="AL3371" s="21" t="s">
        <v>9938</v>
      </c>
      <c r="AM3371" s="26" t="s">
        <v>48</v>
      </c>
      <c r="AN3371" s="27">
        <v>10773.93</v>
      </c>
      <c r="AS3371">
        <f t="shared" si="104"/>
        <v>2802</v>
      </c>
      <c r="AT3371" t="str">
        <f t="shared" si="105"/>
        <v>Região Rural da Capital Regional de Aracaju</v>
      </c>
      <c r="BE3371">
        <v>4119806</v>
      </c>
      <c r="BF3371">
        <v>41</v>
      </c>
      <c r="BG3371" t="s">
        <v>14209</v>
      </c>
      <c r="BH3371" t="s">
        <v>11446</v>
      </c>
      <c r="BI3371" t="s">
        <v>14210</v>
      </c>
      <c r="BJ3371" t="s">
        <v>12813</v>
      </c>
      <c r="BK3371">
        <v>4104</v>
      </c>
      <c r="BL3371" t="s">
        <v>14432</v>
      </c>
      <c r="BM3371" t="s">
        <v>14433</v>
      </c>
    </row>
    <row r="3372" spans="1:65" x14ac:dyDescent="0.25">
      <c r="A3372" s="17" t="s">
        <v>9796</v>
      </c>
      <c r="B3372" s="18">
        <v>1</v>
      </c>
      <c r="C3372" s="19" t="s">
        <v>9939</v>
      </c>
      <c r="D3372" s="20" t="s">
        <v>9882</v>
      </c>
      <c r="E3372" s="20" t="s">
        <v>9922</v>
      </c>
      <c r="F3372" s="21">
        <v>2802809</v>
      </c>
      <c r="G3372" s="20" t="s">
        <v>9940</v>
      </c>
      <c r="H3372" s="22">
        <v>337.16</v>
      </c>
      <c r="I3372" s="22">
        <v>332.87479999999999</v>
      </c>
      <c r="J3372" s="22">
        <v>332.87479999999999</v>
      </c>
      <c r="K3372" s="22">
        <v>337.16</v>
      </c>
      <c r="L3372" s="22">
        <v>332.87479999999999</v>
      </c>
      <c r="M3372" s="23">
        <v>19</v>
      </c>
      <c r="N3372" s="19" t="s">
        <v>44</v>
      </c>
      <c r="O3372" s="22">
        <v>33.28</v>
      </c>
      <c r="P3372" s="22">
        <v>67.67</v>
      </c>
      <c r="Q3372" s="22">
        <v>57.5</v>
      </c>
      <c r="R3372" s="22">
        <v>22.2179</v>
      </c>
      <c r="S3372" s="22">
        <v>44.753</v>
      </c>
      <c r="T3372" s="22">
        <v>263.58699999999999</v>
      </c>
      <c r="U3372" s="22">
        <v>1.0000000000000001E-5</v>
      </c>
      <c r="V3372" s="22">
        <v>2.3169</v>
      </c>
      <c r="W3372" s="22">
        <v>0</v>
      </c>
      <c r="X3372" s="22">
        <v>0</v>
      </c>
      <c r="Y3372" s="22">
        <v>45</v>
      </c>
      <c r="Z3372" s="22">
        <v>0</v>
      </c>
      <c r="AA3372" s="22">
        <v>40</v>
      </c>
      <c r="AB3372" s="22">
        <v>15</v>
      </c>
      <c r="AC3372" s="22">
        <v>0</v>
      </c>
      <c r="AD3372" s="22">
        <v>0</v>
      </c>
      <c r="AE3372" s="24">
        <v>100</v>
      </c>
      <c r="AF3372" s="19" t="s">
        <v>65</v>
      </c>
      <c r="AG3372" s="25">
        <v>0.42599999999999999</v>
      </c>
      <c r="AH3372" s="22">
        <v>284696.39</v>
      </c>
      <c r="AI3372" s="22">
        <v>979740.23</v>
      </c>
      <c r="AJ3372" s="22">
        <v>1264436.6199999999</v>
      </c>
      <c r="AK3372" s="21" t="s">
        <v>2467</v>
      </c>
      <c r="AL3372" s="21" t="s">
        <v>9941</v>
      </c>
      <c r="AM3372" s="26" t="s">
        <v>48</v>
      </c>
      <c r="AN3372" s="27">
        <v>50293.78</v>
      </c>
      <c r="AS3372">
        <f t="shared" si="104"/>
        <v>2802</v>
      </c>
      <c r="AT3372" t="str">
        <f t="shared" si="105"/>
        <v>Região Rural da Capital Regional de Aracaju</v>
      </c>
      <c r="BE3372">
        <v>4120150</v>
      </c>
      <c r="BF3372">
        <v>41</v>
      </c>
      <c r="BG3372" t="s">
        <v>14209</v>
      </c>
      <c r="BH3372" t="s">
        <v>11446</v>
      </c>
      <c r="BI3372" t="s">
        <v>14210</v>
      </c>
      <c r="BJ3372" t="s">
        <v>14503</v>
      </c>
      <c r="BK3372">
        <v>4104</v>
      </c>
      <c r="BL3372" t="s">
        <v>14432</v>
      </c>
      <c r="BM3372" t="s">
        <v>14433</v>
      </c>
    </row>
    <row r="3373" spans="1:65" x14ac:dyDescent="0.25">
      <c r="A3373" s="17" t="s">
        <v>9796</v>
      </c>
      <c r="B3373" s="18">
        <v>1</v>
      </c>
      <c r="C3373" s="19" t="s">
        <v>9942</v>
      </c>
      <c r="D3373" s="20" t="s">
        <v>9882</v>
      </c>
      <c r="E3373" s="20" t="s">
        <v>9922</v>
      </c>
      <c r="F3373" s="21">
        <v>2802809</v>
      </c>
      <c r="G3373" s="20" t="s">
        <v>9943</v>
      </c>
      <c r="H3373" s="22">
        <v>379.8</v>
      </c>
      <c r="I3373" s="22">
        <v>379.8</v>
      </c>
      <c r="J3373" s="22">
        <v>298.77460000000002</v>
      </c>
      <c r="K3373" s="22">
        <v>298.77460000000002</v>
      </c>
      <c r="L3373" s="22">
        <v>298.77460000000002</v>
      </c>
      <c r="M3373" s="23">
        <v>22</v>
      </c>
      <c r="N3373" s="19" t="s">
        <v>44</v>
      </c>
      <c r="O3373" s="22">
        <v>29.88</v>
      </c>
      <c r="P3373" s="22">
        <v>85.08</v>
      </c>
      <c r="Q3373" s="22">
        <v>59.3</v>
      </c>
      <c r="R3373" s="22">
        <v>15</v>
      </c>
      <c r="S3373" s="22">
        <v>75.900000000000006</v>
      </c>
      <c r="T3373" s="22">
        <v>181.97</v>
      </c>
      <c r="U3373" s="22">
        <v>24.19</v>
      </c>
      <c r="V3373" s="22">
        <v>1.0031000000000001</v>
      </c>
      <c r="W3373" s="22">
        <v>0</v>
      </c>
      <c r="X3373" s="22">
        <v>0</v>
      </c>
      <c r="Y3373" s="22">
        <v>50</v>
      </c>
      <c r="Z3373" s="22">
        <v>40</v>
      </c>
      <c r="AA3373" s="22">
        <v>0</v>
      </c>
      <c r="AB3373" s="22">
        <v>0</v>
      </c>
      <c r="AC3373" s="22">
        <v>0</v>
      </c>
      <c r="AD3373" s="22">
        <v>10</v>
      </c>
      <c r="AE3373" s="24">
        <v>100</v>
      </c>
      <c r="AF3373" s="19" t="s">
        <v>44</v>
      </c>
      <c r="AG3373" s="25">
        <v>0.66500000000000004</v>
      </c>
      <c r="AH3373" s="22">
        <v>32592.080000000002</v>
      </c>
      <c r="AI3373" s="22">
        <v>126232.27</v>
      </c>
      <c r="AJ3373" s="22">
        <v>158824.35</v>
      </c>
      <c r="AK3373" s="21" t="s">
        <v>7046</v>
      </c>
      <c r="AL3373" s="21" t="s">
        <v>1613</v>
      </c>
      <c r="AM3373" s="26" t="s">
        <v>48</v>
      </c>
      <c r="AN3373" s="27">
        <v>0</v>
      </c>
      <c r="AS3373">
        <f t="shared" si="104"/>
        <v>2802</v>
      </c>
      <c r="AT3373" t="str">
        <f t="shared" si="105"/>
        <v>Região Rural da Capital Regional de Aracaju</v>
      </c>
      <c r="BE3373">
        <v>4120358</v>
      </c>
      <c r="BF3373">
        <v>41</v>
      </c>
      <c r="BG3373" t="s">
        <v>14209</v>
      </c>
      <c r="BH3373" t="s">
        <v>11446</v>
      </c>
      <c r="BI3373" t="s">
        <v>14210</v>
      </c>
      <c r="BJ3373" t="s">
        <v>14504</v>
      </c>
      <c r="BK3373">
        <v>4104</v>
      </c>
      <c r="BL3373" t="s">
        <v>14432</v>
      </c>
      <c r="BM3373" t="s">
        <v>14433</v>
      </c>
    </row>
    <row r="3374" spans="1:65" x14ac:dyDescent="0.25">
      <c r="A3374" s="17" t="s">
        <v>9796</v>
      </c>
      <c r="B3374" s="18">
        <v>1</v>
      </c>
      <c r="C3374" s="19" t="s">
        <v>9944</v>
      </c>
      <c r="D3374" s="20" t="s">
        <v>9882</v>
      </c>
      <c r="E3374" s="20" t="s">
        <v>9922</v>
      </c>
      <c r="F3374" s="21">
        <v>2802809</v>
      </c>
      <c r="G3374" s="20" t="s">
        <v>9945</v>
      </c>
      <c r="H3374" s="22">
        <v>1663.84</v>
      </c>
      <c r="I3374" s="22">
        <v>1581.3589999999999</v>
      </c>
      <c r="J3374" s="22">
        <v>1581.3589999999999</v>
      </c>
      <c r="K3374" s="22">
        <v>1.0000000000000001E-5</v>
      </c>
      <c r="L3374" s="22">
        <v>1581.1231</v>
      </c>
      <c r="M3374" s="23">
        <v>74</v>
      </c>
      <c r="N3374" s="19" t="s">
        <v>64</v>
      </c>
      <c r="O3374" s="29">
        <v>156.21</v>
      </c>
      <c r="P3374" s="22">
        <v>100</v>
      </c>
      <c r="Q3374" s="22">
        <v>100</v>
      </c>
      <c r="R3374" s="22">
        <v>177.51300000000001</v>
      </c>
      <c r="S3374" s="22">
        <v>480.33429999999998</v>
      </c>
      <c r="T3374" s="22">
        <v>896.55970000000002</v>
      </c>
      <c r="U3374" s="22">
        <v>1.0000000000000001E-5</v>
      </c>
      <c r="V3374" s="22">
        <v>26.951799999999999</v>
      </c>
      <c r="W3374" s="22">
        <v>0</v>
      </c>
      <c r="X3374" s="22">
        <v>0</v>
      </c>
      <c r="Y3374" s="22">
        <v>50</v>
      </c>
      <c r="Z3374" s="22">
        <v>35</v>
      </c>
      <c r="AA3374" s="22">
        <v>0</v>
      </c>
      <c r="AB3374" s="22">
        <v>15</v>
      </c>
      <c r="AC3374" s="22">
        <v>0</v>
      </c>
      <c r="AD3374" s="22">
        <v>0</v>
      </c>
      <c r="AE3374" s="24">
        <v>100</v>
      </c>
      <c r="AF3374" s="19" t="s">
        <v>64</v>
      </c>
      <c r="AG3374" s="25">
        <v>0.48699999999999999</v>
      </c>
      <c r="AH3374" s="22">
        <v>718306.04</v>
      </c>
      <c r="AI3374" s="22">
        <v>4369025.4799999995</v>
      </c>
      <c r="AJ3374" s="22">
        <v>5087331.5199999996</v>
      </c>
      <c r="AK3374" s="21" t="s">
        <v>48</v>
      </c>
      <c r="AL3374" s="21" t="s">
        <v>5054</v>
      </c>
      <c r="AM3374" s="26" t="s">
        <v>3516</v>
      </c>
      <c r="AN3374" s="27">
        <v>140874.04999999999</v>
      </c>
      <c r="AS3374">
        <f t="shared" si="104"/>
        <v>2802</v>
      </c>
      <c r="AT3374" t="str">
        <f t="shared" si="105"/>
        <v>Região Rural da Capital Regional de Aracaju</v>
      </c>
      <c r="BE3374">
        <v>4120655</v>
      </c>
      <c r="BF3374">
        <v>41</v>
      </c>
      <c r="BG3374" t="s">
        <v>14209</v>
      </c>
      <c r="BH3374" t="s">
        <v>11446</v>
      </c>
      <c r="BI3374" t="s">
        <v>14210</v>
      </c>
      <c r="BJ3374" t="s">
        <v>14505</v>
      </c>
      <c r="BK3374">
        <v>4104</v>
      </c>
      <c r="BL3374" t="s">
        <v>14432</v>
      </c>
      <c r="BM3374" t="s">
        <v>14433</v>
      </c>
    </row>
    <row r="3375" spans="1:65" x14ac:dyDescent="0.25">
      <c r="A3375" s="17" t="s">
        <v>9796</v>
      </c>
      <c r="B3375" s="18">
        <v>1</v>
      </c>
      <c r="C3375" s="19" t="s">
        <v>9946</v>
      </c>
      <c r="D3375" s="20" t="s">
        <v>9854</v>
      </c>
      <c r="E3375" s="20" t="s">
        <v>9947</v>
      </c>
      <c r="F3375" s="21">
        <v>2803104</v>
      </c>
      <c r="G3375" s="20" t="s">
        <v>9948</v>
      </c>
      <c r="H3375" s="22">
        <v>308.5</v>
      </c>
      <c r="I3375" s="22">
        <v>282.38709999999998</v>
      </c>
      <c r="J3375" s="22">
        <v>282.38709999999998</v>
      </c>
      <c r="K3375" s="22">
        <v>308.5</v>
      </c>
      <c r="L3375" s="22">
        <v>282.38709999999998</v>
      </c>
      <c r="M3375" s="23">
        <v>6</v>
      </c>
      <c r="N3375" s="19" t="s">
        <v>44</v>
      </c>
      <c r="O3375" s="22">
        <v>4.03</v>
      </c>
      <c r="P3375" s="22">
        <v>3.48</v>
      </c>
      <c r="Q3375" s="22">
        <v>100</v>
      </c>
      <c r="R3375" s="22">
        <v>49.7896</v>
      </c>
      <c r="S3375" s="22">
        <v>0</v>
      </c>
      <c r="T3375" s="22">
        <v>7.9972000000000003</v>
      </c>
      <c r="U3375" s="22">
        <v>222.12020000000001</v>
      </c>
      <c r="V3375" s="22">
        <v>1.3777999999999999</v>
      </c>
      <c r="W3375" s="22">
        <v>1E-3</v>
      </c>
      <c r="X3375" s="22">
        <v>1E-3</v>
      </c>
      <c r="Y3375" s="22">
        <v>1E-3</v>
      </c>
      <c r="Z3375" s="22">
        <v>20</v>
      </c>
      <c r="AA3375" s="22">
        <v>25</v>
      </c>
      <c r="AB3375" s="22">
        <v>55</v>
      </c>
      <c r="AC3375" s="22">
        <v>1E-3</v>
      </c>
      <c r="AD3375" s="22">
        <v>1E-3</v>
      </c>
      <c r="AE3375" s="24">
        <v>100.00500000000001</v>
      </c>
      <c r="AF3375" s="19" t="s">
        <v>65</v>
      </c>
      <c r="AG3375" s="25">
        <v>0.437</v>
      </c>
      <c r="AH3375" s="22">
        <v>93202.04</v>
      </c>
      <c r="AI3375" s="22">
        <v>330460.68</v>
      </c>
      <c r="AJ3375" s="22">
        <v>423662.72</v>
      </c>
      <c r="AK3375" s="30" t="s">
        <v>1840</v>
      </c>
      <c r="AL3375" s="21" t="s">
        <v>5364</v>
      </c>
      <c r="AM3375" s="26" t="s">
        <v>48</v>
      </c>
      <c r="AN3375" s="27">
        <v>0</v>
      </c>
      <c r="AS3375">
        <f t="shared" si="104"/>
        <v>2801</v>
      </c>
      <c r="AT3375" t="str">
        <f t="shared" si="105"/>
        <v>Região Rural do Centro de Zona de Nossa Senhora da Glória</v>
      </c>
      <c r="BE3375">
        <v>4120853</v>
      </c>
      <c r="BF3375">
        <v>41</v>
      </c>
      <c r="BG3375" t="s">
        <v>14209</v>
      </c>
      <c r="BH3375" t="s">
        <v>11446</v>
      </c>
      <c r="BI3375" t="s">
        <v>14210</v>
      </c>
      <c r="BJ3375" t="s">
        <v>14506</v>
      </c>
      <c r="BK3375">
        <v>4104</v>
      </c>
      <c r="BL3375" t="s">
        <v>14432</v>
      </c>
      <c r="BM3375" t="s">
        <v>14433</v>
      </c>
    </row>
    <row r="3376" spans="1:65" x14ac:dyDescent="0.25">
      <c r="A3376" s="17" t="s">
        <v>9796</v>
      </c>
      <c r="B3376" s="18">
        <v>1</v>
      </c>
      <c r="C3376" s="19" t="s">
        <v>9949</v>
      </c>
      <c r="D3376" s="20" t="s">
        <v>823</v>
      </c>
      <c r="E3376" s="20" t="s">
        <v>9950</v>
      </c>
      <c r="F3376" s="21">
        <v>2916500</v>
      </c>
      <c r="G3376" s="20" t="s">
        <v>9951</v>
      </c>
      <c r="H3376" s="22">
        <v>861.52</v>
      </c>
      <c r="I3376" s="22">
        <v>1089.1213</v>
      </c>
      <c r="J3376" s="22">
        <v>1089.1213</v>
      </c>
      <c r="K3376" s="22">
        <v>861.52</v>
      </c>
      <c r="L3376" s="22">
        <v>1089.1213</v>
      </c>
      <c r="M3376" s="23">
        <v>35</v>
      </c>
      <c r="N3376" s="19" t="s">
        <v>44</v>
      </c>
      <c r="O3376" s="22">
        <v>36.299999999999997</v>
      </c>
      <c r="P3376" s="22">
        <v>1E-3</v>
      </c>
      <c r="Q3376" s="22">
        <v>1E-3</v>
      </c>
      <c r="R3376" s="22">
        <v>0.6583</v>
      </c>
      <c r="S3376" s="22">
        <v>1.0000000000000001E-5</v>
      </c>
      <c r="T3376" s="22">
        <v>1.0000000000000001E-5</v>
      </c>
      <c r="U3376" s="22">
        <v>1088.463</v>
      </c>
      <c r="V3376" s="22">
        <v>1.0000000000000001E-5</v>
      </c>
      <c r="W3376" s="22">
        <v>0</v>
      </c>
      <c r="X3376" s="22">
        <v>0</v>
      </c>
      <c r="Y3376" s="22">
        <v>0</v>
      </c>
      <c r="Z3376" s="22">
        <v>60</v>
      </c>
      <c r="AA3376" s="22">
        <v>0</v>
      </c>
      <c r="AB3376" s="22">
        <v>40</v>
      </c>
      <c r="AC3376" s="22">
        <v>0</v>
      </c>
      <c r="AD3376" s="22">
        <v>0</v>
      </c>
      <c r="AE3376" s="24">
        <v>100</v>
      </c>
      <c r="AF3376" s="19" t="s">
        <v>57</v>
      </c>
      <c r="AG3376" s="25">
        <v>0.31900000000000001</v>
      </c>
      <c r="AH3376" s="22">
        <v>1E-3</v>
      </c>
      <c r="AI3376" s="22">
        <v>236894.77</v>
      </c>
      <c r="AJ3376" s="22">
        <v>236894.77099999998</v>
      </c>
      <c r="AK3376" s="21" t="s">
        <v>1426</v>
      </c>
      <c r="AL3376" s="21" t="s">
        <v>7176</v>
      </c>
      <c r="AM3376" s="26" t="s">
        <v>48</v>
      </c>
      <c r="AN3376" s="27">
        <v>0</v>
      </c>
      <c r="AS3376">
        <f t="shared" si="104"/>
        <v>2906</v>
      </c>
      <c r="AT3376" t="str">
        <f t="shared" si="105"/>
        <v>Região Rural da Metrópole de Salvador</v>
      </c>
      <c r="BE3376">
        <v>4120903</v>
      </c>
      <c r="BF3376">
        <v>41</v>
      </c>
      <c r="BG3376" t="s">
        <v>14209</v>
      </c>
      <c r="BH3376" t="s">
        <v>11446</v>
      </c>
      <c r="BI3376" t="s">
        <v>14210</v>
      </c>
      <c r="BJ3376" t="s">
        <v>14507</v>
      </c>
      <c r="BK3376">
        <v>4104</v>
      </c>
      <c r="BL3376" t="s">
        <v>14432</v>
      </c>
      <c r="BM3376" t="s">
        <v>14433</v>
      </c>
    </row>
    <row r="3377" spans="1:65" x14ac:dyDescent="0.25">
      <c r="A3377" s="17" t="s">
        <v>9796</v>
      </c>
      <c r="B3377" s="18">
        <v>1</v>
      </c>
      <c r="C3377" s="19" t="s">
        <v>9952</v>
      </c>
      <c r="D3377" s="20" t="s">
        <v>823</v>
      </c>
      <c r="E3377" s="20" t="s">
        <v>9950</v>
      </c>
      <c r="F3377" s="21">
        <v>2916500</v>
      </c>
      <c r="G3377" s="20" t="s">
        <v>427</v>
      </c>
      <c r="H3377" s="22">
        <v>326.137</v>
      </c>
      <c r="I3377" s="22">
        <v>217.6003</v>
      </c>
      <c r="J3377" s="22">
        <v>217.6003</v>
      </c>
      <c r="K3377" s="22">
        <v>326.137</v>
      </c>
      <c r="L3377" s="22">
        <v>217.6003</v>
      </c>
      <c r="M3377" s="23">
        <v>10</v>
      </c>
      <c r="N3377" s="19" t="s">
        <v>44</v>
      </c>
      <c r="O3377" s="22">
        <v>7.25</v>
      </c>
      <c r="P3377" s="22">
        <v>1E-3</v>
      </c>
      <c r="Q3377" s="22">
        <v>1E-3</v>
      </c>
      <c r="R3377" s="22">
        <v>1.0000000000000001E-5</v>
      </c>
      <c r="S3377" s="22">
        <v>1.0000000000000001E-5</v>
      </c>
      <c r="T3377" s="22">
        <v>1.0000000000000001E-5</v>
      </c>
      <c r="U3377" s="22">
        <v>209.6772</v>
      </c>
      <c r="V3377" s="22">
        <v>7.9230999999999998</v>
      </c>
      <c r="W3377" s="22">
        <v>0</v>
      </c>
      <c r="X3377" s="22">
        <v>0</v>
      </c>
      <c r="Y3377" s="22">
        <v>30</v>
      </c>
      <c r="Z3377" s="22">
        <v>40</v>
      </c>
      <c r="AA3377" s="22">
        <v>0</v>
      </c>
      <c r="AB3377" s="22">
        <v>30</v>
      </c>
      <c r="AC3377" s="22">
        <v>0</v>
      </c>
      <c r="AD3377" s="22">
        <v>0</v>
      </c>
      <c r="AE3377" s="24">
        <v>100</v>
      </c>
      <c r="AF3377" s="19" t="s">
        <v>65</v>
      </c>
      <c r="AG3377" s="25">
        <v>0.41199999999999998</v>
      </c>
      <c r="AH3377" s="22">
        <v>17361.599999999999</v>
      </c>
      <c r="AI3377" s="22">
        <v>207986.72</v>
      </c>
      <c r="AJ3377" s="22">
        <v>225348.32</v>
      </c>
      <c r="AK3377" s="21" t="s">
        <v>2526</v>
      </c>
      <c r="AL3377" s="21" t="s">
        <v>2527</v>
      </c>
      <c r="AM3377" s="26" t="s">
        <v>48</v>
      </c>
      <c r="AN3377" s="27">
        <v>0</v>
      </c>
      <c r="AS3377">
        <f t="shared" si="104"/>
        <v>2906</v>
      </c>
      <c r="AT3377" t="str">
        <f t="shared" si="105"/>
        <v>Região Rural da Metrópole de Salvador</v>
      </c>
      <c r="BE3377">
        <v>4121257</v>
      </c>
      <c r="BF3377">
        <v>41</v>
      </c>
      <c r="BG3377" t="s">
        <v>14209</v>
      </c>
      <c r="BH3377" t="s">
        <v>11446</v>
      </c>
      <c r="BI3377" t="s">
        <v>14210</v>
      </c>
      <c r="BJ3377" t="s">
        <v>14508</v>
      </c>
      <c r="BK3377">
        <v>4104</v>
      </c>
      <c r="BL3377" t="s">
        <v>14432</v>
      </c>
      <c r="BM3377" t="s">
        <v>14433</v>
      </c>
    </row>
    <row r="3378" spans="1:65" x14ac:dyDescent="0.25">
      <c r="A3378" s="17" t="s">
        <v>9796</v>
      </c>
      <c r="B3378" s="18">
        <v>1</v>
      </c>
      <c r="C3378" s="19" t="s">
        <v>9953</v>
      </c>
      <c r="D3378" s="20" t="s">
        <v>823</v>
      </c>
      <c r="E3378" s="20" t="s">
        <v>9950</v>
      </c>
      <c r="F3378" s="21">
        <v>2916500</v>
      </c>
      <c r="G3378" s="20" t="s">
        <v>4150</v>
      </c>
      <c r="H3378" s="22">
        <v>193</v>
      </c>
      <c r="I3378" s="22">
        <v>179.81139999999999</v>
      </c>
      <c r="J3378" s="22">
        <v>179.81139999999999</v>
      </c>
      <c r="K3378" s="22">
        <v>179.81139999999999</v>
      </c>
      <c r="L3378" s="22">
        <v>179.81139999999999</v>
      </c>
      <c r="M3378" s="23">
        <v>8</v>
      </c>
      <c r="N3378" s="19" t="s">
        <v>44</v>
      </c>
      <c r="O3378" s="22">
        <v>5.9936999999999996</v>
      </c>
      <c r="P3378" s="22">
        <v>9.51</v>
      </c>
      <c r="Q3378" s="22">
        <v>76.11</v>
      </c>
      <c r="R3378" s="22">
        <v>1.0000000000000001E-5</v>
      </c>
      <c r="S3378" s="22">
        <v>1.0000000000000001E-5</v>
      </c>
      <c r="T3378" s="22">
        <v>35.165999999999997</v>
      </c>
      <c r="U3378" s="22">
        <v>144.18260000000001</v>
      </c>
      <c r="V3378" s="22">
        <v>0.46779999999999999</v>
      </c>
      <c r="W3378" s="22">
        <v>1E-4</v>
      </c>
      <c r="X3378" s="22">
        <v>1E-4</v>
      </c>
      <c r="Y3378" s="22">
        <v>1E-4</v>
      </c>
      <c r="Z3378" s="22">
        <v>99.17</v>
      </c>
      <c r="AA3378" s="22">
        <v>1E-4</v>
      </c>
      <c r="AB3378" s="22">
        <v>0.83</v>
      </c>
      <c r="AC3378" s="22">
        <v>1E-4</v>
      </c>
      <c r="AD3378" s="22">
        <v>1E-4</v>
      </c>
      <c r="AE3378" s="24">
        <v>100.00060000000001</v>
      </c>
      <c r="AF3378" s="19" t="s">
        <v>65</v>
      </c>
      <c r="AG3378" s="25">
        <v>0.42199999999999999</v>
      </c>
      <c r="AH3378" s="22">
        <v>15443.12</v>
      </c>
      <c r="AI3378" s="22">
        <v>80519.539999999994</v>
      </c>
      <c r="AJ3378" s="22">
        <v>95962.659999999989</v>
      </c>
      <c r="AK3378" s="21" t="s">
        <v>1225</v>
      </c>
      <c r="AL3378" s="21" t="s">
        <v>2530</v>
      </c>
      <c r="AM3378" s="26" t="s">
        <v>48</v>
      </c>
      <c r="AN3378" s="27">
        <v>0</v>
      </c>
      <c r="AS3378">
        <f t="shared" si="104"/>
        <v>2906</v>
      </c>
      <c r="AT3378" t="str">
        <f t="shared" si="105"/>
        <v>Região Rural da Metrópole de Salvador</v>
      </c>
      <c r="BE3378">
        <v>4121356</v>
      </c>
      <c r="BF3378">
        <v>41</v>
      </c>
      <c r="BG3378" t="s">
        <v>14209</v>
      </c>
      <c r="BH3378" t="s">
        <v>11446</v>
      </c>
      <c r="BI3378" t="s">
        <v>14210</v>
      </c>
      <c r="BJ3378" t="s">
        <v>14509</v>
      </c>
      <c r="BK3378">
        <v>4104</v>
      </c>
      <c r="BL3378" t="s">
        <v>14432</v>
      </c>
      <c r="BM3378" t="s">
        <v>14433</v>
      </c>
    </row>
    <row r="3379" spans="1:65" x14ac:dyDescent="0.25">
      <c r="A3379" s="17" t="s">
        <v>9796</v>
      </c>
      <c r="B3379" s="18">
        <v>1</v>
      </c>
      <c r="C3379" s="19" t="s">
        <v>9954</v>
      </c>
      <c r="D3379" s="20" t="s">
        <v>823</v>
      </c>
      <c r="E3379" s="20" t="s">
        <v>9950</v>
      </c>
      <c r="F3379" s="21">
        <v>2916500</v>
      </c>
      <c r="G3379" s="20" t="s">
        <v>9955</v>
      </c>
      <c r="H3379" s="22">
        <v>650</v>
      </c>
      <c r="I3379" s="22">
        <v>565</v>
      </c>
      <c r="J3379" s="22">
        <v>565.02059999999994</v>
      </c>
      <c r="K3379" s="22">
        <v>650</v>
      </c>
      <c r="L3379" s="22">
        <v>565.02059999999994</v>
      </c>
      <c r="M3379" s="23">
        <v>12</v>
      </c>
      <c r="N3379" s="19" t="s">
        <v>44</v>
      </c>
      <c r="O3379" s="22">
        <v>18.829999999999998</v>
      </c>
      <c r="P3379" s="22">
        <v>1E-3</v>
      </c>
      <c r="Q3379" s="22">
        <v>1E-3</v>
      </c>
      <c r="R3379" s="22">
        <v>53.959499999999998</v>
      </c>
      <c r="S3379" s="22">
        <v>1.0000000000000001E-5</v>
      </c>
      <c r="T3379" s="22">
        <v>1.0000000000000001E-5</v>
      </c>
      <c r="U3379" s="22">
        <v>509.255</v>
      </c>
      <c r="V3379" s="22">
        <v>1.8061</v>
      </c>
      <c r="W3379" s="22">
        <v>1E-3</v>
      </c>
      <c r="X3379" s="22">
        <v>1E-3</v>
      </c>
      <c r="Y3379" s="22">
        <v>20</v>
      </c>
      <c r="Z3379" s="22">
        <v>20</v>
      </c>
      <c r="AA3379" s="22">
        <v>1E-3</v>
      </c>
      <c r="AB3379" s="22">
        <v>40</v>
      </c>
      <c r="AC3379" s="22">
        <v>1E-3</v>
      </c>
      <c r="AD3379" s="22">
        <v>20</v>
      </c>
      <c r="AE3379" s="24">
        <v>100.00399999999999</v>
      </c>
      <c r="AF3379" s="19" t="s">
        <v>57</v>
      </c>
      <c r="AG3379" s="25">
        <v>0.28599999999999998</v>
      </c>
      <c r="AH3379" s="22">
        <v>5302.36</v>
      </c>
      <c r="AI3379" s="22">
        <v>106568.54</v>
      </c>
      <c r="AJ3379" s="22">
        <v>111870.9</v>
      </c>
      <c r="AK3379" s="30" t="s">
        <v>962</v>
      </c>
      <c r="AL3379" s="21" t="s">
        <v>755</v>
      </c>
      <c r="AM3379" s="26" t="s">
        <v>48</v>
      </c>
      <c r="AN3379" s="27">
        <v>0</v>
      </c>
      <c r="AS3379">
        <f t="shared" si="104"/>
        <v>2906</v>
      </c>
      <c r="AT3379" t="str">
        <f t="shared" si="105"/>
        <v>Região Rural da Metrópole de Salvador</v>
      </c>
      <c r="BE3379">
        <v>4121406</v>
      </c>
      <c r="BF3379">
        <v>41</v>
      </c>
      <c r="BG3379" t="s">
        <v>14209</v>
      </c>
      <c r="BH3379" t="s">
        <v>11446</v>
      </c>
      <c r="BI3379" t="s">
        <v>14210</v>
      </c>
      <c r="BJ3379" t="s">
        <v>14510</v>
      </c>
      <c r="BK3379">
        <v>4104</v>
      </c>
      <c r="BL3379" t="s">
        <v>14432</v>
      </c>
      <c r="BM3379" t="s">
        <v>14433</v>
      </c>
    </row>
    <row r="3380" spans="1:65" x14ac:dyDescent="0.25">
      <c r="A3380" s="17" t="s">
        <v>9796</v>
      </c>
      <c r="B3380" s="18">
        <v>1</v>
      </c>
      <c r="C3380" s="19" t="s">
        <v>9956</v>
      </c>
      <c r="D3380" s="20" t="s">
        <v>823</v>
      </c>
      <c r="E3380" s="20" t="s">
        <v>9950</v>
      </c>
      <c r="F3380" s="21">
        <v>2916500</v>
      </c>
      <c r="G3380" s="20" t="s">
        <v>9957</v>
      </c>
      <c r="H3380" s="22">
        <v>11637</v>
      </c>
      <c r="I3380" s="22">
        <v>9890.4308000000001</v>
      </c>
      <c r="J3380" s="22">
        <v>9893.7165999999997</v>
      </c>
      <c r="K3380" s="22">
        <v>11637</v>
      </c>
      <c r="L3380" s="22">
        <v>9890.4308000000001</v>
      </c>
      <c r="M3380" s="23">
        <v>233</v>
      </c>
      <c r="N3380" s="19" t="s">
        <v>44</v>
      </c>
      <c r="O3380" s="22">
        <v>329.68</v>
      </c>
      <c r="P3380" s="22">
        <v>8.85</v>
      </c>
      <c r="Q3380" s="22">
        <v>100</v>
      </c>
      <c r="R3380" s="22">
        <v>1.0000000000000001E-5</v>
      </c>
      <c r="S3380" s="22">
        <v>1.0000000000000001E-5</v>
      </c>
      <c r="T3380" s="22">
        <v>914.94730000000004</v>
      </c>
      <c r="U3380" s="22">
        <v>8924.0023000000001</v>
      </c>
      <c r="V3380" s="22">
        <v>51.481200000000001</v>
      </c>
      <c r="W3380" s="22">
        <v>0</v>
      </c>
      <c r="X3380" s="22">
        <v>0</v>
      </c>
      <c r="Y3380" s="22">
        <v>5</v>
      </c>
      <c r="Z3380" s="22">
        <v>40</v>
      </c>
      <c r="AA3380" s="22">
        <v>0</v>
      </c>
      <c r="AB3380" s="22">
        <v>55</v>
      </c>
      <c r="AC3380" s="22">
        <v>0</v>
      </c>
      <c r="AD3380" s="22">
        <v>0</v>
      </c>
      <c r="AE3380" s="24">
        <v>100</v>
      </c>
      <c r="AF3380" s="19" t="s">
        <v>65</v>
      </c>
      <c r="AG3380" s="25">
        <v>0.34</v>
      </c>
      <c r="AH3380" s="22">
        <v>238971.14</v>
      </c>
      <c r="AI3380" s="22">
        <v>4205134.24</v>
      </c>
      <c r="AJ3380" s="22">
        <v>4444105.38</v>
      </c>
      <c r="AK3380" s="21" t="s">
        <v>400</v>
      </c>
      <c r="AL3380" s="21" t="s">
        <v>9958</v>
      </c>
      <c r="AM3380" s="26" t="s">
        <v>48</v>
      </c>
      <c r="AN3380" s="27">
        <v>0</v>
      </c>
      <c r="AS3380">
        <f t="shared" si="104"/>
        <v>2906</v>
      </c>
      <c r="AT3380" t="str">
        <f t="shared" si="105"/>
        <v>Região Rural da Metrópole de Salvador</v>
      </c>
      <c r="BE3380">
        <v>4121604</v>
      </c>
      <c r="BF3380">
        <v>41</v>
      </c>
      <c r="BG3380" t="s">
        <v>14209</v>
      </c>
      <c r="BH3380" t="s">
        <v>11446</v>
      </c>
      <c r="BI3380" t="s">
        <v>14210</v>
      </c>
      <c r="BJ3380" t="s">
        <v>14511</v>
      </c>
      <c r="BK3380">
        <v>4104</v>
      </c>
      <c r="BL3380" t="s">
        <v>14432</v>
      </c>
      <c r="BM3380" t="s">
        <v>14433</v>
      </c>
    </row>
    <row r="3381" spans="1:65" x14ac:dyDescent="0.25">
      <c r="A3381" s="17" t="s">
        <v>9796</v>
      </c>
      <c r="B3381" s="18">
        <v>1</v>
      </c>
      <c r="C3381" s="19" t="s">
        <v>9959</v>
      </c>
      <c r="D3381" s="20" t="s">
        <v>823</v>
      </c>
      <c r="E3381" s="20" t="s">
        <v>9950</v>
      </c>
      <c r="F3381" s="21">
        <v>2916500</v>
      </c>
      <c r="G3381" s="20" t="s">
        <v>9960</v>
      </c>
      <c r="H3381" s="22">
        <v>612.82539999999995</v>
      </c>
      <c r="I3381" s="22">
        <v>768.67169999999999</v>
      </c>
      <c r="J3381" s="22">
        <v>770.50549999999998</v>
      </c>
      <c r="K3381" s="22">
        <v>612.82539999999995</v>
      </c>
      <c r="L3381" s="22">
        <v>612.82539999999995</v>
      </c>
      <c r="M3381" s="23">
        <v>23</v>
      </c>
      <c r="N3381" s="19" t="s">
        <v>44</v>
      </c>
      <c r="O3381" s="22">
        <v>25.62</v>
      </c>
      <c r="P3381" s="22">
        <v>1E-3</v>
      </c>
      <c r="Q3381" s="22">
        <v>1E-3</v>
      </c>
      <c r="R3381" s="22">
        <v>22.206800000000001</v>
      </c>
      <c r="S3381" s="22">
        <v>1.0000000000000001E-5</v>
      </c>
      <c r="T3381" s="22">
        <v>1.0000000000000001E-5</v>
      </c>
      <c r="U3381" s="22">
        <v>744.93610000000001</v>
      </c>
      <c r="V3381" s="22">
        <v>1.5287999999999999</v>
      </c>
      <c r="W3381" s="22">
        <v>0</v>
      </c>
      <c r="X3381" s="22">
        <v>0</v>
      </c>
      <c r="Y3381" s="22">
        <v>30</v>
      </c>
      <c r="Z3381" s="22">
        <v>40</v>
      </c>
      <c r="AA3381" s="22">
        <v>0</v>
      </c>
      <c r="AB3381" s="22">
        <v>20</v>
      </c>
      <c r="AC3381" s="22">
        <v>10</v>
      </c>
      <c r="AD3381" s="22">
        <v>0</v>
      </c>
      <c r="AE3381" s="24">
        <v>100</v>
      </c>
      <c r="AF3381" s="19" t="s">
        <v>65</v>
      </c>
      <c r="AG3381" s="25">
        <v>0.40400000000000003</v>
      </c>
      <c r="AH3381" s="22">
        <v>10749.95</v>
      </c>
      <c r="AI3381" s="22">
        <v>421808.6</v>
      </c>
      <c r="AJ3381" s="22">
        <v>432558.55</v>
      </c>
      <c r="AK3381" s="21" t="s">
        <v>2526</v>
      </c>
      <c r="AL3381" s="21" t="s">
        <v>7176</v>
      </c>
      <c r="AM3381" s="26" t="s">
        <v>48</v>
      </c>
      <c r="AN3381" s="27">
        <v>0</v>
      </c>
      <c r="AS3381">
        <f t="shared" si="104"/>
        <v>2906</v>
      </c>
      <c r="AT3381" t="str">
        <f t="shared" si="105"/>
        <v>Região Rural da Metrópole de Salvador</v>
      </c>
      <c r="BE3381">
        <v>4122156</v>
      </c>
      <c r="BF3381">
        <v>41</v>
      </c>
      <c r="BG3381" t="s">
        <v>14209</v>
      </c>
      <c r="BH3381" t="s">
        <v>11446</v>
      </c>
      <c r="BI3381" t="s">
        <v>14210</v>
      </c>
      <c r="BJ3381" t="s">
        <v>14512</v>
      </c>
      <c r="BK3381">
        <v>4104</v>
      </c>
      <c r="BL3381" t="s">
        <v>14432</v>
      </c>
      <c r="BM3381" t="s">
        <v>14433</v>
      </c>
    </row>
    <row r="3382" spans="1:65" x14ac:dyDescent="0.25">
      <c r="A3382" s="17" t="s">
        <v>9796</v>
      </c>
      <c r="B3382" s="18">
        <v>1</v>
      </c>
      <c r="C3382" s="19" t="s">
        <v>9961</v>
      </c>
      <c r="D3382" s="20" t="s">
        <v>9882</v>
      </c>
      <c r="E3382" s="20" t="s">
        <v>9962</v>
      </c>
      <c r="F3382" s="21">
        <v>2803203</v>
      </c>
      <c r="G3382" s="20" t="s">
        <v>9963</v>
      </c>
      <c r="H3382" s="22">
        <v>326.66000000000003</v>
      </c>
      <c r="I3382" s="22">
        <v>190.49459999999999</v>
      </c>
      <c r="J3382" s="22">
        <v>190.49459999999999</v>
      </c>
      <c r="K3382" s="22">
        <v>326.66000000000003</v>
      </c>
      <c r="L3382" s="22">
        <v>190.49459999999999</v>
      </c>
      <c r="M3382" s="23">
        <v>13</v>
      </c>
      <c r="N3382" s="19" t="s">
        <v>44</v>
      </c>
      <c r="O3382" s="22">
        <v>19.05</v>
      </c>
      <c r="P3382" s="22">
        <v>7.8</v>
      </c>
      <c r="Q3382" s="22">
        <v>8.8000000000000007</v>
      </c>
      <c r="R3382" s="22">
        <v>15.6806</v>
      </c>
      <c r="S3382" s="22">
        <v>1.0000000000000001E-5</v>
      </c>
      <c r="T3382" s="22">
        <v>13.575799999999999</v>
      </c>
      <c r="U3382" s="22">
        <v>160.91489999999999</v>
      </c>
      <c r="V3382" s="22">
        <v>0.2233</v>
      </c>
      <c r="W3382" s="22">
        <v>1E-3</v>
      </c>
      <c r="X3382" s="22">
        <v>1E-3</v>
      </c>
      <c r="Y3382" s="22">
        <v>50</v>
      </c>
      <c r="Z3382" s="22">
        <v>20</v>
      </c>
      <c r="AA3382" s="22">
        <v>30</v>
      </c>
      <c r="AB3382" s="22">
        <v>1E-3</v>
      </c>
      <c r="AC3382" s="22">
        <v>1E-3</v>
      </c>
      <c r="AD3382" s="22">
        <v>1E-3</v>
      </c>
      <c r="AE3382" s="24">
        <v>100.00500000000002</v>
      </c>
      <c r="AF3382" s="19" t="s">
        <v>65</v>
      </c>
      <c r="AG3382" s="25">
        <v>0.63500000000000001</v>
      </c>
      <c r="AH3382" s="22">
        <v>6738.95</v>
      </c>
      <c r="AI3382" s="22">
        <v>140981.23000000001</v>
      </c>
      <c r="AJ3382" s="22">
        <v>147720.18000000002</v>
      </c>
      <c r="AK3382" s="21" t="s">
        <v>3064</v>
      </c>
      <c r="AL3382" s="21" t="s">
        <v>9964</v>
      </c>
      <c r="AM3382" s="26" t="s">
        <v>48</v>
      </c>
      <c r="AN3382" s="27">
        <v>0</v>
      </c>
      <c r="AS3382">
        <f t="shared" si="104"/>
        <v>2802</v>
      </c>
      <c r="AT3382" t="str">
        <f t="shared" si="105"/>
        <v>Região Rural da Capital Regional de Aracaju</v>
      </c>
      <c r="BE3382">
        <v>4122800</v>
      </c>
      <c r="BF3382">
        <v>41</v>
      </c>
      <c r="BG3382" t="s">
        <v>14209</v>
      </c>
      <c r="BH3382" t="s">
        <v>11446</v>
      </c>
      <c r="BI3382" t="s">
        <v>14210</v>
      </c>
      <c r="BJ3382" t="s">
        <v>14513</v>
      </c>
      <c r="BK3382">
        <v>4104</v>
      </c>
      <c r="BL3382" t="s">
        <v>14432</v>
      </c>
      <c r="BM3382" t="s">
        <v>14433</v>
      </c>
    </row>
    <row r="3383" spans="1:65" x14ac:dyDescent="0.25">
      <c r="A3383" s="17" t="s">
        <v>9796</v>
      </c>
      <c r="B3383" s="18">
        <v>1</v>
      </c>
      <c r="C3383" s="19" t="s">
        <v>9965</v>
      </c>
      <c r="D3383" s="20" t="s">
        <v>9882</v>
      </c>
      <c r="E3383" s="20" t="s">
        <v>9962</v>
      </c>
      <c r="F3383" s="21">
        <v>2803203</v>
      </c>
      <c r="G3383" s="20" t="s">
        <v>9966</v>
      </c>
      <c r="H3383" s="22">
        <v>326.66000000000003</v>
      </c>
      <c r="I3383" s="22">
        <v>261.5</v>
      </c>
      <c r="J3383" s="22">
        <v>261.55739999999997</v>
      </c>
      <c r="K3383" s="22">
        <v>326.66000000000003</v>
      </c>
      <c r="L3383" s="22">
        <v>261.55739999999997</v>
      </c>
      <c r="M3383" s="23">
        <v>20</v>
      </c>
      <c r="N3383" s="19" t="s">
        <v>44</v>
      </c>
      <c r="O3383" s="22">
        <v>26.15</v>
      </c>
      <c r="P3383" s="22">
        <v>23</v>
      </c>
      <c r="Q3383" s="22">
        <v>97.8</v>
      </c>
      <c r="R3383" s="22">
        <v>5.2561</v>
      </c>
      <c r="S3383" s="22">
        <v>1.0000000000000001E-5</v>
      </c>
      <c r="T3383" s="22">
        <v>58.703600000000002</v>
      </c>
      <c r="U3383" s="22">
        <v>196.32560000000001</v>
      </c>
      <c r="V3383" s="22">
        <v>1.2721</v>
      </c>
      <c r="W3383" s="22">
        <v>1E-3</v>
      </c>
      <c r="X3383" s="22">
        <v>1E-3</v>
      </c>
      <c r="Y3383" s="22">
        <v>50</v>
      </c>
      <c r="Z3383" s="22">
        <v>20</v>
      </c>
      <c r="AA3383" s="22">
        <v>1E-3</v>
      </c>
      <c r="AB3383" s="22">
        <v>30</v>
      </c>
      <c r="AC3383" s="22">
        <v>1E-3</v>
      </c>
      <c r="AD3383" s="22">
        <v>1E-3</v>
      </c>
      <c r="AE3383" s="24">
        <v>100.00500000000002</v>
      </c>
      <c r="AF3383" s="19" t="s">
        <v>64</v>
      </c>
      <c r="AG3383" s="25">
        <v>0.63500000000000001</v>
      </c>
      <c r="AH3383" s="22">
        <v>31516.46</v>
      </c>
      <c r="AI3383" s="22">
        <v>203687.83</v>
      </c>
      <c r="AJ3383" s="22">
        <v>235204.28999999998</v>
      </c>
      <c r="AK3383" s="21" t="s">
        <v>3064</v>
      </c>
      <c r="AL3383" s="21" t="s">
        <v>2223</v>
      </c>
      <c r="AM3383" s="26" t="s">
        <v>48</v>
      </c>
      <c r="AN3383" s="27">
        <v>0</v>
      </c>
      <c r="AS3383">
        <f t="shared" si="104"/>
        <v>2802</v>
      </c>
      <c r="AT3383" t="str">
        <f t="shared" si="105"/>
        <v>Região Rural da Capital Regional de Aracaju</v>
      </c>
      <c r="BE3383">
        <v>4123006</v>
      </c>
      <c r="BF3383">
        <v>41</v>
      </c>
      <c r="BG3383" t="s">
        <v>14209</v>
      </c>
      <c r="BH3383" t="s">
        <v>11446</v>
      </c>
      <c r="BI3383" t="s">
        <v>14210</v>
      </c>
      <c r="BJ3383" t="s">
        <v>14514</v>
      </c>
      <c r="BK3383">
        <v>4104</v>
      </c>
      <c r="BL3383" t="s">
        <v>14432</v>
      </c>
      <c r="BM3383" t="s">
        <v>14433</v>
      </c>
    </row>
    <row r="3384" spans="1:65" x14ac:dyDescent="0.25">
      <c r="A3384" s="17" t="s">
        <v>9796</v>
      </c>
      <c r="B3384" s="18">
        <v>1</v>
      </c>
      <c r="C3384" s="19" t="s">
        <v>9967</v>
      </c>
      <c r="D3384" s="20" t="s">
        <v>9882</v>
      </c>
      <c r="E3384" s="20" t="s">
        <v>9962</v>
      </c>
      <c r="F3384" s="21">
        <v>2803203</v>
      </c>
      <c r="G3384" s="20" t="s">
        <v>9968</v>
      </c>
      <c r="H3384" s="22">
        <v>450</v>
      </c>
      <c r="I3384" s="22">
        <v>203.41210000000001</v>
      </c>
      <c r="J3384" s="22">
        <v>203.43209999999999</v>
      </c>
      <c r="K3384" s="22">
        <v>450</v>
      </c>
      <c r="L3384" s="22">
        <v>203.43209999999999</v>
      </c>
      <c r="M3384" s="23">
        <v>14</v>
      </c>
      <c r="N3384" s="19" t="s">
        <v>44</v>
      </c>
      <c r="O3384" s="22">
        <v>20.3</v>
      </c>
      <c r="P3384" s="22">
        <v>3.2</v>
      </c>
      <c r="Q3384" s="22">
        <v>79.3</v>
      </c>
      <c r="R3384" s="22">
        <v>9.5570000000000004</v>
      </c>
      <c r="S3384" s="22">
        <v>1.0000000000000001E-5</v>
      </c>
      <c r="T3384" s="22">
        <v>125.7131</v>
      </c>
      <c r="U3384" s="22">
        <v>54.9285</v>
      </c>
      <c r="V3384" s="22">
        <v>13.233499999999999</v>
      </c>
      <c r="W3384" s="22">
        <v>1E-3</v>
      </c>
      <c r="X3384" s="22">
        <v>1E-3</v>
      </c>
      <c r="Y3384" s="22">
        <v>30</v>
      </c>
      <c r="Z3384" s="22">
        <v>60</v>
      </c>
      <c r="AA3384" s="22">
        <v>1E-3</v>
      </c>
      <c r="AB3384" s="22">
        <v>10</v>
      </c>
      <c r="AC3384" s="22">
        <v>1E-3</v>
      </c>
      <c r="AD3384" s="22">
        <v>1E-3</v>
      </c>
      <c r="AE3384" s="24">
        <v>100.00500000000001</v>
      </c>
      <c r="AF3384" s="19" t="s">
        <v>65</v>
      </c>
      <c r="AG3384" s="25">
        <v>0.56100000000000005</v>
      </c>
      <c r="AH3384" s="22">
        <v>78748.679999999993</v>
      </c>
      <c r="AI3384" s="22">
        <v>96672.97</v>
      </c>
      <c r="AJ3384" s="22">
        <v>175421.65</v>
      </c>
      <c r="AK3384" s="21" t="s">
        <v>5130</v>
      </c>
      <c r="AL3384" s="21" t="s">
        <v>4642</v>
      </c>
      <c r="AM3384" s="26" t="s">
        <v>48</v>
      </c>
      <c r="AN3384" s="27">
        <v>0</v>
      </c>
      <c r="AS3384">
        <f t="shared" si="104"/>
        <v>2802</v>
      </c>
      <c r="AT3384" t="str">
        <f t="shared" si="105"/>
        <v>Região Rural da Capital Regional de Aracaju</v>
      </c>
      <c r="BE3384">
        <v>4123501</v>
      </c>
      <c r="BF3384">
        <v>41</v>
      </c>
      <c r="BG3384" t="s">
        <v>14209</v>
      </c>
      <c r="BH3384" t="s">
        <v>11446</v>
      </c>
      <c r="BI3384" t="s">
        <v>14210</v>
      </c>
      <c r="BJ3384" t="s">
        <v>11869</v>
      </c>
      <c r="BK3384">
        <v>4104</v>
      </c>
      <c r="BL3384" t="s">
        <v>14432</v>
      </c>
      <c r="BM3384" t="s">
        <v>14433</v>
      </c>
    </row>
    <row r="3385" spans="1:65" x14ac:dyDescent="0.25">
      <c r="A3385" s="17" t="s">
        <v>9796</v>
      </c>
      <c r="B3385" s="18">
        <v>1</v>
      </c>
      <c r="C3385" s="19" t="s">
        <v>9969</v>
      </c>
      <c r="D3385" s="20" t="s">
        <v>9882</v>
      </c>
      <c r="E3385" s="20" t="s">
        <v>9962</v>
      </c>
      <c r="F3385" s="21">
        <v>2803203</v>
      </c>
      <c r="G3385" s="20" t="s">
        <v>695</v>
      </c>
      <c r="H3385" s="22">
        <v>326.66000000000003</v>
      </c>
      <c r="I3385" s="22">
        <v>307.19260000000003</v>
      </c>
      <c r="J3385" s="22">
        <v>307.19260000000003</v>
      </c>
      <c r="K3385" s="22">
        <v>326.66000000000003</v>
      </c>
      <c r="L3385" s="22">
        <v>307.19260000000003</v>
      </c>
      <c r="M3385" s="23">
        <v>20</v>
      </c>
      <c r="N3385" s="19" t="s">
        <v>44</v>
      </c>
      <c r="O3385" s="22">
        <v>30.72</v>
      </c>
      <c r="P3385" s="22">
        <v>7.28</v>
      </c>
      <c r="Q3385" s="22">
        <v>80</v>
      </c>
      <c r="R3385" s="22">
        <v>50.165500000000002</v>
      </c>
      <c r="S3385" s="22">
        <v>0</v>
      </c>
      <c r="T3385" s="22">
        <v>101.0252</v>
      </c>
      <c r="U3385" s="22">
        <v>155.4923</v>
      </c>
      <c r="V3385" s="22">
        <v>0.50960000000000005</v>
      </c>
      <c r="W3385" s="22">
        <v>1E-3</v>
      </c>
      <c r="X3385" s="22">
        <v>1E-3</v>
      </c>
      <c r="Y3385" s="22">
        <v>60</v>
      </c>
      <c r="Z3385" s="22">
        <v>10</v>
      </c>
      <c r="AA3385" s="22">
        <v>30</v>
      </c>
      <c r="AB3385" s="22">
        <v>1E-3</v>
      </c>
      <c r="AC3385" s="22">
        <v>1E-3</v>
      </c>
      <c r="AD3385" s="22">
        <v>1E-3</v>
      </c>
      <c r="AE3385" s="24">
        <v>100.00500000000002</v>
      </c>
      <c r="AF3385" s="19" t="s">
        <v>44</v>
      </c>
      <c r="AG3385" s="25">
        <v>0.68</v>
      </c>
      <c r="AH3385" s="22">
        <v>18905.400000000001</v>
      </c>
      <c r="AI3385" s="22">
        <v>253298.73</v>
      </c>
      <c r="AJ3385" s="22">
        <v>272204.13</v>
      </c>
      <c r="AK3385" s="21" t="s">
        <v>283</v>
      </c>
      <c r="AL3385" s="21" t="s">
        <v>7370</v>
      </c>
      <c r="AM3385" s="26" t="s">
        <v>48</v>
      </c>
      <c r="AN3385" s="27">
        <v>0</v>
      </c>
      <c r="AS3385">
        <f t="shared" si="104"/>
        <v>2802</v>
      </c>
      <c r="AT3385" t="str">
        <f t="shared" si="105"/>
        <v>Região Rural da Capital Regional de Aracaju</v>
      </c>
      <c r="BE3385">
        <v>4123808</v>
      </c>
      <c r="BF3385">
        <v>41</v>
      </c>
      <c r="BG3385" t="s">
        <v>14209</v>
      </c>
      <c r="BH3385" t="s">
        <v>11446</v>
      </c>
      <c r="BI3385" t="s">
        <v>14210</v>
      </c>
      <c r="BJ3385" t="s">
        <v>14515</v>
      </c>
      <c r="BK3385">
        <v>4104</v>
      </c>
      <c r="BL3385" t="s">
        <v>14432</v>
      </c>
      <c r="BM3385" t="s">
        <v>14433</v>
      </c>
    </row>
    <row r="3386" spans="1:65" x14ac:dyDescent="0.25">
      <c r="A3386" s="17" t="s">
        <v>9796</v>
      </c>
      <c r="B3386" s="18">
        <v>1</v>
      </c>
      <c r="C3386" s="19" t="s">
        <v>9970</v>
      </c>
      <c r="D3386" s="20" t="s">
        <v>9882</v>
      </c>
      <c r="E3386" s="20" t="s">
        <v>9962</v>
      </c>
      <c r="F3386" s="21">
        <v>2803203</v>
      </c>
      <c r="G3386" s="20" t="s">
        <v>6638</v>
      </c>
      <c r="H3386" s="22">
        <v>332.75</v>
      </c>
      <c r="I3386" s="22">
        <v>195.6</v>
      </c>
      <c r="J3386" s="22">
        <v>195.6645</v>
      </c>
      <c r="K3386" s="22">
        <v>332.75</v>
      </c>
      <c r="L3386" s="22">
        <v>195.6645</v>
      </c>
      <c r="M3386" s="23">
        <v>16</v>
      </c>
      <c r="N3386" s="19" t="s">
        <v>44</v>
      </c>
      <c r="O3386" s="22">
        <v>19.559999999999999</v>
      </c>
      <c r="P3386" s="22">
        <v>19.2</v>
      </c>
      <c r="Q3386" s="22">
        <v>100</v>
      </c>
      <c r="R3386" s="22">
        <v>20.194400000000002</v>
      </c>
      <c r="S3386" s="22">
        <v>1.0000000000000001E-5</v>
      </c>
      <c r="T3386" s="22">
        <v>116.99</v>
      </c>
      <c r="U3386" s="22">
        <v>23.8978</v>
      </c>
      <c r="V3386" s="22">
        <v>1.0545</v>
      </c>
      <c r="W3386" s="22">
        <v>1E-3</v>
      </c>
      <c r="X3386" s="22">
        <v>1E-3</v>
      </c>
      <c r="Y3386" s="22">
        <v>25</v>
      </c>
      <c r="Z3386" s="22">
        <v>20</v>
      </c>
      <c r="AA3386" s="22">
        <v>1E-3</v>
      </c>
      <c r="AB3386" s="22">
        <v>40</v>
      </c>
      <c r="AC3386" s="22">
        <v>5</v>
      </c>
      <c r="AD3386" s="22">
        <v>10</v>
      </c>
      <c r="AE3386" s="24">
        <v>100.00299999999999</v>
      </c>
      <c r="AF3386" s="19" t="s">
        <v>65</v>
      </c>
      <c r="AG3386" s="25">
        <v>0.46400000000000002</v>
      </c>
      <c r="AH3386" s="22">
        <v>1E-3</v>
      </c>
      <c r="AI3386" s="22">
        <v>111252.88</v>
      </c>
      <c r="AJ3386" s="22">
        <v>111252.88100000001</v>
      </c>
      <c r="AK3386" s="21" t="s">
        <v>888</v>
      </c>
      <c r="AL3386" s="21" t="s">
        <v>9971</v>
      </c>
      <c r="AM3386" s="26" t="s">
        <v>48</v>
      </c>
      <c r="AN3386" s="27">
        <v>0</v>
      </c>
      <c r="AS3386">
        <f t="shared" si="104"/>
        <v>2802</v>
      </c>
      <c r="AT3386" t="str">
        <f t="shared" si="105"/>
        <v>Região Rural da Capital Regional de Aracaju</v>
      </c>
      <c r="BE3386">
        <v>4123824</v>
      </c>
      <c r="BF3386">
        <v>41</v>
      </c>
      <c r="BG3386" t="s">
        <v>14209</v>
      </c>
      <c r="BH3386" t="s">
        <v>11446</v>
      </c>
      <c r="BI3386" t="s">
        <v>14210</v>
      </c>
      <c r="BJ3386" t="s">
        <v>14516</v>
      </c>
      <c r="BK3386">
        <v>4104</v>
      </c>
      <c r="BL3386" t="s">
        <v>14432</v>
      </c>
      <c r="BM3386" t="s">
        <v>14433</v>
      </c>
    </row>
    <row r="3387" spans="1:65" x14ac:dyDescent="0.25">
      <c r="A3387" s="17" t="s">
        <v>9796</v>
      </c>
      <c r="B3387" s="18">
        <v>1</v>
      </c>
      <c r="C3387" s="19" t="s">
        <v>9972</v>
      </c>
      <c r="D3387" s="20" t="s">
        <v>9882</v>
      </c>
      <c r="E3387" s="20" t="s">
        <v>9962</v>
      </c>
      <c r="F3387" s="21">
        <v>2803203</v>
      </c>
      <c r="G3387" s="20" t="s">
        <v>3747</v>
      </c>
      <c r="H3387" s="22">
        <v>986.8</v>
      </c>
      <c r="I3387" s="22">
        <v>1015.9937</v>
      </c>
      <c r="J3387" s="22">
        <v>1015.9937</v>
      </c>
      <c r="K3387" s="22">
        <v>986.8</v>
      </c>
      <c r="L3387" s="22">
        <v>986.8</v>
      </c>
      <c r="M3387" s="23">
        <v>12</v>
      </c>
      <c r="N3387" s="19" t="s">
        <v>44</v>
      </c>
      <c r="O3387" s="22">
        <v>96.8</v>
      </c>
      <c r="P3387" s="22">
        <v>1E-3</v>
      </c>
      <c r="Q3387" s="22">
        <v>1E-3</v>
      </c>
      <c r="R3387" s="22">
        <v>148.00720000000001</v>
      </c>
      <c r="S3387" s="22">
        <v>1.0000000000000001E-5</v>
      </c>
      <c r="T3387" s="22">
        <v>1.0000000000000001E-5</v>
      </c>
      <c r="U3387" s="22">
        <v>824.13699999999994</v>
      </c>
      <c r="V3387" s="22">
        <v>5.0784000000000002</v>
      </c>
      <c r="W3387" s="22">
        <v>1E-3</v>
      </c>
      <c r="X3387" s="22">
        <v>1E-3</v>
      </c>
      <c r="Y3387" s="22">
        <v>1E-3</v>
      </c>
      <c r="Z3387" s="22">
        <v>1E-3</v>
      </c>
      <c r="AA3387" s="22">
        <v>30</v>
      </c>
      <c r="AB3387" s="22">
        <v>0</v>
      </c>
      <c r="AC3387" s="22">
        <v>70</v>
      </c>
      <c r="AD3387" s="22">
        <v>1E-3</v>
      </c>
      <c r="AE3387" s="24">
        <v>100.00500000000001</v>
      </c>
      <c r="AF3387" s="19" t="s">
        <v>44</v>
      </c>
      <c r="AG3387" s="25">
        <v>0.41</v>
      </c>
      <c r="AH3387" s="22">
        <v>1E-3</v>
      </c>
      <c r="AI3387" s="22">
        <v>81815</v>
      </c>
      <c r="AJ3387" s="22">
        <v>81815.001000000004</v>
      </c>
      <c r="AK3387" s="21" t="s">
        <v>2732</v>
      </c>
      <c r="AL3387" s="21" t="s">
        <v>2272</v>
      </c>
      <c r="AM3387" s="26" t="s">
        <v>48</v>
      </c>
      <c r="AN3387" s="27">
        <v>0</v>
      </c>
      <c r="AS3387">
        <f t="shared" si="104"/>
        <v>2802</v>
      </c>
      <c r="AT3387" t="str">
        <f t="shared" si="105"/>
        <v>Região Rural da Capital Regional de Aracaju</v>
      </c>
      <c r="BE3387">
        <v>4124020</v>
      </c>
      <c r="BF3387">
        <v>41</v>
      </c>
      <c r="BG3387" t="s">
        <v>14209</v>
      </c>
      <c r="BH3387" t="s">
        <v>11446</v>
      </c>
      <c r="BI3387" t="s">
        <v>14210</v>
      </c>
      <c r="BJ3387" t="s">
        <v>14517</v>
      </c>
      <c r="BK3387">
        <v>4104</v>
      </c>
      <c r="BL3387" t="s">
        <v>14432</v>
      </c>
      <c r="BM3387" t="s">
        <v>14433</v>
      </c>
    </row>
    <row r="3388" spans="1:65" x14ac:dyDescent="0.25">
      <c r="A3388" s="17" t="s">
        <v>9796</v>
      </c>
      <c r="B3388" s="18">
        <v>1</v>
      </c>
      <c r="C3388" s="19" t="s">
        <v>9973</v>
      </c>
      <c r="D3388" s="20" t="s">
        <v>9882</v>
      </c>
      <c r="E3388" s="20" t="s">
        <v>9962</v>
      </c>
      <c r="F3388" s="21">
        <v>2803203</v>
      </c>
      <c r="G3388" s="20" t="s">
        <v>9974</v>
      </c>
      <c r="H3388" s="22">
        <v>211.8</v>
      </c>
      <c r="I3388" s="22">
        <v>180.99350000000001</v>
      </c>
      <c r="J3388" s="22">
        <v>180.99350000000001</v>
      </c>
      <c r="K3388" s="22">
        <v>211.8</v>
      </c>
      <c r="L3388" s="22">
        <v>180.99350000000001</v>
      </c>
      <c r="M3388" s="23">
        <v>9</v>
      </c>
      <c r="N3388" s="19" t="s">
        <v>44</v>
      </c>
      <c r="O3388" s="22">
        <v>18.100000000000001</v>
      </c>
      <c r="P3388" s="22">
        <v>52.77</v>
      </c>
      <c r="Q3388" s="22">
        <v>76.66</v>
      </c>
      <c r="R3388" s="22">
        <v>46.880800000000001</v>
      </c>
      <c r="S3388" s="22">
        <v>38.945599999999999</v>
      </c>
      <c r="T3388" s="22">
        <v>58.297199999999997</v>
      </c>
      <c r="U3388" s="22">
        <v>34.616599999999998</v>
      </c>
      <c r="V3388" s="22">
        <v>2.2532999999999999</v>
      </c>
      <c r="W3388" s="22">
        <v>0</v>
      </c>
      <c r="X3388" s="22">
        <v>0</v>
      </c>
      <c r="Y3388" s="22">
        <v>85</v>
      </c>
      <c r="Z3388" s="22">
        <v>10</v>
      </c>
      <c r="AA3388" s="22">
        <v>5</v>
      </c>
      <c r="AB3388" s="22">
        <v>0</v>
      </c>
      <c r="AC3388" s="22">
        <v>0</v>
      </c>
      <c r="AD3388" s="22">
        <v>0</v>
      </c>
      <c r="AE3388" s="24">
        <v>100</v>
      </c>
      <c r="AF3388" s="19" t="s">
        <v>65</v>
      </c>
      <c r="AG3388" s="25">
        <v>0.52700000000000002</v>
      </c>
      <c r="AH3388" s="22">
        <v>266316.51</v>
      </c>
      <c r="AI3388" s="22">
        <v>401201.93</v>
      </c>
      <c r="AJ3388" s="22">
        <v>667518.43999999994</v>
      </c>
      <c r="AK3388" s="21" t="s">
        <v>3114</v>
      </c>
      <c r="AL3388" s="21" t="s">
        <v>3923</v>
      </c>
      <c r="AM3388" s="26" t="s">
        <v>48</v>
      </c>
      <c r="AN3388" s="27">
        <v>0</v>
      </c>
      <c r="AS3388">
        <f t="shared" si="104"/>
        <v>2802</v>
      </c>
      <c r="AT3388" t="str">
        <f t="shared" si="105"/>
        <v>Região Rural da Capital Regional de Aracaju</v>
      </c>
      <c r="BE3388">
        <v>4124053</v>
      </c>
      <c r="BF3388">
        <v>41</v>
      </c>
      <c r="BG3388" t="s">
        <v>14209</v>
      </c>
      <c r="BH3388" t="s">
        <v>11446</v>
      </c>
      <c r="BI3388" t="s">
        <v>14210</v>
      </c>
      <c r="BJ3388" t="s">
        <v>14518</v>
      </c>
      <c r="BK3388">
        <v>4104</v>
      </c>
      <c r="BL3388" t="s">
        <v>14432</v>
      </c>
      <c r="BM3388" t="s">
        <v>14433</v>
      </c>
    </row>
    <row r="3389" spans="1:65" x14ac:dyDescent="0.25">
      <c r="A3389" s="17" t="s">
        <v>9796</v>
      </c>
      <c r="B3389" s="18">
        <v>1</v>
      </c>
      <c r="C3389" s="19" t="s">
        <v>9975</v>
      </c>
      <c r="D3389" s="20" t="s">
        <v>882</v>
      </c>
      <c r="E3389" s="20" t="s">
        <v>9976</v>
      </c>
      <c r="F3389" s="21">
        <v>2917904</v>
      </c>
      <c r="G3389" s="20" t="s">
        <v>9977</v>
      </c>
      <c r="H3389" s="22">
        <v>308.09519999999998</v>
      </c>
      <c r="I3389" s="22">
        <v>308</v>
      </c>
      <c r="J3389" s="22">
        <v>326.34249999999997</v>
      </c>
      <c r="K3389" s="22">
        <v>326.34249999999997</v>
      </c>
      <c r="L3389" s="22">
        <v>326.34249999999997</v>
      </c>
      <c r="M3389" s="28">
        <v>22</v>
      </c>
      <c r="N3389" s="19" t="s">
        <v>44</v>
      </c>
      <c r="O3389" s="22">
        <v>10.88</v>
      </c>
      <c r="P3389" s="22">
        <v>1E-3</v>
      </c>
      <c r="Q3389" s="22">
        <v>1E-3</v>
      </c>
      <c r="R3389" s="22">
        <v>5.9943</v>
      </c>
      <c r="S3389" s="22">
        <v>65.268500000000003</v>
      </c>
      <c r="T3389" s="22">
        <v>0.44600000000000001</v>
      </c>
      <c r="U3389" s="22">
        <v>251.28280000000001</v>
      </c>
      <c r="V3389" s="22">
        <v>3.3523000000000001</v>
      </c>
      <c r="W3389" s="22">
        <v>1E-3</v>
      </c>
      <c r="X3389" s="22">
        <v>1E-3</v>
      </c>
      <c r="Y3389" s="22">
        <v>40</v>
      </c>
      <c r="Z3389" s="22">
        <v>30</v>
      </c>
      <c r="AA3389" s="22">
        <v>1E-3</v>
      </c>
      <c r="AB3389" s="22">
        <v>20</v>
      </c>
      <c r="AC3389" s="22">
        <v>1E-3</v>
      </c>
      <c r="AD3389" s="22">
        <v>10</v>
      </c>
      <c r="AE3389" s="24">
        <v>100.00400000000002</v>
      </c>
      <c r="AF3389" s="19" t="s">
        <v>65</v>
      </c>
      <c r="AG3389" s="25">
        <v>0.52300000000000002</v>
      </c>
      <c r="AH3389" s="22">
        <v>9856.2900000000009</v>
      </c>
      <c r="AI3389" s="22">
        <v>152390.29</v>
      </c>
      <c r="AJ3389" s="22">
        <v>162246.58000000002</v>
      </c>
      <c r="AK3389" s="21" t="s">
        <v>2171</v>
      </c>
      <c r="AL3389" s="21" t="s">
        <v>2948</v>
      </c>
      <c r="AM3389" s="26" t="s">
        <v>48</v>
      </c>
      <c r="AN3389" s="27">
        <v>0</v>
      </c>
      <c r="AS3389">
        <f t="shared" si="104"/>
        <v>2906</v>
      </c>
      <c r="AT3389" t="str">
        <f t="shared" si="105"/>
        <v>Região Rural da Metrópole de Salvador</v>
      </c>
      <c r="BE3389">
        <v>4124400</v>
      </c>
      <c r="BF3389">
        <v>41</v>
      </c>
      <c r="BG3389" t="s">
        <v>14209</v>
      </c>
      <c r="BH3389" t="s">
        <v>11446</v>
      </c>
      <c r="BI3389" t="s">
        <v>14210</v>
      </c>
      <c r="BJ3389" t="s">
        <v>14519</v>
      </c>
      <c r="BK3389">
        <v>4104</v>
      </c>
      <c r="BL3389" t="s">
        <v>14432</v>
      </c>
      <c r="BM3389" t="s">
        <v>14433</v>
      </c>
    </row>
    <row r="3390" spans="1:65" x14ac:dyDescent="0.25">
      <c r="A3390" s="17" t="s">
        <v>9796</v>
      </c>
      <c r="B3390" s="18">
        <v>1</v>
      </c>
      <c r="C3390" s="19" t="s">
        <v>9978</v>
      </c>
      <c r="D3390" s="20" t="s">
        <v>9979</v>
      </c>
      <c r="E3390" s="20" t="s">
        <v>9979</v>
      </c>
      <c r="F3390" s="21">
        <v>2803302</v>
      </c>
      <c r="G3390" s="20" t="s">
        <v>9980</v>
      </c>
      <c r="H3390" s="22">
        <v>1.0000000000000001E-5</v>
      </c>
      <c r="I3390" s="22">
        <v>1.0000000000000001E-5</v>
      </c>
      <c r="J3390" s="22">
        <v>482.33780000000002</v>
      </c>
      <c r="K3390" s="22">
        <v>482.33780000000002</v>
      </c>
      <c r="L3390" s="22">
        <v>482.33780000000002</v>
      </c>
      <c r="M3390" s="23">
        <v>41</v>
      </c>
      <c r="N3390" s="19" t="s">
        <v>44</v>
      </c>
      <c r="O3390" s="22">
        <v>16.07</v>
      </c>
      <c r="P3390" s="22">
        <v>59.57</v>
      </c>
      <c r="Q3390" s="22">
        <v>100</v>
      </c>
      <c r="R3390" s="22">
        <v>67.104900000000001</v>
      </c>
      <c r="S3390" s="22">
        <v>1.0000000000000001E-5</v>
      </c>
      <c r="T3390" s="22">
        <v>244.46170000000001</v>
      </c>
      <c r="U3390" s="22">
        <v>165.90610000000001</v>
      </c>
      <c r="V3390" s="22">
        <v>4.8651</v>
      </c>
      <c r="W3390" s="22">
        <v>1E-3</v>
      </c>
      <c r="X3390" s="22">
        <v>1E-3</v>
      </c>
      <c r="Y3390" s="22">
        <v>50.68</v>
      </c>
      <c r="Z3390" s="22">
        <v>34.4</v>
      </c>
      <c r="AA3390" s="22">
        <v>14.92</v>
      </c>
      <c r="AB3390" s="22">
        <v>0</v>
      </c>
      <c r="AC3390" s="22">
        <v>1E-3</v>
      </c>
      <c r="AD3390" s="22">
        <v>1E-3</v>
      </c>
      <c r="AE3390" s="24">
        <v>100.004</v>
      </c>
      <c r="AF3390" s="19" t="s">
        <v>44</v>
      </c>
      <c r="AG3390" s="25">
        <v>0.67900000000000005</v>
      </c>
      <c r="AH3390" s="22">
        <v>72762.47</v>
      </c>
      <c r="AI3390" s="22">
        <v>684828.46</v>
      </c>
      <c r="AJ3390" s="22">
        <v>757590.92999999993</v>
      </c>
      <c r="AK3390" s="21" t="s">
        <v>6194</v>
      </c>
      <c r="AL3390" s="21" t="s">
        <v>9981</v>
      </c>
      <c r="AM3390" s="26" t="s">
        <v>48</v>
      </c>
      <c r="AN3390" s="27">
        <v>0</v>
      </c>
      <c r="AS3390">
        <f t="shared" si="104"/>
        <v>2802</v>
      </c>
      <c r="AT3390" t="str">
        <f t="shared" si="105"/>
        <v>Região Rural da Capital Regional de Aracaju</v>
      </c>
      <c r="BE3390">
        <v>4124806</v>
      </c>
      <c r="BF3390">
        <v>41</v>
      </c>
      <c r="BG3390" t="s">
        <v>14209</v>
      </c>
      <c r="BH3390" t="s">
        <v>11446</v>
      </c>
      <c r="BI3390" t="s">
        <v>14210</v>
      </c>
      <c r="BJ3390" t="s">
        <v>12321</v>
      </c>
      <c r="BK3390">
        <v>4104</v>
      </c>
      <c r="BL3390" t="s">
        <v>14432</v>
      </c>
      <c r="BM3390" t="s">
        <v>14433</v>
      </c>
    </row>
    <row r="3391" spans="1:65" x14ac:dyDescent="0.25">
      <c r="A3391" s="17" t="s">
        <v>9796</v>
      </c>
      <c r="B3391" s="18">
        <v>1</v>
      </c>
      <c r="C3391" s="19" t="s">
        <v>9982</v>
      </c>
      <c r="D3391" s="20" t="s">
        <v>9979</v>
      </c>
      <c r="E3391" s="20" t="s">
        <v>9979</v>
      </c>
      <c r="F3391" s="21">
        <v>2803302</v>
      </c>
      <c r="G3391" s="20" t="s">
        <v>5128</v>
      </c>
      <c r="H3391" s="22">
        <v>2391.4124999999999</v>
      </c>
      <c r="I3391" s="22">
        <v>1.0000000000000001E-5</v>
      </c>
      <c r="J3391" s="22">
        <v>2152.1460999999999</v>
      </c>
      <c r="K3391" s="22">
        <v>2391.4124999999999</v>
      </c>
      <c r="L3391" s="22">
        <v>2147.0082000000002</v>
      </c>
      <c r="M3391" s="23">
        <v>115</v>
      </c>
      <c r="N3391" s="19" t="s">
        <v>44</v>
      </c>
      <c r="O3391" s="29">
        <v>71.56</v>
      </c>
      <c r="P3391" s="22">
        <v>69.94</v>
      </c>
      <c r="Q3391" s="22">
        <v>79.239999999999995</v>
      </c>
      <c r="R3391" s="22">
        <v>23.9986</v>
      </c>
      <c r="S3391" s="22">
        <v>1.0000000000000001E-5</v>
      </c>
      <c r="T3391" s="22">
        <v>1.0000000000000001E-5</v>
      </c>
      <c r="U3391" s="22">
        <v>660.41560000000004</v>
      </c>
      <c r="V3391" s="22">
        <v>31.401199999999999</v>
      </c>
      <c r="W3391" s="22">
        <v>1E-3</v>
      </c>
      <c r="X3391" s="22">
        <v>1E-3</v>
      </c>
      <c r="Y3391" s="22">
        <v>84.49</v>
      </c>
      <c r="Z3391" s="22">
        <v>8.2799999999999994</v>
      </c>
      <c r="AA3391" s="22">
        <v>1E-3</v>
      </c>
      <c r="AB3391" s="22">
        <v>7.23</v>
      </c>
      <c r="AC3391" s="22">
        <v>1E-3</v>
      </c>
      <c r="AD3391" s="22">
        <v>1E-3</v>
      </c>
      <c r="AE3391" s="24">
        <v>100.00500000000001</v>
      </c>
      <c r="AF3391" s="19" t="s">
        <v>65</v>
      </c>
      <c r="AG3391" s="25">
        <v>0.54700000000000004</v>
      </c>
      <c r="AH3391" s="22">
        <v>1630468.43</v>
      </c>
      <c r="AI3391" s="22">
        <v>4751907.4800000004</v>
      </c>
      <c r="AJ3391" s="22">
        <v>6382375.9100000001</v>
      </c>
      <c r="AK3391" s="21" t="s">
        <v>9983</v>
      </c>
      <c r="AL3391" s="21" t="s">
        <v>9984</v>
      </c>
      <c r="AM3391" s="26" t="s">
        <v>48</v>
      </c>
      <c r="AN3391" s="27">
        <v>0</v>
      </c>
      <c r="AS3391">
        <f t="shared" si="104"/>
        <v>2802</v>
      </c>
      <c r="AT3391" t="str">
        <f t="shared" si="105"/>
        <v>Região Rural da Capital Regional de Aracaju</v>
      </c>
      <c r="BE3391">
        <v>4125209</v>
      </c>
      <c r="BF3391">
        <v>41</v>
      </c>
      <c r="BG3391" t="s">
        <v>14209</v>
      </c>
      <c r="BH3391" t="s">
        <v>11446</v>
      </c>
      <c r="BI3391" t="s">
        <v>14210</v>
      </c>
      <c r="BJ3391" t="s">
        <v>14520</v>
      </c>
      <c r="BK3391">
        <v>4104</v>
      </c>
      <c r="BL3391" t="s">
        <v>14432</v>
      </c>
      <c r="BM3391" t="s">
        <v>14433</v>
      </c>
    </row>
    <row r="3392" spans="1:65" x14ac:dyDescent="0.25">
      <c r="A3392" s="17" t="s">
        <v>9796</v>
      </c>
      <c r="B3392" s="18">
        <v>1</v>
      </c>
      <c r="C3392" s="19" t="s">
        <v>9985</v>
      </c>
      <c r="D3392" s="20" t="s">
        <v>9979</v>
      </c>
      <c r="E3392" s="20" t="s">
        <v>9979</v>
      </c>
      <c r="F3392" s="21">
        <v>2803302</v>
      </c>
      <c r="G3392" s="20" t="s">
        <v>9986</v>
      </c>
      <c r="H3392" s="22">
        <v>610.31200000000001</v>
      </c>
      <c r="I3392" s="22">
        <v>610.31200000000001</v>
      </c>
      <c r="J3392" s="22">
        <v>610.31200000000001</v>
      </c>
      <c r="K3392" s="22">
        <v>610.31200000000001</v>
      </c>
      <c r="L3392" s="22">
        <v>610.31200000000001</v>
      </c>
      <c r="M3392" s="23">
        <v>22</v>
      </c>
      <c r="N3392" s="19" t="s">
        <v>44</v>
      </c>
      <c r="O3392" s="22">
        <v>33.9</v>
      </c>
      <c r="P3392" s="22">
        <v>0.84</v>
      </c>
      <c r="Q3392" s="22">
        <v>96.77</v>
      </c>
      <c r="R3392" s="22">
        <v>237.91300000000001</v>
      </c>
      <c r="S3392" s="22">
        <v>1.0000000000000001E-5</v>
      </c>
      <c r="T3392" s="22">
        <v>3.0436999999999999</v>
      </c>
      <c r="U3392" s="22">
        <v>365.13979999999998</v>
      </c>
      <c r="V3392" s="22">
        <v>4.2154999999999996</v>
      </c>
      <c r="W3392" s="22">
        <v>1E-3</v>
      </c>
      <c r="X3392" s="22">
        <v>1E-3</v>
      </c>
      <c r="Y3392" s="22">
        <v>0</v>
      </c>
      <c r="Z3392" s="22">
        <v>30</v>
      </c>
      <c r="AA3392" s="22">
        <v>1E-3</v>
      </c>
      <c r="AB3392" s="22">
        <v>50</v>
      </c>
      <c r="AC3392" s="22">
        <v>1E-3</v>
      </c>
      <c r="AD3392" s="22">
        <v>20</v>
      </c>
      <c r="AE3392" s="24">
        <v>100.004</v>
      </c>
      <c r="AF3392" s="19" t="s">
        <v>65</v>
      </c>
      <c r="AG3392" s="25">
        <v>0.41</v>
      </c>
      <c r="AH3392" s="22">
        <v>11059.49</v>
      </c>
      <c r="AI3392" s="22">
        <v>294774.59000000003</v>
      </c>
      <c r="AJ3392" s="22">
        <v>305834.08</v>
      </c>
      <c r="AK3392" s="21" t="s">
        <v>8034</v>
      </c>
      <c r="AL3392" s="21" t="s">
        <v>4189</v>
      </c>
      <c r="AM3392" s="26" t="s">
        <v>48</v>
      </c>
      <c r="AN3392" s="27">
        <v>0</v>
      </c>
      <c r="AS3392">
        <f t="shared" si="104"/>
        <v>2802</v>
      </c>
      <c r="AT3392" t="str">
        <f t="shared" si="105"/>
        <v>Região Rural da Capital Regional de Aracaju</v>
      </c>
      <c r="BE3392">
        <v>4125456</v>
      </c>
      <c r="BF3392">
        <v>41</v>
      </c>
      <c r="BG3392" t="s">
        <v>14209</v>
      </c>
      <c r="BH3392" t="s">
        <v>11446</v>
      </c>
      <c r="BI3392" t="s">
        <v>14210</v>
      </c>
      <c r="BJ3392" t="s">
        <v>14521</v>
      </c>
      <c r="BK3392">
        <v>4104</v>
      </c>
      <c r="BL3392" t="s">
        <v>14432</v>
      </c>
      <c r="BM3392" t="s">
        <v>14433</v>
      </c>
    </row>
    <row r="3393" spans="1:65" x14ac:dyDescent="0.25">
      <c r="A3393" s="17" t="s">
        <v>9796</v>
      </c>
      <c r="B3393" s="18">
        <v>1</v>
      </c>
      <c r="C3393" s="19" t="s">
        <v>9987</v>
      </c>
      <c r="D3393" s="20" t="s">
        <v>9979</v>
      </c>
      <c r="E3393" s="20" t="s">
        <v>9988</v>
      </c>
      <c r="F3393" s="21">
        <v>2803401</v>
      </c>
      <c r="G3393" s="20" t="s">
        <v>9989</v>
      </c>
      <c r="H3393" s="22">
        <v>355.44</v>
      </c>
      <c r="I3393" s="22">
        <v>354.31029999999998</v>
      </c>
      <c r="J3393" s="22">
        <v>354.31029999999998</v>
      </c>
      <c r="K3393" s="22">
        <v>354.31029999999998</v>
      </c>
      <c r="L3393" s="22">
        <v>354.31029999999998</v>
      </c>
      <c r="M3393" s="23">
        <v>18</v>
      </c>
      <c r="N3393" s="19" t="s">
        <v>44</v>
      </c>
      <c r="O3393" s="29">
        <v>10.119999999999999</v>
      </c>
      <c r="P3393" s="22">
        <v>66.900000000000006</v>
      </c>
      <c r="Q3393" s="22">
        <v>100</v>
      </c>
      <c r="R3393" s="22">
        <v>63.617800000000003</v>
      </c>
      <c r="S3393" s="22">
        <v>1.0000000000000001E-5</v>
      </c>
      <c r="T3393" s="22">
        <v>188.62719999999999</v>
      </c>
      <c r="U3393" s="22">
        <v>93.548299999999998</v>
      </c>
      <c r="V3393" s="22">
        <v>8.5169999999999995</v>
      </c>
      <c r="W3393" s="22">
        <v>1E-3</v>
      </c>
      <c r="X3393" s="22">
        <v>1E-3</v>
      </c>
      <c r="Y3393" s="22">
        <v>20</v>
      </c>
      <c r="Z3393" s="22">
        <v>20</v>
      </c>
      <c r="AA3393" s="22">
        <v>15</v>
      </c>
      <c r="AB3393" s="22">
        <v>25</v>
      </c>
      <c r="AC3393" s="22">
        <v>10</v>
      </c>
      <c r="AD3393" s="22">
        <v>10</v>
      </c>
      <c r="AE3393" s="24">
        <v>100.002</v>
      </c>
      <c r="AF3393" s="19" t="s">
        <v>65</v>
      </c>
      <c r="AG3393" s="25">
        <v>0.45900000000000002</v>
      </c>
      <c r="AH3393" s="22">
        <v>289299.56</v>
      </c>
      <c r="AI3393" s="22">
        <v>910425.12</v>
      </c>
      <c r="AJ3393" s="22">
        <v>1199724.68</v>
      </c>
      <c r="AK3393" s="21" t="s">
        <v>1701</v>
      </c>
      <c r="AL3393" s="21" t="s">
        <v>1702</v>
      </c>
      <c r="AM3393" s="26" t="s">
        <v>48</v>
      </c>
      <c r="AN3393" s="27">
        <v>0</v>
      </c>
      <c r="AS3393">
        <f t="shared" si="104"/>
        <v>2802</v>
      </c>
      <c r="AT3393" t="str">
        <f t="shared" si="105"/>
        <v>Região Rural da Capital Regional de Aracaju</v>
      </c>
      <c r="BE3393">
        <v>4125704</v>
      </c>
      <c r="BF3393">
        <v>41</v>
      </c>
      <c r="BG3393" t="s">
        <v>14209</v>
      </c>
      <c r="BH3393" t="s">
        <v>11446</v>
      </c>
      <c r="BI3393" t="s">
        <v>14210</v>
      </c>
      <c r="BJ3393" t="s">
        <v>14522</v>
      </c>
      <c r="BK3393">
        <v>4104</v>
      </c>
      <c r="BL3393" t="s">
        <v>14432</v>
      </c>
      <c r="BM3393" t="s">
        <v>14433</v>
      </c>
    </row>
    <row r="3394" spans="1:65" x14ac:dyDescent="0.25">
      <c r="A3394" s="17" t="s">
        <v>9796</v>
      </c>
      <c r="B3394" s="18">
        <v>1</v>
      </c>
      <c r="C3394" s="19" t="s">
        <v>9990</v>
      </c>
      <c r="D3394" s="20" t="s">
        <v>9979</v>
      </c>
      <c r="E3394" s="20" t="s">
        <v>9988</v>
      </c>
      <c r="F3394" s="21">
        <v>2803401</v>
      </c>
      <c r="G3394" s="20" t="s">
        <v>9991</v>
      </c>
      <c r="H3394" s="22">
        <v>605</v>
      </c>
      <c r="I3394" s="22">
        <v>377.5</v>
      </c>
      <c r="J3394" s="22">
        <v>377.5</v>
      </c>
      <c r="K3394" s="22">
        <v>605</v>
      </c>
      <c r="L3394" s="22">
        <v>377.5</v>
      </c>
      <c r="M3394" s="23">
        <v>12</v>
      </c>
      <c r="N3394" s="19" t="s">
        <v>44</v>
      </c>
      <c r="O3394" s="22">
        <v>10.78</v>
      </c>
      <c r="P3394" s="22">
        <v>9.1300000000000008</v>
      </c>
      <c r="Q3394" s="22">
        <v>100</v>
      </c>
      <c r="R3394" s="22">
        <v>5</v>
      </c>
      <c r="S3394" s="22">
        <v>0</v>
      </c>
      <c r="T3394" s="22">
        <v>33.6</v>
      </c>
      <c r="U3394" s="22">
        <v>335.2</v>
      </c>
      <c r="V3394" s="22">
        <v>3.6</v>
      </c>
      <c r="W3394" s="22">
        <v>0</v>
      </c>
      <c r="X3394" s="22">
        <v>10</v>
      </c>
      <c r="Y3394" s="22">
        <v>70</v>
      </c>
      <c r="Z3394" s="22">
        <v>20</v>
      </c>
      <c r="AA3394" s="22">
        <v>0</v>
      </c>
      <c r="AB3394" s="22">
        <v>0</v>
      </c>
      <c r="AC3394" s="22">
        <v>0</v>
      </c>
      <c r="AD3394" s="22">
        <v>0</v>
      </c>
      <c r="AE3394" s="24">
        <v>100</v>
      </c>
      <c r="AF3394" s="19" t="s">
        <v>65</v>
      </c>
      <c r="AG3394" s="25">
        <v>0.63300000000000001</v>
      </c>
      <c r="AH3394" s="22">
        <v>44126.33</v>
      </c>
      <c r="AI3394" s="22">
        <v>378671.75</v>
      </c>
      <c r="AJ3394" s="22">
        <v>422798.08000000002</v>
      </c>
      <c r="AK3394" s="21" t="s">
        <v>3321</v>
      </c>
      <c r="AL3394" s="21" t="s">
        <v>1950</v>
      </c>
      <c r="AM3394" s="26" t="s">
        <v>48</v>
      </c>
      <c r="AN3394" s="27">
        <v>0</v>
      </c>
      <c r="AS3394">
        <f t="shared" si="104"/>
        <v>2802</v>
      </c>
      <c r="AT3394" t="str">
        <f t="shared" si="105"/>
        <v>Região Rural da Capital Regional de Aracaju</v>
      </c>
      <c r="BE3394">
        <v>4125753</v>
      </c>
      <c r="BF3394">
        <v>41</v>
      </c>
      <c r="BG3394" t="s">
        <v>14209</v>
      </c>
      <c r="BH3394" t="s">
        <v>11446</v>
      </c>
      <c r="BI3394" t="s">
        <v>14210</v>
      </c>
      <c r="BJ3394" t="s">
        <v>14523</v>
      </c>
      <c r="BK3394">
        <v>4104</v>
      </c>
      <c r="BL3394" t="s">
        <v>14432</v>
      </c>
      <c r="BM3394" t="s">
        <v>14433</v>
      </c>
    </row>
    <row r="3395" spans="1:65" x14ac:dyDescent="0.25">
      <c r="A3395" s="17" t="s">
        <v>9796</v>
      </c>
      <c r="B3395" s="18">
        <v>1</v>
      </c>
      <c r="C3395" s="19" t="s">
        <v>9992</v>
      </c>
      <c r="D3395" s="20" t="s">
        <v>9876</v>
      </c>
      <c r="E3395" s="20" t="s">
        <v>9993</v>
      </c>
      <c r="F3395" s="21">
        <v>2918100</v>
      </c>
      <c r="G3395" s="20" t="s">
        <v>9994</v>
      </c>
      <c r="H3395" s="22">
        <v>665.5</v>
      </c>
      <c r="I3395" s="22">
        <v>826.19330000000002</v>
      </c>
      <c r="J3395" s="22">
        <v>826.19330000000002</v>
      </c>
      <c r="K3395" s="22">
        <v>665.5</v>
      </c>
      <c r="L3395" s="22">
        <v>665.5</v>
      </c>
      <c r="M3395" s="23">
        <v>9</v>
      </c>
      <c r="N3395" s="19" t="s">
        <v>44</v>
      </c>
      <c r="O3395" s="22">
        <v>11.8</v>
      </c>
      <c r="P3395" s="22">
        <v>7.68</v>
      </c>
      <c r="Q3395" s="22">
        <v>100</v>
      </c>
      <c r="R3395" s="22">
        <v>1.0000000000000001E-5</v>
      </c>
      <c r="S3395" s="22">
        <v>1.0000000000000001E-5</v>
      </c>
      <c r="T3395" s="22">
        <v>63.3354</v>
      </c>
      <c r="U3395" s="22">
        <v>761.29700000000003</v>
      </c>
      <c r="V3395" s="22">
        <v>1.5609</v>
      </c>
      <c r="W3395" s="22">
        <v>1E-3</v>
      </c>
      <c r="X3395" s="22">
        <v>1E-3</v>
      </c>
      <c r="Y3395" s="22">
        <v>1E-3</v>
      </c>
      <c r="Z3395" s="22">
        <v>20</v>
      </c>
      <c r="AA3395" s="22">
        <v>1E-3</v>
      </c>
      <c r="AB3395" s="22">
        <v>80</v>
      </c>
      <c r="AC3395" s="22">
        <v>1E-3</v>
      </c>
      <c r="AD3395" s="22">
        <v>1E-3</v>
      </c>
      <c r="AE3395" s="24">
        <v>100.00600000000001</v>
      </c>
      <c r="AF3395" s="19" t="s">
        <v>57</v>
      </c>
      <c r="AG3395" s="25">
        <v>0.34399999999999997</v>
      </c>
      <c r="AH3395" s="22">
        <v>66419.58</v>
      </c>
      <c r="AI3395" s="22">
        <v>104769.57</v>
      </c>
      <c r="AJ3395" s="22">
        <v>171189.15000000002</v>
      </c>
      <c r="AK3395" s="21" t="s">
        <v>433</v>
      </c>
      <c r="AL3395" s="21" t="s">
        <v>361</v>
      </c>
      <c r="AM3395" s="26" t="s">
        <v>48</v>
      </c>
      <c r="AN3395" s="27">
        <v>0</v>
      </c>
      <c r="AS3395">
        <f t="shared" ref="AS3395:AS3458" si="106">VLOOKUP(F3395,$BE$2:$BM$5566,7,0)</f>
        <v>2905</v>
      </c>
      <c r="AT3395" t="str">
        <f t="shared" ref="AT3395:AT3458" si="107">VLOOKUP(F3395,$BE$2:$BM$5566,8,0)</f>
        <v>Região Rural do Centro Sub-regional de Paulo Afonso</v>
      </c>
      <c r="BE3395">
        <v>4126272</v>
      </c>
      <c r="BF3395">
        <v>41</v>
      </c>
      <c r="BG3395" t="s">
        <v>14209</v>
      </c>
      <c r="BH3395" t="s">
        <v>11446</v>
      </c>
      <c r="BI3395" t="s">
        <v>14210</v>
      </c>
      <c r="BJ3395" t="s">
        <v>14524</v>
      </c>
      <c r="BK3395">
        <v>4104</v>
      </c>
      <c r="BL3395" t="s">
        <v>14432</v>
      </c>
      <c r="BM3395" t="s">
        <v>14433</v>
      </c>
    </row>
    <row r="3396" spans="1:65" x14ac:dyDescent="0.25">
      <c r="A3396" s="17" t="s">
        <v>9796</v>
      </c>
      <c r="B3396" s="18">
        <v>1</v>
      </c>
      <c r="C3396" s="19" t="s">
        <v>9995</v>
      </c>
      <c r="D3396" s="20" t="s">
        <v>9876</v>
      </c>
      <c r="E3396" s="20" t="s">
        <v>9993</v>
      </c>
      <c r="F3396" s="21">
        <v>2918100</v>
      </c>
      <c r="G3396" s="20" t="s">
        <v>9996</v>
      </c>
      <c r="H3396" s="22">
        <v>6767.05</v>
      </c>
      <c r="I3396" s="22">
        <v>6767.05</v>
      </c>
      <c r="J3396" s="22">
        <v>5445.6423999999997</v>
      </c>
      <c r="K3396" s="22">
        <v>6767.05</v>
      </c>
      <c r="L3396" s="22">
        <v>5445.6423999999997</v>
      </c>
      <c r="M3396" s="23">
        <v>84</v>
      </c>
      <c r="N3396" s="19" t="s">
        <v>44</v>
      </c>
      <c r="O3396" s="22">
        <v>84.94</v>
      </c>
      <c r="P3396" s="22">
        <v>0</v>
      </c>
      <c r="Q3396" s="22">
        <v>0</v>
      </c>
      <c r="R3396" s="22">
        <v>54.456400000000002</v>
      </c>
      <c r="S3396" s="22">
        <v>0</v>
      </c>
      <c r="T3396" s="22">
        <v>0</v>
      </c>
      <c r="U3396" s="22">
        <v>5856.4387999999999</v>
      </c>
      <c r="V3396" s="22">
        <v>4</v>
      </c>
      <c r="W3396" s="22">
        <v>0</v>
      </c>
      <c r="X3396" s="22">
        <v>0</v>
      </c>
      <c r="Y3396" s="22">
        <v>29</v>
      </c>
      <c r="Z3396" s="22">
        <v>39</v>
      </c>
      <c r="AA3396" s="22">
        <v>0</v>
      </c>
      <c r="AB3396" s="22">
        <v>31</v>
      </c>
      <c r="AC3396" s="22">
        <v>0</v>
      </c>
      <c r="AD3396" s="22">
        <v>1</v>
      </c>
      <c r="AE3396" s="24">
        <v>100</v>
      </c>
      <c r="AF3396" s="19" t="s">
        <v>65</v>
      </c>
      <c r="AG3396" s="25">
        <v>0.52200000000000002</v>
      </c>
      <c r="AH3396" s="22">
        <v>77739.83</v>
      </c>
      <c r="AI3396" s="22">
        <v>462642.54</v>
      </c>
      <c r="AJ3396" s="22">
        <v>540382.37</v>
      </c>
      <c r="AK3396" s="21" t="s">
        <v>924</v>
      </c>
      <c r="AL3396" s="21" t="s">
        <v>9997</v>
      </c>
      <c r="AM3396" s="26" t="s">
        <v>48</v>
      </c>
      <c r="AN3396" s="27">
        <v>0</v>
      </c>
      <c r="AS3396">
        <f t="shared" si="106"/>
        <v>2905</v>
      </c>
      <c r="AT3396" t="str">
        <f t="shared" si="107"/>
        <v>Região Rural do Centro Sub-regional de Paulo Afonso</v>
      </c>
      <c r="BE3396">
        <v>4126355</v>
      </c>
      <c r="BF3396">
        <v>41</v>
      </c>
      <c r="BG3396" t="s">
        <v>14209</v>
      </c>
      <c r="BH3396" t="s">
        <v>11446</v>
      </c>
      <c r="BI3396" t="s">
        <v>14210</v>
      </c>
      <c r="BJ3396" t="s">
        <v>14525</v>
      </c>
      <c r="BK3396">
        <v>4104</v>
      </c>
      <c r="BL3396" t="s">
        <v>14432</v>
      </c>
      <c r="BM3396" t="s">
        <v>14433</v>
      </c>
    </row>
    <row r="3397" spans="1:65" x14ac:dyDescent="0.25">
      <c r="A3397" s="17" t="s">
        <v>9796</v>
      </c>
      <c r="B3397" s="18">
        <v>1</v>
      </c>
      <c r="C3397" s="19" t="s">
        <v>9998</v>
      </c>
      <c r="D3397" s="20" t="s">
        <v>9876</v>
      </c>
      <c r="E3397" s="20" t="s">
        <v>9993</v>
      </c>
      <c r="F3397" s="21">
        <v>2918100</v>
      </c>
      <c r="G3397" s="20" t="s">
        <v>9996</v>
      </c>
      <c r="H3397" s="22">
        <v>6767.05</v>
      </c>
      <c r="I3397" s="22">
        <v>5312.9035999999996</v>
      </c>
      <c r="J3397" s="22">
        <v>5312.9035999999996</v>
      </c>
      <c r="K3397" s="22">
        <v>6767.05</v>
      </c>
      <c r="L3397" s="22">
        <v>5312.9035999999996</v>
      </c>
      <c r="M3397" s="23">
        <v>74</v>
      </c>
      <c r="N3397" s="19" t="s">
        <v>44</v>
      </c>
      <c r="O3397" s="22">
        <v>75.89</v>
      </c>
      <c r="P3397" s="22">
        <v>0.43</v>
      </c>
      <c r="Q3397" s="22">
        <v>100</v>
      </c>
      <c r="R3397" s="22">
        <v>59.456400000000002</v>
      </c>
      <c r="S3397" s="22">
        <v>0</v>
      </c>
      <c r="T3397" s="22">
        <v>0</v>
      </c>
      <c r="U3397" s="22">
        <v>5223.7</v>
      </c>
      <c r="V3397" s="22">
        <v>4</v>
      </c>
      <c r="W3397" s="22">
        <v>0</v>
      </c>
      <c r="X3397" s="22">
        <v>0</v>
      </c>
      <c r="Y3397" s="22">
        <v>29</v>
      </c>
      <c r="Z3397" s="22">
        <v>39</v>
      </c>
      <c r="AA3397" s="22">
        <v>0</v>
      </c>
      <c r="AB3397" s="22">
        <v>31</v>
      </c>
      <c r="AC3397" s="22">
        <v>0</v>
      </c>
      <c r="AD3397" s="22">
        <v>1</v>
      </c>
      <c r="AE3397" s="24">
        <v>100</v>
      </c>
      <c r="AF3397" s="19" t="s">
        <v>365</v>
      </c>
      <c r="AG3397" s="25">
        <v>0.5</v>
      </c>
      <c r="AH3397" s="22">
        <v>60422.94</v>
      </c>
      <c r="AI3397" s="22">
        <v>413407.85</v>
      </c>
      <c r="AJ3397" s="22">
        <v>473830.79</v>
      </c>
      <c r="AK3397" s="21" t="s">
        <v>924</v>
      </c>
      <c r="AL3397" s="21" t="s">
        <v>9999</v>
      </c>
      <c r="AM3397" s="26" t="s">
        <v>48</v>
      </c>
      <c r="AN3397" s="27">
        <v>0</v>
      </c>
      <c r="AS3397">
        <f t="shared" si="106"/>
        <v>2905</v>
      </c>
      <c r="AT3397" t="str">
        <f t="shared" si="107"/>
        <v>Região Rural do Centro Sub-regional de Paulo Afonso</v>
      </c>
      <c r="BE3397">
        <v>4126652</v>
      </c>
      <c r="BF3397">
        <v>41</v>
      </c>
      <c r="BG3397" t="s">
        <v>14209</v>
      </c>
      <c r="BH3397" t="s">
        <v>11446</v>
      </c>
      <c r="BI3397" t="s">
        <v>14210</v>
      </c>
      <c r="BJ3397" t="s">
        <v>14526</v>
      </c>
      <c r="BK3397">
        <v>4104</v>
      </c>
      <c r="BL3397" t="s">
        <v>14432</v>
      </c>
      <c r="BM3397" t="s">
        <v>14433</v>
      </c>
    </row>
    <row r="3398" spans="1:65" x14ac:dyDescent="0.25">
      <c r="A3398" s="17" t="s">
        <v>9796</v>
      </c>
      <c r="B3398" s="18">
        <v>1</v>
      </c>
      <c r="C3398" s="19" t="s">
        <v>10000</v>
      </c>
      <c r="D3398" s="20" t="s">
        <v>9876</v>
      </c>
      <c r="E3398" s="20" t="s">
        <v>9993</v>
      </c>
      <c r="F3398" s="21">
        <v>2918100</v>
      </c>
      <c r="G3398" s="20" t="s">
        <v>10001</v>
      </c>
      <c r="H3398" s="22">
        <v>1212.1212</v>
      </c>
      <c r="I3398" s="22">
        <v>1212.1212</v>
      </c>
      <c r="J3398" s="22">
        <v>1210.7843</v>
      </c>
      <c r="K3398" s="22">
        <v>1212.1212</v>
      </c>
      <c r="L3398" s="22">
        <v>1210.7843</v>
      </c>
      <c r="M3398" s="23">
        <v>28</v>
      </c>
      <c r="N3398" s="19" t="s">
        <v>44</v>
      </c>
      <c r="O3398" s="22">
        <v>17.295500000000001</v>
      </c>
      <c r="P3398" s="22">
        <v>0.14000000000000001</v>
      </c>
      <c r="Q3398" s="22">
        <v>80</v>
      </c>
      <c r="R3398" s="22">
        <v>18.0823</v>
      </c>
      <c r="S3398" s="22">
        <v>1.0000000000000001E-5</v>
      </c>
      <c r="T3398" s="22">
        <v>29.1187</v>
      </c>
      <c r="U3398" s="22">
        <v>1162.5617999999999</v>
      </c>
      <c r="V3398" s="22">
        <v>1.0225</v>
      </c>
      <c r="W3398" s="22">
        <v>1E-3</v>
      </c>
      <c r="X3398" s="22">
        <v>1E-3</v>
      </c>
      <c r="Y3398" s="22">
        <v>10</v>
      </c>
      <c r="Z3398" s="22">
        <v>40</v>
      </c>
      <c r="AA3398" s="22">
        <v>1E-3</v>
      </c>
      <c r="AB3398" s="22">
        <v>40</v>
      </c>
      <c r="AC3398" s="22">
        <v>1E-3</v>
      </c>
      <c r="AD3398" s="22">
        <v>10</v>
      </c>
      <c r="AE3398" s="24">
        <v>100.004</v>
      </c>
      <c r="AF3398" s="19" t="s">
        <v>65</v>
      </c>
      <c r="AG3398" s="25">
        <v>0.34</v>
      </c>
      <c r="AH3398" s="22">
        <v>62484.95</v>
      </c>
      <c r="AI3398" s="22">
        <v>791832.26</v>
      </c>
      <c r="AJ3398" s="22">
        <v>854317.21</v>
      </c>
      <c r="AK3398" s="21" t="s">
        <v>1162</v>
      </c>
      <c r="AL3398" s="21" t="s">
        <v>4978</v>
      </c>
      <c r="AM3398" s="26" t="s">
        <v>48</v>
      </c>
      <c r="AN3398" s="27">
        <v>0</v>
      </c>
      <c r="AS3398">
        <f t="shared" si="106"/>
        <v>2905</v>
      </c>
      <c r="AT3398" t="str">
        <f t="shared" si="107"/>
        <v>Região Rural do Centro Sub-regional de Paulo Afonso</v>
      </c>
      <c r="BE3398">
        <v>4127403</v>
      </c>
      <c r="BF3398">
        <v>41</v>
      </c>
      <c r="BG3398" t="s">
        <v>14209</v>
      </c>
      <c r="BH3398" t="s">
        <v>11446</v>
      </c>
      <c r="BI3398" t="s">
        <v>14210</v>
      </c>
      <c r="BJ3398" t="s">
        <v>14099</v>
      </c>
      <c r="BK3398">
        <v>4104</v>
      </c>
      <c r="BL3398" t="s">
        <v>14432</v>
      </c>
      <c r="BM3398" t="s">
        <v>14433</v>
      </c>
    </row>
    <row r="3399" spans="1:65" x14ac:dyDescent="0.25">
      <c r="A3399" s="17" t="s">
        <v>9796</v>
      </c>
      <c r="B3399" s="18">
        <v>1</v>
      </c>
      <c r="C3399" s="19" t="s">
        <v>10002</v>
      </c>
      <c r="D3399" s="20" t="s">
        <v>9876</v>
      </c>
      <c r="E3399" s="20" t="s">
        <v>9993</v>
      </c>
      <c r="F3399" s="21">
        <v>2918100</v>
      </c>
      <c r="G3399" s="20" t="s">
        <v>10003</v>
      </c>
      <c r="H3399" s="22">
        <v>606</v>
      </c>
      <c r="I3399" s="22">
        <v>606</v>
      </c>
      <c r="J3399" s="22">
        <v>845.27</v>
      </c>
      <c r="K3399" s="22">
        <v>845.27</v>
      </c>
      <c r="L3399" s="22">
        <v>845.27</v>
      </c>
      <c r="M3399" s="23">
        <v>19</v>
      </c>
      <c r="N3399" s="19" t="s">
        <v>44</v>
      </c>
      <c r="O3399" s="22">
        <v>12.07</v>
      </c>
      <c r="P3399" s="22">
        <v>1.17</v>
      </c>
      <c r="Q3399" s="22">
        <v>98.36</v>
      </c>
      <c r="R3399" s="22">
        <v>3.2725</v>
      </c>
      <c r="S3399" s="22">
        <v>1.0000000000000001E-5</v>
      </c>
      <c r="T3399" s="22">
        <v>1.0000000000000001E-5</v>
      </c>
      <c r="U3399" s="22">
        <v>823.04319999999996</v>
      </c>
      <c r="V3399" s="22">
        <v>0.66300000000000003</v>
      </c>
      <c r="W3399" s="22">
        <v>1E-3</v>
      </c>
      <c r="X3399" s="22">
        <v>1E-3</v>
      </c>
      <c r="Y3399" s="22">
        <v>10</v>
      </c>
      <c r="Z3399" s="22">
        <v>40</v>
      </c>
      <c r="AA3399" s="22">
        <v>1E-3</v>
      </c>
      <c r="AB3399" s="22">
        <v>40</v>
      </c>
      <c r="AC3399" s="22">
        <v>1E-3</v>
      </c>
      <c r="AD3399" s="22">
        <v>10</v>
      </c>
      <c r="AE3399" s="24">
        <v>100.004</v>
      </c>
      <c r="AF3399" s="19" t="s">
        <v>65</v>
      </c>
      <c r="AG3399" s="25">
        <v>0.34</v>
      </c>
      <c r="AH3399" s="22">
        <v>207366.78</v>
      </c>
      <c r="AI3399" s="22">
        <v>318683.28000000003</v>
      </c>
      <c r="AJ3399" s="22">
        <v>526050.06000000006</v>
      </c>
      <c r="AK3399" s="21" t="s">
        <v>4037</v>
      </c>
      <c r="AL3399" s="21" t="s">
        <v>4978</v>
      </c>
      <c r="AM3399" s="26" t="s">
        <v>48</v>
      </c>
      <c r="AN3399" s="27">
        <v>0</v>
      </c>
      <c r="AS3399">
        <f t="shared" si="106"/>
        <v>2905</v>
      </c>
      <c r="AT3399" t="str">
        <f t="shared" si="107"/>
        <v>Região Rural do Centro Sub-regional de Paulo Afonso</v>
      </c>
      <c r="BE3399">
        <v>4127700</v>
      </c>
      <c r="BF3399">
        <v>41</v>
      </c>
      <c r="BG3399" t="s">
        <v>14209</v>
      </c>
      <c r="BH3399" t="s">
        <v>11446</v>
      </c>
      <c r="BI3399" t="s">
        <v>14210</v>
      </c>
      <c r="BJ3399" t="s">
        <v>13102</v>
      </c>
      <c r="BK3399">
        <v>4104</v>
      </c>
      <c r="BL3399" t="s">
        <v>14432</v>
      </c>
      <c r="BM3399" t="s">
        <v>14433</v>
      </c>
    </row>
    <row r="3400" spans="1:65" x14ac:dyDescent="0.25">
      <c r="A3400" s="17" t="s">
        <v>9796</v>
      </c>
      <c r="B3400" s="18">
        <v>1</v>
      </c>
      <c r="C3400" s="19" t="s">
        <v>10004</v>
      </c>
      <c r="D3400" s="20" t="s">
        <v>9876</v>
      </c>
      <c r="E3400" s="20" t="s">
        <v>9993</v>
      </c>
      <c r="F3400" s="21">
        <v>2918100</v>
      </c>
      <c r="G3400" s="20" t="s">
        <v>10005</v>
      </c>
      <c r="H3400" s="22">
        <v>1924.24</v>
      </c>
      <c r="I3400" s="22">
        <v>1689.7021999999999</v>
      </c>
      <c r="J3400" s="22">
        <v>1689.7021999999999</v>
      </c>
      <c r="K3400" s="22">
        <v>1924.24</v>
      </c>
      <c r="L3400" s="22">
        <v>1689.7021999999999</v>
      </c>
      <c r="M3400" s="23">
        <v>25</v>
      </c>
      <c r="N3400" s="19" t="s">
        <v>44</v>
      </c>
      <c r="O3400" s="22">
        <v>24.14</v>
      </c>
      <c r="P3400" s="22">
        <v>1E-3</v>
      </c>
      <c r="Q3400" s="22">
        <v>1E-3</v>
      </c>
      <c r="R3400" s="22">
        <v>12.267099999999999</v>
      </c>
      <c r="S3400" s="22">
        <v>1.0000000000000001E-5</v>
      </c>
      <c r="T3400" s="22">
        <v>1.0000000000000001E-5</v>
      </c>
      <c r="U3400" s="22">
        <v>1674.7248</v>
      </c>
      <c r="V3400" s="22">
        <v>2.7103000000000002</v>
      </c>
      <c r="W3400" s="22">
        <v>0</v>
      </c>
      <c r="X3400" s="22">
        <v>0</v>
      </c>
      <c r="Y3400" s="22">
        <v>0</v>
      </c>
      <c r="Z3400" s="22">
        <v>55</v>
      </c>
      <c r="AA3400" s="22">
        <v>0</v>
      </c>
      <c r="AB3400" s="22">
        <v>40</v>
      </c>
      <c r="AC3400" s="22">
        <v>0</v>
      </c>
      <c r="AD3400" s="22">
        <v>5</v>
      </c>
      <c r="AE3400" s="24">
        <v>100</v>
      </c>
      <c r="AF3400" s="19" t="s">
        <v>65</v>
      </c>
      <c r="AG3400" s="25">
        <v>0.34300000000000003</v>
      </c>
      <c r="AH3400" s="22">
        <v>16716.73</v>
      </c>
      <c r="AI3400" s="22">
        <v>316975.19</v>
      </c>
      <c r="AJ3400" s="22">
        <v>333691.92</v>
      </c>
      <c r="AK3400" s="21" t="s">
        <v>1183</v>
      </c>
      <c r="AL3400" s="21" t="s">
        <v>4012</v>
      </c>
      <c r="AM3400" s="26" t="s">
        <v>48</v>
      </c>
      <c r="AN3400" s="27">
        <v>0</v>
      </c>
      <c r="AS3400">
        <f t="shared" si="106"/>
        <v>2905</v>
      </c>
      <c r="AT3400" t="str">
        <f t="shared" si="107"/>
        <v>Região Rural do Centro Sub-regional de Paulo Afonso</v>
      </c>
      <c r="BE3400">
        <v>4127858</v>
      </c>
      <c r="BF3400">
        <v>41</v>
      </c>
      <c r="BG3400" t="s">
        <v>14209</v>
      </c>
      <c r="BH3400" t="s">
        <v>11446</v>
      </c>
      <c r="BI3400" t="s">
        <v>14210</v>
      </c>
      <c r="BJ3400" t="s">
        <v>14527</v>
      </c>
      <c r="BK3400">
        <v>4104</v>
      </c>
      <c r="BL3400" t="s">
        <v>14432</v>
      </c>
      <c r="BM3400" t="s">
        <v>14433</v>
      </c>
    </row>
    <row r="3401" spans="1:65" x14ac:dyDescent="0.25">
      <c r="A3401" s="17" t="s">
        <v>9796</v>
      </c>
      <c r="B3401" s="18">
        <v>1</v>
      </c>
      <c r="C3401" s="19" t="s">
        <v>10006</v>
      </c>
      <c r="D3401" s="20" t="s">
        <v>10007</v>
      </c>
      <c r="E3401" s="20" t="s">
        <v>10008</v>
      </c>
      <c r="F3401" s="21">
        <v>2803500</v>
      </c>
      <c r="G3401" s="20" t="s">
        <v>10009</v>
      </c>
      <c r="H3401" s="22">
        <v>726</v>
      </c>
      <c r="I3401" s="22">
        <v>726</v>
      </c>
      <c r="J3401" s="22">
        <v>730.69830000000002</v>
      </c>
      <c r="K3401" s="22">
        <v>726</v>
      </c>
      <c r="L3401" s="22">
        <v>726</v>
      </c>
      <c r="M3401" s="23">
        <v>30</v>
      </c>
      <c r="N3401" s="19" t="s">
        <v>44</v>
      </c>
      <c r="O3401" s="22">
        <v>20.87</v>
      </c>
      <c r="P3401" s="22">
        <v>94.39</v>
      </c>
      <c r="Q3401" s="22">
        <v>75.89</v>
      </c>
      <c r="R3401" s="22">
        <v>38.263199999999998</v>
      </c>
      <c r="S3401" s="22">
        <v>0</v>
      </c>
      <c r="T3401" s="22">
        <v>649.87649999999996</v>
      </c>
      <c r="U3401" s="22">
        <v>38.637799999999999</v>
      </c>
      <c r="V3401" s="22">
        <v>3.9207999999999998</v>
      </c>
      <c r="W3401" s="22">
        <v>0</v>
      </c>
      <c r="X3401" s="22">
        <v>0</v>
      </c>
      <c r="Y3401" s="22">
        <v>15</v>
      </c>
      <c r="Z3401" s="22">
        <v>59</v>
      </c>
      <c r="AA3401" s="22">
        <v>0</v>
      </c>
      <c r="AB3401" s="22">
        <v>20</v>
      </c>
      <c r="AC3401" s="22">
        <v>0</v>
      </c>
      <c r="AD3401" s="22">
        <v>6</v>
      </c>
      <c r="AE3401" s="24">
        <v>100</v>
      </c>
      <c r="AF3401" s="19" t="s">
        <v>65</v>
      </c>
      <c r="AG3401" s="25">
        <v>0.51400000000000001</v>
      </c>
      <c r="AH3401" s="22">
        <v>123669.29</v>
      </c>
      <c r="AI3401" s="22">
        <v>280519.14</v>
      </c>
      <c r="AJ3401" s="22">
        <v>404188.43</v>
      </c>
      <c r="AK3401" s="21" t="s">
        <v>2425</v>
      </c>
      <c r="AL3401" s="21" t="s">
        <v>3864</v>
      </c>
      <c r="AM3401" s="26" t="s">
        <v>48</v>
      </c>
      <c r="AN3401" s="27">
        <v>0</v>
      </c>
      <c r="AS3401">
        <f t="shared" si="106"/>
        <v>2802</v>
      </c>
      <c r="AT3401" t="str">
        <f t="shared" si="107"/>
        <v>Região Rural da Capital Regional de Aracaju</v>
      </c>
      <c r="BE3401">
        <v>4127957</v>
      </c>
      <c r="BF3401">
        <v>41</v>
      </c>
      <c r="BG3401" t="s">
        <v>14209</v>
      </c>
      <c r="BH3401" t="s">
        <v>11446</v>
      </c>
      <c r="BI3401" t="s">
        <v>14210</v>
      </c>
      <c r="BJ3401" t="s">
        <v>14528</v>
      </c>
      <c r="BK3401">
        <v>4104</v>
      </c>
      <c r="BL3401" t="s">
        <v>14432</v>
      </c>
      <c r="BM3401" t="s">
        <v>14433</v>
      </c>
    </row>
    <row r="3402" spans="1:65" x14ac:dyDescent="0.25">
      <c r="A3402" s="17" t="s">
        <v>9796</v>
      </c>
      <c r="B3402" s="18">
        <v>1</v>
      </c>
      <c r="C3402" s="19" t="s">
        <v>10010</v>
      </c>
      <c r="D3402" s="20" t="s">
        <v>10007</v>
      </c>
      <c r="E3402" s="20" t="s">
        <v>10008</v>
      </c>
      <c r="F3402" s="21">
        <v>2803500</v>
      </c>
      <c r="G3402" s="20" t="s">
        <v>10011</v>
      </c>
      <c r="H3402" s="22">
        <v>128.03</v>
      </c>
      <c r="I3402" s="22">
        <v>120.96169999999999</v>
      </c>
      <c r="J3402" s="22">
        <v>120.96169999999999</v>
      </c>
      <c r="K3402" s="22">
        <v>128.03</v>
      </c>
      <c r="L3402" s="22">
        <v>120.96169999999999</v>
      </c>
      <c r="M3402" s="23">
        <v>8</v>
      </c>
      <c r="N3402" s="19" t="s">
        <v>44</v>
      </c>
      <c r="O3402" s="22">
        <v>3.46</v>
      </c>
      <c r="P3402" s="22">
        <v>33.39</v>
      </c>
      <c r="Q3402" s="22">
        <v>100</v>
      </c>
      <c r="R3402" s="22">
        <v>1.0000000000000001E-5</v>
      </c>
      <c r="S3402" s="22">
        <v>1.0000000000000001E-5</v>
      </c>
      <c r="T3402" s="22">
        <v>40.284199999999998</v>
      </c>
      <c r="U3402" s="22">
        <v>80.373800000000003</v>
      </c>
      <c r="V3402" s="22">
        <v>0.30370000000000003</v>
      </c>
      <c r="W3402" s="22">
        <v>0</v>
      </c>
      <c r="X3402" s="22">
        <v>0</v>
      </c>
      <c r="Y3402" s="22">
        <v>40</v>
      </c>
      <c r="Z3402" s="22">
        <v>60</v>
      </c>
      <c r="AA3402" s="22">
        <v>0</v>
      </c>
      <c r="AB3402" s="22">
        <v>0</v>
      </c>
      <c r="AC3402" s="22">
        <v>0</v>
      </c>
      <c r="AD3402" s="22">
        <v>0</v>
      </c>
      <c r="AE3402" s="24">
        <v>100</v>
      </c>
      <c r="AF3402" s="19" t="s">
        <v>57</v>
      </c>
      <c r="AG3402" s="25">
        <v>0.42099999999999999</v>
      </c>
      <c r="AH3402" s="22">
        <v>45248.31</v>
      </c>
      <c r="AI3402" s="22">
        <v>404581.81</v>
      </c>
      <c r="AJ3402" s="22">
        <v>449830.12</v>
      </c>
      <c r="AK3402" s="21" t="s">
        <v>135</v>
      </c>
      <c r="AL3402" s="21" t="s">
        <v>7220</v>
      </c>
      <c r="AM3402" s="26" t="s">
        <v>48</v>
      </c>
      <c r="AN3402" s="27">
        <v>0</v>
      </c>
      <c r="AS3402">
        <f t="shared" si="106"/>
        <v>2802</v>
      </c>
      <c r="AT3402" t="str">
        <f t="shared" si="107"/>
        <v>Região Rural da Capital Regional de Aracaju</v>
      </c>
      <c r="BE3402">
        <v>4128005</v>
      </c>
      <c r="BF3402">
        <v>41</v>
      </c>
      <c r="BG3402" t="s">
        <v>14209</v>
      </c>
      <c r="BH3402" t="s">
        <v>11446</v>
      </c>
      <c r="BI3402" t="s">
        <v>14210</v>
      </c>
      <c r="BJ3402" t="s">
        <v>14529</v>
      </c>
      <c r="BK3402">
        <v>4104</v>
      </c>
      <c r="BL3402" t="s">
        <v>14432</v>
      </c>
      <c r="BM3402" t="s">
        <v>14433</v>
      </c>
    </row>
    <row r="3403" spans="1:65" x14ac:dyDescent="0.25">
      <c r="A3403" s="17" t="s">
        <v>9796</v>
      </c>
      <c r="B3403" s="18">
        <v>1</v>
      </c>
      <c r="C3403" s="19" t="s">
        <v>10012</v>
      </c>
      <c r="D3403" s="20" t="s">
        <v>10007</v>
      </c>
      <c r="E3403" s="20" t="s">
        <v>10008</v>
      </c>
      <c r="F3403" s="21">
        <v>2803500</v>
      </c>
      <c r="G3403" s="20" t="s">
        <v>10013</v>
      </c>
      <c r="H3403" s="22">
        <v>444.07</v>
      </c>
      <c r="I3403" s="22">
        <v>302.64510000000001</v>
      </c>
      <c r="J3403" s="22">
        <v>302.64510000000001</v>
      </c>
      <c r="K3403" s="22">
        <v>444.07</v>
      </c>
      <c r="L3403" s="22">
        <v>302.64510000000001</v>
      </c>
      <c r="M3403" s="23">
        <v>23</v>
      </c>
      <c r="N3403" s="19" t="s">
        <v>44</v>
      </c>
      <c r="O3403" s="22">
        <v>8.6470000000000002</v>
      </c>
      <c r="P3403" s="22">
        <v>9.9</v>
      </c>
      <c r="Q3403" s="22">
        <v>99.95</v>
      </c>
      <c r="R3403" s="22">
        <v>6.6414</v>
      </c>
      <c r="S3403" s="22">
        <v>1.0000000000000001E-5</v>
      </c>
      <c r="T3403" s="22">
        <v>29.015599999999999</v>
      </c>
      <c r="U3403" s="22">
        <v>264.17829999999998</v>
      </c>
      <c r="V3403" s="22">
        <v>2.8098000000000001</v>
      </c>
      <c r="W3403" s="22">
        <v>0</v>
      </c>
      <c r="X3403" s="22">
        <v>0</v>
      </c>
      <c r="Y3403" s="22">
        <v>45</v>
      </c>
      <c r="Z3403" s="22">
        <v>50</v>
      </c>
      <c r="AA3403" s="22">
        <v>0</v>
      </c>
      <c r="AB3403" s="22">
        <v>3</v>
      </c>
      <c r="AC3403" s="22">
        <v>0</v>
      </c>
      <c r="AD3403" s="22">
        <v>2</v>
      </c>
      <c r="AE3403" s="24">
        <v>100</v>
      </c>
      <c r="AF3403" s="19" t="s">
        <v>57</v>
      </c>
      <c r="AG3403" s="25">
        <v>0.41699999999999998</v>
      </c>
      <c r="AH3403" s="22">
        <v>69758.98</v>
      </c>
      <c r="AI3403" s="22">
        <v>1229828.6299999999</v>
      </c>
      <c r="AJ3403" s="22">
        <v>1299587.6099999999</v>
      </c>
      <c r="AK3403" s="21" t="s">
        <v>400</v>
      </c>
      <c r="AL3403" s="21" t="s">
        <v>9958</v>
      </c>
      <c r="AM3403" s="26" t="s">
        <v>48</v>
      </c>
      <c r="AN3403" s="27">
        <v>0</v>
      </c>
      <c r="AS3403">
        <f t="shared" si="106"/>
        <v>2802</v>
      </c>
      <c r="AT3403" t="str">
        <f t="shared" si="107"/>
        <v>Região Rural da Capital Regional de Aracaju</v>
      </c>
      <c r="BE3403">
        <v>4128559</v>
      </c>
      <c r="BF3403">
        <v>41</v>
      </c>
      <c r="BG3403" t="s">
        <v>14209</v>
      </c>
      <c r="BH3403" t="s">
        <v>11446</v>
      </c>
      <c r="BI3403" t="s">
        <v>14210</v>
      </c>
      <c r="BJ3403" t="s">
        <v>14530</v>
      </c>
      <c r="BK3403">
        <v>4104</v>
      </c>
      <c r="BL3403" t="s">
        <v>14432</v>
      </c>
      <c r="BM3403" t="s">
        <v>14433</v>
      </c>
    </row>
    <row r="3404" spans="1:65" x14ac:dyDescent="0.25">
      <c r="A3404" s="17" t="s">
        <v>9796</v>
      </c>
      <c r="B3404" s="18">
        <v>1</v>
      </c>
      <c r="C3404" s="19" t="s">
        <v>10014</v>
      </c>
      <c r="D3404" s="20" t="s">
        <v>10007</v>
      </c>
      <c r="E3404" s="20" t="s">
        <v>10008</v>
      </c>
      <c r="F3404" s="21">
        <v>2803500</v>
      </c>
      <c r="G3404" s="20" t="s">
        <v>10015</v>
      </c>
      <c r="H3404" s="22">
        <v>551.79999999999995</v>
      </c>
      <c r="I3404" s="22">
        <v>471.9</v>
      </c>
      <c r="J3404" s="22">
        <v>471.90730000000002</v>
      </c>
      <c r="K3404" s="22">
        <v>551.79999999999995</v>
      </c>
      <c r="L3404" s="22">
        <v>471.90730000000002</v>
      </c>
      <c r="M3404" s="23">
        <v>20</v>
      </c>
      <c r="N3404" s="19" t="s">
        <v>44</v>
      </c>
      <c r="O3404" s="22">
        <v>13.5</v>
      </c>
      <c r="P3404" s="22">
        <v>90.7</v>
      </c>
      <c r="Q3404" s="22">
        <v>74.2</v>
      </c>
      <c r="R3404" s="22">
        <v>28.154399999999999</v>
      </c>
      <c r="S3404" s="22">
        <v>1.0000000000000001E-5</v>
      </c>
      <c r="T3404" s="22">
        <v>395.46280000000002</v>
      </c>
      <c r="U3404" s="22">
        <v>43.295000000000002</v>
      </c>
      <c r="V3404" s="22">
        <v>4.9950999999999999</v>
      </c>
      <c r="W3404" s="22">
        <v>1E-3</v>
      </c>
      <c r="X3404" s="22">
        <v>1E-3</v>
      </c>
      <c r="Y3404" s="22">
        <v>60</v>
      </c>
      <c r="Z3404" s="22">
        <v>1E-3</v>
      </c>
      <c r="AA3404" s="22">
        <v>35</v>
      </c>
      <c r="AB3404" s="22">
        <v>5</v>
      </c>
      <c r="AC3404" s="22">
        <v>1E-3</v>
      </c>
      <c r="AD3404" s="22">
        <v>1E-3</v>
      </c>
      <c r="AE3404" s="24">
        <v>100.00500000000001</v>
      </c>
      <c r="AF3404" s="19" t="s">
        <v>65</v>
      </c>
      <c r="AG3404" s="25">
        <v>0.56399999999999995</v>
      </c>
      <c r="AH3404" s="22">
        <v>273155.98</v>
      </c>
      <c r="AI3404" s="22">
        <v>573306.02</v>
      </c>
      <c r="AJ3404" s="22">
        <v>846462</v>
      </c>
      <c r="AK3404" s="21" t="s">
        <v>5130</v>
      </c>
      <c r="AL3404" s="21" t="s">
        <v>818</v>
      </c>
      <c r="AM3404" s="26" t="s">
        <v>48</v>
      </c>
      <c r="AN3404" s="27">
        <v>0</v>
      </c>
      <c r="AS3404">
        <f t="shared" si="106"/>
        <v>2802</v>
      </c>
      <c r="AT3404" t="str">
        <f t="shared" si="107"/>
        <v>Região Rural da Capital Regional de Aracaju</v>
      </c>
      <c r="BE3404">
        <v>4128609</v>
      </c>
      <c r="BF3404">
        <v>41</v>
      </c>
      <c r="BG3404" t="s">
        <v>14209</v>
      </c>
      <c r="BH3404" t="s">
        <v>11446</v>
      </c>
      <c r="BI3404" t="s">
        <v>14210</v>
      </c>
      <c r="BJ3404" t="s">
        <v>14531</v>
      </c>
      <c r="BK3404">
        <v>4104</v>
      </c>
      <c r="BL3404" t="s">
        <v>14432</v>
      </c>
      <c r="BM3404" t="s">
        <v>14433</v>
      </c>
    </row>
    <row r="3405" spans="1:65" x14ac:dyDescent="0.25">
      <c r="A3405" s="17" t="s">
        <v>9796</v>
      </c>
      <c r="B3405" s="18">
        <v>1</v>
      </c>
      <c r="C3405" s="19" t="s">
        <v>10016</v>
      </c>
      <c r="D3405" s="20" t="s">
        <v>10007</v>
      </c>
      <c r="E3405" s="20" t="s">
        <v>10008</v>
      </c>
      <c r="F3405" s="21">
        <v>2803500</v>
      </c>
      <c r="G3405" s="20" t="s">
        <v>10017</v>
      </c>
      <c r="H3405" s="22">
        <v>659.45</v>
      </c>
      <c r="I3405" s="22">
        <v>969.41800000000001</v>
      </c>
      <c r="J3405" s="22">
        <v>969.41800000000001</v>
      </c>
      <c r="K3405" s="22">
        <v>659.45</v>
      </c>
      <c r="L3405" s="22">
        <v>659.45</v>
      </c>
      <c r="M3405" s="23">
        <v>36</v>
      </c>
      <c r="N3405" s="19" t="s">
        <v>44</v>
      </c>
      <c r="O3405" s="22">
        <v>27.69</v>
      </c>
      <c r="P3405" s="22">
        <v>28.78</v>
      </c>
      <c r="Q3405" s="22">
        <v>71.739999999999995</v>
      </c>
      <c r="R3405" s="22">
        <v>42.385599999999997</v>
      </c>
      <c r="S3405" s="22">
        <v>1.0000000000000001E-5</v>
      </c>
      <c r="T3405" s="22">
        <v>1.0000000000000001E-5</v>
      </c>
      <c r="U3405" s="22">
        <v>642.46360000000004</v>
      </c>
      <c r="V3405" s="22">
        <v>3.5</v>
      </c>
      <c r="W3405" s="22">
        <v>1E-3</v>
      </c>
      <c r="X3405" s="22">
        <v>1E-3</v>
      </c>
      <c r="Y3405" s="22">
        <v>1E-3</v>
      </c>
      <c r="Z3405" s="22">
        <v>50</v>
      </c>
      <c r="AA3405" s="22">
        <v>1E-3</v>
      </c>
      <c r="AB3405" s="22">
        <v>47</v>
      </c>
      <c r="AC3405" s="22">
        <v>3</v>
      </c>
      <c r="AD3405" s="22">
        <v>1E-3</v>
      </c>
      <c r="AE3405" s="24">
        <v>100.005</v>
      </c>
      <c r="AF3405" s="19" t="s">
        <v>65</v>
      </c>
      <c r="AG3405" s="25">
        <v>0.46600000000000003</v>
      </c>
      <c r="AH3405" s="22">
        <v>109189.18</v>
      </c>
      <c r="AI3405" s="22">
        <v>536739.54</v>
      </c>
      <c r="AJ3405" s="22">
        <v>645928.72</v>
      </c>
      <c r="AK3405" s="21" t="s">
        <v>1300</v>
      </c>
      <c r="AL3405" s="21" t="s">
        <v>10018</v>
      </c>
      <c r="AM3405" s="26" t="s">
        <v>48</v>
      </c>
      <c r="AN3405" s="27">
        <v>0</v>
      </c>
      <c r="AS3405">
        <f t="shared" si="106"/>
        <v>2802</v>
      </c>
      <c r="AT3405" t="str">
        <f t="shared" si="107"/>
        <v>Região Rural da Capital Regional de Aracaju</v>
      </c>
      <c r="BE3405">
        <v>4128658</v>
      </c>
      <c r="BF3405">
        <v>41</v>
      </c>
      <c r="BG3405" t="s">
        <v>14209</v>
      </c>
      <c r="BH3405" t="s">
        <v>11446</v>
      </c>
      <c r="BI3405" t="s">
        <v>14210</v>
      </c>
      <c r="BJ3405" t="s">
        <v>14532</v>
      </c>
      <c r="BK3405">
        <v>4104</v>
      </c>
      <c r="BL3405" t="s">
        <v>14432</v>
      </c>
      <c r="BM3405" t="s">
        <v>14433</v>
      </c>
    </row>
    <row r="3406" spans="1:65" x14ac:dyDescent="0.25">
      <c r="A3406" s="17" t="s">
        <v>9796</v>
      </c>
      <c r="B3406" s="18">
        <v>1</v>
      </c>
      <c r="C3406" s="19" t="s">
        <v>10019</v>
      </c>
      <c r="D3406" s="20" t="s">
        <v>10007</v>
      </c>
      <c r="E3406" s="20" t="s">
        <v>10008</v>
      </c>
      <c r="F3406" s="21">
        <v>2803500</v>
      </c>
      <c r="G3406" s="20" t="s">
        <v>10020</v>
      </c>
      <c r="H3406" s="22">
        <v>701.6</v>
      </c>
      <c r="I3406" s="22">
        <v>622.34130000000005</v>
      </c>
      <c r="J3406" s="22">
        <v>622.34130000000005</v>
      </c>
      <c r="K3406" s="22">
        <v>622.34130000000005</v>
      </c>
      <c r="L3406" s="22">
        <v>622.34130000000005</v>
      </c>
      <c r="M3406" s="23">
        <v>30</v>
      </c>
      <c r="N3406" s="19" t="s">
        <v>44</v>
      </c>
      <c r="O3406" s="22">
        <v>17.78</v>
      </c>
      <c r="P3406" s="22">
        <v>31.71</v>
      </c>
      <c r="Q3406" s="22">
        <v>100</v>
      </c>
      <c r="R3406" s="22">
        <v>0</v>
      </c>
      <c r="S3406" s="22">
        <v>0</v>
      </c>
      <c r="T3406" s="22">
        <v>0</v>
      </c>
      <c r="U3406" s="22">
        <v>424.04320000000001</v>
      </c>
      <c r="V3406" s="22">
        <v>1.333</v>
      </c>
      <c r="W3406" s="22">
        <v>0</v>
      </c>
      <c r="X3406" s="22">
        <v>0</v>
      </c>
      <c r="Y3406" s="22">
        <v>30</v>
      </c>
      <c r="Z3406" s="22">
        <v>25</v>
      </c>
      <c r="AA3406" s="22">
        <v>23</v>
      </c>
      <c r="AB3406" s="22">
        <v>19</v>
      </c>
      <c r="AC3406" s="29">
        <v>0</v>
      </c>
      <c r="AD3406" s="22">
        <v>3</v>
      </c>
      <c r="AE3406" s="32">
        <v>100</v>
      </c>
      <c r="AF3406" s="19" t="s">
        <v>44</v>
      </c>
      <c r="AG3406" s="25">
        <v>0.60850000000000004</v>
      </c>
      <c r="AH3406" s="22">
        <v>79977.460000000006</v>
      </c>
      <c r="AI3406" s="22">
        <v>279157.40999999997</v>
      </c>
      <c r="AJ3406" s="22">
        <v>359134.87</v>
      </c>
      <c r="AK3406" s="21" t="s">
        <v>3155</v>
      </c>
      <c r="AL3406" s="21" t="s">
        <v>2061</v>
      </c>
      <c r="AM3406" s="26" t="s">
        <v>48</v>
      </c>
      <c r="AN3406" s="27">
        <v>0</v>
      </c>
      <c r="AS3406">
        <f t="shared" si="106"/>
        <v>2802</v>
      </c>
      <c r="AT3406" t="str">
        <f t="shared" si="107"/>
        <v>Região Rural da Capital Regional de Aracaju</v>
      </c>
      <c r="BE3406">
        <v>4128708</v>
      </c>
      <c r="BF3406">
        <v>41</v>
      </c>
      <c r="BG3406" t="s">
        <v>14209</v>
      </c>
      <c r="BH3406" t="s">
        <v>11446</v>
      </c>
      <c r="BI3406" t="s">
        <v>14210</v>
      </c>
      <c r="BJ3406" t="s">
        <v>14533</v>
      </c>
      <c r="BK3406">
        <v>4104</v>
      </c>
      <c r="BL3406" t="s">
        <v>14432</v>
      </c>
      <c r="BM3406" t="s">
        <v>14433</v>
      </c>
    </row>
    <row r="3407" spans="1:65" x14ac:dyDescent="0.25">
      <c r="A3407" s="17" t="s">
        <v>9796</v>
      </c>
      <c r="B3407" s="18">
        <v>1</v>
      </c>
      <c r="C3407" s="19" t="s">
        <v>10021</v>
      </c>
      <c r="D3407" s="20" t="s">
        <v>10007</v>
      </c>
      <c r="E3407" s="20" t="s">
        <v>10008</v>
      </c>
      <c r="F3407" s="21">
        <v>2803500</v>
      </c>
      <c r="G3407" s="20" t="s">
        <v>10022</v>
      </c>
      <c r="H3407" s="22">
        <v>1416.9</v>
      </c>
      <c r="I3407" s="22">
        <v>1416.9</v>
      </c>
      <c r="J3407" s="22">
        <v>1389.0479</v>
      </c>
      <c r="K3407" s="22">
        <v>1.0000000000000001E-5</v>
      </c>
      <c r="L3407" s="22">
        <v>1389.0479</v>
      </c>
      <c r="M3407" s="23">
        <v>57</v>
      </c>
      <c r="N3407" s="19" t="s">
        <v>64</v>
      </c>
      <c r="O3407" s="29">
        <v>39.68</v>
      </c>
      <c r="P3407" s="22">
        <v>86.01</v>
      </c>
      <c r="Q3407" s="22">
        <v>128.35</v>
      </c>
      <c r="R3407" s="22">
        <v>10.1366</v>
      </c>
      <c r="S3407" s="22">
        <v>1.0000000000000001E-5</v>
      </c>
      <c r="T3407" s="22">
        <v>1187.3122000000001</v>
      </c>
      <c r="U3407" s="22">
        <v>191.59909999999999</v>
      </c>
      <c r="V3407" s="22">
        <v>1.0000000000000001E-5</v>
      </c>
      <c r="W3407" s="22">
        <v>1E-3</v>
      </c>
      <c r="X3407" s="22">
        <v>1E-3</v>
      </c>
      <c r="Y3407" s="22">
        <v>1E-3</v>
      </c>
      <c r="Z3407" s="22">
        <v>66</v>
      </c>
      <c r="AA3407" s="22">
        <v>1E-3</v>
      </c>
      <c r="AB3407" s="22">
        <v>34</v>
      </c>
      <c r="AC3407" s="22">
        <v>1E-3</v>
      </c>
      <c r="AD3407" s="22">
        <v>1E-3</v>
      </c>
      <c r="AE3407" s="24">
        <v>100.00600000000001</v>
      </c>
      <c r="AF3407" s="19" t="s">
        <v>65</v>
      </c>
      <c r="AG3407" s="25">
        <v>0.36799999999999999</v>
      </c>
      <c r="AH3407" s="22">
        <v>621594.41</v>
      </c>
      <c r="AI3407" s="22">
        <v>4414783.16</v>
      </c>
      <c r="AJ3407" s="22">
        <v>5036377.57</v>
      </c>
      <c r="AK3407" s="21" t="s">
        <v>48</v>
      </c>
      <c r="AL3407" s="21" t="s">
        <v>10023</v>
      </c>
      <c r="AM3407" s="26" t="s">
        <v>2587</v>
      </c>
      <c r="AN3407" s="27">
        <v>0</v>
      </c>
      <c r="AS3407">
        <f t="shared" si="106"/>
        <v>2802</v>
      </c>
      <c r="AT3407" t="str">
        <f t="shared" si="107"/>
        <v>Região Rural da Capital Regional de Aracaju</v>
      </c>
      <c r="BE3407">
        <v>4107405</v>
      </c>
      <c r="BF3407">
        <v>41</v>
      </c>
      <c r="BG3407" t="s">
        <v>14209</v>
      </c>
      <c r="BH3407" t="s">
        <v>11446</v>
      </c>
      <c r="BI3407" t="s">
        <v>14210</v>
      </c>
      <c r="BJ3407" t="s">
        <v>14534</v>
      </c>
      <c r="BK3407">
        <v>4104</v>
      </c>
      <c r="BL3407" t="s">
        <v>14432</v>
      </c>
      <c r="BM3407" t="s">
        <v>14433</v>
      </c>
    </row>
    <row r="3408" spans="1:65" x14ac:dyDescent="0.25">
      <c r="A3408" s="17" t="s">
        <v>9796</v>
      </c>
      <c r="B3408" s="18">
        <v>1</v>
      </c>
      <c r="C3408" s="19" t="s">
        <v>10024</v>
      </c>
      <c r="D3408" s="20" t="s">
        <v>10007</v>
      </c>
      <c r="E3408" s="20" t="s">
        <v>10008</v>
      </c>
      <c r="F3408" s="21">
        <v>2803500</v>
      </c>
      <c r="G3408" s="20" t="s">
        <v>10025</v>
      </c>
      <c r="H3408" s="22">
        <v>936.6</v>
      </c>
      <c r="I3408" s="22">
        <v>794.4</v>
      </c>
      <c r="J3408" s="22">
        <v>794.45209999999997</v>
      </c>
      <c r="K3408" s="22">
        <v>936.6</v>
      </c>
      <c r="L3408" s="22">
        <v>794.45209999999997</v>
      </c>
      <c r="M3408" s="23">
        <v>30</v>
      </c>
      <c r="N3408" s="19" t="s">
        <v>44</v>
      </c>
      <c r="O3408" s="22">
        <v>22.69</v>
      </c>
      <c r="P3408" s="22">
        <v>65.290000000000006</v>
      </c>
      <c r="Q3408" s="22">
        <v>100</v>
      </c>
      <c r="R3408" s="22">
        <v>25</v>
      </c>
      <c r="S3408" s="22">
        <v>0</v>
      </c>
      <c r="T3408" s="22">
        <v>499.13600000000002</v>
      </c>
      <c r="U3408" s="22">
        <v>265.31610000000001</v>
      </c>
      <c r="V3408" s="22">
        <v>5</v>
      </c>
      <c r="W3408" s="22">
        <v>0</v>
      </c>
      <c r="X3408" s="22">
        <v>0</v>
      </c>
      <c r="Y3408" s="22">
        <v>15</v>
      </c>
      <c r="Z3408" s="22">
        <v>0</v>
      </c>
      <c r="AA3408" s="22">
        <v>25</v>
      </c>
      <c r="AB3408" s="22">
        <v>55</v>
      </c>
      <c r="AC3408" s="22">
        <v>5</v>
      </c>
      <c r="AD3408" s="22">
        <v>0</v>
      </c>
      <c r="AE3408" s="24">
        <v>100</v>
      </c>
      <c r="AF3408" s="19" t="s">
        <v>65</v>
      </c>
      <c r="AG3408" s="25">
        <v>0.44</v>
      </c>
      <c r="AH3408" s="22">
        <v>118551.81</v>
      </c>
      <c r="AI3408" s="22">
        <v>270542.71999999997</v>
      </c>
      <c r="AJ3408" s="22">
        <v>389094.52999999997</v>
      </c>
      <c r="AK3408" s="30" t="s">
        <v>69</v>
      </c>
      <c r="AL3408" s="21" t="s">
        <v>2057</v>
      </c>
      <c r="AM3408" s="26" t="s">
        <v>48</v>
      </c>
      <c r="AN3408" s="27">
        <v>0</v>
      </c>
      <c r="AS3408">
        <f t="shared" si="106"/>
        <v>2802</v>
      </c>
      <c r="AT3408" t="str">
        <f t="shared" si="107"/>
        <v>Região Rural da Capital Regional de Aracaju</v>
      </c>
      <c r="BE3408">
        <v>4100103</v>
      </c>
      <c r="BF3408">
        <v>41</v>
      </c>
      <c r="BG3408" t="s">
        <v>14209</v>
      </c>
      <c r="BH3408" t="s">
        <v>11446</v>
      </c>
      <c r="BI3408" t="s">
        <v>14210</v>
      </c>
      <c r="BJ3408" t="s">
        <v>14535</v>
      </c>
      <c r="BK3408">
        <v>4101</v>
      </c>
      <c r="BL3408" t="s">
        <v>14536</v>
      </c>
      <c r="BM3408" t="s">
        <v>14537</v>
      </c>
    </row>
    <row r="3409" spans="1:65" x14ac:dyDescent="0.25">
      <c r="A3409" s="17" t="s">
        <v>9796</v>
      </c>
      <c r="B3409" s="18">
        <v>1</v>
      </c>
      <c r="C3409" s="19" t="s">
        <v>10026</v>
      </c>
      <c r="D3409" s="20" t="s">
        <v>10007</v>
      </c>
      <c r="E3409" s="20" t="s">
        <v>10008</v>
      </c>
      <c r="F3409" s="21">
        <v>2803500</v>
      </c>
      <c r="G3409" s="20" t="s">
        <v>10027</v>
      </c>
      <c r="H3409" s="22">
        <v>1100</v>
      </c>
      <c r="I3409" s="22">
        <v>1154.3</v>
      </c>
      <c r="J3409" s="22">
        <v>1154.3</v>
      </c>
      <c r="K3409" s="22">
        <v>1100</v>
      </c>
      <c r="L3409" s="22">
        <v>1100</v>
      </c>
      <c r="M3409" s="23">
        <v>45</v>
      </c>
      <c r="N3409" s="19" t="s">
        <v>44</v>
      </c>
      <c r="O3409" s="22">
        <v>32.979999999999997</v>
      </c>
      <c r="P3409" s="22">
        <v>82.07</v>
      </c>
      <c r="Q3409" s="22">
        <v>92.54</v>
      </c>
      <c r="R3409" s="22">
        <v>9.9</v>
      </c>
      <c r="S3409" s="22">
        <v>0</v>
      </c>
      <c r="T3409" s="22">
        <v>935.45</v>
      </c>
      <c r="U3409" s="22">
        <v>196.9512</v>
      </c>
      <c r="V3409" s="22">
        <v>12</v>
      </c>
      <c r="W3409" s="22">
        <v>0</v>
      </c>
      <c r="X3409" s="22">
        <v>0</v>
      </c>
      <c r="Y3409" s="22">
        <v>40</v>
      </c>
      <c r="Z3409" s="22">
        <v>0</v>
      </c>
      <c r="AA3409" s="22">
        <v>30</v>
      </c>
      <c r="AB3409" s="22">
        <v>30</v>
      </c>
      <c r="AC3409" s="22">
        <v>0</v>
      </c>
      <c r="AD3409" s="22">
        <v>0</v>
      </c>
      <c r="AE3409" s="24">
        <v>100</v>
      </c>
      <c r="AF3409" s="19" t="s">
        <v>64</v>
      </c>
      <c r="AG3409" s="25">
        <v>0.56899999999999995</v>
      </c>
      <c r="AH3409" s="22">
        <v>187557.37</v>
      </c>
      <c r="AI3409" s="22">
        <v>470591</v>
      </c>
      <c r="AJ3409" s="22">
        <v>658148.37</v>
      </c>
      <c r="AK3409" s="21" t="s">
        <v>87</v>
      </c>
      <c r="AL3409" s="21" t="s">
        <v>2057</v>
      </c>
      <c r="AM3409" s="26" t="s">
        <v>48</v>
      </c>
      <c r="AN3409" s="27">
        <v>0</v>
      </c>
      <c r="AS3409">
        <f t="shared" si="106"/>
        <v>2802</v>
      </c>
      <c r="AT3409" t="str">
        <f t="shared" si="107"/>
        <v>Região Rural da Capital Regional de Aracaju</v>
      </c>
      <c r="BE3409">
        <v>4100509</v>
      </c>
      <c r="BF3409">
        <v>41</v>
      </c>
      <c r="BG3409" t="s">
        <v>14209</v>
      </c>
      <c r="BH3409" t="s">
        <v>11446</v>
      </c>
      <c r="BI3409" t="s">
        <v>14210</v>
      </c>
      <c r="BJ3409" t="s">
        <v>14538</v>
      </c>
      <c r="BK3409">
        <v>4101</v>
      </c>
      <c r="BL3409" t="s">
        <v>14536</v>
      </c>
      <c r="BM3409" t="s">
        <v>14537</v>
      </c>
    </row>
    <row r="3410" spans="1:65" x14ac:dyDescent="0.25">
      <c r="A3410" s="17" t="s">
        <v>9796</v>
      </c>
      <c r="B3410" s="18">
        <v>1</v>
      </c>
      <c r="C3410" s="19" t="s">
        <v>10028</v>
      </c>
      <c r="D3410" s="20" t="s">
        <v>9847</v>
      </c>
      <c r="E3410" s="20" t="s">
        <v>10029</v>
      </c>
      <c r="F3410" s="21">
        <v>2803708</v>
      </c>
      <c r="G3410" s="20" t="s">
        <v>10030</v>
      </c>
      <c r="H3410" s="22">
        <v>2739.8</v>
      </c>
      <c r="I3410" s="22">
        <v>1907.0971</v>
      </c>
      <c r="J3410" s="22">
        <v>1907.0971</v>
      </c>
      <c r="K3410" s="22">
        <v>1907.0971</v>
      </c>
      <c r="L3410" s="22">
        <v>1907.0971</v>
      </c>
      <c r="M3410" s="23">
        <v>80</v>
      </c>
      <c r="N3410" s="19" t="s">
        <v>44</v>
      </c>
      <c r="O3410" s="22">
        <v>31.78</v>
      </c>
      <c r="P3410" s="22">
        <v>27.04</v>
      </c>
      <c r="Q3410" s="22">
        <v>57.5</v>
      </c>
      <c r="R3410" s="22">
        <v>178.2576</v>
      </c>
      <c r="S3410" s="22">
        <v>0</v>
      </c>
      <c r="T3410" s="22">
        <v>1599.4702</v>
      </c>
      <c r="U3410" s="22">
        <v>102.24</v>
      </c>
      <c r="V3410" s="22">
        <v>27.129300000000001</v>
      </c>
      <c r="W3410" s="22">
        <v>0</v>
      </c>
      <c r="X3410" s="22">
        <v>0</v>
      </c>
      <c r="Y3410" s="22">
        <v>10</v>
      </c>
      <c r="Z3410" s="22">
        <v>30</v>
      </c>
      <c r="AA3410" s="22">
        <v>0</v>
      </c>
      <c r="AB3410" s="22">
        <v>50</v>
      </c>
      <c r="AC3410" s="22">
        <v>0</v>
      </c>
      <c r="AD3410" s="22">
        <v>10</v>
      </c>
      <c r="AE3410" s="24">
        <v>100</v>
      </c>
      <c r="AF3410" s="19" t="s">
        <v>65</v>
      </c>
      <c r="AG3410" s="25">
        <v>0.44900000000000001</v>
      </c>
      <c r="AH3410" s="22">
        <v>386216.98</v>
      </c>
      <c r="AI3410" s="22">
        <v>402378.42</v>
      </c>
      <c r="AJ3410" s="22">
        <v>788595.39999999991</v>
      </c>
      <c r="AK3410" s="21" t="s">
        <v>978</v>
      </c>
      <c r="AL3410" s="21" t="s">
        <v>4015</v>
      </c>
      <c r="AM3410" s="26" t="s">
        <v>48</v>
      </c>
      <c r="AN3410" s="27">
        <v>0</v>
      </c>
      <c r="AS3410">
        <f t="shared" si="106"/>
        <v>2802</v>
      </c>
      <c r="AT3410" t="str">
        <f t="shared" si="107"/>
        <v>Região Rural da Capital Regional de Aracaju</v>
      </c>
      <c r="BE3410">
        <v>4100608</v>
      </c>
      <c r="BF3410">
        <v>41</v>
      </c>
      <c r="BG3410" t="s">
        <v>14209</v>
      </c>
      <c r="BH3410" t="s">
        <v>11446</v>
      </c>
      <c r="BI3410" t="s">
        <v>14210</v>
      </c>
      <c r="BJ3410" t="s">
        <v>14539</v>
      </c>
      <c r="BK3410">
        <v>4101</v>
      </c>
      <c r="BL3410" t="s">
        <v>14536</v>
      </c>
      <c r="BM3410" t="s">
        <v>14537</v>
      </c>
    </row>
    <row r="3411" spans="1:65" x14ac:dyDescent="0.25">
      <c r="A3411" s="17" t="s">
        <v>9796</v>
      </c>
      <c r="B3411" s="18">
        <v>1</v>
      </c>
      <c r="C3411" s="19" t="s">
        <v>10031</v>
      </c>
      <c r="D3411" s="20" t="s">
        <v>9847</v>
      </c>
      <c r="E3411" s="20" t="s">
        <v>10032</v>
      </c>
      <c r="F3411" s="21">
        <v>2803906</v>
      </c>
      <c r="G3411" s="20" t="s">
        <v>10033</v>
      </c>
      <c r="H3411" s="22">
        <v>2000</v>
      </c>
      <c r="I3411" s="22">
        <v>1986.9816000000001</v>
      </c>
      <c r="J3411" s="22">
        <v>1986.9816000000001</v>
      </c>
      <c r="K3411" s="22">
        <v>2000</v>
      </c>
      <c r="L3411" s="22">
        <v>1986.9816000000001</v>
      </c>
      <c r="M3411" s="23">
        <v>200</v>
      </c>
      <c r="N3411" s="19" t="s">
        <v>44</v>
      </c>
      <c r="O3411" s="22">
        <v>66.23</v>
      </c>
      <c r="P3411" s="22">
        <v>48.4</v>
      </c>
      <c r="Q3411" s="22">
        <v>94.51</v>
      </c>
      <c r="R3411" s="22">
        <v>337.73899999999998</v>
      </c>
      <c r="S3411" s="22">
        <v>1.0000000000000001E-5</v>
      </c>
      <c r="T3411" s="22">
        <v>790.8854</v>
      </c>
      <c r="U3411" s="22">
        <v>843.07489999999996</v>
      </c>
      <c r="V3411" s="22">
        <v>15.282299999999999</v>
      </c>
      <c r="W3411" s="22">
        <v>1E-3</v>
      </c>
      <c r="X3411" s="22">
        <v>1E-3</v>
      </c>
      <c r="Y3411" s="22">
        <v>10</v>
      </c>
      <c r="Z3411" s="22">
        <v>30</v>
      </c>
      <c r="AA3411" s="22">
        <v>45</v>
      </c>
      <c r="AB3411" s="22">
        <v>15</v>
      </c>
      <c r="AC3411" s="22">
        <v>1E-3</v>
      </c>
      <c r="AD3411" s="22">
        <v>1E-3</v>
      </c>
      <c r="AE3411" s="24">
        <v>100.00400000000002</v>
      </c>
      <c r="AF3411" s="19" t="s">
        <v>44</v>
      </c>
      <c r="AG3411" s="25">
        <v>0.58599999999999997</v>
      </c>
      <c r="AH3411" s="22">
        <v>35042.769999999997</v>
      </c>
      <c r="AI3411" s="22">
        <v>3001077.4</v>
      </c>
      <c r="AJ3411" s="22">
        <v>3036120.17</v>
      </c>
      <c r="AK3411" s="21" t="s">
        <v>10034</v>
      </c>
      <c r="AL3411" s="21" t="s">
        <v>6709</v>
      </c>
      <c r="AM3411" s="26" t="s">
        <v>48</v>
      </c>
      <c r="AN3411" s="27">
        <v>0</v>
      </c>
      <c r="AS3411">
        <f t="shared" si="106"/>
        <v>2802</v>
      </c>
      <c r="AT3411" t="str">
        <f t="shared" si="107"/>
        <v>Região Rural da Capital Regional de Aracaju</v>
      </c>
      <c r="BE3411">
        <v>4100707</v>
      </c>
      <c r="BF3411">
        <v>41</v>
      </c>
      <c r="BG3411" t="s">
        <v>14209</v>
      </c>
      <c r="BH3411" t="s">
        <v>11446</v>
      </c>
      <c r="BI3411" t="s">
        <v>14210</v>
      </c>
      <c r="BJ3411" t="s">
        <v>14540</v>
      </c>
      <c r="BK3411">
        <v>4101</v>
      </c>
      <c r="BL3411" t="s">
        <v>14536</v>
      </c>
      <c r="BM3411" t="s">
        <v>14537</v>
      </c>
    </row>
    <row r="3412" spans="1:65" x14ac:dyDescent="0.25">
      <c r="A3412" s="17" t="s">
        <v>9796</v>
      </c>
      <c r="B3412" s="18">
        <v>1</v>
      </c>
      <c r="C3412" s="19" t="s">
        <v>10035</v>
      </c>
      <c r="D3412" s="20" t="s">
        <v>9854</v>
      </c>
      <c r="E3412" s="20" t="s">
        <v>10036</v>
      </c>
      <c r="F3412" s="21">
        <v>2804201</v>
      </c>
      <c r="G3412" s="20" t="s">
        <v>10037</v>
      </c>
      <c r="H3412" s="22">
        <v>178.4</v>
      </c>
      <c r="I3412" s="22">
        <v>162.0059</v>
      </c>
      <c r="J3412" s="22">
        <v>162.0059</v>
      </c>
      <c r="K3412" s="22">
        <v>178.4</v>
      </c>
      <c r="L3412" s="22">
        <v>162.0059</v>
      </c>
      <c r="M3412" s="23">
        <v>5</v>
      </c>
      <c r="N3412" s="19" t="s">
        <v>44</v>
      </c>
      <c r="O3412" s="22">
        <v>2.31</v>
      </c>
      <c r="P3412" s="22">
        <v>1E-3</v>
      </c>
      <c r="Q3412" s="22">
        <v>1E-3</v>
      </c>
      <c r="R3412" s="22">
        <v>1.0000000000000001E-5</v>
      </c>
      <c r="S3412" s="22">
        <v>1.0000000000000001E-5</v>
      </c>
      <c r="T3412" s="22">
        <v>1.0000000000000001E-5</v>
      </c>
      <c r="U3412" s="22">
        <v>157.90539999999999</v>
      </c>
      <c r="V3412" s="22">
        <v>4.1005000000000003</v>
      </c>
      <c r="W3412" s="22">
        <v>1E-3</v>
      </c>
      <c r="X3412" s="22">
        <v>1E-3</v>
      </c>
      <c r="Y3412" s="22">
        <v>1E-3</v>
      </c>
      <c r="Z3412" s="22">
        <v>80</v>
      </c>
      <c r="AA3412" s="22">
        <v>0</v>
      </c>
      <c r="AB3412" s="22">
        <v>20</v>
      </c>
      <c r="AC3412" s="22">
        <v>1E-3</v>
      </c>
      <c r="AD3412" s="22">
        <v>1E-3</v>
      </c>
      <c r="AE3412" s="24">
        <v>100.00500000000001</v>
      </c>
      <c r="AF3412" s="19" t="s">
        <v>65</v>
      </c>
      <c r="AG3412" s="25">
        <v>0.51800000000000002</v>
      </c>
      <c r="AH3412" s="22">
        <v>10386.299999999999</v>
      </c>
      <c r="AI3412" s="22">
        <v>64266.12</v>
      </c>
      <c r="AJ3412" s="22">
        <v>74652.42</v>
      </c>
      <c r="AK3412" s="21" t="s">
        <v>612</v>
      </c>
      <c r="AL3412" s="21" t="s">
        <v>10038</v>
      </c>
      <c r="AM3412" s="26" t="s">
        <v>48</v>
      </c>
      <c r="AN3412" s="27">
        <v>0</v>
      </c>
      <c r="AS3412">
        <f t="shared" si="106"/>
        <v>2801</v>
      </c>
      <c r="AT3412" t="str">
        <f t="shared" si="107"/>
        <v>Região Rural do Centro de Zona de Nossa Senhora da Glória</v>
      </c>
      <c r="BE3412">
        <v>4100806</v>
      </c>
      <c r="BF3412">
        <v>41</v>
      </c>
      <c r="BG3412" t="s">
        <v>14209</v>
      </c>
      <c r="BH3412" t="s">
        <v>11446</v>
      </c>
      <c r="BI3412" t="s">
        <v>14210</v>
      </c>
      <c r="BJ3412" t="s">
        <v>14541</v>
      </c>
      <c r="BK3412">
        <v>4101</v>
      </c>
      <c r="BL3412" t="s">
        <v>14536</v>
      </c>
      <c r="BM3412" t="s">
        <v>14537</v>
      </c>
    </row>
    <row r="3413" spans="1:65" x14ac:dyDescent="0.25">
      <c r="A3413" s="17" t="s">
        <v>9796</v>
      </c>
      <c r="B3413" s="18">
        <v>1</v>
      </c>
      <c r="C3413" s="19" t="s">
        <v>10039</v>
      </c>
      <c r="D3413" s="20" t="s">
        <v>9854</v>
      </c>
      <c r="E3413" s="20" t="s">
        <v>10036</v>
      </c>
      <c r="F3413" s="21">
        <v>2804201</v>
      </c>
      <c r="G3413" s="20" t="s">
        <v>10040</v>
      </c>
      <c r="H3413" s="22">
        <v>378.4</v>
      </c>
      <c r="I3413" s="22">
        <v>356.54230000000001</v>
      </c>
      <c r="J3413" s="22">
        <v>356.54230000000001</v>
      </c>
      <c r="K3413" s="22">
        <v>378.4</v>
      </c>
      <c r="L3413" s="22">
        <v>356.54230000000001</v>
      </c>
      <c r="M3413" s="23">
        <v>11</v>
      </c>
      <c r="N3413" s="19" t="s">
        <v>44</v>
      </c>
      <c r="O3413" s="22">
        <v>5.0999999999999996</v>
      </c>
      <c r="P3413" s="22">
        <v>55.8</v>
      </c>
      <c r="Q3413" s="22">
        <v>100</v>
      </c>
      <c r="R3413" s="22">
        <v>27.593</v>
      </c>
      <c r="S3413" s="22">
        <v>1.0000000000000001E-5</v>
      </c>
      <c r="T3413" s="22">
        <v>181.62880000000001</v>
      </c>
      <c r="U3413" s="22">
        <v>143.82050000000001</v>
      </c>
      <c r="V3413" s="22">
        <v>3.5</v>
      </c>
      <c r="W3413" s="22">
        <v>1E-3</v>
      </c>
      <c r="X3413" s="22">
        <v>1E-3</v>
      </c>
      <c r="Y3413" s="22">
        <v>1E-3</v>
      </c>
      <c r="Z3413" s="22">
        <v>60</v>
      </c>
      <c r="AA3413" s="22">
        <v>1E-3</v>
      </c>
      <c r="AB3413" s="22">
        <v>35</v>
      </c>
      <c r="AC3413" s="22">
        <v>5</v>
      </c>
      <c r="AD3413" s="22">
        <v>1E-3</v>
      </c>
      <c r="AE3413" s="24">
        <v>100.005</v>
      </c>
      <c r="AF3413" s="19" t="s">
        <v>65</v>
      </c>
      <c r="AG3413" s="25">
        <v>0.48099999999999998</v>
      </c>
      <c r="AH3413" s="22">
        <v>73834.25</v>
      </c>
      <c r="AI3413" s="22">
        <v>136134.98000000001</v>
      </c>
      <c r="AJ3413" s="22">
        <v>209969.23</v>
      </c>
      <c r="AK3413" s="21" t="s">
        <v>3766</v>
      </c>
      <c r="AL3413" s="21" t="s">
        <v>2693</v>
      </c>
      <c r="AM3413" s="26" t="s">
        <v>48</v>
      </c>
      <c r="AN3413" s="27">
        <v>0</v>
      </c>
      <c r="AS3413">
        <f t="shared" si="106"/>
        <v>2801</v>
      </c>
      <c r="AT3413" t="str">
        <f t="shared" si="107"/>
        <v>Região Rural do Centro de Zona de Nossa Senhora da Glória</v>
      </c>
      <c r="BE3413">
        <v>4100905</v>
      </c>
      <c r="BF3413">
        <v>41</v>
      </c>
      <c r="BG3413" t="s">
        <v>14209</v>
      </c>
      <c r="BH3413" t="s">
        <v>11446</v>
      </c>
      <c r="BI3413" t="s">
        <v>14210</v>
      </c>
      <c r="BJ3413" t="s">
        <v>14542</v>
      </c>
      <c r="BK3413">
        <v>4101</v>
      </c>
      <c r="BL3413" t="s">
        <v>14536</v>
      </c>
      <c r="BM3413" t="s">
        <v>14537</v>
      </c>
    </row>
    <row r="3414" spans="1:65" x14ac:dyDescent="0.25">
      <c r="A3414" s="17" t="s">
        <v>9796</v>
      </c>
      <c r="B3414" s="18">
        <v>1</v>
      </c>
      <c r="C3414" s="19" t="s">
        <v>10041</v>
      </c>
      <c r="D3414" s="20" t="s">
        <v>9854</v>
      </c>
      <c r="E3414" s="20" t="s">
        <v>10036</v>
      </c>
      <c r="F3414" s="21">
        <v>2804201</v>
      </c>
      <c r="G3414" s="20" t="s">
        <v>1265</v>
      </c>
      <c r="H3414" s="22">
        <v>741.3</v>
      </c>
      <c r="I3414" s="22">
        <v>665.32939999999996</v>
      </c>
      <c r="J3414" s="22">
        <v>665.32939999999996</v>
      </c>
      <c r="K3414" s="22">
        <v>741.3</v>
      </c>
      <c r="L3414" s="22">
        <v>665.32939999999996</v>
      </c>
      <c r="M3414" s="23">
        <v>22</v>
      </c>
      <c r="N3414" s="19" t="s">
        <v>44</v>
      </c>
      <c r="O3414" s="22">
        <v>9.5</v>
      </c>
      <c r="P3414" s="22">
        <v>22.26</v>
      </c>
      <c r="Q3414" s="22">
        <v>100</v>
      </c>
      <c r="R3414" s="22">
        <v>27.000299999999999</v>
      </c>
      <c r="S3414" s="22">
        <v>1.0000000000000001E-5</v>
      </c>
      <c r="T3414" s="22">
        <v>141.04730000000001</v>
      </c>
      <c r="U3414" s="22">
        <v>492.73809999999997</v>
      </c>
      <c r="V3414" s="22">
        <v>4.5437000000000003</v>
      </c>
      <c r="W3414" s="22">
        <v>1E-3</v>
      </c>
      <c r="X3414" s="22">
        <v>1E-3</v>
      </c>
      <c r="Y3414" s="22">
        <v>1E-3</v>
      </c>
      <c r="Z3414" s="22">
        <v>80</v>
      </c>
      <c r="AA3414" s="22">
        <v>1E-3</v>
      </c>
      <c r="AB3414" s="22">
        <v>20</v>
      </c>
      <c r="AC3414" s="22">
        <v>1E-3</v>
      </c>
      <c r="AD3414" s="22">
        <v>1E-3</v>
      </c>
      <c r="AE3414" s="24">
        <v>100.00600000000001</v>
      </c>
      <c r="AF3414" s="19" t="s">
        <v>65</v>
      </c>
      <c r="AG3414" s="25">
        <v>0.51800000000000002</v>
      </c>
      <c r="AH3414" s="22">
        <v>133737.17000000001</v>
      </c>
      <c r="AI3414" s="22">
        <v>221947.23</v>
      </c>
      <c r="AJ3414" s="22">
        <v>355684.4</v>
      </c>
      <c r="AK3414" s="21" t="s">
        <v>602</v>
      </c>
      <c r="AL3414" s="21" t="s">
        <v>10038</v>
      </c>
      <c r="AM3414" s="26" t="s">
        <v>48</v>
      </c>
      <c r="AN3414" s="27">
        <v>0</v>
      </c>
      <c r="AS3414">
        <f t="shared" si="106"/>
        <v>2801</v>
      </c>
      <c r="AT3414" t="str">
        <f t="shared" si="107"/>
        <v>Região Rural do Centro de Zona de Nossa Senhora da Glória</v>
      </c>
      <c r="BE3414">
        <v>4101101</v>
      </c>
      <c r="BF3414">
        <v>41</v>
      </c>
      <c r="BG3414" t="s">
        <v>14209</v>
      </c>
      <c r="BH3414" t="s">
        <v>11446</v>
      </c>
      <c r="BI3414" t="s">
        <v>14210</v>
      </c>
      <c r="BJ3414" t="s">
        <v>14543</v>
      </c>
      <c r="BK3414">
        <v>4101</v>
      </c>
      <c r="BL3414" t="s">
        <v>14536</v>
      </c>
      <c r="BM3414" t="s">
        <v>14537</v>
      </c>
    </row>
    <row r="3415" spans="1:65" x14ac:dyDescent="0.25">
      <c r="A3415" s="17" t="s">
        <v>9796</v>
      </c>
      <c r="B3415" s="18">
        <v>1</v>
      </c>
      <c r="C3415" s="19" t="s">
        <v>10042</v>
      </c>
      <c r="D3415" s="20" t="s">
        <v>9854</v>
      </c>
      <c r="E3415" s="20" t="s">
        <v>10036</v>
      </c>
      <c r="F3415" s="21">
        <v>2804201</v>
      </c>
      <c r="G3415" s="20" t="s">
        <v>10043</v>
      </c>
      <c r="H3415" s="22">
        <v>524.70000000000005</v>
      </c>
      <c r="I3415" s="22">
        <v>602.4</v>
      </c>
      <c r="J3415" s="22">
        <v>602.42060000000004</v>
      </c>
      <c r="K3415" s="22">
        <v>524.70000000000005</v>
      </c>
      <c r="L3415" s="22">
        <v>524.70000000000005</v>
      </c>
      <c r="M3415" s="23">
        <v>14</v>
      </c>
      <c r="N3415" s="19" t="s">
        <v>44</v>
      </c>
      <c r="O3415" s="22">
        <v>8.6</v>
      </c>
      <c r="P3415" s="22">
        <v>61.23</v>
      </c>
      <c r="Q3415" s="22">
        <v>93.17</v>
      </c>
      <c r="R3415" s="22">
        <v>45.25</v>
      </c>
      <c r="S3415" s="22">
        <v>1.0000000000000001E-5</v>
      </c>
      <c r="T3415" s="22">
        <v>340.63139999999999</v>
      </c>
      <c r="U3415" s="22">
        <v>215.62100000000001</v>
      </c>
      <c r="V3415" s="22">
        <v>0.91820000000000002</v>
      </c>
      <c r="W3415" s="22">
        <v>1E-3</v>
      </c>
      <c r="X3415" s="22">
        <v>1E-3</v>
      </c>
      <c r="Y3415" s="22">
        <v>1E-3</v>
      </c>
      <c r="Z3415" s="22">
        <v>70</v>
      </c>
      <c r="AA3415" s="22">
        <v>1E-3</v>
      </c>
      <c r="AB3415" s="22">
        <v>30</v>
      </c>
      <c r="AC3415" s="22">
        <v>1E-3</v>
      </c>
      <c r="AD3415" s="22">
        <v>1E-3</v>
      </c>
      <c r="AE3415" s="24">
        <v>100.00600000000001</v>
      </c>
      <c r="AF3415" s="19" t="s">
        <v>65</v>
      </c>
      <c r="AG3415" s="25">
        <v>0.502</v>
      </c>
      <c r="AH3415" s="22">
        <v>113168.27</v>
      </c>
      <c r="AI3415" s="22">
        <v>134192.03</v>
      </c>
      <c r="AJ3415" s="22">
        <v>247360.3</v>
      </c>
      <c r="AK3415" s="21" t="s">
        <v>10044</v>
      </c>
      <c r="AL3415" s="21" t="s">
        <v>10045</v>
      </c>
      <c r="AM3415" s="26" t="s">
        <v>48</v>
      </c>
      <c r="AN3415" s="27">
        <v>0</v>
      </c>
      <c r="AS3415">
        <f t="shared" si="106"/>
        <v>2801</v>
      </c>
      <c r="AT3415" t="str">
        <f t="shared" si="107"/>
        <v>Região Rural do Centro de Zona de Nossa Senhora da Glória</v>
      </c>
      <c r="BE3415">
        <v>4101150</v>
      </c>
      <c r="BF3415">
        <v>41</v>
      </c>
      <c r="BG3415" t="s">
        <v>14209</v>
      </c>
      <c r="BH3415" t="s">
        <v>11446</v>
      </c>
      <c r="BI3415" t="s">
        <v>14210</v>
      </c>
      <c r="BJ3415" t="s">
        <v>14544</v>
      </c>
      <c r="BK3415">
        <v>4101</v>
      </c>
      <c r="BL3415" t="s">
        <v>14536</v>
      </c>
      <c r="BM3415" t="s">
        <v>14537</v>
      </c>
    </row>
    <row r="3416" spans="1:65" x14ac:dyDescent="0.25">
      <c r="A3416" s="17" t="s">
        <v>9796</v>
      </c>
      <c r="B3416" s="18">
        <v>1</v>
      </c>
      <c r="C3416" s="19" t="s">
        <v>10046</v>
      </c>
      <c r="D3416" s="20" t="s">
        <v>9854</v>
      </c>
      <c r="E3416" s="20" t="s">
        <v>10036</v>
      </c>
      <c r="F3416" s="21">
        <v>2804201</v>
      </c>
      <c r="G3416" s="20" t="s">
        <v>10043</v>
      </c>
      <c r="H3416" s="22">
        <v>524.70000000000005</v>
      </c>
      <c r="I3416" s="22">
        <v>602.4</v>
      </c>
      <c r="J3416" s="22">
        <v>602.42060000000004</v>
      </c>
      <c r="K3416" s="22">
        <v>524.70000000000005</v>
      </c>
      <c r="L3416" s="22">
        <v>524.70000000000005</v>
      </c>
      <c r="M3416" s="23">
        <v>14</v>
      </c>
      <c r="N3416" s="19" t="s">
        <v>44</v>
      </c>
      <c r="O3416" s="22">
        <v>8.6</v>
      </c>
      <c r="P3416" s="22">
        <v>61.23</v>
      </c>
      <c r="Q3416" s="22">
        <v>93.17</v>
      </c>
      <c r="R3416" s="22">
        <v>45.25</v>
      </c>
      <c r="S3416" s="22">
        <v>1.0000000000000001E-5</v>
      </c>
      <c r="T3416" s="22">
        <v>340.63139999999999</v>
      </c>
      <c r="U3416" s="22">
        <v>215.62100000000001</v>
      </c>
      <c r="V3416" s="22">
        <v>0.91820000000000002</v>
      </c>
      <c r="W3416" s="22">
        <v>1E-3</v>
      </c>
      <c r="X3416" s="22">
        <v>1E-3</v>
      </c>
      <c r="Y3416" s="22">
        <v>1E-3</v>
      </c>
      <c r="Z3416" s="22">
        <v>70</v>
      </c>
      <c r="AA3416" s="22">
        <v>1E-3</v>
      </c>
      <c r="AB3416" s="22">
        <v>30</v>
      </c>
      <c r="AC3416" s="22">
        <v>1E-3</v>
      </c>
      <c r="AD3416" s="22">
        <v>1E-3</v>
      </c>
      <c r="AE3416" s="24">
        <v>100.00600000000001</v>
      </c>
      <c r="AF3416" s="19" t="s">
        <v>65</v>
      </c>
      <c r="AG3416" s="25">
        <v>0.502</v>
      </c>
      <c r="AH3416" s="22">
        <v>113168.27</v>
      </c>
      <c r="AI3416" s="22">
        <v>134192.03</v>
      </c>
      <c r="AJ3416" s="22">
        <v>247360.3</v>
      </c>
      <c r="AK3416" s="21" t="s">
        <v>2292</v>
      </c>
      <c r="AL3416" s="21" t="s">
        <v>10047</v>
      </c>
      <c r="AM3416" s="26" t="s">
        <v>48</v>
      </c>
      <c r="AN3416" s="27">
        <v>0</v>
      </c>
      <c r="AS3416">
        <f t="shared" si="106"/>
        <v>2801</v>
      </c>
      <c r="AT3416" t="str">
        <f t="shared" si="107"/>
        <v>Região Rural do Centro de Zona de Nossa Senhora da Glória</v>
      </c>
      <c r="BE3416">
        <v>4101408</v>
      </c>
      <c r="BF3416">
        <v>41</v>
      </c>
      <c r="BG3416" t="s">
        <v>14209</v>
      </c>
      <c r="BH3416" t="s">
        <v>11446</v>
      </c>
      <c r="BI3416" t="s">
        <v>14210</v>
      </c>
      <c r="BJ3416" t="s">
        <v>14545</v>
      </c>
      <c r="BK3416">
        <v>4101</v>
      </c>
      <c r="BL3416" t="s">
        <v>14536</v>
      </c>
      <c r="BM3416" t="s">
        <v>14537</v>
      </c>
    </row>
    <row r="3417" spans="1:65" x14ac:dyDescent="0.25">
      <c r="A3417" s="17" t="s">
        <v>9796</v>
      </c>
      <c r="B3417" s="18">
        <v>1</v>
      </c>
      <c r="C3417" s="19" t="s">
        <v>10048</v>
      </c>
      <c r="D3417" s="20" t="s">
        <v>9854</v>
      </c>
      <c r="E3417" s="20" t="s">
        <v>10036</v>
      </c>
      <c r="F3417" s="21">
        <v>2804201</v>
      </c>
      <c r="G3417" s="20" t="s">
        <v>4027</v>
      </c>
      <c r="H3417" s="22">
        <v>372.68</v>
      </c>
      <c r="I3417" s="22">
        <v>266.39999999999998</v>
      </c>
      <c r="J3417" s="22">
        <v>266.48840000000001</v>
      </c>
      <c r="K3417" s="22">
        <v>372.68</v>
      </c>
      <c r="L3417" s="22">
        <v>266.48840000000001</v>
      </c>
      <c r="M3417" s="23">
        <v>9</v>
      </c>
      <c r="N3417" s="19" t="s">
        <v>44</v>
      </c>
      <c r="O3417" s="22">
        <v>3.8</v>
      </c>
      <c r="P3417" s="22">
        <v>68.59</v>
      </c>
      <c r="Q3417" s="22">
        <v>100</v>
      </c>
      <c r="R3417" s="22">
        <v>0</v>
      </c>
      <c r="S3417" s="22">
        <v>0</v>
      </c>
      <c r="T3417" s="22">
        <v>179.3</v>
      </c>
      <c r="U3417" s="22">
        <v>82.1</v>
      </c>
      <c r="V3417" s="22">
        <v>5</v>
      </c>
      <c r="W3417" s="22">
        <v>0</v>
      </c>
      <c r="X3417" s="22">
        <v>0</v>
      </c>
      <c r="Y3417" s="22">
        <v>70</v>
      </c>
      <c r="Z3417" s="22">
        <v>30</v>
      </c>
      <c r="AA3417" s="22">
        <v>0</v>
      </c>
      <c r="AB3417" s="22">
        <v>0</v>
      </c>
      <c r="AC3417" s="22">
        <v>0</v>
      </c>
      <c r="AD3417" s="22">
        <v>0</v>
      </c>
      <c r="AE3417" s="24">
        <v>100</v>
      </c>
      <c r="AF3417" s="19" t="s">
        <v>65</v>
      </c>
      <c r="AG3417" s="25">
        <v>0.502</v>
      </c>
      <c r="AH3417" s="22">
        <v>24193.54</v>
      </c>
      <c r="AI3417" s="22">
        <v>45498.51</v>
      </c>
      <c r="AJ3417" s="22">
        <v>69692.05</v>
      </c>
      <c r="AK3417" s="21" t="s">
        <v>2078</v>
      </c>
      <c r="AL3417" s="21" t="s">
        <v>2518</v>
      </c>
      <c r="AM3417" s="26" t="s">
        <v>48</v>
      </c>
      <c r="AN3417" s="27">
        <v>0</v>
      </c>
      <c r="AS3417">
        <f t="shared" si="106"/>
        <v>2801</v>
      </c>
      <c r="AT3417" t="str">
        <f t="shared" si="107"/>
        <v>Região Rural do Centro de Zona de Nossa Senhora da Glória</v>
      </c>
      <c r="BE3417">
        <v>4101507</v>
      </c>
      <c r="BF3417">
        <v>41</v>
      </c>
      <c r="BG3417" t="s">
        <v>14209</v>
      </c>
      <c r="BH3417" t="s">
        <v>11446</v>
      </c>
      <c r="BI3417" t="s">
        <v>14210</v>
      </c>
      <c r="BJ3417" t="s">
        <v>14546</v>
      </c>
      <c r="BK3417">
        <v>4101</v>
      </c>
      <c r="BL3417" t="s">
        <v>14536</v>
      </c>
      <c r="BM3417" t="s">
        <v>14537</v>
      </c>
    </row>
    <row r="3418" spans="1:65" x14ac:dyDescent="0.25">
      <c r="A3418" s="17" t="s">
        <v>9796</v>
      </c>
      <c r="B3418" s="18">
        <v>1</v>
      </c>
      <c r="C3418" s="19" t="s">
        <v>10049</v>
      </c>
      <c r="D3418" s="20" t="s">
        <v>9811</v>
      </c>
      <c r="E3418" s="20" t="s">
        <v>10050</v>
      </c>
      <c r="F3418" s="21">
        <v>2804409</v>
      </c>
      <c r="G3418" s="20" t="s">
        <v>10051</v>
      </c>
      <c r="H3418" s="22">
        <v>677.6</v>
      </c>
      <c r="I3418" s="22">
        <v>677.6</v>
      </c>
      <c r="J3418" s="22">
        <v>677.6</v>
      </c>
      <c r="K3418" s="22">
        <v>677.6</v>
      </c>
      <c r="L3418" s="22">
        <v>651</v>
      </c>
      <c r="M3418" s="23">
        <v>40</v>
      </c>
      <c r="N3418" s="19" t="s">
        <v>44</v>
      </c>
      <c r="O3418" s="22">
        <v>18.600000000000001</v>
      </c>
      <c r="P3418" s="22">
        <v>18.399999999999999</v>
      </c>
      <c r="Q3418" s="22">
        <v>100</v>
      </c>
      <c r="R3418" s="22">
        <v>40</v>
      </c>
      <c r="S3418" s="22">
        <v>0</v>
      </c>
      <c r="T3418" s="22">
        <v>300</v>
      </c>
      <c r="U3418" s="22">
        <v>311</v>
      </c>
      <c r="V3418" s="22">
        <v>0</v>
      </c>
      <c r="W3418" s="22">
        <v>0</v>
      </c>
      <c r="X3418" s="22">
        <v>25</v>
      </c>
      <c r="Y3418" s="22">
        <v>45</v>
      </c>
      <c r="Z3418" s="22">
        <v>22</v>
      </c>
      <c r="AA3418" s="22">
        <v>0</v>
      </c>
      <c r="AB3418" s="22">
        <v>0</v>
      </c>
      <c r="AC3418" s="22">
        <v>5</v>
      </c>
      <c r="AD3418" s="22">
        <v>3</v>
      </c>
      <c r="AE3418" s="24">
        <v>100</v>
      </c>
      <c r="AF3418" s="19" t="s">
        <v>65</v>
      </c>
      <c r="AG3418" s="25">
        <v>0.622</v>
      </c>
      <c r="AH3418" s="22">
        <v>98367.38</v>
      </c>
      <c r="AI3418" s="22">
        <v>566044.5</v>
      </c>
      <c r="AJ3418" s="22">
        <v>664411.88</v>
      </c>
      <c r="AK3418" s="21" t="s">
        <v>1977</v>
      </c>
      <c r="AL3418" s="21" t="s">
        <v>2702</v>
      </c>
      <c r="AM3418" s="26" t="s">
        <v>48</v>
      </c>
      <c r="AN3418" s="27">
        <v>0</v>
      </c>
      <c r="AS3418">
        <f t="shared" si="106"/>
        <v>2802</v>
      </c>
      <c r="AT3418" t="str">
        <f t="shared" si="107"/>
        <v>Região Rural da Capital Regional de Aracaju</v>
      </c>
      <c r="BE3418">
        <v>4101903</v>
      </c>
      <c r="BF3418">
        <v>41</v>
      </c>
      <c r="BG3418" t="s">
        <v>14209</v>
      </c>
      <c r="BH3418" t="s">
        <v>11446</v>
      </c>
      <c r="BI3418" t="s">
        <v>14210</v>
      </c>
      <c r="BJ3418" t="s">
        <v>14547</v>
      </c>
      <c r="BK3418">
        <v>4101</v>
      </c>
      <c r="BL3418" t="s">
        <v>14536</v>
      </c>
      <c r="BM3418" t="s">
        <v>14537</v>
      </c>
    </row>
    <row r="3419" spans="1:65" x14ac:dyDescent="0.25">
      <c r="A3419" s="17" t="s">
        <v>9796</v>
      </c>
      <c r="B3419" s="18">
        <v>1</v>
      </c>
      <c r="C3419" s="19" t="s">
        <v>10052</v>
      </c>
      <c r="D3419" s="20" t="s">
        <v>9811</v>
      </c>
      <c r="E3419" s="20" t="s">
        <v>10050</v>
      </c>
      <c r="F3419" s="21">
        <v>2804409</v>
      </c>
      <c r="G3419" s="20" t="s">
        <v>6883</v>
      </c>
      <c r="H3419" s="22">
        <v>181.5</v>
      </c>
      <c r="I3419" s="22">
        <v>241.97890000000001</v>
      </c>
      <c r="J3419" s="22">
        <v>241.97890000000001</v>
      </c>
      <c r="K3419" s="22">
        <v>181.5</v>
      </c>
      <c r="L3419" s="22">
        <v>181.5</v>
      </c>
      <c r="M3419" s="23">
        <v>14</v>
      </c>
      <c r="N3419" s="19" t="s">
        <v>44</v>
      </c>
      <c r="O3419" s="22">
        <v>6.9137000000000004</v>
      </c>
      <c r="P3419" s="22">
        <v>34.57</v>
      </c>
      <c r="Q3419" s="22">
        <v>100</v>
      </c>
      <c r="R3419" s="22">
        <v>13.036899999999999</v>
      </c>
      <c r="S3419" s="22">
        <v>108.0904</v>
      </c>
      <c r="T3419" s="22">
        <v>120.3287</v>
      </c>
      <c r="U3419" s="22">
        <v>1.0000000000000001E-5</v>
      </c>
      <c r="V3419" s="22">
        <v>0.52290000000000003</v>
      </c>
      <c r="W3419" s="22">
        <v>0</v>
      </c>
      <c r="X3419" s="22">
        <v>0</v>
      </c>
      <c r="Y3419" s="22">
        <v>95</v>
      </c>
      <c r="Z3419" s="22">
        <v>0</v>
      </c>
      <c r="AA3419" s="22">
        <v>5</v>
      </c>
      <c r="AB3419" s="22">
        <v>0</v>
      </c>
      <c r="AC3419" s="22">
        <v>0</v>
      </c>
      <c r="AD3419" s="22">
        <v>0</v>
      </c>
      <c r="AE3419" s="24">
        <v>100</v>
      </c>
      <c r="AF3419" s="19" t="s">
        <v>57</v>
      </c>
      <c r="AG3419" s="25">
        <v>0.48</v>
      </c>
      <c r="AH3419" s="22">
        <v>30248.61</v>
      </c>
      <c r="AI3419" s="22">
        <v>737173.14</v>
      </c>
      <c r="AJ3419" s="22">
        <v>767421.75</v>
      </c>
      <c r="AK3419" s="21" t="s">
        <v>3784</v>
      </c>
      <c r="AL3419" s="21" t="s">
        <v>136</v>
      </c>
      <c r="AM3419" s="26" t="s">
        <v>48</v>
      </c>
      <c r="AN3419" s="27">
        <v>0</v>
      </c>
      <c r="AS3419">
        <f t="shared" si="106"/>
        <v>2802</v>
      </c>
      <c r="AT3419" t="str">
        <f t="shared" si="107"/>
        <v>Região Rural da Capital Regional de Aracaju</v>
      </c>
      <c r="BE3419">
        <v>4102109</v>
      </c>
      <c r="BF3419">
        <v>41</v>
      </c>
      <c r="BG3419" t="s">
        <v>14209</v>
      </c>
      <c r="BH3419" t="s">
        <v>11446</v>
      </c>
      <c r="BI3419" t="s">
        <v>14210</v>
      </c>
      <c r="BJ3419" t="s">
        <v>14548</v>
      </c>
      <c r="BK3419">
        <v>4101</v>
      </c>
      <c r="BL3419" t="s">
        <v>14536</v>
      </c>
      <c r="BM3419" t="s">
        <v>14537</v>
      </c>
    </row>
    <row r="3420" spans="1:65" x14ac:dyDescent="0.25">
      <c r="A3420" s="17" t="s">
        <v>9796</v>
      </c>
      <c r="B3420" s="18">
        <v>1</v>
      </c>
      <c r="C3420" s="19" t="s">
        <v>10053</v>
      </c>
      <c r="D3420" s="20" t="s">
        <v>9858</v>
      </c>
      <c r="E3420" s="20" t="s">
        <v>10054</v>
      </c>
      <c r="F3420" s="21">
        <v>2804458</v>
      </c>
      <c r="G3420" s="20" t="s">
        <v>10055</v>
      </c>
      <c r="H3420" s="22">
        <v>2577.7330999999999</v>
      </c>
      <c r="I3420" s="22">
        <v>2492.0774999999999</v>
      </c>
      <c r="J3420" s="22">
        <v>2492.0774999999999</v>
      </c>
      <c r="K3420" s="22">
        <v>2577.7334999999998</v>
      </c>
      <c r="L3420" s="22">
        <v>2488.7064999999998</v>
      </c>
      <c r="M3420" s="23">
        <v>90</v>
      </c>
      <c r="N3420" s="19" t="s">
        <v>44</v>
      </c>
      <c r="O3420" s="22">
        <v>35.549999999999997</v>
      </c>
      <c r="P3420" s="22">
        <v>62.36</v>
      </c>
      <c r="Q3420" s="22">
        <v>100</v>
      </c>
      <c r="R3420" s="22">
        <v>123.46420000000001</v>
      </c>
      <c r="S3420" s="22">
        <v>477.24</v>
      </c>
      <c r="T3420" s="22">
        <v>1920.7166999999999</v>
      </c>
      <c r="U3420" s="22">
        <v>1.0000000000000001E-5</v>
      </c>
      <c r="V3420" s="22">
        <v>12.6538</v>
      </c>
      <c r="W3420" s="22">
        <v>1E-4</v>
      </c>
      <c r="X3420" s="22">
        <v>1E-4</v>
      </c>
      <c r="Y3420" s="22">
        <v>1E-4</v>
      </c>
      <c r="Z3420" s="22">
        <v>85</v>
      </c>
      <c r="AA3420" s="22">
        <v>1E-4</v>
      </c>
      <c r="AB3420" s="22">
        <v>15</v>
      </c>
      <c r="AC3420" s="22">
        <v>1E-4</v>
      </c>
      <c r="AD3420" s="22">
        <v>1E-4</v>
      </c>
      <c r="AE3420" s="24">
        <v>100.00060000000001</v>
      </c>
      <c r="AF3420" s="19" t="s">
        <v>65</v>
      </c>
      <c r="AG3420" s="25">
        <v>0.39900000000000002</v>
      </c>
      <c r="AH3420" s="22">
        <v>996105.07</v>
      </c>
      <c r="AI3420" s="22">
        <v>6265903.1299999999</v>
      </c>
      <c r="AJ3420" s="22">
        <v>7262008.2000000002</v>
      </c>
      <c r="AK3420" s="21" t="s">
        <v>4037</v>
      </c>
      <c r="AL3420" s="21" t="s">
        <v>1563</v>
      </c>
      <c r="AM3420" s="26" t="s">
        <v>48</v>
      </c>
      <c r="AN3420" s="27">
        <v>16661.560000000001</v>
      </c>
      <c r="AS3420">
        <f t="shared" si="106"/>
        <v>2802</v>
      </c>
      <c r="AT3420" t="str">
        <f t="shared" si="107"/>
        <v>Região Rural da Capital Regional de Aracaju</v>
      </c>
      <c r="BE3420">
        <v>4102208</v>
      </c>
      <c r="BF3420">
        <v>41</v>
      </c>
      <c r="BG3420" t="s">
        <v>14209</v>
      </c>
      <c r="BH3420" t="s">
        <v>11446</v>
      </c>
      <c r="BI3420" t="s">
        <v>14210</v>
      </c>
      <c r="BJ3420" t="s">
        <v>14549</v>
      </c>
      <c r="BK3420">
        <v>4101</v>
      </c>
      <c r="BL3420" t="s">
        <v>14536</v>
      </c>
      <c r="BM3420" t="s">
        <v>14537</v>
      </c>
    </row>
    <row r="3421" spans="1:65" x14ac:dyDescent="0.25">
      <c r="A3421" s="17" t="s">
        <v>9796</v>
      </c>
      <c r="B3421" s="18">
        <v>1</v>
      </c>
      <c r="C3421" s="19" t="s">
        <v>10056</v>
      </c>
      <c r="D3421" s="20" t="s">
        <v>9854</v>
      </c>
      <c r="E3421" s="20" t="s">
        <v>10057</v>
      </c>
      <c r="F3421" s="21">
        <v>2804508</v>
      </c>
      <c r="G3421" s="20" t="s">
        <v>10058</v>
      </c>
      <c r="H3421" s="22">
        <v>771.4</v>
      </c>
      <c r="I3421" s="22">
        <v>711.4</v>
      </c>
      <c r="J3421" s="22">
        <v>656.26</v>
      </c>
      <c r="K3421" s="22">
        <v>711.44</v>
      </c>
      <c r="L3421" s="22">
        <v>656.26</v>
      </c>
      <c r="M3421" s="23">
        <v>24</v>
      </c>
      <c r="N3421" s="19" t="s">
        <v>44</v>
      </c>
      <c r="O3421" s="22">
        <v>9.3699999999999992</v>
      </c>
      <c r="P3421" s="22">
        <v>47.77</v>
      </c>
      <c r="Q3421" s="22">
        <v>100</v>
      </c>
      <c r="R3421" s="22">
        <v>5</v>
      </c>
      <c r="S3421" s="22">
        <v>0</v>
      </c>
      <c r="T3421" s="22">
        <v>309.75</v>
      </c>
      <c r="U3421" s="22">
        <v>338.51</v>
      </c>
      <c r="V3421" s="22">
        <v>3</v>
      </c>
      <c r="W3421" s="22">
        <v>0</v>
      </c>
      <c r="X3421" s="22">
        <v>0</v>
      </c>
      <c r="Y3421" s="22">
        <v>90</v>
      </c>
      <c r="Z3421" s="22">
        <v>10</v>
      </c>
      <c r="AA3421" s="22">
        <v>0</v>
      </c>
      <c r="AB3421" s="22">
        <v>0</v>
      </c>
      <c r="AC3421" s="22">
        <v>0</v>
      </c>
      <c r="AD3421" s="22">
        <v>0</v>
      </c>
      <c r="AE3421" s="24">
        <v>100</v>
      </c>
      <c r="AF3421" s="19" t="s">
        <v>65</v>
      </c>
      <c r="AG3421" s="25">
        <v>0.629</v>
      </c>
      <c r="AH3421" s="22">
        <v>175726.74</v>
      </c>
      <c r="AI3421" s="22">
        <v>89918.58</v>
      </c>
      <c r="AJ3421" s="22">
        <v>265645.32</v>
      </c>
      <c r="AK3421" s="21" t="s">
        <v>3199</v>
      </c>
      <c r="AL3421" s="21" t="s">
        <v>2604</v>
      </c>
      <c r="AM3421" s="26" t="s">
        <v>48</v>
      </c>
      <c r="AN3421" s="27">
        <v>0</v>
      </c>
      <c r="AS3421">
        <f t="shared" si="106"/>
        <v>2801</v>
      </c>
      <c r="AT3421" t="str">
        <f t="shared" si="107"/>
        <v>Região Rural do Centro de Zona de Nossa Senhora da Glória</v>
      </c>
      <c r="BE3421">
        <v>4102406</v>
      </c>
      <c r="BF3421">
        <v>41</v>
      </c>
      <c r="BG3421" t="s">
        <v>14209</v>
      </c>
      <c r="BH3421" t="s">
        <v>11446</v>
      </c>
      <c r="BI3421" t="s">
        <v>14210</v>
      </c>
      <c r="BJ3421" t="s">
        <v>14550</v>
      </c>
      <c r="BK3421">
        <v>4101</v>
      </c>
      <c r="BL3421" t="s">
        <v>14536</v>
      </c>
      <c r="BM3421" t="s">
        <v>14537</v>
      </c>
    </row>
    <row r="3422" spans="1:65" x14ac:dyDescent="0.25">
      <c r="A3422" s="17" t="s">
        <v>9796</v>
      </c>
      <c r="B3422" s="18">
        <v>1</v>
      </c>
      <c r="C3422" s="19" t="s">
        <v>10059</v>
      </c>
      <c r="D3422" s="20" t="s">
        <v>9854</v>
      </c>
      <c r="E3422" s="20" t="s">
        <v>10057</v>
      </c>
      <c r="F3422" s="21">
        <v>2804508</v>
      </c>
      <c r="G3422" s="20" t="s">
        <v>10060</v>
      </c>
      <c r="H3422" s="22">
        <v>230.20249999999999</v>
      </c>
      <c r="I3422" s="22">
        <v>852.06449999999995</v>
      </c>
      <c r="J3422" s="22">
        <v>852.06449999999995</v>
      </c>
      <c r="K3422" s="22">
        <v>230.20249999999999</v>
      </c>
      <c r="L3422" s="22">
        <v>852.06449999999995</v>
      </c>
      <c r="M3422" s="23">
        <v>16</v>
      </c>
      <c r="N3422" s="19" t="s">
        <v>44</v>
      </c>
      <c r="O3422" s="22">
        <v>12.17</v>
      </c>
      <c r="P3422" s="22">
        <v>64.59</v>
      </c>
      <c r="Q3422" s="22">
        <v>100</v>
      </c>
      <c r="R3422" s="22">
        <v>125.2526</v>
      </c>
      <c r="S3422" s="22">
        <v>1.0000000000000001E-5</v>
      </c>
      <c r="T3422" s="22">
        <v>1.0000000000000001E-5</v>
      </c>
      <c r="U3422" s="22">
        <v>15.5082</v>
      </c>
      <c r="V3422" s="22">
        <v>8.2568999999999999</v>
      </c>
      <c r="W3422" s="22">
        <v>1E-3</v>
      </c>
      <c r="X3422" s="22">
        <v>1E-3</v>
      </c>
      <c r="Y3422" s="22">
        <v>1E-3</v>
      </c>
      <c r="Z3422" s="22">
        <v>70</v>
      </c>
      <c r="AA3422" s="22">
        <v>1E-3</v>
      </c>
      <c r="AB3422" s="22">
        <v>30</v>
      </c>
      <c r="AC3422" s="22">
        <v>1E-3</v>
      </c>
      <c r="AD3422" s="22">
        <v>1E-3</v>
      </c>
      <c r="AE3422" s="24">
        <v>100.00600000000001</v>
      </c>
      <c r="AF3422" s="19" t="s">
        <v>64</v>
      </c>
      <c r="AG3422" s="25">
        <v>0.39600000000000002</v>
      </c>
      <c r="AH3422" s="22">
        <v>407331.41</v>
      </c>
      <c r="AI3422" s="22">
        <v>1676206.85</v>
      </c>
      <c r="AJ3422" s="22">
        <v>2083538.26</v>
      </c>
      <c r="AK3422" s="21" t="s">
        <v>174</v>
      </c>
      <c r="AL3422" s="21" t="s">
        <v>10061</v>
      </c>
      <c r="AM3422" s="26" t="s">
        <v>48</v>
      </c>
      <c r="AN3422" s="27">
        <v>0</v>
      </c>
      <c r="AS3422">
        <f t="shared" si="106"/>
        <v>2801</v>
      </c>
      <c r="AT3422" t="str">
        <f t="shared" si="107"/>
        <v>Região Rural do Centro de Zona de Nossa Senhora da Glória</v>
      </c>
      <c r="BE3422">
        <v>4102505</v>
      </c>
      <c r="BF3422">
        <v>41</v>
      </c>
      <c r="BG3422" t="s">
        <v>14209</v>
      </c>
      <c r="BH3422" t="s">
        <v>11446</v>
      </c>
      <c r="BI3422" t="s">
        <v>14210</v>
      </c>
      <c r="BJ3422" t="s">
        <v>14551</v>
      </c>
      <c r="BK3422">
        <v>4101</v>
      </c>
      <c r="BL3422" t="s">
        <v>14536</v>
      </c>
      <c r="BM3422" t="s">
        <v>14537</v>
      </c>
    </row>
    <row r="3423" spans="1:65" x14ac:dyDescent="0.25">
      <c r="A3423" s="17" t="s">
        <v>9796</v>
      </c>
      <c r="B3423" s="18">
        <v>1</v>
      </c>
      <c r="C3423" s="19" t="s">
        <v>10062</v>
      </c>
      <c r="D3423" s="20" t="s">
        <v>9854</v>
      </c>
      <c r="E3423" s="20" t="s">
        <v>10057</v>
      </c>
      <c r="F3423" s="21">
        <v>2804508</v>
      </c>
      <c r="G3423" s="20" t="s">
        <v>10063</v>
      </c>
      <c r="H3423" s="22">
        <v>690.2</v>
      </c>
      <c r="I3423" s="22">
        <v>536.28390000000002</v>
      </c>
      <c r="J3423" s="22">
        <v>536.28390000000002</v>
      </c>
      <c r="K3423" s="22">
        <v>690.2</v>
      </c>
      <c r="L3423" s="22">
        <v>536.28390000000002</v>
      </c>
      <c r="M3423" s="23">
        <v>16</v>
      </c>
      <c r="N3423" s="19" t="s">
        <v>44</v>
      </c>
      <c r="O3423" s="22">
        <v>7.7</v>
      </c>
      <c r="P3423" s="22">
        <v>17.5</v>
      </c>
      <c r="Q3423" s="22">
        <v>100</v>
      </c>
      <c r="R3423" s="22">
        <v>33.272199999999998</v>
      </c>
      <c r="S3423" s="22">
        <v>1.0000000000000001E-5</v>
      </c>
      <c r="T3423" s="22">
        <v>87.928399999999996</v>
      </c>
      <c r="U3423" s="22">
        <v>414.31670000000003</v>
      </c>
      <c r="V3423" s="22">
        <v>0.76659999999999995</v>
      </c>
      <c r="W3423" s="22">
        <v>1E-3</v>
      </c>
      <c r="X3423" s="22">
        <v>1E-3</v>
      </c>
      <c r="Y3423" s="22">
        <v>1E-3</v>
      </c>
      <c r="Z3423" s="22">
        <v>70</v>
      </c>
      <c r="AA3423" s="22">
        <v>0</v>
      </c>
      <c r="AB3423" s="22">
        <v>30</v>
      </c>
      <c r="AC3423" s="22">
        <v>1E-3</v>
      </c>
      <c r="AD3423" s="22">
        <v>1E-3</v>
      </c>
      <c r="AE3423" s="24">
        <v>100.00500000000001</v>
      </c>
      <c r="AF3423" s="19" t="s">
        <v>65</v>
      </c>
      <c r="AG3423" s="25">
        <v>0.41399999999999998</v>
      </c>
      <c r="AH3423" s="22">
        <v>169928.75</v>
      </c>
      <c r="AI3423" s="22">
        <v>218959.35</v>
      </c>
      <c r="AJ3423" s="22">
        <v>388888.1</v>
      </c>
      <c r="AK3423" s="21" t="s">
        <v>8034</v>
      </c>
      <c r="AL3423" s="21" t="s">
        <v>10064</v>
      </c>
      <c r="AM3423" s="26" t="s">
        <v>48</v>
      </c>
      <c r="AN3423" s="27">
        <v>0</v>
      </c>
      <c r="AS3423">
        <f t="shared" si="106"/>
        <v>2801</v>
      </c>
      <c r="AT3423" t="str">
        <f t="shared" si="107"/>
        <v>Região Rural do Centro de Zona de Nossa Senhora da Glória</v>
      </c>
      <c r="BE3423">
        <v>4102703</v>
      </c>
      <c r="BF3423">
        <v>41</v>
      </c>
      <c r="BG3423" t="s">
        <v>14209</v>
      </c>
      <c r="BH3423" t="s">
        <v>11446</v>
      </c>
      <c r="BI3423" t="s">
        <v>14210</v>
      </c>
      <c r="BJ3423" t="s">
        <v>14552</v>
      </c>
      <c r="BK3423">
        <v>4101</v>
      </c>
      <c r="BL3423" t="s">
        <v>14536</v>
      </c>
      <c r="BM3423" t="s">
        <v>14537</v>
      </c>
    </row>
    <row r="3424" spans="1:65" x14ac:dyDescent="0.25">
      <c r="A3424" s="17" t="s">
        <v>9796</v>
      </c>
      <c r="B3424" s="18">
        <v>1</v>
      </c>
      <c r="C3424" s="19" t="s">
        <v>10065</v>
      </c>
      <c r="D3424" s="20" t="s">
        <v>9854</v>
      </c>
      <c r="E3424" s="20" t="s">
        <v>10057</v>
      </c>
      <c r="F3424" s="21">
        <v>2804508</v>
      </c>
      <c r="G3424" s="20" t="s">
        <v>10066</v>
      </c>
      <c r="H3424" s="22">
        <v>673.33</v>
      </c>
      <c r="I3424" s="22">
        <v>559.1</v>
      </c>
      <c r="J3424" s="22">
        <v>559.10569999999996</v>
      </c>
      <c r="K3424" s="22">
        <v>673.33</v>
      </c>
      <c r="L3424" s="22">
        <v>559.10569999999996</v>
      </c>
      <c r="M3424" s="23">
        <v>3</v>
      </c>
      <c r="N3424" s="19" t="s">
        <v>44</v>
      </c>
      <c r="O3424" s="22">
        <v>7.98</v>
      </c>
      <c r="P3424" s="22">
        <v>72.83</v>
      </c>
      <c r="Q3424" s="22">
        <v>100</v>
      </c>
      <c r="R3424" s="22">
        <v>41.129300000000001</v>
      </c>
      <c r="S3424" s="22">
        <v>1.0000000000000001E-5</v>
      </c>
      <c r="T3424" s="22">
        <v>375.15179999999998</v>
      </c>
      <c r="U3424" s="22">
        <v>139.87219999999999</v>
      </c>
      <c r="V3424" s="22">
        <v>375.15859999999998</v>
      </c>
      <c r="W3424" s="22">
        <v>1E-3</v>
      </c>
      <c r="X3424" s="22">
        <v>1E-3</v>
      </c>
      <c r="Y3424" s="22">
        <v>1E-3</v>
      </c>
      <c r="Z3424" s="22">
        <v>40</v>
      </c>
      <c r="AA3424" s="22">
        <v>1E-3</v>
      </c>
      <c r="AB3424" s="22">
        <v>50</v>
      </c>
      <c r="AC3424" s="22">
        <v>10</v>
      </c>
      <c r="AD3424" s="22">
        <v>1E-3</v>
      </c>
      <c r="AE3424" s="24">
        <v>100.005</v>
      </c>
      <c r="AF3424" s="19" t="s">
        <v>65</v>
      </c>
      <c r="AG3424" s="25">
        <v>0.443</v>
      </c>
      <c r="AH3424" s="22">
        <v>89008.52</v>
      </c>
      <c r="AI3424" s="22">
        <v>216418.63</v>
      </c>
      <c r="AJ3424" s="22">
        <v>305427.15000000002</v>
      </c>
      <c r="AK3424" s="21" t="s">
        <v>308</v>
      </c>
      <c r="AL3424" s="21" t="s">
        <v>10067</v>
      </c>
      <c r="AM3424" s="26" t="s">
        <v>48</v>
      </c>
      <c r="AN3424" s="27">
        <v>0</v>
      </c>
      <c r="AS3424">
        <f t="shared" si="106"/>
        <v>2801</v>
      </c>
      <c r="AT3424" t="str">
        <f t="shared" si="107"/>
        <v>Região Rural do Centro de Zona de Nossa Senhora da Glória</v>
      </c>
      <c r="BE3424">
        <v>4102802</v>
      </c>
      <c r="BF3424">
        <v>41</v>
      </c>
      <c r="BG3424" t="s">
        <v>14209</v>
      </c>
      <c r="BH3424" t="s">
        <v>11446</v>
      </c>
      <c r="BI3424" t="s">
        <v>14210</v>
      </c>
      <c r="BJ3424" t="s">
        <v>14553</v>
      </c>
      <c r="BK3424">
        <v>4101</v>
      </c>
      <c r="BL3424" t="s">
        <v>14536</v>
      </c>
      <c r="BM3424" t="s">
        <v>14537</v>
      </c>
    </row>
    <row r="3425" spans="1:65" x14ac:dyDescent="0.25">
      <c r="A3425" s="17" t="s">
        <v>9796</v>
      </c>
      <c r="B3425" s="18">
        <v>1</v>
      </c>
      <c r="C3425" s="19" t="s">
        <v>10068</v>
      </c>
      <c r="D3425" s="20" t="s">
        <v>9854</v>
      </c>
      <c r="E3425" s="20" t="s">
        <v>10057</v>
      </c>
      <c r="F3425" s="21">
        <v>2804508</v>
      </c>
      <c r="G3425" s="20" t="s">
        <v>10066</v>
      </c>
      <c r="H3425" s="22">
        <v>673.33</v>
      </c>
      <c r="I3425" s="22">
        <v>559.1</v>
      </c>
      <c r="J3425" s="22">
        <v>559.10569999999996</v>
      </c>
      <c r="K3425" s="22">
        <v>673.33</v>
      </c>
      <c r="L3425" s="22">
        <v>559.10569999999996</v>
      </c>
      <c r="M3425" s="23">
        <v>13</v>
      </c>
      <c r="N3425" s="19" t="s">
        <v>44</v>
      </c>
      <c r="O3425" s="22">
        <v>7.98</v>
      </c>
      <c r="P3425" s="22">
        <v>72.83</v>
      </c>
      <c r="Q3425" s="22">
        <v>100</v>
      </c>
      <c r="R3425" s="22">
        <v>41.129300000000001</v>
      </c>
      <c r="S3425" s="22">
        <v>1.0000000000000001E-5</v>
      </c>
      <c r="T3425" s="22">
        <v>375.15179999999998</v>
      </c>
      <c r="U3425" s="22">
        <v>139.87219999999999</v>
      </c>
      <c r="V3425" s="22">
        <v>2.9456000000000002</v>
      </c>
      <c r="W3425" s="22">
        <v>1E-3</v>
      </c>
      <c r="X3425" s="22">
        <v>1E-3</v>
      </c>
      <c r="Y3425" s="22">
        <v>1E-3</v>
      </c>
      <c r="Z3425" s="22">
        <v>40</v>
      </c>
      <c r="AA3425" s="22">
        <v>1E-3</v>
      </c>
      <c r="AB3425" s="22">
        <v>50</v>
      </c>
      <c r="AC3425" s="22">
        <v>10</v>
      </c>
      <c r="AD3425" s="22">
        <v>1E-3</v>
      </c>
      <c r="AE3425" s="24">
        <v>100.005</v>
      </c>
      <c r="AF3425" s="19" t="s">
        <v>65</v>
      </c>
      <c r="AG3425" s="25">
        <v>0.443</v>
      </c>
      <c r="AH3425" s="22">
        <v>89008.52</v>
      </c>
      <c r="AI3425" s="22">
        <v>216418.63</v>
      </c>
      <c r="AJ3425" s="22">
        <v>305427.15000000002</v>
      </c>
      <c r="AK3425" s="30" t="s">
        <v>308</v>
      </c>
      <c r="AL3425" s="21" t="s">
        <v>10067</v>
      </c>
      <c r="AM3425" s="26" t="s">
        <v>48</v>
      </c>
      <c r="AN3425" s="27">
        <v>0</v>
      </c>
      <c r="AS3425">
        <f t="shared" si="106"/>
        <v>2801</v>
      </c>
      <c r="AT3425" t="str">
        <f t="shared" si="107"/>
        <v>Região Rural do Centro de Zona de Nossa Senhora da Glória</v>
      </c>
      <c r="BE3425">
        <v>4103206</v>
      </c>
      <c r="BF3425">
        <v>41</v>
      </c>
      <c r="BG3425" t="s">
        <v>14209</v>
      </c>
      <c r="BH3425" t="s">
        <v>11446</v>
      </c>
      <c r="BI3425" t="s">
        <v>14210</v>
      </c>
      <c r="BJ3425" t="s">
        <v>12098</v>
      </c>
      <c r="BK3425">
        <v>4101</v>
      </c>
      <c r="BL3425" t="s">
        <v>14536</v>
      </c>
      <c r="BM3425" t="s">
        <v>14537</v>
      </c>
    </row>
    <row r="3426" spans="1:65" x14ac:dyDescent="0.25">
      <c r="A3426" s="17" t="s">
        <v>9796</v>
      </c>
      <c r="B3426" s="18">
        <v>1</v>
      </c>
      <c r="C3426" s="19" t="s">
        <v>10069</v>
      </c>
      <c r="D3426" s="20" t="s">
        <v>9854</v>
      </c>
      <c r="E3426" s="20" t="s">
        <v>10057</v>
      </c>
      <c r="F3426" s="21">
        <v>2804508</v>
      </c>
      <c r="G3426" s="20" t="s">
        <v>10070</v>
      </c>
      <c r="H3426" s="22">
        <v>1091.75</v>
      </c>
      <c r="I3426" s="22">
        <v>821.3</v>
      </c>
      <c r="J3426" s="22">
        <v>821.37490000000003</v>
      </c>
      <c r="K3426" s="22">
        <v>1091.75</v>
      </c>
      <c r="L3426" s="22">
        <v>821.37490000000003</v>
      </c>
      <c r="M3426" s="23">
        <v>41</v>
      </c>
      <c r="N3426" s="19" t="s">
        <v>44</v>
      </c>
      <c r="O3426" s="22">
        <v>11.73</v>
      </c>
      <c r="P3426" s="22">
        <v>58.2</v>
      </c>
      <c r="Q3426" s="22">
        <v>100</v>
      </c>
      <c r="R3426" s="22">
        <v>63.671900000000001</v>
      </c>
      <c r="S3426" s="22">
        <v>1.0000000000000001E-5</v>
      </c>
      <c r="T3426" s="22">
        <v>437.6456</v>
      </c>
      <c r="U3426" s="22">
        <v>314.03050000000002</v>
      </c>
      <c r="V3426" s="22">
        <v>6.0269000000000004</v>
      </c>
      <c r="W3426" s="22">
        <v>1E-3</v>
      </c>
      <c r="X3426" s="22">
        <v>1E-3</v>
      </c>
      <c r="Y3426" s="22">
        <v>1E-3</v>
      </c>
      <c r="Z3426" s="22">
        <v>85</v>
      </c>
      <c r="AA3426" s="22">
        <v>1E-3</v>
      </c>
      <c r="AB3426" s="22">
        <v>15</v>
      </c>
      <c r="AC3426" s="22">
        <v>1E-3</v>
      </c>
      <c r="AD3426" s="22">
        <v>1E-3</v>
      </c>
      <c r="AE3426" s="24">
        <v>100.00600000000001</v>
      </c>
      <c r="AF3426" s="19" t="s">
        <v>57</v>
      </c>
      <c r="AG3426" s="25">
        <v>0.433</v>
      </c>
      <c r="AH3426" s="22">
        <v>185536.13</v>
      </c>
      <c r="AI3426" s="22">
        <v>296187.78999999998</v>
      </c>
      <c r="AJ3426" s="22">
        <v>481723.92</v>
      </c>
      <c r="AK3426" s="21" t="s">
        <v>308</v>
      </c>
      <c r="AL3426" s="21" t="s">
        <v>10071</v>
      </c>
      <c r="AM3426" s="26" t="s">
        <v>48</v>
      </c>
      <c r="AN3426" s="27">
        <v>0</v>
      </c>
      <c r="AS3426">
        <f t="shared" si="106"/>
        <v>2801</v>
      </c>
      <c r="AT3426" t="str">
        <f t="shared" si="107"/>
        <v>Região Rural do Centro de Zona de Nossa Senhora da Glória</v>
      </c>
      <c r="BE3426">
        <v>4103305</v>
      </c>
      <c r="BF3426">
        <v>41</v>
      </c>
      <c r="BG3426" t="s">
        <v>14209</v>
      </c>
      <c r="BH3426" t="s">
        <v>11446</v>
      </c>
      <c r="BI3426" t="s">
        <v>14210</v>
      </c>
      <c r="BJ3426" t="s">
        <v>14554</v>
      </c>
      <c r="BK3426">
        <v>4101</v>
      </c>
      <c r="BL3426" t="s">
        <v>14536</v>
      </c>
      <c r="BM3426" t="s">
        <v>14537</v>
      </c>
    </row>
    <row r="3427" spans="1:65" x14ac:dyDescent="0.25">
      <c r="A3427" s="17" t="s">
        <v>9796</v>
      </c>
      <c r="B3427" s="18">
        <v>1</v>
      </c>
      <c r="C3427" s="19" t="s">
        <v>10072</v>
      </c>
      <c r="D3427" s="20" t="s">
        <v>9854</v>
      </c>
      <c r="E3427" s="20" t="s">
        <v>10057</v>
      </c>
      <c r="F3427" s="21">
        <v>2804508</v>
      </c>
      <c r="G3427" s="20" t="s">
        <v>10073</v>
      </c>
      <c r="H3427" s="22">
        <v>650.1</v>
      </c>
      <c r="I3427" s="22">
        <v>490.14819999999997</v>
      </c>
      <c r="J3427" s="22">
        <v>490.14819999999997</v>
      </c>
      <c r="K3427" s="22">
        <v>650.1</v>
      </c>
      <c r="L3427" s="22">
        <v>490.14819999999997</v>
      </c>
      <c r="M3427" s="23">
        <v>14</v>
      </c>
      <c r="N3427" s="19" t="s">
        <v>44</v>
      </c>
      <c r="O3427" s="22">
        <v>7</v>
      </c>
      <c r="P3427" s="22">
        <v>36.1</v>
      </c>
      <c r="Q3427" s="22">
        <v>83.9</v>
      </c>
      <c r="R3427" s="22">
        <v>56.948799999999999</v>
      </c>
      <c r="S3427" s="22">
        <v>1.0000000000000001E-5</v>
      </c>
      <c r="T3427" s="22">
        <v>155.69839999999999</v>
      </c>
      <c r="U3427" s="22">
        <v>275.37959999999998</v>
      </c>
      <c r="V3427" s="22">
        <v>2.1214</v>
      </c>
      <c r="W3427" s="22">
        <v>1E-3</v>
      </c>
      <c r="X3427" s="22">
        <v>1E-3</v>
      </c>
      <c r="Y3427" s="22">
        <v>0</v>
      </c>
      <c r="Z3427" s="22">
        <v>60</v>
      </c>
      <c r="AA3427" s="22">
        <v>1E-3</v>
      </c>
      <c r="AB3427" s="22">
        <v>35</v>
      </c>
      <c r="AC3427" s="22">
        <v>5</v>
      </c>
      <c r="AD3427" s="22">
        <v>1E-3</v>
      </c>
      <c r="AE3427" s="24">
        <v>100.004</v>
      </c>
      <c r="AF3427" s="19" t="s">
        <v>65</v>
      </c>
      <c r="AG3427" s="25">
        <v>0.48099999999999998</v>
      </c>
      <c r="AH3427" s="22">
        <v>133034.95000000001</v>
      </c>
      <c r="AI3427" s="22">
        <v>272924.32</v>
      </c>
      <c r="AJ3427" s="22">
        <v>405959.27</v>
      </c>
      <c r="AK3427" s="21" t="s">
        <v>1272</v>
      </c>
      <c r="AL3427" s="21" t="s">
        <v>6835</v>
      </c>
      <c r="AM3427" s="26" t="s">
        <v>48</v>
      </c>
      <c r="AN3427" s="27">
        <v>0</v>
      </c>
      <c r="AS3427">
        <f t="shared" si="106"/>
        <v>2801</v>
      </c>
      <c r="AT3427" t="str">
        <f t="shared" si="107"/>
        <v>Região Rural do Centro de Zona de Nossa Senhora da Glória</v>
      </c>
      <c r="BE3427">
        <v>4103404</v>
      </c>
      <c r="BF3427">
        <v>41</v>
      </c>
      <c r="BG3427" t="s">
        <v>14209</v>
      </c>
      <c r="BH3427" t="s">
        <v>11446</v>
      </c>
      <c r="BI3427" t="s">
        <v>14210</v>
      </c>
      <c r="BJ3427" t="s">
        <v>14555</v>
      </c>
      <c r="BK3427">
        <v>4101</v>
      </c>
      <c r="BL3427" t="s">
        <v>14536</v>
      </c>
      <c r="BM3427" t="s">
        <v>14537</v>
      </c>
    </row>
    <row r="3428" spans="1:65" x14ac:dyDescent="0.25">
      <c r="A3428" s="17" t="s">
        <v>9796</v>
      </c>
      <c r="B3428" s="18">
        <v>1</v>
      </c>
      <c r="C3428" s="19" t="s">
        <v>10074</v>
      </c>
      <c r="D3428" s="20" t="s">
        <v>9854</v>
      </c>
      <c r="E3428" s="20" t="s">
        <v>10057</v>
      </c>
      <c r="F3428" s="21">
        <v>2804508</v>
      </c>
      <c r="G3428" s="20" t="s">
        <v>10075</v>
      </c>
      <c r="H3428" s="22">
        <v>900.39</v>
      </c>
      <c r="I3428" s="22">
        <v>875.78610000000003</v>
      </c>
      <c r="J3428" s="22">
        <v>875.78610000000003</v>
      </c>
      <c r="K3428" s="22">
        <v>1.0000000000000001E-5</v>
      </c>
      <c r="L3428" s="22">
        <v>875.78610000000003</v>
      </c>
      <c r="M3428" s="28">
        <v>30</v>
      </c>
      <c r="N3428" s="19" t="s">
        <v>64</v>
      </c>
      <c r="O3428" s="22">
        <v>12.51</v>
      </c>
      <c r="P3428" s="22">
        <v>82.26</v>
      </c>
      <c r="Q3428" s="22">
        <v>100</v>
      </c>
      <c r="R3428" s="22">
        <v>70.472200000000001</v>
      </c>
      <c r="S3428" s="22">
        <v>1.0000000000000001E-5</v>
      </c>
      <c r="T3428" s="22">
        <v>654.69169999999997</v>
      </c>
      <c r="U3428" s="22">
        <v>141.18</v>
      </c>
      <c r="V3428" s="22">
        <v>9.4421999999999997</v>
      </c>
      <c r="W3428" s="22">
        <v>0</v>
      </c>
      <c r="X3428" s="22">
        <v>0</v>
      </c>
      <c r="Y3428" s="22">
        <v>0</v>
      </c>
      <c r="Z3428" s="22">
        <v>90</v>
      </c>
      <c r="AA3428" s="22">
        <v>0</v>
      </c>
      <c r="AB3428" s="22">
        <v>10</v>
      </c>
      <c r="AC3428" s="22">
        <v>0</v>
      </c>
      <c r="AD3428" s="22">
        <v>0</v>
      </c>
      <c r="AE3428" s="24">
        <v>100</v>
      </c>
      <c r="AF3428" s="19" t="s">
        <v>65</v>
      </c>
      <c r="AG3428" s="25">
        <v>0.40699999999999997</v>
      </c>
      <c r="AH3428" s="22">
        <v>1064501.73</v>
      </c>
      <c r="AI3428" s="22">
        <v>2686071</v>
      </c>
      <c r="AJ3428" s="22">
        <v>3750572.73</v>
      </c>
      <c r="AK3428" s="21" t="s">
        <v>48</v>
      </c>
      <c r="AL3428" s="21" t="s">
        <v>397</v>
      </c>
      <c r="AM3428" s="26" t="s">
        <v>10076</v>
      </c>
      <c r="AN3428" s="27">
        <v>0</v>
      </c>
      <c r="AS3428">
        <f t="shared" si="106"/>
        <v>2801</v>
      </c>
      <c r="AT3428" t="str">
        <f t="shared" si="107"/>
        <v>Região Rural do Centro de Zona de Nossa Senhora da Glória</v>
      </c>
      <c r="BE3428">
        <v>4103479</v>
      </c>
      <c r="BF3428">
        <v>41</v>
      </c>
      <c r="BG3428" t="s">
        <v>14209</v>
      </c>
      <c r="BH3428" t="s">
        <v>11446</v>
      </c>
      <c r="BI3428" t="s">
        <v>14210</v>
      </c>
      <c r="BJ3428" t="s">
        <v>14556</v>
      </c>
      <c r="BK3428">
        <v>4101</v>
      </c>
      <c r="BL3428" t="s">
        <v>14536</v>
      </c>
      <c r="BM3428" t="s">
        <v>14537</v>
      </c>
    </row>
    <row r="3429" spans="1:65" x14ac:dyDescent="0.25">
      <c r="A3429" s="17" t="s">
        <v>9796</v>
      </c>
      <c r="B3429" s="18">
        <v>1</v>
      </c>
      <c r="C3429" s="19" t="s">
        <v>10077</v>
      </c>
      <c r="D3429" s="20" t="s">
        <v>9979</v>
      </c>
      <c r="E3429" s="20" t="s">
        <v>10078</v>
      </c>
      <c r="F3429" s="21">
        <v>2804904</v>
      </c>
      <c r="G3429" s="20" t="s">
        <v>10079</v>
      </c>
      <c r="H3429" s="22">
        <v>229.12799999999999</v>
      </c>
      <c r="I3429" s="22">
        <v>288.94929999999999</v>
      </c>
      <c r="J3429" s="22">
        <v>288.94929999999999</v>
      </c>
      <c r="K3429" s="22">
        <v>229.12799999999999</v>
      </c>
      <c r="L3429" s="22">
        <v>229.12799999999999</v>
      </c>
      <c r="M3429" s="23">
        <v>13</v>
      </c>
      <c r="N3429" s="19" t="s">
        <v>44</v>
      </c>
      <c r="O3429" s="22">
        <v>14.44</v>
      </c>
      <c r="P3429" s="22">
        <v>100</v>
      </c>
      <c r="Q3429" s="22">
        <v>93.44</v>
      </c>
      <c r="R3429" s="22">
        <v>63.2014</v>
      </c>
      <c r="S3429" s="22">
        <v>1.0000000000000001E-5</v>
      </c>
      <c r="T3429" s="22">
        <v>163.43119999999999</v>
      </c>
      <c r="U3429" s="22">
        <v>1.0000000000000001E-5</v>
      </c>
      <c r="V3429" s="22">
        <v>62.316699999999997</v>
      </c>
      <c r="W3429" s="22">
        <v>0</v>
      </c>
      <c r="X3429" s="22">
        <v>0</v>
      </c>
      <c r="Y3429" s="22">
        <v>75.680000000000007</v>
      </c>
      <c r="Z3429" s="22">
        <v>0</v>
      </c>
      <c r="AA3429" s="22">
        <v>0</v>
      </c>
      <c r="AB3429" s="22">
        <v>0</v>
      </c>
      <c r="AC3429" s="22">
        <v>0</v>
      </c>
      <c r="AD3429" s="22">
        <v>24.32</v>
      </c>
      <c r="AE3429" s="24">
        <v>100</v>
      </c>
      <c r="AF3429" s="19" t="s">
        <v>44</v>
      </c>
      <c r="AG3429" s="25">
        <v>0.495</v>
      </c>
      <c r="AH3429" s="22">
        <v>207654.48</v>
      </c>
      <c r="AI3429" s="22">
        <v>455559.51</v>
      </c>
      <c r="AJ3429" s="22">
        <v>663213.99</v>
      </c>
      <c r="AK3429" s="21" t="s">
        <v>2019</v>
      </c>
      <c r="AL3429" s="21" t="s">
        <v>8549</v>
      </c>
      <c r="AM3429" s="26" t="s">
        <v>48</v>
      </c>
      <c r="AN3429" s="27">
        <v>9681</v>
      </c>
      <c r="AS3429">
        <f t="shared" si="106"/>
        <v>2802</v>
      </c>
      <c r="AT3429" t="str">
        <f t="shared" si="107"/>
        <v>Região Rural da Capital Regional de Aracaju</v>
      </c>
      <c r="BE3429">
        <v>4103503</v>
      </c>
      <c r="BF3429">
        <v>41</v>
      </c>
      <c r="BG3429" t="s">
        <v>14209</v>
      </c>
      <c r="BH3429" t="s">
        <v>11446</v>
      </c>
      <c r="BI3429" t="s">
        <v>14210</v>
      </c>
      <c r="BJ3429" t="s">
        <v>14557</v>
      </c>
      <c r="BK3429">
        <v>4101</v>
      </c>
      <c r="BL3429" t="s">
        <v>14536</v>
      </c>
      <c r="BM3429" t="s">
        <v>14537</v>
      </c>
    </row>
    <row r="3430" spans="1:65" x14ac:dyDescent="0.25">
      <c r="A3430" s="17" t="s">
        <v>9796</v>
      </c>
      <c r="B3430" s="18">
        <v>1</v>
      </c>
      <c r="C3430" s="19" t="s">
        <v>10080</v>
      </c>
      <c r="D3430" s="20" t="s">
        <v>9979</v>
      </c>
      <c r="E3430" s="20" t="s">
        <v>10078</v>
      </c>
      <c r="F3430" s="21">
        <v>2804904</v>
      </c>
      <c r="G3430" s="20" t="s">
        <v>10081</v>
      </c>
      <c r="H3430" s="22">
        <v>1168</v>
      </c>
      <c r="I3430" s="22">
        <v>1167.2</v>
      </c>
      <c r="J3430" s="22">
        <v>1167.229</v>
      </c>
      <c r="K3430" s="22">
        <v>1168</v>
      </c>
      <c r="L3430" s="22">
        <v>1167.229</v>
      </c>
      <c r="M3430" s="23">
        <v>44</v>
      </c>
      <c r="N3430" s="19" t="s">
        <v>44</v>
      </c>
      <c r="O3430" s="22">
        <v>58.36</v>
      </c>
      <c r="P3430" s="22">
        <v>57</v>
      </c>
      <c r="Q3430" s="22">
        <v>100</v>
      </c>
      <c r="R3430" s="22">
        <v>1.0000000000000001E-5</v>
      </c>
      <c r="S3430" s="22">
        <v>1.0000000000000001E-5</v>
      </c>
      <c r="T3430" s="22">
        <v>665.83180000000004</v>
      </c>
      <c r="U3430" s="22">
        <v>493.04719999999998</v>
      </c>
      <c r="V3430" s="22">
        <v>8.35</v>
      </c>
      <c r="W3430" s="22">
        <v>1E-3</v>
      </c>
      <c r="X3430" s="22">
        <v>1E-3</v>
      </c>
      <c r="Y3430" s="22">
        <v>20</v>
      </c>
      <c r="Z3430" s="22">
        <v>10</v>
      </c>
      <c r="AA3430" s="22">
        <v>1E-3</v>
      </c>
      <c r="AB3430" s="22">
        <v>70</v>
      </c>
      <c r="AC3430" s="22">
        <v>1E-3</v>
      </c>
      <c r="AD3430" s="22">
        <v>1E-3</v>
      </c>
      <c r="AE3430" s="24">
        <v>100.00500000000001</v>
      </c>
      <c r="AF3430" s="19" t="s">
        <v>57</v>
      </c>
      <c r="AG3430" s="25">
        <v>0.372</v>
      </c>
      <c r="AH3430" s="22">
        <v>562775.63</v>
      </c>
      <c r="AI3430" s="22">
        <v>543718.61</v>
      </c>
      <c r="AJ3430" s="22">
        <v>1106494.24</v>
      </c>
      <c r="AK3430" s="21" t="s">
        <v>888</v>
      </c>
      <c r="AL3430" s="21" t="s">
        <v>9807</v>
      </c>
      <c r="AM3430" s="26" t="s">
        <v>48</v>
      </c>
      <c r="AN3430" s="27">
        <v>0</v>
      </c>
      <c r="AS3430">
        <f t="shared" si="106"/>
        <v>2802</v>
      </c>
      <c r="AT3430" t="str">
        <f t="shared" si="107"/>
        <v>Região Rural da Capital Regional de Aracaju</v>
      </c>
      <c r="BE3430">
        <v>4103602</v>
      </c>
      <c r="BF3430">
        <v>41</v>
      </c>
      <c r="BG3430" t="s">
        <v>14209</v>
      </c>
      <c r="BH3430" t="s">
        <v>11446</v>
      </c>
      <c r="BI3430" t="s">
        <v>14210</v>
      </c>
      <c r="BJ3430" t="s">
        <v>14558</v>
      </c>
      <c r="BK3430">
        <v>4101</v>
      </c>
      <c r="BL3430" t="s">
        <v>14536</v>
      </c>
      <c r="BM3430" t="s">
        <v>14537</v>
      </c>
    </row>
    <row r="3431" spans="1:65" x14ac:dyDescent="0.25">
      <c r="A3431" s="17" t="s">
        <v>9796</v>
      </c>
      <c r="B3431" s="18">
        <v>1</v>
      </c>
      <c r="C3431" s="19" t="s">
        <v>10082</v>
      </c>
      <c r="D3431" s="20" t="s">
        <v>9979</v>
      </c>
      <c r="E3431" s="20" t="s">
        <v>10078</v>
      </c>
      <c r="F3431" s="21">
        <v>2804904</v>
      </c>
      <c r="G3431" s="20" t="s">
        <v>10083</v>
      </c>
      <c r="H3431" s="22">
        <v>1168</v>
      </c>
      <c r="I3431" s="22">
        <v>1167.2372</v>
      </c>
      <c r="J3431" s="22">
        <v>1167.2372</v>
      </c>
      <c r="K3431" s="22">
        <v>1.0000000000000001E-5</v>
      </c>
      <c r="L3431" s="22">
        <v>1167.2372</v>
      </c>
      <c r="M3431" s="23">
        <v>44</v>
      </c>
      <c r="N3431" s="19" t="s">
        <v>64</v>
      </c>
      <c r="O3431" s="22">
        <v>58.36</v>
      </c>
      <c r="P3431" s="22">
        <v>98.99</v>
      </c>
      <c r="Q3431" s="22">
        <v>100</v>
      </c>
      <c r="R3431" s="22">
        <v>0</v>
      </c>
      <c r="S3431" s="22">
        <v>523.84900000000005</v>
      </c>
      <c r="T3431" s="22">
        <v>636.88760000000002</v>
      </c>
      <c r="U3431" s="22">
        <v>1.0000000000000001E-5</v>
      </c>
      <c r="V3431" s="22">
        <v>6.5006000000000004</v>
      </c>
      <c r="W3431" s="22">
        <v>0</v>
      </c>
      <c r="X3431" s="22">
        <v>0</v>
      </c>
      <c r="Y3431" s="22">
        <v>20</v>
      </c>
      <c r="Z3431" s="22">
        <v>40</v>
      </c>
      <c r="AA3431" s="22">
        <v>0</v>
      </c>
      <c r="AB3431" s="22">
        <v>30</v>
      </c>
      <c r="AC3431" s="22">
        <v>10</v>
      </c>
      <c r="AD3431" s="22">
        <v>0</v>
      </c>
      <c r="AE3431" s="24">
        <v>100</v>
      </c>
      <c r="AF3431" s="19" t="s">
        <v>57</v>
      </c>
      <c r="AG3431" s="25">
        <v>0.33400000000000002</v>
      </c>
      <c r="AH3431" s="22">
        <v>592985.89</v>
      </c>
      <c r="AI3431" s="22">
        <v>2863477.97</v>
      </c>
      <c r="AJ3431" s="22">
        <v>3456463.8600000003</v>
      </c>
      <c r="AK3431" s="21" t="s">
        <v>48</v>
      </c>
      <c r="AL3431" s="21" t="s">
        <v>6127</v>
      </c>
      <c r="AM3431" s="26" t="s">
        <v>1230</v>
      </c>
      <c r="AN3431" s="27">
        <v>0</v>
      </c>
      <c r="AS3431">
        <f t="shared" si="106"/>
        <v>2802</v>
      </c>
      <c r="AT3431" t="str">
        <f t="shared" si="107"/>
        <v>Região Rural da Capital Regional de Aracaju</v>
      </c>
      <c r="BE3431">
        <v>4103701</v>
      </c>
      <c r="BF3431">
        <v>41</v>
      </c>
      <c r="BG3431" t="s">
        <v>14209</v>
      </c>
      <c r="BH3431" t="s">
        <v>11446</v>
      </c>
      <c r="BI3431" t="s">
        <v>14210</v>
      </c>
      <c r="BJ3431" t="s">
        <v>14559</v>
      </c>
      <c r="BK3431">
        <v>4101</v>
      </c>
      <c r="BL3431" t="s">
        <v>14536</v>
      </c>
      <c r="BM3431" t="s">
        <v>14537</v>
      </c>
    </row>
    <row r="3432" spans="1:65" x14ac:dyDescent="0.25">
      <c r="A3432" s="17" t="s">
        <v>9796</v>
      </c>
      <c r="B3432" s="18">
        <v>1</v>
      </c>
      <c r="C3432" s="19" t="s">
        <v>10084</v>
      </c>
      <c r="D3432" s="20" t="s">
        <v>823</v>
      </c>
      <c r="E3432" s="20" t="s">
        <v>10085</v>
      </c>
      <c r="F3432" s="21">
        <v>2923803</v>
      </c>
      <c r="G3432" s="20" t="s">
        <v>10086</v>
      </c>
      <c r="H3432" s="22">
        <v>1258.1904999999999</v>
      </c>
      <c r="I3432" s="22">
        <v>1180.5862999999999</v>
      </c>
      <c r="J3432" s="22">
        <v>1180.5862999999999</v>
      </c>
      <c r="K3432" s="22">
        <v>1258.1904999999999</v>
      </c>
      <c r="L3432" s="22">
        <v>1180.5862999999999</v>
      </c>
      <c r="M3432" s="23">
        <v>16</v>
      </c>
      <c r="N3432" s="19" t="s">
        <v>44</v>
      </c>
      <c r="O3432" s="22">
        <v>39.352899999999998</v>
      </c>
      <c r="P3432" s="22">
        <v>11.43</v>
      </c>
      <c r="Q3432" s="22">
        <v>100</v>
      </c>
      <c r="R3432" s="22">
        <v>125.1083</v>
      </c>
      <c r="S3432" s="22">
        <v>1.0000000000000001E-5</v>
      </c>
      <c r="T3432" s="22">
        <v>200.85730000000001</v>
      </c>
      <c r="U3432" s="22">
        <v>853.53420000000006</v>
      </c>
      <c r="V3432" s="22">
        <v>1.0865</v>
      </c>
      <c r="W3432" s="22">
        <v>1E-3</v>
      </c>
      <c r="X3432" s="22">
        <v>1E-3</v>
      </c>
      <c r="Y3432" s="22">
        <v>20</v>
      </c>
      <c r="Z3432" s="22">
        <v>60</v>
      </c>
      <c r="AA3432" s="22">
        <v>1E-3</v>
      </c>
      <c r="AB3432" s="22">
        <v>1E-3</v>
      </c>
      <c r="AC3432" s="22">
        <v>20</v>
      </c>
      <c r="AD3432" s="22">
        <v>1E-3</v>
      </c>
      <c r="AE3432" s="24">
        <v>100.00500000000001</v>
      </c>
      <c r="AF3432" s="19" t="s">
        <v>65</v>
      </c>
      <c r="AG3432" s="25">
        <v>0.51800000000000002</v>
      </c>
      <c r="AH3432" s="22">
        <v>389646.81</v>
      </c>
      <c r="AI3432" s="22">
        <v>993121</v>
      </c>
      <c r="AJ3432" s="22">
        <v>1382767.81</v>
      </c>
      <c r="AK3432" s="21" t="s">
        <v>1965</v>
      </c>
      <c r="AL3432" s="21" t="s">
        <v>6325</v>
      </c>
      <c r="AM3432" s="26" t="s">
        <v>48</v>
      </c>
      <c r="AN3432" s="27">
        <v>0</v>
      </c>
      <c r="AS3432">
        <f t="shared" si="106"/>
        <v>2905</v>
      </c>
      <c r="AT3432" t="str">
        <f t="shared" si="107"/>
        <v>Região Rural do Centro Sub-regional de Paulo Afonso</v>
      </c>
      <c r="BE3432">
        <v>4103800</v>
      </c>
      <c r="BF3432">
        <v>41</v>
      </c>
      <c r="BG3432" t="s">
        <v>14209</v>
      </c>
      <c r="BH3432" t="s">
        <v>11446</v>
      </c>
      <c r="BI3432" t="s">
        <v>14210</v>
      </c>
      <c r="BJ3432" t="s">
        <v>14560</v>
      </c>
      <c r="BK3432">
        <v>4101</v>
      </c>
      <c r="BL3432" t="s">
        <v>14536</v>
      </c>
      <c r="BM3432" t="s">
        <v>14537</v>
      </c>
    </row>
    <row r="3433" spans="1:65" x14ac:dyDescent="0.25">
      <c r="A3433" s="17" t="s">
        <v>9796</v>
      </c>
      <c r="B3433" s="18">
        <v>1</v>
      </c>
      <c r="C3433" s="19" t="s">
        <v>10087</v>
      </c>
      <c r="D3433" s="20" t="s">
        <v>823</v>
      </c>
      <c r="E3433" s="20" t="s">
        <v>10085</v>
      </c>
      <c r="F3433" s="21">
        <v>2923803</v>
      </c>
      <c r="G3433" s="20" t="s">
        <v>10088</v>
      </c>
      <c r="H3433" s="22">
        <v>830.06</v>
      </c>
      <c r="I3433" s="22">
        <v>761.73159999999996</v>
      </c>
      <c r="J3433" s="22">
        <v>761.15039999999999</v>
      </c>
      <c r="K3433" s="22">
        <v>830.06</v>
      </c>
      <c r="L3433" s="22">
        <v>735.05039999999997</v>
      </c>
      <c r="M3433" s="23">
        <v>15</v>
      </c>
      <c r="N3433" s="19" t="s">
        <v>44</v>
      </c>
      <c r="O3433" s="22">
        <v>24.5</v>
      </c>
      <c r="P3433" s="22">
        <v>1E-3</v>
      </c>
      <c r="Q3433" s="22">
        <v>1E-3</v>
      </c>
      <c r="R3433" s="22">
        <v>151.26840000000001</v>
      </c>
      <c r="S3433" s="22">
        <v>1.0000000000000001E-5</v>
      </c>
      <c r="T3433" s="22">
        <v>14.489599999999999</v>
      </c>
      <c r="U3433" s="22">
        <v>547.91039999999998</v>
      </c>
      <c r="V3433" s="22">
        <v>18.481999999999999</v>
      </c>
      <c r="W3433" s="22">
        <v>0</v>
      </c>
      <c r="X3433" s="22">
        <v>0</v>
      </c>
      <c r="Y3433" s="22">
        <v>0</v>
      </c>
      <c r="Z3433" s="22">
        <v>50</v>
      </c>
      <c r="AA3433" s="22">
        <v>0</v>
      </c>
      <c r="AB3433" s="22">
        <v>50</v>
      </c>
      <c r="AC3433" s="22">
        <v>0</v>
      </c>
      <c r="AD3433" s="22">
        <v>0</v>
      </c>
      <c r="AE3433" s="24">
        <v>100</v>
      </c>
      <c r="AF3433" s="19" t="s">
        <v>57</v>
      </c>
      <c r="AG3433" s="25">
        <v>0.30399999999999999</v>
      </c>
      <c r="AH3433" s="22">
        <v>8192.83</v>
      </c>
      <c r="AI3433" s="22">
        <v>728467.88</v>
      </c>
      <c r="AJ3433" s="22">
        <v>736660.71</v>
      </c>
      <c r="AK3433" s="21" t="s">
        <v>10089</v>
      </c>
      <c r="AL3433" s="21" t="s">
        <v>7499</v>
      </c>
      <c r="AM3433" s="26" t="s">
        <v>48</v>
      </c>
      <c r="AN3433" s="27">
        <v>0</v>
      </c>
      <c r="AS3433">
        <f t="shared" si="106"/>
        <v>2905</v>
      </c>
      <c r="AT3433" t="str">
        <f t="shared" si="107"/>
        <v>Região Rural do Centro Sub-regional de Paulo Afonso</v>
      </c>
      <c r="BE3433">
        <v>4104303</v>
      </c>
      <c r="BF3433">
        <v>41</v>
      </c>
      <c r="BG3433" t="s">
        <v>14209</v>
      </c>
      <c r="BH3433" t="s">
        <v>11446</v>
      </c>
      <c r="BI3433" t="s">
        <v>14210</v>
      </c>
      <c r="BJ3433" t="s">
        <v>14561</v>
      </c>
      <c r="BK3433">
        <v>4101</v>
      </c>
      <c r="BL3433" t="s">
        <v>14536</v>
      </c>
      <c r="BM3433" t="s">
        <v>14537</v>
      </c>
    </row>
    <row r="3434" spans="1:65" x14ac:dyDescent="0.25">
      <c r="A3434" s="17" t="s">
        <v>9796</v>
      </c>
      <c r="B3434" s="18">
        <v>1</v>
      </c>
      <c r="C3434" s="19" t="s">
        <v>10090</v>
      </c>
      <c r="D3434" s="20" t="s">
        <v>5058</v>
      </c>
      <c r="E3434" s="20" t="s">
        <v>10091</v>
      </c>
      <c r="F3434" s="21">
        <v>2924009</v>
      </c>
      <c r="G3434" s="20" t="s">
        <v>4746</v>
      </c>
      <c r="H3434" s="22">
        <v>546</v>
      </c>
      <c r="I3434" s="22">
        <v>401.42230000000001</v>
      </c>
      <c r="J3434" s="22">
        <v>401.42230000000001</v>
      </c>
      <c r="K3434" s="22">
        <v>401.42230000000001</v>
      </c>
      <c r="L3434" s="22">
        <v>401.42230000000001</v>
      </c>
      <c r="M3434" s="23">
        <v>8</v>
      </c>
      <c r="N3434" s="19" t="s">
        <v>44</v>
      </c>
      <c r="O3434" s="22">
        <v>5.7</v>
      </c>
      <c r="P3434" s="22">
        <v>1E-3</v>
      </c>
      <c r="Q3434" s="22">
        <v>1E-3</v>
      </c>
      <c r="R3434" s="22">
        <v>23.282</v>
      </c>
      <c r="S3434" s="22">
        <v>1.0000000000000001E-5</v>
      </c>
      <c r="T3434" s="22">
        <v>30.565300000000001</v>
      </c>
      <c r="U3434" s="22">
        <v>342.32339999999999</v>
      </c>
      <c r="V3434" s="22">
        <v>4.6737000000000002</v>
      </c>
      <c r="W3434" s="22">
        <v>0</v>
      </c>
      <c r="X3434" s="22">
        <v>0</v>
      </c>
      <c r="Y3434" s="22">
        <v>0</v>
      </c>
      <c r="Z3434" s="22">
        <v>34.17</v>
      </c>
      <c r="AA3434" s="22">
        <v>0</v>
      </c>
      <c r="AB3434" s="22">
        <v>65.83</v>
      </c>
      <c r="AC3434" s="22">
        <v>0</v>
      </c>
      <c r="AD3434" s="22">
        <v>0</v>
      </c>
      <c r="AE3434" s="24">
        <v>100</v>
      </c>
      <c r="AF3434" s="19" t="s">
        <v>65</v>
      </c>
      <c r="AG3434" s="25">
        <v>0.316</v>
      </c>
      <c r="AH3434" s="22">
        <v>87428.09</v>
      </c>
      <c r="AI3434" s="22">
        <v>261833.47</v>
      </c>
      <c r="AJ3434" s="22">
        <v>349261.56</v>
      </c>
      <c r="AK3434" s="21" t="s">
        <v>559</v>
      </c>
      <c r="AL3434" s="21" t="s">
        <v>5061</v>
      </c>
      <c r="AM3434" s="26" t="s">
        <v>48</v>
      </c>
      <c r="AN3434" s="27">
        <v>0</v>
      </c>
      <c r="AS3434">
        <f t="shared" si="106"/>
        <v>2905</v>
      </c>
      <c r="AT3434" t="str">
        <f t="shared" si="107"/>
        <v>Região Rural do Centro Sub-regional de Paulo Afonso</v>
      </c>
      <c r="BE3434">
        <v>4105102</v>
      </c>
      <c r="BF3434">
        <v>41</v>
      </c>
      <c r="BG3434" t="s">
        <v>14209</v>
      </c>
      <c r="BH3434" t="s">
        <v>11446</v>
      </c>
      <c r="BI3434" t="s">
        <v>14210</v>
      </c>
      <c r="BJ3434" t="s">
        <v>14562</v>
      </c>
      <c r="BK3434">
        <v>4101</v>
      </c>
      <c r="BL3434" t="s">
        <v>14536</v>
      </c>
      <c r="BM3434" t="s">
        <v>14537</v>
      </c>
    </row>
    <row r="3435" spans="1:65" x14ac:dyDescent="0.25">
      <c r="A3435" s="17" t="s">
        <v>9796</v>
      </c>
      <c r="B3435" s="18">
        <v>1</v>
      </c>
      <c r="C3435" s="19" t="s">
        <v>10092</v>
      </c>
      <c r="D3435" s="20" t="s">
        <v>9858</v>
      </c>
      <c r="E3435" s="20" t="s">
        <v>10093</v>
      </c>
      <c r="F3435" s="21">
        <v>2805000</v>
      </c>
      <c r="G3435" s="20" t="s">
        <v>10094</v>
      </c>
      <c r="H3435" s="22">
        <v>756</v>
      </c>
      <c r="I3435" s="22">
        <v>850.74639999999999</v>
      </c>
      <c r="J3435" s="22">
        <v>850.74639999999999</v>
      </c>
      <c r="K3435" s="22">
        <v>756</v>
      </c>
      <c r="L3435" s="22">
        <v>756</v>
      </c>
      <c r="M3435" s="23">
        <v>28</v>
      </c>
      <c r="N3435" s="19" t="s">
        <v>44</v>
      </c>
      <c r="O3435" s="22">
        <v>12.2</v>
      </c>
      <c r="P3435" s="22">
        <v>19.600000000000001</v>
      </c>
      <c r="Q3435" s="22">
        <v>100</v>
      </c>
      <c r="R3435" s="22">
        <v>26.782599999999999</v>
      </c>
      <c r="S3435" s="22">
        <v>1.0000000000000001E-5</v>
      </c>
      <c r="T3435" s="22">
        <v>300.9083</v>
      </c>
      <c r="U3435" s="22">
        <v>516.72720000000004</v>
      </c>
      <c r="V3435" s="22">
        <v>6.3282999999999996</v>
      </c>
      <c r="W3435" s="22">
        <v>1E-3</v>
      </c>
      <c r="X3435" s="22">
        <v>1E-3</v>
      </c>
      <c r="Y3435" s="22">
        <v>1E-3</v>
      </c>
      <c r="Z3435" s="22">
        <v>40</v>
      </c>
      <c r="AA3435" s="22">
        <v>1E-3</v>
      </c>
      <c r="AB3435" s="22">
        <v>50</v>
      </c>
      <c r="AC3435" s="22">
        <v>1E-3</v>
      </c>
      <c r="AD3435" s="22">
        <v>10</v>
      </c>
      <c r="AE3435" s="24">
        <v>100.005</v>
      </c>
      <c r="AF3435" s="19" t="s">
        <v>57</v>
      </c>
      <c r="AG3435" s="25">
        <v>0.36</v>
      </c>
      <c r="AH3435" s="22">
        <v>90755.77</v>
      </c>
      <c r="AI3435" s="22">
        <v>691059.6</v>
      </c>
      <c r="AJ3435" s="22">
        <v>781815.37</v>
      </c>
      <c r="AK3435" s="21" t="s">
        <v>8034</v>
      </c>
      <c r="AL3435" s="21" t="s">
        <v>1669</v>
      </c>
      <c r="AM3435" s="26" t="s">
        <v>48</v>
      </c>
      <c r="AN3435" s="27">
        <v>0</v>
      </c>
      <c r="AS3435">
        <f t="shared" si="106"/>
        <v>2802</v>
      </c>
      <c r="AT3435" t="str">
        <f t="shared" si="107"/>
        <v>Região Rural da Capital Regional de Aracaju</v>
      </c>
      <c r="BE3435">
        <v>4105508</v>
      </c>
      <c r="BF3435">
        <v>41</v>
      </c>
      <c r="BG3435" t="s">
        <v>14209</v>
      </c>
      <c r="BH3435" t="s">
        <v>11446</v>
      </c>
      <c r="BI3435" t="s">
        <v>14210</v>
      </c>
      <c r="BJ3435" t="s">
        <v>14563</v>
      </c>
      <c r="BK3435">
        <v>4101</v>
      </c>
      <c r="BL3435" t="s">
        <v>14536</v>
      </c>
      <c r="BM3435" t="s">
        <v>14537</v>
      </c>
    </row>
    <row r="3436" spans="1:65" x14ac:dyDescent="0.25">
      <c r="A3436" s="17" t="s">
        <v>9796</v>
      </c>
      <c r="B3436" s="18">
        <v>1</v>
      </c>
      <c r="C3436" s="19" t="s">
        <v>10095</v>
      </c>
      <c r="D3436" s="20" t="s">
        <v>9858</v>
      </c>
      <c r="E3436" s="20" t="s">
        <v>10093</v>
      </c>
      <c r="F3436" s="21">
        <v>2805000</v>
      </c>
      <c r="G3436" s="20" t="s">
        <v>10096</v>
      </c>
      <c r="H3436" s="22">
        <v>677.8</v>
      </c>
      <c r="I3436" s="22">
        <v>567.97029999999995</v>
      </c>
      <c r="J3436" s="22">
        <v>567.97029999999995</v>
      </c>
      <c r="K3436" s="22">
        <v>1.0000000000000001E-5</v>
      </c>
      <c r="L3436" s="22">
        <v>567.97029999999995</v>
      </c>
      <c r="M3436" s="23">
        <v>26</v>
      </c>
      <c r="N3436" s="19" t="s">
        <v>44</v>
      </c>
      <c r="O3436" s="22">
        <v>8.1137999999999995</v>
      </c>
      <c r="P3436" s="22">
        <v>55</v>
      </c>
      <c r="Q3436" s="22">
        <v>300.31</v>
      </c>
      <c r="R3436" s="22">
        <v>11.9222</v>
      </c>
      <c r="S3436" s="22">
        <v>1.0000000000000001E-5</v>
      </c>
      <c r="T3436" s="22">
        <v>284.56130000000002</v>
      </c>
      <c r="U3436" s="22">
        <v>232.78229999999999</v>
      </c>
      <c r="V3436" s="22">
        <v>38.704500000000003</v>
      </c>
      <c r="W3436" s="22">
        <v>0</v>
      </c>
      <c r="X3436" s="22">
        <v>0</v>
      </c>
      <c r="Y3436" s="22">
        <v>0</v>
      </c>
      <c r="Z3436" s="22">
        <v>80</v>
      </c>
      <c r="AA3436" s="22">
        <v>19.399999999999999</v>
      </c>
      <c r="AB3436" s="22">
        <v>0.6</v>
      </c>
      <c r="AC3436" s="22">
        <v>0</v>
      </c>
      <c r="AD3436" s="22">
        <v>0</v>
      </c>
      <c r="AE3436" s="24">
        <v>100</v>
      </c>
      <c r="AF3436" s="19" t="s">
        <v>64</v>
      </c>
      <c r="AG3436" s="25">
        <v>0.432</v>
      </c>
      <c r="AH3436" s="22">
        <v>495989.31</v>
      </c>
      <c r="AI3436" s="22">
        <v>3165565.43</v>
      </c>
      <c r="AJ3436" s="22">
        <v>3661554.74</v>
      </c>
      <c r="AK3436" s="21" t="s">
        <v>48</v>
      </c>
      <c r="AL3436" s="21" t="s">
        <v>5061</v>
      </c>
      <c r="AM3436" s="26" t="s">
        <v>48</v>
      </c>
      <c r="AN3436" s="27">
        <v>0</v>
      </c>
      <c r="AS3436">
        <f t="shared" si="106"/>
        <v>2802</v>
      </c>
      <c r="AT3436" t="str">
        <f t="shared" si="107"/>
        <v>Região Rural da Capital Regional de Aracaju</v>
      </c>
      <c r="BE3436">
        <v>4105607</v>
      </c>
      <c r="BF3436">
        <v>41</v>
      </c>
      <c r="BG3436" t="s">
        <v>14209</v>
      </c>
      <c r="BH3436" t="s">
        <v>11446</v>
      </c>
      <c r="BI3436" t="s">
        <v>14210</v>
      </c>
      <c r="BJ3436" t="s">
        <v>14564</v>
      </c>
      <c r="BK3436">
        <v>4101</v>
      </c>
      <c r="BL3436" t="s">
        <v>14536</v>
      </c>
      <c r="BM3436" t="s">
        <v>14537</v>
      </c>
    </row>
    <row r="3437" spans="1:65" x14ac:dyDescent="0.25">
      <c r="A3437" s="17" t="s">
        <v>9796</v>
      </c>
      <c r="B3437" s="18">
        <v>1</v>
      </c>
      <c r="C3437" s="19" t="s">
        <v>10097</v>
      </c>
      <c r="D3437" s="20" t="s">
        <v>9876</v>
      </c>
      <c r="E3437" s="20" t="s">
        <v>10098</v>
      </c>
      <c r="F3437" s="21">
        <v>2924207</v>
      </c>
      <c r="G3437" s="20" t="s">
        <v>10099</v>
      </c>
      <c r="H3437" s="22">
        <v>993.57339999999999</v>
      </c>
      <c r="I3437" s="22">
        <v>1065.9561000000001</v>
      </c>
      <c r="J3437" s="22">
        <v>1065.9561000000001</v>
      </c>
      <c r="K3437" s="22">
        <v>1065.9561000000001</v>
      </c>
      <c r="L3437" s="22">
        <v>1065.9561000000001</v>
      </c>
      <c r="M3437" s="23">
        <v>38</v>
      </c>
      <c r="N3437" s="19" t="s">
        <v>44</v>
      </c>
      <c r="O3437" s="22">
        <v>15.23</v>
      </c>
      <c r="P3437" s="22">
        <v>0.44</v>
      </c>
      <c r="Q3437" s="22">
        <v>100</v>
      </c>
      <c r="R3437" s="22">
        <v>36.964199999999998</v>
      </c>
      <c r="S3437" s="22">
        <v>1.0000000000000001E-5</v>
      </c>
      <c r="T3437" s="22">
        <v>4.5010000000000003</v>
      </c>
      <c r="U3437" s="22">
        <v>1021.2942</v>
      </c>
      <c r="V3437" s="22">
        <v>3.1966999999999999</v>
      </c>
      <c r="W3437" s="22">
        <v>0</v>
      </c>
      <c r="X3437" s="22">
        <v>0</v>
      </c>
      <c r="Y3437" s="22">
        <v>0</v>
      </c>
      <c r="Z3437" s="22">
        <v>100</v>
      </c>
      <c r="AA3437" s="22">
        <v>0</v>
      </c>
      <c r="AB3437" s="22">
        <v>0</v>
      </c>
      <c r="AC3437" s="22">
        <v>0</v>
      </c>
      <c r="AD3437" s="22">
        <v>0</v>
      </c>
      <c r="AE3437" s="24">
        <v>100</v>
      </c>
      <c r="AF3437" s="19" t="s">
        <v>44</v>
      </c>
      <c r="AG3437" s="25">
        <v>0.47</v>
      </c>
      <c r="AH3437" s="22">
        <v>139948.38</v>
      </c>
      <c r="AI3437" s="22">
        <v>1670800.91</v>
      </c>
      <c r="AJ3437" s="22">
        <v>1810749.29</v>
      </c>
      <c r="AK3437" s="21" t="s">
        <v>2615</v>
      </c>
      <c r="AL3437" s="21" t="s">
        <v>9800</v>
      </c>
      <c r="AM3437" s="26" t="s">
        <v>48</v>
      </c>
      <c r="AN3437" s="27">
        <v>0</v>
      </c>
      <c r="AS3437">
        <f t="shared" si="106"/>
        <v>2905</v>
      </c>
      <c r="AT3437" t="str">
        <f t="shared" si="107"/>
        <v>Região Rural do Centro Sub-regional de Paulo Afonso</v>
      </c>
      <c r="BE3437">
        <v>4105904</v>
      </c>
      <c r="BF3437">
        <v>41</v>
      </c>
      <c r="BG3437" t="s">
        <v>14209</v>
      </c>
      <c r="BH3437" t="s">
        <v>11446</v>
      </c>
      <c r="BI3437" t="s">
        <v>14210</v>
      </c>
      <c r="BJ3437" t="s">
        <v>14565</v>
      </c>
      <c r="BK3437">
        <v>4101</v>
      </c>
      <c r="BL3437" t="s">
        <v>14536</v>
      </c>
      <c r="BM3437" t="s">
        <v>14537</v>
      </c>
    </row>
    <row r="3438" spans="1:65" x14ac:dyDescent="0.25">
      <c r="A3438" s="17" t="s">
        <v>9796</v>
      </c>
      <c r="B3438" s="18">
        <v>1</v>
      </c>
      <c r="C3438" s="19" t="s">
        <v>10100</v>
      </c>
      <c r="D3438" s="20" t="s">
        <v>9876</v>
      </c>
      <c r="E3438" s="20" t="s">
        <v>10098</v>
      </c>
      <c r="F3438" s="21">
        <v>2924207</v>
      </c>
      <c r="G3438" s="20" t="s">
        <v>1809</v>
      </c>
      <c r="H3438" s="22">
        <v>624.0575</v>
      </c>
      <c r="I3438" s="22">
        <v>723.83839999999998</v>
      </c>
      <c r="J3438" s="22">
        <v>723.83839999999998</v>
      </c>
      <c r="K3438" s="22">
        <v>624.0575</v>
      </c>
      <c r="L3438" s="22">
        <v>624.0575</v>
      </c>
      <c r="M3438" s="23">
        <v>20</v>
      </c>
      <c r="N3438" s="19" t="s">
        <v>44</v>
      </c>
      <c r="O3438" s="22">
        <v>10.34</v>
      </c>
      <c r="P3438" s="22">
        <v>84.47</v>
      </c>
      <c r="Q3438" s="22">
        <v>79.290000000000006</v>
      </c>
      <c r="R3438" s="22">
        <v>34.923200000000001</v>
      </c>
      <c r="S3438" s="22">
        <v>1.0000000000000001E-5</v>
      </c>
      <c r="T3438" s="22">
        <v>602.73030000000006</v>
      </c>
      <c r="U3438" s="22">
        <v>80.125</v>
      </c>
      <c r="V3438" s="22">
        <v>6.0598999999999998</v>
      </c>
      <c r="W3438" s="22">
        <v>1E-4</v>
      </c>
      <c r="X3438" s="22">
        <v>1E-4</v>
      </c>
      <c r="Y3438" s="22">
        <v>1E-4</v>
      </c>
      <c r="Z3438" s="22">
        <v>80</v>
      </c>
      <c r="AA3438" s="22">
        <v>1E-4</v>
      </c>
      <c r="AB3438" s="22">
        <v>20</v>
      </c>
      <c r="AC3438" s="22">
        <v>1E-4</v>
      </c>
      <c r="AD3438" s="22">
        <v>1E-4</v>
      </c>
      <c r="AE3438" s="24">
        <v>100.00060000000001</v>
      </c>
      <c r="AF3438" s="19" t="s">
        <v>64</v>
      </c>
      <c r="AG3438" s="25">
        <v>0.41299999999999998</v>
      </c>
      <c r="AH3438" s="22">
        <v>476401.97</v>
      </c>
      <c r="AI3438" s="22">
        <v>996448.62</v>
      </c>
      <c r="AJ3438" s="22">
        <v>1472850.5899999999</v>
      </c>
      <c r="AK3438" s="21" t="s">
        <v>473</v>
      </c>
      <c r="AL3438" s="21" t="s">
        <v>383</v>
      </c>
      <c r="AM3438" s="26" t="s">
        <v>48</v>
      </c>
      <c r="AN3438" s="27">
        <v>20120.91</v>
      </c>
      <c r="AS3438">
        <f t="shared" si="106"/>
        <v>2905</v>
      </c>
      <c r="AT3438" t="str">
        <f t="shared" si="107"/>
        <v>Região Rural do Centro Sub-regional de Paulo Afonso</v>
      </c>
      <c r="BE3438">
        <v>4106407</v>
      </c>
      <c r="BF3438">
        <v>41</v>
      </c>
      <c r="BG3438" t="s">
        <v>14209</v>
      </c>
      <c r="BH3438" t="s">
        <v>11446</v>
      </c>
      <c r="BI3438" t="s">
        <v>14210</v>
      </c>
      <c r="BJ3438" t="s">
        <v>14566</v>
      </c>
      <c r="BK3438">
        <v>4101</v>
      </c>
      <c r="BL3438" t="s">
        <v>14536</v>
      </c>
      <c r="BM3438" t="s">
        <v>14537</v>
      </c>
    </row>
    <row r="3439" spans="1:65" x14ac:dyDescent="0.25">
      <c r="A3439" s="17" t="s">
        <v>9796</v>
      </c>
      <c r="B3439" s="18">
        <v>1</v>
      </c>
      <c r="C3439" s="19" t="s">
        <v>10101</v>
      </c>
      <c r="D3439" s="20" t="s">
        <v>9876</v>
      </c>
      <c r="E3439" s="20" t="s">
        <v>10098</v>
      </c>
      <c r="F3439" s="21">
        <v>2924207</v>
      </c>
      <c r="G3439" s="20" t="s">
        <v>10102</v>
      </c>
      <c r="H3439" s="22">
        <v>332.5</v>
      </c>
      <c r="I3439" s="22">
        <v>354.1694</v>
      </c>
      <c r="J3439" s="22">
        <v>354.1694</v>
      </c>
      <c r="K3439" s="22">
        <v>332.5</v>
      </c>
      <c r="L3439" s="22">
        <v>354.1694</v>
      </c>
      <c r="M3439" s="28">
        <v>10</v>
      </c>
      <c r="N3439" s="19" t="s">
        <v>44</v>
      </c>
      <c r="O3439" s="22">
        <v>5.0599999999999996</v>
      </c>
      <c r="P3439" s="22">
        <v>45.57</v>
      </c>
      <c r="Q3439" s="22">
        <v>100</v>
      </c>
      <c r="R3439" s="22">
        <v>9.0688999999999993</v>
      </c>
      <c r="S3439" s="22">
        <v>1.0000000000000001E-5</v>
      </c>
      <c r="T3439" s="22">
        <v>154.756</v>
      </c>
      <c r="U3439" s="22">
        <v>184.87799999999999</v>
      </c>
      <c r="V3439" s="22">
        <v>5.4664999999999999</v>
      </c>
      <c r="W3439" s="22">
        <v>0</v>
      </c>
      <c r="X3439" s="22">
        <v>0</v>
      </c>
      <c r="Y3439" s="22">
        <v>0</v>
      </c>
      <c r="Z3439" s="22">
        <v>80</v>
      </c>
      <c r="AA3439" s="22">
        <v>0</v>
      </c>
      <c r="AB3439" s="22">
        <v>20</v>
      </c>
      <c r="AC3439" s="22">
        <v>0</v>
      </c>
      <c r="AD3439" s="22">
        <v>0</v>
      </c>
      <c r="AE3439" s="24">
        <v>100</v>
      </c>
      <c r="AF3439" s="19" t="s">
        <v>65</v>
      </c>
      <c r="AG3439" s="25">
        <v>0.39100000000000001</v>
      </c>
      <c r="AH3439" s="22">
        <v>157637.42000000001</v>
      </c>
      <c r="AI3439" s="22">
        <v>529709.92000000004</v>
      </c>
      <c r="AJ3439" s="22">
        <v>687347.34000000008</v>
      </c>
      <c r="AK3439" s="21" t="s">
        <v>3114</v>
      </c>
      <c r="AL3439" s="21" t="s">
        <v>2123</v>
      </c>
      <c r="AM3439" s="26" t="s">
        <v>48</v>
      </c>
      <c r="AN3439" s="27">
        <v>0</v>
      </c>
      <c r="AS3439">
        <f t="shared" si="106"/>
        <v>2905</v>
      </c>
      <c r="AT3439" t="str">
        <f t="shared" si="107"/>
        <v>Região Rural do Centro Sub-regional de Paulo Afonso</v>
      </c>
      <c r="BE3439">
        <v>4106555</v>
      </c>
      <c r="BF3439">
        <v>41</v>
      </c>
      <c r="BG3439" t="s">
        <v>14209</v>
      </c>
      <c r="BH3439" t="s">
        <v>11446</v>
      </c>
      <c r="BI3439" t="s">
        <v>14210</v>
      </c>
      <c r="BJ3439" t="s">
        <v>14567</v>
      </c>
      <c r="BK3439">
        <v>4101</v>
      </c>
      <c r="BL3439" t="s">
        <v>14536</v>
      </c>
      <c r="BM3439" t="s">
        <v>14537</v>
      </c>
    </row>
    <row r="3440" spans="1:65" x14ac:dyDescent="0.25">
      <c r="A3440" s="17" t="s">
        <v>9796</v>
      </c>
      <c r="B3440" s="18">
        <v>1</v>
      </c>
      <c r="C3440" s="19" t="s">
        <v>10103</v>
      </c>
      <c r="D3440" s="20" t="s">
        <v>9876</v>
      </c>
      <c r="E3440" s="20" t="s">
        <v>10098</v>
      </c>
      <c r="F3440" s="21">
        <v>2924207</v>
      </c>
      <c r="G3440" s="20" t="s">
        <v>10104</v>
      </c>
      <c r="H3440" s="22">
        <v>2710.8</v>
      </c>
      <c r="I3440" s="22">
        <v>2710.8</v>
      </c>
      <c r="J3440" s="22">
        <v>1930.72</v>
      </c>
      <c r="K3440" s="22">
        <v>2710.8</v>
      </c>
      <c r="L3440" s="22">
        <v>1930.72</v>
      </c>
      <c r="M3440" s="23">
        <v>25</v>
      </c>
      <c r="N3440" s="19" t="s">
        <v>44</v>
      </c>
      <c r="O3440" s="22">
        <v>27.58</v>
      </c>
      <c r="P3440" s="22">
        <v>69.28</v>
      </c>
      <c r="Q3440" s="22">
        <v>100</v>
      </c>
      <c r="R3440" s="22">
        <v>121.25</v>
      </c>
      <c r="S3440" s="22">
        <v>0</v>
      </c>
      <c r="T3440" s="22">
        <v>66.17</v>
      </c>
      <c r="U3440" s="22">
        <v>554.21</v>
      </c>
      <c r="V3440" s="22">
        <v>5</v>
      </c>
      <c r="W3440" s="22">
        <v>0</v>
      </c>
      <c r="X3440" s="22">
        <v>0</v>
      </c>
      <c r="Y3440" s="22">
        <v>55</v>
      </c>
      <c r="Z3440" s="22">
        <v>35</v>
      </c>
      <c r="AA3440" s="22">
        <v>0</v>
      </c>
      <c r="AB3440" s="22">
        <v>4</v>
      </c>
      <c r="AC3440" s="22">
        <v>0</v>
      </c>
      <c r="AD3440" s="22">
        <v>6</v>
      </c>
      <c r="AE3440" s="24">
        <v>100</v>
      </c>
      <c r="AF3440" s="19" t="s">
        <v>65</v>
      </c>
      <c r="AG3440" s="25">
        <v>0.57299999999999995</v>
      </c>
      <c r="AH3440" s="22">
        <v>73900.97</v>
      </c>
      <c r="AI3440" s="22">
        <v>189356.75</v>
      </c>
      <c r="AJ3440" s="22">
        <v>263257.71999999997</v>
      </c>
      <c r="AK3440" s="21" t="s">
        <v>644</v>
      </c>
      <c r="AL3440" s="21" t="s">
        <v>417</v>
      </c>
      <c r="AM3440" s="26" t="s">
        <v>48</v>
      </c>
      <c r="AN3440" s="27">
        <v>0</v>
      </c>
      <c r="AS3440">
        <f t="shared" si="106"/>
        <v>2905</v>
      </c>
      <c r="AT3440" t="str">
        <f t="shared" si="107"/>
        <v>Região Rural do Centro Sub-regional de Paulo Afonso</v>
      </c>
      <c r="BE3440">
        <v>4106605</v>
      </c>
      <c r="BF3440">
        <v>41</v>
      </c>
      <c r="BG3440" t="s">
        <v>14209</v>
      </c>
      <c r="BH3440" t="s">
        <v>11446</v>
      </c>
      <c r="BI3440" t="s">
        <v>14210</v>
      </c>
      <c r="BJ3440" t="s">
        <v>14568</v>
      </c>
      <c r="BK3440">
        <v>4101</v>
      </c>
      <c r="BL3440" t="s">
        <v>14536</v>
      </c>
      <c r="BM3440" t="s">
        <v>14537</v>
      </c>
    </row>
    <row r="3441" spans="1:65" x14ac:dyDescent="0.25">
      <c r="A3441" s="17" t="s">
        <v>9796</v>
      </c>
      <c r="B3441" s="18">
        <v>1</v>
      </c>
      <c r="C3441" s="19" t="s">
        <v>10105</v>
      </c>
      <c r="D3441" s="20" t="s">
        <v>9876</v>
      </c>
      <c r="E3441" s="20" t="s">
        <v>10098</v>
      </c>
      <c r="F3441" s="21">
        <v>2924207</v>
      </c>
      <c r="G3441" s="20" t="s">
        <v>902</v>
      </c>
      <c r="H3441" s="22">
        <v>1155.92</v>
      </c>
      <c r="I3441" s="22">
        <v>1381.3471999999999</v>
      </c>
      <c r="J3441" s="22">
        <v>1381.3471999999999</v>
      </c>
      <c r="K3441" s="22">
        <v>1155.92</v>
      </c>
      <c r="L3441" s="22">
        <v>1022.45</v>
      </c>
      <c r="M3441" s="23">
        <v>35</v>
      </c>
      <c r="N3441" s="19" t="s">
        <v>44</v>
      </c>
      <c r="O3441" s="22">
        <v>19.733499999999999</v>
      </c>
      <c r="P3441" s="22">
        <v>66.39</v>
      </c>
      <c r="Q3441" s="22">
        <v>100</v>
      </c>
      <c r="R3441" s="22">
        <v>75.893699999999995</v>
      </c>
      <c r="S3441" s="22">
        <v>269.68</v>
      </c>
      <c r="T3441" s="22">
        <v>561.52250000000004</v>
      </c>
      <c r="U3441" s="22">
        <v>30.040199999999999</v>
      </c>
      <c r="V3441" s="22">
        <v>444.21080000000001</v>
      </c>
      <c r="W3441" s="22">
        <v>0</v>
      </c>
      <c r="X3441" s="22">
        <v>0</v>
      </c>
      <c r="Y3441" s="22">
        <v>0</v>
      </c>
      <c r="Z3441" s="22">
        <v>48.86</v>
      </c>
      <c r="AA3441" s="22">
        <v>0</v>
      </c>
      <c r="AB3441" s="22">
        <v>21.7</v>
      </c>
      <c r="AC3441" s="22">
        <v>0</v>
      </c>
      <c r="AD3441" s="22">
        <v>29.44</v>
      </c>
      <c r="AE3441" s="24">
        <v>100</v>
      </c>
      <c r="AF3441" s="19" t="s">
        <v>65</v>
      </c>
      <c r="AG3441" s="25">
        <v>0.29799999999999999</v>
      </c>
      <c r="AH3441" s="22">
        <v>662467.09</v>
      </c>
      <c r="AI3441" s="22">
        <v>1723063.41</v>
      </c>
      <c r="AJ3441" s="22">
        <v>2385530.5</v>
      </c>
      <c r="AK3441" s="21" t="s">
        <v>51</v>
      </c>
      <c r="AL3441" s="21" t="s">
        <v>10106</v>
      </c>
      <c r="AM3441" s="26" t="s">
        <v>48</v>
      </c>
      <c r="AN3441" s="27">
        <v>56859.93</v>
      </c>
      <c r="AS3441">
        <f t="shared" si="106"/>
        <v>2905</v>
      </c>
      <c r="AT3441" t="str">
        <f t="shared" si="107"/>
        <v>Região Rural do Centro Sub-regional de Paulo Afonso</v>
      </c>
      <c r="BE3441">
        <v>4106704</v>
      </c>
      <c r="BF3441">
        <v>41</v>
      </c>
      <c r="BG3441" t="s">
        <v>14209</v>
      </c>
      <c r="BH3441" t="s">
        <v>11446</v>
      </c>
      <c r="BI3441" t="s">
        <v>14210</v>
      </c>
      <c r="BJ3441" t="s">
        <v>11162</v>
      </c>
      <c r="BK3441">
        <v>4101</v>
      </c>
      <c r="BL3441" t="s">
        <v>14536</v>
      </c>
      <c r="BM3441" t="s">
        <v>14537</v>
      </c>
    </row>
    <row r="3442" spans="1:65" x14ac:dyDescent="0.25">
      <c r="A3442" s="17" t="s">
        <v>9796</v>
      </c>
      <c r="B3442" s="18">
        <v>1</v>
      </c>
      <c r="C3442" s="19" t="s">
        <v>10107</v>
      </c>
      <c r="D3442" s="20" t="s">
        <v>9854</v>
      </c>
      <c r="E3442" s="20" t="s">
        <v>10108</v>
      </c>
      <c r="F3442" s="21">
        <v>2805406</v>
      </c>
      <c r="G3442" s="20" t="s">
        <v>10109</v>
      </c>
      <c r="H3442" s="22">
        <v>235.15</v>
      </c>
      <c r="I3442" s="22">
        <v>146.9</v>
      </c>
      <c r="J3442" s="22">
        <v>146.97380000000001</v>
      </c>
      <c r="K3442" s="22">
        <v>235.15</v>
      </c>
      <c r="L3442" s="22">
        <v>146.97380000000001</v>
      </c>
      <c r="M3442" s="23">
        <v>3</v>
      </c>
      <c r="N3442" s="19" t="s">
        <v>44</v>
      </c>
      <c r="O3442" s="22">
        <v>2.09</v>
      </c>
      <c r="P3442" s="22">
        <v>1E-3</v>
      </c>
      <c r="Q3442" s="22">
        <v>1E-3</v>
      </c>
      <c r="R3442" s="22">
        <v>5.7702999999999998</v>
      </c>
      <c r="S3442" s="22">
        <v>1.0000000000000001E-5</v>
      </c>
      <c r="T3442" s="22">
        <v>0</v>
      </c>
      <c r="U3442" s="22">
        <v>140.88630000000001</v>
      </c>
      <c r="V3442" s="22">
        <v>0.31719999999999998</v>
      </c>
      <c r="W3442" s="22">
        <v>1E-3</v>
      </c>
      <c r="X3442" s="22">
        <v>1E-3</v>
      </c>
      <c r="Y3442" s="22">
        <v>8</v>
      </c>
      <c r="Z3442" s="22">
        <v>56</v>
      </c>
      <c r="AA3442" s="22">
        <v>1E-3</v>
      </c>
      <c r="AB3442" s="22">
        <v>31</v>
      </c>
      <c r="AC3442" s="22">
        <v>1E-3</v>
      </c>
      <c r="AD3442" s="22">
        <v>5</v>
      </c>
      <c r="AE3442" s="24">
        <v>100.004</v>
      </c>
      <c r="AF3442" s="19" t="s">
        <v>57</v>
      </c>
      <c r="AG3442" s="25">
        <v>0.40500000000000003</v>
      </c>
      <c r="AH3442" s="22">
        <v>5250.26</v>
      </c>
      <c r="AI3442" s="22">
        <v>56849.47</v>
      </c>
      <c r="AJ3442" s="22">
        <v>62099.73</v>
      </c>
      <c r="AK3442" s="21" t="s">
        <v>3107</v>
      </c>
      <c r="AL3442" s="21" t="s">
        <v>7741</v>
      </c>
      <c r="AM3442" s="26" t="s">
        <v>48</v>
      </c>
      <c r="AN3442" s="27">
        <v>0</v>
      </c>
      <c r="AS3442">
        <f t="shared" si="106"/>
        <v>2801</v>
      </c>
      <c r="AT3442" t="str">
        <f t="shared" si="107"/>
        <v>Região Rural do Centro de Zona de Nossa Senhora da Glória</v>
      </c>
      <c r="BE3442">
        <v>4106852</v>
      </c>
      <c r="BF3442">
        <v>41</v>
      </c>
      <c r="BG3442" t="s">
        <v>14209</v>
      </c>
      <c r="BH3442" t="s">
        <v>11446</v>
      </c>
      <c r="BI3442" t="s">
        <v>14210</v>
      </c>
      <c r="BJ3442" t="s">
        <v>14569</v>
      </c>
      <c r="BK3442">
        <v>4101</v>
      </c>
      <c r="BL3442" t="s">
        <v>14536</v>
      </c>
      <c r="BM3442" t="s">
        <v>14537</v>
      </c>
    </row>
    <row r="3443" spans="1:65" x14ac:dyDescent="0.25">
      <c r="A3443" s="17" t="s">
        <v>9796</v>
      </c>
      <c r="B3443" s="18">
        <v>1</v>
      </c>
      <c r="C3443" s="19" t="s">
        <v>10110</v>
      </c>
      <c r="D3443" s="20" t="s">
        <v>9854</v>
      </c>
      <c r="E3443" s="20" t="s">
        <v>10108</v>
      </c>
      <c r="F3443" s="21">
        <v>2805406</v>
      </c>
      <c r="G3443" s="20" t="s">
        <v>10111</v>
      </c>
      <c r="H3443" s="22">
        <v>633.52670000000001</v>
      </c>
      <c r="I3443" s="22">
        <v>649.15719999999999</v>
      </c>
      <c r="J3443" s="22">
        <v>649.15719999999999</v>
      </c>
      <c r="K3443" s="22">
        <v>633.52670000000001</v>
      </c>
      <c r="L3443" s="22">
        <v>649.15719999999999</v>
      </c>
      <c r="M3443" s="23">
        <v>21</v>
      </c>
      <c r="N3443" s="19" t="s">
        <v>44</v>
      </c>
      <c r="O3443" s="22">
        <v>9.27</v>
      </c>
      <c r="P3443" s="22">
        <v>18.53</v>
      </c>
      <c r="Q3443" s="22">
        <v>69.599999999999994</v>
      </c>
      <c r="R3443" s="22">
        <v>29.072900000000001</v>
      </c>
      <c r="S3443" s="22">
        <v>45.92</v>
      </c>
      <c r="T3443" s="22">
        <v>319.90750000000003</v>
      </c>
      <c r="U3443" s="22">
        <v>242.2568</v>
      </c>
      <c r="V3443" s="22">
        <v>12</v>
      </c>
      <c r="W3443" s="22">
        <v>1E-3</v>
      </c>
      <c r="X3443" s="22">
        <v>1E-3</v>
      </c>
      <c r="Y3443" s="22">
        <v>1E-3</v>
      </c>
      <c r="Z3443" s="22">
        <v>80</v>
      </c>
      <c r="AA3443" s="22">
        <v>1E-3</v>
      </c>
      <c r="AB3443" s="22">
        <v>20</v>
      </c>
      <c r="AC3443" s="22">
        <v>1E-3</v>
      </c>
      <c r="AD3443" s="22">
        <v>1E-3</v>
      </c>
      <c r="AE3443" s="24">
        <v>100.00600000000001</v>
      </c>
      <c r="AF3443" s="19" t="s">
        <v>65</v>
      </c>
      <c r="AG3443" s="25">
        <v>0.51800000000000002</v>
      </c>
      <c r="AH3443" s="22">
        <v>195917.95</v>
      </c>
      <c r="AI3443" s="22">
        <v>342144.79</v>
      </c>
      <c r="AJ3443" s="22">
        <v>538062.74</v>
      </c>
      <c r="AK3443" s="30" t="s">
        <v>1646</v>
      </c>
      <c r="AL3443" s="21" t="s">
        <v>8573</v>
      </c>
      <c r="AM3443" s="26" t="s">
        <v>48</v>
      </c>
      <c r="AN3443" s="27">
        <v>0</v>
      </c>
      <c r="AS3443">
        <f t="shared" si="106"/>
        <v>2801</v>
      </c>
      <c r="AT3443" t="str">
        <f t="shared" si="107"/>
        <v>Região Rural do Centro de Zona de Nossa Senhora da Glória</v>
      </c>
      <c r="BE3443">
        <v>4107108</v>
      </c>
      <c r="BF3443">
        <v>41</v>
      </c>
      <c r="BG3443" t="s">
        <v>14209</v>
      </c>
      <c r="BH3443" t="s">
        <v>11446</v>
      </c>
      <c r="BI3443" t="s">
        <v>14210</v>
      </c>
      <c r="BJ3443" t="s">
        <v>14570</v>
      </c>
      <c r="BK3443">
        <v>4101</v>
      </c>
      <c r="BL3443" t="s">
        <v>14536</v>
      </c>
      <c r="BM3443" t="s">
        <v>14537</v>
      </c>
    </row>
    <row r="3444" spans="1:65" x14ac:dyDescent="0.25">
      <c r="A3444" s="17" t="s">
        <v>9796</v>
      </c>
      <c r="B3444" s="18">
        <v>1</v>
      </c>
      <c r="C3444" s="19" t="s">
        <v>10112</v>
      </c>
      <c r="D3444" s="20" t="s">
        <v>9854</v>
      </c>
      <c r="E3444" s="20" t="s">
        <v>10108</v>
      </c>
      <c r="F3444" s="21">
        <v>2805406</v>
      </c>
      <c r="G3444" s="20" t="s">
        <v>4376</v>
      </c>
      <c r="H3444" s="22">
        <v>2699.51</v>
      </c>
      <c r="I3444" s="22">
        <v>2745.2</v>
      </c>
      <c r="J3444" s="22">
        <v>2745.2462999999998</v>
      </c>
      <c r="K3444" s="22">
        <v>2699.51</v>
      </c>
      <c r="L3444" s="22">
        <v>2699.51</v>
      </c>
      <c r="M3444" s="23">
        <v>112</v>
      </c>
      <c r="N3444" s="19" t="s">
        <v>44</v>
      </c>
      <c r="O3444" s="22">
        <v>39.22</v>
      </c>
      <c r="P3444" s="22">
        <v>50.94</v>
      </c>
      <c r="Q3444" s="22">
        <v>69.56</v>
      </c>
      <c r="R3444" s="22">
        <v>109.17149999999999</v>
      </c>
      <c r="S3444" s="22">
        <v>500</v>
      </c>
      <c r="T3444" s="22">
        <v>1447.3015</v>
      </c>
      <c r="U3444" s="22">
        <v>725.70060000000001</v>
      </c>
      <c r="V3444" s="22">
        <v>14.778600000000001</v>
      </c>
      <c r="W3444" s="22">
        <v>0</v>
      </c>
      <c r="X3444" s="22">
        <v>0</v>
      </c>
      <c r="Y3444" s="22">
        <v>20</v>
      </c>
      <c r="Z3444" s="22">
        <v>60</v>
      </c>
      <c r="AA3444" s="22">
        <v>0</v>
      </c>
      <c r="AB3444" s="22">
        <v>15</v>
      </c>
      <c r="AC3444" s="22">
        <v>0</v>
      </c>
      <c r="AD3444" s="22">
        <v>5</v>
      </c>
      <c r="AE3444" s="24">
        <v>100</v>
      </c>
      <c r="AF3444" s="19" t="s">
        <v>65</v>
      </c>
      <c r="AG3444" s="25">
        <v>0.52900000000000003</v>
      </c>
      <c r="AH3444" s="22">
        <v>345808.98</v>
      </c>
      <c r="AI3444" s="22">
        <v>483725.2</v>
      </c>
      <c r="AJ3444" s="22">
        <v>829534.17999999993</v>
      </c>
      <c r="AK3444" s="21" t="s">
        <v>4151</v>
      </c>
      <c r="AL3444" s="21" t="s">
        <v>10113</v>
      </c>
      <c r="AM3444" s="26" t="s">
        <v>48</v>
      </c>
      <c r="AN3444" s="27">
        <v>0</v>
      </c>
      <c r="AS3444">
        <f t="shared" si="106"/>
        <v>2801</v>
      </c>
      <c r="AT3444" t="str">
        <f t="shared" si="107"/>
        <v>Região Rural do Centro de Zona de Nossa Senhora da Glória</v>
      </c>
      <c r="BE3444">
        <v>4107256</v>
      </c>
      <c r="BF3444">
        <v>41</v>
      </c>
      <c r="BG3444" t="s">
        <v>14209</v>
      </c>
      <c r="BH3444" t="s">
        <v>11446</v>
      </c>
      <c r="BI3444" t="s">
        <v>14210</v>
      </c>
      <c r="BJ3444" t="s">
        <v>14571</v>
      </c>
      <c r="BK3444">
        <v>4101</v>
      </c>
      <c r="BL3444" t="s">
        <v>14536</v>
      </c>
      <c r="BM3444" t="s">
        <v>14537</v>
      </c>
    </row>
    <row r="3445" spans="1:65" x14ac:dyDescent="0.25">
      <c r="A3445" s="17" t="s">
        <v>9796</v>
      </c>
      <c r="B3445" s="18">
        <v>1</v>
      </c>
      <c r="C3445" s="19" t="s">
        <v>10114</v>
      </c>
      <c r="D3445" s="20" t="s">
        <v>9854</v>
      </c>
      <c r="E3445" s="20" t="s">
        <v>10108</v>
      </c>
      <c r="F3445" s="21">
        <v>2805406</v>
      </c>
      <c r="G3445" s="20" t="s">
        <v>10115</v>
      </c>
      <c r="H3445" s="22">
        <v>430.96</v>
      </c>
      <c r="I3445" s="22">
        <v>430.96</v>
      </c>
      <c r="J3445" s="22">
        <v>452.51459999999997</v>
      </c>
      <c r="K3445" s="22">
        <v>430.96</v>
      </c>
      <c r="L3445" s="22">
        <v>430.96</v>
      </c>
      <c r="M3445" s="23">
        <v>14</v>
      </c>
      <c r="N3445" s="19" t="s">
        <v>44</v>
      </c>
      <c r="O3445" s="22">
        <v>6.46</v>
      </c>
      <c r="P3445" s="22">
        <v>3.98</v>
      </c>
      <c r="Q3445" s="22">
        <v>100</v>
      </c>
      <c r="R3445" s="22">
        <v>0</v>
      </c>
      <c r="S3445" s="22">
        <v>0</v>
      </c>
      <c r="T3445" s="22">
        <v>17.978000000000002</v>
      </c>
      <c r="U3445" s="22">
        <v>433.53660000000002</v>
      </c>
      <c r="V3445" s="22">
        <v>1</v>
      </c>
      <c r="W3445" s="22">
        <v>0</v>
      </c>
      <c r="X3445" s="22">
        <v>0</v>
      </c>
      <c r="Y3445" s="22">
        <v>49</v>
      </c>
      <c r="Z3445" s="22">
        <v>51</v>
      </c>
      <c r="AA3445" s="22">
        <v>0</v>
      </c>
      <c r="AB3445" s="22">
        <v>0</v>
      </c>
      <c r="AC3445" s="22">
        <v>0</v>
      </c>
      <c r="AD3445" s="22">
        <v>0</v>
      </c>
      <c r="AE3445" s="24">
        <v>100</v>
      </c>
      <c r="AF3445" s="19" t="s">
        <v>57</v>
      </c>
      <c r="AG3445" s="25">
        <v>0.48899999999999999</v>
      </c>
      <c r="AH3445" s="22">
        <v>14741.64</v>
      </c>
      <c r="AI3445" s="22">
        <v>86554.01</v>
      </c>
      <c r="AJ3445" s="22">
        <v>101295.65</v>
      </c>
      <c r="AK3445" s="21" t="s">
        <v>3870</v>
      </c>
      <c r="AL3445" s="21" t="s">
        <v>10116</v>
      </c>
      <c r="AM3445" s="26" t="s">
        <v>48</v>
      </c>
      <c r="AN3445" s="27">
        <v>0</v>
      </c>
      <c r="AS3445">
        <f t="shared" si="106"/>
        <v>2801</v>
      </c>
      <c r="AT3445" t="str">
        <f t="shared" si="107"/>
        <v>Região Rural do Centro de Zona de Nossa Senhora da Glória</v>
      </c>
      <c r="BE3445">
        <v>4107306</v>
      </c>
      <c r="BF3445">
        <v>41</v>
      </c>
      <c r="BG3445" t="s">
        <v>14209</v>
      </c>
      <c r="BH3445" t="s">
        <v>11446</v>
      </c>
      <c r="BI3445" t="s">
        <v>14210</v>
      </c>
      <c r="BJ3445" t="s">
        <v>14572</v>
      </c>
      <c r="BK3445">
        <v>4101</v>
      </c>
      <c r="BL3445" t="s">
        <v>14536</v>
      </c>
      <c r="BM3445" t="s">
        <v>14537</v>
      </c>
    </row>
    <row r="3446" spans="1:65" x14ac:dyDescent="0.25">
      <c r="A3446" s="17" t="s">
        <v>9796</v>
      </c>
      <c r="B3446" s="18">
        <v>1</v>
      </c>
      <c r="C3446" s="19" t="s">
        <v>10117</v>
      </c>
      <c r="D3446" s="20" t="s">
        <v>9854</v>
      </c>
      <c r="E3446" s="20" t="s">
        <v>10108</v>
      </c>
      <c r="F3446" s="21">
        <v>2805406</v>
      </c>
      <c r="G3446" s="20" t="s">
        <v>10118</v>
      </c>
      <c r="H3446" s="22">
        <v>605</v>
      </c>
      <c r="I3446" s="22">
        <v>624.75570000000005</v>
      </c>
      <c r="J3446" s="22">
        <v>624.75570000000005</v>
      </c>
      <c r="K3446" s="22">
        <v>624.75570000000005</v>
      </c>
      <c r="L3446" s="22">
        <v>605</v>
      </c>
      <c r="M3446" s="23">
        <v>42</v>
      </c>
      <c r="N3446" s="19" t="s">
        <v>44</v>
      </c>
      <c r="O3446" s="22">
        <v>8.92</v>
      </c>
      <c r="P3446" s="22">
        <v>32</v>
      </c>
      <c r="Q3446" s="22">
        <v>100</v>
      </c>
      <c r="R3446" s="22">
        <v>15.5</v>
      </c>
      <c r="S3446" s="22">
        <v>0</v>
      </c>
      <c r="T3446" s="22">
        <v>0</v>
      </c>
      <c r="U3446" s="22">
        <v>411.49520000000001</v>
      </c>
      <c r="V3446" s="22">
        <v>4</v>
      </c>
      <c r="W3446" s="22">
        <v>0</v>
      </c>
      <c r="X3446" s="22">
        <v>0</v>
      </c>
      <c r="Y3446" s="22">
        <v>40</v>
      </c>
      <c r="Z3446" s="22">
        <v>60</v>
      </c>
      <c r="AA3446" s="22">
        <v>0</v>
      </c>
      <c r="AB3446" s="22">
        <v>0</v>
      </c>
      <c r="AC3446" s="22">
        <v>0</v>
      </c>
      <c r="AD3446" s="22">
        <v>0</v>
      </c>
      <c r="AE3446" s="24">
        <v>100</v>
      </c>
      <c r="AF3446" s="19" t="s">
        <v>65</v>
      </c>
      <c r="AG3446" s="25">
        <v>0.58599999999999997</v>
      </c>
      <c r="AH3446" s="22">
        <v>60133.58</v>
      </c>
      <c r="AI3446" s="22">
        <v>128381</v>
      </c>
      <c r="AJ3446" s="22">
        <v>188514.58000000002</v>
      </c>
      <c r="AK3446" s="21" t="s">
        <v>1253</v>
      </c>
      <c r="AL3446" s="21" t="s">
        <v>931</v>
      </c>
      <c r="AM3446" s="26" t="s">
        <v>48</v>
      </c>
      <c r="AN3446" s="27">
        <v>0</v>
      </c>
      <c r="AS3446">
        <f t="shared" si="106"/>
        <v>2801</v>
      </c>
      <c r="AT3446" t="str">
        <f t="shared" si="107"/>
        <v>Região Rural do Centro de Zona de Nossa Senhora da Glória</v>
      </c>
      <c r="BE3446">
        <v>4107504</v>
      </c>
      <c r="BF3446">
        <v>41</v>
      </c>
      <c r="BG3446" t="s">
        <v>14209</v>
      </c>
      <c r="BH3446" t="s">
        <v>11446</v>
      </c>
      <c r="BI3446" t="s">
        <v>14210</v>
      </c>
      <c r="BJ3446" t="s">
        <v>14573</v>
      </c>
      <c r="BK3446">
        <v>4101</v>
      </c>
      <c r="BL3446" t="s">
        <v>14536</v>
      </c>
      <c r="BM3446" t="s">
        <v>14537</v>
      </c>
    </row>
    <row r="3447" spans="1:65" x14ac:dyDescent="0.25">
      <c r="A3447" s="17" t="s">
        <v>9796</v>
      </c>
      <c r="B3447" s="18">
        <v>1</v>
      </c>
      <c r="C3447" s="19" t="s">
        <v>10119</v>
      </c>
      <c r="D3447" s="20" t="s">
        <v>9854</v>
      </c>
      <c r="E3447" s="20" t="s">
        <v>10108</v>
      </c>
      <c r="F3447" s="21">
        <v>2805406</v>
      </c>
      <c r="G3447" s="20" t="s">
        <v>10120</v>
      </c>
      <c r="H3447" s="22">
        <v>236.3</v>
      </c>
      <c r="I3447" s="22">
        <v>229.8</v>
      </c>
      <c r="J3447" s="22">
        <v>229.83690000000001</v>
      </c>
      <c r="K3447" s="22">
        <v>239.3</v>
      </c>
      <c r="L3447" s="22">
        <v>229.83690000000001</v>
      </c>
      <c r="M3447" s="23">
        <v>4</v>
      </c>
      <c r="N3447" s="19" t="s">
        <v>44</v>
      </c>
      <c r="O3447" s="22">
        <v>3.28</v>
      </c>
      <c r="P3447" s="22">
        <v>1E-3</v>
      </c>
      <c r="Q3447" s="22">
        <v>1E-3</v>
      </c>
      <c r="R3447" s="22">
        <v>11.6107</v>
      </c>
      <c r="S3447" s="22">
        <v>1.0000000000000001E-5</v>
      </c>
      <c r="T3447" s="22">
        <v>1.0000000000000001E-5</v>
      </c>
      <c r="U3447" s="22">
        <v>216.3108</v>
      </c>
      <c r="V3447" s="22">
        <v>1.9154</v>
      </c>
      <c r="W3447" s="22">
        <v>1E-3</v>
      </c>
      <c r="X3447" s="22">
        <v>1E-3</v>
      </c>
      <c r="Y3447" s="22">
        <v>14</v>
      </c>
      <c r="Z3447" s="22">
        <v>48</v>
      </c>
      <c r="AA3447" s="22">
        <v>1E-3</v>
      </c>
      <c r="AB3447" s="22">
        <v>31</v>
      </c>
      <c r="AC3447" s="22">
        <v>1E-3</v>
      </c>
      <c r="AD3447" s="22">
        <v>7</v>
      </c>
      <c r="AE3447" s="24">
        <v>100.004</v>
      </c>
      <c r="AF3447" s="19" t="s">
        <v>57</v>
      </c>
      <c r="AG3447" s="25">
        <v>0.40500000000000003</v>
      </c>
      <c r="AH3447" s="22">
        <v>26551.01</v>
      </c>
      <c r="AI3447" s="22">
        <v>67146.850000000006</v>
      </c>
      <c r="AJ3447" s="22">
        <v>93697.86</v>
      </c>
      <c r="AK3447" s="21" t="s">
        <v>3107</v>
      </c>
      <c r="AL3447" s="21" t="s">
        <v>1372</v>
      </c>
      <c r="AM3447" s="26" t="s">
        <v>48</v>
      </c>
      <c r="AN3447" s="27">
        <v>0</v>
      </c>
      <c r="AS3447">
        <f t="shared" si="106"/>
        <v>2801</v>
      </c>
      <c r="AT3447" t="str">
        <f t="shared" si="107"/>
        <v>Região Rural do Centro de Zona de Nossa Senhora da Glória</v>
      </c>
      <c r="BE3447">
        <v>4107520</v>
      </c>
      <c r="BF3447">
        <v>41</v>
      </c>
      <c r="BG3447" t="s">
        <v>14209</v>
      </c>
      <c r="BH3447" t="s">
        <v>11446</v>
      </c>
      <c r="BI3447" t="s">
        <v>14210</v>
      </c>
      <c r="BJ3447" t="s">
        <v>14574</v>
      </c>
      <c r="BK3447">
        <v>4101</v>
      </c>
      <c r="BL3447" t="s">
        <v>14536</v>
      </c>
      <c r="BM3447" t="s">
        <v>14537</v>
      </c>
    </row>
    <row r="3448" spans="1:65" x14ac:dyDescent="0.25">
      <c r="A3448" s="17" t="s">
        <v>9796</v>
      </c>
      <c r="B3448" s="18">
        <v>1</v>
      </c>
      <c r="C3448" s="19" t="s">
        <v>10121</v>
      </c>
      <c r="D3448" s="20" t="s">
        <v>9854</v>
      </c>
      <c r="E3448" s="20" t="s">
        <v>10108</v>
      </c>
      <c r="F3448" s="21">
        <v>2805406</v>
      </c>
      <c r="G3448" s="20" t="s">
        <v>10122</v>
      </c>
      <c r="H3448" s="22">
        <v>4299.5</v>
      </c>
      <c r="I3448" s="22">
        <v>3984.8</v>
      </c>
      <c r="J3448" s="22">
        <v>3984.8256000000001</v>
      </c>
      <c r="K3448" s="22">
        <v>4299.57</v>
      </c>
      <c r="L3448" s="22">
        <v>3984.8256000000001</v>
      </c>
      <c r="M3448" s="23">
        <v>150</v>
      </c>
      <c r="N3448" s="19" t="s">
        <v>44</v>
      </c>
      <c r="O3448" s="22">
        <v>56.93</v>
      </c>
      <c r="P3448" s="22">
        <v>35.15</v>
      </c>
      <c r="Q3448" s="22">
        <v>100</v>
      </c>
      <c r="R3448" s="22">
        <v>500</v>
      </c>
      <c r="S3448" s="22">
        <v>265</v>
      </c>
      <c r="T3448" s="22">
        <v>1114.3</v>
      </c>
      <c r="U3448" s="22">
        <v>2055.5255999999999</v>
      </c>
      <c r="V3448" s="22">
        <v>50</v>
      </c>
      <c r="W3448" s="22">
        <v>0</v>
      </c>
      <c r="X3448" s="22">
        <v>10</v>
      </c>
      <c r="Y3448" s="22">
        <v>20</v>
      </c>
      <c r="Z3448" s="22">
        <v>10</v>
      </c>
      <c r="AA3448" s="22">
        <v>40</v>
      </c>
      <c r="AB3448" s="22">
        <v>0</v>
      </c>
      <c r="AC3448" s="22">
        <v>0</v>
      </c>
      <c r="AD3448" s="22">
        <v>20</v>
      </c>
      <c r="AE3448" s="24">
        <v>100</v>
      </c>
      <c r="AF3448" s="19" t="s">
        <v>44</v>
      </c>
      <c r="AG3448" s="25">
        <v>0.5</v>
      </c>
      <c r="AH3448" s="22">
        <v>600683.25</v>
      </c>
      <c r="AI3448" s="22">
        <v>817237.24</v>
      </c>
      <c r="AJ3448" s="22">
        <v>1417920.49</v>
      </c>
      <c r="AK3448" s="30" t="s">
        <v>5691</v>
      </c>
      <c r="AL3448" s="21" t="s">
        <v>4151</v>
      </c>
      <c r="AM3448" s="26" t="s">
        <v>48</v>
      </c>
      <c r="AN3448" s="27">
        <v>0</v>
      </c>
      <c r="AS3448">
        <f t="shared" si="106"/>
        <v>2801</v>
      </c>
      <c r="AT3448" t="str">
        <f t="shared" si="107"/>
        <v>Região Rural do Centro de Zona de Nossa Senhora da Glória</v>
      </c>
      <c r="BE3448">
        <v>4107603</v>
      </c>
      <c r="BF3448">
        <v>41</v>
      </c>
      <c r="BG3448" t="s">
        <v>14209</v>
      </c>
      <c r="BH3448" t="s">
        <v>11446</v>
      </c>
      <c r="BI3448" t="s">
        <v>14210</v>
      </c>
      <c r="BJ3448" t="s">
        <v>14575</v>
      </c>
      <c r="BK3448">
        <v>4101</v>
      </c>
      <c r="BL3448" t="s">
        <v>14536</v>
      </c>
      <c r="BM3448" t="s">
        <v>14537</v>
      </c>
    </row>
    <row r="3449" spans="1:65" x14ac:dyDescent="0.25">
      <c r="A3449" s="17" t="s">
        <v>9796</v>
      </c>
      <c r="B3449" s="18">
        <v>1</v>
      </c>
      <c r="C3449" s="19" t="s">
        <v>10123</v>
      </c>
      <c r="D3449" s="20" t="s">
        <v>9854</v>
      </c>
      <c r="E3449" s="20" t="s">
        <v>10108</v>
      </c>
      <c r="F3449" s="21">
        <v>2805406</v>
      </c>
      <c r="G3449" s="20" t="s">
        <v>10124</v>
      </c>
      <c r="H3449" s="22">
        <v>345.7</v>
      </c>
      <c r="I3449" s="22">
        <v>249.3</v>
      </c>
      <c r="J3449" s="22">
        <v>249.3766</v>
      </c>
      <c r="K3449" s="22">
        <v>345.7</v>
      </c>
      <c r="L3449" s="22">
        <v>249.3766</v>
      </c>
      <c r="M3449" s="23">
        <v>9</v>
      </c>
      <c r="N3449" s="19" t="s">
        <v>44</v>
      </c>
      <c r="O3449" s="22">
        <v>3.56</v>
      </c>
      <c r="P3449" s="22">
        <v>95.55</v>
      </c>
      <c r="Q3449" s="22">
        <v>89.93</v>
      </c>
      <c r="R3449" s="22">
        <v>8</v>
      </c>
      <c r="S3449" s="22">
        <v>0</v>
      </c>
      <c r="T3449" s="22">
        <v>227.7766</v>
      </c>
      <c r="U3449" s="22">
        <v>10.6</v>
      </c>
      <c r="V3449" s="22">
        <v>3</v>
      </c>
      <c r="W3449" s="22">
        <v>0</v>
      </c>
      <c r="X3449" s="22">
        <v>0</v>
      </c>
      <c r="Y3449" s="22">
        <v>10</v>
      </c>
      <c r="Z3449" s="22">
        <v>50</v>
      </c>
      <c r="AA3449" s="22">
        <v>0</v>
      </c>
      <c r="AB3449" s="22">
        <v>35</v>
      </c>
      <c r="AC3449" s="22">
        <v>0</v>
      </c>
      <c r="AD3449" s="22">
        <v>5</v>
      </c>
      <c r="AE3449" s="24">
        <v>100</v>
      </c>
      <c r="AF3449" s="19" t="s">
        <v>44</v>
      </c>
      <c r="AG3449" s="25">
        <v>0.57299999999999995</v>
      </c>
      <c r="AH3449" s="22">
        <v>44823.6</v>
      </c>
      <c r="AI3449" s="22">
        <v>50788.04</v>
      </c>
      <c r="AJ3449" s="22">
        <v>95611.64</v>
      </c>
      <c r="AK3449" s="21" t="s">
        <v>87</v>
      </c>
      <c r="AL3449" s="21" t="s">
        <v>405</v>
      </c>
      <c r="AM3449" s="26" t="s">
        <v>48</v>
      </c>
      <c r="AN3449" s="27">
        <v>0</v>
      </c>
      <c r="AS3449">
        <f t="shared" si="106"/>
        <v>2801</v>
      </c>
      <c r="AT3449" t="str">
        <f t="shared" si="107"/>
        <v>Região Rural do Centro de Zona de Nossa Senhora da Glória</v>
      </c>
      <c r="BE3449">
        <v>4107702</v>
      </c>
      <c r="BF3449">
        <v>41</v>
      </c>
      <c r="BG3449" t="s">
        <v>14209</v>
      </c>
      <c r="BH3449" t="s">
        <v>11446</v>
      </c>
      <c r="BI3449" t="s">
        <v>14210</v>
      </c>
      <c r="BJ3449" t="s">
        <v>14576</v>
      </c>
      <c r="BK3449">
        <v>4101</v>
      </c>
      <c r="BL3449" t="s">
        <v>14536</v>
      </c>
      <c r="BM3449" t="s">
        <v>14537</v>
      </c>
    </row>
    <row r="3450" spans="1:65" x14ac:dyDescent="0.25">
      <c r="A3450" s="17" t="s">
        <v>9796</v>
      </c>
      <c r="B3450" s="18">
        <v>1</v>
      </c>
      <c r="C3450" s="19" t="s">
        <v>10125</v>
      </c>
      <c r="D3450" s="20" t="s">
        <v>9854</v>
      </c>
      <c r="E3450" s="20" t="s">
        <v>10108</v>
      </c>
      <c r="F3450" s="21">
        <v>2805406</v>
      </c>
      <c r="G3450" s="20" t="s">
        <v>10126</v>
      </c>
      <c r="H3450" s="22">
        <v>369.05</v>
      </c>
      <c r="I3450" s="22">
        <v>299.64139999999998</v>
      </c>
      <c r="J3450" s="22">
        <v>299.64139999999998</v>
      </c>
      <c r="K3450" s="22">
        <v>369.05</v>
      </c>
      <c r="L3450" s="22">
        <v>299.64139999999998</v>
      </c>
      <c r="M3450" s="23">
        <v>38</v>
      </c>
      <c r="N3450" s="19" t="s">
        <v>44</v>
      </c>
      <c r="O3450" s="22">
        <v>4.28</v>
      </c>
      <c r="P3450" s="22">
        <v>52.49</v>
      </c>
      <c r="Q3450" s="22">
        <v>100</v>
      </c>
      <c r="R3450" s="22">
        <v>10.5</v>
      </c>
      <c r="S3450" s="22">
        <v>0</v>
      </c>
      <c r="T3450" s="22">
        <v>150.75</v>
      </c>
      <c r="U3450" s="22">
        <v>136.4014</v>
      </c>
      <c r="V3450" s="22">
        <v>2</v>
      </c>
      <c r="W3450" s="22">
        <v>0</v>
      </c>
      <c r="X3450" s="22">
        <v>0</v>
      </c>
      <c r="Y3450" s="22">
        <v>35</v>
      </c>
      <c r="Z3450" s="22">
        <v>65</v>
      </c>
      <c r="AA3450" s="22">
        <v>0</v>
      </c>
      <c r="AB3450" s="22">
        <v>0</v>
      </c>
      <c r="AC3450" s="22">
        <v>0</v>
      </c>
      <c r="AD3450" s="22">
        <v>0</v>
      </c>
      <c r="AE3450" s="24">
        <v>100</v>
      </c>
      <c r="AF3450" s="19" t="s">
        <v>65</v>
      </c>
      <c r="AG3450" s="25">
        <v>0.58099999999999996</v>
      </c>
      <c r="AH3450" s="22">
        <v>40937.25</v>
      </c>
      <c r="AI3450" s="22">
        <v>66697.179999999993</v>
      </c>
      <c r="AJ3450" s="22">
        <v>107634.43</v>
      </c>
      <c r="AK3450" s="21" t="s">
        <v>10127</v>
      </c>
      <c r="AL3450" s="21" t="s">
        <v>4050</v>
      </c>
      <c r="AM3450" s="26" t="s">
        <v>48</v>
      </c>
      <c r="AN3450" s="27">
        <v>0</v>
      </c>
      <c r="AS3450">
        <f t="shared" si="106"/>
        <v>2801</v>
      </c>
      <c r="AT3450" t="str">
        <f t="shared" si="107"/>
        <v>Região Rural do Centro de Zona de Nossa Senhora da Glória</v>
      </c>
      <c r="BE3450">
        <v>4107801</v>
      </c>
      <c r="BF3450">
        <v>41</v>
      </c>
      <c r="BG3450" t="s">
        <v>14209</v>
      </c>
      <c r="BH3450" t="s">
        <v>11446</v>
      </c>
      <c r="BI3450" t="s">
        <v>14210</v>
      </c>
      <c r="BJ3450" t="s">
        <v>14577</v>
      </c>
      <c r="BK3450">
        <v>4101</v>
      </c>
      <c r="BL3450" t="s">
        <v>14536</v>
      </c>
      <c r="BM3450" t="s">
        <v>14537</v>
      </c>
    </row>
    <row r="3451" spans="1:65" x14ac:dyDescent="0.25">
      <c r="A3451" s="17" t="s">
        <v>9796</v>
      </c>
      <c r="B3451" s="18">
        <v>1</v>
      </c>
      <c r="C3451" s="19" t="s">
        <v>10128</v>
      </c>
      <c r="D3451" s="20" t="s">
        <v>9854</v>
      </c>
      <c r="E3451" s="20" t="s">
        <v>10108</v>
      </c>
      <c r="F3451" s="21">
        <v>2805406</v>
      </c>
      <c r="G3451" s="20" t="s">
        <v>10129</v>
      </c>
      <c r="H3451" s="22">
        <v>302.5</v>
      </c>
      <c r="I3451" s="22">
        <v>198</v>
      </c>
      <c r="J3451" s="22">
        <v>198.01609999999999</v>
      </c>
      <c r="K3451" s="22">
        <v>302.5</v>
      </c>
      <c r="L3451" s="22">
        <v>198.01609999999999</v>
      </c>
      <c r="M3451" s="23">
        <v>4</v>
      </c>
      <c r="N3451" s="19" t="s">
        <v>44</v>
      </c>
      <c r="O3451" s="22">
        <v>2.8</v>
      </c>
      <c r="P3451" s="22">
        <v>45.2</v>
      </c>
      <c r="Q3451" s="22">
        <v>100</v>
      </c>
      <c r="R3451" s="22">
        <v>6.4020999999999999</v>
      </c>
      <c r="S3451" s="22">
        <v>1.0000000000000001E-5</v>
      </c>
      <c r="T3451" s="22">
        <v>0</v>
      </c>
      <c r="U3451" s="22">
        <v>102.73090000000001</v>
      </c>
      <c r="V3451" s="22">
        <v>4.0842000000000001</v>
      </c>
      <c r="W3451" s="22">
        <v>1E-3</v>
      </c>
      <c r="X3451" s="22">
        <v>1E-3</v>
      </c>
      <c r="Y3451" s="22">
        <v>1E-3</v>
      </c>
      <c r="Z3451" s="22">
        <v>55</v>
      </c>
      <c r="AA3451" s="22">
        <v>1E-3</v>
      </c>
      <c r="AB3451" s="22">
        <v>45</v>
      </c>
      <c r="AC3451" s="22">
        <v>1E-3</v>
      </c>
      <c r="AD3451" s="22">
        <v>1E-3</v>
      </c>
      <c r="AE3451" s="24">
        <v>100.006</v>
      </c>
      <c r="AF3451" s="19" t="s">
        <v>57</v>
      </c>
      <c r="AG3451" s="25">
        <v>0.39200000000000002</v>
      </c>
      <c r="AH3451" s="22">
        <v>21636.43</v>
      </c>
      <c r="AI3451" s="22">
        <v>71600.639999999999</v>
      </c>
      <c r="AJ3451" s="22">
        <v>93237.07</v>
      </c>
      <c r="AK3451" s="21" t="s">
        <v>3107</v>
      </c>
      <c r="AL3451" s="21" t="s">
        <v>6429</v>
      </c>
      <c r="AM3451" s="26" t="s">
        <v>48</v>
      </c>
      <c r="AN3451" s="27">
        <v>0</v>
      </c>
      <c r="AS3451">
        <f t="shared" si="106"/>
        <v>2801</v>
      </c>
      <c r="AT3451" t="str">
        <f t="shared" si="107"/>
        <v>Região Rural do Centro de Zona de Nossa Senhora da Glória</v>
      </c>
      <c r="BE3451">
        <v>4107900</v>
      </c>
      <c r="BF3451">
        <v>41</v>
      </c>
      <c r="BG3451" t="s">
        <v>14209</v>
      </c>
      <c r="BH3451" t="s">
        <v>11446</v>
      </c>
      <c r="BI3451" t="s">
        <v>14210</v>
      </c>
      <c r="BJ3451" t="s">
        <v>12333</v>
      </c>
      <c r="BK3451">
        <v>4101</v>
      </c>
      <c r="BL3451" t="s">
        <v>14536</v>
      </c>
      <c r="BM3451" t="s">
        <v>14537</v>
      </c>
    </row>
    <row r="3452" spans="1:65" x14ac:dyDescent="0.25">
      <c r="A3452" s="17" t="s">
        <v>9796</v>
      </c>
      <c r="B3452" s="18">
        <v>1</v>
      </c>
      <c r="C3452" s="19" t="s">
        <v>10130</v>
      </c>
      <c r="D3452" s="20" t="s">
        <v>9854</v>
      </c>
      <c r="E3452" s="20" t="s">
        <v>10108</v>
      </c>
      <c r="F3452" s="21">
        <v>2805406</v>
      </c>
      <c r="G3452" s="20" t="s">
        <v>902</v>
      </c>
      <c r="H3452" s="22">
        <v>4275.2</v>
      </c>
      <c r="I3452" s="22">
        <v>4275.2</v>
      </c>
      <c r="J3452" s="22">
        <v>4275.2</v>
      </c>
      <c r="K3452" s="22">
        <v>4275.2</v>
      </c>
      <c r="L3452" s="22">
        <v>4275.2</v>
      </c>
      <c r="M3452" s="23">
        <v>130</v>
      </c>
      <c r="N3452" s="19" t="s">
        <v>44</v>
      </c>
      <c r="O3452" s="22">
        <v>58.38</v>
      </c>
      <c r="P3452" s="22">
        <v>28.92</v>
      </c>
      <c r="Q3452" s="22">
        <v>100</v>
      </c>
      <c r="R3452" s="22">
        <v>54</v>
      </c>
      <c r="S3452" s="22">
        <v>0</v>
      </c>
      <c r="T3452" s="22">
        <v>1140</v>
      </c>
      <c r="U3452" s="22">
        <v>2801.2</v>
      </c>
      <c r="V3452" s="22">
        <v>92</v>
      </c>
      <c r="W3452" s="22">
        <v>0</v>
      </c>
      <c r="X3452" s="22">
        <v>0</v>
      </c>
      <c r="Y3452" s="22">
        <v>82.5</v>
      </c>
      <c r="Z3452" s="22">
        <v>15</v>
      </c>
      <c r="AA3452" s="22">
        <v>0</v>
      </c>
      <c r="AB3452" s="22">
        <v>0</v>
      </c>
      <c r="AC3452" s="22">
        <v>0</v>
      </c>
      <c r="AD3452" s="22">
        <v>2.5</v>
      </c>
      <c r="AE3452" s="24">
        <v>100</v>
      </c>
      <c r="AF3452" s="19" t="s">
        <v>365</v>
      </c>
      <c r="AG3452" s="25">
        <v>0.72299999999999998</v>
      </c>
      <c r="AH3452" s="22">
        <v>493744.82</v>
      </c>
      <c r="AI3452" s="22">
        <v>878557.87</v>
      </c>
      <c r="AJ3452" s="22">
        <v>1372302.69</v>
      </c>
      <c r="AK3452" s="21" t="s">
        <v>10131</v>
      </c>
      <c r="AL3452" s="21" t="s">
        <v>6575</v>
      </c>
      <c r="AM3452" s="26" t="s">
        <v>48</v>
      </c>
      <c r="AN3452" s="27">
        <v>0</v>
      </c>
      <c r="AS3452">
        <f t="shared" si="106"/>
        <v>2801</v>
      </c>
      <c r="AT3452" t="str">
        <f t="shared" si="107"/>
        <v>Região Rural do Centro de Zona de Nossa Senhora da Glória</v>
      </c>
      <c r="BE3452">
        <v>4108007</v>
      </c>
      <c r="BF3452">
        <v>41</v>
      </c>
      <c r="BG3452" t="s">
        <v>14209</v>
      </c>
      <c r="BH3452" t="s">
        <v>11446</v>
      </c>
      <c r="BI3452" t="s">
        <v>14210</v>
      </c>
      <c r="BJ3452" t="s">
        <v>14578</v>
      </c>
      <c r="BK3452">
        <v>4101</v>
      </c>
      <c r="BL3452" t="s">
        <v>14536</v>
      </c>
      <c r="BM3452" t="s">
        <v>14537</v>
      </c>
    </row>
    <row r="3453" spans="1:65" x14ac:dyDescent="0.25">
      <c r="A3453" s="17" t="s">
        <v>9796</v>
      </c>
      <c r="B3453" s="18">
        <v>1</v>
      </c>
      <c r="C3453" s="19" t="s">
        <v>10132</v>
      </c>
      <c r="D3453" s="20" t="s">
        <v>9854</v>
      </c>
      <c r="E3453" s="20" t="s">
        <v>10108</v>
      </c>
      <c r="F3453" s="21">
        <v>2805406</v>
      </c>
      <c r="G3453" s="20" t="s">
        <v>10133</v>
      </c>
      <c r="H3453" s="22">
        <v>363</v>
      </c>
      <c r="I3453" s="22">
        <v>294.89999999999998</v>
      </c>
      <c r="J3453" s="22">
        <v>294.91289999999998</v>
      </c>
      <c r="K3453" s="22">
        <v>363</v>
      </c>
      <c r="L3453" s="22">
        <v>294.91289999999998</v>
      </c>
      <c r="M3453" s="23">
        <v>6</v>
      </c>
      <c r="N3453" s="19" t="s">
        <v>44</v>
      </c>
      <c r="O3453" s="22">
        <v>4.2</v>
      </c>
      <c r="P3453" s="22">
        <v>0</v>
      </c>
      <c r="Q3453" s="22">
        <v>0</v>
      </c>
      <c r="R3453" s="22">
        <v>14.630699999999999</v>
      </c>
      <c r="S3453" s="22">
        <v>1.0000000000000001E-5</v>
      </c>
      <c r="T3453" s="22">
        <v>47.729500000000002</v>
      </c>
      <c r="U3453" s="22">
        <v>231.52109999999999</v>
      </c>
      <c r="V3453" s="22">
        <v>1.0316000000000001</v>
      </c>
      <c r="W3453" s="22">
        <v>1E-3</v>
      </c>
      <c r="X3453" s="22">
        <v>1E-3</v>
      </c>
      <c r="Y3453" s="22">
        <v>11</v>
      </c>
      <c r="Z3453" s="22">
        <v>37</v>
      </c>
      <c r="AA3453" s="22">
        <v>1E-3</v>
      </c>
      <c r="AB3453" s="22">
        <v>44</v>
      </c>
      <c r="AC3453" s="22">
        <v>1E-3</v>
      </c>
      <c r="AD3453" s="22">
        <v>8</v>
      </c>
      <c r="AE3453" s="24">
        <v>100.004</v>
      </c>
      <c r="AF3453" s="19" t="s">
        <v>57</v>
      </c>
      <c r="AG3453" s="25">
        <v>0.38200000000000001</v>
      </c>
      <c r="AH3453" s="22">
        <v>18512.080000000002</v>
      </c>
      <c r="AI3453" s="22">
        <v>86158.8</v>
      </c>
      <c r="AJ3453" s="22">
        <v>104670.88</v>
      </c>
      <c r="AK3453" s="30" t="s">
        <v>3107</v>
      </c>
      <c r="AL3453" s="21" t="s">
        <v>7071</v>
      </c>
      <c r="AM3453" s="26" t="s">
        <v>48</v>
      </c>
      <c r="AN3453" s="27">
        <v>0</v>
      </c>
      <c r="AS3453">
        <f t="shared" si="106"/>
        <v>2801</v>
      </c>
      <c r="AT3453" t="str">
        <f t="shared" si="107"/>
        <v>Região Rural do Centro de Zona de Nossa Senhora da Glória</v>
      </c>
      <c r="BE3453">
        <v>4108106</v>
      </c>
      <c r="BF3453">
        <v>41</v>
      </c>
      <c r="BG3453" t="s">
        <v>14209</v>
      </c>
      <c r="BH3453" t="s">
        <v>11446</v>
      </c>
      <c r="BI3453" t="s">
        <v>14210</v>
      </c>
      <c r="BJ3453" t="s">
        <v>14579</v>
      </c>
      <c r="BK3453">
        <v>4101</v>
      </c>
      <c r="BL3453" t="s">
        <v>14536</v>
      </c>
      <c r="BM3453" t="s">
        <v>14537</v>
      </c>
    </row>
    <row r="3454" spans="1:65" x14ac:dyDescent="0.25">
      <c r="A3454" s="17" t="s">
        <v>9796</v>
      </c>
      <c r="B3454" s="18">
        <v>1</v>
      </c>
      <c r="C3454" s="19" t="s">
        <v>10134</v>
      </c>
      <c r="D3454" s="20" t="s">
        <v>9854</v>
      </c>
      <c r="E3454" s="20" t="s">
        <v>10108</v>
      </c>
      <c r="F3454" s="21">
        <v>2805406</v>
      </c>
      <c r="G3454" s="20" t="s">
        <v>10135</v>
      </c>
      <c r="H3454" s="22">
        <v>743.2</v>
      </c>
      <c r="I3454" s="22">
        <v>737.76099999999997</v>
      </c>
      <c r="J3454" s="22">
        <v>737.76099999999997</v>
      </c>
      <c r="K3454" s="22">
        <v>743.2</v>
      </c>
      <c r="L3454" s="22">
        <v>737.76099999999997</v>
      </c>
      <c r="M3454" s="23">
        <v>30</v>
      </c>
      <c r="N3454" s="19" t="s">
        <v>44</v>
      </c>
      <c r="O3454" s="22">
        <v>10.53</v>
      </c>
      <c r="P3454" s="22">
        <v>58.16</v>
      </c>
      <c r="Q3454" s="22">
        <v>100</v>
      </c>
      <c r="R3454" s="22">
        <v>10.1347</v>
      </c>
      <c r="S3454" s="22">
        <v>0</v>
      </c>
      <c r="T3454" s="22">
        <v>0</v>
      </c>
      <c r="U3454" s="22">
        <v>299.05680000000001</v>
      </c>
      <c r="V3454" s="22">
        <v>4</v>
      </c>
      <c r="W3454" s="22">
        <v>0</v>
      </c>
      <c r="X3454" s="22">
        <v>0</v>
      </c>
      <c r="Y3454" s="22">
        <v>70</v>
      </c>
      <c r="Z3454" s="22">
        <v>30</v>
      </c>
      <c r="AA3454" s="22">
        <v>0</v>
      </c>
      <c r="AB3454" s="22">
        <v>0</v>
      </c>
      <c r="AC3454" s="22">
        <v>0</v>
      </c>
      <c r="AD3454" s="22">
        <v>0</v>
      </c>
      <c r="AE3454" s="24">
        <v>100</v>
      </c>
      <c r="AF3454" s="19" t="s">
        <v>65</v>
      </c>
      <c r="AG3454" s="25">
        <v>0.61199999999999999</v>
      </c>
      <c r="AH3454" s="22">
        <v>117860.86</v>
      </c>
      <c r="AI3454" s="22">
        <v>121730.57</v>
      </c>
      <c r="AJ3454" s="22">
        <v>239591.43</v>
      </c>
      <c r="AK3454" s="21" t="s">
        <v>652</v>
      </c>
      <c r="AL3454" s="21" t="s">
        <v>501</v>
      </c>
      <c r="AM3454" s="26" t="s">
        <v>48</v>
      </c>
      <c r="AN3454" s="27">
        <v>0</v>
      </c>
      <c r="AS3454">
        <f t="shared" si="106"/>
        <v>2801</v>
      </c>
      <c r="AT3454" t="str">
        <f t="shared" si="107"/>
        <v>Região Rural do Centro de Zona de Nossa Senhora da Glória</v>
      </c>
      <c r="BE3454">
        <v>4108320</v>
      </c>
      <c r="BF3454">
        <v>41</v>
      </c>
      <c r="BG3454" t="s">
        <v>14209</v>
      </c>
      <c r="BH3454" t="s">
        <v>11446</v>
      </c>
      <c r="BI3454" t="s">
        <v>14210</v>
      </c>
      <c r="BJ3454" t="s">
        <v>14580</v>
      </c>
      <c r="BK3454">
        <v>4101</v>
      </c>
      <c r="BL3454" t="s">
        <v>14536</v>
      </c>
      <c r="BM3454" t="s">
        <v>14537</v>
      </c>
    </row>
    <row r="3455" spans="1:65" x14ac:dyDescent="0.25">
      <c r="A3455" s="17" t="s">
        <v>9796</v>
      </c>
      <c r="B3455" s="18">
        <v>1</v>
      </c>
      <c r="C3455" s="19" t="s">
        <v>10136</v>
      </c>
      <c r="D3455" s="20" t="s">
        <v>9854</v>
      </c>
      <c r="E3455" s="20" t="s">
        <v>10108</v>
      </c>
      <c r="F3455" s="21">
        <v>2805406</v>
      </c>
      <c r="G3455" s="20" t="s">
        <v>10137</v>
      </c>
      <c r="H3455" s="22">
        <v>1000</v>
      </c>
      <c r="I3455" s="22">
        <v>909.18309999999997</v>
      </c>
      <c r="J3455" s="22">
        <v>909.18309999999997</v>
      </c>
      <c r="K3455" s="22">
        <v>1000</v>
      </c>
      <c r="L3455" s="22">
        <v>909.18309999999997</v>
      </c>
      <c r="M3455" s="23">
        <v>25</v>
      </c>
      <c r="N3455" s="19" t="s">
        <v>44</v>
      </c>
      <c r="O3455" s="22">
        <v>12.99</v>
      </c>
      <c r="P3455" s="22">
        <v>83.03</v>
      </c>
      <c r="Q3455" s="22">
        <v>89.59</v>
      </c>
      <c r="R3455" s="22">
        <v>102.715</v>
      </c>
      <c r="S3455" s="22">
        <v>166.08</v>
      </c>
      <c r="T3455" s="22">
        <v>522.16030000000001</v>
      </c>
      <c r="U3455" s="22">
        <v>106.7046</v>
      </c>
      <c r="V3455" s="22">
        <v>11.523199999999999</v>
      </c>
      <c r="W3455" s="22">
        <v>1E-3</v>
      </c>
      <c r="X3455" s="22">
        <v>1E-3</v>
      </c>
      <c r="Y3455" s="22">
        <v>1E-3</v>
      </c>
      <c r="Z3455" s="22">
        <v>70</v>
      </c>
      <c r="AA3455" s="22">
        <v>1E-3</v>
      </c>
      <c r="AB3455" s="22">
        <v>23</v>
      </c>
      <c r="AC3455" s="22">
        <v>1E-3</v>
      </c>
      <c r="AD3455" s="22">
        <v>7</v>
      </c>
      <c r="AE3455" s="24">
        <v>100.00500000000001</v>
      </c>
      <c r="AF3455" s="19" t="s">
        <v>65</v>
      </c>
      <c r="AG3455" s="25">
        <v>0.49199999999999999</v>
      </c>
      <c r="AH3455" s="22">
        <v>261835.14</v>
      </c>
      <c r="AI3455" s="22">
        <v>596006.39</v>
      </c>
      <c r="AJ3455" s="22">
        <v>857841.53</v>
      </c>
      <c r="AK3455" s="21" t="s">
        <v>169</v>
      </c>
      <c r="AL3455" s="21" t="s">
        <v>1940</v>
      </c>
      <c r="AM3455" s="26" t="s">
        <v>48</v>
      </c>
      <c r="AN3455" s="27">
        <v>0</v>
      </c>
      <c r="AS3455">
        <f t="shared" si="106"/>
        <v>2801</v>
      </c>
      <c r="AT3455" t="str">
        <f t="shared" si="107"/>
        <v>Região Rural do Centro de Zona de Nossa Senhora da Glória</v>
      </c>
      <c r="BE3455">
        <v>4108908</v>
      </c>
      <c r="BF3455">
        <v>41</v>
      </c>
      <c r="BG3455" t="s">
        <v>14209</v>
      </c>
      <c r="BH3455" t="s">
        <v>11446</v>
      </c>
      <c r="BI3455" t="s">
        <v>14210</v>
      </c>
      <c r="BJ3455" t="s">
        <v>14581</v>
      </c>
      <c r="BK3455">
        <v>4101</v>
      </c>
      <c r="BL3455" t="s">
        <v>14536</v>
      </c>
      <c r="BM3455" t="s">
        <v>14537</v>
      </c>
    </row>
    <row r="3456" spans="1:65" x14ac:dyDescent="0.25">
      <c r="A3456" s="17" t="s">
        <v>9796</v>
      </c>
      <c r="B3456" s="18">
        <v>1</v>
      </c>
      <c r="C3456" s="19" t="s">
        <v>10138</v>
      </c>
      <c r="D3456" s="20" t="s">
        <v>10139</v>
      </c>
      <c r="E3456" s="20" t="s">
        <v>10140</v>
      </c>
      <c r="F3456" s="21">
        <v>2805505</v>
      </c>
      <c r="G3456" s="20" t="s">
        <v>10141</v>
      </c>
      <c r="H3456" s="22">
        <v>266.17500000000001</v>
      </c>
      <c r="I3456" s="22">
        <v>290.3</v>
      </c>
      <c r="J3456" s="22">
        <v>223.08320000000001</v>
      </c>
      <c r="K3456" s="22">
        <v>266.17500000000001</v>
      </c>
      <c r="L3456" s="22">
        <v>223.08320000000001</v>
      </c>
      <c r="M3456" s="23">
        <v>10</v>
      </c>
      <c r="N3456" s="19" t="s">
        <v>44</v>
      </c>
      <c r="O3456" s="22">
        <v>5.58</v>
      </c>
      <c r="P3456" s="22">
        <v>87.55</v>
      </c>
      <c r="Q3456" s="22">
        <v>98.71</v>
      </c>
      <c r="R3456" s="22">
        <v>14.532999999999999</v>
      </c>
      <c r="S3456" s="22">
        <v>1.0000000000000001E-5</v>
      </c>
      <c r="T3456" s="22">
        <v>1.0000000000000001E-5</v>
      </c>
      <c r="U3456" s="22">
        <v>25.667400000000001</v>
      </c>
      <c r="V3456" s="22">
        <v>2.4432999999999998</v>
      </c>
      <c r="W3456" s="22">
        <v>1E-3</v>
      </c>
      <c r="X3456" s="22">
        <v>1E-3</v>
      </c>
      <c r="Y3456" s="22">
        <v>1E-3</v>
      </c>
      <c r="Z3456" s="22">
        <v>90</v>
      </c>
      <c r="AA3456" s="22">
        <v>1E-3</v>
      </c>
      <c r="AB3456" s="22">
        <v>10</v>
      </c>
      <c r="AC3456" s="22">
        <v>1E-3</v>
      </c>
      <c r="AD3456" s="22">
        <v>1E-3</v>
      </c>
      <c r="AE3456" s="24">
        <v>100.00600000000001</v>
      </c>
      <c r="AF3456" s="19" t="s">
        <v>44</v>
      </c>
      <c r="AG3456" s="25">
        <v>0.45200000000000001</v>
      </c>
      <c r="AH3456" s="22">
        <v>71428.23</v>
      </c>
      <c r="AI3456" s="22">
        <v>367919.84</v>
      </c>
      <c r="AJ3456" s="22">
        <v>439348.07</v>
      </c>
      <c r="AK3456" s="21" t="s">
        <v>10142</v>
      </c>
      <c r="AL3456" s="21" t="s">
        <v>10143</v>
      </c>
      <c r="AM3456" s="26" t="s">
        <v>48</v>
      </c>
      <c r="AN3456" s="27">
        <v>0</v>
      </c>
      <c r="AS3456">
        <f t="shared" si="106"/>
        <v>2802</v>
      </c>
      <c r="AT3456" t="str">
        <f t="shared" si="107"/>
        <v>Região Rural da Capital Regional de Aracaju</v>
      </c>
      <c r="BE3456">
        <v>4109104</v>
      </c>
      <c r="BF3456">
        <v>41</v>
      </c>
      <c r="BG3456" t="s">
        <v>14209</v>
      </c>
      <c r="BH3456" t="s">
        <v>11446</v>
      </c>
      <c r="BI3456" t="s">
        <v>14210</v>
      </c>
      <c r="BJ3456" t="s">
        <v>14582</v>
      </c>
      <c r="BK3456">
        <v>4101</v>
      </c>
      <c r="BL3456" t="s">
        <v>14536</v>
      </c>
      <c r="BM3456" t="s">
        <v>14537</v>
      </c>
    </row>
    <row r="3457" spans="1:65" x14ac:dyDescent="0.25">
      <c r="A3457" s="17" t="s">
        <v>9796</v>
      </c>
      <c r="B3457" s="18">
        <v>1</v>
      </c>
      <c r="C3457" s="19" t="s">
        <v>10144</v>
      </c>
      <c r="D3457" s="20" t="s">
        <v>10139</v>
      </c>
      <c r="E3457" s="20" t="s">
        <v>10140</v>
      </c>
      <c r="F3457" s="21">
        <v>2805505</v>
      </c>
      <c r="G3457" s="20" t="s">
        <v>10145</v>
      </c>
      <c r="H3457" s="22">
        <v>162.6</v>
      </c>
      <c r="I3457" s="22">
        <v>176.387</v>
      </c>
      <c r="J3457" s="22">
        <v>176.387</v>
      </c>
      <c r="K3457" s="22">
        <v>162.6</v>
      </c>
      <c r="L3457" s="22">
        <v>162.6</v>
      </c>
      <c r="M3457" s="23">
        <v>11</v>
      </c>
      <c r="N3457" s="19" t="s">
        <v>44</v>
      </c>
      <c r="O3457" s="22">
        <v>4.4089999999999998</v>
      </c>
      <c r="P3457" s="22">
        <v>46.6</v>
      </c>
      <c r="Q3457" s="22">
        <v>100</v>
      </c>
      <c r="R3457" s="22">
        <v>1.5085999999999999</v>
      </c>
      <c r="S3457" s="22">
        <v>1.0000000000000001E-5</v>
      </c>
      <c r="T3457" s="22">
        <v>84.9465</v>
      </c>
      <c r="U3457" s="22">
        <v>88.150400000000005</v>
      </c>
      <c r="V3457" s="22">
        <v>1.7815000000000001</v>
      </c>
      <c r="W3457" s="22">
        <v>0</v>
      </c>
      <c r="X3457" s="22">
        <v>0</v>
      </c>
      <c r="Y3457" s="22">
        <v>0</v>
      </c>
      <c r="Z3457" s="22">
        <v>100</v>
      </c>
      <c r="AA3457" s="22">
        <v>0</v>
      </c>
      <c r="AB3457" s="22">
        <v>0</v>
      </c>
      <c r="AC3457" s="22">
        <v>0</v>
      </c>
      <c r="AD3457" s="22">
        <v>0</v>
      </c>
      <c r="AE3457" s="24">
        <v>100</v>
      </c>
      <c r="AF3457" s="19" t="s">
        <v>57</v>
      </c>
      <c r="AG3457" s="25">
        <v>0.376</v>
      </c>
      <c r="AH3457" s="22">
        <v>18257.759999999998</v>
      </c>
      <c r="AI3457" s="22">
        <v>287044.28000000003</v>
      </c>
      <c r="AJ3457" s="22">
        <v>305302.04000000004</v>
      </c>
      <c r="AK3457" s="21" t="s">
        <v>3386</v>
      </c>
      <c r="AL3457" s="21" t="s">
        <v>2206</v>
      </c>
      <c r="AM3457" s="26" t="s">
        <v>48</v>
      </c>
      <c r="AN3457" s="27">
        <v>0</v>
      </c>
      <c r="AS3457">
        <f t="shared" si="106"/>
        <v>2802</v>
      </c>
      <c r="AT3457" t="str">
        <f t="shared" si="107"/>
        <v>Região Rural da Capital Regional de Aracaju</v>
      </c>
      <c r="BE3457">
        <v>4109203</v>
      </c>
      <c r="BF3457">
        <v>41</v>
      </c>
      <c r="BG3457" t="s">
        <v>14209</v>
      </c>
      <c r="BH3457" t="s">
        <v>11446</v>
      </c>
      <c r="BI3457" t="s">
        <v>14210</v>
      </c>
      <c r="BJ3457" t="s">
        <v>14149</v>
      </c>
      <c r="BK3457">
        <v>4101</v>
      </c>
      <c r="BL3457" t="s">
        <v>14536</v>
      </c>
      <c r="BM3457" t="s">
        <v>14537</v>
      </c>
    </row>
    <row r="3458" spans="1:65" x14ac:dyDescent="0.25">
      <c r="A3458" s="17" t="s">
        <v>9796</v>
      </c>
      <c r="B3458" s="18">
        <v>1</v>
      </c>
      <c r="C3458" s="19" t="s">
        <v>10146</v>
      </c>
      <c r="D3458" s="20" t="s">
        <v>10139</v>
      </c>
      <c r="E3458" s="20" t="s">
        <v>10140</v>
      </c>
      <c r="F3458" s="21">
        <v>2805505</v>
      </c>
      <c r="G3458" s="20" t="s">
        <v>10147</v>
      </c>
      <c r="H3458" s="22">
        <v>272.85500000000002</v>
      </c>
      <c r="I3458" s="22">
        <v>229.74539999999999</v>
      </c>
      <c r="J3458" s="22">
        <v>229.74539999999999</v>
      </c>
      <c r="K3458" s="22">
        <v>1.0000000000000001E-5</v>
      </c>
      <c r="L3458" s="22">
        <v>229.74539999999999</v>
      </c>
      <c r="M3458" s="23">
        <v>7</v>
      </c>
      <c r="N3458" s="19" t="s">
        <v>64</v>
      </c>
      <c r="O3458" s="22">
        <v>5.74</v>
      </c>
      <c r="P3458" s="22">
        <v>1E-3</v>
      </c>
      <c r="Q3458" s="22">
        <v>1E-3</v>
      </c>
      <c r="R3458" s="22">
        <v>26.048300000000001</v>
      </c>
      <c r="S3458" s="22">
        <v>1.0000000000000001E-5</v>
      </c>
      <c r="T3458" s="22">
        <v>32.357100000000003</v>
      </c>
      <c r="U3458" s="22">
        <v>169.1439</v>
      </c>
      <c r="V3458" s="22">
        <v>2.1960999999999999</v>
      </c>
      <c r="W3458" s="22">
        <v>0</v>
      </c>
      <c r="X3458" s="22">
        <v>0</v>
      </c>
      <c r="Y3458" s="22">
        <v>0</v>
      </c>
      <c r="Z3458" s="22">
        <v>30</v>
      </c>
      <c r="AA3458" s="22">
        <v>0</v>
      </c>
      <c r="AB3458" s="22">
        <v>55</v>
      </c>
      <c r="AC3458" s="22">
        <v>5</v>
      </c>
      <c r="AD3458" s="22">
        <v>10</v>
      </c>
      <c r="AE3458" s="24">
        <v>100</v>
      </c>
      <c r="AF3458" s="19" t="s">
        <v>65</v>
      </c>
      <c r="AG3458" s="25">
        <v>0.29199999999999998</v>
      </c>
      <c r="AH3458" s="22">
        <v>166870.98000000001</v>
      </c>
      <c r="AI3458" s="22">
        <v>194479.22</v>
      </c>
      <c r="AJ3458" s="22">
        <v>361350.2</v>
      </c>
      <c r="AK3458" s="21" t="s">
        <v>48</v>
      </c>
      <c r="AL3458" s="21" t="s">
        <v>10148</v>
      </c>
      <c r="AM3458" s="26" t="s">
        <v>3127</v>
      </c>
      <c r="AN3458" s="27">
        <v>0</v>
      </c>
      <c r="AS3458">
        <f t="shared" si="106"/>
        <v>2802</v>
      </c>
      <c r="AT3458" t="str">
        <f t="shared" si="107"/>
        <v>Região Rural da Capital Regional de Aracaju</v>
      </c>
      <c r="BE3458">
        <v>4109807</v>
      </c>
      <c r="BF3458">
        <v>41</v>
      </c>
      <c r="BG3458" t="s">
        <v>14209</v>
      </c>
      <c r="BH3458" t="s">
        <v>11446</v>
      </c>
      <c r="BI3458" t="s">
        <v>14210</v>
      </c>
      <c r="BJ3458" t="s">
        <v>14583</v>
      </c>
      <c r="BK3458">
        <v>4101</v>
      </c>
      <c r="BL3458" t="s">
        <v>14536</v>
      </c>
      <c r="BM3458" t="s">
        <v>14537</v>
      </c>
    </row>
    <row r="3459" spans="1:65" x14ac:dyDescent="0.25">
      <c r="A3459" s="17" t="s">
        <v>9796</v>
      </c>
      <c r="B3459" s="18">
        <v>1</v>
      </c>
      <c r="C3459" s="19" t="s">
        <v>10149</v>
      </c>
      <c r="D3459" s="20" t="s">
        <v>9854</v>
      </c>
      <c r="E3459" s="20" t="s">
        <v>10150</v>
      </c>
      <c r="F3459" s="21">
        <v>2805604</v>
      </c>
      <c r="G3459" s="20" t="s">
        <v>10151</v>
      </c>
      <c r="H3459" s="22">
        <v>485</v>
      </c>
      <c r="I3459" s="22">
        <v>447.6046</v>
      </c>
      <c r="J3459" s="22">
        <v>447.6046</v>
      </c>
      <c r="K3459" s="22">
        <v>485</v>
      </c>
      <c r="L3459" s="22">
        <v>447.6046</v>
      </c>
      <c r="M3459" s="23">
        <v>15</v>
      </c>
      <c r="N3459" s="19" t="s">
        <v>44</v>
      </c>
      <c r="O3459" s="22">
        <v>6.39</v>
      </c>
      <c r="P3459" s="22">
        <v>8.6999999999999993</v>
      </c>
      <c r="Q3459" s="22">
        <v>100</v>
      </c>
      <c r="R3459" s="22">
        <v>44.1815</v>
      </c>
      <c r="S3459" s="22">
        <v>1.0000000000000001E-5</v>
      </c>
      <c r="T3459" s="22">
        <v>34.602400000000003</v>
      </c>
      <c r="U3459" s="22">
        <v>362.82440000000003</v>
      </c>
      <c r="V3459" s="22">
        <v>5.9962999999999997</v>
      </c>
      <c r="W3459" s="22">
        <v>1E-3</v>
      </c>
      <c r="X3459" s="22">
        <v>1E-3</v>
      </c>
      <c r="Y3459" s="22">
        <v>1E-3</v>
      </c>
      <c r="Z3459" s="22">
        <v>60</v>
      </c>
      <c r="AA3459" s="22">
        <v>0</v>
      </c>
      <c r="AB3459" s="22">
        <v>40</v>
      </c>
      <c r="AC3459" s="22">
        <v>0</v>
      </c>
      <c r="AD3459" s="22">
        <v>0</v>
      </c>
      <c r="AE3459" s="24">
        <v>100.003</v>
      </c>
      <c r="AF3459" s="19" t="s">
        <v>65</v>
      </c>
      <c r="AG3459" s="25">
        <v>0.48399999999999999</v>
      </c>
      <c r="AH3459" s="22">
        <v>147894.44</v>
      </c>
      <c r="AI3459" s="22">
        <v>278629.39</v>
      </c>
      <c r="AJ3459" s="22">
        <v>426523.83</v>
      </c>
      <c r="AK3459" s="21" t="s">
        <v>3766</v>
      </c>
      <c r="AL3459" s="21" t="s">
        <v>4189</v>
      </c>
      <c r="AM3459" s="26" t="s">
        <v>48</v>
      </c>
      <c r="AN3459" s="27">
        <v>0</v>
      </c>
      <c r="AS3459">
        <f t="shared" ref="AS3459:AS3522" si="108">VLOOKUP(F3459,$BE$2:$BM$5566,7,0)</f>
        <v>2801</v>
      </c>
      <c r="AT3459" t="str">
        <f t="shared" ref="AT3459:AT3522" si="109">VLOOKUP(F3459,$BE$2:$BM$5566,8,0)</f>
        <v>Região Rural do Centro de Zona de Nossa Senhora da Glória</v>
      </c>
      <c r="BE3459">
        <v>4109906</v>
      </c>
      <c r="BF3459">
        <v>41</v>
      </c>
      <c r="BG3459" t="s">
        <v>14209</v>
      </c>
      <c r="BH3459" t="s">
        <v>11446</v>
      </c>
      <c r="BI3459" t="s">
        <v>14210</v>
      </c>
      <c r="BJ3459" t="s">
        <v>14584</v>
      </c>
      <c r="BK3459">
        <v>4101</v>
      </c>
      <c r="BL3459" t="s">
        <v>14536</v>
      </c>
      <c r="BM3459" t="s">
        <v>14537</v>
      </c>
    </row>
    <row r="3460" spans="1:65" x14ac:dyDescent="0.25">
      <c r="A3460" s="17" t="s">
        <v>9796</v>
      </c>
      <c r="B3460" s="18">
        <v>1</v>
      </c>
      <c r="C3460" s="19" t="s">
        <v>10152</v>
      </c>
      <c r="D3460" s="20" t="s">
        <v>9854</v>
      </c>
      <c r="E3460" s="20" t="s">
        <v>10150</v>
      </c>
      <c r="F3460" s="21">
        <v>2805604</v>
      </c>
      <c r="G3460" s="20" t="s">
        <v>10153</v>
      </c>
      <c r="H3460" s="22">
        <v>204.286</v>
      </c>
      <c r="I3460" s="22">
        <v>217.89240000000001</v>
      </c>
      <c r="J3460" s="22">
        <v>217.89240000000001</v>
      </c>
      <c r="K3460" s="22">
        <v>204.286</v>
      </c>
      <c r="L3460" s="22">
        <v>168.9007</v>
      </c>
      <c r="M3460" s="23">
        <v>12</v>
      </c>
      <c r="N3460" s="19" t="s">
        <v>44</v>
      </c>
      <c r="O3460" s="22">
        <v>3.1126999999999998</v>
      </c>
      <c r="P3460" s="22">
        <v>23.94</v>
      </c>
      <c r="Q3460" s="22">
        <v>100</v>
      </c>
      <c r="R3460" s="22">
        <v>58.095100000000002</v>
      </c>
      <c r="S3460" s="22">
        <v>1.0000000000000001E-5</v>
      </c>
      <c r="T3460" s="22">
        <v>1.0000000000000001E-5</v>
      </c>
      <c r="U3460" s="22">
        <v>110.08499999999999</v>
      </c>
      <c r="V3460" s="22">
        <v>49.712299999999999</v>
      </c>
      <c r="W3460" s="22">
        <v>0</v>
      </c>
      <c r="X3460" s="22">
        <v>0</v>
      </c>
      <c r="Y3460" s="22">
        <v>0</v>
      </c>
      <c r="Z3460" s="22">
        <v>20</v>
      </c>
      <c r="AA3460" s="22">
        <v>0</v>
      </c>
      <c r="AB3460" s="22">
        <v>80</v>
      </c>
      <c r="AC3460" s="22">
        <v>0</v>
      </c>
      <c r="AD3460" s="22">
        <v>0</v>
      </c>
      <c r="AE3460" s="24">
        <v>100</v>
      </c>
      <c r="AF3460" s="19" t="s">
        <v>64</v>
      </c>
      <c r="AG3460" s="25">
        <v>0.31</v>
      </c>
      <c r="AH3460" s="22">
        <v>106902.56</v>
      </c>
      <c r="AI3460" s="22">
        <v>307475.28000000003</v>
      </c>
      <c r="AJ3460" s="22">
        <v>414377.84</v>
      </c>
      <c r="AK3460" s="21" t="s">
        <v>7355</v>
      </c>
      <c r="AL3460" s="21" t="s">
        <v>5166</v>
      </c>
      <c r="AM3460" s="26" t="s">
        <v>48</v>
      </c>
      <c r="AN3460" s="27">
        <v>0</v>
      </c>
      <c r="AS3460">
        <f t="shared" si="108"/>
        <v>2801</v>
      </c>
      <c r="AT3460" t="str">
        <f t="shared" si="109"/>
        <v>Região Rural do Centro de Zona de Nossa Senhora da Glória</v>
      </c>
      <c r="BE3460">
        <v>4110003</v>
      </c>
      <c r="BF3460">
        <v>41</v>
      </c>
      <c r="BG3460" t="s">
        <v>14209</v>
      </c>
      <c r="BH3460" t="s">
        <v>11446</v>
      </c>
      <c r="BI3460" t="s">
        <v>14210</v>
      </c>
      <c r="BJ3460" t="s">
        <v>14585</v>
      </c>
      <c r="BK3460">
        <v>4101</v>
      </c>
      <c r="BL3460" t="s">
        <v>14536</v>
      </c>
      <c r="BM3460" t="s">
        <v>14537</v>
      </c>
    </row>
    <row r="3461" spans="1:65" x14ac:dyDescent="0.25">
      <c r="A3461" s="17" t="s">
        <v>9796</v>
      </c>
      <c r="B3461" s="18">
        <v>1</v>
      </c>
      <c r="C3461" s="19" t="s">
        <v>10154</v>
      </c>
      <c r="D3461" s="20" t="s">
        <v>9854</v>
      </c>
      <c r="E3461" s="20" t="s">
        <v>10150</v>
      </c>
      <c r="F3461" s="21">
        <v>2805604</v>
      </c>
      <c r="G3461" s="20" t="s">
        <v>3205</v>
      </c>
      <c r="H3461" s="22">
        <v>178.47499999999999</v>
      </c>
      <c r="I3461" s="22">
        <v>178.47499999999999</v>
      </c>
      <c r="J3461" s="22">
        <v>174.30680000000001</v>
      </c>
      <c r="K3461" s="22">
        <v>58.825499999999998</v>
      </c>
      <c r="L3461" s="22">
        <v>58.825499999999998</v>
      </c>
      <c r="M3461" s="23"/>
      <c r="N3461" s="19" t="s">
        <v>2432</v>
      </c>
      <c r="O3461" s="22">
        <v>0.84</v>
      </c>
      <c r="P3461" s="22">
        <v>1E-3</v>
      </c>
      <c r="Q3461" s="22">
        <v>1E-3</v>
      </c>
      <c r="R3461" s="22">
        <v>67.153199999999998</v>
      </c>
      <c r="S3461" s="22">
        <v>1.0000000000000001E-5</v>
      </c>
      <c r="T3461" s="22">
        <v>25.424099999999999</v>
      </c>
      <c r="U3461" s="22">
        <v>1.0000000000000001E-5</v>
      </c>
      <c r="V3461" s="22">
        <v>1.0000000000000001E-5</v>
      </c>
      <c r="W3461" s="22">
        <v>0</v>
      </c>
      <c r="X3461" s="22">
        <v>0</v>
      </c>
      <c r="Y3461" s="22">
        <v>0</v>
      </c>
      <c r="Z3461" s="22">
        <v>100</v>
      </c>
      <c r="AA3461" s="22">
        <v>0</v>
      </c>
      <c r="AB3461" s="22">
        <v>0</v>
      </c>
      <c r="AC3461" s="22">
        <v>0</v>
      </c>
      <c r="AD3461" s="22">
        <v>0</v>
      </c>
      <c r="AE3461" s="24">
        <v>100</v>
      </c>
      <c r="AF3461" s="19" t="s">
        <v>64</v>
      </c>
      <c r="AG3461" s="25">
        <v>0.44700000000000001</v>
      </c>
      <c r="AH3461" s="22">
        <v>15149.25</v>
      </c>
      <c r="AI3461" s="22">
        <v>119166.93</v>
      </c>
      <c r="AJ3461" s="22">
        <v>134316.18</v>
      </c>
      <c r="AK3461" s="30" t="s">
        <v>659</v>
      </c>
      <c r="AL3461" s="21" t="s">
        <v>10155</v>
      </c>
      <c r="AM3461" s="26" t="s">
        <v>48</v>
      </c>
      <c r="AN3461" s="27">
        <v>0</v>
      </c>
      <c r="AS3461">
        <f t="shared" si="108"/>
        <v>2801</v>
      </c>
      <c r="AT3461" t="str">
        <f t="shared" si="109"/>
        <v>Região Rural do Centro de Zona de Nossa Senhora da Glória</v>
      </c>
      <c r="BE3461">
        <v>4110300</v>
      </c>
      <c r="BF3461">
        <v>41</v>
      </c>
      <c r="BG3461" t="s">
        <v>14209</v>
      </c>
      <c r="BH3461" t="s">
        <v>11446</v>
      </c>
      <c r="BI3461" t="s">
        <v>14210</v>
      </c>
      <c r="BJ3461" t="s">
        <v>12335</v>
      </c>
      <c r="BK3461">
        <v>4101</v>
      </c>
      <c r="BL3461" t="s">
        <v>14536</v>
      </c>
      <c r="BM3461" t="s">
        <v>14537</v>
      </c>
    </row>
    <row r="3462" spans="1:65" x14ac:dyDescent="0.25">
      <c r="A3462" s="17" t="s">
        <v>9796</v>
      </c>
      <c r="B3462" s="18">
        <v>1</v>
      </c>
      <c r="C3462" s="19" t="s">
        <v>10156</v>
      </c>
      <c r="D3462" s="20" t="s">
        <v>9854</v>
      </c>
      <c r="E3462" s="20" t="s">
        <v>10150</v>
      </c>
      <c r="F3462" s="21">
        <v>2805604</v>
      </c>
      <c r="G3462" s="20" t="s">
        <v>10157</v>
      </c>
      <c r="H3462" s="22">
        <v>1.0000000000000001E-5</v>
      </c>
      <c r="I3462" s="22">
        <v>1.5662</v>
      </c>
      <c r="J3462" s="22">
        <v>1.5662</v>
      </c>
      <c r="K3462" s="22">
        <v>1.5662</v>
      </c>
      <c r="L3462" s="22">
        <v>1.5662</v>
      </c>
      <c r="M3462" s="23"/>
      <c r="N3462" s="19" t="s">
        <v>44</v>
      </c>
      <c r="O3462" s="22">
        <v>0.02</v>
      </c>
      <c r="P3462" s="22">
        <v>1E-3</v>
      </c>
      <c r="Q3462" s="22">
        <v>1E-3</v>
      </c>
      <c r="R3462" s="22">
        <v>1.0000000000000001E-5</v>
      </c>
      <c r="S3462" s="22">
        <v>1.0000000000000001E-5</v>
      </c>
      <c r="T3462" s="22">
        <v>1.5662</v>
      </c>
      <c r="U3462" s="22">
        <v>1.0000000000000001E-5</v>
      </c>
      <c r="V3462" s="22">
        <v>1.0000000000000001E-5</v>
      </c>
      <c r="W3462" s="22">
        <v>0</v>
      </c>
      <c r="X3462" s="22">
        <v>0</v>
      </c>
      <c r="Y3462" s="22">
        <v>0</v>
      </c>
      <c r="Z3462" s="22">
        <v>100</v>
      </c>
      <c r="AA3462" s="22">
        <v>0</v>
      </c>
      <c r="AB3462" s="22">
        <v>0</v>
      </c>
      <c r="AC3462" s="22">
        <v>0</v>
      </c>
      <c r="AD3462" s="22">
        <v>0</v>
      </c>
      <c r="AE3462" s="24">
        <v>100</v>
      </c>
      <c r="AF3462" s="19" t="s">
        <v>65</v>
      </c>
      <c r="AG3462" s="25">
        <v>0.42299999999999999</v>
      </c>
      <c r="AH3462" s="22">
        <v>1899.41</v>
      </c>
      <c r="AI3462" s="22">
        <v>3885.16</v>
      </c>
      <c r="AJ3462" s="22">
        <v>5784.57</v>
      </c>
      <c r="AK3462" s="21" t="s">
        <v>659</v>
      </c>
      <c r="AL3462" s="21" t="s">
        <v>6141</v>
      </c>
      <c r="AM3462" s="26" t="s">
        <v>48</v>
      </c>
      <c r="AN3462" s="27">
        <v>0</v>
      </c>
      <c r="AS3462">
        <f t="shared" si="108"/>
        <v>2801</v>
      </c>
      <c r="AT3462" t="str">
        <f t="shared" si="109"/>
        <v>Região Rural do Centro de Zona de Nossa Senhora da Glória</v>
      </c>
      <c r="BE3462">
        <v>4110409</v>
      </c>
      <c r="BF3462">
        <v>41</v>
      </c>
      <c r="BG3462" t="s">
        <v>14209</v>
      </c>
      <c r="BH3462" t="s">
        <v>11446</v>
      </c>
      <c r="BI3462" t="s">
        <v>14210</v>
      </c>
      <c r="BJ3462" t="s">
        <v>13062</v>
      </c>
      <c r="BK3462">
        <v>4101</v>
      </c>
      <c r="BL3462" t="s">
        <v>14536</v>
      </c>
      <c r="BM3462" t="s">
        <v>14537</v>
      </c>
    </row>
    <row r="3463" spans="1:65" x14ac:dyDescent="0.25">
      <c r="A3463" s="17" t="s">
        <v>9796</v>
      </c>
      <c r="B3463" s="18">
        <v>1</v>
      </c>
      <c r="C3463" s="19" t="s">
        <v>10158</v>
      </c>
      <c r="D3463" s="20" t="s">
        <v>9854</v>
      </c>
      <c r="E3463" s="20" t="s">
        <v>10150</v>
      </c>
      <c r="F3463" s="21">
        <v>2805604</v>
      </c>
      <c r="G3463" s="20" t="s">
        <v>10159</v>
      </c>
      <c r="H3463" s="22">
        <v>1.0000000000000001E-5</v>
      </c>
      <c r="I3463" s="22">
        <v>25.645600000000002</v>
      </c>
      <c r="J3463" s="22">
        <v>25.645600000000002</v>
      </c>
      <c r="K3463" s="22">
        <v>25.645600000000002</v>
      </c>
      <c r="L3463" s="22">
        <v>25.645600000000002</v>
      </c>
      <c r="M3463" s="28"/>
      <c r="N3463" s="19" t="s">
        <v>2432</v>
      </c>
      <c r="O3463" s="22">
        <v>0.02</v>
      </c>
      <c r="P3463" s="22">
        <v>1E-3</v>
      </c>
      <c r="Q3463" s="22">
        <v>1E-3</v>
      </c>
      <c r="R3463" s="22">
        <v>1.0000000000000001E-5</v>
      </c>
      <c r="S3463" s="22">
        <v>1.0000000000000001E-5</v>
      </c>
      <c r="T3463" s="22">
        <v>1.0000000000000001E-5</v>
      </c>
      <c r="U3463" s="22">
        <v>25.645600000000002</v>
      </c>
      <c r="V3463" s="22">
        <v>1.0000000000000001E-5</v>
      </c>
      <c r="W3463" s="22">
        <v>0</v>
      </c>
      <c r="X3463" s="22">
        <v>0</v>
      </c>
      <c r="Y3463" s="22">
        <v>0</v>
      </c>
      <c r="Z3463" s="22">
        <v>65</v>
      </c>
      <c r="AA3463" s="22">
        <v>0</v>
      </c>
      <c r="AB3463" s="22">
        <v>35</v>
      </c>
      <c r="AC3463" s="22">
        <v>0</v>
      </c>
      <c r="AD3463" s="22">
        <v>0</v>
      </c>
      <c r="AE3463" s="24">
        <v>100</v>
      </c>
      <c r="AF3463" s="19" t="s">
        <v>57</v>
      </c>
      <c r="AG3463" s="25">
        <v>0.32600000000000001</v>
      </c>
      <c r="AH3463" s="22">
        <v>3642.44</v>
      </c>
      <c r="AI3463" s="22">
        <v>42610.16</v>
      </c>
      <c r="AJ3463" s="22">
        <v>46252.600000000006</v>
      </c>
      <c r="AK3463" s="21" t="s">
        <v>659</v>
      </c>
      <c r="AL3463" s="21" t="s">
        <v>6141</v>
      </c>
      <c r="AM3463" s="26" t="s">
        <v>48</v>
      </c>
      <c r="AN3463" s="27">
        <v>0</v>
      </c>
      <c r="AS3463">
        <f t="shared" si="108"/>
        <v>2801</v>
      </c>
      <c r="AT3463" t="str">
        <f t="shared" si="109"/>
        <v>Região Rural do Centro de Zona de Nossa Senhora da Glória</v>
      </c>
      <c r="BE3463">
        <v>4110607</v>
      </c>
      <c r="BF3463">
        <v>41</v>
      </c>
      <c r="BG3463" t="s">
        <v>14209</v>
      </c>
      <c r="BH3463" t="s">
        <v>11446</v>
      </c>
      <c r="BI3463" t="s">
        <v>14210</v>
      </c>
      <c r="BJ3463" t="s">
        <v>14586</v>
      </c>
      <c r="BK3463">
        <v>4101</v>
      </c>
      <c r="BL3463" t="s">
        <v>14536</v>
      </c>
      <c r="BM3463" t="s">
        <v>14537</v>
      </c>
    </row>
    <row r="3464" spans="1:65" x14ac:dyDescent="0.25">
      <c r="A3464" s="17" t="s">
        <v>9796</v>
      </c>
      <c r="B3464" s="18">
        <v>1</v>
      </c>
      <c r="C3464" s="19" t="s">
        <v>10160</v>
      </c>
      <c r="D3464" s="20" t="s">
        <v>9854</v>
      </c>
      <c r="E3464" s="20" t="s">
        <v>10150</v>
      </c>
      <c r="F3464" s="21">
        <v>2805604</v>
      </c>
      <c r="G3464" s="20" t="s">
        <v>43</v>
      </c>
      <c r="H3464" s="22">
        <v>1118.04</v>
      </c>
      <c r="I3464" s="22">
        <v>1181.0024000000001</v>
      </c>
      <c r="J3464" s="22">
        <v>1181.0024000000001</v>
      </c>
      <c r="K3464" s="22">
        <v>1118.04</v>
      </c>
      <c r="L3464" s="22">
        <v>1118.04</v>
      </c>
      <c r="M3464" s="28">
        <v>38</v>
      </c>
      <c r="N3464" s="19" t="s">
        <v>44</v>
      </c>
      <c r="O3464" s="22">
        <v>16.87</v>
      </c>
      <c r="P3464" s="22">
        <v>79.69</v>
      </c>
      <c r="Q3464" s="22">
        <v>83.54</v>
      </c>
      <c r="R3464" s="22">
        <v>10.32</v>
      </c>
      <c r="S3464" s="22">
        <v>0</v>
      </c>
      <c r="T3464" s="22">
        <v>929.02909999999997</v>
      </c>
      <c r="U3464" s="22">
        <v>236.6533</v>
      </c>
      <c r="V3464" s="22">
        <v>5</v>
      </c>
      <c r="W3464" s="22">
        <v>0</v>
      </c>
      <c r="X3464" s="22">
        <v>0</v>
      </c>
      <c r="Y3464" s="22">
        <v>75</v>
      </c>
      <c r="Z3464" s="22">
        <v>22</v>
      </c>
      <c r="AA3464" s="22">
        <v>0</v>
      </c>
      <c r="AB3464" s="22">
        <v>0</v>
      </c>
      <c r="AC3464" s="22">
        <v>0</v>
      </c>
      <c r="AD3464" s="22">
        <v>0.3</v>
      </c>
      <c r="AE3464" s="24">
        <v>97.3</v>
      </c>
      <c r="AF3464" s="19" t="s">
        <v>65</v>
      </c>
      <c r="AG3464" s="25">
        <v>0.60699999999999998</v>
      </c>
      <c r="AH3464" s="22">
        <v>190122.36</v>
      </c>
      <c r="AI3464" s="22">
        <v>190044.78</v>
      </c>
      <c r="AJ3464" s="22">
        <v>380167.14</v>
      </c>
      <c r="AK3464" s="21" t="s">
        <v>2078</v>
      </c>
      <c r="AL3464" s="21" t="s">
        <v>409</v>
      </c>
      <c r="AM3464" s="26" t="s">
        <v>48</v>
      </c>
      <c r="AN3464" s="27">
        <v>0</v>
      </c>
      <c r="AS3464">
        <f t="shared" si="108"/>
        <v>2801</v>
      </c>
      <c r="AT3464" t="str">
        <f t="shared" si="109"/>
        <v>Região Rural do Centro de Zona de Nossa Senhora da Glória</v>
      </c>
      <c r="BE3464">
        <v>4110805</v>
      </c>
      <c r="BF3464">
        <v>41</v>
      </c>
      <c r="BG3464" t="s">
        <v>14209</v>
      </c>
      <c r="BH3464" t="s">
        <v>11446</v>
      </c>
      <c r="BI3464" t="s">
        <v>14210</v>
      </c>
      <c r="BJ3464" t="s">
        <v>14587</v>
      </c>
      <c r="BK3464">
        <v>4101</v>
      </c>
      <c r="BL3464" t="s">
        <v>14536</v>
      </c>
      <c r="BM3464" t="s">
        <v>14537</v>
      </c>
    </row>
    <row r="3465" spans="1:65" x14ac:dyDescent="0.25">
      <c r="A3465" s="17" t="s">
        <v>9796</v>
      </c>
      <c r="B3465" s="18">
        <v>1</v>
      </c>
      <c r="C3465" s="19" t="s">
        <v>10161</v>
      </c>
      <c r="D3465" s="20" t="s">
        <v>9854</v>
      </c>
      <c r="E3465" s="20" t="s">
        <v>10150</v>
      </c>
      <c r="F3465" s="21">
        <v>2805604</v>
      </c>
      <c r="G3465" s="20" t="s">
        <v>10162</v>
      </c>
      <c r="H3465" s="22">
        <v>60.5</v>
      </c>
      <c r="I3465" s="22">
        <v>51.929900000000004</v>
      </c>
      <c r="J3465" s="22">
        <v>51.929900000000004</v>
      </c>
      <c r="K3465" s="22">
        <v>50.836799999999997</v>
      </c>
      <c r="L3465" s="22">
        <v>50.836799999999997</v>
      </c>
      <c r="M3465" s="23"/>
      <c r="N3465" s="19" t="s">
        <v>2432</v>
      </c>
      <c r="O3465" s="22">
        <v>0.72</v>
      </c>
      <c r="P3465" s="22">
        <v>1E-3</v>
      </c>
      <c r="Q3465" s="22">
        <v>1E-3</v>
      </c>
      <c r="R3465" s="22">
        <v>1.0000000000000001E-5</v>
      </c>
      <c r="S3465" s="22">
        <v>1.0000000000000001E-5</v>
      </c>
      <c r="T3465" s="22">
        <v>49.625399999999999</v>
      </c>
      <c r="U3465" s="22">
        <v>1.0000000000000001E-5</v>
      </c>
      <c r="V3465" s="22">
        <v>1.2114</v>
      </c>
      <c r="W3465" s="22">
        <v>0</v>
      </c>
      <c r="X3465" s="22">
        <v>0</v>
      </c>
      <c r="Y3465" s="22">
        <v>0</v>
      </c>
      <c r="Z3465" s="22">
        <v>100</v>
      </c>
      <c r="AA3465" s="22">
        <v>0</v>
      </c>
      <c r="AB3465" s="22">
        <v>0</v>
      </c>
      <c r="AC3465" s="22">
        <v>0</v>
      </c>
      <c r="AD3465" s="22">
        <v>0</v>
      </c>
      <c r="AE3465" s="24">
        <v>100</v>
      </c>
      <c r="AF3465" s="19" t="s">
        <v>64</v>
      </c>
      <c r="AG3465" s="25">
        <v>0.44700000000000001</v>
      </c>
      <c r="AH3465" s="22">
        <v>26300.26</v>
      </c>
      <c r="AI3465" s="22">
        <v>110487.69</v>
      </c>
      <c r="AJ3465" s="22">
        <v>136787.95000000001</v>
      </c>
      <c r="AK3465" s="21" t="s">
        <v>659</v>
      </c>
      <c r="AL3465" s="21" t="s">
        <v>10155</v>
      </c>
      <c r="AM3465" s="26" t="s">
        <v>48</v>
      </c>
      <c r="AN3465" s="27">
        <v>0</v>
      </c>
      <c r="AS3465">
        <f t="shared" si="108"/>
        <v>2801</v>
      </c>
      <c r="AT3465" t="str">
        <f t="shared" si="109"/>
        <v>Região Rural do Centro de Zona de Nossa Senhora da Glória</v>
      </c>
      <c r="BE3465">
        <v>4110904</v>
      </c>
      <c r="BF3465">
        <v>41</v>
      </c>
      <c r="BG3465" t="s">
        <v>14209</v>
      </c>
      <c r="BH3465" t="s">
        <v>11446</v>
      </c>
      <c r="BI3465" t="s">
        <v>14210</v>
      </c>
      <c r="BJ3465" t="s">
        <v>14588</v>
      </c>
      <c r="BK3465">
        <v>4101</v>
      </c>
      <c r="BL3465" t="s">
        <v>14536</v>
      </c>
      <c r="BM3465" t="s">
        <v>14537</v>
      </c>
    </row>
    <row r="3466" spans="1:65" x14ac:dyDescent="0.25">
      <c r="A3466" s="17" t="s">
        <v>9796</v>
      </c>
      <c r="B3466" s="18">
        <v>1</v>
      </c>
      <c r="C3466" s="19" t="s">
        <v>10163</v>
      </c>
      <c r="D3466" s="20" t="s">
        <v>9854</v>
      </c>
      <c r="E3466" s="20" t="s">
        <v>10150</v>
      </c>
      <c r="F3466" s="21">
        <v>2805604</v>
      </c>
      <c r="G3466" s="20" t="s">
        <v>10164</v>
      </c>
      <c r="H3466" s="22">
        <v>458.59</v>
      </c>
      <c r="I3466" s="22">
        <v>395.93920000000003</v>
      </c>
      <c r="J3466" s="22">
        <v>395.93920000000003</v>
      </c>
      <c r="K3466" s="22">
        <v>458.59</v>
      </c>
      <c r="L3466" s="22">
        <v>338.36130000000003</v>
      </c>
      <c r="M3466" s="23">
        <v>12</v>
      </c>
      <c r="N3466" s="19" t="s">
        <v>44</v>
      </c>
      <c r="O3466" s="22">
        <v>5.65</v>
      </c>
      <c r="P3466" s="22">
        <v>73.53</v>
      </c>
      <c r="Q3466" s="22">
        <v>100</v>
      </c>
      <c r="R3466" s="22">
        <v>14.789300000000001</v>
      </c>
      <c r="S3466" s="22">
        <v>1.0000000000000001E-5</v>
      </c>
      <c r="T3466" s="22">
        <v>260.81889999999999</v>
      </c>
      <c r="U3466" s="22">
        <v>59.782899999999998</v>
      </c>
      <c r="V3466" s="22">
        <v>2.9702000000000002</v>
      </c>
      <c r="W3466" s="22">
        <v>0</v>
      </c>
      <c r="X3466" s="22">
        <v>0</v>
      </c>
      <c r="Y3466" s="22">
        <v>0</v>
      </c>
      <c r="Z3466" s="22">
        <v>100</v>
      </c>
      <c r="AA3466" s="22">
        <v>0</v>
      </c>
      <c r="AB3466" s="22">
        <v>0</v>
      </c>
      <c r="AC3466" s="22">
        <v>0</v>
      </c>
      <c r="AD3466" s="22">
        <v>0</v>
      </c>
      <c r="AE3466" s="24">
        <v>100</v>
      </c>
      <c r="AF3466" s="19" t="s">
        <v>65</v>
      </c>
      <c r="AG3466" s="25">
        <v>0.42299999999999999</v>
      </c>
      <c r="AH3466" s="22">
        <v>335946.36</v>
      </c>
      <c r="AI3466" s="22">
        <v>708440.30999999994</v>
      </c>
      <c r="AJ3466" s="22">
        <v>1044386.6699999999</v>
      </c>
      <c r="AK3466" s="21" t="s">
        <v>51</v>
      </c>
      <c r="AL3466" s="21" t="s">
        <v>10165</v>
      </c>
      <c r="AM3466" s="26" t="s">
        <v>48</v>
      </c>
      <c r="AN3466" s="27">
        <v>16941.47</v>
      </c>
      <c r="AS3466">
        <f t="shared" si="108"/>
        <v>2801</v>
      </c>
      <c r="AT3466" t="str">
        <f t="shared" si="109"/>
        <v>Região Rural do Centro de Zona de Nossa Senhora da Glória</v>
      </c>
      <c r="BE3466">
        <v>4111001</v>
      </c>
      <c r="BF3466">
        <v>41</v>
      </c>
      <c r="BG3466" t="s">
        <v>14209</v>
      </c>
      <c r="BH3466" t="s">
        <v>11446</v>
      </c>
      <c r="BI3466" t="s">
        <v>14210</v>
      </c>
      <c r="BJ3466" t="s">
        <v>14589</v>
      </c>
      <c r="BK3466">
        <v>4101</v>
      </c>
      <c r="BL3466" t="s">
        <v>14536</v>
      </c>
      <c r="BM3466" t="s">
        <v>14537</v>
      </c>
    </row>
    <row r="3467" spans="1:65" x14ac:dyDescent="0.25">
      <c r="A3467" s="17" t="s">
        <v>9796</v>
      </c>
      <c r="B3467" s="18">
        <v>1</v>
      </c>
      <c r="C3467" s="19" t="s">
        <v>10166</v>
      </c>
      <c r="D3467" s="20" t="s">
        <v>9854</v>
      </c>
      <c r="E3467" s="20" t="s">
        <v>10150</v>
      </c>
      <c r="F3467" s="21">
        <v>2805604</v>
      </c>
      <c r="G3467" s="20" t="s">
        <v>10167</v>
      </c>
      <c r="H3467" s="22">
        <v>24.8675</v>
      </c>
      <c r="I3467" s="22">
        <v>30.786200000000001</v>
      </c>
      <c r="J3467" s="22">
        <v>30.786200000000001</v>
      </c>
      <c r="K3467" s="22">
        <v>30.786200000000001</v>
      </c>
      <c r="L3467" s="22">
        <v>24.8675</v>
      </c>
      <c r="M3467" s="23"/>
      <c r="N3467" s="19" t="s">
        <v>2432</v>
      </c>
      <c r="O3467" s="22">
        <v>0.44</v>
      </c>
      <c r="P3467" s="22">
        <v>1E-3</v>
      </c>
      <c r="Q3467" s="22">
        <v>1E-3</v>
      </c>
      <c r="R3467" s="22">
        <v>1.0000000000000001E-5</v>
      </c>
      <c r="S3467" s="22">
        <v>1.0000000000000001E-5</v>
      </c>
      <c r="T3467" s="22">
        <v>3.0785999999999998</v>
      </c>
      <c r="U3467" s="22">
        <v>27.091899999999999</v>
      </c>
      <c r="V3467" s="22">
        <v>0.61570000000000003</v>
      </c>
      <c r="W3467" s="22">
        <v>0</v>
      </c>
      <c r="X3467" s="22">
        <v>0</v>
      </c>
      <c r="Y3467" s="22">
        <v>0</v>
      </c>
      <c r="Z3467" s="22">
        <v>100</v>
      </c>
      <c r="AA3467" s="22">
        <v>0</v>
      </c>
      <c r="AB3467" s="22">
        <v>0</v>
      </c>
      <c r="AC3467" s="22">
        <v>0</v>
      </c>
      <c r="AD3467" s="22">
        <v>0</v>
      </c>
      <c r="AE3467" s="24">
        <v>100</v>
      </c>
      <c r="AF3467" s="19" t="s">
        <v>65</v>
      </c>
      <c r="AG3467" s="25">
        <v>0.376</v>
      </c>
      <c r="AH3467" s="22">
        <v>10541.03</v>
      </c>
      <c r="AI3467" s="22">
        <v>47749.83</v>
      </c>
      <c r="AJ3467" s="22">
        <v>58290.86</v>
      </c>
      <c r="AK3467" s="21" t="s">
        <v>659</v>
      </c>
      <c r="AL3467" s="21" t="s">
        <v>4521</v>
      </c>
      <c r="AM3467" s="26" t="s">
        <v>48</v>
      </c>
      <c r="AN3467" s="27">
        <v>0</v>
      </c>
      <c r="AS3467">
        <f t="shared" si="108"/>
        <v>2801</v>
      </c>
      <c r="AT3467" t="str">
        <f t="shared" si="109"/>
        <v>Região Rural do Centro de Zona de Nossa Senhora da Glória</v>
      </c>
      <c r="BE3467">
        <v>4111100</v>
      </c>
      <c r="BF3467">
        <v>41</v>
      </c>
      <c r="BG3467" t="s">
        <v>14209</v>
      </c>
      <c r="BH3467" t="s">
        <v>11446</v>
      </c>
      <c r="BI3467" t="s">
        <v>14210</v>
      </c>
      <c r="BJ3467" t="s">
        <v>12398</v>
      </c>
      <c r="BK3467">
        <v>4101</v>
      </c>
      <c r="BL3467" t="s">
        <v>14536</v>
      </c>
      <c r="BM3467" t="s">
        <v>14537</v>
      </c>
    </row>
    <row r="3468" spans="1:65" x14ac:dyDescent="0.25">
      <c r="A3468" s="17" t="s">
        <v>9796</v>
      </c>
      <c r="B3468" s="18">
        <v>1</v>
      </c>
      <c r="C3468" s="19" t="s">
        <v>10168</v>
      </c>
      <c r="D3468" s="20" t="s">
        <v>9854</v>
      </c>
      <c r="E3468" s="20" t="s">
        <v>10150</v>
      </c>
      <c r="F3468" s="21">
        <v>2805604</v>
      </c>
      <c r="G3468" s="20" t="s">
        <v>10169</v>
      </c>
      <c r="H3468" s="22">
        <v>92.867500000000007</v>
      </c>
      <c r="I3468" s="22">
        <v>89.772999999999996</v>
      </c>
      <c r="J3468" s="22">
        <v>89.772999999999996</v>
      </c>
      <c r="K3468" s="22">
        <v>89.772999999999996</v>
      </c>
      <c r="L3468" s="22">
        <v>53.414200000000001</v>
      </c>
      <c r="M3468" s="23"/>
      <c r="N3468" s="19" t="s">
        <v>2432</v>
      </c>
      <c r="O3468" s="22">
        <v>1.28</v>
      </c>
      <c r="P3468" s="22">
        <v>4.96</v>
      </c>
      <c r="Q3468" s="22">
        <v>100</v>
      </c>
      <c r="R3468" s="22">
        <v>35.967599999999997</v>
      </c>
      <c r="S3468" s="22">
        <v>1.0000000000000001E-5</v>
      </c>
      <c r="T3468" s="22">
        <v>2.6368999999999998</v>
      </c>
      <c r="U3468" s="22">
        <v>50.592199999999998</v>
      </c>
      <c r="V3468" s="22">
        <v>0.57630000000000003</v>
      </c>
      <c r="W3468" s="22">
        <v>0</v>
      </c>
      <c r="X3468" s="22">
        <v>0</v>
      </c>
      <c r="Y3468" s="22">
        <v>0</v>
      </c>
      <c r="Z3468" s="22">
        <v>85</v>
      </c>
      <c r="AA3468" s="22">
        <v>0</v>
      </c>
      <c r="AB3468" s="22">
        <v>15</v>
      </c>
      <c r="AC3468" s="22">
        <v>0</v>
      </c>
      <c r="AD3468" s="22">
        <v>0</v>
      </c>
      <c r="AE3468" s="24">
        <v>100</v>
      </c>
      <c r="AF3468" s="19" t="s">
        <v>65</v>
      </c>
      <c r="AG3468" s="25">
        <v>0.39900000000000002</v>
      </c>
      <c r="AH3468" s="22">
        <v>65313.64</v>
      </c>
      <c r="AI3468" s="22">
        <v>103354.87</v>
      </c>
      <c r="AJ3468" s="22">
        <v>168668.51</v>
      </c>
      <c r="AK3468" s="21" t="s">
        <v>659</v>
      </c>
      <c r="AL3468" s="21" t="s">
        <v>4521</v>
      </c>
      <c r="AM3468" s="26" t="s">
        <v>48</v>
      </c>
      <c r="AN3468" s="27">
        <v>0</v>
      </c>
      <c r="AS3468">
        <f t="shared" si="108"/>
        <v>2801</v>
      </c>
      <c r="AT3468" t="str">
        <f t="shared" si="109"/>
        <v>Região Rural do Centro de Zona de Nossa Senhora da Glória</v>
      </c>
      <c r="BE3468">
        <v>4111308</v>
      </c>
      <c r="BF3468">
        <v>41</v>
      </c>
      <c r="BG3468" t="s">
        <v>14209</v>
      </c>
      <c r="BH3468" t="s">
        <v>11446</v>
      </c>
      <c r="BI3468" t="s">
        <v>14210</v>
      </c>
      <c r="BJ3468" t="s">
        <v>14590</v>
      </c>
      <c r="BK3468">
        <v>4101</v>
      </c>
      <c r="BL3468" t="s">
        <v>14536</v>
      </c>
      <c r="BM3468" t="s">
        <v>14537</v>
      </c>
    </row>
    <row r="3469" spans="1:65" x14ac:dyDescent="0.25">
      <c r="A3469" s="17" t="s">
        <v>9796</v>
      </c>
      <c r="B3469" s="18">
        <v>1</v>
      </c>
      <c r="C3469" s="19" t="s">
        <v>10170</v>
      </c>
      <c r="D3469" s="20" t="s">
        <v>9811</v>
      </c>
      <c r="E3469" s="20" t="s">
        <v>9811</v>
      </c>
      <c r="F3469" s="21">
        <v>2805703</v>
      </c>
      <c r="G3469" s="20" t="s">
        <v>1101</v>
      </c>
      <c r="H3469" s="22">
        <v>1.0000000000000001E-5</v>
      </c>
      <c r="I3469" s="22">
        <v>197.7</v>
      </c>
      <c r="J3469" s="22">
        <v>197.7816</v>
      </c>
      <c r="K3469" s="22">
        <v>197.7816</v>
      </c>
      <c r="L3469" s="22">
        <v>197.7816</v>
      </c>
      <c r="M3469" s="23">
        <v>13</v>
      </c>
      <c r="N3469" s="19" t="s">
        <v>44</v>
      </c>
      <c r="O3469" s="22">
        <v>5.64</v>
      </c>
      <c r="P3469" s="22">
        <v>35.630000000000003</v>
      </c>
      <c r="Q3469" s="22">
        <v>100</v>
      </c>
      <c r="R3469" s="22">
        <v>3.1366000000000001</v>
      </c>
      <c r="S3469" s="22">
        <v>1.0000000000000001E-5</v>
      </c>
      <c r="T3469" s="22">
        <v>117.8235</v>
      </c>
      <c r="U3469" s="22">
        <v>71.664000000000001</v>
      </c>
      <c r="V3469" s="22">
        <v>5.1574999999999998</v>
      </c>
      <c r="W3469" s="22">
        <v>1E-3</v>
      </c>
      <c r="X3469" s="22">
        <v>1E-3</v>
      </c>
      <c r="Y3469" s="22">
        <v>37</v>
      </c>
      <c r="Z3469" s="22">
        <v>40</v>
      </c>
      <c r="AA3469" s="22">
        <v>1E-3</v>
      </c>
      <c r="AB3469" s="22">
        <v>1</v>
      </c>
      <c r="AC3469" s="22">
        <v>20</v>
      </c>
      <c r="AD3469" s="22">
        <v>2</v>
      </c>
      <c r="AE3469" s="24">
        <v>100.00300000000001</v>
      </c>
      <c r="AF3469" s="19" t="s">
        <v>65</v>
      </c>
      <c r="AG3469" s="25">
        <v>0.52500000000000002</v>
      </c>
      <c r="AH3469" s="22">
        <v>104469.72</v>
      </c>
      <c r="AI3469" s="22">
        <v>189310.61</v>
      </c>
      <c r="AJ3469" s="22">
        <v>293780.32999999996</v>
      </c>
      <c r="AK3469" s="21" t="s">
        <v>916</v>
      </c>
      <c r="AL3469" s="21" t="s">
        <v>612</v>
      </c>
      <c r="AM3469" s="26" t="s">
        <v>48</v>
      </c>
      <c r="AN3469" s="27">
        <v>0</v>
      </c>
      <c r="AS3469">
        <f t="shared" si="108"/>
        <v>2802</v>
      </c>
      <c r="AT3469" t="str">
        <f t="shared" si="109"/>
        <v>Região Rural da Capital Regional de Aracaju</v>
      </c>
      <c r="BE3469">
        <v>4111555</v>
      </c>
      <c r="BF3469">
        <v>41</v>
      </c>
      <c r="BG3469" t="s">
        <v>14209</v>
      </c>
      <c r="BH3469" t="s">
        <v>11446</v>
      </c>
      <c r="BI3469" t="s">
        <v>14210</v>
      </c>
      <c r="BJ3469" t="s">
        <v>14591</v>
      </c>
      <c r="BK3469">
        <v>4101</v>
      </c>
      <c r="BL3469" t="s">
        <v>14536</v>
      </c>
      <c r="BM3469" t="s">
        <v>14537</v>
      </c>
    </row>
    <row r="3470" spans="1:65" x14ac:dyDescent="0.25">
      <c r="A3470" s="17" t="s">
        <v>9796</v>
      </c>
      <c r="B3470" s="18">
        <v>1</v>
      </c>
      <c r="C3470" s="19" t="s">
        <v>10171</v>
      </c>
      <c r="D3470" s="20" t="s">
        <v>823</v>
      </c>
      <c r="E3470" s="20" t="s">
        <v>10172</v>
      </c>
      <c r="F3470" s="21">
        <v>2926509</v>
      </c>
      <c r="G3470" s="20" t="s">
        <v>10173</v>
      </c>
      <c r="H3470" s="22">
        <v>502</v>
      </c>
      <c r="I3470" s="22">
        <v>551.54129999999998</v>
      </c>
      <c r="J3470" s="22">
        <v>551.54129999999998</v>
      </c>
      <c r="K3470" s="22">
        <v>551.54129999999998</v>
      </c>
      <c r="L3470" s="22">
        <v>551.54129999999998</v>
      </c>
      <c r="M3470" s="23">
        <v>29</v>
      </c>
      <c r="N3470" s="19" t="s">
        <v>44</v>
      </c>
      <c r="O3470" s="22">
        <v>18.384699999999999</v>
      </c>
      <c r="P3470" s="22">
        <v>1E-3</v>
      </c>
      <c r="Q3470" s="22">
        <v>1E-3</v>
      </c>
      <c r="R3470" s="22">
        <v>1.0000000000000001E-5</v>
      </c>
      <c r="S3470" s="22">
        <v>1.0000000000000001E-5</v>
      </c>
      <c r="T3470" s="22">
        <v>1.0000000000000001E-5</v>
      </c>
      <c r="U3470" s="22">
        <v>547.42759999999998</v>
      </c>
      <c r="V3470" s="22">
        <v>4.1136999999999997</v>
      </c>
      <c r="W3470" s="22">
        <v>0</v>
      </c>
      <c r="X3470" s="22">
        <v>0</v>
      </c>
      <c r="Y3470" s="22">
        <v>0</v>
      </c>
      <c r="Z3470" s="22">
        <v>0</v>
      </c>
      <c r="AA3470" s="22">
        <v>0</v>
      </c>
      <c r="AB3470" s="22">
        <v>100</v>
      </c>
      <c r="AC3470" s="22">
        <v>0</v>
      </c>
      <c r="AD3470" s="22">
        <v>0</v>
      </c>
      <c r="AE3470" s="24">
        <v>100</v>
      </c>
      <c r="AF3470" s="19" t="s">
        <v>65</v>
      </c>
      <c r="AG3470" s="25">
        <v>0.26100000000000001</v>
      </c>
      <c r="AH3470" s="22">
        <v>34915.760000000002</v>
      </c>
      <c r="AI3470" s="22">
        <v>122916.49</v>
      </c>
      <c r="AJ3470" s="22">
        <v>157832.25</v>
      </c>
      <c r="AK3470" s="21" t="s">
        <v>8534</v>
      </c>
      <c r="AL3470" s="21" t="s">
        <v>10174</v>
      </c>
      <c r="AM3470" s="26" t="s">
        <v>48</v>
      </c>
      <c r="AN3470" s="27">
        <v>0</v>
      </c>
      <c r="AS3470">
        <f t="shared" si="108"/>
        <v>2906</v>
      </c>
      <c r="AT3470" t="str">
        <f t="shared" si="109"/>
        <v>Região Rural da Metrópole de Salvador</v>
      </c>
      <c r="BE3470">
        <v>4111605</v>
      </c>
      <c r="BF3470">
        <v>41</v>
      </c>
      <c r="BG3470" t="s">
        <v>14209</v>
      </c>
      <c r="BH3470" t="s">
        <v>11446</v>
      </c>
      <c r="BI3470" t="s">
        <v>14210</v>
      </c>
      <c r="BJ3470" t="s">
        <v>14592</v>
      </c>
      <c r="BK3470">
        <v>4101</v>
      </c>
      <c r="BL3470" t="s">
        <v>14536</v>
      </c>
      <c r="BM3470" t="s">
        <v>14537</v>
      </c>
    </row>
    <row r="3471" spans="1:65" x14ac:dyDescent="0.25">
      <c r="A3471" s="17" t="s">
        <v>9796</v>
      </c>
      <c r="B3471" s="18">
        <v>1</v>
      </c>
      <c r="C3471" s="19" t="s">
        <v>10175</v>
      </c>
      <c r="D3471" s="20" t="s">
        <v>9876</v>
      </c>
      <c r="E3471" s="20" t="s">
        <v>10176</v>
      </c>
      <c r="F3471" s="21">
        <v>2927606</v>
      </c>
      <c r="G3471" s="20" t="s">
        <v>3794</v>
      </c>
      <c r="H3471" s="22">
        <v>1269.3900000000001</v>
      </c>
      <c r="I3471" s="22">
        <v>1192.6186</v>
      </c>
      <c r="J3471" s="22">
        <v>1192.6186</v>
      </c>
      <c r="K3471" s="22">
        <v>1.0000000000000001E-5</v>
      </c>
      <c r="L3471" s="22">
        <v>1192.6186</v>
      </c>
      <c r="M3471" s="23">
        <v>30</v>
      </c>
      <c r="N3471" s="19" t="s">
        <v>64</v>
      </c>
      <c r="O3471" s="22">
        <v>17.04</v>
      </c>
      <c r="P3471" s="22">
        <v>98.46</v>
      </c>
      <c r="Q3471" s="22">
        <v>100</v>
      </c>
      <c r="R3471" s="22">
        <v>36.673200000000001</v>
      </c>
      <c r="S3471" s="22">
        <v>1.0000000000000001E-5</v>
      </c>
      <c r="T3471" s="22">
        <v>1124.633</v>
      </c>
      <c r="U3471" s="22">
        <v>17.6327</v>
      </c>
      <c r="V3471" s="22">
        <v>13.6797</v>
      </c>
      <c r="W3471" s="22">
        <v>0</v>
      </c>
      <c r="X3471" s="22">
        <v>0</v>
      </c>
      <c r="Y3471" s="22">
        <v>0</v>
      </c>
      <c r="Z3471" s="22">
        <v>90</v>
      </c>
      <c r="AA3471" s="22">
        <v>0</v>
      </c>
      <c r="AB3471" s="22">
        <v>10</v>
      </c>
      <c r="AC3471" s="22">
        <v>0</v>
      </c>
      <c r="AD3471" s="22">
        <v>0</v>
      </c>
      <c r="AE3471" s="24">
        <v>100</v>
      </c>
      <c r="AF3471" s="19" t="s">
        <v>65</v>
      </c>
      <c r="AG3471" s="25">
        <v>0.40799999999999997</v>
      </c>
      <c r="AH3471" s="22">
        <v>878201.6</v>
      </c>
      <c r="AI3471" s="22">
        <v>1183292.08</v>
      </c>
      <c r="AJ3471" s="22">
        <v>2061493.6800000002</v>
      </c>
      <c r="AK3471" s="21" t="s">
        <v>48</v>
      </c>
      <c r="AL3471" s="21" t="s">
        <v>1814</v>
      </c>
      <c r="AM3471" s="26" t="s">
        <v>3127</v>
      </c>
      <c r="AN3471" s="27">
        <v>0</v>
      </c>
      <c r="AS3471">
        <f t="shared" si="108"/>
        <v>2905</v>
      </c>
      <c r="AT3471" t="str">
        <f t="shared" si="109"/>
        <v>Região Rural do Centro Sub-regional de Paulo Afonso</v>
      </c>
      <c r="BE3471">
        <v>4111902</v>
      </c>
      <c r="BF3471">
        <v>41</v>
      </c>
      <c r="BG3471" t="s">
        <v>14209</v>
      </c>
      <c r="BH3471" t="s">
        <v>11446</v>
      </c>
      <c r="BI3471" t="s">
        <v>14210</v>
      </c>
      <c r="BJ3471" t="s">
        <v>14593</v>
      </c>
      <c r="BK3471">
        <v>4101</v>
      </c>
      <c r="BL3471" t="s">
        <v>14536</v>
      </c>
      <c r="BM3471" t="s">
        <v>14537</v>
      </c>
    </row>
    <row r="3472" spans="1:65" x14ac:dyDescent="0.25">
      <c r="A3472" s="17" t="s">
        <v>9796</v>
      </c>
      <c r="B3472" s="18">
        <v>1</v>
      </c>
      <c r="C3472" s="19" t="s">
        <v>10177</v>
      </c>
      <c r="D3472" s="20" t="s">
        <v>9876</v>
      </c>
      <c r="E3472" s="20" t="s">
        <v>10176</v>
      </c>
      <c r="F3472" s="21">
        <v>2927606</v>
      </c>
      <c r="G3472" s="20" t="s">
        <v>10178</v>
      </c>
      <c r="H3472" s="22">
        <v>1362.6113</v>
      </c>
      <c r="I3472" s="22">
        <v>1292.5026</v>
      </c>
      <c r="J3472" s="22">
        <v>1292.5026</v>
      </c>
      <c r="K3472" s="22">
        <v>1362.6113</v>
      </c>
      <c r="L3472" s="22">
        <v>1292.5026</v>
      </c>
      <c r="M3472" s="23">
        <v>24</v>
      </c>
      <c r="N3472" s="19" t="s">
        <v>44</v>
      </c>
      <c r="O3472" s="22">
        <v>18.46</v>
      </c>
      <c r="P3472" s="22">
        <v>64.200999999999993</v>
      </c>
      <c r="Q3472" s="22">
        <v>100</v>
      </c>
      <c r="R3472" s="22">
        <v>131.93639999999999</v>
      </c>
      <c r="S3472" s="22">
        <v>1.0000000000000001E-5</v>
      </c>
      <c r="T3472" s="22">
        <v>739.57159999999999</v>
      </c>
      <c r="U3472" s="22">
        <v>412.52289999999999</v>
      </c>
      <c r="V3472" s="22">
        <v>8.4717000000000002</v>
      </c>
      <c r="W3472" s="22">
        <v>1E-3</v>
      </c>
      <c r="X3472" s="22">
        <v>1E-3</v>
      </c>
      <c r="Y3472" s="22">
        <v>43</v>
      </c>
      <c r="Z3472" s="22">
        <v>20</v>
      </c>
      <c r="AA3472" s="22">
        <v>1E-3</v>
      </c>
      <c r="AB3472" s="22">
        <v>16</v>
      </c>
      <c r="AC3472" s="22">
        <v>11</v>
      </c>
      <c r="AD3472" s="22">
        <v>10</v>
      </c>
      <c r="AE3472" s="24">
        <v>100.003</v>
      </c>
      <c r="AF3472" s="19" t="s">
        <v>57</v>
      </c>
      <c r="AG3472" s="25">
        <v>0.441</v>
      </c>
      <c r="AH3472" s="22">
        <v>394555.46</v>
      </c>
      <c r="AI3472" s="22">
        <v>927189.67</v>
      </c>
      <c r="AJ3472" s="22">
        <v>1321745.1300000001</v>
      </c>
      <c r="AK3472" s="21" t="s">
        <v>1272</v>
      </c>
      <c r="AL3472" s="21" t="s">
        <v>5214</v>
      </c>
      <c r="AM3472" s="26" t="s">
        <v>48</v>
      </c>
      <c r="AN3472" s="27">
        <v>0</v>
      </c>
      <c r="AS3472">
        <f t="shared" si="108"/>
        <v>2905</v>
      </c>
      <c r="AT3472" t="str">
        <f t="shared" si="109"/>
        <v>Região Rural do Centro Sub-regional de Paulo Afonso</v>
      </c>
      <c r="BE3472">
        <v>4112108</v>
      </c>
      <c r="BF3472">
        <v>41</v>
      </c>
      <c r="BG3472" t="s">
        <v>14209</v>
      </c>
      <c r="BH3472" t="s">
        <v>11446</v>
      </c>
      <c r="BI3472" t="s">
        <v>14210</v>
      </c>
      <c r="BJ3472" t="s">
        <v>14594</v>
      </c>
      <c r="BK3472">
        <v>4101</v>
      </c>
      <c r="BL3472" t="s">
        <v>14536</v>
      </c>
      <c r="BM3472" t="s">
        <v>14537</v>
      </c>
    </row>
    <row r="3473" spans="1:65" x14ac:dyDescent="0.25">
      <c r="A3473" s="17" t="s">
        <v>9796</v>
      </c>
      <c r="B3473" s="18">
        <v>1</v>
      </c>
      <c r="C3473" s="19" t="s">
        <v>10179</v>
      </c>
      <c r="D3473" s="20" t="s">
        <v>9876</v>
      </c>
      <c r="E3473" s="20" t="s">
        <v>10176</v>
      </c>
      <c r="F3473" s="21">
        <v>2927606</v>
      </c>
      <c r="G3473" s="20" t="s">
        <v>10180</v>
      </c>
      <c r="H3473" s="22">
        <v>138.6</v>
      </c>
      <c r="I3473" s="22">
        <v>217.30279999999999</v>
      </c>
      <c r="J3473" s="22">
        <v>217.30279999999999</v>
      </c>
      <c r="K3473" s="22">
        <v>1.0000000000000001E-5</v>
      </c>
      <c r="L3473" s="22">
        <v>217.30279999999999</v>
      </c>
      <c r="M3473" s="23">
        <v>8</v>
      </c>
      <c r="N3473" s="19" t="s">
        <v>64</v>
      </c>
      <c r="O3473" s="22">
        <v>3.1</v>
      </c>
      <c r="P3473" s="22">
        <v>89.48</v>
      </c>
      <c r="Q3473" s="22">
        <v>175.63</v>
      </c>
      <c r="R3473" s="22">
        <v>11.571</v>
      </c>
      <c r="S3473" s="22">
        <v>1.0000000000000001E-5</v>
      </c>
      <c r="T3473" s="22">
        <v>178.86009999999999</v>
      </c>
      <c r="U3473" s="22">
        <v>21.019600000000001</v>
      </c>
      <c r="V3473" s="22">
        <v>5.8521000000000001</v>
      </c>
      <c r="W3473" s="22">
        <v>0</v>
      </c>
      <c r="X3473" s="22">
        <v>0</v>
      </c>
      <c r="Y3473" s="22">
        <v>0</v>
      </c>
      <c r="Z3473" s="22">
        <v>90.3</v>
      </c>
      <c r="AA3473" s="22">
        <v>0</v>
      </c>
      <c r="AB3473" s="22">
        <v>0</v>
      </c>
      <c r="AC3473" s="22">
        <v>9.6999999999999993</v>
      </c>
      <c r="AD3473" s="22">
        <v>0</v>
      </c>
      <c r="AE3473" s="24">
        <v>100</v>
      </c>
      <c r="AF3473" s="19" t="s">
        <v>44</v>
      </c>
      <c r="AG3473" s="25">
        <v>0.39900000000000002</v>
      </c>
      <c r="AH3473" s="22">
        <v>93166.89</v>
      </c>
      <c r="AI3473" s="22">
        <v>374047.66</v>
      </c>
      <c r="AJ3473" s="22">
        <v>467214.55</v>
      </c>
      <c r="AK3473" s="21" t="s">
        <v>48</v>
      </c>
      <c r="AL3473" s="21" t="s">
        <v>10181</v>
      </c>
      <c r="AM3473" s="26" t="s">
        <v>48</v>
      </c>
      <c r="AN3473" s="27">
        <v>0</v>
      </c>
      <c r="AS3473">
        <f t="shared" si="108"/>
        <v>2905</v>
      </c>
      <c r="AT3473" t="str">
        <f t="shared" si="109"/>
        <v>Região Rural do Centro Sub-regional de Paulo Afonso</v>
      </c>
      <c r="BE3473">
        <v>4112405</v>
      </c>
      <c r="BF3473">
        <v>41</v>
      </c>
      <c r="BG3473" t="s">
        <v>14209</v>
      </c>
      <c r="BH3473" t="s">
        <v>11446</v>
      </c>
      <c r="BI3473" t="s">
        <v>14210</v>
      </c>
      <c r="BJ3473" t="s">
        <v>14595</v>
      </c>
      <c r="BK3473">
        <v>4101</v>
      </c>
      <c r="BL3473" t="s">
        <v>14536</v>
      </c>
      <c r="BM3473" t="s">
        <v>14537</v>
      </c>
    </row>
    <row r="3474" spans="1:65" x14ac:dyDescent="0.25">
      <c r="A3474" s="17" t="s">
        <v>9796</v>
      </c>
      <c r="B3474" s="18">
        <v>1</v>
      </c>
      <c r="C3474" s="19" t="s">
        <v>10182</v>
      </c>
      <c r="D3474" s="20" t="s">
        <v>9876</v>
      </c>
      <c r="E3474" s="20" t="s">
        <v>10176</v>
      </c>
      <c r="F3474" s="21">
        <v>2927606</v>
      </c>
      <c r="G3474" s="20" t="s">
        <v>5656</v>
      </c>
      <c r="H3474" s="22">
        <v>429.9</v>
      </c>
      <c r="I3474" s="22">
        <v>321.54820000000001</v>
      </c>
      <c r="J3474" s="22">
        <v>321.54820000000001</v>
      </c>
      <c r="K3474" s="22">
        <v>1.0000000000000001E-5</v>
      </c>
      <c r="L3474" s="22">
        <v>321.54820000000001</v>
      </c>
      <c r="M3474" s="23">
        <v>9</v>
      </c>
      <c r="N3474" s="19" t="s">
        <v>64</v>
      </c>
      <c r="O3474" s="22">
        <v>4.59</v>
      </c>
      <c r="P3474" s="22">
        <v>53.4</v>
      </c>
      <c r="Q3474" s="22">
        <v>72.040000000000006</v>
      </c>
      <c r="R3474" s="22">
        <v>1.0000000000000001E-5</v>
      </c>
      <c r="S3474" s="22">
        <v>64.346699999999998</v>
      </c>
      <c r="T3474" s="22">
        <v>136.69069999999999</v>
      </c>
      <c r="U3474" s="22">
        <v>119.2997</v>
      </c>
      <c r="V3474" s="22">
        <v>1.2111000000000001</v>
      </c>
      <c r="W3474" s="22">
        <v>0</v>
      </c>
      <c r="X3474" s="22">
        <v>0</v>
      </c>
      <c r="Y3474" s="22">
        <v>0</v>
      </c>
      <c r="Z3474" s="22">
        <v>85</v>
      </c>
      <c r="AA3474" s="22">
        <v>0</v>
      </c>
      <c r="AB3474" s="22">
        <v>0</v>
      </c>
      <c r="AC3474" s="22">
        <v>15</v>
      </c>
      <c r="AD3474" s="22">
        <v>0</v>
      </c>
      <c r="AE3474" s="24">
        <v>100</v>
      </c>
      <c r="AF3474" s="19" t="s">
        <v>64</v>
      </c>
      <c r="AG3474" s="25">
        <v>0.40799999999999997</v>
      </c>
      <c r="AH3474" s="22">
        <v>186093.21</v>
      </c>
      <c r="AI3474" s="22">
        <v>468878.37</v>
      </c>
      <c r="AJ3474" s="22">
        <v>654971.57999999996</v>
      </c>
      <c r="AK3474" s="21" t="s">
        <v>48</v>
      </c>
      <c r="AL3474" s="21" t="s">
        <v>10183</v>
      </c>
      <c r="AM3474" s="26" t="s">
        <v>48</v>
      </c>
      <c r="AN3474" s="27">
        <v>0</v>
      </c>
      <c r="AS3474">
        <f t="shared" si="108"/>
        <v>2905</v>
      </c>
      <c r="AT3474" t="str">
        <f t="shared" si="109"/>
        <v>Região Rural do Centro Sub-regional de Paulo Afonso</v>
      </c>
      <c r="BE3474">
        <v>4112603</v>
      </c>
      <c r="BF3474">
        <v>41</v>
      </c>
      <c r="BG3474" t="s">
        <v>14209</v>
      </c>
      <c r="BH3474" t="s">
        <v>11446</v>
      </c>
      <c r="BI3474" t="s">
        <v>14210</v>
      </c>
      <c r="BJ3474" t="s">
        <v>14596</v>
      </c>
      <c r="BK3474">
        <v>4101</v>
      </c>
      <c r="BL3474" t="s">
        <v>14536</v>
      </c>
      <c r="BM3474" t="s">
        <v>14537</v>
      </c>
    </row>
    <row r="3475" spans="1:65" x14ac:dyDescent="0.25">
      <c r="A3475" s="17" t="s">
        <v>9796</v>
      </c>
      <c r="B3475" s="18">
        <v>1</v>
      </c>
      <c r="C3475" s="19" t="s">
        <v>10184</v>
      </c>
      <c r="D3475" s="20" t="s">
        <v>9876</v>
      </c>
      <c r="E3475" s="20" t="s">
        <v>10176</v>
      </c>
      <c r="F3475" s="21">
        <v>2927606</v>
      </c>
      <c r="G3475" s="20" t="s">
        <v>10185</v>
      </c>
      <c r="H3475" s="22">
        <v>1285.2625</v>
      </c>
      <c r="I3475" s="22">
        <v>1225.5625</v>
      </c>
      <c r="J3475" s="22">
        <v>1225.5625</v>
      </c>
      <c r="K3475" s="22">
        <v>1225.5625</v>
      </c>
      <c r="L3475" s="22">
        <v>1225.5625</v>
      </c>
      <c r="M3475" s="23">
        <v>24</v>
      </c>
      <c r="N3475" s="19" t="s">
        <v>44</v>
      </c>
      <c r="O3475" s="22">
        <v>17.5</v>
      </c>
      <c r="P3475" s="22">
        <v>1E-3</v>
      </c>
      <c r="Q3475" s="22">
        <v>1E-3</v>
      </c>
      <c r="R3475" s="22">
        <v>24.615200000000002</v>
      </c>
      <c r="S3475" s="22">
        <v>1.0000000000000001E-5</v>
      </c>
      <c r="T3475" s="22">
        <v>1.0000000000000001E-5</v>
      </c>
      <c r="U3475" s="22">
        <v>1177.9257</v>
      </c>
      <c r="V3475" s="22">
        <v>23.021599999999999</v>
      </c>
      <c r="W3475" s="22">
        <v>0</v>
      </c>
      <c r="X3475" s="22">
        <v>0</v>
      </c>
      <c r="Y3475" s="22">
        <v>0</v>
      </c>
      <c r="Z3475" s="22">
        <v>50</v>
      </c>
      <c r="AA3475" s="22">
        <v>0</v>
      </c>
      <c r="AB3475" s="22">
        <v>40</v>
      </c>
      <c r="AC3475" s="22">
        <v>0</v>
      </c>
      <c r="AD3475" s="22">
        <v>10</v>
      </c>
      <c r="AE3475" s="24">
        <v>100</v>
      </c>
      <c r="AF3475" s="19" t="s">
        <v>45</v>
      </c>
      <c r="AG3475" s="25">
        <v>0.27300000000000002</v>
      </c>
      <c r="AH3475" s="22">
        <v>79548.740000000005</v>
      </c>
      <c r="AI3475" s="22">
        <v>1046259.34</v>
      </c>
      <c r="AJ3475" s="22">
        <v>1125808.08</v>
      </c>
      <c r="AK3475" s="21" t="s">
        <v>1225</v>
      </c>
      <c r="AL3475" s="21" t="s">
        <v>4012</v>
      </c>
      <c r="AM3475" s="26" t="s">
        <v>48</v>
      </c>
      <c r="AN3475" s="27">
        <v>19482.34</v>
      </c>
      <c r="AS3475">
        <f t="shared" si="108"/>
        <v>2905</v>
      </c>
      <c r="AT3475" t="str">
        <f t="shared" si="109"/>
        <v>Região Rural do Centro Sub-regional de Paulo Afonso</v>
      </c>
      <c r="BE3475">
        <v>4112702</v>
      </c>
      <c r="BF3475">
        <v>41</v>
      </c>
      <c r="BG3475" t="s">
        <v>14209</v>
      </c>
      <c r="BH3475" t="s">
        <v>11446</v>
      </c>
      <c r="BI3475" t="s">
        <v>14210</v>
      </c>
      <c r="BJ3475" t="s">
        <v>14597</v>
      </c>
      <c r="BK3475">
        <v>4101</v>
      </c>
      <c r="BL3475" t="s">
        <v>14536</v>
      </c>
      <c r="BM3475" t="s">
        <v>14537</v>
      </c>
    </row>
    <row r="3476" spans="1:65" x14ac:dyDescent="0.25">
      <c r="A3476" s="17" t="s">
        <v>9796</v>
      </c>
      <c r="B3476" s="18">
        <v>1</v>
      </c>
      <c r="C3476" s="19" t="s">
        <v>10186</v>
      </c>
      <c r="D3476" s="20" t="s">
        <v>9811</v>
      </c>
      <c r="E3476" s="20" t="s">
        <v>10187</v>
      </c>
      <c r="F3476" s="21">
        <v>2806404</v>
      </c>
      <c r="G3476" s="20" t="s">
        <v>10188</v>
      </c>
      <c r="H3476" s="22">
        <v>435.9</v>
      </c>
      <c r="I3476" s="22">
        <v>285.5</v>
      </c>
      <c r="J3476" s="22">
        <v>231.87299999999999</v>
      </c>
      <c r="K3476" s="22">
        <v>435.9</v>
      </c>
      <c r="L3476" s="22">
        <v>231.87299999999999</v>
      </c>
      <c r="M3476" s="23">
        <v>15</v>
      </c>
      <c r="N3476" s="19" t="s">
        <v>44</v>
      </c>
      <c r="O3476" s="22">
        <v>6.62</v>
      </c>
      <c r="P3476" s="22">
        <v>0</v>
      </c>
      <c r="Q3476" s="22">
        <v>0</v>
      </c>
      <c r="R3476" s="22">
        <v>13.791499999999999</v>
      </c>
      <c r="S3476" s="22">
        <v>0</v>
      </c>
      <c r="T3476" s="22">
        <v>217.4228</v>
      </c>
      <c r="U3476" s="22">
        <v>0</v>
      </c>
      <c r="V3476" s="22">
        <v>0.65869999999999995</v>
      </c>
      <c r="W3476" s="22">
        <v>0</v>
      </c>
      <c r="X3476" s="22">
        <v>0</v>
      </c>
      <c r="Y3476" s="22">
        <v>80</v>
      </c>
      <c r="Z3476" s="22">
        <v>20</v>
      </c>
      <c r="AA3476" s="22">
        <v>0</v>
      </c>
      <c r="AB3476" s="22">
        <v>0</v>
      </c>
      <c r="AC3476" s="22">
        <v>0</v>
      </c>
      <c r="AD3476" s="22">
        <v>0</v>
      </c>
      <c r="AE3476" s="24">
        <v>100</v>
      </c>
      <c r="AF3476" s="19" t="s">
        <v>65</v>
      </c>
      <c r="AG3476" s="25">
        <v>0.62</v>
      </c>
      <c r="AH3476" s="22">
        <v>12651.63</v>
      </c>
      <c r="AI3476" s="22">
        <v>131402.43</v>
      </c>
      <c r="AJ3476" s="22">
        <v>144054.06</v>
      </c>
      <c r="AK3476" s="21" t="s">
        <v>2980</v>
      </c>
      <c r="AL3476" s="21" t="s">
        <v>59</v>
      </c>
      <c r="AM3476" s="26" t="s">
        <v>48</v>
      </c>
      <c r="AN3476" s="27">
        <v>0</v>
      </c>
      <c r="AS3476">
        <f t="shared" si="108"/>
        <v>2802</v>
      </c>
      <c r="AT3476" t="str">
        <f t="shared" si="109"/>
        <v>Região Rural da Capital Regional de Aracaju</v>
      </c>
      <c r="BE3476">
        <v>4113007</v>
      </c>
      <c r="BF3476">
        <v>41</v>
      </c>
      <c r="BG3476" t="s">
        <v>14209</v>
      </c>
      <c r="BH3476" t="s">
        <v>11446</v>
      </c>
      <c r="BI3476" t="s">
        <v>14210</v>
      </c>
      <c r="BJ3476" t="s">
        <v>12584</v>
      </c>
      <c r="BK3476">
        <v>4101</v>
      </c>
      <c r="BL3476" t="s">
        <v>14536</v>
      </c>
      <c r="BM3476" t="s">
        <v>14537</v>
      </c>
    </row>
    <row r="3477" spans="1:65" x14ac:dyDescent="0.25">
      <c r="A3477" s="17" t="s">
        <v>9796</v>
      </c>
      <c r="B3477" s="18">
        <v>1</v>
      </c>
      <c r="C3477" s="19" t="s">
        <v>10189</v>
      </c>
      <c r="D3477" s="20" t="s">
        <v>10190</v>
      </c>
      <c r="E3477" s="20" t="s">
        <v>10191</v>
      </c>
      <c r="F3477" s="21">
        <v>2806602</v>
      </c>
      <c r="G3477" s="20" t="s">
        <v>3414</v>
      </c>
      <c r="H3477" s="22">
        <v>363</v>
      </c>
      <c r="I3477" s="22">
        <v>312.10000000000002</v>
      </c>
      <c r="J3477" s="22">
        <v>312.15410000000003</v>
      </c>
      <c r="K3477" s="22">
        <v>363</v>
      </c>
      <c r="L3477" s="22">
        <v>312.15410000000003</v>
      </c>
      <c r="M3477" s="23">
        <v>16</v>
      </c>
      <c r="N3477" s="19" t="s">
        <v>44</v>
      </c>
      <c r="O3477" s="22">
        <v>15.6</v>
      </c>
      <c r="P3477" s="22">
        <v>1E-3</v>
      </c>
      <c r="Q3477" s="22">
        <v>1E-3</v>
      </c>
      <c r="R3477" s="22">
        <v>42.754600000000003</v>
      </c>
      <c r="S3477" s="22">
        <v>1.0000000000000001E-5</v>
      </c>
      <c r="T3477" s="22">
        <v>29.1295</v>
      </c>
      <c r="U3477" s="22">
        <v>236.41139999999999</v>
      </c>
      <c r="V3477" s="22">
        <v>3.8586</v>
      </c>
      <c r="W3477" s="22">
        <v>1E-3</v>
      </c>
      <c r="X3477" s="22">
        <v>1E-3</v>
      </c>
      <c r="Y3477" s="22">
        <v>50</v>
      </c>
      <c r="Z3477" s="22">
        <v>1E-3</v>
      </c>
      <c r="AA3477" s="22">
        <v>10</v>
      </c>
      <c r="AB3477" s="22">
        <v>15</v>
      </c>
      <c r="AC3477" s="22">
        <v>1E-3</v>
      </c>
      <c r="AD3477" s="22">
        <v>25</v>
      </c>
      <c r="AE3477" s="24">
        <v>100.004</v>
      </c>
      <c r="AF3477" s="19" t="s">
        <v>44</v>
      </c>
      <c r="AG3477" s="25">
        <v>0.57299999999999995</v>
      </c>
      <c r="AH3477" s="22">
        <v>88222.62</v>
      </c>
      <c r="AI3477" s="22">
        <v>162719.69</v>
      </c>
      <c r="AJ3477" s="22">
        <v>250942.31</v>
      </c>
      <c r="AK3477" s="21" t="s">
        <v>4070</v>
      </c>
      <c r="AL3477" s="21" t="s">
        <v>5733</v>
      </c>
      <c r="AM3477" s="26" t="s">
        <v>48</v>
      </c>
      <c r="AN3477" s="27">
        <v>0</v>
      </c>
      <c r="AS3477">
        <f t="shared" si="108"/>
        <v>2802</v>
      </c>
      <c r="AT3477" t="str">
        <f t="shared" si="109"/>
        <v>Região Rural da Capital Regional de Aracaju</v>
      </c>
      <c r="BE3477">
        <v>4113106</v>
      </c>
      <c r="BF3477">
        <v>41</v>
      </c>
      <c r="BG3477" t="s">
        <v>14209</v>
      </c>
      <c r="BH3477" t="s">
        <v>11446</v>
      </c>
      <c r="BI3477" t="s">
        <v>14210</v>
      </c>
      <c r="BJ3477" t="s">
        <v>14598</v>
      </c>
      <c r="BK3477">
        <v>4101</v>
      </c>
      <c r="BL3477" t="s">
        <v>14536</v>
      </c>
      <c r="BM3477" t="s">
        <v>14537</v>
      </c>
    </row>
    <row r="3478" spans="1:65" x14ac:dyDescent="0.25">
      <c r="A3478" s="17" t="s">
        <v>9796</v>
      </c>
      <c r="B3478" s="18">
        <v>1</v>
      </c>
      <c r="C3478" s="19" t="s">
        <v>10192</v>
      </c>
      <c r="D3478" s="20" t="s">
        <v>10190</v>
      </c>
      <c r="E3478" s="20" t="s">
        <v>10191</v>
      </c>
      <c r="F3478" s="21">
        <v>2806602</v>
      </c>
      <c r="G3478" s="20" t="s">
        <v>5145</v>
      </c>
      <c r="H3478" s="22">
        <v>371.9</v>
      </c>
      <c r="I3478" s="22">
        <v>303.71530000000001</v>
      </c>
      <c r="J3478" s="22">
        <v>303.71530000000001</v>
      </c>
      <c r="K3478" s="22">
        <v>303.71530000000001</v>
      </c>
      <c r="L3478" s="22">
        <v>316.97480000000002</v>
      </c>
      <c r="M3478" s="23">
        <v>25</v>
      </c>
      <c r="N3478" s="19" t="s">
        <v>44</v>
      </c>
      <c r="O3478" s="22">
        <v>15.85</v>
      </c>
      <c r="P3478" s="22">
        <v>62.23</v>
      </c>
      <c r="Q3478" s="22">
        <v>53.41</v>
      </c>
      <c r="R3478" s="22">
        <v>6.5404999999999998</v>
      </c>
      <c r="S3478" s="22">
        <v>1.0000000000000001E-5</v>
      </c>
      <c r="T3478" s="22">
        <v>181.96610000000001</v>
      </c>
      <c r="U3478" s="22">
        <v>105.83</v>
      </c>
      <c r="V3478" s="22">
        <v>9.3792000000000009</v>
      </c>
      <c r="W3478" s="22">
        <v>0</v>
      </c>
      <c r="X3478" s="22">
        <v>0</v>
      </c>
      <c r="Y3478" s="22">
        <v>35</v>
      </c>
      <c r="Z3478" s="22">
        <v>45</v>
      </c>
      <c r="AA3478" s="22">
        <v>15</v>
      </c>
      <c r="AB3478" s="22">
        <v>5</v>
      </c>
      <c r="AC3478" s="22">
        <v>0</v>
      </c>
      <c r="AD3478" s="22">
        <v>0</v>
      </c>
      <c r="AE3478" s="24">
        <v>100</v>
      </c>
      <c r="AF3478" s="19" t="s">
        <v>65</v>
      </c>
      <c r="AG3478" s="25">
        <v>0.44800000000000001</v>
      </c>
      <c r="AH3478" s="22">
        <v>711365.83</v>
      </c>
      <c r="AI3478" s="22">
        <v>1481012.34</v>
      </c>
      <c r="AJ3478" s="22">
        <v>2192378.17</v>
      </c>
      <c r="AK3478" s="21" t="s">
        <v>2183</v>
      </c>
      <c r="AL3478" s="21" t="s">
        <v>2526</v>
      </c>
      <c r="AM3478" s="26" t="s">
        <v>48</v>
      </c>
      <c r="AN3478" s="27">
        <v>36207.35</v>
      </c>
      <c r="AS3478">
        <f t="shared" si="108"/>
        <v>2802</v>
      </c>
      <c r="AT3478" t="str">
        <f t="shared" si="109"/>
        <v>Região Rural da Capital Regional de Aracaju</v>
      </c>
      <c r="BE3478">
        <v>4113403</v>
      </c>
      <c r="BF3478">
        <v>41</v>
      </c>
      <c r="BG3478" t="s">
        <v>14209</v>
      </c>
      <c r="BH3478" t="s">
        <v>11446</v>
      </c>
      <c r="BI3478" t="s">
        <v>14210</v>
      </c>
      <c r="BJ3478" t="s">
        <v>14599</v>
      </c>
      <c r="BK3478">
        <v>4101</v>
      </c>
      <c r="BL3478" t="s">
        <v>14536</v>
      </c>
      <c r="BM3478" t="s">
        <v>14537</v>
      </c>
    </row>
    <row r="3479" spans="1:65" x14ac:dyDescent="0.25">
      <c r="A3479" s="17" t="s">
        <v>9796</v>
      </c>
      <c r="B3479" s="18">
        <v>1</v>
      </c>
      <c r="C3479" s="19" t="s">
        <v>10193</v>
      </c>
      <c r="D3479" s="20" t="s">
        <v>10190</v>
      </c>
      <c r="E3479" s="20" t="s">
        <v>10191</v>
      </c>
      <c r="F3479" s="21">
        <v>2806602</v>
      </c>
      <c r="G3479" s="20" t="s">
        <v>1969</v>
      </c>
      <c r="H3479" s="22">
        <v>430</v>
      </c>
      <c r="I3479" s="22">
        <v>415.7269</v>
      </c>
      <c r="J3479" s="22">
        <v>415.7269</v>
      </c>
      <c r="K3479" s="22">
        <v>430</v>
      </c>
      <c r="L3479" s="22">
        <v>411.19060000000002</v>
      </c>
      <c r="M3479" s="23">
        <v>22</v>
      </c>
      <c r="N3479" s="19" t="s">
        <v>44</v>
      </c>
      <c r="O3479" s="22">
        <v>20.78</v>
      </c>
      <c r="P3479" s="22">
        <v>38.97</v>
      </c>
      <c r="Q3479" s="22">
        <v>82.36</v>
      </c>
      <c r="R3479" s="22">
        <v>5.5662000000000003</v>
      </c>
      <c r="S3479" s="22">
        <v>1.0000000000000001E-5</v>
      </c>
      <c r="T3479" s="22">
        <v>157.012</v>
      </c>
      <c r="U3479" s="22">
        <v>245.93260000000001</v>
      </c>
      <c r="V3479" s="22">
        <v>7.2161</v>
      </c>
      <c r="W3479" s="22">
        <v>1E-3</v>
      </c>
      <c r="X3479" s="22">
        <v>1E-3</v>
      </c>
      <c r="Y3479" s="22">
        <v>40</v>
      </c>
      <c r="Z3479" s="22">
        <v>50</v>
      </c>
      <c r="AA3479" s="22">
        <v>5</v>
      </c>
      <c r="AB3479" s="22">
        <v>5</v>
      </c>
      <c r="AC3479" s="22">
        <v>1E-3</v>
      </c>
      <c r="AD3479" s="22">
        <v>1E-3</v>
      </c>
      <c r="AE3479" s="24">
        <v>100.00400000000002</v>
      </c>
      <c r="AF3479" s="19" t="s">
        <v>65</v>
      </c>
      <c r="AG3479" s="25">
        <v>0.57330000000000003</v>
      </c>
      <c r="AH3479" s="22">
        <v>144114.70000000001</v>
      </c>
      <c r="AI3479" s="22">
        <v>423086.34</v>
      </c>
      <c r="AJ3479" s="22">
        <v>567201.04</v>
      </c>
      <c r="AK3479" s="21" t="s">
        <v>986</v>
      </c>
      <c r="AL3479" s="21" t="s">
        <v>139</v>
      </c>
      <c r="AM3479" s="26" t="s">
        <v>48</v>
      </c>
      <c r="AN3479" s="27">
        <v>0</v>
      </c>
      <c r="AS3479">
        <f t="shared" si="108"/>
        <v>2802</v>
      </c>
      <c r="AT3479" t="str">
        <f t="shared" si="109"/>
        <v>Região Rural da Capital Regional de Aracaju</v>
      </c>
      <c r="BE3479">
        <v>4113502</v>
      </c>
      <c r="BF3479">
        <v>41</v>
      </c>
      <c r="BG3479" t="s">
        <v>14209</v>
      </c>
      <c r="BH3479" t="s">
        <v>11446</v>
      </c>
      <c r="BI3479" t="s">
        <v>14210</v>
      </c>
      <c r="BJ3479" t="s">
        <v>14600</v>
      </c>
      <c r="BK3479">
        <v>4101</v>
      </c>
      <c r="BL3479" t="s">
        <v>14536</v>
      </c>
      <c r="BM3479" t="s">
        <v>14537</v>
      </c>
    </row>
    <row r="3480" spans="1:65" x14ac:dyDescent="0.25">
      <c r="A3480" s="17" t="s">
        <v>9796</v>
      </c>
      <c r="B3480" s="18">
        <v>1</v>
      </c>
      <c r="C3480" s="19" t="s">
        <v>10194</v>
      </c>
      <c r="D3480" s="20" t="s">
        <v>10190</v>
      </c>
      <c r="E3480" s="20" t="s">
        <v>10191</v>
      </c>
      <c r="F3480" s="21">
        <v>2806602</v>
      </c>
      <c r="G3480" s="20" t="s">
        <v>9986</v>
      </c>
      <c r="H3480" s="22">
        <v>430</v>
      </c>
      <c r="I3480" s="22">
        <v>471.70229999999998</v>
      </c>
      <c r="J3480" s="22">
        <v>471.70229999999998</v>
      </c>
      <c r="K3480" s="22">
        <v>430</v>
      </c>
      <c r="L3480" s="22">
        <v>430</v>
      </c>
      <c r="M3480" s="23">
        <v>4</v>
      </c>
      <c r="N3480" s="19" t="s">
        <v>44</v>
      </c>
      <c r="O3480" s="22">
        <v>23.58</v>
      </c>
      <c r="P3480" s="22">
        <v>3.24</v>
      </c>
      <c r="Q3480" s="22">
        <v>80</v>
      </c>
      <c r="R3480" s="22">
        <v>1.6948000000000001</v>
      </c>
      <c r="S3480" s="22">
        <v>1.0000000000000001E-5</v>
      </c>
      <c r="T3480" s="22">
        <v>29.144100000000002</v>
      </c>
      <c r="U3480" s="22">
        <v>440.28440000000001</v>
      </c>
      <c r="V3480" s="22">
        <v>0.57899999999999996</v>
      </c>
      <c r="W3480" s="22">
        <v>1E-3</v>
      </c>
      <c r="X3480" s="22">
        <v>1E-3</v>
      </c>
      <c r="Y3480" s="22">
        <v>40</v>
      </c>
      <c r="Z3480" s="22">
        <v>55</v>
      </c>
      <c r="AA3480" s="22">
        <v>1E-3</v>
      </c>
      <c r="AB3480" s="22">
        <v>5</v>
      </c>
      <c r="AC3480" s="22">
        <v>1E-3</v>
      </c>
      <c r="AD3480" s="22">
        <v>1E-3</v>
      </c>
      <c r="AE3480" s="24">
        <v>100.00500000000002</v>
      </c>
      <c r="AF3480" s="19" t="s">
        <v>65</v>
      </c>
      <c r="AG3480" s="25">
        <v>0.57750000000000001</v>
      </c>
      <c r="AH3480" s="22">
        <v>4751.0600000000004</v>
      </c>
      <c r="AI3480" s="22">
        <v>245181.7</v>
      </c>
      <c r="AJ3480" s="22">
        <v>249932.76</v>
      </c>
      <c r="AK3480" s="21" t="s">
        <v>433</v>
      </c>
      <c r="AL3480" s="21" t="s">
        <v>10195</v>
      </c>
      <c r="AM3480" s="26" t="s">
        <v>48</v>
      </c>
      <c r="AN3480" s="27">
        <v>0</v>
      </c>
      <c r="AS3480">
        <f t="shared" si="108"/>
        <v>2802</v>
      </c>
      <c r="AT3480" t="str">
        <f t="shared" si="109"/>
        <v>Região Rural da Capital Regional de Aracaju</v>
      </c>
      <c r="BE3480">
        <v>4113601</v>
      </c>
      <c r="BF3480">
        <v>41</v>
      </c>
      <c r="BG3480" t="s">
        <v>14209</v>
      </c>
      <c r="BH3480" t="s">
        <v>11446</v>
      </c>
      <c r="BI3480" t="s">
        <v>14210</v>
      </c>
      <c r="BJ3480" t="s">
        <v>14601</v>
      </c>
      <c r="BK3480">
        <v>4101</v>
      </c>
      <c r="BL3480" t="s">
        <v>14536</v>
      </c>
      <c r="BM3480" t="s">
        <v>14537</v>
      </c>
    </row>
    <row r="3481" spans="1:65" x14ac:dyDescent="0.25">
      <c r="A3481" s="17" t="s">
        <v>9796</v>
      </c>
      <c r="B3481" s="18">
        <v>1</v>
      </c>
      <c r="C3481" s="19" t="s">
        <v>10196</v>
      </c>
      <c r="D3481" s="20" t="s">
        <v>10197</v>
      </c>
      <c r="E3481" s="20" t="s">
        <v>10198</v>
      </c>
      <c r="F3481" s="21">
        <v>2806701</v>
      </c>
      <c r="G3481" s="20" t="s">
        <v>10199</v>
      </c>
      <c r="H3481" s="22">
        <v>1377.6451999999999</v>
      </c>
      <c r="I3481" s="22">
        <v>1377.6451999999999</v>
      </c>
      <c r="J3481" s="22">
        <v>1377.6451999999999</v>
      </c>
      <c r="K3481" s="22">
        <v>1377.6451999999999</v>
      </c>
      <c r="L3481" s="22">
        <v>1377.6451999999999</v>
      </c>
      <c r="M3481" s="23">
        <v>70</v>
      </c>
      <c r="N3481" s="19" t="s">
        <v>44</v>
      </c>
      <c r="O3481" s="22">
        <v>137.75</v>
      </c>
      <c r="P3481" s="22">
        <v>97.25</v>
      </c>
      <c r="Q3481" s="22">
        <v>89.72</v>
      </c>
      <c r="R3481" s="22">
        <v>210.57390000000001</v>
      </c>
      <c r="S3481" s="22">
        <v>1.0000000000000001E-5</v>
      </c>
      <c r="T3481" s="22">
        <v>782.18629999999996</v>
      </c>
      <c r="U3481" s="22">
        <v>22.0913</v>
      </c>
      <c r="V3481" s="22">
        <v>362.7937</v>
      </c>
      <c r="W3481" s="22">
        <v>1E-3</v>
      </c>
      <c r="X3481" s="22">
        <v>15</v>
      </c>
      <c r="Y3481" s="22">
        <v>55</v>
      </c>
      <c r="Z3481" s="22">
        <v>1E-3</v>
      </c>
      <c r="AA3481" s="22">
        <v>17</v>
      </c>
      <c r="AB3481" s="22">
        <v>1E-3</v>
      </c>
      <c r="AC3481" s="22">
        <v>1E-3</v>
      </c>
      <c r="AD3481" s="22">
        <v>13</v>
      </c>
      <c r="AE3481" s="24">
        <v>100.00400000000002</v>
      </c>
      <c r="AF3481" s="19" t="s">
        <v>64</v>
      </c>
      <c r="AG3481" s="25">
        <v>0.51200000000000001</v>
      </c>
      <c r="AH3481" s="22">
        <v>762476.05</v>
      </c>
      <c r="AI3481" s="22">
        <v>6102375.8499999996</v>
      </c>
      <c r="AJ3481" s="22">
        <v>6864851.8999999994</v>
      </c>
      <c r="AK3481" s="21" t="s">
        <v>10200</v>
      </c>
      <c r="AL3481" s="21" t="s">
        <v>8786</v>
      </c>
      <c r="AM3481" s="26" t="s">
        <v>48</v>
      </c>
      <c r="AN3481" s="27">
        <v>0</v>
      </c>
      <c r="AS3481">
        <f t="shared" si="108"/>
        <v>2802</v>
      </c>
      <c r="AT3481" t="str">
        <f t="shared" si="109"/>
        <v>Região Rural da Capital Regional de Aracaju</v>
      </c>
      <c r="BE3481">
        <v>4113700</v>
      </c>
      <c r="BF3481">
        <v>41</v>
      </c>
      <c r="BG3481" t="s">
        <v>14209</v>
      </c>
      <c r="BH3481" t="s">
        <v>11446</v>
      </c>
      <c r="BI3481" t="s">
        <v>14210</v>
      </c>
      <c r="BJ3481" t="s">
        <v>14602</v>
      </c>
      <c r="BK3481">
        <v>4101</v>
      </c>
      <c r="BL3481" t="s">
        <v>14536</v>
      </c>
      <c r="BM3481" t="s">
        <v>14537</v>
      </c>
    </row>
    <row r="3482" spans="1:65" x14ac:dyDescent="0.25">
      <c r="A3482" s="17" t="s">
        <v>9796</v>
      </c>
      <c r="B3482" s="18">
        <v>1</v>
      </c>
      <c r="C3482" s="19" t="s">
        <v>10201</v>
      </c>
      <c r="D3482" s="20" t="s">
        <v>10197</v>
      </c>
      <c r="E3482" s="20" t="s">
        <v>10198</v>
      </c>
      <c r="F3482" s="21">
        <v>2806701</v>
      </c>
      <c r="G3482" s="20" t="s">
        <v>10199</v>
      </c>
      <c r="H3482" s="22">
        <v>1.0000000000000001E-5</v>
      </c>
      <c r="I3482" s="22">
        <v>1.0000000000000001E-5</v>
      </c>
      <c r="J3482" s="22">
        <v>440.72269999999997</v>
      </c>
      <c r="K3482" s="22">
        <v>1.0000000000000001E-5</v>
      </c>
      <c r="L3482" s="22">
        <v>440.72269999999997</v>
      </c>
      <c r="M3482" s="23"/>
      <c r="N3482" s="19" t="s">
        <v>44</v>
      </c>
      <c r="O3482" s="22">
        <v>44.07</v>
      </c>
      <c r="P3482" s="22">
        <v>1E-3</v>
      </c>
      <c r="Q3482" s="22">
        <v>1E-3</v>
      </c>
      <c r="R3482" s="22">
        <v>1.0000000000000001E-5</v>
      </c>
      <c r="S3482" s="22">
        <v>1.0000000000000001E-5</v>
      </c>
      <c r="T3482" s="22">
        <v>1.0000000000000001E-5</v>
      </c>
      <c r="U3482" s="22">
        <v>1.0000000000000001E-5</v>
      </c>
      <c r="V3482" s="22">
        <v>1.0000000000000001E-5</v>
      </c>
      <c r="W3482" s="22">
        <v>0</v>
      </c>
      <c r="X3482" s="22">
        <v>15</v>
      </c>
      <c r="Y3482" s="22">
        <v>32</v>
      </c>
      <c r="Z3482" s="22">
        <v>0</v>
      </c>
      <c r="AA3482" s="22">
        <v>53</v>
      </c>
      <c r="AB3482" s="22">
        <v>0</v>
      </c>
      <c r="AC3482" s="22">
        <v>0</v>
      </c>
      <c r="AD3482" s="22">
        <v>0</v>
      </c>
      <c r="AE3482" s="24">
        <v>100</v>
      </c>
      <c r="AF3482" s="19" t="s">
        <v>64</v>
      </c>
      <c r="AG3482" s="25">
        <v>0.496</v>
      </c>
      <c r="AH3482" s="22">
        <v>600751.46</v>
      </c>
      <c r="AI3482" s="22">
        <v>3769818.57</v>
      </c>
      <c r="AJ3482" s="22">
        <v>4370570.0299999993</v>
      </c>
      <c r="AK3482" s="21" t="s">
        <v>48</v>
      </c>
      <c r="AL3482" s="21" t="s">
        <v>10202</v>
      </c>
      <c r="AM3482" s="26" t="s">
        <v>48</v>
      </c>
      <c r="AN3482" s="27">
        <v>0</v>
      </c>
      <c r="AS3482">
        <f t="shared" si="108"/>
        <v>2802</v>
      </c>
      <c r="AT3482" t="str">
        <f t="shared" si="109"/>
        <v>Região Rural da Capital Regional de Aracaju</v>
      </c>
      <c r="BE3482">
        <v>4113734</v>
      </c>
      <c r="BF3482">
        <v>41</v>
      </c>
      <c r="BG3482" t="s">
        <v>14209</v>
      </c>
      <c r="BH3482" t="s">
        <v>11446</v>
      </c>
      <c r="BI3482" t="s">
        <v>14210</v>
      </c>
      <c r="BJ3482" t="s">
        <v>14603</v>
      </c>
      <c r="BK3482">
        <v>4101</v>
      </c>
      <c r="BL3482" t="s">
        <v>14536</v>
      </c>
      <c r="BM3482" t="s">
        <v>14537</v>
      </c>
    </row>
    <row r="3483" spans="1:65" x14ac:dyDescent="0.25">
      <c r="A3483" s="17" t="s">
        <v>9796</v>
      </c>
      <c r="B3483" s="18">
        <v>1</v>
      </c>
      <c r="C3483" s="19" t="s">
        <v>10203</v>
      </c>
      <c r="D3483" s="20" t="s">
        <v>10197</v>
      </c>
      <c r="E3483" s="20" t="s">
        <v>10198</v>
      </c>
      <c r="F3483" s="21">
        <v>2806701</v>
      </c>
      <c r="G3483" s="20" t="s">
        <v>6253</v>
      </c>
      <c r="H3483" s="22">
        <v>418.96249999999998</v>
      </c>
      <c r="I3483" s="22">
        <v>594.97569999999996</v>
      </c>
      <c r="J3483" s="22">
        <v>594.97569999999996</v>
      </c>
      <c r="K3483" s="22">
        <v>1.0000000000000001E-5</v>
      </c>
      <c r="L3483" s="22">
        <v>418.96249999999998</v>
      </c>
      <c r="M3483" s="23">
        <v>20</v>
      </c>
      <c r="N3483" s="19" t="s">
        <v>44</v>
      </c>
      <c r="O3483" s="22">
        <v>59.5</v>
      </c>
      <c r="P3483" s="22">
        <v>5.18</v>
      </c>
      <c r="Q3483" s="22">
        <v>100</v>
      </c>
      <c r="R3483" s="22">
        <v>71.037000000000006</v>
      </c>
      <c r="S3483" s="22">
        <v>1.0000000000000001E-5</v>
      </c>
      <c r="T3483" s="22">
        <v>23.0045</v>
      </c>
      <c r="U3483" s="22">
        <v>420.76299999999998</v>
      </c>
      <c r="V3483" s="22">
        <v>6.0048000000000004</v>
      </c>
      <c r="W3483" s="22">
        <v>0</v>
      </c>
      <c r="X3483" s="22">
        <v>0</v>
      </c>
      <c r="Y3483" s="22">
        <v>10</v>
      </c>
      <c r="Z3483" s="22">
        <v>88.68</v>
      </c>
      <c r="AA3483" s="22">
        <v>0</v>
      </c>
      <c r="AB3483" s="22">
        <v>1.32</v>
      </c>
      <c r="AC3483" s="22">
        <v>0</v>
      </c>
      <c r="AD3483" s="22">
        <v>0</v>
      </c>
      <c r="AE3483" s="24">
        <v>100</v>
      </c>
      <c r="AF3483" s="19" t="s">
        <v>64</v>
      </c>
      <c r="AG3483" s="25">
        <v>0.45800000000000002</v>
      </c>
      <c r="AH3483" s="22">
        <v>124664.9</v>
      </c>
      <c r="AI3483" s="22">
        <v>977410.19</v>
      </c>
      <c r="AJ3483" s="22">
        <v>1102075.0899999999</v>
      </c>
      <c r="AK3483" s="21" t="s">
        <v>48</v>
      </c>
      <c r="AL3483" s="21" t="s">
        <v>10204</v>
      </c>
      <c r="AM3483" s="26" t="s">
        <v>48</v>
      </c>
      <c r="AN3483" s="27">
        <v>0</v>
      </c>
      <c r="AS3483">
        <f t="shared" si="108"/>
        <v>2802</v>
      </c>
      <c r="AT3483" t="str">
        <f t="shared" si="109"/>
        <v>Região Rural da Capital Regional de Aracaju</v>
      </c>
      <c r="BE3483">
        <v>4113809</v>
      </c>
      <c r="BF3483">
        <v>41</v>
      </c>
      <c r="BG3483" t="s">
        <v>14209</v>
      </c>
      <c r="BH3483" t="s">
        <v>11446</v>
      </c>
      <c r="BI3483" t="s">
        <v>14210</v>
      </c>
      <c r="BJ3483" t="s">
        <v>14604</v>
      </c>
      <c r="BK3483">
        <v>4101</v>
      </c>
      <c r="BL3483" t="s">
        <v>14536</v>
      </c>
      <c r="BM3483" t="s">
        <v>14537</v>
      </c>
    </row>
    <row r="3484" spans="1:65" x14ac:dyDescent="0.25">
      <c r="A3484" s="17" t="s">
        <v>9796</v>
      </c>
      <c r="B3484" s="18">
        <v>1</v>
      </c>
      <c r="C3484" s="19" t="s">
        <v>10205</v>
      </c>
      <c r="D3484" s="20" t="s">
        <v>10197</v>
      </c>
      <c r="E3484" s="20" t="s">
        <v>10198</v>
      </c>
      <c r="F3484" s="21">
        <v>2806701</v>
      </c>
      <c r="G3484" s="20" t="s">
        <v>10206</v>
      </c>
      <c r="H3484" s="22">
        <v>600</v>
      </c>
      <c r="I3484" s="22">
        <v>563.35069999999996</v>
      </c>
      <c r="J3484" s="22">
        <v>563.35069999999996</v>
      </c>
      <c r="K3484" s="22">
        <v>600</v>
      </c>
      <c r="L3484" s="22">
        <v>563.35069999999996</v>
      </c>
      <c r="M3484" s="23">
        <v>28</v>
      </c>
      <c r="N3484" s="19" t="s">
        <v>44</v>
      </c>
      <c r="O3484" s="29">
        <v>56.33</v>
      </c>
      <c r="P3484" s="22">
        <v>67.52</v>
      </c>
      <c r="Q3484" s="22">
        <v>100</v>
      </c>
      <c r="R3484" s="22">
        <v>191.5164</v>
      </c>
      <c r="S3484" s="22">
        <v>1.0000000000000001E-5</v>
      </c>
      <c r="T3484" s="22">
        <v>244.2253</v>
      </c>
      <c r="U3484" s="22">
        <v>117.4948</v>
      </c>
      <c r="V3484" s="22">
        <v>10.1142</v>
      </c>
      <c r="W3484" s="22">
        <v>0</v>
      </c>
      <c r="X3484" s="22">
        <v>0</v>
      </c>
      <c r="Y3484" s="22">
        <v>35</v>
      </c>
      <c r="Z3484" s="22">
        <v>0</v>
      </c>
      <c r="AA3484" s="22">
        <v>21</v>
      </c>
      <c r="AB3484" s="22">
        <v>44</v>
      </c>
      <c r="AC3484" s="22">
        <v>0</v>
      </c>
      <c r="AD3484" s="22">
        <v>0</v>
      </c>
      <c r="AE3484" s="24">
        <v>100</v>
      </c>
      <c r="AF3484" s="19" t="s">
        <v>65</v>
      </c>
      <c r="AG3484" s="25">
        <v>0.38100000000000001</v>
      </c>
      <c r="AH3484" s="22">
        <v>87371.02</v>
      </c>
      <c r="AI3484" s="22">
        <v>1243499.04</v>
      </c>
      <c r="AJ3484" s="22">
        <v>1330870.06</v>
      </c>
      <c r="AK3484" s="21" t="s">
        <v>6157</v>
      </c>
      <c r="AL3484" s="21" t="s">
        <v>10207</v>
      </c>
      <c r="AM3484" s="26" t="s">
        <v>48</v>
      </c>
      <c r="AN3484" s="27">
        <v>0</v>
      </c>
      <c r="AS3484">
        <f t="shared" si="108"/>
        <v>2802</v>
      </c>
      <c r="AT3484" t="str">
        <f t="shared" si="109"/>
        <v>Região Rural da Capital Regional de Aracaju</v>
      </c>
      <c r="BE3484">
        <v>4114104</v>
      </c>
      <c r="BF3484">
        <v>41</v>
      </c>
      <c r="BG3484" t="s">
        <v>14209</v>
      </c>
      <c r="BH3484" t="s">
        <v>11446</v>
      </c>
      <c r="BI3484" t="s">
        <v>14210</v>
      </c>
      <c r="BJ3484" t="s">
        <v>14605</v>
      </c>
      <c r="BK3484">
        <v>4101</v>
      </c>
      <c r="BL3484" t="s">
        <v>14536</v>
      </c>
      <c r="BM3484" t="s">
        <v>14537</v>
      </c>
    </row>
    <row r="3485" spans="1:65" x14ac:dyDescent="0.25">
      <c r="A3485" s="17" t="s">
        <v>9796</v>
      </c>
      <c r="B3485" s="18">
        <v>1</v>
      </c>
      <c r="C3485" s="19" t="s">
        <v>10208</v>
      </c>
      <c r="D3485" s="20" t="s">
        <v>9979</v>
      </c>
      <c r="E3485" s="20" t="s">
        <v>5863</v>
      </c>
      <c r="F3485" s="21">
        <v>2806909</v>
      </c>
      <c r="G3485" s="20" t="s">
        <v>10209</v>
      </c>
      <c r="H3485" s="22">
        <v>296.10000000000002</v>
      </c>
      <c r="I3485" s="22">
        <v>500.7099</v>
      </c>
      <c r="J3485" s="22">
        <v>500.7099</v>
      </c>
      <c r="K3485" s="22">
        <v>296.10000000000002</v>
      </c>
      <c r="L3485" s="22">
        <v>296.10000000000002</v>
      </c>
      <c r="M3485" s="23">
        <v>25</v>
      </c>
      <c r="N3485" s="19" t="s">
        <v>44</v>
      </c>
      <c r="O3485" s="22">
        <v>12.51</v>
      </c>
      <c r="P3485" s="22">
        <v>70.05</v>
      </c>
      <c r="Q3485" s="22">
        <v>100</v>
      </c>
      <c r="R3485" s="22">
        <v>39.950299999999999</v>
      </c>
      <c r="S3485" s="22">
        <v>1.0000000000000001E-5</v>
      </c>
      <c r="T3485" s="22">
        <v>321.73259999999999</v>
      </c>
      <c r="U3485" s="22">
        <v>137.48429999999999</v>
      </c>
      <c r="V3485" s="22">
        <v>1.5427</v>
      </c>
      <c r="W3485" s="22">
        <v>1E-3</v>
      </c>
      <c r="X3485" s="22">
        <v>1E-3</v>
      </c>
      <c r="Y3485" s="22">
        <v>60</v>
      </c>
      <c r="Z3485" s="22">
        <v>35</v>
      </c>
      <c r="AA3485" s="22">
        <v>1E-3</v>
      </c>
      <c r="AB3485" s="22">
        <v>5</v>
      </c>
      <c r="AC3485" s="22">
        <v>1E-3</v>
      </c>
      <c r="AD3485" s="22">
        <v>1E-3</v>
      </c>
      <c r="AE3485" s="24">
        <v>100.00500000000002</v>
      </c>
      <c r="AF3485" s="19" t="s">
        <v>57</v>
      </c>
      <c r="AG3485" s="25">
        <v>0.49399999999999999</v>
      </c>
      <c r="AH3485" s="22">
        <v>82077.75</v>
      </c>
      <c r="AI3485" s="22">
        <v>717938.86</v>
      </c>
      <c r="AJ3485" s="22">
        <v>800016.61</v>
      </c>
      <c r="AK3485" s="21" t="s">
        <v>612</v>
      </c>
      <c r="AL3485" s="21" t="s">
        <v>9767</v>
      </c>
      <c r="AM3485" s="26" t="s">
        <v>48</v>
      </c>
      <c r="AN3485" s="27">
        <v>0</v>
      </c>
      <c r="AS3485">
        <f t="shared" si="108"/>
        <v>2802</v>
      </c>
      <c r="AT3485" t="str">
        <f t="shared" si="109"/>
        <v>Região Rural da Capital Regional de Aracaju</v>
      </c>
      <c r="BE3485">
        <v>4114203</v>
      </c>
      <c r="BF3485">
        <v>41</v>
      </c>
      <c r="BG3485" t="s">
        <v>14209</v>
      </c>
      <c r="BH3485" t="s">
        <v>11446</v>
      </c>
      <c r="BI3485" t="s">
        <v>14210</v>
      </c>
      <c r="BJ3485" t="s">
        <v>14606</v>
      </c>
      <c r="BK3485">
        <v>4101</v>
      </c>
      <c r="BL3485" t="s">
        <v>14536</v>
      </c>
      <c r="BM3485" t="s">
        <v>14537</v>
      </c>
    </row>
    <row r="3486" spans="1:65" x14ac:dyDescent="0.25">
      <c r="A3486" s="17" t="s">
        <v>9796</v>
      </c>
      <c r="B3486" s="18">
        <v>1</v>
      </c>
      <c r="C3486" s="19" t="s">
        <v>10210</v>
      </c>
      <c r="D3486" s="20" t="s">
        <v>9979</v>
      </c>
      <c r="E3486" s="20" t="s">
        <v>5863</v>
      </c>
      <c r="F3486" s="21">
        <v>2806909</v>
      </c>
      <c r="G3486" s="20" t="s">
        <v>10211</v>
      </c>
      <c r="H3486" s="22">
        <v>241.74270000000001</v>
      </c>
      <c r="I3486" s="22">
        <v>239.3</v>
      </c>
      <c r="J3486" s="22">
        <v>239.3578</v>
      </c>
      <c r="K3486" s="22">
        <v>241.74270000000001</v>
      </c>
      <c r="L3486" s="22">
        <v>239.3578</v>
      </c>
      <c r="M3486" s="23">
        <v>15</v>
      </c>
      <c r="N3486" s="19" t="s">
        <v>44</v>
      </c>
      <c r="O3486" s="22">
        <v>6</v>
      </c>
      <c r="P3486" s="22">
        <v>35.9</v>
      </c>
      <c r="Q3486" s="22">
        <v>100</v>
      </c>
      <c r="R3486" s="22">
        <v>1.0000000000000001E-5</v>
      </c>
      <c r="S3486" s="22">
        <v>1.0000000000000001E-5</v>
      </c>
      <c r="T3486" s="22">
        <v>85.19</v>
      </c>
      <c r="U3486" s="22">
        <v>151.8365</v>
      </c>
      <c r="V3486" s="22">
        <v>2.3313000000000001</v>
      </c>
      <c r="W3486" s="22">
        <v>1E-3</v>
      </c>
      <c r="X3486" s="22">
        <v>1E-3</v>
      </c>
      <c r="Y3486" s="22">
        <v>52</v>
      </c>
      <c r="Z3486" s="22">
        <v>20</v>
      </c>
      <c r="AA3486" s="22">
        <v>1E-3</v>
      </c>
      <c r="AB3486" s="22">
        <v>23</v>
      </c>
      <c r="AC3486" s="22">
        <v>1E-3</v>
      </c>
      <c r="AD3486" s="22">
        <v>5</v>
      </c>
      <c r="AE3486" s="24">
        <v>100.00400000000002</v>
      </c>
      <c r="AF3486" s="19" t="s">
        <v>65</v>
      </c>
      <c r="AG3486" s="25">
        <v>0.54300000000000004</v>
      </c>
      <c r="AH3486" s="22">
        <v>51259.53</v>
      </c>
      <c r="AI3486" s="22">
        <v>418917.4</v>
      </c>
      <c r="AJ3486" s="22">
        <v>470176.93000000005</v>
      </c>
      <c r="AK3486" s="21" t="s">
        <v>8034</v>
      </c>
      <c r="AL3486" s="21" t="s">
        <v>4189</v>
      </c>
      <c r="AM3486" s="26" t="s">
        <v>48</v>
      </c>
      <c r="AN3486" s="27">
        <v>0</v>
      </c>
      <c r="AS3486">
        <f t="shared" si="108"/>
        <v>2802</v>
      </c>
      <c r="AT3486" t="str">
        <f t="shared" si="109"/>
        <v>Região Rural da Capital Regional de Aracaju</v>
      </c>
      <c r="BE3486">
        <v>4114708</v>
      </c>
      <c r="BF3486">
        <v>41</v>
      </c>
      <c r="BG3486" t="s">
        <v>14209</v>
      </c>
      <c r="BH3486" t="s">
        <v>11446</v>
      </c>
      <c r="BI3486" t="s">
        <v>14210</v>
      </c>
      <c r="BJ3486" t="s">
        <v>14607</v>
      </c>
      <c r="BK3486">
        <v>4101</v>
      </c>
      <c r="BL3486" t="s">
        <v>14536</v>
      </c>
      <c r="BM3486" t="s">
        <v>14537</v>
      </c>
    </row>
    <row r="3487" spans="1:65" x14ac:dyDescent="0.25">
      <c r="A3487" s="17" t="s">
        <v>9796</v>
      </c>
      <c r="B3487" s="18">
        <v>1</v>
      </c>
      <c r="C3487" s="19" t="s">
        <v>10212</v>
      </c>
      <c r="D3487" s="20" t="s">
        <v>10213</v>
      </c>
      <c r="E3487" s="20" t="s">
        <v>10214</v>
      </c>
      <c r="F3487" s="21">
        <v>2807006</v>
      </c>
      <c r="G3487" s="20" t="s">
        <v>10215</v>
      </c>
      <c r="H3487" s="22">
        <v>1511.4</v>
      </c>
      <c r="I3487" s="22">
        <v>1511.4</v>
      </c>
      <c r="J3487" s="22">
        <v>1401.2845</v>
      </c>
      <c r="K3487" s="22">
        <v>1511.4</v>
      </c>
      <c r="L3487" s="22">
        <v>1401.2845</v>
      </c>
      <c r="M3487" s="28">
        <v>70</v>
      </c>
      <c r="N3487" s="19" t="s">
        <v>44</v>
      </c>
      <c r="O3487" s="22">
        <v>70.010000000000005</v>
      </c>
      <c r="P3487" s="22">
        <v>10.14</v>
      </c>
      <c r="Q3487" s="22">
        <v>100</v>
      </c>
      <c r="R3487" s="22">
        <v>82.757900000000006</v>
      </c>
      <c r="S3487" s="22">
        <v>0</v>
      </c>
      <c r="T3487" s="22">
        <v>0</v>
      </c>
      <c r="U3487" s="22">
        <v>1181.3513</v>
      </c>
      <c r="V3487" s="22">
        <v>3.6854</v>
      </c>
      <c r="W3487" s="22">
        <v>0</v>
      </c>
      <c r="X3487" s="22">
        <v>0</v>
      </c>
      <c r="Y3487" s="22">
        <v>15</v>
      </c>
      <c r="Z3487" s="22">
        <v>65</v>
      </c>
      <c r="AA3487" s="22">
        <v>0</v>
      </c>
      <c r="AB3487" s="22">
        <v>14</v>
      </c>
      <c r="AC3487" s="22">
        <v>0</v>
      </c>
      <c r="AD3487" s="22">
        <v>6</v>
      </c>
      <c r="AE3487" s="24">
        <v>100</v>
      </c>
      <c r="AF3487" s="19" t="s">
        <v>65</v>
      </c>
      <c r="AG3487" s="25">
        <v>0.52400000000000002</v>
      </c>
      <c r="AH3487" s="22">
        <v>105558.73</v>
      </c>
      <c r="AI3487" s="22">
        <v>450951.54</v>
      </c>
      <c r="AJ3487" s="22">
        <v>556510.27</v>
      </c>
      <c r="AK3487" s="21" t="s">
        <v>1253</v>
      </c>
      <c r="AL3487" s="21" t="s">
        <v>9710</v>
      </c>
      <c r="AM3487" s="26" t="s">
        <v>48</v>
      </c>
      <c r="AN3487" s="27">
        <v>0</v>
      </c>
      <c r="AS3487">
        <f t="shared" si="108"/>
        <v>2802</v>
      </c>
      <c r="AT3487" t="str">
        <f t="shared" si="109"/>
        <v>Região Rural da Capital Regional de Aracaju</v>
      </c>
      <c r="BE3487">
        <v>4114807</v>
      </c>
      <c r="BF3487">
        <v>41</v>
      </c>
      <c r="BG3487" t="s">
        <v>14209</v>
      </c>
      <c r="BH3487" t="s">
        <v>11446</v>
      </c>
      <c r="BI3487" t="s">
        <v>14210</v>
      </c>
      <c r="BJ3487" t="s">
        <v>14608</v>
      </c>
      <c r="BK3487">
        <v>4101</v>
      </c>
      <c r="BL3487" t="s">
        <v>14536</v>
      </c>
      <c r="BM3487" t="s">
        <v>14537</v>
      </c>
    </row>
    <row r="3488" spans="1:65" x14ac:dyDescent="0.25">
      <c r="A3488" s="17" t="s">
        <v>9796</v>
      </c>
      <c r="B3488" s="18">
        <v>1</v>
      </c>
      <c r="C3488" s="19" t="s">
        <v>10216</v>
      </c>
      <c r="D3488" s="20" t="s">
        <v>10139</v>
      </c>
      <c r="E3488" s="20" t="s">
        <v>10217</v>
      </c>
      <c r="F3488" s="21">
        <v>2807105</v>
      </c>
      <c r="G3488" s="20" t="s">
        <v>10218</v>
      </c>
      <c r="H3488" s="22">
        <v>1500</v>
      </c>
      <c r="I3488" s="22">
        <v>1859.9</v>
      </c>
      <c r="J3488" s="22">
        <v>11859.927100000001</v>
      </c>
      <c r="K3488" s="22">
        <v>1500</v>
      </c>
      <c r="L3488" s="22">
        <v>1500</v>
      </c>
      <c r="M3488" s="23">
        <v>70</v>
      </c>
      <c r="N3488" s="19" t="s">
        <v>44</v>
      </c>
      <c r="O3488" s="22">
        <v>49.49</v>
      </c>
      <c r="P3488" s="22">
        <v>15.95</v>
      </c>
      <c r="Q3488" s="22">
        <v>100</v>
      </c>
      <c r="R3488" s="22">
        <v>2.9963000000000002</v>
      </c>
      <c r="S3488" s="22">
        <v>300</v>
      </c>
      <c r="T3488" s="22">
        <v>246.3</v>
      </c>
      <c r="U3488" s="22">
        <v>1297.6307999999999</v>
      </c>
      <c r="V3488" s="22">
        <v>13</v>
      </c>
      <c r="W3488" s="22">
        <v>0</v>
      </c>
      <c r="X3488" s="22">
        <v>0</v>
      </c>
      <c r="Y3488" s="22">
        <v>40</v>
      </c>
      <c r="Z3488" s="22">
        <v>30</v>
      </c>
      <c r="AA3488" s="22">
        <v>0</v>
      </c>
      <c r="AB3488" s="22">
        <v>25</v>
      </c>
      <c r="AC3488" s="22">
        <v>0</v>
      </c>
      <c r="AD3488" s="22">
        <v>5</v>
      </c>
      <c r="AE3488" s="24">
        <v>100</v>
      </c>
      <c r="AF3488" s="19" t="s">
        <v>65</v>
      </c>
      <c r="AG3488" s="25">
        <v>0.51</v>
      </c>
      <c r="AH3488" s="22">
        <v>230393.23</v>
      </c>
      <c r="AI3488" s="22">
        <v>489165</v>
      </c>
      <c r="AJ3488" s="22">
        <v>719558.23</v>
      </c>
      <c r="AK3488" s="21" t="s">
        <v>3166</v>
      </c>
      <c r="AL3488" s="21" t="s">
        <v>3714</v>
      </c>
      <c r="AM3488" s="26" t="s">
        <v>48</v>
      </c>
      <c r="AN3488" s="27">
        <v>0</v>
      </c>
      <c r="AS3488">
        <f t="shared" si="108"/>
        <v>2802</v>
      </c>
      <c r="AT3488" t="str">
        <f t="shared" si="109"/>
        <v>Região Rural da Capital Regional de Aracaju</v>
      </c>
      <c r="BE3488">
        <v>4114906</v>
      </c>
      <c r="BF3488">
        <v>41</v>
      </c>
      <c r="BG3488" t="s">
        <v>14209</v>
      </c>
      <c r="BH3488" t="s">
        <v>11446</v>
      </c>
      <c r="BI3488" t="s">
        <v>14210</v>
      </c>
      <c r="BJ3488" t="s">
        <v>14609</v>
      </c>
      <c r="BK3488">
        <v>4101</v>
      </c>
      <c r="BL3488" t="s">
        <v>14536</v>
      </c>
      <c r="BM3488" t="s">
        <v>14537</v>
      </c>
    </row>
    <row r="3489" spans="1:65" x14ac:dyDescent="0.25">
      <c r="A3489" s="17" t="s">
        <v>9796</v>
      </c>
      <c r="B3489" s="18">
        <v>1</v>
      </c>
      <c r="C3489" s="19" t="s">
        <v>10219</v>
      </c>
      <c r="D3489" s="20" t="s">
        <v>10139</v>
      </c>
      <c r="E3489" s="20" t="s">
        <v>10217</v>
      </c>
      <c r="F3489" s="21">
        <v>2807105</v>
      </c>
      <c r="G3489" s="20" t="s">
        <v>10220</v>
      </c>
      <c r="H3489" s="22">
        <v>755.34050000000002</v>
      </c>
      <c r="I3489" s="22">
        <v>617.29999999999995</v>
      </c>
      <c r="J3489" s="22">
        <v>617.35149999999999</v>
      </c>
      <c r="K3489" s="22">
        <v>755.34249999999997</v>
      </c>
      <c r="L3489" s="22">
        <v>617.35149999999999</v>
      </c>
      <c r="M3489" s="23">
        <v>24</v>
      </c>
      <c r="N3489" s="19" t="s">
        <v>44</v>
      </c>
      <c r="O3489" s="22">
        <v>15.43</v>
      </c>
      <c r="P3489" s="22">
        <v>0</v>
      </c>
      <c r="Q3489" s="22">
        <v>0</v>
      </c>
      <c r="R3489" s="22">
        <v>30.867599999999999</v>
      </c>
      <c r="S3489" s="22">
        <v>0</v>
      </c>
      <c r="T3489" s="22">
        <v>92.55</v>
      </c>
      <c r="U3489" s="22">
        <v>489.93389999999999</v>
      </c>
      <c r="V3489" s="22">
        <v>4</v>
      </c>
      <c r="W3489" s="22">
        <v>0</v>
      </c>
      <c r="X3489" s="22">
        <v>0</v>
      </c>
      <c r="Y3489" s="22">
        <v>40</v>
      </c>
      <c r="Z3489" s="22">
        <v>30</v>
      </c>
      <c r="AA3489" s="22">
        <v>0</v>
      </c>
      <c r="AB3489" s="22">
        <v>25</v>
      </c>
      <c r="AC3489" s="22">
        <v>0</v>
      </c>
      <c r="AD3489" s="22">
        <v>5</v>
      </c>
      <c r="AE3489" s="24">
        <v>100</v>
      </c>
      <c r="AF3489" s="19" t="s">
        <v>365</v>
      </c>
      <c r="AG3489" s="25">
        <v>0.7</v>
      </c>
      <c r="AH3489" s="22">
        <v>49240.45</v>
      </c>
      <c r="AI3489" s="22">
        <v>186261.12</v>
      </c>
      <c r="AJ3489" s="22">
        <v>235501.57</v>
      </c>
      <c r="AK3489" s="21" t="s">
        <v>3304</v>
      </c>
      <c r="AL3489" s="21" t="s">
        <v>2023</v>
      </c>
      <c r="AM3489" s="26" t="s">
        <v>48</v>
      </c>
      <c r="AN3489" s="27">
        <v>0</v>
      </c>
      <c r="AS3489">
        <f t="shared" si="108"/>
        <v>2802</v>
      </c>
      <c r="AT3489" t="str">
        <f t="shared" si="109"/>
        <v>Região Rural da Capital Regional de Aracaju</v>
      </c>
      <c r="BE3489">
        <v>4115002</v>
      </c>
      <c r="BF3489">
        <v>41</v>
      </c>
      <c r="BG3489" t="s">
        <v>14209</v>
      </c>
      <c r="BH3489" t="s">
        <v>11446</v>
      </c>
      <c r="BI3489" t="s">
        <v>14210</v>
      </c>
      <c r="BJ3489" t="s">
        <v>14610</v>
      </c>
      <c r="BK3489">
        <v>4101</v>
      </c>
      <c r="BL3489" t="s">
        <v>14536</v>
      </c>
      <c r="BM3489" t="s">
        <v>14537</v>
      </c>
    </row>
    <row r="3490" spans="1:65" x14ac:dyDescent="0.25">
      <c r="A3490" s="17" t="s">
        <v>9796</v>
      </c>
      <c r="B3490" s="18">
        <v>1</v>
      </c>
      <c r="C3490" s="19" t="s">
        <v>10221</v>
      </c>
      <c r="D3490" s="20" t="s">
        <v>10139</v>
      </c>
      <c r="E3490" s="20" t="s">
        <v>10217</v>
      </c>
      <c r="F3490" s="21">
        <v>2807105</v>
      </c>
      <c r="G3490" s="20" t="s">
        <v>10222</v>
      </c>
      <c r="H3490" s="22">
        <v>1274.8499999999999</v>
      </c>
      <c r="I3490" s="22">
        <v>2478.8000000000002</v>
      </c>
      <c r="J3490" s="22">
        <v>2478.8317000000002</v>
      </c>
      <c r="K3490" s="22">
        <v>777.81299999999999</v>
      </c>
      <c r="L3490" s="22">
        <v>777.81299999999999</v>
      </c>
      <c r="M3490" s="23">
        <v>35</v>
      </c>
      <c r="N3490" s="19" t="s">
        <v>44</v>
      </c>
      <c r="O3490" s="22">
        <v>36.659999999999997</v>
      </c>
      <c r="P3490" s="22">
        <v>94.44</v>
      </c>
      <c r="Q3490" s="22">
        <v>99.25</v>
      </c>
      <c r="R3490" s="22">
        <v>58.05</v>
      </c>
      <c r="S3490" s="22">
        <v>0</v>
      </c>
      <c r="T3490" s="22">
        <v>0</v>
      </c>
      <c r="U3490" s="22">
        <v>604.76300000000003</v>
      </c>
      <c r="V3490" s="22">
        <v>10</v>
      </c>
      <c r="W3490" s="22">
        <v>0</v>
      </c>
      <c r="X3490" s="22">
        <v>0</v>
      </c>
      <c r="Y3490" s="22">
        <v>0</v>
      </c>
      <c r="Z3490" s="22">
        <v>48</v>
      </c>
      <c r="AA3490" s="22">
        <v>42</v>
      </c>
      <c r="AB3490" s="22">
        <v>0</v>
      </c>
      <c r="AC3490" s="22">
        <v>0</v>
      </c>
      <c r="AD3490" s="22">
        <v>10</v>
      </c>
      <c r="AE3490" s="24">
        <v>100</v>
      </c>
      <c r="AF3490" s="19" t="s">
        <v>65</v>
      </c>
      <c r="AG3490" s="25">
        <v>0.49</v>
      </c>
      <c r="AH3490" s="22">
        <v>41632.93</v>
      </c>
      <c r="AI3490" s="22">
        <v>218557.67</v>
      </c>
      <c r="AJ3490" s="22">
        <v>260190.6</v>
      </c>
      <c r="AK3490" s="21" t="s">
        <v>6788</v>
      </c>
      <c r="AL3490" s="21" t="s">
        <v>1728</v>
      </c>
      <c r="AM3490" s="26" t="s">
        <v>48</v>
      </c>
      <c r="AN3490" s="27">
        <v>0</v>
      </c>
      <c r="AS3490">
        <f t="shared" si="108"/>
        <v>2802</v>
      </c>
      <c r="AT3490" t="str">
        <f t="shared" si="109"/>
        <v>Região Rural da Capital Regional de Aracaju</v>
      </c>
      <c r="BE3490">
        <v>4115101</v>
      </c>
      <c r="BF3490">
        <v>41</v>
      </c>
      <c r="BG3490" t="s">
        <v>14209</v>
      </c>
      <c r="BH3490" t="s">
        <v>11446</v>
      </c>
      <c r="BI3490" t="s">
        <v>14210</v>
      </c>
      <c r="BJ3490" t="s">
        <v>14611</v>
      </c>
      <c r="BK3490">
        <v>4101</v>
      </c>
      <c r="BL3490" t="s">
        <v>14536</v>
      </c>
      <c r="BM3490" t="s">
        <v>14537</v>
      </c>
    </row>
    <row r="3491" spans="1:65" x14ac:dyDescent="0.25">
      <c r="A3491" s="17" t="s">
        <v>9796</v>
      </c>
      <c r="B3491" s="18">
        <v>1</v>
      </c>
      <c r="C3491" s="19" t="s">
        <v>10223</v>
      </c>
      <c r="D3491" s="20" t="s">
        <v>10139</v>
      </c>
      <c r="E3491" s="20" t="s">
        <v>10217</v>
      </c>
      <c r="F3491" s="21">
        <v>2807105</v>
      </c>
      <c r="G3491" s="20" t="s">
        <v>902</v>
      </c>
      <c r="H3491" s="22">
        <v>428.34</v>
      </c>
      <c r="I3491" s="22">
        <v>370.21480000000003</v>
      </c>
      <c r="J3491" s="22">
        <v>370.21480000000003</v>
      </c>
      <c r="K3491" s="22">
        <v>428.34</v>
      </c>
      <c r="L3491" s="22">
        <v>370.21480000000003</v>
      </c>
      <c r="M3491" s="23">
        <v>15</v>
      </c>
      <c r="N3491" s="19" t="s">
        <v>44</v>
      </c>
      <c r="O3491" s="22">
        <v>9.26</v>
      </c>
      <c r="P3491" s="22">
        <v>100</v>
      </c>
      <c r="Q3491" s="22">
        <v>95.7</v>
      </c>
      <c r="R3491" s="22">
        <v>13.0327</v>
      </c>
      <c r="S3491" s="22">
        <v>1.0000000000000001E-5</v>
      </c>
      <c r="T3491" s="22">
        <v>356.24759999999998</v>
      </c>
      <c r="U3491" s="22">
        <v>1.0000000000000001E-5</v>
      </c>
      <c r="V3491" s="22">
        <v>0.9345</v>
      </c>
      <c r="W3491" s="22">
        <v>1E-3</v>
      </c>
      <c r="X3491" s="22">
        <v>1E-3</v>
      </c>
      <c r="Y3491" s="22">
        <v>30</v>
      </c>
      <c r="Z3491" s="22">
        <v>1E-3</v>
      </c>
      <c r="AA3491" s="22">
        <v>40</v>
      </c>
      <c r="AB3491" s="22">
        <v>20</v>
      </c>
      <c r="AC3491" s="22">
        <v>1E-3</v>
      </c>
      <c r="AD3491" s="22">
        <v>10</v>
      </c>
      <c r="AE3491" s="24">
        <v>100.004</v>
      </c>
      <c r="AF3491" s="19" t="s">
        <v>44</v>
      </c>
      <c r="AG3491" s="25">
        <v>0.56499999999999995</v>
      </c>
      <c r="AH3491" s="22">
        <v>510978.53</v>
      </c>
      <c r="AI3491" s="22">
        <v>1081030.53</v>
      </c>
      <c r="AJ3491" s="22">
        <v>1592009.06</v>
      </c>
      <c r="AK3491" s="21" t="s">
        <v>433</v>
      </c>
      <c r="AL3491" s="21" t="s">
        <v>5491</v>
      </c>
      <c r="AM3491" s="26" t="s">
        <v>48</v>
      </c>
      <c r="AN3491" s="27">
        <v>0</v>
      </c>
      <c r="AS3491">
        <f t="shared" si="108"/>
        <v>2802</v>
      </c>
      <c r="AT3491" t="str">
        <f t="shared" si="109"/>
        <v>Região Rural da Capital Regional de Aracaju</v>
      </c>
      <c r="BE3491">
        <v>4115200</v>
      </c>
      <c r="BF3491">
        <v>41</v>
      </c>
      <c r="BG3491" t="s">
        <v>14209</v>
      </c>
      <c r="BH3491" t="s">
        <v>11446</v>
      </c>
      <c r="BI3491" t="s">
        <v>14210</v>
      </c>
      <c r="BJ3491" t="s">
        <v>14612</v>
      </c>
      <c r="BK3491">
        <v>4101</v>
      </c>
      <c r="BL3491" t="s">
        <v>14536</v>
      </c>
      <c r="BM3491" t="s">
        <v>14537</v>
      </c>
    </row>
    <row r="3492" spans="1:65" x14ac:dyDescent="0.25">
      <c r="A3492" s="17" t="s">
        <v>9796</v>
      </c>
      <c r="B3492" s="18">
        <v>1</v>
      </c>
      <c r="C3492" s="19" t="s">
        <v>10224</v>
      </c>
      <c r="D3492" s="20" t="s">
        <v>9876</v>
      </c>
      <c r="E3492" s="20" t="s">
        <v>10225</v>
      </c>
      <c r="F3492" s="21">
        <v>2930766</v>
      </c>
      <c r="G3492" s="20" t="s">
        <v>10226</v>
      </c>
      <c r="H3492" s="22">
        <v>2721.8128000000002</v>
      </c>
      <c r="I3492" s="22">
        <v>1.0000000000000001E-5</v>
      </c>
      <c r="J3492" s="22">
        <v>1949.6989000000001</v>
      </c>
      <c r="K3492" s="22">
        <v>1.0000000000000001E-5</v>
      </c>
      <c r="L3492" s="22">
        <v>1949.6989000000001</v>
      </c>
      <c r="M3492" s="28">
        <v>61</v>
      </c>
      <c r="N3492" s="19" t="s">
        <v>365</v>
      </c>
      <c r="O3492" s="22">
        <v>27.85</v>
      </c>
      <c r="P3492" s="22">
        <v>1E-3</v>
      </c>
      <c r="Q3492" s="22">
        <v>1E-3</v>
      </c>
      <c r="R3492" s="22">
        <v>68.738500000000002</v>
      </c>
      <c r="S3492" s="22">
        <v>1.0000000000000001E-5</v>
      </c>
      <c r="T3492" s="22">
        <v>859.38610000000006</v>
      </c>
      <c r="U3492" s="22">
        <v>1116.8796</v>
      </c>
      <c r="V3492" s="22">
        <v>47.076999999999998</v>
      </c>
      <c r="W3492" s="22">
        <v>1E-3</v>
      </c>
      <c r="X3492" s="22">
        <v>1E-3</v>
      </c>
      <c r="Y3492" s="22">
        <v>35</v>
      </c>
      <c r="Z3492" s="22">
        <v>20</v>
      </c>
      <c r="AA3492" s="22">
        <v>1E-3</v>
      </c>
      <c r="AB3492" s="22">
        <v>40</v>
      </c>
      <c r="AC3492" s="22">
        <v>1E-3</v>
      </c>
      <c r="AD3492" s="22">
        <v>5</v>
      </c>
      <c r="AE3492" s="24">
        <v>100.004</v>
      </c>
      <c r="AF3492" s="19" t="s">
        <v>44</v>
      </c>
      <c r="AG3492" s="25">
        <v>0.55700000000000005</v>
      </c>
      <c r="AH3492" s="22">
        <v>388968.23</v>
      </c>
      <c r="AI3492" s="22">
        <v>1174342.6399999999</v>
      </c>
      <c r="AJ3492" s="22">
        <v>1563310.8699999999</v>
      </c>
      <c r="AK3492" s="21" t="s">
        <v>860</v>
      </c>
      <c r="AL3492" s="21" t="s">
        <v>4716</v>
      </c>
      <c r="AM3492" s="26" t="s">
        <v>48</v>
      </c>
      <c r="AN3492" s="27">
        <v>0</v>
      </c>
      <c r="AS3492">
        <f t="shared" si="108"/>
        <v>2905</v>
      </c>
      <c r="AT3492" t="str">
        <f t="shared" si="109"/>
        <v>Região Rural do Centro Sub-regional de Paulo Afonso</v>
      </c>
      <c r="BE3492">
        <v>4115507</v>
      </c>
      <c r="BF3492">
        <v>41</v>
      </c>
      <c r="BG3492" t="s">
        <v>14209</v>
      </c>
      <c r="BH3492" t="s">
        <v>11446</v>
      </c>
      <c r="BI3492" t="s">
        <v>14210</v>
      </c>
      <c r="BJ3492" t="s">
        <v>14613</v>
      </c>
      <c r="BK3492">
        <v>4101</v>
      </c>
      <c r="BL3492" t="s">
        <v>14536</v>
      </c>
      <c r="BM3492" t="s">
        <v>14537</v>
      </c>
    </row>
    <row r="3493" spans="1:65" x14ac:dyDescent="0.25">
      <c r="A3493" s="17" t="s">
        <v>9796</v>
      </c>
      <c r="B3493" s="18">
        <v>1</v>
      </c>
      <c r="C3493" s="19" t="s">
        <v>10227</v>
      </c>
      <c r="D3493" s="20" t="s">
        <v>9876</v>
      </c>
      <c r="E3493" s="20" t="s">
        <v>10225</v>
      </c>
      <c r="F3493" s="21">
        <v>2930766</v>
      </c>
      <c r="G3493" s="20" t="s">
        <v>10228</v>
      </c>
      <c r="H3493" s="22">
        <v>1058.4475</v>
      </c>
      <c r="I3493" s="22">
        <v>1058.4475</v>
      </c>
      <c r="J3493" s="22">
        <v>919.09450000000004</v>
      </c>
      <c r="K3493" s="22">
        <v>919.09450000000004</v>
      </c>
      <c r="L3493" s="22">
        <v>919.09450000000004</v>
      </c>
      <c r="M3493" s="23">
        <v>34</v>
      </c>
      <c r="N3493" s="19" t="s">
        <v>44</v>
      </c>
      <c r="O3493" s="22">
        <v>13.13</v>
      </c>
      <c r="P3493" s="22">
        <v>39.93</v>
      </c>
      <c r="Q3493" s="22">
        <v>100</v>
      </c>
      <c r="R3493" s="22">
        <v>57.166400000000003</v>
      </c>
      <c r="S3493" s="22">
        <v>1.0000000000000001E-5</v>
      </c>
      <c r="T3493" s="22">
        <v>333.5591</v>
      </c>
      <c r="U3493" s="22">
        <v>501.67899999999997</v>
      </c>
      <c r="V3493" s="22">
        <v>26.69</v>
      </c>
      <c r="W3493" s="22">
        <v>1E-3</v>
      </c>
      <c r="X3493" s="22">
        <v>1E-3</v>
      </c>
      <c r="Y3493" s="22">
        <v>50</v>
      </c>
      <c r="Z3493" s="22">
        <v>30</v>
      </c>
      <c r="AA3493" s="22">
        <v>1E-3</v>
      </c>
      <c r="AB3493" s="22">
        <v>15</v>
      </c>
      <c r="AC3493" s="22">
        <v>1E-3</v>
      </c>
      <c r="AD3493" s="22">
        <v>5</v>
      </c>
      <c r="AE3493" s="24">
        <v>100.00400000000002</v>
      </c>
      <c r="AF3493" s="19" t="s">
        <v>57</v>
      </c>
      <c r="AG3493" s="25">
        <v>0.45500000000000002</v>
      </c>
      <c r="AH3493" s="22">
        <v>79155.97</v>
      </c>
      <c r="AI3493" s="22">
        <v>302172.21000000002</v>
      </c>
      <c r="AJ3493" s="22">
        <v>381328.18000000005</v>
      </c>
      <c r="AK3493" s="21" t="s">
        <v>3766</v>
      </c>
      <c r="AL3493" s="21" t="s">
        <v>1263</v>
      </c>
      <c r="AM3493" s="26" t="s">
        <v>48</v>
      </c>
      <c r="AN3493" s="27">
        <v>0</v>
      </c>
      <c r="AS3493">
        <f t="shared" si="108"/>
        <v>2905</v>
      </c>
      <c r="AT3493" t="str">
        <f t="shared" si="109"/>
        <v>Região Rural do Centro Sub-regional de Paulo Afonso</v>
      </c>
      <c r="BE3493">
        <v>4115754</v>
      </c>
      <c r="BF3493">
        <v>41</v>
      </c>
      <c r="BG3493" t="s">
        <v>14209</v>
      </c>
      <c r="BH3493" t="s">
        <v>11446</v>
      </c>
      <c r="BI3493" t="s">
        <v>14210</v>
      </c>
      <c r="BJ3493" t="s">
        <v>14614</v>
      </c>
      <c r="BK3493">
        <v>4101</v>
      </c>
      <c r="BL3493" t="s">
        <v>14536</v>
      </c>
      <c r="BM3493" t="s">
        <v>14537</v>
      </c>
    </row>
    <row r="3494" spans="1:65" x14ac:dyDescent="0.25">
      <c r="A3494" s="17" t="s">
        <v>9796</v>
      </c>
      <c r="B3494" s="18">
        <v>1</v>
      </c>
      <c r="C3494" s="19" t="s">
        <v>10229</v>
      </c>
      <c r="D3494" s="20" t="s">
        <v>9876</v>
      </c>
      <c r="E3494" s="20" t="s">
        <v>10225</v>
      </c>
      <c r="F3494" s="21">
        <v>2930766</v>
      </c>
      <c r="G3494" s="20" t="s">
        <v>10230</v>
      </c>
      <c r="H3494" s="22">
        <v>907.5</v>
      </c>
      <c r="I3494" s="22">
        <v>967.70429999999999</v>
      </c>
      <c r="J3494" s="22">
        <v>967.70429999999999</v>
      </c>
      <c r="K3494" s="22">
        <v>967.70429999999999</v>
      </c>
      <c r="L3494" s="22">
        <v>907.5</v>
      </c>
      <c r="M3494" s="23">
        <v>23</v>
      </c>
      <c r="N3494" s="19" t="s">
        <v>44</v>
      </c>
      <c r="O3494" s="22">
        <v>13.82</v>
      </c>
      <c r="P3494" s="22">
        <v>3.28</v>
      </c>
      <c r="Q3494" s="22">
        <v>100.09</v>
      </c>
      <c r="R3494" s="22">
        <v>2.1080999999999999</v>
      </c>
      <c r="S3494" s="22">
        <v>1.0000000000000001E-5</v>
      </c>
      <c r="T3494" s="22">
        <v>31.620699999999999</v>
      </c>
      <c r="U3494" s="22">
        <v>931.79809999999998</v>
      </c>
      <c r="V3494" s="22">
        <v>2.7288999999999999</v>
      </c>
      <c r="W3494" s="22">
        <v>0</v>
      </c>
      <c r="X3494" s="22">
        <v>0</v>
      </c>
      <c r="Y3494" s="22">
        <v>0</v>
      </c>
      <c r="Z3494" s="22">
        <v>20</v>
      </c>
      <c r="AA3494" s="22">
        <v>0</v>
      </c>
      <c r="AB3494" s="22">
        <v>70</v>
      </c>
      <c r="AC3494" s="22">
        <v>10</v>
      </c>
      <c r="AD3494" s="22">
        <v>0</v>
      </c>
      <c r="AE3494" s="24">
        <v>100</v>
      </c>
      <c r="AF3494" s="19" t="s">
        <v>65</v>
      </c>
      <c r="AG3494" s="25">
        <v>0.28499999999999998</v>
      </c>
      <c r="AH3494" s="22">
        <v>56165.61</v>
      </c>
      <c r="AI3494" s="22">
        <v>824455.03</v>
      </c>
      <c r="AJ3494" s="22">
        <v>880620.64</v>
      </c>
      <c r="AK3494" s="21" t="s">
        <v>400</v>
      </c>
      <c r="AL3494" s="21" t="s">
        <v>5696</v>
      </c>
      <c r="AM3494" s="26" t="s">
        <v>48</v>
      </c>
      <c r="AN3494" s="27">
        <v>0</v>
      </c>
      <c r="AS3494">
        <f t="shared" si="108"/>
        <v>2905</v>
      </c>
      <c r="AT3494" t="str">
        <f t="shared" si="109"/>
        <v>Região Rural do Centro Sub-regional de Paulo Afonso</v>
      </c>
      <c r="BE3494">
        <v>4115903</v>
      </c>
      <c r="BF3494">
        <v>41</v>
      </c>
      <c r="BG3494" t="s">
        <v>14209</v>
      </c>
      <c r="BH3494" t="s">
        <v>11446</v>
      </c>
      <c r="BI3494" t="s">
        <v>14210</v>
      </c>
      <c r="BJ3494" t="s">
        <v>11801</v>
      </c>
      <c r="BK3494">
        <v>4101</v>
      </c>
      <c r="BL3494" t="s">
        <v>14536</v>
      </c>
      <c r="BM3494" t="s">
        <v>14537</v>
      </c>
    </row>
    <row r="3495" spans="1:65" x14ac:dyDescent="0.25">
      <c r="A3495" s="17" t="s">
        <v>9796</v>
      </c>
      <c r="B3495" s="18">
        <v>1</v>
      </c>
      <c r="C3495" s="19" t="s">
        <v>10231</v>
      </c>
      <c r="D3495" s="20" t="s">
        <v>10139</v>
      </c>
      <c r="E3495" s="20" t="s">
        <v>10139</v>
      </c>
      <c r="F3495" s="21">
        <v>2807402</v>
      </c>
      <c r="G3495" s="20" t="s">
        <v>10232</v>
      </c>
      <c r="H3495" s="22">
        <v>445.58249999999998</v>
      </c>
      <c r="I3495" s="22">
        <v>284.93029999999999</v>
      </c>
      <c r="J3495" s="22">
        <v>284.93029999999999</v>
      </c>
      <c r="K3495" s="22">
        <v>1.0000000000000001E-5</v>
      </c>
      <c r="L3495" s="22">
        <v>284.93029999999999</v>
      </c>
      <c r="M3495" s="23">
        <v>9</v>
      </c>
      <c r="N3495" s="19" t="s">
        <v>64</v>
      </c>
      <c r="O3495" s="22">
        <v>4.07</v>
      </c>
      <c r="P3495" s="22">
        <v>1E-3</v>
      </c>
      <c r="Q3495" s="22">
        <v>1E-3</v>
      </c>
      <c r="R3495" s="22">
        <v>13.045299999999999</v>
      </c>
      <c r="S3495" s="22">
        <v>1.0000000000000001E-5</v>
      </c>
      <c r="T3495" s="22">
        <v>130.76900000000001</v>
      </c>
      <c r="U3495" s="22">
        <v>139.0598</v>
      </c>
      <c r="V3495" s="22">
        <v>2.0562</v>
      </c>
      <c r="W3495" s="22">
        <v>0</v>
      </c>
      <c r="X3495" s="22">
        <v>0</v>
      </c>
      <c r="Y3495" s="22">
        <v>0</v>
      </c>
      <c r="Z3495" s="22">
        <v>75</v>
      </c>
      <c r="AA3495" s="22">
        <v>5</v>
      </c>
      <c r="AB3495" s="22">
        <v>20</v>
      </c>
      <c r="AC3495" s="22">
        <v>0</v>
      </c>
      <c r="AD3495" s="22">
        <v>0</v>
      </c>
      <c r="AE3495" s="24">
        <v>100</v>
      </c>
      <c r="AF3495" s="19" t="s">
        <v>57</v>
      </c>
      <c r="AG3495" s="25">
        <v>0.34399999999999997</v>
      </c>
      <c r="AH3495" s="22">
        <v>149158.66</v>
      </c>
      <c r="AI3495" s="22">
        <v>570758.13</v>
      </c>
      <c r="AJ3495" s="22">
        <v>719916.79</v>
      </c>
      <c r="AK3495" s="21" t="s">
        <v>48</v>
      </c>
      <c r="AL3495" s="21" t="s">
        <v>10233</v>
      </c>
      <c r="AM3495" s="26" t="s">
        <v>48</v>
      </c>
      <c r="AN3495" s="27">
        <v>0</v>
      </c>
      <c r="AS3495">
        <f t="shared" si="108"/>
        <v>2802</v>
      </c>
      <c r="AT3495" t="str">
        <f t="shared" si="109"/>
        <v>Região Rural da Capital Regional de Aracaju</v>
      </c>
      <c r="BE3495">
        <v>4116000</v>
      </c>
      <c r="BF3495">
        <v>41</v>
      </c>
      <c r="BG3495" t="s">
        <v>14209</v>
      </c>
      <c r="BH3495" t="s">
        <v>11446</v>
      </c>
      <c r="BI3495" t="s">
        <v>14210</v>
      </c>
      <c r="BJ3495" t="s">
        <v>14615</v>
      </c>
      <c r="BK3495">
        <v>4101</v>
      </c>
      <c r="BL3495" t="s">
        <v>14536</v>
      </c>
      <c r="BM3495" t="s">
        <v>14537</v>
      </c>
    </row>
    <row r="3496" spans="1:65" x14ac:dyDescent="0.25">
      <c r="A3496" s="17" t="s">
        <v>9796</v>
      </c>
      <c r="B3496" s="18">
        <v>1</v>
      </c>
      <c r="C3496" s="19" t="s">
        <v>10234</v>
      </c>
      <c r="D3496" s="20" t="s">
        <v>10139</v>
      </c>
      <c r="E3496" s="20" t="s">
        <v>10139</v>
      </c>
      <c r="F3496" s="21">
        <v>2807402</v>
      </c>
      <c r="G3496" s="20" t="s">
        <v>10235</v>
      </c>
      <c r="H3496" s="22">
        <v>490.96</v>
      </c>
      <c r="I3496" s="22">
        <v>366.74</v>
      </c>
      <c r="J3496" s="22">
        <v>366.7405</v>
      </c>
      <c r="K3496" s="22">
        <v>490.96</v>
      </c>
      <c r="L3496" s="22">
        <v>366.7405</v>
      </c>
      <c r="M3496" s="23">
        <v>11</v>
      </c>
      <c r="N3496" s="19" t="s">
        <v>44</v>
      </c>
      <c r="O3496" s="22">
        <v>5.23</v>
      </c>
      <c r="P3496" s="22">
        <v>52.4</v>
      </c>
      <c r="Q3496" s="22">
        <v>100</v>
      </c>
      <c r="R3496" s="22">
        <v>8.0310000000000006</v>
      </c>
      <c r="S3496" s="22">
        <v>1.0000000000000001E-5</v>
      </c>
      <c r="T3496" s="22">
        <v>0</v>
      </c>
      <c r="U3496" s="22">
        <v>284.86599999999999</v>
      </c>
      <c r="V3496" s="22">
        <v>3.8435000000000001</v>
      </c>
      <c r="W3496" s="22">
        <v>1E-3</v>
      </c>
      <c r="X3496" s="22">
        <v>1E-3</v>
      </c>
      <c r="Y3496" s="22">
        <v>37</v>
      </c>
      <c r="Z3496" s="22">
        <v>15</v>
      </c>
      <c r="AA3496" s="22">
        <v>1E-3</v>
      </c>
      <c r="AB3496" s="22">
        <v>14</v>
      </c>
      <c r="AC3496" s="22">
        <v>22</v>
      </c>
      <c r="AD3496" s="22">
        <v>12</v>
      </c>
      <c r="AE3496" s="24">
        <v>100.003</v>
      </c>
      <c r="AF3496" s="19" t="s">
        <v>65</v>
      </c>
      <c r="AG3496" s="25">
        <v>0.46700000000000003</v>
      </c>
      <c r="AH3496" s="22">
        <v>138378.72</v>
      </c>
      <c r="AI3496" s="22">
        <v>245426.41</v>
      </c>
      <c r="AJ3496" s="22">
        <v>383805.13</v>
      </c>
      <c r="AK3496" s="21" t="s">
        <v>5130</v>
      </c>
      <c r="AL3496" s="21" t="s">
        <v>9264</v>
      </c>
      <c r="AM3496" s="26" t="s">
        <v>48</v>
      </c>
      <c r="AN3496" s="27">
        <v>0</v>
      </c>
      <c r="AS3496">
        <f t="shared" si="108"/>
        <v>2802</v>
      </c>
      <c r="AT3496" t="str">
        <f t="shared" si="109"/>
        <v>Região Rural da Capital Regional de Aracaju</v>
      </c>
      <c r="BE3496">
        <v>4116109</v>
      </c>
      <c r="BF3496">
        <v>41</v>
      </c>
      <c r="BG3496" t="s">
        <v>14209</v>
      </c>
      <c r="BH3496" t="s">
        <v>11446</v>
      </c>
      <c r="BI3496" t="s">
        <v>14210</v>
      </c>
      <c r="BJ3496" t="s">
        <v>14616</v>
      </c>
      <c r="BK3496">
        <v>4101</v>
      </c>
      <c r="BL3496" t="s">
        <v>14536</v>
      </c>
      <c r="BM3496" t="s">
        <v>14537</v>
      </c>
    </row>
    <row r="3497" spans="1:65" x14ac:dyDescent="0.25">
      <c r="A3497" s="17" t="s">
        <v>9796</v>
      </c>
      <c r="B3497" s="18">
        <v>1</v>
      </c>
      <c r="C3497" s="19" t="s">
        <v>10236</v>
      </c>
      <c r="D3497" s="20" t="s">
        <v>10139</v>
      </c>
      <c r="E3497" s="20" t="s">
        <v>10139</v>
      </c>
      <c r="F3497" s="21">
        <v>2807402</v>
      </c>
      <c r="G3497" s="20" t="s">
        <v>10237</v>
      </c>
      <c r="H3497" s="22">
        <v>342.12419999999997</v>
      </c>
      <c r="I3497" s="22">
        <v>389.30880000000002</v>
      </c>
      <c r="J3497" s="22">
        <v>389.30880000000002</v>
      </c>
      <c r="K3497" s="22">
        <v>342.12419999999997</v>
      </c>
      <c r="L3497" s="22">
        <v>342.12419999999997</v>
      </c>
      <c r="M3497" s="23">
        <v>15</v>
      </c>
      <c r="N3497" s="19" t="s">
        <v>44</v>
      </c>
      <c r="O3497" s="22">
        <v>5.51</v>
      </c>
      <c r="P3497" s="22">
        <v>47.38</v>
      </c>
      <c r="Q3497" s="22">
        <v>100</v>
      </c>
      <c r="R3497" s="22">
        <v>1.0000000000000001E-5</v>
      </c>
      <c r="S3497" s="22">
        <v>1.0000000000000001E-5</v>
      </c>
      <c r="T3497" s="22">
        <v>183.05369999999999</v>
      </c>
      <c r="U3497" s="22">
        <v>203.32759999999999</v>
      </c>
      <c r="V3497" s="22">
        <v>2.9275000000000002</v>
      </c>
      <c r="W3497" s="22">
        <v>1E-3</v>
      </c>
      <c r="X3497" s="22">
        <v>1E-3</v>
      </c>
      <c r="Y3497" s="22">
        <v>47</v>
      </c>
      <c r="Z3497" s="22">
        <v>18</v>
      </c>
      <c r="AA3497" s="22">
        <v>14</v>
      </c>
      <c r="AB3497" s="22">
        <v>13</v>
      </c>
      <c r="AC3497" s="22">
        <v>8</v>
      </c>
      <c r="AD3497" s="22">
        <v>1E-3</v>
      </c>
      <c r="AE3497" s="24">
        <v>100.00300000000001</v>
      </c>
      <c r="AF3497" s="19" t="s">
        <v>64</v>
      </c>
      <c r="AG3497" s="25">
        <v>0.59699999999999998</v>
      </c>
      <c r="AH3497" s="22">
        <v>88636.72</v>
      </c>
      <c r="AI3497" s="22">
        <v>318606.58</v>
      </c>
      <c r="AJ3497" s="22">
        <v>407243.30000000005</v>
      </c>
      <c r="AK3497" s="21" t="s">
        <v>433</v>
      </c>
      <c r="AL3497" s="21" t="s">
        <v>3504</v>
      </c>
      <c r="AM3497" s="26" t="s">
        <v>48</v>
      </c>
      <c r="AN3497" s="27">
        <v>0</v>
      </c>
      <c r="AS3497">
        <f t="shared" si="108"/>
        <v>2802</v>
      </c>
      <c r="AT3497" t="str">
        <f t="shared" si="109"/>
        <v>Região Rural da Capital Regional de Aracaju</v>
      </c>
      <c r="BE3497">
        <v>4116307</v>
      </c>
      <c r="BF3497">
        <v>41</v>
      </c>
      <c r="BG3497" t="s">
        <v>14209</v>
      </c>
      <c r="BH3497" t="s">
        <v>11446</v>
      </c>
      <c r="BI3497" t="s">
        <v>14210</v>
      </c>
      <c r="BJ3497" t="s">
        <v>14617</v>
      </c>
      <c r="BK3497">
        <v>4101</v>
      </c>
      <c r="BL3497" t="s">
        <v>14536</v>
      </c>
      <c r="BM3497" t="s">
        <v>14537</v>
      </c>
    </row>
    <row r="3498" spans="1:65" x14ac:dyDescent="0.25">
      <c r="A3498" s="17" t="s">
        <v>9796</v>
      </c>
      <c r="B3498" s="18">
        <v>1</v>
      </c>
      <c r="C3498" s="19" t="s">
        <v>10238</v>
      </c>
      <c r="D3498" s="20" t="s">
        <v>10139</v>
      </c>
      <c r="E3498" s="20" t="s">
        <v>10139</v>
      </c>
      <c r="F3498" s="21">
        <v>2807402</v>
      </c>
      <c r="G3498" s="20" t="s">
        <v>10239</v>
      </c>
      <c r="H3498" s="22">
        <v>89.5</v>
      </c>
      <c r="I3498" s="22">
        <v>198.6</v>
      </c>
      <c r="J3498" s="22">
        <v>198.63740000000001</v>
      </c>
      <c r="K3498" s="22">
        <v>89.5</v>
      </c>
      <c r="L3498" s="22">
        <v>89.5</v>
      </c>
      <c r="M3498" s="23">
        <v>5</v>
      </c>
      <c r="N3498" s="19" t="s">
        <v>44</v>
      </c>
      <c r="O3498" s="22">
        <v>2.8</v>
      </c>
      <c r="P3498" s="22">
        <v>40.1</v>
      </c>
      <c r="Q3498" s="22">
        <v>100</v>
      </c>
      <c r="R3498" s="22">
        <v>84.459299999999999</v>
      </c>
      <c r="S3498" s="22">
        <v>1.0000000000000001E-5</v>
      </c>
      <c r="T3498" s="22">
        <v>45.5824</v>
      </c>
      <c r="U3498" s="22">
        <v>68.090500000000006</v>
      </c>
      <c r="V3498" s="22">
        <v>0.50519999999999998</v>
      </c>
      <c r="W3498" s="22">
        <v>0</v>
      </c>
      <c r="X3498" s="22">
        <v>1E-3</v>
      </c>
      <c r="Y3498" s="22">
        <v>1E-3</v>
      </c>
      <c r="Z3498" s="22">
        <v>50</v>
      </c>
      <c r="AA3498" s="22">
        <v>0</v>
      </c>
      <c r="AB3498" s="22">
        <v>35</v>
      </c>
      <c r="AC3498" s="22">
        <v>10</v>
      </c>
      <c r="AD3498" s="22">
        <v>5</v>
      </c>
      <c r="AE3498" s="24">
        <v>100.00200000000001</v>
      </c>
      <c r="AF3498" s="19" t="s">
        <v>57</v>
      </c>
      <c r="AG3498" s="25">
        <v>0.374</v>
      </c>
      <c r="AH3498" s="22">
        <v>18110.47</v>
      </c>
      <c r="AI3498" s="22">
        <v>51777.54</v>
      </c>
      <c r="AJ3498" s="22">
        <v>69888.010000000009</v>
      </c>
      <c r="AK3498" s="21" t="s">
        <v>3107</v>
      </c>
      <c r="AL3498" s="21" t="s">
        <v>10240</v>
      </c>
      <c r="AM3498" s="26" t="s">
        <v>48</v>
      </c>
      <c r="AN3498" s="27">
        <v>0</v>
      </c>
      <c r="AS3498">
        <f t="shared" si="108"/>
        <v>2802</v>
      </c>
      <c r="AT3498" t="str">
        <f t="shared" si="109"/>
        <v>Região Rural da Capital Regional de Aracaju</v>
      </c>
      <c r="BE3498">
        <v>4116406</v>
      </c>
      <c r="BF3498">
        <v>41</v>
      </c>
      <c r="BG3498" t="s">
        <v>14209</v>
      </c>
      <c r="BH3498" t="s">
        <v>11446</v>
      </c>
      <c r="BI3498" t="s">
        <v>14210</v>
      </c>
      <c r="BJ3498" t="s">
        <v>14618</v>
      </c>
      <c r="BK3498">
        <v>4101</v>
      </c>
      <c r="BL3498" t="s">
        <v>14536</v>
      </c>
      <c r="BM3498" t="s">
        <v>14537</v>
      </c>
    </row>
    <row r="3499" spans="1:65" x14ac:dyDescent="0.25">
      <c r="A3499" s="17" t="s">
        <v>9796</v>
      </c>
      <c r="B3499" s="18">
        <v>1</v>
      </c>
      <c r="C3499" s="19" t="s">
        <v>10241</v>
      </c>
      <c r="D3499" s="20" t="s">
        <v>10139</v>
      </c>
      <c r="E3499" s="20" t="s">
        <v>10139</v>
      </c>
      <c r="F3499" s="21">
        <v>2807402</v>
      </c>
      <c r="G3499" s="20" t="s">
        <v>489</v>
      </c>
      <c r="H3499" s="22">
        <v>1100.0999999999999</v>
      </c>
      <c r="I3499" s="22">
        <v>1359.2455</v>
      </c>
      <c r="J3499" s="22">
        <v>1359.2455</v>
      </c>
      <c r="K3499" s="22">
        <v>1100.0999999999999</v>
      </c>
      <c r="L3499" s="22">
        <v>1100.0999999999999</v>
      </c>
      <c r="M3499" s="23">
        <v>39</v>
      </c>
      <c r="N3499" s="19" t="s">
        <v>44</v>
      </c>
      <c r="O3499" s="22">
        <v>19.420000000000002</v>
      </c>
      <c r="P3499" s="22">
        <v>48.6</v>
      </c>
      <c r="Q3499" s="22">
        <v>71.7</v>
      </c>
      <c r="R3499" s="22">
        <v>98.893900000000002</v>
      </c>
      <c r="S3499" s="22">
        <v>1.0000000000000001E-5</v>
      </c>
      <c r="T3499" s="22">
        <v>989.91210000000001</v>
      </c>
      <c r="U3499" s="22">
        <v>267.75259999999997</v>
      </c>
      <c r="V3499" s="22">
        <v>2.6869000000000001</v>
      </c>
      <c r="W3499" s="22">
        <v>1E-3</v>
      </c>
      <c r="X3499" s="22">
        <v>1E-3</v>
      </c>
      <c r="Y3499" s="22">
        <v>1E-3</v>
      </c>
      <c r="Z3499" s="22">
        <v>48.5</v>
      </c>
      <c r="AA3499" s="22">
        <v>7.4</v>
      </c>
      <c r="AB3499" s="29">
        <v>14.7</v>
      </c>
      <c r="AC3499" s="22">
        <v>22</v>
      </c>
      <c r="AD3499" s="22">
        <v>7.4</v>
      </c>
      <c r="AE3499" s="32">
        <v>100.003</v>
      </c>
      <c r="AF3499" s="19" t="s">
        <v>44</v>
      </c>
      <c r="AG3499" s="25">
        <v>0.52100000000000002</v>
      </c>
      <c r="AH3499" s="22">
        <v>773470</v>
      </c>
      <c r="AI3499" s="22">
        <v>818254.38</v>
      </c>
      <c r="AJ3499" s="22">
        <v>1591724.38</v>
      </c>
      <c r="AK3499" s="30" t="s">
        <v>218</v>
      </c>
      <c r="AL3499" s="21" t="s">
        <v>3247</v>
      </c>
      <c r="AM3499" s="26" t="s">
        <v>48</v>
      </c>
      <c r="AN3499" s="27">
        <v>0</v>
      </c>
      <c r="AS3499">
        <f t="shared" si="108"/>
        <v>2802</v>
      </c>
      <c r="AT3499" t="str">
        <f t="shared" si="109"/>
        <v>Região Rural da Capital Regional de Aracaju</v>
      </c>
      <c r="BE3499">
        <v>4116505</v>
      </c>
      <c r="BF3499">
        <v>41</v>
      </c>
      <c r="BG3499" t="s">
        <v>14209</v>
      </c>
      <c r="BH3499" t="s">
        <v>11446</v>
      </c>
      <c r="BI3499" t="s">
        <v>14210</v>
      </c>
      <c r="BJ3499" t="s">
        <v>14619</v>
      </c>
      <c r="BK3499">
        <v>4101</v>
      </c>
      <c r="BL3499" t="s">
        <v>14536</v>
      </c>
      <c r="BM3499" t="s">
        <v>14537</v>
      </c>
    </row>
    <row r="3500" spans="1:65" x14ac:dyDescent="0.25">
      <c r="A3500" s="17" t="s">
        <v>9796</v>
      </c>
      <c r="B3500" s="18">
        <v>1</v>
      </c>
      <c r="C3500" s="19" t="s">
        <v>10242</v>
      </c>
      <c r="D3500" s="20" t="s">
        <v>10139</v>
      </c>
      <c r="E3500" s="20" t="s">
        <v>10139</v>
      </c>
      <c r="F3500" s="21">
        <v>2807402</v>
      </c>
      <c r="G3500" s="20" t="s">
        <v>10243</v>
      </c>
      <c r="H3500" s="22">
        <v>433.46249999999998</v>
      </c>
      <c r="I3500" s="22">
        <v>413.9</v>
      </c>
      <c r="J3500" s="22">
        <v>413.9683</v>
      </c>
      <c r="K3500" s="22">
        <v>433.46249999999998</v>
      </c>
      <c r="L3500" s="22">
        <v>413.9683</v>
      </c>
      <c r="M3500" s="23">
        <v>20</v>
      </c>
      <c r="N3500" s="19" t="s">
        <v>44</v>
      </c>
      <c r="O3500" s="22">
        <v>5.9</v>
      </c>
      <c r="P3500" s="22">
        <v>99</v>
      </c>
      <c r="Q3500" s="22">
        <v>71.7</v>
      </c>
      <c r="R3500" s="22">
        <v>30.18</v>
      </c>
      <c r="S3500" s="22">
        <v>1.0000000000000001E-5</v>
      </c>
      <c r="T3500" s="22">
        <v>381.88830000000002</v>
      </c>
      <c r="U3500" s="22">
        <v>1.0000000000000001E-5</v>
      </c>
      <c r="V3500" s="22">
        <v>1.9</v>
      </c>
      <c r="W3500" s="22">
        <v>1E-3</v>
      </c>
      <c r="X3500" s="22">
        <v>1E-3</v>
      </c>
      <c r="Y3500" s="22">
        <v>40</v>
      </c>
      <c r="Z3500" s="22">
        <v>60</v>
      </c>
      <c r="AA3500" s="22">
        <v>1E-3</v>
      </c>
      <c r="AB3500" s="22">
        <v>1E-3</v>
      </c>
      <c r="AC3500" s="22">
        <v>1E-3</v>
      </c>
      <c r="AD3500" s="22">
        <v>1E-3</v>
      </c>
      <c r="AE3500" s="24">
        <v>100.00600000000003</v>
      </c>
      <c r="AF3500" s="19" t="s">
        <v>65</v>
      </c>
      <c r="AG3500" s="25">
        <v>0.58599999999999997</v>
      </c>
      <c r="AH3500" s="22">
        <v>180305.76</v>
      </c>
      <c r="AI3500" s="22">
        <v>258059.56</v>
      </c>
      <c r="AJ3500" s="22">
        <v>438365.32</v>
      </c>
      <c r="AK3500" s="21" t="s">
        <v>10244</v>
      </c>
      <c r="AL3500" s="21" t="s">
        <v>2708</v>
      </c>
      <c r="AM3500" s="26" t="s">
        <v>48</v>
      </c>
      <c r="AN3500" s="27">
        <v>0</v>
      </c>
      <c r="AS3500">
        <f t="shared" si="108"/>
        <v>2802</v>
      </c>
      <c r="AT3500" t="str">
        <f t="shared" si="109"/>
        <v>Região Rural da Capital Regional de Aracaju</v>
      </c>
      <c r="BE3500">
        <v>4116604</v>
      </c>
      <c r="BF3500">
        <v>41</v>
      </c>
      <c r="BG3500" t="s">
        <v>14209</v>
      </c>
      <c r="BH3500" t="s">
        <v>11446</v>
      </c>
      <c r="BI3500" t="s">
        <v>14210</v>
      </c>
      <c r="BJ3500" t="s">
        <v>14620</v>
      </c>
      <c r="BK3500">
        <v>4101</v>
      </c>
      <c r="BL3500" t="s">
        <v>14536</v>
      </c>
      <c r="BM3500" t="s">
        <v>14537</v>
      </c>
    </row>
    <row r="3501" spans="1:65" x14ac:dyDescent="0.25">
      <c r="A3501" s="17" t="s">
        <v>9796</v>
      </c>
      <c r="B3501" s="18">
        <v>1</v>
      </c>
      <c r="C3501" s="19" t="s">
        <v>10245</v>
      </c>
      <c r="D3501" s="20" t="s">
        <v>9843</v>
      </c>
      <c r="E3501" s="20" t="s">
        <v>10246</v>
      </c>
      <c r="F3501" s="21">
        <v>2807501</v>
      </c>
      <c r="G3501" s="20" t="s">
        <v>10247</v>
      </c>
      <c r="H3501" s="22">
        <v>1624.6</v>
      </c>
      <c r="I3501" s="22">
        <v>1099.8622</v>
      </c>
      <c r="J3501" s="22">
        <v>1099.8622</v>
      </c>
      <c r="K3501" s="22">
        <v>1624.6</v>
      </c>
      <c r="L3501" s="22">
        <v>1099.8622</v>
      </c>
      <c r="M3501" s="23">
        <v>29</v>
      </c>
      <c r="N3501" s="19" t="s">
        <v>44</v>
      </c>
      <c r="O3501" s="22">
        <v>27.5</v>
      </c>
      <c r="P3501" s="22">
        <v>7.34</v>
      </c>
      <c r="Q3501" s="22">
        <v>100</v>
      </c>
      <c r="R3501" s="22">
        <v>150</v>
      </c>
      <c r="S3501" s="22">
        <v>0</v>
      </c>
      <c r="T3501" s="22">
        <v>69.040000000000006</v>
      </c>
      <c r="U3501" s="22">
        <v>870.82219999999995</v>
      </c>
      <c r="V3501" s="22">
        <v>10</v>
      </c>
      <c r="W3501" s="22">
        <v>0</v>
      </c>
      <c r="X3501" s="22">
        <v>0</v>
      </c>
      <c r="Y3501" s="22">
        <v>10</v>
      </c>
      <c r="Z3501" s="22">
        <v>0</v>
      </c>
      <c r="AA3501" s="22">
        <v>0</v>
      </c>
      <c r="AB3501" s="22">
        <v>70</v>
      </c>
      <c r="AC3501" s="22">
        <v>10</v>
      </c>
      <c r="AD3501" s="22">
        <v>10</v>
      </c>
      <c r="AE3501" s="24">
        <v>100</v>
      </c>
      <c r="AF3501" s="19" t="s">
        <v>65</v>
      </c>
      <c r="AG3501" s="25">
        <v>0.6</v>
      </c>
      <c r="AH3501" s="22">
        <v>27932.01</v>
      </c>
      <c r="AI3501" s="22">
        <v>152440.90100000001</v>
      </c>
      <c r="AJ3501" s="22">
        <v>180372.91100000002</v>
      </c>
      <c r="AK3501" s="21" t="s">
        <v>1742</v>
      </c>
      <c r="AL3501" s="21" t="s">
        <v>82</v>
      </c>
      <c r="AM3501" s="26" t="s">
        <v>48</v>
      </c>
      <c r="AN3501" s="27">
        <v>0</v>
      </c>
      <c r="AS3501">
        <f t="shared" si="108"/>
        <v>2802</v>
      </c>
      <c r="AT3501" t="str">
        <f t="shared" si="109"/>
        <v>Região Rural da Capital Regional de Aracaju</v>
      </c>
      <c r="BE3501">
        <v>4116901</v>
      </c>
      <c r="BF3501">
        <v>41</v>
      </c>
      <c r="BG3501" t="s">
        <v>14209</v>
      </c>
      <c r="BH3501" t="s">
        <v>11446</v>
      </c>
      <c r="BI3501" t="s">
        <v>14210</v>
      </c>
      <c r="BJ3501" t="s">
        <v>14621</v>
      </c>
      <c r="BK3501">
        <v>4101</v>
      </c>
      <c r="BL3501" t="s">
        <v>14536</v>
      </c>
      <c r="BM3501" t="s">
        <v>14537</v>
      </c>
    </row>
    <row r="3502" spans="1:65" x14ac:dyDescent="0.25">
      <c r="A3502" s="17" t="s">
        <v>9796</v>
      </c>
      <c r="B3502" s="18">
        <v>1</v>
      </c>
      <c r="C3502" s="19" t="s">
        <v>10248</v>
      </c>
      <c r="D3502" s="20" t="s">
        <v>9843</v>
      </c>
      <c r="E3502" s="20" t="s">
        <v>10249</v>
      </c>
      <c r="F3502" s="21">
        <v>2807600</v>
      </c>
      <c r="G3502" s="20" t="s">
        <v>89</v>
      </c>
      <c r="H3502" s="22">
        <v>300</v>
      </c>
      <c r="I3502" s="22">
        <v>253.2704</v>
      </c>
      <c r="J3502" s="22">
        <v>253.2704</v>
      </c>
      <c r="K3502" s="22">
        <v>300</v>
      </c>
      <c r="L3502" s="22">
        <v>253.2704</v>
      </c>
      <c r="M3502" s="23">
        <v>25</v>
      </c>
      <c r="N3502" s="19" t="s">
        <v>44</v>
      </c>
      <c r="O3502" s="29">
        <v>18.079999999999998</v>
      </c>
      <c r="P3502" s="22">
        <v>30.83</v>
      </c>
      <c r="Q3502" s="22">
        <v>69.739999999999995</v>
      </c>
      <c r="R3502" s="22">
        <v>30.5076</v>
      </c>
      <c r="S3502" s="22">
        <v>0</v>
      </c>
      <c r="T3502" s="22">
        <v>68.413799999999995</v>
      </c>
      <c r="U3502" s="22">
        <v>153.22460000000001</v>
      </c>
      <c r="V3502" s="22">
        <v>1.1244000000000001</v>
      </c>
      <c r="W3502" s="22">
        <v>0</v>
      </c>
      <c r="X3502" s="22">
        <v>4.3600000000000003</v>
      </c>
      <c r="Y3502" s="22">
        <v>0</v>
      </c>
      <c r="Z3502" s="22">
        <v>55.05</v>
      </c>
      <c r="AA3502" s="22">
        <v>22.65</v>
      </c>
      <c r="AB3502" s="22">
        <v>5.9</v>
      </c>
      <c r="AC3502" s="22">
        <v>0</v>
      </c>
      <c r="AD3502" s="22">
        <v>12.04</v>
      </c>
      <c r="AE3502" s="24">
        <v>100</v>
      </c>
      <c r="AF3502" s="19" t="s">
        <v>65</v>
      </c>
      <c r="AG3502" s="25">
        <v>0.497</v>
      </c>
      <c r="AH3502" s="22">
        <v>20183.96</v>
      </c>
      <c r="AI3502" s="22">
        <v>96311.14</v>
      </c>
      <c r="AJ3502" s="22">
        <v>116495.1</v>
      </c>
      <c r="AK3502" s="21" t="s">
        <v>3321</v>
      </c>
      <c r="AL3502" s="21" t="s">
        <v>1068</v>
      </c>
      <c r="AM3502" s="26" t="s">
        <v>48</v>
      </c>
      <c r="AN3502" s="27">
        <v>0</v>
      </c>
      <c r="AS3502">
        <f t="shared" si="108"/>
        <v>2802</v>
      </c>
      <c r="AT3502" t="str">
        <f t="shared" si="109"/>
        <v>Região Rural da Capital Regional de Aracaju</v>
      </c>
      <c r="BE3502">
        <v>4117008</v>
      </c>
      <c r="BF3502">
        <v>41</v>
      </c>
      <c r="BG3502" t="s">
        <v>14209</v>
      </c>
      <c r="BH3502" t="s">
        <v>11446</v>
      </c>
      <c r="BI3502" t="s">
        <v>14210</v>
      </c>
      <c r="BJ3502" t="s">
        <v>12665</v>
      </c>
      <c r="BK3502">
        <v>4101</v>
      </c>
      <c r="BL3502" t="s">
        <v>14536</v>
      </c>
      <c r="BM3502" t="s">
        <v>14537</v>
      </c>
    </row>
    <row r="3503" spans="1:65" x14ac:dyDescent="0.25">
      <c r="A3503" s="17" t="s">
        <v>10250</v>
      </c>
      <c r="B3503" s="18">
        <v>1</v>
      </c>
      <c r="C3503" s="19" t="s">
        <v>10251</v>
      </c>
      <c r="D3503" s="20" t="s">
        <v>7421</v>
      </c>
      <c r="E3503" s="20" t="s">
        <v>10252</v>
      </c>
      <c r="F3503" s="21">
        <v>1504802</v>
      </c>
      <c r="G3503" s="20" t="s">
        <v>10253</v>
      </c>
      <c r="H3503" s="22">
        <v>8030.8666999999996</v>
      </c>
      <c r="I3503" s="22">
        <v>8030.8</v>
      </c>
      <c r="J3503" s="22">
        <v>8174.3136999999997</v>
      </c>
      <c r="K3503" s="22">
        <v>8032</v>
      </c>
      <c r="L3503" s="22">
        <v>8032</v>
      </c>
      <c r="M3503" s="23">
        <v>180</v>
      </c>
      <c r="N3503" s="19" t="s">
        <v>44</v>
      </c>
      <c r="O3503" s="22">
        <v>107.07</v>
      </c>
      <c r="P3503" s="22">
        <v>0</v>
      </c>
      <c r="Q3503" s="22">
        <v>0</v>
      </c>
      <c r="R3503" s="22">
        <v>0</v>
      </c>
      <c r="S3503" s="22">
        <v>0</v>
      </c>
      <c r="T3503" s="22">
        <v>0</v>
      </c>
      <c r="U3503" s="22">
        <v>6083.6767</v>
      </c>
      <c r="V3503" s="22">
        <v>803</v>
      </c>
      <c r="W3503" s="22">
        <v>0</v>
      </c>
      <c r="X3503" s="22">
        <v>30</v>
      </c>
      <c r="Y3503" s="22">
        <v>50</v>
      </c>
      <c r="Z3503" s="22">
        <v>5</v>
      </c>
      <c r="AA3503" s="22">
        <v>5</v>
      </c>
      <c r="AB3503" s="22">
        <v>0</v>
      </c>
      <c r="AC3503" s="22">
        <v>0</v>
      </c>
      <c r="AD3503" s="22">
        <v>10</v>
      </c>
      <c r="AE3503" s="24">
        <v>100</v>
      </c>
      <c r="AF3503" s="19" t="s">
        <v>65</v>
      </c>
      <c r="AG3503" s="25">
        <v>0.625</v>
      </c>
      <c r="AH3503" s="22">
        <v>0</v>
      </c>
      <c r="AI3503" s="22">
        <v>274731.69</v>
      </c>
      <c r="AJ3503" s="22">
        <v>274731.69</v>
      </c>
      <c r="AK3503" s="21" t="s">
        <v>3321</v>
      </c>
      <c r="AL3503" s="21" t="s">
        <v>9521</v>
      </c>
      <c r="AM3503" s="26" t="s">
        <v>48</v>
      </c>
      <c r="AN3503" s="27">
        <v>0</v>
      </c>
      <c r="AS3503">
        <f t="shared" si="108"/>
        <v>1501</v>
      </c>
      <c r="AT3503" t="str">
        <f t="shared" si="109"/>
        <v>Região Rural dos Centros de Zona de Almeirim e Monte Alegre</v>
      </c>
      <c r="BE3503">
        <v>4117107</v>
      </c>
      <c r="BF3503">
        <v>41</v>
      </c>
      <c r="BG3503" t="s">
        <v>14209</v>
      </c>
      <c r="BH3503" t="s">
        <v>11446</v>
      </c>
      <c r="BI3503" t="s">
        <v>14210</v>
      </c>
      <c r="BJ3503" t="s">
        <v>14622</v>
      </c>
      <c r="BK3503">
        <v>4101</v>
      </c>
      <c r="BL3503" t="s">
        <v>14536</v>
      </c>
      <c r="BM3503" t="s">
        <v>14537</v>
      </c>
    </row>
    <row r="3504" spans="1:65" x14ac:dyDescent="0.25">
      <c r="A3504" s="17" t="s">
        <v>10250</v>
      </c>
      <c r="B3504" s="18">
        <v>1</v>
      </c>
      <c r="C3504" s="19" t="s">
        <v>10254</v>
      </c>
      <c r="D3504" s="20" t="s">
        <v>10255</v>
      </c>
      <c r="E3504" s="20" t="s">
        <v>10256</v>
      </c>
      <c r="F3504" s="21">
        <v>1505486</v>
      </c>
      <c r="G3504" s="20" t="s">
        <v>10257</v>
      </c>
      <c r="H3504" s="22">
        <v>2549.7600000000002</v>
      </c>
      <c r="I3504" s="22">
        <v>2549.7600000000002</v>
      </c>
      <c r="J3504" s="22">
        <v>2549.7575999999999</v>
      </c>
      <c r="K3504" s="22">
        <v>1.0000000000000001E-5</v>
      </c>
      <c r="L3504" s="22">
        <v>2549.7575999999999</v>
      </c>
      <c r="M3504" s="23">
        <v>50</v>
      </c>
      <c r="N3504" s="19" t="s">
        <v>44</v>
      </c>
      <c r="O3504" s="22">
        <v>1E-3</v>
      </c>
      <c r="P3504" s="22">
        <v>1E-3</v>
      </c>
      <c r="Q3504" s="22">
        <v>1E-3</v>
      </c>
      <c r="R3504" s="22">
        <v>20.1995</v>
      </c>
      <c r="S3504" s="22">
        <v>1.0000000000000001E-5</v>
      </c>
      <c r="T3504" s="22">
        <v>478.38049999999998</v>
      </c>
      <c r="U3504" s="22">
        <v>2.7086000000000001</v>
      </c>
      <c r="V3504" s="22">
        <v>4.3315000000000001</v>
      </c>
      <c r="W3504" s="22">
        <v>0</v>
      </c>
      <c r="X3504" s="22">
        <v>0</v>
      </c>
      <c r="Y3504" s="22">
        <v>58</v>
      </c>
      <c r="Z3504" s="22">
        <v>41</v>
      </c>
      <c r="AA3504" s="22">
        <v>0</v>
      </c>
      <c r="AB3504" s="22">
        <v>0</v>
      </c>
      <c r="AC3504" s="22">
        <v>0</v>
      </c>
      <c r="AD3504" s="22">
        <v>1</v>
      </c>
      <c r="AE3504" s="24">
        <v>100</v>
      </c>
      <c r="AF3504" s="19" t="s">
        <v>65</v>
      </c>
      <c r="AG3504" s="25">
        <v>0.49399999999999999</v>
      </c>
      <c r="AH3504" s="22">
        <v>698387.15</v>
      </c>
      <c r="AI3504" s="22">
        <v>5702372.75</v>
      </c>
      <c r="AJ3504" s="22">
        <v>6400759.9000000004</v>
      </c>
      <c r="AK3504" s="21" t="s">
        <v>48</v>
      </c>
      <c r="AL3504" s="21" t="s">
        <v>10258</v>
      </c>
      <c r="AM3504" s="26" t="s">
        <v>48</v>
      </c>
      <c r="AN3504" s="27">
        <v>0</v>
      </c>
      <c r="AS3504">
        <f t="shared" si="108"/>
        <v>1504</v>
      </c>
      <c r="AT3504" t="str">
        <f t="shared" si="109"/>
        <v>Região Rural da Capital Regional de Santarém</v>
      </c>
      <c r="BE3504">
        <v>4117206</v>
      </c>
      <c r="BF3504">
        <v>41</v>
      </c>
      <c r="BG3504" t="s">
        <v>14209</v>
      </c>
      <c r="BH3504" t="s">
        <v>11446</v>
      </c>
      <c r="BI3504" t="s">
        <v>14210</v>
      </c>
      <c r="BJ3504" t="s">
        <v>14623</v>
      </c>
      <c r="BK3504">
        <v>4101</v>
      </c>
      <c r="BL3504" t="s">
        <v>14536</v>
      </c>
      <c r="BM3504" t="s">
        <v>14537</v>
      </c>
    </row>
    <row r="3505" spans="1:65" x14ac:dyDescent="0.25">
      <c r="A3505" s="17" t="s">
        <v>10250</v>
      </c>
      <c r="B3505" s="18">
        <v>1</v>
      </c>
      <c r="C3505" s="19" t="s">
        <v>10259</v>
      </c>
      <c r="D3505" s="20" t="s">
        <v>10255</v>
      </c>
      <c r="E3505" s="20" t="s">
        <v>10256</v>
      </c>
      <c r="F3505" s="21">
        <v>1505486</v>
      </c>
      <c r="G3505" s="20" t="s">
        <v>4749</v>
      </c>
      <c r="H3505" s="22">
        <v>1641.8125</v>
      </c>
      <c r="I3505" s="22">
        <v>1641.8125</v>
      </c>
      <c r="J3505" s="22">
        <v>1641.8125</v>
      </c>
      <c r="K3505" s="22">
        <v>1641.8125</v>
      </c>
      <c r="L3505" s="22">
        <v>1641.8125</v>
      </c>
      <c r="M3505" s="23">
        <v>23</v>
      </c>
      <c r="N3505" s="19" t="s">
        <v>44</v>
      </c>
      <c r="O3505" s="22">
        <v>23.45</v>
      </c>
      <c r="P3505" s="22">
        <v>3.81</v>
      </c>
      <c r="Q3505" s="22">
        <v>69.680000000000007</v>
      </c>
      <c r="R3505" s="22">
        <v>6.0084999999999997</v>
      </c>
      <c r="S3505" s="22">
        <v>1329.7668000000001</v>
      </c>
      <c r="T3505" s="22">
        <v>306.03719999999998</v>
      </c>
      <c r="U3505" s="22">
        <v>1329.7668000000001</v>
      </c>
      <c r="V3505" s="22">
        <v>4.5274999999999999</v>
      </c>
      <c r="W3505" s="22">
        <v>0</v>
      </c>
      <c r="X3505" s="22">
        <v>0</v>
      </c>
      <c r="Y3505" s="22">
        <v>70</v>
      </c>
      <c r="Z3505" s="22">
        <v>28</v>
      </c>
      <c r="AA3505" s="22">
        <v>0</v>
      </c>
      <c r="AB3505" s="22">
        <v>0</v>
      </c>
      <c r="AC3505" s="22">
        <v>0.2</v>
      </c>
      <c r="AD3505" s="22">
        <v>0</v>
      </c>
      <c r="AE3505" s="24">
        <v>98.2</v>
      </c>
      <c r="AF3505" s="19" t="s">
        <v>65</v>
      </c>
      <c r="AG3505" s="25">
        <v>0.60599999999999998</v>
      </c>
      <c r="AH3505" s="22">
        <v>57137.66</v>
      </c>
      <c r="AI3505" s="22">
        <v>203117.76</v>
      </c>
      <c r="AJ3505" s="22">
        <v>260255.42</v>
      </c>
      <c r="AK3505" s="21" t="s">
        <v>2979</v>
      </c>
      <c r="AL3505" s="21" t="s">
        <v>10113</v>
      </c>
      <c r="AM3505" s="26" t="s">
        <v>48</v>
      </c>
      <c r="AN3505" s="27">
        <v>0</v>
      </c>
      <c r="AS3505">
        <f t="shared" si="108"/>
        <v>1504</v>
      </c>
      <c r="AT3505" t="str">
        <f t="shared" si="109"/>
        <v>Região Rural da Capital Regional de Santarém</v>
      </c>
      <c r="BE3505">
        <v>4117214</v>
      </c>
      <c r="BF3505">
        <v>41</v>
      </c>
      <c r="BG3505" t="s">
        <v>14209</v>
      </c>
      <c r="BH3505" t="s">
        <v>11446</v>
      </c>
      <c r="BI3505" t="s">
        <v>14210</v>
      </c>
      <c r="BJ3505" t="s">
        <v>14624</v>
      </c>
      <c r="BK3505">
        <v>4101</v>
      </c>
      <c r="BL3505" t="s">
        <v>14536</v>
      </c>
      <c r="BM3505" t="s">
        <v>14537</v>
      </c>
    </row>
    <row r="3506" spans="1:65" x14ac:dyDescent="0.25">
      <c r="A3506" s="17" t="s">
        <v>10250</v>
      </c>
      <c r="B3506" s="18">
        <v>1</v>
      </c>
      <c r="C3506" s="19" t="s">
        <v>10260</v>
      </c>
      <c r="D3506" s="20" t="s">
        <v>10255</v>
      </c>
      <c r="E3506" s="20" t="s">
        <v>10256</v>
      </c>
      <c r="F3506" s="21">
        <v>1505486</v>
      </c>
      <c r="G3506" s="20" t="s">
        <v>10261</v>
      </c>
      <c r="H3506" s="22">
        <v>5835.8603999999996</v>
      </c>
      <c r="I3506" s="22">
        <v>5835.8603999999996</v>
      </c>
      <c r="J3506" s="22">
        <v>5899.3780999999999</v>
      </c>
      <c r="K3506" s="22">
        <v>5835.8603999999996</v>
      </c>
      <c r="L3506" s="22">
        <v>5835.8603999999996</v>
      </c>
      <c r="M3506" s="23">
        <v>116</v>
      </c>
      <c r="N3506" s="19" t="s">
        <v>44</v>
      </c>
      <c r="O3506" s="22">
        <v>84.27</v>
      </c>
      <c r="P3506" s="22">
        <v>1E-3</v>
      </c>
      <c r="Q3506" s="22">
        <v>1E-3</v>
      </c>
      <c r="R3506" s="22">
        <v>166.6602</v>
      </c>
      <c r="S3506" s="22">
        <v>1.0000000000000001E-5</v>
      </c>
      <c r="T3506" s="22">
        <v>0</v>
      </c>
      <c r="U3506" s="22">
        <v>5420.2849999999999</v>
      </c>
      <c r="V3506" s="22">
        <v>21.99</v>
      </c>
      <c r="W3506" s="22">
        <v>1E-3</v>
      </c>
      <c r="X3506" s="22">
        <v>1E-3</v>
      </c>
      <c r="Y3506" s="22">
        <v>65</v>
      </c>
      <c r="Z3506" s="22">
        <v>28</v>
      </c>
      <c r="AA3506" s="22">
        <v>5</v>
      </c>
      <c r="AB3506" s="22">
        <v>1E-3</v>
      </c>
      <c r="AC3506" s="22">
        <v>1E-3</v>
      </c>
      <c r="AD3506" s="22">
        <v>2</v>
      </c>
      <c r="AE3506" s="24">
        <v>100.004</v>
      </c>
      <c r="AF3506" s="19" t="s">
        <v>64</v>
      </c>
      <c r="AG3506" s="25">
        <v>0.66500000000000004</v>
      </c>
      <c r="AH3506" s="22">
        <v>247883.46</v>
      </c>
      <c r="AI3506" s="22">
        <v>4416987.66</v>
      </c>
      <c r="AJ3506" s="22">
        <v>4664871.12</v>
      </c>
      <c r="AK3506" s="21" t="s">
        <v>159</v>
      </c>
      <c r="AL3506" s="21" t="s">
        <v>2478</v>
      </c>
      <c r="AM3506" s="26" t="s">
        <v>48</v>
      </c>
      <c r="AN3506" s="27">
        <v>0</v>
      </c>
      <c r="AS3506">
        <f t="shared" si="108"/>
        <v>1504</v>
      </c>
      <c r="AT3506" t="str">
        <f t="shared" si="109"/>
        <v>Região Rural da Capital Regional de Santarém</v>
      </c>
      <c r="BE3506">
        <v>4117297</v>
      </c>
      <c r="BF3506">
        <v>41</v>
      </c>
      <c r="BG3506" t="s">
        <v>14209</v>
      </c>
      <c r="BH3506" t="s">
        <v>11446</v>
      </c>
      <c r="BI3506" t="s">
        <v>14210</v>
      </c>
      <c r="BJ3506" t="s">
        <v>14625</v>
      </c>
      <c r="BK3506">
        <v>4101</v>
      </c>
      <c r="BL3506" t="s">
        <v>14536</v>
      </c>
      <c r="BM3506" t="s">
        <v>14537</v>
      </c>
    </row>
    <row r="3507" spans="1:65" x14ac:dyDescent="0.25">
      <c r="A3507" s="17" t="s">
        <v>10250</v>
      </c>
      <c r="B3507" s="18">
        <v>1</v>
      </c>
      <c r="C3507" s="19" t="s">
        <v>10262</v>
      </c>
      <c r="D3507" s="20" t="s">
        <v>10255</v>
      </c>
      <c r="E3507" s="20" t="s">
        <v>10256</v>
      </c>
      <c r="F3507" s="21">
        <v>1505486</v>
      </c>
      <c r="G3507" s="20" t="s">
        <v>10263</v>
      </c>
      <c r="H3507" s="22">
        <v>1684.2079000000001</v>
      </c>
      <c r="I3507" s="22">
        <v>1684.2079000000001</v>
      </c>
      <c r="J3507" s="22">
        <v>1684.2079000000001</v>
      </c>
      <c r="K3507" s="22">
        <v>1684.2079000000001</v>
      </c>
      <c r="L3507" s="22">
        <v>1684.2079000000001</v>
      </c>
      <c r="M3507" s="23">
        <v>46</v>
      </c>
      <c r="N3507" s="19" t="s">
        <v>44</v>
      </c>
      <c r="O3507" s="22">
        <v>24.06</v>
      </c>
      <c r="P3507" s="22">
        <v>0</v>
      </c>
      <c r="Q3507" s="22">
        <v>0</v>
      </c>
      <c r="R3507" s="22">
        <v>49.070500000000003</v>
      </c>
      <c r="S3507" s="22">
        <v>1069.2695000000001</v>
      </c>
      <c r="T3507" s="22">
        <v>565.86789999999996</v>
      </c>
      <c r="U3507" s="22">
        <v>1069.2695000000001</v>
      </c>
      <c r="V3507" s="22">
        <v>7.9246999999999996</v>
      </c>
      <c r="W3507" s="22">
        <v>0</v>
      </c>
      <c r="X3507" s="22">
        <v>0</v>
      </c>
      <c r="Y3507" s="22">
        <v>70</v>
      </c>
      <c r="Z3507" s="22">
        <v>23</v>
      </c>
      <c r="AA3507" s="22">
        <v>0</v>
      </c>
      <c r="AB3507" s="22">
        <v>0</v>
      </c>
      <c r="AC3507" s="22">
        <v>0.7</v>
      </c>
      <c r="AD3507" s="22">
        <v>0</v>
      </c>
      <c r="AE3507" s="24">
        <v>93.7</v>
      </c>
      <c r="AF3507" s="19" t="s">
        <v>65</v>
      </c>
      <c r="AG3507" s="25">
        <v>0.59399999999999997</v>
      </c>
      <c r="AH3507" s="22">
        <v>132031.26</v>
      </c>
      <c r="AI3507" s="22">
        <v>209354.48</v>
      </c>
      <c r="AJ3507" s="22">
        <v>341385.74</v>
      </c>
      <c r="AK3507" s="21" t="s">
        <v>4658</v>
      </c>
      <c r="AL3507" s="21" t="s">
        <v>10113</v>
      </c>
      <c r="AM3507" s="26" t="s">
        <v>48</v>
      </c>
      <c r="AN3507" s="27">
        <v>0</v>
      </c>
      <c r="AS3507">
        <f t="shared" si="108"/>
        <v>1504</v>
      </c>
      <c r="AT3507" t="str">
        <f t="shared" si="109"/>
        <v>Região Rural da Capital Regional de Santarém</v>
      </c>
      <c r="BE3507">
        <v>4117404</v>
      </c>
      <c r="BF3507">
        <v>41</v>
      </c>
      <c r="BG3507" t="s">
        <v>14209</v>
      </c>
      <c r="BH3507" t="s">
        <v>11446</v>
      </c>
      <c r="BI3507" t="s">
        <v>14210</v>
      </c>
      <c r="BJ3507" t="s">
        <v>14626</v>
      </c>
      <c r="BK3507">
        <v>4101</v>
      </c>
      <c r="BL3507" t="s">
        <v>14536</v>
      </c>
      <c r="BM3507" t="s">
        <v>14537</v>
      </c>
    </row>
    <row r="3508" spans="1:65" x14ac:dyDescent="0.25">
      <c r="A3508" s="17" t="s">
        <v>10250</v>
      </c>
      <c r="B3508" s="18">
        <v>1</v>
      </c>
      <c r="C3508" s="19" t="s">
        <v>10264</v>
      </c>
      <c r="D3508" s="20" t="s">
        <v>10255</v>
      </c>
      <c r="E3508" s="20" t="s">
        <v>10256</v>
      </c>
      <c r="F3508" s="21">
        <v>1505486</v>
      </c>
      <c r="G3508" s="20" t="s">
        <v>5010</v>
      </c>
      <c r="H3508" s="22">
        <v>2031.9993999999999</v>
      </c>
      <c r="I3508" s="22">
        <v>2031.9993999999999</v>
      </c>
      <c r="J3508" s="22">
        <v>2043.1583000000001</v>
      </c>
      <c r="K3508" s="22">
        <v>2031.9993999999999</v>
      </c>
      <c r="L3508" s="22">
        <v>2031.9993999999999</v>
      </c>
      <c r="M3508" s="23">
        <v>50</v>
      </c>
      <c r="N3508" s="19" t="s">
        <v>44</v>
      </c>
      <c r="O3508" s="22">
        <v>29.02</v>
      </c>
      <c r="P3508" s="22">
        <v>1E-3</v>
      </c>
      <c r="Q3508" s="22">
        <v>1E-3</v>
      </c>
      <c r="R3508" s="22">
        <v>85.069299999999998</v>
      </c>
      <c r="S3508" s="22">
        <v>1.0000000000000001E-5</v>
      </c>
      <c r="T3508" s="22">
        <v>0</v>
      </c>
      <c r="U3508" s="22">
        <v>823.60329999999999</v>
      </c>
      <c r="V3508" s="22">
        <v>1.2911999999999999</v>
      </c>
      <c r="W3508" s="22">
        <v>1E-3</v>
      </c>
      <c r="X3508" s="22">
        <v>1E-3</v>
      </c>
      <c r="Y3508" s="22">
        <v>50</v>
      </c>
      <c r="Z3508" s="22">
        <v>45</v>
      </c>
      <c r="AA3508" s="22">
        <v>1E-3</v>
      </c>
      <c r="AB3508" s="22">
        <v>1E-3</v>
      </c>
      <c r="AC3508" s="22">
        <v>1E-3</v>
      </c>
      <c r="AD3508" s="22">
        <v>5</v>
      </c>
      <c r="AE3508" s="24">
        <v>100.00500000000002</v>
      </c>
      <c r="AF3508" s="19" t="s">
        <v>65</v>
      </c>
      <c r="AG3508" s="25">
        <v>0.57899999999999996</v>
      </c>
      <c r="AH3508" s="22">
        <v>700026.89</v>
      </c>
      <c r="AI3508" s="22">
        <v>1309318.81</v>
      </c>
      <c r="AJ3508" s="22">
        <v>2009345.7000000002</v>
      </c>
      <c r="AK3508" s="21" t="s">
        <v>4070</v>
      </c>
      <c r="AL3508" s="21" t="s">
        <v>4731</v>
      </c>
      <c r="AM3508" s="26" t="s">
        <v>48</v>
      </c>
      <c r="AN3508" s="27">
        <v>0</v>
      </c>
      <c r="AS3508">
        <f t="shared" si="108"/>
        <v>1504</v>
      </c>
      <c r="AT3508" t="str">
        <f t="shared" si="109"/>
        <v>Região Rural da Capital Regional de Santarém</v>
      </c>
      <c r="BE3508">
        <v>4117503</v>
      </c>
      <c r="BF3508">
        <v>41</v>
      </c>
      <c r="BG3508" t="s">
        <v>14209</v>
      </c>
      <c r="BH3508" t="s">
        <v>11446</v>
      </c>
      <c r="BI3508" t="s">
        <v>14210</v>
      </c>
      <c r="BJ3508" t="s">
        <v>14627</v>
      </c>
      <c r="BK3508">
        <v>4101</v>
      </c>
      <c r="BL3508" t="s">
        <v>14536</v>
      </c>
      <c r="BM3508" t="s">
        <v>14537</v>
      </c>
    </row>
    <row r="3509" spans="1:65" x14ac:dyDescent="0.25">
      <c r="A3509" s="17" t="s">
        <v>10250</v>
      </c>
      <c r="B3509" s="18">
        <v>1</v>
      </c>
      <c r="C3509" s="19" t="s">
        <v>10265</v>
      </c>
      <c r="D3509" s="20" t="s">
        <v>10255</v>
      </c>
      <c r="E3509" s="20" t="s">
        <v>10256</v>
      </c>
      <c r="F3509" s="21">
        <v>1505486</v>
      </c>
      <c r="G3509" s="20" t="s">
        <v>76</v>
      </c>
      <c r="H3509" s="22">
        <v>2055.0544</v>
      </c>
      <c r="I3509" s="22">
        <v>2055.0544</v>
      </c>
      <c r="J3509" s="22">
        <v>2055.0544</v>
      </c>
      <c r="K3509" s="22">
        <v>2055.0544</v>
      </c>
      <c r="L3509" s="22">
        <v>2055.0544</v>
      </c>
      <c r="M3509" s="23">
        <v>46</v>
      </c>
      <c r="N3509" s="19" t="s">
        <v>44</v>
      </c>
      <c r="O3509" s="22">
        <v>29.35</v>
      </c>
      <c r="P3509" s="22">
        <v>18.260000000000002</v>
      </c>
      <c r="Q3509" s="22">
        <v>100</v>
      </c>
      <c r="R3509" s="22">
        <v>20.5505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85</v>
      </c>
      <c r="Z3509" s="22">
        <v>13</v>
      </c>
      <c r="AA3509" s="22">
        <v>0</v>
      </c>
      <c r="AB3509" s="22">
        <v>0</v>
      </c>
      <c r="AC3509" s="22">
        <v>0</v>
      </c>
      <c r="AD3509" s="22">
        <v>2</v>
      </c>
      <c r="AE3509" s="24">
        <v>100</v>
      </c>
      <c r="AF3509" s="19" t="s">
        <v>65</v>
      </c>
      <c r="AG3509" s="25">
        <v>0.61799999999999999</v>
      </c>
      <c r="AH3509" s="22">
        <v>132100.65</v>
      </c>
      <c r="AI3509" s="22">
        <v>277905.14</v>
      </c>
      <c r="AJ3509" s="22">
        <v>410005.79000000004</v>
      </c>
      <c r="AK3509" s="21" t="s">
        <v>501</v>
      </c>
      <c r="AL3509" s="21" t="s">
        <v>3304</v>
      </c>
      <c r="AM3509" s="26" t="s">
        <v>48</v>
      </c>
      <c r="AN3509" s="27">
        <v>0</v>
      </c>
      <c r="AS3509">
        <f t="shared" si="108"/>
        <v>1504</v>
      </c>
      <c r="AT3509" t="str">
        <f t="shared" si="109"/>
        <v>Região Rural da Capital Regional de Santarém</v>
      </c>
      <c r="BE3509">
        <v>4118006</v>
      </c>
      <c r="BF3509">
        <v>41</v>
      </c>
      <c r="BG3509" t="s">
        <v>14209</v>
      </c>
      <c r="BH3509" t="s">
        <v>11446</v>
      </c>
      <c r="BI3509" t="s">
        <v>14210</v>
      </c>
      <c r="BJ3509" t="s">
        <v>14628</v>
      </c>
      <c r="BK3509">
        <v>4101</v>
      </c>
      <c r="BL3509" t="s">
        <v>14536</v>
      </c>
      <c r="BM3509" t="s">
        <v>14537</v>
      </c>
    </row>
    <row r="3510" spans="1:65" x14ac:dyDescent="0.25">
      <c r="A3510" s="17" t="s">
        <v>10250</v>
      </c>
      <c r="B3510" s="18">
        <v>1</v>
      </c>
      <c r="C3510" s="19" t="s">
        <v>10266</v>
      </c>
      <c r="D3510" s="20" t="s">
        <v>7421</v>
      </c>
      <c r="E3510" s="20" t="s">
        <v>7421</v>
      </c>
      <c r="F3510" s="21">
        <v>1506807</v>
      </c>
      <c r="G3510" s="20" t="s">
        <v>10267</v>
      </c>
      <c r="H3510" s="22">
        <v>12664.691800000001</v>
      </c>
      <c r="I3510" s="22">
        <v>12664.9799</v>
      </c>
      <c r="J3510" s="22">
        <v>12664.9799</v>
      </c>
      <c r="K3510" s="22">
        <v>12664.9918</v>
      </c>
      <c r="L3510" s="22">
        <v>12664.691800000001</v>
      </c>
      <c r="M3510" s="23">
        <v>162</v>
      </c>
      <c r="N3510" s="19" t="s">
        <v>44</v>
      </c>
      <c r="O3510" s="22">
        <v>168.65</v>
      </c>
      <c r="P3510" s="22">
        <v>0</v>
      </c>
      <c r="Q3510" s="22">
        <v>0</v>
      </c>
      <c r="R3510" s="22">
        <v>90</v>
      </c>
      <c r="S3510" s="22">
        <v>5246.7739000000001</v>
      </c>
      <c r="T3510" s="22">
        <v>564</v>
      </c>
      <c r="U3510" s="22">
        <v>6753.9179000000004</v>
      </c>
      <c r="V3510" s="22">
        <v>10</v>
      </c>
      <c r="W3510" s="22">
        <v>0</v>
      </c>
      <c r="X3510" s="22">
        <v>7</v>
      </c>
      <c r="Y3510" s="22">
        <v>60</v>
      </c>
      <c r="Z3510" s="22">
        <v>8</v>
      </c>
      <c r="AA3510" s="22">
        <v>15</v>
      </c>
      <c r="AB3510" s="22">
        <v>0</v>
      </c>
      <c r="AC3510" s="22">
        <v>0</v>
      </c>
      <c r="AD3510" s="22">
        <v>10</v>
      </c>
      <c r="AE3510" s="24">
        <v>100</v>
      </c>
      <c r="AF3510" s="19" t="s">
        <v>57</v>
      </c>
      <c r="AG3510" s="25">
        <v>0.47399999999999998</v>
      </c>
      <c r="AH3510" s="22">
        <v>0</v>
      </c>
      <c r="AI3510" s="22">
        <v>427984.17</v>
      </c>
      <c r="AJ3510" s="22">
        <v>427984.17</v>
      </c>
      <c r="AK3510" s="21" t="s">
        <v>4705</v>
      </c>
      <c r="AL3510" s="21" t="s">
        <v>10268</v>
      </c>
      <c r="AM3510" s="26" t="s">
        <v>48</v>
      </c>
      <c r="AN3510" s="27">
        <v>0</v>
      </c>
      <c r="AS3510">
        <f t="shared" si="108"/>
        <v>1504</v>
      </c>
      <c r="AT3510" t="str">
        <f t="shared" si="109"/>
        <v>Região Rural da Capital Regional de Santarém</v>
      </c>
      <c r="BE3510">
        <v>4118105</v>
      </c>
      <c r="BF3510">
        <v>41</v>
      </c>
      <c r="BG3510" t="s">
        <v>14209</v>
      </c>
      <c r="BH3510" t="s">
        <v>11446</v>
      </c>
      <c r="BI3510" t="s">
        <v>14210</v>
      </c>
      <c r="BJ3510" t="s">
        <v>14629</v>
      </c>
      <c r="BK3510">
        <v>4101</v>
      </c>
      <c r="BL3510" t="s">
        <v>14536</v>
      </c>
      <c r="BM3510" t="s">
        <v>14537</v>
      </c>
    </row>
    <row r="3511" spans="1:65" x14ac:dyDescent="0.25">
      <c r="A3511" s="17" t="s">
        <v>10269</v>
      </c>
      <c r="B3511" s="18">
        <v>1</v>
      </c>
      <c r="C3511" s="19" t="s">
        <v>10270</v>
      </c>
      <c r="D3511" s="20" t="s">
        <v>10271</v>
      </c>
      <c r="E3511" s="20" t="s">
        <v>10272</v>
      </c>
      <c r="F3511" s="21">
        <v>3500709</v>
      </c>
      <c r="G3511" s="20" t="s">
        <v>10273</v>
      </c>
      <c r="H3511" s="22">
        <v>1524.6</v>
      </c>
      <c r="I3511" s="22">
        <v>1522.2</v>
      </c>
      <c r="J3511" s="22">
        <v>1522.2402999999999</v>
      </c>
      <c r="K3511" s="22">
        <v>1522.2402999999999</v>
      </c>
      <c r="L3511" s="22">
        <v>1522.2402999999999</v>
      </c>
      <c r="M3511" s="23">
        <v>110</v>
      </c>
      <c r="N3511" s="19" t="s">
        <v>44</v>
      </c>
      <c r="O3511" s="22">
        <v>127.03</v>
      </c>
      <c r="P3511" s="22">
        <v>51.93</v>
      </c>
      <c r="Q3511" s="22">
        <v>63.23</v>
      </c>
      <c r="R3511" s="22">
        <v>107.83540000000001</v>
      </c>
      <c r="S3511" s="22">
        <v>1.0000000000000001E-5</v>
      </c>
      <c r="T3511" s="22">
        <v>1045.3072999999999</v>
      </c>
      <c r="U3511" s="22">
        <v>83.03</v>
      </c>
      <c r="V3511" s="22">
        <v>159.65539999999999</v>
      </c>
      <c r="W3511" s="22">
        <v>0</v>
      </c>
      <c r="X3511" s="22">
        <v>0</v>
      </c>
      <c r="Y3511" s="22">
        <v>71.81</v>
      </c>
      <c r="Z3511" s="22">
        <v>10.97</v>
      </c>
      <c r="AA3511" s="22">
        <v>0.47</v>
      </c>
      <c r="AB3511" s="22">
        <v>8.3000000000000007</v>
      </c>
      <c r="AC3511" s="22">
        <v>0</v>
      </c>
      <c r="AD3511" s="22">
        <v>8.4499999999999993</v>
      </c>
      <c r="AE3511" s="24">
        <v>100</v>
      </c>
      <c r="AF3511" s="19" t="s">
        <v>65</v>
      </c>
      <c r="AG3511" s="25">
        <v>0.47399999999999998</v>
      </c>
      <c r="AH3511" s="22">
        <v>1537239.47</v>
      </c>
      <c r="AI3511" s="22">
        <v>11352838.84</v>
      </c>
      <c r="AJ3511" s="22">
        <v>12890078.310000001</v>
      </c>
      <c r="AK3511" s="21" t="s">
        <v>1764</v>
      </c>
      <c r="AL3511" s="21" t="s">
        <v>9439</v>
      </c>
      <c r="AM3511" s="26" t="s">
        <v>48</v>
      </c>
      <c r="AN3511" s="27">
        <v>410139.05</v>
      </c>
      <c r="AS3511">
        <f t="shared" si="108"/>
        <v>3505</v>
      </c>
      <c r="AT3511" t="str">
        <f t="shared" si="109"/>
        <v>Região Rural das Capitais Regionais de Marília e Bauru</v>
      </c>
      <c r="BE3511">
        <v>4118303</v>
      </c>
      <c r="BF3511">
        <v>41</v>
      </c>
      <c r="BG3511" t="s">
        <v>14209</v>
      </c>
      <c r="BH3511" t="s">
        <v>11446</v>
      </c>
      <c r="BI3511" t="s">
        <v>14210</v>
      </c>
      <c r="BJ3511" t="s">
        <v>14630</v>
      </c>
      <c r="BK3511">
        <v>4101</v>
      </c>
      <c r="BL3511" t="s">
        <v>14536</v>
      </c>
      <c r="BM3511" t="s">
        <v>14537</v>
      </c>
    </row>
    <row r="3512" spans="1:65" x14ac:dyDescent="0.25">
      <c r="A3512" s="17" t="s">
        <v>10269</v>
      </c>
      <c r="B3512" s="18">
        <v>1</v>
      </c>
      <c r="C3512" s="19" t="s">
        <v>10274</v>
      </c>
      <c r="D3512" s="20" t="s">
        <v>10271</v>
      </c>
      <c r="E3512" s="20" t="s">
        <v>10272</v>
      </c>
      <c r="F3512" s="21">
        <v>3500709</v>
      </c>
      <c r="G3512" s="20" t="s">
        <v>6959</v>
      </c>
      <c r="H3512" s="22">
        <v>801.96010000000001</v>
      </c>
      <c r="I3512" s="22">
        <v>1.0000000000000001E-5</v>
      </c>
      <c r="J3512" s="22">
        <v>801.83810000000005</v>
      </c>
      <c r="K3512" s="22">
        <v>1.0000000000000001E-5</v>
      </c>
      <c r="L3512" s="22">
        <v>801.83810000000005</v>
      </c>
      <c r="M3512" s="23">
        <v>55</v>
      </c>
      <c r="N3512" s="19" t="s">
        <v>64</v>
      </c>
      <c r="O3512" s="22">
        <v>66.83</v>
      </c>
      <c r="P3512" s="22">
        <v>100</v>
      </c>
      <c r="Q3512" s="22">
        <v>204.41</v>
      </c>
      <c r="R3512" s="22">
        <v>32.625900000000001</v>
      </c>
      <c r="S3512" s="22">
        <v>1.0000000000000001E-5</v>
      </c>
      <c r="T3512" s="22">
        <v>672.03279999999995</v>
      </c>
      <c r="U3512" s="22">
        <v>0</v>
      </c>
      <c r="V3512" s="22">
        <v>131.62649999999999</v>
      </c>
      <c r="W3512" s="22">
        <v>0</v>
      </c>
      <c r="X3512" s="22">
        <v>0</v>
      </c>
      <c r="Y3512" s="22">
        <v>80.14</v>
      </c>
      <c r="Z3512" s="22">
        <v>6.11</v>
      </c>
      <c r="AA3512" s="22">
        <v>0.01</v>
      </c>
      <c r="AB3512" s="22">
        <v>3.56</v>
      </c>
      <c r="AC3512" s="22">
        <v>0</v>
      </c>
      <c r="AD3512" s="22">
        <v>10.18</v>
      </c>
      <c r="AE3512" s="24">
        <v>100</v>
      </c>
      <c r="AF3512" s="19" t="s">
        <v>65</v>
      </c>
      <c r="AG3512" s="25">
        <v>0.48699999999999999</v>
      </c>
      <c r="AH3512" s="22">
        <v>837287.74</v>
      </c>
      <c r="AI3512" s="22">
        <v>6557151.3399999999</v>
      </c>
      <c r="AJ3512" s="22">
        <v>7394439.0800000001</v>
      </c>
      <c r="AK3512" s="21" t="s">
        <v>48</v>
      </c>
      <c r="AL3512" s="21" t="s">
        <v>3273</v>
      </c>
      <c r="AM3512" s="26" t="s">
        <v>10275</v>
      </c>
      <c r="AN3512" s="27">
        <v>0</v>
      </c>
      <c r="AS3512">
        <f t="shared" si="108"/>
        <v>3505</v>
      </c>
      <c r="AT3512" t="str">
        <f t="shared" si="109"/>
        <v>Região Rural das Capitais Regionais de Marília e Bauru</v>
      </c>
      <c r="BE3512">
        <v>4118402</v>
      </c>
      <c r="BF3512">
        <v>41</v>
      </c>
      <c r="BG3512" t="s">
        <v>14209</v>
      </c>
      <c r="BH3512" t="s">
        <v>11446</v>
      </c>
      <c r="BI3512" t="s">
        <v>14210</v>
      </c>
      <c r="BJ3512" t="s">
        <v>14631</v>
      </c>
      <c r="BK3512">
        <v>4101</v>
      </c>
      <c r="BL3512" t="s">
        <v>14536</v>
      </c>
      <c r="BM3512" t="s">
        <v>14537</v>
      </c>
    </row>
    <row r="3513" spans="1:65" x14ac:dyDescent="0.25">
      <c r="A3513" s="17" t="s">
        <v>10269</v>
      </c>
      <c r="B3513" s="18">
        <v>1</v>
      </c>
      <c r="C3513" s="19" t="s">
        <v>10276</v>
      </c>
      <c r="D3513" s="20" t="s">
        <v>10271</v>
      </c>
      <c r="E3513" s="20" t="s">
        <v>10272</v>
      </c>
      <c r="F3513" s="21">
        <v>3500709</v>
      </c>
      <c r="G3513" s="20" t="s">
        <v>10277</v>
      </c>
      <c r="H3513" s="22">
        <v>1062.4000000000001</v>
      </c>
      <c r="I3513" s="22">
        <v>1062.4000000000001</v>
      </c>
      <c r="J3513" s="22">
        <v>1003.32</v>
      </c>
      <c r="K3513" s="22">
        <v>1062.4000000000001</v>
      </c>
      <c r="L3513" s="22">
        <v>1003.32</v>
      </c>
      <c r="M3513" s="23">
        <v>69</v>
      </c>
      <c r="N3513" s="19" t="s">
        <v>44</v>
      </c>
      <c r="O3513" s="22">
        <v>88.53</v>
      </c>
      <c r="P3513" s="22">
        <v>47.69</v>
      </c>
      <c r="Q3513" s="22">
        <v>100</v>
      </c>
      <c r="R3513" s="22">
        <v>40.28</v>
      </c>
      <c r="S3513" s="22">
        <v>214.52</v>
      </c>
      <c r="T3513" s="22">
        <v>723.23</v>
      </c>
      <c r="U3513" s="22">
        <v>14.57</v>
      </c>
      <c r="V3513" s="22">
        <v>10.72</v>
      </c>
      <c r="W3513" s="22">
        <v>1E-3</v>
      </c>
      <c r="X3513" s="22">
        <v>1E-3</v>
      </c>
      <c r="Y3513" s="22">
        <v>57.52</v>
      </c>
      <c r="Z3513" s="22">
        <v>10.87</v>
      </c>
      <c r="AA3513" s="22">
        <v>0.12</v>
      </c>
      <c r="AB3513" s="22">
        <v>26.74</v>
      </c>
      <c r="AC3513" s="22">
        <v>1E-3</v>
      </c>
      <c r="AD3513" s="22">
        <v>4.75</v>
      </c>
      <c r="AE3513" s="24">
        <v>100.00300000000001</v>
      </c>
      <c r="AF3513" s="19" t="s">
        <v>57</v>
      </c>
      <c r="AG3513" s="25">
        <v>0.4461</v>
      </c>
      <c r="AH3513" s="22">
        <v>2182105.61</v>
      </c>
      <c r="AI3513" s="22">
        <v>4574560.9400000004</v>
      </c>
      <c r="AJ3513" s="22">
        <v>6756666.5500000007</v>
      </c>
      <c r="AK3513" s="21" t="s">
        <v>139</v>
      </c>
      <c r="AL3513" s="21" t="s">
        <v>10278</v>
      </c>
      <c r="AM3513" s="26" t="s">
        <v>48</v>
      </c>
      <c r="AN3513" s="27">
        <v>0</v>
      </c>
      <c r="AS3513">
        <f t="shared" si="108"/>
        <v>3505</v>
      </c>
      <c r="AT3513" t="str">
        <f t="shared" si="109"/>
        <v>Região Rural das Capitais Regionais de Marília e Bauru</v>
      </c>
      <c r="BE3513">
        <v>4118808</v>
      </c>
      <c r="BF3513">
        <v>41</v>
      </c>
      <c r="BG3513" t="s">
        <v>14209</v>
      </c>
      <c r="BH3513" t="s">
        <v>11446</v>
      </c>
      <c r="BI3513" t="s">
        <v>14210</v>
      </c>
      <c r="BJ3513" t="s">
        <v>14632</v>
      </c>
      <c r="BK3513">
        <v>4101</v>
      </c>
      <c r="BL3513" t="s">
        <v>14536</v>
      </c>
      <c r="BM3513" t="s">
        <v>14537</v>
      </c>
    </row>
    <row r="3514" spans="1:65" x14ac:dyDescent="0.25">
      <c r="A3514" s="17" t="s">
        <v>10269</v>
      </c>
      <c r="B3514" s="18">
        <v>1</v>
      </c>
      <c r="C3514" s="19" t="s">
        <v>10279</v>
      </c>
      <c r="D3514" s="20" t="s">
        <v>10271</v>
      </c>
      <c r="E3514" s="20" t="s">
        <v>10272</v>
      </c>
      <c r="F3514" s="21">
        <v>3500709</v>
      </c>
      <c r="G3514" s="20" t="s">
        <v>10280</v>
      </c>
      <c r="H3514" s="22">
        <v>460.62</v>
      </c>
      <c r="I3514" s="22">
        <v>469.14330000000001</v>
      </c>
      <c r="J3514" s="22">
        <v>469.14330000000001</v>
      </c>
      <c r="K3514" s="22">
        <v>460.62</v>
      </c>
      <c r="L3514" s="22">
        <v>460.62</v>
      </c>
      <c r="M3514" s="23">
        <v>36</v>
      </c>
      <c r="N3514" s="19" t="s">
        <v>44</v>
      </c>
      <c r="O3514" s="22">
        <v>39.200000000000003</v>
      </c>
      <c r="P3514" s="22">
        <v>63.32</v>
      </c>
      <c r="Q3514" s="22">
        <v>63.99</v>
      </c>
      <c r="R3514" s="22">
        <v>13.368399999999999</v>
      </c>
      <c r="S3514" s="22">
        <v>1.0000000000000001E-5</v>
      </c>
      <c r="T3514" s="22">
        <v>330.24220000000003</v>
      </c>
      <c r="U3514" s="22">
        <v>121.9803</v>
      </c>
      <c r="V3514" s="22">
        <v>16.9208</v>
      </c>
      <c r="W3514" s="22">
        <v>0</v>
      </c>
      <c r="X3514" s="22">
        <v>0</v>
      </c>
      <c r="Y3514" s="22">
        <v>77.12</v>
      </c>
      <c r="Z3514" s="22">
        <v>0</v>
      </c>
      <c r="AA3514" s="22">
        <v>0</v>
      </c>
      <c r="AB3514" s="22">
        <v>20</v>
      </c>
      <c r="AC3514" s="22">
        <v>0</v>
      </c>
      <c r="AD3514" s="22">
        <v>2.88</v>
      </c>
      <c r="AE3514" s="24">
        <v>100</v>
      </c>
      <c r="AF3514" s="19" t="s">
        <v>65</v>
      </c>
      <c r="AG3514" s="25">
        <v>0.47899999999999998</v>
      </c>
      <c r="AH3514" s="22">
        <v>231004.9</v>
      </c>
      <c r="AI3514" s="22">
        <v>4734302.09</v>
      </c>
      <c r="AJ3514" s="22">
        <v>4965306.99</v>
      </c>
      <c r="AK3514" s="21" t="s">
        <v>1981</v>
      </c>
      <c r="AL3514" s="21" t="s">
        <v>10281</v>
      </c>
      <c r="AM3514" s="26" t="s">
        <v>48</v>
      </c>
      <c r="AN3514" s="27">
        <v>0</v>
      </c>
      <c r="AS3514">
        <f t="shared" si="108"/>
        <v>3505</v>
      </c>
      <c r="AT3514" t="str">
        <f t="shared" si="109"/>
        <v>Região Rural das Capitais Regionais de Marília e Bauru</v>
      </c>
      <c r="BE3514">
        <v>4118857</v>
      </c>
      <c r="BF3514">
        <v>41</v>
      </c>
      <c r="BG3514" t="s">
        <v>14209</v>
      </c>
      <c r="BH3514" t="s">
        <v>11446</v>
      </c>
      <c r="BI3514" t="s">
        <v>14210</v>
      </c>
      <c r="BJ3514" t="s">
        <v>14633</v>
      </c>
      <c r="BK3514">
        <v>4101</v>
      </c>
      <c r="BL3514" t="s">
        <v>14536</v>
      </c>
      <c r="BM3514" t="s">
        <v>14537</v>
      </c>
    </row>
    <row r="3515" spans="1:65" x14ac:dyDescent="0.25">
      <c r="A3515" s="17" t="s">
        <v>10269</v>
      </c>
      <c r="B3515" s="18">
        <v>1</v>
      </c>
      <c r="C3515" s="19" t="s">
        <v>10282</v>
      </c>
      <c r="D3515" s="20" t="s">
        <v>10271</v>
      </c>
      <c r="E3515" s="20" t="s">
        <v>10272</v>
      </c>
      <c r="F3515" s="21">
        <v>3500709</v>
      </c>
      <c r="G3515" s="20" t="s">
        <v>10283</v>
      </c>
      <c r="H3515" s="22">
        <v>242</v>
      </c>
      <c r="I3515" s="22">
        <v>1.0000000000000001E-5</v>
      </c>
      <c r="J3515" s="22">
        <v>231.15110000000001</v>
      </c>
      <c r="K3515" s="22">
        <v>242</v>
      </c>
      <c r="L3515" s="22">
        <v>231.15110000000001</v>
      </c>
      <c r="M3515" s="23">
        <v>19</v>
      </c>
      <c r="N3515" s="19" t="s">
        <v>44</v>
      </c>
      <c r="O3515" s="22">
        <v>19.260000000000002</v>
      </c>
      <c r="P3515" s="22">
        <v>76.849999999999994</v>
      </c>
      <c r="Q3515" s="22">
        <v>57.5</v>
      </c>
      <c r="R3515" s="22">
        <v>14.265700000000001</v>
      </c>
      <c r="S3515" s="22">
        <v>1.0000000000000001E-5</v>
      </c>
      <c r="T3515" s="22">
        <v>217.39349999999999</v>
      </c>
      <c r="U3515" s="22">
        <v>1.0000000000000001E-5</v>
      </c>
      <c r="V3515" s="22">
        <v>19.864999999999998</v>
      </c>
      <c r="W3515" s="22">
        <v>0</v>
      </c>
      <c r="X3515" s="22">
        <v>0</v>
      </c>
      <c r="Y3515" s="22">
        <v>0</v>
      </c>
      <c r="Z3515" s="22">
        <v>0</v>
      </c>
      <c r="AA3515" s="22">
        <v>0</v>
      </c>
      <c r="AB3515" s="22">
        <v>0</v>
      </c>
      <c r="AC3515" s="22">
        <v>0</v>
      </c>
      <c r="AD3515" s="22">
        <v>0</v>
      </c>
      <c r="AE3515" s="24">
        <v>0</v>
      </c>
      <c r="AF3515" s="19" t="s">
        <v>65</v>
      </c>
      <c r="AG3515" s="25">
        <v>0.47399999999999998</v>
      </c>
      <c r="AH3515" s="22">
        <v>202542.75</v>
      </c>
      <c r="AI3515" s="22">
        <v>2438640.4500000002</v>
      </c>
      <c r="AJ3515" s="22">
        <v>2641183.2000000002</v>
      </c>
      <c r="AK3515" s="21" t="s">
        <v>1981</v>
      </c>
      <c r="AL3515" s="21" t="s">
        <v>10281</v>
      </c>
      <c r="AM3515" s="26" t="s">
        <v>48</v>
      </c>
      <c r="AN3515" s="27">
        <v>0</v>
      </c>
      <c r="AS3515">
        <f t="shared" si="108"/>
        <v>3505</v>
      </c>
      <c r="AT3515" t="str">
        <f t="shared" si="109"/>
        <v>Região Rural das Capitais Regionais de Marília e Bauru</v>
      </c>
      <c r="BE3515">
        <v>4118907</v>
      </c>
      <c r="BF3515">
        <v>41</v>
      </c>
      <c r="BG3515" t="s">
        <v>14209</v>
      </c>
      <c r="BH3515" t="s">
        <v>11446</v>
      </c>
      <c r="BI3515" t="s">
        <v>14210</v>
      </c>
      <c r="BJ3515" t="s">
        <v>14634</v>
      </c>
      <c r="BK3515">
        <v>4101</v>
      </c>
      <c r="BL3515" t="s">
        <v>14536</v>
      </c>
      <c r="BM3515" t="s">
        <v>14537</v>
      </c>
    </row>
    <row r="3516" spans="1:65" x14ac:dyDescent="0.25">
      <c r="A3516" s="17" t="s">
        <v>10269</v>
      </c>
      <c r="B3516" s="18">
        <v>1</v>
      </c>
      <c r="C3516" s="19" t="s">
        <v>10284</v>
      </c>
      <c r="D3516" s="20" t="s">
        <v>10271</v>
      </c>
      <c r="E3516" s="20" t="s">
        <v>10272</v>
      </c>
      <c r="F3516" s="21">
        <v>3500709</v>
      </c>
      <c r="G3516" s="20" t="s">
        <v>10185</v>
      </c>
      <c r="H3516" s="22">
        <v>1643.7</v>
      </c>
      <c r="I3516" s="22">
        <v>1653.7</v>
      </c>
      <c r="J3516" s="22">
        <v>1653.7</v>
      </c>
      <c r="K3516" s="22">
        <v>1643.7</v>
      </c>
      <c r="L3516" s="22">
        <v>1643.7</v>
      </c>
      <c r="M3516" s="23">
        <v>135</v>
      </c>
      <c r="N3516" s="19" t="s">
        <v>44</v>
      </c>
      <c r="O3516" s="22">
        <v>34.6</v>
      </c>
      <c r="P3516" s="22">
        <v>23.41</v>
      </c>
      <c r="Q3516" s="22">
        <v>78.94</v>
      </c>
      <c r="R3516" s="22">
        <v>91.192599999999999</v>
      </c>
      <c r="S3516" s="22">
        <v>1.0000000000000001E-5</v>
      </c>
      <c r="T3516" s="22">
        <v>1365.0021999999999</v>
      </c>
      <c r="U3516" s="22">
        <v>1.0000000000000001E-5</v>
      </c>
      <c r="V3516" s="22">
        <v>339.70229999999998</v>
      </c>
      <c r="W3516" s="22">
        <v>1E-4</v>
      </c>
      <c r="X3516" s="22">
        <v>1E-4</v>
      </c>
      <c r="Y3516" s="22">
        <v>66.38</v>
      </c>
      <c r="Z3516" s="22">
        <v>10.06</v>
      </c>
      <c r="AA3516" s="22">
        <v>4.08</v>
      </c>
      <c r="AB3516" s="22">
        <v>13.61</v>
      </c>
      <c r="AC3516" s="22">
        <v>1E-4</v>
      </c>
      <c r="AD3516" s="22">
        <v>5.87</v>
      </c>
      <c r="AE3516" s="24">
        <v>100.00030000000001</v>
      </c>
      <c r="AF3516" s="19" t="s">
        <v>65</v>
      </c>
      <c r="AG3516" s="25">
        <v>0.55800000000000005</v>
      </c>
      <c r="AH3516" s="22">
        <v>3991954.85</v>
      </c>
      <c r="AI3516" s="22">
        <v>9010896.8300000001</v>
      </c>
      <c r="AJ3516" s="22">
        <v>13002851.68</v>
      </c>
      <c r="AK3516" s="21" t="s">
        <v>8328</v>
      </c>
      <c r="AL3516" s="21" t="s">
        <v>3613</v>
      </c>
      <c r="AM3516" s="26" t="s">
        <v>48</v>
      </c>
      <c r="AN3516" s="27">
        <v>0</v>
      </c>
      <c r="AS3516">
        <f t="shared" si="108"/>
        <v>3505</v>
      </c>
      <c r="AT3516" t="str">
        <f t="shared" si="109"/>
        <v>Região Rural das Capitais Regionais de Marília e Bauru</v>
      </c>
      <c r="BE3516">
        <v>4119657</v>
      </c>
      <c r="BF3516">
        <v>41</v>
      </c>
      <c r="BG3516" t="s">
        <v>14209</v>
      </c>
      <c r="BH3516" t="s">
        <v>11446</v>
      </c>
      <c r="BI3516" t="s">
        <v>14210</v>
      </c>
      <c r="BJ3516" t="s">
        <v>14194</v>
      </c>
      <c r="BK3516">
        <v>4101</v>
      </c>
      <c r="BL3516" t="s">
        <v>14536</v>
      </c>
      <c r="BM3516" t="s">
        <v>14537</v>
      </c>
    </row>
    <row r="3517" spans="1:65" x14ac:dyDescent="0.25">
      <c r="A3517" s="17" t="s">
        <v>10269</v>
      </c>
      <c r="B3517" s="18">
        <v>1</v>
      </c>
      <c r="C3517" s="19" t="s">
        <v>10285</v>
      </c>
      <c r="D3517" s="20" t="s">
        <v>10286</v>
      </c>
      <c r="E3517" s="20" t="s">
        <v>10287</v>
      </c>
      <c r="F3517" s="21">
        <v>3500907</v>
      </c>
      <c r="G3517" s="20" t="s">
        <v>10288</v>
      </c>
      <c r="H3517" s="22">
        <v>1354.4911999999999</v>
      </c>
      <c r="I3517" s="22">
        <v>1.0000000000000001E-5</v>
      </c>
      <c r="J3517" s="22">
        <v>1363.5142000000001</v>
      </c>
      <c r="K3517" s="22">
        <v>1363.5142000000001</v>
      </c>
      <c r="L3517" s="22">
        <v>1353.2171000000001</v>
      </c>
      <c r="M3517" s="23">
        <v>60</v>
      </c>
      <c r="N3517" s="19" t="s">
        <v>44</v>
      </c>
      <c r="O3517" s="22">
        <v>46.12</v>
      </c>
      <c r="P3517" s="22">
        <v>100</v>
      </c>
      <c r="Q3517" s="22">
        <v>83.25</v>
      </c>
      <c r="R3517" s="22">
        <v>217.79689999999999</v>
      </c>
      <c r="S3517" s="22">
        <v>1.0000000000000001E-5</v>
      </c>
      <c r="T3517" s="22">
        <v>1111.5531000000001</v>
      </c>
      <c r="U3517" s="22">
        <v>1.0000000000000001E-5</v>
      </c>
      <c r="V3517" s="22">
        <v>1.0000000000000001E-5</v>
      </c>
      <c r="W3517" s="22">
        <v>0</v>
      </c>
      <c r="X3517" s="22">
        <v>0</v>
      </c>
      <c r="Y3517" s="22">
        <v>78.150000000000006</v>
      </c>
      <c r="Z3517" s="22">
        <v>5.88</v>
      </c>
      <c r="AA3517" s="22">
        <v>0</v>
      </c>
      <c r="AB3517" s="22">
        <v>0</v>
      </c>
      <c r="AC3517" s="22">
        <v>0</v>
      </c>
      <c r="AD3517" s="22">
        <v>15.97</v>
      </c>
      <c r="AE3517" s="24">
        <v>100</v>
      </c>
      <c r="AF3517" s="19" t="s">
        <v>44</v>
      </c>
      <c r="AG3517" s="25">
        <v>0.52500000000000002</v>
      </c>
      <c r="AH3517" s="22">
        <v>1192186.19</v>
      </c>
      <c r="AI3517" s="22">
        <v>12520804.34</v>
      </c>
      <c r="AJ3517" s="22">
        <v>13712990.529999999</v>
      </c>
      <c r="AK3517" s="21" t="s">
        <v>1877</v>
      </c>
      <c r="AL3517" s="21" t="s">
        <v>4747</v>
      </c>
      <c r="AM3517" s="26" t="s">
        <v>48</v>
      </c>
      <c r="AN3517" s="27">
        <v>0</v>
      </c>
      <c r="AS3517">
        <f t="shared" si="108"/>
        <v>3502</v>
      </c>
      <c r="AT3517" t="str">
        <f t="shared" si="109"/>
        <v>Região Rural da Capital Regional de Ribeirão Preto</v>
      </c>
      <c r="BE3517">
        <v>4119707</v>
      </c>
      <c r="BF3517">
        <v>41</v>
      </c>
      <c r="BG3517" t="s">
        <v>14209</v>
      </c>
      <c r="BH3517" t="s">
        <v>11446</v>
      </c>
      <c r="BI3517" t="s">
        <v>14210</v>
      </c>
      <c r="BJ3517" t="s">
        <v>14635</v>
      </c>
      <c r="BK3517">
        <v>4101</v>
      </c>
      <c r="BL3517" t="s">
        <v>14536</v>
      </c>
      <c r="BM3517" t="s">
        <v>14537</v>
      </c>
    </row>
    <row r="3518" spans="1:65" x14ac:dyDescent="0.25">
      <c r="A3518" s="17" t="s">
        <v>10269</v>
      </c>
      <c r="B3518" s="18">
        <v>1</v>
      </c>
      <c r="C3518" s="19" t="s">
        <v>10289</v>
      </c>
      <c r="D3518" s="20" t="s">
        <v>10290</v>
      </c>
      <c r="E3518" s="20" t="s">
        <v>10291</v>
      </c>
      <c r="F3518" s="21">
        <v>3501103</v>
      </c>
      <c r="G3518" s="20" t="s">
        <v>10292</v>
      </c>
      <c r="H3518" s="22">
        <v>1822.6867</v>
      </c>
      <c r="I3518" s="22">
        <v>1822.6867</v>
      </c>
      <c r="J3518" s="22">
        <v>1822.5931</v>
      </c>
      <c r="K3518" s="22">
        <v>1822.6867</v>
      </c>
      <c r="L3518" s="22">
        <v>1822.5931</v>
      </c>
      <c r="M3518" s="23">
        <v>14</v>
      </c>
      <c r="N3518" s="19" t="s">
        <v>44</v>
      </c>
      <c r="O3518" s="22">
        <v>26</v>
      </c>
      <c r="P3518" s="22">
        <v>1E-3</v>
      </c>
      <c r="Q3518" s="22">
        <v>1E-3</v>
      </c>
      <c r="R3518" s="22">
        <v>44.457799999999999</v>
      </c>
      <c r="S3518" s="22">
        <v>1.0000000000000001E-5</v>
      </c>
      <c r="T3518" s="22">
        <v>1.0000000000000001E-5</v>
      </c>
      <c r="U3518" s="22">
        <v>1193.7326</v>
      </c>
      <c r="V3518" s="22">
        <v>7.4466000000000001</v>
      </c>
      <c r="W3518" s="22">
        <v>1E-3</v>
      </c>
      <c r="X3518" s="22">
        <v>1E-3</v>
      </c>
      <c r="Y3518" s="22">
        <v>66.650000000000006</v>
      </c>
      <c r="Z3518" s="22">
        <v>1E-3</v>
      </c>
      <c r="AA3518" s="22">
        <v>30.91</v>
      </c>
      <c r="AB3518" s="22">
        <v>1E-3</v>
      </c>
      <c r="AC3518" s="22">
        <v>1E-3</v>
      </c>
      <c r="AD3518" s="22">
        <v>2.44</v>
      </c>
      <c r="AE3518" s="24">
        <v>100.00500000000001</v>
      </c>
      <c r="AF3518" s="19" t="s">
        <v>57</v>
      </c>
      <c r="AG3518" s="25">
        <v>0.47399999999999998</v>
      </c>
      <c r="AH3518" s="22">
        <v>44386.05</v>
      </c>
      <c r="AI3518" s="22">
        <v>379318.08</v>
      </c>
      <c r="AJ3518" s="22">
        <v>423704.13</v>
      </c>
      <c r="AK3518" s="21" t="s">
        <v>3697</v>
      </c>
      <c r="AL3518" s="21" t="s">
        <v>7273</v>
      </c>
      <c r="AM3518" s="26" t="s">
        <v>48</v>
      </c>
      <c r="AN3518" s="27">
        <v>0</v>
      </c>
      <c r="AS3518">
        <f t="shared" si="108"/>
        <v>3505</v>
      </c>
      <c r="AT3518" t="str">
        <f t="shared" si="109"/>
        <v>Região Rural das Capitais Regionais de Marília e Bauru</v>
      </c>
      <c r="BE3518">
        <v>4120002</v>
      </c>
      <c r="BF3518">
        <v>41</v>
      </c>
      <c r="BG3518" t="s">
        <v>14209</v>
      </c>
      <c r="BH3518" t="s">
        <v>11446</v>
      </c>
      <c r="BI3518" t="s">
        <v>14210</v>
      </c>
      <c r="BJ3518" t="s">
        <v>14636</v>
      </c>
      <c r="BK3518">
        <v>4101</v>
      </c>
      <c r="BL3518" t="s">
        <v>14536</v>
      </c>
      <c r="BM3518" t="s">
        <v>14537</v>
      </c>
    </row>
    <row r="3519" spans="1:65" x14ac:dyDescent="0.25">
      <c r="A3519" s="17" t="s">
        <v>10269</v>
      </c>
      <c r="B3519" s="18">
        <v>1</v>
      </c>
      <c r="C3519" s="19" t="s">
        <v>10293</v>
      </c>
      <c r="D3519" s="20" t="s">
        <v>10294</v>
      </c>
      <c r="E3519" s="20" t="s">
        <v>10294</v>
      </c>
      <c r="F3519" s="21">
        <v>3502101</v>
      </c>
      <c r="G3519" s="20" t="s">
        <v>10295</v>
      </c>
      <c r="H3519" s="22">
        <v>840.81259999999997</v>
      </c>
      <c r="I3519" s="22">
        <v>840.81259999999997</v>
      </c>
      <c r="J3519" s="22">
        <v>840.81259999999997</v>
      </c>
      <c r="K3519" s="22">
        <v>840.81259999999997</v>
      </c>
      <c r="L3519" s="22">
        <v>840.81259999999997</v>
      </c>
      <c r="M3519" s="23">
        <v>52</v>
      </c>
      <c r="N3519" s="19" t="s">
        <v>44</v>
      </c>
      <c r="O3519" s="22">
        <v>28.03</v>
      </c>
      <c r="P3519" s="22">
        <v>100</v>
      </c>
      <c r="Q3519" s="22">
        <v>87.56</v>
      </c>
      <c r="R3519" s="22">
        <v>24</v>
      </c>
      <c r="S3519" s="22">
        <v>168.17</v>
      </c>
      <c r="T3519" s="22">
        <v>647.35</v>
      </c>
      <c r="U3519" s="22">
        <v>0</v>
      </c>
      <c r="V3519" s="22">
        <v>0</v>
      </c>
      <c r="W3519" s="22">
        <v>0</v>
      </c>
      <c r="X3519" s="22">
        <v>0</v>
      </c>
      <c r="Y3519" s="22">
        <v>77</v>
      </c>
      <c r="Z3519" s="22">
        <v>20</v>
      </c>
      <c r="AA3519" s="22">
        <v>0</v>
      </c>
      <c r="AB3519" s="22">
        <v>0</v>
      </c>
      <c r="AC3519" s="22">
        <v>0</v>
      </c>
      <c r="AD3519" s="22">
        <v>3</v>
      </c>
      <c r="AE3519" s="24">
        <v>100</v>
      </c>
      <c r="AF3519" s="19" t="s">
        <v>65</v>
      </c>
      <c r="AG3519" s="25">
        <v>0.57499999999999996</v>
      </c>
      <c r="AH3519" s="22">
        <v>570205.47</v>
      </c>
      <c r="AI3519" s="22">
        <v>1012326.83</v>
      </c>
      <c r="AJ3519" s="22">
        <v>1582532.2999999998</v>
      </c>
      <c r="AK3519" s="21" t="s">
        <v>2379</v>
      </c>
      <c r="AL3519" s="21" t="s">
        <v>1974</v>
      </c>
      <c r="AM3519" s="26" t="s">
        <v>48</v>
      </c>
      <c r="AN3519" s="27">
        <v>0</v>
      </c>
      <c r="AS3519">
        <f t="shared" si="108"/>
        <v>3501</v>
      </c>
      <c r="AT3519" t="str">
        <f t="shared" si="109"/>
        <v>Região Rural da Capital Regional de São José do Rio Preto</v>
      </c>
      <c r="BE3519">
        <v>4120200</v>
      </c>
      <c r="BF3519">
        <v>41</v>
      </c>
      <c r="BG3519" t="s">
        <v>14209</v>
      </c>
      <c r="BH3519" t="s">
        <v>11446</v>
      </c>
      <c r="BI3519" t="s">
        <v>14210</v>
      </c>
      <c r="BJ3519" t="s">
        <v>14637</v>
      </c>
      <c r="BK3519">
        <v>4101</v>
      </c>
      <c r="BL3519" t="s">
        <v>14536</v>
      </c>
      <c r="BM3519" t="s">
        <v>14537</v>
      </c>
    </row>
    <row r="3520" spans="1:65" x14ac:dyDescent="0.25">
      <c r="A3520" s="17" t="s">
        <v>10269</v>
      </c>
      <c r="B3520" s="18">
        <v>1</v>
      </c>
      <c r="C3520" s="19" t="s">
        <v>10296</v>
      </c>
      <c r="D3520" s="20" t="s">
        <v>10294</v>
      </c>
      <c r="E3520" s="20" t="s">
        <v>10294</v>
      </c>
      <c r="F3520" s="21">
        <v>3502101</v>
      </c>
      <c r="G3520" s="20" t="s">
        <v>4959</v>
      </c>
      <c r="H3520" s="22">
        <v>642.50419999999997</v>
      </c>
      <c r="I3520" s="22">
        <v>635</v>
      </c>
      <c r="J3520" s="22">
        <v>635.04409999999996</v>
      </c>
      <c r="K3520" s="22">
        <v>642.50419999999997</v>
      </c>
      <c r="L3520" s="22">
        <v>642.49</v>
      </c>
      <c r="M3520" s="23">
        <v>24</v>
      </c>
      <c r="N3520" s="19" t="s">
        <v>44</v>
      </c>
      <c r="O3520" s="22">
        <v>21.16</v>
      </c>
      <c r="P3520" s="22">
        <v>100</v>
      </c>
      <c r="Q3520" s="22">
        <v>76</v>
      </c>
      <c r="R3520" s="22">
        <v>1.0000000000000001E-5</v>
      </c>
      <c r="S3520" s="22">
        <v>1.0000000000000001E-5</v>
      </c>
      <c r="T3520" s="22">
        <v>1.0000000000000001E-5</v>
      </c>
      <c r="U3520" s="22">
        <v>1.0000000000000001E-5</v>
      </c>
      <c r="V3520" s="22">
        <v>67.2</v>
      </c>
      <c r="W3520" s="22">
        <v>0</v>
      </c>
      <c r="X3520" s="22">
        <v>1E-3</v>
      </c>
      <c r="Y3520" s="22">
        <v>59</v>
      </c>
      <c r="Z3520" s="22">
        <v>1E-3</v>
      </c>
      <c r="AA3520" s="22">
        <v>0</v>
      </c>
      <c r="AB3520" s="22">
        <v>20</v>
      </c>
      <c r="AC3520" s="22">
        <v>0</v>
      </c>
      <c r="AD3520" s="22">
        <v>21</v>
      </c>
      <c r="AE3520" s="24">
        <v>100.002</v>
      </c>
      <c r="AF3520" s="19" t="s">
        <v>64</v>
      </c>
      <c r="AG3520" s="25">
        <v>0.56499999999999995</v>
      </c>
      <c r="AH3520" s="22">
        <v>167421.47</v>
      </c>
      <c r="AI3520" s="22">
        <v>1560699.47</v>
      </c>
      <c r="AJ3520" s="22">
        <v>1728120.94</v>
      </c>
      <c r="AK3520" s="21" t="s">
        <v>5903</v>
      </c>
      <c r="AL3520" s="21" t="s">
        <v>1588</v>
      </c>
      <c r="AM3520" s="26" t="s">
        <v>48</v>
      </c>
      <c r="AN3520" s="27">
        <v>0</v>
      </c>
      <c r="AS3520">
        <f t="shared" si="108"/>
        <v>3501</v>
      </c>
      <c r="AT3520" t="str">
        <f t="shared" si="109"/>
        <v>Região Rural da Capital Regional de São José do Rio Preto</v>
      </c>
      <c r="BE3520">
        <v>4120333</v>
      </c>
      <c r="BF3520">
        <v>41</v>
      </c>
      <c r="BG3520" t="s">
        <v>14209</v>
      </c>
      <c r="BH3520" t="s">
        <v>11446</v>
      </c>
      <c r="BI3520" t="s">
        <v>14210</v>
      </c>
      <c r="BJ3520" t="s">
        <v>14638</v>
      </c>
      <c r="BK3520">
        <v>4101</v>
      </c>
      <c r="BL3520" t="s">
        <v>14536</v>
      </c>
      <c r="BM3520" t="s">
        <v>14537</v>
      </c>
    </row>
    <row r="3521" spans="1:65" x14ac:dyDescent="0.25">
      <c r="A3521" s="17" t="s">
        <v>10269</v>
      </c>
      <c r="B3521" s="18">
        <v>1</v>
      </c>
      <c r="C3521" s="19" t="s">
        <v>10297</v>
      </c>
      <c r="D3521" s="20" t="s">
        <v>10294</v>
      </c>
      <c r="E3521" s="20" t="s">
        <v>10294</v>
      </c>
      <c r="F3521" s="21">
        <v>3502101</v>
      </c>
      <c r="G3521" s="20" t="s">
        <v>10298</v>
      </c>
      <c r="H3521" s="22">
        <v>1451.26</v>
      </c>
      <c r="I3521" s="22">
        <v>1451.4158</v>
      </c>
      <c r="J3521" s="22">
        <v>1451.4158</v>
      </c>
      <c r="K3521" s="22">
        <v>1451.26</v>
      </c>
      <c r="L3521" s="22">
        <v>1451.4163000000001</v>
      </c>
      <c r="M3521" s="23">
        <v>150</v>
      </c>
      <c r="N3521" s="19" t="s">
        <v>44</v>
      </c>
      <c r="O3521" s="22">
        <v>48.37</v>
      </c>
      <c r="P3521" s="22">
        <v>100</v>
      </c>
      <c r="Q3521" s="22">
        <v>91.83</v>
      </c>
      <c r="R3521" s="22">
        <v>118.38379999999999</v>
      </c>
      <c r="S3521" s="22">
        <v>1.0000000000000001E-5</v>
      </c>
      <c r="T3521" s="22">
        <v>1219.1104</v>
      </c>
      <c r="U3521" s="22">
        <v>1.0000000000000001E-5</v>
      </c>
      <c r="V3521" s="22">
        <v>231.30119999999999</v>
      </c>
      <c r="W3521" s="22">
        <v>0</v>
      </c>
      <c r="X3521" s="22">
        <v>0</v>
      </c>
      <c r="Y3521" s="22">
        <v>83.05</v>
      </c>
      <c r="Z3521" s="22">
        <v>1.01</v>
      </c>
      <c r="AA3521" s="22">
        <v>0</v>
      </c>
      <c r="AB3521" s="22">
        <v>0</v>
      </c>
      <c r="AC3521" s="22">
        <v>0</v>
      </c>
      <c r="AD3521" s="22">
        <v>15.94</v>
      </c>
      <c r="AE3521" s="24">
        <v>100</v>
      </c>
      <c r="AF3521" s="19" t="s">
        <v>44</v>
      </c>
      <c r="AG3521" s="25">
        <v>0.53200000000000003</v>
      </c>
      <c r="AH3521" s="22">
        <v>2147653.1</v>
      </c>
      <c r="AI3521" s="22">
        <v>18801448.170000002</v>
      </c>
      <c r="AJ3521" s="22">
        <v>20949101.270000003</v>
      </c>
      <c r="AK3521" s="21" t="s">
        <v>10299</v>
      </c>
      <c r="AL3521" s="21" t="s">
        <v>10300</v>
      </c>
      <c r="AM3521" s="26" t="s">
        <v>48</v>
      </c>
      <c r="AN3521" s="27">
        <v>0</v>
      </c>
      <c r="AS3521">
        <f t="shared" si="108"/>
        <v>3501</v>
      </c>
      <c r="AT3521" t="str">
        <f t="shared" si="109"/>
        <v>Região Rural da Capital Regional de São José do Rio Preto</v>
      </c>
      <c r="BE3521">
        <v>4120408</v>
      </c>
      <c r="BF3521">
        <v>41</v>
      </c>
      <c r="BG3521" t="s">
        <v>14209</v>
      </c>
      <c r="BH3521" t="s">
        <v>11446</v>
      </c>
      <c r="BI3521" t="s">
        <v>14210</v>
      </c>
      <c r="BJ3521" t="s">
        <v>14639</v>
      </c>
      <c r="BK3521">
        <v>4101</v>
      </c>
      <c r="BL3521" t="s">
        <v>14536</v>
      </c>
      <c r="BM3521" t="s">
        <v>14537</v>
      </c>
    </row>
    <row r="3522" spans="1:65" x14ac:dyDescent="0.25">
      <c r="A3522" s="17" t="s">
        <v>10269</v>
      </c>
      <c r="B3522" s="18">
        <v>1</v>
      </c>
      <c r="C3522" s="19" t="s">
        <v>10301</v>
      </c>
      <c r="D3522" s="20" t="s">
        <v>10294</v>
      </c>
      <c r="E3522" s="20" t="s">
        <v>10294</v>
      </c>
      <c r="F3522" s="21">
        <v>3502101</v>
      </c>
      <c r="G3522" s="20" t="s">
        <v>1098</v>
      </c>
      <c r="H3522" s="22">
        <v>840.81259999999997</v>
      </c>
      <c r="I3522" s="22">
        <v>840.81259999999997</v>
      </c>
      <c r="J3522" s="22">
        <v>1.0000000000000001E-5</v>
      </c>
      <c r="K3522" s="22">
        <v>840.81259999999997</v>
      </c>
      <c r="L3522" s="22">
        <v>840.81259999999997</v>
      </c>
      <c r="M3522" s="23">
        <v>52</v>
      </c>
      <c r="N3522" s="19" t="s">
        <v>44</v>
      </c>
      <c r="O3522" s="22">
        <v>28.03</v>
      </c>
      <c r="P3522" s="22">
        <v>100</v>
      </c>
      <c r="Q3522" s="22">
        <v>87.56</v>
      </c>
      <c r="R3522" s="22">
        <v>24</v>
      </c>
      <c r="S3522" s="22">
        <v>168.17</v>
      </c>
      <c r="T3522" s="22">
        <v>647.35</v>
      </c>
      <c r="U3522" s="22">
        <v>1.0000000000000001E-5</v>
      </c>
      <c r="V3522" s="22">
        <v>1.0000000000000001E-5</v>
      </c>
      <c r="W3522" s="22">
        <v>1E-3</v>
      </c>
      <c r="X3522" s="22">
        <v>1E-3</v>
      </c>
      <c r="Y3522" s="22">
        <v>77</v>
      </c>
      <c r="Z3522" s="22">
        <v>20</v>
      </c>
      <c r="AA3522" s="22">
        <v>1E-3</v>
      </c>
      <c r="AB3522" s="22">
        <v>1E-3</v>
      </c>
      <c r="AC3522" s="22">
        <v>1E-3</v>
      </c>
      <c r="AD3522" s="22">
        <v>3</v>
      </c>
      <c r="AE3522" s="24">
        <v>100.00500000000001</v>
      </c>
      <c r="AF3522" s="19" t="s">
        <v>65</v>
      </c>
      <c r="AG3522" s="25">
        <v>0.57499999999999996</v>
      </c>
      <c r="AH3522" s="22">
        <v>570205.47</v>
      </c>
      <c r="AI3522" s="22">
        <v>1012326.83</v>
      </c>
      <c r="AJ3522" s="22">
        <v>1582532.2999999998</v>
      </c>
      <c r="AK3522" s="21" t="s">
        <v>2379</v>
      </c>
      <c r="AL3522" s="21" t="s">
        <v>10302</v>
      </c>
      <c r="AM3522" s="26" t="s">
        <v>48</v>
      </c>
      <c r="AN3522" s="27">
        <v>0</v>
      </c>
      <c r="AS3522">
        <f t="shared" si="108"/>
        <v>3501</v>
      </c>
      <c r="AT3522" t="str">
        <f t="shared" si="109"/>
        <v>Região Rural da Capital Regional de São José do Rio Preto</v>
      </c>
      <c r="BE3522">
        <v>4120507</v>
      </c>
      <c r="BF3522">
        <v>41</v>
      </c>
      <c r="BG3522" t="s">
        <v>14209</v>
      </c>
      <c r="BH3522" t="s">
        <v>11446</v>
      </c>
      <c r="BI3522" t="s">
        <v>14210</v>
      </c>
      <c r="BJ3522" t="s">
        <v>14640</v>
      </c>
      <c r="BK3522">
        <v>4101</v>
      </c>
      <c r="BL3522" t="s">
        <v>14536</v>
      </c>
      <c r="BM3522" t="s">
        <v>14537</v>
      </c>
    </row>
    <row r="3523" spans="1:65" x14ac:dyDescent="0.25">
      <c r="A3523" s="17" t="s">
        <v>10269</v>
      </c>
      <c r="B3523" s="18">
        <v>1</v>
      </c>
      <c r="C3523" s="19" t="s">
        <v>10303</v>
      </c>
      <c r="D3523" s="20" t="s">
        <v>10294</v>
      </c>
      <c r="E3523" s="20" t="s">
        <v>10294</v>
      </c>
      <c r="F3523" s="21">
        <v>3502101</v>
      </c>
      <c r="G3523" s="20" t="s">
        <v>4721</v>
      </c>
      <c r="H3523" s="22">
        <v>1550.3221000000001</v>
      </c>
      <c r="I3523" s="22">
        <v>1550.3221000000001</v>
      </c>
      <c r="J3523" s="22">
        <v>1588.3108</v>
      </c>
      <c r="K3523" s="22">
        <v>1550.3221000000001</v>
      </c>
      <c r="L3523" s="22">
        <v>1550.3221000000001</v>
      </c>
      <c r="M3523" s="23">
        <v>83</v>
      </c>
      <c r="N3523" s="19" t="s">
        <v>44</v>
      </c>
      <c r="O3523" s="22">
        <v>51.67</v>
      </c>
      <c r="P3523" s="22">
        <v>60</v>
      </c>
      <c r="Q3523" s="22">
        <v>50</v>
      </c>
      <c r="R3523" s="22">
        <v>76.970500000000001</v>
      </c>
      <c r="S3523" s="22">
        <v>90.208699999999993</v>
      </c>
      <c r="T3523" s="22">
        <v>1335.7671</v>
      </c>
      <c r="U3523" s="22">
        <v>0</v>
      </c>
      <c r="V3523" s="22">
        <v>85.364500000000007</v>
      </c>
      <c r="W3523" s="22">
        <v>0</v>
      </c>
      <c r="X3523" s="22">
        <v>10</v>
      </c>
      <c r="Y3523" s="22">
        <v>45</v>
      </c>
      <c r="Z3523" s="22">
        <v>15</v>
      </c>
      <c r="AA3523" s="22">
        <v>0</v>
      </c>
      <c r="AB3523" s="22">
        <v>10</v>
      </c>
      <c r="AC3523" s="22">
        <v>4.3</v>
      </c>
      <c r="AD3523" s="22">
        <v>15.7</v>
      </c>
      <c r="AE3523" s="24">
        <v>100</v>
      </c>
      <c r="AF3523" s="19" t="s">
        <v>44</v>
      </c>
      <c r="AG3523" s="25">
        <v>0.63214999999999999</v>
      </c>
      <c r="AH3523" s="22">
        <v>647932.12</v>
      </c>
      <c r="AI3523" s="22">
        <v>1772436.75</v>
      </c>
      <c r="AJ3523" s="22">
        <v>2420368.87</v>
      </c>
      <c r="AK3523" s="21" t="s">
        <v>501</v>
      </c>
      <c r="AL3523" s="21" t="s">
        <v>3155</v>
      </c>
      <c r="AM3523" s="26" t="s">
        <v>48</v>
      </c>
      <c r="AN3523" s="27">
        <v>0</v>
      </c>
      <c r="AS3523">
        <f t="shared" ref="AS3523:AS3586" si="110">VLOOKUP(F3523,$BE$2:$BM$5566,7,0)</f>
        <v>3501</v>
      </c>
      <c r="AT3523" t="str">
        <f t="shared" ref="AT3523:AT3586" si="111">VLOOKUP(F3523,$BE$2:$BM$5566,8,0)</f>
        <v>Região Rural da Capital Regional de São José do Rio Preto</v>
      </c>
      <c r="BE3523">
        <v>4121000</v>
      </c>
      <c r="BF3523">
        <v>41</v>
      </c>
      <c r="BG3523" t="s">
        <v>14209</v>
      </c>
      <c r="BH3523" t="s">
        <v>11446</v>
      </c>
      <c r="BI3523" t="s">
        <v>14210</v>
      </c>
      <c r="BJ3523" t="s">
        <v>14641</v>
      </c>
      <c r="BK3523">
        <v>4101</v>
      </c>
      <c r="BL3523" t="s">
        <v>14536</v>
      </c>
      <c r="BM3523" t="s">
        <v>14537</v>
      </c>
    </row>
    <row r="3524" spans="1:65" x14ac:dyDescent="0.25">
      <c r="A3524" s="17" t="s">
        <v>10269</v>
      </c>
      <c r="B3524" s="18">
        <v>1</v>
      </c>
      <c r="C3524" s="19" t="s">
        <v>10304</v>
      </c>
      <c r="D3524" s="20" t="s">
        <v>10294</v>
      </c>
      <c r="E3524" s="20" t="s">
        <v>10294</v>
      </c>
      <c r="F3524" s="21">
        <v>3502101</v>
      </c>
      <c r="G3524" s="20" t="s">
        <v>4721</v>
      </c>
      <c r="H3524" s="22">
        <v>1550.3221000000001</v>
      </c>
      <c r="I3524" s="22">
        <v>1.0000000000000001E-5</v>
      </c>
      <c r="J3524" s="22">
        <v>1588.3108</v>
      </c>
      <c r="K3524" s="22">
        <v>1550.3221000000001</v>
      </c>
      <c r="L3524" s="22">
        <v>1550.3221000000001</v>
      </c>
      <c r="M3524" s="23">
        <v>83</v>
      </c>
      <c r="N3524" s="19" t="s">
        <v>44</v>
      </c>
      <c r="O3524" s="22">
        <v>51.67</v>
      </c>
      <c r="P3524" s="22">
        <v>60</v>
      </c>
      <c r="Q3524" s="22">
        <v>50</v>
      </c>
      <c r="R3524" s="22">
        <v>76.970500000000001</v>
      </c>
      <c r="S3524" s="22">
        <v>90.208699999999993</v>
      </c>
      <c r="T3524" s="22">
        <v>1335.7671</v>
      </c>
      <c r="U3524" s="22">
        <v>1.0000000000000001E-5</v>
      </c>
      <c r="V3524" s="22">
        <v>85.364500000000007</v>
      </c>
      <c r="W3524" s="22">
        <v>1E-3</v>
      </c>
      <c r="X3524" s="22">
        <v>10</v>
      </c>
      <c r="Y3524" s="22">
        <v>45</v>
      </c>
      <c r="Z3524" s="22">
        <v>15</v>
      </c>
      <c r="AA3524" s="22">
        <v>1E-3</v>
      </c>
      <c r="AB3524" s="22">
        <v>10</v>
      </c>
      <c r="AC3524" s="22">
        <v>4.3</v>
      </c>
      <c r="AD3524" s="22">
        <v>15.7</v>
      </c>
      <c r="AE3524" s="24">
        <v>100.00200000000001</v>
      </c>
      <c r="AF3524" s="19" t="s">
        <v>44</v>
      </c>
      <c r="AG3524" s="25">
        <v>0.63214999999999999</v>
      </c>
      <c r="AH3524" s="22">
        <v>647932.12</v>
      </c>
      <c r="AI3524" s="22">
        <v>1772436.75</v>
      </c>
      <c r="AJ3524" s="22">
        <v>2420368.87</v>
      </c>
      <c r="AK3524" s="21" t="s">
        <v>501</v>
      </c>
      <c r="AL3524" s="21" t="s">
        <v>3155</v>
      </c>
      <c r="AM3524" s="26" t="s">
        <v>48</v>
      </c>
      <c r="AN3524" s="27">
        <v>0</v>
      </c>
      <c r="AS3524">
        <f t="shared" si="110"/>
        <v>3501</v>
      </c>
      <c r="AT3524" t="str">
        <f t="shared" si="111"/>
        <v>Região Rural da Capital Regional de São José do Rio Preto</v>
      </c>
      <c r="BE3524">
        <v>4121109</v>
      </c>
      <c r="BF3524">
        <v>41</v>
      </c>
      <c r="BG3524" t="s">
        <v>14209</v>
      </c>
      <c r="BH3524" t="s">
        <v>11446</v>
      </c>
      <c r="BI3524" t="s">
        <v>14210</v>
      </c>
      <c r="BJ3524" t="s">
        <v>14642</v>
      </c>
      <c r="BK3524">
        <v>4101</v>
      </c>
      <c r="BL3524" t="s">
        <v>14536</v>
      </c>
      <c r="BM3524" t="s">
        <v>14537</v>
      </c>
    </row>
    <row r="3525" spans="1:65" x14ac:dyDescent="0.25">
      <c r="A3525" s="17" t="s">
        <v>10269</v>
      </c>
      <c r="B3525" s="18">
        <v>1</v>
      </c>
      <c r="C3525" s="19" t="s">
        <v>10305</v>
      </c>
      <c r="D3525" s="20" t="s">
        <v>10294</v>
      </c>
      <c r="E3525" s="20" t="s">
        <v>10294</v>
      </c>
      <c r="F3525" s="21">
        <v>3502101</v>
      </c>
      <c r="G3525" s="20" t="s">
        <v>10306</v>
      </c>
      <c r="H3525" s="22">
        <v>797.68</v>
      </c>
      <c r="I3525" s="22">
        <v>1.0000000000000001E-5</v>
      </c>
      <c r="J3525" s="22">
        <v>777.78729999999996</v>
      </c>
      <c r="K3525" s="22">
        <v>797.6816</v>
      </c>
      <c r="L3525" s="22">
        <v>777.78729999999996</v>
      </c>
      <c r="M3525" s="23">
        <v>35</v>
      </c>
      <c r="N3525" s="19" t="s">
        <v>44</v>
      </c>
      <c r="O3525" s="22">
        <v>25.93</v>
      </c>
      <c r="P3525" s="22">
        <v>100</v>
      </c>
      <c r="Q3525" s="22">
        <v>78.92</v>
      </c>
      <c r="R3525" s="22">
        <v>13.0082</v>
      </c>
      <c r="S3525" s="22">
        <v>1.0000000000000001E-5</v>
      </c>
      <c r="T3525" s="22">
        <v>740.55849999999998</v>
      </c>
      <c r="U3525" s="22">
        <v>7.4904000000000002</v>
      </c>
      <c r="V3525" s="22">
        <v>16.7302</v>
      </c>
      <c r="W3525" s="22">
        <v>1E-3</v>
      </c>
      <c r="X3525" s="22">
        <v>44.7</v>
      </c>
      <c r="Y3525" s="22">
        <v>29.73</v>
      </c>
      <c r="Z3525" s="22">
        <v>1E-3</v>
      </c>
      <c r="AA3525" s="22">
        <v>1E-3</v>
      </c>
      <c r="AB3525" s="22">
        <v>20</v>
      </c>
      <c r="AC3525" s="22">
        <v>1E-3</v>
      </c>
      <c r="AD3525" s="22">
        <v>5.57</v>
      </c>
      <c r="AE3525" s="24">
        <v>100.00400000000002</v>
      </c>
      <c r="AF3525" s="19" t="s">
        <v>44</v>
      </c>
      <c r="AG3525" s="25">
        <v>0.73199999999999998</v>
      </c>
      <c r="AH3525" s="22">
        <v>548351.81999999995</v>
      </c>
      <c r="AI3525" s="22">
        <v>4917272.42</v>
      </c>
      <c r="AJ3525" s="22">
        <v>5465624.2400000002</v>
      </c>
      <c r="AK3525" s="21" t="s">
        <v>4196</v>
      </c>
      <c r="AL3525" s="21" t="s">
        <v>10307</v>
      </c>
      <c r="AM3525" s="26" t="s">
        <v>48</v>
      </c>
      <c r="AN3525" s="27">
        <v>0</v>
      </c>
      <c r="AS3525">
        <f t="shared" si="110"/>
        <v>3501</v>
      </c>
      <c r="AT3525" t="str">
        <f t="shared" si="111"/>
        <v>Região Rural da Capital Regional de São José do Rio Preto</v>
      </c>
      <c r="BE3525">
        <v>4121307</v>
      </c>
      <c r="BF3525">
        <v>41</v>
      </c>
      <c r="BG3525" t="s">
        <v>14209</v>
      </c>
      <c r="BH3525" t="s">
        <v>11446</v>
      </c>
      <c r="BI3525" t="s">
        <v>14210</v>
      </c>
      <c r="BJ3525" t="s">
        <v>14643</v>
      </c>
      <c r="BK3525">
        <v>4101</v>
      </c>
      <c r="BL3525" t="s">
        <v>14536</v>
      </c>
      <c r="BM3525" t="s">
        <v>14537</v>
      </c>
    </row>
    <row r="3526" spans="1:65" x14ac:dyDescent="0.25">
      <c r="A3526" s="17" t="s">
        <v>10269</v>
      </c>
      <c r="B3526" s="18">
        <v>1</v>
      </c>
      <c r="C3526" s="19" t="s">
        <v>10308</v>
      </c>
      <c r="D3526" s="20" t="s">
        <v>10309</v>
      </c>
      <c r="E3526" s="20" t="s">
        <v>10310</v>
      </c>
      <c r="F3526" s="21">
        <v>3502606</v>
      </c>
      <c r="G3526" s="20" t="s">
        <v>3124</v>
      </c>
      <c r="H3526" s="22">
        <v>614.63</v>
      </c>
      <c r="I3526" s="22">
        <v>1.0000000000000001E-5</v>
      </c>
      <c r="J3526" s="22">
        <v>611.74480000000005</v>
      </c>
      <c r="K3526" s="22">
        <v>611.74480000000005</v>
      </c>
      <c r="L3526" s="22">
        <v>611.74480000000005</v>
      </c>
      <c r="M3526" s="23">
        <v>31</v>
      </c>
      <c r="N3526" s="19" t="s">
        <v>44</v>
      </c>
      <c r="O3526" s="22">
        <v>20.39</v>
      </c>
      <c r="P3526" s="22">
        <v>100</v>
      </c>
      <c r="Q3526" s="22">
        <v>73.3</v>
      </c>
      <c r="R3526" s="22">
        <v>54.727899999999998</v>
      </c>
      <c r="S3526" s="22">
        <v>1.0000000000000001E-5</v>
      </c>
      <c r="T3526" s="22">
        <v>589.55399999999997</v>
      </c>
      <c r="U3526" s="22">
        <v>1.0000000000000001E-5</v>
      </c>
      <c r="V3526" s="22">
        <v>59.712200000000003</v>
      </c>
      <c r="W3526" s="22">
        <v>0</v>
      </c>
      <c r="X3526" s="22">
        <v>0</v>
      </c>
      <c r="Y3526" s="22">
        <v>81.22</v>
      </c>
      <c r="Z3526" s="22">
        <v>9.52</v>
      </c>
      <c r="AA3526" s="22">
        <v>0</v>
      </c>
      <c r="AB3526" s="22">
        <v>0</v>
      </c>
      <c r="AC3526" s="22">
        <v>0</v>
      </c>
      <c r="AD3526" s="22">
        <v>9.26</v>
      </c>
      <c r="AE3526" s="24">
        <v>100</v>
      </c>
      <c r="AF3526" s="19" t="s">
        <v>65</v>
      </c>
      <c r="AG3526" s="25">
        <v>0.497</v>
      </c>
      <c r="AH3526" s="22">
        <v>474184.22</v>
      </c>
      <c r="AI3526" s="22">
        <v>5905594.6799999997</v>
      </c>
      <c r="AJ3526" s="22">
        <v>6379778.8999999994</v>
      </c>
      <c r="AK3526" s="21" t="s">
        <v>3784</v>
      </c>
      <c r="AL3526" s="21" t="s">
        <v>1905</v>
      </c>
      <c r="AM3526" s="26" t="s">
        <v>48</v>
      </c>
      <c r="AN3526" s="27">
        <v>311531.06</v>
      </c>
      <c r="AS3526">
        <f t="shared" si="110"/>
        <v>3501</v>
      </c>
      <c r="AT3526" t="str">
        <f t="shared" si="111"/>
        <v>Região Rural da Capital Regional de São José do Rio Preto</v>
      </c>
      <c r="BE3526">
        <v>4121901</v>
      </c>
      <c r="BF3526">
        <v>41</v>
      </c>
      <c r="BG3526" t="s">
        <v>14209</v>
      </c>
      <c r="BH3526" t="s">
        <v>11446</v>
      </c>
      <c r="BI3526" t="s">
        <v>14210</v>
      </c>
      <c r="BJ3526" t="s">
        <v>14644</v>
      </c>
      <c r="BK3526">
        <v>4101</v>
      </c>
      <c r="BL3526" t="s">
        <v>14536</v>
      </c>
      <c r="BM3526" t="s">
        <v>14537</v>
      </c>
    </row>
    <row r="3527" spans="1:65" x14ac:dyDescent="0.25">
      <c r="A3527" s="17" t="s">
        <v>10269</v>
      </c>
      <c r="B3527" s="18">
        <v>1</v>
      </c>
      <c r="C3527" s="19" t="s">
        <v>10311</v>
      </c>
      <c r="D3527" s="20" t="s">
        <v>10312</v>
      </c>
      <c r="E3527" s="20" t="s">
        <v>10313</v>
      </c>
      <c r="F3527" s="21">
        <v>3502705</v>
      </c>
      <c r="G3527" s="20" t="s">
        <v>10314</v>
      </c>
      <c r="H3527" s="22">
        <v>7720.3</v>
      </c>
      <c r="I3527" s="22">
        <v>7767.2</v>
      </c>
      <c r="J3527" s="22">
        <v>7767.2195000000002</v>
      </c>
      <c r="K3527" s="22">
        <v>7720.3</v>
      </c>
      <c r="L3527" s="22">
        <v>7720.3</v>
      </c>
      <c r="M3527" s="23">
        <v>82</v>
      </c>
      <c r="N3527" s="19" t="s">
        <v>44</v>
      </c>
      <c r="O3527" s="22">
        <v>484.45</v>
      </c>
      <c r="P3527" s="22">
        <v>1E-3</v>
      </c>
      <c r="Q3527" s="22">
        <v>1E-3</v>
      </c>
      <c r="R3527" s="22">
        <v>1191.7</v>
      </c>
      <c r="S3527" s="22">
        <v>1.0000000000000001E-5</v>
      </c>
      <c r="T3527" s="22">
        <v>914.2</v>
      </c>
      <c r="U3527" s="22">
        <v>1.0000000000000001E-5</v>
      </c>
      <c r="V3527" s="22">
        <v>6853</v>
      </c>
      <c r="W3527" s="22">
        <v>1E-3</v>
      </c>
      <c r="X3527" s="22">
        <v>1E-3</v>
      </c>
      <c r="Y3527" s="22">
        <v>2</v>
      </c>
      <c r="Z3527" s="22">
        <v>3</v>
      </c>
      <c r="AA3527" s="22">
        <v>1E-3</v>
      </c>
      <c r="AB3527" s="22">
        <v>15</v>
      </c>
      <c r="AC3527" s="22">
        <v>50</v>
      </c>
      <c r="AD3527" s="22">
        <v>30</v>
      </c>
      <c r="AE3527" s="24">
        <v>100.003</v>
      </c>
      <c r="AF3527" s="19" t="s">
        <v>44</v>
      </c>
      <c r="AG3527" s="25">
        <v>0.36599999999999999</v>
      </c>
      <c r="AH3527" s="22">
        <v>707573.85</v>
      </c>
      <c r="AI3527" s="22">
        <v>7028053.7699999996</v>
      </c>
      <c r="AJ3527" s="22">
        <v>7735627.6199999992</v>
      </c>
      <c r="AK3527" s="21" t="s">
        <v>1354</v>
      </c>
      <c r="AL3527" s="21" t="s">
        <v>10315</v>
      </c>
      <c r="AM3527" s="26" t="s">
        <v>48</v>
      </c>
      <c r="AN3527" s="27">
        <v>0</v>
      </c>
      <c r="AS3527">
        <f t="shared" si="110"/>
        <v>4102</v>
      </c>
      <c r="AT3527" t="str">
        <f t="shared" si="111"/>
        <v>Região Rural da Metrópole de Curitiba</v>
      </c>
      <c r="BE3527">
        <v>4122107</v>
      </c>
      <c r="BF3527">
        <v>41</v>
      </c>
      <c r="BG3527" t="s">
        <v>14209</v>
      </c>
      <c r="BH3527" t="s">
        <v>11446</v>
      </c>
      <c r="BI3527" t="s">
        <v>14210</v>
      </c>
      <c r="BJ3527" t="s">
        <v>14645</v>
      </c>
      <c r="BK3527">
        <v>4101</v>
      </c>
      <c r="BL3527" t="s">
        <v>14536</v>
      </c>
      <c r="BM3527" t="s">
        <v>14537</v>
      </c>
    </row>
    <row r="3528" spans="1:65" x14ac:dyDescent="0.25">
      <c r="A3528" s="17" t="s">
        <v>10269</v>
      </c>
      <c r="B3528" s="18">
        <v>1</v>
      </c>
      <c r="C3528" s="19" t="s">
        <v>10316</v>
      </c>
      <c r="D3528" s="20" t="s">
        <v>10317</v>
      </c>
      <c r="E3528" s="20" t="s">
        <v>10317</v>
      </c>
      <c r="F3528" s="21">
        <v>3502804</v>
      </c>
      <c r="G3528" s="20" t="s">
        <v>10318</v>
      </c>
      <c r="H3528" s="22">
        <v>1255.2861</v>
      </c>
      <c r="I3528" s="22">
        <v>1386.7</v>
      </c>
      <c r="J3528" s="22">
        <v>1379.18</v>
      </c>
      <c r="K3528" s="22">
        <v>1255.2861</v>
      </c>
      <c r="L3528" s="22">
        <v>1255.2861</v>
      </c>
      <c r="M3528" s="23">
        <v>134</v>
      </c>
      <c r="N3528" s="19" t="s">
        <v>44</v>
      </c>
      <c r="O3528" s="22">
        <v>44</v>
      </c>
      <c r="P3528" s="22">
        <v>99.9</v>
      </c>
      <c r="Q3528" s="22">
        <v>83.75</v>
      </c>
      <c r="R3528" s="22">
        <v>93.89</v>
      </c>
      <c r="S3528" s="22">
        <v>1.0000000000000001E-5</v>
      </c>
      <c r="T3528" s="22">
        <v>1149.69</v>
      </c>
      <c r="U3528" s="22">
        <v>28.01</v>
      </c>
      <c r="V3528" s="22">
        <v>249.65</v>
      </c>
      <c r="W3528" s="22">
        <v>1E-3</v>
      </c>
      <c r="X3528" s="22">
        <v>16.84</v>
      </c>
      <c r="Y3528" s="22">
        <v>53.77</v>
      </c>
      <c r="Z3528" s="22">
        <v>1E-3</v>
      </c>
      <c r="AA3528" s="22">
        <v>1E-3</v>
      </c>
      <c r="AB3528" s="22">
        <v>20</v>
      </c>
      <c r="AC3528" s="22">
        <v>0</v>
      </c>
      <c r="AD3528" s="22">
        <v>9.39</v>
      </c>
      <c r="AE3528" s="24">
        <v>100.00300000000001</v>
      </c>
      <c r="AF3528" s="19" t="s">
        <v>64</v>
      </c>
      <c r="AG3528" s="25">
        <v>0.50649999999999995</v>
      </c>
      <c r="AH3528" s="22">
        <v>1699766.57</v>
      </c>
      <c r="AI3528" s="22">
        <v>11364382.16</v>
      </c>
      <c r="AJ3528" s="22">
        <v>13064148.73</v>
      </c>
      <c r="AK3528" s="21" t="s">
        <v>139</v>
      </c>
      <c r="AL3528" s="21" t="s">
        <v>3326</v>
      </c>
      <c r="AM3528" s="26" t="s">
        <v>48</v>
      </c>
      <c r="AN3528" s="27">
        <v>0</v>
      </c>
      <c r="AS3528">
        <f t="shared" si="110"/>
        <v>3501</v>
      </c>
      <c r="AT3528" t="str">
        <f t="shared" si="111"/>
        <v>Região Rural da Capital Regional de São José do Rio Preto</v>
      </c>
      <c r="BE3528">
        <v>4122404</v>
      </c>
      <c r="BF3528">
        <v>41</v>
      </c>
      <c r="BG3528" t="s">
        <v>14209</v>
      </c>
      <c r="BH3528" t="s">
        <v>11446</v>
      </c>
      <c r="BI3528" t="s">
        <v>14210</v>
      </c>
      <c r="BJ3528" t="s">
        <v>14646</v>
      </c>
      <c r="BK3528">
        <v>4101</v>
      </c>
      <c r="BL3528" t="s">
        <v>14536</v>
      </c>
      <c r="BM3528" t="s">
        <v>14537</v>
      </c>
    </row>
    <row r="3529" spans="1:65" x14ac:dyDescent="0.25">
      <c r="A3529" s="17" t="s">
        <v>10269</v>
      </c>
      <c r="B3529" s="18">
        <v>1</v>
      </c>
      <c r="C3529" s="19" t="s">
        <v>10319</v>
      </c>
      <c r="D3529" s="20" t="s">
        <v>10317</v>
      </c>
      <c r="E3529" s="20" t="s">
        <v>10317</v>
      </c>
      <c r="F3529" s="21">
        <v>3502804</v>
      </c>
      <c r="G3529" s="20" t="s">
        <v>10320</v>
      </c>
      <c r="H3529" s="22">
        <v>4283.4265999999998</v>
      </c>
      <c r="I3529" s="22">
        <v>4283.3</v>
      </c>
      <c r="J3529" s="22">
        <v>4283.5505000000003</v>
      </c>
      <c r="K3529" s="22">
        <v>4283.3</v>
      </c>
      <c r="L3529" s="22">
        <v>4283.4265999999998</v>
      </c>
      <c r="M3529" s="23">
        <v>442</v>
      </c>
      <c r="N3529" s="19" t="s">
        <v>44</v>
      </c>
      <c r="O3529" s="22">
        <v>142.78</v>
      </c>
      <c r="P3529" s="22">
        <v>88.59</v>
      </c>
      <c r="Q3529" s="22">
        <v>100</v>
      </c>
      <c r="R3529" s="22">
        <v>338.8</v>
      </c>
      <c r="S3529" s="22">
        <v>1.0000000000000001E-5</v>
      </c>
      <c r="T3529" s="22">
        <v>3608.51</v>
      </c>
      <c r="U3529" s="22">
        <v>164.15</v>
      </c>
      <c r="V3529" s="22">
        <v>510.89</v>
      </c>
      <c r="W3529" s="22">
        <v>1E-3</v>
      </c>
      <c r="X3529" s="22">
        <v>2.48</v>
      </c>
      <c r="Y3529" s="22">
        <v>69.62</v>
      </c>
      <c r="Z3529" s="22">
        <v>1E-3</v>
      </c>
      <c r="AA3529" s="22">
        <v>1E-3</v>
      </c>
      <c r="AB3529" s="22">
        <v>20</v>
      </c>
      <c r="AC3529" s="22">
        <v>1E-3</v>
      </c>
      <c r="AD3529" s="22">
        <v>7.9</v>
      </c>
      <c r="AE3529" s="24">
        <v>100.00400000000002</v>
      </c>
      <c r="AF3529" s="19" t="s">
        <v>64</v>
      </c>
      <c r="AG3529" s="25">
        <v>0.48799999999999999</v>
      </c>
      <c r="AH3529" s="22">
        <v>6781271.6399999997</v>
      </c>
      <c r="AI3529" s="22">
        <v>35716932.780000001</v>
      </c>
      <c r="AJ3529" s="22">
        <v>42498204.420000002</v>
      </c>
      <c r="AK3529" s="21" t="s">
        <v>5433</v>
      </c>
      <c r="AL3529" s="21" t="s">
        <v>7150</v>
      </c>
      <c r="AM3529" s="26" t="s">
        <v>48</v>
      </c>
      <c r="AN3529" s="27">
        <v>0</v>
      </c>
      <c r="AS3529">
        <f t="shared" si="110"/>
        <v>3501</v>
      </c>
      <c r="AT3529" t="str">
        <f t="shared" si="111"/>
        <v>Região Rural da Capital Regional de São José do Rio Preto</v>
      </c>
      <c r="BE3529">
        <v>4122602</v>
      </c>
      <c r="BF3529">
        <v>41</v>
      </c>
      <c r="BG3529" t="s">
        <v>14209</v>
      </c>
      <c r="BH3529" t="s">
        <v>11446</v>
      </c>
      <c r="BI3529" t="s">
        <v>14210</v>
      </c>
      <c r="BJ3529" t="s">
        <v>14647</v>
      </c>
      <c r="BK3529">
        <v>4101</v>
      </c>
      <c r="BL3529" t="s">
        <v>14536</v>
      </c>
      <c r="BM3529" t="s">
        <v>14537</v>
      </c>
    </row>
    <row r="3530" spans="1:65" x14ac:dyDescent="0.25">
      <c r="A3530" s="17" t="s">
        <v>10269</v>
      </c>
      <c r="B3530" s="18">
        <v>1</v>
      </c>
      <c r="C3530" s="19" t="s">
        <v>10321</v>
      </c>
      <c r="D3530" s="20" t="s">
        <v>10317</v>
      </c>
      <c r="E3530" s="20" t="s">
        <v>10317</v>
      </c>
      <c r="F3530" s="21">
        <v>3502804</v>
      </c>
      <c r="G3530" s="20" t="s">
        <v>2275</v>
      </c>
      <c r="H3530" s="22">
        <v>928.9</v>
      </c>
      <c r="I3530" s="22">
        <v>963.41750000000002</v>
      </c>
      <c r="J3530" s="22">
        <v>963.41750000000002</v>
      </c>
      <c r="K3530" s="22">
        <v>928.9</v>
      </c>
      <c r="L3530" s="22">
        <v>928.9</v>
      </c>
      <c r="M3530" s="23">
        <v>40</v>
      </c>
      <c r="N3530" s="19" t="s">
        <v>44</v>
      </c>
      <c r="O3530" s="22">
        <v>32.11</v>
      </c>
      <c r="P3530" s="22">
        <v>99.75</v>
      </c>
      <c r="Q3530" s="22">
        <v>76.12</v>
      </c>
      <c r="R3530" s="22">
        <v>69.053200000000004</v>
      </c>
      <c r="S3530" s="22">
        <v>31.904800000000002</v>
      </c>
      <c r="T3530" s="22">
        <v>799.66480000000001</v>
      </c>
      <c r="U3530" s="22">
        <v>1.0000000000000001E-5</v>
      </c>
      <c r="V3530" s="22">
        <v>145.91</v>
      </c>
      <c r="W3530" s="22">
        <v>1E-3</v>
      </c>
      <c r="X3530" s="22">
        <v>1E-3</v>
      </c>
      <c r="Y3530" s="22">
        <v>20.93</v>
      </c>
      <c r="Z3530" s="22">
        <v>49.52</v>
      </c>
      <c r="AA3530" s="22">
        <v>1.67</v>
      </c>
      <c r="AB3530" s="22">
        <v>20</v>
      </c>
      <c r="AC3530" s="22">
        <v>1E-3</v>
      </c>
      <c r="AD3530" s="22">
        <v>7.88</v>
      </c>
      <c r="AE3530" s="24">
        <v>100.003</v>
      </c>
      <c r="AF3530" s="19" t="s">
        <v>65</v>
      </c>
      <c r="AG3530" s="25">
        <v>0.53620000000000001</v>
      </c>
      <c r="AH3530" s="22">
        <v>601256.81000000006</v>
      </c>
      <c r="AI3530" s="22">
        <v>4092157.48</v>
      </c>
      <c r="AJ3530" s="22">
        <v>4693414.29</v>
      </c>
      <c r="AK3530" s="21" t="s">
        <v>461</v>
      </c>
      <c r="AL3530" s="21" t="s">
        <v>7556</v>
      </c>
      <c r="AM3530" s="26" t="s">
        <v>48</v>
      </c>
      <c r="AN3530" s="27">
        <v>0</v>
      </c>
      <c r="AS3530">
        <f t="shared" si="110"/>
        <v>3501</v>
      </c>
      <c r="AT3530" t="str">
        <f t="shared" si="111"/>
        <v>Região Rural da Capital Regional de São José do Rio Preto</v>
      </c>
      <c r="BE3530">
        <v>4122701</v>
      </c>
      <c r="BF3530">
        <v>41</v>
      </c>
      <c r="BG3530" t="s">
        <v>14209</v>
      </c>
      <c r="BH3530" t="s">
        <v>11446</v>
      </c>
      <c r="BI3530" t="s">
        <v>14210</v>
      </c>
      <c r="BJ3530" t="s">
        <v>14648</v>
      </c>
      <c r="BK3530">
        <v>4101</v>
      </c>
      <c r="BL3530" t="s">
        <v>14536</v>
      </c>
      <c r="BM3530" t="s">
        <v>14537</v>
      </c>
    </row>
    <row r="3531" spans="1:65" x14ac:dyDescent="0.25">
      <c r="A3531" s="17" t="s">
        <v>10269</v>
      </c>
      <c r="B3531" s="18">
        <v>1</v>
      </c>
      <c r="C3531" s="19" t="s">
        <v>10322</v>
      </c>
      <c r="D3531" s="20" t="s">
        <v>10271</v>
      </c>
      <c r="E3531" s="20" t="s">
        <v>10271</v>
      </c>
      <c r="F3531" s="21">
        <v>3506003</v>
      </c>
      <c r="G3531" s="20" t="s">
        <v>10323</v>
      </c>
      <c r="H3531" s="22">
        <v>5199.01</v>
      </c>
      <c r="I3531" s="22">
        <v>5199.01</v>
      </c>
      <c r="J3531" s="22">
        <v>5262.1270000000004</v>
      </c>
      <c r="K3531" s="22">
        <v>5199.01</v>
      </c>
      <c r="L3531" s="22">
        <v>5018.58</v>
      </c>
      <c r="M3531" s="23">
        <v>344</v>
      </c>
      <c r="N3531" s="19" t="s">
        <v>44</v>
      </c>
      <c r="O3531" s="22">
        <v>451.66</v>
      </c>
      <c r="P3531" s="22">
        <v>54.9</v>
      </c>
      <c r="Q3531" s="22">
        <v>100</v>
      </c>
      <c r="R3531" s="22">
        <v>177.29</v>
      </c>
      <c r="S3531" s="22">
        <v>1.0000000000000001E-5</v>
      </c>
      <c r="T3531" s="22">
        <v>2022</v>
      </c>
      <c r="U3531" s="22">
        <v>58.6</v>
      </c>
      <c r="V3531" s="22">
        <v>184.4</v>
      </c>
      <c r="W3531" s="22">
        <v>1E-3</v>
      </c>
      <c r="X3531" s="22">
        <v>1E-3</v>
      </c>
      <c r="Y3531" s="22">
        <v>37.36</v>
      </c>
      <c r="Z3531" s="22">
        <v>1E-3</v>
      </c>
      <c r="AA3531" s="22">
        <v>14.87</v>
      </c>
      <c r="AB3531" s="22">
        <v>44.15</v>
      </c>
      <c r="AC3531" s="22">
        <v>1E-3</v>
      </c>
      <c r="AD3531" s="22">
        <v>3.62</v>
      </c>
      <c r="AE3531" s="24">
        <v>100.004</v>
      </c>
      <c r="AF3531" s="19" t="s">
        <v>64</v>
      </c>
      <c r="AG3531" s="25">
        <v>0.39</v>
      </c>
      <c r="AH3531" s="22">
        <v>18347586.829999998</v>
      </c>
      <c r="AI3531" s="22">
        <v>14893583.220000001</v>
      </c>
      <c r="AJ3531" s="22">
        <v>33241170.049999997</v>
      </c>
      <c r="AK3531" s="21" t="s">
        <v>3788</v>
      </c>
      <c r="AL3531" s="21" t="s">
        <v>8647</v>
      </c>
      <c r="AM3531" s="26" t="s">
        <v>48</v>
      </c>
      <c r="AN3531" s="27">
        <v>0</v>
      </c>
      <c r="AS3531">
        <f t="shared" si="110"/>
        <v>3502</v>
      </c>
      <c r="AT3531" t="str">
        <f t="shared" si="111"/>
        <v>Região Rural da Capital Regional de Ribeirão Preto</v>
      </c>
      <c r="BE3531">
        <v>4123105</v>
      </c>
      <c r="BF3531">
        <v>41</v>
      </c>
      <c r="BG3531" t="s">
        <v>14209</v>
      </c>
      <c r="BH3531" t="s">
        <v>11446</v>
      </c>
      <c r="BI3531" t="s">
        <v>14210</v>
      </c>
      <c r="BJ3531" t="s">
        <v>14649</v>
      </c>
      <c r="BK3531">
        <v>4101</v>
      </c>
      <c r="BL3531" t="s">
        <v>14536</v>
      </c>
      <c r="BM3531" t="s">
        <v>14537</v>
      </c>
    </row>
    <row r="3532" spans="1:65" x14ac:dyDescent="0.25">
      <c r="A3532" s="17" t="s">
        <v>10269</v>
      </c>
      <c r="B3532" s="18">
        <v>1</v>
      </c>
      <c r="C3532" s="19" t="s">
        <v>10324</v>
      </c>
      <c r="D3532" s="20" t="s">
        <v>10325</v>
      </c>
      <c r="E3532" s="20" t="s">
        <v>10326</v>
      </c>
      <c r="F3532" s="21">
        <v>3506607</v>
      </c>
      <c r="G3532" s="20" t="s">
        <v>10327</v>
      </c>
      <c r="H3532" s="22">
        <v>1599.9981</v>
      </c>
      <c r="I3532" s="22">
        <v>370</v>
      </c>
      <c r="J3532" s="22">
        <v>359.84530000000001</v>
      </c>
      <c r="K3532" s="22">
        <v>359.84530000000001</v>
      </c>
      <c r="L3532" s="22">
        <v>341.82960000000003</v>
      </c>
      <c r="M3532" s="23">
        <v>42</v>
      </c>
      <c r="N3532" s="19" t="s">
        <v>44</v>
      </c>
      <c r="O3532" s="22">
        <v>71.97</v>
      </c>
      <c r="P3532" s="22">
        <v>1E-3</v>
      </c>
      <c r="Q3532" s="22">
        <v>1E-3</v>
      </c>
      <c r="R3532" s="22">
        <v>54.906199999999998</v>
      </c>
      <c r="S3532" s="22">
        <v>1.0000000000000001E-5</v>
      </c>
      <c r="T3532" s="22">
        <v>158.79179999999999</v>
      </c>
      <c r="U3532" s="22">
        <v>1.0000000000000001E-5</v>
      </c>
      <c r="V3532" s="22">
        <v>226.673</v>
      </c>
      <c r="W3532" s="22">
        <v>1E-3</v>
      </c>
      <c r="X3532" s="22">
        <v>1E-3</v>
      </c>
      <c r="Y3532" s="22">
        <v>39.770000000000003</v>
      </c>
      <c r="Z3532" s="22">
        <v>1E-3</v>
      </c>
      <c r="AA3532" s="22">
        <v>0.03</v>
      </c>
      <c r="AB3532" s="22">
        <v>1E-3</v>
      </c>
      <c r="AC3532" s="22">
        <v>1E-3</v>
      </c>
      <c r="AD3532" s="22">
        <v>60.2</v>
      </c>
      <c r="AE3532" s="24">
        <v>100.005</v>
      </c>
      <c r="AF3532" s="19" t="s">
        <v>65</v>
      </c>
      <c r="AG3532" s="25">
        <v>0.33679999999999999</v>
      </c>
      <c r="AH3532" s="22">
        <v>6917.54</v>
      </c>
      <c r="AI3532" s="22">
        <v>1157166.8600000001</v>
      </c>
      <c r="AJ3532" s="22">
        <v>1164084.4000000001</v>
      </c>
      <c r="AK3532" s="21" t="s">
        <v>6835</v>
      </c>
      <c r="AL3532" s="21" t="s">
        <v>6936</v>
      </c>
      <c r="AM3532" s="26" t="s">
        <v>48</v>
      </c>
      <c r="AN3532" s="27">
        <v>0</v>
      </c>
      <c r="AS3532">
        <f t="shared" si="110"/>
        <v>3503</v>
      </c>
      <c r="AT3532" t="str">
        <f t="shared" si="111"/>
        <v>Região Rural da Grande Metrópole Nacional de São Paulo</v>
      </c>
      <c r="BE3532">
        <v>4123204</v>
      </c>
      <c r="BF3532">
        <v>41</v>
      </c>
      <c r="BG3532" t="s">
        <v>14209</v>
      </c>
      <c r="BH3532" t="s">
        <v>11446</v>
      </c>
      <c r="BI3532" t="s">
        <v>14210</v>
      </c>
      <c r="BJ3532" t="s">
        <v>14650</v>
      </c>
      <c r="BK3532">
        <v>4101</v>
      </c>
      <c r="BL3532" t="s">
        <v>14536</v>
      </c>
      <c r="BM3532" t="s">
        <v>14537</v>
      </c>
    </row>
    <row r="3533" spans="1:65" x14ac:dyDescent="0.25">
      <c r="A3533" s="17" t="s">
        <v>10269</v>
      </c>
      <c r="B3533" s="18">
        <v>1</v>
      </c>
      <c r="C3533" s="19" t="s">
        <v>10328</v>
      </c>
      <c r="D3533" s="20" t="s">
        <v>10329</v>
      </c>
      <c r="E3533" s="20" t="s">
        <v>10330</v>
      </c>
      <c r="F3533" s="21">
        <v>3506805</v>
      </c>
      <c r="G3533" s="20" t="s">
        <v>3577</v>
      </c>
      <c r="H3533" s="22">
        <v>268.54880000000003</v>
      </c>
      <c r="I3533" s="22">
        <v>262.8</v>
      </c>
      <c r="J3533" s="22">
        <v>261.7604</v>
      </c>
      <c r="K3533" s="22">
        <v>323.53879999999998</v>
      </c>
      <c r="L3533" s="22">
        <v>259.82049999999998</v>
      </c>
      <c r="M3533" s="23">
        <v>23</v>
      </c>
      <c r="N3533" s="19" t="s">
        <v>44</v>
      </c>
      <c r="O3533" s="22">
        <v>16.239999999999998</v>
      </c>
      <c r="P3533" s="22">
        <v>1E-3</v>
      </c>
      <c r="Q3533" s="22">
        <v>1E-3</v>
      </c>
      <c r="R3533" s="22">
        <v>16.3477</v>
      </c>
      <c r="S3533" s="22">
        <v>1.0000000000000001E-5</v>
      </c>
      <c r="T3533" s="22">
        <v>1.0000000000000001E-5</v>
      </c>
      <c r="U3533" s="22">
        <v>158.39660000000001</v>
      </c>
      <c r="V3533" s="22">
        <v>103.36</v>
      </c>
      <c r="W3533" s="22">
        <v>1E-3</v>
      </c>
      <c r="X3533" s="22">
        <v>1E-3</v>
      </c>
      <c r="Y3533" s="22">
        <v>40.49</v>
      </c>
      <c r="Z3533" s="22">
        <v>21.07</v>
      </c>
      <c r="AA3533" s="22">
        <v>1E-3</v>
      </c>
      <c r="AB3533" s="22">
        <v>22.8</v>
      </c>
      <c r="AC3533" s="22">
        <v>1E-3</v>
      </c>
      <c r="AD3533" s="22">
        <v>15.64</v>
      </c>
      <c r="AE3533" s="24">
        <v>100.004</v>
      </c>
      <c r="AF3533" s="19" t="s">
        <v>64</v>
      </c>
      <c r="AG3533" s="25">
        <v>0.56069999999999998</v>
      </c>
      <c r="AH3533" s="22">
        <v>25583.64</v>
      </c>
      <c r="AI3533" s="22">
        <v>2222545.06</v>
      </c>
      <c r="AJ3533" s="22">
        <v>2248128.7000000002</v>
      </c>
      <c r="AK3533" s="21" t="s">
        <v>4070</v>
      </c>
      <c r="AL3533" s="21" t="s">
        <v>849</v>
      </c>
      <c r="AM3533" s="26" t="s">
        <v>48</v>
      </c>
      <c r="AN3533" s="27">
        <v>0</v>
      </c>
      <c r="AS3533">
        <f t="shared" si="110"/>
        <v>3502</v>
      </c>
      <c r="AT3533" t="str">
        <f t="shared" si="111"/>
        <v>Região Rural da Capital Regional de Ribeirão Preto</v>
      </c>
      <c r="BE3533">
        <v>4123303</v>
      </c>
      <c r="BF3533">
        <v>41</v>
      </c>
      <c r="BG3533" t="s">
        <v>14209</v>
      </c>
      <c r="BH3533" t="s">
        <v>11446</v>
      </c>
      <c r="BI3533" t="s">
        <v>14210</v>
      </c>
      <c r="BJ3533" t="s">
        <v>14651</v>
      </c>
      <c r="BK3533">
        <v>4101</v>
      </c>
      <c r="BL3533" t="s">
        <v>14536</v>
      </c>
      <c r="BM3533" t="s">
        <v>14537</v>
      </c>
    </row>
    <row r="3534" spans="1:65" x14ac:dyDescent="0.25">
      <c r="A3534" s="17" t="s">
        <v>10269</v>
      </c>
      <c r="B3534" s="18">
        <v>1</v>
      </c>
      <c r="C3534" s="19" t="s">
        <v>10331</v>
      </c>
      <c r="D3534" s="20" t="s">
        <v>10294</v>
      </c>
      <c r="E3534" s="20" t="s">
        <v>10332</v>
      </c>
      <c r="F3534" s="21">
        <v>3511003</v>
      </c>
      <c r="G3534" s="20" t="s">
        <v>10333</v>
      </c>
      <c r="H3534" s="22">
        <v>1944.4</v>
      </c>
      <c r="I3534" s="22">
        <v>1954.7</v>
      </c>
      <c r="J3534" s="22">
        <v>1968.5416</v>
      </c>
      <c r="K3534" s="22">
        <v>1944.4</v>
      </c>
      <c r="L3534" s="22">
        <v>1944.4</v>
      </c>
      <c r="M3534" s="23">
        <v>164</v>
      </c>
      <c r="N3534" s="19" t="s">
        <v>44</v>
      </c>
      <c r="O3534" s="22">
        <v>56.24</v>
      </c>
      <c r="P3534" s="22">
        <v>100</v>
      </c>
      <c r="Q3534" s="22">
        <v>95.68</v>
      </c>
      <c r="R3534" s="22">
        <v>68.138099999999994</v>
      </c>
      <c r="S3534" s="22">
        <v>1.0000000000000001E-5</v>
      </c>
      <c r="T3534" s="22">
        <v>1613.5079000000001</v>
      </c>
      <c r="U3534" s="22">
        <v>1.0000000000000001E-5</v>
      </c>
      <c r="V3534" s="22">
        <v>410.13470000000001</v>
      </c>
      <c r="W3534" s="22">
        <v>1E-3</v>
      </c>
      <c r="X3534" s="22">
        <v>1E-3</v>
      </c>
      <c r="Y3534" s="22">
        <v>76.540000000000006</v>
      </c>
      <c r="Z3534" s="22">
        <v>1E-3</v>
      </c>
      <c r="AA3534" s="22">
        <v>16.739999999999998</v>
      </c>
      <c r="AB3534" s="22">
        <v>3.26</v>
      </c>
      <c r="AC3534" s="22">
        <v>1E-3</v>
      </c>
      <c r="AD3534" s="22">
        <v>3.46</v>
      </c>
      <c r="AE3534" s="24">
        <v>100.004</v>
      </c>
      <c r="AF3534" s="19" t="s">
        <v>64</v>
      </c>
      <c r="AG3534" s="25">
        <v>0.65659999999999996</v>
      </c>
      <c r="AH3534" s="22">
        <v>952344.54</v>
      </c>
      <c r="AI3534" s="22">
        <v>14638200.93</v>
      </c>
      <c r="AJ3534" s="22">
        <v>15590545.469999999</v>
      </c>
      <c r="AK3534" s="21" t="s">
        <v>4872</v>
      </c>
      <c r="AL3534" s="21" t="s">
        <v>10334</v>
      </c>
      <c r="AM3534" s="26" t="s">
        <v>48</v>
      </c>
      <c r="AN3534" s="27">
        <v>0</v>
      </c>
      <c r="AS3534">
        <f t="shared" si="110"/>
        <v>3501</v>
      </c>
      <c r="AT3534" t="str">
        <f t="shared" si="111"/>
        <v>Região Rural da Capital Regional de São José do Rio Preto</v>
      </c>
      <c r="BE3534">
        <v>4123402</v>
      </c>
      <c r="BF3534">
        <v>41</v>
      </c>
      <c r="BG3534" t="s">
        <v>14209</v>
      </c>
      <c r="BH3534" t="s">
        <v>11446</v>
      </c>
      <c r="BI3534" t="s">
        <v>14210</v>
      </c>
      <c r="BJ3534" t="s">
        <v>14652</v>
      </c>
      <c r="BK3534">
        <v>4101</v>
      </c>
      <c r="BL3534" t="s">
        <v>14536</v>
      </c>
      <c r="BM3534" t="s">
        <v>14537</v>
      </c>
    </row>
    <row r="3535" spans="1:65" x14ac:dyDescent="0.25">
      <c r="A3535" s="17" t="s">
        <v>10269</v>
      </c>
      <c r="B3535" s="18">
        <v>1</v>
      </c>
      <c r="C3535" s="19" t="s">
        <v>10335</v>
      </c>
      <c r="D3535" s="20" t="s">
        <v>10294</v>
      </c>
      <c r="E3535" s="20" t="s">
        <v>10332</v>
      </c>
      <c r="F3535" s="21">
        <v>3511003</v>
      </c>
      <c r="G3535" s="20" t="s">
        <v>6959</v>
      </c>
      <c r="H3535" s="22">
        <v>978.75340000000006</v>
      </c>
      <c r="I3535" s="22">
        <v>1.0000000000000001E-5</v>
      </c>
      <c r="J3535" s="22">
        <v>991.596</v>
      </c>
      <c r="K3535" s="22">
        <v>1.0000000000000001E-5</v>
      </c>
      <c r="L3535" s="22">
        <v>978.75340000000006</v>
      </c>
      <c r="M3535" s="23">
        <v>41</v>
      </c>
      <c r="N3535" s="19" t="s">
        <v>44</v>
      </c>
      <c r="O3535" s="22">
        <v>28.46</v>
      </c>
      <c r="P3535" s="22">
        <v>100</v>
      </c>
      <c r="Q3535" s="22">
        <v>89.94</v>
      </c>
      <c r="R3535" s="22">
        <v>91.220399999999998</v>
      </c>
      <c r="S3535" s="22">
        <v>1.0000000000000001E-5</v>
      </c>
      <c r="T3535" s="22">
        <v>914.13649999999996</v>
      </c>
      <c r="U3535" s="22">
        <v>1.0000000000000001E-5</v>
      </c>
      <c r="V3535" s="22">
        <v>4.5225</v>
      </c>
      <c r="W3535" s="22">
        <v>1E-3</v>
      </c>
      <c r="X3535" s="22">
        <v>1E-3</v>
      </c>
      <c r="Y3535" s="22">
        <v>70.8</v>
      </c>
      <c r="Z3535" s="22">
        <v>1E-3</v>
      </c>
      <c r="AA3535" s="22">
        <v>1E-3</v>
      </c>
      <c r="AB3535" s="22">
        <v>20</v>
      </c>
      <c r="AC3535" s="22">
        <v>1E-3</v>
      </c>
      <c r="AD3535" s="22">
        <v>9.1999999999999993</v>
      </c>
      <c r="AE3535" s="24">
        <v>100.00500000000001</v>
      </c>
      <c r="AF3535" s="19" t="s">
        <v>64</v>
      </c>
      <c r="AG3535" s="25">
        <v>0.61399999999999999</v>
      </c>
      <c r="AH3535" s="22">
        <v>549748.86</v>
      </c>
      <c r="AI3535" s="22">
        <v>4167344.15</v>
      </c>
      <c r="AJ3535" s="22">
        <v>4717093.01</v>
      </c>
      <c r="AK3535" s="21" t="s">
        <v>461</v>
      </c>
      <c r="AL3535" s="21" t="s">
        <v>10336</v>
      </c>
      <c r="AM3535" s="26" t="s">
        <v>48</v>
      </c>
      <c r="AN3535" s="27">
        <v>0</v>
      </c>
      <c r="AS3535">
        <f t="shared" si="110"/>
        <v>3501</v>
      </c>
      <c r="AT3535" t="str">
        <f t="shared" si="111"/>
        <v>Região Rural da Capital Regional de São José do Rio Preto</v>
      </c>
      <c r="BE3535">
        <v>4123600</v>
      </c>
      <c r="BF3535">
        <v>41</v>
      </c>
      <c r="BG3535" t="s">
        <v>14209</v>
      </c>
      <c r="BH3535" t="s">
        <v>11446</v>
      </c>
      <c r="BI3535" t="s">
        <v>14210</v>
      </c>
      <c r="BJ3535" t="s">
        <v>11515</v>
      </c>
      <c r="BK3535">
        <v>4101</v>
      </c>
      <c r="BL3535" t="s">
        <v>14536</v>
      </c>
      <c r="BM3535" t="s">
        <v>14537</v>
      </c>
    </row>
    <row r="3536" spans="1:65" x14ac:dyDescent="0.25">
      <c r="A3536" s="17" t="s">
        <v>10269</v>
      </c>
      <c r="B3536" s="18">
        <v>1</v>
      </c>
      <c r="C3536" s="19" t="s">
        <v>10337</v>
      </c>
      <c r="D3536" s="20" t="s">
        <v>10294</v>
      </c>
      <c r="E3536" s="20" t="s">
        <v>10332</v>
      </c>
      <c r="F3536" s="21">
        <v>3511003</v>
      </c>
      <c r="G3536" s="20" t="s">
        <v>6959</v>
      </c>
      <c r="H3536" s="22">
        <v>978.75340000000006</v>
      </c>
      <c r="I3536" s="22">
        <v>1.0000000000000001E-5</v>
      </c>
      <c r="J3536" s="22">
        <v>991.596</v>
      </c>
      <c r="K3536" s="22">
        <v>978.75340000000006</v>
      </c>
      <c r="L3536" s="22">
        <v>978.75340000000006</v>
      </c>
      <c r="M3536" s="23">
        <v>41</v>
      </c>
      <c r="N3536" s="19" t="s">
        <v>44</v>
      </c>
      <c r="O3536" s="22">
        <v>28.46</v>
      </c>
      <c r="P3536" s="22">
        <v>100</v>
      </c>
      <c r="Q3536" s="22">
        <v>89.94</v>
      </c>
      <c r="R3536" s="22">
        <v>91.220399999999998</v>
      </c>
      <c r="S3536" s="22">
        <v>1.0000000000000001E-5</v>
      </c>
      <c r="T3536" s="22">
        <v>914.13649999999996</v>
      </c>
      <c r="U3536" s="22">
        <v>1.0000000000000001E-5</v>
      </c>
      <c r="V3536" s="22">
        <v>4.5225</v>
      </c>
      <c r="W3536" s="22">
        <v>0</v>
      </c>
      <c r="X3536" s="22">
        <v>1E-3</v>
      </c>
      <c r="Y3536" s="22">
        <v>70.8</v>
      </c>
      <c r="Z3536" s="22">
        <v>1E-3</v>
      </c>
      <c r="AA3536" s="22">
        <v>1E-3</v>
      </c>
      <c r="AB3536" s="22">
        <v>20</v>
      </c>
      <c r="AC3536" s="22">
        <v>1E-3</v>
      </c>
      <c r="AD3536" s="22">
        <v>9.1999999999999993</v>
      </c>
      <c r="AE3536" s="24">
        <v>100.00400000000002</v>
      </c>
      <c r="AF3536" s="19" t="s">
        <v>64</v>
      </c>
      <c r="AG3536" s="25">
        <v>0.61399999999999999</v>
      </c>
      <c r="AH3536" s="22">
        <v>649748.86</v>
      </c>
      <c r="AI3536" s="22">
        <v>4167344.15</v>
      </c>
      <c r="AJ3536" s="22">
        <v>4817093.01</v>
      </c>
      <c r="AK3536" s="21" t="s">
        <v>3498</v>
      </c>
      <c r="AL3536" s="21" t="s">
        <v>5044</v>
      </c>
      <c r="AM3536" s="26" t="s">
        <v>48</v>
      </c>
      <c r="AN3536" s="27">
        <v>0</v>
      </c>
      <c r="AS3536">
        <f t="shared" si="110"/>
        <v>3501</v>
      </c>
      <c r="AT3536" t="str">
        <f t="shared" si="111"/>
        <v>Região Rural da Capital Regional de São José do Rio Preto</v>
      </c>
      <c r="BE3536">
        <v>4123709</v>
      </c>
      <c r="BF3536">
        <v>41</v>
      </c>
      <c r="BG3536" t="s">
        <v>14209</v>
      </c>
      <c r="BH3536" t="s">
        <v>11446</v>
      </c>
      <c r="BI3536" t="s">
        <v>14210</v>
      </c>
      <c r="BJ3536" t="s">
        <v>14653</v>
      </c>
      <c r="BK3536">
        <v>4101</v>
      </c>
      <c r="BL3536" t="s">
        <v>14536</v>
      </c>
      <c r="BM3536" t="s">
        <v>14537</v>
      </c>
    </row>
    <row r="3537" spans="1:65" x14ac:dyDescent="0.25">
      <c r="A3537" s="17" t="s">
        <v>10269</v>
      </c>
      <c r="B3537" s="18">
        <v>1</v>
      </c>
      <c r="C3537" s="19" t="s">
        <v>10338</v>
      </c>
      <c r="D3537" s="20" t="s">
        <v>10294</v>
      </c>
      <c r="E3537" s="20" t="s">
        <v>10332</v>
      </c>
      <c r="F3537" s="21">
        <v>3511003</v>
      </c>
      <c r="G3537" s="20" t="s">
        <v>10339</v>
      </c>
      <c r="H3537" s="22">
        <v>4343.2965999999997</v>
      </c>
      <c r="I3537" s="22">
        <v>4139.6000000000004</v>
      </c>
      <c r="J3537" s="22">
        <v>4185.7758000000003</v>
      </c>
      <c r="K3537" s="22">
        <v>4343.2965999999997</v>
      </c>
      <c r="L3537" s="22">
        <v>4158.652</v>
      </c>
      <c r="M3537" s="23">
        <v>283</v>
      </c>
      <c r="N3537" s="19" t="s">
        <v>44</v>
      </c>
      <c r="O3537" s="22">
        <v>35</v>
      </c>
      <c r="P3537" s="22">
        <v>95.12</v>
      </c>
      <c r="Q3537" s="22">
        <v>63.93</v>
      </c>
      <c r="R3537" s="22">
        <v>138.39959999999999</v>
      </c>
      <c r="S3537" s="22">
        <v>836.08389999999997</v>
      </c>
      <c r="T3537" s="22">
        <v>2662.4002</v>
      </c>
      <c r="U3537" s="22">
        <v>1.0000000000000001E-5</v>
      </c>
      <c r="V3537" s="22">
        <v>1287.6646000000001</v>
      </c>
      <c r="W3537" s="22">
        <v>1E-3</v>
      </c>
      <c r="X3537" s="22">
        <v>1E-3</v>
      </c>
      <c r="Y3537" s="22">
        <v>63.68</v>
      </c>
      <c r="Z3537" s="22">
        <v>1E-3</v>
      </c>
      <c r="AA3537" s="22">
        <v>5.36</v>
      </c>
      <c r="AB3537" s="22">
        <v>27.42</v>
      </c>
      <c r="AC3537" s="22">
        <v>1E-3</v>
      </c>
      <c r="AD3537" s="22">
        <v>3.54</v>
      </c>
      <c r="AE3537" s="24">
        <v>100.00400000000002</v>
      </c>
      <c r="AF3537" s="19" t="s">
        <v>65</v>
      </c>
      <c r="AG3537" s="25">
        <v>0.54500000000000004</v>
      </c>
      <c r="AH3537" s="22">
        <v>1310001.1499999999</v>
      </c>
      <c r="AI3537" s="22">
        <v>25893621.629999999</v>
      </c>
      <c r="AJ3537" s="22">
        <v>27203622.779999997</v>
      </c>
      <c r="AK3537" s="21" t="s">
        <v>218</v>
      </c>
      <c r="AL3537" s="21" t="s">
        <v>10340</v>
      </c>
      <c r="AM3537" s="26" t="s">
        <v>48</v>
      </c>
      <c r="AN3537" s="27">
        <v>0</v>
      </c>
      <c r="AS3537">
        <f t="shared" si="110"/>
        <v>3501</v>
      </c>
      <c r="AT3537" t="str">
        <f t="shared" si="111"/>
        <v>Região Rural da Capital Regional de São José do Rio Preto</v>
      </c>
      <c r="BE3537">
        <v>4123907</v>
      </c>
      <c r="BF3537">
        <v>41</v>
      </c>
      <c r="BG3537" t="s">
        <v>14209</v>
      </c>
      <c r="BH3537" t="s">
        <v>11446</v>
      </c>
      <c r="BI3537" t="s">
        <v>14210</v>
      </c>
      <c r="BJ3537" t="s">
        <v>14654</v>
      </c>
      <c r="BK3537">
        <v>4101</v>
      </c>
      <c r="BL3537" t="s">
        <v>14536</v>
      </c>
      <c r="BM3537" t="s">
        <v>14537</v>
      </c>
    </row>
    <row r="3538" spans="1:65" x14ac:dyDescent="0.25">
      <c r="A3538" s="17" t="s">
        <v>10269</v>
      </c>
      <c r="B3538" s="18">
        <v>1</v>
      </c>
      <c r="C3538" s="19" t="s">
        <v>10341</v>
      </c>
      <c r="D3538" s="20" t="s">
        <v>10294</v>
      </c>
      <c r="E3538" s="20" t="s">
        <v>10332</v>
      </c>
      <c r="F3538" s="21">
        <v>3511003</v>
      </c>
      <c r="G3538" s="20" t="s">
        <v>4874</v>
      </c>
      <c r="H3538" s="22">
        <v>636.46</v>
      </c>
      <c r="I3538" s="22">
        <v>628.4</v>
      </c>
      <c r="J3538" s="22">
        <v>628.45069999999998</v>
      </c>
      <c r="K3538" s="22">
        <v>636.46</v>
      </c>
      <c r="L3538" s="22">
        <v>628.32370000000003</v>
      </c>
      <c r="M3538" s="23">
        <v>24</v>
      </c>
      <c r="N3538" s="19" t="s">
        <v>44</v>
      </c>
      <c r="O3538" s="22">
        <v>17.899999999999999</v>
      </c>
      <c r="P3538" s="22">
        <v>100</v>
      </c>
      <c r="Q3538" s="22">
        <v>58</v>
      </c>
      <c r="R3538" s="22">
        <v>7.2</v>
      </c>
      <c r="S3538" s="22">
        <v>1.0000000000000001E-5</v>
      </c>
      <c r="T3538" s="22">
        <v>1.0000000000000001E-5</v>
      </c>
      <c r="U3538" s="22">
        <v>1.0000000000000001E-5</v>
      </c>
      <c r="V3538" s="22">
        <v>49.2</v>
      </c>
      <c r="W3538" s="22">
        <v>1E-3</v>
      </c>
      <c r="X3538" s="22">
        <v>1E-3</v>
      </c>
      <c r="Y3538" s="22">
        <v>63</v>
      </c>
      <c r="Z3538" s="22">
        <v>1E-3</v>
      </c>
      <c r="AA3538" s="22">
        <v>1E-3</v>
      </c>
      <c r="AB3538" s="22">
        <v>20</v>
      </c>
      <c r="AC3538" s="22">
        <v>1E-3</v>
      </c>
      <c r="AD3538" s="22">
        <v>17</v>
      </c>
      <c r="AE3538" s="24">
        <v>100.005</v>
      </c>
      <c r="AF3538" s="19" t="s">
        <v>44</v>
      </c>
      <c r="AG3538" s="25">
        <v>0.61399999999999999</v>
      </c>
      <c r="AH3538" s="22">
        <v>423885.82</v>
      </c>
      <c r="AI3538" s="22">
        <v>1E-3</v>
      </c>
      <c r="AJ3538" s="22">
        <v>423885.821</v>
      </c>
      <c r="AK3538" s="21" t="s">
        <v>10342</v>
      </c>
      <c r="AL3538" s="21" t="s">
        <v>10343</v>
      </c>
      <c r="AM3538" s="26" t="s">
        <v>48</v>
      </c>
      <c r="AN3538" s="27">
        <v>0</v>
      </c>
      <c r="AS3538">
        <f t="shared" si="110"/>
        <v>3501</v>
      </c>
      <c r="AT3538" t="str">
        <f t="shared" si="111"/>
        <v>Região Rural da Capital Regional de São José do Rio Preto</v>
      </c>
      <c r="BE3538">
        <v>4123956</v>
      </c>
      <c r="BF3538">
        <v>41</v>
      </c>
      <c r="BG3538" t="s">
        <v>14209</v>
      </c>
      <c r="BH3538" t="s">
        <v>11446</v>
      </c>
      <c r="BI3538" t="s">
        <v>14210</v>
      </c>
      <c r="BJ3538" t="s">
        <v>14655</v>
      </c>
      <c r="BK3538">
        <v>4101</v>
      </c>
      <c r="BL3538" t="s">
        <v>14536</v>
      </c>
      <c r="BM3538" t="s">
        <v>14537</v>
      </c>
    </row>
    <row r="3539" spans="1:65" x14ac:dyDescent="0.25">
      <c r="A3539" s="17" t="s">
        <v>10269</v>
      </c>
      <c r="B3539" s="18">
        <v>1</v>
      </c>
      <c r="C3539" s="19" t="s">
        <v>10344</v>
      </c>
      <c r="D3539" s="20" t="s">
        <v>10294</v>
      </c>
      <c r="E3539" s="20" t="s">
        <v>10332</v>
      </c>
      <c r="F3539" s="21">
        <v>3511003</v>
      </c>
      <c r="G3539" s="20" t="s">
        <v>4874</v>
      </c>
      <c r="H3539" s="22">
        <v>636.46</v>
      </c>
      <c r="I3539" s="22">
        <v>628.4</v>
      </c>
      <c r="J3539" s="22">
        <v>628.45069999999998</v>
      </c>
      <c r="K3539" s="22">
        <v>636.46</v>
      </c>
      <c r="L3539" s="22">
        <v>628.32370000000003</v>
      </c>
      <c r="M3539" s="23">
        <v>24</v>
      </c>
      <c r="N3539" s="19" t="s">
        <v>44</v>
      </c>
      <c r="O3539" s="22">
        <v>17.899999999999999</v>
      </c>
      <c r="P3539" s="22">
        <v>100</v>
      </c>
      <c r="Q3539" s="22">
        <v>58</v>
      </c>
      <c r="R3539" s="22">
        <v>7.2</v>
      </c>
      <c r="S3539" s="22">
        <v>1.0000000000000001E-5</v>
      </c>
      <c r="T3539" s="22">
        <v>1.0000000000000001E-5</v>
      </c>
      <c r="U3539" s="22">
        <v>1.0000000000000001E-5</v>
      </c>
      <c r="V3539" s="22">
        <v>49.2</v>
      </c>
      <c r="W3539" s="22">
        <v>1E-3</v>
      </c>
      <c r="X3539" s="22">
        <v>1E-3</v>
      </c>
      <c r="Y3539" s="22">
        <v>63</v>
      </c>
      <c r="Z3539" s="22">
        <v>1E-3</v>
      </c>
      <c r="AA3539" s="22">
        <v>1E-3</v>
      </c>
      <c r="AB3539" s="22">
        <v>20</v>
      </c>
      <c r="AC3539" s="22">
        <v>1E-3</v>
      </c>
      <c r="AD3539" s="22">
        <v>17</v>
      </c>
      <c r="AE3539" s="24">
        <v>100.005</v>
      </c>
      <c r="AF3539" s="19" t="s">
        <v>44</v>
      </c>
      <c r="AG3539" s="25">
        <v>0.61399999999999999</v>
      </c>
      <c r="AH3539" s="22">
        <v>423885.82</v>
      </c>
      <c r="AI3539" s="22">
        <v>1654633.91</v>
      </c>
      <c r="AJ3539" s="22">
        <v>2078519.73</v>
      </c>
      <c r="AK3539" s="21" t="s">
        <v>10342</v>
      </c>
      <c r="AL3539" s="21" t="s">
        <v>10343</v>
      </c>
      <c r="AM3539" s="26" t="s">
        <v>48</v>
      </c>
      <c r="AN3539" s="27">
        <v>0</v>
      </c>
      <c r="AS3539">
        <f t="shared" si="110"/>
        <v>3501</v>
      </c>
      <c r="AT3539" t="str">
        <f t="shared" si="111"/>
        <v>Região Rural da Capital Regional de São José do Rio Preto</v>
      </c>
      <c r="BE3539">
        <v>4124301</v>
      </c>
      <c r="BF3539">
        <v>41</v>
      </c>
      <c r="BG3539" t="s">
        <v>14209</v>
      </c>
      <c r="BH3539" t="s">
        <v>11446</v>
      </c>
      <c r="BI3539" t="s">
        <v>14210</v>
      </c>
      <c r="BJ3539" t="s">
        <v>14656</v>
      </c>
      <c r="BK3539">
        <v>4101</v>
      </c>
      <c r="BL3539" t="s">
        <v>14536</v>
      </c>
      <c r="BM3539" t="s">
        <v>14537</v>
      </c>
    </row>
    <row r="3540" spans="1:65" x14ac:dyDescent="0.25">
      <c r="A3540" s="17" t="s">
        <v>10269</v>
      </c>
      <c r="B3540" s="18">
        <v>1</v>
      </c>
      <c r="C3540" s="19" t="s">
        <v>10345</v>
      </c>
      <c r="D3540" s="20" t="s">
        <v>10294</v>
      </c>
      <c r="E3540" s="20" t="s">
        <v>10332</v>
      </c>
      <c r="F3540" s="21">
        <v>3511003</v>
      </c>
      <c r="G3540" s="20" t="s">
        <v>7627</v>
      </c>
      <c r="H3540" s="22">
        <v>1023.66</v>
      </c>
      <c r="I3540" s="22">
        <v>1033.4851000000001</v>
      </c>
      <c r="J3540" s="22">
        <v>1033.4851000000001</v>
      </c>
      <c r="K3540" s="22">
        <v>1023.66</v>
      </c>
      <c r="L3540" s="22">
        <v>1023.66</v>
      </c>
      <c r="M3540" s="23">
        <v>48</v>
      </c>
      <c r="N3540" s="19" t="s">
        <v>44</v>
      </c>
      <c r="O3540" s="22">
        <v>29.53</v>
      </c>
      <c r="P3540" s="22">
        <v>100</v>
      </c>
      <c r="Q3540" s="22">
        <v>80.11</v>
      </c>
      <c r="R3540" s="22">
        <v>18.68</v>
      </c>
      <c r="S3540" s="22">
        <v>1.0000000000000001E-5</v>
      </c>
      <c r="T3540" s="22">
        <v>916.86149999999998</v>
      </c>
      <c r="U3540" s="22">
        <v>1.0000000000000001E-5</v>
      </c>
      <c r="V3540" s="22">
        <v>24.8629</v>
      </c>
      <c r="W3540" s="22">
        <v>1E-3</v>
      </c>
      <c r="X3540" s="22">
        <v>34.25</v>
      </c>
      <c r="Y3540" s="22">
        <v>41.98</v>
      </c>
      <c r="Z3540" s="22">
        <v>9.8000000000000007</v>
      </c>
      <c r="AA3540" s="22">
        <v>1E-3</v>
      </c>
      <c r="AB3540" s="22">
        <v>20</v>
      </c>
      <c r="AC3540" s="22">
        <v>1E-3</v>
      </c>
      <c r="AD3540" s="22">
        <v>3.77</v>
      </c>
      <c r="AE3540" s="24">
        <v>109.803</v>
      </c>
      <c r="AF3540" s="19" t="s">
        <v>65</v>
      </c>
      <c r="AG3540" s="25">
        <v>0.61599999999999999</v>
      </c>
      <c r="AH3540" s="22">
        <v>427913.46</v>
      </c>
      <c r="AI3540" s="22">
        <v>4373773.05</v>
      </c>
      <c r="AJ3540" s="22">
        <v>4801686.51</v>
      </c>
      <c r="AK3540" s="21" t="s">
        <v>461</v>
      </c>
      <c r="AL3540" s="21" t="s">
        <v>10336</v>
      </c>
      <c r="AM3540" s="26" t="s">
        <v>48</v>
      </c>
      <c r="AN3540" s="27">
        <v>0</v>
      </c>
      <c r="AS3540">
        <f t="shared" si="110"/>
        <v>3501</v>
      </c>
      <c r="AT3540" t="str">
        <f t="shared" si="111"/>
        <v>Região Rural da Capital Regional de São José do Rio Preto</v>
      </c>
      <c r="BE3540">
        <v>4124509</v>
      </c>
      <c r="BF3540">
        <v>41</v>
      </c>
      <c r="BG3540" t="s">
        <v>14209</v>
      </c>
      <c r="BH3540" t="s">
        <v>11446</v>
      </c>
      <c r="BI3540" t="s">
        <v>14210</v>
      </c>
      <c r="BJ3540" t="s">
        <v>14657</v>
      </c>
      <c r="BK3540">
        <v>4101</v>
      </c>
      <c r="BL3540" t="s">
        <v>14536</v>
      </c>
      <c r="BM3540" t="s">
        <v>14537</v>
      </c>
    </row>
    <row r="3541" spans="1:65" x14ac:dyDescent="0.25">
      <c r="A3541" s="17" t="s">
        <v>10269</v>
      </c>
      <c r="B3541" s="18">
        <v>1</v>
      </c>
      <c r="C3541" s="19" t="s">
        <v>10346</v>
      </c>
      <c r="D3541" s="20" t="s">
        <v>10294</v>
      </c>
      <c r="E3541" s="20" t="s">
        <v>10332</v>
      </c>
      <c r="F3541" s="21">
        <v>3511003</v>
      </c>
      <c r="G3541" s="20" t="s">
        <v>3625</v>
      </c>
      <c r="H3541" s="22">
        <v>1005.4</v>
      </c>
      <c r="I3541" s="22">
        <v>1.0000000000000001E-5</v>
      </c>
      <c r="J3541" s="22">
        <v>976.45630000000006</v>
      </c>
      <c r="K3541" s="22">
        <v>1005.4</v>
      </c>
      <c r="L3541" s="22">
        <v>976.45630000000006</v>
      </c>
      <c r="M3541" s="23">
        <v>44</v>
      </c>
      <c r="N3541" s="19" t="s">
        <v>44</v>
      </c>
      <c r="O3541" s="22">
        <v>27.89</v>
      </c>
      <c r="P3541" s="22">
        <v>100</v>
      </c>
      <c r="Q3541" s="22">
        <v>72.41</v>
      </c>
      <c r="R3541" s="22">
        <v>1.7</v>
      </c>
      <c r="S3541" s="22">
        <v>1.0000000000000001E-5</v>
      </c>
      <c r="T3541" s="22">
        <v>915.2</v>
      </c>
      <c r="U3541" s="22">
        <v>1.0000000000000001E-5</v>
      </c>
      <c r="V3541" s="22">
        <v>59.5</v>
      </c>
      <c r="W3541" s="22">
        <v>1E-3</v>
      </c>
      <c r="X3541" s="22">
        <v>1E-3</v>
      </c>
      <c r="Y3541" s="22">
        <v>72.040000000000006</v>
      </c>
      <c r="Z3541" s="22">
        <v>1E-3</v>
      </c>
      <c r="AA3541" s="22">
        <v>1E-3</v>
      </c>
      <c r="AB3541" s="22">
        <v>20</v>
      </c>
      <c r="AC3541" s="22">
        <v>1E-3</v>
      </c>
      <c r="AD3541" s="22">
        <v>7.96</v>
      </c>
      <c r="AE3541" s="24">
        <v>100.00500000000001</v>
      </c>
      <c r="AF3541" s="19" t="s">
        <v>65</v>
      </c>
      <c r="AG3541" s="25">
        <v>0.55620000000000003</v>
      </c>
      <c r="AH3541" s="22">
        <v>694432.15</v>
      </c>
      <c r="AI3541" s="22">
        <v>4690691.01</v>
      </c>
      <c r="AJ3541" s="22">
        <v>5385123.1600000001</v>
      </c>
      <c r="AK3541" s="21" t="s">
        <v>10347</v>
      </c>
      <c r="AL3541" s="21" t="s">
        <v>10348</v>
      </c>
      <c r="AM3541" s="26" t="s">
        <v>48</v>
      </c>
      <c r="AN3541" s="27">
        <v>0</v>
      </c>
      <c r="AS3541">
        <f t="shared" si="110"/>
        <v>3501</v>
      </c>
      <c r="AT3541" t="str">
        <f t="shared" si="111"/>
        <v>Região Rural da Capital Regional de São José do Rio Preto</v>
      </c>
      <c r="BE3541">
        <v>4124608</v>
      </c>
      <c r="BF3541">
        <v>41</v>
      </c>
      <c r="BG3541" t="s">
        <v>14209</v>
      </c>
      <c r="BH3541" t="s">
        <v>11446</v>
      </c>
      <c r="BI3541" t="s">
        <v>14210</v>
      </c>
      <c r="BJ3541" t="s">
        <v>14658</v>
      </c>
      <c r="BK3541">
        <v>4101</v>
      </c>
      <c r="BL3541" t="s">
        <v>14536</v>
      </c>
      <c r="BM3541" t="s">
        <v>14537</v>
      </c>
    </row>
    <row r="3542" spans="1:65" x14ac:dyDescent="0.25">
      <c r="A3542" s="17" t="s">
        <v>10269</v>
      </c>
      <c r="B3542" s="18">
        <v>1</v>
      </c>
      <c r="C3542" s="19" t="s">
        <v>10349</v>
      </c>
      <c r="D3542" s="20" t="s">
        <v>10294</v>
      </c>
      <c r="E3542" s="20" t="s">
        <v>10332</v>
      </c>
      <c r="F3542" s="21">
        <v>3511003</v>
      </c>
      <c r="G3542" s="20" t="s">
        <v>10350</v>
      </c>
      <c r="H3542" s="22">
        <v>606</v>
      </c>
      <c r="I3542" s="22">
        <v>606.19000000000005</v>
      </c>
      <c r="J3542" s="22">
        <v>606.19000000000005</v>
      </c>
      <c r="K3542" s="22">
        <v>606.08119999999997</v>
      </c>
      <c r="L3542" s="22">
        <v>606</v>
      </c>
      <c r="M3542" s="23">
        <v>30</v>
      </c>
      <c r="N3542" s="19" t="s">
        <v>44</v>
      </c>
      <c r="O3542" s="22">
        <v>17.309999999999999</v>
      </c>
      <c r="P3542" s="22">
        <v>100</v>
      </c>
      <c r="Q3542" s="22">
        <v>89</v>
      </c>
      <c r="R3542" s="22"/>
      <c r="S3542" s="22"/>
      <c r="T3542" s="22"/>
      <c r="U3542" s="22"/>
      <c r="V3542" s="22">
        <v>23.2</v>
      </c>
      <c r="W3542" s="22">
        <v>1E-3</v>
      </c>
      <c r="X3542" s="22">
        <v>1E-3</v>
      </c>
      <c r="Y3542" s="22">
        <v>74</v>
      </c>
      <c r="Z3542" s="22">
        <v>1E-3</v>
      </c>
      <c r="AA3542" s="22">
        <v>1E-3</v>
      </c>
      <c r="AB3542" s="22">
        <v>20</v>
      </c>
      <c r="AC3542" s="22">
        <v>1E-3</v>
      </c>
      <c r="AD3542" s="22">
        <v>6</v>
      </c>
      <c r="AE3542" s="24">
        <v>100.00500000000001</v>
      </c>
      <c r="AF3542" s="19" t="s">
        <v>64</v>
      </c>
      <c r="AG3542" s="25">
        <v>0.63</v>
      </c>
      <c r="AH3542" s="22">
        <v>317268.15000000002</v>
      </c>
      <c r="AI3542" s="22">
        <v>1433944.59</v>
      </c>
      <c r="AJ3542" s="22">
        <v>1751212.7400000002</v>
      </c>
      <c r="AK3542" s="21" t="s">
        <v>10342</v>
      </c>
      <c r="AL3542" s="21" t="s">
        <v>10351</v>
      </c>
      <c r="AM3542" s="26" t="s">
        <v>48</v>
      </c>
      <c r="AN3542" s="27">
        <v>0</v>
      </c>
      <c r="AS3542">
        <f t="shared" si="110"/>
        <v>3501</v>
      </c>
      <c r="AT3542" t="str">
        <f t="shared" si="111"/>
        <v>Região Rural da Capital Regional de São José do Rio Preto</v>
      </c>
      <c r="BE3542">
        <v>4124202</v>
      </c>
      <c r="BF3542">
        <v>41</v>
      </c>
      <c r="BG3542" t="s">
        <v>14209</v>
      </c>
      <c r="BH3542" t="s">
        <v>11446</v>
      </c>
      <c r="BI3542" t="s">
        <v>14210</v>
      </c>
      <c r="BJ3542" t="s">
        <v>14659</v>
      </c>
      <c r="BK3542">
        <v>4101</v>
      </c>
      <c r="BL3542" t="s">
        <v>14536</v>
      </c>
      <c r="BM3542" t="s">
        <v>14537</v>
      </c>
    </row>
    <row r="3543" spans="1:65" x14ac:dyDescent="0.25">
      <c r="A3543" s="17" t="s">
        <v>10269</v>
      </c>
      <c r="B3543" s="18">
        <v>1</v>
      </c>
      <c r="C3543" s="19" t="s">
        <v>10352</v>
      </c>
      <c r="D3543" s="20" t="s">
        <v>10294</v>
      </c>
      <c r="E3543" s="20" t="s">
        <v>10332</v>
      </c>
      <c r="F3543" s="21">
        <v>3511003</v>
      </c>
      <c r="G3543" s="20" t="s">
        <v>10353</v>
      </c>
      <c r="H3543" s="22">
        <v>2699.23</v>
      </c>
      <c r="I3543" s="22">
        <v>2427.6999999999998</v>
      </c>
      <c r="J3543" s="22">
        <v>2427.6999999999998</v>
      </c>
      <c r="K3543" s="22">
        <v>2699.23</v>
      </c>
      <c r="L3543" s="22">
        <v>2427.7658999999999</v>
      </c>
      <c r="M3543" s="23">
        <v>104</v>
      </c>
      <c r="N3543" s="19" t="s">
        <v>44</v>
      </c>
      <c r="O3543" s="29">
        <v>69.36</v>
      </c>
      <c r="P3543" s="22">
        <v>100</v>
      </c>
      <c r="Q3543" s="22">
        <v>58.9</v>
      </c>
      <c r="R3543" s="22">
        <v>77.107699999999994</v>
      </c>
      <c r="S3543" s="22">
        <v>464.39519999999999</v>
      </c>
      <c r="T3543" s="22">
        <v>1665.1081999999999</v>
      </c>
      <c r="U3543" s="22">
        <v>1.0000000000000001E-5</v>
      </c>
      <c r="V3543" s="22">
        <v>190.20079999999999</v>
      </c>
      <c r="W3543" s="22">
        <v>1E-3</v>
      </c>
      <c r="X3543" s="22">
        <v>1E-3</v>
      </c>
      <c r="Y3543" s="22">
        <v>61.54</v>
      </c>
      <c r="Z3543" s="22">
        <v>8.9499999999999993</v>
      </c>
      <c r="AA3543" s="22">
        <v>1.17</v>
      </c>
      <c r="AB3543" s="22">
        <v>18.7</v>
      </c>
      <c r="AC3543" s="22">
        <v>1E-3</v>
      </c>
      <c r="AD3543" s="22">
        <v>9.64</v>
      </c>
      <c r="AE3543" s="24">
        <v>100.00300000000001</v>
      </c>
      <c r="AF3543" s="19" t="s">
        <v>64</v>
      </c>
      <c r="AG3543" s="25">
        <v>0.60540000000000005</v>
      </c>
      <c r="AH3543" s="22">
        <v>1126009.78</v>
      </c>
      <c r="AI3543" s="22">
        <v>10956894.35</v>
      </c>
      <c r="AJ3543" s="22">
        <v>12082904.129999999</v>
      </c>
      <c r="AK3543" s="21" t="s">
        <v>6434</v>
      </c>
      <c r="AL3543" s="21" t="s">
        <v>10354</v>
      </c>
      <c r="AM3543" s="26" t="s">
        <v>48</v>
      </c>
      <c r="AN3543" s="27">
        <v>0</v>
      </c>
      <c r="AS3543">
        <f t="shared" si="110"/>
        <v>3501</v>
      </c>
      <c r="AT3543" t="str">
        <f t="shared" si="111"/>
        <v>Região Rural da Capital Regional de São José do Rio Preto</v>
      </c>
      <c r="BE3543">
        <v>4125001</v>
      </c>
      <c r="BF3543">
        <v>41</v>
      </c>
      <c r="BG3543" t="s">
        <v>14209</v>
      </c>
      <c r="BH3543" t="s">
        <v>11446</v>
      </c>
      <c r="BI3543" t="s">
        <v>14210</v>
      </c>
      <c r="BJ3543" t="s">
        <v>14660</v>
      </c>
      <c r="BK3543">
        <v>4101</v>
      </c>
      <c r="BL3543" t="s">
        <v>14536</v>
      </c>
      <c r="BM3543" t="s">
        <v>14537</v>
      </c>
    </row>
    <row r="3544" spans="1:65" x14ac:dyDescent="0.25">
      <c r="A3544" s="17" t="s">
        <v>10269</v>
      </c>
      <c r="B3544" s="18">
        <v>1</v>
      </c>
      <c r="C3544" s="19" t="s">
        <v>10355</v>
      </c>
      <c r="D3544" s="20" t="s">
        <v>10294</v>
      </c>
      <c r="E3544" s="20" t="s">
        <v>10332</v>
      </c>
      <c r="F3544" s="21">
        <v>3511003</v>
      </c>
      <c r="G3544" s="20" t="s">
        <v>2968</v>
      </c>
      <c r="H3544" s="22">
        <v>2699.23</v>
      </c>
      <c r="I3544" s="22">
        <v>2427.6999999999998</v>
      </c>
      <c r="J3544" s="22">
        <v>2427.6999999999998</v>
      </c>
      <c r="K3544" s="22">
        <v>2699.23</v>
      </c>
      <c r="L3544" s="22">
        <v>2427.7658999999999</v>
      </c>
      <c r="M3544" s="23">
        <v>104</v>
      </c>
      <c r="N3544" s="19" t="s">
        <v>44</v>
      </c>
      <c r="O3544" s="22">
        <v>69.36</v>
      </c>
      <c r="P3544" s="22">
        <v>100</v>
      </c>
      <c r="Q3544" s="22">
        <v>58.9</v>
      </c>
      <c r="R3544" s="22">
        <v>77.107699999999994</v>
      </c>
      <c r="S3544" s="22">
        <v>464.39519999999999</v>
      </c>
      <c r="T3544" s="22">
        <v>1665.1081999999999</v>
      </c>
      <c r="U3544" s="22">
        <v>1.0000000000000001E-5</v>
      </c>
      <c r="V3544" s="22">
        <v>190.20079999999999</v>
      </c>
      <c r="W3544" s="22">
        <v>1E-3</v>
      </c>
      <c r="X3544" s="22">
        <v>1E-3</v>
      </c>
      <c r="Y3544" s="22">
        <v>61.54</v>
      </c>
      <c r="Z3544" s="22">
        <v>8.9499999999999993</v>
      </c>
      <c r="AA3544" s="22">
        <v>1.17</v>
      </c>
      <c r="AB3544" s="22">
        <v>18.7</v>
      </c>
      <c r="AC3544" s="22">
        <v>1E-3</v>
      </c>
      <c r="AD3544" s="22">
        <v>9.64</v>
      </c>
      <c r="AE3544" s="24">
        <v>100.00300000000001</v>
      </c>
      <c r="AF3544" s="19" t="s">
        <v>64</v>
      </c>
      <c r="AG3544" s="25">
        <v>0.60540000000000005</v>
      </c>
      <c r="AH3544" s="22">
        <v>1126009.78</v>
      </c>
      <c r="AI3544" s="22">
        <v>10956894.35</v>
      </c>
      <c r="AJ3544" s="22">
        <v>12082904.129999999</v>
      </c>
      <c r="AK3544" s="21" t="s">
        <v>1850</v>
      </c>
      <c r="AL3544" s="21" t="s">
        <v>10354</v>
      </c>
      <c r="AM3544" s="26" t="s">
        <v>48</v>
      </c>
      <c r="AN3544" s="27">
        <v>0</v>
      </c>
      <c r="AS3544">
        <f t="shared" si="110"/>
        <v>3501</v>
      </c>
      <c r="AT3544" t="str">
        <f t="shared" si="111"/>
        <v>Região Rural da Capital Regional de São José do Rio Preto</v>
      </c>
      <c r="BE3544">
        <v>4125308</v>
      </c>
      <c r="BF3544">
        <v>41</v>
      </c>
      <c r="BG3544" t="s">
        <v>14209</v>
      </c>
      <c r="BH3544" t="s">
        <v>11446</v>
      </c>
      <c r="BI3544" t="s">
        <v>14210</v>
      </c>
      <c r="BJ3544" t="s">
        <v>14661</v>
      </c>
      <c r="BK3544">
        <v>4101</v>
      </c>
      <c r="BL3544" t="s">
        <v>14536</v>
      </c>
      <c r="BM3544" t="s">
        <v>14537</v>
      </c>
    </row>
    <row r="3545" spans="1:65" x14ac:dyDescent="0.25">
      <c r="A3545" s="17" t="s">
        <v>10269</v>
      </c>
      <c r="B3545" s="18">
        <v>1</v>
      </c>
      <c r="C3545" s="19" t="s">
        <v>10356</v>
      </c>
      <c r="D3545" s="20" t="s">
        <v>10357</v>
      </c>
      <c r="E3545" s="20" t="s">
        <v>10358</v>
      </c>
      <c r="F3545" s="21">
        <v>3512100</v>
      </c>
      <c r="G3545" s="20" t="s">
        <v>10359</v>
      </c>
      <c r="H3545" s="22">
        <v>2063.6864999999998</v>
      </c>
      <c r="I3545" s="22">
        <v>1.0000000000000001E-5</v>
      </c>
      <c r="J3545" s="22">
        <v>1939.7616</v>
      </c>
      <c r="K3545" s="22">
        <v>1985.5487000000001</v>
      </c>
      <c r="L3545" s="22">
        <v>1939.7616</v>
      </c>
      <c r="M3545" s="23">
        <v>319</v>
      </c>
      <c r="N3545" s="19" t="s">
        <v>44</v>
      </c>
      <c r="O3545" s="22">
        <v>88.17</v>
      </c>
      <c r="P3545" s="22">
        <v>1E-3</v>
      </c>
      <c r="Q3545" s="22">
        <v>1E-3</v>
      </c>
      <c r="R3545" s="22">
        <v>70.522000000000006</v>
      </c>
      <c r="S3545" s="22">
        <v>1.0000000000000001E-5</v>
      </c>
      <c r="T3545" s="22">
        <v>1869.2396000000001</v>
      </c>
      <c r="U3545" s="22">
        <v>1.0000000000000001E-5</v>
      </c>
      <c r="V3545" s="22">
        <v>1.0000000000000001E-5</v>
      </c>
      <c r="W3545" s="22">
        <v>0</v>
      </c>
      <c r="X3545" s="22">
        <v>8.9499999999999993</v>
      </c>
      <c r="Y3545" s="22">
        <v>84.84</v>
      </c>
      <c r="Z3545" s="22">
        <v>2.09</v>
      </c>
      <c r="AA3545" s="22">
        <v>0.11</v>
      </c>
      <c r="AB3545" s="22">
        <v>0</v>
      </c>
      <c r="AC3545" s="22">
        <v>0</v>
      </c>
      <c r="AD3545" s="22">
        <v>4</v>
      </c>
      <c r="AE3545" s="24">
        <v>99.990000000000009</v>
      </c>
      <c r="AF3545" s="19" t="s">
        <v>44</v>
      </c>
      <c r="AG3545" s="25">
        <v>0.60399999999999998</v>
      </c>
      <c r="AH3545" s="22">
        <v>3823081.14</v>
      </c>
      <c r="AI3545" s="22">
        <v>41434491.030000001</v>
      </c>
      <c r="AJ3545" s="22">
        <v>45257572.170000002</v>
      </c>
      <c r="AK3545" s="21" t="s">
        <v>2078</v>
      </c>
      <c r="AL3545" s="21" t="s">
        <v>10360</v>
      </c>
      <c r="AM3545" s="26" t="s">
        <v>48</v>
      </c>
      <c r="AN3545" s="27">
        <v>615134.47</v>
      </c>
      <c r="AS3545">
        <f t="shared" si="110"/>
        <v>3502</v>
      </c>
      <c r="AT3545" t="str">
        <f t="shared" si="111"/>
        <v>Região Rural da Capital Regional de Ribeirão Preto</v>
      </c>
      <c r="BE3545">
        <v>4125357</v>
      </c>
      <c r="BF3545">
        <v>41</v>
      </c>
      <c r="BG3545" t="s">
        <v>14209</v>
      </c>
      <c r="BH3545" t="s">
        <v>11446</v>
      </c>
      <c r="BI3545" t="s">
        <v>14210</v>
      </c>
      <c r="BJ3545" t="s">
        <v>14662</v>
      </c>
      <c r="BK3545">
        <v>4101</v>
      </c>
      <c r="BL3545" t="s">
        <v>14536</v>
      </c>
      <c r="BM3545" t="s">
        <v>14537</v>
      </c>
    </row>
    <row r="3546" spans="1:65" x14ac:dyDescent="0.25">
      <c r="A3546" s="17" t="s">
        <v>10269</v>
      </c>
      <c r="B3546" s="18">
        <v>1</v>
      </c>
      <c r="C3546" s="19" t="s">
        <v>10361</v>
      </c>
      <c r="D3546" s="20" t="s">
        <v>10362</v>
      </c>
      <c r="E3546" s="20" t="s">
        <v>10362</v>
      </c>
      <c r="F3546" s="21">
        <v>3514403</v>
      </c>
      <c r="G3546" s="20" t="s">
        <v>4774</v>
      </c>
      <c r="H3546" s="22">
        <v>469.34539999999998</v>
      </c>
      <c r="I3546" s="22">
        <v>1.0000000000000001E-5</v>
      </c>
      <c r="J3546" s="22">
        <v>468.37270000000001</v>
      </c>
      <c r="K3546" s="22">
        <v>469.34539999999998</v>
      </c>
      <c r="L3546" s="22">
        <v>468.37270000000001</v>
      </c>
      <c r="M3546" s="23">
        <v>38</v>
      </c>
      <c r="N3546" s="19" t="s">
        <v>44</v>
      </c>
      <c r="O3546" s="22">
        <v>23.42</v>
      </c>
      <c r="P3546" s="22">
        <v>49.12</v>
      </c>
      <c r="Q3546" s="22">
        <v>100</v>
      </c>
      <c r="R3546" s="22">
        <v>4.8552999999999997</v>
      </c>
      <c r="S3546" s="22">
        <v>1.0000000000000001E-5</v>
      </c>
      <c r="T3546" s="22">
        <v>245.41890000000001</v>
      </c>
      <c r="U3546" s="22">
        <v>213.24019999999999</v>
      </c>
      <c r="V3546" s="22">
        <v>13.2986</v>
      </c>
      <c r="W3546" s="22">
        <v>0</v>
      </c>
      <c r="X3546" s="22">
        <v>0</v>
      </c>
      <c r="Y3546" s="22">
        <v>91.68</v>
      </c>
      <c r="Z3546" s="22">
        <v>7.29</v>
      </c>
      <c r="AA3546" s="22">
        <v>0</v>
      </c>
      <c r="AB3546" s="22">
        <v>0</v>
      </c>
      <c r="AC3546" s="22">
        <v>0</v>
      </c>
      <c r="AD3546" s="22">
        <v>1.03</v>
      </c>
      <c r="AE3546" s="24">
        <v>100.00000000000001</v>
      </c>
      <c r="AF3546" s="19" t="s">
        <v>57</v>
      </c>
      <c r="AG3546" s="25">
        <v>0.47599999999999998</v>
      </c>
      <c r="AH3546" s="22">
        <v>450442.95</v>
      </c>
      <c r="AI3546" s="22">
        <v>3270609.09</v>
      </c>
      <c r="AJ3546" s="22">
        <v>3721052.04</v>
      </c>
      <c r="AK3546" s="21" t="s">
        <v>2526</v>
      </c>
      <c r="AL3546" s="21" t="s">
        <v>8385</v>
      </c>
      <c r="AM3546" s="26" t="s">
        <v>48</v>
      </c>
      <c r="AN3546" s="27">
        <v>0</v>
      </c>
      <c r="AS3546">
        <f t="shared" si="110"/>
        <v>3501</v>
      </c>
      <c r="AT3546" t="str">
        <f t="shared" si="111"/>
        <v>Região Rural da Capital Regional de São José do Rio Preto</v>
      </c>
      <c r="BE3546">
        <v>4125555</v>
      </c>
      <c r="BF3546">
        <v>41</v>
      </c>
      <c r="BG3546" t="s">
        <v>14209</v>
      </c>
      <c r="BH3546" t="s">
        <v>11446</v>
      </c>
      <c r="BI3546" t="s">
        <v>14210</v>
      </c>
      <c r="BJ3546" t="s">
        <v>14663</v>
      </c>
      <c r="BK3546">
        <v>4101</v>
      </c>
      <c r="BL3546" t="s">
        <v>14536</v>
      </c>
      <c r="BM3546" t="s">
        <v>14537</v>
      </c>
    </row>
    <row r="3547" spans="1:65" x14ac:dyDescent="0.25">
      <c r="A3547" s="17" t="s">
        <v>10269</v>
      </c>
      <c r="B3547" s="18">
        <v>1</v>
      </c>
      <c r="C3547" s="19" t="s">
        <v>10363</v>
      </c>
      <c r="D3547" s="20" t="s">
        <v>10364</v>
      </c>
      <c r="E3547" s="20" t="s">
        <v>10365</v>
      </c>
      <c r="F3547" s="21">
        <v>3514809</v>
      </c>
      <c r="G3547" s="20" t="s">
        <v>550</v>
      </c>
      <c r="H3547" s="22">
        <v>3176.9036000000001</v>
      </c>
      <c r="I3547" s="22">
        <v>1.0000000000000001E-5</v>
      </c>
      <c r="J3547" s="22">
        <v>3072.6781000000001</v>
      </c>
      <c r="K3547" s="22">
        <v>3176.9036000000001</v>
      </c>
      <c r="L3547" s="22">
        <v>3072.6781000000001</v>
      </c>
      <c r="M3547" s="23">
        <v>35</v>
      </c>
      <c r="N3547" s="19" t="s">
        <v>44</v>
      </c>
      <c r="O3547" s="22">
        <v>192.04</v>
      </c>
      <c r="P3547" s="22">
        <v>13.49</v>
      </c>
      <c r="Q3547" s="22">
        <v>100</v>
      </c>
      <c r="R3547" s="22">
        <v>1952.5</v>
      </c>
      <c r="S3547" s="22">
        <v>0</v>
      </c>
      <c r="T3547" s="22">
        <v>1121.3499999999999</v>
      </c>
      <c r="U3547" s="22">
        <v>1.0000000000000001E-5</v>
      </c>
      <c r="V3547" s="22">
        <v>0</v>
      </c>
      <c r="W3547" s="22">
        <v>1E-3</v>
      </c>
      <c r="X3547" s="22">
        <v>1.1000000000000001</v>
      </c>
      <c r="Y3547" s="22">
        <v>14.3</v>
      </c>
      <c r="Z3547" s="22">
        <v>9.49</v>
      </c>
      <c r="AA3547" s="22">
        <v>1E-3</v>
      </c>
      <c r="AB3547" s="22">
        <v>11.53</v>
      </c>
      <c r="AC3547" s="22">
        <v>1E-3</v>
      </c>
      <c r="AD3547" s="22">
        <v>63.58</v>
      </c>
      <c r="AE3547" s="24">
        <v>100.00299999999999</v>
      </c>
      <c r="AF3547" s="19" t="s">
        <v>45</v>
      </c>
      <c r="AG3547" s="25">
        <v>0.21099999999999999</v>
      </c>
      <c r="AH3547" s="22">
        <v>400906.13</v>
      </c>
      <c r="AI3547" s="22">
        <v>758814.28</v>
      </c>
      <c r="AJ3547" s="22">
        <v>1159720.4100000001</v>
      </c>
      <c r="AK3547" s="21" t="s">
        <v>2445</v>
      </c>
      <c r="AL3547" s="21" t="s">
        <v>10366</v>
      </c>
      <c r="AM3547" s="26" t="s">
        <v>48</v>
      </c>
      <c r="AN3547" s="27">
        <v>0</v>
      </c>
      <c r="AS3547">
        <f t="shared" si="110"/>
        <v>4102</v>
      </c>
      <c r="AT3547" t="str">
        <f t="shared" si="111"/>
        <v>Região Rural da Metrópole de Curitiba</v>
      </c>
      <c r="BE3547">
        <v>4125803</v>
      </c>
      <c r="BF3547">
        <v>41</v>
      </c>
      <c r="BG3547" t="s">
        <v>14209</v>
      </c>
      <c r="BH3547" t="s">
        <v>11446</v>
      </c>
      <c r="BI3547" t="s">
        <v>14210</v>
      </c>
      <c r="BJ3547" t="s">
        <v>14664</v>
      </c>
      <c r="BK3547">
        <v>4101</v>
      </c>
      <c r="BL3547" t="s">
        <v>14536</v>
      </c>
      <c r="BM3547" t="s">
        <v>14537</v>
      </c>
    </row>
    <row r="3548" spans="1:65" x14ac:dyDescent="0.25">
      <c r="A3548" s="17" t="s">
        <v>10269</v>
      </c>
      <c r="B3548" s="18">
        <v>1</v>
      </c>
      <c r="C3548" s="19" t="s">
        <v>10367</v>
      </c>
      <c r="D3548" s="20" t="s">
        <v>10368</v>
      </c>
      <c r="E3548" s="20" t="s">
        <v>10369</v>
      </c>
      <c r="F3548" s="21">
        <v>3515350</v>
      </c>
      <c r="G3548" s="20" t="s">
        <v>10370</v>
      </c>
      <c r="H3548" s="22">
        <v>1395.614</v>
      </c>
      <c r="I3548" s="22">
        <v>1395.614</v>
      </c>
      <c r="J3548" s="22">
        <v>1395.614</v>
      </c>
      <c r="K3548" s="22">
        <v>1395.614</v>
      </c>
      <c r="L3548" s="22">
        <v>1395.614</v>
      </c>
      <c r="M3548" s="23">
        <v>43</v>
      </c>
      <c r="N3548" s="19" t="s">
        <v>44</v>
      </c>
      <c r="O3548" s="22"/>
      <c r="P3548" s="22">
        <v>0</v>
      </c>
      <c r="Q3548" s="22">
        <v>0</v>
      </c>
      <c r="R3548" s="22">
        <v>0</v>
      </c>
      <c r="S3548" s="22">
        <v>0</v>
      </c>
      <c r="T3548" s="22">
        <v>0</v>
      </c>
      <c r="U3548" s="22">
        <v>0</v>
      </c>
      <c r="V3548" s="22">
        <v>0</v>
      </c>
      <c r="W3548" s="22">
        <v>0</v>
      </c>
      <c r="X3548" s="22">
        <v>0</v>
      </c>
      <c r="Y3548" s="22">
        <v>0</v>
      </c>
      <c r="Z3548" s="22">
        <v>0</v>
      </c>
      <c r="AA3548" s="22">
        <v>0</v>
      </c>
      <c r="AB3548" s="22">
        <v>0</v>
      </c>
      <c r="AC3548" s="22">
        <v>0</v>
      </c>
      <c r="AD3548" s="22">
        <v>0</v>
      </c>
      <c r="AE3548" s="24">
        <v>0</v>
      </c>
      <c r="AF3548" s="19" t="s">
        <v>44</v>
      </c>
      <c r="AG3548" s="25">
        <v>0.69199999999999995</v>
      </c>
      <c r="AH3548" s="22">
        <v>360365.16</v>
      </c>
      <c r="AI3548" s="22">
        <v>984421.72</v>
      </c>
      <c r="AJ3548" s="22">
        <v>1344786.88</v>
      </c>
      <c r="AK3548" s="21" t="s">
        <v>4083</v>
      </c>
      <c r="AL3548" s="21" t="s">
        <v>48</v>
      </c>
      <c r="AM3548" s="26" t="s">
        <v>48</v>
      </c>
      <c r="AN3548" s="27">
        <v>0</v>
      </c>
      <c r="AS3548">
        <f t="shared" si="110"/>
        <v>3506</v>
      </c>
      <c r="AT3548" t="str">
        <f t="shared" si="111"/>
        <v>Região Rural da Capital Regional de Presidente Prudente</v>
      </c>
      <c r="BE3548">
        <v>4125902</v>
      </c>
      <c r="BF3548">
        <v>41</v>
      </c>
      <c r="BG3548" t="s">
        <v>14209</v>
      </c>
      <c r="BH3548" t="s">
        <v>11446</v>
      </c>
      <c r="BI3548" t="s">
        <v>14210</v>
      </c>
      <c r="BJ3548" t="s">
        <v>14665</v>
      </c>
      <c r="BK3548">
        <v>4101</v>
      </c>
      <c r="BL3548" t="s">
        <v>14536</v>
      </c>
      <c r="BM3548" t="s">
        <v>14537</v>
      </c>
    </row>
    <row r="3549" spans="1:65" x14ac:dyDescent="0.25">
      <c r="A3549" s="17" t="s">
        <v>10269</v>
      </c>
      <c r="B3549" s="18">
        <v>1</v>
      </c>
      <c r="C3549" s="19" t="s">
        <v>10371</v>
      </c>
      <c r="D3549" s="20" t="s">
        <v>10368</v>
      </c>
      <c r="E3549" s="20" t="s">
        <v>10369</v>
      </c>
      <c r="F3549" s="21">
        <v>3515350</v>
      </c>
      <c r="G3549" s="20" t="s">
        <v>10372</v>
      </c>
      <c r="H3549" s="22">
        <v>920.8</v>
      </c>
      <c r="I3549" s="22">
        <v>920.8</v>
      </c>
      <c r="J3549" s="22">
        <v>920.8</v>
      </c>
      <c r="K3549" s="22">
        <v>920.83</v>
      </c>
      <c r="L3549" s="22">
        <v>920.8</v>
      </c>
      <c r="M3549" s="23">
        <v>65</v>
      </c>
      <c r="N3549" s="19" t="s">
        <v>44</v>
      </c>
      <c r="O3549" s="22">
        <v>30</v>
      </c>
      <c r="P3549" s="22">
        <v>94.9</v>
      </c>
      <c r="Q3549" s="22">
        <v>57.5</v>
      </c>
      <c r="R3549" s="22">
        <v>7.2</v>
      </c>
      <c r="S3549" s="22">
        <v>149.59</v>
      </c>
      <c r="T3549" s="22">
        <v>762.01</v>
      </c>
      <c r="U3549" s="22">
        <v>0</v>
      </c>
      <c r="V3549" s="22">
        <v>2</v>
      </c>
      <c r="W3549" s="22">
        <v>0</v>
      </c>
      <c r="X3549" s="22">
        <v>0</v>
      </c>
      <c r="Y3549" s="22">
        <v>60</v>
      </c>
      <c r="Z3549" s="22">
        <v>27</v>
      </c>
      <c r="AA3549" s="22">
        <v>0</v>
      </c>
      <c r="AB3549" s="22">
        <v>0</v>
      </c>
      <c r="AC3549" s="22">
        <v>0</v>
      </c>
      <c r="AD3549" s="22">
        <v>13</v>
      </c>
      <c r="AE3549" s="24">
        <v>100</v>
      </c>
      <c r="AF3549" s="19" t="s">
        <v>65</v>
      </c>
      <c r="AG3549" s="25">
        <v>0.57399999999999995</v>
      </c>
      <c r="AH3549" s="22">
        <v>186634.42</v>
      </c>
      <c r="AI3549" s="22">
        <v>589496.16</v>
      </c>
      <c r="AJ3549" s="22">
        <v>776130.58000000007</v>
      </c>
      <c r="AK3549" s="21" t="s">
        <v>1506</v>
      </c>
      <c r="AL3549" s="21" t="s">
        <v>3282</v>
      </c>
      <c r="AM3549" s="26" t="s">
        <v>48</v>
      </c>
      <c r="AN3549" s="27">
        <v>0</v>
      </c>
      <c r="AS3549">
        <f t="shared" si="110"/>
        <v>3506</v>
      </c>
      <c r="AT3549" t="str">
        <f t="shared" si="111"/>
        <v>Região Rural da Capital Regional de Presidente Prudente</v>
      </c>
      <c r="BE3549">
        <v>4126009</v>
      </c>
      <c r="BF3549">
        <v>41</v>
      </c>
      <c r="BG3549" t="s">
        <v>14209</v>
      </c>
      <c r="BH3549" t="s">
        <v>11446</v>
      </c>
      <c r="BI3549" t="s">
        <v>14210</v>
      </c>
      <c r="BJ3549" t="s">
        <v>14666</v>
      </c>
      <c r="BK3549">
        <v>4101</v>
      </c>
      <c r="BL3549" t="s">
        <v>14536</v>
      </c>
      <c r="BM3549" t="s">
        <v>14537</v>
      </c>
    </row>
    <row r="3550" spans="1:65" x14ac:dyDescent="0.25">
      <c r="A3550" s="17" t="s">
        <v>10269</v>
      </c>
      <c r="B3550" s="18">
        <v>1</v>
      </c>
      <c r="C3550" s="19" t="s">
        <v>10373</v>
      </c>
      <c r="D3550" s="20" t="s">
        <v>10368</v>
      </c>
      <c r="E3550" s="20" t="s">
        <v>10369</v>
      </c>
      <c r="F3550" s="21">
        <v>3515350</v>
      </c>
      <c r="G3550" s="20" t="s">
        <v>10372</v>
      </c>
      <c r="H3550" s="22">
        <v>920.8</v>
      </c>
      <c r="I3550" s="22">
        <v>920.8</v>
      </c>
      <c r="J3550" s="22">
        <v>1.0000000000000001E-5</v>
      </c>
      <c r="K3550" s="22">
        <v>920.83</v>
      </c>
      <c r="L3550" s="22">
        <v>920.8</v>
      </c>
      <c r="M3550" s="23">
        <v>35</v>
      </c>
      <c r="N3550" s="19" t="s">
        <v>44</v>
      </c>
      <c r="O3550" s="22">
        <v>30</v>
      </c>
      <c r="P3550" s="22">
        <v>94.9</v>
      </c>
      <c r="Q3550" s="22">
        <v>57.5</v>
      </c>
      <c r="R3550" s="22">
        <v>7.2</v>
      </c>
      <c r="S3550" s="22">
        <v>149.59</v>
      </c>
      <c r="T3550" s="22">
        <v>762.01</v>
      </c>
      <c r="U3550" s="22">
        <v>1.0000000000000001E-5</v>
      </c>
      <c r="V3550" s="22">
        <v>2</v>
      </c>
      <c r="W3550" s="22">
        <v>1E-3</v>
      </c>
      <c r="X3550" s="22">
        <v>1E-3</v>
      </c>
      <c r="Y3550" s="22">
        <v>60</v>
      </c>
      <c r="Z3550" s="22">
        <v>27</v>
      </c>
      <c r="AA3550" s="22">
        <v>1E-3</v>
      </c>
      <c r="AB3550" s="22">
        <v>1E-3</v>
      </c>
      <c r="AC3550" s="22">
        <v>1E-3</v>
      </c>
      <c r="AD3550" s="22">
        <v>13</v>
      </c>
      <c r="AE3550" s="24">
        <v>100.00500000000002</v>
      </c>
      <c r="AF3550" s="19" t="s">
        <v>65</v>
      </c>
      <c r="AG3550" s="25">
        <v>0.57399999999999995</v>
      </c>
      <c r="AH3550" s="22">
        <v>186634.42</v>
      </c>
      <c r="AI3550" s="22">
        <v>589496.16</v>
      </c>
      <c r="AJ3550" s="22">
        <v>776130.58000000007</v>
      </c>
      <c r="AK3550" s="21" t="s">
        <v>1506</v>
      </c>
      <c r="AL3550" s="21" t="s">
        <v>3282</v>
      </c>
      <c r="AM3550" s="26" t="s">
        <v>48</v>
      </c>
      <c r="AN3550" s="27">
        <v>0</v>
      </c>
      <c r="AS3550">
        <f t="shared" si="110"/>
        <v>3506</v>
      </c>
      <c r="AT3550" t="str">
        <f t="shared" si="111"/>
        <v>Região Rural da Capital Regional de Presidente Prudente</v>
      </c>
      <c r="BE3550">
        <v>4126108</v>
      </c>
      <c r="BF3550">
        <v>41</v>
      </c>
      <c r="BG3550" t="s">
        <v>14209</v>
      </c>
      <c r="BH3550" t="s">
        <v>11446</v>
      </c>
      <c r="BI3550" t="s">
        <v>14210</v>
      </c>
      <c r="BJ3550" t="s">
        <v>11587</v>
      </c>
      <c r="BK3550">
        <v>4101</v>
      </c>
      <c r="BL3550" t="s">
        <v>14536</v>
      </c>
      <c r="BM3550" t="s">
        <v>14537</v>
      </c>
    </row>
    <row r="3551" spans="1:65" x14ac:dyDescent="0.25">
      <c r="A3551" s="17" t="s">
        <v>10269</v>
      </c>
      <c r="B3551" s="18">
        <v>1</v>
      </c>
      <c r="C3551" s="19" t="s">
        <v>10374</v>
      </c>
      <c r="D3551" s="20" t="s">
        <v>10375</v>
      </c>
      <c r="E3551" s="20" t="s">
        <v>10376</v>
      </c>
      <c r="F3551" s="21">
        <v>3516606</v>
      </c>
      <c r="G3551" s="20" t="s">
        <v>10377</v>
      </c>
      <c r="H3551" s="22">
        <v>305.95</v>
      </c>
      <c r="I3551" s="22">
        <v>305.95</v>
      </c>
      <c r="J3551" s="22">
        <v>308.21859999999998</v>
      </c>
      <c r="K3551" s="22">
        <v>286.59809999999999</v>
      </c>
      <c r="L3551" s="22">
        <v>284.88</v>
      </c>
      <c r="M3551" s="23">
        <v>15</v>
      </c>
      <c r="N3551" s="19" t="s">
        <v>44</v>
      </c>
      <c r="O3551" s="22">
        <v>23.42</v>
      </c>
      <c r="P3551" s="22">
        <v>14.7</v>
      </c>
      <c r="Q3551" s="22">
        <v>57.6</v>
      </c>
      <c r="R3551" s="22">
        <v>15.797700000000001</v>
      </c>
      <c r="S3551" s="22">
        <v>1.0000000000000001E-5</v>
      </c>
      <c r="T3551" s="22">
        <v>225.65559999999999</v>
      </c>
      <c r="U3551" s="22">
        <v>1.0000000000000001E-5</v>
      </c>
      <c r="V3551" s="22">
        <v>113.6</v>
      </c>
      <c r="W3551" s="22">
        <v>1E-3</v>
      </c>
      <c r="X3551" s="22">
        <v>1E-3</v>
      </c>
      <c r="Y3551" s="22">
        <v>64.95</v>
      </c>
      <c r="Z3551" s="22">
        <v>1E-3</v>
      </c>
      <c r="AA3551" s="22">
        <v>2.31</v>
      </c>
      <c r="AB3551" s="22">
        <v>22.95</v>
      </c>
      <c r="AC3551" s="22">
        <v>1E-3</v>
      </c>
      <c r="AD3551" s="22">
        <v>9.7899999999999991</v>
      </c>
      <c r="AE3551" s="24">
        <v>100.00400000000002</v>
      </c>
      <c r="AF3551" s="19" t="s">
        <v>44</v>
      </c>
      <c r="AG3551" s="25">
        <v>0.3795</v>
      </c>
      <c r="AH3551" s="22">
        <v>223676.19</v>
      </c>
      <c r="AI3551" s="22">
        <v>944381.21</v>
      </c>
      <c r="AJ3551" s="22">
        <v>1168057.3999999999</v>
      </c>
      <c r="AK3551" s="21" t="s">
        <v>433</v>
      </c>
      <c r="AL3551" s="21" t="s">
        <v>206</v>
      </c>
      <c r="AM3551" s="26" t="s">
        <v>48</v>
      </c>
      <c r="AN3551" s="27">
        <v>0</v>
      </c>
      <c r="AS3551">
        <f t="shared" si="110"/>
        <v>3505</v>
      </c>
      <c r="AT3551" t="str">
        <f t="shared" si="111"/>
        <v>Região Rural das Capitais Regionais de Marília e Bauru</v>
      </c>
      <c r="BE3551">
        <v>4126256</v>
      </c>
      <c r="BF3551">
        <v>41</v>
      </c>
      <c r="BG3551" t="s">
        <v>14209</v>
      </c>
      <c r="BH3551" t="s">
        <v>11446</v>
      </c>
      <c r="BI3551" t="s">
        <v>14210</v>
      </c>
      <c r="BJ3551" t="s">
        <v>14667</v>
      </c>
      <c r="BK3551">
        <v>4101</v>
      </c>
      <c r="BL3551" t="s">
        <v>14536</v>
      </c>
      <c r="BM3551" t="s">
        <v>14537</v>
      </c>
    </row>
    <row r="3552" spans="1:65" x14ac:dyDescent="0.25">
      <c r="A3552" s="17" t="s">
        <v>10269</v>
      </c>
      <c r="B3552" s="18">
        <v>1</v>
      </c>
      <c r="C3552" s="19" t="s">
        <v>10378</v>
      </c>
      <c r="D3552" s="20" t="s">
        <v>10375</v>
      </c>
      <c r="E3552" s="20" t="s">
        <v>10376</v>
      </c>
      <c r="F3552" s="21">
        <v>3516606</v>
      </c>
      <c r="G3552" s="20" t="s">
        <v>10379</v>
      </c>
      <c r="H3552" s="22">
        <v>868.28039999999999</v>
      </c>
      <c r="I3552" s="22">
        <v>868.28039999999999</v>
      </c>
      <c r="J3552" s="22">
        <v>868.28039999999999</v>
      </c>
      <c r="K3552" s="22">
        <v>868.28039999999999</v>
      </c>
      <c r="L3552" s="22">
        <v>868.28039999999999</v>
      </c>
      <c r="M3552" s="23">
        <v>60</v>
      </c>
      <c r="N3552" s="19" t="s">
        <v>44</v>
      </c>
      <c r="O3552" s="22">
        <v>62.02</v>
      </c>
      <c r="P3552" s="22">
        <v>7.95</v>
      </c>
      <c r="Q3552" s="22">
        <v>45.04</v>
      </c>
      <c r="R3552" s="22">
        <v>81.986999999999995</v>
      </c>
      <c r="S3552" s="22">
        <v>1.0000000000000001E-5</v>
      </c>
      <c r="T3552" s="22">
        <v>730.45150000000001</v>
      </c>
      <c r="U3552" s="22">
        <v>1.0000000000000001E-5</v>
      </c>
      <c r="V3552" s="22">
        <v>150.28819999999999</v>
      </c>
      <c r="W3552" s="22">
        <v>0</v>
      </c>
      <c r="X3552" s="22">
        <v>0</v>
      </c>
      <c r="Y3552" s="22">
        <v>63.19</v>
      </c>
      <c r="Z3552" s="22">
        <v>14.88</v>
      </c>
      <c r="AA3552" s="22">
        <v>0</v>
      </c>
      <c r="AB3552" s="22">
        <v>1.33</v>
      </c>
      <c r="AC3552" s="22">
        <v>0</v>
      </c>
      <c r="AD3552" s="22">
        <v>20.6</v>
      </c>
      <c r="AE3552" s="24">
        <v>100</v>
      </c>
      <c r="AF3552" s="19" t="s">
        <v>65</v>
      </c>
      <c r="AG3552" s="25">
        <v>0.437</v>
      </c>
      <c r="AH3552" s="22">
        <v>2006279.3</v>
      </c>
      <c r="AI3552" s="22">
        <v>5934601.0199999996</v>
      </c>
      <c r="AJ3552" s="22">
        <v>7940880.3199999994</v>
      </c>
      <c r="AK3552" s="21" t="s">
        <v>4426</v>
      </c>
      <c r="AL3552" s="21" t="s">
        <v>10380</v>
      </c>
      <c r="AM3552" s="26" t="s">
        <v>48</v>
      </c>
      <c r="AN3552" s="27">
        <v>0</v>
      </c>
      <c r="AS3552">
        <f t="shared" si="110"/>
        <v>3505</v>
      </c>
      <c r="AT3552" t="str">
        <f t="shared" si="111"/>
        <v>Região Rural das Capitais Regionais de Marília e Bauru</v>
      </c>
      <c r="BE3552">
        <v>4126405</v>
      </c>
      <c r="BF3552">
        <v>41</v>
      </c>
      <c r="BG3552" t="s">
        <v>14209</v>
      </c>
      <c r="BH3552" t="s">
        <v>11446</v>
      </c>
      <c r="BI3552" t="s">
        <v>14210</v>
      </c>
      <c r="BJ3552" t="s">
        <v>14668</v>
      </c>
      <c r="BK3552">
        <v>4101</v>
      </c>
      <c r="BL3552" t="s">
        <v>14536</v>
      </c>
      <c r="BM3552" t="s">
        <v>14537</v>
      </c>
    </row>
    <row r="3553" spans="1:65" x14ac:dyDescent="0.25">
      <c r="A3553" s="17" t="s">
        <v>10269</v>
      </c>
      <c r="B3553" s="18">
        <v>1</v>
      </c>
      <c r="C3553" s="19" t="s">
        <v>10381</v>
      </c>
      <c r="D3553" s="20" t="s">
        <v>10375</v>
      </c>
      <c r="E3553" s="20" t="s">
        <v>10376</v>
      </c>
      <c r="F3553" s="21">
        <v>3516606</v>
      </c>
      <c r="G3553" s="20" t="s">
        <v>10382</v>
      </c>
      <c r="H3553" s="22">
        <v>421.089</v>
      </c>
      <c r="I3553" s="22">
        <v>404.9</v>
      </c>
      <c r="J3553" s="22">
        <v>404.90309999999999</v>
      </c>
      <c r="K3553" s="22">
        <v>404.90309999999999</v>
      </c>
      <c r="L3553" s="22">
        <v>404.90309999999999</v>
      </c>
      <c r="M3553" s="23">
        <v>18</v>
      </c>
      <c r="N3553" s="19" t="s">
        <v>44</v>
      </c>
      <c r="O3553" s="22">
        <v>66.83</v>
      </c>
      <c r="P3553" s="22">
        <v>95.19</v>
      </c>
      <c r="Q3553" s="22">
        <v>57.7</v>
      </c>
      <c r="R3553" s="22">
        <v>43.476300000000002</v>
      </c>
      <c r="S3553" s="22">
        <v>1.0000000000000001E-5</v>
      </c>
      <c r="T3553" s="22">
        <v>217.18889999999999</v>
      </c>
      <c r="U3553" s="22">
        <v>1.0000000000000001E-5</v>
      </c>
      <c r="V3553" s="22">
        <v>205.65369999999999</v>
      </c>
      <c r="W3553" s="22">
        <v>0</v>
      </c>
      <c r="X3553" s="22">
        <v>0</v>
      </c>
      <c r="Y3553" s="22">
        <v>51.57</v>
      </c>
      <c r="Z3553" s="22">
        <v>23.72</v>
      </c>
      <c r="AA3553" s="22">
        <v>0</v>
      </c>
      <c r="AB3553" s="22">
        <v>14.12</v>
      </c>
      <c r="AC3553" s="22">
        <v>0</v>
      </c>
      <c r="AD3553" s="22">
        <v>10.6</v>
      </c>
      <c r="AE3553" s="24">
        <v>100.00999999999999</v>
      </c>
      <c r="AF3553" s="19" t="s">
        <v>65</v>
      </c>
      <c r="AG3553" s="25">
        <v>0.433</v>
      </c>
      <c r="AH3553" s="22">
        <v>84018.13</v>
      </c>
      <c r="AI3553" s="22">
        <v>2814496.05</v>
      </c>
      <c r="AJ3553" s="22">
        <v>2898514.1799999997</v>
      </c>
      <c r="AK3553" s="21" t="s">
        <v>3114</v>
      </c>
      <c r="AL3553" s="21" t="s">
        <v>4747</v>
      </c>
      <c r="AM3553" s="26" t="s">
        <v>48</v>
      </c>
      <c r="AN3553" s="27">
        <v>64471.13</v>
      </c>
      <c r="AS3553">
        <f t="shared" si="110"/>
        <v>3505</v>
      </c>
      <c r="AT3553" t="str">
        <f t="shared" si="111"/>
        <v>Região Rural das Capitais Regionais de Marília e Bauru</v>
      </c>
      <c r="BE3553">
        <v>4126504</v>
      </c>
      <c r="BF3553">
        <v>41</v>
      </c>
      <c r="BG3553" t="s">
        <v>14209</v>
      </c>
      <c r="BH3553" t="s">
        <v>11446</v>
      </c>
      <c r="BI3553" t="s">
        <v>14210</v>
      </c>
      <c r="BJ3553" t="s">
        <v>14669</v>
      </c>
      <c r="BK3553">
        <v>4101</v>
      </c>
      <c r="BL3553" t="s">
        <v>14536</v>
      </c>
      <c r="BM3553" t="s">
        <v>14537</v>
      </c>
    </row>
    <row r="3554" spans="1:65" x14ac:dyDescent="0.25">
      <c r="A3554" s="17" t="s">
        <v>10269</v>
      </c>
      <c r="B3554" s="18">
        <v>1</v>
      </c>
      <c r="C3554" s="19" t="s">
        <v>10383</v>
      </c>
      <c r="D3554" s="20" t="s">
        <v>10375</v>
      </c>
      <c r="E3554" s="20" t="s">
        <v>10376</v>
      </c>
      <c r="F3554" s="21">
        <v>3516606</v>
      </c>
      <c r="G3554" s="20" t="s">
        <v>10384</v>
      </c>
      <c r="H3554" s="22">
        <v>421.089</v>
      </c>
      <c r="I3554" s="22">
        <v>404.9</v>
      </c>
      <c r="J3554" s="22">
        <v>404.90309999999999</v>
      </c>
      <c r="K3554" s="22">
        <v>404.90309999999999</v>
      </c>
      <c r="L3554" s="22">
        <v>404.90309999999999</v>
      </c>
      <c r="M3554" s="23">
        <v>29</v>
      </c>
      <c r="N3554" s="19" t="s">
        <v>44</v>
      </c>
      <c r="O3554" s="22">
        <v>66.83</v>
      </c>
      <c r="P3554" s="22">
        <v>95.19</v>
      </c>
      <c r="Q3554" s="22">
        <v>57.7</v>
      </c>
      <c r="R3554" s="22">
        <v>43.476300000000002</v>
      </c>
      <c r="S3554" s="22">
        <v>1.0000000000000001E-5</v>
      </c>
      <c r="T3554" s="22">
        <v>217.18889999999999</v>
      </c>
      <c r="U3554" s="22">
        <v>0</v>
      </c>
      <c r="V3554" s="22">
        <v>205.65369999999999</v>
      </c>
      <c r="W3554" s="22">
        <v>0</v>
      </c>
      <c r="X3554" s="22">
        <v>0</v>
      </c>
      <c r="Y3554" s="22">
        <v>51.57</v>
      </c>
      <c r="Z3554" s="22">
        <v>23.71</v>
      </c>
      <c r="AA3554" s="22">
        <v>0</v>
      </c>
      <c r="AB3554" s="22">
        <v>14.12</v>
      </c>
      <c r="AC3554" s="22">
        <v>0</v>
      </c>
      <c r="AD3554" s="22">
        <v>10.6</v>
      </c>
      <c r="AE3554" s="24">
        <v>100</v>
      </c>
      <c r="AF3554" s="19" t="s">
        <v>65</v>
      </c>
      <c r="AG3554" s="25">
        <v>0.433</v>
      </c>
      <c r="AH3554" s="22">
        <v>84018.13</v>
      </c>
      <c r="AI3554" s="22">
        <v>2814498.05</v>
      </c>
      <c r="AJ3554" s="22">
        <v>2898516.1799999997</v>
      </c>
      <c r="AK3554" s="21" t="s">
        <v>3114</v>
      </c>
      <c r="AL3554" s="21" t="s">
        <v>4747</v>
      </c>
      <c r="AM3554" s="26" t="s">
        <v>48</v>
      </c>
      <c r="AN3554" s="27">
        <v>64473.13</v>
      </c>
      <c r="AS3554">
        <f t="shared" si="110"/>
        <v>3505</v>
      </c>
      <c r="AT3554" t="str">
        <f t="shared" si="111"/>
        <v>Região Rural das Capitais Regionais de Marília e Bauru</v>
      </c>
      <c r="BE3554">
        <v>4126678</v>
      </c>
      <c r="BF3554">
        <v>41</v>
      </c>
      <c r="BG3554" t="s">
        <v>14209</v>
      </c>
      <c r="BH3554" t="s">
        <v>11446</v>
      </c>
      <c r="BI3554" t="s">
        <v>14210</v>
      </c>
      <c r="BJ3554" t="s">
        <v>14670</v>
      </c>
      <c r="BK3554">
        <v>4101</v>
      </c>
      <c r="BL3554" t="s">
        <v>14536</v>
      </c>
      <c r="BM3554" t="s">
        <v>14537</v>
      </c>
    </row>
    <row r="3555" spans="1:65" x14ac:dyDescent="0.25">
      <c r="A3555" s="17" t="s">
        <v>10269</v>
      </c>
      <c r="B3555" s="18">
        <v>1</v>
      </c>
      <c r="C3555" s="19" t="s">
        <v>10385</v>
      </c>
      <c r="D3555" s="20" t="s">
        <v>10375</v>
      </c>
      <c r="E3555" s="20" t="s">
        <v>10376</v>
      </c>
      <c r="F3555" s="21">
        <v>3516606</v>
      </c>
      <c r="G3555" s="20" t="s">
        <v>9632</v>
      </c>
      <c r="H3555" s="22">
        <v>345.3</v>
      </c>
      <c r="I3555" s="22">
        <v>1.0000000000000001E-5</v>
      </c>
      <c r="J3555" s="22">
        <v>345.08319999999998</v>
      </c>
      <c r="K3555" s="22">
        <v>345.334</v>
      </c>
      <c r="L3555" s="22">
        <v>345.08319999999998</v>
      </c>
      <c r="M3555" s="23">
        <v>12</v>
      </c>
      <c r="N3555" s="19" t="s">
        <v>44</v>
      </c>
      <c r="O3555" s="22">
        <v>24.5</v>
      </c>
      <c r="P3555" s="22">
        <v>68</v>
      </c>
      <c r="Q3555" s="22">
        <v>57</v>
      </c>
      <c r="R3555" s="22">
        <v>61.253799999999998</v>
      </c>
      <c r="S3555" s="22">
        <v>1.0000000000000001E-5</v>
      </c>
      <c r="T3555" s="22">
        <v>235.05889999999999</v>
      </c>
      <c r="U3555" s="22">
        <v>1.0000000000000001E-5</v>
      </c>
      <c r="V3555" s="22">
        <v>11.228199999999999</v>
      </c>
      <c r="W3555" s="22">
        <v>1E-3</v>
      </c>
      <c r="X3555" s="22">
        <v>1E-3</v>
      </c>
      <c r="Y3555" s="22">
        <v>11.24</v>
      </c>
      <c r="Z3555" s="22">
        <v>24.19</v>
      </c>
      <c r="AA3555" s="22">
        <v>1E-3</v>
      </c>
      <c r="AB3555" s="22">
        <v>39.119999999999997</v>
      </c>
      <c r="AC3555" s="22">
        <v>7.61</v>
      </c>
      <c r="AD3555" s="22">
        <v>17.53</v>
      </c>
      <c r="AE3555" s="24">
        <v>99.692999999999998</v>
      </c>
      <c r="AF3555" s="19" t="s">
        <v>65</v>
      </c>
      <c r="AG3555" s="25">
        <v>0.42180000000000001</v>
      </c>
      <c r="AH3555" s="22">
        <v>147797.51</v>
      </c>
      <c r="AI3555" s="22">
        <v>1075873.3700000001</v>
      </c>
      <c r="AJ3555" s="22">
        <v>1223670.8800000001</v>
      </c>
      <c r="AK3555" s="21" t="s">
        <v>4615</v>
      </c>
      <c r="AL3555" s="21" t="s">
        <v>10386</v>
      </c>
      <c r="AM3555" s="26" t="s">
        <v>48</v>
      </c>
      <c r="AN3555" s="27">
        <v>0</v>
      </c>
      <c r="AS3555">
        <f t="shared" si="110"/>
        <v>3505</v>
      </c>
      <c r="AT3555" t="str">
        <f t="shared" si="111"/>
        <v>Região Rural das Capitais Regionais de Marília e Bauru</v>
      </c>
      <c r="BE3555">
        <v>4126702</v>
      </c>
      <c r="BF3555">
        <v>41</v>
      </c>
      <c r="BG3555" t="s">
        <v>14209</v>
      </c>
      <c r="BH3555" t="s">
        <v>11446</v>
      </c>
      <c r="BI3555" t="s">
        <v>14210</v>
      </c>
      <c r="BJ3555" t="s">
        <v>14671</v>
      </c>
      <c r="BK3555">
        <v>4101</v>
      </c>
      <c r="BL3555" t="s">
        <v>14536</v>
      </c>
      <c r="BM3555" t="s">
        <v>14537</v>
      </c>
    </row>
    <row r="3556" spans="1:65" x14ac:dyDescent="0.25">
      <c r="A3556" s="17" t="s">
        <v>10269</v>
      </c>
      <c r="B3556" s="18">
        <v>1</v>
      </c>
      <c r="C3556" s="19" t="s">
        <v>10387</v>
      </c>
      <c r="D3556" s="20" t="s">
        <v>10388</v>
      </c>
      <c r="E3556" s="20" t="s">
        <v>10389</v>
      </c>
      <c r="F3556" s="21">
        <v>3517000</v>
      </c>
      <c r="G3556" s="20" t="s">
        <v>10390</v>
      </c>
      <c r="H3556" s="22">
        <v>768.38250000000005</v>
      </c>
      <c r="I3556" s="22">
        <v>1.0000000000000001E-5</v>
      </c>
      <c r="J3556" s="22">
        <v>768.38350000000003</v>
      </c>
      <c r="K3556" s="22">
        <v>1.0000000000000001E-5</v>
      </c>
      <c r="L3556" s="22">
        <v>754.9</v>
      </c>
      <c r="M3556" s="23">
        <v>56</v>
      </c>
      <c r="N3556" s="19" t="s">
        <v>44</v>
      </c>
      <c r="O3556" s="22">
        <v>34.93</v>
      </c>
      <c r="P3556" s="22">
        <v>100</v>
      </c>
      <c r="Q3556" s="22">
        <v>86.79</v>
      </c>
      <c r="R3556" s="22">
        <v>14.373799999999999</v>
      </c>
      <c r="S3556" s="22">
        <v>157.5335</v>
      </c>
      <c r="T3556" s="22">
        <v>589.10599999999999</v>
      </c>
      <c r="U3556" s="22">
        <v>1.0000000000000001E-5</v>
      </c>
      <c r="V3556" s="22">
        <v>0.21440000000000001</v>
      </c>
      <c r="W3556" s="22">
        <v>1E-3</v>
      </c>
      <c r="X3556" s="22">
        <v>34.92</v>
      </c>
      <c r="Y3556" s="22">
        <v>17.510000000000002</v>
      </c>
      <c r="Z3556" s="22">
        <v>20.57</v>
      </c>
      <c r="AA3556" s="22">
        <v>1E-3</v>
      </c>
      <c r="AB3556" s="22">
        <v>1.98</v>
      </c>
      <c r="AC3556" s="22">
        <v>1E-3</v>
      </c>
      <c r="AD3556" s="22">
        <v>25.02</v>
      </c>
      <c r="AE3556" s="24">
        <v>100.00300000000001</v>
      </c>
      <c r="AF3556" s="19" t="s">
        <v>64</v>
      </c>
      <c r="AG3556" s="25">
        <v>0.63009999999999999</v>
      </c>
      <c r="AH3556" s="22">
        <v>385246.45</v>
      </c>
      <c r="AI3556" s="22">
        <v>5062249.57</v>
      </c>
      <c r="AJ3556" s="22">
        <v>5447496.0200000005</v>
      </c>
      <c r="AK3556" s="21" t="s">
        <v>520</v>
      </c>
      <c r="AL3556" s="21" t="s">
        <v>10391</v>
      </c>
      <c r="AM3556" s="26" t="s">
        <v>48</v>
      </c>
      <c r="AN3556" s="27">
        <v>0</v>
      </c>
      <c r="AS3556">
        <f t="shared" si="110"/>
        <v>3505</v>
      </c>
      <c r="AT3556" t="str">
        <f t="shared" si="111"/>
        <v>Região Rural das Capitais Regionais de Marília e Bauru</v>
      </c>
      <c r="BE3556">
        <v>4126801</v>
      </c>
      <c r="BF3556">
        <v>41</v>
      </c>
      <c r="BG3556" t="s">
        <v>14209</v>
      </c>
      <c r="BH3556" t="s">
        <v>11446</v>
      </c>
      <c r="BI3556" t="s">
        <v>14210</v>
      </c>
      <c r="BJ3556" t="s">
        <v>14672</v>
      </c>
      <c r="BK3556">
        <v>4101</v>
      </c>
      <c r="BL3556" t="s">
        <v>14536</v>
      </c>
      <c r="BM3556" t="s">
        <v>14537</v>
      </c>
    </row>
    <row r="3557" spans="1:65" x14ac:dyDescent="0.25">
      <c r="A3557" s="17" t="s">
        <v>10269</v>
      </c>
      <c r="B3557" s="18">
        <v>1</v>
      </c>
      <c r="C3557" s="19" t="s">
        <v>10392</v>
      </c>
      <c r="D3557" s="20" t="s">
        <v>10294</v>
      </c>
      <c r="E3557" s="20" t="s">
        <v>10393</v>
      </c>
      <c r="F3557" s="21">
        <v>3517802</v>
      </c>
      <c r="G3557" s="20" t="s">
        <v>10394</v>
      </c>
      <c r="H3557" s="22">
        <v>484</v>
      </c>
      <c r="I3557" s="22">
        <v>484.7</v>
      </c>
      <c r="J3557" s="22">
        <v>484.7022</v>
      </c>
      <c r="K3557" s="22">
        <v>484.7022</v>
      </c>
      <c r="L3557" s="22">
        <v>484</v>
      </c>
      <c r="M3557" s="23">
        <v>35</v>
      </c>
      <c r="N3557" s="19" t="s">
        <v>44</v>
      </c>
      <c r="O3557" s="22">
        <v>16.149999999999999</v>
      </c>
      <c r="P3557" s="22">
        <v>38.89</v>
      </c>
      <c r="Q3557" s="22">
        <v>50.19</v>
      </c>
      <c r="R3557" s="22">
        <v>25.563700000000001</v>
      </c>
      <c r="S3557" s="22">
        <v>1.0000000000000001E-5</v>
      </c>
      <c r="T3557" s="22">
        <v>340.70780000000002</v>
      </c>
      <c r="U3557" s="22">
        <v>1.0000000000000001E-5</v>
      </c>
      <c r="V3557" s="22">
        <v>156.90940000000001</v>
      </c>
      <c r="W3557" s="22">
        <v>0</v>
      </c>
      <c r="X3557" s="22">
        <v>0</v>
      </c>
      <c r="Y3557" s="22">
        <v>65.569999999999993</v>
      </c>
      <c r="Z3557" s="22">
        <v>2.31</v>
      </c>
      <c r="AA3557" s="22">
        <v>2.17</v>
      </c>
      <c r="AB3557" s="22">
        <v>7.0000000000000007E-2</v>
      </c>
      <c r="AC3557" s="22">
        <v>24.6</v>
      </c>
      <c r="AD3557" s="22">
        <v>5.28</v>
      </c>
      <c r="AE3557" s="24">
        <v>100</v>
      </c>
      <c r="AF3557" s="19" t="s">
        <v>65</v>
      </c>
      <c r="AG3557" s="25">
        <v>0.52800000000000002</v>
      </c>
      <c r="AH3557" s="22">
        <v>371949.99</v>
      </c>
      <c r="AI3557" s="22">
        <v>3125766.37</v>
      </c>
      <c r="AJ3557" s="22">
        <v>3497716.36</v>
      </c>
      <c r="AK3557" s="21" t="s">
        <v>7201</v>
      </c>
      <c r="AL3557" s="21" t="s">
        <v>1965</v>
      </c>
      <c r="AM3557" s="26" t="s">
        <v>48</v>
      </c>
      <c r="AN3557" s="27">
        <v>19797.52</v>
      </c>
      <c r="AS3557">
        <f t="shared" si="110"/>
        <v>3501</v>
      </c>
      <c r="AT3557" t="str">
        <f t="shared" si="111"/>
        <v>Região Rural da Capital Regional de São José do Rio Preto</v>
      </c>
      <c r="BE3557">
        <v>4126900</v>
      </c>
      <c r="BF3557">
        <v>41</v>
      </c>
      <c r="BG3557" t="s">
        <v>14209</v>
      </c>
      <c r="BH3557" t="s">
        <v>11446</v>
      </c>
      <c r="BI3557" t="s">
        <v>14210</v>
      </c>
      <c r="BJ3557" t="s">
        <v>13374</v>
      </c>
      <c r="BK3557">
        <v>4101</v>
      </c>
      <c r="BL3557" t="s">
        <v>14536</v>
      </c>
      <c r="BM3557" t="s">
        <v>14537</v>
      </c>
    </row>
    <row r="3558" spans="1:65" x14ac:dyDescent="0.25">
      <c r="A3558" s="17" t="s">
        <v>10269</v>
      </c>
      <c r="B3558" s="18">
        <v>1</v>
      </c>
      <c r="C3558" s="19" t="s">
        <v>10395</v>
      </c>
      <c r="D3558" s="20" t="s">
        <v>10294</v>
      </c>
      <c r="E3558" s="20" t="s">
        <v>10393</v>
      </c>
      <c r="F3558" s="21">
        <v>3517802</v>
      </c>
      <c r="G3558" s="20" t="s">
        <v>468</v>
      </c>
      <c r="H3558" s="22">
        <v>1077.93</v>
      </c>
      <c r="I3558" s="22">
        <v>1077.9000000000001</v>
      </c>
      <c r="J3558" s="22">
        <v>1077.4928</v>
      </c>
      <c r="K3558" s="22">
        <v>1077.931</v>
      </c>
      <c r="L3558" s="22">
        <v>1077.4928</v>
      </c>
      <c r="M3558" s="23">
        <v>71</v>
      </c>
      <c r="N3558" s="19" t="s">
        <v>44</v>
      </c>
      <c r="O3558" s="22">
        <v>31.91</v>
      </c>
      <c r="P3558" s="22">
        <v>94.1</v>
      </c>
      <c r="Q3558" s="22">
        <v>94.7</v>
      </c>
      <c r="R3558" s="22">
        <v>78.650000000000006</v>
      </c>
      <c r="S3558" s="22">
        <v>1.0000000000000001E-5</v>
      </c>
      <c r="T3558" s="22">
        <v>118.86</v>
      </c>
      <c r="U3558" s="22">
        <v>1.0000000000000001E-5</v>
      </c>
      <c r="V3558" s="22">
        <v>114.56</v>
      </c>
      <c r="W3558" s="22">
        <v>1E-3</v>
      </c>
      <c r="X3558" s="22">
        <v>1E-3</v>
      </c>
      <c r="Y3558" s="22">
        <v>51.49</v>
      </c>
      <c r="Z3558" s="22">
        <v>12.61</v>
      </c>
      <c r="AA3558" s="22">
        <v>1E-3</v>
      </c>
      <c r="AB3558" s="22">
        <v>20</v>
      </c>
      <c r="AC3558" s="22">
        <v>1E-3</v>
      </c>
      <c r="AD3558" s="22">
        <v>15.9</v>
      </c>
      <c r="AE3558" s="24">
        <v>100.00400000000002</v>
      </c>
      <c r="AF3558" s="19" t="s">
        <v>65</v>
      </c>
      <c r="AG3558" s="25">
        <v>0.40679999999999999</v>
      </c>
      <c r="AH3558" s="22">
        <v>820635</v>
      </c>
      <c r="AI3558" s="22">
        <v>6250497.5499999998</v>
      </c>
      <c r="AJ3558" s="22">
        <v>7071132.5499999998</v>
      </c>
      <c r="AK3558" s="21" t="s">
        <v>2272</v>
      </c>
      <c r="AL3558" s="21" t="s">
        <v>10396</v>
      </c>
      <c r="AM3558" s="26" t="s">
        <v>48</v>
      </c>
      <c r="AN3558" s="27">
        <v>0</v>
      </c>
      <c r="AS3558">
        <f t="shared" si="110"/>
        <v>3501</v>
      </c>
      <c r="AT3558" t="str">
        <f t="shared" si="111"/>
        <v>Região Rural da Capital Regional de São José do Rio Preto</v>
      </c>
      <c r="BE3558">
        <v>4127205</v>
      </c>
      <c r="BF3558">
        <v>41</v>
      </c>
      <c r="BG3558" t="s">
        <v>14209</v>
      </c>
      <c r="BH3558" t="s">
        <v>11446</v>
      </c>
      <c r="BI3558" t="s">
        <v>14210</v>
      </c>
      <c r="BJ3558" t="s">
        <v>14673</v>
      </c>
      <c r="BK3558">
        <v>4101</v>
      </c>
      <c r="BL3558" t="s">
        <v>14536</v>
      </c>
      <c r="BM3558" t="s">
        <v>14537</v>
      </c>
    </row>
    <row r="3559" spans="1:65" x14ac:dyDescent="0.25">
      <c r="A3559" s="17" t="s">
        <v>10269</v>
      </c>
      <c r="B3559" s="18">
        <v>1</v>
      </c>
      <c r="C3559" s="19" t="s">
        <v>10397</v>
      </c>
      <c r="D3559" s="20" t="s">
        <v>10294</v>
      </c>
      <c r="E3559" s="20" t="s">
        <v>10393</v>
      </c>
      <c r="F3559" s="21">
        <v>3517802</v>
      </c>
      <c r="G3559" s="20" t="s">
        <v>2928</v>
      </c>
      <c r="H3559" s="22">
        <v>866.7704</v>
      </c>
      <c r="I3559" s="22">
        <v>882.4</v>
      </c>
      <c r="J3559" s="22">
        <v>1.0000000000000001E-5</v>
      </c>
      <c r="K3559" s="22">
        <v>866.7704</v>
      </c>
      <c r="L3559" s="22">
        <v>866.7704</v>
      </c>
      <c r="M3559" s="23">
        <v>50</v>
      </c>
      <c r="N3559" s="19" t="s">
        <v>44</v>
      </c>
      <c r="O3559" s="22">
        <v>29.41</v>
      </c>
      <c r="P3559" s="22">
        <v>100</v>
      </c>
      <c r="Q3559" s="22">
        <v>81.400000000000006</v>
      </c>
      <c r="R3559" s="22">
        <v>23.4</v>
      </c>
      <c r="S3559" s="22">
        <v>1.0000000000000001E-5</v>
      </c>
      <c r="T3559" s="22">
        <v>739.3</v>
      </c>
      <c r="U3559" s="22">
        <v>1.0000000000000001E-5</v>
      </c>
      <c r="V3559" s="22">
        <v>14.9</v>
      </c>
      <c r="W3559" s="22">
        <v>1E-3</v>
      </c>
      <c r="X3559" s="22">
        <v>1E-3</v>
      </c>
      <c r="Y3559" s="22">
        <v>20.93</v>
      </c>
      <c r="Z3559" s="22">
        <v>49.52</v>
      </c>
      <c r="AA3559" s="22">
        <v>1.67</v>
      </c>
      <c r="AB3559" s="22">
        <v>20</v>
      </c>
      <c r="AC3559" s="22">
        <v>1E-3</v>
      </c>
      <c r="AD3559" s="22">
        <v>7.88</v>
      </c>
      <c r="AE3559" s="24">
        <v>100.003</v>
      </c>
      <c r="AF3559" s="19" t="s">
        <v>65</v>
      </c>
      <c r="AG3559" s="25">
        <v>0.51160000000000005</v>
      </c>
      <c r="AH3559" s="22">
        <v>228687.28</v>
      </c>
      <c r="AI3559" s="22">
        <v>2846005.94</v>
      </c>
      <c r="AJ3559" s="22">
        <v>3074693.2199999997</v>
      </c>
      <c r="AK3559" s="21" t="s">
        <v>461</v>
      </c>
      <c r="AL3559" s="21" t="s">
        <v>10398</v>
      </c>
      <c r="AM3559" s="26" t="s">
        <v>48</v>
      </c>
      <c r="AN3559" s="27">
        <v>0</v>
      </c>
      <c r="AS3559">
        <f t="shared" si="110"/>
        <v>3501</v>
      </c>
      <c r="AT3559" t="str">
        <f t="shared" si="111"/>
        <v>Região Rural da Capital Regional de São José do Rio Preto</v>
      </c>
      <c r="BE3559">
        <v>4127304</v>
      </c>
      <c r="BF3559">
        <v>41</v>
      </c>
      <c r="BG3559" t="s">
        <v>14209</v>
      </c>
      <c r="BH3559" t="s">
        <v>11446</v>
      </c>
      <c r="BI3559" t="s">
        <v>14210</v>
      </c>
      <c r="BJ3559" t="s">
        <v>14674</v>
      </c>
      <c r="BK3559">
        <v>4101</v>
      </c>
      <c r="BL3559" t="s">
        <v>14536</v>
      </c>
      <c r="BM3559" t="s">
        <v>14537</v>
      </c>
    </row>
    <row r="3560" spans="1:65" x14ac:dyDescent="0.25">
      <c r="A3560" s="17" t="s">
        <v>10269</v>
      </c>
      <c r="B3560" s="18">
        <v>1</v>
      </c>
      <c r="C3560" s="19" t="s">
        <v>10399</v>
      </c>
      <c r="D3560" s="20" t="s">
        <v>10294</v>
      </c>
      <c r="E3560" s="20" t="s">
        <v>10400</v>
      </c>
      <c r="F3560" s="21">
        <v>3520442</v>
      </c>
      <c r="G3560" s="20" t="s">
        <v>10401</v>
      </c>
      <c r="H3560" s="22">
        <v>1210</v>
      </c>
      <c r="I3560" s="22">
        <v>1.0000000000000001E-5</v>
      </c>
      <c r="J3560" s="22">
        <v>1210.6364000000001</v>
      </c>
      <c r="K3560" s="22">
        <v>1.0000000000000001E-5</v>
      </c>
      <c r="L3560" s="22">
        <v>1210</v>
      </c>
      <c r="M3560" s="28">
        <v>71</v>
      </c>
      <c r="N3560" s="19" t="s">
        <v>44</v>
      </c>
      <c r="O3560" s="22">
        <v>40.35</v>
      </c>
      <c r="P3560" s="22">
        <v>100</v>
      </c>
      <c r="Q3560" s="22">
        <v>75.27</v>
      </c>
      <c r="R3560" s="22">
        <v>58.8264</v>
      </c>
      <c r="S3560" s="22">
        <v>1.0000000000000001E-5</v>
      </c>
      <c r="T3560" s="22">
        <v>1144.6948</v>
      </c>
      <c r="U3560" s="22">
        <v>1.0000000000000001E-5</v>
      </c>
      <c r="V3560" s="22">
        <v>65.941599999999994</v>
      </c>
      <c r="W3560" s="22">
        <v>1E-3</v>
      </c>
      <c r="X3560" s="22">
        <v>47.91</v>
      </c>
      <c r="Y3560" s="22">
        <v>26.65</v>
      </c>
      <c r="Z3560" s="22">
        <v>1E-3</v>
      </c>
      <c r="AA3560" s="22">
        <v>1E-3</v>
      </c>
      <c r="AB3560" s="22">
        <v>20</v>
      </c>
      <c r="AC3560" s="22">
        <v>1E-3</v>
      </c>
      <c r="AD3560" s="22">
        <v>5.44</v>
      </c>
      <c r="AE3560" s="24">
        <v>100.004</v>
      </c>
      <c r="AF3560" s="19" t="s">
        <v>64</v>
      </c>
      <c r="AG3560" s="25">
        <v>0.7</v>
      </c>
      <c r="AH3560" s="22">
        <v>304512</v>
      </c>
      <c r="AI3560" s="22">
        <v>5082000</v>
      </c>
      <c r="AJ3560" s="22">
        <v>5386512</v>
      </c>
      <c r="AK3560" s="21" t="s">
        <v>461</v>
      </c>
      <c r="AL3560" s="21" t="s">
        <v>10402</v>
      </c>
      <c r="AM3560" s="26" t="s">
        <v>48</v>
      </c>
      <c r="AN3560" s="27">
        <v>0</v>
      </c>
      <c r="AS3560">
        <f t="shared" si="110"/>
        <v>3501</v>
      </c>
      <c r="AT3560" t="str">
        <f t="shared" si="111"/>
        <v>Região Rural da Capital Regional de São José do Rio Preto</v>
      </c>
      <c r="BE3560">
        <v>4127908</v>
      </c>
      <c r="BF3560">
        <v>41</v>
      </c>
      <c r="BG3560" t="s">
        <v>14209</v>
      </c>
      <c r="BH3560" t="s">
        <v>11446</v>
      </c>
      <c r="BI3560" t="s">
        <v>14210</v>
      </c>
      <c r="BJ3560" t="s">
        <v>14675</v>
      </c>
      <c r="BK3560">
        <v>4101</v>
      </c>
      <c r="BL3560" t="s">
        <v>14536</v>
      </c>
      <c r="BM3560" t="s">
        <v>14537</v>
      </c>
    </row>
    <row r="3561" spans="1:65" x14ac:dyDescent="0.25">
      <c r="A3561" s="17" t="s">
        <v>10269</v>
      </c>
      <c r="B3561" s="18">
        <v>1</v>
      </c>
      <c r="C3561" s="19" t="s">
        <v>10403</v>
      </c>
      <c r="D3561" s="20" t="s">
        <v>10294</v>
      </c>
      <c r="E3561" s="20" t="s">
        <v>10400</v>
      </c>
      <c r="F3561" s="21">
        <v>3520442</v>
      </c>
      <c r="G3561" s="20" t="s">
        <v>10404</v>
      </c>
      <c r="H3561" s="22">
        <v>2918.52</v>
      </c>
      <c r="I3561" s="22">
        <v>1.0000000000000001E-5</v>
      </c>
      <c r="J3561" s="22">
        <v>1.0000000000000001E-5</v>
      </c>
      <c r="K3561" s="22">
        <v>2918.52</v>
      </c>
      <c r="L3561" s="22">
        <v>2855.886</v>
      </c>
      <c r="M3561" s="23">
        <v>163</v>
      </c>
      <c r="N3561" s="19" t="s">
        <v>44</v>
      </c>
      <c r="O3561" s="22">
        <v>96.19</v>
      </c>
      <c r="P3561" s="22">
        <v>99.99</v>
      </c>
      <c r="Q3561" s="22">
        <v>62.25</v>
      </c>
      <c r="R3561" s="22">
        <v>168.30330000000001</v>
      </c>
      <c r="S3561" s="22">
        <v>1.0000000000000001E-5</v>
      </c>
      <c r="T3561" s="22">
        <v>2793.4650000000001</v>
      </c>
      <c r="U3561" s="22">
        <v>1.0000000000000001E-5</v>
      </c>
      <c r="V3561" s="22">
        <v>62.420999999999999</v>
      </c>
      <c r="W3561" s="22">
        <v>1E-3</v>
      </c>
      <c r="X3561" s="22">
        <v>1E-3</v>
      </c>
      <c r="Y3561" s="22">
        <v>72.680000000000007</v>
      </c>
      <c r="Z3561" s="22">
        <v>1E-3</v>
      </c>
      <c r="AA3561" s="22">
        <v>1E-3</v>
      </c>
      <c r="AB3561" s="22">
        <v>20</v>
      </c>
      <c r="AC3561" s="22">
        <v>1E-3</v>
      </c>
      <c r="AD3561" s="22">
        <v>7.32</v>
      </c>
      <c r="AE3561" s="24">
        <v>100.00500000000002</v>
      </c>
      <c r="AF3561" s="19" t="s">
        <v>44</v>
      </c>
      <c r="AG3561" s="25">
        <v>0.65710000000000002</v>
      </c>
      <c r="AH3561" s="22">
        <v>1263512.3</v>
      </c>
      <c r="AI3561" s="22">
        <v>22720115.309999999</v>
      </c>
      <c r="AJ3561" s="22">
        <v>23983627.609999999</v>
      </c>
      <c r="AK3561" s="21" t="s">
        <v>461</v>
      </c>
      <c r="AL3561" s="21" t="s">
        <v>10405</v>
      </c>
      <c r="AM3561" s="26" t="s">
        <v>48</v>
      </c>
      <c r="AN3561" s="27">
        <v>0</v>
      </c>
      <c r="AS3561">
        <f t="shared" si="110"/>
        <v>3501</v>
      </c>
      <c r="AT3561" t="str">
        <f t="shared" si="111"/>
        <v>Região Rural da Capital Regional de São José do Rio Preto</v>
      </c>
      <c r="BE3561">
        <v>4128104</v>
      </c>
      <c r="BF3561">
        <v>41</v>
      </c>
      <c r="BG3561" t="s">
        <v>14209</v>
      </c>
      <c r="BH3561" t="s">
        <v>11446</v>
      </c>
      <c r="BI3561" t="s">
        <v>14210</v>
      </c>
      <c r="BJ3561" t="s">
        <v>14676</v>
      </c>
      <c r="BK3561">
        <v>4101</v>
      </c>
      <c r="BL3561" t="s">
        <v>14536</v>
      </c>
      <c r="BM3561" t="s">
        <v>14537</v>
      </c>
    </row>
    <row r="3562" spans="1:65" x14ac:dyDescent="0.25">
      <c r="A3562" s="17" t="s">
        <v>10269</v>
      </c>
      <c r="B3562" s="18">
        <v>1</v>
      </c>
      <c r="C3562" s="19" t="s">
        <v>10406</v>
      </c>
      <c r="D3562" s="20" t="s">
        <v>10407</v>
      </c>
      <c r="E3562" s="20" t="s">
        <v>10408</v>
      </c>
      <c r="F3562" s="21">
        <v>3520707</v>
      </c>
      <c r="G3562" s="20" t="s">
        <v>7223</v>
      </c>
      <c r="H3562" s="22">
        <v>968</v>
      </c>
      <c r="I3562" s="22">
        <v>1014.354</v>
      </c>
      <c r="J3562" s="22">
        <v>1014.354</v>
      </c>
      <c r="K3562" s="22">
        <v>968</v>
      </c>
      <c r="L3562" s="22">
        <v>968</v>
      </c>
      <c r="M3562" s="23">
        <v>79</v>
      </c>
      <c r="N3562" s="19" t="s">
        <v>44</v>
      </c>
      <c r="O3562" s="22">
        <v>33.799999999999997</v>
      </c>
      <c r="P3562" s="22">
        <v>100</v>
      </c>
      <c r="Q3562" s="22">
        <v>80.819999999999993</v>
      </c>
      <c r="R3562" s="22">
        <v>54.685000000000002</v>
      </c>
      <c r="S3562" s="22">
        <v>1.0000000000000001E-5</v>
      </c>
      <c r="T3562" s="22">
        <v>866.41600000000005</v>
      </c>
      <c r="U3562" s="22">
        <v>1.0000000000000001E-5</v>
      </c>
      <c r="V3562" s="22">
        <v>200.49700000000001</v>
      </c>
      <c r="W3562" s="22">
        <v>0</v>
      </c>
      <c r="X3562" s="22">
        <v>0</v>
      </c>
      <c r="Y3562" s="22">
        <v>90.37</v>
      </c>
      <c r="Z3562" s="22">
        <v>0</v>
      </c>
      <c r="AA3562" s="22">
        <v>0</v>
      </c>
      <c r="AB3562" s="22">
        <v>0</v>
      </c>
      <c r="AC3562" s="22">
        <v>0</v>
      </c>
      <c r="AD3562" s="22">
        <v>9.6300000000000008</v>
      </c>
      <c r="AE3562" s="24">
        <v>100</v>
      </c>
      <c r="AF3562" s="19" t="s">
        <v>64</v>
      </c>
      <c r="AG3562" s="25">
        <v>0.53600000000000003</v>
      </c>
      <c r="AH3562" s="22">
        <v>948234.37</v>
      </c>
      <c r="AI3562" s="22">
        <v>9755135.2799999993</v>
      </c>
      <c r="AJ3562" s="22">
        <v>10703369.649999999</v>
      </c>
      <c r="AK3562" s="21" t="s">
        <v>131</v>
      </c>
      <c r="AL3562" s="21" t="s">
        <v>4737</v>
      </c>
      <c r="AM3562" s="26" t="s">
        <v>48</v>
      </c>
      <c r="AN3562" s="27">
        <v>386628</v>
      </c>
      <c r="AS3562">
        <f t="shared" si="110"/>
        <v>3501</v>
      </c>
      <c r="AT3562" t="str">
        <f t="shared" si="111"/>
        <v>Região Rural da Capital Regional de São José do Rio Preto</v>
      </c>
      <c r="BE3562">
        <v>4128302</v>
      </c>
      <c r="BF3562">
        <v>41</v>
      </c>
      <c r="BG3562" t="s">
        <v>14209</v>
      </c>
      <c r="BH3562" t="s">
        <v>11446</v>
      </c>
      <c r="BI3562" t="s">
        <v>14210</v>
      </c>
      <c r="BJ3562" t="s">
        <v>14677</v>
      </c>
      <c r="BK3562">
        <v>4101</v>
      </c>
      <c r="BL3562" t="s">
        <v>14536</v>
      </c>
      <c r="BM3562" t="s">
        <v>14537</v>
      </c>
    </row>
    <row r="3563" spans="1:65" x14ac:dyDescent="0.25">
      <c r="A3563" s="17" t="s">
        <v>10269</v>
      </c>
      <c r="B3563" s="18">
        <v>1</v>
      </c>
      <c r="C3563" s="19" t="s">
        <v>10409</v>
      </c>
      <c r="D3563" s="20" t="s">
        <v>10410</v>
      </c>
      <c r="E3563" s="20" t="s">
        <v>10410</v>
      </c>
      <c r="F3563" s="21">
        <v>3522109</v>
      </c>
      <c r="G3563" s="20" t="s">
        <v>10411</v>
      </c>
      <c r="H3563" s="22">
        <v>153.0788</v>
      </c>
      <c r="I3563" s="22">
        <v>153.30000000000001</v>
      </c>
      <c r="J3563" s="22">
        <v>163.20429999999999</v>
      </c>
      <c r="K3563" s="22">
        <v>153.0788</v>
      </c>
      <c r="L3563" s="22">
        <v>141.50120000000001</v>
      </c>
      <c r="M3563" s="23">
        <v>3</v>
      </c>
      <c r="N3563" s="19" t="s">
        <v>44</v>
      </c>
      <c r="O3563" s="22">
        <v>15.3</v>
      </c>
      <c r="P3563" s="22">
        <v>28.7</v>
      </c>
      <c r="Q3563" s="22">
        <v>86.41</v>
      </c>
      <c r="R3563" s="22">
        <v>34.753799999999998</v>
      </c>
      <c r="S3563" s="22">
        <v>1.0000000000000001E-5</v>
      </c>
      <c r="T3563" s="22">
        <v>41.2408</v>
      </c>
      <c r="U3563" s="22">
        <v>1.0000000000000001E-5</v>
      </c>
      <c r="V3563" s="22">
        <v>0.94889999999999997</v>
      </c>
      <c r="W3563" s="22">
        <v>1E-3</v>
      </c>
      <c r="X3563" s="22">
        <v>1E-3</v>
      </c>
      <c r="Y3563" s="22">
        <v>1E-3</v>
      </c>
      <c r="Z3563" s="22">
        <v>1E-3</v>
      </c>
      <c r="AA3563" s="22">
        <v>16.93</v>
      </c>
      <c r="AB3563" s="22">
        <v>2.2599999999999998</v>
      </c>
      <c r="AC3563" s="22">
        <v>58.97</v>
      </c>
      <c r="AD3563" s="22">
        <v>21.84</v>
      </c>
      <c r="AE3563" s="24">
        <v>100.004</v>
      </c>
      <c r="AF3563" s="19" t="s">
        <v>45</v>
      </c>
      <c r="AG3563" s="25">
        <v>0.18759999999999999</v>
      </c>
      <c r="AH3563" s="22">
        <v>39257.449999999997</v>
      </c>
      <c r="AI3563" s="22">
        <v>62111.31</v>
      </c>
      <c r="AJ3563" s="22">
        <v>101368.76</v>
      </c>
      <c r="AK3563" s="21" t="s">
        <v>169</v>
      </c>
      <c r="AL3563" s="21" t="s">
        <v>10412</v>
      </c>
      <c r="AM3563" s="26" t="s">
        <v>48</v>
      </c>
      <c r="AN3563" s="27">
        <v>0</v>
      </c>
      <c r="AS3563">
        <f t="shared" si="110"/>
        <v>3503</v>
      </c>
      <c r="AT3563" t="str">
        <f t="shared" si="111"/>
        <v>Região Rural da Grande Metrópole Nacional de São Paulo</v>
      </c>
      <c r="BE3563">
        <v>4128401</v>
      </c>
      <c r="BF3563">
        <v>41</v>
      </c>
      <c r="BG3563" t="s">
        <v>14209</v>
      </c>
      <c r="BH3563" t="s">
        <v>11446</v>
      </c>
      <c r="BI3563" t="s">
        <v>14210</v>
      </c>
      <c r="BJ3563" t="s">
        <v>14678</v>
      </c>
      <c r="BK3563">
        <v>4101</v>
      </c>
      <c r="BL3563" t="s">
        <v>14536</v>
      </c>
      <c r="BM3563" t="s">
        <v>14537</v>
      </c>
    </row>
    <row r="3564" spans="1:65" x14ac:dyDescent="0.25">
      <c r="A3564" s="17" t="s">
        <v>10269</v>
      </c>
      <c r="B3564" s="18">
        <v>1</v>
      </c>
      <c r="C3564" s="19" t="s">
        <v>10413</v>
      </c>
      <c r="D3564" s="20" t="s">
        <v>10414</v>
      </c>
      <c r="E3564" s="20" t="s">
        <v>10414</v>
      </c>
      <c r="F3564" s="21">
        <v>3522307</v>
      </c>
      <c r="G3564" s="20" t="s">
        <v>10415</v>
      </c>
      <c r="H3564" s="22">
        <v>883.3</v>
      </c>
      <c r="I3564" s="22">
        <v>919.3</v>
      </c>
      <c r="J3564" s="22">
        <v>919.3</v>
      </c>
      <c r="K3564" s="22">
        <v>883.3</v>
      </c>
      <c r="L3564" s="22">
        <v>883.3</v>
      </c>
      <c r="M3564" s="23">
        <v>50</v>
      </c>
      <c r="N3564" s="19" t="s">
        <v>44</v>
      </c>
      <c r="O3564" s="22">
        <v>40.15</v>
      </c>
      <c r="P3564" s="22">
        <v>89.66</v>
      </c>
      <c r="Q3564" s="22">
        <v>95.1</v>
      </c>
      <c r="R3564" s="22">
        <v>64.8</v>
      </c>
      <c r="S3564" s="22">
        <v>0</v>
      </c>
      <c r="T3564" s="22">
        <v>719.6</v>
      </c>
      <c r="U3564" s="22">
        <v>82.9</v>
      </c>
      <c r="V3564" s="22">
        <v>52</v>
      </c>
      <c r="W3564" s="22">
        <v>0</v>
      </c>
      <c r="X3564" s="22">
        <v>0</v>
      </c>
      <c r="Y3564" s="22">
        <v>72.849999999999994</v>
      </c>
      <c r="Z3564" s="22">
        <v>0</v>
      </c>
      <c r="AA3564" s="22">
        <v>10.41</v>
      </c>
      <c r="AB3564" s="22">
        <v>0</v>
      </c>
      <c r="AC3564" s="22">
        <v>0</v>
      </c>
      <c r="AD3564" s="22">
        <v>16.739999999999998</v>
      </c>
      <c r="AE3564" s="24">
        <v>99.999999999999986</v>
      </c>
      <c r="AF3564" s="19" t="s">
        <v>65</v>
      </c>
      <c r="AG3564" s="25">
        <v>0.55520000000000003</v>
      </c>
      <c r="AH3564" s="22">
        <v>537417.18000000005</v>
      </c>
      <c r="AI3564" s="22">
        <v>1357356.72</v>
      </c>
      <c r="AJ3564" s="22">
        <v>1894773.9</v>
      </c>
      <c r="AK3564" s="21" t="s">
        <v>10416</v>
      </c>
      <c r="AL3564" s="21" t="s">
        <v>7001</v>
      </c>
      <c r="AM3564" s="26" t="s">
        <v>48</v>
      </c>
      <c r="AN3564" s="27">
        <v>0</v>
      </c>
      <c r="AS3564">
        <f t="shared" si="110"/>
        <v>3503</v>
      </c>
      <c r="AT3564" t="str">
        <f t="shared" si="111"/>
        <v>Região Rural da Grande Metrópole Nacional de São Paulo</v>
      </c>
      <c r="BE3564">
        <v>4128625</v>
      </c>
      <c r="BF3564">
        <v>41</v>
      </c>
      <c r="BG3564" t="s">
        <v>14209</v>
      </c>
      <c r="BH3564" t="s">
        <v>11446</v>
      </c>
      <c r="BI3564" t="s">
        <v>14210</v>
      </c>
      <c r="BJ3564" t="s">
        <v>11134</v>
      </c>
      <c r="BK3564">
        <v>4101</v>
      </c>
      <c r="BL3564" t="s">
        <v>14536</v>
      </c>
      <c r="BM3564" t="s">
        <v>14537</v>
      </c>
    </row>
    <row r="3565" spans="1:65" x14ac:dyDescent="0.25">
      <c r="A3565" s="17" t="s">
        <v>10269</v>
      </c>
      <c r="B3565" s="18">
        <v>1</v>
      </c>
      <c r="C3565" s="19" t="s">
        <v>10417</v>
      </c>
      <c r="D3565" s="20" t="s">
        <v>10414</v>
      </c>
      <c r="E3565" s="20" t="s">
        <v>10414</v>
      </c>
      <c r="F3565" s="21">
        <v>3522307</v>
      </c>
      <c r="G3565" s="20" t="s">
        <v>10418</v>
      </c>
      <c r="H3565" s="22">
        <v>507.09570000000002</v>
      </c>
      <c r="I3565" s="22">
        <v>515.5</v>
      </c>
      <c r="J3565" s="22">
        <v>515.51149999999996</v>
      </c>
      <c r="K3565" s="22">
        <v>507.09570000000002</v>
      </c>
      <c r="L3565" s="22">
        <v>507</v>
      </c>
      <c r="M3565" s="23">
        <v>50</v>
      </c>
      <c r="N3565" s="19" t="s">
        <v>44</v>
      </c>
      <c r="O3565" s="22">
        <v>23.04</v>
      </c>
      <c r="P3565" s="22">
        <v>1E-3</v>
      </c>
      <c r="Q3565" s="22">
        <v>1E-3</v>
      </c>
      <c r="R3565" s="22">
        <v>44.0364</v>
      </c>
      <c r="S3565" s="22">
        <v>1.0000000000000001E-5</v>
      </c>
      <c r="T3565" s="22">
        <v>492.34249999999997</v>
      </c>
      <c r="U3565" s="22">
        <v>1.0000000000000001E-5</v>
      </c>
      <c r="V3565" s="22">
        <v>20.336300000000001</v>
      </c>
      <c r="W3565" s="22">
        <v>1E-3</v>
      </c>
      <c r="X3565" s="22">
        <v>18.64</v>
      </c>
      <c r="Y3565" s="22">
        <v>47.14</v>
      </c>
      <c r="Z3565" s="22">
        <v>13.08</v>
      </c>
      <c r="AA3565" s="22">
        <v>1E-3</v>
      </c>
      <c r="AB3565" s="22">
        <v>10.77</v>
      </c>
      <c r="AC3565" s="22">
        <v>1E-3</v>
      </c>
      <c r="AD3565" s="22">
        <v>10.37</v>
      </c>
      <c r="AE3565" s="24">
        <v>100.00300000000001</v>
      </c>
      <c r="AF3565" s="19" t="s">
        <v>44</v>
      </c>
      <c r="AG3565" s="25">
        <v>0.54279999999999995</v>
      </c>
      <c r="AH3565" s="22">
        <v>358618.1</v>
      </c>
      <c r="AI3565" s="22">
        <v>4431676.8600000003</v>
      </c>
      <c r="AJ3565" s="22">
        <v>4790294.96</v>
      </c>
      <c r="AK3565" s="21" t="s">
        <v>5339</v>
      </c>
      <c r="AL3565" s="21" t="s">
        <v>10419</v>
      </c>
      <c r="AM3565" s="26" t="s">
        <v>48</v>
      </c>
      <c r="AN3565" s="27">
        <v>0</v>
      </c>
      <c r="AS3565">
        <f t="shared" si="110"/>
        <v>3503</v>
      </c>
      <c r="AT3565" t="str">
        <f t="shared" si="111"/>
        <v>Região Rural da Grande Metrópole Nacional de São Paulo</v>
      </c>
      <c r="BE3565">
        <v>4128807</v>
      </c>
      <c r="BF3565">
        <v>41</v>
      </c>
      <c r="BG3565" t="s">
        <v>14209</v>
      </c>
      <c r="BH3565" t="s">
        <v>11446</v>
      </c>
      <c r="BI3565" t="s">
        <v>14210</v>
      </c>
      <c r="BJ3565" t="s">
        <v>14679</v>
      </c>
      <c r="BK3565">
        <v>4101</v>
      </c>
      <c r="BL3565" t="s">
        <v>14536</v>
      </c>
      <c r="BM3565" t="s">
        <v>14537</v>
      </c>
    </row>
    <row r="3566" spans="1:65" x14ac:dyDescent="0.25">
      <c r="A3566" s="17" t="s">
        <v>10269</v>
      </c>
      <c r="B3566" s="18">
        <v>1</v>
      </c>
      <c r="C3566" s="19" t="s">
        <v>10420</v>
      </c>
      <c r="D3566" s="20" t="s">
        <v>10414</v>
      </c>
      <c r="E3566" s="20" t="s">
        <v>10414</v>
      </c>
      <c r="F3566" s="21">
        <v>3522307</v>
      </c>
      <c r="G3566" s="20" t="s">
        <v>3641</v>
      </c>
      <c r="H3566" s="22">
        <v>883.3</v>
      </c>
      <c r="I3566" s="22">
        <v>919.3</v>
      </c>
      <c r="J3566" s="22">
        <v>919.3</v>
      </c>
      <c r="K3566" s="22">
        <v>883.3</v>
      </c>
      <c r="L3566" s="22">
        <v>883.3</v>
      </c>
      <c r="M3566" s="23">
        <v>50</v>
      </c>
      <c r="N3566" s="19" t="s">
        <v>44</v>
      </c>
      <c r="O3566" s="22">
        <v>40.15</v>
      </c>
      <c r="P3566" s="22">
        <v>89.66</v>
      </c>
      <c r="Q3566" s="22">
        <v>95.1</v>
      </c>
      <c r="R3566" s="22">
        <v>64.8</v>
      </c>
      <c r="S3566" s="22">
        <v>1.0000000000000001E-5</v>
      </c>
      <c r="T3566" s="22">
        <v>719.6</v>
      </c>
      <c r="U3566" s="22">
        <v>82.9</v>
      </c>
      <c r="V3566" s="22">
        <v>52</v>
      </c>
      <c r="W3566" s="22">
        <v>1E-3</v>
      </c>
      <c r="X3566" s="22">
        <v>1E-3</v>
      </c>
      <c r="Y3566" s="22">
        <v>72.849999999999994</v>
      </c>
      <c r="Z3566" s="22">
        <v>1E-3</v>
      </c>
      <c r="AA3566" s="22">
        <v>10.41</v>
      </c>
      <c r="AB3566" s="22">
        <v>1E-3</v>
      </c>
      <c r="AC3566" s="22">
        <v>1E-3</v>
      </c>
      <c r="AD3566" s="22">
        <v>16.739999999999998</v>
      </c>
      <c r="AE3566" s="24">
        <v>100.005</v>
      </c>
      <c r="AF3566" s="19" t="s">
        <v>65</v>
      </c>
      <c r="AG3566" s="25">
        <v>0.55520000000000003</v>
      </c>
      <c r="AH3566" s="22">
        <v>537417.18000000005</v>
      </c>
      <c r="AI3566" s="22">
        <v>1357356.72</v>
      </c>
      <c r="AJ3566" s="22">
        <v>1894773.9</v>
      </c>
      <c r="AK3566" s="21" t="s">
        <v>10416</v>
      </c>
      <c r="AL3566" s="21" t="s">
        <v>10421</v>
      </c>
      <c r="AM3566" s="26" t="s">
        <v>48</v>
      </c>
      <c r="AN3566" s="27">
        <v>0</v>
      </c>
      <c r="AS3566">
        <f t="shared" si="110"/>
        <v>3503</v>
      </c>
      <c r="AT3566" t="str">
        <f t="shared" si="111"/>
        <v>Região Rural da Grande Metrópole Nacional de São Paulo</v>
      </c>
      <c r="BE3566">
        <v>4124905</v>
      </c>
      <c r="BF3566">
        <v>41</v>
      </c>
      <c r="BG3566" t="s">
        <v>14209</v>
      </c>
      <c r="BH3566" t="s">
        <v>11446</v>
      </c>
      <c r="BI3566" t="s">
        <v>14210</v>
      </c>
      <c r="BJ3566" t="s">
        <v>14680</v>
      </c>
      <c r="BK3566">
        <v>4101</v>
      </c>
      <c r="BL3566" t="s">
        <v>14536</v>
      </c>
      <c r="BM3566" t="s">
        <v>14537</v>
      </c>
    </row>
    <row r="3567" spans="1:65" x14ac:dyDescent="0.25">
      <c r="A3567" s="17" t="s">
        <v>10269</v>
      </c>
      <c r="B3567" s="18">
        <v>1</v>
      </c>
      <c r="C3567" s="19" t="s">
        <v>10422</v>
      </c>
      <c r="D3567" s="20" t="s">
        <v>10414</v>
      </c>
      <c r="E3567" s="20" t="s">
        <v>10414</v>
      </c>
      <c r="F3567" s="21">
        <v>3522307</v>
      </c>
      <c r="G3567" s="20" t="s">
        <v>10423</v>
      </c>
      <c r="H3567" s="22">
        <v>709.6</v>
      </c>
      <c r="I3567" s="22">
        <v>687.1</v>
      </c>
      <c r="J3567" s="22">
        <v>687.10699999999997</v>
      </c>
      <c r="K3567" s="22">
        <v>687.1</v>
      </c>
      <c r="L3567" s="22">
        <v>687.10699999999997</v>
      </c>
      <c r="M3567" s="23">
        <v>57</v>
      </c>
      <c r="N3567" s="19" t="s">
        <v>44</v>
      </c>
      <c r="O3567" s="22">
        <v>31.23</v>
      </c>
      <c r="P3567" s="22">
        <v>18.239999999999998</v>
      </c>
      <c r="Q3567" s="22">
        <v>71.760000000000005</v>
      </c>
      <c r="R3567" s="22">
        <v>117.2</v>
      </c>
      <c r="S3567" s="22">
        <v>1.0000000000000001E-5</v>
      </c>
      <c r="T3567" s="22">
        <v>358.6</v>
      </c>
      <c r="U3567" s="22">
        <v>1.0000000000000001E-5</v>
      </c>
      <c r="V3567" s="22">
        <v>243.8</v>
      </c>
      <c r="W3567" s="22">
        <v>0</v>
      </c>
      <c r="X3567" s="22">
        <v>11</v>
      </c>
      <c r="Y3567" s="22">
        <v>22</v>
      </c>
      <c r="Z3567" s="22">
        <v>10</v>
      </c>
      <c r="AA3567" s="22">
        <v>17</v>
      </c>
      <c r="AB3567" s="22">
        <v>0</v>
      </c>
      <c r="AC3567" s="22">
        <v>0</v>
      </c>
      <c r="AD3567" s="22">
        <v>40</v>
      </c>
      <c r="AE3567" s="24">
        <v>100</v>
      </c>
      <c r="AF3567" s="19" t="s">
        <v>44</v>
      </c>
      <c r="AG3567" s="25">
        <v>0.38700000000000001</v>
      </c>
      <c r="AH3567" s="22">
        <v>447690.3</v>
      </c>
      <c r="AI3567" s="22">
        <v>9498735.7600000016</v>
      </c>
      <c r="AJ3567" s="22">
        <v>9946426.0600000024</v>
      </c>
      <c r="AK3567" s="21" t="s">
        <v>1197</v>
      </c>
      <c r="AL3567" s="21" t="s">
        <v>10424</v>
      </c>
      <c r="AM3567" s="26" t="s">
        <v>48</v>
      </c>
      <c r="AN3567" s="27">
        <v>200204.05</v>
      </c>
      <c r="AS3567">
        <f t="shared" si="110"/>
        <v>3503</v>
      </c>
      <c r="AT3567" t="str">
        <f t="shared" si="111"/>
        <v>Região Rural da Grande Metrópole Nacional de São Paulo</v>
      </c>
      <c r="BE3567">
        <v>4117602</v>
      </c>
      <c r="BF3567">
        <v>41</v>
      </c>
      <c r="BG3567" t="s">
        <v>14209</v>
      </c>
      <c r="BH3567" t="s">
        <v>11446</v>
      </c>
      <c r="BI3567" t="s">
        <v>14210</v>
      </c>
      <c r="BJ3567" t="s">
        <v>11599</v>
      </c>
      <c r="BK3567">
        <v>4202</v>
      </c>
      <c r="BL3567" t="s">
        <v>14681</v>
      </c>
      <c r="BM3567" t="s">
        <v>14682</v>
      </c>
    </row>
    <row r="3568" spans="1:65" x14ac:dyDescent="0.25">
      <c r="A3568" s="17" t="s">
        <v>10269</v>
      </c>
      <c r="B3568" s="18">
        <v>1</v>
      </c>
      <c r="C3568" s="19" t="s">
        <v>10425</v>
      </c>
      <c r="D3568" s="20" t="s">
        <v>10414</v>
      </c>
      <c r="E3568" s="20" t="s">
        <v>10414</v>
      </c>
      <c r="F3568" s="21">
        <v>3522307</v>
      </c>
      <c r="G3568" s="20" t="s">
        <v>10426</v>
      </c>
      <c r="H3568" s="22">
        <v>490.05</v>
      </c>
      <c r="I3568" s="22">
        <v>490.95</v>
      </c>
      <c r="J3568" s="22">
        <v>490.9554</v>
      </c>
      <c r="K3568" s="22">
        <v>490.05</v>
      </c>
      <c r="L3568" s="22">
        <v>490.05</v>
      </c>
      <c r="M3568" s="23">
        <v>28</v>
      </c>
      <c r="N3568" s="19" t="s">
        <v>44</v>
      </c>
      <c r="O3568" s="22">
        <v>22.27</v>
      </c>
      <c r="P3568" s="22">
        <v>3.1</v>
      </c>
      <c r="Q3568" s="22">
        <v>1E-3</v>
      </c>
      <c r="R3568" s="22">
        <v>42.377099999999999</v>
      </c>
      <c r="S3568" s="22">
        <v>1.0000000000000001E-5</v>
      </c>
      <c r="T3568" s="22">
        <v>381.00229999999999</v>
      </c>
      <c r="U3568" s="22">
        <v>1.0000000000000001E-5</v>
      </c>
      <c r="V3568" s="22">
        <v>144.48509999999999</v>
      </c>
      <c r="W3568" s="22">
        <v>1E-3</v>
      </c>
      <c r="X3568" s="22">
        <v>1E-3</v>
      </c>
      <c r="Y3568" s="22">
        <v>17.71</v>
      </c>
      <c r="Z3568" s="22">
        <v>22.49</v>
      </c>
      <c r="AA3568" s="22">
        <v>1E-3</v>
      </c>
      <c r="AB3568" s="22">
        <v>40.49</v>
      </c>
      <c r="AC3568" s="22">
        <v>1E-3</v>
      </c>
      <c r="AD3568" s="22">
        <v>19.309999999999999</v>
      </c>
      <c r="AE3568" s="24">
        <v>100.004</v>
      </c>
      <c r="AF3568" s="19" t="s">
        <v>64</v>
      </c>
      <c r="AG3568" s="25">
        <v>0.33839999999999998</v>
      </c>
      <c r="AH3568" s="22">
        <v>149538.4</v>
      </c>
      <c r="AI3568" s="22">
        <v>2634133.9300000002</v>
      </c>
      <c r="AJ3568" s="22">
        <v>2783672.33</v>
      </c>
      <c r="AK3568" s="21" t="s">
        <v>5433</v>
      </c>
      <c r="AL3568" s="21" t="s">
        <v>10427</v>
      </c>
      <c r="AM3568" s="26" t="s">
        <v>48</v>
      </c>
      <c r="AN3568" s="27">
        <v>0</v>
      </c>
      <c r="AS3568">
        <f t="shared" si="110"/>
        <v>3503</v>
      </c>
      <c r="AT3568" t="str">
        <f t="shared" si="111"/>
        <v>Região Rural da Grande Metrópole Nacional de São Paulo</v>
      </c>
      <c r="BE3568">
        <v>4200101</v>
      </c>
      <c r="BF3568">
        <v>42</v>
      </c>
      <c r="BG3568" t="s">
        <v>14423</v>
      </c>
      <c r="BH3568" t="s">
        <v>14424</v>
      </c>
      <c r="BI3568" t="s">
        <v>14210</v>
      </c>
      <c r="BJ3568" t="s">
        <v>14683</v>
      </c>
      <c r="BK3568">
        <v>4202</v>
      </c>
      <c r="BL3568" t="s">
        <v>14681</v>
      </c>
      <c r="BM3568" t="s">
        <v>14682</v>
      </c>
    </row>
    <row r="3569" spans="1:65" x14ac:dyDescent="0.25">
      <c r="A3569" s="17" t="s">
        <v>10269</v>
      </c>
      <c r="B3569" s="18">
        <v>1</v>
      </c>
      <c r="C3569" s="19" t="s">
        <v>10428</v>
      </c>
      <c r="D3569" s="20" t="s">
        <v>10294</v>
      </c>
      <c r="E3569" s="20" t="s">
        <v>10429</v>
      </c>
      <c r="F3569" s="21">
        <v>3523008</v>
      </c>
      <c r="G3569" s="20" t="s">
        <v>2077</v>
      </c>
      <c r="H3569" s="22">
        <v>992.2</v>
      </c>
      <c r="I3569" s="22">
        <v>997.1</v>
      </c>
      <c r="J3569" s="22">
        <v>972.57910000000004</v>
      </c>
      <c r="K3569" s="22">
        <v>992.2</v>
      </c>
      <c r="L3569" s="22">
        <v>972.57910000000004</v>
      </c>
      <c r="M3569" s="23">
        <v>72</v>
      </c>
      <c r="N3569" s="19" t="s">
        <v>44</v>
      </c>
      <c r="O3569" s="29">
        <v>27.79</v>
      </c>
      <c r="P3569" s="22">
        <v>100</v>
      </c>
      <c r="Q3569" s="22">
        <v>69.17</v>
      </c>
      <c r="R3569" s="22">
        <v>12.375999999999999</v>
      </c>
      <c r="S3569" s="22">
        <v>1.0000000000000001E-5</v>
      </c>
      <c r="T3569" s="22">
        <v>930.06960000000004</v>
      </c>
      <c r="U3569" s="22">
        <v>1.0000000000000001E-5</v>
      </c>
      <c r="V3569" s="22">
        <v>42.911999999999999</v>
      </c>
      <c r="W3569" s="22">
        <v>1E-3</v>
      </c>
      <c r="X3569" s="22">
        <v>63.1</v>
      </c>
      <c r="Y3569" s="22">
        <v>32.520000000000003</v>
      </c>
      <c r="Z3569" s="22">
        <v>0.89</v>
      </c>
      <c r="AA3569" s="22">
        <v>1E-3</v>
      </c>
      <c r="AB3569" s="22">
        <v>1.93</v>
      </c>
      <c r="AC3569" s="22">
        <v>1E-3</v>
      </c>
      <c r="AD3569" s="22">
        <v>1.56</v>
      </c>
      <c r="AE3569" s="24">
        <v>100.00300000000003</v>
      </c>
      <c r="AF3569" s="19" t="s">
        <v>65</v>
      </c>
      <c r="AG3569" s="25">
        <v>0.70630749999999998</v>
      </c>
      <c r="AH3569" s="22">
        <v>660402.24</v>
      </c>
      <c r="AI3569" s="22">
        <v>6456057.04</v>
      </c>
      <c r="AJ3569" s="22">
        <v>7116459.2800000003</v>
      </c>
      <c r="AK3569" s="21" t="s">
        <v>831</v>
      </c>
      <c r="AL3569" s="21" t="s">
        <v>2523</v>
      </c>
      <c r="AM3569" s="26" t="s">
        <v>48</v>
      </c>
      <c r="AN3569" s="27">
        <v>0</v>
      </c>
      <c r="AS3569">
        <f t="shared" si="110"/>
        <v>3501</v>
      </c>
      <c r="AT3569" t="str">
        <f t="shared" si="111"/>
        <v>Região Rural da Capital Regional de São José do Rio Preto</v>
      </c>
      <c r="BE3569">
        <v>4200507</v>
      </c>
      <c r="BF3569">
        <v>42</v>
      </c>
      <c r="BG3569" t="s">
        <v>14423</v>
      </c>
      <c r="BH3569" t="s">
        <v>14424</v>
      </c>
      <c r="BI3569" t="s">
        <v>14210</v>
      </c>
      <c r="BJ3569" t="s">
        <v>14684</v>
      </c>
      <c r="BK3569">
        <v>4202</v>
      </c>
      <c r="BL3569" t="s">
        <v>14681</v>
      </c>
      <c r="BM3569" t="s">
        <v>14682</v>
      </c>
    </row>
    <row r="3570" spans="1:65" x14ac:dyDescent="0.25">
      <c r="A3570" s="17" t="s">
        <v>10269</v>
      </c>
      <c r="B3570" s="18">
        <v>1</v>
      </c>
      <c r="C3570" s="19" t="s">
        <v>10430</v>
      </c>
      <c r="D3570" s="20" t="s">
        <v>10294</v>
      </c>
      <c r="E3570" s="20" t="s">
        <v>10429</v>
      </c>
      <c r="F3570" s="21">
        <v>3523008</v>
      </c>
      <c r="G3570" s="20" t="s">
        <v>10431</v>
      </c>
      <c r="H3570" s="22">
        <v>1766.6</v>
      </c>
      <c r="I3570" s="22">
        <v>1775.3106</v>
      </c>
      <c r="J3570" s="22">
        <v>1775.3106</v>
      </c>
      <c r="K3570" s="22">
        <v>1766.606</v>
      </c>
      <c r="L3570" s="22">
        <v>1776.6</v>
      </c>
      <c r="M3570" s="23">
        <v>105</v>
      </c>
      <c r="N3570" s="19" t="s">
        <v>44</v>
      </c>
      <c r="O3570" s="22">
        <v>50.72</v>
      </c>
      <c r="P3570" s="22">
        <v>100</v>
      </c>
      <c r="Q3570" s="22">
        <v>95.01</v>
      </c>
      <c r="R3570" s="22">
        <v>123.5712</v>
      </c>
      <c r="S3570" s="22">
        <v>1.0000000000000001E-5</v>
      </c>
      <c r="T3570" s="22">
        <v>1252.5360000000001</v>
      </c>
      <c r="U3570" s="22">
        <v>384.62099999999998</v>
      </c>
      <c r="V3570" s="22">
        <v>14.5824</v>
      </c>
      <c r="W3570" s="22">
        <v>1E-3</v>
      </c>
      <c r="X3570" s="22">
        <v>57.87</v>
      </c>
      <c r="Y3570" s="22">
        <v>16.59</v>
      </c>
      <c r="Z3570" s="22">
        <v>1E-3</v>
      </c>
      <c r="AA3570" s="22">
        <v>1E-3</v>
      </c>
      <c r="AB3570" s="22">
        <v>20</v>
      </c>
      <c r="AC3570" s="22">
        <v>1E-3</v>
      </c>
      <c r="AD3570" s="22">
        <v>5.54</v>
      </c>
      <c r="AE3570" s="24">
        <v>100.00400000000002</v>
      </c>
      <c r="AF3570" s="19" t="s">
        <v>64</v>
      </c>
      <c r="AG3570" s="25">
        <v>714</v>
      </c>
      <c r="AH3570" s="22">
        <v>503338.11</v>
      </c>
      <c r="AI3570" s="22">
        <v>7561048</v>
      </c>
      <c r="AJ3570" s="22">
        <v>8064386.1100000003</v>
      </c>
      <c r="AK3570" s="21" t="s">
        <v>461</v>
      </c>
      <c r="AL3570" s="21" t="s">
        <v>1691</v>
      </c>
      <c r="AM3570" s="26" t="s">
        <v>48</v>
      </c>
      <c r="AN3570" s="27">
        <v>0</v>
      </c>
      <c r="AS3570">
        <f t="shared" si="110"/>
        <v>3501</v>
      </c>
      <c r="AT3570" t="str">
        <f t="shared" si="111"/>
        <v>Região Rural da Capital Regional de São José do Rio Preto</v>
      </c>
      <c r="BE3570">
        <v>4200556</v>
      </c>
      <c r="BF3570">
        <v>42</v>
      </c>
      <c r="BG3570" t="s">
        <v>14423</v>
      </c>
      <c r="BH3570" t="s">
        <v>14424</v>
      </c>
      <c r="BI3570" t="s">
        <v>14210</v>
      </c>
      <c r="BJ3570" t="s">
        <v>14685</v>
      </c>
      <c r="BK3570">
        <v>4202</v>
      </c>
      <c r="BL3570" t="s">
        <v>14681</v>
      </c>
      <c r="BM3570" t="s">
        <v>14682</v>
      </c>
    </row>
    <row r="3571" spans="1:65" x14ac:dyDescent="0.25">
      <c r="A3571" s="17" t="s">
        <v>10269</v>
      </c>
      <c r="B3571" s="18">
        <v>1</v>
      </c>
      <c r="C3571" s="19" t="s">
        <v>10432</v>
      </c>
      <c r="D3571" s="20" t="s">
        <v>10294</v>
      </c>
      <c r="E3571" s="20" t="s">
        <v>10429</v>
      </c>
      <c r="F3571" s="21">
        <v>3523008</v>
      </c>
      <c r="G3571" s="20" t="s">
        <v>4591</v>
      </c>
      <c r="H3571" s="22">
        <v>946.50109999999995</v>
      </c>
      <c r="I3571" s="22">
        <v>1.0000000000000001E-5</v>
      </c>
      <c r="J3571" s="22">
        <v>1172.6635000000001</v>
      </c>
      <c r="K3571" s="22">
        <v>946.50109999999995</v>
      </c>
      <c r="L3571" s="22">
        <v>946.50109999999995</v>
      </c>
      <c r="M3571" s="23">
        <v>44</v>
      </c>
      <c r="N3571" s="19" t="s">
        <v>44</v>
      </c>
      <c r="O3571" s="22">
        <v>32.270000000000003</v>
      </c>
      <c r="P3571" s="22">
        <v>82.36</v>
      </c>
      <c r="Q3571" s="22">
        <v>85.53</v>
      </c>
      <c r="R3571" s="22">
        <v>54.052500000000002</v>
      </c>
      <c r="S3571" s="22">
        <v>1.0000000000000001E-5</v>
      </c>
      <c r="T3571" s="22">
        <v>1.0000000000000001E-5</v>
      </c>
      <c r="U3571" s="22">
        <v>1.0000000000000001E-5</v>
      </c>
      <c r="V3571" s="22">
        <v>28.950199999999999</v>
      </c>
      <c r="W3571" s="22">
        <v>1E-3</v>
      </c>
      <c r="X3571" s="22">
        <v>1E-3</v>
      </c>
      <c r="Y3571" s="22">
        <v>75.37</v>
      </c>
      <c r="Z3571" s="22">
        <v>1E-3</v>
      </c>
      <c r="AA3571" s="22">
        <v>1E-3</v>
      </c>
      <c r="AB3571" s="22">
        <v>20</v>
      </c>
      <c r="AC3571" s="22">
        <v>1E-3</v>
      </c>
      <c r="AD3571" s="22">
        <v>4.63</v>
      </c>
      <c r="AE3571" s="24">
        <v>100.00500000000001</v>
      </c>
      <c r="AF3571" s="19" t="s">
        <v>44</v>
      </c>
      <c r="AG3571" s="25">
        <v>0.66920000000000002</v>
      </c>
      <c r="AH3571" s="22">
        <v>566815.36</v>
      </c>
      <c r="AI3571" s="22">
        <v>7668580.3099999996</v>
      </c>
      <c r="AJ3571" s="22">
        <v>8235395.6699999999</v>
      </c>
      <c r="AK3571" s="21" t="s">
        <v>2338</v>
      </c>
      <c r="AL3571" s="21" t="s">
        <v>7561</v>
      </c>
      <c r="AM3571" s="26" t="s">
        <v>48</v>
      </c>
      <c r="AN3571" s="27">
        <v>0</v>
      </c>
      <c r="AS3571">
        <f t="shared" si="110"/>
        <v>3501</v>
      </c>
      <c r="AT3571" t="str">
        <f t="shared" si="111"/>
        <v>Região Rural da Capital Regional de São José do Rio Preto</v>
      </c>
      <c r="BE3571">
        <v>4200804</v>
      </c>
      <c r="BF3571">
        <v>42</v>
      </c>
      <c r="BG3571" t="s">
        <v>14423</v>
      </c>
      <c r="BH3571" t="s">
        <v>14424</v>
      </c>
      <c r="BI3571" t="s">
        <v>14210</v>
      </c>
      <c r="BJ3571" t="s">
        <v>12829</v>
      </c>
      <c r="BK3571">
        <v>4202</v>
      </c>
      <c r="BL3571" t="s">
        <v>14681</v>
      </c>
      <c r="BM3571" t="s">
        <v>14682</v>
      </c>
    </row>
    <row r="3572" spans="1:65" x14ac:dyDescent="0.25">
      <c r="A3572" s="17" t="s">
        <v>10269</v>
      </c>
      <c r="B3572" s="18">
        <v>1</v>
      </c>
      <c r="C3572" s="19" t="s">
        <v>10433</v>
      </c>
      <c r="D3572" s="20" t="s">
        <v>10294</v>
      </c>
      <c r="E3572" s="20" t="s">
        <v>10429</v>
      </c>
      <c r="F3572" s="21">
        <v>3523008</v>
      </c>
      <c r="G3572" s="20" t="s">
        <v>3625</v>
      </c>
      <c r="H3572" s="22">
        <v>1181.8021000000001</v>
      </c>
      <c r="I3572" s="22">
        <v>1181.5</v>
      </c>
      <c r="J3572" s="22">
        <v>1180.3300999999999</v>
      </c>
      <c r="K3572" s="22">
        <v>1.0000000000000001E-5</v>
      </c>
      <c r="L3572" s="22">
        <v>1181.8021000000001</v>
      </c>
      <c r="M3572" s="23">
        <v>82</v>
      </c>
      <c r="N3572" s="19" t="s">
        <v>64</v>
      </c>
      <c r="O3572" s="22">
        <v>33.72</v>
      </c>
      <c r="P3572" s="22">
        <v>99.99</v>
      </c>
      <c r="Q3572" s="22">
        <v>100</v>
      </c>
      <c r="R3572" s="22">
        <v>65.356399999999994</v>
      </c>
      <c r="S3572" s="22">
        <v>1.0000000000000001E-5</v>
      </c>
      <c r="T3572" s="22">
        <v>1099.6985999999999</v>
      </c>
      <c r="U3572" s="22">
        <v>1.0000000000000001E-5</v>
      </c>
      <c r="V3572" s="22">
        <v>75.520700000000005</v>
      </c>
      <c r="W3572" s="22">
        <v>1E-4</v>
      </c>
      <c r="X3572" s="22">
        <v>1E-4</v>
      </c>
      <c r="Y3572" s="22">
        <v>68.95</v>
      </c>
      <c r="Z3572" s="22">
        <v>20</v>
      </c>
      <c r="AA3572" s="22">
        <v>1E-4</v>
      </c>
      <c r="AB3572" s="22">
        <v>1E-4</v>
      </c>
      <c r="AC3572" s="22">
        <v>1E-4</v>
      </c>
      <c r="AD3572" s="22">
        <v>11.05</v>
      </c>
      <c r="AE3572" s="24">
        <v>100.00050000000002</v>
      </c>
      <c r="AF3572" s="19" t="s">
        <v>44</v>
      </c>
      <c r="AG3572" s="25">
        <v>0.49299999999999999</v>
      </c>
      <c r="AH3572" s="22">
        <v>757774.87</v>
      </c>
      <c r="AI3572" s="22">
        <v>9009184.6300000008</v>
      </c>
      <c r="AJ3572" s="22">
        <v>9766959.5</v>
      </c>
      <c r="AK3572" s="21" t="s">
        <v>48</v>
      </c>
      <c r="AL3572" s="21" t="s">
        <v>1112</v>
      </c>
      <c r="AM3572" s="26" t="s">
        <v>1245</v>
      </c>
      <c r="AN3572" s="27">
        <v>0</v>
      </c>
      <c r="AS3572">
        <f t="shared" si="110"/>
        <v>3501</v>
      </c>
      <c r="AT3572" t="str">
        <f t="shared" si="111"/>
        <v>Região Rural da Capital Regional de São José do Rio Preto</v>
      </c>
      <c r="BE3572">
        <v>4201653</v>
      </c>
      <c r="BF3572">
        <v>42</v>
      </c>
      <c r="BG3572" t="s">
        <v>14423</v>
      </c>
      <c r="BH3572" t="s">
        <v>14424</v>
      </c>
      <c r="BI3572" t="s">
        <v>14210</v>
      </c>
      <c r="BJ3572" t="s">
        <v>14686</v>
      </c>
      <c r="BK3572">
        <v>4202</v>
      </c>
      <c r="BL3572" t="s">
        <v>14681</v>
      </c>
      <c r="BM3572" t="s">
        <v>14682</v>
      </c>
    </row>
    <row r="3573" spans="1:65" x14ac:dyDescent="0.25">
      <c r="A3573" s="17" t="s">
        <v>10269</v>
      </c>
      <c r="B3573" s="18">
        <v>1</v>
      </c>
      <c r="C3573" s="19" t="s">
        <v>10434</v>
      </c>
      <c r="D3573" s="20" t="s">
        <v>10435</v>
      </c>
      <c r="E3573" s="20" t="s">
        <v>10436</v>
      </c>
      <c r="F3573" s="21">
        <v>3523404</v>
      </c>
      <c r="G3573" s="20" t="s">
        <v>10437</v>
      </c>
      <c r="H3573" s="22">
        <v>7.26</v>
      </c>
      <c r="I3573" s="22">
        <v>12.485900000000001</v>
      </c>
      <c r="J3573" s="22">
        <v>9.4120000000000008</v>
      </c>
      <c r="K3573" s="22">
        <v>7.26</v>
      </c>
      <c r="L3573" s="22">
        <v>7.26</v>
      </c>
      <c r="M3573" s="23"/>
      <c r="N3573" s="19" t="s">
        <v>2432</v>
      </c>
      <c r="O3573" s="22">
        <v>0.78</v>
      </c>
      <c r="P3573" s="22">
        <v>1E-3</v>
      </c>
      <c r="Q3573" s="22">
        <v>1E-3</v>
      </c>
      <c r="R3573" s="22">
        <v>2.6307</v>
      </c>
      <c r="S3573" s="22">
        <v>1.0000000000000001E-5</v>
      </c>
      <c r="T3573" s="22">
        <v>3.2949000000000002</v>
      </c>
      <c r="U3573" s="22">
        <v>1.0000000000000001E-5</v>
      </c>
      <c r="V3573" s="22">
        <v>7.1211000000000002</v>
      </c>
      <c r="W3573" s="22">
        <v>0</v>
      </c>
      <c r="X3573" s="22">
        <v>0</v>
      </c>
      <c r="Y3573" s="22">
        <v>0</v>
      </c>
      <c r="Z3573" s="22">
        <v>24.39</v>
      </c>
      <c r="AA3573" s="22">
        <v>0</v>
      </c>
      <c r="AB3573" s="22">
        <v>36.68</v>
      </c>
      <c r="AC3573" s="22">
        <v>0</v>
      </c>
      <c r="AD3573" s="22">
        <v>38.93</v>
      </c>
      <c r="AE3573" s="24">
        <v>100</v>
      </c>
      <c r="AF3573" s="19" t="s">
        <v>44</v>
      </c>
      <c r="AG3573" s="25">
        <v>0.27200000000000002</v>
      </c>
      <c r="AH3573" s="22">
        <v>212440.97</v>
      </c>
      <c r="AI3573" s="22">
        <v>186681</v>
      </c>
      <c r="AJ3573" s="22">
        <v>399121.97</v>
      </c>
      <c r="AK3573" s="21" t="s">
        <v>659</v>
      </c>
      <c r="AL3573" s="21" t="s">
        <v>10438</v>
      </c>
      <c r="AM3573" s="26" t="s">
        <v>48</v>
      </c>
      <c r="AN3573" s="27">
        <v>7356.75</v>
      </c>
      <c r="AS3573">
        <f t="shared" si="110"/>
        <v>3503</v>
      </c>
      <c r="AT3573" t="str">
        <f t="shared" si="111"/>
        <v>Região Rural da Grande Metrópole Nacional de São Paulo</v>
      </c>
      <c r="BE3573">
        <v>4202537</v>
      </c>
      <c r="BF3573">
        <v>42</v>
      </c>
      <c r="BG3573" t="s">
        <v>14423</v>
      </c>
      <c r="BH3573" t="s">
        <v>14424</v>
      </c>
      <c r="BI3573" t="s">
        <v>14210</v>
      </c>
      <c r="BJ3573" t="s">
        <v>11535</v>
      </c>
      <c r="BK3573">
        <v>4202</v>
      </c>
      <c r="BL3573" t="s">
        <v>14681</v>
      </c>
      <c r="BM3573" t="s">
        <v>14682</v>
      </c>
    </row>
    <row r="3574" spans="1:65" x14ac:dyDescent="0.25">
      <c r="A3574" s="17" t="s">
        <v>10269</v>
      </c>
      <c r="B3574" s="18">
        <v>1</v>
      </c>
      <c r="C3574" s="19" t="s">
        <v>10439</v>
      </c>
      <c r="D3574" s="20" t="s">
        <v>10286</v>
      </c>
      <c r="E3574" s="20" t="s">
        <v>10440</v>
      </c>
      <c r="F3574" s="21">
        <v>3525706</v>
      </c>
      <c r="G3574" s="20" t="s">
        <v>10133</v>
      </c>
      <c r="H3574" s="22">
        <v>149.435</v>
      </c>
      <c r="I3574" s="22">
        <v>1.0000000000000001E-5</v>
      </c>
      <c r="J3574" s="22">
        <v>151.6534</v>
      </c>
      <c r="K3574" s="22">
        <v>149.435</v>
      </c>
      <c r="L3574" s="22">
        <v>149.435</v>
      </c>
      <c r="M3574" s="23">
        <v>18</v>
      </c>
      <c r="N3574" s="19" t="s">
        <v>44</v>
      </c>
      <c r="O3574" s="22">
        <v>5</v>
      </c>
      <c r="P3574" s="22">
        <v>14.83</v>
      </c>
      <c r="Q3574" s="22">
        <v>57.5</v>
      </c>
      <c r="R3574" s="22">
        <v>11.986700000000001</v>
      </c>
      <c r="S3574" s="22">
        <v>1.0000000000000001E-5</v>
      </c>
      <c r="T3574" s="22">
        <v>138.54140000000001</v>
      </c>
      <c r="U3574" s="22">
        <v>1.0000000000000001E-5</v>
      </c>
      <c r="V3574" s="22">
        <v>24.136700000000001</v>
      </c>
      <c r="W3574" s="22">
        <v>0</v>
      </c>
      <c r="X3574" s="22">
        <v>0</v>
      </c>
      <c r="Y3574" s="22">
        <v>68.760000000000005</v>
      </c>
      <c r="Z3574" s="22">
        <v>15.58</v>
      </c>
      <c r="AA3574" s="22">
        <v>0</v>
      </c>
      <c r="AB3574" s="22">
        <v>0</v>
      </c>
      <c r="AC3574" s="22">
        <v>2.15</v>
      </c>
      <c r="AD3574" s="22">
        <v>13.51</v>
      </c>
      <c r="AE3574" s="24">
        <v>100.00000000000001</v>
      </c>
      <c r="AF3574" s="19" t="s">
        <v>44</v>
      </c>
      <c r="AG3574" s="25">
        <v>0.51500000000000001</v>
      </c>
      <c r="AH3574" s="22">
        <v>220944.92</v>
      </c>
      <c r="AI3574" s="22">
        <v>1536278.47</v>
      </c>
      <c r="AJ3574" s="22">
        <v>1757223.39</v>
      </c>
      <c r="AK3574" s="21" t="s">
        <v>1426</v>
      </c>
      <c r="AL3574" s="21" t="s">
        <v>10441</v>
      </c>
      <c r="AM3574" s="26" t="s">
        <v>48</v>
      </c>
      <c r="AN3574" s="27">
        <v>0</v>
      </c>
      <c r="AS3574">
        <f t="shared" si="110"/>
        <v>3501</v>
      </c>
      <c r="AT3574" t="str">
        <f t="shared" si="111"/>
        <v>Região Rural da Capital Regional de São José do Rio Preto</v>
      </c>
      <c r="BE3574">
        <v>4202578</v>
      </c>
      <c r="BF3574">
        <v>42</v>
      </c>
      <c r="BG3574" t="s">
        <v>14423</v>
      </c>
      <c r="BH3574" t="s">
        <v>14424</v>
      </c>
      <c r="BI3574" t="s">
        <v>14210</v>
      </c>
      <c r="BJ3574" t="s">
        <v>14687</v>
      </c>
      <c r="BK3574">
        <v>4202</v>
      </c>
      <c r="BL3574" t="s">
        <v>14681</v>
      </c>
      <c r="BM3574" t="s">
        <v>14682</v>
      </c>
    </row>
    <row r="3575" spans="1:65" x14ac:dyDescent="0.25">
      <c r="A3575" s="17" t="s">
        <v>10269</v>
      </c>
      <c r="B3575" s="18">
        <v>1</v>
      </c>
      <c r="C3575" s="19" t="s">
        <v>10442</v>
      </c>
      <c r="D3575" s="20" t="s">
        <v>10443</v>
      </c>
      <c r="E3575" s="20" t="s">
        <v>10444</v>
      </c>
      <c r="F3575" s="21">
        <v>3526308</v>
      </c>
      <c r="G3575" s="20" t="s">
        <v>3414</v>
      </c>
      <c r="H3575" s="22">
        <v>68.768000000000001</v>
      </c>
      <c r="I3575" s="22">
        <v>1.0000000000000001E-5</v>
      </c>
      <c r="J3575" s="22">
        <v>1200.723</v>
      </c>
      <c r="K3575" s="22">
        <v>1200.723</v>
      </c>
      <c r="L3575" s="22">
        <v>1200.723</v>
      </c>
      <c r="M3575" s="23">
        <v>55</v>
      </c>
      <c r="N3575" s="19" t="s">
        <v>44</v>
      </c>
      <c r="O3575" s="22">
        <v>47.16</v>
      </c>
      <c r="P3575" s="22">
        <v>100</v>
      </c>
      <c r="Q3575" s="22">
        <v>71.42</v>
      </c>
      <c r="R3575" s="22">
        <v>220.19720000000001</v>
      </c>
      <c r="S3575" s="22">
        <v>1.0000000000000001E-5</v>
      </c>
      <c r="T3575" s="22">
        <v>1144.1505</v>
      </c>
      <c r="U3575" s="22">
        <v>1.0000000000000001E-5</v>
      </c>
      <c r="V3575" s="22">
        <v>281.39640000000003</v>
      </c>
      <c r="W3575" s="22">
        <v>0</v>
      </c>
      <c r="X3575" s="22">
        <v>0</v>
      </c>
      <c r="Y3575" s="22">
        <v>11.14</v>
      </c>
      <c r="Z3575" s="22">
        <v>11.46</v>
      </c>
      <c r="AA3575" s="22">
        <v>0</v>
      </c>
      <c r="AB3575" s="22">
        <v>36.08</v>
      </c>
      <c r="AC3575" s="22">
        <v>0</v>
      </c>
      <c r="AD3575" s="22">
        <v>41.32</v>
      </c>
      <c r="AE3575" s="24">
        <v>100</v>
      </c>
      <c r="AF3575" s="19" t="s">
        <v>64</v>
      </c>
      <c r="AG3575" s="25">
        <v>0.26700000000000002</v>
      </c>
      <c r="AH3575" s="22">
        <v>454433.55</v>
      </c>
      <c r="AI3575" s="22">
        <v>7095719.7599999998</v>
      </c>
      <c r="AJ3575" s="22">
        <v>7550153.3099999996</v>
      </c>
      <c r="AK3575" s="21" t="s">
        <v>7187</v>
      </c>
      <c r="AL3575" s="21" t="s">
        <v>10445</v>
      </c>
      <c r="AM3575" s="26" t="s">
        <v>48</v>
      </c>
      <c r="AN3575" s="27">
        <v>0</v>
      </c>
      <c r="AS3575">
        <f t="shared" si="110"/>
        <v>3504</v>
      </c>
      <c r="AT3575" t="str">
        <f t="shared" si="111"/>
        <v>Região Rural da Capital Regional de São José dos Campos</v>
      </c>
      <c r="BE3575">
        <v>4203105</v>
      </c>
      <c r="BF3575">
        <v>42</v>
      </c>
      <c r="BG3575" t="s">
        <v>14423</v>
      </c>
      <c r="BH3575" t="s">
        <v>14424</v>
      </c>
      <c r="BI3575" t="s">
        <v>14210</v>
      </c>
      <c r="BJ3575" t="s">
        <v>14688</v>
      </c>
      <c r="BK3575">
        <v>4202</v>
      </c>
      <c r="BL3575" t="s">
        <v>14681</v>
      </c>
      <c r="BM3575" t="s">
        <v>14682</v>
      </c>
    </row>
    <row r="3576" spans="1:65" x14ac:dyDescent="0.25">
      <c r="A3576" s="17" t="s">
        <v>10269</v>
      </c>
      <c r="B3576" s="18">
        <v>1</v>
      </c>
      <c r="C3576" s="19" t="s">
        <v>10446</v>
      </c>
      <c r="D3576" s="20" t="s">
        <v>10317</v>
      </c>
      <c r="E3576" s="20" t="s">
        <v>10447</v>
      </c>
      <c r="F3576" s="21">
        <v>3526506</v>
      </c>
      <c r="G3576" s="20" t="s">
        <v>10448</v>
      </c>
      <c r="H3576" s="22">
        <v>743.35789999999997</v>
      </c>
      <c r="I3576" s="22">
        <v>1.0000000000000001E-5</v>
      </c>
      <c r="J3576" s="22">
        <v>735.35519999999997</v>
      </c>
      <c r="K3576" s="22">
        <v>1.0000000000000001E-5</v>
      </c>
      <c r="L3576" s="22">
        <v>732.85310000000004</v>
      </c>
      <c r="M3576" s="23">
        <v>25</v>
      </c>
      <c r="N3576" s="19" t="s">
        <v>44</v>
      </c>
      <c r="O3576" s="22">
        <v>24.51</v>
      </c>
      <c r="P3576" s="22">
        <v>97.81</v>
      </c>
      <c r="Q3576" s="22">
        <v>48.22</v>
      </c>
      <c r="R3576" s="22">
        <v>20.643799999999999</v>
      </c>
      <c r="S3576" s="22">
        <v>1.0000000000000001E-5</v>
      </c>
      <c r="T3576" s="22">
        <v>440.58409999999998</v>
      </c>
      <c r="U3576" s="22">
        <v>1.0000000000000001E-5</v>
      </c>
      <c r="V3576" s="22">
        <v>271.6232</v>
      </c>
      <c r="W3576" s="22">
        <v>1E-3</v>
      </c>
      <c r="X3576" s="22">
        <v>1E-3</v>
      </c>
      <c r="Y3576" s="22">
        <v>51.35</v>
      </c>
      <c r="Z3576" s="22">
        <v>5.76</v>
      </c>
      <c r="AA3576" s="22">
        <v>1E-3</v>
      </c>
      <c r="AB3576" s="22">
        <v>24.73</v>
      </c>
      <c r="AC3576" s="22">
        <v>1E-3</v>
      </c>
      <c r="AD3576" s="22">
        <v>18.16</v>
      </c>
      <c r="AE3576" s="24">
        <v>100.004</v>
      </c>
      <c r="AF3576" s="19" t="s">
        <v>64</v>
      </c>
      <c r="AG3576" s="25">
        <v>0.5575</v>
      </c>
      <c r="AH3576" s="22">
        <v>102336.39</v>
      </c>
      <c r="AI3576" s="22">
        <v>3528695.01</v>
      </c>
      <c r="AJ3576" s="22">
        <v>3631031.4</v>
      </c>
      <c r="AK3576" s="21" t="s">
        <v>2338</v>
      </c>
      <c r="AL3576" s="21" t="s">
        <v>958</v>
      </c>
      <c r="AM3576" s="26" t="s">
        <v>48</v>
      </c>
      <c r="AN3576" s="27">
        <v>0</v>
      </c>
      <c r="AS3576">
        <f t="shared" si="110"/>
        <v>3501</v>
      </c>
      <c r="AT3576" t="str">
        <f t="shared" si="111"/>
        <v>Região Rural da Capital Regional de São José do Rio Preto</v>
      </c>
      <c r="BE3576">
        <v>4203501</v>
      </c>
      <c r="BF3576">
        <v>42</v>
      </c>
      <c r="BG3576" t="s">
        <v>14423</v>
      </c>
      <c r="BH3576" t="s">
        <v>14424</v>
      </c>
      <c r="BI3576" t="s">
        <v>14210</v>
      </c>
      <c r="BJ3576" t="s">
        <v>14689</v>
      </c>
      <c r="BK3576">
        <v>4202</v>
      </c>
      <c r="BL3576" t="s">
        <v>14681</v>
      </c>
      <c r="BM3576" t="s">
        <v>14682</v>
      </c>
    </row>
    <row r="3577" spans="1:65" x14ac:dyDescent="0.25">
      <c r="A3577" s="17" t="s">
        <v>10269</v>
      </c>
      <c r="B3577" s="18">
        <v>1</v>
      </c>
      <c r="C3577" s="19" t="s">
        <v>10449</v>
      </c>
      <c r="D3577" s="20" t="s">
        <v>10294</v>
      </c>
      <c r="E3577" s="20" t="s">
        <v>10450</v>
      </c>
      <c r="F3577" s="21">
        <v>3530102</v>
      </c>
      <c r="G3577" s="20" t="s">
        <v>10451</v>
      </c>
      <c r="H3577" s="22">
        <v>919.74519999999995</v>
      </c>
      <c r="I3577" s="22">
        <v>1.0000000000000001E-5</v>
      </c>
      <c r="J3577" s="22">
        <v>923.75609999999995</v>
      </c>
      <c r="K3577" s="22">
        <v>919.74519999999995</v>
      </c>
      <c r="L3577" s="22">
        <v>919.74519999999995</v>
      </c>
      <c r="M3577" s="23">
        <v>94</v>
      </c>
      <c r="N3577" s="19" t="s">
        <v>44</v>
      </c>
      <c r="O3577" s="22">
        <v>30.79</v>
      </c>
      <c r="P3577" s="22">
        <v>99.57</v>
      </c>
      <c r="Q3577" s="22">
        <v>78.84</v>
      </c>
      <c r="R3577" s="22">
        <v>117.9688</v>
      </c>
      <c r="S3577" s="22">
        <v>1.0000000000000001E-5</v>
      </c>
      <c r="T3577" s="22">
        <v>716.77829999999994</v>
      </c>
      <c r="U3577" s="22">
        <v>1.0000000000000001E-5</v>
      </c>
      <c r="V3577" s="22">
        <v>201.0197</v>
      </c>
      <c r="W3577" s="22">
        <v>0</v>
      </c>
      <c r="X3577" s="22">
        <v>0</v>
      </c>
      <c r="Y3577" s="22">
        <v>81.87</v>
      </c>
      <c r="Z3577" s="22">
        <v>0</v>
      </c>
      <c r="AA3577" s="22">
        <v>0.76</v>
      </c>
      <c r="AB3577" s="22">
        <v>0</v>
      </c>
      <c r="AC3577" s="22">
        <v>0</v>
      </c>
      <c r="AD3577" s="22">
        <v>17.37</v>
      </c>
      <c r="AE3577" s="24">
        <v>100.00000000000001</v>
      </c>
      <c r="AF3577" s="19" t="s">
        <v>44</v>
      </c>
      <c r="AG3577" s="25">
        <v>0.52600000000000002</v>
      </c>
      <c r="AH3577" s="22">
        <v>1168468.42</v>
      </c>
      <c r="AI3577" s="22">
        <v>13182086.050000001</v>
      </c>
      <c r="AJ3577" s="22">
        <v>14350554.470000001</v>
      </c>
      <c r="AK3577" s="21" t="s">
        <v>9913</v>
      </c>
      <c r="AL3577" s="21" t="s">
        <v>10452</v>
      </c>
      <c r="AM3577" s="26" t="s">
        <v>48</v>
      </c>
      <c r="AN3577" s="27">
        <v>0</v>
      </c>
      <c r="AS3577">
        <f t="shared" si="110"/>
        <v>3501</v>
      </c>
      <c r="AT3577" t="str">
        <f t="shared" si="111"/>
        <v>Região Rural da Capital Regional de São José do Rio Preto</v>
      </c>
      <c r="BE3577">
        <v>4204103</v>
      </c>
      <c r="BF3577">
        <v>42</v>
      </c>
      <c r="BG3577" t="s">
        <v>14423</v>
      </c>
      <c r="BH3577" t="s">
        <v>14424</v>
      </c>
      <c r="BI3577" t="s">
        <v>14210</v>
      </c>
      <c r="BJ3577" t="s">
        <v>14690</v>
      </c>
      <c r="BK3577">
        <v>4202</v>
      </c>
      <c r="BL3577" t="s">
        <v>14681</v>
      </c>
      <c r="BM3577" t="s">
        <v>14682</v>
      </c>
    </row>
    <row r="3578" spans="1:65" x14ac:dyDescent="0.25">
      <c r="A3578" s="17" t="s">
        <v>10269</v>
      </c>
      <c r="B3578" s="18">
        <v>1</v>
      </c>
      <c r="C3578" s="19" t="s">
        <v>10453</v>
      </c>
      <c r="D3578" s="20" t="s">
        <v>10294</v>
      </c>
      <c r="E3578" s="20" t="s">
        <v>10450</v>
      </c>
      <c r="F3578" s="21">
        <v>3530102</v>
      </c>
      <c r="G3578" s="20" t="s">
        <v>872</v>
      </c>
      <c r="H3578" s="22">
        <v>1806.0986</v>
      </c>
      <c r="I3578" s="22">
        <v>1866.6</v>
      </c>
      <c r="J3578" s="22">
        <v>1807.2937999999999</v>
      </c>
      <c r="K3578" s="22">
        <v>1806.0986</v>
      </c>
      <c r="L3578" s="22">
        <v>1806.0986</v>
      </c>
      <c r="M3578" s="23">
        <v>71</v>
      </c>
      <c r="N3578" s="19" t="s">
        <v>44</v>
      </c>
      <c r="O3578" s="22">
        <v>60.24</v>
      </c>
      <c r="P3578" s="22">
        <v>100</v>
      </c>
      <c r="Q3578" s="22">
        <v>58.26</v>
      </c>
      <c r="R3578" s="22">
        <v>255.51840000000001</v>
      </c>
      <c r="S3578" s="22">
        <v>1.0000000000000001E-5</v>
      </c>
      <c r="T3578" s="22">
        <v>1577.8149000000001</v>
      </c>
      <c r="U3578" s="22">
        <v>1.0000000000000001E-5</v>
      </c>
      <c r="V3578" s="22">
        <v>32.2622</v>
      </c>
      <c r="W3578" s="22">
        <v>1E-3</v>
      </c>
      <c r="X3578" s="22">
        <v>1E-3</v>
      </c>
      <c r="Y3578" s="22">
        <v>35.19</v>
      </c>
      <c r="Z3578" s="22">
        <v>29.71</v>
      </c>
      <c r="AA3578" s="22">
        <v>1E-3</v>
      </c>
      <c r="AB3578" s="22">
        <v>20.2</v>
      </c>
      <c r="AC3578" s="22">
        <v>1E-3</v>
      </c>
      <c r="AD3578" s="22">
        <v>14.9</v>
      </c>
      <c r="AE3578" s="24">
        <v>100.00400000000002</v>
      </c>
      <c r="AF3578" s="19" t="s">
        <v>65</v>
      </c>
      <c r="AG3578" s="25">
        <v>0.50370000000000004</v>
      </c>
      <c r="AH3578" s="22">
        <v>666697.59</v>
      </c>
      <c r="AI3578" s="22">
        <v>6186349.5499999998</v>
      </c>
      <c r="AJ3578" s="22">
        <v>6853047.1399999997</v>
      </c>
      <c r="AK3578" s="30" t="s">
        <v>3498</v>
      </c>
      <c r="AL3578" s="21" t="s">
        <v>2338</v>
      </c>
      <c r="AM3578" s="26" t="s">
        <v>48</v>
      </c>
      <c r="AN3578" s="27">
        <v>0</v>
      </c>
      <c r="AS3578">
        <f t="shared" si="110"/>
        <v>3501</v>
      </c>
      <c r="AT3578" t="str">
        <f t="shared" si="111"/>
        <v>Região Rural da Capital Regional de São José do Rio Preto</v>
      </c>
      <c r="BE3578">
        <v>4204202</v>
      </c>
      <c r="BF3578">
        <v>42</v>
      </c>
      <c r="BG3578" t="s">
        <v>14423</v>
      </c>
      <c r="BH3578" t="s">
        <v>14424</v>
      </c>
      <c r="BI3578" t="s">
        <v>14210</v>
      </c>
      <c r="BJ3578" t="s">
        <v>14691</v>
      </c>
      <c r="BK3578">
        <v>4202</v>
      </c>
      <c r="BL3578" t="s">
        <v>14681</v>
      </c>
      <c r="BM3578" t="s">
        <v>14682</v>
      </c>
    </row>
    <row r="3579" spans="1:65" x14ac:dyDescent="0.25">
      <c r="A3579" s="17" t="s">
        <v>10269</v>
      </c>
      <c r="B3579" s="18">
        <v>1</v>
      </c>
      <c r="C3579" s="19" t="s">
        <v>10454</v>
      </c>
      <c r="D3579" s="20" t="s">
        <v>10294</v>
      </c>
      <c r="E3579" s="20" t="s">
        <v>10450</v>
      </c>
      <c r="F3579" s="21">
        <v>3530102</v>
      </c>
      <c r="G3579" s="20" t="s">
        <v>10455</v>
      </c>
      <c r="H3579" s="22">
        <v>1806.0986</v>
      </c>
      <c r="I3579" s="22">
        <v>1866.6</v>
      </c>
      <c r="J3579" s="22">
        <v>1807.2937999999999</v>
      </c>
      <c r="K3579" s="22">
        <v>1806.0986</v>
      </c>
      <c r="L3579" s="22">
        <v>1806.0986</v>
      </c>
      <c r="M3579" s="23">
        <v>71</v>
      </c>
      <c r="N3579" s="19" t="s">
        <v>44</v>
      </c>
      <c r="O3579" s="22">
        <v>60.24</v>
      </c>
      <c r="P3579" s="22">
        <v>100</v>
      </c>
      <c r="Q3579" s="22">
        <v>58.26</v>
      </c>
      <c r="R3579" s="22">
        <v>255.51840000000001</v>
      </c>
      <c r="S3579" s="22">
        <v>1.0000000000000001E-5</v>
      </c>
      <c r="T3579" s="22">
        <v>1577.8149000000001</v>
      </c>
      <c r="U3579" s="22">
        <v>1.0000000000000001E-5</v>
      </c>
      <c r="V3579" s="22">
        <v>32.2622</v>
      </c>
      <c r="W3579" s="22">
        <v>1E-3</v>
      </c>
      <c r="X3579" s="22">
        <v>1E-3</v>
      </c>
      <c r="Y3579" s="22">
        <v>35.19</v>
      </c>
      <c r="Z3579" s="22">
        <v>29.71</v>
      </c>
      <c r="AA3579" s="22">
        <v>1E-3</v>
      </c>
      <c r="AB3579" s="22">
        <v>20.2</v>
      </c>
      <c r="AC3579" s="22"/>
      <c r="AD3579" s="22">
        <v>14.9</v>
      </c>
      <c r="AE3579" s="24"/>
      <c r="AF3579" s="19" t="s">
        <v>65</v>
      </c>
      <c r="AG3579" s="25">
        <v>0.50370000000000004</v>
      </c>
      <c r="AH3579" s="22">
        <v>666697.59</v>
      </c>
      <c r="AI3579" s="22">
        <v>6186349.5499999998</v>
      </c>
      <c r="AJ3579" s="22">
        <v>6853047.1399999997</v>
      </c>
      <c r="AK3579" s="21" t="s">
        <v>461</v>
      </c>
      <c r="AL3579" s="21" t="s">
        <v>2338</v>
      </c>
      <c r="AM3579" s="26" t="s">
        <v>48</v>
      </c>
      <c r="AN3579" s="27">
        <v>0</v>
      </c>
      <c r="AS3579">
        <f t="shared" si="110"/>
        <v>3501</v>
      </c>
      <c r="AT3579" t="str">
        <f t="shared" si="111"/>
        <v>Região Rural da Capital Regional de São José do Rio Preto</v>
      </c>
      <c r="BE3579">
        <v>4204350</v>
      </c>
      <c r="BF3579">
        <v>42</v>
      </c>
      <c r="BG3579" t="s">
        <v>14423</v>
      </c>
      <c r="BH3579" t="s">
        <v>14424</v>
      </c>
      <c r="BI3579" t="s">
        <v>14210</v>
      </c>
      <c r="BJ3579" t="s">
        <v>14692</v>
      </c>
      <c r="BK3579">
        <v>4202</v>
      </c>
      <c r="BL3579" t="s">
        <v>14681</v>
      </c>
      <c r="BM3579" t="s">
        <v>14682</v>
      </c>
    </row>
    <row r="3580" spans="1:65" x14ac:dyDescent="0.25">
      <c r="A3580" s="17" t="s">
        <v>10269</v>
      </c>
      <c r="B3580" s="18">
        <v>1</v>
      </c>
      <c r="C3580" s="19" t="s">
        <v>10456</v>
      </c>
      <c r="D3580" s="20" t="s">
        <v>10294</v>
      </c>
      <c r="E3580" s="20" t="s">
        <v>10450</v>
      </c>
      <c r="F3580" s="21">
        <v>3530102</v>
      </c>
      <c r="G3580" s="20" t="s">
        <v>10457</v>
      </c>
      <c r="H3580" s="22">
        <v>2824.498</v>
      </c>
      <c r="I3580" s="22">
        <v>2868.2</v>
      </c>
      <c r="J3580" s="22">
        <v>2868.1570999999999</v>
      </c>
      <c r="K3580" s="22">
        <v>2824.498</v>
      </c>
      <c r="L3580" s="22">
        <v>2824.498</v>
      </c>
      <c r="M3580" s="23">
        <v>230</v>
      </c>
      <c r="N3580" s="19" t="s">
        <v>44</v>
      </c>
      <c r="O3580" s="22">
        <v>95.6</v>
      </c>
      <c r="P3580" s="22">
        <v>100</v>
      </c>
      <c r="Q3580" s="22">
        <v>93.39</v>
      </c>
      <c r="R3580" s="22">
        <v>449.60090000000002</v>
      </c>
      <c r="S3580" s="22">
        <v>587.15549999999996</v>
      </c>
      <c r="T3580" s="22">
        <v>2261.1030000000001</v>
      </c>
      <c r="U3580" s="22">
        <v>1.0000000000000001E-5</v>
      </c>
      <c r="V3580" s="22">
        <v>469.49950000000001</v>
      </c>
      <c r="W3580" s="22">
        <v>1E-4</v>
      </c>
      <c r="X3580" s="22">
        <v>1E-4</v>
      </c>
      <c r="Y3580" s="22">
        <v>77.84</v>
      </c>
      <c r="Z3580" s="22">
        <v>1E-4</v>
      </c>
      <c r="AA3580" s="22">
        <v>1E-4</v>
      </c>
      <c r="AB3580" s="22">
        <v>20</v>
      </c>
      <c r="AC3580" s="22">
        <v>1E-4</v>
      </c>
      <c r="AD3580" s="22">
        <v>2.16</v>
      </c>
      <c r="AE3580" s="24">
        <v>100.00050000000002</v>
      </c>
      <c r="AF3580" s="19" t="s">
        <v>64</v>
      </c>
      <c r="AG3580" s="25">
        <v>0.50900000000000001</v>
      </c>
      <c r="AH3580" s="22">
        <v>1190895.71</v>
      </c>
      <c r="AI3580" s="22">
        <v>23285130.02</v>
      </c>
      <c r="AJ3580" s="22">
        <v>24476025.73</v>
      </c>
      <c r="AK3580" s="30" t="s">
        <v>461</v>
      </c>
      <c r="AL3580" s="21" t="s">
        <v>8785</v>
      </c>
      <c r="AM3580" s="26" t="s">
        <v>48</v>
      </c>
      <c r="AN3580" s="27">
        <v>0</v>
      </c>
      <c r="AS3580">
        <f t="shared" si="110"/>
        <v>3501</v>
      </c>
      <c r="AT3580" t="str">
        <f t="shared" si="111"/>
        <v>Região Rural da Capital Regional de São José do Rio Preto</v>
      </c>
      <c r="BE3580">
        <v>4204400</v>
      </c>
      <c r="BF3580">
        <v>42</v>
      </c>
      <c r="BG3580" t="s">
        <v>14423</v>
      </c>
      <c r="BH3580" t="s">
        <v>14424</v>
      </c>
      <c r="BI3580" t="s">
        <v>14210</v>
      </c>
      <c r="BJ3580" t="s">
        <v>14693</v>
      </c>
      <c r="BK3580">
        <v>4202</v>
      </c>
      <c r="BL3580" t="s">
        <v>14681</v>
      </c>
      <c r="BM3580" t="s">
        <v>14682</v>
      </c>
    </row>
    <row r="3581" spans="1:65" x14ac:dyDescent="0.25">
      <c r="A3581" s="17" t="s">
        <v>10269</v>
      </c>
      <c r="B3581" s="18">
        <v>1</v>
      </c>
      <c r="C3581" s="19" t="s">
        <v>10458</v>
      </c>
      <c r="D3581" s="20" t="s">
        <v>10294</v>
      </c>
      <c r="E3581" s="20" t="s">
        <v>10450</v>
      </c>
      <c r="F3581" s="21">
        <v>3530102</v>
      </c>
      <c r="G3581" s="20" t="s">
        <v>10459</v>
      </c>
      <c r="H3581" s="22">
        <v>1540.9309000000001</v>
      </c>
      <c r="I3581" s="22">
        <v>1.0000000000000001E-5</v>
      </c>
      <c r="J3581" s="22">
        <v>1550.0706</v>
      </c>
      <c r="K3581" s="22">
        <v>1540.9309000000001</v>
      </c>
      <c r="L3581" s="22">
        <v>1540.9309000000001</v>
      </c>
      <c r="M3581" s="23">
        <v>68</v>
      </c>
      <c r="N3581" s="19" t="s">
        <v>44</v>
      </c>
      <c r="O3581" s="22">
        <v>51.67</v>
      </c>
      <c r="P3581" s="22">
        <v>100</v>
      </c>
      <c r="Q3581" s="22">
        <v>94.3</v>
      </c>
      <c r="R3581" s="22">
        <v>1.0000000000000001E-5</v>
      </c>
      <c r="S3581" s="22">
        <v>1.0000000000000001E-5</v>
      </c>
      <c r="T3581" s="22">
        <v>1378.4</v>
      </c>
      <c r="U3581" s="22">
        <v>1.0000000000000001E-5</v>
      </c>
      <c r="V3581" s="22">
        <v>171.7</v>
      </c>
      <c r="W3581" s="22">
        <v>1E-3</v>
      </c>
      <c r="X3581" s="22">
        <v>1E-3</v>
      </c>
      <c r="Y3581" s="22">
        <v>71.28</v>
      </c>
      <c r="Z3581" s="22">
        <v>1E-3</v>
      </c>
      <c r="AA3581" s="22">
        <v>1E-3</v>
      </c>
      <c r="AB3581" s="22">
        <v>9.44</v>
      </c>
      <c r="AC3581" s="22">
        <v>1E-3</v>
      </c>
      <c r="AD3581" s="22">
        <v>19.28</v>
      </c>
      <c r="AE3581" s="24">
        <v>100.00500000000001</v>
      </c>
      <c r="AF3581" s="19" t="s">
        <v>65</v>
      </c>
      <c r="AG3581" s="25">
        <v>0.53959999999999997</v>
      </c>
      <c r="AH3581" s="22">
        <v>666343.88</v>
      </c>
      <c r="AI3581" s="22">
        <v>7181385.1799999997</v>
      </c>
      <c r="AJ3581" s="22">
        <v>7847729.0599999996</v>
      </c>
      <c r="AK3581" s="21" t="s">
        <v>2338</v>
      </c>
      <c r="AL3581" s="21" t="s">
        <v>10348</v>
      </c>
      <c r="AM3581" s="26" t="s">
        <v>48</v>
      </c>
      <c r="AN3581" s="27">
        <v>0</v>
      </c>
      <c r="AS3581">
        <f t="shared" si="110"/>
        <v>3501</v>
      </c>
      <c r="AT3581" t="str">
        <f t="shared" si="111"/>
        <v>Região Rural da Capital Regional de São José do Rio Preto</v>
      </c>
      <c r="BE3581">
        <v>4204459</v>
      </c>
      <c r="BF3581">
        <v>42</v>
      </c>
      <c r="BG3581" t="s">
        <v>14423</v>
      </c>
      <c r="BH3581" t="s">
        <v>14424</v>
      </c>
      <c r="BI3581" t="s">
        <v>14210</v>
      </c>
      <c r="BJ3581" t="s">
        <v>14694</v>
      </c>
      <c r="BK3581">
        <v>4202</v>
      </c>
      <c r="BL3581" t="s">
        <v>14681</v>
      </c>
      <c r="BM3581" t="s">
        <v>14682</v>
      </c>
    </row>
    <row r="3582" spans="1:65" x14ac:dyDescent="0.25">
      <c r="A3582" s="17" t="s">
        <v>10269</v>
      </c>
      <c r="B3582" s="18">
        <v>1</v>
      </c>
      <c r="C3582" s="19" t="s">
        <v>10460</v>
      </c>
      <c r="D3582" s="20" t="s">
        <v>10368</v>
      </c>
      <c r="E3582" s="20" t="s">
        <v>10461</v>
      </c>
      <c r="F3582" s="21">
        <v>3530201</v>
      </c>
      <c r="G3582" s="20" t="s">
        <v>10462</v>
      </c>
      <c r="H3582" s="22">
        <v>1195.8</v>
      </c>
      <c r="I3582" s="22">
        <v>1195.8</v>
      </c>
      <c r="J3582" s="22">
        <v>1195.8399999999999</v>
      </c>
      <c r="K3582" s="22">
        <v>1195.8399999999999</v>
      </c>
      <c r="L3582" s="22">
        <v>1195.8399999999999</v>
      </c>
      <c r="M3582" s="23">
        <v>60</v>
      </c>
      <c r="N3582" s="19" t="s">
        <v>44</v>
      </c>
      <c r="O3582" s="22"/>
      <c r="P3582" s="22">
        <v>100</v>
      </c>
      <c r="Q3582" s="22">
        <v>84</v>
      </c>
      <c r="R3582" s="22">
        <v>24</v>
      </c>
      <c r="S3582" s="22">
        <v>0</v>
      </c>
      <c r="T3582" s="22">
        <v>1120.6400000000001</v>
      </c>
      <c r="U3582" s="22">
        <v>0</v>
      </c>
      <c r="V3582" s="22">
        <v>51.2</v>
      </c>
      <c r="W3582" s="22">
        <v>0</v>
      </c>
      <c r="X3582" s="22">
        <v>21.5</v>
      </c>
      <c r="Y3582" s="22">
        <v>52.5</v>
      </c>
      <c r="Z3582" s="22">
        <v>0</v>
      </c>
      <c r="AA3582" s="22">
        <v>0</v>
      </c>
      <c r="AB3582" s="22">
        <v>20</v>
      </c>
      <c r="AC3582" s="22">
        <v>0</v>
      </c>
      <c r="AD3582" s="22">
        <v>6</v>
      </c>
      <c r="AE3582" s="24">
        <v>100</v>
      </c>
      <c r="AF3582" s="19" t="s">
        <v>44</v>
      </c>
      <c r="AG3582" s="25">
        <v>0.69499999999999995</v>
      </c>
      <c r="AH3582" s="22">
        <v>328837.56</v>
      </c>
      <c r="AI3582" s="22">
        <v>1196390.0900000001</v>
      </c>
      <c r="AJ3582" s="22">
        <v>1525227.6500000001</v>
      </c>
      <c r="AK3582" s="21" t="s">
        <v>2342</v>
      </c>
      <c r="AL3582" s="21" t="s">
        <v>1742</v>
      </c>
      <c r="AM3582" s="26" t="s">
        <v>48</v>
      </c>
      <c r="AN3582" s="27">
        <v>0</v>
      </c>
      <c r="AS3582">
        <f t="shared" si="110"/>
        <v>3506</v>
      </c>
      <c r="AT3582" t="str">
        <f t="shared" si="111"/>
        <v>Região Rural da Capital Regional de Presidente Prudente</v>
      </c>
      <c r="BE3582">
        <v>4204707</v>
      </c>
      <c r="BF3582">
        <v>42</v>
      </c>
      <c r="BG3582" t="s">
        <v>14423</v>
      </c>
      <c r="BH3582" t="s">
        <v>14424</v>
      </c>
      <c r="BI3582" t="s">
        <v>14210</v>
      </c>
      <c r="BJ3582" t="s">
        <v>14695</v>
      </c>
      <c r="BK3582">
        <v>4202</v>
      </c>
      <c r="BL3582" t="s">
        <v>14681</v>
      </c>
      <c r="BM3582" t="s">
        <v>14682</v>
      </c>
    </row>
    <row r="3583" spans="1:65" x14ac:dyDescent="0.25">
      <c r="A3583" s="17" t="s">
        <v>10269</v>
      </c>
      <c r="B3583" s="18">
        <v>1</v>
      </c>
      <c r="C3583" s="19" t="s">
        <v>10463</v>
      </c>
      <c r="D3583" s="20" t="s">
        <v>10368</v>
      </c>
      <c r="E3583" s="20" t="s">
        <v>10461</v>
      </c>
      <c r="F3583" s="21">
        <v>3530201</v>
      </c>
      <c r="G3583" s="20" t="s">
        <v>10464</v>
      </c>
      <c r="H3583" s="22">
        <v>1195.8</v>
      </c>
      <c r="I3583" s="22">
        <v>1195.8</v>
      </c>
      <c r="J3583" s="22">
        <v>1195.8399999999999</v>
      </c>
      <c r="K3583" s="22">
        <v>1195.8399999999999</v>
      </c>
      <c r="L3583" s="22">
        <v>1195.8399999999999</v>
      </c>
      <c r="M3583" s="23">
        <v>60</v>
      </c>
      <c r="N3583" s="19" t="s">
        <v>44</v>
      </c>
      <c r="O3583" s="22">
        <v>1E-3</v>
      </c>
      <c r="P3583" s="22">
        <v>100</v>
      </c>
      <c r="Q3583" s="22">
        <v>84</v>
      </c>
      <c r="R3583" s="22">
        <v>24</v>
      </c>
      <c r="S3583" s="22">
        <v>1.0000000000000001E-5</v>
      </c>
      <c r="T3583" s="22">
        <v>1120.6400000000001</v>
      </c>
      <c r="U3583" s="22">
        <v>1.0000000000000001E-5</v>
      </c>
      <c r="V3583" s="22">
        <v>51.2</v>
      </c>
      <c r="W3583" s="22">
        <v>1E-3</v>
      </c>
      <c r="X3583" s="22">
        <v>21.5</v>
      </c>
      <c r="Y3583" s="22">
        <v>52.5</v>
      </c>
      <c r="Z3583" s="22">
        <v>1E-3</v>
      </c>
      <c r="AA3583" s="22">
        <v>1E-3</v>
      </c>
      <c r="AB3583" s="22">
        <v>20</v>
      </c>
      <c r="AC3583" s="22">
        <v>1E-3</v>
      </c>
      <c r="AD3583" s="22">
        <v>6</v>
      </c>
      <c r="AE3583" s="24">
        <v>100.00400000000002</v>
      </c>
      <c r="AF3583" s="19" t="s">
        <v>44</v>
      </c>
      <c r="AG3583" s="25">
        <v>0.69499999999999995</v>
      </c>
      <c r="AH3583" s="22">
        <v>328837.56</v>
      </c>
      <c r="AI3583" s="22">
        <v>1196390.0900000001</v>
      </c>
      <c r="AJ3583" s="22">
        <v>1525227.6500000001</v>
      </c>
      <c r="AK3583" s="21" t="s">
        <v>2342</v>
      </c>
      <c r="AL3583" s="21" t="s">
        <v>10465</v>
      </c>
      <c r="AM3583" s="26" t="s">
        <v>48</v>
      </c>
      <c r="AN3583" s="27">
        <v>0</v>
      </c>
      <c r="AS3583">
        <f t="shared" si="110"/>
        <v>3506</v>
      </c>
      <c r="AT3583" t="str">
        <f t="shared" si="111"/>
        <v>Região Rural da Capital Regional de Presidente Prudente</v>
      </c>
      <c r="BE3583">
        <v>4204756</v>
      </c>
      <c r="BF3583">
        <v>42</v>
      </c>
      <c r="BG3583" t="s">
        <v>14423</v>
      </c>
      <c r="BH3583" t="s">
        <v>14424</v>
      </c>
      <c r="BI3583" t="s">
        <v>14210</v>
      </c>
      <c r="BJ3583" t="s">
        <v>14696</v>
      </c>
      <c r="BK3583">
        <v>4202</v>
      </c>
      <c r="BL3583" t="s">
        <v>14681</v>
      </c>
      <c r="BM3583" t="s">
        <v>14682</v>
      </c>
    </row>
    <row r="3584" spans="1:65" x14ac:dyDescent="0.25">
      <c r="A3584" s="17" t="s">
        <v>10269</v>
      </c>
      <c r="B3584" s="18">
        <v>1</v>
      </c>
      <c r="C3584" s="19" t="s">
        <v>10466</v>
      </c>
      <c r="D3584" s="20" t="s">
        <v>10325</v>
      </c>
      <c r="E3584" s="20" t="s">
        <v>10325</v>
      </c>
      <c r="F3584" s="21">
        <v>3530607</v>
      </c>
      <c r="G3584" s="20" t="s">
        <v>10467</v>
      </c>
      <c r="H3584" s="22">
        <v>1104.3922</v>
      </c>
      <c r="I3584" s="22">
        <v>860.99490000000003</v>
      </c>
      <c r="J3584" s="22">
        <v>860.99490000000003</v>
      </c>
      <c r="K3584" s="22">
        <v>1104.3922</v>
      </c>
      <c r="L3584" s="22">
        <v>532.27189999999996</v>
      </c>
      <c r="M3584" s="23">
        <v>344</v>
      </c>
      <c r="N3584" s="19" t="s">
        <v>44</v>
      </c>
      <c r="O3584" s="22">
        <v>168.67</v>
      </c>
      <c r="P3584" s="22">
        <v>1E-3</v>
      </c>
      <c r="Q3584" s="22">
        <v>1E-3</v>
      </c>
      <c r="R3584" s="22">
        <v>107.7127</v>
      </c>
      <c r="S3584" s="22">
        <v>1.0000000000000001E-5</v>
      </c>
      <c r="T3584" s="22">
        <v>490.73</v>
      </c>
      <c r="U3584" s="22">
        <v>1.0000000000000001E-5</v>
      </c>
      <c r="V3584" s="22">
        <v>358.66070000000002</v>
      </c>
      <c r="W3584" s="22">
        <v>0</v>
      </c>
      <c r="X3584" s="22">
        <v>0</v>
      </c>
      <c r="Y3584" s="22">
        <v>0</v>
      </c>
      <c r="Z3584" s="22">
        <v>0</v>
      </c>
      <c r="AA3584" s="22">
        <v>0</v>
      </c>
      <c r="AB3584" s="22">
        <v>0</v>
      </c>
      <c r="AC3584" s="22">
        <v>0</v>
      </c>
      <c r="AD3584" s="22">
        <v>0</v>
      </c>
      <c r="AE3584" s="24">
        <v>0</v>
      </c>
      <c r="AF3584" s="19" t="s">
        <v>64</v>
      </c>
      <c r="AG3584" s="25">
        <v>0.66400000000000003</v>
      </c>
      <c r="AH3584" s="22">
        <v>1E-3</v>
      </c>
      <c r="AI3584" s="22">
        <v>5474291.5999999996</v>
      </c>
      <c r="AJ3584" s="22">
        <v>5474291.6009999998</v>
      </c>
      <c r="AK3584" s="21" t="s">
        <v>1981</v>
      </c>
      <c r="AL3584" s="21" t="s">
        <v>10468</v>
      </c>
      <c r="AM3584" s="26" t="s">
        <v>48</v>
      </c>
      <c r="AN3584" s="27">
        <v>0</v>
      </c>
      <c r="AS3584">
        <f t="shared" si="110"/>
        <v>3503</v>
      </c>
      <c r="AT3584" t="str">
        <f t="shared" si="111"/>
        <v>Região Rural da Grande Metrópole Nacional de São Paulo</v>
      </c>
      <c r="BE3584">
        <v>4205175</v>
      </c>
      <c r="BF3584">
        <v>42</v>
      </c>
      <c r="BG3584" t="s">
        <v>14423</v>
      </c>
      <c r="BH3584" t="s">
        <v>14424</v>
      </c>
      <c r="BI3584" t="s">
        <v>14210</v>
      </c>
      <c r="BJ3584" t="s">
        <v>12620</v>
      </c>
      <c r="BK3584">
        <v>4202</v>
      </c>
      <c r="BL3584" t="s">
        <v>14681</v>
      </c>
      <c r="BM3584" t="s">
        <v>14682</v>
      </c>
    </row>
    <row r="3585" spans="1:65" x14ac:dyDescent="0.25">
      <c r="A3585" s="17" t="s">
        <v>10269</v>
      </c>
      <c r="B3585" s="18">
        <v>1</v>
      </c>
      <c r="C3585" s="19" t="s">
        <v>10469</v>
      </c>
      <c r="D3585" s="20" t="s">
        <v>10325</v>
      </c>
      <c r="E3585" s="20" t="s">
        <v>10325</v>
      </c>
      <c r="F3585" s="21">
        <v>3530607</v>
      </c>
      <c r="G3585" s="20" t="s">
        <v>10470</v>
      </c>
      <c r="H3585" s="22">
        <v>131.2534</v>
      </c>
      <c r="I3585" s="22">
        <v>133.34909999999999</v>
      </c>
      <c r="J3585" s="22">
        <v>133.34909999999999</v>
      </c>
      <c r="K3585" s="22">
        <v>131.2534</v>
      </c>
      <c r="L3585" s="22">
        <v>131.2534</v>
      </c>
      <c r="M3585" s="23">
        <v>46</v>
      </c>
      <c r="N3585" s="19" t="s">
        <v>44</v>
      </c>
      <c r="O3585" s="22">
        <v>26.67</v>
      </c>
      <c r="P3585" s="22">
        <v>1E-3</v>
      </c>
      <c r="Q3585" s="22">
        <v>1E-3</v>
      </c>
      <c r="R3585" s="22">
        <v>15.6694</v>
      </c>
      <c r="S3585" s="22">
        <v>1.0000000000000001E-5</v>
      </c>
      <c r="T3585" s="22">
        <v>59.395699999999998</v>
      </c>
      <c r="U3585" s="22">
        <v>53.427799999999998</v>
      </c>
      <c r="V3585" s="22">
        <v>87.756</v>
      </c>
      <c r="W3585" s="22">
        <v>0</v>
      </c>
      <c r="X3585" s="22">
        <v>42.02</v>
      </c>
      <c r="Y3585" s="22">
        <v>0</v>
      </c>
      <c r="Z3585" s="22">
        <v>0</v>
      </c>
      <c r="AA3585" s="22">
        <v>52.1</v>
      </c>
      <c r="AB3585" s="22">
        <v>0</v>
      </c>
      <c r="AC3585" s="22">
        <v>0</v>
      </c>
      <c r="AD3585" s="22">
        <v>5.88</v>
      </c>
      <c r="AE3585" s="24">
        <v>100</v>
      </c>
      <c r="AF3585" s="19" t="s">
        <v>57</v>
      </c>
      <c r="AG3585" s="25">
        <v>0.438</v>
      </c>
      <c r="AH3585" s="22">
        <v>1E-3</v>
      </c>
      <c r="AI3585" s="22">
        <v>632764.53</v>
      </c>
      <c r="AJ3585" s="22">
        <v>632764.53100000008</v>
      </c>
      <c r="AK3585" s="21" t="s">
        <v>3114</v>
      </c>
      <c r="AL3585" s="21" t="s">
        <v>10471</v>
      </c>
      <c r="AM3585" s="26" t="s">
        <v>48</v>
      </c>
      <c r="AN3585" s="27">
        <v>47485.93</v>
      </c>
      <c r="AS3585">
        <f t="shared" si="110"/>
        <v>3503</v>
      </c>
      <c r="AT3585" t="str">
        <f t="shared" si="111"/>
        <v>Região Rural da Grande Metrópole Nacional de São Paulo</v>
      </c>
      <c r="BE3585">
        <v>4205308</v>
      </c>
      <c r="BF3585">
        <v>42</v>
      </c>
      <c r="BG3585" t="s">
        <v>14423</v>
      </c>
      <c r="BH3585" t="s">
        <v>14424</v>
      </c>
      <c r="BI3585" t="s">
        <v>14210</v>
      </c>
      <c r="BJ3585" t="s">
        <v>14697</v>
      </c>
      <c r="BK3585">
        <v>4202</v>
      </c>
      <c r="BL3585" t="s">
        <v>14681</v>
      </c>
      <c r="BM3585" t="s">
        <v>14682</v>
      </c>
    </row>
    <row r="3586" spans="1:65" x14ac:dyDescent="0.25">
      <c r="A3586" s="17" t="s">
        <v>10269</v>
      </c>
      <c r="B3586" s="18">
        <v>1</v>
      </c>
      <c r="C3586" s="19" t="s">
        <v>10472</v>
      </c>
      <c r="D3586" s="20" t="s">
        <v>10294</v>
      </c>
      <c r="E3586" s="20" t="s">
        <v>10473</v>
      </c>
      <c r="F3586" s="21">
        <v>3532108</v>
      </c>
      <c r="G3586" s="20" t="s">
        <v>10474</v>
      </c>
      <c r="H3586" s="22">
        <v>687.69</v>
      </c>
      <c r="I3586" s="22">
        <v>687.69</v>
      </c>
      <c r="J3586" s="22">
        <v>687.69920000000002</v>
      </c>
      <c r="K3586" s="22">
        <v>687.69920000000002</v>
      </c>
      <c r="L3586" s="22">
        <v>687.69</v>
      </c>
      <c r="M3586" s="23">
        <v>34</v>
      </c>
      <c r="N3586" s="19" t="s">
        <v>44</v>
      </c>
      <c r="O3586" s="22">
        <v>22.92</v>
      </c>
      <c r="P3586" s="22">
        <v>100</v>
      </c>
      <c r="Q3586" s="22">
        <v>77</v>
      </c>
      <c r="R3586" s="22">
        <v>20.7</v>
      </c>
      <c r="S3586" s="22">
        <v>137.54</v>
      </c>
      <c r="T3586" s="22">
        <v>526.54999999999995</v>
      </c>
      <c r="U3586" s="22">
        <v>0</v>
      </c>
      <c r="V3586" s="22">
        <v>2.9</v>
      </c>
      <c r="W3586" s="22">
        <v>0</v>
      </c>
      <c r="X3586" s="22">
        <v>0</v>
      </c>
      <c r="Y3586" s="22">
        <v>76.64</v>
      </c>
      <c r="Z3586" s="22">
        <v>0</v>
      </c>
      <c r="AA3586" s="22">
        <v>0</v>
      </c>
      <c r="AB3586" s="22">
        <v>20</v>
      </c>
      <c r="AC3586" s="22">
        <v>0</v>
      </c>
      <c r="AD3586" s="22">
        <v>3.36</v>
      </c>
      <c r="AE3586" s="24">
        <v>100</v>
      </c>
      <c r="AF3586" s="19" t="s">
        <v>65</v>
      </c>
      <c r="AG3586" s="25">
        <v>0.57399999999999995</v>
      </c>
      <c r="AH3586" s="22">
        <v>178809.81</v>
      </c>
      <c r="AI3586" s="22">
        <v>826527.73</v>
      </c>
      <c r="AJ3586" s="22">
        <v>1005337.54</v>
      </c>
      <c r="AK3586" s="30" t="s">
        <v>5578</v>
      </c>
      <c r="AL3586" s="21" t="s">
        <v>2699</v>
      </c>
      <c r="AM3586" s="26" t="s">
        <v>48</v>
      </c>
      <c r="AN3586" s="27">
        <v>0</v>
      </c>
      <c r="AS3586">
        <f t="shared" si="110"/>
        <v>3501</v>
      </c>
      <c r="AT3586" t="str">
        <f t="shared" si="111"/>
        <v>Região Rural da Capital Regional de São José do Rio Preto</v>
      </c>
      <c r="BE3586">
        <v>4205357</v>
      </c>
      <c r="BF3586">
        <v>42</v>
      </c>
      <c r="BG3586" t="s">
        <v>14423</v>
      </c>
      <c r="BH3586" t="s">
        <v>14424</v>
      </c>
      <c r="BI3586" t="s">
        <v>14210</v>
      </c>
      <c r="BJ3586" t="s">
        <v>14698</v>
      </c>
      <c r="BK3586">
        <v>4202</v>
      </c>
      <c r="BL3586" t="s">
        <v>14681</v>
      </c>
      <c r="BM3586" t="s">
        <v>14682</v>
      </c>
    </row>
    <row r="3587" spans="1:65" x14ac:dyDescent="0.25">
      <c r="A3587" s="17" t="s">
        <v>10269</v>
      </c>
      <c r="B3587" s="18">
        <v>1</v>
      </c>
      <c r="C3587" s="19" t="s">
        <v>10475</v>
      </c>
      <c r="D3587" s="20" t="s">
        <v>10294</v>
      </c>
      <c r="E3587" s="20" t="s">
        <v>10473</v>
      </c>
      <c r="F3587" s="21">
        <v>3532108</v>
      </c>
      <c r="G3587" s="20" t="s">
        <v>3124</v>
      </c>
      <c r="H3587" s="22">
        <v>687.69</v>
      </c>
      <c r="I3587" s="22">
        <v>687.69</v>
      </c>
      <c r="J3587" s="22">
        <v>687.69920000000002</v>
      </c>
      <c r="K3587" s="22">
        <v>687.69920000000002</v>
      </c>
      <c r="L3587" s="22">
        <v>687.69</v>
      </c>
      <c r="M3587" s="23">
        <v>34</v>
      </c>
      <c r="N3587" s="19" t="s">
        <v>44</v>
      </c>
      <c r="O3587" s="22">
        <v>22.92</v>
      </c>
      <c r="P3587" s="22">
        <v>100</v>
      </c>
      <c r="Q3587" s="22">
        <v>77</v>
      </c>
      <c r="R3587" s="22">
        <v>20.7</v>
      </c>
      <c r="S3587" s="22">
        <v>137.54</v>
      </c>
      <c r="T3587" s="22">
        <v>526.54999999999995</v>
      </c>
      <c r="U3587" s="22">
        <v>1.0000000000000001E-5</v>
      </c>
      <c r="V3587" s="22">
        <v>2.9</v>
      </c>
      <c r="W3587" s="22">
        <v>1E-3</v>
      </c>
      <c r="X3587" s="22">
        <v>1E-3</v>
      </c>
      <c r="Y3587" s="22">
        <v>76.64</v>
      </c>
      <c r="Z3587" s="22">
        <v>1E-3</v>
      </c>
      <c r="AA3587" s="22">
        <v>1E-3</v>
      </c>
      <c r="AB3587" s="22">
        <v>20</v>
      </c>
      <c r="AC3587" s="22">
        <v>1E-3</v>
      </c>
      <c r="AD3587" s="22">
        <v>3.36</v>
      </c>
      <c r="AE3587" s="24">
        <v>100.00500000000001</v>
      </c>
      <c r="AF3587" s="19" t="s">
        <v>65</v>
      </c>
      <c r="AG3587" s="25">
        <v>0.57399999999999995</v>
      </c>
      <c r="AH3587" s="22">
        <v>178809.81</v>
      </c>
      <c r="AI3587" s="22">
        <v>826527.73</v>
      </c>
      <c r="AJ3587" s="22">
        <v>1005337.54</v>
      </c>
      <c r="AK3587" s="21" t="s">
        <v>2379</v>
      </c>
      <c r="AL3587" s="21" t="s">
        <v>2699</v>
      </c>
      <c r="AM3587" s="26" t="s">
        <v>48</v>
      </c>
      <c r="AN3587" s="27">
        <v>0</v>
      </c>
      <c r="AS3587">
        <f t="shared" ref="AS3587:AS3650" si="112">VLOOKUP(F3587,$BE$2:$BM$5566,7,0)</f>
        <v>3501</v>
      </c>
      <c r="AT3587" t="str">
        <f t="shared" ref="AT3587:AT3650" si="113">VLOOKUP(F3587,$BE$2:$BM$5566,8,0)</f>
        <v>Região Rural da Capital Regional de São José do Rio Preto</v>
      </c>
      <c r="BE3587">
        <v>4205431</v>
      </c>
      <c r="BF3587">
        <v>42</v>
      </c>
      <c r="BG3587" t="s">
        <v>14423</v>
      </c>
      <c r="BH3587" t="s">
        <v>14424</v>
      </c>
      <c r="BI3587" t="s">
        <v>14210</v>
      </c>
      <c r="BJ3587" t="s">
        <v>14699</v>
      </c>
      <c r="BK3587">
        <v>4202</v>
      </c>
      <c r="BL3587" t="s">
        <v>14681</v>
      </c>
      <c r="BM3587" t="s">
        <v>14682</v>
      </c>
    </row>
    <row r="3588" spans="1:65" x14ac:dyDescent="0.25">
      <c r="A3588" s="17" t="s">
        <v>10269</v>
      </c>
      <c r="B3588" s="18">
        <v>1</v>
      </c>
      <c r="C3588" s="19" t="s">
        <v>10476</v>
      </c>
      <c r="D3588" s="20" t="s">
        <v>10294</v>
      </c>
      <c r="E3588" s="20" t="s">
        <v>10473</v>
      </c>
      <c r="F3588" s="21">
        <v>3532108</v>
      </c>
      <c r="G3588" s="20" t="s">
        <v>10477</v>
      </c>
      <c r="H3588" s="22">
        <v>986.78</v>
      </c>
      <c r="I3588" s="22">
        <v>986.34649999999999</v>
      </c>
      <c r="J3588" s="22">
        <v>986.34649999999999</v>
      </c>
      <c r="K3588" s="22">
        <v>986.78</v>
      </c>
      <c r="L3588" s="22">
        <v>986.34649999999999</v>
      </c>
      <c r="M3588" s="23">
        <v>41</v>
      </c>
      <c r="N3588" s="19" t="s">
        <v>44</v>
      </c>
      <c r="O3588" s="22">
        <v>32.880000000000003</v>
      </c>
      <c r="P3588" s="22">
        <v>89.62</v>
      </c>
      <c r="Q3588" s="22">
        <v>75.25</v>
      </c>
      <c r="R3588" s="22">
        <v>154.71700000000001</v>
      </c>
      <c r="S3588" s="22">
        <v>1.0000000000000001E-5</v>
      </c>
      <c r="T3588" s="22">
        <v>756.44870000000003</v>
      </c>
      <c r="U3588" s="22">
        <v>1.0000000000000001E-5</v>
      </c>
      <c r="V3588" s="22">
        <v>3.5162</v>
      </c>
      <c r="W3588" s="22"/>
      <c r="X3588" s="22"/>
      <c r="Y3588" s="22">
        <v>59.64</v>
      </c>
      <c r="Z3588" s="22">
        <v>9.8000000000000007</v>
      </c>
      <c r="AA3588" s="22"/>
      <c r="AB3588" s="22">
        <v>20.11</v>
      </c>
      <c r="AC3588" s="22"/>
      <c r="AD3588" s="22">
        <v>10.45</v>
      </c>
      <c r="AE3588" s="24"/>
      <c r="AF3588" s="19" t="s">
        <v>44</v>
      </c>
      <c r="AG3588" s="25">
        <v>0.63280000000000003</v>
      </c>
      <c r="AH3588" s="22">
        <v>223466.92</v>
      </c>
      <c r="AI3588" s="22">
        <v>3819981.91</v>
      </c>
      <c r="AJ3588" s="22">
        <v>4043448.83</v>
      </c>
      <c r="AK3588" s="21" t="s">
        <v>3498</v>
      </c>
      <c r="AL3588" s="21" t="s">
        <v>2338</v>
      </c>
      <c r="AM3588" s="26" t="s">
        <v>48</v>
      </c>
      <c r="AN3588" s="27">
        <v>0</v>
      </c>
      <c r="AS3588">
        <f t="shared" si="112"/>
        <v>3501</v>
      </c>
      <c r="AT3588" t="str">
        <f t="shared" si="113"/>
        <v>Região Rural da Capital Regional de São José do Rio Preto</v>
      </c>
      <c r="BE3588">
        <v>4205605</v>
      </c>
      <c r="BF3588">
        <v>42</v>
      </c>
      <c r="BG3588" t="s">
        <v>14423</v>
      </c>
      <c r="BH3588" t="s">
        <v>14424</v>
      </c>
      <c r="BI3588" t="s">
        <v>14210</v>
      </c>
      <c r="BJ3588" t="s">
        <v>14700</v>
      </c>
      <c r="BK3588">
        <v>4202</v>
      </c>
      <c r="BL3588" t="s">
        <v>14681</v>
      </c>
      <c r="BM3588" t="s">
        <v>14682</v>
      </c>
    </row>
    <row r="3589" spans="1:65" x14ac:dyDescent="0.25">
      <c r="A3589" s="17" t="s">
        <v>10269</v>
      </c>
      <c r="B3589" s="18">
        <v>1</v>
      </c>
      <c r="C3589" s="19" t="s">
        <v>10478</v>
      </c>
      <c r="D3589" s="20" t="s">
        <v>10294</v>
      </c>
      <c r="E3589" s="20" t="s">
        <v>10473</v>
      </c>
      <c r="F3589" s="21">
        <v>3532108</v>
      </c>
      <c r="G3589" s="20" t="s">
        <v>10477</v>
      </c>
      <c r="H3589" s="22">
        <v>986.78</v>
      </c>
      <c r="I3589" s="22">
        <v>986.34649999999999</v>
      </c>
      <c r="J3589" s="22">
        <v>986.34649999999999</v>
      </c>
      <c r="K3589" s="22">
        <v>986.78</v>
      </c>
      <c r="L3589" s="22">
        <v>986.34649999999999</v>
      </c>
      <c r="M3589" s="23">
        <v>41</v>
      </c>
      <c r="N3589" s="19" t="s">
        <v>44</v>
      </c>
      <c r="O3589" s="22">
        <v>32.880000000000003</v>
      </c>
      <c r="P3589" s="22">
        <v>89.62</v>
      </c>
      <c r="Q3589" s="22">
        <v>75.25</v>
      </c>
      <c r="R3589" s="22">
        <v>154.71700000000001</v>
      </c>
      <c r="S3589" s="22">
        <v>1.0000000000000001E-5</v>
      </c>
      <c r="T3589" s="22">
        <v>756.44870000000003</v>
      </c>
      <c r="U3589" s="22">
        <v>1.0000000000000001E-5</v>
      </c>
      <c r="V3589" s="22">
        <v>3.5162</v>
      </c>
      <c r="W3589" s="22">
        <v>1E-3</v>
      </c>
      <c r="X3589" s="22">
        <v>1E-3</v>
      </c>
      <c r="Y3589" s="22">
        <v>59.64</v>
      </c>
      <c r="Z3589" s="22">
        <v>9.8000000000000007</v>
      </c>
      <c r="AA3589" s="22">
        <v>1E-3</v>
      </c>
      <c r="AB3589" s="22">
        <v>20.11</v>
      </c>
      <c r="AC3589" s="22">
        <v>1E-3</v>
      </c>
      <c r="AD3589" s="22">
        <v>10.45</v>
      </c>
      <c r="AE3589" s="24">
        <v>100.00400000000002</v>
      </c>
      <c r="AF3589" s="19" t="s">
        <v>44</v>
      </c>
      <c r="AG3589" s="25">
        <v>0.63280000000000003</v>
      </c>
      <c r="AH3589" s="22">
        <v>223466.92</v>
      </c>
      <c r="AI3589" s="22">
        <v>3819981.91</v>
      </c>
      <c r="AJ3589" s="22">
        <v>4043448.83</v>
      </c>
      <c r="AK3589" s="21" t="s">
        <v>461</v>
      </c>
      <c r="AL3589" s="21" t="s">
        <v>10479</v>
      </c>
      <c r="AM3589" s="26" t="s">
        <v>48</v>
      </c>
      <c r="AN3589" s="27">
        <v>0</v>
      </c>
      <c r="AS3589">
        <f t="shared" si="112"/>
        <v>3501</v>
      </c>
      <c r="AT3589" t="str">
        <f t="shared" si="113"/>
        <v>Região Rural da Capital Regional de São José do Rio Preto</v>
      </c>
      <c r="BE3589">
        <v>4206652</v>
      </c>
      <c r="BF3589">
        <v>42</v>
      </c>
      <c r="BG3589" t="s">
        <v>14423</v>
      </c>
      <c r="BH3589" t="s">
        <v>14424</v>
      </c>
      <c r="BI3589" t="s">
        <v>14210</v>
      </c>
      <c r="BJ3589" t="s">
        <v>14701</v>
      </c>
      <c r="BK3589">
        <v>4202</v>
      </c>
      <c r="BL3589" t="s">
        <v>14681</v>
      </c>
      <c r="BM3589" t="s">
        <v>14682</v>
      </c>
    </row>
    <row r="3590" spans="1:65" x14ac:dyDescent="0.25">
      <c r="A3590" s="17" t="s">
        <v>10269</v>
      </c>
      <c r="B3590" s="18">
        <v>1</v>
      </c>
      <c r="C3590" s="19" t="s">
        <v>10480</v>
      </c>
      <c r="D3590" s="20" t="s">
        <v>10294</v>
      </c>
      <c r="E3590" s="20" t="s">
        <v>10481</v>
      </c>
      <c r="F3590" s="21">
        <v>3533205</v>
      </c>
      <c r="G3590" s="20" t="s">
        <v>4874</v>
      </c>
      <c r="H3590" s="22">
        <v>1122.67</v>
      </c>
      <c r="I3590" s="22">
        <v>1122.5999999999999</v>
      </c>
      <c r="J3590" s="22">
        <v>1118.74</v>
      </c>
      <c r="K3590" s="22">
        <v>1122.67</v>
      </c>
      <c r="L3590" s="22">
        <v>1118.74</v>
      </c>
      <c r="M3590" s="23">
        <v>57</v>
      </c>
      <c r="N3590" s="19" t="s">
        <v>44</v>
      </c>
      <c r="O3590" s="22">
        <v>31.96</v>
      </c>
      <c r="P3590" s="22">
        <v>100</v>
      </c>
      <c r="Q3590" s="22">
        <v>61.37</v>
      </c>
      <c r="R3590" s="22">
        <v>26.148599999999998</v>
      </c>
      <c r="S3590" s="22">
        <v>1.0000000000000001E-5</v>
      </c>
      <c r="T3590" s="22">
        <v>1023.8645</v>
      </c>
      <c r="U3590" s="22">
        <v>1.0000000000000001E-5</v>
      </c>
      <c r="V3590" s="22">
        <v>23.042400000000001</v>
      </c>
      <c r="W3590" s="22">
        <v>1E-3</v>
      </c>
      <c r="X3590" s="22">
        <v>1E-3</v>
      </c>
      <c r="Y3590" s="22">
        <v>45.67</v>
      </c>
      <c r="Z3590" s="22">
        <v>28.52</v>
      </c>
      <c r="AA3590" s="22">
        <v>1E-3</v>
      </c>
      <c r="AB3590" s="22">
        <v>20</v>
      </c>
      <c r="AC3590" s="22">
        <v>1E-3</v>
      </c>
      <c r="AD3590" s="22">
        <v>5.81</v>
      </c>
      <c r="AE3590" s="24">
        <v>100.00400000000002</v>
      </c>
      <c r="AF3590" s="19" t="s">
        <v>64</v>
      </c>
      <c r="AG3590" s="25">
        <v>0.60199999999999998</v>
      </c>
      <c r="AH3590" s="22">
        <v>434548.47999999998</v>
      </c>
      <c r="AI3590" s="22">
        <v>4951923.21</v>
      </c>
      <c r="AJ3590" s="22">
        <v>5386471.6899999995</v>
      </c>
      <c r="AK3590" s="21" t="s">
        <v>9906</v>
      </c>
      <c r="AL3590" s="21" t="s">
        <v>10482</v>
      </c>
      <c r="AM3590" s="26" t="s">
        <v>48</v>
      </c>
      <c r="AN3590" s="27">
        <v>0</v>
      </c>
      <c r="AS3590">
        <f t="shared" si="112"/>
        <v>3501</v>
      </c>
      <c r="AT3590" t="str">
        <f t="shared" si="113"/>
        <v>Região Rural da Capital Regional de São José do Rio Preto</v>
      </c>
      <c r="BE3590">
        <v>4207684</v>
      </c>
      <c r="BF3590">
        <v>42</v>
      </c>
      <c r="BG3590" t="s">
        <v>14423</v>
      </c>
      <c r="BH3590" t="s">
        <v>14424</v>
      </c>
      <c r="BI3590" t="s">
        <v>14210</v>
      </c>
      <c r="BJ3590" t="s">
        <v>14702</v>
      </c>
      <c r="BK3590">
        <v>4202</v>
      </c>
      <c r="BL3590" t="s">
        <v>14681</v>
      </c>
      <c r="BM3590" t="s">
        <v>14682</v>
      </c>
    </row>
    <row r="3591" spans="1:65" x14ac:dyDescent="0.25">
      <c r="A3591" s="17" t="s">
        <v>10269</v>
      </c>
      <c r="B3591" s="18">
        <v>1</v>
      </c>
      <c r="C3591" s="19" t="s">
        <v>10483</v>
      </c>
      <c r="D3591" s="20" t="s">
        <v>10294</v>
      </c>
      <c r="E3591" s="20" t="s">
        <v>10481</v>
      </c>
      <c r="F3591" s="21">
        <v>3533205</v>
      </c>
      <c r="G3591" s="20" t="s">
        <v>4874</v>
      </c>
      <c r="H3591" s="22">
        <v>1122.67</v>
      </c>
      <c r="I3591" s="22">
        <v>1122.5999999999999</v>
      </c>
      <c r="J3591" s="22">
        <v>1118.74</v>
      </c>
      <c r="K3591" s="22">
        <v>1122.6679999999999</v>
      </c>
      <c r="L3591" s="22">
        <v>1118.74</v>
      </c>
      <c r="M3591" s="23">
        <v>57</v>
      </c>
      <c r="N3591" s="19" t="s">
        <v>44</v>
      </c>
      <c r="O3591" s="22">
        <v>31.96</v>
      </c>
      <c r="P3591" s="22">
        <v>100</v>
      </c>
      <c r="Q3591" s="22">
        <v>61.37</v>
      </c>
      <c r="R3591" s="22">
        <v>26.148599999999998</v>
      </c>
      <c r="S3591" s="22">
        <v>1.0000000000000001E-5</v>
      </c>
      <c r="T3591" s="22">
        <v>1023.8645</v>
      </c>
      <c r="U3591" s="22">
        <v>1.0000000000000001E-5</v>
      </c>
      <c r="V3591" s="22">
        <v>23.042400000000001</v>
      </c>
      <c r="W3591" s="22">
        <v>1E-3</v>
      </c>
      <c r="X3591" s="22">
        <v>1E-3</v>
      </c>
      <c r="Y3591" s="22">
        <v>45.67</v>
      </c>
      <c r="Z3591" s="22">
        <v>28.52</v>
      </c>
      <c r="AA3591" s="22">
        <v>1E-3</v>
      </c>
      <c r="AB3591" s="22">
        <v>20</v>
      </c>
      <c r="AC3591" s="22">
        <v>1E-3</v>
      </c>
      <c r="AD3591" s="22">
        <v>5.81</v>
      </c>
      <c r="AE3591" s="24">
        <v>100.00400000000002</v>
      </c>
      <c r="AF3591" s="19" t="s">
        <v>64</v>
      </c>
      <c r="AG3591" s="25">
        <v>0.60199999999999998</v>
      </c>
      <c r="AH3591" s="22">
        <v>434548.47999999998</v>
      </c>
      <c r="AI3591" s="22">
        <v>4951923.21</v>
      </c>
      <c r="AJ3591" s="22">
        <v>5386471.6899999995</v>
      </c>
      <c r="AK3591" s="21" t="s">
        <v>2338</v>
      </c>
      <c r="AL3591" s="21" t="s">
        <v>10482</v>
      </c>
      <c r="AM3591" s="26" t="s">
        <v>48</v>
      </c>
      <c r="AN3591" s="27">
        <v>0</v>
      </c>
      <c r="AS3591">
        <f t="shared" si="112"/>
        <v>3501</v>
      </c>
      <c r="AT3591" t="str">
        <f t="shared" si="113"/>
        <v>Região Rural da Capital Regional de São José do Rio Preto</v>
      </c>
      <c r="BE3591">
        <v>4207759</v>
      </c>
      <c r="BF3591">
        <v>42</v>
      </c>
      <c r="BG3591" t="s">
        <v>14423</v>
      </c>
      <c r="BH3591" t="s">
        <v>14424</v>
      </c>
      <c r="BI3591" t="s">
        <v>14210</v>
      </c>
      <c r="BJ3591" t="s">
        <v>14703</v>
      </c>
      <c r="BK3591">
        <v>4202</v>
      </c>
      <c r="BL3591" t="s">
        <v>14681</v>
      </c>
      <c r="BM3591" t="s">
        <v>14682</v>
      </c>
    </row>
    <row r="3592" spans="1:65" x14ac:dyDescent="0.25">
      <c r="A3592" s="17" t="s">
        <v>10269</v>
      </c>
      <c r="B3592" s="18">
        <v>1</v>
      </c>
      <c r="C3592" s="19" t="s">
        <v>10484</v>
      </c>
      <c r="D3592" s="20" t="s">
        <v>10294</v>
      </c>
      <c r="E3592" s="20" t="s">
        <v>10481</v>
      </c>
      <c r="F3592" s="21">
        <v>3533205</v>
      </c>
      <c r="G3592" s="20" t="s">
        <v>10485</v>
      </c>
      <c r="H3592" s="22">
        <v>44.368899999999996</v>
      </c>
      <c r="I3592" s="22">
        <v>69.099999999999994</v>
      </c>
      <c r="J3592" s="22">
        <v>42.871699999999997</v>
      </c>
      <c r="K3592" s="22">
        <v>822.82719999999995</v>
      </c>
      <c r="L3592" s="22">
        <v>42.871699999999997</v>
      </c>
      <c r="M3592" s="23">
        <v>4</v>
      </c>
      <c r="N3592" s="19" t="s">
        <v>44</v>
      </c>
      <c r="O3592" s="22">
        <v>1.42</v>
      </c>
      <c r="P3592" s="22">
        <v>100</v>
      </c>
      <c r="Q3592" s="22">
        <v>77.03</v>
      </c>
      <c r="R3592" s="22">
        <v>0.61</v>
      </c>
      <c r="S3592" s="22">
        <v>1.0000000000000001E-5</v>
      </c>
      <c r="T3592" s="22">
        <v>41.616500000000002</v>
      </c>
      <c r="U3592" s="22">
        <v>1.0000000000000001E-5</v>
      </c>
      <c r="V3592" s="22">
        <v>1.2552000000000001</v>
      </c>
      <c r="W3592" s="22">
        <v>0</v>
      </c>
      <c r="X3592" s="22">
        <v>0</v>
      </c>
      <c r="Y3592" s="22">
        <v>98.58</v>
      </c>
      <c r="Z3592" s="22">
        <v>0</v>
      </c>
      <c r="AA3592" s="22">
        <v>0</v>
      </c>
      <c r="AB3592" s="22">
        <v>0</v>
      </c>
      <c r="AC3592" s="22">
        <v>0</v>
      </c>
      <c r="AD3592" s="22">
        <v>1.42</v>
      </c>
      <c r="AE3592" s="24">
        <v>100</v>
      </c>
      <c r="AF3592" s="19" t="s">
        <v>44</v>
      </c>
      <c r="AG3592" s="25">
        <v>0.60299999999999998</v>
      </c>
      <c r="AH3592" s="22">
        <v>69754.87</v>
      </c>
      <c r="AI3592" s="22">
        <v>361238.23</v>
      </c>
      <c r="AJ3592" s="22">
        <v>430993.1</v>
      </c>
      <c r="AK3592" s="21" t="s">
        <v>396</v>
      </c>
      <c r="AL3592" s="21" t="s">
        <v>10486</v>
      </c>
      <c r="AM3592" s="26" t="s">
        <v>48</v>
      </c>
      <c r="AN3592" s="27">
        <v>13380.42</v>
      </c>
      <c r="AS3592">
        <f t="shared" si="112"/>
        <v>3501</v>
      </c>
      <c r="AT3592" t="str">
        <f t="shared" si="113"/>
        <v>Região Rural da Capital Regional de São José do Rio Preto</v>
      </c>
      <c r="BE3592">
        <v>4207858</v>
      </c>
      <c r="BF3592">
        <v>42</v>
      </c>
      <c r="BG3592" t="s">
        <v>14423</v>
      </c>
      <c r="BH3592" t="s">
        <v>14424</v>
      </c>
      <c r="BI3592" t="s">
        <v>14210</v>
      </c>
      <c r="BJ3592" t="s">
        <v>14387</v>
      </c>
      <c r="BK3592">
        <v>4202</v>
      </c>
      <c r="BL3592" t="s">
        <v>14681</v>
      </c>
      <c r="BM3592" t="s">
        <v>14682</v>
      </c>
    </row>
    <row r="3593" spans="1:65" x14ac:dyDescent="0.25">
      <c r="A3593" s="17" t="s">
        <v>10269</v>
      </c>
      <c r="B3593" s="18">
        <v>1</v>
      </c>
      <c r="C3593" s="19" t="s">
        <v>10487</v>
      </c>
      <c r="D3593" s="20" t="s">
        <v>10294</v>
      </c>
      <c r="E3593" s="20" t="s">
        <v>10481</v>
      </c>
      <c r="F3593" s="21">
        <v>3533205</v>
      </c>
      <c r="G3593" s="20" t="s">
        <v>10488</v>
      </c>
      <c r="H3593" s="22">
        <v>68.568899999999999</v>
      </c>
      <c r="I3593" s="22">
        <v>69.099999999999994</v>
      </c>
      <c r="J3593" s="22">
        <v>68.841800000000006</v>
      </c>
      <c r="K3593" s="22">
        <v>822.82719999999995</v>
      </c>
      <c r="L3593" s="22">
        <v>68.568899999999999</v>
      </c>
      <c r="M3593" s="23">
        <v>6</v>
      </c>
      <c r="N3593" s="19" t="s">
        <v>44</v>
      </c>
      <c r="O3593" s="22">
        <v>2.29</v>
      </c>
      <c r="P3593" s="22">
        <v>100</v>
      </c>
      <c r="Q3593" s="22">
        <v>77.03</v>
      </c>
      <c r="R3593" s="22">
        <v>5.2018000000000004</v>
      </c>
      <c r="S3593" s="22">
        <v>1.0000000000000001E-5</v>
      </c>
      <c r="T3593" s="22">
        <v>61.411499999999997</v>
      </c>
      <c r="U3593" s="22">
        <v>1.0000000000000001E-5</v>
      </c>
      <c r="V3593" s="22">
        <v>12.477</v>
      </c>
      <c r="W3593" s="22">
        <v>0</v>
      </c>
      <c r="X3593" s="22">
        <v>0</v>
      </c>
      <c r="Y3593" s="22">
        <v>85.06</v>
      </c>
      <c r="Z3593" s="22">
        <v>0</v>
      </c>
      <c r="AA3593" s="22">
        <v>0</v>
      </c>
      <c r="AB3593" s="22">
        <v>0</v>
      </c>
      <c r="AC3593" s="22">
        <v>0</v>
      </c>
      <c r="AD3593" s="22">
        <v>14.94</v>
      </c>
      <c r="AE3593" s="24">
        <v>100</v>
      </c>
      <c r="AF3593" s="19" t="s">
        <v>65</v>
      </c>
      <c r="AG3593" s="25">
        <v>0.48399999999999999</v>
      </c>
      <c r="AH3593" s="22">
        <v>180921.06</v>
      </c>
      <c r="AI3593" s="22">
        <v>617728.99</v>
      </c>
      <c r="AJ3593" s="22">
        <v>798650.05</v>
      </c>
      <c r="AK3593" s="30" t="s">
        <v>396</v>
      </c>
      <c r="AL3593" s="21" t="s">
        <v>10486</v>
      </c>
      <c r="AM3593" s="26" t="s">
        <v>48</v>
      </c>
      <c r="AN3593" s="27">
        <v>43481.04</v>
      </c>
      <c r="AS3593">
        <f t="shared" si="112"/>
        <v>3501</v>
      </c>
      <c r="AT3593" t="str">
        <f t="shared" si="113"/>
        <v>Região Rural da Capital Regional de São José do Rio Preto</v>
      </c>
      <c r="BE3593">
        <v>4208955</v>
      </c>
      <c r="BF3593">
        <v>42</v>
      </c>
      <c r="BG3593" t="s">
        <v>14423</v>
      </c>
      <c r="BH3593" t="s">
        <v>14424</v>
      </c>
      <c r="BI3593" t="s">
        <v>14210</v>
      </c>
      <c r="BJ3593" t="s">
        <v>14168</v>
      </c>
      <c r="BK3593">
        <v>4202</v>
      </c>
      <c r="BL3593" t="s">
        <v>14681</v>
      </c>
      <c r="BM3593" t="s">
        <v>14682</v>
      </c>
    </row>
    <row r="3594" spans="1:65" x14ac:dyDescent="0.25">
      <c r="A3594" s="17" t="s">
        <v>10269</v>
      </c>
      <c r="B3594" s="18">
        <v>1</v>
      </c>
      <c r="C3594" s="19" t="s">
        <v>10489</v>
      </c>
      <c r="D3594" s="20" t="s">
        <v>10294</v>
      </c>
      <c r="E3594" s="20" t="s">
        <v>10481</v>
      </c>
      <c r="F3594" s="21">
        <v>3533205</v>
      </c>
      <c r="G3594" s="20" t="s">
        <v>10490</v>
      </c>
      <c r="H3594" s="22">
        <v>68.568899999999999</v>
      </c>
      <c r="I3594" s="22">
        <v>69.099999999999994</v>
      </c>
      <c r="J3594" s="22">
        <v>68.732299999999995</v>
      </c>
      <c r="K3594" s="22">
        <v>822.82719999999995</v>
      </c>
      <c r="L3594" s="22">
        <v>68.568899999999999</v>
      </c>
      <c r="M3594" s="23">
        <v>6</v>
      </c>
      <c r="N3594" s="19" t="s">
        <v>44</v>
      </c>
      <c r="O3594" s="22">
        <v>2.29</v>
      </c>
      <c r="P3594" s="22">
        <v>100</v>
      </c>
      <c r="Q3594" s="22">
        <v>77.03</v>
      </c>
      <c r="R3594" s="22">
        <v>1.0000000000000001E-5</v>
      </c>
      <c r="S3594" s="22">
        <v>1.0000000000000001E-5</v>
      </c>
      <c r="T3594" s="22">
        <v>66.250200000000007</v>
      </c>
      <c r="U3594" s="22">
        <v>1.0000000000000001E-5</v>
      </c>
      <c r="V3594" s="22">
        <v>2.4821</v>
      </c>
      <c r="W3594" s="22">
        <v>0</v>
      </c>
      <c r="X3594" s="22">
        <v>0</v>
      </c>
      <c r="Y3594" s="22">
        <v>100</v>
      </c>
      <c r="Z3594" s="22">
        <v>0</v>
      </c>
      <c r="AA3594" s="22">
        <v>0</v>
      </c>
      <c r="AB3594" s="22">
        <v>0</v>
      </c>
      <c r="AC3594" s="22">
        <v>0</v>
      </c>
      <c r="AD3594" s="22">
        <v>0</v>
      </c>
      <c r="AE3594" s="24">
        <v>100</v>
      </c>
      <c r="AF3594" s="19" t="s">
        <v>44</v>
      </c>
      <c r="AG3594" s="25">
        <v>0.61</v>
      </c>
      <c r="AH3594" s="22">
        <v>112740.2</v>
      </c>
      <c r="AI3594" s="22">
        <v>567807.4</v>
      </c>
      <c r="AJ3594" s="22">
        <v>680547.6</v>
      </c>
      <c r="AK3594" s="21" t="s">
        <v>396</v>
      </c>
      <c r="AL3594" s="21" t="s">
        <v>10486</v>
      </c>
      <c r="AM3594" s="26" t="s">
        <v>48</v>
      </c>
      <c r="AN3594" s="27">
        <v>23197.15</v>
      </c>
      <c r="AS3594">
        <f t="shared" si="112"/>
        <v>3501</v>
      </c>
      <c r="AT3594" t="str">
        <f t="shared" si="113"/>
        <v>Região Rural da Capital Regional de São José do Rio Preto</v>
      </c>
      <c r="BE3594">
        <v>4209177</v>
      </c>
      <c r="BF3594">
        <v>42</v>
      </c>
      <c r="BG3594" t="s">
        <v>14423</v>
      </c>
      <c r="BH3594" t="s">
        <v>14424</v>
      </c>
      <c r="BI3594" t="s">
        <v>14210</v>
      </c>
      <c r="BJ3594" t="s">
        <v>14704</v>
      </c>
      <c r="BK3594">
        <v>4202</v>
      </c>
      <c r="BL3594" t="s">
        <v>14681</v>
      </c>
      <c r="BM3594" t="s">
        <v>14682</v>
      </c>
    </row>
    <row r="3595" spans="1:65" x14ac:dyDescent="0.25">
      <c r="A3595" s="17" t="s">
        <v>10269</v>
      </c>
      <c r="B3595" s="18">
        <v>1</v>
      </c>
      <c r="C3595" s="19" t="s">
        <v>10491</v>
      </c>
      <c r="D3595" s="20" t="s">
        <v>10294</v>
      </c>
      <c r="E3595" s="20" t="s">
        <v>10481</v>
      </c>
      <c r="F3595" s="21">
        <v>3533205</v>
      </c>
      <c r="G3595" s="20" t="s">
        <v>10492</v>
      </c>
      <c r="H3595" s="22">
        <v>68.568899999999999</v>
      </c>
      <c r="I3595" s="22">
        <v>69.099999999999994</v>
      </c>
      <c r="J3595" s="22">
        <v>49.263300000000001</v>
      </c>
      <c r="K3595" s="22">
        <v>822.82719999999995</v>
      </c>
      <c r="L3595" s="22">
        <v>49.263300000000001</v>
      </c>
      <c r="M3595" s="23">
        <v>4</v>
      </c>
      <c r="N3595" s="19" t="s">
        <v>44</v>
      </c>
      <c r="O3595" s="22">
        <v>1.64</v>
      </c>
      <c r="P3595" s="22">
        <v>100</v>
      </c>
      <c r="Q3595" s="22">
        <v>77.03</v>
      </c>
      <c r="R3595" s="22">
        <v>2.4822000000000002</v>
      </c>
      <c r="S3595" s="22">
        <v>1.0000000000000001E-5</v>
      </c>
      <c r="T3595" s="22">
        <v>44.8245</v>
      </c>
      <c r="U3595" s="22">
        <v>1.0000000000000001E-5</v>
      </c>
      <c r="V3595" s="22">
        <v>5.9398999999999997</v>
      </c>
      <c r="W3595" s="22">
        <v>0</v>
      </c>
      <c r="X3595" s="22">
        <v>0</v>
      </c>
      <c r="Y3595" s="22">
        <v>90.22</v>
      </c>
      <c r="Z3595" s="22">
        <v>0</v>
      </c>
      <c r="AA3595" s="22">
        <v>0</v>
      </c>
      <c r="AB3595" s="22">
        <v>0</v>
      </c>
      <c r="AC3595" s="22">
        <v>0</v>
      </c>
      <c r="AD3595" s="22">
        <v>9.7799999999999994</v>
      </c>
      <c r="AE3595" s="24">
        <v>100</v>
      </c>
      <c r="AF3595" s="19" t="s">
        <v>64</v>
      </c>
      <c r="AG3595" s="25">
        <v>0.53500000000000003</v>
      </c>
      <c r="AH3595" s="22">
        <v>30273.65</v>
      </c>
      <c r="AI3595" s="22">
        <v>495178.43</v>
      </c>
      <c r="AJ3595" s="22">
        <v>525452.07999999996</v>
      </c>
      <c r="AK3595" s="21" t="s">
        <v>396</v>
      </c>
      <c r="AL3595" s="21" t="s">
        <v>10486</v>
      </c>
      <c r="AM3595" s="26" t="s">
        <v>48</v>
      </c>
      <c r="AN3595" s="27">
        <v>20757.080000000002</v>
      </c>
      <c r="AS3595">
        <f t="shared" si="112"/>
        <v>3501</v>
      </c>
      <c r="AT3595" t="str">
        <f t="shared" si="113"/>
        <v>Região Rural da Capital Regional de São José do Rio Preto</v>
      </c>
      <c r="BE3595">
        <v>4209458</v>
      </c>
      <c r="BF3595">
        <v>42</v>
      </c>
      <c r="BG3595" t="s">
        <v>14423</v>
      </c>
      <c r="BH3595" t="s">
        <v>14424</v>
      </c>
      <c r="BI3595" t="s">
        <v>14210</v>
      </c>
      <c r="BJ3595" t="s">
        <v>14705</v>
      </c>
      <c r="BK3595">
        <v>4202</v>
      </c>
      <c r="BL3595" t="s">
        <v>14681</v>
      </c>
      <c r="BM3595" t="s">
        <v>14682</v>
      </c>
    </row>
    <row r="3596" spans="1:65" x14ac:dyDescent="0.25">
      <c r="A3596" s="17" t="s">
        <v>10269</v>
      </c>
      <c r="B3596" s="18">
        <v>1</v>
      </c>
      <c r="C3596" s="19" t="s">
        <v>10493</v>
      </c>
      <c r="D3596" s="20" t="s">
        <v>10294</v>
      </c>
      <c r="E3596" s="20" t="s">
        <v>10481</v>
      </c>
      <c r="F3596" s="21">
        <v>3533205</v>
      </c>
      <c r="G3596" s="20" t="s">
        <v>10494</v>
      </c>
      <c r="H3596" s="22">
        <v>113.5065</v>
      </c>
      <c r="I3596" s="22">
        <v>113.5</v>
      </c>
      <c r="J3596" s="22">
        <v>113.73439999999999</v>
      </c>
      <c r="K3596" s="22">
        <v>822.82719999999995</v>
      </c>
      <c r="L3596" s="22">
        <v>113.5065</v>
      </c>
      <c r="M3596" s="23">
        <v>10</v>
      </c>
      <c r="N3596" s="19" t="s">
        <v>44</v>
      </c>
      <c r="O3596" s="22">
        <v>3.79</v>
      </c>
      <c r="P3596" s="22">
        <v>100</v>
      </c>
      <c r="Q3596" s="22">
        <v>77.03</v>
      </c>
      <c r="R3596" s="22">
        <v>5.391</v>
      </c>
      <c r="S3596" s="22">
        <v>1.0000000000000001E-5</v>
      </c>
      <c r="T3596" s="22">
        <v>112.66459999999999</v>
      </c>
      <c r="U3596" s="22">
        <v>1.0000000000000001E-5</v>
      </c>
      <c r="V3596" s="22">
        <v>6.4607999999999999</v>
      </c>
      <c r="W3596" s="22">
        <v>0</v>
      </c>
      <c r="X3596" s="22">
        <v>0</v>
      </c>
      <c r="Y3596" s="22">
        <v>94.92</v>
      </c>
      <c r="Z3596" s="22">
        <v>0</v>
      </c>
      <c r="AA3596" s="22">
        <v>0</v>
      </c>
      <c r="AB3596" s="22">
        <v>0</v>
      </c>
      <c r="AC3596" s="22">
        <v>0</v>
      </c>
      <c r="AD3596" s="22">
        <v>5.08</v>
      </c>
      <c r="AE3596" s="24">
        <v>100</v>
      </c>
      <c r="AF3596" s="19" t="s">
        <v>64</v>
      </c>
      <c r="AG3596" s="25">
        <v>0.55600000000000005</v>
      </c>
      <c r="AH3596" s="22">
        <v>166767.26999999999</v>
      </c>
      <c r="AI3596" s="22">
        <v>1123853.96</v>
      </c>
      <c r="AJ3596" s="22">
        <v>1290621.23</v>
      </c>
      <c r="AK3596" s="21" t="s">
        <v>396</v>
      </c>
      <c r="AL3596" s="21" t="s">
        <v>10486</v>
      </c>
      <c r="AM3596" s="26" t="s">
        <v>48</v>
      </c>
      <c r="AN3596" s="27">
        <v>60012.81</v>
      </c>
      <c r="AS3596">
        <f t="shared" si="112"/>
        <v>3501</v>
      </c>
      <c r="AT3596" t="str">
        <f t="shared" si="113"/>
        <v>Região Rural da Capital Regional de São José do Rio Preto</v>
      </c>
      <c r="BE3596">
        <v>4210506</v>
      </c>
      <c r="BF3596">
        <v>42</v>
      </c>
      <c r="BG3596" t="s">
        <v>14423</v>
      </c>
      <c r="BH3596" t="s">
        <v>14424</v>
      </c>
      <c r="BI3596" t="s">
        <v>14210</v>
      </c>
      <c r="BJ3596" t="s">
        <v>12483</v>
      </c>
      <c r="BK3596">
        <v>4202</v>
      </c>
      <c r="BL3596" t="s">
        <v>14681</v>
      </c>
      <c r="BM3596" t="s">
        <v>14682</v>
      </c>
    </row>
    <row r="3597" spans="1:65" x14ac:dyDescent="0.25">
      <c r="A3597" s="17" t="s">
        <v>10269</v>
      </c>
      <c r="B3597" s="18">
        <v>1</v>
      </c>
      <c r="C3597" s="19" t="s">
        <v>10495</v>
      </c>
      <c r="D3597" s="20" t="s">
        <v>10294</v>
      </c>
      <c r="E3597" s="20" t="s">
        <v>10481</v>
      </c>
      <c r="F3597" s="21">
        <v>3533205</v>
      </c>
      <c r="G3597" s="20" t="s">
        <v>10496</v>
      </c>
      <c r="H3597" s="22">
        <v>23.6313</v>
      </c>
      <c r="I3597" s="22">
        <v>69.099999999999994</v>
      </c>
      <c r="J3597" s="22">
        <v>22.970800000000001</v>
      </c>
      <c r="K3597" s="22">
        <v>822.82719999999995</v>
      </c>
      <c r="L3597" s="22">
        <v>22.970800000000001</v>
      </c>
      <c r="M3597" s="23">
        <v>2</v>
      </c>
      <c r="N3597" s="19" t="s">
        <v>44</v>
      </c>
      <c r="O3597" s="22">
        <v>0.77</v>
      </c>
      <c r="P3597" s="22">
        <v>100</v>
      </c>
      <c r="Q3597" s="22">
        <v>77.03</v>
      </c>
      <c r="R3597" s="22">
        <v>0.31690000000000002</v>
      </c>
      <c r="S3597" s="22">
        <v>1.0000000000000001E-5</v>
      </c>
      <c r="T3597" s="22">
        <v>22.488700000000001</v>
      </c>
      <c r="U3597" s="22">
        <v>1.0000000000000001E-5</v>
      </c>
      <c r="V3597" s="22">
        <v>0.79900000000000004</v>
      </c>
      <c r="W3597" s="22">
        <v>0</v>
      </c>
      <c r="X3597" s="22">
        <v>0</v>
      </c>
      <c r="Y3597" s="22">
        <v>98.61</v>
      </c>
      <c r="Z3597" s="22">
        <v>0</v>
      </c>
      <c r="AA3597" s="22">
        <v>0</v>
      </c>
      <c r="AB3597" s="22">
        <v>0</v>
      </c>
      <c r="AC3597" s="22">
        <v>0</v>
      </c>
      <c r="AD3597" s="22">
        <v>1.39</v>
      </c>
      <c r="AE3597" s="24">
        <v>100</v>
      </c>
      <c r="AF3597" s="19" t="s">
        <v>64</v>
      </c>
      <c r="AG3597" s="25">
        <v>0.57299999999999995</v>
      </c>
      <c r="AH3597" s="22">
        <v>130483.23</v>
      </c>
      <c r="AI3597" s="22">
        <v>192507.94</v>
      </c>
      <c r="AJ3597" s="22">
        <v>322991.17</v>
      </c>
      <c r="AK3597" s="21" t="s">
        <v>396</v>
      </c>
      <c r="AL3597" s="21" t="s">
        <v>10486</v>
      </c>
      <c r="AM3597" s="26" t="s">
        <v>48</v>
      </c>
      <c r="AN3597" s="27">
        <v>9023.9699999999993</v>
      </c>
      <c r="AS3597">
        <f t="shared" si="112"/>
        <v>3501</v>
      </c>
      <c r="AT3597" t="str">
        <f t="shared" si="113"/>
        <v>Região Rural da Capital Regional de São José do Rio Preto</v>
      </c>
      <c r="BE3597">
        <v>4210555</v>
      </c>
      <c r="BF3597">
        <v>42</v>
      </c>
      <c r="BG3597" t="s">
        <v>14423</v>
      </c>
      <c r="BH3597" t="s">
        <v>14424</v>
      </c>
      <c r="BI3597" t="s">
        <v>14210</v>
      </c>
      <c r="BJ3597" t="s">
        <v>14706</v>
      </c>
      <c r="BK3597">
        <v>4202</v>
      </c>
      <c r="BL3597" t="s">
        <v>14681</v>
      </c>
      <c r="BM3597" t="s">
        <v>14682</v>
      </c>
    </row>
    <row r="3598" spans="1:65" x14ac:dyDescent="0.25">
      <c r="A3598" s="17" t="s">
        <v>10269</v>
      </c>
      <c r="B3598" s="18">
        <v>1</v>
      </c>
      <c r="C3598" s="19" t="s">
        <v>10497</v>
      </c>
      <c r="D3598" s="20" t="s">
        <v>10294</v>
      </c>
      <c r="E3598" s="20" t="s">
        <v>10481</v>
      </c>
      <c r="F3598" s="21">
        <v>3533205</v>
      </c>
      <c r="G3598" s="20" t="s">
        <v>10498</v>
      </c>
      <c r="H3598" s="22">
        <v>68.568899999999999</v>
      </c>
      <c r="I3598" s="22">
        <v>69.099999999999994</v>
      </c>
      <c r="J3598" s="22">
        <v>87.659199999999998</v>
      </c>
      <c r="K3598" s="22">
        <v>822.82719999999995</v>
      </c>
      <c r="L3598" s="22">
        <v>87.659199999999998</v>
      </c>
      <c r="M3598" s="23">
        <v>7</v>
      </c>
      <c r="N3598" s="19" t="s">
        <v>44</v>
      </c>
      <c r="O3598" s="22">
        <v>2.92</v>
      </c>
      <c r="P3598" s="22">
        <v>100</v>
      </c>
      <c r="Q3598" s="22">
        <v>77.03</v>
      </c>
      <c r="R3598" s="22">
        <v>8.2590000000000003</v>
      </c>
      <c r="S3598" s="22">
        <v>1.0000000000000001E-5</v>
      </c>
      <c r="T3598" s="22">
        <v>67.977199999999996</v>
      </c>
      <c r="U3598" s="22">
        <v>1.0000000000000001E-5</v>
      </c>
      <c r="V3598" s="22">
        <v>27.884599999999999</v>
      </c>
      <c r="W3598" s="22">
        <v>0</v>
      </c>
      <c r="X3598" s="22">
        <v>0</v>
      </c>
      <c r="Y3598" s="22">
        <v>80.58</v>
      </c>
      <c r="Z3598" s="22">
        <v>0</v>
      </c>
      <c r="AA3598" s="22">
        <v>0</v>
      </c>
      <c r="AB3598" s="22">
        <v>0</v>
      </c>
      <c r="AC3598" s="22">
        <v>0</v>
      </c>
      <c r="AD3598" s="22">
        <v>19.420000000000002</v>
      </c>
      <c r="AE3598" s="24">
        <v>100</v>
      </c>
      <c r="AF3598" s="19" t="s">
        <v>64</v>
      </c>
      <c r="AG3598" s="25">
        <v>0.49099999999999999</v>
      </c>
      <c r="AH3598" s="22">
        <v>104688.31</v>
      </c>
      <c r="AI3598" s="22">
        <v>784892.59</v>
      </c>
      <c r="AJ3598" s="22">
        <v>889580.89999999991</v>
      </c>
      <c r="AK3598" s="21" t="s">
        <v>396</v>
      </c>
      <c r="AL3598" s="21" t="s">
        <v>10486</v>
      </c>
      <c r="AM3598" s="26" t="s">
        <v>48</v>
      </c>
      <c r="AN3598" s="27">
        <v>44175.97</v>
      </c>
      <c r="AS3598">
        <f t="shared" si="112"/>
        <v>3501</v>
      </c>
      <c r="AT3598" t="str">
        <f t="shared" si="113"/>
        <v>Região Rural da Capital Regional de São José do Rio Preto</v>
      </c>
      <c r="BE3598">
        <v>4210902</v>
      </c>
      <c r="BF3598">
        <v>42</v>
      </c>
      <c r="BG3598" t="s">
        <v>14423</v>
      </c>
      <c r="BH3598" t="s">
        <v>14424</v>
      </c>
      <c r="BI3598" t="s">
        <v>14210</v>
      </c>
      <c r="BJ3598" t="s">
        <v>14707</v>
      </c>
      <c r="BK3598">
        <v>4202</v>
      </c>
      <c r="BL3598" t="s">
        <v>14681</v>
      </c>
      <c r="BM3598" t="s">
        <v>14682</v>
      </c>
    </row>
    <row r="3599" spans="1:65" x14ac:dyDescent="0.25">
      <c r="A3599" s="17" t="s">
        <v>10269</v>
      </c>
      <c r="B3599" s="18">
        <v>1</v>
      </c>
      <c r="C3599" s="19" t="s">
        <v>10499</v>
      </c>
      <c r="D3599" s="20" t="s">
        <v>10294</v>
      </c>
      <c r="E3599" s="20" t="s">
        <v>10481</v>
      </c>
      <c r="F3599" s="21">
        <v>3533205</v>
      </c>
      <c r="G3599" s="20" t="s">
        <v>10500</v>
      </c>
      <c r="H3599" s="22">
        <v>63.728900000000003</v>
      </c>
      <c r="I3599" s="22">
        <v>64.2</v>
      </c>
      <c r="J3599" s="22">
        <v>65.171499999999995</v>
      </c>
      <c r="K3599" s="22">
        <v>822.82719999999995</v>
      </c>
      <c r="L3599" s="22">
        <v>63.728900000000003</v>
      </c>
      <c r="M3599" s="23">
        <v>6</v>
      </c>
      <c r="N3599" s="19" t="s">
        <v>44</v>
      </c>
      <c r="O3599" s="22">
        <v>2.17</v>
      </c>
      <c r="P3599" s="22">
        <v>100</v>
      </c>
      <c r="Q3599" s="22">
        <v>77.03</v>
      </c>
      <c r="R3599" s="22">
        <v>1.1453</v>
      </c>
      <c r="S3599" s="22">
        <v>1.0000000000000001E-5</v>
      </c>
      <c r="T3599" s="22">
        <v>63.3994</v>
      </c>
      <c r="U3599" s="22">
        <v>1.0000000000000001E-5</v>
      </c>
      <c r="V3599" s="22">
        <v>1.7721</v>
      </c>
      <c r="W3599" s="22">
        <v>0</v>
      </c>
      <c r="X3599" s="22">
        <v>0</v>
      </c>
      <c r="Y3599" s="22">
        <v>98.2</v>
      </c>
      <c r="Z3599" s="22">
        <v>0</v>
      </c>
      <c r="AA3599" s="22">
        <v>0</v>
      </c>
      <c r="AB3599" s="22">
        <v>0</v>
      </c>
      <c r="AC3599" s="22">
        <v>0</v>
      </c>
      <c r="AD3599" s="22">
        <v>1.8</v>
      </c>
      <c r="AE3599" s="24">
        <v>100</v>
      </c>
      <c r="AF3599" s="19" t="s">
        <v>65</v>
      </c>
      <c r="AG3599" s="25">
        <v>0.54100000000000004</v>
      </c>
      <c r="AH3599" s="22">
        <v>56076.75</v>
      </c>
      <c r="AI3599" s="22">
        <v>637561.12</v>
      </c>
      <c r="AJ3599" s="22">
        <v>693637.87</v>
      </c>
      <c r="AK3599" s="21" t="s">
        <v>48</v>
      </c>
      <c r="AL3599" s="21" t="s">
        <v>10486</v>
      </c>
      <c r="AM3599" s="26" t="s">
        <v>48</v>
      </c>
      <c r="AN3599" s="27">
        <v>21234.99</v>
      </c>
      <c r="AS3599">
        <f t="shared" si="112"/>
        <v>3501</v>
      </c>
      <c r="AT3599" t="str">
        <f t="shared" si="113"/>
        <v>Região Rural da Capital Regional de São José do Rio Preto</v>
      </c>
      <c r="BE3599">
        <v>4211405</v>
      </c>
      <c r="BF3599">
        <v>42</v>
      </c>
      <c r="BG3599" t="s">
        <v>14423</v>
      </c>
      <c r="BH3599" t="s">
        <v>14424</v>
      </c>
      <c r="BI3599" t="s">
        <v>14210</v>
      </c>
      <c r="BJ3599" t="s">
        <v>14708</v>
      </c>
      <c r="BK3599">
        <v>4202</v>
      </c>
      <c r="BL3599" t="s">
        <v>14681</v>
      </c>
      <c r="BM3599" t="s">
        <v>14682</v>
      </c>
    </row>
    <row r="3600" spans="1:65" x14ac:dyDescent="0.25">
      <c r="A3600" s="17" t="s">
        <v>10269</v>
      </c>
      <c r="B3600" s="18">
        <v>1</v>
      </c>
      <c r="C3600" s="19" t="s">
        <v>10501</v>
      </c>
      <c r="D3600" s="20" t="s">
        <v>10294</v>
      </c>
      <c r="E3600" s="20" t="s">
        <v>10481</v>
      </c>
      <c r="F3600" s="21">
        <v>3533205</v>
      </c>
      <c r="G3600" s="20" t="s">
        <v>10502</v>
      </c>
      <c r="H3600" s="22">
        <v>73.408900000000003</v>
      </c>
      <c r="I3600" s="22">
        <v>73.900000000000006</v>
      </c>
      <c r="J3600" s="22">
        <v>66.036100000000005</v>
      </c>
      <c r="K3600" s="22">
        <v>822.82719999999995</v>
      </c>
      <c r="L3600" s="22">
        <v>66.036100000000005</v>
      </c>
      <c r="M3600" s="23">
        <v>5</v>
      </c>
      <c r="N3600" s="19" t="s">
        <v>44</v>
      </c>
      <c r="O3600" s="22">
        <v>2.2000000000000002</v>
      </c>
      <c r="P3600" s="22">
        <v>100</v>
      </c>
      <c r="Q3600" s="22">
        <v>77.03</v>
      </c>
      <c r="R3600" s="22">
        <v>6.5404999999999998</v>
      </c>
      <c r="S3600" s="22">
        <v>1.0000000000000001E-5</v>
      </c>
      <c r="T3600" s="22">
        <v>61.153399999999998</v>
      </c>
      <c r="U3600" s="22">
        <v>1.0000000000000001E-5</v>
      </c>
      <c r="V3600" s="22">
        <v>9.9671000000000003</v>
      </c>
      <c r="W3600" s="22">
        <v>0</v>
      </c>
      <c r="X3600" s="22">
        <v>0</v>
      </c>
      <c r="Y3600" s="22">
        <v>89.04</v>
      </c>
      <c r="Z3600" s="22">
        <v>0</v>
      </c>
      <c r="AA3600" s="22">
        <v>0</v>
      </c>
      <c r="AB3600" s="22">
        <v>0</v>
      </c>
      <c r="AC3600" s="22">
        <v>0</v>
      </c>
      <c r="AD3600" s="22">
        <v>10.96</v>
      </c>
      <c r="AE3600" s="24">
        <v>100</v>
      </c>
      <c r="AF3600" s="19" t="s">
        <v>44</v>
      </c>
      <c r="AG3600" s="25">
        <v>0.55700000000000005</v>
      </c>
      <c r="AH3600" s="22">
        <v>32453.200000000001</v>
      </c>
      <c r="AI3600" s="22">
        <v>676411.73</v>
      </c>
      <c r="AJ3600" s="22">
        <v>708864.92999999993</v>
      </c>
      <c r="AK3600" s="21" t="s">
        <v>396</v>
      </c>
      <c r="AL3600" s="21" t="s">
        <v>10486</v>
      </c>
      <c r="AM3600" s="26" t="s">
        <v>48</v>
      </c>
      <c r="AN3600" s="27">
        <v>38284.129999999997</v>
      </c>
      <c r="AS3600">
        <f t="shared" si="112"/>
        <v>3501</v>
      </c>
      <c r="AT3600" t="str">
        <f t="shared" si="113"/>
        <v>Região Rural da Capital Regional de São José do Rio Preto</v>
      </c>
      <c r="BE3600">
        <v>4211454</v>
      </c>
      <c r="BF3600">
        <v>42</v>
      </c>
      <c r="BG3600" t="s">
        <v>14423</v>
      </c>
      <c r="BH3600" t="s">
        <v>14424</v>
      </c>
      <c r="BI3600" t="s">
        <v>14210</v>
      </c>
      <c r="BJ3600" t="s">
        <v>14709</v>
      </c>
      <c r="BK3600">
        <v>4202</v>
      </c>
      <c r="BL3600" t="s">
        <v>14681</v>
      </c>
      <c r="BM3600" t="s">
        <v>14682</v>
      </c>
    </row>
    <row r="3601" spans="1:65" x14ac:dyDescent="0.25">
      <c r="A3601" s="17" t="s">
        <v>10269</v>
      </c>
      <c r="B3601" s="18">
        <v>1</v>
      </c>
      <c r="C3601" s="19" t="s">
        <v>10503</v>
      </c>
      <c r="D3601" s="20" t="s">
        <v>10407</v>
      </c>
      <c r="E3601" s="20" t="s">
        <v>10504</v>
      </c>
      <c r="F3601" s="21">
        <v>3534757</v>
      </c>
      <c r="G3601" s="20" t="s">
        <v>10505</v>
      </c>
      <c r="H3601" s="22">
        <v>791.48199999999997</v>
      </c>
      <c r="I3601" s="22">
        <v>850.65309999999999</v>
      </c>
      <c r="J3601" s="22">
        <v>850.65309999999999</v>
      </c>
      <c r="K3601" s="22">
        <v>791.48199999999997</v>
      </c>
      <c r="L3601" s="22">
        <v>791.48199999999997</v>
      </c>
      <c r="M3601" s="23">
        <v>53</v>
      </c>
      <c r="N3601" s="19" t="s">
        <v>44</v>
      </c>
      <c r="O3601" s="22">
        <v>28.36</v>
      </c>
      <c r="P3601" s="22">
        <v>78.56</v>
      </c>
      <c r="Q3601" s="22">
        <v>50.04</v>
      </c>
      <c r="R3601" s="22">
        <v>49.523899999999998</v>
      </c>
      <c r="S3601" s="22">
        <v>1.0000000000000001E-5</v>
      </c>
      <c r="T3601" s="22">
        <v>761.68830000000003</v>
      </c>
      <c r="U3601" s="22">
        <v>1.0000000000000001E-5</v>
      </c>
      <c r="V3601" s="22">
        <v>13.2986</v>
      </c>
      <c r="W3601" s="22">
        <v>0</v>
      </c>
      <c r="X3601" s="22">
        <v>0</v>
      </c>
      <c r="Y3601" s="22">
        <v>87.51</v>
      </c>
      <c r="Z3601" s="22">
        <v>0.46</v>
      </c>
      <c r="AA3601" s="22">
        <v>0</v>
      </c>
      <c r="AB3601" s="22">
        <v>0</v>
      </c>
      <c r="AC3601" s="22">
        <v>0</v>
      </c>
      <c r="AD3601" s="22">
        <v>12.02</v>
      </c>
      <c r="AE3601" s="24">
        <v>99.99</v>
      </c>
      <c r="AF3601" s="19" t="s">
        <v>44</v>
      </c>
      <c r="AG3601" s="25">
        <v>0.55200000000000005</v>
      </c>
      <c r="AH3601" s="22">
        <v>565702.87</v>
      </c>
      <c r="AI3601" s="22">
        <v>7262118.3200000003</v>
      </c>
      <c r="AJ3601" s="22">
        <v>7827821.1900000004</v>
      </c>
      <c r="AK3601" s="21" t="s">
        <v>1764</v>
      </c>
      <c r="AL3601" s="21" t="s">
        <v>9675</v>
      </c>
      <c r="AM3601" s="26" t="s">
        <v>48</v>
      </c>
      <c r="AN3601" s="27">
        <v>0</v>
      </c>
      <c r="AS3601">
        <f t="shared" si="112"/>
        <v>3501</v>
      </c>
      <c r="AT3601" t="str">
        <f t="shared" si="113"/>
        <v>Região Rural da Capital Regional de São José do Rio Preto</v>
      </c>
      <c r="BE3601">
        <v>4211652</v>
      </c>
      <c r="BF3601">
        <v>42</v>
      </c>
      <c r="BG3601" t="s">
        <v>14423</v>
      </c>
      <c r="BH3601" t="s">
        <v>14424</v>
      </c>
      <c r="BI3601" t="s">
        <v>14210</v>
      </c>
      <c r="BJ3601" t="s">
        <v>12565</v>
      </c>
      <c r="BK3601">
        <v>4202</v>
      </c>
      <c r="BL3601" t="s">
        <v>14681</v>
      </c>
      <c r="BM3601" t="s">
        <v>14682</v>
      </c>
    </row>
    <row r="3602" spans="1:65" x14ac:dyDescent="0.25">
      <c r="A3602" s="17" t="s">
        <v>10269</v>
      </c>
      <c r="B3602" s="18">
        <v>1</v>
      </c>
      <c r="C3602" s="19" t="s">
        <v>10506</v>
      </c>
      <c r="D3602" s="20" t="s">
        <v>10271</v>
      </c>
      <c r="E3602" s="20" t="s">
        <v>10507</v>
      </c>
      <c r="F3602" s="21">
        <v>3536570</v>
      </c>
      <c r="G3602" s="20" t="s">
        <v>10508</v>
      </c>
      <c r="H3602" s="22">
        <v>435.6</v>
      </c>
      <c r="I3602" s="22">
        <v>1.0000000000000001E-5</v>
      </c>
      <c r="J3602" s="22">
        <v>487.98090000000002</v>
      </c>
      <c r="K3602" s="22">
        <v>435.6</v>
      </c>
      <c r="L3602" s="22">
        <v>435.6</v>
      </c>
      <c r="M3602" s="23">
        <v>37</v>
      </c>
      <c r="N3602" s="19" t="s">
        <v>44</v>
      </c>
      <c r="O3602" s="22">
        <v>40.659999999999997</v>
      </c>
      <c r="P3602" s="22">
        <v>48.55</v>
      </c>
      <c r="Q3602" s="22">
        <v>56.02</v>
      </c>
      <c r="R3602" s="22">
        <v>37.731299999999997</v>
      </c>
      <c r="S3602" s="22">
        <v>38.887099999999997</v>
      </c>
      <c r="T3602" s="22">
        <v>294.35489999999999</v>
      </c>
      <c r="U3602" s="22">
        <v>1.0000000000000001E-5</v>
      </c>
      <c r="V3602" s="22">
        <v>40.894100000000002</v>
      </c>
      <c r="W3602" s="22">
        <v>0</v>
      </c>
      <c r="X3602" s="22">
        <v>0</v>
      </c>
      <c r="Y3602" s="22">
        <v>62.36</v>
      </c>
      <c r="Z3602" s="22">
        <v>15.72</v>
      </c>
      <c r="AA3602" s="22">
        <v>0</v>
      </c>
      <c r="AB3602" s="22">
        <v>14.19</v>
      </c>
      <c r="AC3602" s="22">
        <v>0</v>
      </c>
      <c r="AD3602" s="22">
        <v>7.73</v>
      </c>
      <c r="AE3602" s="24">
        <v>100</v>
      </c>
      <c r="AF3602" s="19" t="s">
        <v>64</v>
      </c>
      <c r="AG3602" s="25">
        <v>0.48</v>
      </c>
      <c r="AH3602" s="22">
        <v>413131.04</v>
      </c>
      <c r="AI3602" s="22">
        <v>4705256.9400000004</v>
      </c>
      <c r="AJ3602" s="22">
        <v>5118387.9800000004</v>
      </c>
      <c r="AK3602" s="21" t="s">
        <v>10509</v>
      </c>
      <c r="AL3602" s="21" t="s">
        <v>9143</v>
      </c>
      <c r="AM3602" s="26" t="s">
        <v>48</v>
      </c>
      <c r="AN3602" s="27">
        <v>0</v>
      </c>
      <c r="AS3602">
        <f t="shared" si="112"/>
        <v>3505</v>
      </c>
      <c r="AT3602" t="str">
        <f t="shared" si="113"/>
        <v>Região Rural das Capitais Regionais de Marília e Bauru</v>
      </c>
      <c r="BE3602">
        <v>4211850</v>
      </c>
      <c r="BF3602">
        <v>42</v>
      </c>
      <c r="BG3602" t="s">
        <v>14423</v>
      </c>
      <c r="BH3602" t="s">
        <v>14424</v>
      </c>
      <c r="BI3602" t="s">
        <v>14210</v>
      </c>
      <c r="BJ3602" t="s">
        <v>13865</v>
      </c>
      <c r="BK3602">
        <v>4202</v>
      </c>
      <c r="BL3602" t="s">
        <v>14681</v>
      </c>
      <c r="BM3602" t="s">
        <v>14682</v>
      </c>
    </row>
    <row r="3603" spans="1:65" x14ac:dyDescent="0.25">
      <c r="A3603" s="17" t="s">
        <v>10269</v>
      </c>
      <c r="B3603" s="18">
        <v>1</v>
      </c>
      <c r="C3603" s="19" t="s">
        <v>10510</v>
      </c>
      <c r="D3603" s="20" t="s">
        <v>10294</v>
      </c>
      <c r="E3603" s="20" t="s">
        <v>10511</v>
      </c>
      <c r="F3603" s="21">
        <v>3537404</v>
      </c>
      <c r="G3603" s="20" t="s">
        <v>10512</v>
      </c>
      <c r="H3603" s="22">
        <v>747.52499999999998</v>
      </c>
      <c r="I3603" s="22">
        <v>765.5</v>
      </c>
      <c r="J3603" s="22">
        <v>765.5</v>
      </c>
      <c r="K3603" s="22">
        <v>747.52499999999998</v>
      </c>
      <c r="L3603" s="22">
        <v>747.52499999999998</v>
      </c>
      <c r="M3603" s="23">
        <v>34</v>
      </c>
      <c r="N3603" s="19" t="s">
        <v>44</v>
      </c>
      <c r="O3603" s="22">
        <v>25.51</v>
      </c>
      <c r="P3603" s="22">
        <v>98</v>
      </c>
      <c r="Q3603" s="22">
        <v>50</v>
      </c>
      <c r="R3603" s="22">
        <v>1.0000000000000001E-5</v>
      </c>
      <c r="S3603" s="22">
        <v>1.0000000000000001E-5</v>
      </c>
      <c r="T3603" s="22">
        <v>1.0000000000000001E-5</v>
      </c>
      <c r="U3603" s="22">
        <v>1.0000000000000001E-5</v>
      </c>
      <c r="V3603" s="22">
        <v>75.3</v>
      </c>
      <c r="W3603" s="22">
        <v>1E-3</v>
      </c>
      <c r="X3603" s="22">
        <v>1E-3</v>
      </c>
      <c r="Y3603" s="22">
        <v>39</v>
      </c>
      <c r="Z3603" s="22">
        <v>52</v>
      </c>
      <c r="AA3603" s="22">
        <v>1E-3</v>
      </c>
      <c r="AB3603" s="22">
        <v>1E-3</v>
      </c>
      <c r="AC3603" s="22">
        <v>1E-3</v>
      </c>
      <c r="AD3603" s="22">
        <v>9</v>
      </c>
      <c r="AE3603" s="24">
        <v>100.00500000000002</v>
      </c>
      <c r="AF3603" s="19" t="s">
        <v>65</v>
      </c>
      <c r="AG3603" s="25">
        <v>0.54749999999999999</v>
      </c>
      <c r="AH3603" s="22">
        <v>284360.06</v>
      </c>
      <c r="AI3603" s="22">
        <v>2509478.7999999998</v>
      </c>
      <c r="AJ3603" s="22">
        <v>2793838.86</v>
      </c>
      <c r="AK3603" s="30" t="s">
        <v>5903</v>
      </c>
      <c r="AL3603" s="21" t="s">
        <v>7489</v>
      </c>
      <c r="AM3603" s="26" t="s">
        <v>48</v>
      </c>
      <c r="AN3603" s="27">
        <v>0</v>
      </c>
      <c r="AS3603">
        <f t="shared" si="112"/>
        <v>3501</v>
      </c>
      <c r="AT3603" t="str">
        <f t="shared" si="113"/>
        <v>Região Rural da Capital Regional de São José do Rio Preto</v>
      </c>
      <c r="BE3603">
        <v>4212007</v>
      </c>
      <c r="BF3603">
        <v>42</v>
      </c>
      <c r="BG3603" t="s">
        <v>14423</v>
      </c>
      <c r="BH3603" t="s">
        <v>14424</v>
      </c>
      <c r="BI3603" t="s">
        <v>14210</v>
      </c>
      <c r="BJ3603" t="s">
        <v>14710</v>
      </c>
      <c r="BK3603">
        <v>4202</v>
      </c>
      <c r="BL3603" t="s">
        <v>14681</v>
      </c>
      <c r="BM3603" t="s">
        <v>14682</v>
      </c>
    </row>
    <row r="3604" spans="1:65" x14ac:dyDescent="0.25">
      <c r="A3604" s="17" t="s">
        <v>10269</v>
      </c>
      <c r="B3604" s="18">
        <v>1</v>
      </c>
      <c r="C3604" s="19" t="s">
        <v>10513</v>
      </c>
      <c r="D3604" s="20" t="s">
        <v>10294</v>
      </c>
      <c r="E3604" s="20" t="s">
        <v>10511</v>
      </c>
      <c r="F3604" s="21">
        <v>3537404</v>
      </c>
      <c r="G3604" s="20" t="s">
        <v>10514</v>
      </c>
      <c r="H3604" s="22">
        <v>501.9</v>
      </c>
      <c r="I3604" s="22">
        <v>543.45000000000005</v>
      </c>
      <c r="J3604" s="22">
        <v>512.55999999999995</v>
      </c>
      <c r="K3604" s="22">
        <v>1.0000000000000001E-5</v>
      </c>
      <c r="L3604" s="22">
        <v>501.9</v>
      </c>
      <c r="M3604" s="23">
        <v>24</v>
      </c>
      <c r="N3604" s="19" t="s">
        <v>44</v>
      </c>
      <c r="O3604" s="22">
        <v>1E-3</v>
      </c>
      <c r="P3604" s="22">
        <v>100</v>
      </c>
      <c r="Q3604" s="22">
        <v>61.05</v>
      </c>
      <c r="R3604" s="22">
        <v>30.967600000000001</v>
      </c>
      <c r="S3604" s="22">
        <v>84.49</v>
      </c>
      <c r="T3604" s="22">
        <v>18.02</v>
      </c>
      <c r="U3604" s="22">
        <v>1.0000000000000001E-5</v>
      </c>
      <c r="V3604" s="22">
        <v>14.0937</v>
      </c>
      <c r="W3604" s="22">
        <v>1E-3</v>
      </c>
      <c r="X3604" s="22">
        <v>1E-3</v>
      </c>
      <c r="Y3604" s="22">
        <v>1E-3</v>
      </c>
      <c r="Z3604" s="22">
        <v>1E-3</v>
      </c>
      <c r="AA3604" s="22">
        <v>1E-3</v>
      </c>
      <c r="AB3604" s="22">
        <v>1E-3</v>
      </c>
      <c r="AC3604" s="22">
        <v>1E-3</v>
      </c>
      <c r="AD3604" s="22">
        <v>1E-3</v>
      </c>
      <c r="AE3604" s="24">
        <v>8.0000000000000002E-3</v>
      </c>
      <c r="AF3604" s="19" t="s">
        <v>64</v>
      </c>
      <c r="AG3604" s="25">
        <v>0.61799999999999999</v>
      </c>
      <c r="AH3604" s="22">
        <v>404440.92</v>
      </c>
      <c r="AI3604" s="22">
        <v>1638989.72</v>
      </c>
      <c r="AJ3604" s="22">
        <v>2043430.64</v>
      </c>
      <c r="AK3604" s="21" t="s">
        <v>1850</v>
      </c>
      <c r="AL3604" s="21" t="s">
        <v>587</v>
      </c>
      <c r="AM3604" s="26" t="s">
        <v>48</v>
      </c>
      <c r="AN3604" s="27">
        <v>0</v>
      </c>
      <c r="AS3604">
        <f t="shared" si="112"/>
        <v>3501</v>
      </c>
      <c r="AT3604" t="str">
        <f t="shared" si="113"/>
        <v>Região Rural da Capital Regional de São José do Rio Preto</v>
      </c>
      <c r="BE3604">
        <v>4212908</v>
      </c>
      <c r="BF3604">
        <v>42</v>
      </c>
      <c r="BG3604" t="s">
        <v>14423</v>
      </c>
      <c r="BH3604" t="s">
        <v>14424</v>
      </c>
      <c r="BI3604" t="s">
        <v>14210</v>
      </c>
      <c r="BJ3604" t="s">
        <v>14024</v>
      </c>
      <c r="BK3604">
        <v>4202</v>
      </c>
      <c r="BL3604" t="s">
        <v>14681</v>
      </c>
      <c r="BM3604" t="s">
        <v>14682</v>
      </c>
    </row>
    <row r="3605" spans="1:65" x14ac:dyDescent="0.25">
      <c r="A3605" s="17" t="s">
        <v>10269</v>
      </c>
      <c r="B3605" s="18">
        <v>1</v>
      </c>
      <c r="C3605" s="19" t="s">
        <v>10515</v>
      </c>
      <c r="D3605" s="20" t="s">
        <v>10294</v>
      </c>
      <c r="E3605" s="20" t="s">
        <v>10511</v>
      </c>
      <c r="F3605" s="21">
        <v>3537404</v>
      </c>
      <c r="G3605" s="20" t="s">
        <v>10516</v>
      </c>
      <c r="H3605" s="22">
        <v>775.17499999999995</v>
      </c>
      <c r="I3605" s="22">
        <v>775.17499999999995</v>
      </c>
      <c r="J3605" s="22">
        <v>761.04520000000002</v>
      </c>
      <c r="K3605" s="22">
        <v>775.17499999999995</v>
      </c>
      <c r="L3605" s="22">
        <v>761.04520000000002</v>
      </c>
      <c r="M3605" s="23">
        <v>63</v>
      </c>
      <c r="N3605" s="19" t="s">
        <v>44</v>
      </c>
      <c r="O3605" s="22">
        <v>25.37</v>
      </c>
      <c r="P3605" s="22">
        <v>100</v>
      </c>
      <c r="Q3605" s="22">
        <v>91.67</v>
      </c>
      <c r="R3605" s="22">
        <v>44.360799999999998</v>
      </c>
      <c r="S3605" s="22">
        <v>0</v>
      </c>
      <c r="T3605" s="22">
        <v>760.17570000000001</v>
      </c>
      <c r="U3605" s="22">
        <v>1.0000000000000001E-5</v>
      </c>
      <c r="V3605" s="22">
        <v>0.86950000000000005</v>
      </c>
      <c r="W3605" s="22">
        <v>1E-3</v>
      </c>
      <c r="X3605" s="22">
        <v>1E-3</v>
      </c>
      <c r="Y3605" s="22">
        <v>73.87</v>
      </c>
      <c r="Z3605" s="22">
        <v>0.3</v>
      </c>
      <c r="AA3605" s="22">
        <v>1E-3</v>
      </c>
      <c r="AB3605" s="22">
        <v>1E-3</v>
      </c>
      <c r="AC3605" s="22">
        <v>20</v>
      </c>
      <c r="AD3605" s="22">
        <v>5.83</v>
      </c>
      <c r="AE3605" s="24">
        <v>100.004</v>
      </c>
      <c r="AF3605" s="19" t="s">
        <v>65</v>
      </c>
      <c r="AG3605" s="25">
        <v>0.5615</v>
      </c>
      <c r="AH3605" s="22">
        <v>609330.67000000004</v>
      </c>
      <c r="AI3605" s="22">
        <v>5345870.6900000004</v>
      </c>
      <c r="AJ3605" s="22">
        <v>5955201.3600000003</v>
      </c>
      <c r="AK3605" s="21" t="s">
        <v>1940</v>
      </c>
      <c r="AL3605" s="21" t="s">
        <v>5968</v>
      </c>
      <c r="AM3605" s="26" t="s">
        <v>48</v>
      </c>
      <c r="AN3605" s="27">
        <v>0</v>
      </c>
      <c r="AS3605">
        <f t="shared" si="112"/>
        <v>3501</v>
      </c>
      <c r="AT3605" t="str">
        <f t="shared" si="113"/>
        <v>Região Rural da Capital Regional de São José do Rio Preto</v>
      </c>
      <c r="BE3605">
        <v>4213153</v>
      </c>
      <c r="BF3605">
        <v>42</v>
      </c>
      <c r="BG3605" t="s">
        <v>14423</v>
      </c>
      <c r="BH3605" t="s">
        <v>14424</v>
      </c>
      <c r="BI3605" t="s">
        <v>14210</v>
      </c>
      <c r="BJ3605" t="s">
        <v>14711</v>
      </c>
      <c r="BK3605">
        <v>4202</v>
      </c>
      <c r="BL3605" t="s">
        <v>14681</v>
      </c>
      <c r="BM3605" t="s">
        <v>14682</v>
      </c>
    </row>
    <row r="3606" spans="1:65" x14ac:dyDescent="0.25">
      <c r="A3606" s="17" t="s">
        <v>10269</v>
      </c>
      <c r="B3606" s="18">
        <v>1</v>
      </c>
      <c r="C3606" s="19" t="s">
        <v>10517</v>
      </c>
      <c r="D3606" s="20" t="s">
        <v>10294</v>
      </c>
      <c r="E3606" s="20" t="s">
        <v>10511</v>
      </c>
      <c r="F3606" s="21">
        <v>3537404</v>
      </c>
      <c r="G3606" s="20" t="s">
        <v>10518</v>
      </c>
      <c r="H3606" s="22">
        <v>779.93499999999995</v>
      </c>
      <c r="I3606" s="22">
        <v>1.0000000000000001E-5</v>
      </c>
      <c r="J3606" s="22">
        <v>1.0000000000000001E-5</v>
      </c>
      <c r="K3606" s="22">
        <v>779.93589999999995</v>
      </c>
      <c r="L3606" s="22">
        <v>779.93499999999995</v>
      </c>
      <c r="M3606" s="23">
        <v>35</v>
      </c>
      <c r="N3606" s="19" t="s">
        <v>44</v>
      </c>
      <c r="O3606" s="22">
        <v>27.17</v>
      </c>
      <c r="P3606" s="22">
        <v>70.59</v>
      </c>
      <c r="Q3606" s="22">
        <v>50</v>
      </c>
      <c r="R3606" s="22">
        <v>23.116900000000001</v>
      </c>
      <c r="S3606" s="22">
        <v>0</v>
      </c>
      <c r="T3606" s="22">
        <v>743.27790000000005</v>
      </c>
      <c r="U3606" s="22">
        <v>0</v>
      </c>
      <c r="V3606" s="22">
        <v>71.836600000000004</v>
      </c>
      <c r="W3606" s="22">
        <v>1E-3</v>
      </c>
      <c r="X3606" s="22">
        <v>1E-3</v>
      </c>
      <c r="Y3606" s="22">
        <v>64.099999999999994</v>
      </c>
      <c r="Z3606" s="22">
        <v>5.91</v>
      </c>
      <c r="AA3606" s="22">
        <v>1E-3</v>
      </c>
      <c r="AB3606" s="22">
        <v>20</v>
      </c>
      <c r="AC3606" s="22">
        <v>1E-3</v>
      </c>
      <c r="AD3606" s="22">
        <v>10</v>
      </c>
      <c r="AE3606" s="24">
        <v>100.014</v>
      </c>
      <c r="AF3606" s="19" t="s">
        <v>65</v>
      </c>
      <c r="AG3606" s="25">
        <v>0.54300000000000004</v>
      </c>
      <c r="AH3606" s="22">
        <v>251026.45</v>
      </c>
      <c r="AI3606" s="22">
        <v>4313090.78</v>
      </c>
      <c r="AJ3606" s="22">
        <v>4564117.2300000004</v>
      </c>
      <c r="AK3606" s="21" t="s">
        <v>2338</v>
      </c>
      <c r="AL3606" s="21" t="s">
        <v>8035</v>
      </c>
      <c r="AM3606" s="26" t="s">
        <v>48</v>
      </c>
      <c r="AN3606" s="27">
        <v>0</v>
      </c>
      <c r="AS3606">
        <f t="shared" si="112"/>
        <v>3501</v>
      </c>
      <c r="AT3606" t="str">
        <f t="shared" si="113"/>
        <v>Região Rural da Capital Regional de São José do Rio Preto</v>
      </c>
      <c r="BE3606">
        <v>4214201</v>
      </c>
      <c r="BF3606">
        <v>42</v>
      </c>
      <c r="BG3606" t="s">
        <v>14423</v>
      </c>
      <c r="BH3606" t="s">
        <v>14424</v>
      </c>
      <c r="BI3606" t="s">
        <v>14210</v>
      </c>
      <c r="BJ3606" t="s">
        <v>14712</v>
      </c>
      <c r="BK3606">
        <v>4202</v>
      </c>
      <c r="BL3606" t="s">
        <v>14681</v>
      </c>
      <c r="BM3606" t="s">
        <v>14682</v>
      </c>
    </row>
    <row r="3607" spans="1:65" x14ac:dyDescent="0.25">
      <c r="A3607" s="17" t="s">
        <v>10269</v>
      </c>
      <c r="B3607" s="18">
        <v>1</v>
      </c>
      <c r="C3607" s="19" t="s">
        <v>10519</v>
      </c>
      <c r="D3607" s="20" t="s">
        <v>10271</v>
      </c>
      <c r="E3607" s="20" t="s">
        <v>10520</v>
      </c>
      <c r="F3607" s="21">
        <v>3538907</v>
      </c>
      <c r="G3607" s="20" t="s">
        <v>10521</v>
      </c>
      <c r="H3607" s="22">
        <v>214.8</v>
      </c>
      <c r="I3607" s="22">
        <v>214.8</v>
      </c>
      <c r="J3607" s="22">
        <v>214.86859999999999</v>
      </c>
      <c r="K3607" s="22">
        <v>214.86859999999999</v>
      </c>
      <c r="L3607" s="22">
        <v>214.86859999999999</v>
      </c>
      <c r="M3607" s="23">
        <v>12</v>
      </c>
      <c r="N3607" s="19" t="s">
        <v>44</v>
      </c>
      <c r="O3607" s="22">
        <v>10.74</v>
      </c>
      <c r="P3607" s="22">
        <v>81.92</v>
      </c>
      <c r="Q3607" s="22">
        <v>80.290000000000006</v>
      </c>
      <c r="R3607" s="22">
        <v>28.8</v>
      </c>
      <c r="S3607" s="22">
        <v>0</v>
      </c>
      <c r="T3607" s="22">
        <v>136</v>
      </c>
      <c r="U3607" s="22">
        <v>30</v>
      </c>
      <c r="V3607" s="22">
        <v>20</v>
      </c>
      <c r="W3607" s="22">
        <v>0</v>
      </c>
      <c r="X3607" s="22">
        <v>37.25</v>
      </c>
      <c r="Y3607" s="22">
        <v>53.45</v>
      </c>
      <c r="Z3607" s="22">
        <v>0</v>
      </c>
      <c r="AA3607" s="22">
        <v>0</v>
      </c>
      <c r="AB3607" s="22">
        <v>0</v>
      </c>
      <c r="AC3607" s="22">
        <v>0</v>
      </c>
      <c r="AD3607" s="22">
        <v>9.3000000000000007</v>
      </c>
      <c r="AE3607" s="24">
        <v>100</v>
      </c>
      <c r="AF3607" s="19" t="s">
        <v>65</v>
      </c>
      <c r="AG3607" s="25">
        <v>0.64910000000000001</v>
      </c>
      <c r="AH3607" s="22">
        <v>11839.52</v>
      </c>
      <c r="AI3607" s="22">
        <v>305317.99</v>
      </c>
      <c r="AJ3607" s="22">
        <v>317157.51</v>
      </c>
      <c r="AK3607" s="21" t="s">
        <v>2379</v>
      </c>
      <c r="AL3607" s="21" t="s">
        <v>2723</v>
      </c>
      <c r="AM3607" s="26" t="s">
        <v>48</v>
      </c>
      <c r="AN3607" s="27">
        <v>0</v>
      </c>
      <c r="AS3607">
        <f t="shared" si="112"/>
        <v>3505</v>
      </c>
      <c r="AT3607" t="str">
        <f t="shared" si="113"/>
        <v>Região Rural das Capitais Regionais de Marília e Bauru</v>
      </c>
      <c r="BE3607">
        <v>4215208</v>
      </c>
      <c r="BF3607">
        <v>42</v>
      </c>
      <c r="BG3607" t="s">
        <v>14423</v>
      </c>
      <c r="BH3607" t="s">
        <v>14424</v>
      </c>
      <c r="BI3607" t="s">
        <v>14210</v>
      </c>
      <c r="BJ3607" t="s">
        <v>14713</v>
      </c>
      <c r="BK3607">
        <v>4202</v>
      </c>
      <c r="BL3607" t="s">
        <v>14681</v>
      </c>
      <c r="BM3607" t="s">
        <v>14682</v>
      </c>
    </row>
    <row r="3608" spans="1:65" x14ac:dyDescent="0.25">
      <c r="A3608" s="17" t="s">
        <v>10269</v>
      </c>
      <c r="B3608" s="18">
        <v>1</v>
      </c>
      <c r="C3608" s="19" t="s">
        <v>10522</v>
      </c>
      <c r="D3608" s="20" t="s">
        <v>10309</v>
      </c>
      <c r="E3608" s="20" t="s">
        <v>10523</v>
      </c>
      <c r="F3608" s="21">
        <v>3540259</v>
      </c>
      <c r="G3608" s="20" t="s">
        <v>10524</v>
      </c>
      <c r="H3608" s="22">
        <v>486.00259999999997</v>
      </c>
      <c r="I3608" s="22">
        <v>502.08319999999998</v>
      </c>
      <c r="J3608" s="22">
        <v>502.08319999999998</v>
      </c>
      <c r="K3608" s="22">
        <v>486.00259999999997</v>
      </c>
      <c r="L3608" s="22">
        <v>486.00259999999997</v>
      </c>
      <c r="M3608" s="23">
        <v>35</v>
      </c>
      <c r="N3608" s="19" t="s">
        <v>44</v>
      </c>
      <c r="O3608" s="22">
        <v>19.309999999999999</v>
      </c>
      <c r="P3608" s="22">
        <v>100</v>
      </c>
      <c r="Q3608" s="22">
        <v>96.53</v>
      </c>
      <c r="R3608" s="22">
        <v>42.8</v>
      </c>
      <c r="S3608" s="22">
        <v>1.0000000000000001E-5</v>
      </c>
      <c r="T3608" s="22">
        <v>392.3</v>
      </c>
      <c r="U3608" s="22">
        <v>1.0000000000000001E-5</v>
      </c>
      <c r="V3608" s="22">
        <v>115</v>
      </c>
      <c r="W3608" s="22">
        <v>0</v>
      </c>
      <c r="X3608" s="22">
        <v>0</v>
      </c>
      <c r="Y3608" s="22">
        <v>32.35</v>
      </c>
      <c r="Z3608" s="22">
        <v>55.37</v>
      </c>
      <c r="AA3608" s="22">
        <v>0</v>
      </c>
      <c r="AB3608" s="22">
        <v>0</v>
      </c>
      <c r="AC3608" s="22">
        <v>3.21</v>
      </c>
      <c r="AD3608" s="22">
        <v>9.07</v>
      </c>
      <c r="AE3608" s="24">
        <v>100</v>
      </c>
      <c r="AF3608" s="19" t="s">
        <v>44</v>
      </c>
      <c r="AG3608" s="25">
        <v>0.47599999999999998</v>
      </c>
      <c r="AH3608" s="22">
        <v>419290.49</v>
      </c>
      <c r="AI3608" s="22">
        <v>4255541.13</v>
      </c>
      <c r="AJ3608" s="22">
        <v>4674831.62</v>
      </c>
      <c r="AK3608" s="21" t="s">
        <v>3784</v>
      </c>
      <c r="AL3608" s="21" t="s">
        <v>3802</v>
      </c>
      <c r="AM3608" s="26" t="s">
        <v>48</v>
      </c>
      <c r="AN3608" s="27">
        <v>70811.88</v>
      </c>
      <c r="AS3608">
        <f t="shared" si="112"/>
        <v>3501</v>
      </c>
      <c r="AT3608" t="str">
        <f t="shared" si="113"/>
        <v>Região Rural da Capital Regional de São José do Rio Preto</v>
      </c>
      <c r="BE3608">
        <v>4215356</v>
      </c>
      <c r="BF3608">
        <v>42</v>
      </c>
      <c r="BG3608" t="s">
        <v>14423</v>
      </c>
      <c r="BH3608" t="s">
        <v>14424</v>
      </c>
      <c r="BI3608" t="s">
        <v>14210</v>
      </c>
      <c r="BJ3608" t="s">
        <v>14714</v>
      </c>
      <c r="BK3608">
        <v>4202</v>
      </c>
      <c r="BL3608" t="s">
        <v>14681</v>
      </c>
      <c r="BM3608" t="s">
        <v>14682</v>
      </c>
    </row>
    <row r="3609" spans="1:65" x14ac:dyDescent="0.25">
      <c r="A3609" s="17" t="s">
        <v>10269</v>
      </c>
      <c r="B3609" s="18">
        <v>1</v>
      </c>
      <c r="C3609" s="19" t="s">
        <v>10525</v>
      </c>
      <c r="D3609" s="20" t="s">
        <v>10271</v>
      </c>
      <c r="E3609" s="20" t="s">
        <v>10526</v>
      </c>
      <c r="F3609" s="21">
        <v>3541109</v>
      </c>
      <c r="G3609" s="20" t="s">
        <v>10527</v>
      </c>
      <c r="H3609" s="22">
        <v>1094.4000000000001</v>
      </c>
      <c r="I3609" s="22">
        <v>1094.4000000000001</v>
      </c>
      <c r="J3609" s="22">
        <v>1094.4000000000001</v>
      </c>
      <c r="K3609" s="22">
        <v>1094.4465</v>
      </c>
      <c r="L3609" s="22">
        <v>1094.4000000000001</v>
      </c>
      <c r="M3609" s="23">
        <v>58</v>
      </c>
      <c r="N3609" s="19" t="s">
        <v>44</v>
      </c>
      <c r="O3609" s="22">
        <v>54.72</v>
      </c>
      <c r="P3609" s="22">
        <v>100</v>
      </c>
      <c r="Q3609" s="22">
        <v>80.37</v>
      </c>
      <c r="R3609" s="22">
        <v>254.4</v>
      </c>
      <c r="S3609" s="22">
        <v>0</v>
      </c>
      <c r="T3609" s="22">
        <v>810</v>
      </c>
      <c r="U3609" s="22">
        <v>0</v>
      </c>
      <c r="V3609" s="22">
        <v>30</v>
      </c>
      <c r="W3609" s="22">
        <v>0</v>
      </c>
      <c r="X3609" s="22">
        <v>0</v>
      </c>
      <c r="Y3609" s="22">
        <v>87.2</v>
      </c>
      <c r="Z3609" s="22">
        <v>10.050000000000001</v>
      </c>
      <c r="AA3609" s="22">
        <v>0</v>
      </c>
      <c r="AB3609" s="22">
        <v>0</v>
      </c>
      <c r="AC3609" s="22">
        <v>0</v>
      </c>
      <c r="AD3609" s="22">
        <v>2.75</v>
      </c>
      <c r="AE3609" s="24">
        <v>100</v>
      </c>
      <c r="AF3609" s="19" t="s">
        <v>64</v>
      </c>
      <c r="AG3609" s="25">
        <v>0.68889999999999996</v>
      </c>
      <c r="AH3609" s="22">
        <v>46385.58</v>
      </c>
      <c r="AI3609" s="22">
        <v>1481011.87</v>
      </c>
      <c r="AJ3609" s="22">
        <v>1527397.4500000002</v>
      </c>
      <c r="AK3609" s="21" t="s">
        <v>2379</v>
      </c>
      <c r="AL3609" s="21" t="s">
        <v>10528</v>
      </c>
      <c r="AM3609" s="26" t="s">
        <v>48</v>
      </c>
      <c r="AN3609" s="27">
        <v>0</v>
      </c>
      <c r="AS3609">
        <f t="shared" si="112"/>
        <v>3505</v>
      </c>
      <c r="AT3609" t="str">
        <f t="shared" si="113"/>
        <v>Região Rural das Capitais Regionais de Marília e Bauru</v>
      </c>
      <c r="BE3609">
        <v>4215687</v>
      </c>
      <c r="BF3609">
        <v>42</v>
      </c>
      <c r="BG3609" t="s">
        <v>14423</v>
      </c>
      <c r="BH3609" t="s">
        <v>14424</v>
      </c>
      <c r="BI3609" t="s">
        <v>14210</v>
      </c>
      <c r="BJ3609" t="s">
        <v>14715</v>
      </c>
      <c r="BK3609">
        <v>4202</v>
      </c>
      <c r="BL3609" t="s">
        <v>14681</v>
      </c>
      <c r="BM3609" t="s">
        <v>14682</v>
      </c>
    </row>
    <row r="3610" spans="1:65" x14ac:dyDescent="0.25">
      <c r="A3610" s="17" t="s">
        <v>10269</v>
      </c>
      <c r="B3610" s="18">
        <v>1</v>
      </c>
      <c r="C3610" s="19" t="s">
        <v>10529</v>
      </c>
      <c r="D3610" s="20" t="s">
        <v>10271</v>
      </c>
      <c r="E3610" s="20" t="s">
        <v>10526</v>
      </c>
      <c r="F3610" s="21">
        <v>3541109</v>
      </c>
      <c r="G3610" s="20" t="s">
        <v>10530</v>
      </c>
      <c r="H3610" s="22">
        <v>849.57</v>
      </c>
      <c r="I3610" s="22">
        <v>849.57</v>
      </c>
      <c r="J3610" s="22">
        <v>849.57</v>
      </c>
      <c r="K3610" s="22">
        <v>849.57</v>
      </c>
      <c r="L3610" s="22">
        <v>849.57</v>
      </c>
      <c r="M3610" s="23">
        <v>48</v>
      </c>
      <c r="N3610" s="19" t="s">
        <v>44</v>
      </c>
      <c r="O3610" s="22">
        <v>42.47</v>
      </c>
      <c r="P3610" s="22">
        <v>94.52</v>
      </c>
      <c r="Q3610" s="22">
        <v>80.67</v>
      </c>
      <c r="R3610" s="22">
        <v>152.4</v>
      </c>
      <c r="S3610" s="22">
        <v>0</v>
      </c>
      <c r="T3610" s="22">
        <v>657</v>
      </c>
      <c r="U3610" s="22">
        <v>0</v>
      </c>
      <c r="V3610" s="22">
        <v>40</v>
      </c>
      <c r="W3610" s="22">
        <v>0</v>
      </c>
      <c r="X3610" s="22">
        <v>0</v>
      </c>
      <c r="Y3610" s="22">
        <v>85.86</v>
      </c>
      <c r="Z3610" s="22">
        <v>9.42</v>
      </c>
      <c r="AA3610" s="22">
        <v>0</v>
      </c>
      <c r="AB3610" s="22">
        <v>0</v>
      </c>
      <c r="AC3610" s="22">
        <v>0</v>
      </c>
      <c r="AD3610" s="22">
        <v>4.72</v>
      </c>
      <c r="AE3610" s="24">
        <v>100</v>
      </c>
      <c r="AF3610" s="19" t="s">
        <v>64</v>
      </c>
      <c r="AG3610" s="25">
        <v>0.68110000000000004</v>
      </c>
      <c r="AH3610" s="22">
        <v>63990.28</v>
      </c>
      <c r="AI3610" s="22">
        <v>1200802.3799999999</v>
      </c>
      <c r="AJ3610" s="22">
        <v>1264792.6599999999</v>
      </c>
      <c r="AK3610" s="21" t="s">
        <v>10531</v>
      </c>
      <c r="AL3610" s="21" t="s">
        <v>10528</v>
      </c>
      <c r="AM3610" s="26" t="s">
        <v>48</v>
      </c>
      <c r="AN3610" s="27">
        <v>0</v>
      </c>
      <c r="AS3610">
        <f t="shared" si="112"/>
        <v>3505</v>
      </c>
      <c r="AT3610" t="str">
        <f t="shared" si="113"/>
        <v>Região Rural das Capitais Regionais de Marília e Bauru</v>
      </c>
      <c r="BE3610">
        <v>4215695</v>
      </c>
      <c r="BF3610">
        <v>42</v>
      </c>
      <c r="BG3610" t="s">
        <v>14423</v>
      </c>
      <c r="BH3610" t="s">
        <v>14424</v>
      </c>
      <c r="BI3610" t="s">
        <v>14210</v>
      </c>
      <c r="BJ3610" t="s">
        <v>14716</v>
      </c>
      <c r="BK3610">
        <v>4202</v>
      </c>
      <c r="BL3610" t="s">
        <v>14681</v>
      </c>
      <c r="BM3610" t="s">
        <v>14682</v>
      </c>
    </row>
    <row r="3611" spans="1:65" x14ac:dyDescent="0.25">
      <c r="A3611" s="17" t="s">
        <v>10269</v>
      </c>
      <c r="B3611" s="18">
        <v>1</v>
      </c>
      <c r="C3611" s="19" t="s">
        <v>10532</v>
      </c>
      <c r="D3611" s="20" t="s">
        <v>10271</v>
      </c>
      <c r="E3611" s="20" t="s">
        <v>10526</v>
      </c>
      <c r="F3611" s="21">
        <v>3541109</v>
      </c>
      <c r="G3611" s="20" t="s">
        <v>10533</v>
      </c>
      <c r="H3611" s="22">
        <v>1094.4000000000001</v>
      </c>
      <c r="I3611" s="22">
        <v>1094.4000000000001</v>
      </c>
      <c r="J3611" s="22">
        <v>1.0000000000000001E-5</v>
      </c>
      <c r="K3611" s="22">
        <v>1094.4465</v>
      </c>
      <c r="L3611" s="22">
        <v>1094.4000000000001</v>
      </c>
      <c r="M3611" s="23">
        <v>58</v>
      </c>
      <c r="N3611" s="19" t="s">
        <v>44</v>
      </c>
      <c r="O3611" s="22">
        <v>54.72</v>
      </c>
      <c r="P3611" s="22">
        <v>100</v>
      </c>
      <c r="Q3611" s="22">
        <v>80.37</v>
      </c>
      <c r="R3611" s="22">
        <v>254.4</v>
      </c>
      <c r="S3611" s="22">
        <v>1.0000000000000001E-5</v>
      </c>
      <c r="T3611" s="22">
        <v>810</v>
      </c>
      <c r="U3611" s="22">
        <v>1.0000000000000001E-5</v>
      </c>
      <c r="V3611" s="22">
        <v>30</v>
      </c>
      <c r="W3611" s="22">
        <v>1E-3</v>
      </c>
      <c r="X3611" s="22">
        <v>1E-3</v>
      </c>
      <c r="Y3611" s="22">
        <v>87.2</v>
      </c>
      <c r="Z3611" s="22">
        <v>10.050000000000001</v>
      </c>
      <c r="AA3611" s="22">
        <v>1E-3</v>
      </c>
      <c r="AB3611" s="22">
        <v>1E-3</v>
      </c>
      <c r="AC3611" s="22">
        <v>1E-3</v>
      </c>
      <c r="AD3611" s="22">
        <v>2.75</v>
      </c>
      <c r="AE3611" s="24">
        <v>100.00500000000001</v>
      </c>
      <c r="AF3611" s="19" t="s">
        <v>64</v>
      </c>
      <c r="AG3611" s="25">
        <v>0.68889999999999996</v>
      </c>
      <c r="AH3611" s="22">
        <v>46385.58</v>
      </c>
      <c r="AI3611" s="22">
        <v>1481011.87</v>
      </c>
      <c r="AJ3611" s="22">
        <v>1527397.4500000002</v>
      </c>
      <c r="AK3611" s="30" t="s">
        <v>2379</v>
      </c>
      <c r="AL3611" s="21" t="s">
        <v>10528</v>
      </c>
      <c r="AM3611" s="26" t="s">
        <v>48</v>
      </c>
      <c r="AN3611" s="27">
        <v>0</v>
      </c>
      <c r="AS3611">
        <f t="shared" si="112"/>
        <v>3505</v>
      </c>
      <c r="AT3611" t="str">
        <f t="shared" si="113"/>
        <v>Região Rural das Capitais Regionais de Marília e Bauru</v>
      </c>
      <c r="BE3611">
        <v>4215752</v>
      </c>
      <c r="BF3611">
        <v>42</v>
      </c>
      <c r="BG3611" t="s">
        <v>14423</v>
      </c>
      <c r="BH3611" t="s">
        <v>14424</v>
      </c>
      <c r="BI3611" t="s">
        <v>14210</v>
      </c>
      <c r="BJ3611" t="s">
        <v>14717</v>
      </c>
      <c r="BK3611">
        <v>4202</v>
      </c>
      <c r="BL3611" t="s">
        <v>14681</v>
      </c>
      <c r="BM3611" t="s">
        <v>14682</v>
      </c>
    </row>
    <row r="3612" spans="1:65" x14ac:dyDescent="0.25">
      <c r="A3612" s="17" t="s">
        <v>10269</v>
      </c>
      <c r="B3612" s="18">
        <v>1</v>
      </c>
      <c r="C3612" s="19" t="s">
        <v>10534</v>
      </c>
      <c r="D3612" s="20" t="s">
        <v>10368</v>
      </c>
      <c r="E3612" s="20" t="s">
        <v>10535</v>
      </c>
      <c r="F3612" s="21">
        <v>3541307</v>
      </c>
      <c r="G3612" s="20" t="s">
        <v>10536</v>
      </c>
      <c r="H3612" s="22">
        <v>1566.27</v>
      </c>
      <c r="I3612" s="22">
        <v>1566.2</v>
      </c>
      <c r="J3612" s="22">
        <v>1597.2</v>
      </c>
      <c r="K3612" s="22">
        <v>1363.19</v>
      </c>
      <c r="L3612" s="22">
        <v>1363.19</v>
      </c>
      <c r="M3612" s="23">
        <v>63</v>
      </c>
      <c r="N3612" s="19" t="s">
        <v>44</v>
      </c>
      <c r="O3612" s="22">
        <v>52.21</v>
      </c>
      <c r="P3612" s="22">
        <v>96.6</v>
      </c>
      <c r="Q3612" s="22">
        <v>79.739999999999995</v>
      </c>
      <c r="R3612" s="22">
        <v>9.6</v>
      </c>
      <c r="S3612" s="22">
        <v>0</v>
      </c>
      <c r="T3612" s="22">
        <v>1489.27</v>
      </c>
      <c r="U3612" s="22">
        <v>52.3</v>
      </c>
      <c r="V3612" s="22">
        <v>15.1</v>
      </c>
      <c r="W3612" s="22">
        <v>0</v>
      </c>
      <c r="X3612" s="22">
        <v>0</v>
      </c>
      <c r="Y3612" s="22">
        <v>60</v>
      </c>
      <c r="Z3612" s="22">
        <v>27</v>
      </c>
      <c r="AA3612" s="22">
        <v>0</v>
      </c>
      <c r="AB3612" s="22">
        <v>0</v>
      </c>
      <c r="AC3612" s="22">
        <v>0</v>
      </c>
      <c r="AD3612" s="22">
        <v>13</v>
      </c>
      <c r="AE3612" s="24">
        <v>100</v>
      </c>
      <c r="AF3612" s="19" t="s">
        <v>44</v>
      </c>
      <c r="AG3612" s="25">
        <v>0.66400000000000003</v>
      </c>
      <c r="AH3612" s="22">
        <v>555185.36</v>
      </c>
      <c r="AI3612" s="22">
        <v>1188401.78</v>
      </c>
      <c r="AJ3612" s="22">
        <v>1743587.1400000001</v>
      </c>
      <c r="AK3612" s="21" t="s">
        <v>4083</v>
      </c>
      <c r="AL3612" s="21" t="s">
        <v>10537</v>
      </c>
      <c r="AM3612" s="26" t="s">
        <v>48</v>
      </c>
      <c r="AN3612" s="27">
        <v>0</v>
      </c>
      <c r="AS3612">
        <f t="shared" si="112"/>
        <v>3506</v>
      </c>
      <c r="AT3612" t="str">
        <f t="shared" si="113"/>
        <v>Região Rural da Capital Regional de Presidente Prudente</v>
      </c>
      <c r="BE3612">
        <v>4216008</v>
      </c>
      <c r="BF3612">
        <v>42</v>
      </c>
      <c r="BG3612" t="s">
        <v>14423</v>
      </c>
      <c r="BH3612" t="s">
        <v>14424</v>
      </c>
      <c r="BI3612" t="s">
        <v>14210</v>
      </c>
      <c r="BJ3612" t="s">
        <v>14718</v>
      </c>
      <c r="BK3612">
        <v>4202</v>
      </c>
      <c r="BL3612" t="s">
        <v>14681</v>
      </c>
      <c r="BM3612" t="s">
        <v>14682</v>
      </c>
    </row>
    <row r="3613" spans="1:65" x14ac:dyDescent="0.25">
      <c r="A3613" s="17" t="s">
        <v>10269</v>
      </c>
      <c r="B3613" s="18">
        <v>1</v>
      </c>
      <c r="C3613" s="19" t="s">
        <v>10538</v>
      </c>
      <c r="D3613" s="20" t="s">
        <v>10368</v>
      </c>
      <c r="E3613" s="20" t="s">
        <v>10535</v>
      </c>
      <c r="F3613" s="21">
        <v>3541307</v>
      </c>
      <c r="G3613" s="20" t="s">
        <v>10539</v>
      </c>
      <c r="H3613" s="22">
        <v>505.1</v>
      </c>
      <c r="I3613" s="22">
        <v>505.1</v>
      </c>
      <c r="J3613" s="22">
        <v>505.1</v>
      </c>
      <c r="K3613" s="22">
        <v>505.10019999999997</v>
      </c>
      <c r="L3613" s="22">
        <v>505.1</v>
      </c>
      <c r="M3613" s="23">
        <v>25</v>
      </c>
      <c r="N3613" s="19" t="s">
        <v>44</v>
      </c>
      <c r="O3613" s="22">
        <v>16.829999999999998</v>
      </c>
      <c r="P3613" s="22">
        <v>1E-3</v>
      </c>
      <c r="Q3613" s="22">
        <v>1E-3</v>
      </c>
      <c r="R3613" s="22">
        <v>1.0000000000000001E-5</v>
      </c>
      <c r="S3613" s="22">
        <v>1.0000000000000001E-5</v>
      </c>
      <c r="T3613" s="22">
        <v>498.1</v>
      </c>
      <c r="U3613" s="22">
        <v>1.0000000000000001E-5</v>
      </c>
      <c r="V3613" s="22">
        <v>7</v>
      </c>
      <c r="W3613" s="22">
        <v>1E-3</v>
      </c>
      <c r="X3613" s="22">
        <v>20</v>
      </c>
      <c r="Y3613" s="22">
        <v>80</v>
      </c>
      <c r="Z3613" s="22">
        <v>1E-3</v>
      </c>
      <c r="AA3613" s="22">
        <v>1E-3</v>
      </c>
      <c r="AB3613" s="22">
        <v>1E-3</v>
      </c>
      <c r="AC3613" s="22">
        <v>1E-3</v>
      </c>
      <c r="AD3613" s="22">
        <v>1E-3</v>
      </c>
      <c r="AE3613" s="24">
        <v>100.00600000000003</v>
      </c>
      <c r="AF3613" s="19" t="s">
        <v>44</v>
      </c>
      <c r="AG3613" s="25">
        <v>0.78</v>
      </c>
      <c r="AH3613" s="22">
        <v>148201.99</v>
      </c>
      <c r="AI3613" s="22">
        <v>462737.26</v>
      </c>
      <c r="AJ3613" s="22">
        <v>610939.25</v>
      </c>
      <c r="AK3613" s="21" t="s">
        <v>2379</v>
      </c>
      <c r="AL3613" s="21" t="s">
        <v>48</v>
      </c>
      <c r="AM3613" s="26" t="s">
        <v>48</v>
      </c>
      <c r="AN3613" s="27">
        <v>0</v>
      </c>
      <c r="AS3613">
        <f t="shared" si="112"/>
        <v>3506</v>
      </c>
      <c r="AT3613" t="str">
        <f t="shared" si="113"/>
        <v>Região Rural da Capital Regional de Presidente Prudente</v>
      </c>
      <c r="BE3613">
        <v>4216107</v>
      </c>
      <c r="BF3613">
        <v>42</v>
      </c>
      <c r="BG3613" t="s">
        <v>14423</v>
      </c>
      <c r="BH3613" t="s">
        <v>14424</v>
      </c>
      <c r="BI3613" t="s">
        <v>14210</v>
      </c>
      <c r="BJ3613" t="s">
        <v>12114</v>
      </c>
      <c r="BK3613">
        <v>4202</v>
      </c>
      <c r="BL3613" t="s">
        <v>14681</v>
      </c>
      <c r="BM3613" t="s">
        <v>14682</v>
      </c>
    </row>
    <row r="3614" spans="1:65" x14ac:dyDescent="0.25">
      <c r="A3614" s="17" t="s">
        <v>10269</v>
      </c>
      <c r="B3614" s="18">
        <v>1</v>
      </c>
      <c r="C3614" s="19" t="s">
        <v>10540</v>
      </c>
      <c r="D3614" s="20" t="s">
        <v>10368</v>
      </c>
      <c r="E3614" s="20" t="s">
        <v>10535</v>
      </c>
      <c r="F3614" s="21">
        <v>3541307</v>
      </c>
      <c r="G3614" s="20" t="s">
        <v>6884</v>
      </c>
      <c r="H3614" s="22">
        <v>1566.27</v>
      </c>
      <c r="I3614" s="22">
        <v>1566.2</v>
      </c>
      <c r="J3614" s="22">
        <v>1597.2</v>
      </c>
      <c r="K3614" s="22">
        <v>1363.19</v>
      </c>
      <c r="L3614" s="22">
        <v>1363.1990000000001</v>
      </c>
      <c r="M3614" s="23">
        <v>63</v>
      </c>
      <c r="N3614" s="19" t="s">
        <v>44</v>
      </c>
      <c r="O3614" s="22">
        <v>52.21</v>
      </c>
      <c r="P3614" s="22">
        <v>96.6</v>
      </c>
      <c r="Q3614" s="22">
        <v>79.739999999999995</v>
      </c>
      <c r="R3614" s="22">
        <v>9.6</v>
      </c>
      <c r="S3614" s="22">
        <v>1.0000000000000001E-5</v>
      </c>
      <c r="T3614" s="22">
        <v>1489.27</v>
      </c>
      <c r="U3614" s="22">
        <v>52.3</v>
      </c>
      <c r="V3614" s="22">
        <v>15.1</v>
      </c>
      <c r="W3614" s="22">
        <v>1E-3</v>
      </c>
      <c r="X3614" s="22">
        <v>1E-3</v>
      </c>
      <c r="Y3614" s="22">
        <v>60</v>
      </c>
      <c r="Z3614" s="22">
        <v>27</v>
      </c>
      <c r="AA3614" s="22">
        <v>1E-3</v>
      </c>
      <c r="AB3614" s="22">
        <v>1E-3</v>
      </c>
      <c r="AC3614" s="22">
        <v>1E-3</v>
      </c>
      <c r="AD3614" s="22">
        <v>13</v>
      </c>
      <c r="AE3614" s="24">
        <v>100.00500000000002</v>
      </c>
      <c r="AF3614" s="19" t="s">
        <v>44</v>
      </c>
      <c r="AG3614" s="25">
        <v>0.66400000000000003</v>
      </c>
      <c r="AH3614" s="22">
        <v>555185.36</v>
      </c>
      <c r="AI3614" s="22">
        <v>1188401.78</v>
      </c>
      <c r="AJ3614" s="22">
        <v>1743587.1400000001</v>
      </c>
      <c r="AK3614" s="21" t="s">
        <v>8829</v>
      </c>
      <c r="AL3614" s="21" t="s">
        <v>10537</v>
      </c>
      <c r="AM3614" s="26" t="s">
        <v>48</v>
      </c>
      <c r="AN3614" s="27">
        <v>0</v>
      </c>
      <c r="AS3614">
        <f t="shared" si="112"/>
        <v>3506</v>
      </c>
      <c r="AT3614" t="str">
        <f t="shared" si="113"/>
        <v>Região Rural da Capital Regional de Presidente Prudente</v>
      </c>
      <c r="BE3614">
        <v>4216909</v>
      </c>
      <c r="BF3614">
        <v>42</v>
      </c>
      <c r="BG3614" t="s">
        <v>14423</v>
      </c>
      <c r="BH3614" t="s">
        <v>14424</v>
      </c>
      <c r="BI3614" t="s">
        <v>14210</v>
      </c>
      <c r="BJ3614" t="s">
        <v>14719</v>
      </c>
      <c r="BK3614">
        <v>4202</v>
      </c>
      <c r="BL3614" t="s">
        <v>14681</v>
      </c>
      <c r="BM3614" t="s">
        <v>14682</v>
      </c>
    </row>
    <row r="3615" spans="1:65" x14ac:dyDescent="0.25">
      <c r="A3615" s="17" t="s">
        <v>10269</v>
      </c>
      <c r="B3615" s="18">
        <v>1</v>
      </c>
      <c r="C3615" s="19" t="s">
        <v>10541</v>
      </c>
      <c r="D3615" s="20" t="s">
        <v>10368</v>
      </c>
      <c r="E3615" s="20" t="s">
        <v>10368</v>
      </c>
      <c r="F3615" s="21">
        <v>3541406</v>
      </c>
      <c r="G3615" s="20" t="s">
        <v>10542</v>
      </c>
      <c r="H3615" s="22">
        <v>876.96</v>
      </c>
      <c r="I3615" s="22">
        <v>876.9</v>
      </c>
      <c r="J3615" s="22">
        <v>876.96</v>
      </c>
      <c r="K3615" s="22">
        <v>876.96</v>
      </c>
      <c r="L3615" s="22">
        <v>876.96</v>
      </c>
      <c r="M3615" s="23">
        <v>30</v>
      </c>
      <c r="N3615" s="19" t="s">
        <v>44</v>
      </c>
      <c r="O3615" s="22">
        <v>36.53</v>
      </c>
      <c r="P3615" s="22">
        <v>1E-3</v>
      </c>
      <c r="Q3615" s="22">
        <v>1E-3</v>
      </c>
      <c r="R3615" s="22">
        <v>17.84</v>
      </c>
      <c r="S3615" s="22">
        <v>86.5</v>
      </c>
      <c r="T3615" s="22">
        <v>681.32</v>
      </c>
      <c r="U3615" s="22">
        <v>88.89</v>
      </c>
      <c r="V3615" s="22">
        <v>2.41</v>
      </c>
      <c r="W3615" s="22">
        <v>1E-3</v>
      </c>
      <c r="X3615" s="22">
        <v>1E-3</v>
      </c>
      <c r="Y3615" s="22">
        <v>30</v>
      </c>
      <c r="Z3615" s="22">
        <v>65</v>
      </c>
      <c r="AA3615" s="22">
        <v>1E-3</v>
      </c>
      <c r="AB3615" s="22">
        <v>1E-3</v>
      </c>
      <c r="AC3615" s="22">
        <v>1E-3</v>
      </c>
      <c r="AD3615" s="22">
        <v>5</v>
      </c>
      <c r="AE3615" s="24">
        <v>100.00500000000001</v>
      </c>
      <c r="AF3615" s="19" t="s">
        <v>64</v>
      </c>
      <c r="AG3615" s="25">
        <v>0.628</v>
      </c>
      <c r="AH3615" s="22">
        <v>240422.97</v>
      </c>
      <c r="AI3615" s="22">
        <v>1064287.42</v>
      </c>
      <c r="AJ3615" s="22">
        <v>1304710.3899999999</v>
      </c>
      <c r="AK3615" s="21" t="s">
        <v>2379</v>
      </c>
      <c r="AL3615" s="21" t="s">
        <v>8715</v>
      </c>
      <c r="AM3615" s="26" t="s">
        <v>48</v>
      </c>
      <c r="AN3615" s="27">
        <v>0</v>
      </c>
      <c r="AS3615">
        <f t="shared" si="112"/>
        <v>3506</v>
      </c>
      <c r="AT3615" t="str">
        <f t="shared" si="113"/>
        <v>Região Rural da Capital Regional de Presidente Prudente</v>
      </c>
      <c r="BE3615">
        <v>4217154</v>
      </c>
      <c r="BF3615">
        <v>42</v>
      </c>
      <c r="BG3615" t="s">
        <v>14423</v>
      </c>
      <c r="BH3615" t="s">
        <v>14424</v>
      </c>
      <c r="BI3615" t="s">
        <v>14210</v>
      </c>
      <c r="BJ3615" t="s">
        <v>14720</v>
      </c>
      <c r="BK3615">
        <v>4202</v>
      </c>
      <c r="BL3615" t="s">
        <v>14681</v>
      </c>
      <c r="BM3615" t="s">
        <v>14682</v>
      </c>
    </row>
    <row r="3616" spans="1:65" x14ac:dyDescent="0.25">
      <c r="A3616" s="17" t="s">
        <v>10269</v>
      </c>
      <c r="B3616" s="18">
        <v>1</v>
      </c>
      <c r="C3616" s="19" t="s">
        <v>10543</v>
      </c>
      <c r="D3616" s="20" t="s">
        <v>10368</v>
      </c>
      <c r="E3616" s="20" t="s">
        <v>10544</v>
      </c>
      <c r="F3616" s="21">
        <v>3541505</v>
      </c>
      <c r="G3616" s="20" t="s">
        <v>10545</v>
      </c>
      <c r="H3616" s="22">
        <v>621.9</v>
      </c>
      <c r="I3616" s="22">
        <v>621.9</v>
      </c>
      <c r="J3616" s="22">
        <v>621.94000000000005</v>
      </c>
      <c r="K3616" s="22">
        <v>621.9</v>
      </c>
      <c r="L3616" s="22">
        <v>621.9</v>
      </c>
      <c r="M3616" s="23">
        <v>29</v>
      </c>
      <c r="N3616" s="19" t="s">
        <v>44</v>
      </c>
      <c r="O3616" s="22">
        <v>20.73</v>
      </c>
      <c r="P3616" s="22">
        <v>57.42</v>
      </c>
      <c r="Q3616" s="22">
        <v>100</v>
      </c>
      <c r="R3616" s="22">
        <v>4.95</v>
      </c>
      <c r="S3616" s="22">
        <v>148.19</v>
      </c>
      <c r="T3616" s="22">
        <v>261.16000000000003</v>
      </c>
      <c r="U3616" s="22">
        <v>193.6</v>
      </c>
      <c r="V3616" s="22">
        <v>14</v>
      </c>
      <c r="W3616" s="22">
        <v>1E-3</v>
      </c>
      <c r="X3616" s="22">
        <v>1E-3</v>
      </c>
      <c r="Y3616" s="22">
        <v>75.2</v>
      </c>
      <c r="Z3616" s="22">
        <v>1E-3</v>
      </c>
      <c r="AA3616" s="22">
        <v>1E-3</v>
      </c>
      <c r="AB3616" s="22">
        <v>1E-3</v>
      </c>
      <c r="AC3616" s="22">
        <v>1E-3</v>
      </c>
      <c r="AD3616" s="22">
        <v>24.8</v>
      </c>
      <c r="AE3616" s="24">
        <v>100.00600000000001</v>
      </c>
      <c r="AF3616" s="19" t="s">
        <v>44</v>
      </c>
      <c r="AG3616" s="25">
        <v>0.63839999999999997</v>
      </c>
      <c r="AH3616" s="22">
        <v>92548.18</v>
      </c>
      <c r="AI3616" s="22">
        <v>420360.86</v>
      </c>
      <c r="AJ3616" s="22">
        <v>512909.04</v>
      </c>
      <c r="AK3616" s="21" t="s">
        <v>2379</v>
      </c>
      <c r="AL3616" s="21" t="s">
        <v>10537</v>
      </c>
      <c r="AM3616" s="26" t="s">
        <v>48</v>
      </c>
      <c r="AN3616" s="27">
        <v>0</v>
      </c>
      <c r="AS3616">
        <f t="shared" si="112"/>
        <v>3506</v>
      </c>
      <c r="AT3616" t="str">
        <f t="shared" si="113"/>
        <v>Região Rural da Capital Regional de Presidente Prudente</v>
      </c>
      <c r="BE3616">
        <v>4217303</v>
      </c>
      <c r="BF3616">
        <v>42</v>
      </c>
      <c r="BG3616" t="s">
        <v>14423</v>
      </c>
      <c r="BH3616" t="s">
        <v>14424</v>
      </c>
      <c r="BI3616" t="s">
        <v>14210</v>
      </c>
      <c r="BJ3616" t="s">
        <v>14721</v>
      </c>
      <c r="BK3616">
        <v>4202</v>
      </c>
      <c r="BL3616" t="s">
        <v>14681</v>
      </c>
      <c r="BM3616" t="s">
        <v>14682</v>
      </c>
    </row>
    <row r="3617" spans="1:65" x14ac:dyDescent="0.25">
      <c r="A3617" s="17" t="s">
        <v>10269</v>
      </c>
      <c r="B3617" s="18">
        <v>1</v>
      </c>
      <c r="C3617" s="19" t="s">
        <v>10546</v>
      </c>
      <c r="D3617" s="20" t="s">
        <v>10388</v>
      </c>
      <c r="E3617" s="20" t="s">
        <v>10547</v>
      </c>
      <c r="F3617" s="21">
        <v>3541604</v>
      </c>
      <c r="G3617" s="20" t="s">
        <v>10548</v>
      </c>
      <c r="H3617" s="22">
        <v>2483.4888999999998</v>
      </c>
      <c r="I3617" s="22">
        <v>1.0000000000000001E-5</v>
      </c>
      <c r="J3617" s="22">
        <v>2882.1347999999998</v>
      </c>
      <c r="K3617" s="22">
        <v>1.0000000000000001E-5</v>
      </c>
      <c r="L3617" s="22">
        <v>2483.4888999999998</v>
      </c>
      <c r="M3617" s="23">
        <v>220</v>
      </c>
      <c r="N3617" s="19" t="s">
        <v>44</v>
      </c>
      <c r="O3617" s="22">
        <v>131.01</v>
      </c>
      <c r="P3617" s="22">
        <v>100</v>
      </c>
      <c r="Q3617" s="22">
        <v>72.72</v>
      </c>
      <c r="R3617" s="22">
        <v>219.27340000000001</v>
      </c>
      <c r="S3617" s="22">
        <v>1.0000000000000001E-5</v>
      </c>
      <c r="T3617" s="22">
        <v>2628.0025000000001</v>
      </c>
      <c r="U3617" s="22">
        <v>1.0000000000000001E-5</v>
      </c>
      <c r="V3617" s="22">
        <v>254.13229999999999</v>
      </c>
      <c r="W3617" s="22">
        <v>1E-3</v>
      </c>
      <c r="X3617" s="22">
        <v>30</v>
      </c>
      <c r="Y3617" s="22">
        <v>63</v>
      </c>
      <c r="Z3617" s="22">
        <v>1E-3</v>
      </c>
      <c r="AA3617" s="22">
        <v>1E-3</v>
      </c>
      <c r="AB3617" s="22">
        <v>1E-3</v>
      </c>
      <c r="AC3617" s="22">
        <v>1E-3</v>
      </c>
      <c r="AD3617" s="22">
        <v>7</v>
      </c>
      <c r="AE3617" s="24">
        <v>100.00500000000002</v>
      </c>
      <c r="AF3617" s="19" t="s">
        <v>44</v>
      </c>
      <c r="AG3617" s="25">
        <v>0.76400000000000001</v>
      </c>
      <c r="AH3617" s="22">
        <v>296197.56</v>
      </c>
      <c r="AI3617" s="22">
        <v>21060184.920000002</v>
      </c>
      <c r="AJ3617" s="22">
        <v>21356382.48</v>
      </c>
      <c r="AK3617" s="21" t="s">
        <v>2611</v>
      </c>
      <c r="AL3617" s="21" t="s">
        <v>8034</v>
      </c>
      <c r="AM3617" s="26" t="s">
        <v>48</v>
      </c>
      <c r="AN3617" s="27">
        <v>0</v>
      </c>
      <c r="AS3617">
        <f t="shared" si="112"/>
        <v>3501</v>
      </c>
      <c r="AT3617" t="str">
        <f t="shared" si="113"/>
        <v>Região Rural da Capital Regional de São José do Rio Preto</v>
      </c>
      <c r="BE3617">
        <v>4217550</v>
      </c>
      <c r="BF3617">
        <v>42</v>
      </c>
      <c r="BG3617" t="s">
        <v>14423</v>
      </c>
      <c r="BH3617" t="s">
        <v>14424</v>
      </c>
      <c r="BI3617" t="s">
        <v>14210</v>
      </c>
      <c r="BJ3617" t="s">
        <v>14722</v>
      </c>
      <c r="BK3617">
        <v>4202</v>
      </c>
      <c r="BL3617" t="s">
        <v>14681</v>
      </c>
      <c r="BM3617" t="s">
        <v>14682</v>
      </c>
    </row>
    <row r="3618" spans="1:65" x14ac:dyDescent="0.25">
      <c r="A3618" s="17" t="s">
        <v>10269</v>
      </c>
      <c r="B3618" s="18">
        <v>1</v>
      </c>
      <c r="C3618" s="19" t="s">
        <v>10549</v>
      </c>
      <c r="D3618" s="20" t="s">
        <v>10368</v>
      </c>
      <c r="E3618" s="20" t="s">
        <v>10550</v>
      </c>
      <c r="F3618" s="21">
        <v>3542206</v>
      </c>
      <c r="G3618" s="20" t="s">
        <v>10551</v>
      </c>
      <c r="H3618" s="22">
        <v>886.59640000000002</v>
      </c>
      <c r="I3618" s="22">
        <v>893.3</v>
      </c>
      <c r="J3618" s="22">
        <v>893.39</v>
      </c>
      <c r="K3618" s="22">
        <v>886.59640000000002</v>
      </c>
      <c r="L3618" s="22">
        <v>893.39</v>
      </c>
      <c r="M3618" s="23">
        <v>38</v>
      </c>
      <c r="N3618" s="19" t="s">
        <v>44</v>
      </c>
      <c r="O3618" s="22"/>
      <c r="P3618" s="22">
        <v>0</v>
      </c>
      <c r="Q3618" s="22">
        <v>0</v>
      </c>
      <c r="R3618" s="22">
        <v>31</v>
      </c>
      <c r="S3618" s="22">
        <v>35.01</v>
      </c>
      <c r="T3618" s="22">
        <v>681.32</v>
      </c>
      <c r="U3618" s="22">
        <v>143.65</v>
      </c>
      <c r="V3618" s="22">
        <v>2.41</v>
      </c>
      <c r="W3618" s="22">
        <v>0</v>
      </c>
      <c r="X3618" s="22">
        <v>0</v>
      </c>
      <c r="Y3618" s="22">
        <v>30</v>
      </c>
      <c r="Z3618" s="22">
        <v>65</v>
      </c>
      <c r="AA3618" s="22">
        <v>0</v>
      </c>
      <c r="AB3618" s="22">
        <v>0</v>
      </c>
      <c r="AC3618" s="22">
        <v>0</v>
      </c>
      <c r="AD3618" s="22">
        <v>5</v>
      </c>
      <c r="AE3618" s="24">
        <v>100</v>
      </c>
      <c r="AF3618" s="19" t="s">
        <v>64</v>
      </c>
      <c r="AG3618" s="25">
        <v>0.628</v>
      </c>
      <c r="AH3618" s="22">
        <v>177840.02</v>
      </c>
      <c r="AI3618" s="22">
        <v>1084227.04</v>
      </c>
      <c r="AJ3618" s="22">
        <v>1262067.06</v>
      </c>
      <c r="AK3618" s="21" t="s">
        <v>1506</v>
      </c>
      <c r="AL3618" s="21" t="s">
        <v>9590</v>
      </c>
      <c r="AM3618" s="26" t="s">
        <v>48</v>
      </c>
      <c r="AN3618" s="27">
        <v>0</v>
      </c>
      <c r="AS3618">
        <f t="shared" si="112"/>
        <v>3506</v>
      </c>
      <c r="AT3618" t="str">
        <f t="shared" si="113"/>
        <v>Região Rural da Capital Regional de Presidente Prudente</v>
      </c>
      <c r="BE3618">
        <v>4217758</v>
      </c>
      <c r="BF3618">
        <v>42</v>
      </c>
      <c r="BG3618" t="s">
        <v>14423</v>
      </c>
      <c r="BH3618" t="s">
        <v>14424</v>
      </c>
      <c r="BI3618" t="s">
        <v>14210</v>
      </c>
      <c r="BJ3618" t="s">
        <v>14723</v>
      </c>
      <c r="BK3618">
        <v>4202</v>
      </c>
      <c r="BL3618" t="s">
        <v>14681</v>
      </c>
      <c r="BM3618" t="s">
        <v>14682</v>
      </c>
    </row>
    <row r="3619" spans="1:65" x14ac:dyDescent="0.25">
      <c r="A3619" s="17" t="s">
        <v>10269</v>
      </c>
      <c r="B3619" s="18">
        <v>1</v>
      </c>
      <c r="C3619" s="19" t="s">
        <v>10552</v>
      </c>
      <c r="D3619" s="20" t="s">
        <v>10368</v>
      </c>
      <c r="E3619" s="20" t="s">
        <v>10550</v>
      </c>
      <c r="F3619" s="21">
        <v>3542206</v>
      </c>
      <c r="G3619" s="20" t="s">
        <v>10551</v>
      </c>
      <c r="H3619" s="22">
        <v>886.59640000000002</v>
      </c>
      <c r="I3619" s="22">
        <v>893.3</v>
      </c>
      <c r="J3619" s="22">
        <v>893.39</v>
      </c>
      <c r="K3619" s="22">
        <v>886.59640000000002</v>
      </c>
      <c r="L3619" s="22">
        <v>893.39</v>
      </c>
      <c r="M3619" s="23">
        <v>38</v>
      </c>
      <c r="N3619" s="19" t="s">
        <v>44</v>
      </c>
      <c r="O3619" s="22">
        <v>1E-3</v>
      </c>
      <c r="P3619" s="22">
        <v>1E-3</v>
      </c>
      <c r="Q3619" s="22">
        <v>1E-3</v>
      </c>
      <c r="R3619" s="22">
        <v>31</v>
      </c>
      <c r="S3619" s="22">
        <v>35.01</v>
      </c>
      <c r="T3619" s="22">
        <v>681.32</v>
      </c>
      <c r="U3619" s="22">
        <v>143.65</v>
      </c>
      <c r="V3619" s="22">
        <v>2.41</v>
      </c>
      <c r="W3619" s="22">
        <v>1E-3</v>
      </c>
      <c r="X3619" s="22">
        <v>1E-3</v>
      </c>
      <c r="Y3619" s="22">
        <v>30</v>
      </c>
      <c r="Z3619" s="22">
        <v>65</v>
      </c>
      <c r="AA3619" s="22">
        <v>1E-3</v>
      </c>
      <c r="AB3619" s="22">
        <v>1E-3</v>
      </c>
      <c r="AC3619" s="22">
        <v>1E-3</v>
      </c>
      <c r="AD3619" s="22">
        <v>5</v>
      </c>
      <c r="AE3619" s="24">
        <v>100.00500000000001</v>
      </c>
      <c r="AF3619" s="19" t="s">
        <v>64</v>
      </c>
      <c r="AG3619" s="25">
        <v>0.628</v>
      </c>
      <c r="AH3619" s="22">
        <v>177840.02</v>
      </c>
      <c r="AI3619" s="22">
        <v>1084227.04</v>
      </c>
      <c r="AJ3619" s="22">
        <v>1262067.06</v>
      </c>
      <c r="AK3619" s="21" t="s">
        <v>1506</v>
      </c>
      <c r="AL3619" s="21" t="s">
        <v>10553</v>
      </c>
      <c r="AM3619" s="26" t="s">
        <v>48</v>
      </c>
      <c r="AN3619" s="27">
        <v>0</v>
      </c>
      <c r="AS3619">
        <f t="shared" si="112"/>
        <v>3506</v>
      </c>
      <c r="AT3619" t="str">
        <f t="shared" si="113"/>
        <v>Região Rural da Capital Regional de Presidente Prudente</v>
      </c>
      <c r="BE3619">
        <v>4217956</v>
      </c>
      <c r="BF3619">
        <v>42</v>
      </c>
      <c r="BG3619" t="s">
        <v>14423</v>
      </c>
      <c r="BH3619" t="s">
        <v>14424</v>
      </c>
      <c r="BI3619" t="s">
        <v>14210</v>
      </c>
      <c r="BJ3619" t="s">
        <v>14724</v>
      </c>
      <c r="BK3619">
        <v>4202</v>
      </c>
      <c r="BL3619" t="s">
        <v>14681</v>
      </c>
      <c r="BM3619" t="s">
        <v>14682</v>
      </c>
    </row>
    <row r="3620" spans="1:65" x14ac:dyDescent="0.25">
      <c r="A3620" s="17" t="s">
        <v>10269</v>
      </c>
      <c r="B3620" s="18">
        <v>1</v>
      </c>
      <c r="C3620" s="19" t="s">
        <v>10554</v>
      </c>
      <c r="D3620" s="20" t="s">
        <v>10368</v>
      </c>
      <c r="E3620" s="20" t="s">
        <v>10550</v>
      </c>
      <c r="F3620" s="21">
        <v>3542206</v>
      </c>
      <c r="G3620" s="20" t="s">
        <v>10555</v>
      </c>
      <c r="H3620" s="22">
        <v>876.96</v>
      </c>
      <c r="I3620" s="22">
        <v>876.9</v>
      </c>
      <c r="J3620" s="22">
        <v>876.96</v>
      </c>
      <c r="K3620" s="22">
        <v>876.96</v>
      </c>
      <c r="L3620" s="22">
        <v>876.96</v>
      </c>
      <c r="M3620" s="23">
        <v>30</v>
      </c>
      <c r="N3620" s="19" t="s">
        <v>44</v>
      </c>
      <c r="O3620" s="22">
        <v>36.53</v>
      </c>
      <c r="P3620" s="22">
        <v>0</v>
      </c>
      <c r="Q3620" s="22">
        <v>0</v>
      </c>
      <c r="R3620" s="22">
        <v>17.84</v>
      </c>
      <c r="S3620" s="22">
        <v>86.5</v>
      </c>
      <c r="T3620" s="22">
        <v>681.32</v>
      </c>
      <c r="U3620" s="22">
        <v>88.89</v>
      </c>
      <c r="V3620" s="22">
        <v>2.41</v>
      </c>
      <c r="W3620" s="22">
        <v>0</v>
      </c>
      <c r="X3620" s="22">
        <v>0</v>
      </c>
      <c r="Y3620" s="22">
        <v>30</v>
      </c>
      <c r="Z3620" s="22">
        <v>65</v>
      </c>
      <c r="AA3620" s="22">
        <v>0</v>
      </c>
      <c r="AB3620" s="22">
        <v>0</v>
      </c>
      <c r="AC3620" s="22">
        <v>0</v>
      </c>
      <c r="AD3620" s="22">
        <v>5</v>
      </c>
      <c r="AE3620" s="24">
        <v>100</v>
      </c>
      <c r="AF3620" s="19" t="s">
        <v>64</v>
      </c>
      <c r="AG3620" s="25">
        <v>0.628</v>
      </c>
      <c r="AH3620" s="22">
        <v>240422.97</v>
      </c>
      <c r="AI3620" s="22">
        <v>1064287.42</v>
      </c>
      <c r="AJ3620" s="22">
        <v>1304710.3899999999</v>
      </c>
      <c r="AK3620" s="21" t="s">
        <v>2379</v>
      </c>
      <c r="AL3620" s="21" t="s">
        <v>8715</v>
      </c>
      <c r="AM3620" s="26" t="s">
        <v>48</v>
      </c>
      <c r="AN3620" s="27">
        <v>0</v>
      </c>
      <c r="AS3620">
        <f t="shared" si="112"/>
        <v>3506</v>
      </c>
      <c r="AT3620" t="str">
        <f t="shared" si="113"/>
        <v>Região Rural da Capital Regional de Presidente Prudente</v>
      </c>
      <c r="BE3620">
        <v>4218855</v>
      </c>
      <c r="BF3620">
        <v>42</v>
      </c>
      <c r="BG3620" t="s">
        <v>14423</v>
      </c>
      <c r="BH3620" t="s">
        <v>14424</v>
      </c>
      <c r="BI3620" t="s">
        <v>14210</v>
      </c>
      <c r="BJ3620" t="s">
        <v>14725</v>
      </c>
      <c r="BK3620">
        <v>4202</v>
      </c>
      <c r="BL3620" t="s">
        <v>14681</v>
      </c>
      <c r="BM3620" t="s">
        <v>14682</v>
      </c>
    </row>
    <row r="3621" spans="1:65" x14ac:dyDescent="0.25">
      <c r="A3621" s="17" t="s">
        <v>10269</v>
      </c>
      <c r="B3621" s="18">
        <v>1</v>
      </c>
      <c r="C3621" s="19" t="s">
        <v>10556</v>
      </c>
      <c r="D3621" s="20" t="s">
        <v>10557</v>
      </c>
      <c r="E3621" s="20" t="s">
        <v>10557</v>
      </c>
      <c r="F3621" s="21">
        <v>3543402</v>
      </c>
      <c r="G3621" s="20" t="s">
        <v>10558</v>
      </c>
      <c r="H3621" s="22">
        <v>1540.9094</v>
      </c>
      <c r="I3621" s="22">
        <v>1790.8</v>
      </c>
      <c r="J3621" s="22">
        <v>1541.3402000000001</v>
      </c>
      <c r="K3621" s="22">
        <v>1790</v>
      </c>
      <c r="L3621" s="22">
        <v>1504.2493999999999</v>
      </c>
      <c r="M3621" s="23">
        <v>232</v>
      </c>
      <c r="N3621" s="19" t="s">
        <v>44</v>
      </c>
      <c r="O3621" s="22">
        <v>150.41999999999999</v>
      </c>
      <c r="P3621" s="22">
        <v>98</v>
      </c>
      <c r="Q3621" s="22">
        <v>62</v>
      </c>
      <c r="R3621" s="22">
        <v>262.40440000000001</v>
      </c>
      <c r="S3621" s="22">
        <v>117.7016</v>
      </c>
      <c r="T3621" s="22">
        <v>725.21540000000005</v>
      </c>
      <c r="U3621" s="22">
        <v>42.649299999999997</v>
      </c>
      <c r="V3621" s="22">
        <v>736.38469999999995</v>
      </c>
      <c r="W3621" s="22">
        <v>1E-3</v>
      </c>
      <c r="X3621" s="22">
        <v>28.44</v>
      </c>
      <c r="Y3621" s="22">
        <v>29.71</v>
      </c>
      <c r="Z3621" s="22">
        <v>1E-3</v>
      </c>
      <c r="AA3621" s="22">
        <v>4.09</v>
      </c>
      <c r="AB3621" s="22">
        <v>20.420000000000002</v>
      </c>
      <c r="AC3621" s="22">
        <v>1E-3</v>
      </c>
      <c r="AD3621" s="22">
        <v>17.34</v>
      </c>
      <c r="AE3621" s="24">
        <v>100.00300000000001</v>
      </c>
      <c r="AF3621" s="19" t="s">
        <v>44</v>
      </c>
      <c r="AG3621" s="25">
        <v>0.6452</v>
      </c>
      <c r="AH3621" s="22">
        <v>2030813.13</v>
      </c>
      <c r="AI3621" s="22">
        <v>21170256.460000001</v>
      </c>
      <c r="AJ3621" s="22">
        <v>23201069.59</v>
      </c>
      <c r="AK3621" s="21" t="s">
        <v>218</v>
      </c>
      <c r="AL3621" s="21" t="s">
        <v>10559</v>
      </c>
      <c r="AM3621" s="26" t="s">
        <v>48</v>
      </c>
      <c r="AN3621" s="27">
        <v>0</v>
      </c>
      <c r="AS3621">
        <f t="shared" si="112"/>
        <v>3502</v>
      </c>
      <c r="AT3621" t="str">
        <f t="shared" si="113"/>
        <v>Região Rural da Capital Regional de Ribeirão Preto</v>
      </c>
      <c r="BE3621">
        <v>4219101</v>
      </c>
      <c r="BF3621">
        <v>42</v>
      </c>
      <c r="BG3621" t="s">
        <v>14423</v>
      </c>
      <c r="BH3621" t="s">
        <v>14424</v>
      </c>
      <c r="BI3621" t="s">
        <v>14210</v>
      </c>
      <c r="BJ3621" t="s">
        <v>14726</v>
      </c>
      <c r="BK3621">
        <v>4202</v>
      </c>
      <c r="BL3621" t="s">
        <v>14681</v>
      </c>
      <c r="BM3621" t="s">
        <v>14682</v>
      </c>
    </row>
    <row r="3622" spans="1:65" x14ac:dyDescent="0.25">
      <c r="A3622" s="17" t="s">
        <v>10269</v>
      </c>
      <c r="B3622" s="18">
        <v>1</v>
      </c>
      <c r="C3622" s="19" t="s">
        <v>10560</v>
      </c>
      <c r="D3622" s="20" t="s">
        <v>10368</v>
      </c>
      <c r="E3622" s="20" t="s">
        <v>10561</v>
      </c>
      <c r="F3622" s="21">
        <v>3544251</v>
      </c>
      <c r="G3622" s="20" t="s">
        <v>10562</v>
      </c>
      <c r="H3622" s="22">
        <v>4477</v>
      </c>
      <c r="I3622" s="22">
        <v>1.0000000000000001E-5</v>
      </c>
      <c r="J3622" s="22">
        <v>2795.75</v>
      </c>
      <c r="K3622" s="22">
        <v>2698.4375</v>
      </c>
      <c r="L3622" s="22">
        <v>2698.43</v>
      </c>
      <c r="M3622" s="23">
        <v>94</v>
      </c>
      <c r="N3622" s="19" t="s">
        <v>44</v>
      </c>
      <c r="O3622" s="22">
        <v>93.19</v>
      </c>
      <c r="P3622" s="22">
        <v>100</v>
      </c>
      <c r="Q3622" s="22">
        <v>79.45</v>
      </c>
      <c r="R3622" s="22">
        <v>44.25</v>
      </c>
      <c r="S3622" s="22">
        <v>70</v>
      </c>
      <c r="T3622" s="22">
        <v>2641.5</v>
      </c>
      <c r="U3622" s="22">
        <v>0</v>
      </c>
      <c r="V3622" s="22">
        <v>40</v>
      </c>
      <c r="W3622" s="22">
        <v>0</v>
      </c>
      <c r="X3622" s="22">
        <v>0</v>
      </c>
      <c r="Y3622" s="22">
        <v>27.24</v>
      </c>
      <c r="Z3622" s="22">
        <v>50</v>
      </c>
      <c r="AA3622" s="22">
        <v>10.52</v>
      </c>
      <c r="AB3622" s="22">
        <v>0</v>
      </c>
      <c r="AC3622" s="22">
        <v>0</v>
      </c>
      <c r="AD3622" s="22">
        <v>12.24</v>
      </c>
      <c r="AE3622" s="24">
        <v>99.999999999999986</v>
      </c>
      <c r="AF3622" s="19" t="s">
        <v>44</v>
      </c>
      <c r="AG3622" s="25">
        <v>0.62380000000000002</v>
      </c>
      <c r="AH3622" s="22">
        <v>604280.57999999996</v>
      </c>
      <c r="AI3622" s="22">
        <v>1330784.72</v>
      </c>
      <c r="AJ3622" s="22">
        <v>1935065.2999999998</v>
      </c>
      <c r="AK3622" s="21" t="s">
        <v>8829</v>
      </c>
      <c r="AL3622" s="21" t="s">
        <v>10537</v>
      </c>
      <c r="AM3622" s="26" t="s">
        <v>48</v>
      </c>
      <c r="AN3622" s="27">
        <v>0</v>
      </c>
      <c r="AS3622">
        <f t="shared" si="112"/>
        <v>3506</v>
      </c>
      <c r="AT3622" t="str">
        <f t="shared" si="113"/>
        <v>Região Rural da Capital Regional de Presidente Prudente</v>
      </c>
      <c r="BE3622">
        <v>4219507</v>
      </c>
      <c r="BF3622">
        <v>42</v>
      </c>
      <c r="BG3622" t="s">
        <v>14423</v>
      </c>
      <c r="BH3622" t="s">
        <v>14424</v>
      </c>
      <c r="BI3622" t="s">
        <v>14210</v>
      </c>
      <c r="BJ3622" t="s">
        <v>14727</v>
      </c>
      <c r="BK3622">
        <v>4202</v>
      </c>
      <c r="BL3622" t="s">
        <v>14681</v>
      </c>
      <c r="BM3622" t="s">
        <v>14682</v>
      </c>
    </row>
    <row r="3623" spans="1:65" x14ac:dyDescent="0.25">
      <c r="A3623" s="17" t="s">
        <v>10269</v>
      </c>
      <c r="B3623" s="18">
        <v>1</v>
      </c>
      <c r="C3623" s="19" t="s">
        <v>10563</v>
      </c>
      <c r="D3623" s="20" t="s">
        <v>10368</v>
      </c>
      <c r="E3623" s="20" t="s">
        <v>10561</v>
      </c>
      <c r="F3623" s="21">
        <v>3544251</v>
      </c>
      <c r="G3623" s="20" t="s">
        <v>682</v>
      </c>
      <c r="H3623" s="22">
        <v>4477</v>
      </c>
      <c r="I3623" s="22">
        <v>1.0000000000000001E-5</v>
      </c>
      <c r="J3623" s="22">
        <v>2795.75</v>
      </c>
      <c r="K3623" s="22">
        <v>2698.4375</v>
      </c>
      <c r="L3623" s="22">
        <v>2698.43</v>
      </c>
      <c r="M3623" s="23">
        <v>94</v>
      </c>
      <c r="N3623" s="19" t="s">
        <v>44</v>
      </c>
      <c r="O3623" s="22">
        <v>93.19</v>
      </c>
      <c r="P3623" s="22">
        <v>100</v>
      </c>
      <c r="Q3623" s="22">
        <v>79.45</v>
      </c>
      <c r="R3623" s="22">
        <v>44.25</v>
      </c>
      <c r="S3623" s="22">
        <v>70</v>
      </c>
      <c r="T3623" s="22">
        <v>2641.5</v>
      </c>
      <c r="U3623" s="22">
        <v>1.0000000000000001E-5</v>
      </c>
      <c r="V3623" s="22">
        <v>40</v>
      </c>
      <c r="W3623" s="22">
        <v>1E-3</v>
      </c>
      <c r="X3623" s="22">
        <v>1E-3</v>
      </c>
      <c r="Y3623" s="22">
        <v>27.24</v>
      </c>
      <c r="Z3623" s="22">
        <v>50</v>
      </c>
      <c r="AA3623" s="22">
        <v>10.52</v>
      </c>
      <c r="AB3623" s="22">
        <v>1E-3</v>
      </c>
      <c r="AC3623" s="22">
        <v>1E-3</v>
      </c>
      <c r="AD3623" s="22">
        <v>12.24</v>
      </c>
      <c r="AE3623" s="24">
        <v>100.00399999999999</v>
      </c>
      <c r="AF3623" s="19" t="s">
        <v>44</v>
      </c>
      <c r="AG3623" s="25">
        <v>0.62380000000000002</v>
      </c>
      <c r="AH3623" s="22">
        <v>604280.57999999996</v>
      </c>
      <c r="AI3623" s="22">
        <v>1330784.58</v>
      </c>
      <c r="AJ3623" s="22">
        <v>1935065.1600000001</v>
      </c>
      <c r="AK3623" s="21" t="s">
        <v>8829</v>
      </c>
      <c r="AL3623" s="21" t="s">
        <v>10537</v>
      </c>
      <c r="AM3623" s="26" t="s">
        <v>48</v>
      </c>
      <c r="AN3623" s="27">
        <v>0</v>
      </c>
      <c r="AS3623">
        <f t="shared" si="112"/>
        <v>3506</v>
      </c>
      <c r="AT3623" t="str">
        <f t="shared" si="113"/>
        <v>Região Rural da Capital Regional de Presidente Prudente</v>
      </c>
      <c r="BE3623">
        <v>4219606</v>
      </c>
      <c r="BF3623">
        <v>42</v>
      </c>
      <c r="BG3623" t="s">
        <v>14423</v>
      </c>
      <c r="BH3623" t="s">
        <v>14424</v>
      </c>
      <c r="BI3623" t="s">
        <v>14210</v>
      </c>
      <c r="BJ3623" t="s">
        <v>14728</v>
      </c>
      <c r="BK3623">
        <v>4202</v>
      </c>
      <c r="BL3623" t="s">
        <v>14681</v>
      </c>
      <c r="BM3623" t="s">
        <v>14682</v>
      </c>
    </row>
    <row r="3624" spans="1:65" x14ac:dyDescent="0.25">
      <c r="A3624" s="17" t="s">
        <v>10269</v>
      </c>
      <c r="B3624" s="18">
        <v>1</v>
      </c>
      <c r="C3624" s="19" t="s">
        <v>10564</v>
      </c>
      <c r="D3624" s="20" t="s">
        <v>10565</v>
      </c>
      <c r="E3624" s="20" t="s">
        <v>10566</v>
      </c>
      <c r="F3624" s="21">
        <v>3545308</v>
      </c>
      <c r="G3624" s="20" t="s">
        <v>10567</v>
      </c>
      <c r="H3624" s="22">
        <v>484</v>
      </c>
      <c r="I3624" s="22">
        <v>171</v>
      </c>
      <c r="J3624" s="22">
        <v>1.0000000000000001E-5</v>
      </c>
      <c r="K3624" s="22">
        <v>44.097999999999999</v>
      </c>
      <c r="L3624" s="22">
        <v>44.097999999999999</v>
      </c>
      <c r="M3624" s="23"/>
      <c r="N3624" s="19" t="s">
        <v>2432</v>
      </c>
      <c r="O3624" s="22">
        <v>3.67</v>
      </c>
      <c r="P3624" s="22">
        <v>1E-3</v>
      </c>
      <c r="Q3624" s="22">
        <v>1E-3</v>
      </c>
      <c r="R3624" s="22">
        <v>15.7433</v>
      </c>
      <c r="S3624" s="22">
        <v>1.0000000000000001E-5</v>
      </c>
      <c r="T3624" s="22">
        <v>28.354700000000001</v>
      </c>
      <c r="U3624" s="22">
        <v>1.0000000000000001E-5</v>
      </c>
      <c r="V3624" s="22">
        <v>1.0000000000000001E-5</v>
      </c>
      <c r="W3624" s="22">
        <v>0</v>
      </c>
      <c r="X3624" s="22">
        <v>0</v>
      </c>
      <c r="Y3624" s="22">
        <v>23.62</v>
      </c>
      <c r="Z3624" s="22">
        <v>16.32</v>
      </c>
      <c r="AA3624" s="22">
        <v>0</v>
      </c>
      <c r="AB3624" s="22">
        <v>8.02</v>
      </c>
      <c r="AC3624" s="22">
        <v>16.3</v>
      </c>
      <c r="AD3624" s="22">
        <v>35.74</v>
      </c>
      <c r="AE3624" s="24">
        <v>100</v>
      </c>
      <c r="AF3624" s="19" t="s">
        <v>44</v>
      </c>
      <c r="AG3624" s="25">
        <v>0.32300000000000001</v>
      </c>
      <c r="AH3624" s="22">
        <v>65725.03</v>
      </c>
      <c r="AI3624" s="22">
        <v>124785.87</v>
      </c>
      <c r="AJ3624" s="22">
        <v>190510.9</v>
      </c>
      <c r="AK3624" s="21" t="s">
        <v>1197</v>
      </c>
      <c r="AL3624" s="21" t="s">
        <v>10568</v>
      </c>
      <c r="AM3624" s="26" t="s">
        <v>48</v>
      </c>
      <c r="AN3624" s="27">
        <v>0</v>
      </c>
      <c r="AS3624">
        <f t="shared" si="112"/>
        <v>3503</v>
      </c>
      <c r="AT3624" t="str">
        <f t="shared" si="113"/>
        <v>Região Rural da Grande Metrópole Nacional de São Paulo</v>
      </c>
      <c r="BE3624">
        <v>4219705</v>
      </c>
      <c r="BF3624">
        <v>42</v>
      </c>
      <c r="BG3624" t="s">
        <v>14423</v>
      </c>
      <c r="BH3624" t="s">
        <v>14424</v>
      </c>
      <c r="BI3624" t="s">
        <v>14210</v>
      </c>
      <c r="BJ3624" t="s">
        <v>14729</v>
      </c>
      <c r="BK3624">
        <v>4202</v>
      </c>
      <c r="BL3624" t="s">
        <v>14681</v>
      </c>
      <c r="BM3624" t="s">
        <v>14682</v>
      </c>
    </row>
    <row r="3625" spans="1:65" x14ac:dyDescent="0.25">
      <c r="A3625" s="17" t="s">
        <v>10269</v>
      </c>
      <c r="B3625" s="18">
        <v>1</v>
      </c>
      <c r="C3625" s="19" t="s">
        <v>10569</v>
      </c>
      <c r="D3625" s="20" t="s">
        <v>10565</v>
      </c>
      <c r="E3625" s="20" t="s">
        <v>10566</v>
      </c>
      <c r="F3625" s="21">
        <v>3545308</v>
      </c>
      <c r="G3625" s="20" t="s">
        <v>10570</v>
      </c>
      <c r="H3625" s="22">
        <v>1.0000000000000001E-5</v>
      </c>
      <c r="I3625" s="22">
        <v>32</v>
      </c>
      <c r="J3625" s="22">
        <v>32.201300000000003</v>
      </c>
      <c r="K3625" s="22">
        <v>32.201300000000003</v>
      </c>
      <c r="L3625" s="22">
        <v>32.201300000000003</v>
      </c>
      <c r="M3625" s="23"/>
      <c r="N3625" s="19" t="s">
        <v>44</v>
      </c>
      <c r="O3625" s="22">
        <v>2.68</v>
      </c>
      <c r="P3625" s="22">
        <v>1E-3</v>
      </c>
      <c r="Q3625" s="22">
        <v>1E-3</v>
      </c>
      <c r="R3625" s="22">
        <v>5.5274000000000001</v>
      </c>
      <c r="S3625" s="22">
        <v>1.0000000000000001E-5</v>
      </c>
      <c r="T3625" s="22">
        <v>26.656700000000001</v>
      </c>
      <c r="U3625" s="22">
        <v>1.0000000000000001E-5</v>
      </c>
      <c r="V3625" s="22">
        <v>1.72E-2</v>
      </c>
      <c r="W3625" s="22">
        <v>0</v>
      </c>
      <c r="X3625" s="22">
        <v>0</v>
      </c>
      <c r="Y3625" s="22">
        <v>32.46</v>
      </c>
      <c r="Z3625" s="22">
        <v>18.71</v>
      </c>
      <c r="AA3625" s="22">
        <v>0</v>
      </c>
      <c r="AB3625" s="22">
        <v>14.05</v>
      </c>
      <c r="AC3625" s="22">
        <v>16.329999999999998</v>
      </c>
      <c r="AD3625" s="22">
        <v>18.45</v>
      </c>
      <c r="AE3625" s="24">
        <v>100</v>
      </c>
      <c r="AF3625" s="19" t="s">
        <v>64</v>
      </c>
      <c r="AG3625" s="25">
        <v>0.36430000000000001</v>
      </c>
      <c r="AH3625" s="22">
        <v>27293.119999999999</v>
      </c>
      <c r="AI3625" s="22">
        <v>116926.14</v>
      </c>
      <c r="AJ3625" s="22">
        <v>144219.26</v>
      </c>
      <c r="AK3625" s="21" t="s">
        <v>1197</v>
      </c>
      <c r="AL3625" s="21" t="s">
        <v>10568</v>
      </c>
      <c r="AM3625" s="26" t="s">
        <v>48</v>
      </c>
      <c r="AN3625" s="27">
        <v>0</v>
      </c>
      <c r="AS3625">
        <f t="shared" si="112"/>
        <v>3503</v>
      </c>
      <c r="AT3625" t="str">
        <f t="shared" si="113"/>
        <v>Região Rural da Grande Metrópole Nacional de São Paulo</v>
      </c>
      <c r="BE3625">
        <v>4309654</v>
      </c>
      <c r="BF3625">
        <v>43</v>
      </c>
      <c r="BG3625" t="s">
        <v>14730</v>
      </c>
      <c r="BH3625" t="s">
        <v>14731</v>
      </c>
      <c r="BI3625" t="s">
        <v>14210</v>
      </c>
      <c r="BJ3625" t="s">
        <v>14732</v>
      </c>
      <c r="BK3625">
        <v>4306</v>
      </c>
      <c r="BL3625" t="s">
        <v>14733</v>
      </c>
      <c r="BM3625" t="s">
        <v>14734</v>
      </c>
    </row>
    <row r="3626" spans="1:65" x14ac:dyDescent="0.25">
      <c r="A3626" s="17" t="s">
        <v>10269</v>
      </c>
      <c r="B3626" s="18">
        <v>1</v>
      </c>
      <c r="C3626" s="19" t="s">
        <v>10571</v>
      </c>
      <c r="D3626" s="20" t="s">
        <v>10557</v>
      </c>
      <c r="E3626" s="20" t="s">
        <v>10572</v>
      </c>
      <c r="F3626" s="21">
        <v>3551405</v>
      </c>
      <c r="G3626" s="20" t="s">
        <v>1969</v>
      </c>
      <c r="H3626" s="22">
        <v>986.0077</v>
      </c>
      <c r="I3626" s="22">
        <v>1.0000000000000001E-5</v>
      </c>
      <c r="J3626" s="22">
        <v>797.74950000000001</v>
      </c>
      <c r="K3626" s="22">
        <v>1.0000000000000001E-5</v>
      </c>
      <c r="L3626" s="22">
        <v>797.74950000000001</v>
      </c>
      <c r="M3626" s="23">
        <v>50</v>
      </c>
      <c r="N3626" s="19" t="s">
        <v>64</v>
      </c>
      <c r="O3626" s="22">
        <v>66.48</v>
      </c>
      <c r="P3626" s="22">
        <v>1E-3</v>
      </c>
      <c r="Q3626" s="22">
        <v>1E-3</v>
      </c>
      <c r="R3626" s="22">
        <v>83.375900000000001</v>
      </c>
      <c r="S3626" s="22">
        <v>1.0000000000000001E-5</v>
      </c>
      <c r="T3626" s="22">
        <v>651.68730000000005</v>
      </c>
      <c r="U3626" s="22">
        <v>1.0000000000000001E-5</v>
      </c>
      <c r="V3626" s="22">
        <v>9.9382000000000001</v>
      </c>
      <c r="W3626" s="22">
        <v>1E-3</v>
      </c>
      <c r="X3626" s="22">
        <v>1E-3</v>
      </c>
      <c r="Y3626" s="22">
        <v>66.290000000000006</v>
      </c>
      <c r="Z3626" s="22">
        <v>2.5099999999999998</v>
      </c>
      <c r="AA3626" s="22">
        <v>1E-3</v>
      </c>
      <c r="AB3626" s="22">
        <v>20</v>
      </c>
      <c r="AC3626" s="22">
        <v>1E-3</v>
      </c>
      <c r="AD3626" s="22">
        <v>11.2</v>
      </c>
      <c r="AE3626" s="24">
        <v>100.00400000000002</v>
      </c>
      <c r="AF3626" s="19" t="s">
        <v>44</v>
      </c>
      <c r="AG3626" s="25">
        <v>0.6371</v>
      </c>
      <c r="AH3626" s="22">
        <v>26308.11</v>
      </c>
      <c r="AI3626" s="22">
        <v>5376743.8799999999</v>
      </c>
      <c r="AJ3626" s="22">
        <v>5403051.9900000002</v>
      </c>
      <c r="AK3626" s="21" t="s">
        <v>48</v>
      </c>
      <c r="AL3626" s="21" t="s">
        <v>10573</v>
      </c>
      <c r="AM3626" s="26" t="s">
        <v>48</v>
      </c>
      <c r="AN3626" s="27">
        <v>0</v>
      </c>
      <c r="AS3626">
        <f t="shared" si="112"/>
        <v>3502</v>
      </c>
      <c r="AT3626" t="str">
        <f t="shared" si="113"/>
        <v>Região Rural da Capital Regional de Ribeirão Preto</v>
      </c>
      <c r="BE3626">
        <v>4311502</v>
      </c>
      <c r="BF3626">
        <v>43</v>
      </c>
      <c r="BG3626" t="s">
        <v>14730</v>
      </c>
      <c r="BH3626" t="s">
        <v>14731</v>
      </c>
      <c r="BI3626" t="s">
        <v>14210</v>
      </c>
      <c r="BJ3626" t="s">
        <v>14735</v>
      </c>
      <c r="BK3626">
        <v>4306</v>
      </c>
      <c r="BL3626" t="s">
        <v>14733</v>
      </c>
      <c r="BM3626" t="s">
        <v>14734</v>
      </c>
    </row>
    <row r="3627" spans="1:65" x14ac:dyDescent="0.25">
      <c r="A3627" s="17" t="s">
        <v>10269</v>
      </c>
      <c r="B3627" s="18">
        <v>1</v>
      </c>
      <c r="C3627" s="19" t="s">
        <v>10574</v>
      </c>
      <c r="D3627" s="20" t="s">
        <v>10565</v>
      </c>
      <c r="E3627" s="20" t="s">
        <v>10565</v>
      </c>
      <c r="F3627" s="21">
        <v>3552205</v>
      </c>
      <c r="G3627" s="20" t="s">
        <v>2077</v>
      </c>
      <c r="H3627" s="22">
        <v>220.45679999999999</v>
      </c>
      <c r="I3627" s="22">
        <v>1.0000000000000001E-5</v>
      </c>
      <c r="J3627" s="22">
        <v>205.38570000000001</v>
      </c>
      <c r="K3627" s="22">
        <v>220.45679999999999</v>
      </c>
      <c r="L3627" s="22">
        <v>205.38570000000001</v>
      </c>
      <c r="M3627" s="23">
        <v>26</v>
      </c>
      <c r="N3627" s="19" t="s">
        <v>44</v>
      </c>
      <c r="O3627" s="22">
        <v>17.11</v>
      </c>
      <c r="P3627" s="22">
        <v>13.6</v>
      </c>
      <c r="Q3627" s="22">
        <v>100</v>
      </c>
      <c r="R3627" s="22">
        <v>47.444899999999997</v>
      </c>
      <c r="S3627" s="22">
        <v>1.0000000000000001E-5</v>
      </c>
      <c r="T3627" s="22">
        <v>16.281199999999998</v>
      </c>
      <c r="U3627" s="22">
        <v>55.706800000000001</v>
      </c>
      <c r="V3627" s="22">
        <v>64.672399999999996</v>
      </c>
      <c r="W3627" s="22">
        <v>0</v>
      </c>
      <c r="X3627" s="22">
        <v>0</v>
      </c>
      <c r="Y3627" s="22">
        <v>0</v>
      </c>
      <c r="Z3627" s="22">
        <v>38.36</v>
      </c>
      <c r="AA3627" s="22">
        <v>0</v>
      </c>
      <c r="AB3627" s="22">
        <v>35.4</v>
      </c>
      <c r="AC3627" s="22">
        <v>2.2599999999999998</v>
      </c>
      <c r="AD3627" s="22">
        <v>23.98</v>
      </c>
      <c r="AE3627" s="24">
        <v>100</v>
      </c>
      <c r="AF3627" s="19" t="s">
        <v>44</v>
      </c>
      <c r="AG3627" s="25">
        <v>0.31900000000000001</v>
      </c>
      <c r="AH3627" s="22">
        <v>55776.65</v>
      </c>
      <c r="AI3627" s="22">
        <v>2513639.8199999998</v>
      </c>
      <c r="AJ3627" s="22">
        <v>2569416.4699999997</v>
      </c>
      <c r="AK3627" s="21" t="s">
        <v>2390</v>
      </c>
      <c r="AL3627" s="21" t="s">
        <v>10575</v>
      </c>
      <c r="AM3627" s="26" t="s">
        <v>48</v>
      </c>
      <c r="AN3627" s="27">
        <v>0</v>
      </c>
      <c r="AS3627">
        <f t="shared" si="112"/>
        <v>3503</v>
      </c>
      <c r="AT3627" t="str">
        <f t="shared" si="113"/>
        <v>Região Rural da Grande Metrópole Nacional de São Paulo</v>
      </c>
      <c r="BE3627">
        <v>4318309</v>
      </c>
      <c r="BF3627">
        <v>43</v>
      </c>
      <c r="BG3627" t="s">
        <v>14730</v>
      </c>
      <c r="BH3627" t="s">
        <v>14731</v>
      </c>
      <c r="BI3627" t="s">
        <v>14210</v>
      </c>
      <c r="BJ3627" t="s">
        <v>12587</v>
      </c>
      <c r="BK3627">
        <v>4306</v>
      </c>
      <c r="BL3627" t="s">
        <v>14733</v>
      </c>
      <c r="BM3627" t="s">
        <v>14734</v>
      </c>
    </row>
    <row r="3628" spans="1:65" x14ac:dyDescent="0.25">
      <c r="A3628" s="17" t="s">
        <v>10269</v>
      </c>
      <c r="B3628" s="18">
        <v>1</v>
      </c>
      <c r="C3628" s="19" t="s">
        <v>10576</v>
      </c>
      <c r="D3628" s="20" t="s">
        <v>10294</v>
      </c>
      <c r="E3628" s="20" t="s">
        <v>10577</v>
      </c>
      <c r="F3628" s="21">
        <v>3552304</v>
      </c>
      <c r="G3628" s="20" t="s">
        <v>10578</v>
      </c>
      <c r="H3628" s="22">
        <v>657.04</v>
      </c>
      <c r="I3628" s="22">
        <v>715</v>
      </c>
      <c r="J3628" s="22">
        <v>1.0000000000000001E-5</v>
      </c>
      <c r="K3628" s="22">
        <v>656.2</v>
      </c>
      <c r="L3628" s="22">
        <v>657.04</v>
      </c>
      <c r="M3628" s="23">
        <v>36</v>
      </c>
      <c r="N3628" s="19" t="s">
        <v>44</v>
      </c>
      <c r="O3628" s="22">
        <v>21.9</v>
      </c>
      <c r="P3628" s="22">
        <v>100</v>
      </c>
      <c r="Q3628" s="22">
        <v>70.66</v>
      </c>
      <c r="R3628" s="22">
        <v>55.447899999999997</v>
      </c>
      <c r="S3628" s="22">
        <v>1.0000000000000001E-5</v>
      </c>
      <c r="T3628" s="22">
        <v>739.3</v>
      </c>
      <c r="U3628" s="22">
        <v>1.0000000000000001E-5</v>
      </c>
      <c r="V3628" s="22">
        <v>45.697499999999998</v>
      </c>
      <c r="W3628" s="22">
        <v>1E-3</v>
      </c>
      <c r="X3628" s="22">
        <v>11.83</v>
      </c>
      <c r="Y3628" s="22">
        <v>54.56</v>
      </c>
      <c r="Z3628" s="22">
        <v>1E-3</v>
      </c>
      <c r="AA3628" s="22">
        <v>1E-3</v>
      </c>
      <c r="AB3628" s="22">
        <v>25.78</v>
      </c>
      <c r="AC3628" s="22">
        <v>1E-3</v>
      </c>
      <c r="AD3628" s="22">
        <v>7.83</v>
      </c>
      <c r="AE3628" s="24">
        <v>100.00400000000002</v>
      </c>
      <c r="AF3628" s="19" t="s">
        <v>65</v>
      </c>
      <c r="AG3628" s="25">
        <v>0.55689999999999995</v>
      </c>
      <c r="AH3628" s="22">
        <v>1064687.06</v>
      </c>
      <c r="AI3628" s="22">
        <v>2292793.64</v>
      </c>
      <c r="AJ3628" s="22">
        <v>3357480.7</v>
      </c>
      <c r="AK3628" s="21" t="s">
        <v>461</v>
      </c>
      <c r="AL3628" s="21" t="s">
        <v>10579</v>
      </c>
      <c r="AM3628" s="26" t="s">
        <v>48</v>
      </c>
      <c r="AN3628" s="27">
        <v>0</v>
      </c>
      <c r="AS3628">
        <f t="shared" si="112"/>
        <v>3501</v>
      </c>
      <c r="AT3628" t="str">
        <f t="shared" si="113"/>
        <v>Região Rural da Capital Regional de São José do Rio Preto</v>
      </c>
      <c r="BE3628">
        <v>4319604</v>
      </c>
      <c r="BF3628">
        <v>43</v>
      </c>
      <c r="BG3628" t="s">
        <v>14730</v>
      </c>
      <c r="BH3628" t="s">
        <v>14731</v>
      </c>
      <c r="BI3628" t="s">
        <v>14210</v>
      </c>
      <c r="BJ3628" t="s">
        <v>14736</v>
      </c>
      <c r="BK3628">
        <v>4306</v>
      </c>
      <c r="BL3628" t="s">
        <v>14733</v>
      </c>
      <c r="BM3628" t="s">
        <v>14734</v>
      </c>
    </row>
    <row r="3629" spans="1:65" x14ac:dyDescent="0.25">
      <c r="A3629" s="17" t="s">
        <v>10269</v>
      </c>
      <c r="B3629" s="18">
        <v>1</v>
      </c>
      <c r="C3629" s="19" t="s">
        <v>10580</v>
      </c>
      <c r="D3629" s="20" t="s">
        <v>10294</v>
      </c>
      <c r="E3629" s="20" t="s">
        <v>10577</v>
      </c>
      <c r="F3629" s="21">
        <v>3552304</v>
      </c>
      <c r="G3629" s="20" t="s">
        <v>10578</v>
      </c>
      <c r="H3629" s="22">
        <v>657.04</v>
      </c>
      <c r="I3629" s="22">
        <v>715</v>
      </c>
      <c r="J3629" s="22">
        <v>1.0000000000000001E-5</v>
      </c>
      <c r="K3629" s="22">
        <v>656.2</v>
      </c>
      <c r="L3629" s="22">
        <v>657.04</v>
      </c>
      <c r="M3629" s="23">
        <v>36</v>
      </c>
      <c r="N3629" s="19" t="s">
        <v>44</v>
      </c>
      <c r="O3629" s="22">
        <v>21.9</v>
      </c>
      <c r="P3629" s="22">
        <v>100</v>
      </c>
      <c r="Q3629" s="22">
        <v>70.66</v>
      </c>
      <c r="R3629" s="22">
        <v>55.447899999999997</v>
      </c>
      <c r="S3629" s="22">
        <v>1.0000000000000001E-5</v>
      </c>
      <c r="T3629" s="22">
        <v>739.3</v>
      </c>
      <c r="U3629" s="22">
        <v>1.0000000000000001E-5</v>
      </c>
      <c r="V3629" s="22">
        <v>45.697499999999998</v>
      </c>
      <c r="W3629" s="22">
        <v>1E-3</v>
      </c>
      <c r="X3629" s="22">
        <v>11.83</v>
      </c>
      <c r="Y3629" s="22">
        <v>54.56</v>
      </c>
      <c r="Z3629" s="22">
        <v>1E-3</v>
      </c>
      <c r="AA3629" s="22">
        <v>1E-3</v>
      </c>
      <c r="AB3629" s="22">
        <v>25.78</v>
      </c>
      <c r="AC3629" s="22">
        <v>1E-3</v>
      </c>
      <c r="AD3629" s="22">
        <v>7.83</v>
      </c>
      <c r="AE3629" s="24">
        <v>100.00400000000002</v>
      </c>
      <c r="AF3629" s="19" t="s">
        <v>65</v>
      </c>
      <c r="AG3629" s="25">
        <v>0.55689999999999995</v>
      </c>
      <c r="AH3629" s="22">
        <v>1064687.06</v>
      </c>
      <c r="AI3629" s="22">
        <v>2292792.73</v>
      </c>
      <c r="AJ3629" s="22">
        <v>3357479.79</v>
      </c>
      <c r="AK3629" s="21" t="s">
        <v>10581</v>
      </c>
      <c r="AL3629" s="21" t="s">
        <v>10336</v>
      </c>
      <c r="AM3629" s="26" t="s">
        <v>48</v>
      </c>
      <c r="AN3629" s="27">
        <v>0</v>
      </c>
      <c r="AS3629">
        <f t="shared" si="112"/>
        <v>3501</v>
      </c>
      <c r="AT3629" t="str">
        <f t="shared" si="113"/>
        <v>Região Rural da Capital Regional de São José do Rio Preto</v>
      </c>
      <c r="BE3629">
        <v>4323457</v>
      </c>
      <c r="BF3629">
        <v>43</v>
      </c>
      <c r="BG3629" t="s">
        <v>14730</v>
      </c>
      <c r="BH3629" t="s">
        <v>14731</v>
      </c>
      <c r="BI3629" t="s">
        <v>14210</v>
      </c>
      <c r="BJ3629" t="s">
        <v>14737</v>
      </c>
      <c r="BK3629">
        <v>4306</v>
      </c>
      <c r="BL3629" t="s">
        <v>14733</v>
      </c>
      <c r="BM3629" t="s">
        <v>14734</v>
      </c>
    </row>
    <row r="3630" spans="1:65" x14ac:dyDescent="0.25">
      <c r="A3630" s="17" t="s">
        <v>10269</v>
      </c>
      <c r="B3630" s="18">
        <v>1</v>
      </c>
      <c r="C3630" s="19" t="s">
        <v>10582</v>
      </c>
      <c r="D3630" s="20" t="s">
        <v>10294</v>
      </c>
      <c r="E3630" s="20" t="s">
        <v>10577</v>
      </c>
      <c r="F3630" s="21">
        <v>3552304</v>
      </c>
      <c r="G3630" s="20" t="s">
        <v>10578</v>
      </c>
      <c r="H3630" s="22">
        <v>657.04</v>
      </c>
      <c r="I3630" s="22">
        <v>715</v>
      </c>
      <c r="J3630" s="22">
        <v>1.0000000000000001E-5</v>
      </c>
      <c r="K3630" s="22">
        <v>656.2</v>
      </c>
      <c r="L3630" s="22">
        <v>657.04</v>
      </c>
      <c r="M3630" s="23">
        <v>36</v>
      </c>
      <c r="N3630" s="19" t="s">
        <v>44</v>
      </c>
      <c r="O3630" s="22">
        <v>21.9</v>
      </c>
      <c r="P3630" s="22">
        <v>100</v>
      </c>
      <c r="Q3630" s="22">
        <v>70.66</v>
      </c>
      <c r="R3630" s="22">
        <v>55.447899999999997</v>
      </c>
      <c r="S3630" s="22">
        <v>1.0000000000000001E-5</v>
      </c>
      <c r="T3630" s="22">
        <v>739.3</v>
      </c>
      <c r="U3630" s="22">
        <v>1.0000000000000001E-5</v>
      </c>
      <c r="V3630" s="22">
        <v>45.697499999999998</v>
      </c>
      <c r="W3630" s="22">
        <v>1E-3</v>
      </c>
      <c r="X3630" s="22">
        <v>11.83</v>
      </c>
      <c r="Y3630" s="22">
        <v>54.56</v>
      </c>
      <c r="Z3630" s="22">
        <v>1E-3</v>
      </c>
      <c r="AA3630" s="22">
        <v>1E-3</v>
      </c>
      <c r="AB3630" s="22">
        <v>25.78</v>
      </c>
      <c r="AC3630" s="22">
        <v>1E-3</v>
      </c>
      <c r="AD3630" s="22">
        <v>7.83</v>
      </c>
      <c r="AE3630" s="24">
        <v>100.00400000000002</v>
      </c>
      <c r="AF3630" s="19" t="s">
        <v>65</v>
      </c>
      <c r="AG3630" s="25">
        <v>0.55689999999999995</v>
      </c>
      <c r="AH3630" s="22">
        <v>1064687.06</v>
      </c>
      <c r="AI3630" s="22">
        <v>2292793.64</v>
      </c>
      <c r="AJ3630" s="22">
        <v>3357480.7</v>
      </c>
      <c r="AK3630" s="21" t="s">
        <v>461</v>
      </c>
      <c r="AL3630" s="21" t="s">
        <v>10479</v>
      </c>
      <c r="AM3630" s="26" t="s">
        <v>48</v>
      </c>
      <c r="AN3630" s="27">
        <v>0</v>
      </c>
      <c r="AS3630">
        <f t="shared" si="112"/>
        <v>3501</v>
      </c>
      <c r="AT3630" t="str">
        <f t="shared" si="113"/>
        <v>Região Rural da Capital Regional de São José do Rio Preto</v>
      </c>
      <c r="BE3630">
        <v>4301602</v>
      </c>
      <c r="BF3630">
        <v>43</v>
      </c>
      <c r="BG3630" t="s">
        <v>14730</v>
      </c>
      <c r="BH3630" t="s">
        <v>14731</v>
      </c>
      <c r="BI3630" t="s">
        <v>14210</v>
      </c>
      <c r="BJ3630" t="s">
        <v>14738</v>
      </c>
      <c r="BK3630">
        <v>4306</v>
      </c>
      <c r="BL3630" t="s">
        <v>14733</v>
      </c>
      <c r="BM3630" t="s">
        <v>14734</v>
      </c>
    </row>
    <row r="3631" spans="1:65" x14ac:dyDescent="0.25">
      <c r="A3631" s="17" t="s">
        <v>10269</v>
      </c>
      <c r="B3631" s="18">
        <v>1</v>
      </c>
      <c r="C3631" s="19" t="s">
        <v>10583</v>
      </c>
      <c r="D3631" s="20" t="s">
        <v>10294</v>
      </c>
      <c r="E3631" s="20" t="s">
        <v>10577</v>
      </c>
      <c r="F3631" s="21">
        <v>3552304</v>
      </c>
      <c r="G3631" s="20" t="s">
        <v>902</v>
      </c>
      <c r="H3631" s="22">
        <v>955.15</v>
      </c>
      <c r="I3631" s="22">
        <v>1.0000000000000001E-5</v>
      </c>
      <c r="J3631" s="22">
        <v>1.0000000000000001E-5</v>
      </c>
      <c r="K3631" s="22">
        <v>955.15</v>
      </c>
      <c r="L3631" s="22">
        <v>946.87850000000003</v>
      </c>
      <c r="M3631" s="23">
        <v>35</v>
      </c>
      <c r="N3631" s="19" t="s">
        <v>44</v>
      </c>
      <c r="O3631" s="22">
        <v>31.56</v>
      </c>
      <c r="P3631" s="22">
        <v>100</v>
      </c>
      <c r="Q3631" s="22">
        <v>80.459999999999994</v>
      </c>
      <c r="R3631" s="22">
        <v>173.1046</v>
      </c>
      <c r="S3631" s="22">
        <v>0</v>
      </c>
      <c r="T3631" s="22">
        <v>946.87850000000003</v>
      </c>
      <c r="U3631" s="22">
        <v>1.0000000000000001E-5</v>
      </c>
      <c r="V3631" s="22">
        <v>1.0000000000000001E-5</v>
      </c>
      <c r="W3631" s="22">
        <v>1E-3</v>
      </c>
      <c r="X3631" s="22">
        <v>1E-3</v>
      </c>
      <c r="Y3631" s="22">
        <v>22.2</v>
      </c>
      <c r="Z3631" s="22">
        <v>47.31</v>
      </c>
      <c r="AA3631" s="22">
        <v>1E-3</v>
      </c>
      <c r="AB3631" s="22">
        <v>20</v>
      </c>
      <c r="AC3631" s="22">
        <v>1E-3</v>
      </c>
      <c r="AD3631" s="22">
        <v>10.49</v>
      </c>
      <c r="AE3631" s="24">
        <v>100.004</v>
      </c>
      <c r="AF3631" s="19" t="s">
        <v>65</v>
      </c>
      <c r="AG3631" s="25">
        <v>0.50600000000000001</v>
      </c>
      <c r="AH3631" s="22">
        <v>328941.24</v>
      </c>
      <c r="AI3631" s="22">
        <v>5651808.8200000003</v>
      </c>
      <c r="AJ3631" s="22">
        <v>5980750.0600000005</v>
      </c>
      <c r="AK3631" s="30" t="s">
        <v>461</v>
      </c>
      <c r="AL3631" s="21" t="s">
        <v>8035</v>
      </c>
      <c r="AM3631" s="26" t="s">
        <v>48</v>
      </c>
      <c r="AN3631" s="27">
        <v>0</v>
      </c>
      <c r="AS3631">
        <f t="shared" si="112"/>
        <v>3501</v>
      </c>
      <c r="AT3631" t="str">
        <f t="shared" si="113"/>
        <v>Região Rural da Capital Regional de São José do Rio Preto</v>
      </c>
      <c r="BE3631">
        <v>4302808</v>
      </c>
      <c r="BF3631">
        <v>43</v>
      </c>
      <c r="BG3631" t="s">
        <v>14730</v>
      </c>
      <c r="BH3631" t="s">
        <v>14731</v>
      </c>
      <c r="BI3631" t="s">
        <v>14210</v>
      </c>
      <c r="BJ3631" t="s">
        <v>14739</v>
      </c>
      <c r="BK3631">
        <v>4306</v>
      </c>
      <c r="BL3631" t="s">
        <v>14733</v>
      </c>
      <c r="BM3631" t="s">
        <v>14734</v>
      </c>
    </row>
    <row r="3632" spans="1:65" x14ac:dyDescent="0.25">
      <c r="A3632" s="17" t="s">
        <v>10269</v>
      </c>
      <c r="B3632" s="18">
        <v>1</v>
      </c>
      <c r="C3632" s="19" t="s">
        <v>10584</v>
      </c>
      <c r="D3632" s="20" t="s">
        <v>10585</v>
      </c>
      <c r="E3632" s="20" t="s">
        <v>10586</v>
      </c>
      <c r="F3632" s="21">
        <v>3554102</v>
      </c>
      <c r="G3632" s="20" t="s">
        <v>10587</v>
      </c>
      <c r="H3632" s="22">
        <v>645.76869999999997</v>
      </c>
      <c r="I3632" s="22">
        <v>711.3</v>
      </c>
      <c r="J3632" s="22">
        <v>692.08730000000003</v>
      </c>
      <c r="K3632" s="22">
        <v>665.12869999999998</v>
      </c>
      <c r="L3632" s="22">
        <v>645.76869999999997</v>
      </c>
      <c r="M3632" s="23">
        <v>15</v>
      </c>
      <c r="N3632" s="19" t="s">
        <v>44</v>
      </c>
      <c r="O3632" s="22">
        <v>34.6</v>
      </c>
      <c r="P3632" s="22">
        <v>91.36</v>
      </c>
      <c r="Q3632" s="22">
        <v>96.23</v>
      </c>
      <c r="R3632" s="22">
        <v>316.86610000000002</v>
      </c>
      <c r="S3632" s="22">
        <v>1.0000000000000001E-5</v>
      </c>
      <c r="T3632" s="22">
        <v>540.85789999999997</v>
      </c>
      <c r="U3632" s="22">
        <v>14.275499999999999</v>
      </c>
      <c r="V3632" s="22">
        <v>371.5772</v>
      </c>
      <c r="W3632" s="22">
        <v>1E-3</v>
      </c>
      <c r="X3632" s="22">
        <v>1E-3</v>
      </c>
      <c r="Y3632" s="22">
        <v>4.62</v>
      </c>
      <c r="Z3632" s="22">
        <v>1.0900000000000001</v>
      </c>
      <c r="AA3632" s="22">
        <v>1E-3</v>
      </c>
      <c r="AB3632" s="22">
        <v>24.85</v>
      </c>
      <c r="AC3632" s="22">
        <v>5.54</v>
      </c>
      <c r="AD3632" s="22">
        <v>63.9</v>
      </c>
      <c r="AE3632" s="24">
        <v>100.003</v>
      </c>
      <c r="AF3632" s="19" t="s">
        <v>65</v>
      </c>
      <c r="AG3632" s="25">
        <v>0.18</v>
      </c>
      <c r="AH3632" s="22">
        <v>73261.240000000005</v>
      </c>
      <c r="AI3632" s="22">
        <v>1484514.82</v>
      </c>
      <c r="AJ3632" s="22">
        <v>1557776.06</v>
      </c>
      <c r="AK3632" s="21" t="s">
        <v>962</v>
      </c>
      <c r="AL3632" s="21" t="s">
        <v>8001</v>
      </c>
      <c r="AM3632" s="26" t="s">
        <v>48</v>
      </c>
      <c r="AN3632" s="27">
        <v>235983.33</v>
      </c>
      <c r="AS3632">
        <f t="shared" si="112"/>
        <v>3504</v>
      </c>
      <c r="AT3632" t="str">
        <f t="shared" si="113"/>
        <v>Região Rural da Capital Regional de São José dos Campos</v>
      </c>
      <c r="BE3632">
        <v>4304358</v>
      </c>
      <c r="BF3632">
        <v>43</v>
      </c>
      <c r="BG3632" t="s">
        <v>14730</v>
      </c>
      <c r="BH3632" t="s">
        <v>14731</v>
      </c>
      <c r="BI3632" t="s">
        <v>14210</v>
      </c>
      <c r="BJ3632" t="s">
        <v>14740</v>
      </c>
      <c r="BK3632">
        <v>4306</v>
      </c>
      <c r="BL3632" t="s">
        <v>14733</v>
      </c>
      <c r="BM3632" t="s">
        <v>14734</v>
      </c>
    </row>
    <row r="3633" spans="1:65" x14ac:dyDescent="0.25">
      <c r="A3633" s="17" t="s">
        <v>10269</v>
      </c>
      <c r="B3633" s="18">
        <v>1</v>
      </c>
      <c r="C3633" s="19" t="s">
        <v>10588</v>
      </c>
      <c r="D3633" s="20" t="s">
        <v>10585</v>
      </c>
      <c r="E3633" s="20" t="s">
        <v>10586</v>
      </c>
      <c r="F3633" s="21">
        <v>3554102</v>
      </c>
      <c r="G3633" s="20" t="s">
        <v>695</v>
      </c>
      <c r="H3633" s="22">
        <v>404.1</v>
      </c>
      <c r="I3633" s="22">
        <v>378.9</v>
      </c>
      <c r="J3633" s="22">
        <v>367.23079999999999</v>
      </c>
      <c r="K3633" s="22">
        <v>404.1</v>
      </c>
      <c r="L3633" s="22">
        <v>367.23079999999999</v>
      </c>
      <c r="M3633" s="23">
        <v>20</v>
      </c>
      <c r="N3633" s="19" t="s">
        <v>44</v>
      </c>
      <c r="O3633" s="22">
        <v>18.36</v>
      </c>
      <c r="P3633" s="22">
        <v>67.400000000000006</v>
      </c>
      <c r="Q3633" s="22">
        <v>71.099999999999994</v>
      </c>
      <c r="R3633" s="22">
        <v>106.8202</v>
      </c>
      <c r="S3633" s="22">
        <v>1.0000000000000001E-5</v>
      </c>
      <c r="T3633" s="22">
        <v>168.3879</v>
      </c>
      <c r="U3633" s="22">
        <v>1.0000000000000001E-5</v>
      </c>
      <c r="V3633" s="22">
        <v>198.84289999999999</v>
      </c>
      <c r="W3633" s="22">
        <v>1E-3</v>
      </c>
      <c r="X3633" s="22">
        <v>1E-3</v>
      </c>
      <c r="Y3633" s="22">
        <v>2</v>
      </c>
      <c r="Z3633" s="22">
        <v>12</v>
      </c>
      <c r="AA3633" s="22">
        <v>1E-3</v>
      </c>
      <c r="AB3633" s="22">
        <v>40</v>
      </c>
      <c r="AC3633" s="22">
        <v>14</v>
      </c>
      <c r="AD3633" s="22">
        <v>32</v>
      </c>
      <c r="AE3633" s="24">
        <v>100.003</v>
      </c>
      <c r="AF3633" s="19" t="s">
        <v>44</v>
      </c>
      <c r="AG3633" s="25">
        <v>0.41799999999999998</v>
      </c>
      <c r="AH3633" s="22">
        <v>521877.46</v>
      </c>
      <c r="AI3633" s="22">
        <v>785389.75</v>
      </c>
      <c r="AJ3633" s="22">
        <v>1307267.21</v>
      </c>
      <c r="AK3633" s="21" t="s">
        <v>1372</v>
      </c>
      <c r="AL3633" s="21" t="s">
        <v>3096</v>
      </c>
      <c r="AM3633" s="26" t="s">
        <v>48</v>
      </c>
      <c r="AN3633" s="27">
        <v>0</v>
      </c>
      <c r="AS3633">
        <f t="shared" si="112"/>
        <v>3504</v>
      </c>
      <c r="AT3633" t="str">
        <f t="shared" si="113"/>
        <v>Região Rural da Capital Regional de São José dos Campos</v>
      </c>
      <c r="BE3633">
        <v>4310538</v>
      </c>
      <c r="BF3633">
        <v>43</v>
      </c>
      <c r="BG3633" t="s">
        <v>14730</v>
      </c>
      <c r="BH3633" t="s">
        <v>14731</v>
      </c>
      <c r="BI3633" t="s">
        <v>14210</v>
      </c>
      <c r="BJ3633" t="s">
        <v>14741</v>
      </c>
      <c r="BK3633">
        <v>4307</v>
      </c>
      <c r="BL3633" t="s">
        <v>14742</v>
      </c>
      <c r="BM3633" t="s">
        <v>14743</v>
      </c>
    </row>
    <row r="3634" spans="1:65" x14ac:dyDescent="0.25">
      <c r="A3634" s="17" t="s">
        <v>10269</v>
      </c>
      <c r="B3634" s="18">
        <v>1</v>
      </c>
      <c r="C3634" s="19" t="s">
        <v>10589</v>
      </c>
      <c r="D3634" s="20" t="s">
        <v>10368</v>
      </c>
      <c r="E3634" s="20" t="s">
        <v>10590</v>
      </c>
      <c r="F3634" s="21">
        <v>3554300</v>
      </c>
      <c r="G3634" s="20" t="s">
        <v>10591</v>
      </c>
      <c r="H3634" s="22">
        <v>621.9</v>
      </c>
      <c r="I3634" s="22">
        <v>621.9</v>
      </c>
      <c r="J3634" s="22">
        <v>621.9</v>
      </c>
      <c r="K3634" s="22">
        <v>621.9</v>
      </c>
      <c r="L3634" s="22">
        <v>621.9</v>
      </c>
      <c r="M3634" s="23">
        <v>32</v>
      </c>
      <c r="N3634" s="19" t="s">
        <v>44</v>
      </c>
      <c r="O3634" s="22">
        <v>20.73</v>
      </c>
      <c r="P3634" s="22">
        <v>57.42</v>
      </c>
      <c r="Q3634" s="22">
        <v>100</v>
      </c>
      <c r="R3634" s="22">
        <v>4.95</v>
      </c>
      <c r="S3634" s="22">
        <v>148.19</v>
      </c>
      <c r="T3634" s="22">
        <v>261.16000000000003</v>
      </c>
      <c r="U3634" s="22">
        <v>193.6</v>
      </c>
      <c r="V3634" s="22">
        <v>14</v>
      </c>
      <c r="W3634" s="22">
        <v>0</v>
      </c>
      <c r="X3634" s="22">
        <v>0</v>
      </c>
      <c r="Y3634" s="22">
        <v>75.2</v>
      </c>
      <c r="Z3634" s="22">
        <v>0</v>
      </c>
      <c r="AA3634" s="22">
        <v>0</v>
      </c>
      <c r="AB3634" s="22">
        <v>0</v>
      </c>
      <c r="AC3634" s="22">
        <v>0</v>
      </c>
      <c r="AD3634" s="22">
        <v>24.8</v>
      </c>
      <c r="AE3634" s="24">
        <v>100</v>
      </c>
      <c r="AF3634" s="19" t="s">
        <v>44</v>
      </c>
      <c r="AG3634" s="25">
        <v>0.63839999999999997</v>
      </c>
      <c r="AH3634" s="22">
        <v>92548.18</v>
      </c>
      <c r="AI3634" s="22">
        <v>420360.86</v>
      </c>
      <c r="AJ3634" s="22">
        <v>512909.04</v>
      </c>
      <c r="AK3634" s="21" t="s">
        <v>5578</v>
      </c>
      <c r="AL3634" s="21" t="s">
        <v>10537</v>
      </c>
      <c r="AM3634" s="26" t="s">
        <v>48</v>
      </c>
      <c r="AN3634" s="27">
        <v>0</v>
      </c>
      <c r="AS3634">
        <f t="shared" si="112"/>
        <v>3506</v>
      </c>
      <c r="AT3634" t="str">
        <f t="shared" si="113"/>
        <v>Região Rural da Capital Regional de Presidente Prudente</v>
      </c>
      <c r="BE3634">
        <v>4310553</v>
      </c>
      <c r="BF3634">
        <v>43</v>
      </c>
      <c r="BG3634" t="s">
        <v>14730</v>
      </c>
      <c r="BH3634" t="s">
        <v>14731</v>
      </c>
      <c r="BI3634" t="s">
        <v>14210</v>
      </c>
      <c r="BJ3634" t="s">
        <v>14744</v>
      </c>
      <c r="BK3634">
        <v>4307</v>
      </c>
      <c r="BL3634" t="s">
        <v>14742</v>
      </c>
      <c r="BM3634" t="s">
        <v>14743</v>
      </c>
    </row>
    <row r="3635" spans="1:65" x14ac:dyDescent="0.25">
      <c r="A3635" s="17" t="s">
        <v>10269</v>
      </c>
      <c r="B3635" s="18">
        <v>1</v>
      </c>
      <c r="C3635" s="19" t="s">
        <v>10592</v>
      </c>
      <c r="D3635" s="20" t="s">
        <v>10585</v>
      </c>
      <c r="E3635" s="20" t="s">
        <v>10593</v>
      </c>
      <c r="F3635" s="21">
        <v>3554805</v>
      </c>
      <c r="G3635" s="20" t="s">
        <v>10594</v>
      </c>
      <c r="H3635" s="22">
        <v>755.27419999999995</v>
      </c>
      <c r="I3635" s="22">
        <v>755.2</v>
      </c>
      <c r="J3635" s="22">
        <v>675.94119999999998</v>
      </c>
      <c r="K3635" s="22">
        <v>708.70780000000002</v>
      </c>
      <c r="L3635" s="22">
        <v>675.94119999999998</v>
      </c>
      <c r="M3635" s="23">
        <v>45</v>
      </c>
      <c r="N3635" s="19" t="s">
        <v>44</v>
      </c>
      <c r="O3635" s="22">
        <v>43.25</v>
      </c>
      <c r="P3635" s="22">
        <v>87</v>
      </c>
      <c r="Q3635" s="22">
        <v>84.2</v>
      </c>
      <c r="R3635" s="22">
        <v>104.55329999999999</v>
      </c>
      <c r="S3635" s="22">
        <v>1.0000000000000001E-5</v>
      </c>
      <c r="T3635" s="22">
        <v>322.07229999999998</v>
      </c>
      <c r="U3635" s="22">
        <v>1.0000000000000001E-5</v>
      </c>
      <c r="V3635" s="22">
        <v>353.8689</v>
      </c>
      <c r="W3635" s="22">
        <v>1E-3</v>
      </c>
      <c r="X3635" s="22">
        <v>1E-3</v>
      </c>
      <c r="Y3635" s="22">
        <v>5</v>
      </c>
      <c r="Z3635" s="22">
        <v>13</v>
      </c>
      <c r="AA3635" s="22">
        <v>0</v>
      </c>
      <c r="AB3635" s="22">
        <v>30</v>
      </c>
      <c r="AC3635" s="22">
        <v>32</v>
      </c>
      <c r="AD3635" s="22">
        <v>20</v>
      </c>
      <c r="AE3635" s="24">
        <v>100.002</v>
      </c>
      <c r="AF3635" s="19" t="s">
        <v>44</v>
      </c>
      <c r="AG3635" s="25">
        <v>0.42799999999999999</v>
      </c>
      <c r="AH3635" s="22">
        <v>1038956.01</v>
      </c>
      <c r="AI3635" s="22">
        <v>1928519.83</v>
      </c>
      <c r="AJ3635" s="22">
        <v>2967475.84</v>
      </c>
      <c r="AK3635" s="21" t="s">
        <v>218</v>
      </c>
      <c r="AL3635" s="21" t="s">
        <v>849</v>
      </c>
      <c r="AM3635" s="26" t="s">
        <v>48</v>
      </c>
      <c r="AN3635" s="27">
        <v>0</v>
      </c>
      <c r="AS3635">
        <f t="shared" si="112"/>
        <v>3504</v>
      </c>
      <c r="AT3635" t="str">
        <f t="shared" si="113"/>
        <v>Região Rural da Capital Regional de São José dos Campos</v>
      </c>
      <c r="BE3635">
        <v>4310603</v>
      </c>
      <c r="BF3635">
        <v>43</v>
      </c>
      <c r="BG3635" t="s">
        <v>14730</v>
      </c>
      <c r="BH3635" t="s">
        <v>14731</v>
      </c>
      <c r="BI3635" t="s">
        <v>14210</v>
      </c>
      <c r="BJ3635" t="s">
        <v>14745</v>
      </c>
      <c r="BK3635">
        <v>4307</v>
      </c>
      <c r="BL3635" t="s">
        <v>14742</v>
      </c>
      <c r="BM3635" t="s">
        <v>14743</v>
      </c>
    </row>
    <row r="3636" spans="1:65" x14ac:dyDescent="0.25">
      <c r="A3636" s="17" t="s">
        <v>10595</v>
      </c>
      <c r="B3636" s="18">
        <v>1</v>
      </c>
      <c r="C3636" s="19" t="s">
        <v>10596</v>
      </c>
      <c r="D3636" s="20" t="s">
        <v>10597</v>
      </c>
      <c r="E3636" s="20" t="s">
        <v>10598</v>
      </c>
      <c r="F3636" s="21">
        <v>1700251</v>
      </c>
      <c r="G3636" s="20" t="s">
        <v>5744</v>
      </c>
      <c r="H3636" s="22">
        <v>1880.8</v>
      </c>
      <c r="I3636" s="22">
        <v>1879.8251</v>
      </c>
      <c r="J3636" s="22">
        <v>1879.8251</v>
      </c>
      <c r="K3636" s="22">
        <v>1880.8</v>
      </c>
      <c r="L3636" s="22">
        <v>1879.8251</v>
      </c>
      <c r="M3636" s="23">
        <v>42</v>
      </c>
      <c r="N3636" s="19" t="s">
        <v>44</v>
      </c>
      <c r="O3636" s="22">
        <v>23.5</v>
      </c>
      <c r="P3636" s="22">
        <v>1E-3</v>
      </c>
      <c r="Q3636" s="22">
        <v>1E-3</v>
      </c>
      <c r="R3636" s="22">
        <v>49.941499999999998</v>
      </c>
      <c r="S3636" s="22">
        <v>940.4</v>
      </c>
      <c r="T3636" s="22">
        <v>1.0000000000000001E-5</v>
      </c>
      <c r="U3636" s="22">
        <v>750.1318</v>
      </c>
      <c r="V3636" s="22">
        <v>2.1225000000000001</v>
      </c>
      <c r="W3636" s="22">
        <v>1E-3</v>
      </c>
      <c r="X3636" s="22">
        <v>1E-3</v>
      </c>
      <c r="Y3636" s="22">
        <v>3.71</v>
      </c>
      <c r="Z3636" s="22">
        <v>59.73</v>
      </c>
      <c r="AA3636" s="22">
        <v>25.27</v>
      </c>
      <c r="AB3636" s="22">
        <v>8.52</v>
      </c>
      <c r="AC3636" s="22">
        <v>1E-3</v>
      </c>
      <c r="AD3636" s="22">
        <v>2.77</v>
      </c>
      <c r="AE3636" s="24">
        <v>100.00299999999999</v>
      </c>
      <c r="AF3636" s="19" t="s">
        <v>65</v>
      </c>
      <c r="AG3636" s="25">
        <v>0.51100000000000001</v>
      </c>
      <c r="AH3636" s="22">
        <v>128854.46</v>
      </c>
      <c r="AI3636" s="22">
        <v>922467.77</v>
      </c>
      <c r="AJ3636" s="22">
        <v>1051322.23</v>
      </c>
      <c r="AK3636" s="21" t="s">
        <v>2272</v>
      </c>
      <c r="AL3636" s="21" t="s">
        <v>5403</v>
      </c>
      <c r="AM3636" s="26" t="s">
        <v>48</v>
      </c>
      <c r="AN3636" s="27">
        <v>0</v>
      </c>
      <c r="AS3636">
        <f t="shared" si="112"/>
        <v>1702</v>
      </c>
      <c r="AT3636" t="str">
        <f t="shared" si="113"/>
        <v>Região Rural da Capital Regional de Palmas</v>
      </c>
      <c r="BE3636">
        <v>4311106</v>
      </c>
      <c r="BF3636">
        <v>43</v>
      </c>
      <c r="BG3636" t="s">
        <v>14730</v>
      </c>
      <c r="BH3636" t="s">
        <v>14731</v>
      </c>
      <c r="BI3636" t="s">
        <v>14210</v>
      </c>
      <c r="BJ3636" t="s">
        <v>14746</v>
      </c>
      <c r="BK3636">
        <v>4307</v>
      </c>
      <c r="BL3636" t="s">
        <v>14742</v>
      </c>
      <c r="BM3636" t="s">
        <v>14743</v>
      </c>
    </row>
    <row r="3637" spans="1:65" x14ac:dyDescent="0.25">
      <c r="A3637" s="17" t="s">
        <v>10595</v>
      </c>
      <c r="B3637" s="18">
        <v>1</v>
      </c>
      <c r="C3637" s="19" t="s">
        <v>10599</v>
      </c>
      <c r="D3637" s="20" t="s">
        <v>10597</v>
      </c>
      <c r="E3637" s="20" t="s">
        <v>10598</v>
      </c>
      <c r="F3637" s="21">
        <v>1700251</v>
      </c>
      <c r="G3637" s="20" t="s">
        <v>10600</v>
      </c>
      <c r="H3637" s="22">
        <v>1148.1667</v>
      </c>
      <c r="I3637" s="22">
        <v>1142.3003000000001</v>
      </c>
      <c r="J3637" s="22">
        <v>1142.3003000000001</v>
      </c>
      <c r="K3637" s="22">
        <v>1142.3003000000001</v>
      </c>
      <c r="L3637" s="22">
        <v>1142.3003000000001</v>
      </c>
      <c r="M3637" s="23">
        <v>19</v>
      </c>
      <c r="N3637" s="19" t="s">
        <v>44</v>
      </c>
      <c r="O3637" s="22">
        <v>14.28</v>
      </c>
      <c r="P3637" s="22">
        <v>1E-3</v>
      </c>
      <c r="Q3637" s="22">
        <v>1E-3</v>
      </c>
      <c r="R3637" s="22">
        <v>66.179900000000004</v>
      </c>
      <c r="S3637" s="22">
        <v>574.08339999999998</v>
      </c>
      <c r="T3637" s="22">
        <v>250.4796</v>
      </c>
      <c r="U3637" s="22">
        <v>185.3775</v>
      </c>
      <c r="V3637" s="22">
        <v>76.6494</v>
      </c>
      <c r="W3637" s="22">
        <v>1E-3</v>
      </c>
      <c r="X3637" s="22">
        <v>1E-3</v>
      </c>
      <c r="Y3637" s="22">
        <v>12.38</v>
      </c>
      <c r="Z3637" s="22">
        <v>65.510000000000005</v>
      </c>
      <c r="AA3637" s="22">
        <v>1E-3</v>
      </c>
      <c r="AB3637" s="22">
        <v>1E-3</v>
      </c>
      <c r="AC3637" s="22">
        <v>15.4</v>
      </c>
      <c r="AD3637" s="22">
        <v>6.71</v>
      </c>
      <c r="AE3637" s="24">
        <v>100.00400000000002</v>
      </c>
      <c r="AF3637" s="19" t="s">
        <v>65</v>
      </c>
      <c r="AG3637" s="25">
        <v>0.503</v>
      </c>
      <c r="AH3637" s="22">
        <v>229582.54</v>
      </c>
      <c r="AI3637" s="22">
        <v>132724.74</v>
      </c>
      <c r="AJ3637" s="22">
        <v>362307.28</v>
      </c>
      <c r="AK3637" s="21" t="s">
        <v>1805</v>
      </c>
      <c r="AL3637" s="21" t="s">
        <v>10601</v>
      </c>
      <c r="AM3637" s="26" t="s">
        <v>48</v>
      </c>
      <c r="AN3637" s="27">
        <v>0</v>
      </c>
      <c r="AS3637">
        <f t="shared" si="112"/>
        <v>1702</v>
      </c>
      <c r="AT3637" t="str">
        <f t="shared" si="113"/>
        <v>Região Rural da Capital Regional de Palmas</v>
      </c>
      <c r="BE3637">
        <v>4311130</v>
      </c>
      <c r="BF3637">
        <v>43</v>
      </c>
      <c r="BG3637" t="s">
        <v>14730</v>
      </c>
      <c r="BH3637" t="s">
        <v>14731</v>
      </c>
      <c r="BI3637" t="s">
        <v>14210</v>
      </c>
      <c r="BJ3637" t="s">
        <v>14747</v>
      </c>
      <c r="BK3637">
        <v>4307</v>
      </c>
      <c r="BL3637" t="s">
        <v>14742</v>
      </c>
      <c r="BM3637" t="s">
        <v>14743</v>
      </c>
    </row>
    <row r="3638" spans="1:65" x14ac:dyDescent="0.25">
      <c r="A3638" s="17" t="s">
        <v>10595</v>
      </c>
      <c r="B3638" s="18">
        <v>1</v>
      </c>
      <c r="C3638" s="19" t="s">
        <v>10602</v>
      </c>
      <c r="D3638" s="20" t="s">
        <v>10597</v>
      </c>
      <c r="E3638" s="20" t="s">
        <v>10598</v>
      </c>
      <c r="F3638" s="21">
        <v>1700251</v>
      </c>
      <c r="G3638" s="20" t="s">
        <v>10603</v>
      </c>
      <c r="H3638" s="22">
        <v>1180.9621</v>
      </c>
      <c r="I3638" s="22">
        <v>1185.6164000000001</v>
      </c>
      <c r="J3638" s="22">
        <v>1185.6164000000001</v>
      </c>
      <c r="K3638" s="22">
        <v>1180.9621</v>
      </c>
      <c r="L3638" s="22">
        <v>1180.9621</v>
      </c>
      <c r="M3638" s="23">
        <v>24</v>
      </c>
      <c r="N3638" s="19" t="s">
        <v>44</v>
      </c>
      <c r="O3638" s="22">
        <v>14.76</v>
      </c>
      <c r="P3638" s="22">
        <v>1E-3</v>
      </c>
      <c r="Q3638" s="22">
        <v>1E-3</v>
      </c>
      <c r="R3638" s="22">
        <v>75.968800000000002</v>
      </c>
      <c r="S3638" s="22">
        <v>1.0000000000000001E-5</v>
      </c>
      <c r="T3638" s="22">
        <v>1.0000000000000001E-5</v>
      </c>
      <c r="U3638" s="22">
        <v>978.49959999999999</v>
      </c>
      <c r="V3638" s="22">
        <v>2</v>
      </c>
      <c r="W3638" s="22">
        <v>1E-3</v>
      </c>
      <c r="X3638" s="22">
        <v>1E-3</v>
      </c>
      <c r="Y3638" s="22">
        <v>1E-3</v>
      </c>
      <c r="Z3638" s="22">
        <v>55.59</v>
      </c>
      <c r="AA3638" s="22">
        <v>19.829999999999998</v>
      </c>
      <c r="AB3638" s="22">
        <v>17.28</v>
      </c>
      <c r="AC3638" s="22">
        <v>1E-3</v>
      </c>
      <c r="AD3638" s="22">
        <v>7.3</v>
      </c>
      <c r="AE3638" s="24">
        <v>100.004</v>
      </c>
      <c r="AF3638" s="19" t="s">
        <v>65</v>
      </c>
      <c r="AG3638" s="25">
        <v>0.48399999999999999</v>
      </c>
      <c r="AH3638" s="22">
        <v>123673.26</v>
      </c>
      <c r="AI3638" s="22">
        <v>340010.8</v>
      </c>
      <c r="AJ3638" s="22">
        <v>463684.06</v>
      </c>
      <c r="AK3638" s="21" t="s">
        <v>10604</v>
      </c>
      <c r="AL3638" s="21" t="s">
        <v>10605</v>
      </c>
      <c r="AM3638" s="26" t="s">
        <v>48</v>
      </c>
      <c r="AN3638" s="27">
        <v>0</v>
      </c>
      <c r="AS3638">
        <f t="shared" si="112"/>
        <v>1702</v>
      </c>
      <c r="AT3638" t="str">
        <f t="shared" si="113"/>
        <v>Região Rural da Capital Regional de Palmas</v>
      </c>
      <c r="BE3638">
        <v>4311718</v>
      </c>
      <c r="BF3638">
        <v>43</v>
      </c>
      <c r="BG3638" t="s">
        <v>14730</v>
      </c>
      <c r="BH3638" t="s">
        <v>14731</v>
      </c>
      <c r="BI3638" t="s">
        <v>14210</v>
      </c>
      <c r="BJ3638" t="s">
        <v>14748</v>
      </c>
      <c r="BK3638">
        <v>4307</v>
      </c>
      <c r="BL3638" t="s">
        <v>14742</v>
      </c>
      <c r="BM3638" t="s">
        <v>14743</v>
      </c>
    </row>
    <row r="3639" spans="1:65" x14ac:dyDescent="0.25">
      <c r="A3639" s="17" t="s">
        <v>10595</v>
      </c>
      <c r="B3639" s="18">
        <v>1</v>
      </c>
      <c r="C3639" s="19" t="s">
        <v>10606</v>
      </c>
      <c r="D3639" s="20" t="s">
        <v>10597</v>
      </c>
      <c r="E3639" s="20" t="s">
        <v>10598</v>
      </c>
      <c r="F3639" s="21">
        <v>1700251</v>
      </c>
      <c r="G3639" s="20" t="s">
        <v>10607</v>
      </c>
      <c r="H3639" s="22">
        <v>2158.4256999999998</v>
      </c>
      <c r="I3639" s="22">
        <v>2151.1244999999999</v>
      </c>
      <c r="J3639" s="22">
        <v>2151.1244999999999</v>
      </c>
      <c r="K3639" s="22">
        <v>2158.4256999999998</v>
      </c>
      <c r="L3639" s="22">
        <v>2151.1244999999999</v>
      </c>
      <c r="M3639" s="23">
        <v>49</v>
      </c>
      <c r="N3639" s="19" t="s">
        <v>44</v>
      </c>
      <c r="O3639" s="22">
        <v>26.89</v>
      </c>
      <c r="P3639" s="22">
        <v>1E-3</v>
      </c>
      <c r="Q3639" s="22">
        <v>1E-3</v>
      </c>
      <c r="R3639" s="22">
        <v>128.90790000000001</v>
      </c>
      <c r="S3639" s="22">
        <v>1.0000000000000001E-5</v>
      </c>
      <c r="T3639" s="22">
        <v>1.0000000000000001E-5</v>
      </c>
      <c r="U3639" s="22">
        <v>1310.5891999999999</v>
      </c>
      <c r="V3639" s="22">
        <v>7.4561999999999999</v>
      </c>
      <c r="W3639" s="22">
        <v>1E-3</v>
      </c>
      <c r="X3639" s="22">
        <v>1E-3</v>
      </c>
      <c r="Y3639" s="22">
        <v>1E-3</v>
      </c>
      <c r="Z3639" s="22">
        <v>83.28</v>
      </c>
      <c r="AA3639" s="22">
        <v>8.09</v>
      </c>
      <c r="AB3639" s="22">
        <v>2.64</v>
      </c>
      <c r="AC3639" s="22">
        <v>0</v>
      </c>
      <c r="AD3639" s="22">
        <v>5.99</v>
      </c>
      <c r="AE3639" s="24">
        <v>100.003</v>
      </c>
      <c r="AF3639" s="19" t="s">
        <v>65</v>
      </c>
      <c r="AG3639" s="25">
        <v>0.52300000000000002</v>
      </c>
      <c r="AH3639" s="22">
        <v>671442.16</v>
      </c>
      <c r="AI3639" s="22">
        <v>661470.78</v>
      </c>
      <c r="AJ3639" s="22">
        <v>1332912.94</v>
      </c>
      <c r="AK3639" s="21" t="s">
        <v>10604</v>
      </c>
      <c r="AL3639" s="21" t="s">
        <v>10605</v>
      </c>
      <c r="AM3639" s="26" t="s">
        <v>48</v>
      </c>
      <c r="AN3639" s="27">
        <v>0</v>
      </c>
      <c r="AS3639">
        <f t="shared" si="112"/>
        <v>1702</v>
      </c>
      <c r="AT3639" t="str">
        <f t="shared" si="113"/>
        <v>Região Rural da Capital Regional de Palmas</v>
      </c>
      <c r="BE3639">
        <v>4311759</v>
      </c>
      <c r="BF3639">
        <v>43</v>
      </c>
      <c r="BG3639" t="s">
        <v>14730</v>
      </c>
      <c r="BH3639" t="s">
        <v>14731</v>
      </c>
      <c r="BI3639" t="s">
        <v>14210</v>
      </c>
      <c r="BJ3639" t="s">
        <v>14749</v>
      </c>
      <c r="BK3639">
        <v>4307</v>
      </c>
      <c r="BL3639" t="s">
        <v>14742</v>
      </c>
      <c r="BM3639" t="s">
        <v>14743</v>
      </c>
    </row>
    <row r="3640" spans="1:65" x14ac:dyDescent="0.25">
      <c r="A3640" s="17" t="s">
        <v>10595</v>
      </c>
      <c r="B3640" s="18">
        <v>1</v>
      </c>
      <c r="C3640" s="19" t="s">
        <v>10608</v>
      </c>
      <c r="D3640" s="20" t="s">
        <v>3781</v>
      </c>
      <c r="E3640" s="20" t="s">
        <v>10609</v>
      </c>
      <c r="F3640" s="21">
        <v>1700707</v>
      </c>
      <c r="G3640" s="20" t="s">
        <v>10610</v>
      </c>
      <c r="H3640" s="22">
        <v>1263.8699999999999</v>
      </c>
      <c r="I3640" s="22">
        <v>1256.3364999999999</v>
      </c>
      <c r="J3640" s="22">
        <v>1256.3364999999999</v>
      </c>
      <c r="K3640" s="22">
        <v>1263.8699999999999</v>
      </c>
      <c r="L3640" s="22">
        <v>1256.3364999999999</v>
      </c>
      <c r="M3640" s="23">
        <v>22</v>
      </c>
      <c r="N3640" s="19" t="s">
        <v>44</v>
      </c>
      <c r="O3640" s="22">
        <v>15.7</v>
      </c>
      <c r="P3640" s="22">
        <v>1E-3</v>
      </c>
      <c r="Q3640" s="22">
        <v>1E-3</v>
      </c>
      <c r="R3640" s="22">
        <v>82.838899999999995</v>
      </c>
      <c r="S3640" s="22">
        <v>1.0000000000000001E-5</v>
      </c>
      <c r="T3640" s="22">
        <v>4.6590999999999996</v>
      </c>
      <c r="U3640" s="22">
        <v>1064.22</v>
      </c>
      <c r="V3640" s="22">
        <v>1.0000000000000001E-5</v>
      </c>
      <c r="W3640" s="22">
        <v>1E-3</v>
      </c>
      <c r="X3640" s="22">
        <v>1E-3</v>
      </c>
      <c r="Y3640" s="22">
        <v>44.86</v>
      </c>
      <c r="Z3640" s="22">
        <v>30.02</v>
      </c>
      <c r="AA3640" s="22">
        <v>4.55</v>
      </c>
      <c r="AB3640" s="22">
        <v>13.61</v>
      </c>
      <c r="AC3640" s="22">
        <v>0</v>
      </c>
      <c r="AD3640" s="22">
        <v>6.96</v>
      </c>
      <c r="AE3640" s="24">
        <v>100.002</v>
      </c>
      <c r="AF3640" s="19" t="s">
        <v>65</v>
      </c>
      <c r="AG3640" s="25">
        <v>0.54200000000000004</v>
      </c>
      <c r="AH3640" s="22">
        <v>54002.27</v>
      </c>
      <c r="AI3640" s="22">
        <v>908783.57</v>
      </c>
      <c r="AJ3640" s="22">
        <v>962785.84</v>
      </c>
      <c r="AK3640" s="21" t="s">
        <v>817</v>
      </c>
      <c r="AL3640" s="21" t="s">
        <v>3932</v>
      </c>
      <c r="AM3640" s="26" t="s">
        <v>48</v>
      </c>
      <c r="AN3640" s="27">
        <v>0</v>
      </c>
      <c r="AS3640">
        <f t="shared" si="112"/>
        <v>1702</v>
      </c>
      <c r="AT3640" t="str">
        <f t="shared" si="113"/>
        <v>Região Rural da Capital Regional de Palmas</v>
      </c>
      <c r="BE3640">
        <v>4312104</v>
      </c>
      <c r="BF3640">
        <v>43</v>
      </c>
      <c r="BG3640" t="s">
        <v>14730</v>
      </c>
      <c r="BH3640" t="s">
        <v>14731</v>
      </c>
      <c r="BI3640" t="s">
        <v>14210</v>
      </c>
      <c r="BJ3640" t="s">
        <v>14750</v>
      </c>
      <c r="BK3640">
        <v>4307</v>
      </c>
      <c r="BL3640" t="s">
        <v>14742</v>
      </c>
      <c r="BM3640" t="s">
        <v>14743</v>
      </c>
    </row>
    <row r="3641" spans="1:65" x14ac:dyDescent="0.25">
      <c r="A3641" s="17" t="s">
        <v>10595</v>
      </c>
      <c r="B3641" s="18">
        <v>1</v>
      </c>
      <c r="C3641" s="19" t="s">
        <v>10611</v>
      </c>
      <c r="D3641" s="20" t="s">
        <v>3781</v>
      </c>
      <c r="E3641" s="20" t="s">
        <v>10609</v>
      </c>
      <c r="F3641" s="21">
        <v>1700707</v>
      </c>
      <c r="G3641" s="20" t="s">
        <v>10612</v>
      </c>
      <c r="H3641" s="22">
        <v>3702.5061999999998</v>
      </c>
      <c r="I3641" s="22">
        <v>3702.5061999999998</v>
      </c>
      <c r="J3641" s="22">
        <v>3706.1513</v>
      </c>
      <c r="K3641" s="22">
        <v>3702.5061999999998</v>
      </c>
      <c r="L3641" s="22">
        <v>3702.5061999999998</v>
      </c>
      <c r="M3641" s="23">
        <v>89</v>
      </c>
      <c r="N3641" s="19" t="s">
        <v>44</v>
      </c>
      <c r="O3641" s="22">
        <v>46.28</v>
      </c>
      <c r="P3641" s="22">
        <v>1E-3</v>
      </c>
      <c r="Q3641" s="22">
        <v>1E-3</v>
      </c>
      <c r="R3641" s="22">
        <v>216.65</v>
      </c>
      <c r="S3641" s="22">
        <v>1295.5623000000001</v>
      </c>
      <c r="T3641" s="22">
        <v>1384.242</v>
      </c>
      <c r="U3641" s="22">
        <v>805.63850000000002</v>
      </c>
      <c r="V3641" s="22">
        <v>0.41339999999999999</v>
      </c>
      <c r="W3641" s="22">
        <v>0</v>
      </c>
      <c r="X3641" s="22">
        <v>0</v>
      </c>
      <c r="Y3641" s="22">
        <v>31.08</v>
      </c>
      <c r="Z3641" s="22">
        <v>40.75</v>
      </c>
      <c r="AA3641" s="22">
        <v>18</v>
      </c>
      <c r="AB3641" s="22">
        <v>0</v>
      </c>
      <c r="AC3641" s="22">
        <v>0</v>
      </c>
      <c r="AD3641" s="22">
        <v>10.17</v>
      </c>
      <c r="AE3641" s="24">
        <v>100</v>
      </c>
      <c r="AF3641" s="19" t="s">
        <v>64</v>
      </c>
      <c r="AG3641" s="25">
        <v>0.442</v>
      </c>
      <c r="AH3641" s="22">
        <v>1074848.1599999999</v>
      </c>
      <c r="AI3641" s="22">
        <v>4697702.84</v>
      </c>
      <c r="AJ3641" s="22">
        <v>5772551</v>
      </c>
      <c r="AK3641" s="21" t="s">
        <v>1071</v>
      </c>
      <c r="AL3641" s="21" t="s">
        <v>2081</v>
      </c>
      <c r="AM3641" s="26" t="s">
        <v>48</v>
      </c>
      <c r="AN3641" s="27">
        <v>0</v>
      </c>
      <c r="AS3641">
        <f t="shared" si="112"/>
        <v>1702</v>
      </c>
      <c r="AT3641" t="str">
        <f t="shared" si="113"/>
        <v>Região Rural da Capital Regional de Palmas</v>
      </c>
      <c r="BE3641">
        <v>4313037</v>
      </c>
      <c r="BF3641">
        <v>43</v>
      </c>
      <c r="BG3641" t="s">
        <v>14730</v>
      </c>
      <c r="BH3641" t="s">
        <v>14731</v>
      </c>
      <c r="BI3641" t="s">
        <v>14210</v>
      </c>
      <c r="BJ3641" t="s">
        <v>14751</v>
      </c>
      <c r="BK3641">
        <v>4307</v>
      </c>
      <c r="BL3641" t="s">
        <v>14742</v>
      </c>
      <c r="BM3641" t="s">
        <v>14743</v>
      </c>
    </row>
    <row r="3642" spans="1:65" x14ac:dyDescent="0.25">
      <c r="A3642" s="17" t="s">
        <v>10595</v>
      </c>
      <c r="B3642" s="18">
        <v>1</v>
      </c>
      <c r="C3642" s="19" t="s">
        <v>10613</v>
      </c>
      <c r="D3642" s="20" t="s">
        <v>10614</v>
      </c>
      <c r="E3642" s="20" t="s">
        <v>10615</v>
      </c>
      <c r="F3642" s="21">
        <v>1701002</v>
      </c>
      <c r="G3642" s="20" t="s">
        <v>10616</v>
      </c>
      <c r="H3642" s="22">
        <v>6348.6408000000001</v>
      </c>
      <c r="I3642" s="22">
        <v>6436.0751</v>
      </c>
      <c r="J3642" s="22">
        <v>6436.0751</v>
      </c>
      <c r="K3642" s="22">
        <v>6436.0751</v>
      </c>
      <c r="L3642" s="22">
        <v>6348.6408000000001</v>
      </c>
      <c r="M3642" s="23">
        <v>151</v>
      </c>
      <c r="N3642" s="19" t="s">
        <v>44</v>
      </c>
      <c r="O3642" s="22">
        <v>79.349999999999994</v>
      </c>
      <c r="P3642" s="22">
        <v>1E-3</v>
      </c>
      <c r="Q3642" s="22">
        <v>1E-3</v>
      </c>
      <c r="R3642" s="22">
        <v>130.90809999999999</v>
      </c>
      <c r="S3642" s="22">
        <v>1.0000000000000001E-5</v>
      </c>
      <c r="T3642" s="22">
        <v>4374.1233000000002</v>
      </c>
      <c r="U3642" s="22">
        <v>1.0000000000000001E-5</v>
      </c>
      <c r="V3642" s="22">
        <v>42.463700000000003</v>
      </c>
      <c r="W3642" s="22">
        <v>0</v>
      </c>
      <c r="X3642" s="22">
        <v>0</v>
      </c>
      <c r="Y3642" s="22">
        <v>39.75</v>
      </c>
      <c r="Z3642" s="22">
        <v>35.92</v>
      </c>
      <c r="AA3642" s="22">
        <v>6.77</v>
      </c>
      <c r="AB3642" s="22">
        <v>14.07</v>
      </c>
      <c r="AC3642" s="22">
        <v>0</v>
      </c>
      <c r="AD3642" s="22">
        <v>3.49</v>
      </c>
      <c r="AE3642" s="24">
        <v>99.999999999999986</v>
      </c>
      <c r="AF3642" s="19" t="s">
        <v>64</v>
      </c>
      <c r="AG3642" s="25">
        <v>0.45800000000000002</v>
      </c>
      <c r="AH3642" s="22">
        <v>2494923.92</v>
      </c>
      <c r="AI3642" s="22">
        <v>15815606.99</v>
      </c>
      <c r="AJ3642" s="22">
        <v>18310530.91</v>
      </c>
      <c r="AK3642" s="21" t="s">
        <v>10617</v>
      </c>
      <c r="AL3642" s="21" t="s">
        <v>6630</v>
      </c>
      <c r="AM3642" s="26" t="s">
        <v>48</v>
      </c>
      <c r="AN3642" s="27">
        <v>0</v>
      </c>
      <c r="AS3642">
        <f t="shared" si="112"/>
        <v>1701</v>
      </c>
      <c r="AT3642" t="str">
        <f t="shared" si="113"/>
        <v>Região Rural das Capitais Regionais de Araguaína e Imperatriz</v>
      </c>
      <c r="BE3642">
        <v>4314555</v>
      </c>
      <c r="BF3642">
        <v>43</v>
      </c>
      <c r="BG3642" t="s">
        <v>14730</v>
      </c>
      <c r="BH3642" t="s">
        <v>14731</v>
      </c>
      <c r="BI3642" t="s">
        <v>14210</v>
      </c>
      <c r="BJ3642" t="s">
        <v>14752</v>
      </c>
      <c r="BK3642">
        <v>4307</v>
      </c>
      <c r="BL3642" t="s">
        <v>14742</v>
      </c>
      <c r="BM3642" t="s">
        <v>14743</v>
      </c>
    </row>
    <row r="3643" spans="1:65" x14ac:dyDescent="0.25">
      <c r="A3643" s="17" t="s">
        <v>10595</v>
      </c>
      <c r="B3643" s="18">
        <v>1</v>
      </c>
      <c r="C3643" s="19" t="s">
        <v>10618</v>
      </c>
      <c r="D3643" s="20" t="s">
        <v>10614</v>
      </c>
      <c r="E3643" s="20" t="s">
        <v>10615</v>
      </c>
      <c r="F3643" s="21">
        <v>1701002</v>
      </c>
      <c r="G3643" s="20" t="s">
        <v>10619</v>
      </c>
      <c r="H3643" s="22">
        <v>3212.1660999999999</v>
      </c>
      <c r="I3643" s="22">
        <v>1.0000000000000001E-5</v>
      </c>
      <c r="J3643" s="22">
        <v>3157.2327</v>
      </c>
      <c r="K3643" s="22">
        <v>3212.1660999999999</v>
      </c>
      <c r="L3643" s="22">
        <v>3157.2327</v>
      </c>
      <c r="M3643" s="23">
        <v>55</v>
      </c>
      <c r="N3643" s="19" t="s">
        <v>44</v>
      </c>
      <c r="O3643" s="22">
        <v>39.47</v>
      </c>
      <c r="P3643" s="22">
        <v>25.66</v>
      </c>
      <c r="Q3643" s="22">
        <v>100</v>
      </c>
      <c r="R3643" s="22">
        <v>460.4742</v>
      </c>
      <c r="S3643" s="22">
        <v>1105.0314000000001</v>
      </c>
      <c r="T3643" s="22">
        <v>1.0000000000000001E-5</v>
      </c>
      <c r="U3643" s="22">
        <v>1173.5408</v>
      </c>
      <c r="V3643" s="22">
        <v>13.1572</v>
      </c>
      <c r="W3643" s="22">
        <v>1E-3</v>
      </c>
      <c r="X3643" s="22">
        <v>1E-3</v>
      </c>
      <c r="Y3643" s="22">
        <v>17.989999999999998</v>
      </c>
      <c r="Z3643" s="22">
        <v>24.66</v>
      </c>
      <c r="AA3643" s="22">
        <v>1E-3</v>
      </c>
      <c r="AB3643" s="22">
        <v>31.1</v>
      </c>
      <c r="AC3643" s="22">
        <v>5.7</v>
      </c>
      <c r="AD3643" s="22">
        <v>20.55</v>
      </c>
      <c r="AE3643" s="24">
        <v>100.003</v>
      </c>
      <c r="AF3643" s="19" t="s">
        <v>64</v>
      </c>
      <c r="AG3643" s="25">
        <v>0.439</v>
      </c>
      <c r="AH3643" s="22">
        <v>731931.3</v>
      </c>
      <c r="AI3643" s="22">
        <v>2808705.78</v>
      </c>
      <c r="AJ3643" s="22">
        <v>3540637.08</v>
      </c>
      <c r="AK3643" s="21" t="s">
        <v>860</v>
      </c>
      <c r="AL3643" s="21" t="s">
        <v>5146</v>
      </c>
      <c r="AM3643" s="26" t="s">
        <v>48</v>
      </c>
      <c r="AN3643" s="27">
        <v>0</v>
      </c>
      <c r="AS3643">
        <f t="shared" si="112"/>
        <v>1701</v>
      </c>
      <c r="AT3643" t="str">
        <f t="shared" si="113"/>
        <v>Região Rural das Capitais Regionais de Araguaína e Imperatriz</v>
      </c>
      <c r="BE3643">
        <v>4315008</v>
      </c>
      <c r="BF3643">
        <v>43</v>
      </c>
      <c r="BG3643" t="s">
        <v>14730</v>
      </c>
      <c r="BH3643" t="s">
        <v>14731</v>
      </c>
      <c r="BI3643" t="s">
        <v>14210</v>
      </c>
      <c r="BJ3643" t="s">
        <v>14753</v>
      </c>
      <c r="BK3643">
        <v>4307</v>
      </c>
      <c r="BL3643" t="s">
        <v>14742</v>
      </c>
      <c r="BM3643" t="s">
        <v>14743</v>
      </c>
    </row>
    <row r="3644" spans="1:65" x14ac:dyDescent="0.25">
      <c r="A3644" s="17" t="s">
        <v>10595</v>
      </c>
      <c r="B3644" s="18">
        <v>1</v>
      </c>
      <c r="C3644" s="19" t="s">
        <v>10620</v>
      </c>
      <c r="D3644" s="20" t="s">
        <v>10614</v>
      </c>
      <c r="E3644" s="20" t="s">
        <v>10615</v>
      </c>
      <c r="F3644" s="21">
        <v>1701002</v>
      </c>
      <c r="G3644" s="20" t="s">
        <v>10621</v>
      </c>
      <c r="H3644" s="22">
        <v>3212.1660999999999</v>
      </c>
      <c r="I3644" s="22">
        <v>3212.1660999999999</v>
      </c>
      <c r="J3644" s="22">
        <v>3212.1660999999999</v>
      </c>
      <c r="K3644" s="22">
        <v>3212.1660999999999</v>
      </c>
      <c r="L3644" s="22">
        <v>3212.1660999999999</v>
      </c>
      <c r="M3644" s="23">
        <v>57</v>
      </c>
      <c r="N3644" s="19" t="s">
        <v>44</v>
      </c>
      <c r="O3644" s="22">
        <v>40.15</v>
      </c>
      <c r="P3644" s="22">
        <v>20</v>
      </c>
      <c r="Q3644" s="22">
        <v>100</v>
      </c>
      <c r="R3644" s="22">
        <v>256.77620000000002</v>
      </c>
      <c r="S3644" s="22">
        <v>1193.2343000000001</v>
      </c>
      <c r="T3644" s="22">
        <v>1.0000000000000001E-5</v>
      </c>
      <c r="U3644" s="22">
        <v>1403.2695000000001</v>
      </c>
      <c r="V3644" s="22">
        <v>5.3460000000000001</v>
      </c>
      <c r="W3644" s="22">
        <v>1E-3</v>
      </c>
      <c r="X3644" s="22">
        <v>1E-3</v>
      </c>
      <c r="Y3644" s="22">
        <v>6.83</v>
      </c>
      <c r="Z3644" s="22">
        <v>1.71</v>
      </c>
      <c r="AA3644" s="22">
        <v>17.559999999999999</v>
      </c>
      <c r="AB3644" s="22">
        <v>57.87</v>
      </c>
      <c r="AC3644" s="22">
        <v>5.77</v>
      </c>
      <c r="AD3644" s="22">
        <v>10.26</v>
      </c>
      <c r="AE3644" s="24">
        <v>100.002</v>
      </c>
      <c r="AF3644" s="19" t="s">
        <v>65</v>
      </c>
      <c r="AG3644" s="25">
        <v>0.39900000000000002</v>
      </c>
      <c r="AH3644" s="22">
        <v>289049.63</v>
      </c>
      <c r="AI3644" s="22">
        <v>2600119.9700000002</v>
      </c>
      <c r="AJ3644" s="22">
        <v>2889169.6</v>
      </c>
      <c r="AK3644" s="21" t="s">
        <v>860</v>
      </c>
      <c r="AL3644" s="21" t="s">
        <v>5146</v>
      </c>
      <c r="AM3644" s="26" t="s">
        <v>48</v>
      </c>
      <c r="AN3644" s="27">
        <v>0</v>
      </c>
      <c r="AS3644">
        <f t="shared" si="112"/>
        <v>1701</v>
      </c>
      <c r="AT3644" t="str">
        <f t="shared" si="113"/>
        <v>Região Rural das Capitais Regionais de Araguaína e Imperatriz</v>
      </c>
      <c r="BE3644">
        <v>4315073</v>
      </c>
      <c r="BF3644">
        <v>43</v>
      </c>
      <c r="BG3644" t="s">
        <v>14730</v>
      </c>
      <c r="BH3644" t="s">
        <v>14731</v>
      </c>
      <c r="BI3644" t="s">
        <v>14210</v>
      </c>
      <c r="BJ3644" t="s">
        <v>14754</v>
      </c>
      <c r="BK3644">
        <v>4307</v>
      </c>
      <c r="BL3644" t="s">
        <v>14742</v>
      </c>
      <c r="BM3644" t="s">
        <v>14743</v>
      </c>
    </row>
    <row r="3645" spans="1:65" x14ac:dyDescent="0.25">
      <c r="A3645" s="17" t="s">
        <v>10595</v>
      </c>
      <c r="B3645" s="18">
        <v>1</v>
      </c>
      <c r="C3645" s="19" t="s">
        <v>10622</v>
      </c>
      <c r="D3645" s="20" t="s">
        <v>10614</v>
      </c>
      <c r="E3645" s="20" t="s">
        <v>10615</v>
      </c>
      <c r="F3645" s="21">
        <v>1701002</v>
      </c>
      <c r="G3645" s="20" t="s">
        <v>10623</v>
      </c>
      <c r="H3645" s="22">
        <v>1941.1307999999999</v>
      </c>
      <c r="I3645" s="22">
        <v>1941.1307999999999</v>
      </c>
      <c r="J3645" s="22">
        <v>1941.1307999999999</v>
      </c>
      <c r="K3645" s="22">
        <v>1941.1307999999999</v>
      </c>
      <c r="L3645" s="22">
        <v>1941.1307999999999</v>
      </c>
      <c r="M3645" s="23">
        <v>28</v>
      </c>
      <c r="N3645" s="19" t="s">
        <v>44</v>
      </c>
      <c r="O3645" s="22">
        <v>24.26</v>
      </c>
      <c r="P3645" s="22">
        <v>1E-3</v>
      </c>
      <c r="Q3645" s="22">
        <v>1E-3</v>
      </c>
      <c r="R3645" s="22">
        <v>212.47</v>
      </c>
      <c r="S3645" s="22">
        <v>976.11199999999997</v>
      </c>
      <c r="T3645" s="22">
        <v>586.03970000000004</v>
      </c>
      <c r="U3645" s="22">
        <v>1.0000000000000001E-5</v>
      </c>
      <c r="V3645" s="22">
        <v>1.0000000000000001E-5</v>
      </c>
      <c r="W3645" s="22">
        <v>0</v>
      </c>
      <c r="X3645" s="22">
        <v>0</v>
      </c>
      <c r="Y3645" s="22">
        <v>34.61</v>
      </c>
      <c r="Z3645" s="22">
        <v>10.76</v>
      </c>
      <c r="AA3645" s="22">
        <v>0</v>
      </c>
      <c r="AB3645" s="22">
        <v>34.770000000000003</v>
      </c>
      <c r="AC3645" s="22">
        <v>14.57</v>
      </c>
      <c r="AD3645" s="22">
        <v>5.29</v>
      </c>
      <c r="AE3645" s="24">
        <v>100.00000000000001</v>
      </c>
      <c r="AF3645" s="19" t="s">
        <v>65</v>
      </c>
      <c r="AG3645" s="25">
        <v>0.35699999999999998</v>
      </c>
      <c r="AH3645" s="22">
        <v>553168.14</v>
      </c>
      <c r="AI3645" s="22">
        <v>2254701.2999999998</v>
      </c>
      <c r="AJ3645" s="22">
        <v>2807869.4399999999</v>
      </c>
      <c r="AK3645" s="21" t="s">
        <v>10624</v>
      </c>
      <c r="AL3645" s="21" t="s">
        <v>4521</v>
      </c>
      <c r="AM3645" s="26" t="s">
        <v>48</v>
      </c>
      <c r="AN3645" s="27">
        <v>0</v>
      </c>
      <c r="AS3645">
        <f t="shared" si="112"/>
        <v>1701</v>
      </c>
      <c r="AT3645" t="str">
        <f t="shared" si="113"/>
        <v>Região Rural das Capitais Regionais de Araguaína e Imperatriz</v>
      </c>
      <c r="BE3645">
        <v>4315107</v>
      </c>
      <c r="BF3645">
        <v>43</v>
      </c>
      <c r="BG3645" t="s">
        <v>14730</v>
      </c>
      <c r="BH3645" t="s">
        <v>14731</v>
      </c>
      <c r="BI3645" t="s">
        <v>14210</v>
      </c>
      <c r="BJ3645" t="s">
        <v>14755</v>
      </c>
      <c r="BK3645">
        <v>4307</v>
      </c>
      <c r="BL3645" t="s">
        <v>14742</v>
      </c>
      <c r="BM3645" t="s">
        <v>14743</v>
      </c>
    </row>
    <row r="3646" spans="1:65" x14ac:dyDescent="0.25">
      <c r="A3646" s="17" t="s">
        <v>10595</v>
      </c>
      <c r="B3646" s="18">
        <v>1</v>
      </c>
      <c r="C3646" s="19" t="s">
        <v>10625</v>
      </c>
      <c r="D3646" s="20" t="s">
        <v>10626</v>
      </c>
      <c r="E3646" s="20" t="s">
        <v>10627</v>
      </c>
      <c r="F3646" s="21">
        <v>1701309</v>
      </c>
      <c r="G3646" s="20" t="s">
        <v>10628</v>
      </c>
      <c r="H3646" s="22">
        <v>2496</v>
      </c>
      <c r="I3646" s="22">
        <v>2496</v>
      </c>
      <c r="J3646" s="22">
        <v>2496</v>
      </c>
      <c r="K3646" s="22">
        <v>2496</v>
      </c>
      <c r="L3646" s="22">
        <v>2496</v>
      </c>
      <c r="M3646" s="23">
        <v>61</v>
      </c>
      <c r="N3646" s="19" t="s">
        <v>44</v>
      </c>
      <c r="O3646" s="22">
        <v>31.2</v>
      </c>
      <c r="P3646" s="22">
        <v>0</v>
      </c>
      <c r="Q3646" s="22">
        <v>0</v>
      </c>
      <c r="R3646" s="22">
        <v>99.8</v>
      </c>
      <c r="S3646" s="22">
        <v>0</v>
      </c>
      <c r="T3646" s="22">
        <v>361</v>
      </c>
      <c r="U3646" s="22">
        <v>2010.2</v>
      </c>
      <c r="V3646" s="22">
        <v>25</v>
      </c>
      <c r="W3646" s="22">
        <v>0</v>
      </c>
      <c r="X3646" s="22">
        <v>0</v>
      </c>
      <c r="Y3646" s="22">
        <v>80</v>
      </c>
      <c r="Z3646" s="22">
        <v>15</v>
      </c>
      <c r="AA3646" s="22">
        <v>0</v>
      </c>
      <c r="AB3646" s="22">
        <v>0</v>
      </c>
      <c r="AC3646" s="22">
        <v>0</v>
      </c>
      <c r="AD3646" s="22">
        <v>5</v>
      </c>
      <c r="AE3646" s="24">
        <v>100</v>
      </c>
      <c r="AF3646" s="19" t="s">
        <v>65</v>
      </c>
      <c r="AG3646" s="25">
        <v>0.65049999999999997</v>
      </c>
      <c r="AH3646" s="22">
        <v>108753.43</v>
      </c>
      <c r="AI3646" s="22">
        <v>641222.40000000002</v>
      </c>
      <c r="AJ3646" s="22">
        <v>749975.83000000007</v>
      </c>
      <c r="AK3646" s="21" t="s">
        <v>82</v>
      </c>
      <c r="AL3646" s="21" t="s">
        <v>8844</v>
      </c>
      <c r="AM3646" s="26" t="s">
        <v>48</v>
      </c>
      <c r="AN3646" s="27">
        <v>0</v>
      </c>
      <c r="AS3646">
        <f t="shared" si="112"/>
        <v>1701</v>
      </c>
      <c r="AT3646" t="str">
        <f t="shared" si="113"/>
        <v>Região Rural das Capitais Regionais de Araguaína e Imperatriz</v>
      </c>
      <c r="BE3646">
        <v>4315305</v>
      </c>
      <c r="BF3646">
        <v>43</v>
      </c>
      <c r="BG3646" t="s">
        <v>14730</v>
      </c>
      <c r="BH3646" t="s">
        <v>14731</v>
      </c>
      <c r="BI3646" t="s">
        <v>14210</v>
      </c>
      <c r="BJ3646" t="s">
        <v>14756</v>
      </c>
      <c r="BK3646">
        <v>4307</v>
      </c>
      <c r="BL3646" t="s">
        <v>14742</v>
      </c>
      <c r="BM3646" t="s">
        <v>14743</v>
      </c>
    </row>
    <row r="3647" spans="1:65" x14ac:dyDescent="0.25">
      <c r="A3647" s="17" t="s">
        <v>10595</v>
      </c>
      <c r="B3647" s="18">
        <v>1</v>
      </c>
      <c r="C3647" s="19" t="s">
        <v>10629</v>
      </c>
      <c r="D3647" s="20" t="s">
        <v>10626</v>
      </c>
      <c r="E3647" s="20" t="s">
        <v>10627</v>
      </c>
      <c r="F3647" s="21">
        <v>1701309</v>
      </c>
      <c r="G3647" s="20" t="s">
        <v>10630</v>
      </c>
      <c r="H3647" s="22">
        <v>2992</v>
      </c>
      <c r="I3647" s="22">
        <v>2992</v>
      </c>
      <c r="J3647" s="22">
        <v>2992</v>
      </c>
      <c r="K3647" s="22">
        <v>2992</v>
      </c>
      <c r="L3647" s="22">
        <v>2992</v>
      </c>
      <c r="M3647" s="23">
        <v>55</v>
      </c>
      <c r="N3647" s="19" t="s">
        <v>44</v>
      </c>
      <c r="O3647" s="22">
        <v>37.4</v>
      </c>
      <c r="P3647" s="22">
        <v>0</v>
      </c>
      <c r="Q3647" s="22">
        <v>0</v>
      </c>
      <c r="R3647" s="22">
        <v>124.6</v>
      </c>
      <c r="S3647" s="22">
        <v>0</v>
      </c>
      <c r="T3647" s="22">
        <v>964</v>
      </c>
      <c r="U3647" s="22">
        <v>1878.4</v>
      </c>
      <c r="V3647" s="22">
        <v>25</v>
      </c>
      <c r="W3647" s="22">
        <v>0</v>
      </c>
      <c r="X3647" s="22">
        <v>0</v>
      </c>
      <c r="Y3647" s="22">
        <v>0</v>
      </c>
      <c r="Z3647" s="22">
        <v>95</v>
      </c>
      <c r="AA3647" s="22">
        <v>0</v>
      </c>
      <c r="AB3647" s="22">
        <v>0</v>
      </c>
      <c r="AC3647" s="22">
        <v>0</v>
      </c>
      <c r="AD3647" s="22">
        <v>5</v>
      </c>
      <c r="AE3647" s="24">
        <v>100</v>
      </c>
      <c r="AF3647" s="19" t="s">
        <v>65</v>
      </c>
      <c r="AG3647" s="25">
        <v>0.53700000000000003</v>
      </c>
      <c r="AH3647" s="22">
        <v>181419.43</v>
      </c>
      <c r="AI3647" s="22">
        <v>717242.24</v>
      </c>
      <c r="AJ3647" s="22">
        <v>898661.66999999993</v>
      </c>
      <c r="AK3647" s="21" t="s">
        <v>1856</v>
      </c>
      <c r="AL3647" s="21" t="s">
        <v>10631</v>
      </c>
      <c r="AM3647" s="26" t="s">
        <v>48</v>
      </c>
      <c r="AN3647" s="27">
        <v>0</v>
      </c>
      <c r="AS3647">
        <f t="shared" si="112"/>
        <v>1701</v>
      </c>
      <c r="AT3647" t="str">
        <f t="shared" si="113"/>
        <v>Região Rural das Capitais Regionais de Araguaína e Imperatriz</v>
      </c>
      <c r="BE3647">
        <v>4315321</v>
      </c>
      <c r="BF3647">
        <v>43</v>
      </c>
      <c r="BG3647" t="s">
        <v>14730</v>
      </c>
      <c r="BH3647" t="s">
        <v>14731</v>
      </c>
      <c r="BI3647" t="s">
        <v>14210</v>
      </c>
      <c r="BJ3647" t="s">
        <v>14757</v>
      </c>
      <c r="BK3647">
        <v>4307</v>
      </c>
      <c r="BL3647" t="s">
        <v>14742</v>
      </c>
      <c r="BM3647" t="s">
        <v>14743</v>
      </c>
    </row>
    <row r="3648" spans="1:65" x14ac:dyDescent="0.25">
      <c r="A3648" s="17" t="s">
        <v>10595</v>
      </c>
      <c r="B3648" s="18">
        <v>1</v>
      </c>
      <c r="C3648" s="19" t="s">
        <v>10632</v>
      </c>
      <c r="D3648" s="20" t="s">
        <v>10626</v>
      </c>
      <c r="E3648" s="20" t="s">
        <v>10627</v>
      </c>
      <c r="F3648" s="21">
        <v>1701309</v>
      </c>
      <c r="G3648" s="20" t="s">
        <v>10633</v>
      </c>
      <c r="H3648" s="22">
        <v>2925.4728</v>
      </c>
      <c r="I3648" s="22">
        <v>2925.4728</v>
      </c>
      <c r="J3648" s="22">
        <v>2925.4728</v>
      </c>
      <c r="K3648" s="22">
        <v>2925.4728</v>
      </c>
      <c r="L3648" s="22">
        <v>2925.4728</v>
      </c>
      <c r="M3648" s="23">
        <v>69</v>
      </c>
      <c r="N3648" s="19" t="s">
        <v>44</v>
      </c>
      <c r="O3648" s="22">
        <v>36.56</v>
      </c>
      <c r="P3648" s="22">
        <v>0</v>
      </c>
      <c r="Q3648" s="22">
        <v>0</v>
      </c>
      <c r="R3648" s="22">
        <v>141.27359999999999</v>
      </c>
      <c r="S3648" s="22">
        <v>0</v>
      </c>
      <c r="T3648" s="22">
        <v>150</v>
      </c>
      <c r="U3648" s="22">
        <v>2629.1992</v>
      </c>
      <c r="V3648" s="22">
        <v>5</v>
      </c>
      <c r="W3648" s="22">
        <v>0</v>
      </c>
      <c r="X3648" s="22">
        <v>0</v>
      </c>
      <c r="Y3648" s="22">
        <v>50</v>
      </c>
      <c r="Z3648" s="22">
        <v>45</v>
      </c>
      <c r="AA3648" s="22">
        <v>0</v>
      </c>
      <c r="AB3648" s="22">
        <v>0</v>
      </c>
      <c r="AC3648" s="22">
        <v>0</v>
      </c>
      <c r="AD3648" s="22">
        <v>5</v>
      </c>
      <c r="AE3648" s="24">
        <v>100</v>
      </c>
      <c r="AF3648" s="19" t="s">
        <v>65</v>
      </c>
      <c r="AG3648" s="25">
        <v>0.57899999999999996</v>
      </c>
      <c r="AH3648" s="22">
        <v>43795.1</v>
      </c>
      <c r="AI3648" s="22">
        <v>756117.69</v>
      </c>
      <c r="AJ3648" s="22">
        <v>799912.78999999992</v>
      </c>
      <c r="AK3648" s="21" t="s">
        <v>1856</v>
      </c>
      <c r="AL3648" s="21" t="s">
        <v>10634</v>
      </c>
      <c r="AM3648" s="26" t="s">
        <v>48</v>
      </c>
      <c r="AN3648" s="27">
        <v>0</v>
      </c>
      <c r="AS3648">
        <f t="shared" si="112"/>
        <v>1701</v>
      </c>
      <c r="AT3648" t="str">
        <f t="shared" si="113"/>
        <v>Região Rural das Capitais Regionais de Araguaína e Imperatriz</v>
      </c>
      <c r="BE3648">
        <v>4316303</v>
      </c>
      <c r="BF3648">
        <v>43</v>
      </c>
      <c r="BG3648" t="s">
        <v>14730</v>
      </c>
      <c r="BH3648" t="s">
        <v>14731</v>
      </c>
      <c r="BI3648" t="s">
        <v>14210</v>
      </c>
      <c r="BJ3648" t="s">
        <v>14758</v>
      </c>
      <c r="BK3648">
        <v>4307</v>
      </c>
      <c r="BL3648" t="s">
        <v>14742</v>
      </c>
      <c r="BM3648" t="s">
        <v>14743</v>
      </c>
    </row>
    <row r="3649" spans="1:65" x14ac:dyDescent="0.25">
      <c r="A3649" s="17" t="s">
        <v>10595</v>
      </c>
      <c r="B3649" s="18">
        <v>1</v>
      </c>
      <c r="C3649" s="19" t="s">
        <v>10635</v>
      </c>
      <c r="D3649" s="20" t="s">
        <v>10626</v>
      </c>
      <c r="E3649" s="20" t="s">
        <v>10627</v>
      </c>
      <c r="F3649" s="21">
        <v>1701309</v>
      </c>
      <c r="G3649" s="20" t="s">
        <v>10636</v>
      </c>
      <c r="H3649" s="22">
        <v>1924.1990000000001</v>
      </c>
      <c r="I3649" s="22">
        <v>1924.1990000000001</v>
      </c>
      <c r="J3649" s="22">
        <v>1924.1990000000001</v>
      </c>
      <c r="K3649" s="22">
        <v>1924.1990000000001</v>
      </c>
      <c r="L3649" s="22">
        <v>1924.1990000000001</v>
      </c>
      <c r="M3649" s="23">
        <v>48</v>
      </c>
      <c r="N3649" s="19" t="s">
        <v>44</v>
      </c>
      <c r="O3649" s="22">
        <v>24.05</v>
      </c>
      <c r="P3649" s="22">
        <v>0</v>
      </c>
      <c r="Q3649" s="22">
        <v>0</v>
      </c>
      <c r="R3649" s="22">
        <v>86.21</v>
      </c>
      <c r="S3649" s="22">
        <v>0</v>
      </c>
      <c r="T3649" s="22">
        <v>15</v>
      </c>
      <c r="U3649" s="22">
        <v>1812.98</v>
      </c>
      <c r="V3649" s="22">
        <v>10</v>
      </c>
      <c r="W3649" s="22">
        <v>0</v>
      </c>
      <c r="X3649" s="22">
        <v>0</v>
      </c>
      <c r="Y3649" s="22">
        <v>30</v>
      </c>
      <c r="Z3649" s="22">
        <v>65</v>
      </c>
      <c r="AA3649" s="22">
        <v>0</v>
      </c>
      <c r="AB3649" s="22">
        <v>0</v>
      </c>
      <c r="AC3649" s="22">
        <v>0</v>
      </c>
      <c r="AD3649" s="22">
        <v>5</v>
      </c>
      <c r="AE3649" s="24">
        <v>100</v>
      </c>
      <c r="AF3649" s="19" t="s">
        <v>57</v>
      </c>
      <c r="AG3649" s="25">
        <v>0.46300000000000002</v>
      </c>
      <c r="AH3649" s="22">
        <v>1501.74</v>
      </c>
      <c r="AI3649" s="22">
        <v>397693.44</v>
      </c>
      <c r="AJ3649" s="22">
        <v>399195.18</v>
      </c>
      <c r="AK3649" s="21" t="s">
        <v>10637</v>
      </c>
      <c r="AL3649" s="21" t="s">
        <v>8844</v>
      </c>
      <c r="AM3649" s="26" t="s">
        <v>48</v>
      </c>
      <c r="AN3649" s="27">
        <v>0</v>
      </c>
      <c r="AS3649">
        <f t="shared" si="112"/>
        <v>1701</v>
      </c>
      <c r="AT3649" t="str">
        <f t="shared" si="113"/>
        <v>Região Rural das Capitais Regionais de Araguaína e Imperatriz</v>
      </c>
      <c r="BE3649">
        <v>4316907</v>
      </c>
      <c r="BF3649">
        <v>43</v>
      </c>
      <c r="BG3649" t="s">
        <v>14730</v>
      </c>
      <c r="BH3649" t="s">
        <v>14731</v>
      </c>
      <c r="BI3649" t="s">
        <v>14210</v>
      </c>
      <c r="BJ3649" t="s">
        <v>11568</v>
      </c>
      <c r="BK3649">
        <v>4307</v>
      </c>
      <c r="BL3649" t="s">
        <v>14742</v>
      </c>
      <c r="BM3649" t="s">
        <v>14743</v>
      </c>
    </row>
    <row r="3650" spans="1:65" x14ac:dyDescent="0.25">
      <c r="A3650" s="17" t="s">
        <v>10595</v>
      </c>
      <c r="B3650" s="18">
        <v>1</v>
      </c>
      <c r="C3650" s="19" t="s">
        <v>10638</v>
      </c>
      <c r="D3650" s="20" t="s">
        <v>10626</v>
      </c>
      <c r="E3650" s="20" t="s">
        <v>10627</v>
      </c>
      <c r="F3650" s="21">
        <v>1701309</v>
      </c>
      <c r="G3650" s="20" t="s">
        <v>10639</v>
      </c>
      <c r="H3650" s="22">
        <v>3027.1311999999998</v>
      </c>
      <c r="I3650" s="22">
        <v>3027.1311999999998</v>
      </c>
      <c r="J3650" s="22">
        <v>3027.1311999999998</v>
      </c>
      <c r="K3650" s="22">
        <v>3027.1311999999998</v>
      </c>
      <c r="L3650" s="22">
        <v>3027.1311999999998</v>
      </c>
      <c r="M3650" s="23">
        <v>55</v>
      </c>
      <c r="N3650" s="19" t="s">
        <v>44</v>
      </c>
      <c r="O3650" s="22">
        <v>37.83</v>
      </c>
      <c r="P3650" s="22">
        <v>0</v>
      </c>
      <c r="Q3650" s="22">
        <v>0</v>
      </c>
      <c r="R3650" s="22">
        <v>126.3565</v>
      </c>
      <c r="S3650" s="22">
        <v>0</v>
      </c>
      <c r="T3650" s="22">
        <v>1319</v>
      </c>
      <c r="U3650" s="22">
        <v>1556.7746999999999</v>
      </c>
      <c r="V3650" s="22">
        <v>25</v>
      </c>
      <c r="W3650" s="22">
        <v>0</v>
      </c>
      <c r="X3650" s="22">
        <v>0</v>
      </c>
      <c r="Y3650" s="22">
        <v>0</v>
      </c>
      <c r="Z3650" s="22">
        <v>95</v>
      </c>
      <c r="AA3650" s="22">
        <v>0</v>
      </c>
      <c r="AB3650" s="22">
        <v>0</v>
      </c>
      <c r="AC3650" s="22">
        <v>0</v>
      </c>
      <c r="AD3650" s="22">
        <v>0</v>
      </c>
      <c r="AE3650" s="24">
        <v>95</v>
      </c>
      <c r="AF3650" s="19" t="s">
        <v>65</v>
      </c>
      <c r="AG3650" s="25">
        <v>0.53700000000000003</v>
      </c>
      <c r="AH3650" s="22">
        <v>351990.25</v>
      </c>
      <c r="AI3650" s="22">
        <v>725663.89</v>
      </c>
      <c r="AJ3650" s="22">
        <v>1077654.1400000001</v>
      </c>
      <c r="AK3650" s="21" t="s">
        <v>1856</v>
      </c>
      <c r="AL3650" s="21" t="s">
        <v>10634</v>
      </c>
      <c r="AM3650" s="26" t="s">
        <v>48</v>
      </c>
      <c r="AN3650" s="27">
        <v>0</v>
      </c>
      <c r="AS3650">
        <f t="shared" si="112"/>
        <v>1701</v>
      </c>
      <c r="AT3650" t="str">
        <f t="shared" si="113"/>
        <v>Região Rural das Capitais Regionais de Araguaína e Imperatriz</v>
      </c>
      <c r="BE3650">
        <v>4317103</v>
      </c>
      <c r="BF3650">
        <v>43</v>
      </c>
      <c r="BG3650" t="s">
        <v>14730</v>
      </c>
      <c r="BH3650" t="s">
        <v>14731</v>
      </c>
      <c r="BI3650" t="s">
        <v>14210</v>
      </c>
      <c r="BJ3650" t="s">
        <v>14759</v>
      </c>
      <c r="BK3650">
        <v>4307</v>
      </c>
      <c r="BL3650" t="s">
        <v>14742</v>
      </c>
      <c r="BM3650" t="s">
        <v>14743</v>
      </c>
    </row>
    <row r="3651" spans="1:65" x14ac:dyDescent="0.25">
      <c r="A3651" s="17" t="s">
        <v>10595</v>
      </c>
      <c r="B3651" s="18">
        <v>1</v>
      </c>
      <c r="C3651" s="19" t="s">
        <v>10640</v>
      </c>
      <c r="D3651" s="20" t="s">
        <v>10626</v>
      </c>
      <c r="E3651" s="20" t="s">
        <v>10627</v>
      </c>
      <c r="F3651" s="21">
        <v>1701309</v>
      </c>
      <c r="G3651" s="20" t="s">
        <v>10641</v>
      </c>
      <c r="H3651" s="22">
        <v>2978</v>
      </c>
      <c r="I3651" s="22">
        <v>2978</v>
      </c>
      <c r="J3651" s="22">
        <v>2978</v>
      </c>
      <c r="K3651" s="22">
        <v>2978</v>
      </c>
      <c r="L3651" s="22">
        <v>2978</v>
      </c>
      <c r="M3651" s="23">
        <v>70</v>
      </c>
      <c r="N3651" s="19" t="s">
        <v>44</v>
      </c>
      <c r="O3651" s="22">
        <v>37.22</v>
      </c>
      <c r="P3651" s="22">
        <v>0</v>
      </c>
      <c r="Q3651" s="22">
        <v>0</v>
      </c>
      <c r="R3651" s="22">
        <v>123.9</v>
      </c>
      <c r="S3651" s="22">
        <v>0</v>
      </c>
      <c r="T3651" s="22">
        <v>845</v>
      </c>
      <c r="U3651" s="22">
        <v>1984</v>
      </c>
      <c r="V3651" s="22">
        <v>25</v>
      </c>
      <c r="W3651" s="22">
        <v>0</v>
      </c>
      <c r="X3651" s="22">
        <v>0</v>
      </c>
      <c r="Y3651" s="22">
        <v>65</v>
      </c>
      <c r="Z3651" s="22">
        <v>30</v>
      </c>
      <c r="AA3651" s="22">
        <v>30</v>
      </c>
      <c r="AB3651" s="22">
        <v>0</v>
      </c>
      <c r="AC3651" s="22">
        <v>0</v>
      </c>
      <c r="AD3651" s="22">
        <v>5</v>
      </c>
      <c r="AE3651" s="24">
        <v>130</v>
      </c>
      <c r="AF3651" s="19" t="s">
        <v>65</v>
      </c>
      <c r="AG3651" s="25">
        <v>0.59199999999999997</v>
      </c>
      <c r="AH3651" s="22">
        <v>193068.92</v>
      </c>
      <c r="AI3651" s="22">
        <v>786996.06</v>
      </c>
      <c r="AJ3651" s="22">
        <v>980064.9800000001</v>
      </c>
      <c r="AK3651" s="21" t="s">
        <v>1856</v>
      </c>
      <c r="AL3651" s="21" t="s">
        <v>10642</v>
      </c>
      <c r="AM3651" s="26" t="s">
        <v>48</v>
      </c>
      <c r="AN3651" s="27">
        <v>0</v>
      </c>
      <c r="AS3651">
        <f t="shared" ref="AS3651:AS3714" si="114">VLOOKUP(F3651,$BE$2:$BM$5566,7,0)</f>
        <v>1701</v>
      </c>
      <c r="AT3651" t="str">
        <f t="shared" ref="AT3651:AT3714" si="115">VLOOKUP(F3651,$BE$2:$BM$5566,8,0)</f>
        <v>Região Rural das Capitais Regionais de Araguaína e Imperatriz</v>
      </c>
      <c r="BE3651">
        <v>4317400</v>
      </c>
      <c r="BF3651">
        <v>43</v>
      </c>
      <c r="BG3651" t="s">
        <v>14730</v>
      </c>
      <c r="BH3651" t="s">
        <v>14731</v>
      </c>
      <c r="BI3651" t="s">
        <v>14210</v>
      </c>
      <c r="BJ3651" t="s">
        <v>14760</v>
      </c>
      <c r="BK3651">
        <v>4307</v>
      </c>
      <c r="BL3651" t="s">
        <v>14742</v>
      </c>
      <c r="BM3651" t="s">
        <v>14743</v>
      </c>
    </row>
    <row r="3652" spans="1:65" x14ac:dyDescent="0.25">
      <c r="A3652" s="17" t="s">
        <v>10595</v>
      </c>
      <c r="B3652" s="18">
        <v>1</v>
      </c>
      <c r="C3652" s="19" t="s">
        <v>10643</v>
      </c>
      <c r="D3652" s="20" t="s">
        <v>10597</v>
      </c>
      <c r="E3652" s="20" t="s">
        <v>10644</v>
      </c>
      <c r="F3652" s="21">
        <v>1701903</v>
      </c>
      <c r="G3652" s="20" t="s">
        <v>10645</v>
      </c>
      <c r="H3652" s="22">
        <v>96.8</v>
      </c>
      <c r="I3652" s="22">
        <v>96.8</v>
      </c>
      <c r="J3652" s="22">
        <v>96.8</v>
      </c>
      <c r="K3652" s="22">
        <v>96.8</v>
      </c>
      <c r="L3652" s="22">
        <v>96.8</v>
      </c>
      <c r="M3652" s="23">
        <v>3</v>
      </c>
      <c r="N3652" s="19" t="s">
        <v>44</v>
      </c>
      <c r="O3652" s="22">
        <v>1.21</v>
      </c>
      <c r="P3652" s="22">
        <v>0</v>
      </c>
      <c r="Q3652" s="22">
        <v>0</v>
      </c>
      <c r="R3652" s="22">
        <v>6</v>
      </c>
      <c r="S3652" s="22">
        <v>0</v>
      </c>
      <c r="T3652" s="22">
        <v>0</v>
      </c>
      <c r="U3652" s="22">
        <v>86.927999999999997</v>
      </c>
      <c r="V3652" s="22">
        <v>3.8719999999999999</v>
      </c>
      <c r="W3652" s="22">
        <v>0</v>
      </c>
      <c r="X3652" s="22">
        <v>0</v>
      </c>
      <c r="Y3652" s="22">
        <v>80</v>
      </c>
      <c r="Z3652" s="22">
        <v>15</v>
      </c>
      <c r="AA3652" s="22">
        <v>0</v>
      </c>
      <c r="AB3652" s="22">
        <v>0</v>
      </c>
      <c r="AC3652" s="22">
        <v>0</v>
      </c>
      <c r="AD3652" s="22">
        <v>5</v>
      </c>
      <c r="AE3652" s="24">
        <v>100</v>
      </c>
      <c r="AF3652" s="19" t="s">
        <v>365</v>
      </c>
      <c r="AG3652" s="25">
        <v>0.55000000000000004</v>
      </c>
      <c r="AH3652" s="22">
        <v>0</v>
      </c>
      <c r="AI3652" s="22">
        <v>17768.599999999999</v>
      </c>
      <c r="AJ3652" s="22">
        <v>17768.599999999999</v>
      </c>
      <c r="AK3652" s="21" t="s">
        <v>10646</v>
      </c>
      <c r="AL3652" s="21" t="s">
        <v>10647</v>
      </c>
      <c r="AM3652" s="26" t="s">
        <v>48</v>
      </c>
      <c r="AN3652" s="27">
        <v>0</v>
      </c>
      <c r="AS3652">
        <f t="shared" si="114"/>
        <v>1702</v>
      </c>
      <c r="AT3652" t="str">
        <f t="shared" si="115"/>
        <v>Região Rural da Capital Regional de Palmas</v>
      </c>
      <c r="BE3652">
        <v>4317707</v>
      </c>
      <c r="BF3652">
        <v>43</v>
      </c>
      <c r="BG3652" t="s">
        <v>14730</v>
      </c>
      <c r="BH3652" t="s">
        <v>14731</v>
      </c>
      <c r="BI3652" t="s">
        <v>14210</v>
      </c>
      <c r="BJ3652" t="s">
        <v>14761</v>
      </c>
      <c r="BK3652">
        <v>4307</v>
      </c>
      <c r="BL3652" t="s">
        <v>14742</v>
      </c>
      <c r="BM3652" t="s">
        <v>14743</v>
      </c>
    </row>
    <row r="3653" spans="1:65" x14ac:dyDescent="0.25">
      <c r="A3653" s="17" t="s">
        <v>10595</v>
      </c>
      <c r="B3653" s="18">
        <v>1</v>
      </c>
      <c r="C3653" s="19" t="s">
        <v>10648</v>
      </c>
      <c r="D3653" s="20" t="s">
        <v>10597</v>
      </c>
      <c r="E3653" s="20" t="s">
        <v>10644</v>
      </c>
      <c r="F3653" s="21">
        <v>1701903</v>
      </c>
      <c r="G3653" s="20" t="s">
        <v>10649</v>
      </c>
      <c r="H3653" s="22">
        <v>7918</v>
      </c>
      <c r="I3653" s="22">
        <v>7722.9447</v>
      </c>
      <c r="J3653" s="22">
        <v>7722.9447</v>
      </c>
      <c r="K3653" s="22">
        <v>7918</v>
      </c>
      <c r="L3653" s="22">
        <v>7722.9447</v>
      </c>
      <c r="M3653" s="23">
        <v>145</v>
      </c>
      <c r="N3653" s="19" t="s">
        <v>44</v>
      </c>
      <c r="O3653" s="22">
        <v>96.54</v>
      </c>
      <c r="P3653" s="22">
        <v>30.88</v>
      </c>
      <c r="Q3653" s="22">
        <v>299.13</v>
      </c>
      <c r="R3653" s="22">
        <v>1.0000000000000001E-5</v>
      </c>
      <c r="S3653" s="22">
        <v>3670.0734000000002</v>
      </c>
      <c r="T3653" s="22">
        <v>1.0000000000000001E-5</v>
      </c>
      <c r="U3653" s="22">
        <v>2607.8780000000002</v>
      </c>
      <c r="V3653" s="22">
        <v>27.348600000000001</v>
      </c>
      <c r="W3653" s="22">
        <v>1E-3</v>
      </c>
      <c r="X3653" s="22">
        <v>1E-3</v>
      </c>
      <c r="Y3653" s="22">
        <v>3.61</v>
      </c>
      <c r="Z3653" s="22">
        <v>52.37</v>
      </c>
      <c r="AA3653" s="22">
        <v>20</v>
      </c>
      <c r="AB3653" s="22">
        <v>3.22</v>
      </c>
      <c r="AC3653" s="22">
        <v>1E-3</v>
      </c>
      <c r="AD3653" s="22">
        <v>20.8</v>
      </c>
      <c r="AE3653" s="24">
        <v>100.003</v>
      </c>
      <c r="AF3653" s="19" t="s">
        <v>64</v>
      </c>
      <c r="AG3653" s="25">
        <v>0.52600000000000002</v>
      </c>
      <c r="AH3653" s="22">
        <v>861783.27</v>
      </c>
      <c r="AI3653" s="22">
        <v>6665055.7300000004</v>
      </c>
      <c r="AJ3653" s="22">
        <v>7526839</v>
      </c>
      <c r="AK3653" s="21" t="s">
        <v>6212</v>
      </c>
      <c r="AL3653" s="21" t="s">
        <v>3427</v>
      </c>
      <c r="AM3653" s="26" t="s">
        <v>48</v>
      </c>
      <c r="AN3653" s="27">
        <v>0</v>
      </c>
      <c r="AS3653">
        <f t="shared" si="114"/>
        <v>1702</v>
      </c>
      <c r="AT3653" t="str">
        <f t="shared" si="115"/>
        <v>Região Rural da Capital Regional de Palmas</v>
      </c>
      <c r="BE3653">
        <v>4318002</v>
      </c>
      <c r="BF3653">
        <v>43</v>
      </c>
      <c r="BG3653" t="s">
        <v>14730</v>
      </c>
      <c r="BH3653" t="s">
        <v>14731</v>
      </c>
      <c r="BI3653" t="s">
        <v>14210</v>
      </c>
      <c r="BJ3653" t="s">
        <v>14762</v>
      </c>
      <c r="BK3653">
        <v>4307</v>
      </c>
      <c r="BL3653" t="s">
        <v>14742</v>
      </c>
      <c r="BM3653" t="s">
        <v>14743</v>
      </c>
    </row>
    <row r="3654" spans="1:65" x14ac:dyDescent="0.25">
      <c r="A3654" s="17" t="s">
        <v>10595</v>
      </c>
      <c r="B3654" s="18">
        <v>1</v>
      </c>
      <c r="C3654" s="19" t="s">
        <v>10650</v>
      </c>
      <c r="D3654" s="20" t="s">
        <v>10597</v>
      </c>
      <c r="E3654" s="20" t="s">
        <v>10644</v>
      </c>
      <c r="F3654" s="21">
        <v>1701903</v>
      </c>
      <c r="G3654" s="20" t="s">
        <v>10651</v>
      </c>
      <c r="H3654" s="22">
        <v>4368.8</v>
      </c>
      <c r="I3654" s="22">
        <v>4355.2</v>
      </c>
      <c r="J3654" s="22">
        <v>4355.2</v>
      </c>
      <c r="K3654" s="22">
        <v>4355.2</v>
      </c>
      <c r="L3654" s="22">
        <v>4355.2</v>
      </c>
      <c r="M3654" s="23">
        <v>117</v>
      </c>
      <c r="N3654" s="19" t="s">
        <v>44</v>
      </c>
      <c r="O3654" s="22">
        <v>54.44</v>
      </c>
      <c r="P3654" s="22">
        <v>29.05</v>
      </c>
      <c r="Q3654" s="22">
        <v>69.569999999999993</v>
      </c>
      <c r="R3654" s="22">
        <v>213.51</v>
      </c>
      <c r="S3654" s="22">
        <v>2177.6</v>
      </c>
      <c r="T3654" s="22">
        <v>1414.9967999999999</v>
      </c>
      <c r="U3654" s="22">
        <v>549.09320000000002</v>
      </c>
      <c r="V3654" s="22">
        <v>0</v>
      </c>
      <c r="W3654" s="22">
        <v>0</v>
      </c>
      <c r="X3654" s="22">
        <v>0</v>
      </c>
      <c r="Y3654" s="22">
        <v>60</v>
      </c>
      <c r="Z3654" s="22">
        <v>20</v>
      </c>
      <c r="AA3654" s="22">
        <v>0</v>
      </c>
      <c r="AB3654" s="22">
        <v>12</v>
      </c>
      <c r="AC3654" s="22">
        <v>0</v>
      </c>
      <c r="AD3654" s="22">
        <v>8</v>
      </c>
      <c r="AE3654" s="24">
        <v>100</v>
      </c>
      <c r="AF3654" s="19" t="s">
        <v>65</v>
      </c>
      <c r="AG3654" s="25">
        <v>0.55900000000000005</v>
      </c>
      <c r="AH3654" s="22">
        <v>325654.7</v>
      </c>
      <c r="AI3654" s="22">
        <v>641041.88</v>
      </c>
      <c r="AJ3654" s="22">
        <v>966696.58000000007</v>
      </c>
      <c r="AK3654" s="21" t="s">
        <v>1856</v>
      </c>
      <c r="AL3654" s="21" t="s">
        <v>81</v>
      </c>
      <c r="AM3654" s="26" t="s">
        <v>48</v>
      </c>
      <c r="AN3654" s="27">
        <v>0</v>
      </c>
      <c r="AS3654">
        <f t="shared" si="114"/>
        <v>1702</v>
      </c>
      <c r="AT3654" t="str">
        <f t="shared" si="115"/>
        <v>Região Rural da Capital Regional de Palmas</v>
      </c>
      <c r="BE3654">
        <v>4318101</v>
      </c>
      <c r="BF3654">
        <v>43</v>
      </c>
      <c r="BG3654" t="s">
        <v>14730</v>
      </c>
      <c r="BH3654" t="s">
        <v>14731</v>
      </c>
      <c r="BI3654" t="s">
        <v>14210</v>
      </c>
      <c r="BJ3654" t="s">
        <v>14763</v>
      </c>
      <c r="BK3654">
        <v>4307</v>
      </c>
      <c r="BL3654" t="s">
        <v>14742</v>
      </c>
      <c r="BM3654" t="s">
        <v>14743</v>
      </c>
    </row>
    <row r="3655" spans="1:65" x14ac:dyDescent="0.25">
      <c r="A3655" s="17" t="s">
        <v>10595</v>
      </c>
      <c r="B3655" s="18">
        <v>1</v>
      </c>
      <c r="C3655" s="19" t="s">
        <v>10652</v>
      </c>
      <c r="D3655" s="20" t="s">
        <v>10597</v>
      </c>
      <c r="E3655" s="20" t="s">
        <v>10644</v>
      </c>
      <c r="F3655" s="21">
        <v>1701903</v>
      </c>
      <c r="G3655" s="20" t="s">
        <v>1329</v>
      </c>
      <c r="H3655" s="22">
        <v>4550.3</v>
      </c>
      <c r="I3655" s="22">
        <v>4550.3</v>
      </c>
      <c r="J3655" s="22">
        <v>4584.4507999999996</v>
      </c>
      <c r="K3655" s="22">
        <v>4550.3</v>
      </c>
      <c r="L3655" s="22">
        <v>4550.3</v>
      </c>
      <c r="M3655" s="23">
        <v>85</v>
      </c>
      <c r="N3655" s="19" t="s">
        <v>44</v>
      </c>
      <c r="O3655" s="22">
        <v>1E-3</v>
      </c>
      <c r="P3655" s="22">
        <v>25.29</v>
      </c>
      <c r="Q3655" s="22">
        <v>142.07</v>
      </c>
      <c r="R3655" s="22">
        <v>141.5985</v>
      </c>
      <c r="S3655" s="22">
        <v>242.31</v>
      </c>
      <c r="T3655" s="22">
        <v>250.4796</v>
      </c>
      <c r="U3655" s="22">
        <v>2592.0581000000002</v>
      </c>
      <c r="V3655" s="22">
        <v>426.91829999999999</v>
      </c>
      <c r="W3655" s="22">
        <v>0</v>
      </c>
      <c r="X3655" s="22">
        <v>1E-3</v>
      </c>
      <c r="Y3655" s="22">
        <v>1.99</v>
      </c>
      <c r="Z3655" s="22">
        <v>53.09</v>
      </c>
      <c r="AA3655" s="22">
        <v>1E-3</v>
      </c>
      <c r="AB3655" s="22">
        <v>32.590000000000003</v>
      </c>
      <c r="AC3655" s="22">
        <v>7.99</v>
      </c>
      <c r="AD3655" s="22">
        <v>4.34</v>
      </c>
      <c r="AE3655" s="24">
        <v>100.002</v>
      </c>
      <c r="AF3655" s="19" t="s">
        <v>44</v>
      </c>
      <c r="AG3655" s="25">
        <v>0.378</v>
      </c>
      <c r="AH3655" s="22">
        <v>1047884.81</v>
      </c>
      <c r="AI3655" s="22">
        <v>2761437.72</v>
      </c>
      <c r="AJ3655" s="22">
        <v>3809322.5300000003</v>
      </c>
      <c r="AK3655" s="21" t="s">
        <v>10653</v>
      </c>
      <c r="AL3655" s="21" t="s">
        <v>582</v>
      </c>
      <c r="AM3655" s="26" t="s">
        <v>48</v>
      </c>
      <c r="AN3655" s="27">
        <v>0</v>
      </c>
      <c r="AS3655">
        <f t="shared" si="114"/>
        <v>1702</v>
      </c>
      <c r="AT3655" t="str">
        <f t="shared" si="115"/>
        <v>Região Rural da Capital Regional de Palmas</v>
      </c>
      <c r="BE3655">
        <v>4319125</v>
      </c>
      <c r="BF3655">
        <v>43</v>
      </c>
      <c r="BG3655" t="s">
        <v>14730</v>
      </c>
      <c r="BH3655" t="s">
        <v>14731</v>
      </c>
      <c r="BI3655" t="s">
        <v>14210</v>
      </c>
      <c r="BJ3655" t="s">
        <v>14764</v>
      </c>
      <c r="BK3655">
        <v>4307</v>
      </c>
      <c r="BL3655" t="s">
        <v>14742</v>
      </c>
      <c r="BM3655" t="s">
        <v>14743</v>
      </c>
    </row>
    <row r="3656" spans="1:65" x14ac:dyDescent="0.25">
      <c r="A3656" s="17" t="s">
        <v>10595</v>
      </c>
      <c r="B3656" s="18">
        <v>1</v>
      </c>
      <c r="C3656" s="19" t="s">
        <v>10654</v>
      </c>
      <c r="D3656" s="20" t="s">
        <v>10597</v>
      </c>
      <c r="E3656" s="20" t="s">
        <v>10644</v>
      </c>
      <c r="F3656" s="21">
        <v>1701903</v>
      </c>
      <c r="G3656" s="20" t="s">
        <v>10655</v>
      </c>
      <c r="H3656" s="22">
        <v>484</v>
      </c>
      <c r="I3656" s="22">
        <v>484</v>
      </c>
      <c r="J3656" s="22">
        <v>436.82089999999999</v>
      </c>
      <c r="K3656" s="22">
        <v>484</v>
      </c>
      <c r="L3656" s="22">
        <v>436.82089999999999</v>
      </c>
      <c r="M3656" s="23">
        <v>10</v>
      </c>
      <c r="N3656" s="19" t="s">
        <v>44</v>
      </c>
      <c r="O3656" s="22">
        <v>5.46</v>
      </c>
      <c r="P3656" s="22">
        <v>1E-3</v>
      </c>
      <c r="Q3656" s="22">
        <v>1E-3</v>
      </c>
      <c r="R3656" s="22">
        <v>29.962299999999999</v>
      </c>
      <c r="S3656" s="22">
        <v>1.0000000000000001E-5</v>
      </c>
      <c r="T3656" s="22">
        <v>1.0000000000000001E-5</v>
      </c>
      <c r="U3656" s="22">
        <v>406.85860000000002</v>
      </c>
      <c r="V3656" s="22">
        <v>1.0000000000000001E-5</v>
      </c>
      <c r="W3656" s="22">
        <v>1E-3</v>
      </c>
      <c r="X3656" s="22">
        <v>1E-3</v>
      </c>
      <c r="Y3656" s="22">
        <v>1.6</v>
      </c>
      <c r="Z3656" s="22">
        <v>78.3</v>
      </c>
      <c r="AA3656" s="22">
        <v>4.0599999999999996</v>
      </c>
      <c r="AB3656" s="22">
        <v>9.19</v>
      </c>
      <c r="AC3656" s="22">
        <v>1E-3</v>
      </c>
      <c r="AD3656" s="22">
        <v>6.85</v>
      </c>
      <c r="AE3656" s="24">
        <v>100.003</v>
      </c>
      <c r="AF3656" s="19" t="s">
        <v>65</v>
      </c>
      <c r="AG3656" s="25">
        <v>0.51200000000000001</v>
      </c>
      <c r="AH3656" s="22">
        <v>1E-3</v>
      </c>
      <c r="AI3656" s="22">
        <v>67286.19</v>
      </c>
      <c r="AJ3656" s="22">
        <v>67286.191000000006</v>
      </c>
      <c r="AK3656" s="21" t="s">
        <v>916</v>
      </c>
      <c r="AL3656" s="21" t="s">
        <v>5044</v>
      </c>
      <c r="AM3656" s="26" t="s">
        <v>48</v>
      </c>
      <c r="AN3656" s="27">
        <v>0</v>
      </c>
      <c r="AS3656">
        <f t="shared" si="114"/>
        <v>1702</v>
      </c>
      <c r="AT3656" t="str">
        <f t="shared" si="115"/>
        <v>Região Rural da Capital Regional de Palmas</v>
      </c>
      <c r="BE3656">
        <v>4319208</v>
      </c>
      <c r="BF3656">
        <v>43</v>
      </c>
      <c r="BG3656" t="s">
        <v>14730</v>
      </c>
      <c r="BH3656" t="s">
        <v>14731</v>
      </c>
      <c r="BI3656" t="s">
        <v>14210</v>
      </c>
      <c r="BJ3656" t="s">
        <v>14765</v>
      </c>
      <c r="BK3656">
        <v>4307</v>
      </c>
      <c r="BL3656" t="s">
        <v>14742</v>
      </c>
      <c r="BM3656" t="s">
        <v>14743</v>
      </c>
    </row>
    <row r="3657" spans="1:65" x14ac:dyDescent="0.25">
      <c r="A3657" s="17" t="s">
        <v>10595</v>
      </c>
      <c r="B3657" s="18">
        <v>1</v>
      </c>
      <c r="C3657" s="19" t="s">
        <v>10656</v>
      </c>
      <c r="D3657" s="20" t="s">
        <v>7953</v>
      </c>
      <c r="E3657" s="20" t="s">
        <v>10657</v>
      </c>
      <c r="F3657" s="21">
        <v>1702000</v>
      </c>
      <c r="G3657" s="20" t="s">
        <v>10658</v>
      </c>
      <c r="H3657" s="22">
        <v>1836.0053</v>
      </c>
      <c r="I3657" s="22">
        <v>1805.1175000000001</v>
      </c>
      <c r="J3657" s="22">
        <v>1796.1135999999999</v>
      </c>
      <c r="K3657" s="22">
        <v>1836.0053</v>
      </c>
      <c r="L3657" s="22">
        <v>1796.1135999999999</v>
      </c>
      <c r="M3657" s="23">
        <v>35</v>
      </c>
      <c r="N3657" s="19" t="s">
        <v>44</v>
      </c>
      <c r="O3657" s="22">
        <v>25.65</v>
      </c>
      <c r="P3657" s="22">
        <v>1E-3</v>
      </c>
      <c r="Q3657" s="22">
        <v>1E-3</v>
      </c>
      <c r="R3657" s="22">
        <v>160.4949</v>
      </c>
      <c r="S3657" s="22">
        <v>1.0000000000000001E-5</v>
      </c>
      <c r="T3657" s="22">
        <v>1.0000000000000001E-5</v>
      </c>
      <c r="U3657" s="22">
        <v>1628.4256</v>
      </c>
      <c r="V3657" s="22">
        <v>7.19</v>
      </c>
      <c r="W3657" s="22">
        <v>1E-3</v>
      </c>
      <c r="X3657" s="22">
        <v>1E-3</v>
      </c>
      <c r="Y3657" s="22">
        <v>25</v>
      </c>
      <c r="Z3657" s="22">
        <v>52</v>
      </c>
      <c r="AA3657" s="22">
        <v>12</v>
      </c>
      <c r="AB3657" s="22">
        <v>12</v>
      </c>
      <c r="AC3657" s="22">
        <v>1E-3</v>
      </c>
      <c r="AD3657" s="22">
        <v>11</v>
      </c>
      <c r="AE3657" s="24">
        <v>112.003</v>
      </c>
      <c r="AF3657" s="19" t="s">
        <v>64</v>
      </c>
      <c r="AG3657" s="25">
        <v>0.58099999999999996</v>
      </c>
      <c r="AH3657" s="22">
        <v>22385</v>
      </c>
      <c r="AI3657" s="22">
        <v>1363340.02</v>
      </c>
      <c r="AJ3657" s="22">
        <v>1385725.02</v>
      </c>
      <c r="AK3657" s="21" t="s">
        <v>3766</v>
      </c>
      <c r="AL3657" s="21" t="s">
        <v>2504</v>
      </c>
      <c r="AM3657" s="26" t="s">
        <v>48</v>
      </c>
      <c r="AN3657" s="27">
        <v>0</v>
      </c>
      <c r="AS3657">
        <f t="shared" si="114"/>
        <v>1702</v>
      </c>
      <c r="AT3657" t="str">
        <f t="shared" si="115"/>
        <v>Região Rural da Capital Regional de Palmas</v>
      </c>
      <c r="BE3657">
        <v>4319406</v>
      </c>
      <c r="BF3657">
        <v>43</v>
      </c>
      <c r="BG3657" t="s">
        <v>14730</v>
      </c>
      <c r="BH3657" t="s">
        <v>14731</v>
      </c>
      <c r="BI3657" t="s">
        <v>14210</v>
      </c>
      <c r="BJ3657" t="s">
        <v>14766</v>
      </c>
      <c r="BK3657">
        <v>4307</v>
      </c>
      <c r="BL3657" t="s">
        <v>14742</v>
      </c>
      <c r="BM3657" t="s">
        <v>14743</v>
      </c>
    </row>
    <row r="3658" spans="1:65" x14ac:dyDescent="0.25">
      <c r="A3658" s="17" t="s">
        <v>10595</v>
      </c>
      <c r="B3658" s="18">
        <v>1</v>
      </c>
      <c r="C3658" s="19" t="s">
        <v>10659</v>
      </c>
      <c r="D3658" s="20" t="s">
        <v>7953</v>
      </c>
      <c r="E3658" s="20" t="s">
        <v>10657</v>
      </c>
      <c r="F3658" s="21">
        <v>1702000</v>
      </c>
      <c r="G3658" s="20" t="s">
        <v>10660</v>
      </c>
      <c r="H3658" s="22">
        <v>1130.0239999999999</v>
      </c>
      <c r="I3658" s="22">
        <v>1151.6288999999999</v>
      </c>
      <c r="J3658" s="22">
        <v>1151.6288999999999</v>
      </c>
      <c r="K3658" s="22">
        <v>1130.0239999999999</v>
      </c>
      <c r="L3658" s="22">
        <v>1130.0239999999999</v>
      </c>
      <c r="M3658" s="23">
        <v>32</v>
      </c>
      <c r="N3658" s="19" t="s">
        <v>44</v>
      </c>
      <c r="O3658" s="22">
        <v>16.14</v>
      </c>
      <c r="P3658" s="22">
        <v>51.9</v>
      </c>
      <c r="Q3658" s="22">
        <v>121.82</v>
      </c>
      <c r="R3658" s="22">
        <v>73.149000000000001</v>
      </c>
      <c r="S3658" s="22">
        <v>1.0000000000000001E-5</v>
      </c>
      <c r="T3658" s="22">
        <v>517.65150000000006</v>
      </c>
      <c r="U3658" s="22">
        <v>541.82839999999999</v>
      </c>
      <c r="V3658" s="22">
        <v>19</v>
      </c>
      <c r="W3658" s="22">
        <v>1E-3</v>
      </c>
      <c r="X3658" s="22">
        <v>1E-3</v>
      </c>
      <c r="Y3658" s="22">
        <v>64.239999999999995</v>
      </c>
      <c r="Z3658" s="22">
        <v>23.3</v>
      </c>
      <c r="AA3658" s="22">
        <v>1E-3</v>
      </c>
      <c r="AB3658" s="22">
        <v>7.63</v>
      </c>
      <c r="AC3658" s="22">
        <v>1E-3</v>
      </c>
      <c r="AD3658" s="22">
        <v>4.83</v>
      </c>
      <c r="AE3658" s="24">
        <v>100.00399999999999</v>
      </c>
      <c r="AF3658" s="19" t="s">
        <v>65</v>
      </c>
      <c r="AG3658" s="25">
        <v>0.57899999999999996</v>
      </c>
      <c r="AH3658" s="22">
        <v>358261.94</v>
      </c>
      <c r="AI3658" s="22">
        <v>894221.89</v>
      </c>
      <c r="AJ3658" s="22">
        <v>1252483.83</v>
      </c>
      <c r="AK3658" s="21" t="s">
        <v>2481</v>
      </c>
      <c r="AL3658" s="21" t="s">
        <v>5328</v>
      </c>
      <c r="AM3658" s="26" t="s">
        <v>48</v>
      </c>
      <c r="AN3658" s="27">
        <v>0</v>
      </c>
      <c r="AS3658">
        <f t="shared" si="114"/>
        <v>1702</v>
      </c>
      <c r="AT3658" t="str">
        <f t="shared" si="115"/>
        <v>Região Rural da Capital Regional de Palmas</v>
      </c>
      <c r="BE3658">
        <v>4319802</v>
      </c>
      <c r="BF3658">
        <v>43</v>
      </c>
      <c r="BG3658" t="s">
        <v>14730</v>
      </c>
      <c r="BH3658" t="s">
        <v>14731</v>
      </c>
      <c r="BI3658" t="s">
        <v>14210</v>
      </c>
      <c r="BJ3658" t="s">
        <v>14767</v>
      </c>
      <c r="BK3658">
        <v>4307</v>
      </c>
      <c r="BL3658" t="s">
        <v>14742</v>
      </c>
      <c r="BM3658" t="s">
        <v>14743</v>
      </c>
    </row>
    <row r="3659" spans="1:65" x14ac:dyDescent="0.25">
      <c r="A3659" s="17" t="s">
        <v>10595</v>
      </c>
      <c r="B3659" s="18">
        <v>1</v>
      </c>
      <c r="C3659" s="19" t="s">
        <v>10661</v>
      </c>
      <c r="D3659" s="20" t="s">
        <v>7953</v>
      </c>
      <c r="E3659" s="20" t="s">
        <v>10657</v>
      </c>
      <c r="F3659" s="21">
        <v>1702000</v>
      </c>
      <c r="G3659" s="20" t="s">
        <v>10662</v>
      </c>
      <c r="H3659" s="22">
        <v>628.65</v>
      </c>
      <c r="I3659" s="22">
        <v>705.74040000000002</v>
      </c>
      <c r="J3659" s="22">
        <v>705.74040000000002</v>
      </c>
      <c r="K3659" s="22">
        <v>628.65</v>
      </c>
      <c r="L3659" s="22">
        <v>628.65</v>
      </c>
      <c r="M3659" s="23">
        <v>12</v>
      </c>
      <c r="N3659" s="19" t="s">
        <v>44</v>
      </c>
      <c r="O3659" s="22">
        <v>8.98</v>
      </c>
      <c r="P3659" s="22">
        <v>1E-3</v>
      </c>
      <c r="Q3659" s="22">
        <v>1E-3</v>
      </c>
      <c r="R3659" s="22">
        <v>51.887599999999999</v>
      </c>
      <c r="S3659" s="22">
        <v>220.0275</v>
      </c>
      <c r="T3659" s="22">
        <v>1.0000000000000001E-5</v>
      </c>
      <c r="U3659" s="22">
        <v>433.82530000000003</v>
      </c>
      <c r="V3659" s="22">
        <v>1.0000000000000001E-5</v>
      </c>
      <c r="W3659" s="22">
        <v>1E-3</v>
      </c>
      <c r="X3659" s="22">
        <v>1E-3</v>
      </c>
      <c r="Y3659" s="22">
        <v>18.559999999999999</v>
      </c>
      <c r="Z3659" s="22">
        <v>60.57</v>
      </c>
      <c r="AA3659" s="22">
        <v>1E-3</v>
      </c>
      <c r="AB3659" s="22">
        <v>13.52</v>
      </c>
      <c r="AC3659" s="22">
        <v>1E-3</v>
      </c>
      <c r="AD3659" s="22">
        <v>7.35</v>
      </c>
      <c r="AE3659" s="24">
        <v>100.004</v>
      </c>
      <c r="AF3659" s="19" t="s">
        <v>65</v>
      </c>
      <c r="AG3659" s="25">
        <v>0.40200000000000002</v>
      </c>
      <c r="AH3659" s="22">
        <v>3899.86</v>
      </c>
      <c r="AI3659" s="22">
        <v>379966.94</v>
      </c>
      <c r="AJ3659" s="22">
        <v>383866.8</v>
      </c>
      <c r="AK3659" s="21" t="s">
        <v>2964</v>
      </c>
      <c r="AL3659" s="21" t="s">
        <v>1163</v>
      </c>
      <c r="AM3659" s="26" t="s">
        <v>48</v>
      </c>
      <c r="AN3659" s="27">
        <v>0</v>
      </c>
      <c r="AS3659">
        <f t="shared" si="114"/>
        <v>1702</v>
      </c>
      <c r="AT3659" t="str">
        <f t="shared" si="115"/>
        <v>Região Rural da Capital Regional de Palmas</v>
      </c>
      <c r="BE3659">
        <v>4321493</v>
      </c>
      <c r="BF3659">
        <v>43</v>
      </c>
      <c r="BG3659" t="s">
        <v>14730</v>
      </c>
      <c r="BH3659" t="s">
        <v>14731</v>
      </c>
      <c r="BI3659" t="s">
        <v>14210</v>
      </c>
      <c r="BJ3659" t="s">
        <v>14768</v>
      </c>
      <c r="BK3659">
        <v>4307</v>
      </c>
      <c r="BL3659" t="s">
        <v>14742</v>
      </c>
      <c r="BM3659" t="s">
        <v>14743</v>
      </c>
    </row>
    <row r="3660" spans="1:65" x14ac:dyDescent="0.25">
      <c r="A3660" s="17" t="s">
        <v>10595</v>
      </c>
      <c r="B3660" s="18">
        <v>1</v>
      </c>
      <c r="C3660" s="19" t="s">
        <v>10663</v>
      </c>
      <c r="D3660" s="20" t="s">
        <v>7953</v>
      </c>
      <c r="E3660" s="20" t="s">
        <v>10657</v>
      </c>
      <c r="F3660" s="21">
        <v>1702000</v>
      </c>
      <c r="G3660" s="20" t="s">
        <v>10664</v>
      </c>
      <c r="H3660" s="22">
        <v>1247.325</v>
      </c>
      <c r="I3660" s="22">
        <v>1392.6315</v>
      </c>
      <c r="J3660" s="22">
        <v>1392.6315</v>
      </c>
      <c r="K3660" s="22">
        <v>1247.325</v>
      </c>
      <c r="L3660" s="22">
        <v>1247.325</v>
      </c>
      <c r="M3660" s="23">
        <v>34</v>
      </c>
      <c r="N3660" s="19" t="s">
        <v>44</v>
      </c>
      <c r="O3660" s="22">
        <v>17.82</v>
      </c>
      <c r="P3660" s="22">
        <v>55.02</v>
      </c>
      <c r="Q3660" s="22">
        <v>69.569999999999993</v>
      </c>
      <c r="R3660" s="22">
        <v>1.0000000000000001E-5</v>
      </c>
      <c r="S3660" s="22">
        <v>436.56380000000001</v>
      </c>
      <c r="T3660" s="22">
        <v>1.0000000000000001E-5</v>
      </c>
      <c r="U3660" s="22">
        <v>303.17520000000002</v>
      </c>
      <c r="V3660" s="22">
        <v>4.9057000000000004</v>
      </c>
      <c r="W3660" s="22">
        <v>1E-3</v>
      </c>
      <c r="X3660" s="22">
        <v>1E-3</v>
      </c>
      <c r="Y3660" s="22">
        <v>43.84</v>
      </c>
      <c r="Z3660" s="22">
        <v>23.85</v>
      </c>
      <c r="AA3660" s="22">
        <v>1E-3</v>
      </c>
      <c r="AB3660" s="22">
        <v>25.46</v>
      </c>
      <c r="AC3660" s="22">
        <v>1E-3</v>
      </c>
      <c r="AD3660" s="22">
        <v>6.85</v>
      </c>
      <c r="AE3660" s="24">
        <v>100.00400000000002</v>
      </c>
      <c r="AF3660" s="19" t="s">
        <v>65</v>
      </c>
      <c r="AG3660" s="25">
        <v>0.52600000000000002</v>
      </c>
      <c r="AH3660" s="22">
        <v>539622.28</v>
      </c>
      <c r="AI3660" s="22">
        <v>872154.59</v>
      </c>
      <c r="AJ3660" s="22">
        <v>1411776.87</v>
      </c>
      <c r="AK3660" s="21" t="s">
        <v>2481</v>
      </c>
      <c r="AL3660" s="21" t="s">
        <v>5328</v>
      </c>
      <c r="AM3660" s="26" t="s">
        <v>48</v>
      </c>
      <c r="AN3660" s="27">
        <v>0</v>
      </c>
      <c r="AS3660">
        <f t="shared" si="114"/>
        <v>1702</v>
      </c>
      <c r="AT3660" t="str">
        <f t="shared" si="115"/>
        <v>Região Rural da Capital Regional de Palmas</v>
      </c>
      <c r="BE3660">
        <v>4322376</v>
      </c>
      <c r="BF3660">
        <v>43</v>
      </c>
      <c r="BG3660" t="s">
        <v>14730</v>
      </c>
      <c r="BH3660" t="s">
        <v>14731</v>
      </c>
      <c r="BI3660" t="s">
        <v>14210</v>
      </c>
      <c r="BJ3660" t="s">
        <v>14769</v>
      </c>
      <c r="BK3660">
        <v>4307</v>
      </c>
      <c r="BL3660" t="s">
        <v>14742</v>
      </c>
      <c r="BM3660" t="s">
        <v>14743</v>
      </c>
    </row>
    <row r="3661" spans="1:65" x14ac:dyDescent="0.25">
      <c r="A3661" s="17" t="s">
        <v>10595</v>
      </c>
      <c r="B3661" s="18">
        <v>1</v>
      </c>
      <c r="C3661" s="19" t="s">
        <v>10665</v>
      </c>
      <c r="D3661" s="20" t="s">
        <v>7953</v>
      </c>
      <c r="E3661" s="20" t="s">
        <v>10657</v>
      </c>
      <c r="F3661" s="21">
        <v>1702000</v>
      </c>
      <c r="G3661" s="20" t="s">
        <v>10666</v>
      </c>
      <c r="H3661" s="22">
        <v>1733.875</v>
      </c>
      <c r="I3661" s="22">
        <v>1788.4737</v>
      </c>
      <c r="J3661" s="22">
        <v>1788.4737</v>
      </c>
      <c r="K3661" s="22">
        <v>1.0000000000000001E-5</v>
      </c>
      <c r="L3661" s="22">
        <v>1733.875</v>
      </c>
      <c r="M3661" s="23">
        <v>39</v>
      </c>
      <c r="N3661" s="19" t="s">
        <v>44</v>
      </c>
      <c r="O3661" s="22">
        <v>34.76</v>
      </c>
      <c r="P3661" s="22">
        <v>1E-3</v>
      </c>
      <c r="Q3661" s="22">
        <v>1E-3</v>
      </c>
      <c r="R3661" s="22">
        <v>59.008400000000002</v>
      </c>
      <c r="S3661" s="22">
        <v>606.85619999999994</v>
      </c>
      <c r="T3661" s="22">
        <v>1.0000000000000001E-5</v>
      </c>
      <c r="U3661" s="22">
        <v>1118.6088999999999</v>
      </c>
      <c r="V3661" s="22">
        <v>4.0002000000000004</v>
      </c>
      <c r="W3661" s="22">
        <v>1E-3</v>
      </c>
      <c r="X3661" s="22">
        <v>1E-3</v>
      </c>
      <c r="Y3661" s="22">
        <v>1E-3</v>
      </c>
      <c r="Z3661" s="22">
        <v>38.4</v>
      </c>
      <c r="AA3661" s="22">
        <v>1E-3</v>
      </c>
      <c r="AB3661" s="22">
        <v>43.23</v>
      </c>
      <c r="AC3661" s="22">
        <v>15.08</v>
      </c>
      <c r="AD3661" s="22">
        <v>3.29</v>
      </c>
      <c r="AE3661" s="24">
        <v>100.00399999999999</v>
      </c>
      <c r="AF3661" s="19" t="s">
        <v>65</v>
      </c>
      <c r="AG3661" s="25">
        <v>0.43</v>
      </c>
      <c r="AH3661" s="22">
        <v>69597.81</v>
      </c>
      <c r="AI3661" s="22">
        <v>980714.38</v>
      </c>
      <c r="AJ3661" s="22">
        <v>1050312.19</v>
      </c>
      <c r="AK3661" s="21" t="s">
        <v>2481</v>
      </c>
      <c r="AL3661" s="21" t="s">
        <v>533</v>
      </c>
      <c r="AM3661" s="26" t="s">
        <v>48</v>
      </c>
      <c r="AN3661" s="27">
        <v>0</v>
      </c>
      <c r="AS3661">
        <f t="shared" si="114"/>
        <v>1702</v>
      </c>
      <c r="AT3661" t="str">
        <f t="shared" si="115"/>
        <v>Região Rural da Capital Regional de Palmas</v>
      </c>
      <c r="BE3661">
        <v>4322400</v>
      </c>
      <c r="BF3661">
        <v>43</v>
      </c>
      <c r="BG3661" t="s">
        <v>14730</v>
      </c>
      <c r="BH3661" t="s">
        <v>14731</v>
      </c>
      <c r="BI3661" t="s">
        <v>14210</v>
      </c>
      <c r="BJ3661" t="s">
        <v>14770</v>
      </c>
      <c r="BK3661">
        <v>4307</v>
      </c>
      <c r="BL3661" t="s">
        <v>14742</v>
      </c>
      <c r="BM3661" t="s">
        <v>14743</v>
      </c>
    </row>
    <row r="3662" spans="1:65" x14ac:dyDescent="0.25">
      <c r="A3662" s="17" t="s">
        <v>10595</v>
      </c>
      <c r="B3662" s="18">
        <v>1</v>
      </c>
      <c r="C3662" s="19" t="s">
        <v>10667</v>
      </c>
      <c r="D3662" s="20" t="s">
        <v>7953</v>
      </c>
      <c r="E3662" s="20" t="s">
        <v>10657</v>
      </c>
      <c r="F3662" s="21">
        <v>1702000</v>
      </c>
      <c r="G3662" s="20" t="s">
        <v>10668</v>
      </c>
      <c r="H3662" s="22">
        <v>1733.875</v>
      </c>
      <c r="I3662" s="22">
        <v>1733.8</v>
      </c>
      <c r="J3662" s="22">
        <v>1970.9632999999999</v>
      </c>
      <c r="K3662" s="22">
        <v>1733.875</v>
      </c>
      <c r="L3662" s="22">
        <v>1733.875</v>
      </c>
      <c r="M3662" s="23">
        <v>34</v>
      </c>
      <c r="N3662" s="19" t="s">
        <v>44</v>
      </c>
      <c r="O3662" s="22">
        <v>24.77</v>
      </c>
      <c r="P3662" s="22">
        <v>36.25</v>
      </c>
      <c r="Q3662" s="22">
        <v>100</v>
      </c>
      <c r="R3662" s="22">
        <v>122.3518</v>
      </c>
      <c r="S3662" s="22">
        <v>607.00580000000002</v>
      </c>
      <c r="T3662" s="22">
        <v>1.0000000000000001E-5</v>
      </c>
      <c r="U3662" s="22">
        <v>638.59249999999997</v>
      </c>
      <c r="V3662" s="22">
        <v>2.7995999999999999</v>
      </c>
      <c r="W3662" s="22">
        <v>1E-3</v>
      </c>
      <c r="X3662" s="22">
        <v>1E-3</v>
      </c>
      <c r="Y3662" s="22">
        <v>9.4</v>
      </c>
      <c r="Z3662" s="22">
        <v>28.6</v>
      </c>
      <c r="AA3662" s="22">
        <v>43.63</v>
      </c>
      <c r="AB3662" s="22">
        <v>12.16</v>
      </c>
      <c r="AC3662" s="22">
        <v>0</v>
      </c>
      <c r="AD3662" s="22">
        <v>6.21</v>
      </c>
      <c r="AE3662" s="24">
        <v>100.002</v>
      </c>
      <c r="AF3662" s="19" t="s">
        <v>65</v>
      </c>
      <c r="AG3662" s="25">
        <v>0.48399999999999999</v>
      </c>
      <c r="AH3662" s="22">
        <v>143625.47</v>
      </c>
      <c r="AI3662" s="22">
        <v>1358889.85</v>
      </c>
      <c r="AJ3662" s="22">
        <v>1502515.32</v>
      </c>
      <c r="AK3662" s="21" t="s">
        <v>283</v>
      </c>
      <c r="AL3662" s="21" t="s">
        <v>2201</v>
      </c>
      <c r="AM3662" s="26" t="s">
        <v>48</v>
      </c>
      <c r="AN3662" s="27">
        <v>0</v>
      </c>
      <c r="AS3662">
        <f t="shared" si="114"/>
        <v>1702</v>
      </c>
      <c r="AT3662" t="str">
        <f t="shared" si="115"/>
        <v>Região Rural da Capital Regional de Palmas</v>
      </c>
      <c r="BE3662">
        <v>4316402</v>
      </c>
      <c r="BF3662">
        <v>43</v>
      </c>
      <c r="BG3662" t="s">
        <v>14730</v>
      </c>
      <c r="BH3662" t="s">
        <v>14731</v>
      </c>
      <c r="BI3662" t="s">
        <v>14210</v>
      </c>
      <c r="BJ3662" t="s">
        <v>14771</v>
      </c>
      <c r="BK3662">
        <v>4307</v>
      </c>
      <c r="BL3662" t="s">
        <v>14742</v>
      </c>
      <c r="BM3662" t="s">
        <v>14743</v>
      </c>
    </row>
    <row r="3663" spans="1:65" x14ac:dyDescent="0.25">
      <c r="A3663" s="17" t="s">
        <v>10595</v>
      </c>
      <c r="B3663" s="18">
        <v>1</v>
      </c>
      <c r="C3663" s="19" t="s">
        <v>10669</v>
      </c>
      <c r="D3663" s="20" t="s">
        <v>7953</v>
      </c>
      <c r="E3663" s="20" t="s">
        <v>10657</v>
      </c>
      <c r="F3663" s="21">
        <v>1702000</v>
      </c>
      <c r="G3663" s="20" t="s">
        <v>10670</v>
      </c>
      <c r="H3663" s="22">
        <v>2650.375</v>
      </c>
      <c r="I3663" s="22">
        <v>2650.375</v>
      </c>
      <c r="J3663" s="22">
        <v>3123.2141000000001</v>
      </c>
      <c r="K3663" s="22">
        <v>2650.375</v>
      </c>
      <c r="L3663" s="22">
        <v>2650.375</v>
      </c>
      <c r="M3663" s="23">
        <v>59</v>
      </c>
      <c r="N3663" s="19" t="s">
        <v>44</v>
      </c>
      <c r="O3663" s="22">
        <v>37.86</v>
      </c>
      <c r="P3663" s="22">
        <v>14.02</v>
      </c>
      <c r="Q3663" s="22">
        <v>300</v>
      </c>
      <c r="R3663" s="22">
        <v>188.67779999999999</v>
      </c>
      <c r="S3663" s="22">
        <v>947.14919999999995</v>
      </c>
      <c r="T3663" s="22">
        <v>1.0000000000000001E-5</v>
      </c>
      <c r="U3663" s="22">
        <v>1297.8787</v>
      </c>
      <c r="V3663" s="22">
        <v>5.1131000000000002</v>
      </c>
      <c r="W3663" s="22">
        <v>1E-3</v>
      </c>
      <c r="X3663" s="22">
        <v>1E-3</v>
      </c>
      <c r="Y3663" s="22">
        <v>44.69</v>
      </c>
      <c r="Z3663" s="22">
        <v>45.23</v>
      </c>
      <c r="AA3663" s="22">
        <v>0</v>
      </c>
      <c r="AB3663" s="22">
        <v>2.34</v>
      </c>
      <c r="AC3663" s="22">
        <v>0</v>
      </c>
      <c r="AD3663" s="22">
        <v>7.74</v>
      </c>
      <c r="AE3663" s="24">
        <v>100.002</v>
      </c>
      <c r="AF3663" s="19" t="s">
        <v>65</v>
      </c>
      <c r="AG3663" s="25">
        <v>0.56299999999999994</v>
      </c>
      <c r="AH3663" s="22">
        <v>277419.34999999998</v>
      </c>
      <c r="AI3663" s="22">
        <v>2364054.9900000002</v>
      </c>
      <c r="AJ3663" s="22">
        <v>2641474.3400000003</v>
      </c>
      <c r="AK3663" s="21" t="s">
        <v>283</v>
      </c>
      <c r="AL3663" s="21" t="s">
        <v>2201</v>
      </c>
      <c r="AM3663" s="26" t="s">
        <v>48</v>
      </c>
      <c r="AN3663" s="27">
        <v>0</v>
      </c>
      <c r="AS3663">
        <f t="shared" si="114"/>
        <v>1702</v>
      </c>
      <c r="AT3663" t="str">
        <f t="shared" si="115"/>
        <v>Região Rural da Capital Regional de Palmas</v>
      </c>
      <c r="BE3663">
        <v>4300307</v>
      </c>
      <c r="BF3663">
        <v>43</v>
      </c>
      <c r="BG3663" t="s">
        <v>14730</v>
      </c>
      <c r="BH3663" t="s">
        <v>14731</v>
      </c>
      <c r="BI3663" t="s">
        <v>14210</v>
      </c>
      <c r="BJ3663" t="s">
        <v>14772</v>
      </c>
      <c r="BK3663">
        <v>4307</v>
      </c>
      <c r="BL3663" t="s">
        <v>14742</v>
      </c>
      <c r="BM3663" t="s">
        <v>14743</v>
      </c>
    </row>
    <row r="3664" spans="1:65" x14ac:dyDescent="0.25">
      <c r="A3664" s="17" t="s">
        <v>10595</v>
      </c>
      <c r="B3664" s="18">
        <v>1</v>
      </c>
      <c r="C3664" s="19" t="s">
        <v>10671</v>
      </c>
      <c r="D3664" s="20" t="s">
        <v>10626</v>
      </c>
      <c r="E3664" s="20" t="s">
        <v>10626</v>
      </c>
      <c r="F3664" s="21">
        <v>1702109</v>
      </c>
      <c r="G3664" s="20" t="s">
        <v>3702</v>
      </c>
      <c r="H3664" s="22">
        <v>1011.37</v>
      </c>
      <c r="I3664" s="22">
        <v>1241.3095000000001</v>
      </c>
      <c r="J3664" s="22">
        <v>1011.37</v>
      </c>
      <c r="K3664" s="22">
        <v>1011.37</v>
      </c>
      <c r="L3664" s="22">
        <v>1011.37</v>
      </c>
      <c r="M3664" s="23">
        <v>25</v>
      </c>
      <c r="N3664" s="19" t="s">
        <v>44</v>
      </c>
      <c r="O3664" s="22">
        <v>12.64</v>
      </c>
      <c r="P3664" s="22">
        <v>0</v>
      </c>
      <c r="Q3664" s="22">
        <v>0</v>
      </c>
      <c r="R3664" s="22">
        <v>319.83</v>
      </c>
      <c r="S3664" s="22">
        <v>0</v>
      </c>
      <c r="T3664" s="22">
        <v>528.9973</v>
      </c>
      <c r="U3664" s="22">
        <v>152.54</v>
      </c>
      <c r="V3664" s="22">
        <v>528.9973</v>
      </c>
      <c r="W3664" s="22">
        <v>0</v>
      </c>
      <c r="X3664" s="22">
        <v>0</v>
      </c>
      <c r="Y3664" s="22">
        <v>10</v>
      </c>
      <c r="Z3664" s="22">
        <v>40</v>
      </c>
      <c r="AA3664" s="22">
        <v>0</v>
      </c>
      <c r="AB3664" s="22">
        <v>17</v>
      </c>
      <c r="AC3664" s="22">
        <v>0</v>
      </c>
      <c r="AD3664" s="22">
        <v>33</v>
      </c>
      <c r="AE3664" s="24">
        <v>100</v>
      </c>
      <c r="AF3664" s="19" t="s">
        <v>65</v>
      </c>
      <c r="AG3664" s="25">
        <v>0.434</v>
      </c>
      <c r="AH3664" s="22">
        <v>70721.13</v>
      </c>
      <c r="AI3664" s="22">
        <v>80757.89</v>
      </c>
      <c r="AJ3664" s="22">
        <v>151479.02000000002</v>
      </c>
      <c r="AK3664" s="21" t="s">
        <v>1802</v>
      </c>
      <c r="AL3664" s="21" t="s">
        <v>10672</v>
      </c>
      <c r="AM3664" s="26" t="s">
        <v>48</v>
      </c>
      <c r="AN3664" s="27">
        <v>0</v>
      </c>
      <c r="AS3664">
        <f t="shared" si="114"/>
        <v>1701</v>
      </c>
      <c r="AT3664" t="str">
        <f t="shared" si="115"/>
        <v>Região Rural das Capitais Regionais de Araguaína e Imperatriz</v>
      </c>
      <c r="BE3664">
        <v>4300406</v>
      </c>
      <c r="BF3664">
        <v>43</v>
      </c>
      <c r="BG3664" t="s">
        <v>14730</v>
      </c>
      <c r="BH3664" t="s">
        <v>14731</v>
      </c>
      <c r="BI3664" t="s">
        <v>14210</v>
      </c>
      <c r="BJ3664" t="s">
        <v>14773</v>
      </c>
      <c r="BK3664">
        <v>4307</v>
      </c>
      <c r="BL3664" t="s">
        <v>14742</v>
      </c>
      <c r="BM3664" t="s">
        <v>14743</v>
      </c>
    </row>
    <row r="3665" spans="1:65" x14ac:dyDescent="0.25">
      <c r="A3665" s="17" t="s">
        <v>10595</v>
      </c>
      <c r="B3665" s="18">
        <v>1</v>
      </c>
      <c r="C3665" s="19" t="s">
        <v>10673</v>
      </c>
      <c r="D3665" s="20" t="s">
        <v>10626</v>
      </c>
      <c r="E3665" s="20" t="s">
        <v>10626</v>
      </c>
      <c r="F3665" s="21">
        <v>1702109</v>
      </c>
      <c r="G3665" s="20" t="s">
        <v>10674</v>
      </c>
      <c r="H3665" s="22">
        <v>2927.5212999999999</v>
      </c>
      <c r="I3665" s="22">
        <v>3130.3959</v>
      </c>
      <c r="J3665" s="22">
        <v>3130.3959</v>
      </c>
      <c r="K3665" s="22">
        <v>3130.3959</v>
      </c>
      <c r="L3665" s="22">
        <v>2927.5212999999999</v>
      </c>
      <c r="M3665" s="23">
        <v>88</v>
      </c>
      <c r="N3665" s="19" t="s">
        <v>44</v>
      </c>
      <c r="O3665" s="22">
        <v>39.130000000000003</v>
      </c>
      <c r="P3665" s="22">
        <v>77.489999999999995</v>
      </c>
      <c r="Q3665" s="22">
        <v>160.33000000000001</v>
      </c>
      <c r="R3665" s="22">
        <v>330.14659999999998</v>
      </c>
      <c r="S3665" s="22">
        <v>1.0000000000000001E-5</v>
      </c>
      <c r="T3665" s="22">
        <v>1465.1831</v>
      </c>
      <c r="U3665" s="22">
        <v>1317.9039</v>
      </c>
      <c r="V3665" s="22">
        <v>17.162299999999998</v>
      </c>
      <c r="W3665" s="22">
        <v>0</v>
      </c>
      <c r="X3665" s="22">
        <v>0</v>
      </c>
      <c r="Y3665" s="22">
        <v>76.59</v>
      </c>
      <c r="Z3665" s="22">
        <v>10.29</v>
      </c>
      <c r="AA3665" s="22">
        <v>0</v>
      </c>
      <c r="AB3665" s="22">
        <v>1.1399999999999999</v>
      </c>
      <c r="AC3665" s="22">
        <v>0</v>
      </c>
      <c r="AD3665" s="22">
        <v>11.98</v>
      </c>
      <c r="AE3665" s="24">
        <v>100</v>
      </c>
      <c r="AF3665" s="19" t="s">
        <v>65</v>
      </c>
      <c r="AG3665" s="25">
        <v>0.48099999999999998</v>
      </c>
      <c r="AH3665" s="22">
        <v>1583097.99</v>
      </c>
      <c r="AI3665" s="22">
        <v>8397799.7799999993</v>
      </c>
      <c r="AJ3665" s="22">
        <v>9980897.7699999996</v>
      </c>
      <c r="AK3665" s="21" t="s">
        <v>2620</v>
      </c>
      <c r="AL3665" s="21" t="s">
        <v>4340</v>
      </c>
      <c r="AM3665" s="26" t="s">
        <v>48</v>
      </c>
      <c r="AN3665" s="27">
        <v>0</v>
      </c>
      <c r="AS3665">
        <f t="shared" si="114"/>
        <v>1701</v>
      </c>
      <c r="AT3665" t="str">
        <f t="shared" si="115"/>
        <v>Região Rural das Capitais Regionais de Araguaína e Imperatriz</v>
      </c>
      <c r="BE3665">
        <v>4301875</v>
      </c>
      <c r="BF3665">
        <v>43</v>
      </c>
      <c r="BG3665" t="s">
        <v>14730</v>
      </c>
      <c r="BH3665" t="s">
        <v>14731</v>
      </c>
      <c r="BI3665" t="s">
        <v>14210</v>
      </c>
      <c r="BJ3665" t="s">
        <v>14774</v>
      </c>
      <c r="BK3665">
        <v>4307</v>
      </c>
      <c r="BL3665" t="s">
        <v>14742</v>
      </c>
      <c r="BM3665" t="s">
        <v>14743</v>
      </c>
    </row>
    <row r="3666" spans="1:65" x14ac:dyDescent="0.25">
      <c r="A3666" s="17" t="s">
        <v>10595</v>
      </c>
      <c r="B3666" s="18">
        <v>1</v>
      </c>
      <c r="C3666" s="19" t="s">
        <v>10675</v>
      </c>
      <c r="D3666" s="20" t="s">
        <v>10626</v>
      </c>
      <c r="E3666" s="20" t="s">
        <v>10626</v>
      </c>
      <c r="F3666" s="21">
        <v>1702109</v>
      </c>
      <c r="G3666" s="20" t="s">
        <v>10676</v>
      </c>
      <c r="H3666" s="22">
        <v>4337.7299999999996</v>
      </c>
      <c r="I3666" s="22">
        <v>3311.9</v>
      </c>
      <c r="J3666" s="22">
        <v>3311.9</v>
      </c>
      <c r="K3666" s="22">
        <v>4337.7299999999996</v>
      </c>
      <c r="L3666" s="22">
        <v>3311.9</v>
      </c>
      <c r="M3666" s="23">
        <v>70</v>
      </c>
      <c r="N3666" s="19" t="s">
        <v>44</v>
      </c>
      <c r="O3666" s="22">
        <v>60.21</v>
      </c>
      <c r="P3666" s="22">
        <v>0.1</v>
      </c>
      <c r="Q3666" s="22">
        <v>50</v>
      </c>
      <c r="R3666" s="22">
        <v>30.96</v>
      </c>
      <c r="S3666" s="22">
        <v>1.0000000000000001E-5</v>
      </c>
      <c r="T3666" s="22">
        <v>3.5</v>
      </c>
      <c r="U3666" s="22">
        <v>3012.6934999999999</v>
      </c>
      <c r="V3666" s="22">
        <v>25.363099999999999</v>
      </c>
      <c r="W3666" s="22">
        <v>1E-3</v>
      </c>
      <c r="X3666" s="22">
        <v>1E-3</v>
      </c>
      <c r="Y3666" s="22">
        <v>1E-3</v>
      </c>
      <c r="Z3666" s="22">
        <v>80.8</v>
      </c>
      <c r="AA3666" s="22">
        <v>9.99</v>
      </c>
      <c r="AB3666" s="22">
        <v>5.01</v>
      </c>
      <c r="AC3666" s="22">
        <v>2.2000000000000002</v>
      </c>
      <c r="AD3666" s="22">
        <v>2</v>
      </c>
      <c r="AE3666" s="24">
        <v>100.003</v>
      </c>
      <c r="AF3666" s="19" t="s">
        <v>44</v>
      </c>
      <c r="AG3666" s="25">
        <v>0.61599999999999999</v>
      </c>
      <c r="AH3666" s="22">
        <v>55879.28</v>
      </c>
      <c r="AI3666" s="22">
        <v>375238.29</v>
      </c>
      <c r="AJ3666" s="22">
        <v>431117.56999999995</v>
      </c>
      <c r="AK3666" s="21" t="s">
        <v>860</v>
      </c>
      <c r="AL3666" s="21" t="s">
        <v>1646</v>
      </c>
      <c r="AM3666" s="26" t="s">
        <v>48</v>
      </c>
      <c r="AN3666" s="27">
        <v>0</v>
      </c>
      <c r="AS3666">
        <f t="shared" si="114"/>
        <v>1701</v>
      </c>
      <c r="AT3666" t="str">
        <f t="shared" si="115"/>
        <v>Região Rural das Capitais Regionais de Araguaína e Imperatriz</v>
      </c>
      <c r="BE3666">
        <v>4302501</v>
      </c>
      <c r="BF3666">
        <v>43</v>
      </c>
      <c r="BG3666" t="s">
        <v>14730</v>
      </c>
      <c r="BH3666" t="s">
        <v>14731</v>
      </c>
      <c r="BI3666" t="s">
        <v>14210</v>
      </c>
      <c r="BJ3666" t="s">
        <v>14775</v>
      </c>
      <c r="BK3666">
        <v>4307</v>
      </c>
      <c r="BL3666" t="s">
        <v>14742</v>
      </c>
      <c r="BM3666" t="s">
        <v>14743</v>
      </c>
    </row>
    <row r="3667" spans="1:65" x14ac:dyDescent="0.25">
      <c r="A3667" s="17" t="s">
        <v>10595</v>
      </c>
      <c r="B3667" s="18">
        <v>1</v>
      </c>
      <c r="C3667" s="19" t="s">
        <v>10677</v>
      </c>
      <c r="D3667" s="20" t="s">
        <v>10626</v>
      </c>
      <c r="E3667" s="20" t="s">
        <v>10678</v>
      </c>
      <c r="F3667" s="21">
        <v>1702158</v>
      </c>
      <c r="G3667" s="20" t="s">
        <v>10679</v>
      </c>
      <c r="H3667" s="22">
        <v>1813.99</v>
      </c>
      <c r="I3667" s="22">
        <v>1813.99</v>
      </c>
      <c r="J3667" s="22">
        <v>1813.99</v>
      </c>
      <c r="K3667" s="22">
        <v>1813.99</v>
      </c>
      <c r="L3667" s="22">
        <v>1813.99</v>
      </c>
      <c r="M3667" s="23">
        <v>72</v>
      </c>
      <c r="N3667" s="19" t="s">
        <v>44</v>
      </c>
      <c r="O3667" s="22">
        <v>22.67</v>
      </c>
      <c r="P3667" s="22">
        <v>27.93</v>
      </c>
      <c r="Q3667" s="22">
        <v>100</v>
      </c>
      <c r="R3667" s="22">
        <v>171</v>
      </c>
      <c r="S3667" s="22">
        <v>899.18629999999996</v>
      </c>
      <c r="T3667" s="22">
        <v>205</v>
      </c>
      <c r="U3667" s="22">
        <v>528.80370000000005</v>
      </c>
      <c r="V3667" s="22">
        <v>10</v>
      </c>
      <c r="W3667" s="22">
        <v>0</v>
      </c>
      <c r="X3667" s="22">
        <v>10</v>
      </c>
      <c r="Y3667" s="22">
        <v>50</v>
      </c>
      <c r="Z3667" s="22">
        <v>30</v>
      </c>
      <c r="AA3667" s="22">
        <v>0</v>
      </c>
      <c r="AB3667" s="22">
        <v>0</v>
      </c>
      <c r="AC3667" s="22">
        <v>0</v>
      </c>
      <c r="AD3667" s="22">
        <v>10</v>
      </c>
      <c r="AE3667" s="24">
        <v>100</v>
      </c>
      <c r="AF3667" s="19" t="s">
        <v>64</v>
      </c>
      <c r="AG3667" s="25">
        <v>0.65400000000000003</v>
      </c>
      <c r="AH3667" s="22">
        <v>87394.01</v>
      </c>
      <c r="AI3667" s="22">
        <v>335007.67</v>
      </c>
      <c r="AJ3667" s="22">
        <v>422401.68</v>
      </c>
      <c r="AK3667" s="21" t="s">
        <v>1068</v>
      </c>
      <c r="AL3667" s="21" t="s">
        <v>82</v>
      </c>
      <c r="AM3667" s="26" t="s">
        <v>48</v>
      </c>
      <c r="AN3667" s="27">
        <v>0</v>
      </c>
      <c r="AS3667">
        <f t="shared" si="114"/>
        <v>1701</v>
      </c>
      <c r="AT3667" t="str">
        <f t="shared" si="115"/>
        <v>Região Rural das Capitais Regionais de Araguaína e Imperatriz</v>
      </c>
      <c r="BE3667">
        <v>4302907</v>
      </c>
      <c r="BF3667">
        <v>43</v>
      </c>
      <c r="BG3667" t="s">
        <v>14730</v>
      </c>
      <c r="BH3667" t="s">
        <v>14731</v>
      </c>
      <c r="BI3667" t="s">
        <v>14210</v>
      </c>
      <c r="BJ3667" t="s">
        <v>14776</v>
      </c>
      <c r="BK3667">
        <v>4307</v>
      </c>
      <c r="BL3667" t="s">
        <v>14742</v>
      </c>
      <c r="BM3667" t="s">
        <v>14743</v>
      </c>
    </row>
    <row r="3668" spans="1:65" x14ac:dyDescent="0.25">
      <c r="A3668" s="17" t="s">
        <v>10595</v>
      </c>
      <c r="B3668" s="18">
        <v>1</v>
      </c>
      <c r="C3668" s="19" t="s">
        <v>10680</v>
      </c>
      <c r="D3668" s="20" t="s">
        <v>10626</v>
      </c>
      <c r="E3668" s="20" t="s">
        <v>10678</v>
      </c>
      <c r="F3668" s="21">
        <v>1702158</v>
      </c>
      <c r="G3668" s="20" t="s">
        <v>5239</v>
      </c>
      <c r="H3668" s="22">
        <v>2069.8186999999998</v>
      </c>
      <c r="I3668" s="22">
        <v>2069.8000000000002</v>
      </c>
      <c r="J3668" s="22">
        <v>2069.8186999999998</v>
      </c>
      <c r="K3668" s="22">
        <v>2069.8186999999998</v>
      </c>
      <c r="L3668" s="22">
        <v>2069.8186999999998</v>
      </c>
      <c r="M3668" s="23">
        <v>49</v>
      </c>
      <c r="N3668" s="19" t="s">
        <v>44</v>
      </c>
      <c r="O3668" s="22">
        <v>25.87</v>
      </c>
      <c r="P3668" s="22">
        <v>0</v>
      </c>
      <c r="Q3668" s="22">
        <v>0</v>
      </c>
      <c r="R3668" s="22">
        <v>60.52</v>
      </c>
      <c r="S3668" s="22">
        <v>965.74099999999999</v>
      </c>
      <c r="T3668" s="22">
        <v>1</v>
      </c>
      <c r="U3668" s="22">
        <v>1003.8377</v>
      </c>
      <c r="V3668" s="22">
        <v>38.72</v>
      </c>
      <c r="W3668" s="22">
        <v>0</v>
      </c>
      <c r="X3668" s="22">
        <v>0</v>
      </c>
      <c r="Y3668" s="22">
        <v>50</v>
      </c>
      <c r="Z3668" s="22">
        <v>30</v>
      </c>
      <c r="AA3668" s="22">
        <v>15</v>
      </c>
      <c r="AB3668" s="22">
        <v>0</v>
      </c>
      <c r="AC3668" s="22">
        <v>0</v>
      </c>
      <c r="AD3668" s="22">
        <v>5</v>
      </c>
      <c r="AE3668" s="24">
        <v>100</v>
      </c>
      <c r="AF3668" s="19" t="s">
        <v>44</v>
      </c>
      <c r="AG3668" s="25">
        <v>0.66700000000000004</v>
      </c>
      <c r="AH3668" s="22">
        <v>43376.19</v>
      </c>
      <c r="AI3668" s="22">
        <v>325478.99</v>
      </c>
      <c r="AJ3668" s="22">
        <v>368855.18</v>
      </c>
      <c r="AK3668" s="21" t="s">
        <v>697</v>
      </c>
      <c r="AL3668" s="21" t="s">
        <v>10681</v>
      </c>
      <c r="AM3668" s="26" t="s">
        <v>48</v>
      </c>
      <c r="AN3668" s="27">
        <v>0</v>
      </c>
      <c r="AS3668">
        <f t="shared" si="114"/>
        <v>1701</v>
      </c>
      <c r="AT3668" t="str">
        <f t="shared" si="115"/>
        <v>Região Rural das Capitais Regionais de Araguaína e Imperatriz</v>
      </c>
      <c r="BE3668">
        <v>4310330</v>
      </c>
      <c r="BF3668">
        <v>43</v>
      </c>
      <c r="BG3668" t="s">
        <v>14730</v>
      </c>
      <c r="BH3668" t="s">
        <v>14731</v>
      </c>
      <c r="BI3668" t="s">
        <v>14210</v>
      </c>
      <c r="BJ3668" t="s">
        <v>14777</v>
      </c>
      <c r="BK3668">
        <v>4304</v>
      </c>
      <c r="BL3668" t="s">
        <v>14778</v>
      </c>
      <c r="BM3668" t="s">
        <v>14779</v>
      </c>
    </row>
    <row r="3669" spans="1:65" x14ac:dyDescent="0.25">
      <c r="A3669" s="17" t="s">
        <v>10595</v>
      </c>
      <c r="B3669" s="18">
        <v>1</v>
      </c>
      <c r="C3669" s="19" t="s">
        <v>10682</v>
      </c>
      <c r="D3669" s="20" t="s">
        <v>10614</v>
      </c>
      <c r="E3669" s="20" t="s">
        <v>10683</v>
      </c>
      <c r="F3669" s="21">
        <v>1702208</v>
      </c>
      <c r="G3669" s="20" t="s">
        <v>5186</v>
      </c>
      <c r="H3669" s="22">
        <v>2926.5513999999998</v>
      </c>
      <c r="I3669" s="22">
        <v>2908.3</v>
      </c>
      <c r="J3669" s="22">
        <v>2908.3809999999999</v>
      </c>
      <c r="K3669" s="22">
        <v>2926.5513999999998</v>
      </c>
      <c r="L3669" s="22">
        <v>2908.3809999999999</v>
      </c>
      <c r="M3669" s="23">
        <v>64</v>
      </c>
      <c r="N3669" s="19" t="s">
        <v>44</v>
      </c>
      <c r="O3669" s="22">
        <v>36.35</v>
      </c>
      <c r="P3669" s="22">
        <v>55.6</v>
      </c>
      <c r="Q3669" s="22">
        <v>100</v>
      </c>
      <c r="R3669" s="22">
        <v>83.690899999999999</v>
      </c>
      <c r="S3669" s="22">
        <v>1.0000000000000001E-5</v>
      </c>
      <c r="T3669" s="22">
        <v>4.6124000000000001</v>
      </c>
      <c r="U3669" s="22">
        <v>1256.7434000000001</v>
      </c>
      <c r="V3669" s="22">
        <v>1.0000000000000001E-5</v>
      </c>
      <c r="W3669" s="22">
        <v>1E-3</v>
      </c>
      <c r="X3669" s="22">
        <v>1E-3</v>
      </c>
      <c r="Y3669" s="22">
        <v>47.5</v>
      </c>
      <c r="Z3669" s="22">
        <v>49.6</v>
      </c>
      <c r="AA3669" s="22">
        <v>1E-3</v>
      </c>
      <c r="AB3669" s="22">
        <v>1E-3</v>
      </c>
      <c r="AC3669" s="22">
        <v>1E-3</v>
      </c>
      <c r="AD3669" s="22">
        <v>2.9</v>
      </c>
      <c r="AE3669" s="24">
        <v>100.00500000000002</v>
      </c>
      <c r="AF3669" s="19" t="s">
        <v>44</v>
      </c>
      <c r="AG3669" s="25">
        <v>0.68700000000000006</v>
      </c>
      <c r="AH3669" s="22">
        <v>919937.15</v>
      </c>
      <c r="AI3669" s="22">
        <v>2494285.71</v>
      </c>
      <c r="AJ3669" s="22">
        <v>3414222.86</v>
      </c>
      <c r="AK3669" s="21" t="s">
        <v>218</v>
      </c>
      <c r="AL3669" s="21" t="s">
        <v>10340</v>
      </c>
      <c r="AM3669" s="26" t="s">
        <v>48</v>
      </c>
      <c r="AN3669" s="27">
        <v>0</v>
      </c>
      <c r="AS3669">
        <f t="shared" si="114"/>
        <v>1701</v>
      </c>
      <c r="AT3669" t="str">
        <f t="shared" si="115"/>
        <v>Região Rural das Capitais Regionais de Araguaína e Imperatriz</v>
      </c>
      <c r="BE3669">
        <v>4311734</v>
      </c>
      <c r="BF3669">
        <v>43</v>
      </c>
      <c r="BG3669" t="s">
        <v>14730</v>
      </c>
      <c r="BH3669" t="s">
        <v>14731</v>
      </c>
      <c r="BI3669" t="s">
        <v>14210</v>
      </c>
      <c r="BJ3669" t="s">
        <v>14780</v>
      </c>
      <c r="BK3669">
        <v>4304</v>
      </c>
      <c r="BL3669" t="s">
        <v>14778</v>
      </c>
      <c r="BM3669" t="s">
        <v>14779</v>
      </c>
    </row>
    <row r="3670" spans="1:65" x14ac:dyDescent="0.25">
      <c r="A3670" s="17" t="s">
        <v>10595</v>
      </c>
      <c r="B3670" s="18">
        <v>1</v>
      </c>
      <c r="C3670" s="19" t="s">
        <v>10684</v>
      </c>
      <c r="D3670" s="20" t="s">
        <v>10614</v>
      </c>
      <c r="E3670" s="20" t="s">
        <v>10683</v>
      </c>
      <c r="F3670" s="21">
        <v>1702208</v>
      </c>
      <c r="G3670" s="20" t="s">
        <v>5656</v>
      </c>
      <c r="H3670" s="22">
        <v>1914.1655000000001</v>
      </c>
      <c r="I3670" s="22">
        <v>1917.7070000000001</v>
      </c>
      <c r="J3670" s="22">
        <v>1917.7070000000001</v>
      </c>
      <c r="K3670" s="22">
        <v>1914.1655000000001</v>
      </c>
      <c r="L3670" s="22">
        <v>1914.1655000000001</v>
      </c>
      <c r="M3670" s="23">
        <v>50</v>
      </c>
      <c r="N3670" s="19" t="s">
        <v>44</v>
      </c>
      <c r="O3670" s="22">
        <v>23.93</v>
      </c>
      <c r="P3670" s="22">
        <v>28</v>
      </c>
      <c r="Q3670" s="22">
        <v>151.47</v>
      </c>
      <c r="R3670" s="22">
        <v>44.928699999999999</v>
      </c>
      <c r="S3670" s="22">
        <v>1.0000000000000001E-5</v>
      </c>
      <c r="T3670" s="22">
        <v>521.98839999999996</v>
      </c>
      <c r="U3670" s="22">
        <v>1342.2737999999999</v>
      </c>
      <c r="V3670" s="22">
        <v>8.5160999999999998</v>
      </c>
      <c r="W3670" s="22">
        <v>1E-3</v>
      </c>
      <c r="X3670" s="22">
        <v>1E-3</v>
      </c>
      <c r="Y3670" s="22">
        <v>95.12</v>
      </c>
      <c r="Z3670" s="22">
        <v>2.2799999999999998</v>
      </c>
      <c r="AA3670" s="22">
        <v>1E-3</v>
      </c>
      <c r="AB3670" s="22">
        <v>1E-3</v>
      </c>
      <c r="AC3670" s="22">
        <v>1E-3</v>
      </c>
      <c r="AD3670" s="22">
        <v>2.6</v>
      </c>
      <c r="AE3670" s="24">
        <v>100.00500000000001</v>
      </c>
      <c r="AF3670" s="19" t="s">
        <v>65</v>
      </c>
      <c r="AG3670" s="25">
        <v>0.625</v>
      </c>
      <c r="AH3670" s="22">
        <v>493704.81</v>
      </c>
      <c r="AI3670" s="22">
        <v>1576927.82</v>
      </c>
      <c r="AJ3670" s="22">
        <v>2070632.6300000001</v>
      </c>
      <c r="AK3670" s="21" t="s">
        <v>1267</v>
      </c>
      <c r="AL3670" s="21" t="s">
        <v>3210</v>
      </c>
      <c r="AM3670" s="26" t="s">
        <v>48</v>
      </c>
      <c r="AN3670" s="27">
        <v>0</v>
      </c>
      <c r="AS3670">
        <f t="shared" si="114"/>
        <v>1701</v>
      </c>
      <c r="AT3670" t="str">
        <f t="shared" si="115"/>
        <v>Região Rural das Capitais Regionais de Araguaína e Imperatriz</v>
      </c>
      <c r="BE3670">
        <v>4311775</v>
      </c>
      <c r="BF3670">
        <v>43</v>
      </c>
      <c r="BG3670" t="s">
        <v>14730</v>
      </c>
      <c r="BH3670" t="s">
        <v>14731</v>
      </c>
      <c r="BI3670" t="s">
        <v>14210</v>
      </c>
      <c r="BJ3670" t="s">
        <v>14781</v>
      </c>
      <c r="BK3670">
        <v>4304</v>
      </c>
      <c r="BL3670" t="s">
        <v>14778</v>
      </c>
      <c r="BM3670" t="s">
        <v>14779</v>
      </c>
    </row>
    <row r="3671" spans="1:65" x14ac:dyDescent="0.25">
      <c r="A3671" s="17" t="s">
        <v>10595</v>
      </c>
      <c r="B3671" s="18">
        <v>1</v>
      </c>
      <c r="C3671" s="19" t="s">
        <v>10685</v>
      </c>
      <c r="D3671" s="20" t="s">
        <v>10614</v>
      </c>
      <c r="E3671" s="20" t="s">
        <v>10683</v>
      </c>
      <c r="F3671" s="21">
        <v>1702208</v>
      </c>
      <c r="G3671" s="20" t="s">
        <v>2846</v>
      </c>
      <c r="H3671" s="22">
        <v>1761.7</v>
      </c>
      <c r="I3671" s="22">
        <v>1455.2175</v>
      </c>
      <c r="J3671" s="22">
        <v>1455.2175</v>
      </c>
      <c r="K3671" s="22">
        <v>1761.7</v>
      </c>
      <c r="L3671" s="22">
        <v>1455.2175</v>
      </c>
      <c r="M3671" s="23">
        <v>41</v>
      </c>
      <c r="N3671" s="19" t="s">
        <v>44</v>
      </c>
      <c r="O3671" s="29">
        <v>18.190000000000001</v>
      </c>
      <c r="P3671" s="22">
        <v>45.4</v>
      </c>
      <c r="Q3671" s="22">
        <v>100</v>
      </c>
      <c r="R3671" s="22">
        <v>63.962600000000002</v>
      </c>
      <c r="S3671" s="22">
        <v>1.0000000000000001E-5</v>
      </c>
      <c r="T3671" s="22">
        <v>1.0000000000000001E-5</v>
      </c>
      <c r="U3671" s="22">
        <v>797.49210000000005</v>
      </c>
      <c r="V3671" s="22">
        <v>1.8154999999999999</v>
      </c>
      <c r="W3671" s="22">
        <v>1E-3</v>
      </c>
      <c r="X3671" s="22">
        <v>1E-3</v>
      </c>
      <c r="Y3671" s="22">
        <v>29.24</v>
      </c>
      <c r="Z3671" s="22">
        <v>63.42</v>
      </c>
      <c r="AA3671" s="22">
        <v>1E-3</v>
      </c>
      <c r="AB3671" s="22">
        <v>1E-3</v>
      </c>
      <c r="AC3671" s="22">
        <v>2.82</v>
      </c>
      <c r="AD3671" s="22">
        <v>4.5199999999999996</v>
      </c>
      <c r="AE3671" s="24">
        <v>100.004</v>
      </c>
      <c r="AF3671" s="19" t="s">
        <v>44</v>
      </c>
      <c r="AG3671" s="25">
        <v>0.65500000000000003</v>
      </c>
      <c r="AH3671" s="22">
        <v>397275.91</v>
      </c>
      <c r="AI3671" s="22">
        <v>1416450.5</v>
      </c>
      <c r="AJ3671" s="22">
        <v>1813726.41</v>
      </c>
      <c r="AK3671" s="21" t="s">
        <v>1541</v>
      </c>
      <c r="AL3671" s="21" t="s">
        <v>10686</v>
      </c>
      <c r="AM3671" s="26" t="s">
        <v>48</v>
      </c>
      <c r="AN3671" s="27">
        <v>0</v>
      </c>
      <c r="AS3671">
        <f t="shared" si="114"/>
        <v>1701</v>
      </c>
      <c r="AT3671" t="str">
        <f t="shared" si="115"/>
        <v>Região Rural das Capitais Regionais de Araguaína e Imperatriz</v>
      </c>
      <c r="BE3671">
        <v>4312443</v>
      </c>
      <c r="BF3671">
        <v>43</v>
      </c>
      <c r="BG3671" t="s">
        <v>14730</v>
      </c>
      <c r="BH3671" t="s">
        <v>14731</v>
      </c>
      <c r="BI3671" t="s">
        <v>14210</v>
      </c>
      <c r="BJ3671" t="s">
        <v>14782</v>
      </c>
      <c r="BK3671">
        <v>4304</v>
      </c>
      <c r="BL3671" t="s">
        <v>14778</v>
      </c>
      <c r="BM3671" t="s">
        <v>14779</v>
      </c>
    </row>
    <row r="3672" spans="1:65" x14ac:dyDescent="0.25">
      <c r="A3672" s="17" t="s">
        <v>10595</v>
      </c>
      <c r="B3672" s="18">
        <v>1</v>
      </c>
      <c r="C3672" s="19" t="s">
        <v>10687</v>
      </c>
      <c r="D3672" s="20" t="s">
        <v>10626</v>
      </c>
      <c r="E3672" s="20" t="s">
        <v>10688</v>
      </c>
      <c r="F3672" s="21">
        <v>1702307</v>
      </c>
      <c r="G3672" s="20" t="s">
        <v>6877</v>
      </c>
      <c r="H3672" s="22">
        <v>1014.05</v>
      </c>
      <c r="I3672" s="22">
        <v>1013.9</v>
      </c>
      <c r="J3672" s="22">
        <v>1014.05</v>
      </c>
      <c r="K3672" s="22">
        <v>1014.0538</v>
      </c>
      <c r="L3672" s="22">
        <v>1014.0538</v>
      </c>
      <c r="M3672" s="23">
        <v>33</v>
      </c>
      <c r="N3672" s="19" t="s">
        <v>44</v>
      </c>
      <c r="O3672" s="22">
        <v>12.67</v>
      </c>
      <c r="P3672" s="22">
        <v>0</v>
      </c>
      <c r="Q3672" s="22">
        <v>0</v>
      </c>
      <c r="R3672" s="22">
        <v>128.25</v>
      </c>
      <c r="S3672" s="22">
        <v>0</v>
      </c>
      <c r="T3672" s="22">
        <v>0</v>
      </c>
      <c r="U3672" s="22">
        <v>568.92499999999995</v>
      </c>
      <c r="V3672" s="22">
        <v>50</v>
      </c>
      <c r="W3672" s="22">
        <v>0</v>
      </c>
      <c r="X3672" s="22">
        <v>0</v>
      </c>
      <c r="Y3672" s="22">
        <v>75</v>
      </c>
      <c r="Z3672" s="22">
        <v>20</v>
      </c>
      <c r="AA3672" s="22">
        <v>0</v>
      </c>
      <c r="AB3672" s="22">
        <v>0</v>
      </c>
      <c r="AC3672" s="22">
        <v>0</v>
      </c>
      <c r="AD3672" s="22">
        <v>5</v>
      </c>
      <c r="AE3672" s="24">
        <v>100</v>
      </c>
      <c r="AF3672" s="19" t="s">
        <v>65</v>
      </c>
      <c r="AG3672" s="25">
        <v>0.59899999999999998</v>
      </c>
      <c r="AH3672" s="22">
        <v>46382.68</v>
      </c>
      <c r="AI3672" s="22">
        <v>187416.72</v>
      </c>
      <c r="AJ3672" s="22">
        <v>233799.4</v>
      </c>
      <c r="AK3672" s="21" t="s">
        <v>2584</v>
      </c>
      <c r="AL3672" s="21" t="s">
        <v>10689</v>
      </c>
      <c r="AM3672" s="26" t="s">
        <v>48</v>
      </c>
      <c r="AN3672" s="27">
        <v>0</v>
      </c>
      <c r="AS3672">
        <f t="shared" si="114"/>
        <v>1701</v>
      </c>
      <c r="AT3672" t="str">
        <f t="shared" si="115"/>
        <v>Região Rural das Capitais Regionais de Araguaína e Imperatriz</v>
      </c>
      <c r="BE3672">
        <v>4313508</v>
      </c>
      <c r="BF3672">
        <v>43</v>
      </c>
      <c r="BG3672" t="s">
        <v>14730</v>
      </c>
      <c r="BH3672" t="s">
        <v>14731</v>
      </c>
      <c r="BI3672" t="s">
        <v>14210</v>
      </c>
      <c r="BJ3672" t="s">
        <v>14783</v>
      </c>
      <c r="BK3672">
        <v>4304</v>
      </c>
      <c r="BL3672" t="s">
        <v>14778</v>
      </c>
      <c r="BM3672" t="s">
        <v>14779</v>
      </c>
    </row>
    <row r="3673" spans="1:65" x14ac:dyDescent="0.25">
      <c r="A3673" s="17" t="s">
        <v>10595</v>
      </c>
      <c r="B3673" s="18">
        <v>1</v>
      </c>
      <c r="C3673" s="19" t="s">
        <v>10690</v>
      </c>
      <c r="D3673" s="20" t="s">
        <v>10626</v>
      </c>
      <c r="E3673" s="20" t="s">
        <v>10688</v>
      </c>
      <c r="F3673" s="21">
        <v>1702307</v>
      </c>
      <c r="G3673" s="20" t="s">
        <v>10691</v>
      </c>
      <c r="H3673" s="22">
        <v>995.57619999999997</v>
      </c>
      <c r="I3673" s="22">
        <v>995.57619999999997</v>
      </c>
      <c r="J3673" s="22">
        <v>1041.1294</v>
      </c>
      <c r="K3673" s="22">
        <v>1.0000000000000001E-5</v>
      </c>
      <c r="L3673" s="22">
        <v>995.57619999999997</v>
      </c>
      <c r="M3673" s="23">
        <v>20</v>
      </c>
      <c r="N3673" s="19" t="s">
        <v>64</v>
      </c>
      <c r="O3673" s="22">
        <v>12.44</v>
      </c>
      <c r="P3673" s="22">
        <v>1E-3</v>
      </c>
      <c r="Q3673" s="22">
        <v>1E-3</v>
      </c>
      <c r="R3673" s="22">
        <v>247.696</v>
      </c>
      <c r="S3673" s="22">
        <v>1.0000000000000001E-5</v>
      </c>
      <c r="T3673" s="22">
        <v>611.28240000000005</v>
      </c>
      <c r="U3673" s="22">
        <v>185.53479999999999</v>
      </c>
      <c r="V3673" s="22">
        <v>13.601699999999999</v>
      </c>
      <c r="W3673" s="22">
        <v>0</v>
      </c>
      <c r="X3673" s="22">
        <v>0</v>
      </c>
      <c r="Y3673" s="22">
        <v>68.63</v>
      </c>
      <c r="Z3673" s="22">
        <v>6.74</v>
      </c>
      <c r="AA3673" s="22">
        <v>0</v>
      </c>
      <c r="AB3673" s="22">
        <v>0</v>
      </c>
      <c r="AC3673" s="22">
        <v>0</v>
      </c>
      <c r="AD3673" s="22">
        <v>24.63</v>
      </c>
      <c r="AE3673" s="24">
        <v>99.999999999999986</v>
      </c>
      <c r="AF3673" s="19" t="s">
        <v>65</v>
      </c>
      <c r="AG3673" s="25">
        <v>0.434</v>
      </c>
      <c r="AH3673" s="22">
        <v>146857.31</v>
      </c>
      <c r="AI3673" s="22">
        <v>1597656.7000000002</v>
      </c>
      <c r="AJ3673" s="22">
        <v>1744514.0100000002</v>
      </c>
      <c r="AK3673" s="21" t="s">
        <v>48</v>
      </c>
      <c r="AL3673" s="21" t="s">
        <v>3516</v>
      </c>
      <c r="AM3673" s="26" t="s">
        <v>10692</v>
      </c>
      <c r="AN3673" s="27">
        <v>381440.9</v>
      </c>
      <c r="AS3673">
        <f t="shared" si="114"/>
        <v>1701</v>
      </c>
      <c r="AT3673" t="str">
        <f t="shared" si="115"/>
        <v>Região Rural das Capitais Regionais de Araguaína e Imperatriz</v>
      </c>
      <c r="BE3673">
        <v>4313656</v>
      </c>
      <c r="BF3673">
        <v>43</v>
      </c>
      <c r="BG3673" t="s">
        <v>14730</v>
      </c>
      <c r="BH3673" t="s">
        <v>14731</v>
      </c>
      <c r="BI3673" t="s">
        <v>14210</v>
      </c>
      <c r="BJ3673" t="s">
        <v>14784</v>
      </c>
      <c r="BK3673">
        <v>4304</v>
      </c>
      <c r="BL3673" t="s">
        <v>14778</v>
      </c>
      <c r="BM3673" t="s">
        <v>14779</v>
      </c>
    </row>
    <row r="3674" spans="1:65" x14ac:dyDescent="0.25">
      <c r="A3674" s="17" t="s">
        <v>10595</v>
      </c>
      <c r="B3674" s="18">
        <v>1</v>
      </c>
      <c r="C3674" s="19" t="s">
        <v>10693</v>
      </c>
      <c r="D3674" s="20" t="s">
        <v>10614</v>
      </c>
      <c r="E3674" s="20" t="s">
        <v>10694</v>
      </c>
      <c r="F3674" s="21">
        <v>1702554</v>
      </c>
      <c r="G3674" s="20" t="s">
        <v>10695</v>
      </c>
      <c r="H3674" s="22">
        <v>1055.1877999999999</v>
      </c>
      <c r="I3674" s="22">
        <v>1055.1877999999999</v>
      </c>
      <c r="J3674" s="22">
        <v>992.5865</v>
      </c>
      <c r="K3674" s="22">
        <v>1055.1877999999999</v>
      </c>
      <c r="L3674" s="22">
        <v>992.5865</v>
      </c>
      <c r="M3674" s="23">
        <v>30</v>
      </c>
      <c r="N3674" s="19" t="s">
        <v>44</v>
      </c>
      <c r="O3674" s="22">
        <v>12.4</v>
      </c>
      <c r="P3674" s="22">
        <v>21.3</v>
      </c>
      <c r="Q3674" s="22">
        <v>25.3</v>
      </c>
      <c r="R3674" s="22">
        <v>57.457099999999997</v>
      </c>
      <c r="S3674" s="22">
        <v>1.0000000000000001E-5</v>
      </c>
      <c r="T3674" s="22">
        <v>0.95689999999999997</v>
      </c>
      <c r="U3674" s="22">
        <v>810.88689999999997</v>
      </c>
      <c r="V3674" s="22">
        <v>1.0000000000000001E-5</v>
      </c>
      <c r="W3674" s="22">
        <v>1E-3</v>
      </c>
      <c r="X3674" s="22">
        <v>1E-3</v>
      </c>
      <c r="Y3674" s="22">
        <v>83.18</v>
      </c>
      <c r="Z3674" s="22">
        <v>1E-3</v>
      </c>
      <c r="AA3674" s="22">
        <v>1E-3</v>
      </c>
      <c r="AB3674" s="22">
        <v>10.93</v>
      </c>
      <c r="AC3674" s="22">
        <v>1E-3</v>
      </c>
      <c r="AD3674" s="22">
        <v>5.89</v>
      </c>
      <c r="AE3674" s="24">
        <v>100.00500000000001</v>
      </c>
      <c r="AF3674" s="19" t="s">
        <v>57</v>
      </c>
      <c r="AG3674" s="25">
        <v>0.48299999999999998</v>
      </c>
      <c r="AH3674" s="22">
        <v>146729.42000000001</v>
      </c>
      <c r="AI3674" s="22">
        <v>923176.66</v>
      </c>
      <c r="AJ3674" s="22">
        <v>1069906.08</v>
      </c>
      <c r="AK3674" s="21" t="s">
        <v>3546</v>
      </c>
      <c r="AL3674" s="21" t="s">
        <v>5988</v>
      </c>
      <c r="AM3674" s="26" t="s">
        <v>48</v>
      </c>
      <c r="AN3674" s="27">
        <v>0</v>
      </c>
      <c r="AS3674">
        <f t="shared" si="114"/>
        <v>1701</v>
      </c>
      <c r="AT3674" t="str">
        <f t="shared" si="115"/>
        <v>Região Rural das Capitais Regionais de Araguaína e Imperatriz</v>
      </c>
      <c r="BE3674">
        <v>4315750</v>
      </c>
      <c r="BF3674">
        <v>43</v>
      </c>
      <c r="BG3674" t="s">
        <v>14730</v>
      </c>
      <c r="BH3674" t="s">
        <v>14731</v>
      </c>
      <c r="BI3674" t="s">
        <v>14210</v>
      </c>
      <c r="BJ3674" t="s">
        <v>14785</v>
      </c>
      <c r="BK3674">
        <v>4304</v>
      </c>
      <c r="BL3674" t="s">
        <v>14778</v>
      </c>
      <c r="BM3674" t="s">
        <v>14779</v>
      </c>
    </row>
    <row r="3675" spans="1:65" x14ac:dyDescent="0.25">
      <c r="A3675" s="17" t="s">
        <v>10595</v>
      </c>
      <c r="B3675" s="18">
        <v>1</v>
      </c>
      <c r="C3675" s="19" t="s">
        <v>10696</v>
      </c>
      <c r="D3675" s="20" t="s">
        <v>10614</v>
      </c>
      <c r="E3675" s="20" t="s">
        <v>10694</v>
      </c>
      <c r="F3675" s="21">
        <v>1702554</v>
      </c>
      <c r="G3675" s="20" t="s">
        <v>3713</v>
      </c>
      <c r="H3675" s="22">
        <v>646.46159999999998</v>
      </c>
      <c r="I3675" s="22">
        <v>622.2894</v>
      </c>
      <c r="J3675" s="22">
        <v>622.2894</v>
      </c>
      <c r="K3675" s="22">
        <v>646.46159999999998</v>
      </c>
      <c r="L3675" s="22">
        <v>622.2894</v>
      </c>
      <c r="M3675" s="23">
        <v>18</v>
      </c>
      <c r="N3675" s="19" t="s">
        <v>44</v>
      </c>
      <c r="O3675" s="22">
        <v>7.77</v>
      </c>
      <c r="P3675" s="22">
        <v>0</v>
      </c>
      <c r="Q3675" s="22">
        <v>0</v>
      </c>
      <c r="R3675" s="22">
        <v>44.600999999999999</v>
      </c>
      <c r="S3675" s="22">
        <v>0</v>
      </c>
      <c r="T3675" s="22">
        <v>103</v>
      </c>
      <c r="U3675" s="22">
        <v>464.6884</v>
      </c>
      <c r="V3675" s="22">
        <v>10</v>
      </c>
      <c r="W3675" s="22">
        <v>0</v>
      </c>
      <c r="X3675" s="22">
        <v>10</v>
      </c>
      <c r="Y3675" s="22">
        <v>60</v>
      </c>
      <c r="Z3675" s="22">
        <v>10</v>
      </c>
      <c r="AA3675" s="22">
        <v>20</v>
      </c>
      <c r="AB3675" s="22">
        <v>0</v>
      </c>
      <c r="AC3675" s="22">
        <v>0</v>
      </c>
      <c r="AD3675" s="22">
        <v>10</v>
      </c>
      <c r="AE3675" s="24">
        <v>110</v>
      </c>
      <c r="AF3675" s="19" t="s">
        <v>64</v>
      </c>
      <c r="AG3675" s="25">
        <v>0.66200000000000003</v>
      </c>
      <c r="AH3675" s="22">
        <v>72220.44</v>
      </c>
      <c r="AI3675" s="22">
        <v>112833.51</v>
      </c>
      <c r="AJ3675" s="22">
        <v>185053.95</v>
      </c>
      <c r="AK3675" s="21" t="s">
        <v>4658</v>
      </c>
      <c r="AL3675" s="21" t="s">
        <v>7394</v>
      </c>
      <c r="AM3675" s="26" t="s">
        <v>48</v>
      </c>
      <c r="AN3675" s="27">
        <v>0</v>
      </c>
      <c r="AS3675">
        <f t="shared" si="114"/>
        <v>1701</v>
      </c>
      <c r="AT3675" t="str">
        <f t="shared" si="115"/>
        <v>Região Rural das Capitais Regionais de Araguaína e Imperatriz</v>
      </c>
      <c r="BE3675">
        <v>4316006</v>
      </c>
      <c r="BF3675">
        <v>43</v>
      </c>
      <c r="BG3675" t="s">
        <v>14730</v>
      </c>
      <c r="BH3675" t="s">
        <v>14731</v>
      </c>
      <c r="BI3675" t="s">
        <v>14210</v>
      </c>
      <c r="BJ3675" t="s">
        <v>14786</v>
      </c>
      <c r="BK3675">
        <v>4304</v>
      </c>
      <c r="BL3675" t="s">
        <v>14778</v>
      </c>
      <c r="BM3675" t="s">
        <v>14779</v>
      </c>
    </row>
    <row r="3676" spans="1:65" x14ac:dyDescent="0.25">
      <c r="A3676" s="17" t="s">
        <v>10595</v>
      </c>
      <c r="B3676" s="18">
        <v>1</v>
      </c>
      <c r="C3676" s="19" t="s">
        <v>10697</v>
      </c>
      <c r="D3676" s="20" t="s">
        <v>10614</v>
      </c>
      <c r="E3676" s="20" t="s">
        <v>10694</v>
      </c>
      <c r="F3676" s="21">
        <v>1702554</v>
      </c>
      <c r="G3676" s="20" t="s">
        <v>10698</v>
      </c>
      <c r="H3676" s="22">
        <v>2194.2199000000001</v>
      </c>
      <c r="I3676" s="22">
        <v>2194.2199000000001</v>
      </c>
      <c r="J3676" s="22">
        <v>2194.2199000000001</v>
      </c>
      <c r="K3676" s="22">
        <v>2194.2199000000001</v>
      </c>
      <c r="L3676" s="22">
        <v>2194.2199000000001</v>
      </c>
      <c r="M3676" s="23">
        <v>73</v>
      </c>
      <c r="N3676" s="19" t="s">
        <v>44</v>
      </c>
      <c r="O3676" s="22">
        <v>27.42</v>
      </c>
      <c r="P3676" s="22">
        <v>60.38</v>
      </c>
      <c r="Q3676" s="22">
        <v>100</v>
      </c>
      <c r="R3676" s="22">
        <v>240</v>
      </c>
      <c r="S3676" s="22">
        <v>0</v>
      </c>
      <c r="T3676" s="22">
        <v>1180</v>
      </c>
      <c r="U3676" s="22">
        <v>774.21990000000005</v>
      </c>
      <c r="V3676" s="22">
        <v>0</v>
      </c>
      <c r="W3676" s="22">
        <v>0</v>
      </c>
      <c r="X3676" s="22">
        <v>15</v>
      </c>
      <c r="Y3676" s="22">
        <v>70</v>
      </c>
      <c r="Z3676" s="22">
        <v>0</v>
      </c>
      <c r="AA3676" s="22">
        <v>0</v>
      </c>
      <c r="AB3676" s="22">
        <v>0</v>
      </c>
      <c r="AC3676" s="22">
        <v>0</v>
      </c>
      <c r="AD3676" s="22">
        <v>15</v>
      </c>
      <c r="AE3676" s="24">
        <v>100</v>
      </c>
      <c r="AF3676" s="19" t="s">
        <v>365</v>
      </c>
      <c r="AG3676" s="25">
        <v>0.59699999999999998</v>
      </c>
      <c r="AH3676" s="22">
        <v>241500</v>
      </c>
      <c r="AI3676" s="22">
        <v>321892.05</v>
      </c>
      <c r="AJ3676" s="22">
        <v>563392.05000000005</v>
      </c>
      <c r="AK3676" s="21" t="s">
        <v>1856</v>
      </c>
      <c r="AL3676" s="21" t="s">
        <v>81</v>
      </c>
      <c r="AM3676" s="26" t="s">
        <v>48</v>
      </c>
      <c r="AN3676" s="27">
        <v>0</v>
      </c>
      <c r="AS3676">
        <f t="shared" si="114"/>
        <v>1701</v>
      </c>
      <c r="AT3676" t="str">
        <f t="shared" si="115"/>
        <v>Região Rural das Capitais Regionais de Araguaína e Imperatriz</v>
      </c>
      <c r="BE3676">
        <v>4317608</v>
      </c>
      <c r="BF3676">
        <v>43</v>
      </c>
      <c r="BG3676" t="s">
        <v>14730</v>
      </c>
      <c r="BH3676" t="s">
        <v>14731</v>
      </c>
      <c r="BI3676" t="s">
        <v>14210</v>
      </c>
      <c r="BJ3676" t="s">
        <v>14787</v>
      </c>
      <c r="BK3676">
        <v>4304</v>
      </c>
      <c r="BL3676" t="s">
        <v>14778</v>
      </c>
      <c r="BM3676" t="s">
        <v>14779</v>
      </c>
    </row>
    <row r="3677" spans="1:65" x14ac:dyDescent="0.25">
      <c r="A3677" s="17" t="s">
        <v>10595</v>
      </c>
      <c r="B3677" s="18">
        <v>1</v>
      </c>
      <c r="C3677" s="19" t="s">
        <v>10699</v>
      </c>
      <c r="D3677" s="20" t="s">
        <v>10614</v>
      </c>
      <c r="E3677" s="20" t="s">
        <v>10694</v>
      </c>
      <c r="F3677" s="21">
        <v>1702554</v>
      </c>
      <c r="G3677" s="20" t="s">
        <v>10700</v>
      </c>
      <c r="H3677" s="22">
        <v>442.863</v>
      </c>
      <c r="I3677" s="22">
        <v>442.863</v>
      </c>
      <c r="J3677" s="22">
        <v>441.51519999999999</v>
      </c>
      <c r="K3677" s="22">
        <v>442.863</v>
      </c>
      <c r="L3677" s="22">
        <v>441.51519999999999</v>
      </c>
      <c r="M3677" s="23">
        <v>13</v>
      </c>
      <c r="N3677" s="19" t="s">
        <v>44</v>
      </c>
      <c r="O3677" s="29">
        <v>5.51</v>
      </c>
      <c r="P3677" s="22">
        <v>28.4</v>
      </c>
      <c r="Q3677" s="22">
        <v>100</v>
      </c>
      <c r="R3677" s="22">
        <v>77.3035</v>
      </c>
      <c r="S3677" s="22">
        <v>1.0000000000000001E-5</v>
      </c>
      <c r="T3677" s="22">
        <v>1.2739</v>
      </c>
      <c r="U3677" s="22">
        <v>304.77679999999998</v>
      </c>
      <c r="V3677" s="22">
        <v>1.0000000000000001E-5</v>
      </c>
      <c r="W3677" s="22">
        <v>0</v>
      </c>
      <c r="X3677" s="22">
        <v>0</v>
      </c>
      <c r="Y3677" s="22">
        <v>77.75</v>
      </c>
      <c r="Z3677" s="22">
        <v>4.45</v>
      </c>
      <c r="AA3677" s="22">
        <v>1E-3</v>
      </c>
      <c r="AB3677" s="22">
        <v>1E-3</v>
      </c>
      <c r="AC3677" s="22">
        <v>1E-3</v>
      </c>
      <c r="AD3677" s="22">
        <v>17.8</v>
      </c>
      <c r="AE3677" s="24">
        <v>100.00300000000001</v>
      </c>
      <c r="AF3677" s="19" t="s">
        <v>64</v>
      </c>
      <c r="AG3677" s="25">
        <v>0.63</v>
      </c>
      <c r="AH3677" s="22">
        <v>70382.89</v>
      </c>
      <c r="AI3677" s="22">
        <v>292062.19</v>
      </c>
      <c r="AJ3677" s="22">
        <v>362445.08</v>
      </c>
      <c r="AK3677" s="21" t="s">
        <v>3546</v>
      </c>
      <c r="AL3677" s="21" t="s">
        <v>260</v>
      </c>
      <c r="AM3677" s="26" t="s">
        <v>48</v>
      </c>
      <c r="AN3677" s="27">
        <v>0</v>
      </c>
      <c r="AS3677">
        <f t="shared" si="114"/>
        <v>1701</v>
      </c>
      <c r="AT3677" t="str">
        <f t="shared" si="115"/>
        <v>Região Rural das Capitais Regionais de Araguaína e Imperatriz</v>
      </c>
      <c r="BE3677">
        <v>4321436</v>
      </c>
      <c r="BF3677">
        <v>43</v>
      </c>
      <c r="BG3677" t="s">
        <v>14730</v>
      </c>
      <c r="BH3677" t="s">
        <v>14731</v>
      </c>
      <c r="BI3677" t="s">
        <v>14210</v>
      </c>
      <c r="BJ3677" t="s">
        <v>14788</v>
      </c>
      <c r="BK3677">
        <v>4304</v>
      </c>
      <c r="BL3677" t="s">
        <v>14778</v>
      </c>
      <c r="BM3677" t="s">
        <v>14779</v>
      </c>
    </row>
    <row r="3678" spans="1:65" x14ac:dyDescent="0.25">
      <c r="A3678" s="17" t="s">
        <v>10595</v>
      </c>
      <c r="B3678" s="18">
        <v>1</v>
      </c>
      <c r="C3678" s="19" t="s">
        <v>10701</v>
      </c>
      <c r="D3678" s="20" t="s">
        <v>10614</v>
      </c>
      <c r="E3678" s="20" t="s">
        <v>10694</v>
      </c>
      <c r="F3678" s="21">
        <v>1702554</v>
      </c>
      <c r="G3678" s="20" t="s">
        <v>10702</v>
      </c>
      <c r="H3678" s="22">
        <v>1279.8879999999999</v>
      </c>
      <c r="I3678" s="22">
        <v>1297.8</v>
      </c>
      <c r="J3678" s="22">
        <v>1298.9834000000001</v>
      </c>
      <c r="K3678" s="22">
        <v>1297.8879999999999</v>
      </c>
      <c r="L3678" s="22">
        <v>1297.8879999999999</v>
      </c>
      <c r="M3678" s="23">
        <v>37</v>
      </c>
      <c r="N3678" s="19" t="s">
        <v>44</v>
      </c>
      <c r="O3678" s="22">
        <v>16.22</v>
      </c>
      <c r="P3678" s="22">
        <v>47</v>
      </c>
      <c r="Q3678" s="22">
        <v>300</v>
      </c>
      <c r="R3678" s="22">
        <v>54.026000000000003</v>
      </c>
      <c r="S3678" s="22">
        <v>1.0000000000000001E-5</v>
      </c>
      <c r="T3678" s="22">
        <v>1.04</v>
      </c>
      <c r="U3678" s="22">
        <v>629.59460000000001</v>
      </c>
      <c r="V3678" s="22">
        <v>54.27</v>
      </c>
      <c r="W3678" s="22">
        <v>1E-3</v>
      </c>
      <c r="X3678" s="22">
        <v>1E-3</v>
      </c>
      <c r="Y3678" s="22">
        <v>67.12</v>
      </c>
      <c r="Z3678" s="22">
        <v>24.46</v>
      </c>
      <c r="AA3678" s="22">
        <v>1E-3</v>
      </c>
      <c r="AB3678" s="22">
        <v>1E-3</v>
      </c>
      <c r="AC3678" s="22">
        <v>1E-3</v>
      </c>
      <c r="AD3678" s="22">
        <v>8.42</v>
      </c>
      <c r="AE3678" s="24">
        <v>100.00500000000001</v>
      </c>
      <c r="AF3678" s="19" t="s">
        <v>65</v>
      </c>
      <c r="AG3678" s="25">
        <v>0.58399999999999996</v>
      </c>
      <c r="AH3678" s="22">
        <v>394490.75</v>
      </c>
      <c r="AI3678" s="22">
        <v>1162229.74</v>
      </c>
      <c r="AJ3678" s="22">
        <v>1556720.49</v>
      </c>
      <c r="AK3678" s="21" t="s">
        <v>778</v>
      </c>
      <c r="AL3678" s="21" t="s">
        <v>10703</v>
      </c>
      <c r="AM3678" s="26" t="s">
        <v>48</v>
      </c>
      <c r="AN3678" s="27">
        <v>0</v>
      </c>
      <c r="AS3678">
        <f t="shared" si="114"/>
        <v>1701</v>
      </c>
      <c r="AT3678" t="str">
        <f t="shared" si="115"/>
        <v>Região Rural das Capitais Regionais de Araguaína e Imperatriz</v>
      </c>
      <c r="BE3678">
        <v>4321501</v>
      </c>
      <c r="BF3678">
        <v>43</v>
      </c>
      <c r="BG3678" t="s">
        <v>14730</v>
      </c>
      <c r="BH3678" t="s">
        <v>14731</v>
      </c>
      <c r="BI3678" t="s">
        <v>14210</v>
      </c>
      <c r="BJ3678" t="s">
        <v>14789</v>
      </c>
      <c r="BK3678">
        <v>4304</v>
      </c>
      <c r="BL3678" t="s">
        <v>14778</v>
      </c>
      <c r="BM3678" t="s">
        <v>14779</v>
      </c>
    </row>
    <row r="3679" spans="1:65" x14ac:dyDescent="0.25">
      <c r="A3679" s="17" t="s">
        <v>10595</v>
      </c>
      <c r="B3679" s="18">
        <v>1</v>
      </c>
      <c r="C3679" s="19" t="s">
        <v>10704</v>
      </c>
      <c r="D3679" s="20" t="s">
        <v>10614</v>
      </c>
      <c r="E3679" s="20" t="s">
        <v>10694</v>
      </c>
      <c r="F3679" s="21">
        <v>1702554</v>
      </c>
      <c r="G3679" s="20" t="s">
        <v>6205</v>
      </c>
      <c r="H3679" s="22">
        <v>2076.6082000000001</v>
      </c>
      <c r="I3679" s="22">
        <v>2076.6082000000001</v>
      </c>
      <c r="J3679" s="22">
        <v>2076.6082000000001</v>
      </c>
      <c r="K3679" s="22">
        <v>2076.6082000000001</v>
      </c>
      <c r="L3679" s="22">
        <v>2076.6082000000001</v>
      </c>
      <c r="M3679" s="23">
        <v>63</v>
      </c>
      <c r="N3679" s="19" t="s">
        <v>44</v>
      </c>
      <c r="O3679" s="22">
        <v>25.88</v>
      </c>
      <c r="P3679" s="22">
        <v>0</v>
      </c>
      <c r="Q3679" s="22">
        <v>0</v>
      </c>
      <c r="R3679" s="22">
        <v>138</v>
      </c>
      <c r="S3679" s="22">
        <v>0</v>
      </c>
      <c r="T3679" s="22">
        <v>750</v>
      </c>
      <c r="U3679" s="22">
        <v>1082.6081999999999</v>
      </c>
      <c r="V3679" s="22">
        <v>100</v>
      </c>
      <c r="W3679" s="22">
        <v>0</v>
      </c>
      <c r="X3679" s="22">
        <v>10</v>
      </c>
      <c r="Y3679" s="22">
        <v>40</v>
      </c>
      <c r="Z3679" s="22">
        <v>35</v>
      </c>
      <c r="AA3679" s="22">
        <v>0</v>
      </c>
      <c r="AB3679" s="22">
        <v>0</v>
      </c>
      <c r="AC3679" s="22">
        <v>0</v>
      </c>
      <c r="AD3679" s="22">
        <v>15</v>
      </c>
      <c r="AE3679" s="24">
        <v>100</v>
      </c>
      <c r="AF3679" s="19" t="s">
        <v>365</v>
      </c>
      <c r="AG3679" s="25">
        <v>0.56100000000000005</v>
      </c>
      <c r="AH3679" s="22">
        <v>166460</v>
      </c>
      <c r="AI3679" s="22">
        <v>314370.08</v>
      </c>
      <c r="AJ3679" s="22">
        <v>480830.08</v>
      </c>
      <c r="AK3679" s="21" t="s">
        <v>1856</v>
      </c>
      <c r="AL3679" s="21" t="s">
        <v>1742</v>
      </c>
      <c r="AM3679" s="26" t="s">
        <v>48</v>
      </c>
      <c r="AN3679" s="27">
        <v>0</v>
      </c>
      <c r="AS3679">
        <f t="shared" si="114"/>
        <v>1701</v>
      </c>
      <c r="AT3679" t="str">
        <f t="shared" si="115"/>
        <v>Região Rural das Capitais Regionais de Araguaína e Imperatriz</v>
      </c>
      <c r="BE3679">
        <v>4321600</v>
      </c>
      <c r="BF3679">
        <v>43</v>
      </c>
      <c r="BG3679" t="s">
        <v>14730</v>
      </c>
      <c r="BH3679" t="s">
        <v>14731</v>
      </c>
      <c r="BI3679" t="s">
        <v>14210</v>
      </c>
      <c r="BJ3679" t="s">
        <v>14790</v>
      </c>
      <c r="BK3679">
        <v>4304</v>
      </c>
      <c r="BL3679" t="s">
        <v>14778</v>
      </c>
      <c r="BM3679" t="s">
        <v>14779</v>
      </c>
    </row>
    <row r="3680" spans="1:65" x14ac:dyDescent="0.25">
      <c r="A3680" s="17" t="s">
        <v>10595</v>
      </c>
      <c r="B3680" s="18">
        <v>1</v>
      </c>
      <c r="C3680" s="19" t="s">
        <v>10705</v>
      </c>
      <c r="D3680" s="20" t="s">
        <v>10614</v>
      </c>
      <c r="E3680" s="20" t="s">
        <v>10706</v>
      </c>
      <c r="F3680" s="21">
        <v>1702901</v>
      </c>
      <c r="G3680" s="20" t="s">
        <v>10707</v>
      </c>
      <c r="H3680" s="22">
        <v>1012.6429000000001</v>
      </c>
      <c r="I3680" s="22">
        <v>1012.6429000000001</v>
      </c>
      <c r="J3680" s="22">
        <v>1012.6429000000001</v>
      </c>
      <c r="K3680" s="22">
        <v>1017.361</v>
      </c>
      <c r="L3680" s="22">
        <v>1017.361</v>
      </c>
      <c r="M3680" s="23">
        <v>25</v>
      </c>
      <c r="N3680" s="19" t="s">
        <v>44</v>
      </c>
      <c r="O3680" s="22">
        <v>80</v>
      </c>
      <c r="P3680" s="22">
        <v>0</v>
      </c>
      <c r="Q3680" s="22">
        <v>0</v>
      </c>
      <c r="R3680" s="22">
        <v>46.230899999999998</v>
      </c>
      <c r="S3680" s="22">
        <v>0</v>
      </c>
      <c r="T3680" s="22">
        <v>727.73990000000003</v>
      </c>
      <c r="U3680" s="22">
        <v>234.27090000000001</v>
      </c>
      <c r="V3680" s="22">
        <v>4.4012000000000002</v>
      </c>
      <c r="W3680" s="22">
        <v>0</v>
      </c>
      <c r="X3680" s="22">
        <v>25</v>
      </c>
      <c r="Y3680" s="22">
        <v>40</v>
      </c>
      <c r="Z3680" s="22">
        <v>20</v>
      </c>
      <c r="AA3680" s="22">
        <v>0</v>
      </c>
      <c r="AB3680" s="22">
        <v>10</v>
      </c>
      <c r="AC3680" s="22">
        <v>0</v>
      </c>
      <c r="AD3680" s="22">
        <v>5</v>
      </c>
      <c r="AE3680" s="24">
        <v>100</v>
      </c>
      <c r="AF3680" s="19" t="s">
        <v>65</v>
      </c>
      <c r="AG3680" s="25">
        <v>0.60699999999999998</v>
      </c>
      <c r="AH3680" s="22">
        <v>100138.61</v>
      </c>
      <c r="AI3680" s="22">
        <v>125527.21</v>
      </c>
      <c r="AJ3680" s="22">
        <v>225665.82</v>
      </c>
      <c r="AK3680" s="30" t="s">
        <v>3691</v>
      </c>
      <c r="AL3680" s="21" t="s">
        <v>3592</v>
      </c>
      <c r="AM3680" s="26" t="s">
        <v>48</v>
      </c>
      <c r="AN3680" s="27">
        <v>0</v>
      </c>
      <c r="AS3680">
        <f t="shared" si="114"/>
        <v>1701</v>
      </c>
      <c r="AT3680" t="str">
        <f t="shared" si="115"/>
        <v>Região Rural das Capitais Regionais de Araguaína e Imperatriz</v>
      </c>
      <c r="BE3680">
        <v>4321667</v>
      </c>
      <c r="BF3680">
        <v>43</v>
      </c>
      <c r="BG3680" t="s">
        <v>14730</v>
      </c>
      <c r="BH3680" t="s">
        <v>14731</v>
      </c>
      <c r="BI3680" t="s">
        <v>14210</v>
      </c>
      <c r="BJ3680" t="s">
        <v>14791</v>
      </c>
      <c r="BK3680">
        <v>4304</v>
      </c>
      <c r="BL3680" t="s">
        <v>14778</v>
      </c>
      <c r="BM3680" t="s">
        <v>14779</v>
      </c>
    </row>
    <row r="3681" spans="1:65" x14ac:dyDescent="0.25">
      <c r="A3681" s="17" t="s">
        <v>10595</v>
      </c>
      <c r="B3681" s="18">
        <v>1</v>
      </c>
      <c r="C3681" s="19" t="s">
        <v>10708</v>
      </c>
      <c r="D3681" s="20" t="s">
        <v>10614</v>
      </c>
      <c r="E3681" s="20" t="s">
        <v>10706</v>
      </c>
      <c r="F3681" s="21">
        <v>1702901</v>
      </c>
      <c r="G3681" s="20" t="s">
        <v>4749</v>
      </c>
      <c r="H3681" s="22">
        <v>895.98829999999998</v>
      </c>
      <c r="I3681" s="22">
        <v>895.98829999999998</v>
      </c>
      <c r="J3681" s="22">
        <v>895.98829999999998</v>
      </c>
      <c r="K3681" s="22">
        <v>895.98829999999998</v>
      </c>
      <c r="L3681" s="22">
        <v>985.98829999999998</v>
      </c>
      <c r="M3681" s="23">
        <v>30</v>
      </c>
      <c r="N3681" s="19" t="s">
        <v>44</v>
      </c>
      <c r="O3681" s="22">
        <v>11.19</v>
      </c>
      <c r="P3681" s="22">
        <v>0</v>
      </c>
      <c r="Q3681" s="22">
        <v>0</v>
      </c>
      <c r="R3681" s="22">
        <v>25</v>
      </c>
      <c r="S3681" s="22">
        <v>0</v>
      </c>
      <c r="T3681" s="22">
        <v>330</v>
      </c>
      <c r="U3681" s="22">
        <v>480.98829999999998</v>
      </c>
      <c r="V3681" s="22">
        <v>60</v>
      </c>
      <c r="W3681" s="22">
        <v>0</v>
      </c>
      <c r="X3681" s="22">
        <v>10</v>
      </c>
      <c r="Y3681" s="22">
        <v>15</v>
      </c>
      <c r="Z3681" s="22">
        <v>60</v>
      </c>
      <c r="AA3681" s="22">
        <v>0</v>
      </c>
      <c r="AB3681" s="22">
        <v>0</v>
      </c>
      <c r="AC3681" s="22">
        <v>0</v>
      </c>
      <c r="AD3681" s="22">
        <v>15</v>
      </c>
      <c r="AE3681" s="24">
        <v>100</v>
      </c>
      <c r="AF3681" s="19" t="s">
        <v>65</v>
      </c>
      <c r="AG3681" s="25">
        <v>0.54</v>
      </c>
      <c r="AH3681" s="22">
        <v>85344.8</v>
      </c>
      <c r="AI3681" s="22">
        <v>78467.97</v>
      </c>
      <c r="AJ3681" s="22">
        <v>163812.77000000002</v>
      </c>
      <c r="AK3681" s="21" t="s">
        <v>1856</v>
      </c>
      <c r="AL3681" s="21" t="s">
        <v>59</v>
      </c>
      <c r="AM3681" s="26" t="s">
        <v>48</v>
      </c>
      <c r="AN3681" s="27">
        <v>0</v>
      </c>
      <c r="AS3681">
        <f t="shared" si="114"/>
        <v>1701</v>
      </c>
      <c r="AT3681" t="str">
        <f t="shared" si="115"/>
        <v>Região Rural das Capitais Regionais de Araguaína e Imperatriz</v>
      </c>
      <c r="BE3681">
        <v>4321832</v>
      </c>
      <c r="BF3681">
        <v>43</v>
      </c>
      <c r="BG3681" t="s">
        <v>14730</v>
      </c>
      <c r="BH3681" t="s">
        <v>14731</v>
      </c>
      <c r="BI3681" t="s">
        <v>14210</v>
      </c>
      <c r="BJ3681" t="s">
        <v>14792</v>
      </c>
      <c r="BK3681">
        <v>4304</v>
      </c>
      <c r="BL3681" t="s">
        <v>14778</v>
      </c>
      <c r="BM3681" t="s">
        <v>14779</v>
      </c>
    </row>
    <row r="3682" spans="1:65" x14ac:dyDescent="0.25">
      <c r="A3682" s="17" t="s">
        <v>10595</v>
      </c>
      <c r="B3682" s="18">
        <v>1</v>
      </c>
      <c r="C3682" s="19" t="s">
        <v>10709</v>
      </c>
      <c r="D3682" s="20" t="s">
        <v>10614</v>
      </c>
      <c r="E3682" s="20" t="s">
        <v>10706</v>
      </c>
      <c r="F3682" s="21">
        <v>1702901</v>
      </c>
      <c r="G3682" s="20" t="s">
        <v>10710</v>
      </c>
      <c r="H3682" s="22">
        <v>2938.7523000000001</v>
      </c>
      <c r="I3682" s="22">
        <v>2959.6</v>
      </c>
      <c r="J3682" s="22">
        <v>2938.7523000000001</v>
      </c>
      <c r="K3682" s="22">
        <v>2959.6323000000002</v>
      </c>
      <c r="L3682" s="22">
        <v>2938.7523000000001</v>
      </c>
      <c r="M3682" s="23">
        <v>99</v>
      </c>
      <c r="N3682" s="19" t="s">
        <v>44</v>
      </c>
      <c r="O3682" s="22"/>
      <c r="P3682" s="22">
        <v>17.22</v>
      </c>
      <c r="Q3682" s="22">
        <v>69.569999999999993</v>
      </c>
      <c r="R3682" s="22">
        <v>0</v>
      </c>
      <c r="S3682" s="22">
        <v>1303.114</v>
      </c>
      <c r="T3682" s="22">
        <v>847</v>
      </c>
      <c r="U3682" s="22">
        <v>83.638300000000001</v>
      </c>
      <c r="V3682" s="22">
        <v>7</v>
      </c>
      <c r="W3682" s="22">
        <v>0</v>
      </c>
      <c r="X3682" s="22">
        <v>0</v>
      </c>
      <c r="Y3682" s="22">
        <v>50</v>
      </c>
      <c r="Z3682" s="22">
        <v>17</v>
      </c>
      <c r="AA3682" s="22">
        <v>0</v>
      </c>
      <c r="AB3682" s="22">
        <v>3</v>
      </c>
      <c r="AC3682" s="22">
        <v>0</v>
      </c>
      <c r="AD3682" s="22">
        <v>30</v>
      </c>
      <c r="AE3682" s="24">
        <v>100</v>
      </c>
      <c r="AF3682" s="19" t="s">
        <v>64</v>
      </c>
      <c r="AG3682" s="25">
        <v>0.55800000000000005</v>
      </c>
      <c r="AH3682" s="22">
        <v>323591.78999999998</v>
      </c>
      <c r="AI3682" s="22">
        <v>444515.67</v>
      </c>
      <c r="AJ3682" s="22">
        <v>768107.46</v>
      </c>
      <c r="AK3682" s="21" t="s">
        <v>697</v>
      </c>
      <c r="AL3682" s="21" t="s">
        <v>4839</v>
      </c>
      <c r="AM3682" s="26" t="s">
        <v>48</v>
      </c>
      <c r="AN3682" s="27">
        <v>0</v>
      </c>
      <c r="AS3682">
        <f t="shared" si="114"/>
        <v>1701</v>
      </c>
      <c r="AT3682" t="str">
        <f t="shared" si="115"/>
        <v>Região Rural das Capitais Regionais de Araguaína e Imperatriz</v>
      </c>
      <c r="BE3682">
        <v>4323804</v>
      </c>
      <c r="BF3682">
        <v>43</v>
      </c>
      <c r="BG3682" t="s">
        <v>14730</v>
      </c>
      <c r="BH3682" t="s">
        <v>14731</v>
      </c>
      <c r="BI3682" t="s">
        <v>14210</v>
      </c>
      <c r="BJ3682" t="s">
        <v>14793</v>
      </c>
      <c r="BK3682">
        <v>4304</v>
      </c>
      <c r="BL3682" t="s">
        <v>14778</v>
      </c>
      <c r="BM3682" t="s">
        <v>14779</v>
      </c>
    </row>
    <row r="3683" spans="1:65" x14ac:dyDescent="0.25">
      <c r="A3683" s="17" t="s">
        <v>10595</v>
      </c>
      <c r="B3683" s="18">
        <v>1</v>
      </c>
      <c r="C3683" s="19" t="s">
        <v>10711</v>
      </c>
      <c r="D3683" s="20" t="s">
        <v>10614</v>
      </c>
      <c r="E3683" s="20" t="s">
        <v>10706</v>
      </c>
      <c r="F3683" s="21">
        <v>1702901</v>
      </c>
      <c r="G3683" s="20" t="s">
        <v>10712</v>
      </c>
      <c r="H3683" s="22">
        <v>1026.08</v>
      </c>
      <c r="I3683" s="22">
        <v>1026.08</v>
      </c>
      <c r="J3683" s="22">
        <v>1026.08</v>
      </c>
      <c r="K3683" s="22">
        <v>1026.08</v>
      </c>
      <c r="L3683" s="22">
        <v>1026.08</v>
      </c>
      <c r="M3683" s="23">
        <v>40</v>
      </c>
      <c r="N3683" s="19" t="s">
        <v>44</v>
      </c>
      <c r="O3683" s="22">
        <v>12.82</v>
      </c>
      <c r="P3683" s="22">
        <v>0</v>
      </c>
      <c r="Q3683" s="22">
        <v>0</v>
      </c>
      <c r="R3683" s="22">
        <v>0</v>
      </c>
      <c r="S3683" s="22">
        <v>0</v>
      </c>
      <c r="T3683" s="22">
        <v>661.62</v>
      </c>
      <c r="U3683" s="22">
        <v>338.08</v>
      </c>
      <c r="V3683" s="22">
        <v>25.66</v>
      </c>
      <c r="W3683" s="22">
        <v>0</v>
      </c>
      <c r="X3683" s="22">
        <v>0</v>
      </c>
      <c r="Y3683" s="22">
        <v>60</v>
      </c>
      <c r="Z3683" s="22">
        <v>0</v>
      </c>
      <c r="AA3683" s="22">
        <v>35</v>
      </c>
      <c r="AB3683" s="22">
        <v>0</v>
      </c>
      <c r="AC3683" s="22">
        <v>0</v>
      </c>
      <c r="AD3683" s="22">
        <v>5</v>
      </c>
      <c r="AE3683" s="24">
        <v>100</v>
      </c>
      <c r="AF3683" s="19" t="s">
        <v>65</v>
      </c>
      <c r="AG3683" s="25">
        <v>0.55800000000000005</v>
      </c>
      <c r="AH3683" s="22">
        <v>126736.84</v>
      </c>
      <c r="AI3683" s="22">
        <v>140685.82</v>
      </c>
      <c r="AJ3683" s="22">
        <v>267422.66000000003</v>
      </c>
      <c r="AK3683" s="21" t="s">
        <v>10713</v>
      </c>
      <c r="AL3683" s="21" t="s">
        <v>6030</v>
      </c>
      <c r="AM3683" s="26" t="s">
        <v>48</v>
      </c>
      <c r="AN3683" s="27">
        <v>0</v>
      </c>
      <c r="AS3683">
        <f t="shared" si="114"/>
        <v>1701</v>
      </c>
      <c r="AT3683" t="str">
        <f t="shared" si="115"/>
        <v>Região Rural das Capitais Regionais de Araguaína e Imperatriz</v>
      </c>
      <c r="BE3683">
        <v>4201406</v>
      </c>
      <c r="BF3683">
        <v>42</v>
      </c>
      <c r="BG3683" t="s">
        <v>14423</v>
      </c>
      <c r="BH3683" t="s">
        <v>14424</v>
      </c>
      <c r="BI3683" t="s">
        <v>14210</v>
      </c>
      <c r="BJ3683" t="s">
        <v>14794</v>
      </c>
      <c r="BK3683">
        <v>4304</v>
      </c>
      <c r="BL3683" t="s">
        <v>14778</v>
      </c>
      <c r="BM3683" t="s">
        <v>14779</v>
      </c>
    </row>
    <row r="3684" spans="1:65" x14ac:dyDescent="0.25">
      <c r="A3684" s="17" t="s">
        <v>10595</v>
      </c>
      <c r="B3684" s="18">
        <v>1</v>
      </c>
      <c r="C3684" s="19" t="s">
        <v>10714</v>
      </c>
      <c r="D3684" s="20" t="s">
        <v>10597</v>
      </c>
      <c r="E3684" s="20" t="s">
        <v>10715</v>
      </c>
      <c r="F3684" s="21">
        <v>1703206</v>
      </c>
      <c r="G3684" s="20" t="s">
        <v>442</v>
      </c>
      <c r="H3684" s="22">
        <v>2280.7075</v>
      </c>
      <c r="I3684" s="22">
        <v>2280.7075</v>
      </c>
      <c r="J3684" s="22">
        <v>2280.7075</v>
      </c>
      <c r="K3684" s="22">
        <v>2280.7075</v>
      </c>
      <c r="L3684" s="22">
        <v>2280.7075</v>
      </c>
      <c r="M3684" s="23">
        <v>90</v>
      </c>
      <c r="N3684" s="19" t="s">
        <v>44</v>
      </c>
      <c r="O3684" s="22">
        <v>28.51</v>
      </c>
      <c r="P3684" s="22">
        <v>24</v>
      </c>
      <c r="Q3684" s="22">
        <v>100</v>
      </c>
      <c r="R3684" s="22">
        <v>40</v>
      </c>
      <c r="S3684" s="22">
        <v>0</v>
      </c>
      <c r="T3684" s="22">
        <v>358</v>
      </c>
      <c r="U3684" s="22">
        <v>1654.7075</v>
      </c>
      <c r="V3684" s="22">
        <v>228</v>
      </c>
      <c r="W3684" s="22">
        <v>0</v>
      </c>
      <c r="X3684" s="22">
        <v>0</v>
      </c>
      <c r="Y3684" s="22">
        <v>40</v>
      </c>
      <c r="Z3684" s="22">
        <v>50</v>
      </c>
      <c r="AA3684" s="22">
        <v>0</v>
      </c>
      <c r="AB3684" s="22">
        <v>0</v>
      </c>
      <c r="AC3684" s="22">
        <v>0</v>
      </c>
      <c r="AD3684" s="22">
        <v>10</v>
      </c>
      <c r="AE3684" s="24">
        <v>100</v>
      </c>
      <c r="AF3684" s="19" t="s">
        <v>65</v>
      </c>
      <c r="AG3684" s="25">
        <v>0.55500000000000005</v>
      </c>
      <c r="AH3684" s="22">
        <v>102188.34</v>
      </c>
      <c r="AI3684" s="22">
        <v>390571.15</v>
      </c>
      <c r="AJ3684" s="22">
        <v>492759.49</v>
      </c>
      <c r="AK3684" s="21" t="s">
        <v>1758</v>
      </c>
      <c r="AL3684" s="21" t="s">
        <v>6030</v>
      </c>
      <c r="AM3684" s="26" t="s">
        <v>48</v>
      </c>
      <c r="AN3684" s="27">
        <v>0</v>
      </c>
      <c r="AS3684">
        <f t="shared" si="114"/>
        <v>1701</v>
      </c>
      <c r="AT3684" t="str">
        <f t="shared" si="115"/>
        <v>Região Rural das Capitais Regionais de Araguaína e Imperatriz</v>
      </c>
      <c r="BE3684">
        <v>4201950</v>
      </c>
      <c r="BF3684">
        <v>42</v>
      </c>
      <c r="BG3684" t="s">
        <v>14423</v>
      </c>
      <c r="BH3684" t="s">
        <v>14424</v>
      </c>
      <c r="BI3684" t="s">
        <v>14210</v>
      </c>
      <c r="BJ3684" t="s">
        <v>14795</v>
      </c>
      <c r="BK3684">
        <v>4304</v>
      </c>
      <c r="BL3684" t="s">
        <v>14778</v>
      </c>
      <c r="BM3684" t="s">
        <v>14779</v>
      </c>
    </row>
    <row r="3685" spans="1:65" x14ac:dyDescent="0.25">
      <c r="A3685" s="17" t="s">
        <v>10595</v>
      </c>
      <c r="B3685" s="18">
        <v>1</v>
      </c>
      <c r="C3685" s="19" t="s">
        <v>10716</v>
      </c>
      <c r="D3685" s="20" t="s">
        <v>10597</v>
      </c>
      <c r="E3685" s="20" t="s">
        <v>10715</v>
      </c>
      <c r="F3685" s="21">
        <v>1703206</v>
      </c>
      <c r="G3685" s="20" t="s">
        <v>10717</v>
      </c>
      <c r="H3685" s="22">
        <v>5460.2146000000002</v>
      </c>
      <c r="I3685" s="22">
        <v>1.0000000000000001E-5</v>
      </c>
      <c r="J3685" s="22">
        <v>5043.1765999999998</v>
      </c>
      <c r="K3685" s="22">
        <v>5043.1765999999998</v>
      </c>
      <c r="L3685" s="22">
        <v>5043.1765999999998</v>
      </c>
      <c r="M3685" s="23">
        <v>104</v>
      </c>
      <c r="N3685" s="19" t="s">
        <v>44</v>
      </c>
      <c r="O3685" s="22">
        <v>1E-3</v>
      </c>
      <c r="P3685" s="22">
        <v>1E-3</v>
      </c>
      <c r="Q3685" s="22">
        <v>1E-3</v>
      </c>
      <c r="R3685" s="22">
        <v>482.76150000000001</v>
      </c>
      <c r="S3685" s="22">
        <v>1499.3922</v>
      </c>
      <c r="T3685" s="22">
        <v>2692.8993999999998</v>
      </c>
      <c r="U3685" s="22">
        <v>320.02859999999998</v>
      </c>
      <c r="V3685" s="22">
        <v>48.094900000000003</v>
      </c>
      <c r="W3685" s="22">
        <v>0</v>
      </c>
      <c r="X3685" s="22">
        <v>0</v>
      </c>
      <c r="Y3685" s="22">
        <v>36.950000000000003</v>
      </c>
      <c r="Z3685" s="22">
        <v>25.16</v>
      </c>
      <c r="AA3685" s="22">
        <v>5.6</v>
      </c>
      <c r="AB3685" s="22">
        <v>21.93</v>
      </c>
      <c r="AC3685" s="22">
        <v>0</v>
      </c>
      <c r="AD3685" s="22">
        <v>10.36</v>
      </c>
      <c r="AE3685" s="24">
        <v>99.999999999999986</v>
      </c>
      <c r="AF3685" s="19" t="s">
        <v>64</v>
      </c>
      <c r="AG3685" s="25">
        <v>0.42</v>
      </c>
      <c r="AH3685" s="22">
        <v>3568201.61</v>
      </c>
      <c r="AI3685" s="22">
        <v>13580417.24</v>
      </c>
      <c r="AJ3685" s="22">
        <v>17148618.849999998</v>
      </c>
      <c r="AK3685" s="21" t="s">
        <v>4108</v>
      </c>
      <c r="AL3685" s="21" t="s">
        <v>10718</v>
      </c>
      <c r="AM3685" s="26" t="s">
        <v>48</v>
      </c>
      <c r="AN3685" s="27">
        <v>2002121.4</v>
      </c>
      <c r="AS3685">
        <f t="shared" si="114"/>
        <v>1701</v>
      </c>
      <c r="AT3685" t="str">
        <f t="shared" si="115"/>
        <v>Região Rural das Capitais Regionais de Araguaína e Imperatriz</v>
      </c>
      <c r="BE3685">
        <v>4202073</v>
      </c>
      <c r="BF3685">
        <v>42</v>
      </c>
      <c r="BG3685" t="s">
        <v>14423</v>
      </c>
      <c r="BH3685" t="s">
        <v>14424</v>
      </c>
      <c r="BI3685" t="s">
        <v>14210</v>
      </c>
      <c r="BJ3685" t="s">
        <v>14796</v>
      </c>
      <c r="BK3685">
        <v>4304</v>
      </c>
      <c r="BL3685" t="s">
        <v>14778</v>
      </c>
      <c r="BM3685" t="s">
        <v>14779</v>
      </c>
    </row>
    <row r="3686" spans="1:65" x14ac:dyDescent="0.25">
      <c r="A3686" s="17" t="s">
        <v>10595</v>
      </c>
      <c r="B3686" s="18">
        <v>1</v>
      </c>
      <c r="C3686" s="19" t="s">
        <v>10719</v>
      </c>
      <c r="D3686" s="20" t="s">
        <v>10720</v>
      </c>
      <c r="E3686" s="20" t="s">
        <v>4604</v>
      </c>
      <c r="F3686" s="21">
        <v>1703305</v>
      </c>
      <c r="G3686" s="20" t="s">
        <v>10721</v>
      </c>
      <c r="H3686" s="22">
        <v>6058.3622999999998</v>
      </c>
      <c r="I3686" s="22">
        <v>6058.3622999999998</v>
      </c>
      <c r="J3686" s="22">
        <v>6058.3622999999998</v>
      </c>
      <c r="K3686" s="22">
        <v>6058.3622999999998</v>
      </c>
      <c r="L3686" s="22">
        <v>6058.3622999999998</v>
      </c>
      <c r="M3686" s="23">
        <v>126</v>
      </c>
      <c r="N3686" s="19" t="s">
        <v>44</v>
      </c>
      <c r="O3686" s="22">
        <v>86.54</v>
      </c>
      <c r="P3686" s="22">
        <v>39.950000000000003</v>
      </c>
      <c r="Q3686" s="22">
        <v>92.79</v>
      </c>
      <c r="R3686" s="22">
        <v>193.6722</v>
      </c>
      <c r="S3686" s="22">
        <v>129.95920000000001</v>
      </c>
      <c r="T3686" s="22">
        <v>0</v>
      </c>
      <c r="U3686" s="22">
        <v>2728.3638999999998</v>
      </c>
      <c r="V3686" s="22">
        <v>22.883400000000002</v>
      </c>
      <c r="W3686" s="22">
        <v>0</v>
      </c>
      <c r="X3686" s="22">
        <v>0</v>
      </c>
      <c r="Y3686" s="22">
        <v>55</v>
      </c>
      <c r="Z3686" s="22">
        <v>35</v>
      </c>
      <c r="AA3686" s="22">
        <v>0</v>
      </c>
      <c r="AB3686" s="22">
        <v>8</v>
      </c>
      <c r="AC3686" s="22">
        <v>2</v>
      </c>
      <c r="AD3686" s="22">
        <v>0</v>
      </c>
      <c r="AE3686" s="24">
        <v>100</v>
      </c>
      <c r="AF3686" s="19" t="s">
        <v>65</v>
      </c>
      <c r="AG3686" s="25">
        <v>0.57899999999999996</v>
      </c>
      <c r="AH3686" s="22">
        <v>481003.93</v>
      </c>
      <c r="AI3686" s="22">
        <v>887156.03</v>
      </c>
      <c r="AJ3686" s="22">
        <v>1368159.96</v>
      </c>
      <c r="AK3686" s="21" t="s">
        <v>48</v>
      </c>
      <c r="AL3686" s="21" t="s">
        <v>2023</v>
      </c>
      <c r="AM3686" s="26" t="s">
        <v>48</v>
      </c>
      <c r="AN3686" s="27">
        <v>0</v>
      </c>
      <c r="AS3686">
        <f t="shared" si="114"/>
        <v>1701</v>
      </c>
      <c r="AT3686" t="str">
        <f t="shared" si="115"/>
        <v>Região Rural das Capitais Regionais de Araguaína e Imperatriz</v>
      </c>
      <c r="BE3686">
        <v>4204608</v>
      </c>
      <c r="BF3686">
        <v>42</v>
      </c>
      <c r="BG3686" t="s">
        <v>14423</v>
      </c>
      <c r="BH3686" t="s">
        <v>14424</v>
      </c>
      <c r="BI3686" t="s">
        <v>14210</v>
      </c>
      <c r="BJ3686" t="s">
        <v>14797</v>
      </c>
      <c r="BK3686">
        <v>4304</v>
      </c>
      <c r="BL3686" t="s">
        <v>14778</v>
      </c>
      <c r="BM3686" t="s">
        <v>14779</v>
      </c>
    </row>
    <row r="3687" spans="1:65" x14ac:dyDescent="0.25">
      <c r="A3687" s="17" t="s">
        <v>10595</v>
      </c>
      <c r="B3687" s="18">
        <v>1</v>
      </c>
      <c r="C3687" s="19" t="s">
        <v>10722</v>
      </c>
      <c r="D3687" s="20" t="s">
        <v>10614</v>
      </c>
      <c r="E3687" s="20" t="s">
        <v>7654</v>
      </c>
      <c r="F3687" s="21">
        <v>1703826</v>
      </c>
      <c r="G3687" s="20" t="s">
        <v>10723</v>
      </c>
      <c r="H3687" s="22">
        <v>2944.7937000000002</v>
      </c>
      <c r="I3687" s="22">
        <v>2944.8</v>
      </c>
      <c r="J3687" s="22">
        <v>2944.7937000000002</v>
      </c>
      <c r="K3687" s="22">
        <v>2944.7937000000002</v>
      </c>
      <c r="L3687" s="22">
        <v>2944.7937000000002</v>
      </c>
      <c r="M3687" s="23">
        <v>110</v>
      </c>
      <c r="N3687" s="19" t="s">
        <v>44</v>
      </c>
      <c r="O3687" s="22">
        <v>36.799999999999997</v>
      </c>
      <c r="P3687" s="22">
        <v>0</v>
      </c>
      <c r="Q3687" s="22">
        <v>0</v>
      </c>
      <c r="R3687" s="22">
        <v>66.981999999999999</v>
      </c>
      <c r="S3687" s="22">
        <v>481</v>
      </c>
      <c r="T3687" s="22">
        <v>0</v>
      </c>
      <c r="U3687" s="22">
        <v>889.69500000000005</v>
      </c>
      <c r="V3687" s="22">
        <v>137.22499999999999</v>
      </c>
      <c r="W3687" s="22">
        <v>0</v>
      </c>
      <c r="X3687" s="22">
        <v>0</v>
      </c>
      <c r="Y3687" s="22">
        <v>50</v>
      </c>
      <c r="Z3687" s="22">
        <v>30</v>
      </c>
      <c r="AA3687" s="22">
        <v>13</v>
      </c>
      <c r="AB3687" s="22">
        <v>0</v>
      </c>
      <c r="AC3687" s="22">
        <v>0</v>
      </c>
      <c r="AD3687" s="22">
        <v>7</v>
      </c>
      <c r="AE3687" s="24">
        <v>100</v>
      </c>
      <c r="AF3687" s="19" t="s">
        <v>64</v>
      </c>
      <c r="AG3687" s="25">
        <v>0.628</v>
      </c>
      <c r="AH3687" s="22">
        <v>402268.14</v>
      </c>
      <c r="AI3687" s="22">
        <v>192324.47</v>
      </c>
      <c r="AJ3687" s="22">
        <v>594592.61</v>
      </c>
      <c r="AK3687" s="21" t="s">
        <v>10724</v>
      </c>
      <c r="AL3687" s="21" t="s">
        <v>3649</v>
      </c>
      <c r="AM3687" s="26" t="s">
        <v>48</v>
      </c>
      <c r="AN3687" s="27">
        <v>0</v>
      </c>
      <c r="AS3687">
        <f t="shared" si="114"/>
        <v>1701</v>
      </c>
      <c r="AT3687" t="str">
        <f t="shared" si="115"/>
        <v>Região Rural das Capitais Regionais de Araguaína e Imperatriz</v>
      </c>
      <c r="BE3687">
        <v>4205191</v>
      </c>
      <c r="BF3687">
        <v>42</v>
      </c>
      <c r="BG3687" t="s">
        <v>14423</v>
      </c>
      <c r="BH3687" t="s">
        <v>14424</v>
      </c>
      <c r="BI3687" t="s">
        <v>14210</v>
      </c>
      <c r="BJ3687" t="s">
        <v>14798</v>
      </c>
      <c r="BK3687">
        <v>4304</v>
      </c>
      <c r="BL3687" t="s">
        <v>14778</v>
      </c>
      <c r="BM3687" t="s">
        <v>14779</v>
      </c>
    </row>
    <row r="3688" spans="1:65" x14ac:dyDescent="0.25">
      <c r="A3688" s="17" t="s">
        <v>10595</v>
      </c>
      <c r="B3688" s="18">
        <v>1</v>
      </c>
      <c r="C3688" s="19" t="s">
        <v>10725</v>
      </c>
      <c r="D3688" s="20" t="s">
        <v>10726</v>
      </c>
      <c r="E3688" s="20" t="s">
        <v>10727</v>
      </c>
      <c r="F3688" s="21">
        <v>1703842</v>
      </c>
      <c r="G3688" s="20" t="s">
        <v>6251</v>
      </c>
      <c r="H3688" s="22">
        <v>2892.2408</v>
      </c>
      <c r="I3688" s="22">
        <v>2902.8209999999999</v>
      </c>
      <c r="J3688" s="22">
        <v>2902.8209999999999</v>
      </c>
      <c r="K3688" s="22">
        <v>2902.8209999999999</v>
      </c>
      <c r="L3688" s="22">
        <v>2891.0111999999999</v>
      </c>
      <c r="M3688" s="23">
        <v>90</v>
      </c>
      <c r="N3688" s="19" t="s">
        <v>44</v>
      </c>
      <c r="O3688" s="22">
        <v>36.28</v>
      </c>
      <c r="P3688" s="22">
        <v>37.96</v>
      </c>
      <c r="Q3688" s="22">
        <v>111.85</v>
      </c>
      <c r="R3688" s="22">
        <v>82.883700000000005</v>
      </c>
      <c r="S3688" s="22">
        <v>1.0000000000000001E-5</v>
      </c>
      <c r="T3688" s="22">
        <v>1330.5880999999999</v>
      </c>
      <c r="U3688" s="22">
        <v>1462.4340999999999</v>
      </c>
      <c r="V3688" s="22">
        <v>26.915099999999999</v>
      </c>
      <c r="W3688" s="22">
        <v>0</v>
      </c>
      <c r="X3688" s="22">
        <v>0</v>
      </c>
      <c r="Y3688" s="22">
        <v>86.74</v>
      </c>
      <c r="Z3688" s="22">
        <v>1.44</v>
      </c>
      <c r="AA3688" s="22">
        <v>8.7200000000000006</v>
      </c>
      <c r="AB3688" s="22">
        <v>0</v>
      </c>
      <c r="AC3688" s="22">
        <v>0</v>
      </c>
      <c r="AD3688" s="22">
        <v>3.04</v>
      </c>
      <c r="AE3688" s="24">
        <v>99.94</v>
      </c>
      <c r="AF3688" s="19" t="s">
        <v>64</v>
      </c>
      <c r="AG3688" s="25">
        <v>0.54600000000000004</v>
      </c>
      <c r="AH3688" s="22">
        <v>340512.16</v>
      </c>
      <c r="AI3688" s="22">
        <v>8190148</v>
      </c>
      <c r="AJ3688" s="22">
        <v>8530660.1600000001</v>
      </c>
      <c r="AK3688" s="21" t="s">
        <v>2620</v>
      </c>
      <c r="AL3688" s="21" t="s">
        <v>7156</v>
      </c>
      <c r="AM3688" s="26" t="s">
        <v>48</v>
      </c>
      <c r="AN3688" s="27">
        <v>0</v>
      </c>
      <c r="AS3688">
        <f t="shared" si="114"/>
        <v>2105</v>
      </c>
      <c r="AT3688" t="str">
        <f t="shared" si="115"/>
        <v>Região Rural do Centro Sub-regional de Balsas</v>
      </c>
      <c r="BE3688">
        <v>4205456</v>
      </c>
      <c r="BF3688">
        <v>42</v>
      </c>
      <c r="BG3688" t="s">
        <v>14423</v>
      </c>
      <c r="BH3688" t="s">
        <v>14424</v>
      </c>
      <c r="BI3688" t="s">
        <v>14210</v>
      </c>
      <c r="BJ3688" t="s">
        <v>14799</v>
      </c>
      <c r="BK3688">
        <v>4304</v>
      </c>
      <c r="BL3688" t="s">
        <v>14778</v>
      </c>
      <c r="BM3688" t="s">
        <v>14779</v>
      </c>
    </row>
    <row r="3689" spans="1:65" x14ac:dyDescent="0.25">
      <c r="A3689" s="17" t="s">
        <v>10595</v>
      </c>
      <c r="B3689" s="18">
        <v>1</v>
      </c>
      <c r="C3689" s="19" t="s">
        <v>10728</v>
      </c>
      <c r="D3689" s="20" t="s">
        <v>3781</v>
      </c>
      <c r="E3689" s="20" t="s">
        <v>10729</v>
      </c>
      <c r="F3689" s="21">
        <v>1703867</v>
      </c>
      <c r="G3689" s="20" t="s">
        <v>10730</v>
      </c>
      <c r="H3689" s="22">
        <v>5018.1567999999997</v>
      </c>
      <c r="I3689" s="22">
        <v>5018.1000000000004</v>
      </c>
      <c r="J3689" s="22">
        <v>4990.5232999999998</v>
      </c>
      <c r="K3689" s="22">
        <v>4990.5232999999998</v>
      </c>
      <c r="L3689" s="22">
        <v>4990.5232999999998</v>
      </c>
      <c r="M3689" s="23">
        <v>160</v>
      </c>
      <c r="N3689" s="19" t="s">
        <v>44</v>
      </c>
      <c r="O3689" s="22"/>
      <c r="P3689" s="22">
        <v>0</v>
      </c>
      <c r="Q3689" s="22">
        <v>0</v>
      </c>
      <c r="R3689" s="22">
        <v>186.42</v>
      </c>
      <c r="S3689" s="22">
        <v>0</v>
      </c>
      <c r="T3689" s="22">
        <v>918.70989999999995</v>
      </c>
      <c r="U3689" s="22">
        <v>3858.7534000000001</v>
      </c>
      <c r="V3689" s="22">
        <v>26.64</v>
      </c>
      <c r="W3689" s="22">
        <v>0</v>
      </c>
      <c r="X3689" s="22">
        <v>0</v>
      </c>
      <c r="Y3689" s="22">
        <v>70</v>
      </c>
      <c r="Z3689" s="22">
        <v>15</v>
      </c>
      <c r="AA3689" s="22">
        <v>5</v>
      </c>
      <c r="AB3689" s="22">
        <v>5</v>
      </c>
      <c r="AC3689" s="22">
        <v>0</v>
      </c>
      <c r="AD3689" s="22">
        <v>5</v>
      </c>
      <c r="AE3689" s="24">
        <v>100</v>
      </c>
      <c r="AF3689" s="19" t="s">
        <v>64</v>
      </c>
      <c r="AG3689" s="25">
        <v>0.65100000000000002</v>
      </c>
      <c r="AH3689" s="22">
        <v>159508.59</v>
      </c>
      <c r="AI3689" s="22">
        <v>570466.72</v>
      </c>
      <c r="AJ3689" s="22">
        <v>729975.30999999994</v>
      </c>
      <c r="AK3689" s="21" t="s">
        <v>2995</v>
      </c>
      <c r="AL3689" s="21" t="s">
        <v>2763</v>
      </c>
      <c r="AM3689" s="26" t="s">
        <v>48</v>
      </c>
      <c r="AN3689" s="27">
        <v>0</v>
      </c>
      <c r="AS3689">
        <f t="shared" si="114"/>
        <v>1702</v>
      </c>
      <c r="AT3689" t="str">
        <f t="shared" si="115"/>
        <v>Região Rural da Capital Regional de Palmas</v>
      </c>
      <c r="BE3689">
        <v>4207007</v>
      </c>
      <c r="BF3689">
        <v>42</v>
      </c>
      <c r="BG3689" t="s">
        <v>14423</v>
      </c>
      <c r="BH3689" t="s">
        <v>14424</v>
      </c>
      <c r="BI3689" t="s">
        <v>14210</v>
      </c>
      <c r="BJ3689" t="s">
        <v>14800</v>
      </c>
      <c r="BK3689">
        <v>4304</v>
      </c>
      <c r="BL3689" t="s">
        <v>14778</v>
      </c>
      <c r="BM3689" t="s">
        <v>14779</v>
      </c>
    </row>
    <row r="3690" spans="1:65" x14ac:dyDescent="0.25">
      <c r="A3690" s="17" t="s">
        <v>10595</v>
      </c>
      <c r="B3690" s="18">
        <v>1</v>
      </c>
      <c r="C3690" s="19" t="s">
        <v>10731</v>
      </c>
      <c r="D3690" s="20" t="s">
        <v>3781</v>
      </c>
      <c r="E3690" s="20" t="s">
        <v>10729</v>
      </c>
      <c r="F3690" s="21">
        <v>1703867</v>
      </c>
      <c r="G3690" s="20" t="s">
        <v>10732</v>
      </c>
      <c r="H3690" s="22">
        <v>961.95</v>
      </c>
      <c r="I3690" s="22">
        <v>945.4</v>
      </c>
      <c r="J3690" s="22">
        <v>946.55780000000004</v>
      </c>
      <c r="K3690" s="22">
        <v>961.95</v>
      </c>
      <c r="L3690" s="22">
        <v>946.55780000000004</v>
      </c>
      <c r="M3690" s="23">
        <v>21</v>
      </c>
      <c r="N3690" s="19" t="s">
        <v>44</v>
      </c>
      <c r="O3690" s="22">
        <v>11.83</v>
      </c>
      <c r="P3690" s="22">
        <v>1E-3</v>
      </c>
      <c r="Q3690" s="22">
        <v>1E-3</v>
      </c>
      <c r="R3690" s="22">
        <v>25.7425</v>
      </c>
      <c r="S3690" s="22">
        <v>1.0000000000000001E-5</v>
      </c>
      <c r="T3690" s="22">
        <v>1.0000000000000001E-5</v>
      </c>
      <c r="U3690" s="22">
        <v>913.55730000000005</v>
      </c>
      <c r="V3690" s="22">
        <v>7.26</v>
      </c>
      <c r="W3690" s="22">
        <v>0</v>
      </c>
      <c r="X3690" s="22">
        <v>0</v>
      </c>
      <c r="Y3690" s="22">
        <v>20</v>
      </c>
      <c r="Z3690" s="22">
        <v>35</v>
      </c>
      <c r="AA3690" s="22">
        <v>35</v>
      </c>
      <c r="AB3690" s="22">
        <v>10</v>
      </c>
      <c r="AC3690" s="22">
        <v>0</v>
      </c>
      <c r="AD3690" s="22">
        <v>1E-3</v>
      </c>
      <c r="AE3690" s="24">
        <v>100.001</v>
      </c>
      <c r="AF3690" s="19" t="s">
        <v>44</v>
      </c>
      <c r="AG3690" s="25">
        <v>0.61599999999999999</v>
      </c>
      <c r="AH3690" s="22">
        <v>1E-3</v>
      </c>
      <c r="AI3690" s="22">
        <v>643204.94999999995</v>
      </c>
      <c r="AJ3690" s="22">
        <v>643204.951</v>
      </c>
      <c r="AK3690" s="21" t="s">
        <v>3766</v>
      </c>
      <c r="AL3690" s="21" t="s">
        <v>5129</v>
      </c>
      <c r="AM3690" s="26" t="s">
        <v>48</v>
      </c>
      <c r="AN3690" s="27">
        <v>0</v>
      </c>
      <c r="AS3690">
        <f t="shared" si="114"/>
        <v>1702</v>
      </c>
      <c r="AT3690" t="str">
        <f t="shared" si="115"/>
        <v>Região Rural da Capital Regional de Palmas</v>
      </c>
      <c r="BE3690">
        <v>4208708</v>
      </c>
      <c r="BF3690">
        <v>42</v>
      </c>
      <c r="BG3690" t="s">
        <v>14423</v>
      </c>
      <c r="BH3690" t="s">
        <v>14424</v>
      </c>
      <c r="BI3690" t="s">
        <v>14210</v>
      </c>
      <c r="BJ3690" t="s">
        <v>14801</v>
      </c>
      <c r="BK3690">
        <v>4304</v>
      </c>
      <c r="BL3690" t="s">
        <v>14778</v>
      </c>
      <c r="BM3690" t="s">
        <v>14779</v>
      </c>
    </row>
    <row r="3691" spans="1:65" x14ac:dyDescent="0.25">
      <c r="A3691" s="17" t="s">
        <v>10595</v>
      </c>
      <c r="B3691" s="18">
        <v>1</v>
      </c>
      <c r="C3691" s="19" t="s">
        <v>10733</v>
      </c>
      <c r="D3691" s="20" t="s">
        <v>10626</v>
      </c>
      <c r="E3691" s="20" t="s">
        <v>10734</v>
      </c>
      <c r="F3691" s="21">
        <v>1703883</v>
      </c>
      <c r="G3691" s="20" t="s">
        <v>10735</v>
      </c>
      <c r="H3691" s="22">
        <v>2572</v>
      </c>
      <c r="I3691" s="22">
        <v>2572</v>
      </c>
      <c r="J3691" s="22">
        <v>2572</v>
      </c>
      <c r="K3691" s="22">
        <v>2572</v>
      </c>
      <c r="L3691" s="22">
        <v>2572</v>
      </c>
      <c r="M3691" s="23">
        <v>76</v>
      </c>
      <c r="N3691" s="19" t="s">
        <v>44</v>
      </c>
      <c r="O3691" s="22">
        <v>32.15</v>
      </c>
      <c r="P3691" s="22">
        <v>0</v>
      </c>
      <c r="Q3691" s="22">
        <v>0</v>
      </c>
      <c r="R3691" s="22">
        <v>79.054000000000002</v>
      </c>
      <c r="S3691" s="22">
        <v>0</v>
      </c>
      <c r="T3691" s="22">
        <v>840.11609999999996</v>
      </c>
      <c r="U3691" s="22">
        <v>1614.1098999999999</v>
      </c>
      <c r="V3691" s="22">
        <v>38.72</v>
      </c>
      <c r="W3691" s="22">
        <v>0</v>
      </c>
      <c r="X3691" s="22">
        <v>0</v>
      </c>
      <c r="Y3691" s="22">
        <v>60</v>
      </c>
      <c r="Z3691" s="22">
        <v>30</v>
      </c>
      <c r="AA3691" s="22">
        <v>5</v>
      </c>
      <c r="AB3691" s="22">
        <v>0</v>
      </c>
      <c r="AC3691" s="22">
        <v>0</v>
      </c>
      <c r="AD3691" s="22">
        <v>5</v>
      </c>
      <c r="AE3691" s="24">
        <v>100</v>
      </c>
      <c r="AF3691" s="19" t="s">
        <v>64</v>
      </c>
      <c r="AG3691" s="25">
        <v>0.65100000000000002</v>
      </c>
      <c r="AH3691" s="22">
        <v>140788.70000000001</v>
      </c>
      <c r="AI3691" s="22">
        <v>285980.68</v>
      </c>
      <c r="AJ3691" s="22">
        <v>426769.38</v>
      </c>
      <c r="AK3691" s="21" t="s">
        <v>3691</v>
      </c>
      <c r="AL3691" s="21" t="s">
        <v>4050</v>
      </c>
      <c r="AM3691" s="26" t="s">
        <v>48</v>
      </c>
      <c r="AN3691" s="27">
        <v>0</v>
      </c>
      <c r="AS3691">
        <f t="shared" si="114"/>
        <v>1701</v>
      </c>
      <c r="AT3691" t="str">
        <f t="shared" si="115"/>
        <v>Região Rural das Capitais Regionais de Araguaína e Imperatriz</v>
      </c>
      <c r="BE3691">
        <v>4210407</v>
      </c>
      <c r="BF3691">
        <v>42</v>
      </c>
      <c r="BG3691" t="s">
        <v>14423</v>
      </c>
      <c r="BH3691" t="s">
        <v>14424</v>
      </c>
      <c r="BI3691" t="s">
        <v>14210</v>
      </c>
      <c r="BJ3691" t="s">
        <v>14802</v>
      </c>
      <c r="BK3691">
        <v>4304</v>
      </c>
      <c r="BL3691" t="s">
        <v>14778</v>
      </c>
      <c r="BM3691" t="s">
        <v>14779</v>
      </c>
    </row>
    <row r="3692" spans="1:65" x14ac:dyDescent="0.25">
      <c r="A3692" s="17" t="s">
        <v>10595</v>
      </c>
      <c r="B3692" s="18">
        <v>1</v>
      </c>
      <c r="C3692" s="19" t="s">
        <v>10736</v>
      </c>
      <c r="D3692" s="20" t="s">
        <v>10597</v>
      </c>
      <c r="E3692" s="20" t="s">
        <v>10737</v>
      </c>
      <c r="F3692" s="21">
        <v>1703909</v>
      </c>
      <c r="G3692" s="20" t="s">
        <v>5809</v>
      </c>
      <c r="H3692" s="22">
        <v>682.07100000000003</v>
      </c>
      <c r="I3692" s="22">
        <v>658.2989</v>
      </c>
      <c r="J3692" s="22">
        <v>658.29489999999998</v>
      </c>
      <c r="K3692" s="22">
        <v>682.07100000000003</v>
      </c>
      <c r="L3692" s="22">
        <v>658.29489999999998</v>
      </c>
      <c r="M3692" s="23">
        <v>17</v>
      </c>
      <c r="N3692" s="19" t="s">
        <v>44</v>
      </c>
      <c r="O3692" s="22">
        <v>8.2200000000000006</v>
      </c>
      <c r="P3692" s="22">
        <v>1E-3</v>
      </c>
      <c r="Q3692" s="22">
        <v>1E-3</v>
      </c>
      <c r="R3692" s="22">
        <v>19.820499999999999</v>
      </c>
      <c r="S3692" s="22">
        <v>341.07100000000003</v>
      </c>
      <c r="T3692" s="22">
        <v>1.0000000000000001E-5</v>
      </c>
      <c r="U3692" s="22">
        <v>196.16679999999999</v>
      </c>
      <c r="V3692" s="22">
        <v>16.446899999999999</v>
      </c>
      <c r="W3692" s="22">
        <v>1E-3</v>
      </c>
      <c r="X3692" s="22">
        <v>1E-3</v>
      </c>
      <c r="Y3692" s="22">
        <v>68.31</v>
      </c>
      <c r="Z3692" s="22">
        <v>1E-3</v>
      </c>
      <c r="AA3692" s="22">
        <v>9.8000000000000007</v>
      </c>
      <c r="AB3692" s="22">
        <v>1E-3</v>
      </c>
      <c r="AC3692" s="22">
        <v>1E-3</v>
      </c>
      <c r="AD3692" s="22">
        <v>21.89</v>
      </c>
      <c r="AE3692" s="24">
        <v>100.00500000000001</v>
      </c>
      <c r="AF3692" s="19" t="s">
        <v>65</v>
      </c>
      <c r="AG3692" s="25">
        <v>0.53700000000000003</v>
      </c>
      <c r="AH3692" s="22">
        <v>45072.95</v>
      </c>
      <c r="AI3692" s="22">
        <v>736720.12</v>
      </c>
      <c r="AJ3692" s="22">
        <v>781793.07</v>
      </c>
      <c r="AK3692" s="21" t="s">
        <v>10738</v>
      </c>
      <c r="AL3692" s="21" t="s">
        <v>1128</v>
      </c>
      <c r="AM3692" s="26" t="s">
        <v>48</v>
      </c>
      <c r="AN3692" s="27">
        <v>0</v>
      </c>
      <c r="AS3692">
        <f t="shared" si="114"/>
        <v>1702</v>
      </c>
      <c r="AT3692" t="str">
        <f t="shared" si="115"/>
        <v>Região Rural da Capital Regional de Palmas</v>
      </c>
      <c r="BE3692">
        <v>4210803</v>
      </c>
      <c r="BF3692">
        <v>42</v>
      </c>
      <c r="BG3692" t="s">
        <v>14423</v>
      </c>
      <c r="BH3692" t="s">
        <v>14424</v>
      </c>
      <c r="BI3692" t="s">
        <v>14210</v>
      </c>
      <c r="BJ3692" t="s">
        <v>14803</v>
      </c>
      <c r="BK3692">
        <v>4304</v>
      </c>
      <c r="BL3692" t="s">
        <v>14778</v>
      </c>
      <c r="BM3692" t="s">
        <v>14779</v>
      </c>
    </row>
    <row r="3693" spans="1:65" x14ac:dyDescent="0.25">
      <c r="A3693" s="17" t="s">
        <v>10595</v>
      </c>
      <c r="B3693" s="18">
        <v>1</v>
      </c>
      <c r="C3693" s="19" t="s">
        <v>10739</v>
      </c>
      <c r="D3693" s="20" t="s">
        <v>10597</v>
      </c>
      <c r="E3693" s="20" t="s">
        <v>10737</v>
      </c>
      <c r="F3693" s="21">
        <v>1703909</v>
      </c>
      <c r="G3693" s="20" t="s">
        <v>10740</v>
      </c>
      <c r="H3693" s="22">
        <v>1533.7207000000001</v>
      </c>
      <c r="I3693" s="22">
        <v>1533.7207000000001</v>
      </c>
      <c r="J3693" s="22">
        <v>1786.5907</v>
      </c>
      <c r="K3693" s="22">
        <v>1533.7207000000001</v>
      </c>
      <c r="L3693" s="22">
        <v>1533.7207000000001</v>
      </c>
      <c r="M3693" s="23">
        <v>32</v>
      </c>
      <c r="N3693" s="19" t="s">
        <v>44</v>
      </c>
      <c r="O3693" s="22">
        <v>19.2</v>
      </c>
      <c r="P3693" s="22">
        <v>1E-3</v>
      </c>
      <c r="Q3693" s="22">
        <v>1E-3</v>
      </c>
      <c r="R3693" s="22">
        <v>65.381699999999995</v>
      </c>
      <c r="S3693" s="22">
        <v>767.22</v>
      </c>
      <c r="T3693" s="22">
        <v>1.0000000000000001E-5</v>
      </c>
      <c r="U3693" s="22">
        <v>648.95360000000005</v>
      </c>
      <c r="V3693" s="22">
        <v>1.0000000000000001E-5</v>
      </c>
      <c r="W3693" s="22">
        <v>1E-3</v>
      </c>
      <c r="X3693" s="22">
        <v>1E-3</v>
      </c>
      <c r="Y3693" s="22">
        <v>5.45</v>
      </c>
      <c r="Z3693" s="22">
        <v>47.96</v>
      </c>
      <c r="AA3693" s="22">
        <v>18.02</v>
      </c>
      <c r="AB3693" s="22">
        <v>24.91</v>
      </c>
      <c r="AC3693" s="22">
        <v>1E-3</v>
      </c>
      <c r="AD3693" s="22">
        <v>3.66</v>
      </c>
      <c r="AE3693" s="24">
        <v>100.003</v>
      </c>
      <c r="AF3693" s="19" t="s">
        <v>65</v>
      </c>
      <c r="AG3693" s="25">
        <v>0.48899999999999999</v>
      </c>
      <c r="AH3693" s="22">
        <v>14614.96</v>
      </c>
      <c r="AI3693" s="22">
        <v>303324.37</v>
      </c>
      <c r="AJ3693" s="22">
        <v>317939.33</v>
      </c>
      <c r="AK3693" s="21" t="s">
        <v>516</v>
      </c>
      <c r="AL3693" s="21" t="s">
        <v>10741</v>
      </c>
      <c r="AM3693" s="26" t="s">
        <v>48</v>
      </c>
      <c r="AN3693" s="27">
        <v>0</v>
      </c>
      <c r="AS3693">
        <f t="shared" si="114"/>
        <v>1702</v>
      </c>
      <c r="AT3693" t="str">
        <f t="shared" si="115"/>
        <v>Região Rural da Capital Regional de Palmas</v>
      </c>
      <c r="BE3693">
        <v>4211207</v>
      </c>
      <c r="BF3693">
        <v>42</v>
      </c>
      <c r="BG3693" t="s">
        <v>14423</v>
      </c>
      <c r="BH3693" t="s">
        <v>14424</v>
      </c>
      <c r="BI3693" t="s">
        <v>14210</v>
      </c>
      <c r="BJ3693" t="s">
        <v>14804</v>
      </c>
      <c r="BK3693">
        <v>4304</v>
      </c>
      <c r="BL3693" t="s">
        <v>14778</v>
      </c>
      <c r="BM3693" t="s">
        <v>14779</v>
      </c>
    </row>
    <row r="3694" spans="1:65" x14ac:dyDescent="0.25">
      <c r="A3694" s="17" t="s">
        <v>10595</v>
      </c>
      <c r="B3694" s="18">
        <v>1</v>
      </c>
      <c r="C3694" s="19" t="s">
        <v>10742</v>
      </c>
      <c r="D3694" s="20" t="s">
        <v>10597</v>
      </c>
      <c r="E3694" s="20" t="s">
        <v>10737</v>
      </c>
      <c r="F3694" s="21">
        <v>1703909</v>
      </c>
      <c r="G3694" s="20" t="s">
        <v>3301</v>
      </c>
      <c r="H3694" s="22">
        <v>2886.9223000000002</v>
      </c>
      <c r="I3694" s="22">
        <v>2886.9223000000002</v>
      </c>
      <c r="J3694" s="22">
        <v>2886.9223000000002</v>
      </c>
      <c r="K3694" s="22">
        <v>2886.9223000000002</v>
      </c>
      <c r="L3694" s="22">
        <v>2886.9223000000002</v>
      </c>
      <c r="M3694" s="23">
        <v>72</v>
      </c>
      <c r="N3694" s="19" t="s">
        <v>44</v>
      </c>
      <c r="O3694" s="22">
        <v>36.08</v>
      </c>
      <c r="P3694" s="22">
        <v>0</v>
      </c>
      <c r="Q3694" s="22">
        <v>0</v>
      </c>
      <c r="R3694" s="22">
        <v>34.200000000000003</v>
      </c>
      <c r="S3694" s="22">
        <v>0</v>
      </c>
      <c r="T3694" s="22">
        <v>348.26</v>
      </c>
      <c r="U3694" s="22">
        <v>2494.4623000000001</v>
      </c>
      <c r="V3694" s="22">
        <v>10</v>
      </c>
      <c r="W3694" s="22">
        <v>0</v>
      </c>
      <c r="X3694" s="22">
        <v>5</v>
      </c>
      <c r="Y3694" s="22">
        <v>45</v>
      </c>
      <c r="Z3694" s="22">
        <v>30</v>
      </c>
      <c r="AA3694" s="22">
        <v>14</v>
      </c>
      <c r="AB3694" s="22">
        <v>0</v>
      </c>
      <c r="AC3694" s="22">
        <v>0</v>
      </c>
      <c r="AD3694" s="22">
        <v>6</v>
      </c>
      <c r="AE3694" s="24">
        <v>100</v>
      </c>
      <c r="AF3694" s="19" t="s">
        <v>64</v>
      </c>
      <c r="AG3694" s="25">
        <v>0.628</v>
      </c>
      <c r="AH3694" s="22">
        <v>133098.62</v>
      </c>
      <c r="AI3694" s="22">
        <v>247120.54</v>
      </c>
      <c r="AJ3694" s="22">
        <v>380219.16000000003</v>
      </c>
      <c r="AK3694" s="21" t="s">
        <v>4260</v>
      </c>
      <c r="AL3694" s="21" t="s">
        <v>6046</v>
      </c>
      <c r="AM3694" s="26" t="s">
        <v>48</v>
      </c>
      <c r="AN3694" s="27">
        <v>0</v>
      </c>
      <c r="AS3694">
        <f t="shared" si="114"/>
        <v>1702</v>
      </c>
      <c r="AT3694" t="str">
        <f t="shared" si="115"/>
        <v>Região Rural da Capital Regional de Palmas</v>
      </c>
      <c r="BE3694">
        <v>4211256</v>
      </c>
      <c r="BF3694">
        <v>42</v>
      </c>
      <c r="BG3694" t="s">
        <v>14423</v>
      </c>
      <c r="BH3694" t="s">
        <v>14424</v>
      </c>
      <c r="BI3694" t="s">
        <v>14210</v>
      </c>
      <c r="BJ3694" t="s">
        <v>14805</v>
      </c>
      <c r="BK3694">
        <v>4304</v>
      </c>
      <c r="BL3694" t="s">
        <v>14778</v>
      </c>
      <c r="BM3694" t="s">
        <v>14779</v>
      </c>
    </row>
    <row r="3695" spans="1:65" x14ac:dyDescent="0.25">
      <c r="A3695" s="17" t="s">
        <v>10595</v>
      </c>
      <c r="B3695" s="18">
        <v>1</v>
      </c>
      <c r="C3695" s="19" t="s">
        <v>10743</v>
      </c>
      <c r="D3695" s="20" t="s">
        <v>10597</v>
      </c>
      <c r="E3695" s="20" t="s">
        <v>10737</v>
      </c>
      <c r="F3695" s="21">
        <v>1703909</v>
      </c>
      <c r="G3695" s="20" t="s">
        <v>4917</v>
      </c>
      <c r="H3695" s="22">
        <v>3624.5974000000001</v>
      </c>
      <c r="I3695" s="22">
        <v>3624.5</v>
      </c>
      <c r="J3695" s="22">
        <v>3643.6356999999998</v>
      </c>
      <c r="K3695" s="22">
        <v>3624.5974000000001</v>
      </c>
      <c r="L3695" s="22">
        <v>3624.5974000000001</v>
      </c>
      <c r="M3695" s="23">
        <v>85</v>
      </c>
      <c r="N3695" s="19" t="s">
        <v>44</v>
      </c>
      <c r="O3695" s="29">
        <v>101.82</v>
      </c>
      <c r="P3695" s="22">
        <v>1E-3</v>
      </c>
      <c r="Q3695" s="22">
        <v>1E-3</v>
      </c>
      <c r="R3695" s="22">
        <v>45.051699999999997</v>
      </c>
      <c r="S3695" s="22">
        <v>1812.5974000000001</v>
      </c>
      <c r="T3695" s="22">
        <v>1.0000000000000001E-5</v>
      </c>
      <c r="U3695" s="22">
        <v>1091.4761000000001</v>
      </c>
      <c r="V3695" s="22">
        <v>28.164000000000001</v>
      </c>
      <c r="W3695" s="22">
        <v>1E-3</v>
      </c>
      <c r="X3695" s="22">
        <v>1E-3</v>
      </c>
      <c r="Y3695" s="22">
        <v>89.42</v>
      </c>
      <c r="Z3695" s="22">
        <v>1E-3</v>
      </c>
      <c r="AA3695" s="22">
        <v>6.61</v>
      </c>
      <c r="AB3695" s="22">
        <v>1E-3</v>
      </c>
      <c r="AC3695" s="22">
        <v>1E-3</v>
      </c>
      <c r="AD3695" s="22">
        <v>3.97</v>
      </c>
      <c r="AE3695" s="24">
        <v>100.00500000000001</v>
      </c>
      <c r="AF3695" s="19" t="s">
        <v>65</v>
      </c>
      <c r="AG3695" s="25">
        <v>0.61099999999999999</v>
      </c>
      <c r="AH3695" s="22">
        <v>599259.75</v>
      </c>
      <c r="AI3695" s="22">
        <v>4614730.34</v>
      </c>
      <c r="AJ3695" s="22">
        <v>5213990.09</v>
      </c>
      <c r="AK3695" s="21" t="s">
        <v>10738</v>
      </c>
      <c r="AL3695" s="21" t="s">
        <v>1496</v>
      </c>
      <c r="AM3695" s="26" t="s">
        <v>48</v>
      </c>
      <c r="AN3695" s="27">
        <v>0</v>
      </c>
      <c r="AS3695">
        <f t="shared" si="114"/>
        <v>1702</v>
      </c>
      <c r="AT3695" t="str">
        <f t="shared" si="115"/>
        <v>Região Rural da Capital Regional de Palmas</v>
      </c>
      <c r="BE3695">
        <v>4211603</v>
      </c>
      <c r="BF3695">
        <v>42</v>
      </c>
      <c r="BG3695" t="s">
        <v>14423</v>
      </c>
      <c r="BH3695" t="s">
        <v>14424</v>
      </c>
      <c r="BI3695" t="s">
        <v>14210</v>
      </c>
      <c r="BJ3695" t="s">
        <v>14806</v>
      </c>
      <c r="BK3695">
        <v>4304</v>
      </c>
      <c r="BL3695" t="s">
        <v>14778</v>
      </c>
      <c r="BM3695" t="s">
        <v>14779</v>
      </c>
    </row>
    <row r="3696" spans="1:65" x14ac:dyDescent="0.25">
      <c r="A3696" s="17" t="s">
        <v>10595</v>
      </c>
      <c r="B3696" s="18">
        <v>1</v>
      </c>
      <c r="C3696" s="19" t="s">
        <v>10744</v>
      </c>
      <c r="D3696" s="20" t="s">
        <v>10597</v>
      </c>
      <c r="E3696" s="20" t="s">
        <v>10737</v>
      </c>
      <c r="F3696" s="21">
        <v>1703909</v>
      </c>
      <c r="G3696" s="20" t="s">
        <v>10745</v>
      </c>
      <c r="H3696" s="22">
        <v>7500.1687000000002</v>
      </c>
      <c r="I3696" s="22">
        <v>7468.6</v>
      </c>
      <c r="J3696" s="22">
        <v>7574.0834000000004</v>
      </c>
      <c r="K3696" s="22">
        <v>7500.1687000000002</v>
      </c>
      <c r="L3696" s="22">
        <v>7500.1687000000002</v>
      </c>
      <c r="M3696" s="23">
        <v>155</v>
      </c>
      <c r="N3696" s="19" t="s">
        <v>44</v>
      </c>
      <c r="O3696" s="29">
        <v>93.75</v>
      </c>
      <c r="P3696" s="22">
        <v>1E-3</v>
      </c>
      <c r="Q3696" s="22">
        <v>1E-3</v>
      </c>
      <c r="R3696" s="22">
        <v>476.0378</v>
      </c>
      <c r="S3696" s="22">
        <v>1.0000000000000001E-5</v>
      </c>
      <c r="T3696" s="22">
        <v>1.0000000000000001E-5</v>
      </c>
      <c r="U3696" s="22">
        <v>4367.8712999999998</v>
      </c>
      <c r="V3696" s="22">
        <v>31.552900000000001</v>
      </c>
      <c r="W3696" s="22">
        <v>1E-3</v>
      </c>
      <c r="X3696" s="22">
        <v>0</v>
      </c>
      <c r="Y3696" s="22">
        <v>23.83</v>
      </c>
      <c r="Z3696" s="22">
        <v>51.81</v>
      </c>
      <c r="AA3696" s="22">
        <v>3.95</v>
      </c>
      <c r="AB3696" s="22">
        <v>13.87</v>
      </c>
      <c r="AC3696" s="22">
        <v>1E-3</v>
      </c>
      <c r="AD3696" s="22">
        <v>6.54</v>
      </c>
      <c r="AE3696" s="24">
        <v>100.00200000000002</v>
      </c>
      <c r="AF3696" s="19" t="s">
        <v>44</v>
      </c>
      <c r="AG3696" s="25">
        <v>0.61899999999999999</v>
      </c>
      <c r="AH3696" s="22">
        <v>1829636.35</v>
      </c>
      <c r="AI3696" s="22">
        <v>6866779.4500000002</v>
      </c>
      <c r="AJ3696" s="22">
        <v>8696415.8000000007</v>
      </c>
      <c r="AK3696" s="21" t="s">
        <v>1541</v>
      </c>
      <c r="AL3696" s="21" t="s">
        <v>10746</v>
      </c>
      <c r="AM3696" s="26" t="s">
        <v>48</v>
      </c>
      <c r="AN3696" s="27">
        <v>0</v>
      </c>
      <c r="AS3696">
        <f t="shared" si="114"/>
        <v>1702</v>
      </c>
      <c r="AT3696" t="str">
        <f t="shared" si="115"/>
        <v>Região Rural da Capital Regional de Palmas</v>
      </c>
      <c r="BE3696">
        <v>4212254</v>
      </c>
      <c r="BF3696">
        <v>42</v>
      </c>
      <c r="BG3696" t="s">
        <v>14423</v>
      </c>
      <c r="BH3696" t="s">
        <v>14424</v>
      </c>
      <c r="BI3696" t="s">
        <v>14210</v>
      </c>
      <c r="BJ3696" t="s">
        <v>14807</v>
      </c>
      <c r="BK3696">
        <v>4304</v>
      </c>
      <c r="BL3696" t="s">
        <v>14778</v>
      </c>
      <c r="BM3696" t="s">
        <v>14779</v>
      </c>
    </row>
    <row r="3697" spans="1:65" x14ac:dyDescent="0.25">
      <c r="A3697" s="17" t="s">
        <v>10595</v>
      </c>
      <c r="B3697" s="18">
        <v>1</v>
      </c>
      <c r="C3697" s="19" t="s">
        <v>10747</v>
      </c>
      <c r="D3697" s="20" t="s">
        <v>10597</v>
      </c>
      <c r="E3697" s="20" t="s">
        <v>10748</v>
      </c>
      <c r="F3697" s="21">
        <v>1716703</v>
      </c>
      <c r="G3697" s="20" t="s">
        <v>10749</v>
      </c>
      <c r="H3697" s="22">
        <v>1286.3125</v>
      </c>
      <c r="I3697" s="22">
        <v>1286.3</v>
      </c>
      <c r="J3697" s="22">
        <v>1267.0201</v>
      </c>
      <c r="K3697" s="22">
        <v>1286.3127999999999</v>
      </c>
      <c r="L3697" s="22">
        <v>1267.0201</v>
      </c>
      <c r="M3697" s="23">
        <v>31</v>
      </c>
      <c r="N3697" s="19" t="s">
        <v>44</v>
      </c>
      <c r="O3697" s="22">
        <v>15.83</v>
      </c>
      <c r="P3697" s="22">
        <v>1E-3</v>
      </c>
      <c r="Q3697" s="22">
        <v>1E-3</v>
      </c>
      <c r="R3697" s="22">
        <v>123.7598</v>
      </c>
      <c r="S3697" s="22">
        <v>456.7389</v>
      </c>
      <c r="T3697" s="22">
        <v>1.0000000000000001E-5</v>
      </c>
      <c r="U3697" s="22">
        <v>421.64589999999998</v>
      </c>
      <c r="V3697" s="22">
        <v>8.7378999999999998</v>
      </c>
      <c r="W3697" s="22">
        <v>1E-3</v>
      </c>
      <c r="X3697" s="22">
        <v>1E-3</v>
      </c>
      <c r="Y3697" s="22">
        <v>23.52</v>
      </c>
      <c r="Z3697" s="22">
        <v>43.11</v>
      </c>
      <c r="AA3697" s="22">
        <v>1E-3</v>
      </c>
      <c r="AB3697" s="22">
        <v>22.56</v>
      </c>
      <c r="AC3697" s="22">
        <v>1E-3</v>
      </c>
      <c r="AD3697" s="22">
        <v>10.81</v>
      </c>
      <c r="AE3697" s="24">
        <v>100.00400000000002</v>
      </c>
      <c r="AF3697" s="19" t="s">
        <v>64</v>
      </c>
      <c r="AG3697" s="25">
        <v>0.58899999999999997</v>
      </c>
      <c r="AH3697" s="22">
        <v>212692.26</v>
      </c>
      <c r="AI3697" s="22">
        <v>1006143.78</v>
      </c>
      <c r="AJ3697" s="22">
        <v>1218836.04</v>
      </c>
      <c r="AK3697" s="21" t="s">
        <v>10750</v>
      </c>
      <c r="AL3697" s="21" t="s">
        <v>5988</v>
      </c>
      <c r="AM3697" s="26" t="s">
        <v>48</v>
      </c>
      <c r="AN3697" s="27">
        <v>0</v>
      </c>
      <c r="AS3697">
        <f t="shared" si="114"/>
        <v>1701</v>
      </c>
      <c r="AT3697" t="str">
        <f t="shared" si="115"/>
        <v>Região Rural das Capitais Regionais de Araguaína e Imperatriz</v>
      </c>
      <c r="BE3697">
        <v>4213807</v>
      </c>
      <c r="BF3697">
        <v>42</v>
      </c>
      <c r="BG3697" t="s">
        <v>14423</v>
      </c>
      <c r="BH3697" t="s">
        <v>14424</v>
      </c>
      <c r="BI3697" t="s">
        <v>14210</v>
      </c>
      <c r="BJ3697" t="s">
        <v>14033</v>
      </c>
      <c r="BK3697">
        <v>4304</v>
      </c>
      <c r="BL3697" t="s">
        <v>14778</v>
      </c>
      <c r="BM3697" t="s">
        <v>14779</v>
      </c>
    </row>
    <row r="3698" spans="1:65" x14ac:dyDescent="0.25">
      <c r="A3698" s="17" t="s">
        <v>10595</v>
      </c>
      <c r="B3698" s="18">
        <v>1</v>
      </c>
      <c r="C3698" s="19" t="s">
        <v>10751</v>
      </c>
      <c r="D3698" s="20" t="s">
        <v>10597</v>
      </c>
      <c r="E3698" s="20" t="s">
        <v>10748</v>
      </c>
      <c r="F3698" s="21">
        <v>1716703</v>
      </c>
      <c r="G3698" s="20" t="s">
        <v>10752</v>
      </c>
      <c r="H3698" s="22">
        <v>2656.45</v>
      </c>
      <c r="I3698" s="22">
        <v>2656.45</v>
      </c>
      <c r="J3698" s="22">
        <v>2656.45</v>
      </c>
      <c r="K3698" s="22">
        <v>2656.45</v>
      </c>
      <c r="L3698" s="22">
        <v>2656.45</v>
      </c>
      <c r="M3698" s="23">
        <v>72</v>
      </c>
      <c r="N3698" s="19" t="s">
        <v>44</v>
      </c>
      <c r="O3698" s="22">
        <v>33.200000000000003</v>
      </c>
      <c r="P3698" s="22">
        <v>0</v>
      </c>
      <c r="Q3698" s="22">
        <v>0</v>
      </c>
      <c r="R3698" s="22">
        <v>119.52</v>
      </c>
      <c r="S3698" s="22">
        <v>0</v>
      </c>
      <c r="T3698" s="22">
        <v>0</v>
      </c>
      <c r="U3698" s="22">
        <v>2523.65</v>
      </c>
      <c r="V3698" s="22">
        <v>13.28</v>
      </c>
      <c r="W3698" s="22">
        <v>0</v>
      </c>
      <c r="X3698" s="22">
        <v>0</v>
      </c>
      <c r="Y3698" s="22">
        <v>70</v>
      </c>
      <c r="Z3698" s="22">
        <v>25</v>
      </c>
      <c r="AA3698" s="22">
        <v>0</v>
      </c>
      <c r="AB3698" s="22">
        <v>0</v>
      </c>
      <c r="AC3698" s="22">
        <v>0</v>
      </c>
      <c r="AD3698" s="22">
        <v>5</v>
      </c>
      <c r="AE3698" s="24">
        <v>100</v>
      </c>
      <c r="AF3698" s="19" t="s">
        <v>57</v>
      </c>
      <c r="AG3698" s="25">
        <v>0.49</v>
      </c>
      <c r="AH3698" s="22">
        <v>0</v>
      </c>
      <c r="AI3698" s="22">
        <v>307271.57</v>
      </c>
      <c r="AJ3698" s="22">
        <v>307271.57</v>
      </c>
      <c r="AK3698" s="21" t="s">
        <v>2607</v>
      </c>
      <c r="AL3698" s="21" t="s">
        <v>3136</v>
      </c>
      <c r="AM3698" s="26" t="s">
        <v>48</v>
      </c>
      <c r="AN3698" s="27">
        <v>0</v>
      </c>
      <c r="AS3698">
        <f t="shared" si="114"/>
        <v>1701</v>
      </c>
      <c r="AT3698" t="str">
        <f t="shared" si="115"/>
        <v>Região Rural das Capitais Regionais de Araguaína e Imperatriz</v>
      </c>
      <c r="BE3698">
        <v>4215455</v>
      </c>
      <c r="BF3698">
        <v>42</v>
      </c>
      <c r="BG3698" t="s">
        <v>14423</v>
      </c>
      <c r="BH3698" t="s">
        <v>14424</v>
      </c>
      <c r="BI3698" t="s">
        <v>14210</v>
      </c>
      <c r="BJ3698" t="s">
        <v>14808</v>
      </c>
      <c r="BK3698">
        <v>4304</v>
      </c>
      <c r="BL3698" t="s">
        <v>14778</v>
      </c>
      <c r="BM3698" t="s">
        <v>14779</v>
      </c>
    </row>
    <row r="3699" spans="1:65" x14ac:dyDescent="0.25">
      <c r="A3699" s="17" t="s">
        <v>10595</v>
      </c>
      <c r="B3699" s="18">
        <v>1</v>
      </c>
      <c r="C3699" s="19" t="s">
        <v>10753</v>
      </c>
      <c r="D3699" s="20" t="s">
        <v>10597</v>
      </c>
      <c r="E3699" s="20" t="s">
        <v>10748</v>
      </c>
      <c r="F3699" s="21">
        <v>1716703</v>
      </c>
      <c r="G3699" s="20" t="s">
        <v>10754</v>
      </c>
      <c r="H3699" s="22">
        <v>2221.02</v>
      </c>
      <c r="I3699" s="22">
        <v>2231.6</v>
      </c>
      <c r="J3699" s="22">
        <v>2352.7292000000002</v>
      </c>
      <c r="K3699" s="22">
        <v>2221.02</v>
      </c>
      <c r="L3699" s="22">
        <v>2221.02</v>
      </c>
      <c r="M3699" s="23">
        <v>56</v>
      </c>
      <c r="N3699" s="19" t="s">
        <v>44</v>
      </c>
      <c r="O3699" s="22">
        <v>27.76</v>
      </c>
      <c r="P3699" s="22">
        <v>1E-3</v>
      </c>
      <c r="Q3699" s="22">
        <v>1E-3</v>
      </c>
      <c r="R3699" s="22">
        <v>149.7115</v>
      </c>
      <c r="S3699" s="22">
        <v>1425.57</v>
      </c>
      <c r="T3699" s="22">
        <v>1.0000000000000001E-5</v>
      </c>
      <c r="U3699" s="22">
        <v>409.2</v>
      </c>
      <c r="V3699" s="22">
        <v>10.474399999999999</v>
      </c>
      <c r="W3699" s="22">
        <v>1E-3</v>
      </c>
      <c r="X3699" s="22">
        <v>1E-3</v>
      </c>
      <c r="Y3699" s="22">
        <v>18.5</v>
      </c>
      <c r="Z3699" s="22">
        <v>50.3</v>
      </c>
      <c r="AA3699" s="22">
        <v>1E-3</v>
      </c>
      <c r="AB3699" s="22">
        <v>24.2</v>
      </c>
      <c r="AC3699" s="22">
        <v>1E-3</v>
      </c>
      <c r="AD3699" s="22">
        <v>7</v>
      </c>
      <c r="AE3699" s="24">
        <v>100.004</v>
      </c>
      <c r="AF3699" s="19" t="s">
        <v>65</v>
      </c>
      <c r="AG3699" s="25">
        <v>0.50700000000000001</v>
      </c>
      <c r="AH3699" s="22">
        <v>459207.91</v>
      </c>
      <c r="AI3699" s="22">
        <v>1603166.46</v>
      </c>
      <c r="AJ3699" s="22">
        <v>2062374.3699999999</v>
      </c>
      <c r="AK3699" s="21" t="s">
        <v>10750</v>
      </c>
      <c r="AL3699" s="21" t="s">
        <v>6429</v>
      </c>
      <c r="AM3699" s="26" t="s">
        <v>48</v>
      </c>
      <c r="AN3699" s="27">
        <v>0</v>
      </c>
      <c r="AS3699">
        <f t="shared" si="114"/>
        <v>1701</v>
      </c>
      <c r="AT3699" t="str">
        <f t="shared" si="115"/>
        <v>Região Rural das Capitais Regionais de Araguaína e Imperatriz</v>
      </c>
      <c r="BE3699">
        <v>4215653</v>
      </c>
      <c r="BF3699">
        <v>42</v>
      </c>
      <c r="BG3699" t="s">
        <v>14423</v>
      </c>
      <c r="BH3699" t="s">
        <v>14424</v>
      </c>
      <c r="BI3699" t="s">
        <v>14210</v>
      </c>
      <c r="BJ3699" t="s">
        <v>14809</v>
      </c>
      <c r="BK3699">
        <v>4304</v>
      </c>
      <c r="BL3699" t="s">
        <v>14778</v>
      </c>
      <c r="BM3699" t="s">
        <v>14779</v>
      </c>
    </row>
    <row r="3700" spans="1:65" x14ac:dyDescent="0.25">
      <c r="A3700" s="17" t="s">
        <v>10595</v>
      </c>
      <c r="B3700" s="18">
        <v>1</v>
      </c>
      <c r="C3700" s="19" t="s">
        <v>10755</v>
      </c>
      <c r="D3700" s="20" t="s">
        <v>10597</v>
      </c>
      <c r="E3700" s="20" t="s">
        <v>10748</v>
      </c>
      <c r="F3700" s="21">
        <v>1716703</v>
      </c>
      <c r="G3700" s="20" t="s">
        <v>3625</v>
      </c>
      <c r="H3700" s="22">
        <v>838.49099999999999</v>
      </c>
      <c r="I3700" s="22">
        <v>1128.8</v>
      </c>
      <c r="J3700" s="22">
        <v>838.49099999999999</v>
      </c>
      <c r="K3700" s="22">
        <v>838.49099999999999</v>
      </c>
      <c r="L3700" s="22">
        <v>838.49099999999999</v>
      </c>
      <c r="M3700" s="23">
        <v>23</v>
      </c>
      <c r="N3700" s="19" t="s">
        <v>44</v>
      </c>
      <c r="O3700" s="22">
        <v>10.48</v>
      </c>
      <c r="P3700" s="22">
        <v>0</v>
      </c>
      <c r="Q3700" s="22">
        <v>0</v>
      </c>
      <c r="R3700" s="22">
        <v>48</v>
      </c>
      <c r="S3700" s="22">
        <v>0</v>
      </c>
      <c r="T3700" s="22">
        <v>0</v>
      </c>
      <c r="U3700" s="22">
        <v>726.50099999999998</v>
      </c>
      <c r="V3700" s="22">
        <v>11</v>
      </c>
      <c r="W3700" s="22">
        <v>0</v>
      </c>
      <c r="X3700" s="22">
        <v>0</v>
      </c>
      <c r="Y3700" s="22">
        <v>60</v>
      </c>
      <c r="Z3700" s="22">
        <v>30</v>
      </c>
      <c r="AA3700" s="22">
        <v>0</v>
      </c>
      <c r="AB3700" s="22">
        <v>0</v>
      </c>
      <c r="AC3700" s="22">
        <v>0</v>
      </c>
      <c r="AD3700" s="22">
        <v>10</v>
      </c>
      <c r="AE3700" s="24">
        <v>100</v>
      </c>
      <c r="AF3700" s="19" t="s">
        <v>57</v>
      </c>
      <c r="AG3700" s="25">
        <v>0.48899999999999999</v>
      </c>
      <c r="AH3700" s="22">
        <v>36220.69</v>
      </c>
      <c r="AI3700" s="22">
        <v>97005.02</v>
      </c>
      <c r="AJ3700" s="22">
        <v>133225.71000000002</v>
      </c>
      <c r="AK3700" s="21" t="s">
        <v>7127</v>
      </c>
      <c r="AL3700" s="21" t="s">
        <v>10756</v>
      </c>
      <c r="AM3700" s="26" t="s">
        <v>48</v>
      </c>
      <c r="AN3700" s="27">
        <v>0</v>
      </c>
      <c r="AS3700">
        <f t="shared" si="114"/>
        <v>1701</v>
      </c>
      <c r="AT3700" t="str">
        <f t="shared" si="115"/>
        <v>Região Rural das Capitais Regionais de Araguaína e Imperatriz</v>
      </c>
      <c r="BE3700">
        <v>4216404</v>
      </c>
      <c r="BF3700">
        <v>42</v>
      </c>
      <c r="BG3700" t="s">
        <v>14423</v>
      </c>
      <c r="BH3700" t="s">
        <v>14424</v>
      </c>
      <c r="BI3700" t="s">
        <v>14210</v>
      </c>
      <c r="BJ3700" t="s">
        <v>14810</v>
      </c>
      <c r="BK3700">
        <v>4304</v>
      </c>
      <c r="BL3700" t="s">
        <v>14778</v>
      </c>
      <c r="BM3700" t="s">
        <v>14779</v>
      </c>
    </row>
    <row r="3701" spans="1:65" x14ac:dyDescent="0.25">
      <c r="A3701" s="17" t="s">
        <v>10595</v>
      </c>
      <c r="B3701" s="18">
        <v>1</v>
      </c>
      <c r="C3701" s="19" t="s">
        <v>10757</v>
      </c>
      <c r="D3701" s="20" t="s">
        <v>10597</v>
      </c>
      <c r="E3701" s="20" t="s">
        <v>10758</v>
      </c>
      <c r="F3701" s="21">
        <v>1706001</v>
      </c>
      <c r="G3701" s="20" t="s">
        <v>10759</v>
      </c>
      <c r="H3701" s="22">
        <v>2346.0329999999999</v>
      </c>
      <c r="I3701" s="22">
        <v>2012.4708000000001</v>
      </c>
      <c r="J3701" s="22">
        <v>2012.4708000000001</v>
      </c>
      <c r="K3701" s="22">
        <v>2346.0329999999999</v>
      </c>
      <c r="L3701" s="22">
        <v>2012.4708000000001</v>
      </c>
      <c r="M3701" s="23">
        <v>38</v>
      </c>
      <c r="N3701" s="19" t="s">
        <v>44</v>
      </c>
      <c r="O3701" s="22">
        <v>25.02</v>
      </c>
      <c r="P3701" s="22">
        <v>1E-3</v>
      </c>
      <c r="Q3701" s="22">
        <v>1E-3</v>
      </c>
      <c r="R3701" s="22">
        <v>370.79910000000001</v>
      </c>
      <c r="S3701" s="22">
        <v>1.0000000000000001E-5</v>
      </c>
      <c r="T3701" s="22">
        <v>1.0000000000000001E-5</v>
      </c>
      <c r="U3701" s="22">
        <v>1534.4242999999999</v>
      </c>
      <c r="V3701" s="22">
        <v>2.1772</v>
      </c>
      <c r="W3701" s="22">
        <v>1E-3</v>
      </c>
      <c r="X3701" s="22">
        <v>1E-3</v>
      </c>
      <c r="Y3701" s="22">
        <v>1.7</v>
      </c>
      <c r="Z3701" s="22">
        <v>35.4</v>
      </c>
      <c r="AA3701" s="22">
        <v>16.3</v>
      </c>
      <c r="AB3701" s="22">
        <v>18.2</v>
      </c>
      <c r="AC3701" s="22">
        <v>1E-3</v>
      </c>
      <c r="AD3701" s="22">
        <v>18.399999999999999</v>
      </c>
      <c r="AE3701" s="24">
        <v>90.003000000000014</v>
      </c>
      <c r="AF3701" s="19" t="s">
        <v>65</v>
      </c>
      <c r="AG3701" s="25">
        <v>0.46300000000000002</v>
      </c>
      <c r="AH3701" s="22">
        <v>59035.79</v>
      </c>
      <c r="AI3701" s="22">
        <v>194907.8</v>
      </c>
      <c r="AJ3701" s="22">
        <v>253943.59</v>
      </c>
      <c r="AK3701" s="21" t="s">
        <v>516</v>
      </c>
      <c r="AL3701" s="21" t="s">
        <v>7310</v>
      </c>
      <c r="AM3701" s="26" t="s">
        <v>48</v>
      </c>
      <c r="AN3701" s="27">
        <v>0</v>
      </c>
      <c r="AS3701">
        <f t="shared" si="114"/>
        <v>1701</v>
      </c>
      <c r="AT3701" t="str">
        <f t="shared" si="115"/>
        <v>Região Rural das Capitais Regionais de Araguaína e Imperatriz</v>
      </c>
      <c r="BE3701">
        <v>4217709</v>
      </c>
      <c r="BF3701">
        <v>42</v>
      </c>
      <c r="BG3701" t="s">
        <v>14423</v>
      </c>
      <c r="BH3701" t="s">
        <v>14424</v>
      </c>
      <c r="BI3701" t="s">
        <v>14210</v>
      </c>
      <c r="BJ3701" t="s">
        <v>14811</v>
      </c>
      <c r="BK3701">
        <v>4304</v>
      </c>
      <c r="BL3701" t="s">
        <v>14778</v>
      </c>
      <c r="BM3701" t="s">
        <v>14779</v>
      </c>
    </row>
    <row r="3702" spans="1:65" x14ac:dyDescent="0.25">
      <c r="A3702" s="17" t="s">
        <v>10595</v>
      </c>
      <c r="B3702" s="18">
        <v>1</v>
      </c>
      <c r="C3702" s="19" t="s">
        <v>10760</v>
      </c>
      <c r="D3702" s="20" t="s">
        <v>10597</v>
      </c>
      <c r="E3702" s="20" t="s">
        <v>10758</v>
      </c>
      <c r="F3702" s="21">
        <v>1706001</v>
      </c>
      <c r="G3702" s="20" t="s">
        <v>10761</v>
      </c>
      <c r="H3702" s="22">
        <v>2632</v>
      </c>
      <c r="I3702" s="22">
        <v>2620.6042000000002</v>
      </c>
      <c r="J3702" s="22">
        <v>2620.6042000000002</v>
      </c>
      <c r="K3702" s="22">
        <v>2620.6042000000002</v>
      </c>
      <c r="L3702" s="22">
        <v>1620.6042</v>
      </c>
      <c r="M3702" s="23">
        <v>50</v>
      </c>
      <c r="N3702" s="19" t="s">
        <v>44</v>
      </c>
      <c r="O3702" s="22">
        <v>32.75</v>
      </c>
      <c r="P3702" s="22">
        <v>0</v>
      </c>
      <c r="Q3702" s="22">
        <v>0</v>
      </c>
      <c r="R3702" s="22">
        <v>181.75219999999999</v>
      </c>
      <c r="S3702" s="22">
        <v>0</v>
      </c>
      <c r="T3702" s="22">
        <v>0</v>
      </c>
      <c r="U3702" s="22">
        <v>1898.7652</v>
      </c>
      <c r="V3702" s="22">
        <v>5.4867999999999997</v>
      </c>
      <c r="W3702" s="22">
        <v>0</v>
      </c>
      <c r="X3702" s="22">
        <v>0</v>
      </c>
      <c r="Y3702" s="22">
        <v>48</v>
      </c>
      <c r="Z3702" s="22">
        <v>8</v>
      </c>
      <c r="AA3702" s="22">
        <v>3</v>
      </c>
      <c r="AB3702" s="22">
        <v>32</v>
      </c>
      <c r="AC3702" s="22">
        <v>0</v>
      </c>
      <c r="AD3702" s="22">
        <v>9</v>
      </c>
      <c r="AE3702" s="24">
        <v>100</v>
      </c>
      <c r="AF3702" s="19" t="s">
        <v>65</v>
      </c>
      <c r="AG3702" s="25">
        <v>0.50800000000000001</v>
      </c>
      <c r="AH3702" s="22">
        <v>85010.27</v>
      </c>
      <c r="AI3702" s="22">
        <v>184176.06</v>
      </c>
      <c r="AJ3702" s="22">
        <v>269186.33</v>
      </c>
      <c r="AK3702" s="21" t="s">
        <v>1437</v>
      </c>
      <c r="AL3702" s="21" t="s">
        <v>9572</v>
      </c>
      <c r="AM3702" s="26" t="s">
        <v>48</v>
      </c>
      <c r="AN3702" s="27">
        <v>0</v>
      </c>
      <c r="AS3702">
        <f t="shared" si="114"/>
        <v>1701</v>
      </c>
      <c r="AT3702" t="str">
        <f t="shared" si="115"/>
        <v>Região Rural das Capitais Regionais de Araguaína e Imperatriz</v>
      </c>
      <c r="BE3702">
        <v>4218103</v>
      </c>
      <c r="BF3702">
        <v>42</v>
      </c>
      <c r="BG3702" t="s">
        <v>14423</v>
      </c>
      <c r="BH3702" t="s">
        <v>14424</v>
      </c>
      <c r="BI3702" t="s">
        <v>14210</v>
      </c>
      <c r="BJ3702" t="s">
        <v>14812</v>
      </c>
      <c r="BK3702">
        <v>4304</v>
      </c>
      <c r="BL3702" t="s">
        <v>14778</v>
      </c>
      <c r="BM3702" t="s">
        <v>14779</v>
      </c>
    </row>
    <row r="3703" spans="1:65" x14ac:dyDescent="0.25">
      <c r="A3703" s="17" t="s">
        <v>10595</v>
      </c>
      <c r="B3703" s="18">
        <v>1</v>
      </c>
      <c r="C3703" s="19" t="s">
        <v>10762</v>
      </c>
      <c r="D3703" s="20" t="s">
        <v>10597</v>
      </c>
      <c r="E3703" s="20" t="s">
        <v>10758</v>
      </c>
      <c r="F3703" s="21">
        <v>1706001</v>
      </c>
      <c r="G3703" s="20" t="s">
        <v>3175</v>
      </c>
      <c r="H3703" s="22">
        <v>2925.0450000000001</v>
      </c>
      <c r="I3703" s="22">
        <v>2828.9828000000002</v>
      </c>
      <c r="J3703" s="22">
        <v>2828.9828000000002</v>
      </c>
      <c r="K3703" s="22">
        <v>2925.0450000000001</v>
      </c>
      <c r="L3703" s="22">
        <v>2828.9828000000002</v>
      </c>
      <c r="M3703" s="23">
        <v>70</v>
      </c>
      <c r="N3703" s="19" t="s">
        <v>44</v>
      </c>
      <c r="O3703" s="22">
        <v>35.36</v>
      </c>
      <c r="P3703" s="22">
        <v>34.270000000000003</v>
      </c>
      <c r="Q3703" s="22">
        <v>100</v>
      </c>
      <c r="R3703" s="22">
        <v>152.28880000000001</v>
      </c>
      <c r="S3703" s="22">
        <v>1462.5225</v>
      </c>
      <c r="T3703" s="22">
        <v>14.4855</v>
      </c>
      <c r="U3703" s="22">
        <v>788.60609999999997</v>
      </c>
      <c r="V3703" s="22">
        <v>1.0000000000000001E-5</v>
      </c>
      <c r="W3703" s="22">
        <v>1E-3</v>
      </c>
      <c r="X3703" s="22">
        <v>1E-3</v>
      </c>
      <c r="Y3703" s="22">
        <v>41.78</v>
      </c>
      <c r="Z3703" s="22">
        <v>25.76</v>
      </c>
      <c r="AA3703" s="22">
        <v>5.7</v>
      </c>
      <c r="AB3703" s="22">
        <v>21.27</v>
      </c>
      <c r="AC3703" s="22">
        <v>0</v>
      </c>
      <c r="AD3703" s="22">
        <v>5.49</v>
      </c>
      <c r="AE3703" s="24">
        <v>100.002</v>
      </c>
      <c r="AF3703" s="19" t="s">
        <v>64</v>
      </c>
      <c r="AG3703" s="25">
        <v>0.59299999999999997</v>
      </c>
      <c r="AH3703" s="22">
        <v>276393.59999999998</v>
      </c>
      <c r="AI3703" s="22">
        <v>2138399.81</v>
      </c>
      <c r="AJ3703" s="22">
        <v>2414793.41</v>
      </c>
      <c r="AK3703" s="21" t="s">
        <v>344</v>
      </c>
      <c r="AL3703" s="21" t="s">
        <v>10763</v>
      </c>
      <c r="AM3703" s="26" t="s">
        <v>48</v>
      </c>
      <c r="AN3703" s="27">
        <v>0</v>
      </c>
      <c r="AS3703">
        <f t="shared" si="114"/>
        <v>1701</v>
      </c>
      <c r="AT3703" t="str">
        <f t="shared" si="115"/>
        <v>Região Rural das Capitais Regionais de Araguaína e Imperatriz</v>
      </c>
      <c r="BE3703">
        <v>4218806</v>
      </c>
      <c r="BF3703">
        <v>42</v>
      </c>
      <c r="BG3703" t="s">
        <v>14423</v>
      </c>
      <c r="BH3703" t="s">
        <v>14424</v>
      </c>
      <c r="BI3703" t="s">
        <v>14210</v>
      </c>
      <c r="BJ3703" t="s">
        <v>14422</v>
      </c>
      <c r="BK3703">
        <v>4304</v>
      </c>
      <c r="BL3703" t="s">
        <v>14778</v>
      </c>
      <c r="BM3703" t="s">
        <v>14779</v>
      </c>
    </row>
    <row r="3704" spans="1:65" x14ac:dyDescent="0.25">
      <c r="A3704" s="17" t="s">
        <v>10595</v>
      </c>
      <c r="B3704" s="18">
        <v>1</v>
      </c>
      <c r="C3704" s="19" t="s">
        <v>10764</v>
      </c>
      <c r="D3704" s="20" t="s">
        <v>10597</v>
      </c>
      <c r="E3704" s="20" t="s">
        <v>10758</v>
      </c>
      <c r="F3704" s="21">
        <v>1706001</v>
      </c>
      <c r="G3704" s="20" t="s">
        <v>10765</v>
      </c>
      <c r="H3704" s="22">
        <v>1328.8</v>
      </c>
      <c r="I3704" s="22">
        <v>1328.8</v>
      </c>
      <c r="J3704" s="22">
        <v>1214.2774999999999</v>
      </c>
      <c r="K3704" s="22">
        <v>1328.8</v>
      </c>
      <c r="L3704" s="22">
        <v>1214.2774999999999</v>
      </c>
      <c r="M3704" s="23">
        <v>32</v>
      </c>
      <c r="N3704" s="19" t="s">
        <v>44</v>
      </c>
      <c r="O3704" s="22">
        <v>15.18</v>
      </c>
      <c r="P3704" s="22">
        <v>1E-3</v>
      </c>
      <c r="Q3704" s="22">
        <v>1E-3</v>
      </c>
      <c r="R3704" s="22">
        <v>156.16970000000001</v>
      </c>
      <c r="S3704" s="22"/>
      <c r="T3704" s="22">
        <v>1</v>
      </c>
      <c r="U3704" s="22">
        <v>1054.4502</v>
      </c>
      <c r="V3704" s="22">
        <v>3.6545999999999998</v>
      </c>
      <c r="W3704" s="22">
        <v>1E-3</v>
      </c>
      <c r="X3704" s="22">
        <v>1E-3</v>
      </c>
      <c r="Y3704" s="22">
        <v>42</v>
      </c>
      <c r="Z3704" s="22">
        <v>40</v>
      </c>
      <c r="AA3704" s="22">
        <v>3</v>
      </c>
      <c r="AB3704" s="22">
        <v>2</v>
      </c>
      <c r="AC3704" s="22">
        <v>1E-3</v>
      </c>
      <c r="AD3704" s="22">
        <v>13</v>
      </c>
      <c r="AE3704" s="24">
        <v>100.00300000000001</v>
      </c>
      <c r="AF3704" s="19" t="s">
        <v>65</v>
      </c>
      <c r="AG3704" s="25">
        <v>0.54300000000000004</v>
      </c>
      <c r="AH3704" s="22">
        <v>9954.39</v>
      </c>
      <c r="AI3704" s="22">
        <v>497295.21</v>
      </c>
      <c r="AJ3704" s="22">
        <v>507249.60000000003</v>
      </c>
      <c r="AK3704" s="21" t="s">
        <v>3392</v>
      </c>
      <c r="AL3704" s="21" t="s">
        <v>5407</v>
      </c>
      <c r="AM3704" s="26" t="s">
        <v>48</v>
      </c>
      <c r="AN3704" s="27">
        <v>0</v>
      </c>
      <c r="AS3704">
        <f t="shared" si="114"/>
        <v>1701</v>
      </c>
      <c r="AT3704" t="str">
        <f t="shared" si="115"/>
        <v>Região Rural das Capitais Regionais de Araguaína e Imperatriz</v>
      </c>
      <c r="BE3704">
        <v>4301057</v>
      </c>
      <c r="BF3704">
        <v>43</v>
      </c>
      <c r="BG3704" t="s">
        <v>14730</v>
      </c>
      <c r="BH3704" t="s">
        <v>14731</v>
      </c>
      <c r="BI3704" t="s">
        <v>14210</v>
      </c>
      <c r="BJ3704" t="s">
        <v>14813</v>
      </c>
      <c r="BK3704">
        <v>4304</v>
      </c>
      <c r="BL3704" t="s">
        <v>14778</v>
      </c>
      <c r="BM3704" t="s">
        <v>14779</v>
      </c>
    </row>
    <row r="3705" spans="1:65" x14ac:dyDescent="0.25">
      <c r="A3705" s="17" t="s">
        <v>10595</v>
      </c>
      <c r="B3705" s="18">
        <v>1</v>
      </c>
      <c r="C3705" s="19" t="s">
        <v>10766</v>
      </c>
      <c r="D3705" s="20" t="s">
        <v>10597</v>
      </c>
      <c r="E3705" s="20" t="s">
        <v>10758</v>
      </c>
      <c r="F3705" s="21">
        <v>1706001</v>
      </c>
      <c r="G3705" s="20" t="s">
        <v>6877</v>
      </c>
      <c r="H3705" s="22">
        <v>1865.6822</v>
      </c>
      <c r="I3705" s="22">
        <v>1947.0552</v>
      </c>
      <c r="J3705" s="22">
        <v>1865.6822</v>
      </c>
      <c r="K3705" s="22">
        <v>1865.6822</v>
      </c>
      <c r="L3705" s="22">
        <v>1865.6822</v>
      </c>
      <c r="M3705" s="23">
        <v>35</v>
      </c>
      <c r="N3705" s="19" t="s">
        <v>44</v>
      </c>
      <c r="O3705" s="29">
        <v>24.34</v>
      </c>
      <c r="P3705" s="22">
        <v>1E-3</v>
      </c>
      <c r="Q3705" s="22">
        <v>1E-3</v>
      </c>
      <c r="R3705" s="22">
        <v>56.325200000000002</v>
      </c>
      <c r="S3705" s="22">
        <v>1.0000000000000001E-5</v>
      </c>
      <c r="T3705" s="22">
        <v>1.0000000000000001E-5</v>
      </c>
      <c r="U3705" s="22">
        <v>1282.4679000000001</v>
      </c>
      <c r="V3705" s="22">
        <v>20.5898</v>
      </c>
      <c r="W3705" s="22">
        <v>1E-3</v>
      </c>
      <c r="X3705" s="22">
        <v>1E-3</v>
      </c>
      <c r="Y3705" s="22">
        <v>41.5</v>
      </c>
      <c r="Z3705" s="22">
        <v>21.95</v>
      </c>
      <c r="AA3705" s="22">
        <v>1E-3</v>
      </c>
      <c r="AB3705" s="22">
        <v>20.28</v>
      </c>
      <c r="AC3705" s="22">
        <v>4.54</v>
      </c>
      <c r="AD3705" s="22">
        <v>11.73</v>
      </c>
      <c r="AE3705" s="24">
        <v>100.00300000000001</v>
      </c>
      <c r="AF3705" s="19" t="s">
        <v>64</v>
      </c>
      <c r="AG3705" s="25">
        <v>0.59399999999999997</v>
      </c>
      <c r="AH3705" s="22">
        <v>59770.04</v>
      </c>
      <c r="AI3705" s="22">
        <v>859765.99</v>
      </c>
      <c r="AJ3705" s="22">
        <v>919536.03</v>
      </c>
      <c r="AK3705" s="21" t="s">
        <v>779</v>
      </c>
      <c r="AL3705" s="21" t="s">
        <v>4189</v>
      </c>
      <c r="AM3705" s="26" t="s">
        <v>48</v>
      </c>
      <c r="AN3705" s="27">
        <v>0</v>
      </c>
      <c r="AS3705">
        <f t="shared" si="114"/>
        <v>1701</v>
      </c>
      <c r="AT3705" t="str">
        <f t="shared" si="115"/>
        <v>Região Rural das Capitais Regionais de Araguaína e Imperatriz</v>
      </c>
      <c r="BE3705">
        <v>4301636</v>
      </c>
      <c r="BF3705">
        <v>43</v>
      </c>
      <c r="BG3705" t="s">
        <v>14730</v>
      </c>
      <c r="BH3705" t="s">
        <v>14731</v>
      </c>
      <c r="BI3705" t="s">
        <v>14210</v>
      </c>
      <c r="BJ3705" t="s">
        <v>14814</v>
      </c>
      <c r="BK3705">
        <v>4304</v>
      </c>
      <c r="BL3705" t="s">
        <v>14778</v>
      </c>
      <c r="BM3705" t="s">
        <v>14779</v>
      </c>
    </row>
    <row r="3706" spans="1:65" x14ac:dyDescent="0.25">
      <c r="A3706" s="17" t="s">
        <v>10595</v>
      </c>
      <c r="B3706" s="18">
        <v>1</v>
      </c>
      <c r="C3706" s="19" t="s">
        <v>10767</v>
      </c>
      <c r="D3706" s="20" t="s">
        <v>10597</v>
      </c>
      <c r="E3706" s="20" t="s">
        <v>10758</v>
      </c>
      <c r="F3706" s="21">
        <v>1706001</v>
      </c>
      <c r="G3706" s="20" t="s">
        <v>3124</v>
      </c>
      <c r="H3706" s="22">
        <v>3649</v>
      </c>
      <c r="I3706" s="22">
        <v>3649</v>
      </c>
      <c r="J3706" s="22">
        <v>3649</v>
      </c>
      <c r="K3706" s="22">
        <v>3649</v>
      </c>
      <c r="L3706" s="22">
        <v>3649</v>
      </c>
      <c r="M3706" s="23">
        <v>63</v>
      </c>
      <c r="N3706" s="19" t="s">
        <v>44</v>
      </c>
      <c r="O3706" s="22">
        <v>80</v>
      </c>
      <c r="P3706" s="22">
        <v>0</v>
      </c>
      <c r="Q3706" s="22">
        <v>0</v>
      </c>
      <c r="R3706" s="22">
        <v>110</v>
      </c>
      <c r="S3706" s="22">
        <v>0</v>
      </c>
      <c r="T3706" s="22">
        <v>0</v>
      </c>
      <c r="U3706" s="22">
        <v>1497</v>
      </c>
      <c r="V3706" s="22">
        <v>360</v>
      </c>
      <c r="W3706" s="22">
        <v>0</v>
      </c>
      <c r="X3706" s="22">
        <v>0</v>
      </c>
      <c r="Y3706" s="22">
        <v>30</v>
      </c>
      <c r="Z3706" s="22">
        <v>36</v>
      </c>
      <c r="AA3706" s="22">
        <v>21.33</v>
      </c>
      <c r="AB3706" s="22">
        <v>0</v>
      </c>
      <c r="AC3706" s="22">
        <v>0</v>
      </c>
      <c r="AD3706" s="22">
        <v>12.67</v>
      </c>
      <c r="AE3706" s="24">
        <v>100</v>
      </c>
      <c r="AF3706" s="19" t="s">
        <v>65</v>
      </c>
      <c r="AG3706" s="25">
        <v>0.53400000000000003</v>
      </c>
      <c r="AH3706" s="22">
        <v>309727.12</v>
      </c>
      <c r="AI3706" s="22">
        <v>85513.21</v>
      </c>
      <c r="AJ3706" s="22">
        <v>395240.33</v>
      </c>
      <c r="AK3706" s="21" t="s">
        <v>6381</v>
      </c>
      <c r="AL3706" s="21" t="s">
        <v>3832</v>
      </c>
      <c r="AM3706" s="26" t="s">
        <v>48</v>
      </c>
      <c r="AN3706" s="27">
        <v>0</v>
      </c>
      <c r="AS3706">
        <f t="shared" si="114"/>
        <v>1701</v>
      </c>
      <c r="AT3706" t="str">
        <f t="shared" si="115"/>
        <v>Região Rural das Capitais Regionais de Araguaína e Imperatriz</v>
      </c>
      <c r="BE3706">
        <v>4304630</v>
      </c>
      <c r="BF3706">
        <v>43</v>
      </c>
      <c r="BG3706" t="s">
        <v>14730</v>
      </c>
      <c r="BH3706" t="s">
        <v>14731</v>
      </c>
      <c r="BI3706" t="s">
        <v>14210</v>
      </c>
      <c r="BJ3706" t="s">
        <v>14815</v>
      </c>
      <c r="BK3706">
        <v>4304</v>
      </c>
      <c r="BL3706" t="s">
        <v>14778</v>
      </c>
      <c r="BM3706" t="s">
        <v>14779</v>
      </c>
    </row>
    <row r="3707" spans="1:65" x14ac:dyDescent="0.25">
      <c r="A3707" s="17" t="s">
        <v>10595</v>
      </c>
      <c r="B3707" s="18">
        <v>1</v>
      </c>
      <c r="C3707" s="19" t="s">
        <v>10768</v>
      </c>
      <c r="D3707" s="20" t="s">
        <v>10597</v>
      </c>
      <c r="E3707" s="20" t="s">
        <v>10758</v>
      </c>
      <c r="F3707" s="21">
        <v>1706001</v>
      </c>
      <c r="G3707" s="20" t="s">
        <v>8256</v>
      </c>
      <c r="H3707" s="22">
        <v>1767.14</v>
      </c>
      <c r="I3707" s="22">
        <v>1767.14</v>
      </c>
      <c r="J3707" s="22">
        <v>1796.7991999999999</v>
      </c>
      <c r="K3707" s="22">
        <v>1742.5679</v>
      </c>
      <c r="L3707" s="22">
        <v>1742.5679</v>
      </c>
      <c r="M3707" s="23">
        <v>30</v>
      </c>
      <c r="N3707" s="19" t="s">
        <v>44</v>
      </c>
      <c r="O3707" s="22">
        <v>21.78</v>
      </c>
      <c r="P3707" s="22">
        <v>27.96</v>
      </c>
      <c r="Q3707" s="22">
        <v>74</v>
      </c>
      <c r="R3707" s="22">
        <v>119.72020000000001</v>
      </c>
      <c r="S3707" s="22">
        <v>348.51350000000002</v>
      </c>
      <c r="T3707" s="22">
        <v>153.46700000000001</v>
      </c>
      <c r="U3707" s="22">
        <v>923.1028</v>
      </c>
      <c r="V3707" s="22">
        <v>1.4020999999999999</v>
      </c>
      <c r="W3707" s="22">
        <v>0</v>
      </c>
      <c r="X3707" s="22">
        <v>0</v>
      </c>
      <c r="Y3707" s="22">
        <v>30</v>
      </c>
      <c r="Z3707" s="22">
        <v>40</v>
      </c>
      <c r="AA3707" s="22">
        <v>10</v>
      </c>
      <c r="AB3707" s="22">
        <v>13</v>
      </c>
      <c r="AC3707" s="22">
        <v>0</v>
      </c>
      <c r="AD3707" s="22">
        <v>7</v>
      </c>
      <c r="AE3707" s="24">
        <v>100</v>
      </c>
      <c r="AF3707" s="19" t="s">
        <v>44</v>
      </c>
      <c r="AG3707" s="25">
        <v>0.62</v>
      </c>
      <c r="AH3707" s="22">
        <v>46503.17</v>
      </c>
      <c r="AI3707" s="22">
        <v>130779.72</v>
      </c>
      <c r="AJ3707" s="22">
        <v>177282.89</v>
      </c>
      <c r="AK3707" s="21" t="s">
        <v>1401</v>
      </c>
      <c r="AL3707" s="21" t="s">
        <v>6790</v>
      </c>
      <c r="AM3707" s="26" t="s">
        <v>48</v>
      </c>
      <c r="AN3707" s="27">
        <v>0</v>
      </c>
      <c r="AS3707">
        <f t="shared" si="114"/>
        <v>1701</v>
      </c>
      <c r="AT3707" t="str">
        <f t="shared" si="115"/>
        <v>Região Rural das Capitais Regionais de Araguaína e Imperatriz</v>
      </c>
      <c r="BE3707">
        <v>4304671</v>
      </c>
      <c r="BF3707">
        <v>43</v>
      </c>
      <c r="BG3707" t="s">
        <v>14730</v>
      </c>
      <c r="BH3707" t="s">
        <v>14731</v>
      </c>
      <c r="BI3707" t="s">
        <v>14210</v>
      </c>
      <c r="BJ3707" t="s">
        <v>14816</v>
      </c>
      <c r="BK3707">
        <v>4304</v>
      </c>
      <c r="BL3707" t="s">
        <v>14778</v>
      </c>
      <c r="BM3707" t="s">
        <v>14779</v>
      </c>
    </row>
    <row r="3708" spans="1:65" x14ac:dyDescent="0.25">
      <c r="A3708" s="17" t="s">
        <v>10595</v>
      </c>
      <c r="B3708" s="18">
        <v>1</v>
      </c>
      <c r="C3708" s="19" t="s">
        <v>10769</v>
      </c>
      <c r="D3708" s="20" t="s">
        <v>10597</v>
      </c>
      <c r="E3708" s="20" t="s">
        <v>10758</v>
      </c>
      <c r="F3708" s="21">
        <v>1706001</v>
      </c>
      <c r="G3708" s="20" t="s">
        <v>10770</v>
      </c>
      <c r="H3708" s="22">
        <v>1118.4809</v>
      </c>
      <c r="I3708" s="22">
        <v>1118.4809</v>
      </c>
      <c r="J3708" s="22">
        <v>1118.4809</v>
      </c>
      <c r="K3708" s="22">
        <v>1118.4809</v>
      </c>
      <c r="L3708" s="22">
        <v>1118.4809</v>
      </c>
      <c r="M3708" s="23">
        <v>28</v>
      </c>
      <c r="N3708" s="19" t="s">
        <v>44</v>
      </c>
      <c r="O3708" s="22">
        <v>13.98</v>
      </c>
      <c r="P3708" s="22">
        <v>52.03</v>
      </c>
      <c r="Q3708" s="22">
        <v>205.99</v>
      </c>
      <c r="R3708" s="22">
        <v>93.687700000000007</v>
      </c>
      <c r="S3708" s="22">
        <v>1.0000000000000001E-5</v>
      </c>
      <c r="T3708" s="22">
        <v>529.221</v>
      </c>
      <c r="U3708" s="22">
        <v>495.57220000000001</v>
      </c>
      <c r="V3708" s="22">
        <v>1.0000000000000001E-5</v>
      </c>
      <c r="W3708" s="22">
        <v>0</v>
      </c>
      <c r="X3708" s="22">
        <v>0</v>
      </c>
      <c r="Y3708" s="22">
        <v>36.479999999999997</v>
      </c>
      <c r="Z3708" s="22">
        <v>48.96</v>
      </c>
      <c r="AA3708" s="22">
        <v>5.51</v>
      </c>
      <c r="AB3708" s="22">
        <v>0</v>
      </c>
      <c r="AC3708" s="22">
        <v>0</v>
      </c>
      <c r="AD3708" s="22">
        <v>9.0500000000000007</v>
      </c>
      <c r="AE3708" s="24">
        <v>100</v>
      </c>
      <c r="AF3708" s="19" t="s">
        <v>65</v>
      </c>
      <c r="AG3708" s="25">
        <v>0.437</v>
      </c>
      <c r="AH3708" s="22">
        <v>498344.34</v>
      </c>
      <c r="AI3708" s="22">
        <v>885434.22</v>
      </c>
      <c r="AJ3708" s="22">
        <v>1383778.56</v>
      </c>
      <c r="AK3708" s="21" t="s">
        <v>1602</v>
      </c>
      <c r="AL3708" s="21" t="s">
        <v>10771</v>
      </c>
      <c r="AM3708" s="26" t="s">
        <v>48</v>
      </c>
      <c r="AN3708" s="27">
        <v>0</v>
      </c>
      <c r="AS3708">
        <f t="shared" si="114"/>
        <v>1701</v>
      </c>
      <c r="AT3708" t="str">
        <f t="shared" si="115"/>
        <v>Região Rural das Capitais Regionais de Araguaína e Imperatriz</v>
      </c>
      <c r="BE3708">
        <v>4309571</v>
      </c>
      <c r="BF3708">
        <v>43</v>
      </c>
      <c r="BG3708" t="s">
        <v>14730</v>
      </c>
      <c r="BH3708" t="s">
        <v>14731</v>
      </c>
      <c r="BI3708" t="s">
        <v>14210</v>
      </c>
      <c r="BJ3708" t="s">
        <v>14817</v>
      </c>
      <c r="BK3708">
        <v>4302</v>
      </c>
      <c r="BL3708" t="s">
        <v>14818</v>
      </c>
      <c r="BM3708" t="s">
        <v>14819</v>
      </c>
    </row>
    <row r="3709" spans="1:65" x14ac:dyDescent="0.25">
      <c r="A3709" s="17" t="s">
        <v>10595</v>
      </c>
      <c r="B3709" s="18">
        <v>1</v>
      </c>
      <c r="C3709" s="19" t="s">
        <v>10772</v>
      </c>
      <c r="D3709" s="20" t="s">
        <v>7953</v>
      </c>
      <c r="E3709" s="20" t="s">
        <v>10773</v>
      </c>
      <c r="F3709" s="21">
        <v>1706100</v>
      </c>
      <c r="G3709" s="20" t="s">
        <v>10774</v>
      </c>
      <c r="H3709" s="22">
        <v>3933.5958000000001</v>
      </c>
      <c r="I3709" s="22">
        <v>3933.5</v>
      </c>
      <c r="J3709" s="22">
        <v>3933.5958000000001</v>
      </c>
      <c r="K3709" s="22">
        <v>3933.5958000000001</v>
      </c>
      <c r="L3709" s="22">
        <v>3933.5958000000001</v>
      </c>
      <c r="M3709" s="23">
        <v>85</v>
      </c>
      <c r="N3709" s="19" t="s">
        <v>44</v>
      </c>
      <c r="O3709" s="22">
        <v>99.02</v>
      </c>
      <c r="P3709" s="22">
        <v>0</v>
      </c>
      <c r="Q3709" s="22">
        <v>0</v>
      </c>
      <c r="R3709" s="22">
        <v>60</v>
      </c>
      <c r="S3709" s="22">
        <v>1906.7979</v>
      </c>
      <c r="T3709" s="22">
        <v>445.41399999999999</v>
      </c>
      <c r="U3709" s="22">
        <v>1493.7902999999999</v>
      </c>
      <c r="V3709" s="22">
        <v>10</v>
      </c>
      <c r="W3709" s="22">
        <v>0</v>
      </c>
      <c r="X3709" s="22">
        <v>0</v>
      </c>
      <c r="Y3709" s="22">
        <v>30</v>
      </c>
      <c r="Z3709" s="22">
        <v>37</v>
      </c>
      <c r="AA3709" s="22">
        <v>30</v>
      </c>
      <c r="AB3709" s="22">
        <v>0</v>
      </c>
      <c r="AC3709" s="22">
        <v>0</v>
      </c>
      <c r="AD3709" s="22">
        <v>3</v>
      </c>
      <c r="AE3709" s="24">
        <v>100</v>
      </c>
      <c r="AF3709" s="19" t="s">
        <v>64</v>
      </c>
      <c r="AG3709" s="25">
        <v>0.60599999999999998</v>
      </c>
      <c r="AH3709" s="22">
        <v>97194.72</v>
      </c>
      <c r="AI3709" s="22">
        <v>402918.21</v>
      </c>
      <c r="AJ3709" s="22">
        <v>500112.93000000005</v>
      </c>
      <c r="AK3709" s="21" t="s">
        <v>9320</v>
      </c>
      <c r="AL3709" s="21" t="s">
        <v>712</v>
      </c>
      <c r="AM3709" s="26" t="s">
        <v>48</v>
      </c>
      <c r="AN3709" s="27">
        <v>0</v>
      </c>
      <c r="AS3709">
        <f t="shared" si="114"/>
        <v>1702</v>
      </c>
      <c r="AT3709" t="str">
        <f t="shared" si="115"/>
        <v>Região Rural da Capital Regional de Palmas</v>
      </c>
      <c r="BE3709">
        <v>4309753</v>
      </c>
      <c r="BF3709">
        <v>43</v>
      </c>
      <c r="BG3709" t="s">
        <v>14730</v>
      </c>
      <c r="BH3709" t="s">
        <v>14731</v>
      </c>
      <c r="BI3709" t="s">
        <v>14210</v>
      </c>
      <c r="BJ3709" t="s">
        <v>14820</v>
      </c>
      <c r="BK3709">
        <v>4302</v>
      </c>
      <c r="BL3709" t="s">
        <v>14818</v>
      </c>
      <c r="BM3709" t="s">
        <v>14819</v>
      </c>
    </row>
    <row r="3710" spans="1:65" x14ac:dyDescent="0.25">
      <c r="A3710" s="17" t="s">
        <v>10595</v>
      </c>
      <c r="B3710" s="18">
        <v>1</v>
      </c>
      <c r="C3710" s="19" t="s">
        <v>10775</v>
      </c>
      <c r="D3710" s="20" t="s">
        <v>7953</v>
      </c>
      <c r="E3710" s="20" t="s">
        <v>10773</v>
      </c>
      <c r="F3710" s="21">
        <v>1706100</v>
      </c>
      <c r="G3710" s="20" t="s">
        <v>584</v>
      </c>
      <c r="H3710" s="22">
        <v>2295.46</v>
      </c>
      <c r="I3710" s="22">
        <v>2295.46</v>
      </c>
      <c r="J3710" s="22">
        <v>2372.1723999999999</v>
      </c>
      <c r="K3710" s="22">
        <v>2295.46</v>
      </c>
      <c r="L3710" s="22">
        <v>2295.46</v>
      </c>
      <c r="M3710" s="23">
        <v>63</v>
      </c>
      <c r="N3710" s="19" t="s">
        <v>44</v>
      </c>
      <c r="O3710" s="22">
        <v>28.69</v>
      </c>
      <c r="P3710" s="22">
        <v>1E-3</v>
      </c>
      <c r="Q3710" s="22">
        <v>1E-3</v>
      </c>
      <c r="R3710" s="22">
        <v>141.5985</v>
      </c>
      <c r="S3710" s="22">
        <v>242.31</v>
      </c>
      <c r="T3710" s="22">
        <v>250.4796</v>
      </c>
      <c r="U3710" s="22">
        <v>379.77969999999999</v>
      </c>
      <c r="V3710" s="22">
        <v>426.91829999999999</v>
      </c>
      <c r="W3710" s="22">
        <v>1E-3</v>
      </c>
      <c r="X3710" s="22">
        <v>1E-3</v>
      </c>
      <c r="Y3710" s="22">
        <v>11.99</v>
      </c>
      <c r="Z3710" s="22">
        <v>55.04</v>
      </c>
      <c r="AA3710" s="22">
        <v>24.5</v>
      </c>
      <c r="AB3710" s="22">
        <v>1E-3</v>
      </c>
      <c r="AC3710" s="22">
        <v>4.51</v>
      </c>
      <c r="AD3710" s="22">
        <v>3.96</v>
      </c>
      <c r="AE3710" s="24">
        <v>100.003</v>
      </c>
      <c r="AF3710" s="19" t="s">
        <v>65</v>
      </c>
      <c r="AG3710" s="25">
        <v>0.39700000000000002</v>
      </c>
      <c r="AH3710" s="22">
        <v>56070.55</v>
      </c>
      <c r="AI3710" s="22">
        <v>1663432.44</v>
      </c>
      <c r="AJ3710" s="22">
        <v>1719502.99</v>
      </c>
      <c r="AK3710" s="21" t="s">
        <v>2183</v>
      </c>
      <c r="AL3710" s="21" t="s">
        <v>622</v>
      </c>
      <c r="AM3710" s="26" t="s">
        <v>48</v>
      </c>
      <c r="AN3710" s="27">
        <v>0</v>
      </c>
      <c r="AS3710">
        <f t="shared" si="114"/>
        <v>1702</v>
      </c>
      <c r="AT3710" t="str">
        <f t="shared" si="115"/>
        <v>Região Rural da Capital Regional de Palmas</v>
      </c>
      <c r="BE3710">
        <v>4309803</v>
      </c>
      <c r="BF3710">
        <v>43</v>
      </c>
      <c r="BG3710" t="s">
        <v>14730</v>
      </c>
      <c r="BH3710" t="s">
        <v>14731</v>
      </c>
      <c r="BI3710" t="s">
        <v>14210</v>
      </c>
      <c r="BJ3710" t="s">
        <v>14821</v>
      </c>
      <c r="BK3710">
        <v>4302</v>
      </c>
      <c r="BL3710" t="s">
        <v>14818</v>
      </c>
      <c r="BM3710" t="s">
        <v>14819</v>
      </c>
    </row>
    <row r="3711" spans="1:65" x14ac:dyDescent="0.25">
      <c r="A3711" s="17" t="s">
        <v>10595</v>
      </c>
      <c r="B3711" s="18">
        <v>1</v>
      </c>
      <c r="C3711" s="19" t="s">
        <v>10776</v>
      </c>
      <c r="D3711" s="20" t="s">
        <v>7953</v>
      </c>
      <c r="E3711" s="20" t="s">
        <v>10773</v>
      </c>
      <c r="F3711" s="21">
        <v>1706100</v>
      </c>
      <c r="G3711" s="20" t="s">
        <v>1098</v>
      </c>
      <c r="H3711" s="22">
        <v>24951.55</v>
      </c>
      <c r="I3711" s="22">
        <v>24951.5</v>
      </c>
      <c r="J3711" s="22">
        <v>24951.55</v>
      </c>
      <c r="K3711" s="22">
        <v>24951.55</v>
      </c>
      <c r="L3711" s="22">
        <v>24951.55</v>
      </c>
      <c r="M3711" s="23">
        <v>350</v>
      </c>
      <c r="N3711" s="19" t="s">
        <v>44</v>
      </c>
      <c r="O3711" s="22">
        <v>99.02</v>
      </c>
      <c r="P3711" s="22">
        <v>0</v>
      </c>
      <c r="Q3711" s="22">
        <v>0</v>
      </c>
      <c r="R3711" s="22">
        <v>495</v>
      </c>
      <c r="S3711" s="22">
        <v>0</v>
      </c>
      <c r="T3711" s="22">
        <v>4773.8563999999997</v>
      </c>
      <c r="U3711" s="22">
        <v>19322.693599999999</v>
      </c>
      <c r="V3711" s="22">
        <v>360</v>
      </c>
      <c r="W3711" s="22">
        <v>0</v>
      </c>
      <c r="X3711" s="22">
        <v>0</v>
      </c>
      <c r="Y3711" s="22">
        <v>20</v>
      </c>
      <c r="Z3711" s="22">
        <v>36</v>
      </c>
      <c r="AA3711" s="22">
        <v>40</v>
      </c>
      <c r="AB3711" s="22">
        <v>0</v>
      </c>
      <c r="AC3711" s="22">
        <v>0</v>
      </c>
      <c r="AD3711" s="22">
        <v>4</v>
      </c>
      <c r="AE3711" s="24">
        <v>100</v>
      </c>
      <c r="AF3711" s="19" t="s">
        <v>64</v>
      </c>
      <c r="AG3711" s="25">
        <v>0.58399999999999996</v>
      </c>
      <c r="AH3711" s="22">
        <v>964289.1</v>
      </c>
      <c r="AI3711" s="22">
        <v>2203221.86</v>
      </c>
      <c r="AJ3711" s="22">
        <v>3167510.96</v>
      </c>
      <c r="AK3711" s="21" t="s">
        <v>3796</v>
      </c>
      <c r="AL3711" s="21" t="s">
        <v>712</v>
      </c>
      <c r="AM3711" s="26" t="s">
        <v>48</v>
      </c>
      <c r="AN3711" s="27">
        <v>0</v>
      </c>
      <c r="AS3711">
        <f t="shared" si="114"/>
        <v>1702</v>
      </c>
      <c r="AT3711" t="str">
        <f t="shared" si="115"/>
        <v>Região Rural da Capital Regional de Palmas</v>
      </c>
      <c r="BE3711">
        <v>4309902</v>
      </c>
      <c r="BF3711">
        <v>43</v>
      </c>
      <c r="BG3711" t="s">
        <v>14730</v>
      </c>
      <c r="BH3711" t="s">
        <v>14731</v>
      </c>
      <c r="BI3711" t="s">
        <v>14210</v>
      </c>
      <c r="BJ3711" t="s">
        <v>14822</v>
      </c>
      <c r="BK3711">
        <v>4302</v>
      </c>
      <c r="BL3711" t="s">
        <v>14818</v>
      </c>
      <c r="BM3711" t="s">
        <v>14819</v>
      </c>
    </row>
    <row r="3712" spans="1:65" x14ac:dyDescent="0.25">
      <c r="A3712" s="17" t="s">
        <v>10595</v>
      </c>
      <c r="B3712" s="18">
        <v>1</v>
      </c>
      <c r="C3712" s="19" t="s">
        <v>10777</v>
      </c>
      <c r="D3712" s="20" t="s">
        <v>7953</v>
      </c>
      <c r="E3712" s="20" t="s">
        <v>10773</v>
      </c>
      <c r="F3712" s="21">
        <v>1706100</v>
      </c>
      <c r="G3712" s="20" t="s">
        <v>10778</v>
      </c>
      <c r="H3712" s="22">
        <v>1668.09</v>
      </c>
      <c r="I3712" s="22">
        <v>1668.09</v>
      </c>
      <c r="J3712" s="22">
        <v>1711.3521000000001</v>
      </c>
      <c r="K3712" s="22">
        <v>1668.09</v>
      </c>
      <c r="L3712" s="22">
        <v>1668.09</v>
      </c>
      <c r="M3712" s="23">
        <v>44</v>
      </c>
      <c r="N3712" s="19" t="s">
        <v>44</v>
      </c>
      <c r="O3712" s="22">
        <v>20.85</v>
      </c>
      <c r="P3712" s="22">
        <v>71.06</v>
      </c>
      <c r="Q3712" s="22">
        <v>101.81</v>
      </c>
      <c r="R3712" s="22">
        <v>55.381900000000002</v>
      </c>
      <c r="S3712" s="22">
        <v>583.31500000000005</v>
      </c>
      <c r="T3712" s="22">
        <v>1.0000000000000001E-5</v>
      </c>
      <c r="U3712" s="22">
        <v>308.29160000000002</v>
      </c>
      <c r="V3712" s="22">
        <v>7.5152999999999999</v>
      </c>
      <c r="W3712" s="22">
        <v>1E-3</v>
      </c>
      <c r="X3712" s="22">
        <v>1E-3</v>
      </c>
      <c r="Y3712" s="22">
        <v>0.92</v>
      </c>
      <c r="Z3712" s="22">
        <v>72.14</v>
      </c>
      <c r="AA3712" s="22">
        <v>20.61</v>
      </c>
      <c r="AB3712" s="22">
        <v>1E-3</v>
      </c>
      <c r="AC3712" s="22">
        <v>1.65</v>
      </c>
      <c r="AD3712" s="22">
        <v>4.68</v>
      </c>
      <c r="AE3712" s="24">
        <v>100.00300000000001</v>
      </c>
      <c r="AF3712" s="19" t="s">
        <v>65</v>
      </c>
      <c r="AG3712" s="25">
        <v>0.39100000000000001</v>
      </c>
      <c r="AH3712" s="22">
        <v>546254.03</v>
      </c>
      <c r="AI3712" s="22">
        <v>1189331.03</v>
      </c>
      <c r="AJ3712" s="22">
        <v>1735585.06</v>
      </c>
      <c r="AK3712" s="21" t="s">
        <v>2964</v>
      </c>
      <c r="AL3712" s="21" t="s">
        <v>529</v>
      </c>
      <c r="AM3712" s="26" t="s">
        <v>48</v>
      </c>
      <c r="AN3712" s="27">
        <v>0</v>
      </c>
      <c r="AS3712">
        <f t="shared" si="114"/>
        <v>1702</v>
      </c>
      <c r="AT3712" t="str">
        <f t="shared" si="115"/>
        <v>Região Rural da Capital Regional de Palmas</v>
      </c>
      <c r="BE3712">
        <v>4309951</v>
      </c>
      <c r="BF3712">
        <v>43</v>
      </c>
      <c r="BG3712" t="s">
        <v>14730</v>
      </c>
      <c r="BH3712" t="s">
        <v>14731</v>
      </c>
      <c r="BI3712" t="s">
        <v>14210</v>
      </c>
      <c r="BJ3712" t="s">
        <v>14823</v>
      </c>
      <c r="BK3712">
        <v>4302</v>
      </c>
      <c r="BL3712" t="s">
        <v>14818</v>
      </c>
      <c r="BM3712" t="s">
        <v>14819</v>
      </c>
    </row>
    <row r="3713" spans="1:65" x14ac:dyDescent="0.25">
      <c r="A3713" s="17" t="s">
        <v>10595</v>
      </c>
      <c r="B3713" s="18">
        <v>1</v>
      </c>
      <c r="C3713" s="19" t="s">
        <v>10779</v>
      </c>
      <c r="D3713" s="20" t="s">
        <v>3781</v>
      </c>
      <c r="E3713" s="20" t="s">
        <v>10780</v>
      </c>
      <c r="F3713" s="21">
        <v>1706258</v>
      </c>
      <c r="G3713" s="20" t="s">
        <v>4641</v>
      </c>
      <c r="H3713" s="22">
        <v>3761.0464000000002</v>
      </c>
      <c r="I3713" s="22">
        <v>3761.0464000000002</v>
      </c>
      <c r="J3713" s="22">
        <v>3761.3797</v>
      </c>
      <c r="K3713" s="22">
        <v>3761.0464000000002</v>
      </c>
      <c r="L3713" s="22">
        <v>3761.0464000000002</v>
      </c>
      <c r="M3713" s="23">
        <v>91</v>
      </c>
      <c r="N3713" s="19" t="s">
        <v>44</v>
      </c>
      <c r="O3713" s="22">
        <v>47.01</v>
      </c>
      <c r="P3713" s="22">
        <v>1E-3</v>
      </c>
      <c r="Q3713" s="22">
        <v>1E-3</v>
      </c>
      <c r="R3713" s="22">
        <v>130.90809999999999</v>
      </c>
      <c r="S3713" s="22">
        <v>1.0000000000000001E-5</v>
      </c>
      <c r="T3713" s="22">
        <v>2311.4178999999999</v>
      </c>
      <c r="U3713" s="22">
        <v>1.0000000000000001E-5</v>
      </c>
      <c r="V3713" s="22">
        <v>42.463700000000003</v>
      </c>
      <c r="W3713" s="22">
        <v>0</v>
      </c>
      <c r="X3713" s="22">
        <v>0</v>
      </c>
      <c r="Y3713" s="22">
        <v>34.85</v>
      </c>
      <c r="Z3713" s="22">
        <v>40.93</v>
      </c>
      <c r="AA3713" s="22">
        <v>4.95</v>
      </c>
      <c r="AB3713" s="22">
        <v>6.88</v>
      </c>
      <c r="AC3713" s="22">
        <v>10.48</v>
      </c>
      <c r="AD3713" s="22">
        <v>1.91</v>
      </c>
      <c r="AE3713" s="24">
        <v>100</v>
      </c>
      <c r="AF3713" s="19" t="s">
        <v>64</v>
      </c>
      <c r="AG3713" s="25">
        <v>0.44400000000000001</v>
      </c>
      <c r="AH3713" s="22">
        <v>674551.75</v>
      </c>
      <c r="AI3713" s="22">
        <v>7133699.4900000002</v>
      </c>
      <c r="AJ3713" s="22">
        <v>7808251.2400000002</v>
      </c>
      <c r="AK3713" s="21" t="s">
        <v>723</v>
      </c>
      <c r="AL3713" s="21" t="s">
        <v>10781</v>
      </c>
      <c r="AM3713" s="26" t="s">
        <v>48</v>
      </c>
      <c r="AN3713" s="27">
        <v>5275.42</v>
      </c>
      <c r="AS3713">
        <f t="shared" si="114"/>
        <v>1702</v>
      </c>
      <c r="AT3713" t="str">
        <f t="shared" si="115"/>
        <v>Região Rural da Capital Regional de Palmas</v>
      </c>
      <c r="BE3713">
        <v>4310009</v>
      </c>
      <c r="BF3713">
        <v>43</v>
      </c>
      <c r="BG3713" t="s">
        <v>14730</v>
      </c>
      <c r="BH3713" t="s">
        <v>14731</v>
      </c>
      <c r="BI3713" t="s">
        <v>14210</v>
      </c>
      <c r="BJ3713" t="s">
        <v>14824</v>
      </c>
      <c r="BK3713">
        <v>4302</v>
      </c>
      <c r="BL3713" t="s">
        <v>14818</v>
      </c>
      <c r="BM3713" t="s">
        <v>14819</v>
      </c>
    </row>
    <row r="3714" spans="1:65" x14ac:dyDescent="0.25">
      <c r="A3714" s="17" t="s">
        <v>10595</v>
      </c>
      <c r="B3714" s="18">
        <v>1</v>
      </c>
      <c r="C3714" s="19" t="s">
        <v>10782</v>
      </c>
      <c r="D3714" s="20" t="s">
        <v>10614</v>
      </c>
      <c r="E3714" s="20" t="s">
        <v>10783</v>
      </c>
      <c r="F3714" s="21">
        <v>1706506</v>
      </c>
      <c r="G3714" s="20" t="s">
        <v>10784</v>
      </c>
      <c r="H3714" s="22">
        <v>8947.3274000000001</v>
      </c>
      <c r="I3714" s="22">
        <v>8846.2999999999993</v>
      </c>
      <c r="J3714" s="22">
        <v>8846.3045999999995</v>
      </c>
      <c r="K3714" s="22">
        <v>8947.3274000000001</v>
      </c>
      <c r="L3714" s="22">
        <v>8846.3045999999995</v>
      </c>
      <c r="M3714" s="23">
        <v>176</v>
      </c>
      <c r="N3714" s="19" t="s">
        <v>44</v>
      </c>
      <c r="O3714" s="22">
        <v>110.57</v>
      </c>
      <c r="P3714" s="22">
        <v>0</v>
      </c>
      <c r="Q3714" s="22">
        <v>0</v>
      </c>
      <c r="R3714" s="22">
        <v>488.8</v>
      </c>
      <c r="S3714" s="22">
        <v>1017.4037</v>
      </c>
      <c r="T3714" s="22">
        <v>0</v>
      </c>
      <c r="U3714" s="22">
        <v>5768.4108999999999</v>
      </c>
      <c r="V3714" s="22">
        <v>28.19</v>
      </c>
      <c r="W3714" s="22">
        <v>0</v>
      </c>
      <c r="X3714" s="22">
        <v>0</v>
      </c>
      <c r="Y3714" s="22">
        <v>30</v>
      </c>
      <c r="Z3714" s="22">
        <v>40</v>
      </c>
      <c r="AA3714" s="22">
        <v>0</v>
      </c>
      <c r="AB3714" s="22">
        <v>0</v>
      </c>
      <c r="AC3714" s="22">
        <v>25</v>
      </c>
      <c r="AD3714" s="22">
        <v>0.5</v>
      </c>
      <c r="AE3714" s="24">
        <v>95.5</v>
      </c>
      <c r="AF3714" s="19" t="s">
        <v>44</v>
      </c>
      <c r="AG3714" s="25">
        <v>0.58699999999999997</v>
      </c>
      <c r="AH3714" s="22">
        <v>657910.41</v>
      </c>
      <c r="AI3714" s="22">
        <v>993147.61</v>
      </c>
      <c r="AJ3714" s="22">
        <v>1651058.02</v>
      </c>
      <c r="AK3714" s="21" t="s">
        <v>429</v>
      </c>
      <c r="AL3714" s="21" t="s">
        <v>413</v>
      </c>
      <c r="AM3714" s="26" t="s">
        <v>48</v>
      </c>
      <c r="AN3714" s="27">
        <v>0</v>
      </c>
      <c r="AS3714">
        <f t="shared" si="114"/>
        <v>1701</v>
      </c>
      <c r="AT3714" t="str">
        <f t="shared" si="115"/>
        <v>Região Rural das Capitais Regionais de Araguaína e Imperatriz</v>
      </c>
      <c r="BE3714">
        <v>4310207</v>
      </c>
      <c r="BF3714">
        <v>43</v>
      </c>
      <c r="BG3714" t="s">
        <v>14730</v>
      </c>
      <c r="BH3714" t="s">
        <v>14731</v>
      </c>
      <c r="BI3714" t="s">
        <v>14210</v>
      </c>
      <c r="BJ3714" t="s">
        <v>14825</v>
      </c>
      <c r="BK3714">
        <v>4302</v>
      </c>
      <c r="BL3714" t="s">
        <v>14818</v>
      </c>
      <c r="BM3714" t="s">
        <v>14819</v>
      </c>
    </row>
    <row r="3715" spans="1:65" x14ac:dyDescent="0.25">
      <c r="A3715" s="17" t="s">
        <v>10595</v>
      </c>
      <c r="B3715" s="18">
        <v>1</v>
      </c>
      <c r="C3715" s="19" t="s">
        <v>10785</v>
      </c>
      <c r="D3715" s="20" t="s">
        <v>10786</v>
      </c>
      <c r="E3715" s="20" t="s">
        <v>10786</v>
      </c>
      <c r="F3715" s="21">
        <v>1707009</v>
      </c>
      <c r="G3715" s="20" t="s">
        <v>2928</v>
      </c>
      <c r="H3715" s="22">
        <v>1270.2208000000001</v>
      </c>
      <c r="I3715" s="22">
        <v>1270.2208000000001</v>
      </c>
      <c r="J3715" s="22">
        <v>1285.8624</v>
      </c>
      <c r="K3715" s="22">
        <v>1270.2208000000001</v>
      </c>
      <c r="L3715" s="22">
        <v>1270.2208000000001</v>
      </c>
      <c r="M3715" s="23">
        <v>25</v>
      </c>
      <c r="N3715" s="19" t="s">
        <v>44</v>
      </c>
      <c r="O3715" s="29">
        <v>80</v>
      </c>
      <c r="P3715" s="22">
        <v>0</v>
      </c>
      <c r="Q3715" s="22">
        <v>0</v>
      </c>
      <c r="R3715" s="22">
        <v>88.52</v>
      </c>
      <c r="S3715" s="22">
        <v>0</v>
      </c>
      <c r="T3715" s="22">
        <v>0</v>
      </c>
      <c r="U3715" s="22">
        <v>1125.2208000000001</v>
      </c>
      <c r="V3715" s="22">
        <v>9.7200000000000006</v>
      </c>
      <c r="W3715" s="22">
        <v>0</v>
      </c>
      <c r="X3715" s="22">
        <v>0</v>
      </c>
      <c r="Y3715" s="22">
        <v>46</v>
      </c>
      <c r="Z3715" s="22">
        <v>32</v>
      </c>
      <c r="AA3715" s="22">
        <v>0</v>
      </c>
      <c r="AB3715" s="22">
        <v>15</v>
      </c>
      <c r="AC3715" s="22">
        <v>0</v>
      </c>
      <c r="AD3715" s="22">
        <v>7</v>
      </c>
      <c r="AE3715" s="24">
        <v>100</v>
      </c>
      <c r="AF3715" s="19" t="s">
        <v>65</v>
      </c>
      <c r="AG3715" s="25">
        <v>0.54500000000000004</v>
      </c>
      <c r="AH3715" s="22">
        <v>15297.25</v>
      </c>
      <c r="AI3715" s="22">
        <v>65645.009999999995</v>
      </c>
      <c r="AJ3715" s="22">
        <v>80942.259999999995</v>
      </c>
      <c r="AK3715" s="21" t="s">
        <v>1437</v>
      </c>
      <c r="AL3715" s="21" t="s">
        <v>3322</v>
      </c>
      <c r="AM3715" s="26" t="s">
        <v>48</v>
      </c>
      <c r="AN3715" s="27">
        <v>0</v>
      </c>
      <c r="AS3715">
        <f t="shared" ref="AS3715:AS3778" si="116">VLOOKUP(F3715,$BE$2:$BM$5566,7,0)</f>
        <v>2901</v>
      </c>
      <c r="AT3715" t="str">
        <f t="shared" ref="AT3715:AT3778" si="117">VLOOKUP(F3715,$BE$2:$BM$5566,8,0)</f>
        <v>Região Rural da Capital Regional de Barreiras</v>
      </c>
      <c r="BE3715">
        <v>4310462</v>
      </c>
      <c r="BF3715">
        <v>43</v>
      </c>
      <c r="BG3715" t="s">
        <v>14730</v>
      </c>
      <c r="BH3715" t="s">
        <v>14731</v>
      </c>
      <c r="BI3715" t="s">
        <v>14210</v>
      </c>
      <c r="BJ3715" t="s">
        <v>14826</v>
      </c>
      <c r="BK3715">
        <v>4302</v>
      </c>
      <c r="BL3715" t="s">
        <v>14818</v>
      </c>
      <c r="BM3715" t="s">
        <v>14819</v>
      </c>
    </row>
    <row r="3716" spans="1:65" x14ac:dyDescent="0.25">
      <c r="A3716" s="17" t="s">
        <v>10595</v>
      </c>
      <c r="B3716" s="18">
        <v>1</v>
      </c>
      <c r="C3716" s="19" t="s">
        <v>10787</v>
      </c>
      <c r="D3716" s="20" t="s">
        <v>10786</v>
      </c>
      <c r="E3716" s="20" t="s">
        <v>10786</v>
      </c>
      <c r="F3716" s="21">
        <v>1707009</v>
      </c>
      <c r="G3716" s="20" t="s">
        <v>10788</v>
      </c>
      <c r="H3716" s="22">
        <v>1300.1445000000001</v>
      </c>
      <c r="I3716" s="22">
        <v>1300.1445000000001</v>
      </c>
      <c r="J3716" s="22">
        <v>1307.6041</v>
      </c>
      <c r="K3716" s="22">
        <v>1300.1445000000001</v>
      </c>
      <c r="L3716" s="22">
        <v>1300.1445000000001</v>
      </c>
      <c r="M3716" s="23">
        <v>29</v>
      </c>
      <c r="N3716" s="19" t="s">
        <v>44</v>
      </c>
      <c r="O3716" s="22">
        <v>16.34</v>
      </c>
      <c r="P3716" s="22">
        <v>1E-3</v>
      </c>
      <c r="Q3716" s="22">
        <v>1E-3</v>
      </c>
      <c r="R3716" s="22">
        <v>69.746600000000001</v>
      </c>
      <c r="S3716" s="22">
        <v>1.0000000000000001E-5</v>
      </c>
      <c r="T3716" s="22">
        <v>1.0000000000000001E-5</v>
      </c>
      <c r="U3716" s="22">
        <v>1230.6856</v>
      </c>
      <c r="V3716" s="22">
        <v>7.1718999999999999</v>
      </c>
      <c r="W3716" s="22">
        <v>1E-3</v>
      </c>
      <c r="X3716" s="22">
        <v>1E-3</v>
      </c>
      <c r="Y3716" s="22">
        <v>1E-3</v>
      </c>
      <c r="Z3716" s="22">
        <v>86.07</v>
      </c>
      <c r="AA3716" s="22">
        <v>1E-3</v>
      </c>
      <c r="AB3716" s="22">
        <v>5.65</v>
      </c>
      <c r="AC3716" s="22">
        <v>2.6</v>
      </c>
      <c r="AD3716" s="22">
        <v>5.68</v>
      </c>
      <c r="AE3716" s="24">
        <v>100.00399999999999</v>
      </c>
      <c r="AF3716" s="19" t="s">
        <v>65</v>
      </c>
      <c r="AG3716" s="25">
        <v>0.39</v>
      </c>
      <c r="AH3716" s="22">
        <v>27521.95</v>
      </c>
      <c r="AI3716" s="22">
        <v>630685.80000000005</v>
      </c>
      <c r="AJ3716" s="22">
        <v>658207.75</v>
      </c>
      <c r="AK3716" s="21" t="s">
        <v>2964</v>
      </c>
      <c r="AL3716" s="21" t="s">
        <v>2964</v>
      </c>
      <c r="AM3716" s="26" t="s">
        <v>48</v>
      </c>
      <c r="AN3716" s="27">
        <v>0</v>
      </c>
      <c r="AS3716">
        <f t="shared" si="116"/>
        <v>2901</v>
      </c>
      <c r="AT3716" t="str">
        <f t="shared" si="117"/>
        <v>Região Rural da Capital Regional de Barreiras</v>
      </c>
      <c r="BE3716">
        <v>4310504</v>
      </c>
      <c r="BF3716">
        <v>43</v>
      </c>
      <c r="BG3716" t="s">
        <v>14730</v>
      </c>
      <c r="BH3716" t="s">
        <v>14731</v>
      </c>
      <c r="BI3716" t="s">
        <v>14210</v>
      </c>
      <c r="BJ3716" t="s">
        <v>14827</v>
      </c>
      <c r="BK3716">
        <v>4302</v>
      </c>
      <c r="BL3716" t="s">
        <v>14818</v>
      </c>
      <c r="BM3716" t="s">
        <v>14819</v>
      </c>
    </row>
    <row r="3717" spans="1:65" x14ac:dyDescent="0.25">
      <c r="A3717" s="17" t="s">
        <v>10595</v>
      </c>
      <c r="B3717" s="18">
        <v>1</v>
      </c>
      <c r="C3717" s="19" t="s">
        <v>10789</v>
      </c>
      <c r="D3717" s="20" t="s">
        <v>10597</v>
      </c>
      <c r="E3717" s="20" t="s">
        <v>10790</v>
      </c>
      <c r="F3717" s="21">
        <v>1707108</v>
      </c>
      <c r="G3717" s="20" t="s">
        <v>10791</v>
      </c>
      <c r="H3717" s="22">
        <v>2007.8610000000001</v>
      </c>
      <c r="I3717" s="22">
        <v>2007.8610000000001</v>
      </c>
      <c r="J3717" s="22">
        <v>2007.8610000000001</v>
      </c>
      <c r="K3717" s="22">
        <v>2007.8610000000001</v>
      </c>
      <c r="L3717" s="22">
        <v>2007.8610000000001</v>
      </c>
      <c r="M3717" s="23">
        <v>67</v>
      </c>
      <c r="N3717" s="19" t="s">
        <v>44</v>
      </c>
      <c r="O3717" s="29">
        <v>25.1</v>
      </c>
      <c r="P3717" s="22">
        <v>0</v>
      </c>
      <c r="Q3717" s="22">
        <v>0</v>
      </c>
      <c r="R3717" s="22">
        <v>197.5</v>
      </c>
      <c r="S3717" s="22">
        <v>0</v>
      </c>
      <c r="T3717" s="22">
        <v>471.4</v>
      </c>
      <c r="U3717" s="22">
        <v>1328.761</v>
      </c>
      <c r="V3717" s="22">
        <v>10.25</v>
      </c>
      <c r="W3717" s="22">
        <v>0</v>
      </c>
      <c r="X3717" s="22">
        <v>0</v>
      </c>
      <c r="Y3717" s="22">
        <v>40</v>
      </c>
      <c r="Z3717" s="22">
        <v>50</v>
      </c>
      <c r="AA3717" s="22">
        <v>0</v>
      </c>
      <c r="AB3717" s="22">
        <v>0</v>
      </c>
      <c r="AC3717" s="22">
        <v>0</v>
      </c>
      <c r="AD3717" s="22">
        <v>10</v>
      </c>
      <c r="AE3717" s="24">
        <v>100</v>
      </c>
      <c r="AF3717" s="19" t="s">
        <v>365</v>
      </c>
      <c r="AG3717" s="25">
        <v>0.62</v>
      </c>
      <c r="AH3717" s="22">
        <v>142934.9</v>
      </c>
      <c r="AI3717" s="22">
        <v>191770.8</v>
      </c>
      <c r="AJ3717" s="22">
        <v>334705.69999999995</v>
      </c>
      <c r="AK3717" s="21" t="s">
        <v>1856</v>
      </c>
      <c r="AL3717" s="21" t="s">
        <v>4441</v>
      </c>
      <c r="AM3717" s="26" t="s">
        <v>48</v>
      </c>
      <c r="AN3717" s="27">
        <v>0</v>
      </c>
      <c r="AS3717">
        <f t="shared" si="116"/>
        <v>1702</v>
      </c>
      <c r="AT3717" t="str">
        <f t="shared" si="117"/>
        <v>Região Rural da Capital Regional de Palmas</v>
      </c>
      <c r="BE3717">
        <v>4310579</v>
      </c>
      <c r="BF3717">
        <v>43</v>
      </c>
      <c r="BG3717" t="s">
        <v>14730</v>
      </c>
      <c r="BH3717" t="s">
        <v>14731</v>
      </c>
      <c r="BI3717" t="s">
        <v>14210</v>
      </c>
      <c r="BJ3717" t="s">
        <v>14828</v>
      </c>
      <c r="BK3717">
        <v>4302</v>
      </c>
      <c r="BL3717" t="s">
        <v>14818</v>
      </c>
      <c r="BM3717" t="s">
        <v>14819</v>
      </c>
    </row>
    <row r="3718" spans="1:65" x14ac:dyDescent="0.25">
      <c r="A3718" s="17" t="s">
        <v>10595</v>
      </c>
      <c r="B3718" s="18">
        <v>1</v>
      </c>
      <c r="C3718" s="19" t="s">
        <v>10792</v>
      </c>
      <c r="D3718" s="20" t="s">
        <v>10597</v>
      </c>
      <c r="E3718" s="20" t="s">
        <v>10790</v>
      </c>
      <c r="F3718" s="21">
        <v>1707108</v>
      </c>
      <c r="G3718" s="20" t="s">
        <v>10793</v>
      </c>
      <c r="H3718" s="22">
        <v>1749.5299</v>
      </c>
      <c r="I3718" s="22">
        <v>1741.0998999999999</v>
      </c>
      <c r="J3718" s="22">
        <v>1741.0998999999999</v>
      </c>
      <c r="K3718" s="22">
        <v>1749.5299</v>
      </c>
      <c r="L3718" s="22">
        <v>1741.0998999999999</v>
      </c>
      <c r="M3718" s="23">
        <v>39</v>
      </c>
      <c r="N3718" s="19" t="s">
        <v>44</v>
      </c>
      <c r="O3718" s="22">
        <v>21.76</v>
      </c>
      <c r="P3718" s="22">
        <v>39.369999999999997</v>
      </c>
      <c r="Q3718" s="22">
        <v>126.54</v>
      </c>
      <c r="R3718" s="22">
        <v>120.9567</v>
      </c>
      <c r="S3718" s="22">
        <v>874.76499999999999</v>
      </c>
      <c r="T3718" s="22">
        <v>278.05029999999999</v>
      </c>
      <c r="U3718" s="22">
        <v>1.0000000000000001E-5</v>
      </c>
      <c r="V3718" s="22">
        <v>13.8659</v>
      </c>
      <c r="W3718" s="22">
        <v>1E-3</v>
      </c>
      <c r="X3718" s="22">
        <v>1E-3</v>
      </c>
      <c r="Y3718" s="22">
        <v>13.11</v>
      </c>
      <c r="Z3718" s="22">
        <v>60.82</v>
      </c>
      <c r="AA3718" s="22">
        <v>9.32</v>
      </c>
      <c r="AB3718" s="22">
        <v>9.57</v>
      </c>
      <c r="AC3718" s="22">
        <v>1E-3</v>
      </c>
      <c r="AD3718" s="22">
        <v>7.18</v>
      </c>
      <c r="AE3718" s="24">
        <v>100.00300000000001</v>
      </c>
      <c r="AF3718" s="19" t="s">
        <v>65</v>
      </c>
      <c r="AG3718" s="25">
        <v>0.51800000000000002</v>
      </c>
      <c r="AH3718" s="22">
        <v>271108.25</v>
      </c>
      <c r="AI3718" s="22">
        <v>1037086.16</v>
      </c>
      <c r="AJ3718" s="22">
        <v>1308194.4100000001</v>
      </c>
      <c r="AK3718" s="21" t="s">
        <v>2272</v>
      </c>
      <c r="AL3718" s="21" t="s">
        <v>1768</v>
      </c>
      <c r="AM3718" s="26" t="s">
        <v>48</v>
      </c>
      <c r="AN3718" s="27">
        <v>0</v>
      </c>
      <c r="AS3718">
        <f t="shared" si="116"/>
        <v>1702</v>
      </c>
      <c r="AT3718" t="str">
        <f t="shared" si="117"/>
        <v>Região Rural da Capital Regional de Palmas</v>
      </c>
      <c r="BE3718">
        <v>4310751</v>
      </c>
      <c r="BF3718">
        <v>43</v>
      </c>
      <c r="BG3718" t="s">
        <v>14730</v>
      </c>
      <c r="BH3718" t="s">
        <v>14731</v>
      </c>
      <c r="BI3718" t="s">
        <v>14210</v>
      </c>
      <c r="BJ3718" t="s">
        <v>14829</v>
      </c>
      <c r="BK3718">
        <v>4302</v>
      </c>
      <c r="BL3718" t="s">
        <v>14818</v>
      </c>
      <c r="BM3718" t="s">
        <v>14819</v>
      </c>
    </row>
    <row r="3719" spans="1:65" x14ac:dyDescent="0.25">
      <c r="A3719" s="17" t="s">
        <v>10595</v>
      </c>
      <c r="B3719" s="18">
        <v>1</v>
      </c>
      <c r="C3719" s="19" t="s">
        <v>10794</v>
      </c>
      <c r="D3719" s="20" t="s">
        <v>10597</v>
      </c>
      <c r="E3719" s="20" t="s">
        <v>10790</v>
      </c>
      <c r="F3719" s="21">
        <v>1707108</v>
      </c>
      <c r="G3719" s="20" t="s">
        <v>10795</v>
      </c>
      <c r="H3719" s="22">
        <v>834.84500000000003</v>
      </c>
      <c r="I3719" s="22">
        <v>834.84500000000003</v>
      </c>
      <c r="J3719" s="22">
        <v>835.71280000000002</v>
      </c>
      <c r="K3719" s="22">
        <v>834.84500000000003</v>
      </c>
      <c r="L3719" s="22">
        <v>834.84500000000003</v>
      </c>
      <c r="M3719" s="28">
        <v>25</v>
      </c>
      <c r="N3719" s="19" t="s">
        <v>44</v>
      </c>
      <c r="O3719" s="22">
        <v>80</v>
      </c>
      <c r="P3719" s="22">
        <v>0</v>
      </c>
      <c r="Q3719" s="22">
        <v>0</v>
      </c>
      <c r="R3719" s="22">
        <v>52</v>
      </c>
      <c r="S3719" s="22">
        <v>0</v>
      </c>
      <c r="T3719" s="22">
        <v>0</v>
      </c>
      <c r="U3719" s="22">
        <v>528.68050000000005</v>
      </c>
      <c r="V3719" s="22">
        <v>31.484500000000001</v>
      </c>
      <c r="W3719" s="22">
        <v>0</v>
      </c>
      <c r="X3719" s="22">
        <v>0</v>
      </c>
      <c r="Y3719" s="22">
        <v>35</v>
      </c>
      <c r="Z3719" s="22">
        <v>40</v>
      </c>
      <c r="AA3719" s="22">
        <v>15</v>
      </c>
      <c r="AB3719" s="22">
        <v>0</v>
      </c>
      <c r="AC3719" s="22">
        <v>0</v>
      </c>
      <c r="AD3719" s="22">
        <v>10</v>
      </c>
      <c r="AE3719" s="24">
        <v>100</v>
      </c>
      <c r="AF3719" s="19" t="s">
        <v>44</v>
      </c>
      <c r="AG3719" s="25">
        <v>0.63400000000000001</v>
      </c>
      <c r="AH3719" s="22">
        <v>40346.65</v>
      </c>
      <c r="AI3719" s="22">
        <v>108412.97</v>
      </c>
      <c r="AJ3719" s="22">
        <v>148759.62</v>
      </c>
      <c r="AK3719" s="21" t="s">
        <v>10796</v>
      </c>
      <c r="AL3719" s="21" t="s">
        <v>8621</v>
      </c>
      <c r="AM3719" s="26" t="s">
        <v>48</v>
      </c>
      <c r="AN3719" s="27">
        <v>0</v>
      </c>
      <c r="AS3719">
        <f t="shared" si="116"/>
        <v>1702</v>
      </c>
      <c r="AT3719" t="str">
        <f t="shared" si="117"/>
        <v>Região Rural da Capital Regional de Palmas</v>
      </c>
      <c r="BE3719">
        <v>4310850</v>
      </c>
      <c r="BF3719">
        <v>43</v>
      </c>
      <c r="BG3719" t="s">
        <v>14730</v>
      </c>
      <c r="BH3719" t="s">
        <v>14731</v>
      </c>
      <c r="BI3719" t="s">
        <v>14210</v>
      </c>
      <c r="BJ3719" t="s">
        <v>14830</v>
      </c>
      <c r="BK3719">
        <v>4302</v>
      </c>
      <c r="BL3719" t="s">
        <v>14818</v>
      </c>
      <c r="BM3719" t="s">
        <v>14819</v>
      </c>
    </row>
    <row r="3720" spans="1:65" x14ac:dyDescent="0.25">
      <c r="A3720" s="17" t="s">
        <v>10595</v>
      </c>
      <c r="B3720" s="18">
        <v>1</v>
      </c>
      <c r="C3720" s="19" t="s">
        <v>10797</v>
      </c>
      <c r="D3720" s="20" t="s">
        <v>10597</v>
      </c>
      <c r="E3720" s="20" t="s">
        <v>10790</v>
      </c>
      <c r="F3720" s="21">
        <v>1707108</v>
      </c>
      <c r="G3720" s="20" t="s">
        <v>10798</v>
      </c>
      <c r="H3720" s="22">
        <v>1250.625</v>
      </c>
      <c r="I3720" s="22">
        <v>1250.5999999999999</v>
      </c>
      <c r="J3720" s="22">
        <v>1268.7355</v>
      </c>
      <c r="K3720" s="22">
        <v>1250.625</v>
      </c>
      <c r="L3720" s="22">
        <v>1250.625</v>
      </c>
      <c r="M3720" s="23">
        <v>35</v>
      </c>
      <c r="N3720" s="19" t="s">
        <v>44</v>
      </c>
      <c r="O3720" s="22">
        <v>15.63</v>
      </c>
      <c r="P3720" s="22">
        <v>62.6</v>
      </c>
      <c r="Q3720" s="22">
        <v>88.7</v>
      </c>
      <c r="R3720" s="22">
        <v>59.07</v>
      </c>
      <c r="S3720" s="22">
        <v>437.72</v>
      </c>
      <c r="T3720" s="22">
        <v>1.0000000000000001E-5</v>
      </c>
      <c r="U3720" s="22">
        <v>544.39499999999998</v>
      </c>
      <c r="V3720" s="22">
        <v>3.03</v>
      </c>
      <c r="W3720" s="22">
        <v>1E-3</v>
      </c>
      <c r="X3720" s="22">
        <v>1E-3</v>
      </c>
      <c r="Y3720" s="22">
        <v>15.2</v>
      </c>
      <c r="Z3720" s="22">
        <v>17.399999999999999</v>
      </c>
      <c r="AA3720" s="22">
        <v>28.8</v>
      </c>
      <c r="AB3720" s="22">
        <v>18.2</v>
      </c>
      <c r="AC3720" s="22">
        <v>1E-3</v>
      </c>
      <c r="AD3720" s="22">
        <v>20.399999999999999</v>
      </c>
      <c r="AE3720" s="24">
        <v>100.00300000000001</v>
      </c>
      <c r="AF3720" s="19" t="s">
        <v>44</v>
      </c>
      <c r="AG3720" s="25">
        <v>0.44900000000000001</v>
      </c>
      <c r="AH3720" s="22">
        <v>154826.34</v>
      </c>
      <c r="AI3720" s="22">
        <v>762728.93</v>
      </c>
      <c r="AJ3720" s="22">
        <v>917555.27</v>
      </c>
      <c r="AK3720" s="21" t="s">
        <v>1300</v>
      </c>
      <c r="AL3720" s="21" t="s">
        <v>3171</v>
      </c>
      <c r="AM3720" s="26" t="s">
        <v>48</v>
      </c>
      <c r="AN3720" s="27">
        <v>0</v>
      </c>
      <c r="AS3720">
        <f t="shared" si="116"/>
        <v>1702</v>
      </c>
      <c r="AT3720" t="str">
        <f t="shared" si="117"/>
        <v>Região Rural da Capital Regional de Palmas</v>
      </c>
      <c r="BE3720">
        <v>4310900</v>
      </c>
      <c r="BF3720">
        <v>43</v>
      </c>
      <c r="BG3720" t="s">
        <v>14730</v>
      </c>
      <c r="BH3720" t="s">
        <v>14731</v>
      </c>
      <c r="BI3720" t="s">
        <v>14210</v>
      </c>
      <c r="BJ3720" t="s">
        <v>13204</v>
      </c>
      <c r="BK3720">
        <v>4302</v>
      </c>
      <c r="BL3720" t="s">
        <v>14818</v>
      </c>
      <c r="BM3720" t="s">
        <v>14819</v>
      </c>
    </row>
    <row r="3721" spans="1:65" x14ac:dyDescent="0.25">
      <c r="A3721" s="17" t="s">
        <v>10595</v>
      </c>
      <c r="B3721" s="18">
        <v>1</v>
      </c>
      <c r="C3721" s="19" t="s">
        <v>10799</v>
      </c>
      <c r="D3721" s="20" t="s">
        <v>10597</v>
      </c>
      <c r="E3721" s="20" t="s">
        <v>10790</v>
      </c>
      <c r="F3721" s="21">
        <v>1707108</v>
      </c>
      <c r="G3721" s="20" t="s">
        <v>10800</v>
      </c>
      <c r="H3721" s="22">
        <v>1546.1278</v>
      </c>
      <c r="I3721" s="22">
        <v>1546.1278</v>
      </c>
      <c r="J3721" s="22">
        <v>1536.3738000000001</v>
      </c>
      <c r="K3721" s="22">
        <v>1546.1278</v>
      </c>
      <c r="L3721" s="22">
        <v>1536.3738000000001</v>
      </c>
      <c r="M3721" s="23">
        <v>32</v>
      </c>
      <c r="N3721" s="19" t="s">
        <v>44</v>
      </c>
      <c r="O3721" s="22">
        <v>32.9</v>
      </c>
      <c r="P3721" s="22">
        <v>32.9</v>
      </c>
      <c r="Q3721" s="22">
        <v>214.14</v>
      </c>
      <c r="R3721" s="22">
        <v>19.849599999999999</v>
      </c>
      <c r="S3721" s="22">
        <v>1.0000000000000001E-5</v>
      </c>
      <c r="T3721" s="22">
        <v>494.01740000000001</v>
      </c>
      <c r="U3721" s="22">
        <v>1.0000000000000001E-5</v>
      </c>
      <c r="V3721" s="22">
        <v>31.7685</v>
      </c>
      <c r="W3721" s="22">
        <v>1E-4</v>
      </c>
      <c r="X3721" s="22">
        <v>1E-4</v>
      </c>
      <c r="Y3721" s="22">
        <v>39.99</v>
      </c>
      <c r="Z3721" s="22">
        <v>30.08</v>
      </c>
      <c r="AA3721" s="22">
        <v>2.99</v>
      </c>
      <c r="AB3721" s="22">
        <v>1E-4</v>
      </c>
      <c r="AC3721" s="22">
        <v>24.88</v>
      </c>
      <c r="AD3721" s="22">
        <v>2.06</v>
      </c>
      <c r="AE3721" s="24">
        <v>100.0003</v>
      </c>
      <c r="AF3721" s="19" t="s">
        <v>64</v>
      </c>
      <c r="AG3721" s="25">
        <v>0.42699999999999999</v>
      </c>
      <c r="AH3721" s="22">
        <v>489146.19</v>
      </c>
      <c r="AI3721" s="22">
        <v>1486902.56</v>
      </c>
      <c r="AJ3721" s="22">
        <v>1976048.75</v>
      </c>
      <c r="AK3721" s="21" t="s">
        <v>2019</v>
      </c>
      <c r="AL3721" s="21" t="s">
        <v>10801</v>
      </c>
      <c r="AM3721" s="26" t="s">
        <v>48</v>
      </c>
      <c r="AN3721" s="27">
        <v>0</v>
      </c>
      <c r="AS3721">
        <f t="shared" si="116"/>
        <v>1702</v>
      </c>
      <c r="AT3721" t="str">
        <f t="shared" si="117"/>
        <v>Região Rural da Capital Regional de Palmas</v>
      </c>
      <c r="BE3721">
        <v>4311155</v>
      </c>
      <c r="BF3721">
        <v>43</v>
      </c>
      <c r="BG3721" t="s">
        <v>14730</v>
      </c>
      <c r="BH3721" t="s">
        <v>14731</v>
      </c>
      <c r="BI3721" t="s">
        <v>14210</v>
      </c>
      <c r="BJ3721" t="s">
        <v>14831</v>
      </c>
      <c r="BK3721">
        <v>4302</v>
      </c>
      <c r="BL3721" t="s">
        <v>14818</v>
      </c>
      <c r="BM3721" t="s">
        <v>14819</v>
      </c>
    </row>
    <row r="3722" spans="1:65" x14ac:dyDescent="0.25">
      <c r="A3722" s="17" t="s">
        <v>10595</v>
      </c>
      <c r="B3722" s="18">
        <v>1</v>
      </c>
      <c r="C3722" s="19" t="s">
        <v>10802</v>
      </c>
      <c r="D3722" s="20" t="s">
        <v>10597</v>
      </c>
      <c r="E3722" s="20" t="s">
        <v>10790</v>
      </c>
      <c r="F3722" s="21">
        <v>1707108</v>
      </c>
      <c r="G3722" s="20" t="s">
        <v>2083</v>
      </c>
      <c r="H3722" s="22">
        <v>1790.6531</v>
      </c>
      <c r="I3722" s="22">
        <v>1790.6531</v>
      </c>
      <c r="J3722" s="22">
        <v>1792.028</v>
      </c>
      <c r="K3722" s="22">
        <v>1790.6531</v>
      </c>
      <c r="L3722" s="22">
        <v>1790.6531</v>
      </c>
      <c r="M3722" s="23">
        <v>26</v>
      </c>
      <c r="N3722" s="19" t="s">
        <v>44</v>
      </c>
      <c r="O3722" s="22">
        <v>22.4</v>
      </c>
      <c r="P3722" s="22">
        <v>7.2</v>
      </c>
      <c r="Q3722" s="22">
        <v>69.599999999999994</v>
      </c>
      <c r="R3722" s="22">
        <v>76.875299999999996</v>
      </c>
      <c r="S3722" s="22">
        <v>628.19569999999999</v>
      </c>
      <c r="T3722" s="22">
        <v>2.3647</v>
      </c>
      <c r="U3722" s="22">
        <v>948.04380000000003</v>
      </c>
      <c r="V3722" s="22">
        <v>1.0000000000000001E-5</v>
      </c>
      <c r="W3722" s="22">
        <v>1E-3</v>
      </c>
      <c r="X3722" s="22">
        <v>1E-3</v>
      </c>
      <c r="Y3722" s="22">
        <v>4.4000000000000004</v>
      </c>
      <c r="Z3722" s="22">
        <v>8.24</v>
      </c>
      <c r="AA3722" s="22">
        <v>23.37</v>
      </c>
      <c r="AB3722" s="22">
        <v>32.1</v>
      </c>
      <c r="AC3722" s="22">
        <v>27.47</v>
      </c>
      <c r="AD3722" s="22">
        <v>4.42</v>
      </c>
      <c r="AE3722" s="24">
        <v>100.002</v>
      </c>
      <c r="AF3722" s="19" t="s">
        <v>65</v>
      </c>
      <c r="AG3722" s="25">
        <v>0.39800000000000002</v>
      </c>
      <c r="AH3722" s="22">
        <v>105689.74</v>
      </c>
      <c r="AI3722" s="22">
        <v>827466.68</v>
      </c>
      <c r="AJ3722" s="22">
        <v>933156.42</v>
      </c>
      <c r="AK3722" s="21" t="s">
        <v>10738</v>
      </c>
      <c r="AL3722" s="21" t="s">
        <v>1129</v>
      </c>
      <c r="AM3722" s="26" t="s">
        <v>48</v>
      </c>
      <c r="AN3722" s="27">
        <v>0</v>
      </c>
      <c r="AS3722">
        <f t="shared" si="116"/>
        <v>1702</v>
      </c>
      <c r="AT3722" t="str">
        <f t="shared" si="117"/>
        <v>Região Rural da Capital Regional de Palmas</v>
      </c>
      <c r="BE3722">
        <v>4311205</v>
      </c>
      <c r="BF3722">
        <v>43</v>
      </c>
      <c r="BG3722" t="s">
        <v>14730</v>
      </c>
      <c r="BH3722" t="s">
        <v>14731</v>
      </c>
      <c r="BI3722" t="s">
        <v>14210</v>
      </c>
      <c r="BJ3722" t="s">
        <v>14832</v>
      </c>
      <c r="BK3722">
        <v>4302</v>
      </c>
      <c r="BL3722" t="s">
        <v>14818</v>
      </c>
      <c r="BM3722" t="s">
        <v>14819</v>
      </c>
    </row>
    <row r="3723" spans="1:65" x14ac:dyDescent="0.25">
      <c r="A3723" s="17" t="s">
        <v>10595</v>
      </c>
      <c r="B3723" s="18">
        <v>1</v>
      </c>
      <c r="C3723" s="19" t="s">
        <v>10803</v>
      </c>
      <c r="D3723" s="20" t="s">
        <v>10597</v>
      </c>
      <c r="E3723" s="20" t="s">
        <v>10790</v>
      </c>
      <c r="F3723" s="21">
        <v>1707108</v>
      </c>
      <c r="G3723" s="20" t="s">
        <v>10804</v>
      </c>
      <c r="H3723" s="22">
        <v>1203.3</v>
      </c>
      <c r="I3723" s="22">
        <v>1203.3</v>
      </c>
      <c r="J3723" s="22">
        <v>1203.3</v>
      </c>
      <c r="K3723" s="22">
        <v>1203.3688999999999</v>
      </c>
      <c r="L3723" s="22">
        <v>1203.3</v>
      </c>
      <c r="M3723" s="23">
        <v>40</v>
      </c>
      <c r="N3723" s="19" t="s">
        <v>44</v>
      </c>
      <c r="O3723" s="22">
        <v>15.04</v>
      </c>
      <c r="P3723" s="22">
        <v>0</v>
      </c>
      <c r="Q3723" s="22">
        <v>0</v>
      </c>
      <c r="R3723" s="22">
        <v>84</v>
      </c>
      <c r="S3723" s="22">
        <v>0</v>
      </c>
      <c r="T3723" s="22">
        <v>476.8</v>
      </c>
      <c r="U3723" s="22">
        <v>632.29999999999995</v>
      </c>
      <c r="V3723" s="22">
        <v>10.199999999999999</v>
      </c>
      <c r="W3723" s="22">
        <v>40</v>
      </c>
      <c r="X3723" s="22">
        <v>53</v>
      </c>
      <c r="Y3723" s="22">
        <v>0</v>
      </c>
      <c r="Z3723" s="22">
        <v>0</v>
      </c>
      <c r="AA3723" s="22">
        <v>0</v>
      </c>
      <c r="AB3723" s="22">
        <v>0</v>
      </c>
      <c r="AC3723" s="22">
        <v>0</v>
      </c>
      <c r="AD3723" s="22">
        <v>7</v>
      </c>
      <c r="AE3723" s="24">
        <v>100</v>
      </c>
      <c r="AF3723" s="19" t="s">
        <v>64</v>
      </c>
      <c r="AG3723" s="25">
        <v>0.85309999999999997</v>
      </c>
      <c r="AH3723" s="22">
        <v>140113.09</v>
      </c>
      <c r="AI3723" s="22">
        <v>108682.05</v>
      </c>
      <c r="AJ3723" s="22">
        <v>248795.14</v>
      </c>
      <c r="AK3723" s="21" t="s">
        <v>3808</v>
      </c>
      <c r="AL3723" s="21" t="s">
        <v>10805</v>
      </c>
      <c r="AM3723" s="26" t="s">
        <v>48</v>
      </c>
      <c r="AN3723" s="27">
        <v>0</v>
      </c>
      <c r="AS3723">
        <f t="shared" si="116"/>
        <v>1702</v>
      </c>
      <c r="AT3723" t="str">
        <f t="shared" si="117"/>
        <v>Região Rural da Capital Regional de Palmas</v>
      </c>
      <c r="BE3723">
        <v>4311254</v>
      </c>
      <c r="BF3723">
        <v>43</v>
      </c>
      <c r="BG3723" t="s">
        <v>14730</v>
      </c>
      <c r="BH3723" t="s">
        <v>14731</v>
      </c>
      <c r="BI3723" t="s">
        <v>14210</v>
      </c>
      <c r="BJ3723" t="s">
        <v>14833</v>
      </c>
      <c r="BK3723">
        <v>4302</v>
      </c>
      <c r="BL3723" t="s">
        <v>14818</v>
      </c>
      <c r="BM3723" t="s">
        <v>14819</v>
      </c>
    </row>
    <row r="3724" spans="1:65" x14ac:dyDescent="0.25">
      <c r="A3724" s="17" t="s">
        <v>10595</v>
      </c>
      <c r="B3724" s="18">
        <v>1</v>
      </c>
      <c r="C3724" s="19" t="s">
        <v>10806</v>
      </c>
      <c r="D3724" s="20" t="s">
        <v>10597</v>
      </c>
      <c r="E3724" s="20" t="s">
        <v>10807</v>
      </c>
      <c r="F3724" s="21">
        <v>1707207</v>
      </c>
      <c r="G3724" s="20" t="s">
        <v>10808</v>
      </c>
      <c r="H3724" s="22">
        <v>5529.4795999999997</v>
      </c>
      <c r="I3724" s="22">
        <v>5529.4795999999997</v>
      </c>
      <c r="J3724" s="22">
        <v>6088.7606999999998</v>
      </c>
      <c r="K3724" s="22">
        <v>5529.4795999999997</v>
      </c>
      <c r="L3724" s="22">
        <v>5529.4795999999997</v>
      </c>
      <c r="M3724" s="23">
        <v>112</v>
      </c>
      <c r="N3724" s="19" t="s">
        <v>44</v>
      </c>
      <c r="O3724" s="22">
        <v>69.12</v>
      </c>
      <c r="P3724" s="22">
        <v>62.08</v>
      </c>
      <c r="Q3724" s="22">
        <v>104.2</v>
      </c>
      <c r="R3724" s="22">
        <v>455.7688</v>
      </c>
      <c r="S3724" s="22">
        <v>1935.3179</v>
      </c>
      <c r="T3724" s="22">
        <v>706.46169999999995</v>
      </c>
      <c r="U3724" s="22">
        <v>1383.4876999999999</v>
      </c>
      <c r="V3724" s="22">
        <v>1.0000000000000001E-5</v>
      </c>
      <c r="W3724" s="22">
        <v>1E-3</v>
      </c>
      <c r="X3724" s="22">
        <v>1E-3</v>
      </c>
      <c r="Y3724" s="22">
        <v>12.69</v>
      </c>
      <c r="Z3724" s="22">
        <v>24.35</v>
      </c>
      <c r="AA3724" s="22">
        <v>17.649999999999999</v>
      </c>
      <c r="AB3724" s="22">
        <v>37.32</v>
      </c>
      <c r="AC3724" s="22">
        <v>1E-3</v>
      </c>
      <c r="AD3724" s="22">
        <v>7.99</v>
      </c>
      <c r="AE3724" s="24">
        <v>100.003</v>
      </c>
      <c r="AF3724" s="19" t="s">
        <v>65</v>
      </c>
      <c r="AG3724" s="25">
        <v>0.46100000000000002</v>
      </c>
      <c r="AH3724" s="22">
        <v>1219707.49</v>
      </c>
      <c r="AI3724" s="22">
        <v>4200800.95</v>
      </c>
      <c r="AJ3724" s="22">
        <v>5420508.4400000004</v>
      </c>
      <c r="AK3724" s="21" t="s">
        <v>5968</v>
      </c>
      <c r="AL3724" s="21" t="s">
        <v>2712</v>
      </c>
      <c r="AM3724" s="26" t="s">
        <v>48</v>
      </c>
      <c r="AN3724" s="27">
        <v>0</v>
      </c>
      <c r="AS3724">
        <f t="shared" si="116"/>
        <v>1702</v>
      </c>
      <c r="AT3724" t="str">
        <f t="shared" si="117"/>
        <v>Região Rural da Capital Regional de Palmas</v>
      </c>
      <c r="BE3724">
        <v>4311270</v>
      </c>
      <c r="BF3724">
        <v>43</v>
      </c>
      <c r="BG3724" t="s">
        <v>14730</v>
      </c>
      <c r="BH3724" t="s">
        <v>14731</v>
      </c>
      <c r="BI3724" t="s">
        <v>14210</v>
      </c>
      <c r="BJ3724" t="s">
        <v>14834</v>
      </c>
      <c r="BK3724">
        <v>4302</v>
      </c>
      <c r="BL3724" t="s">
        <v>14818</v>
      </c>
      <c r="BM3724" t="s">
        <v>14819</v>
      </c>
    </row>
    <row r="3725" spans="1:65" x14ac:dyDescent="0.25">
      <c r="A3725" s="17" t="s">
        <v>10595</v>
      </c>
      <c r="B3725" s="18">
        <v>1</v>
      </c>
      <c r="C3725" s="19" t="s">
        <v>10809</v>
      </c>
      <c r="D3725" s="20" t="s">
        <v>7953</v>
      </c>
      <c r="E3725" s="20" t="s">
        <v>10810</v>
      </c>
      <c r="F3725" s="21">
        <v>1707306</v>
      </c>
      <c r="G3725" s="20" t="s">
        <v>2877</v>
      </c>
      <c r="H3725" s="22">
        <v>1825</v>
      </c>
      <c r="I3725" s="22">
        <v>1825</v>
      </c>
      <c r="J3725" s="22">
        <v>1766.5101</v>
      </c>
      <c r="K3725" s="22">
        <v>1766.5101</v>
      </c>
      <c r="L3725" s="22">
        <v>1766.5101</v>
      </c>
      <c r="M3725" s="23">
        <v>37</v>
      </c>
      <c r="N3725" s="19" t="s">
        <v>44</v>
      </c>
      <c r="O3725" s="22">
        <v>80</v>
      </c>
      <c r="P3725" s="22">
        <v>0</v>
      </c>
      <c r="Q3725" s="22">
        <v>0</v>
      </c>
      <c r="R3725" s="22">
        <v>44.87</v>
      </c>
      <c r="S3725" s="22">
        <v>883.25</v>
      </c>
      <c r="T3725" s="22">
        <v>0</v>
      </c>
      <c r="U3725" s="22">
        <v>706.60910000000001</v>
      </c>
      <c r="V3725" s="22">
        <v>131.78100000000001</v>
      </c>
      <c r="W3725" s="22">
        <v>0</v>
      </c>
      <c r="X3725" s="22">
        <v>0</v>
      </c>
      <c r="Y3725" s="22">
        <v>20</v>
      </c>
      <c r="Z3725" s="22">
        <v>40</v>
      </c>
      <c r="AA3725" s="22">
        <v>0</v>
      </c>
      <c r="AB3725" s="22">
        <v>30</v>
      </c>
      <c r="AC3725" s="22">
        <v>0</v>
      </c>
      <c r="AD3725" s="22">
        <v>10</v>
      </c>
      <c r="AE3725" s="24">
        <v>100</v>
      </c>
      <c r="AF3725" s="19" t="s">
        <v>65</v>
      </c>
      <c r="AG3725" s="25">
        <v>0.48699999999999999</v>
      </c>
      <c r="AH3725" s="22">
        <v>23073.96</v>
      </c>
      <c r="AI3725" s="22">
        <v>123938.34</v>
      </c>
      <c r="AJ3725" s="22">
        <v>147012.29999999999</v>
      </c>
      <c r="AK3725" s="21" t="s">
        <v>1401</v>
      </c>
      <c r="AL3725" s="21" t="s">
        <v>663</v>
      </c>
      <c r="AM3725" s="26" t="s">
        <v>48</v>
      </c>
      <c r="AN3725" s="27">
        <v>0</v>
      </c>
      <c r="AS3725">
        <f t="shared" si="116"/>
        <v>1702</v>
      </c>
      <c r="AT3725" t="str">
        <f t="shared" si="117"/>
        <v>Região Rural da Capital Regional de Palmas</v>
      </c>
      <c r="BE3725">
        <v>4311304</v>
      </c>
      <c r="BF3725">
        <v>43</v>
      </c>
      <c r="BG3725" t="s">
        <v>14730</v>
      </c>
      <c r="BH3725" t="s">
        <v>14731</v>
      </c>
      <c r="BI3725" t="s">
        <v>14210</v>
      </c>
      <c r="BJ3725" t="s">
        <v>14835</v>
      </c>
      <c r="BK3725">
        <v>4302</v>
      </c>
      <c r="BL3725" t="s">
        <v>14818</v>
      </c>
      <c r="BM3725" t="s">
        <v>14819</v>
      </c>
    </row>
    <row r="3726" spans="1:65" x14ac:dyDescent="0.25">
      <c r="A3726" s="17" t="s">
        <v>10595</v>
      </c>
      <c r="B3726" s="18">
        <v>1</v>
      </c>
      <c r="C3726" s="19" t="s">
        <v>10811</v>
      </c>
      <c r="D3726" s="20" t="s">
        <v>10614</v>
      </c>
      <c r="E3726" s="20" t="s">
        <v>8282</v>
      </c>
      <c r="F3726" s="21">
        <v>1707405</v>
      </c>
      <c r="G3726" s="20" t="s">
        <v>10812</v>
      </c>
      <c r="H3726" s="22">
        <v>1131.9280000000001</v>
      </c>
      <c r="I3726" s="22">
        <v>1112</v>
      </c>
      <c r="J3726" s="22">
        <v>913.24210000000005</v>
      </c>
      <c r="K3726" s="22">
        <v>1131.9280000000001</v>
      </c>
      <c r="L3726" s="22">
        <v>913.24210000000005</v>
      </c>
      <c r="M3726" s="23">
        <v>22</v>
      </c>
      <c r="N3726" s="19" t="s">
        <v>44</v>
      </c>
      <c r="O3726" s="22">
        <v>16.600000000000001</v>
      </c>
      <c r="P3726" s="22">
        <v>1E-3</v>
      </c>
      <c r="Q3726" s="22">
        <v>1E-3</v>
      </c>
      <c r="R3726" s="22">
        <v>34.485599999999998</v>
      </c>
      <c r="S3726" s="22">
        <v>1.0000000000000001E-5</v>
      </c>
      <c r="T3726" s="22">
        <v>1.0000000000000001E-5</v>
      </c>
      <c r="U3726" s="22">
        <v>738.85709999999995</v>
      </c>
      <c r="V3726" s="22">
        <v>76.3994</v>
      </c>
      <c r="W3726" s="22">
        <v>1E-3</v>
      </c>
      <c r="X3726" s="22">
        <v>1E-3</v>
      </c>
      <c r="Y3726" s="22">
        <v>63.98</v>
      </c>
      <c r="Z3726" s="22">
        <v>1E-3</v>
      </c>
      <c r="AA3726" s="22">
        <v>23.88</v>
      </c>
      <c r="AB3726" s="22">
        <v>1E-3</v>
      </c>
      <c r="AC3726" s="22">
        <v>0</v>
      </c>
      <c r="AD3726" s="22">
        <v>12.14</v>
      </c>
      <c r="AE3726" s="24">
        <v>100.004</v>
      </c>
      <c r="AF3726" s="19" t="s">
        <v>65</v>
      </c>
      <c r="AG3726" s="25">
        <v>0.44900000000000001</v>
      </c>
      <c r="AH3726" s="22">
        <v>1073.99</v>
      </c>
      <c r="AI3726" s="22">
        <v>128200.93</v>
      </c>
      <c r="AJ3726" s="22">
        <v>129274.92</v>
      </c>
      <c r="AK3726" s="21" t="s">
        <v>3121</v>
      </c>
      <c r="AL3726" s="21" t="s">
        <v>10813</v>
      </c>
      <c r="AM3726" s="26" t="s">
        <v>48</v>
      </c>
      <c r="AN3726" s="27">
        <v>0</v>
      </c>
      <c r="AS3726">
        <f t="shared" si="116"/>
        <v>1701</v>
      </c>
      <c r="AT3726" t="str">
        <f t="shared" si="117"/>
        <v>Região Rural das Capitais Regionais de Araguaína e Imperatriz</v>
      </c>
      <c r="BE3726">
        <v>4311403</v>
      </c>
      <c r="BF3726">
        <v>43</v>
      </c>
      <c r="BG3726" t="s">
        <v>14730</v>
      </c>
      <c r="BH3726" t="s">
        <v>14731</v>
      </c>
      <c r="BI3726" t="s">
        <v>14210</v>
      </c>
      <c r="BJ3726" t="s">
        <v>11654</v>
      </c>
      <c r="BK3726">
        <v>4302</v>
      </c>
      <c r="BL3726" t="s">
        <v>14818</v>
      </c>
      <c r="BM3726" t="s">
        <v>14819</v>
      </c>
    </row>
    <row r="3727" spans="1:65" x14ac:dyDescent="0.25">
      <c r="A3727" s="17" t="s">
        <v>10595</v>
      </c>
      <c r="B3727" s="18">
        <v>1</v>
      </c>
      <c r="C3727" s="19" t="s">
        <v>10814</v>
      </c>
      <c r="D3727" s="20" t="s">
        <v>10614</v>
      </c>
      <c r="E3727" s="20" t="s">
        <v>8282</v>
      </c>
      <c r="F3727" s="21">
        <v>1707405</v>
      </c>
      <c r="G3727" s="20" t="s">
        <v>10815</v>
      </c>
      <c r="H3727" s="22">
        <v>230.0187</v>
      </c>
      <c r="I3727" s="22">
        <v>232.94710000000001</v>
      </c>
      <c r="J3727" s="22">
        <v>232.94710000000001</v>
      </c>
      <c r="K3727" s="22">
        <v>230.0187</v>
      </c>
      <c r="L3727" s="22">
        <v>230.0187</v>
      </c>
      <c r="M3727" s="23">
        <v>17</v>
      </c>
      <c r="N3727" s="19" t="s">
        <v>44</v>
      </c>
      <c r="O3727" s="22">
        <v>4.24</v>
      </c>
      <c r="P3727" s="22">
        <v>10.97</v>
      </c>
      <c r="Q3727" s="22">
        <v>101.01</v>
      </c>
      <c r="R3727" s="22">
        <v>3.6787999999999998</v>
      </c>
      <c r="S3727" s="22">
        <v>1.0000000000000001E-5</v>
      </c>
      <c r="T3727" s="22">
        <v>24.2</v>
      </c>
      <c r="U3727" s="22">
        <v>220.58529999999999</v>
      </c>
      <c r="V3727" s="22">
        <v>12.361800000000001</v>
      </c>
      <c r="W3727" s="22">
        <v>1E-3</v>
      </c>
      <c r="X3727" s="22">
        <v>1E-3</v>
      </c>
      <c r="Y3727" s="22">
        <v>87.6</v>
      </c>
      <c r="Z3727" s="22">
        <v>1E-3</v>
      </c>
      <c r="AA3727" s="22">
        <v>1E-3</v>
      </c>
      <c r="AB3727" s="22">
        <v>0</v>
      </c>
      <c r="AC3727" s="22">
        <v>7.1</v>
      </c>
      <c r="AD3727" s="22">
        <v>5.3</v>
      </c>
      <c r="AE3727" s="24">
        <v>100.00399999999999</v>
      </c>
      <c r="AF3727" s="19" t="s">
        <v>64</v>
      </c>
      <c r="AG3727" s="25">
        <v>0.66300000000000003</v>
      </c>
      <c r="AH3727" s="22">
        <v>1E-3</v>
      </c>
      <c r="AI3727" s="22">
        <v>41122.74</v>
      </c>
      <c r="AJ3727" s="22">
        <v>41122.740999999995</v>
      </c>
      <c r="AK3727" s="30" t="s">
        <v>1547</v>
      </c>
      <c r="AL3727" s="21" t="s">
        <v>1551</v>
      </c>
      <c r="AM3727" s="26" t="s">
        <v>48</v>
      </c>
      <c r="AN3727" s="27">
        <v>0</v>
      </c>
      <c r="AS3727">
        <f t="shared" si="116"/>
        <v>1701</v>
      </c>
      <c r="AT3727" t="str">
        <f t="shared" si="117"/>
        <v>Região Rural das Capitais Regionais de Araguaína e Imperatriz</v>
      </c>
      <c r="BE3727">
        <v>4311429</v>
      </c>
      <c r="BF3727">
        <v>43</v>
      </c>
      <c r="BG3727" t="s">
        <v>14730</v>
      </c>
      <c r="BH3727" t="s">
        <v>14731</v>
      </c>
      <c r="BI3727" t="s">
        <v>14210</v>
      </c>
      <c r="BJ3727" t="s">
        <v>14836</v>
      </c>
      <c r="BK3727">
        <v>4302</v>
      </c>
      <c r="BL3727" t="s">
        <v>14818</v>
      </c>
      <c r="BM3727" t="s">
        <v>14819</v>
      </c>
    </row>
    <row r="3728" spans="1:65" x14ac:dyDescent="0.25">
      <c r="A3728" s="17" t="s">
        <v>10595</v>
      </c>
      <c r="B3728" s="18">
        <v>1</v>
      </c>
      <c r="C3728" s="19" t="s">
        <v>10816</v>
      </c>
      <c r="D3728" s="20" t="s">
        <v>3781</v>
      </c>
      <c r="E3728" s="20" t="s">
        <v>10817</v>
      </c>
      <c r="F3728" s="21">
        <v>1707652</v>
      </c>
      <c r="G3728" s="20" t="s">
        <v>9714</v>
      </c>
      <c r="H3728" s="22">
        <v>2194.6426999999999</v>
      </c>
      <c r="I3728" s="22">
        <v>2175.3000000000002</v>
      </c>
      <c r="J3728" s="22">
        <v>2175.3838999999998</v>
      </c>
      <c r="K3728" s="22">
        <v>2194.6426999999999</v>
      </c>
      <c r="L3728" s="22">
        <v>2175.3838999999998</v>
      </c>
      <c r="M3728" s="23">
        <v>72</v>
      </c>
      <c r="N3728" s="19" t="s">
        <v>44</v>
      </c>
      <c r="O3728" s="22">
        <v>27.19</v>
      </c>
      <c r="P3728" s="22">
        <v>52</v>
      </c>
      <c r="Q3728" s="22">
        <v>100</v>
      </c>
      <c r="R3728" s="22">
        <v>68.984300000000005</v>
      </c>
      <c r="S3728" s="22">
        <v>1.0000000000000001E-5</v>
      </c>
      <c r="T3728" s="22">
        <v>25.891300000000001</v>
      </c>
      <c r="U3728" s="22">
        <v>979.9212</v>
      </c>
      <c r="V3728" s="22">
        <v>12</v>
      </c>
      <c r="W3728" s="22">
        <v>1E-3</v>
      </c>
      <c r="X3728" s="22">
        <v>1E-3</v>
      </c>
      <c r="Y3728" s="22">
        <v>50</v>
      </c>
      <c r="Z3728" s="22">
        <v>30</v>
      </c>
      <c r="AA3728" s="22">
        <v>0</v>
      </c>
      <c r="AB3728" s="22">
        <v>15</v>
      </c>
      <c r="AC3728" s="22">
        <v>0</v>
      </c>
      <c r="AD3728" s="22">
        <v>5</v>
      </c>
      <c r="AE3728" s="24">
        <v>100.00200000000001</v>
      </c>
      <c r="AF3728" s="19" t="s">
        <v>44</v>
      </c>
      <c r="AG3728" s="25">
        <v>0.65300000000000002</v>
      </c>
      <c r="AH3728" s="22">
        <v>442268.01</v>
      </c>
      <c r="AI3728" s="22">
        <v>2656404.79</v>
      </c>
      <c r="AJ3728" s="22">
        <v>3098672.8</v>
      </c>
      <c r="AK3728" s="21" t="s">
        <v>10738</v>
      </c>
      <c r="AL3728" s="21" t="s">
        <v>10340</v>
      </c>
      <c r="AM3728" s="26" t="s">
        <v>48</v>
      </c>
      <c r="AN3728" s="27">
        <v>0</v>
      </c>
      <c r="AS3728">
        <f t="shared" si="116"/>
        <v>1702</v>
      </c>
      <c r="AT3728" t="str">
        <f t="shared" si="117"/>
        <v>Região Rural da Capital Regional de Palmas</v>
      </c>
      <c r="BE3728">
        <v>4311601</v>
      </c>
      <c r="BF3728">
        <v>43</v>
      </c>
      <c r="BG3728" t="s">
        <v>14730</v>
      </c>
      <c r="BH3728" t="s">
        <v>14731</v>
      </c>
      <c r="BI3728" t="s">
        <v>14210</v>
      </c>
      <c r="BJ3728" t="s">
        <v>14837</v>
      </c>
      <c r="BK3728">
        <v>4302</v>
      </c>
      <c r="BL3728" t="s">
        <v>14818</v>
      </c>
      <c r="BM3728" t="s">
        <v>14819</v>
      </c>
    </row>
    <row r="3729" spans="1:65" x14ac:dyDescent="0.25">
      <c r="A3729" s="17" t="s">
        <v>10595</v>
      </c>
      <c r="B3729" s="18">
        <v>1</v>
      </c>
      <c r="C3729" s="19" t="s">
        <v>10818</v>
      </c>
      <c r="D3729" s="20" t="s">
        <v>3781</v>
      </c>
      <c r="E3729" s="20" t="s">
        <v>10817</v>
      </c>
      <c r="F3729" s="21">
        <v>1707652</v>
      </c>
      <c r="G3729" s="20" t="s">
        <v>10819</v>
      </c>
      <c r="H3729" s="22">
        <v>2587.02</v>
      </c>
      <c r="I3729" s="22">
        <v>2587</v>
      </c>
      <c r="J3729" s="22">
        <v>2764.9589999999998</v>
      </c>
      <c r="K3729" s="22">
        <v>2587.0219999999999</v>
      </c>
      <c r="L3729" s="22">
        <v>2587.02</v>
      </c>
      <c r="M3729" s="23">
        <v>50</v>
      </c>
      <c r="N3729" s="19" t="s">
        <v>44</v>
      </c>
      <c r="O3729" s="22">
        <v>32.340000000000003</v>
      </c>
      <c r="P3729" s="22">
        <v>17.96</v>
      </c>
      <c r="Q3729" s="22">
        <v>100</v>
      </c>
      <c r="R3729" s="22">
        <v>140.7028</v>
      </c>
      <c r="S3729" s="22">
        <v>1293.51</v>
      </c>
      <c r="T3729" s="22">
        <v>1.0000000000000001E-5</v>
      </c>
      <c r="U3729" s="22">
        <v>898.82140000000004</v>
      </c>
      <c r="V3729" s="22">
        <v>15.4475</v>
      </c>
      <c r="W3729" s="22">
        <v>1E-3</v>
      </c>
      <c r="X3729" s="22">
        <v>1E-3</v>
      </c>
      <c r="Y3729" s="22">
        <v>52.8</v>
      </c>
      <c r="Z3729" s="22">
        <v>36.6</v>
      </c>
      <c r="AA3729" s="22">
        <v>1E-3</v>
      </c>
      <c r="AB3729" s="22">
        <v>4.3</v>
      </c>
      <c r="AC3729" s="22">
        <v>1E-3</v>
      </c>
      <c r="AD3729" s="22">
        <v>6.3</v>
      </c>
      <c r="AE3729" s="24">
        <v>100.004</v>
      </c>
      <c r="AF3729" s="19" t="s">
        <v>65</v>
      </c>
      <c r="AG3729" s="25">
        <v>0.57099999999999995</v>
      </c>
      <c r="AH3729" s="22">
        <v>94758.38</v>
      </c>
      <c r="AI3729" s="22">
        <v>569266.97</v>
      </c>
      <c r="AJ3729" s="22">
        <v>664025.35</v>
      </c>
      <c r="AK3729" s="21" t="s">
        <v>2775</v>
      </c>
      <c r="AL3729" s="21" t="s">
        <v>2385</v>
      </c>
      <c r="AM3729" s="26" t="s">
        <v>48</v>
      </c>
      <c r="AN3729" s="27">
        <v>0</v>
      </c>
      <c r="AS3729">
        <f t="shared" si="116"/>
        <v>1702</v>
      </c>
      <c r="AT3729" t="str">
        <f t="shared" si="117"/>
        <v>Região Rural da Capital Regional de Palmas</v>
      </c>
      <c r="BE3729">
        <v>4311791</v>
      </c>
      <c r="BF3729">
        <v>43</v>
      </c>
      <c r="BG3729" t="s">
        <v>14730</v>
      </c>
      <c r="BH3729" t="s">
        <v>14731</v>
      </c>
      <c r="BI3729" t="s">
        <v>14210</v>
      </c>
      <c r="BJ3729" t="s">
        <v>14838</v>
      </c>
      <c r="BK3729">
        <v>4302</v>
      </c>
      <c r="BL3729" t="s">
        <v>14818</v>
      </c>
      <c r="BM3729" t="s">
        <v>14819</v>
      </c>
    </row>
    <row r="3730" spans="1:65" x14ac:dyDescent="0.25">
      <c r="A3730" s="17" t="s">
        <v>10595</v>
      </c>
      <c r="B3730" s="18">
        <v>1</v>
      </c>
      <c r="C3730" s="19" t="s">
        <v>10820</v>
      </c>
      <c r="D3730" s="20" t="s">
        <v>3781</v>
      </c>
      <c r="E3730" s="20" t="s">
        <v>10817</v>
      </c>
      <c r="F3730" s="21">
        <v>1707652</v>
      </c>
      <c r="G3730" s="20" t="s">
        <v>10821</v>
      </c>
      <c r="H3730" s="22">
        <v>1153.2366999999999</v>
      </c>
      <c r="I3730" s="22">
        <v>1185.9819</v>
      </c>
      <c r="J3730" s="22">
        <v>1185.9819</v>
      </c>
      <c r="K3730" s="22">
        <v>1153.2366999999999</v>
      </c>
      <c r="L3730" s="22">
        <v>1153.2366999999999</v>
      </c>
      <c r="M3730" s="23">
        <v>28</v>
      </c>
      <c r="N3730" s="19" t="s">
        <v>44</v>
      </c>
      <c r="O3730" s="29">
        <v>14.42</v>
      </c>
      <c r="P3730" s="22">
        <v>38.4</v>
      </c>
      <c r="Q3730" s="22">
        <v>300</v>
      </c>
      <c r="R3730" s="22">
        <v>88.726299999999995</v>
      </c>
      <c r="S3730" s="22">
        <v>576.61829999999998</v>
      </c>
      <c r="T3730" s="22">
        <v>1.0000000000000001E-5</v>
      </c>
      <c r="U3730" s="22">
        <v>335.00229999999999</v>
      </c>
      <c r="V3730" s="22">
        <v>185.63499999999999</v>
      </c>
      <c r="W3730" s="22">
        <v>1E-3</v>
      </c>
      <c r="X3730" s="22">
        <v>1E-3</v>
      </c>
      <c r="Y3730" s="22">
        <v>55.2</v>
      </c>
      <c r="Z3730" s="22">
        <v>26.3</v>
      </c>
      <c r="AA3730" s="22">
        <v>7.3</v>
      </c>
      <c r="AB3730" s="22">
        <v>3.5</v>
      </c>
      <c r="AC3730" s="22">
        <v>1E-3</v>
      </c>
      <c r="AD3730" s="22">
        <v>7.7</v>
      </c>
      <c r="AE3730" s="24">
        <v>100.00300000000001</v>
      </c>
      <c r="AF3730" s="19" t="s">
        <v>65</v>
      </c>
      <c r="AG3730" s="25">
        <v>0.56399999999999995</v>
      </c>
      <c r="AH3730" s="22">
        <v>120595.91</v>
      </c>
      <c r="AI3730" s="22">
        <v>712250.52</v>
      </c>
      <c r="AJ3730" s="22">
        <v>832846.43</v>
      </c>
      <c r="AK3730" s="21" t="s">
        <v>1805</v>
      </c>
      <c r="AL3730" s="21" t="s">
        <v>2168</v>
      </c>
      <c r="AM3730" s="26" t="s">
        <v>48</v>
      </c>
      <c r="AN3730" s="27">
        <v>0</v>
      </c>
      <c r="AS3730">
        <f t="shared" si="116"/>
        <v>1702</v>
      </c>
      <c r="AT3730" t="str">
        <f t="shared" si="117"/>
        <v>Região Rural da Capital Regional de Palmas</v>
      </c>
      <c r="BE3730">
        <v>4311809</v>
      </c>
      <c r="BF3730">
        <v>43</v>
      </c>
      <c r="BG3730" t="s">
        <v>14730</v>
      </c>
      <c r="BH3730" t="s">
        <v>14731</v>
      </c>
      <c r="BI3730" t="s">
        <v>14210</v>
      </c>
      <c r="BJ3730" t="s">
        <v>14839</v>
      </c>
      <c r="BK3730">
        <v>4302</v>
      </c>
      <c r="BL3730" t="s">
        <v>14818</v>
      </c>
      <c r="BM3730" t="s">
        <v>14819</v>
      </c>
    </row>
    <row r="3731" spans="1:65" x14ac:dyDescent="0.25">
      <c r="A3731" s="17" t="s">
        <v>10595</v>
      </c>
      <c r="B3731" s="18">
        <v>1</v>
      </c>
      <c r="C3731" s="19" t="s">
        <v>10822</v>
      </c>
      <c r="D3731" s="20" t="s">
        <v>3781</v>
      </c>
      <c r="E3731" s="20" t="s">
        <v>10817</v>
      </c>
      <c r="F3731" s="21">
        <v>1707652</v>
      </c>
      <c r="G3731" s="20" t="s">
        <v>10823</v>
      </c>
      <c r="H3731" s="22">
        <v>2269.473</v>
      </c>
      <c r="I3731" s="22">
        <v>2428.5569999999998</v>
      </c>
      <c r="J3731" s="22">
        <v>2428.5569999999998</v>
      </c>
      <c r="K3731" s="22">
        <v>2428.5569999999998</v>
      </c>
      <c r="L3731" s="22">
        <v>2193.3334</v>
      </c>
      <c r="M3731" s="23">
        <v>80</v>
      </c>
      <c r="N3731" s="19" t="s">
        <v>44</v>
      </c>
      <c r="O3731" s="22">
        <v>30.36</v>
      </c>
      <c r="P3731" s="22">
        <v>73.37</v>
      </c>
      <c r="Q3731" s="22">
        <v>374.2</v>
      </c>
      <c r="R3731" s="22">
        <v>100.3664</v>
      </c>
      <c r="S3731" s="22">
        <v>1.0000000000000001E-5</v>
      </c>
      <c r="T3731" s="22">
        <v>1714.6668</v>
      </c>
      <c r="U3731" s="22">
        <v>563.46209999999996</v>
      </c>
      <c r="V3731" s="22">
        <v>50.061700000000002</v>
      </c>
      <c r="W3731" s="22">
        <v>0</v>
      </c>
      <c r="X3731" s="22">
        <v>0</v>
      </c>
      <c r="Y3731" s="22">
        <v>56.88</v>
      </c>
      <c r="Z3731" s="22">
        <v>10.48</v>
      </c>
      <c r="AA3731" s="22">
        <v>26.8</v>
      </c>
      <c r="AB3731" s="22">
        <v>0</v>
      </c>
      <c r="AC3731" s="22">
        <v>0</v>
      </c>
      <c r="AD3731" s="22">
        <v>5.84</v>
      </c>
      <c r="AE3731" s="24">
        <v>100</v>
      </c>
      <c r="AF3731" s="19" t="s">
        <v>44</v>
      </c>
      <c r="AG3731" s="25">
        <v>0.50800000000000001</v>
      </c>
      <c r="AH3731" s="22">
        <v>1432405.11</v>
      </c>
      <c r="AI3731" s="22">
        <v>4285032.1500000004</v>
      </c>
      <c r="AJ3731" s="22">
        <v>5717437.2599999998</v>
      </c>
      <c r="AK3731" s="21" t="s">
        <v>1426</v>
      </c>
      <c r="AL3731" s="21" t="s">
        <v>397</v>
      </c>
      <c r="AM3731" s="26" t="s">
        <v>48</v>
      </c>
      <c r="AN3731" s="27">
        <v>1083533.05</v>
      </c>
      <c r="AS3731">
        <f t="shared" si="116"/>
        <v>1702</v>
      </c>
      <c r="AT3731" t="str">
        <f t="shared" si="117"/>
        <v>Região Rural da Capital Regional de Palmas</v>
      </c>
      <c r="BE3731">
        <v>4312138</v>
      </c>
      <c r="BF3731">
        <v>43</v>
      </c>
      <c r="BG3731" t="s">
        <v>14730</v>
      </c>
      <c r="BH3731" t="s">
        <v>14731</v>
      </c>
      <c r="BI3731" t="s">
        <v>14210</v>
      </c>
      <c r="BJ3731" t="s">
        <v>14840</v>
      </c>
      <c r="BK3731">
        <v>4302</v>
      </c>
      <c r="BL3731" t="s">
        <v>14818</v>
      </c>
      <c r="BM3731" t="s">
        <v>14819</v>
      </c>
    </row>
    <row r="3732" spans="1:65" x14ac:dyDescent="0.25">
      <c r="A3732" s="17" t="s">
        <v>10595</v>
      </c>
      <c r="B3732" s="18">
        <v>1</v>
      </c>
      <c r="C3732" s="19" t="s">
        <v>10824</v>
      </c>
      <c r="D3732" s="20" t="s">
        <v>3781</v>
      </c>
      <c r="E3732" s="20" t="s">
        <v>10817</v>
      </c>
      <c r="F3732" s="21">
        <v>1707652</v>
      </c>
      <c r="G3732" s="20" t="s">
        <v>10825</v>
      </c>
      <c r="H3732" s="22">
        <v>1903.4534000000001</v>
      </c>
      <c r="I3732" s="22">
        <v>1907.6276</v>
      </c>
      <c r="J3732" s="22">
        <v>1907.6276</v>
      </c>
      <c r="K3732" s="22">
        <v>1903.4534000000001</v>
      </c>
      <c r="L3732" s="22">
        <v>1903.4534000000001</v>
      </c>
      <c r="M3732" s="23">
        <v>28</v>
      </c>
      <c r="N3732" s="19" t="s">
        <v>44</v>
      </c>
      <c r="O3732" s="22">
        <v>23.79</v>
      </c>
      <c r="P3732" s="22">
        <v>1E-3</v>
      </c>
      <c r="Q3732" s="22">
        <v>1E-3</v>
      </c>
      <c r="R3732" s="22">
        <v>113.8844</v>
      </c>
      <c r="S3732" s="22">
        <v>1.0000000000000001E-5</v>
      </c>
      <c r="T3732" s="22">
        <v>1.0000000000000001E-5</v>
      </c>
      <c r="U3732" s="22">
        <v>1791.2647999999999</v>
      </c>
      <c r="V3732" s="22">
        <v>2.4784000000000002</v>
      </c>
      <c r="W3732" s="22">
        <v>1E-3</v>
      </c>
      <c r="X3732" s="22">
        <v>1E-3</v>
      </c>
      <c r="Y3732" s="22">
        <v>6.34</v>
      </c>
      <c r="Z3732" s="22">
        <v>69.98</v>
      </c>
      <c r="AA3732" s="22">
        <v>1E-3</v>
      </c>
      <c r="AB3732" s="22">
        <v>14.48</v>
      </c>
      <c r="AC3732" s="22">
        <v>1E-3</v>
      </c>
      <c r="AD3732" s="22">
        <v>9.1999999999999993</v>
      </c>
      <c r="AE3732" s="24">
        <v>100.00400000000002</v>
      </c>
      <c r="AF3732" s="19" t="s">
        <v>65</v>
      </c>
      <c r="AG3732" s="25">
        <v>0.505</v>
      </c>
      <c r="AH3732" s="22">
        <v>5625.84</v>
      </c>
      <c r="AI3732" s="22">
        <v>1155586.5600000001</v>
      </c>
      <c r="AJ3732" s="22">
        <v>1161212.4000000001</v>
      </c>
      <c r="AK3732" s="21" t="s">
        <v>218</v>
      </c>
      <c r="AL3732" s="21" t="s">
        <v>10826</v>
      </c>
      <c r="AM3732" s="26" t="s">
        <v>48</v>
      </c>
      <c r="AN3732" s="27">
        <v>0</v>
      </c>
      <c r="AS3732">
        <f t="shared" si="116"/>
        <v>1702</v>
      </c>
      <c r="AT3732" t="str">
        <f t="shared" si="117"/>
        <v>Região Rural da Capital Regional de Palmas</v>
      </c>
      <c r="BE3732">
        <v>4312153</v>
      </c>
      <c r="BF3732">
        <v>43</v>
      </c>
      <c r="BG3732" t="s">
        <v>14730</v>
      </c>
      <c r="BH3732" t="s">
        <v>14731</v>
      </c>
      <c r="BI3732" t="s">
        <v>14210</v>
      </c>
      <c r="BJ3732" t="s">
        <v>14841</v>
      </c>
      <c r="BK3732">
        <v>4302</v>
      </c>
      <c r="BL3732" t="s">
        <v>14818</v>
      </c>
      <c r="BM3732" t="s">
        <v>14819</v>
      </c>
    </row>
    <row r="3733" spans="1:65" x14ac:dyDescent="0.25">
      <c r="A3733" s="17" t="s">
        <v>10595</v>
      </c>
      <c r="B3733" s="18">
        <v>1</v>
      </c>
      <c r="C3733" s="19" t="s">
        <v>10827</v>
      </c>
      <c r="D3733" s="20" t="s">
        <v>10626</v>
      </c>
      <c r="E3733" s="20" t="s">
        <v>10828</v>
      </c>
      <c r="F3733" s="21">
        <v>1707702</v>
      </c>
      <c r="G3733" s="20" t="s">
        <v>7913</v>
      </c>
      <c r="H3733" s="22">
        <v>1361.4041</v>
      </c>
      <c r="I3733" s="22">
        <v>1361.3</v>
      </c>
      <c r="J3733" s="22">
        <v>1361.4041</v>
      </c>
      <c r="K3733" s="22">
        <v>1361.4041</v>
      </c>
      <c r="L3733" s="22">
        <v>1361.4041</v>
      </c>
      <c r="M3733" s="23">
        <v>54</v>
      </c>
      <c r="N3733" s="19" t="s">
        <v>44</v>
      </c>
      <c r="O3733" s="22">
        <v>17.010000000000002</v>
      </c>
      <c r="P3733" s="22">
        <v>16.36</v>
      </c>
      <c r="Q3733" s="22">
        <v>100</v>
      </c>
      <c r="R3733" s="22">
        <v>120</v>
      </c>
      <c r="S3733" s="22">
        <v>680.702</v>
      </c>
      <c r="T3733" s="22">
        <v>90.9</v>
      </c>
      <c r="U3733" s="22">
        <v>464.8021</v>
      </c>
      <c r="V3733" s="22">
        <v>5</v>
      </c>
      <c r="W3733" s="22">
        <v>0</v>
      </c>
      <c r="X3733" s="22">
        <v>0</v>
      </c>
      <c r="Y3733" s="22">
        <v>30</v>
      </c>
      <c r="Z3733" s="22">
        <v>45</v>
      </c>
      <c r="AA3733" s="22">
        <v>10</v>
      </c>
      <c r="AB3733" s="22">
        <v>0</v>
      </c>
      <c r="AC3733" s="22">
        <v>0</v>
      </c>
      <c r="AD3733" s="22">
        <v>15</v>
      </c>
      <c r="AE3733" s="24">
        <v>100</v>
      </c>
      <c r="AF3733" s="19" t="s">
        <v>65</v>
      </c>
      <c r="AG3733" s="25">
        <v>0.52400000000000002</v>
      </c>
      <c r="AH3733" s="22">
        <v>85658.96</v>
      </c>
      <c r="AI3733" s="22">
        <v>168119.79</v>
      </c>
      <c r="AJ3733" s="22">
        <v>253778.75</v>
      </c>
      <c r="AK3733" s="21" t="s">
        <v>3808</v>
      </c>
      <c r="AL3733" s="21" t="s">
        <v>10829</v>
      </c>
      <c r="AM3733" s="26" t="s">
        <v>48</v>
      </c>
      <c r="AN3733" s="27">
        <v>0</v>
      </c>
      <c r="AS3733">
        <f t="shared" si="116"/>
        <v>1701</v>
      </c>
      <c r="AT3733" t="str">
        <f t="shared" si="117"/>
        <v>Região Rural das Capitais Regionais de Araguaína e Imperatriz</v>
      </c>
      <c r="BE3733">
        <v>4312351</v>
      </c>
      <c r="BF3733">
        <v>43</v>
      </c>
      <c r="BG3733" t="s">
        <v>14730</v>
      </c>
      <c r="BH3733" t="s">
        <v>14731</v>
      </c>
      <c r="BI3733" t="s">
        <v>14210</v>
      </c>
      <c r="BJ3733" t="s">
        <v>14842</v>
      </c>
      <c r="BK3733">
        <v>4302</v>
      </c>
      <c r="BL3733" t="s">
        <v>14818</v>
      </c>
      <c r="BM3733" t="s">
        <v>14819</v>
      </c>
    </row>
    <row r="3734" spans="1:65" x14ac:dyDescent="0.25">
      <c r="A3734" s="17" t="s">
        <v>10595</v>
      </c>
      <c r="B3734" s="18">
        <v>1</v>
      </c>
      <c r="C3734" s="19" t="s">
        <v>10830</v>
      </c>
      <c r="D3734" s="20" t="s">
        <v>7953</v>
      </c>
      <c r="E3734" s="20" t="s">
        <v>10831</v>
      </c>
      <c r="F3734" s="21">
        <v>1708205</v>
      </c>
      <c r="G3734" s="20" t="s">
        <v>10832</v>
      </c>
      <c r="H3734" s="22">
        <v>17805.032500000001</v>
      </c>
      <c r="I3734" s="22">
        <v>17718.400000000001</v>
      </c>
      <c r="J3734" s="22">
        <v>17718.482499999998</v>
      </c>
      <c r="K3734" s="22">
        <v>17718.482499999998</v>
      </c>
      <c r="L3734" s="22">
        <v>17718.482499999998</v>
      </c>
      <c r="M3734" s="23">
        <v>300</v>
      </c>
      <c r="N3734" s="19" t="s">
        <v>44</v>
      </c>
      <c r="O3734" s="22">
        <v>222.5</v>
      </c>
      <c r="P3734" s="22">
        <v>45.17</v>
      </c>
      <c r="Q3734" s="22">
        <v>85.1</v>
      </c>
      <c r="R3734" s="22">
        <v>260</v>
      </c>
      <c r="S3734" s="22">
        <v>0</v>
      </c>
      <c r="T3734" s="22">
        <v>1116</v>
      </c>
      <c r="U3734" s="22">
        <v>5652.9584000000004</v>
      </c>
      <c r="V3734" s="22">
        <v>885.92470000000003</v>
      </c>
      <c r="W3734" s="22">
        <v>0</v>
      </c>
      <c r="X3734" s="22">
        <v>0</v>
      </c>
      <c r="Y3734" s="22">
        <v>40</v>
      </c>
      <c r="Z3734" s="22">
        <v>35</v>
      </c>
      <c r="AA3734" s="22">
        <v>20</v>
      </c>
      <c r="AB3734" s="22">
        <v>0</v>
      </c>
      <c r="AC3734" s="22">
        <v>0</v>
      </c>
      <c r="AD3734" s="22">
        <v>5</v>
      </c>
      <c r="AE3734" s="24">
        <v>100</v>
      </c>
      <c r="AF3734" s="19" t="s">
        <v>64</v>
      </c>
      <c r="AG3734" s="25">
        <v>0.61799999999999999</v>
      </c>
      <c r="AH3734" s="22">
        <v>961656.23</v>
      </c>
      <c r="AI3734" s="22">
        <v>2273990.04</v>
      </c>
      <c r="AJ3734" s="22">
        <v>3235646.27</v>
      </c>
      <c r="AK3734" s="21" t="s">
        <v>4050</v>
      </c>
      <c r="AL3734" s="21" t="s">
        <v>3891</v>
      </c>
      <c r="AM3734" s="26" t="s">
        <v>48</v>
      </c>
      <c r="AN3734" s="27">
        <v>0</v>
      </c>
      <c r="AS3734">
        <f t="shared" si="116"/>
        <v>1702</v>
      </c>
      <c r="AT3734" t="str">
        <f t="shared" si="117"/>
        <v>Região Rural da Capital Regional de Palmas</v>
      </c>
      <c r="BE3734">
        <v>4312427</v>
      </c>
      <c r="BF3734">
        <v>43</v>
      </c>
      <c r="BG3734" t="s">
        <v>14730</v>
      </c>
      <c r="BH3734" t="s">
        <v>14731</v>
      </c>
      <c r="BI3734" t="s">
        <v>14210</v>
      </c>
      <c r="BJ3734" t="s">
        <v>14843</v>
      </c>
      <c r="BK3734">
        <v>4302</v>
      </c>
      <c r="BL3734" t="s">
        <v>14818</v>
      </c>
      <c r="BM3734" t="s">
        <v>14819</v>
      </c>
    </row>
    <row r="3735" spans="1:65" x14ac:dyDescent="0.25">
      <c r="A3735" s="17" t="s">
        <v>10595</v>
      </c>
      <c r="B3735" s="18">
        <v>1</v>
      </c>
      <c r="C3735" s="19" t="s">
        <v>10833</v>
      </c>
      <c r="D3735" s="20" t="s">
        <v>10597</v>
      </c>
      <c r="E3735" s="20" t="s">
        <v>10834</v>
      </c>
      <c r="F3735" s="21">
        <v>1708304</v>
      </c>
      <c r="G3735" s="20" t="s">
        <v>10835</v>
      </c>
      <c r="H3735" s="22">
        <v>3233.3153000000002</v>
      </c>
      <c r="I3735" s="22">
        <v>3233.3153000000002</v>
      </c>
      <c r="J3735" s="22">
        <v>3216.0007999999998</v>
      </c>
      <c r="K3735" s="22">
        <v>3233.3153000000002</v>
      </c>
      <c r="L3735" s="22">
        <v>3216.0007999999998</v>
      </c>
      <c r="M3735" s="23">
        <v>66</v>
      </c>
      <c r="N3735" s="19" t="s">
        <v>44</v>
      </c>
      <c r="O3735" s="22">
        <v>40.200000000000003</v>
      </c>
      <c r="P3735" s="22">
        <v>1E-3</v>
      </c>
      <c r="Q3735" s="22">
        <v>1E-3</v>
      </c>
      <c r="R3735" s="22">
        <v>235.9581</v>
      </c>
      <c r="S3735" s="22">
        <v>1.0000000000000001E-5</v>
      </c>
      <c r="T3735" s="22">
        <v>1.0000000000000001E-5</v>
      </c>
      <c r="U3735" s="22">
        <v>2574.2006999999999</v>
      </c>
      <c r="V3735" s="22">
        <v>11.909599999999999</v>
      </c>
      <c r="W3735" s="22">
        <v>1E-3</v>
      </c>
      <c r="X3735" s="22">
        <v>1E-3</v>
      </c>
      <c r="Y3735" s="22">
        <v>19.72</v>
      </c>
      <c r="Z3735" s="22">
        <v>52.24</v>
      </c>
      <c r="AA3735" s="22">
        <v>12.15</v>
      </c>
      <c r="AB3735" s="22">
        <v>8.5500000000000007</v>
      </c>
      <c r="AC3735" s="22">
        <v>1E-3</v>
      </c>
      <c r="AD3735" s="22">
        <v>7.34</v>
      </c>
      <c r="AE3735" s="24">
        <v>100.00300000000001</v>
      </c>
      <c r="AF3735" s="19" t="s">
        <v>65</v>
      </c>
      <c r="AG3735" s="25">
        <v>0.52200000000000002</v>
      </c>
      <c r="AH3735" s="22">
        <v>237856</v>
      </c>
      <c r="AI3735" s="22">
        <v>1722008</v>
      </c>
      <c r="AJ3735" s="22">
        <v>1959864</v>
      </c>
      <c r="AK3735" s="21" t="s">
        <v>1935</v>
      </c>
      <c r="AL3735" s="21" t="s">
        <v>6835</v>
      </c>
      <c r="AM3735" s="26" t="s">
        <v>48</v>
      </c>
      <c r="AN3735" s="27">
        <v>0</v>
      </c>
      <c r="AS3735">
        <f t="shared" si="116"/>
        <v>1702</v>
      </c>
      <c r="AT3735" t="str">
        <f t="shared" si="117"/>
        <v>Região Rural da Capital Regional de Palmas</v>
      </c>
      <c r="BE3735">
        <v>4312617</v>
      </c>
      <c r="BF3735">
        <v>43</v>
      </c>
      <c r="BG3735" t="s">
        <v>14730</v>
      </c>
      <c r="BH3735" t="s">
        <v>14731</v>
      </c>
      <c r="BI3735" t="s">
        <v>14210</v>
      </c>
      <c r="BJ3735" t="s">
        <v>14844</v>
      </c>
      <c r="BK3735">
        <v>4302</v>
      </c>
      <c r="BL3735" t="s">
        <v>14818</v>
      </c>
      <c r="BM3735" t="s">
        <v>14819</v>
      </c>
    </row>
    <row r="3736" spans="1:65" x14ac:dyDescent="0.25">
      <c r="A3736" s="17" t="s">
        <v>10595</v>
      </c>
      <c r="B3736" s="18">
        <v>1</v>
      </c>
      <c r="C3736" s="19" t="s">
        <v>10836</v>
      </c>
      <c r="D3736" s="20" t="s">
        <v>10597</v>
      </c>
      <c r="E3736" s="20" t="s">
        <v>10834</v>
      </c>
      <c r="F3736" s="21">
        <v>1708304</v>
      </c>
      <c r="G3736" s="20" t="s">
        <v>2106</v>
      </c>
      <c r="H3736" s="22">
        <v>1391.6</v>
      </c>
      <c r="I3736" s="22">
        <v>1517.44</v>
      </c>
      <c r="J3736" s="22">
        <v>1302.29</v>
      </c>
      <c r="K3736" s="22">
        <v>1517.44</v>
      </c>
      <c r="L3736" s="22">
        <v>1302.29</v>
      </c>
      <c r="M3736" s="23">
        <v>30</v>
      </c>
      <c r="N3736" s="19" t="s">
        <v>44</v>
      </c>
      <c r="O3736" s="22">
        <v>16.28</v>
      </c>
      <c r="P3736" s="22">
        <v>70.3</v>
      </c>
      <c r="Q3736" s="22">
        <v>78.900000000000006</v>
      </c>
      <c r="R3736" s="22">
        <v>110.95</v>
      </c>
      <c r="S3736" s="22">
        <v>455.8</v>
      </c>
      <c r="T3736" s="22">
        <v>7.11</v>
      </c>
      <c r="U3736" s="22">
        <v>271.45999999999998</v>
      </c>
      <c r="V3736" s="22">
        <v>1.0000000000000001E-5</v>
      </c>
      <c r="W3736" s="22">
        <v>1E-3</v>
      </c>
      <c r="X3736" s="22">
        <v>1E-3</v>
      </c>
      <c r="Y3736" s="22">
        <v>6.95</v>
      </c>
      <c r="Z3736" s="22">
        <v>31.99</v>
      </c>
      <c r="AA3736" s="22">
        <v>1E-3</v>
      </c>
      <c r="AB3736" s="22">
        <v>23.78</v>
      </c>
      <c r="AC3736" s="22">
        <v>1E-3</v>
      </c>
      <c r="AD3736" s="22">
        <v>37.28</v>
      </c>
      <c r="AE3736" s="24">
        <v>100.00399999999999</v>
      </c>
      <c r="AF3736" s="19" t="s">
        <v>65</v>
      </c>
      <c r="AG3736" s="25">
        <v>0.40699999999999997</v>
      </c>
      <c r="AH3736" s="22">
        <v>431697.99</v>
      </c>
      <c r="AI3736" s="22">
        <v>812065.87</v>
      </c>
      <c r="AJ3736" s="22">
        <v>1243763.8599999999</v>
      </c>
      <c r="AK3736" s="21" t="s">
        <v>1790</v>
      </c>
      <c r="AL3736" s="21" t="s">
        <v>260</v>
      </c>
      <c r="AM3736" s="26" t="s">
        <v>48</v>
      </c>
      <c r="AN3736" s="27">
        <v>0</v>
      </c>
      <c r="AS3736">
        <f t="shared" si="116"/>
        <v>1702</v>
      </c>
      <c r="AT3736" t="str">
        <f t="shared" si="117"/>
        <v>Região Rural da Capital Regional de Palmas</v>
      </c>
      <c r="BE3736">
        <v>4312625</v>
      </c>
      <c r="BF3736">
        <v>43</v>
      </c>
      <c r="BG3736" t="s">
        <v>14730</v>
      </c>
      <c r="BH3736" t="s">
        <v>14731</v>
      </c>
      <c r="BI3736" t="s">
        <v>14210</v>
      </c>
      <c r="BJ3736" t="s">
        <v>14845</v>
      </c>
      <c r="BK3736">
        <v>4302</v>
      </c>
      <c r="BL3736" t="s">
        <v>14818</v>
      </c>
      <c r="BM3736" t="s">
        <v>14819</v>
      </c>
    </row>
    <row r="3737" spans="1:65" x14ac:dyDescent="0.25">
      <c r="A3737" s="17" t="s">
        <v>10595</v>
      </c>
      <c r="B3737" s="18">
        <v>1</v>
      </c>
      <c r="C3737" s="19" t="s">
        <v>10837</v>
      </c>
      <c r="D3737" s="20" t="s">
        <v>10726</v>
      </c>
      <c r="E3737" s="20" t="s">
        <v>10838</v>
      </c>
      <c r="F3737" s="21">
        <v>1709005</v>
      </c>
      <c r="G3737" s="20" t="s">
        <v>10839</v>
      </c>
      <c r="H3737" s="22">
        <v>2420</v>
      </c>
      <c r="I3737" s="22">
        <v>2420</v>
      </c>
      <c r="J3737" s="22">
        <v>2387.7698999999998</v>
      </c>
      <c r="K3737" s="22">
        <v>2387.7698999999998</v>
      </c>
      <c r="L3737" s="22">
        <v>2387.7698999999998</v>
      </c>
      <c r="M3737" s="23">
        <v>40</v>
      </c>
      <c r="N3737" s="19" t="s">
        <v>44</v>
      </c>
      <c r="O3737" s="22">
        <v>30.15</v>
      </c>
      <c r="P3737" s="22">
        <v>0</v>
      </c>
      <c r="Q3737" s="22">
        <v>0</v>
      </c>
      <c r="R3737" s="22">
        <v>405</v>
      </c>
      <c r="S3737" s="22">
        <v>0</v>
      </c>
      <c r="T3737" s="22">
        <v>0</v>
      </c>
      <c r="U3737" s="22">
        <v>1861.7699</v>
      </c>
      <c r="V3737" s="22">
        <v>121</v>
      </c>
      <c r="W3737" s="22">
        <v>0</v>
      </c>
      <c r="X3737" s="22">
        <v>0</v>
      </c>
      <c r="Y3737" s="22">
        <v>40</v>
      </c>
      <c r="Z3737" s="22">
        <v>40</v>
      </c>
      <c r="AA3737" s="22">
        <v>0</v>
      </c>
      <c r="AB3737" s="22">
        <v>0</v>
      </c>
      <c r="AC3737" s="22">
        <v>0</v>
      </c>
      <c r="AD3737" s="22">
        <v>20</v>
      </c>
      <c r="AE3737" s="24">
        <v>100</v>
      </c>
      <c r="AF3737" s="19" t="s">
        <v>57</v>
      </c>
      <c r="AG3737" s="25">
        <v>0.434</v>
      </c>
      <c r="AH3737" s="22">
        <v>0</v>
      </c>
      <c r="AI3737" s="22">
        <v>150907.04999999999</v>
      </c>
      <c r="AJ3737" s="22">
        <v>150907.04999999999</v>
      </c>
      <c r="AK3737" s="30" t="s">
        <v>3824</v>
      </c>
      <c r="AL3737" s="21" t="s">
        <v>10840</v>
      </c>
      <c r="AM3737" s="26" t="s">
        <v>48</v>
      </c>
      <c r="AN3737" s="27">
        <v>0</v>
      </c>
      <c r="AS3737">
        <f t="shared" si="116"/>
        <v>1701</v>
      </c>
      <c r="AT3737" t="str">
        <f t="shared" si="117"/>
        <v>Região Rural das Capitais Regionais de Araguaína e Imperatriz</v>
      </c>
      <c r="BE3737">
        <v>4312658</v>
      </c>
      <c r="BF3737">
        <v>43</v>
      </c>
      <c r="BG3737" t="s">
        <v>14730</v>
      </c>
      <c r="BH3737" t="s">
        <v>14731</v>
      </c>
      <c r="BI3737" t="s">
        <v>14210</v>
      </c>
      <c r="BJ3737" t="s">
        <v>14846</v>
      </c>
      <c r="BK3737">
        <v>4302</v>
      </c>
      <c r="BL3737" t="s">
        <v>14818</v>
      </c>
      <c r="BM3737" t="s">
        <v>14819</v>
      </c>
    </row>
    <row r="3738" spans="1:65" x14ac:dyDescent="0.25">
      <c r="A3738" s="17" t="s">
        <v>10595</v>
      </c>
      <c r="B3738" s="18">
        <v>1</v>
      </c>
      <c r="C3738" s="19" t="s">
        <v>10841</v>
      </c>
      <c r="D3738" s="20" t="s">
        <v>10597</v>
      </c>
      <c r="E3738" s="20" t="s">
        <v>10842</v>
      </c>
      <c r="F3738" s="21">
        <v>1709302</v>
      </c>
      <c r="G3738" s="20" t="s">
        <v>10843</v>
      </c>
      <c r="H3738" s="22">
        <v>2456.9250000000002</v>
      </c>
      <c r="I3738" s="22">
        <v>2456.9250000000002</v>
      </c>
      <c r="J3738" s="22">
        <v>2456.9250000000002</v>
      </c>
      <c r="K3738" s="22">
        <v>2456.9250000000002</v>
      </c>
      <c r="L3738" s="22">
        <v>2456.9250000000002</v>
      </c>
      <c r="M3738" s="23">
        <v>81</v>
      </c>
      <c r="N3738" s="19" t="s">
        <v>44</v>
      </c>
      <c r="O3738" s="22">
        <v>30.7</v>
      </c>
      <c r="P3738" s="22">
        <v>0</v>
      </c>
      <c r="Q3738" s="22">
        <v>0</v>
      </c>
      <c r="R3738" s="22">
        <v>50</v>
      </c>
      <c r="S3738" s="22">
        <v>0</v>
      </c>
      <c r="T3738" s="22">
        <v>259.5</v>
      </c>
      <c r="U3738" s="22">
        <v>2107.4052000000001</v>
      </c>
      <c r="V3738" s="22">
        <v>40</v>
      </c>
      <c r="W3738" s="22">
        <v>0</v>
      </c>
      <c r="X3738" s="22">
        <v>0</v>
      </c>
      <c r="Y3738" s="22">
        <v>30</v>
      </c>
      <c r="Z3738" s="22">
        <v>60</v>
      </c>
      <c r="AA3738" s="22">
        <v>0</v>
      </c>
      <c r="AB3738" s="22">
        <v>0</v>
      </c>
      <c r="AC3738" s="22">
        <v>0</v>
      </c>
      <c r="AD3738" s="22">
        <v>10</v>
      </c>
      <c r="AE3738" s="24">
        <v>100</v>
      </c>
      <c r="AF3738" s="19" t="s">
        <v>64</v>
      </c>
      <c r="AG3738" s="25">
        <v>0.61099999999999999</v>
      </c>
      <c r="AH3738" s="22">
        <v>137687.01999999999</v>
      </c>
      <c r="AI3738" s="22">
        <v>452049.63</v>
      </c>
      <c r="AJ3738" s="22">
        <v>589736.65</v>
      </c>
      <c r="AK3738" s="21" t="s">
        <v>697</v>
      </c>
      <c r="AL3738" s="21" t="s">
        <v>3139</v>
      </c>
      <c r="AM3738" s="26" t="s">
        <v>48</v>
      </c>
      <c r="AN3738" s="27">
        <v>0</v>
      </c>
      <c r="AS3738">
        <f t="shared" si="116"/>
        <v>1701</v>
      </c>
      <c r="AT3738" t="str">
        <f t="shared" si="117"/>
        <v>Região Rural das Capitais Regionais de Araguaína e Imperatriz</v>
      </c>
      <c r="BE3738">
        <v>4312674</v>
      </c>
      <c r="BF3738">
        <v>43</v>
      </c>
      <c r="BG3738" t="s">
        <v>14730</v>
      </c>
      <c r="BH3738" t="s">
        <v>14731</v>
      </c>
      <c r="BI3738" t="s">
        <v>14210</v>
      </c>
      <c r="BJ3738" t="s">
        <v>14847</v>
      </c>
      <c r="BK3738">
        <v>4302</v>
      </c>
      <c r="BL3738" t="s">
        <v>14818</v>
      </c>
      <c r="BM3738" t="s">
        <v>14819</v>
      </c>
    </row>
    <row r="3739" spans="1:65" x14ac:dyDescent="0.25">
      <c r="A3739" s="17" t="s">
        <v>10595</v>
      </c>
      <c r="B3739" s="18">
        <v>1</v>
      </c>
      <c r="C3739" s="19" t="s">
        <v>10844</v>
      </c>
      <c r="D3739" s="20" t="s">
        <v>10597</v>
      </c>
      <c r="E3739" s="20" t="s">
        <v>10842</v>
      </c>
      <c r="F3739" s="21">
        <v>1709302</v>
      </c>
      <c r="G3739" s="20" t="s">
        <v>10845</v>
      </c>
      <c r="H3739" s="22">
        <v>2000</v>
      </c>
      <c r="I3739" s="22">
        <v>2000</v>
      </c>
      <c r="J3739" s="22">
        <v>2000</v>
      </c>
      <c r="K3739" s="22">
        <v>2000</v>
      </c>
      <c r="L3739" s="22">
        <v>2000</v>
      </c>
      <c r="M3739" s="23">
        <v>63</v>
      </c>
      <c r="N3739" s="19" t="s">
        <v>44</v>
      </c>
      <c r="O3739" s="29">
        <v>25</v>
      </c>
      <c r="P3739" s="22">
        <v>0</v>
      </c>
      <c r="Q3739" s="22">
        <v>0</v>
      </c>
      <c r="R3739" s="22">
        <v>50</v>
      </c>
      <c r="S3739" s="22">
        <v>0</v>
      </c>
      <c r="T3739" s="22">
        <v>0</v>
      </c>
      <c r="U3739" s="22">
        <v>1850</v>
      </c>
      <c r="V3739" s="22">
        <v>100</v>
      </c>
      <c r="W3739" s="22">
        <v>0</v>
      </c>
      <c r="X3739" s="22">
        <v>0</v>
      </c>
      <c r="Y3739" s="22">
        <v>30</v>
      </c>
      <c r="Z3739" s="22">
        <v>60</v>
      </c>
      <c r="AA3739" s="22">
        <v>0</v>
      </c>
      <c r="AB3739" s="22">
        <v>0</v>
      </c>
      <c r="AC3739" s="22">
        <v>10</v>
      </c>
      <c r="AD3739" s="22">
        <v>0</v>
      </c>
      <c r="AE3739" s="24">
        <v>100</v>
      </c>
      <c r="AF3739" s="19" t="s">
        <v>64</v>
      </c>
      <c r="AG3739" s="25">
        <v>0.61099999999999999</v>
      </c>
      <c r="AH3739" s="22">
        <v>29930.02</v>
      </c>
      <c r="AI3739" s="22">
        <v>401220</v>
      </c>
      <c r="AJ3739" s="22">
        <v>431150.02</v>
      </c>
      <c r="AK3739" s="21" t="s">
        <v>4050</v>
      </c>
      <c r="AL3739" s="21" t="s">
        <v>4082</v>
      </c>
      <c r="AM3739" s="26" t="s">
        <v>48</v>
      </c>
      <c r="AN3739" s="27">
        <v>0</v>
      </c>
      <c r="AS3739">
        <f t="shared" si="116"/>
        <v>1701</v>
      </c>
      <c r="AT3739" t="str">
        <f t="shared" si="117"/>
        <v>Região Rural das Capitais Regionais de Araguaína e Imperatriz</v>
      </c>
      <c r="BE3739">
        <v>4312708</v>
      </c>
      <c r="BF3739">
        <v>43</v>
      </c>
      <c r="BG3739" t="s">
        <v>14730</v>
      </c>
      <c r="BH3739" t="s">
        <v>14731</v>
      </c>
      <c r="BI3739" t="s">
        <v>14210</v>
      </c>
      <c r="BJ3739" t="s">
        <v>14848</v>
      </c>
      <c r="BK3739">
        <v>4302</v>
      </c>
      <c r="BL3739" t="s">
        <v>14818</v>
      </c>
      <c r="BM3739" t="s">
        <v>14819</v>
      </c>
    </row>
    <row r="3740" spans="1:65" x14ac:dyDescent="0.25">
      <c r="A3740" s="17" t="s">
        <v>10595</v>
      </c>
      <c r="B3740" s="18">
        <v>1</v>
      </c>
      <c r="C3740" s="19" t="s">
        <v>10846</v>
      </c>
      <c r="D3740" s="20" t="s">
        <v>3781</v>
      </c>
      <c r="E3740" s="20" t="s">
        <v>3781</v>
      </c>
      <c r="F3740" s="21">
        <v>1709500</v>
      </c>
      <c r="G3740" s="20" t="s">
        <v>2846</v>
      </c>
      <c r="H3740" s="22">
        <v>1765.1768</v>
      </c>
      <c r="I3740" s="22">
        <v>1765.1</v>
      </c>
      <c r="J3740" s="22">
        <v>1751.4617000000001</v>
      </c>
      <c r="K3740" s="22">
        <v>1765.1768</v>
      </c>
      <c r="L3740" s="22">
        <v>1751.4617000000001</v>
      </c>
      <c r="M3740" s="23">
        <v>120</v>
      </c>
      <c r="N3740" s="19" t="s">
        <v>44</v>
      </c>
      <c r="O3740" s="22">
        <v>21.89</v>
      </c>
      <c r="P3740" s="22">
        <v>28.25</v>
      </c>
      <c r="Q3740" s="22">
        <v>100</v>
      </c>
      <c r="R3740" s="22">
        <v>63.272799999999997</v>
      </c>
      <c r="S3740" s="22">
        <v>353.03530000000001</v>
      </c>
      <c r="T3740" s="22">
        <v>1.0000000000000001E-5</v>
      </c>
      <c r="U3740" s="22">
        <v>954.87450000000001</v>
      </c>
      <c r="V3740" s="22">
        <v>4.1219999999999999</v>
      </c>
      <c r="W3740" s="22">
        <v>1E-3</v>
      </c>
      <c r="X3740" s="22">
        <v>1E-3</v>
      </c>
      <c r="Y3740" s="22">
        <v>76.88</v>
      </c>
      <c r="Z3740" s="22">
        <v>17.68</v>
      </c>
      <c r="AA3740" s="22">
        <v>1.76</v>
      </c>
      <c r="AB3740" s="22">
        <v>1E-3</v>
      </c>
      <c r="AC3740" s="22">
        <v>1E-3</v>
      </c>
      <c r="AD3740" s="22">
        <v>3.68</v>
      </c>
      <c r="AE3740" s="24">
        <v>100.004</v>
      </c>
      <c r="AF3740" s="19" t="s">
        <v>65</v>
      </c>
      <c r="AG3740" s="25">
        <v>0.60299999999999998</v>
      </c>
      <c r="AH3740" s="22">
        <v>211209.49</v>
      </c>
      <c r="AI3740" s="22">
        <v>752786.24</v>
      </c>
      <c r="AJ3740" s="22">
        <v>963995.73</v>
      </c>
      <c r="AK3740" s="21" t="s">
        <v>1047</v>
      </c>
      <c r="AL3740" s="21" t="s">
        <v>3739</v>
      </c>
      <c r="AM3740" s="26" t="s">
        <v>48</v>
      </c>
      <c r="AN3740" s="27">
        <v>0</v>
      </c>
      <c r="AS3740">
        <f t="shared" si="116"/>
        <v>1702</v>
      </c>
      <c r="AT3740" t="str">
        <f t="shared" si="117"/>
        <v>Região Rural da Capital Regional de Palmas</v>
      </c>
      <c r="BE3740">
        <v>4312757</v>
      </c>
      <c r="BF3740">
        <v>43</v>
      </c>
      <c r="BG3740" t="s">
        <v>14730</v>
      </c>
      <c r="BH3740" t="s">
        <v>14731</v>
      </c>
      <c r="BI3740" t="s">
        <v>14210</v>
      </c>
      <c r="BJ3740" t="s">
        <v>14849</v>
      </c>
      <c r="BK3740">
        <v>4302</v>
      </c>
      <c r="BL3740" t="s">
        <v>14818</v>
      </c>
      <c r="BM3740" t="s">
        <v>14819</v>
      </c>
    </row>
    <row r="3741" spans="1:65" x14ac:dyDescent="0.25">
      <c r="A3741" s="17" t="s">
        <v>10595</v>
      </c>
      <c r="B3741" s="18">
        <v>1</v>
      </c>
      <c r="C3741" s="19" t="s">
        <v>10847</v>
      </c>
      <c r="D3741" s="20" t="s">
        <v>10614</v>
      </c>
      <c r="E3741" s="20" t="s">
        <v>10848</v>
      </c>
      <c r="F3741" s="21">
        <v>1710706</v>
      </c>
      <c r="G3741" s="20" t="s">
        <v>10849</v>
      </c>
      <c r="H3741" s="22">
        <v>892.32640000000004</v>
      </c>
      <c r="I3741" s="22">
        <v>892.32640000000004</v>
      </c>
      <c r="J3741" s="22">
        <v>1092.9078</v>
      </c>
      <c r="K3741" s="22">
        <v>892.32640000000004</v>
      </c>
      <c r="L3741" s="22">
        <v>892.32640000000004</v>
      </c>
      <c r="M3741" s="23">
        <v>26</v>
      </c>
      <c r="N3741" s="19" t="s">
        <v>44</v>
      </c>
      <c r="O3741" s="22">
        <v>11.15</v>
      </c>
      <c r="P3741" s="22">
        <v>1E-3</v>
      </c>
      <c r="Q3741" s="22">
        <v>1E-3</v>
      </c>
      <c r="R3741" s="22">
        <v>53.5214</v>
      </c>
      <c r="S3741" s="22">
        <v>1.0000000000000001E-5</v>
      </c>
      <c r="T3741" s="22">
        <v>60.006</v>
      </c>
      <c r="U3741" s="22">
        <v>773.71640000000002</v>
      </c>
      <c r="V3741" s="22">
        <v>205.66399999999999</v>
      </c>
      <c r="W3741" s="22">
        <v>0</v>
      </c>
      <c r="X3741" s="22">
        <v>0</v>
      </c>
      <c r="Y3741" s="22">
        <v>25.67</v>
      </c>
      <c r="Z3741" s="22">
        <v>20.36</v>
      </c>
      <c r="AA3741" s="22">
        <v>0</v>
      </c>
      <c r="AB3741" s="22">
        <v>29.39</v>
      </c>
      <c r="AC3741" s="22">
        <v>0</v>
      </c>
      <c r="AD3741" s="22">
        <v>24.58</v>
      </c>
      <c r="AE3741" s="24">
        <v>100</v>
      </c>
      <c r="AF3741" s="19" t="s">
        <v>65</v>
      </c>
      <c r="AG3741" s="25">
        <v>0.33300000000000002</v>
      </c>
      <c r="AH3741" s="22">
        <v>63620.91</v>
      </c>
      <c r="AI3741" s="22">
        <v>1004634.6</v>
      </c>
      <c r="AJ3741" s="22">
        <v>1068255.51</v>
      </c>
      <c r="AK3741" s="21" t="s">
        <v>10624</v>
      </c>
      <c r="AL3741" s="21" t="s">
        <v>4012</v>
      </c>
      <c r="AM3741" s="26" t="s">
        <v>48</v>
      </c>
      <c r="AN3741" s="27">
        <v>0</v>
      </c>
      <c r="AS3741">
        <f t="shared" si="116"/>
        <v>1701</v>
      </c>
      <c r="AT3741" t="str">
        <f t="shared" si="117"/>
        <v>Região Rural das Capitais Regionais de Araguaína e Imperatriz</v>
      </c>
      <c r="BE3741">
        <v>4312807</v>
      </c>
      <c r="BF3741">
        <v>43</v>
      </c>
      <c r="BG3741" t="s">
        <v>14730</v>
      </c>
      <c r="BH3741" t="s">
        <v>14731</v>
      </c>
      <c r="BI3741" t="s">
        <v>14210</v>
      </c>
      <c r="BJ3741" t="s">
        <v>14850</v>
      </c>
      <c r="BK3741">
        <v>4302</v>
      </c>
      <c r="BL3741" t="s">
        <v>14818</v>
      </c>
      <c r="BM3741" t="s">
        <v>14819</v>
      </c>
    </row>
    <row r="3742" spans="1:65" x14ac:dyDescent="0.25">
      <c r="A3742" s="17" t="s">
        <v>10595</v>
      </c>
      <c r="B3742" s="18">
        <v>1</v>
      </c>
      <c r="C3742" s="19" t="s">
        <v>10850</v>
      </c>
      <c r="D3742" s="20" t="s">
        <v>10614</v>
      </c>
      <c r="E3742" s="20" t="s">
        <v>10848</v>
      </c>
      <c r="F3742" s="21">
        <v>1710706</v>
      </c>
      <c r="G3742" s="20" t="s">
        <v>10851</v>
      </c>
      <c r="H3742" s="22">
        <v>1271.0571</v>
      </c>
      <c r="I3742" s="22">
        <v>1291.2775999999999</v>
      </c>
      <c r="J3742" s="22">
        <v>1271.0571</v>
      </c>
      <c r="K3742" s="22">
        <v>1271.0571</v>
      </c>
      <c r="L3742" s="22">
        <v>1271.0571</v>
      </c>
      <c r="M3742" s="23">
        <v>28</v>
      </c>
      <c r="N3742" s="19" t="s">
        <v>44</v>
      </c>
      <c r="O3742" s="22">
        <v>33.200000000000003</v>
      </c>
      <c r="P3742" s="22">
        <v>0</v>
      </c>
      <c r="Q3742" s="22">
        <v>0</v>
      </c>
      <c r="R3742" s="22">
        <v>113.3556</v>
      </c>
      <c r="S3742" s="22">
        <v>0</v>
      </c>
      <c r="T3742" s="22">
        <v>0</v>
      </c>
      <c r="U3742" s="22">
        <v>1161.922</v>
      </c>
      <c r="V3742" s="22">
        <v>16</v>
      </c>
      <c r="W3742" s="22">
        <v>0</v>
      </c>
      <c r="X3742" s="22">
        <v>0</v>
      </c>
      <c r="Y3742" s="22">
        <v>60</v>
      </c>
      <c r="Z3742" s="22">
        <v>30</v>
      </c>
      <c r="AA3742" s="22">
        <v>0</v>
      </c>
      <c r="AB3742" s="22">
        <v>0</v>
      </c>
      <c r="AC3742" s="22">
        <v>0</v>
      </c>
      <c r="AD3742" s="22">
        <v>10</v>
      </c>
      <c r="AE3742" s="24">
        <v>100</v>
      </c>
      <c r="AF3742" s="19" t="s">
        <v>57</v>
      </c>
      <c r="AG3742" s="25">
        <v>0.47199999999999998</v>
      </c>
      <c r="AH3742" s="22">
        <v>4704</v>
      </c>
      <c r="AI3742" s="22">
        <v>114458.69</v>
      </c>
      <c r="AJ3742" s="22">
        <v>119162.69</v>
      </c>
      <c r="AK3742" s="21" t="s">
        <v>1401</v>
      </c>
      <c r="AL3742" s="21" t="s">
        <v>10852</v>
      </c>
      <c r="AM3742" s="26" t="s">
        <v>48</v>
      </c>
      <c r="AN3742" s="27">
        <v>0</v>
      </c>
      <c r="AS3742">
        <f t="shared" si="116"/>
        <v>1701</v>
      </c>
      <c r="AT3742" t="str">
        <f t="shared" si="117"/>
        <v>Região Rural das Capitais Regionais de Araguaína e Imperatriz</v>
      </c>
      <c r="BE3742">
        <v>4312906</v>
      </c>
      <c r="BF3742">
        <v>43</v>
      </c>
      <c r="BG3742" t="s">
        <v>14730</v>
      </c>
      <c r="BH3742" t="s">
        <v>14731</v>
      </c>
      <c r="BI3742" t="s">
        <v>14210</v>
      </c>
      <c r="BJ3742" t="s">
        <v>14851</v>
      </c>
      <c r="BK3742">
        <v>4302</v>
      </c>
      <c r="BL3742" t="s">
        <v>14818</v>
      </c>
      <c r="BM3742" t="s">
        <v>14819</v>
      </c>
    </row>
    <row r="3743" spans="1:65" x14ac:dyDescent="0.25">
      <c r="A3743" s="17" t="s">
        <v>10595</v>
      </c>
      <c r="B3743" s="18">
        <v>1</v>
      </c>
      <c r="C3743" s="19" t="s">
        <v>10853</v>
      </c>
      <c r="D3743" s="20" t="s">
        <v>10597</v>
      </c>
      <c r="E3743" s="20" t="s">
        <v>10854</v>
      </c>
      <c r="F3743" s="21">
        <v>1711803</v>
      </c>
      <c r="G3743" s="20" t="s">
        <v>10855</v>
      </c>
      <c r="H3743" s="22">
        <v>1739.373</v>
      </c>
      <c r="I3743" s="22">
        <v>1775.3547000000001</v>
      </c>
      <c r="J3743" s="22">
        <v>1775.3547000000001</v>
      </c>
      <c r="K3743" s="22">
        <v>1739.373</v>
      </c>
      <c r="L3743" s="22">
        <v>1739.373</v>
      </c>
      <c r="M3743" s="23">
        <v>35</v>
      </c>
      <c r="N3743" s="19" t="s">
        <v>44</v>
      </c>
      <c r="O3743" s="22">
        <v>21.74</v>
      </c>
      <c r="P3743" s="22">
        <v>44.26</v>
      </c>
      <c r="Q3743" s="22">
        <v>100</v>
      </c>
      <c r="R3743" s="22">
        <v>241.24600000000001</v>
      </c>
      <c r="S3743" s="22">
        <v>608.78060000000005</v>
      </c>
      <c r="T3743" s="22">
        <v>528.03579999999999</v>
      </c>
      <c r="U3743" s="22">
        <v>706.46109999999999</v>
      </c>
      <c r="V3743" s="22">
        <v>6.79</v>
      </c>
      <c r="W3743" s="22">
        <v>1E-3</v>
      </c>
      <c r="X3743" s="22">
        <v>1E-3</v>
      </c>
      <c r="Y3743" s="22">
        <v>44.29</v>
      </c>
      <c r="Z3743" s="22">
        <v>13.19</v>
      </c>
      <c r="AA3743" s="22">
        <v>1E-3</v>
      </c>
      <c r="AB3743" s="22">
        <v>29.06</v>
      </c>
      <c r="AC3743" s="22">
        <v>1E-3</v>
      </c>
      <c r="AD3743" s="22">
        <v>13.46</v>
      </c>
      <c r="AE3743" s="24">
        <v>100.00399999999999</v>
      </c>
      <c r="AF3743" s="19" t="s">
        <v>65</v>
      </c>
      <c r="AG3743" s="25">
        <v>0.5</v>
      </c>
      <c r="AH3743" s="22">
        <v>262474.59000000003</v>
      </c>
      <c r="AI3743" s="22">
        <v>1262002.08</v>
      </c>
      <c r="AJ3743" s="22">
        <v>1524476.6700000002</v>
      </c>
      <c r="AK3743" s="21" t="s">
        <v>251</v>
      </c>
      <c r="AL3743" s="21" t="s">
        <v>10604</v>
      </c>
      <c r="AM3743" s="26" t="s">
        <v>48</v>
      </c>
      <c r="AN3743" s="27">
        <v>0</v>
      </c>
      <c r="AS3743">
        <f t="shared" si="116"/>
        <v>1701</v>
      </c>
      <c r="AT3743" t="str">
        <f t="shared" si="117"/>
        <v>Região Rural das Capitais Regionais de Araguaína e Imperatriz</v>
      </c>
      <c r="BE3743">
        <v>4312955</v>
      </c>
      <c r="BF3743">
        <v>43</v>
      </c>
      <c r="BG3743" t="s">
        <v>14730</v>
      </c>
      <c r="BH3743" t="s">
        <v>14731</v>
      </c>
      <c r="BI3743" t="s">
        <v>14210</v>
      </c>
      <c r="BJ3743" t="s">
        <v>14852</v>
      </c>
      <c r="BK3743">
        <v>4302</v>
      </c>
      <c r="BL3743" t="s">
        <v>14818</v>
      </c>
      <c r="BM3743" t="s">
        <v>14819</v>
      </c>
    </row>
    <row r="3744" spans="1:65" x14ac:dyDescent="0.25">
      <c r="A3744" s="17" t="s">
        <v>10595</v>
      </c>
      <c r="B3744" s="18">
        <v>1</v>
      </c>
      <c r="C3744" s="19" t="s">
        <v>10856</v>
      </c>
      <c r="D3744" s="20" t="s">
        <v>10597</v>
      </c>
      <c r="E3744" s="20" t="s">
        <v>10857</v>
      </c>
      <c r="F3744" s="21">
        <v>1712504</v>
      </c>
      <c r="G3744" s="20" t="s">
        <v>10858</v>
      </c>
      <c r="H3744" s="22">
        <v>6796.5753999999997</v>
      </c>
      <c r="I3744" s="22">
        <v>6796.5</v>
      </c>
      <c r="J3744" s="22">
        <v>6796.5753999999997</v>
      </c>
      <c r="K3744" s="22">
        <v>6796.5753999999997</v>
      </c>
      <c r="L3744" s="22">
        <v>6796.5753999999997</v>
      </c>
      <c r="M3744" s="23">
        <v>147</v>
      </c>
      <c r="N3744" s="19" t="s">
        <v>44</v>
      </c>
      <c r="O3744" s="22">
        <v>84.95</v>
      </c>
      <c r="P3744" s="22">
        <v>27.06</v>
      </c>
      <c r="Q3744" s="22">
        <v>100</v>
      </c>
      <c r="R3744" s="22">
        <v>354.0616</v>
      </c>
      <c r="S3744" s="22">
        <v>0</v>
      </c>
      <c r="T3744" s="22">
        <v>1738.2610999999999</v>
      </c>
      <c r="U3744" s="22">
        <v>4684.2527</v>
      </c>
      <c r="V3744" s="22">
        <v>20</v>
      </c>
      <c r="W3744" s="22">
        <v>0</v>
      </c>
      <c r="X3744" s="22">
        <v>0</v>
      </c>
      <c r="Y3744" s="22">
        <v>30</v>
      </c>
      <c r="Z3744" s="22">
        <v>40</v>
      </c>
      <c r="AA3744" s="22">
        <v>25</v>
      </c>
      <c r="AB3744" s="22">
        <v>0</v>
      </c>
      <c r="AC3744" s="22">
        <v>0</v>
      </c>
      <c r="AD3744" s="22">
        <v>5</v>
      </c>
      <c r="AE3744" s="24">
        <v>100</v>
      </c>
      <c r="AF3744" s="19" t="s">
        <v>65</v>
      </c>
      <c r="AG3744" s="25">
        <v>0.54100000000000004</v>
      </c>
      <c r="AH3744" s="22">
        <v>355956.05</v>
      </c>
      <c r="AI3744" s="22">
        <v>635887.59</v>
      </c>
      <c r="AJ3744" s="22">
        <v>991843.6399999999</v>
      </c>
      <c r="AK3744" s="21" t="s">
        <v>697</v>
      </c>
      <c r="AL3744" s="21" t="s">
        <v>2723</v>
      </c>
      <c r="AM3744" s="26" t="s">
        <v>48</v>
      </c>
      <c r="AN3744" s="27">
        <v>0</v>
      </c>
      <c r="AS3744">
        <f t="shared" si="116"/>
        <v>1702</v>
      </c>
      <c r="AT3744" t="str">
        <f t="shared" si="117"/>
        <v>Região Rural da Capital Regional de Palmas</v>
      </c>
      <c r="BE3744">
        <v>4313102</v>
      </c>
      <c r="BF3744">
        <v>43</v>
      </c>
      <c r="BG3744" t="s">
        <v>14730</v>
      </c>
      <c r="BH3744" t="s">
        <v>14731</v>
      </c>
      <c r="BI3744" t="s">
        <v>14210</v>
      </c>
      <c r="BJ3744" t="s">
        <v>14853</v>
      </c>
      <c r="BK3744">
        <v>4302</v>
      </c>
      <c r="BL3744" t="s">
        <v>14818</v>
      </c>
      <c r="BM3744" t="s">
        <v>14819</v>
      </c>
    </row>
    <row r="3745" spans="1:65" x14ac:dyDescent="0.25">
      <c r="A3745" s="17" t="s">
        <v>10595</v>
      </c>
      <c r="B3745" s="18">
        <v>1</v>
      </c>
      <c r="C3745" s="19" t="s">
        <v>10859</v>
      </c>
      <c r="D3745" s="20" t="s">
        <v>10597</v>
      </c>
      <c r="E3745" s="20" t="s">
        <v>10857</v>
      </c>
      <c r="F3745" s="21">
        <v>1712504</v>
      </c>
      <c r="G3745" s="20" t="s">
        <v>10860</v>
      </c>
      <c r="H3745" s="22">
        <v>7922.0221000000001</v>
      </c>
      <c r="I3745" s="22">
        <v>7922</v>
      </c>
      <c r="J3745" s="22">
        <v>7922.0221000000001</v>
      </c>
      <c r="K3745" s="22">
        <v>7922.0221000000001</v>
      </c>
      <c r="L3745" s="22">
        <v>7922.0221000000001</v>
      </c>
      <c r="M3745" s="23">
        <v>175</v>
      </c>
      <c r="N3745" s="19" t="s">
        <v>44</v>
      </c>
      <c r="O3745" s="22">
        <v>99.02</v>
      </c>
      <c r="P3745" s="22">
        <v>7.89</v>
      </c>
      <c r="Q3745" s="22">
        <v>100</v>
      </c>
      <c r="R3745" s="22">
        <v>682.5</v>
      </c>
      <c r="S3745" s="22">
        <v>0</v>
      </c>
      <c r="T3745" s="22">
        <v>559.65534000000002</v>
      </c>
      <c r="U3745" s="22">
        <v>6529.8687</v>
      </c>
      <c r="V3745" s="22">
        <v>150</v>
      </c>
      <c r="W3745" s="22">
        <v>0</v>
      </c>
      <c r="X3745" s="22">
        <v>0</v>
      </c>
      <c r="Y3745" s="22">
        <v>30</v>
      </c>
      <c r="Z3745" s="22">
        <v>0</v>
      </c>
      <c r="AA3745" s="22">
        <v>60</v>
      </c>
      <c r="AB3745" s="22">
        <v>0</v>
      </c>
      <c r="AC3745" s="22">
        <v>0</v>
      </c>
      <c r="AD3745" s="22">
        <v>10</v>
      </c>
      <c r="AE3745" s="24">
        <v>100</v>
      </c>
      <c r="AF3745" s="19" t="s">
        <v>65</v>
      </c>
      <c r="AG3745" s="25">
        <v>0.50700000000000001</v>
      </c>
      <c r="AH3745" s="22">
        <v>206670.88</v>
      </c>
      <c r="AI3745" s="22">
        <v>715754.7</v>
      </c>
      <c r="AJ3745" s="22">
        <v>922425.58</v>
      </c>
      <c r="AK3745" s="21" t="s">
        <v>697</v>
      </c>
      <c r="AL3745" s="21" t="s">
        <v>2723</v>
      </c>
      <c r="AM3745" s="26" t="s">
        <v>48</v>
      </c>
      <c r="AN3745" s="27">
        <v>0</v>
      </c>
      <c r="AS3745">
        <f t="shared" si="116"/>
        <v>1702</v>
      </c>
      <c r="AT3745" t="str">
        <f t="shared" si="117"/>
        <v>Região Rural da Capital Regional de Palmas</v>
      </c>
      <c r="BE3745">
        <v>4313300</v>
      </c>
      <c r="BF3745">
        <v>43</v>
      </c>
      <c r="BG3745" t="s">
        <v>14730</v>
      </c>
      <c r="BH3745" t="s">
        <v>14731</v>
      </c>
      <c r="BI3745" t="s">
        <v>14210</v>
      </c>
      <c r="BJ3745" t="s">
        <v>14854</v>
      </c>
      <c r="BK3745">
        <v>4302</v>
      </c>
      <c r="BL3745" t="s">
        <v>14818</v>
      </c>
      <c r="BM3745" t="s">
        <v>14819</v>
      </c>
    </row>
    <row r="3746" spans="1:65" x14ac:dyDescent="0.25">
      <c r="A3746" s="17" t="s">
        <v>10595</v>
      </c>
      <c r="B3746" s="18">
        <v>1</v>
      </c>
      <c r="C3746" s="19" t="s">
        <v>10861</v>
      </c>
      <c r="D3746" s="20" t="s">
        <v>10597</v>
      </c>
      <c r="E3746" s="20" t="s">
        <v>10857</v>
      </c>
      <c r="F3746" s="21">
        <v>1712504</v>
      </c>
      <c r="G3746" s="20" t="s">
        <v>10862</v>
      </c>
      <c r="H3746" s="22">
        <v>10230.5296</v>
      </c>
      <c r="I3746" s="22">
        <v>10230.5</v>
      </c>
      <c r="J3746" s="22">
        <v>10230.5</v>
      </c>
      <c r="K3746" s="22">
        <v>10230.5296</v>
      </c>
      <c r="L3746" s="22">
        <v>10230.5296</v>
      </c>
      <c r="M3746" s="23">
        <v>255</v>
      </c>
      <c r="N3746" s="19" t="s">
        <v>44</v>
      </c>
      <c r="O3746" s="22">
        <v>127.88</v>
      </c>
      <c r="P3746" s="22">
        <v>0</v>
      </c>
      <c r="Q3746" s="22">
        <v>0</v>
      </c>
      <c r="R3746" s="22">
        <v>192.15</v>
      </c>
      <c r="S3746" s="22">
        <v>100</v>
      </c>
      <c r="T3746" s="22">
        <v>1304</v>
      </c>
      <c r="U3746" s="22">
        <v>8634.3796000000002</v>
      </c>
      <c r="V3746" s="22">
        <v>0</v>
      </c>
      <c r="W3746" s="22">
        <v>0</v>
      </c>
      <c r="X3746" s="22">
        <v>5</v>
      </c>
      <c r="Y3746" s="22">
        <v>30</v>
      </c>
      <c r="Z3746" s="22">
        <v>40</v>
      </c>
      <c r="AA3746" s="22">
        <v>15</v>
      </c>
      <c r="AB3746" s="22">
        <v>0</v>
      </c>
      <c r="AC3746" s="22">
        <v>5</v>
      </c>
      <c r="AD3746" s="22">
        <v>5</v>
      </c>
      <c r="AE3746" s="24">
        <v>100</v>
      </c>
      <c r="AF3746" s="19" t="s">
        <v>64</v>
      </c>
      <c r="AG3746" s="25">
        <v>0.61099999999999999</v>
      </c>
      <c r="AH3746" s="22">
        <v>28558.58</v>
      </c>
      <c r="AI3746" s="22">
        <v>890669.9</v>
      </c>
      <c r="AJ3746" s="22">
        <v>919228.48</v>
      </c>
      <c r="AK3746" s="21" t="s">
        <v>4260</v>
      </c>
      <c r="AL3746" s="21" t="s">
        <v>10863</v>
      </c>
      <c r="AM3746" s="26" t="s">
        <v>48</v>
      </c>
      <c r="AN3746" s="27">
        <v>0</v>
      </c>
      <c r="AS3746">
        <f t="shared" si="116"/>
        <v>1702</v>
      </c>
      <c r="AT3746" t="str">
        <f t="shared" si="117"/>
        <v>Região Rural da Capital Regional de Palmas</v>
      </c>
      <c r="BE3746">
        <v>4313334</v>
      </c>
      <c r="BF3746">
        <v>43</v>
      </c>
      <c r="BG3746" t="s">
        <v>14730</v>
      </c>
      <c r="BH3746" t="s">
        <v>14731</v>
      </c>
      <c r="BI3746" t="s">
        <v>14210</v>
      </c>
      <c r="BJ3746" t="s">
        <v>14855</v>
      </c>
      <c r="BK3746">
        <v>4302</v>
      </c>
      <c r="BL3746" t="s">
        <v>14818</v>
      </c>
      <c r="BM3746" t="s">
        <v>14819</v>
      </c>
    </row>
    <row r="3747" spans="1:65" x14ac:dyDescent="0.25">
      <c r="A3747" s="17" t="s">
        <v>10595</v>
      </c>
      <c r="B3747" s="18">
        <v>1</v>
      </c>
      <c r="C3747" s="19" t="s">
        <v>10864</v>
      </c>
      <c r="D3747" s="20" t="s">
        <v>10597</v>
      </c>
      <c r="E3747" s="20" t="s">
        <v>10597</v>
      </c>
      <c r="F3747" s="21">
        <v>1713205</v>
      </c>
      <c r="G3747" s="20" t="s">
        <v>10865</v>
      </c>
      <c r="H3747" s="22">
        <v>2680.05</v>
      </c>
      <c r="I3747" s="22">
        <v>2635.6361000000002</v>
      </c>
      <c r="J3747" s="22">
        <v>2705.1142</v>
      </c>
      <c r="K3747" s="22">
        <v>2680.05</v>
      </c>
      <c r="L3747" s="22">
        <v>2635.6361000000002</v>
      </c>
      <c r="M3747" s="23">
        <v>71</v>
      </c>
      <c r="N3747" s="19" t="s">
        <v>44</v>
      </c>
      <c r="O3747" s="22">
        <v>15.88</v>
      </c>
      <c r="P3747" s="22">
        <v>14.52</v>
      </c>
      <c r="Q3747" s="22">
        <v>100</v>
      </c>
      <c r="R3747" s="22">
        <v>143.89680000000001</v>
      </c>
      <c r="S3747" s="22">
        <v>527.12720000000002</v>
      </c>
      <c r="T3747" s="22">
        <v>61.540199999999999</v>
      </c>
      <c r="U3747" s="22">
        <v>1600.2744</v>
      </c>
      <c r="V3747" s="22">
        <v>2.7974999999999999</v>
      </c>
      <c r="W3747" s="22">
        <v>0</v>
      </c>
      <c r="X3747" s="22">
        <v>0</v>
      </c>
      <c r="Y3747" s="22">
        <v>40</v>
      </c>
      <c r="Z3747" s="22">
        <v>40</v>
      </c>
      <c r="AA3747" s="22">
        <v>0</v>
      </c>
      <c r="AB3747" s="22">
        <v>15</v>
      </c>
      <c r="AC3747" s="22">
        <v>0</v>
      </c>
      <c r="AD3747" s="22">
        <v>5</v>
      </c>
      <c r="AE3747" s="24">
        <v>100</v>
      </c>
      <c r="AF3747" s="19" t="s">
        <v>65</v>
      </c>
      <c r="AG3747" s="25">
        <v>0.54600000000000004</v>
      </c>
      <c r="AH3747" s="22">
        <v>66887.38</v>
      </c>
      <c r="AI3747" s="22">
        <v>217150.06</v>
      </c>
      <c r="AJ3747" s="22">
        <v>284037.44</v>
      </c>
      <c r="AK3747" s="21" t="s">
        <v>6381</v>
      </c>
      <c r="AL3747" s="21" t="s">
        <v>5369</v>
      </c>
      <c r="AM3747" s="26" t="s">
        <v>48</v>
      </c>
      <c r="AN3747" s="27">
        <v>0</v>
      </c>
      <c r="AS3747">
        <f t="shared" si="116"/>
        <v>1702</v>
      </c>
      <c r="AT3747" t="str">
        <f t="shared" si="117"/>
        <v>Região Rural da Capital Regional de Palmas</v>
      </c>
      <c r="BE3747">
        <v>4313391</v>
      </c>
      <c r="BF3747">
        <v>43</v>
      </c>
      <c r="BG3747" t="s">
        <v>14730</v>
      </c>
      <c r="BH3747" t="s">
        <v>14731</v>
      </c>
      <c r="BI3747" t="s">
        <v>14210</v>
      </c>
      <c r="BJ3747" t="s">
        <v>14856</v>
      </c>
      <c r="BK3747">
        <v>4302</v>
      </c>
      <c r="BL3747" t="s">
        <v>14818</v>
      </c>
      <c r="BM3747" t="s">
        <v>14819</v>
      </c>
    </row>
    <row r="3748" spans="1:65" x14ac:dyDescent="0.25">
      <c r="A3748" s="17" t="s">
        <v>10595</v>
      </c>
      <c r="B3748" s="18">
        <v>1</v>
      </c>
      <c r="C3748" s="19" t="s">
        <v>10866</v>
      </c>
      <c r="D3748" s="20" t="s">
        <v>10597</v>
      </c>
      <c r="E3748" s="20" t="s">
        <v>10597</v>
      </c>
      <c r="F3748" s="21">
        <v>1713205</v>
      </c>
      <c r="G3748" s="20" t="s">
        <v>10185</v>
      </c>
      <c r="H3748" s="22">
        <v>1002.9</v>
      </c>
      <c r="I3748" s="22">
        <v>1002.9</v>
      </c>
      <c r="J3748" s="22">
        <v>999.79870000000005</v>
      </c>
      <c r="K3748" s="22">
        <v>1002.9</v>
      </c>
      <c r="L3748" s="22">
        <v>999.79870000000005</v>
      </c>
      <c r="M3748" s="23">
        <v>23</v>
      </c>
      <c r="N3748" s="19" t="s">
        <v>44</v>
      </c>
      <c r="O3748" s="22">
        <v>12.5</v>
      </c>
      <c r="P3748" s="22">
        <v>1E-3</v>
      </c>
      <c r="Q3748" s="22">
        <v>1E-3</v>
      </c>
      <c r="R3748" s="22">
        <v>31.289899999999999</v>
      </c>
      <c r="S3748" s="22">
        <v>1.0000000000000001E-5</v>
      </c>
      <c r="T3748" s="22">
        <v>1.0000000000000001E-5</v>
      </c>
      <c r="U3748" s="22">
        <v>889.69929999999999</v>
      </c>
      <c r="V3748" s="22">
        <v>60.826799999999999</v>
      </c>
      <c r="W3748" s="22">
        <v>1E-3</v>
      </c>
      <c r="X3748" s="22">
        <v>1E-3</v>
      </c>
      <c r="Y3748" s="22">
        <v>16.79</v>
      </c>
      <c r="Z3748" s="22">
        <v>28.3</v>
      </c>
      <c r="AA3748" s="22">
        <v>0</v>
      </c>
      <c r="AB3748" s="22">
        <v>23.41</v>
      </c>
      <c r="AC3748" s="22">
        <v>22.29</v>
      </c>
      <c r="AD3748" s="22">
        <v>9.2100000000000009</v>
      </c>
      <c r="AE3748" s="24">
        <v>100.00200000000001</v>
      </c>
      <c r="AF3748" s="19" t="s">
        <v>65</v>
      </c>
      <c r="AG3748" s="25">
        <v>0.442</v>
      </c>
      <c r="AH3748" s="22">
        <v>22704</v>
      </c>
      <c r="AI3748" s="22">
        <v>872164</v>
      </c>
      <c r="AJ3748" s="22">
        <v>894868</v>
      </c>
      <c r="AK3748" s="21" t="s">
        <v>3035</v>
      </c>
      <c r="AL3748" s="21" t="s">
        <v>2638</v>
      </c>
      <c r="AM3748" s="26" t="s">
        <v>48</v>
      </c>
      <c r="AN3748" s="27">
        <v>0</v>
      </c>
      <c r="AS3748">
        <f t="shared" si="116"/>
        <v>1702</v>
      </c>
      <c r="AT3748" t="str">
        <f t="shared" si="117"/>
        <v>Região Rural da Capital Regional de Palmas</v>
      </c>
      <c r="BE3748">
        <v>4313441</v>
      </c>
      <c r="BF3748">
        <v>43</v>
      </c>
      <c r="BG3748" t="s">
        <v>14730</v>
      </c>
      <c r="BH3748" t="s">
        <v>14731</v>
      </c>
      <c r="BI3748" t="s">
        <v>14210</v>
      </c>
      <c r="BJ3748" t="s">
        <v>14857</v>
      </c>
      <c r="BK3748">
        <v>4302</v>
      </c>
      <c r="BL3748" t="s">
        <v>14818</v>
      </c>
      <c r="BM3748" t="s">
        <v>14819</v>
      </c>
    </row>
    <row r="3749" spans="1:65" x14ac:dyDescent="0.25">
      <c r="A3749" s="17" t="s">
        <v>10595</v>
      </c>
      <c r="B3749" s="18">
        <v>1</v>
      </c>
      <c r="C3749" s="19" t="s">
        <v>10867</v>
      </c>
      <c r="D3749" s="20" t="s">
        <v>10597</v>
      </c>
      <c r="E3749" s="20" t="s">
        <v>10597</v>
      </c>
      <c r="F3749" s="21">
        <v>1713205</v>
      </c>
      <c r="G3749" s="20" t="s">
        <v>2930</v>
      </c>
      <c r="H3749" s="22">
        <v>1703.6</v>
      </c>
      <c r="I3749" s="22">
        <v>1703</v>
      </c>
      <c r="J3749" s="22">
        <v>1205</v>
      </c>
      <c r="K3749" s="22">
        <v>1205</v>
      </c>
      <c r="L3749" s="22">
        <v>1205</v>
      </c>
      <c r="M3749" s="23">
        <v>31</v>
      </c>
      <c r="N3749" s="19" t="s">
        <v>44</v>
      </c>
      <c r="O3749" s="22">
        <v>15.06</v>
      </c>
      <c r="P3749" s="22">
        <v>1E-3</v>
      </c>
      <c r="Q3749" s="22">
        <v>1E-3</v>
      </c>
      <c r="R3749" s="22">
        <v>56.325699999999998</v>
      </c>
      <c r="S3749" s="22">
        <v>1.0000000000000001E-5</v>
      </c>
      <c r="T3749" s="22">
        <v>4.3</v>
      </c>
      <c r="U3749" s="22">
        <v>1144.5453</v>
      </c>
      <c r="V3749" s="22">
        <v>1.0000000000000001E-5</v>
      </c>
      <c r="W3749" s="22">
        <v>1E-3</v>
      </c>
      <c r="X3749" s="22">
        <v>1E-3</v>
      </c>
      <c r="Y3749" s="22">
        <v>26.92</v>
      </c>
      <c r="Z3749" s="22">
        <v>44.83</v>
      </c>
      <c r="AA3749" s="22">
        <v>1E-3</v>
      </c>
      <c r="AB3749" s="22">
        <v>16.86</v>
      </c>
      <c r="AC3749" s="22">
        <v>6.37</v>
      </c>
      <c r="AD3749" s="22">
        <v>5.0199999999999996</v>
      </c>
      <c r="AE3749" s="24">
        <v>100.003</v>
      </c>
      <c r="AF3749" s="19" t="s">
        <v>65</v>
      </c>
      <c r="AG3749" s="25">
        <v>0.51200000000000001</v>
      </c>
      <c r="AH3749" s="22">
        <v>7421.55</v>
      </c>
      <c r="AI3749" s="22">
        <v>950030.95</v>
      </c>
      <c r="AJ3749" s="22">
        <v>957452.5</v>
      </c>
      <c r="AK3749" s="21" t="s">
        <v>3546</v>
      </c>
      <c r="AL3749" s="21" t="s">
        <v>2485</v>
      </c>
      <c r="AM3749" s="26" t="s">
        <v>48</v>
      </c>
      <c r="AN3749" s="27">
        <v>0</v>
      </c>
      <c r="AS3749">
        <f t="shared" si="116"/>
        <v>1702</v>
      </c>
      <c r="AT3749" t="str">
        <f t="shared" si="117"/>
        <v>Região Rural da Capital Regional de Palmas</v>
      </c>
      <c r="BE3749">
        <v>4313490</v>
      </c>
      <c r="BF3749">
        <v>43</v>
      </c>
      <c r="BG3749" t="s">
        <v>14730</v>
      </c>
      <c r="BH3749" t="s">
        <v>14731</v>
      </c>
      <c r="BI3749" t="s">
        <v>14210</v>
      </c>
      <c r="BJ3749" t="s">
        <v>14858</v>
      </c>
      <c r="BK3749">
        <v>4302</v>
      </c>
      <c r="BL3749" t="s">
        <v>14818</v>
      </c>
      <c r="BM3749" t="s">
        <v>14819</v>
      </c>
    </row>
    <row r="3750" spans="1:65" x14ac:dyDescent="0.25">
      <c r="A3750" s="17" t="s">
        <v>10595</v>
      </c>
      <c r="B3750" s="18">
        <v>1</v>
      </c>
      <c r="C3750" s="19" t="s">
        <v>10868</v>
      </c>
      <c r="D3750" s="20" t="s">
        <v>10597</v>
      </c>
      <c r="E3750" s="20" t="s">
        <v>10869</v>
      </c>
      <c r="F3750" s="21">
        <v>1713304</v>
      </c>
      <c r="G3750" s="20" t="s">
        <v>3621</v>
      </c>
      <c r="H3750" s="22">
        <v>3506.95</v>
      </c>
      <c r="I3750" s="22">
        <v>3506.95</v>
      </c>
      <c r="J3750" s="22">
        <v>3443.94</v>
      </c>
      <c r="K3750" s="22">
        <v>3506.9457000000002</v>
      </c>
      <c r="L3750" s="22">
        <v>3443.94</v>
      </c>
      <c r="M3750" s="23">
        <v>88</v>
      </c>
      <c r="N3750" s="19" t="s">
        <v>44</v>
      </c>
      <c r="O3750" s="22">
        <v>43.05</v>
      </c>
      <c r="P3750" s="22">
        <v>59</v>
      </c>
      <c r="Q3750" s="22">
        <v>100</v>
      </c>
      <c r="R3750" s="22">
        <v>93.17</v>
      </c>
      <c r="S3750" s="22">
        <v>914.92</v>
      </c>
      <c r="T3750" s="22">
        <v>1390.61</v>
      </c>
      <c r="U3750" s="22">
        <v>973.43</v>
      </c>
      <c r="V3750" s="22">
        <v>22.92</v>
      </c>
      <c r="W3750" s="22">
        <v>1E-3</v>
      </c>
      <c r="X3750" s="22">
        <v>1E-3</v>
      </c>
      <c r="Y3750" s="22">
        <v>38.700000000000003</v>
      </c>
      <c r="Z3750" s="22">
        <v>43.4</v>
      </c>
      <c r="AA3750" s="22">
        <v>1E-3</v>
      </c>
      <c r="AB3750" s="22">
        <v>11.3</v>
      </c>
      <c r="AC3750" s="22">
        <v>1E-3</v>
      </c>
      <c r="AD3750" s="22">
        <v>6.6</v>
      </c>
      <c r="AE3750" s="24">
        <v>100.004</v>
      </c>
      <c r="AF3750" s="19" t="s">
        <v>64</v>
      </c>
      <c r="AG3750" s="25">
        <v>0.61</v>
      </c>
      <c r="AH3750" s="22">
        <v>1144601.18</v>
      </c>
      <c r="AI3750" s="22">
        <v>4004986.8</v>
      </c>
      <c r="AJ3750" s="22">
        <v>5149587.9799999995</v>
      </c>
      <c r="AK3750" s="21" t="s">
        <v>1300</v>
      </c>
      <c r="AL3750" s="21" t="s">
        <v>333</v>
      </c>
      <c r="AM3750" s="26" t="s">
        <v>48</v>
      </c>
      <c r="AN3750" s="27">
        <v>0</v>
      </c>
      <c r="AS3750">
        <f t="shared" si="116"/>
        <v>1702</v>
      </c>
      <c r="AT3750" t="str">
        <f t="shared" si="117"/>
        <v>Região Rural da Capital Regional de Palmas</v>
      </c>
      <c r="BE3750">
        <v>4313706</v>
      </c>
      <c r="BF3750">
        <v>43</v>
      </c>
      <c r="BG3750" t="s">
        <v>14730</v>
      </c>
      <c r="BH3750" t="s">
        <v>14731</v>
      </c>
      <c r="BI3750" t="s">
        <v>14210</v>
      </c>
      <c r="BJ3750" t="s">
        <v>14859</v>
      </c>
      <c r="BK3750">
        <v>4302</v>
      </c>
      <c r="BL3750" t="s">
        <v>14818</v>
      </c>
      <c r="BM3750" t="s">
        <v>14819</v>
      </c>
    </row>
    <row r="3751" spans="1:65" x14ac:dyDescent="0.25">
      <c r="A3751" s="17" t="s">
        <v>10595</v>
      </c>
      <c r="B3751" s="18">
        <v>1</v>
      </c>
      <c r="C3751" s="19" t="s">
        <v>10870</v>
      </c>
      <c r="D3751" s="20" t="s">
        <v>10597</v>
      </c>
      <c r="E3751" s="20" t="s">
        <v>10869</v>
      </c>
      <c r="F3751" s="21">
        <v>1713304</v>
      </c>
      <c r="G3751" s="20" t="s">
        <v>8256</v>
      </c>
      <c r="H3751" s="22">
        <v>1483.5965000000001</v>
      </c>
      <c r="I3751" s="22">
        <v>1453.5</v>
      </c>
      <c r="J3751" s="22">
        <v>1259.0066999999999</v>
      </c>
      <c r="K3751" s="22">
        <v>1483.5965000000001</v>
      </c>
      <c r="L3751" s="22">
        <v>1259.0066999999999</v>
      </c>
      <c r="M3751" s="23">
        <v>25</v>
      </c>
      <c r="N3751" s="19" t="s">
        <v>44</v>
      </c>
      <c r="O3751" s="22">
        <v>15.73</v>
      </c>
      <c r="P3751" s="22">
        <v>14.46</v>
      </c>
      <c r="Q3751" s="22">
        <v>300</v>
      </c>
      <c r="R3751" s="22">
        <v>95.140699999999995</v>
      </c>
      <c r="S3751" s="22">
        <v>629.50360000000001</v>
      </c>
      <c r="T3751" s="22">
        <v>1.0000000000000001E-5</v>
      </c>
      <c r="U3751" s="22">
        <v>457.00259999999997</v>
      </c>
      <c r="V3751" s="22">
        <v>1.0000000000000001E-5</v>
      </c>
      <c r="W3751" s="22">
        <v>1E-3</v>
      </c>
      <c r="X3751" s="22">
        <v>1E-3</v>
      </c>
      <c r="Y3751" s="22">
        <v>17.510000000000002</v>
      </c>
      <c r="Z3751" s="22">
        <v>59.51</v>
      </c>
      <c r="AA3751" s="22">
        <v>1E-3</v>
      </c>
      <c r="AB3751" s="22">
        <v>10.47</v>
      </c>
      <c r="AC3751" s="22">
        <v>0</v>
      </c>
      <c r="AD3751" s="22">
        <v>12.51</v>
      </c>
      <c r="AE3751" s="24">
        <v>100.003</v>
      </c>
      <c r="AF3751" s="19" t="s">
        <v>64</v>
      </c>
      <c r="AG3751" s="25">
        <v>0.57199999999999995</v>
      </c>
      <c r="AH3751" s="22">
        <v>7297</v>
      </c>
      <c r="AI3751" s="22">
        <v>1032486.07</v>
      </c>
      <c r="AJ3751" s="22">
        <v>1039783.07</v>
      </c>
      <c r="AK3751" s="21" t="s">
        <v>218</v>
      </c>
      <c r="AL3751" s="21" t="s">
        <v>2890</v>
      </c>
      <c r="AM3751" s="26" t="s">
        <v>48</v>
      </c>
      <c r="AN3751" s="27">
        <v>0</v>
      </c>
      <c r="AS3751">
        <f t="shared" si="116"/>
        <v>1702</v>
      </c>
      <c r="AT3751" t="str">
        <f t="shared" si="117"/>
        <v>Região Rural da Capital Regional de Palmas</v>
      </c>
      <c r="BE3751">
        <v>4313805</v>
      </c>
      <c r="BF3751">
        <v>43</v>
      </c>
      <c r="BG3751" t="s">
        <v>14730</v>
      </c>
      <c r="BH3751" t="s">
        <v>14731</v>
      </c>
      <c r="BI3751" t="s">
        <v>14210</v>
      </c>
      <c r="BJ3751" t="s">
        <v>14860</v>
      </c>
      <c r="BK3751">
        <v>4302</v>
      </c>
      <c r="BL3751" t="s">
        <v>14818</v>
      </c>
      <c r="BM3751" t="s">
        <v>14819</v>
      </c>
    </row>
    <row r="3752" spans="1:65" x14ac:dyDescent="0.25">
      <c r="A3752" s="17" t="s">
        <v>10595</v>
      </c>
      <c r="B3752" s="18">
        <v>1</v>
      </c>
      <c r="C3752" s="19" t="s">
        <v>10871</v>
      </c>
      <c r="D3752" s="20" t="s">
        <v>10720</v>
      </c>
      <c r="E3752" s="20" t="s">
        <v>10872</v>
      </c>
      <c r="F3752" s="21">
        <v>1713601</v>
      </c>
      <c r="G3752" s="20" t="s">
        <v>10873</v>
      </c>
      <c r="H3752" s="22">
        <v>1857.5097000000001</v>
      </c>
      <c r="I3752" s="22">
        <v>1857.5097000000001</v>
      </c>
      <c r="J3752" s="22">
        <v>1916.1604</v>
      </c>
      <c r="K3752" s="22">
        <v>1857.5097000000001</v>
      </c>
      <c r="L3752" s="22">
        <v>1857.5097000000001</v>
      </c>
      <c r="M3752" s="23">
        <v>47</v>
      </c>
      <c r="N3752" s="19" t="s">
        <v>44</v>
      </c>
      <c r="O3752" s="22">
        <v>23.22</v>
      </c>
      <c r="P3752" s="22">
        <v>18.190000000000001</v>
      </c>
      <c r="Q3752" s="22">
        <v>101.52</v>
      </c>
      <c r="R3752" s="22">
        <v>69.740200000000002</v>
      </c>
      <c r="S3752" s="22">
        <v>460.58030000000002</v>
      </c>
      <c r="T3752" s="22">
        <v>1.0000000000000001E-5</v>
      </c>
      <c r="U3752" s="22">
        <v>1082.2626</v>
      </c>
      <c r="V3752" s="22">
        <v>4.2950999999999997</v>
      </c>
      <c r="W3752" s="22">
        <v>1E-3</v>
      </c>
      <c r="X3752" s="22">
        <v>1E-3</v>
      </c>
      <c r="Y3752" s="22">
        <v>14</v>
      </c>
      <c r="Z3752" s="22">
        <v>48.58</v>
      </c>
      <c r="AA3752" s="22">
        <v>1E-3</v>
      </c>
      <c r="AB3752" s="22">
        <v>29.03</v>
      </c>
      <c r="AC3752" s="22">
        <v>2.61</v>
      </c>
      <c r="AD3752" s="22">
        <v>5.78</v>
      </c>
      <c r="AE3752" s="24">
        <v>100.003</v>
      </c>
      <c r="AF3752" s="19" t="s">
        <v>65</v>
      </c>
      <c r="AG3752" s="25">
        <v>0.49099999999999999</v>
      </c>
      <c r="AH3752" s="22">
        <v>196505</v>
      </c>
      <c r="AI3752" s="22">
        <v>1568760</v>
      </c>
      <c r="AJ3752" s="22">
        <v>1765265</v>
      </c>
      <c r="AK3752" s="21" t="s">
        <v>986</v>
      </c>
      <c r="AL3752" s="21" t="s">
        <v>10763</v>
      </c>
      <c r="AM3752" s="26" t="s">
        <v>48</v>
      </c>
      <c r="AN3752" s="27">
        <v>0</v>
      </c>
      <c r="AS3752">
        <f t="shared" si="116"/>
        <v>1702</v>
      </c>
      <c r="AT3752" t="str">
        <f t="shared" si="117"/>
        <v>Região Rural da Capital Regional de Palmas</v>
      </c>
      <c r="BE3752">
        <v>4313904</v>
      </c>
      <c r="BF3752">
        <v>43</v>
      </c>
      <c r="BG3752" t="s">
        <v>14730</v>
      </c>
      <c r="BH3752" t="s">
        <v>14731</v>
      </c>
      <c r="BI3752" t="s">
        <v>14210</v>
      </c>
      <c r="BJ3752" t="s">
        <v>14861</v>
      </c>
      <c r="BK3752">
        <v>4302</v>
      </c>
      <c r="BL3752" t="s">
        <v>14818</v>
      </c>
      <c r="BM3752" t="s">
        <v>14819</v>
      </c>
    </row>
    <row r="3753" spans="1:65" x14ac:dyDescent="0.25">
      <c r="A3753" s="17" t="s">
        <v>10595</v>
      </c>
      <c r="B3753" s="18">
        <v>1</v>
      </c>
      <c r="C3753" s="19" t="s">
        <v>10874</v>
      </c>
      <c r="D3753" s="20" t="s">
        <v>10720</v>
      </c>
      <c r="E3753" s="20" t="s">
        <v>10872</v>
      </c>
      <c r="F3753" s="21">
        <v>1713601</v>
      </c>
      <c r="G3753" s="20" t="s">
        <v>10875</v>
      </c>
      <c r="H3753" s="22">
        <v>2218.2955999999999</v>
      </c>
      <c r="I3753" s="22">
        <v>2218.2955999999999</v>
      </c>
      <c r="J3753" s="22">
        <v>2316.6279</v>
      </c>
      <c r="K3753" s="22">
        <v>2218.2955999999999</v>
      </c>
      <c r="L3753" s="22">
        <v>2218.2955999999999</v>
      </c>
      <c r="M3753" s="23">
        <v>79</v>
      </c>
      <c r="N3753" s="19" t="s">
        <v>44</v>
      </c>
      <c r="O3753" s="22">
        <v>27.72</v>
      </c>
      <c r="P3753" s="22">
        <v>0</v>
      </c>
      <c r="Q3753" s="22">
        <v>0</v>
      </c>
      <c r="R3753" s="22">
        <v>162.46</v>
      </c>
      <c r="S3753" s="22">
        <v>0</v>
      </c>
      <c r="T3753" s="22">
        <v>574.87</v>
      </c>
      <c r="U3753" s="22">
        <v>1476.4556</v>
      </c>
      <c r="V3753" s="22">
        <v>4.51</v>
      </c>
      <c r="W3753" s="22">
        <v>0</v>
      </c>
      <c r="X3753" s="22">
        <v>0</v>
      </c>
      <c r="Y3753" s="22">
        <v>47.47</v>
      </c>
      <c r="Z3753" s="22">
        <v>45</v>
      </c>
      <c r="AA3753" s="22">
        <v>0</v>
      </c>
      <c r="AB3753" s="22">
        <v>0</v>
      </c>
      <c r="AC3753" s="22">
        <v>0</v>
      </c>
      <c r="AD3753" s="22">
        <v>7.53</v>
      </c>
      <c r="AE3753" s="24">
        <v>100</v>
      </c>
      <c r="AF3753" s="19" t="s">
        <v>65</v>
      </c>
      <c r="AG3753" s="25">
        <v>0.56999999999999995</v>
      </c>
      <c r="AH3753" s="22">
        <v>127085.54</v>
      </c>
      <c r="AI3753" s="22">
        <v>186603.03</v>
      </c>
      <c r="AJ3753" s="22">
        <v>313688.57</v>
      </c>
      <c r="AK3753" s="21" t="s">
        <v>10876</v>
      </c>
      <c r="AL3753" s="21" t="s">
        <v>3229</v>
      </c>
      <c r="AM3753" s="26" t="s">
        <v>48</v>
      </c>
      <c r="AN3753" s="27">
        <v>0</v>
      </c>
      <c r="AS3753">
        <f t="shared" si="116"/>
        <v>1702</v>
      </c>
      <c r="AT3753" t="str">
        <f t="shared" si="117"/>
        <v>Região Rural da Capital Regional de Palmas</v>
      </c>
      <c r="BE3753">
        <v>4314001</v>
      </c>
      <c r="BF3753">
        <v>43</v>
      </c>
      <c r="BG3753" t="s">
        <v>14730</v>
      </c>
      <c r="BH3753" t="s">
        <v>14731</v>
      </c>
      <c r="BI3753" t="s">
        <v>14210</v>
      </c>
      <c r="BJ3753" t="s">
        <v>14862</v>
      </c>
      <c r="BK3753">
        <v>4302</v>
      </c>
      <c r="BL3753" t="s">
        <v>14818</v>
      </c>
      <c r="BM3753" t="s">
        <v>14819</v>
      </c>
    </row>
    <row r="3754" spans="1:65" x14ac:dyDescent="0.25">
      <c r="A3754" s="17" t="s">
        <v>10595</v>
      </c>
      <c r="B3754" s="18">
        <v>1</v>
      </c>
      <c r="C3754" s="19" t="s">
        <v>10877</v>
      </c>
      <c r="D3754" s="20" t="s">
        <v>10720</v>
      </c>
      <c r="E3754" s="20" t="s">
        <v>10872</v>
      </c>
      <c r="F3754" s="21">
        <v>1713601</v>
      </c>
      <c r="G3754" s="20" t="s">
        <v>10878</v>
      </c>
      <c r="H3754" s="22">
        <v>3046.8229999999999</v>
      </c>
      <c r="I3754" s="22">
        <v>3087.5556999999999</v>
      </c>
      <c r="J3754" s="22">
        <v>3087.5556999999999</v>
      </c>
      <c r="K3754" s="22">
        <v>3046.8229999999999</v>
      </c>
      <c r="L3754" s="22">
        <v>3046.8229999999999</v>
      </c>
      <c r="M3754" s="23">
        <v>76</v>
      </c>
      <c r="N3754" s="19" t="s">
        <v>44</v>
      </c>
      <c r="O3754" s="22">
        <v>38.090000000000003</v>
      </c>
      <c r="P3754" s="22">
        <v>66.75</v>
      </c>
      <c r="Q3754" s="22">
        <v>100</v>
      </c>
      <c r="R3754" s="22">
        <v>128.0196</v>
      </c>
      <c r="S3754" s="22">
        <v>1523.4114999999999</v>
      </c>
      <c r="T3754" s="22">
        <v>1.0000000000000001E-5</v>
      </c>
      <c r="U3754" s="22">
        <v>474.39080000000001</v>
      </c>
      <c r="V3754" s="22">
        <v>9.4949999999999992</v>
      </c>
      <c r="W3754" s="22">
        <v>1E-3</v>
      </c>
      <c r="X3754" s="22">
        <v>1E-3</v>
      </c>
      <c r="Y3754" s="22">
        <v>35.26</v>
      </c>
      <c r="Z3754" s="22">
        <v>12.59</v>
      </c>
      <c r="AA3754" s="22">
        <v>1E-3</v>
      </c>
      <c r="AB3754" s="22">
        <v>9.66</v>
      </c>
      <c r="AC3754" s="22">
        <v>12.07</v>
      </c>
      <c r="AD3754" s="22">
        <v>30.42</v>
      </c>
      <c r="AE3754" s="24">
        <v>100.003</v>
      </c>
      <c r="AF3754" s="19" t="s">
        <v>65</v>
      </c>
      <c r="AG3754" s="25">
        <v>0.44400000000000001</v>
      </c>
      <c r="AH3754" s="22">
        <v>1106172.5</v>
      </c>
      <c r="AI3754" s="22">
        <v>2969921.19</v>
      </c>
      <c r="AJ3754" s="22">
        <v>4076093.69</v>
      </c>
      <c r="AK3754" s="21" t="s">
        <v>1547</v>
      </c>
      <c r="AL3754" s="21" t="s">
        <v>4022</v>
      </c>
      <c r="AM3754" s="26" t="s">
        <v>48</v>
      </c>
      <c r="AN3754" s="27">
        <v>0</v>
      </c>
      <c r="AS3754">
        <f t="shared" si="116"/>
        <v>1702</v>
      </c>
      <c r="AT3754" t="str">
        <f t="shared" si="117"/>
        <v>Região Rural da Capital Regional de Palmas</v>
      </c>
      <c r="BE3754">
        <v>4314027</v>
      </c>
      <c r="BF3754">
        <v>43</v>
      </c>
      <c r="BG3754" t="s">
        <v>14730</v>
      </c>
      <c r="BH3754" t="s">
        <v>14731</v>
      </c>
      <c r="BI3754" t="s">
        <v>14210</v>
      </c>
      <c r="BJ3754" t="s">
        <v>14863</v>
      </c>
      <c r="BK3754">
        <v>4302</v>
      </c>
      <c r="BL3754" t="s">
        <v>14818</v>
      </c>
      <c r="BM3754" t="s">
        <v>14819</v>
      </c>
    </row>
    <row r="3755" spans="1:65" x14ac:dyDescent="0.25">
      <c r="A3755" s="17" t="s">
        <v>10595</v>
      </c>
      <c r="B3755" s="18">
        <v>1</v>
      </c>
      <c r="C3755" s="19" t="s">
        <v>10879</v>
      </c>
      <c r="D3755" s="20" t="s">
        <v>10720</v>
      </c>
      <c r="E3755" s="20" t="s">
        <v>10872</v>
      </c>
      <c r="F3755" s="21">
        <v>1713601</v>
      </c>
      <c r="G3755" s="20" t="s">
        <v>10880</v>
      </c>
      <c r="H3755" s="22">
        <v>2420</v>
      </c>
      <c r="I3755" s="22">
        <v>843.8</v>
      </c>
      <c r="J3755" s="22">
        <v>843.84230000000002</v>
      </c>
      <c r="K3755" s="22">
        <v>2420</v>
      </c>
      <c r="L3755" s="22">
        <v>843.84230000000002</v>
      </c>
      <c r="M3755" s="23">
        <v>20</v>
      </c>
      <c r="N3755" s="19" t="s">
        <v>44</v>
      </c>
      <c r="O3755" s="22">
        <v>10.55</v>
      </c>
      <c r="P3755" s="22">
        <v>1E-3</v>
      </c>
      <c r="Q3755" s="22">
        <v>1E-3</v>
      </c>
      <c r="R3755" s="22">
        <v>12.9749</v>
      </c>
      <c r="S3755" s="22">
        <v>1.0000000000000001E-5</v>
      </c>
      <c r="T3755" s="22">
        <v>1.0000000000000001E-5</v>
      </c>
      <c r="U3755" s="22">
        <v>830.86699999999996</v>
      </c>
      <c r="V3755" s="22">
        <v>1.0000000000000001E-5</v>
      </c>
      <c r="W3755" s="22">
        <v>1E-3</v>
      </c>
      <c r="X3755" s="22">
        <v>1E-3</v>
      </c>
      <c r="Y3755" s="22">
        <v>51.65</v>
      </c>
      <c r="Z3755" s="22">
        <v>20.09</v>
      </c>
      <c r="AA3755" s="22">
        <v>0</v>
      </c>
      <c r="AB3755" s="22">
        <v>26.72</v>
      </c>
      <c r="AC3755" s="22">
        <v>1E-3</v>
      </c>
      <c r="AD3755" s="22">
        <v>1.54</v>
      </c>
      <c r="AE3755" s="24">
        <v>100.00300000000001</v>
      </c>
      <c r="AF3755" s="19" t="s">
        <v>64</v>
      </c>
      <c r="AG3755" s="25">
        <v>0.60899999999999999</v>
      </c>
      <c r="AH3755" s="22">
        <v>3968.89</v>
      </c>
      <c r="AI3755" s="22">
        <v>659569.02</v>
      </c>
      <c r="AJ3755" s="22">
        <v>663537.91</v>
      </c>
      <c r="AK3755" s="21" t="s">
        <v>10738</v>
      </c>
      <c r="AL3755" s="21" t="s">
        <v>1496</v>
      </c>
      <c r="AM3755" s="26" t="s">
        <v>48</v>
      </c>
      <c r="AN3755" s="27">
        <v>0</v>
      </c>
      <c r="AS3755">
        <f t="shared" si="116"/>
        <v>1702</v>
      </c>
      <c r="AT3755" t="str">
        <f t="shared" si="117"/>
        <v>Região Rural da Capital Regional de Palmas</v>
      </c>
      <c r="BE3755">
        <v>4314068</v>
      </c>
      <c r="BF3755">
        <v>43</v>
      </c>
      <c r="BG3755" t="s">
        <v>14730</v>
      </c>
      <c r="BH3755" t="s">
        <v>14731</v>
      </c>
      <c r="BI3755" t="s">
        <v>14210</v>
      </c>
      <c r="BJ3755" t="s">
        <v>14864</v>
      </c>
      <c r="BK3755">
        <v>4302</v>
      </c>
      <c r="BL3755" t="s">
        <v>14818</v>
      </c>
      <c r="BM3755" t="s">
        <v>14819</v>
      </c>
    </row>
    <row r="3756" spans="1:65" x14ac:dyDescent="0.25">
      <c r="A3756" s="17" t="s">
        <v>10595</v>
      </c>
      <c r="B3756" s="18">
        <v>1</v>
      </c>
      <c r="C3756" s="19" t="s">
        <v>10881</v>
      </c>
      <c r="D3756" s="20" t="s">
        <v>10720</v>
      </c>
      <c r="E3756" s="20" t="s">
        <v>10872</v>
      </c>
      <c r="F3756" s="21">
        <v>1713601</v>
      </c>
      <c r="G3756" s="20" t="s">
        <v>2928</v>
      </c>
      <c r="H3756" s="22">
        <v>5923.57</v>
      </c>
      <c r="I3756" s="22">
        <v>5923.57</v>
      </c>
      <c r="J3756" s="22">
        <v>5960.54</v>
      </c>
      <c r="K3756" s="22">
        <v>5923.5706</v>
      </c>
      <c r="L3756" s="22">
        <v>5923.57</v>
      </c>
      <c r="M3756" s="23">
        <v>115</v>
      </c>
      <c r="N3756" s="19" t="s">
        <v>44</v>
      </c>
      <c r="O3756" s="29">
        <v>74.05</v>
      </c>
      <c r="P3756" s="22">
        <v>12.7</v>
      </c>
      <c r="Q3756" s="22">
        <v>300</v>
      </c>
      <c r="R3756" s="22">
        <v>2262.17</v>
      </c>
      <c r="S3756" s="22">
        <v>1.0000000000000001E-5</v>
      </c>
      <c r="T3756" s="22">
        <v>1.0000000000000001E-5</v>
      </c>
      <c r="U3756" s="22">
        <v>3172.62</v>
      </c>
      <c r="V3756" s="22">
        <v>23.5</v>
      </c>
      <c r="W3756" s="22">
        <v>1E-3</v>
      </c>
      <c r="X3756" s="22">
        <v>1E-3</v>
      </c>
      <c r="Y3756" s="22">
        <v>47</v>
      </c>
      <c r="Z3756" s="22">
        <v>7.7</v>
      </c>
      <c r="AA3756" s="22">
        <v>1E-3</v>
      </c>
      <c r="AB3756" s="22">
        <v>5.9</v>
      </c>
      <c r="AC3756" s="22">
        <v>0</v>
      </c>
      <c r="AD3756" s="22">
        <v>39.4</v>
      </c>
      <c r="AE3756" s="24">
        <v>100.003</v>
      </c>
      <c r="AF3756" s="19" t="s">
        <v>65</v>
      </c>
      <c r="AG3756" s="25">
        <v>0.46500000000000002</v>
      </c>
      <c r="AH3756" s="22">
        <v>391080.67</v>
      </c>
      <c r="AI3756" s="22">
        <v>5175601.34</v>
      </c>
      <c r="AJ3756" s="22">
        <v>5566682.0099999998</v>
      </c>
      <c r="AK3756" s="21" t="s">
        <v>1716</v>
      </c>
      <c r="AL3756" s="21" t="s">
        <v>1970</v>
      </c>
      <c r="AM3756" s="26" t="s">
        <v>48</v>
      </c>
      <c r="AN3756" s="27">
        <v>0</v>
      </c>
      <c r="AS3756">
        <f t="shared" si="116"/>
        <v>1702</v>
      </c>
      <c r="AT3756" t="str">
        <f t="shared" si="117"/>
        <v>Região Rural da Capital Regional de Palmas</v>
      </c>
      <c r="BE3756">
        <v>4314100</v>
      </c>
      <c r="BF3756">
        <v>43</v>
      </c>
      <c r="BG3756" t="s">
        <v>14730</v>
      </c>
      <c r="BH3756" t="s">
        <v>14731</v>
      </c>
      <c r="BI3756" t="s">
        <v>14210</v>
      </c>
      <c r="BJ3756" t="s">
        <v>14865</v>
      </c>
      <c r="BK3756">
        <v>4302</v>
      </c>
      <c r="BL3756" t="s">
        <v>14818</v>
      </c>
      <c r="BM3756" t="s">
        <v>14819</v>
      </c>
    </row>
    <row r="3757" spans="1:65" x14ac:dyDescent="0.25">
      <c r="A3757" s="17" t="s">
        <v>10595</v>
      </c>
      <c r="B3757" s="18">
        <v>1</v>
      </c>
      <c r="C3757" s="19" t="s">
        <v>10882</v>
      </c>
      <c r="D3757" s="20" t="s">
        <v>10720</v>
      </c>
      <c r="E3757" s="20" t="s">
        <v>10872</v>
      </c>
      <c r="F3757" s="21">
        <v>1713601</v>
      </c>
      <c r="G3757" s="20" t="s">
        <v>994</v>
      </c>
      <c r="H3757" s="22">
        <v>2795.4578000000001</v>
      </c>
      <c r="I3757" s="22">
        <v>2677.7916</v>
      </c>
      <c r="J3757" s="22">
        <v>2677.7916</v>
      </c>
      <c r="K3757" s="22">
        <v>2795.4578000000001</v>
      </c>
      <c r="L3757" s="22">
        <v>2677.7916</v>
      </c>
      <c r="M3757" s="23">
        <v>71</v>
      </c>
      <c r="N3757" s="19" t="s">
        <v>44</v>
      </c>
      <c r="O3757" s="22">
        <v>33.47</v>
      </c>
      <c r="P3757" s="22">
        <v>17.190000000000001</v>
      </c>
      <c r="Q3757" s="22">
        <v>270.27</v>
      </c>
      <c r="R3757" s="22">
        <v>143.27809999999999</v>
      </c>
      <c r="S3757" s="22">
        <v>754.91610000000003</v>
      </c>
      <c r="T3757" s="22">
        <v>1.0000000000000001E-5</v>
      </c>
      <c r="U3757" s="22">
        <v>1462.2311999999999</v>
      </c>
      <c r="V3757" s="22">
        <v>3.4009</v>
      </c>
      <c r="W3757" s="22">
        <v>1E-3</v>
      </c>
      <c r="X3757" s="22">
        <v>1E-3</v>
      </c>
      <c r="Y3757" s="22">
        <v>29.84</v>
      </c>
      <c r="Z3757" s="22">
        <v>19.86</v>
      </c>
      <c r="AA3757" s="22">
        <v>1E-3</v>
      </c>
      <c r="AB3757" s="22">
        <v>32.53</v>
      </c>
      <c r="AC3757" s="22">
        <v>1E-3</v>
      </c>
      <c r="AD3757" s="22">
        <v>17.77</v>
      </c>
      <c r="AE3757" s="24">
        <v>100.004</v>
      </c>
      <c r="AF3757" s="19" t="s">
        <v>65</v>
      </c>
      <c r="AG3757" s="25">
        <v>0.46899999999999997</v>
      </c>
      <c r="AH3757" s="22">
        <v>407608.54</v>
      </c>
      <c r="AI3757" s="22">
        <v>2173831.2200000002</v>
      </c>
      <c r="AJ3757" s="22">
        <v>2581439.7600000002</v>
      </c>
      <c r="AK3757" s="21" t="s">
        <v>2885</v>
      </c>
      <c r="AL3757" s="21" t="s">
        <v>5403</v>
      </c>
      <c r="AM3757" s="26" t="s">
        <v>48</v>
      </c>
      <c r="AN3757" s="27">
        <v>0</v>
      </c>
      <c r="AS3757">
        <f t="shared" si="116"/>
        <v>1702</v>
      </c>
      <c r="AT3757" t="str">
        <f t="shared" si="117"/>
        <v>Região Rural da Capital Regional de Palmas</v>
      </c>
      <c r="BE3757">
        <v>4314159</v>
      </c>
      <c r="BF3757">
        <v>43</v>
      </c>
      <c r="BG3757" t="s">
        <v>14730</v>
      </c>
      <c r="BH3757" t="s">
        <v>14731</v>
      </c>
      <c r="BI3757" t="s">
        <v>14210</v>
      </c>
      <c r="BJ3757" t="s">
        <v>14866</v>
      </c>
      <c r="BK3757">
        <v>4302</v>
      </c>
      <c r="BL3757" t="s">
        <v>14818</v>
      </c>
      <c r="BM3757" t="s">
        <v>14819</v>
      </c>
    </row>
    <row r="3758" spans="1:65" x14ac:dyDescent="0.25">
      <c r="A3758" s="17" t="s">
        <v>10595</v>
      </c>
      <c r="B3758" s="18">
        <v>1</v>
      </c>
      <c r="C3758" s="19" t="s">
        <v>10883</v>
      </c>
      <c r="D3758" s="20" t="s">
        <v>10720</v>
      </c>
      <c r="E3758" s="20" t="s">
        <v>10872</v>
      </c>
      <c r="F3758" s="21">
        <v>1713601</v>
      </c>
      <c r="G3758" s="20" t="s">
        <v>10884</v>
      </c>
      <c r="H3758" s="22">
        <v>2181.0810000000001</v>
      </c>
      <c r="I3758" s="22">
        <v>2177.8761</v>
      </c>
      <c r="J3758" s="22">
        <v>2177.8761</v>
      </c>
      <c r="K3758" s="22">
        <v>2181.0810000000001</v>
      </c>
      <c r="L3758" s="22">
        <v>2177.8761</v>
      </c>
      <c r="M3758" s="23">
        <v>40</v>
      </c>
      <c r="N3758" s="19" t="s">
        <v>44</v>
      </c>
      <c r="O3758" s="22">
        <v>27.22</v>
      </c>
      <c r="P3758" s="22">
        <v>13.98</v>
      </c>
      <c r="Q3758" s="22">
        <v>86.15</v>
      </c>
      <c r="R3758" s="22">
        <v>66.037099999999995</v>
      </c>
      <c r="S3758" s="22">
        <v>1.0000000000000001E-5</v>
      </c>
      <c r="T3758" s="22">
        <v>294.64400000000001</v>
      </c>
      <c r="U3758" s="22">
        <v>1813.3957</v>
      </c>
      <c r="V3758" s="22">
        <v>3.7993000000000001</v>
      </c>
      <c r="W3758" s="22">
        <v>1E-3</v>
      </c>
      <c r="X3758" s="22">
        <v>1E-3</v>
      </c>
      <c r="Y3758" s="22">
        <v>13.08</v>
      </c>
      <c r="Z3758" s="22">
        <v>43.28</v>
      </c>
      <c r="AA3758" s="22">
        <v>1E-3</v>
      </c>
      <c r="AB3758" s="22">
        <v>24.16</v>
      </c>
      <c r="AC3758" s="22">
        <v>9.15</v>
      </c>
      <c r="AD3758" s="22">
        <v>10.33</v>
      </c>
      <c r="AE3758" s="24">
        <v>100.003</v>
      </c>
      <c r="AF3758" s="19" t="s">
        <v>65</v>
      </c>
      <c r="AG3758" s="25">
        <v>0.46800000000000003</v>
      </c>
      <c r="AH3758" s="22">
        <v>162162.82</v>
      </c>
      <c r="AI3758" s="22">
        <v>1763295.61</v>
      </c>
      <c r="AJ3758" s="22">
        <v>1925458.4300000002</v>
      </c>
      <c r="AK3758" s="21" t="s">
        <v>2885</v>
      </c>
      <c r="AL3758" s="21" t="s">
        <v>5403</v>
      </c>
      <c r="AM3758" s="26" t="s">
        <v>48</v>
      </c>
      <c r="AN3758" s="27">
        <v>0</v>
      </c>
      <c r="AS3758">
        <f t="shared" si="116"/>
        <v>1702</v>
      </c>
      <c r="AT3758" t="str">
        <f t="shared" si="117"/>
        <v>Região Rural da Capital Regional de Palmas</v>
      </c>
      <c r="BE3758">
        <v>4314308</v>
      </c>
      <c r="BF3758">
        <v>43</v>
      </c>
      <c r="BG3758" t="s">
        <v>14730</v>
      </c>
      <c r="BH3758" t="s">
        <v>14731</v>
      </c>
      <c r="BI3758" t="s">
        <v>14210</v>
      </c>
      <c r="BJ3758" t="s">
        <v>14867</v>
      </c>
      <c r="BK3758">
        <v>4302</v>
      </c>
      <c r="BL3758" t="s">
        <v>14818</v>
      </c>
      <c r="BM3758" t="s">
        <v>14819</v>
      </c>
    </row>
    <row r="3759" spans="1:65" x14ac:dyDescent="0.25">
      <c r="A3759" s="17" t="s">
        <v>10595</v>
      </c>
      <c r="B3759" s="18">
        <v>1</v>
      </c>
      <c r="C3759" s="19" t="s">
        <v>10885</v>
      </c>
      <c r="D3759" s="20" t="s">
        <v>10597</v>
      </c>
      <c r="E3759" s="20" t="s">
        <v>10886</v>
      </c>
      <c r="F3759" s="21">
        <v>1713700</v>
      </c>
      <c r="G3759" s="20" t="s">
        <v>10887</v>
      </c>
      <c r="H3759" s="22">
        <v>2317.6595000000002</v>
      </c>
      <c r="I3759" s="22">
        <v>2317.6595000000002</v>
      </c>
      <c r="J3759" s="22">
        <v>2306.0426000000002</v>
      </c>
      <c r="K3759" s="22">
        <v>2317.6595000000002</v>
      </c>
      <c r="L3759" s="22">
        <v>2306.0426000000002</v>
      </c>
      <c r="M3759" s="23">
        <v>49</v>
      </c>
      <c r="N3759" s="19" t="s">
        <v>44</v>
      </c>
      <c r="O3759" s="22">
        <v>28.97</v>
      </c>
      <c r="P3759" s="22">
        <v>11.93</v>
      </c>
      <c r="Q3759" s="22">
        <v>55.61</v>
      </c>
      <c r="R3759" s="22">
        <v>117.55370000000001</v>
      </c>
      <c r="S3759" s="22">
        <v>436.44929999999999</v>
      </c>
      <c r="T3759" s="22">
        <v>68.568899999999999</v>
      </c>
      <c r="U3759" s="22">
        <v>1460.0099</v>
      </c>
      <c r="V3759" s="22">
        <v>1.0000000000000001E-5</v>
      </c>
      <c r="W3759" s="22">
        <v>1E-3</v>
      </c>
      <c r="X3759" s="22">
        <v>1E-3</v>
      </c>
      <c r="Y3759" s="22">
        <v>23.29</v>
      </c>
      <c r="Z3759" s="22">
        <v>22.19</v>
      </c>
      <c r="AA3759" s="22">
        <v>28.09</v>
      </c>
      <c r="AB3759" s="22">
        <v>21.22</v>
      </c>
      <c r="AC3759" s="22">
        <v>1E-3</v>
      </c>
      <c r="AD3759" s="22">
        <v>5.21</v>
      </c>
      <c r="AE3759" s="24">
        <v>100.003</v>
      </c>
      <c r="AF3759" s="19" t="s">
        <v>65</v>
      </c>
      <c r="AG3759" s="25">
        <v>0.497</v>
      </c>
      <c r="AH3759" s="22">
        <v>247105.61</v>
      </c>
      <c r="AI3759" s="22">
        <v>1338326.22</v>
      </c>
      <c r="AJ3759" s="22">
        <v>1585431.83</v>
      </c>
      <c r="AK3759" s="21" t="s">
        <v>10738</v>
      </c>
      <c r="AL3759" s="21" t="s">
        <v>10888</v>
      </c>
      <c r="AM3759" s="26" t="s">
        <v>48</v>
      </c>
      <c r="AN3759" s="27">
        <v>0</v>
      </c>
      <c r="AS3759">
        <f t="shared" si="116"/>
        <v>1702</v>
      </c>
      <c r="AT3759" t="str">
        <f t="shared" si="117"/>
        <v>Região Rural da Capital Regional de Palmas</v>
      </c>
      <c r="BE3759">
        <v>4314456</v>
      </c>
      <c r="BF3759">
        <v>43</v>
      </c>
      <c r="BG3759" t="s">
        <v>14730</v>
      </c>
      <c r="BH3759" t="s">
        <v>14731</v>
      </c>
      <c r="BI3759" t="s">
        <v>14210</v>
      </c>
      <c r="BJ3759" t="s">
        <v>14868</v>
      </c>
      <c r="BK3759">
        <v>4302</v>
      </c>
      <c r="BL3759" t="s">
        <v>14818</v>
      </c>
      <c r="BM3759" t="s">
        <v>14819</v>
      </c>
    </row>
    <row r="3760" spans="1:65" x14ac:dyDescent="0.25">
      <c r="A3760" s="17" t="s">
        <v>10595</v>
      </c>
      <c r="B3760" s="18">
        <v>1</v>
      </c>
      <c r="C3760" s="19" t="s">
        <v>10889</v>
      </c>
      <c r="D3760" s="20" t="s">
        <v>10626</v>
      </c>
      <c r="E3760" s="20" t="s">
        <v>10890</v>
      </c>
      <c r="F3760" s="21">
        <v>1713957</v>
      </c>
      <c r="G3760" s="20" t="s">
        <v>10891</v>
      </c>
      <c r="H3760" s="22">
        <v>4609.6939000000002</v>
      </c>
      <c r="I3760" s="22">
        <v>4609.6939000000002</v>
      </c>
      <c r="J3760" s="22">
        <v>4929.7349000000004</v>
      </c>
      <c r="K3760" s="22">
        <v>4609.6939000000002</v>
      </c>
      <c r="L3760" s="22">
        <v>4609.6939000000002</v>
      </c>
      <c r="M3760" s="23">
        <v>144</v>
      </c>
      <c r="N3760" s="19" t="s">
        <v>44</v>
      </c>
      <c r="O3760" s="22">
        <v>57.62</v>
      </c>
      <c r="P3760" s="22">
        <v>0</v>
      </c>
      <c r="Q3760" s="22">
        <v>0</v>
      </c>
      <c r="R3760" s="22">
        <v>171.62</v>
      </c>
      <c r="S3760" s="22">
        <v>0</v>
      </c>
      <c r="T3760" s="22">
        <v>103.2907</v>
      </c>
      <c r="U3760" s="22">
        <v>4275.9184999999998</v>
      </c>
      <c r="V3760" s="22">
        <v>58.864699999999999</v>
      </c>
      <c r="W3760" s="22">
        <v>0</v>
      </c>
      <c r="X3760" s="22">
        <v>0</v>
      </c>
      <c r="Y3760" s="22">
        <v>30</v>
      </c>
      <c r="Z3760" s="22">
        <v>65</v>
      </c>
      <c r="AA3760" s="22">
        <v>0</v>
      </c>
      <c r="AB3760" s="22">
        <v>0</v>
      </c>
      <c r="AC3760" s="22">
        <v>0</v>
      </c>
      <c r="AD3760" s="22">
        <v>5</v>
      </c>
      <c r="AE3760" s="24">
        <v>100</v>
      </c>
      <c r="AF3760" s="19" t="s">
        <v>57</v>
      </c>
      <c r="AG3760" s="25">
        <v>0.46400000000000002</v>
      </c>
      <c r="AH3760" s="22">
        <v>109093.28</v>
      </c>
      <c r="AI3760" s="22">
        <v>790516.41</v>
      </c>
      <c r="AJ3760" s="22">
        <v>899609.69000000006</v>
      </c>
      <c r="AK3760" s="21" t="s">
        <v>1437</v>
      </c>
      <c r="AL3760" s="21" t="s">
        <v>671</v>
      </c>
      <c r="AM3760" s="26" t="s">
        <v>48</v>
      </c>
      <c r="AN3760" s="27">
        <v>0</v>
      </c>
      <c r="AS3760">
        <f t="shared" si="116"/>
        <v>1701</v>
      </c>
      <c r="AT3760" t="str">
        <f t="shared" si="117"/>
        <v>Região Rural das Capitais Regionais de Araguaína e Imperatriz</v>
      </c>
      <c r="BE3760">
        <v>4314472</v>
      </c>
      <c r="BF3760">
        <v>43</v>
      </c>
      <c r="BG3760" t="s">
        <v>14730</v>
      </c>
      <c r="BH3760" t="s">
        <v>14731</v>
      </c>
      <c r="BI3760" t="s">
        <v>14210</v>
      </c>
      <c r="BJ3760" t="s">
        <v>14869</v>
      </c>
      <c r="BK3760">
        <v>4302</v>
      </c>
      <c r="BL3760" t="s">
        <v>14818</v>
      </c>
      <c r="BM3760" t="s">
        <v>14819</v>
      </c>
    </row>
    <row r="3761" spans="1:65" x14ac:dyDescent="0.25">
      <c r="A3761" s="17" t="s">
        <v>10595</v>
      </c>
      <c r="B3761" s="18">
        <v>1</v>
      </c>
      <c r="C3761" s="19" t="s">
        <v>10892</v>
      </c>
      <c r="D3761" s="20" t="s">
        <v>10786</v>
      </c>
      <c r="E3761" s="20" t="s">
        <v>10893</v>
      </c>
      <c r="F3761" s="21">
        <v>1714203</v>
      </c>
      <c r="G3761" s="20" t="s">
        <v>10894</v>
      </c>
      <c r="H3761" s="22">
        <v>4767.3999999999996</v>
      </c>
      <c r="I3761" s="22">
        <v>4767.3999999999996</v>
      </c>
      <c r="J3761" s="22">
        <v>3057.9829</v>
      </c>
      <c r="K3761" s="22">
        <v>4767.3999999999996</v>
      </c>
      <c r="L3761" s="22">
        <v>3057.9829</v>
      </c>
      <c r="M3761" s="23">
        <v>83</v>
      </c>
      <c r="N3761" s="19" t="s">
        <v>44</v>
      </c>
      <c r="O3761" s="22">
        <v>38.22</v>
      </c>
      <c r="P3761" s="22">
        <v>17.91</v>
      </c>
      <c r="Q3761" s="22">
        <v>100</v>
      </c>
      <c r="R3761" s="22">
        <v>92.113200000000006</v>
      </c>
      <c r="S3761" s="22">
        <v>611.59659999999997</v>
      </c>
      <c r="T3761" s="22">
        <v>523.33000000000004</v>
      </c>
      <c r="U3761" s="22">
        <v>1861.3970999999999</v>
      </c>
      <c r="V3761" s="22">
        <v>14.545999999999999</v>
      </c>
      <c r="W3761" s="22">
        <v>0</v>
      </c>
      <c r="X3761" s="22">
        <v>10</v>
      </c>
      <c r="Y3761" s="22">
        <v>20</v>
      </c>
      <c r="Z3761" s="22">
        <v>40</v>
      </c>
      <c r="AA3761" s="22">
        <v>15</v>
      </c>
      <c r="AB3761" s="22">
        <v>0</v>
      </c>
      <c r="AC3761" s="22">
        <v>0</v>
      </c>
      <c r="AD3761" s="22">
        <v>15</v>
      </c>
      <c r="AE3761" s="24">
        <v>100</v>
      </c>
      <c r="AF3761" s="19" t="s">
        <v>65</v>
      </c>
      <c r="AG3761" s="25">
        <v>0.53300000000000003</v>
      </c>
      <c r="AH3761" s="22">
        <v>182768.42</v>
      </c>
      <c r="AI3761" s="22">
        <v>215863.01</v>
      </c>
      <c r="AJ3761" s="22">
        <v>398631.43000000005</v>
      </c>
      <c r="AK3761" s="21" t="s">
        <v>10895</v>
      </c>
      <c r="AL3761" s="21" t="s">
        <v>3322</v>
      </c>
      <c r="AM3761" s="26" t="s">
        <v>48</v>
      </c>
      <c r="AN3761" s="27">
        <v>0</v>
      </c>
      <c r="AS3761">
        <f t="shared" si="116"/>
        <v>2901</v>
      </c>
      <c r="AT3761" t="str">
        <f t="shared" si="117"/>
        <v>Região Rural da Capital Regional de Barreiras</v>
      </c>
      <c r="BE3761">
        <v>4314498</v>
      </c>
      <c r="BF3761">
        <v>43</v>
      </c>
      <c r="BG3761" t="s">
        <v>14730</v>
      </c>
      <c r="BH3761" t="s">
        <v>14731</v>
      </c>
      <c r="BI3761" t="s">
        <v>14210</v>
      </c>
      <c r="BJ3761" t="s">
        <v>14870</v>
      </c>
      <c r="BK3761">
        <v>4302</v>
      </c>
      <c r="BL3761" t="s">
        <v>14818</v>
      </c>
      <c r="BM3761" t="s">
        <v>14819</v>
      </c>
    </row>
    <row r="3762" spans="1:65" x14ac:dyDescent="0.25">
      <c r="A3762" s="17" t="s">
        <v>10595</v>
      </c>
      <c r="B3762" s="18">
        <v>1</v>
      </c>
      <c r="C3762" s="19" t="s">
        <v>10896</v>
      </c>
      <c r="D3762" s="20" t="s">
        <v>7953</v>
      </c>
      <c r="E3762" s="20" t="s">
        <v>10897</v>
      </c>
      <c r="F3762" s="21">
        <v>1715002</v>
      </c>
      <c r="G3762" s="20" t="s">
        <v>3180</v>
      </c>
      <c r="H3762" s="22">
        <v>8243.5313999999998</v>
      </c>
      <c r="I3762" s="22">
        <v>7920.78</v>
      </c>
      <c r="J3762" s="22">
        <v>8146.0682999999999</v>
      </c>
      <c r="K3762" s="22">
        <v>8243.5313999999998</v>
      </c>
      <c r="L3762" s="22">
        <v>8146.0637999999999</v>
      </c>
      <c r="M3762" s="23">
        <v>162</v>
      </c>
      <c r="N3762" s="19" t="s">
        <v>44</v>
      </c>
      <c r="O3762" s="22">
        <v>101.82</v>
      </c>
      <c r="P3762" s="22">
        <v>1E-3</v>
      </c>
      <c r="Q3762" s="22">
        <v>1E-3</v>
      </c>
      <c r="R3762" s="22">
        <v>682.01660000000004</v>
      </c>
      <c r="S3762" s="22">
        <v>2772.2730000000001</v>
      </c>
      <c r="T3762" s="22">
        <v>1.0000000000000001E-5</v>
      </c>
      <c r="U3762" s="22">
        <v>3203.2150000000001</v>
      </c>
      <c r="V3762" s="22">
        <v>255.1455</v>
      </c>
      <c r="W3762" s="22">
        <v>1E-3</v>
      </c>
      <c r="X3762" s="22">
        <v>1E-3</v>
      </c>
      <c r="Y3762" s="22">
        <v>13.98</v>
      </c>
      <c r="Z3762" s="22">
        <v>8.32</v>
      </c>
      <c r="AA3762" s="22">
        <v>1E-3</v>
      </c>
      <c r="AB3762" s="22">
        <v>63.02</v>
      </c>
      <c r="AC3762" s="22">
        <v>3.88</v>
      </c>
      <c r="AD3762" s="22">
        <v>10.81</v>
      </c>
      <c r="AE3762" s="24">
        <v>100.01300000000001</v>
      </c>
      <c r="AF3762" s="19" t="s">
        <v>65</v>
      </c>
      <c r="AG3762" s="25">
        <v>0.41699999999999998</v>
      </c>
      <c r="AH3762" s="22">
        <v>460957.36</v>
      </c>
      <c r="AI3762" s="22">
        <v>6727087.7000000002</v>
      </c>
      <c r="AJ3762" s="22">
        <v>7188045.0600000005</v>
      </c>
      <c r="AK3762" s="21" t="s">
        <v>10750</v>
      </c>
      <c r="AL3762" s="21" t="s">
        <v>4642</v>
      </c>
      <c r="AM3762" s="26" t="s">
        <v>48</v>
      </c>
      <c r="AN3762" s="27">
        <v>0</v>
      </c>
      <c r="AS3762">
        <f t="shared" si="116"/>
        <v>1702</v>
      </c>
      <c r="AT3762" t="str">
        <f t="shared" si="117"/>
        <v>Região Rural da Capital Regional de Palmas</v>
      </c>
      <c r="BE3762">
        <v>4314704</v>
      </c>
      <c r="BF3762">
        <v>43</v>
      </c>
      <c r="BG3762" t="s">
        <v>14730</v>
      </c>
      <c r="BH3762" t="s">
        <v>14731</v>
      </c>
      <c r="BI3762" t="s">
        <v>14210</v>
      </c>
      <c r="BJ3762" t="s">
        <v>12813</v>
      </c>
      <c r="BK3762">
        <v>4302</v>
      </c>
      <c r="BL3762" t="s">
        <v>14818</v>
      </c>
      <c r="BM3762" t="s">
        <v>14819</v>
      </c>
    </row>
    <row r="3763" spans="1:65" x14ac:dyDescent="0.25">
      <c r="A3763" s="17" t="s">
        <v>10595</v>
      </c>
      <c r="B3763" s="18">
        <v>1</v>
      </c>
      <c r="C3763" s="19" t="s">
        <v>10898</v>
      </c>
      <c r="D3763" s="20" t="s">
        <v>10720</v>
      </c>
      <c r="E3763" s="20" t="s">
        <v>8689</v>
      </c>
      <c r="F3763" s="21">
        <v>1721000</v>
      </c>
      <c r="G3763" s="20" t="s">
        <v>10899</v>
      </c>
      <c r="H3763" s="22">
        <v>2952.4</v>
      </c>
      <c r="I3763" s="22">
        <v>2952.4</v>
      </c>
      <c r="J3763" s="22">
        <v>3075.0686999999998</v>
      </c>
      <c r="K3763" s="22">
        <v>2952.4</v>
      </c>
      <c r="L3763" s="22">
        <v>2952.4</v>
      </c>
      <c r="M3763" s="23">
        <v>116</v>
      </c>
      <c r="N3763" s="19" t="s">
        <v>44</v>
      </c>
      <c r="O3763" s="22">
        <v>80</v>
      </c>
      <c r="P3763" s="22">
        <v>0</v>
      </c>
      <c r="Q3763" s="22">
        <v>0</v>
      </c>
      <c r="R3763" s="22">
        <v>173.18</v>
      </c>
      <c r="S3763" s="22">
        <v>0</v>
      </c>
      <c r="T3763" s="22">
        <v>0</v>
      </c>
      <c r="U3763" s="22">
        <v>2775.26</v>
      </c>
      <c r="V3763" s="22">
        <v>3.96</v>
      </c>
      <c r="W3763" s="22">
        <v>0</v>
      </c>
      <c r="X3763" s="22">
        <v>0</v>
      </c>
      <c r="Y3763" s="22">
        <v>50</v>
      </c>
      <c r="Z3763" s="22">
        <v>44</v>
      </c>
      <c r="AA3763" s="22">
        <v>0</v>
      </c>
      <c r="AB3763" s="22">
        <v>0</v>
      </c>
      <c r="AC3763" s="22">
        <v>0</v>
      </c>
      <c r="AD3763" s="22">
        <v>6</v>
      </c>
      <c r="AE3763" s="24">
        <v>100</v>
      </c>
      <c r="AF3763" s="19" t="s">
        <v>64</v>
      </c>
      <c r="AG3763" s="25">
        <v>0.64300000000000002</v>
      </c>
      <c r="AH3763" s="22">
        <v>10009.120000000001</v>
      </c>
      <c r="AI3763" s="22">
        <v>375840.52</v>
      </c>
      <c r="AJ3763" s="22">
        <v>385849.64</v>
      </c>
      <c r="AK3763" s="21" t="s">
        <v>9364</v>
      </c>
      <c r="AL3763" s="21" t="s">
        <v>2004</v>
      </c>
      <c r="AM3763" s="26" t="s">
        <v>48</v>
      </c>
      <c r="AN3763" s="27">
        <v>0</v>
      </c>
      <c r="AS3763">
        <f t="shared" si="116"/>
        <v>1702</v>
      </c>
      <c r="AT3763" t="str">
        <f t="shared" si="117"/>
        <v>Região Rural da Capital Regional de Palmas</v>
      </c>
      <c r="BE3763">
        <v>4314779</v>
      </c>
      <c r="BF3763">
        <v>43</v>
      </c>
      <c r="BG3763" t="s">
        <v>14730</v>
      </c>
      <c r="BH3763" t="s">
        <v>14731</v>
      </c>
      <c r="BI3763" t="s">
        <v>14210</v>
      </c>
      <c r="BJ3763" t="s">
        <v>14871</v>
      </c>
      <c r="BK3763">
        <v>4302</v>
      </c>
      <c r="BL3763" t="s">
        <v>14818</v>
      </c>
      <c r="BM3763" t="s">
        <v>14819</v>
      </c>
    </row>
    <row r="3764" spans="1:65" x14ac:dyDescent="0.25">
      <c r="A3764" s="17" t="s">
        <v>10595</v>
      </c>
      <c r="B3764" s="18">
        <v>1</v>
      </c>
      <c r="C3764" s="19" t="s">
        <v>10900</v>
      </c>
      <c r="D3764" s="20" t="s">
        <v>10720</v>
      </c>
      <c r="E3764" s="20" t="s">
        <v>8689</v>
      </c>
      <c r="F3764" s="21">
        <v>1721000</v>
      </c>
      <c r="G3764" s="20" t="s">
        <v>10901</v>
      </c>
      <c r="H3764" s="22">
        <v>3283.1876999999999</v>
      </c>
      <c r="I3764" s="22">
        <v>3283.1876999999999</v>
      </c>
      <c r="J3764" s="22">
        <v>3300.48</v>
      </c>
      <c r="K3764" s="22">
        <v>3283.1876999999999</v>
      </c>
      <c r="L3764" s="22">
        <v>3283.1876999999999</v>
      </c>
      <c r="M3764" s="23">
        <v>82</v>
      </c>
      <c r="N3764" s="19" t="s">
        <v>44</v>
      </c>
      <c r="O3764" s="22">
        <v>41.25</v>
      </c>
      <c r="P3764" s="22">
        <v>3.69</v>
      </c>
      <c r="Q3764" s="22">
        <v>69.569999999999993</v>
      </c>
      <c r="R3764" s="22">
        <v>145.40190000000001</v>
      </c>
      <c r="S3764" s="22">
        <v>297.7364</v>
      </c>
      <c r="T3764" s="22">
        <v>108.2681</v>
      </c>
      <c r="U3764" s="22">
        <v>1.0000000000000001E-5</v>
      </c>
      <c r="V3764" s="22">
        <v>187.46729999999999</v>
      </c>
      <c r="W3764" s="22">
        <v>1E-3</v>
      </c>
      <c r="X3764" s="22">
        <v>1E-3</v>
      </c>
      <c r="Y3764" s="22">
        <v>16.36</v>
      </c>
      <c r="Z3764" s="22">
        <v>63.94</v>
      </c>
      <c r="AA3764" s="22">
        <v>1E-3</v>
      </c>
      <c r="AB3764" s="22">
        <v>14.02</v>
      </c>
      <c r="AC3764" s="22">
        <v>1E-3</v>
      </c>
      <c r="AD3764" s="22">
        <v>5.68</v>
      </c>
      <c r="AE3764" s="24">
        <v>100.00399999999999</v>
      </c>
      <c r="AF3764" s="19" t="s">
        <v>64</v>
      </c>
      <c r="AG3764" s="25">
        <v>0.58699999999999997</v>
      </c>
      <c r="AH3764" s="22">
        <v>170224.94</v>
      </c>
      <c r="AI3764" s="22">
        <v>2128366.7000000002</v>
      </c>
      <c r="AJ3764" s="22">
        <v>2298591.64</v>
      </c>
      <c r="AK3764" s="21" t="s">
        <v>2481</v>
      </c>
      <c r="AL3764" s="21" t="s">
        <v>10902</v>
      </c>
      <c r="AM3764" s="26" t="s">
        <v>48</v>
      </c>
      <c r="AN3764" s="27">
        <v>0</v>
      </c>
      <c r="AS3764">
        <f t="shared" si="116"/>
        <v>1702</v>
      </c>
      <c r="AT3764" t="str">
        <f t="shared" si="117"/>
        <v>Região Rural da Capital Regional de Palmas</v>
      </c>
      <c r="BE3764">
        <v>4314787</v>
      </c>
      <c r="BF3764">
        <v>43</v>
      </c>
      <c r="BG3764" t="s">
        <v>14730</v>
      </c>
      <c r="BH3764" t="s">
        <v>14731</v>
      </c>
      <c r="BI3764" t="s">
        <v>14210</v>
      </c>
      <c r="BJ3764" t="s">
        <v>14872</v>
      </c>
      <c r="BK3764">
        <v>4302</v>
      </c>
      <c r="BL3764" t="s">
        <v>14818</v>
      </c>
      <c r="BM3764" t="s">
        <v>14819</v>
      </c>
    </row>
    <row r="3765" spans="1:65" x14ac:dyDescent="0.25">
      <c r="A3765" s="17" t="s">
        <v>10595</v>
      </c>
      <c r="B3765" s="18">
        <v>1</v>
      </c>
      <c r="C3765" s="19" t="s">
        <v>10903</v>
      </c>
      <c r="D3765" s="20" t="s">
        <v>10626</v>
      </c>
      <c r="E3765" s="20" t="s">
        <v>10904</v>
      </c>
      <c r="F3765" s="21">
        <v>1715705</v>
      </c>
      <c r="G3765" s="20" t="s">
        <v>10905</v>
      </c>
      <c r="H3765" s="22">
        <v>2260.0805</v>
      </c>
      <c r="I3765" s="22">
        <v>2260</v>
      </c>
      <c r="J3765" s="22">
        <v>2260.0805</v>
      </c>
      <c r="K3765" s="22">
        <v>2260.0805</v>
      </c>
      <c r="L3765" s="22">
        <v>2260.0805</v>
      </c>
      <c r="M3765" s="23">
        <v>45</v>
      </c>
      <c r="N3765" s="19" t="s">
        <v>44</v>
      </c>
      <c r="O3765" s="22">
        <v>28.25</v>
      </c>
      <c r="P3765" s="22">
        <v>40.17</v>
      </c>
      <c r="Q3765" s="22">
        <v>69.56</v>
      </c>
      <c r="R3765" s="22">
        <v>113</v>
      </c>
      <c r="S3765" s="22">
        <v>1130.0401999999999</v>
      </c>
      <c r="T3765" s="22">
        <v>484.79790000000003</v>
      </c>
      <c r="U3765" s="22">
        <v>522.23839999999996</v>
      </c>
      <c r="V3765" s="22">
        <v>10</v>
      </c>
      <c r="W3765" s="22">
        <v>0</v>
      </c>
      <c r="X3765" s="22">
        <v>0</v>
      </c>
      <c r="Y3765" s="22">
        <v>20</v>
      </c>
      <c r="Z3765" s="22">
        <v>35</v>
      </c>
      <c r="AA3765" s="22">
        <v>0</v>
      </c>
      <c r="AB3765" s="22">
        <v>35</v>
      </c>
      <c r="AC3765" s="22">
        <v>0</v>
      </c>
      <c r="AD3765" s="22">
        <v>10</v>
      </c>
      <c r="AE3765" s="24">
        <v>100</v>
      </c>
      <c r="AF3765" s="19" t="s">
        <v>65</v>
      </c>
      <c r="AG3765" s="25">
        <v>0.48099999999999998</v>
      </c>
      <c r="AH3765" s="22">
        <v>199296.59</v>
      </c>
      <c r="AI3765" s="22">
        <v>256180.12</v>
      </c>
      <c r="AJ3765" s="22">
        <v>455476.70999999996</v>
      </c>
      <c r="AK3765" s="21" t="s">
        <v>3808</v>
      </c>
      <c r="AL3765" s="21" t="s">
        <v>10829</v>
      </c>
      <c r="AM3765" s="26" t="s">
        <v>48</v>
      </c>
      <c r="AN3765" s="27">
        <v>0</v>
      </c>
      <c r="AS3765">
        <f t="shared" si="116"/>
        <v>1701</v>
      </c>
      <c r="AT3765" t="str">
        <f t="shared" si="117"/>
        <v>Região Rural das Capitais Regionais de Araguaína e Imperatriz</v>
      </c>
      <c r="BE3765">
        <v>4315354</v>
      </c>
      <c r="BF3765">
        <v>43</v>
      </c>
      <c r="BG3765" t="s">
        <v>14730</v>
      </c>
      <c r="BH3765" t="s">
        <v>14731</v>
      </c>
      <c r="BI3765" t="s">
        <v>14210</v>
      </c>
      <c r="BJ3765" t="s">
        <v>14873</v>
      </c>
      <c r="BK3765">
        <v>4302</v>
      </c>
      <c r="BL3765" t="s">
        <v>14818</v>
      </c>
      <c r="BM3765" t="s">
        <v>14819</v>
      </c>
    </row>
    <row r="3766" spans="1:65" x14ac:dyDescent="0.25">
      <c r="A3766" s="17" t="s">
        <v>10595</v>
      </c>
      <c r="B3766" s="18">
        <v>1</v>
      </c>
      <c r="C3766" s="19" t="s">
        <v>10906</v>
      </c>
      <c r="D3766" s="20" t="s">
        <v>10614</v>
      </c>
      <c r="E3766" s="20" t="s">
        <v>10907</v>
      </c>
      <c r="F3766" s="21">
        <v>1713809</v>
      </c>
      <c r="G3766" s="20" t="s">
        <v>10908</v>
      </c>
      <c r="H3766" s="22">
        <v>2397.9351000000001</v>
      </c>
      <c r="I3766" s="22">
        <v>2397.9351000000001</v>
      </c>
      <c r="J3766" s="22">
        <v>2397.9351000000001</v>
      </c>
      <c r="K3766" s="22">
        <v>2397.9351000000001</v>
      </c>
      <c r="L3766" s="22">
        <v>2397.9351000000001</v>
      </c>
      <c r="M3766" s="23">
        <v>68</v>
      </c>
      <c r="N3766" s="19" t="s">
        <v>44</v>
      </c>
      <c r="O3766" s="22">
        <v>29.74</v>
      </c>
      <c r="P3766" s="22">
        <v>0</v>
      </c>
      <c r="Q3766" s="22">
        <v>0</v>
      </c>
      <c r="R3766" s="22">
        <v>30</v>
      </c>
      <c r="S3766" s="22">
        <v>0</v>
      </c>
      <c r="T3766" s="22">
        <v>229.1</v>
      </c>
      <c r="U3766" s="22">
        <v>2118.8000000000002</v>
      </c>
      <c r="V3766" s="22">
        <v>2</v>
      </c>
      <c r="W3766" s="22">
        <v>0</v>
      </c>
      <c r="X3766" s="22">
        <v>0</v>
      </c>
      <c r="Y3766" s="22">
        <v>30</v>
      </c>
      <c r="Z3766" s="22">
        <v>15</v>
      </c>
      <c r="AA3766" s="22">
        <v>45</v>
      </c>
      <c r="AB3766" s="22">
        <v>0</v>
      </c>
      <c r="AC3766" s="22">
        <v>0</v>
      </c>
      <c r="AD3766" s="22">
        <v>10</v>
      </c>
      <c r="AE3766" s="24">
        <v>100</v>
      </c>
      <c r="AF3766" s="19" t="s">
        <v>65</v>
      </c>
      <c r="AG3766" s="25">
        <v>0.51</v>
      </c>
      <c r="AH3766" s="22">
        <v>116988.86</v>
      </c>
      <c r="AI3766" s="22">
        <v>348113.1</v>
      </c>
      <c r="AJ3766" s="22">
        <v>465101.95999999996</v>
      </c>
      <c r="AK3766" s="21" t="s">
        <v>10909</v>
      </c>
      <c r="AL3766" s="21" t="s">
        <v>6030</v>
      </c>
      <c r="AM3766" s="26" t="s">
        <v>48</v>
      </c>
      <c r="AN3766" s="27">
        <v>0</v>
      </c>
      <c r="AS3766">
        <f t="shared" si="116"/>
        <v>1701</v>
      </c>
      <c r="AT3766" t="str">
        <f t="shared" si="117"/>
        <v>Região Rural das Capitais Regionais de Araguaína e Imperatriz</v>
      </c>
      <c r="BE3766">
        <v>4315552</v>
      </c>
      <c r="BF3766">
        <v>43</v>
      </c>
      <c r="BG3766" t="s">
        <v>14730</v>
      </c>
      <c r="BH3766" t="s">
        <v>14731</v>
      </c>
      <c r="BI3766" t="s">
        <v>14210</v>
      </c>
      <c r="BJ3766" t="s">
        <v>14874</v>
      </c>
      <c r="BK3766">
        <v>4302</v>
      </c>
      <c r="BL3766" t="s">
        <v>14818</v>
      </c>
      <c r="BM3766" t="s">
        <v>14819</v>
      </c>
    </row>
    <row r="3767" spans="1:65" x14ac:dyDescent="0.25">
      <c r="A3767" s="17" t="s">
        <v>10595</v>
      </c>
      <c r="B3767" s="18">
        <v>1</v>
      </c>
      <c r="C3767" s="19" t="s">
        <v>10910</v>
      </c>
      <c r="D3767" s="20" t="s">
        <v>10614</v>
      </c>
      <c r="E3767" s="20" t="s">
        <v>10907</v>
      </c>
      <c r="F3767" s="21">
        <v>1713809</v>
      </c>
      <c r="G3767" s="20" t="s">
        <v>10911</v>
      </c>
      <c r="H3767" s="22">
        <v>2214.4013</v>
      </c>
      <c r="I3767" s="22">
        <v>2214.4</v>
      </c>
      <c r="J3767" s="22">
        <v>2204.7312000000002</v>
      </c>
      <c r="K3767" s="22">
        <v>2214.4043000000001</v>
      </c>
      <c r="L3767" s="22">
        <v>2204.7312000000002</v>
      </c>
      <c r="M3767" s="23">
        <v>39</v>
      </c>
      <c r="N3767" s="19" t="s">
        <v>44</v>
      </c>
      <c r="O3767" s="22">
        <v>27.6</v>
      </c>
      <c r="P3767" s="22">
        <v>54</v>
      </c>
      <c r="Q3767" s="22">
        <v>100</v>
      </c>
      <c r="R3767" s="22">
        <v>104.124</v>
      </c>
      <c r="S3767" s="22">
        <v>1.0000000000000001E-5</v>
      </c>
      <c r="T3767" s="22">
        <v>1.0000000000000001E-5</v>
      </c>
      <c r="U3767" s="22">
        <v>948.6771</v>
      </c>
      <c r="V3767" s="22">
        <v>1.0000000000000001E-5</v>
      </c>
      <c r="W3767" s="22">
        <v>1E-3</v>
      </c>
      <c r="X3767" s="22">
        <v>1E-3</v>
      </c>
      <c r="Y3767" s="22">
        <v>35.5</v>
      </c>
      <c r="Z3767" s="22">
        <v>1.4</v>
      </c>
      <c r="AA3767" s="22">
        <v>0</v>
      </c>
      <c r="AB3767" s="22">
        <v>35.200000000000003</v>
      </c>
      <c r="AC3767" s="22">
        <v>1E-3</v>
      </c>
      <c r="AD3767" s="22">
        <v>27.9</v>
      </c>
      <c r="AE3767" s="24">
        <v>100.00300000000001</v>
      </c>
      <c r="AF3767" s="19" t="s">
        <v>65</v>
      </c>
      <c r="AG3767" s="25">
        <v>0.441</v>
      </c>
      <c r="AH3767" s="22">
        <v>231481.16</v>
      </c>
      <c r="AI3767" s="22">
        <v>366360.18</v>
      </c>
      <c r="AJ3767" s="22">
        <v>597841.34</v>
      </c>
      <c r="AK3767" s="21" t="s">
        <v>516</v>
      </c>
      <c r="AL3767" s="21" t="s">
        <v>7310</v>
      </c>
      <c r="AM3767" s="26" t="s">
        <v>48</v>
      </c>
      <c r="AN3767" s="27">
        <v>0</v>
      </c>
      <c r="AS3767">
        <f t="shared" si="116"/>
        <v>1701</v>
      </c>
      <c r="AT3767" t="str">
        <f t="shared" si="117"/>
        <v>Região Rural das Capitais Regionais de Araguaína e Imperatriz</v>
      </c>
      <c r="BE3767">
        <v>4315909</v>
      </c>
      <c r="BF3767">
        <v>43</v>
      </c>
      <c r="BG3767" t="s">
        <v>14730</v>
      </c>
      <c r="BH3767" t="s">
        <v>14731</v>
      </c>
      <c r="BI3767" t="s">
        <v>14210</v>
      </c>
      <c r="BJ3767" t="s">
        <v>14875</v>
      </c>
      <c r="BK3767">
        <v>4302</v>
      </c>
      <c r="BL3767" t="s">
        <v>14818</v>
      </c>
      <c r="BM3767" t="s">
        <v>14819</v>
      </c>
    </row>
    <row r="3768" spans="1:65" x14ac:dyDescent="0.25">
      <c r="A3768" s="17" t="s">
        <v>10595</v>
      </c>
      <c r="B3768" s="18">
        <v>1</v>
      </c>
      <c r="C3768" s="19" t="s">
        <v>10912</v>
      </c>
      <c r="D3768" s="20" t="s">
        <v>10614</v>
      </c>
      <c r="E3768" s="20" t="s">
        <v>10907</v>
      </c>
      <c r="F3768" s="21">
        <v>1713809</v>
      </c>
      <c r="G3768" s="20" t="s">
        <v>10913</v>
      </c>
      <c r="H3768" s="22">
        <v>1649.7629999999999</v>
      </c>
      <c r="I3768" s="22">
        <v>1649.7629999999999</v>
      </c>
      <c r="J3768" s="22">
        <v>1649.7629999999999</v>
      </c>
      <c r="K3768" s="22">
        <v>1649.7629999999999</v>
      </c>
      <c r="L3768" s="22">
        <v>1649.7629999999999</v>
      </c>
      <c r="M3768" s="23">
        <v>44</v>
      </c>
      <c r="N3768" s="19" t="s">
        <v>44</v>
      </c>
      <c r="O3768" s="22">
        <v>20.62</v>
      </c>
      <c r="P3768" s="22">
        <v>2.59</v>
      </c>
      <c r="Q3768" s="22">
        <v>100</v>
      </c>
      <c r="R3768" s="22">
        <v>139</v>
      </c>
      <c r="S3768" s="22">
        <v>0</v>
      </c>
      <c r="T3768" s="22">
        <v>530.76300000000003</v>
      </c>
      <c r="U3768" s="22">
        <v>530.76300000000003</v>
      </c>
      <c r="V3768" s="22">
        <v>10</v>
      </c>
      <c r="W3768" s="22">
        <v>0</v>
      </c>
      <c r="X3768" s="22">
        <v>30</v>
      </c>
      <c r="Y3768" s="22">
        <v>35</v>
      </c>
      <c r="Z3768" s="22">
        <v>0</v>
      </c>
      <c r="AA3768" s="22">
        <v>30</v>
      </c>
      <c r="AB3768" s="22">
        <v>0</v>
      </c>
      <c r="AC3768" s="22">
        <v>0</v>
      </c>
      <c r="AD3768" s="22">
        <v>5</v>
      </c>
      <c r="AE3768" s="24">
        <v>100</v>
      </c>
      <c r="AF3768" s="19" t="s">
        <v>65</v>
      </c>
      <c r="AG3768" s="25">
        <v>0.60499999999999998</v>
      </c>
      <c r="AH3768" s="22">
        <v>46558.95</v>
      </c>
      <c r="AI3768" s="22">
        <v>286250.37</v>
      </c>
      <c r="AJ3768" s="22">
        <v>332809.32</v>
      </c>
      <c r="AK3768" s="21" t="s">
        <v>3808</v>
      </c>
      <c r="AL3768" s="21" t="s">
        <v>6030</v>
      </c>
      <c r="AM3768" s="26" t="s">
        <v>48</v>
      </c>
      <c r="AN3768" s="27">
        <v>0</v>
      </c>
      <c r="AS3768">
        <f t="shared" si="116"/>
        <v>1701</v>
      </c>
      <c r="AT3768" t="str">
        <f t="shared" si="117"/>
        <v>Região Rural das Capitais Regionais de Araguaína e Imperatriz</v>
      </c>
      <c r="BE3768">
        <v>4316105</v>
      </c>
      <c r="BF3768">
        <v>43</v>
      </c>
      <c r="BG3768" t="s">
        <v>14730</v>
      </c>
      <c r="BH3768" t="s">
        <v>14731</v>
      </c>
      <c r="BI3768" t="s">
        <v>14210</v>
      </c>
      <c r="BJ3768" t="s">
        <v>14876</v>
      </c>
      <c r="BK3768">
        <v>4302</v>
      </c>
      <c r="BL3768" t="s">
        <v>14818</v>
      </c>
      <c r="BM3768" t="s">
        <v>14819</v>
      </c>
    </row>
    <row r="3769" spans="1:65" x14ac:dyDescent="0.25">
      <c r="A3769" s="17" t="s">
        <v>10595</v>
      </c>
      <c r="B3769" s="18">
        <v>1</v>
      </c>
      <c r="C3769" s="19" t="s">
        <v>10914</v>
      </c>
      <c r="D3769" s="20" t="s">
        <v>10614</v>
      </c>
      <c r="E3769" s="20" t="s">
        <v>10907</v>
      </c>
      <c r="F3769" s="21">
        <v>1713809</v>
      </c>
      <c r="G3769" s="20" t="s">
        <v>10915</v>
      </c>
      <c r="H3769" s="22">
        <v>2186.2003</v>
      </c>
      <c r="I3769" s="22">
        <v>2186.2003</v>
      </c>
      <c r="J3769" s="22">
        <v>2186.2003</v>
      </c>
      <c r="K3769" s="22">
        <v>2186.2003</v>
      </c>
      <c r="L3769" s="22">
        <v>2186.2003</v>
      </c>
      <c r="M3769" s="23">
        <v>56</v>
      </c>
      <c r="N3769" s="19" t="s">
        <v>44</v>
      </c>
      <c r="O3769" s="22">
        <v>27.32</v>
      </c>
      <c r="P3769" s="22">
        <v>18.989999999999998</v>
      </c>
      <c r="Q3769" s="22">
        <v>100</v>
      </c>
      <c r="R3769" s="22">
        <v>0</v>
      </c>
      <c r="S3769" s="22">
        <v>0</v>
      </c>
      <c r="T3769" s="22">
        <v>0</v>
      </c>
      <c r="U3769" s="22">
        <v>0</v>
      </c>
      <c r="V3769" s="22">
        <v>0</v>
      </c>
      <c r="W3769" s="22">
        <v>0</v>
      </c>
      <c r="X3769" s="22">
        <v>0</v>
      </c>
      <c r="Y3769" s="22">
        <v>40</v>
      </c>
      <c r="Z3769" s="22">
        <v>0</v>
      </c>
      <c r="AA3769" s="22">
        <v>50</v>
      </c>
      <c r="AB3769" s="22">
        <v>0</v>
      </c>
      <c r="AC3769" s="22">
        <v>0</v>
      </c>
      <c r="AD3769" s="22">
        <v>10</v>
      </c>
      <c r="AE3769" s="24">
        <v>100</v>
      </c>
      <c r="AF3769" s="19" t="s">
        <v>65</v>
      </c>
      <c r="AG3769" s="25">
        <v>0.51400000000000001</v>
      </c>
      <c r="AH3769" s="22">
        <v>146669.13</v>
      </c>
      <c r="AI3769" s="22">
        <v>322267.78999999998</v>
      </c>
      <c r="AJ3769" s="22">
        <v>468936.92</v>
      </c>
      <c r="AK3769" s="21" t="s">
        <v>1856</v>
      </c>
      <c r="AL3769" s="21" t="s">
        <v>6030</v>
      </c>
      <c r="AM3769" s="26" t="s">
        <v>48</v>
      </c>
      <c r="AN3769" s="27">
        <v>0</v>
      </c>
      <c r="AS3769">
        <f t="shared" si="116"/>
        <v>1701</v>
      </c>
      <c r="AT3769" t="str">
        <f t="shared" si="117"/>
        <v>Região Rural das Capitais Regionais de Araguaína e Imperatriz</v>
      </c>
      <c r="BE3769">
        <v>4316204</v>
      </c>
      <c r="BF3769">
        <v>43</v>
      </c>
      <c r="BG3769" t="s">
        <v>14730</v>
      </c>
      <c r="BH3769" t="s">
        <v>14731</v>
      </c>
      <c r="BI3769" t="s">
        <v>14210</v>
      </c>
      <c r="BJ3769" t="s">
        <v>14877</v>
      </c>
      <c r="BK3769">
        <v>4302</v>
      </c>
      <c r="BL3769" t="s">
        <v>14818</v>
      </c>
      <c r="BM3769" t="s">
        <v>14819</v>
      </c>
    </row>
    <row r="3770" spans="1:65" x14ac:dyDescent="0.25">
      <c r="A3770" s="17" t="s">
        <v>10595</v>
      </c>
      <c r="B3770" s="18">
        <v>1</v>
      </c>
      <c r="C3770" s="19" t="s">
        <v>10916</v>
      </c>
      <c r="D3770" s="20" t="s">
        <v>3781</v>
      </c>
      <c r="E3770" s="20" t="s">
        <v>10917</v>
      </c>
      <c r="F3770" s="21">
        <v>1716604</v>
      </c>
      <c r="G3770" s="20" t="s">
        <v>10918</v>
      </c>
      <c r="H3770" s="22">
        <v>2048.9018999999998</v>
      </c>
      <c r="I3770" s="22">
        <v>2028.9019000000001</v>
      </c>
      <c r="J3770" s="22">
        <v>2028.9019000000001</v>
      </c>
      <c r="K3770" s="22">
        <v>2048.9018999999998</v>
      </c>
      <c r="L3770" s="22">
        <v>2028.9019000000001</v>
      </c>
      <c r="M3770" s="23">
        <v>30</v>
      </c>
      <c r="N3770" s="19" t="s">
        <v>44</v>
      </c>
      <c r="O3770" s="22">
        <v>25.36</v>
      </c>
      <c r="P3770" s="22">
        <v>47.32</v>
      </c>
      <c r="Q3770" s="22">
        <v>100</v>
      </c>
      <c r="R3770" s="22">
        <v>95.7821</v>
      </c>
      <c r="S3770" s="22">
        <v>0</v>
      </c>
      <c r="T3770" s="22">
        <v>331.10070000000002</v>
      </c>
      <c r="U3770" s="22">
        <v>1014.451</v>
      </c>
      <c r="V3770" s="22">
        <v>7.2891000000000004</v>
      </c>
      <c r="W3770" s="22">
        <v>0</v>
      </c>
      <c r="X3770" s="22">
        <v>0</v>
      </c>
      <c r="Y3770" s="22">
        <v>68</v>
      </c>
      <c r="Z3770" s="22">
        <v>0</v>
      </c>
      <c r="AA3770" s="22">
        <v>0</v>
      </c>
      <c r="AB3770" s="22">
        <v>15</v>
      </c>
      <c r="AC3770" s="22">
        <v>0</v>
      </c>
      <c r="AD3770" s="22">
        <v>17</v>
      </c>
      <c r="AE3770" s="24">
        <v>100</v>
      </c>
      <c r="AF3770" s="19" t="s">
        <v>65</v>
      </c>
      <c r="AG3770" s="25">
        <v>0.53400000000000003</v>
      </c>
      <c r="AH3770" s="22">
        <v>150038.71</v>
      </c>
      <c r="AI3770" s="22">
        <v>145086.76999999999</v>
      </c>
      <c r="AJ3770" s="22">
        <v>295125.48</v>
      </c>
      <c r="AK3770" s="21" t="s">
        <v>6058</v>
      </c>
      <c r="AL3770" s="21" t="s">
        <v>1742</v>
      </c>
      <c r="AM3770" s="26" t="s">
        <v>48</v>
      </c>
      <c r="AN3770" s="27">
        <v>0</v>
      </c>
      <c r="AS3770">
        <f t="shared" si="116"/>
        <v>1702</v>
      </c>
      <c r="AT3770" t="str">
        <f t="shared" si="117"/>
        <v>Região Rural da Capital Regional de Palmas</v>
      </c>
      <c r="BE3770">
        <v>4316428</v>
      </c>
      <c r="BF3770">
        <v>43</v>
      </c>
      <c r="BG3770" t="s">
        <v>14730</v>
      </c>
      <c r="BH3770" t="s">
        <v>14731</v>
      </c>
      <c r="BI3770" t="s">
        <v>14210</v>
      </c>
      <c r="BJ3770" t="s">
        <v>14878</v>
      </c>
      <c r="BK3770">
        <v>4302</v>
      </c>
      <c r="BL3770" t="s">
        <v>14818</v>
      </c>
      <c r="BM3770" t="s">
        <v>14819</v>
      </c>
    </row>
    <row r="3771" spans="1:65" x14ac:dyDescent="0.25">
      <c r="A3771" s="17" t="s">
        <v>10595</v>
      </c>
      <c r="B3771" s="18">
        <v>1</v>
      </c>
      <c r="C3771" s="19" t="s">
        <v>10919</v>
      </c>
      <c r="D3771" s="20" t="s">
        <v>3781</v>
      </c>
      <c r="E3771" s="20" t="s">
        <v>10917</v>
      </c>
      <c r="F3771" s="21">
        <v>1716604</v>
      </c>
      <c r="G3771" s="20" t="s">
        <v>994</v>
      </c>
      <c r="H3771" s="22">
        <v>8140.37</v>
      </c>
      <c r="I3771" s="22">
        <v>8462.1</v>
      </c>
      <c r="J3771" s="22">
        <v>8140.37</v>
      </c>
      <c r="K3771" s="22">
        <v>8140.37</v>
      </c>
      <c r="L3771" s="22">
        <v>8140.37</v>
      </c>
      <c r="M3771" s="23">
        <v>176</v>
      </c>
      <c r="N3771" s="19" t="s">
        <v>44</v>
      </c>
      <c r="O3771" s="22">
        <v>105.77</v>
      </c>
      <c r="P3771" s="22">
        <v>6</v>
      </c>
      <c r="Q3771" s="22">
        <v>100</v>
      </c>
      <c r="R3771" s="22">
        <v>474.48349999999999</v>
      </c>
      <c r="S3771" s="22">
        <v>1.0000000000000001E-5</v>
      </c>
      <c r="T3771" s="22">
        <v>1.0000000000000001E-5</v>
      </c>
      <c r="U3771" s="22">
        <v>7199.8471</v>
      </c>
      <c r="V3771" s="22">
        <v>17.7559</v>
      </c>
      <c r="W3771" s="22">
        <v>1E-3</v>
      </c>
      <c r="X3771" s="22">
        <v>1E-3</v>
      </c>
      <c r="Y3771" s="22">
        <v>1E-3</v>
      </c>
      <c r="Z3771" s="22">
        <v>64.930000000000007</v>
      </c>
      <c r="AA3771" s="22">
        <v>26.22</v>
      </c>
      <c r="AB3771" s="22">
        <v>1.46</v>
      </c>
      <c r="AC3771" s="22">
        <v>1.28</v>
      </c>
      <c r="AD3771" s="22">
        <v>6.11</v>
      </c>
      <c r="AE3771" s="24">
        <v>100.003</v>
      </c>
      <c r="AF3771" s="19" t="s">
        <v>44</v>
      </c>
      <c r="AG3771" s="25">
        <v>0.59599999999999997</v>
      </c>
      <c r="AH3771" s="22">
        <v>249407.24</v>
      </c>
      <c r="AI3771" s="22">
        <v>5747426.8300000001</v>
      </c>
      <c r="AJ3771" s="22">
        <v>5996834.0700000003</v>
      </c>
      <c r="AK3771" s="21" t="s">
        <v>4070</v>
      </c>
      <c r="AL3771" s="21" t="s">
        <v>260</v>
      </c>
      <c r="AM3771" s="26" t="s">
        <v>48</v>
      </c>
      <c r="AN3771" s="27">
        <v>0</v>
      </c>
      <c r="AS3771">
        <f t="shared" si="116"/>
        <v>1702</v>
      </c>
      <c r="AT3771" t="str">
        <f t="shared" si="117"/>
        <v>Região Rural da Capital Regional de Palmas</v>
      </c>
      <c r="BE3771">
        <v>4316436</v>
      </c>
      <c r="BF3771">
        <v>43</v>
      </c>
      <c r="BG3771" t="s">
        <v>14730</v>
      </c>
      <c r="BH3771" t="s">
        <v>14731</v>
      </c>
      <c r="BI3771" t="s">
        <v>14210</v>
      </c>
      <c r="BJ3771" t="s">
        <v>14879</v>
      </c>
      <c r="BK3771">
        <v>4302</v>
      </c>
      <c r="BL3771" t="s">
        <v>14818</v>
      </c>
      <c r="BM3771" t="s">
        <v>14819</v>
      </c>
    </row>
    <row r="3772" spans="1:65" x14ac:dyDescent="0.25">
      <c r="A3772" s="17" t="s">
        <v>10595</v>
      </c>
      <c r="B3772" s="18">
        <v>1</v>
      </c>
      <c r="C3772" s="19" t="s">
        <v>10920</v>
      </c>
      <c r="D3772" s="20" t="s">
        <v>10597</v>
      </c>
      <c r="E3772" s="20" t="s">
        <v>10921</v>
      </c>
      <c r="F3772" s="21">
        <v>1716653</v>
      </c>
      <c r="G3772" s="20" t="s">
        <v>10333</v>
      </c>
      <c r="H3772" s="22">
        <v>1333.42</v>
      </c>
      <c r="I3772" s="22">
        <v>1333.42</v>
      </c>
      <c r="J3772" s="22">
        <v>1333.42</v>
      </c>
      <c r="K3772" s="22">
        <v>1333.42</v>
      </c>
      <c r="L3772" s="22">
        <v>1333.42</v>
      </c>
      <c r="M3772" s="23">
        <v>40</v>
      </c>
      <c r="N3772" s="19" t="s">
        <v>44</v>
      </c>
      <c r="O3772" s="22">
        <v>16.66</v>
      </c>
      <c r="P3772" s="22">
        <v>0</v>
      </c>
      <c r="Q3772" s="22">
        <v>0</v>
      </c>
      <c r="R3772" s="22">
        <v>25</v>
      </c>
      <c r="S3772" s="22">
        <v>0</v>
      </c>
      <c r="T3772" s="22">
        <v>0</v>
      </c>
      <c r="U3772" s="22">
        <v>1013.42</v>
      </c>
      <c r="V3772" s="22">
        <v>10</v>
      </c>
      <c r="W3772" s="22">
        <v>0</v>
      </c>
      <c r="X3772" s="22">
        <v>0</v>
      </c>
      <c r="Y3772" s="22">
        <v>70</v>
      </c>
      <c r="Z3772" s="22">
        <v>25</v>
      </c>
      <c r="AA3772" s="22">
        <v>0</v>
      </c>
      <c r="AB3772" s="22">
        <v>0</v>
      </c>
      <c r="AC3772" s="22">
        <v>0</v>
      </c>
      <c r="AD3772" s="22">
        <v>0.5</v>
      </c>
      <c r="AE3772" s="24">
        <v>95.5</v>
      </c>
      <c r="AF3772" s="19" t="s">
        <v>65</v>
      </c>
      <c r="AG3772" s="25">
        <v>0.59499999999999997</v>
      </c>
      <c r="AH3772" s="22">
        <v>74166.880000000005</v>
      </c>
      <c r="AI3772" s="22">
        <v>187692.19</v>
      </c>
      <c r="AJ3772" s="22">
        <v>261859.07</v>
      </c>
      <c r="AK3772" s="21" t="s">
        <v>2979</v>
      </c>
      <c r="AL3772" s="21" t="s">
        <v>10922</v>
      </c>
      <c r="AM3772" s="26" t="s">
        <v>48</v>
      </c>
      <c r="AN3772" s="27">
        <v>0</v>
      </c>
      <c r="AS3772">
        <f t="shared" si="116"/>
        <v>1701</v>
      </c>
      <c r="AT3772" t="str">
        <f t="shared" si="117"/>
        <v>Região Rural das Capitais Regionais de Araguaína e Imperatriz</v>
      </c>
      <c r="BE3772">
        <v>4316451</v>
      </c>
      <c r="BF3772">
        <v>43</v>
      </c>
      <c r="BG3772" t="s">
        <v>14730</v>
      </c>
      <c r="BH3772" t="s">
        <v>14731</v>
      </c>
      <c r="BI3772" t="s">
        <v>14210</v>
      </c>
      <c r="BJ3772" t="s">
        <v>14880</v>
      </c>
      <c r="BK3772">
        <v>4302</v>
      </c>
      <c r="BL3772" t="s">
        <v>14818</v>
      </c>
      <c r="BM3772" t="s">
        <v>14819</v>
      </c>
    </row>
    <row r="3773" spans="1:65" x14ac:dyDescent="0.25">
      <c r="A3773" s="17" t="s">
        <v>10595</v>
      </c>
      <c r="B3773" s="18">
        <v>1</v>
      </c>
      <c r="C3773" s="19" t="s">
        <v>10923</v>
      </c>
      <c r="D3773" s="20" t="s">
        <v>10597</v>
      </c>
      <c r="E3773" s="20" t="s">
        <v>10921</v>
      </c>
      <c r="F3773" s="21">
        <v>1716653</v>
      </c>
      <c r="G3773" s="20" t="s">
        <v>10924</v>
      </c>
      <c r="H3773" s="22">
        <v>2000</v>
      </c>
      <c r="I3773" s="22">
        <v>2026.8720000000001</v>
      </c>
      <c r="J3773" s="22">
        <v>2026.8720000000001</v>
      </c>
      <c r="K3773" s="22">
        <v>2026.8720000000001</v>
      </c>
      <c r="L3773" s="22">
        <v>2000</v>
      </c>
      <c r="M3773" s="23">
        <v>54</v>
      </c>
      <c r="N3773" s="19" t="s">
        <v>44</v>
      </c>
      <c r="O3773" s="22">
        <v>25</v>
      </c>
      <c r="P3773" s="22">
        <v>0</v>
      </c>
      <c r="Q3773" s="22">
        <v>0</v>
      </c>
      <c r="R3773" s="22">
        <v>157.51660000000001</v>
      </c>
      <c r="S3773" s="22">
        <v>0</v>
      </c>
      <c r="T3773" s="22">
        <v>948.72609999999997</v>
      </c>
      <c r="U3773" s="22">
        <v>851.27390000000003</v>
      </c>
      <c r="V3773" s="22">
        <v>42.483400000000003</v>
      </c>
      <c r="W3773" s="22">
        <v>0</v>
      </c>
      <c r="X3773" s="22">
        <v>0</v>
      </c>
      <c r="Y3773" s="22">
        <v>40</v>
      </c>
      <c r="Z3773" s="22">
        <v>20</v>
      </c>
      <c r="AA3773" s="22">
        <v>0</v>
      </c>
      <c r="AB3773" s="22">
        <v>30</v>
      </c>
      <c r="AC3773" s="22">
        <v>0</v>
      </c>
      <c r="AD3773" s="22">
        <v>10</v>
      </c>
      <c r="AE3773" s="24">
        <v>100</v>
      </c>
      <c r="AF3773" s="19" t="s">
        <v>65</v>
      </c>
      <c r="AG3773" s="25">
        <v>0.505</v>
      </c>
      <c r="AH3773" s="22">
        <v>98631.85</v>
      </c>
      <c r="AI3773" s="22">
        <v>204360</v>
      </c>
      <c r="AJ3773" s="22">
        <v>302991.84999999998</v>
      </c>
      <c r="AK3773" s="21" t="s">
        <v>3691</v>
      </c>
      <c r="AL3773" s="21" t="s">
        <v>10925</v>
      </c>
      <c r="AM3773" s="26" t="s">
        <v>48</v>
      </c>
      <c r="AN3773" s="27">
        <v>0</v>
      </c>
      <c r="AS3773">
        <f t="shared" si="116"/>
        <v>1701</v>
      </c>
      <c r="AT3773" t="str">
        <f t="shared" si="117"/>
        <v>Região Rural das Capitais Regionais de Araguaína e Imperatriz</v>
      </c>
      <c r="BE3773">
        <v>4316600</v>
      </c>
      <c r="BF3773">
        <v>43</v>
      </c>
      <c r="BG3773" t="s">
        <v>14730</v>
      </c>
      <c r="BH3773" t="s">
        <v>14731</v>
      </c>
      <c r="BI3773" t="s">
        <v>14210</v>
      </c>
      <c r="BJ3773" t="s">
        <v>14881</v>
      </c>
      <c r="BK3773">
        <v>4302</v>
      </c>
      <c r="BL3773" t="s">
        <v>14818</v>
      </c>
      <c r="BM3773" t="s">
        <v>14819</v>
      </c>
    </row>
    <row r="3774" spans="1:65" x14ac:dyDescent="0.25">
      <c r="A3774" s="17" t="s">
        <v>10595</v>
      </c>
      <c r="B3774" s="18">
        <v>1</v>
      </c>
      <c r="C3774" s="19" t="s">
        <v>10926</v>
      </c>
      <c r="D3774" s="20" t="s">
        <v>10597</v>
      </c>
      <c r="E3774" s="20" t="s">
        <v>10921</v>
      </c>
      <c r="F3774" s="21">
        <v>1716653</v>
      </c>
      <c r="G3774" s="20" t="s">
        <v>10927</v>
      </c>
      <c r="H3774" s="22">
        <v>1582.6</v>
      </c>
      <c r="I3774" s="22">
        <v>1582.6</v>
      </c>
      <c r="J3774" s="22">
        <v>1593.2311999999999</v>
      </c>
      <c r="K3774" s="22">
        <v>1582.6</v>
      </c>
      <c r="L3774" s="22">
        <v>1582.6</v>
      </c>
      <c r="M3774" s="23">
        <v>29</v>
      </c>
      <c r="N3774" s="19" t="s">
        <v>44</v>
      </c>
      <c r="O3774" s="22">
        <v>19.78</v>
      </c>
      <c r="P3774" s="22">
        <v>29.2</v>
      </c>
      <c r="Q3774" s="22">
        <v>69.569999999999993</v>
      </c>
      <c r="R3774" s="22">
        <v>113.18859999999999</v>
      </c>
      <c r="S3774" s="22">
        <v>316.52</v>
      </c>
      <c r="T3774" s="22">
        <v>25.3139</v>
      </c>
      <c r="U3774" s="29">
        <v>427.02140000000003</v>
      </c>
      <c r="V3774" s="22">
        <v>0.55610000000000004</v>
      </c>
      <c r="W3774" s="22">
        <v>0</v>
      </c>
      <c r="X3774" s="22">
        <v>0</v>
      </c>
      <c r="Y3774" s="22">
        <v>40</v>
      </c>
      <c r="Z3774" s="22">
        <v>40</v>
      </c>
      <c r="AA3774" s="22">
        <v>8</v>
      </c>
      <c r="AB3774" s="22">
        <v>5</v>
      </c>
      <c r="AC3774" s="22">
        <v>0</v>
      </c>
      <c r="AD3774" s="22">
        <v>7</v>
      </c>
      <c r="AE3774" s="24">
        <v>100</v>
      </c>
      <c r="AF3774" s="19" t="s">
        <v>65</v>
      </c>
      <c r="AG3774" s="25">
        <v>0.55000000000000004</v>
      </c>
      <c r="AH3774" s="22">
        <v>12266.08</v>
      </c>
      <c r="AI3774" s="22">
        <v>88894.64</v>
      </c>
      <c r="AJ3774" s="22">
        <v>101160.72</v>
      </c>
      <c r="AK3774" s="21" t="s">
        <v>1401</v>
      </c>
      <c r="AL3774" s="21" t="s">
        <v>644</v>
      </c>
      <c r="AM3774" s="26" t="s">
        <v>48</v>
      </c>
      <c r="AN3774" s="27">
        <v>0</v>
      </c>
      <c r="AS3774">
        <f t="shared" si="116"/>
        <v>1701</v>
      </c>
      <c r="AT3774" t="str">
        <f t="shared" si="117"/>
        <v>Região Rural das Capitais Regionais de Araguaína e Imperatriz</v>
      </c>
      <c r="BE3774">
        <v>4316709</v>
      </c>
      <c r="BF3774">
        <v>43</v>
      </c>
      <c r="BG3774" t="s">
        <v>14730</v>
      </c>
      <c r="BH3774" t="s">
        <v>14731</v>
      </c>
      <c r="BI3774" t="s">
        <v>14210</v>
      </c>
      <c r="BJ3774" t="s">
        <v>14882</v>
      </c>
      <c r="BK3774">
        <v>4302</v>
      </c>
      <c r="BL3774" t="s">
        <v>14818</v>
      </c>
      <c r="BM3774" t="s">
        <v>14819</v>
      </c>
    </row>
    <row r="3775" spans="1:65" x14ac:dyDescent="0.25">
      <c r="A3775" s="17" t="s">
        <v>10595</v>
      </c>
      <c r="B3775" s="18">
        <v>1</v>
      </c>
      <c r="C3775" s="19" t="s">
        <v>10928</v>
      </c>
      <c r="D3775" s="20" t="s">
        <v>10597</v>
      </c>
      <c r="E3775" s="20" t="s">
        <v>10921</v>
      </c>
      <c r="F3775" s="21">
        <v>1716653</v>
      </c>
      <c r="G3775" s="20" t="s">
        <v>10929</v>
      </c>
      <c r="H3775" s="22">
        <v>318.3</v>
      </c>
      <c r="I3775" s="22">
        <v>318.3</v>
      </c>
      <c r="J3775" s="22">
        <v>318.3</v>
      </c>
      <c r="K3775" s="22">
        <v>318.3</v>
      </c>
      <c r="L3775" s="22">
        <v>318.3</v>
      </c>
      <c r="M3775" s="23">
        <v>10</v>
      </c>
      <c r="N3775" s="19" t="s">
        <v>44</v>
      </c>
      <c r="O3775" s="22">
        <v>3.97</v>
      </c>
      <c r="P3775" s="22">
        <v>0</v>
      </c>
      <c r="Q3775" s="22">
        <v>0</v>
      </c>
      <c r="R3775" s="22">
        <v>3</v>
      </c>
      <c r="S3775" s="22">
        <v>0</v>
      </c>
      <c r="T3775" s="22">
        <v>0</v>
      </c>
      <c r="U3775" s="22">
        <v>283.47000000000003</v>
      </c>
      <c r="V3775" s="22">
        <v>31.83</v>
      </c>
      <c r="W3775" s="22">
        <v>0</v>
      </c>
      <c r="X3775" s="22">
        <v>0</v>
      </c>
      <c r="Y3775" s="22">
        <v>50</v>
      </c>
      <c r="Z3775" s="22">
        <v>40</v>
      </c>
      <c r="AA3775" s="22">
        <v>0</v>
      </c>
      <c r="AB3775" s="22">
        <v>0</v>
      </c>
      <c r="AC3775" s="22">
        <v>0</v>
      </c>
      <c r="AD3775" s="22">
        <v>10</v>
      </c>
      <c r="AE3775" s="24">
        <v>100</v>
      </c>
      <c r="AF3775" s="19" t="s">
        <v>65</v>
      </c>
      <c r="AG3775" s="25">
        <v>0.56299999999999994</v>
      </c>
      <c r="AH3775" s="22">
        <v>0</v>
      </c>
      <c r="AI3775" s="22">
        <v>55295.08</v>
      </c>
      <c r="AJ3775" s="22">
        <v>55295.08</v>
      </c>
      <c r="AK3775" s="30" t="s">
        <v>2537</v>
      </c>
      <c r="AL3775" s="21" t="s">
        <v>10930</v>
      </c>
      <c r="AM3775" s="26" t="s">
        <v>48</v>
      </c>
      <c r="AN3775" s="27">
        <v>0</v>
      </c>
      <c r="AS3775">
        <f t="shared" si="116"/>
        <v>1701</v>
      </c>
      <c r="AT3775" t="str">
        <f t="shared" si="117"/>
        <v>Região Rural das Capitais Regionais de Araguaína e Imperatriz</v>
      </c>
      <c r="BE3775">
        <v>4316758</v>
      </c>
      <c r="BF3775">
        <v>43</v>
      </c>
      <c r="BG3775" t="s">
        <v>14730</v>
      </c>
      <c r="BH3775" t="s">
        <v>14731</v>
      </c>
      <c r="BI3775" t="s">
        <v>14210</v>
      </c>
      <c r="BJ3775" t="s">
        <v>14883</v>
      </c>
      <c r="BK3775">
        <v>4302</v>
      </c>
      <c r="BL3775" t="s">
        <v>14818</v>
      </c>
      <c r="BM3775" t="s">
        <v>14819</v>
      </c>
    </row>
    <row r="3776" spans="1:65" x14ac:dyDescent="0.25">
      <c r="A3776" s="17" t="s">
        <v>10595</v>
      </c>
      <c r="B3776" s="18">
        <v>1</v>
      </c>
      <c r="C3776" s="19" t="s">
        <v>10931</v>
      </c>
      <c r="D3776" s="20" t="s">
        <v>10597</v>
      </c>
      <c r="E3776" s="20" t="s">
        <v>10921</v>
      </c>
      <c r="F3776" s="21">
        <v>1716653</v>
      </c>
      <c r="G3776" s="20" t="s">
        <v>10891</v>
      </c>
      <c r="H3776" s="22">
        <v>4450.335</v>
      </c>
      <c r="I3776" s="22">
        <v>4286.8999999999996</v>
      </c>
      <c r="J3776" s="22">
        <v>4287.009</v>
      </c>
      <c r="K3776" s="22">
        <v>4287.009</v>
      </c>
      <c r="L3776" s="22">
        <v>4287.009</v>
      </c>
      <c r="M3776" s="23">
        <v>118</v>
      </c>
      <c r="N3776" s="19" t="s">
        <v>44</v>
      </c>
      <c r="O3776" s="22">
        <v>53.58</v>
      </c>
      <c r="P3776" s="22">
        <v>40.1</v>
      </c>
      <c r="Q3776" s="22">
        <v>69.56</v>
      </c>
      <c r="R3776" s="22">
        <v>120</v>
      </c>
      <c r="S3776" s="22">
        <v>0</v>
      </c>
      <c r="T3776" s="22">
        <v>2107.6792</v>
      </c>
      <c r="U3776" s="22">
        <v>2049.9</v>
      </c>
      <c r="V3776" s="22">
        <v>9.3298000000000005</v>
      </c>
      <c r="W3776" s="22">
        <v>0</v>
      </c>
      <c r="X3776" s="22">
        <v>20</v>
      </c>
      <c r="Y3776" s="22">
        <v>40</v>
      </c>
      <c r="Z3776" s="22">
        <v>20</v>
      </c>
      <c r="AA3776" s="22">
        <v>0</v>
      </c>
      <c r="AB3776" s="22">
        <v>0</v>
      </c>
      <c r="AC3776" s="22">
        <v>0</v>
      </c>
      <c r="AD3776" s="22">
        <v>20</v>
      </c>
      <c r="AE3776" s="24">
        <v>100</v>
      </c>
      <c r="AF3776" s="19" t="s">
        <v>65</v>
      </c>
      <c r="AG3776" s="25">
        <v>0.55000000000000004</v>
      </c>
      <c r="AH3776" s="22">
        <v>352192.25</v>
      </c>
      <c r="AI3776" s="22">
        <v>1135114.25</v>
      </c>
      <c r="AJ3776" s="22">
        <v>1487306.5</v>
      </c>
      <c r="AK3776" s="21" t="s">
        <v>1856</v>
      </c>
      <c r="AL3776" s="21" t="s">
        <v>9453</v>
      </c>
      <c r="AM3776" s="26" t="s">
        <v>48</v>
      </c>
      <c r="AN3776" s="27">
        <v>0</v>
      </c>
      <c r="AS3776">
        <f t="shared" si="116"/>
        <v>1701</v>
      </c>
      <c r="AT3776" t="str">
        <f t="shared" si="117"/>
        <v>Região Rural das Capitais Regionais de Araguaína e Imperatriz</v>
      </c>
      <c r="BE3776">
        <v>4316808</v>
      </c>
      <c r="BF3776">
        <v>43</v>
      </c>
      <c r="BG3776" t="s">
        <v>14730</v>
      </c>
      <c r="BH3776" t="s">
        <v>14731</v>
      </c>
      <c r="BI3776" t="s">
        <v>14210</v>
      </c>
      <c r="BJ3776" t="s">
        <v>14884</v>
      </c>
      <c r="BK3776">
        <v>4302</v>
      </c>
      <c r="BL3776" t="s">
        <v>14818</v>
      </c>
      <c r="BM3776" t="s">
        <v>14819</v>
      </c>
    </row>
    <row r="3777" spans="1:65" x14ac:dyDescent="0.25">
      <c r="A3777" s="17" t="s">
        <v>10595</v>
      </c>
      <c r="B3777" s="18">
        <v>1</v>
      </c>
      <c r="C3777" s="19" t="s">
        <v>10932</v>
      </c>
      <c r="D3777" s="20" t="s">
        <v>10597</v>
      </c>
      <c r="E3777" s="20" t="s">
        <v>10921</v>
      </c>
      <c r="F3777" s="21">
        <v>1716653</v>
      </c>
      <c r="G3777" s="20" t="s">
        <v>10933</v>
      </c>
      <c r="H3777" s="22">
        <v>3076.8</v>
      </c>
      <c r="I3777" s="22">
        <v>3076.8</v>
      </c>
      <c r="J3777" s="22">
        <v>3076.8</v>
      </c>
      <c r="K3777" s="22">
        <v>3076.8</v>
      </c>
      <c r="L3777" s="22">
        <v>3076.8</v>
      </c>
      <c r="M3777" s="23">
        <v>102</v>
      </c>
      <c r="N3777" s="19" t="s">
        <v>44</v>
      </c>
      <c r="O3777" s="22">
        <v>38.46</v>
      </c>
      <c r="P3777" s="22">
        <v>0</v>
      </c>
      <c r="Q3777" s="22">
        <v>0</v>
      </c>
      <c r="R3777" s="22">
        <v>16.8</v>
      </c>
      <c r="S3777" s="22">
        <v>0</v>
      </c>
      <c r="T3777" s="22">
        <v>3040</v>
      </c>
      <c r="U3777" s="22">
        <v>0</v>
      </c>
      <c r="V3777" s="22">
        <v>20</v>
      </c>
      <c r="W3777" s="22">
        <v>0</v>
      </c>
      <c r="X3777" s="22">
        <v>0</v>
      </c>
      <c r="Y3777" s="22">
        <v>40</v>
      </c>
      <c r="Z3777" s="22">
        <v>50</v>
      </c>
      <c r="AA3777" s="22">
        <v>0</v>
      </c>
      <c r="AB3777" s="22">
        <v>0</v>
      </c>
      <c r="AC3777" s="22">
        <v>0</v>
      </c>
      <c r="AD3777" s="22">
        <v>10</v>
      </c>
      <c r="AE3777" s="24">
        <v>100</v>
      </c>
      <c r="AF3777" s="19" t="s">
        <v>65</v>
      </c>
      <c r="AG3777" s="25">
        <v>0.55600000000000005</v>
      </c>
      <c r="AH3777" s="22">
        <v>298717.89</v>
      </c>
      <c r="AI3777" s="22">
        <v>527855.88</v>
      </c>
      <c r="AJ3777" s="22">
        <v>826573.77</v>
      </c>
      <c r="AK3777" s="21" t="s">
        <v>697</v>
      </c>
      <c r="AL3777" s="21" t="s">
        <v>2585</v>
      </c>
      <c r="AM3777" s="26" t="s">
        <v>48</v>
      </c>
      <c r="AN3777" s="27">
        <v>0</v>
      </c>
      <c r="AS3777">
        <f t="shared" si="116"/>
        <v>1701</v>
      </c>
      <c r="AT3777" t="str">
        <f t="shared" si="117"/>
        <v>Região Rural das Capitais Regionais de Araguaína e Imperatriz</v>
      </c>
      <c r="BE3777">
        <v>4317509</v>
      </c>
      <c r="BF3777">
        <v>43</v>
      </c>
      <c r="BG3777" t="s">
        <v>14730</v>
      </c>
      <c r="BH3777" t="s">
        <v>14731</v>
      </c>
      <c r="BI3777" t="s">
        <v>14210</v>
      </c>
      <c r="BJ3777" t="s">
        <v>14885</v>
      </c>
      <c r="BK3777">
        <v>4302</v>
      </c>
      <c r="BL3777" t="s">
        <v>14818</v>
      </c>
      <c r="BM3777" t="s">
        <v>14819</v>
      </c>
    </row>
    <row r="3778" spans="1:65" x14ac:dyDescent="0.25">
      <c r="A3778" s="17" t="s">
        <v>10595</v>
      </c>
      <c r="B3778" s="18">
        <v>1</v>
      </c>
      <c r="C3778" s="19" t="s">
        <v>10934</v>
      </c>
      <c r="D3778" s="20" t="s">
        <v>10597</v>
      </c>
      <c r="E3778" s="20" t="s">
        <v>10921</v>
      </c>
      <c r="F3778" s="21">
        <v>1716653</v>
      </c>
      <c r="G3778" s="20" t="s">
        <v>10935</v>
      </c>
      <c r="H3778" s="22">
        <v>3605.9236999999998</v>
      </c>
      <c r="I3778" s="22">
        <v>3605.9236999999998</v>
      </c>
      <c r="J3778" s="22">
        <v>3605.9236999999998</v>
      </c>
      <c r="K3778" s="22">
        <v>1.0000000000000001E-5</v>
      </c>
      <c r="L3778" s="22">
        <v>3605.9236999999998</v>
      </c>
      <c r="M3778" s="23">
        <v>90</v>
      </c>
      <c r="N3778" s="19" t="s">
        <v>64</v>
      </c>
      <c r="O3778" s="22">
        <v>45.07</v>
      </c>
      <c r="P3778" s="22">
        <v>99.85</v>
      </c>
      <c r="Q3778" s="22">
        <v>300</v>
      </c>
      <c r="R3778" s="22">
        <v>267.46589999999998</v>
      </c>
      <c r="S3778" s="22">
        <v>1244.4777999999999</v>
      </c>
      <c r="T3778" s="22">
        <v>2050.2941000000001</v>
      </c>
      <c r="U3778" s="22">
        <v>43.685899999999997</v>
      </c>
      <c r="V3778" s="22">
        <v>1.0000000000000001E-5</v>
      </c>
      <c r="W3778" s="22">
        <v>0</v>
      </c>
      <c r="X3778" s="22">
        <v>0</v>
      </c>
      <c r="Y3778" s="22">
        <v>42.29</v>
      </c>
      <c r="Z3778" s="22">
        <v>43.97</v>
      </c>
      <c r="AA3778" s="22">
        <v>0</v>
      </c>
      <c r="AB3778" s="22">
        <v>0</v>
      </c>
      <c r="AC3778" s="22">
        <v>0</v>
      </c>
      <c r="AD3778" s="22">
        <v>13.74</v>
      </c>
      <c r="AE3778" s="24">
        <v>99.999999999999986</v>
      </c>
      <c r="AF3778" s="19" t="s">
        <v>64</v>
      </c>
      <c r="AG3778" s="25">
        <v>0.45900000000000002</v>
      </c>
      <c r="AH3778" s="22">
        <v>1606770.79</v>
      </c>
      <c r="AI3778" s="22">
        <v>8431587.1500000004</v>
      </c>
      <c r="AJ3778" s="22">
        <v>10038357.940000001</v>
      </c>
      <c r="AK3778" s="21" t="s">
        <v>48</v>
      </c>
      <c r="AL3778" s="21" t="s">
        <v>10936</v>
      </c>
      <c r="AM3778" s="26" t="s">
        <v>10937</v>
      </c>
      <c r="AN3778" s="27">
        <v>0</v>
      </c>
      <c r="AS3778">
        <f t="shared" si="116"/>
        <v>1701</v>
      </c>
      <c r="AT3778" t="str">
        <f t="shared" si="117"/>
        <v>Região Rural das Capitais Regionais de Araguaína e Imperatriz</v>
      </c>
      <c r="BE3778">
        <v>4317558</v>
      </c>
      <c r="BF3778">
        <v>43</v>
      </c>
      <c r="BG3778" t="s">
        <v>14730</v>
      </c>
      <c r="BH3778" t="s">
        <v>14731</v>
      </c>
      <c r="BI3778" t="s">
        <v>14210</v>
      </c>
      <c r="BJ3778" t="s">
        <v>14886</v>
      </c>
      <c r="BK3778">
        <v>4302</v>
      </c>
      <c r="BL3778" t="s">
        <v>14818</v>
      </c>
      <c r="BM3778" t="s">
        <v>14819</v>
      </c>
    </row>
    <row r="3779" spans="1:65" x14ac:dyDescent="0.25">
      <c r="A3779" s="17" t="s">
        <v>10595</v>
      </c>
      <c r="B3779" s="18">
        <v>1</v>
      </c>
      <c r="C3779" s="19" t="s">
        <v>10938</v>
      </c>
      <c r="D3779" s="20" t="s">
        <v>10597</v>
      </c>
      <c r="E3779" s="20" t="s">
        <v>10921</v>
      </c>
      <c r="F3779" s="21">
        <v>1716653</v>
      </c>
      <c r="G3779" s="20" t="s">
        <v>2877</v>
      </c>
      <c r="H3779" s="22">
        <v>1121.5999999999999</v>
      </c>
      <c r="I3779" s="22">
        <v>1121.5999999999999</v>
      </c>
      <c r="J3779" s="22">
        <v>1121.5999999999999</v>
      </c>
      <c r="K3779" s="22">
        <v>1121.5999999999999</v>
      </c>
      <c r="L3779" s="22">
        <v>1121.5999999999999</v>
      </c>
      <c r="M3779" s="23">
        <v>37</v>
      </c>
      <c r="N3779" s="19" t="s">
        <v>44</v>
      </c>
      <c r="O3779" s="22">
        <v>14.02</v>
      </c>
      <c r="P3779" s="22">
        <v>0</v>
      </c>
      <c r="Q3779" s="22">
        <v>0</v>
      </c>
      <c r="R3779" s="22">
        <v>100.6572</v>
      </c>
      <c r="S3779" s="22">
        <v>0</v>
      </c>
      <c r="T3779" s="22">
        <v>0</v>
      </c>
      <c r="U3779" s="22">
        <v>0</v>
      </c>
      <c r="V3779" s="22">
        <v>3.6943999999999999</v>
      </c>
      <c r="W3779" s="22">
        <v>0</v>
      </c>
      <c r="X3779" s="22">
        <v>0</v>
      </c>
      <c r="Y3779" s="22">
        <v>50</v>
      </c>
      <c r="Z3779" s="22">
        <v>40</v>
      </c>
      <c r="AA3779" s="22">
        <v>0</v>
      </c>
      <c r="AB3779" s="22">
        <v>0</v>
      </c>
      <c r="AC3779" s="22">
        <v>0</v>
      </c>
      <c r="AD3779" s="22">
        <v>10</v>
      </c>
      <c r="AE3779" s="24">
        <v>100</v>
      </c>
      <c r="AF3779" s="19" t="s">
        <v>65</v>
      </c>
      <c r="AG3779" s="25">
        <v>0.56299999999999994</v>
      </c>
      <c r="AH3779" s="22">
        <v>113381.79</v>
      </c>
      <c r="AI3779" s="22">
        <v>109647.62</v>
      </c>
      <c r="AJ3779" s="22">
        <v>223029.40999999997</v>
      </c>
      <c r="AK3779" s="30" t="s">
        <v>4658</v>
      </c>
      <c r="AL3779" s="21" t="s">
        <v>6607</v>
      </c>
      <c r="AM3779" s="26" t="s">
        <v>48</v>
      </c>
      <c r="AN3779" s="27">
        <v>0</v>
      </c>
      <c r="AS3779">
        <f t="shared" ref="AS3779:AS3836" si="118">VLOOKUP(F3779,$BE$2:$BM$5566,7,0)</f>
        <v>1701</v>
      </c>
      <c r="AT3779" t="str">
        <f t="shared" ref="AT3779:AT3836" si="119">VLOOKUP(F3779,$BE$2:$BM$5566,8,0)</f>
        <v>Região Rural das Capitais Regionais de Araguaína e Imperatriz</v>
      </c>
      <c r="BE3779">
        <v>4317756</v>
      </c>
      <c r="BF3779">
        <v>43</v>
      </c>
      <c r="BG3779" t="s">
        <v>14730</v>
      </c>
      <c r="BH3779" t="s">
        <v>14731</v>
      </c>
      <c r="BI3779" t="s">
        <v>14210</v>
      </c>
      <c r="BJ3779" t="s">
        <v>14887</v>
      </c>
      <c r="BK3779">
        <v>4302</v>
      </c>
      <c r="BL3779" t="s">
        <v>14818</v>
      </c>
      <c r="BM3779" t="s">
        <v>14819</v>
      </c>
    </row>
    <row r="3780" spans="1:65" x14ac:dyDescent="0.25">
      <c r="A3780" s="17" t="s">
        <v>10595</v>
      </c>
      <c r="B3780" s="18">
        <v>1</v>
      </c>
      <c r="C3780" s="19" t="s">
        <v>10939</v>
      </c>
      <c r="D3780" s="20" t="s">
        <v>10597</v>
      </c>
      <c r="E3780" s="20" t="s">
        <v>10921</v>
      </c>
      <c r="F3780" s="21">
        <v>1716653</v>
      </c>
      <c r="G3780" s="20" t="s">
        <v>10940</v>
      </c>
      <c r="H3780" s="22">
        <v>1134</v>
      </c>
      <c r="I3780" s="22">
        <v>1134</v>
      </c>
      <c r="J3780" s="22">
        <v>1134</v>
      </c>
      <c r="K3780" s="22">
        <v>1134</v>
      </c>
      <c r="L3780" s="22">
        <v>1134</v>
      </c>
      <c r="M3780" s="23">
        <v>37</v>
      </c>
      <c r="N3780" s="19" t="s">
        <v>44</v>
      </c>
      <c r="O3780" s="22">
        <v>14.17</v>
      </c>
      <c r="P3780" s="22">
        <v>0</v>
      </c>
      <c r="Q3780" s="22">
        <v>0</v>
      </c>
      <c r="R3780" s="22">
        <v>8</v>
      </c>
      <c r="S3780" s="22">
        <v>0</v>
      </c>
      <c r="T3780" s="22">
        <v>1119</v>
      </c>
      <c r="U3780" s="22">
        <v>0</v>
      </c>
      <c r="V3780" s="22">
        <v>7</v>
      </c>
      <c r="W3780" s="22">
        <v>0</v>
      </c>
      <c r="X3780" s="22">
        <v>0</v>
      </c>
      <c r="Y3780" s="22">
        <v>40</v>
      </c>
      <c r="Z3780" s="22">
        <v>50</v>
      </c>
      <c r="AA3780" s="22">
        <v>0</v>
      </c>
      <c r="AB3780" s="22">
        <v>0</v>
      </c>
      <c r="AC3780" s="22">
        <v>0</v>
      </c>
      <c r="AD3780" s="22">
        <v>10</v>
      </c>
      <c r="AE3780" s="24">
        <v>100</v>
      </c>
      <c r="AF3780" s="19" t="s">
        <v>65</v>
      </c>
      <c r="AG3780" s="25">
        <v>0.55500000000000005</v>
      </c>
      <c r="AH3780" s="22">
        <v>110842.37</v>
      </c>
      <c r="AI3780" s="22">
        <v>161345.51999999999</v>
      </c>
      <c r="AJ3780" s="22">
        <v>272187.89</v>
      </c>
      <c r="AK3780" s="21" t="s">
        <v>2607</v>
      </c>
      <c r="AL3780" s="21" t="s">
        <v>3139</v>
      </c>
      <c r="AM3780" s="26" t="s">
        <v>48</v>
      </c>
      <c r="AN3780" s="27">
        <v>0</v>
      </c>
      <c r="AS3780">
        <f t="shared" si="118"/>
        <v>1701</v>
      </c>
      <c r="AT3780" t="str">
        <f t="shared" si="119"/>
        <v>Região Rural das Capitais Regionais de Araguaína e Imperatriz</v>
      </c>
      <c r="BE3780">
        <v>4317954</v>
      </c>
      <c r="BF3780">
        <v>43</v>
      </c>
      <c r="BG3780" t="s">
        <v>14730</v>
      </c>
      <c r="BH3780" t="s">
        <v>14731</v>
      </c>
      <c r="BI3780" t="s">
        <v>14210</v>
      </c>
      <c r="BJ3780" t="s">
        <v>14888</v>
      </c>
      <c r="BK3780">
        <v>4302</v>
      </c>
      <c r="BL3780" t="s">
        <v>14818</v>
      </c>
      <c r="BM3780" t="s">
        <v>14819</v>
      </c>
    </row>
    <row r="3781" spans="1:65" x14ac:dyDescent="0.25">
      <c r="A3781" s="17" t="s">
        <v>10595</v>
      </c>
      <c r="B3781" s="18">
        <v>1</v>
      </c>
      <c r="C3781" s="19" t="s">
        <v>10941</v>
      </c>
      <c r="D3781" s="20" t="s">
        <v>10597</v>
      </c>
      <c r="E3781" s="20" t="s">
        <v>10921</v>
      </c>
      <c r="F3781" s="21">
        <v>1716653</v>
      </c>
      <c r="G3781" s="20" t="s">
        <v>4721</v>
      </c>
      <c r="H3781" s="22">
        <v>1097.75</v>
      </c>
      <c r="I3781" s="22">
        <v>1097.75</v>
      </c>
      <c r="J3781" s="22">
        <v>1097.75</v>
      </c>
      <c r="K3781" s="22">
        <v>1097.75</v>
      </c>
      <c r="L3781" s="22">
        <v>1097.75</v>
      </c>
      <c r="M3781" s="23">
        <v>35</v>
      </c>
      <c r="N3781" s="19" t="s">
        <v>44</v>
      </c>
      <c r="O3781" s="29">
        <v>13.72</v>
      </c>
      <c r="P3781" s="22">
        <v>0</v>
      </c>
      <c r="Q3781" s="22">
        <v>0</v>
      </c>
      <c r="R3781" s="22">
        <v>100</v>
      </c>
      <c r="S3781" s="22">
        <v>0</v>
      </c>
      <c r="T3781" s="22">
        <v>0</v>
      </c>
      <c r="U3781" s="22">
        <v>285.75</v>
      </c>
      <c r="V3781" s="22">
        <v>40</v>
      </c>
      <c r="W3781" s="22">
        <v>0</v>
      </c>
      <c r="X3781" s="22">
        <v>0</v>
      </c>
      <c r="Y3781" s="22">
        <v>50</v>
      </c>
      <c r="Z3781" s="22">
        <v>40</v>
      </c>
      <c r="AA3781" s="22">
        <v>0</v>
      </c>
      <c r="AB3781" s="22">
        <v>0</v>
      </c>
      <c r="AC3781" s="22">
        <v>0</v>
      </c>
      <c r="AD3781" s="22">
        <v>10</v>
      </c>
      <c r="AE3781" s="24">
        <v>100</v>
      </c>
      <c r="AF3781" s="19" t="s">
        <v>365</v>
      </c>
      <c r="AG3781" s="25">
        <v>0.56299999999999994</v>
      </c>
      <c r="AH3781" s="22">
        <v>104593.62</v>
      </c>
      <c r="AI3781" s="22">
        <v>190701.13</v>
      </c>
      <c r="AJ3781" s="22">
        <v>295294.75</v>
      </c>
      <c r="AK3781" s="21" t="s">
        <v>9364</v>
      </c>
      <c r="AL3781" s="21" t="s">
        <v>10942</v>
      </c>
      <c r="AM3781" s="26" t="s">
        <v>48</v>
      </c>
      <c r="AN3781" s="27">
        <v>0</v>
      </c>
      <c r="AS3781">
        <f t="shared" si="118"/>
        <v>1701</v>
      </c>
      <c r="AT3781" t="str">
        <f t="shared" si="119"/>
        <v>Região Rural das Capitais Regionais de Araguaína e Imperatriz</v>
      </c>
      <c r="BE3781">
        <v>4318051</v>
      </c>
      <c r="BF3781">
        <v>43</v>
      </c>
      <c r="BG3781" t="s">
        <v>14730</v>
      </c>
      <c r="BH3781" t="s">
        <v>14731</v>
      </c>
      <c r="BI3781" t="s">
        <v>14210</v>
      </c>
      <c r="BJ3781" t="s">
        <v>14889</v>
      </c>
      <c r="BK3781">
        <v>4302</v>
      </c>
      <c r="BL3781" t="s">
        <v>14818</v>
      </c>
      <c r="BM3781" t="s">
        <v>14819</v>
      </c>
    </row>
    <row r="3782" spans="1:65" x14ac:dyDescent="0.25">
      <c r="A3782" s="17" t="s">
        <v>10595</v>
      </c>
      <c r="B3782" s="18">
        <v>1</v>
      </c>
      <c r="C3782" s="19" t="s">
        <v>10943</v>
      </c>
      <c r="D3782" s="20" t="s">
        <v>10597</v>
      </c>
      <c r="E3782" s="20" t="s">
        <v>10921</v>
      </c>
      <c r="F3782" s="21">
        <v>1716653</v>
      </c>
      <c r="G3782" s="20" t="s">
        <v>10944</v>
      </c>
      <c r="H3782" s="22">
        <v>1163.5205000000001</v>
      </c>
      <c r="I3782" s="22">
        <v>1163.5205000000001</v>
      </c>
      <c r="J3782" s="22">
        <v>1155.2064</v>
      </c>
      <c r="K3782" s="22">
        <v>1163.5205000000001</v>
      </c>
      <c r="L3782" s="22">
        <v>1155.2064</v>
      </c>
      <c r="M3782" s="23">
        <v>25</v>
      </c>
      <c r="N3782" s="19" t="s">
        <v>44</v>
      </c>
      <c r="O3782" s="22">
        <v>14.44</v>
      </c>
      <c r="P3782" s="22">
        <v>1E-3</v>
      </c>
      <c r="Q3782" s="22">
        <v>1E-3</v>
      </c>
      <c r="R3782" s="22">
        <v>139.24799999999999</v>
      </c>
      <c r="S3782" s="22">
        <v>1.0000000000000001E-5</v>
      </c>
      <c r="T3782" s="22">
        <v>155.81299999999999</v>
      </c>
      <c r="U3782" s="22">
        <v>841.37929999999994</v>
      </c>
      <c r="V3782" s="22">
        <v>18.766100000000002</v>
      </c>
      <c r="W3782" s="22">
        <v>0</v>
      </c>
      <c r="X3782" s="22">
        <v>0</v>
      </c>
      <c r="Y3782" s="22">
        <v>9.1</v>
      </c>
      <c r="Z3782" s="22">
        <v>76</v>
      </c>
      <c r="AA3782" s="22">
        <v>0</v>
      </c>
      <c r="AB3782" s="22">
        <v>0</v>
      </c>
      <c r="AC3782" s="22">
        <v>2.8</v>
      </c>
      <c r="AD3782" s="22">
        <v>12.1</v>
      </c>
      <c r="AE3782" s="24">
        <v>99.999999999999986</v>
      </c>
      <c r="AF3782" s="19" t="s">
        <v>44</v>
      </c>
      <c r="AG3782" s="25">
        <v>0.434</v>
      </c>
      <c r="AH3782" s="22">
        <v>155774.88</v>
      </c>
      <c r="AI3782" s="22">
        <v>860767.47</v>
      </c>
      <c r="AJ3782" s="22">
        <v>1016542.35</v>
      </c>
      <c r="AK3782" s="21" t="s">
        <v>1071</v>
      </c>
      <c r="AL3782" s="21" t="s">
        <v>2081</v>
      </c>
      <c r="AM3782" s="26" t="s">
        <v>48</v>
      </c>
      <c r="AN3782" s="27">
        <v>0</v>
      </c>
      <c r="AS3782">
        <f t="shared" si="118"/>
        <v>1701</v>
      </c>
      <c r="AT3782" t="str">
        <f t="shared" si="119"/>
        <v>Região Rural das Capitais Regionais de Araguaína e Imperatriz</v>
      </c>
      <c r="BE3782">
        <v>4318424</v>
      </c>
      <c r="BF3782">
        <v>43</v>
      </c>
      <c r="BG3782" t="s">
        <v>14730</v>
      </c>
      <c r="BH3782" t="s">
        <v>14731</v>
      </c>
      <c r="BI3782" t="s">
        <v>14210</v>
      </c>
      <c r="BJ3782" t="s">
        <v>14890</v>
      </c>
      <c r="BK3782">
        <v>4302</v>
      </c>
      <c r="BL3782" t="s">
        <v>14818</v>
      </c>
      <c r="BM3782" t="s">
        <v>14819</v>
      </c>
    </row>
    <row r="3783" spans="1:65" x14ac:dyDescent="0.25">
      <c r="A3783" s="17" t="s">
        <v>10595</v>
      </c>
      <c r="B3783" s="18">
        <v>1</v>
      </c>
      <c r="C3783" s="19" t="s">
        <v>10945</v>
      </c>
      <c r="D3783" s="20" t="s">
        <v>10786</v>
      </c>
      <c r="E3783" s="20" t="s">
        <v>10946</v>
      </c>
      <c r="F3783" s="21">
        <v>1717008</v>
      </c>
      <c r="G3783" s="20" t="s">
        <v>10947</v>
      </c>
      <c r="H3783" s="22">
        <v>6023.4615000000003</v>
      </c>
      <c r="I3783" s="22">
        <v>5918.5352999999996</v>
      </c>
      <c r="J3783" s="22">
        <v>5918.5352999999996</v>
      </c>
      <c r="K3783" s="22">
        <v>6023.4615000000003</v>
      </c>
      <c r="L3783" s="22">
        <v>5918.5352999999996</v>
      </c>
      <c r="M3783" s="23">
        <v>127</v>
      </c>
      <c r="N3783" s="19" t="s">
        <v>44</v>
      </c>
      <c r="O3783" s="22">
        <v>73.98</v>
      </c>
      <c r="P3783" s="22">
        <v>16.22</v>
      </c>
      <c r="Q3783" s="22">
        <v>300</v>
      </c>
      <c r="R3783" s="22">
        <v>219.91229999999999</v>
      </c>
      <c r="S3783" s="22">
        <v>3011.7307000000001</v>
      </c>
      <c r="T3783" s="22">
        <v>1.0000000000000001E-5</v>
      </c>
      <c r="U3783" s="22">
        <v>2229.1676000000002</v>
      </c>
      <c r="V3783" s="22">
        <v>26.300999999999998</v>
      </c>
      <c r="W3783" s="22">
        <v>1E-3</v>
      </c>
      <c r="X3783" s="22">
        <v>1E-3</v>
      </c>
      <c r="Y3783" s="22">
        <v>20.12</v>
      </c>
      <c r="Z3783" s="22">
        <v>17.690000000000001</v>
      </c>
      <c r="AA3783" s="22">
        <v>22.42</v>
      </c>
      <c r="AB3783" s="22">
        <v>35.61</v>
      </c>
      <c r="AC3783" s="22">
        <v>1E-3</v>
      </c>
      <c r="AD3783" s="22">
        <v>4.16</v>
      </c>
      <c r="AE3783" s="24">
        <v>100.003</v>
      </c>
      <c r="AF3783" s="19" t="s">
        <v>64</v>
      </c>
      <c r="AG3783" s="25">
        <v>0.53300000000000003</v>
      </c>
      <c r="AH3783" s="22">
        <v>467124.41</v>
      </c>
      <c r="AI3783" s="22">
        <v>2162713.91</v>
      </c>
      <c r="AJ3783" s="22">
        <v>2629838.3200000003</v>
      </c>
      <c r="AK3783" s="21" t="s">
        <v>1541</v>
      </c>
      <c r="AL3783" s="21" t="s">
        <v>251</v>
      </c>
      <c r="AM3783" s="26" t="s">
        <v>48</v>
      </c>
      <c r="AN3783" s="27">
        <v>0</v>
      </c>
      <c r="AS3783">
        <f t="shared" si="118"/>
        <v>2901</v>
      </c>
      <c r="AT3783" t="str">
        <f t="shared" si="119"/>
        <v>Região Rural da Capital Regional de Barreiras</v>
      </c>
      <c r="BE3783">
        <v>4318432</v>
      </c>
      <c r="BF3783">
        <v>43</v>
      </c>
      <c r="BG3783" t="s">
        <v>14730</v>
      </c>
      <c r="BH3783" t="s">
        <v>14731</v>
      </c>
      <c r="BI3783" t="s">
        <v>14210</v>
      </c>
      <c r="BJ3783" t="s">
        <v>14891</v>
      </c>
      <c r="BK3783">
        <v>4302</v>
      </c>
      <c r="BL3783" t="s">
        <v>14818</v>
      </c>
      <c r="BM3783" t="s">
        <v>14819</v>
      </c>
    </row>
    <row r="3784" spans="1:65" x14ac:dyDescent="0.25">
      <c r="A3784" s="17" t="s">
        <v>10595</v>
      </c>
      <c r="B3784" s="18">
        <v>1</v>
      </c>
      <c r="C3784" s="19" t="s">
        <v>10948</v>
      </c>
      <c r="D3784" s="20" t="s">
        <v>10786</v>
      </c>
      <c r="E3784" s="20" t="s">
        <v>10946</v>
      </c>
      <c r="F3784" s="21">
        <v>1717008</v>
      </c>
      <c r="G3784" s="20" t="s">
        <v>10949</v>
      </c>
      <c r="H3784" s="22">
        <v>2235.1999999999998</v>
      </c>
      <c r="I3784" s="22">
        <v>2257.7689999999998</v>
      </c>
      <c r="J3784" s="22">
        <v>2257.7689999999998</v>
      </c>
      <c r="K3784" s="22">
        <v>2235.1999999999998</v>
      </c>
      <c r="L3784" s="22">
        <v>2235.1999999999998</v>
      </c>
      <c r="M3784" s="23">
        <v>39</v>
      </c>
      <c r="N3784" s="19" t="s">
        <v>44</v>
      </c>
      <c r="O3784" s="22">
        <v>27.94</v>
      </c>
      <c r="P3784" s="22">
        <v>1E-3</v>
      </c>
      <c r="Q3784" s="22">
        <v>1E-3</v>
      </c>
      <c r="R3784" s="22">
        <v>102.504</v>
      </c>
      <c r="S3784" s="22">
        <v>1.0000000000000001E-5</v>
      </c>
      <c r="T3784" s="22">
        <v>1.0000000000000001E-5</v>
      </c>
      <c r="U3784" s="22">
        <v>2151.4335999999998</v>
      </c>
      <c r="V3784" s="22">
        <v>3.8313999999999999</v>
      </c>
      <c r="W3784" s="22">
        <v>1E-3</v>
      </c>
      <c r="X3784" s="22">
        <v>1E-3</v>
      </c>
      <c r="Y3784" s="22">
        <v>5.25</v>
      </c>
      <c r="Z3784" s="22">
        <v>19.27</v>
      </c>
      <c r="AA3784" s="22">
        <v>1E-3</v>
      </c>
      <c r="AB3784" s="22">
        <v>39.25</v>
      </c>
      <c r="AC3784" s="22">
        <v>31.33</v>
      </c>
      <c r="AD3784" s="22">
        <v>4.9000000000000004</v>
      </c>
      <c r="AE3784" s="24">
        <v>100.003</v>
      </c>
      <c r="AF3784" s="19" t="s">
        <v>65</v>
      </c>
      <c r="AG3784" s="25">
        <v>0.39500000000000002</v>
      </c>
      <c r="AH3784" s="22">
        <v>59514.34</v>
      </c>
      <c r="AI3784" s="22">
        <v>742824.02</v>
      </c>
      <c r="AJ3784" s="22">
        <v>802338.36</v>
      </c>
      <c r="AK3784" s="21" t="s">
        <v>3326</v>
      </c>
      <c r="AL3784" s="21" t="s">
        <v>5364</v>
      </c>
      <c r="AM3784" s="26" t="s">
        <v>48</v>
      </c>
      <c r="AN3784" s="27">
        <v>0</v>
      </c>
      <c r="AS3784">
        <f t="shared" si="118"/>
        <v>2901</v>
      </c>
      <c r="AT3784" t="str">
        <f t="shared" si="119"/>
        <v>Região Rural da Capital Regional de Barreiras</v>
      </c>
      <c r="BE3784">
        <v>4318440</v>
      </c>
      <c r="BF3784">
        <v>43</v>
      </c>
      <c r="BG3784" t="s">
        <v>14730</v>
      </c>
      <c r="BH3784" t="s">
        <v>14731</v>
      </c>
      <c r="BI3784" t="s">
        <v>14210</v>
      </c>
      <c r="BJ3784" t="s">
        <v>14892</v>
      </c>
      <c r="BK3784">
        <v>4302</v>
      </c>
      <c r="BL3784" t="s">
        <v>14818</v>
      </c>
      <c r="BM3784" t="s">
        <v>14819</v>
      </c>
    </row>
    <row r="3785" spans="1:65" x14ac:dyDescent="0.25">
      <c r="A3785" s="17" t="s">
        <v>10595</v>
      </c>
      <c r="B3785" s="18">
        <v>1</v>
      </c>
      <c r="C3785" s="19" t="s">
        <v>10950</v>
      </c>
      <c r="D3785" s="20" t="s">
        <v>10786</v>
      </c>
      <c r="E3785" s="20" t="s">
        <v>10946</v>
      </c>
      <c r="F3785" s="21">
        <v>1717008</v>
      </c>
      <c r="G3785" s="20" t="s">
        <v>10951</v>
      </c>
      <c r="H3785" s="22">
        <v>625.11419999999998</v>
      </c>
      <c r="I3785" s="22">
        <v>613.3854</v>
      </c>
      <c r="J3785" s="22">
        <v>613.3854</v>
      </c>
      <c r="K3785" s="22">
        <v>625.11419999999998</v>
      </c>
      <c r="L3785" s="22">
        <v>604.64930000000004</v>
      </c>
      <c r="M3785" s="23">
        <v>17</v>
      </c>
      <c r="N3785" s="19" t="s">
        <v>44</v>
      </c>
      <c r="O3785" s="22">
        <v>6.97</v>
      </c>
      <c r="P3785" s="22">
        <v>1E-3</v>
      </c>
      <c r="Q3785" s="22">
        <v>1E-3</v>
      </c>
      <c r="R3785" s="22">
        <v>36.8613</v>
      </c>
      <c r="S3785" s="22">
        <v>1.0000000000000001E-5</v>
      </c>
      <c r="T3785" s="22">
        <v>1.0000000000000001E-5</v>
      </c>
      <c r="U3785" s="22">
        <v>565.51310000000001</v>
      </c>
      <c r="V3785" s="22">
        <v>2.2749000000000001</v>
      </c>
      <c r="W3785" s="22">
        <v>0</v>
      </c>
      <c r="X3785" s="22">
        <v>0</v>
      </c>
      <c r="Y3785" s="22">
        <v>19.97</v>
      </c>
      <c r="Z3785" s="22">
        <v>67.13</v>
      </c>
      <c r="AA3785" s="22">
        <v>0</v>
      </c>
      <c r="AB3785" s="22">
        <v>5.94</v>
      </c>
      <c r="AC3785" s="22">
        <v>0</v>
      </c>
      <c r="AD3785" s="22">
        <v>6.96</v>
      </c>
      <c r="AE3785" s="24">
        <v>99.999999999999986</v>
      </c>
      <c r="AF3785" s="19" t="s">
        <v>65</v>
      </c>
      <c r="AG3785" s="25">
        <v>0.41699999999999998</v>
      </c>
      <c r="AH3785" s="22">
        <v>102133.71</v>
      </c>
      <c r="AI3785" s="22">
        <v>663304.02</v>
      </c>
      <c r="AJ3785" s="22">
        <v>765437.73</v>
      </c>
      <c r="AK3785" s="21" t="s">
        <v>5287</v>
      </c>
      <c r="AL3785" s="21" t="s">
        <v>10952</v>
      </c>
      <c r="AM3785" s="26" t="s">
        <v>48</v>
      </c>
      <c r="AN3785" s="27">
        <v>1358.15</v>
      </c>
      <c r="AS3785">
        <f t="shared" si="118"/>
        <v>2901</v>
      </c>
      <c r="AT3785" t="str">
        <f t="shared" si="119"/>
        <v>Região Rural da Capital Regional de Barreiras</v>
      </c>
      <c r="BE3785">
        <v>4318457</v>
      </c>
      <c r="BF3785">
        <v>43</v>
      </c>
      <c r="BG3785" t="s">
        <v>14730</v>
      </c>
      <c r="BH3785" t="s">
        <v>14731</v>
      </c>
      <c r="BI3785" t="s">
        <v>14210</v>
      </c>
      <c r="BJ3785" t="s">
        <v>14893</v>
      </c>
      <c r="BK3785">
        <v>4302</v>
      </c>
      <c r="BL3785" t="s">
        <v>14818</v>
      </c>
      <c r="BM3785" t="s">
        <v>14819</v>
      </c>
    </row>
    <row r="3786" spans="1:65" x14ac:dyDescent="0.25">
      <c r="A3786" s="17" t="s">
        <v>10595</v>
      </c>
      <c r="B3786" s="18">
        <v>1</v>
      </c>
      <c r="C3786" s="19" t="s">
        <v>10953</v>
      </c>
      <c r="D3786" s="20" t="s">
        <v>7953</v>
      </c>
      <c r="E3786" s="20" t="s">
        <v>10954</v>
      </c>
      <c r="F3786" s="21">
        <v>1717503</v>
      </c>
      <c r="G3786" s="20" t="s">
        <v>4746</v>
      </c>
      <c r="H3786" s="22">
        <v>2752.18</v>
      </c>
      <c r="I3786" s="22">
        <v>2752.18</v>
      </c>
      <c r="J3786" s="22">
        <v>2752.18</v>
      </c>
      <c r="K3786" s="22">
        <v>2752.18</v>
      </c>
      <c r="L3786" s="22">
        <v>2752.18</v>
      </c>
      <c r="M3786" s="23">
        <v>59</v>
      </c>
      <c r="N3786" s="19" t="s">
        <v>44</v>
      </c>
      <c r="O3786" s="22">
        <v>34.4</v>
      </c>
      <c r="P3786" s="22">
        <v>0</v>
      </c>
      <c r="Q3786" s="22">
        <v>0</v>
      </c>
      <c r="R3786" s="22">
        <v>76.349999999999994</v>
      </c>
      <c r="S3786" s="22">
        <v>0</v>
      </c>
      <c r="T3786" s="22">
        <v>4.1393000000000004</v>
      </c>
      <c r="U3786" s="22">
        <v>2611.6907000000001</v>
      </c>
      <c r="V3786" s="22">
        <v>60</v>
      </c>
      <c r="W3786" s="22">
        <v>0</v>
      </c>
      <c r="X3786" s="22">
        <v>0</v>
      </c>
      <c r="Y3786" s="22">
        <v>30</v>
      </c>
      <c r="Z3786" s="22">
        <v>25</v>
      </c>
      <c r="AA3786" s="22">
        <v>40</v>
      </c>
      <c r="AB3786" s="22">
        <v>0</v>
      </c>
      <c r="AC3786" s="22">
        <v>0</v>
      </c>
      <c r="AD3786" s="22">
        <v>5</v>
      </c>
      <c r="AE3786" s="24">
        <v>100</v>
      </c>
      <c r="AF3786" s="19" t="s">
        <v>64</v>
      </c>
      <c r="AG3786" s="25">
        <v>0.59</v>
      </c>
      <c r="AH3786" s="22">
        <v>86175.38</v>
      </c>
      <c r="AI3786" s="22">
        <v>161993.31</v>
      </c>
      <c r="AJ3786" s="22">
        <v>248168.69</v>
      </c>
      <c r="AK3786" s="21" t="s">
        <v>2584</v>
      </c>
      <c r="AL3786" s="21" t="s">
        <v>712</v>
      </c>
      <c r="AM3786" s="26" t="s">
        <v>48</v>
      </c>
      <c r="AN3786" s="27">
        <v>0</v>
      </c>
      <c r="AS3786">
        <f t="shared" si="118"/>
        <v>1702</v>
      </c>
      <c r="AT3786" t="str">
        <f t="shared" si="119"/>
        <v>Região Rural da Capital Regional de Palmas</v>
      </c>
      <c r="BE3786">
        <v>4318606</v>
      </c>
      <c r="BF3786">
        <v>43</v>
      </c>
      <c r="BG3786" t="s">
        <v>14730</v>
      </c>
      <c r="BH3786" t="s">
        <v>14731</v>
      </c>
      <c r="BI3786" t="s">
        <v>14210</v>
      </c>
      <c r="BJ3786" t="s">
        <v>14894</v>
      </c>
      <c r="BK3786">
        <v>4302</v>
      </c>
      <c r="BL3786" t="s">
        <v>14818</v>
      </c>
      <c r="BM3786" t="s">
        <v>14819</v>
      </c>
    </row>
    <row r="3787" spans="1:65" x14ac:dyDescent="0.25">
      <c r="A3787" s="17" t="s">
        <v>10595</v>
      </c>
      <c r="B3787" s="18">
        <v>1</v>
      </c>
      <c r="C3787" s="19" t="s">
        <v>10955</v>
      </c>
      <c r="D3787" s="20" t="s">
        <v>7953</v>
      </c>
      <c r="E3787" s="20" t="s">
        <v>10954</v>
      </c>
      <c r="F3787" s="21">
        <v>1717503</v>
      </c>
      <c r="G3787" s="20" t="s">
        <v>4060</v>
      </c>
      <c r="H3787" s="22">
        <v>6195.2</v>
      </c>
      <c r="I3787" s="22">
        <v>6613.0527000000002</v>
      </c>
      <c r="J3787" s="22">
        <v>6613.0527000000002</v>
      </c>
      <c r="K3787" s="22">
        <v>6195.2</v>
      </c>
      <c r="L3787" s="22">
        <v>6613.0527000000002</v>
      </c>
      <c r="M3787" s="23">
        <v>111</v>
      </c>
      <c r="N3787" s="19" t="s">
        <v>44</v>
      </c>
      <c r="O3787" s="22">
        <v>77.44</v>
      </c>
      <c r="P3787" s="22">
        <v>0.12</v>
      </c>
      <c r="Q3787" s="22">
        <v>100</v>
      </c>
      <c r="R3787" s="22">
        <v>264.43680000000001</v>
      </c>
      <c r="S3787" s="22">
        <v>2946.2487000000001</v>
      </c>
      <c r="T3787" s="22">
        <v>1.0000000000000001E-5</v>
      </c>
      <c r="U3787" s="22">
        <v>1853.59</v>
      </c>
      <c r="V3787" s="22">
        <v>6.5353000000000003</v>
      </c>
      <c r="W3787" s="22">
        <v>1E-3</v>
      </c>
      <c r="X3787" s="22">
        <v>1E-3</v>
      </c>
      <c r="Y3787" s="22">
        <v>60.6</v>
      </c>
      <c r="Z3787" s="22">
        <v>11.81</v>
      </c>
      <c r="AA3787" s="22">
        <v>22.75</v>
      </c>
      <c r="AB3787" s="22">
        <v>1E-3</v>
      </c>
      <c r="AC3787" s="22">
        <v>1E-3</v>
      </c>
      <c r="AD3787" s="22">
        <v>4.84</v>
      </c>
      <c r="AE3787" s="24">
        <v>100.00400000000002</v>
      </c>
      <c r="AF3787" s="19" t="s">
        <v>65</v>
      </c>
      <c r="AG3787" s="25">
        <v>0.56999999999999995</v>
      </c>
      <c r="AH3787" s="22">
        <v>880860.69</v>
      </c>
      <c r="AI3787" s="22">
        <v>5219084.29</v>
      </c>
      <c r="AJ3787" s="22">
        <v>6099944.9800000004</v>
      </c>
      <c r="AK3787" s="21" t="s">
        <v>169</v>
      </c>
      <c r="AL3787" s="21" t="s">
        <v>3325</v>
      </c>
      <c r="AM3787" s="26" t="s">
        <v>48</v>
      </c>
      <c r="AN3787" s="27">
        <v>0</v>
      </c>
      <c r="AS3787">
        <f t="shared" si="118"/>
        <v>1702</v>
      </c>
      <c r="AT3787" t="str">
        <f t="shared" si="119"/>
        <v>Região Rural da Capital Regional de Palmas</v>
      </c>
      <c r="BE3787">
        <v>4319158</v>
      </c>
      <c r="BF3787">
        <v>43</v>
      </c>
      <c r="BG3787" t="s">
        <v>14730</v>
      </c>
      <c r="BH3787" t="s">
        <v>14731</v>
      </c>
      <c r="BI3787" t="s">
        <v>14210</v>
      </c>
      <c r="BJ3787" t="s">
        <v>14895</v>
      </c>
      <c r="BK3787">
        <v>4302</v>
      </c>
      <c r="BL3787" t="s">
        <v>14818</v>
      </c>
      <c r="BM3787" t="s">
        <v>14819</v>
      </c>
    </row>
    <row r="3788" spans="1:65" x14ac:dyDescent="0.25">
      <c r="A3788" s="17" t="s">
        <v>10595</v>
      </c>
      <c r="B3788" s="18">
        <v>1</v>
      </c>
      <c r="C3788" s="19" t="s">
        <v>10956</v>
      </c>
      <c r="D3788" s="20" t="s">
        <v>7953</v>
      </c>
      <c r="E3788" s="20" t="s">
        <v>10954</v>
      </c>
      <c r="F3788" s="21">
        <v>1717503</v>
      </c>
      <c r="G3788" s="20" t="s">
        <v>10957</v>
      </c>
      <c r="H3788" s="22">
        <v>1858.6043999999999</v>
      </c>
      <c r="I3788" s="22">
        <v>1858.6043999999999</v>
      </c>
      <c r="J3788" s="22">
        <v>1858.6043999999999</v>
      </c>
      <c r="K3788" s="22">
        <v>1858.6043999999999</v>
      </c>
      <c r="L3788" s="22">
        <v>1858.6043999999999</v>
      </c>
      <c r="M3788" s="23">
        <v>61</v>
      </c>
      <c r="N3788" s="19" t="s">
        <v>44</v>
      </c>
      <c r="O3788" s="22">
        <v>23.23</v>
      </c>
      <c r="P3788" s="22">
        <v>0</v>
      </c>
      <c r="Q3788" s="22">
        <v>0</v>
      </c>
      <c r="R3788" s="22">
        <v>109</v>
      </c>
      <c r="S3788" s="22">
        <v>0</v>
      </c>
      <c r="T3788" s="22">
        <v>760.05</v>
      </c>
      <c r="U3788" s="22">
        <v>971.70439999999996</v>
      </c>
      <c r="V3788" s="22">
        <v>17.399999999999999</v>
      </c>
      <c r="W3788" s="22">
        <v>0</v>
      </c>
      <c r="X3788" s="22">
        <v>0</v>
      </c>
      <c r="Y3788" s="22">
        <v>70</v>
      </c>
      <c r="Z3788" s="22">
        <v>24</v>
      </c>
      <c r="AA3788" s="22">
        <v>0</v>
      </c>
      <c r="AB3788" s="22">
        <v>0</v>
      </c>
      <c r="AC3788" s="22">
        <v>0</v>
      </c>
      <c r="AD3788" s="22">
        <v>6</v>
      </c>
      <c r="AE3788" s="24">
        <v>100</v>
      </c>
      <c r="AF3788" s="19" t="s">
        <v>57</v>
      </c>
      <c r="AG3788" s="25">
        <v>0.66200000000000003</v>
      </c>
      <c r="AH3788" s="22">
        <v>173603.07</v>
      </c>
      <c r="AI3788" s="22">
        <v>197123.58</v>
      </c>
      <c r="AJ3788" s="22">
        <v>370726.65</v>
      </c>
      <c r="AK3788" s="21" t="s">
        <v>1856</v>
      </c>
      <c r="AL3788" s="21" t="s">
        <v>4441</v>
      </c>
      <c r="AM3788" s="26" t="s">
        <v>48</v>
      </c>
      <c r="AN3788" s="27">
        <v>0</v>
      </c>
      <c r="AS3788">
        <f t="shared" si="118"/>
        <v>1702</v>
      </c>
      <c r="AT3788" t="str">
        <f t="shared" si="119"/>
        <v>Região Rural da Capital Regional de Palmas</v>
      </c>
      <c r="BE3788">
        <v>4319703</v>
      </c>
      <c r="BF3788">
        <v>43</v>
      </c>
      <c r="BG3788" t="s">
        <v>14730</v>
      </c>
      <c r="BH3788" t="s">
        <v>14731</v>
      </c>
      <c r="BI3788" t="s">
        <v>14210</v>
      </c>
      <c r="BJ3788" t="s">
        <v>14896</v>
      </c>
      <c r="BK3788">
        <v>4302</v>
      </c>
      <c r="BL3788" t="s">
        <v>14818</v>
      </c>
      <c r="BM3788" t="s">
        <v>14819</v>
      </c>
    </row>
    <row r="3789" spans="1:65" x14ac:dyDescent="0.25">
      <c r="A3789" s="17" t="s">
        <v>10595</v>
      </c>
      <c r="B3789" s="18">
        <v>1</v>
      </c>
      <c r="C3789" s="19" t="s">
        <v>10958</v>
      </c>
      <c r="D3789" s="20" t="s">
        <v>10726</v>
      </c>
      <c r="E3789" s="20" t="s">
        <v>10959</v>
      </c>
      <c r="F3789" s="21">
        <v>1717909</v>
      </c>
      <c r="G3789" s="20" t="s">
        <v>2877</v>
      </c>
      <c r="H3789" s="22">
        <v>2351.0790000000002</v>
      </c>
      <c r="I3789" s="22">
        <v>2351.0790000000002</v>
      </c>
      <c r="J3789" s="22">
        <v>2351.0790000000002</v>
      </c>
      <c r="K3789" s="22">
        <v>2351.0790000000002</v>
      </c>
      <c r="L3789" s="22">
        <v>2351.0790000000002</v>
      </c>
      <c r="M3789" s="23">
        <v>47</v>
      </c>
      <c r="N3789" s="19" t="s">
        <v>44</v>
      </c>
      <c r="O3789" s="22">
        <v>29.39</v>
      </c>
      <c r="P3789" s="22">
        <v>1E-3</v>
      </c>
      <c r="Q3789" s="22">
        <v>1E-3</v>
      </c>
      <c r="R3789" s="22">
        <v>167.1542</v>
      </c>
      <c r="S3789" s="22">
        <v>1.0000000000000001E-5</v>
      </c>
      <c r="T3789" s="22">
        <v>1.0000000000000001E-5</v>
      </c>
      <c r="U3789" s="22">
        <v>2181.8218000000002</v>
      </c>
      <c r="V3789" s="22">
        <v>2.1</v>
      </c>
      <c r="W3789" s="22">
        <v>1E-3</v>
      </c>
      <c r="X3789" s="22">
        <v>1E-3</v>
      </c>
      <c r="Y3789" s="22">
        <v>30.04</v>
      </c>
      <c r="Z3789" s="22">
        <v>33.54</v>
      </c>
      <c r="AA3789" s="22">
        <v>1E-3</v>
      </c>
      <c r="AB3789" s="22">
        <v>20.27</v>
      </c>
      <c r="AC3789" s="22">
        <v>8.9499999999999993</v>
      </c>
      <c r="AD3789" s="22">
        <v>7.2</v>
      </c>
      <c r="AE3789" s="24">
        <v>100.003</v>
      </c>
      <c r="AF3789" s="19" t="s">
        <v>65</v>
      </c>
      <c r="AG3789" s="25">
        <v>0.499</v>
      </c>
      <c r="AH3789" s="22">
        <v>52996.02</v>
      </c>
      <c r="AI3789" s="22">
        <v>1604540.89</v>
      </c>
      <c r="AJ3789" s="22">
        <v>1657536.91</v>
      </c>
      <c r="AK3789" s="21" t="s">
        <v>1487</v>
      </c>
      <c r="AL3789" s="21" t="s">
        <v>812</v>
      </c>
      <c r="AM3789" s="26" t="s">
        <v>48</v>
      </c>
      <c r="AN3789" s="27">
        <v>0</v>
      </c>
      <c r="AS3789">
        <f t="shared" si="118"/>
        <v>2901</v>
      </c>
      <c r="AT3789" t="str">
        <f t="shared" si="119"/>
        <v>Região Rural da Capital Regional de Barreiras</v>
      </c>
      <c r="BE3789">
        <v>4320107</v>
      </c>
      <c r="BF3789">
        <v>43</v>
      </c>
      <c r="BG3789" t="s">
        <v>14730</v>
      </c>
      <c r="BH3789" t="s">
        <v>14731</v>
      </c>
      <c r="BI3789" t="s">
        <v>14210</v>
      </c>
      <c r="BJ3789" t="s">
        <v>14667</v>
      </c>
      <c r="BK3789">
        <v>4302</v>
      </c>
      <c r="BL3789" t="s">
        <v>14818</v>
      </c>
      <c r="BM3789" t="s">
        <v>14819</v>
      </c>
    </row>
    <row r="3790" spans="1:65" x14ac:dyDescent="0.25">
      <c r="A3790" s="17" t="s">
        <v>10595</v>
      </c>
      <c r="B3790" s="18">
        <v>1</v>
      </c>
      <c r="C3790" s="19" t="s">
        <v>10960</v>
      </c>
      <c r="D3790" s="20" t="s">
        <v>10726</v>
      </c>
      <c r="E3790" s="20" t="s">
        <v>10959</v>
      </c>
      <c r="F3790" s="21">
        <v>1717909</v>
      </c>
      <c r="G3790" s="20" t="s">
        <v>10961</v>
      </c>
      <c r="H3790" s="22">
        <v>2502.0603000000001</v>
      </c>
      <c r="I3790" s="22">
        <v>2502.0603000000001</v>
      </c>
      <c r="J3790" s="22">
        <v>2502.0603000000001</v>
      </c>
      <c r="K3790" s="22">
        <v>2502.0603000000001</v>
      </c>
      <c r="L3790" s="22">
        <v>2502.0603000000001</v>
      </c>
      <c r="M3790" s="23">
        <v>41</v>
      </c>
      <c r="N3790" s="19" t="s">
        <v>44</v>
      </c>
      <c r="O3790" s="22">
        <v>31.28</v>
      </c>
      <c r="P3790" s="22">
        <v>1E-3</v>
      </c>
      <c r="Q3790" s="22">
        <v>1E-3</v>
      </c>
      <c r="R3790" s="22">
        <v>424.64249999999998</v>
      </c>
      <c r="S3790" s="22">
        <v>1.0000000000000001E-5</v>
      </c>
      <c r="T3790" s="22">
        <v>1.0000000000000001E-5</v>
      </c>
      <c r="U3790" s="22">
        <v>2076.4090999999999</v>
      </c>
      <c r="V3790" s="22">
        <v>1.0086999999999999</v>
      </c>
      <c r="W3790" s="22">
        <v>1E-3</v>
      </c>
      <c r="X3790" s="22">
        <v>1E-3</v>
      </c>
      <c r="Y3790" s="22">
        <v>7.24</v>
      </c>
      <c r="Z3790" s="22">
        <v>32.130000000000003</v>
      </c>
      <c r="AA3790" s="22">
        <v>1E-3</v>
      </c>
      <c r="AB3790" s="22">
        <v>32.35</v>
      </c>
      <c r="AC3790" s="22">
        <v>11.27</v>
      </c>
      <c r="AD3790" s="22">
        <v>17.010000000000002</v>
      </c>
      <c r="AE3790" s="24">
        <v>100.003</v>
      </c>
      <c r="AF3790" s="19" t="s">
        <v>65</v>
      </c>
      <c r="AG3790" s="25">
        <v>0.42399999999999999</v>
      </c>
      <c r="AH3790" s="22">
        <v>28580.9</v>
      </c>
      <c r="AI3790" s="22">
        <v>1413288.76</v>
      </c>
      <c r="AJ3790" s="22">
        <v>1441869.66</v>
      </c>
      <c r="AK3790" s="21" t="s">
        <v>1487</v>
      </c>
      <c r="AL3790" s="21" t="s">
        <v>812</v>
      </c>
      <c r="AM3790" s="26" t="s">
        <v>48</v>
      </c>
      <c r="AN3790" s="27">
        <v>0</v>
      </c>
      <c r="AS3790">
        <f t="shared" si="118"/>
        <v>2901</v>
      </c>
      <c r="AT3790" t="str">
        <f t="shared" si="119"/>
        <v>Região Rural da Capital Regional de Barreiras</v>
      </c>
      <c r="BE3790">
        <v>4320206</v>
      </c>
      <c r="BF3790">
        <v>43</v>
      </c>
      <c r="BG3790" t="s">
        <v>14730</v>
      </c>
      <c r="BH3790" t="s">
        <v>14731</v>
      </c>
      <c r="BI3790" t="s">
        <v>14210</v>
      </c>
      <c r="BJ3790" t="s">
        <v>14897</v>
      </c>
      <c r="BK3790">
        <v>4302</v>
      </c>
      <c r="BL3790" t="s">
        <v>14818</v>
      </c>
      <c r="BM3790" t="s">
        <v>14819</v>
      </c>
    </row>
    <row r="3791" spans="1:65" x14ac:dyDescent="0.25">
      <c r="A3791" s="17" t="s">
        <v>10595</v>
      </c>
      <c r="B3791" s="18">
        <v>1</v>
      </c>
      <c r="C3791" s="19" t="s">
        <v>10962</v>
      </c>
      <c r="D3791" s="20" t="s">
        <v>10720</v>
      </c>
      <c r="E3791" s="20" t="s">
        <v>10720</v>
      </c>
      <c r="F3791" s="21">
        <v>1718204</v>
      </c>
      <c r="G3791" s="20" t="s">
        <v>3418</v>
      </c>
      <c r="H3791" s="22">
        <v>1753.0663</v>
      </c>
      <c r="I3791" s="22">
        <v>1753.0663</v>
      </c>
      <c r="J3791" s="22">
        <v>1749.482</v>
      </c>
      <c r="K3791" s="22">
        <v>1749.482</v>
      </c>
      <c r="L3791" s="22">
        <v>1749.482</v>
      </c>
      <c r="M3791" s="23">
        <v>62</v>
      </c>
      <c r="N3791" s="19" t="s">
        <v>44</v>
      </c>
      <c r="O3791" s="22">
        <v>80</v>
      </c>
      <c r="P3791" s="22">
        <v>0</v>
      </c>
      <c r="Q3791" s="22">
        <v>0</v>
      </c>
      <c r="R3791" s="22">
        <v>112.14</v>
      </c>
      <c r="S3791" s="22">
        <v>0</v>
      </c>
      <c r="T3791" s="22">
        <v>626.91</v>
      </c>
      <c r="U3791" s="22">
        <v>1004.182</v>
      </c>
      <c r="V3791" s="22">
        <v>6.25</v>
      </c>
      <c r="W3791" s="22">
        <v>0</v>
      </c>
      <c r="X3791" s="22">
        <v>0</v>
      </c>
      <c r="Y3791" s="22">
        <v>40</v>
      </c>
      <c r="Z3791" s="22">
        <v>53.23</v>
      </c>
      <c r="AA3791" s="22">
        <v>0</v>
      </c>
      <c r="AB3791" s="22">
        <v>0</v>
      </c>
      <c r="AC3791" s="22">
        <v>0</v>
      </c>
      <c r="AD3791" s="22">
        <v>6.77</v>
      </c>
      <c r="AE3791" s="24">
        <v>99.999999999999986</v>
      </c>
      <c r="AF3791" s="19" t="s">
        <v>65</v>
      </c>
      <c r="AG3791" s="25">
        <v>0.56599999999999995</v>
      </c>
      <c r="AH3791" s="22">
        <v>76364.88</v>
      </c>
      <c r="AI3791" s="22">
        <v>180354.09</v>
      </c>
      <c r="AJ3791" s="22">
        <v>256718.97</v>
      </c>
      <c r="AK3791" s="21" t="s">
        <v>1401</v>
      </c>
      <c r="AL3791" s="21" t="s">
        <v>2004</v>
      </c>
      <c r="AM3791" s="26" t="s">
        <v>48</v>
      </c>
      <c r="AN3791" s="27">
        <v>0</v>
      </c>
      <c r="AS3791">
        <f t="shared" si="118"/>
        <v>1702</v>
      </c>
      <c r="AT3791" t="str">
        <f t="shared" si="119"/>
        <v>Região Rural da Capital Regional de Palmas</v>
      </c>
      <c r="BE3791">
        <v>4320263</v>
      </c>
      <c r="BF3791">
        <v>43</v>
      </c>
      <c r="BG3791" t="s">
        <v>14730</v>
      </c>
      <c r="BH3791" t="s">
        <v>14731</v>
      </c>
      <c r="BI3791" t="s">
        <v>14210</v>
      </c>
      <c r="BJ3791" t="s">
        <v>14898</v>
      </c>
      <c r="BK3791">
        <v>4302</v>
      </c>
      <c r="BL3791" t="s">
        <v>14818</v>
      </c>
      <c r="BM3791" t="s">
        <v>14819</v>
      </c>
    </row>
    <row r="3792" spans="1:65" x14ac:dyDescent="0.25">
      <c r="A3792" s="17" t="s">
        <v>10595</v>
      </c>
      <c r="B3792" s="18">
        <v>1</v>
      </c>
      <c r="C3792" s="19" t="s">
        <v>10963</v>
      </c>
      <c r="D3792" s="20" t="s">
        <v>10720</v>
      </c>
      <c r="E3792" s="20" t="s">
        <v>10720</v>
      </c>
      <c r="F3792" s="21">
        <v>1718204</v>
      </c>
      <c r="G3792" s="20" t="s">
        <v>10964</v>
      </c>
      <c r="H3792" s="22">
        <v>1314.6188999999999</v>
      </c>
      <c r="I3792" s="22">
        <v>1314.6188999999999</v>
      </c>
      <c r="J3792" s="22">
        <v>1260.1542999999999</v>
      </c>
      <c r="K3792" s="22">
        <v>1314.6188999999999</v>
      </c>
      <c r="L3792" s="22">
        <v>1260.1542999999999</v>
      </c>
      <c r="M3792" s="23">
        <v>22</v>
      </c>
      <c r="N3792" s="19" t="s">
        <v>44</v>
      </c>
      <c r="O3792" s="22">
        <v>15.75</v>
      </c>
      <c r="P3792" s="22">
        <v>1E-3</v>
      </c>
      <c r="Q3792" s="22">
        <v>1E-3</v>
      </c>
      <c r="R3792" s="22">
        <v>45.9754</v>
      </c>
      <c r="S3792" s="22">
        <v>630.07719999999995</v>
      </c>
      <c r="T3792" s="22">
        <v>1.0000000000000001E-5</v>
      </c>
      <c r="U3792" s="22">
        <v>290.1266</v>
      </c>
      <c r="V3792" s="22">
        <v>2.1</v>
      </c>
      <c r="W3792" s="22">
        <v>1E-3</v>
      </c>
      <c r="X3792" s="22">
        <v>1E-3</v>
      </c>
      <c r="Y3792" s="22">
        <v>47.74</v>
      </c>
      <c r="Z3792" s="22">
        <v>30.83</v>
      </c>
      <c r="AA3792" s="22">
        <v>1E-3</v>
      </c>
      <c r="AB3792" s="22">
        <v>13.35</v>
      </c>
      <c r="AC3792" s="22">
        <v>2.42</v>
      </c>
      <c r="AD3792" s="22">
        <v>5.66</v>
      </c>
      <c r="AE3792" s="24">
        <v>100.003</v>
      </c>
      <c r="AF3792" s="19" t="s">
        <v>64</v>
      </c>
      <c r="AG3792" s="25">
        <v>0.61099999999999999</v>
      </c>
      <c r="AH3792" s="22">
        <v>78576.539999999994</v>
      </c>
      <c r="AI3792" s="22">
        <v>1080859.55</v>
      </c>
      <c r="AJ3792" s="22">
        <v>1159436.0900000001</v>
      </c>
      <c r="AK3792" s="21" t="s">
        <v>169</v>
      </c>
      <c r="AL3792" s="21" t="s">
        <v>992</v>
      </c>
      <c r="AM3792" s="26" t="s">
        <v>48</v>
      </c>
      <c r="AN3792" s="27">
        <v>0</v>
      </c>
      <c r="AS3792">
        <f t="shared" si="118"/>
        <v>1702</v>
      </c>
      <c r="AT3792" t="str">
        <f t="shared" si="119"/>
        <v>Região Rural da Capital Regional de Palmas</v>
      </c>
      <c r="BE3792">
        <v>4320305</v>
      </c>
      <c r="BF3792">
        <v>43</v>
      </c>
      <c r="BG3792" t="s">
        <v>14730</v>
      </c>
      <c r="BH3792" t="s">
        <v>14731</v>
      </c>
      <c r="BI3792" t="s">
        <v>14210</v>
      </c>
      <c r="BJ3792" t="s">
        <v>14899</v>
      </c>
      <c r="BK3792">
        <v>4302</v>
      </c>
      <c r="BL3792" t="s">
        <v>14818</v>
      </c>
      <c r="BM3792" t="s">
        <v>14819</v>
      </c>
    </row>
    <row r="3793" spans="1:65" x14ac:dyDescent="0.25">
      <c r="A3793" s="17" t="s">
        <v>10595</v>
      </c>
      <c r="B3793" s="18">
        <v>1</v>
      </c>
      <c r="C3793" s="19" t="s">
        <v>10965</v>
      </c>
      <c r="D3793" s="20" t="s">
        <v>10720</v>
      </c>
      <c r="E3793" s="20" t="s">
        <v>10720</v>
      </c>
      <c r="F3793" s="21">
        <v>1718204</v>
      </c>
      <c r="G3793" s="20" t="s">
        <v>6023</v>
      </c>
      <c r="H3793" s="22">
        <v>1273.5358000000001</v>
      </c>
      <c r="I3793" s="22">
        <v>1273.5</v>
      </c>
      <c r="J3793" s="22">
        <v>1322.0437999999999</v>
      </c>
      <c r="K3793" s="22">
        <v>1273.5358000000001</v>
      </c>
      <c r="L3793" s="22">
        <v>1273.5358000000001</v>
      </c>
      <c r="M3793" s="23">
        <v>22</v>
      </c>
      <c r="N3793" s="19" t="s">
        <v>44</v>
      </c>
      <c r="O3793" s="22">
        <v>15.91</v>
      </c>
      <c r="P3793" s="22">
        <v>14.4</v>
      </c>
      <c r="Q3793" s="22">
        <v>300</v>
      </c>
      <c r="R3793" s="22">
        <v>14.993600000000001</v>
      </c>
      <c r="S3793" s="22">
        <v>521.68589999999995</v>
      </c>
      <c r="T3793" s="22">
        <v>106.1409</v>
      </c>
      <c r="U3793" s="22">
        <v>677.22339999999997</v>
      </c>
      <c r="V3793" s="22"/>
      <c r="W3793" s="22">
        <v>1E-3</v>
      </c>
      <c r="X3793" s="22">
        <v>1E-3</v>
      </c>
      <c r="Y3793" s="22">
        <v>1E-3</v>
      </c>
      <c r="Z3793" s="22">
        <v>30.84</v>
      </c>
      <c r="AA3793" s="22">
        <v>2.0699999999999998</v>
      </c>
      <c r="AB3793" s="22">
        <v>8.93</v>
      </c>
      <c r="AC3793" s="22">
        <v>28.26</v>
      </c>
      <c r="AD3793" s="22">
        <v>29.9</v>
      </c>
      <c r="AE3793" s="24">
        <v>100.00299999999999</v>
      </c>
      <c r="AF3793" s="19" t="s">
        <v>65</v>
      </c>
      <c r="AG3793" s="25">
        <v>0.374</v>
      </c>
      <c r="AH3793" s="22">
        <v>48376.37</v>
      </c>
      <c r="AI3793" s="22">
        <v>800149.81</v>
      </c>
      <c r="AJ3793" s="22">
        <v>848526.18</v>
      </c>
      <c r="AK3793" s="21" t="s">
        <v>1272</v>
      </c>
      <c r="AL3793" s="21" t="s">
        <v>5407</v>
      </c>
      <c r="AM3793" s="26" t="s">
        <v>48</v>
      </c>
      <c r="AN3793" s="27">
        <v>0</v>
      </c>
      <c r="AS3793">
        <f t="shared" si="118"/>
        <v>1702</v>
      </c>
      <c r="AT3793" t="str">
        <f t="shared" si="119"/>
        <v>Região Rural da Capital Regional de Palmas</v>
      </c>
      <c r="BE3793">
        <v>4320404</v>
      </c>
      <c r="BF3793">
        <v>43</v>
      </c>
      <c r="BG3793" t="s">
        <v>14730</v>
      </c>
      <c r="BH3793" t="s">
        <v>14731</v>
      </c>
      <c r="BI3793" t="s">
        <v>14210</v>
      </c>
      <c r="BJ3793" t="s">
        <v>14900</v>
      </c>
      <c r="BK3793">
        <v>4302</v>
      </c>
      <c r="BL3793" t="s">
        <v>14818</v>
      </c>
      <c r="BM3793" t="s">
        <v>14819</v>
      </c>
    </row>
    <row r="3794" spans="1:65" x14ac:dyDescent="0.25">
      <c r="A3794" s="17" t="s">
        <v>10595</v>
      </c>
      <c r="B3794" s="18">
        <v>1</v>
      </c>
      <c r="C3794" s="19" t="s">
        <v>10966</v>
      </c>
      <c r="D3794" s="20" t="s">
        <v>10720</v>
      </c>
      <c r="E3794" s="20" t="s">
        <v>10720</v>
      </c>
      <c r="F3794" s="21">
        <v>1718204</v>
      </c>
      <c r="G3794" s="20" t="s">
        <v>10967</v>
      </c>
      <c r="H3794" s="22">
        <v>1791.7080000000001</v>
      </c>
      <c r="I3794" s="22">
        <v>1791.7080000000001</v>
      </c>
      <c r="J3794" s="22">
        <v>1670.4940999999999</v>
      </c>
      <c r="K3794" s="22">
        <v>1670.4940999999999</v>
      </c>
      <c r="L3794" s="22">
        <v>1670.4940999999999</v>
      </c>
      <c r="M3794" s="23">
        <v>60</v>
      </c>
      <c r="N3794" s="19" t="s">
        <v>44</v>
      </c>
      <c r="O3794" s="22">
        <v>80</v>
      </c>
      <c r="P3794" s="22">
        <v>0</v>
      </c>
      <c r="Q3794" s="22">
        <v>0</v>
      </c>
      <c r="R3794" s="22">
        <v>108.12</v>
      </c>
      <c r="S3794" s="22">
        <v>0</v>
      </c>
      <c r="T3794" s="22">
        <v>0</v>
      </c>
      <c r="U3794" s="22">
        <v>641.93409999999994</v>
      </c>
      <c r="V3794" s="22">
        <v>41.97</v>
      </c>
      <c r="W3794" s="22">
        <v>0</v>
      </c>
      <c r="X3794" s="22">
        <v>0</v>
      </c>
      <c r="Y3794" s="22">
        <v>40</v>
      </c>
      <c r="Z3794" s="22">
        <v>51.02</v>
      </c>
      <c r="AA3794" s="22">
        <v>0</v>
      </c>
      <c r="AB3794" s="22">
        <v>0</v>
      </c>
      <c r="AC3794" s="22">
        <v>0</v>
      </c>
      <c r="AD3794" s="22">
        <v>8.98</v>
      </c>
      <c r="AE3794" s="24">
        <v>100.00000000000001</v>
      </c>
      <c r="AF3794" s="19" t="s">
        <v>65</v>
      </c>
      <c r="AG3794" s="25">
        <v>0.55900000000000005</v>
      </c>
      <c r="AH3794" s="22">
        <v>242502.86</v>
      </c>
      <c r="AI3794" s="22">
        <v>190670.2</v>
      </c>
      <c r="AJ3794" s="22">
        <v>433173.06</v>
      </c>
      <c r="AK3794" s="21" t="s">
        <v>10876</v>
      </c>
      <c r="AL3794" s="21" t="s">
        <v>3229</v>
      </c>
      <c r="AM3794" s="26" t="s">
        <v>48</v>
      </c>
      <c r="AN3794" s="27">
        <v>0</v>
      </c>
      <c r="AS3794">
        <f t="shared" si="118"/>
        <v>1702</v>
      </c>
      <c r="AT3794" t="str">
        <f t="shared" si="119"/>
        <v>Região Rural da Capital Regional de Palmas</v>
      </c>
      <c r="BE3794">
        <v>4320503</v>
      </c>
      <c r="BF3794">
        <v>43</v>
      </c>
      <c r="BG3794" t="s">
        <v>14730</v>
      </c>
      <c r="BH3794" t="s">
        <v>14731</v>
      </c>
      <c r="BI3794" t="s">
        <v>14210</v>
      </c>
      <c r="BJ3794" t="s">
        <v>14901</v>
      </c>
      <c r="BK3794">
        <v>4302</v>
      </c>
      <c r="BL3794" t="s">
        <v>14818</v>
      </c>
      <c r="BM3794" t="s">
        <v>14819</v>
      </c>
    </row>
    <row r="3795" spans="1:65" x14ac:dyDescent="0.25">
      <c r="A3795" s="17" t="s">
        <v>10595</v>
      </c>
      <c r="B3795" s="18">
        <v>1</v>
      </c>
      <c r="C3795" s="19" t="s">
        <v>10968</v>
      </c>
      <c r="D3795" s="20" t="s">
        <v>10720</v>
      </c>
      <c r="E3795" s="20" t="s">
        <v>10720</v>
      </c>
      <c r="F3795" s="21">
        <v>1718204</v>
      </c>
      <c r="G3795" s="20" t="s">
        <v>10969</v>
      </c>
      <c r="H3795" s="22">
        <v>1664.2026000000001</v>
      </c>
      <c r="I3795" s="22">
        <v>1687.1975</v>
      </c>
      <c r="J3795" s="22">
        <v>1687.1975</v>
      </c>
      <c r="K3795" s="22">
        <v>1260.6899000000001</v>
      </c>
      <c r="L3795" s="22">
        <v>1664.2026000000001</v>
      </c>
      <c r="M3795" s="23">
        <v>34</v>
      </c>
      <c r="N3795" s="19" t="s">
        <v>44</v>
      </c>
      <c r="O3795" s="22">
        <v>15.76</v>
      </c>
      <c r="P3795" s="22">
        <v>1E-3</v>
      </c>
      <c r="Q3795" s="22">
        <v>1E-3</v>
      </c>
      <c r="R3795" s="22">
        <v>48.318199999999997</v>
      </c>
      <c r="S3795" s="22">
        <v>1.0000000000000001E-5</v>
      </c>
      <c r="T3795" s="22">
        <v>1.0000000000000001E-5</v>
      </c>
      <c r="U3795" s="22">
        <v>896.7636</v>
      </c>
      <c r="V3795" s="22">
        <v>27.644600000000001</v>
      </c>
      <c r="W3795" s="22">
        <v>1E-3</v>
      </c>
      <c r="X3795" s="22">
        <v>1E-3</v>
      </c>
      <c r="Y3795" s="22">
        <v>24.01</v>
      </c>
      <c r="Z3795" s="22">
        <v>13.08</v>
      </c>
      <c r="AA3795" s="22">
        <v>1E-3</v>
      </c>
      <c r="AB3795" s="22">
        <v>36.06</v>
      </c>
      <c r="AC3795" s="22">
        <v>21.51</v>
      </c>
      <c r="AD3795" s="22">
        <v>5.34</v>
      </c>
      <c r="AE3795" s="24">
        <v>100.003</v>
      </c>
      <c r="AF3795" s="19" t="s">
        <v>65</v>
      </c>
      <c r="AG3795" s="25">
        <v>0.44</v>
      </c>
      <c r="AH3795" s="22">
        <v>191055.51</v>
      </c>
      <c r="AI3795" s="22">
        <v>737768.34</v>
      </c>
      <c r="AJ3795" s="22">
        <v>928823.85</v>
      </c>
      <c r="AK3795" s="21" t="s">
        <v>1805</v>
      </c>
      <c r="AL3795" s="21" t="s">
        <v>1862</v>
      </c>
      <c r="AM3795" s="26" t="s">
        <v>48</v>
      </c>
      <c r="AN3795" s="27">
        <v>0</v>
      </c>
      <c r="AS3795">
        <f t="shared" si="118"/>
        <v>1702</v>
      </c>
      <c r="AT3795" t="str">
        <f t="shared" si="119"/>
        <v>Região Rural da Capital Regional de Palmas</v>
      </c>
      <c r="BE3795">
        <v>4320651</v>
      </c>
      <c r="BF3795">
        <v>43</v>
      </c>
      <c r="BG3795" t="s">
        <v>14730</v>
      </c>
      <c r="BH3795" t="s">
        <v>14731</v>
      </c>
      <c r="BI3795" t="s">
        <v>14210</v>
      </c>
      <c r="BJ3795" t="s">
        <v>14902</v>
      </c>
      <c r="BK3795">
        <v>4302</v>
      </c>
      <c r="BL3795" t="s">
        <v>14818</v>
      </c>
      <c r="BM3795" t="s">
        <v>14819</v>
      </c>
    </row>
    <row r="3796" spans="1:65" x14ac:dyDescent="0.25">
      <c r="A3796" s="17" t="s">
        <v>10595</v>
      </c>
      <c r="B3796" s="18">
        <v>1</v>
      </c>
      <c r="C3796" s="19" t="s">
        <v>10970</v>
      </c>
      <c r="D3796" s="20" t="s">
        <v>10720</v>
      </c>
      <c r="E3796" s="20" t="s">
        <v>10720</v>
      </c>
      <c r="F3796" s="21">
        <v>1718204</v>
      </c>
      <c r="G3796" s="20" t="s">
        <v>10971</v>
      </c>
      <c r="H3796" s="22">
        <v>1596.9766999999999</v>
      </c>
      <c r="I3796" s="22">
        <v>1596.9766999999999</v>
      </c>
      <c r="J3796" s="22">
        <v>1494.25</v>
      </c>
      <c r="K3796" s="22">
        <v>1494.25</v>
      </c>
      <c r="L3796" s="22">
        <v>1494.25</v>
      </c>
      <c r="M3796" s="23">
        <v>34</v>
      </c>
      <c r="N3796" s="19" t="s">
        <v>44</v>
      </c>
      <c r="O3796" s="22">
        <v>18.670000000000002</v>
      </c>
      <c r="P3796" s="22">
        <v>1E-3</v>
      </c>
      <c r="Q3796" s="22">
        <v>1E-3</v>
      </c>
      <c r="R3796" s="22">
        <v>126.9456</v>
      </c>
      <c r="S3796" s="22">
        <v>1.0000000000000001E-5</v>
      </c>
      <c r="T3796" s="22">
        <v>860.44619999999998</v>
      </c>
      <c r="U3796" s="22">
        <v>1.0000000000000001E-5</v>
      </c>
      <c r="V3796" s="22">
        <v>1.0000000000000001E-5</v>
      </c>
      <c r="W3796" s="22">
        <v>0</v>
      </c>
      <c r="X3796" s="22">
        <v>0</v>
      </c>
      <c r="Y3796" s="22">
        <v>21.83</v>
      </c>
      <c r="Z3796" s="22">
        <v>47.5</v>
      </c>
      <c r="AA3796" s="22">
        <v>0</v>
      </c>
      <c r="AB3796" s="22">
        <v>10.49</v>
      </c>
      <c r="AC3796" s="22">
        <v>11.18</v>
      </c>
      <c r="AD3796" s="22">
        <v>9</v>
      </c>
      <c r="AE3796" s="24">
        <v>100</v>
      </c>
      <c r="AF3796" s="19" t="s">
        <v>65</v>
      </c>
      <c r="AG3796" s="25">
        <v>0.377</v>
      </c>
      <c r="AH3796" s="22">
        <v>695861.57</v>
      </c>
      <c r="AI3796" s="22">
        <v>1908131.44</v>
      </c>
      <c r="AJ3796" s="22">
        <v>2603993.0099999998</v>
      </c>
      <c r="AK3796" s="21" t="s">
        <v>10624</v>
      </c>
      <c r="AL3796" s="21" t="s">
        <v>4521</v>
      </c>
      <c r="AM3796" s="26" t="s">
        <v>48</v>
      </c>
      <c r="AN3796" s="27">
        <v>0</v>
      </c>
      <c r="AS3796">
        <f t="shared" si="118"/>
        <v>1702</v>
      </c>
      <c r="AT3796" t="str">
        <f t="shared" si="119"/>
        <v>Região Rural da Capital Regional de Palmas</v>
      </c>
      <c r="BE3796">
        <v>4320677</v>
      </c>
      <c r="BF3796">
        <v>43</v>
      </c>
      <c r="BG3796" t="s">
        <v>14730</v>
      </c>
      <c r="BH3796" t="s">
        <v>14731</v>
      </c>
      <c r="BI3796" t="s">
        <v>14210</v>
      </c>
      <c r="BJ3796" t="s">
        <v>14903</v>
      </c>
      <c r="BK3796">
        <v>4302</v>
      </c>
      <c r="BL3796" t="s">
        <v>14818</v>
      </c>
      <c r="BM3796" t="s">
        <v>14819</v>
      </c>
    </row>
    <row r="3797" spans="1:65" x14ac:dyDescent="0.25">
      <c r="A3797" s="17" t="s">
        <v>10595</v>
      </c>
      <c r="B3797" s="18">
        <v>1</v>
      </c>
      <c r="C3797" s="19" t="s">
        <v>10972</v>
      </c>
      <c r="D3797" s="20" t="s">
        <v>10614</v>
      </c>
      <c r="E3797" s="20" t="s">
        <v>10973</v>
      </c>
      <c r="F3797" s="21">
        <v>1718303</v>
      </c>
      <c r="G3797" s="20" t="s">
        <v>10974</v>
      </c>
      <c r="H3797" s="22">
        <v>344.91039999999998</v>
      </c>
      <c r="I3797" s="22">
        <v>344.91039999999998</v>
      </c>
      <c r="J3797" s="22">
        <v>346.99340000000001</v>
      </c>
      <c r="K3797" s="22">
        <v>344.91039999999998</v>
      </c>
      <c r="L3797" s="22">
        <v>344.91039999999998</v>
      </c>
      <c r="M3797" s="23">
        <v>12</v>
      </c>
      <c r="N3797" s="19" t="s">
        <v>44</v>
      </c>
      <c r="O3797" s="22">
        <v>4.34</v>
      </c>
      <c r="P3797" s="22">
        <v>1E-3</v>
      </c>
      <c r="Q3797" s="22">
        <v>1E-3</v>
      </c>
      <c r="R3797" s="22">
        <v>1.0000000000000001E-5</v>
      </c>
      <c r="S3797" s="22">
        <v>1.0000000000000001E-5</v>
      </c>
      <c r="T3797" s="22">
        <v>55.222099999999998</v>
      </c>
      <c r="U3797" s="22">
        <v>291.7713</v>
      </c>
      <c r="V3797" s="22">
        <v>1.0000000000000001E-5</v>
      </c>
      <c r="W3797" s="22">
        <v>0</v>
      </c>
      <c r="X3797" s="22">
        <v>0</v>
      </c>
      <c r="Y3797" s="22">
        <v>34.21</v>
      </c>
      <c r="Z3797" s="22">
        <v>40.25</v>
      </c>
      <c r="AA3797" s="22">
        <v>0</v>
      </c>
      <c r="AB3797" s="22">
        <v>25.54</v>
      </c>
      <c r="AC3797" s="22">
        <v>0</v>
      </c>
      <c r="AD3797" s="22">
        <v>0</v>
      </c>
      <c r="AE3797" s="24">
        <v>100</v>
      </c>
      <c r="AF3797" s="19" t="s">
        <v>64</v>
      </c>
      <c r="AG3797" s="25">
        <v>0.44900000000000001</v>
      </c>
      <c r="AH3797" s="22">
        <v>69411.88</v>
      </c>
      <c r="AI3797" s="22">
        <v>435649.25</v>
      </c>
      <c r="AJ3797" s="22">
        <v>505061.13</v>
      </c>
      <c r="AK3797" s="21" t="s">
        <v>2019</v>
      </c>
      <c r="AL3797" s="21" t="s">
        <v>582</v>
      </c>
      <c r="AM3797" s="26" t="s">
        <v>48</v>
      </c>
      <c r="AN3797" s="27">
        <v>0</v>
      </c>
      <c r="AS3797">
        <f t="shared" si="118"/>
        <v>1701</v>
      </c>
      <c r="AT3797" t="str">
        <f t="shared" si="119"/>
        <v>Região Rural das Capitais Regionais de Araguaína e Imperatriz</v>
      </c>
      <c r="BE3797">
        <v>4320701</v>
      </c>
      <c r="BF3797">
        <v>43</v>
      </c>
      <c r="BG3797" t="s">
        <v>14730</v>
      </c>
      <c r="BH3797" t="s">
        <v>14731</v>
      </c>
      <c r="BI3797" t="s">
        <v>14210</v>
      </c>
      <c r="BJ3797" t="s">
        <v>12239</v>
      </c>
      <c r="BK3797">
        <v>4302</v>
      </c>
      <c r="BL3797" t="s">
        <v>14818</v>
      </c>
      <c r="BM3797" t="s">
        <v>14819</v>
      </c>
    </row>
    <row r="3798" spans="1:65" x14ac:dyDescent="0.25">
      <c r="A3798" s="17" t="s">
        <v>10595</v>
      </c>
      <c r="B3798" s="18">
        <v>1</v>
      </c>
      <c r="C3798" s="19" t="s">
        <v>10975</v>
      </c>
      <c r="D3798" s="20" t="s">
        <v>10726</v>
      </c>
      <c r="E3798" s="20" t="s">
        <v>10976</v>
      </c>
      <c r="F3798" s="21">
        <v>1718501</v>
      </c>
      <c r="G3798" s="20" t="s">
        <v>10977</v>
      </c>
      <c r="H3798" s="22">
        <v>6145.6709000000001</v>
      </c>
      <c r="I3798" s="22">
        <v>6226.9709000000003</v>
      </c>
      <c r="J3798" s="22">
        <v>6300.7718000000004</v>
      </c>
      <c r="K3798" s="22">
        <v>6226.9709000000003</v>
      </c>
      <c r="L3798" s="22">
        <v>6145.6709000000001</v>
      </c>
      <c r="M3798" s="23">
        <v>133</v>
      </c>
      <c r="N3798" s="19" t="s">
        <v>44</v>
      </c>
      <c r="O3798" s="22">
        <v>77.83</v>
      </c>
      <c r="P3798" s="22">
        <v>3.8</v>
      </c>
      <c r="Q3798" s="22">
        <v>100</v>
      </c>
      <c r="R3798" s="22">
        <v>475.28590000000003</v>
      </c>
      <c r="S3798" s="22">
        <v>1612.2298000000001</v>
      </c>
      <c r="T3798" s="22">
        <v>1.0000000000000001E-5</v>
      </c>
      <c r="U3798" s="22">
        <v>3997.2896999999998</v>
      </c>
      <c r="V3798" s="22">
        <v>4.1406000000000001</v>
      </c>
      <c r="W3798" s="22">
        <v>1E-3</v>
      </c>
      <c r="X3798" s="22">
        <v>1E-3</v>
      </c>
      <c r="Y3798" s="22">
        <v>1E-3</v>
      </c>
      <c r="Z3798" s="22">
        <v>46.98</v>
      </c>
      <c r="AA3798" s="22">
        <v>1E-3</v>
      </c>
      <c r="AB3798" s="22">
        <v>33.06</v>
      </c>
      <c r="AC3798" s="22">
        <v>1E-3</v>
      </c>
      <c r="AD3798" s="22">
        <v>19.96</v>
      </c>
      <c r="AE3798" s="24">
        <v>100.005</v>
      </c>
      <c r="AF3798" s="19" t="s">
        <v>65</v>
      </c>
      <c r="AG3798" s="25">
        <v>0.438</v>
      </c>
      <c r="AH3798" s="22">
        <v>328541.73</v>
      </c>
      <c r="AI3798" s="22">
        <v>2348087.17</v>
      </c>
      <c r="AJ3798" s="22">
        <v>2676628.9</v>
      </c>
      <c r="AK3798" s="21" t="s">
        <v>3546</v>
      </c>
      <c r="AL3798" s="21" t="s">
        <v>3194</v>
      </c>
      <c r="AM3798" s="26" t="s">
        <v>48</v>
      </c>
      <c r="AN3798" s="27">
        <v>0</v>
      </c>
      <c r="AS3798">
        <f t="shared" si="118"/>
        <v>2105</v>
      </c>
      <c r="AT3798" t="str">
        <f t="shared" si="119"/>
        <v>Região Rural do Centro Sub-regional de Balsas</v>
      </c>
      <c r="BE3798">
        <v>4320800</v>
      </c>
      <c r="BF3798">
        <v>43</v>
      </c>
      <c r="BG3798" t="s">
        <v>14730</v>
      </c>
      <c r="BH3798" t="s">
        <v>14731</v>
      </c>
      <c r="BI3798" t="s">
        <v>14210</v>
      </c>
      <c r="BJ3798" t="s">
        <v>12216</v>
      </c>
      <c r="BK3798">
        <v>4302</v>
      </c>
      <c r="BL3798" t="s">
        <v>14818</v>
      </c>
      <c r="BM3798" t="s">
        <v>14819</v>
      </c>
    </row>
    <row r="3799" spans="1:65" x14ac:dyDescent="0.25">
      <c r="A3799" s="17" t="s">
        <v>10595</v>
      </c>
      <c r="B3799" s="18">
        <v>1</v>
      </c>
      <c r="C3799" s="19" t="s">
        <v>10978</v>
      </c>
      <c r="D3799" s="20" t="s">
        <v>10614</v>
      </c>
      <c r="E3799" s="20" t="s">
        <v>5825</v>
      </c>
      <c r="F3799" s="21">
        <v>1718550</v>
      </c>
      <c r="G3799" s="20" t="s">
        <v>10979</v>
      </c>
      <c r="H3799" s="22">
        <v>6493.1997000000001</v>
      </c>
      <c r="I3799" s="22">
        <v>6493.1997000000001</v>
      </c>
      <c r="J3799" s="22">
        <v>6696.7092000000002</v>
      </c>
      <c r="K3799" s="22">
        <v>6493.1997000000001</v>
      </c>
      <c r="L3799" s="22">
        <v>6493.1997000000001</v>
      </c>
      <c r="M3799" s="23">
        <v>104</v>
      </c>
      <c r="N3799" s="19" t="s">
        <v>44</v>
      </c>
      <c r="O3799" s="22">
        <v>81.16</v>
      </c>
      <c r="P3799" s="22">
        <v>1E-3</v>
      </c>
      <c r="Q3799" s="22">
        <v>1E-3</v>
      </c>
      <c r="R3799" s="22">
        <v>492.30470000000003</v>
      </c>
      <c r="S3799" s="22">
        <v>1.0000000000000001E-5</v>
      </c>
      <c r="T3799" s="22">
        <v>5029.7008999999998</v>
      </c>
      <c r="U3799" s="22">
        <v>1169.1449</v>
      </c>
      <c r="V3799" s="22">
        <v>5.5590999999999999</v>
      </c>
      <c r="W3799" s="22">
        <v>1E-3</v>
      </c>
      <c r="X3799" s="22">
        <v>1E-3</v>
      </c>
      <c r="Y3799" s="22">
        <v>44.68</v>
      </c>
      <c r="Z3799" s="22">
        <v>26.2</v>
      </c>
      <c r="AA3799" s="22">
        <v>1E-3</v>
      </c>
      <c r="AB3799" s="22">
        <v>12.7</v>
      </c>
      <c r="AC3799" s="22">
        <v>7.12</v>
      </c>
      <c r="AD3799" s="22">
        <v>9.3000000000000007</v>
      </c>
      <c r="AE3799" s="24">
        <v>100.00300000000001</v>
      </c>
      <c r="AF3799" s="19" t="s">
        <v>64</v>
      </c>
      <c r="AG3799" s="25">
        <v>0.436</v>
      </c>
      <c r="AH3799" s="22">
        <v>2072849.11</v>
      </c>
      <c r="AI3799" s="22">
        <v>7990786.54</v>
      </c>
      <c r="AJ3799" s="22">
        <v>10063635.65</v>
      </c>
      <c r="AK3799" s="21" t="s">
        <v>5327</v>
      </c>
      <c r="AL3799" s="21" t="s">
        <v>2540</v>
      </c>
      <c r="AM3799" s="26" t="s">
        <v>48</v>
      </c>
      <c r="AN3799" s="27">
        <v>0</v>
      </c>
      <c r="AS3799">
        <f t="shared" si="118"/>
        <v>1701</v>
      </c>
      <c r="AT3799" t="str">
        <f t="shared" si="119"/>
        <v>Região Rural das Capitais Regionais de Araguaína e Imperatriz</v>
      </c>
      <c r="BE3799">
        <v>4320909</v>
      </c>
      <c r="BF3799">
        <v>43</v>
      </c>
      <c r="BG3799" t="s">
        <v>14730</v>
      </c>
      <c r="BH3799" t="s">
        <v>14731</v>
      </c>
      <c r="BI3799" t="s">
        <v>14210</v>
      </c>
      <c r="BJ3799" t="s">
        <v>14672</v>
      </c>
      <c r="BK3799">
        <v>4302</v>
      </c>
      <c r="BL3799" t="s">
        <v>14818</v>
      </c>
      <c r="BM3799" t="s">
        <v>14819</v>
      </c>
    </row>
    <row r="3800" spans="1:65" x14ac:dyDescent="0.25">
      <c r="A3800" s="17" t="s">
        <v>10595</v>
      </c>
      <c r="B3800" s="18">
        <v>1</v>
      </c>
      <c r="C3800" s="19" t="s">
        <v>10980</v>
      </c>
      <c r="D3800" s="20" t="s">
        <v>10614</v>
      </c>
      <c r="E3800" s="20" t="s">
        <v>10981</v>
      </c>
      <c r="F3800" s="21">
        <v>1718808</v>
      </c>
      <c r="G3800" s="20" t="s">
        <v>10459</v>
      </c>
      <c r="H3800" s="22">
        <v>945.04579999999999</v>
      </c>
      <c r="I3800" s="22">
        <v>945.04579999999999</v>
      </c>
      <c r="J3800" s="22">
        <v>945.04579999999999</v>
      </c>
      <c r="K3800" s="22">
        <v>945.04579999999999</v>
      </c>
      <c r="L3800" s="22">
        <v>945.04579999999999</v>
      </c>
      <c r="M3800" s="23">
        <v>30</v>
      </c>
      <c r="N3800" s="19" t="s">
        <v>44</v>
      </c>
      <c r="O3800" s="22">
        <v>11.81</v>
      </c>
      <c r="P3800" s="22">
        <v>34.22</v>
      </c>
      <c r="Q3800" s="22">
        <v>69.56</v>
      </c>
      <c r="R3800" s="22">
        <v>57</v>
      </c>
      <c r="S3800" s="22">
        <v>0</v>
      </c>
      <c r="T3800" s="22">
        <v>600</v>
      </c>
      <c r="U3800" s="22">
        <v>231</v>
      </c>
      <c r="V3800" s="22">
        <v>10.0458</v>
      </c>
      <c r="W3800" s="22">
        <v>0</v>
      </c>
      <c r="X3800" s="22">
        <v>0</v>
      </c>
      <c r="Y3800" s="22">
        <v>30</v>
      </c>
      <c r="Z3800" s="22">
        <v>40</v>
      </c>
      <c r="AA3800" s="22">
        <v>0</v>
      </c>
      <c r="AB3800" s="22">
        <v>24</v>
      </c>
      <c r="AC3800" s="22">
        <v>0</v>
      </c>
      <c r="AD3800" s="22">
        <v>6</v>
      </c>
      <c r="AE3800" s="24">
        <v>100</v>
      </c>
      <c r="AF3800" s="19" t="s">
        <v>64</v>
      </c>
      <c r="AG3800" s="25">
        <v>0.57899999999999996</v>
      </c>
      <c r="AH3800" s="22">
        <v>101245.84</v>
      </c>
      <c r="AI3800" s="22">
        <v>145811.12</v>
      </c>
      <c r="AJ3800" s="22">
        <v>247056.96</v>
      </c>
      <c r="AK3800" s="21" t="s">
        <v>2607</v>
      </c>
      <c r="AL3800" s="21" t="s">
        <v>4839</v>
      </c>
      <c r="AM3800" s="26" t="s">
        <v>48</v>
      </c>
      <c r="AN3800" s="27">
        <v>0</v>
      </c>
      <c r="AS3800">
        <f t="shared" si="118"/>
        <v>1701</v>
      </c>
      <c r="AT3800" t="str">
        <f t="shared" si="119"/>
        <v>Região Rural das Capitais Regionais de Araguaína e Imperatriz</v>
      </c>
      <c r="BE3800">
        <v>4321006</v>
      </c>
      <c r="BF3800">
        <v>43</v>
      </c>
      <c r="BG3800" t="s">
        <v>14730</v>
      </c>
      <c r="BH3800" t="s">
        <v>14731</v>
      </c>
      <c r="BI3800" t="s">
        <v>14210</v>
      </c>
      <c r="BJ3800" t="s">
        <v>14904</v>
      </c>
      <c r="BK3800">
        <v>4302</v>
      </c>
      <c r="BL3800" t="s">
        <v>14818</v>
      </c>
      <c r="BM3800" t="s">
        <v>14819</v>
      </c>
    </row>
    <row r="3801" spans="1:65" x14ac:dyDescent="0.25">
      <c r="A3801" s="17" t="s">
        <v>10595</v>
      </c>
      <c r="B3801" s="18">
        <v>1</v>
      </c>
      <c r="C3801" s="19" t="s">
        <v>10982</v>
      </c>
      <c r="D3801" s="20" t="s">
        <v>7953</v>
      </c>
      <c r="E3801" s="20" t="s">
        <v>10983</v>
      </c>
      <c r="F3801" s="21">
        <v>1718840</v>
      </c>
      <c r="G3801" s="20" t="s">
        <v>10984</v>
      </c>
      <c r="H3801" s="22">
        <v>3455</v>
      </c>
      <c r="I3801" s="22">
        <v>3455</v>
      </c>
      <c r="J3801" s="22">
        <v>4631.9372000000003</v>
      </c>
      <c r="K3801" s="22">
        <v>3455</v>
      </c>
      <c r="L3801" s="22">
        <v>3455</v>
      </c>
      <c r="M3801" s="23">
        <v>62</v>
      </c>
      <c r="N3801" s="19" t="s">
        <v>44</v>
      </c>
      <c r="O3801" s="22">
        <v>49.35</v>
      </c>
      <c r="P3801" s="22">
        <v>11.29</v>
      </c>
      <c r="Q3801" s="22">
        <v>100</v>
      </c>
      <c r="R3801" s="22">
        <v>129.64070000000001</v>
      </c>
      <c r="S3801" s="22">
        <v>1140</v>
      </c>
      <c r="T3801" s="22">
        <v>1.0000000000000001E-5</v>
      </c>
      <c r="U3801" s="22">
        <v>1927.7475999999999</v>
      </c>
      <c r="V3801" s="22">
        <v>11.16</v>
      </c>
      <c r="W3801" s="22">
        <v>1E-3</v>
      </c>
      <c r="X3801" s="22">
        <v>1E-3</v>
      </c>
      <c r="Y3801" s="22">
        <v>9.7899999999999991</v>
      </c>
      <c r="Z3801" s="22">
        <v>62.49</v>
      </c>
      <c r="AA3801" s="22">
        <v>10.4</v>
      </c>
      <c r="AB3801" s="22">
        <v>8.8000000000000007</v>
      </c>
      <c r="AC3801" s="22">
        <v>2.76</v>
      </c>
      <c r="AD3801" s="22">
        <v>5.76</v>
      </c>
      <c r="AE3801" s="24">
        <v>100.00200000000001</v>
      </c>
      <c r="AF3801" s="19" t="s">
        <v>65</v>
      </c>
      <c r="AG3801" s="25">
        <v>0.51300000000000001</v>
      </c>
      <c r="AH3801" s="22">
        <v>389915.52</v>
      </c>
      <c r="AI3801" s="22">
        <v>1261748.04</v>
      </c>
      <c r="AJ3801" s="22">
        <v>1651663.56</v>
      </c>
      <c r="AK3801" s="21" t="s">
        <v>2338</v>
      </c>
      <c r="AL3801" s="21" t="s">
        <v>10985</v>
      </c>
      <c r="AM3801" s="26" t="s">
        <v>48</v>
      </c>
      <c r="AN3801" s="27">
        <v>0</v>
      </c>
      <c r="AS3801">
        <f t="shared" si="118"/>
        <v>1702</v>
      </c>
      <c r="AT3801" t="str">
        <f t="shared" si="119"/>
        <v>Região Rural da Capital Regional de Palmas</v>
      </c>
      <c r="BE3801">
        <v>4321329</v>
      </c>
      <c r="BF3801">
        <v>43</v>
      </c>
      <c r="BG3801" t="s">
        <v>14730</v>
      </c>
      <c r="BH3801" t="s">
        <v>14731</v>
      </c>
      <c r="BI3801" t="s">
        <v>14210</v>
      </c>
      <c r="BJ3801" t="s">
        <v>14905</v>
      </c>
      <c r="BK3801">
        <v>4302</v>
      </c>
      <c r="BL3801" t="s">
        <v>14818</v>
      </c>
      <c r="BM3801" t="s">
        <v>14819</v>
      </c>
    </row>
    <row r="3802" spans="1:65" x14ac:dyDescent="0.25">
      <c r="A3802" s="17" t="s">
        <v>10595</v>
      </c>
      <c r="B3802" s="18">
        <v>1</v>
      </c>
      <c r="C3802" s="19" t="s">
        <v>10986</v>
      </c>
      <c r="D3802" s="20" t="s">
        <v>10626</v>
      </c>
      <c r="E3802" s="20" t="s">
        <v>10987</v>
      </c>
      <c r="F3802" s="21">
        <v>1718865</v>
      </c>
      <c r="G3802" s="20" t="s">
        <v>10988</v>
      </c>
      <c r="H3802" s="22">
        <v>3039.1046999999999</v>
      </c>
      <c r="I3802" s="22">
        <v>3038.9</v>
      </c>
      <c r="J3802" s="22">
        <v>3039.1046999999999</v>
      </c>
      <c r="K3802" s="22">
        <v>3039.1046999999999</v>
      </c>
      <c r="L3802" s="22">
        <v>3039.1046999999999</v>
      </c>
      <c r="M3802" s="23">
        <v>83</v>
      </c>
      <c r="N3802" s="19" t="s">
        <v>44</v>
      </c>
      <c r="O3802" s="22">
        <v>37.979999999999997</v>
      </c>
      <c r="P3802" s="22">
        <v>39.47</v>
      </c>
      <c r="Q3802" s="22">
        <v>69.56</v>
      </c>
      <c r="R3802" s="22">
        <v>151.95519999999999</v>
      </c>
      <c r="S3802" s="22">
        <v>0</v>
      </c>
      <c r="T3802" s="22">
        <v>1550.5227</v>
      </c>
      <c r="U3802" s="22">
        <v>1326.6268</v>
      </c>
      <c r="V3802" s="22">
        <v>10</v>
      </c>
      <c r="W3802" s="22">
        <v>0</v>
      </c>
      <c r="X3802" s="22">
        <v>0</v>
      </c>
      <c r="Y3802" s="22">
        <v>60</v>
      </c>
      <c r="Z3802" s="22">
        <v>35</v>
      </c>
      <c r="AA3802" s="22">
        <v>0</v>
      </c>
      <c r="AB3802" s="22">
        <v>0</v>
      </c>
      <c r="AC3802" s="22">
        <v>0</v>
      </c>
      <c r="AD3802" s="22">
        <v>5</v>
      </c>
      <c r="AE3802" s="24">
        <v>100</v>
      </c>
      <c r="AF3802" s="19" t="s">
        <v>65</v>
      </c>
      <c r="AG3802" s="25">
        <v>0.58799999999999997</v>
      </c>
      <c r="AH3802" s="22">
        <v>351964.88</v>
      </c>
      <c r="AI3802" s="22">
        <v>638211.98</v>
      </c>
      <c r="AJ3802" s="22">
        <v>990176.86</v>
      </c>
      <c r="AK3802" s="21" t="s">
        <v>1068</v>
      </c>
      <c r="AL3802" s="21" t="s">
        <v>1757</v>
      </c>
      <c r="AM3802" s="26" t="s">
        <v>48</v>
      </c>
      <c r="AN3802" s="27">
        <v>0</v>
      </c>
      <c r="AS3802">
        <f t="shared" si="118"/>
        <v>1701</v>
      </c>
      <c r="AT3802" t="str">
        <f t="shared" si="119"/>
        <v>Região Rural das Capitais Regionais de Araguaína e Imperatriz</v>
      </c>
      <c r="BE3802">
        <v>4321451</v>
      </c>
      <c r="BF3802">
        <v>43</v>
      </c>
      <c r="BG3802" t="s">
        <v>14730</v>
      </c>
      <c r="BH3802" t="s">
        <v>14731</v>
      </c>
      <c r="BI3802" t="s">
        <v>14210</v>
      </c>
      <c r="BJ3802" t="s">
        <v>14906</v>
      </c>
      <c r="BK3802">
        <v>4302</v>
      </c>
      <c r="BL3802" t="s">
        <v>14818</v>
      </c>
      <c r="BM3802" t="s">
        <v>14819</v>
      </c>
    </row>
    <row r="3803" spans="1:65" x14ac:dyDescent="0.25">
      <c r="A3803" s="17" t="s">
        <v>10595</v>
      </c>
      <c r="B3803" s="18">
        <v>1</v>
      </c>
      <c r="C3803" s="19" t="s">
        <v>10989</v>
      </c>
      <c r="D3803" s="20" t="s">
        <v>10626</v>
      </c>
      <c r="E3803" s="20" t="s">
        <v>10987</v>
      </c>
      <c r="F3803" s="21">
        <v>1718865</v>
      </c>
      <c r="G3803" s="20" t="s">
        <v>902</v>
      </c>
      <c r="H3803" s="22">
        <v>1479.8719000000001</v>
      </c>
      <c r="I3803" s="22">
        <v>1479.7</v>
      </c>
      <c r="J3803" s="22">
        <v>1479.7</v>
      </c>
      <c r="K3803" s="22">
        <v>1479.8719000000001</v>
      </c>
      <c r="L3803" s="22">
        <v>1479.8719000000001</v>
      </c>
      <c r="M3803" s="23">
        <v>40</v>
      </c>
      <c r="N3803" s="19" t="s">
        <v>44</v>
      </c>
      <c r="O3803" s="22">
        <v>18.489999999999998</v>
      </c>
      <c r="P3803" s="22">
        <v>0</v>
      </c>
      <c r="Q3803" s="22">
        <v>0</v>
      </c>
      <c r="R3803" s="22">
        <v>68.993499999999997</v>
      </c>
      <c r="S3803" s="22">
        <v>0</v>
      </c>
      <c r="T3803" s="22">
        <v>0</v>
      </c>
      <c r="U3803" s="22">
        <v>945.52120000000002</v>
      </c>
      <c r="V3803" s="22">
        <v>5</v>
      </c>
      <c r="W3803" s="22">
        <v>0</v>
      </c>
      <c r="X3803" s="22">
        <v>0</v>
      </c>
      <c r="Y3803" s="22">
        <v>60</v>
      </c>
      <c r="Z3803" s="22">
        <v>35</v>
      </c>
      <c r="AA3803" s="22">
        <v>0</v>
      </c>
      <c r="AB3803" s="22">
        <v>0</v>
      </c>
      <c r="AC3803" s="22">
        <v>0</v>
      </c>
      <c r="AD3803" s="22">
        <v>5</v>
      </c>
      <c r="AE3803" s="24">
        <v>100</v>
      </c>
      <c r="AF3803" s="19" t="s">
        <v>65</v>
      </c>
      <c r="AG3803" s="25">
        <v>0.58799999999999997</v>
      </c>
      <c r="AH3803" s="22">
        <v>79437.11</v>
      </c>
      <c r="AI3803" s="22">
        <v>310802.69</v>
      </c>
      <c r="AJ3803" s="22">
        <v>390239.8</v>
      </c>
      <c r="AK3803" s="21" t="s">
        <v>6058</v>
      </c>
      <c r="AL3803" s="21" t="s">
        <v>10990</v>
      </c>
      <c r="AM3803" s="26" t="s">
        <v>48</v>
      </c>
      <c r="AN3803" s="27">
        <v>0</v>
      </c>
      <c r="AS3803">
        <f t="shared" si="118"/>
        <v>1701</v>
      </c>
      <c r="AT3803" t="str">
        <f t="shared" si="119"/>
        <v>Região Rural das Capitais Regionais de Araguaína e Imperatriz</v>
      </c>
      <c r="BE3803">
        <v>4321857</v>
      </c>
      <c r="BF3803">
        <v>43</v>
      </c>
      <c r="BG3803" t="s">
        <v>14730</v>
      </c>
      <c r="BH3803" t="s">
        <v>14731</v>
      </c>
      <c r="BI3803" t="s">
        <v>14210</v>
      </c>
      <c r="BJ3803" t="s">
        <v>14907</v>
      </c>
      <c r="BK3803">
        <v>4302</v>
      </c>
      <c r="BL3803" t="s">
        <v>14818</v>
      </c>
      <c r="BM3803" t="s">
        <v>14819</v>
      </c>
    </row>
    <row r="3804" spans="1:65" x14ac:dyDescent="0.25">
      <c r="A3804" s="17" t="s">
        <v>10595</v>
      </c>
      <c r="B3804" s="18">
        <v>1</v>
      </c>
      <c r="C3804" s="19" t="s">
        <v>10991</v>
      </c>
      <c r="D3804" s="20" t="s">
        <v>10626</v>
      </c>
      <c r="E3804" s="20" t="s">
        <v>10987</v>
      </c>
      <c r="F3804" s="21">
        <v>1718865</v>
      </c>
      <c r="G3804" s="20" t="s">
        <v>4721</v>
      </c>
      <c r="H3804" s="22">
        <v>2346.4879999999998</v>
      </c>
      <c r="I3804" s="22">
        <v>2346.4879999999998</v>
      </c>
      <c r="J3804" s="22">
        <v>2270.8872999999999</v>
      </c>
      <c r="K3804" s="22">
        <v>2270.8872999999999</v>
      </c>
      <c r="L3804" s="22">
        <v>2270.8872999999999</v>
      </c>
      <c r="M3804" s="23">
        <v>71</v>
      </c>
      <c r="N3804" s="19" t="s">
        <v>44</v>
      </c>
      <c r="O3804" s="22">
        <v>29.33</v>
      </c>
      <c r="P3804" s="22">
        <v>0</v>
      </c>
      <c r="Q3804" s="22">
        <v>0</v>
      </c>
      <c r="R3804" s="22">
        <v>76.691599999999994</v>
      </c>
      <c r="S3804" s="22">
        <v>0</v>
      </c>
      <c r="T3804" s="22">
        <v>1009.6331</v>
      </c>
      <c r="U3804" s="22">
        <v>1148.3389</v>
      </c>
      <c r="V3804" s="22">
        <v>111.8244</v>
      </c>
      <c r="W3804" s="22">
        <v>0</v>
      </c>
      <c r="X3804" s="22">
        <v>25</v>
      </c>
      <c r="Y3804" s="22">
        <v>30</v>
      </c>
      <c r="Z3804" s="22">
        <v>40</v>
      </c>
      <c r="AA3804" s="22">
        <v>0</v>
      </c>
      <c r="AB3804" s="22">
        <v>0</v>
      </c>
      <c r="AC3804" s="22">
        <v>0</v>
      </c>
      <c r="AD3804" s="22">
        <v>5</v>
      </c>
      <c r="AE3804" s="24">
        <v>100</v>
      </c>
      <c r="AF3804" s="19" t="s">
        <v>57</v>
      </c>
      <c r="AG3804" s="25">
        <v>0.50700000000000001</v>
      </c>
      <c r="AH3804" s="22">
        <v>83547.039999999994</v>
      </c>
      <c r="AI3804" s="22">
        <v>435343.91</v>
      </c>
      <c r="AJ3804" s="22">
        <v>518890.94999999995</v>
      </c>
      <c r="AK3804" s="21" t="s">
        <v>1437</v>
      </c>
      <c r="AL3804" s="21" t="s">
        <v>501</v>
      </c>
      <c r="AM3804" s="26" t="s">
        <v>48</v>
      </c>
      <c r="AN3804" s="27">
        <v>0</v>
      </c>
      <c r="AS3804">
        <f t="shared" si="118"/>
        <v>1701</v>
      </c>
      <c r="AT3804" t="str">
        <f t="shared" si="119"/>
        <v>Região Rural das Capitais Regionais de Araguaína e Imperatriz</v>
      </c>
      <c r="BE3804">
        <v>4321956</v>
      </c>
      <c r="BF3804">
        <v>43</v>
      </c>
      <c r="BG3804" t="s">
        <v>14730</v>
      </c>
      <c r="BH3804" t="s">
        <v>14731</v>
      </c>
      <c r="BI3804" t="s">
        <v>14210</v>
      </c>
      <c r="BJ3804" t="s">
        <v>14908</v>
      </c>
      <c r="BK3804">
        <v>4302</v>
      </c>
      <c r="BL3804" t="s">
        <v>14818</v>
      </c>
      <c r="BM3804" t="s">
        <v>14819</v>
      </c>
    </row>
    <row r="3805" spans="1:65" x14ac:dyDescent="0.25">
      <c r="A3805" s="17" t="s">
        <v>10595</v>
      </c>
      <c r="B3805" s="18">
        <v>1</v>
      </c>
      <c r="C3805" s="19" t="s">
        <v>10992</v>
      </c>
      <c r="D3805" s="20" t="s">
        <v>3781</v>
      </c>
      <c r="E3805" s="20" t="s">
        <v>10993</v>
      </c>
      <c r="F3805" s="21">
        <v>1718899</v>
      </c>
      <c r="G3805" s="20" t="s">
        <v>10994</v>
      </c>
      <c r="H3805" s="22">
        <v>4514.99</v>
      </c>
      <c r="I3805" s="22">
        <v>4514.99</v>
      </c>
      <c r="J3805" s="22">
        <v>4514.99</v>
      </c>
      <c r="K3805" s="22">
        <v>4514.99</v>
      </c>
      <c r="L3805" s="22">
        <v>4514.99</v>
      </c>
      <c r="M3805" s="23">
        <v>75</v>
      </c>
      <c r="N3805" s="19" t="s">
        <v>44</v>
      </c>
      <c r="O3805" s="22">
        <v>56.43</v>
      </c>
      <c r="P3805" s="22">
        <v>71.83</v>
      </c>
      <c r="Q3805" s="22">
        <v>251.45</v>
      </c>
      <c r="R3805" s="22">
        <v>327.65219999999999</v>
      </c>
      <c r="S3805" s="22">
        <v>961.19</v>
      </c>
      <c r="T3805" s="22">
        <v>2308.5145000000002</v>
      </c>
      <c r="U3805" s="22">
        <v>905.22829999999999</v>
      </c>
      <c r="V3805" s="22">
        <v>12.404999999999999</v>
      </c>
      <c r="W3805" s="22">
        <v>1E-3</v>
      </c>
      <c r="X3805" s="22">
        <v>1E-3</v>
      </c>
      <c r="Y3805" s="22">
        <v>1E-3</v>
      </c>
      <c r="Z3805" s="22">
        <v>1E-3</v>
      </c>
      <c r="AA3805" s="22">
        <v>38.729999999999997</v>
      </c>
      <c r="AB3805" s="22">
        <v>53.74</v>
      </c>
      <c r="AC3805" s="22">
        <v>0</v>
      </c>
      <c r="AD3805" s="22">
        <v>7.53</v>
      </c>
      <c r="AE3805" s="24">
        <v>100.00399999999999</v>
      </c>
      <c r="AF3805" s="19" t="s">
        <v>65</v>
      </c>
      <c r="AG3805" s="25">
        <v>0.40500000000000003</v>
      </c>
      <c r="AH3805" s="22">
        <v>846191.03</v>
      </c>
      <c r="AI3805" s="22">
        <v>4575265.12</v>
      </c>
      <c r="AJ3805" s="22">
        <v>5421456.1500000004</v>
      </c>
      <c r="AK3805" s="21" t="s">
        <v>344</v>
      </c>
      <c r="AL3805" s="21" t="s">
        <v>10995</v>
      </c>
      <c r="AM3805" s="26" t="s">
        <v>48</v>
      </c>
      <c r="AN3805" s="27">
        <v>0</v>
      </c>
      <c r="AS3805">
        <f t="shared" si="118"/>
        <v>1702</v>
      </c>
      <c r="AT3805" t="str">
        <f t="shared" si="119"/>
        <v>Região Rural da Capital Regional de Palmas</v>
      </c>
      <c r="BE3805">
        <v>4322152</v>
      </c>
      <c r="BF3805">
        <v>43</v>
      </c>
      <c r="BG3805" t="s">
        <v>14730</v>
      </c>
      <c r="BH3805" t="s">
        <v>14731</v>
      </c>
      <c r="BI3805" t="s">
        <v>14210</v>
      </c>
      <c r="BJ3805" t="s">
        <v>14909</v>
      </c>
      <c r="BK3805">
        <v>4302</v>
      </c>
      <c r="BL3805" t="s">
        <v>14818</v>
      </c>
      <c r="BM3805" t="s">
        <v>14819</v>
      </c>
    </row>
    <row r="3806" spans="1:65" x14ac:dyDescent="0.25">
      <c r="A3806" s="17" t="s">
        <v>10595</v>
      </c>
      <c r="B3806" s="18">
        <v>1</v>
      </c>
      <c r="C3806" s="19" t="s">
        <v>10996</v>
      </c>
      <c r="D3806" s="20" t="s">
        <v>3781</v>
      </c>
      <c r="E3806" s="20" t="s">
        <v>10993</v>
      </c>
      <c r="F3806" s="21">
        <v>1718899</v>
      </c>
      <c r="G3806" s="20" t="s">
        <v>10997</v>
      </c>
      <c r="H3806" s="22">
        <v>1615.5503000000001</v>
      </c>
      <c r="I3806" s="22">
        <v>1568.4</v>
      </c>
      <c r="J3806" s="22">
        <v>1568.4676999999999</v>
      </c>
      <c r="K3806" s="22">
        <v>1615.5503000000001</v>
      </c>
      <c r="L3806" s="22">
        <v>1568.4676999999999</v>
      </c>
      <c r="M3806" s="23">
        <v>35</v>
      </c>
      <c r="N3806" s="19" t="s">
        <v>44</v>
      </c>
      <c r="O3806" s="22">
        <v>19.600000000000001</v>
      </c>
      <c r="P3806" s="22">
        <v>19.13</v>
      </c>
      <c r="Q3806" s="22">
        <v>69.569999999999993</v>
      </c>
      <c r="R3806" s="22">
        <v>88.523899999999998</v>
      </c>
      <c r="S3806" s="22">
        <v>1.0000000000000001E-5</v>
      </c>
      <c r="T3806" s="22">
        <v>1.0000000000000001E-5</v>
      </c>
      <c r="U3806" s="22">
        <v>1102.9131</v>
      </c>
      <c r="V3806" s="22">
        <v>5</v>
      </c>
      <c r="W3806" s="22">
        <v>1E-3</v>
      </c>
      <c r="X3806" s="22">
        <v>1E-3</v>
      </c>
      <c r="Y3806" s="22">
        <v>49.28</v>
      </c>
      <c r="Z3806" s="22">
        <v>31.81</v>
      </c>
      <c r="AA3806" s="22">
        <v>6.56</v>
      </c>
      <c r="AB3806" s="22">
        <v>4.5999999999999996</v>
      </c>
      <c r="AC3806" s="22">
        <v>1E-3</v>
      </c>
      <c r="AD3806" s="22">
        <v>7.75</v>
      </c>
      <c r="AE3806" s="24">
        <v>100.003</v>
      </c>
      <c r="AF3806" s="19" t="s">
        <v>44</v>
      </c>
      <c r="AG3806" s="25">
        <v>0.65600000000000003</v>
      </c>
      <c r="AH3806" s="22">
        <v>157570.60999999999</v>
      </c>
      <c r="AI3806" s="22">
        <v>362984.44</v>
      </c>
      <c r="AJ3806" s="22">
        <v>520555.05</v>
      </c>
      <c r="AK3806" s="21" t="s">
        <v>461</v>
      </c>
      <c r="AL3806" s="21" t="s">
        <v>7959</v>
      </c>
      <c r="AM3806" s="26" t="s">
        <v>48</v>
      </c>
      <c r="AN3806" s="27">
        <v>0</v>
      </c>
      <c r="AS3806">
        <f t="shared" si="118"/>
        <v>1702</v>
      </c>
      <c r="AT3806" t="str">
        <f t="shared" si="119"/>
        <v>Região Rural da Capital Regional de Palmas</v>
      </c>
      <c r="BE3806">
        <v>4322186</v>
      </c>
      <c r="BF3806">
        <v>43</v>
      </c>
      <c r="BG3806" t="s">
        <v>14730</v>
      </c>
      <c r="BH3806" t="s">
        <v>14731</v>
      </c>
      <c r="BI3806" t="s">
        <v>14210</v>
      </c>
      <c r="BJ3806" t="s">
        <v>14910</v>
      </c>
      <c r="BK3806">
        <v>4302</v>
      </c>
      <c r="BL3806" t="s">
        <v>14818</v>
      </c>
      <c r="BM3806" t="s">
        <v>14819</v>
      </c>
    </row>
    <row r="3807" spans="1:65" x14ac:dyDescent="0.25">
      <c r="A3807" s="17" t="s">
        <v>10595</v>
      </c>
      <c r="B3807" s="18">
        <v>1</v>
      </c>
      <c r="C3807" s="19" t="s">
        <v>10998</v>
      </c>
      <c r="D3807" s="20" t="s">
        <v>10786</v>
      </c>
      <c r="E3807" s="20" t="s">
        <v>10999</v>
      </c>
      <c r="F3807" s="21">
        <v>1718907</v>
      </c>
      <c r="G3807" s="20" t="s">
        <v>4891</v>
      </c>
      <c r="H3807" s="22">
        <v>1189.1893</v>
      </c>
      <c r="I3807" s="22">
        <v>1219.0345</v>
      </c>
      <c r="J3807" s="22">
        <v>1219.0345</v>
      </c>
      <c r="K3807" s="22">
        <v>1189.1893</v>
      </c>
      <c r="L3807" s="22">
        <v>1189.1893</v>
      </c>
      <c r="M3807" s="23">
        <v>32</v>
      </c>
      <c r="N3807" s="19" t="s">
        <v>44</v>
      </c>
      <c r="O3807" s="22">
        <v>14.86</v>
      </c>
      <c r="P3807" s="22">
        <v>1E-3</v>
      </c>
      <c r="Q3807" s="22">
        <v>1E-3</v>
      </c>
      <c r="R3807" s="22">
        <v>110.2804</v>
      </c>
      <c r="S3807" s="22">
        <v>1.0000000000000001E-5</v>
      </c>
      <c r="T3807" s="22">
        <v>826.62369999999999</v>
      </c>
      <c r="U3807" s="22">
        <v>272.72000000000003</v>
      </c>
      <c r="V3807" s="22">
        <v>9.4103999999999992</v>
      </c>
      <c r="W3807" s="22">
        <v>1E-3</v>
      </c>
      <c r="X3807" s="22">
        <v>1E-3</v>
      </c>
      <c r="Y3807" s="22">
        <v>69.400000000000006</v>
      </c>
      <c r="Z3807" s="22">
        <v>2.87</v>
      </c>
      <c r="AA3807" s="22">
        <v>18.59</v>
      </c>
      <c r="AB3807" s="22">
        <v>1E-3</v>
      </c>
      <c r="AC3807" s="22">
        <v>1E-3</v>
      </c>
      <c r="AD3807" s="22">
        <v>9.14</v>
      </c>
      <c r="AE3807" s="24">
        <v>100.00400000000002</v>
      </c>
      <c r="AF3807" s="19" t="s">
        <v>64</v>
      </c>
      <c r="AG3807" s="25">
        <v>0.63500000000000001</v>
      </c>
      <c r="AH3807" s="22">
        <v>363155.6</v>
      </c>
      <c r="AI3807" s="22">
        <v>974386.04</v>
      </c>
      <c r="AJ3807" s="22">
        <v>1337541.6400000001</v>
      </c>
      <c r="AK3807" s="21" t="s">
        <v>10604</v>
      </c>
      <c r="AL3807" s="21" t="s">
        <v>11000</v>
      </c>
      <c r="AM3807" s="26" t="s">
        <v>48</v>
      </c>
      <c r="AN3807" s="27">
        <v>0</v>
      </c>
      <c r="AS3807">
        <f t="shared" si="118"/>
        <v>1702</v>
      </c>
      <c r="AT3807" t="str">
        <f t="shared" si="119"/>
        <v>Região Rural da Capital Regional de Palmas</v>
      </c>
      <c r="BE3807">
        <v>4322202</v>
      </c>
      <c r="BF3807">
        <v>43</v>
      </c>
      <c r="BG3807" t="s">
        <v>14730</v>
      </c>
      <c r="BH3807" t="s">
        <v>14731</v>
      </c>
      <c r="BI3807" t="s">
        <v>14210</v>
      </c>
      <c r="BJ3807" t="s">
        <v>14911</v>
      </c>
      <c r="BK3807">
        <v>4302</v>
      </c>
      <c r="BL3807" t="s">
        <v>14818</v>
      </c>
      <c r="BM3807" t="s">
        <v>14819</v>
      </c>
    </row>
    <row r="3808" spans="1:65" x14ac:dyDescent="0.25">
      <c r="A3808" s="17" t="s">
        <v>10595</v>
      </c>
      <c r="B3808" s="18">
        <v>1</v>
      </c>
      <c r="C3808" s="19" t="s">
        <v>11001</v>
      </c>
      <c r="D3808" s="20" t="s">
        <v>10786</v>
      </c>
      <c r="E3808" s="20" t="s">
        <v>10999</v>
      </c>
      <c r="F3808" s="21">
        <v>1718907</v>
      </c>
      <c r="G3808" s="20" t="s">
        <v>11002</v>
      </c>
      <c r="H3808" s="22">
        <v>565.20029999999997</v>
      </c>
      <c r="I3808" s="22">
        <v>557.8116</v>
      </c>
      <c r="J3808" s="22">
        <v>557.8116</v>
      </c>
      <c r="K3808" s="22">
        <v>565.20029999999997</v>
      </c>
      <c r="L3808" s="22">
        <v>551.49480000000005</v>
      </c>
      <c r="M3808" s="23">
        <v>14</v>
      </c>
      <c r="N3808" s="19" t="s">
        <v>44</v>
      </c>
      <c r="O3808" s="22">
        <v>6.89</v>
      </c>
      <c r="P3808" s="22">
        <v>1E-3</v>
      </c>
      <c r="Q3808" s="22">
        <v>1E-3</v>
      </c>
      <c r="R3808" s="22">
        <v>36.8613</v>
      </c>
      <c r="S3808" s="22">
        <v>1.0000000000000001E-5</v>
      </c>
      <c r="T3808" s="22">
        <v>1.0000000000000001E-5</v>
      </c>
      <c r="U3808" s="22">
        <v>512.35860000000002</v>
      </c>
      <c r="V3808" s="22">
        <v>2.2749000000000001</v>
      </c>
      <c r="W3808" s="22">
        <v>0</v>
      </c>
      <c r="X3808" s="22">
        <v>0</v>
      </c>
      <c r="Y3808" s="22">
        <v>7.08</v>
      </c>
      <c r="Z3808" s="22">
        <v>78.010000000000005</v>
      </c>
      <c r="AA3808" s="22">
        <v>0</v>
      </c>
      <c r="AB3808" s="22">
        <v>8.92</v>
      </c>
      <c r="AC3808" s="22">
        <v>0</v>
      </c>
      <c r="AD3808" s="22">
        <v>5.98</v>
      </c>
      <c r="AE3808" s="24">
        <v>99.990000000000009</v>
      </c>
      <c r="AF3808" s="19" t="s">
        <v>65</v>
      </c>
      <c r="AG3808" s="25">
        <v>0.39900000000000002</v>
      </c>
      <c r="AH3808" s="22">
        <v>14645.43</v>
      </c>
      <c r="AI3808" s="22">
        <v>550234.04999999993</v>
      </c>
      <c r="AJ3808" s="22">
        <v>564879.48</v>
      </c>
      <c r="AK3808" s="21" t="s">
        <v>5287</v>
      </c>
      <c r="AL3808" s="21" t="s">
        <v>10952</v>
      </c>
      <c r="AM3808" s="26" t="s">
        <v>48</v>
      </c>
      <c r="AN3808" s="27">
        <v>1265.0999999999999</v>
      </c>
      <c r="AS3808">
        <f t="shared" si="118"/>
        <v>1702</v>
      </c>
      <c r="AT3808" t="str">
        <f t="shared" si="119"/>
        <v>Região Rural da Capital Regional de Palmas</v>
      </c>
      <c r="BE3808">
        <v>4322350</v>
      </c>
      <c r="BF3808">
        <v>43</v>
      </c>
      <c r="BG3808" t="s">
        <v>14730</v>
      </c>
      <c r="BH3808" t="s">
        <v>14731</v>
      </c>
      <c r="BI3808" t="s">
        <v>14210</v>
      </c>
      <c r="BJ3808" t="s">
        <v>14912</v>
      </c>
      <c r="BK3808">
        <v>4302</v>
      </c>
      <c r="BL3808" t="s">
        <v>14818</v>
      </c>
      <c r="BM3808" t="s">
        <v>14819</v>
      </c>
    </row>
    <row r="3809" spans="1:65" x14ac:dyDescent="0.25">
      <c r="A3809" s="17" t="s">
        <v>10595</v>
      </c>
      <c r="B3809" s="18">
        <v>1</v>
      </c>
      <c r="C3809" s="19" t="s">
        <v>11003</v>
      </c>
      <c r="D3809" s="20" t="s">
        <v>10786</v>
      </c>
      <c r="E3809" s="20" t="s">
        <v>10999</v>
      </c>
      <c r="F3809" s="21">
        <v>1718907</v>
      </c>
      <c r="G3809" s="20" t="s">
        <v>11004</v>
      </c>
      <c r="H3809" s="22">
        <v>2490</v>
      </c>
      <c r="I3809" s="22">
        <v>2500.5974000000001</v>
      </c>
      <c r="J3809" s="22">
        <v>2500.5974000000001</v>
      </c>
      <c r="K3809" s="22">
        <v>2490</v>
      </c>
      <c r="L3809" s="22">
        <v>2490</v>
      </c>
      <c r="M3809" s="23">
        <v>74</v>
      </c>
      <c r="N3809" s="19" t="s">
        <v>44</v>
      </c>
      <c r="O3809" s="22">
        <v>31.13</v>
      </c>
      <c r="P3809" s="22">
        <v>1E-3</v>
      </c>
      <c r="Q3809" s="22">
        <v>1E-3</v>
      </c>
      <c r="R3809" s="22">
        <v>109.7766</v>
      </c>
      <c r="S3809" s="22">
        <v>871.5</v>
      </c>
      <c r="T3809" s="22"/>
      <c r="U3809" s="22">
        <v>268.07299999999998</v>
      </c>
      <c r="V3809" s="22">
        <v>3.4091999999999998</v>
      </c>
      <c r="W3809" s="22">
        <v>1E-3</v>
      </c>
      <c r="X3809" s="22">
        <v>1E-3</v>
      </c>
      <c r="Y3809" s="22">
        <v>77.58</v>
      </c>
      <c r="Z3809" s="22">
        <v>15.64</v>
      </c>
      <c r="AA3809" s="22">
        <v>1.49</v>
      </c>
      <c r="AB3809" s="22">
        <v>0.76</v>
      </c>
      <c r="AC3809" s="22">
        <v>1E-3</v>
      </c>
      <c r="AD3809" s="22">
        <v>4.53</v>
      </c>
      <c r="AE3809" s="24">
        <v>100.003</v>
      </c>
      <c r="AF3809" s="19" t="s">
        <v>44</v>
      </c>
      <c r="AG3809" s="25">
        <v>0.70899999999999996</v>
      </c>
      <c r="AH3809" s="22">
        <v>508507.05</v>
      </c>
      <c r="AI3809" s="22">
        <v>2277329.1</v>
      </c>
      <c r="AJ3809" s="22">
        <v>2785836.15</v>
      </c>
      <c r="AK3809" s="21" t="s">
        <v>1840</v>
      </c>
      <c r="AL3809" s="21" t="s">
        <v>11000</v>
      </c>
      <c r="AM3809" s="26" t="s">
        <v>48</v>
      </c>
      <c r="AN3809" s="27">
        <v>0</v>
      </c>
      <c r="AS3809">
        <f t="shared" si="118"/>
        <v>1702</v>
      </c>
      <c r="AT3809" t="str">
        <f t="shared" si="119"/>
        <v>Região Rural da Capital Regional de Palmas</v>
      </c>
      <c r="BE3809">
        <v>4322533</v>
      </c>
      <c r="BF3809">
        <v>43</v>
      </c>
      <c r="BG3809" t="s">
        <v>14730</v>
      </c>
      <c r="BH3809" t="s">
        <v>14731</v>
      </c>
      <c r="BI3809" t="s">
        <v>14210</v>
      </c>
      <c r="BJ3809" t="s">
        <v>14913</v>
      </c>
      <c r="BK3809">
        <v>4302</v>
      </c>
      <c r="BL3809" t="s">
        <v>14818</v>
      </c>
      <c r="BM3809" t="s">
        <v>14819</v>
      </c>
    </row>
    <row r="3810" spans="1:65" x14ac:dyDescent="0.25">
      <c r="A3810" s="17" t="s">
        <v>10595</v>
      </c>
      <c r="B3810" s="18">
        <v>1</v>
      </c>
      <c r="C3810" s="19" t="s">
        <v>11005</v>
      </c>
      <c r="D3810" s="20" t="s">
        <v>10614</v>
      </c>
      <c r="E3810" s="20" t="s">
        <v>11006</v>
      </c>
      <c r="F3810" s="21">
        <v>1720101</v>
      </c>
      <c r="G3810" s="20" t="s">
        <v>11007</v>
      </c>
      <c r="H3810" s="22">
        <v>2883.3618000000001</v>
      </c>
      <c r="I3810" s="22">
        <v>2883.3618000000001</v>
      </c>
      <c r="J3810" s="22">
        <v>2924.6347000000001</v>
      </c>
      <c r="K3810" s="22">
        <v>2883.3618000000001</v>
      </c>
      <c r="L3810" s="22">
        <v>2883.3618000000001</v>
      </c>
      <c r="M3810" s="23">
        <v>56</v>
      </c>
      <c r="N3810" s="19" t="s">
        <v>44</v>
      </c>
      <c r="O3810" s="22">
        <v>36.04</v>
      </c>
      <c r="P3810" s="22">
        <v>75.430000000000007</v>
      </c>
      <c r="Q3810" s="22">
        <v>300</v>
      </c>
      <c r="R3810" s="22">
        <v>208.6439</v>
      </c>
      <c r="S3810" s="22">
        <v>576.67229999999995</v>
      </c>
      <c r="T3810" s="22">
        <v>1587.5507</v>
      </c>
      <c r="U3810" s="22">
        <v>307.39120000000003</v>
      </c>
      <c r="V3810" s="22">
        <v>244.3766</v>
      </c>
      <c r="W3810" s="22">
        <v>1E-3</v>
      </c>
      <c r="X3810" s="22">
        <v>1E-3</v>
      </c>
      <c r="Y3810" s="22">
        <v>23.12</v>
      </c>
      <c r="Z3810" s="22">
        <v>27.3</v>
      </c>
      <c r="AA3810" s="22">
        <v>1E-3</v>
      </c>
      <c r="AB3810" s="22">
        <v>39.130000000000003</v>
      </c>
      <c r="AC3810" s="22">
        <v>2.09</v>
      </c>
      <c r="AD3810" s="22">
        <v>8.36</v>
      </c>
      <c r="AE3810" s="24">
        <v>100.003</v>
      </c>
      <c r="AF3810" s="19" t="s">
        <v>65</v>
      </c>
      <c r="AG3810" s="25">
        <v>0.47499999999999998</v>
      </c>
      <c r="AH3810" s="22">
        <v>942224.37</v>
      </c>
      <c r="AI3810" s="22">
        <v>2158023.31</v>
      </c>
      <c r="AJ3810" s="22">
        <v>3100247.68</v>
      </c>
      <c r="AK3810" s="21" t="s">
        <v>2885</v>
      </c>
      <c r="AL3810" s="21" t="s">
        <v>5403</v>
      </c>
      <c r="AM3810" s="26" t="s">
        <v>48</v>
      </c>
      <c r="AN3810" s="27">
        <v>0</v>
      </c>
      <c r="AS3810">
        <f t="shared" si="118"/>
        <v>1701</v>
      </c>
      <c r="AT3810" t="str">
        <f t="shared" si="119"/>
        <v>Região Rural das Capitais Regionais de Araguaína e Imperatriz</v>
      </c>
      <c r="BE3810">
        <v>4322558</v>
      </c>
      <c r="BF3810">
        <v>43</v>
      </c>
      <c r="BG3810" t="s">
        <v>14730</v>
      </c>
      <c r="BH3810" t="s">
        <v>14731</v>
      </c>
      <c r="BI3810" t="s">
        <v>14210</v>
      </c>
      <c r="BJ3810" t="s">
        <v>14914</v>
      </c>
      <c r="BK3810">
        <v>4302</v>
      </c>
      <c r="BL3810" t="s">
        <v>14818</v>
      </c>
      <c r="BM3810" t="s">
        <v>14819</v>
      </c>
    </row>
    <row r="3811" spans="1:65" x14ac:dyDescent="0.25">
      <c r="A3811" s="17" t="s">
        <v>10595</v>
      </c>
      <c r="B3811" s="18">
        <v>1</v>
      </c>
      <c r="C3811" s="19" t="s">
        <v>11008</v>
      </c>
      <c r="D3811" s="20" t="s">
        <v>10614</v>
      </c>
      <c r="E3811" s="20" t="s">
        <v>11006</v>
      </c>
      <c r="F3811" s="21">
        <v>1720101</v>
      </c>
      <c r="G3811" s="20" t="s">
        <v>11009</v>
      </c>
      <c r="H3811" s="22">
        <v>1081.2641000000001</v>
      </c>
      <c r="I3811" s="22">
        <v>1018.2641</v>
      </c>
      <c r="J3811" s="22">
        <v>1116.3511000000001</v>
      </c>
      <c r="K3811" s="22">
        <v>1081.2641000000001</v>
      </c>
      <c r="L3811" s="22">
        <v>1081.2641000000001</v>
      </c>
      <c r="M3811" s="23">
        <v>26</v>
      </c>
      <c r="N3811" s="19" t="s">
        <v>44</v>
      </c>
      <c r="O3811" s="22">
        <v>13.95</v>
      </c>
      <c r="P3811" s="22">
        <v>1E-3</v>
      </c>
      <c r="Q3811" s="22">
        <v>1E-3</v>
      </c>
      <c r="R3811" s="22">
        <v>69.388300000000001</v>
      </c>
      <c r="S3811" s="22">
        <v>1.0000000000000001E-5</v>
      </c>
      <c r="T3811" s="22">
        <v>571.85789999999997</v>
      </c>
      <c r="U3811" s="22">
        <v>475.10489999999999</v>
      </c>
      <c r="V3811" s="22">
        <v>69.388300000000001</v>
      </c>
      <c r="W3811" s="22">
        <v>1E-3</v>
      </c>
      <c r="X3811" s="22">
        <v>1E-3</v>
      </c>
      <c r="Y3811" s="22">
        <v>18.75</v>
      </c>
      <c r="Z3811" s="22">
        <v>47.91</v>
      </c>
      <c r="AA3811" s="22">
        <v>1E-3</v>
      </c>
      <c r="AB3811" s="22">
        <v>1E-3</v>
      </c>
      <c r="AC3811" s="22">
        <v>27.13</v>
      </c>
      <c r="AD3811" s="22">
        <v>6.21</v>
      </c>
      <c r="AE3811" s="24">
        <v>100.00399999999999</v>
      </c>
      <c r="AF3811" s="19" t="s">
        <v>64</v>
      </c>
      <c r="AG3811" s="25">
        <v>0.38200000000000001</v>
      </c>
      <c r="AH3811" s="22">
        <v>390680.6</v>
      </c>
      <c r="AI3811" s="22">
        <v>1163518.98</v>
      </c>
      <c r="AJ3811" s="22">
        <v>1554199.58</v>
      </c>
      <c r="AK3811" s="21" t="s">
        <v>1162</v>
      </c>
      <c r="AL3811" s="21" t="s">
        <v>5633</v>
      </c>
      <c r="AM3811" s="26" t="s">
        <v>48</v>
      </c>
      <c r="AN3811" s="27">
        <v>0</v>
      </c>
      <c r="AS3811">
        <f t="shared" si="118"/>
        <v>1701</v>
      </c>
      <c r="AT3811" t="str">
        <f t="shared" si="119"/>
        <v>Região Rural das Capitais Regionais de Araguaína e Imperatriz</v>
      </c>
      <c r="BE3811">
        <v>4322608</v>
      </c>
      <c r="BF3811">
        <v>43</v>
      </c>
      <c r="BG3811" t="s">
        <v>14730</v>
      </c>
      <c r="BH3811" t="s">
        <v>14731</v>
      </c>
      <c r="BI3811" t="s">
        <v>14210</v>
      </c>
      <c r="BJ3811" t="s">
        <v>14915</v>
      </c>
      <c r="BK3811">
        <v>4302</v>
      </c>
      <c r="BL3811" t="s">
        <v>14818</v>
      </c>
      <c r="BM3811" t="s">
        <v>14819</v>
      </c>
    </row>
    <row r="3812" spans="1:65" x14ac:dyDescent="0.25">
      <c r="A3812" s="17" t="s">
        <v>10595</v>
      </c>
      <c r="B3812" s="18">
        <v>1</v>
      </c>
      <c r="C3812" s="19" t="s">
        <v>11010</v>
      </c>
      <c r="D3812" s="20" t="s">
        <v>3781</v>
      </c>
      <c r="E3812" s="20" t="s">
        <v>11011</v>
      </c>
      <c r="F3812" s="21">
        <v>1720259</v>
      </c>
      <c r="G3812" s="20" t="s">
        <v>11012</v>
      </c>
      <c r="H3812" s="22">
        <v>415.5641</v>
      </c>
      <c r="I3812" s="22">
        <v>415.5641</v>
      </c>
      <c r="J3812" s="22">
        <v>415.5641</v>
      </c>
      <c r="K3812" s="22">
        <v>415.5641</v>
      </c>
      <c r="L3812" s="22">
        <v>415.5641</v>
      </c>
      <c r="M3812" s="23">
        <v>30</v>
      </c>
      <c r="N3812" s="19" t="s">
        <v>44</v>
      </c>
      <c r="O3812" s="22">
        <v>5.19</v>
      </c>
      <c r="P3812" s="22">
        <v>1E-3</v>
      </c>
      <c r="Q3812" s="22">
        <v>1E-3</v>
      </c>
      <c r="R3812" s="22">
        <v>260.49790000000002</v>
      </c>
      <c r="S3812" s="22">
        <v>1.0000000000000001E-5</v>
      </c>
      <c r="T3812" s="22">
        <v>1.0000000000000001E-5</v>
      </c>
      <c r="U3812" s="22">
        <v>155.06620000000001</v>
      </c>
      <c r="V3812" s="22">
        <v>1.0000000000000001E-5</v>
      </c>
      <c r="W3812" s="22">
        <v>1E-4</v>
      </c>
      <c r="X3812" s="22">
        <v>1E-4</v>
      </c>
      <c r="Y3812" s="22">
        <v>22.39</v>
      </c>
      <c r="Z3812" s="22">
        <v>1E-4</v>
      </c>
      <c r="AA3812" s="22">
        <v>14.92</v>
      </c>
      <c r="AB3812" s="22">
        <v>1E-4</v>
      </c>
      <c r="AC3812" s="22">
        <v>1E-4</v>
      </c>
      <c r="AD3812" s="22">
        <v>62.69</v>
      </c>
      <c r="AE3812" s="24">
        <v>100.0005</v>
      </c>
      <c r="AF3812" s="19" t="s">
        <v>65</v>
      </c>
      <c r="AG3812" s="25">
        <v>0.249</v>
      </c>
      <c r="AH3812" s="22">
        <v>1E-3</v>
      </c>
      <c r="AI3812" s="22">
        <v>415581.69</v>
      </c>
      <c r="AJ3812" s="22">
        <v>415581.69099999999</v>
      </c>
      <c r="AK3812" s="21" t="s">
        <v>582</v>
      </c>
      <c r="AL3812" s="21" t="s">
        <v>1627</v>
      </c>
      <c r="AM3812" s="26" t="s">
        <v>48</v>
      </c>
      <c r="AN3812" s="27">
        <v>0</v>
      </c>
      <c r="AS3812">
        <f t="shared" si="118"/>
        <v>1702</v>
      </c>
      <c r="AT3812" t="str">
        <f t="shared" si="119"/>
        <v>Região Rural da Capital Regional de Palmas</v>
      </c>
      <c r="BE3812">
        <v>4322707</v>
      </c>
      <c r="BF3812">
        <v>43</v>
      </c>
      <c r="BG3812" t="s">
        <v>14730</v>
      </c>
      <c r="BH3812" t="s">
        <v>14731</v>
      </c>
      <c r="BI3812" t="s">
        <v>14210</v>
      </c>
      <c r="BJ3812" t="s">
        <v>11597</v>
      </c>
      <c r="BK3812">
        <v>4302</v>
      </c>
      <c r="BL3812" t="s">
        <v>14818</v>
      </c>
      <c r="BM3812" t="s">
        <v>14819</v>
      </c>
    </row>
    <row r="3813" spans="1:65" x14ac:dyDescent="0.25">
      <c r="A3813" s="17" t="s">
        <v>10595</v>
      </c>
      <c r="B3813" s="18">
        <v>1</v>
      </c>
      <c r="C3813" s="19" t="s">
        <v>11013</v>
      </c>
      <c r="D3813" s="20" t="s">
        <v>10614</v>
      </c>
      <c r="E3813" s="20" t="s">
        <v>11014</v>
      </c>
      <c r="F3813" s="21">
        <v>1720309</v>
      </c>
      <c r="G3813" s="20" t="s">
        <v>11015</v>
      </c>
      <c r="H3813" s="22">
        <v>2160.4276</v>
      </c>
      <c r="I3813" s="22">
        <v>2160.4276</v>
      </c>
      <c r="J3813" s="22">
        <v>2160.4276</v>
      </c>
      <c r="K3813" s="22">
        <v>2160.4276</v>
      </c>
      <c r="L3813" s="22">
        <v>2160.4276</v>
      </c>
      <c r="M3813" s="23">
        <v>70</v>
      </c>
      <c r="N3813" s="19" t="s">
        <v>44</v>
      </c>
      <c r="O3813" s="22">
        <v>27</v>
      </c>
      <c r="P3813" s="22">
        <v>31.98</v>
      </c>
      <c r="Q3813" s="22">
        <v>100</v>
      </c>
      <c r="R3813" s="22">
        <v>90</v>
      </c>
      <c r="S3813" s="22">
        <v>0</v>
      </c>
      <c r="T3813" s="22">
        <v>596</v>
      </c>
      <c r="U3813" s="22">
        <v>1264.4276</v>
      </c>
      <c r="V3813" s="22">
        <v>210</v>
      </c>
      <c r="W3813" s="22">
        <v>0</v>
      </c>
      <c r="X3813" s="22">
        <v>20</v>
      </c>
      <c r="Y3813" s="22">
        <v>30</v>
      </c>
      <c r="Z3813" s="22">
        <v>30</v>
      </c>
      <c r="AA3813" s="22">
        <v>0</v>
      </c>
      <c r="AB3813" s="22">
        <v>0</v>
      </c>
      <c r="AC3813" s="22">
        <v>0</v>
      </c>
      <c r="AD3813" s="22">
        <v>20</v>
      </c>
      <c r="AE3813" s="24">
        <v>100</v>
      </c>
      <c r="AF3813" s="19" t="s">
        <v>65</v>
      </c>
      <c r="AG3813" s="25">
        <v>0.55700000000000005</v>
      </c>
      <c r="AH3813" s="22">
        <v>176600</v>
      </c>
      <c r="AI3813" s="22">
        <v>314212.03000000003</v>
      </c>
      <c r="AJ3813" s="22">
        <v>490812.03</v>
      </c>
      <c r="AK3813" s="21" t="s">
        <v>1856</v>
      </c>
      <c r="AL3813" s="21" t="s">
        <v>11016</v>
      </c>
      <c r="AM3813" s="26" t="s">
        <v>48</v>
      </c>
      <c r="AN3813" s="27">
        <v>0</v>
      </c>
      <c r="AS3813">
        <f t="shared" si="118"/>
        <v>1701</v>
      </c>
      <c r="AT3813" t="str">
        <f t="shared" si="119"/>
        <v>Região Rural das Capitais Regionais de Araguaína e Imperatriz</v>
      </c>
      <c r="BE3813">
        <v>4323101</v>
      </c>
      <c r="BF3813">
        <v>43</v>
      </c>
      <c r="BG3813" t="s">
        <v>14730</v>
      </c>
      <c r="BH3813" t="s">
        <v>14731</v>
      </c>
      <c r="BI3813" t="s">
        <v>14210</v>
      </c>
      <c r="BJ3813" t="s">
        <v>14916</v>
      </c>
      <c r="BK3813">
        <v>4302</v>
      </c>
      <c r="BL3813" t="s">
        <v>14818</v>
      </c>
      <c r="BM3813" t="s">
        <v>14819</v>
      </c>
    </row>
    <row r="3814" spans="1:65" x14ac:dyDescent="0.25">
      <c r="A3814" s="17" t="s">
        <v>10595</v>
      </c>
      <c r="B3814" s="18">
        <v>1</v>
      </c>
      <c r="C3814" s="19" t="s">
        <v>11017</v>
      </c>
      <c r="D3814" s="20" t="s">
        <v>10614</v>
      </c>
      <c r="E3814" s="20" t="s">
        <v>11014</v>
      </c>
      <c r="F3814" s="21">
        <v>1720309</v>
      </c>
      <c r="G3814" s="20" t="s">
        <v>11018</v>
      </c>
      <c r="H3814" s="22">
        <v>3147.6779000000001</v>
      </c>
      <c r="I3814" s="22">
        <v>3147.6779000000001</v>
      </c>
      <c r="J3814" s="22">
        <v>4272.0550000000003</v>
      </c>
      <c r="K3814" s="22">
        <v>3147.6779000000001</v>
      </c>
      <c r="L3814" s="22">
        <v>3147.6779000000001</v>
      </c>
      <c r="M3814" s="23">
        <v>95</v>
      </c>
      <c r="N3814" s="19" t="s">
        <v>44</v>
      </c>
      <c r="O3814" s="22">
        <v>39.340000000000003</v>
      </c>
      <c r="P3814" s="22">
        <v>0</v>
      </c>
      <c r="Q3814" s="22">
        <v>0</v>
      </c>
      <c r="R3814" s="22">
        <v>472</v>
      </c>
      <c r="S3814" s="22">
        <v>1250</v>
      </c>
      <c r="T3814" s="22">
        <v>1425.6</v>
      </c>
      <c r="U3814" s="22">
        <v>0</v>
      </c>
      <c r="V3814" s="22">
        <v>0</v>
      </c>
      <c r="W3814" s="22">
        <v>0</v>
      </c>
      <c r="X3814" s="22">
        <v>20</v>
      </c>
      <c r="Y3814" s="22">
        <v>60</v>
      </c>
      <c r="Z3814" s="22">
        <v>0</v>
      </c>
      <c r="AA3814" s="22">
        <v>0</v>
      </c>
      <c r="AB3814" s="22">
        <v>0</v>
      </c>
      <c r="AC3814" s="22">
        <v>0</v>
      </c>
      <c r="AD3814" s="22">
        <v>20</v>
      </c>
      <c r="AE3814" s="24">
        <v>100</v>
      </c>
      <c r="AF3814" s="19" t="s">
        <v>65</v>
      </c>
      <c r="AG3814" s="25">
        <v>0.58599999999999997</v>
      </c>
      <c r="AH3814" s="22">
        <v>285000</v>
      </c>
      <c r="AI3814" s="22">
        <v>496074.04</v>
      </c>
      <c r="AJ3814" s="22">
        <v>781074.04</v>
      </c>
      <c r="AK3814" s="21" t="s">
        <v>1856</v>
      </c>
      <c r="AL3814" s="21" t="s">
        <v>81</v>
      </c>
      <c r="AM3814" s="26" t="s">
        <v>48</v>
      </c>
      <c r="AN3814" s="27">
        <v>0</v>
      </c>
      <c r="AS3814">
        <f t="shared" si="118"/>
        <v>1701</v>
      </c>
      <c r="AT3814" t="str">
        <f t="shared" si="119"/>
        <v>Região Rural das Capitais Regionais de Araguaína e Imperatriz</v>
      </c>
      <c r="BE3814">
        <v>4323200</v>
      </c>
      <c r="BF3814">
        <v>43</v>
      </c>
      <c r="BG3814" t="s">
        <v>14730</v>
      </c>
      <c r="BH3814" t="s">
        <v>14731</v>
      </c>
      <c r="BI3814" t="s">
        <v>14210</v>
      </c>
      <c r="BJ3814" t="s">
        <v>14917</v>
      </c>
      <c r="BK3814">
        <v>4302</v>
      </c>
      <c r="BL3814" t="s">
        <v>14818</v>
      </c>
      <c r="BM3814" t="s">
        <v>14819</v>
      </c>
    </row>
    <row r="3815" spans="1:65" x14ac:dyDescent="0.25">
      <c r="A3815" s="17" t="s">
        <v>10595</v>
      </c>
      <c r="B3815" s="18">
        <v>1</v>
      </c>
      <c r="C3815" s="19" t="s">
        <v>11019</v>
      </c>
      <c r="D3815" s="20" t="s">
        <v>10786</v>
      </c>
      <c r="E3815" s="20" t="s">
        <v>11020</v>
      </c>
      <c r="F3815" s="21">
        <v>1720499</v>
      </c>
      <c r="G3815" s="20" t="s">
        <v>4591</v>
      </c>
      <c r="H3815" s="22">
        <v>1288.3852999999999</v>
      </c>
      <c r="I3815" s="22">
        <v>1288.3852999999999</v>
      </c>
      <c r="J3815" s="22">
        <v>1276.2458999999999</v>
      </c>
      <c r="K3815" s="22">
        <v>1288.3852999999999</v>
      </c>
      <c r="L3815" s="22">
        <v>1276.2458999999999</v>
      </c>
      <c r="M3815" s="23">
        <v>35</v>
      </c>
      <c r="N3815" s="19" t="s">
        <v>44</v>
      </c>
      <c r="O3815" s="22">
        <v>15.95</v>
      </c>
      <c r="P3815" s="22">
        <v>22.05</v>
      </c>
      <c r="Q3815" s="22">
        <v>100</v>
      </c>
      <c r="R3815" s="22">
        <v>55.694899999999997</v>
      </c>
      <c r="S3815" s="22">
        <v>638.12289999999996</v>
      </c>
      <c r="T3815" s="22">
        <v>448.24450000000002</v>
      </c>
      <c r="U3815" s="22">
        <v>6.7279999999999998</v>
      </c>
      <c r="V3815" s="22">
        <v>0</v>
      </c>
      <c r="W3815" s="22">
        <v>0</v>
      </c>
      <c r="X3815" s="22">
        <v>0</v>
      </c>
      <c r="Y3815" s="22">
        <v>50</v>
      </c>
      <c r="Z3815" s="22">
        <v>30</v>
      </c>
      <c r="AA3815" s="22">
        <v>0</v>
      </c>
      <c r="AB3815" s="22">
        <v>10</v>
      </c>
      <c r="AC3815" s="22">
        <v>0</v>
      </c>
      <c r="AD3815" s="22">
        <v>10</v>
      </c>
      <c r="AE3815" s="24">
        <v>100</v>
      </c>
      <c r="AF3815" s="19" t="s">
        <v>65</v>
      </c>
      <c r="AG3815" s="25">
        <v>0.54800000000000004</v>
      </c>
      <c r="AH3815" s="22">
        <v>83581.34</v>
      </c>
      <c r="AI3815" s="22">
        <v>23566.94</v>
      </c>
      <c r="AJ3815" s="22">
        <v>107148.28</v>
      </c>
      <c r="AK3815" s="30" t="s">
        <v>5691</v>
      </c>
      <c r="AL3815" s="21" t="s">
        <v>2195</v>
      </c>
      <c r="AM3815" s="26" t="s">
        <v>48</v>
      </c>
      <c r="AN3815" s="27">
        <v>0</v>
      </c>
      <c r="AS3815">
        <f t="shared" si="118"/>
        <v>2901</v>
      </c>
      <c r="AT3815" t="str">
        <f t="shared" si="119"/>
        <v>Região Rural da Capital Regional de Barreiras</v>
      </c>
      <c r="BE3815">
        <v>4323358</v>
      </c>
      <c r="BF3815">
        <v>43</v>
      </c>
      <c r="BG3815" t="s">
        <v>14730</v>
      </c>
      <c r="BH3815" t="s">
        <v>14731</v>
      </c>
      <c r="BI3815" t="s">
        <v>14210</v>
      </c>
      <c r="BJ3815" t="s">
        <v>14918</v>
      </c>
      <c r="BK3815">
        <v>4302</v>
      </c>
      <c r="BL3815" t="s">
        <v>14818</v>
      </c>
      <c r="BM3815" t="s">
        <v>14819</v>
      </c>
    </row>
    <row r="3816" spans="1:65" x14ac:dyDescent="0.25">
      <c r="A3816" s="17" t="s">
        <v>10595</v>
      </c>
      <c r="B3816" s="18">
        <v>1</v>
      </c>
      <c r="C3816" s="19" t="s">
        <v>11021</v>
      </c>
      <c r="D3816" s="20" t="s">
        <v>10720</v>
      </c>
      <c r="E3816" s="20" t="s">
        <v>11022</v>
      </c>
      <c r="F3816" s="21">
        <v>1720655</v>
      </c>
      <c r="G3816" s="20" t="s">
        <v>2877</v>
      </c>
      <c r="H3816" s="22">
        <v>2224.2618000000002</v>
      </c>
      <c r="I3816" s="22">
        <v>2245.2782999999999</v>
      </c>
      <c r="J3816" s="22">
        <v>2224.2618000000002</v>
      </c>
      <c r="K3816" s="22">
        <v>2224.2618000000002</v>
      </c>
      <c r="L3816" s="22">
        <v>2224.2618000000002</v>
      </c>
      <c r="M3816" s="23">
        <v>58</v>
      </c>
      <c r="N3816" s="19" t="s">
        <v>44</v>
      </c>
      <c r="O3816" s="22">
        <v>27.8</v>
      </c>
      <c r="P3816" s="22">
        <v>1.0900000000000001</v>
      </c>
      <c r="Q3816" s="22">
        <v>80</v>
      </c>
      <c r="R3816" s="22">
        <v>102.9623</v>
      </c>
      <c r="S3816" s="22">
        <v>771.90269999999998</v>
      </c>
      <c r="T3816" s="22">
        <v>834.11120000000005</v>
      </c>
      <c r="U3816" s="22">
        <v>478.91809999999998</v>
      </c>
      <c r="V3816" s="22">
        <v>36.3675</v>
      </c>
      <c r="W3816" s="22">
        <v>0</v>
      </c>
      <c r="X3816" s="22">
        <v>0</v>
      </c>
      <c r="Y3816" s="22">
        <v>32.19</v>
      </c>
      <c r="Z3816" s="22">
        <v>18.77</v>
      </c>
      <c r="AA3816" s="22">
        <v>0</v>
      </c>
      <c r="AB3816" s="22">
        <v>40.619999999999997</v>
      </c>
      <c r="AC3816" s="22">
        <v>3.24</v>
      </c>
      <c r="AD3816" s="22">
        <v>5.18</v>
      </c>
      <c r="AE3816" s="24">
        <v>99.999999999999972</v>
      </c>
      <c r="AF3816" s="19" t="s">
        <v>65</v>
      </c>
      <c r="AG3816" s="25">
        <v>0.374</v>
      </c>
      <c r="AH3816" s="22">
        <v>907340.68</v>
      </c>
      <c r="AI3816" s="22">
        <v>2536325.73</v>
      </c>
      <c r="AJ3816" s="22">
        <v>3443666.41</v>
      </c>
      <c r="AK3816" s="21" t="s">
        <v>102</v>
      </c>
      <c r="AL3816" s="21" t="s">
        <v>5400</v>
      </c>
      <c r="AM3816" s="26" t="s">
        <v>48</v>
      </c>
      <c r="AN3816" s="27">
        <v>0</v>
      </c>
      <c r="AS3816">
        <f t="shared" si="118"/>
        <v>1702</v>
      </c>
      <c r="AT3816" t="str">
        <f t="shared" si="119"/>
        <v>Região Rural da Capital Regional de Palmas</v>
      </c>
      <c r="BE3816">
        <v>4323408</v>
      </c>
      <c r="BF3816">
        <v>43</v>
      </c>
      <c r="BG3816" t="s">
        <v>14730</v>
      </c>
      <c r="BH3816" t="s">
        <v>14731</v>
      </c>
      <c r="BI3816" t="s">
        <v>14210</v>
      </c>
      <c r="BJ3816" t="s">
        <v>14919</v>
      </c>
      <c r="BK3816">
        <v>4302</v>
      </c>
      <c r="BL3816" t="s">
        <v>14818</v>
      </c>
      <c r="BM3816" t="s">
        <v>14819</v>
      </c>
    </row>
    <row r="3817" spans="1:65" x14ac:dyDescent="0.25">
      <c r="A3817" s="17" t="s">
        <v>10595</v>
      </c>
      <c r="B3817" s="18">
        <v>1</v>
      </c>
      <c r="C3817" s="19" t="s">
        <v>11023</v>
      </c>
      <c r="D3817" s="20" t="s">
        <v>10614</v>
      </c>
      <c r="E3817" s="20" t="s">
        <v>11024</v>
      </c>
      <c r="F3817" s="21">
        <v>1720804</v>
      </c>
      <c r="G3817" s="20" t="s">
        <v>3263</v>
      </c>
      <c r="H3817" s="22">
        <v>986</v>
      </c>
      <c r="I3817" s="22">
        <v>968</v>
      </c>
      <c r="J3817" s="22">
        <v>968</v>
      </c>
      <c r="K3817" s="22">
        <v>968</v>
      </c>
      <c r="L3817" s="22">
        <v>968</v>
      </c>
      <c r="M3817" s="23">
        <v>27</v>
      </c>
      <c r="N3817" s="19" t="s">
        <v>44</v>
      </c>
      <c r="O3817" s="22">
        <v>12.1</v>
      </c>
      <c r="P3817" s="22">
        <v>26.9</v>
      </c>
      <c r="Q3817" s="22">
        <v>100</v>
      </c>
      <c r="R3817" s="22">
        <v>46.57</v>
      </c>
      <c r="S3817" s="22">
        <v>484</v>
      </c>
      <c r="T3817" s="22">
        <v>401.34</v>
      </c>
      <c r="U3817" s="22">
        <v>33.04</v>
      </c>
      <c r="V3817" s="22">
        <v>3.05</v>
      </c>
      <c r="W3817" s="22">
        <v>1E-3</v>
      </c>
      <c r="X3817" s="22">
        <v>1E-3</v>
      </c>
      <c r="Y3817" s="22">
        <v>17.989999999999998</v>
      </c>
      <c r="Z3817" s="22">
        <v>54.26</v>
      </c>
      <c r="AA3817" s="22">
        <v>1E-3</v>
      </c>
      <c r="AB3817" s="22">
        <v>12.51</v>
      </c>
      <c r="AC3817" s="22">
        <v>1E-3</v>
      </c>
      <c r="AD3817" s="22">
        <v>15.24</v>
      </c>
      <c r="AE3817" s="24">
        <v>100.004</v>
      </c>
      <c r="AF3817" s="19" t="s">
        <v>44</v>
      </c>
      <c r="AG3817" s="25">
        <v>0.59</v>
      </c>
      <c r="AH3817" s="22">
        <v>414266.22</v>
      </c>
      <c r="AI3817" s="22">
        <v>995404.08</v>
      </c>
      <c r="AJ3817" s="22">
        <v>1409670.2999999998</v>
      </c>
      <c r="AK3817" s="21" t="s">
        <v>817</v>
      </c>
      <c r="AL3817" s="21" t="s">
        <v>252</v>
      </c>
      <c r="AM3817" s="26" t="s">
        <v>48</v>
      </c>
      <c r="AN3817" s="27">
        <v>0</v>
      </c>
      <c r="AS3817">
        <f t="shared" si="118"/>
        <v>1701</v>
      </c>
      <c r="AT3817" t="str">
        <f t="shared" si="119"/>
        <v>Região Rural das Capitais Regionais de Araguaína e Imperatriz</v>
      </c>
      <c r="BE3817">
        <v>4323507</v>
      </c>
      <c r="BF3817">
        <v>43</v>
      </c>
      <c r="BG3817" t="s">
        <v>14730</v>
      </c>
      <c r="BH3817" t="s">
        <v>14731</v>
      </c>
      <c r="BI3817" t="s">
        <v>14210</v>
      </c>
      <c r="BJ3817" t="s">
        <v>14920</v>
      </c>
      <c r="BK3817">
        <v>4302</v>
      </c>
      <c r="BL3817" t="s">
        <v>14818</v>
      </c>
      <c r="BM3817" t="s">
        <v>14819</v>
      </c>
    </row>
    <row r="3818" spans="1:65" x14ac:dyDescent="0.25">
      <c r="A3818" s="17" t="s">
        <v>10595</v>
      </c>
      <c r="B3818" s="18">
        <v>1</v>
      </c>
      <c r="C3818" s="19" t="s">
        <v>11025</v>
      </c>
      <c r="D3818" s="20" t="s">
        <v>10614</v>
      </c>
      <c r="E3818" s="20" t="s">
        <v>11024</v>
      </c>
      <c r="F3818" s="21">
        <v>1720804</v>
      </c>
      <c r="G3818" s="20" t="s">
        <v>3263</v>
      </c>
      <c r="H3818" s="22">
        <v>2350.2217000000001</v>
      </c>
      <c r="I3818" s="22">
        <v>2350.1999999999998</v>
      </c>
      <c r="J3818" s="22">
        <v>1382.2217000000001</v>
      </c>
      <c r="K3818" s="22">
        <v>2350</v>
      </c>
      <c r="L3818" s="22">
        <v>1382.2217000000001</v>
      </c>
      <c r="M3818" s="23">
        <v>27</v>
      </c>
      <c r="N3818" s="19" t="s">
        <v>44</v>
      </c>
      <c r="O3818" s="22">
        <v>17.27</v>
      </c>
      <c r="P3818" s="22">
        <v>26.9</v>
      </c>
      <c r="Q3818" s="22">
        <v>100</v>
      </c>
      <c r="R3818" s="22">
        <v>147.51089999999999</v>
      </c>
      <c r="S3818" s="22"/>
      <c r="T3818" s="22"/>
      <c r="U3818" s="22">
        <v>1191.1283000000001</v>
      </c>
      <c r="V3818" s="22"/>
      <c r="W3818" s="22">
        <v>1E-3</v>
      </c>
      <c r="X3818" s="22">
        <v>1E-3</v>
      </c>
      <c r="Y3818" s="22">
        <v>34.020000000000003</v>
      </c>
      <c r="Z3818" s="22">
        <v>6.61</v>
      </c>
      <c r="AA3818" s="22">
        <v>1E-3</v>
      </c>
      <c r="AB3818" s="22">
        <v>26.22</v>
      </c>
      <c r="AC3818" s="22">
        <v>1E-3</v>
      </c>
      <c r="AD3818" s="22">
        <v>33.15</v>
      </c>
      <c r="AE3818" s="24">
        <v>100.00400000000002</v>
      </c>
      <c r="AF3818" s="19" t="s">
        <v>65</v>
      </c>
      <c r="AG3818" s="25">
        <v>0.438</v>
      </c>
      <c r="AH3818" s="22">
        <v>33130.97</v>
      </c>
      <c r="AI3818" s="22">
        <v>906983.92</v>
      </c>
      <c r="AJ3818" s="22">
        <v>940114.89</v>
      </c>
      <c r="AK3818" s="21" t="s">
        <v>817</v>
      </c>
      <c r="AL3818" s="21" t="s">
        <v>803</v>
      </c>
      <c r="AM3818" s="26" t="s">
        <v>48</v>
      </c>
      <c r="AN3818" s="27">
        <v>0</v>
      </c>
      <c r="AS3818">
        <f t="shared" si="118"/>
        <v>1701</v>
      </c>
      <c r="AT3818" t="str">
        <f t="shared" si="119"/>
        <v>Região Rural das Capitais Regionais de Araguaína e Imperatriz</v>
      </c>
      <c r="BE3818">
        <v>4323606</v>
      </c>
      <c r="BF3818">
        <v>43</v>
      </c>
      <c r="BG3818" t="s">
        <v>14730</v>
      </c>
      <c r="BH3818" t="s">
        <v>14731</v>
      </c>
      <c r="BI3818" t="s">
        <v>14210</v>
      </c>
      <c r="BJ3818" t="s">
        <v>14921</v>
      </c>
      <c r="BK3818">
        <v>4302</v>
      </c>
      <c r="BL3818" t="s">
        <v>14818</v>
      </c>
      <c r="BM3818" t="s">
        <v>14819</v>
      </c>
    </row>
    <row r="3819" spans="1:65" x14ac:dyDescent="0.25">
      <c r="A3819" s="17" t="s">
        <v>10595</v>
      </c>
      <c r="B3819" s="18">
        <v>1</v>
      </c>
      <c r="C3819" s="19" t="s">
        <v>11026</v>
      </c>
      <c r="D3819" s="20" t="s">
        <v>3781</v>
      </c>
      <c r="E3819" s="20" t="s">
        <v>11027</v>
      </c>
      <c r="F3819" s="21">
        <v>1720978</v>
      </c>
      <c r="G3819" s="20" t="s">
        <v>11028</v>
      </c>
      <c r="H3819" s="22">
        <v>830.10839999999996</v>
      </c>
      <c r="I3819" s="22">
        <v>830.10839999999996</v>
      </c>
      <c r="J3819" s="22">
        <v>816.58709999999996</v>
      </c>
      <c r="K3819" s="22">
        <v>830.10839999999996</v>
      </c>
      <c r="L3819" s="22">
        <v>816.58709999999996</v>
      </c>
      <c r="M3819" s="23">
        <v>20</v>
      </c>
      <c r="N3819" s="19" t="s">
        <v>44</v>
      </c>
      <c r="O3819" s="22">
        <v>10.210000000000001</v>
      </c>
      <c r="P3819" s="22">
        <v>1E-3</v>
      </c>
      <c r="Q3819" s="22">
        <v>1E-3</v>
      </c>
      <c r="R3819" s="22">
        <v>57.130699999999997</v>
      </c>
      <c r="S3819" s="22">
        <v>1.0000000000000001E-5</v>
      </c>
      <c r="T3819" s="22">
        <v>1.0000000000000001E-5</v>
      </c>
      <c r="U3819" s="22">
        <v>633.46339999999998</v>
      </c>
      <c r="V3819" s="22">
        <v>2.9580000000000002</v>
      </c>
      <c r="W3819" s="22">
        <v>1E-3</v>
      </c>
      <c r="X3819" s="22">
        <v>1E-3</v>
      </c>
      <c r="Y3819" s="22">
        <v>74.5</v>
      </c>
      <c r="Z3819" s="22">
        <v>5.67</v>
      </c>
      <c r="AA3819" s="22">
        <v>1.24</v>
      </c>
      <c r="AB3819" s="22">
        <v>11.59</v>
      </c>
      <c r="AC3819" s="22">
        <v>1E-3</v>
      </c>
      <c r="AD3819" s="22">
        <v>7</v>
      </c>
      <c r="AE3819" s="24">
        <v>100.003</v>
      </c>
      <c r="AF3819" s="19" t="s">
        <v>65</v>
      </c>
      <c r="AG3819" s="25">
        <v>0.57399999999999995</v>
      </c>
      <c r="AH3819" s="22">
        <v>74191.37</v>
      </c>
      <c r="AI3819" s="22">
        <v>719935.85</v>
      </c>
      <c r="AJ3819" s="22">
        <v>794127.22</v>
      </c>
      <c r="AK3819" s="21" t="s">
        <v>966</v>
      </c>
      <c r="AL3819" s="21" t="s">
        <v>1123</v>
      </c>
      <c r="AM3819" s="26" t="s">
        <v>48</v>
      </c>
      <c r="AN3819" s="27">
        <v>0</v>
      </c>
      <c r="AS3819">
        <f t="shared" si="118"/>
        <v>1702</v>
      </c>
      <c r="AT3819" t="str">
        <f t="shared" si="119"/>
        <v>Região Rural da Capital Regional de Palmas</v>
      </c>
      <c r="BE3819">
        <v>4323705</v>
      </c>
      <c r="BF3819">
        <v>43</v>
      </c>
      <c r="BG3819" t="s">
        <v>14730</v>
      </c>
      <c r="BH3819" t="s">
        <v>14731</v>
      </c>
      <c r="BI3819" t="s">
        <v>14210</v>
      </c>
      <c r="BJ3819" t="s">
        <v>14922</v>
      </c>
      <c r="BK3819">
        <v>4302</v>
      </c>
      <c r="BL3819" t="s">
        <v>14818</v>
      </c>
      <c r="BM3819" t="s">
        <v>14819</v>
      </c>
    </row>
    <row r="3820" spans="1:65" x14ac:dyDescent="0.25">
      <c r="A3820" s="17" t="s">
        <v>10595</v>
      </c>
      <c r="B3820" s="18">
        <v>1</v>
      </c>
      <c r="C3820" s="19" t="s">
        <v>11029</v>
      </c>
      <c r="D3820" s="20" t="s">
        <v>3781</v>
      </c>
      <c r="E3820" s="20" t="s">
        <v>11027</v>
      </c>
      <c r="F3820" s="21">
        <v>1720978</v>
      </c>
      <c r="G3820" s="20" t="s">
        <v>11030</v>
      </c>
      <c r="H3820" s="22">
        <v>2423.83</v>
      </c>
      <c r="I3820" s="22">
        <v>2423.83</v>
      </c>
      <c r="J3820" s="22">
        <v>2383.2858999999999</v>
      </c>
      <c r="K3820" s="22">
        <v>2383.2858999999999</v>
      </c>
      <c r="L3820" s="22">
        <v>2383.2858999999999</v>
      </c>
      <c r="M3820" s="23">
        <v>47</v>
      </c>
      <c r="N3820" s="19" t="s">
        <v>44</v>
      </c>
      <c r="O3820" s="22">
        <v>80</v>
      </c>
      <c r="P3820" s="22">
        <v>0</v>
      </c>
      <c r="Q3820" s="22">
        <v>0</v>
      </c>
      <c r="R3820" s="22">
        <v>64.182000000000002</v>
      </c>
      <c r="S3820" s="22">
        <v>0</v>
      </c>
      <c r="T3820" s="22">
        <v>0</v>
      </c>
      <c r="U3820" s="22">
        <v>1861.6333</v>
      </c>
      <c r="V3820" s="22">
        <v>174.14660000000001</v>
      </c>
      <c r="W3820" s="22">
        <v>0</v>
      </c>
      <c r="X3820" s="22">
        <v>0</v>
      </c>
      <c r="Y3820" s="22">
        <v>30</v>
      </c>
      <c r="Z3820" s="22">
        <v>60</v>
      </c>
      <c r="AA3820" s="22">
        <v>0</v>
      </c>
      <c r="AB3820" s="22">
        <v>0</v>
      </c>
      <c r="AC3820" s="22">
        <v>0</v>
      </c>
      <c r="AD3820" s="22">
        <v>10</v>
      </c>
      <c r="AE3820" s="24">
        <v>100</v>
      </c>
      <c r="AF3820" s="19" t="s">
        <v>57</v>
      </c>
      <c r="AG3820" s="25">
        <v>0.45100000000000001</v>
      </c>
      <c r="AH3820" s="22">
        <v>124436.63</v>
      </c>
      <c r="AI3820" s="22">
        <v>239162.74</v>
      </c>
      <c r="AJ3820" s="22">
        <v>363599.37</v>
      </c>
      <c r="AK3820" s="21" t="s">
        <v>7921</v>
      </c>
      <c r="AL3820" s="21" t="s">
        <v>2491</v>
      </c>
      <c r="AM3820" s="26" t="s">
        <v>48</v>
      </c>
      <c r="AN3820" s="27">
        <v>0</v>
      </c>
      <c r="AS3820">
        <f t="shared" si="118"/>
        <v>1702</v>
      </c>
      <c r="AT3820" t="str">
        <f t="shared" si="119"/>
        <v>Região Rural da Capital Regional de Palmas</v>
      </c>
      <c r="BE3820">
        <v>4323754</v>
      </c>
      <c r="BF3820">
        <v>43</v>
      </c>
      <c r="BG3820" t="s">
        <v>14730</v>
      </c>
      <c r="BH3820" t="s">
        <v>14731</v>
      </c>
      <c r="BI3820" t="s">
        <v>14210</v>
      </c>
      <c r="BJ3820" t="s">
        <v>14923</v>
      </c>
      <c r="BK3820">
        <v>4302</v>
      </c>
      <c r="BL3820" t="s">
        <v>14818</v>
      </c>
      <c r="BM3820" t="s">
        <v>14819</v>
      </c>
    </row>
    <row r="3821" spans="1:65" x14ac:dyDescent="0.25">
      <c r="A3821" s="17" t="s">
        <v>10595</v>
      </c>
      <c r="B3821" s="18">
        <v>1</v>
      </c>
      <c r="C3821" s="19" t="s">
        <v>11031</v>
      </c>
      <c r="D3821" s="20" t="s">
        <v>3781</v>
      </c>
      <c r="E3821" s="20" t="s">
        <v>11027</v>
      </c>
      <c r="F3821" s="21">
        <v>1720978</v>
      </c>
      <c r="G3821" s="20" t="s">
        <v>11032</v>
      </c>
      <c r="H3821" s="22">
        <v>2947.4294</v>
      </c>
      <c r="I3821" s="22">
        <v>2995.0963000000002</v>
      </c>
      <c r="J3821" s="22">
        <v>2995.0963000000002</v>
      </c>
      <c r="K3821" s="22">
        <v>2947.4294</v>
      </c>
      <c r="L3821" s="22">
        <v>2947.4294</v>
      </c>
      <c r="M3821" s="23">
        <v>77</v>
      </c>
      <c r="N3821" s="19" t="s">
        <v>44</v>
      </c>
      <c r="O3821" s="22">
        <v>36.840000000000003</v>
      </c>
      <c r="P3821" s="22">
        <v>1E-3</v>
      </c>
      <c r="Q3821" s="22">
        <v>1E-3</v>
      </c>
      <c r="R3821" s="22">
        <v>188.88200000000001</v>
      </c>
      <c r="S3821" s="22">
        <v>1.0000000000000001E-5</v>
      </c>
      <c r="T3821" s="22">
        <v>1.0000000000000001E-5</v>
      </c>
      <c r="U3821" s="22">
        <v>1758.6215</v>
      </c>
      <c r="V3821" s="22">
        <v>42.001899999999999</v>
      </c>
      <c r="W3821" s="22">
        <v>1E-3</v>
      </c>
      <c r="X3821" s="22">
        <v>1E-3</v>
      </c>
      <c r="Y3821" s="22">
        <v>78.97</v>
      </c>
      <c r="Z3821" s="22">
        <v>9.32</v>
      </c>
      <c r="AA3821" s="22">
        <v>2.8</v>
      </c>
      <c r="AB3821" s="22">
        <v>1.77</v>
      </c>
      <c r="AC3821" s="22">
        <v>0</v>
      </c>
      <c r="AD3821" s="22">
        <v>7.14</v>
      </c>
      <c r="AE3821" s="24">
        <v>100.002</v>
      </c>
      <c r="AF3821" s="19" t="s">
        <v>65</v>
      </c>
      <c r="AG3821" s="25">
        <v>0.59299999999999997</v>
      </c>
      <c r="AH3821" s="22">
        <v>909731.12</v>
      </c>
      <c r="AI3821" s="22">
        <v>2683487.1</v>
      </c>
      <c r="AJ3821" s="22">
        <v>3593218.22</v>
      </c>
      <c r="AK3821" s="21" t="s">
        <v>169</v>
      </c>
      <c r="AL3821" s="21" t="s">
        <v>1123</v>
      </c>
      <c r="AM3821" s="26" t="s">
        <v>48</v>
      </c>
      <c r="AN3821" s="27">
        <v>0</v>
      </c>
      <c r="AS3821">
        <f t="shared" si="118"/>
        <v>1702</v>
      </c>
      <c r="AT3821" t="str">
        <f t="shared" si="119"/>
        <v>Região Rural da Capital Regional de Palmas</v>
      </c>
      <c r="BE3821">
        <v>4212106</v>
      </c>
      <c r="BF3821">
        <v>42</v>
      </c>
      <c r="BG3821" t="s">
        <v>14423</v>
      </c>
      <c r="BH3821" t="s">
        <v>14424</v>
      </c>
      <c r="BI3821" t="s">
        <v>14210</v>
      </c>
      <c r="BJ3821" t="s">
        <v>14924</v>
      </c>
      <c r="BK3821">
        <v>4302</v>
      </c>
      <c r="BL3821" t="s">
        <v>14818</v>
      </c>
      <c r="BM3821" t="s">
        <v>14819</v>
      </c>
    </row>
    <row r="3822" spans="1:65" x14ac:dyDescent="0.25">
      <c r="A3822" s="17" t="s">
        <v>10595</v>
      </c>
      <c r="B3822" s="18">
        <v>1</v>
      </c>
      <c r="C3822" s="19" t="s">
        <v>11033</v>
      </c>
      <c r="D3822" s="20" t="s">
        <v>3781</v>
      </c>
      <c r="E3822" s="20" t="s">
        <v>11027</v>
      </c>
      <c r="F3822" s="21">
        <v>1720978</v>
      </c>
      <c r="G3822" s="20" t="s">
        <v>11034</v>
      </c>
      <c r="H3822" s="22">
        <v>1642.7982999999999</v>
      </c>
      <c r="I3822" s="22">
        <v>1642.7982999999999</v>
      </c>
      <c r="J3822" s="22">
        <v>1642.7982999999999</v>
      </c>
      <c r="K3822" s="22">
        <v>1642.7982999999999</v>
      </c>
      <c r="L3822" s="22">
        <v>1642.7982999999999</v>
      </c>
      <c r="M3822" s="28">
        <v>70</v>
      </c>
      <c r="N3822" s="19" t="s">
        <v>44</v>
      </c>
      <c r="O3822" s="22">
        <v>20.53</v>
      </c>
      <c r="P3822" s="22">
        <v>50.84</v>
      </c>
      <c r="Q3822" s="22">
        <v>75.78</v>
      </c>
      <c r="R3822" s="22">
        <v>34.200000000000003</v>
      </c>
      <c r="S3822" s="22">
        <v>0</v>
      </c>
      <c r="T3822" s="22">
        <v>0</v>
      </c>
      <c r="U3822" s="22">
        <v>749.4194</v>
      </c>
      <c r="V3822" s="22">
        <v>83.68</v>
      </c>
      <c r="W3822" s="22">
        <v>0</v>
      </c>
      <c r="X3822" s="22">
        <v>0</v>
      </c>
      <c r="Y3822" s="22">
        <v>60</v>
      </c>
      <c r="Z3822" s="22">
        <v>30</v>
      </c>
      <c r="AA3822" s="22">
        <v>0</v>
      </c>
      <c r="AB3822" s="22">
        <v>0</v>
      </c>
      <c r="AC3822" s="22">
        <v>0</v>
      </c>
      <c r="AD3822" s="22">
        <v>10</v>
      </c>
      <c r="AE3822" s="24">
        <v>100</v>
      </c>
      <c r="AF3822" s="19" t="s">
        <v>65</v>
      </c>
      <c r="AG3822" s="25">
        <v>0.57199999999999995</v>
      </c>
      <c r="AH3822" s="22">
        <v>123350.43</v>
      </c>
      <c r="AI3822" s="22">
        <v>143843.41</v>
      </c>
      <c r="AJ3822" s="22">
        <v>267193.83999999997</v>
      </c>
      <c r="AK3822" s="21" t="s">
        <v>6058</v>
      </c>
      <c r="AL3822" s="21" t="s">
        <v>3715</v>
      </c>
      <c r="AM3822" s="26" t="s">
        <v>48</v>
      </c>
      <c r="AN3822" s="27">
        <v>0</v>
      </c>
      <c r="AS3822">
        <f t="shared" si="118"/>
        <v>1702</v>
      </c>
      <c r="AT3822" t="str">
        <f t="shared" si="119"/>
        <v>Região Rural da Capital Regional de Palmas</v>
      </c>
      <c r="BE3822">
        <v>4300059</v>
      </c>
      <c r="BF3822">
        <v>43</v>
      </c>
      <c r="BG3822" t="s">
        <v>14730</v>
      </c>
      <c r="BH3822" t="s">
        <v>14731</v>
      </c>
      <c r="BI3822" t="s">
        <v>14210</v>
      </c>
      <c r="BJ3822" t="s">
        <v>14925</v>
      </c>
      <c r="BK3822">
        <v>4302</v>
      </c>
      <c r="BL3822" t="s">
        <v>14818</v>
      </c>
      <c r="BM3822" t="s">
        <v>14819</v>
      </c>
    </row>
    <row r="3823" spans="1:65" x14ac:dyDescent="0.25">
      <c r="A3823" s="17" t="s">
        <v>10595</v>
      </c>
      <c r="B3823" s="18">
        <v>1</v>
      </c>
      <c r="C3823" s="19" t="s">
        <v>11035</v>
      </c>
      <c r="D3823" s="20" t="s">
        <v>3781</v>
      </c>
      <c r="E3823" s="20" t="s">
        <v>11027</v>
      </c>
      <c r="F3823" s="21">
        <v>1720978</v>
      </c>
      <c r="G3823" s="20" t="s">
        <v>11036</v>
      </c>
      <c r="H3823" s="22">
        <v>338.8</v>
      </c>
      <c r="I3823" s="22">
        <v>338.8</v>
      </c>
      <c r="J3823" s="22">
        <v>338.8</v>
      </c>
      <c r="K3823" s="22">
        <v>338.8</v>
      </c>
      <c r="L3823" s="22">
        <v>338.8</v>
      </c>
      <c r="M3823" s="23">
        <v>8</v>
      </c>
      <c r="N3823" s="19" t="s">
        <v>44</v>
      </c>
      <c r="O3823" s="22">
        <v>4.2300000000000004</v>
      </c>
      <c r="P3823" s="22">
        <v>97.91</v>
      </c>
      <c r="Q3823" s="22">
        <v>72.3</v>
      </c>
      <c r="R3823" s="22">
        <v>5.88</v>
      </c>
      <c r="S3823" s="22">
        <v>0</v>
      </c>
      <c r="T3823" s="22">
        <v>305.77370000000002</v>
      </c>
      <c r="U3823" s="22">
        <v>6.5423</v>
      </c>
      <c r="V3823" s="22">
        <v>20.603999999999999</v>
      </c>
      <c r="W3823" s="22">
        <v>0</v>
      </c>
      <c r="X3823" s="22">
        <v>0</v>
      </c>
      <c r="Y3823" s="22">
        <v>60</v>
      </c>
      <c r="Z3823" s="22">
        <v>30</v>
      </c>
      <c r="AA3823" s="22">
        <v>0</v>
      </c>
      <c r="AB3823" s="22">
        <v>0</v>
      </c>
      <c r="AC3823" s="22">
        <v>0</v>
      </c>
      <c r="AD3823" s="22">
        <v>10</v>
      </c>
      <c r="AE3823" s="24">
        <v>100</v>
      </c>
      <c r="AF3823" s="19" t="s">
        <v>65</v>
      </c>
      <c r="AG3823" s="25">
        <v>0.57199999999999995</v>
      </c>
      <c r="AH3823" s="22">
        <v>35390.51</v>
      </c>
      <c r="AI3823" s="22">
        <v>29665.32</v>
      </c>
      <c r="AJ3823" s="22">
        <v>65055.83</v>
      </c>
      <c r="AK3823" s="21" t="s">
        <v>6058</v>
      </c>
      <c r="AL3823" s="21" t="s">
        <v>3715</v>
      </c>
      <c r="AM3823" s="26" t="s">
        <v>48</v>
      </c>
      <c r="AN3823" s="27">
        <v>0</v>
      </c>
      <c r="AS3823">
        <f t="shared" si="118"/>
        <v>1702</v>
      </c>
      <c r="AT3823" t="str">
        <f t="shared" si="119"/>
        <v>Região Rural da Capital Regional de Palmas</v>
      </c>
      <c r="BE3823">
        <v>4300109</v>
      </c>
      <c r="BF3823">
        <v>43</v>
      </c>
      <c r="BG3823" t="s">
        <v>14730</v>
      </c>
      <c r="BH3823" t="s">
        <v>14731</v>
      </c>
      <c r="BI3823" t="s">
        <v>14210</v>
      </c>
      <c r="BJ3823" t="s">
        <v>14926</v>
      </c>
      <c r="BK3823">
        <v>4302</v>
      </c>
      <c r="BL3823" t="s">
        <v>14818</v>
      </c>
      <c r="BM3823" t="s">
        <v>14819</v>
      </c>
    </row>
    <row r="3824" spans="1:65" x14ac:dyDescent="0.25">
      <c r="A3824" s="17" t="s">
        <v>10595</v>
      </c>
      <c r="B3824" s="18">
        <v>1</v>
      </c>
      <c r="C3824" s="19" t="s">
        <v>11037</v>
      </c>
      <c r="D3824" s="20" t="s">
        <v>3781</v>
      </c>
      <c r="E3824" s="20" t="s">
        <v>11027</v>
      </c>
      <c r="F3824" s="21">
        <v>1720978</v>
      </c>
      <c r="G3824" s="20" t="s">
        <v>1586</v>
      </c>
      <c r="H3824" s="22">
        <v>2260.0711000000001</v>
      </c>
      <c r="I3824" s="22">
        <v>2260.0711000000001</v>
      </c>
      <c r="J3824" s="22">
        <v>2260.0711000000001</v>
      </c>
      <c r="K3824" s="22">
        <v>2260.0711000000001</v>
      </c>
      <c r="L3824" s="22">
        <v>2260.00711</v>
      </c>
      <c r="M3824" s="23">
        <v>55</v>
      </c>
      <c r="N3824" s="19" t="s">
        <v>44</v>
      </c>
      <c r="O3824" s="22">
        <v>28.25</v>
      </c>
      <c r="P3824" s="22">
        <v>90.31</v>
      </c>
      <c r="Q3824" s="22">
        <v>70.14</v>
      </c>
      <c r="R3824" s="22">
        <v>110.5231</v>
      </c>
      <c r="S3824" s="22">
        <v>0</v>
      </c>
      <c r="T3824" s="22">
        <v>0</v>
      </c>
      <c r="U3824" s="22">
        <v>202.5059</v>
      </c>
      <c r="V3824" s="22">
        <v>57.749200000000002</v>
      </c>
      <c r="W3824" s="22">
        <v>0</v>
      </c>
      <c r="X3824" s="22">
        <v>0</v>
      </c>
      <c r="Y3824" s="22">
        <v>60</v>
      </c>
      <c r="Z3824" s="22">
        <v>30</v>
      </c>
      <c r="AA3824" s="22">
        <v>0</v>
      </c>
      <c r="AB3824" s="22">
        <v>0</v>
      </c>
      <c r="AC3824" s="22">
        <v>0</v>
      </c>
      <c r="AD3824" s="22">
        <v>10</v>
      </c>
      <c r="AE3824" s="24">
        <v>100</v>
      </c>
      <c r="AF3824" s="19" t="s">
        <v>65</v>
      </c>
      <c r="AG3824" s="25">
        <v>0.57199999999999995</v>
      </c>
      <c r="AH3824" s="22">
        <v>178005.67</v>
      </c>
      <c r="AI3824" s="22">
        <v>179020.23</v>
      </c>
      <c r="AJ3824" s="22">
        <v>357025.9</v>
      </c>
      <c r="AK3824" s="21" t="s">
        <v>2650</v>
      </c>
      <c r="AL3824" s="21" t="s">
        <v>417</v>
      </c>
      <c r="AM3824" s="26" t="s">
        <v>48</v>
      </c>
      <c r="AN3824" s="27">
        <v>0</v>
      </c>
      <c r="AS3824">
        <f t="shared" si="118"/>
        <v>1702</v>
      </c>
      <c r="AT3824" t="str">
        <f t="shared" si="119"/>
        <v>Região Rural da Capital Regional de Palmas</v>
      </c>
      <c r="BE3824">
        <v>4300208</v>
      </c>
      <c r="BF3824">
        <v>43</v>
      </c>
      <c r="BG3824" t="s">
        <v>14730</v>
      </c>
      <c r="BH3824" t="s">
        <v>14731</v>
      </c>
      <c r="BI3824" t="s">
        <v>14210</v>
      </c>
      <c r="BJ3824" t="s">
        <v>14927</v>
      </c>
      <c r="BK3824">
        <v>4302</v>
      </c>
      <c r="BL3824" t="s">
        <v>14818</v>
      </c>
      <c r="BM3824" t="s">
        <v>14819</v>
      </c>
    </row>
    <row r="3825" spans="1:65" x14ac:dyDescent="0.25">
      <c r="A3825" s="17" t="s">
        <v>10595</v>
      </c>
      <c r="B3825" s="18">
        <v>1</v>
      </c>
      <c r="C3825" s="19" t="s">
        <v>11038</v>
      </c>
      <c r="D3825" s="20" t="s">
        <v>3781</v>
      </c>
      <c r="E3825" s="20" t="s">
        <v>11027</v>
      </c>
      <c r="F3825" s="21">
        <v>1720978</v>
      </c>
      <c r="G3825" s="20" t="s">
        <v>11039</v>
      </c>
      <c r="H3825" s="22">
        <v>2658.8622</v>
      </c>
      <c r="I3825" s="22">
        <v>2658.8622</v>
      </c>
      <c r="J3825" s="22">
        <v>2658.8622</v>
      </c>
      <c r="K3825" s="22">
        <v>2658.8622</v>
      </c>
      <c r="L3825" s="22">
        <v>2658.8622</v>
      </c>
      <c r="M3825" s="23">
        <v>65</v>
      </c>
      <c r="N3825" s="19" t="s">
        <v>44</v>
      </c>
      <c r="O3825" s="22">
        <v>33.229999999999997</v>
      </c>
      <c r="P3825" s="22">
        <v>68.599999999999994</v>
      </c>
      <c r="Q3825" s="22">
        <v>69.56</v>
      </c>
      <c r="R3825" s="22">
        <v>113.8</v>
      </c>
      <c r="S3825" s="22">
        <v>0</v>
      </c>
      <c r="T3825" s="22">
        <v>0</v>
      </c>
      <c r="U3825" s="22">
        <v>366.55540000000002</v>
      </c>
      <c r="V3825" s="22">
        <v>64.2</v>
      </c>
      <c r="W3825" s="22">
        <v>0</v>
      </c>
      <c r="X3825" s="22">
        <v>0</v>
      </c>
      <c r="Y3825" s="22">
        <v>60</v>
      </c>
      <c r="Z3825" s="22">
        <v>30</v>
      </c>
      <c r="AA3825" s="22">
        <v>0</v>
      </c>
      <c r="AB3825" s="22">
        <v>0</v>
      </c>
      <c r="AC3825" s="22">
        <v>0</v>
      </c>
      <c r="AD3825" s="22">
        <v>10</v>
      </c>
      <c r="AE3825" s="24">
        <v>100</v>
      </c>
      <c r="AF3825" s="19" t="s">
        <v>65</v>
      </c>
      <c r="AG3825" s="25">
        <v>0.57199999999999995</v>
      </c>
      <c r="AH3825" s="22">
        <v>236545.35</v>
      </c>
      <c r="AI3825" s="22">
        <v>232809.97</v>
      </c>
      <c r="AJ3825" s="22">
        <v>469355.32</v>
      </c>
      <c r="AK3825" s="21" t="s">
        <v>6058</v>
      </c>
      <c r="AL3825" s="21" t="s">
        <v>3715</v>
      </c>
      <c r="AM3825" s="26" t="s">
        <v>48</v>
      </c>
      <c r="AN3825" s="27">
        <v>0</v>
      </c>
      <c r="AS3825">
        <f t="shared" si="118"/>
        <v>1702</v>
      </c>
      <c r="AT3825" t="str">
        <f t="shared" si="119"/>
        <v>Região Rural da Capital Regional de Palmas</v>
      </c>
      <c r="BE3825">
        <v>4300505</v>
      </c>
      <c r="BF3825">
        <v>43</v>
      </c>
      <c r="BG3825" t="s">
        <v>14730</v>
      </c>
      <c r="BH3825" t="s">
        <v>14731</v>
      </c>
      <c r="BI3825" t="s">
        <v>14210</v>
      </c>
      <c r="BJ3825" t="s">
        <v>14928</v>
      </c>
      <c r="BK3825">
        <v>4302</v>
      </c>
      <c r="BL3825" t="s">
        <v>14818</v>
      </c>
      <c r="BM3825" t="s">
        <v>14819</v>
      </c>
    </row>
    <row r="3826" spans="1:65" x14ac:dyDescent="0.25">
      <c r="A3826" s="17" t="s">
        <v>10595</v>
      </c>
      <c r="B3826" s="18">
        <v>1</v>
      </c>
      <c r="C3826" s="19" t="s">
        <v>11040</v>
      </c>
      <c r="D3826" s="20" t="s">
        <v>10720</v>
      </c>
      <c r="E3826" s="20" t="s">
        <v>11041</v>
      </c>
      <c r="F3826" s="21">
        <v>1721109</v>
      </c>
      <c r="G3826" s="20" t="s">
        <v>2563</v>
      </c>
      <c r="H3826" s="22">
        <v>946.06790000000001</v>
      </c>
      <c r="I3826" s="22">
        <v>946</v>
      </c>
      <c r="J3826" s="22">
        <v>946.07690000000002</v>
      </c>
      <c r="K3826" s="22">
        <v>946.07690000000002</v>
      </c>
      <c r="L3826" s="22">
        <v>946.06790000000001</v>
      </c>
      <c r="M3826" s="23">
        <v>24</v>
      </c>
      <c r="N3826" s="19" t="s">
        <v>44</v>
      </c>
      <c r="O3826" s="22">
        <v>11.82</v>
      </c>
      <c r="P3826" s="22">
        <v>0</v>
      </c>
      <c r="Q3826" s="22">
        <v>0</v>
      </c>
      <c r="R3826" s="22">
        <v>0</v>
      </c>
      <c r="S3826" s="22">
        <v>0</v>
      </c>
      <c r="T3826" s="22">
        <v>3</v>
      </c>
      <c r="U3826" s="22">
        <v>907.44560000000001</v>
      </c>
      <c r="V3826" s="22">
        <v>3</v>
      </c>
      <c r="W3826" s="22">
        <v>0</v>
      </c>
      <c r="X3826" s="22">
        <v>0</v>
      </c>
      <c r="Y3826" s="22">
        <v>60</v>
      </c>
      <c r="Z3826" s="22">
        <v>25</v>
      </c>
      <c r="AA3826" s="22">
        <v>0</v>
      </c>
      <c r="AB3826" s="22">
        <v>10</v>
      </c>
      <c r="AC3826" s="22">
        <v>0</v>
      </c>
      <c r="AD3826" s="22">
        <v>5</v>
      </c>
      <c r="AE3826" s="24">
        <v>100</v>
      </c>
      <c r="AF3826" s="19" t="s">
        <v>65</v>
      </c>
      <c r="AG3826" s="25">
        <v>0.57099999999999995</v>
      </c>
      <c r="AH3826" s="22">
        <v>46125.78</v>
      </c>
      <c r="AI3826" s="22">
        <v>171457.52</v>
      </c>
      <c r="AJ3826" s="22">
        <v>217583.3</v>
      </c>
      <c r="AK3826" s="21" t="s">
        <v>4050</v>
      </c>
      <c r="AL3826" s="21" t="s">
        <v>367</v>
      </c>
      <c r="AM3826" s="26" t="s">
        <v>48</v>
      </c>
      <c r="AN3826" s="27">
        <v>0</v>
      </c>
      <c r="AS3826">
        <f t="shared" si="118"/>
        <v>1702</v>
      </c>
      <c r="AT3826" t="str">
        <f t="shared" si="119"/>
        <v>Região Rural da Capital Regional de Palmas</v>
      </c>
      <c r="BE3826">
        <v>4300554</v>
      </c>
      <c r="BF3826">
        <v>43</v>
      </c>
      <c r="BG3826" t="s">
        <v>14730</v>
      </c>
      <c r="BH3826" t="s">
        <v>14731</v>
      </c>
      <c r="BI3826" t="s">
        <v>14210</v>
      </c>
      <c r="BJ3826" t="s">
        <v>14230</v>
      </c>
      <c r="BK3826">
        <v>4302</v>
      </c>
      <c r="BL3826" t="s">
        <v>14818</v>
      </c>
      <c r="BM3826" t="s">
        <v>14819</v>
      </c>
    </row>
    <row r="3827" spans="1:65" x14ac:dyDescent="0.25">
      <c r="A3827" s="17" t="s">
        <v>10595</v>
      </c>
      <c r="B3827" s="18">
        <v>1</v>
      </c>
      <c r="C3827" s="19" t="s">
        <v>11042</v>
      </c>
      <c r="D3827" s="20" t="s">
        <v>10720</v>
      </c>
      <c r="E3827" s="20" t="s">
        <v>11041</v>
      </c>
      <c r="F3827" s="21">
        <v>1721109</v>
      </c>
      <c r="G3827" s="20" t="s">
        <v>2563</v>
      </c>
      <c r="H3827" s="22">
        <v>4662.5273999999999</v>
      </c>
      <c r="I3827" s="22">
        <v>4662.5273999999999</v>
      </c>
      <c r="J3827" s="22">
        <v>4662.5273999999999</v>
      </c>
      <c r="K3827" s="22">
        <v>4662.5273999999999</v>
      </c>
      <c r="L3827" s="22">
        <v>4662.5273999999999</v>
      </c>
      <c r="M3827" s="23">
        <v>124</v>
      </c>
      <c r="N3827" s="19" t="s">
        <v>44</v>
      </c>
      <c r="O3827" s="22">
        <v>58.28</v>
      </c>
      <c r="P3827" s="22">
        <v>32.92</v>
      </c>
      <c r="Q3827" s="22">
        <v>70.2</v>
      </c>
      <c r="R3827" s="22">
        <v>70</v>
      </c>
      <c r="S3827" s="22">
        <v>1807.6867</v>
      </c>
      <c r="T3827" s="22">
        <v>910.45150000000001</v>
      </c>
      <c r="U3827" s="22">
        <v>1854.3892000000001</v>
      </c>
      <c r="V3827" s="22">
        <v>20</v>
      </c>
      <c r="W3827" s="22">
        <v>0</v>
      </c>
      <c r="X3827" s="22">
        <v>0</v>
      </c>
      <c r="Y3827" s="22">
        <v>60</v>
      </c>
      <c r="Z3827" s="22">
        <v>25</v>
      </c>
      <c r="AA3827" s="22">
        <v>0</v>
      </c>
      <c r="AB3827" s="22">
        <v>10</v>
      </c>
      <c r="AC3827" s="22">
        <v>0</v>
      </c>
      <c r="AD3827" s="22">
        <v>5</v>
      </c>
      <c r="AE3827" s="24">
        <v>100</v>
      </c>
      <c r="AF3827" s="19" t="s">
        <v>65</v>
      </c>
      <c r="AG3827" s="25">
        <v>0.57099999999999995</v>
      </c>
      <c r="AH3827" s="22">
        <v>344222.36</v>
      </c>
      <c r="AI3827" s="22">
        <v>844989.84</v>
      </c>
      <c r="AJ3827" s="22">
        <v>1189212.2</v>
      </c>
      <c r="AK3827" s="21" t="s">
        <v>4050</v>
      </c>
      <c r="AL3827" s="21" t="s">
        <v>367</v>
      </c>
      <c r="AM3827" s="26" t="s">
        <v>48</v>
      </c>
      <c r="AN3827" s="27">
        <v>0</v>
      </c>
      <c r="AS3827">
        <f t="shared" si="118"/>
        <v>1702</v>
      </c>
      <c r="AT3827" t="str">
        <f t="shared" si="119"/>
        <v>Região Rural da Capital Regional de Palmas</v>
      </c>
      <c r="BE3827">
        <v>4300646</v>
      </c>
      <c r="BF3827">
        <v>43</v>
      </c>
      <c r="BG3827" t="s">
        <v>14730</v>
      </c>
      <c r="BH3827" t="s">
        <v>14731</v>
      </c>
      <c r="BI3827" t="s">
        <v>14210</v>
      </c>
      <c r="BJ3827" t="s">
        <v>14929</v>
      </c>
      <c r="BK3827">
        <v>4302</v>
      </c>
      <c r="BL3827" t="s">
        <v>14818</v>
      </c>
      <c r="BM3827" t="s">
        <v>14819</v>
      </c>
    </row>
    <row r="3828" spans="1:65" x14ac:dyDescent="0.25">
      <c r="A3828" s="17" t="s">
        <v>10595</v>
      </c>
      <c r="B3828" s="18">
        <v>1</v>
      </c>
      <c r="C3828" s="19" t="s">
        <v>11043</v>
      </c>
      <c r="D3828" s="20" t="s">
        <v>10626</v>
      </c>
      <c r="E3828" s="20" t="s">
        <v>11044</v>
      </c>
      <c r="F3828" s="21">
        <v>1722081</v>
      </c>
      <c r="G3828" s="20" t="s">
        <v>11045</v>
      </c>
      <c r="H3828" s="22">
        <v>2210.6815000000001</v>
      </c>
      <c r="I3828" s="22">
        <v>2210.6</v>
      </c>
      <c r="J3828" s="22">
        <v>2210.6815000000001</v>
      </c>
      <c r="K3828" s="22">
        <v>2210.6815000000001</v>
      </c>
      <c r="L3828" s="22">
        <v>2210.6815000000001</v>
      </c>
      <c r="M3828" s="23">
        <v>63</v>
      </c>
      <c r="N3828" s="19" t="s">
        <v>44</v>
      </c>
      <c r="O3828" s="22">
        <v>27.63</v>
      </c>
      <c r="P3828" s="22">
        <v>0</v>
      </c>
      <c r="Q3828" s="22">
        <v>0</v>
      </c>
      <c r="R3828" s="22">
        <v>100</v>
      </c>
      <c r="S3828" s="22">
        <v>0</v>
      </c>
      <c r="T3828" s="22">
        <v>1022.7737</v>
      </c>
      <c r="U3828" s="22">
        <v>1082.9078</v>
      </c>
      <c r="V3828" s="22">
        <v>5</v>
      </c>
      <c r="W3828" s="22">
        <v>0</v>
      </c>
      <c r="X3828" s="22">
        <v>0</v>
      </c>
      <c r="Y3828" s="22">
        <v>70</v>
      </c>
      <c r="Z3828" s="22">
        <v>20</v>
      </c>
      <c r="AA3828" s="22">
        <v>0</v>
      </c>
      <c r="AB3828" s="22">
        <v>0</v>
      </c>
      <c r="AC3828" s="22">
        <v>0</v>
      </c>
      <c r="AD3828" s="22">
        <v>10</v>
      </c>
      <c r="AE3828" s="24">
        <v>100</v>
      </c>
      <c r="AF3828" s="19" t="s">
        <v>65</v>
      </c>
      <c r="AG3828" s="25">
        <v>0.58199999999999996</v>
      </c>
      <c r="AH3828" s="22">
        <v>304211.88</v>
      </c>
      <c r="AI3828" s="22">
        <v>261722.58</v>
      </c>
      <c r="AJ3828" s="22">
        <v>565934.46</v>
      </c>
      <c r="AK3828" s="21" t="s">
        <v>4050</v>
      </c>
      <c r="AL3828" s="21" t="s">
        <v>9453</v>
      </c>
      <c r="AM3828" s="26" t="s">
        <v>48</v>
      </c>
      <c r="AN3828" s="27">
        <v>0</v>
      </c>
      <c r="AS3828">
        <f t="shared" si="118"/>
        <v>1701</v>
      </c>
      <c r="AT3828" t="str">
        <f t="shared" si="119"/>
        <v>Região Rural das Capitais Regionais de Araguaína e Imperatriz</v>
      </c>
      <c r="BE3828">
        <v>4301008</v>
      </c>
      <c r="BF3828">
        <v>43</v>
      </c>
      <c r="BG3828" t="s">
        <v>14730</v>
      </c>
      <c r="BH3828" t="s">
        <v>14731</v>
      </c>
      <c r="BI3828" t="s">
        <v>14210</v>
      </c>
      <c r="BJ3828" t="s">
        <v>14930</v>
      </c>
      <c r="BK3828">
        <v>4302</v>
      </c>
      <c r="BL3828" t="s">
        <v>14818</v>
      </c>
      <c r="BM3828" t="s">
        <v>14819</v>
      </c>
    </row>
    <row r="3829" spans="1:65" x14ac:dyDescent="0.25">
      <c r="A3829" s="17" t="s">
        <v>10595</v>
      </c>
      <c r="B3829" s="18">
        <v>1</v>
      </c>
      <c r="C3829" s="19" t="s">
        <v>11046</v>
      </c>
      <c r="D3829" s="20" t="s">
        <v>10626</v>
      </c>
      <c r="E3829" s="20" t="s">
        <v>11044</v>
      </c>
      <c r="F3829" s="21">
        <v>1722081</v>
      </c>
      <c r="G3829" s="20" t="s">
        <v>11047</v>
      </c>
      <c r="H3829" s="22">
        <v>1829.3353999999999</v>
      </c>
      <c r="I3829" s="22">
        <v>1829.3353999999999</v>
      </c>
      <c r="J3829" s="22">
        <v>1829.3353999999999</v>
      </c>
      <c r="K3829" s="22">
        <v>1829.3353999999999</v>
      </c>
      <c r="L3829" s="22">
        <v>1829.3353999999999</v>
      </c>
      <c r="M3829" s="23">
        <v>52</v>
      </c>
      <c r="N3829" s="19" t="s">
        <v>44</v>
      </c>
      <c r="O3829" s="22">
        <v>22.86</v>
      </c>
      <c r="P3829" s="22">
        <v>42.85</v>
      </c>
      <c r="Q3829" s="22">
        <v>100</v>
      </c>
      <c r="R3829" s="22">
        <v>40</v>
      </c>
      <c r="S3829" s="22">
        <v>0</v>
      </c>
      <c r="T3829" s="22">
        <v>765.45579999999995</v>
      </c>
      <c r="U3829" s="22">
        <v>566.87959999999998</v>
      </c>
      <c r="V3829" s="22">
        <v>457</v>
      </c>
      <c r="W3829" s="22">
        <v>0</v>
      </c>
      <c r="X3829" s="22">
        <v>0</v>
      </c>
      <c r="Y3829" s="22">
        <v>30</v>
      </c>
      <c r="Z3829" s="22">
        <v>45</v>
      </c>
      <c r="AA3829" s="22">
        <v>0</v>
      </c>
      <c r="AB3829" s="22">
        <v>0</v>
      </c>
      <c r="AC3829" s="22">
        <v>0</v>
      </c>
      <c r="AD3829" s="22">
        <v>25</v>
      </c>
      <c r="AE3829" s="24">
        <v>100</v>
      </c>
      <c r="AF3829" s="19" t="s">
        <v>64</v>
      </c>
      <c r="AG3829" s="25">
        <v>0.56100000000000005</v>
      </c>
      <c r="AH3829" s="22">
        <v>259929.44</v>
      </c>
      <c r="AI3829" s="22">
        <v>208745.47</v>
      </c>
      <c r="AJ3829" s="22">
        <v>468674.91000000003</v>
      </c>
      <c r="AK3829" s="21" t="s">
        <v>4050</v>
      </c>
      <c r="AL3829" s="21" t="s">
        <v>4918</v>
      </c>
      <c r="AM3829" s="26" t="s">
        <v>48</v>
      </c>
      <c r="AN3829" s="27">
        <v>0</v>
      </c>
      <c r="AS3829">
        <f t="shared" si="118"/>
        <v>1701</v>
      </c>
      <c r="AT3829" t="str">
        <f t="shared" si="119"/>
        <v>Região Rural das Capitais Regionais de Araguaína e Imperatriz</v>
      </c>
      <c r="BE3829">
        <v>4301206</v>
      </c>
      <c r="BF3829">
        <v>43</v>
      </c>
      <c r="BG3829" t="s">
        <v>14730</v>
      </c>
      <c r="BH3829" t="s">
        <v>14731</v>
      </c>
      <c r="BI3829" t="s">
        <v>14210</v>
      </c>
      <c r="BJ3829" t="s">
        <v>14931</v>
      </c>
      <c r="BK3829">
        <v>4302</v>
      </c>
      <c r="BL3829" t="s">
        <v>14818</v>
      </c>
      <c r="BM3829" t="s">
        <v>14819</v>
      </c>
    </row>
    <row r="3830" spans="1:65" x14ac:dyDescent="0.25">
      <c r="A3830" s="17" t="s">
        <v>10595</v>
      </c>
      <c r="B3830" s="18">
        <v>1</v>
      </c>
      <c r="C3830" s="19" t="s">
        <v>11048</v>
      </c>
      <c r="D3830" s="20" t="s">
        <v>10626</v>
      </c>
      <c r="E3830" s="20" t="s">
        <v>11044</v>
      </c>
      <c r="F3830" s="21">
        <v>1722081</v>
      </c>
      <c r="G3830" s="20" t="s">
        <v>11049</v>
      </c>
      <c r="H3830" s="22">
        <v>1707.2</v>
      </c>
      <c r="I3830" s="22">
        <v>1707.2</v>
      </c>
      <c r="J3830" s="22">
        <v>1707.2662</v>
      </c>
      <c r="K3830" s="22">
        <v>1707.2662</v>
      </c>
      <c r="L3830" s="22">
        <v>1707.2662</v>
      </c>
      <c r="M3830" s="23">
        <v>48</v>
      </c>
      <c r="N3830" s="19" t="s">
        <v>44</v>
      </c>
      <c r="O3830" s="22">
        <v>21.34</v>
      </c>
      <c r="P3830" s="22">
        <v>0</v>
      </c>
      <c r="Q3830" s="22">
        <v>0</v>
      </c>
      <c r="R3830" s="22">
        <v>100</v>
      </c>
      <c r="S3830" s="22">
        <v>0</v>
      </c>
      <c r="T3830" s="22">
        <v>0</v>
      </c>
      <c r="U3830" s="22">
        <v>938.82690000000002</v>
      </c>
      <c r="V3830" s="22">
        <v>5.4393000000000002</v>
      </c>
      <c r="W3830" s="22">
        <v>0</v>
      </c>
      <c r="X3830" s="22">
        <v>0</v>
      </c>
      <c r="Y3830" s="22">
        <v>25</v>
      </c>
      <c r="Z3830" s="22">
        <v>35</v>
      </c>
      <c r="AA3830" s="22">
        <v>0</v>
      </c>
      <c r="AB3830" s="22">
        <v>0</v>
      </c>
      <c r="AC3830" s="22">
        <v>0</v>
      </c>
      <c r="AD3830" s="22">
        <v>40</v>
      </c>
      <c r="AE3830" s="24">
        <v>100</v>
      </c>
      <c r="AF3830" s="19" t="s">
        <v>64</v>
      </c>
      <c r="AG3830" s="25">
        <v>0.50700000000000001</v>
      </c>
      <c r="AH3830" s="22">
        <v>260572.42</v>
      </c>
      <c r="AI3830" s="22">
        <v>176070.36</v>
      </c>
      <c r="AJ3830" s="22">
        <v>436642.78</v>
      </c>
      <c r="AK3830" s="21" t="s">
        <v>4050</v>
      </c>
      <c r="AL3830" s="21" t="s">
        <v>9518</v>
      </c>
      <c r="AM3830" s="26" t="s">
        <v>48</v>
      </c>
      <c r="AN3830" s="27">
        <v>0</v>
      </c>
      <c r="AS3830">
        <f t="shared" si="118"/>
        <v>1701</v>
      </c>
      <c r="AT3830" t="str">
        <f t="shared" si="119"/>
        <v>Região Rural das Capitais Regionais de Araguaína e Imperatriz</v>
      </c>
      <c r="BE3830">
        <v>4301503</v>
      </c>
      <c r="BF3830">
        <v>43</v>
      </c>
      <c r="BG3830" t="s">
        <v>14730</v>
      </c>
      <c r="BH3830" t="s">
        <v>14731</v>
      </c>
      <c r="BI3830" t="s">
        <v>14210</v>
      </c>
      <c r="BJ3830" t="s">
        <v>14932</v>
      </c>
      <c r="BK3830">
        <v>4302</v>
      </c>
      <c r="BL3830" t="s">
        <v>14818</v>
      </c>
      <c r="BM3830" t="s">
        <v>14819</v>
      </c>
    </row>
    <row r="3831" spans="1:65" x14ac:dyDescent="0.25">
      <c r="A3831" s="17" t="s">
        <v>10595</v>
      </c>
      <c r="B3831" s="18">
        <v>1</v>
      </c>
      <c r="C3831" s="19" t="s">
        <v>11050</v>
      </c>
      <c r="D3831" s="20" t="s">
        <v>10626</v>
      </c>
      <c r="E3831" s="20" t="s">
        <v>11044</v>
      </c>
      <c r="F3831" s="21">
        <v>1722081</v>
      </c>
      <c r="G3831" s="20" t="s">
        <v>11051</v>
      </c>
      <c r="H3831" s="22">
        <v>1029.5938000000001</v>
      </c>
      <c r="I3831" s="22">
        <v>1029.5938000000001</v>
      </c>
      <c r="J3831" s="22">
        <v>1029.5938000000001</v>
      </c>
      <c r="K3831" s="22">
        <v>1029.5938000000001</v>
      </c>
      <c r="L3831" s="22">
        <v>1029.5938000000001</v>
      </c>
      <c r="M3831" s="23">
        <v>29</v>
      </c>
      <c r="N3831" s="19" t="s">
        <v>44</v>
      </c>
      <c r="O3831" s="22">
        <v>12.86</v>
      </c>
      <c r="P3831" s="22">
        <v>0</v>
      </c>
      <c r="Q3831" s="22">
        <v>0</v>
      </c>
      <c r="R3831" s="22">
        <v>5</v>
      </c>
      <c r="S3831" s="22">
        <v>0</v>
      </c>
      <c r="T3831" s="22">
        <v>136.85980000000001</v>
      </c>
      <c r="U3831" s="22">
        <v>0</v>
      </c>
      <c r="V3831" s="22">
        <v>3</v>
      </c>
      <c r="W3831" s="22">
        <v>0</v>
      </c>
      <c r="X3831" s="22">
        <v>0</v>
      </c>
      <c r="Y3831" s="22">
        <v>20</v>
      </c>
      <c r="Z3831" s="22">
        <v>35</v>
      </c>
      <c r="AA3831" s="22">
        <v>30</v>
      </c>
      <c r="AB3831" s="22">
        <v>0</v>
      </c>
      <c r="AC3831" s="22">
        <v>0</v>
      </c>
      <c r="AD3831" s="22">
        <v>15</v>
      </c>
      <c r="AE3831" s="24">
        <v>100</v>
      </c>
      <c r="AF3831" s="19" t="s">
        <v>65</v>
      </c>
      <c r="AG3831" s="25">
        <v>0.498</v>
      </c>
      <c r="AH3831" s="22">
        <v>15152.85</v>
      </c>
      <c r="AI3831" s="22">
        <v>104297.85</v>
      </c>
      <c r="AJ3831" s="22">
        <v>119450.70000000001</v>
      </c>
      <c r="AK3831" s="21" t="s">
        <v>3308</v>
      </c>
      <c r="AL3831" s="21" t="s">
        <v>4441</v>
      </c>
      <c r="AM3831" s="26" t="s">
        <v>48</v>
      </c>
      <c r="AN3831" s="27">
        <v>0</v>
      </c>
      <c r="AS3831">
        <f t="shared" si="118"/>
        <v>1701</v>
      </c>
      <c r="AT3831" t="str">
        <f t="shared" si="119"/>
        <v>Região Rural das Capitais Regionais de Araguaína e Imperatriz</v>
      </c>
      <c r="BE3831">
        <v>4301552</v>
      </c>
      <c r="BF3831">
        <v>43</v>
      </c>
      <c r="BG3831" t="s">
        <v>14730</v>
      </c>
      <c r="BH3831" t="s">
        <v>14731</v>
      </c>
      <c r="BI3831" t="s">
        <v>14210</v>
      </c>
      <c r="BJ3831" t="s">
        <v>14933</v>
      </c>
      <c r="BK3831">
        <v>4302</v>
      </c>
      <c r="BL3831" t="s">
        <v>14818</v>
      </c>
      <c r="BM3831" t="s">
        <v>14819</v>
      </c>
    </row>
    <row r="3832" spans="1:65" x14ac:dyDescent="0.25">
      <c r="A3832" s="17" t="s">
        <v>10595</v>
      </c>
      <c r="B3832" s="18">
        <v>1</v>
      </c>
      <c r="C3832" s="19" t="s">
        <v>11052</v>
      </c>
      <c r="D3832" s="20" t="s">
        <v>10626</v>
      </c>
      <c r="E3832" s="20" t="s">
        <v>11044</v>
      </c>
      <c r="F3832" s="21">
        <v>1722081</v>
      </c>
      <c r="G3832" s="20" t="s">
        <v>11053</v>
      </c>
      <c r="H3832" s="22">
        <v>1403.6</v>
      </c>
      <c r="I3832" s="22">
        <v>1363.7139999999999</v>
      </c>
      <c r="J3832" s="22">
        <v>1363.7139999999999</v>
      </c>
      <c r="K3832" s="22">
        <v>1403.6</v>
      </c>
      <c r="L3832" s="22">
        <v>1363.7139999999999</v>
      </c>
      <c r="M3832" s="23">
        <v>35</v>
      </c>
      <c r="N3832" s="19" t="s">
        <v>44</v>
      </c>
      <c r="O3832" s="22">
        <v>17.04</v>
      </c>
      <c r="P3832" s="22">
        <v>1E-3</v>
      </c>
      <c r="Q3832" s="22">
        <v>1E-3</v>
      </c>
      <c r="R3832" s="22">
        <v>35.924500000000002</v>
      </c>
      <c r="S3832" s="22">
        <v>701.8</v>
      </c>
      <c r="T3832" s="22">
        <v>1.0000000000000001E-5</v>
      </c>
      <c r="U3832" s="22">
        <v>438.43220000000002</v>
      </c>
      <c r="V3832" s="22">
        <v>0.38</v>
      </c>
      <c r="W3832" s="22">
        <v>1E-3</v>
      </c>
      <c r="X3832" s="22">
        <v>1E-3</v>
      </c>
      <c r="Y3832" s="22">
        <v>37</v>
      </c>
      <c r="Z3832" s="22">
        <v>13</v>
      </c>
      <c r="AA3832" s="22">
        <v>1E-3</v>
      </c>
      <c r="AB3832" s="22">
        <v>41</v>
      </c>
      <c r="AC3832" s="22">
        <v>1E-3</v>
      </c>
      <c r="AD3832" s="22">
        <v>9</v>
      </c>
      <c r="AE3832" s="24">
        <v>100.004</v>
      </c>
      <c r="AF3832" s="19" t="s">
        <v>65</v>
      </c>
      <c r="AG3832" s="25">
        <v>0.48799999999999999</v>
      </c>
      <c r="AH3832" s="22">
        <v>171243.91</v>
      </c>
      <c r="AI3832" s="22">
        <v>695896.44</v>
      </c>
      <c r="AJ3832" s="22">
        <v>867140.35</v>
      </c>
      <c r="AK3832" s="21" t="s">
        <v>2611</v>
      </c>
      <c r="AL3832" s="21" t="s">
        <v>5792</v>
      </c>
      <c r="AM3832" s="26" t="s">
        <v>48</v>
      </c>
      <c r="AN3832" s="27">
        <v>0</v>
      </c>
      <c r="AS3832">
        <f t="shared" si="118"/>
        <v>1701</v>
      </c>
      <c r="AT3832" t="str">
        <f t="shared" si="119"/>
        <v>Região Rural das Capitais Regionais de Araguaína e Imperatriz</v>
      </c>
      <c r="BE3832">
        <v>4301701</v>
      </c>
      <c r="BF3832">
        <v>43</v>
      </c>
      <c r="BG3832" t="s">
        <v>14730</v>
      </c>
      <c r="BH3832" t="s">
        <v>14731</v>
      </c>
      <c r="BI3832" t="s">
        <v>14210</v>
      </c>
      <c r="BJ3832" t="s">
        <v>14934</v>
      </c>
      <c r="BK3832">
        <v>4302</v>
      </c>
      <c r="BL3832" t="s">
        <v>14818</v>
      </c>
      <c r="BM3832" t="s">
        <v>14819</v>
      </c>
    </row>
    <row r="3833" spans="1:65" x14ac:dyDescent="0.25">
      <c r="A3833" s="17" t="s">
        <v>10595</v>
      </c>
      <c r="B3833" s="18">
        <v>1</v>
      </c>
      <c r="C3833" s="19" t="s">
        <v>11054</v>
      </c>
      <c r="D3833" s="20" t="s">
        <v>10626</v>
      </c>
      <c r="E3833" s="20" t="s">
        <v>11055</v>
      </c>
      <c r="F3833" s="21">
        <v>1722107</v>
      </c>
      <c r="G3833" s="20" t="s">
        <v>11056</v>
      </c>
      <c r="H3833" s="22">
        <v>2931.7334000000001</v>
      </c>
      <c r="I3833" s="22">
        <v>2931.7</v>
      </c>
      <c r="J3833" s="22">
        <v>2931.7334000000001</v>
      </c>
      <c r="K3833" s="22">
        <v>2931.7334000000001</v>
      </c>
      <c r="L3833" s="22">
        <v>2931.7334000000001</v>
      </c>
      <c r="M3833" s="23">
        <v>97</v>
      </c>
      <c r="N3833" s="19" t="s">
        <v>44</v>
      </c>
      <c r="O3833" s="22">
        <v>36.65</v>
      </c>
      <c r="P3833" s="22">
        <v>49.36</v>
      </c>
      <c r="Q3833" s="22">
        <v>100</v>
      </c>
      <c r="R3833" s="22">
        <v>79.8</v>
      </c>
      <c r="S3833" s="22">
        <v>0</v>
      </c>
      <c r="T3833" s="22">
        <v>1228.4434000000001</v>
      </c>
      <c r="U3833" s="22">
        <v>1604.49</v>
      </c>
      <c r="V3833" s="22">
        <v>19.8</v>
      </c>
      <c r="W3833" s="22">
        <v>0</v>
      </c>
      <c r="X3833" s="22">
        <v>0</v>
      </c>
      <c r="Y3833" s="22">
        <v>45</v>
      </c>
      <c r="Z3833" s="22">
        <v>40</v>
      </c>
      <c r="AA3833" s="22">
        <v>10</v>
      </c>
      <c r="AB3833" s="22">
        <v>0</v>
      </c>
      <c r="AC3833" s="22">
        <v>0</v>
      </c>
      <c r="AD3833" s="22">
        <v>5</v>
      </c>
      <c r="AE3833" s="24">
        <v>100</v>
      </c>
      <c r="AF3833" s="19" t="s">
        <v>65</v>
      </c>
      <c r="AG3833" s="25">
        <v>0.56599999999999995</v>
      </c>
      <c r="AH3833" s="22">
        <v>443657.4</v>
      </c>
      <c r="AI3833" s="22">
        <v>615898.55000000005</v>
      </c>
      <c r="AJ3833" s="22">
        <v>1059555.9500000002</v>
      </c>
      <c r="AK3833" s="21" t="s">
        <v>5742</v>
      </c>
      <c r="AL3833" s="21" t="s">
        <v>81</v>
      </c>
      <c r="AM3833" s="26" t="s">
        <v>48</v>
      </c>
      <c r="AN3833" s="27">
        <v>0</v>
      </c>
      <c r="AS3833">
        <f t="shared" si="118"/>
        <v>1701</v>
      </c>
      <c r="AT3833" t="str">
        <f t="shared" si="119"/>
        <v>Região Rural das Capitais Regionais de Araguaína e Imperatriz</v>
      </c>
      <c r="BE3833">
        <v>4301958</v>
      </c>
      <c r="BF3833">
        <v>43</v>
      </c>
      <c r="BG3833" t="s">
        <v>14730</v>
      </c>
      <c r="BH3833" t="s">
        <v>14731</v>
      </c>
      <c r="BI3833" t="s">
        <v>14210</v>
      </c>
      <c r="BJ3833" t="s">
        <v>14935</v>
      </c>
      <c r="BK3833">
        <v>4302</v>
      </c>
      <c r="BL3833" t="s">
        <v>14818</v>
      </c>
      <c r="BM3833" t="s">
        <v>14819</v>
      </c>
    </row>
    <row r="3834" spans="1:65" x14ac:dyDescent="0.25">
      <c r="A3834" s="17" t="s">
        <v>10595</v>
      </c>
      <c r="B3834" s="18">
        <v>1</v>
      </c>
      <c r="C3834" s="19" t="s">
        <v>11057</v>
      </c>
      <c r="D3834" s="20" t="s">
        <v>10626</v>
      </c>
      <c r="E3834" s="20" t="s">
        <v>11055</v>
      </c>
      <c r="F3834" s="21">
        <v>1722107</v>
      </c>
      <c r="G3834" s="20" t="s">
        <v>11058</v>
      </c>
      <c r="H3834" s="22">
        <v>2509.913</v>
      </c>
      <c r="I3834" s="22">
        <v>2509.913</v>
      </c>
      <c r="J3834" s="22">
        <v>2509.913</v>
      </c>
      <c r="K3834" s="22">
        <v>2509.913</v>
      </c>
      <c r="L3834" s="22">
        <v>2509.913</v>
      </c>
      <c r="M3834" s="23">
        <v>68</v>
      </c>
      <c r="N3834" s="19" t="s">
        <v>44</v>
      </c>
      <c r="O3834" s="22">
        <v>31.37</v>
      </c>
      <c r="P3834" s="22">
        <v>0</v>
      </c>
      <c r="Q3834" s="22">
        <v>0</v>
      </c>
      <c r="R3834" s="22">
        <v>131.5</v>
      </c>
      <c r="S3834" s="22">
        <v>0</v>
      </c>
      <c r="T3834" s="22">
        <v>764</v>
      </c>
      <c r="U3834" s="22">
        <v>1604.4</v>
      </c>
      <c r="V3834" s="22">
        <v>10</v>
      </c>
      <c r="W3834" s="22">
        <v>0</v>
      </c>
      <c r="X3834" s="22">
        <v>0</v>
      </c>
      <c r="Y3834" s="22">
        <v>50</v>
      </c>
      <c r="Z3834" s="22">
        <v>35</v>
      </c>
      <c r="AA3834" s="22">
        <v>10</v>
      </c>
      <c r="AB3834" s="22">
        <v>0</v>
      </c>
      <c r="AC3834" s="22">
        <v>0</v>
      </c>
      <c r="AD3834" s="22">
        <v>5</v>
      </c>
      <c r="AE3834" s="24">
        <v>100</v>
      </c>
      <c r="AF3834" s="19" t="s">
        <v>365</v>
      </c>
      <c r="AG3834" s="25">
        <v>0.57099999999999995</v>
      </c>
      <c r="AH3834" s="22">
        <v>227297.69</v>
      </c>
      <c r="AI3834" s="22">
        <v>521861.11</v>
      </c>
      <c r="AJ3834" s="22">
        <v>749158.8</v>
      </c>
      <c r="AK3834" s="21" t="s">
        <v>8931</v>
      </c>
      <c r="AL3834" s="21" t="s">
        <v>11059</v>
      </c>
      <c r="AM3834" s="26" t="s">
        <v>48</v>
      </c>
      <c r="AN3834" s="27">
        <v>0</v>
      </c>
      <c r="AS3834">
        <f t="shared" si="118"/>
        <v>1701</v>
      </c>
      <c r="AT3834" t="str">
        <f t="shared" si="119"/>
        <v>Região Rural das Capitais Regionais de Araguaína e Imperatriz</v>
      </c>
      <c r="BE3834">
        <v>4302055</v>
      </c>
      <c r="BF3834">
        <v>43</v>
      </c>
      <c r="BG3834" t="s">
        <v>14730</v>
      </c>
      <c r="BH3834" t="s">
        <v>14731</v>
      </c>
      <c r="BI3834" t="s">
        <v>14210</v>
      </c>
      <c r="BJ3834" t="s">
        <v>14936</v>
      </c>
      <c r="BK3834">
        <v>4302</v>
      </c>
      <c r="BL3834" t="s">
        <v>14818</v>
      </c>
      <c r="BM3834" t="s">
        <v>14819</v>
      </c>
    </row>
    <row r="3835" spans="1:65" x14ac:dyDescent="0.25">
      <c r="A3835" s="17" t="s">
        <v>10595</v>
      </c>
      <c r="B3835" s="18">
        <v>1</v>
      </c>
      <c r="C3835" s="19" t="s">
        <v>11060</v>
      </c>
      <c r="D3835" s="20" t="s">
        <v>10626</v>
      </c>
      <c r="E3835" s="20" t="s">
        <v>11055</v>
      </c>
      <c r="F3835" s="21">
        <v>1722107</v>
      </c>
      <c r="G3835" s="20" t="s">
        <v>10081</v>
      </c>
      <c r="H3835" s="22">
        <v>2086.8047000000001</v>
      </c>
      <c r="I3835" s="22">
        <v>1970.3</v>
      </c>
      <c r="J3835" s="22">
        <v>2061.7573000000002</v>
      </c>
      <c r="K3835" s="22">
        <v>2086.8047000000001</v>
      </c>
      <c r="L3835" s="22">
        <v>2061.7573000000002</v>
      </c>
      <c r="M3835" s="23">
        <v>66</v>
      </c>
      <c r="N3835" s="19" t="s">
        <v>44</v>
      </c>
      <c r="O3835" s="22">
        <v>25.77</v>
      </c>
      <c r="P3835" s="22">
        <v>0</v>
      </c>
      <c r="Q3835" s="22">
        <v>0</v>
      </c>
      <c r="R3835" s="22">
        <v>46.8</v>
      </c>
      <c r="S3835" s="22">
        <v>0</v>
      </c>
      <c r="T3835" s="22">
        <v>964</v>
      </c>
      <c r="U3835" s="22">
        <v>1030.4573</v>
      </c>
      <c r="V3835" s="22">
        <v>20.5</v>
      </c>
      <c r="W3835" s="22">
        <v>0</v>
      </c>
      <c r="X3835" s="22">
        <v>0</v>
      </c>
      <c r="Y3835" s="22">
        <v>60</v>
      </c>
      <c r="Z3835" s="22">
        <v>15</v>
      </c>
      <c r="AA3835" s="22">
        <v>20</v>
      </c>
      <c r="AB3835" s="22">
        <v>0</v>
      </c>
      <c r="AC3835" s="22">
        <v>0</v>
      </c>
      <c r="AD3835" s="22">
        <v>5</v>
      </c>
      <c r="AE3835" s="24">
        <v>100</v>
      </c>
      <c r="AF3835" s="19" t="s">
        <v>64</v>
      </c>
      <c r="AG3835" s="25">
        <v>0.63700000000000001</v>
      </c>
      <c r="AH3835" s="22">
        <v>235622.61</v>
      </c>
      <c r="AI3835" s="22">
        <v>505934.62</v>
      </c>
      <c r="AJ3835" s="22">
        <v>741557.23</v>
      </c>
      <c r="AK3835" s="21" t="s">
        <v>1856</v>
      </c>
      <c r="AL3835" s="21" t="s">
        <v>81</v>
      </c>
      <c r="AM3835" s="26" t="s">
        <v>48</v>
      </c>
      <c r="AN3835" s="27">
        <v>0</v>
      </c>
      <c r="AS3835">
        <f t="shared" si="118"/>
        <v>1701</v>
      </c>
      <c r="AT3835" t="str">
        <f t="shared" si="119"/>
        <v>Região Rural das Capitais Regionais de Araguaína e Imperatriz</v>
      </c>
      <c r="BE3835">
        <v>4302154</v>
      </c>
      <c r="BF3835">
        <v>43</v>
      </c>
      <c r="BG3835" t="s">
        <v>14730</v>
      </c>
      <c r="BH3835" t="s">
        <v>14731</v>
      </c>
      <c r="BI3835" t="s">
        <v>14210</v>
      </c>
      <c r="BJ3835" t="s">
        <v>14937</v>
      </c>
      <c r="BK3835">
        <v>4302</v>
      </c>
      <c r="BL3835" t="s">
        <v>14818</v>
      </c>
      <c r="BM3835" t="s">
        <v>14819</v>
      </c>
    </row>
    <row r="3836" spans="1:65" x14ac:dyDescent="0.25">
      <c r="A3836" s="17" t="s">
        <v>10595</v>
      </c>
      <c r="B3836" s="18">
        <v>1</v>
      </c>
      <c r="C3836" s="19" t="s">
        <v>11061</v>
      </c>
      <c r="D3836" s="20" t="s">
        <v>10626</v>
      </c>
      <c r="E3836" s="20" t="s">
        <v>11055</v>
      </c>
      <c r="F3836" s="21">
        <v>1722107</v>
      </c>
      <c r="G3836" s="20" t="s">
        <v>11062</v>
      </c>
      <c r="H3836" s="22">
        <v>1378.5742</v>
      </c>
      <c r="I3836" s="22">
        <v>1.0000000000000001E-5</v>
      </c>
      <c r="J3836" s="22">
        <v>1376.0985000000001</v>
      </c>
      <c r="K3836" s="22">
        <v>1378.5742</v>
      </c>
      <c r="L3836" s="22">
        <v>1376.0985000000001</v>
      </c>
      <c r="M3836" s="23">
        <v>28</v>
      </c>
      <c r="N3836" s="19" t="s">
        <v>44</v>
      </c>
      <c r="O3836" s="22">
        <v>17.2</v>
      </c>
      <c r="P3836" s="22">
        <v>1E-3</v>
      </c>
      <c r="Q3836" s="22">
        <v>1E-3</v>
      </c>
      <c r="R3836" s="22">
        <v>184.4847</v>
      </c>
      <c r="S3836" s="22">
        <v>667.97260000000006</v>
      </c>
      <c r="T3836" s="22">
        <v>523.64120000000003</v>
      </c>
      <c r="U3836" s="22">
        <v>1.0000000000000001E-5</v>
      </c>
      <c r="V3836" s="22">
        <v>1.0000000000000001E-5</v>
      </c>
      <c r="W3836" s="22">
        <v>0</v>
      </c>
      <c r="X3836" s="22">
        <v>0</v>
      </c>
      <c r="Y3836" s="22">
        <v>41.04</v>
      </c>
      <c r="Z3836" s="22">
        <v>38.47</v>
      </c>
      <c r="AA3836" s="22">
        <v>0.91</v>
      </c>
      <c r="AB3836" s="22">
        <v>0</v>
      </c>
      <c r="AC3836" s="22">
        <v>0</v>
      </c>
      <c r="AD3836" s="22">
        <v>19.579999999999998</v>
      </c>
      <c r="AE3836" s="24">
        <v>99.999999999999986</v>
      </c>
      <c r="AF3836" s="19" t="s">
        <v>44</v>
      </c>
      <c r="AG3836" s="25">
        <v>0.46</v>
      </c>
      <c r="AH3836" s="22">
        <v>645770.05000000005</v>
      </c>
      <c r="AI3836" s="22">
        <v>3333075.7</v>
      </c>
      <c r="AJ3836" s="22">
        <v>3978845.75</v>
      </c>
      <c r="AK3836" s="21" t="s">
        <v>3784</v>
      </c>
      <c r="AL3836" s="21" t="s">
        <v>11063</v>
      </c>
      <c r="AM3836" s="26" t="s">
        <v>48</v>
      </c>
      <c r="AN3836" s="27">
        <v>0</v>
      </c>
      <c r="AS3836">
        <f t="shared" si="118"/>
        <v>1701</v>
      </c>
      <c r="AT3836" t="str">
        <f t="shared" si="119"/>
        <v>Região Rural das Capitais Regionais de Araguaína e Imperatriz</v>
      </c>
      <c r="BE3836">
        <v>4302402</v>
      </c>
      <c r="BF3836">
        <v>43</v>
      </c>
      <c r="BG3836" t="s">
        <v>14730</v>
      </c>
      <c r="BH3836" t="s">
        <v>14731</v>
      </c>
      <c r="BI3836" t="s">
        <v>14210</v>
      </c>
      <c r="BJ3836" t="s">
        <v>14938</v>
      </c>
      <c r="BK3836">
        <v>4302</v>
      </c>
      <c r="BL3836" t="s">
        <v>14818</v>
      </c>
      <c r="BM3836" t="s">
        <v>14819</v>
      </c>
    </row>
    <row r="3837" spans="1:65" ht="15.75" thickBot="1" x14ac:dyDescent="0.3">
      <c r="A3837" s="33"/>
      <c r="B3837" s="34"/>
      <c r="C3837" s="35"/>
      <c r="D3837" s="36"/>
      <c r="E3837" s="36"/>
      <c r="F3837" s="35"/>
      <c r="G3837" s="36"/>
      <c r="H3837" s="36"/>
      <c r="I3837" s="36"/>
      <c r="J3837" s="36"/>
      <c r="K3837" s="36"/>
      <c r="L3837" s="36"/>
      <c r="M3837" s="37"/>
      <c r="N3837" s="35"/>
      <c r="O3837" s="36"/>
      <c r="P3837" s="36"/>
      <c r="Q3837" s="36"/>
      <c r="R3837" s="36"/>
      <c r="S3837" s="36"/>
      <c r="T3837" s="36"/>
      <c r="U3837" s="36"/>
      <c r="V3837" s="36"/>
      <c r="W3837" s="36"/>
      <c r="X3837" s="36"/>
      <c r="Y3837" s="36"/>
      <c r="Z3837" s="36"/>
      <c r="AA3837" s="36"/>
      <c r="AB3837" s="36"/>
      <c r="AC3837" s="36"/>
      <c r="AD3837" s="36"/>
      <c r="AE3837" s="38"/>
      <c r="AF3837" s="35"/>
      <c r="AG3837" s="39"/>
      <c r="AH3837" s="36"/>
      <c r="AI3837" s="36"/>
      <c r="AJ3837" s="36"/>
      <c r="AK3837" s="35"/>
      <c r="AL3837" s="35"/>
      <c r="AM3837" s="40"/>
      <c r="AN3837" s="41"/>
      <c r="BE3837">
        <v>4302659</v>
      </c>
      <c r="BF3837">
        <v>43</v>
      </c>
      <c r="BG3837" t="s">
        <v>14730</v>
      </c>
      <c r="BH3837" t="s">
        <v>14731</v>
      </c>
      <c r="BI3837" t="s">
        <v>14210</v>
      </c>
      <c r="BJ3837" t="s">
        <v>14939</v>
      </c>
      <c r="BK3837">
        <v>4302</v>
      </c>
      <c r="BL3837" t="s">
        <v>14818</v>
      </c>
      <c r="BM3837" t="s">
        <v>14819</v>
      </c>
    </row>
    <row r="3838" spans="1:65" ht="15.75" thickBot="1" x14ac:dyDescent="0.3">
      <c r="A3838" s="42" t="s">
        <v>11064</v>
      </c>
      <c r="B3838" s="43">
        <f>SUBTOTAL(9,B2:B3836)</f>
        <v>3835</v>
      </c>
      <c r="C3838" s="44"/>
      <c r="D3838" s="45"/>
      <c r="E3838" s="45"/>
      <c r="F3838" s="44"/>
      <c r="G3838" s="45"/>
      <c r="H3838" s="45">
        <f t="shared" ref="H3838:M3838" si="120">SUBTOTAL(9,H2:H3836)</f>
        <v>8953366.452939989</v>
      </c>
      <c r="I3838" s="45">
        <f t="shared" si="120"/>
        <v>8250514.7158099301</v>
      </c>
      <c r="J3838" s="45">
        <f t="shared" si="120"/>
        <v>13515354.976370014</v>
      </c>
      <c r="K3838" s="45">
        <f t="shared" si="120"/>
        <v>7941745.9774099346</v>
      </c>
      <c r="L3838" s="45">
        <f t="shared" si="120"/>
        <v>8070821.5935800057</v>
      </c>
      <c r="M3838" s="43">
        <f t="shared" si="120"/>
        <v>242196</v>
      </c>
      <c r="N3838" s="44"/>
      <c r="O3838" s="46">
        <f>SUBTOTAL(101,O2:O3836)</f>
        <v>44.082781072357442</v>
      </c>
      <c r="P3838" s="46">
        <f>SUBTOTAL(101,P2:P3836)</f>
        <v>28.844658045976882</v>
      </c>
      <c r="Q3838" s="46">
        <f>SUBTOTAL(101,Q2:Q3836)</f>
        <v>52.532674327500459</v>
      </c>
      <c r="R3838" s="46">
        <f>SUBTOTAL(9,R2:R3836)</f>
        <v>574064.51796499942</v>
      </c>
      <c r="S3838" s="46">
        <f>SUBTOTAL(9,S2:S3836)</f>
        <v>14875401.962060446</v>
      </c>
      <c r="T3838" s="46">
        <f>SUBTOTAL(9,T2:T3836)</f>
        <v>20964508.917109646</v>
      </c>
      <c r="U3838" s="46">
        <f>SUBTOTAL(9,U2:U3836)</f>
        <v>4672611.1030399809</v>
      </c>
      <c r="V3838" s="46">
        <f>SUBTOTAL(9,V2:V3836)</f>
        <v>694516.31550999614</v>
      </c>
      <c r="W3838" s="46">
        <f t="shared" ref="W3838:AE3838" si="121">SUBTOTAL(101,W2:W3836)</f>
        <v>8.133307169021263E-2</v>
      </c>
      <c r="X3838" s="46">
        <f t="shared" si="121"/>
        <v>5.2724488123205999</v>
      </c>
      <c r="Y3838" s="46">
        <f t="shared" si="121"/>
        <v>32.407285106937991</v>
      </c>
      <c r="Z3838" s="46">
        <f t="shared" si="121"/>
        <v>28.621015962441351</v>
      </c>
      <c r="AA3838" s="46">
        <f t="shared" si="121"/>
        <v>6.7026041514360815</v>
      </c>
      <c r="AB3838" s="46">
        <f t="shared" si="121"/>
        <v>14.075054094939869</v>
      </c>
      <c r="AC3838" s="46">
        <f t="shared" si="121"/>
        <v>3.3575212549020046</v>
      </c>
      <c r="AD3838" s="46">
        <f t="shared" si="121"/>
        <v>8.9870330899608994</v>
      </c>
      <c r="AE3838" s="47">
        <f t="shared" si="121"/>
        <v>99.457319679454173</v>
      </c>
      <c r="AF3838" s="44"/>
      <c r="AG3838" s="48">
        <f>SUBTOTAL(101,AG2:AG3836)</f>
        <v>0.84388288826597035</v>
      </c>
      <c r="AH3838" s="45">
        <f>SUBTOTAL(9,AH2:AH3836)</f>
        <v>1287684715.0470002</v>
      </c>
      <c r="AI3838" s="45">
        <f>SUBTOTAL(9,AI2:AI3836)</f>
        <v>6570015914.0198946</v>
      </c>
      <c r="AJ3838" s="45">
        <f>SUBTOTAL(9,AJ2:AJ3836)</f>
        <v>7857468075.4568892</v>
      </c>
      <c r="AK3838" s="44"/>
      <c r="AL3838" s="44"/>
      <c r="AM3838" s="49"/>
      <c r="AN3838" s="50">
        <f>SUBTOTAL(9,AN2:AN3836)</f>
        <v>48580913.319999993</v>
      </c>
      <c r="BE3838">
        <v>4303202</v>
      </c>
      <c r="BF3838">
        <v>43</v>
      </c>
      <c r="BG3838" t="s">
        <v>14730</v>
      </c>
      <c r="BH3838" t="s">
        <v>14731</v>
      </c>
      <c r="BI3838" t="s">
        <v>14210</v>
      </c>
      <c r="BJ3838" t="s">
        <v>14940</v>
      </c>
      <c r="BK3838">
        <v>4302</v>
      </c>
      <c r="BL3838" t="s">
        <v>14818</v>
      </c>
      <c r="BM3838" t="s">
        <v>14819</v>
      </c>
    </row>
    <row r="3839" spans="1:65" ht="15.75" thickTop="1" x14ac:dyDescent="0.25">
      <c r="BE3839">
        <v>4303400</v>
      </c>
      <c r="BF3839">
        <v>43</v>
      </c>
      <c r="BG3839" t="s">
        <v>14730</v>
      </c>
      <c r="BH3839" t="s">
        <v>14731</v>
      </c>
      <c r="BI3839" t="s">
        <v>14210</v>
      </c>
      <c r="BJ3839" t="s">
        <v>12146</v>
      </c>
      <c r="BK3839">
        <v>4302</v>
      </c>
      <c r="BL3839" t="s">
        <v>14818</v>
      </c>
      <c r="BM3839" t="s">
        <v>14819</v>
      </c>
    </row>
    <row r="3840" spans="1:65" x14ac:dyDescent="0.25">
      <c r="BE3840">
        <v>4303558</v>
      </c>
      <c r="BF3840">
        <v>43</v>
      </c>
      <c r="BG3840" t="s">
        <v>14730</v>
      </c>
      <c r="BH3840" t="s">
        <v>14731</v>
      </c>
      <c r="BI3840" t="s">
        <v>14210</v>
      </c>
      <c r="BJ3840" t="s">
        <v>14941</v>
      </c>
      <c r="BK3840">
        <v>4302</v>
      </c>
      <c r="BL3840" t="s">
        <v>14818</v>
      </c>
      <c r="BM3840" t="s">
        <v>14819</v>
      </c>
    </row>
    <row r="3841" spans="57:65" x14ac:dyDescent="0.25">
      <c r="BE3841">
        <v>4303806</v>
      </c>
      <c r="BF3841">
        <v>43</v>
      </c>
      <c r="BG3841" t="s">
        <v>14730</v>
      </c>
      <c r="BH3841" t="s">
        <v>14731</v>
      </c>
      <c r="BI3841" t="s">
        <v>14210</v>
      </c>
      <c r="BJ3841" t="s">
        <v>14942</v>
      </c>
      <c r="BK3841">
        <v>4302</v>
      </c>
      <c r="BL3841" t="s">
        <v>14818</v>
      </c>
      <c r="BM3841" t="s">
        <v>14819</v>
      </c>
    </row>
    <row r="3842" spans="57:65" x14ac:dyDescent="0.25">
      <c r="BE3842">
        <v>4304101</v>
      </c>
      <c r="BF3842">
        <v>43</v>
      </c>
      <c r="BG3842" t="s">
        <v>14730</v>
      </c>
      <c r="BH3842" t="s">
        <v>14731</v>
      </c>
      <c r="BI3842" t="s">
        <v>14210</v>
      </c>
      <c r="BJ3842" t="s">
        <v>14943</v>
      </c>
      <c r="BK3842">
        <v>4302</v>
      </c>
      <c r="BL3842" t="s">
        <v>14818</v>
      </c>
      <c r="BM3842" t="s">
        <v>14819</v>
      </c>
    </row>
    <row r="3843" spans="57:65" x14ac:dyDescent="0.25">
      <c r="BE3843">
        <v>4304200</v>
      </c>
      <c r="BF3843">
        <v>43</v>
      </c>
      <c r="BG3843" t="s">
        <v>14730</v>
      </c>
      <c r="BH3843" t="s">
        <v>14731</v>
      </c>
      <c r="BI3843" t="s">
        <v>14210</v>
      </c>
      <c r="BJ3843" t="s">
        <v>14944</v>
      </c>
      <c r="BK3843">
        <v>4302</v>
      </c>
      <c r="BL3843" t="s">
        <v>14818</v>
      </c>
      <c r="BM3843" t="s">
        <v>14819</v>
      </c>
    </row>
    <row r="3844" spans="57:65" x14ac:dyDescent="0.25">
      <c r="BE3844">
        <v>4310108</v>
      </c>
      <c r="BF3844">
        <v>43</v>
      </c>
      <c r="BG3844" t="s">
        <v>14730</v>
      </c>
      <c r="BH3844" t="s">
        <v>14731</v>
      </c>
      <c r="BI3844" t="s">
        <v>14210</v>
      </c>
      <c r="BJ3844" t="s">
        <v>14945</v>
      </c>
      <c r="BK3844">
        <v>4303</v>
      </c>
      <c r="BL3844" t="s">
        <v>14946</v>
      </c>
      <c r="BM3844" t="s">
        <v>14947</v>
      </c>
    </row>
    <row r="3845" spans="57:65" x14ac:dyDescent="0.25">
      <c r="BE3845">
        <v>4310306</v>
      </c>
      <c r="BF3845">
        <v>43</v>
      </c>
      <c r="BG3845" t="s">
        <v>14730</v>
      </c>
      <c r="BH3845" t="s">
        <v>14731</v>
      </c>
      <c r="BI3845" t="s">
        <v>14210</v>
      </c>
      <c r="BJ3845" t="s">
        <v>14948</v>
      </c>
      <c r="BK3845">
        <v>4303</v>
      </c>
      <c r="BL3845" t="s">
        <v>14946</v>
      </c>
      <c r="BM3845" t="s">
        <v>14947</v>
      </c>
    </row>
    <row r="3846" spans="57:65" x14ac:dyDescent="0.25">
      <c r="BE3846">
        <v>4310363</v>
      </c>
      <c r="BF3846">
        <v>43</v>
      </c>
      <c r="BG3846" t="s">
        <v>14730</v>
      </c>
      <c r="BH3846" t="s">
        <v>14731</v>
      </c>
      <c r="BI3846" t="s">
        <v>14210</v>
      </c>
      <c r="BJ3846" t="s">
        <v>14949</v>
      </c>
      <c r="BK3846">
        <v>4303</v>
      </c>
      <c r="BL3846" t="s">
        <v>14946</v>
      </c>
      <c r="BM3846" t="s">
        <v>14947</v>
      </c>
    </row>
    <row r="3847" spans="57:65" x14ac:dyDescent="0.25">
      <c r="BE3847">
        <v>4310439</v>
      </c>
      <c r="BF3847">
        <v>43</v>
      </c>
      <c r="BG3847" t="s">
        <v>14730</v>
      </c>
      <c r="BH3847" t="s">
        <v>14731</v>
      </c>
      <c r="BI3847" t="s">
        <v>14210</v>
      </c>
      <c r="BJ3847" t="s">
        <v>14950</v>
      </c>
      <c r="BK3847">
        <v>4303</v>
      </c>
      <c r="BL3847" t="s">
        <v>14946</v>
      </c>
      <c r="BM3847" t="s">
        <v>14947</v>
      </c>
    </row>
    <row r="3848" spans="57:65" x14ac:dyDescent="0.25">
      <c r="BE3848">
        <v>4310801</v>
      </c>
      <c r="BF3848">
        <v>43</v>
      </c>
      <c r="BG3848" t="s">
        <v>14730</v>
      </c>
      <c r="BH3848" t="s">
        <v>14731</v>
      </c>
      <c r="BI3848" t="s">
        <v>14210</v>
      </c>
      <c r="BJ3848" t="s">
        <v>14951</v>
      </c>
      <c r="BK3848">
        <v>4303</v>
      </c>
      <c r="BL3848" t="s">
        <v>14946</v>
      </c>
      <c r="BM3848" t="s">
        <v>14947</v>
      </c>
    </row>
    <row r="3849" spans="57:65" x14ac:dyDescent="0.25">
      <c r="BE3849">
        <v>4311122</v>
      </c>
      <c r="BF3849">
        <v>43</v>
      </c>
      <c r="BG3849" t="s">
        <v>14730</v>
      </c>
      <c r="BH3849" t="s">
        <v>14731</v>
      </c>
      <c r="BI3849" t="s">
        <v>14210</v>
      </c>
      <c r="BJ3849" t="s">
        <v>14952</v>
      </c>
      <c r="BK3849">
        <v>4303</v>
      </c>
      <c r="BL3849" t="s">
        <v>14946</v>
      </c>
      <c r="BM3849" t="s">
        <v>14947</v>
      </c>
    </row>
    <row r="3850" spans="57:65" x14ac:dyDescent="0.25">
      <c r="BE3850">
        <v>4311627</v>
      </c>
      <c r="BF3850">
        <v>43</v>
      </c>
      <c r="BG3850" t="s">
        <v>14730</v>
      </c>
      <c r="BH3850" t="s">
        <v>14731</v>
      </c>
      <c r="BI3850" t="s">
        <v>14210</v>
      </c>
      <c r="BJ3850" t="s">
        <v>14953</v>
      </c>
      <c r="BK3850">
        <v>4303</v>
      </c>
      <c r="BL3850" t="s">
        <v>14946</v>
      </c>
      <c r="BM3850" t="s">
        <v>14947</v>
      </c>
    </row>
    <row r="3851" spans="57:65" x14ac:dyDescent="0.25">
      <c r="BE3851">
        <v>4311643</v>
      </c>
      <c r="BF3851">
        <v>43</v>
      </c>
      <c r="BG3851" t="s">
        <v>14730</v>
      </c>
      <c r="BH3851" t="s">
        <v>14731</v>
      </c>
      <c r="BI3851" t="s">
        <v>14210</v>
      </c>
      <c r="BJ3851" t="s">
        <v>14954</v>
      </c>
      <c r="BK3851">
        <v>4303</v>
      </c>
      <c r="BL3851" t="s">
        <v>14946</v>
      </c>
      <c r="BM3851" t="s">
        <v>14947</v>
      </c>
    </row>
    <row r="3852" spans="57:65" x14ac:dyDescent="0.25">
      <c r="BE3852">
        <v>4311981</v>
      </c>
      <c r="BF3852">
        <v>43</v>
      </c>
      <c r="BG3852" t="s">
        <v>14730</v>
      </c>
      <c r="BH3852" t="s">
        <v>14731</v>
      </c>
      <c r="BI3852" t="s">
        <v>14210</v>
      </c>
      <c r="BJ3852" t="s">
        <v>14955</v>
      </c>
      <c r="BK3852">
        <v>4303</v>
      </c>
      <c r="BL3852" t="s">
        <v>14946</v>
      </c>
      <c r="BM3852" t="s">
        <v>14947</v>
      </c>
    </row>
    <row r="3853" spans="57:65" x14ac:dyDescent="0.25">
      <c r="BE3853">
        <v>4312054</v>
      </c>
      <c r="BF3853">
        <v>43</v>
      </c>
      <c r="BG3853" t="s">
        <v>14730</v>
      </c>
      <c r="BH3853" t="s">
        <v>14731</v>
      </c>
      <c r="BI3853" t="s">
        <v>14210</v>
      </c>
      <c r="BJ3853" t="s">
        <v>14956</v>
      </c>
      <c r="BK3853">
        <v>4303</v>
      </c>
      <c r="BL3853" t="s">
        <v>14946</v>
      </c>
      <c r="BM3853" t="s">
        <v>14947</v>
      </c>
    </row>
    <row r="3854" spans="57:65" x14ac:dyDescent="0.25">
      <c r="BE3854">
        <v>4312252</v>
      </c>
      <c r="BF3854">
        <v>43</v>
      </c>
      <c r="BG3854" t="s">
        <v>14730</v>
      </c>
      <c r="BH3854" t="s">
        <v>14731</v>
      </c>
      <c r="BI3854" t="s">
        <v>14210</v>
      </c>
      <c r="BJ3854" t="s">
        <v>14957</v>
      </c>
      <c r="BK3854">
        <v>4303</v>
      </c>
      <c r="BL3854" t="s">
        <v>14946</v>
      </c>
      <c r="BM3854" t="s">
        <v>14947</v>
      </c>
    </row>
    <row r="3855" spans="57:65" x14ac:dyDescent="0.25">
      <c r="BE3855">
        <v>4312377</v>
      </c>
      <c r="BF3855">
        <v>43</v>
      </c>
      <c r="BG3855" t="s">
        <v>14730</v>
      </c>
      <c r="BH3855" t="s">
        <v>14731</v>
      </c>
      <c r="BI3855" t="s">
        <v>14210</v>
      </c>
      <c r="BJ3855" t="s">
        <v>14958</v>
      </c>
      <c r="BK3855">
        <v>4303</v>
      </c>
      <c r="BL3855" t="s">
        <v>14946</v>
      </c>
      <c r="BM3855" t="s">
        <v>14947</v>
      </c>
    </row>
    <row r="3856" spans="57:65" x14ac:dyDescent="0.25">
      <c r="BE3856">
        <v>4312385</v>
      </c>
      <c r="BF3856">
        <v>43</v>
      </c>
      <c r="BG3856" t="s">
        <v>14730</v>
      </c>
      <c r="BH3856" t="s">
        <v>14731</v>
      </c>
      <c r="BI3856" t="s">
        <v>14210</v>
      </c>
      <c r="BJ3856" t="s">
        <v>14959</v>
      </c>
      <c r="BK3856">
        <v>4303</v>
      </c>
      <c r="BL3856" t="s">
        <v>14946</v>
      </c>
      <c r="BM3856" t="s">
        <v>14947</v>
      </c>
    </row>
    <row r="3857" spans="57:65" x14ac:dyDescent="0.25">
      <c r="BE3857">
        <v>4312401</v>
      </c>
      <c r="BF3857">
        <v>43</v>
      </c>
      <c r="BG3857" t="s">
        <v>14730</v>
      </c>
      <c r="BH3857" t="s">
        <v>14731</v>
      </c>
      <c r="BI3857" t="s">
        <v>14210</v>
      </c>
      <c r="BJ3857" t="s">
        <v>14960</v>
      </c>
      <c r="BK3857">
        <v>4303</v>
      </c>
      <c r="BL3857" t="s">
        <v>14946</v>
      </c>
      <c r="BM3857" t="s">
        <v>14947</v>
      </c>
    </row>
    <row r="3858" spans="57:65" x14ac:dyDescent="0.25">
      <c r="BE3858">
        <v>4312476</v>
      </c>
      <c r="BF3858">
        <v>43</v>
      </c>
      <c r="BG3858" t="s">
        <v>14730</v>
      </c>
      <c r="BH3858" t="s">
        <v>14731</v>
      </c>
      <c r="BI3858" t="s">
        <v>14210</v>
      </c>
      <c r="BJ3858" t="s">
        <v>14961</v>
      </c>
      <c r="BK3858">
        <v>4303</v>
      </c>
      <c r="BL3858" t="s">
        <v>14946</v>
      </c>
      <c r="BM3858" t="s">
        <v>14947</v>
      </c>
    </row>
    <row r="3859" spans="57:65" x14ac:dyDescent="0.25">
      <c r="BE3859">
        <v>4312500</v>
      </c>
      <c r="BF3859">
        <v>43</v>
      </c>
      <c r="BG3859" t="s">
        <v>14730</v>
      </c>
      <c r="BH3859" t="s">
        <v>14731</v>
      </c>
      <c r="BI3859" t="s">
        <v>14210</v>
      </c>
      <c r="BJ3859" t="s">
        <v>14962</v>
      </c>
      <c r="BK3859">
        <v>4303</v>
      </c>
      <c r="BL3859" t="s">
        <v>14946</v>
      </c>
      <c r="BM3859" t="s">
        <v>14947</v>
      </c>
    </row>
    <row r="3860" spans="57:65" x14ac:dyDescent="0.25">
      <c r="BE3860">
        <v>4312609</v>
      </c>
      <c r="BF3860">
        <v>43</v>
      </c>
      <c r="BG3860" t="s">
        <v>14730</v>
      </c>
      <c r="BH3860" t="s">
        <v>14731</v>
      </c>
      <c r="BI3860" t="s">
        <v>14210</v>
      </c>
      <c r="BJ3860" t="s">
        <v>14963</v>
      </c>
      <c r="BK3860">
        <v>4303</v>
      </c>
      <c r="BL3860" t="s">
        <v>14946</v>
      </c>
      <c r="BM3860" t="s">
        <v>14947</v>
      </c>
    </row>
    <row r="3861" spans="57:65" x14ac:dyDescent="0.25">
      <c r="BE3861">
        <v>4313003</v>
      </c>
      <c r="BF3861">
        <v>43</v>
      </c>
      <c r="BG3861" t="s">
        <v>14730</v>
      </c>
      <c r="BH3861" t="s">
        <v>14731</v>
      </c>
      <c r="BI3861" t="s">
        <v>14210</v>
      </c>
      <c r="BJ3861" t="s">
        <v>14964</v>
      </c>
      <c r="BK3861">
        <v>4303</v>
      </c>
      <c r="BL3861" t="s">
        <v>14946</v>
      </c>
      <c r="BM3861" t="s">
        <v>14947</v>
      </c>
    </row>
    <row r="3862" spans="57:65" x14ac:dyDescent="0.25">
      <c r="BE3862">
        <v>4313060</v>
      </c>
      <c r="BF3862">
        <v>43</v>
      </c>
      <c r="BG3862" t="s">
        <v>14730</v>
      </c>
      <c r="BH3862" t="s">
        <v>14731</v>
      </c>
      <c r="BI3862" t="s">
        <v>14210</v>
      </c>
      <c r="BJ3862" t="s">
        <v>14965</v>
      </c>
      <c r="BK3862">
        <v>4303</v>
      </c>
      <c r="BL3862" t="s">
        <v>14946</v>
      </c>
      <c r="BM3862" t="s">
        <v>14947</v>
      </c>
    </row>
    <row r="3863" spans="57:65" x14ac:dyDescent="0.25">
      <c r="BE3863">
        <v>4313086</v>
      </c>
      <c r="BF3863">
        <v>43</v>
      </c>
      <c r="BG3863" t="s">
        <v>14730</v>
      </c>
      <c r="BH3863" t="s">
        <v>14731</v>
      </c>
      <c r="BI3863" t="s">
        <v>14210</v>
      </c>
      <c r="BJ3863" t="s">
        <v>14966</v>
      </c>
      <c r="BK3863">
        <v>4303</v>
      </c>
      <c r="BL3863" t="s">
        <v>14946</v>
      </c>
      <c r="BM3863" t="s">
        <v>14947</v>
      </c>
    </row>
    <row r="3864" spans="57:65" x14ac:dyDescent="0.25">
      <c r="BE3864">
        <v>4313201</v>
      </c>
      <c r="BF3864">
        <v>43</v>
      </c>
      <c r="BG3864" t="s">
        <v>14730</v>
      </c>
      <c r="BH3864" t="s">
        <v>14731</v>
      </c>
      <c r="BI3864" t="s">
        <v>14210</v>
      </c>
      <c r="BJ3864" t="s">
        <v>14967</v>
      </c>
      <c r="BK3864">
        <v>4303</v>
      </c>
      <c r="BL3864" t="s">
        <v>14946</v>
      </c>
      <c r="BM3864" t="s">
        <v>14947</v>
      </c>
    </row>
    <row r="3865" spans="57:65" x14ac:dyDescent="0.25">
      <c r="BE3865">
        <v>4313359</v>
      </c>
      <c r="BF3865">
        <v>43</v>
      </c>
      <c r="BG3865" t="s">
        <v>14730</v>
      </c>
      <c r="BH3865" t="s">
        <v>14731</v>
      </c>
      <c r="BI3865" t="s">
        <v>14210</v>
      </c>
      <c r="BJ3865" t="s">
        <v>14968</v>
      </c>
      <c r="BK3865">
        <v>4303</v>
      </c>
      <c r="BL3865" t="s">
        <v>14946</v>
      </c>
      <c r="BM3865" t="s">
        <v>14947</v>
      </c>
    </row>
    <row r="3866" spans="57:65" x14ac:dyDescent="0.25">
      <c r="BE3866">
        <v>4313375</v>
      </c>
      <c r="BF3866">
        <v>43</v>
      </c>
      <c r="BG3866" t="s">
        <v>14730</v>
      </c>
      <c r="BH3866" t="s">
        <v>14731</v>
      </c>
      <c r="BI3866" t="s">
        <v>14210</v>
      </c>
      <c r="BJ3866" t="s">
        <v>14969</v>
      </c>
      <c r="BK3866">
        <v>4303</v>
      </c>
      <c r="BL3866" t="s">
        <v>14946</v>
      </c>
      <c r="BM3866" t="s">
        <v>14947</v>
      </c>
    </row>
    <row r="3867" spans="57:65" x14ac:dyDescent="0.25">
      <c r="BE3867">
        <v>4313409</v>
      </c>
      <c r="BF3867">
        <v>43</v>
      </c>
      <c r="BG3867" t="s">
        <v>14730</v>
      </c>
      <c r="BH3867" t="s">
        <v>14731</v>
      </c>
      <c r="BI3867" t="s">
        <v>14210</v>
      </c>
      <c r="BJ3867" t="s">
        <v>14970</v>
      </c>
      <c r="BK3867">
        <v>4303</v>
      </c>
      <c r="BL3867" t="s">
        <v>14946</v>
      </c>
      <c r="BM3867" t="s">
        <v>14947</v>
      </c>
    </row>
    <row r="3868" spans="57:65" x14ac:dyDescent="0.25">
      <c r="BE3868">
        <v>4313953</v>
      </c>
      <c r="BF3868">
        <v>43</v>
      </c>
      <c r="BG3868" t="s">
        <v>14730</v>
      </c>
      <c r="BH3868" t="s">
        <v>14731</v>
      </c>
      <c r="BI3868" t="s">
        <v>14210</v>
      </c>
      <c r="BJ3868" t="s">
        <v>14971</v>
      </c>
      <c r="BK3868">
        <v>4303</v>
      </c>
      <c r="BL3868" t="s">
        <v>14946</v>
      </c>
      <c r="BM3868" t="s">
        <v>14947</v>
      </c>
    </row>
    <row r="3869" spans="57:65" x14ac:dyDescent="0.25">
      <c r="BE3869">
        <v>4314035</v>
      </c>
      <c r="BF3869">
        <v>43</v>
      </c>
      <c r="BG3869" t="s">
        <v>14730</v>
      </c>
      <c r="BH3869" t="s">
        <v>14731</v>
      </c>
      <c r="BI3869" t="s">
        <v>14210</v>
      </c>
      <c r="BJ3869" t="s">
        <v>14972</v>
      </c>
      <c r="BK3869">
        <v>4303</v>
      </c>
      <c r="BL3869" t="s">
        <v>14946</v>
      </c>
      <c r="BM3869" t="s">
        <v>14947</v>
      </c>
    </row>
    <row r="3870" spans="57:65" x14ac:dyDescent="0.25">
      <c r="BE3870">
        <v>4314050</v>
      </c>
      <c r="BF3870">
        <v>43</v>
      </c>
      <c r="BG3870" t="s">
        <v>14730</v>
      </c>
      <c r="BH3870" t="s">
        <v>14731</v>
      </c>
      <c r="BI3870" t="s">
        <v>14210</v>
      </c>
      <c r="BJ3870" t="s">
        <v>14973</v>
      </c>
      <c r="BK3870">
        <v>4303</v>
      </c>
      <c r="BL3870" t="s">
        <v>14946</v>
      </c>
      <c r="BM3870" t="s">
        <v>14947</v>
      </c>
    </row>
    <row r="3871" spans="57:65" x14ac:dyDescent="0.25">
      <c r="BE3871">
        <v>4314076</v>
      </c>
      <c r="BF3871">
        <v>43</v>
      </c>
      <c r="BG3871" t="s">
        <v>14730</v>
      </c>
      <c r="BH3871" t="s">
        <v>14731</v>
      </c>
      <c r="BI3871" t="s">
        <v>14210</v>
      </c>
      <c r="BJ3871" t="s">
        <v>14974</v>
      </c>
      <c r="BK3871">
        <v>4303</v>
      </c>
      <c r="BL3871" t="s">
        <v>14946</v>
      </c>
      <c r="BM3871" t="s">
        <v>14947</v>
      </c>
    </row>
    <row r="3872" spans="57:65" x14ac:dyDescent="0.25">
      <c r="BE3872">
        <v>4314423</v>
      </c>
      <c r="BF3872">
        <v>43</v>
      </c>
      <c r="BG3872" t="s">
        <v>14730</v>
      </c>
      <c r="BH3872" t="s">
        <v>14731</v>
      </c>
      <c r="BI3872" t="s">
        <v>14210</v>
      </c>
      <c r="BJ3872" t="s">
        <v>14975</v>
      </c>
      <c r="BK3872">
        <v>4303</v>
      </c>
      <c r="BL3872" t="s">
        <v>14946</v>
      </c>
      <c r="BM3872" t="s">
        <v>14947</v>
      </c>
    </row>
    <row r="3873" spans="57:65" x14ac:dyDescent="0.25">
      <c r="BE3873">
        <v>4314753</v>
      </c>
      <c r="BF3873">
        <v>43</v>
      </c>
      <c r="BG3873" t="s">
        <v>14730</v>
      </c>
      <c r="BH3873" t="s">
        <v>14731</v>
      </c>
      <c r="BI3873" t="s">
        <v>14210</v>
      </c>
      <c r="BJ3873" t="s">
        <v>14976</v>
      </c>
      <c r="BK3873">
        <v>4303</v>
      </c>
      <c r="BL3873" t="s">
        <v>14946</v>
      </c>
      <c r="BM3873" t="s">
        <v>14947</v>
      </c>
    </row>
    <row r="3874" spans="57:65" x14ac:dyDescent="0.25">
      <c r="BE3874">
        <v>4314803</v>
      </c>
      <c r="BF3874">
        <v>43</v>
      </c>
      <c r="BG3874" t="s">
        <v>14730</v>
      </c>
      <c r="BH3874" t="s">
        <v>14731</v>
      </c>
      <c r="BI3874" t="s">
        <v>14210</v>
      </c>
      <c r="BJ3874" t="s">
        <v>14977</v>
      </c>
      <c r="BK3874">
        <v>4303</v>
      </c>
      <c r="BL3874" t="s">
        <v>14946</v>
      </c>
      <c r="BM3874" t="s">
        <v>14947</v>
      </c>
    </row>
    <row r="3875" spans="57:65" x14ac:dyDescent="0.25">
      <c r="BE3875">
        <v>4314902</v>
      </c>
      <c r="BF3875">
        <v>43</v>
      </c>
      <c r="BG3875" t="s">
        <v>14730</v>
      </c>
      <c r="BH3875" t="s">
        <v>14731</v>
      </c>
      <c r="BI3875" t="s">
        <v>14210</v>
      </c>
      <c r="BJ3875" t="s">
        <v>14730</v>
      </c>
      <c r="BK3875">
        <v>4303</v>
      </c>
      <c r="BL3875" t="s">
        <v>14946</v>
      </c>
      <c r="BM3875" t="s">
        <v>14947</v>
      </c>
    </row>
    <row r="3876" spans="57:65" x14ac:dyDescent="0.25">
      <c r="BE3876">
        <v>4315131</v>
      </c>
      <c r="BF3876">
        <v>43</v>
      </c>
      <c r="BG3876" t="s">
        <v>14730</v>
      </c>
      <c r="BH3876" t="s">
        <v>14731</v>
      </c>
      <c r="BI3876" t="s">
        <v>14210</v>
      </c>
      <c r="BJ3876" t="s">
        <v>14978</v>
      </c>
      <c r="BK3876">
        <v>4303</v>
      </c>
      <c r="BL3876" t="s">
        <v>14946</v>
      </c>
      <c r="BM3876" t="s">
        <v>14947</v>
      </c>
    </row>
    <row r="3877" spans="57:65" x14ac:dyDescent="0.25">
      <c r="BE3877">
        <v>4315149</v>
      </c>
      <c r="BF3877">
        <v>43</v>
      </c>
      <c r="BG3877" t="s">
        <v>14730</v>
      </c>
      <c r="BH3877" t="s">
        <v>14731</v>
      </c>
      <c r="BI3877" t="s">
        <v>14210</v>
      </c>
      <c r="BJ3877" t="s">
        <v>14979</v>
      </c>
      <c r="BK3877">
        <v>4303</v>
      </c>
      <c r="BL3877" t="s">
        <v>14946</v>
      </c>
      <c r="BM3877" t="s">
        <v>14947</v>
      </c>
    </row>
    <row r="3878" spans="57:65" x14ac:dyDescent="0.25">
      <c r="BE3878">
        <v>4315156</v>
      </c>
      <c r="BF3878">
        <v>43</v>
      </c>
      <c r="BG3878" t="s">
        <v>14730</v>
      </c>
      <c r="BH3878" t="s">
        <v>14731</v>
      </c>
      <c r="BI3878" t="s">
        <v>14210</v>
      </c>
      <c r="BJ3878" t="s">
        <v>14980</v>
      </c>
      <c r="BK3878">
        <v>4303</v>
      </c>
      <c r="BL3878" t="s">
        <v>14946</v>
      </c>
      <c r="BM3878" t="s">
        <v>14947</v>
      </c>
    </row>
    <row r="3879" spans="57:65" x14ac:dyDescent="0.25">
      <c r="BE3879">
        <v>4315172</v>
      </c>
      <c r="BF3879">
        <v>43</v>
      </c>
      <c r="BG3879" t="s">
        <v>14730</v>
      </c>
      <c r="BH3879" t="s">
        <v>14731</v>
      </c>
      <c r="BI3879" t="s">
        <v>14210</v>
      </c>
      <c r="BJ3879" t="s">
        <v>14981</v>
      </c>
      <c r="BK3879">
        <v>4303</v>
      </c>
      <c r="BL3879" t="s">
        <v>14946</v>
      </c>
      <c r="BM3879" t="s">
        <v>14947</v>
      </c>
    </row>
    <row r="3880" spans="57:65" x14ac:dyDescent="0.25">
      <c r="BE3880">
        <v>4315206</v>
      </c>
      <c r="BF3880">
        <v>43</v>
      </c>
      <c r="BG3880" t="s">
        <v>14730</v>
      </c>
      <c r="BH3880" t="s">
        <v>14731</v>
      </c>
      <c r="BI3880" t="s">
        <v>14210</v>
      </c>
      <c r="BJ3880" t="s">
        <v>14982</v>
      </c>
      <c r="BK3880">
        <v>4303</v>
      </c>
      <c r="BL3880" t="s">
        <v>14946</v>
      </c>
      <c r="BM3880" t="s">
        <v>14947</v>
      </c>
    </row>
    <row r="3881" spans="57:65" x14ac:dyDescent="0.25">
      <c r="BE3881">
        <v>4315453</v>
      </c>
      <c r="BF3881">
        <v>43</v>
      </c>
      <c r="BG3881" t="s">
        <v>14730</v>
      </c>
      <c r="BH3881" t="s">
        <v>14731</v>
      </c>
      <c r="BI3881" t="s">
        <v>14210</v>
      </c>
      <c r="BJ3881" t="s">
        <v>14983</v>
      </c>
      <c r="BK3881">
        <v>4303</v>
      </c>
      <c r="BL3881" t="s">
        <v>14946</v>
      </c>
      <c r="BM3881" t="s">
        <v>14947</v>
      </c>
    </row>
    <row r="3882" spans="57:65" x14ac:dyDescent="0.25">
      <c r="BE3882">
        <v>4315503</v>
      </c>
      <c r="BF3882">
        <v>43</v>
      </c>
      <c r="BG3882" t="s">
        <v>14730</v>
      </c>
      <c r="BH3882" t="s">
        <v>14731</v>
      </c>
      <c r="BI3882" t="s">
        <v>14210</v>
      </c>
      <c r="BJ3882" t="s">
        <v>14984</v>
      </c>
      <c r="BK3882">
        <v>4303</v>
      </c>
      <c r="BL3882" t="s">
        <v>14946</v>
      </c>
      <c r="BM3882" t="s">
        <v>14947</v>
      </c>
    </row>
    <row r="3883" spans="57:65" x14ac:dyDescent="0.25">
      <c r="BE3883">
        <v>4315701</v>
      </c>
      <c r="BF3883">
        <v>43</v>
      </c>
      <c r="BG3883" t="s">
        <v>14730</v>
      </c>
      <c r="BH3883" t="s">
        <v>14731</v>
      </c>
      <c r="BI3883" t="s">
        <v>14210</v>
      </c>
      <c r="BJ3883" t="s">
        <v>14985</v>
      </c>
      <c r="BK3883">
        <v>4303</v>
      </c>
      <c r="BL3883" t="s">
        <v>14946</v>
      </c>
      <c r="BM3883" t="s">
        <v>14947</v>
      </c>
    </row>
    <row r="3884" spans="57:65" x14ac:dyDescent="0.25">
      <c r="BE3884">
        <v>4315800</v>
      </c>
      <c r="BF3884">
        <v>43</v>
      </c>
      <c r="BG3884" t="s">
        <v>14730</v>
      </c>
      <c r="BH3884" t="s">
        <v>14731</v>
      </c>
      <c r="BI3884" t="s">
        <v>14210</v>
      </c>
      <c r="BJ3884" t="s">
        <v>14986</v>
      </c>
      <c r="BK3884">
        <v>4303</v>
      </c>
      <c r="BL3884" t="s">
        <v>14946</v>
      </c>
      <c r="BM3884" t="s">
        <v>14947</v>
      </c>
    </row>
    <row r="3885" spans="57:65" x14ac:dyDescent="0.25">
      <c r="BE3885">
        <v>4316501</v>
      </c>
      <c r="BF3885">
        <v>43</v>
      </c>
      <c r="BG3885" t="s">
        <v>14730</v>
      </c>
      <c r="BH3885" t="s">
        <v>14731</v>
      </c>
      <c r="BI3885" t="s">
        <v>14210</v>
      </c>
      <c r="BJ3885" t="s">
        <v>14987</v>
      </c>
      <c r="BK3885">
        <v>4303</v>
      </c>
      <c r="BL3885" t="s">
        <v>14946</v>
      </c>
      <c r="BM3885" t="s">
        <v>14947</v>
      </c>
    </row>
    <row r="3886" spans="57:65" x14ac:dyDescent="0.25">
      <c r="BE3886">
        <v>4316956</v>
      </c>
      <c r="BF3886">
        <v>43</v>
      </c>
      <c r="BG3886" t="s">
        <v>14730</v>
      </c>
      <c r="BH3886" t="s">
        <v>14731</v>
      </c>
      <c r="BI3886" t="s">
        <v>14210</v>
      </c>
      <c r="BJ3886" t="s">
        <v>14988</v>
      </c>
      <c r="BK3886">
        <v>4303</v>
      </c>
      <c r="BL3886" t="s">
        <v>14946</v>
      </c>
      <c r="BM3886" t="s">
        <v>14947</v>
      </c>
    </row>
    <row r="3887" spans="57:65" x14ac:dyDescent="0.25">
      <c r="BE3887">
        <v>4317251</v>
      </c>
      <c r="BF3887">
        <v>43</v>
      </c>
      <c r="BG3887" t="s">
        <v>14730</v>
      </c>
      <c r="BH3887" t="s">
        <v>14731</v>
      </c>
      <c r="BI3887" t="s">
        <v>14210</v>
      </c>
      <c r="BJ3887" t="s">
        <v>14989</v>
      </c>
      <c r="BK3887">
        <v>4303</v>
      </c>
      <c r="BL3887" t="s">
        <v>14946</v>
      </c>
      <c r="BM3887" t="s">
        <v>14947</v>
      </c>
    </row>
    <row r="3888" spans="57:65" x14ac:dyDescent="0.25">
      <c r="BE3888">
        <v>4318200</v>
      </c>
      <c r="BF3888">
        <v>43</v>
      </c>
      <c r="BG3888" t="s">
        <v>14730</v>
      </c>
      <c r="BH3888" t="s">
        <v>14731</v>
      </c>
      <c r="BI3888" t="s">
        <v>14210</v>
      </c>
      <c r="BJ3888" t="s">
        <v>12909</v>
      </c>
      <c r="BK3888">
        <v>4303</v>
      </c>
      <c r="BL3888" t="s">
        <v>14946</v>
      </c>
      <c r="BM3888" t="s">
        <v>14947</v>
      </c>
    </row>
    <row r="3889" spans="57:65" x14ac:dyDescent="0.25">
      <c r="BE3889">
        <v>4318408</v>
      </c>
      <c r="BF3889">
        <v>43</v>
      </c>
      <c r="BG3889" t="s">
        <v>14730</v>
      </c>
      <c r="BH3889" t="s">
        <v>14731</v>
      </c>
      <c r="BI3889" t="s">
        <v>14210</v>
      </c>
      <c r="BJ3889" t="s">
        <v>14990</v>
      </c>
      <c r="BK3889">
        <v>4303</v>
      </c>
      <c r="BL3889" t="s">
        <v>14946</v>
      </c>
      <c r="BM3889" t="s">
        <v>14947</v>
      </c>
    </row>
    <row r="3890" spans="57:65" x14ac:dyDescent="0.25">
      <c r="BE3890">
        <v>4318465</v>
      </c>
      <c r="BF3890">
        <v>43</v>
      </c>
      <c r="BG3890" t="s">
        <v>14730</v>
      </c>
      <c r="BH3890" t="s">
        <v>14731</v>
      </c>
      <c r="BI3890" t="s">
        <v>14210</v>
      </c>
      <c r="BJ3890" t="s">
        <v>14991</v>
      </c>
      <c r="BK3890">
        <v>4303</v>
      </c>
      <c r="BL3890" t="s">
        <v>14946</v>
      </c>
      <c r="BM3890" t="s">
        <v>14947</v>
      </c>
    </row>
    <row r="3891" spans="57:65" x14ac:dyDescent="0.25">
      <c r="BE3891">
        <v>4318481</v>
      </c>
      <c r="BF3891">
        <v>43</v>
      </c>
      <c r="BG3891" t="s">
        <v>14730</v>
      </c>
      <c r="BH3891" t="s">
        <v>14731</v>
      </c>
      <c r="BI3891" t="s">
        <v>14210</v>
      </c>
      <c r="BJ3891" t="s">
        <v>14992</v>
      </c>
      <c r="BK3891">
        <v>4303</v>
      </c>
      <c r="BL3891" t="s">
        <v>14946</v>
      </c>
      <c r="BM3891" t="s">
        <v>14947</v>
      </c>
    </row>
    <row r="3892" spans="57:65" x14ac:dyDescent="0.25">
      <c r="BE3892">
        <v>4318622</v>
      </c>
      <c r="BF3892">
        <v>43</v>
      </c>
      <c r="BG3892" t="s">
        <v>14730</v>
      </c>
      <c r="BH3892" t="s">
        <v>14731</v>
      </c>
      <c r="BI3892" t="s">
        <v>14210</v>
      </c>
      <c r="BJ3892" t="s">
        <v>14993</v>
      </c>
      <c r="BK3892">
        <v>4303</v>
      </c>
      <c r="BL3892" t="s">
        <v>14946</v>
      </c>
      <c r="BM3892" t="s">
        <v>14947</v>
      </c>
    </row>
    <row r="3893" spans="57:65" x14ac:dyDescent="0.25">
      <c r="BE3893">
        <v>4318705</v>
      </c>
      <c r="BF3893">
        <v>43</v>
      </c>
      <c r="BG3893" t="s">
        <v>14730</v>
      </c>
      <c r="BH3893" t="s">
        <v>14731</v>
      </c>
      <c r="BI3893" t="s">
        <v>14210</v>
      </c>
      <c r="BJ3893" t="s">
        <v>14994</v>
      </c>
      <c r="BK3893">
        <v>4303</v>
      </c>
      <c r="BL3893" t="s">
        <v>14946</v>
      </c>
      <c r="BM3893" t="s">
        <v>14947</v>
      </c>
    </row>
    <row r="3894" spans="57:65" x14ac:dyDescent="0.25">
      <c r="BE3894">
        <v>4319000</v>
      </c>
      <c r="BF3894">
        <v>43</v>
      </c>
      <c r="BG3894" t="s">
        <v>14730</v>
      </c>
      <c r="BH3894" t="s">
        <v>14731</v>
      </c>
      <c r="BI3894" t="s">
        <v>14210</v>
      </c>
      <c r="BJ3894" t="s">
        <v>14995</v>
      </c>
      <c r="BK3894">
        <v>4303</v>
      </c>
      <c r="BL3894" t="s">
        <v>14946</v>
      </c>
      <c r="BM3894" t="s">
        <v>14947</v>
      </c>
    </row>
    <row r="3895" spans="57:65" x14ac:dyDescent="0.25">
      <c r="BE3895">
        <v>4319356</v>
      </c>
      <c r="BF3895">
        <v>43</v>
      </c>
      <c r="BG3895" t="s">
        <v>14730</v>
      </c>
      <c r="BH3895" t="s">
        <v>14731</v>
      </c>
      <c r="BI3895" t="s">
        <v>14210</v>
      </c>
      <c r="BJ3895" t="s">
        <v>14996</v>
      </c>
      <c r="BK3895">
        <v>4303</v>
      </c>
      <c r="BL3895" t="s">
        <v>14946</v>
      </c>
      <c r="BM3895" t="s">
        <v>14947</v>
      </c>
    </row>
    <row r="3896" spans="57:65" x14ac:dyDescent="0.25">
      <c r="BE3896">
        <v>4319505</v>
      </c>
      <c r="BF3896">
        <v>43</v>
      </c>
      <c r="BG3896" t="s">
        <v>14730</v>
      </c>
      <c r="BH3896" t="s">
        <v>14731</v>
      </c>
      <c r="BI3896" t="s">
        <v>14210</v>
      </c>
      <c r="BJ3896" t="s">
        <v>14997</v>
      </c>
      <c r="BK3896">
        <v>4303</v>
      </c>
      <c r="BL3896" t="s">
        <v>14946</v>
      </c>
      <c r="BM3896" t="s">
        <v>14947</v>
      </c>
    </row>
    <row r="3897" spans="57:65" x14ac:dyDescent="0.25">
      <c r="BE3897">
        <v>4319711</v>
      </c>
      <c r="BF3897">
        <v>43</v>
      </c>
      <c r="BG3897" t="s">
        <v>14730</v>
      </c>
      <c r="BH3897" t="s">
        <v>14731</v>
      </c>
      <c r="BI3897" t="s">
        <v>14210</v>
      </c>
      <c r="BJ3897" t="s">
        <v>14998</v>
      </c>
      <c r="BK3897">
        <v>4303</v>
      </c>
      <c r="BL3897" t="s">
        <v>14946</v>
      </c>
      <c r="BM3897" t="s">
        <v>14947</v>
      </c>
    </row>
    <row r="3898" spans="57:65" x14ac:dyDescent="0.25">
      <c r="BE3898">
        <v>4319752</v>
      </c>
      <c r="BF3898">
        <v>43</v>
      </c>
      <c r="BG3898" t="s">
        <v>14730</v>
      </c>
      <c r="BH3898" t="s">
        <v>14731</v>
      </c>
      <c r="BI3898" t="s">
        <v>14210</v>
      </c>
      <c r="BJ3898" t="s">
        <v>14999</v>
      </c>
      <c r="BK3898">
        <v>4303</v>
      </c>
      <c r="BL3898" t="s">
        <v>14946</v>
      </c>
      <c r="BM3898" t="s">
        <v>14947</v>
      </c>
    </row>
    <row r="3899" spans="57:65" x14ac:dyDescent="0.25">
      <c r="BE3899">
        <v>4319901</v>
      </c>
      <c r="BF3899">
        <v>43</v>
      </c>
      <c r="BG3899" t="s">
        <v>14730</v>
      </c>
      <c r="BH3899" t="s">
        <v>14731</v>
      </c>
      <c r="BI3899" t="s">
        <v>14210</v>
      </c>
      <c r="BJ3899" t="s">
        <v>15000</v>
      </c>
      <c r="BK3899">
        <v>4303</v>
      </c>
      <c r="BL3899" t="s">
        <v>14946</v>
      </c>
      <c r="BM3899" t="s">
        <v>14947</v>
      </c>
    </row>
    <row r="3900" spans="57:65" x14ac:dyDescent="0.25">
      <c r="BE3900">
        <v>4320008</v>
      </c>
      <c r="BF3900">
        <v>43</v>
      </c>
      <c r="BG3900" t="s">
        <v>14730</v>
      </c>
      <c r="BH3900" t="s">
        <v>14731</v>
      </c>
      <c r="BI3900" t="s">
        <v>14210</v>
      </c>
      <c r="BJ3900" t="s">
        <v>15001</v>
      </c>
      <c r="BK3900">
        <v>4303</v>
      </c>
      <c r="BL3900" t="s">
        <v>14946</v>
      </c>
      <c r="BM3900" t="s">
        <v>14947</v>
      </c>
    </row>
    <row r="3901" spans="57:65" x14ac:dyDescent="0.25">
      <c r="BE3901">
        <v>4320354</v>
      </c>
      <c r="BF3901">
        <v>43</v>
      </c>
      <c r="BG3901" t="s">
        <v>14730</v>
      </c>
      <c r="BH3901" t="s">
        <v>14731</v>
      </c>
      <c r="BI3901" t="s">
        <v>14210</v>
      </c>
      <c r="BJ3901" t="s">
        <v>15002</v>
      </c>
      <c r="BK3901">
        <v>4303</v>
      </c>
      <c r="BL3901" t="s">
        <v>14946</v>
      </c>
      <c r="BM3901" t="s">
        <v>14947</v>
      </c>
    </row>
    <row r="3902" spans="57:65" x14ac:dyDescent="0.25">
      <c r="BE3902">
        <v>4320453</v>
      </c>
      <c r="BF3902">
        <v>43</v>
      </c>
      <c r="BG3902" t="s">
        <v>14730</v>
      </c>
      <c r="BH3902" t="s">
        <v>14731</v>
      </c>
      <c r="BI3902" t="s">
        <v>14210</v>
      </c>
      <c r="BJ3902" t="s">
        <v>15003</v>
      </c>
      <c r="BK3902">
        <v>4303</v>
      </c>
      <c r="BL3902" t="s">
        <v>14946</v>
      </c>
      <c r="BM3902" t="s">
        <v>14947</v>
      </c>
    </row>
    <row r="3903" spans="57:65" x14ac:dyDescent="0.25">
      <c r="BE3903">
        <v>4320552</v>
      </c>
      <c r="BF3903">
        <v>43</v>
      </c>
      <c r="BG3903" t="s">
        <v>14730</v>
      </c>
      <c r="BH3903" t="s">
        <v>14731</v>
      </c>
      <c r="BI3903" t="s">
        <v>14210</v>
      </c>
      <c r="BJ3903" t="s">
        <v>15004</v>
      </c>
      <c r="BK3903">
        <v>4303</v>
      </c>
      <c r="BL3903" t="s">
        <v>14946</v>
      </c>
      <c r="BM3903" t="s">
        <v>14947</v>
      </c>
    </row>
    <row r="3904" spans="57:65" x14ac:dyDescent="0.25">
      <c r="BE3904">
        <v>4320859</v>
      </c>
      <c r="BF3904">
        <v>43</v>
      </c>
      <c r="BG3904" t="s">
        <v>14730</v>
      </c>
      <c r="BH3904" t="s">
        <v>14731</v>
      </c>
      <c r="BI3904" t="s">
        <v>14210</v>
      </c>
      <c r="BJ3904" t="s">
        <v>15005</v>
      </c>
      <c r="BK3904">
        <v>4303</v>
      </c>
      <c r="BL3904" t="s">
        <v>14946</v>
      </c>
      <c r="BM3904" t="s">
        <v>14947</v>
      </c>
    </row>
    <row r="3905" spans="57:65" x14ac:dyDescent="0.25">
      <c r="BE3905">
        <v>4321105</v>
      </c>
      <c r="BF3905">
        <v>43</v>
      </c>
      <c r="BG3905" t="s">
        <v>14730</v>
      </c>
      <c r="BH3905" t="s">
        <v>14731</v>
      </c>
      <c r="BI3905" t="s">
        <v>14210</v>
      </c>
      <c r="BJ3905" t="s">
        <v>15006</v>
      </c>
      <c r="BK3905">
        <v>4303</v>
      </c>
      <c r="BL3905" t="s">
        <v>14946</v>
      </c>
      <c r="BM3905" t="s">
        <v>14947</v>
      </c>
    </row>
    <row r="3906" spans="57:65" x14ac:dyDescent="0.25">
      <c r="BE3906">
        <v>4321204</v>
      </c>
      <c r="BF3906">
        <v>43</v>
      </c>
      <c r="BG3906" t="s">
        <v>14730</v>
      </c>
      <c r="BH3906" t="s">
        <v>14731</v>
      </c>
      <c r="BI3906" t="s">
        <v>14210</v>
      </c>
      <c r="BJ3906" t="s">
        <v>15007</v>
      </c>
      <c r="BK3906">
        <v>4303</v>
      </c>
      <c r="BL3906" t="s">
        <v>14946</v>
      </c>
      <c r="BM3906" t="s">
        <v>14947</v>
      </c>
    </row>
    <row r="3907" spans="57:65" x14ac:dyDescent="0.25">
      <c r="BE3907">
        <v>4321303</v>
      </c>
      <c r="BF3907">
        <v>43</v>
      </c>
      <c r="BG3907" t="s">
        <v>14730</v>
      </c>
      <c r="BH3907" t="s">
        <v>14731</v>
      </c>
      <c r="BI3907" t="s">
        <v>14210</v>
      </c>
      <c r="BJ3907" t="s">
        <v>15008</v>
      </c>
      <c r="BK3907">
        <v>4303</v>
      </c>
      <c r="BL3907" t="s">
        <v>14946</v>
      </c>
      <c r="BM3907" t="s">
        <v>14947</v>
      </c>
    </row>
    <row r="3908" spans="57:65" x14ac:dyDescent="0.25">
      <c r="BE3908">
        <v>4321352</v>
      </c>
      <c r="BF3908">
        <v>43</v>
      </c>
      <c r="BG3908" t="s">
        <v>14730</v>
      </c>
      <c r="BH3908" t="s">
        <v>14731</v>
      </c>
      <c r="BI3908" t="s">
        <v>14210</v>
      </c>
      <c r="BJ3908" t="s">
        <v>11527</v>
      </c>
      <c r="BK3908">
        <v>4303</v>
      </c>
      <c r="BL3908" t="s">
        <v>14946</v>
      </c>
      <c r="BM3908" t="s">
        <v>14947</v>
      </c>
    </row>
    <row r="3909" spans="57:65" x14ac:dyDescent="0.25">
      <c r="BE3909">
        <v>4321626</v>
      </c>
      <c r="BF3909">
        <v>43</v>
      </c>
      <c r="BG3909" t="s">
        <v>14730</v>
      </c>
      <c r="BH3909" t="s">
        <v>14731</v>
      </c>
      <c r="BI3909" t="s">
        <v>14210</v>
      </c>
      <c r="BJ3909" t="s">
        <v>15009</v>
      </c>
      <c r="BK3909">
        <v>4303</v>
      </c>
      <c r="BL3909" t="s">
        <v>14946</v>
      </c>
      <c r="BM3909" t="s">
        <v>14947</v>
      </c>
    </row>
    <row r="3910" spans="57:65" x14ac:dyDescent="0.25">
      <c r="BE3910">
        <v>4321709</v>
      </c>
      <c r="BF3910">
        <v>43</v>
      </c>
      <c r="BG3910" t="s">
        <v>14730</v>
      </c>
      <c r="BH3910" t="s">
        <v>14731</v>
      </c>
      <c r="BI3910" t="s">
        <v>14210</v>
      </c>
      <c r="BJ3910" t="s">
        <v>15010</v>
      </c>
      <c r="BK3910">
        <v>4303</v>
      </c>
      <c r="BL3910" t="s">
        <v>14946</v>
      </c>
      <c r="BM3910" t="s">
        <v>14947</v>
      </c>
    </row>
    <row r="3911" spans="57:65" x14ac:dyDescent="0.25">
      <c r="BE3911">
        <v>4322004</v>
      </c>
      <c r="BF3911">
        <v>43</v>
      </c>
      <c r="BG3911" t="s">
        <v>14730</v>
      </c>
      <c r="BH3911" t="s">
        <v>14731</v>
      </c>
      <c r="BI3911" t="s">
        <v>14210</v>
      </c>
      <c r="BJ3911" t="s">
        <v>12119</v>
      </c>
      <c r="BK3911">
        <v>4303</v>
      </c>
      <c r="BL3911" t="s">
        <v>14946</v>
      </c>
      <c r="BM3911" t="s">
        <v>14947</v>
      </c>
    </row>
    <row r="3912" spans="57:65" x14ac:dyDescent="0.25">
      <c r="BE3912">
        <v>4322251</v>
      </c>
      <c r="BF3912">
        <v>43</v>
      </c>
      <c r="BG3912" t="s">
        <v>14730</v>
      </c>
      <c r="BH3912" t="s">
        <v>14731</v>
      </c>
      <c r="BI3912" t="s">
        <v>14210</v>
      </c>
      <c r="BJ3912" t="s">
        <v>15011</v>
      </c>
      <c r="BK3912">
        <v>4303</v>
      </c>
      <c r="BL3912" t="s">
        <v>14946</v>
      </c>
      <c r="BM3912" t="s">
        <v>14947</v>
      </c>
    </row>
    <row r="3913" spans="57:65" x14ac:dyDescent="0.25">
      <c r="BE3913">
        <v>4322509</v>
      </c>
      <c r="BF3913">
        <v>43</v>
      </c>
      <c r="BG3913" t="s">
        <v>14730</v>
      </c>
      <c r="BH3913" t="s">
        <v>14731</v>
      </c>
      <c r="BI3913" t="s">
        <v>14210</v>
      </c>
      <c r="BJ3913" t="s">
        <v>15012</v>
      </c>
      <c r="BK3913">
        <v>4303</v>
      </c>
      <c r="BL3913" t="s">
        <v>14946</v>
      </c>
      <c r="BM3913" t="s">
        <v>14947</v>
      </c>
    </row>
    <row r="3914" spans="57:65" x14ac:dyDescent="0.25">
      <c r="BE3914">
        <v>4322525</v>
      </c>
      <c r="BF3914">
        <v>43</v>
      </c>
      <c r="BG3914" t="s">
        <v>14730</v>
      </c>
      <c r="BH3914" t="s">
        <v>14731</v>
      </c>
      <c r="BI3914" t="s">
        <v>14210</v>
      </c>
      <c r="BJ3914" t="s">
        <v>15013</v>
      </c>
      <c r="BK3914">
        <v>4303</v>
      </c>
      <c r="BL3914" t="s">
        <v>14946</v>
      </c>
      <c r="BM3914" t="s">
        <v>14947</v>
      </c>
    </row>
    <row r="3915" spans="57:65" x14ac:dyDescent="0.25">
      <c r="BE3915">
        <v>4322541</v>
      </c>
      <c r="BF3915">
        <v>43</v>
      </c>
      <c r="BG3915" t="s">
        <v>14730</v>
      </c>
      <c r="BH3915" t="s">
        <v>14731</v>
      </c>
      <c r="BI3915" t="s">
        <v>14210</v>
      </c>
      <c r="BJ3915" t="s">
        <v>15014</v>
      </c>
      <c r="BK3915">
        <v>4303</v>
      </c>
      <c r="BL3915" t="s">
        <v>14946</v>
      </c>
      <c r="BM3915" t="s">
        <v>14947</v>
      </c>
    </row>
    <row r="3916" spans="57:65" x14ac:dyDescent="0.25">
      <c r="BE3916">
        <v>4322806</v>
      </c>
      <c r="BF3916">
        <v>43</v>
      </c>
      <c r="BG3916" t="s">
        <v>14730</v>
      </c>
      <c r="BH3916" t="s">
        <v>14731</v>
      </c>
      <c r="BI3916" t="s">
        <v>14210</v>
      </c>
      <c r="BJ3916" t="s">
        <v>15015</v>
      </c>
      <c r="BK3916">
        <v>4303</v>
      </c>
      <c r="BL3916" t="s">
        <v>14946</v>
      </c>
      <c r="BM3916" t="s">
        <v>14947</v>
      </c>
    </row>
    <row r="3917" spans="57:65" x14ac:dyDescent="0.25">
      <c r="BE3917">
        <v>4322855</v>
      </c>
      <c r="BF3917">
        <v>43</v>
      </c>
      <c r="BG3917" t="s">
        <v>14730</v>
      </c>
      <c r="BH3917" t="s">
        <v>14731</v>
      </c>
      <c r="BI3917" t="s">
        <v>14210</v>
      </c>
      <c r="BJ3917" t="s">
        <v>15016</v>
      </c>
      <c r="BK3917">
        <v>4303</v>
      </c>
      <c r="BL3917" t="s">
        <v>14946</v>
      </c>
      <c r="BM3917" t="s">
        <v>14947</v>
      </c>
    </row>
    <row r="3918" spans="57:65" x14ac:dyDescent="0.25">
      <c r="BE3918">
        <v>4323002</v>
      </c>
      <c r="BF3918">
        <v>43</v>
      </c>
      <c r="BG3918" t="s">
        <v>14730</v>
      </c>
      <c r="BH3918" t="s">
        <v>14731</v>
      </c>
      <c r="BI3918" t="s">
        <v>14210</v>
      </c>
      <c r="BJ3918" t="s">
        <v>15017</v>
      </c>
      <c r="BK3918">
        <v>4303</v>
      </c>
      <c r="BL3918" t="s">
        <v>14946</v>
      </c>
      <c r="BM3918" t="s">
        <v>14947</v>
      </c>
    </row>
    <row r="3919" spans="57:65" x14ac:dyDescent="0.25">
      <c r="BE3919">
        <v>4323309</v>
      </c>
      <c r="BF3919">
        <v>43</v>
      </c>
      <c r="BG3919" t="s">
        <v>14730</v>
      </c>
      <c r="BH3919" t="s">
        <v>14731</v>
      </c>
      <c r="BI3919" t="s">
        <v>14210</v>
      </c>
      <c r="BJ3919" t="s">
        <v>15018</v>
      </c>
      <c r="BK3919">
        <v>4303</v>
      </c>
      <c r="BL3919" t="s">
        <v>14946</v>
      </c>
      <c r="BM3919" t="s">
        <v>14947</v>
      </c>
    </row>
    <row r="3920" spans="57:65" x14ac:dyDescent="0.25">
      <c r="BE3920">
        <v>4201000</v>
      </c>
      <c r="BF3920">
        <v>42</v>
      </c>
      <c r="BG3920" t="s">
        <v>14423</v>
      </c>
      <c r="BH3920" t="s">
        <v>14424</v>
      </c>
      <c r="BI3920" t="s">
        <v>14210</v>
      </c>
      <c r="BJ3920" t="s">
        <v>15019</v>
      </c>
      <c r="BK3920">
        <v>4303</v>
      </c>
      <c r="BL3920" t="s">
        <v>14946</v>
      </c>
      <c r="BM3920" t="s">
        <v>14947</v>
      </c>
    </row>
    <row r="3921" spans="57:65" x14ac:dyDescent="0.25">
      <c r="BE3921">
        <v>4202438</v>
      </c>
      <c r="BF3921">
        <v>42</v>
      </c>
      <c r="BG3921" t="s">
        <v>14423</v>
      </c>
      <c r="BH3921" t="s">
        <v>14424</v>
      </c>
      <c r="BI3921" t="s">
        <v>14210</v>
      </c>
      <c r="BJ3921" t="s">
        <v>15020</v>
      </c>
      <c r="BK3921">
        <v>4303</v>
      </c>
      <c r="BL3921" t="s">
        <v>14946</v>
      </c>
      <c r="BM3921" t="s">
        <v>14947</v>
      </c>
    </row>
    <row r="3922" spans="57:65" x14ac:dyDescent="0.25">
      <c r="BE3922">
        <v>4202602</v>
      </c>
      <c r="BF3922">
        <v>42</v>
      </c>
      <c r="BG3922" t="s">
        <v>14423</v>
      </c>
      <c r="BH3922" t="s">
        <v>14424</v>
      </c>
      <c r="BI3922" t="s">
        <v>14210</v>
      </c>
      <c r="BJ3922" t="s">
        <v>15021</v>
      </c>
      <c r="BK3922">
        <v>4303</v>
      </c>
      <c r="BL3922" t="s">
        <v>14946</v>
      </c>
      <c r="BM3922" t="s">
        <v>14947</v>
      </c>
    </row>
    <row r="3923" spans="57:65" x14ac:dyDescent="0.25">
      <c r="BE3923">
        <v>4203253</v>
      </c>
      <c r="BF3923">
        <v>42</v>
      </c>
      <c r="BG3923" t="s">
        <v>14423</v>
      </c>
      <c r="BH3923" t="s">
        <v>14424</v>
      </c>
      <c r="BI3923" t="s">
        <v>14210</v>
      </c>
      <c r="BJ3923" t="s">
        <v>15022</v>
      </c>
      <c r="BK3923">
        <v>4303</v>
      </c>
      <c r="BL3923" t="s">
        <v>14946</v>
      </c>
      <c r="BM3923" t="s">
        <v>14947</v>
      </c>
    </row>
    <row r="3924" spans="57:65" x14ac:dyDescent="0.25">
      <c r="BE3924">
        <v>4203402</v>
      </c>
      <c r="BF3924">
        <v>42</v>
      </c>
      <c r="BG3924" t="s">
        <v>14423</v>
      </c>
      <c r="BH3924" t="s">
        <v>14424</v>
      </c>
      <c r="BI3924" t="s">
        <v>14210</v>
      </c>
      <c r="BJ3924" t="s">
        <v>15023</v>
      </c>
      <c r="BK3924">
        <v>4303</v>
      </c>
      <c r="BL3924" t="s">
        <v>14946</v>
      </c>
      <c r="BM3924" t="s">
        <v>14947</v>
      </c>
    </row>
    <row r="3925" spans="57:65" x14ac:dyDescent="0.25">
      <c r="BE3925">
        <v>4204152</v>
      </c>
      <c r="BF3925">
        <v>42</v>
      </c>
      <c r="BG3925" t="s">
        <v>14423</v>
      </c>
      <c r="BH3925" t="s">
        <v>14424</v>
      </c>
      <c r="BI3925" t="s">
        <v>14210</v>
      </c>
      <c r="BJ3925" t="s">
        <v>15024</v>
      </c>
      <c r="BK3925">
        <v>4303</v>
      </c>
      <c r="BL3925" t="s">
        <v>14946</v>
      </c>
      <c r="BM3925" t="s">
        <v>14947</v>
      </c>
    </row>
    <row r="3926" spans="57:65" x14ac:dyDescent="0.25">
      <c r="BE3926">
        <v>4204178</v>
      </c>
      <c r="BF3926">
        <v>42</v>
      </c>
      <c r="BG3926" t="s">
        <v>14423</v>
      </c>
      <c r="BH3926" t="s">
        <v>14424</v>
      </c>
      <c r="BI3926" t="s">
        <v>14210</v>
      </c>
      <c r="BJ3926" t="s">
        <v>15025</v>
      </c>
      <c r="BK3926">
        <v>4303</v>
      </c>
      <c r="BL3926" t="s">
        <v>14946</v>
      </c>
      <c r="BM3926" t="s">
        <v>14947</v>
      </c>
    </row>
    <row r="3927" spans="57:65" x14ac:dyDescent="0.25">
      <c r="BE3927">
        <v>4204558</v>
      </c>
      <c r="BF3927">
        <v>42</v>
      </c>
      <c r="BG3927" t="s">
        <v>14423</v>
      </c>
      <c r="BH3927" t="s">
        <v>14424</v>
      </c>
      <c r="BI3927" t="s">
        <v>14210</v>
      </c>
      <c r="BJ3927" t="s">
        <v>15026</v>
      </c>
      <c r="BK3927">
        <v>4303</v>
      </c>
      <c r="BL3927" t="s">
        <v>14946</v>
      </c>
      <c r="BM3927" t="s">
        <v>14947</v>
      </c>
    </row>
    <row r="3928" spans="57:65" x14ac:dyDescent="0.25">
      <c r="BE3928">
        <v>4209300</v>
      </c>
      <c r="BF3928">
        <v>42</v>
      </c>
      <c r="BG3928" t="s">
        <v>14423</v>
      </c>
      <c r="BH3928" t="s">
        <v>14424</v>
      </c>
      <c r="BI3928" t="s">
        <v>14210</v>
      </c>
      <c r="BJ3928" t="s">
        <v>15027</v>
      </c>
      <c r="BK3928">
        <v>4303</v>
      </c>
      <c r="BL3928" t="s">
        <v>14946</v>
      </c>
      <c r="BM3928" t="s">
        <v>14947</v>
      </c>
    </row>
    <row r="3929" spans="57:65" x14ac:dyDescent="0.25">
      <c r="BE3929">
        <v>4211751</v>
      </c>
      <c r="BF3929">
        <v>42</v>
      </c>
      <c r="BG3929" t="s">
        <v>14423</v>
      </c>
      <c r="BH3929" t="s">
        <v>14424</v>
      </c>
      <c r="BI3929" t="s">
        <v>14210</v>
      </c>
      <c r="BJ3929" t="s">
        <v>15028</v>
      </c>
      <c r="BK3929">
        <v>4303</v>
      </c>
      <c r="BL3929" t="s">
        <v>14946</v>
      </c>
      <c r="BM3929" t="s">
        <v>14947</v>
      </c>
    </row>
    <row r="3930" spans="57:65" x14ac:dyDescent="0.25">
      <c r="BE3930">
        <v>4211892</v>
      </c>
      <c r="BF3930">
        <v>42</v>
      </c>
      <c r="BG3930" t="s">
        <v>14423</v>
      </c>
      <c r="BH3930" t="s">
        <v>14424</v>
      </c>
      <c r="BI3930" t="s">
        <v>14210</v>
      </c>
      <c r="BJ3930" t="s">
        <v>15029</v>
      </c>
      <c r="BK3930">
        <v>4303</v>
      </c>
      <c r="BL3930" t="s">
        <v>14946</v>
      </c>
      <c r="BM3930" t="s">
        <v>14947</v>
      </c>
    </row>
    <row r="3931" spans="57:65" x14ac:dyDescent="0.25">
      <c r="BE3931">
        <v>4212056</v>
      </c>
      <c r="BF3931">
        <v>42</v>
      </c>
      <c r="BG3931" t="s">
        <v>14423</v>
      </c>
      <c r="BH3931" t="s">
        <v>14424</v>
      </c>
      <c r="BI3931" t="s">
        <v>14210</v>
      </c>
      <c r="BJ3931" t="s">
        <v>14399</v>
      </c>
      <c r="BK3931">
        <v>4303</v>
      </c>
      <c r="BL3931" t="s">
        <v>14946</v>
      </c>
      <c r="BM3931" t="s">
        <v>14947</v>
      </c>
    </row>
    <row r="3932" spans="57:65" x14ac:dyDescent="0.25">
      <c r="BE3932">
        <v>4215059</v>
      </c>
      <c r="BF3932">
        <v>42</v>
      </c>
      <c r="BG3932" t="s">
        <v>14423</v>
      </c>
      <c r="BH3932" t="s">
        <v>14424</v>
      </c>
      <c r="BI3932" t="s">
        <v>14210</v>
      </c>
      <c r="BJ3932" t="s">
        <v>15030</v>
      </c>
      <c r="BK3932">
        <v>4303</v>
      </c>
      <c r="BL3932" t="s">
        <v>14946</v>
      </c>
      <c r="BM3932" t="s">
        <v>14947</v>
      </c>
    </row>
    <row r="3933" spans="57:65" x14ac:dyDescent="0.25">
      <c r="BE3933">
        <v>4216503</v>
      </c>
      <c r="BF3933">
        <v>42</v>
      </c>
      <c r="BG3933" t="s">
        <v>14423</v>
      </c>
      <c r="BH3933" t="s">
        <v>14424</v>
      </c>
      <c r="BI3933" t="s">
        <v>14210</v>
      </c>
      <c r="BJ3933" t="s">
        <v>15031</v>
      </c>
      <c r="BK3933">
        <v>4303</v>
      </c>
      <c r="BL3933" t="s">
        <v>14946</v>
      </c>
      <c r="BM3933" t="s">
        <v>14947</v>
      </c>
    </row>
    <row r="3934" spans="57:65" x14ac:dyDescent="0.25">
      <c r="BE3934">
        <v>4216800</v>
      </c>
      <c r="BF3934">
        <v>42</v>
      </c>
      <c r="BG3934" t="s">
        <v>14423</v>
      </c>
      <c r="BH3934" t="s">
        <v>14424</v>
      </c>
      <c r="BI3934" t="s">
        <v>14210</v>
      </c>
      <c r="BJ3934" t="s">
        <v>15032</v>
      </c>
      <c r="BK3934">
        <v>4303</v>
      </c>
      <c r="BL3934" t="s">
        <v>14946</v>
      </c>
      <c r="BM3934" t="s">
        <v>14947</v>
      </c>
    </row>
    <row r="3935" spans="57:65" x14ac:dyDescent="0.25">
      <c r="BE3935">
        <v>4218954</v>
      </c>
      <c r="BF3935">
        <v>42</v>
      </c>
      <c r="BG3935" t="s">
        <v>14423</v>
      </c>
      <c r="BH3935" t="s">
        <v>14424</v>
      </c>
      <c r="BI3935" t="s">
        <v>14210</v>
      </c>
      <c r="BJ3935" t="s">
        <v>15033</v>
      </c>
      <c r="BK3935">
        <v>4303</v>
      </c>
      <c r="BL3935" t="s">
        <v>14946</v>
      </c>
      <c r="BM3935" t="s">
        <v>14947</v>
      </c>
    </row>
    <row r="3936" spans="57:65" x14ac:dyDescent="0.25">
      <c r="BE3936">
        <v>4300570</v>
      </c>
      <c r="BF3936">
        <v>43</v>
      </c>
      <c r="BG3936" t="s">
        <v>14730</v>
      </c>
      <c r="BH3936" t="s">
        <v>14731</v>
      </c>
      <c r="BI3936" t="s">
        <v>14210</v>
      </c>
      <c r="BJ3936" t="s">
        <v>15034</v>
      </c>
      <c r="BK3936">
        <v>4303</v>
      </c>
      <c r="BL3936" t="s">
        <v>14946</v>
      </c>
      <c r="BM3936" t="s">
        <v>14947</v>
      </c>
    </row>
    <row r="3937" spans="57:65" x14ac:dyDescent="0.25">
      <c r="BE3937">
        <v>4300604</v>
      </c>
      <c r="BF3937">
        <v>43</v>
      </c>
      <c r="BG3937" t="s">
        <v>14730</v>
      </c>
      <c r="BH3937" t="s">
        <v>14731</v>
      </c>
      <c r="BI3937" t="s">
        <v>14210</v>
      </c>
      <c r="BJ3937" t="s">
        <v>11630</v>
      </c>
      <c r="BK3937">
        <v>4303</v>
      </c>
      <c r="BL3937" t="s">
        <v>14946</v>
      </c>
      <c r="BM3937" t="s">
        <v>14947</v>
      </c>
    </row>
    <row r="3938" spans="57:65" x14ac:dyDescent="0.25">
      <c r="BE3938">
        <v>4300661</v>
      </c>
      <c r="BF3938">
        <v>43</v>
      </c>
      <c r="BG3938" t="s">
        <v>14730</v>
      </c>
      <c r="BH3938" t="s">
        <v>14731</v>
      </c>
      <c r="BI3938" t="s">
        <v>14210</v>
      </c>
      <c r="BJ3938" t="s">
        <v>15035</v>
      </c>
      <c r="BK3938">
        <v>4303</v>
      </c>
      <c r="BL3938" t="s">
        <v>14946</v>
      </c>
      <c r="BM3938" t="s">
        <v>14947</v>
      </c>
    </row>
    <row r="3939" spans="57:65" x14ac:dyDescent="0.25">
      <c r="BE3939">
        <v>4300703</v>
      </c>
      <c r="BF3939">
        <v>43</v>
      </c>
      <c r="BG3939" t="s">
        <v>14730</v>
      </c>
      <c r="BH3939" t="s">
        <v>14731</v>
      </c>
      <c r="BI3939" t="s">
        <v>14210</v>
      </c>
      <c r="BJ3939" t="s">
        <v>15036</v>
      </c>
      <c r="BK3939">
        <v>4303</v>
      </c>
      <c r="BL3939" t="s">
        <v>14946</v>
      </c>
      <c r="BM3939" t="s">
        <v>14947</v>
      </c>
    </row>
    <row r="3940" spans="57:65" x14ac:dyDescent="0.25">
      <c r="BE3940">
        <v>4300802</v>
      </c>
      <c r="BF3940">
        <v>43</v>
      </c>
      <c r="BG3940" t="s">
        <v>14730</v>
      </c>
      <c r="BH3940" t="s">
        <v>14731</v>
      </c>
      <c r="BI3940" t="s">
        <v>14210</v>
      </c>
      <c r="BJ3940" t="s">
        <v>15037</v>
      </c>
      <c r="BK3940">
        <v>4303</v>
      </c>
      <c r="BL3940" t="s">
        <v>14946</v>
      </c>
      <c r="BM3940" t="s">
        <v>14947</v>
      </c>
    </row>
    <row r="3941" spans="57:65" x14ac:dyDescent="0.25">
      <c r="BE3941">
        <v>4300851</v>
      </c>
      <c r="BF3941">
        <v>43</v>
      </c>
      <c r="BG3941" t="s">
        <v>14730</v>
      </c>
      <c r="BH3941" t="s">
        <v>14731</v>
      </c>
      <c r="BI3941" t="s">
        <v>14210</v>
      </c>
      <c r="BJ3941" t="s">
        <v>15038</v>
      </c>
      <c r="BK3941">
        <v>4303</v>
      </c>
      <c r="BL3941" t="s">
        <v>14946</v>
      </c>
      <c r="BM3941" t="s">
        <v>14947</v>
      </c>
    </row>
    <row r="3942" spans="57:65" x14ac:dyDescent="0.25">
      <c r="BE3942">
        <v>4300877</v>
      </c>
      <c r="BF3942">
        <v>43</v>
      </c>
      <c r="BG3942" t="s">
        <v>14730</v>
      </c>
      <c r="BH3942" t="s">
        <v>14731</v>
      </c>
      <c r="BI3942" t="s">
        <v>14210</v>
      </c>
      <c r="BJ3942" t="s">
        <v>15039</v>
      </c>
      <c r="BK3942">
        <v>4303</v>
      </c>
      <c r="BL3942" t="s">
        <v>14946</v>
      </c>
      <c r="BM3942" t="s">
        <v>14947</v>
      </c>
    </row>
    <row r="3943" spans="57:65" x14ac:dyDescent="0.25">
      <c r="BE3943">
        <v>4301107</v>
      </c>
      <c r="BF3943">
        <v>43</v>
      </c>
      <c r="BG3943" t="s">
        <v>14730</v>
      </c>
      <c r="BH3943" t="s">
        <v>14731</v>
      </c>
      <c r="BI3943" t="s">
        <v>14210</v>
      </c>
      <c r="BJ3943" t="s">
        <v>15040</v>
      </c>
      <c r="BK3943">
        <v>4303</v>
      </c>
      <c r="BL3943" t="s">
        <v>14946</v>
      </c>
      <c r="BM3943" t="s">
        <v>14947</v>
      </c>
    </row>
    <row r="3944" spans="57:65" x14ac:dyDescent="0.25">
      <c r="BE3944">
        <v>4301404</v>
      </c>
      <c r="BF3944">
        <v>43</v>
      </c>
      <c r="BG3944" t="s">
        <v>14730</v>
      </c>
      <c r="BH3944" t="s">
        <v>14731</v>
      </c>
      <c r="BI3944" t="s">
        <v>14210</v>
      </c>
      <c r="BJ3944" t="s">
        <v>15041</v>
      </c>
      <c r="BK3944">
        <v>4303</v>
      </c>
      <c r="BL3944" t="s">
        <v>14946</v>
      </c>
      <c r="BM3944" t="s">
        <v>14947</v>
      </c>
    </row>
    <row r="3945" spans="57:65" x14ac:dyDescent="0.25">
      <c r="BE3945">
        <v>4301651</v>
      </c>
      <c r="BF3945">
        <v>43</v>
      </c>
      <c r="BG3945" t="s">
        <v>14730</v>
      </c>
      <c r="BH3945" t="s">
        <v>14731</v>
      </c>
      <c r="BI3945" t="s">
        <v>14210</v>
      </c>
      <c r="BJ3945" t="s">
        <v>15042</v>
      </c>
      <c r="BK3945">
        <v>4303</v>
      </c>
      <c r="BL3945" t="s">
        <v>14946</v>
      </c>
      <c r="BM3945" t="s">
        <v>14947</v>
      </c>
    </row>
    <row r="3946" spans="57:65" x14ac:dyDescent="0.25">
      <c r="BE3946">
        <v>4301750</v>
      </c>
      <c r="BF3946">
        <v>43</v>
      </c>
      <c r="BG3946" t="s">
        <v>14730</v>
      </c>
      <c r="BH3946" t="s">
        <v>14731</v>
      </c>
      <c r="BI3946" t="s">
        <v>14210</v>
      </c>
      <c r="BJ3946" t="s">
        <v>15043</v>
      </c>
      <c r="BK3946">
        <v>4303</v>
      </c>
      <c r="BL3946" t="s">
        <v>14946</v>
      </c>
      <c r="BM3946" t="s">
        <v>14947</v>
      </c>
    </row>
    <row r="3947" spans="57:65" x14ac:dyDescent="0.25">
      <c r="BE3947">
        <v>4301800</v>
      </c>
      <c r="BF3947">
        <v>43</v>
      </c>
      <c r="BG3947" t="s">
        <v>14730</v>
      </c>
      <c r="BH3947" t="s">
        <v>14731</v>
      </c>
      <c r="BI3947" t="s">
        <v>14210</v>
      </c>
      <c r="BJ3947" t="s">
        <v>14437</v>
      </c>
      <c r="BK3947">
        <v>4303</v>
      </c>
      <c r="BL3947" t="s">
        <v>14946</v>
      </c>
      <c r="BM3947" t="s">
        <v>14947</v>
      </c>
    </row>
    <row r="3948" spans="57:65" x14ac:dyDescent="0.25">
      <c r="BE3948">
        <v>4301909</v>
      </c>
      <c r="BF3948">
        <v>43</v>
      </c>
      <c r="BG3948" t="s">
        <v>14730</v>
      </c>
      <c r="BH3948" t="s">
        <v>14731</v>
      </c>
      <c r="BI3948" t="s">
        <v>14210</v>
      </c>
      <c r="BJ3948" t="s">
        <v>15044</v>
      </c>
      <c r="BK3948">
        <v>4303</v>
      </c>
      <c r="BL3948" t="s">
        <v>14946</v>
      </c>
      <c r="BM3948" t="s">
        <v>14947</v>
      </c>
    </row>
    <row r="3949" spans="57:65" x14ac:dyDescent="0.25">
      <c r="BE3949">
        <v>4302006</v>
      </c>
      <c r="BF3949">
        <v>43</v>
      </c>
      <c r="BG3949" t="s">
        <v>14730</v>
      </c>
      <c r="BH3949" t="s">
        <v>14731</v>
      </c>
      <c r="BI3949" t="s">
        <v>14210</v>
      </c>
      <c r="BJ3949" t="s">
        <v>15045</v>
      </c>
      <c r="BK3949">
        <v>4303</v>
      </c>
      <c r="BL3949" t="s">
        <v>14946</v>
      </c>
      <c r="BM3949" t="s">
        <v>14947</v>
      </c>
    </row>
    <row r="3950" spans="57:65" x14ac:dyDescent="0.25">
      <c r="BE3950">
        <v>4302105</v>
      </c>
      <c r="BF3950">
        <v>43</v>
      </c>
      <c r="BG3950" t="s">
        <v>14730</v>
      </c>
      <c r="BH3950" t="s">
        <v>14731</v>
      </c>
      <c r="BI3950" t="s">
        <v>14210</v>
      </c>
      <c r="BJ3950" t="s">
        <v>15046</v>
      </c>
      <c r="BK3950">
        <v>4303</v>
      </c>
      <c r="BL3950" t="s">
        <v>14946</v>
      </c>
      <c r="BM3950" t="s">
        <v>14947</v>
      </c>
    </row>
    <row r="3951" spans="57:65" x14ac:dyDescent="0.25">
      <c r="BE3951">
        <v>4302253</v>
      </c>
      <c r="BF3951">
        <v>43</v>
      </c>
      <c r="BG3951" t="s">
        <v>14730</v>
      </c>
      <c r="BH3951" t="s">
        <v>14731</v>
      </c>
      <c r="BI3951" t="s">
        <v>14210</v>
      </c>
      <c r="BJ3951" t="s">
        <v>15047</v>
      </c>
      <c r="BK3951">
        <v>4303</v>
      </c>
      <c r="BL3951" t="s">
        <v>14946</v>
      </c>
      <c r="BM3951" t="s">
        <v>14947</v>
      </c>
    </row>
    <row r="3952" spans="57:65" x14ac:dyDescent="0.25">
      <c r="BE3952">
        <v>4302303</v>
      </c>
      <c r="BF3952">
        <v>43</v>
      </c>
      <c r="BG3952" t="s">
        <v>14730</v>
      </c>
      <c r="BH3952" t="s">
        <v>14731</v>
      </c>
      <c r="BI3952" t="s">
        <v>14210</v>
      </c>
      <c r="BJ3952" t="s">
        <v>11535</v>
      </c>
      <c r="BK3952">
        <v>4303</v>
      </c>
      <c r="BL3952" t="s">
        <v>14946</v>
      </c>
      <c r="BM3952" t="s">
        <v>14947</v>
      </c>
    </row>
    <row r="3953" spans="57:65" x14ac:dyDescent="0.25">
      <c r="BE3953">
        <v>4302352</v>
      </c>
      <c r="BF3953">
        <v>43</v>
      </c>
      <c r="BG3953" t="s">
        <v>14730</v>
      </c>
      <c r="BH3953" t="s">
        <v>14731</v>
      </c>
      <c r="BI3953" t="s">
        <v>14210</v>
      </c>
      <c r="BJ3953" t="s">
        <v>15048</v>
      </c>
      <c r="BK3953">
        <v>4303</v>
      </c>
      <c r="BL3953" t="s">
        <v>14946</v>
      </c>
      <c r="BM3953" t="s">
        <v>14947</v>
      </c>
    </row>
    <row r="3954" spans="57:65" x14ac:dyDescent="0.25">
      <c r="BE3954">
        <v>4302451</v>
      </c>
      <c r="BF3954">
        <v>43</v>
      </c>
      <c r="BG3954" t="s">
        <v>14730</v>
      </c>
      <c r="BH3954" t="s">
        <v>14731</v>
      </c>
      <c r="BI3954" t="s">
        <v>14210</v>
      </c>
      <c r="BJ3954" t="s">
        <v>15049</v>
      </c>
      <c r="BK3954">
        <v>4303</v>
      </c>
      <c r="BL3954" t="s">
        <v>14946</v>
      </c>
      <c r="BM3954" t="s">
        <v>14947</v>
      </c>
    </row>
    <row r="3955" spans="57:65" x14ac:dyDescent="0.25">
      <c r="BE3955">
        <v>4302709</v>
      </c>
      <c r="BF3955">
        <v>43</v>
      </c>
      <c r="BG3955" t="s">
        <v>14730</v>
      </c>
      <c r="BH3955" t="s">
        <v>14731</v>
      </c>
      <c r="BI3955" t="s">
        <v>14210</v>
      </c>
      <c r="BJ3955" t="s">
        <v>15050</v>
      </c>
      <c r="BK3955">
        <v>4303</v>
      </c>
      <c r="BL3955" t="s">
        <v>14946</v>
      </c>
      <c r="BM3955" t="s">
        <v>14947</v>
      </c>
    </row>
    <row r="3956" spans="57:65" x14ac:dyDescent="0.25">
      <c r="BE3956">
        <v>4303004</v>
      </c>
      <c r="BF3956">
        <v>43</v>
      </c>
      <c r="BG3956" t="s">
        <v>14730</v>
      </c>
      <c r="BH3956" t="s">
        <v>14731</v>
      </c>
      <c r="BI3956" t="s">
        <v>14210</v>
      </c>
      <c r="BJ3956" t="s">
        <v>15051</v>
      </c>
      <c r="BK3956">
        <v>4303</v>
      </c>
      <c r="BL3956" t="s">
        <v>14946</v>
      </c>
      <c r="BM3956" t="s">
        <v>14947</v>
      </c>
    </row>
    <row r="3957" spans="57:65" x14ac:dyDescent="0.25">
      <c r="BE3957">
        <v>4303103</v>
      </c>
      <c r="BF3957">
        <v>43</v>
      </c>
      <c r="BG3957" t="s">
        <v>14730</v>
      </c>
      <c r="BH3957" t="s">
        <v>14731</v>
      </c>
      <c r="BI3957" t="s">
        <v>14210</v>
      </c>
      <c r="BJ3957" t="s">
        <v>12283</v>
      </c>
      <c r="BK3957">
        <v>4303</v>
      </c>
      <c r="BL3957" t="s">
        <v>14946</v>
      </c>
      <c r="BM3957" t="s">
        <v>14947</v>
      </c>
    </row>
    <row r="3958" spans="57:65" x14ac:dyDescent="0.25">
      <c r="BE3958">
        <v>4303509</v>
      </c>
      <c r="BF3958">
        <v>43</v>
      </c>
      <c r="BG3958" t="s">
        <v>14730</v>
      </c>
      <c r="BH3958" t="s">
        <v>14731</v>
      </c>
      <c r="BI3958" t="s">
        <v>14210</v>
      </c>
      <c r="BJ3958" t="s">
        <v>15052</v>
      </c>
      <c r="BK3958">
        <v>4303</v>
      </c>
      <c r="BL3958" t="s">
        <v>14946</v>
      </c>
      <c r="BM3958" t="s">
        <v>14947</v>
      </c>
    </row>
    <row r="3959" spans="57:65" x14ac:dyDescent="0.25">
      <c r="BE3959">
        <v>4303608</v>
      </c>
      <c r="BF3959">
        <v>43</v>
      </c>
      <c r="BG3959" t="s">
        <v>14730</v>
      </c>
      <c r="BH3959" t="s">
        <v>14731</v>
      </c>
      <c r="BI3959" t="s">
        <v>14210</v>
      </c>
      <c r="BJ3959" t="s">
        <v>15053</v>
      </c>
      <c r="BK3959">
        <v>4303</v>
      </c>
      <c r="BL3959" t="s">
        <v>14946</v>
      </c>
      <c r="BM3959" t="s">
        <v>14947</v>
      </c>
    </row>
    <row r="3960" spans="57:65" x14ac:dyDescent="0.25">
      <c r="BE3960">
        <v>4303673</v>
      </c>
      <c r="BF3960">
        <v>43</v>
      </c>
      <c r="BG3960" t="s">
        <v>14730</v>
      </c>
      <c r="BH3960" t="s">
        <v>14731</v>
      </c>
      <c r="BI3960" t="s">
        <v>14210</v>
      </c>
      <c r="BJ3960" t="s">
        <v>15054</v>
      </c>
      <c r="BK3960">
        <v>4303</v>
      </c>
      <c r="BL3960" t="s">
        <v>14946</v>
      </c>
      <c r="BM3960" t="s">
        <v>14947</v>
      </c>
    </row>
    <row r="3961" spans="57:65" x14ac:dyDescent="0.25">
      <c r="BE3961">
        <v>4303905</v>
      </c>
      <c r="BF3961">
        <v>43</v>
      </c>
      <c r="BG3961" t="s">
        <v>14730</v>
      </c>
      <c r="BH3961" t="s">
        <v>14731</v>
      </c>
      <c r="BI3961" t="s">
        <v>14210</v>
      </c>
      <c r="BJ3961" t="s">
        <v>15055</v>
      </c>
      <c r="BK3961">
        <v>4303</v>
      </c>
      <c r="BL3961" t="s">
        <v>14946</v>
      </c>
      <c r="BM3961" t="s">
        <v>14947</v>
      </c>
    </row>
    <row r="3962" spans="57:65" x14ac:dyDescent="0.25">
      <c r="BE3962">
        <v>4304408</v>
      </c>
      <c r="BF3962">
        <v>43</v>
      </c>
      <c r="BG3962" t="s">
        <v>14730</v>
      </c>
      <c r="BH3962" t="s">
        <v>14731</v>
      </c>
      <c r="BI3962" t="s">
        <v>14210</v>
      </c>
      <c r="BJ3962" t="s">
        <v>15056</v>
      </c>
      <c r="BK3962">
        <v>4303</v>
      </c>
      <c r="BL3962" t="s">
        <v>14946</v>
      </c>
      <c r="BM3962" t="s">
        <v>14947</v>
      </c>
    </row>
    <row r="3963" spans="57:65" x14ac:dyDescent="0.25">
      <c r="BE3963">
        <v>4304606</v>
      </c>
      <c r="BF3963">
        <v>43</v>
      </c>
      <c r="BG3963" t="s">
        <v>14730</v>
      </c>
      <c r="BH3963" t="s">
        <v>14731</v>
      </c>
      <c r="BI3963" t="s">
        <v>14210</v>
      </c>
      <c r="BJ3963" t="s">
        <v>15057</v>
      </c>
      <c r="BK3963">
        <v>4303</v>
      </c>
      <c r="BL3963" t="s">
        <v>14946</v>
      </c>
      <c r="BM3963" t="s">
        <v>14947</v>
      </c>
    </row>
    <row r="3964" spans="57:65" x14ac:dyDescent="0.25">
      <c r="BE3964">
        <v>4309605</v>
      </c>
      <c r="BF3964">
        <v>43</v>
      </c>
      <c r="BG3964" t="s">
        <v>14730</v>
      </c>
      <c r="BH3964" t="s">
        <v>14731</v>
      </c>
      <c r="BI3964" t="s">
        <v>14210</v>
      </c>
      <c r="BJ3964" t="s">
        <v>15058</v>
      </c>
      <c r="BK3964">
        <v>4301</v>
      </c>
      <c r="BL3964" t="s">
        <v>15059</v>
      </c>
      <c r="BM3964" t="s">
        <v>15060</v>
      </c>
    </row>
    <row r="3965" spans="57:65" x14ac:dyDescent="0.25">
      <c r="BE3965">
        <v>4309704</v>
      </c>
      <c r="BF3965">
        <v>43</v>
      </c>
      <c r="BG3965" t="s">
        <v>14730</v>
      </c>
      <c r="BH3965" t="s">
        <v>14731</v>
      </c>
      <c r="BI3965" t="s">
        <v>14210</v>
      </c>
      <c r="BJ3965" t="s">
        <v>11105</v>
      </c>
      <c r="BK3965">
        <v>4301</v>
      </c>
      <c r="BL3965" t="s">
        <v>15059</v>
      </c>
      <c r="BM3965" t="s">
        <v>15060</v>
      </c>
    </row>
    <row r="3966" spans="57:65" x14ac:dyDescent="0.25">
      <c r="BE3966">
        <v>4310405</v>
      </c>
      <c r="BF3966">
        <v>43</v>
      </c>
      <c r="BG3966" t="s">
        <v>14730</v>
      </c>
      <c r="BH3966" t="s">
        <v>14731</v>
      </c>
      <c r="BI3966" t="s">
        <v>14210</v>
      </c>
      <c r="BJ3966" t="s">
        <v>12023</v>
      </c>
      <c r="BK3966">
        <v>4301</v>
      </c>
      <c r="BL3966" t="s">
        <v>15059</v>
      </c>
      <c r="BM3966" t="s">
        <v>15060</v>
      </c>
    </row>
    <row r="3967" spans="57:65" x14ac:dyDescent="0.25">
      <c r="BE3967">
        <v>4310413</v>
      </c>
      <c r="BF3967">
        <v>43</v>
      </c>
      <c r="BG3967" t="s">
        <v>14730</v>
      </c>
      <c r="BH3967" t="s">
        <v>14731</v>
      </c>
      <c r="BI3967" t="s">
        <v>14210</v>
      </c>
      <c r="BJ3967" t="s">
        <v>15061</v>
      </c>
      <c r="BK3967">
        <v>4301</v>
      </c>
      <c r="BL3967" t="s">
        <v>15059</v>
      </c>
      <c r="BM3967" t="s">
        <v>15060</v>
      </c>
    </row>
    <row r="3968" spans="57:65" x14ac:dyDescent="0.25">
      <c r="BE3968">
        <v>4312302</v>
      </c>
      <c r="BF3968">
        <v>43</v>
      </c>
      <c r="BG3968" t="s">
        <v>14730</v>
      </c>
      <c r="BH3968" t="s">
        <v>14731</v>
      </c>
      <c r="BI3968" t="s">
        <v>14210</v>
      </c>
      <c r="BJ3968" t="s">
        <v>15062</v>
      </c>
      <c r="BK3968">
        <v>4301</v>
      </c>
      <c r="BL3968" t="s">
        <v>15059</v>
      </c>
      <c r="BM3968" t="s">
        <v>15060</v>
      </c>
    </row>
    <row r="3969" spans="57:65" x14ac:dyDescent="0.25">
      <c r="BE3969">
        <v>4313011</v>
      </c>
      <c r="BF3969">
        <v>43</v>
      </c>
      <c r="BG3969" t="s">
        <v>14730</v>
      </c>
      <c r="BH3969" t="s">
        <v>14731</v>
      </c>
      <c r="BI3969" t="s">
        <v>14210</v>
      </c>
      <c r="BJ3969" t="s">
        <v>15063</v>
      </c>
      <c r="BK3969">
        <v>4301</v>
      </c>
      <c r="BL3969" t="s">
        <v>15059</v>
      </c>
      <c r="BM3969" t="s">
        <v>15060</v>
      </c>
    </row>
    <row r="3970" spans="57:65" x14ac:dyDescent="0.25">
      <c r="BE3970">
        <v>4313425</v>
      </c>
      <c r="BF3970">
        <v>43</v>
      </c>
      <c r="BG3970" t="s">
        <v>14730</v>
      </c>
      <c r="BH3970" t="s">
        <v>14731</v>
      </c>
      <c r="BI3970" t="s">
        <v>14210</v>
      </c>
      <c r="BJ3970" t="s">
        <v>15064</v>
      </c>
      <c r="BK3970">
        <v>4301</v>
      </c>
      <c r="BL3970" t="s">
        <v>15059</v>
      </c>
      <c r="BM3970" t="s">
        <v>15060</v>
      </c>
    </row>
    <row r="3971" spans="57:65" x14ac:dyDescent="0.25">
      <c r="BE3971">
        <v>4315057</v>
      </c>
      <c r="BF3971">
        <v>43</v>
      </c>
      <c r="BG3971" t="s">
        <v>14730</v>
      </c>
      <c r="BH3971" t="s">
        <v>14731</v>
      </c>
      <c r="BI3971" t="s">
        <v>14210</v>
      </c>
      <c r="BJ3971" t="s">
        <v>15065</v>
      </c>
      <c r="BK3971">
        <v>4301</v>
      </c>
      <c r="BL3971" t="s">
        <v>15059</v>
      </c>
      <c r="BM3971" t="s">
        <v>15060</v>
      </c>
    </row>
    <row r="3972" spans="57:65" x14ac:dyDescent="0.25">
      <c r="BE3972">
        <v>4315404</v>
      </c>
      <c r="BF3972">
        <v>43</v>
      </c>
      <c r="BG3972" t="s">
        <v>14730</v>
      </c>
      <c r="BH3972" t="s">
        <v>14731</v>
      </c>
      <c r="BI3972" t="s">
        <v>14210</v>
      </c>
      <c r="BJ3972" t="s">
        <v>15066</v>
      </c>
      <c r="BK3972">
        <v>4301</v>
      </c>
      <c r="BL3972" t="s">
        <v>15059</v>
      </c>
      <c r="BM3972" t="s">
        <v>15060</v>
      </c>
    </row>
    <row r="3973" spans="57:65" x14ac:dyDescent="0.25">
      <c r="BE3973">
        <v>4316477</v>
      </c>
      <c r="BF3973">
        <v>43</v>
      </c>
      <c r="BG3973" t="s">
        <v>14730</v>
      </c>
      <c r="BH3973" t="s">
        <v>14731</v>
      </c>
      <c r="BI3973" t="s">
        <v>14210</v>
      </c>
      <c r="BJ3973" t="s">
        <v>15067</v>
      </c>
      <c r="BK3973">
        <v>4301</v>
      </c>
      <c r="BL3973" t="s">
        <v>15059</v>
      </c>
      <c r="BM3973" t="s">
        <v>15060</v>
      </c>
    </row>
    <row r="3974" spans="57:65" x14ac:dyDescent="0.25">
      <c r="BE3974">
        <v>4317202</v>
      </c>
      <c r="BF3974">
        <v>43</v>
      </c>
      <c r="BG3974" t="s">
        <v>14730</v>
      </c>
      <c r="BH3974" t="s">
        <v>14731</v>
      </c>
      <c r="BI3974" t="s">
        <v>14210</v>
      </c>
      <c r="BJ3974" t="s">
        <v>15068</v>
      </c>
      <c r="BK3974">
        <v>4301</v>
      </c>
      <c r="BL3974" t="s">
        <v>15059</v>
      </c>
      <c r="BM3974" t="s">
        <v>15060</v>
      </c>
    </row>
    <row r="3975" spans="57:65" x14ac:dyDescent="0.25">
      <c r="BE3975">
        <v>4317806</v>
      </c>
      <c r="BF3975">
        <v>43</v>
      </c>
      <c r="BG3975" t="s">
        <v>14730</v>
      </c>
      <c r="BH3975" t="s">
        <v>14731</v>
      </c>
      <c r="BI3975" t="s">
        <v>14210</v>
      </c>
      <c r="BJ3975" t="s">
        <v>15069</v>
      </c>
      <c r="BK3975">
        <v>4301</v>
      </c>
      <c r="BL3975" t="s">
        <v>15059</v>
      </c>
      <c r="BM3975" t="s">
        <v>15060</v>
      </c>
    </row>
    <row r="3976" spans="57:65" x14ac:dyDescent="0.25">
      <c r="BE3976">
        <v>4317905</v>
      </c>
      <c r="BF3976">
        <v>43</v>
      </c>
      <c r="BG3976" t="s">
        <v>14730</v>
      </c>
      <c r="BH3976" t="s">
        <v>14731</v>
      </c>
      <c r="BI3976" t="s">
        <v>14210</v>
      </c>
      <c r="BJ3976" t="s">
        <v>15070</v>
      </c>
      <c r="BK3976">
        <v>4301</v>
      </c>
      <c r="BL3976" t="s">
        <v>15059</v>
      </c>
      <c r="BM3976" t="s">
        <v>15060</v>
      </c>
    </row>
    <row r="3977" spans="57:65" x14ac:dyDescent="0.25">
      <c r="BE3977">
        <v>4318499</v>
      </c>
      <c r="BF3977">
        <v>43</v>
      </c>
      <c r="BG3977" t="s">
        <v>14730</v>
      </c>
      <c r="BH3977" t="s">
        <v>14731</v>
      </c>
      <c r="BI3977" t="s">
        <v>14210</v>
      </c>
      <c r="BJ3977" t="s">
        <v>15071</v>
      </c>
      <c r="BK3977">
        <v>4301</v>
      </c>
      <c r="BL3977" t="s">
        <v>15059</v>
      </c>
      <c r="BM3977" t="s">
        <v>15060</v>
      </c>
    </row>
    <row r="3978" spans="57:65" x14ac:dyDescent="0.25">
      <c r="BE3978">
        <v>4318903</v>
      </c>
      <c r="BF3978">
        <v>43</v>
      </c>
      <c r="BG3978" t="s">
        <v>14730</v>
      </c>
      <c r="BH3978" t="s">
        <v>14731</v>
      </c>
      <c r="BI3978" t="s">
        <v>14210</v>
      </c>
      <c r="BJ3978" t="s">
        <v>15072</v>
      </c>
      <c r="BK3978">
        <v>4301</v>
      </c>
      <c r="BL3978" t="s">
        <v>15059</v>
      </c>
      <c r="BM3978" t="s">
        <v>15060</v>
      </c>
    </row>
    <row r="3979" spans="57:65" x14ac:dyDescent="0.25">
      <c r="BE3979">
        <v>4319109</v>
      </c>
      <c r="BF3979">
        <v>43</v>
      </c>
      <c r="BG3979" t="s">
        <v>14730</v>
      </c>
      <c r="BH3979" t="s">
        <v>14731</v>
      </c>
      <c r="BI3979" t="s">
        <v>14210</v>
      </c>
      <c r="BJ3979" t="s">
        <v>15073</v>
      </c>
      <c r="BK3979">
        <v>4301</v>
      </c>
      <c r="BL3979" t="s">
        <v>15059</v>
      </c>
      <c r="BM3979" t="s">
        <v>15060</v>
      </c>
    </row>
    <row r="3980" spans="57:65" x14ac:dyDescent="0.25">
      <c r="BE3980">
        <v>4319307</v>
      </c>
      <c r="BF3980">
        <v>43</v>
      </c>
      <c r="BG3980" t="s">
        <v>14730</v>
      </c>
      <c r="BH3980" t="s">
        <v>14731</v>
      </c>
      <c r="BI3980" t="s">
        <v>14210</v>
      </c>
      <c r="BJ3980" t="s">
        <v>15074</v>
      </c>
      <c r="BK3980">
        <v>4301</v>
      </c>
      <c r="BL3980" t="s">
        <v>15059</v>
      </c>
      <c r="BM3980" t="s">
        <v>15060</v>
      </c>
    </row>
    <row r="3981" spans="57:65" x14ac:dyDescent="0.25">
      <c r="BE3981">
        <v>4319372</v>
      </c>
      <c r="BF3981">
        <v>43</v>
      </c>
      <c r="BG3981" t="s">
        <v>14730</v>
      </c>
      <c r="BH3981" t="s">
        <v>14731</v>
      </c>
      <c r="BI3981" t="s">
        <v>14210</v>
      </c>
      <c r="BJ3981" t="s">
        <v>15075</v>
      </c>
      <c r="BK3981">
        <v>4301</v>
      </c>
      <c r="BL3981" t="s">
        <v>15059</v>
      </c>
      <c r="BM3981" t="s">
        <v>15060</v>
      </c>
    </row>
    <row r="3982" spans="57:65" x14ac:dyDescent="0.25">
      <c r="BE3982">
        <v>4319737</v>
      </c>
      <c r="BF3982">
        <v>43</v>
      </c>
      <c r="BG3982" t="s">
        <v>14730</v>
      </c>
      <c r="BH3982" t="s">
        <v>14731</v>
      </c>
      <c r="BI3982" t="s">
        <v>14210</v>
      </c>
      <c r="BJ3982" t="s">
        <v>15076</v>
      </c>
      <c r="BK3982">
        <v>4301</v>
      </c>
      <c r="BL3982" t="s">
        <v>15059</v>
      </c>
      <c r="BM3982" t="s">
        <v>15060</v>
      </c>
    </row>
    <row r="3983" spans="57:65" x14ac:dyDescent="0.25">
      <c r="BE3983">
        <v>4320230</v>
      </c>
      <c r="BF3983">
        <v>43</v>
      </c>
      <c r="BG3983" t="s">
        <v>14730</v>
      </c>
      <c r="BH3983" t="s">
        <v>14731</v>
      </c>
      <c r="BI3983" t="s">
        <v>14210</v>
      </c>
      <c r="BJ3983" t="s">
        <v>15077</v>
      </c>
      <c r="BK3983">
        <v>4301</v>
      </c>
      <c r="BL3983" t="s">
        <v>15059</v>
      </c>
      <c r="BM3983" t="s">
        <v>15060</v>
      </c>
    </row>
    <row r="3984" spans="57:65" x14ac:dyDescent="0.25">
      <c r="BE3984">
        <v>4320321</v>
      </c>
      <c r="BF3984">
        <v>43</v>
      </c>
      <c r="BG3984" t="s">
        <v>14730</v>
      </c>
      <c r="BH3984" t="s">
        <v>14731</v>
      </c>
      <c r="BI3984" t="s">
        <v>14210</v>
      </c>
      <c r="BJ3984" t="s">
        <v>15078</v>
      </c>
      <c r="BK3984">
        <v>4301</v>
      </c>
      <c r="BL3984" t="s">
        <v>15059</v>
      </c>
      <c r="BM3984" t="s">
        <v>15060</v>
      </c>
    </row>
    <row r="3985" spans="57:65" x14ac:dyDescent="0.25">
      <c r="BE3985">
        <v>4320578</v>
      </c>
      <c r="BF3985">
        <v>43</v>
      </c>
      <c r="BG3985" t="s">
        <v>14730</v>
      </c>
      <c r="BH3985" t="s">
        <v>14731</v>
      </c>
      <c r="BI3985" t="s">
        <v>14210</v>
      </c>
      <c r="BJ3985" t="s">
        <v>15079</v>
      </c>
      <c r="BK3985">
        <v>4301</v>
      </c>
      <c r="BL3985" t="s">
        <v>15059</v>
      </c>
      <c r="BM3985" t="s">
        <v>15060</v>
      </c>
    </row>
    <row r="3986" spans="57:65" x14ac:dyDescent="0.25">
      <c r="BE3986">
        <v>4321402</v>
      </c>
      <c r="BF3986">
        <v>43</v>
      </c>
      <c r="BG3986" t="s">
        <v>14730</v>
      </c>
      <c r="BH3986" t="s">
        <v>14731</v>
      </c>
      <c r="BI3986" t="s">
        <v>14210</v>
      </c>
      <c r="BJ3986" t="s">
        <v>15080</v>
      </c>
      <c r="BK3986">
        <v>4301</v>
      </c>
      <c r="BL3986" t="s">
        <v>15059</v>
      </c>
      <c r="BM3986" t="s">
        <v>15060</v>
      </c>
    </row>
    <row r="3987" spans="57:65" x14ac:dyDescent="0.25">
      <c r="BE3987">
        <v>4321477</v>
      </c>
      <c r="BF3987">
        <v>43</v>
      </c>
      <c r="BG3987" t="s">
        <v>14730</v>
      </c>
      <c r="BH3987" t="s">
        <v>14731</v>
      </c>
      <c r="BI3987" t="s">
        <v>14210</v>
      </c>
      <c r="BJ3987" t="s">
        <v>15081</v>
      </c>
      <c r="BK3987">
        <v>4301</v>
      </c>
      <c r="BL3987" t="s">
        <v>15059</v>
      </c>
      <c r="BM3987" t="s">
        <v>15060</v>
      </c>
    </row>
    <row r="3988" spans="57:65" x14ac:dyDescent="0.25">
      <c r="BE3988">
        <v>4321808</v>
      </c>
      <c r="BF3988">
        <v>43</v>
      </c>
      <c r="BG3988" t="s">
        <v>14730</v>
      </c>
      <c r="BH3988" t="s">
        <v>14731</v>
      </c>
      <c r="BI3988" t="s">
        <v>14210</v>
      </c>
      <c r="BJ3988" t="s">
        <v>15082</v>
      </c>
      <c r="BK3988">
        <v>4301</v>
      </c>
      <c r="BL3988" t="s">
        <v>15059</v>
      </c>
      <c r="BM3988" t="s">
        <v>15060</v>
      </c>
    </row>
    <row r="3989" spans="57:65" x14ac:dyDescent="0.25">
      <c r="BE3989">
        <v>4321907</v>
      </c>
      <c r="BF3989">
        <v>43</v>
      </c>
      <c r="BG3989" t="s">
        <v>14730</v>
      </c>
      <c r="BH3989" t="s">
        <v>14731</v>
      </c>
      <c r="BI3989" t="s">
        <v>14210</v>
      </c>
      <c r="BJ3989" t="s">
        <v>15083</v>
      </c>
      <c r="BK3989">
        <v>4301</v>
      </c>
      <c r="BL3989" t="s">
        <v>15059</v>
      </c>
      <c r="BM3989" t="s">
        <v>15060</v>
      </c>
    </row>
    <row r="3990" spans="57:65" x14ac:dyDescent="0.25">
      <c r="BE3990">
        <v>4322103</v>
      </c>
      <c r="BF3990">
        <v>43</v>
      </c>
      <c r="BG3990" t="s">
        <v>14730</v>
      </c>
      <c r="BH3990" t="s">
        <v>14731</v>
      </c>
      <c r="BI3990" t="s">
        <v>14210</v>
      </c>
      <c r="BJ3990" t="s">
        <v>15084</v>
      </c>
      <c r="BK3990">
        <v>4301</v>
      </c>
      <c r="BL3990" t="s">
        <v>15059</v>
      </c>
      <c r="BM3990" t="s">
        <v>15060</v>
      </c>
    </row>
    <row r="3991" spans="57:65" x14ac:dyDescent="0.25">
      <c r="BE3991">
        <v>4322301</v>
      </c>
      <c r="BF3991">
        <v>43</v>
      </c>
      <c r="BG3991" t="s">
        <v>14730</v>
      </c>
      <c r="BH3991" t="s">
        <v>14731</v>
      </c>
      <c r="BI3991" t="s">
        <v>14210</v>
      </c>
      <c r="BJ3991" t="s">
        <v>15085</v>
      </c>
      <c r="BK3991">
        <v>4301</v>
      </c>
      <c r="BL3991" t="s">
        <v>15059</v>
      </c>
      <c r="BM3991" t="s">
        <v>15060</v>
      </c>
    </row>
    <row r="3992" spans="57:65" x14ac:dyDescent="0.25">
      <c r="BE3992">
        <v>4322343</v>
      </c>
      <c r="BF3992">
        <v>43</v>
      </c>
      <c r="BG3992" t="s">
        <v>14730</v>
      </c>
      <c r="BH3992" t="s">
        <v>14731</v>
      </c>
      <c r="BI3992" t="s">
        <v>14210</v>
      </c>
      <c r="BJ3992" t="s">
        <v>15086</v>
      </c>
      <c r="BK3992">
        <v>4301</v>
      </c>
      <c r="BL3992" t="s">
        <v>15059</v>
      </c>
      <c r="BM3992" t="s">
        <v>15060</v>
      </c>
    </row>
    <row r="3993" spans="57:65" x14ac:dyDescent="0.25">
      <c r="BE3993">
        <v>4300455</v>
      </c>
      <c r="BF3993">
        <v>43</v>
      </c>
      <c r="BG3993" t="s">
        <v>14730</v>
      </c>
      <c r="BH3993" t="s">
        <v>14731</v>
      </c>
      <c r="BI3993" t="s">
        <v>14210</v>
      </c>
      <c r="BJ3993" t="s">
        <v>15087</v>
      </c>
      <c r="BK3993">
        <v>4301</v>
      </c>
      <c r="BL3993" t="s">
        <v>15059</v>
      </c>
      <c r="BM3993" t="s">
        <v>15060</v>
      </c>
    </row>
    <row r="3994" spans="57:65" x14ac:dyDescent="0.25">
      <c r="BE3994">
        <v>4302204</v>
      </c>
      <c r="BF3994">
        <v>43</v>
      </c>
      <c r="BG3994" t="s">
        <v>14730</v>
      </c>
      <c r="BH3994" t="s">
        <v>14731</v>
      </c>
      <c r="BI3994" t="s">
        <v>14210</v>
      </c>
      <c r="BJ3994" t="s">
        <v>15088</v>
      </c>
      <c r="BK3994">
        <v>4301</v>
      </c>
      <c r="BL3994" t="s">
        <v>15059</v>
      </c>
      <c r="BM3994" t="s">
        <v>15060</v>
      </c>
    </row>
    <row r="3995" spans="57:65" x14ac:dyDescent="0.25">
      <c r="BE3995">
        <v>4302378</v>
      </c>
      <c r="BF3995">
        <v>43</v>
      </c>
      <c r="BG3995" t="s">
        <v>14730</v>
      </c>
      <c r="BH3995" t="s">
        <v>14731</v>
      </c>
      <c r="BI3995" t="s">
        <v>14210</v>
      </c>
      <c r="BJ3995" t="s">
        <v>15089</v>
      </c>
      <c r="BK3995">
        <v>4301</v>
      </c>
      <c r="BL3995" t="s">
        <v>15059</v>
      </c>
      <c r="BM3995" t="s">
        <v>15060</v>
      </c>
    </row>
    <row r="3996" spans="57:65" x14ac:dyDescent="0.25">
      <c r="BE3996">
        <v>4302600</v>
      </c>
      <c r="BF3996">
        <v>43</v>
      </c>
      <c r="BG3996" t="s">
        <v>14730</v>
      </c>
      <c r="BH3996" t="s">
        <v>14731</v>
      </c>
      <c r="BI3996" t="s">
        <v>14210</v>
      </c>
      <c r="BJ3996" t="s">
        <v>15090</v>
      </c>
      <c r="BK3996">
        <v>4301</v>
      </c>
      <c r="BL3996" t="s">
        <v>15059</v>
      </c>
      <c r="BM3996" t="s">
        <v>15060</v>
      </c>
    </row>
    <row r="3997" spans="57:65" x14ac:dyDescent="0.25">
      <c r="BE3997">
        <v>4303301</v>
      </c>
      <c r="BF3997">
        <v>43</v>
      </c>
      <c r="BG3997" t="s">
        <v>14730</v>
      </c>
      <c r="BH3997" t="s">
        <v>14731</v>
      </c>
      <c r="BI3997" t="s">
        <v>14210</v>
      </c>
      <c r="BJ3997" t="s">
        <v>15091</v>
      </c>
      <c r="BK3997">
        <v>4301</v>
      </c>
      <c r="BL3997" t="s">
        <v>15059</v>
      </c>
      <c r="BM3997" t="s">
        <v>15060</v>
      </c>
    </row>
    <row r="3998" spans="57:65" x14ac:dyDescent="0.25">
      <c r="BE3998">
        <v>4303707</v>
      </c>
      <c r="BF3998">
        <v>43</v>
      </c>
      <c r="BG3998" t="s">
        <v>14730</v>
      </c>
      <c r="BH3998" t="s">
        <v>14731</v>
      </c>
      <c r="BI3998" t="s">
        <v>14210</v>
      </c>
      <c r="BJ3998" t="s">
        <v>15092</v>
      </c>
      <c r="BK3998">
        <v>4301</v>
      </c>
      <c r="BL3998" t="s">
        <v>15059</v>
      </c>
      <c r="BM3998" t="s">
        <v>15060</v>
      </c>
    </row>
    <row r="3999" spans="57:65" x14ac:dyDescent="0.25">
      <c r="BE3999">
        <v>4304002</v>
      </c>
      <c r="BF3999">
        <v>43</v>
      </c>
      <c r="BG3999" t="s">
        <v>14730</v>
      </c>
      <c r="BH3999" t="s">
        <v>14731</v>
      </c>
      <c r="BI3999" t="s">
        <v>14210</v>
      </c>
      <c r="BJ3999" t="s">
        <v>15093</v>
      </c>
      <c r="BK3999">
        <v>4301</v>
      </c>
      <c r="BL3999" t="s">
        <v>15059</v>
      </c>
      <c r="BM3999" t="s">
        <v>15060</v>
      </c>
    </row>
    <row r="4000" spans="57:65" x14ac:dyDescent="0.25">
      <c r="BE4000">
        <v>4304309</v>
      </c>
      <c r="BF4000">
        <v>43</v>
      </c>
      <c r="BG4000" t="s">
        <v>14730</v>
      </c>
      <c r="BH4000" t="s">
        <v>14731</v>
      </c>
      <c r="BI4000" t="s">
        <v>14210</v>
      </c>
      <c r="BJ4000" t="s">
        <v>15094</v>
      </c>
      <c r="BK4000">
        <v>4301</v>
      </c>
      <c r="BL4000" t="s">
        <v>15059</v>
      </c>
      <c r="BM4000" t="s">
        <v>15060</v>
      </c>
    </row>
    <row r="4001" spans="57:65" x14ac:dyDescent="0.25">
      <c r="BE4001">
        <v>4202081</v>
      </c>
      <c r="BF4001">
        <v>42</v>
      </c>
      <c r="BG4001" t="s">
        <v>14423</v>
      </c>
      <c r="BH4001" t="s">
        <v>14424</v>
      </c>
      <c r="BI4001" t="s">
        <v>14210</v>
      </c>
      <c r="BJ4001" t="s">
        <v>15095</v>
      </c>
      <c r="BK4001">
        <v>4201</v>
      </c>
      <c r="BL4001" t="s">
        <v>15096</v>
      </c>
      <c r="BM4001" t="s">
        <v>15097</v>
      </c>
    </row>
    <row r="4002" spans="57:65" x14ac:dyDescent="0.25">
      <c r="BE4002">
        <v>4202099</v>
      </c>
      <c r="BF4002">
        <v>42</v>
      </c>
      <c r="BG4002" t="s">
        <v>14423</v>
      </c>
      <c r="BH4002" t="s">
        <v>14424</v>
      </c>
      <c r="BI4002" t="s">
        <v>14210</v>
      </c>
      <c r="BJ4002" t="s">
        <v>14114</v>
      </c>
      <c r="BK4002">
        <v>4201</v>
      </c>
      <c r="BL4002" t="s">
        <v>15096</v>
      </c>
      <c r="BM4002" t="s">
        <v>15097</v>
      </c>
    </row>
    <row r="4003" spans="57:65" x14ac:dyDescent="0.25">
      <c r="BE4003">
        <v>4202156</v>
      </c>
      <c r="BF4003">
        <v>42</v>
      </c>
      <c r="BG4003" t="s">
        <v>14423</v>
      </c>
      <c r="BH4003" t="s">
        <v>14424</v>
      </c>
      <c r="BI4003" t="s">
        <v>14210</v>
      </c>
      <c r="BJ4003" t="s">
        <v>15098</v>
      </c>
      <c r="BK4003">
        <v>4201</v>
      </c>
      <c r="BL4003" t="s">
        <v>15096</v>
      </c>
      <c r="BM4003" t="s">
        <v>15097</v>
      </c>
    </row>
    <row r="4004" spans="57:65" x14ac:dyDescent="0.25">
      <c r="BE4004">
        <v>4204905</v>
      </c>
      <c r="BF4004">
        <v>42</v>
      </c>
      <c r="BG4004" t="s">
        <v>14423</v>
      </c>
      <c r="BH4004" t="s">
        <v>14424</v>
      </c>
      <c r="BI4004" t="s">
        <v>14210</v>
      </c>
      <c r="BJ4004" t="s">
        <v>15099</v>
      </c>
      <c r="BK4004">
        <v>4201</v>
      </c>
      <c r="BL4004" t="s">
        <v>15096</v>
      </c>
      <c r="BM4004" t="s">
        <v>15097</v>
      </c>
    </row>
    <row r="4005" spans="57:65" x14ac:dyDescent="0.25">
      <c r="BE4005">
        <v>4205001</v>
      </c>
      <c r="BF4005">
        <v>42</v>
      </c>
      <c r="BG4005" t="s">
        <v>14423</v>
      </c>
      <c r="BH4005" t="s">
        <v>14424</v>
      </c>
      <c r="BI4005" t="s">
        <v>14210</v>
      </c>
      <c r="BJ4005" t="s">
        <v>15100</v>
      </c>
      <c r="BK4005">
        <v>4201</v>
      </c>
      <c r="BL4005" t="s">
        <v>15096</v>
      </c>
      <c r="BM4005" t="s">
        <v>15097</v>
      </c>
    </row>
    <row r="4006" spans="57:65" x14ac:dyDescent="0.25">
      <c r="BE4006">
        <v>4206405</v>
      </c>
      <c r="BF4006">
        <v>42</v>
      </c>
      <c r="BG4006" t="s">
        <v>14423</v>
      </c>
      <c r="BH4006" t="s">
        <v>14424</v>
      </c>
      <c r="BI4006" t="s">
        <v>14210</v>
      </c>
      <c r="BJ4006" t="s">
        <v>13332</v>
      </c>
      <c r="BK4006">
        <v>4201</v>
      </c>
      <c r="BL4006" t="s">
        <v>15096</v>
      </c>
      <c r="BM4006" t="s">
        <v>15097</v>
      </c>
    </row>
    <row r="4007" spans="57:65" x14ac:dyDescent="0.25">
      <c r="BE4007">
        <v>4206603</v>
      </c>
      <c r="BF4007">
        <v>42</v>
      </c>
      <c r="BG4007" t="s">
        <v>14423</v>
      </c>
      <c r="BH4007" t="s">
        <v>14424</v>
      </c>
      <c r="BI4007" t="s">
        <v>14210</v>
      </c>
      <c r="BJ4007" t="s">
        <v>15101</v>
      </c>
      <c r="BK4007">
        <v>4201</v>
      </c>
      <c r="BL4007" t="s">
        <v>15096</v>
      </c>
      <c r="BM4007" t="s">
        <v>15097</v>
      </c>
    </row>
    <row r="4008" spans="57:65" x14ac:dyDescent="0.25">
      <c r="BE4008">
        <v>4207650</v>
      </c>
      <c r="BF4008">
        <v>42</v>
      </c>
      <c r="BG4008" t="s">
        <v>14423</v>
      </c>
      <c r="BH4008" t="s">
        <v>14424</v>
      </c>
      <c r="BI4008" t="s">
        <v>14210</v>
      </c>
      <c r="BJ4008" t="s">
        <v>15102</v>
      </c>
      <c r="BK4008">
        <v>4201</v>
      </c>
      <c r="BL4008" t="s">
        <v>15096</v>
      </c>
      <c r="BM4008" t="s">
        <v>15097</v>
      </c>
    </row>
    <row r="4009" spans="57:65" x14ac:dyDescent="0.25">
      <c r="BE4009">
        <v>4208401</v>
      </c>
      <c r="BF4009">
        <v>42</v>
      </c>
      <c r="BG4009" t="s">
        <v>14423</v>
      </c>
      <c r="BH4009" t="s">
        <v>14424</v>
      </c>
      <c r="BI4009" t="s">
        <v>14210</v>
      </c>
      <c r="BJ4009" t="s">
        <v>15103</v>
      </c>
      <c r="BK4009">
        <v>4201</v>
      </c>
      <c r="BL4009" t="s">
        <v>15096</v>
      </c>
      <c r="BM4009" t="s">
        <v>15097</v>
      </c>
    </row>
    <row r="4010" spans="57:65" x14ac:dyDescent="0.25">
      <c r="BE4010">
        <v>4211009</v>
      </c>
      <c r="BF4010">
        <v>42</v>
      </c>
      <c r="BG4010" t="s">
        <v>14423</v>
      </c>
      <c r="BH4010" t="s">
        <v>14424</v>
      </c>
      <c r="BI4010" t="s">
        <v>14210</v>
      </c>
      <c r="BJ4010" t="s">
        <v>15104</v>
      </c>
      <c r="BK4010">
        <v>4201</v>
      </c>
      <c r="BL4010" t="s">
        <v>15096</v>
      </c>
      <c r="BM4010" t="s">
        <v>15097</v>
      </c>
    </row>
    <row r="4011" spans="57:65" x14ac:dyDescent="0.25">
      <c r="BE4011">
        <v>4212239</v>
      </c>
      <c r="BF4011">
        <v>42</v>
      </c>
      <c r="BG4011" t="s">
        <v>14423</v>
      </c>
      <c r="BH4011" t="s">
        <v>14424</v>
      </c>
      <c r="BI4011" t="s">
        <v>14210</v>
      </c>
      <c r="BJ4011" t="s">
        <v>14188</v>
      </c>
      <c r="BK4011">
        <v>4201</v>
      </c>
      <c r="BL4011" t="s">
        <v>15096</v>
      </c>
      <c r="BM4011" t="s">
        <v>15097</v>
      </c>
    </row>
    <row r="4012" spans="57:65" x14ac:dyDescent="0.25">
      <c r="BE4012">
        <v>4214151</v>
      </c>
      <c r="BF4012">
        <v>42</v>
      </c>
      <c r="BG4012" t="s">
        <v>14423</v>
      </c>
      <c r="BH4012" t="s">
        <v>14424</v>
      </c>
      <c r="BI4012" t="s">
        <v>14210</v>
      </c>
      <c r="BJ4012" t="s">
        <v>15105</v>
      </c>
      <c r="BK4012">
        <v>4201</v>
      </c>
      <c r="BL4012" t="s">
        <v>15096</v>
      </c>
      <c r="BM4012" t="s">
        <v>15097</v>
      </c>
    </row>
    <row r="4013" spans="57:65" x14ac:dyDescent="0.25">
      <c r="BE4013">
        <v>4215075</v>
      </c>
      <c r="BF4013">
        <v>42</v>
      </c>
      <c r="BG4013" t="s">
        <v>14423</v>
      </c>
      <c r="BH4013" t="s">
        <v>14424</v>
      </c>
      <c r="BI4013" t="s">
        <v>14210</v>
      </c>
      <c r="BJ4013" t="s">
        <v>15106</v>
      </c>
      <c r="BK4013">
        <v>4201</v>
      </c>
      <c r="BL4013" t="s">
        <v>15096</v>
      </c>
      <c r="BM4013" t="s">
        <v>15097</v>
      </c>
    </row>
    <row r="4014" spans="57:65" x14ac:dyDescent="0.25">
      <c r="BE4014">
        <v>4215554</v>
      </c>
      <c r="BF4014">
        <v>42</v>
      </c>
      <c r="BG4014" t="s">
        <v>14423</v>
      </c>
      <c r="BH4014" t="s">
        <v>14424</v>
      </c>
      <c r="BI4014" t="s">
        <v>14210</v>
      </c>
      <c r="BJ4014" t="s">
        <v>11869</v>
      </c>
      <c r="BK4014">
        <v>4201</v>
      </c>
      <c r="BL4014" t="s">
        <v>15096</v>
      </c>
      <c r="BM4014" t="s">
        <v>15097</v>
      </c>
    </row>
    <row r="4015" spans="57:65" x14ac:dyDescent="0.25">
      <c r="BE4015">
        <v>4216255</v>
      </c>
      <c r="BF4015">
        <v>42</v>
      </c>
      <c r="BG4015" t="s">
        <v>14423</v>
      </c>
      <c r="BH4015" t="s">
        <v>14424</v>
      </c>
      <c r="BI4015" t="s">
        <v>14210</v>
      </c>
      <c r="BJ4015" t="s">
        <v>15107</v>
      </c>
      <c r="BK4015">
        <v>4201</v>
      </c>
      <c r="BL4015" t="s">
        <v>15096</v>
      </c>
      <c r="BM4015" t="s">
        <v>15097</v>
      </c>
    </row>
    <row r="4016" spans="57:65" x14ac:dyDescent="0.25">
      <c r="BE4016">
        <v>4216701</v>
      </c>
      <c r="BF4016">
        <v>42</v>
      </c>
      <c r="BG4016" t="s">
        <v>14423</v>
      </c>
      <c r="BH4016" t="s">
        <v>14424</v>
      </c>
      <c r="BI4016" t="s">
        <v>14210</v>
      </c>
      <c r="BJ4016" t="s">
        <v>15108</v>
      </c>
      <c r="BK4016">
        <v>4201</v>
      </c>
      <c r="BL4016" t="s">
        <v>15096</v>
      </c>
      <c r="BM4016" t="s">
        <v>15097</v>
      </c>
    </row>
    <row r="4017" spans="57:65" x14ac:dyDescent="0.25">
      <c r="BE4017">
        <v>4217204</v>
      </c>
      <c r="BF4017">
        <v>42</v>
      </c>
      <c r="BG4017" t="s">
        <v>14423</v>
      </c>
      <c r="BH4017" t="s">
        <v>14424</v>
      </c>
      <c r="BI4017" t="s">
        <v>14210</v>
      </c>
      <c r="BJ4017" t="s">
        <v>15109</v>
      </c>
      <c r="BK4017">
        <v>4201</v>
      </c>
      <c r="BL4017" t="s">
        <v>15096</v>
      </c>
      <c r="BM4017" t="s">
        <v>15097</v>
      </c>
    </row>
    <row r="4018" spans="57:65" x14ac:dyDescent="0.25">
      <c r="BE4018">
        <v>4218756</v>
      </c>
      <c r="BF4018">
        <v>42</v>
      </c>
      <c r="BG4018" t="s">
        <v>14423</v>
      </c>
      <c r="BH4018" t="s">
        <v>14424</v>
      </c>
      <c r="BI4018" t="s">
        <v>14210</v>
      </c>
      <c r="BJ4018" t="s">
        <v>15110</v>
      </c>
      <c r="BK4018">
        <v>4201</v>
      </c>
      <c r="BL4018" t="s">
        <v>15096</v>
      </c>
      <c r="BM4018" t="s">
        <v>15097</v>
      </c>
    </row>
    <row r="4019" spans="57:65" x14ac:dyDescent="0.25">
      <c r="BE4019">
        <v>4301859</v>
      </c>
      <c r="BF4019">
        <v>43</v>
      </c>
      <c r="BG4019" t="s">
        <v>14730</v>
      </c>
      <c r="BH4019" t="s">
        <v>14731</v>
      </c>
      <c r="BI4019" t="s">
        <v>14210</v>
      </c>
      <c r="BJ4019" t="s">
        <v>15111</v>
      </c>
      <c r="BK4019">
        <v>4201</v>
      </c>
      <c r="BL4019" t="s">
        <v>15096</v>
      </c>
      <c r="BM4019" t="s">
        <v>15097</v>
      </c>
    </row>
    <row r="4020" spans="57:65" x14ac:dyDescent="0.25">
      <c r="BE4020">
        <v>4200606</v>
      </c>
      <c r="BF4020">
        <v>42</v>
      </c>
      <c r="BG4020" t="s">
        <v>14423</v>
      </c>
      <c r="BH4020" t="s">
        <v>14424</v>
      </c>
      <c r="BI4020" t="s">
        <v>14210</v>
      </c>
      <c r="BJ4020" t="s">
        <v>15112</v>
      </c>
      <c r="BK4020">
        <v>4204</v>
      </c>
      <c r="BL4020" t="s">
        <v>15113</v>
      </c>
      <c r="BM4020" t="s">
        <v>15114</v>
      </c>
    </row>
    <row r="4021" spans="57:65" x14ac:dyDescent="0.25">
      <c r="BE4021">
        <v>4200903</v>
      </c>
      <c r="BF4021">
        <v>42</v>
      </c>
      <c r="BG4021" t="s">
        <v>14423</v>
      </c>
      <c r="BH4021" t="s">
        <v>14424</v>
      </c>
      <c r="BI4021" t="s">
        <v>14210</v>
      </c>
      <c r="BJ4021" t="s">
        <v>15115</v>
      </c>
      <c r="BK4021">
        <v>4204</v>
      </c>
      <c r="BL4021" t="s">
        <v>15113</v>
      </c>
      <c r="BM4021" t="s">
        <v>15114</v>
      </c>
    </row>
    <row r="4022" spans="57:65" x14ac:dyDescent="0.25">
      <c r="BE4022">
        <v>4201109</v>
      </c>
      <c r="BF4022">
        <v>42</v>
      </c>
      <c r="BG4022" t="s">
        <v>14423</v>
      </c>
      <c r="BH4022" t="s">
        <v>14424</v>
      </c>
      <c r="BI4022" t="s">
        <v>14210</v>
      </c>
      <c r="BJ4022" t="s">
        <v>15116</v>
      </c>
      <c r="BK4022">
        <v>4204</v>
      </c>
      <c r="BL4022" t="s">
        <v>15113</v>
      </c>
      <c r="BM4022" t="s">
        <v>15114</v>
      </c>
    </row>
    <row r="4023" spans="57:65" x14ac:dyDescent="0.25">
      <c r="BE4023">
        <v>4201208</v>
      </c>
      <c r="BF4023">
        <v>42</v>
      </c>
      <c r="BG4023" t="s">
        <v>14423</v>
      </c>
      <c r="BH4023" t="s">
        <v>14424</v>
      </c>
      <c r="BI4023" t="s">
        <v>14210</v>
      </c>
      <c r="BJ4023" t="s">
        <v>13593</v>
      </c>
      <c r="BK4023">
        <v>4204</v>
      </c>
      <c r="BL4023" t="s">
        <v>15113</v>
      </c>
      <c r="BM4023" t="s">
        <v>15114</v>
      </c>
    </row>
    <row r="4024" spans="57:65" x14ac:dyDescent="0.25">
      <c r="BE4024">
        <v>4201307</v>
      </c>
      <c r="BF4024">
        <v>42</v>
      </c>
      <c r="BG4024" t="s">
        <v>14423</v>
      </c>
      <c r="BH4024" t="s">
        <v>14424</v>
      </c>
      <c r="BI4024" t="s">
        <v>14210</v>
      </c>
      <c r="BJ4024" t="s">
        <v>15117</v>
      </c>
      <c r="BK4024">
        <v>4204</v>
      </c>
      <c r="BL4024" t="s">
        <v>15113</v>
      </c>
      <c r="BM4024" t="s">
        <v>15114</v>
      </c>
    </row>
    <row r="4025" spans="57:65" x14ac:dyDescent="0.25">
      <c r="BE4025">
        <v>4201505</v>
      </c>
      <c r="BF4025">
        <v>42</v>
      </c>
      <c r="BG4025" t="s">
        <v>14423</v>
      </c>
      <c r="BH4025" t="s">
        <v>14424</v>
      </c>
      <c r="BI4025" t="s">
        <v>14210</v>
      </c>
      <c r="BJ4025" t="s">
        <v>15118</v>
      </c>
      <c r="BK4025">
        <v>4204</v>
      </c>
      <c r="BL4025" t="s">
        <v>15113</v>
      </c>
      <c r="BM4025" t="s">
        <v>15114</v>
      </c>
    </row>
    <row r="4026" spans="57:65" x14ac:dyDescent="0.25">
      <c r="BE4026">
        <v>4201703</v>
      </c>
      <c r="BF4026">
        <v>42</v>
      </c>
      <c r="BG4026" t="s">
        <v>14423</v>
      </c>
      <c r="BH4026" t="s">
        <v>14424</v>
      </c>
      <c r="BI4026" t="s">
        <v>14210</v>
      </c>
      <c r="BJ4026" t="s">
        <v>15119</v>
      </c>
      <c r="BK4026">
        <v>4204</v>
      </c>
      <c r="BL4026" t="s">
        <v>15113</v>
      </c>
      <c r="BM4026" t="s">
        <v>15114</v>
      </c>
    </row>
    <row r="4027" spans="57:65" x14ac:dyDescent="0.25">
      <c r="BE4027">
        <v>4202008</v>
      </c>
      <c r="BF4027">
        <v>42</v>
      </c>
      <c r="BG4027" t="s">
        <v>14423</v>
      </c>
      <c r="BH4027" t="s">
        <v>14424</v>
      </c>
      <c r="BI4027" t="s">
        <v>14210</v>
      </c>
      <c r="BJ4027" t="s">
        <v>15120</v>
      </c>
      <c r="BK4027">
        <v>4204</v>
      </c>
      <c r="BL4027" t="s">
        <v>15113</v>
      </c>
      <c r="BM4027" t="s">
        <v>15114</v>
      </c>
    </row>
    <row r="4028" spans="57:65" x14ac:dyDescent="0.25">
      <c r="BE4028">
        <v>4202057</v>
      </c>
      <c r="BF4028">
        <v>42</v>
      </c>
      <c r="BG4028" t="s">
        <v>14423</v>
      </c>
      <c r="BH4028" t="s">
        <v>14424</v>
      </c>
      <c r="BI4028" t="s">
        <v>14210</v>
      </c>
      <c r="BJ4028" t="s">
        <v>15121</v>
      </c>
      <c r="BK4028">
        <v>4204</v>
      </c>
      <c r="BL4028" t="s">
        <v>15113</v>
      </c>
      <c r="BM4028" t="s">
        <v>15114</v>
      </c>
    </row>
    <row r="4029" spans="57:65" x14ac:dyDescent="0.25">
      <c r="BE4029">
        <v>4202107</v>
      </c>
      <c r="BF4029">
        <v>42</v>
      </c>
      <c r="BG4029" t="s">
        <v>14423</v>
      </c>
      <c r="BH4029" t="s">
        <v>14424</v>
      </c>
      <c r="BI4029" t="s">
        <v>14210</v>
      </c>
      <c r="BJ4029" t="s">
        <v>15122</v>
      </c>
      <c r="BK4029">
        <v>4204</v>
      </c>
      <c r="BL4029" t="s">
        <v>15113</v>
      </c>
      <c r="BM4029" t="s">
        <v>15114</v>
      </c>
    </row>
    <row r="4030" spans="57:65" x14ac:dyDescent="0.25">
      <c r="BE4030">
        <v>4202206</v>
      </c>
      <c r="BF4030">
        <v>42</v>
      </c>
      <c r="BG4030" t="s">
        <v>14423</v>
      </c>
      <c r="BH4030" t="s">
        <v>14424</v>
      </c>
      <c r="BI4030" t="s">
        <v>14210</v>
      </c>
      <c r="BJ4030" t="s">
        <v>15123</v>
      </c>
      <c r="BK4030">
        <v>4204</v>
      </c>
      <c r="BL4030" t="s">
        <v>15113</v>
      </c>
      <c r="BM4030" t="s">
        <v>15114</v>
      </c>
    </row>
    <row r="4031" spans="57:65" x14ac:dyDescent="0.25">
      <c r="BE4031">
        <v>4202305</v>
      </c>
      <c r="BF4031">
        <v>42</v>
      </c>
      <c r="BG4031" t="s">
        <v>14423</v>
      </c>
      <c r="BH4031" t="s">
        <v>14424</v>
      </c>
      <c r="BI4031" t="s">
        <v>14210</v>
      </c>
      <c r="BJ4031" t="s">
        <v>15124</v>
      </c>
      <c r="BK4031">
        <v>4204</v>
      </c>
      <c r="BL4031" t="s">
        <v>15113</v>
      </c>
      <c r="BM4031" t="s">
        <v>15114</v>
      </c>
    </row>
    <row r="4032" spans="57:65" x14ac:dyDescent="0.25">
      <c r="BE4032">
        <v>4202404</v>
      </c>
      <c r="BF4032">
        <v>42</v>
      </c>
      <c r="BG4032" t="s">
        <v>14423</v>
      </c>
      <c r="BH4032" t="s">
        <v>14424</v>
      </c>
      <c r="BI4032" t="s">
        <v>14210</v>
      </c>
      <c r="BJ4032" t="s">
        <v>15125</v>
      </c>
      <c r="BK4032">
        <v>4204</v>
      </c>
      <c r="BL4032" t="s">
        <v>15113</v>
      </c>
      <c r="BM4032" t="s">
        <v>15114</v>
      </c>
    </row>
    <row r="4033" spans="57:65" x14ac:dyDescent="0.25">
      <c r="BE4033">
        <v>4202453</v>
      </c>
      <c r="BF4033">
        <v>42</v>
      </c>
      <c r="BG4033" t="s">
        <v>14423</v>
      </c>
      <c r="BH4033" t="s">
        <v>14424</v>
      </c>
      <c r="BI4033" t="s">
        <v>14210</v>
      </c>
      <c r="BJ4033" t="s">
        <v>15126</v>
      </c>
      <c r="BK4033">
        <v>4204</v>
      </c>
      <c r="BL4033" t="s">
        <v>15113</v>
      </c>
      <c r="BM4033" t="s">
        <v>15114</v>
      </c>
    </row>
    <row r="4034" spans="57:65" x14ac:dyDescent="0.25">
      <c r="BE4034">
        <v>4202503</v>
      </c>
      <c r="BF4034">
        <v>42</v>
      </c>
      <c r="BG4034" t="s">
        <v>14423</v>
      </c>
      <c r="BH4034" t="s">
        <v>14424</v>
      </c>
      <c r="BI4034" t="s">
        <v>14210</v>
      </c>
      <c r="BJ4034" t="s">
        <v>15127</v>
      </c>
      <c r="BK4034">
        <v>4204</v>
      </c>
      <c r="BL4034" t="s">
        <v>15113</v>
      </c>
      <c r="BM4034" t="s">
        <v>15114</v>
      </c>
    </row>
    <row r="4035" spans="57:65" x14ac:dyDescent="0.25">
      <c r="BE4035">
        <v>4202701</v>
      </c>
      <c r="BF4035">
        <v>42</v>
      </c>
      <c r="BG4035" t="s">
        <v>14423</v>
      </c>
      <c r="BH4035" t="s">
        <v>14424</v>
      </c>
      <c r="BI4035" t="s">
        <v>14210</v>
      </c>
      <c r="BJ4035" t="s">
        <v>15128</v>
      </c>
      <c r="BK4035">
        <v>4204</v>
      </c>
      <c r="BL4035" t="s">
        <v>15113</v>
      </c>
      <c r="BM4035" t="s">
        <v>15114</v>
      </c>
    </row>
    <row r="4036" spans="57:65" x14ac:dyDescent="0.25">
      <c r="BE4036">
        <v>4202800</v>
      </c>
      <c r="BF4036">
        <v>42</v>
      </c>
      <c r="BG4036" t="s">
        <v>14423</v>
      </c>
      <c r="BH4036" t="s">
        <v>14424</v>
      </c>
      <c r="BI4036" t="s">
        <v>14210</v>
      </c>
      <c r="BJ4036" t="s">
        <v>15129</v>
      </c>
      <c r="BK4036">
        <v>4204</v>
      </c>
      <c r="BL4036" t="s">
        <v>15113</v>
      </c>
      <c r="BM4036" t="s">
        <v>15114</v>
      </c>
    </row>
    <row r="4037" spans="57:65" x14ac:dyDescent="0.25">
      <c r="BE4037">
        <v>4202909</v>
      </c>
      <c r="BF4037">
        <v>42</v>
      </c>
      <c r="BG4037" t="s">
        <v>14423</v>
      </c>
      <c r="BH4037" t="s">
        <v>14424</v>
      </c>
      <c r="BI4037" t="s">
        <v>14210</v>
      </c>
      <c r="BJ4037" t="s">
        <v>15130</v>
      </c>
      <c r="BK4037">
        <v>4204</v>
      </c>
      <c r="BL4037" t="s">
        <v>15113</v>
      </c>
      <c r="BM4037" t="s">
        <v>15114</v>
      </c>
    </row>
    <row r="4038" spans="57:65" x14ac:dyDescent="0.25">
      <c r="BE4038">
        <v>4203204</v>
      </c>
      <c r="BF4038">
        <v>42</v>
      </c>
      <c r="BG4038" t="s">
        <v>14423</v>
      </c>
      <c r="BH4038" t="s">
        <v>14424</v>
      </c>
      <c r="BI4038" t="s">
        <v>14210</v>
      </c>
      <c r="BJ4038" t="s">
        <v>15131</v>
      </c>
      <c r="BK4038">
        <v>4204</v>
      </c>
      <c r="BL4038" t="s">
        <v>15113</v>
      </c>
      <c r="BM4038" t="s">
        <v>15114</v>
      </c>
    </row>
    <row r="4039" spans="57:65" x14ac:dyDescent="0.25">
      <c r="BE4039">
        <v>4203303</v>
      </c>
      <c r="BF4039">
        <v>42</v>
      </c>
      <c r="BG4039" t="s">
        <v>14423</v>
      </c>
      <c r="BH4039" t="s">
        <v>14424</v>
      </c>
      <c r="BI4039" t="s">
        <v>14210</v>
      </c>
      <c r="BJ4039" t="s">
        <v>15132</v>
      </c>
      <c r="BK4039">
        <v>4204</v>
      </c>
      <c r="BL4039" t="s">
        <v>15113</v>
      </c>
      <c r="BM4039" t="s">
        <v>15114</v>
      </c>
    </row>
    <row r="4040" spans="57:65" x14ac:dyDescent="0.25">
      <c r="BE4040">
        <v>4203709</v>
      </c>
      <c r="BF4040">
        <v>42</v>
      </c>
      <c r="BG4040" t="s">
        <v>14423</v>
      </c>
      <c r="BH4040" t="s">
        <v>14424</v>
      </c>
      <c r="BI4040" t="s">
        <v>14210</v>
      </c>
      <c r="BJ4040" t="s">
        <v>15133</v>
      </c>
      <c r="BK4040">
        <v>4204</v>
      </c>
      <c r="BL4040" t="s">
        <v>15113</v>
      </c>
      <c r="BM4040" t="s">
        <v>15114</v>
      </c>
    </row>
    <row r="4041" spans="57:65" x14ac:dyDescent="0.25">
      <c r="BE4041">
        <v>4203956</v>
      </c>
      <c r="BF4041">
        <v>42</v>
      </c>
      <c r="BG4041" t="s">
        <v>14423</v>
      </c>
      <c r="BH4041" t="s">
        <v>14424</v>
      </c>
      <c r="BI4041" t="s">
        <v>14210</v>
      </c>
      <c r="BJ4041" t="s">
        <v>15134</v>
      </c>
      <c r="BK4041">
        <v>4204</v>
      </c>
      <c r="BL4041" t="s">
        <v>15113</v>
      </c>
      <c r="BM4041" t="s">
        <v>15114</v>
      </c>
    </row>
    <row r="4042" spans="57:65" x14ac:dyDescent="0.25">
      <c r="BE4042">
        <v>4204251</v>
      </c>
      <c r="BF4042">
        <v>42</v>
      </c>
      <c r="BG4042" t="s">
        <v>14423</v>
      </c>
      <c r="BH4042" t="s">
        <v>14424</v>
      </c>
      <c r="BI4042" t="s">
        <v>14210</v>
      </c>
      <c r="BJ4042" t="s">
        <v>15135</v>
      </c>
      <c r="BK4042">
        <v>4204</v>
      </c>
      <c r="BL4042" t="s">
        <v>15113</v>
      </c>
      <c r="BM4042" t="s">
        <v>15114</v>
      </c>
    </row>
    <row r="4043" spans="57:65" x14ac:dyDescent="0.25">
      <c r="BE4043">
        <v>4204509</v>
      </c>
      <c r="BF4043">
        <v>42</v>
      </c>
      <c r="BG4043" t="s">
        <v>14423</v>
      </c>
      <c r="BH4043" t="s">
        <v>14424</v>
      </c>
      <c r="BI4043" t="s">
        <v>14210</v>
      </c>
      <c r="BJ4043" t="s">
        <v>15136</v>
      </c>
      <c r="BK4043">
        <v>4204</v>
      </c>
      <c r="BL4043" t="s">
        <v>15113</v>
      </c>
      <c r="BM4043" t="s">
        <v>15114</v>
      </c>
    </row>
    <row r="4044" spans="57:65" x14ac:dyDescent="0.25">
      <c r="BE4044">
        <v>4205159</v>
      </c>
      <c r="BF4044">
        <v>42</v>
      </c>
      <c r="BG4044" t="s">
        <v>14423</v>
      </c>
      <c r="BH4044" t="s">
        <v>14424</v>
      </c>
      <c r="BI4044" t="s">
        <v>14210</v>
      </c>
      <c r="BJ4044" t="s">
        <v>15137</v>
      </c>
      <c r="BK4044">
        <v>4204</v>
      </c>
      <c r="BL4044" t="s">
        <v>15113</v>
      </c>
      <c r="BM4044" t="s">
        <v>15114</v>
      </c>
    </row>
    <row r="4045" spans="57:65" x14ac:dyDescent="0.25">
      <c r="BE4045">
        <v>4205407</v>
      </c>
      <c r="BF4045">
        <v>42</v>
      </c>
      <c r="BG4045" t="s">
        <v>14423</v>
      </c>
      <c r="BH4045" t="s">
        <v>14424</v>
      </c>
      <c r="BI4045" t="s">
        <v>14210</v>
      </c>
      <c r="BJ4045" t="s">
        <v>14423</v>
      </c>
      <c r="BK4045">
        <v>4204</v>
      </c>
      <c r="BL4045" t="s">
        <v>15113</v>
      </c>
      <c r="BM4045" t="s">
        <v>15114</v>
      </c>
    </row>
    <row r="4046" spans="57:65" x14ac:dyDescent="0.25">
      <c r="BE4046">
        <v>4205704</v>
      </c>
      <c r="BF4046">
        <v>42</v>
      </c>
      <c r="BG4046" t="s">
        <v>14423</v>
      </c>
      <c r="BH4046" t="s">
        <v>14424</v>
      </c>
      <c r="BI4046" t="s">
        <v>14210</v>
      </c>
      <c r="BJ4046" t="s">
        <v>15138</v>
      </c>
      <c r="BK4046">
        <v>4204</v>
      </c>
      <c r="BL4046" t="s">
        <v>15113</v>
      </c>
      <c r="BM4046" t="s">
        <v>15114</v>
      </c>
    </row>
    <row r="4047" spans="57:65" x14ac:dyDescent="0.25">
      <c r="BE4047">
        <v>4205803</v>
      </c>
      <c r="BF4047">
        <v>42</v>
      </c>
      <c r="BG4047" t="s">
        <v>14423</v>
      </c>
      <c r="BH4047" t="s">
        <v>14424</v>
      </c>
      <c r="BI4047" t="s">
        <v>14210</v>
      </c>
      <c r="BJ4047" t="s">
        <v>15139</v>
      </c>
      <c r="BK4047">
        <v>4204</v>
      </c>
      <c r="BL4047" t="s">
        <v>15113</v>
      </c>
      <c r="BM4047" t="s">
        <v>15114</v>
      </c>
    </row>
    <row r="4048" spans="57:65" x14ac:dyDescent="0.25">
      <c r="BE4048">
        <v>4205902</v>
      </c>
      <c r="BF4048">
        <v>42</v>
      </c>
      <c r="BG4048" t="s">
        <v>14423</v>
      </c>
      <c r="BH4048" t="s">
        <v>14424</v>
      </c>
      <c r="BI4048" t="s">
        <v>14210</v>
      </c>
      <c r="BJ4048" t="s">
        <v>15140</v>
      </c>
      <c r="BK4048">
        <v>4204</v>
      </c>
      <c r="BL4048" t="s">
        <v>15113</v>
      </c>
      <c r="BM4048" t="s">
        <v>15114</v>
      </c>
    </row>
    <row r="4049" spans="57:65" x14ac:dyDescent="0.25">
      <c r="BE4049">
        <v>4206009</v>
      </c>
      <c r="BF4049">
        <v>42</v>
      </c>
      <c r="BG4049" t="s">
        <v>14423</v>
      </c>
      <c r="BH4049" t="s">
        <v>14424</v>
      </c>
      <c r="BI4049" t="s">
        <v>14210</v>
      </c>
      <c r="BJ4049" t="s">
        <v>15141</v>
      </c>
      <c r="BK4049">
        <v>4204</v>
      </c>
      <c r="BL4049" t="s">
        <v>15113</v>
      </c>
      <c r="BM4049" t="s">
        <v>15114</v>
      </c>
    </row>
    <row r="4050" spans="57:65" x14ac:dyDescent="0.25">
      <c r="BE4050">
        <v>4206108</v>
      </c>
      <c r="BF4050">
        <v>42</v>
      </c>
      <c r="BG4050" t="s">
        <v>14423</v>
      </c>
      <c r="BH4050" t="s">
        <v>14424</v>
      </c>
      <c r="BI4050" t="s">
        <v>14210</v>
      </c>
      <c r="BJ4050" t="s">
        <v>15142</v>
      </c>
      <c r="BK4050">
        <v>4204</v>
      </c>
      <c r="BL4050" t="s">
        <v>15113</v>
      </c>
      <c r="BM4050" t="s">
        <v>15114</v>
      </c>
    </row>
    <row r="4051" spans="57:65" x14ac:dyDescent="0.25">
      <c r="BE4051">
        <v>4206207</v>
      </c>
      <c r="BF4051">
        <v>42</v>
      </c>
      <c r="BG4051" t="s">
        <v>14423</v>
      </c>
      <c r="BH4051" t="s">
        <v>14424</v>
      </c>
      <c r="BI4051" t="s">
        <v>14210</v>
      </c>
      <c r="BJ4051" t="s">
        <v>15143</v>
      </c>
      <c r="BK4051">
        <v>4204</v>
      </c>
      <c r="BL4051" t="s">
        <v>15113</v>
      </c>
      <c r="BM4051" t="s">
        <v>15114</v>
      </c>
    </row>
    <row r="4052" spans="57:65" x14ac:dyDescent="0.25">
      <c r="BE4052">
        <v>4206306</v>
      </c>
      <c r="BF4052">
        <v>42</v>
      </c>
      <c r="BG4052" t="s">
        <v>14423</v>
      </c>
      <c r="BH4052" t="s">
        <v>14424</v>
      </c>
      <c r="BI4052" t="s">
        <v>14210</v>
      </c>
      <c r="BJ4052" t="s">
        <v>15144</v>
      </c>
      <c r="BK4052">
        <v>4204</v>
      </c>
      <c r="BL4052" t="s">
        <v>15113</v>
      </c>
      <c r="BM4052" t="s">
        <v>15114</v>
      </c>
    </row>
    <row r="4053" spans="57:65" x14ac:dyDescent="0.25">
      <c r="BE4053">
        <v>4206504</v>
      </c>
      <c r="BF4053">
        <v>42</v>
      </c>
      <c r="BG4053" t="s">
        <v>14423</v>
      </c>
      <c r="BH4053" t="s">
        <v>14424</v>
      </c>
      <c r="BI4053" t="s">
        <v>14210</v>
      </c>
      <c r="BJ4053" t="s">
        <v>15145</v>
      </c>
      <c r="BK4053">
        <v>4204</v>
      </c>
      <c r="BL4053" t="s">
        <v>15113</v>
      </c>
      <c r="BM4053" t="s">
        <v>15114</v>
      </c>
    </row>
    <row r="4054" spans="57:65" x14ac:dyDescent="0.25">
      <c r="BE4054">
        <v>4206900</v>
      </c>
      <c r="BF4054">
        <v>42</v>
      </c>
      <c r="BG4054" t="s">
        <v>14423</v>
      </c>
      <c r="BH4054" t="s">
        <v>14424</v>
      </c>
      <c r="BI4054" t="s">
        <v>14210</v>
      </c>
      <c r="BJ4054" t="s">
        <v>15146</v>
      </c>
      <c r="BK4054">
        <v>4204</v>
      </c>
      <c r="BL4054" t="s">
        <v>15113</v>
      </c>
      <c r="BM4054" t="s">
        <v>15114</v>
      </c>
    </row>
    <row r="4055" spans="57:65" x14ac:dyDescent="0.25">
      <c r="BE4055">
        <v>4207106</v>
      </c>
      <c r="BF4055">
        <v>42</v>
      </c>
      <c r="BG4055" t="s">
        <v>14423</v>
      </c>
      <c r="BH4055" t="s">
        <v>14424</v>
      </c>
      <c r="BI4055" t="s">
        <v>14210</v>
      </c>
      <c r="BJ4055" t="s">
        <v>15147</v>
      </c>
      <c r="BK4055">
        <v>4204</v>
      </c>
      <c r="BL4055" t="s">
        <v>15113</v>
      </c>
      <c r="BM4055" t="s">
        <v>15114</v>
      </c>
    </row>
    <row r="4056" spans="57:65" x14ac:dyDescent="0.25">
      <c r="BE4056">
        <v>4207205</v>
      </c>
      <c r="BF4056">
        <v>42</v>
      </c>
      <c r="BG4056" t="s">
        <v>14423</v>
      </c>
      <c r="BH4056" t="s">
        <v>14424</v>
      </c>
      <c r="BI4056" t="s">
        <v>14210</v>
      </c>
      <c r="BJ4056" t="s">
        <v>15148</v>
      </c>
      <c r="BK4056">
        <v>4204</v>
      </c>
      <c r="BL4056" t="s">
        <v>15113</v>
      </c>
      <c r="BM4056" t="s">
        <v>15114</v>
      </c>
    </row>
    <row r="4057" spans="57:65" x14ac:dyDescent="0.25">
      <c r="BE4057">
        <v>4207304</v>
      </c>
      <c r="BF4057">
        <v>42</v>
      </c>
      <c r="BG4057" t="s">
        <v>14423</v>
      </c>
      <c r="BH4057" t="s">
        <v>14424</v>
      </c>
      <c r="BI4057" t="s">
        <v>14210</v>
      </c>
      <c r="BJ4057" t="s">
        <v>15149</v>
      </c>
      <c r="BK4057">
        <v>4204</v>
      </c>
      <c r="BL4057" t="s">
        <v>15113</v>
      </c>
      <c r="BM4057" t="s">
        <v>15114</v>
      </c>
    </row>
    <row r="4058" spans="57:65" x14ac:dyDescent="0.25">
      <c r="BE4058">
        <v>4207403</v>
      </c>
      <c r="BF4058">
        <v>42</v>
      </c>
      <c r="BG4058" t="s">
        <v>14423</v>
      </c>
      <c r="BH4058" t="s">
        <v>14424</v>
      </c>
      <c r="BI4058" t="s">
        <v>14210</v>
      </c>
      <c r="BJ4058" t="s">
        <v>15150</v>
      </c>
      <c r="BK4058">
        <v>4204</v>
      </c>
      <c r="BL4058" t="s">
        <v>15113</v>
      </c>
      <c r="BM4058" t="s">
        <v>15114</v>
      </c>
    </row>
    <row r="4059" spans="57:65" x14ac:dyDescent="0.25">
      <c r="BE4059">
        <v>4207502</v>
      </c>
      <c r="BF4059">
        <v>42</v>
      </c>
      <c r="BG4059" t="s">
        <v>14423</v>
      </c>
      <c r="BH4059" t="s">
        <v>14424</v>
      </c>
      <c r="BI4059" t="s">
        <v>14210</v>
      </c>
      <c r="BJ4059" t="s">
        <v>15151</v>
      </c>
      <c r="BK4059">
        <v>4204</v>
      </c>
      <c r="BL4059" t="s">
        <v>15113</v>
      </c>
      <c r="BM4059" t="s">
        <v>15114</v>
      </c>
    </row>
    <row r="4060" spans="57:65" x14ac:dyDescent="0.25">
      <c r="BE4060">
        <v>4208104</v>
      </c>
      <c r="BF4060">
        <v>42</v>
      </c>
      <c r="BG4060" t="s">
        <v>14423</v>
      </c>
      <c r="BH4060" t="s">
        <v>14424</v>
      </c>
      <c r="BI4060" t="s">
        <v>14210</v>
      </c>
      <c r="BJ4060" t="s">
        <v>15152</v>
      </c>
      <c r="BK4060">
        <v>4204</v>
      </c>
      <c r="BL4060" t="s">
        <v>15113</v>
      </c>
      <c r="BM4060" t="s">
        <v>15114</v>
      </c>
    </row>
    <row r="4061" spans="57:65" x14ac:dyDescent="0.25">
      <c r="BE4061">
        <v>4208203</v>
      </c>
      <c r="BF4061">
        <v>42</v>
      </c>
      <c r="BG4061" t="s">
        <v>14423</v>
      </c>
      <c r="BH4061" t="s">
        <v>14424</v>
      </c>
      <c r="BI4061" t="s">
        <v>14210</v>
      </c>
      <c r="BJ4061" t="s">
        <v>15153</v>
      </c>
      <c r="BK4061">
        <v>4204</v>
      </c>
      <c r="BL4061" t="s">
        <v>15113</v>
      </c>
      <c r="BM4061" t="s">
        <v>15114</v>
      </c>
    </row>
    <row r="4062" spans="57:65" x14ac:dyDescent="0.25">
      <c r="BE4062">
        <v>4208302</v>
      </c>
      <c r="BF4062">
        <v>42</v>
      </c>
      <c r="BG4062" t="s">
        <v>14423</v>
      </c>
      <c r="BH4062" t="s">
        <v>14424</v>
      </c>
      <c r="BI4062" t="s">
        <v>14210</v>
      </c>
      <c r="BJ4062" t="s">
        <v>15154</v>
      </c>
      <c r="BK4062">
        <v>4204</v>
      </c>
      <c r="BL4062" t="s">
        <v>15113</v>
      </c>
      <c r="BM4062" t="s">
        <v>15114</v>
      </c>
    </row>
    <row r="4063" spans="57:65" x14ac:dyDescent="0.25">
      <c r="BE4063">
        <v>4208450</v>
      </c>
      <c r="BF4063">
        <v>42</v>
      </c>
      <c r="BG4063" t="s">
        <v>14423</v>
      </c>
      <c r="BH4063" t="s">
        <v>14424</v>
      </c>
      <c r="BI4063" t="s">
        <v>14210</v>
      </c>
      <c r="BJ4063" t="s">
        <v>15155</v>
      </c>
      <c r="BK4063">
        <v>4204</v>
      </c>
      <c r="BL4063" t="s">
        <v>15113</v>
      </c>
      <c r="BM4063" t="s">
        <v>15114</v>
      </c>
    </row>
    <row r="4064" spans="57:65" x14ac:dyDescent="0.25">
      <c r="BE4064">
        <v>4208807</v>
      </c>
      <c r="BF4064">
        <v>42</v>
      </c>
      <c r="BG4064" t="s">
        <v>14423</v>
      </c>
      <c r="BH4064" t="s">
        <v>14424</v>
      </c>
      <c r="BI4064" t="s">
        <v>14210</v>
      </c>
      <c r="BJ4064" t="s">
        <v>15156</v>
      </c>
      <c r="BK4064">
        <v>4204</v>
      </c>
      <c r="BL4064" t="s">
        <v>15113</v>
      </c>
      <c r="BM4064" t="s">
        <v>15114</v>
      </c>
    </row>
    <row r="4065" spans="57:65" x14ac:dyDescent="0.25">
      <c r="BE4065">
        <v>4208906</v>
      </c>
      <c r="BF4065">
        <v>42</v>
      </c>
      <c r="BG4065" t="s">
        <v>14423</v>
      </c>
      <c r="BH4065" t="s">
        <v>14424</v>
      </c>
      <c r="BI4065" t="s">
        <v>14210</v>
      </c>
      <c r="BJ4065" t="s">
        <v>15157</v>
      </c>
      <c r="BK4065">
        <v>4204</v>
      </c>
      <c r="BL4065" t="s">
        <v>15113</v>
      </c>
      <c r="BM4065" t="s">
        <v>15114</v>
      </c>
    </row>
    <row r="4066" spans="57:65" x14ac:dyDescent="0.25">
      <c r="BE4066">
        <v>4209102</v>
      </c>
      <c r="BF4066">
        <v>42</v>
      </c>
      <c r="BG4066" t="s">
        <v>14423</v>
      </c>
      <c r="BH4066" t="s">
        <v>14424</v>
      </c>
      <c r="BI4066" t="s">
        <v>14210</v>
      </c>
      <c r="BJ4066" t="s">
        <v>15158</v>
      </c>
      <c r="BK4066">
        <v>4204</v>
      </c>
      <c r="BL4066" t="s">
        <v>15113</v>
      </c>
      <c r="BM4066" t="s">
        <v>15114</v>
      </c>
    </row>
    <row r="4067" spans="57:65" x14ac:dyDescent="0.25">
      <c r="BE4067">
        <v>4209151</v>
      </c>
      <c r="BF4067">
        <v>42</v>
      </c>
      <c r="BG4067" t="s">
        <v>14423</v>
      </c>
      <c r="BH4067" t="s">
        <v>14424</v>
      </c>
      <c r="BI4067" t="s">
        <v>14210</v>
      </c>
      <c r="BJ4067" t="s">
        <v>15159</v>
      </c>
      <c r="BK4067">
        <v>4204</v>
      </c>
      <c r="BL4067" t="s">
        <v>15113</v>
      </c>
      <c r="BM4067" t="s">
        <v>15114</v>
      </c>
    </row>
    <row r="4068" spans="57:65" x14ac:dyDescent="0.25">
      <c r="BE4068">
        <v>4209409</v>
      </c>
      <c r="BF4068">
        <v>42</v>
      </c>
      <c r="BG4068" t="s">
        <v>14423</v>
      </c>
      <c r="BH4068" t="s">
        <v>14424</v>
      </c>
      <c r="BI4068" t="s">
        <v>14210</v>
      </c>
      <c r="BJ4068" t="s">
        <v>15160</v>
      </c>
      <c r="BK4068">
        <v>4204</v>
      </c>
      <c r="BL4068" t="s">
        <v>15113</v>
      </c>
      <c r="BM4068" t="s">
        <v>15114</v>
      </c>
    </row>
    <row r="4069" spans="57:65" x14ac:dyDescent="0.25">
      <c r="BE4069">
        <v>4209607</v>
      </c>
      <c r="BF4069">
        <v>42</v>
      </c>
      <c r="BG4069" t="s">
        <v>14423</v>
      </c>
      <c r="BH4069" t="s">
        <v>14424</v>
      </c>
      <c r="BI4069" t="s">
        <v>14210</v>
      </c>
      <c r="BJ4069" t="s">
        <v>15161</v>
      </c>
      <c r="BK4069">
        <v>4204</v>
      </c>
      <c r="BL4069" t="s">
        <v>15113</v>
      </c>
      <c r="BM4069" t="s">
        <v>15114</v>
      </c>
    </row>
    <row r="4070" spans="57:65" x14ac:dyDescent="0.25">
      <c r="BE4070">
        <v>4209805</v>
      </c>
      <c r="BF4070">
        <v>42</v>
      </c>
      <c r="BG4070" t="s">
        <v>14423</v>
      </c>
      <c r="BH4070" t="s">
        <v>14424</v>
      </c>
      <c r="BI4070" t="s">
        <v>14210</v>
      </c>
      <c r="BJ4070" t="s">
        <v>15162</v>
      </c>
      <c r="BK4070">
        <v>4204</v>
      </c>
      <c r="BL4070" t="s">
        <v>15113</v>
      </c>
      <c r="BM4070" t="s">
        <v>15114</v>
      </c>
    </row>
    <row r="4071" spans="57:65" x14ac:dyDescent="0.25">
      <c r="BE4071">
        <v>4210001</v>
      </c>
      <c r="BF4071">
        <v>42</v>
      </c>
      <c r="BG4071" t="s">
        <v>14423</v>
      </c>
      <c r="BH4071" t="s">
        <v>14424</v>
      </c>
      <c r="BI4071" t="s">
        <v>14210</v>
      </c>
      <c r="BJ4071" t="s">
        <v>15163</v>
      </c>
      <c r="BK4071">
        <v>4204</v>
      </c>
      <c r="BL4071" t="s">
        <v>15113</v>
      </c>
      <c r="BM4071" t="s">
        <v>15114</v>
      </c>
    </row>
    <row r="4072" spans="57:65" x14ac:dyDescent="0.25">
      <c r="BE4072">
        <v>4210209</v>
      </c>
      <c r="BF4072">
        <v>42</v>
      </c>
      <c r="BG4072" t="s">
        <v>14423</v>
      </c>
      <c r="BH4072" t="s">
        <v>14424</v>
      </c>
      <c r="BI4072" t="s">
        <v>14210</v>
      </c>
      <c r="BJ4072" t="s">
        <v>15164</v>
      </c>
      <c r="BK4072">
        <v>4204</v>
      </c>
      <c r="BL4072" t="s">
        <v>15113</v>
      </c>
      <c r="BM4072" t="s">
        <v>15114</v>
      </c>
    </row>
    <row r="4073" spans="57:65" x14ac:dyDescent="0.25">
      <c r="BE4073">
        <v>4210605</v>
      </c>
      <c r="BF4073">
        <v>42</v>
      </c>
      <c r="BG4073" t="s">
        <v>14423</v>
      </c>
      <c r="BH4073" t="s">
        <v>14424</v>
      </c>
      <c r="BI4073" t="s">
        <v>14210</v>
      </c>
      <c r="BJ4073" t="s">
        <v>12176</v>
      </c>
      <c r="BK4073">
        <v>4204</v>
      </c>
      <c r="BL4073" t="s">
        <v>15113</v>
      </c>
      <c r="BM4073" t="s">
        <v>15114</v>
      </c>
    </row>
    <row r="4074" spans="57:65" x14ac:dyDescent="0.25">
      <c r="BE4074">
        <v>4211306</v>
      </c>
      <c r="BF4074">
        <v>42</v>
      </c>
      <c r="BG4074" t="s">
        <v>14423</v>
      </c>
      <c r="BH4074" t="s">
        <v>14424</v>
      </c>
      <c r="BI4074" t="s">
        <v>14210</v>
      </c>
      <c r="BJ4074" t="s">
        <v>15165</v>
      </c>
      <c r="BK4074">
        <v>4204</v>
      </c>
      <c r="BL4074" t="s">
        <v>15113</v>
      </c>
      <c r="BM4074" t="s">
        <v>15114</v>
      </c>
    </row>
    <row r="4075" spans="57:65" x14ac:dyDescent="0.25">
      <c r="BE4075">
        <v>4211504</v>
      </c>
      <c r="BF4075">
        <v>42</v>
      </c>
      <c r="BG4075" t="s">
        <v>14423</v>
      </c>
      <c r="BH4075" t="s">
        <v>14424</v>
      </c>
      <c r="BI4075" t="s">
        <v>14210</v>
      </c>
      <c r="BJ4075" t="s">
        <v>15166</v>
      </c>
      <c r="BK4075">
        <v>4204</v>
      </c>
      <c r="BL4075" t="s">
        <v>15113</v>
      </c>
      <c r="BM4075" t="s">
        <v>15114</v>
      </c>
    </row>
    <row r="4076" spans="57:65" x14ac:dyDescent="0.25">
      <c r="BE4076">
        <v>4211702</v>
      </c>
      <c r="BF4076">
        <v>42</v>
      </c>
      <c r="BG4076" t="s">
        <v>14423</v>
      </c>
      <c r="BH4076" t="s">
        <v>14424</v>
      </c>
      <c r="BI4076" t="s">
        <v>14210</v>
      </c>
      <c r="BJ4076" t="s">
        <v>15167</v>
      </c>
      <c r="BK4076">
        <v>4204</v>
      </c>
      <c r="BL4076" t="s">
        <v>15113</v>
      </c>
      <c r="BM4076" t="s">
        <v>15114</v>
      </c>
    </row>
    <row r="4077" spans="57:65" x14ac:dyDescent="0.25">
      <c r="BE4077">
        <v>4211900</v>
      </c>
      <c r="BF4077">
        <v>42</v>
      </c>
      <c r="BG4077" t="s">
        <v>14423</v>
      </c>
      <c r="BH4077" t="s">
        <v>14424</v>
      </c>
      <c r="BI4077" t="s">
        <v>14210</v>
      </c>
      <c r="BJ4077" t="s">
        <v>15168</v>
      </c>
      <c r="BK4077">
        <v>4204</v>
      </c>
      <c r="BL4077" t="s">
        <v>15113</v>
      </c>
      <c r="BM4077" t="s">
        <v>15114</v>
      </c>
    </row>
    <row r="4078" spans="57:65" x14ac:dyDescent="0.25">
      <c r="BE4078">
        <v>4212304</v>
      </c>
      <c r="BF4078">
        <v>42</v>
      </c>
      <c r="BG4078" t="s">
        <v>14423</v>
      </c>
      <c r="BH4078" t="s">
        <v>14424</v>
      </c>
      <c r="BI4078" t="s">
        <v>14210</v>
      </c>
      <c r="BJ4078" t="s">
        <v>15169</v>
      </c>
      <c r="BK4078">
        <v>4204</v>
      </c>
      <c r="BL4078" t="s">
        <v>15113</v>
      </c>
      <c r="BM4078" t="s">
        <v>15114</v>
      </c>
    </row>
    <row r="4079" spans="57:65" x14ac:dyDescent="0.25">
      <c r="BE4079">
        <v>4212403</v>
      </c>
      <c r="BF4079">
        <v>42</v>
      </c>
      <c r="BG4079" t="s">
        <v>14423</v>
      </c>
      <c r="BH4079" t="s">
        <v>14424</v>
      </c>
      <c r="BI4079" t="s">
        <v>14210</v>
      </c>
      <c r="BJ4079" t="s">
        <v>15170</v>
      </c>
      <c r="BK4079">
        <v>4204</v>
      </c>
      <c r="BL4079" t="s">
        <v>15113</v>
      </c>
      <c r="BM4079" t="s">
        <v>15114</v>
      </c>
    </row>
    <row r="4080" spans="57:65" x14ac:dyDescent="0.25">
      <c r="BE4080">
        <v>4212502</v>
      </c>
      <c r="BF4080">
        <v>42</v>
      </c>
      <c r="BG4080" t="s">
        <v>14423</v>
      </c>
      <c r="BH4080" t="s">
        <v>14424</v>
      </c>
      <c r="BI4080" t="s">
        <v>14210</v>
      </c>
      <c r="BJ4080" t="s">
        <v>15171</v>
      </c>
      <c r="BK4080">
        <v>4204</v>
      </c>
      <c r="BL4080" t="s">
        <v>15113</v>
      </c>
      <c r="BM4080" t="s">
        <v>15114</v>
      </c>
    </row>
    <row r="4081" spans="57:65" x14ac:dyDescent="0.25">
      <c r="BE4081">
        <v>4212809</v>
      </c>
      <c r="BF4081">
        <v>42</v>
      </c>
      <c r="BG4081" t="s">
        <v>14423</v>
      </c>
      <c r="BH4081" t="s">
        <v>14424</v>
      </c>
      <c r="BI4081" t="s">
        <v>14210</v>
      </c>
      <c r="BJ4081" t="s">
        <v>15172</v>
      </c>
      <c r="BK4081">
        <v>4204</v>
      </c>
      <c r="BL4081" t="s">
        <v>15113</v>
      </c>
      <c r="BM4081" t="s">
        <v>15114</v>
      </c>
    </row>
    <row r="4082" spans="57:65" x14ac:dyDescent="0.25">
      <c r="BE4082">
        <v>4213203</v>
      </c>
      <c r="BF4082">
        <v>42</v>
      </c>
      <c r="BG4082" t="s">
        <v>14423</v>
      </c>
      <c r="BH4082" t="s">
        <v>14424</v>
      </c>
      <c r="BI4082" t="s">
        <v>14210</v>
      </c>
      <c r="BJ4082" t="s">
        <v>15173</v>
      </c>
      <c r="BK4082">
        <v>4204</v>
      </c>
      <c r="BL4082" t="s">
        <v>15113</v>
      </c>
      <c r="BM4082" t="s">
        <v>15114</v>
      </c>
    </row>
    <row r="4083" spans="57:65" x14ac:dyDescent="0.25">
      <c r="BE4083">
        <v>4213500</v>
      </c>
      <c r="BF4083">
        <v>42</v>
      </c>
      <c r="BG4083" t="s">
        <v>14423</v>
      </c>
      <c r="BH4083" t="s">
        <v>14424</v>
      </c>
      <c r="BI4083" t="s">
        <v>14210</v>
      </c>
      <c r="BJ4083" t="s">
        <v>15174</v>
      </c>
      <c r="BK4083">
        <v>4204</v>
      </c>
      <c r="BL4083" t="s">
        <v>15113</v>
      </c>
      <c r="BM4083" t="s">
        <v>15114</v>
      </c>
    </row>
    <row r="4084" spans="57:65" x14ac:dyDescent="0.25">
      <c r="BE4084">
        <v>4214102</v>
      </c>
      <c r="BF4084">
        <v>42</v>
      </c>
      <c r="BG4084" t="s">
        <v>14423</v>
      </c>
      <c r="BH4084" t="s">
        <v>14424</v>
      </c>
      <c r="BI4084" t="s">
        <v>14210</v>
      </c>
      <c r="BJ4084" t="s">
        <v>15175</v>
      </c>
      <c r="BK4084">
        <v>4204</v>
      </c>
      <c r="BL4084" t="s">
        <v>15113</v>
      </c>
      <c r="BM4084" t="s">
        <v>15114</v>
      </c>
    </row>
    <row r="4085" spans="57:65" x14ac:dyDescent="0.25">
      <c r="BE4085">
        <v>4214300</v>
      </c>
      <c r="BF4085">
        <v>42</v>
      </c>
      <c r="BG4085" t="s">
        <v>14423</v>
      </c>
      <c r="BH4085" t="s">
        <v>14424</v>
      </c>
      <c r="BI4085" t="s">
        <v>14210</v>
      </c>
      <c r="BJ4085" t="s">
        <v>15176</v>
      </c>
      <c r="BK4085">
        <v>4204</v>
      </c>
      <c r="BL4085" t="s">
        <v>15113</v>
      </c>
      <c r="BM4085" t="s">
        <v>15114</v>
      </c>
    </row>
    <row r="4086" spans="57:65" x14ac:dyDescent="0.25">
      <c r="BE4086">
        <v>4214706</v>
      </c>
      <c r="BF4086">
        <v>42</v>
      </c>
      <c r="BG4086" t="s">
        <v>14423</v>
      </c>
      <c r="BH4086" t="s">
        <v>14424</v>
      </c>
      <c r="BI4086" t="s">
        <v>14210</v>
      </c>
      <c r="BJ4086" t="s">
        <v>15177</v>
      </c>
      <c r="BK4086">
        <v>4204</v>
      </c>
      <c r="BL4086" t="s">
        <v>15113</v>
      </c>
      <c r="BM4086" t="s">
        <v>15114</v>
      </c>
    </row>
    <row r="4087" spans="57:65" x14ac:dyDescent="0.25">
      <c r="BE4087">
        <v>4214904</v>
      </c>
      <c r="BF4087">
        <v>42</v>
      </c>
      <c r="BG4087" t="s">
        <v>14423</v>
      </c>
      <c r="BH4087" t="s">
        <v>14424</v>
      </c>
      <c r="BI4087" t="s">
        <v>14210</v>
      </c>
      <c r="BJ4087" t="s">
        <v>15178</v>
      </c>
      <c r="BK4087">
        <v>4204</v>
      </c>
      <c r="BL4087" t="s">
        <v>15113</v>
      </c>
      <c r="BM4087" t="s">
        <v>15114</v>
      </c>
    </row>
    <row r="4088" spans="57:65" x14ac:dyDescent="0.25">
      <c r="BE4088">
        <v>4215000</v>
      </c>
      <c r="BF4088">
        <v>42</v>
      </c>
      <c r="BG4088" t="s">
        <v>14423</v>
      </c>
      <c r="BH4088" t="s">
        <v>14424</v>
      </c>
      <c r="BI4088" t="s">
        <v>14210</v>
      </c>
      <c r="BJ4088" t="s">
        <v>15179</v>
      </c>
      <c r="BK4088">
        <v>4204</v>
      </c>
      <c r="BL4088" t="s">
        <v>15113</v>
      </c>
      <c r="BM4088" t="s">
        <v>15114</v>
      </c>
    </row>
    <row r="4089" spans="57:65" x14ac:dyDescent="0.25">
      <c r="BE4089">
        <v>4215109</v>
      </c>
      <c r="BF4089">
        <v>42</v>
      </c>
      <c r="BG4089" t="s">
        <v>14423</v>
      </c>
      <c r="BH4089" t="s">
        <v>14424</v>
      </c>
      <c r="BI4089" t="s">
        <v>14210</v>
      </c>
      <c r="BJ4089" t="s">
        <v>15180</v>
      </c>
      <c r="BK4089">
        <v>4204</v>
      </c>
      <c r="BL4089" t="s">
        <v>15113</v>
      </c>
      <c r="BM4089" t="s">
        <v>15114</v>
      </c>
    </row>
    <row r="4090" spans="57:65" x14ac:dyDescent="0.25">
      <c r="BE4090">
        <v>4215604</v>
      </c>
      <c r="BF4090">
        <v>42</v>
      </c>
      <c r="BG4090" t="s">
        <v>14423</v>
      </c>
      <c r="BH4090" t="s">
        <v>14424</v>
      </c>
      <c r="BI4090" t="s">
        <v>14210</v>
      </c>
      <c r="BJ4090" t="s">
        <v>12552</v>
      </c>
      <c r="BK4090">
        <v>4204</v>
      </c>
      <c r="BL4090" t="s">
        <v>15113</v>
      </c>
      <c r="BM4090" t="s">
        <v>15114</v>
      </c>
    </row>
    <row r="4091" spans="57:65" x14ac:dyDescent="0.25">
      <c r="BE4091">
        <v>4215703</v>
      </c>
      <c r="BF4091">
        <v>42</v>
      </c>
      <c r="BG4091" t="s">
        <v>14423</v>
      </c>
      <c r="BH4091" t="s">
        <v>14424</v>
      </c>
      <c r="BI4091" t="s">
        <v>14210</v>
      </c>
      <c r="BJ4091" t="s">
        <v>15181</v>
      </c>
      <c r="BK4091">
        <v>4204</v>
      </c>
      <c r="BL4091" t="s">
        <v>15113</v>
      </c>
      <c r="BM4091" t="s">
        <v>15114</v>
      </c>
    </row>
    <row r="4092" spans="57:65" x14ac:dyDescent="0.25">
      <c r="BE4092">
        <v>4215802</v>
      </c>
      <c r="BF4092">
        <v>42</v>
      </c>
      <c r="BG4092" t="s">
        <v>14423</v>
      </c>
      <c r="BH4092" t="s">
        <v>14424</v>
      </c>
      <c r="BI4092" t="s">
        <v>14210</v>
      </c>
      <c r="BJ4092" t="s">
        <v>15182</v>
      </c>
      <c r="BK4092">
        <v>4204</v>
      </c>
      <c r="BL4092" t="s">
        <v>15113</v>
      </c>
      <c r="BM4092" t="s">
        <v>15114</v>
      </c>
    </row>
    <row r="4093" spans="57:65" x14ac:dyDescent="0.25">
      <c r="BE4093">
        <v>4215901</v>
      </c>
      <c r="BF4093">
        <v>42</v>
      </c>
      <c r="BG4093" t="s">
        <v>14423</v>
      </c>
      <c r="BH4093" t="s">
        <v>14424</v>
      </c>
      <c r="BI4093" t="s">
        <v>14210</v>
      </c>
      <c r="BJ4093" t="s">
        <v>15183</v>
      </c>
      <c r="BK4093">
        <v>4204</v>
      </c>
      <c r="BL4093" t="s">
        <v>15113</v>
      </c>
      <c r="BM4093" t="s">
        <v>15114</v>
      </c>
    </row>
    <row r="4094" spans="57:65" x14ac:dyDescent="0.25">
      <c r="BE4094">
        <v>4216206</v>
      </c>
      <c r="BF4094">
        <v>42</v>
      </c>
      <c r="BG4094" t="s">
        <v>14423</v>
      </c>
      <c r="BH4094" t="s">
        <v>14424</v>
      </c>
      <c r="BI4094" t="s">
        <v>14210</v>
      </c>
      <c r="BJ4094" t="s">
        <v>15184</v>
      </c>
      <c r="BK4094">
        <v>4204</v>
      </c>
      <c r="BL4094" t="s">
        <v>15113</v>
      </c>
      <c r="BM4094" t="s">
        <v>15114</v>
      </c>
    </row>
    <row r="4095" spans="57:65" x14ac:dyDescent="0.25">
      <c r="BE4095">
        <v>4216305</v>
      </c>
      <c r="BF4095">
        <v>42</v>
      </c>
      <c r="BG4095" t="s">
        <v>14423</v>
      </c>
      <c r="BH4095" t="s">
        <v>14424</v>
      </c>
      <c r="BI4095" t="s">
        <v>14210</v>
      </c>
      <c r="BJ4095" t="s">
        <v>11872</v>
      </c>
      <c r="BK4095">
        <v>4204</v>
      </c>
      <c r="BL4095" t="s">
        <v>15113</v>
      </c>
      <c r="BM4095" t="s">
        <v>15114</v>
      </c>
    </row>
    <row r="4096" spans="57:65" x14ac:dyDescent="0.25">
      <c r="BE4096">
        <v>4216354</v>
      </c>
      <c r="BF4096">
        <v>42</v>
      </c>
      <c r="BG4096" t="s">
        <v>14423</v>
      </c>
      <c r="BH4096" t="s">
        <v>14424</v>
      </c>
      <c r="BI4096" t="s">
        <v>14210</v>
      </c>
      <c r="BJ4096" t="s">
        <v>15185</v>
      </c>
      <c r="BK4096">
        <v>4204</v>
      </c>
      <c r="BL4096" t="s">
        <v>15113</v>
      </c>
      <c r="BM4096" t="s">
        <v>15114</v>
      </c>
    </row>
    <row r="4097" spans="57:65" x14ac:dyDescent="0.25">
      <c r="BE4097">
        <v>4216602</v>
      </c>
      <c r="BF4097">
        <v>42</v>
      </c>
      <c r="BG4097" t="s">
        <v>14423</v>
      </c>
      <c r="BH4097" t="s">
        <v>14424</v>
      </c>
      <c r="BI4097" t="s">
        <v>14210</v>
      </c>
      <c r="BJ4097" t="s">
        <v>15186</v>
      </c>
      <c r="BK4097">
        <v>4204</v>
      </c>
      <c r="BL4097" t="s">
        <v>15113</v>
      </c>
      <c r="BM4097" t="s">
        <v>15114</v>
      </c>
    </row>
    <row r="4098" spans="57:65" x14ac:dyDescent="0.25">
      <c r="BE4098">
        <v>4217006</v>
      </c>
      <c r="BF4098">
        <v>42</v>
      </c>
      <c r="BG4098" t="s">
        <v>14423</v>
      </c>
      <c r="BH4098" t="s">
        <v>14424</v>
      </c>
      <c r="BI4098" t="s">
        <v>14210</v>
      </c>
      <c r="BJ4098" t="s">
        <v>15187</v>
      </c>
      <c r="BK4098">
        <v>4204</v>
      </c>
      <c r="BL4098" t="s">
        <v>15113</v>
      </c>
      <c r="BM4098" t="s">
        <v>15114</v>
      </c>
    </row>
    <row r="4099" spans="57:65" x14ac:dyDescent="0.25">
      <c r="BE4099">
        <v>4217105</v>
      </c>
      <c r="BF4099">
        <v>42</v>
      </c>
      <c r="BG4099" t="s">
        <v>14423</v>
      </c>
      <c r="BH4099" t="s">
        <v>14424</v>
      </c>
      <c r="BI4099" t="s">
        <v>14210</v>
      </c>
      <c r="BJ4099" t="s">
        <v>15073</v>
      </c>
      <c r="BK4099">
        <v>4204</v>
      </c>
      <c r="BL4099" t="s">
        <v>15113</v>
      </c>
      <c r="BM4099" t="s">
        <v>15114</v>
      </c>
    </row>
    <row r="4100" spans="57:65" x14ac:dyDescent="0.25">
      <c r="BE4100">
        <v>4217253</v>
      </c>
      <c r="BF4100">
        <v>42</v>
      </c>
      <c r="BG4100" t="s">
        <v>14423</v>
      </c>
      <c r="BH4100" t="s">
        <v>14424</v>
      </c>
      <c r="BI4100" t="s">
        <v>14210</v>
      </c>
      <c r="BJ4100" t="s">
        <v>15188</v>
      </c>
      <c r="BK4100">
        <v>4204</v>
      </c>
      <c r="BL4100" t="s">
        <v>15113</v>
      </c>
      <c r="BM4100" t="s">
        <v>15114</v>
      </c>
    </row>
    <row r="4101" spans="57:65" x14ac:dyDescent="0.25">
      <c r="BE4101">
        <v>4217402</v>
      </c>
      <c r="BF4101">
        <v>42</v>
      </c>
      <c r="BG4101" t="s">
        <v>14423</v>
      </c>
      <c r="BH4101" t="s">
        <v>14424</v>
      </c>
      <c r="BI4101" t="s">
        <v>14210</v>
      </c>
      <c r="BJ4101" t="s">
        <v>15189</v>
      </c>
      <c r="BK4101">
        <v>4204</v>
      </c>
      <c r="BL4101" t="s">
        <v>15113</v>
      </c>
      <c r="BM4101" t="s">
        <v>15114</v>
      </c>
    </row>
    <row r="4102" spans="57:65" x14ac:dyDescent="0.25">
      <c r="BE4102">
        <v>4217600</v>
      </c>
      <c r="BF4102">
        <v>42</v>
      </c>
      <c r="BG4102" t="s">
        <v>14423</v>
      </c>
      <c r="BH4102" t="s">
        <v>14424</v>
      </c>
      <c r="BI4102" t="s">
        <v>14210</v>
      </c>
      <c r="BJ4102" t="s">
        <v>15190</v>
      </c>
      <c r="BK4102">
        <v>4204</v>
      </c>
      <c r="BL4102" t="s">
        <v>15113</v>
      </c>
      <c r="BM4102" t="s">
        <v>15114</v>
      </c>
    </row>
    <row r="4103" spans="57:65" x14ac:dyDescent="0.25">
      <c r="BE4103">
        <v>4218004</v>
      </c>
      <c r="BF4103">
        <v>42</v>
      </c>
      <c r="BG4103" t="s">
        <v>14423</v>
      </c>
      <c r="BH4103" t="s">
        <v>14424</v>
      </c>
      <c r="BI4103" t="s">
        <v>14210</v>
      </c>
      <c r="BJ4103" t="s">
        <v>15191</v>
      </c>
      <c r="BK4103">
        <v>4204</v>
      </c>
      <c r="BL4103" t="s">
        <v>15113</v>
      </c>
      <c r="BM4103" t="s">
        <v>15114</v>
      </c>
    </row>
    <row r="4104" spans="57:65" x14ac:dyDescent="0.25">
      <c r="BE4104">
        <v>4218202</v>
      </c>
      <c r="BF4104">
        <v>42</v>
      </c>
      <c r="BG4104" t="s">
        <v>14423</v>
      </c>
      <c r="BH4104" t="s">
        <v>14424</v>
      </c>
      <c r="BI4104" t="s">
        <v>14210</v>
      </c>
      <c r="BJ4104" t="s">
        <v>15192</v>
      </c>
      <c r="BK4104">
        <v>4204</v>
      </c>
      <c r="BL4104" t="s">
        <v>15113</v>
      </c>
      <c r="BM4104" t="s">
        <v>15114</v>
      </c>
    </row>
    <row r="4105" spans="57:65" x14ac:dyDescent="0.25">
      <c r="BE4105">
        <v>4218350</v>
      </c>
      <c r="BF4105">
        <v>42</v>
      </c>
      <c r="BG4105" t="s">
        <v>14423</v>
      </c>
      <c r="BH4105" t="s">
        <v>14424</v>
      </c>
      <c r="BI4105" t="s">
        <v>14210</v>
      </c>
      <c r="BJ4105" t="s">
        <v>15193</v>
      </c>
      <c r="BK4105">
        <v>4204</v>
      </c>
      <c r="BL4105" t="s">
        <v>15113</v>
      </c>
      <c r="BM4105" t="s">
        <v>15114</v>
      </c>
    </row>
    <row r="4106" spans="57:65" x14ac:dyDescent="0.25">
      <c r="BE4106">
        <v>4218400</v>
      </c>
      <c r="BF4106">
        <v>42</v>
      </c>
      <c r="BG4106" t="s">
        <v>14423</v>
      </c>
      <c r="BH4106" t="s">
        <v>14424</v>
      </c>
      <c r="BI4106" t="s">
        <v>14210</v>
      </c>
      <c r="BJ4106" t="s">
        <v>15194</v>
      </c>
      <c r="BK4106">
        <v>4204</v>
      </c>
      <c r="BL4106" t="s">
        <v>15113</v>
      </c>
      <c r="BM4106" t="s">
        <v>15114</v>
      </c>
    </row>
    <row r="4107" spans="57:65" x14ac:dyDescent="0.25">
      <c r="BE4107">
        <v>4218707</v>
      </c>
      <c r="BF4107">
        <v>42</v>
      </c>
      <c r="BG4107" t="s">
        <v>14423</v>
      </c>
      <c r="BH4107" t="s">
        <v>14424</v>
      </c>
      <c r="BI4107" t="s">
        <v>14210</v>
      </c>
      <c r="BJ4107" t="s">
        <v>15195</v>
      </c>
      <c r="BK4107">
        <v>4204</v>
      </c>
      <c r="BL4107" t="s">
        <v>15113</v>
      </c>
      <c r="BM4107" t="s">
        <v>15114</v>
      </c>
    </row>
    <row r="4108" spans="57:65" x14ac:dyDescent="0.25">
      <c r="BE4108">
        <v>4218905</v>
      </c>
      <c r="BF4108">
        <v>42</v>
      </c>
      <c r="BG4108" t="s">
        <v>14423</v>
      </c>
      <c r="BH4108" t="s">
        <v>14424</v>
      </c>
      <c r="BI4108" t="s">
        <v>14210</v>
      </c>
      <c r="BJ4108" t="s">
        <v>15196</v>
      </c>
      <c r="BK4108">
        <v>4204</v>
      </c>
      <c r="BL4108" t="s">
        <v>15113</v>
      </c>
      <c r="BM4108" t="s">
        <v>15114</v>
      </c>
    </row>
    <row r="4109" spans="57:65" x14ac:dyDescent="0.25">
      <c r="BE4109">
        <v>4219002</v>
      </c>
      <c r="BF4109">
        <v>42</v>
      </c>
      <c r="BG4109" t="s">
        <v>14423</v>
      </c>
      <c r="BH4109" t="s">
        <v>14424</v>
      </c>
      <c r="BI4109" t="s">
        <v>14210</v>
      </c>
      <c r="BJ4109" t="s">
        <v>15197</v>
      </c>
      <c r="BK4109">
        <v>4204</v>
      </c>
      <c r="BL4109" t="s">
        <v>15113</v>
      </c>
      <c r="BM4109" t="s">
        <v>15114</v>
      </c>
    </row>
    <row r="4110" spans="57:65" x14ac:dyDescent="0.25">
      <c r="BE4110">
        <v>4219200</v>
      </c>
      <c r="BF4110">
        <v>42</v>
      </c>
      <c r="BG4110" t="s">
        <v>14423</v>
      </c>
      <c r="BH4110" t="s">
        <v>14424</v>
      </c>
      <c r="BI4110" t="s">
        <v>14210</v>
      </c>
      <c r="BJ4110" t="s">
        <v>15198</v>
      </c>
      <c r="BK4110">
        <v>4204</v>
      </c>
      <c r="BL4110" t="s">
        <v>15113</v>
      </c>
      <c r="BM4110" t="s">
        <v>15114</v>
      </c>
    </row>
    <row r="4111" spans="57:65" x14ac:dyDescent="0.25">
      <c r="BE4111">
        <v>4219358</v>
      </c>
      <c r="BF4111">
        <v>42</v>
      </c>
      <c r="BG4111" t="s">
        <v>14423</v>
      </c>
      <c r="BH4111" t="s">
        <v>14424</v>
      </c>
      <c r="BI4111" t="s">
        <v>14210</v>
      </c>
      <c r="BJ4111" t="s">
        <v>15199</v>
      </c>
      <c r="BK4111">
        <v>4204</v>
      </c>
      <c r="BL4111" t="s">
        <v>15113</v>
      </c>
      <c r="BM4111" t="s">
        <v>15114</v>
      </c>
    </row>
    <row r="4112" spans="57:65" x14ac:dyDescent="0.25">
      <c r="BE4112">
        <v>5000203</v>
      </c>
      <c r="BF4112">
        <v>50</v>
      </c>
      <c r="BG4112" t="s">
        <v>12467</v>
      </c>
      <c r="BH4112" t="s">
        <v>15200</v>
      </c>
      <c r="BI4112" t="s">
        <v>11084</v>
      </c>
      <c r="BJ4112" t="s">
        <v>15201</v>
      </c>
      <c r="BK4112">
        <v>5003</v>
      </c>
      <c r="BL4112" t="s">
        <v>15202</v>
      </c>
      <c r="BM4112" t="s">
        <v>15203</v>
      </c>
    </row>
    <row r="4113" spans="57:65" x14ac:dyDescent="0.25">
      <c r="BE4113">
        <v>5000807</v>
      </c>
      <c r="BF4113">
        <v>50</v>
      </c>
      <c r="BG4113" t="s">
        <v>12467</v>
      </c>
      <c r="BH4113" t="s">
        <v>15200</v>
      </c>
      <c r="BI4113" t="s">
        <v>11084</v>
      </c>
      <c r="BJ4113" t="s">
        <v>15204</v>
      </c>
      <c r="BK4113">
        <v>5003</v>
      </c>
      <c r="BL4113" t="s">
        <v>15202</v>
      </c>
      <c r="BM4113" t="s">
        <v>15203</v>
      </c>
    </row>
    <row r="4114" spans="57:65" x14ac:dyDescent="0.25">
      <c r="BE4114">
        <v>5001003</v>
      </c>
      <c r="BF4114">
        <v>50</v>
      </c>
      <c r="BG4114" t="s">
        <v>12467</v>
      </c>
      <c r="BH4114" t="s">
        <v>15200</v>
      </c>
      <c r="BI4114" t="s">
        <v>11084</v>
      </c>
      <c r="BJ4114" t="s">
        <v>15205</v>
      </c>
      <c r="BK4114">
        <v>5003</v>
      </c>
      <c r="BL4114" t="s">
        <v>15202</v>
      </c>
      <c r="BM4114" t="s">
        <v>15203</v>
      </c>
    </row>
    <row r="4115" spans="57:65" x14ac:dyDescent="0.25">
      <c r="BE4115">
        <v>5001904</v>
      </c>
      <c r="BF4115">
        <v>50</v>
      </c>
      <c r="BG4115" t="s">
        <v>12467</v>
      </c>
      <c r="BH4115" t="s">
        <v>15200</v>
      </c>
      <c r="BI4115" t="s">
        <v>11084</v>
      </c>
      <c r="BJ4115" t="s">
        <v>15206</v>
      </c>
      <c r="BK4115">
        <v>5003</v>
      </c>
      <c r="BL4115" t="s">
        <v>15202</v>
      </c>
      <c r="BM4115" t="s">
        <v>15203</v>
      </c>
    </row>
    <row r="4116" spans="57:65" x14ac:dyDescent="0.25">
      <c r="BE4116">
        <v>5002001</v>
      </c>
      <c r="BF4116">
        <v>50</v>
      </c>
      <c r="BG4116" t="s">
        <v>12467</v>
      </c>
      <c r="BH4116" t="s">
        <v>15200</v>
      </c>
      <c r="BI4116" t="s">
        <v>11084</v>
      </c>
      <c r="BJ4116" t="s">
        <v>15207</v>
      </c>
      <c r="BK4116">
        <v>5003</v>
      </c>
      <c r="BL4116" t="s">
        <v>15202</v>
      </c>
      <c r="BM4116" t="s">
        <v>15203</v>
      </c>
    </row>
    <row r="4117" spans="57:65" x14ac:dyDescent="0.25">
      <c r="BE4117">
        <v>5002308</v>
      </c>
      <c r="BF4117">
        <v>50</v>
      </c>
      <c r="BG4117" t="s">
        <v>12467</v>
      </c>
      <c r="BH4117" t="s">
        <v>15200</v>
      </c>
      <c r="BI4117" t="s">
        <v>11084</v>
      </c>
      <c r="BJ4117" t="s">
        <v>15208</v>
      </c>
      <c r="BK4117">
        <v>5003</v>
      </c>
      <c r="BL4117" t="s">
        <v>15202</v>
      </c>
      <c r="BM4117" t="s">
        <v>15203</v>
      </c>
    </row>
    <row r="4118" spans="57:65" x14ac:dyDescent="0.25">
      <c r="BE4118">
        <v>5002902</v>
      </c>
      <c r="BF4118">
        <v>50</v>
      </c>
      <c r="BG4118" t="s">
        <v>12467</v>
      </c>
      <c r="BH4118" t="s">
        <v>15200</v>
      </c>
      <c r="BI4118" t="s">
        <v>11084</v>
      </c>
      <c r="BJ4118" t="s">
        <v>15209</v>
      </c>
      <c r="BK4118">
        <v>5003</v>
      </c>
      <c r="BL4118" t="s">
        <v>15202</v>
      </c>
      <c r="BM4118" t="s">
        <v>15203</v>
      </c>
    </row>
    <row r="4119" spans="57:65" x14ac:dyDescent="0.25">
      <c r="BE4119">
        <v>5004403</v>
      </c>
      <c r="BF4119">
        <v>50</v>
      </c>
      <c r="BG4119" t="s">
        <v>12467</v>
      </c>
      <c r="BH4119" t="s">
        <v>15200</v>
      </c>
      <c r="BI4119" t="s">
        <v>11084</v>
      </c>
      <c r="BJ4119" t="s">
        <v>15210</v>
      </c>
      <c r="BK4119">
        <v>5003</v>
      </c>
      <c r="BL4119" t="s">
        <v>15202</v>
      </c>
      <c r="BM4119" t="s">
        <v>15203</v>
      </c>
    </row>
    <row r="4120" spans="57:65" x14ac:dyDescent="0.25">
      <c r="BE4120">
        <v>5006200</v>
      </c>
      <c r="BF4120">
        <v>50</v>
      </c>
      <c r="BG4120" t="s">
        <v>12467</v>
      </c>
      <c r="BH4120" t="s">
        <v>15200</v>
      </c>
      <c r="BI4120" t="s">
        <v>11084</v>
      </c>
      <c r="BJ4120" t="s">
        <v>15211</v>
      </c>
      <c r="BK4120">
        <v>5003</v>
      </c>
      <c r="BL4120" t="s">
        <v>15202</v>
      </c>
      <c r="BM4120" t="s">
        <v>15203</v>
      </c>
    </row>
    <row r="4121" spans="57:65" x14ac:dyDescent="0.25">
      <c r="BE4121">
        <v>5006309</v>
      </c>
      <c r="BF4121">
        <v>50</v>
      </c>
      <c r="BG4121" t="s">
        <v>12467</v>
      </c>
      <c r="BH4121" t="s">
        <v>15200</v>
      </c>
      <c r="BI4121" t="s">
        <v>11084</v>
      </c>
      <c r="BJ4121" t="s">
        <v>15212</v>
      </c>
      <c r="BK4121">
        <v>5003</v>
      </c>
      <c r="BL4121" t="s">
        <v>15202</v>
      </c>
      <c r="BM4121" t="s">
        <v>15203</v>
      </c>
    </row>
    <row r="4122" spans="57:65" x14ac:dyDescent="0.25">
      <c r="BE4122">
        <v>5007109</v>
      </c>
      <c r="BF4122">
        <v>50</v>
      </c>
      <c r="BG4122" t="s">
        <v>12467</v>
      </c>
      <c r="BH4122" t="s">
        <v>15200</v>
      </c>
      <c r="BI4122" t="s">
        <v>11084</v>
      </c>
      <c r="BJ4122" t="s">
        <v>15213</v>
      </c>
      <c r="BK4122">
        <v>5003</v>
      </c>
      <c r="BL4122" t="s">
        <v>15202</v>
      </c>
      <c r="BM4122" t="s">
        <v>15203</v>
      </c>
    </row>
    <row r="4123" spans="57:65" x14ac:dyDescent="0.25">
      <c r="BE4123">
        <v>5007554</v>
      </c>
      <c r="BF4123">
        <v>50</v>
      </c>
      <c r="BG4123" t="s">
        <v>12467</v>
      </c>
      <c r="BH4123" t="s">
        <v>15200</v>
      </c>
      <c r="BI4123" t="s">
        <v>11084</v>
      </c>
      <c r="BJ4123" t="s">
        <v>15214</v>
      </c>
      <c r="BK4123">
        <v>5003</v>
      </c>
      <c r="BL4123" t="s">
        <v>15202</v>
      </c>
      <c r="BM4123" t="s">
        <v>15203</v>
      </c>
    </row>
    <row r="4124" spans="57:65" x14ac:dyDescent="0.25">
      <c r="BE4124">
        <v>5007802</v>
      </c>
      <c r="BF4124">
        <v>50</v>
      </c>
      <c r="BG4124" t="s">
        <v>12467</v>
      </c>
      <c r="BH4124" t="s">
        <v>15200</v>
      </c>
      <c r="BI4124" t="s">
        <v>11084</v>
      </c>
      <c r="BJ4124" t="s">
        <v>15215</v>
      </c>
      <c r="BK4124">
        <v>5003</v>
      </c>
      <c r="BL4124" t="s">
        <v>15202</v>
      </c>
      <c r="BM4124" t="s">
        <v>15203</v>
      </c>
    </row>
    <row r="4125" spans="57:65" x14ac:dyDescent="0.25">
      <c r="BE4125">
        <v>5007976</v>
      </c>
      <c r="BF4125">
        <v>50</v>
      </c>
      <c r="BG4125" t="s">
        <v>12467</v>
      </c>
      <c r="BH4125" t="s">
        <v>15200</v>
      </c>
      <c r="BI4125" t="s">
        <v>11084</v>
      </c>
      <c r="BJ4125" t="s">
        <v>15216</v>
      </c>
      <c r="BK4125">
        <v>5003</v>
      </c>
      <c r="BL4125" t="s">
        <v>15202</v>
      </c>
      <c r="BM4125" t="s">
        <v>15203</v>
      </c>
    </row>
    <row r="4126" spans="57:65" x14ac:dyDescent="0.25">
      <c r="BE4126">
        <v>5008305</v>
      </c>
      <c r="BF4126">
        <v>50</v>
      </c>
      <c r="BG4126" t="s">
        <v>12467</v>
      </c>
      <c r="BH4126" t="s">
        <v>15200</v>
      </c>
      <c r="BI4126" t="s">
        <v>11084</v>
      </c>
      <c r="BJ4126" t="s">
        <v>15217</v>
      </c>
      <c r="BK4126">
        <v>5003</v>
      </c>
      <c r="BL4126" t="s">
        <v>15202</v>
      </c>
      <c r="BM4126" t="s">
        <v>15203</v>
      </c>
    </row>
    <row r="4127" spans="57:65" x14ac:dyDescent="0.25">
      <c r="BE4127">
        <v>5000252</v>
      </c>
      <c r="BF4127">
        <v>50</v>
      </c>
      <c r="BG4127" t="s">
        <v>12467</v>
      </c>
      <c r="BH4127" t="s">
        <v>15200</v>
      </c>
      <c r="BI4127" t="s">
        <v>11084</v>
      </c>
      <c r="BJ4127" t="s">
        <v>15218</v>
      </c>
      <c r="BK4127">
        <v>5002</v>
      </c>
      <c r="BL4127" t="s">
        <v>15219</v>
      </c>
      <c r="BM4127" t="s">
        <v>15220</v>
      </c>
    </row>
    <row r="4128" spans="57:65" x14ac:dyDescent="0.25">
      <c r="BE4128">
        <v>5000708</v>
      </c>
      <c r="BF4128">
        <v>50</v>
      </c>
      <c r="BG4128" t="s">
        <v>12467</v>
      </c>
      <c r="BH4128" t="s">
        <v>15200</v>
      </c>
      <c r="BI4128" t="s">
        <v>11084</v>
      </c>
      <c r="BJ4128" t="s">
        <v>15221</v>
      </c>
      <c r="BK4128">
        <v>5002</v>
      </c>
      <c r="BL4128" t="s">
        <v>15219</v>
      </c>
      <c r="BM4128" t="s">
        <v>15220</v>
      </c>
    </row>
    <row r="4129" spans="57:65" x14ac:dyDescent="0.25">
      <c r="BE4129">
        <v>5001508</v>
      </c>
      <c r="BF4129">
        <v>50</v>
      </c>
      <c r="BG4129" t="s">
        <v>12467</v>
      </c>
      <c r="BH4129" t="s">
        <v>15200</v>
      </c>
      <c r="BI4129" t="s">
        <v>11084</v>
      </c>
      <c r="BJ4129" t="s">
        <v>14550</v>
      </c>
      <c r="BK4129">
        <v>5002</v>
      </c>
      <c r="BL4129" t="s">
        <v>15219</v>
      </c>
      <c r="BM4129" t="s">
        <v>15220</v>
      </c>
    </row>
    <row r="4130" spans="57:65" x14ac:dyDescent="0.25">
      <c r="BE4130">
        <v>5002605</v>
      </c>
      <c r="BF4130">
        <v>50</v>
      </c>
      <c r="BG4130" t="s">
        <v>12467</v>
      </c>
      <c r="BH4130" t="s">
        <v>15200</v>
      </c>
      <c r="BI4130" t="s">
        <v>11084</v>
      </c>
      <c r="BJ4130" t="s">
        <v>15222</v>
      </c>
      <c r="BK4130">
        <v>5002</v>
      </c>
      <c r="BL4130" t="s">
        <v>15219</v>
      </c>
      <c r="BM4130" t="s">
        <v>15220</v>
      </c>
    </row>
    <row r="4131" spans="57:65" x14ac:dyDescent="0.25">
      <c r="BE4131">
        <v>5002704</v>
      </c>
      <c r="BF4131">
        <v>50</v>
      </c>
      <c r="BG4131" t="s">
        <v>12467</v>
      </c>
      <c r="BH4131" t="s">
        <v>15200</v>
      </c>
      <c r="BI4131" t="s">
        <v>11084</v>
      </c>
      <c r="BJ4131" t="s">
        <v>12467</v>
      </c>
      <c r="BK4131">
        <v>5002</v>
      </c>
      <c r="BL4131" t="s">
        <v>15219</v>
      </c>
      <c r="BM4131" t="s">
        <v>15220</v>
      </c>
    </row>
    <row r="4132" spans="57:65" x14ac:dyDescent="0.25">
      <c r="BE4132">
        <v>5002951</v>
      </c>
      <c r="BF4132">
        <v>50</v>
      </c>
      <c r="BG4132" t="s">
        <v>12467</v>
      </c>
      <c r="BH4132" t="s">
        <v>15200</v>
      </c>
      <c r="BI4132" t="s">
        <v>11084</v>
      </c>
      <c r="BJ4132" t="s">
        <v>15223</v>
      </c>
      <c r="BK4132">
        <v>5002</v>
      </c>
      <c r="BL4132" t="s">
        <v>15219</v>
      </c>
      <c r="BM4132" t="s">
        <v>15220</v>
      </c>
    </row>
    <row r="4133" spans="57:65" x14ac:dyDescent="0.25">
      <c r="BE4133">
        <v>5003108</v>
      </c>
      <c r="BF4133">
        <v>50</v>
      </c>
      <c r="BG4133" t="s">
        <v>12467</v>
      </c>
      <c r="BH4133" t="s">
        <v>15200</v>
      </c>
      <c r="BI4133" t="s">
        <v>11084</v>
      </c>
      <c r="BJ4133" t="s">
        <v>15224</v>
      </c>
      <c r="BK4133">
        <v>5002</v>
      </c>
      <c r="BL4133" t="s">
        <v>15219</v>
      </c>
      <c r="BM4133" t="s">
        <v>15220</v>
      </c>
    </row>
    <row r="4134" spans="57:65" x14ac:dyDescent="0.25">
      <c r="BE4134">
        <v>5003256</v>
      </c>
      <c r="BF4134">
        <v>50</v>
      </c>
      <c r="BG4134" t="s">
        <v>12467</v>
      </c>
      <c r="BH4134" t="s">
        <v>15200</v>
      </c>
      <c r="BI4134" t="s">
        <v>11084</v>
      </c>
      <c r="BJ4134" t="s">
        <v>15225</v>
      </c>
      <c r="BK4134">
        <v>5002</v>
      </c>
      <c r="BL4134" t="s">
        <v>15219</v>
      </c>
      <c r="BM4134" t="s">
        <v>15220</v>
      </c>
    </row>
    <row r="4135" spans="57:65" x14ac:dyDescent="0.25">
      <c r="BE4135">
        <v>5003306</v>
      </c>
      <c r="BF4135">
        <v>50</v>
      </c>
      <c r="BG4135" t="s">
        <v>12467</v>
      </c>
      <c r="BH4135" t="s">
        <v>15200</v>
      </c>
      <c r="BI4135" t="s">
        <v>11084</v>
      </c>
      <c r="BJ4135" t="s">
        <v>15226</v>
      </c>
      <c r="BK4135">
        <v>5002</v>
      </c>
      <c r="BL4135" t="s">
        <v>15219</v>
      </c>
      <c r="BM4135" t="s">
        <v>15220</v>
      </c>
    </row>
    <row r="4136" spans="57:65" x14ac:dyDescent="0.25">
      <c r="BE4136">
        <v>5003488</v>
      </c>
      <c r="BF4136">
        <v>50</v>
      </c>
      <c r="BG4136" t="s">
        <v>12467</v>
      </c>
      <c r="BH4136" t="s">
        <v>15200</v>
      </c>
      <c r="BI4136" t="s">
        <v>11084</v>
      </c>
      <c r="BJ4136" t="s">
        <v>15227</v>
      </c>
      <c r="BK4136">
        <v>5002</v>
      </c>
      <c r="BL4136" t="s">
        <v>15219</v>
      </c>
      <c r="BM4136" t="s">
        <v>15220</v>
      </c>
    </row>
    <row r="4137" spans="57:65" x14ac:dyDescent="0.25">
      <c r="BE4137">
        <v>5004908</v>
      </c>
      <c r="BF4137">
        <v>50</v>
      </c>
      <c r="BG4137" t="s">
        <v>12467</v>
      </c>
      <c r="BH4137" t="s">
        <v>15200</v>
      </c>
      <c r="BI4137" t="s">
        <v>11084</v>
      </c>
      <c r="BJ4137" t="s">
        <v>15228</v>
      </c>
      <c r="BK4137">
        <v>5002</v>
      </c>
      <c r="BL4137" t="s">
        <v>15219</v>
      </c>
      <c r="BM4137" t="s">
        <v>15220</v>
      </c>
    </row>
    <row r="4138" spans="57:65" x14ac:dyDescent="0.25">
      <c r="BE4138">
        <v>5006002</v>
      </c>
      <c r="BF4138">
        <v>50</v>
      </c>
      <c r="BG4138" t="s">
        <v>12467</v>
      </c>
      <c r="BH4138" t="s">
        <v>15200</v>
      </c>
      <c r="BI4138" t="s">
        <v>11084</v>
      </c>
      <c r="BJ4138" t="s">
        <v>15229</v>
      </c>
      <c r="BK4138">
        <v>5002</v>
      </c>
      <c r="BL4138" t="s">
        <v>15219</v>
      </c>
      <c r="BM4138" t="s">
        <v>15220</v>
      </c>
    </row>
    <row r="4139" spans="57:65" x14ac:dyDescent="0.25">
      <c r="BE4139">
        <v>5006408</v>
      </c>
      <c r="BF4139">
        <v>50</v>
      </c>
      <c r="BG4139" t="s">
        <v>12467</v>
      </c>
      <c r="BH4139" t="s">
        <v>15200</v>
      </c>
      <c r="BI4139" t="s">
        <v>11084</v>
      </c>
      <c r="BJ4139" t="s">
        <v>15230</v>
      </c>
      <c r="BK4139">
        <v>5002</v>
      </c>
      <c r="BL4139" t="s">
        <v>15219</v>
      </c>
      <c r="BM4139" t="s">
        <v>15220</v>
      </c>
    </row>
    <row r="4140" spans="57:65" x14ac:dyDescent="0.25">
      <c r="BE4140">
        <v>5007307</v>
      </c>
      <c r="BF4140">
        <v>50</v>
      </c>
      <c r="BG4140" t="s">
        <v>12467</v>
      </c>
      <c r="BH4140" t="s">
        <v>15200</v>
      </c>
      <c r="BI4140" t="s">
        <v>11084</v>
      </c>
      <c r="BJ4140" t="s">
        <v>14414</v>
      </c>
      <c r="BK4140">
        <v>5002</v>
      </c>
      <c r="BL4140" t="s">
        <v>15219</v>
      </c>
      <c r="BM4140" t="s">
        <v>15220</v>
      </c>
    </row>
    <row r="4141" spans="57:65" x14ac:dyDescent="0.25">
      <c r="BE4141">
        <v>5007406</v>
      </c>
      <c r="BF4141">
        <v>50</v>
      </c>
      <c r="BG4141" t="s">
        <v>12467</v>
      </c>
      <c r="BH4141" t="s">
        <v>15200</v>
      </c>
      <c r="BI4141" t="s">
        <v>11084</v>
      </c>
      <c r="BJ4141" t="s">
        <v>15231</v>
      </c>
      <c r="BK4141">
        <v>5002</v>
      </c>
      <c r="BL4141" t="s">
        <v>15219</v>
      </c>
      <c r="BM4141" t="s">
        <v>15220</v>
      </c>
    </row>
    <row r="4142" spans="57:65" x14ac:dyDescent="0.25">
      <c r="BE4142">
        <v>5007505</v>
      </c>
      <c r="BF4142">
        <v>50</v>
      </c>
      <c r="BG4142" t="s">
        <v>12467</v>
      </c>
      <c r="BH4142" t="s">
        <v>15200</v>
      </c>
      <c r="BI4142" t="s">
        <v>11084</v>
      </c>
      <c r="BJ4142" t="s">
        <v>15232</v>
      </c>
      <c r="BK4142">
        <v>5002</v>
      </c>
      <c r="BL4142" t="s">
        <v>15219</v>
      </c>
      <c r="BM4142" t="s">
        <v>15220</v>
      </c>
    </row>
    <row r="4143" spans="57:65" x14ac:dyDescent="0.25">
      <c r="BE4143">
        <v>5007695</v>
      </c>
      <c r="BF4143">
        <v>50</v>
      </c>
      <c r="BG4143" t="s">
        <v>12467</v>
      </c>
      <c r="BH4143" t="s">
        <v>15200</v>
      </c>
      <c r="BI4143" t="s">
        <v>11084</v>
      </c>
      <c r="BJ4143" t="s">
        <v>15233</v>
      </c>
      <c r="BK4143">
        <v>5002</v>
      </c>
      <c r="BL4143" t="s">
        <v>15219</v>
      </c>
      <c r="BM4143" t="s">
        <v>15220</v>
      </c>
    </row>
    <row r="4144" spans="57:65" x14ac:dyDescent="0.25">
      <c r="BE4144">
        <v>5007901</v>
      </c>
      <c r="BF4144">
        <v>50</v>
      </c>
      <c r="BG4144" t="s">
        <v>12467</v>
      </c>
      <c r="BH4144" t="s">
        <v>15200</v>
      </c>
      <c r="BI4144" t="s">
        <v>11084</v>
      </c>
      <c r="BJ4144" t="s">
        <v>15234</v>
      </c>
      <c r="BK4144">
        <v>5002</v>
      </c>
      <c r="BL4144" t="s">
        <v>15219</v>
      </c>
      <c r="BM4144" t="s">
        <v>15220</v>
      </c>
    </row>
    <row r="4145" spans="57:65" x14ac:dyDescent="0.25">
      <c r="BE4145">
        <v>5008008</v>
      </c>
      <c r="BF4145">
        <v>50</v>
      </c>
      <c r="BG4145" t="s">
        <v>12467</v>
      </c>
      <c r="BH4145" t="s">
        <v>15200</v>
      </c>
      <c r="BI4145" t="s">
        <v>11084</v>
      </c>
      <c r="BJ4145" t="s">
        <v>15235</v>
      </c>
      <c r="BK4145">
        <v>5002</v>
      </c>
      <c r="BL4145" t="s">
        <v>15219</v>
      </c>
      <c r="BM4145" t="s">
        <v>15220</v>
      </c>
    </row>
    <row r="4146" spans="57:65" x14ac:dyDescent="0.25">
      <c r="BE4146">
        <v>5000609</v>
      </c>
      <c r="BF4146">
        <v>50</v>
      </c>
      <c r="BG4146" t="s">
        <v>12467</v>
      </c>
      <c r="BH4146" t="s">
        <v>15200</v>
      </c>
      <c r="BI4146" t="s">
        <v>11084</v>
      </c>
      <c r="BJ4146" t="s">
        <v>15236</v>
      </c>
      <c r="BK4146">
        <v>5004</v>
      </c>
      <c r="BL4146" t="s">
        <v>15237</v>
      </c>
      <c r="BM4146" t="s">
        <v>15238</v>
      </c>
    </row>
    <row r="4147" spans="57:65" x14ac:dyDescent="0.25">
      <c r="BE4147">
        <v>5000856</v>
      </c>
      <c r="BF4147">
        <v>50</v>
      </c>
      <c r="BG4147" t="s">
        <v>12467</v>
      </c>
      <c r="BH4147" t="s">
        <v>15200</v>
      </c>
      <c r="BI4147" t="s">
        <v>11084</v>
      </c>
      <c r="BJ4147" t="s">
        <v>15239</v>
      </c>
      <c r="BK4147">
        <v>5004</v>
      </c>
      <c r="BL4147" t="s">
        <v>15237</v>
      </c>
      <c r="BM4147" t="s">
        <v>15238</v>
      </c>
    </row>
    <row r="4148" spans="57:65" x14ac:dyDescent="0.25">
      <c r="BE4148">
        <v>5000906</v>
      </c>
      <c r="BF4148">
        <v>50</v>
      </c>
      <c r="BG4148" t="s">
        <v>12467</v>
      </c>
      <c r="BH4148" t="s">
        <v>15200</v>
      </c>
      <c r="BI4148" t="s">
        <v>11084</v>
      </c>
      <c r="BJ4148" t="s">
        <v>15240</v>
      </c>
      <c r="BK4148">
        <v>5004</v>
      </c>
      <c r="BL4148" t="s">
        <v>15237</v>
      </c>
      <c r="BM4148" t="s">
        <v>15238</v>
      </c>
    </row>
    <row r="4149" spans="57:65" x14ac:dyDescent="0.25">
      <c r="BE4149">
        <v>5001243</v>
      </c>
      <c r="BF4149">
        <v>50</v>
      </c>
      <c r="BG4149" t="s">
        <v>12467</v>
      </c>
      <c r="BH4149" t="s">
        <v>15200</v>
      </c>
      <c r="BI4149" t="s">
        <v>11084</v>
      </c>
      <c r="BJ4149" t="s">
        <v>15241</v>
      </c>
      <c r="BK4149">
        <v>5004</v>
      </c>
      <c r="BL4149" t="s">
        <v>15237</v>
      </c>
      <c r="BM4149" t="s">
        <v>15238</v>
      </c>
    </row>
    <row r="4150" spans="57:65" x14ac:dyDescent="0.25">
      <c r="BE4150">
        <v>5002100</v>
      </c>
      <c r="BF4150">
        <v>50</v>
      </c>
      <c r="BG4150" t="s">
        <v>12467</v>
      </c>
      <c r="BH4150" t="s">
        <v>15200</v>
      </c>
      <c r="BI4150" t="s">
        <v>11084</v>
      </c>
      <c r="BJ4150" t="s">
        <v>15242</v>
      </c>
      <c r="BK4150">
        <v>5004</v>
      </c>
      <c r="BL4150" t="s">
        <v>15237</v>
      </c>
      <c r="BM4150" t="s">
        <v>15238</v>
      </c>
    </row>
    <row r="4151" spans="57:65" x14ac:dyDescent="0.25">
      <c r="BE4151">
        <v>5002159</v>
      </c>
      <c r="BF4151">
        <v>50</v>
      </c>
      <c r="BG4151" t="s">
        <v>12467</v>
      </c>
      <c r="BH4151" t="s">
        <v>15200</v>
      </c>
      <c r="BI4151" t="s">
        <v>11084</v>
      </c>
      <c r="BJ4151" t="s">
        <v>15243</v>
      </c>
      <c r="BK4151">
        <v>5004</v>
      </c>
      <c r="BL4151" t="s">
        <v>15237</v>
      </c>
      <c r="BM4151" t="s">
        <v>15238</v>
      </c>
    </row>
    <row r="4152" spans="57:65" x14ac:dyDescent="0.25">
      <c r="BE4152">
        <v>5002209</v>
      </c>
      <c r="BF4152">
        <v>50</v>
      </c>
      <c r="BG4152" t="s">
        <v>12467</v>
      </c>
      <c r="BH4152" t="s">
        <v>15200</v>
      </c>
      <c r="BI4152" t="s">
        <v>11084</v>
      </c>
      <c r="BJ4152" t="s">
        <v>11291</v>
      </c>
      <c r="BK4152">
        <v>5004</v>
      </c>
      <c r="BL4152" t="s">
        <v>15237</v>
      </c>
      <c r="BM4152" t="s">
        <v>15238</v>
      </c>
    </row>
    <row r="4153" spans="57:65" x14ac:dyDescent="0.25">
      <c r="BE4153">
        <v>5002407</v>
      </c>
      <c r="BF4153">
        <v>50</v>
      </c>
      <c r="BG4153" t="s">
        <v>12467</v>
      </c>
      <c r="BH4153" t="s">
        <v>15200</v>
      </c>
      <c r="BI4153" t="s">
        <v>11084</v>
      </c>
      <c r="BJ4153" t="s">
        <v>15244</v>
      </c>
      <c r="BK4153">
        <v>5004</v>
      </c>
      <c r="BL4153" t="s">
        <v>15237</v>
      </c>
      <c r="BM4153" t="s">
        <v>15238</v>
      </c>
    </row>
    <row r="4154" spans="57:65" x14ac:dyDescent="0.25">
      <c r="BE4154">
        <v>5002803</v>
      </c>
      <c r="BF4154">
        <v>50</v>
      </c>
      <c r="BG4154" t="s">
        <v>12467</v>
      </c>
      <c r="BH4154" t="s">
        <v>15200</v>
      </c>
      <c r="BI4154" t="s">
        <v>11084</v>
      </c>
      <c r="BJ4154" t="s">
        <v>11901</v>
      </c>
      <c r="BK4154">
        <v>5004</v>
      </c>
      <c r="BL4154" t="s">
        <v>15237</v>
      </c>
      <c r="BM4154" t="s">
        <v>15238</v>
      </c>
    </row>
    <row r="4155" spans="57:65" x14ac:dyDescent="0.25">
      <c r="BE4155">
        <v>5003157</v>
      </c>
      <c r="BF4155">
        <v>50</v>
      </c>
      <c r="BG4155" t="s">
        <v>12467</v>
      </c>
      <c r="BH4155" t="s">
        <v>15200</v>
      </c>
      <c r="BI4155" t="s">
        <v>11084</v>
      </c>
      <c r="BJ4155" t="s">
        <v>15245</v>
      </c>
      <c r="BK4155">
        <v>5004</v>
      </c>
      <c r="BL4155" t="s">
        <v>15237</v>
      </c>
      <c r="BM4155" t="s">
        <v>15238</v>
      </c>
    </row>
    <row r="4156" spans="57:65" x14ac:dyDescent="0.25">
      <c r="BE4156">
        <v>5003454</v>
      </c>
      <c r="BF4156">
        <v>50</v>
      </c>
      <c r="BG4156" t="s">
        <v>12467</v>
      </c>
      <c r="BH4156" t="s">
        <v>15200</v>
      </c>
      <c r="BI4156" t="s">
        <v>11084</v>
      </c>
      <c r="BJ4156" t="s">
        <v>15246</v>
      </c>
      <c r="BK4156">
        <v>5004</v>
      </c>
      <c r="BL4156" t="s">
        <v>15237</v>
      </c>
      <c r="BM4156" t="s">
        <v>15238</v>
      </c>
    </row>
    <row r="4157" spans="57:65" x14ac:dyDescent="0.25">
      <c r="BE4157">
        <v>5003504</v>
      </c>
      <c r="BF4157">
        <v>50</v>
      </c>
      <c r="BG4157" t="s">
        <v>12467</v>
      </c>
      <c r="BH4157" t="s">
        <v>15200</v>
      </c>
      <c r="BI4157" t="s">
        <v>11084</v>
      </c>
      <c r="BJ4157" t="s">
        <v>14571</v>
      </c>
      <c r="BK4157">
        <v>5004</v>
      </c>
      <c r="BL4157" t="s">
        <v>15237</v>
      </c>
      <c r="BM4157" t="s">
        <v>15238</v>
      </c>
    </row>
    <row r="4158" spans="57:65" x14ac:dyDescent="0.25">
      <c r="BE4158">
        <v>5003702</v>
      </c>
      <c r="BF4158">
        <v>50</v>
      </c>
      <c r="BG4158" t="s">
        <v>12467</v>
      </c>
      <c r="BH4158" t="s">
        <v>15200</v>
      </c>
      <c r="BI4158" t="s">
        <v>11084</v>
      </c>
      <c r="BJ4158" t="s">
        <v>15247</v>
      </c>
      <c r="BK4158">
        <v>5004</v>
      </c>
      <c r="BL4158" t="s">
        <v>15237</v>
      </c>
      <c r="BM4158" t="s">
        <v>15238</v>
      </c>
    </row>
    <row r="4159" spans="57:65" x14ac:dyDescent="0.25">
      <c r="BE4159">
        <v>5003751</v>
      </c>
      <c r="BF4159">
        <v>50</v>
      </c>
      <c r="BG4159" t="s">
        <v>12467</v>
      </c>
      <c r="BH4159" t="s">
        <v>15200</v>
      </c>
      <c r="BI4159" t="s">
        <v>11084</v>
      </c>
      <c r="BJ4159" t="s">
        <v>14345</v>
      </c>
      <c r="BK4159">
        <v>5004</v>
      </c>
      <c r="BL4159" t="s">
        <v>15237</v>
      </c>
      <c r="BM4159" t="s">
        <v>15238</v>
      </c>
    </row>
    <row r="4160" spans="57:65" x14ac:dyDescent="0.25">
      <c r="BE4160">
        <v>5003801</v>
      </c>
      <c r="BF4160">
        <v>50</v>
      </c>
      <c r="BG4160" t="s">
        <v>12467</v>
      </c>
      <c r="BH4160" t="s">
        <v>15200</v>
      </c>
      <c r="BI4160" t="s">
        <v>11084</v>
      </c>
      <c r="BJ4160" t="s">
        <v>15248</v>
      </c>
      <c r="BK4160">
        <v>5004</v>
      </c>
      <c r="BL4160" t="s">
        <v>15237</v>
      </c>
      <c r="BM4160" t="s">
        <v>15238</v>
      </c>
    </row>
    <row r="4161" spans="57:65" x14ac:dyDescent="0.25">
      <c r="BE4161">
        <v>5004007</v>
      </c>
      <c r="BF4161">
        <v>50</v>
      </c>
      <c r="BG4161" t="s">
        <v>12467</v>
      </c>
      <c r="BH4161" t="s">
        <v>15200</v>
      </c>
      <c r="BI4161" t="s">
        <v>11084</v>
      </c>
      <c r="BJ4161" t="s">
        <v>15249</v>
      </c>
      <c r="BK4161">
        <v>5004</v>
      </c>
      <c r="BL4161" t="s">
        <v>15237</v>
      </c>
      <c r="BM4161" t="s">
        <v>15238</v>
      </c>
    </row>
    <row r="4162" spans="57:65" x14ac:dyDescent="0.25">
      <c r="BE4162">
        <v>5004106</v>
      </c>
      <c r="BF4162">
        <v>50</v>
      </c>
      <c r="BG4162" t="s">
        <v>12467</v>
      </c>
      <c r="BH4162" t="s">
        <v>15200</v>
      </c>
      <c r="BI4162" t="s">
        <v>11084</v>
      </c>
      <c r="BJ4162" t="s">
        <v>15250</v>
      </c>
      <c r="BK4162">
        <v>5004</v>
      </c>
      <c r="BL4162" t="s">
        <v>15237</v>
      </c>
      <c r="BM4162" t="s">
        <v>15238</v>
      </c>
    </row>
    <row r="4163" spans="57:65" x14ac:dyDescent="0.25">
      <c r="BE4163">
        <v>5004304</v>
      </c>
      <c r="BF4163">
        <v>50</v>
      </c>
      <c r="BG4163" t="s">
        <v>12467</v>
      </c>
      <c r="BH4163" t="s">
        <v>15200</v>
      </c>
      <c r="BI4163" t="s">
        <v>11084</v>
      </c>
      <c r="BJ4163" t="s">
        <v>15251</v>
      </c>
      <c r="BK4163">
        <v>5004</v>
      </c>
      <c r="BL4163" t="s">
        <v>15237</v>
      </c>
      <c r="BM4163" t="s">
        <v>15238</v>
      </c>
    </row>
    <row r="4164" spans="57:65" x14ac:dyDescent="0.25">
      <c r="BE4164">
        <v>5004502</v>
      </c>
      <c r="BF4164">
        <v>50</v>
      </c>
      <c r="BG4164" t="s">
        <v>12467</v>
      </c>
      <c r="BH4164" t="s">
        <v>15200</v>
      </c>
      <c r="BI4164" t="s">
        <v>11084</v>
      </c>
      <c r="BJ4164" t="s">
        <v>15252</v>
      </c>
      <c r="BK4164">
        <v>5004</v>
      </c>
      <c r="BL4164" t="s">
        <v>15237</v>
      </c>
      <c r="BM4164" t="s">
        <v>15238</v>
      </c>
    </row>
    <row r="4165" spans="57:65" x14ac:dyDescent="0.25">
      <c r="BE4165">
        <v>5004601</v>
      </c>
      <c r="BF4165">
        <v>50</v>
      </c>
      <c r="BG4165" t="s">
        <v>12467</v>
      </c>
      <c r="BH4165" t="s">
        <v>15200</v>
      </c>
      <c r="BI4165" t="s">
        <v>11084</v>
      </c>
      <c r="BJ4165" t="s">
        <v>15253</v>
      </c>
      <c r="BK4165">
        <v>5004</v>
      </c>
      <c r="BL4165" t="s">
        <v>15237</v>
      </c>
      <c r="BM4165" t="s">
        <v>15238</v>
      </c>
    </row>
    <row r="4166" spans="57:65" x14ac:dyDescent="0.25">
      <c r="BE4166">
        <v>5004700</v>
      </c>
      <c r="BF4166">
        <v>50</v>
      </c>
      <c r="BG4166" t="s">
        <v>12467</v>
      </c>
      <c r="BH4166" t="s">
        <v>15200</v>
      </c>
      <c r="BI4166" t="s">
        <v>11084</v>
      </c>
      <c r="BJ4166" t="s">
        <v>15254</v>
      </c>
      <c r="BK4166">
        <v>5004</v>
      </c>
      <c r="BL4166" t="s">
        <v>15237</v>
      </c>
      <c r="BM4166" t="s">
        <v>15238</v>
      </c>
    </row>
    <row r="4167" spans="57:65" x14ac:dyDescent="0.25">
      <c r="BE4167">
        <v>5004809</v>
      </c>
      <c r="BF4167">
        <v>50</v>
      </c>
      <c r="BG4167" t="s">
        <v>12467</v>
      </c>
      <c r="BH4167" t="s">
        <v>15200</v>
      </c>
      <c r="BI4167" t="s">
        <v>11084</v>
      </c>
      <c r="BJ4167" t="s">
        <v>15255</v>
      </c>
      <c r="BK4167">
        <v>5004</v>
      </c>
      <c r="BL4167" t="s">
        <v>15237</v>
      </c>
      <c r="BM4167" t="s">
        <v>15238</v>
      </c>
    </row>
    <row r="4168" spans="57:65" x14ac:dyDescent="0.25">
      <c r="BE4168">
        <v>5005004</v>
      </c>
      <c r="BF4168">
        <v>50</v>
      </c>
      <c r="BG4168" t="s">
        <v>12467</v>
      </c>
      <c r="BH4168" t="s">
        <v>15200</v>
      </c>
      <c r="BI4168" t="s">
        <v>11084</v>
      </c>
      <c r="BJ4168" t="s">
        <v>12076</v>
      </c>
      <c r="BK4168">
        <v>5004</v>
      </c>
      <c r="BL4168" t="s">
        <v>15237</v>
      </c>
      <c r="BM4168" t="s">
        <v>15238</v>
      </c>
    </row>
    <row r="4169" spans="57:65" x14ac:dyDescent="0.25">
      <c r="BE4169">
        <v>5005103</v>
      </c>
      <c r="BF4169">
        <v>50</v>
      </c>
      <c r="BG4169" t="s">
        <v>12467</v>
      </c>
      <c r="BH4169" t="s">
        <v>15200</v>
      </c>
      <c r="BI4169" t="s">
        <v>11084</v>
      </c>
      <c r="BJ4169" t="s">
        <v>15256</v>
      </c>
      <c r="BK4169">
        <v>5004</v>
      </c>
      <c r="BL4169" t="s">
        <v>15237</v>
      </c>
      <c r="BM4169" t="s">
        <v>15238</v>
      </c>
    </row>
    <row r="4170" spans="57:65" x14ac:dyDescent="0.25">
      <c r="BE4170">
        <v>5005152</v>
      </c>
      <c r="BF4170">
        <v>50</v>
      </c>
      <c r="BG4170" t="s">
        <v>12467</v>
      </c>
      <c r="BH4170" t="s">
        <v>15200</v>
      </c>
      <c r="BI4170" t="s">
        <v>11084</v>
      </c>
      <c r="BJ4170" t="s">
        <v>15257</v>
      </c>
      <c r="BK4170">
        <v>5004</v>
      </c>
      <c r="BL4170" t="s">
        <v>15237</v>
      </c>
      <c r="BM4170" t="s">
        <v>15238</v>
      </c>
    </row>
    <row r="4171" spans="57:65" x14ac:dyDescent="0.25">
      <c r="BE4171">
        <v>5005251</v>
      </c>
      <c r="BF4171">
        <v>50</v>
      </c>
      <c r="BG4171" t="s">
        <v>12467</v>
      </c>
      <c r="BH4171" t="s">
        <v>15200</v>
      </c>
      <c r="BI4171" t="s">
        <v>11084</v>
      </c>
      <c r="BJ4171" t="s">
        <v>15258</v>
      </c>
      <c r="BK4171">
        <v>5004</v>
      </c>
      <c r="BL4171" t="s">
        <v>15237</v>
      </c>
      <c r="BM4171" t="s">
        <v>15238</v>
      </c>
    </row>
    <row r="4172" spans="57:65" x14ac:dyDescent="0.25">
      <c r="BE4172">
        <v>5005400</v>
      </c>
      <c r="BF4172">
        <v>50</v>
      </c>
      <c r="BG4172" t="s">
        <v>12467</v>
      </c>
      <c r="BH4172" t="s">
        <v>15200</v>
      </c>
      <c r="BI4172" t="s">
        <v>11084</v>
      </c>
      <c r="BJ4172" t="s">
        <v>15259</v>
      </c>
      <c r="BK4172">
        <v>5004</v>
      </c>
      <c r="BL4172" t="s">
        <v>15237</v>
      </c>
      <c r="BM4172" t="s">
        <v>15238</v>
      </c>
    </row>
    <row r="4173" spans="57:65" x14ac:dyDescent="0.25">
      <c r="BE4173">
        <v>5005681</v>
      </c>
      <c r="BF4173">
        <v>50</v>
      </c>
      <c r="BG4173" t="s">
        <v>12467</v>
      </c>
      <c r="BH4173" t="s">
        <v>15200</v>
      </c>
      <c r="BI4173" t="s">
        <v>11084</v>
      </c>
      <c r="BJ4173" t="s">
        <v>12660</v>
      </c>
      <c r="BK4173">
        <v>5004</v>
      </c>
      <c r="BL4173" t="s">
        <v>15237</v>
      </c>
      <c r="BM4173" t="s">
        <v>15238</v>
      </c>
    </row>
    <row r="4174" spans="57:65" x14ac:dyDescent="0.25">
      <c r="BE4174">
        <v>5005707</v>
      </c>
      <c r="BF4174">
        <v>50</v>
      </c>
      <c r="BG4174" t="s">
        <v>12467</v>
      </c>
      <c r="BH4174" t="s">
        <v>15200</v>
      </c>
      <c r="BI4174" t="s">
        <v>11084</v>
      </c>
      <c r="BJ4174" t="s">
        <v>15260</v>
      </c>
      <c r="BK4174">
        <v>5004</v>
      </c>
      <c r="BL4174" t="s">
        <v>15237</v>
      </c>
      <c r="BM4174" t="s">
        <v>15238</v>
      </c>
    </row>
    <row r="4175" spans="57:65" x14ac:dyDescent="0.25">
      <c r="BE4175">
        <v>5005806</v>
      </c>
      <c r="BF4175">
        <v>50</v>
      </c>
      <c r="BG4175" t="s">
        <v>12467</v>
      </c>
      <c r="BH4175" t="s">
        <v>15200</v>
      </c>
      <c r="BI4175" t="s">
        <v>11084</v>
      </c>
      <c r="BJ4175" t="s">
        <v>15261</v>
      </c>
      <c r="BK4175">
        <v>5004</v>
      </c>
      <c r="BL4175" t="s">
        <v>15237</v>
      </c>
      <c r="BM4175" t="s">
        <v>15238</v>
      </c>
    </row>
    <row r="4176" spans="57:65" x14ac:dyDescent="0.25">
      <c r="BE4176">
        <v>5006259</v>
      </c>
      <c r="BF4176">
        <v>50</v>
      </c>
      <c r="BG4176" t="s">
        <v>12467</v>
      </c>
      <c r="BH4176" t="s">
        <v>15200</v>
      </c>
      <c r="BI4176" t="s">
        <v>11084</v>
      </c>
      <c r="BJ4176" t="s">
        <v>15262</v>
      </c>
      <c r="BK4176">
        <v>5004</v>
      </c>
      <c r="BL4176" t="s">
        <v>15237</v>
      </c>
      <c r="BM4176" t="s">
        <v>15238</v>
      </c>
    </row>
    <row r="4177" spans="57:65" x14ac:dyDescent="0.25">
      <c r="BE4177">
        <v>5006358</v>
      </c>
      <c r="BF4177">
        <v>50</v>
      </c>
      <c r="BG4177" t="s">
        <v>12467</v>
      </c>
      <c r="BH4177" t="s">
        <v>15200</v>
      </c>
      <c r="BI4177" t="s">
        <v>11084</v>
      </c>
      <c r="BJ4177" t="s">
        <v>15263</v>
      </c>
      <c r="BK4177">
        <v>5004</v>
      </c>
      <c r="BL4177" t="s">
        <v>15237</v>
      </c>
      <c r="BM4177" t="s">
        <v>15238</v>
      </c>
    </row>
    <row r="4178" spans="57:65" x14ac:dyDescent="0.25">
      <c r="BE4178">
        <v>5006606</v>
      </c>
      <c r="BF4178">
        <v>50</v>
      </c>
      <c r="BG4178" t="s">
        <v>12467</v>
      </c>
      <c r="BH4178" t="s">
        <v>15200</v>
      </c>
      <c r="BI4178" t="s">
        <v>11084</v>
      </c>
      <c r="BJ4178" t="s">
        <v>15264</v>
      </c>
      <c r="BK4178">
        <v>5004</v>
      </c>
      <c r="BL4178" t="s">
        <v>15237</v>
      </c>
      <c r="BM4178" t="s">
        <v>15238</v>
      </c>
    </row>
    <row r="4179" spans="57:65" x14ac:dyDescent="0.25">
      <c r="BE4179">
        <v>5007208</v>
      </c>
      <c r="BF4179">
        <v>50</v>
      </c>
      <c r="BG4179" t="s">
        <v>12467</v>
      </c>
      <c r="BH4179" t="s">
        <v>15200</v>
      </c>
      <c r="BI4179" t="s">
        <v>11084</v>
      </c>
      <c r="BJ4179" t="s">
        <v>15265</v>
      </c>
      <c r="BK4179">
        <v>5004</v>
      </c>
      <c r="BL4179" t="s">
        <v>15237</v>
      </c>
      <c r="BM4179" t="s">
        <v>15238</v>
      </c>
    </row>
    <row r="4180" spans="57:65" x14ac:dyDescent="0.25">
      <c r="BE4180">
        <v>5007703</v>
      </c>
      <c r="BF4180">
        <v>50</v>
      </c>
      <c r="BG4180" t="s">
        <v>12467</v>
      </c>
      <c r="BH4180" t="s">
        <v>15200</v>
      </c>
      <c r="BI4180" t="s">
        <v>11084</v>
      </c>
      <c r="BJ4180" t="s">
        <v>15266</v>
      </c>
      <c r="BK4180">
        <v>5004</v>
      </c>
      <c r="BL4180" t="s">
        <v>15237</v>
      </c>
      <c r="BM4180" t="s">
        <v>15238</v>
      </c>
    </row>
    <row r="4181" spans="57:65" x14ac:dyDescent="0.25">
      <c r="BE4181">
        <v>5007950</v>
      </c>
      <c r="BF4181">
        <v>50</v>
      </c>
      <c r="BG4181" t="s">
        <v>12467</v>
      </c>
      <c r="BH4181" t="s">
        <v>15200</v>
      </c>
      <c r="BI4181" t="s">
        <v>11084</v>
      </c>
      <c r="BJ4181" t="s">
        <v>15267</v>
      </c>
      <c r="BK4181">
        <v>5004</v>
      </c>
      <c r="BL4181" t="s">
        <v>15237</v>
      </c>
      <c r="BM4181" t="s">
        <v>15238</v>
      </c>
    </row>
    <row r="4182" spans="57:65" x14ac:dyDescent="0.25">
      <c r="BE4182">
        <v>5008404</v>
      </c>
      <c r="BF4182">
        <v>50</v>
      </c>
      <c r="BG4182" t="s">
        <v>12467</v>
      </c>
      <c r="BH4182" t="s">
        <v>15200</v>
      </c>
      <c r="BI4182" t="s">
        <v>11084</v>
      </c>
      <c r="BJ4182" t="s">
        <v>15268</v>
      </c>
      <c r="BK4182">
        <v>5004</v>
      </c>
      <c r="BL4182" t="s">
        <v>15237</v>
      </c>
      <c r="BM4182" t="s">
        <v>15238</v>
      </c>
    </row>
    <row r="4183" spans="57:65" x14ac:dyDescent="0.25">
      <c r="BE4183">
        <v>5101258</v>
      </c>
      <c r="BF4183">
        <v>51</v>
      </c>
      <c r="BG4183" t="s">
        <v>11082</v>
      </c>
      <c r="BH4183" t="s">
        <v>11083</v>
      </c>
      <c r="BI4183" t="s">
        <v>11084</v>
      </c>
      <c r="BJ4183" t="s">
        <v>15269</v>
      </c>
      <c r="BK4183">
        <v>5104</v>
      </c>
      <c r="BL4183" t="s">
        <v>15270</v>
      </c>
      <c r="BM4183" t="s">
        <v>15271</v>
      </c>
    </row>
    <row r="4184" spans="57:65" x14ac:dyDescent="0.25">
      <c r="BE4184">
        <v>5102504</v>
      </c>
      <c r="BF4184">
        <v>51</v>
      </c>
      <c r="BG4184" t="s">
        <v>11082</v>
      </c>
      <c r="BH4184" t="s">
        <v>11083</v>
      </c>
      <c r="BI4184" t="s">
        <v>11084</v>
      </c>
      <c r="BJ4184" t="s">
        <v>15272</v>
      </c>
      <c r="BK4184">
        <v>5104</v>
      </c>
      <c r="BL4184" t="s">
        <v>15270</v>
      </c>
      <c r="BM4184" t="s">
        <v>15271</v>
      </c>
    </row>
    <row r="4185" spans="57:65" x14ac:dyDescent="0.25">
      <c r="BE4185">
        <v>5103809</v>
      </c>
      <c r="BF4185">
        <v>51</v>
      </c>
      <c r="BG4185" t="s">
        <v>11082</v>
      </c>
      <c r="BH4185" t="s">
        <v>11083</v>
      </c>
      <c r="BI4185" t="s">
        <v>11084</v>
      </c>
      <c r="BJ4185" t="s">
        <v>15273</v>
      </c>
      <c r="BK4185">
        <v>5104</v>
      </c>
      <c r="BL4185" t="s">
        <v>15270</v>
      </c>
      <c r="BM4185" t="s">
        <v>15271</v>
      </c>
    </row>
    <row r="4186" spans="57:65" x14ac:dyDescent="0.25">
      <c r="BE4186">
        <v>5103957</v>
      </c>
      <c r="BF4186">
        <v>51</v>
      </c>
      <c r="BG4186" t="s">
        <v>11082</v>
      </c>
      <c r="BH4186" t="s">
        <v>11083</v>
      </c>
      <c r="BI4186" t="s">
        <v>11084</v>
      </c>
      <c r="BJ4186" t="s">
        <v>15274</v>
      </c>
      <c r="BK4186">
        <v>5104</v>
      </c>
      <c r="BL4186" t="s">
        <v>15270</v>
      </c>
      <c r="BM4186" t="s">
        <v>15271</v>
      </c>
    </row>
    <row r="4187" spans="57:65" x14ac:dyDescent="0.25">
      <c r="BE4187">
        <v>5104500</v>
      </c>
      <c r="BF4187">
        <v>51</v>
      </c>
      <c r="BG4187" t="s">
        <v>11082</v>
      </c>
      <c r="BH4187" t="s">
        <v>11083</v>
      </c>
      <c r="BI4187" t="s">
        <v>11084</v>
      </c>
      <c r="BJ4187" t="s">
        <v>15275</v>
      </c>
      <c r="BK4187">
        <v>5104</v>
      </c>
      <c r="BL4187" t="s">
        <v>15270</v>
      </c>
      <c r="BM4187" t="s">
        <v>15271</v>
      </c>
    </row>
    <row r="4188" spans="57:65" x14ac:dyDescent="0.25">
      <c r="BE4188">
        <v>5105002</v>
      </c>
      <c r="BF4188">
        <v>51</v>
      </c>
      <c r="BG4188" t="s">
        <v>11082</v>
      </c>
      <c r="BH4188" t="s">
        <v>11083</v>
      </c>
      <c r="BI4188" t="s">
        <v>11084</v>
      </c>
      <c r="BJ4188" t="s">
        <v>15276</v>
      </c>
      <c r="BK4188">
        <v>5104</v>
      </c>
      <c r="BL4188" t="s">
        <v>15270</v>
      </c>
      <c r="BM4188" t="s">
        <v>15271</v>
      </c>
    </row>
    <row r="4189" spans="57:65" x14ac:dyDescent="0.25">
      <c r="BE4189">
        <v>5105234</v>
      </c>
      <c r="BF4189">
        <v>51</v>
      </c>
      <c r="BG4189" t="s">
        <v>11082</v>
      </c>
      <c r="BH4189" t="s">
        <v>11083</v>
      </c>
      <c r="BI4189" t="s">
        <v>11084</v>
      </c>
      <c r="BJ4189" t="s">
        <v>15277</v>
      </c>
      <c r="BK4189">
        <v>5104</v>
      </c>
      <c r="BL4189" t="s">
        <v>15270</v>
      </c>
      <c r="BM4189" t="s">
        <v>15271</v>
      </c>
    </row>
    <row r="4190" spans="57:65" x14ac:dyDescent="0.25">
      <c r="BE4190">
        <v>5105507</v>
      </c>
      <c r="BF4190">
        <v>51</v>
      </c>
      <c r="BG4190" t="s">
        <v>11082</v>
      </c>
      <c r="BH4190" t="s">
        <v>11083</v>
      </c>
      <c r="BI4190" t="s">
        <v>11084</v>
      </c>
      <c r="BJ4190" t="s">
        <v>15278</v>
      </c>
      <c r="BK4190">
        <v>5104</v>
      </c>
      <c r="BL4190" t="s">
        <v>15270</v>
      </c>
      <c r="BM4190" t="s">
        <v>15271</v>
      </c>
    </row>
    <row r="4191" spans="57:65" x14ac:dyDescent="0.25">
      <c r="BE4191">
        <v>5105622</v>
      </c>
      <c r="BF4191">
        <v>51</v>
      </c>
      <c r="BG4191" t="s">
        <v>11082</v>
      </c>
      <c r="BH4191" t="s">
        <v>11083</v>
      </c>
      <c r="BI4191" t="s">
        <v>11084</v>
      </c>
      <c r="BJ4191" t="s">
        <v>15279</v>
      </c>
      <c r="BK4191">
        <v>5104</v>
      </c>
      <c r="BL4191" t="s">
        <v>15270</v>
      </c>
      <c r="BM4191" t="s">
        <v>15271</v>
      </c>
    </row>
    <row r="4192" spans="57:65" x14ac:dyDescent="0.25">
      <c r="BE4192">
        <v>5106752</v>
      </c>
      <c r="BF4192">
        <v>51</v>
      </c>
      <c r="BG4192" t="s">
        <v>11082</v>
      </c>
      <c r="BH4192" t="s">
        <v>11083</v>
      </c>
      <c r="BI4192" t="s">
        <v>11084</v>
      </c>
      <c r="BJ4192" t="s">
        <v>15280</v>
      </c>
      <c r="BK4192">
        <v>5104</v>
      </c>
      <c r="BL4192" t="s">
        <v>15270</v>
      </c>
      <c r="BM4192" t="s">
        <v>15271</v>
      </c>
    </row>
    <row r="4193" spans="57:65" x14ac:dyDescent="0.25">
      <c r="BE4193">
        <v>5106828</v>
      </c>
      <c r="BF4193">
        <v>51</v>
      </c>
      <c r="BG4193" t="s">
        <v>11082</v>
      </c>
      <c r="BH4193" t="s">
        <v>11083</v>
      </c>
      <c r="BI4193" t="s">
        <v>11084</v>
      </c>
      <c r="BJ4193" t="s">
        <v>15281</v>
      </c>
      <c r="BK4193">
        <v>5104</v>
      </c>
      <c r="BL4193" t="s">
        <v>15270</v>
      </c>
      <c r="BM4193" t="s">
        <v>15271</v>
      </c>
    </row>
    <row r="4194" spans="57:65" x14ac:dyDescent="0.25">
      <c r="BE4194">
        <v>5107107</v>
      </c>
      <c r="BF4194">
        <v>51</v>
      </c>
      <c r="BG4194" t="s">
        <v>11082</v>
      </c>
      <c r="BH4194" t="s">
        <v>11083</v>
      </c>
      <c r="BI4194" t="s">
        <v>11084</v>
      </c>
      <c r="BJ4194" t="s">
        <v>15282</v>
      </c>
      <c r="BK4194">
        <v>5104</v>
      </c>
      <c r="BL4194" t="s">
        <v>15270</v>
      </c>
      <c r="BM4194" t="s">
        <v>15271</v>
      </c>
    </row>
    <row r="4195" spans="57:65" x14ac:dyDescent="0.25">
      <c r="BE4195">
        <v>5107156</v>
      </c>
      <c r="BF4195">
        <v>51</v>
      </c>
      <c r="BG4195" t="s">
        <v>11082</v>
      </c>
      <c r="BH4195" t="s">
        <v>11083</v>
      </c>
      <c r="BI4195" t="s">
        <v>11084</v>
      </c>
      <c r="BJ4195" t="s">
        <v>15283</v>
      </c>
      <c r="BK4195">
        <v>5104</v>
      </c>
      <c r="BL4195" t="s">
        <v>15270</v>
      </c>
      <c r="BM4195" t="s">
        <v>15271</v>
      </c>
    </row>
    <row r="4196" spans="57:65" x14ac:dyDescent="0.25">
      <c r="BE4196">
        <v>5107206</v>
      </c>
      <c r="BF4196">
        <v>51</v>
      </c>
      <c r="BG4196" t="s">
        <v>11082</v>
      </c>
      <c r="BH4196" t="s">
        <v>11083</v>
      </c>
      <c r="BI4196" t="s">
        <v>11084</v>
      </c>
      <c r="BJ4196" t="s">
        <v>11160</v>
      </c>
      <c r="BK4196">
        <v>5104</v>
      </c>
      <c r="BL4196" t="s">
        <v>15270</v>
      </c>
      <c r="BM4196" t="s">
        <v>15271</v>
      </c>
    </row>
    <row r="4197" spans="57:65" x14ac:dyDescent="0.25">
      <c r="BE4197">
        <v>5107750</v>
      </c>
      <c r="BF4197">
        <v>51</v>
      </c>
      <c r="BG4197" t="s">
        <v>11082</v>
      </c>
      <c r="BH4197" t="s">
        <v>11083</v>
      </c>
      <c r="BI4197" t="s">
        <v>11084</v>
      </c>
      <c r="BJ4197" t="s">
        <v>15284</v>
      </c>
      <c r="BK4197">
        <v>5104</v>
      </c>
      <c r="BL4197" t="s">
        <v>15270</v>
      </c>
      <c r="BM4197" t="s">
        <v>15271</v>
      </c>
    </row>
    <row r="4198" spans="57:65" x14ac:dyDescent="0.25">
      <c r="BE4198">
        <v>5100102</v>
      </c>
      <c r="BF4198">
        <v>51</v>
      </c>
      <c r="BG4198" t="s">
        <v>11082</v>
      </c>
      <c r="BH4198" t="s">
        <v>11083</v>
      </c>
      <c r="BI4198" t="s">
        <v>11084</v>
      </c>
      <c r="BJ4198" t="s">
        <v>15285</v>
      </c>
      <c r="BK4198">
        <v>5103</v>
      </c>
      <c r="BL4198" t="s">
        <v>15286</v>
      </c>
      <c r="BM4198" t="s">
        <v>15287</v>
      </c>
    </row>
    <row r="4199" spans="57:65" x14ac:dyDescent="0.25">
      <c r="BE4199">
        <v>5100508</v>
      </c>
      <c r="BF4199">
        <v>51</v>
      </c>
      <c r="BG4199" t="s">
        <v>11082</v>
      </c>
      <c r="BH4199" t="s">
        <v>11083</v>
      </c>
      <c r="BI4199" t="s">
        <v>11084</v>
      </c>
      <c r="BJ4199" t="s">
        <v>15288</v>
      </c>
      <c r="BK4199">
        <v>5103</v>
      </c>
      <c r="BL4199" t="s">
        <v>15286</v>
      </c>
      <c r="BM4199" t="s">
        <v>15287</v>
      </c>
    </row>
    <row r="4200" spans="57:65" x14ac:dyDescent="0.25">
      <c r="BE4200">
        <v>5101308</v>
      </c>
      <c r="BF4200">
        <v>51</v>
      </c>
      <c r="BG4200" t="s">
        <v>11082</v>
      </c>
      <c r="BH4200" t="s">
        <v>11083</v>
      </c>
      <c r="BI4200" t="s">
        <v>11084</v>
      </c>
      <c r="BJ4200" t="s">
        <v>15289</v>
      </c>
      <c r="BK4200">
        <v>5103</v>
      </c>
      <c r="BL4200" t="s">
        <v>15286</v>
      </c>
      <c r="BM4200" t="s">
        <v>15287</v>
      </c>
    </row>
    <row r="4201" spans="57:65" x14ac:dyDescent="0.25">
      <c r="BE4201">
        <v>5101704</v>
      </c>
      <c r="BF4201">
        <v>51</v>
      </c>
      <c r="BG4201" t="s">
        <v>11082</v>
      </c>
      <c r="BH4201" t="s">
        <v>11083</v>
      </c>
      <c r="BI4201" t="s">
        <v>11084</v>
      </c>
      <c r="BJ4201" t="s">
        <v>15290</v>
      </c>
      <c r="BK4201">
        <v>5103</v>
      </c>
      <c r="BL4201" t="s">
        <v>15286</v>
      </c>
      <c r="BM4201" t="s">
        <v>15287</v>
      </c>
    </row>
    <row r="4202" spans="57:65" x14ac:dyDescent="0.25">
      <c r="BE4202">
        <v>5102678</v>
      </c>
      <c r="BF4202">
        <v>51</v>
      </c>
      <c r="BG4202" t="s">
        <v>11082</v>
      </c>
      <c r="BH4202" t="s">
        <v>11083</v>
      </c>
      <c r="BI4202" t="s">
        <v>11084</v>
      </c>
      <c r="BJ4202" t="s">
        <v>15291</v>
      </c>
      <c r="BK4202">
        <v>5103</v>
      </c>
      <c r="BL4202" t="s">
        <v>15286</v>
      </c>
      <c r="BM4202" t="s">
        <v>15287</v>
      </c>
    </row>
    <row r="4203" spans="57:65" x14ac:dyDescent="0.25">
      <c r="BE4203">
        <v>5103007</v>
      </c>
      <c r="BF4203">
        <v>51</v>
      </c>
      <c r="BG4203" t="s">
        <v>11082</v>
      </c>
      <c r="BH4203" t="s">
        <v>11083</v>
      </c>
      <c r="BI4203" t="s">
        <v>11084</v>
      </c>
      <c r="BJ4203" t="s">
        <v>15292</v>
      </c>
      <c r="BK4203">
        <v>5103</v>
      </c>
      <c r="BL4203" t="s">
        <v>15286</v>
      </c>
      <c r="BM4203" t="s">
        <v>15287</v>
      </c>
    </row>
    <row r="4204" spans="57:65" x14ac:dyDescent="0.25">
      <c r="BE4204">
        <v>5103403</v>
      </c>
      <c r="BF4204">
        <v>51</v>
      </c>
      <c r="BG4204" t="s">
        <v>11082</v>
      </c>
      <c r="BH4204" t="s">
        <v>11083</v>
      </c>
      <c r="BI4204" t="s">
        <v>11084</v>
      </c>
      <c r="BJ4204" t="s">
        <v>11082</v>
      </c>
      <c r="BK4204">
        <v>5103</v>
      </c>
      <c r="BL4204" t="s">
        <v>15286</v>
      </c>
      <c r="BM4204" t="s">
        <v>15287</v>
      </c>
    </row>
    <row r="4205" spans="57:65" x14ac:dyDescent="0.25">
      <c r="BE4205">
        <v>5103452</v>
      </c>
      <c r="BF4205">
        <v>51</v>
      </c>
      <c r="BG4205" t="s">
        <v>11082</v>
      </c>
      <c r="BH4205" t="s">
        <v>11083</v>
      </c>
      <c r="BI4205" t="s">
        <v>11084</v>
      </c>
      <c r="BJ4205" t="s">
        <v>15293</v>
      </c>
      <c r="BK4205">
        <v>5103</v>
      </c>
      <c r="BL4205" t="s">
        <v>15286</v>
      </c>
      <c r="BM4205" t="s">
        <v>15287</v>
      </c>
    </row>
    <row r="4206" spans="57:65" x14ac:dyDescent="0.25">
      <c r="BE4206">
        <v>5103502</v>
      </c>
      <c r="BF4206">
        <v>51</v>
      </c>
      <c r="BG4206" t="s">
        <v>11082</v>
      </c>
      <c r="BH4206" t="s">
        <v>11083</v>
      </c>
      <c r="BI4206" t="s">
        <v>11084</v>
      </c>
      <c r="BJ4206" t="s">
        <v>15294</v>
      </c>
      <c r="BK4206">
        <v>5103</v>
      </c>
      <c r="BL4206" t="s">
        <v>15286</v>
      </c>
      <c r="BM4206" t="s">
        <v>15287</v>
      </c>
    </row>
    <row r="4207" spans="57:65" x14ac:dyDescent="0.25">
      <c r="BE4207">
        <v>5104906</v>
      </c>
      <c r="BF4207">
        <v>51</v>
      </c>
      <c r="BG4207" t="s">
        <v>11082</v>
      </c>
      <c r="BH4207" t="s">
        <v>11083</v>
      </c>
      <c r="BI4207" t="s">
        <v>11084</v>
      </c>
      <c r="BJ4207" t="s">
        <v>15295</v>
      </c>
      <c r="BK4207">
        <v>5103</v>
      </c>
      <c r="BL4207" t="s">
        <v>15286</v>
      </c>
      <c r="BM4207" t="s">
        <v>15287</v>
      </c>
    </row>
    <row r="4208" spans="57:65" x14ac:dyDescent="0.25">
      <c r="BE4208">
        <v>5105903</v>
      </c>
      <c r="BF4208">
        <v>51</v>
      </c>
      <c r="BG4208" t="s">
        <v>11082</v>
      </c>
      <c r="BH4208" t="s">
        <v>11083</v>
      </c>
      <c r="BI4208" t="s">
        <v>11084</v>
      </c>
      <c r="BJ4208" t="s">
        <v>15296</v>
      </c>
      <c r="BK4208">
        <v>5103</v>
      </c>
      <c r="BL4208" t="s">
        <v>15286</v>
      </c>
      <c r="BM4208" t="s">
        <v>15287</v>
      </c>
    </row>
    <row r="4209" spans="57:65" x14ac:dyDescent="0.25">
      <c r="BE4209">
        <v>5106000</v>
      </c>
      <c r="BF4209">
        <v>51</v>
      </c>
      <c r="BG4209" t="s">
        <v>11082</v>
      </c>
      <c r="BH4209" t="s">
        <v>11083</v>
      </c>
      <c r="BI4209" t="s">
        <v>11084</v>
      </c>
      <c r="BJ4209" t="s">
        <v>15297</v>
      </c>
      <c r="BK4209">
        <v>5103</v>
      </c>
      <c r="BL4209" t="s">
        <v>15286</v>
      </c>
      <c r="BM4209" t="s">
        <v>15287</v>
      </c>
    </row>
    <row r="4210" spans="57:65" x14ac:dyDescent="0.25">
      <c r="BE4210">
        <v>5106109</v>
      </c>
      <c r="BF4210">
        <v>51</v>
      </c>
      <c r="BG4210" t="s">
        <v>11082</v>
      </c>
      <c r="BH4210" t="s">
        <v>11083</v>
      </c>
      <c r="BI4210" t="s">
        <v>11084</v>
      </c>
      <c r="BJ4210" t="s">
        <v>15298</v>
      </c>
      <c r="BK4210">
        <v>5103</v>
      </c>
      <c r="BL4210" t="s">
        <v>15286</v>
      </c>
      <c r="BM4210" t="s">
        <v>15287</v>
      </c>
    </row>
    <row r="4211" spans="57:65" x14ac:dyDescent="0.25">
      <c r="BE4211">
        <v>5106208</v>
      </c>
      <c r="BF4211">
        <v>51</v>
      </c>
      <c r="BG4211" t="s">
        <v>11082</v>
      </c>
      <c r="BH4211" t="s">
        <v>11083</v>
      </c>
      <c r="BI4211" t="s">
        <v>11084</v>
      </c>
      <c r="BJ4211" t="s">
        <v>15299</v>
      </c>
      <c r="BK4211">
        <v>5103</v>
      </c>
      <c r="BL4211" t="s">
        <v>15286</v>
      </c>
      <c r="BM4211" t="s">
        <v>15287</v>
      </c>
    </row>
    <row r="4212" spans="57:65" x14ac:dyDescent="0.25">
      <c r="BE4212">
        <v>5106224</v>
      </c>
      <c r="BF4212">
        <v>51</v>
      </c>
      <c r="BG4212" t="s">
        <v>11082</v>
      </c>
      <c r="BH4212" t="s">
        <v>11083</v>
      </c>
      <c r="BI4212" t="s">
        <v>11084</v>
      </c>
      <c r="BJ4212" t="s">
        <v>15300</v>
      </c>
      <c r="BK4212">
        <v>5103</v>
      </c>
      <c r="BL4212" t="s">
        <v>15286</v>
      </c>
      <c r="BM4212" t="s">
        <v>15287</v>
      </c>
    </row>
    <row r="4213" spans="57:65" x14ac:dyDescent="0.25">
      <c r="BE4213">
        <v>5106232</v>
      </c>
      <c r="BF4213">
        <v>51</v>
      </c>
      <c r="BG4213" t="s">
        <v>11082</v>
      </c>
      <c r="BH4213" t="s">
        <v>11083</v>
      </c>
      <c r="BI4213" t="s">
        <v>11084</v>
      </c>
      <c r="BJ4213" t="s">
        <v>14623</v>
      </c>
      <c r="BK4213">
        <v>5103</v>
      </c>
      <c r="BL4213" t="s">
        <v>15286</v>
      </c>
      <c r="BM4213" t="s">
        <v>15287</v>
      </c>
    </row>
    <row r="4214" spans="57:65" x14ac:dyDescent="0.25">
      <c r="BE4214">
        <v>5106455</v>
      </c>
      <c r="BF4214">
        <v>51</v>
      </c>
      <c r="BG4214" t="s">
        <v>11082</v>
      </c>
      <c r="BH4214" t="s">
        <v>11083</v>
      </c>
      <c r="BI4214" t="s">
        <v>11084</v>
      </c>
      <c r="BJ4214" t="s">
        <v>15301</v>
      </c>
      <c r="BK4214">
        <v>5103</v>
      </c>
      <c r="BL4214" t="s">
        <v>15286</v>
      </c>
      <c r="BM4214" t="s">
        <v>15287</v>
      </c>
    </row>
    <row r="4215" spans="57:65" x14ac:dyDescent="0.25">
      <c r="BE4215">
        <v>5106851</v>
      </c>
      <c r="BF4215">
        <v>51</v>
      </c>
      <c r="BG4215" t="s">
        <v>11082</v>
      </c>
      <c r="BH4215" t="s">
        <v>11083</v>
      </c>
      <c r="BI4215" t="s">
        <v>11084</v>
      </c>
      <c r="BJ4215" t="s">
        <v>15302</v>
      </c>
      <c r="BK4215">
        <v>5103</v>
      </c>
      <c r="BL4215" t="s">
        <v>15286</v>
      </c>
      <c r="BM4215" t="s">
        <v>15287</v>
      </c>
    </row>
    <row r="4216" spans="57:65" x14ac:dyDescent="0.25">
      <c r="BE4216">
        <v>5107263</v>
      </c>
      <c r="BF4216">
        <v>51</v>
      </c>
      <c r="BG4216" t="s">
        <v>11082</v>
      </c>
      <c r="BH4216" t="s">
        <v>11083</v>
      </c>
      <c r="BI4216" t="s">
        <v>11084</v>
      </c>
      <c r="BJ4216" t="s">
        <v>15303</v>
      </c>
      <c r="BK4216">
        <v>5103</v>
      </c>
      <c r="BL4216" t="s">
        <v>15286</v>
      </c>
      <c r="BM4216" t="s">
        <v>15287</v>
      </c>
    </row>
    <row r="4217" spans="57:65" x14ac:dyDescent="0.25">
      <c r="BE4217">
        <v>5107305</v>
      </c>
      <c r="BF4217">
        <v>51</v>
      </c>
      <c r="BG4217" t="s">
        <v>11082</v>
      </c>
      <c r="BH4217" t="s">
        <v>11083</v>
      </c>
      <c r="BI4217" t="s">
        <v>11084</v>
      </c>
      <c r="BJ4217" t="s">
        <v>15304</v>
      </c>
      <c r="BK4217">
        <v>5103</v>
      </c>
      <c r="BL4217" t="s">
        <v>15286</v>
      </c>
      <c r="BM4217" t="s">
        <v>15287</v>
      </c>
    </row>
    <row r="4218" spans="57:65" x14ac:dyDescent="0.25">
      <c r="BE4218">
        <v>5107701</v>
      </c>
      <c r="BF4218">
        <v>51</v>
      </c>
      <c r="BG4218" t="s">
        <v>11082</v>
      </c>
      <c r="BH4218" t="s">
        <v>11083</v>
      </c>
      <c r="BI4218" t="s">
        <v>11084</v>
      </c>
      <c r="BJ4218" t="s">
        <v>15305</v>
      </c>
      <c r="BK4218">
        <v>5103</v>
      </c>
      <c r="BL4218" t="s">
        <v>15286</v>
      </c>
      <c r="BM4218" t="s">
        <v>15287</v>
      </c>
    </row>
    <row r="4219" spans="57:65" x14ac:dyDescent="0.25">
      <c r="BE4219">
        <v>5107958</v>
      </c>
      <c r="BF4219">
        <v>51</v>
      </c>
      <c r="BG4219" t="s">
        <v>11082</v>
      </c>
      <c r="BH4219" t="s">
        <v>11083</v>
      </c>
      <c r="BI4219" t="s">
        <v>11084</v>
      </c>
      <c r="BJ4219" t="s">
        <v>15306</v>
      </c>
      <c r="BK4219">
        <v>5103</v>
      </c>
      <c r="BL4219" t="s">
        <v>15286</v>
      </c>
      <c r="BM4219" t="s">
        <v>15287</v>
      </c>
    </row>
    <row r="4220" spans="57:65" x14ac:dyDescent="0.25">
      <c r="BE4220">
        <v>5108402</v>
      </c>
      <c r="BF4220">
        <v>51</v>
      </c>
      <c r="BG4220" t="s">
        <v>11082</v>
      </c>
      <c r="BH4220" t="s">
        <v>11083</v>
      </c>
      <c r="BI4220" t="s">
        <v>11084</v>
      </c>
      <c r="BJ4220" t="s">
        <v>15307</v>
      </c>
      <c r="BK4220">
        <v>5103</v>
      </c>
      <c r="BL4220" t="s">
        <v>15286</v>
      </c>
      <c r="BM4220" t="s">
        <v>15287</v>
      </c>
    </row>
    <row r="4221" spans="57:65" x14ac:dyDescent="0.25">
      <c r="BE4221">
        <v>5108857</v>
      </c>
      <c r="BF4221">
        <v>51</v>
      </c>
      <c r="BG4221" t="s">
        <v>11082</v>
      </c>
      <c r="BH4221" t="s">
        <v>11083</v>
      </c>
      <c r="BI4221" t="s">
        <v>11084</v>
      </c>
      <c r="BJ4221" t="s">
        <v>15308</v>
      </c>
      <c r="BK4221">
        <v>5103</v>
      </c>
      <c r="BL4221" t="s">
        <v>15286</v>
      </c>
      <c r="BM4221" t="s">
        <v>15287</v>
      </c>
    </row>
    <row r="4222" spans="57:65" x14ac:dyDescent="0.25">
      <c r="BE4222">
        <v>5108907</v>
      </c>
      <c r="BF4222">
        <v>51</v>
      </c>
      <c r="BG4222" t="s">
        <v>11082</v>
      </c>
      <c r="BH4222" t="s">
        <v>11083</v>
      </c>
      <c r="BI4222" t="s">
        <v>11084</v>
      </c>
      <c r="BJ4222" t="s">
        <v>15309</v>
      </c>
      <c r="BK4222">
        <v>5103</v>
      </c>
      <c r="BL4222" t="s">
        <v>15286</v>
      </c>
      <c r="BM4222" t="s">
        <v>15287</v>
      </c>
    </row>
    <row r="4223" spans="57:65" x14ac:dyDescent="0.25">
      <c r="BE4223">
        <v>5200050</v>
      </c>
      <c r="BF4223">
        <v>52</v>
      </c>
      <c r="BG4223" t="s">
        <v>13044</v>
      </c>
      <c r="BH4223" t="s">
        <v>13045</v>
      </c>
      <c r="BI4223" t="s">
        <v>11084</v>
      </c>
      <c r="BJ4223" t="s">
        <v>15310</v>
      </c>
      <c r="BK4223">
        <v>5204</v>
      </c>
      <c r="BL4223" t="s">
        <v>15311</v>
      </c>
      <c r="BM4223" t="s">
        <v>15312</v>
      </c>
    </row>
    <row r="4224" spans="57:65" x14ac:dyDescent="0.25">
      <c r="BE4224">
        <v>5200175</v>
      </c>
      <c r="BF4224">
        <v>52</v>
      </c>
      <c r="BG4224" t="s">
        <v>13044</v>
      </c>
      <c r="BH4224" t="s">
        <v>13045</v>
      </c>
      <c r="BI4224" t="s">
        <v>11084</v>
      </c>
      <c r="BJ4224" t="s">
        <v>15313</v>
      </c>
      <c r="BK4224">
        <v>5204</v>
      </c>
      <c r="BL4224" t="s">
        <v>15311</v>
      </c>
      <c r="BM4224" t="s">
        <v>15312</v>
      </c>
    </row>
    <row r="4225" spans="57:65" x14ac:dyDescent="0.25">
      <c r="BE4225">
        <v>5200258</v>
      </c>
      <c r="BF4225">
        <v>52</v>
      </c>
      <c r="BG4225" t="s">
        <v>13044</v>
      </c>
      <c r="BH4225" t="s">
        <v>13045</v>
      </c>
      <c r="BI4225" t="s">
        <v>11084</v>
      </c>
      <c r="BJ4225" t="s">
        <v>15314</v>
      </c>
      <c r="BK4225">
        <v>5204</v>
      </c>
      <c r="BL4225" t="s">
        <v>15311</v>
      </c>
      <c r="BM4225" t="s">
        <v>15312</v>
      </c>
    </row>
    <row r="4226" spans="57:65" x14ac:dyDescent="0.25">
      <c r="BE4226">
        <v>5200308</v>
      </c>
      <c r="BF4226">
        <v>52</v>
      </c>
      <c r="BG4226" t="s">
        <v>13044</v>
      </c>
      <c r="BH4226" t="s">
        <v>13045</v>
      </c>
      <c r="BI4226" t="s">
        <v>11084</v>
      </c>
      <c r="BJ4226" t="s">
        <v>15315</v>
      </c>
      <c r="BK4226">
        <v>5204</v>
      </c>
      <c r="BL4226" t="s">
        <v>15311</v>
      </c>
      <c r="BM4226" t="s">
        <v>15312</v>
      </c>
    </row>
    <row r="4227" spans="57:65" x14ac:dyDescent="0.25">
      <c r="BE4227">
        <v>5200852</v>
      </c>
      <c r="BF4227">
        <v>52</v>
      </c>
      <c r="BG4227" t="s">
        <v>13044</v>
      </c>
      <c r="BH4227" t="s">
        <v>13045</v>
      </c>
      <c r="BI4227" t="s">
        <v>11084</v>
      </c>
      <c r="BJ4227" t="s">
        <v>15316</v>
      </c>
      <c r="BK4227">
        <v>5204</v>
      </c>
      <c r="BL4227" t="s">
        <v>15311</v>
      </c>
      <c r="BM4227" t="s">
        <v>15312</v>
      </c>
    </row>
    <row r="4228" spans="57:65" x14ac:dyDescent="0.25">
      <c r="BE4228">
        <v>5201306</v>
      </c>
      <c r="BF4228">
        <v>52</v>
      </c>
      <c r="BG4228" t="s">
        <v>13044</v>
      </c>
      <c r="BH4228" t="s">
        <v>13045</v>
      </c>
      <c r="BI4228" t="s">
        <v>11084</v>
      </c>
      <c r="BJ4228" t="s">
        <v>15317</v>
      </c>
      <c r="BK4228">
        <v>5204</v>
      </c>
      <c r="BL4228" t="s">
        <v>15311</v>
      </c>
      <c r="BM4228" t="s">
        <v>15312</v>
      </c>
    </row>
    <row r="4229" spans="57:65" x14ac:dyDescent="0.25">
      <c r="BE4229">
        <v>5201405</v>
      </c>
      <c r="BF4229">
        <v>52</v>
      </c>
      <c r="BG4229" t="s">
        <v>13044</v>
      </c>
      <c r="BH4229" t="s">
        <v>13045</v>
      </c>
      <c r="BI4229" t="s">
        <v>11084</v>
      </c>
      <c r="BJ4229" t="s">
        <v>15318</v>
      </c>
      <c r="BK4229">
        <v>5204</v>
      </c>
      <c r="BL4229" t="s">
        <v>15311</v>
      </c>
      <c r="BM4229" t="s">
        <v>15312</v>
      </c>
    </row>
    <row r="4230" spans="57:65" x14ac:dyDescent="0.25">
      <c r="BE4230">
        <v>5201603</v>
      </c>
      <c r="BF4230">
        <v>52</v>
      </c>
      <c r="BG4230" t="s">
        <v>13044</v>
      </c>
      <c r="BH4230" t="s">
        <v>13045</v>
      </c>
      <c r="BI4230" t="s">
        <v>11084</v>
      </c>
      <c r="BJ4230" t="s">
        <v>15319</v>
      </c>
      <c r="BK4230">
        <v>5204</v>
      </c>
      <c r="BL4230" t="s">
        <v>15311</v>
      </c>
      <c r="BM4230" t="s">
        <v>15312</v>
      </c>
    </row>
    <row r="4231" spans="57:65" x14ac:dyDescent="0.25">
      <c r="BE4231">
        <v>5201801</v>
      </c>
      <c r="BF4231">
        <v>52</v>
      </c>
      <c r="BG4231" t="s">
        <v>13044</v>
      </c>
      <c r="BH4231" t="s">
        <v>13045</v>
      </c>
      <c r="BI4231" t="s">
        <v>11084</v>
      </c>
      <c r="BJ4231" t="s">
        <v>15320</v>
      </c>
      <c r="BK4231">
        <v>5204</v>
      </c>
      <c r="BL4231" t="s">
        <v>15311</v>
      </c>
      <c r="BM4231" t="s">
        <v>15312</v>
      </c>
    </row>
    <row r="4232" spans="57:65" x14ac:dyDescent="0.25">
      <c r="BE4232">
        <v>5202809</v>
      </c>
      <c r="BF4232">
        <v>52</v>
      </c>
      <c r="BG4232" t="s">
        <v>13044</v>
      </c>
      <c r="BH4232" t="s">
        <v>13045</v>
      </c>
      <c r="BI4232" t="s">
        <v>11084</v>
      </c>
      <c r="BJ4232" t="s">
        <v>15321</v>
      </c>
      <c r="BK4232">
        <v>5204</v>
      </c>
      <c r="BL4232" t="s">
        <v>15311</v>
      </c>
      <c r="BM4232" t="s">
        <v>15312</v>
      </c>
    </row>
    <row r="4233" spans="57:65" x14ac:dyDescent="0.25">
      <c r="BE4233">
        <v>5203302</v>
      </c>
      <c r="BF4233">
        <v>52</v>
      </c>
      <c r="BG4233" t="s">
        <v>13044</v>
      </c>
      <c r="BH4233" t="s">
        <v>13045</v>
      </c>
      <c r="BI4233" t="s">
        <v>11084</v>
      </c>
      <c r="BJ4233" t="s">
        <v>15322</v>
      </c>
      <c r="BK4233">
        <v>5204</v>
      </c>
      <c r="BL4233" t="s">
        <v>15311</v>
      </c>
      <c r="BM4233" t="s">
        <v>15312</v>
      </c>
    </row>
    <row r="4234" spans="57:65" x14ac:dyDescent="0.25">
      <c r="BE4234">
        <v>5203559</v>
      </c>
      <c r="BF4234">
        <v>52</v>
      </c>
      <c r="BG4234" t="s">
        <v>13044</v>
      </c>
      <c r="BH4234" t="s">
        <v>13045</v>
      </c>
      <c r="BI4234" t="s">
        <v>11084</v>
      </c>
      <c r="BJ4234" t="s">
        <v>15323</v>
      </c>
      <c r="BK4234">
        <v>5204</v>
      </c>
      <c r="BL4234" t="s">
        <v>15311</v>
      </c>
      <c r="BM4234" t="s">
        <v>15312</v>
      </c>
    </row>
    <row r="4235" spans="57:65" x14ac:dyDescent="0.25">
      <c r="BE4235">
        <v>5203609</v>
      </c>
      <c r="BF4235">
        <v>52</v>
      </c>
      <c r="BG4235" t="s">
        <v>13044</v>
      </c>
      <c r="BH4235" t="s">
        <v>13045</v>
      </c>
      <c r="BI4235" t="s">
        <v>11084</v>
      </c>
      <c r="BJ4235" t="s">
        <v>15324</v>
      </c>
      <c r="BK4235">
        <v>5204</v>
      </c>
      <c r="BL4235" t="s">
        <v>15311</v>
      </c>
      <c r="BM4235" t="s">
        <v>15312</v>
      </c>
    </row>
    <row r="4236" spans="57:65" x14ac:dyDescent="0.25">
      <c r="BE4236">
        <v>5204003</v>
      </c>
      <c r="BF4236">
        <v>52</v>
      </c>
      <c r="BG4236" t="s">
        <v>13044</v>
      </c>
      <c r="BH4236" t="s">
        <v>13045</v>
      </c>
      <c r="BI4236" t="s">
        <v>11084</v>
      </c>
      <c r="BJ4236" t="s">
        <v>15325</v>
      </c>
      <c r="BK4236">
        <v>5204</v>
      </c>
      <c r="BL4236" t="s">
        <v>15311</v>
      </c>
      <c r="BM4236" t="s">
        <v>15312</v>
      </c>
    </row>
    <row r="4237" spans="57:65" x14ac:dyDescent="0.25">
      <c r="BE4237">
        <v>5204557</v>
      </c>
      <c r="BF4237">
        <v>52</v>
      </c>
      <c r="BG4237" t="s">
        <v>13044</v>
      </c>
      <c r="BH4237" t="s">
        <v>13045</v>
      </c>
      <c r="BI4237" t="s">
        <v>11084</v>
      </c>
      <c r="BJ4237" t="s">
        <v>15326</v>
      </c>
      <c r="BK4237">
        <v>5204</v>
      </c>
      <c r="BL4237" t="s">
        <v>15311</v>
      </c>
      <c r="BM4237" t="s">
        <v>15312</v>
      </c>
    </row>
    <row r="4238" spans="57:65" x14ac:dyDescent="0.25">
      <c r="BE4238">
        <v>5204607</v>
      </c>
      <c r="BF4238">
        <v>52</v>
      </c>
      <c r="BG4238" t="s">
        <v>13044</v>
      </c>
      <c r="BH4238" t="s">
        <v>13045</v>
      </c>
      <c r="BI4238" t="s">
        <v>11084</v>
      </c>
      <c r="BJ4238" t="s">
        <v>15327</v>
      </c>
      <c r="BK4238">
        <v>5204</v>
      </c>
      <c r="BL4238" t="s">
        <v>15311</v>
      </c>
      <c r="BM4238" t="s">
        <v>15312</v>
      </c>
    </row>
    <row r="4239" spans="57:65" x14ac:dyDescent="0.25">
      <c r="BE4239">
        <v>5204805</v>
      </c>
      <c r="BF4239">
        <v>52</v>
      </c>
      <c r="BG4239" t="s">
        <v>13044</v>
      </c>
      <c r="BH4239" t="s">
        <v>13045</v>
      </c>
      <c r="BI4239" t="s">
        <v>11084</v>
      </c>
      <c r="BJ4239" t="s">
        <v>15328</v>
      </c>
      <c r="BK4239">
        <v>5204</v>
      </c>
      <c r="BL4239" t="s">
        <v>15311</v>
      </c>
      <c r="BM4239" t="s">
        <v>15312</v>
      </c>
    </row>
    <row r="4240" spans="57:65" x14ac:dyDescent="0.25">
      <c r="BE4240">
        <v>5205208</v>
      </c>
      <c r="BF4240">
        <v>52</v>
      </c>
      <c r="BG4240" t="s">
        <v>13044</v>
      </c>
      <c r="BH4240" t="s">
        <v>13045</v>
      </c>
      <c r="BI4240" t="s">
        <v>11084</v>
      </c>
      <c r="BJ4240" t="s">
        <v>15329</v>
      </c>
      <c r="BK4240">
        <v>5204</v>
      </c>
      <c r="BL4240" t="s">
        <v>15311</v>
      </c>
      <c r="BM4240" t="s">
        <v>15312</v>
      </c>
    </row>
    <row r="4241" spans="57:65" x14ac:dyDescent="0.25">
      <c r="BE4241">
        <v>5205455</v>
      </c>
      <c r="BF4241">
        <v>52</v>
      </c>
      <c r="BG4241" t="s">
        <v>13044</v>
      </c>
      <c r="BH4241" t="s">
        <v>13045</v>
      </c>
      <c r="BI4241" t="s">
        <v>11084</v>
      </c>
      <c r="BJ4241" t="s">
        <v>15330</v>
      </c>
      <c r="BK4241">
        <v>5204</v>
      </c>
      <c r="BL4241" t="s">
        <v>15311</v>
      </c>
      <c r="BM4241" t="s">
        <v>15312</v>
      </c>
    </row>
    <row r="4242" spans="57:65" x14ac:dyDescent="0.25">
      <c r="BE4242">
        <v>5205497</v>
      </c>
      <c r="BF4242">
        <v>52</v>
      </c>
      <c r="BG4242" t="s">
        <v>13044</v>
      </c>
      <c r="BH4242" t="s">
        <v>13045</v>
      </c>
      <c r="BI4242" t="s">
        <v>11084</v>
      </c>
      <c r="BJ4242" t="s">
        <v>15331</v>
      </c>
      <c r="BK4242">
        <v>5204</v>
      </c>
      <c r="BL4242" t="s">
        <v>15311</v>
      </c>
      <c r="BM4242" t="s">
        <v>15312</v>
      </c>
    </row>
    <row r="4243" spans="57:65" x14ac:dyDescent="0.25">
      <c r="BE4243">
        <v>5205513</v>
      </c>
      <c r="BF4243">
        <v>52</v>
      </c>
      <c r="BG4243" t="s">
        <v>13044</v>
      </c>
      <c r="BH4243" t="s">
        <v>13045</v>
      </c>
      <c r="BI4243" t="s">
        <v>11084</v>
      </c>
      <c r="BJ4243" t="s">
        <v>15332</v>
      </c>
      <c r="BK4243">
        <v>5204</v>
      </c>
      <c r="BL4243" t="s">
        <v>15311</v>
      </c>
      <c r="BM4243" t="s">
        <v>15312</v>
      </c>
    </row>
    <row r="4244" spans="57:65" x14ac:dyDescent="0.25">
      <c r="BE4244">
        <v>5205802</v>
      </c>
      <c r="BF4244">
        <v>52</v>
      </c>
      <c r="BG4244" t="s">
        <v>13044</v>
      </c>
      <c r="BH4244" t="s">
        <v>13045</v>
      </c>
      <c r="BI4244" t="s">
        <v>11084</v>
      </c>
      <c r="BJ4244" t="s">
        <v>15333</v>
      </c>
      <c r="BK4244">
        <v>5204</v>
      </c>
      <c r="BL4244" t="s">
        <v>15311</v>
      </c>
      <c r="BM4244" t="s">
        <v>15312</v>
      </c>
    </row>
    <row r="4245" spans="57:65" x14ac:dyDescent="0.25">
      <c r="BE4245">
        <v>5206206</v>
      </c>
      <c r="BF4245">
        <v>52</v>
      </c>
      <c r="BG4245" t="s">
        <v>13044</v>
      </c>
      <c r="BH4245" t="s">
        <v>13045</v>
      </c>
      <c r="BI4245" t="s">
        <v>11084</v>
      </c>
      <c r="BJ4245" t="s">
        <v>15334</v>
      </c>
      <c r="BK4245">
        <v>5204</v>
      </c>
      <c r="BL4245" t="s">
        <v>15311</v>
      </c>
      <c r="BM4245" t="s">
        <v>15312</v>
      </c>
    </row>
    <row r="4246" spans="57:65" x14ac:dyDescent="0.25">
      <c r="BE4246">
        <v>5206305</v>
      </c>
      <c r="BF4246">
        <v>52</v>
      </c>
      <c r="BG4246" t="s">
        <v>13044</v>
      </c>
      <c r="BH4246" t="s">
        <v>13045</v>
      </c>
      <c r="BI4246" t="s">
        <v>11084</v>
      </c>
      <c r="BJ4246" t="s">
        <v>15335</v>
      </c>
      <c r="BK4246">
        <v>5204</v>
      </c>
      <c r="BL4246" t="s">
        <v>15311</v>
      </c>
      <c r="BM4246" t="s">
        <v>15312</v>
      </c>
    </row>
    <row r="4247" spans="57:65" x14ac:dyDescent="0.25">
      <c r="BE4247">
        <v>5206503</v>
      </c>
      <c r="BF4247">
        <v>52</v>
      </c>
      <c r="BG4247" t="s">
        <v>13044</v>
      </c>
      <c r="BH4247" t="s">
        <v>13045</v>
      </c>
      <c r="BI4247" t="s">
        <v>11084</v>
      </c>
      <c r="BJ4247" t="s">
        <v>15336</v>
      </c>
      <c r="BK4247">
        <v>5204</v>
      </c>
      <c r="BL4247" t="s">
        <v>15311</v>
      </c>
      <c r="BM4247" t="s">
        <v>15312</v>
      </c>
    </row>
    <row r="4248" spans="57:65" x14ac:dyDescent="0.25">
      <c r="BE4248">
        <v>5206800</v>
      </c>
      <c r="BF4248">
        <v>52</v>
      </c>
      <c r="BG4248" t="s">
        <v>13044</v>
      </c>
      <c r="BH4248" t="s">
        <v>13045</v>
      </c>
      <c r="BI4248" t="s">
        <v>11084</v>
      </c>
      <c r="BJ4248" t="s">
        <v>15337</v>
      </c>
      <c r="BK4248">
        <v>5204</v>
      </c>
      <c r="BL4248" t="s">
        <v>15311</v>
      </c>
      <c r="BM4248" t="s">
        <v>15312</v>
      </c>
    </row>
    <row r="4249" spans="57:65" x14ac:dyDescent="0.25">
      <c r="BE4249">
        <v>5208004</v>
      </c>
      <c r="BF4249">
        <v>52</v>
      </c>
      <c r="BG4249" t="s">
        <v>13044</v>
      </c>
      <c r="BH4249" t="s">
        <v>13045</v>
      </c>
      <c r="BI4249" t="s">
        <v>11084</v>
      </c>
      <c r="BJ4249" t="s">
        <v>15338</v>
      </c>
      <c r="BK4249">
        <v>5204</v>
      </c>
      <c r="BL4249" t="s">
        <v>15311</v>
      </c>
      <c r="BM4249" t="s">
        <v>15312</v>
      </c>
    </row>
    <row r="4250" spans="57:65" x14ac:dyDescent="0.25">
      <c r="BE4250">
        <v>5208400</v>
      </c>
      <c r="BF4250">
        <v>52</v>
      </c>
      <c r="BG4250" t="s">
        <v>13044</v>
      </c>
      <c r="BH4250" t="s">
        <v>13045</v>
      </c>
      <c r="BI4250" t="s">
        <v>11084</v>
      </c>
      <c r="BJ4250" t="s">
        <v>15339</v>
      </c>
      <c r="BK4250">
        <v>5204</v>
      </c>
      <c r="BL4250" t="s">
        <v>15311</v>
      </c>
      <c r="BM4250" t="s">
        <v>15312</v>
      </c>
    </row>
    <row r="4251" spans="57:65" x14ac:dyDescent="0.25">
      <c r="BE4251">
        <v>5208707</v>
      </c>
      <c r="BF4251">
        <v>52</v>
      </c>
      <c r="BG4251" t="s">
        <v>13044</v>
      </c>
      <c r="BH4251" t="s">
        <v>13045</v>
      </c>
      <c r="BI4251" t="s">
        <v>11084</v>
      </c>
      <c r="BJ4251" t="s">
        <v>13044</v>
      </c>
      <c r="BK4251">
        <v>5204</v>
      </c>
      <c r="BL4251" t="s">
        <v>15311</v>
      </c>
      <c r="BM4251" t="s">
        <v>15312</v>
      </c>
    </row>
    <row r="4252" spans="57:65" x14ac:dyDescent="0.25">
      <c r="BE4252">
        <v>5208806</v>
      </c>
      <c r="BF4252">
        <v>52</v>
      </c>
      <c r="BG4252" t="s">
        <v>13044</v>
      </c>
      <c r="BH4252" t="s">
        <v>13045</v>
      </c>
      <c r="BI4252" t="s">
        <v>11084</v>
      </c>
      <c r="BJ4252" t="s">
        <v>15340</v>
      </c>
      <c r="BK4252">
        <v>5204</v>
      </c>
      <c r="BL4252" t="s">
        <v>15311</v>
      </c>
      <c r="BM4252" t="s">
        <v>15312</v>
      </c>
    </row>
    <row r="4253" spans="57:65" x14ac:dyDescent="0.25">
      <c r="BE4253">
        <v>5209200</v>
      </c>
      <c r="BF4253">
        <v>52</v>
      </c>
      <c r="BG4253" t="s">
        <v>13044</v>
      </c>
      <c r="BH4253" t="s">
        <v>13045</v>
      </c>
      <c r="BI4253" t="s">
        <v>11084</v>
      </c>
      <c r="BJ4253" t="s">
        <v>15341</v>
      </c>
      <c r="BK4253">
        <v>5204</v>
      </c>
      <c r="BL4253" t="s">
        <v>15311</v>
      </c>
      <c r="BM4253" t="s">
        <v>15312</v>
      </c>
    </row>
    <row r="4254" spans="57:65" x14ac:dyDescent="0.25">
      <c r="BE4254">
        <v>5209705</v>
      </c>
      <c r="BF4254">
        <v>52</v>
      </c>
      <c r="BG4254" t="s">
        <v>13044</v>
      </c>
      <c r="BH4254" t="s">
        <v>13045</v>
      </c>
      <c r="BI4254" t="s">
        <v>11084</v>
      </c>
      <c r="BJ4254" t="s">
        <v>12021</v>
      </c>
      <c r="BK4254">
        <v>5204</v>
      </c>
      <c r="BL4254" t="s">
        <v>15311</v>
      </c>
      <c r="BM4254" t="s">
        <v>15312</v>
      </c>
    </row>
    <row r="4255" spans="57:65" x14ac:dyDescent="0.25">
      <c r="BE4255">
        <v>5209952</v>
      </c>
      <c r="BF4255">
        <v>52</v>
      </c>
      <c r="BG4255" t="s">
        <v>13044</v>
      </c>
      <c r="BH4255" t="s">
        <v>13045</v>
      </c>
      <c r="BI4255" t="s">
        <v>11084</v>
      </c>
      <c r="BJ4255" t="s">
        <v>15342</v>
      </c>
      <c r="BK4255">
        <v>5204</v>
      </c>
      <c r="BL4255" t="s">
        <v>15311</v>
      </c>
      <c r="BM4255" t="s">
        <v>15312</v>
      </c>
    </row>
    <row r="4256" spans="57:65" x14ac:dyDescent="0.25">
      <c r="BE4256">
        <v>5210000</v>
      </c>
      <c r="BF4256">
        <v>52</v>
      </c>
      <c r="BG4256" t="s">
        <v>13044</v>
      </c>
      <c r="BH4256" t="s">
        <v>13045</v>
      </c>
      <c r="BI4256" t="s">
        <v>11084</v>
      </c>
      <c r="BJ4256" t="s">
        <v>15343</v>
      </c>
      <c r="BK4256">
        <v>5204</v>
      </c>
      <c r="BL4256" t="s">
        <v>15311</v>
      </c>
      <c r="BM4256" t="s">
        <v>15312</v>
      </c>
    </row>
    <row r="4257" spans="57:65" x14ac:dyDescent="0.25">
      <c r="BE4257">
        <v>5210109</v>
      </c>
      <c r="BF4257">
        <v>52</v>
      </c>
      <c r="BG4257" t="s">
        <v>13044</v>
      </c>
      <c r="BH4257" t="s">
        <v>13045</v>
      </c>
      <c r="BI4257" t="s">
        <v>11084</v>
      </c>
      <c r="BJ4257" t="s">
        <v>15344</v>
      </c>
      <c r="BK4257">
        <v>5204</v>
      </c>
      <c r="BL4257" t="s">
        <v>15311</v>
      </c>
      <c r="BM4257" t="s">
        <v>15312</v>
      </c>
    </row>
    <row r="4258" spans="57:65" x14ac:dyDescent="0.25">
      <c r="BE4258">
        <v>5211404</v>
      </c>
      <c r="BF4258">
        <v>52</v>
      </c>
      <c r="BG4258" t="s">
        <v>13044</v>
      </c>
      <c r="BH4258" t="s">
        <v>13045</v>
      </c>
      <c r="BI4258" t="s">
        <v>11084</v>
      </c>
      <c r="BJ4258" t="s">
        <v>15345</v>
      </c>
      <c r="BK4258">
        <v>5204</v>
      </c>
      <c r="BL4258" t="s">
        <v>15311</v>
      </c>
      <c r="BM4258" t="s">
        <v>15312</v>
      </c>
    </row>
    <row r="4259" spans="57:65" x14ac:dyDescent="0.25">
      <c r="BE4259">
        <v>5211701</v>
      </c>
      <c r="BF4259">
        <v>52</v>
      </c>
      <c r="BG4259" t="s">
        <v>13044</v>
      </c>
      <c r="BH4259" t="s">
        <v>13045</v>
      </c>
      <c r="BI4259" t="s">
        <v>11084</v>
      </c>
      <c r="BJ4259" t="s">
        <v>15346</v>
      </c>
      <c r="BK4259">
        <v>5204</v>
      </c>
      <c r="BL4259" t="s">
        <v>15311</v>
      </c>
      <c r="BM4259" t="s">
        <v>15312</v>
      </c>
    </row>
    <row r="4260" spans="57:65" x14ac:dyDescent="0.25">
      <c r="BE4260">
        <v>5212303</v>
      </c>
      <c r="BF4260">
        <v>52</v>
      </c>
      <c r="BG4260" t="s">
        <v>13044</v>
      </c>
      <c r="BH4260" t="s">
        <v>13045</v>
      </c>
      <c r="BI4260" t="s">
        <v>11084</v>
      </c>
      <c r="BJ4260" t="s">
        <v>15347</v>
      </c>
      <c r="BK4260">
        <v>5204</v>
      </c>
      <c r="BL4260" t="s">
        <v>15311</v>
      </c>
      <c r="BM4260" t="s">
        <v>15312</v>
      </c>
    </row>
    <row r="4261" spans="57:65" x14ac:dyDescent="0.25">
      <c r="BE4261">
        <v>5212501</v>
      </c>
      <c r="BF4261">
        <v>52</v>
      </c>
      <c r="BG4261" t="s">
        <v>13044</v>
      </c>
      <c r="BH4261" t="s">
        <v>13045</v>
      </c>
      <c r="BI4261" t="s">
        <v>11084</v>
      </c>
      <c r="BJ4261" t="s">
        <v>15348</v>
      </c>
      <c r="BK4261">
        <v>5204</v>
      </c>
      <c r="BL4261" t="s">
        <v>15311</v>
      </c>
      <c r="BM4261" t="s">
        <v>15312</v>
      </c>
    </row>
    <row r="4262" spans="57:65" x14ac:dyDescent="0.25">
      <c r="BE4262">
        <v>5212600</v>
      </c>
      <c r="BF4262">
        <v>52</v>
      </c>
      <c r="BG4262" t="s">
        <v>13044</v>
      </c>
      <c r="BH4262" t="s">
        <v>13045</v>
      </c>
      <c r="BI4262" t="s">
        <v>11084</v>
      </c>
      <c r="BJ4262" t="s">
        <v>15349</v>
      </c>
      <c r="BK4262">
        <v>5204</v>
      </c>
      <c r="BL4262" t="s">
        <v>15311</v>
      </c>
      <c r="BM4262" t="s">
        <v>15312</v>
      </c>
    </row>
    <row r="4263" spans="57:65" x14ac:dyDescent="0.25">
      <c r="BE4263">
        <v>5213053</v>
      </c>
      <c r="BF4263">
        <v>52</v>
      </c>
      <c r="BG4263" t="s">
        <v>13044</v>
      </c>
      <c r="BH4263" t="s">
        <v>13045</v>
      </c>
      <c r="BI4263" t="s">
        <v>11084</v>
      </c>
      <c r="BJ4263" t="s">
        <v>15350</v>
      </c>
      <c r="BK4263">
        <v>5204</v>
      </c>
      <c r="BL4263" t="s">
        <v>15311</v>
      </c>
      <c r="BM4263" t="s">
        <v>15312</v>
      </c>
    </row>
    <row r="4264" spans="57:65" x14ac:dyDescent="0.25">
      <c r="BE4264">
        <v>5214408</v>
      </c>
      <c r="BF4264">
        <v>52</v>
      </c>
      <c r="BG4264" t="s">
        <v>13044</v>
      </c>
      <c r="BH4264" t="s">
        <v>13045</v>
      </c>
      <c r="BI4264" t="s">
        <v>11084</v>
      </c>
      <c r="BJ4264" t="s">
        <v>15351</v>
      </c>
      <c r="BK4264">
        <v>5204</v>
      </c>
      <c r="BL4264" t="s">
        <v>15311</v>
      </c>
      <c r="BM4264" t="s">
        <v>15312</v>
      </c>
    </row>
    <row r="4265" spans="57:65" x14ac:dyDescent="0.25">
      <c r="BE4265">
        <v>5214507</v>
      </c>
      <c r="BF4265">
        <v>52</v>
      </c>
      <c r="BG4265" t="s">
        <v>13044</v>
      </c>
      <c r="BH4265" t="s">
        <v>13045</v>
      </c>
      <c r="BI4265" t="s">
        <v>11084</v>
      </c>
      <c r="BJ4265" t="s">
        <v>15352</v>
      </c>
      <c r="BK4265">
        <v>5204</v>
      </c>
      <c r="BL4265" t="s">
        <v>15311</v>
      </c>
      <c r="BM4265" t="s">
        <v>15312</v>
      </c>
    </row>
    <row r="4266" spans="57:65" x14ac:dyDescent="0.25">
      <c r="BE4266">
        <v>5215009</v>
      </c>
      <c r="BF4266">
        <v>52</v>
      </c>
      <c r="BG4266" t="s">
        <v>13044</v>
      </c>
      <c r="BH4266" t="s">
        <v>13045</v>
      </c>
      <c r="BI4266" t="s">
        <v>11084</v>
      </c>
      <c r="BJ4266" t="s">
        <v>14806</v>
      </c>
      <c r="BK4266">
        <v>5204</v>
      </c>
      <c r="BL4266" t="s">
        <v>15311</v>
      </c>
      <c r="BM4266" t="s">
        <v>15312</v>
      </c>
    </row>
    <row r="4267" spans="57:65" x14ac:dyDescent="0.25">
      <c r="BE4267">
        <v>5215231</v>
      </c>
      <c r="BF4267">
        <v>52</v>
      </c>
      <c r="BG4267" t="s">
        <v>13044</v>
      </c>
      <c r="BH4267" t="s">
        <v>13045</v>
      </c>
      <c r="BI4267" t="s">
        <v>11084</v>
      </c>
      <c r="BJ4267" t="s">
        <v>15353</v>
      </c>
      <c r="BK4267">
        <v>5204</v>
      </c>
      <c r="BL4267" t="s">
        <v>15311</v>
      </c>
      <c r="BM4267" t="s">
        <v>15312</v>
      </c>
    </row>
    <row r="4268" spans="57:65" x14ac:dyDescent="0.25">
      <c r="BE4268">
        <v>5215306</v>
      </c>
      <c r="BF4268">
        <v>52</v>
      </c>
      <c r="BG4268" t="s">
        <v>13044</v>
      </c>
      <c r="BH4268" t="s">
        <v>13045</v>
      </c>
      <c r="BI4268" t="s">
        <v>11084</v>
      </c>
      <c r="BJ4268" t="s">
        <v>15354</v>
      </c>
      <c r="BK4268">
        <v>5204</v>
      </c>
      <c r="BL4268" t="s">
        <v>15311</v>
      </c>
      <c r="BM4268" t="s">
        <v>15312</v>
      </c>
    </row>
    <row r="4269" spans="57:65" x14ac:dyDescent="0.25">
      <c r="BE4269">
        <v>5215405</v>
      </c>
      <c r="BF4269">
        <v>52</v>
      </c>
      <c r="BG4269" t="s">
        <v>13044</v>
      </c>
      <c r="BH4269" t="s">
        <v>13045</v>
      </c>
      <c r="BI4269" t="s">
        <v>11084</v>
      </c>
      <c r="BJ4269" t="s">
        <v>15355</v>
      </c>
      <c r="BK4269">
        <v>5204</v>
      </c>
      <c r="BL4269" t="s">
        <v>15311</v>
      </c>
      <c r="BM4269" t="s">
        <v>15312</v>
      </c>
    </row>
    <row r="4270" spans="57:65" x14ac:dyDescent="0.25">
      <c r="BE4270">
        <v>5215603</v>
      </c>
      <c r="BF4270">
        <v>52</v>
      </c>
      <c r="BG4270" t="s">
        <v>13044</v>
      </c>
      <c r="BH4270" t="s">
        <v>13045</v>
      </c>
      <c r="BI4270" t="s">
        <v>11084</v>
      </c>
      <c r="BJ4270" t="s">
        <v>15356</v>
      </c>
      <c r="BK4270">
        <v>5204</v>
      </c>
      <c r="BL4270" t="s">
        <v>15311</v>
      </c>
      <c r="BM4270" t="s">
        <v>15312</v>
      </c>
    </row>
    <row r="4271" spans="57:65" x14ac:dyDescent="0.25">
      <c r="BE4271">
        <v>5215702</v>
      </c>
      <c r="BF4271">
        <v>52</v>
      </c>
      <c r="BG4271" t="s">
        <v>13044</v>
      </c>
      <c r="BH4271" t="s">
        <v>13045</v>
      </c>
      <c r="BI4271" t="s">
        <v>11084</v>
      </c>
      <c r="BJ4271" t="s">
        <v>15357</v>
      </c>
      <c r="BK4271">
        <v>5204</v>
      </c>
      <c r="BL4271" t="s">
        <v>15311</v>
      </c>
      <c r="BM4271" t="s">
        <v>15312</v>
      </c>
    </row>
    <row r="4272" spans="57:65" x14ac:dyDescent="0.25">
      <c r="BE4272">
        <v>5215801</v>
      </c>
      <c r="BF4272">
        <v>52</v>
      </c>
      <c r="BG4272" t="s">
        <v>13044</v>
      </c>
      <c r="BH4272" t="s">
        <v>13045</v>
      </c>
      <c r="BI4272" t="s">
        <v>11084</v>
      </c>
      <c r="BJ4272" t="s">
        <v>15358</v>
      </c>
      <c r="BK4272">
        <v>5204</v>
      </c>
      <c r="BL4272" t="s">
        <v>15311</v>
      </c>
      <c r="BM4272" t="s">
        <v>15312</v>
      </c>
    </row>
    <row r="4273" spans="57:65" x14ac:dyDescent="0.25">
      <c r="BE4273">
        <v>5215900</v>
      </c>
      <c r="BF4273">
        <v>52</v>
      </c>
      <c r="BG4273" t="s">
        <v>13044</v>
      </c>
      <c r="BH4273" t="s">
        <v>13045</v>
      </c>
      <c r="BI4273" t="s">
        <v>11084</v>
      </c>
      <c r="BJ4273" t="s">
        <v>15359</v>
      </c>
      <c r="BK4273">
        <v>5204</v>
      </c>
      <c r="BL4273" t="s">
        <v>15311</v>
      </c>
      <c r="BM4273" t="s">
        <v>15312</v>
      </c>
    </row>
    <row r="4274" spans="57:65" x14ac:dyDescent="0.25">
      <c r="BE4274">
        <v>5217401</v>
      </c>
      <c r="BF4274">
        <v>52</v>
      </c>
      <c r="BG4274" t="s">
        <v>13044</v>
      </c>
      <c r="BH4274" t="s">
        <v>13045</v>
      </c>
      <c r="BI4274" t="s">
        <v>11084</v>
      </c>
      <c r="BJ4274" t="s">
        <v>15360</v>
      </c>
      <c r="BK4274">
        <v>5204</v>
      </c>
      <c r="BL4274" t="s">
        <v>15311</v>
      </c>
      <c r="BM4274" t="s">
        <v>15312</v>
      </c>
    </row>
    <row r="4275" spans="57:65" x14ac:dyDescent="0.25">
      <c r="BE4275">
        <v>5217609</v>
      </c>
      <c r="BF4275">
        <v>52</v>
      </c>
      <c r="BG4275" t="s">
        <v>13044</v>
      </c>
      <c r="BH4275" t="s">
        <v>13045</v>
      </c>
      <c r="BI4275" t="s">
        <v>11084</v>
      </c>
      <c r="BJ4275" t="s">
        <v>15361</v>
      </c>
      <c r="BK4275">
        <v>5204</v>
      </c>
      <c r="BL4275" t="s">
        <v>15311</v>
      </c>
      <c r="BM4275" t="s">
        <v>15312</v>
      </c>
    </row>
    <row r="4276" spans="57:65" x14ac:dyDescent="0.25">
      <c r="BE4276">
        <v>5218391</v>
      </c>
      <c r="BF4276">
        <v>52</v>
      </c>
      <c r="BG4276" t="s">
        <v>13044</v>
      </c>
      <c r="BH4276" t="s">
        <v>13045</v>
      </c>
      <c r="BI4276" t="s">
        <v>11084</v>
      </c>
      <c r="BJ4276" t="s">
        <v>15362</v>
      </c>
      <c r="BK4276">
        <v>5204</v>
      </c>
      <c r="BL4276" t="s">
        <v>15311</v>
      </c>
      <c r="BM4276" t="s">
        <v>15312</v>
      </c>
    </row>
    <row r="4277" spans="57:65" x14ac:dyDescent="0.25">
      <c r="BE4277">
        <v>5219100</v>
      </c>
      <c r="BF4277">
        <v>52</v>
      </c>
      <c r="BG4277" t="s">
        <v>13044</v>
      </c>
      <c r="BH4277" t="s">
        <v>13045</v>
      </c>
      <c r="BI4277" t="s">
        <v>11084</v>
      </c>
      <c r="BJ4277" t="s">
        <v>15363</v>
      </c>
      <c r="BK4277">
        <v>5204</v>
      </c>
      <c r="BL4277" t="s">
        <v>15311</v>
      </c>
      <c r="BM4277" t="s">
        <v>15312</v>
      </c>
    </row>
    <row r="4278" spans="57:65" x14ac:dyDescent="0.25">
      <c r="BE4278">
        <v>5219209</v>
      </c>
      <c r="BF4278">
        <v>52</v>
      </c>
      <c r="BG4278" t="s">
        <v>13044</v>
      </c>
      <c r="BH4278" t="s">
        <v>13045</v>
      </c>
      <c r="BI4278" t="s">
        <v>11084</v>
      </c>
      <c r="BJ4278" t="s">
        <v>15364</v>
      </c>
      <c r="BK4278">
        <v>5204</v>
      </c>
      <c r="BL4278" t="s">
        <v>15311</v>
      </c>
      <c r="BM4278" t="s">
        <v>15312</v>
      </c>
    </row>
    <row r="4279" spans="57:65" x14ac:dyDescent="0.25">
      <c r="BE4279">
        <v>5219506</v>
      </c>
      <c r="BF4279">
        <v>52</v>
      </c>
      <c r="BG4279" t="s">
        <v>13044</v>
      </c>
      <c r="BH4279" t="s">
        <v>13045</v>
      </c>
      <c r="BI4279" t="s">
        <v>11084</v>
      </c>
      <c r="BJ4279" t="s">
        <v>15365</v>
      </c>
      <c r="BK4279">
        <v>5204</v>
      </c>
      <c r="BL4279" t="s">
        <v>15311</v>
      </c>
      <c r="BM4279" t="s">
        <v>15312</v>
      </c>
    </row>
    <row r="4280" spans="57:65" x14ac:dyDescent="0.25">
      <c r="BE4280">
        <v>5219738</v>
      </c>
      <c r="BF4280">
        <v>52</v>
      </c>
      <c r="BG4280" t="s">
        <v>13044</v>
      </c>
      <c r="BH4280" t="s">
        <v>13045</v>
      </c>
      <c r="BI4280" t="s">
        <v>11084</v>
      </c>
      <c r="BJ4280" t="s">
        <v>15366</v>
      </c>
      <c r="BK4280">
        <v>5204</v>
      </c>
      <c r="BL4280" t="s">
        <v>15311</v>
      </c>
      <c r="BM4280" t="s">
        <v>15312</v>
      </c>
    </row>
    <row r="4281" spans="57:65" x14ac:dyDescent="0.25">
      <c r="BE4281">
        <v>5219753</v>
      </c>
      <c r="BF4281">
        <v>52</v>
      </c>
      <c r="BG4281" t="s">
        <v>13044</v>
      </c>
      <c r="BH4281" t="s">
        <v>13045</v>
      </c>
      <c r="BI4281" t="s">
        <v>11084</v>
      </c>
      <c r="BJ4281" t="s">
        <v>15367</v>
      </c>
      <c r="BK4281">
        <v>5204</v>
      </c>
      <c r="BL4281" t="s">
        <v>15311</v>
      </c>
      <c r="BM4281" t="s">
        <v>15312</v>
      </c>
    </row>
    <row r="4282" spans="57:65" x14ac:dyDescent="0.25">
      <c r="BE4282">
        <v>5220264</v>
      </c>
      <c r="BF4282">
        <v>52</v>
      </c>
      <c r="BG4282" t="s">
        <v>13044</v>
      </c>
      <c r="BH4282" t="s">
        <v>13045</v>
      </c>
      <c r="BI4282" t="s">
        <v>11084</v>
      </c>
      <c r="BJ4282" t="s">
        <v>15368</v>
      </c>
      <c r="BK4282">
        <v>5204</v>
      </c>
      <c r="BL4282" t="s">
        <v>15311</v>
      </c>
      <c r="BM4282" t="s">
        <v>15312</v>
      </c>
    </row>
    <row r="4283" spans="57:65" x14ac:dyDescent="0.25">
      <c r="BE4283">
        <v>5220454</v>
      </c>
      <c r="BF4283">
        <v>52</v>
      </c>
      <c r="BG4283" t="s">
        <v>13044</v>
      </c>
      <c r="BH4283" t="s">
        <v>13045</v>
      </c>
      <c r="BI4283" t="s">
        <v>11084</v>
      </c>
      <c r="BJ4283" t="s">
        <v>15369</v>
      </c>
      <c r="BK4283">
        <v>5204</v>
      </c>
      <c r="BL4283" t="s">
        <v>15311</v>
      </c>
      <c r="BM4283" t="s">
        <v>15312</v>
      </c>
    </row>
    <row r="4284" spans="57:65" x14ac:dyDescent="0.25">
      <c r="BE4284">
        <v>5220603</v>
      </c>
      <c r="BF4284">
        <v>52</v>
      </c>
      <c r="BG4284" t="s">
        <v>13044</v>
      </c>
      <c r="BH4284" t="s">
        <v>13045</v>
      </c>
      <c r="BI4284" t="s">
        <v>11084</v>
      </c>
      <c r="BJ4284" t="s">
        <v>15370</v>
      </c>
      <c r="BK4284">
        <v>5204</v>
      </c>
      <c r="BL4284" t="s">
        <v>15311</v>
      </c>
      <c r="BM4284" t="s">
        <v>15312</v>
      </c>
    </row>
    <row r="4285" spans="57:65" x14ac:dyDescent="0.25">
      <c r="BE4285">
        <v>5221197</v>
      </c>
      <c r="BF4285">
        <v>52</v>
      </c>
      <c r="BG4285" t="s">
        <v>13044</v>
      </c>
      <c r="BH4285" t="s">
        <v>13045</v>
      </c>
      <c r="BI4285" t="s">
        <v>11084</v>
      </c>
      <c r="BJ4285" t="s">
        <v>15371</v>
      </c>
      <c r="BK4285">
        <v>5204</v>
      </c>
      <c r="BL4285" t="s">
        <v>15311</v>
      </c>
      <c r="BM4285" t="s">
        <v>15312</v>
      </c>
    </row>
    <row r="4286" spans="57:65" x14ac:dyDescent="0.25">
      <c r="BE4286">
        <v>5221403</v>
      </c>
      <c r="BF4286">
        <v>52</v>
      </c>
      <c r="BG4286" t="s">
        <v>13044</v>
      </c>
      <c r="BH4286" t="s">
        <v>13045</v>
      </c>
      <c r="BI4286" t="s">
        <v>11084</v>
      </c>
      <c r="BJ4286" t="s">
        <v>12268</v>
      </c>
      <c r="BK4286">
        <v>5204</v>
      </c>
      <c r="BL4286" t="s">
        <v>15311</v>
      </c>
      <c r="BM4286" t="s">
        <v>15312</v>
      </c>
    </row>
    <row r="4287" spans="57:65" x14ac:dyDescent="0.25">
      <c r="BE4287">
        <v>5221502</v>
      </c>
      <c r="BF4287">
        <v>52</v>
      </c>
      <c r="BG4287" t="s">
        <v>13044</v>
      </c>
      <c r="BH4287" t="s">
        <v>13045</v>
      </c>
      <c r="BI4287" t="s">
        <v>11084</v>
      </c>
      <c r="BJ4287" t="s">
        <v>15372</v>
      </c>
      <c r="BK4287">
        <v>5204</v>
      </c>
      <c r="BL4287" t="s">
        <v>15311</v>
      </c>
      <c r="BM4287" t="s">
        <v>15312</v>
      </c>
    </row>
    <row r="4288" spans="57:65" x14ac:dyDescent="0.25">
      <c r="BE4288">
        <v>5221809</v>
      </c>
      <c r="BF4288">
        <v>52</v>
      </c>
      <c r="BG4288" t="s">
        <v>13044</v>
      </c>
      <c r="BH4288" t="s">
        <v>13045</v>
      </c>
      <c r="BI4288" t="s">
        <v>11084</v>
      </c>
      <c r="BJ4288" t="s">
        <v>15373</v>
      </c>
      <c r="BK4288">
        <v>5204</v>
      </c>
      <c r="BL4288" t="s">
        <v>15311</v>
      </c>
      <c r="BM4288" t="s">
        <v>15312</v>
      </c>
    </row>
    <row r="4289" spans="57:65" x14ac:dyDescent="0.25">
      <c r="BE4289">
        <v>5221858</v>
      </c>
      <c r="BF4289">
        <v>52</v>
      </c>
      <c r="BG4289" t="s">
        <v>13044</v>
      </c>
      <c r="BH4289" t="s">
        <v>13045</v>
      </c>
      <c r="BI4289" t="s">
        <v>11084</v>
      </c>
      <c r="BJ4289" t="s">
        <v>15374</v>
      </c>
      <c r="BK4289">
        <v>5204</v>
      </c>
      <c r="BL4289" t="s">
        <v>15311</v>
      </c>
      <c r="BM4289" t="s">
        <v>15312</v>
      </c>
    </row>
    <row r="4290" spans="57:65" x14ac:dyDescent="0.25">
      <c r="BE4290">
        <v>5222005</v>
      </c>
      <c r="BF4290">
        <v>52</v>
      </c>
      <c r="BG4290" t="s">
        <v>13044</v>
      </c>
      <c r="BH4290" t="s">
        <v>13045</v>
      </c>
      <c r="BI4290" t="s">
        <v>11084</v>
      </c>
      <c r="BJ4290" t="s">
        <v>15375</v>
      </c>
      <c r="BK4290">
        <v>5204</v>
      </c>
      <c r="BL4290" t="s">
        <v>15311</v>
      </c>
      <c r="BM4290" t="s">
        <v>15312</v>
      </c>
    </row>
    <row r="4291" spans="57:65" x14ac:dyDescent="0.25">
      <c r="BE4291">
        <v>5221908</v>
      </c>
      <c r="BF4291">
        <v>52</v>
      </c>
      <c r="BG4291" t="s">
        <v>13044</v>
      </c>
      <c r="BH4291" t="s">
        <v>13045</v>
      </c>
      <c r="BI4291" t="s">
        <v>11084</v>
      </c>
      <c r="BJ4291" t="s">
        <v>15376</v>
      </c>
      <c r="BK4291">
        <v>5204</v>
      </c>
      <c r="BL4291" t="s">
        <v>15311</v>
      </c>
      <c r="BM4291" t="s">
        <v>15312</v>
      </c>
    </row>
    <row r="4292" spans="57:65" x14ac:dyDescent="0.25">
      <c r="BE4292">
        <v>5300108</v>
      </c>
      <c r="BF4292">
        <v>53</v>
      </c>
      <c r="BG4292" t="s">
        <v>15377</v>
      </c>
      <c r="BH4292" t="s">
        <v>15378</v>
      </c>
      <c r="BI4292" t="s">
        <v>11084</v>
      </c>
      <c r="BJ4292" t="s">
        <v>15377</v>
      </c>
      <c r="BK4292">
        <v>5204</v>
      </c>
      <c r="BL4292" t="s">
        <v>15311</v>
      </c>
      <c r="BM4292" t="s">
        <v>15312</v>
      </c>
    </row>
    <row r="4293" spans="57:65" x14ac:dyDescent="0.25">
      <c r="BE4293">
        <v>5200605</v>
      </c>
      <c r="BF4293">
        <v>52</v>
      </c>
      <c r="BG4293" t="s">
        <v>13044</v>
      </c>
      <c r="BH4293" t="s">
        <v>13045</v>
      </c>
      <c r="BI4293" t="s">
        <v>11084</v>
      </c>
      <c r="BJ4293" t="s">
        <v>15379</v>
      </c>
      <c r="BK4293">
        <v>5203</v>
      </c>
      <c r="BL4293" t="s">
        <v>15380</v>
      </c>
      <c r="BM4293" t="s">
        <v>15381</v>
      </c>
    </row>
    <row r="4294" spans="57:65" x14ac:dyDescent="0.25">
      <c r="BE4294">
        <v>5200803</v>
      </c>
      <c r="BF4294">
        <v>52</v>
      </c>
      <c r="BG4294" t="s">
        <v>13044</v>
      </c>
      <c r="BH4294" t="s">
        <v>13045</v>
      </c>
      <c r="BI4294" t="s">
        <v>11084</v>
      </c>
      <c r="BJ4294" t="s">
        <v>15382</v>
      </c>
      <c r="BK4294">
        <v>5203</v>
      </c>
      <c r="BL4294" t="s">
        <v>15380</v>
      </c>
      <c r="BM4294" t="s">
        <v>15381</v>
      </c>
    </row>
    <row r="4295" spans="57:65" x14ac:dyDescent="0.25">
      <c r="BE4295">
        <v>5203962</v>
      </c>
      <c r="BF4295">
        <v>52</v>
      </c>
      <c r="BG4295" t="s">
        <v>13044</v>
      </c>
      <c r="BH4295" t="s">
        <v>13045</v>
      </c>
      <c r="BI4295" t="s">
        <v>11084</v>
      </c>
      <c r="BJ4295" t="s">
        <v>15383</v>
      </c>
      <c r="BK4295">
        <v>5203</v>
      </c>
      <c r="BL4295" t="s">
        <v>15380</v>
      </c>
      <c r="BM4295" t="s">
        <v>15381</v>
      </c>
    </row>
    <row r="4296" spans="57:65" x14ac:dyDescent="0.25">
      <c r="BE4296">
        <v>5204904</v>
      </c>
      <c r="BF4296">
        <v>52</v>
      </c>
      <c r="BG4296" t="s">
        <v>13044</v>
      </c>
      <c r="BH4296" t="s">
        <v>13045</v>
      </c>
      <c r="BI4296" t="s">
        <v>11084</v>
      </c>
      <c r="BJ4296" t="s">
        <v>15384</v>
      </c>
      <c r="BK4296">
        <v>5203</v>
      </c>
      <c r="BL4296" t="s">
        <v>15380</v>
      </c>
      <c r="BM4296" t="s">
        <v>15381</v>
      </c>
    </row>
    <row r="4297" spans="57:65" x14ac:dyDescent="0.25">
      <c r="BE4297">
        <v>5205307</v>
      </c>
      <c r="BF4297">
        <v>52</v>
      </c>
      <c r="BG4297" t="s">
        <v>13044</v>
      </c>
      <c r="BH4297" t="s">
        <v>13045</v>
      </c>
      <c r="BI4297" t="s">
        <v>11084</v>
      </c>
      <c r="BJ4297" t="s">
        <v>15385</v>
      </c>
      <c r="BK4297">
        <v>5203</v>
      </c>
      <c r="BL4297" t="s">
        <v>15380</v>
      </c>
      <c r="BM4297" t="s">
        <v>15381</v>
      </c>
    </row>
    <row r="4298" spans="57:65" x14ac:dyDescent="0.25">
      <c r="BE4298">
        <v>5207907</v>
      </c>
      <c r="BF4298">
        <v>52</v>
      </c>
      <c r="BG4298" t="s">
        <v>13044</v>
      </c>
      <c r="BH4298" t="s">
        <v>13045</v>
      </c>
      <c r="BI4298" t="s">
        <v>11084</v>
      </c>
      <c r="BJ4298" t="s">
        <v>15386</v>
      </c>
      <c r="BK4298">
        <v>5203</v>
      </c>
      <c r="BL4298" t="s">
        <v>15380</v>
      </c>
      <c r="BM4298" t="s">
        <v>15381</v>
      </c>
    </row>
    <row r="4299" spans="57:65" x14ac:dyDescent="0.25">
      <c r="BE4299">
        <v>5208301</v>
      </c>
      <c r="BF4299">
        <v>52</v>
      </c>
      <c r="BG4299" t="s">
        <v>13044</v>
      </c>
      <c r="BH4299" t="s">
        <v>13045</v>
      </c>
      <c r="BI4299" t="s">
        <v>11084</v>
      </c>
      <c r="BJ4299" t="s">
        <v>15387</v>
      </c>
      <c r="BK4299">
        <v>5203</v>
      </c>
      <c r="BL4299" t="s">
        <v>15380</v>
      </c>
      <c r="BM4299" t="s">
        <v>15381</v>
      </c>
    </row>
    <row r="4300" spans="57:65" x14ac:dyDescent="0.25">
      <c r="BE4300">
        <v>5209408</v>
      </c>
      <c r="BF4300">
        <v>52</v>
      </c>
      <c r="BG4300" t="s">
        <v>13044</v>
      </c>
      <c r="BH4300" t="s">
        <v>13045</v>
      </c>
      <c r="BI4300" t="s">
        <v>11084</v>
      </c>
      <c r="BJ4300" t="s">
        <v>15388</v>
      </c>
      <c r="BK4300">
        <v>5203</v>
      </c>
      <c r="BL4300" t="s">
        <v>15380</v>
      </c>
      <c r="BM4300" t="s">
        <v>15381</v>
      </c>
    </row>
    <row r="4301" spans="57:65" x14ac:dyDescent="0.25">
      <c r="BE4301">
        <v>5209903</v>
      </c>
      <c r="BF4301">
        <v>52</v>
      </c>
      <c r="BG4301" t="s">
        <v>13044</v>
      </c>
      <c r="BH4301" t="s">
        <v>13045</v>
      </c>
      <c r="BI4301" t="s">
        <v>11084</v>
      </c>
      <c r="BJ4301" t="s">
        <v>15389</v>
      </c>
      <c r="BK4301">
        <v>5203</v>
      </c>
      <c r="BL4301" t="s">
        <v>15380</v>
      </c>
      <c r="BM4301" t="s">
        <v>15381</v>
      </c>
    </row>
    <row r="4302" spans="57:65" x14ac:dyDescent="0.25">
      <c r="BE4302">
        <v>5213509</v>
      </c>
      <c r="BF4302">
        <v>52</v>
      </c>
      <c r="BG4302" t="s">
        <v>13044</v>
      </c>
      <c r="BH4302" t="s">
        <v>13045</v>
      </c>
      <c r="BI4302" t="s">
        <v>11084</v>
      </c>
      <c r="BJ4302" t="s">
        <v>15390</v>
      </c>
      <c r="BK4302">
        <v>5203</v>
      </c>
      <c r="BL4302" t="s">
        <v>15380</v>
      </c>
      <c r="BM4302" t="s">
        <v>15381</v>
      </c>
    </row>
    <row r="4303" spans="57:65" x14ac:dyDescent="0.25">
      <c r="BE4303">
        <v>5214903</v>
      </c>
      <c r="BF4303">
        <v>52</v>
      </c>
      <c r="BG4303" t="s">
        <v>13044</v>
      </c>
      <c r="BH4303" t="s">
        <v>13045</v>
      </c>
      <c r="BI4303" t="s">
        <v>11084</v>
      </c>
      <c r="BJ4303" t="s">
        <v>15391</v>
      </c>
      <c r="BK4303">
        <v>5203</v>
      </c>
      <c r="BL4303" t="s">
        <v>15380</v>
      </c>
      <c r="BM4303" t="s">
        <v>15381</v>
      </c>
    </row>
    <row r="4304" spans="57:65" x14ac:dyDescent="0.25">
      <c r="BE4304">
        <v>5219803</v>
      </c>
      <c r="BF4304">
        <v>52</v>
      </c>
      <c r="BG4304" t="s">
        <v>13044</v>
      </c>
      <c r="BH4304" t="s">
        <v>13045</v>
      </c>
      <c r="BI4304" t="s">
        <v>11084</v>
      </c>
      <c r="BJ4304" t="s">
        <v>12114</v>
      </c>
      <c r="BK4304">
        <v>5203</v>
      </c>
      <c r="BL4304" t="s">
        <v>15380</v>
      </c>
      <c r="BM4304" t="s">
        <v>15381</v>
      </c>
    </row>
    <row r="4305" spans="57:65" x14ac:dyDescent="0.25">
      <c r="BE4305">
        <v>5220009</v>
      </c>
      <c r="BF4305">
        <v>52</v>
      </c>
      <c r="BG4305" t="s">
        <v>13044</v>
      </c>
      <c r="BH4305" t="s">
        <v>13045</v>
      </c>
      <c r="BI4305" t="s">
        <v>11084</v>
      </c>
      <c r="BJ4305" t="s">
        <v>15392</v>
      </c>
      <c r="BK4305">
        <v>5203</v>
      </c>
      <c r="BL4305" t="s">
        <v>15380</v>
      </c>
      <c r="BM4305" t="s">
        <v>15381</v>
      </c>
    </row>
    <row r="4306" spans="57:65" x14ac:dyDescent="0.25">
      <c r="BE4306">
        <v>5220686</v>
      </c>
      <c r="BF4306">
        <v>52</v>
      </c>
      <c r="BG4306" t="s">
        <v>13044</v>
      </c>
      <c r="BH4306" t="s">
        <v>13045</v>
      </c>
      <c r="BI4306" t="s">
        <v>11084</v>
      </c>
      <c r="BJ4306" t="s">
        <v>15393</v>
      </c>
      <c r="BK4306">
        <v>5203</v>
      </c>
      <c r="BL4306" t="s">
        <v>15380</v>
      </c>
      <c r="BM4306" t="s">
        <v>15381</v>
      </c>
    </row>
    <row r="4307" spans="57:65" x14ac:dyDescent="0.25">
      <c r="BE4307">
        <v>5220702</v>
      </c>
      <c r="BF4307">
        <v>52</v>
      </c>
      <c r="BG4307" t="s">
        <v>13044</v>
      </c>
      <c r="BH4307" t="s">
        <v>13045</v>
      </c>
      <c r="BI4307" t="s">
        <v>11084</v>
      </c>
      <c r="BJ4307" t="s">
        <v>15394</v>
      </c>
      <c r="BK4307">
        <v>5203</v>
      </c>
      <c r="BL4307" t="s">
        <v>15380</v>
      </c>
      <c r="BM4307" t="s">
        <v>15381</v>
      </c>
    </row>
    <row r="4308" spans="57:65" x14ac:dyDescent="0.25">
      <c r="BE4308">
        <v>5221080</v>
      </c>
      <c r="BF4308">
        <v>52</v>
      </c>
      <c r="BG4308" t="s">
        <v>13044</v>
      </c>
      <c r="BH4308" t="s">
        <v>13045</v>
      </c>
      <c r="BI4308" t="s">
        <v>11084</v>
      </c>
      <c r="BJ4308" t="s">
        <v>15395</v>
      </c>
      <c r="BK4308">
        <v>5203</v>
      </c>
      <c r="BL4308" t="s">
        <v>15380</v>
      </c>
      <c r="BM4308" t="s">
        <v>15381</v>
      </c>
    </row>
    <row r="4309" spans="57:65" x14ac:dyDescent="0.25">
      <c r="BE4309">
        <v>5222203</v>
      </c>
      <c r="BF4309">
        <v>52</v>
      </c>
      <c r="BG4309" t="s">
        <v>13044</v>
      </c>
      <c r="BH4309" t="s">
        <v>13045</v>
      </c>
      <c r="BI4309" t="s">
        <v>11084</v>
      </c>
      <c r="BJ4309" t="s">
        <v>15396</v>
      </c>
      <c r="BK4309">
        <v>5203</v>
      </c>
      <c r="BL4309" t="s">
        <v>15380</v>
      </c>
      <c r="BM4309" t="s">
        <v>15381</v>
      </c>
    </row>
    <row r="4310" spans="57:65" x14ac:dyDescent="0.25">
      <c r="BE4310">
        <v>5200159</v>
      </c>
      <c r="BF4310">
        <v>52</v>
      </c>
      <c r="BG4310" t="s">
        <v>13044</v>
      </c>
      <c r="BH4310" t="s">
        <v>13045</v>
      </c>
      <c r="BI4310" t="s">
        <v>11084</v>
      </c>
      <c r="BJ4310" t="s">
        <v>15397</v>
      </c>
      <c r="BK4310">
        <v>5201</v>
      </c>
      <c r="BL4310" t="s">
        <v>15398</v>
      </c>
      <c r="BM4310" t="s">
        <v>15399</v>
      </c>
    </row>
    <row r="4311" spans="57:65" x14ac:dyDescent="0.25">
      <c r="BE4311">
        <v>5200555</v>
      </c>
      <c r="BF4311">
        <v>52</v>
      </c>
      <c r="BG4311" t="s">
        <v>13044</v>
      </c>
      <c r="BH4311" t="s">
        <v>13045</v>
      </c>
      <c r="BI4311" t="s">
        <v>11084</v>
      </c>
      <c r="BJ4311" t="s">
        <v>15400</v>
      </c>
      <c r="BK4311">
        <v>5201</v>
      </c>
      <c r="BL4311" t="s">
        <v>15398</v>
      </c>
      <c r="BM4311" t="s">
        <v>15399</v>
      </c>
    </row>
    <row r="4312" spans="57:65" x14ac:dyDescent="0.25">
      <c r="BE4312">
        <v>5200829</v>
      </c>
      <c r="BF4312">
        <v>52</v>
      </c>
      <c r="BG4312" t="s">
        <v>13044</v>
      </c>
      <c r="BH4312" t="s">
        <v>13045</v>
      </c>
      <c r="BI4312" t="s">
        <v>11084</v>
      </c>
      <c r="BJ4312" t="s">
        <v>15401</v>
      </c>
      <c r="BK4312">
        <v>5201</v>
      </c>
      <c r="BL4312" t="s">
        <v>15398</v>
      </c>
      <c r="BM4312" t="s">
        <v>15399</v>
      </c>
    </row>
    <row r="4313" spans="57:65" x14ac:dyDescent="0.25">
      <c r="BE4313">
        <v>5200902</v>
      </c>
      <c r="BF4313">
        <v>52</v>
      </c>
      <c r="BG4313" t="s">
        <v>13044</v>
      </c>
      <c r="BH4313" t="s">
        <v>13045</v>
      </c>
      <c r="BI4313" t="s">
        <v>11084</v>
      </c>
      <c r="BJ4313" t="s">
        <v>15402</v>
      </c>
      <c r="BK4313">
        <v>5201</v>
      </c>
      <c r="BL4313" t="s">
        <v>15398</v>
      </c>
      <c r="BM4313" t="s">
        <v>15399</v>
      </c>
    </row>
    <row r="4314" spans="57:65" x14ac:dyDescent="0.25">
      <c r="BE4314">
        <v>5202155</v>
      </c>
      <c r="BF4314">
        <v>52</v>
      </c>
      <c r="BG4314" t="s">
        <v>13044</v>
      </c>
      <c r="BH4314" t="s">
        <v>13045</v>
      </c>
      <c r="BI4314" t="s">
        <v>11084</v>
      </c>
      <c r="BJ4314" t="s">
        <v>15403</v>
      </c>
      <c r="BK4314">
        <v>5201</v>
      </c>
      <c r="BL4314" t="s">
        <v>15398</v>
      </c>
      <c r="BM4314" t="s">
        <v>15399</v>
      </c>
    </row>
    <row r="4315" spans="57:65" x14ac:dyDescent="0.25">
      <c r="BE4315">
        <v>5202353</v>
      </c>
      <c r="BF4315">
        <v>52</v>
      </c>
      <c r="BG4315" t="s">
        <v>13044</v>
      </c>
      <c r="BH4315" t="s">
        <v>13045</v>
      </c>
      <c r="BI4315" t="s">
        <v>11084</v>
      </c>
      <c r="BJ4315" t="s">
        <v>15404</v>
      </c>
      <c r="BK4315">
        <v>5201</v>
      </c>
      <c r="BL4315" t="s">
        <v>15398</v>
      </c>
      <c r="BM4315" t="s">
        <v>15399</v>
      </c>
    </row>
    <row r="4316" spans="57:65" x14ac:dyDescent="0.25">
      <c r="BE4316">
        <v>5202502</v>
      </c>
      <c r="BF4316">
        <v>52</v>
      </c>
      <c r="BG4316" t="s">
        <v>13044</v>
      </c>
      <c r="BH4316" t="s">
        <v>13045</v>
      </c>
      <c r="BI4316" t="s">
        <v>11084</v>
      </c>
      <c r="BJ4316" t="s">
        <v>15405</v>
      </c>
      <c r="BK4316">
        <v>5201</v>
      </c>
      <c r="BL4316" t="s">
        <v>15398</v>
      </c>
      <c r="BM4316" t="s">
        <v>15399</v>
      </c>
    </row>
    <row r="4317" spans="57:65" x14ac:dyDescent="0.25">
      <c r="BE4317">
        <v>5202601</v>
      </c>
      <c r="BF4317">
        <v>52</v>
      </c>
      <c r="BG4317" t="s">
        <v>13044</v>
      </c>
      <c r="BH4317" t="s">
        <v>13045</v>
      </c>
      <c r="BI4317" t="s">
        <v>11084</v>
      </c>
      <c r="BJ4317" t="s">
        <v>15406</v>
      </c>
      <c r="BK4317">
        <v>5201</v>
      </c>
      <c r="BL4317" t="s">
        <v>15398</v>
      </c>
      <c r="BM4317" t="s">
        <v>15399</v>
      </c>
    </row>
    <row r="4318" spans="57:65" x14ac:dyDescent="0.25">
      <c r="BE4318">
        <v>5203401</v>
      </c>
      <c r="BF4318">
        <v>52</v>
      </c>
      <c r="BG4318" t="s">
        <v>13044</v>
      </c>
      <c r="BH4318" t="s">
        <v>13045</v>
      </c>
      <c r="BI4318" t="s">
        <v>11084</v>
      </c>
      <c r="BJ4318" t="s">
        <v>15407</v>
      </c>
      <c r="BK4318">
        <v>5201</v>
      </c>
      <c r="BL4318" t="s">
        <v>15398</v>
      </c>
      <c r="BM4318" t="s">
        <v>15399</v>
      </c>
    </row>
    <row r="4319" spans="57:65" x14ac:dyDescent="0.25">
      <c r="BE4319">
        <v>5203575</v>
      </c>
      <c r="BF4319">
        <v>52</v>
      </c>
      <c r="BG4319" t="s">
        <v>13044</v>
      </c>
      <c r="BH4319" t="s">
        <v>13045</v>
      </c>
      <c r="BI4319" t="s">
        <v>11084</v>
      </c>
      <c r="BJ4319" t="s">
        <v>15408</v>
      </c>
      <c r="BK4319">
        <v>5201</v>
      </c>
      <c r="BL4319" t="s">
        <v>15398</v>
      </c>
      <c r="BM4319" t="s">
        <v>15399</v>
      </c>
    </row>
    <row r="4320" spans="57:65" x14ac:dyDescent="0.25">
      <c r="BE4320">
        <v>5203807</v>
      </c>
      <c r="BF4320">
        <v>52</v>
      </c>
      <c r="BG4320" t="s">
        <v>13044</v>
      </c>
      <c r="BH4320" t="s">
        <v>13045</v>
      </c>
      <c r="BI4320" t="s">
        <v>11084</v>
      </c>
      <c r="BJ4320" t="s">
        <v>15409</v>
      </c>
      <c r="BK4320">
        <v>5201</v>
      </c>
      <c r="BL4320" t="s">
        <v>15398</v>
      </c>
      <c r="BM4320" t="s">
        <v>15399</v>
      </c>
    </row>
    <row r="4321" spans="57:65" x14ac:dyDescent="0.25">
      <c r="BE4321">
        <v>5203939</v>
      </c>
      <c r="BF4321">
        <v>52</v>
      </c>
      <c r="BG4321" t="s">
        <v>13044</v>
      </c>
      <c r="BH4321" t="s">
        <v>13045</v>
      </c>
      <c r="BI4321" t="s">
        <v>11084</v>
      </c>
      <c r="BJ4321" t="s">
        <v>15410</v>
      </c>
      <c r="BK4321">
        <v>5201</v>
      </c>
      <c r="BL4321" t="s">
        <v>15398</v>
      </c>
      <c r="BM4321" t="s">
        <v>15399</v>
      </c>
    </row>
    <row r="4322" spans="57:65" x14ac:dyDescent="0.25">
      <c r="BE4322">
        <v>5204201</v>
      </c>
      <c r="BF4322">
        <v>52</v>
      </c>
      <c r="BG4322" t="s">
        <v>13044</v>
      </c>
      <c r="BH4322" t="s">
        <v>13045</v>
      </c>
      <c r="BI4322" t="s">
        <v>11084</v>
      </c>
      <c r="BJ4322" t="s">
        <v>15411</v>
      </c>
      <c r="BK4322">
        <v>5201</v>
      </c>
      <c r="BL4322" t="s">
        <v>15398</v>
      </c>
      <c r="BM4322" t="s">
        <v>15399</v>
      </c>
    </row>
    <row r="4323" spans="57:65" x14ac:dyDescent="0.25">
      <c r="BE4323">
        <v>5204706</v>
      </c>
      <c r="BF4323">
        <v>52</v>
      </c>
      <c r="BG4323" t="s">
        <v>13044</v>
      </c>
      <c r="BH4323" t="s">
        <v>13045</v>
      </c>
      <c r="BI4323" t="s">
        <v>11084</v>
      </c>
      <c r="BJ4323" t="s">
        <v>15412</v>
      </c>
      <c r="BK4323">
        <v>5201</v>
      </c>
      <c r="BL4323" t="s">
        <v>15398</v>
      </c>
      <c r="BM4323" t="s">
        <v>15399</v>
      </c>
    </row>
    <row r="4324" spans="57:65" x14ac:dyDescent="0.25">
      <c r="BE4324">
        <v>5204953</v>
      </c>
      <c r="BF4324">
        <v>52</v>
      </c>
      <c r="BG4324" t="s">
        <v>13044</v>
      </c>
      <c r="BH4324" t="s">
        <v>13045</v>
      </c>
      <c r="BI4324" t="s">
        <v>11084</v>
      </c>
      <c r="BJ4324" t="s">
        <v>15413</v>
      </c>
      <c r="BK4324">
        <v>5201</v>
      </c>
      <c r="BL4324" t="s">
        <v>15398</v>
      </c>
      <c r="BM4324" t="s">
        <v>15399</v>
      </c>
    </row>
    <row r="4325" spans="57:65" x14ac:dyDescent="0.25">
      <c r="BE4325">
        <v>5205703</v>
      </c>
      <c r="BF4325">
        <v>52</v>
      </c>
      <c r="BG4325" t="s">
        <v>13044</v>
      </c>
      <c r="BH4325" t="s">
        <v>13045</v>
      </c>
      <c r="BI4325" t="s">
        <v>11084</v>
      </c>
      <c r="BJ4325" t="s">
        <v>15414</v>
      </c>
      <c r="BK4325">
        <v>5201</v>
      </c>
      <c r="BL4325" t="s">
        <v>15398</v>
      </c>
      <c r="BM4325" t="s">
        <v>15399</v>
      </c>
    </row>
    <row r="4326" spans="57:65" x14ac:dyDescent="0.25">
      <c r="BE4326">
        <v>5206404</v>
      </c>
      <c r="BF4326">
        <v>52</v>
      </c>
      <c r="BG4326" t="s">
        <v>13044</v>
      </c>
      <c r="BH4326" t="s">
        <v>13045</v>
      </c>
      <c r="BI4326" t="s">
        <v>11084</v>
      </c>
      <c r="BJ4326" t="s">
        <v>15415</v>
      </c>
      <c r="BK4326">
        <v>5201</v>
      </c>
      <c r="BL4326" t="s">
        <v>15398</v>
      </c>
      <c r="BM4326" t="s">
        <v>15399</v>
      </c>
    </row>
    <row r="4327" spans="57:65" x14ac:dyDescent="0.25">
      <c r="BE4327">
        <v>5207105</v>
      </c>
      <c r="BF4327">
        <v>52</v>
      </c>
      <c r="BG4327" t="s">
        <v>13044</v>
      </c>
      <c r="BH4327" t="s">
        <v>13045</v>
      </c>
      <c r="BI4327" t="s">
        <v>11084</v>
      </c>
      <c r="BJ4327" t="s">
        <v>15416</v>
      </c>
      <c r="BK4327">
        <v>5201</v>
      </c>
      <c r="BL4327" t="s">
        <v>15398</v>
      </c>
      <c r="BM4327" t="s">
        <v>15399</v>
      </c>
    </row>
    <row r="4328" spans="57:65" x14ac:dyDescent="0.25">
      <c r="BE4328">
        <v>5207535</v>
      </c>
      <c r="BF4328">
        <v>52</v>
      </c>
      <c r="BG4328" t="s">
        <v>13044</v>
      </c>
      <c r="BH4328" t="s">
        <v>13045</v>
      </c>
      <c r="BI4328" t="s">
        <v>11084</v>
      </c>
      <c r="BJ4328" t="s">
        <v>15417</v>
      </c>
      <c r="BK4328">
        <v>5201</v>
      </c>
      <c r="BL4328" t="s">
        <v>15398</v>
      </c>
      <c r="BM4328" t="s">
        <v>15399</v>
      </c>
    </row>
    <row r="4329" spans="57:65" x14ac:dyDescent="0.25">
      <c r="BE4329">
        <v>5207600</v>
      </c>
      <c r="BF4329">
        <v>52</v>
      </c>
      <c r="BG4329" t="s">
        <v>13044</v>
      </c>
      <c r="BH4329" t="s">
        <v>13045</v>
      </c>
      <c r="BI4329" t="s">
        <v>11084</v>
      </c>
      <c r="BJ4329" t="s">
        <v>15418</v>
      </c>
      <c r="BK4329">
        <v>5201</v>
      </c>
      <c r="BL4329" t="s">
        <v>15398</v>
      </c>
      <c r="BM4329" t="s">
        <v>15399</v>
      </c>
    </row>
    <row r="4330" spans="57:65" x14ac:dyDescent="0.25">
      <c r="BE4330">
        <v>5207808</v>
      </c>
      <c r="BF4330">
        <v>52</v>
      </c>
      <c r="BG4330" t="s">
        <v>13044</v>
      </c>
      <c r="BH4330" t="s">
        <v>13045</v>
      </c>
      <c r="BI4330" t="s">
        <v>11084</v>
      </c>
      <c r="BJ4330" t="s">
        <v>15419</v>
      </c>
      <c r="BK4330">
        <v>5201</v>
      </c>
      <c r="BL4330" t="s">
        <v>15398</v>
      </c>
      <c r="BM4330" t="s">
        <v>15399</v>
      </c>
    </row>
    <row r="4331" spans="57:65" x14ac:dyDescent="0.25">
      <c r="BE4331">
        <v>5208905</v>
      </c>
      <c r="BF4331">
        <v>52</v>
      </c>
      <c r="BG4331" t="s">
        <v>13044</v>
      </c>
      <c r="BH4331" t="s">
        <v>13045</v>
      </c>
      <c r="BI4331" t="s">
        <v>11084</v>
      </c>
      <c r="BJ4331" t="s">
        <v>13045</v>
      </c>
      <c r="BK4331">
        <v>5201</v>
      </c>
      <c r="BL4331" t="s">
        <v>15398</v>
      </c>
      <c r="BM4331" t="s">
        <v>15399</v>
      </c>
    </row>
    <row r="4332" spans="57:65" x14ac:dyDescent="0.25">
      <c r="BE4332">
        <v>5209457</v>
      </c>
      <c r="BF4332">
        <v>52</v>
      </c>
      <c r="BG4332" t="s">
        <v>13044</v>
      </c>
      <c r="BH4332" t="s">
        <v>13045</v>
      </c>
      <c r="BI4332" t="s">
        <v>11084</v>
      </c>
      <c r="BJ4332" t="s">
        <v>15420</v>
      </c>
      <c r="BK4332">
        <v>5201</v>
      </c>
      <c r="BL4332" t="s">
        <v>15398</v>
      </c>
      <c r="BM4332" t="s">
        <v>15399</v>
      </c>
    </row>
    <row r="4333" spans="57:65" x14ac:dyDescent="0.25">
      <c r="BE4333">
        <v>5210208</v>
      </c>
      <c r="BF4333">
        <v>52</v>
      </c>
      <c r="BG4333" t="s">
        <v>13044</v>
      </c>
      <c r="BH4333" t="s">
        <v>13045</v>
      </c>
      <c r="BI4333" t="s">
        <v>11084</v>
      </c>
      <c r="BJ4333" t="s">
        <v>15421</v>
      </c>
      <c r="BK4333">
        <v>5201</v>
      </c>
      <c r="BL4333" t="s">
        <v>15398</v>
      </c>
      <c r="BM4333" t="s">
        <v>15399</v>
      </c>
    </row>
    <row r="4334" spans="57:65" x14ac:dyDescent="0.25">
      <c r="BE4334">
        <v>5210307</v>
      </c>
      <c r="BF4334">
        <v>52</v>
      </c>
      <c r="BG4334" t="s">
        <v>13044</v>
      </c>
      <c r="BH4334" t="s">
        <v>13045</v>
      </c>
      <c r="BI4334" t="s">
        <v>11084</v>
      </c>
      <c r="BJ4334" t="s">
        <v>15422</v>
      </c>
      <c r="BK4334">
        <v>5201</v>
      </c>
      <c r="BL4334" t="s">
        <v>15398</v>
      </c>
      <c r="BM4334" t="s">
        <v>15399</v>
      </c>
    </row>
    <row r="4335" spans="57:65" x14ac:dyDescent="0.25">
      <c r="BE4335">
        <v>5210406</v>
      </c>
      <c r="BF4335">
        <v>52</v>
      </c>
      <c r="BG4335" t="s">
        <v>13044</v>
      </c>
      <c r="BH4335" t="s">
        <v>13045</v>
      </c>
      <c r="BI4335" t="s">
        <v>11084</v>
      </c>
      <c r="BJ4335" t="s">
        <v>15423</v>
      </c>
      <c r="BK4335">
        <v>5201</v>
      </c>
      <c r="BL4335" t="s">
        <v>15398</v>
      </c>
      <c r="BM4335" t="s">
        <v>15399</v>
      </c>
    </row>
    <row r="4336" spans="57:65" x14ac:dyDescent="0.25">
      <c r="BE4336">
        <v>5211008</v>
      </c>
      <c r="BF4336">
        <v>52</v>
      </c>
      <c r="BG4336" t="s">
        <v>13044</v>
      </c>
      <c r="BH4336" t="s">
        <v>13045</v>
      </c>
      <c r="BI4336" t="s">
        <v>11084</v>
      </c>
      <c r="BJ4336" t="s">
        <v>15424</v>
      </c>
      <c r="BK4336">
        <v>5201</v>
      </c>
      <c r="BL4336" t="s">
        <v>15398</v>
      </c>
      <c r="BM4336" t="s">
        <v>15399</v>
      </c>
    </row>
    <row r="4337" spans="57:65" x14ac:dyDescent="0.25">
      <c r="BE4337">
        <v>5211602</v>
      </c>
      <c r="BF4337">
        <v>52</v>
      </c>
      <c r="BG4337" t="s">
        <v>13044</v>
      </c>
      <c r="BH4337" t="s">
        <v>13045</v>
      </c>
      <c r="BI4337" t="s">
        <v>11084</v>
      </c>
      <c r="BJ4337" t="s">
        <v>15425</v>
      </c>
      <c r="BK4337">
        <v>5201</v>
      </c>
      <c r="BL4337" t="s">
        <v>15398</v>
      </c>
      <c r="BM4337" t="s">
        <v>15399</v>
      </c>
    </row>
    <row r="4338" spans="57:65" x14ac:dyDescent="0.25">
      <c r="BE4338">
        <v>5212006</v>
      </c>
      <c r="BF4338">
        <v>52</v>
      </c>
      <c r="BG4338" t="s">
        <v>13044</v>
      </c>
      <c r="BH4338" t="s">
        <v>13045</v>
      </c>
      <c r="BI4338" t="s">
        <v>11084</v>
      </c>
      <c r="BJ4338" t="s">
        <v>15426</v>
      </c>
      <c r="BK4338">
        <v>5201</v>
      </c>
      <c r="BL4338" t="s">
        <v>15398</v>
      </c>
      <c r="BM4338" t="s">
        <v>15399</v>
      </c>
    </row>
    <row r="4339" spans="57:65" x14ac:dyDescent="0.25">
      <c r="BE4339">
        <v>5212204</v>
      </c>
      <c r="BF4339">
        <v>52</v>
      </c>
      <c r="BG4339" t="s">
        <v>13044</v>
      </c>
      <c r="BH4339" t="s">
        <v>13045</v>
      </c>
      <c r="BI4339" t="s">
        <v>11084</v>
      </c>
      <c r="BJ4339" t="s">
        <v>12584</v>
      </c>
      <c r="BK4339">
        <v>5201</v>
      </c>
      <c r="BL4339" t="s">
        <v>15398</v>
      </c>
      <c r="BM4339" t="s">
        <v>15399</v>
      </c>
    </row>
    <row r="4340" spans="57:65" x14ac:dyDescent="0.25">
      <c r="BE4340">
        <v>5212808</v>
      </c>
      <c r="BF4340">
        <v>52</v>
      </c>
      <c r="BG4340" t="s">
        <v>13044</v>
      </c>
      <c r="BH4340" t="s">
        <v>13045</v>
      </c>
      <c r="BI4340" t="s">
        <v>11084</v>
      </c>
      <c r="BJ4340" t="s">
        <v>15427</v>
      </c>
      <c r="BK4340">
        <v>5201</v>
      </c>
      <c r="BL4340" t="s">
        <v>15398</v>
      </c>
      <c r="BM4340" t="s">
        <v>15399</v>
      </c>
    </row>
    <row r="4341" spans="57:65" x14ac:dyDescent="0.25">
      <c r="BE4341">
        <v>5212956</v>
      </c>
      <c r="BF4341">
        <v>52</v>
      </c>
      <c r="BG4341" t="s">
        <v>13044</v>
      </c>
      <c r="BH4341" t="s">
        <v>13045</v>
      </c>
      <c r="BI4341" t="s">
        <v>11084</v>
      </c>
      <c r="BJ4341" t="s">
        <v>15428</v>
      </c>
      <c r="BK4341">
        <v>5201</v>
      </c>
      <c r="BL4341" t="s">
        <v>15398</v>
      </c>
      <c r="BM4341" t="s">
        <v>15399</v>
      </c>
    </row>
    <row r="4342" spans="57:65" x14ac:dyDescent="0.25">
      <c r="BE4342">
        <v>5213400</v>
      </c>
      <c r="BF4342">
        <v>52</v>
      </c>
      <c r="BG4342" t="s">
        <v>13044</v>
      </c>
      <c r="BH4342" t="s">
        <v>13045</v>
      </c>
      <c r="BI4342" t="s">
        <v>11084</v>
      </c>
      <c r="BJ4342" t="s">
        <v>15429</v>
      </c>
      <c r="BK4342">
        <v>5201</v>
      </c>
      <c r="BL4342" t="s">
        <v>15398</v>
      </c>
      <c r="BM4342" t="s">
        <v>15399</v>
      </c>
    </row>
    <row r="4343" spans="57:65" x14ac:dyDescent="0.25">
      <c r="BE4343">
        <v>5213707</v>
      </c>
      <c r="BF4343">
        <v>52</v>
      </c>
      <c r="BG4343" t="s">
        <v>13044</v>
      </c>
      <c r="BH4343" t="s">
        <v>13045</v>
      </c>
      <c r="BI4343" t="s">
        <v>11084</v>
      </c>
      <c r="BJ4343" t="s">
        <v>15430</v>
      </c>
      <c r="BK4343">
        <v>5201</v>
      </c>
      <c r="BL4343" t="s">
        <v>15398</v>
      </c>
      <c r="BM4343" t="s">
        <v>15399</v>
      </c>
    </row>
    <row r="4344" spans="57:65" x14ac:dyDescent="0.25">
      <c r="BE4344">
        <v>5213905</v>
      </c>
      <c r="BF4344">
        <v>52</v>
      </c>
      <c r="BG4344" t="s">
        <v>13044</v>
      </c>
      <c r="BH4344" t="s">
        <v>13045</v>
      </c>
      <c r="BI4344" t="s">
        <v>11084</v>
      </c>
      <c r="BJ4344" t="s">
        <v>15431</v>
      </c>
      <c r="BK4344">
        <v>5201</v>
      </c>
      <c r="BL4344" t="s">
        <v>15398</v>
      </c>
      <c r="BM4344" t="s">
        <v>15399</v>
      </c>
    </row>
    <row r="4345" spans="57:65" x14ac:dyDescent="0.25">
      <c r="BE4345">
        <v>5214002</v>
      </c>
      <c r="BF4345">
        <v>52</v>
      </c>
      <c r="BG4345" t="s">
        <v>13044</v>
      </c>
      <c r="BH4345" t="s">
        <v>13045</v>
      </c>
      <c r="BI4345" t="s">
        <v>11084</v>
      </c>
      <c r="BJ4345" t="s">
        <v>15432</v>
      </c>
      <c r="BK4345">
        <v>5201</v>
      </c>
      <c r="BL4345" t="s">
        <v>15398</v>
      </c>
      <c r="BM4345" t="s">
        <v>15399</v>
      </c>
    </row>
    <row r="4346" spans="57:65" x14ac:dyDescent="0.25">
      <c r="BE4346">
        <v>5214051</v>
      </c>
      <c r="BF4346">
        <v>52</v>
      </c>
      <c r="BG4346" t="s">
        <v>13044</v>
      </c>
      <c r="BH4346" t="s">
        <v>13045</v>
      </c>
      <c r="BI4346" t="s">
        <v>11084</v>
      </c>
      <c r="BJ4346" t="s">
        <v>12660</v>
      </c>
      <c r="BK4346">
        <v>5201</v>
      </c>
      <c r="BL4346" t="s">
        <v>15398</v>
      </c>
      <c r="BM4346" t="s">
        <v>15399</v>
      </c>
    </row>
    <row r="4347" spans="57:65" x14ac:dyDescent="0.25">
      <c r="BE4347">
        <v>5214101</v>
      </c>
      <c r="BF4347">
        <v>52</v>
      </c>
      <c r="BG4347" t="s">
        <v>13044</v>
      </c>
      <c r="BH4347" t="s">
        <v>13045</v>
      </c>
      <c r="BI4347" t="s">
        <v>11084</v>
      </c>
      <c r="BJ4347" t="s">
        <v>15433</v>
      </c>
      <c r="BK4347">
        <v>5201</v>
      </c>
      <c r="BL4347" t="s">
        <v>15398</v>
      </c>
      <c r="BM4347" t="s">
        <v>15399</v>
      </c>
    </row>
    <row r="4348" spans="57:65" x14ac:dyDescent="0.25">
      <c r="BE4348">
        <v>5214879</v>
      </c>
      <c r="BF4348">
        <v>52</v>
      </c>
      <c r="BG4348" t="s">
        <v>13044</v>
      </c>
      <c r="BH4348" t="s">
        <v>13045</v>
      </c>
      <c r="BI4348" t="s">
        <v>11084</v>
      </c>
      <c r="BJ4348" t="s">
        <v>15434</v>
      </c>
      <c r="BK4348">
        <v>5201</v>
      </c>
      <c r="BL4348" t="s">
        <v>15398</v>
      </c>
      <c r="BM4348" t="s">
        <v>15399</v>
      </c>
    </row>
    <row r="4349" spans="57:65" x14ac:dyDescent="0.25">
      <c r="BE4349">
        <v>5215207</v>
      </c>
      <c r="BF4349">
        <v>52</v>
      </c>
      <c r="BG4349" t="s">
        <v>13044</v>
      </c>
      <c r="BH4349" t="s">
        <v>13045</v>
      </c>
      <c r="BI4349" t="s">
        <v>11084</v>
      </c>
      <c r="BJ4349" t="s">
        <v>15435</v>
      </c>
      <c r="BK4349">
        <v>5201</v>
      </c>
      <c r="BL4349" t="s">
        <v>15398</v>
      </c>
      <c r="BM4349" t="s">
        <v>15399</v>
      </c>
    </row>
    <row r="4350" spans="57:65" x14ac:dyDescent="0.25">
      <c r="BE4350">
        <v>5215256</v>
      </c>
      <c r="BF4350">
        <v>52</v>
      </c>
      <c r="BG4350" t="s">
        <v>13044</v>
      </c>
      <c r="BH4350" t="s">
        <v>13045</v>
      </c>
      <c r="BI4350" t="s">
        <v>11084</v>
      </c>
      <c r="BJ4350" t="s">
        <v>15436</v>
      </c>
      <c r="BK4350">
        <v>5201</v>
      </c>
      <c r="BL4350" t="s">
        <v>15398</v>
      </c>
      <c r="BM4350" t="s">
        <v>15399</v>
      </c>
    </row>
    <row r="4351" spans="57:65" x14ac:dyDescent="0.25">
      <c r="BE4351">
        <v>5215652</v>
      </c>
      <c r="BF4351">
        <v>52</v>
      </c>
      <c r="BG4351" t="s">
        <v>13044</v>
      </c>
      <c r="BH4351" t="s">
        <v>13045</v>
      </c>
      <c r="BI4351" t="s">
        <v>11084</v>
      </c>
      <c r="BJ4351" t="s">
        <v>15437</v>
      </c>
      <c r="BK4351">
        <v>5201</v>
      </c>
      <c r="BL4351" t="s">
        <v>15398</v>
      </c>
      <c r="BM4351" t="s">
        <v>15399</v>
      </c>
    </row>
    <row r="4352" spans="57:65" x14ac:dyDescent="0.25">
      <c r="BE4352">
        <v>5216908</v>
      </c>
      <c r="BF4352">
        <v>52</v>
      </c>
      <c r="BG4352" t="s">
        <v>13044</v>
      </c>
      <c r="BH4352" t="s">
        <v>13045</v>
      </c>
      <c r="BI4352" t="s">
        <v>11084</v>
      </c>
      <c r="BJ4352" t="s">
        <v>15438</v>
      </c>
      <c r="BK4352">
        <v>5201</v>
      </c>
      <c r="BL4352" t="s">
        <v>15398</v>
      </c>
      <c r="BM4352" t="s">
        <v>15399</v>
      </c>
    </row>
    <row r="4353" spans="57:65" x14ac:dyDescent="0.25">
      <c r="BE4353">
        <v>5217203</v>
      </c>
      <c r="BF4353">
        <v>52</v>
      </c>
      <c r="BG4353" t="s">
        <v>13044</v>
      </c>
      <c r="BH4353" t="s">
        <v>13045</v>
      </c>
      <c r="BI4353" t="s">
        <v>11084</v>
      </c>
      <c r="BJ4353" t="s">
        <v>12493</v>
      </c>
      <c r="BK4353">
        <v>5201</v>
      </c>
      <c r="BL4353" t="s">
        <v>15398</v>
      </c>
      <c r="BM4353" t="s">
        <v>15399</v>
      </c>
    </row>
    <row r="4354" spans="57:65" x14ac:dyDescent="0.25">
      <c r="BE4354">
        <v>5218003</v>
      </c>
      <c r="BF4354">
        <v>52</v>
      </c>
      <c r="BG4354" t="s">
        <v>13044</v>
      </c>
      <c r="BH4354" t="s">
        <v>13045</v>
      </c>
      <c r="BI4354" t="s">
        <v>11084</v>
      </c>
      <c r="BJ4354" t="s">
        <v>15439</v>
      </c>
      <c r="BK4354">
        <v>5201</v>
      </c>
      <c r="BL4354" t="s">
        <v>15398</v>
      </c>
      <c r="BM4354" t="s">
        <v>15399</v>
      </c>
    </row>
    <row r="4355" spans="57:65" x14ac:dyDescent="0.25">
      <c r="BE4355">
        <v>5219001</v>
      </c>
      <c r="BF4355">
        <v>52</v>
      </c>
      <c r="BG4355" t="s">
        <v>13044</v>
      </c>
      <c r="BH4355" t="s">
        <v>13045</v>
      </c>
      <c r="BI4355" t="s">
        <v>11084</v>
      </c>
      <c r="BJ4355" t="s">
        <v>15440</v>
      </c>
      <c r="BK4355">
        <v>5201</v>
      </c>
      <c r="BL4355" t="s">
        <v>15398</v>
      </c>
      <c r="BM4355" t="s">
        <v>15399</v>
      </c>
    </row>
    <row r="4356" spans="57:65" x14ac:dyDescent="0.25">
      <c r="BE4356">
        <v>5219258</v>
      </c>
      <c r="BF4356">
        <v>52</v>
      </c>
      <c r="BG4356" t="s">
        <v>13044</v>
      </c>
      <c r="BH4356" t="s">
        <v>13045</v>
      </c>
      <c r="BI4356" t="s">
        <v>11084</v>
      </c>
      <c r="BJ4356" t="s">
        <v>15441</v>
      </c>
      <c r="BK4356">
        <v>5201</v>
      </c>
      <c r="BL4356" t="s">
        <v>15398</v>
      </c>
      <c r="BM4356" t="s">
        <v>15399</v>
      </c>
    </row>
    <row r="4357" spans="57:65" x14ac:dyDescent="0.25">
      <c r="BE4357">
        <v>5219704</v>
      </c>
      <c r="BF4357">
        <v>52</v>
      </c>
      <c r="BG4357" t="s">
        <v>13044</v>
      </c>
      <c r="BH4357" t="s">
        <v>13045</v>
      </c>
      <c r="BI4357" t="s">
        <v>11084</v>
      </c>
      <c r="BJ4357" t="s">
        <v>15442</v>
      </c>
      <c r="BK4357">
        <v>5201</v>
      </c>
      <c r="BL4357" t="s">
        <v>15398</v>
      </c>
      <c r="BM4357" t="s">
        <v>15399</v>
      </c>
    </row>
    <row r="4358" spans="57:65" x14ac:dyDescent="0.25">
      <c r="BE4358">
        <v>5220058</v>
      </c>
      <c r="BF4358">
        <v>52</v>
      </c>
      <c r="BG4358" t="s">
        <v>13044</v>
      </c>
      <c r="BH4358" t="s">
        <v>13045</v>
      </c>
      <c r="BI4358" t="s">
        <v>11084</v>
      </c>
      <c r="BJ4358" t="s">
        <v>15443</v>
      </c>
      <c r="BK4358">
        <v>5201</v>
      </c>
      <c r="BL4358" t="s">
        <v>15398</v>
      </c>
      <c r="BM4358" t="s">
        <v>15399</v>
      </c>
    </row>
    <row r="4359" spans="57:65" x14ac:dyDescent="0.25">
      <c r="BE4359">
        <v>5220108</v>
      </c>
      <c r="BF4359">
        <v>52</v>
      </c>
      <c r="BG4359" t="s">
        <v>13044</v>
      </c>
      <c r="BH4359" t="s">
        <v>13045</v>
      </c>
      <c r="BI4359" t="s">
        <v>11084</v>
      </c>
      <c r="BJ4359" t="s">
        <v>15444</v>
      </c>
      <c r="BK4359">
        <v>5201</v>
      </c>
      <c r="BL4359" t="s">
        <v>15398</v>
      </c>
      <c r="BM4359" t="s">
        <v>15399</v>
      </c>
    </row>
    <row r="4360" spans="57:65" x14ac:dyDescent="0.25">
      <c r="BE4360">
        <v>5221577</v>
      </c>
      <c r="BF4360">
        <v>52</v>
      </c>
      <c r="BG4360" t="s">
        <v>13044</v>
      </c>
      <c r="BH4360" t="s">
        <v>13045</v>
      </c>
      <c r="BI4360" t="s">
        <v>11084</v>
      </c>
      <c r="BJ4360" t="s">
        <v>15445</v>
      </c>
      <c r="BK4360">
        <v>5201</v>
      </c>
      <c r="BL4360" t="s">
        <v>15398</v>
      </c>
      <c r="BM4360" t="s">
        <v>15399</v>
      </c>
    </row>
    <row r="4361" spans="57:65" x14ac:dyDescent="0.25">
      <c r="BE4361">
        <v>1506708</v>
      </c>
      <c r="BF4361">
        <v>15</v>
      </c>
      <c r="BG4361" t="s">
        <v>11200</v>
      </c>
      <c r="BH4361" t="s">
        <v>11201</v>
      </c>
      <c r="BI4361" t="s">
        <v>11076</v>
      </c>
      <c r="BJ4361" t="s">
        <v>15446</v>
      </c>
      <c r="BK4361">
        <v>5101</v>
      </c>
      <c r="BL4361" t="s">
        <v>15447</v>
      </c>
      <c r="BM4361" t="s">
        <v>15448</v>
      </c>
    </row>
    <row r="4362" spans="57:65" x14ac:dyDescent="0.25">
      <c r="BE4362">
        <v>5100359</v>
      </c>
      <c r="BF4362">
        <v>51</v>
      </c>
      <c r="BG4362" t="s">
        <v>11082</v>
      </c>
      <c r="BH4362" t="s">
        <v>11083</v>
      </c>
      <c r="BI4362" t="s">
        <v>11084</v>
      </c>
      <c r="BJ4362" t="s">
        <v>15449</v>
      </c>
      <c r="BK4362">
        <v>5101</v>
      </c>
      <c r="BL4362" t="s">
        <v>15447</v>
      </c>
      <c r="BM4362" t="s">
        <v>15448</v>
      </c>
    </row>
    <row r="4363" spans="57:65" x14ac:dyDescent="0.25">
      <c r="BE4363">
        <v>5101001</v>
      </c>
      <c r="BF4363">
        <v>51</v>
      </c>
      <c r="BG4363" t="s">
        <v>11082</v>
      </c>
      <c r="BH4363" t="s">
        <v>11083</v>
      </c>
      <c r="BI4363" t="s">
        <v>11084</v>
      </c>
      <c r="BJ4363" t="s">
        <v>15450</v>
      </c>
      <c r="BK4363">
        <v>5101</v>
      </c>
      <c r="BL4363" t="s">
        <v>15447</v>
      </c>
      <c r="BM4363" t="s">
        <v>15448</v>
      </c>
    </row>
    <row r="4364" spans="57:65" x14ac:dyDescent="0.25">
      <c r="BE4364">
        <v>5101803</v>
      </c>
      <c r="BF4364">
        <v>51</v>
      </c>
      <c r="BG4364" t="s">
        <v>11082</v>
      </c>
      <c r="BH4364" t="s">
        <v>11083</v>
      </c>
      <c r="BI4364" t="s">
        <v>11084</v>
      </c>
      <c r="BJ4364" t="s">
        <v>15451</v>
      </c>
      <c r="BK4364">
        <v>5101</v>
      </c>
      <c r="BL4364" t="s">
        <v>15447</v>
      </c>
      <c r="BM4364" t="s">
        <v>15448</v>
      </c>
    </row>
    <row r="4365" spans="57:65" x14ac:dyDescent="0.25">
      <c r="BE4365">
        <v>5102694</v>
      </c>
      <c r="BF4365">
        <v>51</v>
      </c>
      <c r="BG4365" t="s">
        <v>11082</v>
      </c>
      <c r="BH4365" t="s">
        <v>11083</v>
      </c>
      <c r="BI4365" t="s">
        <v>11084</v>
      </c>
      <c r="BJ4365" t="s">
        <v>15452</v>
      </c>
      <c r="BK4365">
        <v>5101</v>
      </c>
      <c r="BL4365" t="s">
        <v>15447</v>
      </c>
      <c r="BM4365" t="s">
        <v>15448</v>
      </c>
    </row>
    <row r="4366" spans="57:65" x14ac:dyDescent="0.25">
      <c r="BE4366">
        <v>5103106</v>
      </c>
      <c r="BF4366">
        <v>51</v>
      </c>
      <c r="BG4366" t="s">
        <v>11082</v>
      </c>
      <c r="BH4366" t="s">
        <v>11083</v>
      </c>
      <c r="BI4366" t="s">
        <v>11084</v>
      </c>
      <c r="BJ4366" t="s">
        <v>15453</v>
      </c>
      <c r="BK4366">
        <v>5101</v>
      </c>
      <c r="BL4366" t="s">
        <v>15447</v>
      </c>
      <c r="BM4366" t="s">
        <v>15448</v>
      </c>
    </row>
    <row r="4367" spans="57:65" x14ac:dyDescent="0.25">
      <c r="BE4367">
        <v>5103353</v>
      </c>
      <c r="BF4367">
        <v>51</v>
      </c>
      <c r="BG4367" t="s">
        <v>11082</v>
      </c>
      <c r="BH4367" t="s">
        <v>11083</v>
      </c>
      <c r="BI4367" t="s">
        <v>11084</v>
      </c>
      <c r="BJ4367" t="s">
        <v>15454</v>
      </c>
      <c r="BK4367">
        <v>5101</v>
      </c>
      <c r="BL4367" t="s">
        <v>15447</v>
      </c>
      <c r="BM4367" t="s">
        <v>15448</v>
      </c>
    </row>
    <row r="4368" spans="57:65" x14ac:dyDescent="0.25">
      <c r="BE4368">
        <v>5103858</v>
      </c>
      <c r="BF4368">
        <v>51</v>
      </c>
      <c r="BG4368" t="s">
        <v>11082</v>
      </c>
      <c r="BH4368" t="s">
        <v>11083</v>
      </c>
      <c r="BI4368" t="s">
        <v>11084</v>
      </c>
      <c r="BJ4368" t="s">
        <v>15455</v>
      </c>
      <c r="BK4368">
        <v>5101</v>
      </c>
      <c r="BL4368" t="s">
        <v>15447</v>
      </c>
      <c r="BM4368" t="s">
        <v>15448</v>
      </c>
    </row>
    <row r="4369" spans="57:65" x14ac:dyDescent="0.25">
      <c r="BE4369">
        <v>5105309</v>
      </c>
      <c r="BF4369">
        <v>51</v>
      </c>
      <c r="BG4369" t="s">
        <v>11082</v>
      </c>
      <c r="BH4369" t="s">
        <v>11083</v>
      </c>
      <c r="BI4369" t="s">
        <v>11084</v>
      </c>
      <c r="BJ4369" t="s">
        <v>15456</v>
      </c>
      <c r="BK4369">
        <v>5101</v>
      </c>
      <c r="BL4369" t="s">
        <v>15447</v>
      </c>
      <c r="BM4369" t="s">
        <v>15448</v>
      </c>
    </row>
    <row r="4370" spans="57:65" x14ac:dyDescent="0.25">
      <c r="BE4370">
        <v>5106778</v>
      </c>
      <c r="BF4370">
        <v>51</v>
      </c>
      <c r="BG4370" t="s">
        <v>11082</v>
      </c>
      <c r="BH4370" t="s">
        <v>11083</v>
      </c>
      <c r="BI4370" t="s">
        <v>11084</v>
      </c>
      <c r="BJ4370" t="s">
        <v>15457</v>
      </c>
      <c r="BK4370">
        <v>5101</v>
      </c>
      <c r="BL4370" t="s">
        <v>15447</v>
      </c>
      <c r="BM4370" t="s">
        <v>15448</v>
      </c>
    </row>
    <row r="4371" spans="57:65" x14ac:dyDescent="0.25">
      <c r="BE4371">
        <v>5107065</v>
      </c>
      <c r="BF4371">
        <v>51</v>
      </c>
      <c r="BG4371" t="s">
        <v>11082</v>
      </c>
      <c r="BH4371" t="s">
        <v>11083</v>
      </c>
      <c r="BI4371" t="s">
        <v>11084</v>
      </c>
      <c r="BJ4371" t="s">
        <v>15458</v>
      </c>
      <c r="BK4371">
        <v>5101</v>
      </c>
      <c r="BL4371" t="s">
        <v>15447</v>
      </c>
      <c r="BM4371" t="s">
        <v>15448</v>
      </c>
    </row>
    <row r="4372" spans="57:65" x14ac:dyDescent="0.25">
      <c r="BE4372">
        <v>5107180</v>
      </c>
      <c r="BF4372">
        <v>51</v>
      </c>
      <c r="BG4372" t="s">
        <v>11082</v>
      </c>
      <c r="BH4372" t="s">
        <v>11083</v>
      </c>
      <c r="BI4372" t="s">
        <v>11084</v>
      </c>
      <c r="BJ4372" t="s">
        <v>15459</v>
      </c>
      <c r="BK4372">
        <v>5101</v>
      </c>
      <c r="BL4372" t="s">
        <v>15447</v>
      </c>
      <c r="BM4372" t="s">
        <v>15448</v>
      </c>
    </row>
    <row r="4373" spans="57:65" x14ac:dyDescent="0.25">
      <c r="BE4373">
        <v>5107354</v>
      </c>
      <c r="BF4373">
        <v>51</v>
      </c>
      <c r="BG4373" t="s">
        <v>11082</v>
      </c>
      <c r="BH4373" t="s">
        <v>11083</v>
      </c>
      <c r="BI4373" t="s">
        <v>11084</v>
      </c>
      <c r="BJ4373" t="s">
        <v>15460</v>
      </c>
      <c r="BK4373">
        <v>5101</v>
      </c>
      <c r="BL4373" t="s">
        <v>15447</v>
      </c>
      <c r="BM4373" t="s">
        <v>15448</v>
      </c>
    </row>
    <row r="4374" spans="57:65" x14ac:dyDescent="0.25">
      <c r="BE4374">
        <v>5107776</v>
      </c>
      <c r="BF4374">
        <v>51</v>
      </c>
      <c r="BG4374" t="s">
        <v>11082</v>
      </c>
      <c r="BH4374" t="s">
        <v>11083</v>
      </c>
      <c r="BI4374" t="s">
        <v>11084</v>
      </c>
      <c r="BJ4374" t="s">
        <v>12441</v>
      </c>
      <c r="BK4374">
        <v>5101</v>
      </c>
      <c r="BL4374" t="s">
        <v>15447</v>
      </c>
      <c r="BM4374" t="s">
        <v>15448</v>
      </c>
    </row>
    <row r="4375" spans="57:65" x14ac:dyDescent="0.25">
      <c r="BE4375">
        <v>5107859</v>
      </c>
      <c r="BF4375">
        <v>51</v>
      </c>
      <c r="BG4375" t="s">
        <v>11082</v>
      </c>
      <c r="BH4375" t="s">
        <v>11083</v>
      </c>
      <c r="BI4375" t="s">
        <v>11084</v>
      </c>
      <c r="BJ4375" t="s">
        <v>15461</v>
      </c>
      <c r="BK4375">
        <v>5101</v>
      </c>
      <c r="BL4375" t="s">
        <v>15447</v>
      </c>
      <c r="BM4375" t="s">
        <v>15448</v>
      </c>
    </row>
    <row r="4376" spans="57:65" x14ac:dyDescent="0.25">
      <c r="BE4376">
        <v>5108600</v>
      </c>
      <c r="BF4376">
        <v>51</v>
      </c>
      <c r="BG4376" t="s">
        <v>11082</v>
      </c>
      <c r="BH4376" t="s">
        <v>11083</v>
      </c>
      <c r="BI4376" t="s">
        <v>11084</v>
      </c>
      <c r="BJ4376" t="s">
        <v>15462</v>
      </c>
      <c r="BK4376">
        <v>5101</v>
      </c>
      <c r="BL4376" t="s">
        <v>15447</v>
      </c>
      <c r="BM4376" t="s">
        <v>15448</v>
      </c>
    </row>
    <row r="4377" spans="57:65" x14ac:dyDescent="0.25">
      <c r="BE4377">
        <v>5201702</v>
      </c>
      <c r="BF4377">
        <v>52</v>
      </c>
      <c r="BG4377" t="s">
        <v>13044</v>
      </c>
      <c r="BH4377" t="s">
        <v>13045</v>
      </c>
      <c r="BI4377" t="s">
        <v>11084</v>
      </c>
      <c r="BJ4377" t="s">
        <v>15463</v>
      </c>
      <c r="BK4377">
        <v>5101</v>
      </c>
      <c r="BL4377" t="s">
        <v>15447</v>
      </c>
      <c r="BM4377" t="s">
        <v>15448</v>
      </c>
    </row>
    <row r="4378" spans="57:65" x14ac:dyDescent="0.25">
      <c r="BE4378">
        <v>5214838</v>
      </c>
      <c r="BF4378">
        <v>52</v>
      </c>
      <c r="BG4378" t="s">
        <v>13044</v>
      </c>
      <c r="BH4378" t="s">
        <v>13045</v>
      </c>
      <c r="BI4378" t="s">
        <v>11084</v>
      </c>
      <c r="BJ4378" t="s">
        <v>15464</v>
      </c>
      <c r="BK4378">
        <v>5101</v>
      </c>
      <c r="BL4378" t="s">
        <v>15447</v>
      </c>
      <c r="BM4378" t="s">
        <v>15448</v>
      </c>
    </row>
    <row r="4379" spans="57:65" x14ac:dyDescent="0.25">
      <c r="BE4379">
        <v>5220207</v>
      </c>
      <c r="BF4379">
        <v>52</v>
      </c>
      <c r="BG4379" t="s">
        <v>13044</v>
      </c>
      <c r="BH4379" t="s">
        <v>13045</v>
      </c>
      <c r="BI4379" t="s">
        <v>11084</v>
      </c>
      <c r="BJ4379" t="s">
        <v>15465</v>
      </c>
      <c r="BK4379">
        <v>5101</v>
      </c>
      <c r="BL4379" t="s">
        <v>15447</v>
      </c>
      <c r="BM4379" t="s">
        <v>15448</v>
      </c>
    </row>
    <row r="4380" spans="57:65" x14ac:dyDescent="0.25">
      <c r="BE4380">
        <v>5200100</v>
      </c>
      <c r="BF4380">
        <v>52</v>
      </c>
      <c r="BG4380" t="s">
        <v>13044</v>
      </c>
      <c r="BH4380" t="s">
        <v>13045</v>
      </c>
      <c r="BI4380" t="s">
        <v>11084</v>
      </c>
      <c r="BJ4380" t="s">
        <v>15466</v>
      </c>
      <c r="BK4380">
        <v>5202</v>
      </c>
      <c r="BL4380" t="s">
        <v>15467</v>
      </c>
      <c r="BM4380" t="s">
        <v>15468</v>
      </c>
    </row>
    <row r="4381" spans="57:65" x14ac:dyDescent="0.25">
      <c r="BE4381">
        <v>5201108</v>
      </c>
      <c r="BF4381">
        <v>52</v>
      </c>
      <c r="BG4381" t="s">
        <v>13044</v>
      </c>
      <c r="BH4381" t="s">
        <v>13045</v>
      </c>
      <c r="BI4381" t="s">
        <v>11084</v>
      </c>
      <c r="BJ4381" t="s">
        <v>15469</v>
      </c>
      <c r="BK4381">
        <v>5202</v>
      </c>
      <c r="BL4381" t="s">
        <v>15467</v>
      </c>
      <c r="BM4381" t="s">
        <v>15468</v>
      </c>
    </row>
    <row r="4382" spans="57:65" x14ac:dyDescent="0.25">
      <c r="BE4382">
        <v>5203203</v>
      </c>
      <c r="BF4382">
        <v>52</v>
      </c>
      <c r="BG4382" t="s">
        <v>13044</v>
      </c>
      <c r="BH4382" t="s">
        <v>13045</v>
      </c>
      <c r="BI4382" t="s">
        <v>11084</v>
      </c>
      <c r="BJ4382" t="s">
        <v>15470</v>
      </c>
      <c r="BK4382">
        <v>5202</v>
      </c>
      <c r="BL4382" t="s">
        <v>15467</v>
      </c>
      <c r="BM4382" t="s">
        <v>15468</v>
      </c>
    </row>
    <row r="4383" spans="57:65" x14ac:dyDescent="0.25">
      <c r="BE4383">
        <v>5204656</v>
      </c>
      <c r="BF4383">
        <v>52</v>
      </c>
      <c r="BG4383" t="s">
        <v>13044</v>
      </c>
      <c r="BH4383" t="s">
        <v>13045</v>
      </c>
      <c r="BI4383" t="s">
        <v>11084</v>
      </c>
      <c r="BJ4383" t="s">
        <v>15471</v>
      </c>
      <c r="BK4383">
        <v>5202</v>
      </c>
      <c r="BL4383" t="s">
        <v>15467</v>
      </c>
      <c r="BM4383" t="s">
        <v>15468</v>
      </c>
    </row>
    <row r="4384" spans="57:65" x14ac:dyDescent="0.25">
      <c r="BE4384">
        <v>5205000</v>
      </c>
      <c r="BF4384">
        <v>52</v>
      </c>
      <c r="BG4384" t="s">
        <v>13044</v>
      </c>
      <c r="BH4384" t="s">
        <v>13045</v>
      </c>
      <c r="BI4384" t="s">
        <v>11084</v>
      </c>
      <c r="BJ4384" t="s">
        <v>15472</v>
      </c>
      <c r="BK4384">
        <v>5202</v>
      </c>
      <c r="BL4384" t="s">
        <v>15467</v>
      </c>
      <c r="BM4384" t="s">
        <v>15468</v>
      </c>
    </row>
    <row r="4385" spans="57:65" x14ac:dyDescent="0.25">
      <c r="BE4385">
        <v>5205406</v>
      </c>
      <c r="BF4385">
        <v>52</v>
      </c>
      <c r="BG4385" t="s">
        <v>13044</v>
      </c>
      <c r="BH4385" t="s">
        <v>13045</v>
      </c>
      <c r="BI4385" t="s">
        <v>11084</v>
      </c>
      <c r="BJ4385" t="s">
        <v>15473</v>
      </c>
      <c r="BK4385">
        <v>5202</v>
      </c>
      <c r="BL4385" t="s">
        <v>15467</v>
      </c>
      <c r="BM4385" t="s">
        <v>15468</v>
      </c>
    </row>
    <row r="4386" spans="57:65" x14ac:dyDescent="0.25">
      <c r="BE4386">
        <v>5205521</v>
      </c>
      <c r="BF4386">
        <v>52</v>
      </c>
      <c r="BG4386" t="s">
        <v>13044</v>
      </c>
      <c r="BH4386" t="s">
        <v>13045</v>
      </c>
      <c r="BI4386" t="s">
        <v>11084</v>
      </c>
      <c r="BJ4386" t="s">
        <v>15474</v>
      </c>
      <c r="BK4386">
        <v>5202</v>
      </c>
      <c r="BL4386" t="s">
        <v>15467</v>
      </c>
      <c r="BM4386" t="s">
        <v>15468</v>
      </c>
    </row>
    <row r="4387" spans="57:65" x14ac:dyDescent="0.25">
      <c r="BE4387">
        <v>5207501</v>
      </c>
      <c r="BF4387">
        <v>52</v>
      </c>
      <c r="BG4387" t="s">
        <v>13044</v>
      </c>
      <c r="BH4387" t="s">
        <v>13045</v>
      </c>
      <c r="BI4387" t="s">
        <v>11084</v>
      </c>
      <c r="BJ4387" t="s">
        <v>14044</v>
      </c>
      <c r="BK4387">
        <v>5202</v>
      </c>
      <c r="BL4387" t="s">
        <v>15467</v>
      </c>
      <c r="BM4387" t="s">
        <v>15468</v>
      </c>
    </row>
    <row r="4388" spans="57:65" x14ac:dyDescent="0.25">
      <c r="BE4388">
        <v>5208103</v>
      </c>
      <c r="BF4388">
        <v>52</v>
      </c>
      <c r="BG4388" t="s">
        <v>13044</v>
      </c>
      <c r="BH4388" t="s">
        <v>13045</v>
      </c>
      <c r="BI4388" t="s">
        <v>11084</v>
      </c>
      <c r="BJ4388" t="s">
        <v>15475</v>
      </c>
      <c r="BK4388">
        <v>5202</v>
      </c>
      <c r="BL4388" t="s">
        <v>15467</v>
      </c>
      <c r="BM4388" t="s">
        <v>15468</v>
      </c>
    </row>
    <row r="4389" spans="57:65" x14ac:dyDescent="0.25">
      <c r="BE4389">
        <v>5208608</v>
      </c>
      <c r="BF4389">
        <v>52</v>
      </c>
      <c r="BG4389" t="s">
        <v>13044</v>
      </c>
      <c r="BH4389" t="s">
        <v>13045</v>
      </c>
      <c r="BI4389" t="s">
        <v>11084</v>
      </c>
      <c r="BJ4389" t="s">
        <v>15476</v>
      </c>
      <c r="BK4389">
        <v>5202</v>
      </c>
      <c r="BL4389" t="s">
        <v>15467</v>
      </c>
      <c r="BM4389" t="s">
        <v>15468</v>
      </c>
    </row>
    <row r="4390" spans="57:65" x14ac:dyDescent="0.25">
      <c r="BE4390">
        <v>5209291</v>
      </c>
      <c r="BF4390">
        <v>52</v>
      </c>
      <c r="BG4390" t="s">
        <v>13044</v>
      </c>
      <c r="BH4390" t="s">
        <v>13045</v>
      </c>
      <c r="BI4390" t="s">
        <v>11084</v>
      </c>
      <c r="BJ4390" t="s">
        <v>15477</v>
      </c>
      <c r="BK4390">
        <v>5202</v>
      </c>
      <c r="BL4390" t="s">
        <v>15467</v>
      </c>
      <c r="BM4390" t="s">
        <v>15468</v>
      </c>
    </row>
    <row r="4391" spans="57:65" x14ac:dyDescent="0.25">
      <c r="BE4391">
        <v>5209606</v>
      </c>
      <c r="BF4391">
        <v>52</v>
      </c>
      <c r="BG4391" t="s">
        <v>13044</v>
      </c>
      <c r="BH4391" t="s">
        <v>13045</v>
      </c>
      <c r="BI4391" t="s">
        <v>11084</v>
      </c>
      <c r="BJ4391" t="s">
        <v>15478</v>
      </c>
      <c r="BK4391">
        <v>5202</v>
      </c>
      <c r="BL4391" t="s">
        <v>15467</v>
      </c>
      <c r="BM4391" t="s">
        <v>15468</v>
      </c>
    </row>
    <row r="4392" spans="57:65" x14ac:dyDescent="0.25">
      <c r="BE4392">
        <v>5209804</v>
      </c>
      <c r="BF4392">
        <v>52</v>
      </c>
      <c r="BG4392" t="s">
        <v>13044</v>
      </c>
      <c r="BH4392" t="s">
        <v>13045</v>
      </c>
      <c r="BI4392" t="s">
        <v>11084</v>
      </c>
      <c r="BJ4392" t="s">
        <v>15479</v>
      </c>
      <c r="BK4392">
        <v>5202</v>
      </c>
      <c r="BL4392" t="s">
        <v>15467</v>
      </c>
      <c r="BM4392" t="s">
        <v>15468</v>
      </c>
    </row>
    <row r="4393" spans="57:65" x14ac:dyDescent="0.25">
      <c r="BE4393">
        <v>5210562</v>
      </c>
      <c r="BF4393">
        <v>52</v>
      </c>
      <c r="BG4393" t="s">
        <v>13044</v>
      </c>
      <c r="BH4393" t="s">
        <v>13045</v>
      </c>
      <c r="BI4393" t="s">
        <v>11084</v>
      </c>
      <c r="BJ4393" t="s">
        <v>15480</v>
      </c>
      <c r="BK4393">
        <v>5202</v>
      </c>
      <c r="BL4393" t="s">
        <v>15467</v>
      </c>
      <c r="BM4393" t="s">
        <v>15468</v>
      </c>
    </row>
    <row r="4394" spans="57:65" x14ac:dyDescent="0.25">
      <c r="BE4394">
        <v>5210604</v>
      </c>
      <c r="BF4394">
        <v>52</v>
      </c>
      <c r="BG4394" t="s">
        <v>13044</v>
      </c>
      <c r="BH4394" t="s">
        <v>13045</v>
      </c>
      <c r="BI4394" t="s">
        <v>11084</v>
      </c>
      <c r="BJ4394" t="s">
        <v>15481</v>
      </c>
      <c r="BK4394">
        <v>5202</v>
      </c>
      <c r="BL4394" t="s">
        <v>15467</v>
      </c>
      <c r="BM4394" t="s">
        <v>15468</v>
      </c>
    </row>
    <row r="4395" spans="57:65" x14ac:dyDescent="0.25">
      <c r="BE4395">
        <v>5210901</v>
      </c>
      <c r="BF4395">
        <v>52</v>
      </c>
      <c r="BG4395" t="s">
        <v>13044</v>
      </c>
      <c r="BH4395" t="s">
        <v>13045</v>
      </c>
      <c r="BI4395" t="s">
        <v>11084</v>
      </c>
      <c r="BJ4395" t="s">
        <v>15482</v>
      </c>
      <c r="BK4395">
        <v>5202</v>
      </c>
      <c r="BL4395" t="s">
        <v>15467</v>
      </c>
      <c r="BM4395" t="s">
        <v>15468</v>
      </c>
    </row>
    <row r="4396" spans="57:65" x14ac:dyDescent="0.25">
      <c r="BE4396">
        <v>5211206</v>
      </c>
      <c r="BF4396">
        <v>52</v>
      </c>
      <c r="BG4396" t="s">
        <v>13044</v>
      </c>
      <c r="BH4396" t="s">
        <v>13045</v>
      </c>
      <c r="BI4396" t="s">
        <v>11084</v>
      </c>
      <c r="BJ4396" t="s">
        <v>15483</v>
      </c>
      <c r="BK4396">
        <v>5202</v>
      </c>
      <c r="BL4396" t="s">
        <v>15467</v>
      </c>
      <c r="BM4396" t="s">
        <v>15468</v>
      </c>
    </row>
    <row r="4397" spans="57:65" x14ac:dyDescent="0.25">
      <c r="BE4397">
        <v>5211800</v>
      </c>
      <c r="BF4397">
        <v>52</v>
      </c>
      <c r="BG4397" t="s">
        <v>13044</v>
      </c>
      <c r="BH4397" t="s">
        <v>13045</v>
      </c>
      <c r="BI4397" t="s">
        <v>11084</v>
      </c>
      <c r="BJ4397" t="s">
        <v>15484</v>
      </c>
      <c r="BK4397">
        <v>5202</v>
      </c>
      <c r="BL4397" t="s">
        <v>15467</v>
      </c>
      <c r="BM4397" t="s">
        <v>15468</v>
      </c>
    </row>
    <row r="4398" spans="57:65" x14ac:dyDescent="0.25">
      <c r="BE4398">
        <v>5212055</v>
      </c>
      <c r="BF4398">
        <v>52</v>
      </c>
      <c r="BG4398" t="s">
        <v>13044</v>
      </c>
      <c r="BH4398" t="s">
        <v>13045</v>
      </c>
      <c r="BI4398" t="s">
        <v>11084</v>
      </c>
      <c r="BJ4398" t="s">
        <v>15485</v>
      </c>
      <c r="BK4398">
        <v>5202</v>
      </c>
      <c r="BL4398" t="s">
        <v>15467</v>
      </c>
      <c r="BM4398" t="s">
        <v>15468</v>
      </c>
    </row>
    <row r="4399" spans="57:65" x14ac:dyDescent="0.25">
      <c r="BE4399">
        <v>5213087</v>
      </c>
      <c r="BF4399">
        <v>52</v>
      </c>
      <c r="BG4399" t="s">
        <v>13044</v>
      </c>
      <c r="BH4399" t="s">
        <v>13045</v>
      </c>
      <c r="BI4399" t="s">
        <v>11084</v>
      </c>
      <c r="BJ4399" t="s">
        <v>15486</v>
      </c>
      <c r="BK4399">
        <v>5202</v>
      </c>
      <c r="BL4399" t="s">
        <v>15467</v>
      </c>
      <c r="BM4399" t="s">
        <v>15468</v>
      </c>
    </row>
    <row r="4400" spans="57:65" x14ac:dyDescent="0.25">
      <c r="BE4400">
        <v>5213772</v>
      </c>
      <c r="BF4400">
        <v>52</v>
      </c>
      <c r="BG4400" t="s">
        <v>13044</v>
      </c>
      <c r="BH4400" t="s">
        <v>13045</v>
      </c>
      <c r="BI4400" t="s">
        <v>11084</v>
      </c>
      <c r="BJ4400" t="s">
        <v>15487</v>
      </c>
      <c r="BK4400">
        <v>5202</v>
      </c>
      <c r="BL4400" t="s">
        <v>15467</v>
      </c>
      <c r="BM4400" t="s">
        <v>15468</v>
      </c>
    </row>
    <row r="4401" spans="57:65" x14ac:dyDescent="0.25">
      <c r="BE4401">
        <v>5213855</v>
      </c>
      <c r="BF4401">
        <v>52</v>
      </c>
      <c r="BG4401" t="s">
        <v>13044</v>
      </c>
      <c r="BH4401" t="s">
        <v>13045</v>
      </c>
      <c r="BI4401" t="s">
        <v>11084</v>
      </c>
      <c r="BJ4401" t="s">
        <v>15488</v>
      </c>
      <c r="BK4401">
        <v>5202</v>
      </c>
      <c r="BL4401" t="s">
        <v>15467</v>
      </c>
      <c r="BM4401" t="s">
        <v>15468</v>
      </c>
    </row>
    <row r="4402" spans="57:65" x14ac:dyDescent="0.25">
      <c r="BE4402">
        <v>5214606</v>
      </c>
      <c r="BF4402">
        <v>52</v>
      </c>
      <c r="BG4402" t="s">
        <v>13044</v>
      </c>
      <c r="BH4402" t="s">
        <v>13045</v>
      </c>
      <c r="BI4402" t="s">
        <v>11084</v>
      </c>
      <c r="BJ4402" t="s">
        <v>15489</v>
      </c>
      <c r="BK4402">
        <v>5202</v>
      </c>
      <c r="BL4402" t="s">
        <v>15467</v>
      </c>
      <c r="BM4402" t="s">
        <v>15468</v>
      </c>
    </row>
    <row r="4403" spans="57:65" x14ac:dyDescent="0.25">
      <c r="BE4403">
        <v>5214705</v>
      </c>
      <c r="BF4403">
        <v>52</v>
      </c>
      <c r="BG4403" t="s">
        <v>13044</v>
      </c>
      <c r="BH4403" t="s">
        <v>13045</v>
      </c>
      <c r="BI4403" t="s">
        <v>11084</v>
      </c>
      <c r="BJ4403" t="s">
        <v>15490</v>
      </c>
      <c r="BK4403">
        <v>5202</v>
      </c>
      <c r="BL4403" t="s">
        <v>15467</v>
      </c>
      <c r="BM4403" t="s">
        <v>15468</v>
      </c>
    </row>
    <row r="4404" spans="57:65" x14ac:dyDescent="0.25">
      <c r="BE4404">
        <v>5214861</v>
      </c>
      <c r="BF4404">
        <v>52</v>
      </c>
      <c r="BG4404" t="s">
        <v>13044</v>
      </c>
      <c r="BH4404" t="s">
        <v>13045</v>
      </c>
      <c r="BI4404" t="s">
        <v>11084</v>
      </c>
      <c r="BJ4404" t="s">
        <v>15491</v>
      </c>
      <c r="BK4404">
        <v>5202</v>
      </c>
      <c r="BL4404" t="s">
        <v>15467</v>
      </c>
      <c r="BM4404" t="s">
        <v>15468</v>
      </c>
    </row>
    <row r="4405" spans="57:65" x14ac:dyDescent="0.25">
      <c r="BE4405">
        <v>5216809</v>
      </c>
      <c r="BF4405">
        <v>52</v>
      </c>
      <c r="BG4405" t="s">
        <v>13044</v>
      </c>
      <c r="BH4405" t="s">
        <v>13045</v>
      </c>
      <c r="BI4405" t="s">
        <v>11084</v>
      </c>
      <c r="BJ4405" t="s">
        <v>15492</v>
      </c>
      <c r="BK4405">
        <v>5202</v>
      </c>
      <c r="BL4405" t="s">
        <v>15467</v>
      </c>
      <c r="BM4405" t="s">
        <v>15468</v>
      </c>
    </row>
    <row r="4406" spans="57:65" x14ac:dyDescent="0.25">
      <c r="BE4406">
        <v>5217302</v>
      </c>
      <c r="BF4406">
        <v>52</v>
      </c>
      <c r="BG4406" t="s">
        <v>13044</v>
      </c>
      <c r="BH4406" t="s">
        <v>13045</v>
      </c>
      <c r="BI4406" t="s">
        <v>11084</v>
      </c>
      <c r="BJ4406" t="s">
        <v>15493</v>
      </c>
      <c r="BK4406">
        <v>5202</v>
      </c>
      <c r="BL4406" t="s">
        <v>15467</v>
      </c>
      <c r="BM4406" t="s">
        <v>15468</v>
      </c>
    </row>
    <row r="4407" spans="57:65" x14ac:dyDescent="0.25">
      <c r="BE4407">
        <v>5218607</v>
      </c>
      <c r="BF4407">
        <v>52</v>
      </c>
      <c r="BG4407" t="s">
        <v>13044</v>
      </c>
      <c r="BH4407" t="s">
        <v>13045</v>
      </c>
      <c r="BI4407" t="s">
        <v>11084</v>
      </c>
      <c r="BJ4407" t="s">
        <v>15494</v>
      </c>
      <c r="BK4407">
        <v>5202</v>
      </c>
      <c r="BL4407" t="s">
        <v>15467</v>
      </c>
      <c r="BM4407" t="s">
        <v>15468</v>
      </c>
    </row>
    <row r="4408" spans="57:65" x14ac:dyDescent="0.25">
      <c r="BE4408">
        <v>5218706</v>
      </c>
      <c r="BF4408">
        <v>52</v>
      </c>
      <c r="BG4408" t="s">
        <v>13044</v>
      </c>
      <c r="BH4408" t="s">
        <v>13045</v>
      </c>
      <c r="BI4408" t="s">
        <v>11084</v>
      </c>
      <c r="BJ4408" t="s">
        <v>15495</v>
      </c>
      <c r="BK4408">
        <v>5202</v>
      </c>
      <c r="BL4408" t="s">
        <v>15467</v>
      </c>
      <c r="BM4408" t="s">
        <v>15468</v>
      </c>
    </row>
    <row r="4409" spans="57:65" x14ac:dyDescent="0.25">
      <c r="BE4409">
        <v>5218904</v>
      </c>
      <c r="BF4409">
        <v>52</v>
      </c>
      <c r="BG4409" t="s">
        <v>13044</v>
      </c>
      <c r="BH4409" t="s">
        <v>13045</v>
      </c>
      <c r="BI4409" t="s">
        <v>11084</v>
      </c>
      <c r="BJ4409" t="s">
        <v>15496</v>
      </c>
      <c r="BK4409">
        <v>5202</v>
      </c>
      <c r="BL4409" t="s">
        <v>15467</v>
      </c>
      <c r="BM4409" t="s">
        <v>15468</v>
      </c>
    </row>
    <row r="4410" spans="57:65" x14ac:dyDescent="0.25">
      <c r="BE4410">
        <v>5219357</v>
      </c>
      <c r="BF4410">
        <v>52</v>
      </c>
      <c r="BG4410" t="s">
        <v>13044</v>
      </c>
      <c r="BH4410" t="s">
        <v>13045</v>
      </c>
      <c r="BI4410" t="s">
        <v>11084</v>
      </c>
      <c r="BJ4410" t="s">
        <v>15497</v>
      </c>
      <c r="BK4410">
        <v>5202</v>
      </c>
      <c r="BL4410" t="s">
        <v>15467</v>
      </c>
      <c r="BM4410" t="s">
        <v>15468</v>
      </c>
    </row>
    <row r="4411" spans="57:65" x14ac:dyDescent="0.25">
      <c r="BE4411">
        <v>5219456</v>
      </c>
      <c r="BF4411">
        <v>52</v>
      </c>
      <c r="BG4411" t="s">
        <v>13044</v>
      </c>
      <c r="BH4411" t="s">
        <v>13045</v>
      </c>
      <c r="BI4411" t="s">
        <v>11084</v>
      </c>
      <c r="BJ4411" t="s">
        <v>15498</v>
      </c>
      <c r="BK4411">
        <v>5202</v>
      </c>
      <c r="BL4411" t="s">
        <v>15467</v>
      </c>
      <c r="BM4411" t="s">
        <v>15468</v>
      </c>
    </row>
    <row r="4412" spans="57:65" x14ac:dyDescent="0.25">
      <c r="BE4412">
        <v>5219605</v>
      </c>
      <c r="BF4412">
        <v>52</v>
      </c>
      <c r="BG4412" t="s">
        <v>13044</v>
      </c>
      <c r="BH4412" t="s">
        <v>13045</v>
      </c>
      <c r="BI4412" t="s">
        <v>11084</v>
      </c>
      <c r="BJ4412" t="s">
        <v>15499</v>
      </c>
      <c r="BK4412">
        <v>5202</v>
      </c>
      <c r="BL4412" t="s">
        <v>15467</v>
      </c>
      <c r="BM4412" t="s">
        <v>15468</v>
      </c>
    </row>
    <row r="4413" spans="57:65" x14ac:dyDescent="0.25">
      <c r="BE4413">
        <v>5219902</v>
      </c>
      <c r="BF4413">
        <v>52</v>
      </c>
      <c r="BG4413" t="s">
        <v>13044</v>
      </c>
      <c r="BH4413" t="s">
        <v>13045</v>
      </c>
      <c r="BI4413" t="s">
        <v>11084</v>
      </c>
      <c r="BJ4413" t="s">
        <v>15500</v>
      </c>
      <c r="BK4413">
        <v>5202</v>
      </c>
      <c r="BL4413" t="s">
        <v>15467</v>
      </c>
      <c r="BM4413" t="s">
        <v>15468</v>
      </c>
    </row>
    <row r="4414" spans="57:65" x14ac:dyDescent="0.25">
      <c r="BE4414">
        <v>5220157</v>
      </c>
      <c r="BF4414">
        <v>52</v>
      </c>
      <c r="BG4414" t="s">
        <v>13044</v>
      </c>
      <c r="BH4414" t="s">
        <v>13045</v>
      </c>
      <c r="BI4414" t="s">
        <v>11084</v>
      </c>
      <c r="BJ4414" t="s">
        <v>15501</v>
      </c>
      <c r="BK4414">
        <v>5202</v>
      </c>
      <c r="BL4414" t="s">
        <v>15467</v>
      </c>
      <c r="BM4414" t="s">
        <v>15468</v>
      </c>
    </row>
    <row r="4415" spans="57:65" x14ac:dyDescent="0.25">
      <c r="BE4415">
        <v>5220280</v>
      </c>
      <c r="BF4415">
        <v>52</v>
      </c>
      <c r="BG4415" t="s">
        <v>13044</v>
      </c>
      <c r="BH4415" t="s">
        <v>13045</v>
      </c>
      <c r="BI4415" t="s">
        <v>11084</v>
      </c>
      <c r="BJ4415" t="s">
        <v>15502</v>
      </c>
      <c r="BK4415">
        <v>5202</v>
      </c>
      <c r="BL4415" t="s">
        <v>15467</v>
      </c>
      <c r="BM4415" t="s">
        <v>15468</v>
      </c>
    </row>
    <row r="4416" spans="57:65" x14ac:dyDescent="0.25">
      <c r="BE4416">
        <v>5221007</v>
      </c>
      <c r="BF4416">
        <v>52</v>
      </c>
      <c r="BG4416" t="s">
        <v>13044</v>
      </c>
      <c r="BH4416" t="s">
        <v>13045</v>
      </c>
      <c r="BI4416" t="s">
        <v>11084</v>
      </c>
      <c r="BJ4416" t="s">
        <v>15503</v>
      </c>
      <c r="BK4416">
        <v>5202</v>
      </c>
      <c r="BL4416" t="s">
        <v>15467</v>
      </c>
      <c r="BM4416" t="s">
        <v>15468</v>
      </c>
    </row>
    <row r="4417" spans="57:65" x14ac:dyDescent="0.25">
      <c r="BE4417">
        <v>5221452</v>
      </c>
      <c r="BF4417">
        <v>52</v>
      </c>
      <c r="BG4417" t="s">
        <v>13044</v>
      </c>
      <c r="BH4417" t="s">
        <v>13045</v>
      </c>
      <c r="BI4417" t="s">
        <v>11084</v>
      </c>
      <c r="BJ4417" t="s">
        <v>15504</v>
      </c>
      <c r="BK4417">
        <v>5202</v>
      </c>
      <c r="BL4417" t="s">
        <v>15467</v>
      </c>
      <c r="BM4417" t="s">
        <v>15468</v>
      </c>
    </row>
    <row r="4418" spans="57:65" x14ac:dyDescent="0.25">
      <c r="BE4418">
        <v>5221601</v>
      </c>
      <c r="BF4418">
        <v>52</v>
      </c>
      <c r="BG4418" t="s">
        <v>13044</v>
      </c>
      <c r="BH4418" t="s">
        <v>13045</v>
      </c>
      <c r="BI4418" t="s">
        <v>11084</v>
      </c>
      <c r="BJ4418" t="s">
        <v>15505</v>
      </c>
      <c r="BK4418">
        <v>5202</v>
      </c>
      <c r="BL4418" t="s">
        <v>15467</v>
      </c>
      <c r="BM4418" t="s">
        <v>15468</v>
      </c>
    </row>
    <row r="4419" spans="57:65" x14ac:dyDescent="0.25">
      <c r="BE4419">
        <v>5221700</v>
      </c>
      <c r="BF4419">
        <v>52</v>
      </c>
      <c r="BG4419" t="s">
        <v>13044</v>
      </c>
      <c r="BH4419" t="s">
        <v>13045</v>
      </c>
      <c r="BI4419" t="s">
        <v>11084</v>
      </c>
      <c r="BJ4419" t="s">
        <v>15506</v>
      </c>
      <c r="BK4419">
        <v>5202</v>
      </c>
      <c r="BL4419" t="s">
        <v>15467</v>
      </c>
      <c r="BM4419" t="s">
        <v>15468</v>
      </c>
    </row>
    <row r="4420" spans="57:65" x14ac:dyDescent="0.25">
      <c r="BE4420">
        <v>5222302</v>
      </c>
      <c r="BF4420">
        <v>52</v>
      </c>
      <c r="BG4420" t="s">
        <v>13044</v>
      </c>
      <c r="BH4420" t="s">
        <v>13045</v>
      </c>
      <c r="BI4420" t="s">
        <v>11084</v>
      </c>
      <c r="BJ4420" t="s">
        <v>15507</v>
      </c>
      <c r="BK4420">
        <v>5202</v>
      </c>
      <c r="BL4420" t="s">
        <v>15467</v>
      </c>
      <c r="BM4420" t="s">
        <v>15468</v>
      </c>
    </row>
    <row r="4421" spans="57:65" x14ac:dyDescent="0.25">
      <c r="BE4421">
        <v>5200134</v>
      </c>
      <c r="BF4421">
        <v>52</v>
      </c>
      <c r="BG4421" t="s">
        <v>13044</v>
      </c>
      <c r="BH4421" t="s">
        <v>13045</v>
      </c>
      <c r="BI4421" t="s">
        <v>11084</v>
      </c>
      <c r="BJ4421" t="s">
        <v>15508</v>
      </c>
      <c r="BK4421">
        <v>5206</v>
      </c>
      <c r="BL4421" t="s">
        <v>15509</v>
      </c>
      <c r="BM4421" t="s">
        <v>15510</v>
      </c>
    </row>
    <row r="4422" spans="57:65" x14ac:dyDescent="0.25">
      <c r="BE4422">
        <v>5200209</v>
      </c>
      <c r="BF4422">
        <v>52</v>
      </c>
      <c r="BG4422" t="s">
        <v>13044</v>
      </c>
      <c r="BH4422" t="s">
        <v>13045</v>
      </c>
      <c r="BI4422" t="s">
        <v>11084</v>
      </c>
      <c r="BJ4422" t="s">
        <v>15511</v>
      </c>
      <c r="BK4422">
        <v>5206</v>
      </c>
      <c r="BL4422" t="s">
        <v>15509</v>
      </c>
      <c r="BM4422" t="s">
        <v>15510</v>
      </c>
    </row>
    <row r="4423" spans="57:65" x14ac:dyDescent="0.25">
      <c r="BE4423">
        <v>5200506</v>
      </c>
      <c r="BF4423">
        <v>52</v>
      </c>
      <c r="BG4423" t="s">
        <v>13044</v>
      </c>
      <c r="BH4423" t="s">
        <v>13045</v>
      </c>
      <c r="BI4423" t="s">
        <v>11084</v>
      </c>
      <c r="BJ4423" t="s">
        <v>15512</v>
      </c>
      <c r="BK4423">
        <v>5206</v>
      </c>
      <c r="BL4423" t="s">
        <v>15509</v>
      </c>
      <c r="BM4423" t="s">
        <v>15510</v>
      </c>
    </row>
    <row r="4424" spans="57:65" x14ac:dyDescent="0.25">
      <c r="BE4424">
        <v>5203500</v>
      </c>
      <c r="BF4424">
        <v>52</v>
      </c>
      <c r="BG4424" t="s">
        <v>13044</v>
      </c>
      <c r="BH4424" t="s">
        <v>13045</v>
      </c>
      <c r="BI4424" t="s">
        <v>11084</v>
      </c>
      <c r="BJ4424" t="s">
        <v>15513</v>
      </c>
      <c r="BK4424">
        <v>5206</v>
      </c>
      <c r="BL4424" t="s">
        <v>15509</v>
      </c>
      <c r="BM4424" t="s">
        <v>15510</v>
      </c>
    </row>
    <row r="4425" spans="57:65" x14ac:dyDescent="0.25">
      <c r="BE4425">
        <v>5203906</v>
      </c>
      <c r="BF4425">
        <v>52</v>
      </c>
      <c r="BG4425" t="s">
        <v>13044</v>
      </c>
      <c r="BH4425" t="s">
        <v>13045</v>
      </c>
      <c r="BI4425" t="s">
        <v>11084</v>
      </c>
      <c r="BJ4425" t="s">
        <v>15514</v>
      </c>
      <c r="BK4425">
        <v>5206</v>
      </c>
      <c r="BL4425" t="s">
        <v>15509</v>
      </c>
      <c r="BM4425" t="s">
        <v>15510</v>
      </c>
    </row>
    <row r="4426" spans="57:65" x14ac:dyDescent="0.25">
      <c r="BE4426">
        <v>5204250</v>
      </c>
      <c r="BF4426">
        <v>52</v>
      </c>
      <c r="BG4426" t="s">
        <v>13044</v>
      </c>
      <c r="BH4426" t="s">
        <v>13045</v>
      </c>
      <c r="BI4426" t="s">
        <v>11084</v>
      </c>
      <c r="BJ4426" t="s">
        <v>13036</v>
      </c>
      <c r="BK4426">
        <v>5206</v>
      </c>
      <c r="BL4426" t="s">
        <v>15509</v>
      </c>
      <c r="BM4426" t="s">
        <v>15510</v>
      </c>
    </row>
    <row r="4427" spans="57:65" x14ac:dyDescent="0.25">
      <c r="BE4427">
        <v>5204508</v>
      </c>
      <c r="BF4427">
        <v>52</v>
      </c>
      <c r="BG4427" t="s">
        <v>13044</v>
      </c>
      <c r="BH4427" t="s">
        <v>13045</v>
      </c>
      <c r="BI4427" t="s">
        <v>11084</v>
      </c>
      <c r="BJ4427" t="s">
        <v>15515</v>
      </c>
      <c r="BK4427">
        <v>5206</v>
      </c>
      <c r="BL4427" t="s">
        <v>15509</v>
      </c>
      <c r="BM4427" t="s">
        <v>15510</v>
      </c>
    </row>
    <row r="4428" spans="57:65" x14ac:dyDescent="0.25">
      <c r="BE4428">
        <v>5205901</v>
      </c>
      <c r="BF4428">
        <v>52</v>
      </c>
      <c r="BG4428" t="s">
        <v>13044</v>
      </c>
      <c r="BH4428" t="s">
        <v>13045</v>
      </c>
      <c r="BI4428" t="s">
        <v>11084</v>
      </c>
      <c r="BJ4428" t="s">
        <v>15516</v>
      </c>
      <c r="BK4428">
        <v>5206</v>
      </c>
      <c r="BL4428" t="s">
        <v>15509</v>
      </c>
      <c r="BM4428" t="s">
        <v>15510</v>
      </c>
    </row>
    <row r="4429" spans="57:65" x14ac:dyDescent="0.25">
      <c r="BE4429">
        <v>5207352</v>
      </c>
      <c r="BF4429">
        <v>52</v>
      </c>
      <c r="BG4429" t="s">
        <v>13044</v>
      </c>
      <c r="BH4429" t="s">
        <v>13045</v>
      </c>
      <c r="BI4429" t="s">
        <v>11084</v>
      </c>
      <c r="BJ4429" t="s">
        <v>15517</v>
      </c>
      <c r="BK4429">
        <v>5206</v>
      </c>
      <c r="BL4429" t="s">
        <v>15509</v>
      </c>
      <c r="BM4429" t="s">
        <v>15510</v>
      </c>
    </row>
    <row r="4430" spans="57:65" x14ac:dyDescent="0.25">
      <c r="BE4430">
        <v>5207402</v>
      </c>
      <c r="BF4430">
        <v>52</v>
      </c>
      <c r="BG4430" t="s">
        <v>13044</v>
      </c>
      <c r="BH4430" t="s">
        <v>13045</v>
      </c>
      <c r="BI4430" t="s">
        <v>11084</v>
      </c>
      <c r="BJ4430" t="s">
        <v>15518</v>
      </c>
      <c r="BK4430">
        <v>5206</v>
      </c>
      <c r="BL4430" t="s">
        <v>15509</v>
      </c>
      <c r="BM4430" t="s">
        <v>15510</v>
      </c>
    </row>
    <row r="4431" spans="57:65" x14ac:dyDescent="0.25">
      <c r="BE4431">
        <v>5209101</v>
      </c>
      <c r="BF4431">
        <v>52</v>
      </c>
      <c r="BG4431" t="s">
        <v>13044</v>
      </c>
      <c r="BH4431" t="s">
        <v>13045</v>
      </c>
      <c r="BI4431" t="s">
        <v>11084</v>
      </c>
      <c r="BJ4431" t="s">
        <v>15519</v>
      </c>
      <c r="BK4431">
        <v>5206</v>
      </c>
      <c r="BL4431" t="s">
        <v>15509</v>
      </c>
      <c r="BM4431" t="s">
        <v>15510</v>
      </c>
    </row>
    <row r="4432" spans="57:65" x14ac:dyDescent="0.25">
      <c r="BE4432">
        <v>5209937</v>
      </c>
      <c r="BF4432">
        <v>52</v>
      </c>
      <c r="BG4432" t="s">
        <v>13044</v>
      </c>
      <c r="BH4432" t="s">
        <v>13045</v>
      </c>
      <c r="BI4432" t="s">
        <v>11084</v>
      </c>
      <c r="BJ4432" t="s">
        <v>15520</v>
      </c>
      <c r="BK4432">
        <v>5206</v>
      </c>
      <c r="BL4432" t="s">
        <v>15509</v>
      </c>
      <c r="BM4432" t="s">
        <v>15510</v>
      </c>
    </row>
    <row r="4433" spans="57:65" x14ac:dyDescent="0.25">
      <c r="BE4433">
        <v>5211503</v>
      </c>
      <c r="BF4433">
        <v>52</v>
      </c>
      <c r="BG4433" t="s">
        <v>13044</v>
      </c>
      <c r="BH4433" t="s">
        <v>13045</v>
      </c>
      <c r="BI4433" t="s">
        <v>11084</v>
      </c>
      <c r="BJ4433" t="s">
        <v>15521</v>
      </c>
      <c r="BK4433">
        <v>5206</v>
      </c>
      <c r="BL4433" t="s">
        <v>15509</v>
      </c>
      <c r="BM4433" t="s">
        <v>15510</v>
      </c>
    </row>
    <row r="4434" spans="57:65" x14ac:dyDescent="0.25">
      <c r="BE4434">
        <v>5212105</v>
      </c>
      <c r="BF4434">
        <v>52</v>
      </c>
      <c r="BG4434" t="s">
        <v>13044</v>
      </c>
      <c r="BH4434" t="s">
        <v>13045</v>
      </c>
      <c r="BI4434" t="s">
        <v>11084</v>
      </c>
      <c r="BJ4434" t="s">
        <v>15522</v>
      </c>
      <c r="BK4434">
        <v>5206</v>
      </c>
      <c r="BL4434" t="s">
        <v>15509</v>
      </c>
      <c r="BM4434" t="s">
        <v>15510</v>
      </c>
    </row>
    <row r="4435" spans="57:65" x14ac:dyDescent="0.25">
      <c r="BE4435">
        <v>5212907</v>
      </c>
      <c r="BF4435">
        <v>52</v>
      </c>
      <c r="BG4435" t="s">
        <v>13044</v>
      </c>
      <c r="BH4435" t="s">
        <v>13045</v>
      </c>
      <c r="BI4435" t="s">
        <v>11084</v>
      </c>
      <c r="BJ4435" t="s">
        <v>15523</v>
      </c>
      <c r="BK4435">
        <v>5206</v>
      </c>
      <c r="BL4435" t="s">
        <v>15509</v>
      </c>
      <c r="BM4435" t="s">
        <v>15510</v>
      </c>
    </row>
    <row r="4436" spans="57:65" x14ac:dyDescent="0.25">
      <c r="BE4436">
        <v>5213806</v>
      </c>
      <c r="BF4436">
        <v>52</v>
      </c>
      <c r="BG4436" t="s">
        <v>13044</v>
      </c>
      <c r="BH4436" t="s">
        <v>13045</v>
      </c>
      <c r="BI4436" t="s">
        <v>11084</v>
      </c>
      <c r="BJ4436" t="s">
        <v>12038</v>
      </c>
      <c r="BK4436">
        <v>5206</v>
      </c>
      <c r="BL4436" t="s">
        <v>15509</v>
      </c>
      <c r="BM4436" t="s">
        <v>15510</v>
      </c>
    </row>
    <row r="4437" spans="57:65" x14ac:dyDescent="0.25">
      <c r="BE4437">
        <v>5214804</v>
      </c>
      <c r="BF4437">
        <v>52</v>
      </c>
      <c r="BG4437" t="s">
        <v>13044</v>
      </c>
      <c r="BH4437" t="s">
        <v>13045</v>
      </c>
      <c r="BI4437" t="s">
        <v>11084</v>
      </c>
      <c r="BJ4437" t="s">
        <v>14491</v>
      </c>
      <c r="BK4437">
        <v>5206</v>
      </c>
      <c r="BL4437" t="s">
        <v>15509</v>
      </c>
      <c r="BM4437" t="s">
        <v>15510</v>
      </c>
    </row>
    <row r="4438" spans="57:65" x14ac:dyDescent="0.25">
      <c r="BE4438">
        <v>5216007</v>
      </c>
      <c r="BF4438">
        <v>52</v>
      </c>
      <c r="BG4438" t="s">
        <v>13044</v>
      </c>
      <c r="BH4438" t="s">
        <v>13045</v>
      </c>
      <c r="BI4438" t="s">
        <v>11084</v>
      </c>
      <c r="BJ4438" t="s">
        <v>15524</v>
      </c>
      <c r="BK4438">
        <v>5206</v>
      </c>
      <c r="BL4438" t="s">
        <v>15509</v>
      </c>
      <c r="BM4438" t="s">
        <v>15510</v>
      </c>
    </row>
    <row r="4439" spans="57:65" x14ac:dyDescent="0.25">
      <c r="BE4439">
        <v>5217104</v>
      </c>
      <c r="BF4439">
        <v>52</v>
      </c>
      <c r="BG4439" t="s">
        <v>13044</v>
      </c>
      <c r="BH4439" t="s">
        <v>13045</v>
      </c>
      <c r="BI4439" t="s">
        <v>11084</v>
      </c>
      <c r="BJ4439" t="s">
        <v>15525</v>
      </c>
      <c r="BK4439">
        <v>5206</v>
      </c>
      <c r="BL4439" t="s">
        <v>15509</v>
      </c>
      <c r="BM4439" t="s">
        <v>15510</v>
      </c>
    </row>
    <row r="4440" spans="57:65" x14ac:dyDescent="0.25">
      <c r="BE4440">
        <v>5217708</v>
      </c>
      <c r="BF4440">
        <v>52</v>
      </c>
      <c r="BG4440" t="s">
        <v>13044</v>
      </c>
      <c r="BH4440" t="s">
        <v>13045</v>
      </c>
      <c r="BI4440" t="s">
        <v>11084</v>
      </c>
      <c r="BJ4440" t="s">
        <v>15526</v>
      </c>
      <c r="BK4440">
        <v>5206</v>
      </c>
      <c r="BL4440" t="s">
        <v>15509</v>
      </c>
      <c r="BM4440" t="s">
        <v>15510</v>
      </c>
    </row>
    <row r="4441" spans="57:65" x14ac:dyDescent="0.25">
      <c r="BE4441">
        <v>5218052</v>
      </c>
      <c r="BF4441">
        <v>52</v>
      </c>
      <c r="BG4441" t="s">
        <v>13044</v>
      </c>
      <c r="BH4441" t="s">
        <v>13045</v>
      </c>
      <c r="BI4441" t="s">
        <v>11084</v>
      </c>
      <c r="BJ4441" t="s">
        <v>15527</v>
      </c>
      <c r="BK4441">
        <v>5206</v>
      </c>
      <c r="BL4441" t="s">
        <v>15509</v>
      </c>
      <c r="BM4441" t="s">
        <v>15510</v>
      </c>
    </row>
    <row r="4442" spans="57:65" x14ac:dyDescent="0.25">
      <c r="BE4442">
        <v>5218789</v>
      </c>
      <c r="BF4442">
        <v>52</v>
      </c>
      <c r="BG4442" t="s">
        <v>13044</v>
      </c>
      <c r="BH4442" t="s">
        <v>13045</v>
      </c>
      <c r="BI4442" t="s">
        <v>11084</v>
      </c>
      <c r="BJ4442" t="s">
        <v>15528</v>
      </c>
      <c r="BK4442">
        <v>5206</v>
      </c>
      <c r="BL4442" t="s">
        <v>15509</v>
      </c>
      <c r="BM4442" t="s">
        <v>15510</v>
      </c>
    </row>
    <row r="4443" spans="57:65" x14ac:dyDescent="0.25">
      <c r="BE4443">
        <v>5221551</v>
      </c>
      <c r="BF4443">
        <v>52</v>
      </c>
      <c r="BG4443" t="s">
        <v>13044</v>
      </c>
      <c r="BH4443" t="s">
        <v>13045</v>
      </c>
      <c r="BI4443" t="s">
        <v>11084</v>
      </c>
      <c r="BJ4443" t="s">
        <v>15529</v>
      </c>
      <c r="BK4443">
        <v>5206</v>
      </c>
      <c r="BL4443" t="s">
        <v>15509</v>
      </c>
      <c r="BM4443" t="s">
        <v>15510</v>
      </c>
    </row>
    <row r="4444" spans="57:65" x14ac:dyDescent="0.25">
      <c r="BE4444">
        <v>5222054</v>
      </c>
      <c r="BF4444">
        <v>52</v>
      </c>
      <c r="BG4444" t="s">
        <v>13044</v>
      </c>
      <c r="BH4444" t="s">
        <v>13045</v>
      </c>
      <c r="BI4444" t="s">
        <v>11084</v>
      </c>
      <c r="BJ4444" t="s">
        <v>15530</v>
      </c>
      <c r="BK4444">
        <v>5206</v>
      </c>
      <c r="BL4444" t="s">
        <v>15509</v>
      </c>
      <c r="BM4444" t="s">
        <v>15510</v>
      </c>
    </row>
    <row r="4445" spans="57:65" x14ac:dyDescent="0.25">
      <c r="BE4445">
        <v>5007935</v>
      </c>
      <c r="BF4445">
        <v>50</v>
      </c>
      <c r="BG4445" t="s">
        <v>12467</v>
      </c>
      <c r="BH4445" t="s">
        <v>15200</v>
      </c>
      <c r="BI4445" t="s">
        <v>11084</v>
      </c>
      <c r="BJ4445" t="s">
        <v>15531</v>
      </c>
      <c r="BK4445">
        <v>5102</v>
      </c>
      <c r="BL4445" t="s">
        <v>15532</v>
      </c>
      <c r="BM4445" t="s">
        <v>15533</v>
      </c>
    </row>
    <row r="4446" spans="57:65" x14ac:dyDescent="0.25">
      <c r="BE4446">
        <v>5100201</v>
      </c>
      <c r="BF4446">
        <v>51</v>
      </c>
      <c r="BG4446" t="s">
        <v>11082</v>
      </c>
      <c r="BH4446" t="s">
        <v>11083</v>
      </c>
      <c r="BI4446" t="s">
        <v>11084</v>
      </c>
      <c r="BJ4446" t="s">
        <v>13500</v>
      </c>
      <c r="BK4446">
        <v>5102</v>
      </c>
      <c r="BL4446" t="s">
        <v>15532</v>
      </c>
      <c r="BM4446" t="s">
        <v>15533</v>
      </c>
    </row>
    <row r="4447" spans="57:65" x14ac:dyDescent="0.25">
      <c r="BE4447">
        <v>5100300</v>
      </c>
      <c r="BF4447">
        <v>51</v>
      </c>
      <c r="BG4447" t="s">
        <v>11082</v>
      </c>
      <c r="BH4447" t="s">
        <v>11083</v>
      </c>
      <c r="BI4447" t="s">
        <v>11084</v>
      </c>
      <c r="BJ4447" t="s">
        <v>15534</v>
      </c>
      <c r="BK4447">
        <v>5102</v>
      </c>
      <c r="BL4447" t="s">
        <v>15532</v>
      </c>
      <c r="BM4447" t="s">
        <v>15533</v>
      </c>
    </row>
    <row r="4448" spans="57:65" x14ac:dyDescent="0.25">
      <c r="BE4448">
        <v>5100409</v>
      </c>
      <c r="BF4448">
        <v>51</v>
      </c>
      <c r="BG4448" t="s">
        <v>11082</v>
      </c>
      <c r="BH4448" t="s">
        <v>11083</v>
      </c>
      <c r="BI4448" t="s">
        <v>11084</v>
      </c>
      <c r="BJ4448" t="s">
        <v>15535</v>
      </c>
      <c r="BK4448">
        <v>5102</v>
      </c>
      <c r="BL4448" t="s">
        <v>15532</v>
      </c>
      <c r="BM4448" t="s">
        <v>15533</v>
      </c>
    </row>
    <row r="4449" spans="57:65" x14ac:dyDescent="0.25">
      <c r="BE4449">
        <v>5100607</v>
      </c>
      <c r="BF4449">
        <v>51</v>
      </c>
      <c r="BG4449" t="s">
        <v>11082</v>
      </c>
      <c r="BH4449" t="s">
        <v>11083</v>
      </c>
      <c r="BI4449" t="s">
        <v>11084</v>
      </c>
      <c r="BJ4449" t="s">
        <v>15536</v>
      </c>
      <c r="BK4449">
        <v>5102</v>
      </c>
      <c r="BL4449" t="s">
        <v>15532</v>
      </c>
      <c r="BM4449" t="s">
        <v>15533</v>
      </c>
    </row>
    <row r="4450" spans="57:65" x14ac:dyDescent="0.25">
      <c r="BE4450">
        <v>5101209</v>
      </c>
      <c r="BF4450">
        <v>51</v>
      </c>
      <c r="BG4450" t="s">
        <v>11082</v>
      </c>
      <c r="BH4450" t="s">
        <v>11083</v>
      </c>
      <c r="BI4450" t="s">
        <v>11084</v>
      </c>
      <c r="BJ4450" t="s">
        <v>15537</v>
      </c>
      <c r="BK4450">
        <v>5102</v>
      </c>
      <c r="BL4450" t="s">
        <v>15532</v>
      </c>
      <c r="BM4450" t="s">
        <v>15533</v>
      </c>
    </row>
    <row r="4451" spans="57:65" x14ac:dyDescent="0.25">
      <c r="BE4451">
        <v>5102603</v>
      </c>
      <c r="BF4451">
        <v>51</v>
      </c>
      <c r="BG4451" t="s">
        <v>11082</v>
      </c>
      <c r="BH4451" t="s">
        <v>11083</v>
      </c>
      <c r="BI4451" t="s">
        <v>11084</v>
      </c>
      <c r="BJ4451" t="s">
        <v>15538</v>
      </c>
      <c r="BK4451">
        <v>5102</v>
      </c>
      <c r="BL4451" t="s">
        <v>15532</v>
      </c>
      <c r="BM4451" t="s">
        <v>15533</v>
      </c>
    </row>
    <row r="4452" spans="57:65" x14ac:dyDescent="0.25">
      <c r="BE4452">
        <v>5102702</v>
      </c>
      <c r="BF4452">
        <v>51</v>
      </c>
      <c r="BG4452" t="s">
        <v>11082</v>
      </c>
      <c r="BH4452" t="s">
        <v>11083</v>
      </c>
      <c r="BI4452" t="s">
        <v>11084</v>
      </c>
      <c r="BJ4452" t="s">
        <v>15539</v>
      </c>
      <c r="BK4452">
        <v>5102</v>
      </c>
      <c r="BL4452" t="s">
        <v>15532</v>
      </c>
      <c r="BM4452" t="s">
        <v>15533</v>
      </c>
    </row>
    <row r="4453" spans="57:65" x14ac:dyDescent="0.25">
      <c r="BE4453">
        <v>5103601</v>
      </c>
      <c r="BF4453">
        <v>51</v>
      </c>
      <c r="BG4453" t="s">
        <v>11082</v>
      </c>
      <c r="BH4453" t="s">
        <v>11083</v>
      </c>
      <c r="BI4453" t="s">
        <v>11084</v>
      </c>
      <c r="BJ4453" t="s">
        <v>15540</v>
      </c>
      <c r="BK4453">
        <v>5102</v>
      </c>
      <c r="BL4453" t="s">
        <v>15532</v>
      </c>
      <c r="BM4453" t="s">
        <v>15533</v>
      </c>
    </row>
    <row r="4454" spans="57:65" x14ac:dyDescent="0.25">
      <c r="BE4454">
        <v>5103908</v>
      </c>
      <c r="BF4454">
        <v>51</v>
      </c>
      <c r="BG4454" t="s">
        <v>11082</v>
      </c>
      <c r="BH4454" t="s">
        <v>11083</v>
      </c>
      <c r="BI4454" t="s">
        <v>11084</v>
      </c>
      <c r="BJ4454" t="s">
        <v>14378</v>
      </c>
      <c r="BK4454">
        <v>5102</v>
      </c>
      <c r="BL4454" t="s">
        <v>15532</v>
      </c>
      <c r="BM4454" t="s">
        <v>15533</v>
      </c>
    </row>
    <row r="4455" spans="57:65" x14ac:dyDescent="0.25">
      <c r="BE4455">
        <v>5104203</v>
      </c>
      <c r="BF4455">
        <v>51</v>
      </c>
      <c r="BG4455" t="s">
        <v>11082</v>
      </c>
      <c r="BH4455" t="s">
        <v>11083</v>
      </c>
      <c r="BI4455" t="s">
        <v>11084</v>
      </c>
      <c r="BJ4455" t="s">
        <v>15541</v>
      </c>
      <c r="BK4455">
        <v>5102</v>
      </c>
      <c r="BL4455" t="s">
        <v>15532</v>
      </c>
      <c r="BM4455" t="s">
        <v>15533</v>
      </c>
    </row>
    <row r="4456" spans="57:65" x14ac:dyDescent="0.25">
      <c r="BE4456">
        <v>5104609</v>
      </c>
      <c r="BF4456">
        <v>51</v>
      </c>
      <c r="BG4456" t="s">
        <v>11082</v>
      </c>
      <c r="BH4456" t="s">
        <v>11083</v>
      </c>
      <c r="BI4456" t="s">
        <v>11084</v>
      </c>
      <c r="BJ4456" t="s">
        <v>15542</v>
      </c>
      <c r="BK4456">
        <v>5102</v>
      </c>
      <c r="BL4456" t="s">
        <v>15532</v>
      </c>
      <c r="BM4456" t="s">
        <v>15533</v>
      </c>
    </row>
    <row r="4457" spans="57:65" x14ac:dyDescent="0.25">
      <c r="BE4457">
        <v>5104807</v>
      </c>
      <c r="BF4457">
        <v>51</v>
      </c>
      <c r="BG4457" t="s">
        <v>11082</v>
      </c>
      <c r="BH4457" t="s">
        <v>11083</v>
      </c>
      <c r="BI4457" t="s">
        <v>11084</v>
      </c>
      <c r="BJ4457" t="s">
        <v>15543</v>
      </c>
      <c r="BK4457">
        <v>5102</v>
      </c>
      <c r="BL4457" t="s">
        <v>15532</v>
      </c>
      <c r="BM4457" t="s">
        <v>15533</v>
      </c>
    </row>
    <row r="4458" spans="57:65" x14ac:dyDescent="0.25">
      <c r="BE4458">
        <v>5105200</v>
      </c>
      <c r="BF4458">
        <v>51</v>
      </c>
      <c r="BG4458" t="s">
        <v>11082</v>
      </c>
      <c r="BH4458" t="s">
        <v>11083</v>
      </c>
      <c r="BI4458" t="s">
        <v>11084</v>
      </c>
      <c r="BJ4458" t="s">
        <v>15544</v>
      </c>
      <c r="BK4458">
        <v>5102</v>
      </c>
      <c r="BL4458" t="s">
        <v>15532</v>
      </c>
      <c r="BM4458" t="s">
        <v>15533</v>
      </c>
    </row>
    <row r="4459" spans="57:65" x14ac:dyDescent="0.25">
      <c r="BE4459">
        <v>5106257</v>
      </c>
      <c r="BF4459">
        <v>51</v>
      </c>
      <c r="BG4459" t="s">
        <v>11082</v>
      </c>
      <c r="BH4459" t="s">
        <v>11083</v>
      </c>
      <c r="BI4459" t="s">
        <v>11084</v>
      </c>
      <c r="BJ4459" t="s">
        <v>15545</v>
      </c>
      <c r="BK4459">
        <v>5102</v>
      </c>
      <c r="BL4459" t="s">
        <v>15532</v>
      </c>
      <c r="BM4459" t="s">
        <v>15533</v>
      </c>
    </row>
    <row r="4460" spans="57:65" x14ac:dyDescent="0.25">
      <c r="BE4460">
        <v>5106281</v>
      </c>
      <c r="BF4460">
        <v>51</v>
      </c>
      <c r="BG4460" t="s">
        <v>11082</v>
      </c>
      <c r="BH4460" t="s">
        <v>11083</v>
      </c>
      <c r="BI4460" t="s">
        <v>11084</v>
      </c>
      <c r="BJ4460" t="s">
        <v>15546</v>
      </c>
      <c r="BK4460">
        <v>5102</v>
      </c>
      <c r="BL4460" t="s">
        <v>15532</v>
      </c>
      <c r="BM4460" t="s">
        <v>15533</v>
      </c>
    </row>
    <row r="4461" spans="57:65" x14ac:dyDescent="0.25">
      <c r="BE4461">
        <v>5106372</v>
      </c>
      <c r="BF4461">
        <v>51</v>
      </c>
      <c r="BG4461" t="s">
        <v>11082</v>
      </c>
      <c r="BH4461" t="s">
        <v>11083</v>
      </c>
      <c r="BI4461" t="s">
        <v>11084</v>
      </c>
      <c r="BJ4461" t="s">
        <v>11570</v>
      </c>
      <c r="BK4461">
        <v>5102</v>
      </c>
      <c r="BL4461" t="s">
        <v>15532</v>
      </c>
      <c r="BM4461" t="s">
        <v>15533</v>
      </c>
    </row>
    <row r="4462" spans="57:65" x14ac:dyDescent="0.25">
      <c r="BE4462">
        <v>5106653</v>
      </c>
      <c r="BF4462">
        <v>51</v>
      </c>
      <c r="BG4462" t="s">
        <v>11082</v>
      </c>
      <c r="BH4462" t="s">
        <v>11083</v>
      </c>
      <c r="BI4462" t="s">
        <v>11084</v>
      </c>
      <c r="BJ4462" t="s">
        <v>15547</v>
      </c>
      <c r="BK4462">
        <v>5102</v>
      </c>
      <c r="BL4462" t="s">
        <v>15532</v>
      </c>
      <c r="BM4462" t="s">
        <v>15533</v>
      </c>
    </row>
    <row r="4463" spans="57:65" x14ac:dyDescent="0.25">
      <c r="BE4463">
        <v>5106703</v>
      </c>
      <c r="BF4463">
        <v>51</v>
      </c>
      <c r="BG4463" t="s">
        <v>11082</v>
      </c>
      <c r="BH4463" t="s">
        <v>11083</v>
      </c>
      <c r="BI4463" t="s">
        <v>11084</v>
      </c>
      <c r="BJ4463" t="s">
        <v>15548</v>
      </c>
      <c r="BK4463">
        <v>5102</v>
      </c>
      <c r="BL4463" t="s">
        <v>15532</v>
      </c>
      <c r="BM4463" t="s">
        <v>15533</v>
      </c>
    </row>
    <row r="4464" spans="57:65" x14ac:dyDescent="0.25">
      <c r="BE4464">
        <v>5107008</v>
      </c>
      <c r="BF4464">
        <v>51</v>
      </c>
      <c r="BG4464" t="s">
        <v>11082</v>
      </c>
      <c r="BH4464" t="s">
        <v>11083</v>
      </c>
      <c r="BI4464" t="s">
        <v>11084</v>
      </c>
      <c r="BJ4464" t="s">
        <v>15549</v>
      </c>
      <c r="BK4464">
        <v>5102</v>
      </c>
      <c r="BL4464" t="s">
        <v>15532</v>
      </c>
      <c r="BM4464" t="s">
        <v>15533</v>
      </c>
    </row>
    <row r="4465" spans="57:65" x14ac:dyDescent="0.25">
      <c r="BE4465">
        <v>5107040</v>
      </c>
      <c r="BF4465">
        <v>51</v>
      </c>
      <c r="BG4465" t="s">
        <v>11082</v>
      </c>
      <c r="BH4465" t="s">
        <v>11083</v>
      </c>
      <c r="BI4465" t="s">
        <v>11084</v>
      </c>
      <c r="BJ4465" t="s">
        <v>15550</v>
      </c>
      <c r="BK4465">
        <v>5102</v>
      </c>
      <c r="BL4465" t="s">
        <v>15532</v>
      </c>
      <c r="BM4465" t="s">
        <v>15533</v>
      </c>
    </row>
    <row r="4466" spans="57:65" x14ac:dyDescent="0.25">
      <c r="BE4466">
        <v>5107198</v>
      </c>
      <c r="BF4466">
        <v>51</v>
      </c>
      <c r="BG4466" t="s">
        <v>11082</v>
      </c>
      <c r="BH4466" t="s">
        <v>11083</v>
      </c>
      <c r="BI4466" t="s">
        <v>11084</v>
      </c>
      <c r="BJ4466" t="s">
        <v>15551</v>
      </c>
      <c r="BK4466">
        <v>5102</v>
      </c>
      <c r="BL4466" t="s">
        <v>15532</v>
      </c>
      <c r="BM4466" t="s">
        <v>15533</v>
      </c>
    </row>
    <row r="4467" spans="57:65" x14ac:dyDescent="0.25">
      <c r="BE4467">
        <v>5107297</v>
      </c>
      <c r="BF4467">
        <v>51</v>
      </c>
      <c r="BG4467" t="s">
        <v>11082</v>
      </c>
      <c r="BH4467" t="s">
        <v>11083</v>
      </c>
      <c r="BI4467" t="s">
        <v>11084</v>
      </c>
      <c r="BJ4467" t="s">
        <v>15552</v>
      </c>
      <c r="BK4467">
        <v>5102</v>
      </c>
      <c r="BL4467" t="s">
        <v>15532</v>
      </c>
      <c r="BM4467" t="s">
        <v>15533</v>
      </c>
    </row>
    <row r="4468" spans="57:65" x14ac:dyDescent="0.25">
      <c r="BE4468">
        <v>5107404</v>
      </c>
      <c r="BF4468">
        <v>51</v>
      </c>
      <c r="BG4468" t="s">
        <v>11082</v>
      </c>
      <c r="BH4468" t="s">
        <v>11083</v>
      </c>
      <c r="BI4468" t="s">
        <v>11084</v>
      </c>
      <c r="BJ4468" t="s">
        <v>15553</v>
      </c>
      <c r="BK4468">
        <v>5102</v>
      </c>
      <c r="BL4468" t="s">
        <v>15532</v>
      </c>
      <c r="BM4468" t="s">
        <v>15533</v>
      </c>
    </row>
    <row r="4469" spans="57:65" x14ac:dyDescent="0.25">
      <c r="BE4469">
        <v>5107602</v>
      </c>
      <c r="BF4469">
        <v>51</v>
      </c>
      <c r="BG4469" t="s">
        <v>11082</v>
      </c>
      <c r="BH4469" t="s">
        <v>11083</v>
      </c>
      <c r="BI4469" t="s">
        <v>11084</v>
      </c>
      <c r="BJ4469" t="s">
        <v>15554</v>
      </c>
      <c r="BK4469">
        <v>5102</v>
      </c>
      <c r="BL4469" t="s">
        <v>15532</v>
      </c>
      <c r="BM4469" t="s">
        <v>15533</v>
      </c>
    </row>
    <row r="4470" spans="57:65" x14ac:dyDescent="0.25">
      <c r="BE4470">
        <v>5108105</v>
      </c>
      <c r="BF4470">
        <v>51</v>
      </c>
      <c r="BG4470" t="s">
        <v>11082</v>
      </c>
      <c r="BH4470" t="s">
        <v>11083</v>
      </c>
      <c r="BI4470" t="s">
        <v>11084</v>
      </c>
      <c r="BJ4470" t="s">
        <v>15555</v>
      </c>
      <c r="BK4470">
        <v>5102</v>
      </c>
      <c r="BL4470" t="s">
        <v>15532</v>
      </c>
      <c r="BM4470" t="s">
        <v>15533</v>
      </c>
    </row>
    <row r="4471" spans="57:65" x14ac:dyDescent="0.25">
      <c r="BE4471">
        <v>5108204</v>
      </c>
      <c r="BF4471">
        <v>51</v>
      </c>
      <c r="BG4471" t="s">
        <v>11082</v>
      </c>
      <c r="BH4471" t="s">
        <v>11083</v>
      </c>
      <c r="BI4471" t="s">
        <v>11084</v>
      </c>
      <c r="BJ4471" t="s">
        <v>15556</v>
      </c>
      <c r="BK4471">
        <v>5102</v>
      </c>
      <c r="BL4471" t="s">
        <v>15532</v>
      </c>
      <c r="BM4471" t="s">
        <v>15533</v>
      </c>
    </row>
    <row r="4472" spans="57:65" x14ac:dyDescent="0.25">
      <c r="BE4472">
        <v>5001102</v>
      </c>
      <c r="BF4472">
        <v>50</v>
      </c>
      <c r="BG4472" t="s">
        <v>12467</v>
      </c>
      <c r="BH4472" t="s">
        <v>15200</v>
      </c>
      <c r="BI4472" t="s">
        <v>11084</v>
      </c>
      <c r="BJ4472" t="s">
        <v>15557</v>
      </c>
      <c r="BK4472">
        <v>5001</v>
      </c>
      <c r="BL4472" t="s">
        <v>15558</v>
      </c>
      <c r="BM4472" t="s">
        <v>15559</v>
      </c>
    </row>
    <row r="4473" spans="57:65" x14ac:dyDescent="0.25">
      <c r="BE4473">
        <v>5003207</v>
      </c>
      <c r="BF4473">
        <v>50</v>
      </c>
      <c r="BG4473" t="s">
        <v>12467</v>
      </c>
      <c r="BH4473" t="s">
        <v>15200</v>
      </c>
      <c r="BI4473" t="s">
        <v>11084</v>
      </c>
      <c r="BJ4473" t="s">
        <v>15560</v>
      </c>
      <c r="BK4473">
        <v>5001</v>
      </c>
      <c r="BL4473" t="s">
        <v>15558</v>
      </c>
      <c r="BM4473" t="s">
        <v>15559</v>
      </c>
    </row>
    <row r="4474" spans="57:65" x14ac:dyDescent="0.25">
      <c r="BE4474">
        <v>5005202</v>
      </c>
      <c r="BF4474">
        <v>50</v>
      </c>
      <c r="BG4474" t="s">
        <v>12467</v>
      </c>
      <c r="BH4474" t="s">
        <v>15200</v>
      </c>
      <c r="BI4474" t="s">
        <v>11084</v>
      </c>
      <c r="BJ4474" t="s">
        <v>15561</v>
      </c>
      <c r="BK4474">
        <v>5001</v>
      </c>
      <c r="BL4474" t="s">
        <v>15558</v>
      </c>
      <c r="BM4474" t="s">
        <v>15559</v>
      </c>
    </row>
    <row r="4475" spans="57:65" x14ac:dyDescent="0.25">
      <c r="BE4475">
        <v>5005608</v>
      </c>
      <c r="BF4475">
        <v>50</v>
      </c>
      <c r="BG4475" t="s">
        <v>12467</v>
      </c>
      <c r="BH4475" t="s">
        <v>15200</v>
      </c>
      <c r="BI4475" t="s">
        <v>11084</v>
      </c>
      <c r="BJ4475" t="s">
        <v>15562</v>
      </c>
      <c r="BK4475">
        <v>5001</v>
      </c>
      <c r="BL4475" t="s">
        <v>15558</v>
      </c>
      <c r="BM4475" t="s">
        <v>15559</v>
      </c>
    </row>
    <row r="4476" spans="57:65" x14ac:dyDescent="0.25">
      <c r="BE4476">
        <v>5006903</v>
      </c>
      <c r="BF4476">
        <v>50</v>
      </c>
      <c r="BG4476" t="s">
        <v>12467</v>
      </c>
      <c r="BH4476" t="s">
        <v>15200</v>
      </c>
      <c r="BI4476" t="s">
        <v>11084</v>
      </c>
      <c r="BJ4476" t="s">
        <v>15563</v>
      </c>
      <c r="BK4476">
        <v>5001</v>
      </c>
      <c r="BL4476" t="s">
        <v>15558</v>
      </c>
      <c r="BM4476" t="s">
        <v>15559</v>
      </c>
    </row>
    <row r="4477" spans="57:65" x14ac:dyDescent="0.25">
      <c r="BE4477">
        <v>5101605</v>
      </c>
      <c r="BF4477">
        <v>51</v>
      </c>
      <c r="BG4477" t="s">
        <v>11082</v>
      </c>
      <c r="BH4477" t="s">
        <v>11083</v>
      </c>
      <c r="BI4477" t="s">
        <v>11084</v>
      </c>
      <c r="BJ4477" t="s">
        <v>15564</v>
      </c>
      <c r="BK4477">
        <v>5001</v>
      </c>
      <c r="BL4477" t="s">
        <v>15558</v>
      </c>
      <c r="BM4477" t="s">
        <v>15559</v>
      </c>
    </row>
    <row r="4478" spans="57:65" x14ac:dyDescent="0.25">
      <c r="BE4478">
        <v>5106505</v>
      </c>
      <c r="BF4478">
        <v>51</v>
      </c>
      <c r="BG4478" t="s">
        <v>11082</v>
      </c>
      <c r="BH4478" t="s">
        <v>11083</v>
      </c>
      <c r="BI4478" t="s">
        <v>11084</v>
      </c>
      <c r="BJ4478" t="s">
        <v>15565</v>
      </c>
      <c r="BK4478">
        <v>5001</v>
      </c>
      <c r="BL4478" t="s">
        <v>15558</v>
      </c>
      <c r="BM4478" t="s">
        <v>15559</v>
      </c>
    </row>
    <row r="4479" spans="57:65" x14ac:dyDescent="0.25">
      <c r="BE4479">
        <v>5107800</v>
      </c>
      <c r="BF4479">
        <v>51</v>
      </c>
      <c r="BG4479" t="s">
        <v>11082</v>
      </c>
      <c r="BH4479" t="s">
        <v>11083</v>
      </c>
      <c r="BI4479" t="s">
        <v>11084</v>
      </c>
      <c r="BJ4479" t="s">
        <v>15566</v>
      </c>
      <c r="BK4479">
        <v>5001</v>
      </c>
      <c r="BL4479" t="s">
        <v>15558</v>
      </c>
      <c r="BM4479" t="s">
        <v>15559</v>
      </c>
    </row>
    <row r="4480" spans="57:65" x14ac:dyDescent="0.25">
      <c r="BE4480">
        <v>1700301</v>
      </c>
      <c r="BF4480">
        <v>17</v>
      </c>
      <c r="BG4480" t="s">
        <v>11599</v>
      </c>
      <c r="BH4480" t="s">
        <v>11600</v>
      </c>
      <c r="BI4480" t="s">
        <v>11076</v>
      </c>
      <c r="BJ4480" t="s">
        <v>15567</v>
      </c>
      <c r="BK4480">
        <v>1701</v>
      </c>
      <c r="BL4480" t="s">
        <v>15568</v>
      </c>
      <c r="BM4480" t="s">
        <v>15569</v>
      </c>
    </row>
    <row r="4481" spans="57:65" x14ac:dyDescent="0.25">
      <c r="BE4481">
        <v>1701002</v>
      </c>
      <c r="BF4481">
        <v>17</v>
      </c>
      <c r="BG4481" t="s">
        <v>11599</v>
      </c>
      <c r="BH4481" t="s">
        <v>11600</v>
      </c>
      <c r="BI4481" t="s">
        <v>11076</v>
      </c>
      <c r="BJ4481" t="s">
        <v>15570</v>
      </c>
      <c r="BK4481">
        <v>1701</v>
      </c>
      <c r="BL4481" t="s">
        <v>15568</v>
      </c>
      <c r="BM4481" t="s">
        <v>15569</v>
      </c>
    </row>
    <row r="4482" spans="57:65" x14ac:dyDescent="0.25">
      <c r="BE4482">
        <v>1701051</v>
      </c>
      <c r="BF4482">
        <v>17</v>
      </c>
      <c r="BG4482" t="s">
        <v>11599</v>
      </c>
      <c r="BH4482" t="s">
        <v>11600</v>
      </c>
      <c r="BI4482" t="s">
        <v>11076</v>
      </c>
      <c r="BJ4482" t="s">
        <v>15571</v>
      </c>
      <c r="BK4482">
        <v>1701</v>
      </c>
      <c r="BL4482" t="s">
        <v>15568</v>
      </c>
      <c r="BM4482" t="s">
        <v>15569</v>
      </c>
    </row>
    <row r="4483" spans="57:65" x14ac:dyDescent="0.25">
      <c r="BE4483">
        <v>1701309</v>
      </c>
      <c r="BF4483">
        <v>17</v>
      </c>
      <c r="BG4483" t="s">
        <v>11599</v>
      </c>
      <c r="BH4483" t="s">
        <v>11600</v>
      </c>
      <c r="BI4483" t="s">
        <v>11076</v>
      </c>
      <c r="BJ4483" t="s">
        <v>15572</v>
      </c>
      <c r="BK4483">
        <v>1701</v>
      </c>
      <c r="BL4483" t="s">
        <v>15568</v>
      </c>
      <c r="BM4483" t="s">
        <v>15569</v>
      </c>
    </row>
    <row r="4484" spans="57:65" x14ac:dyDescent="0.25">
      <c r="BE4484">
        <v>1702109</v>
      </c>
      <c r="BF4484">
        <v>17</v>
      </c>
      <c r="BG4484" t="s">
        <v>11599</v>
      </c>
      <c r="BH4484" t="s">
        <v>11600</v>
      </c>
      <c r="BI4484" t="s">
        <v>11076</v>
      </c>
      <c r="BJ4484" t="s">
        <v>15573</v>
      </c>
      <c r="BK4484">
        <v>1701</v>
      </c>
      <c r="BL4484" t="s">
        <v>15568</v>
      </c>
      <c r="BM4484" t="s">
        <v>15569</v>
      </c>
    </row>
    <row r="4485" spans="57:65" x14ac:dyDescent="0.25">
      <c r="BE4485">
        <v>1702158</v>
      </c>
      <c r="BF4485">
        <v>17</v>
      </c>
      <c r="BG4485" t="s">
        <v>11599</v>
      </c>
      <c r="BH4485" t="s">
        <v>11600</v>
      </c>
      <c r="BI4485" t="s">
        <v>11076</v>
      </c>
      <c r="BJ4485" t="s">
        <v>11738</v>
      </c>
      <c r="BK4485">
        <v>1701</v>
      </c>
      <c r="BL4485" t="s">
        <v>15568</v>
      </c>
      <c r="BM4485" t="s">
        <v>15569</v>
      </c>
    </row>
    <row r="4486" spans="57:65" x14ac:dyDescent="0.25">
      <c r="BE4486">
        <v>1702208</v>
      </c>
      <c r="BF4486">
        <v>17</v>
      </c>
      <c r="BG4486" t="s">
        <v>11599</v>
      </c>
      <c r="BH4486" t="s">
        <v>11600</v>
      </c>
      <c r="BI4486" t="s">
        <v>11076</v>
      </c>
      <c r="BJ4486" t="s">
        <v>15574</v>
      </c>
      <c r="BK4486">
        <v>1701</v>
      </c>
      <c r="BL4486" t="s">
        <v>15568</v>
      </c>
      <c r="BM4486" t="s">
        <v>15569</v>
      </c>
    </row>
    <row r="4487" spans="57:65" x14ac:dyDescent="0.25">
      <c r="BE4487">
        <v>1702307</v>
      </c>
      <c r="BF4487">
        <v>17</v>
      </c>
      <c r="BG4487" t="s">
        <v>11599</v>
      </c>
      <c r="BH4487" t="s">
        <v>11600</v>
      </c>
      <c r="BI4487" t="s">
        <v>11076</v>
      </c>
      <c r="BJ4487" t="s">
        <v>15575</v>
      </c>
      <c r="BK4487">
        <v>1701</v>
      </c>
      <c r="BL4487" t="s">
        <v>15568</v>
      </c>
      <c r="BM4487" t="s">
        <v>15569</v>
      </c>
    </row>
    <row r="4488" spans="57:65" x14ac:dyDescent="0.25">
      <c r="BE4488">
        <v>1702554</v>
      </c>
      <c r="BF4488">
        <v>17</v>
      </c>
      <c r="BG4488" t="s">
        <v>11599</v>
      </c>
      <c r="BH4488" t="s">
        <v>11600</v>
      </c>
      <c r="BI4488" t="s">
        <v>11076</v>
      </c>
      <c r="BJ4488" t="s">
        <v>15576</v>
      </c>
      <c r="BK4488">
        <v>1701</v>
      </c>
      <c r="BL4488" t="s">
        <v>15568</v>
      </c>
      <c r="BM4488" t="s">
        <v>15569</v>
      </c>
    </row>
    <row r="4489" spans="57:65" x14ac:dyDescent="0.25">
      <c r="BE4489">
        <v>1702901</v>
      </c>
      <c r="BF4489">
        <v>17</v>
      </c>
      <c r="BG4489" t="s">
        <v>11599</v>
      </c>
      <c r="BH4489" t="s">
        <v>11600</v>
      </c>
      <c r="BI4489" t="s">
        <v>11076</v>
      </c>
      <c r="BJ4489" t="s">
        <v>15577</v>
      </c>
      <c r="BK4489">
        <v>1701</v>
      </c>
      <c r="BL4489" t="s">
        <v>15568</v>
      </c>
      <c r="BM4489" t="s">
        <v>15569</v>
      </c>
    </row>
    <row r="4490" spans="57:65" x14ac:dyDescent="0.25">
      <c r="BE4490">
        <v>1703008</v>
      </c>
      <c r="BF4490">
        <v>17</v>
      </c>
      <c r="BG4490" t="s">
        <v>11599</v>
      </c>
      <c r="BH4490" t="s">
        <v>11600</v>
      </c>
      <c r="BI4490" t="s">
        <v>11076</v>
      </c>
      <c r="BJ4490" t="s">
        <v>15578</v>
      </c>
      <c r="BK4490">
        <v>1701</v>
      </c>
      <c r="BL4490" t="s">
        <v>15568</v>
      </c>
      <c r="BM4490" t="s">
        <v>15569</v>
      </c>
    </row>
    <row r="4491" spans="57:65" x14ac:dyDescent="0.25">
      <c r="BE4491">
        <v>1703057</v>
      </c>
      <c r="BF4491">
        <v>17</v>
      </c>
      <c r="BG4491" t="s">
        <v>11599</v>
      </c>
      <c r="BH4491" t="s">
        <v>11600</v>
      </c>
      <c r="BI4491" t="s">
        <v>11076</v>
      </c>
      <c r="BJ4491" t="s">
        <v>15579</v>
      </c>
      <c r="BK4491">
        <v>1701</v>
      </c>
      <c r="BL4491" t="s">
        <v>15568</v>
      </c>
      <c r="BM4491" t="s">
        <v>15569</v>
      </c>
    </row>
    <row r="4492" spans="57:65" x14ac:dyDescent="0.25">
      <c r="BE4492">
        <v>1703073</v>
      </c>
      <c r="BF4492">
        <v>17</v>
      </c>
      <c r="BG4492" t="s">
        <v>11599</v>
      </c>
      <c r="BH4492" t="s">
        <v>11600</v>
      </c>
      <c r="BI4492" t="s">
        <v>11076</v>
      </c>
      <c r="BJ4492" t="s">
        <v>15580</v>
      </c>
      <c r="BK4492">
        <v>1701</v>
      </c>
      <c r="BL4492" t="s">
        <v>15568</v>
      </c>
      <c r="BM4492" t="s">
        <v>15569</v>
      </c>
    </row>
    <row r="4493" spans="57:65" x14ac:dyDescent="0.25">
      <c r="BE4493">
        <v>1703206</v>
      </c>
      <c r="BF4493">
        <v>17</v>
      </c>
      <c r="BG4493" t="s">
        <v>11599</v>
      </c>
      <c r="BH4493" t="s">
        <v>11600</v>
      </c>
      <c r="BI4493" t="s">
        <v>11076</v>
      </c>
      <c r="BJ4493" t="s">
        <v>15581</v>
      </c>
      <c r="BK4493">
        <v>1701</v>
      </c>
      <c r="BL4493" t="s">
        <v>15568</v>
      </c>
      <c r="BM4493" t="s">
        <v>15569</v>
      </c>
    </row>
    <row r="4494" spans="57:65" x14ac:dyDescent="0.25">
      <c r="BE4494">
        <v>1703305</v>
      </c>
      <c r="BF4494">
        <v>17</v>
      </c>
      <c r="BG4494" t="s">
        <v>11599</v>
      </c>
      <c r="BH4494" t="s">
        <v>11600</v>
      </c>
      <c r="BI4494" t="s">
        <v>11076</v>
      </c>
      <c r="BJ4494" t="s">
        <v>11207</v>
      </c>
      <c r="BK4494">
        <v>1701</v>
      </c>
      <c r="BL4494" t="s">
        <v>15568</v>
      </c>
      <c r="BM4494" t="s">
        <v>15569</v>
      </c>
    </row>
    <row r="4495" spans="57:65" x14ac:dyDescent="0.25">
      <c r="BE4495">
        <v>1703602</v>
      </c>
      <c r="BF4495">
        <v>17</v>
      </c>
      <c r="BG4495" t="s">
        <v>11599</v>
      </c>
      <c r="BH4495" t="s">
        <v>11600</v>
      </c>
      <c r="BI4495" t="s">
        <v>11076</v>
      </c>
      <c r="BJ4495" t="s">
        <v>15582</v>
      </c>
      <c r="BK4495">
        <v>1701</v>
      </c>
      <c r="BL4495" t="s">
        <v>15568</v>
      </c>
      <c r="BM4495" t="s">
        <v>15569</v>
      </c>
    </row>
    <row r="4496" spans="57:65" x14ac:dyDescent="0.25">
      <c r="BE4496">
        <v>1703800</v>
      </c>
      <c r="BF4496">
        <v>17</v>
      </c>
      <c r="BG4496" t="s">
        <v>11599</v>
      </c>
      <c r="BH4496" t="s">
        <v>11600</v>
      </c>
      <c r="BI4496" t="s">
        <v>11076</v>
      </c>
      <c r="BJ4496" t="s">
        <v>15583</v>
      </c>
      <c r="BK4496">
        <v>1701</v>
      </c>
      <c r="BL4496" t="s">
        <v>15568</v>
      </c>
      <c r="BM4496" t="s">
        <v>15569</v>
      </c>
    </row>
    <row r="4497" spans="57:65" x14ac:dyDescent="0.25">
      <c r="BE4497">
        <v>1703826</v>
      </c>
      <c r="BF4497">
        <v>17</v>
      </c>
      <c r="BG4497" t="s">
        <v>11599</v>
      </c>
      <c r="BH4497" t="s">
        <v>11600</v>
      </c>
      <c r="BI4497" t="s">
        <v>11076</v>
      </c>
      <c r="BJ4497" t="s">
        <v>12283</v>
      </c>
      <c r="BK4497">
        <v>1701</v>
      </c>
      <c r="BL4497" t="s">
        <v>15568</v>
      </c>
      <c r="BM4497" t="s">
        <v>15569</v>
      </c>
    </row>
    <row r="4498" spans="57:65" x14ac:dyDescent="0.25">
      <c r="BE4498">
        <v>1703883</v>
      </c>
      <c r="BF4498">
        <v>17</v>
      </c>
      <c r="BG4498" t="s">
        <v>11599</v>
      </c>
      <c r="BH4498" t="s">
        <v>11600</v>
      </c>
      <c r="BI4498" t="s">
        <v>11076</v>
      </c>
      <c r="BJ4498" t="s">
        <v>15584</v>
      </c>
      <c r="BK4498">
        <v>1701</v>
      </c>
      <c r="BL4498" t="s">
        <v>15568</v>
      </c>
      <c r="BM4498" t="s">
        <v>15569</v>
      </c>
    </row>
    <row r="4499" spans="57:65" x14ac:dyDescent="0.25">
      <c r="BE4499">
        <v>1703891</v>
      </c>
      <c r="BF4499">
        <v>17</v>
      </c>
      <c r="BG4499" t="s">
        <v>11599</v>
      </c>
      <c r="BH4499" t="s">
        <v>11600</v>
      </c>
      <c r="BI4499" t="s">
        <v>11076</v>
      </c>
      <c r="BJ4499" t="s">
        <v>15585</v>
      </c>
      <c r="BK4499">
        <v>1701</v>
      </c>
      <c r="BL4499" t="s">
        <v>15568</v>
      </c>
      <c r="BM4499" t="s">
        <v>15569</v>
      </c>
    </row>
    <row r="4500" spans="57:65" x14ac:dyDescent="0.25">
      <c r="BE4500">
        <v>1704105</v>
      </c>
      <c r="BF4500">
        <v>17</v>
      </c>
      <c r="BG4500" t="s">
        <v>11599</v>
      </c>
      <c r="BH4500" t="s">
        <v>11600</v>
      </c>
      <c r="BI4500" t="s">
        <v>11076</v>
      </c>
      <c r="BJ4500" t="s">
        <v>15586</v>
      </c>
      <c r="BK4500">
        <v>1701</v>
      </c>
      <c r="BL4500" t="s">
        <v>15568</v>
      </c>
      <c r="BM4500" t="s">
        <v>15569</v>
      </c>
    </row>
    <row r="4501" spans="57:65" x14ac:dyDescent="0.25">
      <c r="BE4501">
        <v>1705508</v>
      </c>
      <c r="BF4501">
        <v>17</v>
      </c>
      <c r="BG4501" t="s">
        <v>11599</v>
      </c>
      <c r="BH4501" t="s">
        <v>11600</v>
      </c>
      <c r="BI4501" t="s">
        <v>11076</v>
      </c>
      <c r="BJ4501" t="s">
        <v>15587</v>
      </c>
      <c r="BK4501">
        <v>1701</v>
      </c>
      <c r="BL4501" t="s">
        <v>15568</v>
      </c>
      <c r="BM4501" t="s">
        <v>15569</v>
      </c>
    </row>
    <row r="4502" spans="57:65" x14ac:dyDescent="0.25">
      <c r="BE4502">
        <v>1706001</v>
      </c>
      <c r="BF4502">
        <v>17</v>
      </c>
      <c r="BG4502" t="s">
        <v>11599</v>
      </c>
      <c r="BH4502" t="s">
        <v>11600</v>
      </c>
      <c r="BI4502" t="s">
        <v>11076</v>
      </c>
      <c r="BJ4502" t="s">
        <v>15588</v>
      </c>
      <c r="BK4502">
        <v>1701</v>
      </c>
      <c r="BL4502" t="s">
        <v>15568</v>
      </c>
      <c r="BM4502" t="s">
        <v>15569</v>
      </c>
    </row>
    <row r="4503" spans="57:65" x14ac:dyDescent="0.25">
      <c r="BE4503">
        <v>1706506</v>
      </c>
      <c r="BF4503">
        <v>17</v>
      </c>
      <c r="BG4503" t="s">
        <v>11599</v>
      </c>
      <c r="BH4503" t="s">
        <v>11600</v>
      </c>
      <c r="BI4503" t="s">
        <v>11076</v>
      </c>
      <c r="BJ4503" t="s">
        <v>15589</v>
      </c>
      <c r="BK4503">
        <v>1701</v>
      </c>
      <c r="BL4503" t="s">
        <v>15568</v>
      </c>
      <c r="BM4503" t="s">
        <v>15569</v>
      </c>
    </row>
    <row r="4504" spans="57:65" x14ac:dyDescent="0.25">
      <c r="BE4504">
        <v>1707405</v>
      </c>
      <c r="BF4504">
        <v>17</v>
      </c>
      <c r="BG4504" t="s">
        <v>11599</v>
      </c>
      <c r="BH4504" t="s">
        <v>11600</v>
      </c>
      <c r="BI4504" t="s">
        <v>11076</v>
      </c>
      <c r="BJ4504" t="s">
        <v>15590</v>
      </c>
      <c r="BK4504">
        <v>1701</v>
      </c>
      <c r="BL4504" t="s">
        <v>15568</v>
      </c>
      <c r="BM4504" t="s">
        <v>15569</v>
      </c>
    </row>
    <row r="4505" spans="57:65" x14ac:dyDescent="0.25">
      <c r="BE4505">
        <v>1707702</v>
      </c>
      <c r="BF4505">
        <v>17</v>
      </c>
      <c r="BG4505" t="s">
        <v>11599</v>
      </c>
      <c r="BH4505" t="s">
        <v>11600</v>
      </c>
      <c r="BI4505" t="s">
        <v>11076</v>
      </c>
      <c r="BJ4505" t="s">
        <v>12624</v>
      </c>
      <c r="BK4505">
        <v>1701</v>
      </c>
      <c r="BL4505" t="s">
        <v>15568</v>
      </c>
      <c r="BM4505" t="s">
        <v>15569</v>
      </c>
    </row>
    <row r="4506" spans="57:65" x14ac:dyDescent="0.25">
      <c r="BE4506">
        <v>1708254</v>
      </c>
      <c r="BF4506">
        <v>17</v>
      </c>
      <c r="BG4506" t="s">
        <v>11599</v>
      </c>
      <c r="BH4506" t="s">
        <v>11600</v>
      </c>
      <c r="BI4506" t="s">
        <v>11076</v>
      </c>
      <c r="BJ4506" t="s">
        <v>15591</v>
      </c>
      <c r="BK4506">
        <v>1701</v>
      </c>
      <c r="BL4506" t="s">
        <v>15568</v>
      </c>
      <c r="BM4506" t="s">
        <v>15569</v>
      </c>
    </row>
    <row r="4507" spans="57:65" x14ac:dyDescent="0.25">
      <c r="BE4507">
        <v>1709005</v>
      </c>
      <c r="BF4507">
        <v>17</v>
      </c>
      <c r="BG4507" t="s">
        <v>11599</v>
      </c>
      <c r="BH4507" t="s">
        <v>11600</v>
      </c>
      <c r="BI4507" t="s">
        <v>11076</v>
      </c>
      <c r="BJ4507" t="s">
        <v>15592</v>
      </c>
      <c r="BK4507">
        <v>1701</v>
      </c>
      <c r="BL4507" t="s">
        <v>15568</v>
      </c>
      <c r="BM4507" t="s">
        <v>15569</v>
      </c>
    </row>
    <row r="4508" spans="57:65" x14ac:dyDescent="0.25">
      <c r="BE4508">
        <v>1709302</v>
      </c>
      <c r="BF4508">
        <v>17</v>
      </c>
      <c r="BG4508" t="s">
        <v>11599</v>
      </c>
      <c r="BH4508" t="s">
        <v>11600</v>
      </c>
      <c r="BI4508" t="s">
        <v>11076</v>
      </c>
      <c r="BJ4508" t="s">
        <v>15593</v>
      </c>
      <c r="BK4508">
        <v>1701</v>
      </c>
      <c r="BL4508" t="s">
        <v>15568</v>
      </c>
      <c r="BM4508" t="s">
        <v>15569</v>
      </c>
    </row>
    <row r="4509" spans="57:65" x14ac:dyDescent="0.25">
      <c r="BE4509">
        <v>1710508</v>
      </c>
      <c r="BF4509">
        <v>17</v>
      </c>
      <c r="BG4509" t="s">
        <v>11599</v>
      </c>
      <c r="BH4509" t="s">
        <v>11600</v>
      </c>
      <c r="BI4509" t="s">
        <v>11076</v>
      </c>
      <c r="BJ4509" t="s">
        <v>15594</v>
      </c>
      <c r="BK4509">
        <v>1701</v>
      </c>
      <c r="BL4509" t="s">
        <v>15568</v>
      </c>
      <c r="BM4509" t="s">
        <v>15569</v>
      </c>
    </row>
    <row r="4510" spans="57:65" x14ac:dyDescent="0.25">
      <c r="BE4510">
        <v>1710706</v>
      </c>
      <c r="BF4510">
        <v>17</v>
      </c>
      <c r="BG4510" t="s">
        <v>11599</v>
      </c>
      <c r="BH4510" t="s">
        <v>11600</v>
      </c>
      <c r="BI4510" t="s">
        <v>11076</v>
      </c>
      <c r="BJ4510" t="s">
        <v>15595</v>
      </c>
      <c r="BK4510">
        <v>1701</v>
      </c>
      <c r="BL4510" t="s">
        <v>15568</v>
      </c>
      <c r="BM4510" t="s">
        <v>15569</v>
      </c>
    </row>
    <row r="4511" spans="57:65" x14ac:dyDescent="0.25">
      <c r="BE4511">
        <v>1710904</v>
      </c>
      <c r="BF4511">
        <v>17</v>
      </c>
      <c r="BG4511" t="s">
        <v>11599</v>
      </c>
      <c r="BH4511" t="s">
        <v>11600</v>
      </c>
      <c r="BI4511" t="s">
        <v>11076</v>
      </c>
      <c r="BJ4511" t="s">
        <v>15596</v>
      </c>
      <c r="BK4511">
        <v>1701</v>
      </c>
      <c r="BL4511" t="s">
        <v>15568</v>
      </c>
      <c r="BM4511" t="s">
        <v>15569</v>
      </c>
    </row>
    <row r="4512" spans="57:65" x14ac:dyDescent="0.25">
      <c r="BE4512">
        <v>1711100</v>
      </c>
      <c r="BF4512">
        <v>17</v>
      </c>
      <c r="BG4512" t="s">
        <v>11599</v>
      </c>
      <c r="BH4512" t="s">
        <v>11600</v>
      </c>
      <c r="BI4512" t="s">
        <v>11076</v>
      </c>
      <c r="BJ4512" t="s">
        <v>15597</v>
      </c>
      <c r="BK4512">
        <v>1701</v>
      </c>
      <c r="BL4512" t="s">
        <v>15568</v>
      </c>
      <c r="BM4512" t="s">
        <v>15569</v>
      </c>
    </row>
    <row r="4513" spans="57:65" x14ac:dyDescent="0.25">
      <c r="BE4513">
        <v>1711803</v>
      </c>
      <c r="BF4513">
        <v>17</v>
      </c>
      <c r="BG4513" t="s">
        <v>11599</v>
      </c>
      <c r="BH4513" t="s">
        <v>11600</v>
      </c>
      <c r="BI4513" t="s">
        <v>11076</v>
      </c>
      <c r="BJ4513" t="s">
        <v>15598</v>
      </c>
      <c r="BK4513">
        <v>1701</v>
      </c>
      <c r="BL4513" t="s">
        <v>15568</v>
      </c>
      <c r="BM4513" t="s">
        <v>15569</v>
      </c>
    </row>
    <row r="4514" spans="57:65" x14ac:dyDescent="0.25">
      <c r="BE4514">
        <v>1712405</v>
      </c>
      <c r="BF4514">
        <v>17</v>
      </c>
      <c r="BG4514" t="s">
        <v>11599</v>
      </c>
      <c r="BH4514" t="s">
        <v>11600</v>
      </c>
      <c r="BI4514" t="s">
        <v>11076</v>
      </c>
      <c r="BJ4514" t="s">
        <v>15599</v>
      </c>
      <c r="BK4514">
        <v>1701</v>
      </c>
      <c r="BL4514" t="s">
        <v>15568</v>
      </c>
      <c r="BM4514" t="s">
        <v>15569</v>
      </c>
    </row>
    <row r="4515" spans="57:65" x14ac:dyDescent="0.25">
      <c r="BE4515">
        <v>1712454</v>
      </c>
      <c r="BF4515">
        <v>17</v>
      </c>
      <c r="BG4515" t="s">
        <v>11599</v>
      </c>
      <c r="BH4515" t="s">
        <v>11600</v>
      </c>
      <c r="BI4515" t="s">
        <v>11076</v>
      </c>
      <c r="BJ4515" t="s">
        <v>15600</v>
      </c>
      <c r="BK4515">
        <v>1701</v>
      </c>
      <c r="BL4515" t="s">
        <v>15568</v>
      </c>
      <c r="BM4515" t="s">
        <v>15569</v>
      </c>
    </row>
    <row r="4516" spans="57:65" x14ac:dyDescent="0.25">
      <c r="BE4516">
        <v>1712801</v>
      </c>
      <c r="BF4516">
        <v>17</v>
      </c>
      <c r="BG4516" t="s">
        <v>11599</v>
      </c>
      <c r="BH4516" t="s">
        <v>11600</v>
      </c>
      <c r="BI4516" t="s">
        <v>11076</v>
      </c>
      <c r="BJ4516" t="s">
        <v>15601</v>
      </c>
      <c r="BK4516">
        <v>1701</v>
      </c>
      <c r="BL4516" t="s">
        <v>15568</v>
      </c>
      <c r="BM4516" t="s">
        <v>15569</v>
      </c>
    </row>
    <row r="4517" spans="57:65" x14ac:dyDescent="0.25">
      <c r="BE4517">
        <v>1713809</v>
      </c>
      <c r="BF4517">
        <v>17</v>
      </c>
      <c r="BG4517" t="s">
        <v>11599</v>
      </c>
      <c r="BH4517" t="s">
        <v>11600</v>
      </c>
      <c r="BI4517" t="s">
        <v>11076</v>
      </c>
      <c r="BJ4517" t="s">
        <v>15602</v>
      </c>
      <c r="BK4517">
        <v>1701</v>
      </c>
      <c r="BL4517" t="s">
        <v>15568</v>
      </c>
      <c r="BM4517" t="s">
        <v>15569</v>
      </c>
    </row>
    <row r="4518" spans="57:65" x14ac:dyDescent="0.25">
      <c r="BE4518">
        <v>1713957</v>
      </c>
      <c r="BF4518">
        <v>17</v>
      </c>
      <c r="BG4518" t="s">
        <v>11599</v>
      </c>
      <c r="BH4518" t="s">
        <v>11600</v>
      </c>
      <c r="BI4518" t="s">
        <v>11076</v>
      </c>
      <c r="BJ4518" t="s">
        <v>15603</v>
      </c>
      <c r="BK4518">
        <v>1701</v>
      </c>
      <c r="BL4518" t="s">
        <v>15568</v>
      </c>
      <c r="BM4518" t="s">
        <v>15569</v>
      </c>
    </row>
    <row r="4519" spans="57:65" x14ac:dyDescent="0.25">
      <c r="BE4519">
        <v>1714302</v>
      </c>
      <c r="BF4519">
        <v>17</v>
      </c>
      <c r="BG4519" t="s">
        <v>11599</v>
      </c>
      <c r="BH4519" t="s">
        <v>11600</v>
      </c>
      <c r="BI4519" t="s">
        <v>11076</v>
      </c>
      <c r="BJ4519" t="s">
        <v>12663</v>
      </c>
      <c r="BK4519">
        <v>1701</v>
      </c>
      <c r="BL4519" t="s">
        <v>15568</v>
      </c>
      <c r="BM4519" t="s">
        <v>15569</v>
      </c>
    </row>
    <row r="4520" spans="57:65" x14ac:dyDescent="0.25">
      <c r="BE4520">
        <v>1714880</v>
      </c>
      <c r="BF4520">
        <v>17</v>
      </c>
      <c r="BG4520" t="s">
        <v>11599</v>
      </c>
      <c r="BH4520" t="s">
        <v>11600</v>
      </c>
      <c r="BI4520" t="s">
        <v>11076</v>
      </c>
      <c r="BJ4520" t="s">
        <v>11506</v>
      </c>
      <c r="BK4520">
        <v>1701</v>
      </c>
      <c r="BL4520" t="s">
        <v>15568</v>
      </c>
      <c r="BM4520" t="s">
        <v>15569</v>
      </c>
    </row>
    <row r="4521" spans="57:65" x14ac:dyDescent="0.25">
      <c r="BE4521">
        <v>1715705</v>
      </c>
      <c r="BF4521">
        <v>17</v>
      </c>
      <c r="BG4521" t="s">
        <v>11599</v>
      </c>
      <c r="BH4521" t="s">
        <v>11600</v>
      </c>
      <c r="BI4521" t="s">
        <v>11076</v>
      </c>
      <c r="BJ4521" t="s">
        <v>15604</v>
      </c>
      <c r="BK4521">
        <v>1701</v>
      </c>
      <c r="BL4521" t="s">
        <v>15568</v>
      </c>
      <c r="BM4521" t="s">
        <v>15569</v>
      </c>
    </row>
    <row r="4522" spans="57:65" x14ac:dyDescent="0.25">
      <c r="BE4522">
        <v>1716307</v>
      </c>
      <c r="BF4522">
        <v>17</v>
      </c>
      <c r="BG4522" t="s">
        <v>11599</v>
      </c>
      <c r="BH4522" t="s">
        <v>11600</v>
      </c>
      <c r="BI4522" t="s">
        <v>11076</v>
      </c>
      <c r="BJ4522" t="s">
        <v>11222</v>
      </c>
      <c r="BK4522">
        <v>1701</v>
      </c>
      <c r="BL4522" t="s">
        <v>15568</v>
      </c>
      <c r="BM4522" t="s">
        <v>15569</v>
      </c>
    </row>
    <row r="4523" spans="57:65" x14ac:dyDescent="0.25">
      <c r="BE4523">
        <v>1716505</v>
      </c>
      <c r="BF4523">
        <v>17</v>
      </c>
      <c r="BG4523" t="s">
        <v>11599</v>
      </c>
      <c r="BH4523" t="s">
        <v>11600</v>
      </c>
      <c r="BI4523" t="s">
        <v>11076</v>
      </c>
      <c r="BJ4523" t="s">
        <v>15605</v>
      </c>
      <c r="BK4523">
        <v>1701</v>
      </c>
      <c r="BL4523" t="s">
        <v>15568</v>
      </c>
      <c r="BM4523" t="s">
        <v>15569</v>
      </c>
    </row>
    <row r="4524" spans="57:65" x14ac:dyDescent="0.25">
      <c r="BE4524">
        <v>1716653</v>
      </c>
      <c r="BF4524">
        <v>17</v>
      </c>
      <c r="BG4524" t="s">
        <v>11599</v>
      </c>
      <c r="BH4524" t="s">
        <v>11600</v>
      </c>
      <c r="BI4524" t="s">
        <v>11076</v>
      </c>
      <c r="BJ4524" t="s">
        <v>15606</v>
      </c>
      <c r="BK4524">
        <v>1701</v>
      </c>
      <c r="BL4524" t="s">
        <v>15568</v>
      </c>
      <c r="BM4524" t="s">
        <v>15569</v>
      </c>
    </row>
    <row r="4525" spans="57:65" x14ac:dyDescent="0.25">
      <c r="BE4525">
        <v>1716703</v>
      </c>
      <c r="BF4525">
        <v>17</v>
      </c>
      <c r="BG4525" t="s">
        <v>11599</v>
      </c>
      <c r="BH4525" t="s">
        <v>11600</v>
      </c>
      <c r="BI4525" t="s">
        <v>11076</v>
      </c>
      <c r="BJ4525" t="s">
        <v>15607</v>
      </c>
      <c r="BK4525">
        <v>1701</v>
      </c>
      <c r="BL4525" t="s">
        <v>15568</v>
      </c>
      <c r="BM4525" t="s">
        <v>15569</v>
      </c>
    </row>
    <row r="4526" spans="57:65" x14ac:dyDescent="0.25">
      <c r="BE4526">
        <v>1717206</v>
      </c>
      <c r="BF4526">
        <v>17</v>
      </c>
      <c r="BG4526" t="s">
        <v>11599</v>
      </c>
      <c r="BH4526" t="s">
        <v>11600</v>
      </c>
      <c r="BI4526" t="s">
        <v>11076</v>
      </c>
      <c r="BJ4526" t="s">
        <v>15608</v>
      </c>
      <c r="BK4526">
        <v>1701</v>
      </c>
      <c r="BL4526" t="s">
        <v>15568</v>
      </c>
      <c r="BM4526" t="s">
        <v>15569</v>
      </c>
    </row>
    <row r="4527" spans="57:65" x14ac:dyDescent="0.25">
      <c r="BE4527">
        <v>1718303</v>
      </c>
      <c r="BF4527">
        <v>17</v>
      </c>
      <c r="BG4527" t="s">
        <v>11599</v>
      </c>
      <c r="BH4527" t="s">
        <v>11600</v>
      </c>
      <c r="BI4527" t="s">
        <v>11076</v>
      </c>
      <c r="BJ4527" t="s">
        <v>15609</v>
      </c>
      <c r="BK4527">
        <v>1701</v>
      </c>
      <c r="BL4527" t="s">
        <v>15568</v>
      </c>
      <c r="BM4527" t="s">
        <v>15569</v>
      </c>
    </row>
    <row r="4528" spans="57:65" x14ac:dyDescent="0.25">
      <c r="BE4528">
        <v>1718402</v>
      </c>
      <c r="BF4528">
        <v>17</v>
      </c>
      <c r="BG4528" t="s">
        <v>11599</v>
      </c>
      <c r="BH4528" t="s">
        <v>11600</v>
      </c>
      <c r="BI4528" t="s">
        <v>11076</v>
      </c>
      <c r="BJ4528" t="s">
        <v>12872</v>
      </c>
      <c r="BK4528">
        <v>1701</v>
      </c>
      <c r="BL4528" t="s">
        <v>15568</v>
      </c>
      <c r="BM4528" t="s">
        <v>15569</v>
      </c>
    </row>
    <row r="4529" spans="57:65" x14ac:dyDescent="0.25">
      <c r="BE4529">
        <v>1718550</v>
      </c>
      <c r="BF4529">
        <v>17</v>
      </c>
      <c r="BG4529" t="s">
        <v>11599</v>
      </c>
      <c r="BH4529" t="s">
        <v>11600</v>
      </c>
      <c r="BI4529" t="s">
        <v>11076</v>
      </c>
      <c r="BJ4529" t="s">
        <v>15610</v>
      </c>
      <c r="BK4529">
        <v>1701</v>
      </c>
      <c r="BL4529" t="s">
        <v>15568</v>
      </c>
      <c r="BM4529" t="s">
        <v>15569</v>
      </c>
    </row>
    <row r="4530" spans="57:65" x14ac:dyDescent="0.25">
      <c r="BE4530">
        <v>1718709</v>
      </c>
      <c r="BF4530">
        <v>17</v>
      </c>
      <c r="BG4530" t="s">
        <v>11599</v>
      </c>
      <c r="BH4530" t="s">
        <v>11600</v>
      </c>
      <c r="BI4530" t="s">
        <v>11076</v>
      </c>
      <c r="BJ4530" t="s">
        <v>15611</v>
      </c>
      <c r="BK4530">
        <v>1701</v>
      </c>
      <c r="BL4530" t="s">
        <v>15568</v>
      </c>
      <c r="BM4530" t="s">
        <v>15569</v>
      </c>
    </row>
    <row r="4531" spans="57:65" x14ac:dyDescent="0.25">
      <c r="BE4531">
        <v>1718808</v>
      </c>
      <c r="BF4531">
        <v>17</v>
      </c>
      <c r="BG4531" t="s">
        <v>11599</v>
      </c>
      <c r="BH4531" t="s">
        <v>11600</v>
      </c>
      <c r="BI4531" t="s">
        <v>11076</v>
      </c>
      <c r="BJ4531" t="s">
        <v>15612</v>
      </c>
      <c r="BK4531">
        <v>1701</v>
      </c>
      <c r="BL4531" t="s">
        <v>15568</v>
      </c>
      <c r="BM4531" t="s">
        <v>15569</v>
      </c>
    </row>
    <row r="4532" spans="57:65" x14ac:dyDescent="0.25">
      <c r="BE4532">
        <v>1718865</v>
      </c>
      <c r="BF4532">
        <v>17</v>
      </c>
      <c r="BG4532" t="s">
        <v>11599</v>
      </c>
      <c r="BH4532" t="s">
        <v>11600</v>
      </c>
      <c r="BI4532" t="s">
        <v>11076</v>
      </c>
      <c r="BJ4532" t="s">
        <v>15613</v>
      </c>
      <c r="BK4532">
        <v>1701</v>
      </c>
      <c r="BL4532" t="s">
        <v>15568</v>
      </c>
      <c r="BM4532" t="s">
        <v>15569</v>
      </c>
    </row>
    <row r="4533" spans="57:65" x14ac:dyDescent="0.25">
      <c r="BE4533">
        <v>1718881</v>
      </c>
      <c r="BF4533">
        <v>17</v>
      </c>
      <c r="BG4533" t="s">
        <v>11599</v>
      </c>
      <c r="BH4533" t="s">
        <v>11600</v>
      </c>
      <c r="BI4533" t="s">
        <v>11076</v>
      </c>
      <c r="BJ4533" t="s">
        <v>15614</v>
      </c>
      <c r="BK4533">
        <v>1701</v>
      </c>
      <c r="BL4533" t="s">
        <v>15568</v>
      </c>
      <c r="BM4533" t="s">
        <v>15569</v>
      </c>
    </row>
    <row r="4534" spans="57:65" x14ac:dyDescent="0.25">
      <c r="BE4534">
        <v>1720002</v>
      </c>
      <c r="BF4534">
        <v>17</v>
      </c>
      <c r="BG4534" t="s">
        <v>11599</v>
      </c>
      <c r="BH4534" t="s">
        <v>11600</v>
      </c>
      <c r="BI4534" t="s">
        <v>11076</v>
      </c>
      <c r="BJ4534" t="s">
        <v>15615</v>
      </c>
      <c r="BK4534">
        <v>1701</v>
      </c>
      <c r="BL4534" t="s">
        <v>15568</v>
      </c>
      <c r="BM4534" t="s">
        <v>15569</v>
      </c>
    </row>
    <row r="4535" spans="57:65" x14ac:dyDescent="0.25">
      <c r="BE4535">
        <v>1720101</v>
      </c>
      <c r="BF4535">
        <v>17</v>
      </c>
      <c r="BG4535" t="s">
        <v>11599</v>
      </c>
      <c r="BH4535" t="s">
        <v>11600</v>
      </c>
      <c r="BI4535" t="s">
        <v>11076</v>
      </c>
      <c r="BJ4535" t="s">
        <v>15616</v>
      </c>
      <c r="BK4535">
        <v>1701</v>
      </c>
      <c r="BL4535" t="s">
        <v>15568</v>
      </c>
      <c r="BM4535" t="s">
        <v>15569</v>
      </c>
    </row>
    <row r="4536" spans="57:65" x14ac:dyDescent="0.25">
      <c r="BE4536">
        <v>1720200</v>
      </c>
      <c r="BF4536">
        <v>17</v>
      </c>
      <c r="BG4536" t="s">
        <v>11599</v>
      </c>
      <c r="BH4536" t="s">
        <v>11600</v>
      </c>
      <c r="BI4536" t="s">
        <v>11076</v>
      </c>
      <c r="BJ4536" t="s">
        <v>15617</v>
      </c>
      <c r="BK4536">
        <v>1701</v>
      </c>
      <c r="BL4536" t="s">
        <v>15568</v>
      </c>
      <c r="BM4536" t="s">
        <v>15569</v>
      </c>
    </row>
    <row r="4537" spans="57:65" x14ac:dyDescent="0.25">
      <c r="BE4537">
        <v>1720309</v>
      </c>
      <c r="BF4537">
        <v>17</v>
      </c>
      <c r="BG4537" t="s">
        <v>11599</v>
      </c>
      <c r="BH4537" t="s">
        <v>11600</v>
      </c>
      <c r="BI4537" t="s">
        <v>11076</v>
      </c>
      <c r="BJ4537" t="s">
        <v>15618</v>
      </c>
      <c r="BK4537">
        <v>1701</v>
      </c>
      <c r="BL4537" t="s">
        <v>15568</v>
      </c>
      <c r="BM4537" t="s">
        <v>15569</v>
      </c>
    </row>
    <row r="4538" spans="57:65" x14ac:dyDescent="0.25">
      <c r="BE4538">
        <v>1720804</v>
      </c>
      <c r="BF4538">
        <v>17</v>
      </c>
      <c r="BG4538" t="s">
        <v>11599</v>
      </c>
      <c r="BH4538" t="s">
        <v>11600</v>
      </c>
      <c r="BI4538" t="s">
        <v>11076</v>
      </c>
      <c r="BJ4538" t="s">
        <v>15619</v>
      </c>
      <c r="BK4538">
        <v>1701</v>
      </c>
      <c r="BL4538" t="s">
        <v>15568</v>
      </c>
      <c r="BM4538" t="s">
        <v>15569</v>
      </c>
    </row>
    <row r="4539" spans="57:65" x14ac:dyDescent="0.25">
      <c r="BE4539">
        <v>1721208</v>
      </c>
      <c r="BF4539">
        <v>17</v>
      </c>
      <c r="BG4539" t="s">
        <v>11599</v>
      </c>
      <c r="BH4539" t="s">
        <v>11600</v>
      </c>
      <c r="BI4539" t="s">
        <v>11076</v>
      </c>
      <c r="BJ4539" t="s">
        <v>15620</v>
      </c>
      <c r="BK4539">
        <v>1701</v>
      </c>
      <c r="BL4539" t="s">
        <v>15568</v>
      </c>
      <c r="BM4539" t="s">
        <v>15569</v>
      </c>
    </row>
    <row r="4540" spans="57:65" x14ac:dyDescent="0.25">
      <c r="BE4540">
        <v>1721257</v>
      </c>
      <c r="BF4540">
        <v>17</v>
      </c>
      <c r="BG4540" t="s">
        <v>11599</v>
      </c>
      <c r="BH4540" t="s">
        <v>11600</v>
      </c>
      <c r="BI4540" t="s">
        <v>11076</v>
      </c>
      <c r="BJ4540" t="s">
        <v>15621</v>
      </c>
      <c r="BK4540">
        <v>1701</v>
      </c>
      <c r="BL4540" t="s">
        <v>15568</v>
      </c>
      <c r="BM4540" t="s">
        <v>15569</v>
      </c>
    </row>
    <row r="4541" spans="57:65" x14ac:dyDescent="0.25">
      <c r="BE4541">
        <v>1721307</v>
      </c>
      <c r="BF4541">
        <v>17</v>
      </c>
      <c r="BG4541" t="s">
        <v>11599</v>
      </c>
      <c r="BH4541" t="s">
        <v>11600</v>
      </c>
      <c r="BI4541" t="s">
        <v>11076</v>
      </c>
      <c r="BJ4541" t="s">
        <v>15622</v>
      </c>
      <c r="BK4541">
        <v>1701</v>
      </c>
      <c r="BL4541" t="s">
        <v>15568</v>
      </c>
      <c r="BM4541" t="s">
        <v>15569</v>
      </c>
    </row>
    <row r="4542" spans="57:65" x14ac:dyDescent="0.25">
      <c r="BE4542">
        <v>1722081</v>
      </c>
      <c r="BF4542">
        <v>17</v>
      </c>
      <c r="BG4542" t="s">
        <v>11599</v>
      </c>
      <c r="BH4542" t="s">
        <v>11600</v>
      </c>
      <c r="BI4542" t="s">
        <v>11076</v>
      </c>
      <c r="BJ4542" t="s">
        <v>15623</v>
      </c>
      <c r="BK4542">
        <v>1701</v>
      </c>
      <c r="BL4542" t="s">
        <v>15568</v>
      </c>
      <c r="BM4542" t="s">
        <v>15569</v>
      </c>
    </row>
    <row r="4543" spans="57:65" x14ac:dyDescent="0.25">
      <c r="BE4543">
        <v>1722107</v>
      </c>
      <c r="BF4543">
        <v>17</v>
      </c>
      <c r="BG4543" t="s">
        <v>11599</v>
      </c>
      <c r="BH4543" t="s">
        <v>11600</v>
      </c>
      <c r="BI4543" t="s">
        <v>11076</v>
      </c>
      <c r="BJ4543" t="s">
        <v>15624</v>
      </c>
      <c r="BK4543">
        <v>1701</v>
      </c>
      <c r="BL4543" t="s">
        <v>15568</v>
      </c>
      <c r="BM4543" t="s">
        <v>15569</v>
      </c>
    </row>
    <row r="4544" spans="57:65" x14ac:dyDescent="0.25">
      <c r="BE4544">
        <v>2102358</v>
      </c>
      <c r="BF4544">
        <v>21</v>
      </c>
      <c r="BG4544" t="s">
        <v>11605</v>
      </c>
      <c r="BH4544" t="s">
        <v>11606</v>
      </c>
      <c r="BI4544" t="s">
        <v>11359</v>
      </c>
      <c r="BJ4544" t="s">
        <v>15625</v>
      </c>
      <c r="BK4544">
        <v>1701</v>
      </c>
      <c r="BL4544" t="s">
        <v>15568</v>
      </c>
      <c r="BM4544" t="s">
        <v>15569</v>
      </c>
    </row>
    <row r="4545" spans="57:65" x14ac:dyDescent="0.25">
      <c r="BE4545">
        <v>2102556</v>
      </c>
      <c r="BF4545">
        <v>21</v>
      </c>
      <c r="BG4545" t="s">
        <v>11605</v>
      </c>
      <c r="BH4545" t="s">
        <v>11606</v>
      </c>
      <c r="BI4545" t="s">
        <v>11359</v>
      </c>
      <c r="BJ4545" t="s">
        <v>15626</v>
      </c>
      <c r="BK4545">
        <v>1701</v>
      </c>
      <c r="BL4545" t="s">
        <v>15568</v>
      </c>
      <c r="BM4545" t="s">
        <v>15569</v>
      </c>
    </row>
    <row r="4546" spans="57:65" x14ac:dyDescent="0.25">
      <c r="BE4546">
        <v>2103257</v>
      </c>
      <c r="BF4546">
        <v>21</v>
      </c>
      <c r="BG4546" t="s">
        <v>11605</v>
      </c>
      <c r="BH4546" t="s">
        <v>11606</v>
      </c>
      <c r="BI4546" t="s">
        <v>11359</v>
      </c>
      <c r="BJ4546" t="s">
        <v>15627</v>
      </c>
      <c r="BK4546">
        <v>1701</v>
      </c>
      <c r="BL4546" t="s">
        <v>15568</v>
      </c>
      <c r="BM4546" t="s">
        <v>15569</v>
      </c>
    </row>
    <row r="4547" spans="57:65" x14ac:dyDescent="0.25">
      <c r="BE4547">
        <v>2103752</v>
      </c>
      <c r="BF4547">
        <v>21</v>
      </c>
      <c r="BG4547" t="s">
        <v>11605</v>
      </c>
      <c r="BH4547" t="s">
        <v>11606</v>
      </c>
      <c r="BI4547" t="s">
        <v>11359</v>
      </c>
      <c r="BJ4547" t="s">
        <v>13053</v>
      </c>
      <c r="BK4547">
        <v>1701</v>
      </c>
      <c r="BL4547" t="s">
        <v>15568</v>
      </c>
      <c r="BM4547" t="s">
        <v>15569</v>
      </c>
    </row>
    <row r="4548" spans="57:65" x14ac:dyDescent="0.25">
      <c r="BE4548">
        <v>2104552</v>
      </c>
      <c r="BF4548">
        <v>21</v>
      </c>
      <c r="BG4548" t="s">
        <v>11605</v>
      </c>
      <c r="BH4548" t="s">
        <v>11606</v>
      </c>
      <c r="BI4548" t="s">
        <v>11359</v>
      </c>
      <c r="BJ4548" t="s">
        <v>15628</v>
      </c>
      <c r="BK4548">
        <v>1701</v>
      </c>
      <c r="BL4548" t="s">
        <v>15568</v>
      </c>
      <c r="BM4548" t="s">
        <v>15569</v>
      </c>
    </row>
    <row r="4549" spans="57:65" x14ac:dyDescent="0.25">
      <c r="BE4549">
        <v>2105302</v>
      </c>
      <c r="BF4549">
        <v>21</v>
      </c>
      <c r="BG4549" t="s">
        <v>11605</v>
      </c>
      <c r="BH4549" t="s">
        <v>11606</v>
      </c>
      <c r="BI4549" t="s">
        <v>11359</v>
      </c>
      <c r="BJ4549" t="s">
        <v>15629</v>
      </c>
      <c r="BK4549">
        <v>1701</v>
      </c>
      <c r="BL4549" t="s">
        <v>15568</v>
      </c>
      <c r="BM4549" t="s">
        <v>15569</v>
      </c>
    </row>
    <row r="4550" spans="57:65" x14ac:dyDescent="0.25">
      <c r="BE4550">
        <v>2105500</v>
      </c>
      <c r="BF4550">
        <v>21</v>
      </c>
      <c r="BG4550" t="s">
        <v>11605</v>
      </c>
      <c r="BH4550" t="s">
        <v>11606</v>
      </c>
      <c r="BI4550" t="s">
        <v>11359</v>
      </c>
      <c r="BJ4550" t="s">
        <v>15630</v>
      </c>
      <c r="BK4550">
        <v>1701</v>
      </c>
      <c r="BL4550" t="s">
        <v>15568</v>
      </c>
      <c r="BM4550" t="s">
        <v>15569</v>
      </c>
    </row>
    <row r="4551" spans="57:65" x14ac:dyDescent="0.25">
      <c r="BE4551">
        <v>2107001</v>
      </c>
      <c r="BF4551">
        <v>21</v>
      </c>
      <c r="BG4551" t="s">
        <v>11605</v>
      </c>
      <c r="BH4551" t="s">
        <v>11606</v>
      </c>
      <c r="BI4551" t="s">
        <v>11359</v>
      </c>
      <c r="BJ4551" t="s">
        <v>15631</v>
      </c>
      <c r="BK4551">
        <v>1701</v>
      </c>
      <c r="BL4551" t="s">
        <v>15568</v>
      </c>
      <c r="BM4551" t="s">
        <v>15569</v>
      </c>
    </row>
    <row r="4552" spans="57:65" x14ac:dyDescent="0.25">
      <c r="BE4552">
        <v>2109007</v>
      </c>
      <c r="BF4552">
        <v>21</v>
      </c>
      <c r="BG4552" t="s">
        <v>11605</v>
      </c>
      <c r="BH4552" t="s">
        <v>11606</v>
      </c>
      <c r="BI4552" t="s">
        <v>11359</v>
      </c>
      <c r="BJ4552" t="s">
        <v>15632</v>
      </c>
      <c r="BK4552">
        <v>1701</v>
      </c>
      <c r="BL4552" t="s">
        <v>15568</v>
      </c>
      <c r="BM4552" t="s">
        <v>15569</v>
      </c>
    </row>
    <row r="4553" spans="57:65" x14ac:dyDescent="0.25">
      <c r="BE4553">
        <v>2109551</v>
      </c>
      <c r="BF4553">
        <v>21</v>
      </c>
      <c r="BG4553" t="s">
        <v>11605</v>
      </c>
      <c r="BH4553" t="s">
        <v>11606</v>
      </c>
      <c r="BI4553" t="s">
        <v>11359</v>
      </c>
      <c r="BJ4553" t="s">
        <v>15633</v>
      </c>
      <c r="BK4553">
        <v>1701</v>
      </c>
      <c r="BL4553" t="s">
        <v>15568</v>
      </c>
      <c r="BM4553" t="s">
        <v>15569</v>
      </c>
    </row>
    <row r="4554" spans="57:65" x14ac:dyDescent="0.25">
      <c r="BE4554">
        <v>2110856</v>
      </c>
      <c r="BF4554">
        <v>21</v>
      </c>
      <c r="BG4554" t="s">
        <v>11605</v>
      </c>
      <c r="BH4554" t="s">
        <v>11606</v>
      </c>
      <c r="BI4554" t="s">
        <v>11359</v>
      </c>
      <c r="BJ4554" t="s">
        <v>15634</v>
      </c>
      <c r="BK4554">
        <v>1701</v>
      </c>
      <c r="BL4554" t="s">
        <v>15568</v>
      </c>
      <c r="BM4554" t="s">
        <v>15569</v>
      </c>
    </row>
    <row r="4555" spans="57:65" x14ac:dyDescent="0.25">
      <c r="BE4555">
        <v>2111532</v>
      </c>
      <c r="BF4555">
        <v>21</v>
      </c>
      <c r="BG4555" t="s">
        <v>11605</v>
      </c>
      <c r="BH4555" t="s">
        <v>11606</v>
      </c>
      <c r="BI4555" t="s">
        <v>11359</v>
      </c>
      <c r="BJ4555" t="s">
        <v>15635</v>
      </c>
      <c r="BK4555">
        <v>1701</v>
      </c>
      <c r="BL4555" t="s">
        <v>15568</v>
      </c>
      <c r="BM4555" t="s">
        <v>15569</v>
      </c>
    </row>
    <row r="4556" spans="57:65" x14ac:dyDescent="0.25">
      <c r="BE4556">
        <v>2111763</v>
      </c>
      <c r="BF4556">
        <v>21</v>
      </c>
      <c r="BG4556" t="s">
        <v>11605</v>
      </c>
      <c r="BH4556" t="s">
        <v>11606</v>
      </c>
      <c r="BI4556" t="s">
        <v>11359</v>
      </c>
      <c r="BJ4556" t="s">
        <v>15636</v>
      </c>
      <c r="BK4556">
        <v>1701</v>
      </c>
      <c r="BL4556" t="s">
        <v>15568</v>
      </c>
      <c r="BM4556" t="s">
        <v>15569</v>
      </c>
    </row>
    <row r="4557" spans="57:65" x14ac:dyDescent="0.25">
      <c r="BE4557">
        <v>2112852</v>
      </c>
      <c r="BF4557">
        <v>21</v>
      </c>
      <c r="BG4557" t="s">
        <v>11605</v>
      </c>
      <c r="BH4557" t="s">
        <v>11606</v>
      </c>
      <c r="BI4557" t="s">
        <v>11359</v>
      </c>
      <c r="BJ4557" t="s">
        <v>15637</v>
      </c>
      <c r="BK4557">
        <v>1701</v>
      </c>
      <c r="BL4557" t="s">
        <v>15568</v>
      </c>
      <c r="BM4557" t="s">
        <v>15569</v>
      </c>
    </row>
    <row r="4558" spans="57:65" x14ac:dyDescent="0.25">
      <c r="BE4558">
        <v>2301950</v>
      </c>
      <c r="BF4558">
        <v>23</v>
      </c>
      <c r="BG4558" t="s">
        <v>11389</v>
      </c>
      <c r="BH4558" t="s">
        <v>11390</v>
      </c>
      <c r="BI4558" t="s">
        <v>11359</v>
      </c>
      <c r="BJ4558" t="s">
        <v>15638</v>
      </c>
      <c r="BK4558">
        <v>2302</v>
      </c>
      <c r="BL4558" t="s">
        <v>15639</v>
      </c>
      <c r="BM4558" t="s">
        <v>15640</v>
      </c>
    </row>
    <row r="4559" spans="57:65" x14ac:dyDescent="0.25">
      <c r="BE4559">
        <v>2302107</v>
      </c>
      <c r="BF4559">
        <v>23</v>
      </c>
      <c r="BG4559" t="s">
        <v>11389</v>
      </c>
      <c r="BH4559" t="s">
        <v>11390</v>
      </c>
      <c r="BI4559" t="s">
        <v>11359</v>
      </c>
      <c r="BJ4559" t="s">
        <v>15641</v>
      </c>
      <c r="BK4559">
        <v>2302</v>
      </c>
      <c r="BL4559" t="s">
        <v>15639</v>
      </c>
      <c r="BM4559" t="s">
        <v>15640</v>
      </c>
    </row>
    <row r="4560" spans="57:65" x14ac:dyDescent="0.25">
      <c r="BE4560">
        <v>2302206</v>
      </c>
      <c r="BF4560">
        <v>23</v>
      </c>
      <c r="BG4560" t="s">
        <v>11389</v>
      </c>
      <c r="BH4560" t="s">
        <v>11390</v>
      </c>
      <c r="BI4560" t="s">
        <v>11359</v>
      </c>
      <c r="BJ4560" t="s">
        <v>15642</v>
      </c>
      <c r="BK4560">
        <v>2302</v>
      </c>
      <c r="BL4560" t="s">
        <v>15639</v>
      </c>
      <c r="BM4560" t="s">
        <v>15640</v>
      </c>
    </row>
    <row r="4561" spans="57:65" x14ac:dyDescent="0.25">
      <c r="BE4561">
        <v>2302404</v>
      </c>
      <c r="BF4561">
        <v>23</v>
      </c>
      <c r="BG4561" t="s">
        <v>11389</v>
      </c>
      <c r="BH4561" t="s">
        <v>11390</v>
      </c>
      <c r="BI4561" t="s">
        <v>11359</v>
      </c>
      <c r="BJ4561" t="s">
        <v>15643</v>
      </c>
      <c r="BK4561">
        <v>2302</v>
      </c>
      <c r="BL4561" t="s">
        <v>15639</v>
      </c>
      <c r="BM4561" t="s">
        <v>15640</v>
      </c>
    </row>
    <row r="4562" spans="57:65" x14ac:dyDescent="0.25">
      <c r="BE4562">
        <v>2302800</v>
      </c>
      <c r="BF4562">
        <v>23</v>
      </c>
      <c r="BG4562" t="s">
        <v>11389</v>
      </c>
      <c r="BH4562" t="s">
        <v>11390</v>
      </c>
      <c r="BI4562" t="s">
        <v>11359</v>
      </c>
      <c r="BJ4562" t="s">
        <v>15644</v>
      </c>
      <c r="BK4562">
        <v>2302</v>
      </c>
      <c r="BL4562" t="s">
        <v>15639</v>
      </c>
      <c r="BM4562" t="s">
        <v>15640</v>
      </c>
    </row>
    <row r="4563" spans="57:65" x14ac:dyDescent="0.25">
      <c r="BE4563">
        <v>2302909</v>
      </c>
      <c r="BF4563">
        <v>23</v>
      </c>
      <c r="BG4563" t="s">
        <v>11389</v>
      </c>
      <c r="BH4563" t="s">
        <v>11390</v>
      </c>
      <c r="BI4563" t="s">
        <v>11359</v>
      </c>
      <c r="BJ4563" t="s">
        <v>15645</v>
      </c>
      <c r="BK4563">
        <v>2302</v>
      </c>
      <c r="BL4563" t="s">
        <v>15639</v>
      </c>
      <c r="BM4563" t="s">
        <v>15640</v>
      </c>
    </row>
    <row r="4564" spans="57:65" x14ac:dyDescent="0.25">
      <c r="BE4564">
        <v>2303006</v>
      </c>
      <c r="BF4564">
        <v>23</v>
      </c>
      <c r="BG4564" t="s">
        <v>11389</v>
      </c>
      <c r="BH4564" t="s">
        <v>11390</v>
      </c>
      <c r="BI4564" t="s">
        <v>11359</v>
      </c>
      <c r="BJ4564" t="s">
        <v>15646</v>
      </c>
      <c r="BK4564">
        <v>2302</v>
      </c>
      <c r="BL4564" t="s">
        <v>15639</v>
      </c>
      <c r="BM4564" t="s">
        <v>15640</v>
      </c>
    </row>
    <row r="4565" spans="57:65" x14ac:dyDescent="0.25">
      <c r="BE4565">
        <v>2303303</v>
      </c>
      <c r="BF4565">
        <v>23</v>
      </c>
      <c r="BG4565" t="s">
        <v>11389</v>
      </c>
      <c r="BH4565" t="s">
        <v>11390</v>
      </c>
      <c r="BI4565" t="s">
        <v>11359</v>
      </c>
      <c r="BJ4565" t="s">
        <v>15647</v>
      </c>
      <c r="BK4565">
        <v>2302</v>
      </c>
      <c r="BL4565" t="s">
        <v>15639</v>
      </c>
      <c r="BM4565" t="s">
        <v>15640</v>
      </c>
    </row>
    <row r="4566" spans="57:65" x14ac:dyDescent="0.25">
      <c r="BE4566">
        <v>2303501</v>
      </c>
      <c r="BF4566">
        <v>23</v>
      </c>
      <c r="BG4566" t="s">
        <v>11389</v>
      </c>
      <c r="BH4566" t="s">
        <v>11390</v>
      </c>
      <c r="BI4566" t="s">
        <v>11359</v>
      </c>
      <c r="BJ4566" t="s">
        <v>14448</v>
      </c>
      <c r="BK4566">
        <v>2302</v>
      </c>
      <c r="BL4566" t="s">
        <v>15639</v>
      </c>
      <c r="BM4566" t="s">
        <v>15640</v>
      </c>
    </row>
    <row r="4567" spans="57:65" x14ac:dyDescent="0.25">
      <c r="BE4567">
        <v>2303600</v>
      </c>
      <c r="BF4567">
        <v>23</v>
      </c>
      <c r="BG4567" t="s">
        <v>11389</v>
      </c>
      <c r="BH4567" t="s">
        <v>11390</v>
      </c>
      <c r="BI4567" t="s">
        <v>11359</v>
      </c>
      <c r="BJ4567" t="s">
        <v>15648</v>
      </c>
      <c r="BK4567">
        <v>2302</v>
      </c>
      <c r="BL4567" t="s">
        <v>15639</v>
      </c>
      <c r="BM4567" t="s">
        <v>15640</v>
      </c>
    </row>
    <row r="4568" spans="57:65" x14ac:dyDescent="0.25">
      <c r="BE4568">
        <v>2303709</v>
      </c>
      <c r="BF4568">
        <v>23</v>
      </c>
      <c r="BG4568" t="s">
        <v>11389</v>
      </c>
      <c r="BH4568" t="s">
        <v>11390</v>
      </c>
      <c r="BI4568" t="s">
        <v>11359</v>
      </c>
      <c r="BJ4568" t="s">
        <v>15649</v>
      </c>
      <c r="BK4568">
        <v>2302</v>
      </c>
      <c r="BL4568" t="s">
        <v>15639</v>
      </c>
      <c r="BM4568" t="s">
        <v>15640</v>
      </c>
    </row>
    <row r="4569" spans="57:65" x14ac:dyDescent="0.25">
      <c r="BE4569">
        <v>2303808</v>
      </c>
      <c r="BF4569">
        <v>23</v>
      </c>
      <c r="BG4569" t="s">
        <v>11389</v>
      </c>
      <c r="BH4569" t="s">
        <v>11390</v>
      </c>
      <c r="BI4569" t="s">
        <v>11359</v>
      </c>
      <c r="BJ4569" t="s">
        <v>12254</v>
      </c>
      <c r="BK4569">
        <v>2302</v>
      </c>
      <c r="BL4569" t="s">
        <v>15639</v>
      </c>
      <c r="BM4569" t="s">
        <v>15640</v>
      </c>
    </row>
    <row r="4570" spans="57:65" x14ac:dyDescent="0.25">
      <c r="BE4570">
        <v>2303931</v>
      </c>
      <c r="BF4570">
        <v>23</v>
      </c>
      <c r="BG4570" t="s">
        <v>11389</v>
      </c>
      <c r="BH4570" t="s">
        <v>11390</v>
      </c>
      <c r="BI4570" t="s">
        <v>11359</v>
      </c>
      <c r="BJ4570" t="s">
        <v>15650</v>
      </c>
      <c r="BK4570">
        <v>2302</v>
      </c>
      <c r="BL4570" t="s">
        <v>15639</v>
      </c>
      <c r="BM4570" t="s">
        <v>15640</v>
      </c>
    </row>
    <row r="4571" spans="57:65" x14ac:dyDescent="0.25">
      <c r="BE4571">
        <v>2303956</v>
      </c>
      <c r="BF4571">
        <v>23</v>
      </c>
      <c r="BG4571" t="s">
        <v>11389</v>
      </c>
      <c r="BH4571" t="s">
        <v>11390</v>
      </c>
      <c r="BI4571" t="s">
        <v>11359</v>
      </c>
      <c r="BJ4571" t="s">
        <v>15651</v>
      </c>
      <c r="BK4571">
        <v>2302</v>
      </c>
      <c r="BL4571" t="s">
        <v>15639</v>
      </c>
      <c r="BM4571" t="s">
        <v>15640</v>
      </c>
    </row>
    <row r="4572" spans="57:65" x14ac:dyDescent="0.25">
      <c r="BE4572">
        <v>2304269</v>
      </c>
      <c r="BF4572">
        <v>23</v>
      </c>
      <c r="BG4572" t="s">
        <v>11389</v>
      </c>
      <c r="BH4572" t="s">
        <v>11390</v>
      </c>
      <c r="BI4572" t="s">
        <v>11359</v>
      </c>
      <c r="BJ4572" t="s">
        <v>15652</v>
      </c>
      <c r="BK4572">
        <v>2302</v>
      </c>
      <c r="BL4572" t="s">
        <v>15639</v>
      </c>
      <c r="BM4572" t="s">
        <v>15640</v>
      </c>
    </row>
    <row r="4573" spans="57:65" x14ac:dyDescent="0.25">
      <c r="BE4573">
        <v>2304285</v>
      </c>
      <c r="BF4573">
        <v>23</v>
      </c>
      <c r="BG4573" t="s">
        <v>11389</v>
      </c>
      <c r="BH4573" t="s">
        <v>11390</v>
      </c>
      <c r="BI4573" t="s">
        <v>11359</v>
      </c>
      <c r="BJ4573" t="s">
        <v>15653</v>
      </c>
      <c r="BK4573">
        <v>2302</v>
      </c>
      <c r="BL4573" t="s">
        <v>15639</v>
      </c>
      <c r="BM4573" t="s">
        <v>15640</v>
      </c>
    </row>
    <row r="4574" spans="57:65" x14ac:dyDescent="0.25">
      <c r="BE4574">
        <v>2304400</v>
      </c>
      <c r="BF4574">
        <v>23</v>
      </c>
      <c r="BG4574" t="s">
        <v>11389</v>
      </c>
      <c r="BH4574" t="s">
        <v>11390</v>
      </c>
      <c r="BI4574" t="s">
        <v>11359</v>
      </c>
      <c r="BJ4574" t="s">
        <v>11389</v>
      </c>
      <c r="BK4574">
        <v>2302</v>
      </c>
      <c r="BL4574" t="s">
        <v>15639</v>
      </c>
      <c r="BM4574" t="s">
        <v>15640</v>
      </c>
    </row>
    <row r="4575" spans="57:65" x14ac:dyDescent="0.25">
      <c r="BE4575">
        <v>2304459</v>
      </c>
      <c r="BF4575">
        <v>23</v>
      </c>
      <c r="BG4575" t="s">
        <v>11389</v>
      </c>
      <c r="BH4575" t="s">
        <v>11390</v>
      </c>
      <c r="BI4575" t="s">
        <v>11359</v>
      </c>
      <c r="BJ4575" t="s">
        <v>15654</v>
      </c>
      <c r="BK4575">
        <v>2302</v>
      </c>
      <c r="BL4575" t="s">
        <v>15639</v>
      </c>
      <c r="BM4575" t="s">
        <v>15640</v>
      </c>
    </row>
    <row r="4576" spans="57:65" x14ac:dyDescent="0.25">
      <c r="BE4576">
        <v>2304608</v>
      </c>
      <c r="BF4576">
        <v>23</v>
      </c>
      <c r="BG4576" t="s">
        <v>11389</v>
      </c>
      <c r="BH4576" t="s">
        <v>11390</v>
      </c>
      <c r="BI4576" t="s">
        <v>11359</v>
      </c>
      <c r="BJ4576" t="s">
        <v>15655</v>
      </c>
      <c r="BK4576">
        <v>2302</v>
      </c>
      <c r="BL4576" t="s">
        <v>15639</v>
      </c>
      <c r="BM4576" t="s">
        <v>15640</v>
      </c>
    </row>
    <row r="4577" spans="57:65" x14ac:dyDescent="0.25">
      <c r="BE4577">
        <v>2304954</v>
      </c>
      <c r="BF4577">
        <v>23</v>
      </c>
      <c r="BG4577" t="s">
        <v>11389</v>
      </c>
      <c r="BH4577" t="s">
        <v>11390</v>
      </c>
      <c r="BI4577" t="s">
        <v>11359</v>
      </c>
      <c r="BJ4577" t="s">
        <v>15656</v>
      </c>
      <c r="BK4577">
        <v>2302</v>
      </c>
      <c r="BL4577" t="s">
        <v>15639</v>
      </c>
      <c r="BM4577" t="s">
        <v>15640</v>
      </c>
    </row>
    <row r="4578" spans="57:65" x14ac:dyDescent="0.25">
      <c r="BE4578">
        <v>2305100</v>
      </c>
      <c r="BF4578">
        <v>23</v>
      </c>
      <c r="BG4578" t="s">
        <v>11389</v>
      </c>
      <c r="BH4578" t="s">
        <v>11390</v>
      </c>
      <c r="BI4578" t="s">
        <v>11359</v>
      </c>
      <c r="BJ4578" t="s">
        <v>15657</v>
      </c>
      <c r="BK4578">
        <v>2302</v>
      </c>
      <c r="BL4578" t="s">
        <v>15639</v>
      </c>
      <c r="BM4578" t="s">
        <v>15640</v>
      </c>
    </row>
    <row r="4579" spans="57:65" x14ac:dyDescent="0.25">
      <c r="BE4579">
        <v>2305233</v>
      </c>
      <c r="BF4579">
        <v>23</v>
      </c>
      <c r="BG4579" t="s">
        <v>11389</v>
      </c>
      <c r="BH4579" t="s">
        <v>11390</v>
      </c>
      <c r="BI4579" t="s">
        <v>11359</v>
      </c>
      <c r="BJ4579" t="s">
        <v>15658</v>
      </c>
      <c r="BK4579">
        <v>2302</v>
      </c>
      <c r="BL4579" t="s">
        <v>15639</v>
      </c>
      <c r="BM4579" t="s">
        <v>15640</v>
      </c>
    </row>
    <row r="4580" spans="57:65" x14ac:dyDescent="0.25">
      <c r="BE4580">
        <v>2305266</v>
      </c>
      <c r="BF4580">
        <v>23</v>
      </c>
      <c r="BG4580" t="s">
        <v>11389</v>
      </c>
      <c r="BH4580" t="s">
        <v>11390</v>
      </c>
      <c r="BI4580" t="s">
        <v>11359</v>
      </c>
      <c r="BJ4580" t="s">
        <v>15659</v>
      </c>
      <c r="BK4580">
        <v>2302</v>
      </c>
      <c r="BL4580" t="s">
        <v>15639</v>
      </c>
      <c r="BM4580" t="s">
        <v>15640</v>
      </c>
    </row>
    <row r="4581" spans="57:65" x14ac:dyDescent="0.25">
      <c r="BE4581">
        <v>2305407</v>
      </c>
      <c r="BF4581">
        <v>23</v>
      </c>
      <c r="BG4581" t="s">
        <v>11389</v>
      </c>
      <c r="BH4581" t="s">
        <v>11390</v>
      </c>
      <c r="BI4581" t="s">
        <v>11359</v>
      </c>
      <c r="BJ4581" t="s">
        <v>15660</v>
      </c>
      <c r="BK4581">
        <v>2302</v>
      </c>
      <c r="BL4581" t="s">
        <v>15639</v>
      </c>
      <c r="BM4581" t="s">
        <v>15640</v>
      </c>
    </row>
    <row r="4582" spans="57:65" x14ac:dyDescent="0.25">
      <c r="BE4582">
        <v>2305506</v>
      </c>
      <c r="BF4582">
        <v>23</v>
      </c>
      <c r="BG4582" t="s">
        <v>11389</v>
      </c>
      <c r="BH4582" t="s">
        <v>11390</v>
      </c>
      <c r="BI4582" t="s">
        <v>11359</v>
      </c>
      <c r="BJ4582" t="s">
        <v>14470</v>
      </c>
      <c r="BK4582">
        <v>2302</v>
      </c>
      <c r="BL4582" t="s">
        <v>15639</v>
      </c>
      <c r="BM4582" t="s">
        <v>15640</v>
      </c>
    </row>
    <row r="4583" spans="57:65" x14ac:dyDescent="0.25">
      <c r="BE4583">
        <v>2306256</v>
      </c>
      <c r="BF4583">
        <v>23</v>
      </c>
      <c r="BG4583" t="s">
        <v>11389</v>
      </c>
      <c r="BH4583" t="s">
        <v>11390</v>
      </c>
      <c r="BI4583" t="s">
        <v>11359</v>
      </c>
      <c r="BJ4583" t="s">
        <v>15661</v>
      </c>
      <c r="BK4583">
        <v>2302</v>
      </c>
      <c r="BL4583" t="s">
        <v>15639</v>
      </c>
      <c r="BM4583" t="s">
        <v>15640</v>
      </c>
    </row>
    <row r="4584" spans="57:65" x14ac:dyDescent="0.25">
      <c r="BE4584">
        <v>2306504</v>
      </c>
      <c r="BF4584">
        <v>23</v>
      </c>
      <c r="BG4584" t="s">
        <v>11389</v>
      </c>
      <c r="BH4584" t="s">
        <v>11390</v>
      </c>
      <c r="BI4584" t="s">
        <v>11359</v>
      </c>
      <c r="BJ4584" t="s">
        <v>15662</v>
      </c>
      <c r="BK4584">
        <v>2302</v>
      </c>
      <c r="BL4584" t="s">
        <v>15639</v>
      </c>
      <c r="BM4584" t="s">
        <v>15640</v>
      </c>
    </row>
    <row r="4585" spans="57:65" x14ac:dyDescent="0.25">
      <c r="BE4585">
        <v>2306603</v>
      </c>
      <c r="BF4585">
        <v>23</v>
      </c>
      <c r="BG4585" t="s">
        <v>11389</v>
      </c>
      <c r="BH4585" t="s">
        <v>11390</v>
      </c>
      <c r="BI4585" t="s">
        <v>11359</v>
      </c>
      <c r="BJ4585" t="s">
        <v>15663</v>
      </c>
      <c r="BK4585">
        <v>2302</v>
      </c>
      <c r="BL4585" t="s">
        <v>15639</v>
      </c>
      <c r="BM4585" t="s">
        <v>15640</v>
      </c>
    </row>
    <row r="4586" spans="57:65" x14ac:dyDescent="0.25">
      <c r="BE4586">
        <v>2306702</v>
      </c>
      <c r="BF4586">
        <v>23</v>
      </c>
      <c r="BG4586" t="s">
        <v>11389</v>
      </c>
      <c r="BH4586" t="s">
        <v>11390</v>
      </c>
      <c r="BI4586" t="s">
        <v>11359</v>
      </c>
      <c r="BJ4586" t="s">
        <v>15664</v>
      </c>
      <c r="BK4586">
        <v>2302</v>
      </c>
      <c r="BL4586" t="s">
        <v>15639</v>
      </c>
      <c r="BM4586" t="s">
        <v>15640</v>
      </c>
    </row>
    <row r="4587" spans="57:65" x14ac:dyDescent="0.25">
      <c r="BE4587">
        <v>2306900</v>
      </c>
      <c r="BF4587">
        <v>23</v>
      </c>
      <c r="BG4587" t="s">
        <v>11389</v>
      </c>
      <c r="BH4587" t="s">
        <v>11390</v>
      </c>
      <c r="BI4587" t="s">
        <v>11359</v>
      </c>
      <c r="BJ4587" t="s">
        <v>15665</v>
      </c>
      <c r="BK4587">
        <v>2302</v>
      </c>
      <c r="BL4587" t="s">
        <v>15639</v>
      </c>
      <c r="BM4587" t="s">
        <v>15640</v>
      </c>
    </row>
    <row r="4588" spans="57:65" x14ac:dyDescent="0.25">
      <c r="BE4588">
        <v>2307403</v>
      </c>
      <c r="BF4588">
        <v>23</v>
      </c>
      <c r="BG4588" t="s">
        <v>11389</v>
      </c>
      <c r="BH4588" t="s">
        <v>11390</v>
      </c>
      <c r="BI4588" t="s">
        <v>11359</v>
      </c>
      <c r="BJ4588" t="s">
        <v>15666</v>
      </c>
      <c r="BK4588">
        <v>2302</v>
      </c>
      <c r="BL4588" t="s">
        <v>15639</v>
      </c>
      <c r="BM4588" t="s">
        <v>15640</v>
      </c>
    </row>
    <row r="4589" spans="57:65" x14ac:dyDescent="0.25">
      <c r="BE4589">
        <v>2307635</v>
      </c>
      <c r="BF4589">
        <v>23</v>
      </c>
      <c r="BG4589" t="s">
        <v>11389</v>
      </c>
      <c r="BH4589" t="s">
        <v>11390</v>
      </c>
      <c r="BI4589" t="s">
        <v>11359</v>
      </c>
      <c r="BJ4589" t="s">
        <v>15667</v>
      </c>
      <c r="BK4589">
        <v>2302</v>
      </c>
      <c r="BL4589" t="s">
        <v>15639</v>
      </c>
      <c r="BM4589" t="s">
        <v>15640</v>
      </c>
    </row>
    <row r="4590" spans="57:65" x14ac:dyDescent="0.25">
      <c r="BE4590">
        <v>2307650</v>
      </c>
      <c r="BF4590">
        <v>23</v>
      </c>
      <c r="BG4590" t="s">
        <v>11389</v>
      </c>
      <c r="BH4590" t="s">
        <v>11390</v>
      </c>
      <c r="BI4590" t="s">
        <v>11359</v>
      </c>
      <c r="BJ4590" t="s">
        <v>15668</v>
      </c>
      <c r="BK4590">
        <v>2302</v>
      </c>
      <c r="BL4590" t="s">
        <v>15639</v>
      </c>
      <c r="BM4590" t="s">
        <v>15640</v>
      </c>
    </row>
    <row r="4591" spans="57:65" x14ac:dyDescent="0.25">
      <c r="BE4591">
        <v>2307700</v>
      </c>
      <c r="BF4591">
        <v>23</v>
      </c>
      <c r="BG4591" t="s">
        <v>11389</v>
      </c>
      <c r="BH4591" t="s">
        <v>11390</v>
      </c>
      <c r="BI4591" t="s">
        <v>11359</v>
      </c>
      <c r="BJ4591" t="s">
        <v>15669</v>
      </c>
      <c r="BK4591">
        <v>2302</v>
      </c>
      <c r="BL4591" t="s">
        <v>15639</v>
      </c>
      <c r="BM4591" t="s">
        <v>15640</v>
      </c>
    </row>
    <row r="4592" spans="57:65" x14ac:dyDescent="0.25">
      <c r="BE4592">
        <v>2308351</v>
      </c>
      <c r="BF4592">
        <v>23</v>
      </c>
      <c r="BG4592" t="s">
        <v>11389</v>
      </c>
      <c r="BH4592" t="s">
        <v>11390</v>
      </c>
      <c r="BI4592" t="s">
        <v>11359</v>
      </c>
      <c r="BJ4592" t="s">
        <v>15670</v>
      </c>
      <c r="BK4592">
        <v>2302</v>
      </c>
      <c r="BL4592" t="s">
        <v>15639</v>
      </c>
      <c r="BM4592" t="s">
        <v>15640</v>
      </c>
    </row>
    <row r="4593" spans="57:65" x14ac:dyDescent="0.25">
      <c r="BE4593">
        <v>2308500</v>
      </c>
      <c r="BF4593">
        <v>23</v>
      </c>
      <c r="BG4593" t="s">
        <v>11389</v>
      </c>
      <c r="BH4593" t="s">
        <v>11390</v>
      </c>
      <c r="BI4593" t="s">
        <v>11359</v>
      </c>
      <c r="BJ4593" t="s">
        <v>15671</v>
      </c>
      <c r="BK4593">
        <v>2302</v>
      </c>
      <c r="BL4593" t="s">
        <v>15639</v>
      </c>
      <c r="BM4593" t="s">
        <v>15640</v>
      </c>
    </row>
    <row r="4594" spans="57:65" x14ac:dyDescent="0.25">
      <c r="BE4594">
        <v>2309102</v>
      </c>
      <c r="BF4594">
        <v>23</v>
      </c>
      <c r="BG4594" t="s">
        <v>11389</v>
      </c>
      <c r="BH4594" t="s">
        <v>11390</v>
      </c>
      <c r="BI4594" t="s">
        <v>11359</v>
      </c>
      <c r="BJ4594" t="s">
        <v>12181</v>
      </c>
      <c r="BK4594">
        <v>2302</v>
      </c>
      <c r="BL4594" t="s">
        <v>15639</v>
      </c>
      <c r="BM4594" t="s">
        <v>15640</v>
      </c>
    </row>
    <row r="4595" spans="57:65" x14ac:dyDescent="0.25">
      <c r="BE4595">
        <v>2309458</v>
      </c>
      <c r="BF4595">
        <v>23</v>
      </c>
      <c r="BG4595" t="s">
        <v>11389</v>
      </c>
      <c r="BH4595" t="s">
        <v>11390</v>
      </c>
      <c r="BI4595" t="s">
        <v>11359</v>
      </c>
      <c r="BJ4595" t="s">
        <v>15672</v>
      </c>
      <c r="BK4595">
        <v>2302</v>
      </c>
      <c r="BL4595" t="s">
        <v>15639</v>
      </c>
      <c r="BM4595" t="s">
        <v>15640</v>
      </c>
    </row>
    <row r="4596" spans="57:65" x14ac:dyDescent="0.25">
      <c r="BE4596">
        <v>2309508</v>
      </c>
      <c r="BF4596">
        <v>23</v>
      </c>
      <c r="BG4596" t="s">
        <v>11389</v>
      </c>
      <c r="BH4596" t="s">
        <v>11390</v>
      </c>
      <c r="BI4596" t="s">
        <v>11359</v>
      </c>
      <c r="BJ4596" t="s">
        <v>15673</v>
      </c>
      <c r="BK4596">
        <v>2302</v>
      </c>
      <c r="BL4596" t="s">
        <v>15639</v>
      </c>
      <c r="BM4596" t="s">
        <v>15640</v>
      </c>
    </row>
    <row r="4597" spans="57:65" x14ac:dyDescent="0.25">
      <c r="BE4597">
        <v>2309607</v>
      </c>
      <c r="BF4597">
        <v>23</v>
      </c>
      <c r="BG4597" t="s">
        <v>11389</v>
      </c>
      <c r="BH4597" t="s">
        <v>11390</v>
      </c>
      <c r="BI4597" t="s">
        <v>11359</v>
      </c>
      <c r="BJ4597" t="s">
        <v>15674</v>
      </c>
      <c r="BK4597">
        <v>2302</v>
      </c>
      <c r="BL4597" t="s">
        <v>15639</v>
      </c>
      <c r="BM4597" t="s">
        <v>15640</v>
      </c>
    </row>
    <row r="4598" spans="57:65" x14ac:dyDescent="0.25">
      <c r="BE4598">
        <v>2309706</v>
      </c>
      <c r="BF4598">
        <v>23</v>
      </c>
      <c r="BG4598" t="s">
        <v>11389</v>
      </c>
      <c r="BH4598" t="s">
        <v>11390</v>
      </c>
      <c r="BI4598" t="s">
        <v>11359</v>
      </c>
      <c r="BJ4598" t="s">
        <v>12550</v>
      </c>
      <c r="BK4598">
        <v>2302</v>
      </c>
      <c r="BL4598" t="s">
        <v>15639</v>
      </c>
      <c r="BM4598" t="s">
        <v>15640</v>
      </c>
    </row>
    <row r="4599" spans="57:65" x14ac:dyDescent="0.25">
      <c r="BE4599">
        <v>2309805</v>
      </c>
      <c r="BF4599">
        <v>23</v>
      </c>
      <c r="BG4599" t="s">
        <v>11389</v>
      </c>
      <c r="BH4599" t="s">
        <v>11390</v>
      </c>
      <c r="BI4599" t="s">
        <v>11359</v>
      </c>
      <c r="BJ4599" t="s">
        <v>15675</v>
      </c>
      <c r="BK4599">
        <v>2302</v>
      </c>
      <c r="BL4599" t="s">
        <v>15639</v>
      </c>
      <c r="BM4599" t="s">
        <v>15640</v>
      </c>
    </row>
    <row r="4600" spans="57:65" x14ac:dyDescent="0.25">
      <c r="BE4600">
        <v>2310100</v>
      </c>
      <c r="BF4600">
        <v>23</v>
      </c>
      <c r="BG4600" t="s">
        <v>11389</v>
      </c>
      <c r="BH4600" t="s">
        <v>11390</v>
      </c>
      <c r="BI4600" t="s">
        <v>11359</v>
      </c>
      <c r="BJ4600" t="s">
        <v>15676</v>
      </c>
      <c r="BK4600">
        <v>2302</v>
      </c>
      <c r="BL4600" t="s">
        <v>15639</v>
      </c>
      <c r="BM4600" t="s">
        <v>15640</v>
      </c>
    </row>
    <row r="4601" spans="57:65" x14ac:dyDescent="0.25">
      <c r="BE4601">
        <v>2310308</v>
      </c>
      <c r="BF4601">
        <v>23</v>
      </c>
      <c r="BG4601" t="s">
        <v>11389</v>
      </c>
      <c r="BH4601" t="s">
        <v>11390</v>
      </c>
      <c r="BI4601" t="s">
        <v>11359</v>
      </c>
      <c r="BJ4601" t="s">
        <v>15677</v>
      </c>
      <c r="BK4601">
        <v>2302</v>
      </c>
      <c r="BL4601" t="s">
        <v>15639</v>
      </c>
      <c r="BM4601" t="s">
        <v>15640</v>
      </c>
    </row>
    <row r="4602" spans="57:65" x14ac:dyDescent="0.25">
      <c r="BE4602">
        <v>2310407</v>
      </c>
      <c r="BF4602">
        <v>23</v>
      </c>
      <c r="BG4602" t="s">
        <v>11389</v>
      </c>
      <c r="BH4602" t="s">
        <v>11390</v>
      </c>
      <c r="BI4602" t="s">
        <v>11359</v>
      </c>
      <c r="BJ4602" t="s">
        <v>15678</v>
      </c>
      <c r="BK4602">
        <v>2302</v>
      </c>
      <c r="BL4602" t="s">
        <v>15639</v>
      </c>
      <c r="BM4602" t="s">
        <v>15640</v>
      </c>
    </row>
    <row r="4603" spans="57:65" x14ac:dyDescent="0.25">
      <c r="BE4603">
        <v>2310506</v>
      </c>
      <c r="BF4603">
        <v>23</v>
      </c>
      <c r="BG4603" t="s">
        <v>11389</v>
      </c>
      <c r="BH4603" t="s">
        <v>11390</v>
      </c>
      <c r="BI4603" t="s">
        <v>11359</v>
      </c>
      <c r="BJ4603" t="s">
        <v>11510</v>
      </c>
      <c r="BK4603">
        <v>2302</v>
      </c>
      <c r="BL4603" t="s">
        <v>15639</v>
      </c>
      <c r="BM4603" t="s">
        <v>15640</v>
      </c>
    </row>
    <row r="4604" spans="57:65" x14ac:dyDescent="0.25">
      <c r="BE4604">
        <v>2310704</v>
      </c>
      <c r="BF4604">
        <v>23</v>
      </c>
      <c r="BG4604" t="s">
        <v>11389</v>
      </c>
      <c r="BH4604" t="s">
        <v>11390</v>
      </c>
      <c r="BI4604" t="s">
        <v>11359</v>
      </c>
      <c r="BJ4604" t="s">
        <v>15679</v>
      </c>
      <c r="BK4604">
        <v>2302</v>
      </c>
      <c r="BL4604" t="s">
        <v>15639</v>
      </c>
      <c r="BM4604" t="s">
        <v>15640</v>
      </c>
    </row>
    <row r="4605" spans="57:65" x14ac:dyDescent="0.25">
      <c r="BE4605">
        <v>2310852</v>
      </c>
      <c r="BF4605">
        <v>23</v>
      </c>
      <c r="BG4605" t="s">
        <v>11389</v>
      </c>
      <c r="BH4605" t="s">
        <v>11390</v>
      </c>
      <c r="BI4605" t="s">
        <v>11359</v>
      </c>
      <c r="BJ4605" t="s">
        <v>15680</v>
      </c>
      <c r="BK4605">
        <v>2302</v>
      </c>
      <c r="BL4605" t="s">
        <v>15639</v>
      </c>
      <c r="BM4605" t="s">
        <v>15640</v>
      </c>
    </row>
    <row r="4606" spans="57:65" x14ac:dyDescent="0.25">
      <c r="BE4606">
        <v>2310902</v>
      </c>
      <c r="BF4606">
        <v>23</v>
      </c>
      <c r="BG4606" t="s">
        <v>11389</v>
      </c>
      <c r="BH4606" t="s">
        <v>11390</v>
      </c>
      <c r="BI4606" t="s">
        <v>11359</v>
      </c>
      <c r="BJ4606" t="s">
        <v>15681</v>
      </c>
      <c r="BK4606">
        <v>2302</v>
      </c>
      <c r="BL4606" t="s">
        <v>15639</v>
      </c>
      <c r="BM4606" t="s">
        <v>15640</v>
      </c>
    </row>
    <row r="4607" spans="57:65" x14ac:dyDescent="0.25">
      <c r="BE4607">
        <v>2311306</v>
      </c>
      <c r="BF4607">
        <v>23</v>
      </c>
      <c r="BG4607" t="s">
        <v>11389</v>
      </c>
      <c r="BH4607" t="s">
        <v>11390</v>
      </c>
      <c r="BI4607" t="s">
        <v>11359</v>
      </c>
      <c r="BJ4607" t="s">
        <v>15682</v>
      </c>
      <c r="BK4607">
        <v>2302</v>
      </c>
      <c r="BL4607" t="s">
        <v>15639</v>
      </c>
      <c r="BM4607" t="s">
        <v>15640</v>
      </c>
    </row>
    <row r="4608" spans="57:65" x14ac:dyDescent="0.25">
      <c r="BE4608">
        <v>2311355</v>
      </c>
      <c r="BF4608">
        <v>23</v>
      </c>
      <c r="BG4608" t="s">
        <v>11389</v>
      </c>
      <c r="BH4608" t="s">
        <v>11390</v>
      </c>
      <c r="BI4608" t="s">
        <v>11359</v>
      </c>
      <c r="BJ4608" t="s">
        <v>15683</v>
      </c>
      <c r="BK4608">
        <v>2302</v>
      </c>
      <c r="BL4608" t="s">
        <v>15639</v>
      </c>
      <c r="BM4608" t="s">
        <v>15640</v>
      </c>
    </row>
    <row r="4609" spans="57:65" x14ac:dyDescent="0.25">
      <c r="BE4609">
        <v>2311405</v>
      </c>
      <c r="BF4609">
        <v>23</v>
      </c>
      <c r="BG4609" t="s">
        <v>11389</v>
      </c>
      <c r="BH4609" t="s">
        <v>11390</v>
      </c>
      <c r="BI4609" t="s">
        <v>11359</v>
      </c>
      <c r="BJ4609" t="s">
        <v>15684</v>
      </c>
      <c r="BK4609">
        <v>2302</v>
      </c>
      <c r="BL4609" t="s">
        <v>15639</v>
      </c>
      <c r="BM4609" t="s">
        <v>15640</v>
      </c>
    </row>
    <row r="4610" spans="57:65" x14ac:dyDescent="0.25">
      <c r="BE4610">
        <v>2311603</v>
      </c>
      <c r="BF4610">
        <v>23</v>
      </c>
      <c r="BG4610" t="s">
        <v>11389</v>
      </c>
      <c r="BH4610" t="s">
        <v>11390</v>
      </c>
      <c r="BI4610" t="s">
        <v>11359</v>
      </c>
      <c r="BJ4610" t="s">
        <v>11224</v>
      </c>
      <c r="BK4610">
        <v>2302</v>
      </c>
      <c r="BL4610" t="s">
        <v>15639</v>
      </c>
      <c r="BM4610" t="s">
        <v>15640</v>
      </c>
    </row>
    <row r="4611" spans="57:65" x14ac:dyDescent="0.25">
      <c r="BE4611">
        <v>2311900</v>
      </c>
      <c r="BF4611">
        <v>23</v>
      </c>
      <c r="BG4611" t="s">
        <v>11389</v>
      </c>
      <c r="BH4611" t="s">
        <v>11390</v>
      </c>
      <c r="BI4611" t="s">
        <v>11359</v>
      </c>
      <c r="BJ4611" t="s">
        <v>15685</v>
      </c>
      <c r="BK4611">
        <v>2302</v>
      </c>
      <c r="BL4611" t="s">
        <v>15639</v>
      </c>
      <c r="BM4611" t="s">
        <v>15640</v>
      </c>
    </row>
    <row r="4612" spans="57:65" x14ac:dyDescent="0.25">
      <c r="BE4612">
        <v>2312700</v>
      </c>
      <c r="BF4612">
        <v>23</v>
      </c>
      <c r="BG4612" t="s">
        <v>11389</v>
      </c>
      <c r="BH4612" t="s">
        <v>11390</v>
      </c>
      <c r="BI4612" t="s">
        <v>11359</v>
      </c>
      <c r="BJ4612" t="s">
        <v>15686</v>
      </c>
      <c r="BK4612">
        <v>2302</v>
      </c>
      <c r="BL4612" t="s">
        <v>15639</v>
      </c>
      <c r="BM4612" t="s">
        <v>15640</v>
      </c>
    </row>
    <row r="4613" spans="57:65" x14ac:dyDescent="0.25">
      <c r="BE4613">
        <v>2313005</v>
      </c>
      <c r="BF4613">
        <v>23</v>
      </c>
      <c r="BG4613" t="s">
        <v>11389</v>
      </c>
      <c r="BH4613" t="s">
        <v>11390</v>
      </c>
      <c r="BI4613" t="s">
        <v>11359</v>
      </c>
      <c r="BJ4613" t="s">
        <v>15687</v>
      </c>
      <c r="BK4613">
        <v>2302</v>
      </c>
      <c r="BL4613" t="s">
        <v>15639</v>
      </c>
      <c r="BM4613" t="s">
        <v>15640</v>
      </c>
    </row>
    <row r="4614" spans="57:65" x14ac:dyDescent="0.25">
      <c r="BE4614">
        <v>2313302</v>
      </c>
      <c r="BF4614">
        <v>23</v>
      </c>
      <c r="BG4614" t="s">
        <v>11389</v>
      </c>
      <c r="BH4614" t="s">
        <v>11390</v>
      </c>
      <c r="BI4614" t="s">
        <v>11359</v>
      </c>
      <c r="BJ4614" t="s">
        <v>15688</v>
      </c>
      <c r="BK4614">
        <v>2302</v>
      </c>
      <c r="BL4614" t="s">
        <v>15639</v>
      </c>
      <c r="BM4614" t="s">
        <v>15640</v>
      </c>
    </row>
    <row r="4615" spans="57:65" x14ac:dyDescent="0.25">
      <c r="BE4615">
        <v>4310702</v>
      </c>
      <c r="BF4615">
        <v>43</v>
      </c>
      <c r="BG4615" t="s">
        <v>14730</v>
      </c>
      <c r="BH4615" t="s">
        <v>14731</v>
      </c>
      <c r="BI4615" t="s">
        <v>14210</v>
      </c>
      <c r="BJ4615" t="s">
        <v>15689</v>
      </c>
      <c r="BK4615">
        <v>4203</v>
      </c>
      <c r="BL4615" t="s">
        <v>15690</v>
      </c>
      <c r="BM4615" t="s">
        <v>15691</v>
      </c>
    </row>
    <row r="4616" spans="57:65" x14ac:dyDescent="0.25">
      <c r="BE4616">
        <v>4311700</v>
      </c>
      <c r="BF4616">
        <v>43</v>
      </c>
      <c r="BG4616" t="s">
        <v>14730</v>
      </c>
      <c r="BH4616" t="s">
        <v>14731</v>
      </c>
      <c r="BI4616" t="s">
        <v>14210</v>
      </c>
      <c r="BJ4616" t="s">
        <v>15692</v>
      </c>
      <c r="BK4616">
        <v>4203</v>
      </c>
      <c r="BL4616" t="s">
        <v>15690</v>
      </c>
      <c r="BM4616" t="s">
        <v>15691</v>
      </c>
    </row>
    <row r="4617" spans="57:65" x14ac:dyDescent="0.25">
      <c r="BE4617">
        <v>4311908</v>
      </c>
      <c r="BF4617">
        <v>43</v>
      </c>
      <c r="BG4617" t="s">
        <v>14730</v>
      </c>
      <c r="BH4617" t="s">
        <v>14731</v>
      </c>
      <c r="BI4617" t="s">
        <v>14210</v>
      </c>
      <c r="BJ4617" t="s">
        <v>15693</v>
      </c>
      <c r="BK4617">
        <v>4203</v>
      </c>
      <c r="BL4617" t="s">
        <v>15690</v>
      </c>
      <c r="BM4617" t="s">
        <v>15691</v>
      </c>
    </row>
    <row r="4618" spans="57:65" x14ac:dyDescent="0.25">
      <c r="BE4618">
        <v>4312005</v>
      </c>
      <c r="BF4618">
        <v>43</v>
      </c>
      <c r="BG4618" t="s">
        <v>14730</v>
      </c>
      <c r="BH4618" t="s">
        <v>14731</v>
      </c>
      <c r="BI4618" t="s">
        <v>14210</v>
      </c>
      <c r="BJ4618" t="s">
        <v>15694</v>
      </c>
      <c r="BK4618">
        <v>4203</v>
      </c>
      <c r="BL4618" t="s">
        <v>15690</v>
      </c>
      <c r="BM4618" t="s">
        <v>15691</v>
      </c>
    </row>
    <row r="4619" spans="57:65" x14ac:dyDescent="0.25">
      <c r="BE4619">
        <v>4312203</v>
      </c>
      <c r="BF4619">
        <v>43</v>
      </c>
      <c r="BG4619" t="s">
        <v>14730</v>
      </c>
      <c r="BH4619" t="s">
        <v>14731</v>
      </c>
      <c r="BI4619" t="s">
        <v>14210</v>
      </c>
      <c r="BJ4619" t="s">
        <v>15695</v>
      </c>
      <c r="BK4619">
        <v>4203</v>
      </c>
      <c r="BL4619" t="s">
        <v>15690</v>
      </c>
      <c r="BM4619" t="s">
        <v>15691</v>
      </c>
    </row>
    <row r="4620" spans="57:65" x14ac:dyDescent="0.25">
      <c r="BE4620">
        <v>4313607</v>
      </c>
      <c r="BF4620">
        <v>43</v>
      </c>
      <c r="BG4620" t="s">
        <v>14730</v>
      </c>
      <c r="BH4620" t="s">
        <v>14731</v>
      </c>
      <c r="BI4620" t="s">
        <v>14210</v>
      </c>
      <c r="BJ4620" t="s">
        <v>15696</v>
      </c>
      <c r="BK4620">
        <v>4203</v>
      </c>
      <c r="BL4620" t="s">
        <v>15690</v>
      </c>
      <c r="BM4620" t="s">
        <v>15691</v>
      </c>
    </row>
    <row r="4621" spans="57:65" x14ac:dyDescent="0.25">
      <c r="BE4621">
        <v>4320602</v>
      </c>
      <c r="BF4621">
        <v>43</v>
      </c>
      <c r="BG4621" t="s">
        <v>14730</v>
      </c>
      <c r="BH4621" t="s">
        <v>14731</v>
      </c>
      <c r="BI4621" t="s">
        <v>14210</v>
      </c>
      <c r="BJ4621" t="s">
        <v>15697</v>
      </c>
      <c r="BK4621">
        <v>4203</v>
      </c>
      <c r="BL4621" t="s">
        <v>15690</v>
      </c>
      <c r="BM4621" t="s">
        <v>15691</v>
      </c>
    </row>
    <row r="4622" spans="57:65" x14ac:dyDescent="0.25">
      <c r="BE4622">
        <v>4321634</v>
      </c>
      <c r="BF4622">
        <v>43</v>
      </c>
      <c r="BG4622" t="s">
        <v>14730</v>
      </c>
      <c r="BH4622" t="s">
        <v>14731</v>
      </c>
      <c r="BI4622" t="s">
        <v>14210</v>
      </c>
      <c r="BJ4622" t="s">
        <v>15698</v>
      </c>
      <c r="BK4622">
        <v>4203</v>
      </c>
      <c r="BL4622" t="s">
        <v>15690</v>
      </c>
      <c r="BM4622" t="s">
        <v>15691</v>
      </c>
    </row>
    <row r="4623" spans="57:65" x14ac:dyDescent="0.25">
      <c r="BE4623">
        <v>4322905</v>
      </c>
      <c r="BF4623">
        <v>43</v>
      </c>
      <c r="BG4623" t="s">
        <v>14730</v>
      </c>
      <c r="BH4623" t="s">
        <v>14731</v>
      </c>
      <c r="BI4623" t="s">
        <v>14210</v>
      </c>
      <c r="BJ4623" t="s">
        <v>15699</v>
      </c>
      <c r="BK4623">
        <v>4203</v>
      </c>
      <c r="BL4623" t="s">
        <v>15690</v>
      </c>
      <c r="BM4623" t="s">
        <v>15691</v>
      </c>
    </row>
    <row r="4624" spans="57:65" x14ac:dyDescent="0.25">
      <c r="BE4624">
        <v>4128203</v>
      </c>
      <c r="BF4624">
        <v>41</v>
      </c>
      <c r="BG4624" t="s">
        <v>14209</v>
      </c>
      <c r="BH4624" t="s">
        <v>11446</v>
      </c>
      <c r="BI4624" t="s">
        <v>14210</v>
      </c>
      <c r="BJ4624" t="s">
        <v>15700</v>
      </c>
      <c r="BK4624">
        <v>4203</v>
      </c>
      <c r="BL4624" t="s">
        <v>15690</v>
      </c>
      <c r="BM4624" t="s">
        <v>15691</v>
      </c>
    </row>
    <row r="4625" spans="57:65" x14ac:dyDescent="0.25">
      <c r="BE4625">
        <v>4200051</v>
      </c>
      <c r="BF4625">
        <v>42</v>
      </c>
      <c r="BG4625" t="s">
        <v>14423</v>
      </c>
      <c r="BH4625" t="s">
        <v>14424</v>
      </c>
      <c r="BI4625" t="s">
        <v>14210</v>
      </c>
      <c r="BJ4625" t="s">
        <v>15701</v>
      </c>
      <c r="BK4625">
        <v>4203</v>
      </c>
      <c r="BL4625" t="s">
        <v>15690</v>
      </c>
      <c r="BM4625" t="s">
        <v>15691</v>
      </c>
    </row>
    <row r="4626" spans="57:65" x14ac:dyDescent="0.25">
      <c r="BE4626">
        <v>4200200</v>
      </c>
      <c r="BF4626">
        <v>42</v>
      </c>
      <c r="BG4626" t="s">
        <v>14423</v>
      </c>
      <c r="BH4626" t="s">
        <v>14424</v>
      </c>
      <c r="BI4626" t="s">
        <v>14210</v>
      </c>
      <c r="BJ4626" t="s">
        <v>15702</v>
      </c>
      <c r="BK4626">
        <v>4203</v>
      </c>
      <c r="BL4626" t="s">
        <v>15690</v>
      </c>
      <c r="BM4626" t="s">
        <v>15691</v>
      </c>
    </row>
    <row r="4627" spans="57:65" x14ac:dyDescent="0.25">
      <c r="BE4627">
        <v>4200309</v>
      </c>
      <c r="BF4627">
        <v>42</v>
      </c>
      <c r="BG4627" t="s">
        <v>14423</v>
      </c>
      <c r="BH4627" t="s">
        <v>14424</v>
      </c>
      <c r="BI4627" t="s">
        <v>14210</v>
      </c>
      <c r="BJ4627" t="s">
        <v>15703</v>
      </c>
      <c r="BK4627">
        <v>4203</v>
      </c>
      <c r="BL4627" t="s">
        <v>15690</v>
      </c>
      <c r="BM4627" t="s">
        <v>15691</v>
      </c>
    </row>
    <row r="4628" spans="57:65" x14ac:dyDescent="0.25">
      <c r="BE4628">
        <v>4200408</v>
      </c>
      <c r="BF4628">
        <v>42</v>
      </c>
      <c r="BG4628" t="s">
        <v>14423</v>
      </c>
      <c r="BH4628" t="s">
        <v>14424</v>
      </c>
      <c r="BI4628" t="s">
        <v>14210</v>
      </c>
      <c r="BJ4628" t="s">
        <v>15704</v>
      </c>
      <c r="BK4628">
        <v>4203</v>
      </c>
      <c r="BL4628" t="s">
        <v>15690</v>
      </c>
      <c r="BM4628" t="s">
        <v>15691</v>
      </c>
    </row>
    <row r="4629" spans="57:65" x14ac:dyDescent="0.25">
      <c r="BE4629">
        <v>4200705</v>
      </c>
      <c r="BF4629">
        <v>42</v>
      </c>
      <c r="BG4629" t="s">
        <v>14423</v>
      </c>
      <c r="BH4629" t="s">
        <v>14424</v>
      </c>
      <c r="BI4629" t="s">
        <v>14210</v>
      </c>
      <c r="BJ4629" t="s">
        <v>15705</v>
      </c>
      <c r="BK4629">
        <v>4203</v>
      </c>
      <c r="BL4629" t="s">
        <v>15690</v>
      </c>
      <c r="BM4629" t="s">
        <v>15691</v>
      </c>
    </row>
    <row r="4630" spans="57:65" x14ac:dyDescent="0.25">
      <c r="BE4630">
        <v>4200754</v>
      </c>
      <c r="BF4630">
        <v>42</v>
      </c>
      <c r="BG4630" t="s">
        <v>14423</v>
      </c>
      <c r="BH4630" t="s">
        <v>14424</v>
      </c>
      <c r="BI4630" t="s">
        <v>14210</v>
      </c>
      <c r="BJ4630" t="s">
        <v>15706</v>
      </c>
      <c r="BK4630">
        <v>4203</v>
      </c>
      <c r="BL4630" t="s">
        <v>15690</v>
      </c>
      <c r="BM4630" t="s">
        <v>15691</v>
      </c>
    </row>
    <row r="4631" spans="57:65" x14ac:dyDescent="0.25">
      <c r="BE4631">
        <v>4201257</v>
      </c>
      <c r="BF4631">
        <v>42</v>
      </c>
      <c r="BG4631" t="s">
        <v>14423</v>
      </c>
      <c r="BH4631" t="s">
        <v>14424</v>
      </c>
      <c r="BI4631" t="s">
        <v>14210</v>
      </c>
      <c r="BJ4631" t="s">
        <v>15707</v>
      </c>
      <c r="BK4631">
        <v>4203</v>
      </c>
      <c r="BL4631" t="s">
        <v>15690</v>
      </c>
      <c r="BM4631" t="s">
        <v>15691</v>
      </c>
    </row>
    <row r="4632" spans="57:65" x14ac:dyDescent="0.25">
      <c r="BE4632">
        <v>4201273</v>
      </c>
      <c r="BF4632">
        <v>42</v>
      </c>
      <c r="BG4632" t="s">
        <v>14423</v>
      </c>
      <c r="BH4632" t="s">
        <v>14424</v>
      </c>
      <c r="BI4632" t="s">
        <v>14210</v>
      </c>
      <c r="BJ4632" t="s">
        <v>15708</v>
      </c>
      <c r="BK4632">
        <v>4203</v>
      </c>
      <c r="BL4632" t="s">
        <v>15690</v>
      </c>
      <c r="BM4632" t="s">
        <v>15691</v>
      </c>
    </row>
    <row r="4633" spans="57:65" x14ac:dyDescent="0.25">
      <c r="BE4633">
        <v>4201604</v>
      </c>
      <c r="BF4633">
        <v>42</v>
      </c>
      <c r="BG4633" t="s">
        <v>14423</v>
      </c>
      <c r="BH4633" t="s">
        <v>14424</v>
      </c>
      <c r="BI4633" t="s">
        <v>14210</v>
      </c>
      <c r="BJ4633" t="s">
        <v>15709</v>
      </c>
      <c r="BK4633">
        <v>4203</v>
      </c>
      <c r="BL4633" t="s">
        <v>15690</v>
      </c>
      <c r="BM4633" t="s">
        <v>15691</v>
      </c>
    </row>
    <row r="4634" spans="57:65" x14ac:dyDescent="0.25">
      <c r="BE4634">
        <v>4201802</v>
      </c>
      <c r="BF4634">
        <v>42</v>
      </c>
      <c r="BG4634" t="s">
        <v>14423</v>
      </c>
      <c r="BH4634" t="s">
        <v>14424</v>
      </c>
      <c r="BI4634" t="s">
        <v>14210</v>
      </c>
      <c r="BJ4634" t="s">
        <v>15710</v>
      </c>
      <c r="BK4634">
        <v>4203</v>
      </c>
      <c r="BL4634" t="s">
        <v>15690</v>
      </c>
      <c r="BM4634" t="s">
        <v>15691</v>
      </c>
    </row>
    <row r="4635" spans="57:65" x14ac:dyDescent="0.25">
      <c r="BE4635">
        <v>4201901</v>
      </c>
      <c r="BF4635">
        <v>42</v>
      </c>
      <c r="BG4635" t="s">
        <v>14423</v>
      </c>
      <c r="BH4635" t="s">
        <v>14424</v>
      </c>
      <c r="BI4635" t="s">
        <v>14210</v>
      </c>
      <c r="BJ4635" t="s">
        <v>15711</v>
      </c>
      <c r="BK4635">
        <v>4203</v>
      </c>
      <c r="BL4635" t="s">
        <v>15690</v>
      </c>
      <c r="BM4635" t="s">
        <v>15691</v>
      </c>
    </row>
    <row r="4636" spans="57:65" x14ac:dyDescent="0.25">
      <c r="BE4636">
        <v>4202859</v>
      </c>
      <c r="BF4636">
        <v>42</v>
      </c>
      <c r="BG4636" t="s">
        <v>14423</v>
      </c>
      <c r="BH4636" t="s">
        <v>14424</v>
      </c>
      <c r="BI4636" t="s">
        <v>14210</v>
      </c>
      <c r="BJ4636" t="s">
        <v>15712</v>
      </c>
      <c r="BK4636">
        <v>4203</v>
      </c>
      <c r="BL4636" t="s">
        <v>15690</v>
      </c>
      <c r="BM4636" t="s">
        <v>15691</v>
      </c>
    </row>
    <row r="4637" spans="57:65" x14ac:dyDescent="0.25">
      <c r="BE4637">
        <v>4202875</v>
      </c>
      <c r="BF4637">
        <v>42</v>
      </c>
      <c r="BG4637" t="s">
        <v>14423</v>
      </c>
      <c r="BH4637" t="s">
        <v>14424</v>
      </c>
      <c r="BI4637" t="s">
        <v>14210</v>
      </c>
      <c r="BJ4637" t="s">
        <v>15713</v>
      </c>
      <c r="BK4637">
        <v>4203</v>
      </c>
      <c r="BL4637" t="s">
        <v>15690</v>
      </c>
      <c r="BM4637" t="s">
        <v>15691</v>
      </c>
    </row>
    <row r="4638" spans="57:65" x14ac:dyDescent="0.25">
      <c r="BE4638">
        <v>4203006</v>
      </c>
      <c r="BF4638">
        <v>42</v>
      </c>
      <c r="BG4638" t="s">
        <v>14423</v>
      </c>
      <c r="BH4638" t="s">
        <v>14424</v>
      </c>
      <c r="BI4638" t="s">
        <v>14210</v>
      </c>
      <c r="BJ4638" t="s">
        <v>15714</v>
      </c>
      <c r="BK4638">
        <v>4203</v>
      </c>
      <c r="BL4638" t="s">
        <v>15690</v>
      </c>
      <c r="BM4638" t="s">
        <v>15691</v>
      </c>
    </row>
    <row r="4639" spans="57:65" x14ac:dyDescent="0.25">
      <c r="BE4639">
        <v>4203154</v>
      </c>
      <c r="BF4639">
        <v>42</v>
      </c>
      <c r="BG4639" t="s">
        <v>14423</v>
      </c>
      <c r="BH4639" t="s">
        <v>14424</v>
      </c>
      <c r="BI4639" t="s">
        <v>14210</v>
      </c>
      <c r="BJ4639" t="s">
        <v>15715</v>
      </c>
      <c r="BK4639">
        <v>4203</v>
      </c>
      <c r="BL4639" t="s">
        <v>15690</v>
      </c>
      <c r="BM4639" t="s">
        <v>15691</v>
      </c>
    </row>
    <row r="4640" spans="57:65" x14ac:dyDescent="0.25">
      <c r="BE4640">
        <v>4203600</v>
      </c>
      <c r="BF4640">
        <v>42</v>
      </c>
      <c r="BG4640" t="s">
        <v>14423</v>
      </c>
      <c r="BH4640" t="s">
        <v>14424</v>
      </c>
      <c r="BI4640" t="s">
        <v>14210</v>
      </c>
      <c r="BJ4640" t="s">
        <v>15716</v>
      </c>
      <c r="BK4640">
        <v>4203</v>
      </c>
      <c r="BL4640" t="s">
        <v>15690</v>
      </c>
      <c r="BM4640" t="s">
        <v>15691</v>
      </c>
    </row>
    <row r="4641" spans="57:65" x14ac:dyDescent="0.25">
      <c r="BE4641">
        <v>4203907</v>
      </c>
      <c r="BF4641">
        <v>42</v>
      </c>
      <c r="BG4641" t="s">
        <v>14423</v>
      </c>
      <c r="BH4641" t="s">
        <v>14424</v>
      </c>
      <c r="BI4641" t="s">
        <v>14210</v>
      </c>
      <c r="BJ4641" t="s">
        <v>15717</v>
      </c>
      <c r="BK4641">
        <v>4203</v>
      </c>
      <c r="BL4641" t="s">
        <v>15690</v>
      </c>
      <c r="BM4641" t="s">
        <v>15691</v>
      </c>
    </row>
    <row r="4642" spans="57:65" x14ac:dyDescent="0.25">
      <c r="BE4642">
        <v>4204004</v>
      </c>
      <c r="BF4642">
        <v>42</v>
      </c>
      <c r="BG4642" t="s">
        <v>14423</v>
      </c>
      <c r="BH4642" t="s">
        <v>14424</v>
      </c>
      <c r="BI4642" t="s">
        <v>14210</v>
      </c>
      <c r="BJ4642" t="s">
        <v>14449</v>
      </c>
      <c r="BK4642">
        <v>4203</v>
      </c>
      <c r="BL4642" t="s">
        <v>15690</v>
      </c>
      <c r="BM4642" t="s">
        <v>15691</v>
      </c>
    </row>
    <row r="4643" spans="57:65" x14ac:dyDescent="0.25">
      <c r="BE4643">
        <v>4204194</v>
      </c>
      <c r="BF4643">
        <v>42</v>
      </c>
      <c r="BG4643" t="s">
        <v>14423</v>
      </c>
      <c r="BH4643" t="s">
        <v>14424</v>
      </c>
      <c r="BI4643" t="s">
        <v>14210</v>
      </c>
      <c r="BJ4643" t="s">
        <v>15718</v>
      </c>
      <c r="BK4643">
        <v>4203</v>
      </c>
      <c r="BL4643" t="s">
        <v>15690</v>
      </c>
      <c r="BM4643" t="s">
        <v>15691</v>
      </c>
    </row>
    <row r="4644" spans="57:65" x14ac:dyDescent="0.25">
      <c r="BE4644">
        <v>4204301</v>
      </c>
      <c r="BF4644">
        <v>42</v>
      </c>
      <c r="BG4644" t="s">
        <v>14423</v>
      </c>
      <c r="BH4644" t="s">
        <v>14424</v>
      </c>
      <c r="BI4644" t="s">
        <v>14210</v>
      </c>
      <c r="BJ4644" t="s">
        <v>15719</v>
      </c>
      <c r="BK4644">
        <v>4203</v>
      </c>
      <c r="BL4644" t="s">
        <v>15690</v>
      </c>
      <c r="BM4644" t="s">
        <v>15691</v>
      </c>
    </row>
    <row r="4645" spans="57:65" x14ac:dyDescent="0.25">
      <c r="BE4645">
        <v>4204806</v>
      </c>
      <c r="BF4645">
        <v>42</v>
      </c>
      <c r="BG4645" t="s">
        <v>14423</v>
      </c>
      <c r="BH4645" t="s">
        <v>14424</v>
      </c>
      <c r="BI4645" t="s">
        <v>14210</v>
      </c>
      <c r="BJ4645" t="s">
        <v>15720</v>
      </c>
      <c r="BK4645">
        <v>4203</v>
      </c>
      <c r="BL4645" t="s">
        <v>15690</v>
      </c>
      <c r="BM4645" t="s">
        <v>15691</v>
      </c>
    </row>
    <row r="4646" spans="57:65" x14ac:dyDescent="0.25">
      <c r="BE4646">
        <v>4205100</v>
      </c>
      <c r="BF4646">
        <v>42</v>
      </c>
      <c r="BG4646" t="s">
        <v>14423</v>
      </c>
      <c r="BH4646" t="s">
        <v>14424</v>
      </c>
      <c r="BI4646" t="s">
        <v>14210</v>
      </c>
      <c r="BJ4646" t="s">
        <v>15721</v>
      </c>
      <c r="BK4646">
        <v>4203</v>
      </c>
      <c r="BL4646" t="s">
        <v>15690</v>
      </c>
      <c r="BM4646" t="s">
        <v>15691</v>
      </c>
    </row>
    <row r="4647" spans="57:65" x14ac:dyDescent="0.25">
      <c r="BE4647">
        <v>4205209</v>
      </c>
      <c r="BF4647">
        <v>42</v>
      </c>
      <c r="BG4647" t="s">
        <v>14423</v>
      </c>
      <c r="BH4647" t="s">
        <v>14424</v>
      </c>
      <c r="BI4647" t="s">
        <v>14210</v>
      </c>
      <c r="BJ4647" t="s">
        <v>15722</v>
      </c>
      <c r="BK4647">
        <v>4203</v>
      </c>
      <c r="BL4647" t="s">
        <v>15690</v>
      </c>
      <c r="BM4647" t="s">
        <v>15691</v>
      </c>
    </row>
    <row r="4648" spans="57:65" x14ac:dyDescent="0.25">
      <c r="BE4648">
        <v>4205506</v>
      </c>
      <c r="BF4648">
        <v>42</v>
      </c>
      <c r="BG4648" t="s">
        <v>14423</v>
      </c>
      <c r="BH4648" t="s">
        <v>14424</v>
      </c>
      <c r="BI4648" t="s">
        <v>14210</v>
      </c>
      <c r="BJ4648" t="s">
        <v>15723</v>
      </c>
      <c r="BK4648">
        <v>4203</v>
      </c>
      <c r="BL4648" t="s">
        <v>15690</v>
      </c>
      <c r="BM4648" t="s">
        <v>15691</v>
      </c>
    </row>
    <row r="4649" spans="57:65" x14ac:dyDescent="0.25">
      <c r="BE4649">
        <v>4205555</v>
      </c>
      <c r="BF4649">
        <v>42</v>
      </c>
      <c r="BG4649" t="s">
        <v>14423</v>
      </c>
      <c r="BH4649" t="s">
        <v>14424</v>
      </c>
      <c r="BI4649" t="s">
        <v>14210</v>
      </c>
      <c r="BJ4649" t="s">
        <v>15724</v>
      </c>
      <c r="BK4649">
        <v>4203</v>
      </c>
      <c r="BL4649" t="s">
        <v>15690</v>
      </c>
      <c r="BM4649" t="s">
        <v>15691</v>
      </c>
    </row>
    <row r="4650" spans="57:65" x14ac:dyDescent="0.25">
      <c r="BE4650">
        <v>4206702</v>
      </c>
      <c r="BF4650">
        <v>42</v>
      </c>
      <c r="BG4650" t="s">
        <v>14423</v>
      </c>
      <c r="BH4650" t="s">
        <v>14424</v>
      </c>
      <c r="BI4650" t="s">
        <v>14210</v>
      </c>
      <c r="BJ4650" t="s">
        <v>15725</v>
      </c>
      <c r="BK4650">
        <v>4203</v>
      </c>
      <c r="BL4650" t="s">
        <v>15690</v>
      </c>
      <c r="BM4650" t="s">
        <v>15691</v>
      </c>
    </row>
    <row r="4651" spans="57:65" x14ac:dyDescent="0.25">
      <c r="BE4651">
        <v>4206751</v>
      </c>
      <c r="BF4651">
        <v>42</v>
      </c>
      <c r="BG4651" t="s">
        <v>14423</v>
      </c>
      <c r="BH4651" t="s">
        <v>14424</v>
      </c>
      <c r="BI4651" t="s">
        <v>14210</v>
      </c>
      <c r="BJ4651" t="s">
        <v>15726</v>
      </c>
      <c r="BK4651">
        <v>4203</v>
      </c>
      <c r="BL4651" t="s">
        <v>15690</v>
      </c>
      <c r="BM4651" t="s">
        <v>15691</v>
      </c>
    </row>
    <row r="4652" spans="57:65" x14ac:dyDescent="0.25">
      <c r="BE4652">
        <v>4206801</v>
      </c>
      <c r="BF4652">
        <v>42</v>
      </c>
      <c r="BG4652" t="s">
        <v>14423</v>
      </c>
      <c r="BH4652" t="s">
        <v>14424</v>
      </c>
      <c r="BI4652" t="s">
        <v>14210</v>
      </c>
      <c r="BJ4652" t="s">
        <v>15727</v>
      </c>
      <c r="BK4652">
        <v>4203</v>
      </c>
      <c r="BL4652" t="s">
        <v>15690</v>
      </c>
      <c r="BM4652" t="s">
        <v>15691</v>
      </c>
    </row>
    <row r="4653" spans="57:65" x14ac:dyDescent="0.25">
      <c r="BE4653">
        <v>4207577</v>
      </c>
      <c r="BF4653">
        <v>42</v>
      </c>
      <c r="BG4653" t="s">
        <v>14423</v>
      </c>
      <c r="BH4653" t="s">
        <v>14424</v>
      </c>
      <c r="BI4653" t="s">
        <v>14210</v>
      </c>
      <c r="BJ4653" t="s">
        <v>15728</v>
      </c>
      <c r="BK4653">
        <v>4203</v>
      </c>
      <c r="BL4653" t="s">
        <v>15690</v>
      </c>
      <c r="BM4653" t="s">
        <v>15691</v>
      </c>
    </row>
    <row r="4654" spans="57:65" x14ac:dyDescent="0.25">
      <c r="BE4654">
        <v>4207601</v>
      </c>
      <c r="BF4654">
        <v>42</v>
      </c>
      <c r="BG4654" t="s">
        <v>14423</v>
      </c>
      <c r="BH4654" t="s">
        <v>14424</v>
      </c>
      <c r="BI4654" t="s">
        <v>14210</v>
      </c>
      <c r="BJ4654" t="s">
        <v>15729</v>
      </c>
      <c r="BK4654">
        <v>4203</v>
      </c>
      <c r="BL4654" t="s">
        <v>15690</v>
      </c>
      <c r="BM4654" t="s">
        <v>15691</v>
      </c>
    </row>
    <row r="4655" spans="57:65" x14ac:dyDescent="0.25">
      <c r="BE4655">
        <v>4207700</v>
      </c>
      <c r="BF4655">
        <v>42</v>
      </c>
      <c r="BG4655" t="s">
        <v>14423</v>
      </c>
      <c r="BH4655" t="s">
        <v>14424</v>
      </c>
      <c r="BI4655" t="s">
        <v>14210</v>
      </c>
      <c r="BJ4655" t="s">
        <v>15730</v>
      </c>
      <c r="BK4655">
        <v>4203</v>
      </c>
      <c r="BL4655" t="s">
        <v>15690</v>
      </c>
      <c r="BM4655" t="s">
        <v>15691</v>
      </c>
    </row>
    <row r="4656" spans="57:65" x14ac:dyDescent="0.25">
      <c r="BE4656">
        <v>4207809</v>
      </c>
      <c r="BF4656">
        <v>42</v>
      </c>
      <c r="BG4656" t="s">
        <v>14423</v>
      </c>
      <c r="BH4656" t="s">
        <v>14424</v>
      </c>
      <c r="BI4656" t="s">
        <v>14210</v>
      </c>
      <c r="BJ4656" t="s">
        <v>15731</v>
      </c>
      <c r="BK4656">
        <v>4203</v>
      </c>
      <c r="BL4656" t="s">
        <v>15690</v>
      </c>
      <c r="BM4656" t="s">
        <v>15691</v>
      </c>
    </row>
    <row r="4657" spans="57:65" x14ac:dyDescent="0.25">
      <c r="BE4657">
        <v>4208005</v>
      </c>
      <c r="BF4657">
        <v>42</v>
      </c>
      <c r="BG4657" t="s">
        <v>14423</v>
      </c>
      <c r="BH4657" t="s">
        <v>14424</v>
      </c>
      <c r="BI4657" t="s">
        <v>14210</v>
      </c>
      <c r="BJ4657" t="s">
        <v>15732</v>
      </c>
      <c r="BK4657">
        <v>4203</v>
      </c>
      <c r="BL4657" t="s">
        <v>15690</v>
      </c>
      <c r="BM4657" t="s">
        <v>15691</v>
      </c>
    </row>
    <row r="4658" spans="57:65" x14ac:dyDescent="0.25">
      <c r="BE4658">
        <v>4208500</v>
      </c>
      <c r="BF4658">
        <v>42</v>
      </c>
      <c r="BG4658" t="s">
        <v>14423</v>
      </c>
      <c r="BH4658" t="s">
        <v>14424</v>
      </c>
      <c r="BI4658" t="s">
        <v>14210</v>
      </c>
      <c r="BJ4658" t="s">
        <v>15733</v>
      </c>
      <c r="BK4658">
        <v>4203</v>
      </c>
      <c r="BL4658" t="s">
        <v>15690</v>
      </c>
      <c r="BM4658" t="s">
        <v>15691</v>
      </c>
    </row>
    <row r="4659" spans="57:65" x14ac:dyDescent="0.25">
      <c r="BE4659">
        <v>4208609</v>
      </c>
      <c r="BF4659">
        <v>42</v>
      </c>
      <c r="BG4659" t="s">
        <v>14423</v>
      </c>
      <c r="BH4659" t="s">
        <v>14424</v>
      </c>
      <c r="BI4659" t="s">
        <v>14210</v>
      </c>
      <c r="BJ4659" t="s">
        <v>15734</v>
      </c>
      <c r="BK4659">
        <v>4203</v>
      </c>
      <c r="BL4659" t="s">
        <v>15690</v>
      </c>
      <c r="BM4659" t="s">
        <v>15691</v>
      </c>
    </row>
    <row r="4660" spans="57:65" x14ac:dyDescent="0.25">
      <c r="BE4660">
        <v>4209003</v>
      </c>
      <c r="BF4660">
        <v>42</v>
      </c>
      <c r="BG4660" t="s">
        <v>14423</v>
      </c>
      <c r="BH4660" t="s">
        <v>14424</v>
      </c>
      <c r="BI4660" t="s">
        <v>14210</v>
      </c>
      <c r="BJ4660" t="s">
        <v>15735</v>
      </c>
      <c r="BK4660">
        <v>4203</v>
      </c>
      <c r="BL4660" t="s">
        <v>15690</v>
      </c>
      <c r="BM4660" t="s">
        <v>15691</v>
      </c>
    </row>
    <row r="4661" spans="57:65" x14ac:dyDescent="0.25">
      <c r="BE4661">
        <v>4209201</v>
      </c>
      <c r="BF4661">
        <v>42</v>
      </c>
      <c r="BG4661" t="s">
        <v>14423</v>
      </c>
      <c r="BH4661" t="s">
        <v>14424</v>
      </c>
      <c r="BI4661" t="s">
        <v>14210</v>
      </c>
      <c r="BJ4661" t="s">
        <v>15736</v>
      </c>
      <c r="BK4661">
        <v>4203</v>
      </c>
      <c r="BL4661" t="s">
        <v>15690</v>
      </c>
      <c r="BM4661" t="s">
        <v>15691</v>
      </c>
    </row>
    <row r="4662" spans="57:65" x14ac:dyDescent="0.25">
      <c r="BE4662">
        <v>4209508</v>
      </c>
      <c r="BF4662">
        <v>42</v>
      </c>
      <c r="BG4662" t="s">
        <v>14423</v>
      </c>
      <c r="BH4662" t="s">
        <v>14424</v>
      </c>
      <c r="BI4662" t="s">
        <v>14210</v>
      </c>
      <c r="BJ4662" t="s">
        <v>15737</v>
      </c>
      <c r="BK4662">
        <v>4203</v>
      </c>
      <c r="BL4662" t="s">
        <v>15690</v>
      </c>
      <c r="BM4662" t="s">
        <v>15691</v>
      </c>
    </row>
    <row r="4663" spans="57:65" x14ac:dyDescent="0.25">
      <c r="BE4663">
        <v>4209706</v>
      </c>
      <c r="BF4663">
        <v>42</v>
      </c>
      <c r="BG4663" t="s">
        <v>14423</v>
      </c>
      <c r="BH4663" t="s">
        <v>14424</v>
      </c>
      <c r="BI4663" t="s">
        <v>14210</v>
      </c>
      <c r="BJ4663" t="s">
        <v>15738</v>
      </c>
      <c r="BK4663">
        <v>4203</v>
      </c>
      <c r="BL4663" t="s">
        <v>15690</v>
      </c>
      <c r="BM4663" t="s">
        <v>15691</v>
      </c>
    </row>
    <row r="4664" spans="57:65" x14ac:dyDescent="0.25">
      <c r="BE4664">
        <v>4209854</v>
      </c>
      <c r="BF4664">
        <v>42</v>
      </c>
      <c r="BG4664" t="s">
        <v>14423</v>
      </c>
      <c r="BH4664" t="s">
        <v>14424</v>
      </c>
      <c r="BI4664" t="s">
        <v>14210</v>
      </c>
      <c r="BJ4664" t="s">
        <v>15739</v>
      </c>
      <c r="BK4664">
        <v>4203</v>
      </c>
      <c r="BL4664" t="s">
        <v>15690</v>
      </c>
      <c r="BM4664" t="s">
        <v>15691</v>
      </c>
    </row>
    <row r="4665" spans="57:65" x14ac:dyDescent="0.25">
      <c r="BE4665">
        <v>4209904</v>
      </c>
      <c r="BF4665">
        <v>42</v>
      </c>
      <c r="BG4665" t="s">
        <v>14423</v>
      </c>
      <c r="BH4665" t="s">
        <v>14424</v>
      </c>
      <c r="BI4665" t="s">
        <v>14210</v>
      </c>
      <c r="BJ4665" t="s">
        <v>15740</v>
      </c>
      <c r="BK4665">
        <v>4203</v>
      </c>
      <c r="BL4665" t="s">
        <v>15690</v>
      </c>
      <c r="BM4665" t="s">
        <v>15691</v>
      </c>
    </row>
    <row r="4666" spans="57:65" x14ac:dyDescent="0.25">
      <c r="BE4666">
        <v>4210035</v>
      </c>
      <c r="BF4666">
        <v>42</v>
      </c>
      <c r="BG4666" t="s">
        <v>14423</v>
      </c>
      <c r="BH4666" t="s">
        <v>14424</v>
      </c>
      <c r="BI4666" t="s">
        <v>14210</v>
      </c>
      <c r="BJ4666" t="s">
        <v>15741</v>
      </c>
      <c r="BK4666">
        <v>4203</v>
      </c>
      <c r="BL4666" t="s">
        <v>15690</v>
      </c>
      <c r="BM4666" t="s">
        <v>15691</v>
      </c>
    </row>
    <row r="4667" spans="57:65" x14ac:dyDescent="0.25">
      <c r="BE4667">
        <v>4210050</v>
      </c>
      <c r="BF4667">
        <v>42</v>
      </c>
      <c r="BG4667" t="s">
        <v>14423</v>
      </c>
      <c r="BH4667" t="s">
        <v>14424</v>
      </c>
      <c r="BI4667" t="s">
        <v>14210</v>
      </c>
      <c r="BJ4667" t="s">
        <v>15742</v>
      </c>
      <c r="BK4667">
        <v>4203</v>
      </c>
      <c r="BL4667" t="s">
        <v>15690</v>
      </c>
      <c r="BM4667" t="s">
        <v>15691</v>
      </c>
    </row>
    <row r="4668" spans="57:65" x14ac:dyDescent="0.25">
      <c r="BE4668">
        <v>4210704</v>
      </c>
      <c r="BF4668">
        <v>42</v>
      </c>
      <c r="BG4668" t="s">
        <v>14423</v>
      </c>
      <c r="BH4668" t="s">
        <v>14424</v>
      </c>
      <c r="BI4668" t="s">
        <v>14210</v>
      </c>
      <c r="BJ4668" t="s">
        <v>15743</v>
      </c>
      <c r="BK4668">
        <v>4203</v>
      </c>
      <c r="BL4668" t="s">
        <v>15690</v>
      </c>
      <c r="BM4668" t="s">
        <v>15691</v>
      </c>
    </row>
    <row r="4669" spans="57:65" x14ac:dyDescent="0.25">
      <c r="BE4669">
        <v>4210852</v>
      </c>
      <c r="BF4669">
        <v>42</v>
      </c>
      <c r="BG4669" t="s">
        <v>14423</v>
      </c>
      <c r="BH4669" t="s">
        <v>14424</v>
      </c>
      <c r="BI4669" t="s">
        <v>14210</v>
      </c>
      <c r="BJ4669" t="s">
        <v>15744</v>
      </c>
      <c r="BK4669">
        <v>4203</v>
      </c>
      <c r="BL4669" t="s">
        <v>15690</v>
      </c>
      <c r="BM4669" t="s">
        <v>15691</v>
      </c>
    </row>
    <row r="4670" spans="57:65" x14ac:dyDescent="0.25">
      <c r="BE4670">
        <v>4211058</v>
      </c>
      <c r="BF4670">
        <v>42</v>
      </c>
      <c r="BG4670" t="s">
        <v>14423</v>
      </c>
      <c r="BH4670" t="s">
        <v>14424</v>
      </c>
      <c r="BI4670" t="s">
        <v>14210</v>
      </c>
      <c r="BJ4670" t="s">
        <v>15745</v>
      </c>
      <c r="BK4670">
        <v>4203</v>
      </c>
      <c r="BL4670" t="s">
        <v>15690</v>
      </c>
      <c r="BM4670" t="s">
        <v>15691</v>
      </c>
    </row>
    <row r="4671" spans="57:65" x14ac:dyDescent="0.25">
      <c r="BE4671">
        <v>4211108</v>
      </c>
      <c r="BF4671">
        <v>42</v>
      </c>
      <c r="BG4671" t="s">
        <v>14423</v>
      </c>
      <c r="BH4671" t="s">
        <v>14424</v>
      </c>
      <c r="BI4671" t="s">
        <v>14210</v>
      </c>
      <c r="BJ4671" t="s">
        <v>13849</v>
      </c>
      <c r="BK4671">
        <v>4203</v>
      </c>
      <c r="BL4671" t="s">
        <v>15690</v>
      </c>
      <c r="BM4671" t="s">
        <v>15691</v>
      </c>
    </row>
    <row r="4672" spans="57:65" x14ac:dyDescent="0.25">
      <c r="BE4672">
        <v>4211801</v>
      </c>
      <c r="BF4672">
        <v>42</v>
      </c>
      <c r="BG4672" t="s">
        <v>14423</v>
      </c>
      <c r="BH4672" t="s">
        <v>14424</v>
      </c>
      <c r="BI4672" t="s">
        <v>14210</v>
      </c>
      <c r="BJ4672" t="s">
        <v>15746</v>
      </c>
      <c r="BK4672">
        <v>4203</v>
      </c>
      <c r="BL4672" t="s">
        <v>15690</v>
      </c>
      <c r="BM4672" t="s">
        <v>15691</v>
      </c>
    </row>
    <row r="4673" spans="57:65" x14ac:dyDescent="0.25">
      <c r="BE4673">
        <v>4211876</v>
      </c>
      <c r="BF4673">
        <v>42</v>
      </c>
      <c r="BG4673" t="s">
        <v>14423</v>
      </c>
      <c r="BH4673" t="s">
        <v>14424</v>
      </c>
      <c r="BI4673" t="s">
        <v>14210</v>
      </c>
      <c r="BJ4673" t="s">
        <v>15747</v>
      </c>
      <c r="BK4673">
        <v>4203</v>
      </c>
      <c r="BL4673" t="s">
        <v>15690</v>
      </c>
      <c r="BM4673" t="s">
        <v>15691</v>
      </c>
    </row>
    <row r="4674" spans="57:65" x14ac:dyDescent="0.25">
      <c r="BE4674">
        <v>4212205</v>
      </c>
      <c r="BF4674">
        <v>42</v>
      </c>
      <c r="BG4674" t="s">
        <v>14423</v>
      </c>
      <c r="BH4674" t="s">
        <v>14424</v>
      </c>
      <c r="BI4674" t="s">
        <v>14210</v>
      </c>
      <c r="BJ4674" t="s">
        <v>15748</v>
      </c>
      <c r="BK4674">
        <v>4203</v>
      </c>
      <c r="BL4674" t="s">
        <v>15690</v>
      </c>
      <c r="BM4674" t="s">
        <v>15691</v>
      </c>
    </row>
    <row r="4675" spans="57:65" x14ac:dyDescent="0.25">
      <c r="BE4675">
        <v>4212270</v>
      </c>
      <c r="BF4675">
        <v>42</v>
      </c>
      <c r="BG4675" t="s">
        <v>14423</v>
      </c>
      <c r="BH4675" t="s">
        <v>14424</v>
      </c>
      <c r="BI4675" t="s">
        <v>14210</v>
      </c>
      <c r="BJ4675" t="s">
        <v>15749</v>
      </c>
      <c r="BK4675">
        <v>4203</v>
      </c>
      <c r="BL4675" t="s">
        <v>15690</v>
      </c>
      <c r="BM4675" t="s">
        <v>15691</v>
      </c>
    </row>
    <row r="4676" spans="57:65" x14ac:dyDescent="0.25">
      <c r="BE4676">
        <v>4212601</v>
      </c>
      <c r="BF4676">
        <v>42</v>
      </c>
      <c r="BG4676" t="s">
        <v>14423</v>
      </c>
      <c r="BH4676" t="s">
        <v>14424</v>
      </c>
      <c r="BI4676" t="s">
        <v>14210</v>
      </c>
      <c r="BJ4676" t="s">
        <v>15750</v>
      </c>
      <c r="BK4676">
        <v>4203</v>
      </c>
      <c r="BL4676" t="s">
        <v>15690</v>
      </c>
      <c r="BM4676" t="s">
        <v>15691</v>
      </c>
    </row>
    <row r="4677" spans="57:65" x14ac:dyDescent="0.25">
      <c r="BE4677">
        <v>4212700</v>
      </c>
      <c r="BF4677">
        <v>42</v>
      </c>
      <c r="BG4677" t="s">
        <v>14423</v>
      </c>
      <c r="BH4677" t="s">
        <v>14424</v>
      </c>
      <c r="BI4677" t="s">
        <v>14210</v>
      </c>
      <c r="BJ4677" t="s">
        <v>12338</v>
      </c>
      <c r="BK4677">
        <v>4203</v>
      </c>
      <c r="BL4677" t="s">
        <v>15690</v>
      </c>
      <c r="BM4677" t="s">
        <v>15691</v>
      </c>
    </row>
    <row r="4678" spans="57:65" x14ac:dyDescent="0.25">
      <c r="BE4678">
        <v>4213005</v>
      </c>
      <c r="BF4678">
        <v>42</v>
      </c>
      <c r="BG4678" t="s">
        <v>14423</v>
      </c>
      <c r="BH4678" t="s">
        <v>14424</v>
      </c>
      <c r="BI4678" t="s">
        <v>14210</v>
      </c>
      <c r="BJ4678" t="s">
        <v>15751</v>
      </c>
      <c r="BK4678">
        <v>4203</v>
      </c>
      <c r="BL4678" t="s">
        <v>15690</v>
      </c>
      <c r="BM4678" t="s">
        <v>15691</v>
      </c>
    </row>
    <row r="4679" spans="57:65" x14ac:dyDescent="0.25">
      <c r="BE4679">
        <v>4213104</v>
      </c>
      <c r="BF4679">
        <v>42</v>
      </c>
      <c r="BG4679" t="s">
        <v>14423</v>
      </c>
      <c r="BH4679" t="s">
        <v>14424</v>
      </c>
      <c r="BI4679" t="s">
        <v>14210</v>
      </c>
      <c r="BJ4679" t="s">
        <v>15752</v>
      </c>
      <c r="BK4679">
        <v>4203</v>
      </c>
      <c r="BL4679" t="s">
        <v>15690</v>
      </c>
      <c r="BM4679" t="s">
        <v>15691</v>
      </c>
    </row>
    <row r="4680" spans="57:65" x14ac:dyDescent="0.25">
      <c r="BE4680">
        <v>4213302</v>
      </c>
      <c r="BF4680">
        <v>42</v>
      </c>
      <c r="BG4680" t="s">
        <v>14423</v>
      </c>
      <c r="BH4680" t="s">
        <v>14424</v>
      </c>
      <c r="BI4680" t="s">
        <v>14210</v>
      </c>
      <c r="BJ4680" t="s">
        <v>15753</v>
      </c>
      <c r="BK4680">
        <v>4203</v>
      </c>
      <c r="BL4680" t="s">
        <v>15690</v>
      </c>
      <c r="BM4680" t="s">
        <v>15691</v>
      </c>
    </row>
    <row r="4681" spans="57:65" x14ac:dyDescent="0.25">
      <c r="BE4681">
        <v>4213351</v>
      </c>
      <c r="BF4681">
        <v>42</v>
      </c>
      <c r="BG4681" t="s">
        <v>14423</v>
      </c>
      <c r="BH4681" t="s">
        <v>14424</v>
      </c>
      <c r="BI4681" t="s">
        <v>14210</v>
      </c>
      <c r="BJ4681" t="s">
        <v>15754</v>
      </c>
      <c r="BK4681">
        <v>4203</v>
      </c>
      <c r="BL4681" t="s">
        <v>15690</v>
      </c>
      <c r="BM4681" t="s">
        <v>15691</v>
      </c>
    </row>
    <row r="4682" spans="57:65" x14ac:dyDescent="0.25">
      <c r="BE4682">
        <v>4213401</v>
      </c>
      <c r="BF4682">
        <v>42</v>
      </c>
      <c r="BG4682" t="s">
        <v>14423</v>
      </c>
      <c r="BH4682" t="s">
        <v>14424</v>
      </c>
      <c r="BI4682" t="s">
        <v>14210</v>
      </c>
      <c r="BJ4682" t="s">
        <v>15755</v>
      </c>
      <c r="BK4682">
        <v>4203</v>
      </c>
      <c r="BL4682" t="s">
        <v>15690</v>
      </c>
      <c r="BM4682" t="s">
        <v>15691</v>
      </c>
    </row>
    <row r="4683" spans="57:65" x14ac:dyDescent="0.25">
      <c r="BE4683">
        <v>4213609</v>
      </c>
      <c r="BF4683">
        <v>42</v>
      </c>
      <c r="BG4683" t="s">
        <v>14423</v>
      </c>
      <c r="BH4683" t="s">
        <v>14424</v>
      </c>
      <c r="BI4683" t="s">
        <v>14210</v>
      </c>
      <c r="BJ4683" t="s">
        <v>15756</v>
      </c>
      <c r="BK4683">
        <v>4203</v>
      </c>
      <c r="BL4683" t="s">
        <v>15690</v>
      </c>
      <c r="BM4683" t="s">
        <v>15691</v>
      </c>
    </row>
    <row r="4684" spans="57:65" x14ac:dyDescent="0.25">
      <c r="BE4684">
        <v>4213708</v>
      </c>
      <c r="BF4684">
        <v>42</v>
      </c>
      <c r="BG4684" t="s">
        <v>14423</v>
      </c>
      <c r="BH4684" t="s">
        <v>14424</v>
      </c>
      <c r="BI4684" t="s">
        <v>14210</v>
      </c>
      <c r="BJ4684" t="s">
        <v>15757</v>
      </c>
      <c r="BK4684">
        <v>4203</v>
      </c>
      <c r="BL4684" t="s">
        <v>15690</v>
      </c>
      <c r="BM4684" t="s">
        <v>15691</v>
      </c>
    </row>
    <row r="4685" spans="57:65" x14ac:dyDescent="0.25">
      <c r="BE4685">
        <v>4213906</v>
      </c>
      <c r="BF4685">
        <v>42</v>
      </c>
      <c r="BG4685" t="s">
        <v>14423</v>
      </c>
      <c r="BH4685" t="s">
        <v>14424</v>
      </c>
      <c r="BI4685" t="s">
        <v>14210</v>
      </c>
      <c r="BJ4685" t="s">
        <v>15758</v>
      </c>
      <c r="BK4685">
        <v>4203</v>
      </c>
      <c r="BL4685" t="s">
        <v>15690</v>
      </c>
      <c r="BM4685" t="s">
        <v>15691</v>
      </c>
    </row>
    <row r="4686" spans="57:65" x14ac:dyDescent="0.25">
      <c r="BE4686">
        <v>4214003</v>
      </c>
      <c r="BF4686">
        <v>42</v>
      </c>
      <c r="BG4686" t="s">
        <v>14423</v>
      </c>
      <c r="BH4686" t="s">
        <v>14424</v>
      </c>
      <c r="BI4686" t="s">
        <v>14210</v>
      </c>
      <c r="BJ4686" t="s">
        <v>15759</v>
      </c>
      <c r="BK4686">
        <v>4203</v>
      </c>
      <c r="BL4686" t="s">
        <v>15690</v>
      </c>
      <c r="BM4686" t="s">
        <v>15691</v>
      </c>
    </row>
    <row r="4687" spans="57:65" x14ac:dyDescent="0.25">
      <c r="BE4687">
        <v>4214409</v>
      </c>
      <c r="BF4687">
        <v>42</v>
      </c>
      <c r="BG4687" t="s">
        <v>14423</v>
      </c>
      <c r="BH4687" t="s">
        <v>14424</v>
      </c>
      <c r="BI4687" t="s">
        <v>14210</v>
      </c>
      <c r="BJ4687" t="s">
        <v>15760</v>
      </c>
      <c r="BK4687">
        <v>4203</v>
      </c>
      <c r="BL4687" t="s">
        <v>15690</v>
      </c>
      <c r="BM4687" t="s">
        <v>15691</v>
      </c>
    </row>
    <row r="4688" spans="57:65" x14ac:dyDescent="0.25">
      <c r="BE4688">
        <v>4214508</v>
      </c>
      <c r="BF4688">
        <v>42</v>
      </c>
      <c r="BG4688" t="s">
        <v>14423</v>
      </c>
      <c r="BH4688" t="s">
        <v>14424</v>
      </c>
      <c r="BI4688" t="s">
        <v>14210</v>
      </c>
      <c r="BJ4688" t="s">
        <v>15761</v>
      </c>
      <c r="BK4688">
        <v>4203</v>
      </c>
      <c r="BL4688" t="s">
        <v>15690</v>
      </c>
      <c r="BM4688" t="s">
        <v>15691</v>
      </c>
    </row>
    <row r="4689" spans="57:65" x14ac:dyDescent="0.25">
      <c r="BE4689">
        <v>4214607</v>
      </c>
      <c r="BF4689">
        <v>42</v>
      </c>
      <c r="BG4689" t="s">
        <v>14423</v>
      </c>
      <c r="BH4689" t="s">
        <v>14424</v>
      </c>
      <c r="BI4689" t="s">
        <v>14210</v>
      </c>
      <c r="BJ4689" t="s">
        <v>15762</v>
      </c>
      <c r="BK4689">
        <v>4203</v>
      </c>
      <c r="BL4689" t="s">
        <v>15690</v>
      </c>
      <c r="BM4689" t="s">
        <v>15691</v>
      </c>
    </row>
    <row r="4690" spans="57:65" x14ac:dyDescent="0.25">
      <c r="BE4690">
        <v>4214805</v>
      </c>
      <c r="BF4690">
        <v>42</v>
      </c>
      <c r="BG4690" t="s">
        <v>14423</v>
      </c>
      <c r="BH4690" t="s">
        <v>14424</v>
      </c>
      <c r="BI4690" t="s">
        <v>14210</v>
      </c>
      <c r="BJ4690" t="s">
        <v>15763</v>
      </c>
      <c r="BK4690">
        <v>4203</v>
      </c>
      <c r="BL4690" t="s">
        <v>15690</v>
      </c>
      <c r="BM4690" t="s">
        <v>15691</v>
      </c>
    </row>
    <row r="4691" spans="57:65" x14ac:dyDescent="0.25">
      <c r="BE4691">
        <v>4215307</v>
      </c>
      <c r="BF4691">
        <v>42</v>
      </c>
      <c r="BG4691" t="s">
        <v>14423</v>
      </c>
      <c r="BH4691" t="s">
        <v>14424</v>
      </c>
      <c r="BI4691" t="s">
        <v>14210</v>
      </c>
      <c r="BJ4691" t="s">
        <v>15764</v>
      </c>
      <c r="BK4691">
        <v>4203</v>
      </c>
      <c r="BL4691" t="s">
        <v>15690</v>
      </c>
      <c r="BM4691" t="s">
        <v>15691</v>
      </c>
    </row>
    <row r="4692" spans="57:65" x14ac:dyDescent="0.25">
      <c r="BE4692">
        <v>4215406</v>
      </c>
      <c r="BF4692">
        <v>42</v>
      </c>
      <c r="BG4692" t="s">
        <v>14423</v>
      </c>
      <c r="BH4692" t="s">
        <v>14424</v>
      </c>
      <c r="BI4692" t="s">
        <v>14210</v>
      </c>
      <c r="BJ4692" t="s">
        <v>15765</v>
      </c>
      <c r="BK4692">
        <v>4203</v>
      </c>
      <c r="BL4692" t="s">
        <v>15690</v>
      </c>
      <c r="BM4692" t="s">
        <v>15691</v>
      </c>
    </row>
    <row r="4693" spans="57:65" x14ac:dyDescent="0.25">
      <c r="BE4693">
        <v>4215505</v>
      </c>
      <c r="BF4693">
        <v>42</v>
      </c>
      <c r="BG4693" t="s">
        <v>14423</v>
      </c>
      <c r="BH4693" t="s">
        <v>14424</v>
      </c>
      <c r="BI4693" t="s">
        <v>14210</v>
      </c>
      <c r="BJ4693" t="s">
        <v>12200</v>
      </c>
      <c r="BK4693">
        <v>4203</v>
      </c>
      <c r="BL4693" t="s">
        <v>15690</v>
      </c>
      <c r="BM4693" t="s">
        <v>15691</v>
      </c>
    </row>
    <row r="4694" spans="57:65" x14ac:dyDescent="0.25">
      <c r="BE4694">
        <v>4215679</v>
      </c>
      <c r="BF4694">
        <v>42</v>
      </c>
      <c r="BG4694" t="s">
        <v>14423</v>
      </c>
      <c r="BH4694" t="s">
        <v>14424</v>
      </c>
      <c r="BI4694" t="s">
        <v>14210</v>
      </c>
      <c r="BJ4694" t="s">
        <v>12441</v>
      </c>
      <c r="BK4694">
        <v>4203</v>
      </c>
      <c r="BL4694" t="s">
        <v>15690</v>
      </c>
      <c r="BM4694" t="s">
        <v>15691</v>
      </c>
    </row>
    <row r="4695" spans="57:65" x14ac:dyDescent="0.25">
      <c r="BE4695">
        <v>4216057</v>
      </c>
      <c r="BF4695">
        <v>42</v>
      </c>
      <c r="BG4695" t="s">
        <v>14423</v>
      </c>
      <c r="BH4695" t="s">
        <v>14424</v>
      </c>
      <c r="BI4695" t="s">
        <v>14210</v>
      </c>
      <c r="BJ4695" t="s">
        <v>15766</v>
      </c>
      <c r="BK4695">
        <v>4203</v>
      </c>
      <c r="BL4695" t="s">
        <v>15690</v>
      </c>
      <c r="BM4695" t="s">
        <v>15691</v>
      </c>
    </row>
    <row r="4696" spans="57:65" x14ac:dyDescent="0.25">
      <c r="BE4696">
        <v>4217501</v>
      </c>
      <c r="BF4696">
        <v>42</v>
      </c>
      <c r="BG4696" t="s">
        <v>14423</v>
      </c>
      <c r="BH4696" t="s">
        <v>14424</v>
      </c>
      <c r="BI4696" t="s">
        <v>14210</v>
      </c>
      <c r="BJ4696" t="s">
        <v>15767</v>
      </c>
      <c r="BK4696">
        <v>4203</v>
      </c>
      <c r="BL4696" t="s">
        <v>15690</v>
      </c>
      <c r="BM4696" t="s">
        <v>15691</v>
      </c>
    </row>
    <row r="4697" spans="57:65" x14ac:dyDescent="0.25">
      <c r="BE4697">
        <v>4217808</v>
      </c>
      <c r="BF4697">
        <v>42</v>
      </c>
      <c r="BG4697" t="s">
        <v>14423</v>
      </c>
      <c r="BH4697" t="s">
        <v>14424</v>
      </c>
      <c r="BI4697" t="s">
        <v>14210</v>
      </c>
      <c r="BJ4697" t="s">
        <v>15768</v>
      </c>
      <c r="BK4697">
        <v>4203</v>
      </c>
      <c r="BL4697" t="s">
        <v>15690</v>
      </c>
      <c r="BM4697" t="s">
        <v>15691</v>
      </c>
    </row>
    <row r="4698" spans="57:65" x14ac:dyDescent="0.25">
      <c r="BE4698">
        <v>4217907</v>
      </c>
      <c r="BF4698">
        <v>42</v>
      </c>
      <c r="BG4698" t="s">
        <v>14423</v>
      </c>
      <c r="BH4698" t="s">
        <v>14424</v>
      </c>
      <c r="BI4698" t="s">
        <v>14210</v>
      </c>
      <c r="BJ4698" t="s">
        <v>11594</v>
      </c>
      <c r="BK4698">
        <v>4203</v>
      </c>
      <c r="BL4698" t="s">
        <v>15690</v>
      </c>
      <c r="BM4698" t="s">
        <v>15691</v>
      </c>
    </row>
    <row r="4699" spans="57:65" x14ac:dyDescent="0.25">
      <c r="BE4699">
        <v>4218251</v>
      </c>
      <c r="BF4699">
        <v>42</v>
      </c>
      <c r="BG4699" t="s">
        <v>14423</v>
      </c>
      <c r="BH4699" t="s">
        <v>14424</v>
      </c>
      <c r="BI4699" t="s">
        <v>14210</v>
      </c>
      <c r="BJ4699" t="s">
        <v>15769</v>
      </c>
      <c r="BK4699">
        <v>4203</v>
      </c>
      <c r="BL4699" t="s">
        <v>15690</v>
      </c>
      <c r="BM4699" t="s">
        <v>15691</v>
      </c>
    </row>
    <row r="4700" spans="57:65" x14ac:dyDescent="0.25">
      <c r="BE4700">
        <v>4218509</v>
      </c>
      <c r="BF4700">
        <v>42</v>
      </c>
      <c r="BG4700" t="s">
        <v>14423</v>
      </c>
      <c r="BH4700" t="s">
        <v>14424</v>
      </c>
      <c r="BI4700" t="s">
        <v>14210</v>
      </c>
      <c r="BJ4700" t="s">
        <v>15770</v>
      </c>
      <c r="BK4700">
        <v>4203</v>
      </c>
      <c r="BL4700" t="s">
        <v>15690</v>
      </c>
      <c r="BM4700" t="s">
        <v>15691</v>
      </c>
    </row>
    <row r="4701" spans="57:65" x14ac:dyDescent="0.25">
      <c r="BE4701">
        <v>4218608</v>
      </c>
      <c r="BF4701">
        <v>42</v>
      </c>
      <c r="BG4701" t="s">
        <v>14423</v>
      </c>
      <c r="BH4701" t="s">
        <v>14424</v>
      </c>
      <c r="BI4701" t="s">
        <v>14210</v>
      </c>
      <c r="BJ4701" t="s">
        <v>15771</v>
      </c>
      <c r="BK4701">
        <v>4203</v>
      </c>
      <c r="BL4701" t="s">
        <v>15690</v>
      </c>
      <c r="BM4701" t="s">
        <v>15691</v>
      </c>
    </row>
    <row r="4702" spans="57:65" x14ac:dyDescent="0.25">
      <c r="BE4702">
        <v>4219150</v>
      </c>
      <c r="BF4702">
        <v>42</v>
      </c>
      <c r="BG4702" t="s">
        <v>14423</v>
      </c>
      <c r="BH4702" t="s">
        <v>14424</v>
      </c>
      <c r="BI4702" t="s">
        <v>14210</v>
      </c>
      <c r="BJ4702" t="s">
        <v>13903</v>
      </c>
      <c r="BK4702">
        <v>4203</v>
      </c>
      <c r="BL4702" t="s">
        <v>15690</v>
      </c>
      <c r="BM4702" t="s">
        <v>15691</v>
      </c>
    </row>
    <row r="4703" spans="57:65" x14ac:dyDescent="0.25">
      <c r="BE4703">
        <v>4219176</v>
      </c>
      <c r="BF4703">
        <v>42</v>
      </c>
      <c r="BG4703" t="s">
        <v>14423</v>
      </c>
      <c r="BH4703" t="s">
        <v>14424</v>
      </c>
      <c r="BI4703" t="s">
        <v>14210</v>
      </c>
      <c r="BJ4703" t="s">
        <v>13106</v>
      </c>
      <c r="BK4703">
        <v>4203</v>
      </c>
      <c r="BL4703" t="s">
        <v>15690</v>
      </c>
      <c r="BM4703" t="s">
        <v>15691</v>
      </c>
    </row>
    <row r="4704" spans="57:65" x14ac:dyDescent="0.25">
      <c r="BE4704">
        <v>4219309</v>
      </c>
      <c r="BF4704">
        <v>42</v>
      </c>
      <c r="BG4704" t="s">
        <v>14423</v>
      </c>
      <c r="BH4704" t="s">
        <v>14424</v>
      </c>
      <c r="BI4704" t="s">
        <v>14210</v>
      </c>
      <c r="BJ4704" t="s">
        <v>15772</v>
      </c>
      <c r="BK4704">
        <v>4203</v>
      </c>
      <c r="BL4704" t="s">
        <v>15690</v>
      </c>
      <c r="BM4704" t="s">
        <v>15691</v>
      </c>
    </row>
    <row r="4705" spans="57:65" x14ac:dyDescent="0.25">
      <c r="BE4705">
        <v>4219408</v>
      </c>
      <c r="BF4705">
        <v>42</v>
      </c>
      <c r="BG4705" t="s">
        <v>14423</v>
      </c>
      <c r="BH4705" t="s">
        <v>14424</v>
      </c>
      <c r="BI4705" t="s">
        <v>14210</v>
      </c>
      <c r="BJ4705" t="s">
        <v>15773</v>
      </c>
      <c r="BK4705">
        <v>4203</v>
      </c>
      <c r="BL4705" t="s">
        <v>15690</v>
      </c>
      <c r="BM4705" t="s">
        <v>15691</v>
      </c>
    </row>
    <row r="4706" spans="57:65" x14ac:dyDescent="0.25">
      <c r="BE4706">
        <v>4219853</v>
      </c>
      <c r="BF4706">
        <v>42</v>
      </c>
      <c r="BG4706" t="s">
        <v>14423</v>
      </c>
      <c r="BH4706" t="s">
        <v>14424</v>
      </c>
      <c r="BI4706" t="s">
        <v>14210</v>
      </c>
      <c r="BJ4706" t="s">
        <v>15774</v>
      </c>
      <c r="BK4706">
        <v>4203</v>
      </c>
      <c r="BL4706" t="s">
        <v>15690</v>
      </c>
      <c r="BM4706" t="s">
        <v>15691</v>
      </c>
    </row>
    <row r="4707" spans="57:65" x14ac:dyDescent="0.25">
      <c r="BE4707">
        <v>4300901</v>
      </c>
      <c r="BF4707">
        <v>43</v>
      </c>
      <c r="BG4707" t="s">
        <v>14730</v>
      </c>
      <c r="BH4707" t="s">
        <v>14731</v>
      </c>
      <c r="BI4707" t="s">
        <v>14210</v>
      </c>
      <c r="BJ4707" t="s">
        <v>15775</v>
      </c>
      <c r="BK4707">
        <v>4203</v>
      </c>
      <c r="BL4707" t="s">
        <v>15690</v>
      </c>
      <c r="BM4707" t="s">
        <v>15691</v>
      </c>
    </row>
    <row r="4708" spans="57:65" x14ac:dyDescent="0.25">
      <c r="BE4708">
        <v>4301925</v>
      </c>
      <c r="BF4708">
        <v>43</v>
      </c>
      <c r="BG4708" t="s">
        <v>14730</v>
      </c>
      <c r="BH4708" t="s">
        <v>14731</v>
      </c>
      <c r="BI4708" t="s">
        <v>14210</v>
      </c>
      <c r="BJ4708" t="s">
        <v>15776</v>
      </c>
      <c r="BK4708">
        <v>4203</v>
      </c>
      <c r="BL4708" t="s">
        <v>15690</v>
      </c>
      <c r="BM4708" t="s">
        <v>15691</v>
      </c>
    </row>
    <row r="4709" spans="57:65" x14ac:dyDescent="0.25">
      <c r="BE4709">
        <v>1300086</v>
      </c>
      <c r="BF4709">
        <v>13</v>
      </c>
      <c r="BG4709" t="s">
        <v>11098</v>
      </c>
      <c r="BH4709" t="s">
        <v>11099</v>
      </c>
      <c r="BI4709" t="s">
        <v>11076</v>
      </c>
      <c r="BJ4709" t="s">
        <v>15777</v>
      </c>
      <c r="BK4709">
        <v>1302</v>
      </c>
      <c r="BL4709" t="s">
        <v>15778</v>
      </c>
      <c r="BM4709" t="s">
        <v>15779</v>
      </c>
    </row>
    <row r="4710" spans="57:65" x14ac:dyDescent="0.25">
      <c r="BE4710">
        <v>1300300</v>
      </c>
      <c r="BF4710">
        <v>13</v>
      </c>
      <c r="BG4710" t="s">
        <v>11098</v>
      </c>
      <c r="BH4710" t="s">
        <v>11099</v>
      </c>
      <c r="BI4710" t="s">
        <v>11076</v>
      </c>
      <c r="BJ4710" t="s">
        <v>15780</v>
      </c>
      <c r="BK4710">
        <v>1302</v>
      </c>
      <c r="BL4710" t="s">
        <v>15778</v>
      </c>
      <c r="BM4710" t="s">
        <v>15779</v>
      </c>
    </row>
    <row r="4711" spans="57:65" x14ac:dyDescent="0.25">
      <c r="BE4711">
        <v>1300409</v>
      </c>
      <c r="BF4711">
        <v>13</v>
      </c>
      <c r="BG4711" t="s">
        <v>11098</v>
      </c>
      <c r="BH4711" t="s">
        <v>11099</v>
      </c>
      <c r="BI4711" t="s">
        <v>11076</v>
      </c>
      <c r="BJ4711" t="s">
        <v>15781</v>
      </c>
      <c r="BK4711">
        <v>1302</v>
      </c>
      <c r="BL4711" t="s">
        <v>15778</v>
      </c>
      <c r="BM4711" t="s">
        <v>15779</v>
      </c>
    </row>
    <row r="4712" spans="57:65" x14ac:dyDescent="0.25">
      <c r="BE4712">
        <v>1300680</v>
      </c>
      <c r="BF4712">
        <v>13</v>
      </c>
      <c r="BG4712" t="s">
        <v>11098</v>
      </c>
      <c r="BH4712" t="s">
        <v>11099</v>
      </c>
      <c r="BI4712" t="s">
        <v>11076</v>
      </c>
      <c r="BJ4712" t="s">
        <v>15782</v>
      </c>
      <c r="BK4712">
        <v>1302</v>
      </c>
      <c r="BL4712" t="s">
        <v>15778</v>
      </c>
      <c r="BM4712" t="s">
        <v>15779</v>
      </c>
    </row>
    <row r="4713" spans="57:65" x14ac:dyDescent="0.25">
      <c r="BE4713">
        <v>1300805</v>
      </c>
      <c r="BF4713">
        <v>13</v>
      </c>
      <c r="BG4713" t="s">
        <v>11098</v>
      </c>
      <c r="BH4713" t="s">
        <v>11099</v>
      </c>
      <c r="BI4713" t="s">
        <v>11076</v>
      </c>
      <c r="BJ4713" t="s">
        <v>15783</v>
      </c>
      <c r="BK4713">
        <v>1302</v>
      </c>
      <c r="BL4713" t="s">
        <v>15778</v>
      </c>
      <c r="BM4713" t="s">
        <v>15779</v>
      </c>
    </row>
    <row r="4714" spans="57:65" x14ac:dyDescent="0.25">
      <c r="BE4714">
        <v>1300839</v>
      </c>
      <c r="BF4714">
        <v>13</v>
      </c>
      <c r="BG4714" t="s">
        <v>11098</v>
      </c>
      <c r="BH4714" t="s">
        <v>11099</v>
      </c>
      <c r="BI4714" t="s">
        <v>11076</v>
      </c>
      <c r="BJ4714" t="s">
        <v>15784</v>
      </c>
      <c r="BK4714">
        <v>1302</v>
      </c>
      <c r="BL4714" t="s">
        <v>15778</v>
      </c>
      <c r="BM4714" t="s">
        <v>15779</v>
      </c>
    </row>
    <row r="4715" spans="57:65" x14ac:dyDescent="0.25">
      <c r="BE4715">
        <v>1301100</v>
      </c>
      <c r="BF4715">
        <v>13</v>
      </c>
      <c r="BG4715" t="s">
        <v>11098</v>
      </c>
      <c r="BH4715" t="s">
        <v>11099</v>
      </c>
      <c r="BI4715" t="s">
        <v>11076</v>
      </c>
      <c r="BJ4715" t="s">
        <v>15785</v>
      </c>
      <c r="BK4715">
        <v>1302</v>
      </c>
      <c r="BL4715" t="s">
        <v>15778</v>
      </c>
      <c r="BM4715" t="s">
        <v>15779</v>
      </c>
    </row>
    <row r="4716" spans="57:65" x14ac:dyDescent="0.25">
      <c r="BE4716">
        <v>1301159</v>
      </c>
      <c r="BF4716">
        <v>13</v>
      </c>
      <c r="BG4716" t="s">
        <v>11098</v>
      </c>
      <c r="BH4716" t="s">
        <v>11099</v>
      </c>
      <c r="BI4716" t="s">
        <v>11076</v>
      </c>
      <c r="BJ4716" t="s">
        <v>15786</v>
      </c>
      <c r="BK4716">
        <v>1302</v>
      </c>
      <c r="BL4716" t="s">
        <v>15778</v>
      </c>
      <c r="BM4716" t="s">
        <v>15779</v>
      </c>
    </row>
    <row r="4717" spans="57:65" x14ac:dyDescent="0.25">
      <c r="BE4717">
        <v>1301209</v>
      </c>
      <c r="BF4717">
        <v>13</v>
      </c>
      <c r="BG4717" t="s">
        <v>11098</v>
      </c>
      <c r="BH4717" t="s">
        <v>11099</v>
      </c>
      <c r="BI4717" t="s">
        <v>11076</v>
      </c>
      <c r="BJ4717" t="s">
        <v>15787</v>
      </c>
      <c r="BK4717">
        <v>1302</v>
      </c>
      <c r="BL4717" t="s">
        <v>15778</v>
      </c>
      <c r="BM4717" t="s">
        <v>15779</v>
      </c>
    </row>
    <row r="4718" spans="57:65" x14ac:dyDescent="0.25">
      <c r="BE4718">
        <v>1301308</v>
      </c>
      <c r="BF4718">
        <v>13</v>
      </c>
      <c r="BG4718" t="s">
        <v>11098</v>
      </c>
      <c r="BH4718" t="s">
        <v>11099</v>
      </c>
      <c r="BI4718" t="s">
        <v>11076</v>
      </c>
      <c r="BJ4718" t="s">
        <v>15788</v>
      </c>
      <c r="BK4718">
        <v>1302</v>
      </c>
      <c r="BL4718" t="s">
        <v>15778</v>
      </c>
      <c r="BM4718" t="s">
        <v>15779</v>
      </c>
    </row>
    <row r="4719" spans="57:65" x14ac:dyDescent="0.25">
      <c r="BE4719">
        <v>1301605</v>
      </c>
      <c r="BF4719">
        <v>13</v>
      </c>
      <c r="BG4719" t="s">
        <v>11098</v>
      </c>
      <c r="BH4719" t="s">
        <v>11099</v>
      </c>
      <c r="BI4719" t="s">
        <v>11076</v>
      </c>
      <c r="BJ4719" t="s">
        <v>15789</v>
      </c>
      <c r="BK4719">
        <v>1302</v>
      </c>
      <c r="BL4719" t="s">
        <v>15778</v>
      </c>
      <c r="BM4719" t="s">
        <v>15779</v>
      </c>
    </row>
    <row r="4720" spans="57:65" x14ac:dyDescent="0.25">
      <c r="BE4720">
        <v>1301852</v>
      </c>
      <c r="BF4720">
        <v>13</v>
      </c>
      <c r="BG4720" t="s">
        <v>11098</v>
      </c>
      <c r="BH4720" t="s">
        <v>11099</v>
      </c>
      <c r="BI4720" t="s">
        <v>11076</v>
      </c>
      <c r="BJ4720" t="s">
        <v>15790</v>
      </c>
      <c r="BK4720">
        <v>1302</v>
      </c>
      <c r="BL4720" t="s">
        <v>15778</v>
      </c>
      <c r="BM4720" t="s">
        <v>15779</v>
      </c>
    </row>
    <row r="4721" spans="57:65" x14ac:dyDescent="0.25">
      <c r="BE4721">
        <v>1301902</v>
      </c>
      <c r="BF4721">
        <v>13</v>
      </c>
      <c r="BG4721" t="s">
        <v>11098</v>
      </c>
      <c r="BH4721" t="s">
        <v>11099</v>
      </c>
      <c r="BI4721" t="s">
        <v>11076</v>
      </c>
      <c r="BJ4721" t="s">
        <v>15791</v>
      </c>
      <c r="BK4721">
        <v>1302</v>
      </c>
      <c r="BL4721" t="s">
        <v>15778</v>
      </c>
      <c r="BM4721" t="s">
        <v>15779</v>
      </c>
    </row>
    <row r="4722" spans="57:65" x14ac:dyDescent="0.25">
      <c r="BE4722">
        <v>1302009</v>
      </c>
      <c r="BF4722">
        <v>13</v>
      </c>
      <c r="BG4722" t="s">
        <v>11098</v>
      </c>
      <c r="BH4722" t="s">
        <v>11099</v>
      </c>
      <c r="BI4722" t="s">
        <v>11076</v>
      </c>
      <c r="BJ4722" t="s">
        <v>15103</v>
      </c>
      <c r="BK4722">
        <v>1302</v>
      </c>
      <c r="BL4722" t="s">
        <v>15778</v>
      </c>
      <c r="BM4722" t="s">
        <v>15779</v>
      </c>
    </row>
    <row r="4723" spans="57:65" x14ac:dyDescent="0.25">
      <c r="BE4723">
        <v>1302108</v>
      </c>
      <c r="BF4723">
        <v>13</v>
      </c>
      <c r="BG4723" t="s">
        <v>11098</v>
      </c>
      <c r="BH4723" t="s">
        <v>11099</v>
      </c>
      <c r="BI4723" t="s">
        <v>11076</v>
      </c>
      <c r="BJ4723" t="s">
        <v>14595</v>
      </c>
      <c r="BK4723">
        <v>1302</v>
      </c>
      <c r="BL4723" t="s">
        <v>15778</v>
      </c>
      <c r="BM4723" t="s">
        <v>15779</v>
      </c>
    </row>
    <row r="4724" spans="57:65" x14ac:dyDescent="0.25">
      <c r="BE4724">
        <v>1302504</v>
      </c>
      <c r="BF4724">
        <v>13</v>
      </c>
      <c r="BG4724" t="s">
        <v>11098</v>
      </c>
      <c r="BH4724" t="s">
        <v>11099</v>
      </c>
      <c r="BI4724" t="s">
        <v>11076</v>
      </c>
      <c r="BJ4724" t="s">
        <v>15792</v>
      </c>
      <c r="BK4724">
        <v>1302</v>
      </c>
      <c r="BL4724" t="s">
        <v>15778</v>
      </c>
      <c r="BM4724" t="s">
        <v>15779</v>
      </c>
    </row>
    <row r="4725" spans="57:65" x14ac:dyDescent="0.25">
      <c r="BE4725">
        <v>1302553</v>
      </c>
      <c r="BF4725">
        <v>13</v>
      </c>
      <c r="BG4725" t="s">
        <v>11098</v>
      </c>
      <c r="BH4725" t="s">
        <v>11099</v>
      </c>
      <c r="BI4725" t="s">
        <v>11076</v>
      </c>
      <c r="BJ4725" t="s">
        <v>15793</v>
      </c>
      <c r="BK4725">
        <v>1302</v>
      </c>
      <c r="BL4725" t="s">
        <v>15778</v>
      </c>
      <c r="BM4725" t="s">
        <v>15779</v>
      </c>
    </row>
    <row r="4726" spans="57:65" x14ac:dyDescent="0.25">
      <c r="BE4726">
        <v>1302603</v>
      </c>
      <c r="BF4726">
        <v>13</v>
      </c>
      <c r="BG4726" t="s">
        <v>11098</v>
      </c>
      <c r="BH4726" t="s">
        <v>11099</v>
      </c>
      <c r="BI4726" t="s">
        <v>11076</v>
      </c>
      <c r="BJ4726" t="s">
        <v>11098</v>
      </c>
      <c r="BK4726">
        <v>1302</v>
      </c>
      <c r="BL4726" t="s">
        <v>15778</v>
      </c>
      <c r="BM4726" t="s">
        <v>15779</v>
      </c>
    </row>
    <row r="4727" spans="57:65" x14ac:dyDescent="0.25">
      <c r="BE4727">
        <v>1302801</v>
      </c>
      <c r="BF4727">
        <v>13</v>
      </c>
      <c r="BG4727" t="s">
        <v>11098</v>
      </c>
      <c r="BH4727" t="s">
        <v>11099</v>
      </c>
      <c r="BI4727" t="s">
        <v>11076</v>
      </c>
      <c r="BJ4727" t="s">
        <v>15794</v>
      </c>
      <c r="BK4727">
        <v>1302</v>
      </c>
      <c r="BL4727" t="s">
        <v>15778</v>
      </c>
      <c r="BM4727" t="s">
        <v>15779</v>
      </c>
    </row>
    <row r="4728" spans="57:65" x14ac:dyDescent="0.25">
      <c r="BE4728">
        <v>1303007</v>
      </c>
      <c r="BF4728">
        <v>13</v>
      </c>
      <c r="BG4728" t="s">
        <v>11098</v>
      </c>
      <c r="BH4728" t="s">
        <v>11099</v>
      </c>
      <c r="BI4728" t="s">
        <v>11076</v>
      </c>
      <c r="BJ4728" t="s">
        <v>15795</v>
      </c>
      <c r="BK4728">
        <v>1302</v>
      </c>
      <c r="BL4728" t="s">
        <v>15778</v>
      </c>
      <c r="BM4728" t="s">
        <v>15779</v>
      </c>
    </row>
    <row r="4729" spans="57:65" x14ac:dyDescent="0.25">
      <c r="BE4729">
        <v>1303205</v>
      </c>
      <c r="BF4729">
        <v>13</v>
      </c>
      <c r="BG4729" t="s">
        <v>11098</v>
      </c>
      <c r="BH4729" t="s">
        <v>11099</v>
      </c>
      <c r="BI4729" t="s">
        <v>11076</v>
      </c>
      <c r="BJ4729" t="s">
        <v>15796</v>
      </c>
      <c r="BK4729">
        <v>1302</v>
      </c>
      <c r="BL4729" t="s">
        <v>15778</v>
      </c>
      <c r="BM4729" t="s">
        <v>15779</v>
      </c>
    </row>
    <row r="4730" spans="57:65" x14ac:dyDescent="0.25">
      <c r="BE4730">
        <v>1303403</v>
      </c>
      <c r="BF4730">
        <v>13</v>
      </c>
      <c r="BG4730" t="s">
        <v>11098</v>
      </c>
      <c r="BH4730" t="s">
        <v>11099</v>
      </c>
      <c r="BI4730" t="s">
        <v>11076</v>
      </c>
      <c r="BJ4730" t="s">
        <v>15797</v>
      </c>
      <c r="BK4730">
        <v>1302</v>
      </c>
      <c r="BL4730" t="s">
        <v>15778</v>
      </c>
      <c r="BM4730" t="s">
        <v>15779</v>
      </c>
    </row>
    <row r="4731" spans="57:65" x14ac:dyDescent="0.25">
      <c r="BE4731">
        <v>1303536</v>
      </c>
      <c r="BF4731">
        <v>13</v>
      </c>
      <c r="BG4731" t="s">
        <v>11098</v>
      </c>
      <c r="BH4731" t="s">
        <v>11099</v>
      </c>
      <c r="BI4731" t="s">
        <v>11076</v>
      </c>
      <c r="BJ4731" t="s">
        <v>15798</v>
      </c>
      <c r="BK4731">
        <v>1302</v>
      </c>
      <c r="BL4731" t="s">
        <v>15778</v>
      </c>
      <c r="BM4731" t="s">
        <v>15779</v>
      </c>
    </row>
    <row r="4732" spans="57:65" x14ac:dyDescent="0.25">
      <c r="BE4732">
        <v>1303569</v>
      </c>
      <c r="BF4732">
        <v>13</v>
      </c>
      <c r="BG4732" t="s">
        <v>11098</v>
      </c>
      <c r="BH4732" t="s">
        <v>11099</v>
      </c>
      <c r="BI4732" t="s">
        <v>11076</v>
      </c>
      <c r="BJ4732" t="s">
        <v>15799</v>
      </c>
      <c r="BK4732">
        <v>1302</v>
      </c>
      <c r="BL4732" t="s">
        <v>15778</v>
      </c>
      <c r="BM4732" t="s">
        <v>15779</v>
      </c>
    </row>
    <row r="4733" spans="57:65" x14ac:dyDescent="0.25">
      <c r="BE4733">
        <v>1303601</v>
      </c>
      <c r="BF4733">
        <v>13</v>
      </c>
      <c r="BG4733" t="s">
        <v>11098</v>
      </c>
      <c r="BH4733" t="s">
        <v>11099</v>
      </c>
      <c r="BI4733" t="s">
        <v>11076</v>
      </c>
      <c r="BJ4733" t="s">
        <v>15800</v>
      </c>
      <c r="BK4733">
        <v>1302</v>
      </c>
      <c r="BL4733" t="s">
        <v>15778</v>
      </c>
      <c r="BM4733" t="s">
        <v>15779</v>
      </c>
    </row>
    <row r="4734" spans="57:65" x14ac:dyDescent="0.25">
      <c r="BE4734">
        <v>1303809</v>
      </c>
      <c r="BF4734">
        <v>13</v>
      </c>
      <c r="BG4734" t="s">
        <v>11098</v>
      </c>
      <c r="BH4734" t="s">
        <v>11099</v>
      </c>
      <c r="BI4734" t="s">
        <v>11076</v>
      </c>
      <c r="BJ4734" t="s">
        <v>15801</v>
      </c>
      <c r="BK4734">
        <v>1302</v>
      </c>
      <c r="BL4734" t="s">
        <v>15778</v>
      </c>
      <c r="BM4734" t="s">
        <v>15779</v>
      </c>
    </row>
    <row r="4735" spans="57:65" x14ac:dyDescent="0.25">
      <c r="BE4735">
        <v>1303957</v>
      </c>
      <c r="BF4735">
        <v>13</v>
      </c>
      <c r="BG4735" t="s">
        <v>11098</v>
      </c>
      <c r="BH4735" t="s">
        <v>11099</v>
      </c>
      <c r="BI4735" t="s">
        <v>11076</v>
      </c>
      <c r="BJ4735" t="s">
        <v>15802</v>
      </c>
      <c r="BK4735">
        <v>1302</v>
      </c>
      <c r="BL4735" t="s">
        <v>15778</v>
      </c>
      <c r="BM4735" t="s">
        <v>15779</v>
      </c>
    </row>
    <row r="4736" spans="57:65" x14ac:dyDescent="0.25">
      <c r="BE4736">
        <v>1304005</v>
      </c>
      <c r="BF4736">
        <v>13</v>
      </c>
      <c r="BG4736" t="s">
        <v>11098</v>
      </c>
      <c r="BH4736" t="s">
        <v>11099</v>
      </c>
      <c r="BI4736" t="s">
        <v>11076</v>
      </c>
      <c r="BJ4736" t="s">
        <v>15803</v>
      </c>
      <c r="BK4736">
        <v>1302</v>
      </c>
      <c r="BL4736" t="s">
        <v>15778</v>
      </c>
      <c r="BM4736" t="s">
        <v>15779</v>
      </c>
    </row>
    <row r="4737" spans="57:65" x14ac:dyDescent="0.25">
      <c r="BE4737">
        <v>1304302</v>
      </c>
      <c r="BF4737">
        <v>13</v>
      </c>
      <c r="BG4737" t="s">
        <v>11098</v>
      </c>
      <c r="BH4737" t="s">
        <v>11099</v>
      </c>
      <c r="BI4737" t="s">
        <v>11076</v>
      </c>
      <c r="BJ4737" t="s">
        <v>15804</v>
      </c>
      <c r="BK4737">
        <v>1302</v>
      </c>
      <c r="BL4737" t="s">
        <v>15778</v>
      </c>
      <c r="BM4737" t="s">
        <v>15779</v>
      </c>
    </row>
    <row r="4738" spans="57:65" x14ac:dyDescent="0.25">
      <c r="BE4738">
        <v>1304401</v>
      </c>
      <c r="BF4738">
        <v>13</v>
      </c>
      <c r="BG4738" t="s">
        <v>11098</v>
      </c>
      <c r="BH4738" t="s">
        <v>11099</v>
      </c>
      <c r="BI4738" t="s">
        <v>11076</v>
      </c>
      <c r="BJ4738" t="s">
        <v>15805</v>
      </c>
      <c r="BK4738">
        <v>1302</v>
      </c>
      <c r="BL4738" t="s">
        <v>15778</v>
      </c>
      <c r="BM4738" t="s">
        <v>15779</v>
      </c>
    </row>
    <row r="4739" spans="57:65" x14ac:dyDescent="0.25">
      <c r="BE4739">
        <v>1400027</v>
      </c>
      <c r="BF4739">
        <v>14</v>
      </c>
      <c r="BG4739" t="s">
        <v>11191</v>
      </c>
      <c r="BH4739" t="s">
        <v>11192</v>
      </c>
      <c r="BI4739" t="s">
        <v>11076</v>
      </c>
      <c r="BJ4739" t="s">
        <v>15806</v>
      </c>
      <c r="BK4739">
        <v>1302</v>
      </c>
      <c r="BL4739" t="s">
        <v>15778</v>
      </c>
      <c r="BM4739" t="s">
        <v>15779</v>
      </c>
    </row>
    <row r="4740" spans="57:65" x14ac:dyDescent="0.25">
      <c r="BE4740">
        <v>1400050</v>
      </c>
      <c r="BF4740">
        <v>14</v>
      </c>
      <c r="BG4740" t="s">
        <v>11191</v>
      </c>
      <c r="BH4740" t="s">
        <v>11192</v>
      </c>
      <c r="BI4740" t="s">
        <v>11076</v>
      </c>
      <c r="BJ4740" t="s">
        <v>14230</v>
      </c>
      <c r="BK4740">
        <v>1302</v>
      </c>
      <c r="BL4740" t="s">
        <v>15778</v>
      </c>
      <c r="BM4740" t="s">
        <v>15779</v>
      </c>
    </row>
    <row r="4741" spans="57:65" x14ac:dyDescent="0.25">
      <c r="BE4741">
        <v>1400209</v>
      </c>
      <c r="BF4741">
        <v>14</v>
      </c>
      <c r="BG4741" t="s">
        <v>11191</v>
      </c>
      <c r="BH4741" t="s">
        <v>11192</v>
      </c>
      <c r="BI4741" t="s">
        <v>11076</v>
      </c>
      <c r="BJ4741" t="s">
        <v>15807</v>
      </c>
      <c r="BK4741">
        <v>1302</v>
      </c>
      <c r="BL4741" t="s">
        <v>15778</v>
      </c>
      <c r="BM4741" t="s">
        <v>15779</v>
      </c>
    </row>
    <row r="4742" spans="57:65" x14ac:dyDescent="0.25">
      <c r="BE4742">
        <v>1400233</v>
      </c>
      <c r="BF4742">
        <v>14</v>
      </c>
      <c r="BG4742" t="s">
        <v>11191</v>
      </c>
      <c r="BH4742" t="s">
        <v>11192</v>
      </c>
      <c r="BI4742" t="s">
        <v>11076</v>
      </c>
      <c r="BJ4742" t="s">
        <v>15808</v>
      </c>
      <c r="BK4742">
        <v>1302</v>
      </c>
      <c r="BL4742" t="s">
        <v>15778</v>
      </c>
      <c r="BM4742" t="s">
        <v>15779</v>
      </c>
    </row>
    <row r="4743" spans="57:65" x14ac:dyDescent="0.25">
      <c r="BE4743">
        <v>1400282</v>
      </c>
      <c r="BF4743">
        <v>14</v>
      </c>
      <c r="BG4743" t="s">
        <v>11191</v>
      </c>
      <c r="BH4743" t="s">
        <v>11192</v>
      </c>
      <c r="BI4743" t="s">
        <v>11076</v>
      </c>
      <c r="BJ4743" t="s">
        <v>11396</v>
      </c>
      <c r="BK4743">
        <v>1302</v>
      </c>
      <c r="BL4743" t="s">
        <v>15778</v>
      </c>
      <c r="BM4743" t="s">
        <v>15779</v>
      </c>
    </row>
    <row r="4744" spans="57:65" x14ac:dyDescent="0.25">
      <c r="BE4744">
        <v>1400308</v>
      </c>
      <c r="BF4744">
        <v>14</v>
      </c>
      <c r="BG4744" t="s">
        <v>11191</v>
      </c>
      <c r="BH4744" t="s">
        <v>11192</v>
      </c>
      <c r="BI4744" t="s">
        <v>11076</v>
      </c>
      <c r="BJ4744" t="s">
        <v>15809</v>
      </c>
      <c r="BK4744">
        <v>1302</v>
      </c>
      <c r="BL4744" t="s">
        <v>15778</v>
      </c>
      <c r="BM4744" t="s">
        <v>15779</v>
      </c>
    </row>
    <row r="4745" spans="57:65" x14ac:dyDescent="0.25">
      <c r="BE4745">
        <v>1400472</v>
      </c>
      <c r="BF4745">
        <v>14</v>
      </c>
      <c r="BG4745" t="s">
        <v>11191</v>
      </c>
      <c r="BH4745" t="s">
        <v>11192</v>
      </c>
      <c r="BI4745" t="s">
        <v>11076</v>
      </c>
      <c r="BJ4745" t="s">
        <v>15810</v>
      </c>
      <c r="BK4745">
        <v>1302</v>
      </c>
      <c r="BL4745" t="s">
        <v>15778</v>
      </c>
      <c r="BM4745" t="s">
        <v>15779</v>
      </c>
    </row>
    <row r="4746" spans="57:65" x14ac:dyDescent="0.25">
      <c r="BE4746">
        <v>1400506</v>
      </c>
      <c r="BF4746">
        <v>14</v>
      </c>
      <c r="BG4746" t="s">
        <v>11191</v>
      </c>
      <c r="BH4746" t="s">
        <v>11192</v>
      </c>
      <c r="BI4746" t="s">
        <v>11076</v>
      </c>
      <c r="BJ4746" t="s">
        <v>15811</v>
      </c>
      <c r="BK4746">
        <v>1302</v>
      </c>
      <c r="BL4746" t="s">
        <v>15778</v>
      </c>
      <c r="BM4746" t="s">
        <v>15779</v>
      </c>
    </row>
    <row r="4747" spans="57:65" x14ac:dyDescent="0.25">
      <c r="BE4747">
        <v>1400605</v>
      </c>
      <c r="BF4747">
        <v>14</v>
      </c>
      <c r="BG4747" t="s">
        <v>11191</v>
      </c>
      <c r="BH4747" t="s">
        <v>11192</v>
      </c>
      <c r="BI4747" t="s">
        <v>11076</v>
      </c>
      <c r="BJ4747" t="s">
        <v>15812</v>
      </c>
      <c r="BK4747">
        <v>1302</v>
      </c>
      <c r="BL4747" t="s">
        <v>15778</v>
      </c>
      <c r="BM4747" t="s">
        <v>15779</v>
      </c>
    </row>
    <row r="4748" spans="57:65" x14ac:dyDescent="0.25">
      <c r="BE4748">
        <v>1503903</v>
      </c>
      <c r="BF4748">
        <v>15</v>
      </c>
      <c r="BG4748" t="s">
        <v>11200</v>
      </c>
      <c r="BH4748" t="s">
        <v>11201</v>
      </c>
      <c r="BI4748" t="s">
        <v>11076</v>
      </c>
      <c r="BJ4748" t="s">
        <v>15813</v>
      </c>
      <c r="BK4748">
        <v>1302</v>
      </c>
      <c r="BL4748" t="s">
        <v>15778</v>
      </c>
      <c r="BM4748" t="s">
        <v>15779</v>
      </c>
    </row>
    <row r="4749" spans="57:65" x14ac:dyDescent="0.25">
      <c r="BE4749">
        <v>2906907</v>
      </c>
      <c r="BF4749">
        <v>29</v>
      </c>
      <c r="BG4749" t="s">
        <v>12229</v>
      </c>
      <c r="BH4749" t="s">
        <v>12230</v>
      </c>
      <c r="BI4749" t="s">
        <v>11359</v>
      </c>
      <c r="BJ4749" t="s">
        <v>15814</v>
      </c>
      <c r="BK4749">
        <v>2908</v>
      </c>
      <c r="BL4749" t="s">
        <v>15815</v>
      </c>
      <c r="BM4749" t="s">
        <v>15816</v>
      </c>
    </row>
    <row r="4750" spans="57:65" x14ac:dyDescent="0.25">
      <c r="BE4750">
        <v>2910727</v>
      </c>
      <c r="BF4750">
        <v>29</v>
      </c>
      <c r="BG4750" t="s">
        <v>12229</v>
      </c>
      <c r="BH4750" t="s">
        <v>12230</v>
      </c>
      <c r="BI4750" t="s">
        <v>11359</v>
      </c>
      <c r="BJ4750" t="s">
        <v>15817</v>
      </c>
      <c r="BK4750">
        <v>2908</v>
      </c>
      <c r="BL4750" t="s">
        <v>15815</v>
      </c>
      <c r="BM4750" t="s">
        <v>15816</v>
      </c>
    </row>
    <row r="4751" spans="57:65" x14ac:dyDescent="0.25">
      <c r="BE4751">
        <v>2911808</v>
      </c>
      <c r="BF4751">
        <v>29</v>
      </c>
      <c r="BG4751" t="s">
        <v>12229</v>
      </c>
      <c r="BH4751" t="s">
        <v>12230</v>
      </c>
      <c r="BI4751" t="s">
        <v>11359</v>
      </c>
      <c r="BJ4751" t="s">
        <v>15818</v>
      </c>
      <c r="BK4751">
        <v>2908</v>
      </c>
      <c r="BL4751" t="s">
        <v>15815</v>
      </c>
      <c r="BM4751" t="s">
        <v>15816</v>
      </c>
    </row>
    <row r="4752" spans="57:65" x14ac:dyDescent="0.25">
      <c r="BE4752">
        <v>2912806</v>
      </c>
      <c r="BF4752">
        <v>29</v>
      </c>
      <c r="BG4752" t="s">
        <v>12229</v>
      </c>
      <c r="BH4752" t="s">
        <v>12230</v>
      </c>
      <c r="BI4752" t="s">
        <v>11359</v>
      </c>
      <c r="BJ4752" t="s">
        <v>15819</v>
      </c>
      <c r="BK4752">
        <v>2908</v>
      </c>
      <c r="BL4752" t="s">
        <v>15815</v>
      </c>
      <c r="BM4752" t="s">
        <v>15816</v>
      </c>
    </row>
    <row r="4753" spans="57:65" x14ac:dyDescent="0.25">
      <c r="BE4753">
        <v>2914653</v>
      </c>
      <c r="BF4753">
        <v>29</v>
      </c>
      <c r="BG4753" t="s">
        <v>12229</v>
      </c>
      <c r="BH4753" t="s">
        <v>12230</v>
      </c>
      <c r="BI4753" t="s">
        <v>11359</v>
      </c>
      <c r="BJ4753" t="s">
        <v>15820</v>
      </c>
      <c r="BK4753">
        <v>2908</v>
      </c>
      <c r="BL4753" t="s">
        <v>15815</v>
      </c>
      <c r="BM4753" t="s">
        <v>15816</v>
      </c>
    </row>
    <row r="4754" spans="57:65" x14ac:dyDescent="0.25">
      <c r="BE4754">
        <v>2915304</v>
      </c>
      <c r="BF4754">
        <v>29</v>
      </c>
      <c r="BG4754" t="s">
        <v>12229</v>
      </c>
      <c r="BH4754" t="s">
        <v>12230</v>
      </c>
      <c r="BI4754" t="s">
        <v>11359</v>
      </c>
      <c r="BJ4754" t="s">
        <v>15821</v>
      </c>
      <c r="BK4754">
        <v>2908</v>
      </c>
      <c r="BL4754" t="s">
        <v>15815</v>
      </c>
      <c r="BM4754" t="s">
        <v>15816</v>
      </c>
    </row>
    <row r="4755" spans="57:65" x14ac:dyDescent="0.25">
      <c r="BE4755">
        <v>2915601</v>
      </c>
      <c r="BF4755">
        <v>29</v>
      </c>
      <c r="BG4755" t="s">
        <v>12229</v>
      </c>
      <c r="BH4755" t="s">
        <v>12230</v>
      </c>
      <c r="BI4755" t="s">
        <v>11359</v>
      </c>
      <c r="BJ4755" t="s">
        <v>15822</v>
      </c>
      <c r="BK4755">
        <v>2908</v>
      </c>
      <c r="BL4755" t="s">
        <v>15815</v>
      </c>
      <c r="BM4755" t="s">
        <v>15816</v>
      </c>
    </row>
    <row r="4756" spans="57:65" x14ac:dyDescent="0.25">
      <c r="BE4756">
        <v>2916005</v>
      </c>
      <c r="BF4756">
        <v>29</v>
      </c>
      <c r="BG4756" t="s">
        <v>12229</v>
      </c>
      <c r="BH4756" t="s">
        <v>12230</v>
      </c>
      <c r="BI4756" t="s">
        <v>11359</v>
      </c>
      <c r="BJ4756" t="s">
        <v>15823</v>
      </c>
      <c r="BK4756">
        <v>2908</v>
      </c>
      <c r="BL4756" t="s">
        <v>15815</v>
      </c>
      <c r="BM4756" t="s">
        <v>15816</v>
      </c>
    </row>
    <row r="4757" spans="57:65" x14ac:dyDescent="0.25">
      <c r="BE4757">
        <v>2916302</v>
      </c>
      <c r="BF4757">
        <v>29</v>
      </c>
      <c r="BG4757" t="s">
        <v>12229</v>
      </c>
      <c r="BH4757" t="s">
        <v>12230</v>
      </c>
      <c r="BI4757" t="s">
        <v>11359</v>
      </c>
      <c r="BJ4757" t="s">
        <v>15824</v>
      </c>
      <c r="BK4757">
        <v>2908</v>
      </c>
      <c r="BL4757" t="s">
        <v>15815</v>
      </c>
      <c r="BM4757" t="s">
        <v>15816</v>
      </c>
    </row>
    <row r="4758" spans="57:65" x14ac:dyDescent="0.25">
      <c r="BE4758">
        <v>2918456</v>
      </c>
      <c r="BF4758">
        <v>29</v>
      </c>
      <c r="BG4758" t="s">
        <v>12229</v>
      </c>
      <c r="BH4758" t="s">
        <v>12230</v>
      </c>
      <c r="BI4758" t="s">
        <v>11359</v>
      </c>
      <c r="BJ4758" t="s">
        <v>15825</v>
      </c>
      <c r="BK4758">
        <v>2908</v>
      </c>
      <c r="BL4758" t="s">
        <v>15815</v>
      </c>
      <c r="BM4758" t="s">
        <v>15816</v>
      </c>
    </row>
    <row r="4759" spans="57:65" x14ac:dyDescent="0.25">
      <c r="BE4759">
        <v>2918902</v>
      </c>
      <c r="BF4759">
        <v>29</v>
      </c>
      <c r="BG4759" t="s">
        <v>12229</v>
      </c>
      <c r="BH4759" t="s">
        <v>12230</v>
      </c>
      <c r="BI4759" t="s">
        <v>11359</v>
      </c>
      <c r="BJ4759" t="s">
        <v>15826</v>
      </c>
      <c r="BK4759">
        <v>2908</v>
      </c>
      <c r="BL4759" t="s">
        <v>15815</v>
      </c>
      <c r="BM4759" t="s">
        <v>15816</v>
      </c>
    </row>
    <row r="4760" spans="57:65" x14ac:dyDescent="0.25">
      <c r="BE4760">
        <v>2920908</v>
      </c>
      <c r="BF4760">
        <v>29</v>
      </c>
      <c r="BG4760" t="s">
        <v>12229</v>
      </c>
      <c r="BH4760" t="s">
        <v>12230</v>
      </c>
      <c r="BI4760" t="s">
        <v>11359</v>
      </c>
      <c r="BJ4760" t="s">
        <v>15827</v>
      </c>
      <c r="BK4760">
        <v>2908</v>
      </c>
      <c r="BL4760" t="s">
        <v>15815</v>
      </c>
      <c r="BM4760" t="s">
        <v>15816</v>
      </c>
    </row>
    <row r="4761" spans="57:65" x14ac:dyDescent="0.25">
      <c r="BE4761">
        <v>2921104</v>
      </c>
      <c r="BF4761">
        <v>29</v>
      </c>
      <c r="BG4761" t="s">
        <v>12229</v>
      </c>
      <c r="BH4761" t="s">
        <v>12230</v>
      </c>
      <c r="BI4761" t="s">
        <v>11359</v>
      </c>
      <c r="BJ4761" t="s">
        <v>15828</v>
      </c>
      <c r="BK4761">
        <v>2908</v>
      </c>
      <c r="BL4761" t="s">
        <v>15815</v>
      </c>
      <c r="BM4761" t="s">
        <v>15816</v>
      </c>
    </row>
    <row r="4762" spans="57:65" x14ac:dyDescent="0.25">
      <c r="BE4762">
        <v>2922003</v>
      </c>
      <c r="BF4762">
        <v>29</v>
      </c>
      <c r="BG4762" t="s">
        <v>12229</v>
      </c>
      <c r="BH4762" t="s">
        <v>12230</v>
      </c>
      <c r="BI4762" t="s">
        <v>11359</v>
      </c>
      <c r="BJ4762" t="s">
        <v>15829</v>
      </c>
      <c r="BK4762">
        <v>2908</v>
      </c>
      <c r="BL4762" t="s">
        <v>15815</v>
      </c>
      <c r="BM4762" t="s">
        <v>15816</v>
      </c>
    </row>
    <row r="4763" spans="57:65" x14ac:dyDescent="0.25">
      <c r="BE4763">
        <v>2923001</v>
      </c>
      <c r="BF4763">
        <v>29</v>
      </c>
      <c r="BG4763" t="s">
        <v>12229</v>
      </c>
      <c r="BH4763" t="s">
        <v>12230</v>
      </c>
      <c r="BI4763" t="s">
        <v>11359</v>
      </c>
      <c r="BJ4763" t="s">
        <v>15830</v>
      </c>
      <c r="BK4763">
        <v>2908</v>
      </c>
      <c r="BL4763" t="s">
        <v>15815</v>
      </c>
      <c r="BM4763" t="s">
        <v>15816</v>
      </c>
    </row>
    <row r="4764" spans="57:65" x14ac:dyDescent="0.25">
      <c r="BE4764">
        <v>2925303</v>
      </c>
      <c r="BF4764">
        <v>29</v>
      </c>
      <c r="BG4764" t="s">
        <v>12229</v>
      </c>
      <c r="BH4764" t="s">
        <v>12230</v>
      </c>
      <c r="BI4764" t="s">
        <v>11359</v>
      </c>
      <c r="BJ4764" t="s">
        <v>15831</v>
      </c>
      <c r="BK4764">
        <v>2908</v>
      </c>
      <c r="BL4764" t="s">
        <v>15815</v>
      </c>
      <c r="BM4764" t="s">
        <v>15816</v>
      </c>
    </row>
    <row r="4765" spans="57:65" x14ac:dyDescent="0.25">
      <c r="BE4765">
        <v>2925501</v>
      </c>
      <c r="BF4765">
        <v>29</v>
      </c>
      <c r="BG4765" t="s">
        <v>12229</v>
      </c>
      <c r="BH4765" t="s">
        <v>12230</v>
      </c>
      <c r="BI4765" t="s">
        <v>11359</v>
      </c>
      <c r="BJ4765" t="s">
        <v>15832</v>
      </c>
      <c r="BK4765">
        <v>2908</v>
      </c>
      <c r="BL4765" t="s">
        <v>15815</v>
      </c>
      <c r="BM4765" t="s">
        <v>15816</v>
      </c>
    </row>
    <row r="4766" spans="57:65" x14ac:dyDescent="0.25">
      <c r="BE4766">
        <v>2927705</v>
      </c>
      <c r="BF4766">
        <v>29</v>
      </c>
      <c r="BG4766" t="s">
        <v>12229</v>
      </c>
      <c r="BH4766" t="s">
        <v>12230</v>
      </c>
      <c r="BI4766" t="s">
        <v>11359</v>
      </c>
      <c r="BJ4766" t="s">
        <v>15833</v>
      </c>
      <c r="BK4766">
        <v>2908</v>
      </c>
      <c r="BL4766" t="s">
        <v>15815</v>
      </c>
      <c r="BM4766" t="s">
        <v>15816</v>
      </c>
    </row>
    <row r="4767" spans="57:65" x14ac:dyDescent="0.25">
      <c r="BE4767">
        <v>2928059</v>
      </c>
      <c r="BF4767">
        <v>29</v>
      </c>
      <c r="BG4767" t="s">
        <v>12229</v>
      </c>
      <c r="BH4767" t="s">
        <v>12230</v>
      </c>
      <c r="BI4767" t="s">
        <v>11359</v>
      </c>
      <c r="BJ4767" t="s">
        <v>11759</v>
      </c>
      <c r="BK4767">
        <v>2908</v>
      </c>
      <c r="BL4767" t="s">
        <v>15815</v>
      </c>
      <c r="BM4767" t="s">
        <v>15816</v>
      </c>
    </row>
    <row r="4768" spans="57:65" x14ac:dyDescent="0.25">
      <c r="BE4768">
        <v>2931350</v>
      </c>
      <c r="BF4768">
        <v>29</v>
      </c>
      <c r="BG4768" t="s">
        <v>12229</v>
      </c>
      <c r="BH4768" t="s">
        <v>12230</v>
      </c>
      <c r="BI4768" t="s">
        <v>11359</v>
      </c>
      <c r="BJ4768" t="s">
        <v>15834</v>
      </c>
      <c r="BK4768">
        <v>2908</v>
      </c>
      <c r="BL4768" t="s">
        <v>15815</v>
      </c>
      <c r="BM4768" t="s">
        <v>15816</v>
      </c>
    </row>
    <row r="4769" spans="57:65" x14ac:dyDescent="0.25">
      <c r="BE4769">
        <v>2933257</v>
      </c>
      <c r="BF4769">
        <v>29</v>
      </c>
      <c r="BG4769" t="s">
        <v>12229</v>
      </c>
      <c r="BH4769" t="s">
        <v>12230</v>
      </c>
      <c r="BI4769" t="s">
        <v>11359</v>
      </c>
      <c r="BJ4769" t="s">
        <v>15835</v>
      </c>
      <c r="BK4769">
        <v>2908</v>
      </c>
      <c r="BL4769" t="s">
        <v>15815</v>
      </c>
      <c r="BM4769" t="s">
        <v>15816</v>
      </c>
    </row>
    <row r="4770" spans="57:65" x14ac:dyDescent="0.25">
      <c r="BE4770">
        <v>5201454</v>
      </c>
      <c r="BF4770">
        <v>52</v>
      </c>
      <c r="BG4770" t="s">
        <v>13044</v>
      </c>
      <c r="BH4770" t="s">
        <v>13045</v>
      </c>
      <c r="BI4770" t="s">
        <v>11084</v>
      </c>
      <c r="BJ4770" t="s">
        <v>15836</v>
      </c>
      <c r="BK4770">
        <v>5207</v>
      </c>
      <c r="BL4770" t="s">
        <v>15837</v>
      </c>
      <c r="BM4770" t="s">
        <v>15838</v>
      </c>
    </row>
    <row r="4771" spans="57:65" x14ac:dyDescent="0.25">
      <c r="BE4771">
        <v>5201504</v>
      </c>
      <c r="BF4771">
        <v>52</v>
      </c>
      <c r="BG4771" t="s">
        <v>13044</v>
      </c>
      <c r="BH4771" t="s">
        <v>13045</v>
      </c>
      <c r="BI4771" t="s">
        <v>11084</v>
      </c>
      <c r="BJ4771" t="s">
        <v>15839</v>
      </c>
      <c r="BK4771">
        <v>5207</v>
      </c>
      <c r="BL4771" t="s">
        <v>15837</v>
      </c>
      <c r="BM4771" t="s">
        <v>15838</v>
      </c>
    </row>
    <row r="4772" spans="57:65" x14ac:dyDescent="0.25">
      <c r="BE4772">
        <v>5203104</v>
      </c>
      <c r="BF4772">
        <v>52</v>
      </c>
      <c r="BG4772" t="s">
        <v>13044</v>
      </c>
      <c r="BH4772" t="s">
        <v>13045</v>
      </c>
      <c r="BI4772" t="s">
        <v>11084</v>
      </c>
      <c r="BJ4772" t="s">
        <v>15840</v>
      </c>
      <c r="BK4772">
        <v>5207</v>
      </c>
      <c r="BL4772" t="s">
        <v>15837</v>
      </c>
      <c r="BM4772" t="s">
        <v>15838</v>
      </c>
    </row>
    <row r="4773" spans="57:65" x14ac:dyDescent="0.25">
      <c r="BE4773">
        <v>5204102</v>
      </c>
      <c r="BF4773">
        <v>52</v>
      </c>
      <c r="BG4773" t="s">
        <v>13044</v>
      </c>
      <c r="BH4773" t="s">
        <v>13045</v>
      </c>
      <c r="BI4773" t="s">
        <v>11084</v>
      </c>
      <c r="BJ4773" t="s">
        <v>15841</v>
      </c>
      <c r="BK4773">
        <v>5207</v>
      </c>
      <c r="BL4773" t="s">
        <v>15837</v>
      </c>
      <c r="BM4773" t="s">
        <v>15838</v>
      </c>
    </row>
    <row r="4774" spans="57:65" x14ac:dyDescent="0.25">
      <c r="BE4774">
        <v>5204300</v>
      </c>
      <c r="BF4774">
        <v>52</v>
      </c>
      <c r="BG4774" t="s">
        <v>13044</v>
      </c>
      <c r="BH4774" t="s">
        <v>13045</v>
      </c>
      <c r="BI4774" t="s">
        <v>11084</v>
      </c>
      <c r="BJ4774" t="s">
        <v>15842</v>
      </c>
      <c r="BK4774">
        <v>5207</v>
      </c>
      <c r="BL4774" t="s">
        <v>15837</v>
      </c>
      <c r="BM4774" t="s">
        <v>15838</v>
      </c>
    </row>
    <row r="4775" spans="57:65" x14ac:dyDescent="0.25">
      <c r="BE4775">
        <v>5204409</v>
      </c>
      <c r="BF4775">
        <v>52</v>
      </c>
      <c r="BG4775" t="s">
        <v>13044</v>
      </c>
      <c r="BH4775" t="s">
        <v>13045</v>
      </c>
      <c r="BI4775" t="s">
        <v>11084</v>
      </c>
      <c r="BJ4775" t="s">
        <v>15843</v>
      </c>
      <c r="BK4775">
        <v>5207</v>
      </c>
      <c r="BL4775" t="s">
        <v>15837</v>
      </c>
      <c r="BM4775" t="s">
        <v>15838</v>
      </c>
    </row>
    <row r="4776" spans="57:65" x14ac:dyDescent="0.25">
      <c r="BE4776">
        <v>5205059</v>
      </c>
      <c r="BF4776">
        <v>52</v>
      </c>
      <c r="BG4776" t="s">
        <v>13044</v>
      </c>
      <c r="BH4776" t="s">
        <v>13045</v>
      </c>
      <c r="BI4776" t="s">
        <v>11084</v>
      </c>
      <c r="BJ4776" t="s">
        <v>15844</v>
      </c>
      <c r="BK4776">
        <v>5207</v>
      </c>
      <c r="BL4776" t="s">
        <v>15837</v>
      </c>
      <c r="BM4776" t="s">
        <v>15838</v>
      </c>
    </row>
    <row r="4777" spans="57:65" x14ac:dyDescent="0.25">
      <c r="BE4777">
        <v>5205471</v>
      </c>
      <c r="BF4777">
        <v>52</v>
      </c>
      <c r="BG4777" t="s">
        <v>13044</v>
      </c>
      <c r="BH4777" t="s">
        <v>13045</v>
      </c>
      <c r="BI4777" t="s">
        <v>11084</v>
      </c>
      <c r="BJ4777" t="s">
        <v>15845</v>
      </c>
      <c r="BK4777">
        <v>5207</v>
      </c>
      <c r="BL4777" t="s">
        <v>15837</v>
      </c>
      <c r="BM4777" t="s">
        <v>15838</v>
      </c>
    </row>
    <row r="4778" spans="57:65" x14ac:dyDescent="0.25">
      <c r="BE4778">
        <v>5207253</v>
      </c>
      <c r="BF4778">
        <v>52</v>
      </c>
      <c r="BG4778" t="s">
        <v>13044</v>
      </c>
      <c r="BH4778" t="s">
        <v>13045</v>
      </c>
      <c r="BI4778" t="s">
        <v>11084</v>
      </c>
      <c r="BJ4778" t="s">
        <v>15846</v>
      </c>
      <c r="BK4778">
        <v>5207</v>
      </c>
      <c r="BL4778" t="s">
        <v>15837</v>
      </c>
      <c r="BM4778" t="s">
        <v>15838</v>
      </c>
    </row>
    <row r="4779" spans="57:65" x14ac:dyDescent="0.25">
      <c r="BE4779">
        <v>5209150</v>
      </c>
      <c r="BF4779">
        <v>52</v>
      </c>
      <c r="BG4779" t="s">
        <v>13044</v>
      </c>
      <c r="BH4779" t="s">
        <v>13045</v>
      </c>
      <c r="BI4779" t="s">
        <v>11084</v>
      </c>
      <c r="BJ4779" t="s">
        <v>15847</v>
      </c>
      <c r="BK4779">
        <v>5207</v>
      </c>
      <c r="BL4779" t="s">
        <v>15837</v>
      </c>
      <c r="BM4779" t="s">
        <v>15838</v>
      </c>
    </row>
    <row r="4780" spans="57:65" x14ac:dyDescent="0.25">
      <c r="BE4780">
        <v>5210802</v>
      </c>
      <c r="BF4780">
        <v>52</v>
      </c>
      <c r="BG4780" t="s">
        <v>13044</v>
      </c>
      <c r="BH4780" t="s">
        <v>13045</v>
      </c>
      <c r="BI4780" t="s">
        <v>11084</v>
      </c>
      <c r="BJ4780" t="s">
        <v>11431</v>
      </c>
      <c r="BK4780">
        <v>5207</v>
      </c>
      <c r="BL4780" t="s">
        <v>15837</v>
      </c>
      <c r="BM4780" t="s">
        <v>15838</v>
      </c>
    </row>
    <row r="4781" spans="57:65" x14ac:dyDescent="0.25">
      <c r="BE4781">
        <v>5211305</v>
      </c>
      <c r="BF4781">
        <v>52</v>
      </c>
      <c r="BG4781" t="s">
        <v>13044</v>
      </c>
      <c r="BH4781" t="s">
        <v>13045</v>
      </c>
      <c r="BI4781" t="s">
        <v>11084</v>
      </c>
      <c r="BJ4781" t="s">
        <v>15848</v>
      </c>
      <c r="BK4781">
        <v>5207</v>
      </c>
      <c r="BL4781" t="s">
        <v>15837</v>
      </c>
      <c r="BM4781" t="s">
        <v>15838</v>
      </c>
    </row>
    <row r="4782" spans="57:65" x14ac:dyDescent="0.25">
      <c r="BE4782">
        <v>5211909</v>
      </c>
      <c r="BF4782">
        <v>52</v>
      </c>
      <c r="BG4782" t="s">
        <v>13044</v>
      </c>
      <c r="BH4782" t="s">
        <v>13045</v>
      </c>
      <c r="BI4782" t="s">
        <v>11084</v>
      </c>
      <c r="BJ4782" t="s">
        <v>15849</v>
      </c>
      <c r="BK4782">
        <v>5207</v>
      </c>
      <c r="BL4782" t="s">
        <v>15837</v>
      </c>
      <c r="BM4782" t="s">
        <v>15838</v>
      </c>
    </row>
    <row r="4783" spans="57:65" x14ac:dyDescent="0.25">
      <c r="BE4783">
        <v>5213103</v>
      </c>
      <c r="BF4783">
        <v>52</v>
      </c>
      <c r="BG4783" t="s">
        <v>13044</v>
      </c>
      <c r="BH4783" t="s">
        <v>13045</v>
      </c>
      <c r="BI4783" t="s">
        <v>11084</v>
      </c>
      <c r="BJ4783" t="s">
        <v>15850</v>
      </c>
      <c r="BK4783">
        <v>5207</v>
      </c>
      <c r="BL4783" t="s">
        <v>15837</v>
      </c>
      <c r="BM4783" t="s">
        <v>15838</v>
      </c>
    </row>
    <row r="4784" spans="57:65" x14ac:dyDescent="0.25">
      <c r="BE4784">
        <v>5213756</v>
      </c>
      <c r="BF4784">
        <v>52</v>
      </c>
      <c r="BG4784" t="s">
        <v>13044</v>
      </c>
      <c r="BH4784" t="s">
        <v>13045</v>
      </c>
      <c r="BI4784" t="s">
        <v>11084</v>
      </c>
      <c r="BJ4784" t="s">
        <v>15851</v>
      </c>
      <c r="BK4784">
        <v>5207</v>
      </c>
      <c r="BL4784" t="s">
        <v>15837</v>
      </c>
      <c r="BM4784" t="s">
        <v>15838</v>
      </c>
    </row>
    <row r="4785" spans="57:65" x14ac:dyDescent="0.25">
      <c r="BE4785">
        <v>5216304</v>
      </c>
      <c r="BF4785">
        <v>52</v>
      </c>
      <c r="BG4785" t="s">
        <v>13044</v>
      </c>
      <c r="BH4785" t="s">
        <v>13045</v>
      </c>
      <c r="BI4785" t="s">
        <v>11084</v>
      </c>
      <c r="BJ4785" t="s">
        <v>15852</v>
      </c>
      <c r="BK4785">
        <v>5207</v>
      </c>
      <c r="BL4785" t="s">
        <v>15837</v>
      </c>
      <c r="BM4785" t="s">
        <v>15838</v>
      </c>
    </row>
    <row r="4786" spans="57:65" x14ac:dyDescent="0.25">
      <c r="BE4786">
        <v>5216403</v>
      </c>
      <c r="BF4786">
        <v>52</v>
      </c>
      <c r="BG4786" t="s">
        <v>13044</v>
      </c>
      <c r="BH4786" t="s">
        <v>13045</v>
      </c>
      <c r="BI4786" t="s">
        <v>11084</v>
      </c>
      <c r="BJ4786" t="s">
        <v>15853</v>
      </c>
      <c r="BK4786">
        <v>5207</v>
      </c>
      <c r="BL4786" t="s">
        <v>15837</v>
      </c>
      <c r="BM4786" t="s">
        <v>15838</v>
      </c>
    </row>
    <row r="4787" spans="57:65" x14ac:dyDescent="0.25">
      <c r="BE4787">
        <v>5216452</v>
      </c>
      <c r="BF4787">
        <v>52</v>
      </c>
      <c r="BG4787" t="s">
        <v>13044</v>
      </c>
      <c r="BH4787" t="s">
        <v>13045</v>
      </c>
      <c r="BI4787" t="s">
        <v>11084</v>
      </c>
      <c r="BJ4787" t="s">
        <v>15854</v>
      </c>
      <c r="BK4787">
        <v>5207</v>
      </c>
      <c r="BL4787" t="s">
        <v>15837</v>
      </c>
      <c r="BM4787" t="s">
        <v>15838</v>
      </c>
    </row>
    <row r="4788" spans="57:65" x14ac:dyDescent="0.25">
      <c r="BE4788">
        <v>5218102</v>
      </c>
      <c r="BF4788">
        <v>52</v>
      </c>
      <c r="BG4788" t="s">
        <v>13044</v>
      </c>
      <c r="BH4788" t="s">
        <v>13045</v>
      </c>
      <c r="BI4788" t="s">
        <v>11084</v>
      </c>
      <c r="BJ4788" t="s">
        <v>15855</v>
      </c>
      <c r="BK4788">
        <v>5207</v>
      </c>
      <c r="BL4788" t="s">
        <v>15837</v>
      </c>
      <c r="BM4788" t="s">
        <v>15838</v>
      </c>
    </row>
    <row r="4789" spans="57:65" x14ac:dyDescent="0.25">
      <c r="BE4789">
        <v>5218508</v>
      </c>
      <c r="BF4789">
        <v>52</v>
      </c>
      <c r="BG4789" t="s">
        <v>13044</v>
      </c>
      <c r="BH4789" t="s">
        <v>13045</v>
      </c>
      <c r="BI4789" t="s">
        <v>11084</v>
      </c>
      <c r="BJ4789" t="s">
        <v>15856</v>
      </c>
      <c r="BK4789">
        <v>5207</v>
      </c>
      <c r="BL4789" t="s">
        <v>15837</v>
      </c>
      <c r="BM4789" t="s">
        <v>15838</v>
      </c>
    </row>
    <row r="4790" spans="57:65" x14ac:dyDescent="0.25">
      <c r="BE4790">
        <v>5218805</v>
      </c>
      <c r="BF4790">
        <v>52</v>
      </c>
      <c r="BG4790" t="s">
        <v>13044</v>
      </c>
      <c r="BH4790" t="s">
        <v>13045</v>
      </c>
      <c r="BI4790" t="s">
        <v>11084</v>
      </c>
      <c r="BJ4790" t="s">
        <v>15857</v>
      </c>
      <c r="BK4790">
        <v>5207</v>
      </c>
      <c r="BL4790" t="s">
        <v>15837</v>
      </c>
      <c r="BM4790" t="s">
        <v>15838</v>
      </c>
    </row>
    <row r="4791" spans="57:65" x14ac:dyDescent="0.25">
      <c r="BE4791">
        <v>5219308</v>
      </c>
      <c r="BF4791">
        <v>52</v>
      </c>
      <c r="BG4791" t="s">
        <v>13044</v>
      </c>
      <c r="BH4791" t="s">
        <v>13045</v>
      </c>
      <c r="BI4791" t="s">
        <v>11084</v>
      </c>
      <c r="BJ4791" t="s">
        <v>15858</v>
      </c>
      <c r="BK4791">
        <v>5207</v>
      </c>
      <c r="BL4791" t="s">
        <v>15837</v>
      </c>
      <c r="BM4791" t="s">
        <v>15838</v>
      </c>
    </row>
    <row r="4792" spans="57:65" x14ac:dyDescent="0.25">
      <c r="BE4792">
        <v>5219407</v>
      </c>
      <c r="BF4792">
        <v>52</v>
      </c>
      <c r="BG4792" t="s">
        <v>13044</v>
      </c>
      <c r="BH4792" t="s">
        <v>13045</v>
      </c>
      <c r="BI4792" t="s">
        <v>11084</v>
      </c>
      <c r="BJ4792" t="s">
        <v>15859</v>
      </c>
      <c r="BK4792">
        <v>5207</v>
      </c>
      <c r="BL4792" t="s">
        <v>15837</v>
      </c>
      <c r="BM4792" t="s">
        <v>15838</v>
      </c>
    </row>
    <row r="4793" spans="57:65" x14ac:dyDescent="0.25">
      <c r="BE4793">
        <v>5219712</v>
      </c>
      <c r="BF4793">
        <v>52</v>
      </c>
      <c r="BG4793" t="s">
        <v>13044</v>
      </c>
      <c r="BH4793" t="s">
        <v>13045</v>
      </c>
      <c r="BI4793" t="s">
        <v>11084</v>
      </c>
      <c r="BJ4793" t="s">
        <v>15860</v>
      </c>
      <c r="BK4793">
        <v>5207</v>
      </c>
      <c r="BL4793" t="s">
        <v>15837</v>
      </c>
      <c r="BM4793" t="s">
        <v>15838</v>
      </c>
    </row>
    <row r="4794" spans="57:65" x14ac:dyDescent="0.25">
      <c r="BE4794">
        <v>5220405</v>
      </c>
      <c r="BF4794">
        <v>52</v>
      </c>
      <c r="BG4794" t="s">
        <v>13044</v>
      </c>
      <c r="BH4794" t="s">
        <v>13045</v>
      </c>
      <c r="BI4794" t="s">
        <v>11084</v>
      </c>
      <c r="BJ4794" t="s">
        <v>14088</v>
      </c>
      <c r="BK4794">
        <v>5207</v>
      </c>
      <c r="BL4794" t="s">
        <v>15837</v>
      </c>
      <c r="BM4794" t="s">
        <v>15838</v>
      </c>
    </row>
    <row r="4795" spans="57:65" x14ac:dyDescent="0.25">
      <c r="BE4795">
        <v>5220504</v>
      </c>
      <c r="BF4795">
        <v>52</v>
      </c>
      <c r="BG4795" t="s">
        <v>13044</v>
      </c>
      <c r="BH4795" t="s">
        <v>13045</v>
      </c>
      <c r="BI4795" t="s">
        <v>11084</v>
      </c>
      <c r="BJ4795" t="s">
        <v>15861</v>
      </c>
      <c r="BK4795">
        <v>5207</v>
      </c>
      <c r="BL4795" t="s">
        <v>15837</v>
      </c>
      <c r="BM4795" t="s">
        <v>15838</v>
      </c>
    </row>
    <row r="4796" spans="57:65" x14ac:dyDescent="0.25">
      <c r="BE4796">
        <v>5213004</v>
      </c>
      <c r="BF4796">
        <v>52</v>
      </c>
      <c r="BG4796" t="s">
        <v>13044</v>
      </c>
      <c r="BH4796" t="s">
        <v>13045</v>
      </c>
      <c r="BI4796" t="s">
        <v>11084</v>
      </c>
      <c r="BJ4796" t="s">
        <v>15862</v>
      </c>
      <c r="BK4796">
        <v>5207</v>
      </c>
      <c r="BL4796" t="s">
        <v>15837</v>
      </c>
      <c r="BM4796" t="s">
        <v>15838</v>
      </c>
    </row>
    <row r="4797" spans="57:65" x14ac:dyDescent="0.25">
      <c r="BE4797">
        <v>5100250</v>
      </c>
      <c r="BF4797">
        <v>51</v>
      </c>
      <c r="BG4797" t="s">
        <v>11082</v>
      </c>
      <c r="BH4797" t="s">
        <v>11083</v>
      </c>
      <c r="BI4797" t="s">
        <v>11084</v>
      </c>
      <c r="BJ4797" t="s">
        <v>15863</v>
      </c>
      <c r="BK4797">
        <v>5106</v>
      </c>
      <c r="BL4797" t="s">
        <v>15864</v>
      </c>
      <c r="BM4797" t="s">
        <v>15865</v>
      </c>
    </row>
    <row r="4798" spans="57:65" x14ac:dyDescent="0.25">
      <c r="BE4798">
        <v>5100805</v>
      </c>
      <c r="BF4798">
        <v>51</v>
      </c>
      <c r="BG4798" t="s">
        <v>11082</v>
      </c>
      <c r="BH4798" t="s">
        <v>11083</v>
      </c>
      <c r="BI4798" t="s">
        <v>11084</v>
      </c>
      <c r="BJ4798" t="s">
        <v>15866</v>
      </c>
      <c r="BK4798">
        <v>5106</v>
      </c>
      <c r="BL4798" t="s">
        <v>15864</v>
      </c>
      <c r="BM4798" t="s">
        <v>15865</v>
      </c>
    </row>
    <row r="4799" spans="57:65" x14ac:dyDescent="0.25">
      <c r="BE4799">
        <v>5102793</v>
      </c>
      <c r="BF4799">
        <v>51</v>
      </c>
      <c r="BG4799" t="s">
        <v>11082</v>
      </c>
      <c r="BH4799" t="s">
        <v>11083</v>
      </c>
      <c r="BI4799" t="s">
        <v>11084</v>
      </c>
      <c r="BJ4799" t="s">
        <v>15867</v>
      </c>
      <c r="BK4799">
        <v>5106</v>
      </c>
      <c r="BL4799" t="s">
        <v>15864</v>
      </c>
      <c r="BM4799" t="s">
        <v>15865</v>
      </c>
    </row>
    <row r="4800" spans="57:65" x14ac:dyDescent="0.25">
      <c r="BE4800">
        <v>5103205</v>
      </c>
      <c r="BF4800">
        <v>51</v>
      </c>
      <c r="BG4800" t="s">
        <v>11082</v>
      </c>
      <c r="BH4800" t="s">
        <v>11083</v>
      </c>
      <c r="BI4800" t="s">
        <v>11084</v>
      </c>
      <c r="BJ4800" t="s">
        <v>15868</v>
      </c>
      <c r="BK4800">
        <v>5106</v>
      </c>
      <c r="BL4800" t="s">
        <v>15864</v>
      </c>
      <c r="BM4800" t="s">
        <v>15865</v>
      </c>
    </row>
    <row r="4801" spans="57:65" x14ac:dyDescent="0.25">
      <c r="BE4801">
        <v>5103379</v>
      </c>
      <c r="BF4801">
        <v>51</v>
      </c>
      <c r="BG4801" t="s">
        <v>11082</v>
      </c>
      <c r="BH4801" t="s">
        <v>11083</v>
      </c>
      <c r="BI4801" t="s">
        <v>11084</v>
      </c>
      <c r="BJ4801" t="s">
        <v>15869</v>
      </c>
      <c r="BK4801">
        <v>5106</v>
      </c>
      <c r="BL4801" t="s">
        <v>15864</v>
      </c>
      <c r="BM4801" t="s">
        <v>15865</v>
      </c>
    </row>
    <row r="4802" spans="57:65" x14ac:dyDescent="0.25">
      <c r="BE4802">
        <v>5104559</v>
      </c>
      <c r="BF4802">
        <v>51</v>
      </c>
      <c r="BG4802" t="s">
        <v>11082</v>
      </c>
      <c r="BH4802" t="s">
        <v>11083</v>
      </c>
      <c r="BI4802" t="s">
        <v>11084</v>
      </c>
      <c r="BJ4802" t="s">
        <v>15870</v>
      </c>
      <c r="BK4802">
        <v>5106</v>
      </c>
      <c r="BL4802" t="s">
        <v>15864</v>
      </c>
      <c r="BM4802" t="s">
        <v>15865</v>
      </c>
    </row>
    <row r="4803" spans="57:65" x14ac:dyDescent="0.25">
      <c r="BE4803">
        <v>5105176</v>
      </c>
      <c r="BF4803">
        <v>51</v>
      </c>
      <c r="BG4803" t="s">
        <v>11082</v>
      </c>
      <c r="BH4803" t="s">
        <v>11083</v>
      </c>
      <c r="BI4803" t="s">
        <v>11084</v>
      </c>
      <c r="BJ4803" t="s">
        <v>15871</v>
      </c>
      <c r="BK4803">
        <v>5106</v>
      </c>
      <c r="BL4803" t="s">
        <v>15864</v>
      </c>
      <c r="BM4803" t="s">
        <v>15865</v>
      </c>
    </row>
    <row r="4804" spans="57:65" x14ac:dyDescent="0.25">
      <c r="BE4804">
        <v>5106158</v>
      </c>
      <c r="BF4804">
        <v>51</v>
      </c>
      <c r="BG4804" t="s">
        <v>11082</v>
      </c>
      <c r="BH4804" t="s">
        <v>11083</v>
      </c>
      <c r="BI4804" t="s">
        <v>11084</v>
      </c>
      <c r="BJ4804" t="s">
        <v>15872</v>
      </c>
      <c r="BK4804">
        <v>5106</v>
      </c>
      <c r="BL4804" t="s">
        <v>15864</v>
      </c>
      <c r="BM4804" t="s">
        <v>15865</v>
      </c>
    </row>
    <row r="4805" spans="57:65" x14ac:dyDescent="0.25">
      <c r="BE4805">
        <v>5106216</v>
      </c>
      <c r="BF4805">
        <v>51</v>
      </c>
      <c r="BG4805" t="s">
        <v>11082</v>
      </c>
      <c r="BH4805" t="s">
        <v>11083</v>
      </c>
      <c r="BI4805" t="s">
        <v>11084</v>
      </c>
      <c r="BJ4805" t="s">
        <v>15873</v>
      </c>
      <c r="BK4805">
        <v>5106</v>
      </c>
      <c r="BL4805" t="s">
        <v>15864</v>
      </c>
      <c r="BM4805" t="s">
        <v>15865</v>
      </c>
    </row>
    <row r="4806" spans="57:65" x14ac:dyDescent="0.25">
      <c r="BE4806">
        <v>5106265</v>
      </c>
      <c r="BF4806">
        <v>51</v>
      </c>
      <c r="BG4806" t="s">
        <v>11082</v>
      </c>
      <c r="BH4806" t="s">
        <v>11083</v>
      </c>
      <c r="BI4806" t="s">
        <v>11084</v>
      </c>
      <c r="BJ4806" t="s">
        <v>15874</v>
      </c>
      <c r="BK4806">
        <v>5106</v>
      </c>
      <c r="BL4806" t="s">
        <v>15864</v>
      </c>
      <c r="BM4806" t="s">
        <v>15865</v>
      </c>
    </row>
    <row r="4807" spans="57:65" x14ac:dyDescent="0.25">
      <c r="BE4807">
        <v>5106299</v>
      </c>
      <c r="BF4807">
        <v>51</v>
      </c>
      <c r="BG4807" t="s">
        <v>11082</v>
      </c>
      <c r="BH4807" t="s">
        <v>11083</v>
      </c>
      <c r="BI4807" t="s">
        <v>11084</v>
      </c>
      <c r="BJ4807" t="s">
        <v>15875</v>
      </c>
      <c r="BK4807">
        <v>5106</v>
      </c>
      <c r="BL4807" t="s">
        <v>15864</v>
      </c>
      <c r="BM4807" t="s">
        <v>15865</v>
      </c>
    </row>
    <row r="4808" spans="57:65" x14ac:dyDescent="0.25">
      <c r="BE4808">
        <v>5107941</v>
      </c>
      <c r="BF4808">
        <v>51</v>
      </c>
      <c r="BG4808" t="s">
        <v>11082</v>
      </c>
      <c r="BH4808" t="s">
        <v>11083</v>
      </c>
      <c r="BI4808" t="s">
        <v>11084</v>
      </c>
      <c r="BJ4808" t="s">
        <v>15876</v>
      </c>
      <c r="BK4808">
        <v>5106</v>
      </c>
      <c r="BL4808" t="s">
        <v>15864</v>
      </c>
      <c r="BM4808" t="s">
        <v>15865</v>
      </c>
    </row>
    <row r="4809" spans="57:65" x14ac:dyDescent="0.25">
      <c r="BE4809">
        <v>5108808</v>
      </c>
      <c r="BF4809">
        <v>51</v>
      </c>
      <c r="BG4809" t="s">
        <v>11082</v>
      </c>
      <c r="BH4809" t="s">
        <v>11083</v>
      </c>
      <c r="BI4809" t="s">
        <v>11084</v>
      </c>
      <c r="BJ4809" t="s">
        <v>15877</v>
      </c>
      <c r="BK4809">
        <v>5106</v>
      </c>
      <c r="BL4809" t="s">
        <v>15864</v>
      </c>
      <c r="BM4809" t="s">
        <v>15865</v>
      </c>
    </row>
    <row r="4810" spans="57:65" x14ac:dyDescent="0.25">
      <c r="BE4810">
        <v>5108956</v>
      </c>
      <c r="BF4810">
        <v>51</v>
      </c>
      <c r="BG4810" t="s">
        <v>11082</v>
      </c>
      <c r="BH4810" t="s">
        <v>11083</v>
      </c>
      <c r="BI4810" t="s">
        <v>11084</v>
      </c>
      <c r="BJ4810" t="s">
        <v>15878</v>
      </c>
      <c r="BK4810">
        <v>5106</v>
      </c>
      <c r="BL4810" t="s">
        <v>15864</v>
      </c>
      <c r="BM4810" t="s">
        <v>15865</v>
      </c>
    </row>
    <row r="4811" spans="57:65" x14ac:dyDescent="0.25">
      <c r="BE4811">
        <v>1200013</v>
      </c>
      <c r="BF4811">
        <v>12</v>
      </c>
      <c r="BG4811" t="s">
        <v>11160</v>
      </c>
      <c r="BH4811" t="s">
        <v>11161</v>
      </c>
      <c r="BI4811" t="s">
        <v>11076</v>
      </c>
      <c r="BJ4811" t="s">
        <v>15879</v>
      </c>
      <c r="BK4811">
        <v>1201</v>
      </c>
      <c r="BL4811" t="s">
        <v>15880</v>
      </c>
      <c r="BM4811" t="s">
        <v>15881</v>
      </c>
    </row>
    <row r="4812" spans="57:65" x14ac:dyDescent="0.25">
      <c r="BE4812">
        <v>1200054</v>
      </c>
      <c r="BF4812">
        <v>12</v>
      </c>
      <c r="BG4812" t="s">
        <v>11160</v>
      </c>
      <c r="BH4812" t="s">
        <v>11161</v>
      </c>
      <c r="BI4812" t="s">
        <v>11076</v>
      </c>
      <c r="BJ4812" t="s">
        <v>15882</v>
      </c>
      <c r="BK4812">
        <v>1201</v>
      </c>
      <c r="BL4812" t="s">
        <v>15880</v>
      </c>
      <c r="BM4812" t="s">
        <v>15881</v>
      </c>
    </row>
    <row r="4813" spans="57:65" x14ac:dyDescent="0.25">
      <c r="BE4813">
        <v>1200104</v>
      </c>
      <c r="BF4813">
        <v>12</v>
      </c>
      <c r="BG4813" t="s">
        <v>11160</v>
      </c>
      <c r="BH4813" t="s">
        <v>11161</v>
      </c>
      <c r="BI4813" t="s">
        <v>11076</v>
      </c>
      <c r="BJ4813" t="s">
        <v>15883</v>
      </c>
      <c r="BK4813">
        <v>1201</v>
      </c>
      <c r="BL4813" t="s">
        <v>15880</v>
      </c>
      <c r="BM4813" t="s">
        <v>15881</v>
      </c>
    </row>
    <row r="4814" spans="57:65" x14ac:dyDescent="0.25">
      <c r="BE4814">
        <v>1200138</v>
      </c>
      <c r="BF4814">
        <v>12</v>
      </c>
      <c r="BG4814" t="s">
        <v>11160</v>
      </c>
      <c r="BH4814" t="s">
        <v>11161</v>
      </c>
      <c r="BI4814" t="s">
        <v>11076</v>
      </c>
      <c r="BJ4814" t="s">
        <v>15884</v>
      </c>
      <c r="BK4814">
        <v>1201</v>
      </c>
      <c r="BL4814" t="s">
        <v>15880</v>
      </c>
      <c r="BM4814" t="s">
        <v>15881</v>
      </c>
    </row>
    <row r="4815" spans="57:65" x14ac:dyDescent="0.25">
      <c r="BE4815">
        <v>1200179</v>
      </c>
      <c r="BF4815">
        <v>12</v>
      </c>
      <c r="BG4815" t="s">
        <v>11160</v>
      </c>
      <c r="BH4815" t="s">
        <v>11161</v>
      </c>
      <c r="BI4815" t="s">
        <v>11076</v>
      </c>
      <c r="BJ4815" t="s">
        <v>15885</v>
      </c>
      <c r="BK4815">
        <v>1201</v>
      </c>
      <c r="BL4815" t="s">
        <v>15880</v>
      </c>
      <c r="BM4815" t="s">
        <v>15881</v>
      </c>
    </row>
    <row r="4816" spans="57:65" x14ac:dyDescent="0.25">
      <c r="BE4816">
        <v>1200252</v>
      </c>
      <c r="BF4816">
        <v>12</v>
      </c>
      <c r="BG4816" t="s">
        <v>11160</v>
      </c>
      <c r="BH4816" t="s">
        <v>11161</v>
      </c>
      <c r="BI4816" t="s">
        <v>11076</v>
      </c>
      <c r="BJ4816" t="s">
        <v>15886</v>
      </c>
      <c r="BK4816">
        <v>1201</v>
      </c>
      <c r="BL4816" t="s">
        <v>15880</v>
      </c>
      <c r="BM4816" t="s">
        <v>15881</v>
      </c>
    </row>
    <row r="4817" spans="57:65" x14ac:dyDescent="0.25">
      <c r="BE4817">
        <v>1200385</v>
      </c>
      <c r="BF4817">
        <v>12</v>
      </c>
      <c r="BG4817" t="s">
        <v>11160</v>
      </c>
      <c r="BH4817" t="s">
        <v>11161</v>
      </c>
      <c r="BI4817" t="s">
        <v>11076</v>
      </c>
      <c r="BJ4817" t="s">
        <v>15887</v>
      </c>
      <c r="BK4817">
        <v>1201</v>
      </c>
      <c r="BL4817" t="s">
        <v>15880</v>
      </c>
      <c r="BM4817" t="s">
        <v>15881</v>
      </c>
    </row>
    <row r="4818" spans="57:65" x14ac:dyDescent="0.25">
      <c r="BE4818">
        <v>1200401</v>
      </c>
      <c r="BF4818">
        <v>12</v>
      </c>
      <c r="BG4818" t="s">
        <v>11160</v>
      </c>
      <c r="BH4818" t="s">
        <v>11161</v>
      </c>
      <c r="BI4818" t="s">
        <v>11076</v>
      </c>
      <c r="BJ4818" t="s">
        <v>11160</v>
      </c>
      <c r="BK4818">
        <v>1201</v>
      </c>
      <c r="BL4818" t="s">
        <v>15880</v>
      </c>
      <c r="BM4818" t="s">
        <v>15881</v>
      </c>
    </row>
    <row r="4819" spans="57:65" x14ac:dyDescent="0.25">
      <c r="BE4819">
        <v>1200450</v>
      </c>
      <c r="BF4819">
        <v>12</v>
      </c>
      <c r="BG4819" t="s">
        <v>11160</v>
      </c>
      <c r="BH4819" t="s">
        <v>11161</v>
      </c>
      <c r="BI4819" t="s">
        <v>11076</v>
      </c>
      <c r="BJ4819" t="s">
        <v>15888</v>
      </c>
      <c r="BK4819">
        <v>1201</v>
      </c>
      <c r="BL4819" t="s">
        <v>15880</v>
      </c>
      <c r="BM4819" t="s">
        <v>15881</v>
      </c>
    </row>
    <row r="4820" spans="57:65" x14ac:dyDescent="0.25">
      <c r="BE4820">
        <v>1200500</v>
      </c>
      <c r="BF4820">
        <v>12</v>
      </c>
      <c r="BG4820" t="s">
        <v>11160</v>
      </c>
      <c r="BH4820" t="s">
        <v>11161</v>
      </c>
      <c r="BI4820" t="s">
        <v>11076</v>
      </c>
      <c r="BJ4820" t="s">
        <v>15889</v>
      </c>
      <c r="BK4820">
        <v>1201</v>
      </c>
      <c r="BL4820" t="s">
        <v>15880</v>
      </c>
      <c r="BM4820" t="s">
        <v>15881</v>
      </c>
    </row>
    <row r="4821" spans="57:65" x14ac:dyDescent="0.25">
      <c r="BE4821">
        <v>1200708</v>
      </c>
      <c r="BF4821">
        <v>12</v>
      </c>
      <c r="BG4821" t="s">
        <v>11160</v>
      </c>
      <c r="BH4821" t="s">
        <v>11161</v>
      </c>
      <c r="BI4821" t="s">
        <v>11076</v>
      </c>
      <c r="BJ4821" t="s">
        <v>15890</v>
      </c>
      <c r="BK4821">
        <v>1201</v>
      </c>
      <c r="BL4821" t="s">
        <v>15880</v>
      </c>
      <c r="BM4821" t="s">
        <v>15881</v>
      </c>
    </row>
    <row r="4822" spans="57:65" x14ac:dyDescent="0.25">
      <c r="BE4822">
        <v>1200807</v>
      </c>
      <c r="BF4822">
        <v>12</v>
      </c>
      <c r="BG4822" t="s">
        <v>11160</v>
      </c>
      <c r="BH4822" t="s">
        <v>11161</v>
      </c>
      <c r="BI4822" t="s">
        <v>11076</v>
      </c>
      <c r="BJ4822" t="s">
        <v>15891</v>
      </c>
      <c r="BK4822">
        <v>1201</v>
      </c>
      <c r="BL4822" t="s">
        <v>15880</v>
      </c>
      <c r="BM4822" t="s">
        <v>15881</v>
      </c>
    </row>
    <row r="4823" spans="57:65" x14ac:dyDescent="0.25">
      <c r="BE4823">
        <v>1300706</v>
      </c>
      <c r="BF4823">
        <v>13</v>
      </c>
      <c r="BG4823" t="s">
        <v>11098</v>
      </c>
      <c r="BH4823" t="s">
        <v>11099</v>
      </c>
      <c r="BI4823" t="s">
        <v>11076</v>
      </c>
      <c r="BJ4823" t="s">
        <v>15892</v>
      </c>
      <c r="BK4823">
        <v>1201</v>
      </c>
      <c r="BL4823" t="s">
        <v>15880</v>
      </c>
      <c r="BM4823" t="s">
        <v>15881</v>
      </c>
    </row>
    <row r="4824" spans="57:65" x14ac:dyDescent="0.25">
      <c r="BE4824">
        <v>1303502</v>
      </c>
      <c r="BF4824">
        <v>13</v>
      </c>
      <c r="BG4824" t="s">
        <v>11098</v>
      </c>
      <c r="BH4824" t="s">
        <v>11099</v>
      </c>
      <c r="BI4824" t="s">
        <v>11076</v>
      </c>
      <c r="BJ4824" t="s">
        <v>15893</v>
      </c>
      <c r="BK4824">
        <v>1201</v>
      </c>
      <c r="BL4824" t="s">
        <v>15880</v>
      </c>
      <c r="BM4824" t="s">
        <v>15881</v>
      </c>
    </row>
    <row r="4825" spans="57:65" x14ac:dyDescent="0.25">
      <c r="BE4825">
        <v>2700201</v>
      </c>
      <c r="BF4825">
        <v>27</v>
      </c>
      <c r="BG4825" t="s">
        <v>12447</v>
      </c>
      <c r="BH4825" t="s">
        <v>12448</v>
      </c>
      <c r="BI4825" t="s">
        <v>11359</v>
      </c>
      <c r="BJ4825" t="s">
        <v>15894</v>
      </c>
      <c r="BK4825">
        <v>2702</v>
      </c>
      <c r="BL4825" t="s">
        <v>15895</v>
      </c>
      <c r="BM4825" t="s">
        <v>15896</v>
      </c>
    </row>
    <row r="4826" spans="57:65" x14ac:dyDescent="0.25">
      <c r="BE4826">
        <v>2700409</v>
      </c>
      <c r="BF4826">
        <v>27</v>
      </c>
      <c r="BG4826" t="s">
        <v>12447</v>
      </c>
      <c r="BH4826" t="s">
        <v>12448</v>
      </c>
      <c r="BI4826" t="s">
        <v>11359</v>
      </c>
      <c r="BJ4826" t="s">
        <v>14549</v>
      </c>
      <c r="BK4826">
        <v>2702</v>
      </c>
      <c r="BL4826" t="s">
        <v>15895</v>
      </c>
      <c r="BM4826" t="s">
        <v>15896</v>
      </c>
    </row>
    <row r="4827" spans="57:65" x14ac:dyDescent="0.25">
      <c r="BE4827">
        <v>2700508</v>
      </c>
      <c r="BF4827">
        <v>27</v>
      </c>
      <c r="BG4827" t="s">
        <v>12447</v>
      </c>
      <c r="BH4827" t="s">
        <v>12448</v>
      </c>
      <c r="BI4827" t="s">
        <v>11359</v>
      </c>
      <c r="BJ4827" t="s">
        <v>15897</v>
      </c>
      <c r="BK4827">
        <v>2702</v>
      </c>
      <c r="BL4827" t="s">
        <v>15895</v>
      </c>
      <c r="BM4827" t="s">
        <v>15896</v>
      </c>
    </row>
    <row r="4828" spans="57:65" x14ac:dyDescent="0.25">
      <c r="BE4828">
        <v>2700607</v>
      </c>
      <c r="BF4828">
        <v>27</v>
      </c>
      <c r="BG4828" t="s">
        <v>12447</v>
      </c>
      <c r="BH4828" t="s">
        <v>12448</v>
      </c>
      <c r="BI4828" t="s">
        <v>11359</v>
      </c>
      <c r="BJ4828" t="s">
        <v>12140</v>
      </c>
      <c r="BK4828">
        <v>2702</v>
      </c>
      <c r="BL4828" t="s">
        <v>15895</v>
      </c>
      <c r="BM4828" t="s">
        <v>15896</v>
      </c>
    </row>
    <row r="4829" spans="57:65" x14ac:dyDescent="0.25">
      <c r="BE4829">
        <v>2701001</v>
      </c>
      <c r="BF4829">
        <v>27</v>
      </c>
      <c r="BG4829" t="s">
        <v>12447</v>
      </c>
      <c r="BH4829" t="s">
        <v>12448</v>
      </c>
      <c r="BI4829" t="s">
        <v>11359</v>
      </c>
      <c r="BJ4829" t="s">
        <v>15898</v>
      </c>
      <c r="BK4829">
        <v>2702</v>
      </c>
      <c r="BL4829" t="s">
        <v>15895</v>
      </c>
      <c r="BM4829" t="s">
        <v>15896</v>
      </c>
    </row>
    <row r="4830" spans="57:65" x14ac:dyDescent="0.25">
      <c r="BE4830">
        <v>2701100</v>
      </c>
      <c r="BF4830">
        <v>27</v>
      </c>
      <c r="BG4830" t="s">
        <v>12447</v>
      </c>
      <c r="BH4830" t="s">
        <v>12448</v>
      </c>
      <c r="BI4830" t="s">
        <v>11359</v>
      </c>
      <c r="BJ4830" t="s">
        <v>15899</v>
      </c>
      <c r="BK4830">
        <v>2702</v>
      </c>
      <c r="BL4830" t="s">
        <v>15895</v>
      </c>
      <c r="BM4830" t="s">
        <v>15896</v>
      </c>
    </row>
    <row r="4831" spans="57:65" x14ac:dyDescent="0.25">
      <c r="BE4831">
        <v>2701308</v>
      </c>
      <c r="BF4831">
        <v>27</v>
      </c>
      <c r="BG4831" t="s">
        <v>12447</v>
      </c>
      <c r="BH4831" t="s">
        <v>12448</v>
      </c>
      <c r="BI4831" t="s">
        <v>11359</v>
      </c>
      <c r="BJ4831" t="s">
        <v>15900</v>
      </c>
      <c r="BK4831">
        <v>2702</v>
      </c>
      <c r="BL4831" t="s">
        <v>15895</v>
      </c>
      <c r="BM4831" t="s">
        <v>15896</v>
      </c>
    </row>
    <row r="4832" spans="57:65" x14ac:dyDescent="0.25">
      <c r="BE4832">
        <v>2701357</v>
      </c>
      <c r="BF4832">
        <v>27</v>
      </c>
      <c r="BG4832" t="s">
        <v>12447</v>
      </c>
      <c r="BH4832" t="s">
        <v>12448</v>
      </c>
      <c r="BI4832" t="s">
        <v>11359</v>
      </c>
      <c r="BJ4832" t="s">
        <v>13140</v>
      </c>
      <c r="BK4832">
        <v>2702</v>
      </c>
      <c r="BL4832" t="s">
        <v>15895</v>
      </c>
      <c r="BM4832" t="s">
        <v>15896</v>
      </c>
    </row>
    <row r="4833" spans="57:65" x14ac:dyDescent="0.25">
      <c r="BE4833">
        <v>2701407</v>
      </c>
      <c r="BF4833">
        <v>27</v>
      </c>
      <c r="BG4833" t="s">
        <v>12447</v>
      </c>
      <c r="BH4833" t="s">
        <v>12448</v>
      </c>
      <c r="BI4833" t="s">
        <v>11359</v>
      </c>
      <c r="BJ4833" t="s">
        <v>15132</v>
      </c>
      <c r="BK4833">
        <v>2702</v>
      </c>
      <c r="BL4833" t="s">
        <v>15895</v>
      </c>
      <c r="BM4833" t="s">
        <v>15896</v>
      </c>
    </row>
    <row r="4834" spans="57:65" x14ac:dyDescent="0.25">
      <c r="BE4834">
        <v>2701704</v>
      </c>
      <c r="BF4834">
        <v>27</v>
      </c>
      <c r="BG4834" t="s">
        <v>12447</v>
      </c>
      <c r="BH4834" t="s">
        <v>12448</v>
      </c>
      <c r="BI4834" t="s">
        <v>11359</v>
      </c>
      <c r="BJ4834" t="s">
        <v>12540</v>
      </c>
      <c r="BK4834">
        <v>2702</v>
      </c>
      <c r="BL4834" t="s">
        <v>15895</v>
      </c>
      <c r="BM4834" t="s">
        <v>15896</v>
      </c>
    </row>
    <row r="4835" spans="57:65" x14ac:dyDescent="0.25">
      <c r="BE4835">
        <v>2701902</v>
      </c>
      <c r="BF4835">
        <v>27</v>
      </c>
      <c r="BG4835" t="s">
        <v>12447</v>
      </c>
      <c r="BH4835" t="s">
        <v>12448</v>
      </c>
      <c r="BI4835" t="s">
        <v>11359</v>
      </c>
      <c r="BJ4835" t="s">
        <v>15901</v>
      </c>
      <c r="BK4835">
        <v>2702</v>
      </c>
      <c r="BL4835" t="s">
        <v>15895</v>
      </c>
      <c r="BM4835" t="s">
        <v>15896</v>
      </c>
    </row>
    <row r="4836" spans="57:65" x14ac:dyDescent="0.25">
      <c r="BE4836">
        <v>2702108</v>
      </c>
      <c r="BF4836">
        <v>27</v>
      </c>
      <c r="BG4836" t="s">
        <v>12447</v>
      </c>
      <c r="BH4836" t="s">
        <v>12448</v>
      </c>
      <c r="BI4836" t="s">
        <v>11359</v>
      </c>
      <c r="BJ4836" t="s">
        <v>15902</v>
      </c>
      <c r="BK4836">
        <v>2702</v>
      </c>
      <c r="BL4836" t="s">
        <v>15895</v>
      </c>
      <c r="BM4836" t="s">
        <v>15896</v>
      </c>
    </row>
    <row r="4837" spans="57:65" x14ac:dyDescent="0.25">
      <c r="BE4837">
        <v>2702207</v>
      </c>
      <c r="BF4837">
        <v>27</v>
      </c>
      <c r="BG4837" t="s">
        <v>12447</v>
      </c>
      <c r="BH4837" t="s">
        <v>12448</v>
      </c>
      <c r="BI4837" t="s">
        <v>11359</v>
      </c>
      <c r="BJ4837" t="s">
        <v>15903</v>
      </c>
      <c r="BK4837">
        <v>2702</v>
      </c>
      <c r="BL4837" t="s">
        <v>15895</v>
      </c>
      <c r="BM4837" t="s">
        <v>15896</v>
      </c>
    </row>
    <row r="4838" spans="57:65" x14ac:dyDescent="0.25">
      <c r="BE4838">
        <v>2702306</v>
      </c>
      <c r="BF4838">
        <v>27</v>
      </c>
      <c r="BG4838" t="s">
        <v>12447</v>
      </c>
      <c r="BH4838" t="s">
        <v>12448</v>
      </c>
      <c r="BI4838" t="s">
        <v>11359</v>
      </c>
      <c r="BJ4838" t="s">
        <v>15904</v>
      </c>
      <c r="BK4838">
        <v>2702</v>
      </c>
      <c r="BL4838" t="s">
        <v>15895</v>
      </c>
      <c r="BM4838" t="s">
        <v>15896</v>
      </c>
    </row>
    <row r="4839" spans="57:65" x14ac:dyDescent="0.25">
      <c r="BE4839">
        <v>2702702</v>
      </c>
      <c r="BF4839">
        <v>27</v>
      </c>
      <c r="BG4839" t="s">
        <v>12447</v>
      </c>
      <c r="BH4839" t="s">
        <v>12448</v>
      </c>
      <c r="BI4839" t="s">
        <v>11359</v>
      </c>
      <c r="BJ4839" t="s">
        <v>15905</v>
      </c>
      <c r="BK4839">
        <v>2702</v>
      </c>
      <c r="BL4839" t="s">
        <v>15895</v>
      </c>
      <c r="BM4839" t="s">
        <v>15896</v>
      </c>
    </row>
    <row r="4840" spans="57:65" x14ac:dyDescent="0.25">
      <c r="BE4840">
        <v>2702801</v>
      </c>
      <c r="BF4840">
        <v>27</v>
      </c>
      <c r="BG4840" t="s">
        <v>12447</v>
      </c>
      <c r="BH4840" t="s">
        <v>12448</v>
      </c>
      <c r="BI4840" t="s">
        <v>11359</v>
      </c>
      <c r="BJ4840" t="s">
        <v>15906</v>
      </c>
      <c r="BK4840">
        <v>2702</v>
      </c>
      <c r="BL4840" t="s">
        <v>15895</v>
      </c>
      <c r="BM4840" t="s">
        <v>15896</v>
      </c>
    </row>
    <row r="4841" spans="57:65" x14ac:dyDescent="0.25">
      <c r="BE4841">
        <v>2703007</v>
      </c>
      <c r="BF4841">
        <v>27</v>
      </c>
      <c r="BG4841" t="s">
        <v>12447</v>
      </c>
      <c r="BH4841" t="s">
        <v>12448</v>
      </c>
      <c r="BI4841" t="s">
        <v>11359</v>
      </c>
      <c r="BJ4841" t="s">
        <v>15907</v>
      </c>
      <c r="BK4841">
        <v>2702</v>
      </c>
      <c r="BL4841" t="s">
        <v>15895</v>
      </c>
      <c r="BM4841" t="s">
        <v>15896</v>
      </c>
    </row>
    <row r="4842" spans="57:65" x14ac:dyDescent="0.25">
      <c r="BE4842">
        <v>2703205</v>
      </c>
      <c r="BF4842">
        <v>27</v>
      </c>
      <c r="BG4842" t="s">
        <v>12447</v>
      </c>
      <c r="BH4842" t="s">
        <v>12448</v>
      </c>
      <c r="BI4842" t="s">
        <v>11359</v>
      </c>
      <c r="BJ4842" t="s">
        <v>15908</v>
      </c>
      <c r="BK4842">
        <v>2702</v>
      </c>
      <c r="BL4842" t="s">
        <v>15895</v>
      </c>
      <c r="BM4842" t="s">
        <v>15896</v>
      </c>
    </row>
    <row r="4843" spans="57:65" x14ac:dyDescent="0.25">
      <c r="BE4843">
        <v>2703502</v>
      </c>
      <c r="BF4843">
        <v>27</v>
      </c>
      <c r="BG4843" t="s">
        <v>12447</v>
      </c>
      <c r="BH4843" t="s">
        <v>12448</v>
      </c>
      <c r="BI4843" t="s">
        <v>11359</v>
      </c>
      <c r="BJ4843" t="s">
        <v>15909</v>
      </c>
      <c r="BK4843">
        <v>2702</v>
      </c>
      <c r="BL4843" t="s">
        <v>15895</v>
      </c>
      <c r="BM4843" t="s">
        <v>15896</v>
      </c>
    </row>
    <row r="4844" spans="57:65" x14ac:dyDescent="0.25">
      <c r="BE4844">
        <v>2703601</v>
      </c>
      <c r="BF4844">
        <v>27</v>
      </c>
      <c r="BG4844" t="s">
        <v>12447</v>
      </c>
      <c r="BH4844" t="s">
        <v>12448</v>
      </c>
      <c r="BI4844" t="s">
        <v>11359</v>
      </c>
      <c r="BJ4844" t="s">
        <v>15910</v>
      </c>
      <c r="BK4844">
        <v>2702</v>
      </c>
      <c r="BL4844" t="s">
        <v>15895</v>
      </c>
      <c r="BM4844" t="s">
        <v>15896</v>
      </c>
    </row>
    <row r="4845" spans="57:65" x14ac:dyDescent="0.25">
      <c r="BE4845">
        <v>2703809</v>
      </c>
      <c r="BF4845">
        <v>27</v>
      </c>
      <c r="BG4845" t="s">
        <v>12447</v>
      </c>
      <c r="BH4845" t="s">
        <v>12448</v>
      </c>
      <c r="BI4845" t="s">
        <v>11359</v>
      </c>
      <c r="BJ4845" t="s">
        <v>15911</v>
      </c>
      <c r="BK4845">
        <v>2702</v>
      </c>
      <c r="BL4845" t="s">
        <v>15895</v>
      </c>
      <c r="BM4845" t="s">
        <v>15896</v>
      </c>
    </row>
    <row r="4846" spans="57:65" x14ac:dyDescent="0.25">
      <c r="BE4846">
        <v>2703908</v>
      </c>
      <c r="BF4846">
        <v>27</v>
      </c>
      <c r="BG4846" t="s">
        <v>12447</v>
      </c>
      <c r="BH4846" t="s">
        <v>12448</v>
      </c>
      <c r="BI4846" t="s">
        <v>11359</v>
      </c>
      <c r="BJ4846" t="s">
        <v>15912</v>
      </c>
      <c r="BK4846">
        <v>2702</v>
      </c>
      <c r="BL4846" t="s">
        <v>15895</v>
      </c>
      <c r="BM4846" t="s">
        <v>15896</v>
      </c>
    </row>
    <row r="4847" spans="57:65" x14ac:dyDescent="0.25">
      <c r="BE4847">
        <v>2704005</v>
      </c>
      <c r="BF4847">
        <v>27</v>
      </c>
      <c r="BG4847" t="s">
        <v>12447</v>
      </c>
      <c r="BH4847" t="s">
        <v>12448</v>
      </c>
      <c r="BI4847" t="s">
        <v>11359</v>
      </c>
      <c r="BJ4847" t="s">
        <v>15913</v>
      </c>
      <c r="BK4847">
        <v>2702</v>
      </c>
      <c r="BL4847" t="s">
        <v>15895</v>
      </c>
      <c r="BM4847" t="s">
        <v>15896</v>
      </c>
    </row>
    <row r="4848" spans="57:65" x14ac:dyDescent="0.25">
      <c r="BE4848">
        <v>2704302</v>
      </c>
      <c r="BF4848">
        <v>27</v>
      </c>
      <c r="BG4848" t="s">
        <v>12447</v>
      </c>
      <c r="BH4848" t="s">
        <v>12448</v>
      </c>
      <c r="BI4848" t="s">
        <v>11359</v>
      </c>
      <c r="BJ4848" t="s">
        <v>12447</v>
      </c>
      <c r="BK4848">
        <v>2702</v>
      </c>
      <c r="BL4848" t="s">
        <v>15895</v>
      </c>
      <c r="BM4848" t="s">
        <v>15896</v>
      </c>
    </row>
    <row r="4849" spans="57:65" x14ac:dyDescent="0.25">
      <c r="BE4849">
        <v>2704500</v>
      </c>
      <c r="BF4849">
        <v>27</v>
      </c>
      <c r="BG4849" t="s">
        <v>12447</v>
      </c>
      <c r="BH4849" t="s">
        <v>12448</v>
      </c>
      <c r="BI4849" t="s">
        <v>11359</v>
      </c>
      <c r="BJ4849" t="s">
        <v>15914</v>
      </c>
      <c r="BK4849">
        <v>2702</v>
      </c>
      <c r="BL4849" t="s">
        <v>15895</v>
      </c>
      <c r="BM4849" t="s">
        <v>15896</v>
      </c>
    </row>
    <row r="4850" spans="57:65" x14ac:dyDescent="0.25">
      <c r="BE4850">
        <v>2704708</v>
      </c>
      <c r="BF4850">
        <v>27</v>
      </c>
      <c r="BG4850" t="s">
        <v>12447</v>
      </c>
      <c r="BH4850" t="s">
        <v>12448</v>
      </c>
      <c r="BI4850" t="s">
        <v>11359</v>
      </c>
      <c r="BJ4850" t="s">
        <v>15915</v>
      </c>
      <c r="BK4850">
        <v>2702</v>
      </c>
      <c r="BL4850" t="s">
        <v>15895</v>
      </c>
      <c r="BM4850" t="s">
        <v>15896</v>
      </c>
    </row>
    <row r="4851" spans="57:65" x14ac:dyDescent="0.25">
      <c r="BE4851">
        <v>2704807</v>
      </c>
      <c r="BF4851">
        <v>27</v>
      </c>
      <c r="BG4851" t="s">
        <v>12447</v>
      </c>
      <c r="BH4851" t="s">
        <v>12448</v>
      </c>
      <c r="BI4851" t="s">
        <v>11359</v>
      </c>
      <c r="BJ4851" t="s">
        <v>15916</v>
      </c>
      <c r="BK4851">
        <v>2702</v>
      </c>
      <c r="BL4851" t="s">
        <v>15895</v>
      </c>
      <c r="BM4851" t="s">
        <v>15896</v>
      </c>
    </row>
    <row r="4852" spans="57:65" x14ac:dyDescent="0.25">
      <c r="BE4852">
        <v>2704906</v>
      </c>
      <c r="BF4852">
        <v>27</v>
      </c>
      <c r="BG4852" t="s">
        <v>12447</v>
      </c>
      <c r="BH4852" t="s">
        <v>12448</v>
      </c>
      <c r="BI4852" t="s">
        <v>11359</v>
      </c>
      <c r="BJ4852" t="s">
        <v>15917</v>
      </c>
      <c r="BK4852">
        <v>2702</v>
      </c>
      <c r="BL4852" t="s">
        <v>15895</v>
      </c>
      <c r="BM4852" t="s">
        <v>15896</v>
      </c>
    </row>
    <row r="4853" spans="57:65" x14ac:dyDescent="0.25">
      <c r="BE4853">
        <v>2705101</v>
      </c>
      <c r="BF4853">
        <v>27</v>
      </c>
      <c r="BG4853" t="s">
        <v>12447</v>
      </c>
      <c r="BH4853" t="s">
        <v>12448</v>
      </c>
      <c r="BI4853" t="s">
        <v>11359</v>
      </c>
      <c r="BJ4853" t="s">
        <v>15918</v>
      </c>
      <c r="BK4853">
        <v>2702</v>
      </c>
      <c r="BL4853" t="s">
        <v>15895</v>
      </c>
      <c r="BM4853" t="s">
        <v>15896</v>
      </c>
    </row>
    <row r="4854" spans="57:65" x14ac:dyDescent="0.25">
      <c r="BE4854">
        <v>2705200</v>
      </c>
      <c r="BF4854">
        <v>27</v>
      </c>
      <c r="BG4854" t="s">
        <v>12447</v>
      </c>
      <c r="BH4854" t="s">
        <v>12448</v>
      </c>
      <c r="BI4854" t="s">
        <v>11359</v>
      </c>
      <c r="BJ4854" t="s">
        <v>15919</v>
      </c>
      <c r="BK4854">
        <v>2702</v>
      </c>
      <c r="BL4854" t="s">
        <v>15895</v>
      </c>
      <c r="BM4854" t="s">
        <v>15896</v>
      </c>
    </row>
    <row r="4855" spans="57:65" x14ac:dyDescent="0.25">
      <c r="BE4855">
        <v>2705507</v>
      </c>
      <c r="BF4855">
        <v>27</v>
      </c>
      <c r="BG4855" t="s">
        <v>12447</v>
      </c>
      <c r="BH4855" t="s">
        <v>12448</v>
      </c>
      <c r="BI4855" t="s">
        <v>11359</v>
      </c>
      <c r="BJ4855" t="s">
        <v>15920</v>
      </c>
      <c r="BK4855">
        <v>2702</v>
      </c>
      <c r="BL4855" t="s">
        <v>15895</v>
      </c>
      <c r="BM4855" t="s">
        <v>15896</v>
      </c>
    </row>
    <row r="4856" spans="57:65" x14ac:dyDescent="0.25">
      <c r="BE4856">
        <v>2705606</v>
      </c>
      <c r="BF4856">
        <v>27</v>
      </c>
      <c r="BG4856" t="s">
        <v>12447</v>
      </c>
      <c r="BH4856" t="s">
        <v>12448</v>
      </c>
      <c r="BI4856" t="s">
        <v>11359</v>
      </c>
      <c r="BJ4856" t="s">
        <v>15921</v>
      </c>
      <c r="BK4856">
        <v>2702</v>
      </c>
      <c r="BL4856" t="s">
        <v>15895</v>
      </c>
      <c r="BM4856" t="s">
        <v>15896</v>
      </c>
    </row>
    <row r="4857" spans="57:65" x14ac:dyDescent="0.25">
      <c r="BE4857">
        <v>2706448</v>
      </c>
      <c r="BF4857">
        <v>27</v>
      </c>
      <c r="BG4857" t="s">
        <v>12447</v>
      </c>
      <c r="BH4857" t="s">
        <v>12448</v>
      </c>
      <c r="BI4857" t="s">
        <v>11359</v>
      </c>
      <c r="BJ4857" t="s">
        <v>15922</v>
      </c>
      <c r="BK4857">
        <v>2702</v>
      </c>
      <c r="BL4857" t="s">
        <v>15895</v>
      </c>
      <c r="BM4857" t="s">
        <v>15896</v>
      </c>
    </row>
    <row r="4858" spans="57:65" x14ac:dyDescent="0.25">
      <c r="BE4858">
        <v>2706505</v>
      </c>
      <c r="BF4858">
        <v>27</v>
      </c>
      <c r="BG4858" t="s">
        <v>12447</v>
      </c>
      <c r="BH4858" t="s">
        <v>12448</v>
      </c>
      <c r="BI4858" t="s">
        <v>11359</v>
      </c>
      <c r="BJ4858" t="s">
        <v>15923</v>
      </c>
      <c r="BK4858">
        <v>2702</v>
      </c>
      <c r="BL4858" t="s">
        <v>15895</v>
      </c>
      <c r="BM4858" t="s">
        <v>15896</v>
      </c>
    </row>
    <row r="4859" spans="57:65" x14ac:dyDescent="0.25">
      <c r="BE4859">
        <v>2706604</v>
      </c>
      <c r="BF4859">
        <v>27</v>
      </c>
      <c r="BG4859" t="s">
        <v>12447</v>
      </c>
      <c r="BH4859" t="s">
        <v>12448</v>
      </c>
      <c r="BI4859" t="s">
        <v>11359</v>
      </c>
      <c r="BJ4859" t="s">
        <v>15924</v>
      </c>
      <c r="BK4859">
        <v>2702</v>
      </c>
      <c r="BL4859" t="s">
        <v>15895</v>
      </c>
      <c r="BM4859" t="s">
        <v>15896</v>
      </c>
    </row>
    <row r="4860" spans="57:65" x14ac:dyDescent="0.25">
      <c r="BE4860">
        <v>2706703</v>
      </c>
      <c r="BF4860">
        <v>27</v>
      </c>
      <c r="BG4860" t="s">
        <v>12447</v>
      </c>
      <c r="BH4860" t="s">
        <v>12448</v>
      </c>
      <c r="BI4860" t="s">
        <v>11359</v>
      </c>
      <c r="BJ4860" t="s">
        <v>15925</v>
      </c>
      <c r="BK4860">
        <v>2702</v>
      </c>
      <c r="BL4860" t="s">
        <v>15895</v>
      </c>
      <c r="BM4860" t="s">
        <v>15896</v>
      </c>
    </row>
    <row r="4861" spans="57:65" x14ac:dyDescent="0.25">
      <c r="BE4861">
        <v>2706802</v>
      </c>
      <c r="BF4861">
        <v>27</v>
      </c>
      <c r="BG4861" t="s">
        <v>12447</v>
      </c>
      <c r="BH4861" t="s">
        <v>12448</v>
      </c>
      <c r="BI4861" t="s">
        <v>11359</v>
      </c>
      <c r="BJ4861" t="s">
        <v>15926</v>
      </c>
      <c r="BK4861">
        <v>2702</v>
      </c>
      <c r="BL4861" t="s">
        <v>15895</v>
      </c>
      <c r="BM4861" t="s">
        <v>15896</v>
      </c>
    </row>
    <row r="4862" spans="57:65" x14ac:dyDescent="0.25">
      <c r="BE4862">
        <v>2706901</v>
      </c>
      <c r="BF4862">
        <v>27</v>
      </c>
      <c r="BG4862" t="s">
        <v>12447</v>
      </c>
      <c r="BH4862" t="s">
        <v>12448</v>
      </c>
      <c r="BI4862" t="s">
        <v>11359</v>
      </c>
      <c r="BJ4862" t="s">
        <v>12363</v>
      </c>
      <c r="BK4862">
        <v>2702</v>
      </c>
      <c r="BL4862" t="s">
        <v>15895</v>
      </c>
      <c r="BM4862" t="s">
        <v>15896</v>
      </c>
    </row>
    <row r="4863" spans="57:65" x14ac:dyDescent="0.25">
      <c r="BE4863">
        <v>2707008</v>
      </c>
      <c r="BF4863">
        <v>27</v>
      </c>
      <c r="BG4863" t="s">
        <v>12447</v>
      </c>
      <c r="BH4863" t="s">
        <v>12448</v>
      </c>
      <c r="BI4863" t="s">
        <v>11359</v>
      </c>
      <c r="BJ4863" t="s">
        <v>15927</v>
      </c>
      <c r="BK4863">
        <v>2702</v>
      </c>
      <c r="BL4863" t="s">
        <v>15895</v>
      </c>
      <c r="BM4863" t="s">
        <v>15896</v>
      </c>
    </row>
    <row r="4864" spans="57:65" x14ac:dyDescent="0.25">
      <c r="BE4864">
        <v>2707305</v>
      </c>
      <c r="BF4864">
        <v>27</v>
      </c>
      <c r="BG4864" t="s">
        <v>12447</v>
      </c>
      <c r="BH4864" t="s">
        <v>12448</v>
      </c>
      <c r="BI4864" t="s">
        <v>11359</v>
      </c>
      <c r="BJ4864" t="s">
        <v>15928</v>
      </c>
      <c r="BK4864">
        <v>2702</v>
      </c>
      <c r="BL4864" t="s">
        <v>15895</v>
      </c>
      <c r="BM4864" t="s">
        <v>15896</v>
      </c>
    </row>
    <row r="4865" spans="57:65" x14ac:dyDescent="0.25">
      <c r="BE4865">
        <v>2707404</v>
      </c>
      <c r="BF4865">
        <v>27</v>
      </c>
      <c r="BG4865" t="s">
        <v>12447</v>
      </c>
      <c r="BH4865" t="s">
        <v>12448</v>
      </c>
      <c r="BI4865" t="s">
        <v>11359</v>
      </c>
      <c r="BJ4865" t="s">
        <v>15929</v>
      </c>
      <c r="BK4865">
        <v>2702</v>
      </c>
      <c r="BL4865" t="s">
        <v>15895</v>
      </c>
      <c r="BM4865" t="s">
        <v>15896</v>
      </c>
    </row>
    <row r="4866" spans="57:65" x14ac:dyDescent="0.25">
      <c r="BE4866">
        <v>2707701</v>
      </c>
      <c r="BF4866">
        <v>27</v>
      </c>
      <c r="BG4866" t="s">
        <v>12447</v>
      </c>
      <c r="BH4866" t="s">
        <v>12448</v>
      </c>
      <c r="BI4866" t="s">
        <v>11359</v>
      </c>
      <c r="BJ4866" t="s">
        <v>15930</v>
      </c>
      <c r="BK4866">
        <v>2702</v>
      </c>
      <c r="BL4866" t="s">
        <v>15895</v>
      </c>
      <c r="BM4866" t="s">
        <v>15896</v>
      </c>
    </row>
    <row r="4867" spans="57:65" x14ac:dyDescent="0.25">
      <c r="BE4867">
        <v>2707800</v>
      </c>
      <c r="BF4867">
        <v>27</v>
      </c>
      <c r="BG4867" t="s">
        <v>12447</v>
      </c>
      <c r="BH4867" t="s">
        <v>12448</v>
      </c>
      <c r="BI4867" t="s">
        <v>11359</v>
      </c>
      <c r="BJ4867" t="s">
        <v>15931</v>
      </c>
      <c r="BK4867">
        <v>2702</v>
      </c>
      <c r="BL4867" t="s">
        <v>15895</v>
      </c>
      <c r="BM4867" t="s">
        <v>15896</v>
      </c>
    </row>
    <row r="4868" spans="57:65" x14ac:dyDescent="0.25">
      <c r="BE4868">
        <v>2707909</v>
      </c>
      <c r="BF4868">
        <v>27</v>
      </c>
      <c r="BG4868" t="s">
        <v>12447</v>
      </c>
      <c r="BH4868" t="s">
        <v>12448</v>
      </c>
      <c r="BI4868" t="s">
        <v>11359</v>
      </c>
      <c r="BJ4868" t="s">
        <v>15932</v>
      </c>
      <c r="BK4868">
        <v>2702</v>
      </c>
      <c r="BL4868" t="s">
        <v>15895</v>
      </c>
      <c r="BM4868" t="s">
        <v>15896</v>
      </c>
    </row>
    <row r="4869" spans="57:65" x14ac:dyDescent="0.25">
      <c r="BE4869">
        <v>2708105</v>
      </c>
      <c r="BF4869">
        <v>27</v>
      </c>
      <c r="BG4869" t="s">
        <v>12447</v>
      </c>
      <c r="BH4869" t="s">
        <v>12448</v>
      </c>
      <c r="BI4869" t="s">
        <v>11359</v>
      </c>
      <c r="BJ4869" t="s">
        <v>15933</v>
      </c>
      <c r="BK4869">
        <v>2702</v>
      </c>
      <c r="BL4869" t="s">
        <v>15895</v>
      </c>
      <c r="BM4869" t="s">
        <v>15896</v>
      </c>
    </row>
    <row r="4870" spans="57:65" x14ac:dyDescent="0.25">
      <c r="BE4870">
        <v>2708303</v>
      </c>
      <c r="BF4870">
        <v>27</v>
      </c>
      <c r="BG4870" t="s">
        <v>12447</v>
      </c>
      <c r="BH4870" t="s">
        <v>12448</v>
      </c>
      <c r="BI4870" t="s">
        <v>11359</v>
      </c>
      <c r="BJ4870" t="s">
        <v>15934</v>
      </c>
      <c r="BK4870">
        <v>2702</v>
      </c>
      <c r="BL4870" t="s">
        <v>15895</v>
      </c>
      <c r="BM4870" t="s">
        <v>15896</v>
      </c>
    </row>
    <row r="4871" spans="57:65" x14ac:dyDescent="0.25">
      <c r="BE4871">
        <v>2708501</v>
      </c>
      <c r="BF4871">
        <v>27</v>
      </c>
      <c r="BG4871" t="s">
        <v>12447</v>
      </c>
      <c r="BH4871" t="s">
        <v>12448</v>
      </c>
      <c r="BI4871" t="s">
        <v>11359</v>
      </c>
      <c r="BJ4871" t="s">
        <v>15935</v>
      </c>
      <c r="BK4871">
        <v>2702</v>
      </c>
      <c r="BL4871" t="s">
        <v>15895</v>
      </c>
      <c r="BM4871" t="s">
        <v>15896</v>
      </c>
    </row>
    <row r="4872" spans="57:65" x14ac:dyDescent="0.25">
      <c r="BE4872">
        <v>2708600</v>
      </c>
      <c r="BF4872">
        <v>27</v>
      </c>
      <c r="BG4872" t="s">
        <v>12447</v>
      </c>
      <c r="BH4872" t="s">
        <v>12448</v>
      </c>
      <c r="BI4872" t="s">
        <v>11359</v>
      </c>
      <c r="BJ4872" t="s">
        <v>15936</v>
      </c>
      <c r="BK4872">
        <v>2702</v>
      </c>
      <c r="BL4872" t="s">
        <v>15895</v>
      </c>
      <c r="BM4872" t="s">
        <v>15896</v>
      </c>
    </row>
    <row r="4873" spans="57:65" x14ac:dyDescent="0.25">
      <c r="BE4873">
        <v>2708709</v>
      </c>
      <c r="BF4873">
        <v>27</v>
      </c>
      <c r="BG4873" t="s">
        <v>12447</v>
      </c>
      <c r="BH4873" t="s">
        <v>12448</v>
      </c>
      <c r="BI4873" t="s">
        <v>11359</v>
      </c>
      <c r="BJ4873" t="s">
        <v>15937</v>
      </c>
      <c r="BK4873">
        <v>2702</v>
      </c>
      <c r="BL4873" t="s">
        <v>15895</v>
      </c>
      <c r="BM4873" t="s">
        <v>15896</v>
      </c>
    </row>
    <row r="4874" spans="57:65" x14ac:dyDescent="0.25">
      <c r="BE4874">
        <v>2708808</v>
      </c>
      <c r="BF4874">
        <v>27</v>
      </c>
      <c r="BG4874" t="s">
        <v>12447</v>
      </c>
      <c r="BH4874" t="s">
        <v>12448</v>
      </c>
      <c r="BI4874" t="s">
        <v>11359</v>
      </c>
      <c r="BJ4874" t="s">
        <v>13884</v>
      </c>
      <c r="BK4874">
        <v>2702</v>
      </c>
      <c r="BL4874" t="s">
        <v>15895</v>
      </c>
      <c r="BM4874" t="s">
        <v>15896</v>
      </c>
    </row>
    <row r="4875" spans="57:65" x14ac:dyDescent="0.25">
      <c r="BE4875">
        <v>2708907</v>
      </c>
      <c r="BF4875">
        <v>27</v>
      </c>
      <c r="BG4875" t="s">
        <v>12447</v>
      </c>
      <c r="BH4875" t="s">
        <v>12448</v>
      </c>
      <c r="BI4875" t="s">
        <v>11359</v>
      </c>
      <c r="BJ4875" t="s">
        <v>15938</v>
      </c>
      <c r="BK4875">
        <v>2702</v>
      </c>
      <c r="BL4875" t="s">
        <v>15895</v>
      </c>
      <c r="BM4875" t="s">
        <v>15896</v>
      </c>
    </row>
    <row r="4876" spans="57:65" x14ac:dyDescent="0.25">
      <c r="BE4876">
        <v>2709152</v>
      </c>
      <c r="BF4876">
        <v>27</v>
      </c>
      <c r="BG4876" t="s">
        <v>12447</v>
      </c>
      <c r="BH4876" t="s">
        <v>12448</v>
      </c>
      <c r="BI4876" t="s">
        <v>11359</v>
      </c>
      <c r="BJ4876" t="s">
        <v>15939</v>
      </c>
      <c r="BK4876">
        <v>2702</v>
      </c>
      <c r="BL4876" t="s">
        <v>15895</v>
      </c>
      <c r="BM4876" t="s">
        <v>15896</v>
      </c>
    </row>
    <row r="4877" spans="57:65" x14ac:dyDescent="0.25">
      <c r="BE4877">
        <v>2709301</v>
      </c>
      <c r="BF4877">
        <v>27</v>
      </c>
      <c r="BG4877" t="s">
        <v>12447</v>
      </c>
      <c r="BH4877" t="s">
        <v>12448</v>
      </c>
      <c r="BI4877" t="s">
        <v>11359</v>
      </c>
      <c r="BJ4877" t="s">
        <v>15940</v>
      </c>
      <c r="BK4877">
        <v>2702</v>
      </c>
      <c r="BL4877" t="s">
        <v>15895</v>
      </c>
      <c r="BM4877" t="s">
        <v>15896</v>
      </c>
    </row>
    <row r="4878" spans="57:65" x14ac:dyDescent="0.25">
      <c r="BE4878">
        <v>2709400</v>
      </c>
      <c r="BF4878">
        <v>27</v>
      </c>
      <c r="BG4878" t="s">
        <v>12447</v>
      </c>
      <c r="BH4878" t="s">
        <v>12448</v>
      </c>
      <c r="BI4878" t="s">
        <v>11359</v>
      </c>
      <c r="BJ4878" t="s">
        <v>11472</v>
      </c>
      <c r="BK4878">
        <v>2702</v>
      </c>
      <c r="BL4878" t="s">
        <v>15895</v>
      </c>
      <c r="BM4878" t="s">
        <v>15896</v>
      </c>
    </row>
    <row r="4879" spans="57:65" x14ac:dyDescent="0.25">
      <c r="BE4879">
        <v>2100154</v>
      </c>
      <c r="BF4879">
        <v>21</v>
      </c>
      <c r="BG4879" t="s">
        <v>11605</v>
      </c>
      <c r="BH4879" t="s">
        <v>11606</v>
      </c>
      <c r="BI4879" t="s">
        <v>11359</v>
      </c>
      <c r="BJ4879" t="s">
        <v>15941</v>
      </c>
      <c r="BK4879">
        <v>2201</v>
      </c>
      <c r="BL4879" t="s">
        <v>15942</v>
      </c>
      <c r="BM4879" t="s">
        <v>15943</v>
      </c>
    </row>
    <row r="4880" spans="57:65" x14ac:dyDescent="0.25">
      <c r="BE4880">
        <v>2100907</v>
      </c>
      <c r="BF4880">
        <v>21</v>
      </c>
      <c r="BG4880" t="s">
        <v>11605</v>
      </c>
      <c r="BH4880" t="s">
        <v>11606</v>
      </c>
      <c r="BI4880" t="s">
        <v>11359</v>
      </c>
      <c r="BJ4880" t="s">
        <v>15944</v>
      </c>
      <c r="BK4880">
        <v>2201</v>
      </c>
      <c r="BL4880" t="s">
        <v>15942</v>
      </c>
      <c r="BM4880" t="s">
        <v>15943</v>
      </c>
    </row>
    <row r="4881" spans="57:65" x14ac:dyDescent="0.25">
      <c r="BE4881">
        <v>2106300</v>
      </c>
      <c r="BF4881">
        <v>21</v>
      </c>
      <c r="BG4881" t="s">
        <v>11605</v>
      </c>
      <c r="BH4881" t="s">
        <v>11606</v>
      </c>
      <c r="BI4881" t="s">
        <v>11359</v>
      </c>
      <c r="BJ4881" t="s">
        <v>15945</v>
      </c>
      <c r="BK4881">
        <v>2201</v>
      </c>
      <c r="BL4881" t="s">
        <v>15942</v>
      </c>
      <c r="BM4881" t="s">
        <v>15943</v>
      </c>
    </row>
    <row r="4882" spans="57:65" x14ac:dyDescent="0.25">
      <c r="BE4882">
        <v>2108058</v>
      </c>
      <c r="BF4882">
        <v>21</v>
      </c>
      <c r="BG4882" t="s">
        <v>11605</v>
      </c>
      <c r="BH4882" t="s">
        <v>11606</v>
      </c>
      <c r="BI4882" t="s">
        <v>11359</v>
      </c>
      <c r="BJ4882" t="s">
        <v>15946</v>
      </c>
      <c r="BK4882">
        <v>2201</v>
      </c>
      <c r="BL4882" t="s">
        <v>15942</v>
      </c>
      <c r="BM4882" t="s">
        <v>15943</v>
      </c>
    </row>
    <row r="4883" spans="57:65" x14ac:dyDescent="0.25">
      <c r="BE4883">
        <v>2110237</v>
      </c>
      <c r="BF4883">
        <v>21</v>
      </c>
      <c r="BG4883" t="s">
        <v>11605</v>
      </c>
      <c r="BH4883" t="s">
        <v>11606</v>
      </c>
      <c r="BI4883" t="s">
        <v>11359</v>
      </c>
      <c r="BJ4883" t="s">
        <v>15947</v>
      </c>
      <c r="BK4883">
        <v>2201</v>
      </c>
      <c r="BL4883" t="s">
        <v>15942</v>
      </c>
      <c r="BM4883" t="s">
        <v>15943</v>
      </c>
    </row>
    <row r="4884" spans="57:65" x14ac:dyDescent="0.25">
      <c r="BE4884">
        <v>2110609</v>
      </c>
      <c r="BF4884">
        <v>21</v>
      </c>
      <c r="BG4884" t="s">
        <v>11605</v>
      </c>
      <c r="BH4884" t="s">
        <v>11606</v>
      </c>
      <c r="BI4884" t="s">
        <v>11359</v>
      </c>
      <c r="BJ4884" t="s">
        <v>15948</v>
      </c>
      <c r="BK4884">
        <v>2201</v>
      </c>
      <c r="BL4884" t="s">
        <v>15942</v>
      </c>
      <c r="BM4884" t="s">
        <v>15943</v>
      </c>
    </row>
    <row r="4885" spans="57:65" x14ac:dyDescent="0.25">
      <c r="BE4885">
        <v>2112506</v>
      </c>
      <c r="BF4885">
        <v>21</v>
      </c>
      <c r="BG4885" t="s">
        <v>11605</v>
      </c>
      <c r="BH4885" t="s">
        <v>11606</v>
      </c>
      <c r="BI4885" t="s">
        <v>11359</v>
      </c>
      <c r="BJ4885" t="s">
        <v>15949</v>
      </c>
      <c r="BK4885">
        <v>2201</v>
      </c>
      <c r="BL4885" t="s">
        <v>15942</v>
      </c>
      <c r="BM4885" t="s">
        <v>15943</v>
      </c>
    </row>
    <row r="4886" spans="57:65" x14ac:dyDescent="0.25">
      <c r="BE4886">
        <v>2201200</v>
      </c>
      <c r="BF4886">
        <v>22</v>
      </c>
      <c r="BG4886" t="s">
        <v>11622</v>
      </c>
      <c r="BH4886" t="s">
        <v>11623</v>
      </c>
      <c r="BI4886" t="s">
        <v>11359</v>
      </c>
      <c r="BJ4886" t="s">
        <v>15950</v>
      </c>
      <c r="BK4886">
        <v>2201</v>
      </c>
      <c r="BL4886" t="s">
        <v>15942</v>
      </c>
      <c r="BM4886" t="s">
        <v>15943</v>
      </c>
    </row>
    <row r="4887" spans="57:65" x14ac:dyDescent="0.25">
      <c r="BE4887">
        <v>2201507</v>
      </c>
      <c r="BF4887">
        <v>22</v>
      </c>
      <c r="BG4887" t="s">
        <v>11622</v>
      </c>
      <c r="BH4887" t="s">
        <v>11623</v>
      </c>
      <c r="BI4887" t="s">
        <v>11359</v>
      </c>
      <c r="BJ4887" t="s">
        <v>12464</v>
      </c>
      <c r="BK4887">
        <v>2201</v>
      </c>
      <c r="BL4887" t="s">
        <v>15942</v>
      </c>
      <c r="BM4887" t="s">
        <v>15943</v>
      </c>
    </row>
    <row r="4888" spans="57:65" x14ac:dyDescent="0.25">
      <c r="BE4888">
        <v>2201919</v>
      </c>
      <c r="BF4888">
        <v>22</v>
      </c>
      <c r="BG4888" t="s">
        <v>11622</v>
      </c>
      <c r="BH4888" t="s">
        <v>11623</v>
      </c>
      <c r="BI4888" t="s">
        <v>11359</v>
      </c>
      <c r="BJ4888" t="s">
        <v>15951</v>
      </c>
      <c r="BK4888">
        <v>2201</v>
      </c>
      <c r="BL4888" t="s">
        <v>15942</v>
      </c>
      <c r="BM4888" t="s">
        <v>15943</v>
      </c>
    </row>
    <row r="4889" spans="57:65" x14ac:dyDescent="0.25">
      <c r="BE4889">
        <v>2202000</v>
      </c>
      <c r="BF4889">
        <v>22</v>
      </c>
      <c r="BG4889" t="s">
        <v>11622</v>
      </c>
      <c r="BH4889" t="s">
        <v>11623</v>
      </c>
      <c r="BI4889" t="s">
        <v>11359</v>
      </c>
      <c r="BJ4889" t="s">
        <v>15952</v>
      </c>
      <c r="BK4889">
        <v>2201</v>
      </c>
      <c r="BL4889" t="s">
        <v>15942</v>
      </c>
      <c r="BM4889" t="s">
        <v>15943</v>
      </c>
    </row>
    <row r="4890" spans="57:65" x14ac:dyDescent="0.25">
      <c r="BE4890">
        <v>2202059</v>
      </c>
      <c r="BF4890">
        <v>22</v>
      </c>
      <c r="BG4890" t="s">
        <v>11622</v>
      </c>
      <c r="BH4890" t="s">
        <v>11623</v>
      </c>
      <c r="BI4890" t="s">
        <v>11359</v>
      </c>
      <c r="BJ4890" t="s">
        <v>15953</v>
      </c>
      <c r="BK4890">
        <v>2201</v>
      </c>
      <c r="BL4890" t="s">
        <v>15942</v>
      </c>
      <c r="BM4890" t="s">
        <v>15943</v>
      </c>
    </row>
    <row r="4891" spans="57:65" x14ac:dyDescent="0.25">
      <c r="BE4891">
        <v>2202083</v>
      </c>
      <c r="BF4891">
        <v>22</v>
      </c>
      <c r="BG4891" t="s">
        <v>11622</v>
      </c>
      <c r="BH4891" t="s">
        <v>11623</v>
      </c>
      <c r="BI4891" t="s">
        <v>11359</v>
      </c>
      <c r="BJ4891" t="s">
        <v>15954</v>
      </c>
      <c r="BK4891">
        <v>2201</v>
      </c>
      <c r="BL4891" t="s">
        <v>15942</v>
      </c>
      <c r="BM4891" t="s">
        <v>15943</v>
      </c>
    </row>
    <row r="4892" spans="57:65" x14ac:dyDescent="0.25">
      <c r="BE4892">
        <v>2202174</v>
      </c>
      <c r="BF4892">
        <v>22</v>
      </c>
      <c r="BG4892" t="s">
        <v>11622</v>
      </c>
      <c r="BH4892" t="s">
        <v>11623</v>
      </c>
      <c r="BI4892" t="s">
        <v>11359</v>
      </c>
      <c r="BJ4892" t="s">
        <v>15955</v>
      </c>
      <c r="BK4892">
        <v>2201</v>
      </c>
      <c r="BL4892" t="s">
        <v>15942</v>
      </c>
      <c r="BM4892" t="s">
        <v>15943</v>
      </c>
    </row>
    <row r="4893" spans="57:65" x14ac:dyDescent="0.25">
      <c r="BE4893">
        <v>2202539</v>
      </c>
      <c r="BF4893">
        <v>22</v>
      </c>
      <c r="BG4893" t="s">
        <v>11622</v>
      </c>
      <c r="BH4893" t="s">
        <v>11623</v>
      </c>
      <c r="BI4893" t="s">
        <v>11359</v>
      </c>
      <c r="BJ4893" t="s">
        <v>15956</v>
      </c>
      <c r="BK4893">
        <v>2201</v>
      </c>
      <c r="BL4893" t="s">
        <v>15942</v>
      </c>
      <c r="BM4893" t="s">
        <v>15943</v>
      </c>
    </row>
    <row r="4894" spans="57:65" x14ac:dyDescent="0.25">
      <c r="BE4894">
        <v>2202653</v>
      </c>
      <c r="BF4894">
        <v>22</v>
      </c>
      <c r="BG4894" t="s">
        <v>11622</v>
      </c>
      <c r="BH4894" t="s">
        <v>11623</v>
      </c>
      <c r="BI4894" t="s">
        <v>11359</v>
      </c>
      <c r="BJ4894" t="s">
        <v>15957</v>
      </c>
      <c r="BK4894">
        <v>2201</v>
      </c>
      <c r="BL4894" t="s">
        <v>15942</v>
      </c>
      <c r="BM4894" t="s">
        <v>15943</v>
      </c>
    </row>
    <row r="4895" spans="57:65" x14ac:dyDescent="0.25">
      <c r="BE4895">
        <v>2202703</v>
      </c>
      <c r="BF4895">
        <v>22</v>
      </c>
      <c r="BG4895" t="s">
        <v>11622</v>
      </c>
      <c r="BH4895" t="s">
        <v>11623</v>
      </c>
      <c r="BI4895" t="s">
        <v>11359</v>
      </c>
      <c r="BJ4895" t="s">
        <v>15958</v>
      </c>
      <c r="BK4895">
        <v>2201</v>
      </c>
      <c r="BL4895" t="s">
        <v>15942</v>
      </c>
      <c r="BM4895" t="s">
        <v>15943</v>
      </c>
    </row>
    <row r="4896" spans="57:65" x14ac:dyDescent="0.25">
      <c r="BE4896">
        <v>2202729</v>
      </c>
      <c r="BF4896">
        <v>22</v>
      </c>
      <c r="BG4896" t="s">
        <v>11622</v>
      </c>
      <c r="BH4896" t="s">
        <v>11623</v>
      </c>
      <c r="BI4896" t="s">
        <v>11359</v>
      </c>
      <c r="BJ4896" t="s">
        <v>15959</v>
      </c>
      <c r="BK4896">
        <v>2201</v>
      </c>
      <c r="BL4896" t="s">
        <v>15942</v>
      </c>
      <c r="BM4896" t="s">
        <v>15943</v>
      </c>
    </row>
    <row r="4897" spans="57:65" x14ac:dyDescent="0.25">
      <c r="BE4897">
        <v>2203701</v>
      </c>
      <c r="BF4897">
        <v>22</v>
      </c>
      <c r="BG4897" t="s">
        <v>11622</v>
      </c>
      <c r="BH4897" t="s">
        <v>11623</v>
      </c>
      <c r="BI4897" t="s">
        <v>11359</v>
      </c>
      <c r="BJ4897" t="s">
        <v>15590</v>
      </c>
      <c r="BK4897">
        <v>2201</v>
      </c>
      <c r="BL4897" t="s">
        <v>15942</v>
      </c>
      <c r="BM4897" t="s">
        <v>15943</v>
      </c>
    </row>
    <row r="4898" spans="57:65" x14ac:dyDescent="0.25">
      <c r="BE4898">
        <v>2204659</v>
      </c>
      <c r="BF4898">
        <v>22</v>
      </c>
      <c r="BG4898" t="s">
        <v>11622</v>
      </c>
      <c r="BH4898" t="s">
        <v>11623</v>
      </c>
      <c r="BI4898" t="s">
        <v>11359</v>
      </c>
      <c r="BJ4898" t="s">
        <v>15960</v>
      </c>
      <c r="BK4898">
        <v>2201</v>
      </c>
      <c r="BL4898" t="s">
        <v>15942</v>
      </c>
      <c r="BM4898" t="s">
        <v>15943</v>
      </c>
    </row>
    <row r="4899" spans="57:65" x14ac:dyDescent="0.25">
      <c r="BE4899">
        <v>2205409</v>
      </c>
      <c r="BF4899">
        <v>22</v>
      </c>
      <c r="BG4899" t="s">
        <v>11622</v>
      </c>
      <c r="BH4899" t="s">
        <v>11623</v>
      </c>
      <c r="BI4899" t="s">
        <v>11359</v>
      </c>
      <c r="BJ4899" t="s">
        <v>15961</v>
      </c>
      <c r="BK4899">
        <v>2201</v>
      </c>
      <c r="BL4899" t="s">
        <v>15942</v>
      </c>
      <c r="BM4899" t="s">
        <v>15943</v>
      </c>
    </row>
    <row r="4900" spans="57:65" x14ac:dyDescent="0.25">
      <c r="BE4900">
        <v>2205458</v>
      </c>
      <c r="BF4900">
        <v>22</v>
      </c>
      <c r="BG4900" t="s">
        <v>11622</v>
      </c>
      <c r="BH4900" t="s">
        <v>11623</v>
      </c>
      <c r="BI4900" t="s">
        <v>11359</v>
      </c>
      <c r="BJ4900" t="s">
        <v>15962</v>
      </c>
      <c r="BK4900">
        <v>2201</v>
      </c>
      <c r="BL4900" t="s">
        <v>15942</v>
      </c>
      <c r="BM4900" t="s">
        <v>15943</v>
      </c>
    </row>
    <row r="4901" spans="57:65" x14ac:dyDescent="0.25">
      <c r="BE4901">
        <v>2205706</v>
      </c>
      <c r="BF4901">
        <v>22</v>
      </c>
      <c r="BG4901" t="s">
        <v>11622</v>
      </c>
      <c r="BH4901" t="s">
        <v>11623</v>
      </c>
      <c r="BI4901" t="s">
        <v>11359</v>
      </c>
      <c r="BJ4901" t="s">
        <v>15963</v>
      </c>
      <c r="BK4901">
        <v>2201</v>
      </c>
      <c r="BL4901" t="s">
        <v>15942</v>
      </c>
      <c r="BM4901" t="s">
        <v>15943</v>
      </c>
    </row>
    <row r="4902" spans="57:65" x14ac:dyDescent="0.25">
      <c r="BE4902">
        <v>2205805</v>
      </c>
      <c r="BF4902">
        <v>22</v>
      </c>
      <c r="BG4902" t="s">
        <v>11622</v>
      </c>
      <c r="BH4902" t="s">
        <v>11623</v>
      </c>
      <c r="BI4902" t="s">
        <v>11359</v>
      </c>
      <c r="BJ4902" t="s">
        <v>15964</v>
      </c>
      <c r="BK4902">
        <v>2201</v>
      </c>
      <c r="BL4902" t="s">
        <v>15942</v>
      </c>
      <c r="BM4902" t="s">
        <v>15943</v>
      </c>
    </row>
    <row r="4903" spans="57:65" x14ac:dyDescent="0.25">
      <c r="BE4903">
        <v>2205854</v>
      </c>
      <c r="BF4903">
        <v>22</v>
      </c>
      <c r="BG4903" t="s">
        <v>11622</v>
      </c>
      <c r="BH4903" t="s">
        <v>11623</v>
      </c>
      <c r="BI4903" t="s">
        <v>11359</v>
      </c>
      <c r="BJ4903" t="s">
        <v>15965</v>
      </c>
      <c r="BK4903">
        <v>2201</v>
      </c>
      <c r="BL4903" t="s">
        <v>15942</v>
      </c>
      <c r="BM4903" t="s">
        <v>15943</v>
      </c>
    </row>
    <row r="4904" spans="57:65" x14ac:dyDescent="0.25">
      <c r="BE4904">
        <v>2206100</v>
      </c>
      <c r="BF4904">
        <v>22</v>
      </c>
      <c r="BG4904" t="s">
        <v>11622</v>
      </c>
      <c r="BH4904" t="s">
        <v>11623</v>
      </c>
      <c r="BI4904" t="s">
        <v>11359</v>
      </c>
      <c r="BJ4904" t="s">
        <v>15966</v>
      </c>
      <c r="BK4904">
        <v>2201</v>
      </c>
      <c r="BL4904" t="s">
        <v>15942</v>
      </c>
      <c r="BM4904" t="s">
        <v>15943</v>
      </c>
    </row>
    <row r="4905" spans="57:65" x14ac:dyDescent="0.25">
      <c r="BE4905">
        <v>2206209</v>
      </c>
      <c r="BF4905">
        <v>22</v>
      </c>
      <c r="BG4905" t="s">
        <v>11622</v>
      </c>
      <c r="BH4905" t="s">
        <v>11623</v>
      </c>
      <c r="BI4905" t="s">
        <v>11359</v>
      </c>
      <c r="BJ4905" t="s">
        <v>15967</v>
      </c>
      <c r="BK4905">
        <v>2201</v>
      </c>
      <c r="BL4905" t="s">
        <v>15942</v>
      </c>
      <c r="BM4905" t="s">
        <v>15943</v>
      </c>
    </row>
    <row r="4906" spans="57:65" x14ac:dyDescent="0.25">
      <c r="BE4906">
        <v>2206670</v>
      </c>
      <c r="BF4906">
        <v>22</v>
      </c>
      <c r="BG4906" t="s">
        <v>11622</v>
      </c>
      <c r="BH4906" t="s">
        <v>11623</v>
      </c>
      <c r="BI4906" t="s">
        <v>11359</v>
      </c>
      <c r="BJ4906" t="s">
        <v>15968</v>
      </c>
      <c r="BK4906">
        <v>2201</v>
      </c>
      <c r="BL4906" t="s">
        <v>15942</v>
      </c>
      <c r="BM4906" t="s">
        <v>15943</v>
      </c>
    </row>
    <row r="4907" spans="57:65" x14ac:dyDescent="0.25">
      <c r="BE4907">
        <v>2206696</v>
      </c>
      <c r="BF4907">
        <v>22</v>
      </c>
      <c r="BG4907" t="s">
        <v>11622</v>
      </c>
      <c r="BH4907" t="s">
        <v>11623</v>
      </c>
      <c r="BI4907" t="s">
        <v>11359</v>
      </c>
      <c r="BJ4907" t="s">
        <v>15969</v>
      </c>
      <c r="BK4907">
        <v>2201</v>
      </c>
      <c r="BL4907" t="s">
        <v>15942</v>
      </c>
      <c r="BM4907" t="s">
        <v>15943</v>
      </c>
    </row>
    <row r="4908" spans="57:65" x14ac:dyDescent="0.25">
      <c r="BE4908">
        <v>2206803</v>
      </c>
      <c r="BF4908">
        <v>22</v>
      </c>
      <c r="BG4908" t="s">
        <v>11622</v>
      </c>
      <c r="BH4908" t="s">
        <v>11623</v>
      </c>
      <c r="BI4908" t="s">
        <v>11359</v>
      </c>
      <c r="BJ4908" t="s">
        <v>15970</v>
      </c>
      <c r="BK4908">
        <v>2201</v>
      </c>
      <c r="BL4908" t="s">
        <v>15942</v>
      </c>
      <c r="BM4908" t="s">
        <v>15943</v>
      </c>
    </row>
    <row r="4909" spans="57:65" x14ac:dyDescent="0.25">
      <c r="BE4909">
        <v>2907707</v>
      </c>
      <c r="BF4909">
        <v>29</v>
      </c>
      <c r="BG4909" t="s">
        <v>12229</v>
      </c>
      <c r="BH4909" t="s">
        <v>12230</v>
      </c>
      <c r="BI4909" t="s">
        <v>11359</v>
      </c>
      <c r="BJ4909" t="s">
        <v>15971</v>
      </c>
      <c r="BK4909">
        <v>2905</v>
      </c>
      <c r="BL4909" t="s">
        <v>15972</v>
      </c>
      <c r="BM4909" t="s">
        <v>15973</v>
      </c>
    </row>
    <row r="4910" spans="57:65" x14ac:dyDescent="0.25">
      <c r="BE4910">
        <v>2909208</v>
      </c>
      <c r="BF4910">
        <v>29</v>
      </c>
      <c r="BG4910" t="s">
        <v>12229</v>
      </c>
      <c r="BH4910" t="s">
        <v>12230</v>
      </c>
      <c r="BI4910" t="s">
        <v>11359</v>
      </c>
      <c r="BJ4910" t="s">
        <v>15974</v>
      </c>
      <c r="BK4910">
        <v>2905</v>
      </c>
      <c r="BL4910" t="s">
        <v>15972</v>
      </c>
      <c r="BM4910" t="s">
        <v>15973</v>
      </c>
    </row>
    <row r="4911" spans="57:65" x14ac:dyDescent="0.25">
      <c r="BE4911">
        <v>2910750</v>
      </c>
      <c r="BF4911">
        <v>29</v>
      </c>
      <c r="BG4911" t="s">
        <v>12229</v>
      </c>
      <c r="BH4911" t="s">
        <v>12230</v>
      </c>
      <c r="BI4911" t="s">
        <v>11359</v>
      </c>
      <c r="BJ4911" t="s">
        <v>11645</v>
      </c>
      <c r="BK4911">
        <v>2905</v>
      </c>
      <c r="BL4911" t="s">
        <v>15972</v>
      </c>
      <c r="BM4911" t="s">
        <v>15973</v>
      </c>
    </row>
    <row r="4912" spans="57:65" x14ac:dyDescent="0.25">
      <c r="BE4912">
        <v>2911402</v>
      </c>
      <c r="BF4912">
        <v>29</v>
      </c>
      <c r="BG4912" t="s">
        <v>12229</v>
      </c>
      <c r="BH4912" t="s">
        <v>12230</v>
      </c>
      <c r="BI4912" t="s">
        <v>11359</v>
      </c>
      <c r="BJ4912" t="s">
        <v>15975</v>
      </c>
      <c r="BK4912">
        <v>2905</v>
      </c>
      <c r="BL4912" t="s">
        <v>15972</v>
      </c>
      <c r="BM4912" t="s">
        <v>15973</v>
      </c>
    </row>
    <row r="4913" spans="57:65" x14ac:dyDescent="0.25">
      <c r="BE4913">
        <v>2918100</v>
      </c>
      <c r="BF4913">
        <v>29</v>
      </c>
      <c r="BG4913" t="s">
        <v>12229</v>
      </c>
      <c r="BH4913" t="s">
        <v>12230</v>
      </c>
      <c r="BI4913" t="s">
        <v>11359</v>
      </c>
      <c r="BJ4913" t="s">
        <v>15976</v>
      </c>
      <c r="BK4913">
        <v>2905</v>
      </c>
      <c r="BL4913" t="s">
        <v>15972</v>
      </c>
      <c r="BM4913" t="s">
        <v>15973</v>
      </c>
    </row>
    <row r="4914" spans="57:65" x14ac:dyDescent="0.25">
      <c r="BE4914">
        <v>2919900</v>
      </c>
      <c r="BF4914">
        <v>29</v>
      </c>
      <c r="BG4914" t="s">
        <v>12229</v>
      </c>
      <c r="BH4914" t="s">
        <v>12230</v>
      </c>
      <c r="BI4914" t="s">
        <v>11359</v>
      </c>
      <c r="BJ4914" t="s">
        <v>15977</v>
      </c>
      <c r="BK4914">
        <v>2905</v>
      </c>
      <c r="BL4914" t="s">
        <v>15972</v>
      </c>
      <c r="BM4914" t="s">
        <v>15973</v>
      </c>
    </row>
    <row r="4915" spans="57:65" x14ac:dyDescent="0.25">
      <c r="BE4915">
        <v>2923803</v>
      </c>
      <c r="BF4915">
        <v>29</v>
      </c>
      <c r="BG4915" t="s">
        <v>12229</v>
      </c>
      <c r="BH4915" t="s">
        <v>12230</v>
      </c>
      <c r="BI4915" t="s">
        <v>11359</v>
      </c>
      <c r="BJ4915" t="s">
        <v>15978</v>
      </c>
      <c r="BK4915">
        <v>2905</v>
      </c>
      <c r="BL4915" t="s">
        <v>15972</v>
      </c>
      <c r="BM4915" t="s">
        <v>15973</v>
      </c>
    </row>
    <row r="4916" spans="57:65" x14ac:dyDescent="0.25">
      <c r="BE4916">
        <v>2924009</v>
      </c>
      <c r="BF4916">
        <v>29</v>
      </c>
      <c r="BG4916" t="s">
        <v>12229</v>
      </c>
      <c r="BH4916" t="s">
        <v>12230</v>
      </c>
      <c r="BI4916" t="s">
        <v>11359</v>
      </c>
      <c r="BJ4916" t="s">
        <v>15979</v>
      </c>
      <c r="BK4916">
        <v>2905</v>
      </c>
      <c r="BL4916" t="s">
        <v>15972</v>
      </c>
      <c r="BM4916" t="s">
        <v>15973</v>
      </c>
    </row>
    <row r="4917" spans="57:65" x14ac:dyDescent="0.25">
      <c r="BE4917">
        <v>2924207</v>
      </c>
      <c r="BF4917">
        <v>29</v>
      </c>
      <c r="BG4917" t="s">
        <v>12229</v>
      </c>
      <c r="BH4917" t="s">
        <v>12230</v>
      </c>
      <c r="BI4917" t="s">
        <v>11359</v>
      </c>
      <c r="BJ4917" t="s">
        <v>15980</v>
      </c>
      <c r="BK4917">
        <v>2905</v>
      </c>
      <c r="BL4917" t="s">
        <v>15972</v>
      </c>
      <c r="BM4917" t="s">
        <v>15973</v>
      </c>
    </row>
    <row r="4918" spans="57:65" x14ac:dyDescent="0.25">
      <c r="BE4918">
        <v>2927101</v>
      </c>
      <c r="BF4918">
        <v>29</v>
      </c>
      <c r="BG4918" t="s">
        <v>12229</v>
      </c>
      <c r="BH4918" t="s">
        <v>12230</v>
      </c>
      <c r="BI4918" t="s">
        <v>11359</v>
      </c>
      <c r="BJ4918" t="s">
        <v>15981</v>
      </c>
      <c r="BK4918">
        <v>2905</v>
      </c>
      <c r="BL4918" t="s">
        <v>15972</v>
      </c>
      <c r="BM4918" t="s">
        <v>15973</v>
      </c>
    </row>
    <row r="4919" spans="57:65" x14ac:dyDescent="0.25">
      <c r="BE4919">
        <v>2927606</v>
      </c>
      <c r="BF4919">
        <v>29</v>
      </c>
      <c r="BG4919" t="s">
        <v>12229</v>
      </c>
      <c r="BH4919" t="s">
        <v>12230</v>
      </c>
      <c r="BI4919" t="s">
        <v>11359</v>
      </c>
      <c r="BJ4919" t="s">
        <v>15982</v>
      </c>
      <c r="BK4919">
        <v>2905</v>
      </c>
      <c r="BL4919" t="s">
        <v>15972</v>
      </c>
      <c r="BM4919" t="s">
        <v>15973</v>
      </c>
    </row>
    <row r="4920" spans="57:65" x14ac:dyDescent="0.25">
      <c r="BE4920">
        <v>2930766</v>
      </c>
      <c r="BF4920">
        <v>29</v>
      </c>
      <c r="BG4920" t="s">
        <v>12229</v>
      </c>
      <c r="BH4920" t="s">
        <v>12230</v>
      </c>
      <c r="BI4920" t="s">
        <v>11359</v>
      </c>
      <c r="BJ4920" t="s">
        <v>15983</v>
      </c>
      <c r="BK4920">
        <v>2905</v>
      </c>
      <c r="BL4920" t="s">
        <v>15972</v>
      </c>
      <c r="BM4920" t="s">
        <v>15973</v>
      </c>
    </row>
    <row r="4921" spans="57:65" x14ac:dyDescent="0.25">
      <c r="BE4921">
        <v>4311007</v>
      </c>
      <c r="BF4921">
        <v>43</v>
      </c>
      <c r="BG4921" t="s">
        <v>14730</v>
      </c>
      <c r="BH4921" t="s">
        <v>14731</v>
      </c>
      <c r="BI4921" t="s">
        <v>14210</v>
      </c>
      <c r="BJ4921" t="s">
        <v>15984</v>
      </c>
      <c r="BK4921">
        <v>4305</v>
      </c>
      <c r="BL4921" t="s">
        <v>15985</v>
      </c>
      <c r="BM4921" t="s">
        <v>15986</v>
      </c>
    </row>
    <row r="4922" spans="57:65" x14ac:dyDescent="0.25">
      <c r="BE4922">
        <v>4312450</v>
      </c>
      <c r="BF4922">
        <v>43</v>
      </c>
      <c r="BG4922" t="s">
        <v>14730</v>
      </c>
      <c r="BH4922" t="s">
        <v>14731</v>
      </c>
      <c r="BI4922" t="s">
        <v>14210</v>
      </c>
      <c r="BJ4922" t="s">
        <v>15987</v>
      </c>
      <c r="BK4922">
        <v>4305</v>
      </c>
      <c r="BL4922" t="s">
        <v>15985</v>
      </c>
      <c r="BM4922" t="s">
        <v>15986</v>
      </c>
    </row>
    <row r="4923" spans="57:65" x14ac:dyDescent="0.25">
      <c r="BE4923">
        <v>4314209</v>
      </c>
      <c r="BF4923">
        <v>43</v>
      </c>
      <c r="BG4923" t="s">
        <v>14730</v>
      </c>
      <c r="BH4923" t="s">
        <v>14731</v>
      </c>
      <c r="BI4923" t="s">
        <v>14210</v>
      </c>
      <c r="BJ4923" t="s">
        <v>15988</v>
      </c>
      <c r="BK4923">
        <v>4305</v>
      </c>
      <c r="BL4923" t="s">
        <v>15985</v>
      </c>
      <c r="BM4923" t="s">
        <v>15986</v>
      </c>
    </row>
    <row r="4924" spans="57:65" x14ac:dyDescent="0.25">
      <c r="BE4924">
        <v>4314407</v>
      </c>
      <c r="BF4924">
        <v>43</v>
      </c>
      <c r="BG4924" t="s">
        <v>14730</v>
      </c>
      <c r="BH4924" t="s">
        <v>14731</v>
      </c>
      <c r="BI4924" t="s">
        <v>14210</v>
      </c>
      <c r="BJ4924" t="s">
        <v>15989</v>
      </c>
      <c r="BK4924">
        <v>4305</v>
      </c>
      <c r="BL4924" t="s">
        <v>15985</v>
      </c>
      <c r="BM4924" t="s">
        <v>15986</v>
      </c>
    </row>
    <row r="4925" spans="57:65" x14ac:dyDescent="0.25">
      <c r="BE4925">
        <v>4314506</v>
      </c>
      <c r="BF4925">
        <v>43</v>
      </c>
      <c r="BG4925" t="s">
        <v>14730</v>
      </c>
      <c r="BH4925" t="s">
        <v>14731</v>
      </c>
      <c r="BI4925" t="s">
        <v>14210</v>
      </c>
      <c r="BJ4925" t="s">
        <v>15990</v>
      </c>
      <c r="BK4925">
        <v>4305</v>
      </c>
      <c r="BL4925" t="s">
        <v>15985</v>
      </c>
      <c r="BM4925" t="s">
        <v>15986</v>
      </c>
    </row>
    <row r="4926" spans="57:65" x14ac:dyDescent="0.25">
      <c r="BE4926">
        <v>4314605</v>
      </c>
      <c r="BF4926">
        <v>43</v>
      </c>
      <c r="BG4926" t="s">
        <v>14730</v>
      </c>
      <c r="BH4926" t="s">
        <v>14731</v>
      </c>
      <c r="BI4926" t="s">
        <v>14210</v>
      </c>
      <c r="BJ4926" t="s">
        <v>15991</v>
      </c>
      <c r="BK4926">
        <v>4305</v>
      </c>
      <c r="BL4926" t="s">
        <v>15985</v>
      </c>
      <c r="BM4926" t="s">
        <v>15986</v>
      </c>
    </row>
    <row r="4927" spans="57:65" x14ac:dyDescent="0.25">
      <c r="BE4927">
        <v>4315602</v>
      </c>
      <c r="BF4927">
        <v>43</v>
      </c>
      <c r="BG4927" t="s">
        <v>14730</v>
      </c>
      <c r="BH4927" t="s">
        <v>14731</v>
      </c>
      <c r="BI4927" t="s">
        <v>14210</v>
      </c>
      <c r="BJ4927" t="s">
        <v>15992</v>
      </c>
      <c r="BK4927">
        <v>4305</v>
      </c>
      <c r="BL4927" t="s">
        <v>15985</v>
      </c>
      <c r="BM4927" t="s">
        <v>15986</v>
      </c>
    </row>
    <row r="4928" spans="57:65" x14ac:dyDescent="0.25">
      <c r="BE4928">
        <v>4317004</v>
      </c>
      <c r="BF4928">
        <v>43</v>
      </c>
      <c r="BG4928" t="s">
        <v>14730</v>
      </c>
      <c r="BH4928" t="s">
        <v>14731</v>
      </c>
      <c r="BI4928" t="s">
        <v>14210</v>
      </c>
      <c r="BJ4928" t="s">
        <v>15993</v>
      </c>
      <c r="BK4928">
        <v>4305</v>
      </c>
      <c r="BL4928" t="s">
        <v>15985</v>
      </c>
      <c r="BM4928" t="s">
        <v>15986</v>
      </c>
    </row>
    <row r="4929" spans="57:65" x14ac:dyDescent="0.25">
      <c r="BE4929">
        <v>4317301</v>
      </c>
      <c r="BF4929">
        <v>43</v>
      </c>
      <c r="BG4929" t="s">
        <v>14730</v>
      </c>
      <c r="BH4929" t="s">
        <v>14731</v>
      </c>
      <c r="BI4929" t="s">
        <v>14210</v>
      </c>
      <c r="BJ4929" t="s">
        <v>15994</v>
      </c>
      <c r="BK4929">
        <v>4305</v>
      </c>
      <c r="BL4929" t="s">
        <v>15985</v>
      </c>
      <c r="BM4929" t="s">
        <v>15986</v>
      </c>
    </row>
    <row r="4930" spans="57:65" x14ac:dyDescent="0.25">
      <c r="BE4930">
        <v>4318507</v>
      </c>
      <c r="BF4930">
        <v>43</v>
      </c>
      <c r="BG4930" t="s">
        <v>14730</v>
      </c>
      <c r="BH4930" t="s">
        <v>14731</v>
      </c>
      <c r="BI4930" t="s">
        <v>14210</v>
      </c>
      <c r="BJ4930" t="s">
        <v>15995</v>
      </c>
      <c r="BK4930">
        <v>4305</v>
      </c>
      <c r="BL4930" t="s">
        <v>15985</v>
      </c>
      <c r="BM4930" t="s">
        <v>15986</v>
      </c>
    </row>
    <row r="4931" spans="57:65" x14ac:dyDescent="0.25">
      <c r="BE4931">
        <v>4318804</v>
      </c>
      <c r="BF4931">
        <v>43</v>
      </c>
      <c r="BG4931" t="s">
        <v>14730</v>
      </c>
      <c r="BH4931" t="s">
        <v>14731</v>
      </c>
      <c r="BI4931" t="s">
        <v>14210</v>
      </c>
      <c r="BJ4931" t="s">
        <v>15996</v>
      </c>
      <c r="BK4931">
        <v>4305</v>
      </c>
      <c r="BL4931" t="s">
        <v>15985</v>
      </c>
      <c r="BM4931" t="s">
        <v>15986</v>
      </c>
    </row>
    <row r="4932" spans="57:65" x14ac:dyDescent="0.25">
      <c r="BE4932">
        <v>4322327</v>
      </c>
      <c r="BF4932">
        <v>43</v>
      </c>
      <c r="BG4932" t="s">
        <v>14730</v>
      </c>
      <c r="BH4932" t="s">
        <v>14731</v>
      </c>
      <c r="BI4932" t="s">
        <v>14210</v>
      </c>
      <c r="BJ4932" t="s">
        <v>15997</v>
      </c>
      <c r="BK4932">
        <v>4305</v>
      </c>
      <c r="BL4932" t="s">
        <v>15985</v>
      </c>
      <c r="BM4932" t="s">
        <v>15986</v>
      </c>
    </row>
    <row r="4933" spans="57:65" x14ac:dyDescent="0.25">
      <c r="BE4933">
        <v>4300638</v>
      </c>
      <c r="BF4933">
        <v>43</v>
      </c>
      <c r="BG4933" t="s">
        <v>14730</v>
      </c>
      <c r="BH4933" t="s">
        <v>14731</v>
      </c>
      <c r="BI4933" t="s">
        <v>14210</v>
      </c>
      <c r="BJ4933" t="s">
        <v>15998</v>
      </c>
      <c r="BK4933">
        <v>4305</v>
      </c>
      <c r="BL4933" t="s">
        <v>15985</v>
      </c>
      <c r="BM4933" t="s">
        <v>15986</v>
      </c>
    </row>
    <row r="4934" spans="57:65" x14ac:dyDescent="0.25">
      <c r="BE4934">
        <v>4301305</v>
      </c>
      <c r="BF4934">
        <v>43</v>
      </c>
      <c r="BG4934" t="s">
        <v>14730</v>
      </c>
      <c r="BH4934" t="s">
        <v>14731</v>
      </c>
      <c r="BI4934" t="s">
        <v>14210</v>
      </c>
      <c r="BJ4934" t="s">
        <v>15999</v>
      </c>
      <c r="BK4934">
        <v>4305</v>
      </c>
      <c r="BL4934" t="s">
        <v>15985</v>
      </c>
      <c r="BM4934" t="s">
        <v>15986</v>
      </c>
    </row>
    <row r="4935" spans="57:65" x14ac:dyDescent="0.25">
      <c r="BE4935">
        <v>4304507</v>
      </c>
      <c r="BF4935">
        <v>43</v>
      </c>
      <c r="BG4935" t="s">
        <v>14730</v>
      </c>
      <c r="BH4935" t="s">
        <v>14731</v>
      </c>
      <c r="BI4935" t="s">
        <v>14210</v>
      </c>
      <c r="BJ4935" t="s">
        <v>16000</v>
      </c>
      <c r="BK4935">
        <v>4305</v>
      </c>
      <c r="BL4935" t="s">
        <v>15985</v>
      </c>
      <c r="BM4935" t="s">
        <v>15986</v>
      </c>
    </row>
    <row r="4936" spans="57:65" x14ac:dyDescent="0.25">
      <c r="BE4936">
        <v>4304663</v>
      </c>
      <c r="BF4936">
        <v>43</v>
      </c>
      <c r="BG4936" t="s">
        <v>14730</v>
      </c>
      <c r="BH4936" t="s">
        <v>14731</v>
      </c>
      <c r="BI4936" t="s">
        <v>14210</v>
      </c>
      <c r="BJ4936" t="s">
        <v>16001</v>
      </c>
      <c r="BK4936">
        <v>4305</v>
      </c>
      <c r="BL4936" t="s">
        <v>15985</v>
      </c>
      <c r="BM4936" t="s">
        <v>15986</v>
      </c>
    </row>
    <row r="4937" spans="57:65" x14ac:dyDescent="0.25">
      <c r="BE4937">
        <v>2907400</v>
      </c>
      <c r="BF4937">
        <v>29</v>
      </c>
      <c r="BG4937" t="s">
        <v>12229</v>
      </c>
      <c r="BH4937" t="s">
        <v>12230</v>
      </c>
      <c r="BI4937" t="s">
        <v>11359</v>
      </c>
      <c r="BJ4937" t="s">
        <v>16002</v>
      </c>
      <c r="BK4937">
        <v>2901</v>
      </c>
      <c r="BL4937" t="s">
        <v>16003</v>
      </c>
      <c r="BM4937" t="s">
        <v>16004</v>
      </c>
    </row>
    <row r="4938" spans="57:65" x14ac:dyDescent="0.25">
      <c r="BE4938">
        <v>2908101</v>
      </c>
      <c r="BF4938">
        <v>29</v>
      </c>
      <c r="BG4938" t="s">
        <v>12229</v>
      </c>
      <c r="BH4938" t="s">
        <v>12230</v>
      </c>
      <c r="BI4938" t="s">
        <v>11359</v>
      </c>
      <c r="BJ4938" t="s">
        <v>16005</v>
      </c>
      <c r="BK4938">
        <v>2901</v>
      </c>
      <c r="BL4938" t="s">
        <v>16003</v>
      </c>
      <c r="BM4938" t="s">
        <v>16004</v>
      </c>
    </row>
    <row r="4939" spans="57:65" x14ac:dyDescent="0.25">
      <c r="BE4939">
        <v>2909109</v>
      </c>
      <c r="BF4939">
        <v>29</v>
      </c>
      <c r="BG4939" t="s">
        <v>12229</v>
      </c>
      <c r="BH4939" t="s">
        <v>12230</v>
      </c>
      <c r="BI4939" t="s">
        <v>11359</v>
      </c>
      <c r="BJ4939" t="s">
        <v>16006</v>
      </c>
      <c r="BK4939">
        <v>2901</v>
      </c>
      <c r="BL4939" t="s">
        <v>16003</v>
      </c>
      <c r="BM4939" t="s">
        <v>16004</v>
      </c>
    </row>
    <row r="4940" spans="57:65" x14ac:dyDescent="0.25">
      <c r="BE4940">
        <v>2909307</v>
      </c>
      <c r="BF4940">
        <v>29</v>
      </c>
      <c r="BG4940" t="s">
        <v>12229</v>
      </c>
      <c r="BH4940" t="s">
        <v>12230</v>
      </c>
      <c r="BI4940" t="s">
        <v>11359</v>
      </c>
      <c r="BJ4940" t="s">
        <v>16007</v>
      </c>
      <c r="BK4940">
        <v>2901</v>
      </c>
      <c r="BL4940" t="s">
        <v>16003</v>
      </c>
      <c r="BM4940" t="s">
        <v>16004</v>
      </c>
    </row>
    <row r="4941" spans="57:65" x14ac:dyDescent="0.25">
      <c r="BE4941">
        <v>2909406</v>
      </c>
      <c r="BF4941">
        <v>29</v>
      </c>
      <c r="BG4941" t="s">
        <v>12229</v>
      </c>
      <c r="BH4941" t="s">
        <v>12230</v>
      </c>
      <c r="BI4941" t="s">
        <v>11359</v>
      </c>
      <c r="BJ4941" t="s">
        <v>16008</v>
      </c>
      <c r="BK4941">
        <v>2901</v>
      </c>
      <c r="BL4941" t="s">
        <v>16003</v>
      </c>
      <c r="BM4941" t="s">
        <v>16004</v>
      </c>
    </row>
    <row r="4942" spans="57:65" x14ac:dyDescent="0.25">
      <c r="BE4942">
        <v>2909703</v>
      </c>
      <c r="BF4942">
        <v>29</v>
      </c>
      <c r="BG4942" t="s">
        <v>12229</v>
      </c>
      <c r="BH4942" t="s">
        <v>12230</v>
      </c>
      <c r="BI4942" t="s">
        <v>11359</v>
      </c>
      <c r="BJ4942" t="s">
        <v>16009</v>
      </c>
      <c r="BK4942">
        <v>2901</v>
      </c>
      <c r="BL4942" t="s">
        <v>16003</v>
      </c>
      <c r="BM4942" t="s">
        <v>16004</v>
      </c>
    </row>
    <row r="4943" spans="57:65" x14ac:dyDescent="0.25">
      <c r="BE4943">
        <v>2911105</v>
      </c>
      <c r="BF4943">
        <v>29</v>
      </c>
      <c r="BG4943" t="s">
        <v>12229</v>
      </c>
      <c r="BH4943" t="s">
        <v>12230</v>
      </c>
      <c r="BI4943" t="s">
        <v>11359</v>
      </c>
      <c r="BJ4943" t="s">
        <v>16010</v>
      </c>
      <c r="BK4943">
        <v>2901</v>
      </c>
      <c r="BL4943" t="s">
        <v>16003</v>
      </c>
      <c r="BM4943" t="s">
        <v>16004</v>
      </c>
    </row>
    <row r="4944" spans="57:65" x14ac:dyDescent="0.25">
      <c r="BE4944">
        <v>2917359</v>
      </c>
      <c r="BF4944">
        <v>29</v>
      </c>
      <c r="BG4944" t="s">
        <v>12229</v>
      </c>
      <c r="BH4944" t="s">
        <v>12230</v>
      </c>
      <c r="BI4944" t="s">
        <v>11359</v>
      </c>
      <c r="BJ4944" t="s">
        <v>14166</v>
      </c>
      <c r="BK4944">
        <v>2901</v>
      </c>
      <c r="BL4944" t="s">
        <v>16003</v>
      </c>
      <c r="BM4944" t="s">
        <v>16004</v>
      </c>
    </row>
    <row r="4945" spans="57:65" x14ac:dyDescent="0.25">
      <c r="BE4945">
        <v>2920452</v>
      </c>
      <c r="BF4945">
        <v>29</v>
      </c>
      <c r="BG4945" t="s">
        <v>12229</v>
      </c>
      <c r="BH4945" t="s">
        <v>12230</v>
      </c>
      <c r="BI4945" t="s">
        <v>11359</v>
      </c>
      <c r="BJ4945" t="s">
        <v>16011</v>
      </c>
      <c r="BK4945">
        <v>2901</v>
      </c>
      <c r="BL4945" t="s">
        <v>16003</v>
      </c>
      <c r="BM4945" t="s">
        <v>16004</v>
      </c>
    </row>
    <row r="4946" spans="57:65" x14ac:dyDescent="0.25">
      <c r="BE4946">
        <v>2926202</v>
      </c>
      <c r="BF4946">
        <v>29</v>
      </c>
      <c r="BG4946" t="s">
        <v>12229</v>
      </c>
      <c r="BH4946" t="s">
        <v>12230</v>
      </c>
      <c r="BI4946" t="s">
        <v>11359</v>
      </c>
      <c r="BJ4946" t="s">
        <v>16012</v>
      </c>
      <c r="BK4946">
        <v>2901</v>
      </c>
      <c r="BL4946" t="s">
        <v>16003</v>
      </c>
      <c r="BM4946" t="s">
        <v>16004</v>
      </c>
    </row>
    <row r="4947" spans="57:65" x14ac:dyDescent="0.25">
      <c r="BE4947">
        <v>2928109</v>
      </c>
      <c r="BF4947">
        <v>29</v>
      </c>
      <c r="BG4947" t="s">
        <v>12229</v>
      </c>
      <c r="BH4947" t="s">
        <v>12230</v>
      </c>
      <c r="BI4947" t="s">
        <v>11359</v>
      </c>
      <c r="BJ4947" t="s">
        <v>16013</v>
      </c>
      <c r="BK4947">
        <v>2901</v>
      </c>
      <c r="BL4947" t="s">
        <v>16003</v>
      </c>
      <c r="BM4947" t="s">
        <v>16004</v>
      </c>
    </row>
    <row r="4948" spans="57:65" x14ac:dyDescent="0.25">
      <c r="BE4948">
        <v>2928406</v>
      </c>
      <c r="BF4948">
        <v>29</v>
      </c>
      <c r="BG4948" t="s">
        <v>12229</v>
      </c>
      <c r="BH4948" t="s">
        <v>12230</v>
      </c>
      <c r="BI4948" t="s">
        <v>11359</v>
      </c>
      <c r="BJ4948" t="s">
        <v>16014</v>
      </c>
      <c r="BK4948">
        <v>2901</v>
      </c>
      <c r="BL4948" t="s">
        <v>16003</v>
      </c>
      <c r="BM4948" t="s">
        <v>16004</v>
      </c>
    </row>
    <row r="4949" spans="57:65" x14ac:dyDescent="0.25">
      <c r="BE4949">
        <v>2928901</v>
      </c>
      <c r="BF4949">
        <v>29</v>
      </c>
      <c r="BG4949" t="s">
        <v>12229</v>
      </c>
      <c r="BH4949" t="s">
        <v>12230</v>
      </c>
      <c r="BI4949" t="s">
        <v>11359</v>
      </c>
      <c r="BJ4949" t="s">
        <v>16015</v>
      </c>
      <c r="BK4949">
        <v>2901</v>
      </c>
      <c r="BL4949" t="s">
        <v>16003</v>
      </c>
      <c r="BM4949" t="s">
        <v>16004</v>
      </c>
    </row>
    <row r="4950" spans="57:65" x14ac:dyDescent="0.25">
      <c r="BE4950">
        <v>2929057</v>
      </c>
      <c r="BF4950">
        <v>29</v>
      </c>
      <c r="BG4950" t="s">
        <v>12229</v>
      </c>
      <c r="BH4950" t="s">
        <v>12230</v>
      </c>
      <c r="BI4950" t="s">
        <v>11359</v>
      </c>
      <c r="BJ4950" t="s">
        <v>16016</v>
      </c>
      <c r="BK4950">
        <v>2901</v>
      </c>
      <c r="BL4950" t="s">
        <v>16003</v>
      </c>
      <c r="BM4950" t="s">
        <v>16004</v>
      </c>
    </row>
    <row r="4951" spans="57:65" x14ac:dyDescent="0.25">
      <c r="BE4951">
        <v>2930907</v>
      </c>
      <c r="BF4951">
        <v>29</v>
      </c>
      <c r="BG4951" t="s">
        <v>12229</v>
      </c>
      <c r="BH4951" t="s">
        <v>12230</v>
      </c>
      <c r="BI4951" t="s">
        <v>11359</v>
      </c>
      <c r="BJ4951" t="s">
        <v>16017</v>
      </c>
      <c r="BK4951">
        <v>2901</v>
      </c>
      <c r="BL4951" t="s">
        <v>16003</v>
      </c>
      <c r="BM4951" t="s">
        <v>16004</v>
      </c>
    </row>
    <row r="4952" spans="57:65" x14ac:dyDescent="0.25">
      <c r="BE4952">
        <v>2933455</v>
      </c>
      <c r="BF4952">
        <v>29</v>
      </c>
      <c r="BG4952" t="s">
        <v>12229</v>
      </c>
      <c r="BH4952" t="s">
        <v>12230</v>
      </c>
      <c r="BI4952" t="s">
        <v>11359</v>
      </c>
      <c r="BJ4952" t="s">
        <v>16018</v>
      </c>
      <c r="BK4952">
        <v>2901</v>
      </c>
      <c r="BL4952" t="s">
        <v>16003</v>
      </c>
      <c r="BM4952" t="s">
        <v>16004</v>
      </c>
    </row>
    <row r="4953" spans="57:65" x14ac:dyDescent="0.25">
      <c r="BE4953">
        <v>1700400</v>
      </c>
      <c r="BF4953">
        <v>17</v>
      </c>
      <c r="BG4953" t="s">
        <v>11599</v>
      </c>
      <c r="BH4953" t="s">
        <v>11600</v>
      </c>
      <c r="BI4953" t="s">
        <v>11076</v>
      </c>
      <c r="BJ4953" t="s">
        <v>16019</v>
      </c>
      <c r="BK4953">
        <v>2901</v>
      </c>
      <c r="BL4953" t="s">
        <v>16003</v>
      </c>
      <c r="BM4953" t="s">
        <v>16004</v>
      </c>
    </row>
    <row r="4954" spans="57:65" x14ac:dyDescent="0.25">
      <c r="BE4954">
        <v>1702406</v>
      </c>
      <c r="BF4954">
        <v>17</v>
      </c>
      <c r="BG4954" t="s">
        <v>11599</v>
      </c>
      <c r="BH4954" t="s">
        <v>11600</v>
      </c>
      <c r="BI4954" t="s">
        <v>11076</v>
      </c>
      <c r="BJ4954" t="s">
        <v>16020</v>
      </c>
      <c r="BK4954">
        <v>2901</v>
      </c>
      <c r="BL4954" t="s">
        <v>16003</v>
      </c>
      <c r="BM4954" t="s">
        <v>16004</v>
      </c>
    </row>
    <row r="4955" spans="57:65" x14ac:dyDescent="0.25">
      <c r="BE4955">
        <v>1702703</v>
      </c>
      <c r="BF4955">
        <v>17</v>
      </c>
      <c r="BG4955" t="s">
        <v>11599</v>
      </c>
      <c r="BH4955" t="s">
        <v>11600</v>
      </c>
      <c r="BI4955" t="s">
        <v>11076</v>
      </c>
      <c r="BJ4955" t="s">
        <v>16021</v>
      </c>
      <c r="BK4955">
        <v>2901</v>
      </c>
      <c r="BL4955" t="s">
        <v>16003</v>
      </c>
      <c r="BM4955" t="s">
        <v>16004</v>
      </c>
    </row>
    <row r="4956" spans="57:65" x14ac:dyDescent="0.25">
      <c r="BE4956">
        <v>1705557</v>
      </c>
      <c r="BF4956">
        <v>17</v>
      </c>
      <c r="BG4956" t="s">
        <v>11599</v>
      </c>
      <c r="BH4956" t="s">
        <v>11600</v>
      </c>
      <c r="BI4956" t="s">
        <v>11076</v>
      </c>
      <c r="BJ4956" t="s">
        <v>16022</v>
      </c>
      <c r="BK4956">
        <v>2901</v>
      </c>
      <c r="BL4956" t="s">
        <v>16003</v>
      </c>
      <c r="BM4956" t="s">
        <v>16004</v>
      </c>
    </row>
    <row r="4957" spans="57:65" x14ac:dyDescent="0.25">
      <c r="BE4957">
        <v>1705607</v>
      </c>
      <c r="BF4957">
        <v>17</v>
      </c>
      <c r="BG4957" t="s">
        <v>11599</v>
      </c>
      <c r="BH4957" t="s">
        <v>11600</v>
      </c>
      <c r="BI4957" t="s">
        <v>11076</v>
      </c>
      <c r="BJ4957" t="s">
        <v>16023</v>
      </c>
      <c r="BK4957">
        <v>2901</v>
      </c>
      <c r="BL4957" t="s">
        <v>16003</v>
      </c>
      <c r="BM4957" t="s">
        <v>16004</v>
      </c>
    </row>
    <row r="4958" spans="57:65" x14ac:dyDescent="0.25">
      <c r="BE4958">
        <v>1707009</v>
      </c>
      <c r="BF4958">
        <v>17</v>
      </c>
      <c r="BG4958" t="s">
        <v>11599</v>
      </c>
      <c r="BH4958" t="s">
        <v>11600</v>
      </c>
      <c r="BI4958" t="s">
        <v>11076</v>
      </c>
      <c r="BJ4958" t="s">
        <v>16024</v>
      </c>
      <c r="BK4958">
        <v>2901</v>
      </c>
      <c r="BL4958" t="s">
        <v>16003</v>
      </c>
      <c r="BM4958" t="s">
        <v>16004</v>
      </c>
    </row>
    <row r="4959" spans="57:65" x14ac:dyDescent="0.25">
      <c r="BE4959">
        <v>1712157</v>
      </c>
      <c r="BF4959">
        <v>17</v>
      </c>
      <c r="BG4959" t="s">
        <v>11599</v>
      </c>
      <c r="BH4959" t="s">
        <v>11600</v>
      </c>
      <c r="BI4959" t="s">
        <v>11076</v>
      </c>
      <c r="BJ4959" t="s">
        <v>16025</v>
      </c>
      <c r="BK4959">
        <v>2901</v>
      </c>
      <c r="BL4959" t="s">
        <v>16003</v>
      </c>
      <c r="BM4959" t="s">
        <v>16004</v>
      </c>
    </row>
    <row r="4960" spans="57:65" x14ac:dyDescent="0.25">
      <c r="BE4960">
        <v>1712702</v>
      </c>
      <c r="BF4960">
        <v>17</v>
      </c>
      <c r="BG4960" t="s">
        <v>11599</v>
      </c>
      <c r="BH4960" t="s">
        <v>11600</v>
      </c>
      <c r="BI4960" t="s">
        <v>11076</v>
      </c>
      <c r="BJ4960" t="s">
        <v>16026</v>
      </c>
      <c r="BK4960">
        <v>2901</v>
      </c>
      <c r="BL4960" t="s">
        <v>16003</v>
      </c>
      <c r="BM4960" t="s">
        <v>16004</v>
      </c>
    </row>
    <row r="4961" spans="57:65" x14ac:dyDescent="0.25">
      <c r="BE4961">
        <v>1714203</v>
      </c>
      <c r="BF4961">
        <v>17</v>
      </c>
      <c r="BG4961" t="s">
        <v>11599</v>
      </c>
      <c r="BH4961" t="s">
        <v>11600</v>
      </c>
      <c r="BI4961" t="s">
        <v>11076</v>
      </c>
      <c r="BJ4961" t="s">
        <v>13685</v>
      </c>
      <c r="BK4961">
        <v>2901</v>
      </c>
      <c r="BL4961" t="s">
        <v>16003</v>
      </c>
      <c r="BM4961" t="s">
        <v>16004</v>
      </c>
    </row>
    <row r="4962" spans="57:65" x14ac:dyDescent="0.25">
      <c r="BE4962">
        <v>1715150</v>
      </c>
      <c r="BF4962">
        <v>17</v>
      </c>
      <c r="BG4962" t="s">
        <v>11599</v>
      </c>
      <c r="BH4962" t="s">
        <v>11600</v>
      </c>
      <c r="BI4962" t="s">
        <v>11076</v>
      </c>
      <c r="BJ4962" t="s">
        <v>16027</v>
      </c>
      <c r="BK4962">
        <v>2901</v>
      </c>
      <c r="BL4962" t="s">
        <v>16003</v>
      </c>
      <c r="BM4962" t="s">
        <v>16004</v>
      </c>
    </row>
    <row r="4963" spans="57:65" x14ac:dyDescent="0.25">
      <c r="BE4963">
        <v>1715259</v>
      </c>
      <c r="BF4963">
        <v>17</v>
      </c>
      <c r="BG4963" t="s">
        <v>11599</v>
      </c>
      <c r="BH4963" t="s">
        <v>11600</v>
      </c>
      <c r="BI4963" t="s">
        <v>11076</v>
      </c>
      <c r="BJ4963" t="s">
        <v>16028</v>
      </c>
      <c r="BK4963">
        <v>2901</v>
      </c>
      <c r="BL4963" t="s">
        <v>16003</v>
      </c>
      <c r="BM4963" t="s">
        <v>16004</v>
      </c>
    </row>
    <row r="4964" spans="57:65" x14ac:dyDescent="0.25">
      <c r="BE4964">
        <v>1717008</v>
      </c>
      <c r="BF4964">
        <v>17</v>
      </c>
      <c r="BG4964" t="s">
        <v>11599</v>
      </c>
      <c r="BH4964" t="s">
        <v>11600</v>
      </c>
      <c r="BI4964" t="s">
        <v>11076</v>
      </c>
      <c r="BJ4964" t="s">
        <v>16029</v>
      </c>
      <c r="BK4964">
        <v>2901</v>
      </c>
      <c r="BL4964" t="s">
        <v>16003</v>
      </c>
      <c r="BM4964" t="s">
        <v>16004</v>
      </c>
    </row>
    <row r="4965" spans="57:65" x14ac:dyDescent="0.25">
      <c r="BE4965">
        <v>1717800</v>
      </c>
      <c r="BF4965">
        <v>17</v>
      </c>
      <c r="BG4965" t="s">
        <v>11599</v>
      </c>
      <c r="BH4965" t="s">
        <v>11600</v>
      </c>
      <c r="BI4965" t="s">
        <v>11076</v>
      </c>
      <c r="BJ4965" t="s">
        <v>16030</v>
      </c>
      <c r="BK4965">
        <v>2901</v>
      </c>
      <c r="BL4965" t="s">
        <v>16003</v>
      </c>
      <c r="BM4965" t="s">
        <v>16004</v>
      </c>
    </row>
    <row r="4966" spans="57:65" x14ac:dyDescent="0.25">
      <c r="BE4966">
        <v>1717909</v>
      </c>
      <c r="BF4966">
        <v>17</v>
      </c>
      <c r="BG4966" t="s">
        <v>11599</v>
      </c>
      <c r="BH4966" t="s">
        <v>11600</v>
      </c>
      <c r="BI4966" t="s">
        <v>11076</v>
      </c>
      <c r="BJ4966" t="s">
        <v>16031</v>
      </c>
      <c r="BK4966">
        <v>2901</v>
      </c>
      <c r="BL4966" t="s">
        <v>16003</v>
      </c>
      <c r="BM4966" t="s">
        <v>16004</v>
      </c>
    </row>
    <row r="4967" spans="57:65" x14ac:dyDescent="0.25">
      <c r="BE4967">
        <v>1718006</v>
      </c>
      <c r="BF4967">
        <v>17</v>
      </c>
      <c r="BG4967" t="s">
        <v>11599</v>
      </c>
      <c r="BH4967" t="s">
        <v>11600</v>
      </c>
      <c r="BI4967" t="s">
        <v>11076</v>
      </c>
      <c r="BJ4967" t="s">
        <v>16032</v>
      </c>
      <c r="BK4967">
        <v>2901</v>
      </c>
      <c r="BL4967" t="s">
        <v>16003</v>
      </c>
      <c r="BM4967" t="s">
        <v>16004</v>
      </c>
    </row>
    <row r="4968" spans="57:65" x14ac:dyDescent="0.25">
      <c r="BE4968">
        <v>1718659</v>
      </c>
      <c r="BF4968">
        <v>17</v>
      </c>
      <c r="BG4968" t="s">
        <v>11599</v>
      </c>
      <c r="BH4968" t="s">
        <v>11600</v>
      </c>
      <c r="BI4968" t="s">
        <v>11076</v>
      </c>
      <c r="BJ4968" t="s">
        <v>16033</v>
      </c>
      <c r="BK4968">
        <v>2901</v>
      </c>
      <c r="BL4968" t="s">
        <v>16003</v>
      </c>
      <c r="BM4968" t="s">
        <v>16004</v>
      </c>
    </row>
    <row r="4969" spans="57:65" x14ac:dyDescent="0.25">
      <c r="BE4969">
        <v>1720150</v>
      </c>
      <c r="BF4969">
        <v>17</v>
      </c>
      <c r="BG4969" t="s">
        <v>11599</v>
      </c>
      <c r="BH4969" t="s">
        <v>11600</v>
      </c>
      <c r="BI4969" t="s">
        <v>11076</v>
      </c>
      <c r="BJ4969" t="s">
        <v>16034</v>
      </c>
      <c r="BK4969">
        <v>2901</v>
      </c>
      <c r="BL4969" t="s">
        <v>16003</v>
      </c>
      <c r="BM4969" t="s">
        <v>16004</v>
      </c>
    </row>
    <row r="4970" spans="57:65" x14ac:dyDescent="0.25">
      <c r="BE4970">
        <v>1720499</v>
      </c>
      <c r="BF4970">
        <v>17</v>
      </c>
      <c r="BG4970" t="s">
        <v>11599</v>
      </c>
      <c r="BH4970" t="s">
        <v>11600</v>
      </c>
      <c r="BI4970" t="s">
        <v>11076</v>
      </c>
      <c r="BJ4970" t="s">
        <v>16035</v>
      </c>
      <c r="BK4970">
        <v>2901</v>
      </c>
      <c r="BL4970" t="s">
        <v>16003</v>
      </c>
      <c r="BM4970" t="s">
        <v>16004</v>
      </c>
    </row>
    <row r="4971" spans="57:65" x14ac:dyDescent="0.25">
      <c r="BE4971">
        <v>1720903</v>
      </c>
      <c r="BF4971">
        <v>17</v>
      </c>
      <c r="BG4971" t="s">
        <v>11599</v>
      </c>
      <c r="BH4971" t="s">
        <v>11600</v>
      </c>
      <c r="BI4971" t="s">
        <v>11076</v>
      </c>
      <c r="BJ4971" t="s">
        <v>16036</v>
      </c>
      <c r="BK4971">
        <v>2901</v>
      </c>
      <c r="BL4971" t="s">
        <v>16003</v>
      </c>
      <c r="BM4971" t="s">
        <v>16004</v>
      </c>
    </row>
    <row r="4972" spans="57:65" x14ac:dyDescent="0.25">
      <c r="BE4972">
        <v>1720937</v>
      </c>
      <c r="BF4972">
        <v>17</v>
      </c>
      <c r="BG4972" t="s">
        <v>11599</v>
      </c>
      <c r="BH4972" t="s">
        <v>11600</v>
      </c>
      <c r="BI4972" t="s">
        <v>11076</v>
      </c>
      <c r="BJ4972" t="s">
        <v>16037</v>
      </c>
      <c r="BK4972">
        <v>2901</v>
      </c>
      <c r="BL4972" t="s">
        <v>16003</v>
      </c>
      <c r="BM4972" t="s">
        <v>16004</v>
      </c>
    </row>
    <row r="4973" spans="57:65" x14ac:dyDescent="0.25">
      <c r="BE4973">
        <v>2100501</v>
      </c>
      <c r="BF4973">
        <v>21</v>
      </c>
      <c r="BG4973" t="s">
        <v>11605</v>
      </c>
      <c r="BH4973" t="s">
        <v>11606</v>
      </c>
      <c r="BI4973" t="s">
        <v>11359</v>
      </c>
      <c r="BJ4973" t="s">
        <v>16038</v>
      </c>
      <c r="BK4973">
        <v>2901</v>
      </c>
      <c r="BL4973" t="s">
        <v>16003</v>
      </c>
      <c r="BM4973" t="s">
        <v>16004</v>
      </c>
    </row>
    <row r="4974" spans="57:65" x14ac:dyDescent="0.25">
      <c r="BE4974">
        <v>5206701</v>
      </c>
      <c r="BF4974">
        <v>52</v>
      </c>
      <c r="BG4974" t="s">
        <v>13044</v>
      </c>
      <c r="BH4974" t="s">
        <v>13045</v>
      </c>
      <c r="BI4974" t="s">
        <v>11084</v>
      </c>
      <c r="BJ4974" t="s">
        <v>16039</v>
      </c>
      <c r="BK4974">
        <v>2901</v>
      </c>
      <c r="BL4974" t="s">
        <v>16003</v>
      </c>
      <c r="BM4974" t="s">
        <v>16004</v>
      </c>
    </row>
    <row r="4975" spans="57:65" x14ac:dyDescent="0.25">
      <c r="BE4975">
        <v>3126208</v>
      </c>
      <c r="BF4975">
        <v>31</v>
      </c>
      <c r="BG4975" t="s">
        <v>12888</v>
      </c>
      <c r="BH4975" t="s">
        <v>12889</v>
      </c>
      <c r="BI4975" t="s">
        <v>12823</v>
      </c>
      <c r="BJ4975" t="s">
        <v>15475</v>
      </c>
      <c r="BK4975">
        <v>2901</v>
      </c>
      <c r="BL4975" t="s">
        <v>16003</v>
      </c>
      <c r="BM4975" t="s">
        <v>16004</v>
      </c>
    </row>
    <row r="4976" spans="57:65" x14ac:dyDescent="0.25">
      <c r="BE4976">
        <v>5212709</v>
      </c>
      <c r="BF4976">
        <v>52</v>
      </c>
      <c r="BG4976" t="s">
        <v>13044</v>
      </c>
      <c r="BH4976" t="s">
        <v>13045</v>
      </c>
      <c r="BI4976" t="s">
        <v>11084</v>
      </c>
      <c r="BJ4976" t="s">
        <v>16040</v>
      </c>
      <c r="BK4976">
        <v>2901</v>
      </c>
      <c r="BL4976" t="s">
        <v>16003</v>
      </c>
      <c r="BM4976" t="s">
        <v>16004</v>
      </c>
    </row>
    <row r="4977" spans="57:65" x14ac:dyDescent="0.25">
      <c r="BE4977">
        <v>5218300</v>
      </c>
      <c r="BF4977">
        <v>52</v>
      </c>
      <c r="BG4977" t="s">
        <v>13044</v>
      </c>
      <c r="BH4977" t="s">
        <v>13045</v>
      </c>
      <c r="BI4977" t="s">
        <v>11084</v>
      </c>
      <c r="BJ4977" t="s">
        <v>16041</v>
      </c>
      <c r="BK4977">
        <v>2901</v>
      </c>
      <c r="BL4977" t="s">
        <v>16003</v>
      </c>
      <c r="BM4977" t="s">
        <v>16004</v>
      </c>
    </row>
    <row r="4978" spans="57:65" x14ac:dyDescent="0.25">
      <c r="BE4978">
        <v>2201309</v>
      </c>
      <c r="BF4978">
        <v>22</v>
      </c>
      <c r="BG4978" t="s">
        <v>11622</v>
      </c>
      <c r="BH4978" t="s">
        <v>11623</v>
      </c>
      <c r="BI4978" t="s">
        <v>11359</v>
      </c>
      <c r="BJ4978" t="s">
        <v>16042</v>
      </c>
      <c r="BK4978">
        <v>2901</v>
      </c>
      <c r="BL4978" t="s">
        <v>16003</v>
      </c>
      <c r="BM4978" t="s">
        <v>16004</v>
      </c>
    </row>
    <row r="4979" spans="57:65" x14ac:dyDescent="0.25">
      <c r="BE4979">
        <v>2203008</v>
      </c>
      <c r="BF4979">
        <v>22</v>
      </c>
      <c r="BG4979" t="s">
        <v>11622</v>
      </c>
      <c r="BH4979" t="s">
        <v>11623</v>
      </c>
      <c r="BI4979" t="s">
        <v>11359</v>
      </c>
      <c r="BJ4979" t="s">
        <v>16043</v>
      </c>
      <c r="BK4979">
        <v>2901</v>
      </c>
      <c r="BL4979" t="s">
        <v>16003</v>
      </c>
      <c r="BM4979" t="s">
        <v>16004</v>
      </c>
    </row>
    <row r="4980" spans="57:65" x14ac:dyDescent="0.25">
      <c r="BE4980">
        <v>2204402</v>
      </c>
      <c r="BF4980">
        <v>22</v>
      </c>
      <c r="BG4980" t="s">
        <v>11622</v>
      </c>
      <c r="BH4980" t="s">
        <v>11623</v>
      </c>
      <c r="BI4980" t="s">
        <v>11359</v>
      </c>
      <c r="BJ4980" t="s">
        <v>16044</v>
      </c>
      <c r="BK4980">
        <v>2901</v>
      </c>
      <c r="BL4980" t="s">
        <v>16003</v>
      </c>
      <c r="BM4980" t="s">
        <v>16004</v>
      </c>
    </row>
    <row r="4981" spans="57:65" x14ac:dyDescent="0.25">
      <c r="BE4981">
        <v>5103056</v>
      </c>
      <c r="BF4981">
        <v>51</v>
      </c>
      <c r="BG4981" t="s">
        <v>11082</v>
      </c>
      <c r="BH4981" t="s">
        <v>11083</v>
      </c>
      <c r="BI4981" t="s">
        <v>11084</v>
      </c>
      <c r="BJ4981" t="s">
        <v>16045</v>
      </c>
      <c r="BK4981">
        <v>5107</v>
      </c>
      <c r="BL4981" t="s">
        <v>16046</v>
      </c>
      <c r="BM4981" t="s">
        <v>16047</v>
      </c>
    </row>
    <row r="4982" spans="57:65" x14ac:dyDescent="0.25">
      <c r="BE4982">
        <v>5103700</v>
      </c>
      <c r="BF4982">
        <v>51</v>
      </c>
      <c r="BG4982" t="s">
        <v>11082</v>
      </c>
      <c r="BH4982" t="s">
        <v>11083</v>
      </c>
      <c r="BI4982" t="s">
        <v>11084</v>
      </c>
      <c r="BJ4982" t="s">
        <v>16048</v>
      </c>
      <c r="BK4982">
        <v>5107</v>
      </c>
      <c r="BL4982" t="s">
        <v>16046</v>
      </c>
      <c r="BM4982" t="s">
        <v>16047</v>
      </c>
    </row>
    <row r="4983" spans="57:65" x14ac:dyDescent="0.25">
      <c r="BE4983">
        <v>5105259</v>
      </c>
      <c r="BF4983">
        <v>51</v>
      </c>
      <c r="BG4983" t="s">
        <v>11082</v>
      </c>
      <c r="BH4983" t="s">
        <v>11083</v>
      </c>
      <c r="BI4983" t="s">
        <v>11084</v>
      </c>
      <c r="BJ4983" t="s">
        <v>16049</v>
      </c>
      <c r="BK4983">
        <v>5107</v>
      </c>
      <c r="BL4983" t="s">
        <v>16046</v>
      </c>
      <c r="BM4983" t="s">
        <v>16047</v>
      </c>
    </row>
    <row r="4984" spans="57:65" x14ac:dyDescent="0.25">
      <c r="BE4984">
        <v>5105580</v>
      </c>
      <c r="BF4984">
        <v>51</v>
      </c>
      <c r="BG4984" t="s">
        <v>11082</v>
      </c>
      <c r="BH4984" t="s">
        <v>11083</v>
      </c>
      <c r="BI4984" t="s">
        <v>11084</v>
      </c>
      <c r="BJ4984" t="s">
        <v>16050</v>
      </c>
      <c r="BK4984">
        <v>5107</v>
      </c>
      <c r="BL4984" t="s">
        <v>16046</v>
      </c>
      <c r="BM4984" t="s">
        <v>16047</v>
      </c>
    </row>
    <row r="4985" spans="57:65" x14ac:dyDescent="0.25">
      <c r="BE4985">
        <v>5106240</v>
      </c>
      <c r="BF4985">
        <v>51</v>
      </c>
      <c r="BG4985" t="s">
        <v>11082</v>
      </c>
      <c r="BH4985" t="s">
        <v>11083</v>
      </c>
      <c r="BI4985" t="s">
        <v>11084</v>
      </c>
      <c r="BJ4985" t="s">
        <v>16051</v>
      </c>
      <c r="BK4985">
        <v>5107</v>
      </c>
      <c r="BL4985" t="s">
        <v>16046</v>
      </c>
      <c r="BM4985" t="s">
        <v>16047</v>
      </c>
    </row>
    <row r="4986" spans="57:65" x14ac:dyDescent="0.25">
      <c r="BE4986">
        <v>5106273</v>
      </c>
      <c r="BF4986">
        <v>51</v>
      </c>
      <c r="BG4986" t="s">
        <v>11082</v>
      </c>
      <c r="BH4986" t="s">
        <v>11083</v>
      </c>
      <c r="BI4986" t="s">
        <v>11084</v>
      </c>
      <c r="BJ4986" t="s">
        <v>16052</v>
      </c>
      <c r="BK4986">
        <v>5107</v>
      </c>
      <c r="BL4986" t="s">
        <v>16046</v>
      </c>
      <c r="BM4986" t="s">
        <v>16047</v>
      </c>
    </row>
    <row r="4987" spans="57:65" x14ac:dyDescent="0.25">
      <c r="BE4987">
        <v>5106307</v>
      </c>
      <c r="BF4987">
        <v>51</v>
      </c>
      <c r="BG4987" t="s">
        <v>11082</v>
      </c>
      <c r="BH4987" t="s">
        <v>11083</v>
      </c>
      <c r="BI4987" t="s">
        <v>11084</v>
      </c>
      <c r="BJ4987" t="s">
        <v>16053</v>
      </c>
      <c r="BK4987">
        <v>5107</v>
      </c>
      <c r="BL4987" t="s">
        <v>16046</v>
      </c>
      <c r="BM4987" t="s">
        <v>16047</v>
      </c>
    </row>
    <row r="4988" spans="57:65" x14ac:dyDescent="0.25">
      <c r="BE4988">
        <v>5106422</v>
      </c>
      <c r="BF4988">
        <v>51</v>
      </c>
      <c r="BG4988" t="s">
        <v>11082</v>
      </c>
      <c r="BH4988" t="s">
        <v>11083</v>
      </c>
      <c r="BI4988" t="s">
        <v>11084</v>
      </c>
      <c r="BJ4988" t="s">
        <v>16054</v>
      </c>
      <c r="BK4988">
        <v>5107</v>
      </c>
      <c r="BL4988" t="s">
        <v>16046</v>
      </c>
      <c r="BM4988" t="s">
        <v>16047</v>
      </c>
    </row>
    <row r="4989" spans="57:65" x14ac:dyDescent="0.25">
      <c r="BE4989">
        <v>5106802</v>
      </c>
      <c r="BF4989">
        <v>51</v>
      </c>
      <c r="BG4989" t="s">
        <v>11082</v>
      </c>
      <c r="BH4989" t="s">
        <v>11083</v>
      </c>
      <c r="BI4989" t="s">
        <v>11084</v>
      </c>
      <c r="BJ4989" t="s">
        <v>16055</v>
      </c>
      <c r="BK4989">
        <v>5107</v>
      </c>
      <c r="BL4989" t="s">
        <v>16046</v>
      </c>
      <c r="BM4989" t="s">
        <v>16047</v>
      </c>
    </row>
    <row r="4990" spans="57:65" x14ac:dyDescent="0.25">
      <c r="BE4990">
        <v>5107248</v>
      </c>
      <c r="BF4990">
        <v>51</v>
      </c>
      <c r="BG4990" t="s">
        <v>11082</v>
      </c>
      <c r="BH4990" t="s">
        <v>11083</v>
      </c>
      <c r="BI4990" t="s">
        <v>11084</v>
      </c>
      <c r="BJ4990" t="s">
        <v>16056</v>
      </c>
      <c r="BK4990">
        <v>5107</v>
      </c>
      <c r="BL4990" t="s">
        <v>16046</v>
      </c>
      <c r="BM4990" t="s">
        <v>16047</v>
      </c>
    </row>
    <row r="4991" spans="57:65" x14ac:dyDescent="0.25">
      <c r="BE4991">
        <v>5107909</v>
      </c>
      <c r="BF4991">
        <v>51</v>
      </c>
      <c r="BG4991" t="s">
        <v>11082</v>
      </c>
      <c r="BH4991" t="s">
        <v>11083</v>
      </c>
      <c r="BI4991" t="s">
        <v>11084</v>
      </c>
      <c r="BJ4991" t="s">
        <v>16057</v>
      </c>
      <c r="BK4991">
        <v>5107</v>
      </c>
      <c r="BL4991" t="s">
        <v>16046</v>
      </c>
      <c r="BM4991" t="s">
        <v>16047</v>
      </c>
    </row>
    <row r="4992" spans="57:65" x14ac:dyDescent="0.25">
      <c r="BE4992">
        <v>5107925</v>
      </c>
      <c r="BF4992">
        <v>51</v>
      </c>
      <c r="BG4992" t="s">
        <v>11082</v>
      </c>
      <c r="BH4992" t="s">
        <v>11083</v>
      </c>
      <c r="BI4992" t="s">
        <v>11084</v>
      </c>
      <c r="BJ4992" t="s">
        <v>16058</v>
      </c>
      <c r="BK4992">
        <v>5107</v>
      </c>
      <c r="BL4992" t="s">
        <v>16046</v>
      </c>
      <c r="BM4992" t="s">
        <v>16047</v>
      </c>
    </row>
    <row r="4993" spans="57:65" x14ac:dyDescent="0.25">
      <c r="BE4993">
        <v>5108006</v>
      </c>
      <c r="BF4993">
        <v>51</v>
      </c>
      <c r="BG4993" t="s">
        <v>11082</v>
      </c>
      <c r="BH4993" t="s">
        <v>11083</v>
      </c>
      <c r="BI4993" t="s">
        <v>11084</v>
      </c>
      <c r="BJ4993" t="s">
        <v>16059</v>
      </c>
      <c r="BK4993">
        <v>5107</v>
      </c>
      <c r="BL4993" t="s">
        <v>16046</v>
      </c>
      <c r="BM4993" t="s">
        <v>16047</v>
      </c>
    </row>
    <row r="4994" spans="57:65" x14ac:dyDescent="0.25">
      <c r="BE4994">
        <v>5108055</v>
      </c>
      <c r="BF4994">
        <v>51</v>
      </c>
      <c r="BG4994" t="s">
        <v>11082</v>
      </c>
      <c r="BH4994" t="s">
        <v>11083</v>
      </c>
      <c r="BI4994" t="s">
        <v>11084</v>
      </c>
      <c r="BJ4994" t="s">
        <v>16060</v>
      </c>
      <c r="BK4994">
        <v>5107</v>
      </c>
      <c r="BL4994" t="s">
        <v>16046</v>
      </c>
      <c r="BM4994" t="s">
        <v>16047</v>
      </c>
    </row>
    <row r="4995" spans="57:65" x14ac:dyDescent="0.25">
      <c r="BE4995">
        <v>5108303</v>
      </c>
      <c r="BF4995">
        <v>51</v>
      </c>
      <c r="BG4995" t="s">
        <v>11082</v>
      </c>
      <c r="BH4995" t="s">
        <v>11083</v>
      </c>
      <c r="BI4995" t="s">
        <v>11084</v>
      </c>
      <c r="BJ4995" t="s">
        <v>16061</v>
      </c>
      <c r="BK4995">
        <v>5107</v>
      </c>
      <c r="BL4995" t="s">
        <v>16046</v>
      </c>
      <c r="BM4995" t="s">
        <v>16047</v>
      </c>
    </row>
    <row r="4996" spans="57:65" x14ac:dyDescent="0.25">
      <c r="BE4996">
        <v>5108501</v>
      </c>
      <c r="BF4996">
        <v>51</v>
      </c>
      <c r="BG4996" t="s">
        <v>11082</v>
      </c>
      <c r="BH4996" t="s">
        <v>11083</v>
      </c>
      <c r="BI4996" t="s">
        <v>11084</v>
      </c>
      <c r="BJ4996" t="s">
        <v>16062</v>
      </c>
      <c r="BK4996">
        <v>5107</v>
      </c>
      <c r="BL4996" t="s">
        <v>16046</v>
      </c>
      <c r="BM4996" t="s">
        <v>16047</v>
      </c>
    </row>
    <row r="4997" spans="57:65" x14ac:dyDescent="0.25">
      <c r="BE4997">
        <v>5103254</v>
      </c>
      <c r="BF4997">
        <v>51</v>
      </c>
      <c r="BG4997" t="s">
        <v>11082</v>
      </c>
      <c r="BH4997" t="s">
        <v>11083</v>
      </c>
      <c r="BI4997" t="s">
        <v>11084</v>
      </c>
      <c r="BJ4997" t="s">
        <v>16063</v>
      </c>
      <c r="BK4997">
        <v>5105</v>
      </c>
      <c r="BL4997" t="s">
        <v>11078</v>
      </c>
      <c r="BM4997" t="s">
        <v>11079</v>
      </c>
    </row>
    <row r="4998" spans="57:65" x14ac:dyDescent="0.25">
      <c r="BE4998">
        <v>5107578</v>
      </c>
      <c r="BF4998">
        <v>51</v>
      </c>
      <c r="BG4998" t="s">
        <v>11082</v>
      </c>
      <c r="BH4998" t="s">
        <v>11083</v>
      </c>
      <c r="BI4998" t="s">
        <v>11084</v>
      </c>
      <c r="BJ4998" t="s">
        <v>16064</v>
      </c>
      <c r="BK4998">
        <v>5105</v>
      </c>
      <c r="BL4998" t="s">
        <v>11078</v>
      </c>
      <c r="BM4998" t="s">
        <v>11079</v>
      </c>
    </row>
    <row r="4999" spans="57:65" x14ac:dyDescent="0.25">
      <c r="BE4999">
        <v>5103361</v>
      </c>
      <c r="BF4999">
        <v>51</v>
      </c>
      <c r="BG4999" t="s">
        <v>11082</v>
      </c>
      <c r="BH4999" t="s">
        <v>11083</v>
      </c>
      <c r="BI4999" t="s">
        <v>11084</v>
      </c>
      <c r="BJ4999" t="s">
        <v>16065</v>
      </c>
      <c r="BK4999">
        <v>5105</v>
      </c>
      <c r="BL4999" t="s">
        <v>11078</v>
      </c>
      <c r="BM4999" t="s">
        <v>11079</v>
      </c>
    </row>
    <row r="5000" spans="57:65" x14ac:dyDescent="0.25">
      <c r="BE5000">
        <v>2300705</v>
      </c>
      <c r="BF5000">
        <v>23</v>
      </c>
      <c r="BG5000" t="s">
        <v>11389</v>
      </c>
      <c r="BH5000" t="s">
        <v>11390</v>
      </c>
      <c r="BI5000" t="s">
        <v>11359</v>
      </c>
      <c r="BJ5000" t="s">
        <v>16066</v>
      </c>
      <c r="BK5000">
        <v>2401</v>
      </c>
      <c r="BL5000" t="s">
        <v>11392</v>
      </c>
      <c r="BM5000" t="s">
        <v>11393</v>
      </c>
    </row>
    <row r="5001" spans="57:65" x14ac:dyDescent="0.25">
      <c r="BE5001">
        <v>2301109</v>
      </c>
      <c r="BF5001">
        <v>23</v>
      </c>
      <c r="BG5001" t="s">
        <v>11389</v>
      </c>
      <c r="BH5001" t="s">
        <v>11390</v>
      </c>
      <c r="BI5001" t="s">
        <v>11359</v>
      </c>
      <c r="BJ5001" t="s">
        <v>16067</v>
      </c>
      <c r="BK5001">
        <v>2401</v>
      </c>
      <c r="BL5001" t="s">
        <v>11392</v>
      </c>
      <c r="BM5001" t="s">
        <v>11393</v>
      </c>
    </row>
    <row r="5002" spans="57:65" x14ac:dyDescent="0.25">
      <c r="BE5002">
        <v>2406155</v>
      </c>
      <c r="BF5002">
        <v>24</v>
      </c>
      <c r="BG5002" t="s">
        <v>11357</v>
      </c>
      <c r="BH5002" t="s">
        <v>11358</v>
      </c>
      <c r="BI5002" t="s">
        <v>11359</v>
      </c>
      <c r="BJ5002" t="s">
        <v>15912</v>
      </c>
      <c r="BK5002">
        <v>2403</v>
      </c>
      <c r="BL5002" t="s">
        <v>11530</v>
      </c>
      <c r="BM5002" t="s">
        <v>11531</v>
      </c>
    </row>
    <row r="5003" spans="57:65" x14ac:dyDescent="0.25">
      <c r="BE5003">
        <v>2208908</v>
      </c>
      <c r="BF5003">
        <v>22</v>
      </c>
      <c r="BG5003" t="s">
        <v>11622</v>
      </c>
      <c r="BH5003" t="s">
        <v>11623</v>
      </c>
      <c r="BI5003" t="s">
        <v>11359</v>
      </c>
      <c r="BJ5003" t="s">
        <v>16068</v>
      </c>
      <c r="BK5003">
        <v>2105</v>
      </c>
      <c r="BL5003" t="s">
        <v>11602</v>
      </c>
      <c r="BM5003" t="s">
        <v>11603</v>
      </c>
    </row>
    <row r="5004" spans="57:65" x14ac:dyDescent="0.25">
      <c r="BE5004">
        <v>2209203</v>
      </c>
      <c r="BF5004">
        <v>22</v>
      </c>
      <c r="BG5004" t="s">
        <v>11622</v>
      </c>
      <c r="BH5004" t="s">
        <v>11623</v>
      </c>
      <c r="BI5004" t="s">
        <v>11359</v>
      </c>
      <c r="BJ5004" t="s">
        <v>12262</v>
      </c>
      <c r="BK5004">
        <v>2105</v>
      </c>
      <c r="BL5004" t="s">
        <v>11602</v>
      </c>
      <c r="BM5004" t="s">
        <v>11603</v>
      </c>
    </row>
    <row r="5005" spans="57:65" x14ac:dyDescent="0.25">
      <c r="BE5005">
        <v>2210631</v>
      </c>
      <c r="BF5005">
        <v>22</v>
      </c>
      <c r="BG5005" t="s">
        <v>11622</v>
      </c>
      <c r="BH5005" t="s">
        <v>11623</v>
      </c>
      <c r="BI5005" t="s">
        <v>11359</v>
      </c>
      <c r="BJ5005" t="s">
        <v>16069</v>
      </c>
      <c r="BK5005">
        <v>2105</v>
      </c>
      <c r="BL5005" t="s">
        <v>11602</v>
      </c>
      <c r="BM5005" t="s">
        <v>11603</v>
      </c>
    </row>
    <row r="5006" spans="57:65" x14ac:dyDescent="0.25">
      <c r="BE5006">
        <v>2211209</v>
      </c>
      <c r="BF5006">
        <v>22</v>
      </c>
      <c r="BG5006" t="s">
        <v>11622</v>
      </c>
      <c r="BH5006" t="s">
        <v>11623</v>
      </c>
      <c r="BI5006" t="s">
        <v>11359</v>
      </c>
      <c r="BJ5006" t="s">
        <v>16070</v>
      </c>
      <c r="BK5006">
        <v>2105</v>
      </c>
      <c r="BL5006" t="s">
        <v>11602</v>
      </c>
      <c r="BM5006" t="s">
        <v>11603</v>
      </c>
    </row>
    <row r="5007" spans="57:65" x14ac:dyDescent="0.25">
      <c r="BE5007">
        <v>2100832</v>
      </c>
      <c r="BF5007">
        <v>21</v>
      </c>
      <c r="BG5007" t="s">
        <v>11605</v>
      </c>
      <c r="BH5007" t="s">
        <v>11606</v>
      </c>
      <c r="BI5007" t="s">
        <v>11359</v>
      </c>
      <c r="BJ5007" t="s">
        <v>16071</v>
      </c>
      <c r="BK5007">
        <v>2102</v>
      </c>
      <c r="BL5007" t="s">
        <v>11832</v>
      </c>
      <c r="BM5007" t="s">
        <v>11833</v>
      </c>
    </row>
    <row r="5008" spans="57:65" x14ac:dyDescent="0.25">
      <c r="BE5008">
        <v>2207777</v>
      </c>
      <c r="BF5008">
        <v>22</v>
      </c>
      <c r="BG5008" t="s">
        <v>11622</v>
      </c>
      <c r="BH5008" t="s">
        <v>11623</v>
      </c>
      <c r="BI5008" t="s">
        <v>11359</v>
      </c>
      <c r="BJ5008" t="s">
        <v>16072</v>
      </c>
      <c r="BK5008">
        <v>2204</v>
      </c>
      <c r="BL5008" t="s">
        <v>11882</v>
      </c>
      <c r="BM5008" t="s">
        <v>11883</v>
      </c>
    </row>
    <row r="5009" spans="57:65" x14ac:dyDescent="0.25">
      <c r="BE5009">
        <v>2207801</v>
      </c>
      <c r="BF5009">
        <v>22</v>
      </c>
      <c r="BG5009" t="s">
        <v>11622</v>
      </c>
      <c r="BH5009" t="s">
        <v>11623</v>
      </c>
      <c r="BI5009" t="s">
        <v>11359</v>
      </c>
      <c r="BJ5009" t="s">
        <v>16073</v>
      </c>
      <c r="BK5009">
        <v>2204</v>
      </c>
      <c r="BL5009" t="s">
        <v>11882</v>
      </c>
      <c r="BM5009" t="s">
        <v>11883</v>
      </c>
    </row>
    <row r="5010" spans="57:65" x14ac:dyDescent="0.25">
      <c r="BE5010">
        <v>2207959</v>
      </c>
      <c r="BF5010">
        <v>22</v>
      </c>
      <c r="BG5010" t="s">
        <v>11622</v>
      </c>
      <c r="BH5010" t="s">
        <v>11623</v>
      </c>
      <c r="BI5010" t="s">
        <v>11359</v>
      </c>
      <c r="BJ5010" t="s">
        <v>14969</v>
      </c>
      <c r="BK5010">
        <v>2204</v>
      </c>
      <c r="BL5010" t="s">
        <v>11882</v>
      </c>
      <c r="BM5010" t="s">
        <v>11883</v>
      </c>
    </row>
    <row r="5011" spans="57:65" x14ac:dyDescent="0.25">
      <c r="BE5011">
        <v>2208650</v>
      </c>
      <c r="BF5011">
        <v>22</v>
      </c>
      <c r="BG5011" t="s">
        <v>11622</v>
      </c>
      <c r="BH5011" t="s">
        <v>11623</v>
      </c>
      <c r="BI5011" t="s">
        <v>11359</v>
      </c>
      <c r="BJ5011" t="s">
        <v>16074</v>
      </c>
      <c r="BK5011">
        <v>2204</v>
      </c>
      <c r="BL5011" t="s">
        <v>11882</v>
      </c>
      <c r="BM5011" t="s">
        <v>11883</v>
      </c>
    </row>
    <row r="5012" spans="57:65" x14ac:dyDescent="0.25">
      <c r="BE5012">
        <v>2209559</v>
      </c>
      <c r="BF5012">
        <v>22</v>
      </c>
      <c r="BG5012" t="s">
        <v>11622</v>
      </c>
      <c r="BH5012" t="s">
        <v>11623</v>
      </c>
      <c r="BI5012" t="s">
        <v>11359</v>
      </c>
      <c r="BJ5012" t="s">
        <v>16075</v>
      </c>
      <c r="BK5012">
        <v>2204</v>
      </c>
      <c r="BL5012" t="s">
        <v>11882</v>
      </c>
      <c r="BM5012" t="s">
        <v>11883</v>
      </c>
    </row>
    <row r="5013" spans="57:65" x14ac:dyDescent="0.25">
      <c r="BE5013">
        <v>2209658</v>
      </c>
      <c r="BF5013">
        <v>22</v>
      </c>
      <c r="BG5013" t="s">
        <v>11622</v>
      </c>
      <c r="BH5013" t="s">
        <v>11623</v>
      </c>
      <c r="BI5013" t="s">
        <v>11359</v>
      </c>
      <c r="BJ5013" t="s">
        <v>16076</v>
      </c>
      <c r="BK5013">
        <v>2204</v>
      </c>
      <c r="BL5013" t="s">
        <v>11882</v>
      </c>
      <c r="BM5013" t="s">
        <v>11883</v>
      </c>
    </row>
    <row r="5014" spans="57:65" x14ac:dyDescent="0.25">
      <c r="BE5014">
        <v>2210003</v>
      </c>
      <c r="BF5014">
        <v>22</v>
      </c>
      <c r="BG5014" t="s">
        <v>11622</v>
      </c>
      <c r="BH5014" t="s">
        <v>11623</v>
      </c>
      <c r="BI5014" t="s">
        <v>11359</v>
      </c>
      <c r="BJ5014" t="s">
        <v>16077</v>
      </c>
      <c r="BK5014">
        <v>2204</v>
      </c>
      <c r="BL5014" t="s">
        <v>11882</v>
      </c>
      <c r="BM5014" t="s">
        <v>11883</v>
      </c>
    </row>
    <row r="5015" spans="57:65" x14ac:dyDescent="0.25">
      <c r="BE5015">
        <v>2210359</v>
      </c>
      <c r="BF5015">
        <v>22</v>
      </c>
      <c r="BG5015" t="s">
        <v>11622</v>
      </c>
      <c r="BH5015" t="s">
        <v>11623</v>
      </c>
      <c r="BI5015" t="s">
        <v>11359</v>
      </c>
      <c r="BJ5015" t="s">
        <v>16078</v>
      </c>
      <c r="BK5015">
        <v>2204</v>
      </c>
      <c r="BL5015" t="s">
        <v>11882</v>
      </c>
      <c r="BM5015" t="s">
        <v>11883</v>
      </c>
    </row>
    <row r="5016" spans="57:65" x14ac:dyDescent="0.25">
      <c r="BE5016">
        <v>2210607</v>
      </c>
      <c r="BF5016">
        <v>22</v>
      </c>
      <c r="BG5016" t="s">
        <v>11622</v>
      </c>
      <c r="BH5016" t="s">
        <v>11623</v>
      </c>
      <c r="BI5016" t="s">
        <v>11359</v>
      </c>
      <c r="BJ5016" t="s">
        <v>16079</v>
      </c>
      <c r="BK5016">
        <v>2204</v>
      </c>
      <c r="BL5016" t="s">
        <v>11882</v>
      </c>
      <c r="BM5016" t="s">
        <v>11883</v>
      </c>
    </row>
    <row r="5017" spans="57:65" x14ac:dyDescent="0.25">
      <c r="BE5017">
        <v>2211357</v>
      </c>
      <c r="BF5017">
        <v>22</v>
      </c>
      <c r="BG5017" t="s">
        <v>11622</v>
      </c>
      <c r="BH5017" t="s">
        <v>11623</v>
      </c>
      <c r="BI5017" t="s">
        <v>11359</v>
      </c>
      <c r="BJ5017" t="s">
        <v>16080</v>
      </c>
      <c r="BK5017">
        <v>2204</v>
      </c>
      <c r="BL5017" t="s">
        <v>11882</v>
      </c>
      <c r="BM5017" t="s">
        <v>11883</v>
      </c>
    </row>
    <row r="5018" spans="57:65" x14ac:dyDescent="0.25">
      <c r="BE5018">
        <v>2905909</v>
      </c>
      <c r="BF5018">
        <v>29</v>
      </c>
      <c r="BG5018" t="s">
        <v>12229</v>
      </c>
      <c r="BH5018" t="s">
        <v>12230</v>
      </c>
      <c r="BI5018" t="s">
        <v>11359</v>
      </c>
      <c r="BJ5018" t="s">
        <v>16081</v>
      </c>
      <c r="BK5018">
        <v>2204</v>
      </c>
      <c r="BL5018" t="s">
        <v>11882</v>
      </c>
      <c r="BM5018" t="s">
        <v>11883</v>
      </c>
    </row>
    <row r="5019" spans="57:65" x14ac:dyDescent="0.25">
      <c r="BE5019">
        <v>2207405</v>
      </c>
      <c r="BF5019">
        <v>22</v>
      </c>
      <c r="BG5019" t="s">
        <v>11622</v>
      </c>
      <c r="BH5019" t="s">
        <v>11623</v>
      </c>
      <c r="BI5019" t="s">
        <v>11359</v>
      </c>
      <c r="BJ5019" t="s">
        <v>16082</v>
      </c>
      <c r="BK5019">
        <v>2205</v>
      </c>
      <c r="BL5019" t="s">
        <v>11898</v>
      </c>
      <c r="BM5019" t="s">
        <v>11899</v>
      </c>
    </row>
    <row r="5020" spans="57:65" x14ac:dyDescent="0.25">
      <c r="BE5020">
        <v>2207603</v>
      </c>
      <c r="BF5020">
        <v>22</v>
      </c>
      <c r="BG5020" t="s">
        <v>11622</v>
      </c>
      <c r="BH5020" t="s">
        <v>11623</v>
      </c>
      <c r="BI5020" t="s">
        <v>11359</v>
      </c>
      <c r="BJ5020" t="s">
        <v>16083</v>
      </c>
      <c r="BK5020">
        <v>2205</v>
      </c>
      <c r="BL5020" t="s">
        <v>11898</v>
      </c>
      <c r="BM5020" t="s">
        <v>11899</v>
      </c>
    </row>
    <row r="5021" spans="57:65" x14ac:dyDescent="0.25">
      <c r="BE5021">
        <v>2208700</v>
      </c>
      <c r="BF5021">
        <v>22</v>
      </c>
      <c r="BG5021" t="s">
        <v>11622</v>
      </c>
      <c r="BH5021" t="s">
        <v>11623</v>
      </c>
      <c r="BI5021" t="s">
        <v>11359</v>
      </c>
      <c r="BJ5021" t="s">
        <v>16084</v>
      </c>
      <c r="BK5021">
        <v>2205</v>
      </c>
      <c r="BL5021" t="s">
        <v>11898</v>
      </c>
      <c r="BM5021" t="s">
        <v>11899</v>
      </c>
    </row>
    <row r="5022" spans="57:65" x14ac:dyDescent="0.25">
      <c r="BE5022">
        <v>2208858</v>
      </c>
      <c r="BF5022">
        <v>22</v>
      </c>
      <c r="BG5022" t="s">
        <v>11622</v>
      </c>
      <c r="BH5022" t="s">
        <v>11623</v>
      </c>
      <c r="BI5022" t="s">
        <v>11359</v>
      </c>
      <c r="BJ5022" t="s">
        <v>16085</v>
      </c>
      <c r="BK5022">
        <v>2205</v>
      </c>
      <c r="BL5022" t="s">
        <v>11898</v>
      </c>
      <c r="BM5022" t="s">
        <v>11899</v>
      </c>
    </row>
    <row r="5023" spans="57:65" x14ac:dyDescent="0.25">
      <c r="BE5023">
        <v>2209302</v>
      </c>
      <c r="BF5023">
        <v>22</v>
      </c>
      <c r="BG5023" t="s">
        <v>11622</v>
      </c>
      <c r="BH5023" t="s">
        <v>11623</v>
      </c>
      <c r="BI5023" t="s">
        <v>11359</v>
      </c>
      <c r="BJ5023" t="s">
        <v>16086</v>
      </c>
      <c r="BK5023">
        <v>2205</v>
      </c>
      <c r="BL5023" t="s">
        <v>11898</v>
      </c>
      <c r="BM5023" t="s">
        <v>11899</v>
      </c>
    </row>
    <row r="5024" spans="57:65" x14ac:dyDescent="0.25">
      <c r="BE5024">
        <v>2210623</v>
      </c>
      <c r="BF5024">
        <v>22</v>
      </c>
      <c r="BG5024" t="s">
        <v>11622</v>
      </c>
      <c r="BH5024" t="s">
        <v>11623</v>
      </c>
      <c r="BI5024" t="s">
        <v>11359</v>
      </c>
      <c r="BJ5024" t="s">
        <v>16087</v>
      </c>
      <c r="BK5024">
        <v>2205</v>
      </c>
      <c r="BL5024" t="s">
        <v>11898</v>
      </c>
      <c r="BM5024" t="s">
        <v>11899</v>
      </c>
    </row>
    <row r="5025" spans="57:65" x14ac:dyDescent="0.25">
      <c r="BE5025">
        <v>2210953</v>
      </c>
      <c r="BF5025">
        <v>22</v>
      </c>
      <c r="BG5025" t="s">
        <v>11622</v>
      </c>
      <c r="BH5025" t="s">
        <v>11623</v>
      </c>
      <c r="BI5025" t="s">
        <v>11359</v>
      </c>
      <c r="BJ5025" t="s">
        <v>16088</v>
      </c>
      <c r="BK5025">
        <v>2205</v>
      </c>
      <c r="BL5025" t="s">
        <v>11898</v>
      </c>
      <c r="BM5025" t="s">
        <v>11899</v>
      </c>
    </row>
    <row r="5026" spans="57:65" x14ac:dyDescent="0.25">
      <c r="BE5026">
        <v>2207306</v>
      </c>
      <c r="BF5026">
        <v>22</v>
      </c>
      <c r="BG5026" t="s">
        <v>11622</v>
      </c>
      <c r="BH5026" t="s">
        <v>11623</v>
      </c>
      <c r="BI5026" t="s">
        <v>11359</v>
      </c>
      <c r="BJ5026" t="s">
        <v>16089</v>
      </c>
      <c r="BK5026">
        <v>2206</v>
      </c>
      <c r="BL5026" t="s">
        <v>11911</v>
      </c>
      <c r="BM5026" t="s">
        <v>11912</v>
      </c>
    </row>
    <row r="5027" spans="57:65" x14ac:dyDescent="0.25">
      <c r="BE5027">
        <v>2207355</v>
      </c>
      <c r="BF5027">
        <v>22</v>
      </c>
      <c r="BG5027" t="s">
        <v>11622</v>
      </c>
      <c r="BH5027" t="s">
        <v>11623</v>
      </c>
      <c r="BI5027" t="s">
        <v>11359</v>
      </c>
      <c r="BJ5027" t="s">
        <v>16090</v>
      </c>
      <c r="BK5027">
        <v>2206</v>
      </c>
      <c r="BL5027" t="s">
        <v>11911</v>
      </c>
      <c r="BM5027" t="s">
        <v>11912</v>
      </c>
    </row>
    <row r="5028" spans="57:65" x14ac:dyDescent="0.25">
      <c r="BE5028">
        <v>2207504</v>
      </c>
      <c r="BF5028">
        <v>22</v>
      </c>
      <c r="BG5028" t="s">
        <v>11622</v>
      </c>
      <c r="BH5028" t="s">
        <v>11623</v>
      </c>
      <c r="BI5028" t="s">
        <v>11359</v>
      </c>
      <c r="BJ5028" t="s">
        <v>16091</v>
      </c>
      <c r="BK5028">
        <v>2206</v>
      </c>
      <c r="BL5028" t="s">
        <v>11911</v>
      </c>
      <c r="BM5028" t="s">
        <v>11912</v>
      </c>
    </row>
    <row r="5029" spans="57:65" x14ac:dyDescent="0.25">
      <c r="BE5029">
        <v>2207751</v>
      </c>
      <c r="BF5029">
        <v>22</v>
      </c>
      <c r="BG5029" t="s">
        <v>11622</v>
      </c>
      <c r="BH5029" t="s">
        <v>11623</v>
      </c>
      <c r="BI5029" t="s">
        <v>11359</v>
      </c>
      <c r="BJ5029" t="s">
        <v>16092</v>
      </c>
      <c r="BK5029">
        <v>2206</v>
      </c>
      <c r="BL5029" t="s">
        <v>11911</v>
      </c>
      <c r="BM5029" t="s">
        <v>11912</v>
      </c>
    </row>
    <row r="5030" spans="57:65" x14ac:dyDescent="0.25">
      <c r="BE5030">
        <v>2207850</v>
      </c>
      <c r="BF5030">
        <v>22</v>
      </c>
      <c r="BG5030" t="s">
        <v>11622</v>
      </c>
      <c r="BH5030" t="s">
        <v>11623</v>
      </c>
      <c r="BI5030" t="s">
        <v>11359</v>
      </c>
      <c r="BJ5030" t="s">
        <v>16093</v>
      </c>
      <c r="BK5030">
        <v>2206</v>
      </c>
      <c r="BL5030" t="s">
        <v>11911</v>
      </c>
      <c r="BM5030" t="s">
        <v>11912</v>
      </c>
    </row>
    <row r="5031" spans="57:65" x14ac:dyDescent="0.25">
      <c r="BE5031">
        <v>2207934</v>
      </c>
      <c r="BF5031">
        <v>22</v>
      </c>
      <c r="BG5031" t="s">
        <v>11622</v>
      </c>
      <c r="BH5031" t="s">
        <v>11623</v>
      </c>
      <c r="BI5031" t="s">
        <v>11359</v>
      </c>
      <c r="BJ5031" t="s">
        <v>16094</v>
      </c>
      <c r="BK5031">
        <v>2206</v>
      </c>
      <c r="BL5031" t="s">
        <v>11911</v>
      </c>
      <c r="BM5031" t="s">
        <v>11912</v>
      </c>
    </row>
    <row r="5032" spans="57:65" x14ac:dyDescent="0.25">
      <c r="BE5032">
        <v>2208551</v>
      </c>
      <c r="BF5032">
        <v>22</v>
      </c>
      <c r="BG5032" t="s">
        <v>11622</v>
      </c>
      <c r="BH5032" t="s">
        <v>11623</v>
      </c>
      <c r="BI5032" t="s">
        <v>11359</v>
      </c>
      <c r="BJ5032" t="s">
        <v>16095</v>
      </c>
      <c r="BK5032">
        <v>2206</v>
      </c>
      <c r="BL5032" t="s">
        <v>11911</v>
      </c>
      <c r="BM5032" t="s">
        <v>11912</v>
      </c>
    </row>
    <row r="5033" spans="57:65" x14ac:dyDescent="0.25">
      <c r="BE5033">
        <v>2208601</v>
      </c>
      <c r="BF5033">
        <v>22</v>
      </c>
      <c r="BG5033" t="s">
        <v>11622</v>
      </c>
      <c r="BH5033" t="s">
        <v>11623</v>
      </c>
      <c r="BI5033" t="s">
        <v>11359</v>
      </c>
      <c r="BJ5033" t="s">
        <v>16096</v>
      </c>
      <c r="BK5033">
        <v>2206</v>
      </c>
      <c r="BL5033" t="s">
        <v>11911</v>
      </c>
      <c r="BM5033" t="s">
        <v>11912</v>
      </c>
    </row>
    <row r="5034" spans="57:65" x14ac:dyDescent="0.25">
      <c r="BE5034">
        <v>2208809</v>
      </c>
      <c r="BF5034">
        <v>22</v>
      </c>
      <c r="BG5034" t="s">
        <v>11622</v>
      </c>
      <c r="BH5034" t="s">
        <v>11623</v>
      </c>
      <c r="BI5034" t="s">
        <v>11359</v>
      </c>
      <c r="BJ5034" t="s">
        <v>16097</v>
      </c>
      <c r="BK5034">
        <v>2206</v>
      </c>
      <c r="BL5034" t="s">
        <v>11911</v>
      </c>
      <c r="BM5034" t="s">
        <v>11912</v>
      </c>
    </row>
    <row r="5035" spans="57:65" x14ac:dyDescent="0.25">
      <c r="BE5035">
        <v>2208874</v>
      </c>
      <c r="BF5035">
        <v>22</v>
      </c>
      <c r="BG5035" t="s">
        <v>11622</v>
      </c>
      <c r="BH5035" t="s">
        <v>11623</v>
      </c>
      <c r="BI5035" t="s">
        <v>11359</v>
      </c>
      <c r="BJ5035" t="s">
        <v>16098</v>
      </c>
      <c r="BK5035">
        <v>2206</v>
      </c>
      <c r="BL5035" t="s">
        <v>11911</v>
      </c>
      <c r="BM5035" t="s">
        <v>11912</v>
      </c>
    </row>
    <row r="5036" spans="57:65" x14ac:dyDescent="0.25">
      <c r="BE5036">
        <v>2209005</v>
      </c>
      <c r="BF5036">
        <v>22</v>
      </c>
      <c r="BG5036" t="s">
        <v>11622</v>
      </c>
      <c r="BH5036" t="s">
        <v>11623</v>
      </c>
      <c r="BI5036" t="s">
        <v>11359</v>
      </c>
      <c r="BJ5036" t="s">
        <v>16099</v>
      </c>
      <c r="BK5036">
        <v>2206</v>
      </c>
      <c r="BL5036" t="s">
        <v>11911</v>
      </c>
      <c r="BM5036" t="s">
        <v>11912</v>
      </c>
    </row>
    <row r="5037" spans="57:65" x14ac:dyDescent="0.25">
      <c r="BE5037">
        <v>2209377</v>
      </c>
      <c r="BF5037">
        <v>22</v>
      </c>
      <c r="BG5037" t="s">
        <v>11622</v>
      </c>
      <c r="BH5037" t="s">
        <v>11623</v>
      </c>
      <c r="BI5037" t="s">
        <v>11359</v>
      </c>
      <c r="BJ5037" t="s">
        <v>16100</v>
      </c>
      <c r="BK5037">
        <v>2206</v>
      </c>
      <c r="BL5037" t="s">
        <v>11911</v>
      </c>
      <c r="BM5037" t="s">
        <v>11912</v>
      </c>
    </row>
    <row r="5038" spans="57:65" x14ac:dyDescent="0.25">
      <c r="BE5038">
        <v>2209450</v>
      </c>
      <c r="BF5038">
        <v>22</v>
      </c>
      <c r="BG5038" t="s">
        <v>11622</v>
      </c>
      <c r="BH5038" t="s">
        <v>11623</v>
      </c>
      <c r="BI5038" t="s">
        <v>11359</v>
      </c>
      <c r="BJ5038" t="s">
        <v>16101</v>
      </c>
      <c r="BK5038">
        <v>2206</v>
      </c>
      <c r="BL5038" t="s">
        <v>11911</v>
      </c>
      <c r="BM5038" t="s">
        <v>11912</v>
      </c>
    </row>
    <row r="5039" spans="57:65" x14ac:dyDescent="0.25">
      <c r="BE5039">
        <v>2209609</v>
      </c>
      <c r="BF5039">
        <v>22</v>
      </c>
      <c r="BG5039" t="s">
        <v>11622</v>
      </c>
      <c r="BH5039" t="s">
        <v>11623</v>
      </c>
      <c r="BI5039" t="s">
        <v>11359</v>
      </c>
      <c r="BJ5039" t="s">
        <v>16102</v>
      </c>
      <c r="BK5039">
        <v>2206</v>
      </c>
      <c r="BL5039" t="s">
        <v>11911</v>
      </c>
      <c r="BM5039" t="s">
        <v>11912</v>
      </c>
    </row>
    <row r="5040" spans="57:65" x14ac:dyDescent="0.25">
      <c r="BE5040">
        <v>2209708</v>
      </c>
      <c r="BF5040">
        <v>22</v>
      </c>
      <c r="BG5040" t="s">
        <v>11622</v>
      </c>
      <c r="BH5040" t="s">
        <v>11623</v>
      </c>
      <c r="BI5040" t="s">
        <v>11359</v>
      </c>
      <c r="BJ5040" t="s">
        <v>16103</v>
      </c>
      <c r="BK5040">
        <v>2206</v>
      </c>
      <c r="BL5040" t="s">
        <v>11911</v>
      </c>
      <c r="BM5040" t="s">
        <v>11912</v>
      </c>
    </row>
    <row r="5041" spans="57:65" x14ac:dyDescent="0.25">
      <c r="BE5041">
        <v>2209807</v>
      </c>
      <c r="BF5041">
        <v>22</v>
      </c>
      <c r="BG5041" t="s">
        <v>11622</v>
      </c>
      <c r="BH5041" t="s">
        <v>11623</v>
      </c>
      <c r="BI5041" t="s">
        <v>11359</v>
      </c>
      <c r="BJ5041" t="s">
        <v>16104</v>
      </c>
      <c r="BK5041">
        <v>2206</v>
      </c>
      <c r="BL5041" t="s">
        <v>11911</v>
      </c>
      <c r="BM5041" t="s">
        <v>11912</v>
      </c>
    </row>
    <row r="5042" spans="57:65" x14ac:dyDescent="0.25">
      <c r="BE5042">
        <v>2210102</v>
      </c>
      <c r="BF5042">
        <v>22</v>
      </c>
      <c r="BG5042" t="s">
        <v>11622</v>
      </c>
      <c r="BH5042" t="s">
        <v>11623</v>
      </c>
      <c r="BI5042" t="s">
        <v>11359</v>
      </c>
      <c r="BJ5042" t="s">
        <v>16105</v>
      </c>
      <c r="BK5042">
        <v>2206</v>
      </c>
      <c r="BL5042" t="s">
        <v>11911</v>
      </c>
      <c r="BM5042" t="s">
        <v>11912</v>
      </c>
    </row>
    <row r="5043" spans="57:65" x14ac:dyDescent="0.25">
      <c r="BE5043">
        <v>2210383</v>
      </c>
      <c r="BF5043">
        <v>22</v>
      </c>
      <c r="BG5043" t="s">
        <v>11622</v>
      </c>
      <c r="BH5043" t="s">
        <v>11623</v>
      </c>
      <c r="BI5043" t="s">
        <v>11359</v>
      </c>
      <c r="BJ5043" t="s">
        <v>16106</v>
      </c>
      <c r="BK5043">
        <v>2206</v>
      </c>
      <c r="BL5043" t="s">
        <v>11911</v>
      </c>
      <c r="BM5043" t="s">
        <v>11912</v>
      </c>
    </row>
    <row r="5044" spans="57:65" x14ac:dyDescent="0.25">
      <c r="BE5044">
        <v>2210391</v>
      </c>
      <c r="BF5044">
        <v>22</v>
      </c>
      <c r="BG5044" t="s">
        <v>11622</v>
      </c>
      <c r="BH5044" t="s">
        <v>11623</v>
      </c>
      <c r="BI5044" t="s">
        <v>11359</v>
      </c>
      <c r="BJ5044" t="s">
        <v>16107</v>
      </c>
      <c r="BK5044">
        <v>2206</v>
      </c>
      <c r="BL5044" t="s">
        <v>11911</v>
      </c>
      <c r="BM5044" t="s">
        <v>11912</v>
      </c>
    </row>
    <row r="5045" spans="57:65" x14ac:dyDescent="0.25">
      <c r="BE5045">
        <v>2210508</v>
      </c>
      <c r="BF5045">
        <v>22</v>
      </c>
      <c r="BG5045" t="s">
        <v>11622</v>
      </c>
      <c r="BH5045" t="s">
        <v>11623</v>
      </c>
      <c r="BI5045" t="s">
        <v>11359</v>
      </c>
      <c r="BJ5045" t="s">
        <v>16108</v>
      </c>
      <c r="BK5045">
        <v>2206</v>
      </c>
      <c r="BL5045" t="s">
        <v>11911</v>
      </c>
      <c r="BM5045" t="s">
        <v>11912</v>
      </c>
    </row>
    <row r="5046" spans="57:65" x14ac:dyDescent="0.25">
      <c r="BE5046">
        <v>2210904</v>
      </c>
      <c r="BF5046">
        <v>22</v>
      </c>
      <c r="BG5046" t="s">
        <v>11622</v>
      </c>
      <c r="BH5046" t="s">
        <v>11623</v>
      </c>
      <c r="BI5046" t="s">
        <v>11359</v>
      </c>
      <c r="BJ5046" t="s">
        <v>16109</v>
      </c>
      <c r="BK5046">
        <v>2206</v>
      </c>
      <c r="BL5046" t="s">
        <v>11911</v>
      </c>
      <c r="BM5046" t="s">
        <v>11912</v>
      </c>
    </row>
    <row r="5047" spans="57:65" x14ac:dyDescent="0.25">
      <c r="BE5047">
        <v>2210979</v>
      </c>
      <c r="BF5047">
        <v>22</v>
      </c>
      <c r="BG5047" t="s">
        <v>11622</v>
      </c>
      <c r="BH5047" t="s">
        <v>11623</v>
      </c>
      <c r="BI5047" t="s">
        <v>11359</v>
      </c>
      <c r="BJ5047" t="s">
        <v>16110</v>
      </c>
      <c r="BK5047">
        <v>2206</v>
      </c>
      <c r="BL5047" t="s">
        <v>11911</v>
      </c>
      <c r="BM5047" t="s">
        <v>11912</v>
      </c>
    </row>
    <row r="5048" spans="57:65" x14ac:dyDescent="0.25">
      <c r="BE5048">
        <v>2211308</v>
      </c>
      <c r="BF5048">
        <v>22</v>
      </c>
      <c r="BG5048" t="s">
        <v>11622</v>
      </c>
      <c r="BH5048" t="s">
        <v>11623</v>
      </c>
      <c r="BI5048" t="s">
        <v>11359</v>
      </c>
      <c r="BJ5048" t="s">
        <v>16111</v>
      </c>
      <c r="BK5048">
        <v>2206</v>
      </c>
      <c r="BL5048" t="s">
        <v>11911</v>
      </c>
      <c r="BM5048" t="s">
        <v>11912</v>
      </c>
    </row>
    <row r="5049" spans="57:65" x14ac:dyDescent="0.25">
      <c r="BE5049">
        <v>2211407</v>
      </c>
      <c r="BF5049">
        <v>22</v>
      </c>
      <c r="BG5049" t="s">
        <v>11622</v>
      </c>
      <c r="BH5049" t="s">
        <v>11623</v>
      </c>
      <c r="BI5049" t="s">
        <v>11359</v>
      </c>
      <c r="BJ5049" t="s">
        <v>15307</v>
      </c>
      <c r="BK5049">
        <v>2206</v>
      </c>
      <c r="BL5049" t="s">
        <v>11911</v>
      </c>
      <c r="BM5049" t="s">
        <v>11912</v>
      </c>
    </row>
    <row r="5050" spans="57:65" x14ac:dyDescent="0.25">
      <c r="BE5050">
        <v>2207207</v>
      </c>
      <c r="BF5050">
        <v>22</v>
      </c>
      <c r="BG5050" t="s">
        <v>11622</v>
      </c>
      <c r="BH5050" t="s">
        <v>11623</v>
      </c>
      <c r="BI5050" t="s">
        <v>11359</v>
      </c>
      <c r="BJ5050" t="s">
        <v>16112</v>
      </c>
      <c r="BK5050">
        <v>2203</v>
      </c>
      <c r="BL5050" t="s">
        <v>11950</v>
      </c>
      <c r="BM5050" t="s">
        <v>11951</v>
      </c>
    </row>
    <row r="5051" spans="57:65" x14ac:dyDescent="0.25">
      <c r="BE5051">
        <v>2207553</v>
      </c>
      <c r="BF5051">
        <v>22</v>
      </c>
      <c r="BG5051" t="s">
        <v>11622</v>
      </c>
      <c r="BH5051" t="s">
        <v>11623</v>
      </c>
      <c r="BI5051" t="s">
        <v>11359</v>
      </c>
      <c r="BJ5051" t="s">
        <v>16113</v>
      </c>
      <c r="BK5051">
        <v>2203</v>
      </c>
      <c r="BL5051" t="s">
        <v>11950</v>
      </c>
      <c r="BM5051" t="s">
        <v>11951</v>
      </c>
    </row>
    <row r="5052" spans="57:65" x14ac:dyDescent="0.25">
      <c r="BE5052">
        <v>2208007</v>
      </c>
      <c r="BF5052">
        <v>22</v>
      </c>
      <c r="BG5052" t="s">
        <v>11622</v>
      </c>
      <c r="BH5052" t="s">
        <v>11623</v>
      </c>
      <c r="BI5052" t="s">
        <v>11359</v>
      </c>
      <c r="BJ5052" t="s">
        <v>16114</v>
      </c>
      <c r="BK5052">
        <v>2203</v>
      </c>
      <c r="BL5052" t="s">
        <v>11950</v>
      </c>
      <c r="BM5052" t="s">
        <v>11951</v>
      </c>
    </row>
    <row r="5053" spans="57:65" x14ac:dyDescent="0.25">
      <c r="BE5053">
        <v>2208205</v>
      </c>
      <c r="BF5053">
        <v>22</v>
      </c>
      <c r="BG5053" t="s">
        <v>11622</v>
      </c>
      <c r="BH5053" t="s">
        <v>11623</v>
      </c>
      <c r="BI5053" t="s">
        <v>11359</v>
      </c>
      <c r="BJ5053" t="s">
        <v>16115</v>
      </c>
      <c r="BK5053">
        <v>2203</v>
      </c>
      <c r="BL5053" t="s">
        <v>11950</v>
      </c>
      <c r="BM5053" t="s">
        <v>11951</v>
      </c>
    </row>
    <row r="5054" spans="57:65" x14ac:dyDescent="0.25">
      <c r="BE5054">
        <v>2209104</v>
      </c>
      <c r="BF5054">
        <v>22</v>
      </c>
      <c r="BG5054" t="s">
        <v>11622</v>
      </c>
      <c r="BH5054" t="s">
        <v>11623</v>
      </c>
      <c r="BI5054" t="s">
        <v>11359</v>
      </c>
      <c r="BJ5054" t="s">
        <v>16116</v>
      </c>
      <c r="BK5054">
        <v>2203</v>
      </c>
      <c r="BL5054" t="s">
        <v>11950</v>
      </c>
      <c r="BM5054" t="s">
        <v>11951</v>
      </c>
    </row>
    <row r="5055" spans="57:65" x14ac:dyDescent="0.25">
      <c r="BE5055">
        <v>2209351</v>
      </c>
      <c r="BF5055">
        <v>22</v>
      </c>
      <c r="BG5055" t="s">
        <v>11622</v>
      </c>
      <c r="BH5055" t="s">
        <v>11623</v>
      </c>
      <c r="BI5055" t="s">
        <v>11359</v>
      </c>
      <c r="BJ5055" t="s">
        <v>16117</v>
      </c>
      <c r="BK5055">
        <v>2203</v>
      </c>
      <c r="BL5055" t="s">
        <v>11950</v>
      </c>
      <c r="BM5055" t="s">
        <v>11951</v>
      </c>
    </row>
    <row r="5056" spans="57:65" x14ac:dyDescent="0.25">
      <c r="BE5056">
        <v>2209401</v>
      </c>
      <c r="BF5056">
        <v>22</v>
      </c>
      <c r="BG5056" t="s">
        <v>11622</v>
      </c>
      <c r="BH5056" t="s">
        <v>11623</v>
      </c>
      <c r="BI5056" t="s">
        <v>11359</v>
      </c>
      <c r="BJ5056" t="s">
        <v>16118</v>
      </c>
      <c r="BK5056">
        <v>2203</v>
      </c>
      <c r="BL5056" t="s">
        <v>11950</v>
      </c>
      <c r="BM5056" t="s">
        <v>11951</v>
      </c>
    </row>
    <row r="5057" spans="57:65" x14ac:dyDescent="0.25">
      <c r="BE5057">
        <v>2209500</v>
      </c>
      <c r="BF5057">
        <v>22</v>
      </c>
      <c r="BG5057" t="s">
        <v>11622</v>
      </c>
      <c r="BH5057" t="s">
        <v>11623</v>
      </c>
      <c r="BI5057" t="s">
        <v>11359</v>
      </c>
      <c r="BJ5057" t="s">
        <v>16119</v>
      </c>
      <c r="BK5057">
        <v>2203</v>
      </c>
      <c r="BL5057" t="s">
        <v>11950</v>
      </c>
      <c r="BM5057" t="s">
        <v>11951</v>
      </c>
    </row>
    <row r="5058" spans="57:65" x14ac:dyDescent="0.25">
      <c r="BE5058">
        <v>2209856</v>
      </c>
      <c r="BF5058">
        <v>22</v>
      </c>
      <c r="BG5058" t="s">
        <v>11622</v>
      </c>
      <c r="BH5058" t="s">
        <v>11623</v>
      </c>
      <c r="BI5058" t="s">
        <v>11359</v>
      </c>
      <c r="BJ5058" t="s">
        <v>16120</v>
      </c>
      <c r="BK5058">
        <v>2203</v>
      </c>
      <c r="BL5058" t="s">
        <v>11950</v>
      </c>
      <c r="BM5058" t="s">
        <v>11951</v>
      </c>
    </row>
    <row r="5059" spans="57:65" x14ac:dyDescent="0.25">
      <c r="BE5059">
        <v>2209955</v>
      </c>
      <c r="BF5059">
        <v>22</v>
      </c>
      <c r="BG5059" t="s">
        <v>11622</v>
      </c>
      <c r="BH5059" t="s">
        <v>11623</v>
      </c>
      <c r="BI5059" t="s">
        <v>11359</v>
      </c>
      <c r="BJ5059" t="s">
        <v>16121</v>
      </c>
      <c r="BK5059">
        <v>2203</v>
      </c>
      <c r="BL5059" t="s">
        <v>11950</v>
      </c>
      <c r="BM5059" t="s">
        <v>11951</v>
      </c>
    </row>
    <row r="5060" spans="57:65" x14ac:dyDescent="0.25">
      <c r="BE5060">
        <v>2210201</v>
      </c>
      <c r="BF5060">
        <v>22</v>
      </c>
      <c r="BG5060" t="s">
        <v>11622</v>
      </c>
      <c r="BH5060" t="s">
        <v>11623</v>
      </c>
      <c r="BI5060" t="s">
        <v>11359</v>
      </c>
      <c r="BJ5060" t="s">
        <v>16122</v>
      </c>
      <c r="BK5060">
        <v>2203</v>
      </c>
      <c r="BL5060" t="s">
        <v>11950</v>
      </c>
      <c r="BM5060" t="s">
        <v>11951</v>
      </c>
    </row>
    <row r="5061" spans="57:65" x14ac:dyDescent="0.25">
      <c r="BE5061">
        <v>2210300</v>
      </c>
      <c r="BF5061">
        <v>22</v>
      </c>
      <c r="BG5061" t="s">
        <v>11622</v>
      </c>
      <c r="BH5061" t="s">
        <v>11623</v>
      </c>
      <c r="BI5061" t="s">
        <v>11359</v>
      </c>
      <c r="BJ5061" t="s">
        <v>16123</v>
      </c>
      <c r="BK5061">
        <v>2203</v>
      </c>
      <c r="BL5061" t="s">
        <v>11950</v>
      </c>
      <c r="BM5061" t="s">
        <v>11951</v>
      </c>
    </row>
    <row r="5062" spans="57:65" x14ac:dyDescent="0.25">
      <c r="BE5062">
        <v>2210375</v>
      </c>
      <c r="BF5062">
        <v>22</v>
      </c>
      <c r="BG5062" t="s">
        <v>11622</v>
      </c>
      <c r="BH5062" t="s">
        <v>11623</v>
      </c>
      <c r="BI5062" t="s">
        <v>11359</v>
      </c>
      <c r="BJ5062" t="s">
        <v>16124</v>
      </c>
      <c r="BK5062">
        <v>2203</v>
      </c>
      <c r="BL5062" t="s">
        <v>11950</v>
      </c>
      <c r="BM5062" t="s">
        <v>11951</v>
      </c>
    </row>
    <row r="5063" spans="57:65" x14ac:dyDescent="0.25">
      <c r="BE5063">
        <v>2210706</v>
      </c>
      <c r="BF5063">
        <v>22</v>
      </c>
      <c r="BG5063" t="s">
        <v>11622</v>
      </c>
      <c r="BH5063" t="s">
        <v>11623</v>
      </c>
      <c r="BI5063" t="s">
        <v>11359</v>
      </c>
      <c r="BJ5063" t="s">
        <v>16125</v>
      </c>
      <c r="BK5063">
        <v>2203</v>
      </c>
      <c r="BL5063" t="s">
        <v>11950</v>
      </c>
      <c r="BM5063" t="s">
        <v>11951</v>
      </c>
    </row>
    <row r="5064" spans="57:65" x14ac:dyDescent="0.25">
      <c r="BE5064">
        <v>2210805</v>
      </c>
      <c r="BF5064">
        <v>22</v>
      </c>
      <c r="BG5064" t="s">
        <v>11622</v>
      </c>
      <c r="BH5064" t="s">
        <v>11623</v>
      </c>
      <c r="BI5064" t="s">
        <v>11359</v>
      </c>
      <c r="BJ5064" t="s">
        <v>16126</v>
      </c>
      <c r="BK5064">
        <v>2203</v>
      </c>
      <c r="BL5064" t="s">
        <v>11950</v>
      </c>
      <c r="BM5064" t="s">
        <v>11951</v>
      </c>
    </row>
    <row r="5065" spans="57:65" x14ac:dyDescent="0.25">
      <c r="BE5065">
        <v>2210938</v>
      </c>
      <c r="BF5065">
        <v>22</v>
      </c>
      <c r="BG5065" t="s">
        <v>11622</v>
      </c>
      <c r="BH5065" t="s">
        <v>11623</v>
      </c>
      <c r="BI5065" t="s">
        <v>11359</v>
      </c>
      <c r="BJ5065" t="s">
        <v>16127</v>
      </c>
      <c r="BK5065">
        <v>2203</v>
      </c>
      <c r="BL5065" t="s">
        <v>11950</v>
      </c>
      <c r="BM5065" t="s">
        <v>11951</v>
      </c>
    </row>
    <row r="5066" spans="57:65" x14ac:dyDescent="0.25">
      <c r="BE5066">
        <v>2211506</v>
      </c>
      <c r="BF5066">
        <v>22</v>
      </c>
      <c r="BG5066" t="s">
        <v>11622</v>
      </c>
      <c r="BH5066" t="s">
        <v>11623</v>
      </c>
      <c r="BI5066" t="s">
        <v>11359</v>
      </c>
      <c r="BJ5066" t="s">
        <v>16128</v>
      </c>
      <c r="BK5066">
        <v>2203</v>
      </c>
      <c r="BL5066" t="s">
        <v>11950</v>
      </c>
      <c r="BM5066" t="s">
        <v>11951</v>
      </c>
    </row>
    <row r="5067" spans="57:65" x14ac:dyDescent="0.25">
      <c r="BE5067">
        <v>2211605</v>
      </c>
      <c r="BF5067">
        <v>22</v>
      </c>
      <c r="BG5067" t="s">
        <v>11622</v>
      </c>
      <c r="BH5067" t="s">
        <v>11623</v>
      </c>
      <c r="BI5067" t="s">
        <v>11359</v>
      </c>
      <c r="BJ5067" t="s">
        <v>16129</v>
      </c>
      <c r="BK5067">
        <v>2203</v>
      </c>
      <c r="BL5067" t="s">
        <v>11950</v>
      </c>
      <c r="BM5067" t="s">
        <v>11951</v>
      </c>
    </row>
    <row r="5068" spans="57:65" x14ac:dyDescent="0.25">
      <c r="BE5068">
        <v>2211704</v>
      </c>
      <c r="BF5068">
        <v>22</v>
      </c>
      <c r="BG5068" t="s">
        <v>11622</v>
      </c>
      <c r="BH5068" t="s">
        <v>11623</v>
      </c>
      <c r="BI5068" t="s">
        <v>11359</v>
      </c>
      <c r="BJ5068" t="s">
        <v>16130</v>
      </c>
      <c r="BK5068">
        <v>2203</v>
      </c>
      <c r="BL5068" t="s">
        <v>11950</v>
      </c>
      <c r="BM5068" t="s">
        <v>11951</v>
      </c>
    </row>
    <row r="5069" spans="57:65" x14ac:dyDescent="0.25">
      <c r="BE5069">
        <v>2200954</v>
      </c>
      <c r="BF5069">
        <v>22</v>
      </c>
      <c r="BG5069" t="s">
        <v>11622</v>
      </c>
      <c r="BH5069" t="s">
        <v>11623</v>
      </c>
      <c r="BI5069" t="s">
        <v>11359</v>
      </c>
      <c r="BJ5069" t="s">
        <v>16131</v>
      </c>
      <c r="BK5069">
        <v>2203</v>
      </c>
      <c r="BL5069" t="s">
        <v>11950</v>
      </c>
      <c r="BM5069" t="s">
        <v>11951</v>
      </c>
    </row>
    <row r="5070" spans="57:65" x14ac:dyDescent="0.25">
      <c r="BE5070">
        <v>2207900</v>
      </c>
      <c r="BF5070">
        <v>22</v>
      </c>
      <c r="BG5070" t="s">
        <v>11622</v>
      </c>
      <c r="BH5070" t="s">
        <v>11623</v>
      </c>
      <c r="BI5070" t="s">
        <v>11359</v>
      </c>
      <c r="BJ5070" t="s">
        <v>16132</v>
      </c>
      <c r="BK5070">
        <v>2202</v>
      </c>
      <c r="BL5070" t="s">
        <v>11978</v>
      </c>
      <c r="BM5070" t="s">
        <v>11979</v>
      </c>
    </row>
    <row r="5071" spans="57:65" x14ac:dyDescent="0.25">
      <c r="BE5071">
        <v>2208106</v>
      </c>
      <c r="BF5071">
        <v>22</v>
      </c>
      <c r="BG5071" t="s">
        <v>11622</v>
      </c>
      <c r="BH5071" t="s">
        <v>11623</v>
      </c>
      <c r="BI5071" t="s">
        <v>11359</v>
      </c>
      <c r="BJ5071" t="s">
        <v>16133</v>
      </c>
      <c r="BK5071">
        <v>2202</v>
      </c>
      <c r="BL5071" t="s">
        <v>11978</v>
      </c>
      <c r="BM5071" t="s">
        <v>11979</v>
      </c>
    </row>
    <row r="5072" spans="57:65" x14ac:dyDescent="0.25">
      <c r="BE5072">
        <v>2208403</v>
      </c>
      <c r="BF5072">
        <v>22</v>
      </c>
      <c r="BG5072" t="s">
        <v>11622</v>
      </c>
      <c r="BH5072" t="s">
        <v>11623</v>
      </c>
      <c r="BI5072" t="s">
        <v>11359</v>
      </c>
      <c r="BJ5072" t="s">
        <v>16134</v>
      </c>
      <c r="BK5072">
        <v>2202</v>
      </c>
      <c r="BL5072" t="s">
        <v>11978</v>
      </c>
      <c r="BM5072" t="s">
        <v>11979</v>
      </c>
    </row>
    <row r="5073" spans="57:65" x14ac:dyDescent="0.25">
      <c r="BE5073">
        <v>2209153</v>
      </c>
      <c r="BF5073">
        <v>22</v>
      </c>
      <c r="BG5073" t="s">
        <v>11622</v>
      </c>
      <c r="BH5073" t="s">
        <v>11623</v>
      </c>
      <c r="BI5073" t="s">
        <v>11359</v>
      </c>
      <c r="BJ5073" t="s">
        <v>16135</v>
      </c>
      <c r="BK5073">
        <v>2202</v>
      </c>
      <c r="BL5073" t="s">
        <v>11978</v>
      </c>
      <c r="BM5073" t="s">
        <v>11979</v>
      </c>
    </row>
    <row r="5074" spans="57:65" x14ac:dyDescent="0.25">
      <c r="BE5074">
        <v>2209906</v>
      </c>
      <c r="BF5074">
        <v>22</v>
      </c>
      <c r="BG5074" t="s">
        <v>11622</v>
      </c>
      <c r="BH5074" t="s">
        <v>11623</v>
      </c>
      <c r="BI5074" t="s">
        <v>11359</v>
      </c>
      <c r="BJ5074" t="s">
        <v>16136</v>
      </c>
      <c r="BK5074">
        <v>2202</v>
      </c>
      <c r="BL5074" t="s">
        <v>11978</v>
      </c>
      <c r="BM5074" t="s">
        <v>11979</v>
      </c>
    </row>
    <row r="5075" spans="57:65" x14ac:dyDescent="0.25">
      <c r="BE5075">
        <v>2210409</v>
      </c>
      <c r="BF5075">
        <v>22</v>
      </c>
      <c r="BG5075" t="s">
        <v>11622</v>
      </c>
      <c r="BH5075" t="s">
        <v>11623</v>
      </c>
      <c r="BI5075" t="s">
        <v>11359</v>
      </c>
      <c r="BJ5075" t="s">
        <v>16137</v>
      </c>
      <c r="BK5075">
        <v>2202</v>
      </c>
      <c r="BL5075" t="s">
        <v>11978</v>
      </c>
      <c r="BM5075" t="s">
        <v>11979</v>
      </c>
    </row>
    <row r="5076" spans="57:65" x14ac:dyDescent="0.25">
      <c r="BE5076">
        <v>2210656</v>
      </c>
      <c r="BF5076">
        <v>22</v>
      </c>
      <c r="BG5076" t="s">
        <v>11622</v>
      </c>
      <c r="BH5076" t="s">
        <v>11623</v>
      </c>
      <c r="BI5076" t="s">
        <v>11359</v>
      </c>
      <c r="BJ5076" t="s">
        <v>16138</v>
      </c>
      <c r="BK5076">
        <v>2202</v>
      </c>
      <c r="BL5076" t="s">
        <v>11978</v>
      </c>
      <c r="BM5076" t="s">
        <v>11979</v>
      </c>
    </row>
    <row r="5077" spans="57:65" x14ac:dyDescent="0.25">
      <c r="BE5077">
        <v>2211001</v>
      </c>
      <c r="BF5077">
        <v>22</v>
      </c>
      <c r="BG5077" t="s">
        <v>11622</v>
      </c>
      <c r="BH5077" t="s">
        <v>11623</v>
      </c>
      <c r="BI5077" t="s">
        <v>11359</v>
      </c>
      <c r="BJ5077" t="s">
        <v>11622</v>
      </c>
      <c r="BK5077">
        <v>2202</v>
      </c>
      <c r="BL5077" t="s">
        <v>11978</v>
      </c>
      <c r="BM5077" t="s">
        <v>11979</v>
      </c>
    </row>
    <row r="5078" spans="57:65" x14ac:dyDescent="0.25">
      <c r="BE5078">
        <v>2211100</v>
      </c>
      <c r="BF5078">
        <v>22</v>
      </c>
      <c r="BG5078" t="s">
        <v>11622</v>
      </c>
      <c r="BH5078" t="s">
        <v>11623</v>
      </c>
      <c r="BI5078" t="s">
        <v>11359</v>
      </c>
      <c r="BJ5078" t="s">
        <v>16139</v>
      </c>
      <c r="BK5078">
        <v>2202</v>
      </c>
      <c r="BL5078" t="s">
        <v>11978</v>
      </c>
      <c r="BM5078" t="s">
        <v>11979</v>
      </c>
    </row>
    <row r="5079" spans="57:65" x14ac:dyDescent="0.25">
      <c r="BE5079">
        <v>2207793</v>
      </c>
      <c r="BF5079">
        <v>22</v>
      </c>
      <c r="BG5079" t="s">
        <v>11622</v>
      </c>
      <c r="BH5079" t="s">
        <v>11623</v>
      </c>
      <c r="BI5079" t="s">
        <v>11359</v>
      </c>
      <c r="BJ5079" t="s">
        <v>16140</v>
      </c>
      <c r="BK5079">
        <v>2202</v>
      </c>
      <c r="BL5079" t="s">
        <v>11978</v>
      </c>
      <c r="BM5079" t="s">
        <v>11979</v>
      </c>
    </row>
    <row r="5080" spans="57:65" x14ac:dyDescent="0.25">
      <c r="BE5080">
        <v>2206720</v>
      </c>
      <c r="BF5080">
        <v>22</v>
      </c>
      <c r="BG5080" t="s">
        <v>11622</v>
      </c>
      <c r="BH5080" t="s">
        <v>11623</v>
      </c>
      <c r="BI5080" t="s">
        <v>11359</v>
      </c>
      <c r="BJ5080" t="s">
        <v>16141</v>
      </c>
      <c r="BK5080">
        <v>2202</v>
      </c>
      <c r="BL5080" t="s">
        <v>11978</v>
      </c>
      <c r="BM5080" t="s">
        <v>11979</v>
      </c>
    </row>
    <row r="5081" spans="57:65" x14ac:dyDescent="0.25">
      <c r="BE5081">
        <v>2300200</v>
      </c>
      <c r="BF5081">
        <v>23</v>
      </c>
      <c r="BG5081" t="s">
        <v>11389</v>
      </c>
      <c r="BH5081" t="s">
        <v>11390</v>
      </c>
      <c r="BI5081" t="s">
        <v>11359</v>
      </c>
      <c r="BJ5081" t="s">
        <v>16142</v>
      </c>
      <c r="BK5081">
        <v>2301</v>
      </c>
      <c r="BL5081" t="s">
        <v>12004</v>
      </c>
      <c r="BM5081" t="s">
        <v>12005</v>
      </c>
    </row>
    <row r="5082" spans="57:65" x14ac:dyDescent="0.25">
      <c r="BE5082">
        <v>2300507</v>
      </c>
      <c r="BF5082">
        <v>23</v>
      </c>
      <c r="BG5082" t="s">
        <v>11389</v>
      </c>
      <c r="BH5082" t="s">
        <v>11390</v>
      </c>
      <c r="BI5082" t="s">
        <v>11359</v>
      </c>
      <c r="BJ5082" t="s">
        <v>16143</v>
      </c>
      <c r="BK5082">
        <v>2301</v>
      </c>
      <c r="BL5082" t="s">
        <v>12004</v>
      </c>
      <c r="BM5082" t="s">
        <v>12005</v>
      </c>
    </row>
    <row r="5083" spans="57:65" x14ac:dyDescent="0.25">
      <c r="BE5083">
        <v>2300754</v>
      </c>
      <c r="BF5083">
        <v>23</v>
      </c>
      <c r="BG5083" t="s">
        <v>11389</v>
      </c>
      <c r="BH5083" t="s">
        <v>11390</v>
      </c>
      <c r="BI5083" t="s">
        <v>11359</v>
      </c>
      <c r="BJ5083" t="s">
        <v>16144</v>
      </c>
      <c r="BK5083">
        <v>2301</v>
      </c>
      <c r="BL5083" t="s">
        <v>12004</v>
      </c>
      <c r="BM5083" t="s">
        <v>12005</v>
      </c>
    </row>
    <row r="5084" spans="57:65" x14ac:dyDescent="0.25">
      <c r="BE5084">
        <v>2301257</v>
      </c>
      <c r="BF5084">
        <v>23</v>
      </c>
      <c r="BG5084" t="s">
        <v>11389</v>
      </c>
      <c r="BH5084" t="s">
        <v>11390</v>
      </c>
      <c r="BI5084" t="s">
        <v>11359</v>
      </c>
      <c r="BJ5084" t="s">
        <v>16145</v>
      </c>
      <c r="BK5084">
        <v>2301</v>
      </c>
      <c r="BL5084" t="s">
        <v>12004</v>
      </c>
      <c r="BM5084" t="s">
        <v>12005</v>
      </c>
    </row>
    <row r="5085" spans="57:65" x14ac:dyDescent="0.25">
      <c r="BE5085">
        <v>2300101</v>
      </c>
      <c r="BF5085">
        <v>23</v>
      </c>
      <c r="BG5085" t="s">
        <v>11389</v>
      </c>
      <c r="BH5085" t="s">
        <v>11390</v>
      </c>
      <c r="BI5085" t="s">
        <v>11359</v>
      </c>
      <c r="BJ5085" t="s">
        <v>16146</v>
      </c>
      <c r="BK5085">
        <v>2303</v>
      </c>
      <c r="BL5085" t="s">
        <v>12067</v>
      </c>
      <c r="BM5085" t="s">
        <v>12068</v>
      </c>
    </row>
    <row r="5086" spans="57:65" x14ac:dyDescent="0.25">
      <c r="BE5086">
        <v>2300606</v>
      </c>
      <c r="BF5086">
        <v>23</v>
      </c>
      <c r="BG5086" t="s">
        <v>11389</v>
      </c>
      <c r="BH5086" t="s">
        <v>11390</v>
      </c>
      <c r="BI5086" t="s">
        <v>11359</v>
      </c>
      <c r="BJ5086" t="s">
        <v>16147</v>
      </c>
      <c r="BK5086">
        <v>2303</v>
      </c>
      <c r="BL5086" t="s">
        <v>12067</v>
      </c>
      <c r="BM5086" t="s">
        <v>12068</v>
      </c>
    </row>
    <row r="5087" spans="57:65" x14ac:dyDescent="0.25">
      <c r="BE5087">
        <v>2300804</v>
      </c>
      <c r="BF5087">
        <v>23</v>
      </c>
      <c r="BG5087" t="s">
        <v>11389</v>
      </c>
      <c r="BH5087" t="s">
        <v>11390</v>
      </c>
      <c r="BI5087" t="s">
        <v>11359</v>
      </c>
      <c r="BJ5087" t="s">
        <v>16148</v>
      </c>
      <c r="BK5087">
        <v>2303</v>
      </c>
      <c r="BL5087" t="s">
        <v>12067</v>
      </c>
      <c r="BM5087" t="s">
        <v>12068</v>
      </c>
    </row>
    <row r="5088" spans="57:65" x14ac:dyDescent="0.25">
      <c r="BE5088">
        <v>2301307</v>
      </c>
      <c r="BF5088">
        <v>23</v>
      </c>
      <c r="BG5088" t="s">
        <v>11389</v>
      </c>
      <c r="BH5088" t="s">
        <v>11390</v>
      </c>
      <c r="BI5088" t="s">
        <v>11359</v>
      </c>
      <c r="BJ5088" t="s">
        <v>16149</v>
      </c>
      <c r="BK5088">
        <v>2303</v>
      </c>
      <c r="BL5088" t="s">
        <v>12067</v>
      </c>
      <c r="BM5088" t="s">
        <v>12068</v>
      </c>
    </row>
    <row r="5089" spans="57:65" x14ac:dyDescent="0.25">
      <c r="BE5089">
        <v>2301604</v>
      </c>
      <c r="BF5089">
        <v>23</v>
      </c>
      <c r="BG5089" t="s">
        <v>11389</v>
      </c>
      <c r="BH5089" t="s">
        <v>11390</v>
      </c>
      <c r="BI5089" t="s">
        <v>11359</v>
      </c>
      <c r="BJ5089" t="s">
        <v>16150</v>
      </c>
      <c r="BK5089">
        <v>2303</v>
      </c>
      <c r="BL5089" t="s">
        <v>12067</v>
      </c>
      <c r="BM5089" t="s">
        <v>12068</v>
      </c>
    </row>
    <row r="5090" spans="57:65" x14ac:dyDescent="0.25">
      <c r="BE5090">
        <v>2301703</v>
      </c>
      <c r="BF5090">
        <v>23</v>
      </c>
      <c r="BG5090" t="s">
        <v>11389</v>
      </c>
      <c r="BH5090" t="s">
        <v>11390</v>
      </c>
      <c r="BI5090" t="s">
        <v>11359</v>
      </c>
      <c r="BJ5090" t="s">
        <v>15711</v>
      </c>
      <c r="BK5090">
        <v>2303</v>
      </c>
      <c r="BL5090" t="s">
        <v>12067</v>
      </c>
      <c r="BM5090" t="s">
        <v>12068</v>
      </c>
    </row>
    <row r="5091" spans="57:65" x14ac:dyDescent="0.25">
      <c r="BE5091">
        <v>2301802</v>
      </c>
      <c r="BF5091">
        <v>23</v>
      </c>
      <c r="BG5091" t="s">
        <v>11389</v>
      </c>
      <c r="BH5091" t="s">
        <v>11390</v>
      </c>
      <c r="BI5091" t="s">
        <v>11359</v>
      </c>
      <c r="BJ5091" t="s">
        <v>16151</v>
      </c>
      <c r="BK5091">
        <v>2501</v>
      </c>
      <c r="BL5091" t="s">
        <v>12091</v>
      </c>
      <c r="BM5091" t="s">
        <v>12092</v>
      </c>
    </row>
    <row r="5092" spans="57:65" x14ac:dyDescent="0.25">
      <c r="BE5092">
        <v>2906006</v>
      </c>
      <c r="BF5092">
        <v>29</v>
      </c>
      <c r="BG5092" t="s">
        <v>12229</v>
      </c>
      <c r="BH5092" t="s">
        <v>12230</v>
      </c>
      <c r="BI5092" t="s">
        <v>11359</v>
      </c>
      <c r="BJ5092" t="s">
        <v>16152</v>
      </c>
      <c r="BK5092">
        <v>2904</v>
      </c>
      <c r="BL5092" t="s">
        <v>12232</v>
      </c>
      <c r="BM5092" t="s">
        <v>12233</v>
      </c>
    </row>
    <row r="5093" spans="57:65" x14ac:dyDescent="0.25">
      <c r="BE5093">
        <v>2503209</v>
      </c>
      <c r="BF5093">
        <v>25</v>
      </c>
      <c r="BG5093" t="s">
        <v>11478</v>
      </c>
      <c r="BH5093" t="s">
        <v>11479</v>
      </c>
      <c r="BI5093" t="s">
        <v>11359</v>
      </c>
      <c r="BJ5093" t="s">
        <v>16153</v>
      </c>
      <c r="BK5093">
        <v>2604</v>
      </c>
      <c r="BL5093" t="s">
        <v>12342</v>
      </c>
      <c r="BM5093" t="s">
        <v>12343</v>
      </c>
    </row>
    <row r="5094" spans="57:65" x14ac:dyDescent="0.25">
      <c r="BE5094">
        <v>2802403</v>
      </c>
      <c r="BF5094">
        <v>28</v>
      </c>
      <c r="BG5094" t="s">
        <v>12454</v>
      </c>
      <c r="BH5094" t="s">
        <v>12455</v>
      </c>
      <c r="BI5094" t="s">
        <v>11359</v>
      </c>
      <c r="BJ5094" t="s">
        <v>16154</v>
      </c>
      <c r="BK5094">
        <v>2801</v>
      </c>
      <c r="BL5094" t="s">
        <v>12449</v>
      </c>
      <c r="BM5094" t="s">
        <v>12450</v>
      </c>
    </row>
    <row r="5095" spans="57:65" x14ac:dyDescent="0.25">
      <c r="BE5095">
        <v>2803104</v>
      </c>
      <c r="BF5095">
        <v>28</v>
      </c>
      <c r="BG5095" t="s">
        <v>12454</v>
      </c>
      <c r="BH5095" t="s">
        <v>12455</v>
      </c>
      <c r="BI5095" t="s">
        <v>11359</v>
      </c>
      <c r="BJ5095" t="s">
        <v>16155</v>
      </c>
      <c r="BK5095">
        <v>2801</v>
      </c>
      <c r="BL5095" t="s">
        <v>12449</v>
      </c>
      <c r="BM5095" t="s">
        <v>12450</v>
      </c>
    </row>
    <row r="5096" spans="57:65" x14ac:dyDescent="0.25">
      <c r="BE5096">
        <v>2804706</v>
      </c>
      <c r="BF5096">
        <v>28</v>
      </c>
      <c r="BG5096" t="s">
        <v>12454</v>
      </c>
      <c r="BH5096" t="s">
        <v>12455</v>
      </c>
      <c r="BI5096" t="s">
        <v>11359</v>
      </c>
      <c r="BJ5096" t="s">
        <v>16156</v>
      </c>
      <c r="BK5096">
        <v>2801</v>
      </c>
      <c r="BL5096" t="s">
        <v>12449</v>
      </c>
      <c r="BM5096" t="s">
        <v>12450</v>
      </c>
    </row>
    <row r="5097" spans="57:65" x14ac:dyDescent="0.25">
      <c r="BE5097">
        <v>2805604</v>
      </c>
      <c r="BF5097">
        <v>28</v>
      </c>
      <c r="BG5097" t="s">
        <v>12454</v>
      </c>
      <c r="BH5097" t="s">
        <v>12455</v>
      </c>
      <c r="BI5097" t="s">
        <v>11359</v>
      </c>
      <c r="BJ5097" t="s">
        <v>16157</v>
      </c>
      <c r="BK5097">
        <v>2801</v>
      </c>
      <c r="BL5097" t="s">
        <v>12449</v>
      </c>
      <c r="BM5097" t="s">
        <v>12450</v>
      </c>
    </row>
    <row r="5098" spans="57:65" x14ac:dyDescent="0.25">
      <c r="BE5098">
        <v>2800100</v>
      </c>
      <c r="BF5098">
        <v>28</v>
      </c>
      <c r="BG5098" t="s">
        <v>12454</v>
      </c>
      <c r="BH5098" t="s">
        <v>12455</v>
      </c>
      <c r="BI5098" t="s">
        <v>11359</v>
      </c>
      <c r="BJ5098" t="s">
        <v>16158</v>
      </c>
      <c r="BK5098">
        <v>2802</v>
      </c>
      <c r="BL5098" t="s">
        <v>12505</v>
      </c>
      <c r="BM5098" t="s">
        <v>12506</v>
      </c>
    </row>
    <row r="5099" spans="57:65" x14ac:dyDescent="0.25">
      <c r="BE5099">
        <v>2800209</v>
      </c>
      <c r="BF5099">
        <v>28</v>
      </c>
      <c r="BG5099" t="s">
        <v>12454</v>
      </c>
      <c r="BH5099" t="s">
        <v>12455</v>
      </c>
      <c r="BI5099" t="s">
        <v>11359</v>
      </c>
      <c r="BJ5099" t="s">
        <v>16159</v>
      </c>
      <c r="BK5099">
        <v>2802</v>
      </c>
      <c r="BL5099" t="s">
        <v>12505</v>
      </c>
      <c r="BM5099" t="s">
        <v>12506</v>
      </c>
    </row>
    <row r="5100" spans="57:65" x14ac:dyDescent="0.25">
      <c r="BE5100">
        <v>2801108</v>
      </c>
      <c r="BF5100">
        <v>28</v>
      </c>
      <c r="BG5100" t="s">
        <v>12454</v>
      </c>
      <c r="BH5100" t="s">
        <v>12455</v>
      </c>
      <c r="BI5100" t="s">
        <v>11359</v>
      </c>
      <c r="BJ5100" t="s">
        <v>16160</v>
      </c>
      <c r="BK5100">
        <v>2802</v>
      </c>
      <c r="BL5100" t="s">
        <v>12505</v>
      </c>
      <c r="BM5100" t="s">
        <v>12506</v>
      </c>
    </row>
    <row r="5101" spans="57:65" x14ac:dyDescent="0.25">
      <c r="BE5101">
        <v>2801603</v>
      </c>
      <c r="BF5101">
        <v>28</v>
      </c>
      <c r="BG5101" t="s">
        <v>12454</v>
      </c>
      <c r="BH5101" t="s">
        <v>12455</v>
      </c>
      <c r="BI5101" t="s">
        <v>11359</v>
      </c>
      <c r="BJ5101" t="s">
        <v>16161</v>
      </c>
      <c r="BK5101">
        <v>2802</v>
      </c>
      <c r="BL5101" t="s">
        <v>12505</v>
      </c>
      <c r="BM5101" t="s">
        <v>12506</v>
      </c>
    </row>
    <row r="5102" spans="57:65" x14ac:dyDescent="0.25">
      <c r="BE5102">
        <v>2802601</v>
      </c>
      <c r="BF5102">
        <v>28</v>
      </c>
      <c r="BG5102" t="s">
        <v>12454</v>
      </c>
      <c r="BH5102" t="s">
        <v>12455</v>
      </c>
      <c r="BI5102" t="s">
        <v>11359</v>
      </c>
      <c r="BJ5102" t="s">
        <v>16162</v>
      </c>
      <c r="BK5102">
        <v>2802</v>
      </c>
      <c r="BL5102" t="s">
        <v>12505</v>
      </c>
      <c r="BM5102" t="s">
        <v>12506</v>
      </c>
    </row>
    <row r="5103" spans="57:65" x14ac:dyDescent="0.25">
      <c r="BE5103">
        <v>2805703</v>
      </c>
      <c r="BF5103">
        <v>28</v>
      </c>
      <c r="BG5103" t="s">
        <v>12454</v>
      </c>
      <c r="BH5103" t="s">
        <v>12455</v>
      </c>
      <c r="BI5103" t="s">
        <v>11359</v>
      </c>
      <c r="BJ5103" t="s">
        <v>16163</v>
      </c>
      <c r="BK5103">
        <v>2802</v>
      </c>
      <c r="BL5103" t="s">
        <v>12505</v>
      </c>
      <c r="BM5103" t="s">
        <v>12506</v>
      </c>
    </row>
    <row r="5104" spans="57:65" x14ac:dyDescent="0.25">
      <c r="BE5104">
        <v>2807303</v>
      </c>
      <c r="BF5104">
        <v>28</v>
      </c>
      <c r="BG5104" t="s">
        <v>12454</v>
      </c>
      <c r="BH5104" t="s">
        <v>12455</v>
      </c>
      <c r="BI5104" t="s">
        <v>11359</v>
      </c>
      <c r="BJ5104" t="s">
        <v>16164</v>
      </c>
      <c r="BK5104">
        <v>2802</v>
      </c>
      <c r="BL5104" t="s">
        <v>12505</v>
      </c>
      <c r="BM5104" t="s">
        <v>12506</v>
      </c>
    </row>
    <row r="5105" spans="57:65" x14ac:dyDescent="0.25">
      <c r="BE5105">
        <v>2800704</v>
      </c>
      <c r="BF5105">
        <v>28</v>
      </c>
      <c r="BG5105" t="s">
        <v>12454</v>
      </c>
      <c r="BH5105" t="s">
        <v>12455</v>
      </c>
      <c r="BI5105" t="s">
        <v>11359</v>
      </c>
      <c r="BJ5105" t="s">
        <v>16165</v>
      </c>
      <c r="BK5105">
        <v>2802</v>
      </c>
      <c r="BL5105" t="s">
        <v>12505</v>
      </c>
      <c r="BM5105" t="s">
        <v>12506</v>
      </c>
    </row>
    <row r="5106" spans="57:65" x14ac:dyDescent="0.25">
      <c r="BE5106">
        <v>2802700</v>
      </c>
      <c r="BF5106">
        <v>28</v>
      </c>
      <c r="BG5106" t="s">
        <v>12454</v>
      </c>
      <c r="BH5106" t="s">
        <v>12455</v>
      </c>
      <c r="BI5106" t="s">
        <v>11359</v>
      </c>
      <c r="BJ5106" t="s">
        <v>16166</v>
      </c>
      <c r="BK5106">
        <v>2802</v>
      </c>
      <c r="BL5106" t="s">
        <v>12505</v>
      </c>
      <c r="BM5106" t="s">
        <v>12506</v>
      </c>
    </row>
    <row r="5107" spans="57:65" x14ac:dyDescent="0.25">
      <c r="BE5107">
        <v>2804409</v>
      </c>
      <c r="BF5107">
        <v>28</v>
      </c>
      <c r="BG5107" t="s">
        <v>12454</v>
      </c>
      <c r="BH5107" t="s">
        <v>12455</v>
      </c>
      <c r="BI5107" t="s">
        <v>11359</v>
      </c>
      <c r="BJ5107" t="s">
        <v>16167</v>
      </c>
      <c r="BK5107">
        <v>2802</v>
      </c>
      <c r="BL5107" t="s">
        <v>12505</v>
      </c>
      <c r="BM5107" t="s">
        <v>12506</v>
      </c>
    </row>
    <row r="5108" spans="57:65" x14ac:dyDescent="0.25">
      <c r="BE5108">
        <v>2802205</v>
      </c>
      <c r="BF5108">
        <v>28</v>
      </c>
      <c r="BG5108" t="s">
        <v>12454</v>
      </c>
      <c r="BH5108" t="s">
        <v>12455</v>
      </c>
      <c r="BI5108" t="s">
        <v>11359</v>
      </c>
      <c r="BJ5108" t="s">
        <v>12389</v>
      </c>
      <c r="BK5108">
        <v>2802</v>
      </c>
      <c r="BL5108" t="s">
        <v>12505</v>
      </c>
      <c r="BM5108" t="s">
        <v>12506</v>
      </c>
    </row>
    <row r="5109" spans="57:65" x14ac:dyDescent="0.25">
      <c r="BE5109">
        <v>2805901</v>
      </c>
      <c r="BF5109">
        <v>28</v>
      </c>
      <c r="BG5109" t="s">
        <v>12454</v>
      </c>
      <c r="BH5109" t="s">
        <v>12455</v>
      </c>
      <c r="BI5109" t="s">
        <v>11359</v>
      </c>
      <c r="BJ5109" t="s">
        <v>11575</v>
      </c>
      <c r="BK5109">
        <v>2802</v>
      </c>
      <c r="BL5109" t="s">
        <v>12505</v>
      </c>
      <c r="BM5109" t="s">
        <v>12506</v>
      </c>
    </row>
    <row r="5110" spans="57:65" x14ac:dyDescent="0.25">
      <c r="BE5110">
        <v>2806404</v>
      </c>
      <c r="BF5110">
        <v>28</v>
      </c>
      <c r="BG5110" t="s">
        <v>12454</v>
      </c>
      <c r="BH5110" t="s">
        <v>12455</v>
      </c>
      <c r="BI5110" t="s">
        <v>11359</v>
      </c>
      <c r="BJ5110" t="s">
        <v>16168</v>
      </c>
      <c r="BK5110">
        <v>2802</v>
      </c>
      <c r="BL5110" t="s">
        <v>12505</v>
      </c>
      <c r="BM5110" t="s">
        <v>12506</v>
      </c>
    </row>
    <row r="5111" spans="57:65" x14ac:dyDescent="0.25">
      <c r="BE5111">
        <v>2900504</v>
      </c>
      <c r="BF5111">
        <v>29</v>
      </c>
      <c r="BG5111" t="s">
        <v>12229</v>
      </c>
      <c r="BH5111" t="s">
        <v>12230</v>
      </c>
      <c r="BI5111" t="s">
        <v>11359</v>
      </c>
      <c r="BJ5111" t="s">
        <v>16169</v>
      </c>
      <c r="BK5111">
        <v>2910</v>
      </c>
      <c r="BL5111" t="s">
        <v>12555</v>
      </c>
      <c r="BM5111" t="s">
        <v>12556</v>
      </c>
    </row>
    <row r="5112" spans="57:65" x14ac:dyDescent="0.25">
      <c r="BE5112">
        <v>2904001</v>
      </c>
      <c r="BF5112">
        <v>29</v>
      </c>
      <c r="BG5112" t="s">
        <v>12229</v>
      </c>
      <c r="BH5112" t="s">
        <v>12230</v>
      </c>
      <c r="BI5112" t="s">
        <v>11359</v>
      </c>
      <c r="BJ5112" t="s">
        <v>16170</v>
      </c>
      <c r="BK5112">
        <v>2910</v>
      </c>
      <c r="BL5112" t="s">
        <v>12555</v>
      </c>
      <c r="BM5112" t="s">
        <v>12556</v>
      </c>
    </row>
    <row r="5113" spans="57:65" x14ac:dyDescent="0.25">
      <c r="BE5113">
        <v>2904100</v>
      </c>
      <c r="BF5113">
        <v>29</v>
      </c>
      <c r="BG5113" t="s">
        <v>12229</v>
      </c>
      <c r="BH5113" t="s">
        <v>12230</v>
      </c>
      <c r="BI5113" t="s">
        <v>11359</v>
      </c>
      <c r="BJ5113" t="s">
        <v>16171</v>
      </c>
      <c r="BK5113">
        <v>2910</v>
      </c>
      <c r="BL5113" t="s">
        <v>12555</v>
      </c>
      <c r="BM5113" t="s">
        <v>12556</v>
      </c>
    </row>
    <row r="5114" spans="57:65" x14ac:dyDescent="0.25">
      <c r="BE5114">
        <v>2904209</v>
      </c>
      <c r="BF5114">
        <v>29</v>
      </c>
      <c r="BG5114" t="s">
        <v>12229</v>
      </c>
      <c r="BH5114" t="s">
        <v>12230</v>
      </c>
      <c r="BI5114" t="s">
        <v>11359</v>
      </c>
      <c r="BJ5114" t="s">
        <v>16172</v>
      </c>
      <c r="BK5114">
        <v>2910</v>
      </c>
      <c r="BL5114" t="s">
        <v>12555</v>
      </c>
      <c r="BM5114" t="s">
        <v>12556</v>
      </c>
    </row>
    <row r="5115" spans="57:65" x14ac:dyDescent="0.25">
      <c r="BE5115">
        <v>2905206</v>
      </c>
      <c r="BF5115">
        <v>29</v>
      </c>
      <c r="BG5115" t="s">
        <v>12229</v>
      </c>
      <c r="BH5115" t="s">
        <v>12230</v>
      </c>
      <c r="BI5115" t="s">
        <v>11359</v>
      </c>
      <c r="BJ5115" t="s">
        <v>16173</v>
      </c>
      <c r="BK5115">
        <v>2910</v>
      </c>
      <c r="BL5115" t="s">
        <v>12555</v>
      </c>
      <c r="BM5115" t="s">
        <v>12556</v>
      </c>
    </row>
    <row r="5116" spans="57:65" x14ac:dyDescent="0.25">
      <c r="BE5116">
        <v>2906600</v>
      </c>
      <c r="BF5116">
        <v>29</v>
      </c>
      <c r="BG5116" t="s">
        <v>12229</v>
      </c>
      <c r="BH5116" t="s">
        <v>12230</v>
      </c>
      <c r="BI5116" t="s">
        <v>11359</v>
      </c>
      <c r="BJ5116" t="s">
        <v>16174</v>
      </c>
      <c r="BK5116">
        <v>2910</v>
      </c>
      <c r="BL5116" t="s">
        <v>12555</v>
      </c>
      <c r="BM5116" t="s">
        <v>12556</v>
      </c>
    </row>
    <row r="5117" spans="57:65" x14ac:dyDescent="0.25">
      <c r="BE5117">
        <v>2901155</v>
      </c>
      <c r="BF5117">
        <v>29</v>
      </c>
      <c r="BG5117" t="s">
        <v>12229</v>
      </c>
      <c r="BH5117" t="s">
        <v>12230</v>
      </c>
      <c r="BI5117" t="s">
        <v>11359</v>
      </c>
      <c r="BJ5117" t="s">
        <v>16175</v>
      </c>
      <c r="BK5117">
        <v>2903</v>
      </c>
      <c r="BL5117" t="s">
        <v>12575</v>
      </c>
      <c r="BM5117" t="s">
        <v>12576</v>
      </c>
    </row>
    <row r="5118" spans="57:65" x14ac:dyDescent="0.25">
      <c r="BE5118">
        <v>2903235</v>
      </c>
      <c r="BF5118">
        <v>29</v>
      </c>
      <c r="BG5118" t="s">
        <v>12229</v>
      </c>
      <c r="BH5118" t="s">
        <v>12230</v>
      </c>
      <c r="BI5118" t="s">
        <v>11359</v>
      </c>
      <c r="BJ5118" t="s">
        <v>15470</v>
      </c>
      <c r="BK5118">
        <v>2903</v>
      </c>
      <c r="BL5118" t="s">
        <v>12575</v>
      </c>
      <c r="BM5118" t="s">
        <v>12576</v>
      </c>
    </row>
    <row r="5119" spans="57:65" x14ac:dyDescent="0.25">
      <c r="BE5119">
        <v>2905305</v>
      </c>
      <c r="BF5119">
        <v>29</v>
      </c>
      <c r="BG5119" t="s">
        <v>12229</v>
      </c>
      <c r="BH5119" t="s">
        <v>12230</v>
      </c>
      <c r="BI5119" t="s">
        <v>11359</v>
      </c>
      <c r="BJ5119" t="s">
        <v>16176</v>
      </c>
      <c r="BK5119">
        <v>2903</v>
      </c>
      <c r="BL5119" t="s">
        <v>12575</v>
      </c>
      <c r="BM5119" t="s">
        <v>12576</v>
      </c>
    </row>
    <row r="5120" spans="57:65" x14ac:dyDescent="0.25">
      <c r="BE5120">
        <v>2906204</v>
      </c>
      <c r="BF5120">
        <v>29</v>
      </c>
      <c r="BG5120" t="s">
        <v>12229</v>
      </c>
      <c r="BH5120" t="s">
        <v>12230</v>
      </c>
      <c r="BI5120" t="s">
        <v>11359</v>
      </c>
      <c r="BJ5120" t="s">
        <v>15539</v>
      </c>
      <c r="BK5120">
        <v>2903</v>
      </c>
      <c r="BL5120" t="s">
        <v>12575</v>
      </c>
      <c r="BM5120" t="s">
        <v>12576</v>
      </c>
    </row>
    <row r="5121" spans="57:65" x14ac:dyDescent="0.25">
      <c r="BE5121">
        <v>2902708</v>
      </c>
      <c r="BF5121">
        <v>29</v>
      </c>
      <c r="BG5121" t="s">
        <v>12229</v>
      </c>
      <c r="BH5121" t="s">
        <v>12230</v>
      </c>
      <c r="BI5121" t="s">
        <v>11359</v>
      </c>
      <c r="BJ5121" t="s">
        <v>16177</v>
      </c>
      <c r="BK5121">
        <v>2902</v>
      </c>
      <c r="BL5121" t="s">
        <v>12591</v>
      </c>
      <c r="BM5121" t="s">
        <v>12592</v>
      </c>
    </row>
    <row r="5122" spans="57:65" x14ac:dyDescent="0.25">
      <c r="BE5122">
        <v>2903003</v>
      </c>
      <c r="BF5122">
        <v>29</v>
      </c>
      <c r="BG5122" t="s">
        <v>12229</v>
      </c>
      <c r="BH5122" t="s">
        <v>12230</v>
      </c>
      <c r="BI5122" t="s">
        <v>11359</v>
      </c>
      <c r="BJ5122" t="s">
        <v>16178</v>
      </c>
      <c r="BK5122">
        <v>2902</v>
      </c>
      <c r="BL5122" t="s">
        <v>12591</v>
      </c>
      <c r="BM5122" t="s">
        <v>12592</v>
      </c>
    </row>
    <row r="5123" spans="57:65" x14ac:dyDescent="0.25">
      <c r="BE5123">
        <v>2903904</v>
      </c>
      <c r="BF5123">
        <v>29</v>
      </c>
      <c r="BG5123" t="s">
        <v>12229</v>
      </c>
      <c r="BH5123" t="s">
        <v>12230</v>
      </c>
      <c r="BI5123" t="s">
        <v>11359</v>
      </c>
      <c r="BJ5123" t="s">
        <v>16179</v>
      </c>
      <c r="BK5123">
        <v>2902</v>
      </c>
      <c r="BL5123" t="s">
        <v>12591</v>
      </c>
      <c r="BM5123" t="s">
        <v>12592</v>
      </c>
    </row>
    <row r="5124" spans="57:65" x14ac:dyDescent="0.25">
      <c r="BE5124">
        <v>2904407</v>
      </c>
      <c r="BF5124">
        <v>29</v>
      </c>
      <c r="BG5124" t="s">
        <v>12229</v>
      </c>
      <c r="BH5124" t="s">
        <v>12230</v>
      </c>
      <c r="BI5124" t="s">
        <v>11359</v>
      </c>
      <c r="BJ5124" t="s">
        <v>16180</v>
      </c>
      <c r="BK5124">
        <v>2902</v>
      </c>
      <c r="BL5124" t="s">
        <v>12591</v>
      </c>
      <c r="BM5124" t="s">
        <v>12592</v>
      </c>
    </row>
    <row r="5125" spans="57:65" x14ac:dyDescent="0.25">
      <c r="BE5125">
        <v>2904506</v>
      </c>
      <c r="BF5125">
        <v>29</v>
      </c>
      <c r="BG5125" t="s">
        <v>12229</v>
      </c>
      <c r="BH5125" t="s">
        <v>12230</v>
      </c>
      <c r="BI5125" t="s">
        <v>11359</v>
      </c>
      <c r="BJ5125" t="s">
        <v>16181</v>
      </c>
      <c r="BK5125">
        <v>2902</v>
      </c>
      <c r="BL5125" t="s">
        <v>12591</v>
      </c>
      <c r="BM5125" t="s">
        <v>12592</v>
      </c>
    </row>
    <row r="5126" spans="57:65" x14ac:dyDescent="0.25">
      <c r="BE5126">
        <v>2904753</v>
      </c>
      <c r="BF5126">
        <v>29</v>
      </c>
      <c r="BG5126" t="s">
        <v>12229</v>
      </c>
      <c r="BH5126" t="s">
        <v>12230</v>
      </c>
      <c r="BI5126" t="s">
        <v>11359</v>
      </c>
      <c r="BJ5126" t="s">
        <v>16182</v>
      </c>
      <c r="BK5126">
        <v>2902</v>
      </c>
      <c r="BL5126" t="s">
        <v>12591</v>
      </c>
      <c r="BM5126" t="s">
        <v>12592</v>
      </c>
    </row>
    <row r="5127" spans="57:65" x14ac:dyDescent="0.25">
      <c r="BE5127">
        <v>2900306</v>
      </c>
      <c r="BF5127">
        <v>29</v>
      </c>
      <c r="BG5127" t="s">
        <v>12229</v>
      </c>
      <c r="BH5127" t="s">
        <v>12230</v>
      </c>
      <c r="BI5127" t="s">
        <v>11359</v>
      </c>
      <c r="BJ5127" t="s">
        <v>16183</v>
      </c>
      <c r="BK5127">
        <v>2906</v>
      </c>
      <c r="BL5127" t="s">
        <v>12604</v>
      </c>
      <c r="BM5127" t="s">
        <v>12605</v>
      </c>
    </row>
    <row r="5128" spans="57:65" x14ac:dyDescent="0.25">
      <c r="BE5128">
        <v>2900405</v>
      </c>
      <c r="BF5128">
        <v>29</v>
      </c>
      <c r="BG5128" t="s">
        <v>12229</v>
      </c>
      <c r="BH5128" t="s">
        <v>12230</v>
      </c>
      <c r="BI5128" t="s">
        <v>11359</v>
      </c>
      <c r="BJ5128" t="s">
        <v>16184</v>
      </c>
      <c r="BK5128">
        <v>2906</v>
      </c>
      <c r="BL5128" t="s">
        <v>12604</v>
      </c>
      <c r="BM5128" t="s">
        <v>12605</v>
      </c>
    </row>
    <row r="5129" spans="57:65" x14ac:dyDescent="0.25">
      <c r="BE5129">
        <v>2900702</v>
      </c>
      <c r="BF5129">
        <v>29</v>
      </c>
      <c r="BG5129" t="s">
        <v>12229</v>
      </c>
      <c r="BH5129" t="s">
        <v>12230</v>
      </c>
      <c r="BI5129" t="s">
        <v>11359</v>
      </c>
      <c r="BJ5129" t="s">
        <v>16185</v>
      </c>
      <c r="BK5129">
        <v>2906</v>
      </c>
      <c r="BL5129" t="s">
        <v>12604</v>
      </c>
      <c r="BM5129" t="s">
        <v>12605</v>
      </c>
    </row>
    <row r="5130" spans="57:65" x14ac:dyDescent="0.25">
      <c r="BE5130">
        <v>2901007</v>
      </c>
      <c r="BF5130">
        <v>29</v>
      </c>
      <c r="BG5130" t="s">
        <v>12229</v>
      </c>
      <c r="BH5130" t="s">
        <v>12230</v>
      </c>
      <c r="BI5130" t="s">
        <v>11359</v>
      </c>
      <c r="BJ5130" t="s">
        <v>16186</v>
      </c>
      <c r="BK5130">
        <v>2906</v>
      </c>
      <c r="BL5130" t="s">
        <v>12604</v>
      </c>
      <c r="BM5130" t="s">
        <v>12605</v>
      </c>
    </row>
    <row r="5131" spans="57:65" x14ac:dyDescent="0.25">
      <c r="BE5131">
        <v>2901106</v>
      </c>
      <c r="BF5131">
        <v>29</v>
      </c>
      <c r="BG5131" t="s">
        <v>12229</v>
      </c>
      <c r="BH5131" t="s">
        <v>12230</v>
      </c>
      <c r="BI5131" t="s">
        <v>11359</v>
      </c>
      <c r="BJ5131" t="s">
        <v>16187</v>
      </c>
      <c r="BK5131">
        <v>2906</v>
      </c>
      <c r="BL5131" t="s">
        <v>12604</v>
      </c>
      <c r="BM5131" t="s">
        <v>12605</v>
      </c>
    </row>
    <row r="5132" spans="57:65" x14ac:dyDescent="0.25">
      <c r="BE5132">
        <v>2901304</v>
      </c>
      <c r="BF5132">
        <v>29</v>
      </c>
      <c r="BG5132" t="s">
        <v>12229</v>
      </c>
      <c r="BH5132" t="s">
        <v>12230</v>
      </c>
      <c r="BI5132" t="s">
        <v>11359</v>
      </c>
      <c r="BJ5132" t="s">
        <v>16188</v>
      </c>
      <c r="BK5132">
        <v>2906</v>
      </c>
      <c r="BL5132" t="s">
        <v>12604</v>
      </c>
      <c r="BM5132" t="s">
        <v>12605</v>
      </c>
    </row>
    <row r="5133" spans="57:65" x14ac:dyDescent="0.25">
      <c r="BE5133">
        <v>2901353</v>
      </c>
      <c r="BF5133">
        <v>29</v>
      </c>
      <c r="BG5133" t="s">
        <v>12229</v>
      </c>
      <c r="BH5133" t="s">
        <v>12230</v>
      </c>
      <c r="BI5133" t="s">
        <v>11359</v>
      </c>
      <c r="BJ5133" t="s">
        <v>16189</v>
      </c>
      <c r="BK5133">
        <v>2906</v>
      </c>
      <c r="BL5133" t="s">
        <v>12604</v>
      </c>
      <c r="BM5133" t="s">
        <v>12605</v>
      </c>
    </row>
    <row r="5134" spans="57:65" x14ac:dyDescent="0.25">
      <c r="BE5134">
        <v>2901502</v>
      </c>
      <c r="BF5134">
        <v>29</v>
      </c>
      <c r="BG5134" t="s">
        <v>12229</v>
      </c>
      <c r="BH5134" t="s">
        <v>12230</v>
      </c>
      <c r="BI5134" t="s">
        <v>11359</v>
      </c>
      <c r="BJ5134" t="s">
        <v>16190</v>
      </c>
      <c r="BK5134">
        <v>2906</v>
      </c>
      <c r="BL5134" t="s">
        <v>12604</v>
      </c>
      <c r="BM5134" t="s">
        <v>12605</v>
      </c>
    </row>
    <row r="5135" spans="57:65" x14ac:dyDescent="0.25">
      <c r="BE5135">
        <v>2901601</v>
      </c>
      <c r="BF5135">
        <v>29</v>
      </c>
      <c r="BG5135" t="s">
        <v>12229</v>
      </c>
      <c r="BH5135" t="s">
        <v>12230</v>
      </c>
      <c r="BI5135" t="s">
        <v>11359</v>
      </c>
      <c r="BJ5135" t="s">
        <v>16191</v>
      </c>
      <c r="BK5135">
        <v>2906</v>
      </c>
      <c r="BL5135" t="s">
        <v>12604</v>
      </c>
      <c r="BM5135" t="s">
        <v>12605</v>
      </c>
    </row>
    <row r="5136" spans="57:65" x14ac:dyDescent="0.25">
      <c r="BE5136">
        <v>2901700</v>
      </c>
      <c r="BF5136">
        <v>29</v>
      </c>
      <c r="BG5136" t="s">
        <v>12229</v>
      </c>
      <c r="BH5136" t="s">
        <v>12230</v>
      </c>
      <c r="BI5136" t="s">
        <v>11359</v>
      </c>
      <c r="BJ5136" t="s">
        <v>16192</v>
      </c>
      <c r="BK5136">
        <v>2906</v>
      </c>
      <c r="BL5136" t="s">
        <v>12604</v>
      </c>
      <c r="BM5136" t="s">
        <v>12605</v>
      </c>
    </row>
    <row r="5137" spans="57:65" x14ac:dyDescent="0.25">
      <c r="BE5137">
        <v>2901809</v>
      </c>
      <c r="BF5137">
        <v>29</v>
      </c>
      <c r="BG5137" t="s">
        <v>12229</v>
      </c>
      <c r="BH5137" t="s">
        <v>12230</v>
      </c>
      <c r="BI5137" t="s">
        <v>11359</v>
      </c>
      <c r="BJ5137" t="s">
        <v>16193</v>
      </c>
      <c r="BK5137">
        <v>2906</v>
      </c>
      <c r="BL5137" t="s">
        <v>12604</v>
      </c>
      <c r="BM5137" t="s">
        <v>12605</v>
      </c>
    </row>
    <row r="5138" spans="57:65" x14ac:dyDescent="0.25">
      <c r="BE5138">
        <v>2901908</v>
      </c>
      <c r="BF5138">
        <v>29</v>
      </c>
      <c r="BG5138" t="s">
        <v>12229</v>
      </c>
      <c r="BH5138" t="s">
        <v>12230</v>
      </c>
      <c r="BI5138" t="s">
        <v>11359</v>
      </c>
      <c r="BJ5138" t="s">
        <v>16194</v>
      </c>
      <c r="BK5138">
        <v>2906</v>
      </c>
      <c r="BL5138" t="s">
        <v>12604</v>
      </c>
      <c r="BM5138" t="s">
        <v>12605</v>
      </c>
    </row>
    <row r="5139" spans="57:65" x14ac:dyDescent="0.25">
      <c r="BE5139">
        <v>2902054</v>
      </c>
      <c r="BF5139">
        <v>29</v>
      </c>
      <c r="BG5139" t="s">
        <v>12229</v>
      </c>
      <c r="BH5139" t="s">
        <v>12230</v>
      </c>
      <c r="BI5139" t="s">
        <v>11359</v>
      </c>
      <c r="BJ5139" t="s">
        <v>16195</v>
      </c>
      <c r="BK5139">
        <v>2906</v>
      </c>
      <c r="BL5139" t="s">
        <v>12604</v>
      </c>
      <c r="BM5139" t="s">
        <v>12605</v>
      </c>
    </row>
    <row r="5140" spans="57:65" x14ac:dyDescent="0.25">
      <c r="BE5140">
        <v>2902104</v>
      </c>
      <c r="BF5140">
        <v>29</v>
      </c>
      <c r="BG5140" t="s">
        <v>12229</v>
      </c>
      <c r="BH5140" t="s">
        <v>12230</v>
      </c>
      <c r="BI5140" t="s">
        <v>11359</v>
      </c>
      <c r="BJ5140" t="s">
        <v>16196</v>
      </c>
      <c r="BK5140">
        <v>2906</v>
      </c>
      <c r="BL5140" t="s">
        <v>12604</v>
      </c>
      <c r="BM5140" t="s">
        <v>12605</v>
      </c>
    </row>
    <row r="5141" spans="57:65" x14ac:dyDescent="0.25">
      <c r="BE5141">
        <v>2902203</v>
      </c>
      <c r="BF5141">
        <v>29</v>
      </c>
      <c r="BG5141" t="s">
        <v>12229</v>
      </c>
      <c r="BH5141" t="s">
        <v>12230</v>
      </c>
      <c r="BI5141" t="s">
        <v>11359</v>
      </c>
      <c r="BJ5141" t="s">
        <v>16197</v>
      </c>
      <c r="BK5141">
        <v>2906</v>
      </c>
      <c r="BL5141" t="s">
        <v>12604</v>
      </c>
      <c r="BM5141" t="s">
        <v>12605</v>
      </c>
    </row>
    <row r="5142" spans="57:65" x14ac:dyDescent="0.25">
      <c r="BE5142">
        <v>2902302</v>
      </c>
      <c r="BF5142">
        <v>29</v>
      </c>
      <c r="BG5142" t="s">
        <v>12229</v>
      </c>
      <c r="BH5142" t="s">
        <v>12230</v>
      </c>
      <c r="BI5142" t="s">
        <v>11359</v>
      </c>
      <c r="BJ5142" t="s">
        <v>16198</v>
      </c>
      <c r="BK5142">
        <v>2906</v>
      </c>
      <c r="BL5142" t="s">
        <v>12604</v>
      </c>
      <c r="BM5142" t="s">
        <v>12605</v>
      </c>
    </row>
    <row r="5143" spans="57:65" x14ac:dyDescent="0.25">
      <c r="BE5143">
        <v>2902609</v>
      </c>
      <c r="BF5143">
        <v>29</v>
      </c>
      <c r="BG5143" t="s">
        <v>12229</v>
      </c>
      <c r="BH5143" t="s">
        <v>12230</v>
      </c>
      <c r="BI5143" t="s">
        <v>11359</v>
      </c>
      <c r="BJ5143" t="s">
        <v>16199</v>
      </c>
      <c r="BK5143">
        <v>2906</v>
      </c>
      <c r="BL5143" t="s">
        <v>12604</v>
      </c>
      <c r="BM5143" t="s">
        <v>12605</v>
      </c>
    </row>
    <row r="5144" spans="57:65" x14ac:dyDescent="0.25">
      <c r="BE5144">
        <v>2902658</v>
      </c>
      <c r="BF5144">
        <v>29</v>
      </c>
      <c r="BG5144" t="s">
        <v>12229</v>
      </c>
      <c r="BH5144" t="s">
        <v>12230</v>
      </c>
      <c r="BI5144" t="s">
        <v>11359</v>
      </c>
      <c r="BJ5144" t="s">
        <v>16200</v>
      </c>
      <c r="BK5144">
        <v>2906</v>
      </c>
      <c r="BL5144" t="s">
        <v>12604</v>
      </c>
      <c r="BM5144" t="s">
        <v>12605</v>
      </c>
    </row>
    <row r="5145" spans="57:65" x14ac:dyDescent="0.25">
      <c r="BE5145">
        <v>2903607</v>
      </c>
      <c r="BF5145">
        <v>29</v>
      </c>
      <c r="BG5145" t="s">
        <v>12229</v>
      </c>
      <c r="BH5145" t="s">
        <v>12230</v>
      </c>
      <c r="BI5145" t="s">
        <v>11359</v>
      </c>
      <c r="BJ5145" t="s">
        <v>16201</v>
      </c>
      <c r="BK5145">
        <v>2906</v>
      </c>
      <c r="BL5145" t="s">
        <v>12604</v>
      </c>
      <c r="BM5145" t="s">
        <v>12605</v>
      </c>
    </row>
    <row r="5146" spans="57:65" x14ac:dyDescent="0.25">
      <c r="BE5146">
        <v>2903805</v>
      </c>
      <c r="BF5146">
        <v>29</v>
      </c>
      <c r="BG5146" t="s">
        <v>12229</v>
      </c>
      <c r="BH5146" t="s">
        <v>12230</v>
      </c>
      <c r="BI5146" t="s">
        <v>11359</v>
      </c>
      <c r="BJ5146" t="s">
        <v>16202</v>
      </c>
      <c r="BK5146">
        <v>2906</v>
      </c>
      <c r="BL5146" t="s">
        <v>12604</v>
      </c>
      <c r="BM5146" t="s">
        <v>12605</v>
      </c>
    </row>
    <row r="5147" spans="57:65" x14ac:dyDescent="0.25">
      <c r="BE5147">
        <v>2904050</v>
      </c>
      <c r="BF5147">
        <v>29</v>
      </c>
      <c r="BG5147" t="s">
        <v>12229</v>
      </c>
      <c r="BH5147" t="s">
        <v>12230</v>
      </c>
      <c r="BI5147" t="s">
        <v>11359</v>
      </c>
      <c r="BJ5147" t="s">
        <v>11291</v>
      </c>
      <c r="BK5147">
        <v>2906</v>
      </c>
      <c r="BL5147" t="s">
        <v>12604</v>
      </c>
      <c r="BM5147" t="s">
        <v>12605</v>
      </c>
    </row>
    <row r="5148" spans="57:65" x14ac:dyDescent="0.25">
      <c r="BE5148">
        <v>2904308</v>
      </c>
      <c r="BF5148">
        <v>29</v>
      </c>
      <c r="BG5148" t="s">
        <v>12229</v>
      </c>
      <c r="BH5148" t="s">
        <v>12230</v>
      </c>
      <c r="BI5148" t="s">
        <v>11359</v>
      </c>
      <c r="BJ5148" t="s">
        <v>16203</v>
      </c>
      <c r="BK5148">
        <v>2906</v>
      </c>
      <c r="BL5148" t="s">
        <v>12604</v>
      </c>
      <c r="BM5148" t="s">
        <v>12605</v>
      </c>
    </row>
    <row r="5149" spans="57:65" x14ac:dyDescent="0.25">
      <c r="BE5149">
        <v>2904852</v>
      </c>
      <c r="BF5149">
        <v>29</v>
      </c>
      <c r="BG5149" t="s">
        <v>12229</v>
      </c>
      <c r="BH5149" t="s">
        <v>12230</v>
      </c>
      <c r="BI5149" t="s">
        <v>11359</v>
      </c>
      <c r="BJ5149" t="s">
        <v>16204</v>
      </c>
      <c r="BK5149">
        <v>2906</v>
      </c>
      <c r="BL5149" t="s">
        <v>12604</v>
      </c>
      <c r="BM5149" t="s">
        <v>12605</v>
      </c>
    </row>
    <row r="5150" spans="57:65" x14ac:dyDescent="0.25">
      <c r="BE5150">
        <v>2904902</v>
      </c>
      <c r="BF5150">
        <v>29</v>
      </c>
      <c r="BG5150" t="s">
        <v>12229</v>
      </c>
      <c r="BH5150" t="s">
        <v>12230</v>
      </c>
      <c r="BI5150" t="s">
        <v>11359</v>
      </c>
      <c r="BJ5150" t="s">
        <v>16205</v>
      </c>
      <c r="BK5150">
        <v>2906</v>
      </c>
      <c r="BL5150" t="s">
        <v>12604</v>
      </c>
      <c r="BM5150" t="s">
        <v>12605</v>
      </c>
    </row>
    <row r="5151" spans="57:65" x14ac:dyDescent="0.25">
      <c r="BE5151">
        <v>2905107</v>
      </c>
      <c r="BF5151">
        <v>29</v>
      </c>
      <c r="BG5151" t="s">
        <v>12229</v>
      </c>
      <c r="BH5151" t="s">
        <v>12230</v>
      </c>
      <c r="BI5151" t="s">
        <v>11359</v>
      </c>
      <c r="BJ5151" t="s">
        <v>16206</v>
      </c>
      <c r="BK5151">
        <v>2906</v>
      </c>
      <c r="BL5151" t="s">
        <v>12604</v>
      </c>
      <c r="BM5151" t="s">
        <v>12605</v>
      </c>
    </row>
    <row r="5152" spans="57:65" x14ac:dyDescent="0.25">
      <c r="BE5152">
        <v>2905503</v>
      </c>
      <c r="BF5152">
        <v>29</v>
      </c>
      <c r="BG5152" t="s">
        <v>12229</v>
      </c>
      <c r="BH5152" t="s">
        <v>12230</v>
      </c>
      <c r="BI5152" t="s">
        <v>11359</v>
      </c>
      <c r="BJ5152" t="s">
        <v>16207</v>
      </c>
      <c r="BK5152">
        <v>2906</v>
      </c>
      <c r="BL5152" t="s">
        <v>12604</v>
      </c>
      <c r="BM5152" t="s">
        <v>12605</v>
      </c>
    </row>
    <row r="5153" spans="57:65" x14ac:dyDescent="0.25">
      <c r="BE5153">
        <v>2905701</v>
      </c>
      <c r="BF5153">
        <v>29</v>
      </c>
      <c r="BG5153" t="s">
        <v>12229</v>
      </c>
      <c r="BH5153" t="s">
        <v>12230</v>
      </c>
      <c r="BI5153" t="s">
        <v>11359</v>
      </c>
      <c r="BJ5153" t="s">
        <v>16208</v>
      </c>
      <c r="BK5153">
        <v>2906</v>
      </c>
      <c r="BL5153" t="s">
        <v>12604</v>
      </c>
      <c r="BM5153" t="s">
        <v>12605</v>
      </c>
    </row>
    <row r="5154" spans="57:65" x14ac:dyDescent="0.25">
      <c r="BE5154">
        <v>2906402</v>
      </c>
      <c r="BF5154">
        <v>29</v>
      </c>
      <c r="BG5154" t="s">
        <v>12229</v>
      </c>
      <c r="BH5154" t="s">
        <v>12230</v>
      </c>
      <c r="BI5154" t="s">
        <v>11359</v>
      </c>
      <c r="BJ5154" t="s">
        <v>16209</v>
      </c>
      <c r="BK5154">
        <v>2906</v>
      </c>
      <c r="BL5154" t="s">
        <v>12604</v>
      </c>
      <c r="BM5154" t="s">
        <v>12605</v>
      </c>
    </row>
    <row r="5155" spans="57:65" x14ac:dyDescent="0.25">
      <c r="BE5155">
        <v>2906501</v>
      </c>
      <c r="BF5155">
        <v>29</v>
      </c>
      <c r="BG5155" t="s">
        <v>12229</v>
      </c>
      <c r="BH5155" t="s">
        <v>12230</v>
      </c>
      <c r="BI5155" t="s">
        <v>11359</v>
      </c>
      <c r="BJ5155" t="s">
        <v>13145</v>
      </c>
      <c r="BK5155">
        <v>2906</v>
      </c>
      <c r="BL5155" t="s">
        <v>12604</v>
      </c>
      <c r="BM5155" t="s">
        <v>12605</v>
      </c>
    </row>
    <row r="5156" spans="57:65" x14ac:dyDescent="0.25">
      <c r="BE5156">
        <v>2906808</v>
      </c>
      <c r="BF5156">
        <v>29</v>
      </c>
      <c r="BG5156" t="s">
        <v>12229</v>
      </c>
      <c r="BH5156" t="s">
        <v>12230</v>
      </c>
      <c r="BI5156" t="s">
        <v>11359</v>
      </c>
      <c r="BJ5156" t="s">
        <v>16210</v>
      </c>
      <c r="BK5156">
        <v>2906</v>
      </c>
      <c r="BL5156" t="s">
        <v>12604</v>
      </c>
      <c r="BM5156" t="s">
        <v>12605</v>
      </c>
    </row>
    <row r="5157" spans="57:65" x14ac:dyDescent="0.25">
      <c r="BE5157">
        <v>2906824</v>
      </c>
      <c r="BF5157">
        <v>29</v>
      </c>
      <c r="BG5157" t="s">
        <v>12229</v>
      </c>
      <c r="BH5157" t="s">
        <v>12230</v>
      </c>
      <c r="BI5157" t="s">
        <v>11359</v>
      </c>
      <c r="BJ5157" t="s">
        <v>16211</v>
      </c>
      <c r="BK5157">
        <v>2906</v>
      </c>
      <c r="BL5157" t="s">
        <v>12604</v>
      </c>
      <c r="BM5157" t="s">
        <v>12605</v>
      </c>
    </row>
    <row r="5158" spans="57:65" x14ac:dyDescent="0.25">
      <c r="BE5158">
        <v>2906857</v>
      </c>
      <c r="BF5158">
        <v>29</v>
      </c>
      <c r="BG5158" t="s">
        <v>12229</v>
      </c>
      <c r="BH5158" t="s">
        <v>12230</v>
      </c>
      <c r="BI5158" t="s">
        <v>11359</v>
      </c>
      <c r="BJ5158" t="s">
        <v>16212</v>
      </c>
      <c r="BK5158">
        <v>2906</v>
      </c>
      <c r="BL5158" t="s">
        <v>12604</v>
      </c>
      <c r="BM5158" t="s">
        <v>12605</v>
      </c>
    </row>
    <row r="5159" spans="57:65" x14ac:dyDescent="0.25">
      <c r="BE5159">
        <v>2906873</v>
      </c>
      <c r="BF5159">
        <v>29</v>
      </c>
      <c r="BG5159" t="s">
        <v>12229</v>
      </c>
      <c r="BH5159" t="s">
        <v>12230</v>
      </c>
      <c r="BI5159" t="s">
        <v>11359</v>
      </c>
      <c r="BJ5159" t="s">
        <v>16213</v>
      </c>
      <c r="BK5159">
        <v>2906</v>
      </c>
      <c r="BL5159" t="s">
        <v>12604</v>
      </c>
      <c r="BM5159" t="s">
        <v>12605</v>
      </c>
    </row>
    <row r="5160" spans="57:65" x14ac:dyDescent="0.25">
      <c r="BE5160">
        <v>2903276</v>
      </c>
      <c r="BF5160">
        <v>29</v>
      </c>
      <c r="BG5160" t="s">
        <v>12229</v>
      </c>
      <c r="BH5160" t="s">
        <v>12230</v>
      </c>
      <c r="BI5160" t="s">
        <v>11359</v>
      </c>
      <c r="BJ5160" t="s">
        <v>16214</v>
      </c>
      <c r="BK5160">
        <v>2906</v>
      </c>
      <c r="BL5160" t="s">
        <v>12604</v>
      </c>
      <c r="BM5160" t="s">
        <v>12605</v>
      </c>
    </row>
    <row r="5161" spans="57:65" x14ac:dyDescent="0.25">
      <c r="BE5161">
        <v>2900603</v>
      </c>
      <c r="BF5161">
        <v>29</v>
      </c>
      <c r="BG5161" t="s">
        <v>12229</v>
      </c>
      <c r="BH5161" t="s">
        <v>12230</v>
      </c>
      <c r="BI5161" t="s">
        <v>11359</v>
      </c>
      <c r="BJ5161" t="s">
        <v>16215</v>
      </c>
      <c r="BK5161">
        <v>2907</v>
      </c>
      <c r="BL5161" t="s">
        <v>12728</v>
      </c>
      <c r="BM5161" t="s">
        <v>12729</v>
      </c>
    </row>
    <row r="5162" spans="57:65" x14ac:dyDescent="0.25">
      <c r="BE5162">
        <v>2900900</v>
      </c>
      <c r="BF5162">
        <v>29</v>
      </c>
      <c r="BG5162" t="s">
        <v>12229</v>
      </c>
      <c r="BH5162" t="s">
        <v>12230</v>
      </c>
      <c r="BI5162" t="s">
        <v>11359</v>
      </c>
      <c r="BJ5162" t="s">
        <v>16216</v>
      </c>
      <c r="BK5162">
        <v>2907</v>
      </c>
      <c r="BL5162" t="s">
        <v>12728</v>
      </c>
      <c r="BM5162" t="s">
        <v>12729</v>
      </c>
    </row>
    <row r="5163" spans="57:65" x14ac:dyDescent="0.25">
      <c r="BE5163">
        <v>2902252</v>
      </c>
      <c r="BF5163">
        <v>29</v>
      </c>
      <c r="BG5163" t="s">
        <v>12229</v>
      </c>
      <c r="BH5163" t="s">
        <v>12230</v>
      </c>
      <c r="BI5163" t="s">
        <v>11359</v>
      </c>
      <c r="BJ5163" t="s">
        <v>16217</v>
      </c>
      <c r="BK5163">
        <v>2907</v>
      </c>
      <c r="BL5163" t="s">
        <v>12728</v>
      </c>
      <c r="BM5163" t="s">
        <v>12729</v>
      </c>
    </row>
    <row r="5164" spans="57:65" x14ac:dyDescent="0.25">
      <c r="BE5164">
        <v>2902401</v>
      </c>
      <c r="BF5164">
        <v>29</v>
      </c>
      <c r="BG5164" t="s">
        <v>12229</v>
      </c>
      <c r="BH5164" t="s">
        <v>12230</v>
      </c>
      <c r="BI5164" t="s">
        <v>11359</v>
      </c>
      <c r="BJ5164" t="s">
        <v>16218</v>
      </c>
      <c r="BK5164">
        <v>2907</v>
      </c>
      <c r="BL5164" t="s">
        <v>12728</v>
      </c>
      <c r="BM5164" t="s">
        <v>12729</v>
      </c>
    </row>
    <row r="5165" spans="57:65" x14ac:dyDescent="0.25">
      <c r="BE5165">
        <v>2903102</v>
      </c>
      <c r="BF5165">
        <v>29</v>
      </c>
      <c r="BG5165" t="s">
        <v>12229</v>
      </c>
      <c r="BH5165" t="s">
        <v>12230</v>
      </c>
      <c r="BI5165" t="s">
        <v>11359</v>
      </c>
      <c r="BJ5165" t="s">
        <v>16219</v>
      </c>
      <c r="BK5165">
        <v>2907</v>
      </c>
      <c r="BL5165" t="s">
        <v>12728</v>
      </c>
      <c r="BM5165" t="s">
        <v>12729</v>
      </c>
    </row>
    <row r="5166" spans="57:65" x14ac:dyDescent="0.25">
      <c r="BE5166">
        <v>2903300</v>
      </c>
      <c r="BF5166">
        <v>29</v>
      </c>
      <c r="BG5166" t="s">
        <v>12229</v>
      </c>
      <c r="BH5166" t="s">
        <v>12230</v>
      </c>
      <c r="BI5166" t="s">
        <v>11359</v>
      </c>
      <c r="BJ5166" t="s">
        <v>16220</v>
      </c>
      <c r="BK5166">
        <v>2907</v>
      </c>
      <c r="BL5166" t="s">
        <v>12728</v>
      </c>
      <c r="BM5166" t="s">
        <v>12729</v>
      </c>
    </row>
    <row r="5167" spans="57:65" x14ac:dyDescent="0.25">
      <c r="BE5167">
        <v>2904704</v>
      </c>
      <c r="BF5167">
        <v>29</v>
      </c>
      <c r="BG5167" t="s">
        <v>12229</v>
      </c>
      <c r="BH5167" t="s">
        <v>12230</v>
      </c>
      <c r="BI5167" t="s">
        <v>11359</v>
      </c>
      <c r="BJ5167" t="s">
        <v>16221</v>
      </c>
      <c r="BK5167">
        <v>2907</v>
      </c>
      <c r="BL5167" t="s">
        <v>12728</v>
      </c>
      <c r="BM5167" t="s">
        <v>12729</v>
      </c>
    </row>
    <row r="5168" spans="57:65" x14ac:dyDescent="0.25">
      <c r="BE5168">
        <v>2905404</v>
      </c>
      <c r="BF5168">
        <v>29</v>
      </c>
      <c r="BG5168" t="s">
        <v>12229</v>
      </c>
      <c r="BH5168" t="s">
        <v>12230</v>
      </c>
      <c r="BI5168" t="s">
        <v>11359</v>
      </c>
      <c r="BJ5168" t="s">
        <v>16222</v>
      </c>
      <c r="BK5168">
        <v>2907</v>
      </c>
      <c r="BL5168" t="s">
        <v>12728</v>
      </c>
      <c r="BM5168" t="s">
        <v>12729</v>
      </c>
    </row>
    <row r="5169" spans="57:65" x14ac:dyDescent="0.25">
      <c r="BE5169">
        <v>2905602</v>
      </c>
      <c r="BF5169">
        <v>29</v>
      </c>
      <c r="BG5169" t="s">
        <v>12229</v>
      </c>
      <c r="BH5169" t="s">
        <v>12230</v>
      </c>
      <c r="BI5169" t="s">
        <v>11359</v>
      </c>
      <c r="BJ5169" t="s">
        <v>16223</v>
      </c>
      <c r="BK5169">
        <v>2907</v>
      </c>
      <c r="BL5169" t="s">
        <v>12728</v>
      </c>
      <c r="BM5169" t="s">
        <v>12729</v>
      </c>
    </row>
    <row r="5170" spans="57:65" x14ac:dyDescent="0.25">
      <c r="BE5170">
        <v>2905800</v>
      </c>
      <c r="BF5170">
        <v>29</v>
      </c>
      <c r="BG5170" t="s">
        <v>12229</v>
      </c>
      <c r="BH5170" t="s">
        <v>12230</v>
      </c>
      <c r="BI5170" t="s">
        <v>11359</v>
      </c>
      <c r="BJ5170" t="s">
        <v>16224</v>
      </c>
      <c r="BK5170">
        <v>2907</v>
      </c>
      <c r="BL5170" t="s">
        <v>12728</v>
      </c>
      <c r="BM5170" t="s">
        <v>12729</v>
      </c>
    </row>
    <row r="5171" spans="57:65" x14ac:dyDescent="0.25">
      <c r="BE5171">
        <v>2900108</v>
      </c>
      <c r="BF5171">
        <v>29</v>
      </c>
      <c r="BG5171" t="s">
        <v>12229</v>
      </c>
      <c r="BH5171" t="s">
        <v>12230</v>
      </c>
      <c r="BI5171" t="s">
        <v>11359</v>
      </c>
      <c r="BJ5171" t="s">
        <v>16225</v>
      </c>
      <c r="BK5171">
        <v>2909</v>
      </c>
      <c r="BL5171" t="s">
        <v>12769</v>
      </c>
      <c r="BM5171" t="s">
        <v>12770</v>
      </c>
    </row>
    <row r="5172" spans="57:65" x14ac:dyDescent="0.25">
      <c r="BE5172">
        <v>2901205</v>
      </c>
      <c r="BF5172">
        <v>29</v>
      </c>
      <c r="BG5172" t="s">
        <v>12229</v>
      </c>
      <c r="BH5172" t="s">
        <v>12230</v>
      </c>
      <c r="BI5172" t="s">
        <v>11359</v>
      </c>
      <c r="BJ5172" t="s">
        <v>16226</v>
      </c>
      <c r="BK5172">
        <v>2909</v>
      </c>
      <c r="BL5172" t="s">
        <v>12769</v>
      </c>
      <c r="BM5172" t="s">
        <v>12770</v>
      </c>
    </row>
    <row r="5173" spans="57:65" x14ac:dyDescent="0.25">
      <c r="BE5173">
        <v>2901957</v>
      </c>
      <c r="BF5173">
        <v>29</v>
      </c>
      <c r="BG5173" t="s">
        <v>12229</v>
      </c>
      <c r="BH5173" t="s">
        <v>12230</v>
      </c>
      <c r="BI5173" t="s">
        <v>11359</v>
      </c>
      <c r="BJ5173" t="s">
        <v>16227</v>
      </c>
      <c r="BK5173">
        <v>2909</v>
      </c>
      <c r="BL5173" t="s">
        <v>12769</v>
      </c>
      <c r="BM5173" t="s">
        <v>12770</v>
      </c>
    </row>
    <row r="5174" spans="57:65" x14ac:dyDescent="0.25">
      <c r="BE5174">
        <v>2902005</v>
      </c>
      <c r="BF5174">
        <v>29</v>
      </c>
      <c r="BG5174" t="s">
        <v>12229</v>
      </c>
      <c r="BH5174" t="s">
        <v>12230</v>
      </c>
      <c r="BI5174" t="s">
        <v>11359</v>
      </c>
      <c r="BJ5174" t="s">
        <v>16228</v>
      </c>
      <c r="BK5174">
        <v>2909</v>
      </c>
      <c r="BL5174" t="s">
        <v>12769</v>
      </c>
      <c r="BM5174" t="s">
        <v>12770</v>
      </c>
    </row>
    <row r="5175" spans="57:65" x14ac:dyDescent="0.25">
      <c r="BE5175">
        <v>2902807</v>
      </c>
      <c r="BF5175">
        <v>29</v>
      </c>
      <c r="BG5175" t="s">
        <v>12229</v>
      </c>
      <c r="BH5175" t="s">
        <v>12230</v>
      </c>
      <c r="BI5175" t="s">
        <v>11359</v>
      </c>
      <c r="BJ5175" t="s">
        <v>16229</v>
      </c>
      <c r="BK5175">
        <v>2909</v>
      </c>
      <c r="BL5175" t="s">
        <v>12769</v>
      </c>
      <c r="BM5175" t="s">
        <v>12770</v>
      </c>
    </row>
    <row r="5176" spans="57:65" x14ac:dyDescent="0.25">
      <c r="BE5176">
        <v>2902906</v>
      </c>
      <c r="BF5176">
        <v>29</v>
      </c>
      <c r="BG5176" t="s">
        <v>12229</v>
      </c>
      <c r="BH5176" t="s">
        <v>12230</v>
      </c>
      <c r="BI5176" t="s">
        <v>11359</v>
      </c>
      <c r="BJ5176" t="s">
        <v>16230</v>
      </c>
      <c r="BK5176">
        <v>2909</v>
      </c>
      <c r="BL5176" t="s">
        <v>12769</v>
      </c>
      <c r="BM5176" t="s">
        <v>12770</v>
      </c>
    </row>
    <row r="5177" spans="57:65" x14ac:dyDescent="0.25">
      <c r="BE5177">
        <v>2903508</v>
      </c>
      <c r="BF5177">
        <v>29</v>
      </c>
      <c r="BG5177" t="s">
        <v>12229</v>
      </c>
      <c r="BH5177" t="s">
        <v>12230</v>
      </c>
      <c r="BI5177" t="s">
        <v>11359</v>
      </c>
      <c r="BJ5177" t="s">
        <v>16231</v>
      </c>
      <c r="BK5177">
        <v>2909</v>
      </c>
      <c r="BL5177" t="s">
        <v>12769</v>
      </c>
      <c r="BM5177" t="s">
        <v>12770</v>
      </c>
    </row>
    <row r="5178" spans="57:65" x14ac:dyDescent="0.25">
      <c r="BE5178">
        <v>2903706</v>
      </c>
      <c r="BF5178">
        <v>29</v>
      </c>
      <c r="BG5178" t="s">
        <v>12229</v>
      </c>
      <c r="BH5178" t="s">
        <v>12230</v>
      </c>
      <c r="BI5178" t="s">
        <v>11359</v>
      </c>
      <c r="BJ5178" t="s">
        <v>16232</v>
      </c>
      <c r="BK5178">
        <v>2909</v>
      </c>
      <c r="BL5178" t="s">
        <v>12769</v>
      </c>
      <c r="BM5178" t="s">
        <v>12770</v>
      </c>
    </row>
    <row r="5179" spans="57:65" x14ac:dyDescent="0.25">
      <c r="BE5179">
        <v>2903953</v>
      </c>
      <c r="BF5179">
        <v>29</v>
      </c>
      <c r="BG5179" t="s">
        <v>12229</v>
      </c>
      <c r="BH5179" t="s">
        <v>12230</v>
      </c>
      <c r="BI5179" t="s">
        <v>11359</v>
      </c>
      <c r="BJ5179" t="s">
        <v>16233</v>
      </c>
      <c r="BK5179">
        <v>2909</v>
      </c>
      <c r="BL5179" t="s">
        <v>12769</v>
      </c>
      <c r="BM5179" t="s">
        <v>12770</v>
      </c>
    </row>
    <row r="5180" spans="57:65" x14ac:dyDescent="0.25">
      <c r="BE5180">
        <v>2904605</v>
      </c>
      <c r="BF5180">
        <v>29</v>
      </c>
      <c r="BG5180" t="s">
        <v>12229</v>
      </c>
      <c r="BH5180" t="s">
        <v>12230</v>
      </c>
      <c r="BI5180" t="s">
        <v>11359</v>
      </c>
      <c r="BJ5180" t="s">
        <v>16234</v>
      </c>
      <c r="BK5180">
        <v>2909</v>
      </c>
      <c r="BL5180" t="s">
        <v>12769</v>
      </c>
      <c r="BM5180" t="s">
        <v>12770</v>
      </c>
    </row>
    <row r="5181" spans="57:65" x14ac:dyDescent="0.25">
      <c r="BE5181">
        <v>2904803</v>
      </c>
      <c r="BF5181">
        <v>29</v>
      </c>
      <c r="BG5181" t="s">
        <v>12229</v>
      </c>
      <c r="BH5181" t="s">
        <v>12230</v>
      </c>
      <c r="BI5181" t="s">
        <v>11359</v>
      </c>
      <c r="BJ5181" t="s">
        <v>16235</v>
      </c>
      <c r="BK5181">
        <v>2909</v>
      </c>
      <c r="BL5181" t="s">
        <v>12769</v>
      </c>
      <c r="BM5181" t="s">
        <v>12770</v>
      </c>
    </row>
    <row r="5182" spans="57:65" x14ac:dyDescent="0.25">
      <c r="BE5182">
        <v>2905008</v>
      </c>
      <c r="BF5182">
        <v>29</v>
      </c>
      <c r="BG5182" t="s">
        <v>12229</v>
      </c>
      <c r="BH5182" t="s">
        <v>12230</v>
      </c>
      <c r="BI5182" t="s">
        <v>11359</v>
      </c>
      <c r="BJ5182" t="s">
        <v>16236</v>
      </c>
      <c r="BK5182">
        <v>2909</v>
      </c>
      <c r="BL5182" t="s">
        <v>12769</v>
      </c>
      <c r="BM5182" t="s">
        <v>12770</v>
      </c>
    </row>
    <row r="5183" spans="57:65" x14ac:dyDescent="0.25">
      <c r="BE5183">
        <v>2905156</v>
      </c>
      <c r="BF5183">
        <v>29</v>
      </c>
      <c r="BG5183" t="s">
        <v>12229</v>
      </c>
      <c r="BH5183" t="s">
        <v>12230</v>
      </c>
      <c r="BI5183" t="s">
        <v>11359</v>
      </c>
      <c r="BJ5183" t="s">
        <v>16237</v>
      </c>
      <c r="BK5183">
        <v>2909</v>
      </c>
      <c r="BL5183" t="s">
        <v>12769</v>
      </c>
      <c r="BM5183" t="s">
        <v>12770</v>
      </c>
    </row>
    <row r="5184" spans="57:65" x14ac:dyDescent="0.25">
      <c r="BE5184">
        <v>2906709</v>
      </c>
      <c r="BF5184">
        <v>29</v>
      </c>
      <c r="BG5184" t="s">
        <v>12229</v>
      </c>
      <c r="BH5184" t="s">
        <v>12230</v>
      </c>
      <c r="BI5184" t="s">
        <v>11359</v>
      </c>
      <c r="BJ5184" t="s">
        <v>16238</v>
      </c>
      <c r="BK5184">
        <v>2909</v>
      </c>
      <c r="BL5184" t="s">
        <v>12769</v>
      </c>
      <c r="BM5184" t="s">
        <v>12770</v>
      </c>
    </row>
    <row r="5185" spans="57:65" x14ac:dyDescent="0.25">
      <c r="BE5185">
        <v>2906899</v>
      </c>
      <c r="BF5185">
        <v>29</v>
      </c>
      <c r="BG5185" t="s">
        <v>12229</v>
      </c>
      <c r="BH5185" t="s">
        <v>12230</v>
      </c>
      <c r="BI5185" t="s">
        <v>11359</v>
      </c>
      <c r="BJ5185" t="s">
        <v>16239</v>
      </c>
      <c r="BK5185">
        <v>2909</v>
      </c>
      <c r="BL5185" t="s">
        <v>12769</v>
      </c>
      <c r="BM5185" t="s">
        <v>12770</v>
      </c>
    </row>
    <row r="5186" spans="57:65" x14ac:dyDescent="0.25">
      <c r="BE5186">
        <v>3148905</v>
      </c>
      <c r="BF5186">
        <v>31</v>
      </c>
      <c r="BG5186" t="s">
        <v>12888</v>
      </c>
      <c r="BH5186" t="s">
        <v>12889</v>
      </c>
      <c r="BI5186" t="s">
        <v>12823</v>
      </c>
      <c r="BJ5186" t="s">
        <v>16240</v>
      </c>
      <c r="BK5186">
        <v>3108</v>
      </c>
      <c r="BL5186" t="s">
        <v>12899</v>
      </c>
      <c r="BM5186" t="s">
        <v>12900</v>
      </c>
    </row>
    <row r="5187" spans="57:65" x14ac:dyDescent="0.25">
      <c r="BE5187">
        <v>3149309</v>
      </c>
      <c r="BF5187">
        <v>31</v>
      </c>
      <c r="BG5187" t="s">
        <v>12888</v>
      </c>
      <c r="BH5187" t="s">
        <v>12889</v>
      </c>
      <c r="BI5187" t="s">
        <v>12823</v>
      </c>
      <c r="BJ5187" t="s">
        <v>16241</v>
      </c>
      <c r="BK5187">
        <v>3108</v>
      </c>
      <c r="BL5187" t="s">
        <v>12899</v>
      </c>
      <c r="BM5187" t="s">
        <v>12900</v>
      </c>
    </row>
    <row r="5188" spans="57:65" x14ac:dyDescent="0.25">
      <c r="BE5188">
        <v>3149606</v>
      </c>
      <c r="BF5188">
        <v>31</v>
      </c>
      <c r="BG5188" t="s">
        <v>12888</v>
      </c>
      <c r="BH5188" t="s">
        <v>12889</v>
      </c>
      <c r="BI5188" t="s">
        <v>12823</v>
      </c>
      <c r="BJ5188" t="s">
        <v>16242</v>
      </c>
      <c r="BK5188">
        <v>3108</v>
      </c>
      <c r="BL5188" t="s">
        <v>12899</v>
      </c>
      <c r="BM5188" t="s">
        <v>12900</v>
      </c>
    </row>
    <row r="5189" spans="57:65" x14ac:dyDescent="0.25">
      <c r="BE5189">
        <v>3149705</v>
      </c>
      <c r="BF5189">
        <v>31</v>
      </c>
      <c r="BG5189" t="s">
        <v>12888</v>
      </c>
      <c r="BH5189" t="s">
        <v>12889</v>
      </c>
      <c r="BI5189" t="s">
        <v>12823</v>
      </c>
      <c r="BJ5189" t="s">
        <v>16243</v>
      </c>
      <c r="BK5189">
        <v>3108</v>
      </c>
      <c r="BL5189" t="s">
        <v>12899</v>
      </c>
      <c r="BM5189" t="s">
        <v>12900</v>
      </c>
    </row>
    <row r="5190" spans="57:65" x14ac:dyDescent="0.25">
      <c r="BE5190">
        <v>3150406</v>
      </c>
      <c r="BF5190">
        <v>31</v>
      </c>
      <c r="BG5190" t="s">
        <v>12888</v>
      </c>
      <c r="BH5190" t="s">
        <v>12889</v>
      </c>
      <c r="BI5190" t="s">
        <v>12823</v>
      </c>
      <c r="BJ5190" t="s">
        <v>16244</v>
      </c>
      <c r="BK5190">
        <v>3108</v>
      </c>
      <c r="BL5190" t="s">
        <v>12899</v>
      </c>
      <c r="BM5190" t="s">
        <v>12900</v>
      </c>
    </row>
    <row r="5191" spans="57:65" x14ac:dyDescent="0.25">
      <c r="BE5191">
        <v>3150604</v>
      </c>
      <c r="BF5191">
        <v>31</v>
      </c>
      <c r="BG5191" t="s">
        <v>12888</v>
      </c>
      <c r="BH5191" t="s">
        <v>12889</v>
      </c>
      <c r="BI5191" t="s">
        <v>12823</v>
      </c>
      <c r="BJ5191" t="s">
        <v>16245</v>
      </c>
      <c r="BK5191">
        <v>3108</v>
      </c>
      <c r="BL5191" t="s">
        <v>12899</v>
      </c>
      <c r="BM5191" t="s">
        <v>12900</v>
      </c>
    </row>
    <row r="5192" spans="57:65" x14ac:dyDescent="0.25">
      <c r="BE5192">
        <v>3151404</v>
      </c>
      <c r="BF5192">
        <v>31</v>
      </c>
      <c r="BG5192" t="s">
        <v>12888</v>
      </c>
      <c r="BH5192" t="s">
        <v>12889</v>
      </c>
      <c r="BI5192" t="s">
        <v>12823</v>
      </c>
      <c r="BJ5192" t="s">
        <v>16246</v>
      </c>
      <c r="BK5192">
        <v>3108</v>
      </c>
      <c r="BL5192" t="s">
        <v>12899</v>
      </c>
      <c r="BM5192" t="s">
        <v>12900</v>
      </c>
    </row>
    <row r="5193" spans="57:65" x14ac:dyDescent="0.25">
      <c r="BE5193">
        <v>3152006</v>
      </c>
      <c r="BF5193">
        <v>31</v>
      </c>
      <c r="BG5193" t="s">
        <v>12888</v>
      </c>
      <c r="BH5193" t="s">
        <v>12889</v>
      </c>
      <c r="BI5193" t="s">
        <v>12823</v>
      </c>
      <c r="BJ5193" t="s">
        <v>16247</v>
      </c>
      <c r="BK5193">
        <v>3108</v>
      </c>
      <c r="BL5193" t="s">
        <v>12899</v>
      </c>
      <c r="BM5193" t="s">
        <v>12900</v>
      </c>
    </row>
    <row r="5194" spans="57:65" x14ac:dyDescent="0.25">
      <c r="BE5194">
        <v>3153202</v>
      </c>
      <c r="BF5194">
        <v>31</v>
      </c>
      <c r="BG5194" t="s">
        <v>12888</v>
      </c>
      <c r="BH5194" t="s">
        <v>12889</v>
      </c>
      <c r="BI5194" t="s">
        <v>12823</v>
      </c>
      <c r="BJ5194" t="s">
        <v>11573</v>
      </c>
      <c r="BK5194">
        <v>3108</v>
      </c>
      <c r="BL5194" t="s">
        <v>12899</v>
      </c>
      <c r="BM5194" t="s">
        <v>12900</v>
      </c>
    </row>
    <row r="5195" spans="57:65" x14ac:dyDescent="0.25">
      <c r="BE5195">
        <v>3153301</v>
      </c>
      <c r="BF5195">
        <v>31</v>
      </c>
      <c r="BG5195" t="s">
        <v>12888</v>
      </c>
      <c r="BH5195" t="s">
        <v>12889</v>
      </c>
      <c r="BI5195" t="s">
        <v>12823</v>
      </c>
      <c r="BJ5195" t="s">
        <v>16248</v>
      </c>
      <c r="BK5195">
        <v>3108</v>
      </c>
      <c r="BL5195" t="s">
        <v>12899</v>
      </c>
      <c r="BM5195" t="s">
        <v>12900</v>
      </c>
    </row>
    <row r="5196" spans="57:65" x14ac:dyDescent="0.25">
      <c r="BE5196">
        <v>3153608</v>
      </c>
      <c r="BF5196">
        <v>31</v>
      </c>
      <c r="BG5196" t="s">
        <v>12888</v>
      </c>
      <c r="BH5196" t="s">
        <v>12889</v>
      </c>
      <c r="BI5196" t="s">
        <v>12823</v>
      </c>
      <c r="BJ5196" t="s">
        <v>16249</v>
      </c>
      <c r="BK5196">
        <v>3108</v>
      </c>
      <c r="BL5196" t="s">
        <v>12899</v>
      </c>
      <c r="BM5196" t="s">
        <v>12900</v>
      </c>
    </row>
    <row r="5197" spans="57:65" x14ac:dyDescent="0.25">
      <c r="BE5197">
        <v>3153905</v>
      </c>
      <c r="BF5197">
        <v>31</v>
      </c>
      <c r="BG5197" t="s">
        <v>12888</v>
      </c>
      <c r="BH5197" t="s">
        <v>12889</v>
      </c>
      <c r="BI5197" t="s">
        <v>12823</v>
      </c>
      <c r="BJ5197" t="s">
        <v>16250</v>
      </c>
      <c r="BK5197">
        <v>3108</v>
      </c>
      <c r="BL5197" t="s">
        <v>12899</v>
      </c>
      <c r="BM5197" t="s">
        <v>12900</v>
      </c>
    </row>
    <row r="5198" spans="57:65" x14ac:dyDescent="0.25">
      <c r="BE5198">
        <v>3154200</v>
      </c>
      <c r="BF5198">
        <v>31</v>
      </c>
      <c r="BG5198" t="s">
        <v>12888</v>
      </c>
      <c r="BH5198" t="s">
        <v>12889</v>
      </c>
      <c r="BI5198" t="s">
        <v>12823</v>
      </c>
      <c r="BJ5198" t="s">
        <v>16251</v>
      </c>
      <c r="BK5198">
        <v>3108</v>
      </c>
      <c r="BL5198" t="s">
        <v>12899</v>
      </c>
      <c r="BM5198" t="s">
        <v>12900</v>
      </c>
    </row>
    <row r="5199" spans="57:65" x14ac:dyDescent="0.25">
      <c r="BE5199">
        <v>3154606</v>
      </c>
      <c r="BF5199">
        <v>31</v>
      </c>
      <c r="BG5199" t="s">
        <v>12888</v>
      </c>
      <c r="BH5199" t="s">
        <v>12889</v>
      </c>
      <c r="BI5199" t="s">
        <v>12823</v>
      </c>
      <c r="BJ5199" t="s">
        <v>16252</v>
      </c>
      <c r="BK5199">
        <v>3108</v>
      </c>
      <c r="BL5199" t="s">
        <v>12899</v>
      </c>
      <c r="BM5199" t="s">
        <v>12900</v>
      </c>
    </row>
    <row r="5200" spans="57:65" x14ac:dyDescent="0.25">
      <c r="BE5200">
        <v>3154804</v>
      </c>
      <c r="BF5200">
        <v>31</v>
      </c>
      <c r="BG5200" t="s">
        <v>12888</v>
      </c>
      <c r="BH5200" t="s">
        <v>12889</v>
      </c>
      <c r="BI5200" t="s">
        <v>12823</v>
      </c>
      <c r="BJ5200" t="s">
        <v>16253</v>
      </c>
      <c r="BK5200">
        <v>3108</v>
      </c>
      <c r="BL5200" t="s">
        <v>12899</v>
      </c>
      <c r="BM5200" t="s">
        <v>12900</v>
      </c>
    </row>
    <row r="5201" spans="57:65" x14ac:dyDescent="0.25">
      <c r="BE5201">
        <v>3155306</v>
      </c>
      <c r="BF5201">
        <v>31</v>
      </c>
      <c r="BG5201" t="s">
        <v>12888</v>
      </c>
      <c r="BH5201" t="s">
        <v>12889</v>
      </c>
      <c r="BI5201" t="s">
        <v>12823</v>
      </c>
      <c r="BJ5201" t="s">
        <v>16254</v>
      </c>
      <c r="BK5201">
        <v>3108</v>
      </c>
      <c r="BL5201" t="s">
        <v>12899</v>
      </c>
      <c r="BM5201" t="s">
        <v>12900</v>
      </c>
    </row>
    <row r="5202" spans="57:65" x14ac:dyDescent="0.25">
      <c r="BE5202">
        <v>3156007</v>
      </c>
      <c r="BF5202">
        <v>31</v>
      </c>
      <c r="BG5202" t="s">
        <v>12888</v>
      </c>
      <c r="BH5202" t="s">
        <v>12889</v>
      </c>
      <c r="BI5202" t="s">
        <v>12823</v>
      </c>
      <c r="BJ5202" t="s">
        <v>16255</v>
      </c>
      <c r="BK5202">
        <v>3108</v>
      </c>
      <c r="BL5202" t="s">
        <v>12899</v>
      </c>
      <c r="BM5202" t="s">
        <v>12900</v>
      </c>
    </row>
    <row r="5203" spans="57:65" x14ac:dyDescent="0.25">
      <c r="BE5203">
        <v>3156700</v>
      </c>
      <c r="BF5203">
        <v>31</v>
      </c>
      <c r="BG5203" t="s">
        <v>12888</v>
      </c>
      <c r="BH5203" t="s">
        <v>12889</v>
      </c>
      <c r="BI5203" t="s">
        <v>12823</v>
      </c>
      <c r="BJ5203" t="s">
        <v>16256</v>
      </c>
      <c r="BK5203">
        <v>3108</v>
      </c>
      <c r="BL5203" t="s">
        <v>12899</v>
      </c>
      <c r="BM5203" t="s">
        <v>12900</v>
      </c>
    </row>
    <row r="5204" spans="57:65" x14ac:dyDescent="0.25">
      <c r="BE5204">
        <v>3156809</v>
      </c>
      <c r="BF5204">
        <v>31</v>
      </c>
      <c r="BG5204" t="s">
        <v>12888</v>
      </c>
      <c r="BH5204" t="s">
        <v>12889</v>
      </c>
      <c r="BI5204" t="s">
        <v>12823</v>
      </c>
      <c r="BJ5204" t="s">
        <v>16257</v>
      </c>
      <c r="BK5204">
        <v>3108</v>
      </c>
      <c r="BL5204" t="s">
        <v>12899</v>
      </c>
      <c r="BM5204" t="s">
        <v>12900</v>
      </c>
    </row>
    <row r="5205" spans="57:65" x14ac:dyDescent="0.25">
      <c r="BE5205">
        <v>3157203</v>
      </c>
      <c r="BF5205">
        <v>31</v>
      </c>
      <c r="BG5205" t="s">
        <v>12888</v>
      </c>
      <c r="BH5205" t="s">
        <v>12889</v>
      </c>
      <c r="BI5205" t="s">
        <v>12823</v>
      </c>
      <c r="BJ5205" t="s">
        <v>12690</v>
      </c>
      <c r="BK5205">
        <v>3108</v>
      </c>
      <c r="BL5205" t="s">
        <v>12899</v>
      </c>
      <c r="BM5205" t="s">
        <v>12900</v>
      </c>
    </row>
    <row r="5206" spans="57:65" x14ac:dyDescent="0.25">
      <c r="BE5206">
        <v>3149200</v>
      </c>
      <c r="BF5206">
        <v>31</v>
      </c>
      <c r="BG5206" t="s">
        <v>12888</v>
      </c>
      <c r="BH5206" t="s">
        <v>12889</v>
      </c>
      <c r="BI5206" t="s">
        <v>12823</v>
      </c>
      <c r="BJ5206" t="s">
        <v>16258</v>
      </c>
      <c r="BK5206">
        <v>3106</v>
      </c>
      <c r="BL5206" t="s">
        <v>13023</v>
      </c>
      <c r="BM5206" t="s">
        <v>13024</v>
      </c>
    </row>
    <row r="5207" spans="57:65" x14ac:dyDescent="0.25">
      <c r="BE5207">
        <v>3149804</v>
      </c>
      <c r="BF5207">
        <v>31</v>
      </c>
      <c r="BG5207" t="s">
        <v>12888</v>
      </c>
      <c r="BH5207" t="s">
        <v>12889</v>
      </c>
      <c r="BI5207" t="s">
        <v>12823</v>
      </c>
      <c r="BJ5207" t="s">
        <v>16259</v>
      </c>
      <c r="BK5207">
        <v>3106</v>
      </c>
      <c r="BL5207" t="s">
        <v>13023</v>
      </c>
      <c r="BM5207" t="s">
        <v>13024</v>
      </c>
    </row>
    <row r="5208" spans="57:65" x14ac:dyDescent="0.25">
      <c r="BE5208">
        <v>3150703</v>
      </c>
      <c r="BF5208">
        <v>31</v>
      </c>
      <c r="BG5208" t="s">
        <v>12888</v>
      </c>
      <c r="BH5208" t="s">
        <v>12889</v>
      </c>
      <c r="BI5208" t="s">
        <v>12823</v>
      </c>
      <c r="BJ5208" t="s">
        <v>16260</v>
      </c>
      <c r="BK5208">
        <v>3106</v>
      </c>
      <c r="BL5208" t="s">
        <v>13023</v>
      </c>
      <c r="BM5208" t="s">
        <v>13024</v>
      </c>
    </row>
    <row r="5209" spans="57:65" x14ac:dyDescent="0.25">
      <c r="BE5209">
        <v>3151602</v>
      </c>
      <c r="BF5209">
        <v>31</v>
      </c>
      <c r="BG5209" t="s">
        <v>12888</v>
      </c>
      <c r="BH5209" t="s">
        <v>12889</v>
      </c>
      <c r="BI5209" t="s">
        <v>12823</v>
      </c>
      <c r="BJ5209" t="s">
        <v>16261</v>
      </c>
      <c r="BK5209">
        <v>3106</v>
      </c>
      <c r="BL5209" t="s">
        <v>13023</v>
      </c>
      <c r="BM5209" t="s">
        <v>13024</v>
      </c>
    </row>
    <row r="5210" spans="57:65" x14ac:dyDescent="0.25">
      <c r="BE5210">
        <v>3152808</v>
      </c>
      <c r="BF5210">
        <v>31</v>
      </c>
      <c r="BG5210" t="s">
        <v>12888</v>
      </c>
      <c r="BH5210" t="s">
        <v>12889</v>
      </c>
      <c r="BI5210" t="s">
        <v>12823</v>
      </c>
      <c r="BJ5210" t="s">
        <v>12193</v>
      </c>
      <c r="BK5210">
        <v>3106</v>
      </c>
      <c r="BL5210" t="s">
        <v>13023</v>
      </c>
      <c r="BM5210" t="s">
        <v>13024</v>
      </c>
    </row>
    <row r="5211" spans="57:65" x14ac:dyDescent="0.25">
      <c r="BE5211">
        <v>3156403</v>
      </c>
      <c r="BF5211">
        <v>31</v>
      </c>
      <c r="BG5211" t="s">
        <v>12888</v>
      </c>
      <c r="BH5211" t="s">
        <v>12889</v>
      </c>
      <c r="BI5211" t="s">
        <v>12823</v>
      </c>
      <c r="BJ5211" t="s">
        <v>16262</v>
      </c>
      <c r="BK5211">
        <v>3106</v>
      </c>
      <c r="BL5211" t="s">
        <v>13023</v>
      </c>
      <c r="BM5211" t="s">
        <v>13024</v>
      </c>
    </row>
    <row r="5212" spans="57:65" x14ac:dyDescent="0.25">
      <c r="BE5212">
        <v>3156908</v>
      </c>
      <c r="BF5212">
        <v>31</v>
      </c>
      <c r="BG5212" t="s">
        <v>12888</v>
      </c>
      <c r="BH5212" t="s">
        <v>12889</v>
      </c>
      <c r="BI5212" t="s">
        <v>12823</v>
      </c>
      <c r="BJ5212" t="s">
        <v>16263</v>
      </c>
      <c r="BK5212">
        <v>3106</v>
      </c>
      <c r="BL5212" t="s">
        <v>13023</v>
      </c>
      <c r="BM5212" t="s">
        <v>13024</v>
      </c>
    </row>
    <row r="5213" spans="57:65" x14ac:dyDescent="0.25">
      <c r="BE5213">
        <v>3149101</v>
      </c>
      <c r="BF5213">
        <v>31</v>
      </c>
      <c r="BG5213" t="s">
        <v>12888</v>
      </c>
      <c r="BH5213" t="s">
        <v>12889</v>
      </c>
      <c r="BI5213" t="s">
        <v>12823</v>
      </c>
      <c r="BJ5213" t="s">
        <v>16264</v>
      </c>
      <c r="BK5213">
        <v>3105</v>
      </c>
      <c r="BL5213" t="s">
        <v>13074</v>
      </c>
      <c r="BM5213" t="s">
        <v>13075</v>
      </c>
    </row>
    <row r="5214" spans="57:65" x14ac:dyDescent="0.25">
      <c r="BE5214">
        <v>3149903</v>
      </c>
      <c r="BF5214">
        <v>31</v>
      </c>
      <c r="BG5214" t="s">
        <v>12888</v>
      </c>
      <c r="BH5214" t="s">
        <v>12889</v>
      </c>
      <c r="BI5214" t="s">
        <v>12823</v>
      </c>
      <c r="BJ5214" t="s">
        <v>16265</v>
      </c>
      <c r="BK5214">
        <v>3105</v>
      </c>
      <c r="BL5214" t="s">
        <v>13074</v>
      </c>
      <c r="BM5214" t="s">
        <v>13075</v>
      </c>
    </row>
    <row r="5215" spans="57:65" x14ac:dyDescent="0.25">
      <c r="BE5215">
        <v>3150505</v>
      </c>
      <c r="BF5215">
        <v>31</v>
      </c>
      <c r="BG5215" t="s">
        <v>12888</v>
      </c>
      <c r="BH5215" t="s">
        <v>12889</v>
      </c>
      <c r="BI5215" t="s">
        <v>12823</v>
      </c>
      <c r="BJ5215" t="s">
        <v>16266</v>
      </c>
      <c r="BK5215">
        <v>3105</v>
      </c>
      <c r="BL5215" t="s">
        <v>13074</v>
      </c>
      <c r="BM5215" t="s">
        <v>13075</v>
      </c>
    </row>
    <row r="5216" spans="57:65" x14ac:dyDescent="0.25">
      <c r="BE5216">
        <v>3150901</v>
      </c>
      <c r="BF5216">
        <v>31</v>
      </c>
      <c r="BG5216" t="s">
        <v>12888</v>
      </c>
      <c r="BH5216" t="s">
        <v>12889</v>
      </c>
      <c r="BI5216" t="s">
        <v>12823</v>
      </c>
      <c r="BJ5216" t="s">
        <v>16267</v>
      </c>
      <c r="BK5216">
        <v>3105</v>
      </c>
      <c r="BL5216" t="s">
        <v>13074</v>
      </c>
      <c r="BM5216" t="s">
        <v>13075</v>
      </c>
    </row>
    <row r="5217" spans="57:65" x14ac:dyDescent="0.25">
      <c r="BE5217">
        <v>3151008</v>
      </c>
      <c r="BF5217">
        <v>31</v>
      </c>
      <c r="BG5217" t="s">
        <v>12888</v>
      </c>
      <c r="BH5217" t="s">
        <v>12889</v>
      </c>
      <c r="BI5217" t="s">
        <v>12823</v>
      </c>
      <c r="BJ5217" t="s">
        <v>16268</v>
      </c>
      <c r="BK5217">
        <v>3105</v>
      </c>
      <c r="BL5217" t="s">
        <v>13074</v>
      </c>
      <c r="BM5217" t="s">
        <v>13075</v>
      </c>
    </row>
    <row r="5218" spans="57:65" x14ac:dyDescent="0.25">
      <c r="BE5218">
        <v>3151503</v>
      </c>
      <c r="BF5218">
        <v>31</v>
      </c>
      <c r="BG5218" t="s">
        <v>12888</v>
      </c>
      <c r="BH5218" t="s">
        <v>12889</v>
      </c>
      <c r="BI5218" t="s">
        <v>12823</v>
      </c>
      <c r="BJ5218" t="s">
        <v>16269</v>
      </c>
      <c r="BK5218">
        <v>3105</v>
      </c>
      <c r="BL5218" t="s">
        <v>13074</v>
      </c>
      <c r="BM5218" t="s">
        <v>13075</v>
      </c>
    </row>
    <row r="5219" spans="57:65" x14ac:dyDescent="0.25">
      <c r="BE5219">
        <v>3151701</v>
      </c>
      <c r="BF5219">
        <v>31</v>
      </c>
      <c r="BG5219" t="s">
        <v>12888</v>
      </c>
      <c r="BH5219" t="s">
        <v>12889</v>
      </c>
      <c r="BI5219" t="s">
        <v>12823</v>
      </c>
      <c r="BJ5219" t="s">
        <v>16270</v>
      </c>
      <c r="BK5219">
        <v>3105</v>
      </c>
      <c r="BL5219" t="s">
        <v>13074</v>
      </c>
      <c r="BM5219" t="s">
        <v>13075</v>
      </c>
    </row>
    <row r="5220" spans="57:65" x14ac:dyDescent="0.25">
      <c r="BE5220">
        <v>3151800</v>
      </c>
      <c r="BF5220">
        <v>31</v>
      </c>
      <c r="BG5220" t="s">
        <v>12888</v>
      </c>
      <c r="BH5220" t="s">
        <v>12889</v>
      </c>
      <c r="BI5220" t="s">
        <v>12823</v>
      </c>
      <c r="BJ5220" t="s">
        <v>16271</v>
      </c>
      <c r="BK5220">
        <v>3105</v>
      </c>
      <c r="BL5220" t="s">
        <v>13074</v>
      </c>
      <c r="BM5220" t="s">
        <v>13075</v>
      </c>
    </row>
    <row r="5221" spans="57:65" x14ac:dyDescent="0.25">
      <c r="BE5221">
        <v>3152501</v>
      </c>
      <c r="BF5221">
        <v>31</v>
      </c>
      <c r="BG5221" t="s">
        <v>12888</v>
      </c>
      <c r="BH5221" t="s">
        <v>12889</v>
      </c>
      <c r="BI5221" t="s">
        <v>12823</v>
      </c>
      <c r="BJ5221" t="s">
        <v>16272</v>
      </c>
      <c r="BK5221">
        <v>3105</v>
      </c>
      <c r="BL5221" t="s">
        <v>13074</v>
      </c>
      <c r="BM5221" t="s">
        <v>13075</v>
      </c>
    </row>
    <row r="5222" spans="57:65" x14ac:dyDescent="0.25">
      <c r="BE5222">
        <v>3152600</v>
      </c>
      <c r="BF5222">
        <v>31</v>
      </c>
      <c r="BG5222" t="s">
        <v>12888</v>
      </c>
      <c r="BH5222" t="s">
        <v>12889</v>
      </c>
      <c r="BI5222" t="s">
        <v>12823</v>
      </c>
      <c r="BJ5222" t="s">
        <v>16273</v>
      </c>
      <c r="BK5222">
        <v>3105</v>
      </c>
      <c r="BL5222" t="s">
        <v>13074</v>
      </c>
      <c r="BM5222" t="s">
        <v>13075</v>
      </c>
    </row>
    <row r="5223" spans="57:65" x14ac:dyDescent="0.25">
      <c r="BE5223">
        <v>3152907</v>
      </c>
      <c r="BF5223">
        <v>31</v>
      </c>
      <c r="BG5223" t="s">
        <v>12888</v>
      </c>
      <c r="BH5223" t="s">
        <v>12889</v>
      </c>
      <c r="BI5223" t="s">
        <v>12823</v>
      </c>
      <c r="BJ5223" t="s">
        <v>16274</v>
      </c>
      <c r="BK5223">
        <v>3105</v>
      </c>
      <c r="BL5223" t="s">
        <v>13074</v>
      </c>
      <c r="BM5223" t="s">
        <v>13075</v>
      </c>
    </row>
    <row r="5224" spans="57:65" x14ac:dyDescent="0.25">
      <c r="BE5224">
        <v>3154705</v>
      </c>
      <c r="BF5224">
        <v>31</v>
      </c>
      <c r="BG5224" t="s">
        <v>12888</v>
      </c>
      <c r="BH5224" t="s">
        <v>12889</v>
      </c>
      <c r="BI5224" t="s">
        <v>12823</v>
      </c>
      <c r="BJ5224" t="s">
        <v>16275</v>
      </c>
      <c r="BK5224">
        <v>3105</v>
      </c>
      <c r="BL5224" t="s">
        <v>13074</v>
      </c>
      <c r="BM5224" t="s">
        <v>13075</v>
      </c>
    </row>
    <row r="5225" spans="57:65" x14ac:dyDescent="0.25">
      <c r="BE5225">
        <v>3148756</v>
      </c>
      <c r="BF5225">
        <v>31</v>
      </c>
      <c r="BG5225" t="s">
        <v>12888</v>
      </c>
      <c r="BH5225" t="s">
        <v>12889</v>
      </c>
      <c r="BI5225" t="s">
        <v>12823</v>
      </c>
      <c r="BJ5225" t="s">
        <v>16276</v>
      </c>
      <c r="BK5225">
        <v>3103</v>
      </c>
      <c r="BL5225" t="s">
        <v>13233</v>
      </c>
      <c r="BM5225" t="s">
        <v>13234</v>
      </c>
    </row>
    <row r="5226" spans="57:65" x14ac:dyDescent="0.25">
      <c r="BE5226">
        <v>3148806</v>
      </c>
      <c r="BF5226">
        <v>31</v>
      </c>
      <c r="BG5226" t="s">
        <v>12888</v>
      </c>
      <c r="BH5226" t="s">
        <v>12889</v>
      </c>
      <c r="BI5226" t="s">
        <v>12823</v>
      </c>
      <c r="BJ5226" t="s">
        <v>16277</v>
      </c>
      <c r="BK5226">
        <v>3103</v>
      </c>
      <c r="BL5226" t="s">
        <v>13233</v>
      </c>
      <c r="BM5226" t="s">
        <v>13234</v>
      </c>
    </row>
    <row r="5227" spans="57:65" x14ac:dyDescent="0.25">
      <c r="BE5227">
        <v>3149002</v>
      </c>
      <c r="BF5227">
        <v>31</v>
      </c>
      <c r="BG5227" t="s">
        <v>12888</v>
      </c>
      <c r="BH5227" t="s">
        <v>12889</v>
      </c>
      <c r="BI5227" t="s">
        <v>12823</v>
      </c>
      <c r="BJ5227" t="s">
        <v>16278</v>
      </c>
      <c r="BK5227">
        <v>3103</v>
      </c>
      <c r="BL5227" t="s">
        <v>13233</v>
      </c>
      <c r="BM5227" t="s">
        <v>13234</v>
      </c>
    </row>
    <row r="5228" spans="57:65" x14ac:dyDescent="0.25">
      <c r="BE5228">
        <v>3149952</v>
      </c>
      <c r="BF5228">
        <v>31</v>
      </c>
      <c r="BG5228" t="s">
        <v>12888</v>
      </c>
      <c r="BH5228" t="s">
        <v>12889</v>
      </c>
      <c r="BI5228" t="s">
        <v>12823</v>
      </c>
      <c r="BJ5228" t="s">
        <v>16279</v>
      </c>
      <c r="BK5228">
        <v>3103</v>
      </c>
      <c r="BL5228" t="s">
        <v>13233</v>
      </c>
      <c r="BM5228" t="s">
        <v>13234</v>
      </c>
    </row>
    <row r="5229" spans="57:65" x14ac:dyDescent="0.25">
      <c r="BE5229">
        <v>3150000</v>
      </c>
      <c r="BF5229">
        <v>31</v>
      </c>
      <c r="BG5229" t="s">
        <v>12888</v>
      </c>
      <c r="BH5229" t="s">
        <v>12889</v>
      </c>
      <c r="BI5229" t="s">
        <v>12823</v>
      </c>
      <c r="BJ5229" t="s">
        <v>16280</v>
      </c>
      <c r="BK5229">
        <v>3103</v>
      </c>
      <c r="BL5229" t="s">
        <v>13233</v>
      </c>
      <c r="BM5229" t="s">
        <v>13234</v>
      </c>
    </row>
    <row r="5230" spans="57:65" x14ac:dyDescent="0.25">
      <c r="BE5230">
        <v>3150158</v>
      </c>
      <c r="BF5230">
        <v>31</v>
      </c>
      <c r="BG5230" t="s">
        <v>12888</v>
      </c>
      <c r="BH5230" t="s">
        <v>12889</v>
      </c>
      <c r="BI5230" t="s">
        <v>12823</v>
      </c>
      <c r="BJ5230" t="s">
        <v>16281</v>
      </c>
      <c r="BK5230">
        <v>3103</v>
      </c>
      <c r="BL5230" t="s">
        <v>13233</v>
      </c>
      <c r="BM5230" t="s">
        <v>13234</v>
      </c>
    </row>
    <row r="5231" spans="57:65" x14ac:dyDescent="0.25">
      <c r="BE5231">
        <v>3150208</v>
      </c>
      <c r="BF5231">
        <v>31</v>
      </c>
      <c r="BG5231" t="s">
        <v>12888</v>
      </c>
      <c r="BH5231" t="s">
        <v>12889</v>
      </c>
      <c r="BI5231" t="s">
        <v>12823</v>
      </c>
      <c r="BJ5231" t="s">
        <v>16282</v>
      </c>
      <c r="BK5231">
        <v>3103</v>
      </c>
      <c r="BL5231" t="s">
        <v>13233</v>
      </c>
      <c r="BM5231" t="s">
        <v>13234</v>
      </c>
    </row>
    <row r="5232" spans="57:65" x14ac:dyDescent="0.25">
      <c r="BE5232">
        <v>3150539</v>
      </c>
      <c r="BF5232">
        <v>31</v>
      </c>
      <c r="BG5232" t="s">
        <v>12888</v>
      </c>
      <c r="BH5232" t="s">
        <v>12889</v>
      </c>
      <c r="BI5232" t="s">
        <v>12823</v>
      </c>
      <c r="BJ5232" t="s">
        <v>16283</v>
      </c>
      <c r="BK5232">
        <v>3103</v>
      </c>
      <c r="BL5232" t="s">
        <v>13233</v>
      </c>
      <c r="BM5232" t="s">
        <v>13234</v>
      </c>
    </row>
    <row r="5233" spans="57:65" x14ac:dyDescent="0.25">
      <c r="BE5233">
        <v>3151909</v>
      </c>
      <c r="BF5233">
        <v>31</v>
      </c>
      <c r="BG5233" t="s">
        <v>12888</v>
      </c>
      <c r="BH5233" t="s">
        <v>12889</v>
      </c>
      <c r="BI5233" t="s">
        <v>12823</v>
      </c>
      <c r="BJ5233" t="s">
        <v>16284</v>
      </c>
      <c r="BK5233">
        <v>3103</v>
      </c>
      <c r="BL5233" t="s">
        <v>13233</v>
      </c>
      <c r="BM5233" t="s">
        <v>13234</v>
      </c>
    </row>
    <row r="5234" spans="57:65" x14ac:dyDescent="0.25">
      <c r="BE5234">
        <v>3152105</v>
      </c>
      <c r="BF5234">
        <v>31</v>
      </c>
      <c r="BG5234" t="s">
        <v>12888</v>
      </c>
      <c r="BH5234" t="s">
        <v>12889</v>
      </c>
      <c r="BI5234" t="s">
        <v>12823</v>
      </c>
      <c r="BJ5234" t="s">
        <v>16285</v>
      </c>
      <c r="BK5234">
        <v>3103</v>
      </c>
      <c r="BL5234" t="s">
        <v>13233</v>
      </c>
      <c r="BM5234" t="s">
        <v>13234</v>
      </c>
    </row>
    <row r="5235" spans="57:65" x14ac:dyDescent="0.25">
      <c r="BE5235">
        <v>3153509</v>
      </c>
      <c r="BF5235">
        <v>31</v>
      </c>
      <c r="BG5235" t="s">
        <v>12888</v>
      </c>
      <c r="BH5235" t="s">
        <v>12889</v>
      </c>
      <c r="BI5235" t="s">
        <v>12823</v>
      </c>
      <c r="BJ5235" t="s">
        <v>16286</v>
      </c>
      <c r="BK5235">
        <v>3103</v>
      </c>
      <c r="BL5235" t="s">
        <v>13233</v>
      </c>
      <c r="BM5235" t="s">
        <v>13234</v>
      </c>
    </row>
    <row r="5236" spans="57:65" x14ac:dyDescent="0.25">
      <c r="BE5236">
        <v>3154002</v>
      </c>
      <c r="BF5236">
        <v>31</v>
      </c>
      <c r="BG5236" t="s">
        <v>12888</v>
      </c>
      <c r="BH5236" t="s">
        <v>12889</v>
      </c>
      <c r="BI5236" t="s">
        <v>12823</v>
      </c>
      <c r="BJ5236" t="s">
        <v>16287</v>
      </c>
      <c r="BK5236">
        <v>3103</v>
      </c>
      <c r="BL5236" t="s">
        <v>13233</v>
      </c>
      <c r="BM5236" t="s">
        <v>13234</v>
      </c>
    </row>
    <row r="5237" spans="57:65" x14ac:dyDescent="0.25">
      <c r="BE5237">
        <v>3154150</v>
      </c>
      <c r="BF5237">
        <v>31</v>
      </c>
      <c r="BG5237" t="s">
        <v>12888</v>
      </c>
      <c r="BH5237" t="s">
        <v>12889</v>
      </c>
      <c r="BI5237" t="s">
        <v>12823</v>
      </c>
      <c r="BJ5237" t="s">
        <v>16288</v>
      </c>
      <c r="BK5237">
        <v>3103</v>
      </c>
      <c r="BL5237" t="s">
        <v>13233</v>
      </c>
      <c r="BM5237" t="s">
        <v>13234</v>
      </c>
    </row>
    <row r="5238" spans="57:65" x14ac:dyDescent="0.25">
      <c r="BE5238">
        <v>3154309</v>
      </c>
      <c r="BF5238">
        <v>31</v>
      </c>
      <c r="BG5238" t="s">
        <v>12888</v>
      </c>
      <c r="BH5238" t="s">
        <v>12889</v>
      </c>
      <c r="BI5238" t="s">
        <v>12823</v>
      </c>
      <c r="BJ5238" t="s">
        <v>16289</v>
      </c>
      <c r="BK5238">
        <v>3103</v>
      </c>
      <c r="BL5238" t="s">
        <v>13233</v>
      </c>
      <c r="BM5238" t="s">
        <v>13234</v>
      </c>
    </row>
    <row r="5239" spans="57:65" x14ac:dyDescent="0.25">
      <c r="BE5239">
        <v>3155009</v>
      </c>
      <c r="BF5239">
        <v>31</v>
      </c>
      <c r="BG5239" t="s">
        <v>12888</v>
      </c>
      <c r="BH5239" t="s">
        <v>12889</v>
      </c>
      <c r="BI5239" t="s">
        <v>12823</v>
      </c>
      <c r="BJ5239" t="s">
        <v>16290</v>
      </c>
      <c r="BK5239">
        <v>3103</v>
      </c>
      <c r="BL5239" t="s">
        <v>13233</v>
      </c>
      <c r="BM5239" t="s">
        <v>13234</v>
      </c>
    </row>
    <row r="5240" spans="57:65" x14ac:dyDescent="0.25">
      <c r="BE5240">
        <v>3155702</v>
      </c>
      <c r="BF5240">
        <v>31</v>
      </c>
      <c r="BG5240" t="s">
        <v>12888</v>
      </c>
      <c r="BH5240" t="s">
        <v>12889</v>
      </c>
      <c r="BI5240" t="s">
        <v>12823</v>
      </c>
      <c r="BJ5240" t="s">
        <v>16291</v>
      </c>
      <c r="BK5240">
        <v>3103</v>
      </c>
      <c r="BL5240" t="s">
        <v>13233</v>
      </c>
      <c r="BM5240" t="s">
        <v>13234</v>
      </c>
    </row>
    <row r="5241" spans="57:65" x14ac:dyDescent="0.25">
      <c r="BE5241">
        <v>3157252</v>
      </c>
      <c r="BF5241">
        <v>31</v>
      </c>
      <c r="BG5241" t="s">
        <v>12888</v>
      </c>
      <c r="BH5241" t="s">
        <v>12889</v>
      </c>
      <c r="BI5241" t="s">
        <v>12823</v>
      </c>
      <c r="BJ5241" t="s">
        <v>16292</v>
      </c>
      <c r="BK5241">
        <v>3103</v>
      </c>
      <c r="BL5241" t="s">
        <v>13233</v>
      </c>
      <c r="BM5241" t="s">
        <v>13234</v>
      </c>
    </row>
    <row r="5242" spans="57:65" x14ac:dyDescent="0.25">
      <c r="BE5242">
        <v>3157401</v>
      </c>
      <c r="BF5242">
        <v>31</v>
      </c>
      <c r="BG5242" t="s">
        <v>12888</v>
      </c>
      <c r="BH5242" t="s">
        <v>12889</v>
      </c>
      <c r="BI5242" t="s">
        <v>12823</v>
      </c>
      <c r="BJ5242" t="s">
        <v>16293</v>
      </c>
      <c r="BK5242">
        <v>3103</v>
      </c>
      <c r="BL5242" t="s">
        <v>13233</v>
      </c>
      <c r="BM5242" t="s">
        <v>13234</v>
      </c>
    </row>
    <row r="5243" spans="57:65" x14ac:dyDescent="0.25">
      <c r="BE5243">
        <v>3157500</v>
      </c>
      <c r="BF5243">
        <v>31</v>
      </c>
      <c r="BG5243" t="s">
        <v>12888</v>
      </c>
      <c r="BH5243" t="s">
        <v>12889</v>
      </c>
      <c r="BI5243" t="s">
        <v>12823</v>
      </c>
      <c r="BJ5243" t="s">
        <v>16294</v>
      </c>
      <c r="BK5243">
        <v>3103</v>
      </c>
      <c r="BL5243" t="s">
        <v>13233</v>
      </c>
      <c r="BM5243" t="s">
        <v>13234</v>
      </c>
    </row>
    <row r="5244" spans="57:65" x14ac:dyDescent="0.25">
      <c r="BE5244">
        <v>3202256</v>
      </c>
      <c r="BF5244">
        <v>32</v>
      </c>
      <c r="BG5244" t="s">
        <v>12822</v>
      </c>
      <c r="BH5244" t="s">
        <v>11543</v>
      </c>
      <c r="BI5244" t="s">
        <v>12823</v>
      </c>
      <c r="BJ5244" t="s">
        <v>16295</v>
      </c>
      <c r="BK5244">
        <v>3103</v>
      </c>
      <c r="BL5244" t="s">
        <v>13233</v>
      </c>
      <c r="BM5244" t="s">
        <v>13234</v>
      </c>
    </row>
    <row r="5245" spans="57:65" x14ac:dyDescent="0.25">
      <c r="BE5245">
        <v>3151206</v>
      </c>
      <c r="BF5245">
        <v>31</v>
      </c>
      <c r="BG5245" t="s">
        <v>12888</v>
      </c>
      <c r="BH5245" t="s">
        <v>12889</v>
      </c>
      <c r="BI5245" t="s">
        <v>12823</v>
      </c>
      <c r="BJ5245" t="s">
        <v>16296</v>
      </c>
      <c r="BK5245">
        <v>3107</v>
      </c>
      <c r="BL5245" t="s">
        <v>13368</v>
      </c>
      <c r="BM5245" t="s">
        <v>13369</v>
      </c>
    </row>
    <row r="5246" spans="57:65" x14ac:dyDescent="0.25">
      <c r="BE5246">
        <v>3153004</v>
      </c>
      <c r="BF5246">
        <v>31</v>
      </c>
      <c r="BG5246" t="s">
        <v>12888</v>
      </c>
      <c r="BH5246" t="s">
        <v>12889</v>
      </c>
      <c r="BI5246" t="s">
        <v>12823</v>
      </c>
      <c r="BJ5246" t="s">
        <v>16297</v>
      </c>
      <c r="BK5246">
        <v>3107</v>
      </c>
      <c r="BL5246" t="s">
        <v>13368</v>
      </c>
      <c r="BM5246" t="s">
        <v>13369</v>
      </c>
    </row>
    <row r="5247" spans="57:65" x14ac:dyDescent="0.25">
      <c r="BE5247">
        <v>3153400</v>
      </c>
      <c r="BF5247">
        <v>31</v>
      </c>
      <c r="BG5247" t="s">
        <v>12888</v>
      </c>
      <c r="BH5247" t="s">
        <v>12889</v>
      </c>
      <c r="BI5247" t="s">
        <v>12823</v>
      </c>
      <c r="BJ5247" t="s">
        <v>16298</v>
      </c>
      <c r="BK5247">
        <v>3107</v>
      </c>
      <c r="BL5247" t="s">
        <v>13368</v>
      </c>
      <c r="BM5247" t="s">
        <v>13369</v>
      </c>
    </row>
    <row r="5248" spans="57:65" x14ac:dyDescent="0.25">
      <c r="BE5248">
        <v>3153707</v>
      </c>
      <c r="BF5248">
        <v>31</v>
      </c>
      <c r="BG5248" t="s">
        <v>12888</v>
      </c>
      <c r="BH5248" t="s">
        <v>12889</v>
      </c>
      <c r="BI5248" t="s">
        <v>12823</v>
      </c>
      <c r="BJ5248" t="s">
        <v>16299</v>
      </c>
      <c r="BK5248">
        <v>3107</v>
      </c>
      <c r="BL5248" t="s">
        <v>13368</v>
      </c>
      <c r="BM5248" t="s">
        <v>13369</v>
      </c>
    </row>
    <row r="5249" spans="57:65" x14ac:dyDescent="0.25">
      <c r="BE5249">
        <v>3155504</v>
      </c>
      <c r="BF5249">
        <v>31</v>
      </c>
      <c r="BG5249" t="s">
        <v>12888</v>
      </c>
      <c r="BH5249" t="s">
        <v>12889</v>
      </c>
      <c r="BI5249" t="s">
        <v>12823</v>
      </c>
      <c r="BJ5249" t="s">
        <v>16300</v>
      </c>
      <c r="BK5249">
        <v>3107</v>
      </c>
      <c r="BL5249" t="s">
        <v>13368</v>
      </c>
      <c r="BM5249" t="s">
        <v>13369</v>
      </c>
    </row>
    <row r="5250" spans="57:65" x14ac:dyDescent="0.25">
      <c r="BE5250">
        <v>3149150</v>
      </c>
      <c r="BF5250">
        <v>31</v>
      </c>
      <c r="BG5250" t="s">
        <v>12888</v>
      </c>
      <c r="BH5250" t="s">
        <v>12889</v>
      </c>
      <c r="BI5250" t="s">
        <v>12823</v>
      </c>
      <c r="BJ5250" t="s">
        <v>16301</v>
      </c>
      <c r="BK5250">
        <v>3101</v>
      </c>
      <c r="BL5250" t="s">
        <v>13409</v>
      </c>
      <c r="BM5250" t="s">
        <v>13410</v>
      </c>
    </row>
    <row r="5251" spans="57:65" x14ac:dyDescent="0.25">
      <c r="BE5251">
        <v>3150570</v>
      </c>
      <c r="BF5251">
        <v>31</v>
      </c>
      <c r="BG5251" t="s">
        <v>12888</v>
      </c>
      <c r="BH5251" t="s">
        <v>12889</v>
      </c>
      <c r="BI5251" t="s">
        <v>12823</v>
      </c>
      <c r="BJ5251" t="s">
        <v>16302</v>
      </c>
      <c r="BK5251">
        <v>3101</v>
      </c>
      <c r="BL5251" t="s">
        <v>13409</v>
      </c>
      <c r="BM5251" t="s">
        <v>13410</v>
      </c>
    </row>
    <row r="5252" spans="57:65" x14ac:dyDescent="0.25">
      <c r="BE5252">
        <v>3152131</v>
      </c>
      <c r="BF5252">
        <v>31</v>
      </c>
      <c r="BG5252" t="s">
        <v>12888</v>
      </c>
      <c r="BH5252" t="s">
        <v>12889</v>
      </c>
      <c r="BI5252" t="s">
        <v>12823</v>
      </c>
      <c r="BJ5252" t="s">
        <v>16303</v>
      </c>
      <c r="BK5252">
        <v>3101</v>
      </c>
      <c r="BL5252" t="s">
        <v>13409</v>
      </c>
      <c r="BM5252" t="s">
        <v>13410</v>
      </c>
    </row>
    <row r="5253" spans="57:65" x14ac:dyDescent="0.25">
      <c r="BE5253">
        <v>3152204</v>
      </c>
      <c r="BF5253">
        <v>31</v>
      </c>
      <c r="BG5253" t="s">
        <v>12888</v>
      </c>
      <c r="BH5253" t="s">
        <v>12889</v>
      </c>
      <c r="BI5253" t="s">
        <v>12823</v>
      </c>
      <c r="BJ5253" t="s">
        <v>16304</v>
      </c>
      <c r="BK5253">
        <v>3101</v>
      </c>
      <c r="BL5253" t="s">
        <v>13409</v>
      </c>
      <c r="BM5253" t="s">
        <v>13410</v>
      </c>
    </row>
    <row r="5254" spans="57:65" x14ac:dyDescent="0.25">
      <c r="BE5254">
        <v>3154457</v>
      </c>
      <c r="BF5254">
        <v>31</v>
      </c>
      <c r="BG5254" t="s">
        <v>12888</v>
      </c>
      <c r="BH5254" t="s">
        <v>12889</v>
      </c>
      <c r="BI5254" t="s">
        <v>12823</v>
      </c>
      <c r="BJ5254" t="s">
        <v>15610</v>
      </c>
      <c r="BK5254">
        <v>3101</v>
      </c>
      <c r="BL5254" t="s">
        <v>13409</v>
      </c>
      <c r="BM5254" t="s">
        <v>13410</v>
      </c>
    </row>
    <row r="5255" spans="57:65" x14ac:dyDescent="0.25">
      <c r="BE5255">
        <v>3154507</v>
      </c>
      <c r="BF5255">
        <v>31</v>
      </c>
      <c r="BG5255" t="s">
        <v>12888</v>
      </c>
      <c r="BH5255" t="s">
        <v>12889</v>
      </c>
      <c r="BI5255" t="s">
        <v>12823</v>
      </c>
      <c r="BJ5255" t="s">
        <v>16305</v>
      </c>
      <c r="BK5255">
        <v>3101</v>
      </c>
      <c r="BL5255" t="s">
        <v>13409</v>
      </c>
      <c r="BM5255" t="s">
        <v>13410</v>
      </c>
    </row>
    <row r="5256" spans="57:65" x14ac:dyDescent="0.25">
      <c r="BE5256">
        <v>3155603</v>
      </c>
      <c r="BF5256">
        <v>31</v>
      </c>
      <c r="BG5256" t="s">
        <v>12888</v>
      </c>
      <c r="BH5256" t="s">
        <v>12889</v>
      </c>
      <c r="BI5256" t="s">
        <v>12823</v>
      </c>
      <c r="BJ5256" t="s">
        <v>16306</v>
      </c>
      <c r="BK5256">
        <v>3101</v>
      </c>
      <c r="BL5256" t="s">
        <v>13409</v>
      </c>
      <c r="BM5256" t="s">
        <v>13410</v>
      </c>
    </row>
    <row r="5257" spans="57:65" x14ac:dyDescent="0.25">
      <c r="BE5257">
        <v>3156502</v>
      </c>
      <c r="BF5257">
        <v>31</v>
      </c>
      <c r="BG5257" t="s">
        <v>12888</v>
      </c>
      <c r="BH5257" t="s">
        <v>12889</v>
      </c>
      <c r="BI5257" t="s">
        <v>12823</v>
      </c>
      <c r="BJ5257" t="s">
        <v>16307</v>
      </c>
      <c r="BK5257">
        <v>3101</v>
      </c>
      <c r="BL5257" t="s">
        <v>13409</v>
      </c>
      <c r="BM5257" t="s">
        <v>13410</v>
      </c>
    </row>
    <row r="5258" spans="57:65" x14ac:dyDescent="0.25">
      <c r="BE5258">
        <v>3157005</v>
      </c>
      <c r="BF5258">
        <v>31</v>
      </c>
      <c r="BG5258" t="s">
        <v>12888</v>
      </c>
      <c r="BH5258" t="s">
        <v>12889</v>
      </c>
      <c r="BI5258" t="s">
        <v>12823</v>
      </c>
      <c r="BJ5258" t="s">
        <v>16308</v>
      </c>
      <c r="BK5258">
        <v>3101</v>
      </c>
      <c r="BL5258" t="s">
        <v>13409</v>
      </c>
      <c r="BM5258" t="s">
        <v>13410</v>
      </c>
    </row>
    <row r="5259" spans="57:65" x14ac:dyDescent="0.25">
      <c r="BE5259">
        <v>3157377</v>
      </c>
      <c r="BF5259">
        <v>31</v>
      </c>
      <c r="BG5259" t="s">
        <v>12888</v>
      </c>
      <c r="BH5259" t="s">
        <v>12889</v>
      </c>
      <c r="BI5259" t="s">
        <v>12823</v>
      </c>
      <c r="BJ5259" t="s">
        <v>16309</v>
      </c>
      <c r="BK5259">
        <v>3101</v>
      </c>
      <c r="BL5259" t="s">
        <v>13409</v>
      </c>
      <c r="BM5259" t="s">
        <v>13410</v>
      </c>
    </row>
    <row r="5260" spans="57:65" x14ac:dyDescent="0.25">
      <c r="BE5260">
        <v>3152170</v>
      </c>
      <c r="BF5260">
        <v>31</v>
      </c>
      <c r="BG5260" t="s">
        <v>12888</v>
      </c>
      <c r="BH5260" t="s">
        <v>12889</v>
      </c>
      <c r="BI5260" t="s">
        <v>12823</v>
      </c>
      <c r="BJ5260" t="s">
        <v>16310</v>
      </c>
      <c r="BK5260">
        <v>3102</v>
      </c>
      <c r="BL5260" t="s">
        <v>13489</v>
      </c>
      <c r="BM5260" t="s">
        <v>13490</v>
      </c>
    </row>
    <row r="5261" spans="57:65" x14ac:dyDescent="0.25">
      <c r="BE5261">
        <v>3152402</v>
      </c>
      <c r="BF5261">
        <v>31</v>
      </c>
      <c r="BG5261" t="s">
        <v>12888</v>
      </c>
      <c r="BH5261" t="s">
        <v>12889</v>
      </c>
      <c r="BI5261" t="s">
        <v>12823</v>
      </c>
      <c r="BJ5261" t="s">
        <v>16311</v>
      </c>
      <c r="BK5261">
        <v>3102</v>
      </c>
      <c r="BL5261" t="s">
        <v>13489</v>
      </c>
      <c r="BM5261" t="s">
        <v>13490</v>
      </c>
    </row>
    <row r="5262" spans="57:65" x14ac:dyDescent="0.25">
      <c r="BE5262">
        <v>3155108</v>
      </c>
      <c r="BF5262">
        <v>31</v>
      </c>
      <c r="BG5262" t="s">
        <v>12888</v>
      </c>
      <c r="BH5262" t="s">
        <v>12889</v>
      </c>
      <c r="BI5262" t="s">
        <v>12823</v>
      </c>
      <c r="BJ5262" t="s">
        <v>16312</v>
      </c>
      <c r="BK5262">
        <v>3102</v>
      </c>
      <c r="BL5262" t="s">
        <v>13489</v>
      </c>
      <c r="BM5262" t="s">
        <v>13490</v>
      </c>
    </row>
    <row r="5263" spans="57:65" x14ac:dyDescent="0.25">
      <c r="BE5263">
        <v>3156601</v>
      </c>
      <c r="BF5263">
        <v>31</v>
      </c>
      <c r="BG5263" t="s">
        <v>12888</v>
      </c>
      <c r="BH5263" t="s">
        <v>12889</v>
      </c>
      <c r="BI5263" t="s">
        <v>12823</v>
      </c>
      <c r="BJ5263" t="s">
        <v>16313</v>
      </c>
      <c r="BK5263">
        <v>3102</v>
      </c>
      <c r="BL5263" t="s">
        <v>13489</v>
      </c>
      <c r="BM5263" t="s">
        <v>13490</v>
      </c>
    </row>
    <row r="5264" spans="57:65" x14ac:dyDescent="0.25">
      <c r="BE5264">
        <v>3157104</v>
      </c>
      <c r="BF5264">
        <v>31</v>
      </c>
      <c r="BG5264" t="s">
        <v>12888</v>
      </c>
      <c r="BH5264" t="s">
        <v>12889</v>
      </c>
      <c r="BI5264" t="s">
        <v>12823</v>
      </c>
      <c r="BJ5264" t="s">
        <v>16314</v>
      </c>
      <c r="BK5264">
        <v>3102</v>
      </c>
      <c r="BL5264" t="s">
        <v>13489</v>
      </c>
      <c r="BM5264" t="s">
        <v>13490</v>
      </c>
    </row>
    <row r="5265" spans="57:65" x14ac:dyDescent="0.25">
      <c r="BE5265">
        <v>3149408</v>
      </c>
      <c r="BF5265">
        <v>31</v>
      </c>
      <c r="BG5265" t="s">
        <v>12888</v>
      </c>
      <c r="BH5265" t="s">
        <v>12889</v>
      </c>
      <c r="BI5265" t="s">
        <v>12823</v>
      </c>
      <c r="BJ5265" t="s">
        <v>16315</v>
      </c>
      <c r="BK5265">
        <v>3104</v>
      </c>
      <c r="BL5265" t="s">
        <v>13554</v>
      </c>
      <c r="BM5265" t="s">
        <v>13555</v>
      </c>
    </row>
    <row r="5266" spans="57:65" x14ac:dyDescent="0.25">
      <c r="BE5266">
        <v>3149507</v>
      </c>
      <c r="BF5266">
        <v>31</v>
      </c>
      <c r="BG5266" t="s">
        <v>12888</v>
      </c>
      <c r="BH5266" t="s">
        <v>12889</v>
      </c>
      <c r="BI5266" t="s">
        <v>12823</v>
      </c>
      <c r="BJ5266" t="s">
        <v>16316</v>
      </c>
      <c r="BK5266">
        <v>3104</v>
      </c>
      <c r="BL5266" t="s">
        <v>13554</v>
      </c>
      <c r="BM5266" t="s">
        <v>13555</v>
      </c>
    </row>
    <row r="5267" spans="57:65" x14ac:dyDescent="0.25">
      <c r="BE5267">
        <v>3150109</v>
      </c>
      <c r="BF5267">
        <v>31</v>
      </c>
      <c r="BG5267" t="s">
        <v>12888</v>
      </c>
      <c r="BH5267" t="s">
        <v>12889</v>
      </c>
      <c r="BI5267" t="s">
        <v>12823</v>
      </c>
      <c r="BJ5267" t="s">
        <v>16317</v>
      </c>
      <c r="BK5267">
        <v>3104</v>
      </c>
      <c r="BL5267" t="s">
        <v>13554</v>
      </c>
      <c r="BM5267" t="s">
        <v>13555</v>
      </c>
    </row>
    <row r="5268" spans="57:65" x14ac:dyDescent="0.25">
      <c r="BE5268">
        <v>3150307</v>
      </c>
      <c r="BF5268">
        <v>31</v>
      </c>
      <c r="BG5268" t="s">
        <v>12888</v>
      </c>
      <c r="BH5268" t="s">
        <v>12889</v>
      </c>
      <c r="BI5268" t="s">
        <v>12823</v>
      </c>
      <c r="BJ5268" t="s">
        <v>16318</v>
      </c>
      <c r="BK5268">
        <v>3104</v>
      </c>
      <c r="BL5268" t="s">
        <v>13554</v>
      </c>
      <c r="BM5268" t="s">
        <v>13555</v>
      </c>
    </row>
    <row r="5269" spans="57:65" x14ac:dyDescent="0.25">
      <c r="BE5269">
        <v>3150802</v>
      </c>
      <c r="BF5269">
        <v>31</v>
      </c>
      <c r="BG5269" t="s">
        <v>12888</v>
      </c>
      <c r="BH5269" t="s">
        <v>12889</v>
      </c>
      <c r="BI5269" t="s">
        <v>12823</v>
      </c>
      <c r="BJ5269" t="s">
        <v>16319</v>
      </c>
      <c r="BK5269">
        <v>3104</v>
      </c>
      <c r="BL5269" t="s">
        <v>13554</v>
      </c>
      <c r="BM5269" t="s">
        <v>13555</v>
      </c>
    </row>
    <row r="5270" spans="57:65" x14ac:dyDescent="0.25">
      <c r="BE5270">
        <v>3151107</v>
      </c>
      <c r="BF5270">
        <v>31</v>
      </c>
      <c r="BG5270" t="s">
        <v>12888</v>
      </c>
      <c r="BH5270" t="s">
        <v>12889</v>
      </c>
      <c r="BI5270" t="s">
        <v>12823</v>
      </c>
      <c r="BJ5270" t="s">
        <v>16320</v>
      </c>
      <c r="BK5270">
        <v>3104</v>
      </c>
      <c r="BL5270" t="s">
        <v>13554</v>
      </c>
      <c r="BM5270" t="s">
        <v>13555</v>
      </c>
    </row>
    <row r="5271" spans="57:65" x14ac:dyDescent="0.25">
      <c r="BE5271">
        <v>3151305</v>
      </c>
      <c r="BF5271">
        <v>31</v>
      </c>
      <c r="BG5271" t="s">
        <v>12888</v>
      </c>
      <c r="BH5271" t="s">
        <v>12889</v>
      </c>
      <c r="BI5271" t="s">
        <v>12823</v>
      </c>
      <c r="BJ5271" t="s">
        <v>16321</v>
      </c>
      <c r="BK5271">
        <v>3104</v>
      </c>
      <c r="BL5271" t="s">
        <v>13554</v>
      </c>
      <c r="BM5271" t="s">
        <v>13555</v>
      </c>
    </row>
    <row r="5272" spans="57:65" x14ac:dyDescent="0.25">
      <c r="BE5272">
        <v>3152303</v>
      </c>
      <c r="BF5272">
        <v>31</v>
      </c>
      <c r="BG5272" t="s">
        <v>12888</v>
      </c>
      <c r="BH5272" t="s">
        <v>12889</v>
      </c>
      <c r="BI5272" t="s">
        <v>12823</v>
      </c>
      <c r="BJ5272" t="s">
        <v>16322</v>
      </c>
      <c r="BK5272">
        <v>3104</v>
      </c>
      <c r="BL5272" t="s">
        <v>13554</v>
      </c>
      <c r="BM5272" t="s">
        <v>13555</v>
      </c>
    </row>
    <row r="5273" spans="57:65" x14ac:dyDescent="0.25">
      <c r="BE5273">
        <v>3152709</v>
      </c>
      <c r="BF5273">
        <v>31</v>
      </c>
      <c r="BG5273" t="s">
        <v>12888</v>
      </c>
      <c r="BH5273" t="s">
        <v>12889</v>
      </c>
      <c r="BI5273" t="s">
        <v>12823</v>
      </c>
      <c r="BJ5273" t="s">
        <v>16323</v>
      </c>
      <c r="BK5273">
        <v>3104</v>
      </c>
      <c r="BL5273" t="s">
        <v>13554</v>
      </c>
      <c r="BM5273" t="s">
        <v>13555</v>
      </c>
    </row>
    <row r="5274" spans="57:65" x14ac:dyDescent="0.25">
      <c r="BE5274">
        <v>3153103</v>
      </c>
      <c r="BF5274">
        <v>31</v>
      </c>
      <c r="BG5274" t="s">
        <v>12888</v>
      </c>
      <c r="BH5274" t="s">
        <v>12889</v>
      </c>
      <c r="BI5274" t="s">
        <v>12823</v>
      </c>
      <c r="BJ5274" t="s">
        <v>14056</v>
      </c>
      <c r="BK5274">
        <v>3104</v>
      </c>
      <c r="BL5274" t="s">
        <v>13554</v>
      </c>
      <c r="BM5274" t="s">
        <v>13555</v>
      </c>
    </row>
    <row r="5275" spans="57:65" x14ac:dyDescent="0.25">
      <c r="BE5275">
        <v>3153806</v>
      </c>
      <c r="BF5275">
        <v>31</v>
      </c>
      <c r="BG5275" t="s">
        <v>12888</v>
      </c>
      <c r="BH5275" t="s">
        <v>12889</v>
      </c>
      <c r="BI5275" t="s">
        <v>12823</v>
      </c>
      <c r="BJ5275" t="s">
        <v>16324</v>
      </c>
      <c r="BK5275">
        <v>3104</v>
      </c>
      <c r="BL5275" t="s">
        <v>13554</v>
      </c>
      <c r="BM5275" t="s">
        <v>13555</v>
      </c>
    </row>
    <row r="5276" spans="57:65" x14ac:dyDescent="0.25">
      <c r="BE5276">
        <v>3154101</v>
      </c>
      <c r="BF5276">
        <v>31</v>
      </c>
      <c r="BG5276" t="s">
        <v>12888</v>
      </c>
      <c r="BH5276" t="s">
        <v>12889</v>
      </c>
      <c r="BI5276" t="s">
        <v>12823</v>
      </c>
      <c r="BJ5276" t="s">
        <v>16325</v>
      </c>
      <c r="BK5276">
        <v>3104</v>
      </c>
      <c r="BL5276" t="s">
        <v>13554</v>
      </c>
      <c r="BM5276" t="s">
        <v>13555</v>
      </c>
    </row>
    <row r="5277" spans="57:65" x14ac:dyDescent="0.25">
      <c r="BE5277">
        <v>3154408</v>
      </c>
      <c r="BF5277">
        <v>31</v>
      </c>
      <c r="BG5277" t="s">
        <v>12888</v>
      </c>
      <c r="BH5277" t="s">
        <v>12889</v>
      </c>
      <c r="BI5277" t="s">
        <v>12823</v>
      </c>
      <c r="BJ5277" t="s">
        <v>16326</v>
      </c>
      <c r="BK5277">
        <v>3104</v>
      </c>
      <c r="BL5277" t="s">
        <v>13554</v>
      </c>
      <c r="BM5277" t="s">
        <v>13555</v>
      </c>
    </row>
    <row r="5278" spans="57:65" x14ac:dyDescent="0.25">
      <c r="BE5278">
        <v>3155207</v>
      </c>
      <c r="BF5278">
        <v>31</v>
      </c>
      <c r="BG5278" t="s">
        <v>12888</v>
      </c>
      <c r="BH5278" t="s">
        <v>12889</v>
      </c>
      <c r="BI5278" t="s">
        <v>12823</v>
      </c>
      <c r="BJ5278" t="s">
        <v>16327</v>
      </c>
      <c r="BK5278">
        <v>3104</v>
      </c>
      <c r="BL5278" t="s">
        <v>13554</v>
      </c>
      <c r="BM5278" t="s">
        <v>13555</v>
      </c>
    </row>
    <row r="5279" spans="57:65" x14ac:dyDescent="0.25">
      <c r="BE5279">
        <v>3155405</v>
      </c>
      <c r="BF5279">
        <v>31</v>
      </c>
      <c r="BG5279" t="s">
        <v>12888</v>
      </c>
      <c r="BH5279" t="s">
        <v>12889</v>
      </c>
      <c r="BI5279" t="s">
        <v>12823</v>
      </c>
      <c r="BJ5279" t="s">
        <v>16328</v>
      </c>
      <c r="BK5279">
        <v>3104</v>
      </c>
      <c r="BL5279" t="s">
        <v>13554</v>
      </c>
      <c r="BM5279" t="s">
        <v>13555</v>
      </c>
    </row>
    <row r="5280" spans="57:65" x14ac:dyDescent="0.25">
      <c r="BE5280">
        <v>3155801</v>
      </c>
      <c r="BF5280">
        <v>31</v>
      </c>
      <c r="BG5280" t="s">
        <v>12888</v>
      </c>
      <c r="BH5280" t="s">
        <v>12889</v>
      </c>
      <c r="BI5280" t="s">
        <v>12823</v>
      </c>
      <c r="BJ5280" t="s">
        <v>16329</v>
      </c>
      <c r="BK5280">
        <v>3104</v>
      </c>
      <c r="BL5280" t="s">
        <v>13554</v>
      </c>
      <c r="BM5280" t="s">
        <v>13555</v>
      </c>
    </row>
    <row r="5281" spans="57:65" x14ac:dyDescent="0.25">
      <c r="BE5281">
        <v>3155900</v>
      </c>
      <c r="BF5281">
        <v>31</v>
      </c>
      <c r="BG5281" t="s">
        <v>12888</v>
      </c>
      <c r="BH5281" t="s">
        <v>12889</v>
      </c>
      <c r="BI5281" t="s">
        <v>12823</v>
      </c>
      <c r="BJ5281" t="s">
        <v>16330</v>
      </c>
      <c r="BK5281">
        <v>3104</v>
      </c>
      <c r="BL5281" t="s">
        <v>13554</v>
      </c>
      <c r="BM5281" t="s">
        <v>13555</v>
      </c>
    </row>
    <row r="5282" spans="57:65" x14ac:dyDescent="0.25">
      <c r="BE5282">
        <v>3156106</v>
      </c>
      <c r="BF5282">
        <v>31</v>
      </c>
      <c r="BG5282" t="s">
        <v>12888</v>
      </c>
      <c r="BH5282" t="s">
        <v>12889</v>
      </c>
      <c r="BI5282" t="s">
        <v>12823</v>
      </c>
      <c r="BJ5282" t="s">
        <v>16331</v>
      </c>
      <c r="BK5282">
        <v>3104</v>
      </c>
      <c r="BL5282" t="s">
        <v>13554</v>
      </c>
      <c r="BM5282" t="s">
        <v>13555</v>
      </c>
    </row>
    <row r="5283" spans="57:65" x14ac:dyDescent="0.25">
      <c r="BE5283">
        <v>3156205</v>
      </c>
      <c r="BF5283">
        <v>31</v>
      </c>
      <c r="BG5283" t="s">
        <v>12888</v>
      </c>
      <c r="BH5283" t="s">
        <v>12889</v>
      </c>
      <c r="BI5283" t="s">
        <v>12823</v>
      </c>
      <c r="BJ5283" t="s">
        <v>16332</v>
      </c>
      <c r="BK5283">
        <v>3104</v>
      </c>
      <c r="BL5283" t="s">
        <v>13554</v>
      </c>
      <c r="BM5283" t="s">
        <v>13555</v>
      </c>
    </row>
    <row r="5284" spans="57:65" x14ac:dyDescent="0.25">
      <c r="BE5284">
        <v>3156304</v>
      </c>
      <c r="BF5284">
        <v>31</v>
      </c>
      <c r="BG5284" t="s">
        <v>12888</v>
      </c>
      <c r="BH5284" t="s">
        <v>12889</v>
      </c>
      <c r="BI5284" t="s">
        <v>12823</v>
      </c>
      <c r="BJ5284" t="s">
        <v>16333</v>
      </c>
      <c r="BK5284">
        <v>3104</v>
      </c>
      <c r="BL5284" t="s">
        <v>13554</v>
      </c>
      <c r="BM5284" t="s">
        <v>13555</v>
      </c>
    </row>
    <row r="5285" spans="57:65" x14ac:dyDescent="0.25">
      <c r="BE5285">
        <v>3156452</v>
      </c>
      <c r="BF5285">
        <v>31</v>
      </c>
      <c r="BG5285" t="s">
        <v>12888</v>
      </c>
      <c r="BH5285" t="s">
        <v>12889</v>
      </c>
      <c r="BI5285" t="s">
        <v>12823</v>
      </c>
      <c r="BJ5285" t="s">
        <v>16334</v>
      </c>
      <c r="BK5285">
        <v>3104</v>
      </c>
      <c r="BL5285" t="s">
        <v>13554</v>
      </c>
      <c r="BM5285" t="s">
        <v>13555</v>
      </c>
    </row>
    <row r="5286" spans="57:65" x14ac:dyDescent="0.25">
      <c r="BE5286">
        <v>3157278</v>
      </c>
      <c r="BF5286">
        <v>31</v>
      </c>
      <c r="BG5286" t="s">
        <v>12888</v>
      </c>
      <c r="BH5286" t="s">
        <v>12889</v>
      </c>
      <c r="BI5286" t="s">
        <v>12823</v>
      </c>
      <c r="BJ5286" t="s">
        <v>16335</v>
      </c>
      <c r="BK5286">
        <v>3104</v>
      </c>
      <c r="BL5286" t="s">
        <v>13554</v>
      </c>
      <c r="BM5286" t="s">
        <v>13555</v>
      </c>
    </row>
    <row r="5287" spans="57:65" x14ac:dyDescent="0.25">
      <c r="BE5287">
        <v>3157302</v>
      </c>
      <c r="BF5287">
        <v>31</v>
      </c>
      <c r="BG5287" t="s">
        <v>12888</v>
      </c>
      <c r="BH5287" t="s">
        <v>12889</v>
      </c>
      <c r="BI5287" t="s">
        <v>12823</v>
      </c>
      <c r="BJ5287" t="s">
        <v>16336</v>
      </c>
      <c r="BK5287">
        <v>3104</v>
      </c>
      <c r="BL5287" t="s">
        <v>13554</v>
      </c>
      <c r="BM5287" t="s">
        <v>13555</v>
      </c>
    </row>
    <row r="5288" spans="57:65" x14ac:dyDescent="0.25">
      <c r="BE5288">
        <v>3157336</v>
      </c>
      <c r="BF5288">
        <v>31</v>
      </c>
      <c r="BG5288" t="s">
        <v>12888</v>
      </c>
      <c r="BH5288" t="s">
        <v>12889</v>
      </c>
      <c r="BI5288" t="s">
        <v>12823</v>
      </c>
      <c r="BJ5288" t="s">
        <v>16337</v>
      </c>
      <c r="BK5288">
        <v>3104</v>
      </c>
      <c r="BL5288" t="s">
        <v>13554</v>
      </c>
      <c r="BM5288" t="s">
        <v>13555</v>
      </c>
    </row>
    <row r="5289" spans="57:65" x14ac:dyDescent="0.25">
      <c r="BE5289">
        <v>3302858</v>
      </c>
      <c r="BF5289">
        <v>33</v>
      </c>
      <c r="BG5289" t="s">
        <v>13584</v>
      </c>
      <c r="BH5289" t="s">
        <v>13584</v>
      </c>
      <c r="BI5289" t="s">
        <v>12823</v>
      </c>
      <c r="BJ5289" t="s">
        <v>13357</v>
      </c>
      <c r="BK5289">
        <v>3302</v>
      </c>
      <c r="BL5289" t="s">
        <v>13695</v>
      </c>
      <c r="BM5289" t="s">
        <v>13696</v>
      </c>
    </row>
    <row r="5290" spans="57:65" x14ac:dyDescent="0.25">
      <c r="BE5290">
        <v>3541604</v>
      </c>
      <c r="BF5290">
        <v>35</v>
      </c>
      <c r="BG5290" t="s">
        <v>13757</v>
      </c>
      <c r="BH5290" t="s">
        <v>13757</v>
      </c>
      <c r="BI5290" t="s">
        <v>12823</v>
      </c>
      <c r="BJ5290" t="s">
        <v>16338</v>
      </c>
      <c r="BK5290">
        <v>3501</v>
      </c>
      <c r="BL5290" t="s">
        <v>13759</v>
      </c>
      <c r="BM5290" t="s">
        <v>13760</v>
      </c>
    </row>
    <row r="5291" spans="57:65" x14ac:dyDescent="0.25">
      <c r="BE5291">
        <v>3541802</v>
      </c>
      <c r="BF5291">
        <v>35</v>
      </c>
      <c r="BG5291" t="s">
        <v>13757</v>
      </c>
      <c r="BH5291" t="s">
        <v>13757</v>
      </c>
      <c r="BI5291" t="s">
        <v>12823</v>
      </c>
      <c r="BJ5291" t="s">
        <v>16339</v>
      </c>
      <c r="BK5291">
        <v>3501</v>
      </c>
      <c r="BL5291" t="s">
        <v>13759</v>
      </c>
      <c r="BM5291" t="s">
        <v>13760</v>
      </c>
    </row>
    <row r="5292" spans="57:65" x14ac:dyDescent="0.25">
      <c r="BE5292">
        <v>3543808</v>
      </c>
      <c r="BF5292">
        <v>35</v>
      </c>
      <c r="BG5292" t="s">
        <v>13757</v>
      </c>
      <c r="BH5292" t="s">
        <v>13757</v>
      </c>
      <c r="BI5292" t="s">
        <v>12823</v>
      </c>
      <c r="BJ5292" t="s">
        <v>16340</v>
      </c>
      <c r="BK5292">
        <v>3501</v>
      </c>
      <c r="BL5292" t="s">
        <v>13759</v>
      </c>
      <c r="BM5292" t="s">
        <v>13760</v>
      </c>
    </row>
    <row r="5293" spans="57:65" x14ac:dyDescent="0.25">
      <c r="BE5293">
        <v>3544202</v>
      </c>
      <c r="BF5293">
        <v>35</v>
      </c>
      <c r="BG5293" t="s">
        <v>13757</v>
      </c>
      <c r="BH5293" t="s">
        <v>13757</v>
      </c>
      <c r="BI5293" t="s">
        <v>12823</v>
      </c>
      <c r="BJ5293" t="s">
        <v>16341</v>
      </c>
      <c r="BK5293">
        <v>3501</v>
      </c>
      <c r="BL5293" t="s">
        <v>13759</v>
      </c>
      <c r="BM5293" t="s">
        <v>13760</v>
      </c>
    </row>
    <row r="5294" spans="57:65" x14ac:dyDescent="0.25">
      <c r="BE5294">
        <v>3544400</v>
      </c>
      <c r="BF5294">
        <v>35</v>
      </c>
      <c r="BG5294" t="s">
        <v>13757</v>
      </c>
      <c r="BH5294" t="s">
        <v>13757</v>
      </c>
      <c r="BI5294" t="s">
        <v>12823</v>
      </c>
      <c r="BJ5294" t="s">
        <v>16342</v>
      </c>
      <c r="BK5294">
        <v>3501</v>
      </c>
      <c r="BL5294" t="s">
        <v>13759</v>
      </c>
      <c r="BM5294" t="s">
        <v>13760</v>
      </c>
    </row>
    <row r="5295" spans="57:65" x14ac:dyDescent="0.25">
      <c r="BE5295">
        <v>3544509</v>
      </c>
      <c r="BF5295">
        <v>35</v>
      </c>
      <c r="BG5295" t="s">
        <v>13757</v>
      </c>
      <c r="BH5295" t="s">
        <v>13757</v>
      </c>
      <c r="BI5295" t="s">
        <v>12823</v>
      </c>
      <c r="BJ5295" t="s">
        <v>16343</v>
      </c>
      <c r="BK5295">
        <v>3501</v>
      </c>
      <c r="BL5295" t="s">
        <v>13759</v>
      </c>
      <c r="BM5295" t="s">
        <v>13760</v>
      </c>
    </row>
    <row r="5296" spans="57:65" x14ac:dyDescent="0.25">
      <c r="BE5296">
        <v>3544608</v>
      </c>
      <c r="BF5296">
        <v>35</v>
      </c>
      <c r="BG5296" t="s">
        <v>13757</v>
      </c>
      <c r="BH5296" t="s">
        <v>13757</v>
      </c>
      <c r="BI5296" t="s">
        <v>12823</v>
      </c>
      <c r="BJ5296" t="s">
        <v>16344</v>
      </c>
      <c r="BK5296">
        <v>3501</v>
      </c>
      <c r="BL5296" t="s">
        <v>13759</v>
      </c>
      <c r="BM5296" t="s">
        <v>13760</v>
      </c>
    </row>
    <row r="5297" spans="57:65" x14ac:dyDescent="0.25">
      <c r="BE5297">
        <v>3544707</v>
      </c>
      <c r="BF5297">
        <v>35</v>
      </c>
      <c r="BG5297" t="s">
        <v>13757</v>
      </c>
      <c r="BH5297" t="s">
        <v>13757</v>
      </c>
      <c r="BI5297" t="s">
        <v>12823</v>
      </c>
      <c r="BJ5297" t="s">
        <v>16345</v>
      </c>
      <c r="BK5297">
        <v>3501</v>
      </c>
      <c r="BL5297" t="s">
        <v>13759</v>
      </c>
      <c r="BM5297" t="s">
        <v>13760</v>
      </c>
    </row>
    <row r="5298" spans="57:65" x14ac:dyDescent="0.25">
      <c r="BE5298">
        <v>3544806</v>
      </c>
      <c r="BF5298">
        <v>35</v>
      </c>
      <c r="BG5298" t="s">
        <v>13757</v>
      </c>
      <c r="BH5298" t="s">
        <v>13757</v>
      </c>
      <c r="BI5298" t="s">
        <v>12823</v>
      </c>
      <c r="BJ5298" t="s">
        <v>16346</v>
      </c>
      <c r="BK5298">
        <v>3501</v>
      </c>
      <c r="BL5298" t="s">
        <v>13759</v>
      </c>
      <c r="BM5298" t="s">
        <v>13760</v>
      </c>
    </row>
    <row r="5299" spans="57:65" x14ac:dyDescent="0.25">
      <c r="BE5299">
        <v>3545100</v>
      </c>
      <c r="BF5299">
        <v>35</v>
      </c>
      <c r="BG5299" t="s">
        <v>13757</v>
      </c>
      <c r="BH5299" t="s">
        <v>13757</v>
      </c>
      <c r="BI5299" t="s">
        <v>12823</v>
      </c>
      <c r="BJ5299" t="s">
        <v>16347</v>
      </c>
      <c r="BK5299">
        <v>3501</v>
      </c>
      <c r="BL5299" t="s">
        <v>13759</v>
      </c>
      <c r="BM5299" t="s">
        <v>13760</v>
      </c>
    </row>
    <row r="5300" spans="57:65" x14ac:dyDescent="0.25">
      <c r="BE5300">
        <v>3545704</v>
      </c>
      <c r="BF5300">
        <v>35</v>
      </c>
      <c r="BG5300" t="s">
        <v>13757</v>
      </c>
      <c r="BH5300" t="s">
        <v>13757</v>
      </c>
      <c r="BI5300" t="s">
        <v>12823</v>
      </c>
      <c r="BJ5300" t="s">
        <v>16348</v>
      </c>
      <c r="BK5300">
        <v>3501</v>
      </c>
      <c r="BL5300" t="s">
        <v>13759</v>
      </c>
      <c r="BM5300" t="s">
        <v>13760</v>
      </c>
    </row>
    <row r="5301" spans="57:65" x14ac:dyDescent="0.25">
      <c r="BE5301">
        <v>3546108</v>
      </c>
      <c r="BF5301">
        <v>35</v>
      </c>
      <c r="BG5301" t="s">
        <v>13757</v>
      </c>
      <c r="BH5301" t="s">
        <v>13757</v>
      </c>
      <c r="BI5301" t="s">
        <v>12823</v>
      </c>
      <c r="BJ5301" t="s">
        <v>16349</v>
      </c>
      <c r="BK5301">
        <v>3501</v>
      </c>
      <c r="BL5301" t="s">
        <v>13759</v>
      </c>
      <c r="BM5301" t="s">
        <v>13760</v>
      </c>
    </row>
    <row r="5302" spans="57:65" x14ac:dyDescent="0.25">
      <c r="BE5302">
        <v>3546603</v>
      </c>
      <c r="BF5302">
        <v>35</v>
      </c>
      <c r="BG5302" t="s">
        <v>13757</v>
      </c>
      <c r="BH5302" t="s">
        <v>13757</v>
      </c>
      <c r="BI5302" t="s">
        <v>12823</v>
      </c>
      <c r="BJ5302" t="s">
        <v>16350</v>
      </c>
      <c r="BK5302">
        <v>3501</v>
      </c>
      <c r="BL5302" t="s">
        <v>13759</v>
      </c>
      <c r="BM5302" t="s">
        <v>13760</v>
      </c>
    </row>
    <row r="5303" spans="57:65" x14ac:dyDescent="0.25">
      <c r="BE5303">
        <v>3547106</v>
      </c>
      <c r="BF5303">
        <v>35</v>
      </c>
      <c r="BG5303" t="s">
        <v>13757</v>
      </c>
      <c r="BH5303" t="s">
        <v>13757</v>
      </c>
      <c r="BI5303" t="s">
        <v>12823</v>
      </c>
      <c r="BJ5303" t="s">
        <v>16351</v>
      </c>
      <c r="BK5303">
        <v>3501</v>
      </c>
      <c r="BL5303" t="s">
        <v>13759</v>
      </c>
      <c r="BM5303" t="s">
        <v>13760</v>
      </c>
    </row>
    <row r="5304" spans="57:65" x14ac:dyDescent="0.25">
      <c r="BE5304">
        <v>3547205</v>
      </c>
      <c r="BF5304">
        <v>35</v>
      </c>
      <c r="BG5304" t="s">
        <v>13757</v>
      </c>
      <c r="BH5304" t="s">
        <v>13757</v>
      </c>
      <c r="BI5304" t="s">
        <v>12823</v>
      </c>
      <c r="BJ5304" t="s">
        <v>16352</v>
      </c>
      <c r="BK5304">
        <v>3501</v>
      </c>
      <c r="BL5304" t="s">
        <v>13759</v>
      </c>
      <c r="BM5304" t="s">
        <v>13760</v>
      </c>
    </row>
    <row r="5305" spans="57:65" x14ac:dyDescent="0.25">
      <c r="BE5305">
        <v>3547403</v>
      </c>
      <c r="BF5305">
        <v>35</v>
      </c>
      <c r="BG5305" t="s">
        <v>13757</v>
      </c>
      <c r="BH5305" t="s">
        <v>13757</v>
      </c>
      <c r="BI5305" t="s">
        <v>12823</v>
      </c>
      <c r="BJ5305" t="s">
        <v>16353</v>
      </c>
      <c r="BK5305">
        <v>3501</v>
      </c>
      <c r="BL5305" t="s">
        <v>13759</v>
      </c>
      <c r="BM5305" t="s">
        <v>13760</v>
      </c>
    </row>
    <row r="5306" spans="57:65" x14ac:dyDescent="0.25">
      <c r="BE5306">
        <v>3547650</v>
      </c>
      <c r="BF5306">
        <v>35</v>
      </c>
      <c r="BG5306" t="s">
        <v>13757</v>
      </c>
      <c r="BH5306" t="s">
        <v>13757</v>
      </c>
      <c r="BI5306" t="s">
        <v>12823</v>
      </c>
      <c r="BJ5306" t="s">
        <v>16354</v>
      </c>
      <c r="BK5306">
        <v>3501</v>
      </c>
      <c r="BL5306" t="s">
        <v>13759</v>
      </c>
      <c r="BM5306" t="s">
        <v>13760</v>
      </c>
    </row>
    <row r="5307" spans="57:65" x14ac:dyDescent="0.25">
      <c r="BE5307">
        <v>3548054</v>
      </c>
      <c r="BF5307">
        <v>35</v>
      </c>
      <c r="BG5307" t="s">
        <v>13757</v>
      </c>
      <c r="BH5307" t="s">
        <v>13757</v>
      </c>
      <c r="BI5307" t="s">
        <v>12823</v>
      </c>
      <c r="BJ5307" t="s">
        <v>16355</v>
      </c>
      <c r="BK5307">
        <v>3501</v>
      </c>
      <c r="BL5307" t="s">
        <v>13759</v>
      </c>
      <c r="BM5307" t="s">
        <v>13760</v>
      </c>
    </row>
    <row r="5308" spans="57:65" x14ac:dyDescent="0.25">
      <c r="BE5308">
        <v>3548401</v>
      </c>
      <c r="BF5308">
        <v>35</v>
      </c>
      <c r="BG5308" t="s">
        <v>13757</v>
      </c>
      <c r="BH5308" t="s">
        <v>13757</v>
      </c>
      <c r="BI5308" t="s">
        <v>12823</v>
      </c>
      <c r="BJ5308" t="s">
        <v>16356</v>
      </c>
      <c r="BK5308">
        <v>3501</v>
      </c>
      <c r="BL5308" t="s">
        <v>13759</v>
      </c>
      <c r="BM5308" t="s">
        <v>13760</v>
      </c>
    </row>
    <row r="5309" spans="57:65" x14ac:dyDescent="0.25">
      <c r="BE5309">
        <v>3549003</v>
      </c>
      <c r="BF5309">
        <v>35</v>
      </c>
      <c r="BG5309" t="s">
        <v>13757</v>
      </c>
      <c r="BH5309" t="s">
        <v>13757</v>
      </c>
      <c r="BI5309" t="s">
        <v>12823</v>
      </c>
      <c r="BJ5309" t="s">
        <v>12115</v>
      </c>
      <c r="BK5309">
        <v>3501</v>
      </c>
      <c r="BL5309" t="s">
        <v>13759</v>
      </c>
      <c r="BM5309" t="s">
        <v>13760</v>
      </c>
    </row>
    <row r="5310" spans="57:65" x14ac:dyDescent="0.25">
      <c r="BE5310">
        <v>3549201</v>
      </c>
      <c r="BF5310">
        <v>35</v>
      </c>
      <c r="BG5310" t="s">
        <v>13757</v>
      </c>
      <c r="BH5310" t="s">
        <v>13757</v>
      </c>
      <c r="BI5310" t="s">
        <v>12823</v>
      </c>
      <c r="BJ5310" t="s">
        <v>16357</v>
      </c>
      <c r="BK5310">
        <v>3501</v>
      </c>
      <c r="BL5310" t="s">
        <v>13759</v>
      </c>
      <c r="BM5310" t="s">
        <v>13760</v>
      </c>
    </row>
    <row r="5311" spans="57:65" x14ac:dyDescent="0.25">
      <c r="BE5311">
        <v>3549250</v>
      </c>
      <c r="BF5311">
        <v>35</v>
      </c>
      <c r="BG5311" t="s">
        <v>13757</v>
      </c>
      <c r="BH5311" t="s">
        <v>13757</v>
      </c>
      <c r="BI5311" t="s">
        <v>12823</v>
      </c>
      <c r="BJ5311" t="s">
        <v>16358</v>
      </c>
      <c r="BK5311">
        <v>3501</v>
      </c>
      <c r="BL5311" t="s">
        <v>13759</v>
      </c>
      <c r="BM5311" t="s">
        <v>13760</v>
      </c>
    </row>
    <row r="5312" spans="57:65" x14ac:dyDescent="0.25">
      <c r="BE5312">
        <v>3549300</v>
      </c>
      <c r="BF5312">
        <v>35</v>
      </c>
      <c r="BG5312" t="s">
        <v>13757</v>
      </c>
      <c r="BH5312" t="s">
        <v>13757</v>
      </c>
      <c r="BI5312" t="s">
        <v>12823</v>
      </c>
      <c r="BJ5312" t="s">
        <v>16359</v>
      </c>
      <c r="BK5312">
        <v>3501</v>
      </c>
      <c r="BL5312" t="s">
        <v>13759</v>
      </c>
      <c r="BM5312" t="s">
        <v>13760</v>
      </c>
    </row>
    <row r="5313" spans="57:65" x14ac:dyDescent="0.25">
      <c r="BE5313">
        <v>3549805</v>
      </c>
      <c r="BF5313">
        <v>35</v>
      </c>
      <c r="BG5313" t="s">
        <v>13757</v>
      </c>
      <c r="BH5313" t="s">
        <v>13757</v>
      </c>
      <c r="BI5313" t="s">
        <v>12823</v>
      </c>
      <c r="BJ5313" t="s">
        <v>16360</v>
      </c>
      <c r="BK5313">
        <v>3501</v>
      </c>
      <c r="BL5313" t="s">
        <v>13759</v>
      </c>
      <c r="BM5313" t="s">
        <v>13760</v>
      </c>
    </row>
    <row r="5314" spans="57:65" x14ac:dyDescent="0.25">
      <c r="BE5314">
        <v>3541653</v>
      </c>
      <c r="BF5314">
        <v>35</v>
      </c>
      <c r="BG5314" t="s">
        <v>13757</v>
      </c>
      <c r="BH5314" t="s">
        <v>13757</v>
      </c>
      <c r="BI5314" t="s">
        <v>12823</v>
      </c>
      <c r="BJ5314" t="s">
        <v>16361</v>
      </c>
      <c r="BK5314">
        <v>3503</v>
      </c>
      <c r="BL5314" t="s">
        <v>13885</v>
      </c>
      <c r="BM5314" t="s">
        <v>13886</v>
      </c>
    </row>
    <row r="5315" spans="57:65" x14ac:dyDescent="0.25">
      <c r="BE5315">
        <v>3542107</v>
      </c>
      <c r="BF5315">
        <v>35</v>
      </c>
      <c r="BG5315" t="s">
        <v>13757</v>
      </c>
      <c r="BH5315" t="s">
        <v>13757</v>
      </c>
      <c r="BI5315" t="s">
        <v>12823</v>
      </c>
      <c r="BJ5315" t="s">
        <v>16362</v>
      </c>
      <c r="BK5315">
        <v>3503</v>
      </c>
      <c r="BL5315" t="s">
        <v>13885</v>
      </c>
      <c r="BM5315" t="s">
        <v>13886</v>
      </c>
    </row>
    <row r="5316" spans="57:65" x14ac:dyDescent="0.25">
      <c r="BE5316">
        <v>3543303</v>
      </c>
      <c r="BF5316">
        <v>35</v>
      </c>
      <c r="BG5316" t="s">
        <v>13757</v>
      </c>
      <c r="BH5316" t="s">
        <v>13757</v>
      </c>
      <c r="BI5316" t="s">
        <v>12823</v>
      </c>
      <c r="BJ5316" t="s">
        <v>16363</v>
      </c>
      <c r="BK5316">
        <v>3503</v>
      </c>
      <c r="BL5316" t="s">
        <v>13885</v>
      </c>
      <c r="BM5316" t="s">
        <v>13886</v>
      </c>
    </row>
    <row r="5317" spans="57:65" x14ac:dyDescent="0.25">
      <c r="BE5317">
        <v>3543907</v>
      </c>
      <c r="BF5317">
        <v>35</v>
      </c>
      <c r="BG5317" t="s">
        <v>13757</v>
      </c>
      <c r="BH5317" t="s">
        <v>13757</v>
      </c>
      <c r="BI5317" t="s">
        <v>12823</v>
      </c>
      <c r="BJ5317" t="s">
        <v>13739</v>
      </c>
      <c r="BK5317">
        <v>3503</v>
      </c>
      <c r="BL5317" t="s">
        <v>13885</v>
      </c>
      <c r="BM5317" t="s">
        <v>13886</v>
      </c>
    </row>
    <row r="5318" spans="57:65" x14ac:dyDescent="0.25">
      <c r="BE5318">
        <v>3544004</v>
      </c>
      <c r="BF5318">
        <v>35</v>
      </c>
      <c r="BG5318" t="s">
        <v>13757</v>
      </c>
      <c r="BH5318" t="s">
        <v>13757</v>
      </c>
      <c r="BI5318" t="s">
        <v>12823</v>
      </c>
      <c r="BJ5318" t="s">
        <v>16364</v>
      </c>
      <c r="BK5318">
        <v>3503</v>
      </c>
      <c r="BL5318" t="s">
        <v>13885</v>
      </c>
      <c r="BM5318" t="s">
        <v>13886</v>
      </c>
    </row>
    <row r="5319" spans="57:65" x14ac:dyDescent="0.25">
      <c r="BE5319">
        <v>3544103</v>
      </c>
      <c r="BF5319">
        <v>35</v>
      </c>
      <c r="BG5319" t="s">
        <v>13757</v>
      </c>
      <c r="BH5319" t="s">
        <v>13757</v>
      </c>
      <c r="BI5319" t="s">
        <v>12823</v>
      </c>
      <c r="BJ5319" t="s">
        <v>16365</v>
      </c>
      <c r="BK5319">
        <v>3503</v>
      </c>
      <c r="BL5319" t="s">
        <v>13885</v>
      </c>
      <c r="BM5319" t="s">
        <v>13886</v>
      </c>
    </row>
    <row r="5320" spans="57:65" x14ac:dyDescent="0.25">
      <c r="BE5320">
        <v>3545001</v>
      </c>
      <c r="BF5320">
        <v>35</v>
      </c>
      <c r="BG5320" t="s">
        <v>13757</v>
      </c>
      <c r="BH5320" t="s">
        <v>13757</v>
      </c>
      <c r="BI5320" t="s">
        <v>12823</v>
      </c>
      <c r="BJ5320" t="s">
        <v>16366</v>
      </c>
      <c r="BK5320">
        <v>3503</v>
      </c>
      <c r="BL5320" t="s">
        <v>13885</v>
      </c>
      <c r="BM5320" t="s">
        <v>13886</v>
      </c>
    </row>
    <row r="5321" spans="57:65" x14ac:dyDescent="0.25">
      <c r="BE5321">
        <v>3545159</v>
      </c>
      <c r="BF5321">
        <v>35</v>
      </c>
      <c r="BG5321" t="s">
        <v>13757</v>
      </c>
      <c r="BH5321" t="s">
        <v>13757</v>
      </c>
      <c r="BI5321" t="s">
        <v>12823</v>
      </c>
      <c r="BJ5321" t="s">
        <v>14714</v>
      </c>
      <c r="BK5321">
        <v>3503</v>
      </c>
      <c r="BL5321" t="s">
        <v>13885</v>
      </c>
      <c r="BM5321" t="s">
        <v>13886</v>
      </c>
    </row>
    <row r="5322" spans="57:65" x14ac:dyDescent="0.25">
      <c r="BE5322">
        <v>3545209</v>
      </c>
      <c r="BF5322">
        <v>35</v>
      </c>
      <c r="BG5322" t="s">
        <v>13757</v>
      </c>
      <c r="BH5322" t="s">
        <v>13757</v>
      </c>
      <c r="BI5322" t="s">
        <v>12823</v>
      </c>
      <c r="BJ5322" t="s">
        <v>16367</v>
      </c>
      <c r="BK5322">
        <v>3503</v>
      </c>
      <c r="BL5322" t="s">
        <v>13885</v>
      </c>
      <c r="BM5322" t="s">
        <v>13886</v>
      </c>
    </row>
    <row r="5323" spans="57:65" x14ac:dyDescent="0.25">
      <c r="BE5323">
        <v>3545308</v>
      </c>
      <c r="BF5323">
        <v>35</v>
      </c>
      <c r="BG5323" t="s">
        <v>13757</v>
      </c>
      <c r="BH5323" t="s">
        <v>13757</v>
      </c>
      <c r="BI5323" t="s">
        <v>12823</v>
      </c>
      <c r="BJ5323" t="s">
        <v>16368</v>
      </c>
      <c r="BK5323">
        <v>3503</v>
      </c>
      <c r="BL5323" t="s">
        <v>13885</v>
      </c>
      <c r="BM5323" t="s">
        <v>13886</v>
      </c>
    </row>
    <row r="5324" spans="57:65" x14ac:dyDescent="0.25">
      <c r="BE5324">
        <v>3545803</v>
      </c>
      <c r="BF5324">
        <v>35</v>
      </c>
      <c r="BG5324" t="s">
        <v>13757</v>
      </c>
      <c r="BH5324" t="s">
        <v>13757</v>
      </c>
      <c r="BI5324" t="s">
        <v>12823</v>
      </c>
      <c r="BJ5324" t="s">
        <v>16369</v>
      </c>
      <c r="BK5324">
        <v>3503</v>
      </c>
      <c r="BL5324" t="s">
        <v>13885</v>
      </c>
      <c r="BM5324" t="s">
        <v>13886</v>
      </c>
    </row>
    <row r="5325" spans="57:65" x14ac:dyDescent="0.25">
      <c r="BE5325">
        <v>3546207</v>
      </c>
      <c r="BF5325">
        <v>35</v>
      </c>
      <c r="BG5325" t="s">
        <v>13757</v>
      </c>
      <c r="BH5325" t="s">
        <v>13757</v>
      </c>
      <c r="BI5325" t="s">
        <v>12823</v>
      </c>
      <c r="BJ5325" t="s">
        <v>16370</v>
      </c>
      <c r="BK5325">
        <v>3503</v>
      </c>
      <c r="BL5325" t="s">
        <v>13885</v>
      </c>
      <c r="BM5325" t="s">
        <v>13886</v>
      </c>
    </row>
    <row r="5326" spans="57:65" x14ac:dyDescent="0.25">
      <c r="BE5326">
        <v>3546306</v>
      </c>
      <c r="BF5326">
        <v>35</v>
      </c>
      <c r="BG5326" t="s">
        <v>13757</v>
      </c>
      <c r="BH5326" t="s">
        <v>13757</v>
      </c>
      <c r="BI5326" t="s">
        <v>12823</v>
      </c>
      <c r="BJ5326" t="s">
        <v>16371</v>
      </c>
      <c r="BK5326">
        <v>3503</v>
      </c>
      <c r="BL5326" t="s">
        <v>13885</v>
      </c>
      <c r="BM5326" t="s">
        <v>13886</v>
      </c>
    </row>
    <row r="5327" spans="57:65" x14ac:dyDescent="0.25">
      <c r="BE5327">
        <v>3546702</v>
      </c>
      <c r="BF5327">
        <v>35</v>
      </c>
      <c r="BG5327" t="s">
        <v>13757</v>
      </c>
      <c r="BH5327" t="s">
        <v>13757</v>
      </c>
      <c r="BI5327" t="s">
        <v>12823</v>
      </c>
      <c r="BJ5327" t="s">
        <v>16372</v>
      </c>
      <c r="BK5327">
        <v>3503</v>
      </c>
      <c r="BL5327" t="s">
        <v>13885</v>
      </c>
      <c r="BM5327" t="s">
        <v>13886</v>
      </c>
    </row>
    <row r="5328" spans="57:65" x14ac:dyDescent="0.25">
      <c r="BE5328">
        <v>3547007</v>
      </c>
      <c r="BF5328">
        <v>35</v>
      </c>
      <c r="BG5328" t="s">
        <v>13757</v>
      </c>
      <c r="BH5328" t="s">
        <v>13757</v>
      </c>
      <c r="BI5328" t="s">
        <v>12823</v>
      </c>
      <c r="BJ5328" t="s">
        <v>16373</v>
      </c>
      <c r="BK5328">
        <v>3503</v>
      </c>
      <c r="BL5328" t="s">
        <v>13885</v>
      </c>
      <c r="BM5328" t="s">
        <v>13886</v>
      </c>
    </row>
    <row r="5329" spans="57:65" x14ac:dyDescent="0.25">
      <c r="BE5329">
        <v>3547304</v>
      </c>
      <c r="BF5329">
        <v>35</v>
      </c>
      <c r="BG5329" t="s">
        <v>13757</v>
      </c>
      <c r="BH5329" t="s">
        <v>13757</v>
      </c>
      <c r="BI5329" t="s">
        <v>12823</v>
      </c>
      <c r="BJ5329" t="s">
        <v>16374</v>
      </c>
      <c r="BK5329">
        <v>3503</v>
      </c>
      <c r="BL5329" t="s">
        <v>13885</v>
      </c>
      <c r="BM5329" t="s">
        <v>13886</v>
      </c>
    </row>
    <row r="5330" spans="57:65" x14ac:dyDescent="0.25">
      <c r="BE5330">
        <v>3547502</v>
      </c>
      <c r="BF5330">
        <v>35</v>
      </c>
      <c r="BG5330" t="s">
        <v>13757</v>
      </c>
      <c r="BH5330" t="s">
        <v>13757</v>
      </c>
      <c r="BI5330" t="s">
        <v>12823</v>
      </c>
      <c r="BJ5330" t="s">
        <v>16375</v>
      </c>
      <c r="BK5330">
        <v>3503</v>
      </c>
      <c r="BL5330" t="s">
        <v>13885</v>
      </c>
      <c r="BM5330" t="s">
        <v>13886</v>
      </c>
    </row>
    <row r="5331" spans="57:65" x14ac:dyDescent="0.25">
      <c r="BE5331">
        <v>3547809</v>
      </c>
      <c r="BF5331">
        <v>35</v>
      </c>
      <c r="BG5331" t="s">
        <v>13757</v>
      </c>
      <c r="BH5331" t="s">
        <v>13757</v>
      </c>
      <c r="BI5331" t="s">
        <v>12823</v>
      </c>
      <c r="BJ5331" t="s">
        <v>12201</v>
      </c>
      <c r="BK5331">
        <v>3503</v>
      </c>
      <c r="BL5331" t="s">
        <v>13885</v>
      </c>
      <c r="BM5331" t="s">
        <v>13886</v>
      </c>
    </row>
    <row r="5332" spans="57:65" x14ac:dyDescent="0.25">
      <c r="BE5332">
        <v>3548005</v>
      </c>
      <c r="BF5332">
        <v>35</v>
      </c>
      <c r="BG5332" t="s">
        <v>13757</v>
      </c>
      <c r="BH5332" t="s">
        <v>13757</v>
      </c>
      <c r="BI5332" t="s">
        <v>12823</v>
      </c>
      <c r="BJ5332" t="s">
        <v>16376</v>
      </c>
      <c r="BK5332">
        <v>3503</v>
      </c>
      <c r="BL5332" t="s">
        <v>13885</v>
      </c>
      <c r="BM5332" t="s">
        <v>13886</v>
      </c>
    </row>
    <row r="5333" spans="57:65" x14ac:dyDescent="0.25">
      <c r="BE5333">
        <v>3548104</v>
      </c>
      <c r="BF5333">
        <v>35</v>
      </c>
      <c r="BG5333" t="s">
        <v>13757</v>
      </c>
      <c r="BH5333" t="s">
        <v>13757</v>
      </c>
      <c r="BI5333" t="s">
        <v>12823</v>
      </c>
      <c r="BJ5333" t="s">
        <v>16377</v>
      </c>
      <c r="BK5333">
        <v>3503</v>
      </c>
      <c r="BL5333" t="s">
        <v>13885</v>
      </c>
      <c r="BM5333" t="s">
        <v>13886</v>
      </c>
    </row>
    <row r="5334" spans="57:65" x14ac:dyDescent="0.25">
      <c r="BE5334">
        <v>3548500</v>
      </c>
      <c r="BF5334">
        <v>35</v>
      </c>
      <c r="BG5334" t="s">
        <v>13757</v>
      </c>
      <c r="BH5334" t="s">
        <v>13757</v>
      </c>
      <c r="BI5334" t="s">
        <v>12823</v>
      </c>
      <c r="BJ5334" t="s">
        <v>16378</v>
      </c>
      <c r="BK5334">
        <v>3503</v>
      </c>
      <c r="BL5334" t="s">
        <v>13885</v>
      </c>
      <c r="BM5334" t="s">
        <v>13886</v>
      </c>
    </row>
    <row r="5335" spans="57:65" x14ac:dyDescent="0.25">
      <c r="BE5335">
        <v>3548708</v>
      </c>
      <c r="BF5335">
        <v>35</v>
      </c>
      <c r="BG5335" t="s">
        <v>13757</v>
      </c>
      <c r="BH5335" t="s">
        <v>13757</v>
      </c>
      <c r="BI5335" t="s">
        <v>12823</v>
      </c>
      <c r="BJ5335" t="s">
        <v>16379</v>
      </c>
      <c r="BK5335">
        <v>3503</v>
      </c>
      <c r="BL5335" t="s">
        <v>13885</v>
      </c>
      <c r="BM5335" t="s">
        <v>13886</v>
      </c>
    </row>
    <row r="5336" spans="57:65" x14ac:dyDescent="0.25">
      <c r="BE5336">
        <v>3548807</v>
      </c>
      <c r="BF5336">
        <v>35</v>
      </c>
      <c r="BG5336" t="s">
        <v>13757</v>
      </c>
      <c r="BH5336" t="s">
        <v>13757</v>
      </c>
      <c r="BI5336" t="s">
        <v>12823</v>
      </c>
      <c r="BJ5336" t="s">
        <v>16380</v>
      </c>
      <c r="BK5336">
        <v>3503</v>
      </c>
      <c r="BL5336" t="s">
        <v>13885</v>
      </c>
      <c r="BM5336" t="s">
        <v>13886</v>
      </c>
    </row>
    <row r="5337" spans="57:65" x14ac:dyDescent="0.25">
      <c r="BE5337">
        <v>3549102</v>
      </c>
      <c r="BF5337">
        <v>35</v>
      </c>
      <c r="BG5337" t="s">
        <v>13757</v>
      </c>
      <c r="BH5337" t="s">
        <v>13757</v>
      </c>
      <c r="BI5337" t="s">
        <v>12823</v>
      </c>
      <c r="BJ5337" t="s">
        <v>16381</v>
      </c>
      <c r="BK5337">
        <v>3503</v>
      </c>
      <c r="BL5337" t="s">
        <v>13885</v>
      </c>
      <c r="BM5337" t="s">
        <v>13886</v>
      </c>
    </row>
    <row r="5338" spans="57:65" x14ac:dyDescent="0.25">
      <c r="BE5338">
        <v>3549706</v>
      </c>
      <c r="BF5338">
        <v>35</v>
      </c>
      <c r="BG5338" t="s">
        <v>13757</v>
      </c>
      <c r="BH5338" t="s">
        <v>13757</v>
      </c>
      <c r="BI5338" t="s">
        <v>12823</v>
      </c>
      <c r="BJ5338" t="s">
        <v>16382</v>
      </c>
      <c r="BK5338">
        <v>3503</v>
      </c>
      <c r="BL5338" t="s">
        <v>13885</v>
      </c>
      <c r="BM5338" t="s">
        <v>13886</v>
      </c>
    </row>
    <row r="5339" spans="57:65" x14ac:dyDescent="0.25">
      <c r="BE5339">
        <v>3549953</v>
      </c>
      <c r="BF5339">
        <v>35</v>
      </c>
      <c r="BG5339" t="s">
        <v>13757</v>
      </c>
      <c r="BH5339" t="s">
        <v>13757</v>
      </c>
      <c r="BI5339" t="s">
        <v>12823</v>
      </c>
      <c r="BJ5339" t="s">
        <v>16383</v>
      </c>
      <c r="BK5339">
        <v>3503</v>
      </c>
      <c r="BL5339" t="s">
        <v>13885</v>
      </c>
      <c r="BM5339" t="s">
        <v>13886</v>
      </c>
    </row>
    <row r="5340" spans="57:65" x14ac:dyDescent="0.25">
      <c r="BE5340">
        <v>3550209</v>
      </c>
      <c r="BF5340">
        <v>35</v>
      </c>
      <c r="BG5340" t="s">
        <v>13757</v>
      </c>
      <c r="BH5340" t="s">
        <v>13757</v>
      </c>
      <c r="BI5340" t="s">
        <v>12823</v>
      </c>
      <c r="BJ5340" t="s">
        <v>16384</v>
      </c>
      <c r="BK5340">
        <v>3503</v>
      </c>
      <c r="BL5340" t="s">
        <v>13885</v>
      </c>
      <c r="BM5340" t="s">
        <v>13886</v>
      </c>
    </row>
    <row r="5341" spans="57:65" x14ac:dyDescent="0.25">
      <c r="BE5341">
        <v>3550308</v>
      </c>
      <c r="BF5341">
        <v>35</v>
      </c>
      <c r="BG5341" t="s">
        <v>13757</v>
      </c>
      <c r="BH5341" t="s">
        <v>13757</v>
      </c>
      <c r="BI5341" t="s">
        <v>12823</v>
      </c>
      <c r="BJ5341" t="s">
        <v>13757</v>
      </c>
      <c r="BK5341">
        <v>3503</v>
      </c>
      <c r="BL5341" t="s">
        <v>13885</v>
      </c>
      <c r="BM5341" t="s">
        <v>13886</v>
      </c>
    </row>
    <row r="5342" spans="57:65" x14ac:dyDescent="0.25">
      <c r="BE5342">
        <v>3550407</v>
      </c>
      <c r="BF5342">
        <v>35</v>
      </c>
      <c r="BG5342" t="s">
        <v>13757</v>
      </c>
      <c r="BH5342" t="s">
        <v>13757</v>
      </c>
      <c r="BI5342" t="s">
        <v>12823</v>
      </c>
      <c r="BJ5342" t="s">
        <v>11586</v>
      </c>
      <c r="BK5342">
        <v>3503</v>
      </c>
      <c r="BL5342" t="s">
        <v>13885</v>
      </c>
      <c r="BM5342" t="s">
        <v>13886</v>
      </c>
    </row>
    <row r="5343" spans="57:65" x14ac:dyDescent="0.25">
      <c r="BE5343">
        <v>3550605</v>
      </c>
      <c r="BF5343">
        <v>35</v>
      </c>
      <c r="BG5343" t="s">
        <v>13757</v>
      </c>
      <c r="BH5343" t="s">
        <v>13757</v>
      </c>
      <c r="BI5343" t="s">
        <v>12823</v>
      </c>
      <c r="BJ5343" t="s">
        <v>16385</v>
      </c>
      <c r="BK5343">
        <v>3503</v>
      </c>
      <c r="BL5343" t="s">
        <v>13885</v>
      </c>
      <c r="BM5343" t="s">
        <v>13886</v>
      </c>
    </row>
    <row r="5344" spans="57:65" x14ac:dyDescent="0.25">
      <c r="BE5344">
        <v>3541505</v>
      </c>
      <c r="BF5344">
        <v>35</v>
      </c>
      <c r="BG5344" t="s">
        <v>13757</v>
      </c>
      <c r="BH5344" t="s">
        <v>13757</v>
      </c>
      <c r="BI5344" t="s">
        <v>12823</v>
      </c>
      <c r="BJ5344" t="s">
        <v>16386</v>
      </c>
      <c r="BK5344">
        <v>3506</v>
      </c>
      <c r="BL5344" t="s">
        <v>14035</v>
      </c>
      <c r="BM5344" t="s">
        <v>14036</v>
      </c>
    </row>
    <row r="5345" spans="57:65" x14ac:dyDescent="0.25">
      <c r="BE5345">
        <v>3541703</v>
      </c>
      <c r="BF5345">
        <v>35</v>
      </c>
      <c r="BG5345" t="s">
        <v>13757</v>
      </c>
      <c r="BH5345" t="s">
        <v>13757</v>
      </c>
      <c r="BI5345" t="s">
        <v>12823</v>
      </c>
      <c r="BJ5345" t="s">
        <v>16387</v>
      </c>
      <c r="BK5345">
        <v>3506</v>
      </c>
      <c r="BL5345" t="s">
        <v>14035</v>
      </c>
      <c r="BM5345" t="s">
        <v>14036</v>
      </c>
    </row>
    <row r="5346" spans="57:65" x14ac:dyDescent="0.25">
      <c r="BE5346">
        <v>3542206</v>
      </c>
      <c r="BF5346">
        <v>35</v>
      </c>
      <c r="BG5346" t="s">
        <v>13757</v>
      </c>
      <c r="BH5346" t="s">
        <v>13757</v>
      </c>
      <c r="BI5346" t="s">
        <v>12823</v>
      </c>
      <c r="BJ5346" t="s">
        <v>16388</v>
      </c>
      <c r="BK5346">
        <v>3506</v>
      </c>
      <c r="BL5346" t="s">
        <v>14035</v>
      </c>
      <c r="BM5346" t="s">
        <v>14036</v>
      </c>
    </row>
    <row r="5347" spans="57:65" x14ac:dyDescent="0.25">
      <c r="BE5347">
        <v>3542404</v>
      </c>
      <c r="BF5347">
        <v>35</v>
      </c>
      <c r="BG5347" t="s">
        <v>13757</v>
      </c>
      <c r="BH5347" t="s">
        <v>13757</v>
      </c>
      <c r="BI5347" t="s">
        <v>12823</v>
      </c>
      <c r="BJ5347" t="s">
        <v>16389</v>
      </c>
      <c r="BK5347">
        <v>3506</v>
      </c>
      <c r="BL5347" t="s">
        <v>14035</v>
      </c>
      <c r="BM5347" t="s">
        <v>14036</v>
      </c>
    </row>
    <row r="5348" spans="57:65" x14ac:dyDescent="0.25">
      <c r="BE5348">
        <v>3543238</v>
      </c>
      <c r="BF5348">
        <v>35</v>
      </c>
      <c r="BG5348" t="s">
        <v>13757</v>
      </c>
      <c r="BH5348" t="s">
        <v>13757</v>
      </c>
      <c r="BI5348" t="s">
        <v>12823</v>
      </c>
      <c r="BJ5348" t="s">
        <v>16390</v>
      </c>
      <c r="BK5348">
        <v>3506</v>
      </c>
      <c r="BL5348" t="s">
        <v>14035</v>
      </c>
      <c r="BM5348" t="s">
        <v>14036</v>
      </c>
    </row>
    <row r="5349" spans="57:65" x14ac:dyDescent="0.25">
      <c r="BE5349">
        <v>3544251</v>
      </c>
      <c r="BF5349">
        <v>35</v>
      </c>
      <c r="BG5349" t="s">
        <v>13757</v>
      </c>
      <c r="BH5349" t="s">
        <v>13757</v>
      </c>
      <c r="BI5349" t="s">
        <v>12823</v>
      </c>
      <c r="BJ5349" t="s">
        <v>16391</v>
      </c>
      <c r="BK5349">
        <v>3506</v>
      </c>
      <c r="BL5349" t="s">
        <v>14035</v>
      </c>
      <c r="BM5349" t="s">
        <v>14036</v>
      </c>
    </row>
    <row r="5350" spans="57:65" x14ac:dyDescent="0.25">
      <c r="BE5350">
        <v>3545506</v>
      </c>
      <c r="BF5350">
        <v>35</v>
      </c>
      <c r="BG5350" t="s">
        <v>13757</v>
      </c>
      <c r="BH5350" t="s">
        <v>13757</v>
      </c>
      <c r="BI5350" t="s">
        <v>12823</v>
      </c>
      <c r="BJ5350" t="s">
        <v>16392</v>
      </c>
      <c r="BK5350">
        <v>3506</v>
      </c>
      <c r="BL5350" t="s">
        <v>14035</v>
      </c>
      <c r="BM5350" t="s">
        <v>14036</v>
      </c>
    </row>
    <row r="5351" spans="57:65" x14ac:dyDescent="0.25">
      <c r="BE5351">
        <v>3547700</v>
      </c>
      <c r="BF5351">
        <v>35</v>
      </c>
      <c r="BG5351" t="s">
        <v>13757</v>
      </c>
      <c r="BH5351" t="s">
        <v>13757</v>
      </c>
      <c r="BI5351" t="s">
        <v>12823</v>
      </c>
      <c r="BJ5351" t="s">
        <v>16393</v>
      </c>
      <c r="BK5351">
        <v>3506</v>
      </c>
      <c r="BL5351" t="s">
        <v>14035</v>
      </c>
      <c r="BM5351" t="s">
        <v>14036</v>
      </c>
    </row>
    <row r="5352" spans="57:65" x14ac:dyDescent="0.25">
      <c r="BE5352">
        <v>3548302</v>
      </c>
      <c r="BF5352">
        <v>35</v>
      </c>
      <c r="BG5352" t="s">
        <v>13757</v>
      </c>
      <c r="BH5352" t="s">
        <v>13757</v>
      </c>
      <c r="BI5352" t="s">
        <v>12823</v>
      </c>
      <c r="BJ5352" t="s">
        <v>16394</v>
      </c>
      <c r="BK5352">
        <v>3506</v>
      </c>
      <c r="BL5352" t="s">
        <v>14035</v>
      </c>
      <c r="BM5352" t="s">
        <v>14036</v>
      </c>
    </row>
    <row r="5353" spans="57:65" x14ac:dyDescent="0.25">
      <c r="BE5353">
        <v>3541901</v>
      </c>
      <c r="BF5353">
        <v>35</v>
      </c>
      <c r="BG5353" t="s">
        <v>13757</v>
      </c>
      <c r="BH5353" t="s">
        <v>13757</v>
      </c>
      <c r="BI5353" t="s">
        <v>12823</v>
      </c>
      <c r="BJ5353" t="s">
        <v>16395</v>
      </c>
      <c r="BK5353">
        <v>3504</v>
      </c>
      <c r="BL5353" t="s">
        <v>14060</v>
      </c>
      <c r="BM5353" t="s">
        <v>14061</v>
      </c>
    </row>
    <row r="5354" spans="57:65" x14ac:dyDescent="0.25">
      <c r="BE5354">
        <v>3542305</v>
      </c>
      <c r="BF5354">
        <v>35</v>
      </c>
      <c r="BG5354" t="s">
        <v>13757</v>
      </c>
      <c r="BH5354" t="s">
        <v>13757</v>
      </c>
      <c r="BI5354" t="s">
        <v>12823</v>
      </c>
      <c r="BJ5354" t="s">
        <v>16396</v>
      </c>
      <c r="BK5354">
        <v>3504</v>
      </c>
      <c r="BL5354" t="s">
        <v>14060</v>
      </c>
      <c r="BM5354" t="s">
        <v>14061</v>
      </c>
    </row>
    <row r="5355" spans="57:65" x14ac:dyDescent="0.25">
      <c r="BE5355">
        <v>3544301</v>
      </c>
      <c r="BF5355">
        <v>35</v>
      </c>
      <c r="BG5355" t="s">
        <v>13757</v>
      </c>
      <c r="BH5355" t="s">
        <v>13757</v>
      </c>
      <c r="BI5355" t="s">
        <v>12823</v>
      </c>
      <c r="BJ5355" t="s">
        <v>16397</v>
      </c>
      <c r="BK5355">
        <v>3504</v>
      </c>
      <c r="BL5355" t="s">
        <v>14060</v>
      </c>
      <c r="BM5355" t="s">
        <v>14061</v>
      </c>
    </row>
    <row r="5356" spans="57:65" x14ac:dyDescent="0.25">
      <c r="BE5356">
        <v>3546009</v>
      </c>
      <c r="BF5356">
        <v>35</v>
      </c>
      <c r="BG5356" t="s">
        <v>13757</v>
      </c>
      <c r="BH5356" t="s">
        <v>13757</v>
      </c>
      <c r="BI5356" t="s">
        <v>12823</v>
      </c>
      <c r="BJ5356" t="s">
        <v>16398</v>
      </c>
      <c r="BK5356">
        <v>3504</v>
      </c>
      <c r="BL5356" t="s">
        <v>14060</v>
      </c>
      <c r="BM5356" t="s">
        <v>14061</v>
      </c>
    </row>
    <row r="5357" spans="57:65" x14ac:dyDescent="0.25">
      <c r="BE5357">
        <v>3546801</v>
      </c>
      <c r="BF5357">
        <v>35</v>
      </c>
      <c r="BG5357" t="s">
        <v>13757</v>
      </c>
      <c r="BH5357" t="s">
        <v>13757</v>
      </c>
      <c r="BI5357" t="s">
        <v>12823</v>
      </c>
      <c r="BJ5357" t="s">
        <v>15497</v>
      </c>
      <c r="BK5357">
        <v>3504</v>
      </c>
      <c r="BL5357" t="s">
        <v>14060</v>
      </c>
      <c r="BM5357" t="s">
        <v>14061</v>
      </c>
    </row>
    <row r="5358" spans="57:65" x14ac:dyDescent="0.25">
      <c r="BE5358">
        <v>3548203</v>
      </c>
      <c r="BF5358">
        <v>35</v>
      </c>
      <c r="BG5358" t="s">
        <v>13757</v>
      </c>
      <c r="BH5358" t="s">
        <v>13757</v>
      </c>
      <c r="BI5358" t="s">
        <v>12823</v>
      </c>
      <c r="BJ5358" t="s">
        <v>16399</v>
      </c>
      <c r="BK5358">
        <v>3504</v>
      </c>
      <c r="BL5358" t="s">
        <v>14060</v>
      </c>
      <c r="BM5358" t="s">
        <v>14061</v>
      </c>
    </row>
    <row r="5359" spans="57:65" x14ac:dyDescent="0.25">
      <c r="BE5359">
        <v>3548609</v>
      </c>
      <c r="BF5359">
        <v>35</v>
      </c>
      <c r="BG5359" t="s">
        <v>13757</v>
      </c>
      <c r="BH5359" t="s">
        <v>13757</v>
      </c>
      <c r="BI5359" t="s">
        <v>12823</v>
      </c>
      <c r="BJ5359" t="s">
        <v>16400</v>
      </c>
      <c r="BK5359">
        <v>3504</v>
      </c>
      <c r="BL5359" t="s">
        <v>14060</v>
      </c>
      <c r="BM5359" t="s">
        <v>14061</v>
      </c>
    </row>
    <row r="5360" spans="57:65" x14ac:dyDescent="0.25">
      <c r="BE5360">
        <v>3549607</v>
      </c>
      <c r="BF5360">
        <v>35</v>
      </c>
      <c r="BG5360" t="s">
        <v>13757</v>
      </c>
      <c r="BH5360" t="s">
        <v>13757</v>
      </c>
      <c r="BI5360" t="s">
        <v>12823</v>
      </c>
      <c r="BJ5360" t="s">
        <v>16401</v>
      </c>
      <c r="BK5360">
        <v>3504</v>
      </c>
      <c r="BL5360" t="s">
        <v>14060</v>
      </c>
      <c r="BM5360" t="s">
        <v>14061</v>
      </c>
    </row>
    <row r="5361" spans="57:65" x14ac:dyDescent="0.25">
      <c r="BE5361">
        <v>3549904</v>
      </c>
      <c r="BF5361">
        <v>35</v>
      </c>
      <c r="BG5361" t="s">
        <v>13757</v>
      </c>
      <c r="BH5361" t="s">
        <v>13757</v>
      </c>
      <c r="BI5361" t="s">
        <v>12823</v>
      </c>
      <c r="BJ5361" t="s">
        <v>16402</v>
      </c>
      <c r="BK5361">
        <v>3504</v>
      </c>
      <c r="BL5361" t="s">
        <v>14060</v>
      </c>
      <c r="BM5361" t="s">
        <v>14061</v>
      </c>
    </row>
    <row r="5362" spans="57:65" x14ac:dyDescent="0.25">
      <c r="BE5362">
        <v>3550001</v>
      </c>
      <c r="BF5362">
        <v>35</v>
      </c>
      <c r="BG5362" t="s">
        <v>13757</v>
      </c>
      <c r="BH5362" t="s">
        <v>13757</v>
      </c>
      <c r="BI5362" t="s">
        <v>12823</v>
      </c>
      <c r="BJ5362" t="s">
        <v>16403</v>
      </c>
      <c r="BK5362">
        <v>3504</v>
      </c>
      <c r="BL5362" t="s">
        <v>14060</v>
      </c>
      <c r="BM5362" t="s">
        <v>14061</v>
      </c>
    </row>
    <row r="5363" spans="57:65" x14ac:dyDescent="0.25">
      <c r="BE5363">
        <v>3542701</v>
      </c>
      <c r="BF5363">
        <v>35</v>
      </c>
      <c r="BG5363" t="s">
        <v>13757</v>
      </c>
      <c r="BH5363" t="s">
        <v>13757</v>
      </c>
      <c r="BI5363" t="s">
        <v>12823</v>
      </c>
      <c r="BJ5363" t="s">
        <v>16404</v>
      </c>
      <c r="BK5363">
        <v>3502</v>
      </c>
      <c r="BL5363" t="s">
        <v>14089</v>
      </c>
      <c r="BM5363" t="s">
        <v>14090</v>
      </c>
    </row>
    <row r="5364" spans="57:65" x14ac:dyDescent="0.25">
      <c r="BE5364">
        <v>3542909</v>
      </c>
      <c r="BF5364">
        <v>35</v>
      </c>
      <c r="BG5364" t="s">
        <v>13757</v>
      </c>
      <c r="BH5364" t="s">
        <v>13757</v>
      </c>
      <c r="BI5364" t="s">
        <v>12823</v>
      </c>
      <c r="BJ5364" t="s">
        <v>16405</v>
      </c>
      <c r="BK5364">
        <v>3502</v>
      </c>
      <c r="BL5364" t="s">
        <v>14089</v>
      </c>
      <c r="BM5364" t="s">
        <v>14090</v>
      </c>
    </row>
    <row r="5365" spans="57:65" x14ac:dyDescent="0.25">
      <c r="BE5365">
        <v>3543105</v>
      </c>
      <c r="BF5365">
        <v>35</v>
      </c>
      <c r="BG5365" t="s">
        <v>13757</v>
      </c>
      <c r="BH5365" t="s">
        <v>13757</v>
      </c>
      <c r="BI5365" t="s">
        <v>12823</v>
      </c>
      <c r="BJ5365" t="s">
        <v>16406</v>
      </c>
      <c r="BK5365">
        <v>3502</v>
      </c>
      <c r="BL5365" t="s">
        <v>14089</v>
      </c>
      <c r="BM5365" t="s">
        <v>14090</v>
      </c>
    </row>
    <row r="5366" spans="57:65" x14ac:dyDescent="0.25">
      <c r="BE5366">
        <v>3543402</v>
      </c>
      <c r="BF5366">
        <v>35</v>
      </c>
      <c r="BG5366" t="s">
        <v>13757</v>
      </c>
      <c r="BH5366" t="s">
        <v>13757</v>
      </c>
      <c r="BI5366" t="s">
        <v>12823</v>
      </c>
      <c r="BJ5366" t="s">
        <v>16407</v>
      </c>
      <c r="BK5366">
        <v>3502</v>
      </c>
      <c r="BL5366" t="s">
        <v>14089</v>
      </c>
      <c r="BM5366" t="s">
        <v>14090</v>
      </c>
    </row>
    <row r="5367" spans="57:65" x14ac:dyDescent="0.25">
      <c r="BE5367">
        <v>3543600</v>
      </c>
      <c r="BF5367">
        <v>35</v>
      </c>
      <c r="BG5367" t="s">
        <v>13757</v>
      </c>
      <c r="BH5367" t="s">
        <v>13757</v>
      </c>
      <c r="BI5367" t="s">
        <v>12823</v>
      </c>
      <c r="BJ5367" t="s">
        <v>16408</v>
      </c>
      <c r="BK5367">
        <v>3502</v>
      </c>
      <c r="BL5367" t="s">
        <v>14089</v>
      </c>
      <c r="BM5367" t="s">
        <v>14090</v>
      </c>
    </row>
    <row r="5368" spans="57:65" x14ac:dyDescent="0.25">
      <c r="BE5368">
        <v>3543709</v>
      </c>
      <c r="BF5368">
        <v>35</v>
      </c>
      <c r="BG5368" t="s">
        <v>13757</v>
      </c>
      <c r="BH5368" t="s">
        <v>13757</v>
      </c>
      <c r="BI5368" t="s">
        <v>12823</v>
      </c>
      <c r="BJ5368" t="s">
        <v>16409</v>
      </c>
      <c r="BK5368">
        <v>3502</v>
      </c>
      <c r="BL5368" t="s">
        <v>14089</v>
      </c>
      <c r="BM5368" t="s">
        <v>14090</v>
      </c>
    </row>
    <row r="5369" spans="57:65" x14ac:dyDescent="0.25">
      <c r="BE5369">
        <v>3544905</v>
      </c>
      <c r="BF5369">
        <v>35</v>
      </c>
      <c r="BG5369" t="s">
        <v>13757</v>
      </c>
      <c r="BH5369" t="s">
        <v>13757</v>
      </c>
      <c r="BI5369" t="s">
        <v>12823</v>
      </c>
      <c r="BJ5369" t="s">
        <v>16410</v>
      </c>
      <c r="BK5369">
        <v>3502</v>
      </c>
      <c r="BL5369" t="s">
        <v>14089</v>
      </c>
      <c r="BM5369" t="s">
        <v>14090</v>
      </c>
    </row>
    <row r="5370" spans="57:65" x14ac:dyDescent="0.25">
      <c r="BE5370">
        <v>3545605</v>
      </c>
      <c r="BF5370">
        <v>35</v>
      </c>
      <c r="BG5370" t="s">
        <v>13757</v>
      </c>
      <c r="BH5370" t="s">
        <v>13757</v>
      </c>
      <c r="BI5370" t="s">
        <v>12823</v>
      </c>
      <c r="BJ5370" t="s">
        <v>16411</v>
      </c>
      <c r="BK5370">
        <v>3502</v>
      </c>
      <c r="BL5370" t="s">
        <v>14089</v>
      </c>
      <c r="BM5370" t="s">
        <v>14090</v>
      </c>
    </row>
    <row r="5371" spans="57:65" x14ac:dyDescent="0.25">
      <c r="BE5371">
        <v>3546256</v>
      </c>
      <c r="BF5371">
        <v>35</v>
      </c>
      <c r="BG5371" t="s">
        <v>13757</v>
      </c>
      <c r="BH5371" t="s">
        <v>13757</v>
      </c>
      <c r="BI5371" t="s">
        <v>12823</v>
      </c>
      <c r="BJ5371" t="s">
        <v>16412</v>
      </c>
      <c r="BK5371">
        <v>3502</v>
      </c>
      <c r="BL5371" t="s">
        <v>14089</v>
      </c>
      <c r="BM5371" t="s">
        <v>14090</v>
      </c>
    </row>
    <row r="5372" spans="57:65" x14ac:dyDescent="0.25">
      <c r="BE5372">
        <v>3546504</v>
      </c>
      <c r="BF5372">
        <v>35</v>
      </c>
      <c r="BG5372" t="s">
        <v>13757</v>
      </c>
      <c r="BH5372" t="s">
        <v>13757</v>
      </c>
      <c r="BI5372" t="s">
        <v>12823</v>
      </c>
      <c r="BJ5372" t="s">
        <v>16413</v>
      </c>
      <c r="BK5372">
        <v>3502</v>
      </c>
      <c r="BL5372" t="s">
        <v>14089</v>
      </c>
      <c r="BM5372" t="s">
        <v>14090</v>
      </c>
    </row>
    <row r="5373" spans="57:65" x14ac:dyDescent="0.25">
      <c r="BE5373">
        <v>3546900</v>
      </c>
      <c r="BF5373">
        <v>35</v>
      </c>
      <c r="BG5373" t="s">
        <v>13757</v>
      </c>
      <c r="BH5373" t="s">
        <v>13757</v>
      </c>
      <c r="BI5373" t="s">
        <v>12823</v>
      </c>
      <c r="BJ5373" t="s">
        <v>14516</v>
      </c>
      <c r="BK5373">
        <v>3502</v>
      </c>
      <c r="BL5373" t="s">
        <v>14089</v>
      </c>
      <c r="BM5373" t="s">
        <v>14090</v>
      </c>
    </row>
    <row r="5374" spans="57:65" x14ac:dyDescent="0.25">
      <c r="BE5374">
        <v>3547601</v>
      </c>
      <c r="BF5374">
        <v>35</v>
      </c>
      <c r="BG5374" t="s">
        <v>13757</v>
      </c>
      <c r="BH5374" t="s">
        <v>13757</v>
      </c>
      <c r="BI5374" t="s">
        <v>12823</v>
      </c>
      <c r="BJ5374" t="s">
        <v>16414</v>
      </c>
      <c r="BK5374">
        <v>3502</v>
      </c>
      <c r="BL5374" t="s">
        <v>14089</v>
      </c>
      <c r="BM5374" t="s">
        <v>14090</v>
      </c>
    </row>
    <row r="5375" spans="57:65" x14ac:dyDescent="0.25">
      <c r="BE5375">
        <v>3547908</v>
      </c>
      <c r="BF5375">
        <v>35</v>
      </c>
      <c r="BG5375" t="s">
        <v>13757</v>
      </c>
      <c r="BH5375" t="s">
        <v>13757</v>
      </c>
      <c r="BI5375" t="s">
        <v>12823</v>
      </c>
      <c r="BJ5375" t="s">
        <v>16415</v>
      </c>
      <c r="BK5375">
        <v>3502</v>
      </c>
      <c r="BL5375" t="s">
        <v>14089</v>
      </c>
      <c r="BM5375" t="s">
        <v>14090</v>
      </c>
    </row>
    <row r="5376" spans="57:65" x14ac:dyDescent="0.25">
      <c r="BE5376">
        <v>3548906</v>
      </c>
      <c r="BF5376">
        <v>35</v>
      </c>
      <c r="BG5376" t="s">
        <v>13757</v>
      </c>
      <c r="BH5376" t="s">
        <v>13757</v>
      </c>
      <c r="BI5376" t="s">
        <v>12823</v>
      </c>
      <c r="BJ5376" t="s">
        <v>14718</v>
      </c>
      <c r="BK5376">
        <v>3502</v>
      </c>
      <c r="BL5376" t="s">
        <v>14089</v>
      </c>
      <c r="BM5376" t="s">
        <v>14090</v>
      </c>
    </row>
    <row r="5377" spans="57:65" x14ac:dyDescent="0.25">
      <c r="BE5377">
        <v>3549409</v>
      </c>
      <c r="BF5377">
        <v>35</v>
      </c>
      <c r="BG5377" t="s">
        <v>13757</v>
      </c>
      <c r="BH5377" t="s">
        <v>13757</v>
      </c>
      <c r="BI5377" t="s">
        <v>12823</v>
      </c>
      <c r="BJ5377" t="s">
        <v>16416</v>
      </c>
      <c r="BK5377">
        <v>3502</v>
      </c>
      <c r="BL5377" t="s">
        <v>14089</v>
      </c>
      <c r="BM5377" t="s">
        <v>14090</v>
      </c>
    </row>
    <row r="5378" spans="57:65" x14ac:dyDescent="0.25">
      <c r="BE5378">
        <v>3549508</v>
      </c>
      <c r="BF5378">
        <v>35</v>
      </c>
      <c r="BG5378" t="s">
        <v>13757</v>
      </c>
      <c r="BH5378" t="s">
        <v>13757</v>
      </c>
      <c r="BI5378" t="s">
        <v>12823</v>
      </c>
      <c r="BJ5378" t="s">
        <v>16417</v>
      </c>
      <c r="BK5378">
        <v>3502</v>
      </c>
      <c r="BL5378" t="s">
        <v>14089</v>
      </c>
      <c r="BM5378" t="s">
        <v>14090</v>
      </c>
    </row>
    <row r="5379" spans="57:65" x14ac:dyDescent="0.25">
      <c r="BE5379">
        <v>3550100</v>
      </c>
      <c r="BF5379">
        <v>35</v>
      </c>
      <c r="BG5379" t="s">
        <v>13757</v>
      </c>
      <c r="BH5379" t="s">
        <v>13757</v>
      </c>
      <c r="BI5379" t="s">
        <v>12823</v>
      </c>
      <c r="BJ5379" t="s">
        <v>16418</v>
      </c>
      <c r="BK5379">
        <v>3502</v>
      </c>
      <c r="BL5379" t="s">
        <v>14089</v>
      </c>
      <c r="BM5379" t="s">
        <v>14090</v>
      </c>
    </row>
    <row r="5380" spans="57:65" x14ac:dyDescent="0.25">
      <c r="BE5380">
        <v>3542008</v>
      </c>
      <c r="BF5380">
        <v>35</v>
      </c>
      <c r="BG5380" t="s">
        <v>13757</v>
      </c>
      <c r="BH5380" t="s">
        <v>13757</v>
      </c>
      <c r="BI5380" t="s">
        <v>12823</v>
      </c>
      <c r="BJ5380" t="s">
        <v>16419</v>
      </c>
      <c r="BK5380">
        <v>3505</v>
      </c>
      <c r="BL5380" t="s">
        <v>14199</v>
      </c>
      <c r="BM5380" t="s">
        <v>14200</v>
      </c>
    </row>
    <row r="5381" spans="57:65" x14ac:dyDescent="0.25">
      <c r="BE5381">
        <v>3542503</v>
      </c>
      <c r="BF5381">
        <v>35</v>
      </c>
      <c r="BG5381" t="s">
        <v>13757</v>
      </c>
      <c r="BH5381" t="s">
        <v>13757</v>
      </c>
      <c r="BI5381" t="s">
        <v>12823</v>
      </c>
      <c r="BJ5381" t="s">
        <v>16420</v>
      </c>
      <c r="BK5381">
        <v>3505</v>
      </c>
      <c r="BL5381" t="s">
        <v>14199</v>
      </c>
      <c r="BM5381" t="s">
        <v>14200</v>
      </c>
    </row>
    <row r="5382" spans="57:65" x14ac:dyDescent="0.25">
      <c r="BE5382">
        <v>3543204</v>
      </c>
      <c r="BF5382">
        <v>35</v>
      </c>
      <c r="BG5382" t="s">
        <v>13757</v>
      </c>
      <c r="BH5382" t="s">
        <v>13757</v>
      </c>
      <c r="BI5382" t="s">
        <v>12823</v>
      </c>
      <c r="BJ5382" t="s">
        <v>16421</v>
      </c>
      <c r="BK5382">
        <v>3505</v>
      </c>
      <c r="BL5382" t="s">
        <v>14199</v>
      </c>
      <c r="BM5382" t="s">
        <v>14200</v>
      </c>
    </row>
    <row r="5383" spans="57:65" x14ac:dyDescent="0.25">
      <c r="BE5383">
        <v>3543501</v>
      </c>
      <c r="BF5383">
        <v>35</v>
      </c>
      <c r="BG5383" t="s">
        <v>13757</v>
      </c>
      <c r="BH5383" t="s">
        <v>13757</v>
      </c>
      <c r="BI5383" t="s">
        <v>12823</v>
      </c>
      <c r="BJ5383" t="s">
        <v>16422</v>
      </c>
      <c r="BK5383">
        <v>3505</v>
      </c>
      <c r="BL5383" t="s">
        <v>14199</v>
      </c>
      <c r="BM5383" t="s">
        <v>14200</v>
      </c>
    </row>
    <row r="5384" spans="57:65" x14ac:dyDescent="0.25">
      <c r="BE5384">
        <v>3545407</v>
      </c>
      <c r="BF5384">
        <v>35</v>
      </c>
      <c r="BG5384" t="s">
        <v>13757</v>
      </c>
      <c r="BH5384" t="s">
        <v>13757</v>
      </c>
      <c r="BI5384" t="s">
        <v>12823</v>
      </c>
      <c r="BJ5384" t="s">
        <v>16423</v>
      </c>
      <c r="BK5384">
        <v>3505</v>
      </c>
      <c r="BL5384" t="s">
        <v>14199</v>
      </c>
      <c r="BM5384" t="s">
        <v>14200</v>
      </c>
    </row>
    <row r="5385" spans="57:65" x14ac:dyDescent="0.25">
      <c r="BE5385">
        <v>3546405</v>
      </c>
      <c r="BF5385">
        <v>35</v>
      </c>
      <c r="BG5385" t="s">
        <v>13757</v>
      </c>
      <c r="BH5385" t="s">
        <v>13757</v>
      </c>
      <c r="BI5385" t="s">
        <v>12823</v>
      </c>
      <c r="BJ5385" t="s">
        <v>16424</v>
      </c>
      <c r="BK5385">
        <v>3505</v>
      </c>
      <c r="BL5385" t="s">
        <v>14199</v>
      </c>
      <c r="BM5385" t="s">
        <v>14200</v>
      </c>
    </row>
    <row r="5386" spans="57:65" x14ac:dyDescent="0.25">
      <c r="BE5386">
        <v>3550506</v>
      </c>
      <c r="BF5386">
        <v>35</v>
      </c>
      <c r="BG5386" t="s">
        <v>13757</v>
      </c>
      <c r="BH5386" t="s">
        <v>13757</v>
      </c>
      <c r="BI5386" t="s">
        <v>12823</v>
      </c>
      <c r="BJ5386" t="s">
        <v>16425</v>
      </c>
      <c r="BK5386">
        <v>3505</v>
      </c>
      <c r="BL5386" t="s">
        <v>14199</v>
      </c>
      <c r="BM5386" t="s">
        <v>14200</v>
      </c>
    </row>
    <row r="5387" spans="57:65" x14ac:dyDescent="0.25">
      <c r="BE5387">
        <v>3542602</v>
      </c>
      <c r="BF5387">
        <v>35</v>
      </c>
      <c r="BG5387" t="s">
        <v>13757</v>
      </c>
      <c r="BH5387" t="s">
        <v>13757</v>
      </c>
      <c r="BI5387" t="s">
        <v>12823</v>
      </c>
      <c r="BJ5387" t="s">
        <v>16426</v>
      </c>
      <c r="BK5387">
        <v>4102</v>
      </c>
      <c r="BL5387" t="s">
        <v>14301</v>
      </c>
      <c r="BM5387" t="s">
        <v>14302</v>
      </c>
    </row>
    <row r="5388" spans="57:65" x14ac:dyDescent="0.25">
      <c r="BE5388">
        <v>3542800</v>
      </c>
      <c r="BF5388">
        <v>35</v>
      </c>
      <c r="BG5388" t="s">
        <v>13757</v>
      </c>
      <c r="BH5388" t="s">
        <v>13757</v>
      </c>
      <c r="BI5388" t="s">
        <v>12823</v>
      </c>
      <c r="BJ5388" t="s">
        <v>16427</v>
      </c>
      <c r="BK5388">
        <v>4102</v>
      </c>
      <c r="BL5388" t="s">
        <v>14301</v>
      </c>
      <c r="BM5388" t="s">
        <v>14302</v>
      </c>
    </row>
    <row r="5389" spans="57:65" x14ac:dyDescent="0.25">
      <c r="BE5389">
        <v>3543006</v>
      </c>
      <c r="BF5389">
        <v>35</v>
      </c>
      <c r="BG5389" t="s">
        <v>13757</v>
      </c>
      <c r="BH5389" t="s">
        <v>13757</v>
      </c>
      <c r="BI5389" t="s">
        <v>12823</v>
      </c>
      <c r="BJ5389" t="s">
        <v>16428</v>
      </c>
      <c r="BK5389">
        <v>4102</v>
      </c>
      <c r="BL5389" t="s">
        <v>14301</v>
      </c>
      <c r="BM5389" t="s">
        <v>14302</v>
      </c>
    </row>
    <row r="5390" spans="57:65" x14ac:dyDescent="0.25">
      <c r="BE5390">
        <v>3543253</v>
      </c>
      <c r="BF5390">
        <v>35</v>
      </c>
      <c r="BG5390" t="s">
        <v>13757</v>
      </c>
      <c r="BH5390" t="s">
        <v>13757</v>
      </c>
      <c r="BI5390" t="s">
        <v>12823</v>
      </c>
      <c r="BJ5390" t="s">
        <v>16429</v>
      </c>
      <c r="BK5390">
        <v>4102</v>
      </c>
      <c r="BL5390" t="s">
        <v>14301</v>
      </c>
      <c r="BM5390" t="s">
        <v>14302</v>
      </c>
    </row>
    <row r="5391" spans="57:65" x14ac:dyDescent="0.25">
      <c r="BE5391">
        <v>4306601</v>
      </c>
      <c r="BF5391">
        <v>43</v>
      </c>
      <c r="BG5391" t="s">
        <v>14730</v>
      </c>
      <c r="BH5391" t="s">
        <v>14731</v>
      </c>
      <c r="BI5391" t="s">
        <v>14210</v>
      </c>
      <c r="BJ5391" t="s">
        <v>16430</v>
      </c>
      <c r="BK5391">
        <v>4306</v>
      </c>
      <c r="BL5391" t="s">
        <v>14733</v>
      </c>
      <c r="BM5391" t="s">
        <v>14734</v>
      </c>
    </row>
    <row r="5392" spans="57:65" x14ac:dyDescent="0.25">
      <c r="BE5392">
        <v>4308409</v>
      </c>
      <c r="BF5392">
        <v>43</v>
      </c>
      <c r="BG5392" t="s">
        <v>14730</v>
      </c>
      <c r="BH5392" t="s">
        <v>14731</v>
      </c>
      <c r="BI5392" t="s">
        <v>14210</v>
      </c>
      <c r="BJ5392" t="s">
        <v>16431</v>
      </c>
      <c r="BK5392">
        <v>4306</v>
      </c>
      <c r="BL5392" t="s">
        <v>14733</v>
      </c>
      <c r="BM5392" t="s">
        <v>14734</v>
      </c>
    </row>
    <row r="5393" spans="57:65" x14ac:dyDescent="0.25">
      <c r="BE5393">
        <v>4300034</v>
      </c>
      <c r="BF5393">
        <v>43</v>
      </c>
      <c r="BG5393" t="s">
        <v>14730</v>
      </c>
      <c r="BH5393" t="s">
        <v>14731</v>
      </c>
      <c r="BI5393" t="s">
        <v>14210</v>
      </c>
      <c r="BJ5393" t="s">
        <v>16432</v>
      </c>
      <c r="BK5393">
        <v>4306</v>
      </c>
      <c r="BL5393" t="s">
        <v>14733</v>
      </c>
      <c r="BM5393" t="s">
        <v>14734</v>
      </c>
    </row>
    <row r="5394" spans="57:65" x14ac:dyDescent="0.25">
      <c r="BE5394">
        <v>4316972</v>
      </c>
      <c r="BF5394">
        <v>43</v>
      </c>
      <c r="BG5394" t="s">
        <v>14730</v>
      </c>
      <c r="BH5394" t="s">
        <v>14731</v>
      </c>
      <c r="BI5394" t="s">
        <v>14210</v>
      </c>
      <c r="BJ5394" t="s">
        <v>16433</v>
      </c>
      <c r="BK5394">
        <v>4306</v>
      </c>
      <c r="BL5394" t="s">
        <v>14733</v>
      </c>
      <c r="BM5394" t="s">
        <v>14734</v>
      </c>
    </row>
    <row r="5395" spans="57:65" x14ac:dyDescent="0.25">
      <c r="BE5395">
        <v>4306353</v>
      </c>
      <c r="BF5395">
        <v>43</v>
      </c>
      <c r="BG5395" t="s">
        <v>14730</v>
      </c>
      <c r="BH5395" t="s">
        <v>14731</v>
      </c>
      <c r="BI5395" t="s">
        <v>14210</v>
      </c>
      <c r="BJ5395" t="s">
        <v>16434</v>
      </c>
      <c r="BK5395">
        <v>4307</v>
      </c>
      <c r="BL5395" t="s">
        <v>14742</v>
      </c>
      <c r="BM5395" t="s">
        <v>14743</v>
      </c>
    </row>
    <row r="5396" spans="57:65" x14ac:dyDescent="0.25">
      <c r="BE5396">
        <v>4306379</v>
      </c>
      <c r="BF5396">
        <v>43</v>
      </c>
      <c r="BG5396" t="s">
        <v>14730</v>
      </c>
      <c r="BH5396" t="s">
        <v>14731</v>
      </c>
      <c r="BI5396" t="s">
        <v>14210</v>
      </c>
      <c r="BJ5396" t="s">
        <v>16435</v>
      </c>
      <c r="BK5396">
        <v>4307</v>
      </c>
      <c r="BL5396" t="s">
        <v>14742</v>
      </c>
      <c r="BM5396" t="s">
        <v>14743</v>
      </c>
    </row>
    <row r="5397" spans="57:65" x14ac:dyDescent="0.25">
      <c r="BE5397">
        <v>4308656</v>
      </c>
      <c r="BF5397">
        <v>43</v>
      </c>
      <c r="BG5397" t="s">
        <v>14730</v>
      </c>
      <c r="BH5397" t="s">
        <v>14731</v>
      </c>
      <c r="BI5397" t="s">
        <v>14210</v>
      </c>
      <c r="BJ5397" t="s">
        <v>16436</v>
      </c>
      <c r="BK5397">
        <v>4307</v>
      </c>
      <c r="BL5397" t="s">
        <v>14742</v>
      </c>
      <c r="BM5397" t="s">
        <v>14743</v>
      </c>
    </row>
    <row r="5398" spans="57:65" x14ac:dyDescent="0.25">
      <c r="BE5398">
        <v>4304713</v>
      </c>
      <c r="BF5398">
        <v>43</v>
      </c>
      <c r="BG5398" t="s">
        <v>14730</v>
      </c>
      <c r="BH5398" t="s">
        <v>14731</v>
      </c>
      <c r="BI5398" t="s">
        <v>14210</v>
      </c>
      <c r="BJ5398" t="s">
        <v>16437</v>
      </c>
      <c r="BK5398">
        <v>4304</v>
      </c>
      <c r="BL5398" t="s">
        <v>14778</v>
      </c>
      <c r="BM5398" t="s">
        <v>14779</v>
      </c>
    </row>
    <row r="5399" spans="57:65" x14ac:dyDescent="0.25">
      <c r="BE5399">
        <v>4305454</v>
      </c>
      <c r="BF5399">
        <v>43</v>
      </c>
      <c r="BG5399" t="s">
        <v>14730</v>
      </c>
      <c r="BH5399" t="s">
        <v>14731</v>
      </c>
      <c r="BI5399" t="s">
        <v>14210</v>
      </c>
      <c r="BJ5399" t="s">
        <v>16438</v>
      </c>
      <c r="BK5399">
        <v>4304</v>
      </c>
      <c r="BL5399" t="s">
        <v>14778</v>
      </c>
      <c r="BM5399" t="s">
        <v>14779</v>
      </c>
    </row>
    <row r="5400" spans="57:65" x14ac:dyDescent="0.25">
      <c r="BE5400">
        <v>4306551</v>
      </c>
      <c r="BF5400">
        <v>43</v>
      </c>
      <c r="BG5400" t="s">
        <v>14730</v>
      </c>
      <c r="BH5400" t="s">
        <v>14731</v>
      </c>
      <c r="BI5400" t="s">
        <v>14210</v>
      </c>
      <c r="BJ5400" t="s">
        <v>16439</v>
      </c>
      <c r="BK5400">
        <v>4304</v>
      </c>
      <c r="BL5400" t="s">
        <v>14778</v>
      </c>
      <c r="BM5400" t="s">
        <v>14779</v>
      </c>
    </row>
    <row r="5401" spans="57:65" x14ac:dyDescent="0.25">
      <c r="BE5401">
        <v>4310652</v>
      </c>
      <c r="BF5401">
        <v>43</v>
      </c>
      <c r="BG5401" t="s">
        <v>14730</v>
      </c>
      <c r="BH5401" t="s">
        <v>14731</v>
      </c>
      <c r="BI5401" t="s">
        <v>14210</v>
      </c>
      <c r="BJ5401" t="s">
        <v>16440</v>
      </c>
      <c r="BK5401">
        <v>4304</v>
      </c>
      <c r="BL5401" t="s">
        <v>14778</v>
      </c>
      <c r="BM5401" t="s">
        <v>14779</v>
      </c>
    </row>
    <row r="5402" spans="57:65" x14ac:dyDescent="0.25">
      <c r="BE5402">
        <v>4304705</v>
      </c>
      <c r="BF5402">
        <v>43</v>
      </c>
      <c r="BG5402" t="s">
        <v>14730</v>
      </c>
      <c r="BH5402" t="s">
        <v>14731</v>
      </c>
      <c r="BI5402" t="s">
        <v>14210</v>
      </c>
      <c r="BJ5402" t="s">
        <v>16441</v>
      </c>
      <c r="BK5402">
        <v>4302</v>
      </c>
      <c r="BL5402" t="s">
        <v>14818</v>
      </c>
      <c r="BM5402" t="s">
        <v>14819</v>
      </c>
    </row>
    <row r="5403" spans="57:65" x14ac:dyDescent="0.25">
      <c r="BE5403">
        <v>4304853</v>
      </c>
      <c r="BF5403">
        <v>43</v>
      </c>
      <c r="BG5403" t="s">
        <v>14730</v>
      </c>
      <c r="BH5403" t="s">
        <v>14731</v>
      </c>
      <c r="BI5403" t="s">
        <v>14210</v>
      </c>
      <c r="BJ5403" t="s">
        <v>16442</v>
      </c>
      <c r="BK5403">
        <v>4302</v>
      </c>
      <c r="BL5403" t="s">
        <v>14818</v>
      </c>
      <c r="BM5403" t="s">
        <v>14819</v>
      </c>
    </row>
    <row r="5404" spans="57:65" x14ac:dyDescent="0.25">
      <c r="BE5404">
        <v>4304903</v>
      </c>
      <c r="BF5404">
        <v>43</v>
      </c>
      <c r="BG5404" t="s">
        <v>14730</v>
      </c>
      <c r="BH5404" t="s">
        <v>14731</v>
      </c>
      <c r="BI5404" t="s">
        <v>14210</v>
      </c>
      <c r="BJ5404" t="s">
        <v>16443</v>
      </c>
      <c r="BK5404">
        <v>4302</v>
      </c>
      <c r="BL5404" t="s">
        <v>14818</v>
      </c>
      <c r="BM5404" t="s">
        <v>14819</v>
      </c>
    </row>
    <row r="5405" spans="57:65" x14ac:dyDescent="0.25">
      <c r="BE5405">
        <v>4304952</v>
      </c>
      <c r="BF5405">
        <v>43</v>
      </c>
      <c r="BG5405" t="s">
        <v>14730</v>
      </c>
      <c r="BH5405" t="s">
        <v>14731</v>
      </c>
      <c r="BI5405" t="s">
        <v>14210</v>
      </c>
      <c r="BJ5405" t="s">
        <v>16444</v>
      </c>
      <c r="BK5405">
        <v>4302</v>
      </c>
      <c r="BL5405" t="s">
        <v>14818</v>
      </c>
      <c r="BM5405" t="s">
        <v>14819</v>
      </c>
    </row>
    <row r="5406" spans="57:65" x14ac:dyDescent="0.25">
      <c r="BE5406">
        <v>4305009</v>
      </c>
      <c r="BF5406">
        <v>43</v>
      </c>
      <c r="BG5406" t="s">
        <v>14730</v>
      </c>
      <c r="BH5406" t="s">
        <v>14731</v>
      </c>
      <c r="BI5406" t="s">
        <v>14210</v>
      </c>
      <c r="BJ5406" t="s">
        <v>16445</v>
      </c>
      <c r="BK5406">
        <v>4302</v>
      </c>
      <c r="BL5406" t="s">
        <v>14818</v>
      </c>
      <c r="BM5406" t="s">
        <v>14819</v>
      </c>
    </row>
    <row r="5407" spans="57:65" x14ac:dyDescent="0.25">
      <c r="BE5407">
        <v>4305116</v>
      </c>
      <c r="BF5407">
        <v>43</v>
      </c>
      <c r="BG5407" t="s">
        <v>14730</v>
      </c>
      <c r="BH5407" t="s">
        <v>14731</v>
      </c>
      <c r="BI5407" t="s">
        <v>14210</v>
      </c>
      <c r="BJ5407" t="s">
        <v>15586</v>
      </c>
      <c r="BK5407">
        <v>4302</v>
      </c>
      <c r="BL5407" t="s">
        <v>14818</v>
      </c>
      <c r="BM5407" t="s">
        <v>14819</v>
      </c>
    </row>
    <row r="5408" spans="57:65" x14ac:dyDescent="0.25">
      <c r="BE5408">
        <v>4305132</v>
      </c>
      <c r="BF5408">
        <v>43</v>
      </c>
      <c r="BG5408" t="s">
        <v>14730</v>
      </c>
      <c r="BH5408" t="s">
        <v>14731</v>
      </c>
      <c r="BI5408" t="s">
        <v>14210</v>
      </c>
      <c r="BJ5408" t="s">
        <v>16446</v>
      </c>
      <c r="BK5408">
        <v>4302</v>
      </c>
      <c r="BL5408" t="s">
        <v>14818</v>
      </c>
      <c r="BM5408" t="s">
        <v>14819</v>
      </c>
    </row>
    <row r="5409" spans="57:65" x14ac:dyDescent="0.25">
      <c r="BE5409">
        <v>4305157</v>
      </c>
      <c r="BF5409">
        <v>43</v>
      </c>
      <c r="BG5409" t="s">
        <v>14730</v>
      </c>
      <c r="BH5409" t="s">
        <v>14731</v>
      </c>
      <c r="BI5409" t="s">
        <v>14210</v>
      </c>
      <c r="BJ5409" t="s">
        <v>16447</v>
      </c>
      <c r="BK5409">
        <v>4302</v>
      </c>
      <c r="BL5409" t="s">
        <v>14818</v>
      </c>
      <c r="BM5409" t="s">
        <v>14819</v>
      </c>
    </row>
    <row r="5410" spans="57:65" x14ac:dyDescent="0.25">
      <c r="BE5410">
        <v>4305306</v>
      </c>
      <c r="BF5410">
        <v>43</v>
      </c>
      <c r="BG5410" t="s">
        <v>14730</v>
      </c>
      <c r="BH5410" t="s">
        <v>14731</v>
      </c>
      <c r="BI5410" t="s">
        <v>14210</v>
      </c>
      <c r="BJ5410" t="s">
        <v>16448</v>
      </c>
      <c r="BK5410">
        <v>4302</v>
      </c>
      <c r="BL5410" t="s">
        <v>14818</v>
      </c>
      <c r="BM5410" t="s">
        <v>14819</v>
      </c>
    </row>
    <row r="5411" spans="57:65" x14ac:dyDescent="0.25">
      <c r="BE5411">
        <v>4305371</v>
      </c>
      <c r="BF5411">
        <v>43</v>
      </c>
      <c r="BG5411" t="s">
        <v>14730</v>
      </c>
      <c r="BH5411" t="s">
        <v>14731</v>
      </c>
      <c r="BI5411" t="s">
        <v>14210</v>
      </c>
      <c r="BJ5411" t="s">
        <v>16449</v>
      </c>
      <c r="BK5411">
        <v>4302</v>
      </c>
      <c r="BL5411" t="s">
        <v>14818</v>
      </c>
      <c r="BM5411" t="s">
        <v>14819</v>
      </c>
    </row>
    <row r="5412" spans="57:65" x14ac:dyDescent="0.25">
      <c r="BE5412">
        <v>4305405</v>
      </c>
      <c r="BF5412">
        <v>43</v>
      </c>
      <c r="BG5412" t="s">
        <v>14730</v>
      </c>
      <c r="BH5412" t="s">
        <v>14731</v>
      </c>
      <c r="BI5412" t="s">
        <v>14210</v>
      </c>
      <c r="BJ5412" t="s">
        <v>16450</v>
      </c>
      <c r="BK5412">
        <v>4302</v>
      </c>
      <c r="BL5412" t="s">
        <v>14818</v>
      </c>
      <c r="BM5412" t="s">
        <v>14819</v>
      </c>
    </row>
    <row r="5413" spans="57:65" x14ac:dyDescent="0.25">
      <c r="BE5413">
        <v>4305504</v>
      </c>
      <c r="BF5413">
        <v>43</v>
      </c>
      <c r="BG5413" t="s">
        <v>14730</v>
      </c>
      <c r="BH5413" t="s">
        <v>14731</v>
      </c>
      <c r="BI5413" t="s">
        <v>14210</v>
      </c>
      <c r="BJ5413" t="s">
        <v>16451</v>
      </c>
      <c r="BK5413">
        <v>4302</v>
      </c>
      <c r="BL5413" t="s">
        <v>14818</v>
      </c>
      <c r="BM5413" t="s">
        <v>14819</v>
      </c>
    </row>
    <row r="5414" spans="57:65" x14ac:dyDescent="0.25">
      <c r="BE5414">
        <v>4305587</v>
      </c>
      <c r="BF5414">
        <v>43</v>
      </c>
      <c r="BG5414" t="s">
        <v>14730</v>
      </c>
      <c r="BH5414" t="s">
        <v>14731</v>
      </c>
      <c r="BI5414" t="s">
        <v>14210</v>
      </c>
      <c r="BJ5414" t="s">
        <v>11778</v>
      </c>
      <c r="BK5414">
        <v>4302</v>
      </c>
      <c r="BL5414" t="s">
        <v>14818</v>
      </c>
      <c r="BM5414" t="s">
        <v>14819</v>
      </c>
    </row>
    <row r="5415" spans="57:65" x14ac:dyDescent="0.25">
      <c r="BE5415">
        <v>4305603</v>
      </c>
      <c r="BF5415">
        <v>43</v>
      </c>
      <c r="BG5415" t="s">
        <v>14730</v>
      </c>
      <c r="BH5415" t="s">
        <v>14731</v>
      </c>
      <c r="BI5415" t="s">
        <v>14210</v>
      </c>
      <c r="BJ5415" t="s">
        <v>14565</v>
      </c>
      <c r="BK5415">
        <v>4302</v>
      </c>
      <c r="BL5415" t="s">
        <v>14818</v>
      </c>
      <c r="BM5415" t="s">
        <v>14819</v>
      </c>
    </row>
    <row r="5416" spans="57:65" x14ac:dyDescent="0.25">
      <c r="BE5416">
        <v>4305702</v>
      </c>
      <c r="BF5416">
        <v>43</v>
      </c>
      <c r="BG5416" t="s">
        <v>14730</v>
      </c>
      <c r="BH5416" t="s">
        <v>14731</v>
      </c>
      <c r="BI5416" t="s">
        <v>14210</v>
      </c>
      <c r="BJ5416" t="s">
        <v>16452</v>
      </c>
      <c r="BK5416">
        <v>4302</v>
      </c>
      <c r="BL5416" t="s">
        <v>14818</v>
      </c>
      <c r="BM5416" t="s">
        <v>14819</v>
      </c>
    </row>
    <row r="5417" spans="57:65" x14ac:dyDescent="0.25">
      <c r="BE5417">
        <v>4305801</v>
      </c>
      <c r="BF5417">
        <v>43</v>
      </c>
      <c r="BG5417" t="s">
        <v>14730</v>
      </c>
      <c r="BH5417" t="s">
        <v>14731</v>
      </c>
      <c r="BI5417" t="s">
        <v>14210</v>
      </c>
      <c r="BJ5417" t="s">
        <v>16453</v>
      </c>
      <c r="BK5417">
        <v>4302</v>
      </c>
      <c r="BL5417" t="s">
        <v>14818</v>
      </c>
      <c r="BM5417" t="s">
        <v>14819</v>
      </c>
    </row>
    <row r="5418" spans="57:65" x14ac:dyDescent="0.25">
      <c r="BE5418">
        <v>4305850</v>
      </c>
      <c r="BF5418">
        <v>43</v>
      </c>
      <c r="BG5418" t="s">
        <v>14730</v>
      </c>
      <c r="BH5418" t="s">
        <v>14731</v>
      </c>
      <c r="BI5418" t="s">
        <v>14210</v>
      </c>
      <c r="BJ5418" t="s">
        <v>16454</v>
      </c>
      <c r="BK5418">
        <v>4302</v>
      </c>
      <c r="BL5418" t="s">
        <v>14818</v>
      </c>
      <c r="BM5418" t="s">
        <v>14819</v>
      </c>
    </row>
    <row r="5419" spans="57:65" x14ac:dyDescent="0.25">
      <c r="BE5419">
        <v>4305871</v>
      </c>
      <c r="BF5419">
        <v>43</v>
      </c>
      <c r="BG5419" t="s">
        <v>14730</v>
      </c>
      <c r="BH5419" t="s">
        <v>14731</v>
      </c>
      <c r="BI5419" t="s">
        <v>14210</v>
      </c>
      <c r="BJ5419" t="s">
        <v>16455</v>
      </c>
      <c r="BK5419">
        <v>4302</v>
      </c>
      <c r="BL5419" t="s">
        <v>14818</v>
      </c>
      <c r="BM5419" t="s">
        <v>14819</v>
      </c>
    </row>
    <row r="5420" spans="57:65" x14ac:dyDescent="0.25">
      <c r="BE5420">
        <v>4305975</v>
      </c>
      <c r="BF5420">
        <v>43</v>
      </c>
      <c r="BG5420" t="s">
        <v>14730</v>
      </c>
      <c r="BH5420" t="s">
        <v>14731</v>
      </c>
      <c r="BI5420" t="s">
        <v>14210</v>
      </c>
      <c r="BJ5420" t="s">
        <v>16456</v>
      </c>
      <c r="BK5420">
        <v>4302</v>
      </c>
      <c r="BL5420" t="s">
        <v>14818</v>
      </c>
      <c r="BM5420" t="s">
        <v>14819</v>
      </c>
    </row>
    <row r="5421" spans="57:65" x14ac:dyDescent="0.25">
      <c r="BE5421">
        <v>4306072</v>
      </c>
      <c r="BF5421">
        <v>43</v>
      </c>
      <c r="BG5421" t="s">
        <v>14730</v>
      </c>
      <c r="BH5421" t="s">
        <v>14731</v>
      </c>
      <c r="BI5421" t="s">
        <v>14210</v>
      </c>
      <c r="BJ5421" t="s">
        <v>16457</v>
      </c>
      <c r="BK5421">
        <v>4302</v>
      </c>
      <c r="BL5421" t="s">
        <v>14818</v>
      </c>
      <c r="BM5421" t="s">
        <v>14819</v>
      </c>
    </row>
    <row r="5422" spans="57:65" x14ac:dyDescent="0.25">
      <c r="BE5422">
        <v>4306106</v>
      </c>
      <c r="BF5422">
        <v>43</v>
      </c>
      <c r="BG5422" t="s">
        <v>14730</v>
      </c>
      <c r="BH5422" t="s">
        <v>14731</v>
      </c>
      <c r="BI5422" t="s">
        <v>14210</v>
      </c>
      <c r="BJ5422" t="s">
        <v>16458</v>
      </c>
      <c r="BK5422">
        <v>4302</v>
      </c>
      <c r="BL5422" t="s">
        <v>14818</v>
      </c>
      <c r="BM5422" t="s">
        <v>14819</v>
      </c>
    </row>
    <row r="5423" spans="57:65" x14ac:dyDescent="0.25">
      <c r="BE5423">
        <v>4306205</v>
      </c>
      <c r="BF5423">
        <v>43</v>
      </c>
      <c r="BG5423" t="s">
        <v>14730</v>
      </c>
      <c r="BH5423" t="s">
        <v>14731</v>
      </c>
      <c r="BI5423" t="s">
        <v>14210</v>
      </c>
      <c r="BJ5423" t="s">
        <v>11162</v>
      </c>
      <c r="BK5423">
        <v>4302</v>
      </c>
      <c r="BL5423" t="s">
        <v>14818</v>
      </c>
      <c r="BM5423" t="s">
        <v>14819</v>
      </c>
    </row>
    <row r="5424" spans="57:65" x14ac:dyDescent="0.25">
      <c r="BE5424">
        <v>4306304</v>
      </c>
      <c r="BF5424">
        <v>43</v>
      </c>
      <c r="BG5424" t="s">
        <v>14730</v>
      </c>
      <c r="BH5424" t="s">
        <v>14731</v>
      </c>
      <c r="BI5424" t="s">
        <v>14210</v>
      </c>
      <c r="BJ5424" t="s">
        <v>16459</v>
      </c>
      <c r="BK5424">
        <v>4302</v>
      </c>
      <c r="BL5424" t="s">
        <v>14818</v>
      </c>
      <c r="BM5424" t="s">
        <v>14819</v>
      </c>
    </row>
    <row r="5425" spans="57:65" x14ac:dyDescent="0.25">
      <c r="BE5425">
        <v>4306429</v>
      </c>
      <c r="BF5425">
        <v>43</v>
      </c>
      <c r="BG5425" t="s">
        <v>14730</v>
      </c>
      <c r="BH5425" t="s">
        <v>14731</v>
      </c>
      <c r="BI5425" t="s">
        <v>14210</v>
      </c>
      <c r="BJ5425" t="s">
        <v>16460</v>
      </c>
      <c r="BK5425">
        <v>4302</v>
      </c>
      <c r="BL5425" t="s">
        <v>14818</v>
      </c>
      <c r="BM5425" t="s">
        <v>14819</v>
      </c>
    </row>
    <row r="5426" spans="57:65" x14ac:dyDescent="0.25">
      <c r="BE5426">
        <v>4306700</v>
      </c>
      <c r="BF5426">
        <v>43</v>
      </c>
      <c r="BG5426" t="s">
        <v>14730</v>
      </c>
      <c r="BH5426" t="s">
        <v>14731</v>
      </c>
      <c r="BI5426" t="s">
        <v>14210</v>
      </c>
      <c r="BJ5426" t="s">
        <v>16461</v>
      </c>
      <c r="BK5426">
        <v>4302</v>
      </c>
      <c r="BL5426" t="s">
        <v>14818</v>
      </c>
      <c r="BM5426" t="s">
        <v>14819</v>
      </c>
    </row>
    <row r="5427" spans="57:65" x14ac:dyDescent="0.25">
      <c r="BE5427">
        <v>4306924</v>
      </c>
      <c r="BF5427">
        <v>43</v>
      </c>
      <c r="BG5427" t="s">
        <v>14730</v>
      </c>
      <c r="BH5427" t="s">
        <v>14731</v>
      </c>
      <c r="BI5427" t="s">
        <v>14210</v>
      </c>
      <c r="BJ5427" t="s">
        <v>16462</v>
      </c>
      <c r="BK5427">
        <v>4302</v>
      </c>
      <c r="BL5427" t="s">
        <v>14818</v>
      </c>
      <c r="BM5427" t="s">
        <v>14819</v>
      </c>
    </row>
    <row r="5428" spans="57:65" x14ac:dyDescent="0.25">
      <c r="BE5428">
        <v>4306932</v>
      </c>
      <c r="BF5428">
        <v>43</v>
      </c>
      <c r="BG5428" t="s">
        <v>14730</v>
      </c>
      <c r="BH5428" t="s">
        <v>14731</v>
      </c>
      <c r="BI5428" t="s">
        <v>14210</v>
      </c>
      <c r="BJ5428" t="s">
        <v>16463</v>
      </c>
      <c r="BK5428">
        <v>4302</v>
      </c>
      <c r="BL5428" t="s">
        <v>14818</v>
      </c>
      <c r="BM5428" t="s">
        <v>14819</v>
      </c>
    </row>
    <row r="5429" spans="57:65" x14ac:dyDescent="0.25">
      <c r="BE5429">
        <v>4306957</v>
      </c>
      <c r="BF5429">
        <v>43</v>
      </c>
      <c r="BG5429" t="s">
        <v>14730</v>
      </c>
      <c r="BH5429" t="s">
        <v>14731</v>
      </c>
      <c r="BI5429" t="s">
        <v>14210</v>
      </c>
      <c r="BJ5429" t="s">
        <v>16464</v>
      </c>
      <c r="BK5429">
        <v>4302</v>
      </c>
      <c r="BL5429" t="s">
        <v>14818</v>
      </c>
      <c r="BM5429" t="s">
        <v>14819</v>
      </c>
    </row>
    <row r="5430" spans="57:65" x14ac:dyDescent="0.25">
      <c r="BE5430">
        <v>4306973</v>
      </c>
      <c r="BF5430">
        <v>43</v>
      </c>
      <c r="BG5430" t="s">
        <v>14730</v>
      </c>
      <c r="BH5430" t="s">
        <v>14731</v>
      </c>
      <c r="BI5430" t="s">
        <v>14210</v>
      </c>
      <c r="BJ5430" t="s">
        <v>16465</v>
      </c>
      <c r="BK5430">
        <v>4302</v>
      </c>
      <c r="BL5430" t="s">
        <v>14818</v>
      </c>
      <c r="BM5430" t="s">
        <v>14819</v>
      </c>
    </row>
    <row r="5431" spans="57:65" x14ac:dyDescent="0.25">
      <c r="BE5431">
        <v>4307005</v>
      </c>
      <c r="BF5431">
        <v>43</v>
      </c>
      <c r="BG5431" t="s">
        <v>14730</v>
      </c>
      <c r="BH5431" t="s">
        <v>14731</v>
      </c>
      <c r="BI5431" t="s">
        <v>14210</v>
      </c>
      <c r="BJ5431" t="s">
        <v>16466</v>
      </c>
      <c r="BK5431">
        <v>4302</v>
      </c>
      <c r="BL5431" t="s">
        <v>14818</v>
      </c>
      <c r="BM5431" t="s">
        <v>14819</v>
      </c>
    </row>
    <row r="5432" spans="57:65" x14ac:dyDescent="0.25">
      <c r="BE5432">
        <v>4307054</v>
      </c>
      <c r="BF5432">
        <v>43</v>
      </c>
      <c r="BG5432" t="s">
        <v>14730</v>
      </c>
      <c r="BH5432" t="s">
        <v>14731</v>
      </c>
      <c r="BI5432" t="s">
        <v>14210</v>
      </c>
      <c r="BJ5432" t="s">
        <v>16467</v>
      </c>
      <c r="BK5432">
        <v>4302</v>
      </c>
      <c r="BL5432" t="s">
        <v>14818</v>
      </c>
      <c r="BM5432" t="s">
        <v>14819</v>
      </c>
    </row>
    <row r="5433" spans="57:65" x14ac:dyDescent="0.25">
      <c r="BE5433">
        <v>4307302</v>
      </c>
      <c r="BF5433">
        <v>43</v>
      </c>
      <c r="BG5433" t="s">
        <v>14730</v>
      </c>
      <c r="BH5433" t="s">
        <v>14731</v>
      </c>
      <c r="BI5433" t="s">
        <v>14210</v>
      </c>
      <c r="BJ5433" t="s">
        <v>16468</v>
      </c>
      <c r="BK5433">
        <v>4302</v>
      </c>
      <c r="BL5433" t="s">
        <v>14818</v>
      </c>
      <c r="BM5433" t="s">
        <v>14819</v>
      </c>
    </row>
    <row r="5434" spans="57:65" x14ac:dyDescent="0.25">
      <c r="BE5434">
        <v>4307500</v>
      </c>
      <c r="BF5434">
        <v>43</v>
      </c>
      <c r="BG5434" t="s">
        <v>14730</v>
      </c>
      <c r="BH5434" t="s">
        <v>14731</v>
      </c>
      <c r="BI5434" t="s">
        <v>14210</v>
      </c>
      <c r="BJ5434" t="s">
        <v>16469</v>
      </c>
      <c r="BK5434">
        <v>4302</v>
      </c>
      <c r="BL5434" t="s">
        <v>14818</v>
      </c>
      <c r="BM5434" t="s">
        <v>14819</v>
      </c>
    </row>
    <row r="5435" spans="57:65" x14ac:dyDescent="0.25">
      <c r="BE5435">
        <v>4307559</v>
      </c>
      <c r="BF5435">
        <v>43</v>
      </c>
      <c r="BG5435" t="s">
        <v>14730</v>
      </c>
      <c r="BH5435" t="s">
        <v>14731</v>
      </c>
      <c r="BI5435" t="s">
        <v>14210</v>
      </c>
      <c r="BJ5435" t="s">
        <v>16470</v>
      </c>
      <c r="BK5435">
        <v>4302</v>
      </c>
      <c r="BL5435" t="s">
        <v>14818</v>
      </c>
      <c r="BM5435" t="s">
        <v>14819</v>
      </c>
    </row>
    <row r="5436" spans="57:65" x14ac:dyDescent="0.25">
      <c r="BE5436">
        <v>4307807</v>
      </c>
      <c r="BF5436">
        <v>43</v>
      </c>
      <c r="BG5436" t="s">
        <v>14730</v>
      </c>
      <c r="BH5436" t="s">
        <v>14731</v>
      </c>
      <c r="BI5436" t="s">
        <v>14210</v>
      </c>
      <c r="BJ5436" t="s">
        <v>16471</v>
      </c>
      <c r="BK5436">
        <v>4302</v>
      </c>
      <c r="BL5436" t="s">
        <v>14818</v>
      </c>
      <c r="BM5436" t="s">
        <v>14819</v>
      </c>
    </row>
    <row r="5437" spans="57:65" x14ac:dyDescent="0.25">
      <c r="BE5437">
        <v>4307815</v>
      </c>
      <c r="BF5437">
        <v>43</v>
      </c>
      <c r="BG5437" t="s">
        <v>14730</v>
      </c>
      <c r="BH5437" t="s">
        <v>14731</v>
      </c>
      <c r="BI5437" t="s">
        <v>14210</v>
      </c>
      <c r="BJ5437" t="s">
        <v>16472</v>
      </c>
      <c r="BK5437">
        <v>4302</v>
      </c>
      <c r="BL5437" t="s">
        <v>14818</v>
      </c>
      <c r="BM5437" t="s">
        <v>14819</v>
      </c>
    </row>
    <row r="5438" spans="57:65" x14ac:dyDescent="0.25">
      <c r="BE5438">
        <v>4307831</v>
      </c>
      <c r="BF5438">
        <v>43</v>
      </c>
      <c r="BG5438" t="s">
        <v>14730</v>
      </c>
      <c r="BH5438" t="s">
        <v>14731</v>
      </c>
      <c r="BI5438" t="s">
        <v>14210</v>
      </c>
      <c r="BJ5438" t="s">
        <v>16473</v>
      </c>
      <c r="BK5438">
        <v>4302</v>
      </c>
      <c r="BL5438" t="s">
        <v>14818</v>
      </c>
      <c r="BM5438" t="s">
        <v>14819</v>
      </c>
    </row>
    <row r="5439" spans="57:65" x14ac:dyDescent="0.25">
      <c r="BE5439">
        <v>4308003</v>
      </c>
      <c r="BF5439">
        <v>43</v>
      </c>
      <c r="BG5439" t="s">
        <v>14730</v>
      </c>
      <c r="BH5439" t="s">
        <v>14731</v>
      </c>
      <c r="BI5439" t="s">
        <v>14210</v>
      </c>
      <c r="BJ5439" t="s">
        <v>16474</v>
      </c>
      <c r="BK5439">
        <v>4302</v>
      </c>
      <c r="BL5439" t="s">
        <v>14818</v>
      </c>
      <c r="BM5439" t="s">
        <v>14819</v>
      </c>
    </row>
    <row r="5440" spans="57:65" x14ac:dyDescent="0.25">
      <c r="BE5440">
        <v>4308052</v>
      </c>
      <c r="BF5440">
        <v>43</v>
      </c>
      <c r="BG5440" t="s">
        <v>14730</v>
      </c>
      <c r="BH5440" t="s">
        <v>14731</v>
      </c>
      <c r="BI5440" t="s">
        <v>14210</v>
      </c>
      <c r="BJ5440" t="s">
        <v>16475</v>
      </c>
      <c r="BK5440">
        <v>4302</v>
      </c>
      <c r="BL5440" t="s">
        <v>14818</v>
      </c>
      <c r="BM5440" t="s">
        <v>14819</v>
      </c>
    </row>
    <row r="5441" spans="57:65" x14ac:dyDescent="0.25">
      <c r="BE5441">
        <v>4308078</v>
      </c>
      <c r="BF5441">
        <v>43</v>
      </c>
      <c r="BG5441" t="s">
        <v>14730</v>
      </c>
      <c r="BH5441" t="s">
        <v>14731</v>
      </c>
      <c r="BI5441" t="s">
        <v>14210</v>
      </c>
      <c r="BJ5441" t="s">
        <v>16476</v>
      </c>
      <c r="BK5441">
        <v>4302</v>
      </c>
      <c r="BL5441" t="s">
        <v>14818</v>
      </c>
      <c r="BM5441" t="s">
        <v>14819</v>
      </c>
    </row>
    <row r="5442" spans="57:65" x14ac:dyDescent="0.25">
      <c r="BE5442">
        <v>4308250</v>
      </c>
      <c r="BF5442">
        <v>43</v>
      </c>
      <c r="BG5442" t="s">
        <v>14730</v>
      </c>
      <c r="BH5442" t="s">
        <v>14731</v>
      </c>
      <c r="BI5442" t="s">
        <v>14210</v>
      </c>
      <c r="BJ5442" t="s">
        <v>16477</v>
      </c>
      <c r="BK5442">
        <v>4302</v>
      </c>
      <c r="BL5442" t="s">
        <v>14818</v>
      </c>
      <c r="BM5442" t="s">
        <v>14819</v>
      </c>
    </row>
    <row r="5443" spans="57:65" x14ac:dyDescent="0.25">
      <c r="BE5443">
        <v>4308458</v>
      </c>
      <c r="BF5443">
        <v>43</v>
      </c>
      <c r="BG5443" t="s">
        <v>14730</v>
      </c>
      <c r="BH5443" t="s">
        <v>14731</v>
      </c>
      <c r="BI5443" t="s">
        <v>14210</v>
      </c>
      <c r="BJ5443" t="s">
        <v>16478</v>
      </c>
      <c r="BK5443">
        <v>4302</v>
      </c>
      <c r="BL5443" t="s">
        <v>14818</v>
      </c>
      <c r="BM5443" t="s">
        <v>14819</v>
      </c>
    </row>
    <row r="5444" spans="57:65" x14ac:dyDescent="0.25">
      <c r="BE5444">
        <v>4308508</v>
      </c>
      <c r="BF5444">
        <v>43</v>
      </c>
      <c r="BG5444" t="s">
        <v>14730</v>
      </c>
      <c r="BH5444" t="s">
        <v>14731</v>
      </c>
      <c r="BI5444" t="s">
        <v>14210</v>
      </c>
      <c r="BJ5444" t="s">
        <v>16479</v>
      </c>
      <c r="BK5444">
        <v>4302</v>
      </c>
      <c r="BL5444" t="s">
        <v>14818</v>
      </c>
      <c r="BM5444" t="s">
        <v>14819</v>
      </c>
    </row>
    <row r="5445" spans="57:65" x14ac:dyDescent="0.25">
      <c r="BE5445">
        <v>4308706</v>
      </c>
      <c r="BF5445">
        <v>43</v>
      </c>
      <c r="BG5445" t="s">
        <v>14730</v>
      </c>
      <c r="BH5445" t="s">
        <v>14731</v>
      </c>
      <c r="BI5445" t="s">
        <v>14210</v>
      </c>
      <c r="BJ5445" t="s">
        <v>16480</v>
      </c>
      <c r="BK5445">
        <v>4302</v>
      </c>
      <c r="BL5445" t="s">
        <v>14818</v>
      </c>
      <c r="BM5445" t="s">
        <v>14819</v>
      </c>
    </row>
    <row r="5446" spans="57:65" x14ac:dyDescent="0.25">
      <c r="BE5446">
        <v>4308854</v>
      </c>
      <c r="BF5446">
        <v>43</v>
      </c>
      <c r="BG5446" t="s">
        <v>14730</v>
      </c>
      <c r="BH5446" t="s">
        <v>14731</v>
      </c>
      <c r="BI5446" t="s">
        <v>14210</v>
      </c>
      <c r="BJ5446" t="s">
        <v>16481</v>
      </c>
      <c r="BK5446">
        <v>4302</v>
      </c>
      <c r="BL5446" t="s">
        <v>14818</v>
      </c>
      <c r="BM5446" t="s">
        <v>14819</v>
      </c>
    </row>
    <row r="5447" spans="57:65" x14ac:dyDescent="0.25">
      <c r="BE5447">
        <v>4308904</v>
      </c>
      <c r="BF5447">
        <v>43</v>
      </c>
      <c r="BG5447" t="s">
        <v>14730</v>
      </c>
      <c r="BH5447" t="s">
        <v>14731</v>
      </c>
      <c r="BI5447" t="s">
        <v>14210</v>
      </c>
      <c r="BJ5447" t="s">
        <v>16482</v>
      </c>
      <c r="BK5447">
        <v>4302</v>
      </c>
      <c r="BL5447" t="s">
        <v>14818</v>
      </c>
      <c r="BM5447" t="s">
        <v>14819</v>
      </c>
    </row>
    <row r="5448" spans="57:65" x14ac:dyDescent="0.25">
      <c r="BE5448">
        <v>4309126</v>
      </c>
      <c r="BF5448">
        <v>43</v>
      </c>
      <c r="BG5448" t="s">
        <v>14730</v>
      </c>
      <c r="BH5448" t="s">
        <v>14731</v>
      </c>
      <c r="BI5448" t="s">
        <v>14210</v>
      </c>
      <c r="BJ5448" t="s">
        <v>16483</v>
      </c>
      <c r="BK5448">
        <v>4302</v>
      </c>
      <c r="BL5448" t="s">
        <v>14818</v>
      </c>
      <c r="BM5448" t="s">
        <v>14819</v>
      </c>
    </row>
    <row r="5449" spans="57:65" x14ac:dyDescent="0.25">
      <c r="BE5449">
        <v>4309258</v>
      </c>
      <c r="BF5449">
        <v>43</v>
      </c>
      <c r="BG5449" t="s">
        <v>14730</v>
      </c>
      <c r="BH5449" t="s">
        <v>14731</v>
      </c>
      <c r="BI5449" t="s">
        <v>14210</v>
      </c>
      <c r="BJ5449" t="s">
        <v>16484</v>
      </c>
      <c r="BK5449">
        <v>4302</v>
      </c>
      <c r="BL5449" t="s">
        <v>14818</v>
      </c>
      <c r="BM5449" t="s">
        <v>14819</v>
      </c>
    </row>
    <row r="5450" spans="57:65" x14ac:dyDescent="0.25">
      <c r="BE5450">
        <v>4309407</v>
      </c>
      <c r="BF5450">
        <v>43</v>
      </c>
      <c r="BG5450" t="s">
        <v>14730</v>
      </c>
      <c r="BH5450" t="s">
        <v>14731</v>
      </c>
      <c r="BI5450" t="s">
        <v>14210</v>
      </c>
      <c r="BJ5450" t="s">
        <v>16485</v>
      </c>
      <c r="BK5450">
        <v>4302</v>
      </c>
      <c r="BL5450" t="s">
        <v>14818</v>
      </c>
      <c r="BM5450" t="s">
        <v>14819</v>
      </c>
    </row>
    <row r="5451" spans="57:65" x14ac:dyDescent="0.25">
      <c r="BE5451">
        <v>4309555</v>
      </c>
      <c r="BF5451">
        <v>43</v>
      </c>
      <c r="BG5451" t="s">
        <v>14730</v>
      </c>
      <c r="BH5451" t="s">
        <v>14731</v>
      </c>
      <c r="BI5451" t="s">
        <v>14210</v>
      </c>
      <c r="BJ5451" t="s">
        <v>16486</v>
      </c>
      <c r="BK5451">
        <v>4302</v>
      </c>
      <c r="BL5451" t="s">
        <v>14818</v>
      </c>
      <c r="BM5451" t="s">
        <v>14819</v>
      </c>
    </row>
    <row r="5452" spans="57:65" x14ac:dyDescent="0.25">
      <c r="BE5452">
        <v>4304622</v>
      </c>
      <c r="BF5452">
        <v>43</v>
      </c>
      <c r="BG5452" t="s">
        <v>14730</v>
      </c>
      <c r="BH5452" t="s">
        <v>14731</v>
      </c>
      <c r="BI5452" t="s">
        <v>14210</v>
      </c>
      <c r="BJ5452" t="s">
        <v>16487</v>
      </c>
      <c r="BK5452">
        <v>4302</v>
      </c>
      <c r="BL5452" t="s">
        <v>14818</v>
      </c>
      <c r="BM5452" t="s">
        <v>14819</v>
      </c>
    </row>
    <row r="5453" spans="57:65" x14ac:dyDescent="0.25">
      <c r="BE5453">
        <v>4316733</v>
      </c>
      <c r="BF5453">
        <v>43</v>
      </c>
      <c r="BG5453" t="s">
        <v>14730</v>
      </c>
      <c r="BH5453" t="s">
        <v>14731</v>
      </c>
      <c r="BI5453" t="s">
        <v>14210</v>
      </c>
      <c r="BJ5453" t="s">
        <v>16488</v>
      </c>
      <c r="BK5453">
        <v>4302</v>
      </c>
      <c r="BL5453" t="s">
        <v>14818</v>
      </c>
      <c r="BM5453" t="s">
        <v>14819</v>
      </c>
    </row>
    <row r="5454" spans="57:65" x14ac:dyDescent="0.25">
      <c r="BE5454">
        <v>4306130</v>
      </c>
      <c r="BF5454">
        <v>43</v>
      </c>
      <c r="BG5454" t="s">
        <v>14730</v>
      </c>
      <c r="BH5454" t="s">
        <v>14731</v>
      </c>
      <c r="BI5454" t="s">
        <v>14210</v>
      </c>
      <c r="BJ5454" t="s">
        <v>16489</v>
      </c>
      <c r="BK5454">
        <v>4302</v>
      </c>
      <c r="BL5454" t="s">
        <v>14818</v>
      </c>
      <c r="BM5454" t="s">
        <v>14819</v>
      </c>
    </row>
    <row r="5455" spans="57:65" x14ac:dyDescent="0.25">
      <c r="BE5455">
        <v>4314134</v>
      </c>
      <c r="BF5455">
        <v>43</v>
      </c>
      <c r="BG5455" t="s">
        <v>14730</v>
      </c>
      <c r="BH5455" t="s">
        <v>14731</v>
      </c>
      <c r="BI5455" t="s">
        <v>14210</v>
      </c>
      <c r="BJ5455" t="s">
        <v>16490</v>
      </c>
      <c r="BK5455">
        <v>4302</v>
      </c>
      <c r="BL5455" t="s">
        <v>14818</v>
      </c>
      <c r="BM5455" t="s">
        <v>14819</v>
      </c>
    </row>
    <row r="5456" spans="57:65" x14ac:dyDescent="0.25">
      <c r="BE5456">
        <v>4300471</v>
      </c>
      <c r="BF5456">
        <v>43</v>
      </c>
      <c r="BG5456" t="s">
        <v>14730</v>
      </c>
      <c r="BH5456" t="s">
        <v>14731</v>
      </c>
      <c r="BI5456" t="s">
        <v>14210</v>
      </c>
      <c r="BJ5456" t="s">
        <v>16491</v>
      </c>
      <c r="BK5456">
        <v>4302</v>
      </c>
      <c r="BL5456" t="s">
        <v>14818</v>
      </c>
      <c r="BM5456" t="s">
        <v>14819</v>
      </c>
    </row>
    <row r="5457" spans="57:65" x14ac:dyDescent="0.25">
      <c r="BE5457">
        <v>4313466</v>
      </c>
      <c r="BF5457">
        <v>43</v>
      </c>
      <c r="BG5457" t="s">
        <v>14730</v>
      </c>
      <c r="BH5457" t="s">
        <v>14731</v>
      </c>
      <c r="BI5457" t="s">
        <v>14210</v>
      </c>
      <c r="BJ5457" t="s">
        <v>16492</v>
      </c>
      <c r="BK5457">
        <v>4302</v>
      </c>
      <c r="BL5457" t="s">
        <v>14818</v>
      </c>
      <c r="BM5457" t="s">
        <v>14819</v>
      </c>
    </row>
    <row r="5458" spans="57:65" x14ac:dyDescent="0.25">
      <c r="BE5458">
        <v>4319364</v>
      </c>
      <c r="BF5458">
        <v>43</v>
      </c>
      <c r="BG5458" t="s">
        <v>14730</v>
      </c>
      <c r="BH5458" t="s">
        <v>14731</v>
      </c>
      <c r="BI5458" t="s">
        <v>14210</v>
      </c>
      <c r="BJ5458" t="s">
        <v>16493</v>
      </c>
      <c r="BK5458">
        <v>4302</v>
      </c>
      <c r="BL5458" t="s">
        <v>14818</v>
      </c>
      <c r="BM5458" t="s">
        <v>14819</v>
      </c>
    </row>
    <row r="5459" spans="57:65" x14ac:dyDescent="0.25">
      <c r="BE5459">
        <v>4304655</v>
      </c>
      <c r="BF5459">
        <v>43</v>
      </c>
      <c r="BG5459" t="s">
        <v>14730</v>
      </c>
      <c r="BH5459" t="s">
        <v>14731</v>
      </c>
      <c r="BI5459" t="s">
        <v>14210</v>
      </c>
      <c r="BJ5459" t="s">
        <v>16494</v>
      </c>
      <c r="BK5459">
        <v>4302</v>
      </c>
      <c r="BL5459" t="s">
        <v>14818</v>
      </c>
      <c r="BM5459" t="s">
        <v>14819</v>
      </c>
    </row>
    <row r="5460" spans="57:65" x14ac:dyDescent="0.25">
      <c r="BE5460">
        <v>4302220</v>
      </c>
      <c r="BF5460">
        <v>43</v>
      </c>
      <c r="BG5460" t="s">
        <v>14730</v>
      </c>
      <c r="BH5460" t="s">
        <v>14731</v>
      </c>
      <c r="BI5460" t="s">
        <v>14210</v>
      </c>
      <c r="BJ5460" t="s">
        <v>16495</v>
      </c>
      <c r="BK5460">
        <v>4302</v>
      </c>
      <c r="BL5460" t="s">
        <v>14818</v>
      </c>
      <c r="BM5460" t="s">
        <v>14819</v>
      </c>
    </row>
    <row r="5461" spans="57:65" x14ac:dyDescent="0.25">
      <c r="BE5461">
        <v>4302238</v>
      </c>
      <c r="BF5461">
        <v>43</v>
      </c>
      <c r="BG5461" t="s">
        <v>14730</v>
      </c>
      <c r="BH5461" t="s">
        <v>14731</v>
      </c>
      <c r="BI5461" t="s">
        <v>14210</v>
      </c>
      <c r="BJ5461" t="s">
        <v>16496</v>
      </c>
      <c r="BK5461">
        <v>4302</v>
      </c>
      <c r="BL5461" t="s">
        <v>14818</v>
      </c>
      <c r="BM5461" t="s">
        <v>14819</v>
      </c>
    </row>
    <row r="5462" spans="57:65" x14ac:dyDescent="0.25">
      <c r="BE5462">
        <v>4302584</v>
      </c>
      <c r="BF5462">
        <v>43</v>
      </c>
      <c r="BG5462" t="s">
        <v>14730</v>
      </c>
      <c r="BH5462" t="s">
        <v>14731</v>
      </c>
      <c r="BI5462" t="s">
        <v>14210</v>
      </c>
      <c r="BJ5462" t="s">
        <v>16497</v>
      </c>
      <c r="BK5462">
        <v>4302</v>
      </c>
      <c r="BL5462" t="s">
        <v>14818</v>
      </c>
      <c r="BM5462" t="s">
        <v>14819</v>
      </c>
    </row>
    <row r="5463" spans="57:65" x14ac:dyDescent="0.25">
      <c r="BE5463">
        <v>4310876</v>
      </c>
      <c r="BF5463">
        <v>43</v>
      </c>
      <c r="BG5463" t="s">
        <v>14730</v>
      </c>
      <c r="BH5463" t="s">
        <v>14731</v>
      </c>
      <c r="BI5463" t="s">
        <v>14210</v>
      </c>
      <c r="BJ5463" t="s">
        <v>16498</v>
      </c>
      <c r="BK5463">
        <v>4302</v>
      </c>
      <c r="BL5463" t="s">
        <v>14818</v>
      </c>
      <c r="BM5463" t="s">
        <v>14819</v>
      </c>
    </row>
    <row r="5464" spans="57:65" x14ac:dyDescent="0.25">
      <c r="BE5464">
        <v>4311239</v>
      </c>
      <c r="BF5464">
        <v>43</v>
      </c>
      <c r="BG5464" t="s">
        <v>14730</v>
      </c>
      <c r="BH5464" t="s">
        <v>14731</v>
      </c>
      <c r="BI5464" t="s">
        <v>14210</v>
      </c>
      <c r="BJ5464" t="s">
        <v>16499</v>
      </c>
      <c r="BK5464">
        <v>4302</v>
      </c>
      <c r="BL5464" t="s">
        <v>14818</v>
      </c>
      <c r="BM5464" t="s">
        <v>14819</v>
      </c>
    </row>
    <row r="5465" spans="57:65" x14ac:dyDescent="0.25">
      <c r="BE5465">
        <v>4321469</v>
      </c>
      <c r="BF5465">
        <v>43</v>
      </c>
      <c r="BG5465" t="s">
        <v>14730</v>
      </c>
      <c r="BH5465" t="s">
        <v>14731</v>
      </c>
      <c r="BI5465" t="s">
        <v>14210</v>
      </c>
      <c r="BJ5465" t="s">
        <v>16500</v>
      </c>
      <c r="BK5465">
        <v>4302</v>
      </c>
      <c r="BL5465" t="s">
        <v>14818</v>
      </c>
      <c r="BM5465" t="s">
        <v>14819</v>
      </c>
    </row>
    <row r="5466" spans="57:65" x14ac:dyDescent="0.25">
      <c r="BE5466">
        <v>4318614</v>
      </c>
      <c r="BF5466">
        <v>43</v>
      </c>
      <c r="BG5466" t="s">
        <v>14730</v>
      </c>
      <c r="BH5466" t="s">
        <v>14731</v>
      </c>
      <c r="BI5466" t="s">
        <v>14210</v>
      </c>
      <c r="BJ5466" t="s">
        <v>16501</v>
      </c>
      <c r="BK5466">
        <v>4302</v>
      </c>
      <c r="BL5466" t="s">
        <v>14818</v>
      </c>
      <c r="BM5466" t="s">
        <v>14819</v>
      </c>
    </row>
    <row r="5467" spans="57:65" x14ac:dyDescent="0.25">
      <c r="BE5467">
        <v>4315313</v>
      </c>
      <c r="BF5467">
        <v>43</v>
      </c>
      <c r="BG5467" t="s">
        <v>14731</v>
      </c>
      <c r="BH5467" t="s">
        <v>16502</v>
      </c>
      <c r="BI5467" t="s">
        <v>14210</v>
      </c>
      <c r="BJ5467" t="s">
        <v>16503</v>
      </c>
      <c r="BK5467">
        <v>4302</v>
      </c>
      <c r="BL5467" t="s">
        <v>14818</v>
      </c>
      <c r="BM5467" t="s">
        <v>14819</v>
      </c>
    </row>
    <row r="5468" spans="57:65" x14ac:dyDescent="0.25">
      <c r="BE5468">
        <v>4304689</v>
      </c>
      <c r="BF5468">
        <v>43</v>
      </c>
      <c r="BG5468" t="s">
        <v>14730</v>
      </c>
      <c r="BH5468" t="s">
        <v>14731</v>
      </c>
      <c r="BI5468" t="s">
        <v>14210</v>
      </c>
      <c r="BJ5468" t="s">
        <v>16504</v>
      </c>
      <c r="BK5468">
        <v>4303</v>
      </c>
      <c r="BL5468" t="s">
        <v>14946</v>
      </c>
      <c r="BM5468" t="s">
        <v>14947</v>
      </c>
    </row>
    <row r="5469" spans="57:65" x14ac:dyDescent="0.25">
      <c r="BE5469">
        <v>4304697</v>
      </c>
      <c r="BF5469">
        <v>43</v>
      </c>
      <c r="BG5469" t="s">
        <v>14730</v>
      </c>
      <c r="BH5469" t="s">
        <v>14731</v>
      </c>
      <c r="BI5469" t="s">
        <v>14210</v>
      </c>
      <c r="BJ5469" t="s">
        <v>16505</v>
      </c>
      <c r="BK5469">
        <v>4303</v>
      </c>
      <c r="BL5469" t="s">
        <v>14946</v>
      </c>
      <c r="BM5469" t="s">
        <v>14947</v>
      </c>
    </row>
    <row r="5470" spans="57:65" x14ac:dyDescent="0.25">
      <c r="BE5470">
        <v>4304804</v>
      </c>
      <c r="BF5470">
        <v>43</v>
      </c>
      <c r="BG5470" t="s">
        <v>14730</v>
      </c>
      <c r="BH5470" t="s">
        <v>14731</v>
      </c>
      <c r="BI5470" t="s">
        <v>14210</v>
      </c>
      <c r="BJ5470" t="s">
        <v>16506</v>
      </c>
      <c r="BK5470">
        <v>4303</v>
      </c>
      <c r="BL5470" t="s">
        <v>14946</v>
      </c>
      <c r="BM5470" t="s">
        <v>14947</v>
      </c>
    </row>
    <row r="5471" spans="57:65" x14ac:dyDescent="0.25">
      <c r="BE5471">
        <v>4305108</v>
      </c>
      <c r="BF5471">
        <v>43</v>
      </c>
      <c r="BG5471" t="s">
        <v>14730</v>
      </c>
      <c r="BH5471" t="s">
        <v>14731</v>
      </c>
      <c r="BI5471" t="s">
        <v>14210</v>
      </c>
      <c r="BJ5471" t="s">
        <v>16507</v>
      </c>
      <c r="BK5471">
        <v>4303</v>
      </c>
      <c r="BL5471" t="s">
        <v>14946</v>
      </c>
      <c r="BM5471" t="s">
        <v>14947</v>
      </c>
    </row>
    <row r="5472" spans="57:65" x14ac:dyDescent="0.25">
      <c r="BE5472">
        <v>4305173</v>
      </c>
      <c r="BF5472">
        <v>43</v>
      </c>
      <c r="BG5472" t="s">
        <v>14730</v>
      </c>
      <c r="BH5472" t="s">
        <v>14731</v>
      </c>
      <c r="BI5472" t="s">
        <v>14210</v>
      </c>
      <c r="BJ5472" t="s">
        <v>16508</v>
      </c>
      <c r="BK5472">
        <v>4303</v>
      </c>
      <c r="BL5472" t="s">
        <v>14946</v>
      </c>
      <c r="BM5472" t="s">
        <v>14947</v>
      </c>
    </row>
    <row r="5473" spans="57:65" x14ac:dyDescent="0.25">
      <c r="BE5473">
        <v>4305355</v>
      </c>
      <c r="BF5473">
        <v>43</v>
      </c>
      <c r="BG5473" t="s">
        <v>14730</v>
      </c>
      <c r="BH5473" t="s">
        <v>14731</v>
      </c>
      <c r="BI5473" t="s">
        <v>14210</v>
      </c>
      <c r="BJ5473" t="s">
        <v>16509</v>
      </c>
      <c r="BK5473">
        <v>4303</v>
      </c>
      <c r="BL5473" t="s">
        <v>14946</v>
      </c>
      <c r="BM5473" t="s">
        <v>14947</v>
      </c>
    </row>
    <row r="5474" spans="57:65" x14ac:dyDescent="0.25">
      <c r="BE5474">
        <v>4305447</v>
      </c>
      <c r="BF5474">
        <v>43</v>
      </c>
      <c r="BG5474" t="s">
        <v>14730</v>
      </c>
      <c r="BH5474" t="s">
        <v>14731</v>
      </c>
      <c r="BI5474" t="s">
        <v>14210</v>
      </c>
      <c r="BJ5474" t="s">
        <v>16510</v>
      </c>
      <c r="BK5474">
        <v>4303</v>
      </c>
      <c r="BL5474" t="s">
        <v>14946</v>
      </c>
      <c r="BM5474" t="s">
        <v>14947</v>
      </c>
    </row>
    <row r="5475" spans="57:65" x14ac:dyDescent="0.25">
      <c r="BE5475">
        <v>4305959</v>
      </c>
      <c r="BF5475">
        <v>43</v>
      </c>
      <c r="BG5475" t="s">
        <v>14730</v>
      </c>
      <c r="BH5475" t="s">
        <v>14731</v>
      </c>
      <c r="BI5475" t="s">
        <v>14210</v>
      </c>
      <c r="BJ5475" t="s">
        <v>16511</v>
      </c>
      <c r="BK5475">
        <v>4303</v>
      </c>
      <c r="BL5475" t="s">
        <v>14946</v>
      </c>
      <c r="BM5475" t="s">
        <v>14947</v>
      </c>
    </row>
    <row r="5476" spans="57:65" x14ac:dyDescent="0.25">
      <c r="BE5476">
        <v>4306403</v>
      </c>
      <c r="BF5476">
        <v>43</v>
      </c>
      <c r="BG5476" t="s">
        <v>14730</v>
      </c>
      <c r="BH5476" t="s">
        <v>14731</v>
      </c>
      <c r="BI5476" t="s">
        <v>14210</v>
      </c>
      <c r="BJ5476" t="s">
        <v>16512</v>
      </c>
      <c r="BK5476">
        <v>4303</v>
      </c>
      <c r="BL5476" t="s">
        <v>14946</v>
      </c>
      <c r="BM5476" t="s">
        <v>14947</v>
      </c>
    </row>
    <row r="5477" spans="57:65" x14ac:dyDescent="0.25">
      <c r="BE5477">
        <v>4306452</v>
      </c>
      <c r="BF5477">
        <v>43</v>
      </c>
      <c r="BG5477" t="s">
        <v>14730</v>
      </c>
      <c r="BH5477" t="s">
        <v>14731</v>
      </c>
      <c r="BI5477" t="s">
        <v>14210</v>
      </c>
      <c r="BJ5477" t="s">
        <v>16513</v>
      </c>
      <c r="BK5477">
        <v>4303</v>
      </c>
      <c r="BL5477" t="s">
        <v>14946</v>
      </c>
      <c r="BM5477" t="s">
        <v>14947</v>
      </c>
    </row>
    <row r="5478" spans="57:65" x14ac:dyDescent="0.25">
      <c r="BE5478">
        <v>4306502</v>
      </c>
      <c r="BF5478">
        <v>43</v>
      </c>
      <c r="BG5478" t="s">
        <v>14730</v>
      </c>
      <c r="BH5478" t="s">
        <v>14731</v>
      </c>
      <c r="BI5478" t="s">
        <v>14210</v>
      </c>
      <c r="BJ5478" t="s">
        <v>16514</v>
      </c>
      <c r="BK5478">
        <v>4303</v>
      </c>
      <c r="BL5478" t="s">
        <v>14946</v>
      </c>
      <c r="BM5478" t="s">
        <v>14947</v>
      </c>
    </row>
    <row r="5479" spans="57:65" x14ac:dyDescent="0.25">
      <c r="BE5479">
        <v>4306759</v>
      </c>
      <c r="BF5479">
        <v>43</v>
      </c>
      <c r="BG5479" t="s">
        <v>14730</v>
      </c>
      <c r="BH5479" t="s">
        <v>14731</v>
      </c>
      <c r="BI5479" t="s">
        <v>14210</v>
      </c>
      <c r="BJ5479" t="s">
        <v>16515</v>
      </c>
      <c r="BK5479">
        <v>4303</v>
      </c>
      <c r="BL5479" t="s">
        <v>14946</v>
      </c>
      <c r="BM5479" t="s">
        <v>14947</v>
      </c>
    </row>
    <row r="5480" spans="57:65" x14ac:dyDescent="0.25">
      <c r="BE5480">
        <v>4306767</v>
      </c>
      <c r="BF5480">
        <v>43</v>
      </c>
      <c r="BG5480" t="s">
        <v>14730</v>
      </c>
      <c r="BH5480" t="s">
        <v>14731</v>
      </c>
      <c r="BI5480" t="s">
        <v>14210</v>
      </c>
      <c r="BJ5480" t="s">
        <v>16516</v>
      </c>
      <c r="BK5480">
        <v>4303</v>
      </c>
      <c r="BL5480" t="s">
        <v>14946</v>
      </c>
      <c r="BM5480" t="s">
        <v>14947</v>
      </c>
    </row>
    <row r="5481" spans="57:65" x14ac:dyDescent="0.25">
      <c r="BE5481">
        <v>4306809</v>
      </c>
      <c r="BF5481">
        <v>43</v>
      </c>
      <c r="BG5481" t="s">
        <v>14730</v>
      </c>
      <c r="BH5481" t="s">
        <v>14731</v>
      </c>
      <c r="BI5481" t="s">
        <v>14210</v>
      </c>
      <c r="BJ5481" t="s">
        <v>16517</v>
      </c>
      <c r="BK5481">
        <v>4303</v>
      </c>
      <c r="BL5481" t="s">
        <v>14946</v>
      </c>
      <c r="BM5481" t="s">
        <v>14947</v>
      </c>
    </row>
    <row r="5482" spans="57:65" x14ac:dyDescent="0.25">
      <c r="BE5482">
        <v>4307401</v>
      </c>
      <c r="BF5482">
        <v>43</v>
      </c>
      <c r="BG5482" t="s">
        <v>14730</v>
      </c>
      <c r="BH5482" t="s">
        <v>14731</v>
      </c>
      <c r="BI5482" t="s">
        <v>14210</v>
      </c>
      <c r="BJ5482" t="s">
        <v>16518</v>
      </c>
      <c r="BK5482">
        <v>4303</v>
      </c>
      <c r="BL5482" t="s">
        <v>14946</v>
      </c>
      <c r="BM5482" t="s">
        <v>14947</v>
      </c>
    </row>
    <row r="5483" spans="57:65" x14ac:dyDescent="0.25">
      <c r="BE5483">
        <v>4307609</v>
      </c>
      <c r="BF5483">
        <v>43</v>
      </c>
      <c r="BG5483" t="s">
        <v>14730</v>
      </c>
      <c r="BH5483" t="s">
        <v>14731</v>
      </c>
      <c r="BI5483" t="s">
        <v>14210</v>
      </c>
      <c r="BJ5483" t="s">
        <v>16519</v>
      </c>
      <c r="BK5483">
        <v>4303</v>
      </c>
      <c r="BL5483" t="s">
        <v>14946</v>
      </c>
      <c r="BM5483" t="s">
        <v>14947</v>
      </c>
    </row>
    <row r="5484" spans="57:65" x14ac:dyDescent="0.25">
      <c r="BE5484">
        <v>4307708</v>
      </c>
      <c r="BF5484">
        <v>43</v>
      </c>
      <c r="BG5484" t="s">
        <v>14730</v>
      </c>
      <c r="BH5484" t="s">
        <v>14731</v>
      </c>
      <c r="BI5484" t="s">
        <v>14210</v>
      </c>
      <c r="BJ5484" t="s">
        <v>16520</v>
      </c>
      <c r="BK5484">
        <v>4303</v>
      </c>
      <c r="BL5484" t="s">
        <v>14946</v>
      </c>
      <c r="BM5484" t="s">
        <v>14947</v>
      </c>
    </row>
    <row r="5485" spans="57:65" x14ac:dyDescent="0.25">
      <c r="BE5485">
        <v>4307864</v>
      </c>
      <c r="BF5485">
        <v>43</v>
      </c>
      <c r="BG5485" t="s">
        <v>14730</v>
      </c>
      <c r="BH5485" t="s">
        <v>14731</v>
      </c>
      <c r="BI5485" t="s">
        <v>14210</v>
      </c>
      <c r="BJ5485" t="s">
        <v>16521</v>
      </c>
      <c r="BK5485">
        <v>4303</v>
      </c>
      <c r="BL5485" t="s">
        <v>14946</v>
      </c>
      <c r="BM5485" t="s">
        <v>14947</v>
      </c>
    </row>
    <row r="5486" spans="57:65" x14ac:dyDescent="0.25">
      <c r="BE5486">
        <v>4307906</v>
      </c>
      <c r="BF5486">
        <v>43</v>
      </c>
      <c r="BG5486" t="s">
        <v>14730</v>
      </c>
      <c r="BH5486" t="s">
        <v>14731</v>
      </c>
      <c r="BI5486" t="s">
        <v>14210</v>
      </c>
      <c r="BJ5486" t="s">
        <v>16522</v>
      </c>
      <c r="BK5486">
        <v>4303</v>
      </c>
      <c r="BL5486" t="s">
        <v>14946</v>
      </c>
      <c r="BM5486" t="s">
        <v>14947</v>
      </c>
    </row>
    <row r="5487" spans="57:65" x14ac:dyDescent="0.25">
      <c r="BE5487">
        <v>4308102</v>
      </c>
      <c r="BF5487">
        <v>43</v>
      </c>
      <c r="BG5487" t="s">
        <v>14730</v>
      </c>
      <c r="BH5487" t="s">
        <v>14731</v>
      </c>
      <c r="BI5487" t="s">
        <v>14210</v>
      </c>
      <c r="BJ5487" t="s">
        <v>16523</v>
      </c>
      <c r="BK5487">
        <v>4303</v>
      </c>
      <c r="BL5487" t="s">
        <v>14946</v>
      </c>
      <c r="BM5487" t="s">
        <v>14947</v>
      </c>
    </row>
    <row r="5488" spans="57:65" x14ac:dyDescent="0.25">
      <c r="BE5488">
        <v>4308201</v>
      </c>
      <c r="BF5488">
        <v>43</v>
      </c>
      <c r="BG5488" t="s">
        <v>14730</v>
      </c>
      <c r="BH5488" t="s">
        <v>14731</v>
      </c>
      <c r="BI5488" t="s">
        <v>14210</v>
      </c>
      <c r="BJ5488" t="s">
        <v>16524</v>
      </c>
      <c r="BK5488">
        <v>4303</v>
      </c>
      <c r="BL5488" t="s">
        <v>14946</v>
      </c>
      <c r="BM5488" t="s">
        <v>14947</v>
      </c>
    </row>
    <row r="5489" spans="57:65" x14ac:dyDescent="0.25">
      <c r="BE5489">
        <v>4308300</v>
      </c>
      <c r="BF5489">
        <v>43</v>
      </c>
      <c r="BG5489" t="s">
        <v>14730</v>
      </c>
      <c r="BH5489" t="s">
        <v>14731</v>
      </c>
      <c r="BI5489" t="s">
        <v>14210</v>
      </c>
      <c r="BJ5489" t="s">
        <v>16525</v>
      </c>
      <c r="BK5489">
        <v>4303</v>
      </c>
      <c r="BL5489" t="s">
        <v>14946</v>
      </c>
      <c r="BM5489" t="s">
        <v>14947</v>
      </c>
    </row>
    <row r="5490" spans="57:65" x14ac:dyDescent="0.25">
      <c r="BE5490">
        <v>4308607</v>
      </c>
      <c r="BF5490">
        <v>43</v>
      </c>
      <c r="BG5490" t="s">
        <v>14730</v>
      </c>
      <c r="BH5490" t="s">
        <v>14731</v>
      </c>
      <c r="BI5490" t="s">
        <v>14210</v>
      </c>
      <c r="BJ5490" t="s">
        <v>16526</v>
      </c>
      <c r="BK5490">
        <v>4303</v>
      </c>
      <c r="BL5490" t="s">
        <v>14946</v>
      </c>
      <c r="BM5490" t="s">
        <v>14947</v>
      </c>
    </row>
    <row r="5491" spans="57:65" x14ac:dyDescent="0.25">
      <c r="BE5491">
        <v>4308805</v>
      </c>
      <c r="BF5491">
        <v>43</v>
      </c>
      <c r="BG5491" t="s">
        <v>14730</v>
      </c>
      <c r="BH5491" t="s">
        <v>14731</v>
      </c>
      <c r="BI5491" t="s">
        <v>14210</v>
      </c>
      <c r="BJ5491" t="s">
        <v>16527</v>
      </c>
      <c r="BK5491">
        <v>4303</v>
      </c>
      <c r="BL5491" t="s">
        <v>14946</v>
      </c>
      <c r="BM5491" t="s">
        <v>14947</v>
      </c>
    </row>
    <row r="5492" spans="57:65" x14ac:dyDescent="0.25">
      <c r="BE5492">
        <v>4309050</v>
      </c>
      <c r="BF5492">
        <v>43</v>
      </c>
      <c r="BG5492" t="s">
        <v>14730</v>
      </c>
      <c r="BH5492" t="s">
        <v>14731</v>
      </c>
      <c r="BI5492" t="s">
        <v>14210</v>
      </c>
      <c r="BJ5492" t="s">
        <v>16528</v>
      </c>
      <c r="BK5492">
        <v>4303</v>
      </c>
      <c r="BL5492" t="s">
        <v>14946</v>
      </c>
      <c r="BM5492" t="s">
        <v>14947</v>
      </c>
    </row>
    <row r="5493" spans="57:65" x14ac:dyDescent="0.25">
      <c r="BE5493">
        <v>4309100</v>
      </c>
      <c r="BF5493">
        <v>43</v>
      </c>
      <c r="BG5493" t="s">
        <v>14730</v>
      </c>
      <c r="BH5493" t="s">
        <v>14731</v>
      </c>
      <c r="BI5493" t="s">
        <v>14210</v>
      </c>
      <c r="BJ5493" t="s">
        <v>16529</v>
      </c>
      <c r="BK5493">
        <v>4303</v>
      </c>
      <c r="BL5493" t="s">
        <v>14946</v>
      </c>
      <c r="BM5493" t="s">
        <v>14947</v>
      </c>
    </row>
    <row r="5494" spans="57:65" x14ac:dyDescent="0.25">
      <c r="BE5494">
        <v>4309159</v>
      </c>
      <c r="BF5494">
        <v>43</v>
      </c>
      <c r="BG5494" t="s">
        <v>14730</v>
      </c>
      <c r="BH5494" t="s">
        <v>14731</v>
      </c>
      <c r="BI5494" t="s">
        <v>14210</v>
      </c>
      <c r="BJ5494" t="s">
        <v>16530</v>
      </c>
      <c r="BK5494">
        <v>4303</v>
      </c>
      <c r="BL5494" t="s">
        <v>14946</v>
      </c>
      <c r="BM5494" t="s">
        <v>14947</v>
      </c>
    </row>
    <row r="5495" spans="57:65" x14ac:dyDescent="0.25">
      <c r="BE5495">
        <v>4309209</v>
      </c>
      <c r="BF5495">
        <v>43</v>
      </c>
      <c r="BG5495" t="s">
        <v>14730</v>
      </c>
      <c r="BH5495" t="s">
        <v>14731</v>
      </c>
      <c r="BI5495" t="s">
        <v>14210</v>
      </c>
      <c r="BJ5495" t="s">
        <v>16531</v>
      </c>
      <c r="BK5495">
        <v>4303</v>
      </c>
      <c r="BL5495" t="s">
        <v>14946</v>
      </c>
      <c r="BM5495" t="s">
        <v>14947</v>
      </c>
    </row>
    <row r="5496" spans="57:65" x14ac:dyDescent="0.25">
      <c r="BE5496">
        <v>4309308</v>
      </c>
      <c r="BF5496">
        <v>43</v>
      </c>
      <c r="BG5496" t="s">
        <v>14730</v>
      </c>
      <c r="BH5496" t="s">
        <v>14731</v>
      </c>
      <c r="BI5496" t="s">
        <v>14210</v>
      </c>
      <c r="BJ5496" t="s">
        <v>16532</v>
      </c>
      <c r="BK5496">
        <v>4303</v>
      </c>
      <c r="BL5496" t="s">
        <v>14946</v>
      </c>
      <c r="BM5496" t="s">
        <v>14947</v>
      </c>
    </row>
    <row r="5497" spans="57:65" x14ac:dyDescent="0.25">
      <c r="BE5497">
        <v>4314464</v>
      </c>
      <c r="BF5497">
        <v>43</v>
      </c>
      <c r="BG5497" t="s">
        <v>14730</v>
      </c>
      <c r="BH5497" t="s">
        <v>14731</v>
      </c>
      <c r="BI5497" t="s">
        <v>14210</v>
      </c>
      <c r="BJ5497" t="s">
        <v>16533</v>
      </c>
      <c r="BK5497">
        <v>4303</v>
      </c>
      <c r="BL5497" t="s">
        <v>14946</v>
      </c>
      <c r="BM5497" t="s">
        <v>14947</v>
      </c>
    </row>
    <row r="5498" spans="57:65" x14ac:dyDescent="0.25">
      <c r="BE5498">
        <v>4305835</v>
      </c>
      <c r="BF5498">
        <v>43</v>
      </c>
      <c r="BG5498" t="s">
        <v>14730</v>
      </c>
      <c r="BH5498" t="s">
        <v>14731</v>
      </c>
      <c r="BI5498" t="s">
        <v>14210</v>
      </c>
      <c r="BJ5498" t="s">
        <v>16534</v>
      </c>
      <c r="BK5498">
        <v>4303</v>
      </c>
      <c r="BL5498" t="s">
        <v>14946</v>
      </c>
      <c r="BM5498" t="s">
        <v>14947</v>
      </c>
    </row>
    <row r="5499" spans="57:65" x14ac:dyDescent="0.25">
      <c r="BE5499">
        <v>4304614</v>
      </c>
      <c r="BF5499">
        <v>43</v>
      </c>
      <c r="BG5499" t="s">
        <v>14730</v>
      </c>
      <c r="BH5499" t="s">
        <v>14731</v>
      </c>
      <c r="BI5499" t="s">
        <v>14210</v>
      </c>
      <c r="BJ5499" t="s">
        <v>16535</v>
      </c>
      <c r="BK5499">
        <v>4303</v>
      </c>
      <c r="BL5499" t="s">
        <v>14946</v>
      </c>
      <c r="BM5499" t="s">
        <v>14947</v>
      </c>
    </row>
    <row r="5500" spans="57:65" x14ac:dyDescent="0.25">
      <c r="BE5500">
        <v>4308433</v>
      </c>
      <c r="BF5500">
        <v>43</v>
      </c>
      <c r="BG5500" t="s">
        <v>14730</v>
      </c>
      <c r="BH5500" t="s">
        <v>14731</v>
      </c>
      <c r="BI5500" t="s">
        <v>14210</v>
      </c>
      <c r="BJ5500" t="s">
        <v>16536</v>
      </c>
      <c r="BK5500">
        <v>4303</v>
      </c>
      <c r="BL5500" t="s">
        <v>14946</v>
      </c>
      <c r="BM5500" t="s">
        <v>14947</v>
      </c>
    </row>
    <row r="5501" spans="57:65" x14ac:dyDescent="0.25">
      <c r="BE5501">
        <v>4305934</v>
      </c>
      <c r="BF5501">
        <v>43</v>
      </c>
      <c r="BG5501" t="s">
        <v>14730</v>
      </c>
      <c r="BH5501" t="s">
        <v>14731</v>
      </c>
      <c r="BI5501" t="s">
        <v>14210</v>
      </c>
      <c r="BJ5501" t="s">
        <v>16537</v>
      </c>
      <c r="BK5501">
        <v>4303</v>
      </c>
      <c r="BL5501" t="s">
        <v>14946</v>
      </c>
      <c r="BM5501" t="s">
        <v>14947</v>
      </c>
    </row>
    <row r="5502" spans="57:65" x14ac:dyDescent="0.25">
      <c r="BE5502">
        <v>4323770</v>
      </c>
      <c r="BF5502">
        <v>43</v>
      </c>
      <c r="BG5502" t="s">
        <v>14730</v>
      </c>
      <c r="BH5502" t="s">
        <v>14731</v>
      </c>
      <c r="BI5502" t="s">
        <v>14210</v>
      </c>
      <c r="BJ5502" t="s">
        <v>16538</v>
      </c>
      <c r="BK5502">
        <v>4303</v>
      </c>
      <c r="BL5502" t="s">
        <v>14946</v>
      </c>
      <c r="BM5502" t="s">
        <v>14947</v>
      </c>
    </row>
    <row r="5503" spans="57:65" x14ac:dyDescent="0.25">
      <c r="BE5503">
        <v>4305207</v>
      </c>
      <c r="BF5503">
        <v>43</v>
      </c>
      <c r="BG5503" t="s">
        <v>14730</v>
      </c>
      <c r="BH5503" t="s">
        <v>14731</v>
      </c>
      <c r="BI5503" t="s">
        <v>14210</v>
      </c>
      <c r="BJ5503" t="s">
        <v>16539</v>
      </c>
      <c r="BK5503">
        <v>4301</v>
      </c>
      <c r="BL5503" t="s">
        <v>15059</v>
      </c>
      <c r="BM5503" t="s">
        <v>15060</v>
      </c>
    </row>
    <row r="5504" spans="57:65" x14ac:dyDescent="0.25">
      <c r="BE5504">
        <v>4305900</v>
      </c>
      <c r="BF5504">
        <v>43</v>
      </c>
      <c r="BG5504" t="s">
        <v>14730</v>
      </c>
      <c r="BH5504" t="s">
        <v>14731</v>
      </c>
      <c r="BI5504" t="s">
        <v>14210</v>
      </c>
      <c r="BJ5504" t="s">
        <v>16540</v>
      </c>
      <c r="BK5504">
        <v>4301</v>
      </c>
      <c r="BL5504" t="s">
        <v>15059</v>
      </c>
      <c r="BM5504" t="s">
        <v>15060</v>
      </c>
    </row>
    <row r="5505" spans="57:65" x14ac:dyDescent="0.25">
      <c r="BE5505">
        <v>4306007</v>
      </c>
      <c r="BF5505">
        <v>43</v>
      </c>
      <c r="BG5505" t="s">
        <v>14730</v>
      </c>
      <c r="BH5505" t="s">
        <v>14731</v>
      </c>
      <c r="BI5505" t="s">
        <v>14210</v>
      </c>
      <c r="BJ5505" t="s">
        <v>16541</v>
      </c>
      <c r="BK5505">
        <v>4301</v>
      </c>
      <c r="BL5505" t="s">
        <v>15059</v>
      </c>
      <c r="BM5505" t="s">
        <v>15060</v>
      </c>
    </row>
    <row r="5506" spans="57:65" x14ac:dyDescent="0.25">
      <c r="BE5506">
        <v>4306320</v>
      </c>
      <c r="BF5506">
        <v>43</v>
      </c>
      <c r="BG5506" t="s">
        <v>14730</v>
      </c>
      <c r="BH5506" t="s">
        <v>14731</v>
      </c>
      <c r="BI5506" t="s">
        <v>14210</v>
      </c>
      <c r="BJ5506" t="s">
        <v>16542</v>
      </c>
      <c r="BK5506">
        <v>4301</v>
      </c>
      <c r="BL5506" t="s">
        <v>15059</v>
      </c>
      <c r="BM5506" t="s">
        <v>15060</v>
      </c>
    </row>
    <row r="5507" spans="57:65" x14ac:dyDescent="0.25">
      <c r="BE5507">
        <v>4306734</v>
      </c>
      <c r="BF5507">
        <v>43</v>
      </c>
      <c r="BG5507" t="s">
        <v>14730</v>
      </c>
      <c r="BH5507" t="s">
        <v>14731</v>
      </c>
      <c r="BI5507" t="s">
        <v>14210</v>
      </c>
      <c r="BJ5507" t="s">
        <v>16543</v>
      </c>
      <c r="BK5507">
        <v>4301</v>
      </c>
      <c r="BL5507" t="s">
        <v>15059</v>
      </c>
      <c r="BM5507" t="s">
        <v>15060</v>
      </c>
    </row>
    <row r="5508" spans="57:65" x14ac:dyDescent="0.25">
      <c r="BE5508">
        <v>4307450</v>
      </c>
      <c r="BF5508">
        <v>43</v>
      </c>
      <c r="BG5508" t="s">
        <v>14730</v>
      </c>
      <c r="BH5508" t="s">
        <v>14731</v>
      </c>
      <c r="BI5508" t="s">
        <v>14210</v>
      </c>
      <c r="BJ5508" t="s">
        <v>16544</v>
      </c>
      <c r="BK5508">
        <v>4301</v>
      </c>
      <c r="BL5508" t="s">
        <v>15059</v>
      </c>
      <c r="BM5508" t="s">
        <v>15060</v>
      </c>
    </row>
    <row r="5509" spans="57:65" x14ac:dyDescent="0.25">
      <c r="BE5509">
        <v>4309001</v>
      </c>
      <c r="BF5509">
        <v>43</v>
      </c>
      <c r="BG5509" t="s">
        <v>14730</v>
      </c>
      <c r="BH5509" t="s">
        <v>14731</v>
      </c>
      <c r="BI5509" t="s">
        <v>14210</v>
      </c>
      <c r="BJ5509" t="s">
        <v>16545</v>
      </c>
      <c r="BK5509">
        <v>4301</v>
      </c>
      <c r="BL5509" t="s">
        <v>15059</v>
      </c>
      <c r="BM5509" t="s">
        <v>15060</v>
      </c>
    </row>
    <row r="5510" spans="57:65" x14ac:dyDescent="0.25">
      <c r="BE5510">
        <v>4309506</v>
      </c>
      <c r="BF5510">
        <v>43</v>
      </c>
      <c r="BG5510" t="s">
        <v>14730</v>
      </c>
      <c r="BH5510" t="s">
        <v>14731</v>
      </c>
      <c r="BI5510" t="s">
        <v>14210</v>
      </c>
      <c r="BJ5510" t="s">
        <v>16546</v>
      </c>
      <c r="BK5510">
        <v>4301</v>
      </c>
      <c r="BL5510" t="s">
        <v>15059</v>
      </c>
      <c r="BM5510" t="s">
        <v>15060</v>
      </c>
    </row>
    <row r="5511" spans="57:65" x14ac:dyDescent="0.25">
      <c r="BE5511">
        <v>4315958</v>
      </c>
      <c r="BF5511">
        <v>43</v>
      </c>
      <c r="BG5511" t="s">
        <v>14730</v>
      </c>
      <c r="BH5511" t="s">
        <v>14731</v>
      </c>
      <c r="BI5511" t="s">
        <v>14210</v>
      </c>
      <c r="BJ5511" t="s">
        <v>16547</v>
      </c>
      <c r="BK5511">
        <v>4301</v>
      </c>
      <c r="BL5511" t="s">
        <v>15059</v>
      </c>
      <c r="BM5511" t="s">
        <v>15060</v>
      </c>
    </row>
    <row r="5512" spans="57:65" x14ac:dyDescent="0.25">
      <c r="BE5512">
        <v>4312179</v>
      </c>
      <c r="BF5512">
        <v>43</v>
      </c>
      <c r="BG5512" t="s">
        <v>14730</v>
      </c>
      <c r="BH5512" t="s">
        <v>14731</v>
      </c>
      <c r="BI5512" t="s">
        <v>14210</v>
      </c>
      <c r="BJ5512" t="s">
        <v>16548</v>
      </c>
      <c r="BK5512">
        <v>4301</v>
      </c>
      <c r="BL5512" t="s">
        <v>15059</v>
      </c>
      <c r="BM5512" t="s">
        <v>15060</v>
      </c>
    </row>
    <row r="5513" spans="57:65" x14ac:dyDescent="0.25">
      <c r="BE5513">
        <v>5003900</v>
      </c>
      <c r="BF5513">
        <v>50</v>
      </c>
      <c r="BG5513" t="s">
        <v>12467</v>
      </c>
      <c r="BH5513" t="s">
        <v>15200</v>
      </c>
      <c r="BI5513" t="s">
        <v>11084</v>
      </c>
      <c r="BJ5513" t="s">
        <v>16549</v>
      </c>
      <c r="BK5513">
        <v>5002</v>
      </c>
      <c r="BL5513" t="s">
        <v>15219</v>
      </c>
      <c r="BM5513" t="s">
        <v>15220</v>
      </c>
    </row>
    <row r="5514" spans="57:65" x14ac:dyDescent="0.25">
      <c r="BE5514">
        <v>5108352</v>
      </c>
      <c r="BF5514">
        <v>51</v>
      </c>
      <c r="BG5514" t="s">
        <v>11082</v>
      </c>
      <c r="BH5514" t="s">
        <v>11083</v>
      </c>
      <c r="BI5514" t="s">
        <v>11084</v>
      </c>
      <c r="BJ5514" t="s">
        <v>16550</v>
      </c>
      <c r="BK5514">
        <v>5104</v>
      </c>
      <c r="BL5514" t="s">
        <v>15270</v>
      </c>
      <c r="BM5514" t="s">
        <v>15271</v>
      </c>
    </row>
    <row r="5515" spans="57:65" x14ac:dyDescent="0.25">
      <c r="BE5515">
        <v>5103437</v>
      </c>
      <c r="BF5515">
        <v>51</v>
      </c>
      <c r="BG5515" t="s">
        <v>11082</v>
      </c>
      <c r="BH5515" t="s">
        <v>11083</v>
      </c>
      <c r="BI5515" t="s">
        <v>11084</v>
      </c>
      <c r="BJ5515" t="s">
        <v>16551</v>
      </c>
      <c r="BK5515">
        <v>5104</v>
      </c>
      <c r="BL5515" t="s">
        <v>15270</v>
      </c>
      <c r="BM5515" t="s">
        <v>15271</v>
      </c>
    </row>
    <row r="5516" spans="57:65" x14ac:dyDescent="0.25">
      <c r="BE5516">
        <v>5107768</v>
      </c>
      <c r="BF5516">
        <v>51</v>
      </c>
      <c r="BG5516" t="s">
        <v>11082</v>
      </c>
      <c r="BH5516" t="s">
        <v>11083</v>
      </c>
      <c r="BI5516" t="s">
        <v>11084</v>
      </c>
      <c r="BJ5516" t="s">
        <v>16552</v>
      </c>
      <c r="BK5516">
        <v>5103</v>
      </c>
      <c r="BL5516" t="s">
        <v>15286</v>
      </c>
      <c r="BM5516" t="s">
        <v>15287</v>
      </c>
    </row>
    <row r="5517" spans="57:65" x14ac:dyDescent="0.25">
      <c r="BE5517">
        <v>5208152</v>
      </c>
      <c r="BF5517">
        <v>52</v>
      </c>
      <c r="BG5517" t="s">
        <v>13044</v>
      </c>
      <c r="BH5517" t="s">
        <v>13045</v>
      </c>
      <c r="BI5517" t="s">
        <v>11084</v>
      </c>
      <c r="BJ5517" t="s">
        <v>16553</v>
      </c>
      <c r="BK5517">
        <v>5204</v>
      </c>
      <c r="BL5517" t="s">
        <v>15311</v>
      </c>
      <c r="BM5517" t="s">
        <v>15312</v>
      </c>
    </row>
    <row r="5518" spans="57:65" x14ac:dyDescent="0.25">
      <c r="BE5518">
        <v>5204854</v>
      </c>
      <c r="BF5518">
        <v>52</v>
      </c>
      <c r="BG5518" t="s">
        <v>13044</v>
      </c>
      <c r="BH5518" t="s">
        <v>13045</v>
      </c>
      <c r="BI5518" t="s">
        <v>11084</v>
      </c>
      <c r="BJ5518" t="s">
        <v>16554</v>
      </c>
      <c r="BK5518">
        <v>5204</v>
      </c>
      <c r="BL5518" t="s">
        <v>15311</v>
      </c>
      <c r="BM5518" t="s">
        <v>15312</v>
      </c>
    </row>
    <row r="5519" spans="57:65" x14ac:dyDescent="0.25">
      <c r="BE5519">
        <v>5107743</v>
      </c>
      <c r="BF5519">
        <v>51</v>
      </c>
      <c r="BG5519" t="s">
        <v>11082</v>
      </c>
      <c r="BH5519" t="s">
        <v>11083</v>
      </c>
      <c r="BI5519" t="s">
        <v>11084</v>
      </c>
      <c r="BJ5519" t="s">
        <v>16555</v>
      </c>
      <c r="BK5519">
        <v>5101</v>
      </c>
      <c r="BL5519" t="s">
        <v>15447</v>
      </c>
      <c r="BM5519" t="s">
        <v>15448</v>
      </c>
    </row>
    <row r="5520" spans="57:65" x14ac:dyDescent="0.25">
      <c r="BE5520">
        <v>5106315</v>
      </c>
      <c r="BF5520">
        <v>51</v>
      </c>
      <c r="BG5520" t="s">
        <v>11082</v>
      </c>
      <c r="BH5520" t="s">
        <v>11083</v>
      </c>
      <c r="BI5520" t="s">
        <v>11084</v>
      </c>
      <c r="BJ5520" t="s">
        <v>12002</v>
      </c>
      <c r="BK5520">
        <v>5101</v>
      </c>
      <c r="BL5520" t="s">
        <v>15447</v>
      </c>
      <c r="BM5520" t="s">
        <v>15448</v>
      </c>
    </row>
    <row r="5521" spans="57:65" x14ac:dyDescent="0.25">
      <c r="BE5521">
        <v>5107883</v>
      </c>
      <c r="BF5521">
        <v>51</v>
      </c>
      <c r="BG5521" t="s">
        <v>11082</v>
      </c>
      <c r="BH5521" t="s">
        <v>11083</v>
      </c>
      <c r="BI5521" t="s">
        <v>11084</v>
      </c>
      <c r="BJ5521" t="s">
        <v>16556</v>
      </c>
      <c r="BK5521">
        <v>5101</v>
      </c>
      <c r="BL5521" t="s">
        <v>15447</v>
      </c>
      <c r="BM5521" t="s">
        <v>15448</v>
      </c>
    </row>
    <row r="5522" spans="57:65" x14ac:dyDescent="0.25">
      <c r="BE5522">
        <v>5101852</v>
      </c>
      <c r="BF5522">
        <v>51</v>
      </c>
      <c r="BG5522" t="s">
        <v>11082</v>
      </c>
      <c r="BH5522" t="s">
        <v>11083</v>
      </c>
      <c r="BI5522" t="s">
        <v>11084</v>
      </c>
      <c r="BJ5522" t="s">
        <v>16557</v>
      </c>
      <c r="BK5522">
        <v>5101</v>
      </c>
      <c r="BL5522" t="s">
        <v>15447</v>
      </c>
      <c r="BM5522" t="s">
        <v>15448</v>
      </c>
    </row>
    <row r="5523" spans="57:65" x14ac:dyDescent="0.25">
      <c r="BE5523">
        <v>5106174</v>
      </c>
      <c r="BF5523">
        <v>51</v>
      </c>
      <c r="BG5523" t="s">
        <v>11082</v>
      </c>
      <c r="BH5523" t="s">
        <v>11083</v>
      </c>
      <c r="BI5523" t="s">
        <v>11084</v>
      </c>
      <c r="BJ5523" t="s">
        <v>16558</v>
      </c>
      <c r="BK5523">
        <v>5101</v>
      </c>
      <c r="BL5523" t="s">
        <v>15447</v>
      </c>
      <c r="BM5523" t="s">
        <v>15448</v>
      </c>
    </row>
    <row r="5524" spans="57:65" x14ac:dyDescent="0.25">
      <c r="BE5524">
        <v>5210158</v>
      </c>
      <c r="BF5524">
        <v>52</v>
      </c>
      <c r="BG5524" t="s">
        <v>13044</v>
      </c>
      <c r="BH5524" t="s">
        <v>13045</v>
      </c>
      <c r="BI5524" t="s">
        <v>11084</v>
      </c>
      <c r="BJ5524" t="s">
        <v>16559</v>
      </c>
      <c r="BK5524">
        <v>5202</v>
      </c>
      <c r="BL5524" t="s">
        <v>15467</v>
      </c>
      <c r="BM5524" t="s">
        <v>15468</v>
      </c>
    </row>
    <row r="5525" spans="57:65" x14ac:dyDescent="0.25">
      <c r="BE5525">
        <v>5107792</v>
      </c>
      <c r="BF5525">
        <v>51</v>
      </c>
      <c r="BG5525" t="s">
        <v>11082</v>
      </c>
      <c r="BH5525" t="s">
        <v>11083</v>
      </c>
      <c r="BI5525" t="s">
        <v>11084</v>
      </c>
      <c r="BJ5525" t="s">
        <v>16560</v>
      </c>
      <c r="BK5525">
        <v>5102</v>
      </c>
      <c r="BL5525" t="s">
        <v>15532</v>
      </c>
      <c r="BM5525" t="s">
        <v>15533</v>
      </c>
    </row>
    <row r="5526" spans="57:65" x14ac:dyDescent="0.25">
      <c r="BE5526">
        <v>2300150</v>
      </c>
      <c r="BF5526">
        <v>23</v>
      </c>
      <c r="BG5526" t="s">
        <v>11389</v>
      </c>
      <c r="BH5526" t="s">
        <v>11390</v>
      </c>
      <c r="BI5526" t="s">
        <v>11359</v>
      </c>
      <c r="BJ5526" t="s">
        <v>16561</v>
      </c>
      <c r="BK5526">
        <v>2302</v>
      </c>
      <c r="BL5526" t="s">
        <v>15639</v>
      </c>
      <c r="BM5526" t="s">
        <v>15640</v>
      </c>
    </row>
    <row r="5527" spans="57:65" x14ac:dyDescent="0.25">
      <c r="BE5527">
        <v>2300309</v>
      </c>
      <c r="BF5527">
        <v>23</v>
      </c>
      <c r="BG5527" t="s">
        <v>11389</v>
      </c>
      <c r="BH5527" t="s">
        <v>11390</v>
      </c>
      <c r="BI5527" t="s">
        <v>11359</v>
      </c>
      <c r="BJ5527" t="s">
        <v>16562</v>
      </c>
      <c r="BK5527">
        <v>2302</v>
      </c>
      <c r="BL5527" t="s">
        <v>15639</v>
      </c>
      <c r="BM5527" t="s">
        <v>15640</v>
      </c>
    </row>
    <row r="5528" spans="57:65" x14ac:dyDescent="0.25">
      <c r="BE5528">
        <v>2300408</v>
      </c>
      <c r="BF5528">
        <v>23</v>
      </c>
      <c r="BG5528" t="s">
        <v>11389</v>
      </c>
      <c r="BH5528" t="s">
        <v>11390</v>
      </c>
      <c r="BI5528" t="s">
        <v>11359</v>
      </c>
      <c r="BJ5528" t="s">
        <v>16563</v>
      </c>
      <c r="BK5528">
        <v>2302</v>
      </c>
      <c r="BL5528" t="s">
        <v>15639</v>
      </c>
      <c r="BM5528" t="s">
        <v>15640</v>
      </c>
    </row>
    <row r="5529" spans="57:65" x14ac:dyDescent="0.25">
      <c r="BE5529">
        <v>2300903</v>
      </c>
      <c r="BF5529">
        <v>23</v>
      </c>
      <c r="BG5529" t="s">
        <v>11389</v>
      </c>
      <c r="BH5529" t="s">
        <v>11390</v>
      </c>
      <c r="BI5529" t="s">
        <v>11359</v>
      </c>
      <c r="BJ5529" t="s">
        <v>16564</v>
      </c>
      <c r="BK5529">
        <v>2302</v>
      </c>
      <c r="BL5529" t="s">
        <v>15639</v>
      </c>
      <c r="BM5529" t="s">
        <v>15640</v>
      </c>
    </row>
    <row r="5530" spans="57:65" x14ac:dyDescent="0.25">
      <c r="BE5530">
        <v>2301000</v>
      </c>
      <c r="BF5530">
        <v>23</v>
      </c>
      <c r="BG5530" t="s">
        <v>11389</v>
      </c>
      <c r="BH5530" t="s">
        <v>11390</v>
      </c>
      <c r="BI5530" t="s">
        <v>11359</v>
      </c>
      <c r="BJ5530" t="s">
        <v>16565</v>
      </c>
      <c r="BK5530">
        <v>2302</v>
      </c>
      <c r="BL5530" t="s">
        <v>15639</v>
      </c>
      <c r="BM5530" t="s">
        <v>15640</v>
      </c>
    </row>
    <row r="5531" spans="57:65" x14ac:dyDescent="0.25">
      <c r="BE5531">
        <v>2301208</v>
      </c>
      <c r="BF5531">
        <v>23</v>
      </c>
      <c r="BG5531" t="s">
        <v>11389</v>
      </c>
      <c r="BH5531" t="s">
        <v>11390</v>
      </c>
      <c r="BI5531" t="s">
        <v>11359</v>
      </c>
      <c r="BJ5531" t="s">
        <v>16566</v>
      </c>
      <c r="BK5531">
        <v>2302</v>
      </c>
      <c r="BL5531" t="s">
        <v>15639</v>
      </c>
      <c r="BM5531" t="s">
        <v>15640</v>
      </c>
    </row>
    <row r="5532" spans="57:65" x14ac:dyDescent="0.25">
      <c r="BE5532">
        <v>2301406</v>
      </c>
      <c r="BF5532">
        <v>23</v>
      </c>
      <c r="BG5532" t="s">
        <v>11389</v>
      </c>
      <c r="BH5532" t="s">
        <v>11390</v>
      </c>
      <c r="BI5532" t="s">
        <v>11359</v>
      </c>
      <c r="BJ5532" t="s">
        <v>16567</v>
      </c>
      <c r="BK5532">
        <v>2302</v>
      </c>
      <c r="BL5532" t="s">
        <v>15639</v>
      </c>
      <c r="BM5532" t="s">
        <v>15640</v>
      </c>
    </row>
    <row r="5533" spans="57:65" x14ac:dyDescent="0.25">
      <c r="BE5533">
        <v>2301505</v>
      </c>
      <c r="BF5533">
        <v>23</v>
      </c>
      <c r="BG5533" t="s">
        <v>11389</v>
      </c>
      <c r="BH5533" t="s">
        <v>11390</v>
      </c>
      <c r="BI5533" t="s">
        <v>11359</v>
      </c>
      <c r="BJ5533" t="s">
        <v>16568</v>
      </c>
      <c r="BK5533">
        <v>2302</v>
      </c>
      <c r="BL5533" t="s">
        <v>15639</v>
      </c>
      <c r="BM5533" t="s">
        <v>15640</v>
      </c>
    </row>
    <row r="5534" spans="57:65" x14ac:dyDescent="0.25">
      <c r="BE5534">
        <v>2301851</v>
      </c>
      <c r="BF5534">
        <v>23</v>
      </c>
      <c r="BG5534" t="s">
        <v>11389</v>
      </c>
      <c r="BH5534" t="s">
        <v>11390</v>
      </c>
      <c r="BI5534" t="s">
        <v>11359</v>
      </c>
      <c r="BJ5534" t="s">
        <v>16569</v>
      </c>
      <c r="BK5534">
        <v>2302</v>
      </c>
      <c r="BL5534" t="s">
        <v>15639</v>
      </c>
      <c r="BM5534" t="s">
        <v>15640</v>
      </c>
    </row>
    <row r="5535" spans="57:65" x14ac:dyDescent="0.25">
      <c r="BE5535">
        <v>4307203</v>
      </c>
      <c r="BF5535">
        <v>43</v>
      </c>
      <c r="BG5535" t="s">
        <v>14730</v>
      </c>
      <c r="BH5535" t="s">
        <v>14731</v>
      </c>
      <c r="BI5535" t="s">
        <v>14210</v>
      </c>
      <c r="BJ5535" t="s">
        <v>16570</v>
      </c>
      <c r="BK5535">
        <v>4203</v>
      </c>
      <c r="BL5535" t="s">
        <v>15690</v>
      </c>
      <c r="BM5535" t="s">
        <v>15691</v>
      </c>
    </row>
    <row r="5536" spans="57:65" x14ac:dyDescent="0.25">
      <c r="BE5536">
        <v>2900801</v>
      </c>
      <c r="BF5536">
        <v>29</v>
      </c>
      <c r="BG5536" t="s">
        <v>12229</v>
      </c>
      <c r="BH5536" t="s">
        <v>12230</v>
      </c>
      <c r="BI5536" t="s">
        <v>11359</v>
      </c>
      <c r="BJ5536" t="s">
        <v>16571</v>
      </c>
      <c r="BK5536">
        <v>2908</v>
      </c>
      <c r="BL5536" t="s">
        <v>15815</v>
      </c>
      <c r="BM5536" t="s">
        <v>15816</v>
      </c>
    </row>
    <row r="5537" spans="57:65" x14ac:dyDescent="0.25">
      <c r="BE5537">
        <v>2903409</v>
      </c>
      <c r="BF5537">
        <v>29</v>
      </c>
      <c r="BG5537" t="s">
        <v>12229</v>
      </c>
      <c r="BH5537" t="s">
        <v>12230</v>
      </c>
      <c r="BI5537" t="s">
        <v>11359</v>
      </c>
      <c r="BJ5537" t="s">
        <v>15098</v>
      </c>
      <c r="BK5537">
        <v>2908</v>
      </c>
      <c r="BL5537" t="s">
        <v>15815</v>
      </c>
      <c r="BM5537" t="s">
        <v>15816</v>
      </c>
    </row>
    <row r="5538" spans="57:65" x14ac:dyDescent="0.25">
      <c r="BE5538">
        <v>2906303</v>
      </c>
      <c r="BF5538">
        <v>29</v>
      </c>
      <c r="BG5538" t="s">
        <v>12229</v>
      </c>
      <c r="BH5538" t="s">
        <v>12230</v>
      </c>
      <c r="BI5538" t="s">
        <v>11359</v>
      </c>
      <c r="BJ5538" t="s">
        <v>16572</v>
      </c>
      <c r="BK5538">
        <v>2908</v>
      </c>
      <c r="BL5538" t="s">
        <v>15815</v>
      </c>
      <c r="BM5538" t="s">
        <v>15816</v>
      </c>
    </row>
    <row r="5539" spans="57:65" x14ac:dyDescent="0.25">
      <c r="BE5539">
        <v>5212253</v>
      </c>
      <c r="BF5539">
        <v>52</v>
      </c>
      <c r="BG5539" t="s">
        <v>13044</v>
      </c>
      <c r="BH5539" t="s">
        <v>13045</v>
      </c>
      <c r="BI5539" t="s">
        <v>11084</v>
      </c>
      <c r="BJ5539" t="s">
        <v>16572</v>
      </c>
      <c r="BK5539">
        <v>5207</v>
      </c>
      <c r="BL5539" t="s">
        <v>15837</v>
      </c>
      <c r="BM5539" t="s">
        <v>15838</v>
      </c>
    </row>
    <row r="5540" spans="57:65" x14ac:dyDescent="0.25">
      <c r="BE5540">
        <v>2703759</v>
      </c>
      <c r="BF5540">
        <v>27</v>
      </c>
      <c r="BG5540" t="s">
        <v>12447</v>
      </c>
      <c r="BH5540" t="s">
        <v>12448</v>
      </c>
      <c r="BI5540" t="s">
        <v>11359</v>
      </c>
      <c r="BJ5540" t="s">
        <v>16573</v>
      </c>
      <c r="BK5540">
        <v>2702</v>
      </c>
      <c r="BL5540" t="s">
        <v>15895</v>
      </c>
      <c r="BM5540" t="s">
        <v>15896</v>
      </c>
    </row>
    <row r="5541" spans="57:65" x14ac:dyDescent="0.25">
      <c r="BE5541">
        <v>2207702</v>
      </c>
      <c r="BF5541">
        <v>22</v>
      </c>
      <c r="BG5541" t="s">
        <v>11622</v>
      </c>
      <c r="BH5541" t="s">
        <v>11623</v>
      </c>
      <c r="BI5541" t="s">
        <v>11359</v>
      </c>
      <c r="BJ5541" t="s">
        <v>16574</v>
      </c>
      <c r="BK5541">
        <v>2201</v>
      </c>
      <c r="BL5541" t="s">
        <v>15942</v>
      </c>
      <c r="BM5541" t="s">
        <v>15943</v>
      </c>
    </row>
    <row r="5542" spans="57:65" x14ac:dyDescent="0.25">
      <c r="BE5542">
        <v>2208304</v>
      </c>
      <c r="BF5542">
        <v>22</v>
      </c>
      <c r="BG5542" t="s">
        <v>11622</v>
      </c>
      <c r="BH5542" t="s">
        <v>11623</v>
      </c>
      <c r="BI5542" t="s">
        <v>11359</v>
      </c>
      <c r="BJ5542" t="s">
        <v>16575</v>
      </c>
      <c r="BK5542">
        <v>2201</v>
      </c>
      <c r="BL5542" t="s">
        <v>15942</v>
      </c>
      <c r="BM5542" t="s">
        <v>15943</v>
      </c>
    </row>
    <row r="5543" spans="57:65" x14ac:dyDescent="0.25">
      <c r="BE5543">
        <v>2208502</v>
      </c>
      <c r="BF5543">
        <v>22</v>
      </c>
      <c r="BG5543" t="s">
        <v>11622</v>
      </c>
      <c r="BH5543" t="s">
        <v>11623</v>
      </c>
      <c r="BI5543" t="s">
        <v>11359</v>
      </c>
      <c r="BJ5543" t="s">
        <v>16576</v>
      </c>
      <c r="BK5543">
        <v>2201</v>
      </c>
      <c r="BL5543" t="s">
        <v>15942</v>
      </c>
      <c r="BM5543" t="s">
        <v>15943</v>
      </c>
    </row>
    <row r="5544" spans="57:65" x14ac:dyDescent="0.25">
      <c r="BE5544">
        <v>2209872</v>
      </c>
      <c r="BF5544">
        <v>22</v>
      </c>
      <c r="BG5544" t="s">
        <v>11622</v>
      </c>
      <c r="BH5544" t="s">
        <v>11623</v>
      </c>
      <c r="BI5544" t="s">
        <v>11359</v>
      </c>
      <c r="BJ5544" t="s">
        <v>16577</v>
      </c>
      <c r="BK5544">
        <v>2201</v>
      </c>
      <c r="BL5544" t="s">
        <v>15942</v>
      </c>
      <c r="BM5544" t="s">
        <v>15943</v>
      </c>
    </row>
    <row r="5545" spans="57:65" x14ac:dyDescent="0.25">
      <c r="BE5545">
        <v>2209971</v>
      </c>
      <c r="BF5545">
        <v>22</v>
      </c>
      <c r="BG5545" t="s">
        <v>11622</v>
      </c>
      <c r="BH5545" t="s">
        <v>11623</v>
      </c>
      <c r="BI5545" t="s">
        <v>11359</v>
      </c>
      <c r="BJ5545" t="s">
        <v>16578</v>
      </c>
      <c r="BK5545">
        <v>2201</v>
      </c>
      <c r="BL5545" t="s">
        <v>15942</v>
      </c>
      <c r="BM5545" t="s">
        <v>15943</v>
      </c>
    </row>
    <row r="5546" spans="57:65" x14ac:dyDescent="0.25">
      <c r="BE5546">
        <v>2210052</v>
      </c>
      <c r="BF5546">
        <v>22</v>
      </c>
      <c r="BG5546" t="s">
        <v>11622</v>
      </c>
      <c r="BH5546" t="s">
        <v>11623</v>
      </c>
      <c r="BI5546" t="s">
        <v>11359</v>
      </c>
      <c r="BJ5546" t="s">
        <v>13250</v>
      </c>
      <c r="BK5546">
        <v>2201</v>
      </c>
      <c r="BL5546" t="s">
        <v>15942</v>
      </c>
      <c r="BM5546" t="s">
        <v>15943</v>
      </c>
    </row>
    <row r="5547" spans="57:65" x14ac:dyDescent="0.25">
      <c r="BE5547">
        <v>2900207</v>
      </c>
      <c r="BF5547">
        <v>29</v>
      </c>
      <c r="BG5547" t="s">
        <v>12229</v>
      </c>
      <c r="BH5547" t="s">
        <v>12230</v>
      </c>
      <c r="BI5547" t="s">
        <v>11359</v>
      </c>
      <c r="BJ5547" t="s">
        <v>16579</v>
      </c>
      <c r="BK5547">
        <v>2905</v>
      </c>
      <c r="BL5547" t="s">
        <v>15972</v>
      </c>
      <c r="BM5547" t="s">
        <v>15973</v>
      </c>
    </row>
    <row r="5548" spans="57:65" x14ac:dyDescent="0.25">
      <c r="BE5548">
        <v>2900355</v>
      </c>
      <c r="BF5548">
        <v>29</v>
      </c>
      <c r="BG5548" t="s">
        <v>12229</v>
      </c>
      <c r="BH5548" t="s">
        <v>12230</v>
      </c>
      <c r="BI5548" t="s">
        <v>11359</v>
      </c>
      <c r="BJ5548" t="s">
        <v>16580</v>
      </c>
      <c r="BK5548">
        <v>2905</v>
      </c>
      <c r="BL5548" t="s">
        <v>15972</v>
      </c>
      <c r="BM5548" t="s">
        <v>15973</v>
      </c>
    </row>
    <row r="5549" spans="57:65" x14ac:dyDescent="0.25">
      <c r="BE5549">
        <v>4305124</v>
      </c>
      <c r="BF5549">
        <v>43</v>
      </c>
      <c r="BG5549" t="s">
        <v>14730</v>
      </c>
      <c r="BH5549" t="s">
        <v>14731</v>
      </c>
      <c r="BI5549" t="s">
        <v>14210</v>
      </c>
      <c r="BJ5549" t="s">
        <v>16581</v>
      </c>
      <c r="BK5549">
        <v>4305</v>
      </c>
      <c r="BL5549" t="s">
        <v>15985</v>
      </c>
      <c r="BM5549" t="s">
        <v>15986</v>
      </c>
    </row>
    <row r="5550" spans="57:65" x14ac:dyDescent="0.25">
      <c r="BE5550">
        <v>4305439</v>
      </c>
      <c r="BF5550">
        <v>43</v>
      </c>
      <c r="BG5550" t="s">
        <v>14730</v>
      </c>
      <c r="BH5550" t="s">
        <v>14731</v>
      </c>
      <c r="BI5550" t="s">
        <v>14210</v>
      </c>
      <c r="BJ5550" t="s">
        <v>16582</v>
      </c>
      <c r="BK5550">
        <v>4305</v>
      </c>
      <c r="BL5550" t="s">
        <v>15985</v>
      </c>
      <c r="BM5550" t="s">
        <v>15986</v>
      </c>
    </row>
    <row r="5551" spans="57:65" x14ac:dyDescent="0.25">
      <c r="BE5551">
        <v>4306056</v>
      </c>
      <c r="BF5551">
        <v>43</v>
      </c>
      <c r="BG5551" t="s">
        <v>14730</v>
      </c>
      <c r="BH5551" t="s">
        <v>14731</v>
      </c>
      <c r="BI5551" t="s">
        <v>14210</v>
      </c>
      <c r="BJ5551" t="s">
        <v>16583</v>
      </c>
      <c r="BK5551">
        <v>4305</v>
      </c>
      <c r="BL5551" t="s">
        <v>15985</v>
      </c>
      <c r="BM5551" t="s">
        <v>15986</v>
      </c>
    </row>
    <row r="5552" spans="57:65" x14ac:dyDescent="0.25">
      <c r="BE5552">
        <v>4306908</v>
      </c>
      <c r="BF5552">
        <v>43</v>
      </c>
      <c r="BG5552" t="s">
        <v>14730</v>
      </c>
      <c r="BH5552" t="s">
        <v>14731</v>
      </c>
      <c r="BI5552" t="s">
        <v>14210</v>
      </c>
      <c r="BJ5552" t="s">
        <v>16584</v>
      </c>
      <c r="BK5552">
        <v>4305</v>
      </c>
      <c r="BL5552" t="s">
        <v>15985</v>
      </c>
      <c r="BM5552" t="s">
        <v>15986</v>
      </c>
    </row>
    <row r="5553" spans="57:65" x14ac:dyDescent="0.25">
      <c r="BE5553">
        <v>4307104</v>
      </c>
      <c r="BF5553">
        <v>43</v>
      </c>
      <c r="BG5553" t="s">
        <v>14730</v>
      </c>
      <c r="BH5553" t="s">
        <v>14731</v>
      </c>
      <c r="BI5553" t="s">
        <v>14210</v>
      </c>
      <c r="BJ5553" t="s">
        <v>16585</v>
      </c>
      <c r="BK5553">
        <v>4305</v>
      </c>
      <c r="BL5553" t="s">
        <v>15985</v>
      </c>
      <c r="BM5553" t="s">
        <v>15986</v>
      </c>
    </row>
    <row r="5554" spans="57:65" x14ac:dyDescent="0.25">
      <c r="BE5554">
        <v>4314175</v>
      </c>
      <c r="BF5554">
        <v>43</v>
      </c>
      <c r="BG5554" t="s">
        <v>14730</v>
      </c>
      <c r="BH5554" t="s">
        <v>14731</v>
      </c>
      <c r="BI5554" t="s">
        <v>14210</v>
      </c>
      <c r="BJ5554" t="s">
        <v>16586</v>
      </c>
      <c r="BK5554">
        <v>4305</v>
      </c>
      <c r="BL5554" t="s">
        <v>15985</v>
      </c>
      <c r="BM5554" t="s">
        <v>15986</v>
      </c>
    </row>
    <row r="5555" spans="57:65" x14ac:dyDescent="0.25">
      <c r="BE5555">
        <v>4301073</v>
      </c>
      <c r="BF5555">
        <v>43</v>
      </c>
      <c r="BG5555" t="s">
        <v>14730</v>
      </c>
      <c r="BH5555" t="s">
        <v>14731</v>
      </c>
      <c r="BI5555" t="s">
        <v>14210</v>
      </c>
      <c r="BJ5555" t="s">
        <v>16587</v>
      </c>
      <c r="BK5555">
        <v>4305</v>
      </c>
      <c r="BL5555" t="s">
        <v>15985</v>
      </c>
      <c r="BM5555" t="s">
        <v>15986</v>
      </c>
    </row>
    <row r="5556" spans="57:65" x14ac:dyDescent="0.25">
      <c r="BE5556">
        <v>2901403</v>
      </c>
      <c r="BF5556">
        <v>29</v>
      </c>
      <c r="BG5556" t="s">
        <v>12229</v>
      </c>
      <c r="BH5556" t="s">
        <v>12230</v>
      </c>
      <c r="BI5556" t="s">
        <v>11359</v>
      </c>
      <c r="BJ5556" t="s">
        <v>16588</v>
      </c>
      <c r="BK5556">
        <v>2901</v>
      </c>
      <c r="BL5556" t="s">
        <v>16003</v>
      </c>
      <c r="BM5556" t="s">
        <v>16004</v>
      </c>
    </row>
    <row r="5557" spans="57:65" x14ac:dyDescent="0.25">
      <c r="BE5557">
        <v>2209757</v>
      </c>
      <c r="BF5557">
        <v>22</v>
      </c>
      <c r="BG5557" t="s">
        <v>11622</v>
      </c>
      <c r="BH5557" t="s">
        <v>11623</v>
      </c>
      <c r="BI5557" t="s">
        <v>11359</v>
      </c>
      <c r="BJ5557" t="s">
        <v>16589</v>
      </c>
      <c r="BK5557">
        <v>2901</v>
      </c>
      <c r="BL5557" t="s">
        <v>16003</v>
      </c>
      <c r="BM5557" t="s">
        <v>16004</v>
      </c>
    </row>
    <row r="5558" spans="57:65" x14ac:dyDescent="0.25">
      <c r="BE5558">
        <v>2902500</v>
      </c>
      <c r="BF5558">
        <v>29</v>
      </c>
      <c r="BG5558" t="s">
        <v>12229</v>
      </c>
      <c r="BH5558" t="s">
        <v>12230</v>
      </c>
      <c r="BI5558" t="s">
        <v>11359</v>
      </c>
      <c r="BJ5558" t="s">
        <v>16590</v>
      </c>
      <c r="BK5558">
        <v>2901</v>
      </c>
      <c r="BL5558" t="s">
        <v>16003</v>
      </c>
      <c r="BM5558" t="s">
        <v>16004</v>
      </c>
    </row>
    <row r="5559" spans="57:65" x14ac:dyDescent="0.25">
      <c r="BE5559">
        <v>2903201</v>
      </c>
      <c r="BF5559">
        <v>29</v>
      </c>
      <c r="BG5559" t="s">
        <v>12229</v>
      </c>
      <c r="BH5559" t="s">
        <v>12230</v>
      </c>
      <c r="BI5559" t="s">
        <v>11359</v>
      </c>
      <c r="BJ5559" t="s">
        <v>16591</v>
      </c>
      <c r="BK5559">
        <v>2901</v>
      </c>
      <c r="BL5559" t="s">
        <v>16003</v>
      </c>
      <c r="BM5559" t="s">
        <v>16004</v>
      </c>
    </row>
    <row r="5560" spans="57:65" x14ac:dyDescent="0.25">
      <c r="BE5560">
        <v>2906105</v>
      </c>
      <c r="BF5560">
        <v>29</v>
      </c>
      <c r="BG5560" t="s">
        <v>12229</v>
      </c>
      <c r="BH5560" t="s">
        <v>12230</v>
      </c>
      <c r="BI5560" t="s">
        <v>11359</v>
      </c>
      <c r="BJ5560" t="s">
        <v>13039</v>
      </c>
      <c r="BK5560">
        <v>2901</v>
      </c>
      <c r="BL5560" t="s">
        <v>16003</v>
      </c>
      <c r="BM5560" t="s">
        <v>16004</v>
      </c>
    </row>
    <row r="5561" spans="57:65" x14ac:dyDescent="0.25">
      <c r="BE5561">
        <v>2919553</v>
      </c>
      <c r="BF5561">
        <v>29</v>
      </c>
      <c r="BG5561" t="s">
        <v>12229</v>
      </c>
      <c r="BH5561" t="s">
        <v>12230</v>
      </c>
      <c r="BI5561" t="s">
        <v>11359</v>
      </c>
      <c r="BJ5561" t="s">
        <v>16592</v>
      </c>
      <c r="BK5561">
        <v>2901</v>
      </c>
      <c r="BL5561" t="s">
        <v>16003</v>
      </c>
      <c r="BM5561" t="s">
        <v>16004</v>
      </c>
    </row>
    <row r="5562" spans="57:65" x14ac:dyDescent="0.25">
      <c r="BE5562">
        <v>5106190</v>
      </c>
      <c r="BF5562">
        <v>51</v>
      </c>
      <c r="BG5562" t="s">
        <v>11082</v>
      </c>
      <c r="BH5562" t="s">
        <v>11083</v>
      </c>
      <c r="BI5562" t="s">
        <v>11084</v>
      </c>
      <c r="BJ5562" t="s">
        <v>16593</v>
      </c>
      <c r="BK5562">
        <v>5107</v>
      </c>
      <c r="BL5562" t="s">
        <v>16046</v>
      </c>
      <c r="BM5562" t="s">
        <v>16047</v>
      </c>
    </row>
    <row r="5563" spans="57:65" x14ac:dyDescent="0.25">
      <c r="BE5563">
        <v>5104542</v>
      </c>
      <c r="BF5563">
        <v>51</v>
      </c>
      <c r="BG5563" t="s">
        <v>11082</v>
      </c>
      <c r="BH5563" t="s">
        <v>11083</v>
      </c>
      <c r="BI5563" t="s">
        <v>11084</v>
      </c>
      <c r="BJ5563" t="s">
        <v>16594</v>
      </c>
      <c r="BK5563">
        <v>5107</v>
      </c>
      <c r="BL5563" t="s">
        <v>16046</v>
      </c>
      <c r="BM5563" t="s">
        <v>16047</v>
      </c>
    </row>
    <row r="5564" spans="57:65" x14ac:dyDescent="0.25">
      <c r="BE5564">
        <v>5104526</v>
      </c>
      <c r="BF5564">
        <v>51</v>
      </c>
      <c r="BG5564" t="s">
        <v>11082</v>
      </c>
      <c r="BH5564" t="s">
        <v>11083</v>
      </c>
      <c r="BI5564" t="s">
        <v>11084</v>
      </c>
      <c r="BJ5564" t="s">
        <v>16595</v>
      </c>
      <c r="BK5564">
        <v>5107</v>
      </c>
      <c r="BL5564" t="s">
        <v>16046</v>
      </c>
      <c r="BM5564" t="s">
        <v>16047</v>
      </c>
    </row>
    <row r="5565" spans="57:65" x14ac:dyDescent="0.25">
      <c r="BE5565">
        <v>3300233</v>
      </c>
      <c r="BF5565">
        <v>33</v>
      </c>
      <c r="BG5565" t="s">
        <v>13584</v>
      </c>
      <c r="BH5565" t="s">
        <v>13584</v>
      </c>
      <c r="BI5565" t="s">
        <v>12823</v>
      </c>
      <c r="BJ5565" t="s">
        <v>16596</v>
      </c>
      <c r="BK5565">
        <v>3302</v>
      </c>
      <c r="BL5565" t="s">
        <v>13695</v>
      </c>
      <c r="BM5565" t="s">
        <v>13696</v>
      </c>
    </row>
    <row r="5566" spans="57:65" x14ac:dyDescent="0.25">
      <c r="BE5566">
        <v>2605459</v>
      </c>
      <c r="BF5566">
        <v>26</v>
      </c>
      <c r="BG5566" t="s">
        <v>12225</v>
      </c>
      <c r="BH5566" t="s">
        <v>12226</v>
      </c>
      <c r="BI5566" t="s">
        <v>11359</v>
      </c>
      <c r="BJ5566" t="s">
        <v>16597</v>
      </c>
      <c r="BK5566">
        <v>2604</v>
      </c>
      <c r="BL5566" t="s">
        <v>12342</v>
      </c>
      <c r="BM5566" t="s">
        <v>12343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20"/>
  <sheetViews>
    <sheetView tabSelected="1" topLeftCell="P1" workbookViewId="0">
      <selection activeCell="G2" sqref="G2"/>
    </sheetView>
  </sheetViews>
  <sheetFormatPr defaultRowHeight="15" x14ac:dyDescent="0.25"/>
  <cols>
    <col min="1" max="1" width="16.5703125" bestFit="1" customWidth="1"/>
    <col min="3" max="3" width="21.7109375" bestFit="1" customWidth="1"/>
    <col min="4" max="4" width="35.140625" bestFit="1" customWidth="1"/>
    <col min="5" max="5" width="29.28515625" bestFit="1" customWidth="1"/>
    <col min="7" max="7" width="27.7109375" customWidth="1"/>
    <col min="8" max="8" width="12.42578125" bestFit="1" customWidth="1"/>
    <col min="9" max="9" width="19.85546875" bestFit="1" customWidth="1"/>
    <col min="10" max="10" width="16" bestFit="1" customWidth="1"/>
    <col min="11" max="11" width="30.85546875" bestFit="1" customWidth="1"/>
    <col min="12" max="12" width="16" bestFit="1" customWidth="1"/>
    <col min="13" max="13" width="15" bestFit="1" customWidth="1"/>
    <col min="14" max="15" width="9.140625" style="55"/>
    <col min="16" max="16" width="15.7109375" bestFit="1" customWidth="1"/>
    <col min="17" max="17" width="47.7109375" customWidth="1"/>
    <col min="18" max="18" width="17.7109375" bestFit="1" customWidth="1"/>
    <col min="19" max="19" width="17.42578125" style="67" bestFit="1" customWidth="1"/>
    <col min="20" max="20" width="10.140625" bestFit="1" customWidth="1"/>
    <col min="21" max="21" width="9.28515625" bestFit="1" customWidth="1"/>
    <col min="22" max="23" width="8.42578125" style="67" customWidth="1"/>
    <col min="25" max="25" width="28.28515625" customWidth="1"/>
  </cols>
  <sheetData>
    <row r="1" spans="1:26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3"/>
      <c r="O1" s="63"/>
      <c r="P1" s="72"/>
      <c r="Q1" s="72"/>
      <c r="R1" s="72"/>
      <c r="S1" s="72"/>
      <c r="T1" s="79" t="s">
        <v>16604</v>
      </c>
      <c r="U1" s="79"/>
      <c r="V1"/>
      <c r="W1"/>
    </row>
    <row r="2" spans="1:26" x14ac:dyDescent="0.25">
      <c r="A2" s="61" t="s">
        <v>0</v>
      </c>
      <c r="B2" s="61" t="s">
        <v>1</v>
      </c>
      <c r="C2" s="61" t="s">
        <v>2</v>
      </c>
      <c r="D2" s="61" t="s">
        <v>3</v>
      </c>
      <c r="E2" s="61" t="s">
        <v>4</v>
      </c>
      <c r="F2" s="61" t="s">
        <v>5</v>
      </c>
      <c r="G2" s="61" t="s">
        <v>6</v>
      </c>
      <c r="H2" s="61" t="s">
        <v>11</v>
      </c>
      <c r="I2" s="61" t="s">
        <v>32</v>
      </c>
      <c r="J2" s="61" t="s">
        <v>33</v>
      </c>
      <c r="K2" s="61" t="s">
        <v>34</v>
      </c>
      <c r="L2" s="61" t="s">
        <v>35</v>
      </c>
      <c r="M2" s="61" t="s">
        <v>37</v>
      </c>
      <c r="N2" s="62" t="s">
        <v>16600</v>
      </c>
      <c r="O2" s="62" t="s">
        <v>16601</v>
      </c>
      <c r="P2" s="78" t="s">
        <v>16609</v>
      </c>
      <c r="Q2" s="78" t="s">
        <v>16608</v>
      </c>
      <c r="R2" s="78" t="s">
        <v>16607</v>
      </c>
      <c r="S2" s="78" t="s">
        <v>16605</v>
      </c>
      <c r="T2" s="62" t="s">
        <v>16600</v>
      </c>
      <c r="U2" s="62" t="s">
        <v>16601</v>
      </c>
      <c r="V2"/>
      <c r="W2"/>
      <c r="X2" s="80" t="s">
        <v>16603</v>
      </c>
      <c r="Y2" s="80"/>
    </row>
    <row r="3" spans="1:26" x14ac:dyDescent="0.25">
      <c r="A3" s="19" t="s">
        <v>40</v>
      </c>
      <c r="B3" s="19">
        <v>1</v>
      </c>
      <c r="C3" s="19" t="s">
        <v>41</v>
      </c>
      <c r="D3" s="20" t="s">
        <v>42</v>
      </c>
      <c r="E3" s="20" t="s">
        <v>42</v>
      </c>
      <c r="F3" s="21">
        <v>1200104</v>
      </c>
      <c r="G3" s="20" t="s">
        <v>43</v>
      </c>
      <c r="H3" s="22">
        <v>3312.2521000000002</v>
      </c>
      <c r="I3" s="25">
        <v>0.53</v>
      </c>
      <c r="J3" s="22">
        <v>30008.39</v>
      </c>
      <c r="K3" s="22">
        <v>3312252.1</v>
      </c>
      <c r="L3" s="22">
        <v>3342260.49</v>
      </c>
      <c r="M3" s="21" t="s">
        <v>47</v>
      </c>
      <c r="N3" s="63">
        <f t="shared" ref="N3:N65" si="0">L3/H3</f>
        <v>1009.0598146197869</v>
      </c>
      <c r="O3" s="63">
        <f t="shared" ref="O3:O65" si="1">K3/H3</f>
        <v>1000</v>
      </c>
      <c r="P3" s="69">
        <v>1201</v>
      </c>
      <c r="Q3" s="69" t="s">
        <v>15880</v>
      </c>
      <c r="R3" s="70">
        <v>39569</v>
      </c>
      <c r="S3" s="71">
        <f>VLOOKUP(R3,$X$3:$Y$251,2,0)</f>
        <v>1.7595140762000001</v>
      </c>
      <c r="T3" s="63">
        <f>N3*S3</f>
        <v>1775.4549475512779</v>
      </c>
      <c r="U3" s="63">
        <f>O3*S3</f>
        <v>1759.5140762000001</v>
      </c>
      <c r="X3" s="54">
        <v>35431</v>
      </c>
      <c r="Y3" s="65">
        <v>3.6043581401964788</v>
      </c>
      <c r="Z3">
        <v>3.6043581401964788</v>
      </c>
    </row>
    <row r="4" spans="1:26" x14ac:dyDescent="0.25">
      <c r="A4" s="19" t="s">
        <v>40</v>
      </c>
      <c r="B4" s="19">
        <v>1</v>
      </c>
      <c r="C4" s="19" t="s">
        <v>49</v>
      </c>
      <c r="D4" s="20" t="s">
        <v>42</v>
      </c>
      <c r="E4" s="20" t="s">
        <v>42</v>
      </c>
      <c r="F4" s="21">
        <v>1200104</v>
      </c>
      <c r="G4" s="20" t="s">
        <v>50</v>
      </c>
      <c r="H4" s="22">
        <v>3663.7991999999999</v>
      </c>
      <c r="I4" s="25">
        <v>0.54</v>
      </c>
      <c r="J4" s="22">
        <v>1E-3</v>
      </c>
      <c r="K4" s="22">
        <v>1622720.51</v>
      </c>
      <c r="L4" s="22">
        <v>1622720.5109999999</v>
      </c>
      <c r="M4" s="21" t="s">
        <v>52</v>
      </c>
      <c r="N4" s="63">
        <f t="shared" si="0"/>
        <v>442.90650835886419</v>
      </c>
      <c r="O4" s="63">
        <f t="shared" si="1"/>
        <v>442.90650808592352</v>
      </c>
      <c r="P4" s="69">
        <v>1201</v>
      </c>
      <c r="Q4" s="69" t="s">
        <v>15880</v>
      </c>
      <c r="R4" s="70">
        <v>39934</v>
      </c>
      <c r="S4" s="71">
        <f t="shared" ref="S3:S45" si="2">VLOOKUP(R4,$X$3:$Y$251,2,0)</f>
        <v>1.6692564184000001</v>
      </c>
      <c r="T4" s="63">
        <f t="shared" ref="T3:T65" si="3">N4*S4</f>
        <v>739.32453182916731</v>
      </c>
      <c r="U4" s="63">
        <f t="shared" ref="U3:U65" si="4">O4*S4</f>
        <v>739.32453137355935</v>
      </c>
      <c r="X4" s="54">
        <v>35462</v>
      </c>
      <c r="Y4" s="65">
        <v>3.5640858777920883</v>
      </c>
      <c r="Z4">
        <v>3.5640858777920883</v>
      </c>
    </row>
    <row r="5" spans="1:26" x14ac:dyDescent="0.25">
      <c r="A5" s="19" t="s">
        <v>40</v>
      </c>
      <c r="B5" s="19">
        <v>1</v>
      </c>
      <c r="C5" s="19" t="s">
        <v>53</v>
      </c>
      <c r="D5" s="20" t="s">
        <v>42</v>
      </c>
      <c r="E5" s="20" t="s">
        <v>42</v>
      </c>
      <c r="F5" s="21">
        <v>1200104</v>
      </c>
      <c r="G5" s="20" t="s">
        <v>54</v>
      </c>
      <c r="H5" s="22">
        <v>3563.9904000000001</v>
      </c>
      <c r="I5" s="25">
        <v>0.54300000000000004</v>
      </c>
      <c r="J5" s="22">
        <v>1E-3</v>
      </c>
      <c r="K5" s="22">
        <v>1681424.88</v>
      </c>
      <c r="L5" s="22">
        <v>1681424.8809999998</v>
      </c>
      <c r="M5" s="21" t="s">
        <v>52</v>
      </c>
      <c r="N5" s="63">
        <f t="shared" si="0"/>
        <v>471.781540432881</v>
      </c>
      <c r="O5" s="63">
        <f t="shared" si="1"/>
        <v>471.78154015229666</v>
      </c>
      <c r="P5" s="69">
        <v>1201</v>
      </c>
      <c r="Q5" s="69" t="s">
        <v>15880</v>
      </c>
      <c r="R5" s="70">
        <v>39934</v>
      </c>
      <c r="S5" s="71">
        <f t="shared" si="2"/>
        <v>1.6692564184000001</v>
      </c>
      <c r="T5" s="63">
        <f t="shared" si="3"/>
        <v>787.52436445022579</v>
      </c>
      <c r="U5" s="63">
        <f t="shared" si="4"/>
        <v>787.52436398185853</v>
      </c>
      <c r="X5" s="54">
        <v>35490</v>
      </c>
      <c r="Y5" s="65">
        <v>3.5389612228479486</v>
      </c>
      <c r="Z5">
        <v>3.5389612228479486</v>
      </c>
    </row>
    <row r="6" spans="1:26" x14ac:dyDescent="0.25">
      <c r="A6" s="19" t="s">
        <v>40</v>
      </c>
      <c r="B6" s="19">
        <v>1</v>
      </c>
      <c r="C6" s="19" t="s">
        <v>55</v>
      </c>
      <c r="D6" s="20" t="s">
        <v>42</v>
      </c>
      <c r="E6" s="20" t="s">
        <v>42</v>
      </c>
      <c r="F6" s="21">
        <v>1200104</v>
      </c>
      <c r="G6" s="20" t="s">
        <v>56</v>
      </c>
      <c r="H6" s="22">
        <v>1315</v>
      </c>
      <c r="I6" s="25">
        <v>0.42699999999999999</v>
      </c>
      <c r="J6" s="22">
        <v>0</v>
      </c>
      <c r="K6" s="22">
        <v>27104.63</v>
      </c>
      <c r="L6" s="22">
        <v>27104.63</v>
      </c>
      <c r="M6" s="21" t="s">
        <v>59</v>
      </c>
      <c r="N6" s="63">
        <f t="shared" si="0"/>
        <v>20.611885931558938</v>
      </c>
      <c r="O6" s="63">
        <f t="shared" si="1"/>
        <v>20.611885931558938</v>
      </c>
      <c r="P6" s="69">
        <v>1201</v>
      </c>
      <c r="Q6" s="69" t="s">
        <v>15880</v>
      </c>
      <c r="R6" s="70">
        <v>36069</v>
      </c>
      <c r="S6" s="71">
        <f t="shared" si="2"/>
        <v>3.3608856562199168</v>
      </c>
      <c r="T6" s="63">
        <f t="shared" si="3"/>
        <v>69.274191775017528</v>
      </c>
      <c r="U6" s="63">
        <f t="shared" si="4"/>
        <v>69.274191775017528</v>
      </c>
      <c r="X6" s="54">
        <v>35521</v>
      </c>
      <c r="Y6" s="65">
        <v>3.5182041016893417</v>
      </c>
      <c r="Z6">
        <v>3.5182041016893417</v>
      </c>
    </row>
    <row r="7" spans="1:26" x14ac:dyDescent="0.25">
      <c r="A7" s="19" t="s">
        <v>40</v>
      </c>
      <c r="B7" s="19">
        <v>1</v>
      </c>
      <c r="C7" s="19" t="s">
        <v>60</v>
      </c>
      <c r="D7" s="20" t="s">
        <v>42</v>
      </c>
      <c r="E7" s="20" t="s">
        <v>42</v>
      </c>
      <c r="F7" s="21">
        <v>1200104</v>
      </c>
      <c r="G7" s="20" t="s">
        <v>61</v>
      </c>
      <c r="H7" s="22">
        <v>3891.6264000000001</v>
      </c>
      <c r="I7" s="25">
        <v>0.55400000000000005</v>
      </c>
      <c r="J7" s="22">
        <v>52478.61</v>
      </c>
      <c r="K7" s="22">
        <v>1861760.58</v>
      </c>
      <c r="L7" s="22">
        <v>1914239.1900000002</v>
      </c>
      <c r="M7" s="21" t="s">
        <v>52</v>
      </c>
      <c r="N7" s="63">
        <f t="shared" si="0"/>
        <v>491.88668007802602</v>
      </c>
      <c r="O7" s="63">
        <f t="shared" si="1"/>
        <v>478.40167288411857</v>
      </c>
      <c r="P7" s="69">
        <v>1201</v>
      </c>
      <c r="Q7" s="69" t="s">
        <v>15880</v>
      </c>
      <c r="R7" s="70">
        <v>39934</v>
      </c>
      <c r="S7" s="71">
        <f t="shared" si="2"/>
        <v>1.6692564184000001</v>
      </c>
      <c r="T7" s="63">
        <f t="shared" si="3"/>
        <v>821.08499784571234</v>
      </c>
      <c r="U7" s="63">
        <f t="shared" si="4"/>
        <v>798.57506303511218</v>
      </c>
      <c r="X7" s="54">
        <v>35551</v>
      </c>
      <c r="Y7" s="65">
        <v>3.4944437524467062</v>
      </c>
      <c r="Z7">
        <v>3.4944437524467062</v>
      </c>
    </row>
    <row r="8" spans="1:26" x14ac:dyDescent="0.25">
      <c r="A8" s="19" t="s">
        <v>40</v>
      </c>
      <c r="B8" s="19">
        <v>1</v>
      </c>
      <c r="C8" s="19" t="s">
        <v>62</v>
      </c>
      <c r="D8" s="20" t="s">
        <v>42</v>
      </c>
      <c r="E8" s="20" t="s">
        <v>42</v>
      </c>
      <c r="F8" s="21">
        <v>1200104</v>
      </c>
      <c r="G8" s="20" t="s">
        <v>63</v>
      </c>
      <c r="H8" s="22">
        <v>9984.8086999999996</v>
      </c>
      <c r="I8" s="25">
        <v>0.441</v>
      </c>
      <c r="J8" s="22">
        <v>2722346.63</v>
      </c>
      <c r="K8" s="22">
        <v>14835266.789999999</v>
      </c>
      <c r="L8" s="22">
        <v>17557613.419999998</v>
      </c>
      <c r="M8" s="21" t="s">
        <v>66</v>
      </c>
      <c r="N8" s="63">
        <f t="shared" si="0"/>
        <v>1758.4326297608484</v>
      </c>
      <c r="O8" s="63">
        <f t="shared" si="1"/>
        <v>1485.7837777102329</v>
      </c>
      <c r="P8" s="69">
        <v>1201</v>
      </c>
      <c r="Q8" s="69" t="s">
        <v>15880</v>
      </c>
      <c r="R8" s="70">
        <v>40878</v>
      </c>
      <c r="S8" s="71">
        <f t="shared" si="2"/>
        <v>1.4507867136000001</v>
      </c>
      <c r="T8" s="63">
        <f t="shared" si="3"/>
        <v>2551.1106960177472</v>
      </c>
      <c r="U8" s="63">
        <f t="shared" si="4"/>
        <v>2155.555363984422</v>
      </c>
      <c r="X8" s="54">
        <v>35582</v>
      </c>
      <c r="Y8" s="65">
        <v>3.4770600432145726</v>
      </c>
      <c r="Z8">
        <v>3.4770600432145726</v>
      </c>
    </row>
    <row r="9" spans="1:26" x14ac:dyDescent="0.25">
      <c r="A9" s="19" t="s">
        <v>40</v>
      </c>
      <c r="B9" s="19">
        <v>1</v>
      </c>
      <c r="C9" s="19" t="s">
        <v>67</v>
      </c>
      <c r="D9" s="20" t="s">
        <v>42</v>
      </c>
      <c r="E9" s="20" t="s">
        <v>42</v>
      </c>
      <c r="F9" s="21">
        <v>1200104</v>
      </c>
      <c r="G9" s="20" t="s">
        <v>68</v>
      </c>
      <c r="H9" s="22">
        <v>1520</v>
      </c>
      <c r="I9" s="25">
        <v>0.45500000000000002</v>
      </c>
      <c r="J9" s="22">
        <v>0</v>
      </c>
      <c r="K9" s="22">
        <v>37240.120000000003</v>
      </c>
      <c r="L9" s="22">
        <v>37240.120000000003</v>
      </c>
      <c r="M9" s="21" t="s">
        <v>59</v>
      </c>
      <c r="N9" s="63">
        <f t="shared" si="0"/>
        <v>24.500078947368422</v>
      </c>
      <c r="O9" s="63">
        <f t="shared" si="1"/>
        <v>24.500078947368422</v>
      </c>
      <c r="P9" s="69">
        <v>1201</v>
      </c>
      <c r="Q9" s="69" t="s">
        <v>15880</v>
      </c>
      <c r="R9" s="70">
        <v>36069</v>
      </c>
      <c r="S9" s="71">
        <f t="shared" si="2"/>
        <v>3.3608856562199168</v>
      </c>
      <c r="T9" s="63">
        <f t="shared" si="3"/>
        <v>82.341963910466092</v>
      </c>
      <c r="U9" s="63">
        <f t="shared" si="4"/>
        <v>82.341963910466092</v>
      </c>
      <c r="X9" s="54">
        <v>35612</v>
      </c>
      <c r="Y9" s="65">
        <v>3.4580424725867678</v>
      </c>
      <c r="Z9">
        <v>3.4580424725867678</v>
      </c>
    </row>
    <row r="10" spans="1:26" x14ac:dyDescent="0.25">
      <c r="A10" s="19" t="s">
        <v>40</v>
      </c>
      <c r="B10" s="19">
        <v>1</v>
      </c>
      <c r="C10" s="19" t="s">
        <v>70</v>
      </c>
      <c r="D10" s="20" t="s">
        <v>42</v>
      </c>
      <c r="E10" s="20" t="s">
        <v>42</v>
      </c>
      <c r="F10" s="21">
        <v>1200104</v>
      </c>
      <c r="G10" s="20" t="s">
        <v>71</v>
      </c>
      <c r="H10" s="22">
        <v>4660</v>
      </c>
      <c r="I10" s="25">
        <v>0.438</v>
      </c>
      <c r="J10" s="22">
        <v>0</v>
      </c>
      <c r="K10" s="22">
        <v>109928.78</v>
      </c>
      <c r="L10" s="22">
        <v>109928.78</v>
      </c>
      <c r="M10" s="21" t="s">
        <v>59</v>
      </c>
      <c r="N10" s="63">
        <f t="shared" si="0"/>
        <v>23.589866952789698</v>
      </c>
      <c r="O10" s="63">
        <f t="shared" si="1"/>
        <v>23.589866952789698</v>
      </c>
      <c r="P10" s="69">
        <v>1201</v>
      </c>
      <c r="Q10" s="69" t="s">
        <v>15880</v>
      </c>
      <c r="R10" s="70">
        <v>36069</v>
      </c>
      <c r="S10" s="71">
        <f t="shared" si="2"/>
        <v>3.3608856562199168</v>
      </c>
      <c r="T10" s="63">
        <f t="shared" si="3"/>
        <v>79.282845473767139</v>
      </c>
      <c r="U10" s="63">
        <f t="shared" si="4"/>
        <v>79.282845473767139</v>
      </c>
      <c r="X10" s="54">
        <v>35643</v>
      </c>
      <c r="Y10" s="65">
        <v>3.4473563936134397</v>
      </c>
      <c r="Z10">
        <v>3.4473563936134397</v>
      </c>
    </row>
    <row r="11" spans="1:26" x14ac:dyDescent="0.25">
      <c r="A11" s="19" t="s">
        <v>40</v>
      </c>
      <c r="B11" s="19">
        <v>1</v>
      </c>
      <c r="C11" s="19" t="s">
        <v>73</v>
      </c>
      <c r="D11" s="20" t="s">
        <v>74</v>
      </c>
      <c r="E11" s="20" t="s">
        <v>75</v>
      </c>
      <c r="F11" s="21">
        <v>1200138</v>
      </c>
      <c r="G11" s="20" t="s">
        <v>76</v>
      </c>
      <c r="H11" s="22">
        <v>2422.8062</v>
      </c>
      <c r="I11" s="25">
        <v>0.51500000000000001</v>
      </c>
      <c r="J11" s="22">
        <v>820716.79</v>
      </c>
      <c r="K11" s="22">
        <v>3233695.21</v>
      </c>
      <c r="L11" s="22">
        <v>4054412</v>
      </c>
      <c r="M11" s="21" t="s">
        <v>77</v>
      </c>
      <c r="N11" s="63">
        <f t="shared" si="0"/>
        <v>1673.4363648235669</v>
      </c>
      <c r="O11" s="63">
        <f t="shared" si="1"/>
        <v>1334.6900012060396</v>
      </c>
      <c r="P11" s="69">
        <v>1201</v>
      </c>
      <c r="Q11" s="69" t="s">
        <v>15880</v>
      </c>
      <c r="R11" s="70">
        <v>39692</v>
      </c>
      <c r="S11" s="71">
        <f t="shared" si="2"/>
        <v>1.7172418548999999</v>
      </c>
      <c r="T11" s="63">
        <f t="shared" si="3"/>
        <v>2873.6949671867351</v>
      </c>
      <c r="U11" s="63">
        <f t="shared" si="4"/>
        <v>2291.9855333875425</v>
      </c>
      <c r="X11" s="54">
        <v>35674</v>
      </c>
      <c r="Y11" s="65">
        <v>3.441507046167481</v>
      </c>
      <c r="Z11">
        <v>3.441507046167481</v>
      </c>
    </row>
    <row r="12" spans="1:26" x14ac:dyDescent="0.25">
      <c r="A12" s="19" t="s">
        <v>40</v>
      </c>
      <c r="B12" s="19">
        <v>1</v>
      </c>
      <c r="C12" s="19" t="s">
        <v>79</v>
      </c>
      <c r="D12" s="20" t="s">
        <v>74</v>
      </c>
      <c r="E12" s="20" t="s">
        <v>75</v>
      </c>
      <c r="F12" s="21">
        <v>1200138</v>
      </c>
      <c r="G12" s="20" t="s">
        <v>80</v>
      </c>
      <c r="H12" s="22">
        <v>6189.7304000000004</v>
      </c>
      <c r="I12" s="25">
        <v>0.55000000000000004</v>
      </c>
      <c r="J12" s="22">
        <v>21103.52</v>
      </c>
      <c r="K12" s="22">
        <v>185428.53</v>
      </c>
      <c r="L12" s="22">
        <v>206532.05</v>
      </c>
      <c r="M12" s="21" t="s">
        <v>82</v>
      </c>
      <c r="N12" s="63">
        <f t="shared" si="0"/>
        <v>33.366889452891193</v>
      </c>
      <c r="O12" s="63">
        <f t="shared" si="1"/>
        <v>29.957448550586303</v>
      </c>
      <c r="P12" s="69">
        <v>1201</v>
      </c>
      <c r="Q12" s="69" t="s">
        <v>15880</v>
      </c>
      <c r="R12" s="70">
        <v>35855</v>
      </c>
      <c r="S12" s="71">
        <f t="shared" si="2"/>
        <v>3.3755591747633313</v>
      </c>
      <c r="T12" s="63">
        <f t="shared" si="3"/>
        <v>112.6319098260207</v>
      </c>
      <c r="U12" s="63">
        <f t="shared" si="4"/>
        <v>101.12314030743205</v>
      </c>
      <c r="X12" s="54">
        <v>35704</v>
      </c>
      <c r="Y12" s="65">
        <v>3.4432289321700318</v>
      </c>
      <c r="Z12">
        <v>3.4432289321700318</v>
      </c>
    </row>
    <row r="13" spans="1:26" x14ac:dyDescent="0.25">
      <c r="A13" s="19" t="s">
        <v>40</v>
      </c>
      <c r="B13" s="19">
        <v>1</v>
      </c>
      <c r="C13" s="19" t="s">
        <v>83</v>
      </c>
      <c r="D13" s="20" t="s">
        <v>74</v>
      </c>
      <c r="E13" s="20" t="s">
        <v>84</v>
      </c>
      <c r="F13" s="21">
        <v>1200179</v>
      </c>
      <c r="G13" s="20" t="s">
        <v>85</v>
      </c>
      <c r="H13" s="22">
        <v>11210.43</v>
      </c>
      <c r="I13" s="25">
        <v>0.625</v>
      </c>
      <c r="J13" s="22">
        <v>302136.46999999997</v>
      </c>
      <c r="K13" s="22">
        <v>491676.59</v>
      </c>
      <c r="L13" s="22">
        <v>793813.06</v>
      </c>
      <c r="M13" s="21" t="s">
        <v>87</v>
      </c>
      <c r="N13" s="63">
        <f t="shared" si="0"/>
        <v>70.810224050281747</v>
      </c>
      <c r="O13" s="63">
        <f t="shared" si="1"/>
        <v>43.858851979808094</v>
      </c>
      <c r="P13" s="69">
        <v>1201</v>
      </c>
      <c r="Q13" s="69" t="s">
        <v>15880</v>
      </c>
      <c r="R13" s="70">
        <v>35886</v>
      </c>
      <c r="S13" s="71">
        <f t="shared" si="2"/>
        <v>3.3624476018381779</v>
      </c>
      <c r="T13" s="63">
        <f t="shared" si="3"/>
        <v>238.09566804349393</v>
      </c>
      <c r="U13" s="63">
        <f t="shared" si="4"/>
        <v>147.47309165888134</v>
      </c>
      <c r="X13" s="54">
        <v>35735</v>
      </c>
      <c r="Y13" s="65">
        <v>3.4346431255118088</v>
      </c>
      <c r="Z13">
        <v>3.4346431255118088</v>
      </c>
    </row>
    <row r="14" spans="1:26" x14ac:dyDescent="0.25">
      <c r="A14" s="19" t="s">
        <v>40</v>
      </c>
      <c r="B14" s="19">
        <v>1</v>
      </c>
      <c r="C14" s="19" t="s">
        <v>88</v>
      </c>
      <c r="D14" s="20" t="s">
        <v>74</v>
      </c>
      <c r="E14" s="20" t="s">
        <v>84</v>
      </c>
      <c r="F14" s="21">
        <v>1200179</v>
      </c>
      <c r="G14" s="20" t="s">
        <v>89</v>
      </c>
      <c r="H14" s="22">
        <v>3141.81</v>
      </c>
      <c r="I14" s="25">
        <v>0.57799999999999996</v>
      </c>
      <c r="J14" s="22">
        <v>212993.47</v>
      </c>
      <c r="K14" s="22">
        <v>4419122.8</v>
      </c>
      <c r="L14" s="22">
        <v>4632116.2699999996</v>
      </c>
      <c r="M14" s="21" t="s">
        <v>91</v>
      </c>
      <c r="N14" s="63">
        <f t="shared" si="0"/>
        <v>1474.3464022331075</v>
      </c>
      <c r="O14" s="63">
        <f t="shared" si="1"/>
        <v>1406.5531652136826</v>
      </c>
      <c r="P14" s="69">
        <v>1201</v>
      </c>
      <c r="Q14" s="69" t="s">
        <v>15880</v>
      </c>
      <c r="R14" s="70">
        <v>40575</v>
      </c>
      <c r="S14" s="71">
        <f t="shared" si="2"/>
        <v>1.5256908158</v>
      </c>
      <c r="T14" s="63">
        <f t="shared" si="3"/>
        <v>2249.3967651948246</v>
      </c>
      <c r="U14" s="63">
        <f t="shared" si="4"/>
        <v>2145.9652461009355</v>
      </c>
      <c r="X14" s="54">
        <v>35765</v>
      </c>
      <c r="Y14" s="65">
        <v>3.4322419683145649</v>
      </c>
      <c r="Z14">
        <v>3.4322419683145649</v>
      </c>
    </row>
    <row r="15" spans="1:26" x14ac:dyDescent="0.25">
      <c r="A15" s="19" t="s">
        <v>40</v>
      </c>
      <c r="B15" s="19">
        <v>1</v>
      </c>
      <c r="C15" s="19" t="s">
        <v>92</v>
      </c>
      <c r="D15" s="20" t="s">
        <v>74</v>
      </c>
      <c r="E15" s="20" t="s">
        <v>84</v>
      </c>
      <c r="F15" s="21">
        <v>1200179</v>
      </c>
      <c r="G15" s="20" t="s">
        <v>93</v>
      </c>
      <c r="H15" s="22">
        <v>5705.9721</v>
      </c>
      <c r="I15" s="25">
        <v>0.57799999999999996</v>
      </c>
      <c r="J15" s="22">
        <v>837541.51</v>
      </c>
      <c r="K15" s="22">
        <v>11439149.030000001</v>
      </c>
      <c r="L15" s="22">
        <v>12276690.540000001</v>
      </c>
      <c r="M15" s="21" t="s">
        <v>91</v>
      </c>
      <c r="N15" s="63">
        <f t="shared" si="0"/>
        <v>2151.5510985411233</v>
      </c>
      <c r="O15" s="63">
        <f t="shared" si="1"/>
        <v>2004.7677818123227</v>
      </c>
      <c r="P15" s="69">
        <v>1201</v>
      </c>
      <c r="Q15" s="69" t="s">
        <v>15880</v>
      </c>
      <c r="R15" s="70">
        <v>40575</v>
      </c>
      <c r="S15" s="71">
        <f t="shared" si="2"/>
        <v>1.5256908158</v>
      </c>
      <c r="T15" s="63">
        <f t="shared" si="3"/>
        <v>3282.6017507685924</v>
      </c>
      <c r="U15" s="63">
        <f t="shared" si="4"/>
        <v>3058.6557925227989</v>
      </c>
      <c r="X15" s="54">
        <v>35796</v>
      </c>
      <c r="Y15" s="66">
        <v>3.4155061987898709</v>
      </c>
      <c r="Z15">
        <v>3.4155061987898709</v>
      </c>
    </row>
    <row r="16" spans="1:26" x14ac:dyDescent="0.25">
      <c r="A16" s="19" t="s">
        <v>40</v>
      </c>
      <c r="B16" s="19">
        <v>1</v>
      </c>
      <c r="C16" s="19" t="s">
        <v>95</v>
      </c>
      <c r="D16" s="20" t="s">
        <v>96</v>
      </c>
      <c r="E16" s="20" t="s">
        <v>96</v>
      </c>
      <c r="F16" s="21">
        <v>1200203</v>
      </c>
      <c r="G16" s="20" t="s">
        <v>97</v>
      </c>
      <c r="H16" s="22">
        <v>5064.2897000000003</v>
      </c>
      <c r="I16" s="25">
        <v>0.35699999999999998</v>
      </c>
      <c r="J16" s="22">
        <v>1E-3</v>
      </c>
      <c r="K16" s="22">
        <v>942353.37</v>
      </c>
      <c r="L16" s="22">
        <v>942353.37100000004</v>
      </c>
      <c r="M16" s="21" t="s">
        <v>99</v>
      </c>
      <c r="N16" s="63">
        <f t="shared" si="0"/>
        <v>186.07809324178274</v>
      </c>
      <c r="O16" s="63">
        <f t="shared" si="1"/>
        <v>186.07809304432169</v>
      </c>
      <c r="P16" s="69">
        <v>1202</v>
      </c>
      <c r="Q16" s="69" t="s">
        <v>11163</v>
      </c>
      <c r="R16" s="70">
        <v>39600</v>
      </c>
      <c r="S16" s="71">
        <f t="shared" si="2"/>
        <v>1.7497156684999999</v>
      </c>
      <c r="T16" s="63">
        <f t="shared" si="3"/>
        <v>325.58375530975121</v>
      </c>
      <c r="U16" s="63">
        <f t="shared" si="4"/>
        <v>325.58375496425049</v>
      </c>
      <c r="X16" s="54">
        <v>35827</v>
      </c>
      <c r="Y16" s="66">
        <v>3.3971626166746161</v>
      </c>
      <c r="Z16">
        <v>3.3971626166746161</v>
      </c>
    </row>
    <row r="17" spans="1:26" x14ac:dyDescent="0.25">
      <c r="A17" s="19" t="s">
        <v>40</v>
      </c>
      <c r="B17" s="19">
        <v>1</v>
      </c>
      <c r="C17" s="19" t="s">
        <v>100</v>
      </c>
      <c r="D17" s="20" t="s">
        <v>96</v>
      </c>
      <c r="E17" s="20" t="s">
        <v>96</v>
      </c>
      <c r="F17" s="21">
        <v>1200203</v>
      </c>
      <c r="G17" s="20" t="s">
        <v>101</v>
      </c>
      <c r="H17" s="22">
        <v>11102.4539</v>
      </c>
      <c r="I17" s="25">
        <v>0.34100000000000003</v>
      </c>
      <c r="J17" s="22">
        <v>1E-3</v>
      </c>
      <c r="K17" s="22">
        <v>972486.28</v>
      </c>
      <c r="L17" s="22">
        <v>972486.28100000008</v>
      </c>
      <c r="M17" s="21" t="s">
        <v>103</v>
      </c>
      <c r="N17" s="63">
        <f t="shared" si="0"/>
        <v>87.592012518962136</v>
      </c>
      <c r="O17" s="63">
        <f t="shared" si="1"/>
        <v>87.592012428891962</v>
      </c>
      <c r="P17" s="69">
        <v>1202</v>
      </c>
      <c r="Q17" s="69" t="s">
        <v>11163</v>
      </c>
      <c r="R17" s="70">
        <v>40087</v>
      </c>
      <c r="S17" s="71">
        <f t="shared" si="2"/>
        <v>1.6426481539</v>
      </c>
      <c r="T17" s="63">
        <f t="shared" si="3"/>
        <v>143.88285766065883</v>
      </c>
      <c r="U17" s="63">
        <f t="shared" si="4"/>
        <v>143.88285751270524</v>
      </c>
      <c r="X17" s="54">
        <v>35855</v>
      </c>
      <c r="Y17" s="66">
        <v>3.3755591747633313</v>
      </c>
      <c r="Z17">
        <v>3.3755591747633313</v>
      </c>
    </row>
    <row r="18" spans="1:26" x14ac:dyDescent="0.25">
      <c r="A18" s="19" t="s">
        <v>40</v>
      </c>
      <c r="B18" s="19">
        <v>1</v>
      </c>
      <c r="C18" s="19" t="s">
        <v>104</v>
      </c>
      <c r="D18" s="20" t="s">
        <v>96</v>
      </c>
      <c r="E18" s="20" t="s">
        <v>96</v>
      </c>
      <c r="F18" s="21">
        <v>1200203</v>
      </c>
      <c r="G18" s="20" t="s">
        <v>105</v>
      </c>
      <c r="H18" s="22">
        <v>8326.4069</v>
      </c>
      <c r="I18" s="25">
        <v>0.16</v>
      </c>
      <c r="J18" s="22">
        <v>1E-3</v>
      </c>
      <c r="K18" s="22">
        <v>694187.71</v>
      </c>
      <c r="L18" s="22">
        <v>694187.71100000001</v>
      </c>
      <c r="M18" s="21" t="s">
        <v>103</v>
      </c>
      <c r="N18" s="63">
        <f t="shared" si="0"/>
        <v>83.371821643739267</v>
      </c>
      <c r="O18" s="63">
        <f t="shared" si="1"/>
        <v>83.37182152363944</v>
      </c>
      <c r="P18" s="69">
        <v>1202</v>
      </c>
      <c r="Q18" s="69" t="s">
        <v>11163</v>
      </c>
      <c r="R18" s="70">
        <v>40087</v>
      </c>
      <c r="S18" s="71">
        <f t="shared" si="2"/>
        <v>1.6426481539</v>
      </c>
      <c r="T18" s="63">
        <f t="shared" si="3"/>
        <v>136.95056891036836</v>
      </c>
      <c r="U18" s="63">
        <f t="shared" si="4"/>
        <v>136.9505687130866</v>
      </c>
      <c r="X18" s="54">
        <v>35886</v>
      </c>
      <c r="Y18" s="66">
        <v>3.3624476018381779</v>
      </c>
      <c r="Z18">
        <v>3.3624476018381779</v>
      </c>
    </row>
    <row r="19" spans="1:26" x14ac:dyDescent="0.25">
      <c r="A19" s="19" t="s">
        <v>40</v>
      </c>
      <c r="B19" s="19">
        <v>1</v>
      </c>
      <c r="C19" s="19" t="s">
        <v>106</v>
      </c>
      <c r="D19" s="20" t="s">
        <v>96</v>
      </c>
      <c r="E19" s="20" t="s">
        <v>107</v>
      </c>
      <c r="F19" s="21">
        <v>1200351</v>
      </c>
      <c r="G19" s="20" t="s">
        <v>108</v>
      </c>
      <c r="H19" s="22">
        <v>2319.7267999999999</v>
      </c>
      <c r="I19" s="25">
        <v>1E-4</v>
      </c>
      <c r="J19" s="22">
        <v>1E-3</v>
      </c>
      <c r="K19" s="22">
        <v>304737.05</v>
      </c>
      <c r="L19" s="22">
        <v>304737.05099999998</v>
      </c>
      <c r="M19" s="21" t="s">
        <v>110</v>
      </c>
      <c r="N19" s="63">
        <f t="shared" si="0"/>
        <v>131.36764682806611</v>
      </c>
      <c r="O19" s="63">
        <f t="shared" si="1"/>
        <v>131.36764639698089</v>
      </c>
      <c r="P19" s="69">
        <v>1202</v>
      </c>
      <c r="Q19" s="69" t="s">
        <v>11163</v>
      </c>
      <c r="R19" s="70">
        <v>39783</v>
      </c>
      <c r="S19" s="71">
        <f t="shared" si="2"/>
        <v>1.6993388474</v>
      </c>
      <c r="T19" s="63">
        <f t="shared" si="3"/>
        <v>223.23814554645614</v>
      </c>
      <c r="U19" s="63">
        <f t="shared" si="4"/>
        <v>223.23814481389627</v>
      </c>
      <c r="X19" s="54">
        <v>35916</v>
      </c>
      <c r="Y19" s="66">
        <v>3.3550678742970947</v>
      </c>
      <c r="Z19">
        <v>3.3550678742970947</v>
      </c>
    </row>
    <row r="20" spans="1:26" x14ac:dyDescent="0.25">
      <c r="A20" s="19" t="s">
        <v>40</v>
      </c>
      <c r="B20" s="19">
        <v>1</v>
      </c>
      <c r="C20" s="19" t="s">
        <v>111</v>
      </c>
      <c r="D20" s="20" t="s">
        <v>74</v>
      </c>
      <c r="E20" s="20" t="s">
        <v>112</v>
      </c>
      <c r="F20" s="21">
        <v>1200807</v>
      </c>
      <c r="G20" s="20" t="s">
        <v>113</v>
      </c>
      <c r="H20" s="22">
        <v>7028</v>
      </c>
      <c r="I20" s="25">
        <v>0.36399999999999999</v>
      </c>
      <c r="J20" s="22">
        <v>0</v>
      </c>
      <c r="K20" s="22">
        <v>24598</v>
      </c>
      <c r="L20" s="22">
        <v>24598</v>
      </c>
      <c r="M20" s="21" t="s">
        <v>115</v>
      </c>
      <c r="N20" s="63">
        <f t="shared" si="0"/>
        <v>3.5</v>
      </c>
      <c r="O20" s="63">
        <f t="shared" si="1"/>
        <v>3.5</v>
      </c>
      <c r="P20" s="69">
        <v>1201</v>
      </c>
      <c r="Q20" s="69" t="s">
        <v>15880</v>
      </c>
      <c r="R20" s="70">
        <v>36008</v>
      </c>
      <c r="S20" s="71">
        <f t="shared" si="2"/>
        <v>3.3337158946022489</v>
      </c>
      <c r="T20" s="63">
        <f t="shared" si="3"/>
        <v>11.668005631107871</v>
      </c>
      <c r="U20" s="63">
        <f t="shared" si="4"/>
        <v>11.668005631107871</v>
      </c>
      <c r="X20" s="54">
        <v>35947</v>
      </c>
      <c r="Y20" s="66">
        <v>3.3413693592305931</v>
      </c>
      <c r="Z20">
        <v>3.3413693592305931</v>
      </c>
    </row>
    <row r="21" spans="1:26" x14ac:dyDescent="0.25">
      <c r="A21" s="19" t="s">
        <v>40</v>
      </c>
      <c r="B21" s="19">
        <v>1</v>
      </c>
      <c r="C21" s="19" t="s">
        <v>116</v>
      </c>
      <c r="D21" s="20" t="s">
        <v>74</v>
      </c>
      <c r="E21" s="20" t="s">
        <v>112</v>
      </c>
      <c r="F21" s="21">
        <v>1200807</v>
      </c>
      <c r="G21" s="20" t="s">
        <v>117</v>
      </c>
      <c r="H21" s="22">
        <v>3346.0048999999999</v>
      </c>
      <c r="I21" s="25">
        <v>0.46600000000000003</v>
      </c>
      <c r="J21" s="22">
        <v>1E-3</v>
      </c>
      <c r="K21" s="22">
        <v>1270007.3700000001</v>
      </c>
      <c r="L21" s="22">
        <v>1270007.371</v>
      </c>
      <c r="M21" s="21" t="s">
        <v>119</v>
      </c>
      <c r="N21" s="63">
        <f t="shared" si="0"/>
        <v>379.55932790176132</v>
      </c>
      <c r="O21" s="63">
        <f t="shared" si="1"/>
        <v>379.55932760289744</v>
      </c>
      <c r="P21" s="69">
        <v>1201</v>
      </c>
      <c r="Q21" s="69" t="s">
        <v>15880</v>
      </c>
      <c r="R21" s="70">
        <v>39753</v>
      </c>
      <c r="S21" s="71">
        <f t="shared" si="2"/>
        <v>1.7076656077000001</v>
      </c>
      <c r="T21" s="63">
        <f t="shared" si="3"/>
        <v>648.16041033956481</v>
      </c>
      <c r="U21" s="63">
        <f t="shared" si="4"/>
        <v>648.16040982920526</v>
      </c>
      <c r="X21" s="54">
        <v>35977</v>
      </c>
      <c r="Y21" s="66">
        <v>3.3300474919847436</v>
      </c>
      <c r="Z21">
        <v>3.3300474919847436</v>
      </c>
    </row>
    <row r="22" spans="1:26" x14ac:dyDescent="0.25">
      <c r="A22" s="19" t="s">
        <v>40</v>
      </c>
      <c r="B22" s="19">
        <v>1</v>
      </c>
      <c r="C22" s="19" t="s">
        <v>120</v>
      </c>
      <c r="D22" s="20" t="s">
        <v>74</v>
      </c>
      <c r="E22" s="20" t="s">
        <v>112</v>
      </c>
      <c r="F22" s="21">
        <v>1200807</v>
      </c>
      <c r="G22" s="20" t="s">
        <v>121</v>
      </c>
      <c r="H22" s="22">
        <v>1974.6</v>
      </c>
      <c r="I22" s="25">
        <v>0.53600000000000003</v>
      </c>
      <c r="J22" s="22">
        <v>0</v>
      </c>
      <c r="K22" s="22">
        <v>86706.18</v>
      </c>
      <c r="L22" s="22">
        <v>86706.18</v>
      </c>
      <c r="M22" s="21" t="s">
        <v>123</v>
      </c>
      <c r="N22" s="63">
        <f t="shared" si="0"/>
        <v>43.910756608933454</v>
      </c>
      <c r="O22" s="63">
        <f t="shared" si="1"/>
        <v>43.910756608933454</v>
      </c>
      <c r="P22" s="69">
        <v>1201</v>
      </c>
      <c r="Q22" s="69" t="s">
        <v>15880</v>
      </c>
      <c r="R22" s="70">
        <v>36039</v>
      </c>
      <c r="S22" s="71">
        <f t="shared" si="2"/>
        <v>3.346096831630871</v>
      </c>
      <c r="T22" s="63">
        <f t="shared" si="3"/>
        <v>146.92964356366656</v>
      </c>
      <c r="U22" s="63">
        <f t="shared" si="4"/>
        <v>146.92964356366656</v>
      </c>
      <c r="X22" s="54">
        <v>36008</v>
      </c>
      <c r="Y22" s="66">
        <v>3.3337158946022489</v>
      </c>
      <c r="Z22">
        <v>3.3337158946022489</v>
      </c>
    </row>
    <row r="23" spans="1:26" x14ac:dyDescent="0.25">
      <c r="A23" s="19" t="s">
        <v>40</v>
      </c>
      <c r="B23" s="19">
        <v>1</v>
      </c>
      <c r="C23" s="19" t="s">
        <v>124</v>
      </c>
      <c r="D23" s="20" t="s">
        <v>96</v>
      </c>
      <c r="E23" s="20" t="s">
        <v>125</v>
      </c>
      <c r="F23" s="21">
        <v>1200393</v>
      </c>
      <c r="G23" s="20" t="s">
        <v>126</v>
      </c>
      <c r="H23" s="22">
        <v>5148.9111999999996</v>
      </c>
      <c r="I23" s="25">
        <v>0.33100000000000002</v>
      </c>
      <c r="J23" s="22">
        <v>1E-3</v>
      </c>
      <c r="K23" s="22">
        <v>397640.41</v>
      </c>
      <c r="L23" s="22">
        <v>397640.41099999996</v>
      </c>
      <c r="M23" s="21" t="s">
        <v>128</v>
      </c>
      <c r="N23" s="63">
        <f t="shared" si="0"/>
        <v>77.228057652266372</v>
      </c>
      <c r="O23" s="63">
        <f t="shared" si="1"/>
        <v>77.228057458050557</v>
      </c>
      <c r="P23" s="69">
        <v>1202</v>
      </c>
      <c r="Q23" s="69" t="s">
        <v>11163</v>
      </c>
      <c r="R23" s="70">
        <v>39417</v>
      </c>
      <c r="S23" s="71">
        <f t="shared" si="2"/>
        <v>1.810401302</v>
      </c>
      <c r="T23" s="63">
        <f t="shared" si="3"/>
        <v>139.81377612459411</v>
      </c>
      <c r="U23" s="63">
        <f t="shared" si="4"/>
        <v>139.81377577298554</v>
      </c>
      <c r="X23" s="54">
        <v>36039</v>
      </c>
      <c r="Y23" s="66">
        <v>3.346096831630871</v>
      </c>
      <c r="Z23">
        <v>3.346096831630871</v>
      </c>
    </row>
    <row r="24" spans="1:26" x14ac:dyDescent="0.25">
      <c r="A24" s="19" t="s">
        <v>40</v>
      </c>
      <c r="B24" s="19">
        <v>1</v>
      </c>
      <c r="C24" s="19" t="s">
        <v>129</v>
      </c>
      <c r="D24" s="20" t="s">
        <v>96</v>
      </c>
      <c r="E24" s="20" t="s">
        <v>125</v>
      </c>
      <c r="F24" s="21">
        <v>1200393</v>
      </c>
      <c r="G24" s="20" t="s">
        <v>130</v>
      </c>
      <c r="H24" s="22">
        <v>14904.923699999999</v>
      </c>
      <c r="I24" s="25">
        <v>0.47299999999999998</v>
      </c>
      <c r="J24" s="22">
        <v>46017.25</v>
      </c>
      <c r="K24" s="22">
        <v>3917994.7600000002</v>
      </c>
      <c r="L24" s="22">
        <v>3964012.0100000002</v>
      </c>
      <c r="M24" s="21" t="s">
        <v>132</v>
      </c>
      <c r="N24" s="63">
        <f t="shared" si="0"/>
        <v>265.95319035413786</v>
      </c>
      <c r="O24" s="63">
        <f t="shared" si="1"/>
        <v>262.86580453947579</v>
      </c>
      <c r="P24" s="69">
        <v>1202</v>
      </c>
      <c r="Q24" s="69" t="s">
        <v>11163</v>
      </c>
      <c r="R24" s="70">
        <v>40483</v>
      </c>
      <c r="S24" s="71">
        <f t="shared" si="2"/>
        <v>1.5612052225999999</v>
      </c>
      <c r="T24" s="63">
        <f t="shared" si="3"/>
        <v>415.20750974801194</v>
      </c>
      <c r="U24" s="63">
        <f t="shared" si="4"/>
        <v>410.38746688998037</v>
      </c>
      <c r="X24" s="54">
        <v>36069</v>
      </c>
      <c r="Y24" s="66">
        <v>3.3608856562199168</v>
      </c>
      <c r="Z24">
        <v>3.3608856562199168</v>
      </c>
    </row>
    <row r="25" spans="1:26" x14ac:dyDescent="0.25">
      <c r="A25" s="19" t="s">
        <v>40</v>
      </c>
      <c r="B25" s="19">
        <v>1</v>
      </c>
      <c r="C25" s="19" t="s">
        <v>133</v>
      </c>
      <c r="D25" s="20" t="s">
        <v>96</v>
      </c>
      <c r="E25" s="20" t="s">
        <v>125</v>
      </c>
      <c r="F25" s="21">
        <v>1200393</v>
      </c>
      <c r="G25" s="20" t="s">
        <v>134</v>
      </c>
      <c r="H25" s="22">
        <v>1861.4791</v>
      </c>
      <c r="I25" s="25">
        <v>0.442</v>
      </c>
      <c r="J25" s="22">
        <v>16809.349999999999</v>
      </c>
      <c r="K25" s="22">
        <v>357275.01999999996</v>
      </c>
      <c r="L25" s="22">
        <v>374084.36999999994</v>
      </c>
      <c r="M25" s="21" t="s">
        <v>136</v>
      </c>
      <c r="N25" s="63">
        <f t="shared" si="0"/>
        <v>200.96082196141762</v>
      </c>
      <c r="O25" s="63">
        <f t="shared" si="1"/>
        <v>191.93071788987584</v>
      </c>
      <c r="P25" s="69">
        <v>1202</v>
      </c>
      <c r="Q25" s="69" t="s">
        <v>11163</v>
      </c>
      <c r="R25" s="70">
        <v>40483</v>
      </c>
      <c r="S25" s="71">
        <f t="shared" si="2"/>
        <v>1.5612052225999999</v>
      </c>
      <c r="T25" s="63">
        <f t="shared" si="3"/>
        <v>313.74108478415394</v>
      </c>
      <c r="U25" s="63">
        <f t="shared" si="4"/>
        <v>299.64323914704141</v>
      </c>
      <c r="X25" s="54">
        <v>36100</v>
      </c>
      <c r="Y25" s="66">
        <v>3.3605508489596256</v>
      </c>
      <c r="Z25">
        <v>3.3605508489596256</v>
      </c>
    </row>
    <row r="26" spans="1:26" x14ac:dyDescent="0.25">
      <c r="A26" s="19" t="s">
        <v>40</v>
      </c>
      <c r="B26" s="19">
        <v>1</v>
      </c>
      <c r="C26" s="19" t="s">
        <v>137</v>
      </c>
      <c r="D26" s="20" t="s">
        <v>74</v>
      </c>
      <c r="E26" s="20" t="s">
        <v>74</v>
      </c>
      <c r="F26" s="21">
        <v>1200401</v>
      </c>
      <c r="G26" s="20" t="s">
        <v>138</v>
      </c>
      <c r="H26" s="22">
        <v>5007.2772000000004</v>
      </c>
      <c r="I26" s="25">
        <v>0.71099999999999997</v>
      </c>
      <c r="J26" s="22">
        <v>2351246.61</v>
      </c>
      <c r="K26" s="22">
        <v>8039614.7999999998</v>
      </c>
      <c r="L26" s="22">
        <v>10390861.41</v>
      </c>
      <c r="M26" s="21" t="s">
        <v>140</v>
      </c>
      <c r="N26" s="63">
        <f t="shared" si="0"/>
        <v>2075.1520227400233</v>
      </c>
      <c r="O26" s="63">
        <f t="shared" si="1"/>
        <v>1605.5861257291685</v>
      </c>
      <c r="P26" s="69">
        <v>1201</v>
      </c>
      <c r="Q26" s="69" t="s">
        <v>15880</v>
      </c>
      <c r="R26" s="70">
        <v>39630</v>
      </c>
      <c r="S26" s="71">
        <f t="shared" si="2"/>
        <v>1.7341086903</v>
      </c>
      <c r="T26" s="63">
        <f t="shared" si="3"/>
        <v>3598.5391563270978</v>
      </c>
      <c r="U26" s="63">
        <f t="shared" si="4"/>
        <v>2784.2608536520597</v>
      </c>
      <c r="X26" s="54">
        <v>36130</v>
      </c>
      <c r="Y26" s="66">
        <v>3.3642518101023104</v>
      </c>
      <c r="Z26">
        <v>3.3642518101023104</v>
      </c>
    </row>
    <row r="27" spans="1:26" x14ac:dyDescent="0.25">
      <c r="A27" s="19" t="s">
        <v>40</v>
      </c>
      <c r="B27" s="19">
        <v>1</v>
      </c>
      <c r="C27" s="19" t="s">
        <v>141</v>
      </c>
      <c r="D27" s="20" t="s">
        <v>74</v>
      </c>
      <c r="E27" s="20" t="s">
        <v>74</v>
      </c>
      <c r="F27" s="21">
        <v>1200401</v>
      </c>
      <c r="G27" s="20" t="s">
        <v>142</v>
      </c>
      <c r="H27" s="22">
        <v>5931.0819000000001</v>
      </c>
      <c r="I27" s="25">
        <v>0.40600000000000003</v>
      </c>
      <c r="J27" s="22">
        <v>1E-3</v>
      </c>
      <c r="K27" s="22">
        <v>1749041.64</v>
      </c>
      <c r="L27" s="22">
        <v>1749041.6409999998</v>
      </c>
      <c r="M27" s="21" t="s">
        <v>144</v>
      </c>
      <c r="N27" s="63">
        <f t="shared" si="0"/>
        <v>294.89419813946591</v>
      </c>
      <c r="O27" s="63">
        <f t="shared" si="1"/>
        <v>294.89419797086259</v>
      </c>
      <c r="P27" s="69">
        <v>1201</v>
      </c>
      <c r="Q27" s="69" t="s">
        <v>15880</v>
      </c>
      <c r="R27" s="70">
        <v>39508</v>
      </c>
      <c r="S27" s="71">
        <f t="shared" si="2"/>
        <v>1.7739659683</v>
      </c>
      <c r="T27" s="63">
        <f t="shared" si="3"/>
        <v>523.13227174852966</v>
      </c>
      <c r="U27" s="63">
        <f t="shared" si="4"/>
        <v>523.13227144943312</v>
      </c>
      <c r="X27" s="54">
        <v>36161</v>
      </c>
      <c r="Y27" s="65">
        <v>3.3598855405416965</v>
      </c>
      <c r="Z27">
        <v>3.3598855405416965</v>
      </c>
    </row>
    <row r="28" spans="1:26" x14ac:dyDescent="0.25">
      <c r="A28" s="19" t="s">
        <v>40</v>
      </c>
      <c r="B28" s="19">
        <v>1</v>
      </c>
      <c r="C28" s="19" t="s">
        <v>145</v>
      </c>
      <c r="D28" s="20" t="s">
        <v>74</v>
      </c>
      <c r="E28" s="20" t="s">
        <v>74</v>
      </c>
      <c r="F28" s="21">
        <v>1200401</v>
      </c>
      <c r="G28" s="20" t="s">
        <v>146</v>
      </c>
      <c r="H28" s="22">
        <v>2319.7267999999999</v>
      </c>
      <c r="I28" s="25">
        <v>0.443</v>
      </c>
      <c r="J28" s="22">
        <v>231499.28</v>
      </c>
      <c r="K28" s="22">
        <v>385359.71</v>
      </c>
      <c r="L28" s="22">
        <v>616858.99</v>
      </c>
      <c r="M28" s="21" t="s">
        <v>147</v>
      </c>
      <c r="N28" s="63">
        <f t="shared" si="0"/>
        <v>265.91880992192699</v>
      </c>
      <c r="O28" s="63">
        <f t="shared" si="1"/>
        <v>166.12288567774448</v>
      </c>
      <c r="P28" s="69">
        <v>1201</v>
      </c>
      <c r="Q28" s="69" t="s">
        <v>15880</v>
      </c>
      <c r="R28" s="70">
        <v>39539</v>
      </c>
      <c r="S28" s="71">
        <f t="shared" si="2"/>
        <v>1.7698952093</v>
      </c>
      <c r="T28" s="63">
        <f t="shared" si="3"/>
        <v>470.64842774357589</v>
      </c>
      <c r="U28" s="63">
        <f t="shared" si="4"/>
        <v>294.02009951613155</v>
      </c>
      <c r="X28" s="54">
        <v>36192</v>
      </c>
      <c r="Y28" s="65">
        <v>3.3371938896272964</v>
      </c>
      <c r="Z28">
        <v>3.3371938896272964</v>
      </c>
    </row>
    <row r="29" spans="1:26" x14ac:dyDescent="0.25">
      <c r="A29" s="19" t="s">
        <v>40</v>
      </c>
      <c r="B29" s="19">
        <v>1</v>
      </c>
      <c r="C29" s="19" t="s">
        <v>152</v>
      </c>
      <c r="D29" s="20" t="s">
        <v>96</v>
      </c>
      <c r="E29" s="20" t="s">
        <v>153</v>
      </c>
      <c r="F29" s="21">
        <v>1200427</v>
      </c>
      <c r="G29" s="20" t="s">
        <v>154</v>
      </c>
      <c r="H29" s="22">
        <v>3124</v>
      </c>
      <c r="I29" s="25">
        <v>0.46300000000000002</v>
      </c>
      <c r="J29" s="22">
        <v>16642.919999999998</v>
      </c>
      <c r="K29" s="22">
        <v>66072.600000000006</v>
      </c>
      <c r="L29" s="22">
        <v>82715.520000000004</v>
      </c>
      <c r="M29" s="21" t="s">
        <v>155</v>
      </c>
      <c r="N29" s="63">
        <f t="shared" si="0"/>
        <v>26.477439180537772</v>
      </c>
      <c r="O29" s="63">
        <f t="shared" si="1"/>
        <v>21.150000000000002</v>
      </c>
      <c r="P29" s="69">
        <v>1202</v>
      </c>
      <c r="Q29" s="69" t="s">
        <v>11163</v>
      </c>
      <c r="R29" s="70">
        <v>36008</v>
      </c>
      <c r="S29" s="71">
        <f t="shared" si="2"/>
        <v>3.3337158946022489</v>
      </c>
      <c r="T29" s="63">
        <f t="shared" si="3"/>
        <v>88.268259844523115</v>
      </c>
      <c r="U29" s="63">
        <f t="shared" si="4"/>
        <v>70.508091170837574</v>
      </c>
      <c r="X29" s="54">
        <v>36220</v>
      </c>
      <c r="Y29" s="65">
        <v>3.3159721028684115</v>
      </c>
      <c r="Z29">
        <v>3.3159721028684115</v>
      </c>
    </row>
    <row r="30" spans="1:26" x14ac:dyDescent="0.25">
      <c r="A30" s="19" t="s">
        <v>40</v>
      </c>
      <c r="B30" s="19">
        <v>1</v>
      </c>
      <c r="C30" s="19" t="s">
        <v>156</v>
      </c>
      <c r="D30" s="20" t="s">
        <v>42</v>
      </c>
      <c r="E30" s="20" t="s">
        <v>157</v>
      </c>
      <c r="F30" s="21">
        <v>1200708</v>
      </c>
      <c r="G30" s="20" t="s">
        <v>158</v>
      </c>
      <c r="H30" s="22">
        <v>2000</v>
      </c>
      <c r="I30" s="25">
        <v>0.48899999999999999</v>
      </c>
      <c r="J30" s="22">
        <v>5067.18</v>
      </c>
      <c r="K30" s="22">
        <v>188011.59</v>
      </c>
      <c r="L30" s="22">
        <v>193078.77</v>
      </c>
      <c r="M30" s="21" t="s">
        <v>160</v>
      </c>
      <c r="N30" s="63">
        <f t="shared" si="0"/>
        <v>96.539384999999996</v>
      </c>
      <c r="O30" s="63">
        <f t="shared" si="1"/>
        <v>94.005794999999992</v>
      </c>
      <c r="P30" s="69">
        <v>1201</v>
      </c>
      <c r="Q30" s="69" t="s">
        <v>15880</v>
      </c>
      <c r="R30" s="70">
        <v>38596</v>
      </c>
      <c r="S30" s="71">
        <f t="shared" si="2"/>
        <v>1.9683031792000001</v>
      </c>
      <c r="T30" s="63">
        <f t="shared" si="3"/>
        <v>190.01877841351279</v>
      </c>
      <c r="U30" s="63">
        <f t="shared" si="4"/>
        <v>185.03190516172344</v>
      </c>
      <c r="X30" s="54">
        <v>36251</v>
      </c>
      <c r="Y30" s="65">
        <v>3.2760057552585247</v>
      </c>
      <c r="Z30">
        <v>3.2760057552585247</v>
      </c>
    </row>
    <row r="31" spans="1:26" x14ac:dyDescent="0.25">
      <c r="A31" s="19" t="s">
        <v>40</v>
      </c>
      <c r="B31" s="19">
        <v>1</v>
      </c>
      <c r="C31" s="19" t="s">
        <v>161</v>
      </c>
      <c r="D31" s="20" t="s">
        <v>42</v>
      </c>
      <c r="E31" s="20" t="s">
        <v>157</v>
      </c>
      <c r="F31" s="21">
        <v>1200708</v>
      </c>
      <c r="G31" s="20" t="s">
        <v>162</v>
      </c>
      <c r="H31" s="22">
        <v>6459</v>
      </c>
      <c r="I31" s="25">
        <v>0.38300000000000001</v>
      </c>
      <c r="J31" s="22">
        <v>1E-3</v>
      </c>
      <c r="K31" s="22">
        <v>435630.86</v>
      </c>
      <c r="L31" s="22">
        <v>435630.86099999998</v>
      </c>
      <c r="M31" s="21" t="s">
        <v>163</v>
      </c>
      <c r="N31" s="63">
        <f t="shared" si="0"/>
        <v>67.445558290757077</v>
      </c>
      <c r="O31" s="63">
        <f t="shared" si="1"/>
        <v>67.445558135934348</v>
      </c>
      <c r="P31" s="69">
        <v>1201</v>
      </c>
      <c r="Q31" s="69" t="s">
        <v>15880</v>
      </c>
      <c r="R31" s="70">
        <v>38657</v>
      </c>
      <c r="S31" s="71">
        <f t="shared" si="2"/>
        <v>1.9542153191</v>
      </c>
      <c r="T31" s="63">
        <f t="shared" si="3"/>
        <v>131.8031432170495</v>
      </c>
      <c r="U31" s="63">
        <f t="shared" si="4"/>
        <v>131.80314291449255</v>
      </c>
      <c r="X31" s="54">
        <v>36281</v>
      </c>
      <c r="Y31" s="65">
        <v>3.2506507318405471</v>
      </c>
      <c r="Z31">
        <v>3.2506507318405471</v>
      </c>
    </row>
    <row r="32" spans="1:26" x14ac:dyDescent="0.25">
      <c r="A32" s="19" t="s">
        <v>164</v>
      </c>
      <c r="B32" s="19">
        <v>1</v>
      </c>
      <c r="C32" s="19" t="s">
        <v>165</v>
      </c>
      <c r="D32" s="20" t="s">
        <v>166</v>
      </c>
      <c r="E32" s="20" t="s">
        <v>167</v>
      </c>
      <c r="F32" s="21">
        <v>2700102</v>
      </c>
      <c r="G32" s="20" t="s">
        <v>168</v>
      </c>
      <c r="H32" s="22">
        <v>1629.5165999999999</v>
      </c>
      <c r="I32" s="25">
        <v>0.53</v>
      </c>
      <c r="J32" s="22">
        <v>956813.03</v>
      </c>
      <c r="K32" s="22">
        <v>1489315.59</v>
      </c>
      <c r="L32" s="22">
        <v>2446128.62</v>
      </c>
      <c r="M32" s="21" t="s">
        <v>170</v>
      </c>
      <c r="N32" s="63">
        <f t="shared" si="0"/>
        <v>1501.1375889021322</v>
      </c>
      <c r="O32" s="63">
        <f t="shared" si="1"/>
        <v>913.9615944998659</v>
      </c>
      <c r="P32" s="69">
        <v>2801</v>
      </c>
      <c r="Q32" s="69" t="s">
        <v>12449</v>
      </c>
      <c r="R32" s="70">
        <v>38808</v>
      </c>
      <c r="S32" s="71">
        <f t="shared" si="2"/>
        <v>1.9049570617</v>
      </c>
      <c r="T32" s="63">
        <f t="shared" si="3"/>
        <v>2859.6026505624282</v>
      </c>
      <c r="U32" s="63">
        <f t="shared" si="4"/>
        <v>1741.0575935651113</v>
      </c>
      <c r="X32" s="54">
        <v>36312</v>
      </c>
      <c r="Y32" s="65">
        <v>3.2341583229569997</v>
      </c>
      <c r="Z32">
        <v>3.2341583229569997</v>
      </c>
    </row>
    <row r="33" spans="1:26" x14ac:dyDescent="0.25">
      <c r="A33" s="19" t="s">
        <v>164</v>
      </c>
      <c r="B33" s="19">
        <v>1</v>
      </c>
      <c r="C33" s="19" t="s">
        <v>171</v>
      </c>
      <c r="D33" s="20" t="s">
        <v>166</v>
      </c>
      <c r="E33" s="20" t="s">
        <v>167</v>
      </c>
      <c r="F33" s="21">
        <v>2700102</v>
      </c>
      <c r="G33" s="20" t="s">
        <v>172</v>
      </c>
      <c r="H33" s="22">
        <v>195.21449999999999</v>
      </c>
      <c r="I33" s="25">
        <v>0.30520000000000003</v>
      </c>
      <c r="J33" s="22">
        <v>58154.49</v>
      </c>
      <c r="K33" s="22">
        <v>234257.4</v>
      </c>
      <c r="L33" s="22">
        <v>292411.89</v>
      </c>
      <c r="M33" s="21" t="s">
        <v>173</v>
      </c>
      <c r="N33" s="63">
        <f t="shared" si="0"/>
        <v>1497.9004633364839</v>
      </c>
      <c r="O33" s="63">
        <f t="shared" si="1"/>
        <v>1200</v>
      </c>
      <c r="P33" s="69">
        <v>2801</v>
      </c>
      <c r="Q33" s="69" t="s">
        <v>12449</v>
      </c>
      <c r="R33" s="70">
        <v>39569</v>
      </c>
      <c r="S33" s="71">
        <f t="shared" si="2"/>
        <v>1.7595140762000001</v>
      </c>
      <c r="T33" s="63">
        <f t="shared" si="3"/>
        <v>2635.5769499870457</v>
      </c>
      <c r="U33" s="63">
        <f t="shared" si="4"/>
        <v>2111.4168914400002</v>
      </c>
      <c r="X33" s="54">
        <v>36342</v>
      </c>
      <c r="Y33" s="65">
        <v>3.2348071173673789</v>
      </c>
      <c r="Z33">
        <v>3.2348071173673789</v>
      </c>
    </row>
    <row r="34" spans="1:26" x14ac:dyDescent="0.25">
      <c r="A34" s="19" t="s">
        <v>164</v>
      </c>
      <c r="B34" s="19">
        <v>1</v>
      </c>
      <c r="C34" s="19" t="s">
        <v>175</v>
      </c>
      <c r="D34" s="20" t="s">
        <v>166</v>
      </c>
      <c r="E34" s="20" t="s">
        <v>167</v>
      </c>
      <c r="F34" s="21">
        <v>2700102</v>
      </c>
      <c r="G34" s="20" t="s">
        <v>176</v>
      </c>
      <c r="H34" s="22">
        <v>501.88339999999999</v>
      </c>
      <c r="I34" s="25">
        <v>0.40699999999999997</v>
      </c>
      <c r="J34" s="22">
        <v>355526.98</v>
      </c>
      <c r="K34" s="22">
        <v>578521</v>
      </c>
      <c r="L34" s="22">
        <v>934047.98</v>
      </c>
      <c r="M34" s="21" t="s">
        <v>177</v>
      </c>
      <c r="N34" s="63">
        <f t="shared" si="0"/>
        <v>1861.0856226765022</v>
      </c>
      <c r="O34" s="63">
        <f t="shared" si="1"/>
        <v>1152.7000096038244</v>
      </c>
      <c r="P34" s="69">
        <v>2801</v>
      </c>
      <c r="Q34" s="69" t="s">
        <v>12449</v>
      </c>
      <c r="R34" s="70">
        <v>39569</v>
      </c>
      <c r="S34" s="71">
        <f t="shared" si="2"/>
        <v>1.7595140762000001</v>
      </c>
      <c r="T34" s="63">
        <f t="shared" si="3"/>
        <v>3274.6063501127478</v>
      </c>
      <c r="U34" s="63">
        <f t="shared" si="4"/>
        <v>2028.1918925338043</v>
      </c>
      <c r="X34" s="54">
        <v>36373</v>
      </c>
      <c r="Y34" s="65">
        <v>3.2094538514069586</v>
      </c>
      <c r="Z34">
        <v>3.2094538514069586</v>
      </c>
    </row>
    <row r="35" spans="1:26" x14ac:dyDescent="0.25">
      <c r="A35" s="19" t="s">
        <v>164</v>
      </c>
      <c r="B35" s="19">
        <v>1</v>
      </c>
      <c r="C35" s="19" t="s">
        <v>179</v>
      </c>
      <c r="D35" s="20" t="s">
        <v>166</v>
      </c>
      <c r="E35" s="20" t="s">
        <v>167</v>
      </c>
      <c r="F35" s="21">
        <v>2700102</v>
      </c>
      <c r="G35" s="20" t="s">
        <v>180</v>
      </c>
      <c r="H35" s="22">
        <v>400</v>
      </c>
      <c r="I35" s="25">
        <v>0.33929999999999999</v>
      </c>
      <c r="J35" s="22">
        <v>30660.73</v>
      </c>
      <c r="K35" s="22">
        <v>233339.27</v>
      </c>
      <c r="L35" s="22">
        <v>264000</v>
      </c>
      <c r="M35" s="21" t="s">
        <v>182</v>
      </c>
      <c r="N35" s="63">
        <f t="shared" si="0"/>
        <v>660</v>
      </c>
      <c r="O35" s="63">
        <f t="shared" si="1"/>
        <v>583.34817499999997</v>
      </c>
      <c r="P35" s="69">
        <v>2801</v>
      </c>
      <c r="Q35" s="69" t="s">
        <v>12449</v>
      </c>
      <c r="R35" s="70">
        <v>39387</v>
      </c>
      <c r="S35" s="71">
        <f t="shared" si="2"/>
        <v>1.8145652249999999</v>
      </c>
      <c r="T35" s="63">
        <f t="shared" si="3"/>
        <v>1197.6130484999999</v>
      </c>
      <c r="U35" s="63">
        <f t="shared" si="4"/>
        <v>1058.5233124222143</v>
      </c>
      <c r="X35" s="54">
        <v>36404</v>
      </c>
      <c r="Y35" s="65">
        <v>3.1836670532386648</v>
      </c>
      <c r="Z35">
        <v>3.1836670532386648</v>
      </c>
    </row>
    <row r="36" spans="1:26" x14ac:dyDescent="0.25">
      <c r="A36" s="19" t="s">
        <v>164</v>
      </c>
      <c r="B36" s="19">
        <v>1</v>
      </c>
      <c r="C36" s="19" t="s">
        <v>183</v>
      </c>
      <c r="D36" s="20" t="s">
        <v>166</v>
      </c>
      <c r="E36" s="20" t="s">
        <v>167</v>
      </c>
      <c r="F36" s="21">
        <v>2700102</v>
      </c>
      <c r="G36" s="20" t="s">
        <v>184</v>
      </c>
      <c r="H36" s="22">
        <v>423.4008</v>
      </c>
      <c r="I36" s="25">
        <v>0.873</v>
      </c>
      <c r="J36" s="22">
        <v>23728.12</v>
      </c>
      <c r="K36" s="22">
        <v>380458.72</v>
      </c>
      <c r="L36" s="22">
        <v>404186.83999999997</v>
      </c>
      <c r="M36" s="21" t="s">
        <v>185</v>
      </c>
      <c r="N36" s="63">
        <f t="shared" si="0"/>
        <v>954.61992513948951</v>
      </c>
      <c r="O36" s="63">
        <f t="shared" si="1"/>
        <v>898.57817935157414</v>
      </c>
      <c r="P36" s="69">
        <v>2801</v>
      </c>
      <c r="Q36" s="69" t="s">
        <v>12449</v>
      </c>
      <c r="R36" s="70">
        <v>37956</v>
      </c>
      <c r="S36" s="71">
        <f t="shared" si="2"/>
        <v>2.2095494764999999</v>
      </c>
      <c r="T36" s="63">
        <f t="shared" si="3"/>
        <v>2109.279955848428</v>
      </c>
      <c r="U36" s="63">
        <f t="shared" si="4"/>
        <v>1985.4529457805936</v>
      </c>
      <c r="X36" s="54">
        <v>36434</v>
      </c>
      <c r="Y36" s="65">
        <v>3.1687748953473367</v>
      </c>
      <c r="Z36">
        <v>3.1687748953473367</v>
      </c>
    </row>
    <row r="37" spans="1:26" x14ac:dyDescent="0.25">
      <c r="A37" s="19" t="s">
        <v>164</v>
      </c>
      <c r="B37" s="19">
        <v>1</v>
      </c>
      <c r="C37" s="19" t="s">
        <v>187</v>
      </c>
      <c r="D37" s="20" t="s">
        <v>166</v>
      </c>
      <c r="E37" s="20" t="s">
        <v>167</v>
      </c>
      <c r="F37" s="21">
        <v>2700102</v>
      </c>
      <c r="G37" s="20" t="s">
        <v>188</v>
      </c>
      <c r="H37" s="22">
        <v>475.54809999999998</v>
      </c>
      <c r="I37" s="25">
        <v>0.34460000000000002</v>
      </c>
      <c r="J37" s="22">
        <v>33743.79</v>
      </c>
      <c r="K37" s="22">
        <v>283325.37</v>
      </c>
      <c r="L37" s="22">
        <v>317069.15999999997</v>
      </c>
      <c r="M37" s="21" t="s">
        <v>182</v>
      </c>
      <c r="N37" s="63">
        <f t="shared" si="0"/>
        <v>666.74466788953623</v>
      </c>
      <c r="O37" s="63">
        <f t="shared" si="1"/>
        <v>595.786987688522</v>
      </c>
      <c r="P37" s="69">
        <v>2801</v>
      </c>
      <c r="Q37" s="69" t="s">
        <v>12449</v>
      </c>
      <c r="R37" s="70">
        <v>39387</v>
      </c>
      <c r="S37" s="71">
        <f t="shared" si="2"/>
        <v>1.8145652249999999</v>
      </c>
      <c r="T37" s="63">
        <f t="shared" si="3"/>
        <v>1209.8516883065265</v>
      </c>
      <c r="U37" s="63">
        <f t="shared" si="4"/>
        <v>1081.0943493670952</v>
      </c>
      <c r="X37" s="54">
        <v>36465</v>
      </c>
      <c r="Y37" s="65">
        <v>3.1436260895316916</v>
      </c>
      <c r="Z37">
        <v>3.1436260895316916</v>
      </c>
    </row>
    <row r="38" spans="1:26" x14ac:dyDescent="0.25">
      <c r="A38" s="19" t="s">
        <v>164</v>
      </c>
      <c r="B38" s="19">
        <v>1</v>
      </c>
      <c r="C38" s="19" t="s">
        <v>190</v>
      </c>
      <c r="D38" s="20" t="s">
        <v>191</v>
      </c>
      <c r="E38" s="20" t="s">
        <v>192</v>
      </c>
      <c r="F38" s="21">
        <v>2700409</v>
      </c>
      <c r="G38" s="20" t="s">
        <v>193</v>
      </c>
      <c r="H38" s="22">
        <v>122.4824</v>
      </c>
      <c r="I38" s="25">
        <v>0.41</v>
      </c>
      <c r="J38" s="22">
        <v>135497.13</v>
      </c>
      <c r="K38" s="22">
        <v>731478.49</v>
      </c>
      <c r="L38" s="22">
        <v>866975.62</v>
      </c>
      <c r="M38" s="21" t="s">
        <v>194</v>
      </c>
      <c r="N38" s="63">
        <f t="shared" si="0"/>
        <v>7078.3689738280764</v>
      </c>
      <c r="O38" s="63">
        <f t="shared" si="1"/>
        <v>5972.1110135007148</v>
      </c>
      <c r="P38" s="69">
        <v>2702</v>
      </c>
      <c r="Q38" s="69" t="s">
        <v>15895</v>
      </c>
      <c r="R38" s="70">
        <v>39295</v>
      </c>
      <c r="S38" s="71">
        <f t="shared" si="2"/>
        <v>1.8318566693</v>
      </c>
      <c r="T38" s="63">
        <f t="shared" si="3"/>
        <v>12966.557412473159</v>
      </c>
      <c r="U38" s="63">
        <f t="shared" si="4"/>
        <v>10940.051389881266</v>
      </c>
      <c r="X38" s="54">
        <v>36495</v>
      </c>
      <c r="Y38" s="66">
        <v>3.1128102387710577</v>
      </c>
      <c r="Z38">
        <v>3.1128102387710577</v>
      </c>
    </row>
    <row r="39" spans="1:26" x14ac:dyDescent="0.25">
      <c r="A39" s="19" t="s">
        <v>164</v>
      </c>
      <c r="B39" s="19">
        <v>1</v>
      </c>
      <c r="C39" s="19" t="s">
        <v>196</v>
      </c>
      <c r="D39" s="20" t="s">
        <v>191</v>
      </c>
      <c r="E39" s="20" t="s">
        <v>192</v>
      </c>
      <c r="F39" s="21">
        <v>2700409</v>
      </c>
      <c r="G39" s="20" t="s">
        <v>197</v>
      </c>
      <c r="H39" s="22">
        <v>54.705100000000002</v>
      </c>
      <c r="I39" s="25">
        <v>0.40039999999999998</v>
      </c>
      <c r="J39" s="22">
        <v>36906.07</v>
      </c>
      <c r="K39" s="22">
        <v>314124.19</v>
      </c>
      <c r="L39" s="22">
        <v>351030.26</v>
      </c>
      <c r="M39" s="21" t="s">
        <v>194</v>
      </c>
      <c r="N39" s="63">
        <f t="shared" si="0"/>
        <v>6416.7739388100927</v>
      </c>
      <c r="O39" s="63">
        <f t="shared" si="1"/>
        <v>5742.1372047578743</v>
      </c>
      <c r="P39" s="69">
        <v>2702</v>
      </c>
      <c r="Q39" s="69" t="s">
        <v>15895</v>
      </c>
      <c r="R39" s="70">
        <v>39295</v>
      </c>
      <c r="S39" s="71">
        <f t="shared" si="2"/>
        <v>1.8318566693</v>
      </c>
      <c r="T39" s="63">
        <f t="shared" si="3"/>
        <v>11754.610135199699</v>
      </c>
      <c r="U39" s="63">
        <f t="shared" si="4"/>
        <v>10518.772334571371</v>
      </c>
      <c r="X39" s="54">
        <v>36526</v>
      </c>
      <c r="Y39" s="66">
        <v>3.0847405045395999</v>
      </c>
      <c r="Z39">
        <v>3.0847405045395999</v>
      </c>
    </row>
    <row r="40" spans="1:26" x14ac:dyDescent="0.25">
      <c r="A40" s="19" t="s">
        <v>164</v>
      </c>
      <c r="B40" s="19">
        <v>1</v>
      </c>
      <c r="C40" s="19" t="s">
        <v>198</v>
      </c>
      <c r="D40" s="20" t="s">
        <v>191</v>
      </c>
      <c r="E40" s="20" t="s">
        <v>192</v>
      </c>
      <c r="F40" s="21">
        <v>2700409</v>
      </c>
      <c r="G40" s="20" t="s">
        <v>199</v>
      </c>
      <c r="H40" s="22">
        <v>39.0944</v>
      </c>
      <c r="I40" s="25">
        <v>0.36520000000000002</v>
      </c>
      <c r="J40" s="22">
        <v>28183.13</v>
      </c>
      <c r="K40" s="22">
        <v>207964.56</v>
      </c>
      <c r="L40" s="22">
        <v>236147.69</v>
      </c>
      <c r="M40" s="21" t="s">
        <v>194</v>
      </c>
      <c r="N40" s="63">
        <f t="shared" si="0"/>
        <v>6040.4479925513633</v>
      </c>
      <c r="O40" s="63">
        <f t="shared" si="1"/>
        <v>5319.548579847753</v>
      </c>
      <c r="P40" s="69">
        <v>2702</v>
      </c>
      <c r="Q40" s="69" t="s">
        <v>15895</v>
      </c>
      <c r="R40" s="70">
        <v>39295</v>
      </c>
      <c r="S40" s="71">
        <f t="shared" si="2"/>
        <v>1.8318566693</v>
      </c>
      <c r="T40" s="63">
        <f t="shared" si="3"/>
        <v>11065.234940715012</v>
      </c>
      <c r="U40" s="63">
        <f t="shared" si="4"/>
        <v>9744.6505436594507</v>
      </c>
      <c r="X40" s="54">
        <v>36557</v>
      </c>
      <c r="Y40" s="66">
        <v>3.0648200066662135</v>
      </c>
      <c r="Z40">
        <v>3.0648200066662135</v>
      </c>
    </row>
    <row r="41" spans="1:26" x14ac:dyDescent="0.25">
      <c r="A41" s="19" t="s">
        <v>164</v>
      </c>
      <c r="B41" s="19">
        <v>1</v>
      </c>
      <c r="C41" s="19" t="s">
        <v>200</v>
      </c>
      <c r="D41" s="20" t="s">
        <v>191</v>
      </c>
      <c r="E41" s="20" t="s">
        <v>192</v>
      </c>
      <c r="F41" s="21">
        <v>2700409</v>
      </c>
      <c r="G41" s="20" t="s">
        <v>201</v>
      </c>
      <c r="H41" s="22">
        <v>95.346100000000007</v>
      </c>
      <c r="I41" s="25">
        <v>0.54890000000000005</v>
      </c>
      <c r="J41" s="22">
        <v>66849.89</v>
      </c>
      <c r="K41" s="22">
        <v>691322.90999999992</v>
      </c>
      <c r="L41" s="22">
        <v>758172.79999999993</v>
      </c>
      <c r="M41" s="21" t="s">
        <v>202</v>
      </c>
      <c r="N41" s="63">
        <f t="shared" si="0"/>
        <v>7951.7966649920645</v>
      </c>
      <c r="O41" s="63">
        <f t="shared" si="1"/>
        <v>7250.6679350282793</v>
      </c>
      <c r="P41" s="69">
        <v>2702</v>
      </c>
      <c r="Q41" s="69" t="s">
        <v>15895</v>
      </c>
      <c r="R41" s="70">
        <v>39479</v>
      </c>
      <c r="S41" s="71">
        <f t="shared" si="2"/>
        <v>1.7853193505</v>
      </c>
      <c r="T41" s="63">
        <f t="shared" si="3"/>
        <v>14196.496457251698</v>
      </c>
      <c r="U41" s="63">
        <f t="shared" si="4"/>
        <v>12944.757768455864</v>
      </c>
      <c r="X41" s="54">
        <v>36586</v>
      </c>
      <c r="Y41" s="66">
        <v>3.0544349530224606</v>
      </c>
      <c r="Z41">
        <v>3.0544349530224606</v>
      </c>
    </row>
    <row r="42" spans="1:26" x14ac:dyDescent="0.25">
      <c r="A42" s="19" t="s">
        <v>164</v>
      </c>
      <c r="B42" s="19">
        <v>1</v>
      </c>
      <c r="C42" s="19" t="s">
        <v>204</v>
      </c>
      <c r="D42" s="20" t="s">
        <v>191</v>
      </c>
      <c r="E42" s="20" t="s">
        <v>192</v>
      </c>
      <c r="F42" s="21">
        <v>2700409</v>
      </c>
      <c r="G42" s="20" t="s">
        <v>201</v>
      </c>
      <c r="H42" s="22">
        <v>982.07</v>
      </c>
      <c r="I42" s="25">
        <v>0.63600000000000001</v>
      </c>
      <c r="J42" s="22">
        <v>1143652.32</v>
      </c>
      <c r="K42" s="22">
        <v>5327716.8899999997</v>
      </c>
      <c r="L42" s="22">
        <v>6471369.21</v>
      </c>
      <c r="M42" s="21" t="s">
        <v>205</v>
      </c>
      <c r="N42" s="63">
        <f t="shared" si="0"/>
        <v>6589.5192908855779</v>
      </c>
      <c r="O42" s="63">
        <f t="shared" si="1"/>
        <v>5424.9869052104223</v>
      </c>
      <c r="P42" s="69">
        <v>2702</v>
      </c>
      <c r="Q42" s="69" t="s">
        <v>15895</v>
      </c>
      <c r="R42" s="70">
        <v>38749</v>
      </c>
      <c r="S42" s="71">
        <f t="shared" si="2"/>
        <v>1.9219478309</v>
      </c>
      <c r="T42" s="63">
        <f t="shared" si="3"/>
        <v>12664.712307791242</v>
      </c>
      <c r="U42" s="63">
        <f t="shared" si="4"/>
        <v>10426.541815130075</v>
      </c>
      <c r="X42" s="54">
        <v>36617</v>
      </c>
      <c r="Y42" s="66">
        <v>3.0516887718235011</v>
      </c>
      <c r="Z42">
        <v>3.0516887718235011</v>
      </c>
    </row>
    <row r="43" spans="1:26" x14ac:dyDescent="0.25">
      <c r="A43" s="19" t="s">
        <v>164</v>
      </c>
      <c r="B43" s="19">
        <v>1</v>
      </c>
      <c r="C43" s="19" t="s">
        <v>207</v>
      </c>
      <c r="D43" s="20" t="s">
        <v>191</v>
      </c>
      <c r="E43" s="20" t="s">
        <v>192</v>
      </c>
      <c r="F43" s="21">
        <v>2700409</v>
      </c>
      <c r="G43" s="20" t="s">
        <v>208</v>
      </c>
      <c r="H43" s="22">
        <v>429.76429999999999</v>
      </c>
      <c r="I43" s="25">
        <v>0.3987</v>
      </c>
      <c r="J43" s="22">
        <v>141975.35999999999</v>
      </c>
      <c r="K43" s="22">
        <v>2495653.23</v>
      </c>
      <c r="L43" s="22">
        <v>2637628.59</v>
      </c>
      <c r="M43" s="21" t="s">
        <v>210</v>
      </c>
      <c r="N43" s="63">
        <f t="shared" si="0"/>
        <v>6137.3841196209178</v>
      </c>
      <c r="O43" s="63">
        <f t="shared" si="1"/>
        <v>5807.0277824379555</v>
      </c>
      <c r="P43" s="69">
        <v>2702</v>
      </c>
      <c r="Q43" s="69" t="s">
        <v>15895</v>
      </c>
      <c r="R43" s="70">
        <v>39203</v>
      </c>
      <c r="S43" s="71">
        <f t="shared" si="2"/>
        <v>1.8463663628</v>
      </c>
      <c r="T43" s="63">
        <f t="shared" si="3"/>
        <v>11331.859594050955</v>
      </c>
      <c r="U43" s="63">
        <f t="shared" si="4"/>
        <v>10721.900765338518</v>
      </c>
      <c r="X43" s="54">
        <v>36647</v>
      </c>
      <c r="Y43" s="66">
        <v>3.0374140340604647</v>
      </c>
      <c r="Z43">
        <v>3.0374140340604647</v>
      </c>
    </row>
    <row r="44" spans="1:26" x14ac:dyDescent="0.25">
      <c r="A44" s="19" t="s">
        <v>164</v>
      </c>
      <c r="B44" s="19">
        <v>1</v>
      </c>
      <c r="C44" s="19" t="s">
        <v>211</v>
      </c>
      <c r="D44" s="20" t="s">
        <v>191</v>
      </c>
      <c r="E44" s="20" t="s">
        <v>192</v>
      </c>
      <c r="F44" s="21">
        <v>2700409</v>
      </c>
      <c r="G44" s="20" t="s">
        <v>212</v>
      </c>
      <c r="H44" s="22">
        <v>301.83170000000001</v>
      </c>
      <c r="I44" s="25">
        <v>0.63900000000000001</v>
      </c>
      <c r="J44" s="22">
        <v>116418</v>
      </c>
      <c r="K44" s="22">
        <v>728710.76</v>
      </c>
      <c r="L44" s="22">
        <v>845128.76</v>
      </c>
      <c r="M44" s="21" t="s">
        <v>213</v>
      </c>
      <c r="N44" s="63">
        <f t="shared" si="0"/>
        <v>2800</v>
      </c>
      <c r="O44" s="63">
        <f t="shared" si="1"/>
        <v>2414.2949862456462</v>
      </c>
      <c r="P44" s="69">
        <v>2702</v>
      </c>
      <c r="Q44" s="69" t="s">
        <v>15895</v>
      </c>
      <c r="R44" s="70">
        <v>37926</v>
      </c>
      <c r="S44" s="71">
        <f t="shared" si="2"/>
        <v>2.2133057106999998</v>
      </c>
      <c r="T44" s="63">
        <f t="shared" si="3"/>
        <v>6197.2559899599992</v>
      </c>
      <c r="U44" s="63">
        <f t="shared" si="4"/>
        <v>5343.5728803718666</v>
      </c>
      <c r="X44" s="54">
        <v>36678</v>
      </c>
      <c r="Y44" s="66">
        <v>3.0346832867993903</v>
      </c>
      <c r="Z44">
        <v>3.0346832867993903</v>
      </c>
    </row>
    <row r="45" spans="1:26" x14ac:dyDescent="0.25">
      <c r="A45" s="19" t="s">
        <v>164</v>
      </c>
      <c r="B45" s="19">
        <v>1</v>
      </c>
      <c r="C45" s="19" t="s">
        <v>215</v>
      </c>
      <c r="D45" s="20" t="s">
        <v>191</v>
      </c>
      <c r="E45" s="20" t="s">
        <v>192</v>
      </c>
      <c r="F45" s="21">
        <v>2700409</v>
      </c>
      <c r="G45" s="20" t="s">
        <v>216</v>
      </c>
      <c r="H45" s="22">
        <v>380</v>
      </c>
      <c r="I45" s="25">
        <v>0.56000000000000005</v>
      </c>
      <c r="J45" s="22">
        <v>58836.28</v>
      </c>
      <c r="K45" s="22">
        <v>1204034.42</v>
      </c>
      <c r="L45" s="22">
        <v>1262870.7</v>
      </c>
      <c r="M45" s="21" t="s">
        <v>218</v>
      </c>
      <c r="N45" s="63">
        <f t="shared" si="0"/>
        <v>3323.3439473684211</v>
      </c>
      <c r="O45" s="63">
        <f t="shared" si="1"/>
        <v>3168.5116315789473</v>
      </c>
      <c r="P45" s="69">
        <v>2702</v>
      </c>
      <c r="Q45" s="69" t="s">
        <v>15895</v>
      </c>
      <c r="R45" s="70">
        <v>38322</v>
      </c>
      <c r="S45" s="71">
        <f t="shared" si="2"/>
        <v>2.0624892921</v>
      </c>
      <c r="T45" s="63">
        <f t="shared" si="3"/>
        <v>6854.3613054127145</v>
      </c>
      <c r="U45" s="63">
        <f t="shared" si="4"/>
        <v>6535.0213120258786</v>
      </c>
      <c r="X45" s="54">
        <v>36708</v>
      </c>
      <c r="Y45" s="66">
        <v>3.0322584025040422</v>
      </c>
      <c r="Z45">
        <v>3.0322584025040422</v>
      </c>
    </row>
    <row r="46" spans="1:26" x14ac:dyDescent="0.25">
      <c r="A46" s="19" t="s">
        <v>164</v>
      </c>
      <c r="B46" s="19">
        <v>1</v>
      </c>
      <c r="C46" s="19" t="s">
        <v>219</v>
      </c>
      <c r="D46" s="20" t="s">
        <v>220</v>
      </c>
      <c r="E46" s="20" t="s">
        <v>221</v>
      </c>
      <c r="F46" s="21">
        <v>2700904</v>
      </c>
      <c r="G46" s="20" t="s">
        <v>222</v>
      </c>
      <c r="H46" s="22">
        <v>971.69690000000003</v>
      </c>
      <c r="I46" s="25">
        <v>0.27200000000000002</v>
      </c>
      <c r="J46" s="22">
        <v>1223612.08</v>
      </c>
      <c r="K46" s="22">
        <v>2538845.0299999998</v>
      </c>
      <c r="L46" s="22">
        <v>3762457.11</v>
      </c>
      <c r="M46" s="21" t="s">
        <v>223</v>
      </c>
      <c r="N46" s="63">
        <f t="shared" si="0"/>
        <v>3872.0480738386627</v>
      </c>
      <c r="O46" s="63">
        <f t="shared" si="1"/>
        <v>2612.7952348103609</v>
      </c>
      <c r="P46" s="69">
        <v>2701</v>
      </c>
      <c r="Q46" s="69" t="s">
        <v>12462</v>
      </c>
      <c r="R46" s="70">
        <v>39448</v>
      </c>
      <c r="S46" s="71">
        <f t="shared" ref="S46:S109" si="5">VLOOKUP(R46,$X$3:$Y$251,2,0)</f>
        <v>1.7978165858999999</v>
      </c>
      <c r="T46" s="63">
        <f t="shared" si="3"/>
        <v>6961.232248549295</v>
      </c>
      <c r="U46" s="63">
        <f t="shared" si="4"/>
        <v>4697.3266087025513</v>
      </c>
      <c r="X46" s="54">
        <v>36739</v>
      </c>
      <c r="Y46" s="66">
        <v>3.0087905437497131</v>
      </c>
      <c r="Z46">
        <v>3.0087905437497131</v>
      </c>
    </row>
    <row r="47" spans="1:26" x14ac:dyDescent="0.25">
      <c r="A47" s="19" t="s">
        <v>164</v>
      </c>
      <c r="B47" s="19">
        <v>1</v>
      </c>
      <c r="C47" s="19" t="s">
        <v>225</v>
      </c>
      <c r="D47" s="20" t="s">
        <v>220</v>
      </c>
      <c r="E47" s="20" t="s">
        <v>221</v>
      </c>
      <c r="F47" s="21">
        <v>2700904</v>
      </c>
      <c r="G47" s="20" t="s">
        <v>226</v>
      </c>
      <c r="H47" s="22">
        <v>229.42349999999999</v>
      </c>
      <c r="I47" s="25">
        <v>0.25040000000000001</v>
      </c>
      <c r="J47" s="22">
        <v>89991.98</v>
      </c>
      <c r="K47" s="22">
        <v>262724.32999999996</v>
      </c>
      <c r="L47" s="22">
        <v>352716.30999999994</v>
      </c>
      <c r="M47" s="21" t="s">
        <v>227</v>
      </c>
      <c r="N47" s="63">
        <f t="shared" si="0"/>
        <v>1537.4027072204894</v>
      </c>
      <c r="O47" s="63">
        <f t="shared" si="1"/>
        <v>1145.1500391197935</v>
      </c>
      <c r="P47" s="69">
        <v>2701</v>
      </c>
      <c r="Q47" s="69" t="s">
        <v>12462</v>
      </c>
      <c r="R47" s="70">
        <v>39539</v>
      </c>
      <c r="S47" s="71">
        <f t="shared" si="5"/>
        <v>1.7698952093</v>
      </c>
      <c r="T47" s="63">
        <f t="shared" si="3"/>
        <v>2721.0416862743946</v>
      </c>
      <c r="U47" s="63">
        <f t="shared" si="4"/>
        <v>2026.7955681678302</v>
      </c>
      <c r="X47" s="54">
        <v>36770</v>
      </c>
      <c r="Y47" s="66">
        <v>2.9500852782259126</v>
      </c>
      <c r="Z47">
        <v>2.9500852782259126</v>
      </c>
    </row>
    <row r="48" spans="1:26" x14ac:dyDescent="0.25">
      <c r="A48" s="19" t="s">
        <v>164</v>
      </c>
      <c r="B48" s="19">
        <v>1</v>
      </c>
      <c r="C48" s="19" t="s">
        <v>228</v>
      </c>
      <c r="D48" s="20" t="s">
        <v>220</v>
      </c>
      <c r="E48" s="20" t="s">
        <v>221</v>
      </c>
      <c r="F48" s="21">
        <v>2700904</v>
      </c>
      <c r="G48" s="20" t="s">
        <v>229</v>
      </c>
      <c r="H48" s="22">
        <v>184.85079999999999</v>
      </c>
      <c r="I48" s="25">
        <v>0.39</v>
      </c>
      <c r="J48" s="22">
        <v>38095.120000000003</v>
      </c>
      <c r="K48" s="22">
        <v>199438.15</v>
      </c>
      <c r="L48" s="22">
        <v>237533.27</v>
      </c>
      <c r="M48" s="21" t="s">
        <v>230</v>
      </c>
      <c r="N48" s="63">
        <f t="shared" si="0"/>
        <v>1284.9999567218536</v>
      </c>
      <c r="O48" s="63">
        <f t="shared" si="1"/>
        <v>1078.9141837633379</v>
      </c>
      <c r="P48" s="69">
        <v>2701</v>
      </c>
      <c r="Q48" s="69" t="s">
        <v>12462</v>
      </c>
      <c r="R48" s="70">
        <v>38504</v>
      </c>
      <c r="S48" s="71">
        <f t="shared" si="5"/>
        <v>1.9783568066999999</v>
      </c>
      <c r="T48" s="63">
        <f t="shared" si="3"/>
        <v>2542.1884109898842</v>
      </c>
      <c r="U48" s="63">
        <f t="shared" si="4"/>
        <v>2134.4772192933738</v>
      </c>
      <c r="X48" s="54">
        <v>36800</v>
      </c>
      <c r="Y48" s="66">
        <v>2.93687022175031</v>
      </c>
      <c r="Z48">
        <v>2.93687022175031</v>
      </c>
    </row>
    <row r="49" spans="1:26" x14ac:dyDescent="0.25">
      <c r="A49" s="19" t="s">
        <v>164</v>
      </c>
      <c r="B49" s="19">
        <v>1</v>
      </c>
      <c r="C49" s="19" t="s">
        <v>232</v>
      </c>
      <c r="D49" s="20" t="s">
        <v>220</v>
      </c>
      <c r="E49" s="20" t="s">
        <v>221</v>
      </c>
      <c r="F49" s="21">
        <v>2700904</v>
      </c>
      <c r="G49" s="20" t="s">
        <v>233</v>
      </c>
      <c r="H49" s="22">
        <v>211.3552</v>
      </c>
      <c r="I49" s="25">
        <v>0.4</v>
      </c>
      <c r="J49" s="22">
        <v>44655.68</v>
      </c>
      <c r="K49" s="22">
        <v>226975.75</v>
      </c>
      <c r="L49" s="22">
        <v>271631.43</v>
      </c>
      <c r="M49" s="21" t="s">
        <v>234</v>
      </c>
      <c r="N49" s="63">
        <f t="shared" si="0"/>
        <v>1285.1892454029994</v>
      </c>
      <c r="O49" s="63">
        <f t="shared" si="1"/>
        <v>1073.9066273268886</v>
      </c>
      <c r="P49" s="69">
        <v>2701</v>
      </c>
      <c r="Q49" s="69" t="s">
        <v>12462</v>
      </c>
      <c r="R49" s="70">
        <v>38565</v>
      </c>
      <c r="S49" s="71">
        <f t="shared" si="5"/>
        <v>1.9738144281000001</v>
      </c>
      <c r="T49" s="63">
        <f t="shared" si="3"/>
        <v>2536.725075415392</v>
      </c>
      <c r="U49" s="63">
        <f t="shared" si="4"/>
        <v>2119.6923954500226</v>
      </c>
      <c r="X49" s="54">
        <v>36831</v>
      </c>
      <c r="Y49" s="66">
        <v>2.931593533142538</v>
      </c>
      <c r="Z49">
        <v>2.931593533142538</v>
      </c>
    </row>
    <row r="50" spans="1:26" x14ac:dyDescent="0.25">
      <c r="A50" s="19" t="s">
        <v>164</v>
      </c>
      <c r="B50" s="19">
        <v>1</v>
      </c>
      <c r="C50" s="19" t="s">
        <v>235</v>
      </c>
      <c r="D50" s="20" t="s">
        <v>220</v>
      </c>
      <c r="E50" s="20" t="s">
        <v>221</v>
      </c>
      <c r="F50" s="21">
        <v>2700904</v>
      </c>
      <c r="G50" s="20" t="s">
        <v>236</v>
      </c>
      <c r="H50" s="22">
        <v>207.09639999999999</v>
      </c>
      <c r="I50" s="25">
        <v>0.4</v>
      </c>
      <c r="J50" s="22">
        <v>49936.71</v>
      </c>
      <c r="K50" s="22">
        <v>216182.15999999997</v>
      </c>
      <c r="L50" s="22">
        <v>266118.87</v>
      </c>
      <c r="M50" s="21" t="s">
        <v>237</v>
      </c>
      <c r="N50" s="63">
        <f t="shared" si="0"/>
        <v>1284.9999806853234</v>
      </c>
      <c r="O50" s="63">
        <f t="shared" si="1"/>
        <v>1043.8721291147504</v>
      </c>
      <c r="P50" s="69">
        <v>2701</v>
      </c>
      <c r="Q50" s="69" t="s">
        <v>12462</v>
      </c>
      <c r="R50" s="70">
        <v>38565</v>
      </c>
      <c r="S50" s="71">
        <f t="shared" si="5"/>
        <v>1.9738144281000001</v>
      </c>
      <c r="T50" s="63">
        <f t="shared" si="3"/>
        <v>2536.3515019849128</v>
      </c>
      <c r="U50" s="63">
        <f t="shared" si="4"/>
        <v>2060.4098695381604</v>
      </c>
      <c r="X50" s="54">
        <v>36861</v>
      </c>
      <c r="Y50" s="66">
        <v>2.9266192403414015</v>
      </c>
      <c r="Z50">
        <v>2.9266192403414015</v>
      </c>
    </row>
    <row r="51" spans="1:26" x14ac:dyDescent="0.25">
      <c r="A51" s="19" t="s">
        <v>164</v>
      </c>
      <c r="B51" s="19">
        <v>1</v>
      </c>
      <c r="C51" s="19" t="s">
        <v>238</v>
      </c>
      <c r="D51" s="20" t="s">
        <v>220</v>
      </c>
      <c r="E51" s="20" t="s">
        <v>221</v>
      </c>
      <c r="F51" s="21">
        <v>2700904</v>
      </c>
      <c r="G51" s="20" t="s">
        <v>239</v>
      </c>
      <c r="H51" s="22">
        <v>208.29390000000001</v>
      </c>
      <c r="I51" s="25">
        <v>0.4</v>
      </c>
      <c r="J51" s="22">
        <v>18782.580000000002</v>
      </c>
      <c r="K51" s="22">
        <v>248875.08</v>
      </c>
      <c r="L51" s="22">
        <v>267657.65999999997</v>
      </c>
      <c r="M51" s="21" t="s">
        <v>240</v>
      </c>
      <c r="N51" s="63">
        <f t="shared" si="0"/>
        <v>1284.9999927986369</v>
      </c>
      <c r="O51" s="63">
        <f t="shared" si="1"/>
        <v>1194.8265407676363</v>
      </c>
      <c r="P51" s="69">
        <v>2701</v>
      </c>
      <c r="Q51" s="69" t="s">
        <v>12462</v>
      </c>
      <c r="R51" s="70">
        <v>38565</v>
      </c>
      <c r="S51" s="71">
        <f t="shared" si="5"/>
        <v>1.9738144281000001</v>
      </c>
      <c r="T51" s="63">
        <f t="shared" si="3"/>
        <v>2536.3515258943457</v>
      </c>
      <c r="U51" s="63">
        <f t="shared" si="4"/>
        <v>2358.3658652439735</v>
      </c>
      <c r="X51" s="54">
        <v>36892</v>
      </c>
      <c r="Y51" s="75">
        <v>2.9092542289000001</v>
      </c>
    </row>
    <row r="52" spans="1:26" x14ac:dyDescent="0.25">
      <c r="A52" s="19" t="s">
        <v>164</v>
      </c>
      <c r="B52" s="19">
        <v>1</v>
      </c>
      <c r="C52" s="19" t="s">
        <v>241</v>
      </c>
      <c r="D52" s="20" t="s">
        <v>220</v>
      </c>
      <c r="E52" s="20" t="s">
        <v>221</v>
      </c>
      <c r="F52" s="21">
        <v>2700904</v>
      </c>
      <c r="G52" s="20" t="s">
        <v>242</v>
      </c>
      <c r="H52" s="22">
        <v>312.14400000000001</v>
      </c>
      <c r="I52" s="25">
        <v>0.39</v>
      </c>
      <c r="J52" s="22">
        <v>60595.64</v>
      </c>
      <c r="K52" s="22">
        <v>340509.39999999997</v>
      </c>
      <c r="L52" s="22">
        <v>401105.04</v>
      </c>
      <c r="M52" s="21" t="s">
        <v>243</v>
      </c>
      <c r="N52" s="63">
        <f t="shared" si="0"/>
        <v>1285</v>
      </c>
      <c r="O52" s="63">
        <f t="shared" si="1"/>
        <v>1090.872802296376</v>
      </c>
      <c r="P52" s="69">
        <v>2701</v>
      </c>
      <c r="Q52" s="69" t="s">
        <v>12462</v>
      </c>
      <c r="R52" s="70">
        <v>38596</v>
      </c>
      <c r="S52" s="71">
        <f t="shared" si="5"/>
        <v>1.9683031792000001</v>
      </c>
      <c r="T52" s="63">
        <f t="shared" si="3"/>
        <v>2529.2695852720003</v>
      </c>
      <c r="U52" s="63">
        <f t="shared" si="4"/>
        <v>2147.1684048627699</v>
      </c>
      <c r="X52" s="54">
        <v>36923</v>
      </c>
      <c r="Y52" s="75">
        <v>2.8910406727</v>
      </c>
    </row>
    <row r="53" spans="1:26" x14ac:dyDescent="0.25">
      <c r="A53" s="19" t="s">
        <v>164</v>
      </c>
      <c r="B53" s="19">
        <v>1</v>
      </c>
      <c r="C53" s="19" t="s">
        <v>244</v>
      </c>
      <c r="D53" s="20" t="s">
        <v>220</v>
      </c>
      <c r="E53" s="20" t="s">
        <v>221</v>
      </c>
      <c r="F53" s="21">
        <v>2700904</v>
      </c>
      <c r="G53" s="20" t="s">
        <v>245</v>
      </c>
      <c r="H53" s="22">
        <v>169.9486</v>
      </c>
      <c r="I53" s="25">
        <v>0.6</v>
      </c>
      <c r="J53" s="22">
        <v>224332.15</v>
      </c>
      <c r="K53" s="22">
        <v>99075.57</v>
      </c>
      <c r="L53" s="22">
        <v>323407.71999999997</v>
      </c>
      <c r="M53" s="21" t="s">
        <v>246</v>
      </c>
      <c r="N53" s="63">
        <f t="shared" si="0"/>
        <v>1902.9737226431989</v>
      </c>
      <c r="O53" s="63">
        <f t="shared" si="1"/>
        <v>582.97373441146328</v>
      </c>
      <c r="P53" s="69">
        <v>2701</v>
      </c>
      <c r="Q53" s="69" t="s">
        <v>12462</v>
      </c>
      <c r="R53" s="70">
        <v>38838</v>
      </c>
      <c r="S53" s="71">
        <f t="shared" si="5"/>
        <v>1.9017241305999999</v>
      </c>
      <c r="T53" s="63">
        <f t="shared" si="3"/>
        <v>3618.9310482482829</v>
      </c>
      <c r="U53" s="63">
        <f t="shared" si="4"/>
        <v>1108.6552182362752</v>
      </c>
      <c r="X53" s="54">
        <v>36951</v>
      </c>
      <c r="Y53" s="75">
        <v>2.8766573857000002</v>
      </c>
    </row>
    <row r="54" spans="1:26" x14ac:dyDescent="0.25">
      <c r="A54" s="19" t="s">
        <v>164</v>
      </c>
      <c r="B54" s="19">
        <v>1</v>
      </c>
      <c r="C54" s="19" t="s">
        <v>248</v>
      </c>
      <c r="D54" s="20" t="s">
        <v>191</v>
      </c>
      <c r="E54" s="20" t="s">
        <v>249</v>
      </c>
      <c r="F54" s="21">
        <v>2701308</v>
      </c>
      <c r="G54" s="20" t="s">
        <v>250</v>
      </c>
      <c r="H54" s="22">
        <v>336</v>
      </c>
      <c r="I54" s="25">
        <v>0.50770000000000004</v>
      </c>
      <c r="J54" s="22">
        <v>397860.93</v>
      </c>
      <c r="K54" s="22">
        <v>1282139.0699999998</v>
      </c>
      <c r="L54" s="22">
        <v>1679999.9999999998</v>
      </c>
      <c r="M54" s="21" t="s">
        <v>252</v>
      </c>
      <c r="N54" s="63">
        <f t="shared" si="0"/>
        <v>4999.9999999999991</v>
      </c>
      <c r="O54" s="63">
        <f t="shared" si="1"/>
        <v>3815.8900892857137</v>
      </c>
      <c r="P54" s="69">
        <v>2702</v>
      </c>
      <c r="Q54" s="69" t="s">
        <v>15895</v>
      </c>
      <c r="R54" s="70">
        <v>38930</v>
      </c>
      <c r="S54" s="71">
        <f t="shared" si="5"/>
        <v>1.8998324469000001</v>
      </c>
      <c r="T54" s="63">
        <f t="shared" si="3"/>
        <v>9499.1622344999978</v>
      </c>
      <c r="U54" s="63">
        <f t="shared" si="4"/>
        <v>7249.5518054291369</v>
      </c>
      <c r="X54" s="54">
        <v>36982</v>
      </c>
      <c r="Y54" s="75">
        <v>2.8663385669000001</v>
      </c>
    </row>
    <row r="55" spans="1:26" x14ac:dyDescent="0.25">
      <c r="A55" s="19" t="s">
        <v>164</v>
      </c>
      <c r="B55" s="19">
        <v>1</v>
      </c>
      <c r="C55" s="19" t="s">
        <v>253</v>
      </c>
      <c r="D55" s="20" t="s">
        <v>191</v>
      </c>
      <c r="E55" s="20" t="s">
        <v>249</v>
      </c>
      <c r="F55" s="21">
        <v>2701308</v>
      </c>
      <c r="G55" s="20" t="s">
        <v>254</v>
      </c>
      <c r="H55" s="22">
        <v>741.3424</v>
      </c>
      <c r="I55" s="25">
        <v>0.61839999999999995</v>
      </c>
      <c r="J55" s="22">
        <v>2073864.82</v>
      </c>
      <c r="K55" s="22">
        <v>2374189.58</v>
      </c>
      <c r="L55" s="22">
        <v>4448054.4000000004</v>
      </c>
      <c r="M55" s="21" t="s">
        <v>255</v>
      </c>
      <c r="N55" s="63">
        <f t="shared" si="0"/>
        <v>6000.0000000000009</v>
      </c>
      <c r="O55" s="63">
        <f t="shared" si="1"/>
        <v>3202.5546899786118</v>
      </c>
      <c r="P55" s="69">
        <v>2702</v>
      </c>
      <c r="Q55" s="69" t="s">
        <v>15895</v>
      </c>
      <c r="R55" s="70">
        <v>38899</v>
      </c>
      <c r="S55" s="71">
        <f t="shared" si="5"/>
        <v>1.8994524803999999</v>
      </c>
      <c r="T55" s="63">
        <f t="shared" si="3"/>
        <v>11396.714882400001</v>
      </c>
      <c r="U55" s="63">
        <f t="shared" si="4"/>
        <v>6083.1004494965273</v>
      </c>
      <c r="X55" s="54">
        <v>37012</v>
      </c>
      <c r="Y55" s="75">
        <v>2.852078176</v>
      </c>
    </row>
    <row r="56" spans="1:26" x14ac:dyDescent="0.25">
      <c r="A56" s="19" t="s">
        <v>164</v>
      </c>
      <c r="B56" s="19">
        <v>1</v>
      </c>
      <c r="C56" s="19" t="s">
        <v>256</v>
      </c>
      <c r="D56" s="20" t="s">
        <v>191</v>
      </c>
      <c r="E56" s="20" t="s">
        <v>257</v>
      </c>
      <c r="F56" s="21">
        <v>2701357</v>
      </c>
      <c r="G56" s="20" t="s">
        <v>258</v>
      </c>
      <c r="H56" s="22">
        <v>438.17</v>
      </c>
      <c r="I56" s="25">
        <v>0.51</v>
      </c>
      <c r="J56" s="22">
        <v>1160492.1100000001</v>
      </c>
      <c r="K56" s="22">
        <v>833211.42</v>
      </c>
      <c r="L56" s="22">
        <v>1993703.5300000003</v>
      </c>
      <c r="M56" s="21" t="s">
        <v>260</v>
      </c>
      <c r="N56" s="63">
        <f t="shared" si="0"/>
        <v>4550.0685350434769</v>
      </c>
      <c r="O56" s="63">
        <f t="shared" si="1"/>
        <v>1901.5711253623024</v>
      </c>
      <c r="P56" s="69">
        <v>2702</v>
      </c>
      <c r="Q56" s="69" t="s">
        <v>15895</v>
      </c>
      <c r="R56" s="70">
        <v>38384</v>
      </c>
      <c r="S56" s="71">
        <f t="shared" si="5"/>
        <v>2.0314945361999999</v>
      </c>
      <c r="T56" s="63">
        <f t="shared" si="3"/>
        <v>9243.4393682763603</v>
      </c>
      <c r="U56" s="63">
        <f t="shared" si="4"/>
        <v>3863.0313513692022</v>
      </c>
      <c r="X56" s="54">
        <v>37043</v>
      </c>
      <c r="Y56" s="75">
        <v>2.8381711373999998</v>
      </c>
    </row>
    <row r="57" spans="1:26" x14ac:dyDescent="0.25">
      <c r="A57" s="19" t="s">
        <v>164</v>
      </c>
      <c r="B57" s="19">
        <v>1</v>
      </c>
      <c r="C57" s="19" t="s">
        <v>261</v>
      </c>
      <c r="D57" s="20" t="s">
        <v>262</v>
      </c>
      <c r="E57" s="20" t="s">
        <v>263</v>
      </c>
      <c r="F57" s="21">
        <v>2701902</v>
      </c>
      <c r="G57" s="20" t="s">
        <v>264</v>
      </c>
      <c r="H57" s="22">
        <v>72.826400000000007</v>
      </c>
      <c r="I57" s="25">
        <v>0.52939999999999998</v>
      </c>
      <c r="J57" s="22">
        <v>70674.009999999995</v>
      </c>
      <c r="K57" s="22">
        <v>215615.97</v>
      </c>
      <c r="L57" s="22">
        <v>286289.98</v>
      </c>
      <c r="M57" s="21" t="s">
        <v>265</v>
      </c>
      <c r="N57" s="63">
        <f t="shared" si="0"/>
        <v>3931.1290960420938</v>
      </c>
      <c r="O57" s="63">
        <f t="shared" si="1"/>
        <v>2960.6841749695163</v>
      </c>
      <c r="P57" s="69">
        <v>2702</v>
      </c>
      <c r="Q57" s="69" t="s">
        <v>15895</v>
      </c>
      <c r="R57" s="70">
        <v>38899</v>
      </c>
      <c r="S57" s="71">
        <f t="shared" si="5"/>
        <v>1.8994524803999999</v>
      </c>
      <c r="T57" s="63">
        <f t="shared" si="3"/>
        <v>7466.9929122497642</v>
      </c>
      <c r="U57" s="63">
        <f t="shared" si="4"/>
        <v>5623.6788998268748</v>
      </c>
      <c r="X57" s="54">
        <v>37073</v>
      </c>
      <c r="Y57" s="75">
        <v>2.8274269151999998</v>
      </c>
    </row>
    <row r="58" spans="1:26" x14ac:dyDescent="0.25">
      <c r="A58" s="19" t="s">
        <v>164</v>
      </c>
      <c r="B58" s="19">
        <v>1</v>
      </c>
      <c r="C58" s="19" t="s">
        <v>267</v>
      </c>
      <c r="D58" s="20" t="s">
        <v>268</v>
      </c>
      <c r="E58" s="20" t="s">
        <v>269</v>
      </c>
      <c r="F58" s="21">
        <v>2702405</v>
      </c>
      <c r="G58" s="20" t="s">
        <v>270</v>
      </c>
      <c r="H58" s="22">
        <v>311.2595</v>
      </c>
      <c r="I58" s="25">
        <v>0.32269999999999999</v>
      </c>
      <c r="J58" s="22">
        <v>62385.19</v>
      </c>
      <c r="K58" s="22">
        <v>48566.37</v>
      </c>
      <c r="L58" s="22">
        <v>110951.56</v>
      </c>
      <c r="M58" s="21" t="s">
        <v>271</v>
      </c>
      <c r="N58" s="63">
        <f t="shared" si="0"/>
        <v>356.45999559852788</v>
      </c>
      <c r="O58" s="63">
        <f t="shared" si="1"/>
        <v>156.0317677050821</v>
      </c>
      <c r="P58" s="69">
        <v>2801</v>
      </c>
      <c r="Q58" s="69" t="s">
        <v>12449</v>
      </c>
      <c r="R58" s="70">
        <v>37926</v>
      </c>
      <c r="S58" s="71">
        <f t="shared" si="5"/>
        <v>2.2133057106999998</v>
      </c>
      <c r="T58" s="63">
        <f t="shared" si="3"/>
        <v>788.9549438943186</v>
      </c>
      <c r="U58" s="63">
        <f t="shared" si="4"/>
        <v>345.34600251227403</v>
      </c>
      <c r="X58" s="54">
        <v>37104</v>
      </c>
      <c r="Y58" s="75">
        <v>2.8010966069999998</v>
      </c>
    </row>
    <row r="59" spans="1:26" x14ac:dyDescent="0.25">
      <c r="A59" s="19" t="s">
        <v>164</v>
      </c>
      <c r="B59" s="19">
        <v>1</v>
      </c>
      <c r="C59" s="19" t="s">
        <v>272</v>
      </c>
      <c r="D59" s="20" t="s">
        <v>268</v>
      </c>
      <c r="E59" s="20" t="s">
        <v>269</v>
      </c>
      <c r="F59" s="21">
        <v>2702405</v>
      </c>
      <c r="G59" s="20" t="s">
        <v>273</v>
      </c>
      <c r="H59" s="22">
        <v>1957.5</v>
      </c>
      <c r="I59" s="25">
        <v>0.59519999999999995</v>
      </c>
      <c r="J59" s="22">
        <v>700120.96</v>
      </c>
      <c r="K59" s="22">
        <v>1942509.17</v>
      </c>
      <c r="L59" s="22">
        <v>2642630.13</v>
      </c>
      <c r="M59" s="21" t="s">
        <v>274</v>
      </c>
      <c r="N59" s="63">
        <f t="shared" si="0"/>
        <v>1350.002620689655</v>
      </c>
      <c r="O59" s="63">
        <f t="shared" si="1"/>
        <v>992.34184929757339</v>
      </c>
      <c r="P59" s="69">
        <v>2801</v>
      </c>
      <c r="Q59" s="69" t="s">
        <v>12449</v>
      </c>
      <c r="R59" s="70">
        <v>38108</v>
      </c>
      <c r="S59" s="71">
        <f t="shared" si="5"/>
        <v>2.1519461971</v>
      </c>
      <c r="T59" s="63">
        <f t="shared" si="3"/>
        <v>2905.1330056681368</v>
      </c>
      <c r="U59" s="63">
        <f t="shared" si="4"/>
        <v>2135.4662688190942</v>
      </c>
      <c r="X59" s="54">
        <v>37135</v>
      </c>
      <c r="Y59" s="75">
        <v>2.7684291432000001</v>
      </c>
    </row>
    <row r="60" spans="1:26" x14ac:dyDescent="0.25">
      <c r="A60" s="19" t="s">
        <v>164</v>
      </c>
      <c r="B60" s="19">
        <v>1</v>
      </c>
      <c r="C60" s="19" t="s">
        <v>276</v>
      </c>
      <c r="D60" s="20" t="s">
        <v>268</v>
      </c>
      <c r="E60" s="20" t="s">
        <v>269</v>
      </c>
      <c r="F60" s="21">
        <v>2702405</v>
      </c>
      <c r="G60" s="20" t="s">
        <v>277</v>
      </c>
      <c r="H60" s="22">
        <v>1119.7778000000001</v>
      </c>
      <c r="I60" s="25">
        <v>0.44</v>
      </c>
      <c r="J60" s="22">
        <v>342069.6</v>
      </c>
      <c r="K60" s="22">
        <v>370556.99</v>
      </c>
      <c r="L60" s="22">
        <v>712626.59</v>
      </c>
      <c r="M60" s="21" t="s">
        <v>278</v>
      </c>
      <c r="N60" s="63">
        <f t="shared" si="0"/>
        <v>636.39999828537407</v>
      </c>
      <c r="O60" s="63">
        <f t="shared" si="1"/>
        <v>330.92010754276424</v>
      </c>
      <c r="P60" s="69">
        <v>2801</v>
      </c>
      <c r="Q60" s="69" t="s">
        <v>12449</v>
      </c>
      <c r="R60" s="70">
        <v>38169</v>
      </c>
      <c r="S60" s="71">
        <f t="shared" si="5"/>
        <v>2.1284686767999998</v>
      </c>
      <c r="T60" s="63">
        <f t="shared" si="3"/>
        <v>1354.5574622659924</v>
      </c>
      <c r="U60" s="63">
        <f t="shared" si="4"/>
        <v>704.35308342806104</v>
      </c>
      <c r="X60" s="54">
        <v>37165</v>
      </c>
      <c r="Y60" s="75">
        <v>2.7579489372000001</v>
      </c>
    </row>
    <row r="61" spans="1:26" x14ac:dyDescent="0.25">
      <c r="A61" s="19" t="s">
        <v>164</v>
      </c>
      <c r="B61" s="19">
        <v>1</v>
      </c>
      <c r="C61" s="19" t="s">
        <v>280</v>
      </c>
      <c r="D61" s="20" t="s">
        <v>191</v>
      </c>
      <c r="E61" s="20" t="s">
        <v>281</v>
      </c>
      <c r="F61" s="21">
        <v>2702801</v>
      </c>
      <c r="G61" s="20" t="s">
        <v>282</v>
      </c>
      <c r="H61" s="22">
        <v>2521.5</v>
      </c>
      <c r="I61" s="25">
        <v>0.45350000000000001</v>
      </c>
      <c r="J61" s="22">
        <v>1229587.75</v>
      </c>
      <c r="K61" s="22">
        <v>13362290.92</v>
      </c>
      <c r="L61" s="22">
        <v>14591878.67</v>
      </c>
      <c r="M61" s="21" t="s">
        <v>284</v>
      </c>
      <c r="N61" s="63">
        <f t="shared" si="0"/>
        <v>5786.9834106682529</v>
      </c>
      <c r="O61" s="63">
        <f t="shared" si="1"/>
        <v>5299.3420265714849</v>
      </c>
      <c r="P61" s="69">
        <v>2702</v>
      </c>
      <c r="Q61" s="69" t="s">
        <v>15895</v>
      </c>
      <c r="R61" s="70">
        <v>38869</v>
      </c>
      <c r="S61" s="71">
        <f t="shared" si="5"/>
        <v>1.8966033016999999</v>
      </c>
      <c r="T61" s="63">
        <f t="shared" si="3"/>
        <v>10975.611843556535</v>
      </c>
      <c r="U61" s="63">
        <f t="shared" si="4"/>
        <v>10050.749584433046</v>
      </c>
      <c r="X61" s="54">
        <v>37196</v>
      </c>
      <c r="Y61" s="75">
        <v>2.7477821432999998</v>
      </c>
    </row>
    <row r="62" spans="1:26" x14ac:dyDescent="0.25">
      <c r="A62" s="19" t="s">
        <v>164</v>
      </c>
      <c r="B62" s="19">
        <v>1</v>
      </c>
      <c r="C62" s="19" t="s">
        <v>285</v>
      </c>
      <c r="D62" s="20" t="s">
        <v>191</v>
      </c>
      <c r="E62" s="20" t="s">
        <v>281</v>
      </c>
      <c r="F62" s="21">
        <v>2702801</v>
      </c>
      <c r="G62" s="20" t="s">
        <v>286</v>
      </c>
      <c r="H62" s="22">
        <v>447.57330000000002</v>
      </c>
      <c r="I62" s="25">
        <v>0.52629999999999999</v>
      </c>
      <c r="J62" s="22">
        <v>350851.7</v>
      </c>
      <c r="K62" s="22">
        <v>2207691.36</v>
      </c>
      <c r="L62" s="22">
        <v>2558543.06</v>
      </c>
      <c r="M62" s="21" t="s">
        <v>284</v>
      </c>
      <c r="N62" s="63">
        <f t="shared" si="0"/>
        <v>5716.4783064584053</v>
      </c>
      <c r="O62" s="63">
        <f t="shared" si="1"/>
        <v>4932.5805627815598</v>
      </c>
      <c r="P62" s="69">
        <v>2702</v>
      </c>
      <c r="Q62" s="69" t="s">
        <v>15895</v>
      </c>
      <c r="R62" s="70">
        <v>38869</v>
      </c>
      <c r="S62" s="71">
        <f t="shared" si="5"/>
        <v>1.8966033016999999</v>
      </c>
      <c r="T62" s="63">
        <f t="shared" si="3"/>
        <v>10841.891630125436</v>
      </c>
      <c r="U62" s="63">
        <f t="shared" si="4"/>
        <v>9355.1485812727497</v>
      </c>
      <c r="X62" s="54">
        <v>37226</v>
      </c>
      <c r="Y62" s="75">
        <v>2.7208457700999999</v>
      </c>
    </row>
    <row r="63" spans="1:26" x14ac:dyDescent="0.25">
      <c r="A63" s="19" t="s">
        <v>164</v>
      </c>
      <c r="B63" s="19">
        <v>1</v>
      </c>
      <c r="C63" s="19" t="s">
        <v>287</v>
      </c>
      <c r="D63" s="20" t="s">
        <v>191</v>
      </c>
      <c r="E63" s="20" t="s">
        <v>281</v>
      </c>
      <c r="F63" s="21">
        <v>2702801</v>
      </c>
      <c r="G63" s="20" t="s">
        <v>288</v>
      </c>
      <c r="H63" s="22">
        <v>510</v>
      </c>
      <c r="I63" s="25">
        <v>0.47970000000000002</v>
      </c>
      <c r="J63" s="22">
        <v>1147979.93</v>
      </c>
      <c r="K63" s="22">
        <v>2152077.23</v>
      </c>
      <c r="L63" s="22">
        <v>3300057.1599999997</v>
      </c>
      <c r="M63" s="21" t="s">
        <v>290</v>
      </c>
      <c r="N63" s="63">
        <f t="shared" si="0"/>
        <v>6470.7003137254897</v>
      </c>
      <c r="O63" s="63">
        <f t="shared" si="1"/>
        <v>4219.7592745098036</v>
      </c>
      <c r="P63" s="69">
        <v>2702</v>
      </c>
      <c r="Q63" s="69" t="s">
        <v>15895</v>
      </c>
      <c r="R63" s="70">
        <v>37377</v>
      </c>
      <c r="S63" s="71">
        <f t="shared" si="5"/>
        <v>2.6462006142000001</v>
      </c>
      <c r="T63" s="63">
        <f t="shared" si="3"/>
        <v>17122.771144484523</v>
      </c>
      <c r="U63" s="63">
        <f t="shared" si="4"/>
        <v>11166.329583983988</v>
      </c>
      <c r="X63" s="54">
        <v>37257</v>
      </c>
      <c r="Y63" s="75">
        <v>2.7059629738000002</v>
      </c>
    </row>
    <row r="64" spans="1:26" x14ac:dyDescent="0.25">
      <c r="A64" s="19" t="s">
        <v>164</v>
      </c>
      <c r="B64" s="19">
        <v>1</v>
      </c>
      <c r="C64" s="19" t="s">
        <v>291</v>
      </c>
      <c r="D64" s="20" t="s">
        <v>191</v>
      </c>
      <c r="E64" s="20" t="s">
        <v>281</v>
      </c>
      <c r="F64" s="21">
        <v>2702801</v>
      </c>
      <c r="G64" s="20" t="s">
        <v>292</v>
      </c>
      <c r="H64" s="22">
        <v>5242.4083000000001</v>
      </c>
      <c r="I64" s="25">
        <v>0.52270000000000005</v>
      </c>
      <c r="J64" s="22">
        <v>4412874.47</v>
      </c>
      <c r="K64" s="22">
        <v>27192032.449999999</v>
      </c>
      <c r="L64" s="22">
        <v>31604906.919999998</v>
      </c>
      <c r="M64" s="21" t="s">
        <v>284</v>
      </c>
      <c r="N64" s="63">
        <f t="shared" si="0"/>
        <v>6028.700000341446</v>
      </c>
      <c r="O64" s="63">
        <f t="shared" si="1"/>
        <v>5186.9352583620775</v>
      </c>
      <c r="P64" s="69">
        <v>2702</v>
      </c>
      <c r="Q64" s="69" t="s">
        <v>15895</v>
      </c>
      <c r="R64" s="70">
        <v>38869</v>
      </c>
      <c r="S64" s="71">
        <f t="shared" si="5"/>
        <v>1.8966033016999999</v>
      </c>
      <c r="T64" s="63">
        <f t="shared" si="3"/>
        <v>11434.052325606377</v>
      </c>
      <c r="U64" s="63">
        <f t="shared" si="4"/>
        <v>9837.5585367136591</v>
      </c>
      <c r="X64" s="54">
        <v>37288</v>
      </c>
      <c r="Y64" s="75">
        <v>2.6892893795999999</v>
      </c>
    </row>
    <row r="65" spans="1:25" x14ac:dyDescent="0.25">
      <c r="A65" s="19" t="s">
        <v>164</v>
      </c>
      <c r="B65" s="19">
        <v>1</v>
      </c>
      <c r="C65" s="19" t="s">
        <v>293</v>
      </c>
      <c r="D65" s="20" t="s">
        <v>294</v>
      </c>
      <c r="E65" s="20" t="s">
        <v>295</v>
      </c>
      <c r="F65" s="21">
        <v>2702900</v>
      </c>
      <c r="G65" s="20" t="s">
        <v>296</v>
      </c>
      <c r="H65" s="22">
        <v>318.02999999999997</v>
      </c>
      <c r="I65" s="25">
        <v>0.51900000000000002</v>
      </c>
      <c r="J65" s="22">
        <v>83579.259999999995</v>
      </c>
      <c r="K65" s="22">
        <v>140806.81</v>
      </c>
      <c r="L65" s="22">
        <v>224386.07</v>
      </c>
      <c r="M65" s="21" t="s">
        <v>297</v>
      </c>
      <c r="N65" s="63">
        <f t="shared" si="0"/>
        <v>705.55001100525112</v>
      </c>
      <c r="O65" s="63">
        <f t="shared" si="1"/>
        <v>442.74694211237937</v>
      </c>
      <c r="P65" s="69">
        <v>2701</v>
      </c>
      <c r="Q65" s="69" t="s">
        <v>12462</v>
      </c>
      <c r="R65" s="70">
        <v>37773</v>
      </c>
      <c r="S65" s="71">
        <f t="shared" si="5"/>
        <v>2.2475520577000001</v>
      </c>
      <c r="T65" s="63">
        <f t="shared" si="3"/>
        <v>1585.7603790451099</v>
      </c>
      <c r="U65" s="63">
        <f t="shared" si="4"/>
        <v>995.09680078506108</v>
      </c>
      <c r="X65" s="54">
        <v>37316</v>
      </c>
      <c r="Y65" s="75">
        <v>2.6775083428999999</v>
      </c>
    </row>
    <row r="66" spans="1:25" x14ac:dyDescent="0.25">
      <c r="A66" s="19" t="s">
        <v>164</v>
      </c>
      <c r="B66" s="19">
        <v>1</v>
      </c>
      <c r="C66" s="19" t="s">
        <v>298</v>
      </c>
      <c r="D66" s="20" t="s">
        <v>294</v>
      </c>
      <c r="E66" s="20" t="s">
        <v>295</v>
      </c>
      <c r="F66" s="21">
        <v>2702900</v>
      </c>
      <c r="G66" s="20" t="s">
        <v>299</v>
      </c>
      <c r="H66" s="22">
        <v>4018.5540000000001</v>
      </c>
      <c r="I66" s="25">
        <v>0.51400000000000001</v>
      </c>
      <c r="J66" s="22">
        <v>864200.08</v>
      </c>
      <c r="K66" s="22">
        <v>1658326.63</v>
      </c>
      <c r="L66" s="22">
        <v>2522526.71</v>
      </c>
      <c r="M66" s="21" t="s">
        <v>301</v>
      </c>
      <c r="N66" s="63">
        <f t="shared" ref="N66:N129" si="6">L66/H66</f>
        <v>627.71999828794139</v>
      </c>
      <c r="O66" s="63">
        <f t="shared" ref="O66:O129" si="7">K66/H66</f>
        <v>412.66749930447617</v>
      </c>
      <c r="P66" s="69">
        <v>2701</v>
      </c>
      <c r="Q66" s="69" t="s">
        <v>12462</v>
      </c>
      <c r="R66" s="70">
        <v>36008</v>
      </c>
      <c r="S66" s="71">
        <f t="shared" si="5"/>
        <v>3.3337158946022489</v>
      </c>
      <c r="T66" s="63">
        <f t="shared" ref="T66:T129" si="8">N66*S66</f>
        <v>2092.6401356522069</v>
      </c>
      <c r="U66" s="63">
        <f t="shared" ref="U66:U129" si="9">O66*S66</f>
        <v>1375.7162016170946</v>
      </c>
      <c r="X66" s="54">
        <v>37347</v>
      </c>
      <c r="Y66" s="75">
        <v>2.6668409789999998</v>
      </c>
    </row>
    <row r="67" spans="1:25" x14ac:dyDescent="0.25">
      <c r="A67" s="19" t="s">
        <v>164</v>
      </c>
      <c r="B67" s="19">
        <v>1</v>
      </c>
      <c r="C67" s="19" t="s">
        <v>302</v>
      </c>
      <c r="D67" s="20" t="s">
        <v>294</v>
      </c>
      <c r="E67" s="20" t="s">
        <v>295</v>
      </c>
      <c r="F67" s="21">
        <v>2702900</v>
      </c>
      <c r="G67" s="20" t="s">
        <v>303</v>
      </c>
      <c r="H67" s="22">
        <v>4018.5540000000001</v>
      </c>
      <c r="I67" s="25">
        <v>0.73299999999999998</v>
      </c>
      <c r="J67" s="22">
        <v>834444.75</v>
      </c>
      <c r="K67" s="22">
        <v>1688081.96</v>
      </c>
      <c r="L67" s="22">
        <v>2522526.71</v>
      </c>
      <c r="M67" s="21" t="s">
        <v>305</v>
      </c>
      <c r="N67" s="63">
        <f t="shared" si="6"/>
        <v>627.71999828794139</v>
      </c>
      <c r="O67" s="63">
        <f t="shared" si="7"/>
        <v>420.07198609250986</v>
      </c>
      <c r="P67" s="69">
        <v>2701</v>
      </c>
      <c r="Q67" s="69" t="s">
        <v>12462</v>
      </c>
      <c r="R67" s="70">
        <v>36008</v>
      </c>
      <c r="S67" s="71">
        <f t="shared" si="5"/>
        <v>3.3337158946022489</v>
      </c>
      <c r="T67" s="63">
        <f t="shared" si="8"/>
        <v>2092.6401356522069</v>
      </c>
      <c r="U67" s="63">
        <f t="shared" si="9"/>
        <v>1400.400656913735</v>
      </c>
      <c r="X67" s="54">
        <v>37377</v>
      </c>
      <c r="Y67" s="75">
        <v>2.6462006142000001</v>
      </c>
    </row>
    <row r="68" spans="1:25" x14ac:dyDescent="0.25">
      <c r="A68" s="19" t="s">
        <v>164</v>
      </c>
      <c r="B68" s="19">
        <v>1</v>
      </c>
      <c r="C68" s="19" t="s">
        <v>306</v>
      </c>
      <c r="D68" s="20" t="s">
        <v>294</v>
      </c>
      <c r="E68" s="20" t="s">
        <v>295</v>
      </c>
      <c r="F68" s="21">
        <v>2702900</v>
      </c>
      <c r="G68" s="20" t="s">
        <v>307</v>
      </c>
      <c r="H68" s="22">
        <v>444.52</v>
      </c>
      <c r="I68" s="25">
        <v>0.52</v>
      </c>
      <c r="J68" s="22">
        <v>7976.84</v>
      </c>
      <c r="K68" s="22">
        <v>259473.06</v>
      </c>
      <c r="L68" s="22">
        <v>267449.90000000002</v>
      </c>
      <c r="M68" s="21" t="s">
        <v>309</v>
      </c>
      <c r="N68" s="63">
        <f t="shared" si="6"/>
        <v>601.65999280122389</v>
      </c>
      <c r="O68" s="63">
        <f t="shared" si="7"/>
        <v>583.71515342391797</v>
      </c>
      <c r="P68" s="69">
        <v>2701</v>
      </c>
      <c r="Q68" s="69" t="s">
        <v>12462</v>
      </c>
      <c r="R68" s="70">
        <v>37408</v>
      </c>
      <c r="S68" s="71">
        <f t="shared" si="5"/>
        <v>2.6351330553999999</v>
      </c>
      <c r="T68" s="63">
        <f t="shared" si="8"/>
        <v>1585.4541351422311</v>
      </c>
      <c r="U68" s="63">
        <f t="shared" si="9"/>
        <v>1538.1670957252486</v>
      </c>
      <c r="X68" s="54">
        <v>37408</v>
      </c>
      <c r="Y68" s="75">
        <v>2.6351330553999999</v>
      </c>
    </row>
    <row r="69" spans="1:25" x14ac:dyDescent="0.25">
      <c r="A69" s="19" t="s">
        <v>164</v>
      </c>
      <c r="B69" s="19">
        <v>1</v>
      </c>
      <c r="C69" s="19" t="s">
        <v>310</v>
      </c>
      <c r="D69" s="20" t="s">
        <v>294</v>
      </c>
      <c r="E69" s="20" t="s">
        <v>295</v>
      </c>
      <c r="F69" s="21">
        <v>2702900</v>
      </c>
      <c r="G69" s="20" t="s">
        <v>311</v>
      </c>
      <c r="H69" s="22">
        <v>65.745999999999995</v>
      </c>
      <c r="I69" s="25">
        <v>0.42</v>
      </c>
      <c r="J69" s="22">
        <v>27327.22</v>
      </c>
      <c r="K69" s="22">
        <v>25685.75</v>
      </c>
      <c r="L69" s="22">
        <v>53012.97</v>
      </c>
      <c r="M69" s="21" t="s">
        <v>313</v>
      </c>
      <c r="N69" s="63">
        <f t="shared" si="6"/>
        <v>806.32996684208933</v>
      </c>
      <c r="O69" s="63">
        <f t="shared" si="7"/>
        <v>390.68156237641836</v>
      </c>
      <c r="P69" s="69">
        <v>2701</v>
      </c>
      <c r="Q69" s="69" t="s">
        <v>12462</v>
      </c>
      <c r="R69" s="70">
        <v>37347</v>
      </c>
      <c r="S69" s="71">
        <f t="shared" si="5"/>
        <v>2.6668409789999998</v>
      </c>
      <c r="T69" s="63">
        <f t="shared" si="8"/>
        <v>2150.3537981701948</v>
      </c>
      <c r="U69" s="63">
        <f t="shared" si="9"/>
        <v>1041.8856002851771</v>
      </c>
      <c r="X69" s="54">
        <v>37438</v>
      </c>
      <c r="Y69" s="75">
        <v>2.6264657185</v>
      </c>
    </row>
    <row r="70" spans="1:25" x14ac:dyDescent="0.25">
      <c r="A70" s="19" t="s">
        <v>164</v>
      </c>
      <c r="B70" s="19">
        <v>1</v>
      </c>
      <c r="C70" s="19" t="s">
        <v>314</v>
      </c>
      <c r="D70" s="20" t="s">
        <v>262</v>
      </c>
      <c r="E70" s="20" t="s">
        <v>315</v>
      </c>
      <c r="F70" s="21">
        <v>2703007</v>
      </c>
      <c r="G70" s="20" t="s">
        <v>316</v>
      </c>
      <c r="H70" s="22">
        <v>1182</v>
      </c>
      <c r="I70" s="25">
        <v>0.28000000000000003</v>
      </c>
      <c r="J70" s="22">
        <v>327185.86</v>
      </c>
      <c r="K70" s="22">
        <v>1009948.85</v>
      </c>
      <c r="L70" s="22">
        <v>1337134.71</v>
      </c>
      <c r="M70" s="21" t="s">
        <v>317</v>
      </c>
      <c r="N70" s="63">
        <f t="shared" si="6"/>
        <v>1131.2476395939086</v>
      </c>
      <c r="O70" s="63">
        <f t="shared" si="7"/>
        <v>854.44065143824025</v>
      </c>
      <c r="P70" s="69">
        <v>2702</v>
      </c>
      <c r="Q70" s="69" t="s">
        <v>15895</v>
      </c>
      <c r="R70" s="70">
        <v>37681</v>
      </c>
      <c r="S70" s="71">
        <f t="shared" si="5"/>
        <v>2.3186305873999999</v>
      </c>
      <c r="T70" s="63">
        <f t="shared" si="8"/>
        <v>2622.9453790864877</v>
      </c>
      <c r="U70" s="63">
        <f t="shared" si="9"/>
        <v>1981.1322295426855</v>
      </c>
      <c r="X70" s="54">
        <v>37469</v>
      </c>
      <c r="Y70" s="75">
        <v>2.6063964657000001</v>
      </c>
    </row>
    <row r="71" spans="1:25" x14ac:dyDescent="0.25">
      <c r="A71" s="19" t="s">
        <v>164</v>
      </c>
      <c r="B71" s="19">
        <v>1</v>
      </c>
      <c r="C71" s="19" t="s">
        <v>318</v>
      </c>
      <c r="D71" s="20" t="s">
        <v>166</v>
      </c>
      <c r="E71" s="20" t="s">
        <v>319</v>
      </c>
      <c r="F71" s="21">
        <v>2703304</v>
      </c>
      <c r="G71" s="20" t="s">
        <v>320</v>
      </c>
      <c r="H71" s="22">
        <v>987.63530000000003</v>
      </c>
      <c r="I71" s="25">
        <v>0.58299999999999996</v>
      </c>
      <c r="J71" s="22">
        <v>218511.97</v>
      </c>
      <c r="K71" s="22">
        <v>238575.43</v>
      </c>
      <c r="L71" s="22">
        <v>457087.4</v>
      </c>
      <c r="M71" s="21" t="s">
        <v>322</v>
      </c>
      <c r="N71" s="63">
        <f t="shared" si="6"/>
        <v>462.80990564027024</v>
      </c>
      <c r="O71" s="63">
        <f t="shared" si="7"/>
        <v>241.56227506246483</v>
      </c>
      <c r="P71" s="69">
        <v>2701</v>
      </c>
      <c r="Q71" s="69" t="s">
        <v>12462</v>
      </c>
      <c r="R71" s="70">
        <v>36617</v>
      </c>
      <c r="S71" s="71">
        <f t="shared" si="5"/>
        <v>3.0516887718235011</v>
      </c>
      <c r="T71" s="63">
        <f t="shared" si="8"/>
        <v>1412.3517925311066</v>
      </c>
      <c r="U71" s="63">
        <f t="shared" si="9"/>
        <v>737.17288250426407</v>
      </c>
      <c r="X71" s="54">
        <v>37500</v>
      </c>
      <c r="Y71" s="75">
        <v>2.5805905601000001</v>
      </c>
    </row>
    <row r="72" spans="1:25" x14ac:dyDescent="0.25">
      <c r="A72" s="19" t="s">
        <v>164</v>
      </c>
      <c r="B72" s="19">
        <v>1</v>
      </c>
      <c r="C72" s="19" t="s">
        <v>323</v>
      </c>
      <c r="D72" s="20" t="s">
        <v>191</v>
      </c>
      <c r="E72" s="20" t="s">
        <v>324</v>
      </c>
      <c r="F72" s="21">
        <v>2703502</v>
      </c>
      <c r="G72" s="20" t="s">
        <v>325</v>
      </c>
      <c r="H72" s="22">
        <v>247.75</v>
      </c>
      <c r="I72" s="25">
        <v>0.47699999999999998</v>
      </c>
      <c r="J72" s="22">
        <v>19269.04</v>
      </c>
      <c r="K72" s="22">
        <v>109422.22</v>
      </c>
      <c r="L72" s="22">
        <v>128691.26000000001</v>
      </c>
      <c r="M72" s="21" t="s">
        <v>327</v>
      </c>
      <c r="N72" s="63">
        <f t="shared" si="6"/>
        <v>519.44000000000005</v>
      </c>
      <c r="O72" s="63">
        <f t="shared" si="7"/>
        <v>441.66385469223007</v>
      </c>
      <c r="P72" s="69">
        <v>2702</v>
      </c>
      <c r="Q72" s="69" t="s">
        <v>15895</v>
      </c>
      <c r="R72" s="70">
        <v>36039</v>
      </c>
      <c r="S72" s="71">
        <f t="shared" si="5"/>
        <v>3.346096831630871</v>
      </c>
      <c r="T72" s="63">
        <f t="shared" si="8"/>
        <v>1738.0965382223399</v>
      </c>
      <c r="U72" s="63">
        <f t="shared" si="9"/>
        <v>1477.8500248315484</v>
      </c>
      <c r="X72" s="54">
        <v>37530</v>
      </c>
      <c r="Y72" s="75">
        <v>2.5646894853000002</v>
      </c>
    </row>
    <row r="73" spans="1:25" x14ac:dyDescent="0.25">
      <c r="A73" s="19" t="s">
        <v>164</v>
      </c>
      <c r="B73" s="19">
        <v>1</v>
      </c>
      <c r="C73" s="19" t="s">
        <v>328</v>
      </c>
      <c r="D73" s="20" t="s">
        <v>329</v>
      </c>
      <c r="E73" s="20" t="s">
        <v>330</v>
      </c>
      <c r="F73" s="21">
        <v>2703601</v>
      </c>
      <c r="G73" s="20" t="s">
        <v>331</v>
      </c>
      <c r="H73" s="22">
        <v>73.819100000000006</v>
      </c>
      <c r="I73" s="25">
        <v>0.45</v>
      </c>
      <c r="J73" s="22">
        <v>85521.74</v>
      </c>
      <c r="K73" s="22">
        <v>162510.43</v>
      </c>
      <c r="L73" s="22">
        <v>248032.16999999998</v>
      </c>
      <c r="M73" s="21" t="s">
        <v>333</v>
      </c>
      <c r="N73" s="63">
        <f t="shared" si="6"/>
        <v>3359.9999187202225</v>
      </c>
      <c r="O73" s="63">
        <f t="shared" si="7"/>
        <v>2201.4685901074381</v>
      </c>
      <c r="P73" s="69">
        <v>2702</v>
      </c>
      <c r="Q73" s="69" t="s">
        <v>15895</v>
      </c>
      <c r="R73" s="70">
        <v>38899</v>
      </c>
      <c r="S73" s="71">
        <f t="shared" si="5"/>
        <v>1.8994524803999999</v>
      </c>
      <c r="T73" s="63">
        <f t="shared" si="8"/>
        <v>6382.1601797569247</v>
      </c>
      <c r="U73" s="63">
        <f t="shared" si="9"/>
        <v>4181.5849740022641</v>
      </c>
      <c r="X73" s="54">
        <v>37561</v>
      </c>
      <c r="Y73" s="75">
        <v>2.5418131667999999</v>
      </c>
    </row>
    <row r="74" spans="1:25" x14ac:dyDescent="0.25">
      <c r="A74" s="19" t="s">
        <v>164</v>
      </c>
      <c r="B74" s="19">
        <v>1</v>
      </c>
      <c r="C74" s="19" t="s">
        <v>334</v>
      </c>
      <c r="D74" s="20" t="s">
        <v>191</v>
      </c>
      <c r="E74" s="20" t="s">
        <v>335</v>
      </c>
      <c r="F74" s="21">
        <v>2703809</v>
      </c>
      <c r="G74" s="20" t="s">
        <v>336</v>
      </c>
      <c r="H74" s="22">
        <v>1354.6923999999999</v>
      </c>
      <c r="I74" s="25">
        <v>0.41099999999999998</v>
      </c>
      <c r="J74" s="22">
        <v>278620.84999999998</v>
      </c>
      <c r="K74" s="22">
        <v>5808728.6200000001</v>
      </c>
      <c r="L74" s="22">
        <v>6087349.4699999997</v>
      </c>
      <c r="M74" s="21" t="s">
        <v>338</v>
      </c>
      <c r="N74" s="63">
        <f t="shared" si="6"/>
        <v>4493.5289147558515</v>
      </c>
      <c r="O74" s="63">
        <f t="shared" si="7"/>
        <v>4287.8579816347983</v>
      </c>
      <c r="P74" s="69">
        <v>2702</v>
      </c>
      <c r="Q74" s="69" t="s">
        <v>15895</v>
      </c>
      <c r="R74" s="70">
        <v>40118</v>
      </c>
      <c r="S74" s="71">
        <f t="shared" si="5"/>
        <v>1.6396966998</v>
      </c>
      <c r="T74" s="63">
        <f t="shared" si="8"/>
        <v>7368.0245319810456</v>
      </c>
      <c r="U74" s="63">
        <f t="shared" si="9"/>
        <v>7030.7865816976673</v>
      </c>
      <c r="X74" s="54">
        <v>37591</v>
      </c>
      <c r="Y74" s="75">
        <v>2.4900207354999999</v>
      </c>
    </row>
    <row r="75" spans="1:25" x14ac:dyDescent="0.25">
      <c r="A75" s="19" t="s">
        <v>164</v>
      </c>
      <c r="B75" s="19">
        <v>1</v>
      </c>
      <c r="C75" s="19" t="s">
        <v>339</v>
      </c>
      <c r="D75" s="20" t="s">
        <v>191</v>
      </c>
      <c r="E75" s="20" t="s">
        <v>335</v>
      </c>
      <c r="F75" s="21">
        <v>2703809</v>
      </c>
      <c r="G75" s="20" t="s">
        <v>340</v>
      </c>
      <c r="H75" s="22">
        <v>389.00970000000001</v>
      </c>
      <c r="I75" s="25">
        <v>0.57999999999999996</v>
      </c>
      <c r="J75" s="22">
        <v>14894.73</v>
      </c>
      <c r="K75" s="22">
        <v>172607.94</v>
      </c>
      <c r="L75" s="22">
        <v>187502.67</v>
      </c>
      <c r="M75" s="21" t="s">
        <v>341</v>
      </c>
      <c r="N75" s="63">
        <f t="shared" si="6"/>
        <v>481.99998611859809</v>
      </c>
      <c r="O75" s="63">
        <f t="shared" si="7"/>
        <v>443.7111465343923</v>
      </c>
      <c r="P75" s="69">
        <v>2702</v>
      </c>
      <c r="Q75" s="69" t="s">
        <v>15895</v>
      </c>
      <c r="R75" s="70">
        <v>35855</v>
      </c>
      <c r="S75" s="71">
        <f t="shared" si="5"/>
        <v>3.3755591747633313</v>
      </c>
      <c r="T75" s="63">
        <f t="shared" si="8"/>
        <v>1627.0194753784322</v>
      </c>
      <c r="U75" s="63">
        <f t="shared" si="9"/>
        <v>1497.7732316289248</v>
      </c>
      <c r="X75" s="54">
        <v>37622</v>
      </c>
      <c r="Y75" s="75">
        <v>2.4163228873999998</v>
      </c>
    </row>
    <row r="76" spans="1:25" x14ac:dyDescent="0.25">
      <c r="A76" s="19" t="s">
        <v>164</v>
      </c>
      <c r="B76" s="19">
        <v>1</v>
      </c>
      <c r="C76" s="19" t="s">
        <v>342</v>
      </c>
      <c r="D76" s="20" t="s">
        <v>191</v>
      </c>
      <c r="E76" s="20" t="s">
        <v>335</v>
      </c>
      <c r="F76" s="21">
        <v>2703809</v>
      </c>
      <c r="G76" s="20" t="s">
        <v>343</v>
      </c>
      <c r="H76" s="22">
        <v>232.1472</v>
      </c>
      <c r="I76" s="25">
        <v>0.2505</v>
      </c>
      <c r="J76" s="22">
        <v>68897.570000000007</v>
      </c>
      <c r="K76" s="22">
        <v>669692.68000000005</v>
      </c>
      <c r="L76" s="22">
        <v>738590.25</v>
      </c>
      <c r="M76" s="21" t="s">
        <v>284</v>
      </c>
      <c r="N76" s="63">
        <f t="shared" si="6"/>
        <v>3181.5600188156482</v>
      </c>
      <c r="O76" s="63">
        <f t="shared" si="7"/>
        <v>2884.7760386513387</v>
      </c>
      <c r="P76" s="69">
        <v>2702</v>
      </c>
      <c r="Q76" s="69" t="s">
        <v>15895</v>
      </c>
      <c r="R76" s="70">
        <v>38869</v>
      </c>
      <c r="S76" s="71">
        <f t="shared" si="5"/>
        <v>1.8966033016999999</v>
      </c>
      <c r="T76" s="63">
        <f t="shared" si="8"/>
        <v>6034.1572362424722</v>
      </c>
      <c r="U76" s="63">
        <f t="shared" si="9"/>
        <v>5471.2757595711755</v>
      </c>
      <c r="X76" s="54">
        <v>37653</v>
      </c>
      <c r="Y76" s="75">
        <v>2.3694085972000001</v>
      </c>
    </row>
    <row r="77" spans="1:25" x14ac:dyDescent="0.25">
      <c r="A77" s="19" t="s">
        <v>164</v>
      </c>
      <c r="B77" s="19">
        <v>1</v>
      </c>
      <c r="C77" s="19" t="s">
        <v>345</v>
      </c>
      <c r="D77" s="20" t="s">
        <v>191</v>
      </c>
      <c r="E77" s="20" t="s">
        <v>335</v>
      </c>
      <c r="F77" s="21">
        <v>2703809</v>
      </c>
      <c r="G77" s="20" t="s">
        <v>346</v>
      </c>
      <c r="H77" s="22">
        <v>265.72609999999997</v>
      </c>
      <c r="I77" s="25">
        <v>0.33279999999999998</v>
      </c>
      <c r="J77" s="22">
        <v>297800.17</v>
      </c>
      <c r="K77" s="22">
        <v>1219092.22</v>
      </c>
      <c r="L77" s="22">
        <v>1516892.39</v>
      </c>
      <c r="M77" s="21" t="s">
        <v>347</v>
      </c>
      <c r="N77" s="63">
        <f t="shared" si="6"/>
        <v>5708.4809885065861</v>
      </c>
      <c r="O77" s="63">
        <f t="shared" si="7"/>
        <v>4587.7774896782821</v>
      </c>
      <c r="P77" s="69">
        <v>2702</v>
      </c>
      <c r="Q77" s="69" t="s">
        <v>15895</v>
      </c>
      <c r="R77" s="70">
        <v>40299</v>
      </c>
      <c r="S77" s="71">
        <f t="shared" si="5"/>
        <v>1.5864710283000001</v>
      </c>
      <c r="T77" s="63">
        <f t="shared" si="8"/>
        <v>9056.3397038670446</v>
      </c>
      <c r="U77" s="63">
        <f t="shared" si="9"/>
        <v>7278.376071661497</v>
      </c>
      <c r="X77" s="54">
        <v>37681</v>
      </c>
      <c r="Y77" s="75">
        <v>2.3186305873999999</v>
      </c>
    </row>
    <row r="78" spans="1:25" x14ac:dyDescent="0.25">
      <c r="A78" s="19" t="s">
        <v>164</v>
      </c>
      <c r="B78" s="19">
        <v>1</v>
      </c>
      <c r="C78" s="19" t="s">
        <v>348</v>
      </c>
      <c r="D78" s="20" t="s">
        <v>191</v>
      </c>
      <c r="E78" s="20" t="s">
        <v>335</v>
      </c>
      <c r="F78" s="21">
        <v>2703809</v>
      </c>
      <c r="G78" s="20" t="s">
        <v>349</v>
      </c>
      <c r="H78" s="22">
        <v>1970.7546</v>
      </c>
      <c r="I78" s="25">
        <v>0.46</v>
      </c>
      <c r="J78" s="22">
        <v>2768235.38</v>
      </c>
      <c r="K78" s="22">
        <v>8830865.6899999995</v>
      </c>
      <c r="L78" s="22">
        <v>11599101.069999998</v>
      </c>
      <c r="M78" s="21" t="s">
        <v>284</v>
      </c>
      <c r="N78" s="63">
        <f t="shared" si="6"/>
        <v>5885.6141043638809</v>
      </c>
      <c r="O78" s="63">
        <f t="shared" si="7"/>
        <v>4480.9565280223114</v>
      </c>
      <c r="P78" s="69">
        <v>2702</v>
      </c>
      <c r="Q78" s="69" t="s">
        <v>15895</v>
      </c>
      <c r="R78" s="70">
        <v>38869</v>
      </c>
      <c r="S78" s="71">
        <f t="shared" si="5"/>
        <v>1.8966033016999999</v>
      </c>
      <c r="T78" s="63">
        <f t="shared" si="8"/>
        <v>11162.675142868624</v>
      </c>
      <c r="U78" s="63">
        <f t="shared" si="9"/>
        <v>8498.596945821284</v>
      </c>
      <c r="X78" s="54">
        <v>37712</v>
      </c>
      <c r="Y78" s="75">
        <v>2.2924961315000001</v>
      </c>
    </row>
    <row r="79" spans="1:25" x14ac:dyDescent="0.25">
      <c r="A79" s="19" t="s">
        <v>164</v>
      </c>
      <c r="B79" s="19">
        <v>1</v>
      </c>
      <c r="C79" s="19" t="s">
        <v>350</v>
      </c>
      <c r="D79" s="20" t="s">
        <v>191</v>
      </c>
      <c r="E79" s="20" t="s">
        <v>335</v>
      </c>
      <c r="F79" s="21">
        <v>2703809</v>
      </c>
      <c r="G79" s="20" t="s">
        <v>351</v>
      </c>
      <c r="H79" s="22">
        <v>391.14769999999999</v>
      </c>
      <c r="I79" s="25">
        <v>0.39779999999999999</v>
      </c>
      <c r="J79" s="22">
        <v>472360.28</v>
      </c>
      <c r="K79" s="22">
        <v>1779142.95</v>
      </c>
      <c r="L79" s="22">
        <v>2251503.23</v>
      </c>
      <c r="M79" s="21" t="s">
        <v>352</v>
      </c>
      <c r="N79" s="63">
        <f t="shared" si="6"/>
        <v>5756.1459008962602</v>
      </c>
      <c r="O79" s="63">
        <f t="shared" si="7"/>
        <v>4548.5195234434459</v>
      </c>
      <c r="P79" s="69">
        <v>2702</v>
      </c>
      <c r="Q79" s="69" t="s">
        <v>15895</v>
      </c>
      <c r="R79" s="70">
        <v>40330</v>
      </c>
      <c r="S79" s="71">
        <f t="shared" si="5"/>
        <v>1.5765388335999999</v>
      </c>
      <c r="T79" s="63">
        <f t="shared" si="8"/>
        <v>9074.7875446304115</v>
      </c>
      <c r="U79" s="63">
        <f t="shared" si="9"/>
        <v>7170.9176640963578</v>
      </c>
      <c r="X79" s="54">
        <v>37742</v>
      </c>
      <c r="Y79" s="75">
        <v>2.2666562502000001</v>
      </c>
    </row>
    <row r="80" spans="1:25" x14ac:dyDescent="0.25">
      <c r="A80" s="19" t="s">
        <v>164</v>
      </c>
      <c r="B80" s="19">
        <v>1</v>
      </c>
      <c r="C80" s="19" t="s">
        <v>354</v>
      </c>
      <c r="D80" s="20" t="s">
        <v>355</v>
      </c>
      <c r="E80" s="20" t="s">
        <v>355</v>
      </c>
      <c r="F80" s="21">
        <v>2704302</v>
      </c>
      <c r="G80" s="20" t="s">
        <v>356</v>
      </c>
      <c r="H80" s="22">
        <v>81.73</v>
      </c>
      <c r="I80" s="25">
        <v>0.42</v>
      </c>
      <c r="J80" s="22">
        <v>1E-3</v>
      </c>
      <c r="K80" s="22">
        <v>480185.48</v>
      </c>
      <c r="L80" s="22">
        <v>480185.48099999997</v>
      </c>
      <c r="M80" s="21" t="s">
        <v>357</v>
      </c>
      <c r="N80" s="63">
        <f t="shared" si="6"/>
        <v>5875.2658876789419</v>
      </c>
      <c r="O80" s="63">
        <f t="shared" si="7"/>
        <v>5875.2658754435333</v>
      </c>
      <c r="P80" s="69">
        <v>2702</v>
      </c>
      <c r="Q80" s="69" t="s">
        <v>15895</v>
      </c>
      <c r="R80" s="70">
        <v>38899</v>
      </c>
      <c r="S80" s="71">
        <f t="shared" si="5"/>
        <v>1.8994524803999999</v>
      </c>
      <c r="T80" s="63">
        <f t="shared" si="8"/>
        <v>11159.788363361273</v>
      </c>
      <c r="U80" s="63">
        <f t="shared" si="9"/>
        <v>11159.788340120696</v>
      </c>
      <c r="X80" s="54">
        <v>37773</v>
      </c>
      <c r="Y80" s="75">
        <v>2.2475520577000001</v>
      </c>
    </row>
    <row r="81" spans="1:25" x14ac:dyDescent="0.25">
      <c r="A81" s="19" t="s">
        <v>164</v>
      </c>
      <c r="B81" s="19">
        <v>1</v>
      </c>
      <c r="C81" s="19" t="s">
        <v>358</v>
      </c>
      <c r="D81" s="20" t="s">
        <v>329</v>
      </c>
      <c r="E81" s="20" t="s">
        <v>359</v>
      </c>
      <c r="F81" s="21">
        <v>2704500</v>
      </c>
      <c r="G81" s="20" t="s">
        <v>360</v>
      </c>
      <c r="H81" s="22">
        <v>1266.69</v>
      </c>
      <c r="I81" s="25">
        <v>0.43</v>
      </c>
      <c r="J81" s="22">
        <v>259249.61</v>
      </c>
      <c r="K81" s="22">
        <v>5522503.5800000001</v>
      </c>
      <c r="L81" s="22">
        <v>5781753.1900000004</v>
      </c>
      <c r="M81" s="21" t="s">
        <v>362</v>
      </c>
      <c r="N81" s="63">
        <f t="shared" si="6"/>
        <v>4564.4579099858684</v>
      </c>
      <c r="O81" s="63">
        <f t="shared" si="7"/>
        <v>4359.7909354301364</v>
      </c>
      <c r="P81" s="69">
        <v>2702</v>
      </c>
      <c r="Q81" s="69" t="s">
        <v>15895</v>
      </c>
      <c r="R81" s="70">
        <v>38777</v>
      </c>
      <c r="S81" s="71">
        <f t="shared" si="5"/>
        <v>1.9120054028</v>
      </c>
      <c r="T81" s="63">
        <f t="shared" si="8"/>
        <v>8727.2681847461754</v>
      </c>
      <c r="U81" s="63">
        <f t="shared" si="9"/>
        <v>8335.9438236208862</v>
      </c>
      <c r="X81" s="54">
        <v>37803</v>
      </c>
      <c r="Y81" s="75">
        <v>2.2426182975</v>
      </c>
    </row>
    <row r="82" spans="1:25" x14ac:dyDescent="0.25">
      <c r="A82" s="19" t="s">
        <v>164</v>
      </c>
      <c r="B82" s="19">
        <v>1</v>
      </c>
      <c r="C82" s="19" t="s">
        <v>363</v>
      </c>
      <c r="D82" s="20" t="s">
        <v>329</v>
      </c>
      <c r="E82" s="20" t="s">
        <v>359</v>
      </c>
      <c r="F82" s="21">
        <v>2704500</v>
      </c>
      <c r="G82" s="20" t="s">
        <v>364</v>
      </c>
      <c r="H82" s="22">
        <v>656</v>
      </c>
      <c r="I82" s="25">
        <v>0.55000000000000004</v>
      </c>
      <c r="J82" s="22">
        <v>71677.38</v>
      </c>
      <c r="K82" s="22">
        <v>314011.26</v>
      </c>
      <c r="L82" s="22">
        <v>385688.64</v>
      </c>
      <c r="M82" s="21" t="s">
        <v>367</v>
      </c>
      <c r="N82" s="63">
        <f t="shared" si="6"/>
        <v>587.94000000000005</v>
      </c>
      <c r="O82" s="63">
        <f t="shared" si="7"/>
        <v>478.67570121951223</v>
      </c>
      <c r="P82" s="69">
        <v>2702</v>
      </c>
      <c r="Q82" s="69" t="s">
        <v>15895</v>
      </c>
      <c r="R82" s="70">
        <v>35765</v>
      </c>
      <c r="S82" s="71">
        <f t="shared" si="5"/>
        <v>3.4322419683145649</v>
      </c>
      <c r="T82" s="63">
        <f t="shared" si="8"/>
        <v>2017.9523428508655</v>
      </c>
      <c r="U82" s="63">
        <f t="shared" si="9"/>
        <v>1642.9308309380133</v>
      </c>
      <c r="X82" s="54">
        <v>37834</v>
      </c>
      <c r="Y82" s="75">
        <v>2.2466622896000001</v>
      </c>
    </row>
    <row r="83" spans="1:25" x14ac:dyDescent="0.25">
      <c r="A83" s="19" t="s">
        <v>164</v>
      </c>
      <c r="B83" s="19">
        <v>1</v>
      </c>
      <c r="C83" s="19" t="s">
        <v>368</v>
      </c>
      <c r="D83" s="20" t="s">
        <v>329</v>
      </c>
      <c r="E83" s="20" t="s">
        <v>359</v>
      </c>
      <c r="F83" s="21">
        <v>2704500</v>
      </c>
      <c r="G83" s="20" t="s">
        <v>369</v>
      </c>
      <c r="H83" s="22">
        <v>475</v>
      </c>
      <c r="I83" s="25">
        <v>0.46</v>
      </c>
      <c r="J83" s="22">
        <v>16914.259999999998</v>
      </c>
      <c r="K83" s="22">
        <v>193998.31</v>
      </c>
      <c r="L83" s="22">
        <v>210912.57</v>
      </c>
      <c r="M83" s="21" t="s">
        <v>367</v>
      </c>
      <c r="N83" s="63">
        <f t="shared" si="6"/>
        <v>444.02646315789474</v>
      </c>
      <c r="O83" s="63">
        <f t="shared" si="7"/>
        <v>408.41749473684212</v>
      </c>
      <c r="P83" s="69">
        <v>2702</v>
      </c>
      <c r="Q83" s="69" t="s">
        <v>15895</v>
      </c>
      <c r="R83" s="70">
        <v>35765</v>
      </c>
      <c r="S83" s="71">
        <f t="shared" si="5"/>
        <v>3.4322419683145649</v>
      </c>
      <c r="T83" s="63">
        <f t="shared" si="8"/>
        <v>1524.0062618928073</v>
      </c>
      <c r="U83" s="63">
        <f t="shared" si="9"/>
        <v>1401.7876660296824</v>
      </c>
      <c r="X83" s="54">
        <v>37865</v>
      </c>
      <c r="Y83" s="75">
        <v>2.2406126354999998</v>
      </c>
    </row>
    <row r="84" spans="1:25" x14ac:dyDescent="0.25">
      <c r="A84" s="19" t="s">
        <v>164</v>
      </c>
      <c r="B84" s="19">
        <v>1</v>
      </c>
      <c r="C84" s="19" t="s">
        <v>371</v>
      </c>
      <c r="D84" s="20" t="s">
        <v>329</v>
      </c>
      <c r="E84" s="20" t="s">
        <v>359</v>
      </c>
      <c r="F84" s="21">
        <v>2704500</v>
      </c>
      <c r="G84" s="20" t="s">
        <v>372</v>
      </c>
      <c r="H84" s="22">
        <v>401.3</v>
      </c>
      <c r="I84" s="25">
        <v>0.67549999999999999</v>
      </c>
      <c r="J84" s="22">
        <v>20835.53</v>
      </c>
      <c r="K84" s="22">
        <v>193542.94</v>
      </c>
      <c r="L84" s="22">
        <v>214378.47</v>
      </c>
      <c r="M84" s="21" t="s">
        <v>374</v>
      </c>
      <c r="N84" s="63">
        <f t="shared" si="6"/>
        <v>534.20999252429601</v>
      </c>
      <c r="O84" s="63">
        <f t="shared" si="7"/>
        <v>482.28990779965113</v>
      </c>
      <c r="P84" s="69">
        <v>2702</v>
      </c>
      <c r="Q84" s="69" t="s">
        <v>15895</v>
      </c>
      <c r="R84" s="70">
        <v>36069</v>
      </c>
      <c r="S84" s="71">
        <f t="shared" si="5"/>
        <v>3.3608856562199168</v>
      </c>
      <c r="T84" s="63">
        <f t="shared" si="8"/>
        <v>1795.4187012842553</v>
      </c>
      <c r="U84" s="63">
        <f t="shared" si="9"/>
        <v>1620.9212332634736</v>
      </c>
      <c r="X84" s="54">
        <v>37895</v>
      </c>
      <c r="Y84" s="75">
        <v>2.2279135282999998</v>
      </c>
    </row>
    <row r="85" spans="1:25" x14ac:dyDescent="0.25">
      <c r="A85" s="19" t="s">
        <v>164</v>
      </c>
      <c r="B85" s="19">
        <v>1</v>
      </c>
      <c r="C85" s="19" t="s">
        <v>375</v>
      </c>
      <c r="D85" s="20" t="s">
        <v>329</v>
      </c>
      <c r="E85" s="20" t="s">
        <v>359</v>
      </c>
      <c r="F85" s="21">
        <v>2704500</v>
      </c>
      <c r="G85" s="20" t="s">
        <v>376</v>
      </c>
      <c r="H85" s="22">
        <v>400</v>
      </c>
      <c r="I85" s="25">
        <v>0.70799999999999996</v>
      </c>
      <c r="J85" s="22">
        <v>41443.279999999999</v>
      </c>
      <c r="K85" s="22">
        <v>149224.72</v>
      </c>
      <c r="L85" s="22">
        <v>190668</v>
      </c>
      <c r="M85" s="21" t="s">
        <v>378</v>
      </c>
      <c r="N85" s="63">
        <f t="shared" si="6"/>
        <v>476.67</v>
      </c>
      <c r="O85" s="63">
        <f t="shared" si="7"/>
        <v>373.06180000000001</v>
      </c>
      <c r="P85" s="69">
        <v>2702</v>
      </c>
      <c r="Q85" s="69" t="s">
        <v>15895</v>
      </c>
      <c r="R85" s="70">
        <v>36130</v>
      </c>
      <c r="S85" s="71">
        <f t="shared" si="5"/>
        <v>3.3642518101023104</v>
      </c>
      <c r="T85" s="63">
        <f t="shared" si="8"/>
        <v>1603.6379103214683</v>
      </c>
      <c r="U85" s="63">
        <f t="shared" si="9"/>
        <v>1255.0738359300262</v>
      </c>
      <c r="X85" s="54">
        <v>37926</v>
      </c>
      <c r="Y85" s="75">
        <v>2.2133057106999998</v>
      </c>
    </row>
    <row r="86" spans="1:25" x14ac:dyDescent="0.25">
      <c r="A86" s="19" t="s">
        <v>164</v>
      </c>
      <c r="B86" s="19">
        <v>1</v>
      </c>
      <c r="C86" s="19" t="s">
        <v>379</v>
      </c>
      <c r="D86" s="20" t="s">
        <v>380</v>
      </c>
      <c r="E86" s="20" t="s">
        <v>381</v>
      </c>
      <c r="F86" s="21">
        <v>2704807</v>
      </c>
      <c r="G86" s="20" t="s">
        <v>382</v>
      </c>
      <c r="H86" s="22">
        <v>203.78319999999999</v>
      </c>
      <c r="I86" s="25">
        <v>0.44779999999999998</v>
      </c>
      <c r="J86" s="22">
        <v>179943.95</v>
      </c>
      <c r="K86" s="22">
        <v>1220736.7000000002</v>
      </c>
      <c r="L86" s="22">
        <v>1400680.65</v>
      </c>
      <c r="M86" s="21" t="s">
        <v>384</v>
      </c>
      <c r="N86" s="63">
        <f t="shared" si="6"/>
        <v>6873.3862752179766</v>
      </c>
      <c r="O86" s="63">
        <f t="shared" si="7"/>
        <v>5990.3696673719924</v>
      </c>
      <c r="P86" s="69">
        <v>2702</v>
      </c>
      <c r="Q86" s="69" t="s">
        <v>15895</v>
      </c>
      <c r="R86" s="70">
        <v>39417</v>
      </c>
      <c r="S86" s="71">
        <f t="shared" si="5"/>
        <v>1.810401302</v>
      </c>
      <c r="T86" s="63">
        <f t="shared" si="8"/>
        <v>12443.587461803556</v>
      </c>
      <c r="U86" s="63">
        <f t="shared" si="9"/>
        <v>10844.973045271563</v>
      </c>
      <c r="X86" s="54">
        <v>37956</v>
      </c>
      <c r="Y86" s="75">
        <v>2.2095494764999999</v>
      </c>
    </row>
    <row r="87" spans="1:25" x14ac:dyDescent="0.25">
      <c r="A87" s="19" t="s">
        <v>164</v>
      </c>
      <c r="B87" s="19">
        <v>1</v>
      </c>
      <c r="C87" s="19" t="s">
        <v>385</v>
      </c>
      <c r="D87" s="20" t="s">
        <v>380</v>
      </c>
      <c r="E87" s="20" t="s">
        <v>381</v>
      </c>
      <c r="F87" s="21">
        <v>2704807</v>
      </c>
      <c r="G87" s="20" t="s">
        <v>386</v>
      </c>
      <c r="H87" s="22">
        <v>27.479299999999999</v>
      </c>
      <c r="I87" s="25">
        <v>0.32</v>
      </c>
      <c r="J87" s="22">
        <v>18819.009999999998</v>
      </c>
      <c r="K87" s="22">
        <v>153620.83000000002</v>
      </c>
      <c r="L87" s="22">
        <v>172439.84000000003</v>
      </c>
      <c r="M87" s="21" t="s">
        <v>387</v>
      </c>
      <c r="N87" s="63">
        <f t="shared" si="6"/>
        <v>6275.2631981164013</v>
      </c>
      <c r="O87" s="63">
        <f t="shared" si="7"/>
        <v>5590.4200616464041</v>
      </c>
      <c r="P87" s="69">
        <v>2702</v>
      </c>
      <c r="Q87" s="69" t="s">
        <v>15895</v>
      </c>
      <c r="R87" s="70">
        <v>39722</v>
      </c>
      <c r="S87" s="71">
        <f t="shared" si="5"/>
        <v>1.7127886045</v>
      </c>
      <c r="T87" s="63">
        <f t="shared" si="8"/>
        <v>10748.199295971999</v>
      </c>
      <c r="U87" s="63">
        <f t="shared" si="9"/>
        <v>9575.2077759561489</v>
      </c>
      <c r="X87" s="54">
        <v>37987</v>
      </c>
      <c r="Y87" s="75">
        <v>2.1994320889000001</v>
      </c>
    </row>
    <row r="88" spans="1:25" x14ac:dyDescent="0.25">
      <c r="A88" s="19" t="s">
        <v>164</v>
      </c>
      <c r="B88" s="19">
        <v>1</v>
      </c>
      <c r="C88" s="19" t="s">
        <v>389</v>
      </c>
      <c r="D88" s="20" t="s">
        <v>166</v>
      </c>
      <c r="E88" s="20" t="s">
        <v>390</v>
      </c>
      <c r="F88" s="21">
        <v>2705002</v>
      </c>
      <c r="G88" s="20" t="s">
        <v>391</v>
      </c>
      <c r="H88" s="22">
        <v>134.4</v>
      </c>
      <c r="I88" s="25">
        <v>0.25700000000000001</v>
      </c>
      <c r="J88" s="22">
        <v>51462.53</v>
      </c>
      <c r="K88" s="22">
        <v>109155.65</v>
      </c>
      <c r="L88" s="22">
        <v>160618.18</v>
      </c>
      <c r="M88" s="21" t="s">
        <v>393</v>
      </c>
      <c r="N88" s="63">
        <f t="shared" si="6"/>
        <v>1195.0757440476189</v>
      </c>
      <c r="O88" s="63">
        <f t="shared" si="7"/>
        <v>812.17001488095229</v>
      </c>
      <c r="P88" s="69">
        <v>2701</v>
      </c>
      <c r="Q88" s="69" t="s">
        <v>12462</v>
      </c>
      <c r="R88" s="70">
        <v>40210</v>
      </c>
      <c r="S88" s="71">
        <f t="shared" si="5"/>
        <v>1.6179203862</v>
      </c>
      <c r="T88" s="63">
        <f t="shared" si="8"/>
        <v>1933.5374093477758</v>
      </c>
      <c r="U88" s="63">
        <f t="shared" si="9"/>
        <v>1314.0264241362502</v>
      </c>
      <c r="X88" s="54">
        <v>38018</v>
      </c>
      <c r="Y88" s="75">
        <v>2.1845769655999998</v>
      </c>
    </row>
    <row r="89" spans="1:25" x14ac:dyDescent="0.25">
      <c r="A89" s="19" t="s">
        <v>164</v>
      </c>
      <c r="B89" s="19">
        <v>1</v>
      </c>
      <c r="C89" s="19" t="s">
        <v>394</v>
      </c>
      <c r="D89" s="20" t="s">
        <v>166</v>
      </c>
      <c r="E89" s="20" t="s">
        <v>390</v>
      </c>
      <c r="F89" s="21">
        <v>2705002</v>
      </c>
      <c r="G89" s="20" t="s">
        <v>395</v>
      </c>
      <c r="H89" s="22">
        <v>442.0258</v>
      </c>
      <c r="I89" s="25">
        <v>0.37019999999999997</v>
      </c>
      <c r="J89" s="22">
        <v>148105.95000000001</v>
      </c>
      <c r="K89" s="22">
        <v>621635.52</v>
      </c>
      <c r="L89" s="22">
        <v>769741.47</v>
      </c>
      <c r="M89" s="21" t="s">
        <v>397</v>
      </c>
      <c r="N89" s="63">
        <f t="shared" si="6"/>
        <v>1741.3948914294142</v>
      </c>
      <c r="O89" s="63">
        <f t="shared" si="7"/>
        <v>1406.3331144924121</v>
      </c>
      <c r="P89" s="69">
        <v>2701</v>
      </c>
      <c r="Q89" s="69" t="s">
        <v>12462</v>
      </c>
      <c r="R89" s="70">
        <v>40269</v>
      </c>
      <c r="S89" s="71">
        <f t="shared" si="5"/>
        <v>1.5940860891999999</v>
      </c>
      <c r="T89" s="63">
        <f t="shared" si="8"/>
        <v>2775.9333722315732</v>
      </c>
      <c r="U89" s="63">
        <f t="shared" si="9"/>
        <v>2241.8160545936648</v>
      </c>
      <c r="X89" s="54">
        <v>38047</v>
      </c>
      <c r="Y89" s="75">
        <v>2.1650911452999999</v>
      </c>
    </row>
    <row r="90" spans="1:25" x14ac:dyDescent="0.25">
      <c r="A90" s="19" t="s">
        <v>164</v>
      </c>
      <c r="B90" s="19">
        <v>1</v>
      </c>
      <c r="C90" s="19" t="s">
        <v>398</v>
      </c>
      <c r="D90" s="20" t="s">
        <v>166</v>
      </c>
      <c r="E90" s="20" t="s">
        <v>390</v>
      </c>
      <c r="F90" s="21">
        <v>2705002</v>
      </c>
      <c r="G90" s="20" t="s">
        <v>399</v>
      </c>
      <c r="H90" s="22">
        <v>579.91989999999998</v>
      </c>
      <c r="I90" s="25">
        <v>0.3216</v>
      </c>
      <c r="J90" s="22">
        <v>316515.78999999998</v>
      </c>
      <c r="K90" s="22">
        <v>708122.78999999992</v>
      </c>
      <c r="L90" s="22">
        <v>1024638.5799999998</v>
      </c>
      <c r="M90" s="21" t="s">
        <v>401</v>
      </c>
      <c r="N90" s="63">
        <f t="shared" si="6"/>
        <v>1766.8622511488222</v>
      </c>
      <c r="O90" s="63">
        <f t="shared" si="7"/>
        <v>1221.0699960460056</v>
      </c>
      <c r="P90" s="69">
        <v>2701</v>
      </c>
      <c r="Q90" s="69" t="s">
        <v>12462</v>
      </c>
      <c r="R90" s="70">
        <v>41214</v>
      </c>
      <c r="S90" s="71">
        <f t="shared" si="5"/>
        <v>1.3807530992999999</v>
      </c>
      <c r="T90" s="63">
        <f t="shared" si="8"/>
        <v>2439.6005293099111</v>
      </c>
      <c r="U90" s="63">
        <f t="shared" si="9"/>
        <v>1685.9961815027609</v>
      </c>
      <c r="X90" s="54">
        <v>38078</v>
      </c>
      <c r="Y90" s="75">
        <v>2.1564652840999998</v>
      </c>
    </row>
    <row r="91" spans="1:25" x14ac:dyDescent="0.25">
      <c r="A91" s="19" t="s">
        <v>164</v>
      </c>
      <c r="B91" s="19">
        <v>1</v>
      </c>
      <c r="C91" s="19" t="s">
        <v>402</v>
      </c>
      <c r="D91" s="20" t="s">
        <v>191</v>
      </c>
      <c r="E91" s="20" t="s">
        <v>403</v>
      </c>
      <c r="F91" s="21">
        <v>2705101</v>
      </c>
      <c r="G91" s="20" t="s">
        <v>404</v>
      </c>
      <c r="H91" s="22">
        <v>912.29669999999999</v>
      </c>
      <c r="I91" s="25">
        <v>0.495</v>
      </c>
      <c r="J91" s="22">
        <v>328834.15999999997</v>
      </c>
      <c r="K91" s="22">
        <v>264158.69</v>
      </c>
      <c r="L91" s="22">
        <v>592992.85</v>
      </c>
      <c r="M91" s="21" t="s">
        <v>405</v>
      </c>
      <c r="N91" s="63">
        <f t="shared" si="6"/>
        <v>649.99999451932683</v>
      </c>
      <c r="O91" s="63">
        <f t="shared" si="7"/>
        <v>289.55348627261287</v>
      </c>
      <c r="P91" s="69">
        <v>2702</v>
      </c>
      <c r="Q91" s="69" t="s">
        <v>15895</v>
      </c>
      <c r="R91" s="70">
        <v>35947</v>
      </c>
      <c r="S91" s="71">
        <f t="shared" si="5"/>
        <v>3.3413693592305931</v>
      </c>
      <c r="T91" s="63">
        <f t="shared" si="8"/>
        <v>2171.8900651869321</v>
      </c>
      <c r="U91" s="63">
        <f t="shared" si="9"/>
        <v>967.50514688970475</v>
      </c>
      <c r="X91" s="54">
        <v>38108</v>
      </c>
      <c r="Y91" s="75">
        <v>2.1519461971</v>
      </c>
    </row>
    <row r="92" spans="1:25" x14ac:dyDescent="0.25">
      <c r="A92" s="19" t="s">
        <v>164</v>
      </c>
      <c r="B92" s="19">
        <v>1</v>
      </c>
      <c r="C92" s="19" t="s">
        <v>406</v>
      </c>
      <c r="D92" s="20" t="s">
        <v>191</v>
      </c>
      <c r="E92" s="20" t="s">
        <v>403</v>
      </c>
      <c r="F92" s="21">
        <v>2705101</v>
      </c>
      <c r="G92" s="20" t="s">
        <v>407</v>
      </c>
      <c r="H92" s="22">
        <v>390.32319999999999</v>
      </c>
      <c r="I92" s="25">
        <v>0.42099999999999999</v>
      </c>
      <c r="J92" s="22">
        <v>10405.36</v>
      </c>
      <c r="K92" s="22">
        <v>228167.98</v>
      </c>
      <c r="L92" s="22">
        <v>238573.34000000003</v>
      </c>
      <c r="M92" s="21" t="s">
        <v>409</v>
      </c>
      <c r="N92" s="63">
        <f t="shared" si="6"/>
        <v>611.2199838492819</v>
      </c>
      <c r="O92" s="63">
        <f t="shared" si="7"/>
        <v>584.56166581950549</v>
      </c>
      <c r="P92" s="69">
        <v>2702</v>
      </c>
      <c r="Q92" s="69" t="s">
        <v>15895</v>
      </c>
      <c r="R92" s="70">
        <v>36434</v>
      </c>
      <c r="S92" s="71">
        <f t="shared" si="5"/>
        <v>3.1687748953473367</v>
      </c>
      <c r="T92" s="63">
        <f t="shared" si="8"/>
        <v>1936.818540356209</v>
      </c>
      <c r="U92" s="63">
        <f t="shared" si="9"/>
        <v>1852.3443314312683</v>
      </c>
      <c r="X92" s="54">
        <v>38139</v>
      </c>
      <c r="Y92" s="75">
        <v>2.1403881014000001</v>
      </c>
    </row>
    <row r="93" spans="1:25" x14ac:dyDescent="0.25">
      <c r="A93" s="19" t="s">
        <v>164</v>
      </c>
      <c r="B93" s="19">
        <v>1</v>
      </c>
      <c r="C93" s="19" t="s">
        <v>410</v>
      </c>
      <c r="D93" s="20" t="s">
        <v>191</v>
      </c>
      <c r="E93" s="20" t="s">
        <v>411</v>
      </c>
      <c r="F93" s="21">
        <v>2705507</v>
      </c>
      <c r="G93" s="20" t="s">
        <v>412</v>
      </c>
      <c r="H93" s="22">
        <v>700</v>
      </c>
      <c r="I93" s="25">
        <v>0.60699999999999998</v>
      </c>
      <c r="J93" s="22">
        <v>35563.089999999997</v>
      </c>
      <c r="K93" s="22">
        <v>327736.90999999997</v>
      </c>
      <c r="L93" s="22">
        <v>363300</v>
      </c>
      <c r="M93" s="21" t="s">
        <v>413</v>
      </c>
      <c r="N93" s="63">
        <f t="shared" si="6"/>
        <v>519</v>
      </c>
      <c r="O93" s="63">
        <f t="shared" si="7"/>
        <v>468.1955857142857</v>
      </c>
      <c r="P93" s="69">
        <v>2702</v>
      </c>
      <c r="Q93" s="69" t="s">
        <v>15895</v>
      </c>
      <c r="R93" s="70">
        <v>36039</v>
      </c>
      <c r="S93" s="71">
        <f t="shared" si="5"/>
        <v>3.346096831630871</v>
      </c>
      <c r="T93" s="63">
        <f t="shared" si="8"/>
        <v>1736.624255616422</v>
      </c>
      <c r="U93" s="63">
        <f t="shared" si="9"/>
        <v>1566.6277659421312</v>
      </c>
      <c r="X93" s="54">
        <v>38169</v>
      </c>
      <c r="Y93" s="75">
        <v>2.1284686767999998</v>
      </c>
    </row>
    <row r="94" spans="1:25" x14ac:dyDescent="0.25">
      <c r="A94" s="19" t="s">
        <v>164</v>
      </c>
      <c r="B94" s="19">
        <v>1</v>
      </c>
      <c r="C94" s="19" t="s">
        <v>414</v>
      </c>
      <c r="D94" s="20" t="s">
        <v>191</v>
      </c>
      <c r="E94" s="20" t="s">
        <v>411</v>
      </c>
      <c r="F94" s="21">
        <v>2705507</v>
      </c>
      <c r="G94" s="20" t="s">
        <v>415</v>
      </c>
      <c r="H94" s="22">
        <v>303.52999999999997</v>
      </c>
      <c r="I94" s="25">
        <v>0.51900000000000002</v>
      </c>
      <c r="J94" s="22">
        <v>13146.43</v>
      </c>
      <c r="K94" s="22">
        <v>202526.26</v>
      </c>
      <c r="L94" s="22">
        <v>215672.69</v>
      </c>
      <c r="M94" s="21" t="s">
        <v>417</v>
      </c>
      <c r="N94" s="63">
        <f t="shared" si="6"/>
        <v>710.54818304615696</v>
      </c>
      <c r="O94" s="63">
        <f t="shared" si="7"/>
        <v>667.23638520080397</v>
      </c>
      <c r="P94" s="69">
        <v>2702</v>
      </c>
      <c r="Q94" s="69" t="s">
        <v>15895</v>
      </c>
      <c r="R94" s="70">
        <v>36434</v>
      </c>
      <c r="S94" s="71">
        <f t="shared" si="5"/>
        <v>3.1687748953473367</v>
      </c>
      <c r="T94" s="63">
        <f t="shared" si="8"/>
        <v>2251.5672443713261</v>
      </c>
      <c r="U94" s="63">
        <f t="shared" si="9"/>
        <v>2114.3219066866127</v>
      </c>
      <c r="X94" s="54">
        <v>38200</v>
      </c>
      <c r="Y94" s="75">
        <v>2.1088563131</v>
      </c>
    </row>
    <row r="95" spans="1:25" x14ac:dyDescent="0.25">
      <c r="A95" s="19" t="s">
        <v>164</v>
      </c>
      <c r="B95" s="19">
        <v>1</v>
      </c>
      <c r="C95" s="19" t="s">
        <v>418</v>
      </c>
      <c r="D95" s="20" t="s">
        <v>191</v>
      </c>
      <c r="E95" s="20" t="s">
        <v>411</v>
      </c>
      <c r="F95" s="21">
        <v>2705507</v>
      </c>
      <c r="G95" s="20" t="s">
        <v>419</v>
      </c>
      <c r="H95" s="22">
        <v>872.13459999999998</v>
      </c>
      <c r="I95" s="25">
        <v>0.318</v>
      </c>
      <c r="J95" s="22">
        <v>1134928.25</v>
      </c>
      <c r="K95" s="22">
        <v>3453850.4699999997</v>
      </c>
      <c r="L95" s="22">
        <v>4588778.72</v>
      </c>
      <c r="M95" s="21" t="s">
        <v>420</v>
      </c>
      <c r="N95" s="63">
        <f t="shared" si="6"/>
        <v>5261.5487563502238</v>
      </c>
      <c r="O95" s="63">
        <f t="shared" si="7"/>
        <v>3960.2264031263062</v>
      </c>
      <c r="P95" s="69">
        <v>2702</v>
      </c>
      <c r="Q95" s="69" t="s">
        <v>15895</v>
      </c>
      <c r="R95" s="70">
        <v>39722</v>
      </c>
      <c r="S95" s="71">
        <f t="shared" si="5"/>
        <v>1.7127886045</v>
      </c>
      <c r="T95" s="63">
        <f t="shared" si="8"/>
        <v>9011.920751897811</v>
      </c>
      <c r="U95" s="63">
        <f t="shared" si="9"/>
        <v>6783.0306545147605</v>
      </c>
      <c r="X95" s="54">
        <v>38231</v>
      </c>
      <c r="Y95" s="75">
        <v>2.0923269303000001</v>
      </c>
    </row>
    <row r="96" spans="1:25" x14ac:dyDescent="0.25">
      <c r="A96" s="19" t="s">
        <v>164</v>
      </c>
      <c r="B96" s="19">
        <v>1</v>
      </c>
      <c r="C96" s="19" t="s">
        <v>422</v>
      </c>
      <c r="D96" s="20" t="s">
        <v>268</v>
      </c>
      <c r="E96" s="20" t="s">
        <v>423</v>
      </c>
      <c r="F96" s="21">
        <v>2705804</v>
      </c>
      <c r="G96" s="20" t="s">
        <v>424</v>
      </c>
      <c r="H96" s="22">
        <v>524.24599999999998</v>
      </c>
      <c r="I96" s="25">
        <v>0.40250000000000002</v>
      </c>
      <c r="J96" s="22">
        <v>113189.42</v>
      </c>
      <c r="K96" s="22">
        <v>314228.34000000003</v>
      </c>
      <c r="L96" s="22">
        <v>427417.76</v>
      </c>
      <c r="M96" s="21" t="s">
        <v>425</v>
      </c>
      <c r="N96" s="63">
        <f t="shared" si="6"/>
        <v>815.29999275149453</v>
      </c>
      <c r="O96" s="63">
        <f t="shared" si="7"/>
        <v>599.3910110902134</v>
      </c>
      <c r="P96" s="69">
        <v>2801</v>
      </c>
      <c r="Q96" s="69" t="s">
        <v>12449</v>
      </c>
      <c r="R96" s="70">
        <v>38200</v>
      </c>
      <c r="S96" s="71">
        <f t="shared" si="5"/>
        <v>2.1088563131</v>
      </c>
      <c r="T96" s="63">
        <f t="shared" si="8"/>
        <v>1719.3505367843734</v>
      </c>
      <c r="U96" s="63">
        <f t="shared" si="9"/>
        <v>1264.0295177529886</v>
      </c>
      <c r="X96" s="54">
        <v>38261</v>
      </c>
      <c r="Y96" s="75">
        <v>2.0821245201999998</v>
      </c>
    </row>
    <row r="97" spans="1:25" x14ac:dyDescent="0.25">
      <c r="A97" s="19" t="s">
        <v>164</v>
      </c>
      <c r="B97" s="19">
        <v>1</v>
      </c>
      <c r="C97" s="19" t="s">
        <v>426</v>
      </c>
      <c r="D97" s="20" t="s">
        <v>268</v>
      </c>
      <c r="E97" s="20" t="s">
        <v>423</v>
      </c>
      <c r="F97" s="21">
        <v>2705804</v>
      </c>
      <c r="G97" s="20" t="s">
        <v>427</v>
      </c>
      <c r="H97" s="22">
        <v>1412.1715999999999</v>
      </c>
      <c r="I97" s="25">
        <v>0.51800000000000002</v>
      </c>
      <c r="J97" s="22">
        <v>17030.68</v>
      </c>
      <c r="K97" s="22">
        <v>564148.54</v>
      </c>
      <c r="L97" s="22">
        <v>581179.22000000009</v>
      </c>
      <c r="M97" s="21" t="s">
        <v>429</v>
      </c>
      <c r="N97" s="63">
        <f t="shared" si="6"/>
        <v>411.54999859790422</v>
      </c>
      <c r="O97" s="63">
        <f t="shared" si="7"/>
        <v>399.49007613522326</v>
      </c>
      <c r="P97" s="69">
        <v>2801</v>
      </c>
      <c r="Q97" s="69" t="s">
        <v>12449</v>
      </c>
      <c r="R97" s="70">
        <v>36220</v>
      </c>
      <c r="S97" s="71">
        <f t="shared" si="5"/>
        <v>3.3159721028684115</v>
      </c>
      <c r="T97" s="63">
        <f t="shared" si="8"/>
        <v>1364.6883142861843</v>
      </c>
      <c r="U97" s="63">
        <f t="shared" si="9"/>
        <v>1324.6979478371782</v>
      </c>
      <c r="X97" s="54">
        <v>38292</v>
      </c>
      <c r="Y97" s="75">
        <v>2.0754829745999999</v>
      </c>
    </row>
    <row r="98" spans="1:25" x14ac:dyDescent="0.25">
      <c r="A98" s="19" t="s">
        <v>164</v>
      </c>
      <c r="B98" s="19">
        <v>1</v>
      </c>
      <c r="C98" s="19" t="s">
        <v>430</v>
      </c>
      <c r="D98" s="20" t="s">
        <v>431</v>
      </c>
      <c r="E98" s="20" t="s">
        <v>431</v>
      </c>
      <c r="F98" s="21">
        <v>2706703</v>
      </c>
      <c r="G98" s="20" t="s">
        <v>432</v>
      </c>
      <c r="H98" s="22">
        <v>728.2</v>
      </c>
      <c r="I98" s="25">
        <v>0.39</v>
      </c>
      <c r="J98" s="22">
        <v>230876.51</v>
      </c>
      <c r="K98" s="22">
        <v>3158617.1</v>
      </c>
      <c r="L98" s="22">
        <v>3389493.6100000003</v>
      </c>
      <c r="M98" s="21" t="s">
        <v>434</v>
      </c>
      <c r="N98" s="63">
        <f t="shared" si="6"/>
        <v>4654.619074430102</v>
      </c>
      <c r="O98" s="63">
        <f t="shared" si="7"/>
        <v>4337.5681131557267</v>
      </c>
      <c r="P98" s="69">
        <v>2702</v>
      </c>
      <c r="Q98" s="69" t="s">
        <v>15895</v>
      </c>
      <c r="R98" s="70">
        <v>38504</v>
      </c>
      <c r="S98" s="71">
        <f t="shared" si="5"/>
        <v>1.9783568066999999</v>
      </c>
      <c r="T98" s="63">
        <f t="shared" si="8"/>
        <v>9208.4973284944463</v>
      </c>
      <c r="U98" s="63">
        <f t="shared" si="9"/>
        <v>8581.2574011865072</v>
      </c>
      <c r="X98" s="54">
        <v>38322</v>
      </c>
      <c r="Y98" s="75">
        <v>2.0624892921</v>
      </c>
    </row>
    <row r="99" spans="1:25" x14ac:dyDescent="0.25">
      <c r="A99" s="19" t="s">
        <v>164</v>
      </c>
      <c r="B99" s="19">
        <v>1</v>
      </c>
      <c r="C99" s="19" t="s">
        <v>435</v>
      </c>
      <c r="D99" s="20" t="s">
        <v>355</v>
      </c>
      <c r="E99" s="20" t="s">
        <v>436</v>
      </c>
      <c r="F99" s="21">
        <v>2706901</v>
      </c>
      <c r="G99" s="20" t="s">
        <v>437</v>
      </c>
      <c r="H99" s="22">
        <v>39.478700000000003</v>
      </c>
      <c r="I99" s="25">
        <v>0.49</v>
      </c>
      <c r="J99" s="22">
        <v>24908.85</v>
      </c>
      <c r="K99" s="22">
        <v>124366.59</v>
      </c>
      <c r="L99" s="22">
        <v>149275.44</v>
      </c>
      <c r="M99" s="21" t="s">
        <v>438</v>
      </c>
      <c r="N99" s="63">
        <f t="shared" si="6"/>
        <v>3781.1640200918469</v>
      </c>
      <c r="O99" s="63">
        <f t="shared" si="7"/>
        <v>3150.2199920463436</v>
      </c>
      <c r="P99" s="69">
        <v>2702</v>
      </c>
      <c r="Q99" s="69" t="s">
        <v>15895</v>
      </c>
      <c r="R99" s="70">
        <v>39783</v>
      </c>
      <c r="S99" s="71">
        <f t="shared" si="5"/>
        <v>1.6993388474</v>
      </c>
      <c r="T99" s="63">
        <f t="shared" si="8"/>
        <v>6425.4789077332289</v>
      </c>
      <c r="U99" s="63">
        <f t="shared" si="9"/>
        <v>5353.2912103404706</v>
      </c>
      <c r="X99" s="54">
        <v>38353</v>
      </c>
      <c r="Y99" s="75">
        <v>2.045308699</v>
      </c>
    </row>
    <row r="100" spans="1:25" x14ac:dyDescent="0.25">
      <c r="A100" s="19" t="s">
        <v>164</v>
      </c>
      <c r="B100" s="19">
        <v>1</v>
      </c>
      <c r="C100" s="19" t="s">
        <v>440</v>
      </c>
      <c r="D100" s="20" t="s">
        <v>268</v>
      </c>
      <c r="E100" s="20" t="s">
        <v>441</v>
      </c>
      <c r="F100" s="21">
        <v>2707107</v>
      </c>
      <c r="G100" s="20" t="s">
        <v>442</v>
      </c>
      <c r="H100" s="22">
        <v>294.5104</v>
      </c>
      <c r="I100" s="25">
        <v>0.4</v>
      </c>
      <c r="J100" s="22">
        <v>43632.27</v>
      </c>
      <c r="K100" s="22">
        <v>151492.65</v>
      </c>
      <c r="L100" s="22">
        <v>195124.91999999998</v>
      </c>
      <c r="M100" s="21" t="s">
        <v>443</v>
      </c>
      <c r="N100" s="63">
        <f t="shared" si="6"/>
        <v>662.53999858748614</v>
      </c>
      <c r="O100" s="63">
        <f t="shared" si="7"/>
        <v>514.3881166845041</v>
      </c>
      <c r="P100" s="69">
        <v>2701</v>
      </c>
      <c r="Q100" s="69" t="s">
        <v>12462</v>
      </c>
      <c r="R100" s="70">
        <v>38169</v>
      </c>
      <c r="S100" s="71">
        <f t="shared" si="5"/>
        <v>2.1284686767999998</v>
      </c>
      <c r="T100" s="63">
        <f t="shared" si="8"/>
        <v>1410.1956341205803</v>
      </c>
      <c r="U100" s="63">
        <f t="shared" si="9"/>
        <v>1094.8589940811103</v>
      </c>
      <c r="X100" s="54">
        <v>38384</v>
      </c>
      <c r="Y100" s="75">
        <v>2.0314945361999999</v>
      </c>
    </row>
    <row r="101" spans="1:25" x14ac:dyDescent="0.25">
      <c r="A101" s="19" t="s">
        <v>164</v>
      </c>
      <c r="B101" s="19">
        <v>1</v>
      </c>
      <c r="C101" s="19" t="s">
        <v>444</v>
      </c>
      <c r="D101" s="20" t="s">
        <v>268</v>
      </c>
      <c r="E101" s="20" t="s">
        <v>441</v>
      </c>
      <c r="F101" s="21">
        <v>2707107</v>
      </c>
      <c r="G101" s="20" t="s">
        <v>445</v>
      </c>
      <c r="H101" s="22">
        <v>388.06450000000001</v>
      </c>
      <c r="I101" s="25">
        <v>0.36199999999999999</v>
      </c>
      <c r="J101" s="22">
        <v>362037.97</v>
      </c>
      <c r="K101" s="22">
        <v>314960.53999999998</v>
      </c>
      <c r="L101" s="22">
        <v>676998.50999999989</v>
      </c>
      <c r="M101" s="21" t="s">
        <v>446</v>
      </c>
      <c r="N101" s="63">
        <f t="shared" si="6"/>
        <v>1744.5515114111181</v>
      </c>
      <c r="O101" s="63">
        <f t="shared" si="7"/>
        <v>811.61904786446576</v>
      </c>
      <c r="P101" s="69">
        <v>2701</v>
      </c>
      <c r="Q101" s="69" t="s">
        <v>12462</v>
      </c>
      <c r="R101" s="70">
        <v>39539</v>
      </c>
      <c r="S101" s="71">
        <f t="shared" si="5"/>
        <v>1.7698952093</v>
      </c>
      <c r="T101" s="63">
        <f t="shared" si="8"/>
        <v>3087.6733624236122</v>
      </c>
      <c r="U101" s="63">
        <f t="shared" si="9"/>
        <v>1436.4806645919452</v>
      </c>
      <c r="X101" s="54">
        <v>38412</v>
      </c>
      <c r="Y101" s="75">
        <v>2.0165719041000001</v>
      </c>
    </row>
    <row r="102" spans="1:25" x14ac:dyDescent="0.25">
      <c r="A102" s="19" t="s">
        <v>164</v>
      </c>
      <c r="B102" s="19">
        <v>1</v>
      </c>
      <c r="C102" s="19" t="s">
        <v>448</v>
      </c>
      <c r="D102" s="20" t="s">
        <v>268</v>
      </c>
      <c r="E102" s="20" t="s">
        <v>441</v>
      </c>
      <c r="F102" s="21">
        <v>2707107</v>
      </c>
      <c r="G102" s="20" t="s">
        <v>449</v>
      </c>
      <c r="H102" s="22">
        <v>951.06190000000004</v>
      </c>
      <c r="I102" s="25">
        <v>0.35399999999999998</v>
      </c>
      <c r="J102" s="22">
        <v>904782.44</v>
      </c>
      <c r="K102" s="22">
        <v>809784.1</v>
      </c>
      <c r="L102" s="22">
        <v>1714566.5399999998</v>
      </c>
      <c r="M102" s="21" t="s">
        <v>450</v>
      </c>
      <c r="N102" s="63">
        <f t="shared" si="6"/>
        <v>1802.7917425774281</v>
      </c>
      <c r="O102" s="63">
        <f t="shared" si="7"/>
        <v>851.45257106819224</v>
      </c>
      <c r="P102" s="69">
        <v>2701</v>
      </c>
      <c r="Q102" s="69" t="s">
        <v>12462</v>
      </c>
      <c r="R102" s="70">
        <v>39722</v>
      </c>
      <c r="S102" s="71">
        <f t="shared" si="5"/>
        <v>1.7127886045</v>
      </c>
      <c r="T102" s="63">
        <f t="shared" si="8"/>
        <v>3087.8011529733162</v>
      </c>
      <c r="U102" s="63">
        <f t="shared" si="9"/>
        <v>1458.3582609978262</v>
      </c>
      <c r="X102" s="54">
        <v>38443</v>
      </c>
      <c r="Y102" s="75">
        <v>2.0095385192999999</v>
      </c>
    </row>
    <row r="103" spans="1:25" x14ac:dyDescent="0.25">
      <c r="A103" s="19" t="s">
        <v>164</v>
      </c>
      <c r="B103" s="19">
        <v>1</v>
      </c>
      <c r="C103" s="19" t="s">
        <v>452</v>
      </c>
      <c r="D103" s="20" t="s">
        <v>268</v>
      </c>
      <c r="E103" s="20" t="s">
        <v>441</v>
      </c>
      <c r="F103" s="21">
        <v>2707107</v>
      </c>
      <c r="G103" s="20" t="s">
        <v>453</v>
      </c>
      <c r="H103" s="22">
        <v>576.64030000000002</v>
      </c>
      <c r="I103" s="25">
        <v>0.48</v>
      </c>
      <c r="J103" s="22">
        <v>1071.6300000000001</v>
      </c>
      <c r="K103" s="22">
        <v>242472.4</v>
      </c>
      <c r="L103" s="22">
        <v>243544.03</v>
      </c>
      <c r="M103" s="21" t="s">
        <v>443</v>
      </c>
      <c r="N103" s="63">
        <f t="shared" si="6"/>
        <v>422.34999877740074</v>
      </c>
      <c r="O103" s="63">
        <f t="shared" si="7"/>
        <v>420.4915958874189</v>
      </c>
      <c r="P103" s="69">
        <v>2701</v>
      </c>
      <c r="Q103" s="69" t="s">
        <v>12462</v>
      </c>
      <c r="R103" s="70">
        <v>38169</v>
      </c>
      <c r="S103" s="71">
        <f t="shared" si="5"/>
        <v>2.1284686767999998</v>
      </c>
      <c r="T103" s="63">
        <f t="shared" si="8"/>
        <v>898.95874304421568</v>
      </c>
      <c r="U103" s="63">
        <f t="shared" si="9"/>
        <v>895.00319070401474</v>
      </c>
      <c r="X103" s="54">
        <v>38473</v>
      </c>
      <c r="Y103" s="75">
        <v>1.9947771682</v>
      </c>
    </row>
    <row r="104" spans="1:25" x14ac:dyDescent="0.25">
      <c r="A104" s="19" t="s">
        <v>164</v>
      </c>
      <c r="B104" s="19">
        <v>1</v>
      </c>
      <c r="C104" s="19" t="s">
        <v>455</v>
      </c>
      <c r="D104" s="20" t="s">
        <v>268</v>
      </c>
      <c r="E104" s="20" t="s">
        <v>441</v>
      </c>
      <c r="F104" s="21">
        <v>2707107</v>
      </c>
      <c r="G104" s="20" t="s">
        <v>456</v>
      </c>
      <c r="H104" s="22">
        <v>494.95670000000001</v>
      </c>
      <c r="I104" s="25">
        <v>0.48</v>
      </c>
      <c r="J104" s="22">
        <v>772.63</v>
      </c>
      <c r="K104" s="22">
        <v>208272.33</v>
      </c>
      <c r="L104" s="22">
        <v>209044.96</v>
      </c>
      <c r="M104" s="21" t="s">
        <v>443</v>
      </c>
      <c r="N104" s="63">
        <f t="shared" si="6"/>
        <v>422.34999546424967</v>
      </c>
      <c r="O104" s="63">
        <f t="shared" si="7"/>
        <v>420.78899022884218</v>
      </c>
      <c r="P104" s="69">
        <v>2701</v>
      </c>
      <c r="Q104" s="69" t="s">
        <v>12462</v>
      </c>
      <c r="R104" s="70">
        <v>38169</v>
      </c>
      <c r="S104" s="71">
        <f t="shared" si="5"/>
        <v>2.1284686767999998</v>
      </c>
      <c r="T104" s="63">
        <f t="shared" si="8"/>
        <v>898.95873599227741</v>
      </c>
      <c r="U104" s="63">
        <f t="shared" si="9"/>
        <v>895.63618524439175</v>
      </c>
      <c r="X104" s="54">
        <v>38504</v>
      </c>
      <c r="Y104" s="75">
        <v>1.9783568066999999</v>
      </c>
    </row>
    <row r="105" spans="1:25" x14ac:dyDescent="0.25">
      <c r="A105" s="19" t="s">
        <v>164</v>
      </c>
      <c r="B105" s="19">
        <v>1</v>
      </c>
      <c r="C105" s="19" t="s">
        <v>458</v>
      </c>
      <c r="D105" s="20" t="s">
        <v>329</v>
      </c>
      <c r="E105" s="20" t="s">
        <v>459</v>
      </c>
      <c r="F105" s="21">
        <v>2707404</v>
      </c>
      <c r="G105" s="20" t="s">
        <v>460</v>
      </c>
      <c r="H105" s="22">
        <v>393.22840000000002</v>
      </c>
      <c r="I105" s="25">
        <v>0.42</v>
      </c>
      <c r="J105" s="22">
        <v>401606.82</v>
      </c>
      <c r="K105" s="22">
        <v>172333.62</v>
      </c>
      <c r="L105" s="22">
        <v>573940.43999999994</v>
      </c>
      <c r="M105" s="21" t="s">
        <v>462</v>
      </c>
      <c r="N105" s="63">
        <f t="shared" si="6"/>
        <v>1459.5599910891481</v>
      </c>
      <c r="O105" s="63">
        <f t="shared" si="7"/>
        <v>438.2532390844608</v>
      </c>
      <c r="P105" s="69">
        <v>2702</v>
      </c>
      <c r="Q105" s="69" t="s">
        <v>15895</v>
      </c>
      <c r="R105" s="70">
        <v>37653</v>
      </c>
      <c r="S105" s="71">
        <f t="shared" si="5"/>
        <v>2.3694085972000001</v>
      </c>
      <c r="T105" s="63">
        <f t="shared" si="8"/>
        <v>3458.2939910157829</v>
      </c>
      <c r="U105" s="63">
        <f t="shared" si="9"/>
        <v>1038.4009924374684</v>
      </c>
      <c r="X105" s="54">
        <v>38534</v>
      </c>
      <c r="Y105" s="75">
        <v>1.975985624</v>
      </c>
    </row>
    <row r="106" spans="1:25" x14ac:dyDescent="0.25">
      <c r="A106" s="19" t="s">
        <v>164</v>
      </c>
      <c r="B106" s="19">
        <v>1</v>
      </c>
      <c r="C106" s="19" t="s">
        <v>463</v>
      </c>
      <c r="D106" s="20" t="s">
        <v>191</v>
      </c>
      <c r="E106" s="20" t="s">
        <v>464</v>
      </c>
      <c r="F106" s="21">
        <v>2708501</v>
      </c>
      <c r="G106" s="20" t="s">
        <v>465</v>
      </c>
      <c r="H106" s="22">
        <v>680</v>
      </c>
      <c r="I106" s="25">
        <v>0.4869</v>
      </c>
      <c r="J106" s="22">
        <v>256167.2</v>
      </c>
      <c r="K106" s="22">
        <v>3853779.6999999997</v>
      </c>
      <c r="L106" s="22">
        <v>4109946.9</v>
      </c>
      <c r="M106" s="21" t="s">
        <v>466</v>
      </c>
      <c r="N106" s="63">
        <f t="shared" si="6"/>
        <v>6044.0395588235297</v>
      </c>
      <c r="O106" s="63">
        <f t="shared" si="7"/>
        <v>5667.3230882352937</v>
      </c>
      <c r="P106" s="69">
        <v>2702</v>
      </c>
      <c r="Q106" s="69" t="s">
        <v>15895</v>
      </c>
      <c r="R106" s="70">
        <v>37377</v>
      </c>
      <c r="S106" s="71">
        <f t="shared" si="5"/>
        <v>2.6462006142000001</v>
      </c>
      <c r="T106" s="63">
        <f t="shared" si="8"/>
        <v>15993.741192807922</v>
      </c>
      <c r="U106" s="63">
        <f t="shared" si="9"/>
        <v>14996.873836958075</v>
      </c>
      <c r="X106" s="54">
        <v>38565</v>
      </c>
      <c r="Y106" s="75">
        <v>1.9738144281000001</v>
      </c>
    </row>
    <row r="107" spans="1:25" x14ac:dyDescent="0.25">
      <c r="A107" s="19" t="s">
        <v>164</v>
      </c>
      <c r="B107" s="19">
        <v>1</v>
      </c>
      <c r="C107" s="19" t="s">
        <v>467</v>
      </c>
      <c r="D107" s="20" t="s">
        <v>191</v>
      </c>
      <c r="E107" s="20" t="s">
        <v>464</v>
      </c>
      <c r="F107" s="21">
        <v>2708501</v>
      </c>
      <c r="G107" s="20" t="s">
        <v>468</v>
      </c>
      <c r="H107" s="22">
        <v>268</v>
      </c>
      <c r="I107" s="25">
        <v>0.47520000000000001</v>
      </c>
      <c r="J107" s="22">
        <v>107040.3</v>
      </c>
      <c r="K107" s="22">
        <v>1482345.4500000002</v>
      </c>
      <c r="L107" s="22">
        <v>1589385.7500000002</v>
      </c>
      <c r="M107" s="21" t="s">
        <v>470</v>
      </c>
      <c r="N107" s="63">
        <f t="shared" si="6"/>
        <v>5930.5438432835826</v>
      </c>
      <c r="O107" s="63">
        <f t="shared" si="7"/>
        <v>5531.1397388059704</v>
      </c>
      <c r="P107" s="69">
        <v>2702</v>
      </c>
      <c r="Q107" s="69" t="s">
        <v>15895</v>
      </c>
      <c r="R107" s="70">
        <v>37226</v>
      </c>
      <c r="S107" s="71">
        <f t="shared" si="5"/>
        <v>2.7208457700999999</v>
      </c>
      <c r="T107" s="63">
        <f t="shared" si="8"/>
        <v>16136.095130390733</v>
      </c>
      <c r="U107" s="63">
        <f t="shared" si="9"/>
        <v>15049.378162162244</v>
      </c>
      <c r="X107" s="54">
        <v>38596</v>
      </c>
      <c r="Y107" s="75">
        <v>1.9683031792000001</v>
      </c>
    </row>
    <row r="108" spans="1:25" x14ac:dyDescent="0.25">
      <c r="A108" s="19" t="s">
        <v>164</v>
      </c>
      <c r="B108" s="19">
        <v>1</v>
      </c>
      <c r="C108" s="19" t="s">
        <v>471</v>
      </c>
      <c r="D108" s="20" t="s">
        <v>191</v>
      </c>
      <c r="E108" s="20" t="s">
        <v>464</v>
      </c>
      <c r="F108" s="21">
        <v>2708501</v>
      </c>
      <c r="G108" s="20" t="s">
        <v>472</v>
      </c>
      <c r="H108" s="22">
        <v>90.570599999999999</v>
      </c>
      <c r="I108" s="25">
        <v>0.39600000000000002</v>
      </c>
      <c r="J108" s="22">
        <v>142709.62</v>
      </c>
      <c r="K108" s="22">
        <v>318225.77</v>
      </c>
      <c r="L108" s="22">
        <v>460935.39</v>
      </c>
      <c r="M108" s="21" t="s">
        <v>474</v>
      </c>
      <c r="N108" s="63">
        <f t="shared" si="6"/>
        <v>5089.2385608574969</v>
      </c>
      <c r="O108" s="63">
        <f t="shared" si="7"/>
        <v>3513.5658812020679</v>
      </c>
      <c r="P108" s="69">
        <v>2702</v>
      </c>
      <c r="Q108" s="69" t="s">
        <v>15895</v>
      </c>
      <c r="R108" s="70">
        <v>39295</v>
      </c>
      <c r="S108" s="71">
        <f t="shared" si="5"/>
        <v>1.8318566693</v>
      </c>
      <c r="T108" s="63">
        <f t="shared" si="8"/>
        <v>9322.7555993655387</v>
      </c>
      <c r="U108" s="63">
        <f t="shared" si="9"/>
        <v>6436.34909250494</v>
      </c>
      <c r="X108" s="54">
        <v>38626</v>
      </c>
      <c r="Y108" s="75">
        <v>1.9651589249000001</v>
      </c>
    </row>
    <row r="109" spans="1:25" x14ac:dyDescent="0.25">
      <c r="A109" s="19" t="s">
        <v>164</v>
      </c>
      <c r="B109" s="19">
        <v>1</v>
      </c>
      <c r="C109" s="19" t="s">
        <v>475</v>
      </c>
      <c r="D109" s="20" t="s">
        <v>191</v>
      </c>
      <c r="E109" s="20" t="s">
        <v>464</v>
      </c>
      <c r="F109" s="21">
        <v>2708501</v>
      </c>
      <c r="G109" s="20" t="s">
        <v>476</v>
      </c>
      <c r="H109" s="22">
        <v>600</v>
      </c>
      <c r="I109" s="25">
        <v>0.5</v>
      </c>
      <c r="J109" s="22">
        <v>8869.11</v>
      </c>
      <c r="K109" s="22">
        <v>342982.89</v>
      </c>
      <c r="L109" s="22">
        <v>351852</v>
      </c>
      <c r="M109" s="21" t="s">
        <v>478</v>
      </c>
      <c r="N109" s="63">
        <f t="shared" si="6"/>
        <v>586.41999999999996</v>
      </c>
      <c r="O109" s="63">
        <f t="shared" si="7"/>
        <v>571.63815</v>
      </c>
      <c r="P109" s="69">
        <v>2702</v>
      </c>
      <c r="Q109" s="69" t="s">
        <v>15895</v>
      </c>
      <c r="R109" s="70">
        <v>36586</v>
      </c>
      <c r="S109" s="71">
        <f t="shared" si="5"/>
        <v>3.0544349530224606</v>
      </c>
      <c r="T109" s="63">
        <f t="shared" si="8"/>
        <v>1791.1817451514312</v>
      </c>
      <c r="U109" s="63">
        <f t="shared" si="9"/>
        <v>1746.0315458410962</v>
      </c>
      <c r="X109" s="54">
        <v>38657</v>
      </c>
      <c r="Y109" s="75">
        <v>1.9542153191</v>
      </c>
    </row>
    <row r="110" spans="1:25" x14ac:dyDescent="0.25">
      <c r="A110" s="19" t="s">
        <v>164</v>
      </c>
      <c r="B110" s="19">
        <v>1</v>
      </c>
      <c r="C110" s="19" t="s">
        <v>479</v>
      </c>
      <c r="D110" s="20" t="s">
        <v>480</v>
      </c>
      <c r="E110" s="20" t="s">
        <v>480</v>
      </c>
      <c r="F110" s="21">
        <v>2708600</v>
      </c>
      <c r="G110" s="20" t="s">
        <v>481</v>
      </c>
      <c r="H110" s="22">
        <v>410.4873</v>
      </c>
      <c r="I110" s="25">
        <v>0.61299999999999999</v>
      </c>
      <c r="J110" s="22">
        <v>1604295.05</v>
      </c>
      <c r="K110" s="22">
        <v>3672588.82</v>
      </c>
      <c r="L110" s="22">
        <v>5276883.87</v>
      </c>
      <c r="M110" s="21" t="s">
        <v>482</v>
      </c>
      <c r="N110" s="63">
        <f t="shared" si="6"/>
        <v>12855.169624005421</v>
      </c>
      <c r="O110" s="63">
        <f t="shared" si="7"/>
        <v>8946.8999893541168</v>
      </c>
      <c r="P110" s="69">
        <v>2702</v>
      </c>
      <c r="Q110" s="69" t="s">
        <v>15895</v>
      </c>
      <c r="R110" s="70">
        <v>40238</v>
      </c>
      <c r="S110" s="71">
        <f t="shared" ref="S110:S173" si="10">VLOOKUP(R110,$X$3:$Y$251,2,0)</f>
        <v>1.6028535627</v>
      </c>
      <c r="T110" s="63">
        <f t="shared" si="8"/>
        <v>20604.954430949907</v>
      </c>
      <c r="U110" s="63">
        <f t="shared" si="9"/>
        <v>14340.570523056838</v>
      </c>
      <c r="X110" s="54">
        <v>38687</v>
      </c>
      <c r="Y110" s="75">
        <v>1.9390904139</v>
      </c>
    </row>
    <row r="111" spans="1:25" x14ac:dyDescent="0.25">
      <c r="A111" s="19" t="s">
        <v>164</v>
      </c>
      <c r="B111" s="19">
        <v>1</v>
      </c>
      <c r="C111" s="19" t="s">
        <v>483</v>
      </c>
      <c r="D111" s="20" t="s">
        <v>329</v>
      </c>
      <c r="E111" s="20" t="s">
        <v>484</v>
      </c>
      <c r="F111" s="21">
        <v>2708709</v>
      </c>
      <c r="G111" s="20" t="s">
        <v>485</v>
      </c>
      <c r="H111" s="22">
        <v>361.12419999999997</v>
      </c>
      <c r="I111" s="25">
        <v>0.39600000000000002</v>
      </c>
      <c r="J111" s="22">
        <v>43191.68</v>
      </c>
      <c r="K111" s="22">
        <v>157954.49</v>
      </c>
      <c r="L111" s="22">
        <v>201146.16999999998</v>
      </c>
      <c r="M111" s="21" t="s">
        <v>487</v>
      </c>
      <c r="N111" s="63">
        <f t="shared" si="6"/>
        <v>556.99997397017421</v>
      </c>
      <c r="O111" s="63">
        <f t="shared" si="7"/>
        <v>437.39657990242694</v>
      </c>
      <c r="P111" s="69">
        <v>2702</v>
      </c>
      <c r="Q111" s="69" t="s">
        <v>15895</v>
      </c>
      <c r="R111" s="70">
        <v>36739</v>
      </c>
      <c r="S111" s="71">
        <f t="shared" si="10"/>
        <v>3.0087905437497131</v>
      </c>
      <c r="T111" s="63">
        <f t="shared" si="8"/>
        <v>1675.8962545502966</v>
      </c>
      <c r="U111" s="63">
        <f t="shared" si="9"/>
        <v>1316.0346934788879</v>
      </c>
      <c r="X111" s="54">
        <v>38718</v>
      </c>
      <c r="Y111" s="75">
        <v>1.9317497647999999</v>
      </c>
    </row>
    <row r="112" spans="1:25" x14ac:dyDescent="0.25">
      <c r="A112" s="19" t="s">
        <v>164</v>
      </c>
      <c r="B112" s="19">
        <v>1</v>
      </c>
      <c r="C112" s="19" t="s">
        <v>488</v>
      </c>
      <c r="D112" s="20" t="s">
        <v>329</v>
      </c>
      <c r="E112" s="20" t="s">
        <v>484</v>
      </c>
      <c r="F112" s="21">
        <v>2708709</v>
      </c>
      <c r="G112" s="20" t="s">
        <v>489</v>
      </c>
      <c r="H112" s="22">
        <v>262.62979999999999</v>
      </c>
      <c r="I112" s="25">
        <v>0.38</v>
      </c>
      <c r="J112" s="22">
        <v>240309.94</v>
      </c>
      <c r="K112" s="22">
        <v>744709.45</v>
      </c>
      <c r="L112" s="22">
        <v>985019.3899999999</v>
      </c>
      <c r="M112" s="21" t="s">
        <v>490</v>
      </c>
      <c r="N112" s="63">
        <f t="shared" si="6"/>
        <v>3750.6002365306599</v>
      </c>
      <c r="O112" s="63">
        <f t="shared" si="7"/>
        <v>2835.5862510651873</v>
      </c>
      <c r="P112" s="69">
        <v>2702</v>
      </c>
      <c r="Q112" s="69" t="s">
        <v>15895</v>
      </c>
      <c r="R112" s="70">
        <v>38626</v>
      </c>
      <c r="S112" s="71">
        <f t="shared" si="10"/>
        <v>1.9651589249000001</v>
      </c>
      <c r="T112" s="63">
        <f t="shared" si="8"/>
        <v>7370.5255285502781</v>
      </c>
      <c r="U112" s="63">
        <f t="shared" si="9"/>
        <v>5572.3776286044849</v>
      </c>
      <c r="X112" s="54">
        <v>38749</v>
      </c>
      <c r="Y112" s="75">
        <v>1.9219478309</v>
      </c>
    </row>
    <row r="113" spans="1:25" x14ac:dyDescent="0.25">
      <c r="A113" s="19" t="s">
        <v>164</v>
      </c>
      <c r="B113" s="19">
        <v>1</v>
      </c>
      <c r="C113" s="19" t="s">
        <v>492</v>
      </c>
      <c r="D113" s="20" t="s">
        <v>493</v>
      </c>
      <c r="E113" s="20" t="s">
        <v>493</v>
      </c>
      <c r="F113" s="21">
        <v>2709202</v>
      </c>
      <c r="G113" s="20" t="s">
        <v>494</v>
      </c>
      <c r="H113" s="22">
        <v>230.4502</v>
      </c>
      <c r="I113" s="25">
        <v>0.315</v>
      </c>
      <c r="J113" s="22">
        <v>66550.41</v>
      </c>
      <c r="K113" s="22">
        <v>545524.72</v>
      </c>
      <c r="L113" s="22">
        <v>612075.13</v>
      </c>
      <c r="M113" s="21" t="s">
        <v>401</v>
      </c>
      <c r="N113" s="63">
        <f t="shared" si="6"/>
        <v>2655.9973911934121</v>
      </c>
      <c r="O113" s="63">
        <f t="shared" si="7"/>
        <v>2367.2130464629668</v>
      </c>
      <c r="P113" s="69">
        <v>2701</v>
      </c>
      <c r="Q113" s="69" t="s">
        <v>12462</v>
      </c>
      <c r="R113" s="70">
        <v>41214</v>
      </c>
      <c r="S113" s="71">
        <f t="shared" si="10"/>
        <v>1.3807530992999999</v>
      </c>
      <c r="T113" s="63">
        <f t="shared" si="8"/>
        <v>3667.2766296230179</v>
      </c>
      <c r="U113" s="63">
        <f t="shared" si="9"/>
        <v>3268.5367506071361</v>
      </c>
      <c r="X113" s="54">
        <v>38777</v>
      </c>
      <c r="Y113" s="75">
        <v>1.9120054028</v>
      </c>
    </row>
    <row r="114" spans="1:25" x14ac:dyDescent="0.25">
      <c r="A114" s="19" t="s">
        <v>164</v>
      </c>
      <c r="B114" s="19">
        <v>1</v>
      </c>
      <c r="C114" s="19" t="s">
        <v>496</v>
      </c>
      <c r="D114" s="20" t="s">
        <v>493</v>
      </c>
      <c r="E114" s="20" t="s">
        <v>493</v>
      </c>
      <c r="F114" s="21">
        <v>2709202</v>
      </c>
      <c r="G114" s="20" t="s">
        <v>497</v>
      </c>
      <c r="H114" s="22">
        <v>900</v>
      </c>
      <c r="I114" s="25">
        <v>0.40899999999999997</v>
      </c>
      <c r="J114" s="22">
        <v>573760.81999999995</v>
      </c>
      <c r="K114" s="22">
        <v>1974854.46</v>
      </c>
      <c r="L114" s="22">
        <v>2548615.2799999998</v>
      </c>
      <c r="M114" s="21" t="s">
        <v>498</v>
      </c>
      <c r="N114" s="63">
        <f t="shared" si="6"/>
        <v>2831.7947555555552</v>
      </c>
      <c r="O114" s="63">
        <f t="shared" si="7"/>
        <v>2194.2827333333335</v>
      </c>
      <c r="P114" s="69">
        <v>2701</v>
      </c>
      <c r="Q114" s="69" t="s">
        <v>12462</v>
      </c>
      <c r="R114" s="70">
        <v>39630</v>
      </c>
      <c r="S114" s="71">
        <f t="shared" si="10"/>
        <v>1.7341086903</v>
      </c>
      <c r="T114" s="63">
        <f t="shared" si="8"/>
        <v>4910.6398947548523</v>
      </c>
      <c r="U114" s="63">
        <f t="shared" si="9"/>
        <v>3805.124756848571</v>
      </c>
      <c r="X114" s="54">
        <v>38808</v>
      </c>
      <c r="Y114" s="75">
        <v>1.9049570617</v>
      </c>
    </row>
    <row r="115" spans="1:25" x14ac:dyDescent="0.25">
      <c r="A115" s="19" t="s">
        <v>164</v>
      </c>
      <c r="B115" s="19">
        <v>1</v>
      </c>
      <c r="C115" s="19" t="s">
        <v>499</v>
      </c>
      <c r="D115" s="20" t="s">
        <v>493</v>
      </c>
      <c r="E115" s="20" t="s">
        <v>493</v>
      </c>
      <c r="F115" s="21">
        <v>2709202</v>
      </c>
      <c r="G115" s="20" t="s">
        <v>500</v>
      </c>
      <c r="H115" s="22">
        <v>1418.1</v>
      </c>
      <c r="I115" s="25">
        <v>0.5</v>
      </c>
      <c r="J115" s="22">
        <v>434921</v>
      </c>
      <c r="K115" s="22">
        <v>576382.82999999996</v>
      </c>
      <c r="L115" s="22">
        <v>1011303.83</v>
      </c>
      <c r="M115" s="21" t="s">
        <v>502</v>
      </c>
      <c r="N115" s="63">
        <f t="shared" si="6"/>
        <v>713.1399971793245</v>
      </c>
      <c r="O115" s="63">
        <f t="shared" si="7"/>
        <v>406.44723926380368</v>
      </c>
      <c r="P115" s="69">
        <v>2701</v>
      </c>
      <c r="Q115" s="69" t="s">
        <v>12462</v>
      </c>
      <c r="R115" s="70">
        <v>36130</v>
      </c>
      <c r="S115" s="71">
        <f t="shared" si="10"/>
        <v>3.3642518101023104</v>
      </c>
      <c r="T115" s="63">
        <f t="shared" si="8"/>
        <v>2399.1825263668989</v>
      </c>
      <c r="U115" s="63">
        <f t="shared" si="9"/>
        <v>1367.3908604043384</v>
      </c>
      <c r="X115" s="54">
        <v>38838</v>
      </c>
      <c r="Y115" s="75">
        <v>1.9017241305999999</v>
      </c>
    </row>
    <row r="116" spans="1:25" x14ac:dyDescent="0.25">
      <c r="A116" s="19" t="s">
        <v>164</v>
      </c>
      <c r="B116" s="19">
        <v>1</v>
      </c>
      <c r="C116" s="19" t="s">
        <v>503</v>
      </c>
      <c r="D116" s="20" t="s">
        <v>493</v>
      </c>
      <c r="E116" s="20" t="s">
        <v>493</v>
      </c>
      <c r="F116" s="21">
        <v>2709202</v>
      </c>
      <c r="G116" s="20" t="s">
        <v>504</v>
      </c>
      <c r="H116" s="22">
        <v>190.6088</v>
      </c>
      <c r="I116" s="25">
        <v>0.44</v>
      </c>
      <c r="J116" s="22">
        <v>46193.23</v>
      </c>
      <c r="K116" s="22">
        <v>114833.08</v>
      </c>
      <c r="L116" s="22">
        <v>161026.31</v>
      </c>
      <c r="M116" s="21" t="s">
        <v>505</v>
      </c>
      <c r="N116" s="63">
        <f t="shared" si="6"/>
        <v>844.79997775548657</v>
      </c>
      <c r="O116" s="63">
        <f t="shared" si="7"/>
        <v>602.45424135716712</v>
      </c>
      <c r="P116" s="69">
        <v>2701</v>
      </c>
      <c r="Q116" s="69" t="s">
        <v>12462</v>
      </c>
      <c r="R116" s="70">
        <v>38169</v>
      </c>
      <c r="S116" s="71">
        <f t="shared" si="10"/>
        <v>2.1284686767999998</v>
      </c>
      <c r="T116" s="63">
        <f t="shared" si="8"/>
        <v>1798.1302908138898</v>
      </c>
      <c r="U116" s="63">
        <f t="shared" si="9"/>
        <v>1282.3049819340372</v>
      </c>
      <c r="X116" s="54">
        <v>38869</v>
      </c>
      <c r="Y116" s="75">
        <v>1.8966033016999999</v>
      </c>
    </row>
    <row r="117" spans="1:25" x14ac:dyDescent="0.25">
      <c r="A117" s="19" t="s">
        <v>164</v>
      </c>
      <c r="B117" s="19">
        <v>1</v>
      </c>
      <c r="C117" s="19" t="s">
        <v>506</v>
      </c>
      <c r="D117" s="20" t="s">
        <v>493</v>
      </c>
      <c r="E117" s="20" t="s">
        <v>493</v>
      </c>
      <c r="F117" s="21">
        <v>2709202</v>
      </c>
      <c r="G117" s="20" t="s">
        <v>507</v>
      </c>
      <c r="H117" s="22">
        <v>169.9486</v>
      </c>
      <c r="I117" s="25">
        <v>0.44</v>
      </c>
      <c r="J117" s="22">
        <v>314504.52</v>
      </c>
      <c r="K117" s="22">
        <v>94429.35</v>
      </c>
      <c r="L117" s="22">
        <v>408933.87000000005</v>
      </c>
      <c r="M117" s="21" t="s">
        <v>508</v>
      </c>
      <c r="N117" s="63">
        <f t="shared" si="6"/>
        <v>2406.2208809016374</v>
      </c>
      <c r="O117" s="63">
        <f t="shared" si="7"/>
        <v>555.63476251054738</v>
      </c>
      <c r="P117" s="69">
        <v>2701</v>
      </c>
      <c r="Q117" s="69" t="s">
        <v>12462</v>
      </c>
      <c r="R117" s="70">
        <v>38473</v>
      </c>
      <c r="S117" s="71">
        <f t="shared" si="10"/>
        <v>1.9947771682</v>
      </c>
      <c r="T117" s="63">
        <f t="shared" si="8"/>
        <v>4799.8744748686777</v>
      </c>
      <c r="U117" s="63">
        <f t="shared" si="9"/>
        <v>1108.3675381142691</v>
      </c>
      <c r="X117" s="54">
        <v>38899</v>
      </c>
      <c r="Y117" s="75">
        <v>1.8994524803999999</v>
      </c>
    </row>
    <row r="118" spans="1:25" x14ac:dyDescent="0.25">
      <c r="A118" s="19" t="s">
        <v>164</v>
      </c>
      <c r="B118" s="19">
        <v>1</v>
      </c>
      <c r="C118" s="19" t="s">
        <v>509</v>
      </c>
      <c r="D118" s="20" t="s">
        <v>493</v>
      </c>
      <c r="E118" s="20" t="s">
        <v>493</v>
      </c>
      <c r="F118" s="21">
        <v>2709202</v>
      </c>
      <c r="G118" s="20" t="s">
        <v>510</v>
      </c>
      <c r="H118" s="22">
        <v>562.07979999999998</v>
      </c>
      <c r="I118" s="25">
        <v>0.61799999999999999</v>
      </c>
      <c r="J118" s="22">
        <v>160450</v>
      </c>
      <c r="K118" s="22">
        <v>176797.88</v>
      </c>
      <c r="L118" s="22">
        <v>337247.88</v>
      </c>
      <c r="M118" s="21" t="s">
        <v>512</v>
      </c>
      <c r="N118" s="63">
        <f t="shared" si="6"/>
        <v>600</v>
      </c>
      <c r="O118" s="63">
        <f t="shared" si="7"/>
        <v>314.54231231935398</v>
      </c>
      <c r="P118" s="69">
        <v>2701</v>
      </c>
      <c r="Q118" s="69" t="s">
        <v>12462</v>
      </c>
      <c r="R118" s="70">
        <v>36130</v>
      </c>
      <c r="S118" s="71">
        <f t="shared" si="10"/>
        <v>3.3642518101023104</v>
      </c>
      <c r="T118" s="63">
        <f t="shared" si="8"/>
        <v>2018.5510860613863</v>
      </c>
      <c r="U118" s="63">
        <f t="shared" si="9"/>
        <v>1058.1995435741528</v>
      </c>
      <c r="X118" s="54">
        <v>38930</v>
      </c>
      <c r="Y118" s="75">
        <v>1.8998324469000001</v>
      </c>
    </row>
    <row r="119" spans="1:25" x14ac:dyDescent="0.25">
      <c r="A119" s="19" t="s">
        <v>164</v>
      </c>
      <c r="B119" s="19">
        <v>1</v>
      </c>
      <c r="C119" s="19" t="s">
        <v>513</v>
      </c>
      <c r="D119" s="20" t="s">
        <v>262</v>
      </c>
      <c r="E119" s="20" t="s">
        <v>514</v>
      </c>
      <c r="F119" s="21">
        <v>2709301</v>
      </c>
      <c r="G119" s="20" t="s">
        <v>515</v>
      </c>
      <c r="H119" s="22">
        <v>518.58669999999995</v>
      </c>
      <c r="I119" s="25">
        <v>0.45300000000000001</v>
      </c>
      <c r="J119" s="22">
        <v>93557.8</v>
      </c>
      <c r="K119" s="22">
        <v>427860.38</v>
      </c>
      <c r="L119" s="22">
        <v>521418.18</v>
      </c>
      <c r="M119" s="21" t="s">
        <v>517</v>
      </c>
      <c r="N119" s="63">
        <f t="shared" si="6"/>
        <v>1005.4599934784291</v>
      </c>
      <c r="O119" s="63">
        <f t="shared" si="7"/>
        <v>825.05081599663094</v>
      </c>
      <c r="P119" s="69">
        <v>2702</v>
      </c>
      <c r="Q119" s="69" t="s">
        <v>15895</v>
      </c>
      <c r="R119" s="70">
        <v>37591</v>
      </c>
      <c r="S119" s="71">
        <f t="shared" si="10"/>
        <v>2.4900207354999999</v>
      </c>
      <c r="T119" s="63">
        <f t="shared" si="8"/>
        <v>2503.616232476983</v>
      </c>
      <c r="U119" s="63">
        <f t="shared" si="9"/>
        <v>2054.3936396728059</v>
      </c>
      <c r="X119" s="54">
        <v>38961</v>
      </c>
      <c r="Y119" s="75">
        <v>1.8962296107000001</v>
      </c>
    </row>
    <row r="120" spans="1:25" x14ac:dyDescent="0.25">
      <c r="A120" s="19" t="s">
        <v>164</v>
      </c>
      <c r="B120" s="19">
        <v>1</v>
      </c>
      <c r="C120" s="19" t="s">
        <v>518</v>
      </c>
      <c r="D120" s="20" t="s">
        <v>262</v>
      </c>
      <c r="E120" s="20" t="s">
        <v>514</v>
      </c>
      <c r="F120" s="21">
        <v>2709301</v>
      </c>
      <c r="G120" s="20" t="s">
        <v>519</v>
      </c>
      <c r="H120" s="22">
        <v>673.21090000000004</v>
      </c>
      <c r="I120" s="25">
        <v>0.4</v>
      </c>
      <c r="J120" s="22">
        <v>672377.24</v>
      </c>
      <c r="K120" s="22">
        <v>1974393.71</v>
      </c>
      <c r="L120" s="22">
        <v>2646770.9500000002</v>
      </c>
      <c r="M120" s="21" t="s">
        <v>520</v>
      </c>
      <c r="N120" s="63">
        <f t="shared" si="6"/>
        <v>3931.5628282310936</v>
      </c>
      <c r="O120" s="63">
        <f t="shared" si="7"/>
        <v>2932.8011623103544</v>
      </c>
      <c r="P120" s="69">
        <v>2702</v>
      </c>
      <c r="Q120" s="69" t="s">
        <v>15895</v>
      </c>
      <c r="R120" s="70">
        <v>38899</v>
      </c>
      <c r="S120" s="71">
        <f t="shared" si="10"/>
        <v>1.8994524803999999</v>
      </c>
      <c r="T120" s="63">
        <f t="shared" si="8"/>
        <v>7467.8167659319897</v>
      </c>
      <c r="U120" s="63">
        <f t="shared" si="9"/>
        <v>5570.7164422704054</v>
      </c>
      <c r="X120" s="54">
        <v>38991</v>
      </c>
      <c r="Y120" s="75">
        <v>1.8952819697000001</v>
      </c>
    </row>
    <row r="121" spans="1:25" x14ac:dyDescent="0.25">
      <c r="A121" s="19" t="s">
        <v>164</v>
      </c>
      <c r="B121" s="19">
        <v>1</v>
      </c>
      <c r="C121" s="19" t="s">
        <v>522</v>
      </c>
      <c r="D121" s="20" t="s">
        <v>262</v>
      </c>
      <c r="E121" s="20" t="s">
        <v>514</v>
      </c>
      <c r="F121" s="21">
        <v>2709301</v>
      </c>
      <c r="G121" s="20" t="s">
        <v>523</v>
      </c>
      <c r="H121" s="22">
        <v>1740.6239</v>
      </c>
      <c r="I121" s="25">
        <v>0.3155</v>
      </c>
      <c r="J121" s="22">
        <v>676280.56</v>
      </c>
      <c r="K121" s="22">
        <v>6130155.1399999997</v>
      </c>
      <c r="L121" s="22">
        <v>6806435.6999999993</v>
      </c>
      <c r="M121" s="21" t="s">
        <v>525</v>
      </c>
      <c r="N121" s="63">
        <f t="shared" si="6"/>
        <v>3910.3425501626166</v>
      </c>
      <c r="O121" s="63">
        <f t="shared" si="7"/>
        <v>3521.8148733910866</v>
      </c>
      <c r="P121" s="69">
        <v>2702</v>
      </c>
      <c r="Q121" s="69" t="s">
        <v>15895</v>
      </c>
      <c r="R121" s="70">
        <v>37226</v>
      </c>
      <c r="S121" s="71">
        <f t="shared" si="10"/>
        <v>2.7208457700999999</v>
      </c>
      <c r="T121" s="63">
        <f t="shared" si="8"/>
        <v>10639.438987252002</v>
      </c>
      <c r="U121" s="63">
        <f t="shared" si="9"/>
        <v>9582.3151013414044</v>
      </c>
      <c r="X121" s="54">
        <v>39022</v>
      </c>
      <c r="Y121" s="75">
        <v>1.8898015452000001</v>
      </c>
    </row>
    <row r="122" spans="1:25" x14ac:dyDescent="0.25">
      <c r="A122" s="19" t="s">
        <v>164</v>
      </c>
      <c r="B122" s="19">
        <v>1</v>
      </c>
      <c r="C122" s="19" t="s">
        <v>526</v>
      </c>
      <c r="D122" s="20" t="s">
        <v>262</v>
      </c>
      <c r="E122" s="20" t="s">
        <v>527</v>
      </c>
      <c r="F122" s="21">
        <v>2709400</v>
      </c>
      <c r="G122" s="20" t="s">
        <v>528</v>
      </c>
      <c r="H122" s="22">
        <v>421.56229999999999</v>
      </c>
      <c r="I122" s="25">
        <v>0.436</v>
      </c>
      <c r="J122" s="22">
        <v>185814.03</v>
      </c>
      <c r="K122" s="22">
        <v>2233027.4700000002</v>
      </c>
      <c r="L122" s="22">
        <v>2418841.5</v>
      </c>
      <c r="M122" s="21" t="s">
        <v>529</v>
      </c>
      <c r="N122" s="63">
        <f t="shared" si="6"/>
        <v>5737.8031669340453</v>
      </c>
      <c r="O122" s="63">
        <f t="shared" si="7"/>
        <v>5297.02838702607</v>
      </c>
      <c r="P122" s="69">
        <v>2702</v>
      </c>
      <c r="Q122" s="69" t="s">
        <v>15895</v>
      </c>
      <c r="R122" s="70">
        <v>39417</v>
      </c>
      <c r="S122" s="71">
        <f t="shared" si="10"/>
        <v>1.810401302</v>
      </c>
      <c r="T122" s="63">
        <f t="shared" si="8"/>
        <v>10387.726324037119</v>
      </c>
      <c r="U122" s="63">
        <f t="shared" si="9"/>
        <v>9589.7470886029569</v>
      </c>
      <c r="X122" s="54">
        <v>39052</v>
      </c>
      <c r="Y122" s="75">
        <v>1.8828350555</v>
      </c>
    </row>
    <row r="123" spans="1:25" x14ac:dyDescent="0.25">
      <c r="A123" s="19" t="s">
        <v>164</v>
      </c>
      <c r="B123" s="19">
        <v>1</v>
      </c>
      <c r="C123" s="19" t="s">
        <v>530</v>
      </c>
      <c r="D123" s="20" t="s">
        <v>262</v>
      </c>
      <c r="E123" s="20" t="s">
        <v>527</v>
      </c>
      <c r="F123" s="21">
        <v>2709400</v>
      </c>
      <c r="G123" s="20" t="s">
        <v>531</v>
      </c>
      <c r="H123" s="22">
        <v>106.38720000000001</v>
      </c>
      <c r="I123" s="25">
        <v>0.378</v>
      </c>
      <c r="J123" s="22">
        <v>167222.23000000001</v>
      </c>
      <c r="K123" s="22">
        <v>585830.87</v>
      </c>
      <c r="L123" s="22">
        <v>753053.1</v>
      </c>
      <c r="M123" s="21" t="s">
        <v>533</v>
      </c>
      <c r="N123" s="63">
        <f t="shared" si="6"/>
        <v>7078.4182683631107</v>
      </c>
      <c r="O123" s="63">
        <f t="shared" si="7"/>
        <v>5506.5916764422782</v>
      </c>
      <c r="P123" s="69">
        <v>2702</v>
      </c>
      <c r="Q123" s="69" t="s">
        <v>15895</v>
      </c>
      <c r="R123" s="70">
        <v>39142</v>
      </c>
      <c r="S123" s="71">
        <f t="shared" si="10"/>
        <v>1.8580151251000001</v>
      </c>
      <c r="T123" s="63">
        <f t="shared" si="8"/>
        <v>13151.808204402811</v>
      </c>
      <c r="U123" s="63">
        <f t="shared" si="9"/>
        <v>10231.330622579519</v>
      </c>
      <c r="X123" s="54">
        <v>39083</v>
      </c>
      <c r="Y123" s="75">
        <v>1.8762681171</v>
      </c>
    </row>
    <row r="124" spans="1:25" x14ac:dyDescent="0.25">
      <c r="A124" s="19" t="s">
        <v>534</v>
      </c>
      <c r="B124" s="19">
        <v>1</v>
      </c>
      <c r="C124" s="19" t="s">
        <v>535</v>
      </c>
      <c r="D124" s="20" t="s">
        <v>536</v>
      </c>
      <c r="E124" s="20" t="s">
        <v>537</v>
      </c>
      <c r="F124" s="21">
        <v>2900405</v>
      </c>
      <c r="G124" s="20" t="s">
        <v>538</v>
      </c>
      <c r="H124" s="22">
        <v>12136.516</v>
      </c>
      <c r="I124" s="25">
        <v>0.41299999999999998</v>
      </c>
      <c r="J124" s="22">
        <v>388009.81</v>
      </c>
      <c r="K124" s="22">
        <v>1034820.95</v>
      </c>
      <c r="L124" s="22">
        <v>1422830.76</v>
      </c>
      <c r="M124" s="21" t="s">
        <v>540</v>
      </c>
      <c r="N124" s="63">
        <f t="shared" si="6"/>
        <v>117.23551964995556</v>
      </c>
      <c r="O124" s="63">
        <f t="shared" si="7"/>
        <v>85.265075248942935</v>
      </c>
      <c r="P124" s="69">
        <v>2906</v>
      </c>
      <c r="Q124" s="69" t="s">
        <v>12604</v>
      </c>
      <c r="R124" s="70">
        <v>37377</v>
      </c>
      <c r="S124" s="71">
        <f t="shared" si="10"/>
        <v>2.6462006142000001</v>
      </c>
      <c r="T124" s="63">
        <f t="shared" si="8"/>
        <v>310.22870410376856</v>
      </c>
      <c r="U124" s="63">
        <f t="shared" si="9"/>
        <v>225.62849449356202</v>
      </c>
      <c r="X124" s="54">
        <v>39114</v>
      </c>
      <c r="Y124" s="75">
        <v>1.8665619947000001</v>
      </c>
    </row>
    <row r="125" spans="1:25" x14ac:dyDescent="0.25">
      <c r="A125" s="19" t="s">
        <v>534</v>
      </c>
      <c r="B125" s="19">
        <v>1</v>
      </c>
      <c r="C125" s="19" t="s">
        <v>541</v>
      </c>
      <c r="D125" s="20" t="s">
        <v>542</v>
      </c>
      <c r="E125" s="20" t="s">
        <v>543</v>
      </c>
      <c r="F125" s="21">
        <v>2900900</v>
      </c>
      <c r="G125" s="20" t="s">
        <v>544</v>
      </c>
      <c r="H125" s="22">
        <v>317.88799999999998</v>
      </c>
      <c r="I125" s="25">
        <v>0.217</v>
      </c>
      <c r="J125" s="22">
        <v>293219.76</v>
      </c>
      <c r="K125" s="22">
        <v>342292.82</v>
      </c>
      <c r="L125" s="22">
        <v>635512.58000000007</v>
      </c>
      <c r="M125" s="21" t="s">
        <v>546</v>
      </c>
      <c r="N125" s="63">
        <f t="shared" si="6"/>
        <v>1999.1713433662173</v>
      </c>
      <c r="O125" s="63">
        <f t="shared" si="7"/>
        <v>1076.7717560901954</v>
      </c>
      <c r="P125" s="69">
        <v>2907</v>
      </c>
      <c r="Q125" s="69" t="s">
        <v>12728</v>
      </c>
      <c r="R125" s="70">
        <v>39203</v>
      </c>
      <c r="S125" s="71">
        <f t="shared" si="10"/>
        <v>1.8463663628</v>
      </c>
      <c r="T125" s="63">
        <f t="shared" si="8"/>
        <v>3691.2027218650728</v>
      </c>
      <c r="U125" s="63">
        <f t="shared" si="9"/>
        <v>1988.1151508580228</v>
      </c>
      <c r="X125" s="54">
        <v>39142</v>
      </c>
      <c r="Y125" s="75">
        <v>1.8580151251000001</v>
      </c>
    </row>
    <row r="126" spans="1:25" x14ac:dyDescent="0.25">
      <c r="A126" s="19" t="s">
        <v>534</v>
      </c>
      <c r="B126" s="19">
        <v>1</v>
      </c>
      <c r="C126" s="19" t="s">
        <v>547</v>
      </c>
      <c r="D126" s="20" t="s">
        <v>548</v>
      </c>
      <c r="E126" s="20" t="s">
        <v>549</v>
      </c>
      <c r="F126" s="21">
        <v>2901304</v>
      </c>
      <c r="G126" s="20" t="s">
        <v>550</v>
      </c>
      <c r="H126" s="22">
        <v>830</v>
      </c>
      <c r="I126" s="25">
        <v>0.62</v>
      </c>
      <c r="J126" s="22">
        <v>9993.32</v>
      </c>
      <c r="K126" s="22">
        <v>78658.570000000007</v>
      </c>
      <c r="L126" s="22">
        <v>88651.890000000014</v>
      </c>
      <c r="M126" s="21" t="s">
        <v>551</v>
      </c>
      <c r="N126" s="63">
        <f t="shared" si="6"/>
        <v>106.80950602409641</v>
      </c>
      <c r="O126" s="63">
        <f t="shared" si="7"/>
        <v>94.769361445783147</v>
      </c>
      <c r="P126" s="69">
        <v>2906</v>
      </c>
      <c r="Q126" s="69" t="s">
        <v>12604</v>
      </c>
      <c r="R126" s="70">
        <v>37712</v>
      </c>
      <c r="S126" s="71">
        <f t="shared" si="10"/>
        <v>2.2924961315000001</v>
      </c>
      <c r="T126" s="63">
        <f t="shared" si="8"/>
        <v>244.86037936766698</v>
      </c>
      <c r="U126" s="63">
        <f t="shared" si="9"/>
        <v>217.25839449918311</v>
      </c>
      <c r="X126" s="54">
        <v>39173</v>
      </c>
      <c r="Y126" s="75">
        <v>1.8504283688000001</v>
      </c>
    </row>
    <row r="127" spans="1:25" x14ac:dyDescent="0.25">
      <c r="A127" s="19" t="s">
        <v>534</v>
      </c>
      <c r="B127" s="19">
        <v>1</v>
      </c>
      <c r="C127" s="19" t="s">
        <v>552</v>
      </c>
      <c r="D127" s="20" t="s">
        <v>553</v>
      </c>
      <c r="E127" s="20" t="s">
        <v>554</v>
      </c>
      <c r="F127" s="21">
        <v>2902104</v>
      </c>
      <c r="G127" s="20" t="s">
        <v>555</v>
      </c>
      <c r="H127" s="22">
        <v>1243.5534</v>
      </c>
      <c r="I127" s="25">
        <v>0.28999999999999998</v>
      </c>
      <c r="J127" s="22">
        <v>468387.52</v>
      </c>
      <c r="K127" s="22">
        <v>1946017.55</v>
      </c>
      <c r="L127" s="22">
        <v>2414405.0700000003</v>
      </c>
      <c r="M127" s="21" t="s">
        <v>556</v>
      </c>
      <c r="N127" s="63">
        <f t="shared" si="6"/>
        <v>1941.5371064885514</v>
      </c>
      <c r="O127" s="63">
        <f t="shared" si="7"/>
        <v>1564.8845879879384</v>
      </c>
      <c r="P127" s="69">
        <v>2906</v>
      </c>
      <c r="Q127" s="69" t="s">
        <v>12604</v>
      </c>
      <c r="R127" s="70">
        <v>39692</v>
      </c>
      <c r="S127" s="71">
        <f t="shared" si="10"/>
        <v>1.7172418548999999</v>
      </c>
      <c r="T127" s="63">
        <f t="shared" si="8"/>
        <v>3334.088782103579</v>
      </c>
      <c r="U127" s="63">
        <f t="shared" si="9"/>
        <v>2687.2853125808297</v>
      </c>
      <c r="X127" s="54">
        <v>39203</v>
      </c>
      <c r="Y127" s="75">
        <v>1.8463663628</v>
      </c>
    </row>
    <row r="128" spans="1:25" x14ac:dyDescent="0.25">
      <c r="A128" s="19" t="s">
        <v>534</v>
      </c>
      <c r="B128" s="19">
        <v>1</v>
      </c>
      <c r="C128" s="19" t="s">
        <v>557</v>
      </c>
      <c r="D128" s="20" t="s">
        <v>553</v>
      </c>
      <c r="E128" s="20" t="s">
        <v>554</v>
      </c>
      <c r="F128" s="21">
        <v>2902104</v>
      </c>
      <c r="G128" s="20" t="s">
        <v>558</v>
      </c>
      <c r="H128" s="22">
        <v>4549.9345999999996</v>
      </c>
      <c r="I128" s="25">
        <v>0.374</v>
      </c>
      <c r="J128" s="22">
        <v>1918216.62</v>
      </c>
      <c r="K128" s="22">
        <v>3262394.1100000003</v>
      </c>
      <c r="L128" s="22">
        <v>5180610.7300000004</v>
      </c>
      <c r="M128" s="21" t="s">
        <v>560</v>
      </c>
      <c r="N128" s="63">
        <f t="shared" si="6"/>
        <v>1138.6121308205179</v>
      </c>
      <c r="O128" s="63">
        <f t="shared" si="7"/>
        <v>717.02000068308689</v>
      </c>
      <c r="P128" s="69">
        <v>2906</v>
      </c>
      <c r="Q128" s="69" t="s">
        <v>12604</v>
      </c>
      <c r="R128" s="70">
        <v>40391</v>
      </c>
      <c r="S128" s="71">
        <f t="shared" si="10"/>
        <v>1.5749665603</v>
      </c>
      <c r="T128" s="63">
        <f t="shared" si="8"/>
        <v>1793.2760311942448</v>
      </c>
      <c r="U128" s="63">
        <f t="shared" si="9"/>
        <v>1129.2825241421451</v>
      </c>
      <c r="X128" s="54">
        <v>39234</v>
      </c>
      <c r="Y128" s="75">
        <v>1.8415782593000001</v>
      </c>
    </row>
    <row r="129" spans="1:25" x14ac:dyDescent="0.25">
      <c r="A129" s="19" t="s">
        <v>534</v>
      </c>
      <c r="B129" s="19">
        <v>1</v>
      </c>
      <c r="C129" s="19" t="s">
        <v>561</v>
      </c>
      <c r="D129" s="20" t="s">
        <v>542</v>
      </c>
      <c r="E129" s="20" t="s">
        <v>562</v>
      </c>
      <c r="F129" s="21">
        <v>2902252</v>
      </c>
      <c r="G129" s="20" t="s">
        <v>563</v>
      </c>
      <c r="H129" s="22">
        <v>514</v>
      </c>
      <c r="I129" s="25">
        <v>0.49399999999999999</v>
      </c>
      <c r="J129" s="22">
        <v>90948.04</v>
      </c>
      <c r="K129" s="22">
        <v>112149.57</v>
      </c>
      <c r="L129" s="22">
        <v>203097.61</v>
      </c>
      <c r="M129" s="21" t="s">
        <v>564</v>
      </c>
      <c r="N129" s="63">
        <f t="shared" si="6"/>
        <v>395.13153696498051</v>
      </c>
      <c r="O129" s="63">
        <f t="shared" si="7"/>
        <v>218.18982490272376</v>
      </c>
      <c r="P129" s="69">
        <v>2907</v>
      </c>
      <c r="Q129" s="69" t="s">
        <v>12728</v>
      </c>
      <c r="R129" s="70">
        <v>36039</v>
      </c>
      <c r="S129" s="71">
        <f t="shared" si="10"/>
        <v>3.346096831630871</v>
      </c>
      <c r="T129" s="63">
        <f t="shared" si="8"/>
        <v>1322.1483839159578</v>
      </c>
      <c r="U129" s="63">
        <f t="shared" si="9"/>
        <v>730.08428180109843</v>
      </c>
      <c r="X129" s="54">
        <v>39264</v>
      </c>
      <c r="Y129" s="75">
        <v>1.8362531253000001</v>
      </c>
    </row>
    <row r="130" spans="1:25" x14ac:dyDescent="0.25">
      <c r="A130" s="19" t="s">
        <v>534</v>
      </c>
      <c r="B130" s="19">
        <v>1</v>
      </c>
      <c r="C130" s="19" t="s">
        <v>565</v>
      </c>
      <c r="D130" s="20" t="s">
        <v>542</v>
      </c>
      <c r="E130" s="20" t="s">
        <v>566</v>
      </c>
      <c r="F130" s="21">
        <v>2902401</v>
      </c>
      <c r="G130" s="20" t="s">
        <v>567</v>
      </c>
      <c r="H130" s="22">
        <v>597.94209999999998</v>
      </c>
      <c r="I130" s="25">
        <v>0.63400000000000001</v>
      </c>
      <c r="J130" s="22">
        <v>216888.73</v>
      </c>
      <c r="K130" s="22">
        <v>122158.26</v>
      </c>
      <c r="L130" s="22">
        <v>339046.99</v>
      </c>
      <c r="M130" s="21" t="s">
        <v>568</v>
      </c>
      <c r="N130" s="63">
        <f t="shared" ref="N130:N190" si="11">L130/H130</f>
        <v>567.02311143503698</v>
      </c>
      <c r="O130" s="63">
        <f t="shared" ref="O130:O190" si="12">K130/H130</f>
        <v>204.2978074298498</v>
      </c>
      <c r="P130" s="69">
        <v>2907</v>
      </c>
      <c r="Q130" s="69" t="s">
        <v>12728</v>
      </c>
      <c r="R130" s="70">
        <v>36039</v>
      </c>
      <c r="S130" s="71">
        <f t="shared" si="10"/>
        <v>3.346096831630871</v>
      </c>
      <c r="T130" s="63">
        <f t="shared" ref="T130:T190" si="13">N130*S130</f>
        <v>1897.3142366342556</v>
      </c>
      <c r="U130" s="63">
        <f t="shared" ref="U130:U190" si="14">O130*S130</f>
        <v>683.60024615015425</v>
      </c>
      <c r="X130" s="54">
        <v>39295</v>
      </c>
      <c r="Y130" s="75">
        <v>1.8318566693</v>
      </c>
    </row>
    <row r="131" spans="1:25" x14ac:dyDescent="0.25">
      <c r="A131" s="19" t="s">
        <v>534</v>
      </c>
      <c r="B131" s="19">
        <v>1</v>
      </c>
      <c r="C131" s="19" t="s">
        <v>569</v>
      </c>
      <c r="D131" s="20" t="s">
        <v>570</v>
      </c>
      <c r="E131" s="20" t="s">
        <v>570</v>
      </c>
      <c r="F131" s="21">
        <v>2902708</v>
      </c>
      <c r="G131" s="20" t="s">
        <v>571</v>
      </c>
      <c r="H131" s="22">
        <v>1197</v>
      </c>
      <c r="I131" s="25">
        <v>0.42299999999999999</v>
      </c>
      <c r="J131" s="22">
        <v>7779.9</v>
      </c>
      <c r="K131" s="22">
        <v>68900</v>
      </c>
      <c r="L131" s="22">
        <v>76679.899999999994</v>
      </c>
      <c r="M131" s="21" t="s">
        <v>573</v>
      </c>
      <c r="N131" s="63">
        <f t="shared" si="11"/>
        <v>64.060066833751037</v>
      </c>
      <c r="O131" s="63">
        <f t="shared" si="12"/>
        <v>57.560568086883876</v>
      </c>
      <c r="P131" s="69">
        <v>2902</v>
      </c>
      <c r="Q131" s="69" t="s">
        <v>12591</v>
      </c>
      <c r="R131" s="70">
        <v>37895</v>
      </c>
      <c r="S131" s="71">
        <f t="shared" si="10"/>
        <v>2.2279135282999998</v>
      </c>
      <c r="T131" s="63">
        <f t="shared" si="13"/>
        <v>142.72028952271606</v>
      </c>
      <c r="U131" s="63">
        <f t="shared" si="14"/>
        <v>128.23996833740182</v>
      </c>
      <c r="X131" s="54">
        <v>39326</v>
      </c>
      <c r="Y131" s="75">
        <v>1.8241950500999999</v>
      </c>
    </row>
    <row r="132" spans="1:25" x14ac:dyDescent="0.25">
      <c r="A132" s="19" t="s">
        <v>534</v>
      </c>
      <c r="B132" s="19">
        <v>1</v>
      </c>
      <c r="C132" s="19" t="s">
        <v>574</v>
      </c>
      <c r="D132" s="20" t="s">
        <v>570</v>
      </c>
      <c r="E132" s="20" t="s">
        <v>570</v>
      </c>
      <c r="F132" s="21">
        <v>2902708</v>
      </c>
      <c r="G132" s="20" t="s">
        <v>494</v>
      </c>
      <c r="H132" s="22">
        <v>1949</v>
      </c>
      <c r="I132" s="25">
        <v>0.45300000000000001</v>
      </c>
      <c r="J132" s="22">
        <v>1E-3</v>
      </c>
      <c r="K132" s="22">
        <v>88408.89</v>
      </c>
      <c r="L132" s="22">
        <v>88408.891000000003</v>
      </c>
      <c r="M132" s="21" t="s">
        <v>551</v>
      </c>
      <c r="N132" s="63">
        <f t="shared" si="11"/>
        <v>45.361154951257056</v>
      </c>
      <c r="O132" s="63">
        <f t="shared" si="12"/>
        <v>45.361154438173422</v>
      </c>
      <c r="P132" s="69">
        <v>2902</v>
      </c>
      <c r="Q132" s="69" t="s">
        <v>12591</v>
      </c>
      <c r="R132" s="70">
        <v>37712</v>
      </c>
      <c r="S132" s="71">
        <f t="shared" si="10"/>
        <v>2.2924961315000001</v>
      </c>
      <c r="T132" s="63">
        <f t="shared" si="13"/>
        <v>103.99027224612888</v>
      </c>
      <c r="U132" s="63">
        <f t="shared" si="14"/>
        <v>103.99027106988663</v>
      </c>
      <c r="X132" s="54">
        <v>39356</v>
      </c>
      <c r="Y132" s="75">
        <v>1.8189201815</v>
      </c>
    </row>
    <row r="133" spans="1:25" x14ac:dyDescent="0.25">
      <c r="A133" s="19" t="s">
        <v>534</v>
      </c>
      <c r="B133" s="19">
        <v>1</v>
      </c>
      <c r="C133" s="19" t="s">
        <v>576</v>
      </c>
      <c r="D133" s="20" t="s">
        <v>570</v>
      </c>
      <c r="E133" s="20" t="s">
        <v>570</v>
      </c>
      <c r="F133" s="21">
        <v>2902708</v>
      </c>
      <c r="G133" s="20" t="s">
        <v>577</v>
      </c>
      <c r="H133" s="22">
        <v>5496.5182000000004</v>
      </c>
      <c r="I133" s="25">
        <v>0.31609999999999999</v>
      </c>
      <c r="J133" s="22">
        <v>28415.26</v>
      </c>
      <c r="K133" s="22">
        <v>169751.26</v>
      </c>
      <c r="L133" s="22">
        <v>198166.52000000002</v>
      </c>
      <c r="M133" s="21" t="s">
        <v>578</v>
      </c>
      <c r="N133" s="63">
        <f t="shared" si="11"/>
        <v>36.053099942432645</v>
      </c>
      <c r="O133" s="63">
        <f t="shared" si="12"/>
        <v>30.883416341639695</v>
      </c>
      <c r="P133" s="69">
        <v>2902</v>
      </c>
      <c r="Q133" s="69" t="s">
        <v>12591</v>
      </c>
      <c r="R133" s="70">
        <v>37377</v>
      </c>
      <c r="S133" s="71">
        <f t="shared" si="10"/>
        <v>2.6462006142000001</v>
      </c>
      <c r="T133" s="63">
        <f t="shared" si="13"/>
        <v>95.403735211479258</v>
      </c>
      <c r="U133" s="63">
        <f t="shared" si="14"/>
        <v>81.723715291841273</v>
      </c>
      <c r="X133" s="54">
        <v>39387</v>
      </c>
      <c r="Y133" s="75">
        <v>1.8145652249999999</v>
      </c>
    </row>
    <row r="134" spans="1:25" x14ac:dyDescent="0.25">
      <c r="A134" s="19" t="s">
        <v>534</v>
      </c>
      <c r="B134" s="19">
        <v>1</v>
      </c>
      <c r="C134" s="19" t="s">
        <v>583</v>
      </c>
      <c r="D134" s="20" t="s">
        <v>570</v>
      </c>
      <c r="E134" s="20" t="s">
        <v>570</v>
      </c>
      <c r="F134" s="21">
        <v>2902708</v>
      </c>
      <c r="G134" s="20" t="s">
        <v>584</v>
      </c>
      <c r="H134" s="22">
        <v>6835</v>
      </c>
      <c r="I134" s="25">
        <v>0.40899999999999997</v>
      </c>
      <c r="J134" s="22">
        <v>1E-3</v>
      </c>
      <c r="K134" s="22">
        <v>310650</v>
      </c>
      <c r="L134" s="22">
        <v>310650.00099999999</v>
      </c>
      <c r="M134" s="21" t="s">
        <v>551</v>
      </c>
      <c r="N134" s="63">
        <f t="shared" si="11"/>
        <v>45.449890416971471</v>
      </c>
      <c r="O134" s="63">
        <f t="shared" si="12"/>
        <v>45.449890270665691</v>
      </c>
      <c r="P134" s="69">
        <v>2902</v>
      </c>
      <c r="Q134" s="69" t="s">
        <v>12591</v>
      </c>
      <c r="R134" s="70">
        <v>37712</v>
      </c>
      <c r="S134" s="71">
        <f t="shared" si="10"/>
        <v>2.2924961315000001</v>
      </c>
      <c r="T134" s="63">
        <f t="shared" si="13"/>
        <v>104.19369795800603</v>
      </c>
      <c r="U134" s="63">
        <f t="shared" si="14"/>
        <v>104.19369762260058</v>
      </c>
      <c r="X134" s="54">
        <v>39417</v>
      </c>
      <c r="Y134" s="75">
        <v>1.810401302</v>
      </c>
    </row>
    <row r="135" spans="1:25" x14ac:dyDescent="0.25">
      <c r="A135" s="19" t="s">
        <v>534</v>
      </c>
      <c r="B135" s="19">
        <v>1</v>
      </c>
      <c r="C135" s="19" t="s">
        <v>585</v>
      </c>
      <c r="D135" s="20" t="s">
        <v>570</v>
      </c>
      <c r="E135" s="20" t="s">
        <v>570</v>
      </c>
      <c r="F135" s="21">
        <v>2902708</v>
      </c>
      <c r="G135" s="20" t="s">
        <v>586</v>
      </c>
      <c r="H135" s="22">
        <v>2251.3723</v>
      </c>
      <c r="I135" s="25">
        <v>0.39900000000000002</v>
      </c>
      <c r="J135" s="22">
        <v>20848.88</v>
      </c>
      <c r="K135" s="22">
        <v>71886.320000000007</v>
      </c>
      <c r="L135" s="22">
        <v>92735.200000000012</v>
      </c>
      <c r="M135" s="21" t="s">
        <v>588</v>
      </c>
      <c r="N135" s="63">
        <f t="shared" si="11"/>
        <v>41.190521887472812</v>
      </c>
      <c r="O135" s="63">
        <f t="shared" si="12"/>
        <v>31.93000109311108</v>
      </c>
      <c r="P135" s="69">
        <v>2902</v>
      </c>
      <c r="Q135" s="69" t="s">
        <v>12591</v>
      </c>
      <c r="R135" s="70">
        <v>37712</v>
      </c>
      <c r="S135" s="71">
        <f t="shared" si="10"/>
        <v>2.2924961315000001</v>
      </c>
      <c r="T135" s="63">
        <f t="shared" si="13"/>
        <v>94.429112081497507</v>
      </c>
      <c r="U135" s="63">
        <f t="shared" si="14"/>
        <v>73.199403984747931</v>
      </c>
      <c r="X135" s="54">
        <v>39448</v>
      </c>
      <c r="Y135" s="75">
        <v>1.7978165858999999</v>
      </c>
    </row>
    <row r="136" spans="1:25" x14ac:dyDescent="0.25">
      <c r="A136" s="19" t="s">
        <v>534</v>
      </c>
      <c r="B136" s="19">
        <v>1</v>
      </c>
      <c r="C136" s="19" t="s">
        <v>589</v>
      </c>
      <c r="D136" s="20" t="s">
        <v>570</v>
      </c>
      <c r="E136" s="20" t="s">
        <v>570</v>
      </c>
      <c r="F136" s="21">
        <v>2902708</v>
      </c>
      <c r="G136" s="20" t="s">
        <v>590</v>
      </c>
      <c r="H136" s="22">
        <v>3357.3759</v>
      </c>
      <c r="I136" s="25">
        <v>0.42</v>
      </c>
      <c r="J136" s="22">
        <v>0</v>
      </c>
      <c r="K136" s="22">
        <v>156285.85</v>
      </c>
      <c r="L136" s="22">
        <v>156285.85</v>
      </c>
      <c r="M136" s="21" t="s">
        <v>592</v>
      </c>
      <c r="N136" s="63">
        <f t="shared" si="11"/>
        <v>46.550000552514838</v>
      </c>
      <c r="O136" s="63">
        <f t="shared" si="12"/>
        <v>46.550000552514838</v>
      </c>
      <c r="P136" s="69">
        <v>2902</v>
      </c>
      <c r="Q136" s="69" t="s">
        <v>12591</v>
      </c>
      <c r="R136" s="70">
        <v>37803</v>
      </c>
      <c r="S136" s="71">
        <f t="shared" si="10"/>
        <v>2.2426182975</v>
      </c>
      <c r="T136" s="63">
        <f t="shared" si="13"/>
        <v>104.39388298770488</v>
      </c>
      <c r="U136" s="63">
        <f t="shared" si="14"/>
        <v>104.39388298770488</v>
      </c>
      <c r="X136" s="54">
        <v>39479</v>
      </c>
      <c r="Y136" s="75">
        <v>1.7853193505</v>
      </c>
    </row>
    <row r="137" spans="1:25" x14ac:dyDescent="0.25">
      <c r="A137" s="19" t="s">
        <v>534</v>
      </c>
      <c r="B137" s="19">
        <v>1</v>
      </c>
      <c r="C137" s="19" t="s">
        <v>593</v>
      </c>
      <c r="D137" s="20" t="s">
        <v>570</v>
      </c>
      <c r="E137" s="20" t="s">
        <v>570</v>
      </c>
      <c r="F137" s="21">
        <v>2902708</v>
      </c>
      <c r="G137" s="20" t="s">
        <v>594</v>
      </c>
      <c r="H137" s="22">
        <v>7540.2057999999997</v>
      </c>
      <c r="I137" s="25">
        <v>0.38800000000000001</v>
      </c>
      <c r="J137" s="22">
        <v>373996.85</v>
      </c>
      <c r="K137" s="22">
        <v>544732.23</v>
      </c>
      <c r="L137" s="22">
        <v>918729.08</v>
      </c>
      <c r="M137" s="21" t="s">
        <v>246</v>
      </c>
      <c r="N137" s="63">
        <f t="shared" si="11"/>
        <v>121.84403242680723</v>
      </c>
      <c r="O137" s="63">
        <f t="shared" si="12"/>
        <v>72.243681996053738</v>
      </c>
      <c r="P137" s="69">
        <v>2902</v>
      </c>
      <c r="Q137" s="69" t="s">
        <v>12591</v>
      </c>
      <c r="R137" s="70">
        <v>38838</v>
      </c>
      <c r="S137" s="71">
        <f t="shared" si="10"/>
        <v>1.9017241305999999</v>
      </c>
      <c r="T137" s="63">
        <f t="shared" si="13"/>
        <v>231.71373663566817</v>
      </c>
      <c r="U137" s="63">
        <f t="shared" si="14"/>
        <v>137.38755333528815</v>
      </c>
      <c r="X137" s="54">
        <v>39508</v>
      </c>
      <c r="Y137" s="75">
        <v>1.7739659683</v>
      </c>
    </row>
    <row r="138" spans="1:25" x14ac:dyDescent="0.25">
      <c r="A138" s="19" t="s">
        <v>534</v>
      </c>
      <c r="B138" s="19">
        <v>1</v>
      </c>
      <c r="C138" s="19" t="s">
        <v>596</v>
      </c>
      <c r="D138" s="20" t="s">
        <v>570</v>
      </c>
      <c r="E138" s="20" t="s">
        <v>570</v>
      </c>
      <c r="F138" s="21">
        <v>2902708</v>
      </c>
      <c r="G138" s="20" t="s">
        <v>411</v>
      </c>
      <c r="H138" s="22">
        <v>13190.382299999999</v>
      </c>
      <c r="I138" s="25">
        <v>0.33800000000000002</v>
      </c>
      <c r="J138" s="22">
        <v>59473.17</v>
      </c>
      <c r="K138" s="22">
        <v>994950.36</v>
      </c>
      <c r="L138" s="22">
        <v>1054423.53</v>
      </c>
      <c r="M138" s="21" t="s">
        <v>597</v>
      </c>
      <c r="N138" s="63">
        <f t="shared" si="11"/>
        <v>79.938814965203861</v>
      </c>
      <c r="O138" s="63">
        <f t="shared" si="12"/>
        <v>75.429986589547141</v>
      </c>
      <c r="P138" s="69">
        <v>2902</v>
      </c>
      <c r="Q138" s="69" t="s">
        <v>12591</v>
      </c>
      <c r="R138" s="70">
        <v>38838</v>
      </c>
      <c r="S138" s="71">
        <f t="shared" si="10"/>
        <v>1.9017241305999999</v>
      </c>
      <c r="T138" s="63">
        <f t="shared" si="13"/>
        <v>152.02157339089658</v>
      </c>
      <c r="U138" s="63">
        <f t="shared" si="14"/>
        <v>143.4470256681762</v>
      </c>
      <c r="X138" s="54">
        <v>39539</v>
      </c>
      <c r="Y138" s="75">
        <v>1.7698952093</v>
      </c>
    </row>
    <row r="139" spans="1:25" x14ac:dyDescent="0.25">
      <c r="A139" s="19" t="s">
        <v>534</v>
      </c>
      <c r="B139" s="19">
        <v>1</v>
      </c>
      <c r="C139" s="19" t="s">
        <v>598</v>
      </c>
      <c r="D139" s="20" t="s">
        <v>599</v>
      </c>
      <c r="E139" s="20" t="s">
        <v>600</v>
      </c>
      <c r="F139" s="21">
        <v>2902906</v>
      </c>
      <c r="G139" s="20" t="s">
        <v>601</v>
      </c>
      <c r="H139" s="22">
        <v>317.25459999999998</v>
      </c>
      <c r="I139" s="25">
        <v>0.57899999999999996</v>
      </c>
      <c r="J139" s="22">
        <v>230632</v>
      </c>
      <c r="K139" s="22">
        <v>52588.12</v>
      </c>
      <c r="L139" s="22">
        <v>283220.12</v>
      </c>
      <c r="M139" s="21" t="s">
        <v>603</v>
      </c>
      <c r="N139" s="63">
        <f t="shared" si="11"/>
        <v>892.72187069943197</v>
      </c>
      <c r="O139" s="63">
        <f t="shared" si="12"/>
        <v>165.75999213250179</v>
      </c>
      <c r="P139" s="69">
        <v>2909</v>
      </c>
      <c r="Q139" s="69" t="s">
        <v>12769</v>
      </c>
      <c r="R139" s="70">
        <v>37956</v>
      </c>
      <c r="S139" s="71">
        <f t="shared" si="10"/>
        <v>2.2095494764999999</v>
      </c>
      <c r="T139" s="63">
        <f t="shared" si="13"/>
        <v>1972.5131420640305</v>
      </c>
      <c r="U139" s="63">
        <f t="shared" si="14"/>
        <v>366.25490384101346</v>
      </c>
      <c r="X139" s="54">
        <v>39569</v>
      </c>
      <c r="Y139" s="75">
        <v>1.7595140762000001</v>
      </c>
    </row>
    <row r="140" spans="1:25" x14ac:dyDescent="0.25">
      <c r="A140" s="19" t="s">
        <v>534</v>
      </c>
      <c r="B140" s="19">
        <v>1</v>
      </c>
      <c r="C140" s="19" t="s">
        <v>604</v>
      </c>
      <c r="D140" s="20" t="s">
        <v>542</v>
      </c>
      <c r="E140" s="20" t="s">
        <v>605</v>
      </c>
      <c r="F140" s="21">
        <v>2903102</v>
      </c>
      <c r="G140" s="20" t="s">
        <v>606</v>
      </c>
      <c r="H140" s="22">
        <v>738.73099999999999</v>
      </c>
      <c r="I140" s="25">
        <v>0.5</v>
      </c>
      <c r="J140" s="22">
        <v>259840.13</v>
      </c>
      <c r="K140" s="22">
        <v>201777.74</v>
      </c>
      <c r="L140" s="22">
        <v>461617.87</v>
      </c>
      <c r="M140" s="21" t="s">
        <v>608</v>
      </c>
      <c r="N140" s="63">
        <f t="shared" si="11"/>
        <v>624.87951635981165</v>
      </c>
      <c r="O140" s="63">
        <f t="shared" si="12"/>
        <v>273.14102156265272</v>
      </c>
      <c r="P140" s="69">
        <v>2907</v>
      </c>
      <c r="Q140" s="69" t="s">
        <v>12728</v>
      </c>
      <c r="R140" s="70">
        <v>36312</v>
      </c>
      <c r="S140" s="71">
        <f t="shared" si="10"/>
        <v>3.2341583229569997</v>
      </c>
      <c r="T140" s="63">
        <f t="shared" si="13"/>
        <v>2020.9592886804294</v>
      </c>
      <c r="U140" s="63">
        <f t="shared" si="14"/>
        <v>883.38130822783057</v>
      </c>
      <c r="X140" s="54">
        <v>39600</v>
      </c>
      <c r="Y140" s="75">
        <v>1.7497156684999999</v>
      </c>
    </row>
    <row r="141" spans="1:25" x14ac:dyDescent="0.25">
      <c r="A141" s="19" t="s">
        <v>534</v>
      </c>
      <c r="B141" s="19">
        <v>1</v>
      </c>
      <c r="C141" s="19" t="s">
        <v>609</v>
      </c>
      <c r="D141" s="20" t="s">
        <v>610</v>
      </c>
      <c r="E141" s="20" t="s">
        <v>610</v>
      </c>
      <c r="F141" s="21">
        <v>2903201</v>
      </c>
      <c r="G141" s="20" t="s">
        <v>611</v>
      </c>
      <c r="H141" s="22">
        <v>984.3</v>
      </c>
      <c r="I141" s="25">
        <v>0.43099999999999999</v>
      </c>
      <c r="J141" s="22">
        <v>128157.75</v>
      </c>
      <c r="K141" s="22">
        <v>492636.79</v>
      </c>
      <c r="L141" s="22">
        <v>620794.54</v>
      </c>
      <c r="M141" s="21" t="s">
        <v>613</v>
      </c>
      <c r="N141" s="63">
        <f t="shared" si="11"/>
        <v>630.69647465203707</v>
      </c>
      <c r="O141" s="63">
        <f t="shared" si="12"/>
        <v>500.4945545057401</v>
      </c>
      <c r="P141" s="69">
        <v>2901</v>
      </c>
      <c r="Q141" s="69" t="s">
        <v>16003</v>
      </c>
      <c r="R141" s="70">
        <v>37895</v>
      </c>
      <c r="S141" s="71">
        <f t="shared" si="10"/>
        <v>2.2279135282999998</v>
      </c>
      <c r="T141" s="63">
        <f t="shared" si="13"/>
        <v>1405.1372081283912</v>
      </c>
      <c r="U141" s="63">
        <f t="shared" si="14"/>
        <v>1115.0585888238199</v>
      </c>
      <c r="X141" s="54">
        <v>39630</v>
      </c>
      <c r="Y141" s="75">
        <v>1.7341086903</v>
      </c>
    </row>
    <row r="142" spans="1:25" x14ac:dyDescent="0.25">
      <c r="A142" s="19" t="s">
        <v>534</v>
      </c>
      <c r="B142" s="19">
        <v>1</v>
      </c>
      <c r="C142" s="19" t="s">
        <v>614</v>
      </c>
      <c r="D142" s="20" t="s">
        <v>542</v>
      </c>
      <c r="E142" s="20" t="s">
        <v>615</v>
      </c>
      <c r="F142" s="21">
        <v>2903409</v>
      </c>
      <c r="G142" s="20" t="s">
        <v>616</v>
      </c>
      <c r="H142" s="22">
        <v>382.53</v>
      </c>
      <c r="I142" s="25">
        <v>0.45200000000000001</v>
      </c>
      <c r="J142" s="22">
        <v>267720.5</v>
      </c>
      <c r="K142" s="22">
        <v>339905.23</v>
      </c>
      <c r="L142" s="22">
        <v>607625.73</v>
      </c>
      <c r="M142" s="21" t="s">
        <v>618</v>
      </c>
      <c r="N142" s="63">
        <f t="shared" si="11"/>
        <v>1588.4394165163517</v>
      </c>
      <c r="O142" s="63">
        <f t="shared" si="12"/>
        <v>888.57143230596296</v>
      </c>
      <c r="P142" s="69">
        <v>2908</v>
      </c>
      <c r="Q142" s="69" t="s">
        <v>15815</v>
      </c>
      <c r="R142" s="70">
        <v>38292</v>
      </c>
      <c r="S142" s="71">
        <f t="shared" si="10"/>
        <v>2.0754829745999999</v>
      </c>
      <c r="T142" s="63">
        <f t="shared" si="13"/>
        <v>3296.7789651632456</v>
      </c>
      <c r="U142" s="63">
        <f t="shared" si="14"/>
        <v>1844.2148794669624</v>
      </c>
      <c r="X142" s="54">
        <v>39661</v>
      </c>
      <c r="Y142" s="75">
        <v>1.7232522014</v>
      </c>
    </row>
    <row r="143" spans="1:25" x14ac:dyDescent="0.25">
      <c r="A143" s="19" t="s">
        <v>534</v>
      </c>
      <c r="B143" s="19">
        <v>1</v>
      </c>
      <c r="C143" s="19" t="s">
        <v>619</v>
      </c>
      <c r="D143" s="20" t="s">
        <v>553</v>
      </c>
      <c r="E143" s="20" t="s">
        <v>620</v>
      </c>
      <c r="F143" s="21">
        <v>2903607</v>
      </c>
      <c r="G143" s="20" t="s">
        <v>621</v>
      </c>
      <c r="H143" s="22">
        <v>780.89329999999995</v>
      </c>
      <c r="I143" s="25">
        <v>0.28299999999999997</v>
      </c>
      <c r="J143" s="22">
        <v>99289.75</v>
      </c>
      <c r="K143" s="22">
        <v>221654.68</v>
      </c>
      <c r="L143" s="22">
        <v>320944.43000000005</v>
      </c>
      <c r="M143" s="21" t="s">
        <v>623</v>
      </c>
      <c r="N143" s="63">
        <f t="shared" si="11"/>
        <v>410.99652154782228</v>
      </c>
      <c r="O143" s="63">
        <f t="shared" si="12"/>
        <v>283.84758839651971</v>
      </c>
      <c r="P143" s="69">
        <v>2906</v>
      </c>
      <c r="Q143" s="69" t="s">
        <v>12604</v>
      </c>
      <c r="R143" s="70">
        <v>39417</v>
      </c>
      <c r="S143" s="71">
        <f t="shared" si="10"/>
        <v>1.810401302</v>
      </c>
      <c r="T143" s="63">
        <f t="shared" si="13"/>
        <v>744.06863772764848</v>
      </c>
      <c r="U143" s="63">
        <f t="shared" si="14"/>
        <v>513.87804360261941</v>
      </c>
      <c r="X143" s="54">
        <v>39692</v>
      </c>
      <c r="Y143" s="75">
        <v>1.7172418548999999</v>
      </c>
    </row>
    <row r="144" spans="1:25" x14ac:dyDescent="0.25">
      <c r="A144" s="19" t="s">
        <v>534</v>
      </c>
      <c r="B144" s="19">
        <v>1</v>
      </c>
      <c r="C144" s="19" t="s">
        <v>624</v>
      </c>
      <c r="D144" s="20" t="s">
        <v>599</v>
      </c>
      <c r="E144" s="20" t="s">
        <v>625</v>
      </c>
      <c r="F144" s="21">
        <v>2903706</v>
      </c>
      <c r="G144" s="20" t="s">
        <v>626</v>
      </c>
      <c r="H144" s="22">
        <v>1316</v>
      </c>
      <c r="I144" s="25">
        <v>0.441</v>
      </c>
      <c r="J144" s="22">
        <v>194426.65</v>
      </c>
      <c r="K144" s="22">
        <v>541779.4</v>
      </c>
      <c r="L144" s="22">
        <v>736206.05</v>
      </c>
      <c r="M144" s="21" t="s">
        <v>573</v>
      </c>
      <c r="N144" s="63">
        <f t="shared" si="11"/>
        <v>559.42708966565351</v>
      </c>
      <c r="O144" s="63">
        <f t="shared" si="12"/>
        <v>411.68647416413376</v>
      </c>
      <c r="P144" s="69">
        <v>2909</v>
      </c>
      <c r="Q144" s="69" t="s">
        <v>12769</v>
      </c>
      <c r="R144" s="70">
        <v>37895</v>
      </c>
      <c r="S144" s="71">
        <f t="shared" si="10"/>
        <v>2.2279135282999998</v>
      </c>
      <c r="T144" s="63">
        <f t="shared" si="13"/>
        <v>1246.3551811636064</v>
      </c>
      <c r="U144" s="63">
        <f t="shared" si="14"/>
        <v>917.20186520840195</v>
      </c>
      <c r="X144" s="54">
        <v>39722</v>
      </c>
      <c r="Y144" s="75">
        <v>1.7127886045</v>
      </c>
    </row>
    <row r="145" spans="1:25" x14ac:dyDescent="0.25">
      <c r="A145" s="19" t="s">
        <v>534</v>
      </c>
      <c r="B145" s="19">
        <v>1</v>
      </c>
      <c r="C145" s="19" t="s">
        <v>627</v>
      </c>
      <c r="D145" s="20" t="s">
        <v>628</v>
      </c>
      <c r="E145" s="20" t="s">
        <v>629</v>
      </c>
      <c r="F145" s="21">
        <v>2903805</v>
      </c>
      <c r="G145" s="20" t="s">
        <v>630</v>
      </c>
      <c r="H145" s="22">
        <v>2398.17</v>
      </c>
      <c r="I145" s="25">
        <v>0.49199999999999999</v>
      </c>
      <c r="J145" s="22">
        <v>184275.63</v>
      </c>
      <c r="K145" s="22">
        <v>229231.87</v>
      </c>
      <c r="L145" s="22">
        <v>413507.5</v>
      </c>
      <c r="M145" s="21" t="s">
        <v>632</v>
      </c>
      <c r="N145" s="63">
        <f t="shared" si="11"/>
        <v>172.42626669502161</v>
      </c>
      <c r="O145" s="63">
        <f t="shared" si="12"/>
        <v>95.586163616424187</v>
      </c>
      <c r="P145" s="69">
        <v>2906</v>
      </c>
      <c r="Q145" s="69" t="s">
        <v>12604</v>
      </c>
      <c r="R145" s="70">
        <v>37377</v>
      </c>
      <c r="S145" s="71">
        <f t="shared" si="10"/>
        <v>2.6462006142000001</v>
      </c>
      <c r="T145" s="63">
        <f t="shared" si="13"/>
        <v>456.2744928325792</v>
      </c>
      <c r="U145" s="63">
        <f t="shared" si="14"/>
        <v>252.94016487080339</v>
      </c>
      <c r="X145" s="54">
        <v>39753</v>
      </c>
      <c r="Y145" s="75">
        <v>1.7076656077000001</v>
      </c>
    </row>
    <row r="146" spans="1:25" x14ac:dyDescent="0.25">
      <c r="A146" s="19" t="s">
        <v>534</v>
      </c>
      <c r="B146" s="19">
        <v>1</v>
      </c>
      <c r="C146" s="19" t="s">
        <v>633</v>
      </c>
      <c r="D146" s="20" t="s">
        <v>628</v>
      </c>
      <c r="E146" s="20" t="s">
        <v>629</v>
      </c>
      <c r="F146" s="21">
        <v>2903805</v>
      </c>
      <c r="G146" s="20" t="s">
        <v>634</v>
      </c>
      <c r="H146" s="22">
        <v>2294.7408</v>
      </c>
      <c r="I146" s="25">
        <v>0.46500000000000002</v>
      </c>
      <c r="J146" s="22">
        <v>176437.19</v>
      </c>
      <c r="K146" s="22">
        <v>724771.2</v>
      </c>
      <c r="L146" s="22">
        <v>901208.3899999999</v>
      </c>
      <c r="M146" s="21" t="s">
        <v>636</v>
      </c>
      <c r="N146" s="63">
        <f t="shared" si="11"/>
        <v>392.72774946956969</v>
      </c>
      <c r="O146" s="63">
        <f t="shared" si="12"/>
        <v>315.84011579869934</v>
      </c>
      <c r="P146" s="69">
        <v>2906</v>
      </c>
      <c r="Q146" s="69" t="s">
        <v>12604</v>
      </c>
      <c r="R146" s="70">
        <v>38108</v>
      </c>
      <c r="S146" s="71">
        <f t="shared" si="10"/>
        <v>2.1519461971</v>
      </c>
      <c r="T146" s="63">
        <f t="shared" si="13"/>
        <v>845.12898696668208</v>
      </c>
      <c r="U146" s="63">
        <f t="shared" si="14"/>
        <v>679.67093608463472</v>
      </c>
      <c r="X146" s="54">
        <v>39783</v>
      </c>
      <c r="Y146" s="75">
        <v>1.6993388474</v>
      </c>
    </row>
    <row r="147" spans="1:25" x14ac:dyDescent="0.25">
      <c r="A147" s="19" t="s">
        <v>534</v>
      </c>
      <c r="B147" s="19">
        <v>1</v>
      </c>
      <c r="C147" s="19" t="s">
        <v>637</v>
      </c>
      <c r="D147" s="20" t="s">
        <v>628</v>
      </c>
      <c r="E147" s="20" t="s">
        <v>629</v>
      </c>
      <c r="F147" s="21">
        <v>2903805</v>
      </c>
      <c r="G147" s="20" t="s">
        <v>638</v>
      </c>
      <c r="H147" s="22">
        <v>2201.08</v>
      </c>
      <c r="I147" s="25">
        <v>0.39</v>
      </c>
      <c r="J147" s="22">
        <v>353523.62</v>
      </c>
      <c r="K147" s="22">
        <v>750705.8</v>
      </c>
      <c r="L147" s="22">
        <v>1104229.42</v>
      </c>
      <c r="M147" s="21" t="s">
        <v>639</v>
      </c>
      <c r="N147" s="63">
        <f t="shared" si="11"/>
        <v>501.67618623584787</v>
      </c>
      <c r="O147" s="63">
        <f t="shared" si="12"/>
        <v>341.06247841968491</v>
      </c>
      <c r="P147" s="69">
        <v>2906</v>
      </c>
      <c r="Q147" s="69" t="s">
        <v>12604</v>
      </c>
      <c r="R147" s="70">
        <v>38687</v>
      </c>
      <c r="S147" s="71">
        <f t="shared" si="10"/>
        <v>1.9390904139</v>
      </c>
      <c r="T147" s="63">
        <f t="shared" si="13"/>
        <v>972.79548361184379</v>
      </c>
      <c r="U147" s="63">
        <f t="shared" si="14"/>
        <v>661.35098244458663</v>
      </c>
      <c r="X147" s="54">
        <v>39814</v>
      </c>
      <c r="Y147" s="75">
        <v>1.6944250148</v>
      </c>
    </row>
    <row r="148" spans="1:25" x14ac:dyDescent="0.25">
      <c r="A148" s="19" t="s">
        <v>534</v>
      </c>
      <c r="B148" s="19">
        <v>1</v>
      </c>
      <c r="C148" s="19" t="s">
        <v>640</v>
      </c>
      <c r="D148" s="20" t="s">
        <v>628</v>
      </c>
      <c r="E148" s="20" t="s">
        <v>629</v>
      </c>
      <c r="F148" s="21">
        <v>2903805</v>
      </c>
      <c r="G148" s="20" t="s">
        <v>641</v>
      </c>
      <c r="H148" s="22">
        <v>1407.85</v>
      </c>
      <c r="I148" s="25">
        <v>0.50600000000000001</v>
      </c>
      <c r="J148" s="22">
        <v>423588.4</v>
      </c>
      <c r="K148" s="22">
        <v>613167.03</v>
      </c>
      <c r="L148" s="22">
        <v>1036755.43</v>
      </c>
      <c r="M148" s="21" t="s">
        <v>636</v>
      </c>
      <c r="N148" s="63">
        <f t="shared" si="11"/>
        <v>736.41043435025051</v>
      </c>
      <c r="O148" s="63">
        <f t="shared" si="12"/>
        <v>435.53434669886713</v>
      </c>
      <c r="P148" s="69">
        <v>2906</v>
      </c>
      <c r="Q148" s="69" t="s">
        <v>12604</v>
      </c>
      <c r="R148" s="70">
        <v>38108</v>
      </c>
      <c r="S148" s="71">
        <f t="shared" si="10"/>
        <v>2.1519461971</v>
      </c>
      <c r="T148" s="63">
        <f t="shared" si="13"/>
        <v>1584.7156337047809</v>
      </c>
      <c r="U148" s="63">
        <f t="shared" si="14"/>
        <v>937.24648108506005</v>
      </c>
      <c r="X148" s="54">
        <v>39845</v>
      </c>
      <c r="Y148" s="75">
        <v>1.6876743175</v>
      </c>
    </row>
    <row r="149" spans="1:25" x14ac:dyDescent="0.25">
      <c r="A149" s="19" t="s">
        <v>534</v>
      </c>
      <c r="B149" s="19">
        <v>1</v>
      </c>
      <c r="C149" s="19" t="s">
        <v>642</v>
      </c>
      <c r="D149" s="20" t="s">
        <v>628</v>
      </c>
      <c r="E149" s="20" t="s">
        <v>629</v>
      </c>
      <c r="F149" s="21">
        <v>2903805</v>
      </c>
      <c r="G149" s="20" t="s">
        <v>643</v>
      </c>
      <c r="H149" s="22">
        <v>3503.34</v>
      </c>
      <c r="I149" s="25">
        <v>0.56730000000000003</v>
      </c>
      <c r="J149" s="22">
        <v>904539.61</v>
      </c>
      <c r="K149" s="22">
        <v>589882.4</v>
      </c>
      <c r="L149" s="22">
        <v>1494422.01</v>
      </c>
      <c r="M149" s="21" t="s">
        <v>644</v>
      </c>
      <c r="N149" s="63">
        <f t="shared" si="11"/>
        <v>426.57064686841699</v>
      </c>
      <c r="O149" s="63">
        <f t="shared" si="12"/>
        <v>168.3771486638465</v>
      </c>
      <c r="P149" s="69">
        <v>2906</v>
      </c>
      <c r="Q149" s="69" t="s">
        <v>12604</v>
      </c>
      <c r="R149" s="70">
        <v>36373</v>
      </c>
      <c r="S149" s="71">
        <f t="shared" si="10"/>
        <v>3.2094538514069586</v>
      </c>
      <c r="T149" s="63">
        <f t="shared" si="13"/>
        <v>1369.0588054889986</v>
      </c>
      <c r="U149" s="63">
        <f t="shared" si="14"/>
        <v>540.39868826810414</v>
      </c>
      <c r="X149" s="54">
        <v>39873</v>
      </c>
      <c r="Y149" s="75">
        <v>1.6771085338</v>
      </c>
    </row>
    <row r="150" spans="1:25" x14ac:dyDescent="0.25">
      <c r="A150" s="19" t="s">
        <v>534</v>
      </c>
      <c r="B150" s="19">
        <v>1</v>
      </c>
      <c r="C150" s="19" t="s">
        <v>645</v>
      </c>
      <c r="D150" s="20" t="s">
        <v>628</v>
      </c>
      <c r="E150" s="20" t="s">
        <v>629</v>
      </c>
      <c r="F150" s="21">
        <v>2903805</v>
      </c>
      <c r="G150" s="20" t="s">
        <v>646</v>
      </c>
      <c r="H150" s="22">
        <v>443.28059999999999</v>
      </c>
      <c r="I150" s="25">
        <v>0.503</v>
      </c>
      <c r="J150" s="22">
        <v>9569.07</v>
      </c>
      <c r="K150" s="22">
        <v>10910.86</v>
      </c>
      <c r="L150" s="22">
        <v>20479.93</v>
      </c>
      <c r="M150" s="21" t="s">
        <v>648</v>
      </c>
      <c r="N150" s="63">
        <f t="shared" si="11"/>
        <v>46.200826293774192</v>
      </c>
      <c r="O150" s="63">
        <f t="shared" si="12"/>
        <v>24.61389016347659</v>
      </c>
      <c r="P150" s="69">
        <v>2906</v>
      </c>
      <c r="Q150" s="69" t="s">
        <v>12604</v>
      </c>
      <c r="R150" s="70">
        <v>38108</v>
      </c>
      <c r="S150" s="71">
        <f t="shared" si="10"/>
        <v>2.1519461971</v>
      </c>
      <c r="T150" s="63">
        <f t="shared" si="13"/>
        <v>99.421692445765061</v>
      </c>
      <c r="U150" s="63">
        <f t="shared" si="14"/>
        <v>52.967767333130546</v>
      </c>
      <c r="X150" s="54">
        <v>39904</v>
      </c>
      <c r="Y150" s="75">
        <v>1.6752657415000001</v>
      </c>
    </row>
    <row r="151" spans="1:25" x14ac:dyDescent="0.25">
      <c r="A151" s="19" t="s">
        <v>534</v>
      </c>
      <c r="B151" s="19">
        <v>1</v>
      </c>
      <c r="C151" s="19" t="s">
        <v>649</v>
      </c>
      <c r="D151" s="20" t="s">
        <v>650</v>
      </c>
      <c r="E151" s="20" t="s">
        <v>650</v>
      </c>
      <c r="F151" s="21">
        <v>2903904</v>
      </c>
      <c r="G151" s="20" t="s">
        <v>651</v>
      </c>
      <c r="H151" s="22">
        <v>2317.9117000000001</v>
      </c>
      <c r="I151" s="25">
        <v>0.69</v>
      </c>
      <c r="J151" s="22">
        <v>130998.58</v>
      </c>
      <c r="K151" s="22">
        <v>92715.45</v>
      </c>
      <c r="L151" s="22">
        <v>223714.03</v>
      </c>
      <c r="M151" s="21" t="s">
        <v>653</v>
      </c>
      <c r="N151" s="63">
        <f t="shared" si="11"/>
        <v>96.515337491070085</v>
      </c>
      <c r="O151" s="63">
        <f t="shared" si="12"/>
        <v>39.99956081157017</v>
      </c>
      <c r="P151" s="69">
        <v>2902</v>
      </c>
      <c r="Q151" s="69" t="s">
        <v>12591</v>
      </c>
      <c r="R151" s="70">
        <v>35977</v>
      </c>
      <c r="S151" s="71">
        <f t="shared" si="10"/>
        <v>3.3300474919847436</v>
      </c>
      <c r="T151" s="63">
        <f t="shared" si="13"/>
        <v>321.40065755019901</v>
      </c>
      <c r="U151" s="63">
        <f t="shared" si="14"/>
        <v>133.20043716106048</v>
      </c>
      <c r="X151" s="54">
        <v>39934</v>
      </c>
      <c r="Y151" s="75">
        <v>1.6692564184000001</v>
      </c>
    </row>
    <row r="152" spans="1:25" x14ac:dyDescent="0.25">
      <c r="A152" s="19" t="s">
        <v>534</v>
      </c>
      <c r="B152" s="19">
        <v>1</v>
      </c>
      <c r="C152" s="19" t="s">
        <v>654</v>
      </c>
      <c r="D152" s="20" t="s">
        <v>650</v>
      </c>
      <c r="E152" s="20" t="s">
        <v>650</v>
      </c>
      <c r="F152" s="21">
        <v>2903904</v>
      </c>
      <c r="G152" s="20" t="s">
        <v>655</v>
      </c>
      <c r="H152" s="22">
        <v>14946.7443</v>
      </c>
      <c r="I152" s="25">
        <v>0.67800000000000005</v>
      </c>
      <c r="J152" s="22">
        <v>2084341.25</v>
      </c>
      <c r="K152" s="22">
        <v>1403247.66</v>
      </c>
      <c r="L152" s="22">
        <v>3487588.91</v>
      </c>
      <c r="M152" s="21" t="s">
        <v>656</v>
      </c>
      <c r="N152" s="63">
        <f t="shared" si="11"/>
        <v>233.33435295337193</v>
      </c>
      <c r="O152" s="63">
        <f t="shared" si="12"/>
        <v>93.883164911036843</v>
      </c>
      <c r="P152" s="69">
        <v>2902</v>
      </c>
      <c r="Q152" s="69" t="s">
        <v>12591</v>
      </c>
      <c r="R152" s="70">
        <v>37561</v>
      </c>
      <c r="S152" s="71">
        <f t="shared" si="10"/>
        <v>2.5418131667999999</v>
      </c>
      <c r="T152" s="63">
        <f t="shared" si="13"/>
        <v>593.0923306036392</v>
      </c>
      <c r="U152" s="63">
        <f t="shared" si="14"/>
        <v>238.6334647117292</v>
      </c>
      <c r="X152" s="54">
        <v>39965</v>
      </c>
      <c r="Y152" s="75">
        <v>1.6594655715</v>
      </c>
    </row>
    <row r="153" spans="1:25" x14ac:dyDescent="0.25">
      <c r="A153" s="19" t="s">
        <v>534</v>
      </c>
      <c r="B153" s="19">
        <v>1</v>
      </c>
      <c r="C153" s="19" t="s">
        <v>661</v>
      </c>
      <c r="D153" s="20" t="s">
        <v>650</v>
      </c>
      <c r="E153" s="20" t="s">
        <v>650</v>
      </c>
      <c r="F153" s="21">
        <v>2903904</v>
      </c>
      <c r="G153" s="20" t="s">
        <v>662</v>
      </c>
      <c r="H153" s="22">
        <v>4368.67</v>
      </c>
      <c r="I153" s="25">
        <v>0.61799999999999999</v>
      </c>
      <c r="J153" s="22">
        <v>84523.839999999997</v>
      </c>
      <c r="K153" s="22">
        <v>755488.75</v>
      </c>
      <c r="L153" s="22">
        <v>840012.59</v>
      </c>
      <c r="M153" s="21" t="s">
        <v>417</v>
      </c>
      <c r="N153" s="63">
        <f t="shared" si="11"/>
        <v>192.28108096972304</v>
      </c>
      <c r="O153" s="63">
        <f t="shared" si="12"/>
        <v>172.93335271375497</v>
      </c>
      <c r="P153" s="69">
        <v>2902</v>
      </c>
      <c r="Q153" s="69" t="s">
        <v>12591</v>
      </c>
      <c r="R153" s="70">
        <v>36434</v>
      </c>
      <c r="S153" s="71">
        <f t="shared" si="10"/>
        <v>3.1687748953473367</v>
      </c>
      <c r="T153" s="63">
        <f t="shared" si="13"/>
        <v>609.2954622271069</v>
      </c>
      <c r="U153" s="63">
        <f t="shared" si="14"/>
        <v>547.98686664759293</v>
      </c>
      <c r="X153" s="54">
        <v>39995</v>
      </c>
      <c r="Y153" s="75">
        <v>1.6531834743</v>
      </c>
    </row>
    <row r="154" spans="1:25" x14ac:dyDescent="0.25">
      <c r="A154" s="19" t="s">
        <v>534</v>
      </c>
      <c r="B154" s="19">
        <v>1</v>
      </c>
      <c r="C154" s="19" t="s">
        <v>664</v>
      </c>
      <c r="D154" s="20" t="s">
        <v>650</v>
      </c>
      <c r="E154" s="20" t="s">
        <v>650</v>
      </c>
      <c r="F154" s="21">
        <v>2903904</v>
      </c>
      <c r="G154" s="20" t="s">
        <v>665</v>
      </c>
      <c r="H154" s="22">
        <v>6596.42</v>
      </c>
      <c r="I154" s="25">
        <v>0.61799999999999999</v>
      </c>
      <c r="J154" s="22">
        <v>616030.89</v>
      </c>
      <c r="K154" s="22">
        <v>1140741.17</v>
      </c>
      <c r="L154" s="22">
        <v>1756772.06</v>
      </c>
      <c r="M154" s="21" t="s">
        <v>666</v>
      </c>
      <c r="N154" s="63">
        <f t="shared" si="11"/>
        <v>266.32204438164945</v>
      </c>
      <c r="O154" s="63">
        <f t="shared" si="12"/>
        <v>172.93337446675619</v>
      </c>
      <c r="P154" s="69">
        <v>2902</v>
      </c>
      <c r="Q154" s="69" t="s">
        <v>12591</v>
      </c>
      <c r="R154" s="70">
        <v>36465</v>
      </c>
      <c r="S154" s="71">
        <f t="shared" si="10"/>
        <v>3.1436260895316916</v>
      </c>
      <c r="T154" s="63">
        <f t="shared" si="13"/>
        <v>837.21692693557031</v>
      </c>
      <c r="U154" s="63">
        <f t="shared" si="14"/>
        <v>543.63786772444848</v>
      </c>
      <c r="X154" s="54">
        <v>40026</v>
      </c>
      <c r="Y154" s="75">
        <v>1.6495544545</v>
      </c>
    </row>
    <row r="155" spans="1:25" x14ac:dyDescent="0.25">
      <c r="A155" s="19" t="s">
        <v>534</v>
      </c>
      <c r="B155" s="19">
        <v>1</v>
      </c>
      <c r="C155" s="19" t="s">
        <v>667</v>
      </c>
      <c r="D155" s="20" t="s">
        <v>650</v>
      </c>
      <c r="E155" s="20" t="s">
        <v>650</v>
      </c>
      <c r="F155" s="21">
        <v>2903904</v>
      </c>
      <c r="G155" s="20" t="s">
        <v>668</v>
      </c>
      <c r="H155" s="22">
        <v>9213.3912</v>
      </c>
      <c r="I155" s="25">
        <v>0.51500000000000001</v>
      </c>
      <c r="J155" s="22">
        <v>471941.24</v>
      </c>
      <c r="K155" s="22">
        <v>1571430.51</v>
      </c>
      <c r="L155" s="22">
        <v>2043371.75</v>
      </c>
      <c r="M155" s="21" t="s">
        <v>603</v>
      </c>
      <c r="N155" s="63">
        <f t="shared" si="11"/>
        <v>221.78280566226255</v>
      </c>
      <c r="O155" s="63">
        <f t="shared" si="12"/>
        <v>170.55940379477212</v>
      </c>
      <c r="P155" s="69">
        <v>2902</v>
      </c>
      <c r="Q155" s="69" t="s">
        <v>12591</v>
      </c>
      <c r="R155" s="70">
        <v>37956</v>
      </c>
      <c r="S155" s="71">
        <f t="shared" si="10"/>
        <v>2.2095494764999999</v>
      </c>
      <c r="T155" s="63">
        <f t="shared" si="13"/>
        <v>490.04008214775342</v>
      </c>
      <c r="U155" s="63">
        <f t="shared" si="14"/>
        <v>376.85944136689085</v>
      </c>
      <c r="X155" s="54">
        <v>40057</v>
      </c>
      <c r="Y155" s="75">
        <v>1.6457691854000001</v>
      </c>
    </row>
    <row r="156" spans="1:25" x14ac:dyDescent="0.25">
      <c r="A156" s="19" t="s">
        <v>534</v>
      </c>
      <c r="B156" s="19">
        <v>1</v>
      </c>
      <c r="C156" s="19" t="s">
        <v>669</v>
      </c>
      <c r="D156" s="20" t="s">
        <v>650</v>
      </c>
      <c r="E156" s="20" t="s">
        <v>650</v>
      </c>
      <c r="F156" s="21">
        <v>2903904</v>
      </c>
      <c r="G156" s="20" t="s">
        <v>670</v>
      </c>
      <c r="H156" s="22">
        <v>1125.17</v>
      </c>
      <c r="I156" s="25">
        <v>0.52</v>
      </c>
      <c r="J156" s="22">
        <v>1543.25</v>
      </c>
      <c r="K156" s="22">
        <v>69061.289999999994</v>
      </c>
      <c r="L156" s="22">
        <v>70604.539999999994</v>
      </c>
      <c r="M156" s="21" t="s">
        <v>408</v>
      </c>
      <c r="N156" s="63">
        <f t="shared" si="11"/>
        <v>62.750108872437046</v>
      </c>
      <c r="O156" s="63">
        <f t="shared" si="12"/>
        <v>61.378538354204245</v>
      </c>
      <c r="P156" s="69">
        <v>2902</v>
      </c>
      <c r="Q156" s="69" t="s">
        <v>12591</v>
      </c>
      <c r="R156" s="70">
        <v>36495</v>
      </c>
      <c r="S156" s="71">
        <f t="shared" si="10"/>
        <v>3.1128102387710577</v>
      </c>
      <c r="T156" s="63">
        <f t="shared" si="13"/>
        <v>195.32918138212062</v>
      </c>
      <c r="U156" s="63">
        <f t="shared" si="14"/>
        <v>191.05974262976903</v>
      </c>
      <c r="X156" s="54">
        <v>40087</v>
      </c>
      <c r="Y156" s="75">
        <v>1.6426481539</v>
      </c>
    </row>
    <row r="157" spans="1:25" x14ac:dyDescent="0.25">
      <c r="A157" s="19" t="s">
        <v>534</v>
      </c>
      <c r="B157" s="19">
        <v>1</v>
      </c>
      <c r="C157" s="19" t="s">
        <v>672</v>
      </c>
      <c r="D157" s="20" t="s">
        <v>650</v>
      </c>
      <c r="E157" s="20" t="s">
        <v>650</v>
      </c>
      <c r="F157" s="21">
        <v>2903904</v>
      </c>
      <c r="G157" s="20" t="s">
        <v>673</v>
      </c>
      <c r="H157" s="22">
        <v>6100</v>
      </c>
      <c r="I157" s="25">
        <v>0.622</v>
      </c>
      <c r="J157" s="22">
        <v>548163.35</v>
      </c>
      <c r="K157" s="22">
        <v>1061721.3799999999</v>
      </c>
      <c r="L157" s="22">
        <v>1609884.73</v>
      </c>
      <c r="M157" s="21" t="s">
        <v>674</v>
      </c>
      <c r="N157" s="63">
        <f t="shared" si="11"/>
        <v>263.9155295081967</v>
      </c>
      <c r="O157" s="63">
        <f t="shared" si="12"/>
        <v>174.05268524590161</v>
      </c>
      <c r="P157" s="69">
        <v>2902</v>
      </c>
      <c r="Q157" s="69" t="s">
        <v>12591</v>
      </c>
      <c r="R157" s="70">
        <v>36434</v>
      </c>
      <c r="S157" s="71">
        <f t="shared" si="10"/>
        <v>3.1687748953473367</v>
      </c>
      <c r="T157" s="63">
        <f t="shared" si="13"/>
        <v>836.2889043978729</v>
      </c>
      <c r="U157" s="63">
        <f t="shared" si="14"/>
        <v>551.53377947500485</v>
      </c>
      <c r="X157" s="54">
        <v>40118</v>
      </c>
      <c r="Y157" s="75">
        <v>1.6396966998</v>
      </c>
    </row>
    <row r="158" spans="1:25" x14ac:dyDescent="0.25">
      <c r="A158" s="19" t="s">
        <v>534</v>
      </c>
      <c r="B158" s="19">
        <v>1</v>
      </c>
      <c r="C158" s="19" t="s">
        <v>678</v>
      </c>
      <c r="D158" s="20" t="s">
        <v>650</v>
      </c>
      <c r="E158" s="20" t="s">
        <v>650</v>
      </c>
      <c r="F158" s="21">
        <v>2903904</v>
      </c>
      <c r="G158" s="20" t="s">
        <v>679</v>
      </c>
      <c r="H158" s="22">
        <v>4984.1265999999996</v>
      </c>
      <c r="I158" s="25">
        <v>0.49969999999999998</v>
      </c>
      <c r="J158" s="22">
        <v>91387.27</v>
      </c>
      <c r="K158" s="22">
        <v>847811.98</v>
      </c>
      <c r="L158" s="22">
        <v>939199.25</v>
      </c>
      <c r="M158" s="21" t="s">
        <v>680</v>
      </c>
      <c r="N158" s="63">
        <f t="shared" si="11"/>
        <v>188.43808060573744</v>
      </c>
      <c r="O158" s="63">
        <f t="shared" si="12"/>
        <v>170.10241674037735</v>
      </c>
      <c r="P158" s="69">
        <v>2902</v>
      </c>
      <c r="Q158" s="69" t="s">
        <v>12591</v>
      </c>
      <c r="R158" s="70">
        <v>37895</v>
      </c>
      <c r="S158" s="71">
        <f t="shared" si="10"/>
        <v>2.2279135282999998</v>
      </c>
      <c r="T158" s="63">
        <f t="shared" si="13"/>
        <v>419.82374902840826</v>
      </c>
      <c r="U158" s="63">
        <f t="shared" si="14"/>
        <v>378.97347545241104</v>
      </c>
      <c r="X158" s="54">
        <v>40148</v>
      </c>
      <c r="Y158" s="75">
        <v>1.6325136398</v>
      </c>
    </row>
    <row r="159" spans="1:25" x14ac:dyDescent="0.25">
      <c r="A159" s="19" t="s">
        <v>534</v>
      </c>
      <c r="B159" s="19">
        <v>1</v>
      </c>
      <c r="C159" s="19" t="s">
        <v>681</v>
      </c>
      <c r="D159" s="20" t="s">
        <v>650</v>
      </c>
      <c r="E159" s="20" t="s">
        <v>650</v>
      </c>
      <c r="F159" s="21">
        <v>2903904</v>
      </c>
      <c r="G159" s="20" t="s">
        <v>682</v>
      </c>
      <c r="H159" s="22">
        <v>8361.36</v>
      </c>
      <c r="I159" s="25">
        <v>0.61599999999999999</v>
      </c>
      <c r="J159" s="22">
        <v>598983.97</v>
      </c>
      <c r="K159" s="22">
        <v>1441278.73</v>
      </c>
      <c r="L159" s="22">
        <v>2040262.7</v>
      </c>
      <c r="M159" s="21" t="s">
        <v>666</v>
      </c>
      <c r="N159" s="63">
        <f t="shared" si="11"/>
        <v>244.01086665327171</v>
      </c>
      <c r="O159" s="63">
        <f t="shared" si="12"/>
        <v>172.37372030387399</v>
      </c>
      <c r="P159" s="69">
        <v>2902</v>
      </c>
      <c r="Q159" s="69" t="s">
        <v>12591</v>
      </c>
      <c r="R159" s="70">
        <v>36465</v>
      </c>
      <c r="S159" s="71">
        <f t="shared" si="10"/>
        <v>3.1436260895316916</v>
      </c>
      <c r="T159" s="63">
        <f t="shared" si="13"/>
        <v>767.07892654046361</v>
      </c>
      <c r="U159" s="63">
        <f t="shared" si="14"/>
        <v>541.87852429689701</v>
      </c>
      <c r="X159" s="54">
        <v>40179</v>
      </c>
      <c r="Y159" s="75">
        <v>1.6263335722000001</v>
      </c>
    </row>
    <row r="160" spans="1:25" x14ac:dyDescent="0.25">
      <c r="A160" s="19" t="s">
        <v>534</v>
      </c>
      <c r="B160" s="19">
        <v>1</v>
      </c>
      <c r="C160" s="19" t="s">
        <v>683</v>
      </c>
      <c r="D160" s="20" t="s">
        <v>650</v>
      </c>
      <c r="E160" s="20" t="s">
        <v>650</v>
      </c>
      <c r="F160" s="21">
        <v>2903904</v>
      </c>
      <c r="G160" s="20" t="s">
        <v>684</v>
      </c>
      <c r="H160" s="22">
        <v>601.19000000000005</v>
      </c>
      <c r="I160" s="25">
        <v>0.48399999999999999</v>
      </c>
      <c r="J160" s="22">
        <v>5623.22</v>
      </c>
      <c r="K160" s="22">
        <v>79993.97</v>
      </c>
      <c r="L160" s="22">
        <v>85617.19</v>
      </c>
      <c r="M160" s="21" t="s">
        <v>260</v>
      </c>
      <c r="N160" s="63">
        <f t="shared" si="11"/>
        <v>142.41286448543721</v>
      </c>
      <c r="O160" s="63">
        <f t="shared" si="12"/>
        <v>133.05938222525324</v>
      </c>
      <c r="P160" s="69">
        <v>2902</v>
      </c>
      <c r="Q160" s="69" t="s">
        <v>12591</v>
      </c>
      <c r="R160" s="70">
        <v>38384</v>
      </c>
      <c r="S160" s="71">
        <f t="shared" si="10"/>
        <v>2.0314945361999999</v>
      </c>
      <c r="T160" s="63">
        <f t="shared" si="13"/>
        <v>289.31095608675668</v>
      </c>
      <c r="U160" s="63">
        <f t="shared" si="14"/>
        <v>270.30940798074937</v>
      </c>
      <c r="X160" s="54">
        <v>40210</v>
      </c>
      <c r="Y160" s="75">
        <v>1.6179203862</v>
      </c>
    </row>
    <row r="161" spans="1:25" x14ac:dyDescent="0.25">
      <c r="A161" s="19" t="s">
        <v>534</v>
      </c>
      <c r="B161" s="19">
        <v>1</v>
      </c>
      <c r="C161" s="19" t="s">
        <v>686</v>
      </c>
      <c r="D161" s="20" t="s">
        <v>650</v>
      </c>
      <c r="E161" s="20" t="s">
        <v>650</v>
      </c>
      <c r="F161" s="21">
        <v>2903904</v>
      </c>
      <c r="G161" s="20" t="s">
        <v>687</v>
      </c>
      <c r="H161" s="22">
        <v>2075</v>
      </c>
      <c r="I161" s="25">
        <v>0.622</v>
      </c>
      <c r="J161" s="22">
        <v>157915.65</v>
      </c>
      <c r="K161" s="22">
        <v>361159.32</v>
      </c>
      <c r="L161" s="22">
        <v>519074.97</v>
      </c>
      <c r="M161" s="21" t="s">
        <v>644</v>
      </c>
      <c r="N161" s="63">
        <f t="shared" si="11"/>
        <v>250.15661204819276</v>
      </c>
      <c r="O161" s="63">
        <f t="shared" si="12"/>
        <v>174.0526843373494</v>
      </c>
      <c r="P161" s="69">
        <v>2902</v>
      </c>
      <c r="Q161" s="69" t="s">
        <v>12591</v>
      </c>
      <c r="R161" s="70">
        <v>36373</v>
      </c>
      <c r="S161" s="71">
        <f t="shared" si="10"/>
        <v>3.2094538514069586</v>
      </c>
      <c r="T161" s="63">
        <f t="shared" si="13"/>
        <v>802.86610199298866</v>
      </c>
      <c r="U161" s="63">
        <f t="shared" si="14"/>
        <v>558.6140580942257</v>
      </c>
      <c r="X161" s="54">
        <v>40238</v>
      </c>
      <c r="Y161" s="75">
        <v>1.6028535627</v>
      </c>
    </row>
    <row r="162" spans="1:25" x14ac:dyDescent="0.25">
      <c r="A162" s="19" t="s">
        <v>534</v>
      </c>
      <c r="B162" s="19">
        <v>1</v>
      </c>
      <c r="C162" s="19" t="s">
        <v>689</v>
      </c>
      <c r="D162" s="20" t="s">
        <v>650</v>
      </c>
      <c r="E162" s="20" t="s">
        <v>650</v>
      </c>
      <c r="F162" s="21">
        <v>2903904</v>
      </c>
      <c r="G162" s="20" t="s">
        <v>690</v>
      </c>
      <c r="H162" s="22">
        <v>751.84</v>
      </c>
      <c r="I162" s="25">
        <v>0</v>
      </c>
      <c r="J162" s="22">
        <v>53678.84</v>
      </c>
      <c r="K162" s="22">
        <v>122853.35</v>
      </c>
      <c r="L162" s="22">
        <v>176532.19</v>
      </c>
      <c r="M162" s="21" t="s">
        <v>417</v>
      </c>
      <c r="N162" s="63">
        <f t="shared" si="11"/>
        <v>234.80021015109597</v>
      </c>
      <c r="O162" s="63">
        <f t="shared" si="12"/>
        <v>163.40358320919344</v>
      </c>
      <c r="P162" s="69">
        <v>2902</v>
      </c>
      <c r="Q162" s="69" t="s">
        <v>12591</v>
      </c>
      <c r="R162" s="70">
        <v>36434</v>
      </c>
      <c r="S162" s="71">
        <f t="shared" si="10"/>
        <v>3.1687748953473367</v>
      </c>
      <c r="T162" s="63">
        <f t="shared" si="13"/>
        <v>744.02901134907177</v>
      </c>
      <c r="U162" s="63">
        <f t="shared" si="14"/>
        <v>517.78917228309183</v>
      </c>
      <c r="X162" s="54">
        <v>40269</v>
      </c>
      <c r="Y162" s="75">
        <v>1.5940860891999999</v>
      </c>
    </row>
    <row r="163" spans="1:25" x14ac:dyDescent="0.25">
      <c r="A163" s="19" t="s">
        <v>534</v>
      </c>
      <c r="B163" s="19">
        <v>1</v>
      </c>
      <c r="C163" s="19" t="s">
        <v>691</v>
      </c>
      <c r="D163" s="20" t="s">
        <v>548</v>
      </c>
      <c r="E163" s="20" t="s">
        <v>692</v>
      </c>
      <c r="F163" s="21">
        <v>2904050</v>
      </c>
      <c r="G163" s="20" t="s">
        <v>693</v>
      </c>
      <c r="H163" s="22">
        <v>370.23</v>
      </c>
      <c r="I163" s="25">
        <v>0.61580000000000001</v>
      </c>
      <c r="J163" s="22">
        <v>185920.07</v>
      </c>
      <c r="K163" s="22">
        <v>59591.839999999997</v>
      </c>
      <c r="L163" s="22">
        <v>245511.91</v>
      </c>
      <c r="M163" s="21" t="s">
        <v>377</v>
      </c>
      <c r="N163" s="63">
        <f t="shared" si="11"/>
        <v>663.1334845906598</v>
      </c>
      <c r="O163" s="63">
        <f t="shared" si="12"/>
        <v>160.9589714501796</v>
      </c>
      <c r="P163" s="69">
        <v>2906</v>
      </c>
      <c r="Q163" s="69" t="s">
        <v>12604</v>
      </c>
      <c r="R163" s="70">
        <v>36100</v>
      </c>
      <c r="S163" s="71">
        <f t="shared" si="10"/>
        <v>3.3605508489596256</v>
      </c>
      <c r="T163" s="63">
        <f t="shared" si="13"/>
        <v>2228.4937946146965</v>
      </c>
      <c r="U163" s="63">
        <f t="shared" si="14"/>
        <v>540.91080815456917</v>
      </c>
      <c r="X163" s="54">
        <v>40299</v>
      </c>
      <c r="Y163" s="75">
        <v>1.5864710283000001</v>
      </c>
    </row>
    <row r="164" spans="1:25" x14ac:dyDescent="0.25">
      <c r="A164" s="19" t="s">
        <v>534</v>
      </c>
      <c r="B164" s="19">
        <v>1</v>
      </c>
      <c r="C164" s="19" t="s">
        <v>694</v>
      </c>
      <c r="D164" s="20" t="s">
        <v>548</v>
      </c>
      <c r="E164" s="20" t="s">
        <v>692</v>
      </c>
      <c r="F164" s="21">
        <v>2904050</v>
      </c>
      <c r="G164" s="20" t="s">
        <v>695</v>
      </c>
      <c r="H164" s="22">
        <v>870</v>
      </c>
      <c r="I164" s="25">
        <v>0.63170000000000004</v>
      </c>
      <c r="J164" s="22">
        <v>66921.600000000006</v>
      </c>
      <c r="K164" s="22">
        <v>144376.81</v>
      </c>
      <c r="L164" s="22">
        <v>211298.41</v>
      </c>
      <c r="M164" s="21" t="s">
        <v>697</v>
      </c>
      <c r="N164" s="63">
        <f t="shared" si="11"/>
        <v>242.87173563218391</v>
      </c>
      <c r="O164" s="63">
        <f t="shared" si="12"/>
        <v>165.95035632183908</v>
      </c>
      <c r="P164" s="69">
        <v>2906</v>
      </c>
      <c r="Q164" s="69" t="s">
        <v>12604</v>
      </c>
      <c r="R164" s="70">
        <v>36069</v>
      </c>
      <c r="S164" s="71">
        <f t="shared" si="10"/>
        <v>3.3608856562199168</v>
      </c>
      <c r="T164" s="63">
        <f t="shared" si="13"/>
        <v>816.26413258744253</v>
      </c>
      <c r="U164" s="63">
        <f t="shared" si="14"/>
        <v>557.74017220665314</v>
      </c>
      <c r="X164" s="54">
        <v>40330</v>
      </c>
      <c r="Y164" s="75">
        <v>1.5765388335999999</v>
      </c>
    </row>
    <row r="165" spans="1:25" x14ac:dyDescent="0.25">
      <c r="A165" s="19" t="s">
        <v>534</v>
      </c>
      <c r="B165" s="19">
        <v>1</v>
      </c>
      <c r="C165" s="19" t="s">
        <v>698</v>
      </c>
      <c r="D165" s="20" t="s">
        <v>542</v>
      </c>
      <c r="E165" s="20" t="s">
        <v>699</v>
      </c>
      <c r="F165" s="21">
        <v>2904704</v>
      </c>
      <c r="G165" s="20" t="s">
        <v>700</v>
      </c>
      <c r="H165" s="22">
        <v>555.58510000000001</v>
      </c>
      <c r="I165" s="25">
        <v>0.53600000000000003</v>
      </c>
      <c r="J165" s="22">
        <v>188685.93</v>
      </c>
      <c r="K165" s="22">
        <v>118874.23</v>
      </c>
      <c r="L165" s="22">
        <v>307560.15999999997</v>
      </c>
      <c r="M165" s="21" t="s">
        <v>674</v>
      </c>
      <c r="N165" s="63">
        <f t="shared" si="11"/>
        <v>553.57884867682731</v>
      </c>
      <c r="O165" s="63">
        <f t="shared" si="12"/>
        <v>213.96223548831671</v>
      </c>
      <c r="P165" s="69">
        <v>2907</v>
      </c>
      <c r="Q165" s="69" t="s">
        <v>12728</v>
      </c>
      <c r="R165" s="70">
        <v>36434</v>
      </c>
      <c r="S165" s="71">
        <f t="shared" si="10"/>
        <v>3.1687748953473367</v>
      </c>
      <c r="T165" s="63">
        <f t="shared" si="13"/>
        <v>1754.1667582824125</v>
      </c>
      <c r="U165" s="63">
        <f t="shared" si="14"/>
        <v>677.99816036777304</v>
      </c>
      <c r="X165" s="54">
        <v>40360</v>
      </c>
      <c r="Y165" s="75">
        <v>1.5735490904</v>
      </c>
    </row>
    <row r="166" spans="1:25" x14ac:dyDescent="0.25">
      <c r="A166" s="19" t="s">
        <v>534</v>
      </c>
      <c r="B166" s="19">
        <v>1</v>
      </c>
      <c r="C166" s="19" t="s">
        <v>701</v>
      </c>
      <c r="D166" s="20" t="s">
        <v>542</v>
      </c>
      <c r="E166" s="20" t="s">
        <v>699</v>
      </c>
      <c r="F166" s="21">
        <v>2904704</v>
      </c>
      <c r="G166" s="20" t="s">
        <v>702</v>
      </c>
      <c r="H166" s="22">
        <v>115.57089999999999</v>
      </c>
      <c r="I166" s="25">
        <v>0.34699999999999998</v>
      </c>
      <c r="J166" s="22">
        <v>221051.64</v>
      </c>
      <c r="K166" s="22">
        <v>159067.03</v>
      </c>
      <c r="L166" s="22">
        <v>380118.67000000004</v>
      </c>
      <c r="M166" s="21" t="s">
        <v>704</v>
      </c>
      <c r="N166" s="63">
        <f t="shared" si="11"/>
        <v>3289.0517422638404</v>
      </c>
      <c r="O166" s="63">
        <f t="shared" si="12"/>
        <v>1376.3588411961834</v>
      </c>
      <c r="P166" s="69">
        <v>2907</v>
      </c>
      <c r="Q166" s="69" t="s">
        <v>12728</v>
      </c>
      <c r="R166" s="70">
        <v>40725</v>
      </c>
      <c r="S166" s="71">
        <f t="shared" si="10"/>
        <v>1.4767865742999999</v>
      </c>
      <c r="T166" s="63">
        <f t="shared" si="13"/>
        <v>4857.2274551532628</v>
      </c>
      <c r="U166" s="63">
        <f t="shared" si="14"/>
        <v>2032.5882580976295</v>
      </c>
      <c r="X166" s="54">
        <v>40391</v>
      </c>
      <c r="Y166" s="75">
        <v>1.5749665603</v>
      </c>
    </row>
    <row r="167" spans="1:25" x14ac:dyDescent="0.25">
      <c r="A167" s="19" t="s">
        <v>534</v>
      </c>
      <c r="B167" s="19">
        <v>1</v>
      </c>
      <c r="C167" s="19" t="s">
        <v>705</v>
      </c>
      <c r="D167" s="20" t="s">
        <v>706</v>
      </c>
      <c r="E167" s="20" t="s">
        <v>707</v>
      </c>
      <c r="F167" s="21">
        <v>2905107</v>
      </c>
      <c r="G167" s="20" t="s">
        <v>708</v>
      </c>
      <c r="H167" s="22">
        <v>1033</v>
      </c>
      <c r="I167" s="25">
        <v>0.54200000000000004</v>
      </c>
      <c r="J167" s="22">
        <v>110701.55</v>
      </c>
      <c r="K167" s="22">
        <v>88709.21</v>
      </c>
      <c r="L167" s="22">
        <v>199410.76</v>
      </c>
      <c r="M167" s="21" t="s">
        <v>123</v>
      </c>
      <c r="N167" s="63">
        <f t="shared" si="11"/>
        <v>193.04042594385285</v>
      </c>
      <c r="O167" s="63">
        <f t="shared" si="12"/>
        <v>85.875324298160706</v>
      </c>
      <c r="P167" s="69">
        <v>2906</v>
      </c>
      <c r="Q167" s="69" t="s">
        <v>12604</v>
      </c>
      <c r="R167" s="70">
        <v>36039</v>
      </c>
      <c r="S167" s="71">
        <f t="shared" si="10"/>
        <v>3.346096831630871</v>
      </c>
      <c r="T167" s="63">
        <f t="shared" si="13"/>
        <v>645.93195762739981</v>
      </c>
      <c r="U167" s="63">
        <f t="shared" si="14"/>
        <v>287.34715054934907</v>
      </c>
      <c r="X167" s="54">
        <v>40422</v>
      </c>
      <c r="Y167" s="75">
        <v>1.5757544375000001</v>
      </c>
    </row>
    <row r="168" spans="1:25" x14ac:dyDescent="0.25">
      <c r="A168" s="19" t="s">
        <v>534</v>
      </c>
      <c r="B168" s="19">
        <v>1</v>
      </c>
      <c r="C168" s="19" t="s">
        <v>709</v>
      </c>
      <c r="D168" s="20" t="s">
        <v>542</v>
      </c>
      <c r="E168" s="20" t="s">
        <v>710</v>
      </c>
      <c r="F168" s="21">
        <v>2905602</v>
      </c>
      <c r="G168" s="20" t="s">
        <v>711</v>
      </c>
      <c r="H168" s="22">
        <v>240.09450000000001</v>
      </c>
      <c r="I168" s="25">
        <v>0.60899999999999999</v>
      </c>
      <c r="J168" s="22">
        <v>67910.039999999994</v>
      </c>
      <c r="K168" s="22">
        <v>64167.45</v>
      </c>
      <c r="L168" s="22">
        <v>132077.49</v>
      </c>
      <c r="M168" s="21" t="s">
        <v>713</v>
      </c>
      <c r="N168" s="63">
        <f t="shared" si="11"/>
        <v>550.10627065592917</v>
      </c>
      <c r="O168" s="63">
        <f t="shared" si="12"/>
        <v>267.25914171295051</v>
      </c>
      <c r="P168" s="69">
        <v>2907</v>
      </c>
      <c r="Q168" s="69" t="s">
        <v>12728</v>
      </c>
      <c r="R168" s="70">
        <v>36069</v>
      </c>
      <c r="S168" s="71">
        <f t="shared" si="10"/>
        <v>3.3608856562199168</v>
      </c>
      <c r="T168" s="63">
        <f t="shared" si="13"/>
        <v>1848.8442744441436</v>
      </c>
      <c r="U168" s="63">
        <f t="shared" si="14"/>
        <v>898.22741587670134</v>
      </c>
      <c r="X168" s="54">
        <v>40452</v>
      </c>
      <c r="Y168" s="75">
        <v>1.5708846948999999</v>
      </c>
    </row>
    <row r="169" spans="1:25" x14ac:dyDescent="0.25">
      <c r="A169" s="19" t="s">
        <v>534</v>
      </c>
      <c r="B169" s="19">
        <v>1</v>
      </c>
      <c r="C169" s="19" t="s">
        <v>714</v>
      </c>
      <c r="D169" s="20" t="s">
        <v>542</v>
      </c>
      <c r="E169" s="20" t="s">
        <v>710</v>
      </c>
      <c r="F169" s="21">
        <v>2905602</v>
      </c>
      <c r="G169" s="20" t="s">
        <v>715</v>
      </c>
      <c r="H169" s="22">
        <v>349.96129999999999</v>
      </c>
      <c r="I169" s="25">
        <v>0.54500000000000004</v>
      </c>
      <c r="J169" s="22">
        <v>130868.54</v>
      </c>
      <c r="K169" s="22">
        <v>83701.23</v>
      </c>
      <c r="L169" s="22">
        <v>214569.77</v>
      </c>
      <c r="M169" s="21" t="s">
        <v>716</v>
      </c>
      <c r="N169" s="63">
        <f t="shared" si="11"/>
        <v>613.12427974178854</v>
      </c>
      <c r="O169" s="63">
        <f t="shared" si="12"/>
        <v>239.17281710863458</v>
      </c>
      <c r="P169" s="69">
        <v>2907</v>
      </c>
      <c r="Q169" s="69" t="s">
        <v>12728</v>
      </c>
      <c r="R169" s="70">
        <v>36069</v>
      </c>
      <c r="S169" s="71">
        <f t="shared" si="10"/>
        <v>3.3608856562199168</v>
      </c>
      <c r="T169" s="63">
        <f t="shared" si="13"/>
        <v>2060.6405972643447</v>
      </c>
      <c r="U169" s="63">
        <f t="shared" si="14"/>
        <v>803.83249037811947</v>
      </c>
      <c r="X169" s="54">
        <v>40483</v>
      </c>
      <c r="Y169" s="75">
        <v>1.5612052225999999</v>
      </c>
    </row>
    <row r="170" spans="1:25" x14ac:dyDescent="0.25">
      <c r="A170" s="19" t="s">
        <v>534</v>
      </c>
      <c r="B170" s="19">
        <v>1</v>
      </c>
      <c r="C170" s="19" t="s">
        <v>717</v>
      </c>
      <c r="D170" s="20" t="s">
        <v>542</v>
      </c>
      <c r="E170" s="20" t="s">
        <v>710</v>
      </c>
      <c r="F170" s="21">
        <v>2905602</v>
      </c>
      <c r="G170" s="20" t="s">
        <v>718</v>
      </c>
      <c r="H170" s="22">
        <v>165.36019999999999</v>
      </c>
      <c r="I170" s="25">
        <v>0.44800000000000001</v>
      </c>
      <c r="J170" s="22">
        <v>22790.080000000002</v>
      </c>
      <c r="K170" s="22">
        <v>32510.55</v>
      </c>
      <c r="L170" s="22">
        <v>55300.630000000005</v>
      </c>
      <c r="M170" s="21" t="s">
        <v>713</v>
      </c>
      <c r="N170" s="63">
        <f t="shared" si="11"/>
        <v>334.42527282864927</v>
      </c>
      <c r="O170" s="63">
        <f t="shared" si="12"/>
        <v>196.60444290705988</v>
      </c>
      <c r="P170" s="69">
        <v>2907</v>
      </c>
      <c r="Q170" s="69" t="s">
        <v>12728</v>
      </c>
      <c r="R170" s="70">
        <v>36069</v>
      </c>
      <c r="S170" s="71">
        <f t="shared" si="10"/>
        <v>3.3608856562199168</v>
      </c>
      <c r="T170" s="63">
        <f t="shared" si="13"/>
        <v>1123.9651025272397</v>
      </c>
      <c r="U170" s="63">
        <f t="shared" si="14"/>
        <v>660.76505211544509</v>
      </c>
      <c r="X170" s="54">
        <v>40513</v>
      </c>
      <c r="Y170" s="75">
        <v>1.5478933398000001</v>
      </c>
    </row>
    <row r="171" spans="1:25" x14ac:dyDescent="0.25">
      <c r="A171" s="19" t="s">
        <v>534</v>
      </c>
      <c r="B171" s="19">
        <v>1</v>
      </c>
      <c r="C171" s="19" t="s">
        <v>719</v>
      </c>
      <c r="D171" s="20" t="s">
        <v>720</v>
      </c>
      <c r="E171" s="20" t="s">
        <v>721</v>
      </c>
      <c r="F171" s="21">
        <v>2905701</v>
      </c>
      <c r="G171" s="20" t="s">
        <v>722</v>
      </c>
      <c r="H171" s="22">
        <v>105.2817</v>
      </c>
      <c r="I171" s="25">
        <v>0.35399999999999998</v>
      </c>
      <c r="J171" s="22">
        <v>1E-3</v>
      </c>
      <c r="K171" s="22">
        <v>433546.05</v>
      </c>
      <c r="L171" s="22">
        <v>433546.05099999998</v>
      </c>
      <c r="M171" s="21" t="s">
        <v>724</v>
      </c>
      <c r="N171" s="63">
        <f t="shared" si="11"/>
        <v>4117.9621054751206</v>
      </c>
      <c r="O171" s="63">
        <f t="shared" si="12"/>
        <v>4117.9620959767935</v>
      </c>
      <c r="P171" s="69">
        <v>2906</v>
      </c>
      <c r="Q171" s="69" t="s">
        <v>12604</v>
      </c>
      <c r="R171" s="70">
        <v>40817</v>
      </c>
      <c r="S171" s="71">
        <f t="shared" si="10"/>
        <v>1.4635816658</v>
      </c>
      <c r="T171" s="63">
        <f t="shared" si="13"/>
        <v>6026.9738380325525</v>
      </c>
      <c r="U171" s="63">
        <f t="shared" si="14"/>
        <v>6026.9738241309751</v>
      </c>
      <c r="X171" s="54">
        <v>40544</v>
      </c>
      <c r="Y171" s="75">
        <v>1.5372860660000001</v>
      </c>
    </row>
    <row r="172" spans="1:25" x14ac:dyDescent="0.25">
      <c r="A172" s="19" t="s">
        <v>534</v>
      </c>
      <c r="B172" s="19">
        <v>1</v>
      </c>
      <c r="C172" s="19" t="s">
        <v>725</v>
      </c>
      <c r="D172" s="20" t="s">
        <v>720</v>
      </c>
      <c r="E172" s="20" t="s">
        <v>721</v>
      </c>
      <c r="F172" s="21">
        <v>2905701</v>
      </c>
      <c r="G172" s="20" t="s">
        <v>726</v>
      </c>
      <c r="H172" s="22">
        <v>204.96520000000001</v>
      </c>
      <c r="I172" s="25">
        <v>0.48899999999999999</v>
      </c>
      <c r="J172" s="22">
        <v>24179.51</v>
      </c>
      <c r="K172" s="22">
        <v>689517.1</v>
      </c>
      <c r="L172" s="22">
        <v>713696.61</v>
      </c>
      <c r="M172" s="21" t="s">
        <v>728</v>
      </c>
      <c r="N172" s="63">
        <f t="shared" si="11"/>
        <v>3482.0379752270137</v>
      </c>
      <c r="O172" s="63">
        <f t="shared" si="12"/>
        <v>3364.0691200262286</v>
      </c>
      <c r="P172" s="69">
        <v>2906</v>
      </c>
      <c r="Q172" s="69" t="s">
        <v>12604</v>
      </c>
      <c r="R172" s="70">
        <v>38718</v>
      </c>
      <c r="S172" s="71">
        <f t="shared" si="10"/>
        <v>1.9317497647999999</v>
      </c>
      <c r="T172" s="63">
        <f t="shared" si="13"/>
        <v>6726.4260396694517</v>
      </c>
      <c r="U172" s="63">
        <f t="shared" si="14"/>
        <v>6498.5397313816102</v>
      </c>
      <c r="X172" s="54">
        <v>40575</v>
      </c>
      <c r="Y172" s="75">
        <v>1.5256908158</v>
      </c>
    </row>
    <row r="173" spans="1:25" x14ac:dyDescent="0.25">
      <c r="A173" s="19" t="s">
        <v>534</v>
      </c>
      <c r="B173" s="19">
        <v>1</v>
      </c>
      <c r="C173" s="19" t="s">
        <v>729</v>
      </c>
      <c r="D173" s="20" t="s">
        <v>730</v>
      </c>
      <c r="E173" s="20" t="s">
        <v>731</v>
      </c>
      <c r="F173" s="21">
        <v>2905800</v>
      </c>
      <c r="G173" s="20" t="s">
        <v>732</v>
      </c>
      <c r="H173" s="22">
        <v>953.72</v>
      </c>
      <c r="I173" s="25">
        <v>0.38500000000000001</v>
      </c>
      <c r="J173" s="22">
        <v>142467.49</v>
      </c>
      <c r="K173" s="22">
        <v>190740.09</v>
      </c>
      <c r="L173" s="22">
        <v>333207.57999999996</v>
      </c>
      <c r="M173" s="21" t="s">
        <v>733</v>
      </c>
      <c r="N173" s="63">
        <f t="shared" si="11"/>
        <v>349.37673531015389</v>
      </c>
      <c r="O173" s="63">
        <f t="shared" si="12"/>
        <v>199.99590026422848</v>
      </c>
      <c r="P173" s="69">
        <v>2907</v>
      </c>
      <c r="Q173" s="69" t="s">
        <v>12728</v>
      </c>
      <c r="R173" s="70">
        <v>36069</v>
      </c>
      <c r="S173" s="71">
        <f t="shared" si="10"/>
        <v>3.3608856562199168</v>
      </c>
      <c r="T173" s="63">
        <f t="shared" si="13"/>
        <v>1174.2152583208388</v>
      </c>
      <c r="U173" s="63">
        <f t="shared" si="14"/>
        <v>672.16335250083455</v>
      </c>
      <c r="X173" s="54">
        <v>40603</v>
      </c>
      <c r="Y173" s="75">
        <v>1.511033788</v>
      </c>
    </row>
    <row r="174" spans="1:25" x14ac:dyDescent="0.25">
      <c r="A174" s="19" t="s">
        <v>534</v>
      </c>
      <c r="B174" s="19">
        <v>1</v>
      </c>
      <c r="C174" s="19" t="s">
        <v>734</v>
      </c>
      <c r="D174" s="20" t="s">
        <v>730</v>
      </c>
      <c r="E174" s="20" t="s">
        <v>731</v>
      </c>
      <c r="F174" s="21">
        <v>2905800</v>
      </c>
      <c r="G174" s="20" t="s">
        <v>735</v>
      </c>
      <c r="H174" s="22">
        <v>1323.3797</v>
      </c>
      <c r="I174" s="25">
        <v>0.48399999999999999</v>
      </c>
      <c r="J174" s="22">
        <v>230527.11</v>
      </c>
      <c r="K174" s="22">
        <v>322448.67</v>
      </c>
      <c r="L174" s="22">
        <v>552975.78</v>
      </c>
      <c r="M174" s="21" t="s">
        <v>736</v>
      </c>
      <c r="N174" s="63">
        <f t="shared" si="11"/>
        <v>417.85118813595227</v>
      </c>
      <c r="O174" s="63">
        <f t="shared" si="12"/>
        <v>243.65544522105031</v>
      </c>
      <c r="P174" s="69">
        <v>2907</v>
      </c>
      <c r="Q174" s="69" t="s">
        <v>12728</v>
      </c>
      <c r="R174" s="70">
        <v>36069</v>
      </c>
      <c r="S174" s="71">
        <f t="shared" ref="S174:S237" si="15">VLOOKUP(R174,$X$3:$Y$251,2,0)</f>
        <v>3.3608856562199168</v>
      </c>
      <c r="T174" s="63">
        <f t="shared" si="13"/>
        <v>1404.3500646405719</v>
      </c>
      <c r="U174" s="63">
        <f t="shared" si="14"/>
        <v>818.89809090330562</v>
      </c>
      <c r="X174" s="54">
        <v>40634</v>
      </c>
      <c r="Y174" s="75">
        <v>1.5020216581000001</v>
      </c>
    </row>
    <row r="175" spans="1:25" x14ac:dyDescent="0.25">
      <c r="A175" s="19" t="s">
        <v>534</v>
      </c>
      <c r="B175" s="19">
        <v>1</v>
      </c>
      <c r="C175" s="19" t="s">
        <v>737</v>
      </c>
      <c r="D175" s="20" t="s">
        <v>730</v>
      </c>
      <c r="E175" s="20" t="s">
        <v>731</v>
      </c>
      <c r="F175" s="21">
        <v>2905800</v>
      </c>
      <c r="G175" s="20" t="s">
        <v>738</v>
      </c>
      <c r="H175" s="22">
        <v>318.36869999999999</v>
      </c>
      <c r="I175" s="25">
        <v>0.69899999999999995</v>
      </c>
      <c r="J175" s="22">
        <v>396195.92</v>
      </c>
      <c r="K175" s="22">
        <v>108628.23</v>
      </c>
      <c r="L175" s="22">
        <v>504824.14999999997</v>
      </c>
      <c r="M175" s="21" t="s">
        <v>603</v>
      </c>
      <c r="N175" s="63">
        <f t="shared" si="11"/>
        <v>1585.658860308818</v>
      </c>
      <c r="O175" s="63">
        <f t="shared" si="12"/>
        <v>341.2026056581567</v>
      </c>
      <c r="P175" s="69">
        <v>2907</v>
      </c>
      <c r="Q175" s="69" t="s">
        <v>12728</v>
      </c>
      <c r="R175" s="70">
        <v>37956</v>
      </c>
      <c r="S175" s="71">
        <f t="shared" si="15"/>
        <v>2.2095494764999999</v>
      </c>
      <c r="T175" s="63">
        <f t="shared" si="13"/>
        <v>3503.5917047029352</v>
      </c>
      <c r="U175" s="63">
        <f t="shared" si="14"/>
        <v>753.90403871241608</v>
      </c>
      <c r="X175" s="54">
        <v>40664</v>
      </c>
      <c r="Y175" s="75">
        <v>1.4905444657</v>
      </c>
    </row>
    <row r="176" spans="1:25" x14ac:dyDescent="0.25">
      <c r="A176" s="19" t="s">
        <v>534</v>
      </c>
      <c r="B176" s="19">
        <v>1</v>
      </c>
      <c r="C176" s="19" t="s">
        <v>739</v>
      </c>
      <c r="D176" s="20" t="s">
        <v>730</v>
      </c>
      <c r="E176" s="20" t="s">
        <v>731</v>
      </c>
      <c r="F176" s="21">
        <v>2905800</v>
      </c>
      <c r="G176" s="20" t="s">
        <v>740</v>
      </c>
      <c r="H176" s="22">
        <v>394.27100000000002</v>
      </c>
      <c r="I176" s="25">
        <v>0.46700000000000003</v>
      </c>
      <c r="J176" s="22">
        <v>32491.33</v>
      </c>
      <c r="K176" s="22">
        <v>83463.22</v>
      </c>
      <c r="L176" s="22">
        <v>115954.55</v>
      </c>
      <c r="M176" s="21" t="s">
        <v>551</v>
      </c>
      <c r="N176" s="63">
        <f t="shared" si="11"/>
        <v>294.09860223044558</v>
      </c>
      <c r="O176" s="63">
        <f t="shared" si="12"/>
        <v>211.68997973475098</v>
      </c>
      <c r="P176" s="69">
        <v>2907</v>
      </c>
      <c r="Q176" s="69" t="s">
        <v>12728</v>
      </c>
      <c r="R176" s="70">
        <v>37712</v>
      </c>
      <c r="S176" s="71">
        <f t="shared" si="15"/>
        <v>2.2924961315000001</v>
      </c>
      <c r="T176" s="63">
        <f t="shared" si="13"/>
        <v>674.21990789285383</v>
      </c>
      <c r="U176" s="63">
        <f t="shared" si="14"/>
        <v>485.29845961923002</v>
      </c>
      <c r="X176" s="54">
        <v>40695</v>
      </c>
      <c r="Y176" s="75">
        <v>1.4801831834000001</v>
      </c>
    </row>
    <row r="177" spans="1:25" x14ac:dyDescent="0.25">
      <c r="A177" s="19" t="s">
        <v>534</v>
      </c>
      <c r="B177" s="19">
        <v>1</v>
      </c>
      <c r="C177" s="19" t="s">
        <v>741</v>
      </c>
      <c r="D177" s="20" t="s">
        <v>730</v>
      </c>
      <c r="E177" s="20" t="s">
        <v>731</v>
      </c>
      <c r="F177" s="21">
        <v>2905800</v>
      </c>
      <c r="G177" s="20" t="s">
        <v>742</v>
      </c>
      <c r="H177" s="22">
        <v>391.24549999999999</v>
      </c>
      <c r="I177" s="25">
        <v>0.47199999999999998</v>
      </c>
      <c r="J177" s="22">
        <v>57851.5</v>
      </c>
      <c r="K177" s="22">
        <v>82955.78</v>
      </c>
      <c r="L177" s="22">
        <v>140807.28</v>
      </c>
      <c r="M177" s="21" t="s">
        <v>744</v>
      </c>
      <c r="N177" s="63">
        <f t="shared" si="11"/>
        <v>359.89495086844448</v>
      </c>
      <c r="O177" s="63">
        <f t="shared" si="12"/>
        <v>212.02999139926209</v>
      </c>
      <c r="P177" s="69">
        <v>2907</v>
      </c>
      <c r="Q177" s="69" t="s">
        <v>12728</v>
      </c>
      <c r="R177" s="70">
        <v>37742</v>
      </c>
      <c r="S177" s="71">
        <f t="shared" si="15"/>
        <v>2.2666562502000001</v>
      </c>
      <c r="T177" s="63">
        <f t="shared" si="13"/>
        <v>815.75813980138162</v>
      </c>
      <c r="U177" s="63">
        <f t="shared" si="14"/>
        <v>480.59910523498968</v>
      </c>
      <c r="X177" s="54">
        <v>40725</v>
      </c>
      <c r="Y177" s="75">
        <v>1.4767865742999999</v>
      </c>
    </row>
    <row r="178" spans="1:25" x14ac:dyDescent="0.25">
      <c r="A178" s="19" t="s">
        <v>534</v>
      </c>
      <c r="B178" s="19">
        <v>1</v>
      </c>
      <c r="C178" s="19" t="s">
        <v>745</v>
      </c>
      <c r="D178" s="20" t="s">
        <v>746</v>
      </c>
      <c r="E178" s="20" t="s">
        <v>747</v>
      </c>
      <c r="F178" s="21">
        <v>2905909</v>
      </c>
      <c r="G178" s="20" t="s">
        <v>748</v>
      </c>
      <c r="H178" s="22">
        <v>6348.4583000000002</v>
      </c>
      <c r="I178" s="25">
        <v>0.31</v>
      </c>
      <c r="J178" s="22">
        <v>252475.15</v>
      </c>
      <c r="K178" s="22">
        <v>1007978.0299999999</v>
      </c>
      <c r="L178" s="22">
        <v>1260453.18</v>
      </c>
      <c r="M178" s="21" t="s">
        <v>749</v>
      </c>
      <c r="N178" s="63">
        <f t="shared" si="11"/>
        <v>198.54476794783386</v>
      </c>
      <c r="O178" s="63">
        <f t="shared" si="12"/>
        <v>158.77524626727089</v>
      </c>
      <c r="P178" s="69">
        <v>2204</v>
      </c>
      <c r="Q178" s="69" t="s">
        <v>11882</v>
      </c>
      <c r="R178" s="70">
        <v>41030</v>
      </c>
      <c r="S178" s="71">
        <f t="shared" si="15"/>
        <v>1.4161882905000001</v>
      </c>
      <c r="T178" s="63">
        <f t="shared" si="13"/>
        <v>281.17677550776204</v>
      </c>
      <c r="U178" s="63">
        <f t="shared" si="14"/>
        <v>224.85564458496287</v>
      </c>
      <c r="X178" s="54">
        <v>40756</v>
      </c>
      <c r="Y178" s="75">
        <v>1.475311263</v>
      </c>
    </row>
    <row r="179" spans="1:25" x14ac:dyDescent="0.25">
      <c r="A179" s="19" t="s">
        <v>534</v>
      </c>
      <c r="B179" s="19">
        <v>1</v>
      </c>
      <c r="C179" s="19" t="s">
        <v>750</v>
      </c>
      <c r="D179" s="20" t="s">
        <v>751</v>
      </c>
      <c r="E179" s="20" t="s">
        <v>752</v>
      </c>
      <c r="F179" s="21">
        <v>2906006</v>
      </c>
      <c r="G179" s="20" t="s">
        <v>753</v>
      </c>
      <c r="H179" s="22">
        <v>620.05920000000003</v>
      </c>
      <c r="I179" s="25">
        <v>0.433</v>
      </c>
      <c r="J179" s="22">
        <v>374963.88</v>
      </c>
      <c r="K179" s="22">
        <v>105596.73999999999</v>
      </c>
      <c r="L179" s="22">
        <v>480560.62</v>
      </c>
      <c r="M179" s="21" t="s">
        <v>755</v>
      </c>
      <c r="N179" s="63">
        <f t="shared" si="11"/>
        <v>775.02377192371307</v>
      </c>
      <c r="O179" s="63">
        <f t="shared" si="12"/>
        <v>170.30106157605593</v>
      </c>
      <c r="P179" s="69">
        <v>2904</v>
      </c>
      <c r="Q179" s="69" t="s">
        <v>12232</v>
      </c>
      <c r="R179" s="70">
        <v>39142</v>
      </c>
      <c r="S179" s="71">
        <f t="shared" si="15"/>
        <v>1.8580151251000001</v>
      </c>
      <c r="T179" s="63">
        <f t="shared" si="13"/>
        <v>1440.0058905463118</v>
      </c>
      <c r="U179" s="63">
        <f t="shared" si="14"/>
        <v>316.42194822889837</v>
      </c>
      <c r="X179" s="54">
        <v>40787</v>
      </c>
      <c r="Y179" s="75">
        <v>1.4713386487</v>
      </c>
    </row>
    <row r="180" spans="1:25" x14ac:dyDescent="0.25">
      <c r="A180" s="19" t="s">
        <v>534</v>
      </c>
      <c r="B180" s="19">
        <v>1</v>
      </c>
      <c r="C180" s="19" t="s">
        <v>756</v>
      </c>
      <c r="D180" s="20" t="s">
        <v>542</v>
      </c>
      <c r="E180" s="20" t="s">
        <v>757</v>
      </c>
      <c r="F180" s="21">
        <v>2906303</v>
      </c>
      <c r="G180" s="20" t="s">
        <v>758</v>
      </c>
      <c r="H180" s="22">
        <v>329</v>
      </c>
      <c r="I180" s="25">
        <v>0.47599999999999998</v>
      </c>
      <c r="J180" s="22">
        <v>101043.4</v>
      </c>
      <c r="K180" s="22">
        <v>519293.18</v>
      </c>
      <c r="L180" s="22">
        <v>620336.57999999996</v>
      </c>
      <c r="M180" s="21" t="s">
        <v>505</v>
      </c>
      <c r="N180" s="63">
        <f t="shared" si="11"/>
        <v>1885.5215197568389</v>
      </c>
      <c r="O180" s="63">
        <f t="shared" si="12"/>
        <v>1578.3987234042554</v>
      </c>
      <c r="P180" s="69">
        <v>2908</v>
      </c>
      <c r="Q180" s="69" t="s">
        <v>15815</v>
      </c>
      <c r="R180" s="70">
        <v>38169</v>
      </c>
      <c r="S180" s="71">
        <f t="shared" si="15"/>
        <v>2.1284686767999998</v>
      </c>
      <c r="T180" s="63">
        <f t="shared" si="13"/>
        <v>4013.2734942347638</v>
      </c>
      <c r="U180" s="63">
        <f t="shared" si="14"/>
        <v>3359.5722422670647</v>
      </c>
      <c r="X180" s="54">
        <v>40817</v>
      </c>
      <c r="Y180" s="75">
        <v>1.4635816658</v>
      </c>
    </row>
    <row r="181" spans="1:25" x14ac:dyDescent="0.25">
      <c r="A181" s="19" t="s">
        <v>534</v>
      </c>
      <c r="B181" s="19">
        <v>1</v>
      </c>
      <c r="C181" s="19" t="s">
        <v>759</v>
      </c>
      <c r="D181" s="20" t="s">
        <v>542</v>
      </c>
      <c r="E181" s="20" t="s">
        <v>757</v>
      </c>
      <c r="F181" s="21">
        <v>2906303</v>
      </c>
      <c r="G181" s="20" t="s">
        <v>760</v>
      </c>
      <c r="H181" s="22">
        <v>378.91719999999998</v>
      </c>
      <c r="I181" s="25">
        <v>0.42799999999999999</v>
      </c>
      <c r="J181" s="22">
        <v>280362.96999999997</v>
      </c>
      <c r="K181" s="22">
        <v>403636.07</v>
      </c>
      <c r="L181" s="22">
        <v>683999.04</v>
      </c>
      <c r="M181" s="21" t="s">
        <v>762</v>
      </c>
      <c r="N181" s="63">
        <f t="shared" si="11"/>
        <v>1805.1411759613975</v>
      </c>
      <c r="O181" s="63">
        <f t="shared" si="12"/>
        <v>1065.2355448630994</v>
      </c>
      <c r="P181" s="69">
        <v>2908</v>
      </c>
      <c r="Q181" s="69" t="s">
        <v>15815</v>
      </c>
      <c r="R181" s="70">
        <v>38261</v>
      </c>
      <c r="S181" s="71">
        <f t="shared" si="15"/>
        <v>2.0821245201999998</v>
      </c>
      <c r="T181" s="63">
        <f t="shared" si="13"/>
        <v>3758.5287048918881</v>
      </c>
      <c r="U181" s="63">
        <f t="shared" si="14"/>
        <v>2217.9530477480662</v>
      </c>
      <c r="X181" s="54">
        <v>40848</v>
      </c>
      <c r="Y181" s="75">
        <v>1.4574603325</v>
      </c>
    </row>
    <row r="182" spans="1:25" x14ac:dyDescent="0.25">
      <c r="A182" s="19" t="s">
        <v>534</v>
      </c>
      <c r="B182" s="19">
        <v>1</v>
      </c>
      <c r="C182" s="19" t="s">
        <v>763</v>
      </c>
      <c r="D182" s="20" t="s">
        <v>599</v>
      </c>
      <c r="E182" s="20" t="s">
        <v>764</v>
      </c>
      <c r="F182" s="21">
        <v>2906709</v>
      </c>
      <c r="G182" s="20" t="s">
        <v>765</v>
      </c>
      <c r="H182" s="22">
        <v>300</v>
      </c>
      <c r="I182" s="25">
        <v>0.48499999999999999</v>
      </c>
      <c r="J182" s="22">
        <v>28569.96</v>
      </c>
      <c r="K182" s="22">
        <v>25663.279999999999</v>
      </c>
      <c r="L182" s="22">
        <v>54233.24</v>
      </c>
      <c r="M182" s="21" t="s">
        <v>766</v>
      </c>
      <c r="N182" s="63">
        <f t="shared" si="11"/>
        <v>180.77746666666667</v>
      </c>
      <c r="O182" s="63">
        <f t="shared" si="12"/>
        <v>85.544266666666658</v>
      </c>
      <c r="P182" s="69">
        <v>2909</v>
      </c>
      <c r="Q182" s="69" t="s">
        <v>12769</v>
      </c>
      <c r="R182" s="70">
        <v>37712</v>
      </c>
      <c r="S182" s="71">
        <f t="shared" si="15"/>
        <v>2.2924961315000001</v>
      </c>
      <c r="T182" s="63">
        <f t="shared" si="13"/>
        <v>414.43164299570356</v>
      </c>
      <c r="U182" s="63">
        <f t="shared" si="14"/>
        <v>196.10990040533773</v>
      </c>
      <c r="X182" s="54">
        <v>40878</v>
      </c>
      <c r="Y182" s="75">
        <v>1.4507867136000001</v>
      </c>
    </row>
    <row r="183" spans="1:25" x14ac:dyDescent="0.25">
      <c r="A183" s="19" t="s">
        <v>534</v>
      </c>
      <c r="B183" s="19">
        <v>1</v>
      </c>
      <c r="C183" s="19" t="s">
        <v>767</v>
      </c>
      <c r="D183" s="20" t="s">
        <v>768</v>
      </c>
      <c r="E183" s="20" t="s">
        <v>769</v>
      </c>
      <c r="F183" s="21">
        <v>2906808</v>
      </c>
      <c r="G183" s="20" t="s">
        <v>770</v>
      </c>
      <c r="H183" s="22">
        <v>283.32859999999999</v>
      </c>
      <c r="I183" s="25">
        <v>0.31900000000000001</v>
      </c>
      <c r="J183" s="22">
        <v>11017.49</v>
      </c>
      <c r="K183" s="22">
        <v>75642.820000000007</v>
      </c>
      <c r="L183" s="22">
        <v>86660.310000000012</v>
      </c>
      <c r="M183" s="21" t="s">
        <v>762</v>
      </c>
      <c r="N183" s="63">
        <f t="shared" si="11"/>
        <v>305.86502739222237</v>
      </c>
      <c r="O183" s="63">
        <f t="shared" si="12"/>
        <v>266.97911894528124</v>
      </c>
      <c r="P183" s="69">
        <v>2906</v>
      </c>
      <c r="Q183" s="69" t="s">
        <v>12604</v>
      </c>
      <c r="R183" s="70">
        <v>38261</v>
      </c>
      <c r="S183" s="71">
        <f t="shared" si="15"/>
        <v>2.0821245201999998</v>
      </c>
      <c r="T183" s="63">
        <f t="shared" si="13"/>
        <v>636.8490734049908</v>
      </c>
      <c r="U183" s="63">
        <f t="shared" si="14"/>
        <v>555.88376993736244</v>
      </c>
      <c r="X183" s="54">
        <v>40909</v>
      </c>
      <c r="Y183" s="75">
        <v>1.4427075513000001</v>
      </c>
    </row>
    <row r="184" spans="1:25" x14ac:dyDescent="0.25">
      <c r="A184" s="19" t="s">
        <v>534</v>
      </c>
      <c r="B184" s="19">
        <v>1</v>
      </c>
      <c r="C184" s="19" t="s">
        <v>772</v>
      </c>
      <c r="D184" s="20" t="s">
        <v>768</v>
      </c>
      <c r="E184" s="20" t="s">
        <v>769</v>
      </c>
      <c r="F184" s="21">
        <v>2906808</v>
      </c>
      <c r="G184" s="20" t="s">
        <v>773</v>
      </c>
      <c r="H184" s="22">
        <v>3783.1</v>
      </c>
      <c r="I184" s="25">
        <v>0.441</v>
      </c>
      <c r="J184" s="22">
        <v>112477.34</v>
      </c>
      <c r="K184" s="22">
        <v>298633.17</v>
      </c>
      <c r="L184" s="22">
        <v>411110.51</v>
      </c>
      <c r="M184" s="21" t="s">
        <v>775</v>
      </c>
      <c r="N184" s="63">
        <f t="shared" si="11"/>
        <v>108.67027305648807</v>
      </c>
      <c r="O184" s="63">
        <f t="shared" si="12"/>
        <v>78.938746001956062</v>
      </c>
      <c r="P184" s="69">
        <v>2906</v>
      </c>
      <c r="Q184" s="69" t="s">
        <v>12604</v>
      </c>
      <c r="R184" s="70">
        <v>35735</v>
      </c>
      <c r="S184" s="71">
        <f t="shared" si="15"/>
        <v>3.4346431255118088</v>
      </c>
      <c r="T184" s="63">
        <f t="shared" si="13"/>
        <v>373.24360630095788</v>
      </c>
      <c r="U184" s="63">
        <f t="shared" si="14"/>
        <v>271.12642129214117</v>
      </c>
      <c r="X184" s="54">
        <v>40940</v>
      </c>
      <c r="Y184" s="75">
        <v>1.4333905129</v>
      </c>
    </row>
    <row r="185" spans="1:25" x14ac:dyDescent="0.25">
      <c r="A185" s="19" t="s">
        <v>534</v>
      </c>
      <c r="B185" s="19">
        <v>1</v>
      </c>
      <c r="C185" s="19" t="s">
        <v>776</v>
      </c>
      <c r="D185" s="20" t="s">
        <v>768</v>
      </c>
      <c r="E185" s="20" t="s">
        <v>769</v>
      </c>
      <c r="F185" s="21">
        <v>2906808</v>
      </c>
      <c r="G185" s="20" t="s">
        <v>777</v>
      </c>
      <c r="H185" s="22">
        <v>1178.9580000000001</v>
      </c>
      <c r="I185" s="25">
        <v>0.38500000000000001</v>
      </c>
      <c r="J185" s="22">
        <v>48323.13</v>
      </c>
      <c r="K185" s="22">
        <v>326771.81</v>
      </c>
      <c r="L185" s="22">
        <v>375094.94</v>
      </c>
      <c r="M185" s="21" t="s">
        <v>779</v>
      </c>
      <c r="N185" s="63">
        <f t="shared" si="11"/>
        <v>318.15801750359213</v>
      </c>
      <c r="O185" s="63">
        <f t="shared" si="12"/>
        <v>277.1700179310883</v>
      </c>
      <c r="P185" s="69">
        <v>2906</v>
      </c>
      <c r="Q185" s="69" t="s">
        <v>12604</v>
      </c>
      <c r="R185" s="70">
        <v>38231</v>
      </c>
      <c r="S185" s="71">
        <f t="shared" si="15"/>
        <v>2.0923269303000001</v>
      </c>
      <c r="T185" s="63">
        <f t="shared" si="13"/>
        <v>665.69058811362459</v>
      </c>
      <c r="U185" s="63">
        <f t="shared" si="14"/>
        <v>579.93029278894994</v>
      </c>
      <c r="X185" s="54">
        <v>40969</v>
      </c>
      <c r="Y185" s="75">
        <v>1.4258335949000001</v>
      </c>
    </row>
    <row r="186" spans="1:25" x14ac:dyDescent="0.25">
      <c r="A186" s="19" t="s">
        <v>534</v>
      </c>
      <c r="B186" s="19">
        <v>1</v>
      </c>
      <c r="C186" s="19" t="s">
        <v>780</v>
      </c>
      <c r="D186" s="20" t="s">
        <v>768</v>
      </c>
      <c r="E186" s="20" t="s">
        <v>769</v>
      </c>
      <c r="F186" s="21">
        <v>2906808</v>
      </c>
      <c r="G186" s="20" t="s">
        <v>781</v>
      </c>
      <c r="H186" s="22">
        <v>213.41079999999999</v>
      </c>
      <c r="I186" s="25">
        <v>0.31900000000000001</v>
      </c>
      <c r="J186" s="22">
        <v>11017.49</v>
      </c>
      <c r="K186" s="22">
        <v>75642.820000000007</v>
      </c>
      <c r="L186" s="22">
        <v>86660.310000000012</v>
      </c>
      <c r="M186" s="21" t="s">
        <v>782</v>
      </c>
      <c r="N186" s="63">
        <f t="shared" si="11"/>
        <v>406.07274795839766</v>
      </c>
      <c r="O186" s="63">
        <f t="shared" si="12"/>
        <v>354.44701017942862</v>
      </c>
      <c r="P186" s="69">
        <v>2906</v>
      </c>
      <c r="Q186" s="69" t="s">
        <v>12604</v>
      </c>
      <c r="R186" s="70">
        <v>38261</v>
      </c>
      <c r="S186" s="71">
        <f t="shared" si="15"/>
        <v>2.0821245201999998</v>
      </c>
      <c r="T186" s="63">
        <f t="shared" si="13"/>
        <v>845.49402550917421</v>
      </c>
      <c r="U186" s="63">
        <f t="shared" si="14"/>
        <v>738.00281100616724</v>
      </c>
      <c r="X186" s="54">
        <v>41000</v>
      </c>
      <c r="Y186" s="75">
        <v>1.4222779001000001</v>
      </c>
    </row>
    <row r="187" spans="1:25" x14ac:dyDescent="0.25">
      <c r="A187" s="19" t="s">
        <v>534</v>
      </c>
      <c r="B187" s="19">
        <v>1</v>
      </c>
      <c r="C187" s="19" t="s">
        <v>783</v>
      </c>
      <c r="D187" s="20" t="s">
        <v>768</v>
      </c>
      <c r="E187" s="20" t="s">
        <v>769</v>
      </c>
      <c r="F187" s="21">
        <v>2906808</v>
      </c>
      <c r="G187" s="20" t="s">
        <v>784</v>
      </c>
      <c r="H187" s="22">
        <v>3705.71</v>
      </c>
      <c r="I187" s="25">
        <v>0.40200000000000002</v>
      </c>
      <c r="J187" s="22">
        <v>6095.55</v>
      </c>
      <c r="K187" s="22">
        <v>230170.4</v>
      </c>
      <c r="L187" s="22">
        <v>236265.94999999998</v>
      </c>
      <c r="M187" s="21" t="s">
        <v>417</v>
      </c>
      <c r="N187" s="63">
        <f t="shared" si="11"/>
        <v>63.757269187281246</v>
      </c>
      <c r="O187" s="63">
        <f t="shared" si="12"/>
        <v>62.112361733648882</v>
      </c>
      <c r="P187" s="69">
        <v>2906</v>
      </c>
      <c r="Q187" s="69" t="s">
        <v>12604</v>
      </c>
      <c r="R187" s="70">
        <v>36434</v>
      </c>
      <c r="S187" s="71">
        <f t="shared" si="15"/>
        <v>3.1687748953473367</v>
      </c>
      <c r="T187" s="63">
        <f t="shared" si="13"/>
        <v>202.03243399655909</v>
      </c>
      <c r="U187" s="63">
        <f t="shared" si="14"/>
        <v>196.82009255231915</v>
      </c>
      <c r="X187" s="54">
        <v>41030</v>
      </c>
      <c r="Y187" s="75">
        <v>1.4161882905000001</v>
      </c>
    </row>
    <row r="188" spans="1:25" x14ac:dyDescent="0.25">
      <c r="A188" s="19" t="s">
        <v>534</v>
      </c>
      <c r="B188" s="19">
        <v>1</v>
      </c>
      <c r="C188" s="19" t="s">
        <v>785</v>
      </c>
      <c r="D188" s="20" t="s">
        <v>768</v>
      </c>
      <c r="E188" s="20" t="s">
        <v>786</v>
      </c>
      <c r="F188" s="21">
        <v>2906824</v>
      </c>
      <c r="G188" s="20" t="s">
        <v>787</v>
      </c>
      <c r="H188" s="22">
        <v>2206.8078999999998</v>
      </c>
      <c r="I188" s="25">
        <v>0.442</v>
      </c>
      <c r="J188" s="22">
        <v>41555.53</v>
      </c>
      <c r="K188" s="22">
        <v>92487.32</v>
      </c>
      <c r="L188" s="22">
        <v>134042.85</v>
      </c>
      <c r="M188" s="21" t="s">
        <v>728</v>
      </c>
      <c r="N188" s="63">
        <f t="shared" si="11"/>
        <v>60.740606375389547</v>
      </c>
      <c r="O188" s="63">
        <f t="shared" si="12"/>
        <v>41.910000412813467</v>
      </c>
      <c r="P188" s="69">
        <v>2906</v>
      </c>
      <c r="Q188" s="69" t="s">
        <v>12604</v>
      </c>
      <c r="R188" s="70">
        <v>38718</v>
      </c>
      <c r="S188" s="71">
        <f t="shared" si="15"/>
        <v>1.9317497647999999</v>
      </c>
      <c r="T188" s="63">
        <f t="shared" si="13"/>
        <v>117.33565207946813</v>
      </c>
      <c r="U188" s="63">
        <f t="shared" si="14"/>
        <v>80.959633440220315</v>
      </c>
      <c r="X188" s="54">
        <v>41061</v>
      </c>
      <c r="Y188" s="75">
        <v>1.4090023784000001</v>
      </c>
    </row>
    <row r="189" spans="1:25" x14ac:dyDescent="0.25">
      <c r="A189" s="19" t="s">
        <v>534</v>
      </c>
      <c r="B189" s="19">
        <v>1</v>
      </c>
      <c r="C189" s="19" t="s">
        <v>788</v>
      </c>
      <c r="D189" s="20" t="s">
        <v>768</v>
      </c>
      <c r="E189" s="20" t="s">
        <v>786</v>
      </c>
      <c r="F189" s="21">
        <v>2906824</v>
      </c>
      <c r="G189" s="20" t="s">
        <v>789</v>
      </c>
      <c r="H189" s="22">
        <v>2702.2465000000002</v>
      </c>
      <c r="I189" s="25">
        <v>0.34899999999999998</v>
      </c>
      <c r="J189" s="22">
        <v>31791.74</v>
      </c>
      <c r="K189" s="22">
        <v>158771.15</v>
      </c>
      <c r="L189" s="22">
        <v>190562.88999999998</v>
      </c>
      <c r="M189" s="21" t="s">
        <v>791</v>
      </c>
      <c r="N189" s="63">
        <f t="shared" si="11"/>
        <v>70.520172752559759</v>
      </c>
      <c r="O189" s="63">
        <f t="shared" si="12"/>
        <v>58.755243091257583</v>
      </c>
      <c r="P189" s="69">
        <v>2906</v>
      </c>
      <c r="Q189" s="69" t="s">
        <v>12604</v>
      </c>
      <c r="R189" s="70">
        <v>38078</v>
      </c>
      <c r="S189" s="71">
        <f t="shared" si="15"/>
        <v>2.1564652840999998</v>
      </c>
      <c r="T189" s="63">
        <f t="shared" si="13"/>
        <v>152.07430436962986</v>
      </c>
      <c r="U189" s="63">
        <f t="shared" si="14"/>
        <v>126.70364198515334</v>
      </c>
      <c r="X189" s="54">
        <v>41091</v>
      </c>
      <c r="Y189" s="75">
        <v>1.406470731</v>
      </c>
    </row>
    <row r="190" spans="1:25" x14ac:dyDescent="0.25">
      <c r="A190" s="19" t="s">
        <v>534</v>
      </c>
      <c r="B190" s="19">
        <v>1</v>
      </c>
      <c r="C190" s="19" t="s">
        <v>792</v>
      </c>
      <c r="D190" s="20" t="s">
        <v>650</v>
      </c>
      <c r="E190" s="20" t="s">
        <v>793</v>
      </c>
      <c r="F190" s="21">
        <v>2907103</v>
      </c>
      <c r="G190" s="20" t="s">
        <v>794</v>
      </c>
      <c r="H190" s="22">
        <v>1752.4837</v>
      </c>
      <c r="I190" s="25">
        <v>0.44800000000000001</v>
      </c>
      <c r="J190" s="22">
        <v>230892.44</v>
      </c>
      <c r="K190" s="22">
        <v>222758.2</v>
      </c>
      <c r="L190" s="22">
        <v>453650.64</v>
      </c>
      <c r="M190" s="21" t="s">
        <v>796</v>
      </c>
      <c r="N190" s="63">
        <f t="shared" si="11"/>
        <v>258.86154604462229</v>
      </c>
      <c r="O190" s="63">
        <f t="shared" si="12"/>
        <v>127.10999822708766</v>
      </c>
      <c r="P190" s="69">
        <v>2902</v>
      </c>
      <c r="Q190" s="69" t="s">
        <v>12591</v>
      </c>
      <c r="R190" s="70">
        <v>38930</v>
      </c>
      <c r="S190" s="71">
        <f t="shared" si="15"/>
        <v>1.8998324469000001</v>
      </c>
      <c r="T190" s="63">
        <f t="shared" si="13"/>
        <v>491.79356443027177</v>
      </c>
      <c r="U190" s="63">
        <f t="shared" si="14"/>
        <v>241.48769895722262</v>
      </c>
      <c r="X190" s="54">
        <v>41122</v>
      </c>
      <c r="Y190" s="75">
        <v>1.4018446437000001</v>
      </c>
    </row>
    <row r="191" spans="1:25" x14ac:dyDescent="0.25">
      <c r="A191" s="19" t="s">
        <v>534</v>
      </c>
      <c r="B191" s="19">
        <v>1</v>
      </c>
      <c r="C191" s="19" t="s">
        <v>797</v>
      </c>
      <c r="D191" s="20" t="s">
        <v>650</v>
      </c>
      <c r="E191" s="20" t="s">
        <v>793</v>
      </c>
      <c r="F191" s="21">
        <v>2907103</v>
      </c>
      <c r="G191" s="20" t="s">
        <v>798</v>
      </c>
      <c r="H191" s="22">
        <v>1137.68</v>
      </c>
      <c r="I191" s="25">
        <v>0.496</v>
      </c>
      <c r="J191" s="22">
        <v>62394.54</v>
      </c>
      <c r="K191" s="22">
        <v>111026.49</v>
      </c>
      <c r="L191" s="22">
        <v>173421.03</v>
      </c>
      <c r="M191" s="21" t="s">
        <v>800</v>
      </c>
      <c r="N191" s="63">
        <f t="shared" ref="N191:N254" si="16">L191/H191</f>
        <v>152.43392693903382</v>
      </c>
      <c r="O191" s="63">
        <f t="shared" ref="O191:O254" si="17">K191/H191</f>
        <v>97.590262639758109</v>
      </c>
      <c r="P191" s="69">
        <v>2902</v>
      </c>
      <c r="Q191" s="69" t="s">
        <v>12591</v>
      </c>
      <c r="R191" s="70">
        <v>36617</v>
      </c>
      <c r="S191" s="71">
        <f t="shared" si="15"/>
        <v>3.0516887718235011</v>
      </c>
      <c r="T191" s="63">
        <f t="shared" ref="T191:T254" si="18">N191*S191</f>
        <v>465.18090328481344</v>
      </c>
      <c r="U191" s="63">
        <f t="shared" ref="U191:U254" si="19">O191*S191</f>
        <v>297.81510873705633</v>
      </c>
      <c r="X191" s="54">
        <v>41153</v>
      </c>
      <c r="Y191" s="75">
        <v>1.3963986888</v>
      </c>
    </row>
    <row r="192" spans="1:25" x14ac:dyDescent="0.25">
      <c r="A192" s="19" t="s">
        <v>534</v>
      </c>
      <c r="B192" s="19">
        <v>1</v>
      </c>
      <c r="C192" s="19" t="s">
        <v>801</v>
      </c>
      <c r="D192" s="20" t="s">
        <v>650</v>
      </c>
      <c r="E192" s="20" t="s">
        <v>793</v>
      </c>
      <c r="F192" s="21">
        <v>2907103</v>
      </c>
      <c r="G192" s="20" t="s">
        <v>802</v>
      </c>
      <c r="H192" s="22">
        <v>1559.4333999999999</v>
      </c>
      <c r="I192" s="25">
        <v>0.45600000000000002</v>
      </c>
      <c r="J192" s="22">
        <v>80346.42</v>
      </c>
      <c r="K192" s="22">
        <v>201349.72</v>
      </c>
      <c r="L192" s="22">
        <v>281696.14</v>
      </c>
      <c r="M192" s="21" t="s">
        <v>803</v>
      </c>
      <c r="N192" s="63">
        <f t="shared" si="16"/>
        <v>180.6400581134148</v>
      </c>
      <c r="O192" s="63">
        <f t="shared" si="17"/>
        <v>129.11722937318132</v>
      </c>
      <c r="P192" s="69">
        <v>2902</v>
      </c>
      <c r="Q192" s="69" t="s">
        <v>12591</v>
      </c>
      <c r="R192" s="70">
        <v>38412</v>
      </c>
      <c r="S192" s="71">
        <f t="shared" si="15"/>
        <v>2.0165719041000001</v>
      </c>
      <c r="T192" s="63">
        <f t="shared" si="18"/>
        <v>364.27366594650357</v>
      </c>
      <c r="U192" s="63">
        <f t="shared" si="19"/>
        <v>260.3741770891927</v>
      </c>
      <c r="X192" s="54">
        <v>41183</v>
      </c>
      <c r="Y192" s="75">
        <v>1.3897279945000001</v>
      </c>
    </row>
    <row r="193" spans="1:25" x14ac:dyDescent="0.25">
      <c r="A193" s="19" t="s">
        <v>534</v>
      </c>
      <c r="B193" s="19">
        <v>1</v>
      </c>
      <c r="C193" s="19" t="s">
        <v>804</v>
      </c>
      <c r="D193" s="20" t="s">
        <v>650</v>
      </c>
      <c r="E193" s="20" t="s">
        <v>793</v>
      </c>
      <c r="F193" s="21">
        <v>2907103</v>
      </c>
      <c r="G193" s="20" t="s">
        <v>805</v>
      </c>
      <c r="H193" s="22">
        <v>2656.71</v>
      </c>
      <c r="I193" s="25">
        <v>0.434</v>
      </c>
      <c r="J193" s="22">
        <v>114675.15</v>
      </c>
      <c r="K193" s="22">
        <v>522336.17</v>
      </c>
      <c r="L193" s="22">
        <v>637011.31999999995</v>
      </c>
      <c r="M193" s="21" t="s">
        <v>807</v>
      </c>
      <c r="N193" s="63">
        <f t="shared" si="16"/>
        <v>239.77450305076579</v>
      </c>
      <c r="O193" s="63">
        <f t="shared" si="17"/>
        <v>196.61015692341277</v>
      </c>
      <c r="P193" s="69">
        <v>2902</v>
      </c>
      <c r="Q193" s="69" t="s">
        <v>12591</v>
      </c>
      <c r="R193" s="70">
        <v>38626</v>
      </c>
      <c r="S193" s="71">
        <f t="shared" si="15"/>
        <v>1.9651589249000001</v>
      </c>
      <c r="T193" s="63">
        <f t="shared" si="18"/>
        <v>471.19500463367467</v>
      </c>
      <c r="U193" s="63">
        <f t="shared" si="19"/>
        <v>386.37020460403414</v>
      </c>
      <c r="X193" s="54">
        <v>41214</v>
      </c>
      <c r="Y193" s="75">
        <v>1.3807530992999999</v>
      </c>
    </row>
    <row r="194" spans="1:25" x14ac:dyDescent="0.25">
      <c r="A194" s="19" t="s">
        <v>534</v>
      </c>
      <c r="B194" s="19">
        <v>1</v>
      </c>
      <c r="C194" s="19" t="s">
        <v>808</v>
      </c>
      <c r="D194" s="20" t="s">
        <v>746</v>
      </c>
      <c r="E194" s="20" t="s">
        <v>809</v>
      </c>
      <c r="F194" s="21">
        <v>2907202</v>
      </c>
      <c r="G194" s="20" t="s">
        <v>682</v>
      </c>
      <c r="H194" s="22">
        <v>410.40050000000002</v>
      </c>
      <c r="I194" s="25">
        <v>0.32800000000000001</v>
      </c>
      <c r="J194" s="22">
        <v>44053.67</v>
      </c>
      <c r="K194" s="22">
        <v>175938.69</v>
      </c>
      <c r="L194" s="22">
        <v>219992.36000000002</v>
      </c>
      <c r="M194" s="21" t="s">
        <v>749</v>
      </c>
      <c r="N194" s="63">
        <f t="shared" si="16"/>
        <v>536.04310910927256</v>
      </c>
      <c r="O194" s="63">
        <f t="shared" si="17"/>
        <v>428.6999894005977</v>
      </c>
      <c r="P194" s="69">
        <v>2904</v>
      </c>
      <c r="Q194" s="69" t="s">
        <v>12232</v>
      </c>
      <c r="R194" s="70">
        <v>41030</v>
      </c>
      <c r="S194" s="71">
        <f t="shared" si="15"/>
        <v>1.4161882905000001</v>
      </c>
      <c r="T194" s="63">
        <f t="shared" si="18"/>
        <v>759.13797432376577</v>
      </c>
      <c r="U194" s="63">
        <f t="shared" si="19"/>
        <v>607.11990512660066</v>
      </c>
      <c r="X194" s="54">
        <v>41244</v>
      </c>
      <c r="Y194" s="75">
        <v>1.3733370790999999</v>
      </c>
    </row>
    <row r="195" spans="1:25" x14ac:dyDescent="0.25">
      <c r="A195" s="19" t="s">
        <v>534</v>
      </c>
      <c r="B195" s="19">
        <v>1</v>
      </c>
      <c r="C195" s="19" t="s">
        <v>810</v>
      </c>
      <c r="D195" s="20" t="s">
        <v>746</v>
      </c>
      <c r="E195" s="20" t="s">
        <v>809</v>
      </c>
      <c r="F195" s="21">
        <v>2907202</v>
      </c>
      <c r="G195" s="20" t="s">
        <v>811</v>
      </c>
      <c r="H195" s="22">
        <v>1034.0364</v>
      </c>
      <c r="I195" s="25">
        <v>0.45900000000000002</v>
      </c>
      <c r="J195" s="22">
        <v>70836.34</v>
      </c>
      <c r="K195" s="22">
        <v>149042.25</v>
      </c>
      <c r="L195" s="22">
        <v>219878.59</v>
      </c>
      <c r="M195" s="21" t="s">
        <v>762</v>
      </c>
      <c r="N195" s="63">
        <f t="shared" si="16"/>
        <v>212.64105402865897</v>
      </c>
      <c r="O195" s="63">
        <f t="shared" si="17"/>
        <v>144.13636695961574</v>
      </c>
      <c r="P195" s="69">
        <v>2904</v>
      </c>
      <c r="Q195" s="69" t="s">
        <v>12232</v>
      </c>
      <c r="R195" s="70">
        <v>38261</v>
      </c>
      <c r="S195" s="71">
        <f t="shared" si="15"/>
        <v>2.0821245201999998</v>
      </c>
      <c r="T195" s="63">
        <f t="shared" si="18"/>
        <v>442.74515259424379</v>
      </c>
      <c r="U195" s="63">
        <f t="shared" si="19"/>
        <v>300.10986389916104</v>
      </c>
      <c r="X195" s="54">
        <v>41275</v>
      </c>
      <c r="Y195" s="75">
        <v>1.3639259898</v>
      </c>
    </row>
    <row r="196" spans="1:25" x14ac:dyDescent="0.25">
      <c r="A196" s="19" t="s">
        <v>534</v>
      </c>
      <c r="B196" s="19">
        <v>1</v>
      </c>
      <c r="C196" s="19" t="s">
        <v>813</v>
      </c>
      <c r="D196" s="20" t="s">
        <v>746</v>
      </c>
      <c r="E196" s="20" t="s">
        <v>809</v>
      </c>
      <c r="F196" s="21">
        <v>2907202</v>
      </c>
      <c r="G196" s="20" t="s">
        <v>814</v>
      </c>
      <c r="H196" s="22">
        <v>551.48220000000003</v>
      </c>
      <c r="I196" s="25">
        <v>0.64500000000000002</v>
      </c>
      <c r="J196" s="22">
        <v>74790.61</v>
      </c>
      <c r="K196" s="22">
        <v>301405.68</v>
      </c>
      <c r="L196" s="22">
        <v>376196.29</v>
      </c>
      <c r="M196" s="21" t="s">
        <v>644</v>
      </c>
      <c r="N196" s="63">
        <f t="shared" si="16"/>
        <v>682.15490907956769</v>
      </c>
      <c r="O196" s="63">
        <f t="shared" si="17"/>
        <v>546.53745850727364</v>
      </c>
      <c r="P196" s="69">
        <v>2904</v>
      </c>
      <c r="Q196" s="69" t="s">
        <v>12232</v>
      </c>
      <c r="R196" s="70">
        <v>36373</v>
      </c>
      <c r="S196" s="71">
        <f t="shared" si="15"/>
        <v>3.2094538514069586</v>
      </c>
      <c r="T196" s="63">
        <f t="shared" si="18"/>
        <v>2189.3447002015823</v>
      </c>
      <c r="U196" s="63">
        <f t="shared" si="19"/>
        <v>1754.0867511443403</v>
      </c>
      <c r="X196" s="54">
        <v>41306</v>
      </c>
      <c r="Y196" s="75">
        <v>1.3520281421</v>
      </c>
    </row>
    <row r="197" spans="1:25" x14ac:dyDescent="0.25">
      <c r="A197" s="19" t="s">
        <v>534</v>
      </c>
      <c r="B197" s="19">
        <v>1</v>
      </c>
      <c r="C197" s="19" t="s">
        <v>815</v>
      </c>
      <c r="D197" s="20" t="s">
        <v>816</v>
      </c>
      <c r="E197" s="20" t="s">
        <v>816</v>
      </c>
      <c r="F197" s="21">
        <v>2907509</v>
      </c>
      <c r="G197" s="20" t="s">
        <v>584</v>
      </c>
      <c r="H197" s="22">
        <v>201.68430000000001</v>
      </c>
      <c r="I197" s="25">
        <v>0.48</v>
      </c>
      <c r="J197" s="22">
        <v>111029.87</v>
      </c>
      <c r="K197" s="22">
        <v>378549.42</v>
      </c>
      <c r="L197" s="22">
        <v>489579.29</v>
      </c>
      <c r="M197" s="21" t="s">
        <v>818</v>
      </c>
      <c r="N197" s="63">
        <f t="shared" si="16"/>
        <v>2427.4536490941532</v>
      </c>
      <c r="O197" s="63">
        <f t="shared" si="17"/>
        <v>1876.9404460337269</v>
      </c>
      <c r="P197" s="69">
        <v>2906</v>
      </c>
      <c r="Q197" s="69" t="s">
        <v>12604</v>
      </c>
      <c r="R197" s="70">
        <v>38443</v>
      </c>
      <c r="S197" s="71">
        <f t="shared" si="15"/>
        <v>2.0095385192999999</v>
      </c>
      <c r="T197" s="63">
        <f t="shared" si="18"/>
        <v>4878.0616116700467</v>
      </c>
      <c r="U197" s="63">
        <f t="shared" si="19"/>
        <v>3771.784124736897</v>
      </c>
      <c r="X197" s="54">
        <v>41334</v>
      </c>
      <c r="Y197" s="75">
        <v>1.3428964462999999</v>
      </c>
    </row>
    <row r="198" spans="1:25" x14ac:dyDescent="0.25">
      <c r="A198" s="19" t="s">
        <v>534</v>
      </c>
      <c r="B198" s="19">
        <v>1</v>
      </c>
      <c r="C198" s="19" t="s">
        <v>819</v>
      </c>
      <c r="D198" s="20" t="s">
        <v>816</v>
      </c>
      <c r="E198" s="20" t="s">
        <v>816</v>
      </c>
      <c r="F198" s="21">
        <v>2907509</v>
      </c>
      <c r="G198" s="20" t="s">
        <v>584</v>
      </c>
      <c r="H198" s="22">
        <v>201.68430000000001</v>
      </c>
      <c r="I198" s="25">
        <v>0.48</v>
      </c>
      <c r="J198" s="22">
        <v>111029.87</v>
      </c>
      <c r="K198" s="22">
        <v>378549.42</v>
      </c>
      <c r="L198" s="22">
        <v>489579.29</v>
      </c>
      <c r="M198" s="21" t="s">
        <v>821</v>
      </c>
      <c r="N198" s="63">
        <f t="shared" si="16"/>
        <v>2427.4536490941532</v>
      </c>
      <c r="O198" s="63">
        <f t="shared" si="17"/>
        <v>1876.9404460337269</v>
      </c>
      <c r="P198" s="69">
        <v>2906</v>
      </c>
      <c r="Q198" s="69" t="s">
        <v>12604</v>
      </c>
      <c r="R198" s="70">
        <v>38443</v>
      </c>
      <c r="S198" s="71">
        <f t="shared" si="15"/>
        <v>2.0095385192999999</v>
      </c>
      <c r="T198" s="63">
        <f t="shared" si="18"/>
        <v>4878.0616116700467</v>
      </c>
      <c r="U198" s="63">
        <f t="shared" si="19"/>
        <v>3771.784124736897</v>
      </c>
      <c r="X198" s="54">
        <v>41365</v>
      </c>
      <c r="Y198" s="75">
        <v>1.3363483394</v>
      </c>
    </row>
    <row r="199" spans="1:25" x14ac:dyDescent="0.25">
      <c r="A199" s="19" t="s">
        <v>534</v>
      </c>
      <c r="B199" s="19">
        <v>1</v>
      </c>
      <c r="C199" s="19" t="s">
        <v>822</v>
      </c>
      <c r="D199" s="20" t="s">
        <v>823</v>
      </c>
      <c r="E199" s="20" t="s">
        <v>824</v>
      </c>
      <c r="F199" s="21">
        <v>2907905</v>
      </c>
      <c r="G199" s="20" t="s">
        <v>825</v>
      </c>
      <c r="H199" s="22">
        <v>384.16989999999998</v>
      </c>
      <c r="I199" s="25">
        <v>0.54</v>
      </c>
      <c r="J199" s="22">
        <v>27217.24</v>
      </c>
      <c r="K199" s="22">
        <v>57726.54</v>
      </c>
      <c r="L199" s="22">
        <v>84943.78</v>
      </c>
      <c r="M199" s="21" t="s">
        <v>827</v>
      </c>
      <c r="N199" s="63">
        <f t="shared" si="16"/>
        <v>221.10993078843501</v>
      </c>
      <c r="O199" s="63">
        <f t="shared" si="17"/>
        <v>150.26304767760305</v>
      </c>
      <c r="P199" s="69">
        <v>2906</v>
      </c>
      <c r="Q199" s="69" t="s">
        <v>12604</v>
      </c>
      <c r="R199" s="70">
        <v>36281</v>
      </c>
      <c r="S199" s="71">
        <f t="shared" si="15"/>
        <v>3.2506507318405471</v>
      </c>
      <c r="T199" s="63">
        <f t="shared" si="18"/>
        <v>718.75115833463894</v>
      </c>
      <c r="U199" s="63">
        <f t="shared" si="19"/>
        <v>488.45268590179137</v>
      </c>
      <c r="X199" s="54">
        <v>41395</v>
      </c>
      <c r="Y199" s="75">
        <v>1.3295675449</v>
      </c>
    </row>
    <row r="200" spans="1:25" x14ac:dyDescent="0.25">
      <c r="A200" s="19" t="s">
        <v>534</v>
      </c>
      <c r="B200" s="19">
        <v>1</v>
      </c>
      <c r="C200" s="19" t="s">
        <v>828</v>
      </c>
      <c r="D200" s="20" t="s">
        <v>542</v>
      </c>
      <c r="E200" s="20" t="s">
        <v>829</v>
      </c>
      <c r="F200" s="21">
        <v>2908002</v>
      </c>
      <c r="G200" s="20" t="s">
        <v>830</v>
      </c>
      <c r="H200" s="22">
        <v>300.4357</v>
      </c>
      <c r="I200" s="25">
        <v>0.50800000000000001</v>
      </c>
      <c r="J200" s="22">
        <v>609247.46</v>
      </c>
      <c r="K200" s="22">
        <v>188685.25</v>
      </c>
      <c r="L200" s="22">
        <v>797932.71</v>
      </c>
      <c r="M200" s="21" t="s">
        <v>832</v>
      </c>
      <c r="N200" s="63">
        <f t="shared" si="16"/>
        <v>2655.9184211463548</v>
      </c>
      <c r="O200" s="63">
        <f t="shared" si="17"/>
        <v>628.03871177759504</v>
      </c>
      <c r="P200" s="69">
        <v>2907</v>
      </c>
      <c r="Q200" s="69" t="s">
        <v>12728</v>
      </c>
      <c r="R200" s="70">
        <v>38687</v>
      </c>
      <c r="S200" s="71">
        <f t="shared" si="15"/>
        <v>1.9390904139</v>
      </c>
      <c r="T200" s="63">
        <f t="shared" si="18"/>
        <v>5150.0659505453195</v>
      </c>
      <c r="U200" s="63">
        <f t="shared" si="19"/>
        <v>1217.8238455660396</v>
      </c>
      <c r="X200" s="54">
        <v>41426</v>
      </c>
      <c r="Y200" s="75">
        <v>1.3234795391</v>
      </c>
    </row>
    <row r="201" spans="1:25" x14ac:dyDescent="0.25">
      <c r="A201" s="19" t="s">
        <v>534</v>
      </c>
      <c r="B201" s="19">
        <v>1</v>
      </c>
      <c r="C201" s="19" t="s">
        <v>833</v>
      </c>
      <c r="D201" s="20" t="s">
        <v>553</v>
      </c>
      <c r="E201" s="20" t="s">
        <v>834</v>
      </c>
      <c r="F201" s="21">
        <v>2908408</v>
      </c>
      <c r="G201" s="20" t="s">
        <v>835</v>
      </c>
      <c r="H201" s="22">
        <v>2242.6</v>
      </c>
      <c r="I201" s="25">
        <v>0.47</v>
      </c>
      <c r="J201" s="22">
        <v>103116.92</v>
      </c>
      <c r="K201" s="22">
        <v>337929.49</v>
      </c>
      <c r="L201" s="22">
        <v>441046.41</v>
      </c>
      <c r="M201" s="21" t="s">
        <v>653</v>
      </c>
      <c r="N201" s="63">
        <f t="shared" si="16"/>
        <v>196.66744403816998</v>
      </c>
      <c r="O201" s="63">
        <f t="shared" si="17"/>
        <v>150.68647551948632</v>
      </c>
      <c r="P201" s="69">
        <v>2906</v>
      </c>
      <c r="Q201" s="69" t="s">
        <v>12604</v>
      </c>
      <c r="R201" s="70">
        <v>35977</v>
      </c>
      <c r="S201" s="71">
        <f t="shared" si="15"/>
        <v>3.3300474919847436</v>
      </c>
      <c r="T201" s="63">
        <f t="shared" si="18"/>
        <v>654.91192877435788</v>
      </c>
      <c r="U201" s="63">
        <f t="shared" si="19"/>
        <v>501.79311987968589</v>
      </c>
      <c r="X201" s="54">
        <v>41456</v>
      </c>
      <c r="Y201" s="75">
        <v>1.3184693555</v>
      </c>
    </row>
    <row r="202" spans="1:25" x14ac:dyDescent="0.25">
      <c r="A202" s="19" t="s">
        <v>534</v>
      </c>
      <c r="B202" s="19">
        <v>1</v>
      </c>
      <c r="C202" s="19" t="s">
        <v>836</v>
      </c>
      <c r="D202" s="20" t="s">
        <v>837</v>
      </c>
      <c r="E202" s="20" t="s">
        <v>838</v>
      </c>
      <c r="F202" s="21">
        <v>2909000</v>
      </c>
      <c r="G202" s="20" t="s">
        <v>839</v>
      </c>
      <c r="H202" s="22">
        <v>5319.4</v>
      </c>
      <c r="I202" s="25">
        <v>0.45400000000000001</v>
      </c>
      <c r="J202" s="22">
        <v>148466.71</v>
      </c>
      <c r="K202" s="22">
        <v>939302.72</v>
      </c>
      <c r="L202" s="22">
        <v>1087769.43</v>
      </c>
      <c r="M202" s="21" t="s">
        <v>840</v>
      </c>
      <c r="N202" s="63">
        <f t="shared" si="16"/>
        <v>204.49100086475917</v>
      </c>
      <c r="O202" s="63">
        <f t="shared" si="17"/>
        <v>176.58057675677708</v>
      </c>
      <c r="P202" s="69">
        <v>2909</v>
      </c>
      <c r="Q202" s="69" t="s">
        <v>12769</v>
      </c>
      <c r="R202" s="70">
        <v>38108</v>
      </c>
      <c r="S202" s="71">
        <f t="shared" si="15"/>
        <v>2.1519461971</v>
      </c>
      <c r="T202" s="63">
        <f t="shared" si="18"/>
        <v>440.05363165209133</v>
      </c>
      <c r="U202" s="63">
        <f t="shared" si="19"/>
        <v>379.99190063347106</v>
      </c>
      <c r="X202" s="54">
        <v>41487</v>
      </c>
      <c r="Y202" s="75">
        <v>1.3175470725</v>
      </c>
    </row>
    <row r="203" spans="1:25" x14ac:dyDescent="0.25">
      <c r="A203" s="19" t="s">
        <v>534</v>
      </c>
      <c r="B203" s="19">
        <v>1</v>
      </c>
      <c r="C203" s="19" t="s">
        <v>841</v>
      </c>
      <c r="D203" s="20" t="s">
        <v>842</v>
      </c>
      <c r="E203" s="20" t="s">
        <v>843</v>
      </c>
      <c r="F203" s="21">
        <v>2909109</v>
      </c>
      <c r="G203" s="20" t="s">
        <v>844</v>
      </c>
      <c r="H203" s="22">
        <v>4678.9823999999999</v>
      </c>
      <c r="I203" s="25">
        <v>0.34799999999999998</v>
      </c>
      <c r="J203" s="22">
        <v>151306.44</v>
      </c>
      <c r="K203" s="22">
        <v>550371.65</v>
      </c>
      <c r="L203" s="22">
        <v>701678.09000000008</v>
      </c>
      <c r="M203" s="21" t="s">
        <v>283</v>
      </c>
      <c r="N203" s="63">
        <f t="shared" si="16"/>
        <v>149.96382333047461</v>
      </c>
      <c r="O203" s="63">
        <f t="shared" si="17"/>
        <v>117.62635610683212</v>
      </c>
      <c r="P203" s="69">
        <v>2901</v>
      </c>
      <c r="Q203" s="69" t="s">
        <v>16003</v>
      </c>
      <c r="R203" s="70">
        <v>38657</v>
      </c>
      <c r="S203" s="71">
        <f t="shared" si="15"/>
        <v>1.9542153191</v>
      </c>
      <c r="T203" s="63">
        <f t="shared" si="18"/>
        <v>293.0616008632195</v>
      </c>
      <c r="U203" s="63">
        <f t="shared" si="19"/>
        <v>229.86722703388315</v>
      </c>
      <c r="X203" s="54">
        <v>41518</v>
      </c>
      <c r="Y203" s="75">
        <v>1.3154423648</v>
      </c>
    </row>
    <row r="204" spans="1:25" x14ac:dyDescent="0.25">
      <c r="A204" s="19" t="s">
        <v>534</v>
      </c>
      <c r="B204" s="19">
        <v>1</v>
      </c>
      <c r="C204" s="19" t="s">
        <v>845</v>
      </c>
      <c r="D204" s="20" t="s">
        <v>846</v>
      </c>
      <c r="E204" s="20" t="s">
        <v>846</v>
      </c>
      <c r="F204" s="21">
        <v>2909406</v>
      </c>
      <c r="G204" s="20" t="s">
        <v>847</v>
      </c>
      <c r="H204" s="22">
        <v>1861.36</v>
      </c>
      <c r="I204" s="25">
        <v>0.39100000000000001</v>
      </c>
      <c r="J204" s="22">
        <v>394894.68</v>
      </c>
      <c r="K204" s="22">
        <v>422845.15</v>
      </c>
      <c r="L204" s="22">
        <v>817739.83000000007</v>
      </c>
      <c r="M204" s="21" t="s">
        <v>849</v>
      </c>
      <c r="N204" s="63">
        <f t="shared" si="16"/>
        <v>439.32384385610527</v>
      </c>
      <c r="O204" s="63">
        <f t="shared" si="17"/>
        <v>227.16999935531013</v>
      </c>
      <c r="P204" s="69">
        <v>2901</v>
      </c>
      <c r="Q204" s="69" t="s">
        <v>16003</v>
      </c>
      <c r="R204" s="70">
        <v>38412</v>
      </c>
      <c r="S204" s="71">
        <f t="shared" si="15"/>
        <v>2.0165719041000001</v>
      </c>
      <c r="T204" s="63">
        <f t="shared" si="18"/>
        <v>885.92812032143729</v>
      </c>
      <c r="U204" s="63">
        <f t="shared" si="19"/>
        <v>458.10463815433354</v>
      </c>
      <c r="X204" s="54">
        <v>41548</v>
      </c>
      <c r="Y204" s="75">
        <v>1.3119002340999999</v>
      </c>
    </row>
    <row r="205" spans="1:25" x14ac:dyDescent="0.25">
      <c r="A205" s="19" t="s">
        <v>534</v>
      </c>
      <c r="B205" s="19">
        <v>1</v>
      </c>
      <c r="C205" s="19" t="s">
        <v>850</v>
      </c>
      <c r="D205" s="20" t="s">
        <v>846</v>
      </c>
      <c r="E205" s="20" t="s">
        <v>846</v>
      </c>
      <c r="F205" s="21">
        <v>2909406</v>
      </c>
      <c r="G205" s="20" t="s">
        <v>851</v>
      </c>
      <c r="H205" s="22">
        <v>9400</v>
      </c>
      <c r="I205" s="25">
        <v>0.56000000000000005</v>
      </c>
      <c r="J205" s="22">
        <v>300707.65999999997</v>
      </c>
      <c r="K205" s="22">
        <v>1018280.85</v>
      </c>
      <c r="L205" s="22">
        <v>1318988.51</v>
      </c>
      <c r="M205" s="21" t="s">
        <v>588</v>
      </c>
      <c r="N205" s="63">
        <f t="shared" si="16"/>
        <v>140.31792659574469</v>
      </c>
      <c r="O205" s="63">
        <f t="shared" si="17"/>
        <v>108.32774999999999</v>
      </c>
      <c r="P205" s="69">
        <v>2901</v>
      </c>
      <c r="Q205" s="69" t="s">
        <v>16003</v>
      </c>
      <c r="R205" s="70">
        <v>37712</v>
      </c>
      <c r="S205" s="71">
        <f t="shared" si="15"/>
        <v>2.2924961315000001</v>
      </c>
      <c r="T205" s="63">
        <f t="shared" si="18"/>
        <v>321.67830390084566</v>
      </c>
      <c r="U205" s="63">
        <f t="shared" si="19"/>
        <v>248.34094780909913</v>
      </c>
      <c r="X205" s="54">
        <v>41579</v>
      </c>
      <c r="Y205" s="75">
        <v>1.3056331948</v>
      </c>
    </row>
    <row r="206" spans="1:25" x14ac:dyDescent="0.25">
      <c r="A206" s="19" t="s">
        <v>534</v>
      </c>
      <c r="B206" s="19">
        <v>1</v>
      </c>
      <c r="C206" s="19" t="s">
        <v>852</v>
      </c>
      <c r="D206" s="20" t="s">
        <v>853</v>
      </c>
      <c r="E206" s="20" t="s">
        <v>854</v>
      </c>
      <c r="F206" s="21">
        <v>2909505</v>
      </c>
      <c r="G206" s="20" t="s">
        <v>855</v>
      </c>
      <c r="H206" s="22">
        <v>3712.6909000000001</v>
      </c>
      <c r="I206" s="25">
        <v>0.51500000000000001</v>
      </c>
      <c r="J206" s="22">
        <v>531908.81999999995</v>
      </c>
      <c r="K206" s="22">
        <v>913328.81</v>
      </c>
      <c r="L206" s="22">
        <v>1445237.63</v>
      </c>
      <c r="M206" s="21" t="s">
        <v>856</v>
      </c>
      <c r="N206" s="63">
        <f t="shared" si="16"/>
        <v>389.26958072378176</v>
      </c>
      <c r="O206" s="63">
        <f t="shared" si="17"/>
        <v>246.00184464588745</v>
      </c>
      <c r="P206" s="69">
        <v>2909</v>
      </c>
      <c r="Q206" s="69" t="s">
        <v>12769</v>
      </c>
      <c r="R206" s="70">
        <v>36008</v>
      </c>
      <c r="S206" s="71">
        <f t="shared" si="15"/>
        <v>3.3337158946022489</v>
      </c>
      <c r="T206" s="63">
        <f t="shared" si="18"/>
        <v>1297.7141885440244</v>
      </c>
      <c r="U206" s="63">
        <f t="shared" si="19"/>
        <v>820.10025959746815</v>
      </c>
      <c r="X206" s="54">
        <v>41609</v>
      </c>
      <c r="Y206" s="75">
        <v>1.2982332651999999</v>
      </c>
    </row>
    <row r="207" spans="1:25" x14ac:dyDescent="0.25">
      <c r="A207" s="19" t="s">
        <v>534</v>
      </c>
      <c r="B207" s="19">
        <v>1</v>
      </c>
      <c r="C207" s="19" t="s">
        <v>857</v>
      </c>
      <c r="D207" s="20" t="s">
        <v>853</v>
      </c>
      <c r="E207" s="20" t="s">
        <v>854</v>
      </c>
      <c r="F207" s="21">
        <v>2909505</v>
      </c>
      <c r="G207" s="20" t="s">
        <v>858</v>
      </c>
      <c r="H207" s="22">
        <v>1822.425</v>
      </c>
      <c r="I207" s="25">
        <v>0.32700000000000001</v>
      </c>
      <c r="J207" s="22">
        <v>45285.47</v>
      </c>
      <c r="K207" s="22">
        <v>982144.01</v>
      </c>
      <c r="L207" s="22">
        <v>1027429.48</v>
      </c>
      <c r="M207" s="21" t="s">
        <v>860</v>
      </c>
      <c r="N207" s="63">
        <f t="shared" si="16"/>
        <v>563.77051456164179</v>
      </c>
      <c r="O207" s="63">
        <f t="shared" si="17"/>
        <v>538.92149745531367</v>
      </c>
      <c r="P207" s="69">
        <v>2909</v>
      </c>
      <c r="Q207" s="69" t="s">
        <v>12769</v>
      </c>
      <c r="R207" s="70">
        <v>38565</v>
      </c>
      <c r="S207" s="71">
        <f t="shared" si="15"/>
        <v>1.9738144281000001</v>
      </c>
      <c r="T207" s="63">
        <f t="shared" si="18"/>
        <v>1112.7783757791296</v>
      </c>
      <c r="U207" s="63">
        <f t="shared" si="19"/>
        <v>1063.7310272905556</v>
      </c>
      <c r="X207" s="54">
        <v>41640</v>
      </c>
      <c r="Y207" s="75">
        <v>1.2885689977000001</v>
      </c>
    </row>
    <row r="208" spans="1:25" x14ac:dyDescent="0.25">
      <c r="A208" s="19" t="s">
        <v>534</v>
      </c>
      <c r="B208" s="19">
        <v>1</v>
      </c>
      <c r="C208" s="19" t="s">
        <v>861</v>
      </c>
      <c r="D208" s="20" t="s">
        <v>720</v>
      </c>
      <c r="E208" s="20" t="s">
        <v>862</v>
      </c>
      <c r="F208" s="21">
        <v>2910057</v>
      </c>
      <c r="G208" s="20" t="s">
        <v>863</v>
      </c>
      <c r="H208" s="22">
        <v>834.56100000000004</v>
      </c>
      <c r="I208" s="25">
        <v>0.39</v>
      </c>
      <c r="J208" s="22">
        <v>8092.41</v>
      </c>
      <c r="K208" s="22">
        <v>130367.54</v>
      </c>
      <c r="L208" s="22">
        <v>138459.94999999998</v>
      </c>
      <c r="M208" s="21" t="s">
        <v>864</v>
      </c>
      <c r="N208" s="63">
        <f t="shared" si="16"/>
        <v>165.90752503411971</v>
      </c>
      <c r="O208" s="63">
        <f t="shared" si="17"/>
        <v>156.21091807549118</v>
      </c>
      <c r="P208" s="69">
        <v>2906</v>
      </c>
      <c r="Q208" s="69" t="s">
        <v>12604</v>
      </c>
      <c r="R208" s="70">
        <v>36465</v>
      </c>
      <c r="S208" s="71">
        <f t="shared" si="15"/>
        <v>3.1436260895316916</v>
      </c>
      <c r="T208" s="63">
        <f t="shared" si="18"/>
        <v>521.55122414689095</v>
      </c>
      <c r="U208" s="63">
        <f t="shared" si="19"/>
        <v>491.06871753181179</v>
      </c>
      <c r="X208" s="54">
        <v>41671</v>
      </c>
      <c r="Y208" s="75">
        <v>1.2799930443</v>
      </c>
    </row>
    <row r="209" spans="1:25" x14ac:dyDescent="0.25">
      <c r="A209" s="19" t="s">
        <v>534</v>
      </c>
      <c r="B209" s="19">
        <v>1</v>
      </c>
      <c r="C209" s="19" t="s">
        <v>865</v>
      </c>
      <c r="D209" s="20" t="s">
        <v>866</v>
      </c>
      <c r="E209" s="20" t="s">
        <v>867</v>
      </c>
      <c r="F209" s="21">
        <v>2910404</v>
      </c>
      <c r="G209" s="20" t="s">
        <v>868</v>
      </c>
      <c r="H209" s="22">
        <v>1260.6429000000001</v>
      </c>
      <c r="I209" s="25">
        <v>0.45500000000000002</v>
      </c>
      <c r="J209" s="22">
        <v>1E-3</v>
      </c>
      <c r="K209" s="22">
        <v>224394.43</v>
      </c>
      <c r="L209" s="22">
        <v>224394.43099999998</v>
      </c>
      <c r="M209" s="21" t="s">
        <v>870</v>
      </c>
      <c r="N209" s="63">
        <f t="shared" si="16"/>
        <v>177.99999587512053</v>
      </c>
      <c r="O209" s="63">
        <f t="shared" si="17"/>
        <v>177.99999508187449</v>
      </c>
      <c r="P209" s="69">
        <v>2909</v>
      </c>
      <c r="Q209" s="69" t="s">
        <v>12769</v>
      </c>
      <c r="R209" s="70">
        <v>37347</v>
      </c>
      <c r="S209" s="71">
        <f t="shared" si="15"/>
        <v>2.6668409789999998</v>
      </c>
      <c r="T209" s="63">
        <f t="shared" si="18"/>
        <v>474.69768326160238</v>
      </c>
      <c r="U209" s="63">
        <f t="shared" si="19"/>
        <v>474.69768114614129</v>
      </c>
      <c r="X209" s="54">
        <v>41699</v>
      </c>
      <c r="Y209" s="75">
        <v>1.2710953766999999</v>
      </c>
    </row>
    <row r="210" spans="1:25" x14ac:dyDescent="0.25">
      <c r="A210" s="19" t="s">
        <v>534</v>
      </c>
      <c r="B210" s="19">
        <v>1</v>
      </c>
      <c r="C210" s="19" t="s">
        <v>871</v>
      </c>
      <c r="D210" s="20" t="s">
        <v>866</v>
      </c>
      <c r="E210" s="20" t="s">
        <v>867</v>
      </c>
      <c r="F210" s="21">
        <v>2910404</v>
      </c>
      <c r="G210" s="20" t="s">
        <v>872</v>
      </c>
      <c r="H210" s="22">
        <v>1590.0315000000001</v>
      </c>
      <c r="I210" s="25">
        <v>0.61899999999999999</v>
      </c>
      <c r="J210" s="22">
        <v>107105.57</v>
      </c>
      <c r="K210" s="22">
        <v>136695</v>
      </c>
      <c r="L210" s="22">
        <v>243800.57</v>
      </c>
      <c r="M210" s="21" t="s">
        <v>873</v>
      </c>
      <c r="N210" s="63">
        <f t="shared" si="16"/>
        <v>153.33065414112866</v>
      </c>
      <c r="O210" s="63">
        <f t="shared" si="17"/>
        <v>85.969994934062626</v>
      </c>
      <c r="P210" s="69">
        <v>2909</v>
      </c>
      <c r="Q210" s="69" t="s">
        <v>12769</v>
      </c>
      <c r="R210" s="70">
        <v>36039</v>
      </c>
      <c r="S210" s="71">
        <f t="shared" si="15"/>
        <v>3.346096831630871</v>
      </c>
      <c r="T210" s="63">
        <f t="shared" si="18"/>
        <v>513.05921601351952</v>
      </c>
      <c r="U210" s="63">
        <f t="shared" si="19"/>
        <v>287.66392766418898</v>
      </c>
      <c r="X210" s="54">
        <v>41730</v>
      </c>
      <c r="Y210" s="75">
        <v>1.2618836261999999</v>
      </c>
    </row>
    <row r="211" spans="1:25" x14ac:dyDescent="0.25">
      <c r="A211" s="19" t="s">
        <v>534</v>
      </c>
      <c r="B211" s="19">
        <v>1</v>
      </c>
      <c r="C211" s="19" t="s">
        <v>874</v>
      </c>
      <c r="D211" s="20" t="s">
        <v>866</v>
      </c>
      <c r="E211" s="20" t="s">
        <v>867</v>
      </c>
      <c r="F211" s="21">
        <v>2910404</v>
      </c>
      <c r="G211" s="20" t="s">
        <v>875</v>
      </c>
      <c r="H211" s="22">
        <v>63.08</v>
      </c>
      <c r="I211" s="25">
        <v>0.59399999999999997</v>
      </c>
      <c r="J211" s="22">
        <v>9849.57</v>
      </c>
      <c r="K211" s="22">
        <v>64516.18</v>
      </c>
      <c r="L211" s="22">
        <v>74365.75</v>
      </c>
      <c r="M211" s="21" t="s">
        <v>840</v>
      </c>
      <c r="N211" s="63">
        <f t="shared" si="16"/>
        <v>1178.9116994292963</v>
      </c>
      <c r="O211" s="63">
        <f t="shared" si="17"/>
        <v>1022.7675967025999</v>
      </c>
      <c r="P211" s="69">
        <v>2909</v>
      </c>
      <c r="Q211" s="69" t="s">
        <v>12769</v>
      </c>
      <c r="R211" s="70">
        <v>38108</v>
      </c>
      <c r="S211" s="71">
        <f t="shared" si="15"/>
        <v>2.1519461971</v>
      </c>
      <c r="T211" s="63">
        <f t="shared" si="18"/>
        <v>2536.9545483035722</v>
      </c>
      <c r="U211" s="63">
        <f t="shared" si="19"/>
        <v>2200.9408402412664</v>
      </c>
      <c r="X211" s="54">
        <v>41760</v>
      </c>
      <c r="Y211" s="75">
        <v>1.2521171126999999</v>
      </c>
    </row>
    <row r="212" spans="1:25" x14ac:dyDescent="0.25">
      <c r="A212" s="19" t="s">
        <v>534</v>
      </c>
      <c r="B212" s="19">
        <v>1</v>
      </c>
      <c r="C212" s="19" t="s">
        <v>877</v>
      </c>
      <c r="D212" s="20" t="s">
        <v>866</v>
      </c>
      <c r="E212" s="20" t="s">
        <v>867</v>
      </c>
      <c r="F212" s="21">
        <v>2910404</v>
      </c>
      <c r="G212" s="20" t="s">
        <v>878</v>
      </c>
      <c r="H212" s="22">
        <v>2270.0560999999998</v>
      </c>
      <c r="I212" s="25">
        <v>0.495</v>
      </c>
      <c r="J212" s="22">
        <v>454688.74</v>
      </c>
      <c r="K212" s="22">
        <v>1539713.87</v>
      </c>
      <c r="L212" s="22">
        <v>1994402.61</v>
      </c>
      <c r="M212" s="21" t="s">
        <v>880</v>
      </c>
      <c r="N212" s="63">
        <f t="shared" si="16"/>
        <v>878.56974547897755</v>
      </c>
      <c r="O212" s="63">
        <f t="shared" si="17"/>
        <v>678.27128589465269</v>
      </c>
      <c r="P212" s="69">
        <v>2909</v>
      </c>
      <c r="Q212" s="69" t="s">
        <v>12769</v>
      </c>
      <c r="R212" s="70">
        <v>39173</v>
      </c>
      <c r="S212" s="71">
        <f t="shared" si="15"/>
        <v>1.8504283688000001</v>
      </c>
      <c r="T212" s="63">
        <f t="shared" si="18"/>
        <v>1625.7303810036956</v>
      </c>
      <c r="U212" s="63">
        <f t="shared" si="19"/>
        <v>1255.0924291619206</v>
      </c>
      <c r="X212" s="54">
        <v>41791</v>
      </c>
      <c r="Y212" s="75">
        <v>1.2448967118000001</v>
      </c>
    </row>
    <row r="213" spans="1:25" x14ac:dyDescent="0.25">
      <c r="A213" s="19" t="s">
        <v>534</v>
      </c>
      <c r="B213" s="19">
        <v>1</v>
      </c>
      <c r="C213" s="19" t="s">
        <v>881</v>
      </c>
      <c r="D213" s="20" t="s">
        <v>882</v>
      </c>
      <c r="E213" s="20" t="s">
        <v>883</v>
      </c>
      <c r="F213" s="21">
        <v>2910602</v>
      </c>
      <c r="G213" s="20" t="s">
        <v>550</v>
      </c>
      <c r="H213" s="22">
        <v>1002.14</v>
      </c>
      <c r="I213" s="25">
        <v>0.45200000000000001</v>
      </c>
      <c r="J213" s="22">
        <v>2024.88</v>
      </c>
      <c r="K213" s="22">
        <v>436961.56</v>
      </c>
      <c r="L213" s="22">
        <v>438986.44</v>
      </c>
      <c r="M213" s="21" t="s">
        <v>885</v>
      </c>
      <c r="N213" s="63">
        <f t="shared" si="16"/>
        <v>438.04901510766962</v>
      </c>
      <c r="O213" s="63">
        <f t="shared" si="17"/>
        <v>436.02845909753131</v>
      </c>
      <c r="P213" s="69">
        <v>2906</v>
      </c>
      <c r="Q213" s="69" t="s">
        <v>12604</v>
      </c>
      <c r="R213" s="70">
        <v>38565</v>
      </c>
      <c r="S213" s="71">
        <f t="shared" si="15"/>
        <v>1.9738144281000001</v>
      </c>
      <c r="T213" s="63">
        <f t="shared" si="18"/>
        <v>864.62746623451324</v>
      </c>
      <c r="U213" s="63">
        <f t="shared" si="19"/>
        <v>860.639263628918</v>
      </c>
      <c r="X213" s="54">
        <v>41821</v>
      </c>
      <c r="Y213" s="75">
        <v>1.2390730684</v>
      </c>
    </row>
    <row r="214" spans="1:25" x14ac:dyDescent="0.25">
      <c r="A214" s="19" t="s">
        <v>534</v>
      </c>
      <c r="B214" s="19">
        <v>1</v>
      </c>
      <c r="C214" s="19" t="s">
        <v>886</v>
      </c>
      <c r="D214" s="20" t="s">
        <v>882</v>
      </c>
      <c r="E214" s="20" t="s">
        <v>883</v>
      </c>
      <c r="F214" s="21">
        <v>2910602</v>
      </c>
      <c r="G214" s="20" t="s">
        <v>887</v>
      </c>
      <c r="H214" s="22">
        <v>929.39700000000005</v>
      </c>
      <c r="I214" s="25">
        <v>0.56999999999999995</v>
      </c>
      <c r="J214" s="22">
        <v>121783.13</v>
      </c>
      <c r="K214" s="22">
        <v>850463.4</v>
      </c>
      <c r="L214" s="22">
        <v>972246.53</v>
      </c>
      <c r="M214" s="21" t="s">
        <v>889</v>
      </c>
      <c r="N214" s="63">
        <f t="shared" si="16"/>
        <v>1046.1046571056286</v>
      </c>
      <c r="O214" s="63">
        <f t="shared" si="17"/>
        <v>915.07009383503498</v>
      </c>
      <c r="P214" s="69">
        <v>2906</v>
      </c>
      <c r="Q214" s="69" t="s">
        <v>12604</v>
      </c>
      <c r="R214" s="70">
        <v>38473</v>
      </c>
      <c r="S214" s="71">
        <f t="shared" si="15"/>
        <v>1.9947771682</v>
      </c>
      <c r="T214" s="63">
        <f t="shared" si="18"/>
        <v>2086.7456855419978</v>
      </c>
      <c r="U214" s="63">
        <f t="shared" si="19"/>
        <v>1825.3609304847594</v>
      </c>
      <c r="X214" s="54">
        <v>41852</v>
      </c>
      <c r="Y214" s="75">
        <v>1.236970219</v>
      </c>
    </row>
    <row r="215" spans="1:25" x14ac:dyDescent="0.25">
      <c r="A215" s="19" t="s">
        <v>534</v>
      </c>
      <c r="B215" s="19">
        <v>1</v>
      </c>
      <c r="C215" s="19" t="s">
        <v>890</v>
      </c>
      <c r="D215" s="20" t="s">
        <v>882</v>
      </c>
      <c r="E215" s="20" t="s">
        <v>883</v>
      </c>
      <c r="F215" s="21">
        <v>2910602</v>
      </c>
      <c r="G215" s="20" t="s">
        <v>891</v>
      </c>
      <c r="H215" s="22">
        <v>2436.71</v>
      </c>
      <c r="I215" s="25">
        <v>0.5</v>
      </c>
      <c r="J215" s="22">
        <v>1869.12</v>
      </c>
      <c r="K215" s="22">
        <v>1063683.79</v>
      </c>
      <c r="L215" s="22">
        <v>1065552.9100000001</v>
      </c>
      <c r="M215" s="21" t="s">
        <v>490</v>
      </c>
      <c r="N215" s="63">
        <f t="shared" si="16"/>
        <v>437.29163913637655</v>
      </c>
      <c r="O215" s="63">
        <f t="shared" si="17"/>
        <v>436.52457206643385</v>
      </c>
      <c r="P215" s="69">
        <v>2906</v>
      </c>
      <c r="Q215" s="69" t="s">
        <v>12604</v>
      </c>
      <c r="R215" s="70">
        <v>38626</v>
      </c>
      <c r="S215" s="71">
        <f t="shared" si="15"/>
        <v>1.9651589249000001</v>
      </c>
      <c r="T215" s="63">
        <f t="shared" si="18"/>
        <v>859.34756743300056</v>
      </c>
      <c r="U215" s="63">
        <f t="shared" si="19"/>
        <v>857.84015873450574</v>
      </c>
      <c r="X215" s="54">
        <v>41883</v>
      </c>
      <c r="Y215" s="75">
        <v>1.2352408818</v>
      </c>
    </row>
    <row r="216" spans="1:25" x14ac:dyDescent="0.25">
      <c r="A216" s="19" t="s">
        <v>534</v>
      </c>
      <c r="B216" s="19">
        <v>1</v>
      </c>
      <c r="C216" s="19" t="s">
        <v>893</v>
      </c>
      <c r="D216" s="20" t="s">
        <v>768</v>
      </c>
      <c r="E216" s="20" t="s">
        <v>768</v>
      </c>
      <c r="F216" s="21">
        <v>2910701</v>
      </c>
      <c r="G216" s="20" t="s">
        <v>199</v>
      </c>
      <c r="H216" s="22">
        <v>573.20719999999994</v>
      </c>
      <c r="I216" s="25">
        <v>0.46700000000000003</v>
      </c>
      <c r="J216" s="22">
        <v>167587.38</v>
      </c>
      <c r="K216" s="22">
        <v>251843.36</v>
      </c>
      <c r="L216" s="22">
        <v>419430.74</v>
      </c>
      <c r="M216" s="21" t="s">
        <v>895</v>
      </c>
      <c r="N216" s="63">
        <f t="shared" si="16"/>
        <v>731.72622395531675</v>
      </c>
      <c r="O216" s="63">
        <f t="shared" si="17"/>
        <v>439.3583332519201</v>
      </c>
      <c r="P216" s="69">
        <v>2906</v>
      </c>
      <c r="Q216" s="69" t="s">
        <v>12604</v>
      </c>
      <c r="R216" s="70">
        <v>37834</v>
      </c>
      <c r="S216" s="71">
        <f t="shared" si="15"/>
        <v>2.2466622896000001</v>
      </c>
      <c r="T216" s="63">
        <f t="shared" si="18"/>
        <v>1643.9417136718143</v>
      </c>
      <c r="U216" s="63">
        <f t="shared" si="19"/>
        <v>987.08979893859873</v>
      </c>
      <c r="X216" s="54">
        <v>41913</v>
      </c>
      <c r="Y216" s="75">
        <v>1.2304421573</v>
      </c>
    </row>
    <row r="217" spans="1:25" x14ac:dyDescent="0.25">
      <c r="A217" s="19" t="s">
        <v>534</v>
      </c>
      <c r="B217" s="19">
        <v>1</v>
      </c>
      <c r="C217" s="19" t="s">
        <v>896</v>
      </c>
      <c r="D217" s="20" t="s">
        <v>768</v>
      </c>
      <c r="E217" s="20" t="s">
        <v>768</v>
      </c>
      <c r="F217" s="21">
        <v>2910701</v>
      </c>
      <c r="G217" s="20" t="s">
        <v>897</v>
      </c>
      <c r="H217" s="22">
        <v>1450.3396</v>
      </c>
      <c r="I217" s="25">
        <v>0.44800000000000001</v>
      </c>
      <c r="J217" s="22">
        <v>564166.55000000005</v>
      </c>
      <c r="K217" s="22">
        <v>937481.86</v>
      </c>
      <c r="L217" s="22">
        <v>1501648.41</v>
      </c>
      <c r="M217" s="21" t="s">
        <v>898</v>
      </c>
      <c r="N217" s="63">
        <f t="shared" si="16"/>
        <v>1035.3771006459451</v>
      </c>
      <c r="O217" s="63">
        <f t="shared" si="17"/>
        <v>646.38782530656954</v>
      </c>
      <c r="P217" s="69">
        <v>2906</v>
      </c>
      <c r="Q217" s="69" t="s">
        <v>12604</v>
      </c>
      <c r="R217" s="70">
        <v>40695</v>
      </c>
      <c r="S217" s="71">
        <f t="shared" si="15"/>
        <v>1.4801831834000001</v>
      </c>
      <c r="T217" s="63">
        <f t="shared" si="18"/>
        <v>1532.5477728535773</v>
      </c>
      <c r="U217" s="63">
        <f t="shared" si="19"/>
        <v>956.77238897328129</v>
      </c>
      <c r="X217" s="54">
        <v>41944</v>
      </c>
      <c r="Y217" s="75">
        <v>1.2245642489999999</v>
      </c>
    </row>
    <row r="218" spans="1:25" x14ac:dyDescent="0.25">
      <c r="A218" s="19" t="s">
        <v>534</v>
      </c>
      <c r="B218" s="19">
        <v>1</v>
      </c>
      <c r="C218" s="19" t="s">
        <v>899</v>
      </c>
      <c r="D218" s="20" t="s">
        <v>900</v>
      </c>
      <c r="E218" s="20" t="s">
        <v>901</v>
      </c>
      <c r="F218" s="21">
        <v>2910727</v>
      </c>
      <c r="G218" s="20" t="s">
        <v>902</v>
      </c>
      <c r="H218" s="22">
        <v>1309.2609</v>
      </c>
      <c r="I218" s="25">
        <v>0.61</v>
      </c>
      <c r="J218" s="22">
        <v>559770.31999999995</v>
      </c>
      <c r="K218" s="22">
        <v>4015961.42</v>
      </c>
      <c r="L218" s="22">
        <v>4575731.74</v>
      </c>
      <c r="M218" s="21" t="s">
        <v>796</v>
      </c>
      <c r="N218" s="63">
        <f t="shared" si="16"/>
        <v>3494.8968078096582</v>
      </c>
      <c r="O218" s="63">
        <f t="shared" si="17"/>
        <v>3067.3499987664795</v>
      </c>
      <c r="P218" s="69">
        <v>2908</v>
      </c>
      <c r="Q218" s="69" t="s">
        <v>15815</v>
      </c>
      <c r="R218" s="70">
        <v>38930</v>
      </c>
      <c r="S218" s="71">
        <f t="shared" si="15"/>
        <v>1.8998324469000001</v>
      </c>
      <c r="T218" s="63">
        <f t="shared" si="18"/>
        <v>6639.7183540440219</v>
      </c>
      <c r="U218" s="63">
        <f t="shared" si="19"/>
        <v>5827.4510536552334</v>
      </c>
      <c r="X218" s="54">
        <v>41974</v>
      </c>
      <c r="Y218" s="75">
        <v>1.2199285205999999</v>
      </c>
    </row>
    <row r="219" spans="1:25" x14ac:dyDescent="0.25">
      <c r="A219" s="19" t="s">
        <v>534</v>
      </c>
      <c r="B219" s="19">
        <v>1</v>
      </c>
      <c r="C219" s="19" t="s">
        <v>904</v>
      </c>
      <c r="D219" s="20" t="s">
        <v>650</v>
      </c>
      <c r="E219" s="20" t="s">
        <v>905</v>
      </c>
      <c r="F219" s="21">
        <v>2910776</v>
      </c>
      <c r="G219" s="20" t="s">
        <v>906</v>
      </c>
      <c r="H219" s="22">
        <v>1575.1898000000001</v>
      </c>
      <c r="I219" s="25">
        <v>0.35799999999999998</v>
      </c>
      <c r="J219" s="22">
        <v>254724.03</v>
      </c>
      <c r="K219" s="22">
        <v>404101.94</v>
      </c>
      <c r="L219" s="22">
        <v>658825.97</v>
      </c>
      <c r="M219" s="21" t="s">
        <v>907</v>
      </c>
      <c r="N219" s="63">
        <f t="shared" si="16"/>
        <v>418.25180051318256</v>
      </c>
      <c r="O219" s="63">
        <f t="shared" si="17"/>
        <v>256.54174500114209</v>
      </c>
      <c r="P219" s="69">
        <v>2902</v>
      </c>
      <c r="Q219" s="69" t="s">
        <v>12591</v>
      </c>
      <c r="R219" s="70">
        <v>37469</v>
      </c>
      <c r="S219" s="71">
        <f t="shared" si="15"/>
        <v>2.6063964657000001</v>
      </c>
      <c r="T219" s="63">
        <f t="shared" si="18"/>
        <v>1090.1300146302206</v>
      </c>
      <c r="U219" s="63">
        <f t="shared" si="19"/>
        <v>668.64949747548735</v>
      </c>
      <c r="X219" s="54">
        <v>42005</v>
      </c>
      <c r="Y219" s="75">
        <v>1.2103666242</v>
      </c>
    </row>
    <row r="220" spans="1:25" x14ac:dyDescent="0.25">
      <c r="A220" s="19" t="s">
        <v>534</v>
      </c>
      <c r="B220" s="19">
        <v>1</v>
      </c>
      <c r="C220" s="19" t="s">
        <v>908</v>
      </c>
      <c r="D220" s="20" t="s">
        <v>542</v>
      </c>
      <c r="E220" s="20" t="s">
        <v>909</v>
      </c>
      <c r="F220" s="21">
        <v>2911501</v>
      </c>
      <c r="G220" s="20" t="s">
        <v>910</v>
      </c>
      <c r="H220" s="22">
        <v>187.16900000000001</v>
      </c>
      <c r="I220" s="25">
        <v>0.57299999999999995</v>
      </c>
      <c r="J220" s="22">
        <v>52451.35</v>
      </c>
      <c r="K220" s="22">
        <v>261360.92</v>
      </c>
      <c r="L220" s="22">
        <v>313812.27</v>
      </c>
      <c r="M220" s="21" t="s">
        <v>912</v>
      </c>
      <c r="N220" s="63">
        <f t="shared" si="16"/>
        <v>1676.6252424279662</v>
      </c>
      <c r="O220" s="63">
        <f t="shared" si="17"/>
        <v>1396.3900004808488</v>
      </c>
      <c r="P220" s="69">
        <v>2907</v>
      </c>
      <c r="Q220" s="69" t="s">
        <v>12728</v>
      </c>
      <c r="R220" s="70">
        <v>38473</v>
      </c>
      <c r="S220" s="71">
        <f t="shared" si="15"/>
        <v>1.9947771682</v>
      </c>
      <c r="T220" s="63">
        <f t="shared" si="18"/>
        <v>3344.493753223097</v>
      </c>
      <c r="U220" s="63">
        <f t="shared" si="19"/>
        <v>2785.4868908619842</v>
      </c>
      <c r="X220" s="54">
        <v>42036</v>
      </c>
      <c r="Y220" s="75">
        <v>1.1996893887</v>
      </c>
    </row>
    <row r="221" spans="1:25" x14ac:dyDescent="0.25">
      <c r="A221" s="19" t="s">
        <v>534</v>
      </c>
      <c r="B221" s="19">
        <v>1</v>
      </c>
      <c r="C221" s="19" t="s">
        <v>913</v>
      </c>
      <c r="D221" s="20" t="s">
        <v>914</v>
      </c>
      <c r="E221" s="20" t="s">
        <v>914</v>
      </c>
      <c r="F221" s="21">
        <v>2911709</v>
      </c>
      <c r="G221" s="20" t="s">
        <v>915</v>
      </c>
      <c r="H221" s="22">
        <v>2300</v>
      </c>
      <c r="I221" s="25">
        <v>0.45200000000000001</v>
      </c>
      <c r="J221" s="22">
        <v>124564.11</v>
      </c>
      <c r="K221" s="22">
        <v>711408.23</v>
      </c>
      <c r="L221" s="22">
        <v>835972.34</v>
      </c>
      <c r="M221" s="21" t="s">
        <v>917</v>
      </c>
      <c r="N221" s="63">
        <f t="shared" si="16"/>
        <v>363.46623478260869</v>
      </c>
      <c r="O221" s="63">
        <f t="shared" si="17"/>
        <v>309.30792608695651</v>
      </c>
      <c r="P221" s="69">
        <v>2910</v>
      </c>
      <c r="Q221" s="69" t="s">
        <v>12555</v>
      </c>
      <c r="R221" s="70">
        <v>37561</v>
      </c>
      <c r="S221" s="71">
        <f t="shared" si="15"/>
        <v>2.5418131667999999</v>
      </c>
      <c r="T221" s="63">
        <f t="shared" si="18"/>
        <v>923.86326125765493</v>
      </c>
      <c r="U221" s="63">
        <f t="shared" si="19"/>
        <v>786.20295912342726</v>
      </c>
      <c r="X221" s="54">
        <v>42064</v>
      </c>
      <c r="Y221" s="75">
        <v>1.1839429475000001</v>
      </c>
    </row>
    <row r="222" spans="1:25" x14ac:dyDescent="0.25">
      <c r="A222" s="19" t="s">
        <v>534</v>
      </c>
      <c r="B222" s="19">
        <v>1</v>
      </c>
      <c r="C222" s="19" t="s">
        <v>918</v>
      </c>
      <c r="D222" s="20" t="s">
        <v>900</v>
      </c>
      <c r="E222" s="20" t="s">
        <v>919</v>
      </c>
      <c r="F222" s="21">
        <v>2911808</v>
      </c>
      <c r="G222" s="20" t="s">
        <v>920</v>
      </c>
      <c r="H222" s="22">
        <v>1165.71</v>
      </c>
      <c r="I222" s="25">
        <v>0.44159999999999999</v>
      </c>
      <c r="J222" s="22">
        <v>580296.35</v>
      </c>
      <c r="K222" s="22">
        <v>2332357.5699999998</v>
      </c>
      <c r="L222" s="22">
        <v>2912653.92</v>
      </c>
      <c r="M222" s="21" t="s">
        <v>163</v>
      </c>
      <c r="N222" s="63">
        <f t="shared" si="16"/>
        <v>2498.6093625344211</v>
      </c>
      <c r="O222" s="63">
        <f t="shared" si="17"/>
        <v>2000.8042909471478</v>
      </c>
      <c r="P222" s="69">
        <v>2908</v>
      </c>
      <c r="Q222" s="69" t="s">
        <v>15815</v>
      </c>
      <c r="R222" s="70">
        <v>38657</v>
      </c>
      <c r="S222" s="71">
        <f t="shared" si="15"/>
        <v>1.9542153191</v>
      </c>
      <c r="T222" s="63">
        <f t="shared" si="18"/>
        <v>4882.8206927114516</v>
      </c>
      <c r="U222" s="63">
        <f t="shared" si="19"/>
        <v>3910.0023958899296</v>
      </c>
      <c r="X222" s="54">
        <v>42095</v>
      </c>
      <c r="Y222" s="75">
        <v>1.1694418683000001</v>
      </c>
    </row>
    <row r="223" spans="1:25" x14ac:dyDescent="0.25">
      <c r="A223" s="19" t="s">
        <v>534</v>
      </c>
      <c r="B223" s="19">
        <v>1</v>
      </c>
      <c r="C223" s="19" t="s">
        <v>922</v>
      </c>
      <c r="D223" s="20" t="s">
        <v>900</v>
      </c>
      <c r="E223" s="20" t="s">
        <v>919</v>
      </c>
      <c r="F223" s="21">
        <v>2911808</v>
      </c>
      <c r="G223" s="20" t="s">
        <v>923</v>
      </c>
      <c r="H223" s="22">
        <v>543.35</v>
      </c>
      <c r="I223" s="25">
        <v>0.48</v>
      </c>
      <c r="J223" s="22">
        <v>159137.60000000001</v>
      </c>
      <c r="K223" s="22">
        <v>105515.8</v>
      </c>
      <c r="L223" s="22">
        <v>264653.40000000002</v>
      </c>
      <c r="M223" s="21" t="s">
        <v>644</v>
      </c>
      <c r="N223" s="63">
        <f t="shared" si="16"/>
        <v>487.07720622066807</v>
      </c>
      <c r="O223" s="63">
        <f t="shared" si="17"/>
        <v>194.19490199687127</v>
      </c>
      <c r="P223" s="69">
        <v>2908</v>
      </c>
      <c r="Q223" s="69" t="s">
        <v>15815</v>
      </c>
      <c r="R223" s="70">
        <v>36373</v>
      </c>
      <c r="S223" s="71">
        <f t="shared" si="15"/>
        <v>3.2094538514069586</v>
      </c>
      <c r="T223" s="63">
        <f t="shared" si="18"/>
        <v>1563.2518154374645</v>
      </c>
      <c r="U223" s="63">
        <f t="shared" si="19"/>
        <v>623.25957613745538</v>
      </c>
      <c r="X223" s="54">
        <v>42125</v>
      </c>
      <c r="Y223" s="75">
        <v>1.1570613123</v>
      </c>
    </row>
    <row r="224" spans="1:25" x14ac:dyDescent="0.25">
      <c r="A224" s="19" t="s">
        <v>534</v>
      </c>
      <c r="B224" s="19">
        <v>1</v>
      </c>
      <c r="C224" s="19" t="s">
        <v>925</v>
      </c>
      <c r="D224" s="20" t="s">
        <v>542</v>
      </c>
      <c r="E224" s="20" t="s">
        <v>926</v>
      </c>
      <c r="F224" s="21">
        <v>2912103</v>
      </c>
      <c r="G224" s="20" t="s">
        <v>927</v>
      </c>
      <c r="H224" s="22">
        <v>429.95409999999998</v>
      </c>
      <c r="I224" s="25">
        <v>0.47599999999999998</v>
      </c>
      <c r="J224" s="22">
        <v>103377.93</v>
      </c>
      <c r="K224" s="22">
        <v>89814.07</v>
      </c>
      <c r="L224" s="22">
        <v>193192</v>
      </c>
      <c r="M224" s="21" t="s">
        <v>928</v>
      </c>
      <c r="N224" s="63">
        <f t="shared" si="16"/>
        <v>449.33168447515681</v>
      </c>
      <c r="O224" s="63">
        <f t="shared" si="17"/>
        <v>208.89222826343558</v>
      </c>
      <c r="P224" s="69">
        <v>2907</v>
      </c>
      <c r="Q224" s="69" t="s">
        <v>12728</v>
      </c>
      <c r="R224" s="70">
        <v>36192</v>
      </c>
      <c r="S224" s="71">
        <f t="shared" si="15"/>
        <v>3.3371938896272964</v>
      </c>
      <c r="T224" s="63">
        <f t="shared" si="18"/>
        <v>1499.5069518464336</v>
      </c>
      <c r="U224" s="63">
        <f t="shared" si="19"/>
        <v>697.11386775136759</v>
      </c>
      <c r="X224" s="54">
        <v>42156</v>
      </c>
      <c r="Y224" s="75">
        <v>1.1501603502</v>
      </c>
    </row>
    <row r="225" spans="1:25" x14ac:dyDescent="0.25">
      <c r="A225" s="19" t="s">
        <v>534</v>
      </c>
      <c r="B225" s="19">
        <v>1</v>
      </c>
      <c r="C225" s="19" t="s">
        <v>929</v>
      </c>
      <c r="D225" s="20" t="s">
        <v>542</v>
      </c>
      <c r="E225" s="20" t="s">
        <v>926</v>
      </c>
      <c r="F225" s="21">
        <v>2912103</v>
      </c>
      <c r="G225" s="20" t="s">
        <v>930</v>
      </c>
      <c r="H225" s="22">
        <v>515.8365</v>
      </c>
      <c r="I225" s="25">
        <v>0.61699999999999999</v>
      </c>
      <c r="J225" s="22">
        <v>93695.57</v>
      </c>
      <c r="K225" s="22">
        <v>139673.03</v>
      </c>
      <c r="L225" s="22">
        <v>233368.6</v>
      </c>
      <c r="M225" s="21" t="s">
        <v>123</v>
      </c>
      <c r="N225" s="63">
        <f t="shared" si="16"/>
        <v>452.40807891647842</v>
      </c>
      <c r="O225" s="63">
        <f t="shared" si="17"/>
        <v>270.76996296307067</v>
      </c>
      <c r="P225" s="69">
        <v>2907</v>
      </c>
      <c r="Q225" s="69" t="s">
        <v>12728</v>
      </c>
      <c r="R225" s="70">
        <v>36039</v>
      </c>
      <c r="S225" s="71">
        <f t="shared" si="15"/>
        <v>3.346096831630871</v>
      </c>
      <c r="T225" s="63">
        <f t="shared" si="18"/>
        <v>1513.8012394666375</v>
      </c>
      <c r="U225" s="63">
        <f t="shared" si="19"/>
        <v>906.022515171539</v>
      </c>
      <c r="X225" s="54">
        <v>42186</v>
      </c>
      <c r="Y225" s="75">
        <v>1.1388853849</v>
      </c>
    </row>
    <row r="226" spans="1:25" x14ac:dyDescent="0.25">
      <c r="A226" s="19" t="s">
        <v>534</v>
      </c>
      <c r="B226" s="19">
        <v>1</v>
      </c>
      <c r="C226" s="19" t="s">
        <v>932</v>
      </c>
      <c r="D226" s="20" t="s">
        <v>542</v>
      </c>
      <c r="E226" s="20" t="s">
        <v>926</v>
      </c>
      <c r="F226" s="21">
        <v>2912103</v>
      </c>
      <c r="G226" s="20" t="s">
        <v>933</v>
      </c>
      <c r="H226" s="22">
        <v>519.50549999999998</v>
      </c>
      <c r="I226" s="25">
        <v>0.42499999999999999</v>
      </c>
      <c r="J226" s="22">
        <v>342984.78</v>
      </c>
      <c r="K226" s="22">
        <v>234048.48</v>
      </c>
      <c r="L226" s="22">
        <v>577033.26</v>
      </c>
      <c r="M226" s="21" t="s">
        <v>934</v>
      </c>
      <c r="N226" s="63">
        <f t="shared" si="16"/>
        <v>1110.7356130012099</v>
      </c>
      <c r="O226" s="63">
        <f t="shared" si="17"/>
        <v>450.52165953969694</v>
      </c>
      <c r="P226" s="69">
        <v>2907</v>
      </c>
      <c r="Q226" s="69" t="s">
        <v>12728</v>
      </c>
      <c r="R226" s="70">
        <v>37803</v>
      </c>
      <c r="S226" s="71">
        <f t="shared" si="15"/>
        <v>2.2426182975</v>
      </c>
      <c r="T226" s="63">
        <f t="shared" si="18"/>
        <v>2490.9560094013923</v>
      </c>
      <c r="U226" s="63">
        <f t="shared" si="19"/>
        <v>1010.3481171037897</v>
      </c>
      <c r="X226" s="54">
        <v>42217</v>
      </c>
      <c r="Y226" s="75">
        <v>1.1322053731999999</v>
      </c>
    </row>
    <row r="227" spans="1:25" x14ac:dyDescent="0.25">
      <c r="A227" s="19" t="s">
        <v>534</v>
      </c>
      <c r="B227" s="19">
        <v>1</v>
      </c>
      <c r="C227" s="19" t="s">
        <v>935</v>
      </c>
      <c r="D227" s="20" t="s">
        <v>628</v>
      </c>
      <c r="E227" s="20" t="s">
        <v>936</v>
      </c>
      <c r="F227" s="21">
        <v>2912608</v>
      </c>
      <c r="G227" s="20" t="s">
        <v>937</v>
      </c>
      <c r="H227" s="22">
        <v>1665</v>
      </c>
      <c r="I227" s="25">
        <v>0.51300000000000001</v>
      </c>
      <c r="J227" s="22">
        <v>55863.01</v>
      </c>
      <c r="K227" s="22">
        <v>317851.69</v>
      </c>
      <c r="L227" s="22">
        <v>373714.7</v>
      </c>
      <c r="M227" s="21" t="s">
        <v>939</v>
      </c>
      <c r="N227" s="63">
        <f t="shared" si="16"/>
        <v>224.45327327327328</v>
      </c>
      <c r="O227" s="63">
        <f t="shared" si="17"/>
        <v>190.90191591591591</v>
      </c>
      <c r="P227" s="69">
        <v>2906</v>
      </c>
      <c r="Q227" s="69" t="s">
        <v>12604</v>
      </c>
      <c r="R227" s="70">
        <v>37742</v>
      </c>
      <c r="S227" s="71">
        <f t="shared" si="15"/>
        <v>2.2666562502000001</v>
      </c>
      <c r="T227" s="63">
        <f t="shared" si="18"/>
        <v>508.75841474271351</v>
      </c>
      <c r="U227" s="63">
        <f t="shared" si="19"/>
        <v>432.70902088596569</v>
      </c>
      <c r="X227" s="54">
        <v>42248</v>
      </c>
      <c r="Y227" s="75">
        <v>1.1273577348999999</v>
      </c>
    </row>
    <row r="228" spans="1:25" x14ac:dyDescent="0.25">
      <c r="A228" s="19" t="s">
        <v>534</v>
      </c>
      <c r="B228" s="19">
        <v>1</v>
      </c>
      <c r="C228" s="19" t="s">
        <v>940</v>
      </c>
      <c r="D228" s="20" t="s">
        <v>628</v>
      </c>
      <c r="E228" s="20" t="s">
        <v>936</v>
      </c>
      <c r="F228" s="21">
        <v>2912608</v>
      </c>
      <c r="G228" s="20" t="s">
        <v>941</v>
      </c>
      <c r="H228" s="22">
        <v>1665.0334</v>
      </c>
      <c r="I228" s="25">
        <v>0.51300000000000001</v>
      </c>
      <c r="J228" s="22">
        <v>183964.03</v>
      </c>
      <c r="K228" s="22">
        <v>317851.69</v>
      </c>
      <c r="L228" s="22">
        <v>501815.72</v>
      </c>
      <c r="M228" s="21" t="s">
        <v>942</v>
      </c>
      <c r="N228" s="63">
        <f t="shared" si="16"/>
        <v>301.38477702609447</v>
      </c>
      <c r="O228" s="63">
        <f t="shared" si="17"/>
        <v>190.89808648883559</v>
      </c>
      <c r="P228" s="69">
        <v>2906</v>
      </c>
      <c r="Q228" s="69" t="s">
        <v>12604</v>
      </c>
      <c r="R228" s="70">
        <v>37742</v>
      </c>
      <c r="S228" s="71">
        <f t="shared" si="15"/>
        <v>2.2666562502000001</v>
      </c>
      <c r="T228" s="63">
        <f t="shared" si="18"/>
        <v>683.13568856133043</v>
      </c>
      <c r="U228" s="63">
        <f t="shared" si="19"/>
        <v>432.70034089113938</v>
      </c>
      <c r="X228" s="54">
        <v>42278</v>
      </c>
      <c r="Y228" s="75">
        <v>1.1229781202</v>
      </c>
    </row>
    <row r="229" spans="1:25" x14ac:dyDescent="0.25">
      <c r="A229" s="19" t="s">
        <v>534</v>
      </c>
      <c r="B229" s="19">
        <v>1</v>
      </c>
      <c r="C229" s="19" t="s">
        <v>943</v>
      </c>
      <c r="D229" s="20" t="s">
        <v>542</v>
      </c>
      <c r="E229" s="20" t="s">
        <v>944</v>
      </c>
      <c r="F229" s="21">
        <v>2912707</v>
      </c>
      <c r="G229" s="20" t="s">
        <v>945</v>
      </c>
      <c r="H229" s="22">
        <v>578.44860000000006</v>
      </c>
      <c r="I229" s="25">
        <v>0.6</v>
      </c>
      <c r="J229" s="22">
        <v>302550.7</v>
      </c>
      <c r="K229" s="22">
        <v>166906.43</v>
      </c>
      <c r="L229" s="22">
        <v>469457.13</v>
      </c>
      <c r="M229" s="21" t="s">
        <v>644</v>
      </c>
      <c r="N229" s="63">
        <f t="shared" si="16"/>
        <v>811.57968054551429</v>
      </c>
      <c r="O229" s="63">
        <f t="shared" si="17"/>
        <v>288.54150567569872</v>
      </c>
      <c r="P229" s="69">
        <v>2907</v>
      </c>
      <c r="Q229" s="69" t="s">
        <v>12728</v>
      </c>
      <c r="R229" s="70">
        <v>36373</v>
      </c>
      <c r="S229" s="71">
        <f t="shared" si="15"/>
        <v>3.2094538514069586</v>
      </c>
      <c r="T229" s="63">
        <f t="shared" si="18"/>
        <v>2604.72753145043</v>
      </c>
      <c r="U229" s="63">
        <f t="shared" si="19"/>
        <v>926.06064668163401</v>
      </c>
      <c r="X229" s="54">
        <v>42309</v>
      </c>
      <c r="Y229" s="75">
        <v>1.1156150607999999</v>
      </c>
    </row>
    <row r="230" spans="1:25" x14ac:dyDescent="0.25">
      <c r="A230" s="19" t="s">
        <v>534</v>
      </c>
      <c r="B230" s="19">
        <v>1</v>
      </c>
      <c r="C230" s="19" t="s">
        <v>946</v>
      </c>
      <c r="D230" s="20" t="s">
        <v>542</v>
      </c>
      <c r="E230" s="20" t="s">
        <v>944</v>
      </c>
      <c r="F230" s="21">
        <v>2912707</v>
      </c>
      <c r="G230" s="20" t="s">
        <v>947</v>
      </c>
      <c r="H230" s="22">
        <v>406.96</v>
      </c>
      <c r="I230" s="25">
        <v>0.65</v>
      </c>
      <c r="J230" s="22">
        <v>486152.01</v>
      </c>
      <c r="K230" s="22">
        <v>751855.26</v>
      </c>
      <c r="L230" s="22">
        <v>1238007.27</v>
      </c>
      <c r="M230" s="21" t="s">
        <v>949</v>
      </c>
      <c r="N230" s="63">
        <f t="shared" si="16"/>
        <v>3042.085880676234</v>
      </c>
      <c r="O230" s="63">
        <f t="shared" si="17"/>
        <v>1847.4917928051898</v>
      </c>
      <c r="P230" s="69">
        <v>2907</v>
      </c>
      <c r="Q230" s="69" t="s">
        <v>12728</v>
      </c>
      <c r="R230" s="70">
        <v>38687</v>
      </c>
      <c r="S230" s="71">
        <f t="shared" si="15"/>
        <v>1.9390904139</v>
      </c>
      <c r="T230" s="63">
        <f t="shared" si="18"/>
        <v>5898.8795694798246</v>
      </c>
      <c r="U230" s="63">
        <f t="shared" si="19"/>
        <v>3582.4536251874688</v>
      </c>
      <c r="X230" s="54">
        <v>42339</v>
      </c>
      <c r="Y230" s="75">
        <v>1.1062122566000001</v>
      </c>
    </row>
    <row r="231" spans="1:25" x14ac:dyDescent="0.25">
      <c r="A231" s="19" t="s">
        <v>534</v>
      </c>
      <c r="B231" s="19">
        <v>1</v>
      </c>
      <c r="C231" s="19" t="s">
        <v>950</v>
      </c>
      <c r="D231" s="20" t="s">
        <v>542</v>
      </c>
      <c r="E231" s="20" t="s">
        <v>944</v>
      </c>
      <c r="F231" s="21">
        <v>2912707</v>
      </c>
      <c r="G231" s="20" t="s">
        <v>951</v>
      </c>
      <c r="H231" s="22">
        <v>727.95510000000002</v>
      </c>
      <c r="I231" s="25">
        <v>0.40699999999999997</v>
      </c>
      <c r="J231" s="22">
        <v>458805.59</v>
      </c>
      <c r="K231" s="22">
        <v>670944.77</v>
      </c>
      <c r="L231" s="22">
        <v>1129750.3600000001</v>
      </c>
      <c r="M231" s="21" t="s">
        <v>952</v>
      </c>
      <c r="N231" s="63">
        <f t="shared" si="16"/>
        <v>1551.9506079427154</v>
      </c>
      <c r="O231" s="63">
        <f t="shared" si="17"/>
        <v>921.6842769560925</v>
      </c>
      <c r="P231" s="69">
        <v>2907</v>
      </c>
      <c r="Q231" s="69" t="s">
        <v>12728</v>
      </c>
      <c r="R231" s="70">
        <v>38322</v>
      </c>
      <c r="S231" s="71">
        <f t="shared" si="15"/>
        <v>2.0624892921</v>
      </c>
      <c r="T231" s="63">
        <f t="shared" si="18"/>
        <v>3200.8815107499354</v>
      </c>
      <c r="U231" s="63">
        <f t="shared" si="19"/>
        <v>1900.9639519188715</v>
      </c>
      <c r="X231" s="54">
        <v>42370</v>
      </c>
      <c r="Y231" s="75">
        <v>1.0933111847000001</v>
      </c>
    </row>
    <row r="232" spans="1:25" x14ac:dyDescent="0.25">
      <c r="A232" s="19" t="s">
        <v>534</v>
      </c>
      <c r="B232" s="19">
        <v>1</v>
      </c>
      <c r="C232" s="19" t="s">
        <v>953</v>
      </c>
      <c r="D232" s="20" t="s">
        <v>542</v>
      </c>
      <c r="E232" s="20" t="s">
        <v>944</v>
      </c>
      <c r="F232" s="21">
        <v>2912707</v>
      </c>
      <c r="G232" s="20" t="s">
        <v>954</v>
      </c>
      <c r="H232" s="22">
        <v>346.56349999999998</v>
      </c>
      <c r="I232" s="25">
        <v>0.41299999999999998</v>
      </c>
      <c r="J232" s="22">
        <v>271600.07</v>
      </c>
      <c r="K232" s="22">
        <v>177692.57</v>
      </c>
      <c r="L232" s="22">
        <v>449292.64</v>
      </c>
      <c r="M232" s="21" t="s">
        <v>551</v>
      </c>
      <c r="N232" s="63">
        <f t="shared" si="16"/>
        <v>1296.4222718203159</v>
      </c>
      <c r="O232" s="63">
        <f t="shared" si="17"/>
        <v>512.72730682833026</v>
      </c>
      <c r="P232" s="69">
        <v>2907</v>
      </c>
      <c r="Q232" s="69" t="s">
        <v>12728</v>
      </c>
      <c r="R232" s="70">
        <v>37712</v>
      </c>
      <c r="S232" s="71">
        <f t="shared" si="15"/>
        <v>2.2924961315000001</v>
      </c>
      <c r="T232" s="63">
        <f t="shared" si="18"/>
        <v>2972.043042938516</v>
      </c>
      <c r="U232" s="63">
        <f t="shared" si="19"/>
        <v>1175.4253674183608</v>
      </c>
      <c r="X232" s="54">
        <v>42401</v>
      </c>
      <c r="Y232" s="75">
        <v>1.0833444160000001</v>
      </c>
    </row>
    <row r="233" spans="1:25" x14ac:dyDescent="0.25">
      <c r="A233" s="19" t="s">
        <v>534</v>
      </c>
      <c r="B233" s="19">
        <v>1</v>
      </c>
      <c r="C233" s="19" t="s">
        <v>955</v>
      </c>
      <c r="D233" s="20" t="s">
        <v>542</v>
      </c>
      <c r="E233" s="20" t="s">
        <v>944</v>
      </c>
      <c r="F233" s="21">
        <v>2912707</v>
      </c>
      <c r="G233" s="20" t="s">
        <v>956</v>
      </c>
      <c r="H233" s="22">
        <v>122.65</v>
      </c>
      <c r="I233" s="25">
        <v>0.40200000000000002</v>
      </c>
      <c r="J233" s="22">
        <v>65695.59</v>
      </c>
      <c r="K233" s="22">
        <v>66334.02</v>
      </c>
      <c r="L233" s="22">
        <v>132029.60999999999</v>
      </c>
      <c r="M233" s="21" t="s">
        <v>958</v>
      </c>
      <c r="N233" s="63">
        <f t="shared" si="16"/>
        <v>1076.4746025275172</v>
      </c>
      <c r="O233" s="63">
        <f t="shared" si="17"/>
        <v>540.83995108030979</v>
      </c>
      <c r="P233" s="69">
        <v>2907</v>
      </c>
      <c r="Q233" s="69" t="s">
        <v>12728</v>
      </c>
      <c r="R233" s="70">
        <v>37987</v>
      </c>
      <c r="S233" s="71">
        <f t="shared" si="15"/>
        <v>2.1994320889000001</v>
      </c>
      <c r="T233" s="63">
        <f t="shared" si="18"/>
        <v>2367.6327836848945</v>
      </c>
      <c r="U233" s="63">
        <f t="shared" si="19"/>
        <v>1189.5407433651396</v>
      </c>
      <c r="X233" s="54">
        <v>42430</v>
      </c>
      <c r="Y233" s="75">
        <v>1.0681763124000001</v>
      </c>
    </row>
    <row r="234" spans="1:25" x14ac:dyDescent="0.25">
      <c r="A234" s="19" t="s">
        <v>534</v>
      </c>
      <c r="B234" s="19">
        <v>1</v>
      </c>
      <c r="C234" s="19" t="s">
        <v>959</v>
      </c>
      <c r="D234" s="20" t="s">
        <v>900</v>
      </c>
      <c r="E234" s="20" t="s">
        <v>960</v>
      </c>
      <c r="F234" s="21">
        <v>2912806</v>
      </c>
      <c r="G234" s="20" t="s">
        <v>961</v>
      </c>
      <c r="H234" s="22">
        <v>413.37270000000001</v>
      </c>
      <c r="I234" s="25">
        <v>0.38800000000000001</v>
      </c>
      <c r="J234" s="22">
        <v>133662.88</v>
      </c>
      <c r="K234" s="22">
        <v>1542888.6500000001</v>
      </c>
      <c r="L234" s="22">
        <v>1676551.5300000003</v>
      </c>
      <c r="M234" s="21" t="s">
        <v>194</v>
      </c>
      <c r="N234" s="63">
        <f t="shared" si="16"/>
        <v>4055.7867754692079</v>
      </c>
      <c r="O234" s="63">
        <f t="shared" si="17"/>
        <v>3732.4396361927143</v>
      </c>
      <c r="P234" s="69">
        <v>2908</v>
      </c>
      <c r="Q234" s="69" t="s">
        <v>15815</v>
      </c>
      <c r="R234" s="70">
        <v>39295</v>
      </c>
      <c r="S234" s="71">
        <f t="shared" si="15"/>
        <v>1.8318566693</v>
      </c>
      <c r="T234" s="63">
        <f t="shared" si="18"/>
        <v>7429.6200539020101</v>
      </c>
      <c r="U234" s="63">
        <f t="shared" si="19"/>
        <v>6837.2944403192896</v>
      </c>
      <c r="X234" s="54">
        <v>42461</v>
      </c>
      <c r="Y234" s="75">
        <v>1.0636028203000001</v>
      </c>
    </row>
    <row r="235" spans="1:25" x14ac:dyDescent="0.25">
      <c r="A235" s="19" t="s">
        <v>534</v>
      </c>
      <c r="B235" s="19">
        <v>1</v>
      </c>
      <c r="C235" s="19" t="s">
        <v>963</v>
      </c>
      <c r="D235" s="20" t="s">
        <v>542</v>
      </c>
      <c r="E235" s="20" t="s">
        <v>964</v>
      </c>
      <c r="F235" s="21">
        <v>2912905</v>
      </c>
      <c r="G235" s="20" t="s">
        <v>965</v>
      </c>
      <c r="H235" s="22">
        <v>157.84</v>
      </c>
      <c r="I235" s="25">
        <v>0.36</v>
      </c>
      <c r="J235" s="22">
        <v>2763.92</v>
      </c>
      <c r="K235" s="22">
        <v>106242.18</v>
      </c>
      <c r="L235" s="22">
        <v>109006.09999999999</v>
      </c>
      <c r="M235" s="21" t="s">
        <v>967</v>
      </c>
      <c r="N235" s="63">
        <f t="shared" si="16"/>
        <v>690.61137861125178</v>
      </c>
      <c r="O235" s="63">
        <f t="shared" si="17"/>
        <v>673.10048150025341</v>
      </c>
      <c r="P235" s="69">
        <v>2907</v>
      </c>
      <c r="Q235" s="69" t="s">
        <v>12728</v>
      </c>
      <c r="R235" s="70">
        <v>38687</v>
      </c>
      <c r="S235" s="71">
        <f t="shared" si="15"/>
        <v>1.9390904139</v>
      </c>
      <c r="T235" s="63">
        <f t="shared" si="18"/>
        <v>1339.1579039953419</v>
      </c>
      <c r="U235" s="63">
        <f t="shared" si="19"/>
        <v>1305.2026912686158</v>
      </c>
      <c r="X235" s="54">
        <v>42491</v>
      </c>
      <c r="Y235" s="75">
        <v>1.0582059697999999</v>
      </c>
    </row>
    <row r="236" spans="1:25" x14ac:dyDescent="0.25">
      <c r="A236" s="19" t="s">
        <v>534</v>
      </c>
      <c r="B236" s="19">
        <v>1</v>
      </c>
      <c r="C236" s="19" t="s">
        <v>968</v>
      </c>
      <c r="D236" s="20" t="s">
        <v>730</v>
      </c>
      <c r="E236" s="20" t="s">
        <v>969</v>
      </c>
      <c r="F236" s="21">
        <v>2913457</v>
      </c>
      <c r="G236" s="20" t="s">
        <v>970</v>
      </c>
      <c r="H236" s="22">
        <v>349.6</v>
      </c>
      <c r="I236" s="25">
        <v>0.53800000000000003</v>
      </c>
      <c r="J236" s="22">
        <v>128326.5</v>
      </c>
      <c r="K236" s="22">
        <v>212683.16</v>
      </c>
      <c r="L236" s="22">
        <v>341009.66000000003</v>
      </c>
      <c r="M236" s="21" t="s">
        <v>912</v>
      </c>
      <c r="N236" s="63">
        <f t="shared" si="16"/>
        <v>975.42808924485132</v>
      </c>
      <c r="O236" s="63">
        <f t="shared" si="17"/>
        <v>608.36144164759719</v>
      </c>
      <c r="P236" s="69">
        <v>2907</v>
      </c>
      <c r="Q236" s="69" t="s">
        <v>12728</v>
      </c>
      <c r="R236" s="70">
        <v>38473</v>
      </c>
      <c r="S236" s="71">
        <f t="shared" si="15"/>
        <v>1.9947771682</v>
      </c>
      <c r="T236" s="63">
        <f t="shared" si="18"/>
        <v>1945.7616816465813</v>
      </c>
      <c r="U236" s="63">
        <f t="shared" si="19"/>
        <v>1213.5455138118634</v>
      </c>
      <c r="X236" s="54">
        <v>42522</v>
      </c>
      <c r="Y236" s="75">
        <v>1.0491829961000001</v>
      </c>
    </row>
    <row r="237" spans="1:25" x14ac:dyDescent="0.25">
      <c r="A237" s="19" t="s">
        <v>534</v>
      </c>
      <c r="B237" s="19">
        <v>1</v>
      </c>
      <c r="C237" s="19" t="s">
        <v>971</v>
      </c>
      <c r="D237" s="20" t="s">
        <v>599</v>
      </c>
      <c r="E237" s="20" t="s">
        <v>972</v>
      </c>
      <c r="F237" s="21">
        <v>2913507</v>
      </c>
      <c r="G237" s="20" t="s">
        <v>973</v>
      </c>
      <c r="H237" s="22">
        <v>964.31</v>
      </c>
      <c r="I237" s="25">
        <v>0.32300000000000001</v>
      </c>
      <c r="J237" s="22">
        <v>22820.61</v>
      </c>
      <c r="K237" s="22">
        <v>216959.98</v>
      </c>
      <c r="L237" s="22">
        <v>239780.59000000003</v>
      </c>
      <c r="M237" s="21" t="s">
        <v>417</v>
      </c>
      <c r="N237" s="63">
        <f t="shared" si="16"/>
        <v>248.65509016809952</v>
      </c>
      <c r="O237" s="63">
        <f t="shared" si="17"/>
        <v>224.98986840331432</v>
      </c>
      <c r="P237" s="69">
        <v>2909</v>
      </c>
      <c r="Q237" s="69" t="s">
        <v>12769</v>
      </c>
      <c r="R237" s="70">
        <v>36434</v>
      </c>
      <c r="S237" s="71">
        <f t="shared" si="15"/>
        <v>3.1687748953473367</v>
      </c>
      <c r="T237" s="63">
        <f t="shared" si="18"/>
        <v>787.93200732500213</v>
      </c>
      <c r="U237" s="63">
        <f t="shared" si="19"/>
        <v>712.94224670392339</v>
      </c>
      <c r="X237" s="54">
        <v>42552</v>
      </c>
      <c r="Y237" s="75">
        <v>1.0450029840999999</v>
      </c>
    </row>
    <row r="238" spans="1:25" x14ac:dyDescent="0.25">
      <c r="A238" s="19" t="s">
        <v>534</v>
      </c>
      <c r="B238" s="19">
        <v>1</v>
      </c>
      <c r="C238" s="19" t="s">
        <v>975</v>
      </c>
      <c r="D238" s="20" t="s">
        <v>542</v>
      </c>
      <c r="E238" s="20" t="s">
        <v>976</v>
      </c>
      <c r="F238" s="21">
        <v>2913606</v>
      </c>
      <c r="G238" s="20" t="s">
        <v>977</v>
      </c>
      <c r="H238" s="22">
        <v>393.42360000000002</v>
      </c>
      <c r="I238" s="25">
        <v>0.61699999999999999</v>
      </c>
      <c r="J238" s="22">
        <v>127098.7</v>
      </c>
      <c r="K238" s="22">
        <v>103937.49</v>
      </c>
      <c r="L238" s="22">
        <v>231036.19</v>
      </c>
      <c r="M238" s="21" t="s">
        <v>123</v>
      </c>
      <c r="N238" s="63">
        <f t="shared" si="16"/>
        <v>587.24537623060735</v>
      </c>
      <c r="O238" s="63">
        <f t="shared" si="17"/>
        <v>264.18722720243522</v>
      </c>
      <c r="P238" s="69">
        <v>2907</v>
      </c>
      <c r="Q238" s="69" t="s">
        <v>12728</v>
      </c>
      <c r="R238" s="70">
        <v>36039</v>
      </c>
      <c r="S238" s="71">
        <f t="shared" ref="S238:S301" si="20">VLOOKUP(R238,$X$3:$Y$251,2,0)</f>
        <v>3.346096831630871</v>
      </c>
      <c r="T238" s="63">
        <f t="shared" si="18"/>
        <v>1964.979892795114</v>
      </c>
      <c r="U238" s="63">
        <f t="shared" si="19"/>
        <v>883.99604389941351</v>
      </c>
      <c r="X238" s="54">
        <v>42583</v>
      </c>
      <c r="Y238" s="75">
        <v>1.0393902766000001</v>
      </c>
    </row>
    <row r="239" spans="1:25" x14ac:dyDescent="0.25">
      <c r="A239" s="19" t="s">
        <v>534</v>
      </c>
      <c r="B239" s="19">
        <v>1</v>
      </c>
      <c r="C239" s="19" t="s">
        <v>979</v>
      </c>
      <c r="D239" s="20" t="s">
        <v>542</v>
      </c>
      <c r="E239" s="20" t="s">
        <v>976</v>
      </c>
      <c r="F239" s="21">
        <v>2913606</v>
      </c>
      <c r="G239" s="20" t="s">
        <v>980</v>
      </c>
      <c r="H239" s="22">
        <v>476.43680000000001</v>
      </c>
      <c r="I239" s="25">
        <v>0.625</v>
      </c>
      <c r="J239" s="22">
        <v>146912.59</v>
      </c>
      <c r="K239" s="22">
        <v>143199.78</v>
      </c>
      <c r="L239" s="22">
        <v>290112.37</v>
      </c>
      <c r="M239" s="21" t="s">
        <v>417</v>
      </c>
      <c r="N239" s="63">
        <f t="shared" si="16"/>
        <v>608.92099434804368</v>
      </c>
      <c r="O239" s="63">
        <f t="shared" si="17"/>
        <v>300.56406222189383</v>
      </c>
      <c r="P239" s="69">
        <v>2907</v>
      </c>
      <c r="Q239" s="69" t="s">
        <v>12728</v>
      </c>
      <c r="R239" s="70">
        <v>36434</v>
      </c>
      <c r="S239" s="71">
        <f t="shared" si="20"/>
        <v>3.1687748953473367</v>
      </c>
      <c r="T239" s="63">
        <f t="shared" si="18"/>
        <v>1929.5335601400184</v>
      </c>
      <c r="U239" s="63">
        <f t="shared" si="19"/>
        <v>952.41985481235201</v>
      </c>
      <c r="X239" s="54">
        <v>42614</v>
      </c>
      <c r="Y239" s="75">
        <v>1.0347339737000001</v>
      </c>
    </row>
    <row r="240" spans="1:25" x14ac:dyDescent="0.25">
      <c r="A240" s="19" t="s">
        <v>534</v>
      </c>
      <c r="B240" s="19">
        <v>1</v>
      </c>
      <c r="C240" s="19" t="s">
        <v>981</v>
      </c>
      <c r="D240" s="20" t="s">
        <v>542</v>
      </c>
      <c r="E240" s="20" t="s">
        <v>976</v>
      </c>
      <c r="F240" s="21">
        <v>2913606</v>
      </c>
      <c r="G240" s="20" t="s">
        <v>982</v>
      </c>
      <c r="H240" s="22">
        <v>461.87270000000001</v>
      </c>
      <c r="I240" s="25">
        <v>0.58099999999999996</v>
      </c>
      <c r="J240" s="22">
        <v>175696.31</v>
      </c>
      <c r="K240" s="22">
        <v>117739.92</v>
      </c>
      <c r="L240" s="22">
        <v>293436.23</v>
      </c>
      <c r="M240" s="21" t="s">
        <v>603</v>
      </c>
      <c r="N240" s="63">
        <f t="shared" si="16"/>
        <v>635.31841132848933</v>
      </c>
      <c r="O240" s="63">
        <f t="shared" si="17"/>
        <v>254.91855223311529</v>
      </c>
      <c r="P240" s="69">
        <v>2907</v>
      </c>
      <c r="Q240" s="69" t="s">
        <v>12728</v>
      </c>
      <c r="R240" s="70">
        <v>37956</v>
      </c>
      <c r="S240" s="71">
        <f t="shared" si="20"/>
        <v>2.2095494764999999</v>
      </c>
      <c r="T240" s="63">
        <f t="shared" si="18"/>
        <v>1403.7674631616751</v>
      </c>
      <c r="U240" s="63">
        <f t="shared" si="19"/>
        <v>563.25515363681779</v>
      </c>
      <c r="X240" s="54">
        <v>42644</v>
      </c>
      <c r="Y240" s="75">
        <v>1.0323595468</v>
      </c>
    </row>
    <row r="241" spans="1:25" x14ac:dyDescent="0.25">
      <c r="A241" s="19" t="s">
        <v>534</v>
      </c>
      <c r="B241" s="19">
        <v>1</v>
      </c>
      <c r="C241" s="19" t="s">
        <v>984</v>
      </c>
      <c r="D241" s="20" t="s">
        <v>542</v>
      </c>
      <c r="E241" s="20" t="s">
        <v>976</v>
      </c>
      <c r="F241" s="21">
        <v>2913606</v>
      </c>
      <c r="G241" s="20" t="s">
        <v>985</v>
      </c>
      <c r="H241" s="22">
        <v>286.38209999999998</v>
      </c>
      <c r="I241" s="25">
        <v>0.47299999999999998</v>
      </c>
      <c r="J241" s="22">
        <v>488759.39</v>
      </c>
      <c r="K241" s="22">
        <v>234117.37</v>
      </c>
      <c r="L241" s="22">
        <v>722876.76</v>
      </c>
      <c r="M241" s="21" t="s">
        <v>597</v>
      </c>
      <c r="N241" s="63">
        <f t="shared" si="16"/>
        <v>2524.1687940691827</v>
      </c>
      <c r="O241" s="63">
        <f t="shared" si="17"/>
        <v>817.50001134847469</v>
      </c>
      <c r="P241" s="69">
        <v>2907</v>
      </c>
      <c r="Q241" s="69" t="s">
        <v>12728</v>
      </c>
      <c r="R241" s="70">
        <v>38838</v>
      </c>
      <c r="S241" s="71">
        <f t="shared" si="20"/>
        <v>1.9017241305999999</v>
      </c>
      <c r="T241" s="63">
        <f t="shared" si="18"/>
        <v>4800.2727053888666</v>
      </c>
      <c r="U241" s="63">
        <f t="shared" si="19"/>
        <v>1554.659498347168</v>
      </c>
      <c r="X241" s="54">
        <v>42675</v>
      </c>
      <c r="Y241" s="75">
        <v>1.0304017834000001</v>
      </c>
    </row>
    <row r="242" spans="1:25" x14ac:dyDescent="0.25">
      <c r="A242" s="19" t="s">
        <v>534</v>
      </c>
      <c r="B242" s="19">
        <v>1</v>
      </c>
      <c r="C242" s="19" t="s">
        <v>987</v>
      </c>
      <c r="D242" s="20" t="s">
        <v>542</v>
      </c>
      <c r="E242" s="20" t="s">
        <v>976</v>
      </c>
      <c r="F242" s="21">
        <v>2913606</v>
      </c>
      <c r="G242" s="20" t="s">
        <v>988</v>
      </c>
      <c r="H242" s="22">
        <v>542.28520000000003</v>
      </c>
      <c r="I242" s="25">
        <v>0.50900000000000001</v>
      </c>
      <c r="J242" s="22">
        <v>94896.36</v>
      </c>
      <c r="K242" s="22">
        <v>132740.23000000001</v>
      </c>
      <c r="L242" s="22">
        <v>227636.59000000003</v>
      </c>
      <c r="M242" s="21" t="s">
        <v>644</v>
      </c>
      <c r="N242" s="63">
        <f t="shared" si="16"/>
        <v>419.77282433671434</v>
      </c>
      <c r="O242" s="63">
        <f t="shared" si="17"/>
        <v>244.77937070751702</v>
      </c>
      <c r="P242" s="69">
        <v>2907</v>
      </c>
      <c r="Q242" s="69" t="s">
        <v>12728</v>
      </c>
      <c r="R242" s="70">
        <v>36373</v>
      </c>
      <c r="S242" s="71">
        <f t="shared" si="20"/>
        <v>3.2094538514069586</v>
      </c>
      <c r="T242" s="63">
        <f t="shared" si="18"/>
        <v>1347.2415077834446</v>
      </c>
      <c r="U242" s="63">
        <f t="shared" si="19"/>
        <v>785.6080940622121</v>
      </c>
      <c r="X242" s="54">
        <v>42705</v>
      </c>
      <c r="Y242" s="75">
        <v>1.0277296862</v>
      </c>
    </row>
    <row r="243" spans="1:25" x14ac:dyDescent="0.25">
      <c r="A243" s="19" t="s">
        <v>534</v>
      </c>
      <c r="B243" s="19">
        <v>1</v>
      </c>
      <c r="C243" s="19" t="s">
        <v>990</v>
      </c>
      <c r="D243" s="20" t="s">
        <v>542</v>
      </c>
      <c r="E243" s="20" t="s">
        <v>976</v>
      </c>
      <c r="F243" s="21">
        <v>2913606</v>
      </c>
      <c r="G243" s="20" t="s">
        <v>991</v>
      </c>
      <c r="H243" s="22">
        <v>342.30079999999998</v>
      </c>
      <c r="I243" s="25">
        <v>0.47199999999999998</v>
      </c>
      <c r="J243" s="22">
        <v>421629.94</v>
      </c>
      <c r="K243" s="22">
        <v>493262.3</v>
      </c>
      <c r="L243" s="22">
        <v>914892.24</v>
      </c>
      <c r="M243" s="21" t="s">
        <v>992</v>
      </c>
      <c r="N243" s="63">
        <f t="shared" si="16"/>
        <v>2672.7727191990202</v>
      </c>
      <c r="O243" s="63">
        <f t="shared" si="17"/>
        <v>1441.0200034589461</v>
      </c>
      <c r="P243" s="69">
        <v>2907</v>
      </c>
      <c r="Q243" s="69" t="s">
        <v>12728</v>
      </c>
      <c r="R243" s="70">
        <v>38777</v>
      </c>
      <c r="S243" s="71">
        <f t="shared" si="20"/>
        <v>1.9120054028</v>
      </c>
      <c r="T243" s="63">
        <f t="shared" si="18"/>
        <v>5110.3558795649742</v>
      </c>
      <c r="U243" s="63">
        <f t="shared" si="19"/>
        <v>2755.2380321563796</v>
      </c>
      <c r="X243" s="54">
        <v>42736</v>
      </c>
      <c r="Y243" s="75">
        <v>1.0257807028999999</v>
      </c>
    </row>
    <row r="244" spans="1:25" x14ac:dyDescent="0.25">
      <c r="A244" s="19" t="s">
        <v>534</v>
      </c>
      <c r="B244" s="19">
        <v>1</v>
      </c>
      <c r="C244" s="19" t="s">
        <v>993</v>
      </c>
      <c r="D244" s="20" t="s">
        <v>542</v>
      </c>
      <c r="E244" s="20" t="s">
        <v>976</v>
      </c>
      <c r="F244" s="21">
        <v>2913606</v>
      </c>
      <c r="G244" s="20" t="s">
        <v>994</v>
      </c>
      <c r="H244" s="22">
        <v>235.4819</v>
      </c>
      <c r="I244" s="25">
        <v>0.438</v>
      </c>
      <c r="J244" s="22">
        <v>170265.22</v>
      </c>
      <c r="K244" s="22">
        <v>110961.84</v>
      </c>
      <c r="L244" s="22">
        <v>281227.06</v>
      </c>
      <c r="M244" s="21" t="s">
        <v>996</v>
      </c>
      <c r="N244" s="63">
        <f t="shared" si="16"/>
        <v>1194.2618944385958</v>
      </c>
      <c r="O244" s="63">
        <f t="shared" si="17"/>
        <v>471.21175767649231</v>
      </c>
      <c r="P244" s="69">
        <v>2907</v>
      </c>
      <c r="Q244" s="69" t="s">
        <v>12728</v>
      </c>
      <c r="R244" s="70">
        <v>37803</v>
      </c>
      <c r="S244" s="71">
        <f t="shared" si="20"/>
        <v>2.2426182975</v>
      </c>
      <c r="T244" s="63">
        <f t="shared" si="18"/>
        <v>2678.2735764750087</v>
      </c>
      <c r="U244" s="63">
        <f t="shared" si="19"/>
        <v>1056.7481097624377</v>
      </c>
      <c r="X244" s="54">
        <v>42767</v>
      </c>
      <c r="Y244" s="75">
        <v>1.0226106100000001</v>
      </c>
    </row>
    <row r="245" spans="1:25" x14ac:dyDescent="0.25">
      <c r="A245" s="19" t="s">
        <v>534</v>
      </c>
      <c r="B245" s="19">
        <v>1</v>
      </c>
      <c r="C245" s="19" t="s">
        <v>997</v>
      </c>
      <c r="D245" s="20" t="s">
        <v>542</v>
      </c>
      <c r="E245" s="20" t="s">
        <v>998</v>
      </c>
      <c r="F245" s="21">
        <v>2913903</v>
      </c>
      <c r="G245" s="20" t="s">
        <v>999</v>
      </c>
      <c r="H245" s="22">
        <v>733.88710000000003</v>
      </c>
      <c r="I245" s="25">
        <v>0.53200000000000003</v>
      </c>
      <c r="J245" s="22">
        <v>1032008.54</v>
      </c>
      <c r="K245" s="22">
        <v>938673.82</v>
      </c>
      <c r="L245" s="22">
        <v>1970682.3599999999</v>
      </c>
      <c r="M245" s="21" t="s">
        <v>1001</v>
      </c>
      <c r="N245" s="63">
        <f t="shared" si="16"/>
        <v>2685.2663849793785</v>
      </c>
      <c r="O245" s="63">
        <f t="shared" si="17"/>
        <v>1279.0439019843786</v>
      </c>
      <c r="P245" s="69">
        <v>2907</v>
      </c>
      <c r="Q245" s="69" t="s">
        <v>12728</v>
      </c>
      <c r="R245" s="70">
        <v>37926</v>
      </c>
      <c r="S245" s="71">
        <f t="shared" si="20"/>
        <v>2.2133057106999998</v>
      </c>
      <c r="T245" s="63">
        <f t="shared" si="18"/>
        <v>5943.3154246256026</v>
      </c>
      <c r="U245" s="63">
        <f t="shared" si="19"/>
        <v>2830.9151724980361</v>
      </c>
      <c r="X245" s="54">
        <v>42795</v>
      </c>
      <c r="Y245" s="75">
        <v>1.0171181719</v>
      </c>
    </row>
    <row r="246" spans="1:25" x14ac:dyDescent="0.25">
      <c r="A246" s="19" t="s">
        <v>534</v>
      </c>
      <c r="B246" s="19">
        <v>1</v>
      </c>
      <c r="C246" s="19" t="s">
        <v>1002</v>
      </c>
      <c r="D246" s="20" t="s">
        <v>536</v>
      </c>
      <c r="E246" s="20" t="s">
        <v>1003</v>
      </c>
      <c r="F246" s="21">
        <v>2914000</v>
      </c>
      <c r="G246" s="20" t="s">
        <v>1004</v>
      </c>
      <c r="H246" s="22">
        <v>4660.0487999999996</v>
      </c>
      <c r="I246" s="25">
        <v>0.432</v>
      </c>
      <c r="J246" s="22">
        <v>741993.2</v>
      </c>
      <c r="K246" s="22">
        <v>2779162.88</v>
      </c>
      <c r="L246" s="22">
        <v>3521156.08</v>
      </c>
      <c r="M246" s="21" t="s">
        <v>636</v>
      </c>
      <c r="N246" s="63">
        <f t="shared" si="16"/>
        <v>755.60497993068236</v>
      </c>
      <c r="O246" s="63">
        <f t="shared" si="17"/>
        <v>596.38063876069282</v>
      </c>
      <c r="P246" s="69">
        <v>2906</v>
      </c>
      <c r="Q246" s="69" t="s">
        <v>12604</v>
      </c>
      <c r="R246" s="70">
        <v>38108</v>
      </c>
      <c r="S246" s="71">
        <f t="shared" si="20"/>
        <v>2.1519461971</v>
      </c>
      <c r="T246" s="63">
        <f t="shared" si="18"/>
        <v>1626.0212630716537</v>
      </c>
      <c r="U246" s="63">
        <f t="shared" si="19"/>
        <v>1283.3790476051417</v>
      </c>
      <c r="X246" s="54">
        <v>42826</v>
      </c>
      <c r="Y246" s="75">
        <v>1.0155947797</v>
      </c>
    </row>
    <row r="247" spans="1:25" x14ac:dyDescent="0.25">
      <c r="A247" s="19" t="s">
        <v>534</v>
      </c>
      <c r="B247" s="19">
        <v>1</v>
      </c>
      <c r="C247" s="19" t="s">
        <v>1005</v>
      </c>
      <c r="D247" s="20" t="s">
        <v>536</v>
      </c>
      <c r="E247" s="20" t="s">
        <v>1003</v>
      </c>
      <c r="F247" s="21">
        <v>2914000</v>
      </c>
      <c r="G247" s="20" t="s">
        <v>1006</v>
      </c>
      <c r="H247" s="22">
        <v>4288.4903999999997</v>
      </c>
      <c r="I247" s="25">
        <v>0.55400000000000005</v>
      </c>
      <c r="J247" s="22">
        <v>354047.07</v>
      </c>
      <c r="K247" s="22">
        <v>1039633.34</v>
      </c>
      <c r="L247" s="22">
        <v>1393680.41</v>
      </c>
      <c r="M247" s="21" t="s">
        <v>588</v>
      </c>
      <c r="N247" s="63">
        <f t="shared" si="16"/>
        <v>324.98158559478179</v>
      </c>
      <c r="O247" s="63">
        <f t="shared" si="17"/>
        <v>242.42408004457701</v>
      </c>
      <c r="P247" s="69">
        <v>2906</v>
      </c>
      <c r="Q247" s="69" t="s">
        <v>12604</v>
      </c>
      <c r="R247" s="70">
        <v>37712</v>
      </c>
      <c r="S247" s="71">
        <f t="shared" si="20"/>
        <v>2.2924961315000001</v>
      </c>
      <c r="T247" s="63">
        <f t="shared" si="18"/>
        <v>745.01902778477336</v>
      </c>
      <c r="U247" s="63">
        <f t="shared" si="19"/>
        <v>555.75626568463917</v>
      </c>
      <c r="X247" s="54">
        <v>42856</v>
      </c>
      <c r="Y247" s="75">
        <v>1.0134665</v>
      </c>
    </row>
    <row r="248" spans="1:25" x14ac:dyDescent="0.25">
      <c r="A248" s="19" t="s">
        <v>534</v>
      </c>
      <c r="B248" s="19">
        <v>1</v>
      </c>
      <c r="C248" s="19" t="s">
        <v>1007</v>
      </c>
      <c r="D248" s="20" t="s">
        <v>536</v>
      </c>
      <c r="E248" s="20" t="s">
        <v>1003</v>
      </c>
      <c r="F248" s="21">
        <v>2914000</v>
      </c>
      <c r="G248" s="20" t="s">
        <v>1008</v>
      </c>
      <c r="H248" s="22">
        <v>2852.4488000000001</v>
      </c>
      <c r="I248" s="25">
        <v>0.34599999999999997</v>
      </c>
      <c r="J248" s="22">
        <v>255329.62</v>
      </c>
      <c r="K248" s="22">
        <v>2959699.99</v>
      </c>
      <c r="L248" s="22">
        <v>3215029.6100000003</v>
      </c>
      <c r="M248" s="21" t="s">
        <v>1010</v>
      </c>
      <c r="N248" s="63">
        <f t="shared" si="16"/>
        <v>1127.1121185417946</v>
      </c>
      <c r="O248" s="63">
        <f t="shared" si="17"/>
        <v>1037.5996897823372</v>
      </c>
      <c r="P248" s="69">
        <v>2906</v>
      </c>
      <c r="Q248" s="69" t="s">
        <v>12604</v>
      </c>
      <c r="R248" s="70">
        <v>40634</v>
      </c>
      <c r="S248" s="71">
        <f t="shared" si="20"/>
        <v>1.5020216581000001</v>
      </c>
      <c r="T248" s="63">
        <f t="shared" si="18"/>
        <v>1692.9468131567503</v>
      </c>
      <c r="U248" s="63">
        <f t="shared" si="19"/>
        <v>1558.4972064909118</v>
      </c>
      <c r="X248" s="54">
        <v>42887</v>
      </c>
      <c r="Y248" s="75">
        <v>1.011040004</v>
      </c>
    </row>
    <row r="249" spans="1:25" x14ac:dyDescent="0.25">
      <c r="A249" s="19" t="s">
        <v>534</v>
      </c>
      <c r="B249" s="19">
        <v>1</v>
      </c>
      <c r="C249" s="19" t="s">
        <v>1011</v>
      </c>
      <c r="D249" s="20" t="s">
        <v>853</v>
      </c>
      <c r="E249" s="20" t="s">
        <v>1012</v>
      </c>
      <c r="F249" s="21">
        <v>2914208</v>
      </c>
      <c r="G249" s="20" t="s">
        <v>1013</v>
      </c>
      <c r="H249" s="22">
        <v>1273.7743</v>
      </c>
      <c r="I249" s="25">
        <v>0.49399999999999999</v>
      </c>
      <c r="J249" s="22">
        <v>35229.94</v>
      </c>
      <c r="K249" s="22">
        <v>103506.9</v>
      </c>
      <c r="L249" s="22">
        <v>138736.84</v>
      </c>
      <c r="M249" s="21" t="s">
        <v>1014</v>
      </c>
      <c r="N249" s="63">
        <f t="shared" si="16"/>
        <v>108.91791426471707</v>
      </c>
      <c r="O249" s="63">
        <f t="shared" si="17"/>
        <v>81.260000299896134</v>
      </c>
      <c r="P249" s="69">
        <v>2909</v>
      </c>
      <c r="Q249" s="69" t="s">
        <v>12769</v>
      </c>
      <c r="R249" s="70">
        <v>37803</v>
      </c>
      <c r="S249" s="71">
        <f t="shared" si="20"/>
        <v>2.2426182975</v>
      </c>
      <c r="T249" s="63">
        <f t="shared" si="18"/>
        <v>244.26130745559075</v>
      </c>
      <c r="U249" s="63">
        <f t="shared" si="19"/>
        <v>182.23516352740256</v>
      </c>
      <c r="X249" s="54">
        <v>42917</v>
      </c>
      <c r="Y249" s="75">
        <v>1.0094249242</v>
      </c>
    </row>
    <row r="250" spans="1:25" x14ac:dyDescent="0.25">
      <c r="A250" s="19" t="s">
        <v>534</v>
      </c>
      <c r="B250" s="19">
        <v>1</v>
      </c>
      <c r="C250" s="19" t="s">
        <v>1015</v>
      </c>
      <c r="D250" s="20" t="s">
        <v>853</v>
      </c>
      <c r="E250" s="20" t="s">
        <v>1016</v>
      </c>
      <c r="F250" s="21">
        <v>2914307</v>
      </c>
      <c r="G250" s="20" t="s">
        <v>1017</v>
      </c>
      <c r="H250" s="22">
        <v>1219.6133</v>
      </c>
      <c r="I250" s="25">
        <v>0.55800000000000005</v>
      </c>
      <c r="J250" s="22">
        <v>43093.91</v>
      </c>
      <c r="K250" s="22">
        <v>285357.64</v>
      </c>
      <c r="L250" s="22">
        <v>328451.55000000005</v>
      </c>
      <c r="M250" s="21" t="s">
        <v>1019</v>
      </c>
      <c r="N250" s="63">
        <f t="shared" si="16"/>
        <v>269.30794375561504</v>
      </c>
      <c r="O250" s="63">
        <f t="shared" si="17"/>
        <v>233.97386696258562</v>
      </c>
      <c r="P250" s="69">
        <v>2909</v>
      </c>
      <c r="Q250" s="69" t="s">
        <v>12769</v>
      </c>
      <c r="R250" s="70">
        <v>37438</v>
      </c>
      <c r="S250" s="71">
        <f t="shared" si="20"/>
        <v>2.6264657185</v>
      </c>
      <c r="T250" s="63">
        <f t="shared" si="18"/>
        <v>707.32808199384908</v>
      </c>
      <c r="U250" s="63">
        <f t="shared" si="19"/>
        <v>614.5243406021109</v>
      </c>
      <c r="X250" s="54">
        <v>42948</v>
      </c>
      <c r="Y250" s="75">
        <v>1.0112451654000001</v>
      </c>
    </row>
    <row r="251" spans="1:25" x14ac:dyDescent="0.25">
      <c r="A251" s="19" t="s">
        <v>534</v>
      </c>
      <c r="B251" s="19">
        <v>1</v>
      </c>
      <c r="C251" s="19" t="s">
        <v>1020</v>
      </c>
      <c r="D251" s="20" t="s">
        <v>853</v>
      </c>
      <c r="E251" s="20" t="s">
        <v>1016</v>
      </c>
      <c r="F251" s="21">
        <v>2914307</v>
      </c>
      <c r="G251" s="20" t="s">
        <v>1021</v>
      </c>
      <c r="H251" s="22">
        <v>18250.376100000001</v>
      </c>
      <c r="I251" s="25">
        <v>0.44400000000000001</v>
      </c>
      <c r="J251" s="22">
        <v>991019.89</v>
      </c>
      <c r="K251" s="22">
        <v>3564509.25</v>
      </c>
      <c r="L251" s="22">
        <v>4555529.1399999997</v>
      </c>
      <c r="M251" s="21" t="s">
        <v>1023</v>
      </c>
      <c r="N251" s="63">
        <f t="shared" si="16"/>
        <v>249.61289099132588</v>
      </c>
      <c r="O251" s="63">
        <f t="shared" si="17"/>
        <v>195.31155031922876</v>
      </c>
      <c r="P251" s="69">
        <v>2909</v>
      </c>
      <c r="Q251" s="69" t="s">
        <v>12769</v>
      </c>
      <c r="R251" s="70">
        <v>38200</v>
      </c>
      <c r="S251" s="71">
        <f t="shared" si="20"/>
        <v>2.1088563131</v>
      </c>
      <c r="T251" s="63">
        <f t="shared" si="18"/>
        <v>526.3977209981997</v>
      </c>
      <c r="U251" s="63">
        <f t="shared" si="19"/>
        <v>411.88399591205388</v>
      </c>
      <c r="X251" s="54">
        <v>42979</v>
      </c>
      <c r="Y251" s="75">
        <v>1.0077181519</v>
      </c>
    </row>
    <row r="252" spans="1:25" x14ac:dyDescent="0.25">
      <c r="A252" s="19" t="s">
        <v>534</v>
      </c>
      <c r="B252" s="19">
        <v>1</v>
      </c>
      <c r="C252" s="19" t="s">
        <v>1024</v>
      </c>
      <c r="D252" s="20" t="s">
        <v>853</v>
      </c>
      <c r="E252" s="20" t="s">
        <v>1016</v>
      </c>
      <c r="F252" s="21">
        <v>2914307</v>
      </c>
      <c r="G252" s="20" t="s">
        <v>1025</v>
      </c>
      <c r="H252" s="22">
        <v>1304.1714999999999</v>
      </c>
      <c r="I252" s="25">
        <v>0.45300000000000001</v>
      </c>
      <c r="J252" s="22">
        <v>180158.66</v>
      </c>
      <c r="K252" s="22">
        <v>520683.16</v>
      </c>
      <c r="L252" s="22">
        <v>700841.82</v>
      </c>
      <c r="M252" s="21" t="s">
        <v>1027</v>
      </c>
      <c r="N252" s="63">
        <f t="shared" si="16"/>
        <v>537.38470745603627</v>
      </c>
      <c r="O252" s="63">
        <f t="shared" si="17"/>
        <v>399.24439385464257</v>
      </c>
      <c r="P252" s="69">
        <v>2909</v>
      </c>
      <c r="Q252" s="69" t="s">
        <v>12769</v>
      </c>
      <c r="R252" s="70">
        <v>40057</v>
      </c>
      <c r="S252" s="71">
        <f t="shared" si="20"/>
        <v>1.6457691854000001</v>
      </c>
      <c r="T252" s="63">
        <f t="shared" si="18"/>
        <v>884.41119223633814</v>
      </c>
      <c r="U252" s="63">
        <f t="shared" si="19"/>
        <v>657.06412084967189</v>
      </c>
      <c r="X252" s="54">
        <v>43009</v>
      </c>
      <c r="Y252" s="75">
        <v>1.00661088</v>
      </c>
    </row>
    <row r="253" spans="1:25" x14ac:dyDescent="0.25">
      <c r="A253" s="19" t="s">
        <v>534</v>
      </c>
      <c r="B253" s="19">
        <v>1</v>
      </c>
      <c r="C253" s="19" t="s">
        <v>1028</v>
      </c>
      <c r="D253" s="20" t="s">
        <v>1029</v>
      </c>
      <c r="E253" s="20" t="s">
        <v>1029</v>
      </c>
      <c r="F253" s="21">
        <v>2914604</v>
      </c>
      <c r="G253" s="20" t="s">
        <v>1030</v>
      </c>
      <c r="H253" s="22">
        <v>3127.7543000000001</v>
      </c>
      <c r="I253" s="25">
        <v>0.45800000000000002</v>
      </c>
      <c r="J253" s="22">
        <v>195803.91</v>
      </c>
      <c r="K253" s="22">
        <v>298179.24</v>
      </c>
      <c r="L253" s="22">
        <v>493983.15</v>
      </c>
      <c r="M253" s="21" t="s">
        <v>1001</v>
      </c>
      <c r="N253" s="63">
        <f t="shared" si="16"/>
        <v>157.93540752225965</v>
      </c>
      <c r="O253" s="63">
        <f t="shared" si="17"/>
        <v>95.333332288920516</v>
      </c>
      <c r="P253" s="69">
        <v>2903</v>
      </c>
      <c r="Q253" s="69" t="s">
        <v>12575</v>
      </c>
      <c r="R253" s="70">
        <v>37926</v>
      </c>
      <c r="S253" s="71">
        <f t="shared" si="20"/>
        <v>2.2133057106999998</v>
      </c>
      <c r="T253" s="63">
        <f t="shared" si="18"/>
        <v>349.55933939074902</v>
      </c>
      <c r="U253" s="63">
        <f t="shared" si="19"/>
        <v>211.00180877512847</v>
      </c>
      <c r="X253" s="54">
        <v>43040</v>
      </c>
      <c r="Y253" s="75">
        <v>1.0032000000000001</v>
      </c>
    </row>
    <row r="254" spans="1:25" x14ac:dyDescent="0.25">
      <c r="A254" s="19" t="s">
        <v>534</v>
      </c>
      <c r="B254" s="19">
        <v>1</v>
      </c>
      <c r="C254" s="19" t="s">
        <v>1031</v>
      </c>
      <c r="D254" s="20" t="s">
        <v>900</v>
      </c>
      <c r="E254" s="20" t="s">
        <v>1032</v>
      </c>
      <c r="F254" s="21">
        <v>2914653</v>
      </c>
      <c r="G254" s="20" t="s">
        <v>1033</v>
      </c>
      <c r="H254" s="22">
        <v>577.99</v>
      </c>
      <c r="I254" s="25">
        <v>0.55300000000000005</v>
      </c>
      <c r="J254" s="22">
        <v>342908.06</v>
      </c>
      <c r="K254" s="22">
        <v>846455.48</v>
      </c>
      <c r="L254" s="22">
        <v>1189363.54</v>
      </c>
      <c r="M254" s="21" t="s">
        <v>1034</v>
      </c>
      <c r="N254" s="63">
        <f t="shared" si="16"/>
        <v>2057.7579888925416</v>
      </c>
      <c r="O254" s="63">
        <f t="shared" si="17"/>
        <v>1464.4811847955846</v>
      </c>
      <c r="P254" s="69">
        <v>2908</v>
      </c>
      <c r="Q254" s="69" t="s">
        <v>15815</v>
      </c>
      <c r="R254" s="70">
        <v>38384</v>
      </c>
      <c r="S254" s="71">
        <f t="shared" si="20"/>
        <v>2.0314945361999999</v>
      </c>
      <c r="T254" s="63">
        <f t="shared" si="18"/>
        <v>4180.3241112570986</v>
      </c>
      <c r="U254" s="63">
        <f t="shared" si="19"/>
        <v>2975.0855252799324</v>
      </c>
      <c r="X254" s="54">
        <v>43070</v>
      </c>
      <c r="Y254" s="75">
        <v>1</v>
      </c>
    </row>
    <row r="255" spans="1:25" x14ac:dyDescent="0.25">
      <c r="A255" s="19" t="s">
        <v>534</v>
      </c>
      <c r="B255" s="19">
        <v>1</v>
      </c>
      <c r="C255" s="19" t="s">
        <v>1035</v>
      </c>
      <c r="D255" s="20" t="s">
        <v>628</v>
      </c>
      <c r="E255" s="20" t="s">
        <v>628</v>
      </c>
      <c r="F255" s="21">
        <v>2914703</v>
      </c>
      <c r="G255" s="20" t="s">
        <v>442</v>
      </c>
      <c r="H255" s="22">
        <v>308.72809999999998</v>
      </c>
      <c r="I255" s="25">
        <v>0.51800000000000002</v>
      </c>
      <c r="J255" s="22">
        <v>273144.68</v>
      </c>
      <c r="K255" s="22">
        <v>143894.03</v>
      </c>
      <c r="L255" s="22">
        <v>417038.70999999996</v>
      </c>
      <c r="M255" s="21" t="s">
        <v>1036</v>
      </c>
      <c r="N255" s="63">
        <f t="shared" ref="N255:N318" si="21">L255/H255</f>
        <v>1350.8284798176778</v>
      </c>
      <c r="O255" s="63">
        <f t="shared" ref="O255:O318" si="22">K255/H255</f>
        <v>466.08659853119946</v>
      </c>
      <c r="P255" s="69">
        <v>2906</v>
      </c>
      <c r="Q255" s="69" t="s">
        <v>12604</v>
      </c>
      <c r="R255" s="70">
        <v>37712</v>
      </c>
      <c r="S255" s="71">
        <f t="shared" si="20"/>
        <v>2.2924961315000001</v>
      </c>
      <c r="T255" s="63">
        <f t="shared" ref="T255:T318" si="23">N255*S255</f>
        <v>3096.7690643020524</v>
      </c>
      <c r="U255" s="63">
        <f t="shared" ref="U255:U318" si="24">O255*S255</f>
        <v>1068.5017240767684</v>
      </c>
    </row>
    <row r="256" spans="1:25" x14ac:dyDescent="0.25">
      <c r="A256" s="19" t="s">
        <v>534</v>
      </c>
      <c r="B256" s="19">
        <v>1</v>
      </c>
      <c r="C256" s="19" t="s">
        <v>1037</v>
      </c>
      <c r="D256" s="20" t="s">
        <v>628</v>
      </c>
      <c r="E256" s="20" t="s">
        <v>628</v>
      </c>
      <c r="F256" s="21">
        <v>2914703</v>
      </c>
      <c r="G256" s="20" t="s">
        <v>1038</v>
      </c>
      <c r="H256" s="22">
        <v>1453.1921</v>
      </c>
      <c r="I256" s="25">
        <v>0.504</v>
      </c>
      <c r="J256" s="22">
        <v>272723.55</v>
      </c>
      <c r="K256" s="22">
        <v>310997.14</v>
      </c>
      <c r="L256" s="22">
        <v>583720.68999999994</v>
      </c>
      <c r="M256" s="21" t="s">
        <v>1039</v>
      </c>
      <c r="N256" s="63">
        <f t="shared" si="21"/>
        <v>401.68171159201864</v>
      </c>
      <c r="O256" s="63">
        <f t="shared" si="22"/>
        <v>214.00965502083312</v>
      </c>
      <c r="P256" s="69">
        <v>2906</v>
      </c>
      <c r="Q256" s="69" t="s">
        <v>12604</v>
      </c>
      <c r="R256" s="70">
        <v>37438</v>
      </c>
      <c r="S256" s="71">
        <f t="shared" si="20"/>
        <v>2.6264657185</v>
      </c>
      <c r="T256" s="63">
        <f t="shared" si="23"/>
        <v>1055.0032452448411</v>
      </c>
      <c r="U256" s="63">
        <f t="shared" si="24"/>
        <v>562.08902234022958</v>
      </c>
    </row>
    <row r="257" spans="1:21" x14ac:dyDescent="0.25">
      <c r="A257" s="19" t="s">
        <v>534</v>
      </c>
      <c r="B257" s="19">
        <v>1</v>
      </c>
      <c r="C257" s="19" t="s">
        <v>1040</v>
      </c>
      <c r="D257" s="20" t="s">
        <v>542</v>
      </c>
      <c r="E257" s="20" t="s">
        <v>1041</v>
      </c>
      <c r="F257" s="21">
        <v>2914802</v>
      </c>
      <c r="G257" s="20" t="s">
        <v>1042</v>
      </c>
      <c r="H257" s="22">
        <v>355.83</v>
      </c>
      <c r="I257" s="25">
        <v>0.625</v>
      </c>
      <c r="J257" s="22">
        <v>163293.75</v>
      </c>
      <c r="K257" s="22">
        <v>106951.27</v>
      </c>
      <c r="L257" s="22">
        <v>270245.02</v>
      </c>
      <c r="M257" s="21" t="s">
        <v>1044</v>
      </c>
      <c r="N257" s="63">
        <f t="shared" si="21"/>
        <v>759.47789674844739</v>
      </c>
      <c r="O257" s="63">
        <f t="shared" si="22"/>
        <v>300.56844560604787</v>
      </c>
      <c r="P257" s="69">
        <v>2907</v>
      </c>
      <c r="Q257" s="69" t="s">
        <v>12728</v>
      </c>
      <c r="R257" s="70">
        <v>36404</v>
      </c>
      <c r="S257" s="71">
        <f t="shared" si="20"/>
        <v>3.1836670532386648</v>
      </c>
      <c r="T257" s="63">
        <f t="shared" si="23"/>
        <v>2417.9247575410286</v>
      </c>
      <c r="U257" s="63">
        <f t="shared" si="24"/>
        <v>956.9098575191324</v>
      </c>
    </row>
    <row r="258" spans="1:21" x14ac:dyDescent="0.25">
      <c r="A258" s="19" t="s">
        <v>534</v>
      </c>
      <c r="B258" s="19">
        <v>1</v>
      </c>
      <c r="C258" s="19" t="s">
        <v>1045</v>
      </c>
      <c r="D258" s="20" t="s">
        <v>542</v>
      </c>
      <c r="E258" s="20" t="s">
        <v>1041</v>
      </c>
      <c r="F258" s="21">
        <v>2914802</v>
      </c>
      <c r="G258" s="20" t="s">
        <v>1046</v>
      </c>
      <c r="H258" s="22">
        <v>833.02</v>
      </c>
      <c r="I258" s="25">
        <v>0.45100000000000001</v>
      </c>
      <c r="J258" s="22">
        <v>1148134.29</v>
      </c>
      <c r="K258" s="22">
        <v>371993.29</v>
      </c>
      <c r="L258" s="22">
        <v>1520127.58</v>
      </c>
      <c r="M258" s="21" t="s">
        <v>1047</v>
      </c>
      <c r="N258" s="63">
        <f t="shared" si="21"/>
        <v>1824.839235552568</v>
      </c>
      <c r="O258" s="63">
        <f t="shared" si="22"/>
        <v>446.55985450529397</v>
      </c>
      <c r="P258" s="69">
        <v>2907</v>
      </c>
      <c r="Q258" s="69" t="s">
        <v>12728</v>
      </c>
      <c r="R258" s="70">
        <v>37438</v>
      </c>
      <c r="S258" s="71">
        <f t="shared" si="20"/>
        <v>2.6264657185</v>
      </c>
      <c r="T258" s="63">
        <f t="shared" si="23"/>
        <v>4792.877693952566</v>
      </c>
      <c r="U258" s="63">
        <f t="shared" si="24"/>
        <v>1172.8741491165024</v>
      </c>
    </row>
    <row r="259" spans="1:21" x14ac:dyDescent="0.25">
      <c r="A259" s="19" t="s">
        <v>534</v>
      </c>
      <c r="B259" s="19">
        <v>1</v>
      </c>
      <c r="C259" s="19" t="s">
        <v>1048</v>
      </c>
      <c r="D259" s="20" t="s">
        <v>542</v>
      </c>
      <c r="E259" s="20" t="s">
        <v>1041</v>
      </c>
      <c r="F259" s="21">
        <v>2914802</v>
      </c>
      <c r="G259" s="20" t="s">
        <v>1049</v>
      </c>
      <c r="H259" s="22">
        <v>594.83199999999999</v>
      </c>
      <c r="I259" s="25">
        <v>0.371</v>
      </c>
      <c r="J259" s="22">
        <v>425263.32</v>
      </c>
      <c r="K259" s="22">
        <v>325787.78000000003</v>
      </c>
      <c r="L259" s="22">
        <v>751051.10000000009</v>
      </c>
      <c r="M259" s="21" t="s">
        <v>592</v>
      </c>
      <c r="N259" s="63">
        <f t="shared" si="21"/>
        <v>1262.6272628237891</v>
      </c>
      <c r="O259" s="63">
        <f t="shared" si="22"/>
        <v>547.69713129085187</v>
      </c>
      <c r="P259" s="69">
        <v>2907</v>
      </c>
      <c r="Q259" s="69" t="s">
        <v>12728</v>
      </c>
      <c r="R259" s="70">
        <v>37803</v>
      </c>
      <c r="S259" s="71">
        <f t="shared" si="20"/>
        <v>2.2426182975</v>
      </c>
      <c r="T259" s="63">
        <f t="shared" si="23"/>
        <v>2831.5910025309709</v>
      </c>
      <c r="U259" s="63">
        <f t="shared" si="24"/>
        <v>1228.2756081211242</v>
      </c>
    </row>
    <row r="260" spans="1:21" x14ac:dyDescent="0.25">
      <c r="A260" s="19" t="s">
        <v>534</v>
      </c>
      <c r="B260" s="19">
        <v>1</v>
      </c>
      <c r="C260" s="19" t="s">
        <v>1050</v>
      </c>
      <c r="D260" s="20" t="s">
        <v>542</v>
      </c>
      <c r="E260" s="20" t="s">
        <v>1041</v>
      </c>
      <c r="F260" s="21">
        <v>2914802</v>
      </c>
      <c r="G260" s="20" t="s">
        <v>1051</v>
      </c>
      <c r="H260" s="22">
        <v>343.34359999999998</v>
      </c>
      <c r="I260" s="25">
        <v>0.55000000000000004</v>
      </c>
      <c r="J260" s="22">
        <v>384263.49</v>
      </c>
      <c r="K260" s="22">
        <v>427065.96</v>
      </c>
      <c r="L260" s="22">
        <v>811329.45</v>
      </c>
      <c r="M260" s="21" t="s">
        <v>1052</v>
      </c>
      <c r="N260" s="63">
        <f t="shared" si="21"/>
        <v>2363.0248241120557</v>
      </c>
      <c r="O260" s="63">
        <f t="shared" si="22"/>
        <v>1243.8442423275112</v>
      </c>
      <c r="P260" s="69">
        <v>2907</v>
      </c>
      <c r="Q260" s="69" t="s">
        <v>12728</v>
      </c>
      <c r="R260" s="70">
        <v>38261</v>
      </c>
      <c r="S260" s="71">
        <f t="shared" si="20"/>
        <v>2.0821245201999998</v>
      </c>
      <c r="T260" s="63">
        <f t="shared" si="23"/>
        <v>4920.111928125003</v>
      </c>
      <c r="U260" s="63">
        <f t="shared" si="24"/>
        <v>2589.8385962597017</v>
      </c>
    </row>
    <row r="261" spans="1:21" x14ac:dyDescent="0.25">
      <c r="A261" s="19" t="s">
        <v>534</v>
      </c>
      <c r="B261" s="19">
        <v>1</v>
      </c>
      <c r="C261" s="19" t="s">
        <v>1053</v>
      </c>
      <c r="D261" s="20" t="s">
        <v>542</v>
      </c>
      <c r="E261" s="20" t="s">
        <v>1041</v>
      </c>
      <c r="F261" s="21">
        <v>2914802</v>
      </c>
      <c r="G261" s="20" t="s">
        <v>1054</v>
      </c>
      <c r="H261" s="22">
        <v>290.94</v>
      </c>
      <c r="I261" s="25">
        <v>0.49</v>
      </c>
      <c r="J261" s="22">
        <v>274170.96999999997</v>
      </c>
      <c r="K261" s="22">
        <v>191834.4</v>
      </c>
      <c r="L261" s="22">
        <v>466005.37</v>
      </c>
      <c r="M261" s="21" t="s">
        <v>1055</v>
      </c>
      <c r="N261" s="63">
        <f t="shared" si="21"/>
        <v>1601.7232762768956</v>
      </c>
      <c r="O261" s="63">
        <f t="shared" si="22"/>
        <v>659.3606929263766</v>
      </c>
      <c r="P261" s="69">
        <v>2907</v>
      </c>
      <c r="Q261" s="69" t="s">
        <v>12728</v>
      </c>
      <c r="R261" s="70">
        <v>37803</v>
      </c>
      <c r="S261" s="71">
        <f t="shared" si="20"/>
        <v>2.2426182975</v>
      </c>
      <c r="T261" s="63">
        <f t="shared" si="23"/>
        <v>3592.0539269102137</v>
      </c>
      <c r="U261" s="63">
        <f t="shared" si="24"/>
        <v>1478.694354608971</v>
      </c>
    </row>
    <row r="262" spans="1:21" x14ac:dyDescent="0.25">
      <c r="A262" s="19" t="s">
        <v>534</v>
      </c>
      <c r="B262" s="19">
        <v>1</v>
      </c>
      <c r="C262" s="19" t="s">
        <v>1056</v>
      </c>
      <c r="D262" s="20" t="s">
        <v>542</v>
      </c>
      <c r="E262" s="20" t="s">
        <v>1057</v>
      </c>
      <c r="F262" s="21">
        <v>2914901</v>
      </c>
      <c r="G262" s="20" t="s">
        <v>1058</v>
      </c>
      <c r="H262" s="22">
        <v>553.47230000000002</v>
      </c>
      <c r="I262" s="25">
        <v>0.48099999999999998</v>
      </c>
      <c r="J262" s="22">
        <v>478515.56</v>
      </c>
      <c r="K262" s="22">
        <v>518543.68</v>
      </c>
      <c r="L262" s="22">
        <v>997059.24</v>
      </c>
      <c r="M262" s="21" t="s">
        <v>1052</v>
      </c>
      <c r="N262" s="63">
        <f t="shared" si="21"/>
        <v>1801.4618617770029</v>
      </c>
      <c r="O262" s="63">
        <f t="shared" si="22"/>
        <v>936.89183722473547</v>
      </c>
      <c r="P262" s="69">
        <v>2907</v>
      </c>
      <c r="Q262" s="69" t="s">
        <v>12728</v>
      </c>
      <c r="R262" s="70">
        <v>38261</v>
      </c>
      <c r="S262" s="71">
        <f t="shared" si="20"/>
        <v>2.0821245201999998</v>
      </c>
      <c r="T262" s="63">
        <f t="shared" si="23"/>
        <v>3750.8679146110408</v>
      </c>
      <c r="U262" s="63">
        <f t="shared" si="24"/>
        <v>1950.7254670608486</v>
      </c>
    </row>
    <row r="263" spans="1:21" x14ac:dyDescent="0.25">
      <c r="A263" s="19" t="s">
        <v>534</v>
      </c>
      <c r="B263" s="19">
        <v>1</v>
      </c>
      <c r="C263" s="19" t="s">
        <v>1060</v>
      </c>
      <c r="D263" s="20" t="s">
        <v>548</v>
      </c>
      <c r="E263" s="20" t="s">
        <v>1061</v>
      </c>
      <c r="F263" s="21">
        <v>2915007</v>
      </c>
      <c r="G263" s="20" t="s">
        <v>1062</v>
      </c>
      <c r="H263" s="22">
        <v>1290.7625</v>
      </c>
      <c r="I263" s="25">
        <v>0.49399999999999999</v>
      </c>
      <c r="J263" s="22">
        <v>305736</v>
      </c>
      <c r="K263" s="22">
        <v>248722.51</v>
      </c>
      <c r="L263" s="22">
        <v>554458.51</v>
      </c>
      <c r="M263" s="21" t="s">
        <v>603</v>
      </c>
      <c r="N263" s="63">
        <f t="shared" si="21"/>
        <v>429.55889251508313</v>
      </c>
      <c r="O263" s="63">
        <f t="shared" si="22"/>
        <v>192.69424855463342</v>
      </c>
      <c r="P263" s="69">
        <v>2909</v>
      </c>
      <c r="Q263" s="69" t="s">
        <v>12769</v>
      </c>
      <c r="R263" s="70">
        <v>37956</v>
      </c>
      <c r="S263" s="71">
        <f t="shared" si="20"/>
        <v>2.2095494764999999</v>
      </c>
      <c r="T263" s="63">
        <f t="shared" si="23"/>
        <v>949.13162608262166</v>
      </c>
      <c r="U263" s="63">
        <f t="shared" si="24"/>
        <v>425.76747601845113</v>
      </c>
    </row>
    <row r="264" spans="1:21" x14ac:dyDescent="0.25">
      <c r="A264" s="19" t="s">
        <v>534</v>
      </c>
      <c r="B264" s="19">
        <v>1</v>
      </c>
      <c r="C264" s="19" t="s">
        <v>1063</v>
      </c>
      <c r="D264" s="20" t="s">
        <v>548</v>
      </c>
      <c r="E264" s="20" t="s">
        <v>1061</v>
      </c>
      <c r="F264" s="21">
        <v>2915007</v>
      </c>
      <c r="G264" s="20" t="s">
        <v>1064</v>
      </c>
      <c r="H264" s="22">
        <v>151.3897</v>
      </c>
      <c r="I264" s="25">
        <v>0.51</v>
      </c>
      <c r="J264" s="22">
        <v>132181.92000000001</v>
      </c>
      <c r="K264" s="22">
        <v>61095.34</v>
      </c>
      <c r="L264" s="22">
        <v>193277.26</v>
      </c>
      <c r="M264" s="21" t="s">
        <v>1065</v>
      </c>
      <c r="N264" s="63">
        <f t="shared" si="21"/>
        <v>1276.6869872917378</v>
      </c>
      <c r="O264" s="63">
        <f t="shared" si="22"/>
        <v>403.56338641268195</v>
      </c>
      <c r="P264" s="69">
        <v>2909</v>
      </c>
      <c r="Q264" s="69" t="s">
        <v>12769</v>
      </c>
      <c r="R264" s="70">
        <v>37926</v>
      </c>
      <c r="S264" s="71">
        <f t="shared" si="20"/>
        <v>2.2133057106999998</v>
      </c>
      <c r="T264" s="63">
        <f t="shared" si="23"/>
        <v>2825.6985997491811</v>
      </c>
      <c r="U264" s="63">
        <f t="shared" si="24"/>
        <v>893.20914777661972</v>
      </c>
    </row>
    <row r="265" spans="1:21" x14ac:dyDescent="0.25">
      <c r="A265" s="19" t="s">
        <v>534</v>
      </c>
      <c r="B265" s="19">
        <v>1</v>
      </c>
      <c r="C265" s="19" t="s">
        <v>1066</v>
      </c>
      <c r="D265" s="20" t="s">
        <v>548</v>
      </c>
      <c r="E265" s="20" t="s">
        <v>1061</v>
      </c>
      <c r="F265" s="21">
        <v>2915007</v>
      </c>
      <c r="G265" s="20" t="s">
        <v>1067</v>
      </c>
      <c r="H265" s="22">
        <v>3519.7</v>
      </c>
      <c r="I265" s="25">
        <v>0.58009999999999995</v>
      </c>
      <c r="J265" s="22">
        <v>595190.65</v>
      </c>
      <c r="K265" s="22">
        <v>657998.82999999996</v>
      </c>
      <c r="L265" s="22">
        <v>1253189.48</v>
      </c>
      <c r="M265" s="21" t="s">
        <v>1068</v>
      </c>
      <c r="N265" s="63">
        <f t="shared" si="21"/>
        <v>356.05008381396141</v>
      </c>
      <c r="O265" s="63">
        <f t="shared" si="22"/>
        <v>186.94741881410349</v>
      </c>
      <c r="P265" s="69">
        <v>2909</v>
      </c>
      <c r="Q265" s="69" t="s">
        <v>12769</v>
      </c>
      <c r="R265" s="70">
        <v>36039</v>
      </c>
      <c r="S265" s="71">
        <f t="shared" si="20"/>
        <v>3.346096831630871</v>
      </c>
      <c r="T265" s="63">
        <f t="shared" si="23"/>
        <v>1191.3780573518022</v>
      </c>
      <c r="U265" s="63">
        <f t="shared" si="24"/>
        <v>625.54416577544112</v>
      </c>
    </row>
    <row r="266" spans="1:21" x14ac:dyDescent="0.25">
      <c r="A266" s="19" t="s">
        <v>534</v>
      </c>
      <c r="B266" s="19">
        <v>1</v>
      </c>
      <c r="C266" s="19" t="s">
        <v>1069</v>
      </c>
      <c r="D266" s="20" t="s">
        <v>548</v>
      </c>
      <c r="E266" s="20" t="s">
        <v>1061</v>
      </c>
      <c r="F266" s="21">
        <v>2915007</v>
      </c>
      <c r="G266" s="20" t="s">
        <v>1070</v>
      </c>
      <c r="H266" s="22">
        <v>764.59929999999997</v>
      </c>
      <c r="I266" s="25">
        <v>0.37</v>
      </c>
      <c r="J266" s="22">
        <v>95205.55</v>
      </c>
      <c r="K266" s="22">
        <v>437297.38</v>
      </c>
      <c r="L266" s="22">
        <v>532502.93000000005</v>
      </c>
      <c r="M266" s="21" t="s">
        <v>1072</v>
      </c>
      <c r="N266" s="63">
        <f t="shared" si="21"/>
        <v>696.44705403209241</v>
      </c>
      <c r="O266" s="63">
        <f t="shared" si="22"/>
        <v>571.93013386227267</v>
      </c>
      <c r="P266" s="69">
        <v>2909</v>
      </c>
      <c r="Q266" s="69" t="s">
        <v>12769</v>
      </c>
      <c r="R266" s="70">
        <v>39995</v>
      </c>
      <c r="S266" s="71">
        <f t="shared" si="20"/>
        <v>1.6531834743</v>
      </c>
      <c r="T266" s="63">
        <f t="shared" si="23"/>
        <v>1151.3547604507744</v>
      </c>
      <c r="U266" s="63">
        <f t="shared" si="24"/>
        <v>945.50544575529602</v>
      </c>
    </row>
    <row r="267" spans="1:21" x14ac:dyDescent="0.25">
      <c r="A267" s="19" t="s">
        <v>534</v>
      </c>
      <c r="B267" s="19">
        <v>1</v>
      </c>
      <c r="C267" s="19" t="s">
        <v>1073</v>
      </c>
      <c r="D267" s="20" t="s">
        <v>548</v>
      </c>
      <c r="E267" s="20" t="s">
        <v>1061</v>
      </c>
      <c r="F267" s="21">
        <v>2915007</v>
      </c>
      <c r="G267" s="20" t="s">
        <v>1074</v>
      </c>
      <c r="H267" s="22">
        <v>2050.96</v>
      </c>
      <c r="I267" s="25">
        <v>0.55300000000000005</v>
      </c>
      <c r="J267" s="22">
        <v>276766.62</v>
      </c>
      <c r="K267" s="22">
        <v>291116.87</v>
      </c>
      <c r="L267" s="22">
        <v>567883.49</v>
      </c>
      <c r="M267" s="21" t="s">
        <v>408</v>
      </c>
      <c r="N267" s="63">
        <f t="shared" si="21"/>
        <v>276.88667258259545</v>
      </c>
      <c r="O267" s="63">
        <f t="shared" si="22"/>
        <v>141.94175898116004</v>
      </c>
      <c r="P267" s="69">
        <v>2909</v>
      </c>
      <c r="Q267" s="69" t="s">
        <v>12769</v>
      </c>
      <c r="R267" s="70">
        <v>36495</v>
      </c>
      <c r="S267" s="71">
        <f t="shared" si="20"/>
        <v>3.1128102387710577</v>
      </c>
      <c r="T267" s="63">
        <f t="shared" si="23"/>
        <v>861.89566939435258</v>
      </c>
      <c r="U267" s="63">
        <f t="shared" si="24"/>
        <v>441.83776066572869</v>
      </c>
    </row>
    <row r="268" spans="1:21" x14ac:dyDescent="0.25">
      <c r="A268" s="19" t="s">
        <v>534</v>
      </c>
      <c r="B268" s="19">
        <v>1</v>
      </c>
      <c r="C268" s="19" t="s">
        <v>1076</v>
      </c>
      <c r="D268" s="20" t="s">
        <v>548</v>
      </c>
      <c r="E268" s="20" t="s">
        <v>1061</v>
      </c>
      <c r="F268" s="21">
        <v>2915007</v>
      </c>
      <c r="G268" s="20" t="s">
        <v>1077</v>
      </c>
      <c r="H268" s="22">
        <v>298.92680000000001</v>
      </c>
      <c r="I268" s="25">
        <v>0.49299999999999999</v>
      </c>
      <c r="J268" s="22">
        <v>119395.09</v>
      </c>
      <c r="K268" s="22">
        <v>116622.35</v>
      </c>
      <c r="L268" s="22">
        <v>236017.44</v>
      </c>
      <c r="M268" s="21" t="s">
        <v>1065</v>
      </c>
      <c r="N268" s="63">
        <f t="shared" si="21"/>
        <v>789.54928096109143</v>
      </c>
      <c r="O268" s="63">
        <f t="shared" si="22"/>
        <v>390.13681610347419</v>
      </c>
      <c r="P268" s="69">
        <v>2909</v>
      </c>
      <c r="Q268" s="69" t="s">
        <v>12769</v>
      </c>
      <c r="R268" s="70">
        <v>37926</v>
      </c>
      <c r="S268" s="71">
        <f t="shared" si="20"/>
        <v>2.2133057106999998</v>
      </c>
      <c r="T268" s="63">
        <f t="shared" si="23"/>
        <v>1747.5139324302622</v>
      </c>
      <c r="U268" s="63">
        <f t="shared" si="24"/>
        <v>863.4920430361351</v>
      </c>
    </row>
    <row r="269" spans="1:21" x14ac:dyDescent="0.25">
      <c r="A269" s="19" t="s">
        <v>534</v>
      </c>
      <c r="B269" s="19">
        <v>1</v>
      </c>
      <c r="C269" s="19" t="s">
        <v>1079</v>
      </c>
      <c r="D269" s="20" t="s">
        <v>548</v>
      </c>
      <c r="E269" s="20" t="s">
        <v>1061</v>
      </c>
      <c r="F269" s="21">
        <v>2915007</v>
      </c>
      <c r="G269" s="20" t="s">
        <v>1080</v>
      </c>
      <c r="H269" s="22">
        <v>995.65</v>
      </c>
      <c r="I269" s="25">
        <v>0.40899999999999997</v>
      </c>
      <c r="J269" s="22">
        <v>17406.97</v>
      </c>
      <c r="K269" s="22">
        <v>143440.62</v>
      </c>
      <c r="L269" s="22">
        <v>160847.59</v>
      </c>
      <c r="M269" s="21" t="s">
        <v>408</v>
      </c>
      <c r="N269" s="63">
        <f t="shared" si="21"/>
        <v>161.55033395269422</v>
      </c>
      <c r="O269" s="63">
        <f t="shared" si="22"/>
        <v>144.06731281072666</v>
      </c>
      <c r="P269" s="69">
        <v>2909</v>
      </c>
      <c r="Q269" s="69" t="s">
        <v>12769</v>
      </c>
      <c r="R269" s="70">
        <v>36495</v>
      </c>
      <c r="S269" s="71">
        <f t="shared" si="20"/>
        <v>3.1128102387710577</v>
      </c>
      <c r="T269" s="63">
        <f t="shared" si="23"/>
        <v>502.8755336048302</v>
      </c>
      <c r="U269" s="63">
        <f t="shared" si="24"/>
        <v>448.45420638946274</v>
      </c>
    </row>
    <row r="270" spans="1:21" x14ac:dyDescent="0.25">
      <c r="A270" s="19" t="s">
        <v>534</v>
      </c>
      <c r="B270" s="19">
        <v>1</v>
      </c>
      <c r="C270" s="19" t="s">
        <v>1081</v>
      </c>
      <c r="D270" s="20" t="s">
        <v>548</v>
      </c>
      <c r="E270" s="20" t="s">
        <v>1061</v>
      </c>
      <c r="F270" s="21">
        <v>2915007</v>
      </c>
      <c r="G270" s="20" t="s">
        <v>1082</v>
      </c>
      <c r="H270" s="22">
        <v>211.72659999999999</v>
      </c>
      <c r="I270" s="25">
        <v>0.48899999999999999</v>
      </c>
      <c r="J270" s="22">
        <v>227524.24</v>
      </c>
      <c r="K270" s="22">
        <v>81932.14</v>
      </c>
      <c r="L270" s="22">
        <v>309456.38</v>
      </c>
      <c r="M270" s="21" t="s">
        <v>1001</v>
      </c>
      <c r="N270" s="63">
        <f t="shared" si="21"/>
        <v>1461.5847985090206</v>
      </c>
      <c r="O270" s="63">
        <f t="shared" si="22"/>
        <v>386.97140557681462</v>
      </c>
      <c r="P270" s="69">
        <v>2909</v>
      </c>
      <c r="Q270" s="69" t="s">
        <v>12769</v>
      </c>
      <c r="R270" s="70">
        <v>37926</v>
      </c>
      <c r="S270" s="71">
        <f t="shared" si="20"/>
        <v>2.2133057106999998</v>
      </c>
      <c r="T270" s="63">
        <f t="shared" si="23"/>
        <v>3234.9339812123239</v>
      </c>
      <c r="U270" s="63">
        <f t="shared" si="24"/>
        <v>856.48602184076958</v>
      </c>
    </row>
    <row r="271" spans="1:21" x14ac:dyDescent="0.25">
      <c r="A271" s="19" t="s">
        <v>534</v>
      </c>
      <c r="B271" s="19">
        <v>1</v>
      </c>
      <c r="C271" s="19" t="s">
        <v>1083</v>
      </c>
      <c r="D271" s="20" t="s">
        <v>548</v>
      </c>
      <c r="E271" s="20" t="s">
        <v>1061</v>
      </c>
      <c r="F271" s="21">
        <v>2915007</v>
      </c>
      <c r="G271" s="20" t="s">
        <v>1084</v>
      </c>
      <c r="H271" s="22">
        <v>158.03389999999999</v>
      </c>
      <c r="I271" s="25">
        <v>0.52700000000000002</v>
      </c>
      <c r="J271" s="22">
        <v>236162.68</v>
      </c>
      <c r="K271" s="22">
        <v>62780.39</v>
      </c>
      <c r="L271" s="22">
        <v>298943.07</v>
      </c>
      <c r="M271" s="21" t="s">
        <v>1065</v>
      </c>
      <c r="N271" s="63">
        <f t="shared" si="21"/>
        <v>1891.6388825435556</v>
      </c>
      <c r="O271" s="63">
        <f t="shared" si="22"/>
        <v>397.25900582090298</v>
      </c>
      <c r="P271" s="69">
        <v>2909</v>
      </c>
      <c r="Q271" s="69" t="s">
        <v>12769</v>
      </c>
      <c r="R271" s="70">
        <v>37926</v>
      </c>
      <c r="S271" s="71">
        <f t="shared" si="20"/>
        <v>2.2133057106999998</v>
      </c>
      <c r="T271" s="63">
        <f t="shared" si="23"/>
        <v>4186.7751413158176</v>
      </c>
      <c r="U271" s="63">
        <f t="shared" si="24"/>
        <v>879.25562621040899</v>
      </c>
    </row>
    <row r="272" spans="1:21" x14ac:dyDescent="0.25">
      <c r="A272" s="19" t="s">
        <v>534</v>
      </c>
      <c r="B272" s="19">
        <v>1</v>
      </c>
      <c r="C272" s="19" t="s">
        <v>1085</v>
      </c>
      <c r="D272" s="20" t="s">
        <v>548</v>
      </c>
      <c r="E272" s="20" t="s">
        <v>1061</v>
      </c>
      <c r="F272" s="21">
        <v>2915007</v>
      </c>
      <c r="G272" s="20" t="s">
        <v>1086</v>
      </c>
      <c r="H272" s="22">
        <v>581.95709999999997</v>
      </c>
      <c r="I272" s="25">
        <v>0.45</v>
      </c>
      <c r="J272" s="22">
        <v>17557.099999999999</v>
      </c>
      <c r="K272" s="22">
        <v>83531.399999999994</v>
      </c>
      <c r="L272" s="22">
        <v>101088.5</v>
      </c>
      <c r="M272" s="21" t="s">
        <v>603</v>
      </c>
      <c r="N272" s="63">
        <f t="shared" si="21"/>
        <v>173.70438473901257</v>
      </c>
      <c r="O272" s="63">
        <f t="shared" si="22"/>
        <v>143.53532244902587</v>
      </c>
      <c r="P272" s="69">
        <v>2909</v>
      </c>
      <c r="Q272" s="69" t="s">
        <v>12769</v>
      </c>
      <c r="R272" s="70">
        <v>37956</v>
      </c>
      <c r="S272" s="71">
        <f t="shared" si="20"/>
        <v>2.2095494764999999</v>
      </c>
      <c r="T272" s="63">
        <f t="shared" si="23"/>
        <v>383.80843236583979</v>
      </c>
      <c r="U272" s="63">
        <f t="shared" si="24"/>
        <v>317.14839657650379</v>
      </c>
    </row>
    <row r="273" spans="1:21" x14ac:dyDescent="0.25">
      <c r="A273" s="19" t="s">
        <v>534</v>
      </c>
      <c r="B273" s="19">
        <v>1</v>
      </c>
      <c r="C273" s="19" t="s">
        <v>1087</v>
      </c>
      <c r="D273" s="20" t="s">
        <v>548</v>
      </c>
      <c r="E273" s="20" t="s">
        <v>1061</v>
      </c>
      <c r="F273" s="21">
        <v>2915007</v>
      </c>
      <c r="G273" s="20" t="s">
        <v>1088</v>
      </c>
      <c r="H273" s="22">
        <v>1879.1423</v>
      </c>
      <c r="I273" s="25">
        <v>0.50900000000000001</v>
      </c>
      <c r="J273" s="22">
        <v>645801.93000000005</v>
      </c>
      <c r="K273" s="22">
        <v>756915.57</v>
      </c>
      <c r="L273" s="22">
        <v>1402717.5</v>
      </c>
      <c r="M273" s="21" t="s">
        <v>1089</v>
      </c>
      <c r="N273" s="63">
        <f t="shared" si="21"/>
        <v>746.46688545087829</v>
      </c>
      <c r="O273" s="63">
        <f t="shared" si="22"/>
        <v>402.79843096502054</v>
      </c>
      <c r="P273" s="69">
        <v>2909</v>
      </c>
      <c r="Q273" s="69" t="s">
        <v>12769</v>
      </c>
      <c r="R273" s="70">
        <v>38108</v>
      </c>
      <c r="S273" s="71">
        <f t="shared" si="20"/>
        <v>2.1519461971</v>
      </c>
      <c r="T273" s="63">
        <f t="shared" si="23"/>
        <v>1606.3565754070989</v>
      </c>
      <c r="U273" s="63">
        <f t="shared" si="24"/>
        <v>866.80055171302286</v>
      </c>
    </row>
    <row r="274" spans="1:21" x14ac:dyDescent="0.25">
      <c r="A274" s="19" t="s">
        <v>534</v>
      </c>
      <c r="B274" s="19">
        <v>1</v>
      </c>
      <c r="C274" s="19" t="s">
        <v>1090</v>
      </c>
      <c r="D274" s="20" t="s">
        <v>548</v>
      </c>
      <c r="E274" s="20" t="s">
        <v>1061</v>
      </c>
      <c r="F274" s="21">
        <v>2915007</v>
      </c>
      <c r="G274" s="20" t="s">
        <v>1091</v>
      </c>
      <c r="H274" s="22">
        <v>1529.8323</v>
      </c>
      <c r="I274" s="25">
        <v>0.51400000000000001</v>
      </c>
      <c r="J274" s="22">
        <v>294356.34999999998</v>
      </c>
      <c r="K274" s="22">
        <v>555589.19999999995</v>
      </c>
      <c r="L274" s="22">
        <v>849945.54999999993</v>
      </c>
      <c r="M274" s="21" t="s">
        <v>1093</v>
      </c>
      <c r="N274" s="63">
        <f t="shared" si="21"/>
        <v>555.58086334038046</v>
      </c>
      <c r="O274" s="63">
        <f t="shared" si="22"/>
        <v>363.17000235908205</v>
      </c>
      <c r="P274" s="69">
        <v>2909</v>
      </c>
      <c r="Q274" s="69" t="s">
        <v>12769</v>
      </c>
      <c r="R274" s="70">
        <v>38292</v>
      </c>
      <c r="S274" s="71">
        <f t="shared" si="20"/>
        <v>2.0754829745999999</v>
      </c>
      <c r="T274" s="63">
        <f t="shared" si="23"/>
        <v>1153.0986228765289</v>
      </c>
      <c r="U274" s="63">
        <f t="shared" si="24"/>
        <v>753.7531567817166</v>
      </c>
    </row>
    <row r="275" spans="1:21" x14ac:dyDescent="0.25">
      <c r="A275" s="19" t="s">
        <v>534</v>
      </c>
      <c r="B275" s="19">
        <v>1</v>
      </c>
      <c r="C275" s="19" t="s">
        <v>1094</v>
      </c>
      <c r="D275" s="20" t="s">
        <v>548</v>
      </c>
      <c r="E275" s="20" t="s">
        <v>1061</v>
      </c>
      <c r="F275" s="21">
        <v>2915007</v>
      </c>
      <c r="G275" s="20" t="s">
        <v>1095</v>
      </c>
      <c r="H275" s="22">
        <v>1005.9633</v>
      </c>
      <c r="I275" s="25">
        <v>0.47199999999999998</v>
      </c>
      <c r="J275" s="22">
        <v>103395.03</v>
      </c>
      <c r="K275" s="22">
        <v>241558.09</v>
      </c>
      <c r="L275" s="22">
        <v>344953.12</v>
      </c>
      <c r="M275" s="21" t="s">
        <v>1096</v>
      </c>
      <c r="N275" s="63">
        <f t="shared" si="21"/>
        <v>342.90825520175537</v>
      </c>
      <c r="O275" s="63">
        <f t="shared" si="22"/>
        <v>240.12614575501908</v>
      </c>
      <c r="P275" s="69">
        <v>2909</v>
      </c>
      <c r="Q275" s="69" t="s">
        <v>12769</v>
      </c>
      <c r="R275" s="70">
        <v>37895</v>
      </c>
      <c r="S275" s="71">
        <f t="shared" si="20"/>
        <v>2.2279135282999998</v>
      </c>
      <c r="T275" s="63">
        <f t="shared" si="23"/>
        <v>763.96994072973951</v>
      </c>
      <c r="U275" s="63">
        <f t="shared" si="24"/>
        <v>534.98028862614456</v>
      </c>
    </row>
    <row r="276" spans="1:21" x14ac:dyDescent="0.25">
      <c r="A276" s="19" t="s">
        <v>534</v>
      </c>
      <c r="B276" s="19">
        <v>1</v>
      </c>
      <c r="C276" s="19" t="s">
        <v>1097</v>
      </c>
      <c r="D276" s="20" t="s">
        <v>548</v>
      </c>
      <c r="E276" s="20" t="s">
        <v>1061</v>
      </c>
      <c r="F276" s="21">
        <v>2915007</v>
      </c>
      <c r="G276" s="20" t="s">
        <v>1098</v>
      </c>
      <c r="H276" s="22">
        <v>927.38329999999996</v>
      </c>
      <c r="I276" s="25">
        <v>0.53800000000000003</v>
      </c>
      <c r="J276" s="22">
        <v>81168.38</v>
      </c>
      <c r="K276" s="22">
        <v>142288.04</v>
      </c>
      <c r="L276" s="22">
        <v>223456.42</v>
      </c>
      <c r="M276" s="21" t="s">
        <v>666</v>
      </c>
      <c r="N276" s="63">
        <f t="shared" si="21"/>
        <v>240.95368118015497</v>
      </c>
      <c r="O276" s="63">
        <f t="shared" si="22"/>
        <v>153.42959054794281</v>
      </c>
      <c r="P276" s="69">
        <v>2909</v>
      </c>
      <c r="Q276" s="69" t="s">
        <v>12769</v>
      </c>
      <c r="R276" s="70">
        <v>36465</v>
      </c>
      <c r="S276" s="71">
        <f t="shared" si="20"/>
        <v>3.1436260895316916</v>
      </c>
      <c r="T276" s="63">
        <f t="shared" si="23"/>
        <v>757.4682785266366</v>
      </c>
      <c r="U276" s="63">
        <f t="shared" si="24"/>
        <v>482.32526375267804</v>
      </c>
    </row>
    <row r="277" spans="1:21" x14ac:dyDescent="0.25">
      <c r="A277" s="19" t="s">
        <v>534</v>
      </c>
      <c r="B277" s="19">
        <v>1</v>
      </c>
      <c r="C277" s="19" t="s">
        <v>1100</v>
      </c>
      <c r="D277" s="20" t="s">
        <v>548</v>
      </c>
      <c r="E277" s="20" t="s">
        <v>1061</v>
      </c>
      <c r="F277" s="21">
        <v>2915007</v>
      </c>
      <c r="G277" s="20" t="s">
        <v>1101</v>
      </c>
      <c r="H277" s="22">
        <v>291.07830000000001</v>
      </c>
      <c r="I277" s="25">
        <v>0.48399999999999999</v>
      </c>
      <c r="J277" s="22">
        <v>87000.639999999999</v>
      </c>
      <c r="K277" s="22">
        <v>111487.25</v>
      </c>
      <c r="L277" s="22">
        <v>198487.89</v>
      </c>
      <c r="M277" s="21" t="s">
        <v>213</v>
      </c>
      <c r="N277" s="63">
        <f t="shared" si="21"/>
        <v>681.90548728641056</v>
      </c>
      <c r="O277" s="63">
        <f t="shared" si="22"/>
        <v>383.01463901637459</v>
      </c>
      <c r="P277" s="69">
        <v>2909</v>
      </c>
      <c r="Q277" s="69" t="s">
        <v>12769</v>
      </c>
      <c r="R277" s="70">
        <v>37926</v>
      </c>
      <c r="S277" s="71">
        <f t="shared" si="20"/>
        <v>2.2133057106999998</v>
      </c>
      <c r="T277" s="63">
        <f t="shared" si="23"/>
        <v>1509.2653091686786</v>
      </c>
      <c r="U277" s="63">
        <f t="shared" si="24"/>
        <v>847.72848781664084</v>
      </c>
    </row>
    <row r="278" spans="1:21" x14ac:dyDescent="0.25">
      <c r="A278" s="19" t="s">
        <v>534</v>
      </c>
      <c r="B278" s="19">
        <v>1</v>
      </c>
      <c r="C278" s="19" t="s">
        <v>1102</v>
      </c>
      <c r="D278" s="20" t="s">
        <v>542</v>
      </c>
      <c r="E278" s="20" t="s">
        <v>1103</v>
      </c>
      <c r="F278" s="21">
        <v>2915205</v>
      </c>
      <c r="G278" s="20" t="s">
        <v>1104</v>
      </c>
      <c r="H278" s="22">
        <v>812.67460000000005</v>
      </c>
      <c r="I278" s="25">
        <v>0.432</v>
      </c>
      <c r="J278" s="22">
        <v>347019.03</v>
      </c>
      <c r="K278" s="22">
        <v>1411765.47</v>
      </c>
      <c r="L278" s="22">
        <v>1758784.5</v>
      </c>
      <c r="M278" s="21" t="s">
        <v>1105</v>
      </c>
      <c r="N278" s="63">
        <f t="shared" si="21"/>
        <v>2164.1927777735391</v>
      </c>
      <c r="O278" s="63">
        <f t="shared" si="22"/>
        <v>1737.1841940181223</v>
      </c>
      <c r="P278" s="69">
        <v>2907</v>
      </c>
      <c r="Q278" s="69" t="s">
        <v>12728</v>
      </c>
      <c r="R278" s="70">
        <v>38292</v>
      </c>
      <c r="S278" s="71">
        <f t="shared" si="20"/>
        <v>2.0754829745999999</v>
      </c>
      <c r="T278" s="63">
        <f t="shared" si="23"/>
        <v>4491.7452640212614</v>
      </c>
      <c r="U278" s="63">
        <f t="shared" si="24"/>
        <v>3605.4962184288356</v>
      </c>
    </row>
    <row r="279" spans="1:21" x14ac:dyDescent="0.25">
      <c r="A279" s="19" t="s">
        <v>534</v>
      </c>
      <c r="B279" s="19">
        <v>1</v>
      </c>
      <c r="C279" s="19" t="s">
        <v>1106</v>
      </c>
      <c r="D279" s="20" t="s">
        <v>570</v>
      </c>
      <c r="E279" s="20" t="s">
        <v>1107</v>
      </c>
      <c r="F279" s="21">
        <v>2915353</v>
      </c>
      <c r="G279" s="20" t="s">
        <v>1108</v>
      </c>
      <c r="H279" s="22">
        <v>2308.1696999999999</v>
      </c>
      <c r="I279" s="25">
        <v>0.47499999999999998</v>
      </c>
      <c r="J279" s="22">
        <v>138151.81</v>
      </c>
      <c r="K279" s="22">
        <v>180028.58</v>
      </c>
      <c r="L279" s="22">
        <v>318180.39</v>
      </c>
      <c r="M279" s="21" t="s">
        <v>1109</v>
      </c>
      <c r="N279" s="63">
        <f t="shared" si="21"/>
        <v>137.84965204248198</v>
      </c>
      <c r="O279" s="63">
        <f t="shared" si="22"/>
        <v>77.996249582515532</v>
      </c>
      <c r="P279" s="69">
        <v>2903</v>
      </c>
      <c r="Q279" s="69" t="s">
        <v>12575</v>
      </c>
      <c r="R279" s="70">
        <v>37377</v>
      </c>
      <c r="S279" s="71">
        <f t="shared" si="20"/>
        <v>2.6462006142000001</v>
      </c>
      <c r="T279" s="63">
        <f t="shared" si="23"/>
        <v>364.77783390207213</v>
      </c>
      <c r="U279" s="63">
        <f t="shared" si="24"/>
        <v>206.39372355054911</v>
      </c>
    </row>
    <row r="280" spans="1:21" x14ac:dyDescent="0.25">
      <c r="A280" s="19" t="s">
        <v>534</v>
      </c>
      <c r="B280" s="19">
        <v>1</v>
      </c>
      <c r="C280" s="19" t="s">
        <v>1110</v>
      </c>
      <c r="D280" s="20" t="s">
        <v>570</v>
      </c>
      <c r="E280" s="20" t="s">
        <v>1107</v>
      </c>
      <c r="F280" s="21">
        <v>2915353</v>
      </c>
      <c r="G280" s="20" t="s">
        <v>1111</v>
      </c>
      <c r="H280" s="22">
        <v>1496.0074</v>
      </c>
      <c r="I280" s="25">
        <v>0.45500000000000002</v>
      </c>
      <c r="J280" s="22">
        <v>69650.47</v>
      </c>
      <c r="K280" s="22">
        <v>456311.62</v>
      </c>
      <c r="L280" s="22">
        <v>525962.09</v>
      </c>
      <c r="M280" s="21" t="s">
        <v>1112</v>
      </c>
      <c r="N280" s="63">
        <f t="shared" si="21"/>
        <v>351.57719808070465</v>
      </c>
      <c r="O280" s="63">
        <f t="shared" si="22"/>
        <v>305.0196275767085</v>
      </c>
      <c r="P280" s="69">
        <v>2903</v>
      </c>
      <c r="Q280" s="69" t="s">
        <v>12575</v>
      </c>
      <c r="R280" s="70">
        <v>39356</v>
      </c>
      <c r="S280" s="71">
        <f t="shared" si="20"/>
        <v>1.8189201815</v>
      </c>
      <c r="T280" s="63">
        <f t="shared" si="23"/>
        <v>639.49086094421671</v>
      </c>
      <c r="U280" s="63">
        <f t="shared" si="24"/>
        <v>554.806356352889</v>
      </c>
    </row>
    <row r="281" spans="1:21" x14ac:dyDescent="0.25">
      <c r="A281" s="19" t="s">
        <v>534</v>
      </c>
      <c r="B281" s="19">
        <v>1</v>
      </c>
      <c r="C281" s="19" t="s">
        <v>1113</v>
      </c>
      <c r="D281" s="20" t="s">
        <v>542</v>
      </c>
      <c r="E281" s="20" t="s">
        <v>1114</v>
      </c>
      <c r="F281" s="21">
        <v>2915502</v>
      </c>
      <c r="G281" s="20" t="s">
        <v>1115</v>
      </c>
      <c r="H281" s="22">
        <v>86.330100000000002</v>
      </c>
      <c r="I281" s="25">
        <v>0.51380000000000003</v>
      </c>
      <c r="J281" s="22">
        <v>185970.18</v>
      </c>
      <c r="K281" s="22">
        <v>74577.87</v>
      </c>
      <c r="L281" s="22">
        <v>260548.05</v>
      </c>
      <c r="M281" s="21" t="s">
        <v>1116</v>
      </c>
      <c r="N281" s="63">
        <f t="shared" si="21"/>
        <v>3018.0441120767841</v>
      </c>
      <c r="O281" s="63">
        <f t="shared" si="22"/>
        <v>863.86868542953141</v>
      </c>
      <c r="P281" s="69">
        <v>2907</v>
      </c>
      <c r="Q281" s="69" t="s">
        <v>12728</v>
      </c>
      <c r="R281" s="70">
        <v>38777</v>
      </c>
      <c r="S281" s="71">
        <f t="shared" si="20"/>
        <v>1.9120054028</v>
      </c>
      <c r="T281" s="63">
        <f t="shared" si="23"/>
        <v>5770.5166481795395</v>
      </c>
      <c r="U281" s="63">
        <f t="shared" si="24"/>
        <v>1651.7215938509976</v>
      </c>
    </row>
    <row r="282" spans="1:21" x14ac:dyDescent="0.25">
      <c r="A282" s="19" t="s">
        <v>534</v>
      </c>
      <c r="B282" s="19">
        <v>1</v>
      </c>
      <c r="C282" s="19" t="s">
        <v>1117</v>
      </c>
      <c r="D282" s="20" t="s">
        <v>542</v>
      </c>
      <c r="E282" s="20" t="s">
        <v>1114</v>
      </c>
      <c r="F282" s="21">
        <v>2915502</v>
      </c>
      <c r="G282" s="20" t="s">
        <v>1118</v>
      </c>
      <c r="H282" s="22">
        <v>467.72399999999999</v>
      </c>
      <c r="I282" s="25">
        <v>0.47699999999999998</v>
      </c>
      <c r="J282" s="22">
        <v>214550.27</v>
      </c>
      <c r="K282" s="22">
        <v>107291.34</v>
      </c>
      <c r="L282" s="22">
        <v>321841.61</v>
      </c>
      <c r="M282" s="21" t="s">
        <v>1119</v>
      </c>
      <c r="N282" s="63">
        <f t="shared" si="21"/>
        <v>688.10155134224453</v>
      </c>
      <c r="O282" s="63">
        <f t="shared" si="22"/>
        <v>229.39028144803345</v>
      </c>
      <c r="P282" s="69">
        <v>2907</v>
      </c>
      <c r="Q282" s="69" t="s">
        <v>12728</v>
      </c>
      <c r="R282" s="70">
        <v>36465</v>
      </c>
      <c r="S282" s="71">
        <f t="shared" si="20"/>
        <v>3.1436260895316916</v>
      </c>
      <c r="T282" s="63">
        <f t="shared" si="23"/>
        <v>2163.1339890467107</v>
      </c>
      <c r="U282" s="63">
        <f t="shared" si="24"/>
        <v>721.1172734450555</v>
      </c>
    </row>
    <row r="283" spans="1:21" x14ac:dyDescent="0.25">
      <c r="A283" s="19" t="s">
        <v>534</v>
      </c>
      <c r="B283" s="19">
        <v>1</v>
      </c>
      <c r="C283" s="19" t="s">
        <v>1120</v>
      </c>
      <c r="D283" s="20" t="s">
        <v>900</v>
      </c>
      <c r="E283" s="20" t="s">
        <v>1121</v>
      </c>
      <c r="F283" s="21">
        <v>2915601</v>
      </c>
      <c r="G283" s="20" t="s">
        <v>1122</v>
      </c>
      <c r="H283" s="22">
        <v>1042.72</v>
      </c>
      <c r="I283" s="25">
        <v>0.59250000000000003</v>
      </c>
      <c r="J283" s="22">
        <v>788971.92</v>
      </c>
      <c r="K283" s="22">
        <v>2555397.9300000002</v>
      </c>
      <c r="L283" s="22">
        <v>3344369.85</v>
      </c>
      <c r="M283" s="21" t="s">
        <v>1123</v>
      </c>
      <c r="N283" s="63">
        <f t="shared" si="21"/>
        <v>3207.3517818781647</v>
      </c>
      <c r="O283" s="63">
        <f t="shared" si="22"/>
        <v>2450.7038610557006</v>
      </c>
      <c r="P283" s="69">
        <v>2908</v>
      </c>
      <c r="Q283" s="69" t="s">
        <v>15815</v>
      </c>
      <c r="R283" s="70">
        <v>38777</v>
      </c>
      <c r="S283" s="71">
        <f t="shared" si="20"/>
        <v>1.9120054028</v>
      </c>
      <c r="T283" s="63">
        <f t="shared" si="23"/>
        <v>6132.4739356312584</v>
      </c>
      <c r="U283" s="63">
        <f t="shared" si="24"/>
        <v>4685.7590230013202</v>
      </c>
    </row>
    <row r="284" spans="1:21" x14ac:dyDescent="0.25">
      <c r="A284" s="19" t="s">
        <v>534</v>
      </c>
      <c r="B284" s="19">
        <v>1</v>
      </c>
      <c r="C284" s="19" t="s">
        <v>1124</v>
      </c>
      <c r="D284" s="20" t="s">
        <v>900</v>
      </c>
      <c r="E284" s="20" t="s">
        <v>1121</v>
      </c>
      <c r="F284" s="21">
        <v>2915601</v>
      </c>
      <c r="G284" s="20" t="s">
        <v>1125</v>
      </c>
      <c r="H284" s="22">
        <v>583.60699999999997</v>
      </c>
      <c r="I284" s="25">
        <v>0.39700000000000002</v>
      </c>
      <c r="J284" s="22">
        <v>536645.18999999994</v>
      </c>
      <c r="K284" s="22">
        <v>1000753.37</v>
      </c>
      <c r="L284" s="22">
        <v>1537398.56</v>
      </c>
      <c r="M284" s="21" t="s">
        <v>1014</v>
      </c>
      <c r="N284" s="63">
        <f t="shared" si="21"/>
        <v>2634.304523420727</v>
      </c>
      <c r="O284" s="63">
        <f t="shared" si="22"/>
        <v>1714.7727323352874</v>
      </c>
      <c r="P284" s="69">
        <v>2908</v>
      </c>
      <c r="Q284" s="69" t="s">
        <v>15815</v>
      </c>
      <c r="R284" s="70">
        <v>37803</v>
      </c>
      <c r="S284" s="71">
        <f t="shared" si="20"/>
        <v>2.2426182975</v>
      </c>
      <c r="T284" s="63">
        <f t="shared" si="23"/>
        <v>5907.7395254103394</v>
      </c>
      <c r="U284" s="63">
        <f t="shared" si="24"/>
        <v>3845.5807055891855</v>
      </c>
    </row>
    <row r="285" spans="1:21" x14ac:dyDescent="0.25">
      <c r="A285" s="19" t="s">
        <v>534</v>
      </c>
      <c r="B285" s="19">
        <v>1</v>
      </c>
      <c r="C285" s="19" t="s">
        <v>1126</v>
      </c>
      <c r="D285" s="20" t="s">
        <v>900</v>
      </c>
      <c r="E285" s="20" t="s">
        <v>1121</v>
      </c>
      <c r="F285" s="21">
        <v>2915601</v>
      </c>
      <c r="G285" s="20" t="s">
        <v>1127</v>
      </c>
      <c r="H285" s="22">
        <v>1838.9131</v>
      </c>
      <c r="I285" s="25">
        <v>0.55700000000000005</v>
      </c>
      <c r="J285" s="22">
        <v>511415.54</v>
      </c>
      <c r="K285" s="22">
        <v>3148556.66</v>
      </c>
      <c r="L285" s="22">
        <v>3659972.2</v>
      </c>
      <c r="M285" s="21" t="s">
        <v>1129</v>
      </c>
      <c r="N285" s="63">
        <f t="shared" si="21"/>
        <v>1990.2910039631563</v>
      </c>
      <c r="O285" s="63">
        <f t="shared" si="22"/>
        <v>1712.1834957834603</v>
      </c>
      <c r="P285" s="69">
        <v>2908</v>
      </c>
      <c r="Q285" s="69" t="s">
        <v>15815</v>
      </c>
      <c r="R285" s="70">
        <v>38384</v>
      </c>
      <c r="S285" s="71">
        <f t="shared" si="20"/>
        <v>2.0314945361999999</v>
      </c>
      <c r="T285" s="63">
        <f t="shared" si="23"/>
        <v>4043.2652999991642</v>
      </c>
      <c r="U285" s="63">
        <f t="shared" si="24"/>
        <v>3478.2914166559153</v>
      </c>
    </row>
    <row r="286" spans="1:21" x14ac:dyDescent="0.25">
      <c r="A286" s="19" t="s">
        <v>534</v>
      </c>
      <c r="B286" s="19">
        <v>1</v>
      </c>
      <c r="C286" s="19" t="s">
        <v>1130</v>
      </c>
      <c r="D286" s="20" t="s">
        <v>816</v>
      </c>
      <c r="E286" s="20" t="s">
        <v>1131</v>
      </c>
      <c r="F286" s="21">
        <v>2915908</v>
      </c>
      <c r="G286" s="20" t="s">
        <v>1132</v>
      </c>
      <c r="H286" s="22">
        <v>233.28100000000001</v>
      </c>
      <c r="I286" s="25">
        <v>0.41299999999999998</v>
      </c>
      <c r="J286" s="22">
        <v>10188.92</v>
      </c>
      <c r="K286" s="22">
        <v>410026.35000000003</v>
      </c>
      <c r="L286" s="22">
        <v>420215.27</v>
      </c>
      <c r="M286" s="21" t="s">
        <v>1134</v>
      </c>
      <c r="N286" s="63">
        <f t="shared" si="21"/>
        <v>1801.3265975368761</v>
      </c>
      <c r="O286" s="63">
        <f t="shared" si="22"/>
        <v>1757.6500015003367</v>
      </c>
      <c r="P286" s="69">
        <v>2906</v>
      </c>
      <c r="Q286" s="69" t="s">
        <v>12604</v>
      </c>
      <c r="R286" s="70">
        <v>40756</v>
      </c>
      <c r="S286" s="71">
        <f t="shared" si="20"/>
        <v>1.475311263</v>
      </c>
      <c r="T286" s="63">
        <f t="shared" si="23"/>
        <v>2657.5174176876212</v>
      </c>
      <c r="U286" s="63">
        <f t="shared" si="24"/>
        <v>2593.0808436254138</v>
      </c>
    </row>
    <row r="287" spans="1:21" x14ac:dyDescent="0.25">
      <c r="A287" s="19" t="s">
        <v>534</v>
      </c>
      <c r="B287" s="19">
        <v>1</v>
      </c>
      <c r="C287" s="19" t="s">
        <v>1135</v>
      </c>
      <c r="D287" s="20" t="s">
        <v>853</v>
      </c>
      <c r="E287" s="20" t="s">
        <v>1136</v>
      </c>
      <c r="F287" s="21">
        <v>2916708</v>
      </c>
      <c r="G287" s="20" t="s">
        <v>1137</v>
      </c>
      <c r="H287" s="22">
        <v>558</v>
      </c>
      <c r="I287" s="25">
        <v>0.41899999999999998</v>
      </c>
      <c r="J287" s="22">
        <v>241107.94</v>
      </c>
      <c r="K287" s="22">
        <v>147358.35999999999</v>
      </c>
      <c r="L287" s="22">
        <v>388466.3</v>
      </c>
      <c r="M287" s="21" t="s">
        <v>1139</v>
      </c>
      <c r="N287" s="63">
        <f t="shared" si="21"/>
        <v>696.176164874552</v>
      </c>
      <c r="O287" s="63">
        <f t="shared" si="22"/>
        <v>264.08308243727595</v>
      </c>
      <c r="P287" s="69">
        <v>2909</v>
      </c>
      <c r="Q287" s="69" t="s">
        <v>12769</v>
      </c>
      <c r="R287" s="70">
        <v>37561</v>
      </c>
      <c r="S287" s="71">
        <f t="shared" si="20"/>
        <v>2.5418131667999999</v>
      </c>
      <c r="T287" s="63">
        <f t="shared" si="23"/>
        <v>1769.5497422904639</v>
      </c>
      <c r="U287" s="63">
        <f t="shared" si="24"/>
        <v>671.2498560681978</v>
      </c>
    </row>
    <row r="288" spans="1:21" x14ac:dyDescent="0.25">
      <c r="A288" s="19" t="s">
        <v>534</v>
      </c>
      <c r="B288" s="19">
        <v>1</v>
      </c>
      <c r="C288" s="19" t="s">
        <v>1140</v>
      </c>
      <c r="D288" s="20" t="s">
        <v>751</v>
      </c>
      <c r="E288" s="20" t="s">
        <v>1141</v>
      </c>
      <c r="F288" s="21">
        <v>2917003</v>
      </c>
      <c r="G288" s="20" t="s">
        <v>1142</v>
      </c>
      <c r="H288" s="22">
        <v>1071.26</v>
      </c>
      <c r="I288" s="25">
        <v>0.50600000000000001</v>
      </c>
      <c r="J288" s="22">
        <v>62628.23</v>
      </c>
      <c r="K288" s="22">
        <v>84947.73</v>
      </c>
      <c r="L288" s="22">
        <v>147575.96</v>
      </c>
      <c r="M288" s="21" t="s">
        <v>800</v>
      </c>
      <c r="N288" s="63">
        <f t="shared" si="21"/>
        <v>137.75923678658776</v>
      </c>
      <c r="O288" s="63">
        <f t="shared" si="22"/>
        <v>79.297024065119572</v>
      </c>
      <c r="P288" s="69">
        <v>2906</v>
      </c>
      <c r="Q288" s="69" t="s">
        <v>12604</v>
      </c>
      <c r="R288" s="70">
        <v>36617</v>
      </c>
      <c r="S288" s="71">
        <f t="shared" si="20"/>
        <v>3.0516887718235011</v>
      </c>
      <c r="T288" s="63">
        <f t="shared" si="23"/>
        <v>420.39831611660486</v>
      </c>
      <c r="U288" s="63">
        <f t="shared" si="24"/>
        <v>241.98983797854336</v>
      </c>
    </row>
    <row r="289" spans="1:21" x14ac:dyDescent="0.25">
      <c r="A289" s="19" t="s">
        <v>534</v>
      </c>
      <c r="B289" s="19">
        <v>1</v>
      </c>
      <c r="C289" s="19" t="s">
        <v>1143</v>
      </c>
      <c r="D289" s="20" t="s">
        <v>730</v>
      </c>
      <c r="E289" s="20" t="s">
        <v>1144</v>
      </c>
      <c r="F289" s="21">
        <v>2917300</v>
      </c>
      <c r="G289" s="20" t="s">
        <v>1145</v>
      </c>
      <c r="H289" s="22">
        <v>701.78</v>
      </c>
      <c r="I289" s="25">
        <v>0.59</v>
      </c>
      <c r="J289" s="22">
        <v>453929.68</v>
      </c>
      <c r="K289" s="22">
        <v>245135.43</v>
      </c>
      <c r="L289" s="22">
        <v>699065.11</v>
      </c>
      <c r="M289" s="21" t="s">
        <v>1147</v>
      </c>
      <c r="N289" s="63">
        <f t="shared" si="21"/>
        <v>996.13142295306227</v>
      </c>
      <c r="O289" s="63">
        <f t="shared" si="22"/>
        <v>349.30523810880902</v>
      </c>
      <c r="P289" s="69">
        <v>2907</v>
      </c>
      <c r="Q289" s="69" t="s">
        <v>12728</v>
      </c>
      <c r="R289" s="70">
        <v>35704</v>
      </c>
      <c r="S289" s="71">
        <f t="shared" si="20"/>
        <v>3.4432289321700318</v>
      </c>
      <c r="T289" s="63">
        <f t="shared" si="23"/>
        <v>3429.9085357556869</v>
      </c>
      <c r="U289" s="63">
        <f t="shared" si="24"/>
        <v>1202.7379020147932</v>
      </c>
    </row>
    <row r="290" spans="1:21" x14ac:dyDescent="0.25">
      <c r="A290" s="19" t="s">
        <v>534</v>
      </c>
      <c r="B290" s="19">
        <v>1</v>
      </c>
      <c r="C290" s="19" t="s">
        <v>1148</v>
      </c>
      <c r="D290" s="20" t="s">
        <v>706</v>
      </c>
      <c r="E290" s="20" t="s">
        <v>706</v>
      </c>
      <c r="F290" s="21">
        <v>2917508</v>
      </c>
      <c r="G290" s="20" t="s">
        <v>1149</v>
      </c>
      <c r="H290" s="22">
        <v>931.88170000000002</v>
      </c>
      <c r="I290" s="25">
        <v>0.41399999999999998</v>
      </c>
      <c r="J290" s="22">
        <v>94137.46</v>
      </c>
      <c r="K290" s="22">
        <v>339326.08</v>
      </c>
      <c r="L290" s="22">
        <v>433463.54000000004</v>
      </c>
      <c r="M290" s="21" t="s">
        <v>1151</v>
      </c>
      <c r="N290" s="63">
        <f t="shared" si="21"/>
        <v>465.14867713358899</v>
      </c>
      <c r="O290" s="63">
        <f t="shared" si="22"/>
        <v>364.1299963289332</v>
      </c>
      <c r="P290" s="69">
        <v>2906</v>
      </c>
      <c r="Q290" s="69" t="s">
        <v>12604</v>
      </c>
      <c r="R290" s="70">
        <v>40664</v>
      </c>
      <c r="S290" s="71">
        <f t="shared" si="20"/>
        <v>1.4905444657</v>
      </c>
      <c r="T290" s="63">
        <f t="shared" si="23"/>
        <v>693.32478642914725</v>
      </c>
      <c r="U290" s="63">
        <f t="shared" si="24"/>
        <v>542.75195082345272</v>
      </c>
    </row>
    <row r="291" spans="1:21" x14ac:dyDescent="0.25">
      <c r="A291" s="19" t="s">
        <v>534</v>
      </c>
      <c r="B291" s="19">
        <v>1</v>
      </c>
      <c r="C291" s="19" t="s">
        <v>1152</v>
      </c>
      <c r="D291" s="20" t="s">
        <v>706</v>
      </c>
      <c r="E291" s="20" t="s">
        <v>706</v>
      </c>
      <c r="F291" s="21">
        <v>2917508</v>
      </c>
      <c r="G291" s="20" t="s">
        <v>1153</v>
      </c>
      <c r="H291" s="22">
        <v>1632.6</v>
      </c>
      <c r="I291" s="25">
        <v>0.52600000000000002</v>
      </c>
      <c r="J291" s="22">
        <v>86034</v>
      </c>
      <c r="K291" s="22">
        <v>99601.15</v>
      </c>
      <c r="L291" s="22">
        <v>185635.15</v>
      </c>
      <c r="M291" s="21" t="s">
        <v>551</v>
      </c>
      <c r="N291" s="63">
        <f t="shared" si="21"/>
        <v>113.70522479480583</v>
      </c>
      <c r="O291" s="63">
        <f t="shared" si="22"/>
        <v>61.007687124831556</v>
      </c>
      <c r="P291" s="69">
        <v>2906</v>
      </c>
      <c r="Q291" s="69" t="s">
        <v>12604</v>
      </c>
      <c r="R291" s="70">
        <v>37712</v>
      </c>
      <c r="S291" s="71">
        <f t="shared" si="20"/>
        <v>2.2924961315000001</v>
      </c>
      <c r="T291" s="63">
        <f t="shared" si="23"/>
        <v>260.66878797343026</v>
      </c>
      <c r="U291" s="63">
        <f t="shared" si="24"/>
        <v>139.85988672543871</v>
      </c>
    </row>
    <row r="292" spans="1:21" x14ac:dyDescent="0.25">
      <c r="A292" s="19" t="s">
        <v>534</v>
      </c>
      <c r="B292" s="19">
        <v>1</v>
      </c>
      <c r="C292" s="19" t="s">
        <v>1154</v>
      </c>
      <c r="D292" s="20" t="s">
        <v>706</v>
      </c>
      <c r="E292" s="20" t="s">
        <v>706</v>
      </c>
      <c r="F292" s="21">
        <v>2917508</v>
      </c>
      <c r="G292" s="20" t="s">
        <v>1155</v>
      </c>
      <c r="H292" s="22">
        <v>566.28</v>
      </c>
      <c r="I292" s="25">
        <v>0.56299999999999994</v>
      </c>
      <c r="J292" s="22">
        <v>66514.850000000006</v>
      </c>
      <c r="K292" s="22">
        <v>21842.48</v>
      </c>
      <c r="L292" s="22">
        <v>88357.33</v>
      </c>
      <c r="M292" s="21" t="s">
        <v>82</v>
      </c>
      <c r="N292" s="63">
        <f t="shared" si="21"/>
        <v>156.03116832662289</v>
      </c>
      <c r="O292" s="63">
        <f t="shared" si="22"/>
        <v>38.571872571872575</v>
      </c>
      <c r="P292" s="69">
        <v>2906</v>
      </c>
      <c r="Q292" s="69" t="s">
        <v>12604</v>
      </c>
      <c r="R292" s="70">
        <v>35855</v>
      </c>
      <c r="S292" s="71">
        <f t="shared" si="20"/>
        <v>3.3755591747633313</v>
      </c>
      <c r="T292" s="63">
        <f t="shared" si="23"/>
        <v>526.69244179397356</v>
      </c>
      <c r="U292" s="63">
        <f t="shared" si="24"/>
        <v>130.20163834778657</v>
      </c>
    </row>
    <row r="293" spans="1:21" x14ac:dyDescent="0.25">
      <c r="A293" s="19" t="s">
        <v>534</v>
      </c>
      <c r="B293" s="19">
        <v>1</v>
      </c>
      <c r="C293" s="19" t="s">
        <v>1156</v>
      </c>
      <c r="D293" s="20" t="s">
        <v>853</v>
      </c>
      <c r="E293" s="20" t="s">
        <v>1157</v>
      </c>
      <c r="F293" s="21">
        <v>2917607</v>
      </c>
      <c r="G293" s="20" t="s">
        <v>1158</v>
      </c>
      <c r="H293" s="22">
        <v>848.56460000000004</v>
      </c>
      <c r="I293" s="25">
        <v>0.48499999999999999</v>
      </c>
      <c r="J293" s="22">
        <v>65285.58</v>
      </c>
      <c r="K293" s="22">
        <v>191224.03</v>
      </c>
      <c r="L293" s="22">
        <v>256509.61</v>
      </c>
      <c r="M293" s="21" t="s">
        <v>1159</v>
      </c>
      <c r="N293" s="63">
        <f t="shared" si="21"/>
        <v>302.28648472962453</v>
      </c>
      <c r="O293" s="63">
        <f t="shared" si="22"/>
        <v>225.34999692421766</v>
      </c>
      <c r="P293" s="69">
        <v>2909</v>
      </c>
      <c r="Q293" s="69" t="s">
        <v>12769</v>
      </c>
      <c r="R293" s="70">
        <v>37530</v>
      </c>
      <c r="S293" s="71">
        <f t="shared" si="20"/>
        <v>2.5646894853000002</v>
      </c>
      <c r="T293" s="63">
        <f t="shared" si="23"/>
        <v>775.27096893436715</v>
      </c>
      <c r="U293" s="63">
        <f t="shared" si="24"/>
        <v>577.95276762392837</v>
      </c>
    </row>
    <row r="294" spans="1:21" x14ac:dyDescent="0.25">
      <c r="A294" s="19" t="s">
        <v>534</v>
      </c>
      <c r="B294" s="19">
        <v>1</v>
      </c>
      <c r="C294" s="19" t="s">
        <v>1160</v>
      </c>
      <c r="D294" s="20" t="s">
        <v>853</v>
      </c>
      <c r="E294" s="20" t="s">
        <v>1157</v>
      </c>
      <c r="F294" s="21">
        <v>2917607</v>
      </c>
      <c r="G294" s="20" t="s">
        <v>1161</v>
      </c>
      <c r="H294" s="22">
        <v>1236.2066</v>
      </c>
      <c r="I294" s="25">
        <v>0.39700000000000002</v>
      </c>
      <c r="J294" s="22">
        <v>94544.46</v>
      </c>
      <c r="K294" s="22">
        <v>483166.81</v>
      </c>
      <c r="L294" s="22">
        <v>577711.27</v>
      </c>
      <c r="M294" s="21" t="s">
        <v>1163</v>
      </c>
      <c r="N294" s="63">
        <f t="shared" si="21"/>
        <v>467.32582563464717</v>
      </c>
      <c r="O294" s="63">
        <f t="shared" si="22"/>
        <v>390.84632779019302</v>
      </c>
      <c r="P294" s="69">
        <v>2909</v>
      </c>
      <c r="Q294" s="69" t="s">
        <v>12769</v>
      </c>
      <c r="R294" s="70">
        <v>39539</v>
      </c>
      <c r="S294" s="71">
        <f t="shared" si="20"/>
        <v>1.7698952093</v>
      </c>
      <c r="T294" s="63">
        <f t="shared" si="23"/>
        <v>827.11773997292914</v>
      </c>
      <c r="U294" s="63">
        <f t="shared" si="24"/>
        <v>691.75704312836012</v>
      </c>
    </row>
    <row r="295" spans="1:21" x14ac:dyDescent="0.25">
      <c r="A295" s="19" t="s">
        <v>534</v>
      </c>
      <c r="B295" s="19">
        <v>1</v>
      </c>
      <c r="C295" s="19" t="s">
        <v>1164</v>
      </c>
      <c r="D295" s="20" t="s">
        <v>853</v>
      </c>
      <c r="E295" s="20" t="s">
        <v>1157</v>
      </c>
      <c r="F295" s="21">
        <v>2917607</v>
      </c>
      <c r="G295" s="20" t="s">
        <v>1165</v>
      </c>
      <c r="H295" s="22">
        <v>1802.0022100000001</v>
      </c>
      <c r="I295" s="25">
        <v>0.51</v>
      </c>
      <c r="J295" s="22">
        <v>121712.38</v>
      </c>
      <c r="K295" s="22">
        <v>557738.21</v>
      </c>
      <c r="L295" s="22">
        <v>679450.59</v>
      </c>
      <c r="M295" s="21" t="s">
        <v>1166</v>
      </c>
      <c r="N295" s="63">
        <f t="shared" si="21"/>
        <v>377.05313913016784</v>
      </c>
      <c r="O295" s="63">
        <f t="shared" si="22"/>
        <v>309.51028078927823</v>
      </c>
      <c r="P295" s="69">
        <v>2909</v>
      </c>
      <c r="Q295" s="69" t="s">
        <v>12769</v>
      </c>
      <c r="R295" s="70">
        <v>38473</v>
      </c>
      <c r="S295" s="71">
        <f t="shared" si="20"/>
        <v>1.9947771682</v>
      </c>
      <c r="T295" s="63">
        <f t="shared" si="23"/>
        <v>752.13699313499683</v>
      </c>
      <c r="U295" s="63">
        <f t="shared" si="24"/>
        <v>617.40404144162324</v>
      </c>
    </row>
    <row r="296" spans="1:21" x14ac:dyDescent="0.25">
      <c r="A296" s="19" t="s">
        <v>534</v>
      </c>
      <c r="B296" s="19">
        <v>1</v>
      </c>
      <c r="C296" s="19" t="s">
        <v>1167</v>
      </c>
      <c r="D296" s="20" t="s">
        <v>853</v>
      </c>
      <c r="E296" s="20" t="s">
        <v>1157</v>
      </c>
      <c r="F296" s="21">
        <v>2917607</v>
      </c>
      <c r="G296" s="20" t="s">
        <v>1168</v>
      </c>
      <c r="H296" s="22">
        <v>700</v>
      </c>
      <c r="I296" s="25">
        <v>0.433</v>
      </c>
      <c r="J296" s="22">
        <v>62361.08</v>
      </c>
      <c r="K296" s="22">
        <v>305708.69</v>
      </c>
      <c r="L296" s="22">
        <v>368069.77</v>
      </c>
      <c r="M296" s="21" t="s">
        <v>1169</v>
      </c>
      <c r="N296" s="63">
        <f t="shared" si="21"/>
        <v>525.81395714285713</v>
      </c>
      <c r="O296" s="63">
        <f t="shared" si="22"/>
        <v>436.72669999999999</v>
      </c>
      <c r="P296" s="69">
        <v>2909</v>
      </c>
      <c r="Q296" s="69" t="s">
        <v>12769</v>
      </c>
      <c r="R296" s="70">
        <v>38231</v>
      </c>
      <c r="S296" s="71">
        <f t="shared" si="20"/>
        <v>2.0923269303000001</v>
      </c>
      <c r="T296" s="63">
        <f t="shared" si="23"/>
        <v>1100.1747028576101</v>
      </c>
      <c r="U296" s="63">
        <f t="shared" si="24"/>
        <v>913.775035591049</v>
      </c>
    </row>
    <row r="297" spans="1:21" x14ac:dyDescent="0.25">
      <c r="A297" s="19" t="s">
        <v>534</v>
      </c>
      <c r="B297" s="19">
        <v>1</v>
      </c>
      <c r="C297" s="19" t="s">
        <v>1170</v>
      </c>
      <c r="D297" s="20" t="s">
        <v>746</v>
      </c>
      <c r="E297" s="20" t="s">
        <v>746</v>
      </c>
      <c r="F297" s="21">
        <v>2918407</v>
      </c>
      <c r="G297" s="20" t="s">
        <v>1171</v>
      </c>
      <c r="H297" s="22">
        <v>3254.3505</v>
      </c>
      <c r="I297" s="25">
        <v>0.23799999999999999</v>
      </c>
      <c r="J297" s="22">
        <v>1E-3</v>
      </c>
      <c r="K297" s="22">
        <v>109443.81</v>
      </c>
      <c r="L297" s="22">
        <v>109443.811</v>
      </c>
      <c r="M297" s="21" t="s">
        <v>1173</v>
      </c>
      <c r="N297" s="63">
        <f t="shared" si="21"/>
        <v>33.630001132330399</v>
      </c>
      <c r="O297" s="63">
        <f t="shared" si="22"/>
        <v>33.630000825049422</v>
      </c>
      <c r="P297" s="69">
        <v>2904</v>
      </c>
      <c r="Q297" s="69" t="s">
        <v>12232</v>
      </c>
      <c r="R297" s="70">
        <v>40026</v>
      </c>
      <c r="S297" s="71">
        <f t="shared" si="20"/>
        <v>1.6495544545</v>
      </c>
      <c r="T297" s="63">
        <f t="shared" si="23"/>
        <v>55.474518172675658</v>
      </c>
      <c r="U297" s="63">
        <f t="shared" si="24"/>
        <v>55.474517665798949</v>
      </c>
    </row>
    <row r="298" spans="1:21" x14ac:dyDescent="0.25">
      <c r="A298" s="19" t="s">
        <v>534</v>
      </c>
      <c r="B298" s="19">
        <v>1</v>
      </c>
      <c r="C298" s="19" t="s">
        <v>1174</v>
      </c>
      <c r="D298" s="20" t="s">
        <v>746</v>
      </c>
      <c r="E298" s="20" t="s">
        <v>746</v>
      </c>
      <c r="F298" s="21">
        <v>2918407</v>
      </c>
      <c r="G298" s="20" t="s">
        <v>1175</v>
      </c>
      <c r="H298" s="22">
        <v>4322.9844999999996</v>
      </c>
      <c r="I298" s="25">
        <v>0.248</v>
      </c>
      <c r="J298" s="22">
        <v>1E-3</v>
      </c>
      <c r="K298" s="22">
        <v>142442.34</v>
      </c>
      <c r="L298" s="22">
        <v>142442.34099999999</v>
      </c>
      <c r="M298" s="21" t="s">
        <v>1176</v>
      </c>
      <c r="N298" s="63">
        <f t="shared" si="21"/>
        <v>32.950000399029882</v>
      </c>
      <c r="O298" s="63">
        <f t="shared" si="22"/>
        <v>32.950000167708211</v>
      </c>
      <c r="P298" s="69">
        <v>2904</v>
      </c>
      <c r="Q298" s="69" t="s">
        <v>12232</v>
      </c>
      <c r="R298" s="70">
        <v>39995</v>
      </c>
      <c r="S298" s="71">
        <f t="shared" si="20"/>
        <v>1.6531834743</v>
      </c>
      <c r="T298" s="63">
        <f t="shared" si="23"/>
        <v>54.472396137854609</v>
      </c>
      <c r="U298" s="63">
        <f t="shared" si="24"/>
        <v>54.472395755437446</v>
      </c>
    </row>
    <row r="299" spans="1:21" x14ac:dyDescent="0.25">
      <c r="A299" s="19" t="s">
        <v>534</v>
      </c>
      <c r="B299" s="19">
        <v>1</v>
      </c>
      <c r="C299" s="19" t="s">
        <v>1177</v>
      </c>
      <c r="D299" s="20" t="s">
        <v>746</v>
      </c>
      <c r="E299" s="20" t="s">
        <v>746</v>
      </c>
      <c r="F299" s="21">
        <v>2918407</v>
      </c>
      <c r="G299" s="20" t="s">
        <v>872</v>
      </c>
      <c r="H299" s="22">
        <v>391.71339999999998</v>
      </c>
      <c r="I299" s="25">
        <v>0.314</v>
      </c>
      <c r="J299" s="22">
        <v>30887.13</v>
      </c>
      <c r="K299" s="22">
        <v>208869.45</v>
      </c>
      <c r="L299" s="22">
        <v>239756.58000000002</v>
      </c>
      <c r="M299" s="21" t="s">
        <v>1179</v>
      </c>
      <c r="N299" s="63">
        <f t="shared" si="21"/>
        <v>612.07142773262296</v>
      </c>
      <c r="O299" s="63">
        <f t="shared" si="22"/>
        <v>533.22007876166606</v>
      </c>
      <c r="P299" s="69">
        <v>2904</v>
      </c>
      <c r="Q299" s="69" t="s">
        <v>12232</v>
      </c>
      <c r="R299" s="70">
        <v>40664</v>
      </c>
      <c r="S299" s="71">
        <f t="shared" si="20"/>
        <v>1.4905444657</v>
      </c>
      <c r="T299" s="63">
        <f t="shared" si="23"/>
        <v>912.31967921995863</v>
      </c>
      <c r="U299" s="63">
        <f t="shared" si="24"/>
        <v>794.78823739831944</v>
      </c>
    </row>
    <row r="300" spans="1:21" x14ac:dyDescent="0.25">
      <c r="A300" s="19" t="s">
        <v>534</v>
      </c>
      <c r="B300" s="19">
        <v>1</v>
      </c>
      <c r="C300" s="19" t="s">
        <v>1180</v>
      </c>
      <c r="D300" s="20" t="s">
        <v>853</v>
      </c>
      <c r="E300" s="20" t="s">
        <v>1181</v>
      </c>
      <c r="F300" s="21">
        <v>2918704</v>
      </c>
      <c r="G300" s="20" t="s">
        <v>1182</v>
      </c>
      <c r="H300" s="22">
        <v>820.34379999999999</v>
      </c>
      <c r="I300" s="25">
        <v>0.375</v>
      </c>
      <c r="J300" s="22">
        <v>195465.9</v>
      </c>
      <c r="K300" s="22">
        <v>755696.23</v>
      </c>
      <c r="L300" s="22">
        <v>951162.13000000012</v>
      </c>
      <c r="M300" s="21" t="s">
        <v>1184</v>
      </c>
      <c r="N300" s="63">
        <f t="shared" si="21"/>
        <v>1159.4676890347682</v>
      </c>
      <c r="O300" s="63">
        <f t="shared" si="22"/>
        <v>921.19454063040394</v>
      </c>
      <c r="P300" s="69">
        <v>2909</v>
      </c>
      <c r="Q300" s="69" t="s">
        <v>12769</v>
      </c>
      <c r="R300" s="70">
        <v>39873</v>
      </c>
      <c r="S300" s="71">
        <f t="shared" si="20"/>
        <v>1.6771085338</v>
      </c>
      <c r="T300" s="63">
        <f t="shared" si="23"/>
        <v>1944.5531559455744</v>
      </c>
      <c r="U300" s="63">
        <f t="shared" si="24"/>
        <v>1544.9432253812213</v>
      </c>
    </row>
    <row r="301" spans="1:21" x14ac:dyDescent="0.25">
      <c r="A301" s="19" t="s">
        <v>534</v>
      </c>
      <c r="B301" s="19">
        <v>1</v>
      </c>
      <c r="C301" s="19" t="s">
        <v>1185</v>
      </c>
      <c r="D301" s="20" t="s">
        <v>628</v>
      </c>
      <c r="E301" s="20" t="s">
        <v>1186</v>
      </c>
      <c r="F301" s="21">
        <v>2919009</v>
      </c>
      <c r="G301" s="20" t="s">
        <v>1187</v>
      </c>
      <c r="H301" s="22">
        <v>814.53300000000002</v>
      </c>
      <c r="I301" s="25">
        <v>0.65600000000000003</v>
      </c>
      <c r="J301" s="22">
        <v>126317.17</v>
      </c>
      <c r="K301" s="22">
        <v>379585.3</v>
      </c>
      <c r="L301" s="22">
        <v>505902.47</v>
      </c>
      <c r="M301" s="21" t="s">
        <v>1188</v>
      </c>
      <c r="N301" s="63">
        <f t="shared" si="21"/>
        <v>621.09511830705446</v>
      </c>
      <c r="O301" s="63">
        <f t="shared" si="22"/>
        <v>466.01586430506802</v>
      </c>
      <c r="P301" s="69">
        <v>2906</v>
      </c>
      <c r="Q301" s="69" t="s">
        <v>12604</v>
      </c>
      <c r="R301" s="70">
        <v>38930</v>
      </c>
      <c r="S301" s="71">
        <f t="shared" si="20"/>
        <v>1.8998324469000001</v>
      </c>
      <c r="T301" s="63">
        <f t="shared" si="23"/>
        <v>1179.9766583709363</v>
      </c>
      <c r="U301" s="63">
        <f t="shared" si="24"/>
        <v>885.35205977691578</v>
      </c>
    </row>
    <row r="302" spans="1:21" x14ac:dyDescent="0.25">
      <c r="A302" s="19" t="s">
        <v>534</v>
      </c>
      <c r="B302" s="19">
        <v>1</v>
      </c>
      <c r="C302" s="19" t="s">
        <v>1189</v>
      </c>
      <c r="D302" s="20" t="s">
        <v>628</v>
      </c>
      <c r="E302" s="20" t="s">
        <v>1186</v>
      </c>
      <c r="F302" s="21">
        <v>2919009</v>
      </c>
      <c r="G302" s="20" t="s">
        <v>1190</v>
      </c>
      <c r="H302" s="22">
        <v>1567.8017</v>
      </c>
      <c r="I302" s="25">
        <v>0.40500000000000003</v>
      </c>
      <c r="J302" s="22">
        <v>61847.27</v>
      </c>
      <c r="K302" s="22">
        <v>236264.07</v>
      </c>
      <c r="L302" s="22">
        <v>298111.34000000003</v>
      </c>
      <c r="M302" s="21" t="s">
        <v>1055</v>
      </c>
      <c r="N302" s="63">
        <f t="shared" si="21"/>
        <v>190.14607523387684</v>
      </c>
      <c r="O302" s="63">
        <f t="shared" si="22"/>
        <v>150.69767432960433</v>
      </c>
      <c r="P302" s="69">
        <v>2906</v>
      </c>
      <c r="Q302" s="69" t="s">
        <v>12604</v>
      </c>
      <c r="R302" s="70">
        <v>37803</v>
      </c>
      <c r="S302" s="71">
        <f t="shared" ref="S302:S365" si="25">VLOOKUP(R302,$X$3:$Y$251,2,0)</f>
        <v>2.2426182975</v>
      </c>
      <c r="T302" s="63">
        <f t="shared" si="23"/>
        <v>426.42506751730377</v>
      </c>
      <c r="U302" s="63">
        <f t="shared" si="24"/>
        <v>337.95736184226672</v>
      </c>
    </row>
    <row r="303" spans="1:21" x14ac:dyDescent="0.25">
      <c r="A303" s="19" t="s">
        <v>534</v>
      </c>
      <c r="B303" s="19">
        <v>1</v>
      </c>
      <c r="C303" s="19" t="s">
        <v>1191</v>
      </c>
      <c r="D303" s="20" t="s">
        <v>628</v>
      </c>
      <c r="E303" s="20" t="s">
        <v>1186</v>
      </c>
      <c r="F303" s="21">
        <v>2919009</v>
      </c>
      <c r="G303" s="20" t="s">
        <v>1192</v>
      </c>
      <c r="H303" s="22">
        <v>646.86659999999995</v>
      </c>
      <c r="I303" s="25">
        <v>0.40699999999999997</v>
      </c>
      <c r="J303" s="22">
        <v>179781.09</v>
      </c>
      <c r="K303" s="22">
        <v>136503.81</v>
      </c>
      <c r="L303" s="22">
        <v>316284.90000000002</v>
      </c>
      <c r="M303" s="21" t="s">
        <v>1193</v>
      </c>
      <c r="N303" s="63">
        <f t="shared" si="21"/>
        <v>488.94918983295793</v>
      </c>
      <c r="O303" s="63">
        <f t="shared" si="22"/>
        <v>211.0231228509866</v>
      </c>
      <c r="P303" s="69">
        <v>2906</v>
      </c>
      <c r="Q303" s="69" t="s">
        <v>12604</v>
      </c>
      <c r="R303" s="70">
        <v>37803</v>
      </c>
      <c r="S303" s="71">
        <f t="shared" si="25"/>
        <v>2.2426182975</v>
      </c>
      <c r="T303" s="63">
        <f t="shared" si="23"/>
        <v>1096.5263996671924</v>
      </c>
      <c r="U303" s="63">
        <f t="shared" si="24"/>
        <v>473.24431650121289</v>
      </c>
    </row>
    <row r="304" spans="1:21" x14ac:dyDescent="0.25">
      <c r="A304" s="19" t="s">
        <v>534</v>
      </c>
      <c r="B304" s="19">
        <v>1</v>
      </c>
      <c r="C304" s="19" t="s">
        <v>1194</v>
      </c>
      <c r="D304" s="20" t="s">
        <v>853</v>
      </c>
      <c r="E304" s="20" t="s">
        <v>1195</v>
      </c>
      <c r="F304" s="21">
        <v>2919058</v>
      </c>
      <c r="G304" s="20" t="s">
        <v>1196</v>
      </c>
      <c r="H304" s="22">
        <v>492.85019999999997</v>
      </c>
      <c r="I304" s="25">
        <v>0.437</v>
      </c>
      <c r="J304" s="22">
        <v>1544228.14</v>
      </c>
      <c r="K304" s="22">
        <v>886351.66</v>
      </c>
      <c r="L304" s="22">
        <v>2430579.7999999998</v>
      </c>
      <c r="M304" s="21" t="s">
        <v>1198</v>
      </c>
      <c r="N304" s="63">
        <f t="shared" si="21"/>
        <v>4931.6806607768449</v>
      </c>
      <c r="O304" s="63">
        <f t="shared" si="22"/>
        <v>1798.4200067282109</v>
      </c>
      <c r="P304" s="69">
        <v>2909</v>
      </c>
      <c r="Q304" s="69" t="s">
        <v>12769</v>
      </c>
      <c r="R304" s="70">
        <v>40725</v>
      </c>
      <c r="S304" s="71">
        <f t="shared" si="25"/>
        <v>1.4767865742999999</v>
      </c>
      <c r="T304" s="63">
        <f t="shared" si="23"/>
        <v>7283.0397885701968</v>
      </c>
      <c r="U304" s="63">
        <f t="shared" si="24"/>
        <v>2655.8825208887374</v>
      </c>
    </row>
    <row r="305" spans="1:21" x14ac:dyDescent="0.25">
      <c r="A305" s="19" t="s">
        <v>534</v>
      </c>
      <c r="B305" s="19">
        <v>1</v>
      </c>
      <c r="C305" s="19" t="s">
        <v>1199</v>
      </c>
      <c r="D305" s="20" t="s">
        <v>853</v>
      </c>
      <c r="E305" s="20" t="s">
        <v>1195</v>
      </c>
      <c r="F305" s="21">
        <v>2919058</v>
      </c>
      <c r="G305" s="20" t="s">
        <v>1200</v>
      </c>
      <c r="H305" s="22">
        <v>798.43169999999998</v>
      </c>
      <c r="I305" s="25">
        <v>0.54600000000000004</v>
      </c>
      <c r="J305" s="22">
        <v>150897.81</v>
      </c>
      <c r="K305" s="22">
        <v>100426.74</v>
      </c>
      <c r="L305" s="22">
        <v>251324.55</v>
      </c>
      <c r="M305" s="21" t="s">
        <v>1201</v>
      </c>
      <c r="N305" s="63">
        <f t="shared" si="21"/>
        <v>314.77276014967845</v>
      </c>
      <c r="O305" s="63">
        <f t="shared" si="22"/>
        <v>125.7800009694004</v>
      </c>
      <c r="P305" s="69">
        <v>2909</v>
      </c>
      <c r="Q305" s="69" t="s">
        <v>12769</v>
      </c>
      <c r="R305" s="70">
        <v>38443</v>
      </c>
      <c r="S305" s="71">
        <f t="shared" si="25"/>
        <v>2.0095385192999999</v>
      </c>
      <c r="T305" s="63">
        <f t="shared" si="23"/>
        <v>632.54798634715883</v>
      </c>
      <c r="U305" s="63">
        <f t="shared" si="24"/>
        <v>252.75975690560145</v>
      </c>
    </row>
    <row r="306" spans="1:21" x14ac:dyDescent="0.25">
      <c r="A306" s="19" t="s">
        <v>534</v>
      </c>
      <c r="B306" s="19">
        <v>1</v>
      </c>
      <c r="C306" s="19" t="s">
        <v>1202</v>
      </c>
      <c r="D306" s="20" t="s">
        <v>548</v>
      </c>
      <c r="E306" s="20" t="s">
        <v>1203</v>
      </c>
      <c r="F306" s="21">
        <v>2919306</v>
      </c>
      <c r="G306" s="20" t="s">
        <v>1204</v>
      </c>
      <c r="H306" s="22">
        <v>352.11</v>
      </c>
      <c r="I306" s="25">
        <v>0.61</v>
      </c>
      <c r="J306" s="22">
        <v>16438.46</v>
      </c>
      <c r="K306" s="22">
        <v>53530.46</v>
      </c>
      <c r="L306" s="22">
        <v>69968.92</v>
      </c>
      <c r="M306" s="21" t="s">
        <v>674</v>
      </c>
      <c r="N306" s="63">
        <f t="shared" si="21"/>
        <v>198.71324302064696</v>
      </c>
      <c r="O306" s="63">
        <f t="shared" si="22"/>
        <v>152.02766181022974</v>
      </c>
      <c r="P306" s="69">
        <v>2906</v>
      </c>
      <c r="Q306" s="69" t="s">
        <v>12604</v>
      </c>
      <c r="R306" s="70">
        <v>36434</v>
      </c>
      <c r="S306" s="71">
        <f t="shared" si="25"/>
        <v>3.1687748953473367</v>
      </c>
      <c r="T306" s="63">
        <f t="shared" si="23"/>
        <v>629.67753585688047</v>
      </c>
      <c r="U306" s="63">
        <f t="shared" si="24"/>
        <v>481.74143814261106</v>
      </c>
    </row>
    <row r="307" spans="1:21" x14ac:dyDescent="0.25">
      <c r="A307" s="19" t="s">
        <v>534</v>
      </c>
      <c r="B307" s="19">
        <v>1</v>
      </c>
      <c r="C307" s="19" t="s">
        <v>1205</v>
      </c>
      <c r="D307" s="20" t="s">
        <v>548</v>
      </c>
      <c r="E307" s="20" t="s">
        <v>1203</v>
      </c>
      <c r="F307" s="21">
        <v>2919306</v>
      </c>
      <c r="G307" s="20" t="s">
        <v>1206</v>
      </c>
      <c r="H307" s="22">
        <v>1999.67</v>
      </c>
      <c r="I307" s="25">
        <v>0.55500000000000005</v>
      </c>
      <c r="J307" s="22">
        <v>33801.21</v>
      </c>
      <c r="K307" s="22">
        <v>276594.88</v>
      </c>
      <c r="L307" s="22">
        <v>310396.09000000003</v>
      </c>
      <c r="M307" s="21" t="s">
        <v>1044</v>
      </c>
      <c r="N307" s="63">
        <f t="shared" si="21"/>
        <v>155.22365690338907</v>
      </c>
      <c r="O307" s="63">
        <f t="shared" si="22"/>
        <v>138.32026284336916</v>
      </c>
      <c r="P307" s="69">
        <v>2906</v>
      </c>
      <c r="Q307" s="69" t="s">
        <v>12604</v>
      </c>
      <c r="R307" s="70">
        <v>36404</v>
      </c>
      <c r="S307" s="71">
        <f t="shared" si="25"/>
        <v>3.1836670532386648</v>
      </c>
      <c r="T307" s="63">
        <f t="shared" si="23"/>
        <v>494.1804423665422</v>
      </c>
      <c r="U307" s="63">
        <f t="shared" si="24"/>
        <v>440.36566360974672</v>
      </c>
    </row>
    <row r="308" spans="1:21" x14ac:dyDescent="0.25">
      <c r="A308" s="19" t="s">
        <v>534</v>
      </c>
      <c r="B308" s="19">
        <v>1</v>
      </c>
      <c r="C308" s="19" t="s">
        <v>1207</v>
      </c>
      <c r="D308" s="20" t="s">
        <v>548</v>
      </c>
      <c r="E308" s="20" t="s">
        <v>1203</v>
      </c>
      <c r="F308" s="21">
        <v>2919306</v>
      </c>
      <c r="G308" s="20" t="s">
        <v>346</v>
      </c>
      <c r="H308" s="22">
        <v>745.48</v>
      </c>
      <c r="I308" s="25">
        <v>0.53</v>
      </c>
      <c r="J308" s="22">
        <v>6893.94</v>
      </c>
      <c r="K308" s="22">
        <v>134357.85999999999</v>
      </c>
      <c r="L308" s="22">
        <v>141251.79999999999</v>
      </c>
      <c r="M308" s="21" t="s">
        <v>1208</v>
      </c>
      <c r="N308" s="63">
        <f t="shared" si="21"/>
        <v>189.47765198261521</v>
      </c>
      <c r="O308" s="63">
        <f t="shared" si="22"/>
        <v>180.22999946343293</v>
      </c>
      <c r="P308" s="69">
        <v>2906</v>
      </c>
      <c r="Q308" s="69" t="s">
        <v>12604</v>
      </c>
      <c r="R308" s="70">
        <v>37408</v>
      </c>
      <c r="S308" s="71">
        <f t="shared" si="25"/>
        <v>2.6351330553999999</v>
      </c>
      <c r="T308" s="63">
        <f t="shared" si="23"/>
        <v>499.29882399896667</v>
      </c>
      <c r="U308" s="63">
        <f t="shared" si="24"/>
        <v>474.93002916081633</v>
      </c>
    </row>
    <row r="309" spans="1:21" x14ac:dyDescent="0.25">
      <c r="A309" s="19" t="s">
        <v>534</v>
      </c>
      <c r="B309" s="19">
        <v>1</v>
      </c>
      <c r="C309" s="19" t="s">
        <v>1209</v>
      </c>
      <c r="D309" s="20" t="s">
        <v>1210</v>
      </c>
      <c r="E309" s="20" t="s">
        <v>1211</v>
      </c>
      <c r="F309" s="21">
        <v>2919801</v>
      </c>
      <c r="G309" s="20" t="s">
        <v>1212</v>
      </c>
      <c r="H309" s="22">
        <v>1403.04</v>
      </c>
      <c r="I309" s="25">
        <v>0.38700000000000001</v>
      </c>
      <c r="J309" s="22">
        <v>7071.16</v>
      </c>
      <c r="K309" s="22">
        <v>186082.4</v>
      </c>
      <c r="L309" s="22">
        <v>193153.56</v>
      </c>
      <c r="M309" s="21" t="s">
        <v>1214</v>
      </c>
      <c r="N309" s="63">
        <f t="shared" si="21"/>
        <v>137.66789257612044</v>
      </c>
      <c r="O309" s="63">
        <f t="shared" si="22"/>
        <v>132.62800775459004</v>
      </c>
      <c r="P309" s="69">
        <v>2910</v>
      </c>
      <c r="Q309" s="69" t="s">
        <v>12555</v>
      </c>
      <c r="R309" s="70">
        <v>41426</v>
      </c>
      <c r="S309" s="71">
        <f t="shared" si="25"/>
        <v>1.3234795391</v>
      </c>
      <c r="T309" s="63">
        <f t="shared" si="23"/>
        <v>182.20063901551219</v>
      </c>
      <c r="U309" s="63">
        <f t="shared" si="24"/>
        <v>175.53045457479607</v>
      </c>
    </row>
    <row r="310" spans="1:21" x14ac:dyDescent="0.25">
      <c r="A310" s="19" t="s">
        <v>534</v>
      </c>
      <c r="B310" s="19">
        <v>1</v>
      </c>
      <c r="C310" s="19" t="s">
        <v>1215</v>
      </c>
      <c r="D310" s="20" t="s">
        <v>846</v>
      </c>
      <c r="E310" s="20" t="s">
        <v>1216</v>
      </c>
      <c r="F310" s="21">
        <v>2920452</v>
      </c>
      <c r="G310" s="20" t="s">
        <v>851</v>
      </c>
      <c r="H310" s="22">
        <v>9963.82</v>
      </c>
      <c r="I310" s="25">
        <v>0.56000000000000005</v>
      </c>
      <c r="J310" s="22">
        <v>119597.71</v>
      </c>
      <c r="K310" s="22">
        <v>1155618.3999999999</v>
      </c>
      <c r="L310" s="22">
        <v>1275216.1099999999</v>
      </c>
      <c r="M310" s="21" t="s">
        <v>588</v>
      </c>
      <c r="N310" s="63">
        <f t="shared" si="21"/>
        <v>127.98465949806399</v>
      </c>
      <c r="O310" s="63">
        <f t="shared" si="22"/>
        <v>115.98146092562892</v>
      </c>
      <c r="P310" s="69">
        <v>2901</v>
      </c>
      <c r="Q310" s="69" t="s">
        <v>16003</v>
      </c>
      <c r="R310" s="70">
        <v>37712</v>
      </c>
      <c r="S310" s="71">
        <f t="shared" si="25"/>
        <v>2.2924961315000001</v>
      </c>
      <c r="T310" s="63">
        <f t="shared" si="23"/>
        <v>293.40433679065643</v>
      </c>
      <c r="U310" s="63">
        <f t="shared" si="24"/>
        <v>265.88705049772273</v>
      </c>
    </row>
    <row r="311" spans="1:21" x14ac:dyDescent="0.25">
      <c r="A311" s="19" t="s">
        <v>534</v>
      </c>
      <c r="B311" s="19">
        <v>1</v>
      </c>
      <c r="C311" s="19" t="s">
        <v>1217</v>
      </c>
      <c r="D311" s="20" t="s">
        <v>853</v>
      </c>
      <c r="E311" s="20" t="s">
        <v>1218</v>
      </c>
      <c r="F311" s="21">
        <v>2920502</v>
      </c>
      <c r="G311" s="20" t="s">
        <v>1219</v>
      </c>
      <c r="H311" s="22">
        <v>691.22439999999995</v>
      </c>
      <c r="I311" s="25">
        <v>0.47299999999999998</v>
      </c>
      <c r="J311" s="22">
        <v>75743.5</v>
      </c>
      <c r="K311" s="22">
        <v>146732.18</v>
      </c>
      <c r="L311" s="22">
        <v>222475.68</v>
      </c>
      <c r="M311" s="21" t="s">
        <v>744</v>
      </c>
      <c r="N311" s="63">
        <f t="shared" si="21"/>
        <v>321.85738813618269</v>
      </c>
      <c r="O311" s="63">
        <f t="shared" si="22"/>
        <v>212.2786464135236</v>
      </c>
      <c r="P311" s="69">
        <v>2909</v>
      </c>
      <c r="Q311" s="69" t="s">
        <v>12769</v>
      </c>
      <c r="R311" s="70">
        <v>37742</v>
      </c>
      <c r="S311" s="71">
        <f t="shared" si="25"/>
        <v>2.2666562502000001</v>
      </c>
      <c r="T311" s="63">
        <f t="shared" si="23"/>
        <v>729.54006049192583</v>
      </c>
      <c r="U311" s="63">
        <f t="shared" si="24"/>
        <v>481.16272067720911</v>
      </c>
    </row>
    <row r="312" spans="1:21" x14ac:dyDescent="0.25">
      <c r="A312" s="19" t="s">
        <v>534</v>
      </c>
      <c r="B312" s="19">
        <v>1</v>
      </c>
      <c r="C312" s="19" t="s">
        <v>1220</v>
      </c>
      <c r="D312" s="20" t="s">
        <v>853</v>
      </c>
      <c r="E312" s="20" t="s">
        <v>1218</v>
      </c>
      <c r="F312" s="21">
        <v>2920502</v>
      </c>
      <c r="G312" s="20" t="s">
        <v>1221</v>
      </c>
      <c r="H312" s="22">
        <v>319.35000000000002</v>
      </c>
      <c r="I312" s="25">
        <v>0.68</v>
      </c>
      <c r="J312" s="22">
        <v>7269.23</v>
      </c>
      <c r="K312" s="22">
        <v>157567.29</v>
      </c>
      <c r="L312" s="22">
        <v>164836.52000000002</v>
      </c>
      <c r="M312" s="21" t="s">
        <v>849</v>
      </c>
      <c r="N312" s="63">
        <f t="shared" si="21"/>
        <v>516.16258024111482</v>
      </c>
      <c r="O312" s="63">
        <f t="shared" si="22"/>
        <v>493.4</v>
      </c>
      <c r="P312" s="69">
        <v>2909</v>
      </c>
      <c r="Q312" s="69" t="s">
        <v>12769</v>
      </c>
      <c r="R312" s="70">
        <v>38412</v>
      </c>
      <c r="S312" s="71">
        <f t="shared" si="25"/>
        <v>2.0165719041000001</v>
      </c>
      <c r="T312" s="63">
        <f t="shared" si="23"/>
        <v>1040.8789572619939</v>
      </c>
      <c r="U312" s="63">
        <f t="shared" si="24"/>
        <v>994.97657748294</v>
      </c>
    </row>
    <row r="313" spans="1:21" x14ac:dyDescent="0.25">
      <c r="A313" s="19" t="s">
        <v>534</v>
      </c>
      <c r="B313" s="19">
        <v>1</v>
      </c>
      <c r="C313" s="19" t="s">
        <v>1222</v>
      </c>
      <c r="D313" s="20" t="s">
        <v>853</v>
      </c>
      <c r="E313" s="20" t="s">
        <v>1218</v>
      </c>
      <c r="F313" s="21">
        <v>2920502</v>
      </c>
      <c r="G313" s="20" t="s">
        <v>1223</v>
      </c>
      <c r="H313" s="22">
        <v>1688.1027999999999</v>
      </c>
      <c r="I313" s="25">
        <v>0.42499999999999999</v>
      </c>
      <c r="J313" s="22">
        <v>301813.82</v>
      </c>
      <c r="K313" s="22">
        <v>520493.31</v>
      </c>
      <c r="L313" s="22">
        <v>822307.13</v>
      </c>
      <c r="M313" s="21" t="s">
        <v>1193</v>
      </c>
      <c r="N313" s="63">
        <f t="shared" si="21"/>
        <v>487.11910791214854</v>
      </c>
      <c r="O313" s="63">
        <f t="shared" si="22"/>
        <v>308.33033983475417</v>
      </c>
      <c r="P313" s="69">
        <v>2909</v>
      </c>
      <c r="Q313" s="69" t="s">
        <v>12769</v>
      </c>
      <c r="R313" s="70">
        <v>37803</v>
      </c>
      <c r="S313" s="71">
        <f t="shared" si="25"/>
        <v>2.2426182975</v>
      </c>
      <c r="T313" s="63">
        <f t="shared" si="23"/>
        <v>1092.4222244656612</v>
      </c>
      <c r="U313" s="63">
        <f t="shared" si="24"/>
        <v>691.46726178781284</v>
      </c>
    </row>
    <row r="314" spans="1:21" x14ac:dyDescent="0.25">
      <c r="A314" s="19" t="s">
        <v>534</v>
      </c>
      <c r="B314" s="19">
        <v>1</v>
      </c>
      <c r="C314" s="19" t="s">
        <v>1224</v>
      </c>
      <c r="D314" s="20" t="s">
        <v>853</v>
      </c>
      <c r="E314" s="20" t="s">
        <v>1218</v>
      </c>
      <c r="F314" s="21">
        <v>2920502</v>
      </c>
      <c r="G314" s="20" t="s">
        <v>844</v>
      </c>
      <c r="H314" s="22">
        <v>1995.6356000000001</v>
      </c>
      <c r="I314" s="25">
        <v>0.36</v>
      </c>
      <c r="J314" s="22">
        <v>356373.45</v>
      </c>
      <c r="K314" s="22">
        <v>2361261.09</v>
      </c>
      <c r="L314" s="22">
        <v>2717634.54</v>
      </c>
      <c r="M314" s="21" t="s">
        <v>1226</v>
      </c>
      <c r="N314" s="63">
        <f t="shared" si="21"/>
        <v>1361.7889658813463</v>
      </c>
      <c r="O314" s="63">
        <f t="shared" si="22"/>
        <v>1183.2125514297297</v>
      </c>
      <c r="P314" s="69">
        <v>2909</v>
      </c>
      <c r="Q314" s="69" t="s">
        <v>12769</v>
      </c>
      <c r="R314" s="70">
        <v>39753</v>
      </c>
      <c r="S314" s="71">
        <f t="shared" si="25"/>
        <v>1.7076656077000001</v>
      </c>
      <c r="T314" s="63">
        <f t="shared" si="23"/>
        <v>2325.480181980924</v>
      </c>
      <c r="U314" s="63">
        <f t="shared" si="24"/>
        <v>2020.5313806755171</v>
      </c>
    </row>
    <row r="315" spans="1:21" x14ac:dyDescent="0.25">
      <c r="A315" s="19" t="s">
        <v>534</v>
      </c>
      <c r="B315" s="19">
        <v>1</v>
      </c>
      <c r="C315" s="19" t="s">
        <v>1227</v>
      </c>
      <c r="D315" s="20" t="s">
        <v>1228</v>
      </c>
      <c r="E315" s="20" t="s">
        <v>1229</v>
      </c>
      <c r="F315" s="21">
        <v>2920601</v>
      </c>
      <c r="G315" s="20" t="s">
        <v>902</v>
      </c>
      <c r="H315" s="22">
        <v>3.2094</v>
      </c>
      <c r="I315" s="25">
        <v>0.40200000000000002</v>
      </c>
      <c r="J315" s="22">
        <v>5928.83</v>
      </c>
      <c r="K315" s="22">
        <v>5736.26</v>
      </c>
      <c r="L315" s="22">
        <v>11665.09</v>
      </c>
      <c r="M315" s="21" t="s">
        <v>1231</v>
      </c>
      <c r="N315" s="63">
        <f t="shared" si="21"/>
        <v>3634.6638000872435</v>
      </c>
      <c r="O315" s="63">
        <f t="shared" si="22"/>
        <v>1787.3309652894623</v>
      </c>
      <c r="P315" s="69">
        <v>2906</v>
      </c>
      <c r="Q315" s="69" t="s">
        <v>12604</v>
      </c>
      <c r="R315" s="70">
        <v>41214</v>
      </c>
      <c r="S315" s="71">
        <f t="shared" si="25"/>
        <v>1.3807530992999999</v>
      </c>
      <c r="T315" s="63">
        <f t="shared" si="23"/>
        <v>5018.5733068839763</v>
      </c>
      <c r="U315" s="63">
        <f t="shared" si="24"/>
        <v>2467.8627697982856</v>
      </c>
    </row>
    <row r="316" spans="1:21" x14ac:dyDescent="0.25">
      <c r="A316" s="19" t="s">
        <v>534</v>
      </c>
      <c r="B316" s="19">
        <v>1</v>
      </c>
      <c r="C316" s="19" t="s">
        <v>1232</v>
      </c>
      <c r="D316" s="20" t="s">
        <v>1228</v>
      </c>
      <c r="E316" s="20" t="s">
        <v>1229</v>
      </c>
      <c r="F316" s="21">
        <v>2920601</v>
      </c>
      <c r="G316" s="20" t="s">
        <v>1233</v>
      </c>
      <c r="H316" s="22">
        <v>300.23669999999998</v>
      </c>
      <c r="I316" s="25">
        <v>0.40200000000000002</v>
      </c>
      <c r="J316" s="22">
        <v>5453.44</v>
      </c>
      <c r="K316" s="22">
        <v>536622.06000000006</v>
      </c>
      <c r="L316" s="22">
        <v>542075.5</v>
      </c>
      <c r="M316" s="21" t="s">
        <v>1231</v>
      </c>
      <c r="N316" s="63">
        <f t="shared" si="21"/>
        <v>1805.4937987261385</v>
      </c>
      <c r="O316" s="63">
        <f t="shared" si="22"/>
        <v>1787.3299966326572</v>
      </c>
      <c r="P316" s="69">
        <v>2906</v>
      </c>
      <c r="Q316" s="69" t="s">
        <v>12604</v>
      </c>
      <c r="R316" s="70">
        <v>41214</v>
      </c>
      <c r="S316" s="71">
        <f t="shared" si="25"/>
        <v>1.3807530992999999</v>
      </c>
      <c r="T316" s="63">
        <f t="shared" si="23"/>
        <v>2492.9411583580459</v>
      </c>
      <c r="U316" s="63">
        <f t="shared" si="24"/>
        <v>2467.8614323223997</v>
      </c>
    </row>
    <row r="317" spans="1:21" x14ac:dyDescent="0.25">
      <c r="A317" s="19" t="s">
        <v>534</v>
      </c>
      <c r="B317" s="19">
        <v>1</v>
      </c>
      <c r="C317" s="19" t="s">
        <v>1234</v>
      </c>
      <c r="D317" s="20" t="s">
        <v>730</v>
      </c>
      <c r="E317" s="20" t="s">
        <v>1235</v>
      </c>
      <c r="F317" s="21">
        <v>2920700</v>
      </c>
      <c r="G317" s="20" t="s">
        <v>1236</v>
      </c>
      <c r="H317" s="22">
        <v>278.67320000000001</v>
      </c>
      <c r="I317" s="25">
        <v>0.29899999999999999</v>
      </c>
      <c r="J317" s="22">
        <v>182578.12</v>
      </c>
      <c r="K317" s="22">
        <v>351131.53</v>
      </c>
      <c r="L317" s="22">
        <v>533709.65</v>
      </c>
      <c r="M317" s="21" t="s">
        <v>546</v>
      </c>
      <c r="N317" s="63">
        <f t="shared" si="21"/>
        <v>1915.1811153709793</v>
      </c>
      <c r="O317" s="63">
        <f t="shared" si="22"/>
        <v>1260.0118346507666</v>
      </c>
      <c r="P317" s="69">
        <v>2907</v>
      </c>
      <c r="Q317" s="69" t="s">
        <v>12728</v>
      </c>
      <c r="R317" s="70">
        <v>39203</v>
      </c>
      <c r="S317" s="71">
        <f t="shared" si="25"/>
        <v>1.8463663628</v>
      </c>
      <c r="T317" s="63">
        <f t="shared" si="23"/>
        <v>3536.1259900907621</v>
      </c>
      <c r="U317" s="63">
        <f t="shared" si="24"/>
        <v>2326.4434682290907</v>
      </c>
    </row>
    <row r="318" spans="1:21" x14ac:dyDescent="0.25">
      <c r="A318" s="19" t="s">
        <v>534</v>
      </c>
      <c r="B318" s="19">
        <v>1</v>
      </c>
      <c r="C318" s="19" t="s">
        <v>1237</v>
      </c>
      <c r="D318" s="20" t="s">
        <v>730</v>
      </c>
      <c r="E318" s="20" t="s">
        <v>1235</v>
      </c>
      <c r="F318" s="21">
        <v>2920700</v>
      </c>
      <c r="G318" s="20" t="s">
        <v>1238</v>
      </c>
      <c r="H318" s="22">
        <v>586.63980000000004</v>
      </c>
      <c r="I318" s="25">
        <v>0.39700000000000002</v>
      </c>
      <c r="J318" s="22">
        <v>1979427.17</v>
      </c>
      <c r="K318" s="22">
        <v>942509.31</v>
      </c>
      <c r="L318" s="22">
        <v>2921936.48</v>
      </c>
      <c r="M318" s="21" t="s">
        <v>1240</v>
      </c>
      <c r="N318" s="63">
        <f t="shared" si="21"/>
        <v>4980.8016435298114</v>
      </c>
      <c r="O318" s="63">
        <f t="shared" si="22"/>
        <v>1606.6235362824002</v>
      </c>
      <c r="P318" s="69">
        <v>2907</v>
      </c>
      <c r="Q318" s="69" t="s">
        <v>12728</v>
      </c>
      <c r="R318" s="70">
        <v>40238</v>
      </c>
      <c r="S318" s="71">
        <f t="shared" si="25"/>
        <v>1.6028535627</v>
      </c>
      <c r="T318" s="63">
        <f t="shared" si="23"/>
        <v>7983.4956594337737</v>
      </c>
      <c r="U318" s="63">
        <f t="shared" si="24"/>
        <v>2575.1822590479178</v>
      </c>
    </row>
    <row r="319" spans="1:21" x14ac:dyDescent="0.25">
      <c r="A319" s="19" t="s">
        <v>534</v>
      </c>
      <c r="B319" s="19">
        <v>1</v>
      </c>
      <c r="C319" s="19" t="s">
        <v>1241</v>
      </c>
      <c r="D319" s="20" t="s">
        <v>853</v>
      </c>
      <c r="E319" s="20" t="s">
        <v>1242</v>
      </c>
      <c r="F319" s="21">
        <v>2920809</v>
      </c>
      <c r="G319" s="20" t="s">
        <v>1243</v>
      </c>
      <c r="H319" s="22">
        <v>2095.7399999999998</v>
      </c>
      <c r="I319" s="25">
        <v>0.40600000000000003</v>
      </c>
      <c r="J319" s="22">
        <v>249618.17</v>
      </c>
      <c r="K319" s="22">
        <v>1197987.02</v>
      </c>
      <c r="L319" s="22">
        <v>1447605.19</v>
      </c>
      <c r="M319" s="21" t="s">
        <v>1245</v>
      </c>
      <c r="N319" s="63">
        <f t="shared" ref="N319:N382" si="26">L319/H319</f>
        <v>690.73701413343258</v>
      </c>
      <c r="O319" s="63">
        <f t="shared" ref="O319:O382" si="27">K319/H319</f>
        <v>571.62960100012413</v>
      </c>
      <c r="P319" s="69">
        <v>2909</v>
      </c>
      <c r="Q319" s="69" t="s">
        <v>12769</v>
      </c>
      <c r="R319" s="70">
        <v>39722</v>
      </c>
      <c r="S319" s="71">
        <f t="shared" si="25"/>
        <v>1.7127886045</v>
      </c>
      <c r="T319" s="63">
        <f t="shared" ref="T319:T382" si="28">N319*S319</f>
        <v>1183.0864865140989</v>
      </c>
      <c r="U319" s="63">
        <f t="shared" ref="U319:U382" si="29">O319*S319</f>
        <v>979.08066658789437</v>
      </c>
    </row>
    <row r="320" spans="1:21" x14ac:dyDescent="0.25">
      <c r="A320" s="19" t="s">
        <v>534</v>
      </c>
      <c r="B320" s="19">
        <v>1</v>
      </c>
      <c r="C320" s="19" t="s">
        <v>1246</v>
      </c>
      <c r="D320" s="20" t="s">
        <v>853</v>
      </c>
      <c r="E320" s="20" t="s">
        <v>1242</v>
      </c>
      <c r="F320" s="21">
        <v>2920809</v>
      </c>
      <c r="G320" s="20" t="s">
        <v>245</v>
      </c>
      <c r="H320" s="22">
        <v>913.94420000000002</v>
      </c>
      <c r="I320" s="25">
        <v>0.51400000000000001</v>
      </c>
      <c r="J320" s="22">
        <v>47392.639999999999</v>
      </c>
      <c r="K320" s="22">
        <v>118210.38</v>
      </c>
      <c r="L320" s="22">
        <v>165603.02000000002</v>
      </c>
      <c r="M320" s="21" t="s">
        <v>800</v>
      </c>
      <c r="N320" s="63">
        <f t="shared" si="26"/>
        <v>181.19598548795432</v>
      </c>
      <c r="O320" s="63">
        <f t="shared" si="27"/>
        <v>129.34091599902928</v>
      </c>
      <c r="P320" s="69">
        <v>2909</v>
      </c>
      <c r="Q320" s="69" t="s">
        <v>12769</v>
      </c>
      <c r="R320" s="70">
        <v>36617</v>
      </c>
      <c r="S320" s="71">
        <f t="shared" si="25"/>
        <v>3.0516887718235011</v>
      </c>
      <c r="T320" s="63">
        <f t="shared" si="28"/>
        <v>552.9537544130842</v>
      </c>
      <c r="U320" s="63">
        <f t="shared" si="29"/>
        <v>394.70822109160429</v>
      </c>
    </row>
    <row r="321" spans="1:21" x14ac:dyDescent="0.25">
      <c r="A321" s="19" t="s">
        <v>534</v>
      </c>
      <c r="B321" s="19">
        <v>1</v>
      </c>
      <c r="C321" s="19" t="s">
        <v>1247</v>
      </c>
      <c r="D321" s="20" t="s">
        <v>542</v>
      </c>
      <c r="E321" s="20" t="s">
        <v>1248</v>
      </c>
      <c r="F321" s="21">
        <v>2920908</v>
      </c>
      <c r="G321" s="20" t="s">
        <v>872</v>
      </c>
      <c r="H321" s="22">
        <v>48.348599999999998</v>
      </c>
      <c r="I321" s="25">
        <v>0.32800000000000001</v>
      </c>
      <c r="J321" s="22">
        <v>17830.84</v>
      </c>
      <c r="K321" s="22">
        <v>87597.569999999992</v>
      </c>
      <c r="L321" s="22">
        <v>105428.40999999999</v>
      </c>
      <c r="M321" s="21" t="s">
        <v>1249</v>
      </c>
      <c r="N321" s="63">
        <f t="shared" si="26"/>
        <v>2180.5886830228796</v>
      </c>
      <c r="O321" s="63">
        <f t="shared" si="27"/>
        <v>1811.7912411114282</v>
      </c>
      <c r="P321" s="69">
        <v>2908</v>
      </c>
      <c r="Q321" s="69" t="s">
        <v>15815</v>
      </c>
      <c r="R321" s="70">
        <v>39753</v>
      </c>
      <c r="S321" s="71">
        <f t="shared" si="25"/>
        <v>1.7076656077000001</v>
      </c>
      <c r="T321" s="63">
        <f t="shared" si="28"/>
        <v>3723.7162985380087</v>
      </c>
      <c r="U321" s="63">
        <f t="shared" si="29"/>
        <v>3093.9335907780846</v>
      </c>
    </row>
    <row r="322" spans="1:21" x14ac:dyDescent="0.25">
      <c r="A322" s="19" t="s">
        <v>534</v>
      </c>
      <c r="B322" s="19">
        <v>1</v>
      </c>
      <c r="C322" s="19" t="s">
        <v>1250</v>
      </c>
      <c r="D322" s="20" t="s">
        <v>816</v>
      </c>
      <c r="E322" s="20" t="s">
        <v>1251</v>
      </c>
      <c r="F322" s="21">
        <v>2921005</v>
      </c>
      <c r="G322" s="20" t="s">
        <v>1252</v>
      </c>
      <c r="H322" s="22">
        <v>2223.73</v>
      </c>
      <c r="I322" s="25">
        <v>0.68200000000000005</v>
      </c>
      <c r="J322" s="22">
        <v>9678.6200000000008</v>
      </c>
      <c r="K322" s="22">
        <v>737518.91</v>
      </c>
      <c r="L322" s="22">
        <v>747197.53</v>
      </c>
      <c r="M322" s="21" t="s">
        <v>644</v>
      </c>
      <c r="N322" s="63">
        <f t="shared" si="26"/>
        <v>336.01090510088903</v>
      </c>
      <c r="O322" s="63">
        <f t="shared" si="27"/>
        <v>331.65847922184798</v>
      </c>
      <c r="P322" s="69">
        <v>2906</v>
      </c>
      <c r="Q322" s="69" t="s">
        <v>12604</v>
      </c>
      <c r="R322" s="70">
        <v>36373</v>
      </c>
      <c r="S322" s="71">
        <f t="shared" si="25"/>
        <v>3.2094538514069586</v>
      </c>
      <c r="T322" s="63">
        <f t="shared" si="28"/>
        <v>1078.4114934907864</v>
      </c>
      <c r="U322" s="63">
        <f t="shared" si="29"/>
        <v>1064.4425834903348</v>
      </c>
    </row>
    <row r="323" spans="1:21" x14ac:dyDescent="0.25">
      <c r="A323" s="19" t="s">
        <v>534</v>
      </c>
      <c r="B323" s="19">
        <v>1</v>
      </c>
      <c r="C323" s="19" t="s">
        <v>1254</v>
      </c>
      <c r="D323" s="20" t="s">
        <v>816</v>
      </c>
      <c r="E323" s="20" t="s">
        <v>1251</v>
      </c>
      <c r="F323" s="21">
        <v>2921005</v>
      </c>
      <c r="G323" s="20" t="s">
        <v>1255</v>
      </c>
      <c r="H323" s="22">
        <v>479.72</v>
      </c>
      <c r="I323" s="25">
        <v>0.39</v>
      </c>
      <c r="J323" s="22">
        <v>23900.73</v>
      </c>
      <c r="K323" s="22">
        <v>74937.59</v>
      </c>
      <c r="L323" s="22">
        <v>98838.319999999992</v>
      </c>
      <c r="M323" s="21" t="s">
        <v>666</v>
      </c>
      <c r="N323" s="63">
        <f t="shared" si="26"/>
        <v>206.03335278912695</v>
      </c>
      <c r="O323" s="63">
        <f t="shared" si="27"/>
        <v>156.21110230968063</v>
      </c>
      <c r="P323" s="69">
        <v>2906</v>
      </c>
      <c r="Q323" s="69" t="s">
        <v>12604</v>
      </c>
      <c r="R323" s="70">
        <v>36465</v>
      </c>
      <c r="S323" s="71">
        <f t="shared" si="25"/>
        <v>3.1436260895316916</v>
      </c>
      <c r="T323" s="63">
        <f t="shared" si="28"/>
        <v>647.69182314158661</v>
      </c>
      <c r="U323" s="63">
        <f t="shared" si="29"/>
        <v>491.06929669521634</v>
      </c>
    </row>
    <row r="324" spans="1:21" x14ac:dyDescent="0.25">
      <c r="A324" s="19" t="s">
        <v>534</v>
      </c>
      <c r="B324" s="19">
        <v>1</v>
      </c>
      <c r="C324" s="19" t="s">
        <v>1257</v>
      </c>
      <c r="D324" s="20" t="s">
        <v>816</v>
      </c>
      <c r="E324" s="20" t="s">
        <v>1251</v>
      </c>
      <c r="F324" s="21">
        <v>2921005</v>
      </c>
      <c r="G324" s="20" t="s">
        <v>1258</v>
      </c>
      <c r="H324" s="22">
        <v>422.09309999999999</v>
      </c>
      <c r="I324" s="25">
        <v>0.51200000000000001</v>
      </c>
      <c r="J324" s="22">
        <v>66137.55</v>
      </c>
      <c r="K324" s="22">
        <v>908096.21</v>
      </c>
      <c r="L324" s="22">
        <v>974233.76</v>
      </c>
      <c r="M324" s="21" t="s">
        <v>1259</v>
      </c>
      <c r="N324" s="63">
        <f t="shared" si="26"/>
        <v>2308.1016012818027</v>
      </c>
      <c r="O324" s="63">
        <f t="shared" si="27"/>
        <v>2151.4121173741055</v>
      </c>
      <c r="P324" s="69">
        <v>2906</v>
      </c>
      <c r="Q324" s="69" t="s">
        <v>12604</v>
      </c>
      <c r="R324" s="70">
        <v>38596</v>
      </c>
      <c r="S324" s="71">
        <f t="shared" si="25"/>
        <v>1.9683031792000001</v>
      </c>
      <c r="T324" s="63">
        <f t="shared" si="28"/>
        <v>4543.0437197195834</v>
      </c>
      <c r="U324" s="63">
        <f t="shared" si="29"/>
        <v>4234.631310396856</v>
      </c>
    </row>
    <row r="325" spans="1:21" x14ac:dyDescent="0.25">
      <c r="A325" s="19" t="s">
        <v>534</v>
      </c>
      <c r="B325" s="19">
        <v>1</v>
      </c>
      <c r="C325" s="19" t="s">
        <v>1260</v>
      </c>
      <c r="D325" s="20" t="s">
        <v>768</v>
      </c>
      <c r="E325" s="20" t="s">
        <v>1261</v>
      </c>
      <c r="F325" s="21">
        <v>2921500</v>
      </c>
      <c r="G325" s="20" t="s">
        <v>1262</v>
      </c>
      <c r="H325" s="22">
        <v>265</v>
      </c>
      <c r="I325" s="25">
        <v>0.46400000000000002</v>
      </c>
      <c r="J325" s="22">
        <v>86787.56</v>
      </c>
      <c r="K325" s="22">
        <v>96086.06</v>
      </c>
      <c r="L325" s="22">
        <v>182873.62</v>
      </c>
      <c r="M325" s="21" t="s">
        <v>1263</v>
      </c>
      <c r="N325" s="63">
        <f t="shared" si="26"/>
        <v>690.08913207547164</v>
      </c>
      <c r="O325" s="63">
        <f t="shared" si="27"/>
        <v>362.58890566037735</v>
      </c>
      <c r="P325" s="69">
        <v>2906</v>
      </c>
      <c r="Q325" s="69" t="s">
        <v>12604</v>
      </c>
      <c r="R325" s="70">
        <v>38169</v>
      </c>
      <c r="S325" s="71">
        <f t="shared" si="25"/>
        <v>2.1284686767999998</v>
      </c>
      <c r="T325" s="63">
        <f t="shared" si="28"/>
        <v>1468.8331018227395</v>
      </c>
      <c r="U325" s="63">
        <f t="shared" si="29"/>
        <v>771.7591282533034</v>
      </c>
    </row>
    <row r="326" spans="1:21" x14ac:dyDescent="0.25">
      <c r="A326" s="19" t="s">
        <v>534</v>
      </c>
      <c r="B326" s="19">
        <v>1</v>
      </c>
      <c r="C326" s="19" t="s">
        <v>1264</v>
      </c>
      <c r="D326" s="20" t="s">
        <v>768</v>
      </c>
      <c r="E326" s="20" t="s">
        <v>1261</v>
      </c>
      <c r="F326" s="21">
        <v>2921500</v>
      </c>
      <c r="G326" s="20" t="s">
        <v>1265</v>
      </c>
      <c r="H326" s="22">
        <v>601.58600000000001</v>
      </c>
      <c r="I326" s="25">
        <v>0.35399999999999998</v>
      </c>
      <c r="J326" s="22">
        <v>132368.16</v>
      </c>
      <c r="K326" s="22">
        <v>334296.40000000002</v>
      </c>
      <c r="L326" s="22">
        <v>466664.56000000006</v>
      </c>
      <c r="M326" s="21" t="s">
        <v>1267</v>
      </c>
      <c r="N326" s="63">
        <f t="shared" si="26"/>
        <v>775.72377016752387</v>
      </c>
      <c r="O326" s="63">
        <f t="shared" si="27"/>
        <v>555.69178804028024</v>
      </c>
      <c r="P326" s="69">
        <v>2906</v>
      </c>
      <c r="Q326" s="69" t="s">
        <v>12604</v>
      </c>
      <c r="R326" s="70">
        <v>39114</v>
      </c>
      <c r="S326" s="71">
        <f t="shared" si="25"/>
        <v>1.8665619947000001</v>
      </c>
      <c r="T326" s="63">
        <f t="shared" si="28"/>
        <v>1447.9365077800978</v>
      </c>
      <c r="U326" s="63">
        <f t="shared" si="29"/>
        <v>1037.2331723228751</v>
      </c>
    </row>
    <row r="327" spans="1:21" x14ac:dyDescent="0.25">
      <c r="A327" s="19" t="s">
        <v>534</v>
      </c>
      <c r="B327" s="19">
        <v>1</v>
      </c>
      <c r="C327" s="19" t="s">
        <v>1268</v>
      </c>
      <c r="D327" s="20" t="s">
        <v>768</v>
      </c>
      <c r="E327" s="20" t="s">
        <v>1261</v>
      </c>
      <c r="F327" s="21">
        <v>2921500</v>
      </c>
      <c r="G327" s="20" t="s">
        <v>1269</v>
      </c>
      <c r="H327" s="22">
        <v>506.71</v>
      </c>
      <c r="I327" s="25">
        <v>0.53300000000000003</v>
      </c>
      <c r="J327" s="22">
        <v>33412.51</v>
      </c>
      <c r="K327" s="22">
        <v>121505.93</v>
      </c>
      <c r="L327" s="22">
        <v>154918.44</v>
      </c>
      <c r="M327" s="21" t="s">
        <v>592</v>
      </c>
      <c r="N327" s="63">
        <f t="shared" si="26"/>
        <v>305.73393065066807</v>
      </c>
      <c r="O327" s="63">
        <f t="shared" si="27"/>
        <v>239.79382684375679</v>
      </c>
      <c r="P327" s="69">
        <v>2906</v>
      </c>
      <c r="Q327" s="69" t="s">
        <v>12604</v>
      </c>
      <c r="R327" s="70">
        <v>37803</v>
      </c>
      <c r="S327" s="71">
        <f t="shared" si="25"/>
        <v>2.2426182975</v>
      </c>
      <c r="T327" s="63">
        <f t="shared" si="28"/>
        <v>685.6445070437843</v>
      </c>
      <c r="U327" s="63">
        <f t="shared" si="29"/>
        <v>537.76602370735566</v>
      </c>
    </row>
    <row r="328" spans="1:21" x14ac:dyDescent="0.25">
      <c r="A328" s="19" t="s">
        <v>534</v>
      </c>
      <c r="B328" s="19">
        <v>1</v>
      </c>
      <c r="C328" s="19" t="s">
        <v>1270</v>
      </c>
      <c r="D328" s="20" t="s">
        <v>768</v>
      </c>
      <c r="E328" s="20" t="s">
        <v>1261</v>
      </c>
      <c r="F328" s="21">
        <v>2921500</v>
      </c>
      <c r="G328" s="20" t="s">
        <v>1271</v>
      </c>
      <c r="H328" s="22">
        <v>305.2792</v>
      </c>
      <c r="I328" s="25">
        <v>0.52300000000000002</v>
      </c>
      <c r="J328" s="22">
        <v>28711.4</v>
      </c>
      <c r="K328" s="22">
        <v>68062</v>
      </c>
      <c r="L328" s="22">
        <v>96773.4</v>
      </c>
      <c r="M328" s="21" t="s">
        <v>1273</v>
      </c>
      <c r="N328" s="63">
        <f t="shared" si="26"/>
        <v>316.9996514665919</v>
      </c>
      <c r="O328" s="63">
        <f t="shared" si="27"/>
        <v>222.95000773062822</v>
      </c>
      <c r="P328" s="69">
        <v>2906</v>
      </c>
      <c r="Q328" s="69" t="s">
        <v>12604</v>
      </c>
      <c r="R328" s="70">
        <v>38534</v>
      </c>
      <c r="S328" s="71">
        <f t="shared" si="25"/>
        <v>1.975985624</v>
      </c>
      <c r="T328" s="63">
        <f t="shared" si="28"/>
        <v>626.38675411099609</v>
      </c>
      <c r="U328" s="63">
        <f t="shared" si="29"/>
        <v>440.5460101464102</v>
      </c>
    </row>
    <row r="329" spans="1:21" x14ac:dyDescent="0.25">
      <c r="A329" s="19" t="s">
        <v>534</v>
      </c>
      <c r="B329" s="19">
        <v>1</v>
      </c>
      <c r="C329" s="19" t="s">
        <v>1274</v>
      </c>
      <c r="D329" s="20" t="s">
        <v>768</v>
      </c>
      <c r="E329" s="20" t="s">
        <v>1261</v>
      </c>
      <c r="F329" s="21">
        <v>2921500</v>
      </c>
      <c r="G329" s="20" t="s">
        <v>1275</v>
      </c>
      <c r="H329" s="22">
        <v>323.03590000000003</v>
      </c>
      <c r="I329" s="25">
        <v>0.28199999999999997</v>
      </c>
      <c r="J329" s="22">
        <v>29374.07</v>
      </c>
      <c r="K329" s="22">
        <v>73419.600000000006</v>
      </c>
      <c r="L329" s="22">
        <v>102793.67000000001</v>
      </c>
      <c r="M329" s="21" t="s">
        <v>1276</v>
      </c>
      <c r="N329" s="63">
        <f t="shared" si="26"/>
        <v>318.2112885905251</v>
      </c>
      <c r="O329" s="63">
        <f t="shared" si="27"/>
        <v>227.28000200596898</v>
      </c>
      <c r="P329" s="69">
        <v>2906</v>
      </c>
      <c r="Q329" s="69" t="s">
        <v>12604</v>
      </c>
      <c r="R329" s="70">
        <v>38657</v>
      </c>
      <c r="S329" s="71">
        <f t="shared" si="25"/>
        <v>1.9542153191</v>
      </c>
      <c r="T329" s="63">
        <f t="shared" si="28"/>
        <v>621.85337487415518</v>
      </c>
      <c r="U329" s="63">
        <f t="shared" si="29"/>
        <v>444.15406164514332</v>
      </c>
    </row>
    <row r="330" spans="1:21" x14ac:dyDescent="0.25">
      <c r="A330" s="19" t="s">
        <v>534</v>
      </c>
      <c r="B330" s="19">
        <v>1</v>
      </c>
      <c r="C330" s="19" t="s">
        <v>1277</v>
      </c>
      <c r="D330" s="20" t="s">
        <v>768</v>
      </c>
      <c r="E330" s="20" t="s">
        <v>1261</v>
      </c>
      <c r="F330" s="21">
        <v>2921500</v>
      </c>
      <c r="G330" s="20" t="s">
        <v>1278</v>
      </c>
      <c r="H330" s="22">
        <v>126.9498</v>
      </c>
      <c r="I330" s="25">
        <v>0.44</v>
      </c>
      <c r="J330" s="22">
        <v>7741.83</v>
      </c>
      <c r="K330" s="22">
        <v>27958.15</v>
      </c>
      <c r="L330" s="22">
        <v>35699.980000000003</v>
      </c>
      <c r="M330" s="21" t="s">
        <v>1273</v>
      </c>
      <c r="N330" s="63">
        <f t="shared" si="26"/>
        <v>281.21336150194804</v>
      </c>
      <c r="O330" s="63">
        <f t="shared" si="27"/>
        <v>220.22996491526573</v>
      </c>
      <c r="P330" s="69">
        <v>2906</v>
      </c>
      <c r="Q330" s="69" t="s">
        <v>12604</v>
      </c>
      <c r="R330" s="70">
        <v>38534</v>
      </c>
      <c r="S330" s="71">
        <f t="shared" si="25"/>
        <v>1.975985624</v>
      </c>
      <c r="T330" s="63">
        <f t="shared" si="28"/>
        <v>555.67355960456439</v>
      </c>
      <c r="U330" s="63">
        <f t="shared" si="29"/>
        <v>435.17124464658946</v>
      </c>
    </row>
    <row r="331" spans="1:21" x14ac:dyDescent="0.25">
      <c r="A331" s="19" t="s">
        <v>534</v>
      </c>
      <c r="B331" s="19">
        <v>1</v>
      </c>
      <c r="C331" s="19" t="s">
        <v>1279</v>
      </c>
      <c r="D331" s="20" t="s">
        <v>570</v>
      </c>
      <c r="E331" s="20" t="s">
        <v>1280</v>
      </c>
      <c r="F331" s="21">
        <v>2921609</v>
      </c>
      <c r="G331" s="20" t="s">
        <v>1281</v>
      </c>
      <c r="H331" s="22">
        <v>7601.07</v>
      </c>
      <c r="I331" s="25">
        <v>0.57899999999999996</v>
      </c>
      <c r="J331" s="22">
        <v>276899.90999999997</v>
      </c>
      <c r="K331" s="22">
        <v>588986.62</v>
      </c>
      <c r="L331" s="22">
        <v>865886.53</v>
      </c>
      <c r="M331" s="21" t="s">
        <v>1283</v>
      </c>
      <c r="N331" s="63">
        <f t="shared" si="26"/>
        <v>113.91639992790489</v>
      </c>
      <c r="O331" s="63">
        <f t="shared" si="27"/>
        <v>77.487330073266008</v>
      </c>
      <c r="P331" s="69">
        <v>2902</v>
      </c>
      <c r="Q331" s="69" t="s">
        <v>12591</v>
      </c>
      <c r="R331" s="70">
        <v>36739</v>
      </c>
      <c r="S331" s="71">
        <f t="shared" si="25"/>
        <v>3.0087905437497131</v>
      </c>
      <c r="T331" s="63">
        <f t="shared" si="28"/>
        <v>342.75058688109073</v>
      </c>
      <c r="U331" s="63">
        <f t="shared" si="29"/>
        <v>233.14314598485552</v>
      </c>
    </row>
    <row r="332" spans="1:21" x14ac:dyDescent="0.25">
      <c r="A332" s="19" t="s">
        <v>534</v>
      </c>
      <c r="B332" s="19">
        <v>1</v>
      </c>
      <c r="C332" s="19" t="s">
        <v>1284</v>
      </c>
      <c r="D332" s="20" t="s">
        <v>570</v>
      </c>
      <c r="E332" s="20" t="s">
        <v>1280</v>
      </c>
      <c r="F332" s="21">
        <v>2921609</v>
      </c>
      <c r="G332" s="20" t="s">
        <v>1285</v>
      </c>
      <c r="H332" s="22">
        <v>1928.1929</v>
      </c>
      <c r="I332" s="25">
        <v>0.34499999999999997</v>
      </c>
      <c r="J332" s="22">
        <v>6979.63</v>
      </c>
      <c r="K332" s="22">
        <v>141328.09</v>
      </c>
      <c r="L332" s="22">
        <v>148307.72</v>
      </c>
      <c r="M332" s="21" t="s">
        <v>1286</v>
      </c>
      <c r="N332" s="63">
        <f t="shared" si="26"/>
        <v>76.915395757343575</v>
      </c>
      <c r="O332" s="63">
        <f t="shared" si="27"/>
        <v>73.295617881385212</v>
      </c>
      <c r="P332" s="69">
        <v>2902</v>
      </c>
      <c r="Q332" s="69" t="s">
        <v>12591</v>
      </c>
      <c r="R332" s="70">
        <v>39722</v>
      </c>
      <c r="S332" s="71">
        <f t="shared" si="25"/>
        <v>1.7127886045</v>
      </c>
      <c r="T332" s="63">
        <f t="shared" si="28"/>
        <v>131.73981336378571</v>
      </c>
      <c r="U332" s="63">
        <f t="shared" si="29"/>
        <v>125.53989906702303</v>
      </c>
    </row>
    <row r="333" spans="1:21" x14ac:dyDescent="0.25">
      <c r="A333" s="19" t="s">
        <v>534</v>
      </c>
      <c r="B333" s="19">
        <v>1</v>
      </c>
      <c r="C333" s="19" t="s">
        <v>1287</v>
      </c>
      <c r="D333" s="20" t="s">
        <v>706</v>
      </c>
      <c r="E333" s="20" t="s">
        <v>1288</v>
      </c>
      <c r="F333" s="21">
        <v>2921708</v>
      </c>
      <c r="G333" s="20" t="s">
        <v>1289</v>
      </c>
      <c r="H333" s="22">
        <v>1085.3153</v>
      </c>
      <c r="I333" s="25">
        <v>0.38850000000000001</v>
      </c>
      <c r="J333" s="22">
        <v>50790.55</v>
      </c>
      <c r="K333" s="22">
        <v>66041.440000000002</v>
      </c>
      <c r="L333" s="22">
        <v>116831.99</v>
      </c>
      <c r="M333" s="21" t="s">
        <v>1291</v>
      </c>
      <c r="N333" s="63">
        <f t="shared" si="26"/>
        <v>107.64797105504732</v>
      </c>
      <c r="O333" s="63">
        <f t="shared" si="27"/>
        <v>60.850003680957968</v>
      </c>
      <c r="P333" s="69">
        <v>2903</v>
      </c>
      <c r="Q333" s="69" t="s">
        <v>12575</v>
      </c>
      <c r="R333" s="70">
        <v>37712</v>
      </c>
      <c r="S333" s="71">
        <f t="shared" si="25"/>
        <v>2.2924961315000001</v>
      </c>
      <c r="T333" s="63">
        <f t="shared" si="28"/>
        <v>246.78255720751997</v>
      </c>
      <c r="U333" s="63">
        <f t="shared" si="29"/>
        <v>139.4983980403569</v>
      </c>
    </row>
    <row r="334" spans="1:21" x14ac:dyDescent="0.25">
      <c r="A334" s="19" t="s">
        <v>534</v>
      </c>
      <c r="B334" s="19">
        <v>1</v>
      </c>
      <c r="C334" s="19" t="s">
        <v>1292</v>
      </c>
      <c r="D334" s="20" t="s">
        <v>706</v>
      </c>
      <c r="E334" s="20" t="s">
        <v>1288</v>
      </c>
      <c r="F334" s="21">
        <v>2921708</v>
      </c>
      <c r="G334" s="20" t="s">
        <v>1293</v>
      </c>
      <c r="H334" s="22">
        <v>393.88780000000003</v>
      </c>
      <c r="I334" s="25">
        <v>0.55200000000000005</v>
      </c>
      <c r="J334" s="22">
        <v>1478.94</v>
      </c>
      <c r="K334" s="22">
        <v>73810.63</v>
      </c>
      <c r="L334" s="22">
        <v>75289.570000000007</v>
      </c>
      <c r="M334" s="21" t="s">
        <v>1295</v>
      </c>
      <c r="N334" s="63">
        <f t="shared" si="26"/>
        <v>191.14471176817358</v>
      </c>
      <c r="O334" s="63">
        <f t="shared" si="27"/>
        <v>187.38998770715924</v>
      </c>
      <c r="P334" s="69">
        <v>2903</v>
      </c>
      <c r="Q334" s="69" t="s">
        <v>12575</v>
      </c>
      <c r="R334" s="70">
        <v>38596</v>
      </c>
      <c r="S334" s="71">
        <f t="shared" si="25"/>
        <v>1.9683031792000001</v>
      </c>
      <c r="T334" s="63">
        <f t="shared" si="28"/>
        <v>376.23074386056373</v>
      </c>
      <c r="U334" s="63">
        <f t="shared" si="29"/>
        <v>368.84030855425044</v>
      </c>
    </row>
    <row r="335" spans="1:21" x14ac:dyDescent="0.25">
      <c r="A335" s="19" t="s">
        <v>534</v>
      </c>
      <c r="B335" s="19">
        <v>1</v>
      </c>
      <c r="C335" s="19" t="s">
        <v>1296</v>
      </c>
      <c r="D335" s="20" t="s">
        <v>706</v>
      </c>
      <c r="E335" s="20" t="s">
        <v>1288</v>
      </c>
      <c r="F335" s="21">
        <v>2921708</v>
      </c>
      <c r="G335" s="20" t="s">
        <v>1297</v>
      </c>
      <c r="H335" s="22">
        <v>1224.6702</v>
      </c>
      <c r="I335" s="25">
        <v>0.49590000000000001</v>
      </c>
      <c r="J335" s="22">
        <v>11767.72</v>
      </c>
      <c r="K335" s="22">
        <v>116576.35</v>
      </c>
      <c r="L335" s="22">
        <v>128344.07</v>
      </c>
      <c r="M335" s="21" t="s">
        <v>744</v>
      </c>
      <c r="N335" s="63">
        <f t="shared" si="26"/>
        <v>104.79888381378105</v>
      </c>
      <c r="O335" s="63">
        <f t="shared" si="27"/>
        <v>95.189994824729141</v>
      </c>
      <c r="P335" s="69">
        <v>2903</v>
      </c>
      <c r="Q335" s="69" t="s">
        <v>12575</v>
      </c>
      <c r="R335" s="70">
        <v>37742</v>
      </c>
      <c r="S335" s="71">
        <f t="shared" si="25"/>
        <v>2.2666562502000001</v>
      </c>
      <c r="T335" s="63">
        <f t="shared" si="28"/>
        <v>237.54304501049043</v>
      </c>
      <c r="U335" s="63">
        <f t="shared" si="29"/>
        <v>215.76299672597796</v>
      </c>
    </row>
    <row r="336" spans="1:21" x14ac:dyDescent="0.25">
      <c r="A336" s="19" t="s">
        <v>534</v>
      </c>
      <c r="B336" s="19">
        <v>1</v>
      </c>
      <c r="C336" s="19" t="s">
        <v>1298</v>
      </c>
      <c r="D336" s="20" t="s">
        <v>706</v>
      </c>
      <c r="E336" s="20" t="s">
        <v>1288</v>
      </c>
      <c r="F336" s="21">
        <v>2921708</v>
      </c>
      <c r="G336" s="20" t="s">
        <v>1299</v>
      </c>
      <c r="H336" s="22">
        <v>9118.17</v>
      </c>
      <c r="I336" s="25">
        <v>0.42499999999999999</v>
      </c>
      <c r="J336" s="22">
        <v>298055.90999999997</v>
      </c>
      <c r="K336" s="22">
        <v>825923.49</v>
      </c>
      <c r="L336" s="22">
        <v>1123979.3999999999</v>
      </c>
      <c r="M336" s="21" t="s">
        <v>1301</v>
      </c>
      <c r="N336" s="63">
        <f t="shared" si="26"/>
        <v>123.26808997858122</v>
      </c>
      <c r="O336" s="63">
        <f t="shared" si="27"/>
        <v>90.579961768644367</v>
      </c>
      <c r="P336" s="69">
        <v>2903</v>
      </c>
      <c r="Q336" s="69" t="s">
        <v>12575</v>
      </c>
      <c r="R336" s="70">
        <v>38078</v>
      </c>
      <c r="S336" s="71">
        <f t="shared" si="25"/>
        <v>2.1564652840999998</v>
      </c>
      <c r="T336" s="63">
        <f t="shared" si="28"/>
        <v>265.82335667612546</v>
      </c>
      <c r="U336" s="63">
        <f t="shared" si="29"/>
        <v>195.33254298918681</v>
      </c>
    </row>
    <row r="337" spans="1:21" x14ac:dyDescent="0.25">
      <c r="A337" s="19" t="s">
        <v>534</v>
      </c>
      <c r="B337" s="19">
        <v>1</v>
      </c>
      <c r="C337" s="19" t="s">
        <v>1302</v>
      </c>
      <c r="D337" s="20" t="s">
        <v>900</v>
      </c>
      <c r="E337" s="20" t="s">
        <v>1303</v>
      </c>
      <c r="F337" s="21">
        <v>2922003</v>
      </c>
      <c r="G337" s="20" t="s">
        <v>1304</v>
      </c>
      <c r="H337" s="22">
        <v>556.03769999999997</v>
      </c>
      <c r="I337" s="25">
        <v>0.60799999999999998</v>
      </c>
      <c r="J337" s="22">
        <v>285295.51</v>
      </c>
      <c r="K337" s="22">
        <v>1793458.9</v>
      </c>
      <c r="L337" s="22">
        <v>2078754.41</v>
      </c>
      <c r="M337" s="21" t="s">
        <v>1093</v>
      </c>
      <c r="N337" s="63">
        <f t="shared" si="26"/>
        <v>3738.5134317331363</v>
      </c>
      <c r="O337" s="63">
        <f t="shared" si="27"/>
        <v>3225.4268010964006</v>
      </c>
      <c r="P337" s="69">
        <v>2908</v>
      </c>
      <c r="Q337" s="69" t="s">
        <v>15815</v>
      </c>
      <c r="R337" s="70">
        <v>38292</v>
      </c>
      <c r="S337" s="71">
        <f t="shared" si="25"/>
        <v>2.0754829745999999</v>
      </c>
      <c r="T337" s="63">
        <f t="shared" si="28"/>
        <v>7759.2209778755432</v>
      </c>
      <c r="U337" s="63">
        <f t="shared" si="29"/>
        <v>6694.3184114941196</v>
      </c>
    </row>
    <row r="338" spans="1:21" x14ac:dyDescent="0.25">
      <c r="A338" s="19" t="s">
        <v>534</v>
      </c>
      <c r="B338" s="19">
        <v>1</v>
      </c>
      <c r="C338" s="19" t="s">
        <v>1306</v>
      </c>
      <c r="D338" s="20" t="s">
        <v>900</v>
      </c>
      <c r="E338" s="20" t="s">
        <v>1303</v>
      </c>
      <c r="F338" s="21">
        <v>2922003</v>
      </c>
      <c r="G338" s="20" t="s">
        <v>1307</v>
      </c>
      <c r="H338" s="22">
        <v>1014.9663</v>
      </c>
      <c r="I338" s="25">
        <v>0.72599999999999998</v>
      </c>
      <c r="J338" s="22">
        <v>429138.3</v>
      </c>
      <c r="K338" s="22">
        <v>2429088.4</v>
      </c>
      <c r="L338" s="22">
        <v>2858226.6999999997</v>
      </c>
      <c r="M338" s="21" t="s">
        <v>573</v>
      </c>
      <c r="N338" s="63">
        <f t="shared" si="26"/>
        <v>2816.0803959697969</v>
      </c>
      <c r="O338" s="63">
        <f t="shared" si="27"/>
        <v>2393.2700031518284</v>
      </c>
      <c r="P338" s="69">
        <v>2908</v>
      </c>
      <c r="Q338" s="69" t="s">
        <v>15815</v>
      </c>
      <c r="R338" s="70">
        <v>37895</v>
      </c>
      <c r="S338" s="71">
        <f t="shared" si="25"/>
        <v>2.2279135282999998</v>
      </c>
      <c r="T338" s="63">
        <f t="shared" si="28"/>
        <v>6273.9836109615308</v>
      </c>
      <c r="U338" s="63">
        <f t="shared" si="29"/>
        <v>5331.9986168965415</v>
      </c>
    </row>
    <row r="339" spans="1:21" x14ac:dyDescent="0.25">
      <c r="A339" s="19" t="s">
        <v>534</v>
      </c>
      <c r="B339" s="19">
        <v>1</v>
      </c>
      <c r="C339" s="19" t="s">
        <v>1308</v>
      </c>
      <c r="D339" s="20" t="s">
        <v>900</v>
      </c>
      <c r="E339" s="20" t="s">
        <v>1303</v>
      </c>
      <c r="F339" s="21">
        <v>2922003</v>
      </c>
      <c r="G339" s="20" t="s">
        <v>1309</v>
      </c>
      <c r="H339" s="22">
        <v>1645.8189</v>
      </c>
      <c r="I339" s="25">
        <v>0.61099999999999999</v>
      </c>
      <c r="J339" s="22">
        <v>724580.09</v>
      </c>
      <c r="K339" s="22">
        <v>3576150.51</v>
      </c>
      <c r="L339" s="22">
        <v>4300730.5999999996</v>
      </c>
      <c r="M339" s="21" t="s">
        <v>573</v>
      </c>
      <c r="N339" s="63">
        <f t="shared" si="26"/>
        <v>2613.1250528232476</v>
      </c>
      <c r="O339" s="63">
        <f t="shared" si="27"/>
        <v>2172.8699980295523</v>
      </c>
      <c r="P339" s="69">
        <v>2908</v>
      </c>
      <c r="Q339" s="69" t="s">
        <v>15815</v>
      </c>
      <c r="R339" s="70">
        <v>37895</v>
      </c>
      <c r="S339" s="71">
        <f t="shared" si="25"/>
        <v>2.2279135282999998</v>
      </c>
      <c r="T339" s="63">
        <f t="shared" si="28"/>
        <v>5821.816656324565</v>
      </c>
      <c r="U339" s="63">
        <f t="shared" si="29"/>
        <v>4840.9664638472332</v>
      </c>
    </row>
    <row r="340" spans="1:21" x14ac:dyDescent="0.25">
      <c r="A340" s="19" t="s">
        <v>534</v>
      </c>
      <c r="B340" s="19">
        <v>1</v>
      </c>
      <c r="C340" s="19" t="s">
        <v>1310</v>
      </c>
      <c r="D340" s="20" t="s">
        <v>900</v>
      </c>
      <c r="E340" s="20" t="s">
        <v>1303</v>
      </c>
      <c r="F340" s="21">
        <v>2922003</v>
      </c>
      <c r="G340" s="20" t="s">
        <v>1311</v>
      </c>
      <c r="H340" s="22">
        <v>1420.0762999999999</v>
      </c>
      <c r="I340" s="25">
        <v>0.72599999999999998</v>
      </c>
      <c r="J340" s="22">
        <v>723150.6</v>
      </c>
      <c r="K340" s="22">
        <v>3398626</v>
      </c>
      <c r="L340" s="22">
        <v>4121776.6</v>
      </c>
      <c r="M340" s="21" t="s">
        <v>573</v>
      </c>
      <c r="N340" s="63">
        <f t="shared" si="26"/>
        <v>2902.5036189956836</v>
      </c>
      <c r="O340" s="63">
        <f t="shared" si="27"/>
        <v>2393.269995422077</v>
      </c>
      <c r="P340" s="69">
        <v>2908</v>
      </c>
      <c r="Q340" s="69" t="s">
        <v>15815</v>
      </c>
      <c r="R340" s="70">
        <v>37895</v>
      </c>
      <c r="S340" s="71">
        <f t="shared" si="25"/>
        <v>2.2279135282999998</v>
      </c>
      <c r="T340" s="63">
        <f t="shared" si="28"/>
        <v>6466.5270787001919</v>
      </c>
      <c r="U340" s="63">
        <f t="shared" si="29"/>
        <v>5331.9985996753239</v>
      </c>
    </row>
    <row r="341" spans="1:21" x14ac:dyDescent="0.25">
      <c r="A341" s="19" t="s">
        <v>534</v>
      </c>
      <c r="B341" s="19">
        <v>1</v>
      </c>
      <c r="C341" s="19" t="s">
        <v>1312</v>
      </c>
      <c r="D341" s="20" t="s">
        <v>900</v>
      </c>
      <c r="E341" s="20" t="s">
        <v>1303</v>
      </c>
      <c r="F341" s="21">
        <v>2922003</v>
      </c>
      <c r="G341" s="20" t="s">
        <v>1313</v>
      </c>
      <c r="H341" s="22">
        <v>821.10770000000002</v>
      </c>
      <c r="I341" s="25">
        <v>0.497</v>
      </c>
      <c r="J341" s="22">
        <v>279175.38</v>
      </c>
      <c r="K341" s="22">
        <v>4010679.13</v>
      </c>
      <c r="L341" s="22">
        <v>4289854.51</v>
      </c>
      <c r="M341" s="21" t="s">
        <v>1314</v>
      </c>
      <c r="N341" s="63">
        <f t="shared" si="26"/>
        <v>5224.4723925984372</v>
      </c>
      <c r="O341" s="63">
        <f t="shared" si="27"/>
        <v>4884.4739003178265</v>
      </c>
      <c r="P341" s="69">
        <v>2908</v>
      </c>
      <c r="Q341" s="69" t="s">
        <v>15815</v>
      </c>
      <c r="R341" s="70">
        <v>39508</v>
      </c>
      <c r="S341" s="71">
        <f t="shared" si="25"/>
        <v>1.7739659683</v>
      </c>
      <c r="T341" s="63">
        <f t="shared" si="28"/>
        <v>9268.0362267925047</v>
      </c>
      <c r="U341" s="63">
        <f t="shared" si="29"/>
        <v>8664.8904722133902</v>
      </c>
    </row>
    <row r="342" spans="1:21" x14ac:dyDescent="0.25">
      <c r="A342" s="19" t="s">
        <v>534</v>
      </c>
      <c r="B342" s="19">
        <v>1</v>
      </c>
      <c r="C342" s="19" t="s">
        <v>1315</v>
      </c>
      <c r="D342" s="20" t="s">
        <v>1029</v>
      </c>
      <c r="E342" s="20" t="s">
        <v>1316</v>
      </c>
      <c r="F342" s="21">
        <v>2922052</v>
      </c>
      <c r="G342" s="20" t="s">
        <v>1317</v>
      </c>
      <c r="H342" s="22">
        <v>1981.89</v>
      </c>
      <c r="I342" s="25">
        <v>0.65980000000000005</v>
      </c>
      <c r="J342" s="22">
        <v>174550.8</v>
      </c>
      <c r="K342" s="22">
        <v>332784.58</v>
      </c>
      <c r="L342" s="22">
        <v>507335.38</v>
      </c>
      <c r="M342" s="21" t="s">
        <v>1068</v>
      </c>
      <c r="N342" s="63">
        <f t="shared" si="26"/>
        <v>255.98563996992769</v>
      </c>
      <c r="O342" s="63">
        <f t="shared" si="27"/>
        <v>167.91273985942712</v>
      </c>
      <c r="P342" s="69">
        <v>2906</v>
      </c>
      <c r="Q342" s="69" t="s">
        <v>12604</v>
      </c>
      <c r="R342" s="70">
        <v>36039</v>
      </c>
      <c r="S342" s="71">
        <f t="shared" si="25"/>
        <v>3.346096831630871</v>
      </c>
      <c r="T342" s="63">
        <f t="shared" si="28"/>
        <v>856.55273884637586</v>
      </c>
      <c r="U342" s="63">
        <f t="shared" si="29"/>
        <v>561.85228683408775</v>
      </c>
    </row>
    <row r="343" spans="1:21" x14ac:dyDescent="0.25">
      <c r="A343" s="19" t="s">
        <v>534</v>
      </c>
      <c r="B343" s="19">
        <v>1</v>
      </c>
      <c r="C343" s="19" t="s">
        <v>1318</v>
      </c>
      <c r="D343" s="20" t="s">
        <v>1029</v>
      </c>
      <c r="E343" s="20" t="s">
        <v>1316</v>
      </c>
      <c r="F343" s="21">
        <v>2922052</v>
      </c>
      <c r="G343" s="20" t="s">
        <v>1319</v>
      </c>
      <c r="H343" s="22">
        <v>1000</v>
      </c>
      <c r="I343" s="25">
        <v>0.65980000000000005</v>
      </c>
      <c r="J343" s="22">
        <v>634391.36</v>
      </c>
      <c r="K343" s="22">
        <v>167912.74</v>
      </c>
      <c r="L343" s="22">
        <v>802304.1</v>
      </c>
      <c r="M343" s="21" t="s">
        <v>1068</v>
      </c>
      <c r="N343" s="63">
        <f t="shared" si="26"/>
        <v>802.30409999999995</v>
      </c>
      <c r="O343" s="63">
        <f t="shared" si="27"/>
        <v>167.91273999999999</v>
      </c>
      <c r="P343" s="69">
        <v>2906</v>
      </c>
      <c r="Q343" s="69" t="s">
        <v>12604</v>
      </c>
      <c r="R343" s="70">
        <v>36039</v>
      </c>
      <c r="S343" s="71">
        <f t="shared" si="25"/>
        <v>3.346096831630871</v>
      </c>
      <c r="T343" s="63">
        <f t="shared" si="28"/>
        <v>2684.5872070144574</v>
      </c>
      <c r="U343" s="63">
        <f t="shared" si="29"/>
        <v>561.85228730445817</v>
      </c>
    </row>
    <row r="344" spans="1:21" x14ac:dyDescent="0.25">
      <c r="A344" s="19" t="s">
        <v>534</v>
      </c>
      <c r="B344" s="19">
        <v>1</v>
      </c>
      <c r="C344" s="19" t="s">
        <v>1320</v>
      </c>
      <c r="D344" s="20" t="s">
        <v>570</v>
      </c>
      <c r="E344" s="20" t="s">
        <v>1321</v>
      </c>
      <c r="F344" s="21">
        <v>2922250</v>
      </c>
      <c r="G344" s="20" t="s">
        <v>1322</v>
      </c>
      <c r="H344" s="22">
        <v>3933.1152000000002</v>
      </c>
      <c r="I344" s="25">
        <v>0.64600000000000002</v>
      </c>
      <c r="J344" s="22">
        <v>83524.69</v>
      </c>
      <c r="K344" s="22">
        <v>323538.05</v>
      </c>
      <c r="L344" s="22">
        <v>407062.74</v>
      </c>
      <c r="M344" s="21" t="s">
        <v>1324</v>
      </c>
      <c r="N344" s="63">
        <f t="shared" si="26"/>
        <v>103.49626677601509</v>
      </c>
      <c r="O344" s="63">
        <f t="shared" si="27"/>
        <v>82.259998384995171</v>
      </c>
      <c r="P344" s="69">
        <v>2902</v>
      </c>
      <c r="Q344" s="69" t="s">
        <v>12591</v>
      </c>
      <c r="R344" s="70">
        <v>38504</v>
      </c>
      <c r="S344" s="71">
        <f t="shared" si="25"/>
        <v>1.9783568066999999</v>
      </c>
      <c r="T344" s="63">
        <f t="shared" si="28"/>
        <v>204.75254384436852</v>
      </c>
      <c r="U344" s="63">
        <f t="shared" si="29"/>
        <v>162.7396277240862</v>
      </c>
    </row>
    <row r="345" spans="1:21" x14ac:dyDescent="0.25">
      <c r="A345" s="19" t="s">
        <v>534</v>
      </c>
      <c r="B345" s="19">
        <v>1</v>
      </c>
      <c r="C345" s="19" t="s">
        <v>1325</v>
      </c>
      <c r="D345" s="20" t="s">
        <v>570</v>
      </c>
      <c r="E345" s="20" t="s">
        <v>1321</v>
      </c>
      <c r="F345" s="21">
        <v>2922250</v>
      </c>
      <c r="G345" s="20" t="s">
        <v>1326</v>
      </c>
      <c r="H345" s="22">
        <v>2247.3427000000001</v>
      </c>
      <c r="I345" s="25">
        <v>0.9</v>
      </c>
      <c r="J345" s="22">
        <v>123994.43</v>
      </c>
      <c r="K345" s="22">
        <v>224224.27</v>
      </c>
      <c r="L345" s="22">
        <v>348218.69999999995</v>
      </c>
      <c r="M345" s="21" t="s">
        <v>653</v>
      </c>
      <c r="N345" s="63">
        <f t="shared" si="26"/>
        <v>154.94686235437075</v>
      </c>
      <c r="O345" s="63">
        <f t="shared" si="27"/>
        <v>99.773065318431392</v>
      </c>
      <c r="P345" s="69">
        <v>2902</v>
      </c>
      <c r="Q345" s="69" t="s">
        <v>12591</v>
      </c>
      <c r="R345" s="70">
        <v>35977</v>
      </c>
      <c r="S345" s="71">
        <f t="shared" si="25"/>
        <v>3.3300474919847436</v>
      </c>
      <c r="T345" s="63">
        <f t="shared" si="28"/>
        <v>515.98041037407756</v>
      </c>
      <c r="U345" s="63">
        <f t="shared" si="29"/>
        <v>332.24904593127246</v>
      </c>
    </row>
    <row r="346" spans="1:21" x14ac:dyDescent="0.25">
      <c r="A346" s="19" t="s">
        <v>534</v>
      </c>
      <c r="B346" s="19">
        <v>1</v>
      </c>
      <c r="C346" s="19" t="s">
        <v>1327</v>
      </c>
      <c r="D346" s="20" t="s">
        <v>730</v>
      </c>
      <c r="E346" s="20" t="s">
        <v>1328</v>
      </c>
      <c r="F346" s="21">
        <v>2922607</v>
      </c>
      <c r="G346" s="20" t="s">
        <v>1329</v>
      </c>
      <c r="H346" s="22">
        <v>414.86799999999999</v>
      </c>
      <c r="I346" s="25">
        <v>0.48</v>
      </c>
      <c r="J346" s="22">
        <v>101454.34</v>
      </c>
      <c r="K346" s="22">
        <v>165660.06</v>
      </c>
      <c r="L346" s="22">
        <v>267114.40000000002</v>
      </c>
      <c r="M346" s="21" t="s">
        <v>1001</v>
      </c>
      <c r="N346" s="63">
        <f t="shared" si="26"/>
        <v>643.85394872585982</v>
      </c>
      <c r="O346" s="63">
        <f t="shared" si="27"/>
        <v>399.30787624015352</v>
      </c>
      <c r="P346" s="69">
        <v>2907</v>
      </c>
      <c r="Q346" s="69" t="s">
        <v>12728</v>
      </c>
      <c r="R346" s="70">
        <v>37926</v>
      </c>
      <c r="S346" s="71">
        <f t="shared" si="25"/>
        <v>2.2133057106999998</v>
      </c>
      <c r="T346" s="63">
        <f t="shared" si="28"/>
        <v>1425.0456215716904</v>
      </c>
      <c r="U346" s="63">
        <f t="shared" si="29"/>
        <v>883.79040280982053</v>
      </c>
    </row>
    <row r="347" spans="1:21" x14ac:dyDescent="0.25">
      <c r="A347" s="19" t="s">
        <v>534</v>
      </c>
      <c r="B347" s="19">
        <v>1</v>
      </c>
      <c r="C347" s="19" t="s">
        <v>1330</v>
      </c>
      <c r="D347" s="20" t="s">
        <v>548</v>
      </c>
      <c r="E347" s="20" t="s">
        <v>1331</v>
      </c>
      <c r="F347" s="21">
        <v>2922854</v>
      </c>
      <c r="G347" s="20" t="s">
        <v>1332</v>
      </c>
      <c r="H347" s="22">
        <v>5253.4</v>
      </c>
      <c r="I347" s="25">
        <v>0.57669999999999999</v>
      </c>
      <c r="J347" s="22">
        <v>1259108.74</v>
      </c>
      <c r="K347" s="22">
        <v>899699.98</v>
      </c>
      <c r="L347" s="22">
        <v>2158808.7199999997</v>
      </c>
      <c r="M347" s="21" t="s">
        <v>644</v>
      </c>
      <c r="N347" s="63">
        <f t="shared" si="26"/>
        <v>410.93553127498382</v>
      </c>
      <c r="O347" s="63">
        <f t="shared" si="27"/>
        <v>171.26051319145697</v>
      </c>
      <c r="P347" s="69">
        <v>2906</v>
      </c>
      <c r="Q347" s="69" t="s">
        <v>12604</v>
      </c>
      <c r="R347" s="70">
        <v>36373</v>
      </c>
      <c r="S347" s="71">
        <f t="shared" si="25"/>
        <v>3.2094538514069586</v>
      </c>
      <c r="T347" s="63">
        <f t="shared" si="28"/>
        <v>1318.8786235304615</v>
      </c>
      <c r="U347" s="63">
        <f t="shared" si="29"/>
        <v>549.65271365625381</v>
      </c>
    </row>
    <row r="348" spans="1:21" x14ac:dyDescent="0.25">
      <c r="A348" s="19" t="s">
        <v>534</v>
      </c>
      <c r="B348" s="19">
        <v>1</v>
      </c>
      <c r="C348" s="19" t="s">
        <v>1333</v>
      </c>
      <c r="D348" s="20" t="s">
        <v>823</v>
      </c>
      <c r="E348" s="20" t="s">
        <v>1334</v>
      </c>
      <c r="F348" s="21">
        <v>2922904</v>
      </c>
      <c r="G348" s="20" t="s">
        <v>1335</v>
      </c>
      <c r="H348" s="22">
        <v>15632.6594</v>
      </c>
      <c r="I348" s="25">
        <v>0.27600000000000002</v>
      </c>
      <c r="J348" s="22">
        <v>539692.61</v>
      </c>
      <c r="K348" s="22">
        <v>5792681.9399999995</v>
      </c>
      <c r="L348" s="22">
        <v>6332374.5499999998</v>
      </c>
      <c r="M348" s="21" t="s">
        <v>1336</v>
      </c>
      <c r="N348" s="63">
        <f t="shared" si="26"/>
        <v>405.07340356945281</v>
      </c>
      <c r="O348" s="63">
        <f t="shared" si="27"/>
        <v>370.54999995714098</v>
      </c>
      <c r="P348" s="69">
        <v>2906</v>
      </c>
      <c r="Q348" s="69" t="s">
        <v>12604</v>
      </c>
      <c r="R348" s="70">
        <v>40634</v>
      </c>
      <c r="S348" s="71">
        <f t="shared" si="25"/>
        <v>1.5020216581000001</v>
      </c>
      <c r="T348" s="63">
        <f t="shared" si="28"/>
        <v>608.42902528160005</v>
      </c>
      <c r="U348" s="63">
        <f t="shared" si="29"/>
        <v>556.5741253445799</v>
      </c>
    </row>
    <row r="349" spans="1:21" x14ac:dyDescent="0.25">
      <c r="A349" s="19" t="s">
        <v>534</v>
      </c>
      <c r="B349" s="19">
        <v>1</v>
      </c>
      <c r="C349" s="19" t="s">
        <v>1337</v>
      </c>
      <c r="D349" s="20" t="s">
        <v>823</v>
      </c>
      <c r="E349" s="20" t="s">
        <v>1334</v>
      </c>
      <c r="F349" s="21">
        <v>2922904</v>
      </c>
      <c r="G349" s="20" t="s">
        <v>1338</v>
      </c>
      <c r="H349" s="22">
        <v>1146.8961999999999</v>
      </c>
      <c r="I349" s="25">
        <v>0.34699999999999998</v>
      </c>
      <c r="J349" s="22">
        <v>74636.479999999996</v>
      </c>
      <c r="K349" s="22">
        <v>329759.61</v>
      </c>
      <c r="L349" s="22">
        <v>404396.08999999997</v>
      </c>
      <c r="M349" s="21" t="s">
        <v>1339</v>
      </c>
      <c r="N349" s="63">
        <f t="shared" si="26"/>
        <v>352.60042713542867</v>
      </c>
      <c r="O349" s="63">
        <f t="shared" si="27"/>
        <v>287.52350038303382</v>
      </c>
      <c r="P349" s="69">
        <v>2906</v>
      </c>
      <c r="Q349" s="69" t="s">
        <v>12604</v>
      </c>
      <c r="R349" s="70">
        <v>39387</v>
      </c>
      <c r="S349" s="71">
        <f t="shared" si="25"/>
        <v>1.8145652249999999</v>
      </c>
      <c r="T349" s="63">
        <f t="shared" si="28"/>
        <v>639.81647340009522</v>
      </c>
      <c r="U349" s="63">
        <f t="shared" si="29"/>
        <v>521.73014516532737</v>
      </c>
    </row>
    <row r="350" spans="1:21" x14ac:dyDescent="0.25">
      <c r="A350" s="19" t="s">
        <v>534</v>
      </c>
      <c r="B350" s="19">
        <v>1</v>
      </c>
      <c r="C350" s="19" t="s">
        <v>1340</v>
      </c>
      <c r="D350" s="20" t="s">
        <v>1210</v>
      </c>
      <c r="E350" s="20" t="s">
        <v>1341</v>
      </c>
      <c r="F350" s="21">
        <v>2923209</v>
      </c>
      <c r="G350" s="20" t="s">
        <v>1342</v>
      </c>
      <c r="H350" s="22">
        <v>2594.0021000000002</v>
      </c>
      <c r="I350" s="25">
        <v>0.44600000000000001</v>
      </c>
      <c r="J350" s="22">
        <v>265401.7</v>
      </c>
      <c r="K350" s="22">
        <v>294087.12</v>
      </c>
      <c r="L350" s="22">
        <v>559488.82000000007</v>
      </c>
      <c r="M350" s="21" t="s">
        <v>1343</v>
      </c>
      <c r="N350" s="63">
        <f t="shared" si="26"/>
        <v>215.68556941414968</v>
      </c>
      <c r="O350" s="63">
        <f t="shared" si="27"/>
        <v>113.37196681529285</v>
      </c>
      <c r="P350" s="69">
        <v>2902</v>
      </c>
      <c r="Q350" s="69" t="s">
        <v>12591</v>
      </c>
      <c r="R350" s="70">
        <v>40452</v>
      </c>
      <c r="S350" s="71">
        <f t="shared" si="25"/>
        <v>1.5708846948999999</v>
      </c>
      <c r="T350" s="63">
        <f t="shared" si="28"/>
        <v>338.81715990347931</v>
      </c>
      <c r="U350" s="63">
        <f t="shared" si="29"/>
        <v>178.09428750085422</v>
      </c>
    </row>
    <row r="351" spans="1:21" x14ac:dyDescent="0.25">
      <c r="A351" s="19" t="s">
        <v>534</v>
      </c>
      <c r="B351" s="19">
        <v>1</v>
      </c>
      <c r="C351" s="19" t="s">
        <v>1344</v>
      </c>
      <c r="D351" s="20" t="s">
        <v>706</v>
      </c>
      <c r="E351" s="20" t="s">
        <v>1345</v>
      </c>
      <c r="F351" s="21">
        <v>2923357</v>
      </c>
      <c r="G351" s="20" t="s">
        <v>1346</v>
      </c>
      <c r="H351" s="22">
        <v>2261.6280999999999</v>
      </c>
      <c r="I351" s="25">
        <v>0.498</v>
      </c>
      <c r="J351" s="22">
        <v>88957.34</v>
      </c>
      <c r="K351" s="22">
        <v>155690.48000000001</v>
      </c>
      <c r="L351" s="22">
        <v>244647.82</v>
      </c>
      <c r="M351" s="21" t="s">
        <v>1347</v>
      </c>
      <c r="N351" s="63">
        <f t="shared" si="26"/>
        <v>108.1733199193979</v>
      </c>
      <c r="O351" s="63">
        <f t="shared" si="27"/>
        <v>68.840000705686322</v>
      </c>
      <c r="P351" s="69">
        <v>2906</v>
      </c>
      <c r="Q351" s="69" t="s">
        <v>12604</v>
      </c>
      <c r="R351" s="70">
        <v>37438</v>
      </c>
      <c r="S351" s="71">
        <f t="shared" si="25"/>
        <v>2.6264657185</v>
      </c>
      <c r="T351" s="63">
        <f t="shared" si="28"/>
        <v>284.11351642463177</v>
      </c>
      <c r="U351" s="63">
        <f t="shared" si="29"/>
        <v>180.80590191500093</v>
      </c>
    </row>
    <row r="352" spans="1:21" x14ac:dyDescent="0.25">
      <c r="A352" s="19" t="s">
        <v>534</v>
      </c>
      <c r="B352" s="19">
        <v>1</v>
      </c>
      <c r="C352" s="19" t="s">
        <v>1348</v>
      </c>
      <c r="D352" s="20" t="s">
        <v>706</v>
      </c>
      <c r="E352" s="20" t="s">
        <v>1345</v>
      </c>
      <c r="F352" s="21">
        <v>2923357</v>
      </c>
      <c r="G352" s="20" t="s">
        <v>1349</v>
      </c>
      <c r="H352" s="22">
        <v>2055.4456</v>
      </c>
      <c r="I352" s="25">
        <v>0.39</v>
      </c>
      <c r="J352" s="22">
        <v>247694.49</v>
      </c>
      <c r="K352" s="22">
        <v>717620.7</v>
      </c>
      <c r="L352" s="22">
        <v>965315.19</v>
      </c>
      <c r="M352" s="21" t="s">
        <v>755</v>
      </c>
      <c r="N352" s="63">
        <f t="shared" si="26"/>
        <v>469.63791695581722</v>
      </c>
      <c r="O352" s="63">
        <f t="shared" si="27"/>
        <v>349.13144867468151</v>
      </c>
      <c r="P352" s="69">
        <v>2906</v>
      </c>
      <c r="Q352" s="69" t="s">
        <v>12604</v>
      </c>
      <c r="R352" s="70">
        <v>39142</v>
      </c>
      <c r="S352" s="71">
        <f t="shared" si="25"/>
        <v>1.8580151251000001</v>
      </c>
      <c r="T352" s="63">
        <f t="shared" si="28"/>
        <v>872.59435302436623</v>
      </c>
      <c r="U352" s="63">
        <f t="shared" si="29"/>
        <v>648.6915122856326</v>
      </c>
    </row>
    <row r="353" spans="1:21" x14ac:dyDescent="0.25">
      <c r="A353" s="19" t="s">
        <v>534</v>
      </c>
      <c r="B353" s="19">
        <v>1</v>
      </c>
      <c r="C353" s="19" t="s">
        <v>1351</v>
      </c>
      <c r="D353" s="20" t="s">
        <v>706</v>
      </c>
      <c r="E353" s="20" t="s">
        <v>1345</v>
      </c>
      <c r="F353" s="21">
        <v>2923357</v>
      </c>
      <c r="G353" s="20" t="s">
        <v>468</v>
      </c>
      <c r="H353" s="22">
        <v>4830.2888000000003</v>
      </c>
      <c r="I353" s="25">
        <v>0.48899999999999999</v>
      </c>
      <c r="J353" s="22">
        <v>159205.9</v>
      </c>
      <c r="K353" s="22">
        <v>340728.15</v>
      </c>
      <c r="L353" s="22">
        <v>499934.05000000005</v>
      </c>
      <c r="M353" s="21" t="s">
        <v>907</v>
      </c>
      <c r="N353" s="63">
        <f t="shared" si="26"/>
        <v>103.49982593173311</v>
      </c>
      <c r="O353" s="63">
        <f t="shared" si="27"/>
        <v>70.539912644560715</v>
      </c>
      <c r="P353" s="69">
        <v>2906</v>
      </c>
      <c r="Q353" s="69" t="s">
        <v>12604</v>
      </c>
      <c r="R353" s="70">
        <v>37469</v>
      </c>
      <c r="S353" s="71">
        <f t="shared" si="25"/>
        <v>2.6063964657000001</v>
      </c>
      <c r="T353" s="63">
        <f t="shared" si="28"/>
        <v>269.76158050903439</v>
      </c>
      <c r="U353" s="63">
        <f t="shared" si="29"/>
        <v>183.8549790075698</v>
      </c>
    </row>
    <row r="354" spans="1:21" x14ac:dyDescent="0.25">
      <c r="A354" s="19" t="s">
        <v>534</v>
      </c>
      <c r="B354" s="19">
        <v>1</v>
      </c>
      <c r="C354" s="19" t="s">
        <v>1352</v>
      </c>
      <c r="D354" s="20" t="s">
        <v>706</v>
      </c>
      <c r="E354" s="20" t="s">
        <v>1345</v>
      </c>
      <c r="F354" s="21">
        <v>2923357</v>
      </c>
      <c r="G354" s="20" t="s">
        <v>1353</v>
      </c>
      <c r="H354" s="22">
        <v>2516.337</v>
      </c>
      <c r="I354" s="25">
        <v>0.439</v>
      </c>
      <c r="J354" s="22">
        <v>569630.32999999996</v>
      </c>
      <c r="K354" s="22">
        <v>466554.04</v>
      </c>
      <c r="L354" s="22">
        <v>1036184.3699999999</v>
      </c>
      <c r="M354" s="21" t="s">
        <v>1201</v>
      </c>
      <c r="N354" s="63">
        <f t="shared" si="26"/>
        <v>411.78282956535628</v>
      </c>
      <c r="O354" s="63">
        <f t="shared" si="27"/>
        <v>185.40999874023231</v>
      </c>
      <c r="P354" s="69">
        <v>2906</v>
      </c>
      <c r="Q354" s="69" t="s">
        <v>12604</v>
      </c>
      <c r="R354" s="70">
        <v>38443</v>
      </c>
      <c r="S354" s="71">
        <f t="shared" si="25"/>
        <v>2.0095385192999999</v>
      </c>
      <c r="T354" s="63">
        <f t="shared" si="28"/>
        <v>827.49345759793027</v>
      </c>
      <c r="U354" s="63">
        <f t="shared" si="29"/>
        <v>372.5885343318613</v>
      </c>
    </row>
    <row r="355" spans="1:21" x14ac:dyDescent="0.25">
      <c r="A355" s="19" t="s">
        <v>534</v>
      </c>
      <c r="B355" s="19">
        <v>1</v>
      </c>
      <c r="C355" s="19" t="s">
        <v>1355</v>
      </c>
      <c r="D355" s="20" t="s">
        <v>650</v>
      </c>
      <c r="E355" s="20" t="s">
        <v>1356</v>
      </c>
      <c r="F355" s="21">
        <v>2923704</v>
      </c>
      <c r="G355" s="20" t="s">
        <v>1357</v>
      </c>
      <c r="H355" s="22">
        <v>1324.4643000000001</v>
      </c>
      <c r="I355" s="25">
        <v>0.48</v>
      </c>
      <c r="J355" s="22">
        <v>20093.36</v>
      </c>
      <c r="K355" s="22">
        <v>142516.54</v>
      </c>
      <c r="L355" s="22">
        <v>162609.90000000002</v>
      </c>
      <c r="M355" s="21" t="s">
        <v>1358</v>
      </c>
      <c r="N355" s="63">
        <f t="shared" si="26"/>
        <v>122.77409062667829</v>
      </c>
      <c r="O355" s="63">
        <f t="shared" si="27"/>
        <v>107.60315698958439</v>
      </c>
      <c r="P355" s="69">
        <v>2902</v>
      </c>
      <c r="Q355" s="69" t="s">
        <v>12591</v>
      </c>
      <c r="R355" s="70">
        <v>37803</v>
      </c>
      <c r="S355" s="71">
        <f t="shared" si="25"/>
        <v>2.2426182975</v>
      </c>
      <c r="T355" s="63">
        <f t="shared" si="28"/>
        <v>275.33542209831194</v>
      </c>
      <c r="U355" s="63">
        <f t="shared" si="29"/>
        <v>241.31280873360697</v>
      </c>
    </row>
    <row r="356" spans="1:21" x14ac:dyDescent="0.25">
      <c r="A356" s="19" t="s">
        <v>534</v>
      </c>
      <c r="B356" s="19">
        <v>1</v>
      </c>
      <c r="C356" s="19" t="s">
        <v>1359</v>
      </c>
      <c r="D356" s="20" t="s">
        <v>650</v>
      </c>
      <c r="E356" s="20" t="s">
        <v>1356</v>
      </c>
      <c r="F356" s="21">
        <v>2923704</v>
      </c>
      <c r="G356" s="20" t="s">
        <v>1360</v>
      </c>
      <c r="H356" s="22">
        <v>2269.2732000000001</v>
      </c>
      <c r="I356" s="25">
        <v>0.374</v>
      </c>
      <c r="J356" s="22">
        <v>76472.479999999996</v>
      </c>
      <c r="K356" s="22">
        <v>345459.29</v>
      </c>
      <c r="L356" s="22">
        <v>421931.76999999996</v>
      </c>
      <c r="M356" s="21" t="s">
        <v>1361</v>
      </c>
      <c r="N356" s="63">
        <f t="shared" si="26"/>
        <v>185.93255761360066</v>
      </c>
      <c r="O356" s="63">
        <f t="shared" si="27"/>
        <v>152.23345078062877</v>
      </c>
      <c r="P356" s="69">
        <v>2902</v>
      </c>
      <c r="Q356" s="69" t="s">
        <v>12591</v>
      </c>
      <c r="R356" s="70">
        <v>39479</v>
      </c>
      <c r="S356" s="71">
        <f t="shared" si="25"/>
        <v>1.7853193505</v>
      </c>
      <c r="T356" s="63">
        <f t="shared" si="28"/>
        <v>331.94899299551736</v>
      </c>
      <c r="U356" s="63">
        <f t="shared" si="29"/>
        <v>271.78532547204588</v>
      </c>
    </row>
    <row r="357" spans="1:21" x14ac:dyDescent="0.25">
      <c r="A357" s="19" t="s">
        <v>534</v>
      </c>
      <c r="B357" s="19">
        <v>1</v>
      </c>
      <c r="C357" s="19" t="s">
        <v>1362</v>
      </c>
      <c r="D357" s="20" t="s">
        <v>650</v>
      </c>
      <c r="E357" s="20" t="s">
        <v>1356</v>
      </c>
      <c r="F357" s="21">
        <v>2923704</v>
      </c>
      <c r="G357" s="20" t="s">
        <v>1363</v>
      </c>
      <c r="H357" s="22">
        <v>1233.6175000000001</v>
      </c>
      <c r="I357" s="25">
        <v>0.498</v>
      </c>
      <c r="J357" s="22">
        <v>288157.12</v>
      </c>
      <c r="K357" s="22">
        <v>141398.98000000001</v>
      </c>
      <c r="L357" s="22">
        <v>429556.1</v>
      </c>
      <c r="M357" s="21" t="s">
        <v>1364</v>
      </c>
      <c r="N357" s="63">
        <f t="shared" si="26"/>
        <v>348.2085006089813</v>
      </c>
      <c r="O357" s="63">
        <f t="shared" si="27"/>
        <v>114.62141222866894</v>
      </c>
      <c r="P357" s="69">
        <v>2902</v>
      </c>
      <c r="Q357" s="69" t="s">
        <v>12591</v>
      </c>
      <c r="R357" s="70">
        <v>37803</v>
      </c>
      <c r="S357" s="71">
        <f t="shared" si="25"/>
        <v>2.2426182975</v>
      </c>
      <c r="T357" s="63">
        <f t="shared" si="28"/>
        <v>780.89875481074137</v>
      </c>
      <c r="U357" s="63">
        <f t="shared" si="29"/>
        <v>257.05207634930321</v>
      </c>
    </row>
    <row r="358" spans="1:21" x14ac:dyDescent="0.25">
      <c r="A358" s="19" t="s">
        <v>534</v>
      </c>
      <c r="B358" s="19">
        <v>1</v>
      </c>
      <c r="C358" s="19" t="s">
        <v>1365</v>
      </c>
      <c r="D358" s="20" t="s">
        <v>542</v>
      </c>
      <c r="E358" s="20" t="s">
        <v>1366</v>
      </c>
      <c r="F358" s="21">
        <v>2923902</v>
      </c>
      <c r="G358" s="20" t="s">
        <v>1367</v>
      </c>
      <c r="H358" s="22">
        <v>160.6533</v>
      </c>
      <c r="I358" s="25">
        <v>0.38319999999999999</v>
      </c>
      <c r="J358" s="22">
        <v>106069.96</v>
      </c>
      <c r="K358" s="22">
        <v>166012.63</v>
      </c>
      <c r="L358" s="22">
        <v>272082.59000000003</v>
      </c>
      <c r="M358" s="21" t="s">
        <v>1123</v>
      </c>
      <c r="N358" s="63">
        <f t="shared" si="26"/>
        <v>1693.6010029050135</v>
      </c>
      <c r="O358" s="63">
        <f t="shared" si="27"/>
        <v>1033.3596010788449</v>
      </c>
      <c r="P358" s="69">
        <v>2907</v>
      </c>
      <c r="Q358" s="69" t="s">
        <v>12728</v>
      </c>
      <c r="R358" s="70">
        <v>38777</v>
      </c>
      <c r="S358" s="71">
        <f t="shared" si="25"/>
        <v>1.9120054028</v>
      </c>
      <c r="T358" s="63">
        <f t="shared" si="28"/>
        <v>3238.1742677418843</v>
      </c>
      <c r="U358" s="63">
        <f t="shared" si="29"/>
        <v>1975.7891402980042</v>
      </c>
    </row>
    <row r="359" spans="1:21" x14ac:dyDescent="0.25">
      <c r="A359" s="19" t="s">
        <v>534</v>
      </c>
      <c r="B359" s="19">
        <v>1</v>
      </c>
      <c r="C359" s="19" t="s">
        <v>1369</v>
      </c>
      <c r="D359" s="20" t="s">
        <v>751</v>
      </c>
      <c r="E359" s="20" t="s">
        <v>1370</v>
      </c>
      <c r="F359" s="21">
        <v>2924603</v>
      </c>
      <c r="G359" s="20" t="s">
        <v>1371</v>
      </c>
      <c r="H359" s="22">
        <v>2671.2069999999999</v>
      </c>
      <c r="I359" s="25">
        <v>0.55840000000000001</v>
      </c>
      <c r="J359" s="22">
        <v>547538.26</v>
      </c>
      <c r="K359" s="22">
        <v>722617.17</v>
      </c>
      <c r="L359" s="22">
        <v>1270155.4300000002</v>
      </c>
      <c r="M359" s="21" t="s">
        <v>1093</v>
      </c>
      <c r="N359" s="63">
        <f t="shared" si="26"/>
        <v>475.49869029244093</v>
      </c>
      <c r="O359" s="63">
        <f t="shared" si="27"/>
        <v>270.52084319934772</v>
      </c>
      <c r="P359" s="69">
        <v>2906</v>
      </c>
      <c r="Q359" s="69" t="s">
        <v>12604</v>
      </c>
      <c r="R359" s="70">
        <v>38292</v>
      </c>
      <c r="S359" s="71">
        <f t="shared" si="25"/>
        <v>2.0754829745999999</v>
      </c>
      <c r="T359" s="63">
        <f t="shared" si="28"/>
        <v>986.88943614655932</v>
      </c>
      <c r="U359" s="63">
        <f t="shared" si="29"/>
        <v>561.46140433468236</v>
      </c>
    </row>
    <row r="360" spans="1:21" x14ac:dyDescent="0.25">
      <c r="A360" s="19" t="s">
        <v>534</v>
      </c>
      <c r="B360" s="19">
        <v>1</v>
      </c>
      <c r="C360" s="19" t="s">
        <v>1373</v>
      </c>
      <c r="D360" s="20" t="s">
        <v>706</v>
      </c>
      <c r="E360" s="20" t="s">
        <v>1374</v>
      </c>
      <c r="F360" s="21">
        <v>2924801</v>
      </c>
      <c r="G360" s="20" t="s">
        <v>1375</v>
      </c>
      <c r="H360" s="22">
        <v>1221.7487000000001</v>
      </c>
      <c r="I360" s="25">
        <v>0.58499999999999996</v>
      </c>
      <c r="J360" s="22">
        <v>119874.76</v>
      </c>
      <c r="K360" s="22">
        <v>430444.17</v>
      </c>
      <c r="L360" s="22">
        <v>550318.92999999993</v>
      </c>
      <c r="M360" s="21" t="s">
        <v>1376</v>
      </c>
      <c r="N360" s="63">
        <f t="shared" si="26"/>
        <v>450.43545370664185</v>
      </c>
      <c r="O360" s="63">
        <f t="shared" si="27"/>
        <v>352.31809127359821</v>
      </c>
      <c r="P360" s="69">
        <v>2906</v>
      </c>
      <c r="Q360" s="69" t="s">
        <v>12604</v>
      </c>
      <c r="R360" s="70">
        <v>38353</v>
      </c>
      <c r="S360" s="71">
        <f t="shared" si="25"/>
        <v>2.045308699</v>
      </c>
      <c r="T360" s="63">
        <f t="shared" si="28"/>
        <v>921.27955180420633</v>
      </c>
      <c r="U360" s="63">
        <f t="shared" si="29"/>
        <v>720.59925689696638</v>
      </c>
    </row>
    <row r="361" spans="1:21" x14ac:dyDescent="0.25">
      <c r="A361" s="19" t="s">
        <v>534</v>
      </c>
      <c r="B361" s="19">
        <v>1</v>
      </c>
      <c r="C361" s="19" t="s">
        <v>1377</v>
      </c>
      <c r="D361" s="20" t="s">
        <v>853</v>
      </c>
      <c r="E361" s="20" t="s">
        <v>1378</v>
      </c>
      <c r="F361" s="21">
        <v>2924900</v>
      </c>
      <c r="G361" s="20" t="s">
        <v>1379</v>
      </c>
      <c r="H361" s="22">
        <v>740.72059999999999</v>
      </c>
      <c r="I361" s="25">
        <v>0.41199999999999998</v>
      </c>
      <c r="J361" s="22">
        <v>56200.55</v>
      </c>
      <c r="K361" s="22">
        <v>139879.29999999999</v>
      </c>
      <c r="L361" s="22">
        <v>196079.84999999998</v>
      </c>
      <c r="M361" s="21" t="s">
        <v>996</v>
      </c>
      <c r="N361" s="63">
        <f t="shared" si="26"/>
        <v>264.71499510071675</v>
      </c>
      <c r="O361" s="63">
        <f t="shared" si="27"/>
        <v>188.84218961913572</v>
      </c>
      <c r="P361" s="69">
        <v>2909</v>
      </c>
      <c r="Q361" s="69" t="s">
        <v>12769</v>
      </c>
      <c r="R361" s="70">
        <v>37803</v>
      </c>
      <c r="S361" s="71">
        <f t="shared" si="25"/>
        <v>2.2426182975</v>
      </c>
      <c r="T361" s="63">
        <f t="shared" si="28"/>
        <v>593.65469163549028</v>
      </c>
      <c r="U361" s="63">
        <f t="shared" si="29"/>
        <v>423.50094977983832</v>
      </c>
    </row>
    <row r="362" spans="1:21" x14ac:dyDescent="0.25">
      <c r="A362" s="19" t="s">
        <v>534</v>
      </c>
      <c r="B362" s="19">
        <v>1</v>
      </c>
      <c r="C362" s="19" t="s">
        <v>1380</v>
      </c>
      <c r="D362" s="20" t="s">
        <v>853</v>
      </c>
      <c r="E362" s="20" t="s">
        <v>1378</v>
      </c>
      <c r="F362" s="21">
        <v>2924900</v>
      </c>
      <c r="G362" s="20" t="s">
        <v>1381</v>
      </c>
      <c r="H362" s="22">
        <v>2989</v>
      </c>
      <c r="I362" s="25">
        <v>0.45900000000000002</v>
      </c>
      <c r="J362" s="22">
        <v>280538.21000000002</v>
      </c>
      <c r="K362" s="22">
        <v>489427.62</v>
      </c>
      <c r="L362" s="22">
        <v>769965.83000000007</v>
      </c>
      <c r="M362" s="21" t="s">
        <v>1169</v>
      </c>
      <c r="N362" s="63">
        <f t="shared" si="26"/>
        <v>257.59980930076949</v>
      </c>
      <c r="O362" s="63">
        <f t="shared" si="27"/>
        <v>163.74293074606891</v>
      </c>
      <c r="P362" s="69">
        <v>2909</v>
      </c>
      <c r="Q362" s="69" t="s">
        <v>12769</v>
      </c>
      <c r="R362" s="70">
        <v>38231</v>
      </c>
      <c r="S362" s="71">
        <f t="shared" si="25"/>
        <v>2.0923269303000001</v>
      </c>
      <c r="T362" s="63">
        <f t="shared" si="28"/>
        <v>538.98301824014447</v>
      </c>
      <c r="U362" s="63">
        <f t="shared" si="29"/>
        <v>342.60374364624784</v>
      </c>
    </row>
    <row r="363" spans="1:21" x14ac:dyDescent="0.25">
      <c r="A363" s="19" t="s">
        <v>534</v>
      </c>
      <c r="B363" s="19">
        <v>1</v>
      </c>
      <c r="C363" s="19" t="s">
        <v>1382</v>
      </c>
      <c r="D363" s="20" t="s">
        <v>853</v>
      </c>
      <c r="E363" s="20" t="s">
        <v>1378</v>
      </c>
      <c r="F363" s="21">
        <v>2924900</v>
      </c>
      <c r="G363" s="20" t="s">
        <v>1383</v>
      </c>
      <c r="H363" s="22">
        <v>4441.76</v>
      </c>
      <c r="I363" s="25">
        <v>0.45400000000000001</v>
      </c>
      <c r="J363" s="22">
        <v>73163.48</v>
      </c>
      <c r="K363" s="22">
        <v>345613.34</v>
      </c>
      <c r="L363" s="22">
        <v>418776.82</v>
      </c>
      <c r="M363" s="21" t="s">
        <v>1384</v>
      </c>
      <c r="N363" s="63">
        <f t="shared" si="26"/>
        <v>94.281730665321845</v>
      </c>
      <c r="O363" s="63">
        <f t="shared" si="27"/>
        <v>77.809998739238509</v>
      </c>
      <c r="P363" s="69">
        <v>2909</v>
      </c>
      <c r="Q363" s="69" t="s">
        <v>12769</v>
      </c>
      <c r="R363" s="70">
        <v>36434</v>
      </c>
      <c r="S363" s="71">
        <f t="shared" si="25"/>
        <v>3.1687748953473367</v>
      </c>
      <c r="T363" s="63">
        <f t="shared" si="28"/>
        <v>298.75758122217104</v>
      </c>
      <c r="U363" s="63">
        <f t="shared" si="29"/>
        <v>246.56237061190691</v>
      </c>
    </row>
    <row r="364" spans="1:21" x14ac:dyDescent="0.25">
      <c r="A364" s="19" t="s">
        <v>534</v>
      </c>
      <c r="B364" s="19">
        <v>1</v>
      </c>
      <c r="C364" s="19" t="s">
        <v>1385</v>
      </c>
      <c r="D364" s="20" t="s">
        <v>599</v>
      </c>
      <c r="E364" s="20" t="s">
        <v>1386</v>
      </c>
      <c r="F364" s="21">
        <v>2925105</v>
      </c>
      <c r="G364" s="20" t="s">
        <v>1387</v>
      </c>
      <c r="H364" s="22">
        <v>1754.8803</v>
      </c>
      <c r="I364" s="25">
        <v>0.48499999999999999</v>
      </c>
      <c r="J364" s="22">
        <v>367597.25</v>
      </c>
      <c r="K364" s="22">
        <v>893079.03</v>
      </c>
      <c r="L364" s="22">
        <v>1260676.28</v>
      </c>
      <c r="M364" s="21" t="s">
        <v>1388</v>
      </c>
      <c r="N364" s="63">
        <f t="shared" si="26"/>
        <v>718.38306008677625</v>
      </c>
      <c r="O364" s="63">
        <f t="shared" si="27"/>
        <v>508.91165055531138</v>
      </c>
      <c r="P364" s="69">
        <v>2909</v>
      </c>
      <c r="Q364" s="69" t="s">
        <v>12769</v>
      </c>
      <c r="R364" s="70">
        <v>37834</v>
      </c>
      <c r="S364" s="71">
        <f t="shared" si="25"/>
        <v>2.2466622896000001</v>
      </c>
      <c r="T364" s="63">
        <f t="shared" si="28"/>
        <v>1613.9641305844111</v>
      </c>
      <c r="U364" s="63">
        <f t="shared" si="29"/>
        <v>1143.3526140407112</v>
      </c>
    </row>
    <row r="365" spans="1:21" x14ac:dyDescent="0.25">
      <c r="A365" s="19" t="s">
        <v>534</v>
      </c>
      <c r="B365" s="19">
        <v>1</v>
      </c>
      <c r="C365" s="19" t="s">
        <v>1389</v>
      </c>
      <c r="D365" s="20" t="s">
        <v>816</v>
      </c>
      <c r="E365" s="20" t="s">
        <v>1390</v>
      </c>
      <c r="F365" s="21">
        <v>2925204</v>
      </c>
      <c r="G365" s="20" t="s">
        <v>1391</v>
      </c>
      <c r="H365" s="22">
        <v>1445.3227999999999</v>
      </c>
      <c r="I365" s="25">
        <v>0.436</v>
      </c>
      <c r="J365" s="22">
        <v>8548.08</v>
      </c>
      <c r="K365" s="22">
        <v>455662.94</v>
      </c>
      <c r="L365" s="22">
        <v>464211.02</v>
      </c>
      <c r="M365" s="21" t="s">
        <v>1392</v>
      </c>
      <c r="N365" s="63">
        <f t="shared" si="26"/>
        <v>321.18155196887506</v>
      </c>
      <c r="O365" s="63">
        <f t="shared" si="27"/>
        <v>315.26724687384717</v>
      </c>
      <c r="P365" s="69">
        <v>2906</v>
      </c>
      <c r="Q365" s="69" t="s">
        <v>12604</v>
      </c>
      <c r="R365" s="70">
        <v>38047</v>
      </c>
      <c r="S365" s="71">
        <f t="shared" si="25"/>
        <v>2.1650911452999999</v>
      </c>
      <c r="T365" s="63">
        <f t="shared" si="28"/>
        <v>695.38733420152312</v>
      </c>
      <c r="U365" s="63">
        <f t="shared" si="29"/>
        <v>682.58232460967554</v>
      </c>
    </row>
    <row r="366" spans="1:21" x14ac:dyDescent="0.25">
      <c r="A366" s="19" t="s">
        <v>534</v>
      </c>
      <c r="B366" s="19">
        <v>1</v>
      </c>
      <c r="C366" s="19" t="s">
        <v>1393</v>
      </c>
      <c r="D366" s="20" t="s">
        <v>900</v>
      </c>
      <c r="E366" s="20" t="s">
        <v>900</v>
      </c>
      <c r="F366" s="21">
        <v>2925303</v>
      </c>
      <c r="G366" s="20" t="s">
        <v>1394</v>
      </c>
      <c r="H366" s="22">
        <v>1630.0741</v>
      </c>
      <c r="I366" s="25">
        <v>0.36699999999999999</v>
      </c>
      <c r="J366" s="22">
        <v>629184.81999999995</v>
      </c>
      <c r="K366" s="22">
        <v>2372689.39</v>
      </c>
      <c r="L366" s="22">
        <v>3001874.21</v>
      </c>
      <c r="M366" s="21" t="s">
        <v>1395</v>
      </c>
      <c r="N366" s="63">
        <f t="shared" si="26"/>
        <v>1841.5569022291686</v>
      </c>
      <c r="O366" s="63">
        <f t="shared" si="27"/>
        <v>1455.5714921180577</v>
      </c>
      <c r="P366" s="69">
        <v>2908</v>
      </c>
      <c r="Q366" s="69" t="s">
        <v>15815</v>
      </c>
      <c r="R366" s="70">
        <v>41730</v>
      </c>
      <c r="S366" s="71">
        <f t="shared" ref="S366:S429" si="30">VLOOKUP(R366,$X$3:$Y$251,2,0)</f>
        <v>1.2618836261999999</v>
      </c>
      <c r="T366" s="63">
        <f t="shared" si="28"/>
        <v>2323.8305016385821</v>
      </c>
      <c r="U366" s="63">
        <f t="shared" si="29"/>
        <v>1836.7618326672794</v>
      </c>
    </row>
    <row r="367" spans="1:21" x14ac:dyDescent="0.25">
      <c r="A367" s="19" t="s">
        <v>534</v>
      </c>
      <c r="B367" s="19">
        <v>1</v>
      </c>
      <c r="C367" s="19" t="s">
        <v>1396</v>
      </c>
      <c r="D367" s="20" t="s">
        <v>900</v>
      </c>
      <c r="E367" s="20" t="s">
        <v>900</v>
      </c>
      <c r="F367" s="21">
        <v>2925303</v>
      </c>
      <c r="G367" s="20" t="s">
        <v>1397</v>
      </c>
      <c r="H367" s="22">
        <v>754.68209999999999</v>
      </c>
      <c r="I367" s="25">
        <v>0.56100000000000005</v>
      </c>
      <c r="J367" s="22">
        <v>122298.38</v>
      </c>
      <c r="K367" s="22">
        <v>241673.24</v>
      </c>
      <c r="L367" s="22">
        <v>363971.62</v>
      </c>
      <c r="M367" s="21" t="s">
        <v>1398</v>
      </c>
      <c r="N367" s="63">
        <f t="shared" si="26"/>
        <v>482.28468649249794</v>
      </c>
      <c r="O367" s="63">
        <f t="shared" si="27"/>
        <v>320.23184331521838</v>
      </c>
      <c r="P367" s="69">
        <v>2908</v>
      </c>
      <c r="Q367" s="69" t="s">
        <v>15815</v>
      </c>
      <c r="R367" s="70">
        <v>36039</v>
      </c>
      <c r="S367" s="71">
        <f t="shared" si="30"/>
        <v>3.346096831630871</v>
      </c>
      <c r="T367" s="63">
        <f t="shared" si="28"/>
        <v>1613.7712614166353</v>
      </c>
      <c r="U367" s="63">
        <f t="shared" si="29"/>
        <v>1071.5267563043658</v>
      </c>
    </row>
    <row r="368" spans="1:21" x14ac:dyDescent="0.25">
      <c r="A368" s="19" t="s">
        <v>534</v>
      </c>
      <c r="B368" s="19">
        <v>1</v>
      </c>
      <c r="C368" s="19" t="s">
        <v>1399</v>
      </c>
      <c r="D368" s="20" t="s">
        <v>900</v>
      </c>
      <c r="E368" s="20" t="s">
        <v>900</v>
      </c>
      <c r="F368" s="21">
        <v>2925303</v>
      </c>
      <c r="G368" s="20" t="s">
        <v>1400</v>
      </c>
      <c r="H368" s="22">
        <v>785.52</v>
      </c>
      <c r="I368" s="25">
        <v>0.66300000000000003</v>
      </c>
      <c r="J368" s="22">
        <v>43334.09</v>
      </c>
      <c r="K368" s="22">
        <v>164495.10999999999</v>
      </c>
      <c r="L368" s="22">
        <v>207829.19999999998</v>
      </c>
      <c r="M368" s="21" t="s">
        <v>1044</v>
      </c>
      <c r="N368" s="63">
        <f t="shared" si="26"/>
        <v>264.57531316834707</v>
      </c>
      <c r="O368" s="63">
        <f t="shared" si="27"/>
        <v>209.40919390976677</v>
      </c>
      <c r="P368" s="69">
        <v>2908</v>
      </c>
      <c r="Q368" s="69" t="s">
        <v>15815</v>
      </c>
      <c r="R368" s="70">
        <v>36404</v>
      </c>
      <c r="S368" s="71">
        <f t="shared" si="30"/>
        <v>3.1836670532386648</v>
      </c>
      <c r="T368" s="63">
        <f t="shared" si="28"/>
        <v>842.31970763436846</v>
      </c>
      <c r="U368" s="63">
        <f t="shared" si="29"/>
        <v>666.68915129579136</v>
      </c>
    </row>
    <row r="369" spans="1:21" x14ac:dyDescent="0.25">
      <c r="A369" s="19" t="s">
        <v>534</v>
      </c>
      <c r="B369" s="19">
        <v>1</v>
      </c>
      <c r="C369" s="19" t="s">
        <v>1402</v>
      </c>
      <c r="D369" s="20" t="s">
        <v>900</v>
      </c>
      <c r="E369" s="20" t="s">
        <v>1403</v>
      </c>
      <c r="F369" s="21">
        <v>2925501</v>
      </c>
      <c r="G369" s="20" t="s">
        <v>468</v>
      </c>
      <c r="H369" s="22">
        <v>1086.5999999999999</v>
      </c>
      <c r="I369" s="25">
        <v>0.61</v>
      </c>
      <c r="J369" s="22">
        <v>165503.35</v>
      </c>
      <c r="K369" s="22">
        <v>378357.55</v>
      </c>
      <c r="L369" s="22">
        <v>543860.9</v>
      </c>
      <c r="M369" s="21" t="s">
        <v>123</v>
      </c>
      <c r="N369" s="63">
        <f t="shared" si="26"/>
        <v>500.51619731271865</v>
      </c>
      <c r="O369" s="63">
        <f t="shared" si="27"/>
        <v>348.20315663537644</v>
      </c>
      <c r="P369" s="69">
        <v>2908</v>
      </c>
      <c r="Q369" s="69" t="s">
        <v>15815</v>
      </c>
      <c r="R369" s="70">
        <v>36039</v>
      </c>
      <c r="S369" s="71">
        <f t="shared" si="30"/>
        <v>3.346096831630871</v>
      </c>
      <c r="T369" s="63">
        <f t="shared" si="28"/>
        <v>1674.7756620080197</v>
      </c>
      <c r="U369" s="63">
        <f t="shared" si="29"/>
        <v>1165.1214791815009</v>
      </c>
    </row>
    <row r="370" spans="1:21" x14ac:dyDescent="0.25">
      <c r="A370" s="19" t="s">
        <v>534</v>
      </c>
      <c r="B370" s="19">
        <v>1</v>
      </c>
      <c r="C370" s="19" t="s">
        <v>1405</v>
      </c>
      <c r="D370" s="20" t="s">
        <v>768</v>
      </c>
      <c r="E370" s="20" t="s">
        <v>1406</v>
      </c>
      <c r="F370" s="21">
        <v>2925907</v>
      </c>
      <c r="G370" s="20" t="s">
        <v>1407</v>
      </c>
      <c r="H370" s="22">
        <v>1233.6286</v>
      </c>
      <c r="I370" s="25">
        <v>0.47499999999999998</v>
      </c>
      <c r="J370" s="22">
        <v>81624.259999999995</v>
      </c>
      <c r="K370" s="22">
        <v>791356.88</v>
      </c>
      <c r="L370" s="22">
        <v>872981.14</v>
      </c>
      <c r="M370" s="21" t="s">
        <v>1163</v>
      </c>
      <c r="N370" s="63">
        <f t="shared" si="26"/>
        <v>707.65312996148111</v>
      </c>
      <c r="O370" s="63">
        <f t="shared" si="27"/>
        <v>641.48713802517227</v>
      </c>
      <c r="P370" s="69">
        <v>2906</v>
      </c>
      <c r="Q370" s="69" t="s">
        <v>12604</v>
      </c>
      <c r="R370" s="70">
        <v>39539</v>
      </c>
      <c r="S370" s="71">
        <f t="shared" si="30"/>
        <v>1.7698952093</v>
      </c>
      <c r="T370" s="63">
        <f t="shared" si="28"/>
        <v>1252.4718845649757</v>
      </c>
      <c r="U370" s="63">
        <f t="shared" si="29"/>
        <v>1135.3650124183202</v>
      </c>
    </row>
    <row r="371" spans="1:21" x14ac:dyDescent="0.25">
      <c r="A371" s="19" t="s">
        <v>534</v>
      </c>
      <c r="B371" s="19">
        <v>1</v>
      </c>
      <c r="C371" s="19" t="s">
        <v>1409</v>
      </c>
      <c r="D371" s="20" t="s">
        <v>746</v>
      </c>
      <c r="E371" s="20" t="s">
        <v>1410</v>
      </c>
      <c r="F371" s="21">
        <v>2926004</v>
      </c>
      <c r="G371" s="20" t="s">
        <v>1411</v>
      </c>
      <c r="H371" s="22">
        <v>4100</v>
      </c>
      <c r="I371" s="25">
        <v>0.42599999999999999</v>
      </c>
      <c r="J371" s="22">
        <v>160567.79</v>
      </c>
      <c r="K371" s="22">
        <v>477840.94</v>
      </c>
      <c r="L371" s="22">
        <v>638408.73</v>
      </c>
      <c r="M371" s="21" t="s">
        <v>539</v>
      </c>
      <c r="N371" s="63">
        <f t="shared" si="26"/>
        <v>155.7094463414634</v>
      </c>
      <c r="O371" s="63">
        <f t="shared" si="27"/>
        <v>116.54657073170732</v>
      </c>
      <c r="P371" s="69">
        <v>2904</v>
      </c>
      <c r="Q371" s="69" t="s">
        <v>12232</v>
      </c>
      <c r="R371" s="70">
        <v>37316</v>
      </c>
      <c r="S371" s="71">
        <f t="shared" si="30"/>
        <v>2.6775083428999999</v>
      </c>
      <c r="T371" s="63">
        <f t="shared" si="28"/>
        <v>416.91334164760815</v>
      </c>
      <c r="U371" s="63">
        <f t="shared" si="29"/>
        <v>312.0544154705313</v>
      </c>
    </row>
    <row r="372" spans="1:21" x14ac:dyDescent="0.25">
      <c r="A372" s="19" t="s">
        <v>534</v>
      </c>
      <c r="B372" s="19">
        <v>1</v>
      </c>
      <c r="C372" s="19" t="s">
        <v>1413</v>
      </c>
      <c r="D372" s="20" t="s">
        <v>610</v>
      </c>
      <c r="E372" s="20" t="s">
        <v>1414</v>
      </c>
      <c r="F372" s="21">
        <v>2926202</v>
      </c>
      <c r="G372" s="20" t="s">
        <v>1415</v>
      </c>
      <c r="H372" s="22">
        <v>7952.1316999999999</v>
      </c>
      <c r="I372" s="25">
        <v>0.495</v>
      </c>
      <c r="J372" s="22">
        <v>4678.72</v>
      </c>
      <c r="K372" s="22">
        <v>383920.97</v>
      </c>
      <c r="L372" s="22">
        <v>388599.68999999994</v>
      </c>
      <c r="M372" s="21" t="s">
        <v>1416</v>
      </c>
      <c r="N372" s="63">
        <f t="shared" si="26"/>
        <v>48.867360936690716</v>
      </c>
      <c r="O372" s="63">
        <f t="shared" si="27"/>
        <v>48.27900045971321</v>
      </c>
      <c r="P372" s="69">
        <v>2901</v>
      </c>
      <c r="Q372" s="69" t="s">
        <v>16003</v>
      </c>
      <c r="R372" s="70">
        <v>36557</v>
      </c>
      <c r="S372" s="71">
        <f t="shared" si="30"/>
        <v>3.0648200066662135</v>
      </c>
      <c r="T372" s="63">
        <f t="shared" si="28"/>
        <v>149.76966547174871</v>
      </c>
      <c r="U372" s="63">
        <f t="shared" si="29"/>
        <v>147.96644651077636</v>
      </c>
    </row>
    <row r="373" spans="1:21" x14ac:dyDescent="0.25">
      <c r="A373" s="19" t="s">
        <v>534</v>
      </c>
      <c r="B373" s="19">
        <v>1</v>
      </c>
      <c r="C373" s="19" t="s">
        <v>1417</v>
      </c>
      <c r="D373" s="20" t="s">
        <v>610</v>
      </c>
      <c r="E373" s="20" t="s">
        <v>1414</v>
      </c>
      <c r="F373" s="21">
        <v>2926202</v>
      </c>
      <c r="G373" s="20" t="s">
        <v>1418</v>
      </c>
      <c r="H373" s="22">
        <v>3899.34</v>
      </c>
      <c r="I373" s="25">
        <v>0.49299999999999999</v>
      </c>
      <c r="J373" s="22">
        <v>1966.55</v>
      </c>
      <c r="K373" s="22">
        <v>187495.6</v>
      </c>
      <c r="L373" s="22">
        <v>189462.15</v>
      </c>
      <c r="M373" s="21" t="s">
        <v>1420</v>
      </c>
      <c r="N373" s="63">
        <f t="shared" si="26"/>
        <v>48.588261090338364</v>
      </c>
      <c r="O373" s="63">
        <f t="shared" si="27"/>
        <v>48.083932152620697</v>
      </c>
      <c r="P373" s="69">
        <v>2901</v>
      </c>
      <c r="Q373" s="69" t="s">
        <v>16003</v>
      </c>
      <c r="R373" s="70">
        <v>36557</v>
      </c>
      <c r="S373" s="71">
        <f t="shared" si="30"/>
        <v>3.0648200066662135</v>
      </c>
      <c r="T373" s="63">
        <f t="shared" si="28"/>
        <v>148.91427467879055</v>
      </c>
      <c r="U373" s="63">
        <f t="shared" si="29"/>
        <v>147.36859726053271</v>
      </c>
    </row>
    <row r="374" spans="1:21" x14ac:dyDescent="0.25">
      <c r="A374" s="19" t="s">
        <v>534</v>
      </c>
      <c r="B374" s="19">
        <v>1</v>
      </c>
      <c r="C374" s="19" t="s">
        <v>1421</v>
      </c>
      <c r="D374" s="20" t="s">
        <v>610</v>
      </c>
      <c r="E374" s="20" t="s">
        <v>1414</v>
      </c>
      <c r="F374" s="21">
        <v>2926202</v>
      </c>
      <c r="G374" s="20" t="s">
        <v>1422</v>
      </c>
      <c r="H374" s="22">
        <v>12681.4894</v>
      </c>
      <c r="I374" s="25">
        <v>0.41399999999999998</v>
      </c>
      <c r="J374" s="22">
        <v>2245046.73</v>
      </c>
      <c r="K374" s="22">
        <v>6515497.6700000009</v>
      </c>
      <c r="L374" s="22">
        <v>8760544.4000000004</v>
      </c>
      <c r="M374" s="21" t="s">
        <v>387</v>
      </c>
      <c r="N374" s="63">
        <f t="shared" si="26"/>
        <v>690.81352542076013</v>
      </c>
      <c r="O374" s="63">
        <f t="shared" si="27"/>
        <v>513.78016134287827</v>
      </c>
      <c r="P374" s="69">
        <v>2901</v>
      </c>
      <c r="Q374" s="69" t="s">
        <v>16003</v>
      </c>
      <c r="R374" s="70">
        <v>39722</v>
      </c>
      <c r="S374" s="71">
        <f t="shared" si="30"/>
        <v>1.7127886045</v>
      </c>
      <c r="T374" s="63">
        <f t="shared" si="28"/>
        <v>1183.217534175149</v>
      </c>
      <c r="U374" s="63">
        <f t="shared" si="29"/>
        <v>879.99680556625333</v>
      </c>
    </row>
    <row r="375" spans="1:21" x14ac:dyDescent="0.25">
      <c r="A375" s="19" t="s">
        <v>534</v>
      </c>
      <c r="B375" s="19">
        <v>1</v>
      </c>
      <c r="C375" s="19" t="s">
        <v>1423</v>
      </c>
      <c r="D375" s="20" t="s">
        <v>914</v>
      </c>
      <c r="E375" s="20" t="s">
        <v>1424</v>
      </c>
      <c r="F375" s="21">
        <v>2926400</v>
      </c>
      <c r="G375" s="20" t="s">
        <v>1425</v>
      </c>
      <c r="H375" s="22">
        <v>2783.4</v>
      </c>
      <c r="I375" s="25">
        <v>0.245</v>
      </c>
      <c r="J375" s="22">
        <v>1901114.71</v>
      </c>
      <c r="K375" s="22">
        <v>897841.34</v>
      </c>
      <c r="L375" s="22">
        <v>2798956.05</v>
      </c>
      <c r="M375" s="21" t="s">
        <v>1427</v>
      </c>
      <c r="N375" s="63">
        <f t="shared" si="26"/>
        <v>1005.5888661349428</v>
      </c>
      <c r="O375" s="63">
        <f t="shared" si="27"/>
        <v>322.57000071854566</v>
      </c>
      <c r="P375" s="69">
        <v>2902</v>
      </c>
      <c r="Q375" s="69" t="s">
        <v>12591</v>
      </c>
      <c r="R375" s="70">
        <v>40695</v>
      </c>
      <c r="S375" s="71">
        <f t="shared" si="30"/>
        <v>1.4801831834000001</v>
      </c>
      <c r="T375" s="63">
        <f t="shared" si="28"/>
        <v>1488.4557290672162</v>
      </c>
      <c r="U375" s="63">
        <f t="shared" si="29"/>
        <v>477.46269053291724</v>
      </c>
    </row>
    <row r="376" spans="1:21" x14ac:dyDescent="0.25">
      <c r="A376" s="19" t="s">
        <v>534</v>
      </c>
      <c r="B376" s="19">
        <v>1</v>
      </c>
      <c r="C376" s="19" t="s">
        <v>1428</v>
      </c>
      <c r="D376" s="20" t="s">
        <v>866</v>
      </c>
      <c r="E376" s="20" t="s">
        <v>1429</v>
      </c>
      <c r="F376" s="21">
        <v>2926657</v>
      </c>
      <c r="G376" s="20" t="s">
        <v>1430</v>
      </c>
      <c r="H376" s="22">
        <v>881.86</v>
      </c>
      <c r="I376" s="25">
        <v>0.52</v>
      </c>
      <c r="J376" s="22">
        <v>315699.61</v>
      </c>
      <c r="K376" s="22">
        <v>1406188.92</v>
      </c>
      <c r="L376" s="22">
        <v>1721888.5299999998</v>
      </c>
      <c r="M376" s="21" t="s">
        <v>1431</v>
      </c>
      <c r="N376" s="63">
        <f t="shared" si="26"/>
        <v>1952.5645000340187</v>
      </c>
      <c r="O376" s="63">
        <f t="shared" si="27"/>
        <v>1594.5716100061234</v>
      </c>
      <c r="P376" s="69">
        <v>2909</v>
      </c>
      <c r="Q376" s="69" t="s">
        <v>12769</v>
      </c>
      <c r="R376" s="70">
        <v>38930</v>
      </c>
      <c r="S376" s="71">
        <f t="shared" si="30"/>
        <v>1.8998324469000001</v>
      </c>
      <c r="T376" s="63">
        <f t="shared" si="28"/>
        <v>3709.5453918297048</v>
      </c>
      <c r="U376" s="63">
        <f t="shared" si="29"/>
        <v>3029.4188835952059</v>
      </c>
    </row>
    <row r="377" spans="1:21" x14ac:dyDescent="0.25">
      <c r="A377" s="19" t="s">
        <v>534</v>
      </c>
      <c r="B377" s="19">
        <v>1</v>
      </c>
      <c r="C377" s="19" t="s">
        <v>1432</v>
      </c>
      <c r="D377" s="20" t="s">
        <v>628</v>
      </c>
      <c r="E377" s="20" t="s">
        <v>1433</v>
      </c>
      <c r="F377" s="21">
        <v>2927200</v>
      </c>
      <c r="G377" s="20" t="s">
        <v>1434</v>
      </c>
      <c r="H377" s="22">
        <v>1273.6600000000001</v>
      </c>
      <c r="I377" s="25">
        <v>0.48199999999999998</v>
      </c>
      <c r="J377" s="22">
        <v>223613.88</v>
      </c>
      <c r="K377" s="22">
        <v>187284.73</v>
      </c>
      <c r="L377" s="22">
        <v>410898.61</v>
      </c>
      <c r="M377" s="21" t="s">
        <v>568</v>
      </c>
      <c r="N377" s="63">
        <f t="shared" si="26"/>
        <v>322.61247899753465</v>
      </c>
      <c r="O377" s="63">
        <f t="shared" si="27"/>
        <v>147.04452522651258</v>
      </c>
      <c r="P377" s="69">
        <v>2906</v>
      </c>
      <c r="Q377" s="69" t="s">
        <v>12604</v>
      </c>
      <c r="R377" s="70">
        <v>36039</v>
      </c>
      <c r="S377" s="71">
        <f t="shared" si="30"/>
        <v>3.346096831630871</v>
      </c>
      <c r="T377" s="63">
        <f t="shared" si="28"/>
        <v>1079.4925938182316</v>
      </c>
      <c r="U377" s="63">
        <f t="shared" si="29"/>
        <v>492.0252199690994</v>
      </c>
    </row>
    <row r="378" spans="1:21" x14ac:dyDescent="0.25">
      <c r="A378" s="19" t="s">
        <v>534</v>
      </c>
      <c r="B378" s="19">
        <v>1</v>
      </c>
      <c r="C378" s="19" t="s">
        <v>1435</v>
      </c>
      <c r="D378" s="20" t="s">
        <v>628</v>
      </c>
      <c r="E378" s="20" t="s">
        <v>1433</v>
      </c>
      <c r="F378" s="21">
        <v>2927200</v>
      </c>
      <c r="G378" s="20" t="s">
        <v>1436</v>
      </c>
      <c r="H378" s="22">
        <v>637.08000000000004</v>
      </c>
      <c r="I378" s="25">
        <v>0.56000000000000005</v>
      </c>
      <c r="J378" s="22">
        <v>103281.71</v>
      </c>
      <c r="K378" s="22">
        <v>67642.37</v>
      </c>
      <c r="L378" s="22">
        <v>170924.08000000002</v>
      </c>
      <c r="M378" s="21" t="s">
        <v>1438</v>
      </c>
      <c r="N378" s="63">
        <f t="shared" si="26"/>
        <v>268.29296163747097</v>
      </c>
      <c r="O378" s="63">
        <f t="shared" si="27"/>
        <v>106.17562943429395</v>
      </c>
      <c r="P378" s="69">
        <v>2906</v>
      </c>
      <c r="Q378" s="69" t="s">
        <v>12604</v>
      </c>
      <c r="R378" s="70">
        <v>36495</v>
      </c>
      <c r="S378" s="71">
        <f t="shared" si="30"/>
        <v>3.1128102387710577</v>
      </c>
      <c r="T378" s="63">
        <f t="shared" si="28"/>
        <v>835.1450779753302</v>
      </c>
      <c r="U378" s="63">
        <f t="shared" si="29"/>
        <v>330.50458641103188</v>
      </c>
    </row>
    <row r="379" spans="1:21" x14ac:dyDescent="0.25">
      <c r="A379" s="19" t="s">
        <v>534</v>
      </c>
      <c r="B379" s="19">
        <v>1</v>
      </c>
      <c r="C379" s="19" t="s">
        <v>1439</v>
      </c>
      <c r="D379" s="20" t="s">
        <v>628</v>
      </c>
      <c r="E379" s="20" t="s">
        <v>1433</v>
      </c>
      <c r="F379" s="21">
        <v>2927200</v>
      </c>
      <c r="G379" s="20" t="s">
        <v>1440</v>
      </c>
      <c r="H379" s="22">
        <v>1273.6600000000001</v>
      </c>
      <c r="I379" s="25">
        <v>0.41799999999999998</v>
      </c>
      <c r="J379" s="22">
        <v>242799.98</v>
      </c>
      <c r="K379" s="22">
        <v>176609.65</v>
      </c>
      <c r="L379" s="22">
        <v>419409.63</v>
      </c>
      <c r="M379" s="21" t="s">
        <v>1068</v>
      </c>
      <c r="N379" s="63">
        <f t="shared" si="26"/>
        <v>329.29481180220779</v>
      </c>
      <c r="O379" s="63">
        <f t="shared" si="27"/>
        <v>138.66310475323084</v>
      </c>
      <c r="P379" s="69">
        <v>2906</v>
      </c>
      <c r="Q379" s="69" t="s">
        <v>12604</v>
      </c>
      <c r="R379" s="70">
        <v>36039</v>
      </c>
      <c r="S379" s="71">
        <f t="shared" si="30"/>
        <v>3.346096831630871</v>
      </c>
      <c r="T379" s="63">
        <f t="shared" si="28"/>
        <v>1101.8523264438513</v>
      </c>
      <c r="U379" s="63">
        <f t="shared" si="29"/>
        <v>463.98017547888526</v>
      </c>
    </row>
    <row r="380" spans="1:21" x14ac:dyDescent="0.25">
      <c r="A380" s="19" t="s">
        <v>534</v>
      </c>
      <c r="B380" s="19">
        <v>1</v>
      </c>
      <c r="C380" s="19" t="s">
        <v>1441</v>
      </c>
      <c r="D380" s="20" t="s">
        <v>628</v>
      </c>
      <c r="E380" s="20" t="s">
        <v>1433</v>
      </c>
      <c r="F380" s="21">
        <v>2927200</v>
      </c>
      <c r="G380" s="20" t="s">
        <v>1442</v>
      </c>
      <c r="H380" s="22">
        <v>1273.6600000000001</v>
      </c>
      <c r="I380" s="25">
        <v>0.46899999999999997</v>
      </c>
      <c r="J380" s="22">
        <v>271583.40000000002</v>
      </c>
      <c r="K380" s="22">
        <v>181770.68</v>
      </c>
      <c r="L380" s="22">
        <v>453354.08</v>
      </c>
      <c r="M380" s="21" t="s">
        <v>1068</v>
      </c>
      <c r="N380" s="63">
        <f t="shared" si="26"/>
        <v>355.94591963318311</v>
      </c>
      <c r="O380" s="63">
        <f t="shared" si="27"/>
        <v>142.71523012420897</v>
      </c>
      <c r="P380" s="69">
        <v>2906</v>
      </c>
      <c r="Q380" s="69" t="s">
        <v>12604</v>
      </c>
      <c r="R380" s="70">
        <v>36039</v>
      </c>
      <c r="S380" s="71">
        <f t="shared" si="30"/>
        <v>3.346096831630871</v>
      </c>
      <c r="T380" s="63">
        <f t="shared" si="28"/>
        <v>1191.0295139165307</v>
      </c>
      <c r="U380" s="63">
        <f t="shared" si="29"/>
        <v>477.53897934408627</v>
      </c>
    </row>
    <row r="381" spans="1:21" x14ac:dyDescent="0.25">
      <c r="A381" s="19" t="s">
        <v>534</v>
      </c>
      <c r="B381" s="19">
        <v>1</v>
      </c>
      <c r="C381" s="19" t="s">
        <v>1443</v>
      </c>
      <c r="D381" s="20" t="s">
        <v>628</v>
      </c>
      <c r="E381" s="20" t="s">
        <v>1433</v>
      </c>
      <c r="F381" s="21">
        <v>2927200</v>
      </c>
      <c r="G381" s="20" t="s">
        <v>1444</v>
      </c>
      <c r="H381" s="22">
        <v>500</v>
      </c>
      <c r="I381" s="25">
        <v>0.4819</v>
      </c>
      <c r="J381" s="22">
        <v>99585.31</v>
      </c>
      <c r="K381" s="22">
        <v>73349.89</v>
      </c>
      <c r="L381" s="22">
        <v>172935.2</v>
      </c>
      <c r="M381" s="21" t="s">
        <v>568</v>
      </c>
      <c r="N381" s="63">
        <f t="shared" si="26"/>
        <v>345.87040000000002</v>
      </c>
      <c r="O381" s="63">
        <f t="shared" si="27"/>
        <v>146.69978</v>
      </c>
      <c r="P381" s="69">
        <v>2906</v>
      </c>
      <c r="Q381" s="69" t="s">
        <v>12604</v>
      </c>
      <c r="R381" s="70">
        <v>36039</v>
      </c>
      <c r="S381" s="71">
        <f t="shared" si="30"/>
        <v>3.346096831630871</v>
      </c>
      <c r="T381" s="63">
        <f t="shared" si="28"/>
        <v>1157.3158495949021</v>
      </c>
      <c r="U381" s="63">
        <f t="shared" si="29"/>
        <v>490.87166905894583</v>
      </c>
    </row>
    <row r="382" spans="1:21" x14ac:dyDescent="0.25">
      <c r="A382" s="19" t="s">
        <v>534</v>
      </c>
      <c r="B382" s="19">
        <v>1</v>
      </c>
      <c r="C382" s="19" t="s">
        <v>1446</v>
      </c>
      <c r="D382" s="20" t="s">
        <v>900</v>
      </c>
      <c r="E382" s="20" t="s">
        <v>1447</v>
      </c>
      <c r="F382" s="21">
        <v>2927705</v>
      </c>
      <c r="G382" s="20" t="s">
        <v>1448</v>
      </c>
      <c r="H382" s="22">
        <v>1020.3463</v>
      </c>
      <c r="I382" s="25">
        <v>0.58099999999999996</v>
      </c>
      <c r="J382" s="22">
        <v>63188.79</v>
      </c>
      <c r="K382" s="22">
        <v>2214692.25</v>
      </c>
      <c r="L382" s="22">
        <v>2277881.04</v>
      </c>
      <c r="M382" s="21" t="s">
        <v>1449</v>
      </c>
      <c r="N382" s="63">
        <f t="shared" si="26"/>
        <v>2232.458764245041</v>
      </c>
      <c r="O382" s="63">
        <f t="shared" si="27"/>
        <v>2170.5299955515102</v>
      </c>
      <c r="P382" s="69">
        <v>2908</v>
      </c>
      <c r="Q382" s="69" t="s">
        <v>15815</v>
      </c>
      <c r="R382" s="70">
        <v>38412</v>
      </c>
      <c r="S382" s="71">
        <f t="shared" si="30"/>
        <v>2.0165719041000001</v>
      </c>
      <c r="T382" s="63">
        <f t="shared" si="28"/>
        <v>4501.9136210383558</v>
      </c>
      <c r="U382" s="63">
        <f t="shared" si="29"/>
        <v>4377.0298060354735</v>
      </c>
    </row>
    <row r="383" spans="1:21" x14ac:dyDescent="0.25">
      <c r="A383" s="19" t="s">
        <v>534</v>
      </c>
      <c r="B383" s="19">
        <v>1</v>
      </c>
      <c r="C383" s="19" t="s">
        <v>1450</v>
      </c>
      <c r="D383" s="20" t="s">
        <v>900</v>
      </c>
      <c r="E383" s="20" t="s">
        <v>1447</v>
      </c>
      <c r="F383" s="21">
        <v>2927705</v>
      </c>
      <c r="G383" s="20" t="s">
        <v>1451</v>
      </c>
      <c r="H383" s="22">
        <v>658.03120000000001</v>
      </c>
      <c r="I383" s="25">
        <v>0.65800000000000003</v>
      </c>
      <c r="J383" s="22">
        <v>445514.5</v>
      </c>
      <c r="K383" s="22">
        <v>1560514.41</v>
      </c>
      <c r="L383" s="22">
        <v>2006028.91</v>
      </c>
      <c r="M383" s="21" t="s">
        <v>1453</v>
      </c>
      <c r="N383" s="63">
        <f t="shared" ref="N383:N446" si="31">L383/H383</f>
        <v>3048.5316045804511</v>
      </c>
      <c r="O383" s="63">
        <f t="shared" ref="O383:O446" si="32">K383/H383</f>
        <v>2371.4899992583937</v>
      </c>
      <c r="P383" s="69">
        <v>2908</v>
      </c>
      <c r="Q383" s="69" t="s">
        <v>15815</v>
      </c>
      <c r="R383" s="70">
        <v>38596</v>
      </c>
      <c r="S383" s="71">
        <f t="shared" si="30"/>
        <v>1.9683031792000001</v>
      </c>
      <c r="T383" s="63">
        <f t="shared" ref="T383:T446" si="33">N383*S383</f>
        <v>6000.4344491873799</v>
      </c>
      <c r="U383" s="63">
        <f t="shared" ref="U383:U446" si="34">O383*S383</f>
        <v>4667.8113049813019</v>
      </c>
    </row>
    <row r="384" spans="1:21" x14ac:dyDescent="0.25">
      <c r="A384" s="19" t="s">
        <v>534</v>
      </c>
      <c r="B384" s="19">
        <v>1</v>
      </c>
      <c r="C384" s="19" t="s">
        <v>1454</v>
      </c>
      <c r="D384" s="20" t="s">
        <v>900</v>
      </c>
      <c r="E384" s="20" t="s">
        <v>1447</v>
      </c>
      <c r="F384" s="21">
        <v>2927705</v>
      </c>
      <c r="G384" s="20" t="s">
        <v>1455</v>
      </c>
      <c r="H384" s="22">
        <v>556.49</v>
      </c>
      <c r="I384" s="25">
        <v>0.40500000000000003</v>
      </c>
      <c r="J384" s="22">
        <v>7070.22</v>
      </c>
      <c r="K384" s="22">
        <v>71636.69</v>
      </c>
      <c r="L384" s="22">
        <v>78706.91</v>
      </c>
      <c r="M384" s="21" t="s">
        <v>666</v>
      </c>
      <c r="N384" s="63">
        <f t="shared" si="31"/>
        <v>141.43454509514996</v>
      </c>
      <c r="O384" s="63">
        <f t="shared" si="32"/>
        <v>128.72951894912757</v>
      </c>
      <c r="P384" s="69">
        <v>2908</v>
      </c>
      <c r="Q384" s="69" t="s">
        <v>15815</v>
      </c>
      <c r="R384" s="70">
        <v>36465</v>
      </c>
      <c r="S384" s="71">
        <f t="shared" si="30"/>
        <v>3.1436260895316916</v>
      </c>
      <c r="T384" s="63">
        <f t="shared" si="33"/>
        <v>444.61732592215998</v>
      </c>
      <c r="U384" s="63">
        <f t="shared" si="34"/>
        <v>404.67747426134167</v>
      </c>
    </row>
    <row r="385" spans="1:21" x14ac:dyDescent="0.25">
      <c r="A385" s="19" t="s">
        <v>534</v>
      </c>
      <c r="B385" s="19">
        <v>1</v>
      </c>
      <c r="C385" s="19" t="s">
        <v>1456</v>
      </c>
      <c r="D385" s="20" t="s">
        <v>900</v>
      </c>
      <c r="E385" s="20" t="s">
        <v>1447</v>
      </c>
      <c r="F385" s="21">
        <v>2927705</v>
      </c>
      <c r="G385" s="20" t="s">
        <v>1457</v>
      </c>
      <c r="H385" s="22">
        <v>1005.4761999999999</v>
      </c>
      <c r="I385" s="25">
        <v>0.36199999999999999</v>
      </c>
      <c r="J385" s="22">
        <v>694269.3</v>
      </c>
      <c r="K385" s="22">
        <v>2863890.47</v>
      </c>
      <c r="L385" s="22">
        <v>3558159.77</v>
      </c>
      <c r="M385" s="21" t="s">
        <v>1458</v>
      </c>
      <c r="N385" s="63">
        <f t="shared" si="31"/>
        <v>3538.780699135395</v>
      </c>
      <c r="O385" s="63">
        <f t="shared" si="32"/>
        <v>2848.2926497912135</v>
      </c>
      <c r="P385" s="69">
        <v>2908</v>
      </c>
      <c r="Q385" s="69" t="s">
        <v>15815</v>
      </c>
      <c r="R385" s="70">
        <v>39508</v>
      </c>
      <c r="S385" s="71">
        <f t="shared" si="30"/>
        <v>1.7739659683</v>
      </c>
      <c r="T385" s="63">
        <f t="shared" si="33"/>
        <v>6277.6765295430723</v>
      </c>
      <c r="U385" s="63">
        <f t="shared" si="34"/>
        <v>5052.7742284886426</v>
      </c>
    </row>
    <row r="386" spans="1:21" x14ac:dyDescent="0.25">
      <c r="A386" s="19" t="s">
        <v>534</v>
      </c>
      <c r="B386" s="19">
        <v>1</v>
      </c>
      <c r="C386" s="19" t="s">
        <v>1459</v>
      </c>
      <c r="D386" s="20" t="s">
        <v>853</v>
      </c>
      <c r="E386" s="20" t="s">
        <v>1460</v>
      </c>
      <c r="F386" s="21">
        <v>2927903</v>
      </c>
      <c r="G386" s="20" t="s">
        <v>1461</v>
      </c>
      <c r="H386" s="22">
        <v>1742</v>
      </c>
      <c r="I386" s="25">
        <v>0.49199999999999999</v>
      </c>
      <c r="J386" s="22">
        <v>255292.86</v>
      </c>
      <c r="K386" s="22">
        <v>208187.67</v>
      </c>
      <c r="L386" s="22">
        <v>463480.53</v>
      </c>
      <c r="M386" s="21" t="s">
        <v>573</v>
      </c>
      <c r="N386" s="63">
        <f t="shared" si="31"/>
        <v>266.0623019517796</v>
      </c>
      <c r="O386" s="63">
        <f t="shared" si="32"/>
        <v>119.51071756601608</v>
      </c>
      <c r="P386" s="69">
        <v>2909</v>
      </c>
      <c r="Q386" s="69" t="s">
        <v>12769</v>
      </c>
      <c r="R386" s="70">
        <v>37895</v>
      </c>
      <c r="S386" s="71">
        <f t="shared" si="30"/>
        <v>2.2279135282999998</v>
      </c>
      <c r="T386" s="63">
        <f t="shared" si="33"/>
        <v>592.76380188900919</v>
      </c>
      <c r="U386" s="63">
        <f t="shared" si="34"/>
        <v>266.25954444216768</v>
      </c>
    </row>
    <row r="387" spans="1:21" x14ac:dyDescent="0.25">
      <c r="A387" s="19" t="s">
        <v>534</v>
      </c>
      <c r="B387" s="19">
        <v>1</v>
      </c>
      <c r="C387" s="19" t="s">
        <v>1462</v>
      </c>
      <c r="D387" s="20" t="s">
        <v>853</v>
      </c>
      <c r="E387" s="20" t="s">
        <v>1460</v>
      </c>
      <c r="F387" s="21">
        <v>2927903</v>
      </c>
      <c r="G387" s="20" t="s">
        <v>1463</v>
      </c>
      <c r="H387" s="22">
        <v>728.93650000000002</v>
      </c>
      <c r="I387" s="25">
        <v>0.47899999999999998</v>
      </c>
      <c r="J387" s="22">
        <v>94814.35</v>
      </c>
      <c r="K387" s="22">
        <v>81917.88</v>
      </c>
      <c r="L387" s="22">
        <v>176732.23</v>
      </c>
      <c r="M387" s="21" t="s">
        <v>1464</v>
      </c>
      <c r="N387" s="63">
        <f t="shared" si="31"/>
        <v>242.45216147085515</v>
      </c>
      <c r="O387" s="63">
        <f t="shared" si="32"/>
        <v>112.37999469089557</v>
      </c>
      <c r="P387" s="69">
        <v>2909</v>
      </c>
      <c r="Q387" s="69" t="s">
        <v>12769</v>
      </c>
      <c r="R387" s="70">
        <v>38261</v>
      </c>
      <c r="S387" s="71">
        <f t="shared" si="30"/>
        <v>2.0821245201999998</v>
      </c>
      <c r="T387" s="63">
        <f t="shared" si="33"/>
        <v>504.81559037395715</v>
      </c>
      <c r="U387" s="63">
        <f t="shared" si="34"/>
        <v>233.98914252585948</v>
      </c>
    </row>
    <row r="388" spans="1:21" x14ac:dyDescent="0.25">
      <c r="A388" s="19" t="s">
        <v>534</v>
      </c>
      <c r="B388" s="19">
        <v>1</v>
      </c>
      <c r="C388" s="19" t="s">
        <v>1465</v>
      </c>
      <c r="D388" s="20" t="s">
        <v>542</v>
      </c>
      <c r="E388" s="20" t="s">
        <v>1466</v>
      </c>
      <c r="F388" s="21">
        <v>2928059</v>
      </c>
      <c r="G388" s="20" t="s">
        <v>1467</v>
      </c>
      <c r="H388" s="22">
        <v>329</v>
      </c>
      <c r="I388" s="25">
        <v>0.61</v>
      </c>
      <c r="J388" s="22">
        <v>55000.43</v>
      </c>
      <c r="K388" s="22">
        <v>96512.320000000007</v>
      </c>
      <c r="L388" s="22">
        <v>151512.75</v>
      </c>
      <c r="M388" s="21" t="s">
        <v>1044</v>
      </c>
      <c r="N388" s="63">
        <f t="shared" si="31"/>
        <v>460.52507598784194</v>
      </c>
      <c r="O388" s="63">
        <f t="shared" si="32"/>
        <v>293.35051671732526</v>
      </c>
      <c r="P388" s="69">
        <v>2908</v>
      </c>
      <c r="Q388" s="69" t="s">
        <v>15815</v>
      </c>
      <c r="R388" s="70">
        <v>36404</v>
      </c>
      <c r="S388" s="71">
        <f t="shared" si="30"/>
        <v>3.1836670532386648</v>
      </c>
      <c r="T388" s="63">
        <f t="shared" si="33"/>
        <v>1466.1585116127251</v>
      </c>
      <c r="U388" s="63">
        <f t="shared" si="34"/>
        <v>933.93037512348656</v>
      </c>
    </row>
    <row r="389" spans="1:21" x14ac:dyDescent="0.25">
      <c r="A389" s="19" t="s">
        <v>534</v>
      </c>
      <c r="B389" s="19">
        <v>1</v>
      </c>
      <c r="C389" s="19" t="s">
        <v>1469</v>
      </c>
      <c r="D389" s="20" t="s">
        <v>542</v>
      </c>
      <c r="E389" s="20" t="s">
        <v>1466</v>
      </c>
      <c r="F389" s="21">
        <v>2928059</v>
      </c>
      <c r="G389" s="20" t="s">
        <v>1470</v>
      </c>
      <c r="H389" s="22">
        <v>705.46</v>
      </c>
      <c r="I389" s="25">
        <v>0.40600000000000003</v>
      </c>
      <c r="J389" s="22">
        <v>74865.19</v>
      </c>
      <c r="K389" s="22">
        <v>527294.59</v>
      </c>
      <c r="L389" s="22">
        <v>602159.78</v>
      </c>
      <c r="M389" s="21" t="s">
        <v>1471</v>
      </c>
      <c r="N389" s="63">
        <f t="shared" si="31"/>
        <v>853.57040796076319</v>
      </c>
      <c r="O389" s="63">
        <f t="shared" si="32"/>
        <v>747.44789215547291</v>
      </c>
      <c r="P389" s="69">
        <v>2908</v>
      </c>
      <c r="Q389" s="69" t="s">
        <v>15815</v>
      </c>
      <c r="R389" s="70">
        <v>38473</v>
      </c>
      <c r="S389" s="71">
        <f t="shared" si="30"/>
        <v>1.9947771682</v>
      </c>
      <c r="T389" s="63">
        <f t="shared" si="33"/>
        <v>1702.68276125129</v>
      </c>
      <c r="U389" s="63">
        <f t="shared" si="34"/>
        <v>1490.9919896909532</v>
      </c>
    </row>
    <row r="390" spans="1:21" x14ac:dyDescent="0.25">
      <c r="A390" s="19" t="s">
        <v>534</v>
      </c>
      <c r="B390" s="19">
        <v>1</v>
      </c>
      <c r="C390" s="19" t="s">
        <v>1472</v>
      </c>
      <c r="D390" s="20" t="s">
        <v>542</v>
      </c>
      <c r="E390" s="20" t="s">
        <v>1466</v>
      </c>
      <c r="F390" s="21">
        <v>2928059</v>
      </c>
      <c r="G390" s="20" t="s">
        <v>1473</v>
      </c>
      <c r="H390" s="22">
        <v>523.63030000000003</v>
      </c>
      <c r="I390" s="25">
        <v>0.32</v>
      </c>
      <c r="J390" s="22">
        <v>663332.18999999994</v>
      </c>
      <c r="K390" s="22">
        <v>859900.44000000006</v>
      </c>
      <c r="L390" s="22">
        <v>1523232.63</v>
      </c>
      <c r="M390" s="21" t="s">
        <v>1474</v>
      </c>
      <c r="N390" s="63">
        <f t="shared" si="31"/>
        <v>2908.9848887659859</v>
      </c>
      <c r="O390" s="63">
        <f t="shared" si="32"/>
        <v>1642.1899954987325</v>
      </c>
      <c r="P390" s="69">
        <v>2908</v>
      </c>
      <c r="Q390" s="69" t="s">
        <v>15815</v>
      </c>
      <c r="R390" s="70">
        <v>40940</v>
      </c>
      <c r="S390" s="71">
        <f t="shared" si="30"/>
        <v>1.4333905129</v>
      </c>
      <c r="T390" s="63">
        <f t="shared" si="33"/>
        <v>4169.7113417266255</v>
      </c>
      <c r="U390" s="63">
        <f t="shared" si="34"/>
        <v>2353.8995599271771</v>
      </c>
    </row>
    <row r="391" spans="1:21" x14ac:dyDescent="0.25">
      <c r="A391" s="19" t="s">
        <v>534</v>
      </c>
      <c r="B391" s="19">
        <v>1</v>
      </c>
      <c r="C391" s="19" t="s">
        <v>1475</v>
      </c>
      <c r="D391" s="20" t="s">
        <v>542</v>
      </c>
      <c r="E391" s="20" t="s">
        <v>1466</v>
      </c>
      <c r="F391" s="21">
        <v>2928059</v>
      </c>
      <c r="G391" s="20" t="s">
        <v>1476</v>
      </c>
      <c r="H391" s="22">
        <v>421.06529999999998</v>
      </c>
      <c r="I391" s="25">
        <v>0.40600000000000003</v>
      </c>
      <c r="J391" s="22">
        <v>17002.78</v>
      </c>
      <c r="K391" s="22">
        <v>315810.65000000002</v>
      </c>
      <c r="L391" s="22">
        <v>332813.43000000005</v>
      </c>
      <c r="M391" s="21" t="s">
        <v>832</v>
      </c>
      <c r="N391" s="63">
        <f t="shared" si="31"/>
        <v>790.40811484584469</v>
      </c>
      <c r="O391" s="63">
        <f t="shared" si="32"/>
        <v>750.02772729075525</v>
      </c>
      <c r="P391" s="69">
        <v>2908</v>
      </c>
      <c r="Q391" s="69" t="s">
        <v>15815</v>
      </c>
      <c r="R391" s="70">
        <v>38687</v>
      </c>
      <c r="S391" s="71">
        <f t="shared" si="30"/>
        <v>1.9390904139</v>
      </c>
      <c r="T391" s="63">
        <f t="shared" si="33"/>
        <v>1532.6727985663476</v>
      </c>
      <c r="U391" s="63">
        <f t="shared" si="34"/>
        <v>1454.3715761487069</v>
      </c>
    </row>
    <row r="392" spans="1:21" x14ac:dyDescent="0.25">
      <c r="A392" s="19" t="s">
        <v>534</v>
      </c>
      <c r="B392" s="19">
        <v>1</v>
      </c>
      <c r="C392" s="19" t="s">
        <v>1477</v>
      </c>
      <c r="D392" s="20" t="s">
        <v>846</v>
      </c>
      <c r="E392" s="20" t="s">
        <v>1478</v>
      </c>
      <c r="F392" s="21">
        <v>2928406</v>
      </c>
      <c r="G392" s="20" t="s">
        <v>1479</v>
      </c>
      <c r="H392" s="22">
        <v>3755.6055000000001</v>
      </c>
      <c r="I392" s="25">
        <v>0.433</v>
      </c>
      <c r="J392" s="22">
        <v>406682.5</v>
      </c>
      <c r="K392" s="22">
        <v>748912.96</v>
      </c>
      <c r="L392" s="22">
        <v>1155595.46</v>
      </c>
      <c r="M392" s="21" t="s">
        <v>744</v>
      </c>
      <c r="N392" s="63">
        <f t="shared" si="31"/>
        <v>307.69884110564857</v>
      </c>
      <c r="O392" s="63">
        <f t="shared" si="32"/>
        <v>199.41204154696226</v>
      </c>
      <c r="P392" s="69">
        <v>2901</v>
      </c>
      <c r="Q392" s="69" t="s">
        <v>16003</v>
      </c>
      <c r="R392" s="70">
        <v>37742</v>
      </c>
      <c r="S392" s="71">
        <f t="shared" si="30"/>
        <v>2.2666562502000001</v>
      </c>
      <c r="T392" s="63">
        <f t="shared" si="33"/>
        <v>697.447501371415</v>
      </c>
      <c r="U392" s="63">
        <f t="shared" si="34"/>
        <v>451.9985503375641</v>
      </c>
    </row>
    <row r="393" spans="1:21" x14ac:dyDescent="0.25">
      <c r="A393" s="19" t="s">
        <v>534</v>
      </c>
      <c r="B393" s="19">
        <v>1</v>
      </c>
      <c r="C393" s="19" t="s">
        <v>1480</v>
      </c>
      <c r="D393" s="20" t="s">
        <v>846</v>
      </c>
      <c r="E393" s="20" t="s">
        <v>1478</v>
      </c>
      <c r="F393" s="21">
        <v>2928406</v>
      </c>
      <c r="G393" s="20" t="s">
        <v>847</v>
      </c>
      <c r="H393" s="22">
        <v>9877.01</v>
      </c>
      <c r="I393" s="25">
        <v>0.38700000000000001</v>
      </c>
      <c r="J393" s="22">
        <v>43183.09</v>
      </c>
      <c r="K393" s="22">
        <v>867201.48</v>
      </c>
      <c r="L393" s="22">
        <v>910384.57</v>
      </c>
      <c r="M393" s="21" t="s">
        <v>849</v>
      </c>
      <c r="N393" s="63">
        <f t="shared" si="31"/>
        <v>92.172081429501432</v>
      </c>
      <c r="O393" s="63">
        <f t="shared" si="32"/>
        <v>87.800000202490423</v>
      </c>
      <c r="P393" s="69">
        <v>2901</v>
      </c>
      <c r="Q393" s="69" t="s">
        <v>16003</v>
      </c>
      <c r="R393" s="70">
        <v>38412</v>
      </c>
      <c r="S393" s="71">
        <f t="shared" si="30"/>
        <v>2.0165719041000001</v>
      </c>
      <c r="T393" s="63">
        <f t="shared" si="33"/>
        <v>185.87162975314996</v>
      </c>
      <c r="U393" s="63">
        <f t="shared" si="34"/>
        <v>177.05501358831651</v>
      </c>
    </row>
    <row r="394" spans="1:21" x14ac:dyDescent="0.25">
      <c r="A394" s="19" t="s">
        <v>534</v>
      </c>
      <c r="B394" s="19">
        <v>1</v>
      </c>
      <c r="C394" s="19" t="s">
        <v>1482</v>
      </c>
      <c r="D394" s="20" t="s">
        <v>846</v>
      </c>
      <c r="E394" s="20" t="s">
        <v>1478</v>
      </c>
      <c r="F394" s="21">
        <v>2928406</v>
      </c>
      <c r="G394" s="20" t="s">
        <v>872</v>
      </c>
      <c r="H394" s="22">
        <v>9168.0238000000008</v>
      </c>
      <c r="I394" s="25">
        <v>0.39600000000000002</v>
      </c>
      <c r="J394" s="22">
        <v>381704.93</v>
      </c>
      <c r="K394" s="22">
        <v>1458796.79</v>
      </c>
      <c r="L394" s="22">
        <v>1840501.72</v>
      </c>
      <c r="M394" s="21" t="s">
        <v>1483</v>
      </c>
      <c r="N394" s="63">
        <f t="shared" si="31"/>
        <v>200.75228425999504</v>
      </c>
      <c r="O394" s="63">
        <f t="shared" si="32"/>
        <v>159.1179104487054</v>
      </c>
      <c r="P394" s="69">
        <v>2901</v>
      </c>
      <c r="Q394" s="69" t="s">
        <v>16003</v>
      </c>
      <c r="R394" s="70">
        <v>37865</v>
      </c>
      <c r="S394" s="71">
        <f t="shared" si="30"/>
        <v>2.2406126354999998</v>
      </c>
      <c r="T394" s="63">
        <f t="shared" si="33"/>
        <v>449.80810471843262</v>
      </c>
      <c r="U394" s="63">
        <f t="shared" si="34"/>
        <v>356.52160068572675</v>
      </c>
    </row>
    <row r="395" spans="1:21" x14ac:dyDescent="0.25">
      <c r="A395" s="19" t="s">
        <v>534</v>
      </c>
      <c r="B395" s="19">
        <v>1</v>
      </c>
      <c r="C395" s="19" t="s">
        <v>1484</v>
      </c>
      <c r="D395" s="20" t="s">
        <v>846</v>
      </c>
      <c r="E395" s="20" t="s">
        <v>1478</v>
      </c>
      <c r="F395" s="21">
        <v>2928406</v>
      </c>
      <c r="G395" s="20" t="s">
        <v>1485</v>
      </c>
      <c r="H395" s="22">
        <v>4297.4799999999996</v>
      </c>
      <c r="I395" s="25">
        <v>0.44500000000000001</v>
      </c>
      <c r="J395" s="22">
        <v>35375.08</v>
      </c>
      <c r="K395" s="22">
        <v>468983.99</v>
      </c>
      <c r="L395" s="22">
        <v>504359.07</v>
      </c>
      <c r="M395" s="21" t="s">
        <v>1487</v>
      </c>
      <c r="N395" s="63">
        <f t="shared" si="31"/>
        <v>117.36158632500909</v>
      </c>
      <c r="O395" s="63">
        <f t="shared" si="32"/>
        <v>109.12999944153319</v>
      </c>
      <c r="P395" s="69">
        <v>2901</v>
      </c>
      <c r="Q395" s="69" t="s">
        <v>16003</v>
      </c>
      <c r="R395" s="70">
        <v>38657</v>
      </c>
      <c r="S395" s="71">
        <f t="shared" si="30"/>
        <v>1.9542153191</v>
      </c>
      <c r="T395" s="63">
        <f t="shared" si="33"/>
        <v>229.34980987020984</v>
      </c>
      <c r="U395" s="63">
        <f t="shared" si="34"/>
        <v>213.2635166820186</v>
      </c>
    </row>
    <row r="396" spans="1:21" x14ac:dyDescent="0.25">
      <c r="A396" s="19" t="s">
        <v>534</v>
      </c>
      <c r="B396" s="19">
        <v>1</v>
      </c>
      <c r="C396" s="19" t="s">
        <v>1488</v>
      </c>
      <c r="D396" s="20" t="s">
        <v>846</v>
      </c>
      <c r="E396" s="20" t="s">
        <v>1478</v>
      </c>
      <c r="F396" s="21">
        <v>2928406</v>
      </c>
      <c r="G396" s="20" t="s">
        <v>1489</v>
      </c>
      <c r="H396" s="22">
        <v>13217</v>
      </c>
      <c r="I396" s="25">
        <v>0.56299999999999994</v>
      </c>
      <c r="J396" s="22">
        <v>59967.02</v>
      </c>
      <c r="K396" s="22">
        <v>1263090.56</v>
      </c>
      <c r="L396" s="22">
        <v>1323057.58</v>
      </c>
      <c r="M396" s="21" t="s">
        <v>644</v>
      </c>
      <c r="N396" s="63">
        <f t="shared" si="31"/>
        <v>100.10271468563215</v>
      </c>
      <c r="O396" s="63">
        <f t="shared" si="32"/>
        <v>95.565601876371346</v>
      </c>
      <c r="P396" s="69">
        <v>2901</v>
      </c>
      <c r="Q396" s="69" t="s">
        <v>16003</v>
      </c>
      <c r="R396" s="70">
        <v>36373</v>
      </c>
      <c r="S396" s="71">
        <f t="shared" si="30"/>
        <v>3.2094538514069586</v>
      </c>
      <c r="T396" s="63">
        <f t="shared" si="33"/>
        <v>321.27504318409405</v>
      </c>
      <c r="U396" s="63">
        <f t="shared" si="34"/>
        <v>306.71338900414406</v>
      </c>
    </row>
    <row r="397" spans="1:21" x14ac:dyDescent="0.25">
      <c r="A397" s="19" t="s">
        <v>534</v>
      </c>
      <c r="B397" s="19">
        <v>1</v>
      </c>
      <c r="C397" s="19" t="s">
        <v>1490</v>
      </c>
      <c r="D397" s="20" t="s">
        <v>842</v>
      </c>
      <c r="E397" s="20" t="s">
        <v>1491</v>
      </c>
      <c r="F397" s="21">
        <v>2928208</v>
      </c>
      <c r="G397" s="20" t="s">
        <v>1492</v>
      </c>
      <c r="H397" s="22">
        <v>7171.2629999999999</v>
      </c>
      <c r="I397" s="25">
        <v>0.629</v>
      </c>
      <c r="J397" s="22">
        <v>1749770.57</v>
      </c>
      <c r="K397" s="22">
        <v>1375090.51</v>
      </c>
      <c r="L397" s="22">
        <v>3124861.08</v>
      </c>
      <c r="M397" s="21" t="s">
        <v>873</v>
      </c>
      <c r="N397" s="63">
        <f t="shared" si="31"/>
        <v>435.74766118604214</v>
      </c>
      <c r="O397" s="63">
        <f t="shared" si="32"/>
        <v>191.75011570486259</v>
      </c>
      <c r="P397" s="69">
        <v>2902</v>
      </c>
      <c r="Q397" s="69" t="s">
        <v>12591</v>
      </c>
      <c r="R397" s="70">
        <v>36039</v>
      </c>
      <c r="S397" s="71">
        <f t="shared" si="30"/>
        <v>3.346096831630871</v>
      </c>
      <c r="T397" s="63">
        <f t="shared" si="33"/>
        <v>1458.0538684851779</v>
      </c>
      <c r="U397" s="63">
        <f t="shared" si="34"/>
        <v>641.6144546248936</v>
      </c>
    </row>
    <row r="398" spans="1:21" x14ac:dyDescent="0.25">
      <c r="A398" s="19" t="s">
        <v>534</v>
      </c>
      <c r="B398" s="19">
        <v>1</v>
      </c>
      <c r="C398" s="19" t="s">
        <v>1493</v>
      </c>
      <c r="D398" s="20" t="s">
        <v>1228</v>
      </c>
      <c r="E398" s="20" t="s">
        <v>1494</v>
      </c>
      <c r="F398" s="21">
        <v>2928604</v>
      </c>
      <c r="G398" s="20" t="s">
        <v>1495</v>
      </c>
      <c r="H398" s="22">
        <v>2674.2444</v>
      </c>
      <c r="I398" s="25">
        <v>0.52700000000000002</v>
      </c>
      <c r="J398" s="22">
        <v>466490.13</v>
      </c>
      <c r="K398" s="22">
        <v>5703297.2999999998</v>
      </c>
      <c r="L398" s="22">
        <v>6169787.4299999997</v>
      </c>
      <c r="M398" s="21" t="s">
        <v>1496</v>
      </c>
      <c r="N398" s="63">
        <f t="shared" si="31"/>
        <v>2307.11427497053</v>
      </c>
      <c r="O398" s="63">
        <f t="shared" si="32"/>
        <v>2132.6761682664455</v>
      </c>
      <c r="P398" s="69">
        <v>2906</v>
      </c>
      <c r="Q398" s="69" t="s">
        <v>12604</v>
      </c>
      <c r="R398" s="70">
        <v>38322</v>
      </c>
      <c r="S398" s="71">
        <f t="shared" si="30"/>
        <v>2.0624892921</v>
      </c>
      <c r="T398" s="63">
        <f t="shared" si="33"/>
        <v>4758.398487777773</v>
      </c>
      <c r="U398" s="63">
        <f t="shared" si="34"/>
        <v>4398.6217605664015</v>
      </c>
    </row>
    <row r="399" spans="1:21" x14ac:dyDescent="0.25">
      <c r="A399" s="19" t="s">
        <v>534</v>
      </c>
      <c r="B399" s="19">
        <v>1</v>
      </c>
      <c r="C399" s="19" t="s">
        <v>1497</v>
      </c>
      <c r="D399" s="20" t="s">
        <v>610</v>
      </c>
      <c r="E399" s="20" t="s">
        <v>1498</v>
      </c>
      <c r="F399" s="21">
        <v>2928901</v>
      </c>
      <c r="G399" s="20" t="s">
        <v>1499</v>
      </c>
      <c r="H399" s="22">
        <v>998.58820000000003</v>
      </c>
      <c r="I399" s="25">
        <v>0.52700000000000002</v>
      </c>
      <c r="J399" s="22">
        <v>23019.84</v>
      </c>
      <c r="K399" s="22">
        <v>406164.06</v>
      </c>
      <c r="L399" s="22">
        <v>429183.9</v>
      </c>
      <c r="M399" s="21" t="s">
        <v>1500</v>
      </c>
      <c r="N399" s="63">
        <f t="shared" si="31"/>
        <v>429.7906784798779</v>
      </c>
      <c r="O399" s="63">
        <f t="shared" si="32"/>
        <v>406.73829312222995</v>
      </c>
      <c r="P399" s="69">
        <v>2901</v>
      </c>
      <c r="Q399" s="69" t="s">
        <v>16003</v>
      </c>
      <c r="R399" s="70">
        <v>38991</v>
      </c>
      <c r="S399" s="71">
        <f t="shared" si="30"/>
        <v>1.8952819697000001</v>
      </c>
      <c r="T399" s="63">
        <f t="shared" si="33"/>
        <v>814.57452366804239</v>
      </c>
      <c r="U399" s="63">
        <f t="shared" si="34"/>
        <v>770.88375334111595</v>
      </c>
    </row>
    <row r="400" spans="1:21" x14ac:dyDescent="0.25">
      <c r="A400" s="19" t="s">
        <v>534</v>
      </c>
      <c r="B400" s="19">
        <v>1</v>
      </c>
      <c r="C400" s="19" t="s">
        <v>1501</v>
      </c>
      <c r="D400" s="20" t="s">
        <v>610</v>
      </c>
      <c r="E400" s="20" t="s">
        <v>1498</v>
      </c>
      <c r="F400" s="21">
        <v>2928901</v>
      </c>
      <c r="G400" s="20" t="s">
        <v>1502</v>
      </c>
      <c r="H400" s="22">
        <v>2229.1298999999999</v>
      </c>
      <c r="I400" s="25">
        <v>0.50900000000000001</v>
      </c>
      <c r="J400" s="22">
        <v>840079.71</v>
      </c>
      <c r="K400" s="22">
        <v>3447768.55</v>
      </c>
      <c r="L400" s="22">
        <v>4287848.26</v>
      </c>
      <c r="M400" s="21" t="s">
        <v>1503</v>
      </c>
      <c r="N400" s="63">
        <f t="shared" si="31"/>
        <v>1923.5524407976404</v>
      </c>
      <c r="O400" s="63">
        <f t="shared" si="32"/>
        <v>1546.6880373368999</v>
      </c>
      <c r="P400" s="69">
        <v>2901</v>
      </c>
      <c r="Q400" s="69" t="s">
        <v>16003</v>
      </c>
      <c r="R400" s="70">
        <v>39539</v>
      </c>
      <c r="S400" s="71">
        <f t="shared" si="30"/>
        <v>1.7698952093</v>
      </c>
      <c r="T400" s="63">
        <f t="shared" si="33"/>
        <v>3404.4862498050657</v>
      </c>
      <c r="U400" s="63">
        <f t="shared" si="34"/>
        <v>2737.4757475641986</v>
      </c>
    </row>
    <row r="401" spans="1:21" x14ac:dyDescent="0.25">
      <c r="A401" s="19" t="s">
        <v>534</v>
      </c>
      <c r="B401" s="19">
        <v>1</v>
      </c>
      <c r="C401" s="19" t="s">
        <v>1504</v>
      </c>
      <c r="D401" s="20" t="s">
        <v>610</v>
      </c>
      <c r="E401" s="20" t="s">
        <v>1498</v>
      </c>
      <c r="F401" s="21">
        <v>2928901</v>
      </c>
      <c r="G401" s="20" t="s">
        <v>1505</v>
      </c>
      <c r="H401" s="22">
        <v>2040.136</v>
      </c>
      <c r="I401" s="25">
        <v>0.56100000000000005</v>
      </c>
      <c r="J401" s="22">
        <v>7475.12</v>
      </c>
      <c r="K401" s="22">
        <v>140330.84</v>
      </c>
      <c r="L401" s="22">
        <v>147805.96</v>
      </c>
      <c r="M401" s="21" t="s">
        <v>1506</v>
      </c>
      <c r="N401" s="63">
        <f t="shared" si="31"/>
        <v>72.449072022649474</v>
      </c>
      <c r="O401" s="63">
        <f t="shared" si="32"/>
        <v>68.785041781528292</v>
      </c>
      <c r="P401" s="69">
        <v>2901</v>
      </c>
      <c r="Q401" s="69" t="s">
        <v>16003</v>
      </c>
      <c r="R401" s="70">
        <v>35855</v>
      </c>
      <c r="S401" s="71">
        <f t="shared" si="30"/>
        <v>3.3755591747633313</v>
      </c>
      <c r="T401" s="63">
        <f t="shared" si="33"/>
        <v>244.55612976914381</v>
      </c>
      <c r="U401" s="63">
        <f t="shared" si="34"/>
        <v>232.1879788721169</v>
      </c>
    </row>
    <row r="402" spans="1:21" x14ac:dyDescent="0.25">
      <c r="A402" s="19" t="s">
        <v>534</v>
      </c>
      <c r="B402" s="19">
        <v>1</v>
      </c>
      <c r="C402" s="19" t="s">
        <v>1507</v>
      </c>
      <c r="D402" s="20" t="s">
        <v>610</v>
      </c>
      <c r="E402" s="20" t="s">
        <v>1498</v>
      </c>
      <c r="F402" s="21">
        <v>2928901</v>
      </c>
      <c r="G402" s="20" t="s">
        <v>1508</v>
      </c>
      <c r="H402" s="22">
        <v>1771.5128999999999</v>
      </c>
      <c r="I402" s="25">
        <v>0.46899999999999997</v>
      </c>
      <c r="J402" s="22">
        <v>13171.61</v>
      </c>
      <c r="K402" s="22">
        <v>613814.85</v>
      </c>
      <c r="L402" s="22">
        <v>626986.46</v>
      </c>
      <c r="M402" s="21" t="s">
        <v>1361</v>
      </c>
      <c r="N402" s="63">
        <f t="shared" si="31"/>
        <v>353.92712071134224</v>
      </c>
      <c r="O402" s="63">
        <f t="shared" si="32"/>
        <v>346.49188837405586</v>
      </c>
      <c r="P402" s="69">
        <v>2901</v>
      </c>
      <c r="Q402" s="69" t="s">
        <v>16003</v>
      </c>
      <c r="R402" s="70">
        <v>39479</v>
      </c>
      <c r="S402" s="71">
        <f t="shared" si="30"/>
        <v>1.7853193505</v>
      </c>
      <c r="T402" s="63">
        <f t="shared" si="33"/>
        <v>631.87293727270867</v>
      </c>
      <c r="U402" s="63">
        <f t="shared" si="34"/>
        <v>618.59867310548793</v>
      </c>
    </row>
    <row r="403" spans="1:21" x14ac:dyDescent="0.25">
      <c r="A403" s="19" t="s">
        <v>534</v>
      </c>
      <c r="B403" s="19">
        <v>1</v>
      </c>
      <c r="C403" s="19" t="s">
        <v>1509</v>
      </c>
      <c r="D403" s="20" t="s">
        <v>610</v>
      </c>
      <c r="E403" s="20" t="s">
        <v>1498</v>
      </c>
      <c r="F403" s="21">
        <v>2928901</v>
      </c>
      <c r="G403" s="20" t="s">
        <v>1510</v>
      </c>
      <c r="H403" s="22">
        <v>1808.5259000000001</v>
      </c>
      <c r="I403" s="25">
        <v>0.621</v>
      </c>
      <c r="J403" s="22">
        <v>2132.64</v>
      </c>
      <c r="K403" s="22">
        <v>1095604.99</v>
      </c>
      <c r="L403" s="22">
        <v>1097737.6299999999</v>
      </c>
      <c r="M403" s="21" t="s">
        <v>1324</v>
      </c>
      <c r="N403" s="63">
        <f t="shared" si="31"/>
        <v>606.97921439775882</v>
      </c>
      <c r="O403" s="63">
        <f t="shared" si="32"/>
        <v>605.7999998783539</v>
      </c>
      <c r="P403" s="69">
        <v>2901</v>
      </c>
      <c r="Q403" s="69" t="s">
        <v>16003</v>
      </c>
      <c r="R403" s="70">
        <v>38504</v>
      </c>
      <c r="S403" s="71">
        <f t="shared" si="30"/>
        <v>1.9783568066999999</v>
      </c>
      <c r="T403" s="63">
        <f t="shared" si="33"/>
        <v>1200.8214603292247</v>
      </c>
      <c r="U403" s="63">
        <f t="shared" si="34"/>
        <v>1198.4885532582005</v>
      </c>
    </row>
    <row r="404" spans="1:21" x14ac:dyDescent="0.25">
      <c r="A404" s="19" t="s">
        <v>534</v>
      </c>
      <c r="B404" s="19">
        <v>1</v>
      </c>
      <c r="C404" s="19" t="s">
        <v>1511</v>
      </c>
      <c r="D404" s="20" t="s">
        <v>842</v>
      </c>
      <c r="E404" s="20" t="s">
        <v>1512</v>
      </c>
      <c r="F404" s="21">
        <v>2929057</v>
      </c>
      <c r="G404" s="20" t="s">
        <v>1513</v>
      </c>
      <c r="H404" s="22">
        <v>8421.9554000000007</v>
      </c>
      <c r="I404" s="25">
        <v>0.51500000000000001</v>
      </c>
      <c r="J404" s="22">
        <v>0</v>
      </c>
      <c r="K404" s="22">
        <v>1124253.1000000001</v>
      </c>
      <c r="L404" s="22">
        <v>1124253.1000000001</v>
      </c>
      <c r="M404" s="21" t="s">
        <v>1514</v>
      </c>
      <c r="N404" s="63">
        <f t="shared" si="31"/>
        <v>133.49074491655466</v>
      </c>
      <c r="O404" s="63">
        <f t="shared" si="32"/>
        <v>133.49074491655466</v>
      </c>
      <c r="P404" s="69">
        <v>2901</v>
      </c>
      <c r="Q404" s="69" t="s">
        <v>16003</v>
      </c>
      <c r="R404" s="70">
        <v>35704</v>
      </c>
      <c r="S404" s="71">
        <f t="shared" si="30"/>
        <v>3.4432289321700318</v>
      </c>
      <c r="T404" s="63">
        <f t="shared" si="33"/>
        <v>459.63919507361061</v>
      </c>
      <c r="U404" s="63">
        <f t="shared" si="34"/>
        <v>459.63919507361061</v>
      </c>
    </row>
    <row r="405" spans="1:21" x14ac:dyDescent="0.25">
      <c r="A405" s="19" t="s">
        <v>534</v>
      </c>
      <c r="B405" s="19">
        <v>1</v>
      </c>
      <c r="C405" s="19" t="s">
        <v>1515</v>
      </c>
      <c r="D405" s="20" t="s">
        <v>842</v>
      </c>
      <c r="E405" s="20" t="s">
        <v>1512</v>
      </c>
      <c r="F405" s="21">
        <v>2929057</v>
      </c>
      <c r="G405" s="20" t="s">
        <v>1516</v>
      </c>
      <c r="H405" s="22">
        <v>1519.64</v>
      </c>
      <c r="I405" s="25">
        <v>0.54</v>
      </c>
      <c r="J405" s="22">
        <v>72498.33</v>
      </c>
      <c r="K405" s="22">
        <v>241419.71</v>
      </c>
      <c r="L405" s="22">
        <v>313918.03999999998</v>
      </c>
      <c r="M405" s="21" t="s">
        <v>1518</v>
      </c>
      <c r="N405" s="63">
        <f t="shared" si="31"/>
        <v>206.57395172540862</v>
      </c>
      <c r="O405" s="63">
        <f t="shared" si="32"/>
        <v>158.86638282751176</v>
      </c>
      <c r="P405" s="69">
        <v>2901</v>
      </c>
      <c r="Q405" s="69" t="s">
        <v>16003</v>
      </c>
      <c r="R405" s="70">
        <v>37469</v>
      </c>
      <c r="S405" s="71">
        <f t="shared" si="30"/>
        <v>2.6063964657000001</v>
      </c>
      <c r="T405" s="63">
        <f t="shared" si="33"/>
        <v>538.4136176827875</v>
      </c>
      <c r="U405" s="63">
        <f t="shared" si="34"/>
        <v>414.0687787201698</v>
      </c>
    </row>
    <row r="406" spans="1:21" x14ac:dyDescent="0.25">
      <c r="A406" s="19" t="s">
        <v>534</v>
      </c>
      <c r="B406" s="19">
        <v>1</v>
      </c>
      <c r="C406" s="19" t="s">
        <v>1519</v>
      </c>
      <c r="D406" s="20" t="s">
        <v>842</v>
      </c>
      <c r="E406" s="20" t="s">
        <v>1512</v>
      </c>
      <c r="F406" s="21">
        <v>2929057</v>
      </c>
      <c r="G406" s="20" t="s">
        <v>1520</v>
      </c>
      <c r="H406" s="22">
        <v>1267.9861000000001</v>
      </c>
      <c r="I406" s="25">
        <v>0.497</v>
      </c>
      <c r="J406" s="22">
        <v>0</v>
      </c>
      <c r="K406" s="22">
        <v>151400.98000000001</v>
      </c>
      <c r="L406" s="22">
        <v>151400.98000000001</v>
      </c>
      <c r="M406" s="21" t="s">
        <v>1514</v>
      </c>
      <c r="N406" s="63">
        <f t="shared" si="31"/>
        <v>119.40271269535211</v>
      </c>
      <c r="O406" s="63">
        <f t="shared" si="32"/>
        <v>119.40271269535211</v>
      </c>
      <c r="P406" s="69">
        <v>2901</v>
      </c>
      <c r="Q406" s="69" t="s">
        <v>16003</v>
      </c>
      <c r="R406" s="70">
        <v>35704</v>
      </c>
      <c r="S406" s="71">
        <f t="shared" si="30"/>
        <v>3.4432289321700318</v>
      </c>
      <c r="T406" s="63">
        <f t="shared" si="33"/>
        <v>411.13087493222235</v>
      </c>
      <c r="U406" s="63">
        <f t="shared" si="34"/>
        <v>411.13087493222235</v>
      </c>
    </row>
    <row r="407" spans="1:21" x14ac:dyDescent="0.25">
      <c r="A407" s="19" t="s">
        <v>534</v>
      </c>
      <c r="B407" s="19">
        <v>1</v>
      </c>
      <c r="C407" s="19" t="s">
        <v>1521</v>
      </c>
      <c r="D407" s="20" t="s">
        <v>816</v>
      </c>
      <c r="E407" s="20" t="s">
        <v>1522</v>
      </c>
      <c r="F407" s="21">
        <v>2929503</v>
      </c>
      <c r="G407" s="20" t="s">
        <v>1523</v>
      </c>
      <c r="H407" s="22">
        <v>1162.3076000000001</v>
      </c>
      <c r="I407" s="25">
        <v>0.372</v>
      </c>
      <c r="J407" s="22">
        <v>521119.7</v>
      </c>
      <c r="K407" s="22">
        <v>4024815.51</v>
      </c>
      <c r="L407" s="22">
        <v>4545935.21</v>
      </c>
      <c r="M407" s="21" t="s">
        <v>1027</v>
      </c>
      <c r="N407" s="63">
        <f t="shared" si="31"/>
        <v>3911.1292139877601</v>
      </c>
      <c r="O407" s="63">
        <f t="shared" si="32"/>
        <v>3462.7799990295161</v>
      </c>
      <c r="P407" s="69">
        <v>2906</v>
      </c>
      <c r="Q407" s="69" t="s">
        <v>12604</v>
      </c>
      <c r="R407" s="70">
        <v>40057</v>
      </c>
      <c r="S407" s="71">
        <f t="shared" si="30"/>
        <v>1.6457691854000001</v>
      </c>
      <c r="T407" s="63">
        <f t="shared" si="33"/>
        <v>6436.8159404987782</v>
      </c>
      <c r="U407" s="63">
        <f t="shared" si="34"/>
        <v>5698.9366182222202</v>
      </c>
    </row>
    <row r="408" spans="1:21" x14ac:dyDescent="0.25">
      <c r="A408" s="19" t="s">
        <v>534</v>
      </c>
      <c r="B408" s="19">
        <v>1</v>
      </c>
      <c r="C408" s="19" t="s">
        <v>1525</v>
      </c>
      <c r="D408" s="20" t="s">
        <v>548</v>
      </c>
      <c r="E408" s="20" t="s">
        <v>548</v>
      </c>
      <c r="F408" s="21">
        <v>2929909</v>
      </c>
      <c r="G408" s="20" t="s">
        <v>1526</v>
      </c>
      <c r="H408" s="22">
        <v>7.0095999999999998</v>
      </c>
      <c r="I408" s="25">
        <v>0.48799999999999999</v>
      </c>
      <c r="J408" s="22">
        <v>1E-3</v>
      </c>
      <c r="K408" s="22">
        <v>6905.37</v>
      </c>
      <c r="L408" s="22">
        <v>6905.3710000000001</v>
      </c>
      <c r="M408" s="21" t="s">
        <v>1527</v>
      </c>
      <c r="N408" s="63">
        <f t="shared" si="31"/>
        <v>985.13053526592103</v>
      </c>
      <c r="O408" s="63">
        <f t="shared" si="32"/>
        <v>985.13039260442827</v>
      </c>
      <c r="P408" s="69">
        <v>2906</v>
      </c>
      <c r="Q408" s="69" t="s">
        <v>12604</v>
      </c>
      <c r="R408" s="70">
        <v>41518</v>
      </c>
      <c r="S408" s="71">
        <f t="shared" si="30"/>
        <v>1.3154423648</v>
      </c>
      <c r="T408" s="63">
        <f t="shared" si="33"/>
        <v>1295.882440946893</v>
      </c>
      <c r="U408" s="63">
        <f t="shared" si="34"/>
        <v>1295.8822532839215</v>
      </c>
    </row>
    <row r="409" spans="1:21" x14ac:dyDescent="0.25">
      <c r="A409" s="19" t="s">
        <v>534</v>
      </c>
      <c r="B409" s="19">
        <v>1</v>
      </c>
      <c r="C409" s="19" t="s">
        <v>1528</v>
      </c>
      <c r="D409" s="20" t="s">
        <v>548</v>
      </c>
      <c r="E409" s="20" t="s">
        <v>548</v>
      </c>
      <c r="F409" s="21">
        <v>2929909</v>
      </c>
      <c r="G409" s="20" t="s">
        <v>1529</v>
      </c>
      <c r="H409" s="22">
        <v>9.1424000000000003</v>
      </c>
      <c r="I409" s="25">
        <v>0.48799999999999999</v>
      </c>
      <c r="J409" s="22">
        <v>1E-3</v>
      </c>
      <c r="K409" s="22">
        <v>8869.0400000000009</v>
      </c>
      <c r="L409" s="22">
        <v>8869.0410000000011</v>
      </c>
      <c r="M409" s="21" t="s">
        <v>1527</v>
      </c>
      <c r="N409" s="63">
        <f t="shared" si="31"/>
        <v>970.0998643682185</v>
      </c>
      <c r="O409" s="63">
        <f t="shared" si="32"/>
        <v>970.09975498774941</v>
      </c>
      <c r="P409" s="69">
        <v>2906</v>
      </c>
      <c r="Q409" s="69" t="s">
        <v>12604</v>
      </c>
      <c r="R409" s="70">
        <v>41518</v>
      </c>
      <c r="S409" s="71">
        <f t="shared" si="30"/>
        <v>1.3154423648</v>
      </c>
      <c r="T409" s="63">
        <f t="shared" si="33"/>
        <v>1276.1104596766886</v>
      </c>
      <c r="U409" s="63">
        <f t="shared" si="34"/>
        <v>1276.1103157929856</v>
      </c>
    </row>
    <row r="410" spans="1:21" x14ac:dyDescent="0.25">
      <c r="A410" s="19" t="s">
        <v>534</v>
      </c>
      <c r="B410" s="19">
        <v>1</v>
      </c>
      <c r="C410" s="19" t="s">
        <v>1530</v>
      </c>
      <c r="D410" s="20" t="s">
        <v>548</v>
      </c>
      <c r="E410" s="20" t="s">
        <v>548</v>
      </c>
      <c r="F410" s="21">
        <v>2929909</v>
      </c>
      <c r="G410" s="20" t="s">
        <v>1531</v>
      </c>
      <c r="H410" s="22">
        <v>36.497700000000002</v>
      </c>
      <c r="I410" s="25">
        <v>0.41499999999999998</v>
      </c>
      <c r="J410" s="22">
        <v>1E-3</v>
      </c>
      <c r="K410" s="22">
        <v>17444.439999999999</v>
      </c>
      <c r="L410" s="22">
        <v>17444.440999999999</v>
      </c>
      <c r="M410" s="21" t="s">
        <v>1527</v>
      </c>
      <c r="N410" s="63">
        <f t="shared" si="31"/>
        <v>477.96000843888788</v>
      </c>
      <c r="O410" s="63">
        <f t="shared" si="32"/>
        <v>477.95998103990109</v>
      </c>
      <c r="P410" s="69">
        <v>2906</v>
      </c>
      <c r="Q410" s="69" t="s">
        <v>12604</v>
      </c>
      <c r="R410" s="70">
        <v>41518</v>
      </c>
      <c r="S410" s="71">
        <f t="shared" si="30"/>
        <v>1.3154423648</v>
      </c>
      <c r="T410" s="63">
        <f t="shared" si="33"/>
        <v>628.72884378067863</v>
      </c>
      <c r="U410" s="63">
        <f t="shared" si="34"/>
        <v>628.72880773889062</v>
      </c>
    </row>
    <row r="411" spans="1:21" x14ac:dyDescent="0.25">
      <c r="A411" s="19" t="s">
        <v>534</v>
      </c>
      <c r="B411" s="19">
        <v>1</v>
      </c>
      <c r="C411" s="19" t="s">
        <v>1532</v>
      </c>
      <c r="D411" s="20" t="s">
        <v>548</v>
      </c>
      <c r="E411" s="20" t="s">
        <v>548</v>
      </c>
      <c r="F411" s="21">
        <v>2929909</v>
      </c>
      <c r="G411" s="20" t="s">
        <v>1533</v>
      </c>
      <c r="H411" s="22">
        <v>8.4495000000000005</v>
      </c>
      <c r="I411" s="25">
        <v>0.54900000000000004</v>
      </c>
      <c r="J411" s="22">
        <v>1E-3</v>
      </c>
      <c r="K411" s="22">
        <v>8727.15</v>
      </c>
      <c r="L411" s="22">
        <v>8727.1509999999998</v>
      </c>
      <c r="M411" s="21" t="s">
        <v>1527</v>
      </c>
      <c r="N411" s="63">
        <f t="shared" si="31"/>
        <v>1032.8600508905852</v>
      </c>
      <c r="O411" s="63">
        <f t="shared" si="32"/>
        <v>1032.8599325403868</v>
      </c>
      <c r="P411" s="69">
        <v>2906</v>
      </c>
      <c r="Q411" s="69" t="s">
        <v>12604</v>
      </c>
      <c r="R411" s="70">
        <v>41518</v>
      </c>
      <c r="S411" s="71">
        <f t="shared" si="30"/>
        <v>1.3154423648</v>
      </c>
      <c r="T411" s="63">
        <f t="shared" si="33"/>
        <v>1358.6678678509597</v>
      </c>
      <c r="U411" s="63">
        <f t="shared" si="34"/>
        <v>1358.6677121680948</v>
      </c>
    </row>
    <row r="412" spans="1:21" x14ac:dyDescent="0.25">
      <c r="A412" s="19" t="s">
        <v>534</v>
      </c>
      <c r="B412" s="19">
        <v>1</v>
      </c>
      <c r="C412" s="19" t="s">
        <v>1534</v>
      </c>
      <c r="D412" s="20" t="s">
        <v>548</v>
      </c>
      <c r="E412" s="20" t="s">
        <v>548</v>
      </c>
      <c r="F412" s="21">
        <v>2929909</v>
      </c>
      <c r="G412" s="20" t="s">
        <v>1535</v>
      </c>
      <c r="H412" s="22">
        <v>6.2511999999999999</v>
      </c>
      <c r="I412" s="25">
        <v>0.48799999999999999</v>
      </c>
      <c r="J412" s="22">
        <v>1E-3</v>
      </c>
      <c r="K412" s="22">
        <v>6204.32</v>
      </c>
      <c r="L412" s="22">
        <v>6204.3209999999999</v>
      </c>
      <c r="M412" s="21" t="s">
        <v>1527</v>
      </c>
      <c r="N412" s="63">
        <f t="shared" si="31"/>
        <v>992.50079984642946</v>
      </c>
      <c r="O412" s="63">
        <f t="shared" si="32"/>
        <v>992.50063987714361</v>
      </c>
      <c r="P412" s="69">
        <v>2906</v>
      </c>
      <c r="Q412" s="69" t="s">
        <v>12604</v>
      </c>
      <c r="R412" s="70">
        <v>41518</v>
      </c>
      <c r="S412" s="71">
        <f t="shared" si="30"/>
        <v>1.3154423648</v>
      </c>
      <c r="T412" s="63">
        <f t="shared" si="33"/>
        <v>1305.5775992158785</v>
      </c>
      <c r="U412" s="63">
        <f t="shared" si="34"/>
        <v>1305.577388785503</v>
      </c>
    </row>
    <row r="413" spans="1:21" x14ac:dyDescent="0.25">
      <c r="A413" s="19" t="s">
        <v>534</v>
      </c>
      <c r="B413" s="19">
        <v>1</v>
      </c>
      <c r="C413" s="19" t="s">
        <v>1536</v>
      </c>
      <c r="D413" s="20" t="s">
        <v>751</v>
      </c>
      <c r="E413" s="20" t="s">
        <v>751</v>
      </c>
      <c r="F413" s="21">
        <v>2930105</v>
      </c>
      <c r="G413" s="20" t="s">
        <v>1537</v>
      </c>
      <c r="H413" s="22">
        <v>319.28859999999997</v>
      </c>
      <c r="I413" s="25">
        <v>0.42399999999999999</v>
      </c>
      <c r="J413" s="22">
        <v>58049.84</v>
      </c>
      <c r="K413" s="22">
        <v>243309.51</v>
      </c>
      <c r="L413" s="22">
        <v>301359.34999999998</v>
      </c>
      <c r="M413" s="21" t="s">
        <v>1538</v>
      </c>
      <c r="N413" s="63">
        <f t="shared" si="31"/>
        <v>943.84625696000421</v>
      </c>
      <c r="O413" s="63">
        <f t="shared" si="32"/>
        <v>762.03632074555753</v>
      </c>
      <c r="P413" s="69">
        <v>2906</v>
      </c>
      <c r="Q413" s="69" t="s">
        <v>12604</v>
      </c>
      <c r="R413" s="70">
        <v>39569</v>
      </c>
      <c r="S413" s="71">
        <f t="shared" si="30"/>
        <v>1.7595140762000001</v>
      </c>
      <c r="T413" s="63">
        <f t="shared" si="33"/>
        <v>1660.7107748898097</v>
      </c>
      <c r="U413" s="63">
        <f t="shared" si="34"/>
        <v>1340.8136329274666</v>
      </c>
    </row>
    <row r="414" spans="1:21" x14ac:dyDescent="0.25">
      <c r="A414" s="19" t="s">
        <v>534</v>
      </c>
      <c r="B414" s="19">
        <v>1</v>
      </c>
      <c r="C414" s="19" t="s">
        <v>1539</v>
      </c>
      <c r="D414" s="20" t="s">
        <v>751</v>
      </c>
      <c r="E414" s="20" t="s">
        <v>751</v>
      </c>
      <c r="F414" s="21">
        <v>2930105</v>
      </c>
      <c r="G414" s="20" t="s">
        <v>1540</v>
      </c>
      <c r="H414" s="22">
        <v>317.5</v>
      </c>
      <c r="I414" s="25">
        <v>0.50309999999999999</v>
      </c>
      <c r="J414" s="22">
        <v>157849.9</v>
      </c>
      <c r="K414" s="22">
        <v>165433.38</v>
      </c>
      <c r="L414" s="22">
        <v>323283.28000000003</v>
      </c>
      <c r="M414" s="21" t="s">
        <v>1542</v>
      </c>
      <c r="N414" s="63">
        <f t="shared" si="31"/>
        <v>1018.2150551181103</v>
      </c>
      <c r="O414" s="63">
        <f t="shared" si="32"/>
        <v>521.05001574803146</v>
      </c>
      <c r="P414" s="69">
        <v>2906</v>
      </c>
      <c r="Q414" s="69" t="s">
        <v>12604</v>
      </c>
      <c r="R414" s="70">
        <v>38838</v>
      </c>
      <c r="S414" s="71">
        <f t="shared" si="30"/>
        <v>1.9017241305999999</v>
      </c>
      <c r="T414" s="63">
        <f t="shared" si="33"/>
        <v>1936.3641404583193</v>
      </c>
      <c r="U414" s="63">
        <f t="shared" si="34"/>
        <v>990.89338819754141</v>
      </c>
    </row>
    <row r="415" spans="1:21" x14ac:dyDescent="0.25">
      <c r="A415" s="19" t="s">
        <v>534</v>
      </c>
      <c r="B415" s="19">
        <v>1</v>
      </c>
      <c r="C415" s="19" t="s">
        <v>1543</v>
      </c>
      <c r="D415" s="20" t="s">
        <v>751</v>
      </c>
      <c r="E415" s="20" t="s">
        <v>751</v>
      </c>
      <c r="F415" s="21">
        <v>2930105</v>
      </c>
      <c r="G415" s="20" t="s">
        <v>1544</v>
      </c>
      <c r="H415" s="22">
        <v>236.48599999999999</v>
      </c>
      <c r="I415" s="25">
        <v>0.51500000000000001</v>
      </c>
      <c r="J415" s="22">
        <v>125101.51</v>
      </c>
      <c r="K415" s="22">
        <v>124323.06</v>
      </c>
      <c r="L415" s="22">
        <v>249424.57</v>
      </c>
      <c r="M415" s="21" t="s">
        <v>1542</v>
      </c>
      <c r="N415" s="63">
        <f t="shared" si="31"/>
        <v>1054.711779978519</v>
      </c>
      <c r="O415" s="63">
        <f t="shared" si="32"/>
        <v>525.7100208891859</v>
      </c>
      <c r="P415" s="69">
        <v>2906</v>
      </c>
      <c r="Q415" s="69" t="s">
        <v>12604</v>
      </c>
      <c r="R415" s="70">
        <v>38838</v>
      </c>
      <c r="S415" s="71">
        <f t="shared" si="30"/>
        <v>1.9017241305999999</v>
      </c>
      <c r="T415" s="63">
        <f t="shared" si="33"/>
        <v>2005.7708428132273</v>
      </c>
      <c r="U415" s="63">
        <f t="shared" si="34"/>
        <v>999.75543242319486</v>
      </c>
    </row>
    <row r="416" spans="1:21" x14ac:dyDescent="0.25">
      <c r="A416" s="19" t="s">
        <v>534</v>
      </c>
      <c r="B416" s="19">
        <v>1</v>
      </c>
      <c r="C416" s="19" t="s">
        <v>1545</v>
      </c>
      <c r="D416" s="20" t="s">
        <v>751</v>
      </c>
      <c r="E416" s="20" t="s">
        <v>751</v>
      </c>
      <c r="F416" s="21">
        <v>2930105</v>
      </c>
      <c r="G416" s="20" t="s">
        <v>1546</v>
      </c>
      <c r="H416" s="22">
        <v>600.34780000000001</v>
      </c>
      <c r="I416" s="25">
        <v>0.51</v>
      </c>
      <c r="J416" s="22">
        <v>169624.02</v>
      </c>
      <c r="K416" s="22">
        <v>311886.69</v>
      </c>
      <c r="L416" s="22">
        <v>481510.70999999996</v>
      </c>
      <c r="M416" s="21" t="s">
        <v>1548</v>
      </c>
      <c r="N416" s="63">
        <f t="shared" si="31"/>
        <v>802.05292665351647</v>
      </c>
      <c r="O416" s="63">
        <f t="shared" si="32"/>
        <v>519.5100073657303</v>
      </c>
      <c r="P416" s="69">
        <v>2906</v>
      </c>
      <c r="Q416" s="69" t="s">
        <v>12604</v>
      </c>
      <c r="R416" s="70">
        <v>38108</v>
      </c>
      <c r="S416" s="71">
        <f t="shared" si="30"/>
        <v>2.1519461971</v>
      </c>
      <c r="T416" s="63">
        <f t="shared" si="33"/>
        <v>1725.97474538496</v>
      </c>
      <c r="U416" s="63">
        <f t="shared" si="34"/>
        <v>1117.9575847060764</v>
      </c>
    </row>
    <row r="417" spans="1:21" x14ac:dyDescent="0.25">
      <c r="A417" s="19" t="s">
        <v>534</v>
      </c>
      <c r="B417" s="19">
        <v>1</v>
      </c>
      <c r="C417" s="19" t="s">
        <v>1549</v>
      </c>
      <c r="D417" s="20" t="s">
        <v>751</v>
      </c>
      <c r="E417" s="20" t="s">
        <v>751</v>
      </c>
      <c r="F417" s="21">
        <v>2930105</v>
      </c>
      <c r="G417" s="20" t="s">
        <v>1550</v>
      </c>
      <c r="H417" s="22">
        <v>487.91370000000001</v>
      </c>
      <c r="I417" s="25">
        <v>0.50309999999999999</v>
      </c>
      <c r="J417" s="22">
        <v>203139.1</v>
      </c>
      <c r="K417" s="22">
        <v>254227.43</v>
      </c>
      <c r="L417" s="22">
        <v>457366.53</v>
      </c>
      <c r="M417" s="21" t="s">
        <v>1551</v>
      </c>
      <c r="N417" s="63">
        <f t="shared" si="31"/>
        <v>937.39226834581609</v>
      </c>
      <c r="O417" s="63">
        <f t="shared" si="32"/>
        <v>521.04999306229763</v>
      </c>
      <c r="P417" s="69">
        <v>2906</v>
      </c>
      <c r="Q417" s="69" t="s">
        <v>12604</v>
      </c>
      <c r="R417" s="70">
        <v>38838</v>
      </c>
      <c r="S417" s="71">
        <f t="shared" si="30"/>
        <v>1.9017241305999999</v>
      </c>
      <c r="T417" s="63">
        <f t="shared" si="33"/>
        <v>1782.6614965511089</v>
      </c>
      <c r="U417" s="63">
        <f t="shared" si="34"/>
        <v>990.89334505553393</v>
      </c>
    </row>
    <row r="418" spans="1:21" x14ac:dyDescent="0.25">
      <c r="A418" s="19" t="s">
        <v>534</v>
      </c>
      <c r="B418" s="19">
        <v>1</v>
      </c>
      <c r="C418" s="19" t="s">
        <v>1552</v>
      </c>
      <c r="D418" s="20" t="s">
        <v>746</v>
      </c>
      <c r="E418" s="20" t="s">
        <v>1553</v>
      </c>
      <c r="F418" s="21">
        <v>2930204</v>
      </c>
      <c r="G418" s="20" t="s">
        <v>1554</v>
      </c>
      <c r="H418" s="22">
        <v>1679.4260999999999</v>
      </c>
      <c r="I418" s="25">
        <v>0.375</v>
      </c>
      <c r="J418" s="22">
        <v>78886.19</v>
      </c>
      <c r="K418" s="22">
        <v>627392.05000000005</v>
      </c>
      <c r="L418" s="22">
        <v>706278.24000000011</v>
      </c>
      <c r="M418" s="21" t="s">
        <v>546</v>
      </c>
      <c r="N418" s="63">
        <f t="shared" si="31"/>
        <v>420.54737627335919</v>
      </c>
      <c r="O418" s="63">
        <f t="shared" si="32"/>
        <v>373.5752647883703</v>
      </c>
      <c r="P418" s="69">
        <v>2904</v>
      </c>
      <c r="Q418" s="69" t="s">
        <v>12232</v>
      </c>
      <c r="R418" s="70">
        <v>39203</v>
      </c>
      <c r="S418" s="71">
        <f t="shared" si="30"/>
        <v>1.8463663628</v>
      </c>
      <c r="T418" s="63">
        <f t="shared" si="33"/>
        <v>776.48452951492527</v>
      </c>
      <c r="U418" s="63">
        <f t="shared" si="34"/>
        <v>689.75680287935018</v>
      </c>
    </row>
    <row r="419" spans="1:21" x14ac:dyDescent="0.25">
      <c r="A419" s="19" t="s">
        <v>534</v>
      </c>
      <c r="B419" s="19">
        <v>1</v>
      </c>
      <c r="C419" s="19" t="s">
        <v>1555</v>
      </c>
      <c r="D419" s="20" t="s">
        <v>746</v>
      </c>
      <c r="E419" s="20" t="s">
        <v>1553</v>
      </c>
      <c r="F419" s="21">
        <v>2930204</v>
      </c>
      <c r="G419" s="20" t="s">
        <v>1556</v>
      </c>
      <c r="H419" s="22">
        <v>4671.4944999999998</v>
      </c>
      <c r="I419" s="25">
        <v>0.36699999999999999</v>
      </c>
      <c r="J419" s="22">
        <v>22122.85</v>
      </c>
      <c r="K419" s="22">
        <v>1692659.65</v>
      </c>
      <c r="L419" s="22">
        <v>1714782.5</v>
      </c>
      <c r="M419" s="21" t="s">
        <v>546</v>
      </c>
      <c r="N419" s="63">
        <f t="shared" si="31"/>
        <v>367.07364206465405</v>
      </c>
      <c r="O419" s="63">
        <f t="shared" si="32"/>
        <v>362.33793061299764</v>
      </c>
      <c r="P419" s="69">
        <v>2904</v>
      </c>
      <c r="Q419" s="69" t="s">
        <v>12232</v>
      </c>
      <c r="R419" s="70">
        <v>39203</v>
      </c>
      <c r="S419" s="71">
        <f t="shared" si="30"/>
        <v>1.8463663628</v>
      </c>
      <c r="T419" s="63">
        <f t="shared" si="33"/>
        <v>677.75242537866438</v>
      </c>
      <c r="U419" s="63">
        <f t="shared" si="34"/>
        <v>669.00856705039928</v>
      </c>
    </row>
    <row r="420" spans="1:21" x14ac:dyDescent="0.25">
      <c r="A420" s="19" t="s">
        <v>534</v>
      </c>
      <c r="B420" s="19">
        <v>1</v>
      </c>
      <c r="C420" s="19" t="s">
        <v>1558</v>
      </c>
      <c r="D420" s="20" t="s">
        <v>746</v>
      </c>
      <c r="E420" s="20" t="s">
        <v>1553</v>
      </c>
      <c r="F420" s="21">
        <v>2930204</v>
      </c>
      <c r="G420" s="20" t="s">
        <v>1559</v>
      </c>
      <c r="H420" s="22">
        <v>674.29769999999996</v>
      </c>
      <c r="I420" s="25">
        <v>0.378</v>
      </c>
      <c r="J420" s="22">
        <v>1E-3</v>
      </c>
      <c r="K420" s="22">
        <v>116045.83</v>
      </c>
      <c r="L420" s="22">
        <v>116045.83100000001</v>
      </c>
      <c r="M420" s="21" t="s">
        <v>1560</v>
      </c>
      <c r="N420" s="63">
        <f t="shared" si="31"/>
        <v>172.09880887922355</v>
      </c>
      <c r="O420" s="63">
        <f t="shared" si="32"/>
        <v>172.09880739619905</v>
      </c>
      <c r="P420" s="69">
        <v>2904</v>
      </c>
      <c r="Q420" s="69" t="s">
        <v>12232</v>
      </c>
      <c r="R420" s="70">
        <v>39508</v>
      </c>
      <c r="S420" s="71">
        <f t="shared" si="30"/>
        <v>1.7739659683</v>
      </c>
      <c r="T420" s="63">
        <f t="shared" si="33"/>
        <v>305.29743013670844</v>
      </c>
      <c r="U420" s="63">
        <f t="shared" si="34"/>
        <v>305.29742750587343</v>
      </c>
    </row>
    <row r="421" spans="1:21" x14ac:dyDescent="0.25">
      <c r="A421" s="19" t="s">
        <v>534</v>
      </c>
      <c r="B421" s="19">
        <v>1</v>
      </c>
      <c r="C421" s="19" t="s">
        <v>1561</v>
      </c>
      <c r="D421" s="20" t="s">
        <v>746</v>
      </c>
      <c r="E421" s="20" t="s">
        <v>1553</v>
      </c>
      <c r="F421" s="21">
        <v>2930204</v>
      </c>
      <c r="G421" s="20" t="s">
        <v>1562</v>
      </c>
      <c r="H421" s="22">
        <v>9534.58</v>
      </c>
      <c r="I421" s="25">
        <v>0.437</v>
      </c>
      <c r="J421" s="22">
        <v>19293.48</v>
      </c>
      <c r="K421" s="22">
        <v>2738774.0300000003</v>
      </c>
      <c r="L421" s="22">
        <v>2758067.5100000002</v>
      </c>
      <c r="M421" s="21" t="s">
        <v>1563</v>
      </c>
      <c r="N421" s="63">
        <f t="shared" si="31"/>
        <v>289.26995315997141</v>
      </c>
      <c r="O421" s="63">
        <f t="shared" si="32"/>
        <v>287.24642616664818</v>
      </c>
      <c r="P421" s="69">
        <v>2904</v>
      </c>
      <c r="Q421" s="69" t="s">
        <v>12232</v>
      </c>
      <c r="R421" s="70">
        <v>39753</v>
      </c>
      <c r="S421" s="71">
        <f t="shared" si="30"/>
        <v>1.7076656077000001</v>
      </c>
      <c r="T421" s="63">
        <f t="shared" si="33"/>
        <v>493.97635035227313</v>
      </c>
      <c r="U421" s="63">
        <f t="shared" si="34"/>
        <v>490.52084289952245</v>
      </c>
    </row>
    <row r="422" spans="1:21" x14ac:dyDescent="0.25">
      <c r="A422" s="19" t="s">
        <v>534</v>
      </c>
      <c r="B422" s="19">
        <v>1</v>
      </c>
      <c r="C422" s="19" t="s">
        <v>1564</v>
      </c>
      <c r="D422" s="20" t="s">
        <v>746</v>
      </c>
      <c r="E422" s="20" t="s">
        <v>1553</v>
      </c>
      <c r="F422" s="21">
        <v>2930204</v>
      </c>
      <c r="G422" s="20" t="s">
        <v>1565</v>
      </c>
      <c r="H422" s="22">
        <v>722.14850000000001</v>
      </c>
      <c r="I422" s="25">
        <v>0.35899999999999999</v>
      </c>
      <c r="J422" s="22">
        <v>1E-3</v>
      </c>
      <c r="K422" s="22">
        <v>25661.33</v>
      </c>
      <c r="L422" s="22">
        <v>25661.330999999998</v>
      </c>
      <c r="M422" s="21" t="s">
        <v>1112</v>
      </c>
      <c r="N422" s="63">
        <f t="shared" si="31"/>
        <v>35.534700965244681</v>
      </c>
      <c r="O422" s="63">
        <f t="shared" si="32"/>
        <v>35.534699580487946</v>
      </c>
      <c r="P422" s="69">
        <v>2904</v>
      </c>
      <c r="Q422" s="69" t="s">
        <v>12232</v>
      </c>
      <c r="R422" s="70">
        <v>39356</v>
      </c>
      <c r="S422" s="71">
        <f t="shared" si="30"/>
        <v>1.8189201815</v>
      </c>
      <c r="T422" s="63">
        <f t="shared" si="33"/>
        <v>64.634784729251081</v>
      </c>
      <c r="U422" s="63">
        <f t="shared" si="34"/>
        <v>64.634782210489107</v>
      </c>
    </row>
    <row r="423" spans="1:21" x14ac:dyDescent="0.25">
      <c r="A423" s="19" t="s">
        <v>534</v>
      </c>
      <c r="B423" s="19">
        <v>1</v>
      </c>
      <c r="C423" s="19" t="s">
        <v>1566</v>
      </c>
      <c r="D423" s="20" t="s">
        <v>746</v>
      </c>
      <c r="E423" s="20" t="s">
        <v>1553</v>
      </c>
      <c r="F423" s="21">
        <v>2930204</v>
      </c>
      <c r="G423" s="20" t="s">
        <v>1565</v>
      </c>
      <c r="H423" s="22">
        <v>746.5915</v>
      </c>
      <c r="I423" s="25">
        <v>0.35299999999999998</v>
      </c>
      <c r="J423" s="22">
        <v>1691.01</v>
      </c>
      <c r="K423" s="22">
        <v>25770.9</v>
      </c>
      <c r="L423" s="22">
        <v>27461.910000000003</v>
      </c>
      <c r="M423" s="21" t="s">
        <v>1112</v>
      </c>
      <c r="N423" s="63">
        <f t="shared" si="31"/>
        <v>36.783046686173101</v>
      </c>
      <c r="O423" s="63">
        <f t="shared" si="32"/>
        <v>34.518073136380472</v>
      </c>
      <c r="P423" s="69">
        <v>2904</v>
      </c>
      <c r="Q423" s="69" t="s">
        <v>12232</v>
      </c>
      <c r="R423" s="70">
        <v>39356</v>
      </c>
      <c r="S423" s="71">
        <f t="shared" si="30"/>
        <v>1.8189201815</v>
      </c>
      <c r="T423" s="63">
        <f t="shared" si="33"/>
        <v>66.905425954536952</v>
      </c>
      <c r="U423" s="63">
        <f t="shared" si="34"/>
        <v>62.785619854255444</v>
      </c>
    </row>
    <row r="424" spans="1:21" x14ac:dyDescent="0.25">
      <c r="A424" s="19" t="s">
        <v>534</v>
      </c>
      <c r="B424" s="19">
        <v>1</v>
      </c>
      <c r="C424" s="19" t="s">
        <v>1567</v>
      </c>
      <c r="D424" s="20" t="s">
        <v>746</v>
      </c>
      <c r="E424" s="20" t="s">
        <v>1553</v>
      </c>
      <c r="F424" s="21">
        <v>2930204</v>
      </c>
      <c r="G424" s="20" t="s">
        <v>1568</v>
      </c>
      <c r="H424" s="22">
        <v>7319.4246000000003</v>
      </c>
      <c r="I424" s="25">
        <v>0.38800000000000001</v>
      </c>
      <c r="J424" s="22">
        <v>191402.31</v>
      </c>
      <c r="K424" s="22">
        <v>2927363.7600000002</v>
      </c>
      <c r="L424" s="22">
        <v>3118766.0700000003</v>
      </c>
      <c r="M424" s="21" t="s">
        <v>546</v>
      </c>
      <c r="N424" s="63">
        <f t="shared" si="31"/>
        <v>426.09443234103406</v>
      </c>
      <c r="O424" s="63">
        <f t="shared" si="32"/>
        <v>399.94452022909013</v>
      </c>
      <c r="P424" s="69">
        <v>2904</v>
      </c>
      <c r="Q424" s="69" t="s">
        <v>12232</v>
      </c>
      <c r="R424" s="70">
        <v>39203</v>
      </c>
      <c r="S424" s="71">
        <f t="shared" si="30"/>
        <v>1.8463663628</v>
      </c>
      <c r="T424" s="63">
        <f t="shared" si="33"/>
        <v>786.72642725084575</v>
      </c>
      <c r="U424" s="63">
        <f t="shared" si="34"/>
        <v>738.44410913717616</v>
      </c>
    </row>
    <row r="425" spans="1:21" x14ac:dyDescent="0.25">
      <c r="A425" s="19" t="s">
        <v>534</v>
      </c>
      <c r="B425" s="19">
        <v>1</v>
      </c>
      <c r="C425" s="19" t="s">
        <v>1570</v>
      </c>
      <c r="D425" s="20" t="s">
        <v>746</v>
      </c>
      <c r="E425" s="20" t="s">
        <v>1553</v>
      </c>
      <c r="F425" s="21">
        <v>2930204</v>
      </c>
      <c r="G425" s="20" t="s">
        <v>1571</v>
      </c>
      <c r="H425" s="22">
        <v>1842.8771999999999</v>
      </c>
      <c r="I425" s="25">
        <v>0.36699999999999999</v>
      </c>
      <c r="J425" s="22">
        <v>361381.5</v>
      </c>
      <c r="K425" s="22">
        <v>1153135.5</v>
      </c>
      <c r="L425" s="22">
        <v>1514517</v>
      </c>
      <c r="M425" s="21" t="s">
        <v>1249</v>
      </c>
      <c r="N425" s="63">
        <f t="shared" si="31"/>
        <v>821.82198575141092</v>
      </c>
      <c r="O425" s="63">
        <f t="shared" si="32"/>
        <v>625.72563163731149</v>
      </c>
      <c r="P425" s="69">
        <v>2904</v>
      </c>
      <c r="Q425" s="69" t="s">
        <v>12232</v>
      </c>
      <c r="R425" s="70">
        <v>39753</v>
      </c>
      <c r="S425" s="71">
        <f t="shared" si="30"/>
        <v>1.7076656077000001</v>
      </c>
      <c r="T425" s="63">
        <f t="shared" si="33"/>
        <v>1403.397140719404</v>
      </c>
      <c r="U425" s="63">
        <f t="shared" si="34"/>
        <v>1068.530141003396</v>
      </c>
    </row>
    <row r="426" spans="1:21" x14ac:dyDescent="0.25">
      <c r="A426" s="19" t="s">
        <v>534</v>
      </c>
      <c r="B426" s="19">
        <v>1</v>
      </c>
      <c r="C426" s="19" t="s">
        <v>1573</v>
      </c>
      <c r="D426" s="20" t="s">
        <v>650</v>
      </c>
      <c r="E426" s="20" t="s">
        <v>1574</v>
      </c>
      <c r="F426" s="21">
        <v>2930758</v>
      </c>
      <c r="G426" s="20" t="s">
        <v>1575</v>
      </c>
      <c r="H426" s="22">
        <v>2945.7939000000001</v>
      </c>
      <c r="I426" s="25">
        <v>0.83</v>
      </c>
      <c r="J426" s="22">
        <v>24070.75</v>
      </c>
      <c r="K426" s="22">
        <v>266277.64</v>
      </c>
      <c r="L426" s="22">
        <v>290348.39</v>
      </c>
      <c r="M426" s="21" t="s">
        <v>1576</v>
      </c>
      <c r="N426" s="63">
        <f t="shared" si="31"/>
        <v>98.563714861382536</v>
      </c>
      <c r="O426" s="63">
        <f t="shared" si="32"/>
        <v>90.392488082754198</v>
      </c>
      <c r="P426" s="69">
        <v>2902</v>
      </c>
      <c r="Q426" s="69" t="s">
        <v>12591</v>
      </c>
      <c r="R426" s="70">
        <v>35735</v>
      </c>
      <c r="S426" s="71">
        <f t="shared" si="30"/>
        <v>3.4346431255118088</v>
      </c>
      <c r="T426" s="63">
        <f t="shared" si="33"/>
        <v>338.53118567355364</v>
      </c>
      <c r="U426" s="63">
        <f t="shared" si="34"/>
        <v>310.4659377913398</v>
      </c>
    </row>
    <row r="427" spans="1:21" x14ac:dyDescent="0.25">
      <c r="A427" s="19" t="s">
        <v>534</v>
      </c>
      <c r="B427" s="19">
        <v>1</v>
      </c>
      <c r="C427" s="19" t="s">
        <v>1577</v>
      </c>
      <c r="D427" s="20" t="s">
        <v>650</v>
      </c>
      <c r="E427" s="20" t="s">
        <v>1574</v>
      </c>
      <c r="F427" s="21">
        <v>2930758</v>
      </c>
      <c r="G427" s="20" t="s">
        <v>1578</v>
      </c>
      <c r="H427" s="22">
        <v>237.87119999999999</v>
      </c>
      <c r="I427" s="25">
        <v>0.42799999999999999</v>
      </c>
      <c r="J427" s="22">
        <v>61629.91</v>
      </c>
      <c r="K427" s="22">
        <v>494876.57</v>
      </c>
      <c r="L427" s="22">
        <v>556506.48</v>
      </c>
      <c r="M427" s="21" t="s">
        <v>1579</v>
      </c>
      <c r="N427" s="63">
        <f t="shared" si="31"/>
        <v>2339.5286188491923</v>
      </c>
      <c r="O427" s="63">
        <f t="shared" si="32"/>
        <v>2080.4392040734651</v>
      </c>
      <c r="P427" s="69">
        <v>2902</v>
      </c>
      <c r="Q427" s="69" t="s">
        <v>12591</v>
      </c>
      <c r="R427" s="70">
        <v>38838</v>
      </c>
      <c r="S427" s="71">
        <f t="shared" si="30"/>
        <v>1.9017241305999999</v>
      </c>
      <c r="T427" s="63">
        <f t="shared" si="33"/>
        <v>4449.1380286947988</v>
      </c>
      <c r="U427" s="63">
        <f t="shared" si="34"/>
        <v>3956.421436632766</v>
      </c>
    </row>
    <row r="428" spans="1:21" x14ac:dyDescent="0.25">
      <c r="A428" s="19" t="s">
        <v>534</v>
      </c>
      <c r="B428" s="19">
        <v>1</v>
      </c>
      <c r="C428" s="19" t="s">
        <v>1580</v>
      </c>
      <c r="D428" s="20" t="s">
        <v>650</v>
      </c>
      <c r="E428" s="20" t="s">
        <v>1574</v>
      </c>
      <c r="F428" s="21">
        <v>2930758</v>
      </c>
      <c r="G428" s="20" t="s">
        <v>1581</v>
      </c>
      <c r="H428" s="22">
        <v>687.37829999999997</v>
      </c>
      <c r="I428" s="25">
        <v>0.63500000000000001</v>
      </c>
      <c r="J428" s="22">
        <v>1E-3</v>
      </c>
      <c r="K428" s="22">
        <v>89187.07</v>
      </c>
      <c r="L428" s="22">
        <v>89187.071000000011</v>
      </c>
      <c r="M428" s="21" t="s">
        <v>1518</v>
      </c>
      <c r="N428" s="63">
        <f t="shared" si="31"/>
        <v>129.74961676852473</v>
      </c>
      <c r="O428" s="63">
        <f t="shared" si="32"/>
        <v>129.74961531372173</v>
      </c>
      <c r="P428" s="69">
        <v>2902</v>
      </c>
      <c r="Q428" s="69" t="s">
        <v>12591</v>
      </c>
      <c r="R428" s="70">
        <v>37469</v>
      </c>
      <c r="S428" s="71">
        <f t="shared" si="30"/>
        <v>2.6063964657000001</v>
      </c>
      <c r="T428" s="63">
        <f t="shared" si="33"/>
        <v>338.17894257141234</v>
      </c>
      <c r="U428" s="63">
        <f t="shared" si="34"/>
        <v>338.17893877961893</v>
      </c>
    </row>
    <row r="429" spans="1:21" x14ac:dyDescent="0.25">
      <c r="A429" s="19" t="s">
        <v>534</v>
      </c>
      <c r="B429" s="19">
        <v>1</v>
      </c>
      <c r="C429" s="19" t="s">
        <v>1583</v>
      </c>
      <c r="D429" s="20" t="s">
        <v>650</v>
      </c>
      <c r="E429" s="20" t="s">
        <v>1574</v>
      </c>
      <c r="F429" s="21">
        <v>2930758</v>
      </c>
      <c r="G429" s="20" t="s">
        <v>1584</v>
      </c>
      <c r="H429" s="22">
        <v>1084.0483999999999</v>
      </c>
      <c r="I429" s="25">
        <v>0.504</v>
      </c>
      <c r="J429" s="22">
        <v>53850.78</v>
      </c>
      <c r="K429" s="22">
        <v>214469.12</v>
      </c>
      <c r="L429" s="22">
        <v>268319.90000000002</v>
      </c>
      <c r="M429" s="21" t="s">
        <v>597</v>
      </c>
      <c r="N429" s="63">
        <f t="shared" si="31"/>
        <v>247.51653154969839</v>
      </c>
      <c r="O429" s="63">
        <f t="shared" si="32"/>
        <v>197.84090821037142</v>
      </c>
      <c r="P429" s="69">
        <v>2902</v>
      </c>
      <c r="Q429" s="69" t="s">
        <v>12591</v>
      </c>
      <c r="R429" s="70">
        <v>38838</v>
      </c>
      <c r="S429" s="71">
        <f t="shared" si="30"/>
        <v>1.9017241305999999</v>
      </c>
      <c r="T429" s="63">
        <f t="shared" si="33"/>
        <v>470.7081607704776</v>
      </c>
      <c r="U429" s="63">
        <f t="shared" si="34"/>
        <v>376.23882916348299</v>
      </c>
    </row>
    <row r="430" spans="1:21" x14ac:dyDescent="0.25">
      <c r="A430" s="19" t="s">
        <v>534</v>
      </c>
      <c r="B430" s="19">
        <v>1</v>
      </c>
      <c r="C430" s="19" t="s">
        <v>1585</v>
      </c>
      <c r="D430" s="20" t="s">
        <v>650</v>
      </c>
      <c r="E430" s="20" t="s">
        <v>1574</v>
      </c>
      <c r="F430" s="21">
        <v>2930758</v>
      </c>
      <c r="G430" s="20" t="s">
        <v>1586</v>
      </c>
      <c r="H430" s="22">
        <v>1200</v>
      </c>
      <c r="I430" s="25">
        <v>0.4</v>
      </c>
      <c r="J430" s="22">
        <v>132407.37</v>
      </c>
      <c r="K430" s="22">
        <v>151240.97</v>
      </c>
      <c r="L430" s="22">
        <v>283648.33999999997</v>
      </c>
      <c r="M430" s="21" t="s">
        <v>1588</v>
      </c>
      <c r="N430" s="63">
        <f t="shared" si="31"/>
        <v>236.37361666666663</v>
      </c>
      <c r="O430" s="63">
        <f t="shared" si="32"/>
        <v>126.03414166666667</v>
      </c>
      <c r="P430" s="69">
        <v>2902</v>
      </c>
      <c r="Q430" s="69" t="s">
        <v>12591</v>
      </c>
      <c r="R430" s="70">
        <v>37469</v>
      </c>
      <c r="S430" s="71">
        <f t="shared" ref="S430:S493" si="35">VLOOKUP(R430,$X$3:$Y$251,2,0)</f>
        <v>2.6063964657000001</v>
      </c>
      <c r="T430" s="63">
        <f t="shared" si="33"/>
        <v>616.08335906472655</v>
      </c>
      <c r="U430" s="63">
        <f t="shared" si="34"/>
        <v>328.49494139753313</v>
      </c>
    </row>
    <row r="431" spans="1:21" x14ac:dyDescent="0.25">
      <c r="A431" s="19" t="s">
        <v>534</v>
      </c>
      <c r="B431" s="19">
        <v>1</v>
      </c>
      <c r="C431" s="19" t="s">
        <v>1589</v>
      </c>
      <c r="D431" s="20" t="s">
        <v>650</v>
      </c>
      <c r="E431" s="20" t="s">
        <v>1574</v>
      </c>
      <c r="F431" s="21">
        <v>2930758</v>
      </c>
      <c r="G431" s="20" t="s">
        <v>1586</v>
      </c>
      <c r="H431" s="22">
        <v>1262</v>
      </c>
      <c r="I431" s="25">
        <v>0.4</v>
      </c>
      <c r="J431" s="22">
        <v>132407.37</v>
      </c>
      <c r="K431" s="22">
        <v>151240.97</v>
      </c>
      <c r="L431" s="22">
        <v>283648.33999999997</v>
      </c>
      <c r="M431" s="21" t="s">
        <v>1588</v>
      </c>
      <c r="N431" s="63">
        <f t="shared" si="31"/>
        <v>224.76096671949284</v>
      </c>
      <c r="O431" s="63">
        <f t="shared" si="32"/>
        <v>119.84229001584787</v>
      </c>
      <c r="P431" s="69">
        <v>2902</v>
      </c>
      <c r="Q431" s="69" t="s">
        <v>12591</v>
      </c>
      <c r="R431" s="70">
        <v>37469</v>
      </c>
      <c r="S431" s="71">
        <f t="shared" si="35"/>
        <v>2.6063964657000001</v>
      </c>
      <c r="T431" s="63">
        <f t="shared" si="33"/>
        <v>585.81618928500143</v>
      </c>
      <c r="U431" s="63">
        <f t="shared" si="34"/>
        <v>312.35652113870026</v>
      </c>
    </row>
    <row r="432" spans="1:21" x14ac:dyDescent="0.25">
      <c r="A432" s="19" t="s">
        <v>534</v>
      </c>
      <c r="B432" s="19">
        <v>1</v>
      </c>
      <c r="C432" s="19" t="s">
        <v>1590</v>
      </c>
      <c r="D432" s="20" t="s">
        <v>1029</v>
      </c>
      <c r="E432" s="20" t="s">
        <v>1591</v>
      </c>
      <c r="F432" s="21">
        <v>2930808</v>
      </c>
      <c r="G432" s="20" t="s">
        <v>1592</v>
      </c>
      <c r="H432" s="22">
        <v>502.05090000000001</v>
      </c>
      <c r="I432" s="25">
        <v>0.35399999999999998</v>
      </c>
      <c r="J432" s="22">
        <v>18436.32</v>
      </c>
      <c r="K432" s="22">
        <v>173537.52</v>
      </c>
      <c r="L432" s="22">
        <v>191973.84</v>
      </c>
      <c r="M432" s="21" t="s">
        <v>1594</v>
      </c>
      <c r="N432" s="63">
        <f t="shared" si="31"/>
        <v>382.3792368463038</v>
      </c>
      <c r="O432" s="63">
        <f t="shared" si="32"/>
        <v>345.65722320187052</v>
      </c>
      <c r="P432" s="69">
        <v>2906</v>
      </c>
      <c r="Q432" s="69" t="s">
        <v>12604</v>
      </c>
      <c r="R432" s="70">
        <v>39539</v>
      </c>
      <c r="S432" s="71">
        <f t="shared" si="35"/>
        <v>1.7698952093</v>
      </c>
      <c r="T432" s="63">
        <f t="shared" si="33"/>
        <v>676.77117943006317</v>
      </c>
      <c r="U432" s="63">
        <f t="shared" si="34"/>
        <v>611.77706340493148</v>
      </c>
    </row>
    <row r="433" spans="1:21" x14ac:dyDescent="0.25">
      <c r="A433" s="19" t="s">
        <v>534</v>
      </c>
      <c r="B433" s="19">
        <v>1</v>
      </c>
      <c r="C433" s="19" t="s">
        <v>1595</v>
      </c>
      <c r="D433" s="20" t="s">
        <v>846</v>
      </c>
      <c r="E433" s="20" t="s">
        <v>1596</v>
      </c>
      <c r="F433" s="21">
        <v>2930907</v>
      </c>
      <c r="G433" s="20" t="s">
        <v>1597</v>
      </c>
      <c r="H433" s="22">
        <v>2040.9025999999999</v>
      </c>
      <c r="I433" s="25">
        <v>0.44400000000000001</v>
      </c>
      <c r="J433" s="22">
        <v>16862.96</v>
      </c>
      <c r="K433" s="22">
        <v>451959.22000000003</v>
      </c>
      <c r="L433" s="22">
        <v>468822.18000000005</v>
      </c>
      <c r="M433" s="21" t="s">
        <v>1560</v>
      </c>
      <c r="N433" s="63">
        <f t="shared" si="31"/>
        <v>229.71315730598809</v>
      </c>
      <c r="O433" s="63">
        <f t="shared" si="32"/>
        <v>221.45065619496003</v>
      </c>
      <c r="P433" s="69">
        <v>2901</v>
      </c>
      <c r="Q433" s="69" t="s">
        <v>16003</v>
      </c>
      <c r="R433" s="70">
        <v>39508</v>
      </c>
      <c r="S433" s="71">
        <f t="shared" si="35"/>
        <v>1.7739659683</v>
      </c>
      <c r="T433" s="63">
        <f t="shared" si="33"/>
        <v>407.50332353156739</v>
      </c>
      <c r="U433" s="63">
        <f t="shared" si="34"/>
        <v>392.84592774756265</v>
      </c>
    </row>
    <row r="434" spans="1:21" x14ac:dyDescent="0.25">
      <c r="A434" s="19" t="s">
        <v>534</v>
      </c>
      <c r="B434" s="19">
        <v>1</v>
      </c>
      <c r="C434" s="19" t="s">
        <v>1598</v>
      </c>
      <c r="D434" s="20" t="s">
        <v>730</v>
      </c>
      <c r="E434" s="20" t="s">
        <v>1599</v>
      </c>
      <c r="F434" s="21">
        <v>2931202</v>
      </c>
      <c r="G434" s="20" t="s">
        <v>1600</v>
      </c>
      <c r="H434" s="22">
        <v>1363.8557000000001</v>
      </c>
      <c r="I434" s="25">
        <v>0.33500000000000002</v>
      </c>
      <c r="J434" s="22">
        <v>194493.2</v>
      </c>
      <c r="K434" s="22">
        <v>577238.29</v>
      </c>
      <c r="L434" s="22">
        <v>771731.49</v>
      </c>
      <c r="M434" s="21" t="s">
        <v>1602</v>
      </c>
      <c r="N434" s="63">
        <f t="shared" si="31"/>
        <v>565.84541165168719</v>
      </c>
      <c r="O434" s="63">
        <f t="shared" si="32"/>
        <v>423.24000258971677</v>
      </c>
      <c r="P434" s="69">
        <v>2907</v>
      </c>
      <c r="Q434" s="69" t="s">
        <v>12728</v>
      </c>
      <c r="R434" s="70">
        <v>40299</v>
      </c>
      <c r="S434" s="71">
        <f t="shared" si="35"/>
        <v>1.5864710283000001</v>
      </c>
      <c r="T434" s="63">
        <f t="shared" si="33"/>
        <v>897.69735208188899</v>
      </c>
      <c r="U434" s="63">
        <f t="shared" si="34"/>
        <v>671.4580021262027</v>
      </c>
    </row>
    <row r="435" spans="1:21" x14ac:dyDescent="0.25">
      <c r="A435" s="19" t="s">
        <v>534</v>
      </c>
      <c r="B435" s="19">
        <v>1</v>
      </c>
      <c r="C435" s="19" t="s">
        <v>1603</v>
      </c>
      <c r="D435" s="20" t="s">
        <v>628</v>
      </c>
      <c r="E435" s="20" t="s">
        <v>1604</v>
      </c>
      <c r="F435" s="21">
        <v>2931301</v>
      </c>
      <c r="G435" s="20" t="s">
        <v>1605</v>
      </c>
      <c r="H435" s="22">
        <v>674.42740000000003</v>
      </c>
      <c r="I435" s="25">
        <v>0.52400000000000002</v>
      </c>
      <c r="J435" s="22">
        <v>207330.74</v>
      </c>
      <c r="K435" s="22">
        <v>640877.3899999999</v>
      </c>
      <c r="L435" s="22">
        <v>848208.12999999989</v>
      </c>
      <c r="M435" s="21" t="s">
        <v>1606</v>
      </c>
      <c r="N435" s="63">
        <f t="shared" si="31"/>
        <v>1257.6715151252749</v>
      </c>
      <c r="O435" s="63">
        <f t="shared" si="32"/>
        <v>950.25408220365875</v>
      </c>
      <c r="P435" s="69">
        <v>2906</v>
      </c>
      <c r="Q435" s="69" t="s">
        <v>12604</v>
      </c>
      <c r="R435" s="70">
        <v>40118</v>
      </c>
      <c r="S435" s="71">
        <f t="shared" si="35"/>
        <v>1.6396966998</v>
      </c>
      <c r="T435" s="63">
        <f t="shared" si="33"/>
        <v>2062.199832783379</v>
      </c>
      <c r="U435" s="63">
        <f t="shared" si="34"/>
        <v>1558.1284825608172</v>
      </c>
    </row>
    <row r="436" spans="1:21" x14ac:dyDescent="0.25">
      <c r="A436" s="19" t="s">
        <v>534</v>
      </c>
      <c r="B436" s="19">
        <v>1</v>
      </c>
      <c r="C436" s="19" t="s">
        <v>1607</v>
      </c>
      <c r="D436" s="20" t="s">
        <v>768</v>
      </c>
      <c r="E436" s="20" t="s">
        <v>1608</v>
      </c>
      <c r="F436" s="21">
        <v>2931905</v>
      </c>
      <c r="G436" s="20" t="s">
        <v>1609</v>
      </c>
      <c r="H436" s="22">
        <v>4292.2031999999999</v>
      </c>
      <c r="I436" s="25">
        <v>0.47199999999999998</v>
      </c>
      <c r="J436" s="22">
        <v>91473.07</v>
      </c>
      <c r="K436" s="22">
        <v>214081.58</v>
      </c>
      <c r="L436" s="22">
        <v>305554.65000000002</v>
      </c>
      <c r="M436" s="21" t="s">
        <v>1610</v>
      </c>
      <c r="N436" s="63">
        <f t="shared" si="31"/>
        <v>71.188300218405317</v>
      </c>
      <c r="O436" s="63">
        <f t="shared" si="32"/>
        <v>49.876851123916964</v>
      </c>
      <c r="P436" s="69">
        <v>2906</v>
      </c>
      <c r="Q436" s="69" t="s">
        <v>12604</v>
      </c>
      <c r="R436" s="70">
        <v>35977</v>
      </c>
      <c r="S436" s="71">
        <f t="shared" si="35"/>
        <v>3.3300474919847436</v>
      </c>
      <c r="T436" s="63">
        <f t="shared" si="33"/>
        <v>237.0604206009576</v>
      </c>
      <c r="U436" s="63">
        <f t="shared" si="34"/>
        <v>166.09228299329612</v>
      </c>
    </row>
    <row r="437" spans="1:21" x14ac:dyDescent="0.25">
      <c r="A437" s="19" t="s">
        <v>534</v>
      </c>
      <c r="B437" s="19">
        <v>1</v>
      </c>
      <c r="C437" s="19" t="s">
        <v>1611</v>
      </c>
      <c r="D437" s="20" t="s">
        <v>768</v>
      </c>
      <c r="E437" s="20" t="s">
        <v>1608</v>
      </c>
      <c r="F437" s="21">
        <v>2931905</v>
      </c>
      <c r="G437" s="20" t="s">
        <v>1612</v>
      </c>
      <c r="H437" s="22">
        <v>767.22469999999998</v>
      </c>
      <c r="I437" s="25">
        <v>0.42099999999999999</v>
      </c>
      <c r="J437" s="22">
        <v>60790.58</v>
      </c>
      <c r="K437" s="22">
        <v>44751.3</v>
      </c>
      <c r="L437" s="22">
        <v>105541.88</v>
      </c>
      <c r="M437" s="21" t="s">
        <v>1146</v>
      </c>
      <c r="N437" s="63">
        <f t="shared" si="31"/>
        <v>137.56319367715872</v>
      </c>
      <c r="O437" s="63">
        <f t="shared" si="32"/>
        <v>58.328805107551936</v>
      </c>
      <c r="P437" s="69">
        <v>2906</v>
      </c>
      <c r="Q437" s="69" t="s">
        <v>12604</v>
      </c>
      <c r="R437" s="70">
        <v>35735</v>
      </c>
      <c r="S437" s="71">
        <f t="shared" si="35"/>
        <v>3.4346431255118088</v>
      </c>
      <c r="T437" s="63">
        <f t="shared" si="33"/>
        <v>472.48047748670274</v>
      </c>
      <c r="U437" s="63">
        <f t="shared" si="34"/>
        <v>200.33862948197134</v>
      </c>
    </row>
    <row r="438" spans="1:21" x14ac:dyDescent="0.25">
      <c r="A438" s="19" t="s">
        <v>534</v>
      </c>
      <c r="B438" s="19">
        <v>1</v>
      </c>
      <c r="C438" s="19" t="s">
        <v>1614</v>
      </c>
      <c r="D438" s="20" t="s">
        <v>768</v>
      </c>
      <c r="E438" s="20" t="s">
        <v>1608</v>
      </c>
      <c r="F438" s="21">
        <v>2931905</v>
      </c>
      <c r="G438" s="20" t="s">
        <v>1615</v>
      </c>
      <c r="H438" s="22">
        <v>1361.25</v>
      </c>
      <c r="I438" s="25">
        <v>0.45100000000000001</v>
      </c>
      <c r="J438" s="22">
        <v>74129.52</v>
      </c>
      <c r="K438" s="22">
        <v>588715.63</v>
      </c>
      <c r="L438" s="22">
        <v>662845.15</v>
      </c>
      <c r="M438" s="21" t="s">
        <v>1616</v>
      </c>
      <c r="N438" s="63">
        <f t="shared" si="31"/>
        <v>486.9385858585859</v>
      </c>
      <c r="O438" s="63">
        <f t="shared" si="32"/>
        <v>432.48163820018368</v>
      </c>
      <c r="P438" s="69">
        <v>2906</v>
      </c>
      <c r="Q438" s="69" t="s">
        <v>12604</v>
      </c>
      <c r="R438" s="70">
        <v>40634</v>
      </c>
      <c r="S438" s="71">
        <f t="shared" si="35"/>
        <v>1.5020216581000001</v>
      </c>
      <c r="T438" s="63">
        <f t="shared" si="33"/>
        <v>731.39230212418249</v>
      </c>
      <c r="U438" s="63">
        <f t="shared" si="34"/>
        <v>649.5967873072442</v>
      </c>
    </row>
    <row r="439" spans="1:21" x14ac:dyDescent="0.25">
      <c r="A439" s="19" t="s">
        <v>534</v>
      </c>
      <c r="B439" s="19">
        <v>1</v>
      </c>
      <c r="C439" s="19" t="s">
        <v>1617</v>
      </c>
      <c r="D439" s="20" t="s">
        <v>768</v>
      </c>
      <c r="E439" s="20" t="s">
        <v>1608</v>
      </c>
      <c r="F439" s="21">
        <v>2931905</v>
      </c>
      <c r="G439" s="20" t="s">
        <v>1618</v>
      </c>
      <c r="H439" s="22">
        <v>1379.25</v>
      </c>
      <c r="I439" s="25">
        <v>0.42199999999999999</v>
      </c>
      <c r="J439" s="22">
        <v>541420.43000000005</v>
      </c>
      <c r="K439" s="22">
        <v>1373204.02</v>
      </c>
      <c r="L439" s="22">
        <v>1914624.4500000002</v>
      </c>
      <c r="M439" s="21" t="s">
        <v>1619</v>
      </c>
      <c r="N439" s="63">
        <f t="shared" si="31"/>
        <v>1388.1634584013052</v>
      </c>
      <c r="O439" s="63">
        <f t="shared" si="32"/>
        <v>995.6164727206816</v>
      </c>
      <c r="P439" s="69">
        <v>2906</v>
      </c>
      <c r="Q439" s="69" t="s">
        <v>12604</v>
      </c>
      <c r="R439" s="70">
        <v>40695</v>
      </c>
      <c r="S439" s="71">
        <f t="shared" si="35"/>
        <v>1.4801831834000001</v>
      </c>
      <c r="T439" s="63">
        <f t="shared" si="33"/>
        <v>2054.7362069359974</v>
      </c>
      <c r="U439" s="63">
        <f t="shared" si="34"/>
        <v>1473.694760037178</v>
      </c>
    </row>
    <row r="440" spans="1:21" x14ac:dyDescent="0.25">
      <c r="A440" s="19" t="s">
        <v>534</v>
      </c>
      <c r="B440" s="19">
        <v>1</v>
      </c>
      <c r="C440" s="19" t="s">
        <v>1620</v>
      </c>
      <c r="D440" s="20" t="s">
        <v>768</v>
      </c>
      <c r="E440" s="20" t="s">
        <v>1608</v>
      </c>
      <c r="F440" s="21">
        <v>2931905</v>
      </c>
      <c r="G440" s="20" t="s">
        <v>1621</v>
      </c>
      <c r="H440" s="22">
        <v>1295</v>
      </c>
      <c r="I440" s="25">
        <v>0.66400000000000003</v>
      </c>
      <c r="J440" s="22">
        <v>458753.01</v>
      </c>
      <c r="K440" s="22">
        <v>526127.32999999996</v>
      </c>
      <c r="L440" s="22">
        <v>984880.34</v>
      </c>
      <c r="M440" s="21" t="s">
        <v>1622</v>
      </c>
      <c r="N440" s="63">
        <f t="shared" si="31"/>
        <v>760.52535907335903</v>
      </c>
      <c r="O440" s="63">
        <f t="shared" si="32"/>
        <v>406.27593050193047</v>
      </c>
      <c r="P440" s="69">
        <v>2906</v>
      </c>
      <c r="Q440" s="69" t="s">
        <v>12604</v>
      </c>
      <c r="R440" s="70">
        <v>37653</v>
      </c>
      <c r="S440" s="71">
        <f t="shared" si="35"/>
        <v>2.3694085972000001</v>
      </c>
      <c r="T440" s="63">
        <f t="shared" si="33"/>
        <v>1801.995324177034</v>
      </c>
      <c r="U440" s="63">
        <f t="shared" si="34"/>
        <v>962.63368256670378</v>
      </c>
    </row>
    <row r="441" spans="1:21" x14ac:dyDescent="0.25">
      <c r="A441" s="19" t="s">
        <v>534</v>
      </c>
      <c r="B441" s="19">
        <v>1</v>
      </c>
      <c r="C441" s="19" t="s">
        <v>1623</v>
      </c>
      <c r="D441" s="20" t="s">
        <v>768</v>
      </c>
      <c r="E441" s="20" t="s">
        <v>1608</v>
      </c>
      <c r="F441" s="21">
        <v>2931905</v>
      </c>
      <c r="G441" s="20" t="s">
        <v>1624</v>
      </c>
      <c r="H441" s="22">
        <v>470.7</v>
      </c>
      <c r="I441" s="25">
        <v>0.60499999999999998</v>
      </c>
      <c r="J441" s="22">
        <v>11311.63</v>
      </c>
      <c r="K441" s="22">
        <v>60375.13</v>
      </c>
      <c r="L441" s="22">
        <v>71686.759999999995</v>
      </c>
      <c r="M441" s="21" t="s">
        <v>417</v>
      </c>
      <c r="N441" s="63">
        <f t="shared" si="31"/>
        <v>152.29819417888251</v>
      </c>
      <c r="O441" s="63">
        <f t="shared" si="32"/>
        <v>128.26668791162098</v>
      </c>
      <c r="P441" s="69">
        <v>2906</v>
      </c>
      <c r="Q441" s="69" t="s">
        <v>12604</v>
      </c>
      <c r="R441" s="70">
        <v>36434</v>
      </c>
      <c r="S441" s="71">
        <f t="shared" si="35"/>
        <v>3.1687748953473367</v>
      </c>
      <c r="T441" s="63">
        <f t="shared" si="33"/>
        <v>482.59869432077681</v>
      </c>
      <c r="U441" s="63">
        <f t="shared" si="34"/>
        <v>406.44826056369624</v>
      </c>
    </row>
    <row r="442" spans="1:21" x14ac:dyDescent="0.25">
      <c r="A442" s="19" t="s">
        <v>534</v>
      </c>
      <c r="B442" s="19">
        <v>1</v>
      </c>
      <c r="C442" s="19" t="s">
        <v>1625</v>
      </c>
      <c r="D442" s="20" t="s">
        <v>768</v>
      </c>
      <c r="E442" s="20" t="s">
        <v>1608</v>
      </c>
      <c r="F442" s="21">
        <v>2931905</v>
      </c>
      <c r="G442" s="20" t="s">
        <v>1626</v>
      </c>
      <c r="H442" s="22">
        <v>1402.9222</v>
      </c>
      <c r="I442" s="25">
        <v>0.318</v>
      </c>
      <c r="J442" s="22">
        <v>87479.58</v>
      </c>
      <c r="K442" s="22">
        <v>1218336.3799999999</v>
      </c>
      <c r="L442" s="22">
        <v>1305815.96</v>
      </c>
      <c r="M442" s="21" t="s">
        <v>1628</v>
      </c>
      <c r="N442" s="63">
        <f t="shared" si="31"/>
        <v>930.78287591428807</v>
      </c>
      <c r="O442" s="63">
        <f t="shared" si="32"/>
        <v>868.42761487415328</v>
      </c>
      <c r="P442" s="69">
        <v>2906</v>
      </c>
      <c r="Q442" s="69" t="s">
        <v>12604</v>
      </c>
      <c r="R442" s="70">
        <v>39753</v>
      </c>
      <c r="S442" s="71">
        <f t="shared" si="35"/>
        <v>1.7076656077000001</v>
      </c>
      <c r="T442" s="63">
        <f t="shared" si="33"/>
        <v>1589.4659054349265</v>
      </c>
      <c r="U442" s="63">
        <f t="shared" si="34"/>
        <v>1482.9839706975326</v>
      </c>
    </row>
    <row r="443" spans="1:21" x14ac:dyDescent="0.25">
      <c r="A443" s="19" t="s">
        <v>534</v>
      </c>
      <c r="B443" s="19">
        <v>1</v>
      </c>
      <c r="C443" s="19" t="s">
        <v>1629</v>
      </c>
      <c r="D443" s="20" t="s">
        <v>853</v>
      </c>
      <c r="E443" s="20" t="s">
        <v>1630</v>
      </c>
      <c r="F443" s="21">
        <v>2932101</v>
      </c>
      <c r="G443" s="20" t="s">
        <v>1631</v>
      </c>
      <c r="H443" s="22">
        <v>1108.6474000000001</v>
      </c>
      <c r="I443" s="25">
        <v>0.48799999999999999</v>
      </c>
      <c r="J443" s="22">
        <v>118115.25</v>
      </c>
      <c r="K443" s="22">
        <v>341485.57</v>
      </c>
      <c r="L443" s="22">
        <v>459600.82</v>
      </c>
      <c r="M443" s="21" t="s">
        <v>592</v>
      </c>
      <c r="N443" s="63">
        <f t="shared" si="31"/>
        <v>414.55995837811008</v>
      </c>
      <c r="O443" s="63">
        <f t="shared" si="32"/>
        <v>308.01999806250387</v>
      </c>
      <c r="P443" s="69">
        <v>2906</v>
      </c>
      <c r="Q443" s="69" t="s">
        <v>12604</v>
      </c>
      <c r="R443" s="70">
        <v>37803</v>
      </c>
      <c r="S443" s="71">
        <f t="shared" si="35"/>
        <v>2.2426182975</v>
      </c>
      <c r="T443" s="63">
        <f t="shared" si="33"/>
        <v>929.69974806958805</v>
      </c>
      <c r="U443" s="63">
        <f t="shared" si="34"/>
        <v>690.77128365088572</v>
      </c>
    </row>
    <row r="444" spans="1:21" x14ac:dyDescent="0.25">
      <c r="A444" s="19" t="s">
        <v>534</v>
      </c>
      <c r="B444" s="19">
        <v>1</v>
      </c>
      <c r="C444" s="19" t="s">
        <v>1632</v>
      </c>
      <c r="D444" s="20" t="s">
        <v>542</v>
      </c>
      <c r="E444" s="20" t="s">
        <v>1633</v>
      </c>
      <c r="F444" s="21">
        <v>2932200</v>
      </c>
      <c r="G444" s="20" t="s">
        <v>1634</v>
      </c>
      <c r="H444" s="22">
        <v>965.33</v>
      </c>
      <c r="I444" s="25">
        <v>0.58299999999999996</v>
      </c>
      <c r="J444" s="22">
        <v>288051.76</v>
      </c>
      <c r="K444" s="22">
        <v>270646.65000000002</v>
      </c>
      <c r="L444" s="22">
        <v>558698.41</v>
      </c>
      <c r="M444" s="21" t="s">
        <v>644</v>
      </c>
      <c r="N444" s="63">
        <f t="shared" si="31"/>
        <v>578.76416355028846</v>
      </c>
      <c r="O444" s="63">
        <f t="shared" si="32"/>
        <v>280.36697295225468</v>
      </c>
      <c r="P444" s="69">
        <v>2907</v>
      </c>
      <c r="Q444" s="69" t="s">
        <v>12728</v>
      </c>
      <c r="R444" s="70">
        <v>36373</v>
      </c>
      <c r="S444" s="71">
        <f t="shared" si="35"/>
        <v>3.2094538514069586</v>
      </c>
      <c r="T444" s="63">
        <f t="shared" si="33"/>
        <v>1857.5168737628003</v>
      </c>
      <c r="U444" s="63">
        <f t="shared" si="34"/>
        <v>899.82486114892436</v>
      </c>
    </row>
    <row r="445" spans="1:21" x14ac:dyDescent="0.25">
      <c r="A445" s="19" t="s">
        <v>534</v>
      </c>
      <c r="B445" s="19">
        <v>1</v>
      </c>
      <c r="C445" s="19" t="s">
        <v>1635</v>
      </c>
      <c r="D445" s="20" t="s">
        <v>542</v>
      </c>
      <c r="E445" s="20" t="s">
        <v>1633</v>
      </c>
      <c r="F445" s="21">
        <v>2932200</v>
      </c>
      <c r="G445" s="20" t="s">
        <v>1636</v>
      </c>
      <c r="H445" s="22">
        <v>261.02580999999998</v>
      </c>
      <c r="I445" s="25">
        <v>0.53</v>
      </c>
      <c r="J445" s="22">
        <v>324724.15000000002</v>
      </c>
      <c r="K445" s="22">
        <v>88128.48</v>
      </c>
      <c r="L445" s="22">
        <v>412852.63</v>
      </c>
      <c r="M445" s="21" t="s">
        <v>217</v>
      </c>
      <c r="N445" s="63">
        <f t="shared" si="31"/>
        <v>1581.6544348622078</v>
      </c>
      <c r="O445" s="63">
        <f t="shared" si="32"/>
        <v>337.62362426918628</v>
      </c>
      <c r="P445" s="69">
        <v>2907</v>
      </c>
      <c r="Q445" s="69" t="s">
        <v>12728</v>
      </c>
      <c r="R445" s="70">
        <v>38322</v>
      </c>
      <c r="S445" s="71">
        <f t="shared" si="35"/>
        <v>2.0624892921</v>
      </c>
      <c r="T445" s="63">
        <f t="shared" si="33"/>
        <v>3262.1453357057808</v>
      </c>
      <c r="U445" s="63">
        <f t="shared" si="34"/>
        <v>696.34510981519043</v>
      </c>
    </row>
    <row r="446" spans="1:21" x14ac:dyDescent="0.25">
      <c r="A446" s="19" t="s">
        <v>534</v>
      </c>
      <c r="B446" s="19">
        <v>1</v>
      </c>
      <c r="C446" s="19" t="s">
        <v>1637</v>
      </c>
      <c r="D446" s="20" t="s">
        <v>542</v>
      </c>
      <c r="E446" s="20" t="s">
        <v>1633</v>
      </c>
      <c r="F446" s="21">
        <v>2932200</v>
      </c>
      <c r="G446" s="20" t="s">
        <v>1636</v>
      </c>
      <c r="H446" s="22">
        <v>261.0258</v>
      </c>
      <c r="I446" s="25">
        <v>0.47499999999999998</v>
      </c>
      <c r="J446" s="22">
        <v>239913.9</v>
      </c>
      <c r="K446" s="22">
        <v>296621.89</v>
      </c>
      <c r="L446" s="22">
        <v>536535.79</v>
      </c>
      <c r="M446" s="21" t="s">
        <v>1639</v>
      </c>
      <c r="N446" s="63">
        <f t="shared" si="31"/>
        <v>2055.4894956743742</v>
      </c>
      <c r="O446" s="63">
        <f t="shared" si="32"/>
        <v>1136.3700063365384</v>
      </c>
      <c r="P446" s="69">
        <v>2907</v>
      </c>
      <c r="Q446" s="69" t="s">
        <v>12728</v>
      </c>
      <c r="R446" s="70">
        <v>38018</v>
      </c>
      <c r="S446" s="71">
        <f t="shared" si="35"/>
        <v>2.1845769655999998</v>
      </c>
      <c r="T446" s="63">
        <f t="shared" si="33"/>
        <v>4490.3750052829982</v>
      </c>
      <c r="U446" s="63">
        <f t="shared" si="34"/>
        <v>2482.4877402415277</v>
      </c>
    </row>
    <row r="447" spans="1:21" x14ac:dyDescent="0.25">
      <c r="A447" s="19" t="s">
        <v>534</v>
      </c>
      <c r="B447" s="19">
        <v>1</v>
      </c>
      <c r="C447" s="19" t="s">
        <v>1640</v>
      </c>
      <c r="D447" s="20" t="s">
        <v>542</v>
      </c>
      <c r="E447" s="20" t="s">
        <v>1633</v>
      </c>
      <c r="F447" s="21">
        <v>2932200</v>
      </c>
      <c r="G447" s="20" t="s">
        <v>1641</v>
      </c>
      <c r="H447" s="22">
        <v>909.875</v>
      </c>
      <c r="I447" s="25">
        <v>0.52700000000000002</v>
      </c>
      <c r="J447" s="22">
        <v>310199.34000000003</v>
      </c>
      <c r="K447" s="22">
        <v>161999.34</v>
      </c>
      <c r="L447" s="22">
        <v>472198.68000000005</v>
      </c>
      <c r="M447" s="21" t="s">
        <v>1642</v>
      </c>
      <c r="N447" s="63">
        <f t="shared" ref="N447:N510" si="36">L447/H447</f>
        <v>518.9709355680726</v>
      </c>
      <c r="O447" s="63">
        <f t="shared" ref="O447:O510" si="37">K447/H447</f>
        <v>178.04570957549114</v>
      </c>
      <c r="P447" s="69">
        <v>2907</v>
      </c>
      <c r="Q447" s="69" t="s">
        <v>12728</v>
      </c>
      <c r="R447" s="70">
        <v>35916</v>
      </c>
      <c r="S447" s="71">
        <f t="shared" si="35"/>
        <v>3.3550678742970947</v>
      </c>
      <c r="T447" s="63">
        <f t="shared" ref="T447:T510" si="38">N447*S447</f>
        <v>1741.1827136183479</v>
      </c>
      <c r="U447" s="63">
        <f t="shared" ref="U447:U510" si="39">O447*S447</f>
        <v>597.35544035316093</v>
      </c>
    </row>
    <row r="448" spans="1:21" x14ac:dyDescent="0.25">
      <c r="A448" s="19" t="s">
        <v>534</v>
      </c>
      <c r="B448" s="19">
        <v>1</v>
      </c>
      <c r="C448" s="19" t="s">
        <v>1643</v>
      </c>
      <c r="D448" s="20" t="s">
        <v>542</v>
      </c>
      <c r="E448" s="20" t="s">
        <v>1644</v>
      </c>
      <c r="F448" s="21">
        <v>2932309</v>
      </c>
      <c r="G448" s="20" t="s">
        <v>1645</v>
      </c>
      <c r="H448" s="22">
        <v>243.42</v>
      </c>
      <c r="I448" s="25">
        <v>0.56599999999999995</v>
      </c>
      <c r="J448" s="22">
        <v>283478.78000000003</v>
      </c>
      <c r="K448" s="22">
        <v>449670.47</v>
      </c>
      <c r="L448" s="22">
        <v>733149.25</v>
      </c>
      <c r="M448" s="21" t="s">
        <v>1647</v>
      </c>
      <c r="N448" s="63">
        <f t="shared" si="36"/>
        <v>3011.8694026784983</v>
      </c>
      <c r="O448" s="63">
        <f t="shared" si="37"/>
        <v>1847.3028921206146</v>
      </c>
      <c r="P448" s="69">
        <v>2907</v>
      </c>
      <c r="Q448" s="69" t="s">
        <v>12728</v>
      </c>
      <c r="R448" s="70">
        <v>38749</v>
      </c>
      <c r="S448" s="71">
        <f t="shared" si="35"/>
        <v>1.9219478309</v>
      </c>
      <c r="T448" s="63">
        <f t="shared" si="38"/>
        <v>5788.6558654320188</v>
      </c>
      <c r="U448" s="63">
        <f t="shared" si="39"/>
        <v>3550.4197865265119</v>
      </c>
    </row>
    <row r="449" spans="1:21" x14ac:dyDescent="0.25">
      <c r="A449" s="19" t="s">
        <v>534</v>
      </c>
      <c r="B449" s="19">
        <v>1</v>
      </c>
      <c r="C449" s="19" t="s">
        <v>1648</v>
      </c>
      <c r="D449" s="20" t="s">
        <v>542</v>
      </c>
      <c r="E449" s="20" t="s">
        <v>1649</v>
      </c>
      <c r="F449" s="21">
        <v>2932507</v>
      </c>
      <c r="G449" s="20" t="s">
        <v>1650</v>
      </c>
      <c r="H449" s="22">
        <v>406.38490000000002</v>
      </c>
      <c r="I449" s="25">
        <v>0.373</v>
      </c>
      <c r="J449" s="22">
        <v>589139.68000000005</v>
      </c>
      <c r="K449" s="22">
        <v>509017.31</v>
      </c>
      <c r="L449" s="22">
        <v>1098156.99</v>
      </c>
      <c r="M449" s="21" t="s">
        <v>1651</v>
      </c>
      <c r="N449" s="63">
        <f t="shared" si="36"/>
        <v>2702.2583516267459</v>
      </c>
      <c r="O449" s="63">
        <f t="shared" si="37"/>
        <v>1252.5497625526932</v>
      </c>
      <c r="P449" s="69">
        <v>2907</v>
      </c>
      <c r="Q449" s="69" t="s">
        <v>12728</v>
      </c>
      <c r="R449" s="70">
        <v>41000</v>
      </c>
      <c r="S449" s="71">
        <f t="shared" si="35"/>
        <v>1.4222779001000001</v>
      </c>
      <c r="T449" s="63">
        <f t="shared" si="38"/>
        <v>3843.3623338793759</v>
      </c>
      <c r="U449" s="63">
        <f t="shared" si="39"/>
        <v>1781.4738460541982</v>
      </c>
    </row>
    <row r="450" spans="1:21" x14ac:dyDescent="0.25">
      <c r="A450" s="19" t="s">
        <v>534</v>
      </c>
      <c r="B450" s="19">
        <v>1</v>
      </c>
      <c r="C450" s="19" t="s">
        <v>1652</v>
      </c>
      <c r="D450" s="20" t="s">
        <v>542</v>
      </c>
      <c r="E450" s="20" t="s">
        <v>1649</v>
      </c>
      <c r="F450" s="21">
        <v>2932507</v>
      </c>
      <c r="G450" s="20" t="s">
        <v>1653</v>
      </c>
      <c r="H450" s="22">
        <v>404.36090000000002</v>
      </c>
      <c r="I450" s="25">
        <v>0.45800000000000002</v>
      </c>
      <c r="J450" s="22">
        <v>0</v>
      </c>
      <c r="K450" s="22">
        <v>61600.33</v>
      </c>
      <c r="L450" s="22">
        <v>61600.33</v>
      </c>
      <c r="M450" s="21" t="s">
        <v>983</v>
      </c>
      <c r="N450" s="63">
        <f t="shared" si="36"/>
        <v>152.33997649129776</v>
      </c>
      <c r="O450" s="63">
        <f t="shared" si="37"/>
        <v>152.33997649129776</v>
      </c>
      <c r="P450" s="69">
        <v>2907</v>
      </c>
      <c r="Q450" s="69" t="s">
        <v>12728</v>
      </c>
      <c r="R450" s="70">
        <v>36465</v>
      </c>
      <c r="S450" s="71">
        <f t="shared" si="35"/>
        <v>3.1436260895316916</v>
      </c>
      <c r="T450" s="63">
        <f t="shared" si="38"/>
        <v>478.89992457668819</v>
      </c>
      <c r="U450" s="63">
        <f t="shared" si="39"/>
        <v>478.89992457668819</v>
      </c>
    </row>
    <row r="451" spans="1:21" x14ac:dyDescent="0.25">
      <c r="A451" s="19" t="s">
        <v>534</v>
      </c>
      <c r="B451" s="19">
        <v>1</v>
      </c>
      <c r="C451" s="19" t="s">
        <v>1655</v>
      </c>
      <c r="D451" s="20" t="s">
        <v>542</v>
      </c>
      <c r="E451" s="20" t="s">
        <v>1656</v>
      </c>
      <c r="F451" s="21">
        <v>2932705</v>
      </c>
      <c r="G451" s="20" t="s">
        <v>1657</v>
      </c>
      <c r="H451" s="22">
        <v>383.3503</v>
      </c>
      <c r="I451" s="25">
        <v>0.496</v>
      </c>
      <c r="J451" s="22">
        <v>945127.86</v>
      </c>
      <c r="K451" s="22">
        <v>543911.28999999992</v>
      </c>
      <c r="L451" s="22">
        <v>1489039.1500000001</v>
      </c>
      <c r="M451" s="21" t="s">
        <v>1658</v>
      </c>
      <c r="N451" s="63">
        <f t="shared" si="36"/>
        <v>3884.2780349982772</v>
      </c>
      <c r="O451" s="63">
        <f t="shared" si="37"/>
        <v>1418.8362184665041</v>
      </c>
      <c r="P451" s="69">
        <v>2907</v>
      </c>
      <c r="Q451" s="69" t="s">
        <v>12728</v>
      </c>
      <c r="R451" s="70">
        <v>40087</v>
      </c>
      <c r="S451" s="71">
        <f t="shared" si="35"/>
        <v>1.6426481539</v>
      </c>
      <c r="T451" s="63">
        <f t="shared" si="38"/>
        <v>6380.5021434242399</v>
      </c>
      <c r="U451" s="63">
        <f t="shared" si="39"/>
        <v>2330.6486949504601</v>
      </c>
    </row>
    <row r="452" spans="1:21" x14ac:dyDescent="0.25">
      <c r="A452" s="19" t="s">
        <v>534</v>
      </c>
      <c r="B452" s="19">
        <v>1</v>
      </c>
      <c r="C452" s="19" t="s">
        <v>1659</v>
      </c>
      <c r="D452" s="20" t="s">
        <v>542</v>
      </c>
      <c r="E452" s="20" t="s">
        <v>1656</v>
      </c>
      <c r="F452" s="21">
        <v>2932705</v>
      </c>
      <c r="G452" s="20" t="s">
        <v>1660</v>
      </c>
      <c r="H452" s="22">
        <v>526.28620000000001</v>
      </c>
      <c r="I452" s="25">
        <v>0.65800000000000003</v>
      </c>
      <c r="J452" s="22">
        <v>246048.02</v>
      </c>
      <c r="K452" s="22">
        <v>117195.93</v>
      </c>
      <c r="L452" s="22">
        <v>363243.94999999995</v>
      </c>
      <c r="M452" s="21" t="s">
        <v>1661</v>
      </c>
      <c r="N452" s="63">
        <f t="shared" si="36"/>
        <v>690.20230817376546</v>
      </c>
      <c r="O452" s="63">
        <f t="shared" si="37"/>
        <v>222.68478633868796</v>
      </c>
      <c r="P452" s="69">
        <v>2907</v>
      </c>
      <c r="Q452" s="69" t="s">
        <v>12728</v>
      </c>
      <c r="R452" s="70">
        <v>36069</v>
      </c>
      <c r="S452" s="71">
        <f t="shared" si="35"/>
        <v>3.3608856562199168</v>
      </c>
      <c r="T452" s="63">
        <f t="shared" si="38"/>
        <v>2319.6910374310869</v>
      </c>
      <c r="U452" s="63">
        <f t="shared" si="39"/>
        <v>748.41810426409324</v>
      </c>
    </row>
    <row r="453" spans="1:21" x14ac:dyDescent="0.25">
      <c r="A453" s="19" t="s">
        <v>534</v>
      </c>
      <c r="B453" s="19">
        <v>1</v>
      </c>
      <c r="C453" s="19" t="s">
        <v>1662</v>
      </c>
      <c r="D453" s="20" t="s">
        <v>542</v>
      </c>
      <c r="E453" s="20" t="s">
        <v>1656</v>
      </c>
      <c r="F453" s="21">
        <v>2932705</v>
      </c>
      <c r="G453" s="20" t="s">
        <v>1663</v>
      </c>
      <c r="H453" s="22">
        <v>159.95679999999999</v>
      </c>
      <c r="I453" s="25">
        <v>0.51200000000000001</v>
      </c>
      <c r="J453" s="22">
        <v>94520.82</v>
      </c>
      <c r="K453" s="22">
        <v>64566.94</v>
      </c>
      <c r="L453" s="22">
        <v>159087.76</v>
      </c>
      <c r="M453" s="21" t="s">
        <v>1039</v>
      </c>
      <c r="N453" s="63">
        <f t="shared" si="36"/>
        <v>994.5670330989368</v>
      </c>
      <c r="O453" s="63">
        <f t="shared" si="37"/>
        <v>403.65236113750717</v>
      </c>
      <c r="P453" s="69">
        <v>2907</v>
      </c>
      <c r="Q453" s="69" t="s">
        <v>12728</v>
      </c>
      <c r="R453" s="70">
        <v>37438</v>
      </c>
      <c r="S453" s="71">
        <f t="shared" si="35"/>
        <v>2.6264657185</v>
      </c>
      <c r="T453" s="63">
        <f t="shared" si="38"/>
        <v>2612.1962171846121</v>
      </c>
      <c r="U453" s="63">
        <f t="shared" si="39"/>
        <v>1060.1790887192442</v>
      </c>
    </row>
    <row r="454" spans="1:21" x14ac:dyDescent="0.25">
      <c r="A454" s="19" t="s">
        <v>534</v>
      </c>
      <c r="B454" s="19">
        <v>1</v>
      </c>
      <c r="C454" s="19" t="s">
        <v>1664</v>
      </c>
      <c r="D454" s="20" t="s">
        <v>548</v>
      </c>
      <c r="E454" s="20" t="s">
        <v>1665</v>
      </c>
      <c r="F454" s="21">
        <v>2932804</v>
      </c>
      <c r="G454" s="20" t="s">
        <v>1666</v>
      </c>
      <c r="H454" s="22">
        <v>1878.18</v>
      </c>
      <c r="I454" s="25">
        <v>0.502</v>
      </c>
      <c r="J454" s="22">
        <v>18879.68</v>
      </c>
      <c r="K454" s="22">
        <v>155998.34</v>
      </c>
      <c r="L454" s="22">
        <v>174878.02</v>
      </c>
      <c r="M454" s="21" t="s">
        <v>666</v>
      </c>
      <c r="N454" s="63">
        <f t="shared" si="36"/>
        <v>93.110362159111475</v>
      </c>
      <c r="O454" s="63">
        <f t="shared" si="37"/>
        <v>83.058247878265121</v>
      </c>
      <c r="P454" s="69">
        <v>2906</v>
      </c>
      <c r="Q454" s="69" t="s">
        <v>12604</v>
      </c>
      <c r="R454" s="70">
        <v>36465</v>
      </c>
      <c r="S454" s="71">
        <f t="shared" si="35"/>
        <v>3.1436260895316916</v>
      </c>
      <c r="T454" s="63">
        <f t="shared" si="38"/>
        <v>292.7041636891272</v>
      </c>
      <c r="U454" s="63">
        <f t="shared" si="39"/>
        <v>261.1040749809045</v>
      </c>
    </row>
    <row r="455" spans="1:21" x14ac:dyDescent="0.25">
      <c r="A455" s="19" t="s">
        <v>534</v>
      </c>
      <c r="B455" s="19">
        <v>1</v>
      </c>
      <c r="C455" s="19" t="s">
        <v>1667</v>
      </c>
      <c r="D455" s="20" t="s">
        <v>548</v>
      </c>
      <c r="E455" s="20" t="s">
        <v>1665</v>
      </c>
      <c r="F455" s="21">
        <v>2932804</v>
      </c>
      <c r="G455" s="20" t="s">
        <v>1668</v>
      </c>
      <c r="H455" s="22">
        <v>1242.788</v>
      </c>
      <c r="I455" s="25">
        <v>0.434</v>
      </c>
      <c r="J455" s="22">
        <v>7194.13</v>
      </c>
      <c r="K455" s="22">
        <v>190069.3</v>
      </c>
      <c r="L455" s="22">
        <v>197263.43</v>
      </c>
      <c r="M455" s="21" t="s">
        <v>1670</v>
      </c>
      <c r="N455" s="63">
        <f t="shared" si="36"/>
        <v>158.7265326025034</v>
      </c>
      <c r="O455" s="63">
        <f t="shared" si="37"/>
        <v>152.93783010457133</v>
      </c>
      <c r="P455" s="69">
        <v>2906</v>
      </c>
      <c r="Q455" s="69" t="s">
        <v>12604</v>
      </c>
      <c r="R455" s="70">
        <v>38292</v>
      </c>
      <c r="S455" s="71">
        <f t="shared" si="35"/>
        <v>2.0754829745999999</v>
      </c>
      <c r="T455" s="63">
        <f t="shared" si="38"/>
        <v>329.43421603378761</v>
      </c>
      <c r="U455" s="63">
        <f t="shared" si="39"/>
        <v>317.4198625543051</v>
      </c>
    </row>
    <row r="456" spans="1:21" x14ac:dyDescent="0.25">
      <c r="A456" s="19" t="s">
        <v>534</v>
      </c>
      <c r="B456" s="19">
        <v>1</v>
      </c>
      <c r="C456" s="19" t="s">
        <v>1671</v>
      </c>
      <c r="D456" s="20" t="s">
        <v>599</v>
      </c>
      <c r="E456" s="20" t="s">
        <v>599</v>
      </c>
      <c r="F456" s="21">
        <v>2933307</v>
      </c>
      <c r="G456" s="20" t="s">
        <v>1672</v>
      </c>
      <c r="H456" s="22">
        <v>1443.8</v>
      </c>
      <c r="I456" s="25">
        <v>0.46100000000000002</v>
      </c>
      <c r="J456" s="22">
        <v>190918.14</v>
      </c>
      <c r="K456" s="22">
        <v>197777.57</v>
      </c>
      <c r="L456" s="22">
        <v>388695.71</v>
      </c>
      <c r="M456" s="21" t="s">
        <v>873</v>
      </c>
      <c r="N456" s="63">
        <f t="shared" si="36"/>
        <v>269.21714226347143</v>
      </c>
      <c r="O456" s="63">
        <f t="shared" si="37"/>
        <v>136.98404903726279</v>
      </c>
      <c r="P456" s="69">
        <v>2909</v>
      </c>
      <c r="Q456" s="69" t="s">
        <v>12769</v>
      </c>
      <c r="R456" s="70">
        <v>36039</v>
      </c>
      <c r="S456" s="71">
        <f t="shared" si="35"/>
        <v>3.346096831630871</v>
      </c>
      <c r="T456" s="63">
        <f t="shared" si="38"/>
        <v>900.82662674851917</v>
      </c>
      <c r="U456" s="63">
        <f t="shared" si="39"/>
        <v>458.36189246755288</v>
      </c>
    </row>
    <row r="457" spans="1:21" x14ac:dyDescent="0.25">
      <c r="A457" s="19" t="s">
        <v>534</v>
      </c>
      <c r="B457" s="19">
        <v>1</v>
      </c>
      <c r="C457" s="19" t="s">
        <v>1673</v>
      </c>
      <c r="D457" s="20" t="s">
        <v>599</v>
      </c>
      <c r="E457" s="20" t="s">
        <v>599</v>
      </c>
      <c r="F457" s="21">
        <v>2933307</v>
      </c>
      <c r="G457" s="20" t="s">
        <v>1674</v>
      </c>
      <c r="H457" s="22">
        <v>3273.5102000000002</v>
      </c>
      <c r="I457" s="25">
        <v>0.378</v>
      </c>
      <c r="J457" s="22">
        <v>802493.53</v>
      </c>
      <c r="K457" s="22">
        <v>5702357.4199999999</v>
      </c>
      <c r="L457" s="22">
        <v>6504850.9500000002</v>
      </c>
      <c r="M457" s="21" t="s">
        <v>132</v>
      </c>
      <c r="N457" s="63">
        <f t="shared" si="36"/>
        <v>1987.1179720167054</v>
      </c>
      <c r="O457" s="63">
        <f t="shared" si="37"/>
        <v>1741.9702617697662</v>
      </c>
      <c r="P457" s="69">
        <v>2909</v>
      </c>
      <c r="Q457" s="69" t="s">
        <v>12769</v>
      </c>
      <c r="R457" s="70">
        <v>40483</v>
      </c>
      <c r="S457" s="71">
        <f t="shared" si="35"/>
        <v>1.5612052225999999</v>
      </c>
      <c r="T457" s="63">
        <f t="shared" si="38"/>
        <v>3102.2989558348008</v>
      </c>
      <c r="U457" s="63">
        <f t="shared" si="39"/>
        <v>2719.5730702888482</v>
      </c>
    </row>
    <row r="458" spans="1:21" x14ac:dyDescent="0.25">
      <c r="A458" s="19" t="s">
        <v>534</v>
      </c>
      <c r="B458" s="19">
        <v>1</v>
      </c>
      <c r="C458" s="19" t="s">
        <v>1675</v>
      </c>
      <c r="D458" s="20" t="s">
        <v>548</v>
      </c>
      <c r="E458" s="20" t="s">
        <v>1676</v>
      </c>
      <c r="F458" s="21">
        <v>2933406</v>
      </c>
      <c r="G458" s="20" t="s">
        <v>1677</v>
      </c>
      <c r="H458" s="22">
        <v>325.24020000000002</v>
      </c>
      <c r="I458" s="25">
        <v>0.33100000000000002</v>
      </c>
      <c r="J458" s="22">
        <v>17985.349999999999</v>
      </c>
      <c r="K458" s="22">
        <v>171133.92</v>
      </c>
      <c r="L458" s="22">
        <v>189119.27000000002</v>
      </c>
      <c r="M458" s="21" t="s">
        <v>338</v>
      </c>
      <c r="N458" s="63">
        <f t="shared" si="36"/>
        <v>581.47569088937962</v>
      </c>
      <c r="O458" s="63">
        <f t="shared" si="37"/>
        <v>526.17702239760035</v>
      </c>
      <c r="P458" s="69">
        <v>2906</v>
      </c>
      <c r="Q458" s="69" t="s">
        <v>12604</v>
      </c>
      <c r="R458" s="70">
        <v>40118</v>
      </c>
      <c r="S458" s="71">
        <f t="shared" si="35"/>
        <v>1.6396966998</v>
      </c>
      <c r="T458" s="63">
        <f t="shared" si="38"/>
        <v>953.44377136524065</v>
      </c>
      <c r="U458" s="63">
        <f t="shared" si="39"/>
        <v>862.770727135936</v>
      </c>
    </row>
    <row r="459" spans="1:21" x14ac:dyDescent="0.25">
      <c r="A459" s="19" t="s">
        <v>534</v>
      </c>
      <c r="B459" s="19">
        <v>1</v>
      </c>
      <c r="C459" s="19" t="s">
        <v>1678</v>
      </c>
      <c r="D459" s="20" t="s">
        <v>846</v>
      </c>
      <c r="E459" s="20" t="s">
        <v>1679</v>
      </c>
      <c r="F459" s="21">
        <v>2933455</v>
      </c>
      <c r="G459" s="20" t="s">
        <v>89</v>
      </c>
      <c r="H459" s="22">
        <v>6991.8253999999997</v>
      </c>
      <c r="I459" s="25">
        <v>0.44400000000000001</v>
      </c>
      <c r="J459" s="22">
        <v>330150.92</v>
      </c>
      <c r="K459" s="22">
        <v>1048658.6599999999</v>
      </c>
      <c r="L459" s="22">
        <v>1378809.5799999998</v>
      </c>
      <c r="M459" s="21" t="s">
        <v>1680</v>
      </c>
      <c r="N459" s="63">
        <f t="shared" si="36"/>
        <v>197.20309091242467</v>
      </c>
      <c r="O459" s="63">
        <f t="shared" si="37"/>
        <v>149.98353076722998</v>
      </c>
      <c r="P459" s="69">
        <v>2901</v>
      </c>
      <c r="Q459" s="69" t="s">
        <v>16003</v>
      </c>
      <c r="R459" s="70">
        <v>37591</v>
      </c>
      <c r="S459" s="71">
        <f t="shared" si="35"/>
        <v>2.4900207354999999</v>
      </c>
      <c r="T459" s="63">
        <f t="shared" si="38"/>
        <v>491.03978547662905</v>
      </c>
      <c r="U459" s="63">
        <f t="shared" si="39"/>
        <v>373.46210159390483</v>
      </c>
    </row>
    <row r="460" spans="1:21" x14ac:dyDescent="0.25">
      <c r="A460" s="19" t="s">
        <v>534</v>
      </c>
      <c r="B460" s="19">
        <v>1</v>
      </c>
      <c r="C460" s="19" t="s">
        <v>1681</v>
      </c>
      <c r="D460" s="20" t="s">
        <v>542</v>
      </c>
      <c r="E460" s="20" t="s">
        <v>1682</v>
      </c>
      <c r="F460" s="21">
        <v>2933505</v>
      </c>
      <c r="G460" s="20" t="s">
        <v>442</v>
      </c>
      <c r="H460" s="22">
        <v>304.68</v>
      </c>
      <c r="I460" s="25">
        <v>0.42199999999999999</v>
      </c>
      <c r="J460" s="22">
        <v>104709.91</v>
      </c>
      <c r="K460" s="22">
        <v>109173.91</v>
      </c>
      <c r="L460" s="22">
        <v>213883.82</v>
      </c>
      <c r="M460" s="21" t="s">
        <v>1001</v>
      </c>
      <c r="N460" s="63">
        <f t="shared" si="36"/>
        <v>701.99494551660757</v>
      </c>
      <c r="O460" s="63">
        <f t="shared" si="37"/>
        <v>358.32319154522776</v>
      </c>
      <c r="P460" s="69">
        <v>2907</v>
      </c>
      <c r="Q460" s="69" t="s">
        <v>12728</v>
      </c>
      <c r="R460" s="70">
        <v>37926</v>
      </c>
      <c r="S460" s="71">
        <f t="shared" si="35"/>
        <v>2.2133057106999998</v>
      </c>
      <c r="T460" s="63">
        <f t="shared" si="38"/>
        <v>1553.7294217944427</v>
      </c>
      <c r="U460" s="63">
        <f t="shared" si="39"/>
        <v>793.07876612330244</v>
      </c>
    </row>
    <row r="461" spans="1:21" x14ac:dyDescent="0.25">
      <c r="A461" s="19" t="s">
        <v>534</v>
      </c>
      <c r="B461" s="19">
        <v>1</v>
      </c>
      <c r="C461" s="19" t="s">
        <v>1683</v>
      </c>
      <c r="D461" s="20" t="s">
        <v>542</v>
      </c>
      <c r="E461" s="20" t="s">
        <v>1682</v>
      </c>
      <c r="F461" s="21">
        <v>2933505</v>
      </c>
      <c r="G461" s="20" t="s">
        <v>1684</v>
      </c>
      <c r="H461" s="22">
        <v>1288.925</v>
      </c>
      <c r="I461" s="25">
        <v>0.438</v>
      </c>
      <c r="J461" s="22">
        <v>626940.57999999996</v>
      </c>
      <c r="K461" s="22">
        <v>284284.96999999997</v>
      </c>
      <c r="L461" s="22">
        <v>911225.54999999993</v>
      </c>
      <c r="M461" s="21" t="s">
        <v>564</v>
      </c>
      <c r="N461" s="63">
        <f t="shared" si="36"/>
        <v>706.9655332932482</v>
      </c>
      <c r="O461" s="63">
        <f t="shared" si="37"/>
        <v>220.55974552437107</v>
      </c>
      <c r="P461" s="69">
        <v>2907</v>
      </c>
      <c r="Q461" s="69" t="s">
        <v>12728</v>
      </c>
      <c r="R461" s="70">
        <v>36039</v>
      </c>
      <c r="S461" s="71">
        <f t="shared" si="35"/>
        <v>3.346096831630871</v>
      </c>
      <c r="T461" s="63">
        <f t="shared" si="38"/>
        <v>2365.575131024767</v>
      </c>
      <c r="U461" s="63">
        <f t="shared" si="39"/>
        <v>738.01426568440922</v>
      </c>
    </row>
    <row r="462" spans="1:21" x14ac:dyDescent="0.25">
      <c r="A462" s="19" t="s">
        <v>534</v>
      </c>
      <c r="B462" s="19">
        <v>1</v>
      </c>
      <c r="C462" s="19" t="s">
        <v>1685</v>
      </c>
      <c r="D462" s="20" t="s">
        <v>542</v>
      </c>
      <c r="E462" s="20" t="s">
        <v>1682</v>
      </c>
      <c r="F462" s="21">
        <v>2933505</v>
      </c>
      <c r="G462" s="20" t="s">
        <v>1686</v>
      </c>
      <c r="H462" s="22">
        <v>988.24760000000003</v>
      </c>
      <c r="I462" s="25">
        <v>0.47599999999999998</v>
      </c>
      <c r="J462" s="22">
        <v>207889.28</v>
      </c>
      <c r="K462" s="22">
        <v>232069.16</v>
      </c>
      <c r="L462" s="22">
        <v>439958.44</v>
      </c>
      <c r="M462" s="21" t="s">
        <v>1687</v>
      </c>
      <c r="N462" s="63">
        <f t="shared" si="36"/>
        <v>445.19049679452797</v>
      </c>
      <c r="O462" s="63">
        <f t="shared" si="37"/>
        <v>234.82896391552077</v>
      </c>
      <c r="P462" s="69">
        <v>2907</v>
      </c>
      <c r="Q462" s="69" t="s">
        <v>12728</v>
      </c>
      <c r="R462" s="70">
        <v>35886</v>
      </c>
      <c r="S462" s="71">
        <f t="shared" si="35"/>
        <v>3.3624476018381779</v>
      </c>
      <c r="T462" s="63">
        <f t="shared" si="38"/>
        <v>1496.9297183079077</v>
      </c>
      <c r="U462" s="63">
        <f t="shared" si="39"/>
        <v>789.60008655988679</v>
      </c>
    </row>
    <row r="463" spans="1:21" x14ac:dyDescent="0.25">
      <c r="A463" s="19" t="s">
        <v>534</v>
      </c>
      <c r="B463" s="19">
        <v>1</v>
      </c>
      <c r="C463" s="19" t="s">
        <v>1688</v>
      </c>
      <c r="D463" s="20" t="s">
        <v>570</v>
      </c>
      <c r="E463" s="20" t="s">
        <v>1689</v>
      </c>
      <c r="F463" s="21">
        <v>2933604</v>
      </c>
      <c r="G463" s="20" t="s">
        <v>1690</v>
      </c>
      <c r="H463" s="22">
        <v>3927.9942999999998</v>
      </c>
      <c r="I463" s="25">
        <v>0.38200000000000001</v>
      </c>
      <c r="J463" s="22">
        <v>7781.45</v>
      </c>
      <c r="K463" s="22">
        <v>222342.59</v>
      </c>
      <c r="L463" s="22">
        <v>230124.04</v>
      </c>
      <c r="M463" s="21" t="s">
        <v>1691</v>
      </c>
      <c r="N463" s="63">
        <f t="shared" si="36"/>
        <v>58.585634912963094</v>
      </c>
      <c r="O463" s="63">
        <f t="shared" si="37"/>
        <v>56.604611162495836</v>
      </c>
      <c r="P463" s="69">
        <v>2903</v>
      </c>
      <c r="Q463" s="69" t="s">
        <v>12575</v>
      </c>
      <c r="R463" s="70">
        <v>37561</v>
      </c>
      <c r="S463" s="71">
        <f t="shared" si="35"/>
        <v>2.5418131667999999</v>
      </c>
      <c r="T463" s="63">
        <f t="shared" si="38"/>
        <v>148.91373820710737</v>
      </c>
      <c r="U463" s="63">
        <f t="shared" si="39"/>
        <v>143.87834595442615</v>
      </c>
    </row>
    <row r="464" spans="1:21" x14ac:dyDescent="0.25">
      <c r="A464" s="19" t="s">
        <v>534</v>
      </c>
      <c r="B464" s="19">
        <v>1</v>
      </c>
      <c r="C464" s="19" t="s">
        <v>1692</v>
      </c>
      <c r="D464" s="20" t="s">
        <v>570</v>
      </c>
      <c r="E464" s="20" t="s">
        <v>1689</v>
      </c>
      <c r="F464" s="21">
        <v>2933604</v>
      </c>
      <c r="G464" s="20" t="s">
        <v>1693</v>
      </c>
      <c r="H464" s="22">
        <v>3200</v>
      </c>
      <c r="I464" s="25">
        <v>0.38500000000000001</v>
      </c>
      <c r="J464" s="22">
        <v>5605.98</v>
      </c>
      <c r="K464" s="22">
        <v>194003.42</v>
      </c>
      <c r="L464" s="22">
        <v>199609.40000000002</v>
      </c>
      <c r="M464" s="21" t="s">
        <v>1691</v>
      </c>
      <c r="N464" s="63">
        <f t="shared" si="36"/>
        <v>62.377937500000009</v>
      </c>
      <c r="O464" s="63">
        <f t="shared" si="37"/>
        <v>60.626068750000002</v>
      </c>
      <c r="P464" s="69">
        <v>2903</v>
      </c>
      <c r="Q464" s="69" t="s">
        <v>12575</v>
      </c>
      <c r="R464" s="70">
        <v>37561</v>
      </c>
      <c r="S464" s="71">
        <f t="shared" si="35"/>
        <v>2.5418131667999999</v>
      </c>
      <c r="T464" s="63">
        <f t="shared" si="38"/>
        <v>158.55306285532748</v>
      </c>
      <c r="U464" s="63">
        <f t="shared" si="39"/>
        <v>154.10013980007201</v>
      </c>
    </row>
    <row r="465" spans="1:21" x14ac:dyDescent="0.25">
      <c r="A465" s="19" t="s">
        <v>534</v>
      </c>
      <c r="B465" s="19">
        <v>1</v>
      </c>
      <c r="C465" s="19" t="s">
        <v>1694</v>
      </c>
      <c r="D465" s="20" t="s">
        <v>570</v>
      </c>
      <c r="E465" s="20" t="s">
        <v>1689</v>
      </c>
      <c r="F465" s="21">
        <v>2933604</v>
      </c>
      <c r="G465" s="20" t="s">
        <v>1695</v>
      </c>
      <c r="H465" s="22">
        <v>2327.1325999999999</v>
      </c>
      <c r="I465" s="25">
        <v>0.498</v>
      </c>
      <c r="J465" s="22">
        <v>25449.37</v>
      </c>
      <c r="K465" s="22">
        <v>40003.410000000003</v>
      </c>
      <c r="L465" s="22">
        <v>65452.78</v>
      </c>
      <c r="M465" s="21" t="s">
        <v>1055</v>
      </c>
      <c r="N465" s="63">
        <f t="shared" si="36"/>
        <v>28.125934895158103</v>
      </c>
      <c r="O465" s="63">
        <f t="shared" si="37"/>
        <v>17.190000260406308</v>
      </c>
      <c r="P465" s="69">
        <v>2903</v>
      </c>
      <c r="Q465" s="69" t="s">
        <v>12575</v>
      </c>
      <c r="R465" s="70">
        <v>37803</v>
      </c>
      <c r="S465" s="71">
        <f t="shared" si="35"/>
        <v>2.2426182975</v>
      </c>
      <c r="T465" s="63">
        <f t="shared" si="38"/>
        <v>63.075736230175302</v>
      </c>
      <c r="U465" s="63">
        <f t="shared" si="39"/>
        <v>38.550609118016951</v>
      </c>
    </row>
    <row r="466" spans="1:21" x14ac:dyDescent="0.25">
      <c r="A466" s="19" t="s">
        <v>1696</v>
      </c>
      <c r="B466" s="19">
        <v>1</v>
      </c>
      <c r="C466" s="19" t="s">
        <v>1697</v>
      </c>
      <c r="D466" s="20" t="s">
        <v>1698</v>
      </c>
      <c r="E466" s="20" t="s">
        <v>1699</v>
      </c>
      <c r="F466" s="21">
        <v>2300200</v>
      </c>
      <c r="G466" s="20" t="s">
        <v>1700</v>
      </c>
      <c r="H466" s="22">
        <v>1534.1</v>
      </c>
      <c r="I466" s="25">
        <v>0.57799999999999996</v>
      </c>
      <c r="J466" s="22">
        <v>28435.1</v>
      </c>
      <c r="K466" s="22">
        <v>110584.15</v>
      </c>
      <c r="L466" s="22">
        <v>139019.25</v>
      </c>
      <c r="M466" s="21" t="s">
        <v>1702</v>
      </c>
      <c r="N466" s="63">
        <f t="shared" si="36"/>
        <v>90.619418551593768</v>
      </c>
      <c r="O466" s="63">
        <f t="shared" si="37"/>
        <v>72.084055798187862</v>
      </c>
      <c r="P466" s="69">
        <v>2301</v>
      </c>
      <c r="Q466" s="69" t="s">
        <v>12004</v>
      </c>
      <c r="R466" s="70">
        <v>38777</v>
      </c>
      <c r="S466" s="71">
        <f t="shared" si="35"/>
        <v>1.9120054028</v>
      </c>
      <c r="T466" s="63">
        <f t="shared" si="38"/>
        <v>173.26481786924182</v>
      </c>
      <c r="U466" s="63">
        <f t="shared" si="39"/>
        <v>137.82510414187186</v>
      </c>
    </row>
    <row r="467" spans="1:21" x14ac:dyDescent="0.25">
      <c r="A467" s="19" t="s">
        <v>1696</v>
      </c>
      <c r="B467" s="19">
        <v>1</v>
      </c>
      <c r="C467" s="19" t="s">
        <v>1703</v>
      </c>
      <c r="D467" s="20" t="s">
        <v>1704</v>
      </c>
      <c r="E467" s="20" t="s">
        <v>1705</v>
      </c>
      <c r="F467" s="21">
        <v>2300754</v>
      </c>
      <c r="G467" s="20" t="s">
        <v>1706</v>
      </c>
      <c r="H467" s="22">
        <v>1100.0359000000001</v>
      </c>
      <c r="I467" s="25">
        <v>0.495</v>
      </c>
      <c r="J467" s="22">
        <v>9072.18</v>
      </c>
      <c r="K467" s="22">
        <v>51195.67</v>
      </c>
      <c r="L467" s="22">
        <v>60267.85</v>
      </c>
      <c r="M467" s="21" t="s">
        <v>1642</v>
      </c>
      <c r="N467" s="63">
        <f t="shared" si="36"/>
        <v>54.787166491566317</v>
      </c>
      <c r="O467" s="63">
        <f t="shared" si="37"/>
        <v>46.539999285477862</v>
      </c>
      <c r="P467" s="69">
        <v>2301</v>
      </c>
      <c r="Q467" s="69" t="s">
        <v>12004</v>
      </c>
      <c r="R467" s="70">
        <v>35916</v>
      </c>
      <c r="S467" s="71">
        <f t="shared" si="35"/>
        <v>3.3550678742970947</v>
      </c>
      <c r="T467" s="63">
        <f t="shared" si="38"/>
        <v>183.81466221962043</v>
      </c>
      <c r="U467" s="63">
        <f t="shared" si="39"/>
        <v>156.14485647251652</v>
      </c>
    </row>
    <row r="468" spans="1:21" x14ac:dyDescent="0.25">
      <c r="A468" s="19" t="s">
        <v>1696</v>
      </c>
      <c r="B468" s="19">
        <v>1</v>
      </c>
      <c r="C468" s="19" t="s">
        <v>1708</v>
      </c>
      <c r="D468" s="20" t="s">
        <v>1704</v>
      </c>
      <c r="E468" s="20" t="s">
        <v>1705</v>
      </c>
      <c r="F468" s="21">
        <v>2300754</v>
      </c>
      <c r="G468" s="20" t="s">
        <v>1709</v>
      </c>
      <c r="H468" s="22">
        <v>1100.0350000000001</v>
      </c>
      <c r="I468" s="25">
        <v>0.49299999999999999</v>
      </c>
      <c r="J468" s="22">
        <v>0</v>
      </c>
      <c r="K468" s="22">
        <v>48789.3</v>
      </c>
      <c r="L468" s="22">
        <v>48789.3</v>
      </c>
      <c r="M468" s="21" t="s">
        <v>1642</v>
      </c>
      <c r="N468" s="63">
        <f t="shared" si="36"/>
        <v>44.352497875067613</v>
      </c>
      <c r="O468" s="63">
        <f t="shared" si="37"/>
        <v>44.352497875067613</v>
      </c>
      <c r="P468" s="69">
        <v>2301</v>
      </c>
      <c r="Q468" s="69" t="s">
        <v>12004</v>
      </c>
      <c r="R468" s="70">
        <v>35916</v>
      </c>
      <c r="S468" s="71">
        <f t="shared" si="35"/>
        <v>3.3550678742970947</v>
      </c>
      <c r="T468" s="63">
        <f t="shared" si="38"/>
        <v>148.80564076546952</v>
      </c>
      <c r="U468" s="63">
        <f t="shared" si="39"/>
        <v>148.80564076546952</v>
      </c>
    </row>
    <row r="469" spans="1:21" x14ac:dyDescent="0.25">
      <c r="A469" s="19" t="s">
        <v>1696</v>
      </c>
      <c r="B469" s="19">
        <v>1</v>
      </c>
      <c r="C469" s="19" t="s">
        <v>1710</v>
      </c>
      <c r="D469" s="20" t="s">
        <v>1704</v>
      </c>
      <c r="E469" s="20" t="s">
        <v>1705</v>
      </c>
      <c r="F469" s="21">
        <v>2300754</v>
      </c>
      <c r="G469" s="20" t="s">
        <v>1711</v>
      </c>
      <c r="H469" s="22">
        <v>1100.3931</v>
      </c>
      <c r="I469" s="25">
        <v>0.51</v>
      </c>
      <c r="J469" s="22">
        <v>5679.21</v>
      </c>
      <c r="K469" s="22">
        <v>42211.08</v>
      </c>
      <c r="L469" s="22">
        <v>47890.29</v>
      </c>
      <c r="M469" s="21" t="s">
        <v>1642</v>
      </c>
      <c r="N469" s="63">
        <f t="shared" si="36"/>
        <v>43.521074423312903</v>
      </c>
      <c r="O469" s="63">
        <f t="shared" si="37"/>
        <v>38.360000621596051</v>
      </c>
      <c r="P469" s="69">
        <v>2301</v>
      </c>
      <c r="Q469" s="69" t="s">
        <v>12004</v>
      </c>
      <c r="R469" s="70">
        <v>35916</v>
      </c>
      <c r="S469" s="71">
        <f t="shared" si="35"/>
        <v>3.3550678742970947</v>
      </c>
      <c r="T469" s="63">
        <f t="shared" si="38"/>
        <v>146.01615865255008</v>
      </c>
      <c r="U469" s="63">
        <f t="shared" si="39"/>
        <v>128.70040574353348</v>
      </c>
    </row>
    <row r="470" spans="1:21" x14ac:dyDescent="0.25">
      <c r="A470" s="19" t="s">
        <v>1696</v>
      </c>
      <c r="B470" s="19">
        <v>1</v>
      </c>
      <c r="C470" s="19" t="s">
        <v>1712</v>
      </c>
      <c r="D470" s="20" t="s">
        <v>1713</v>
      </c>
      <c r="E470" s="20" t="s">
        <v>1714</v>
      </c>
      <c r="F470" s="21">
        <v>2301109</v>
      </c>
      <c r="G470" s="20" t="s">
        <v>1715</v>
      </c>
      <c r="H470" s="22">
        <v>3810.4</v>
      </c>
      <c r="I470" s="25">
        <v>0.41299999999999998</v>
      </c>
      <c r="J470" s="22">
        <v>200724.54</v>
      </c>
      <c r="K470" s="22">
        <v>424441.21</v>
      </c>
      <c r="L470" s="22">
        <v>625165.75</v>
      </c>
      <c r="M470" s="21" t="s">
        <v>1717</v>
      </c>
      <c r="N470" s="63">
        <f t="shared" si="36"/>
        <v>164.06827367205543</v>
      </c>
      <c r="O470" s="63">
        <f t="shared" si="37"/>
        <v>111.39019787948772</v>
      </c>
      <c r="P470" s="69">
        <v>2401</v>
      </c>
      <c r="Q470" s="69" t="s">
        <v>11392</v>
      </c>
      <c r="R470" s="70">
        <v>38565</v>
      </c>
      <c r="S470" s="71">
        <f t="shared" si="35"/>
        <v>1.9738144281000001</v>
      </c>
      <c r="T470" s="63">
        <f t="shared" si="38"/>
        <v>323.8403257673624</v>
      </c>
      <c r="U470" s="63">
        <f t="shared" si="39"/>
        <v>219.86357972344689</v>
      </c>
    </row>
    <row r="471" spans="1:21" x14ac:dyDescent="0.25">
      <c r="A471" s="19" t="s">
        <v>1696</v>
      </c>
      <c r="B471" s="19">
        <v>1</v>
      </c>
      <c r="C471" s="19" t="s">
        <v>1718</v>
      </c>
      <c r="D471" s="20" t="s">
        <v>1719</v>
      </c>
      <c r="E471" s="20" t="s">
        <v>1720</v>
      </c>
      <c r="F471" s="21">
        <v>2301208</v>
      </c>
      <c r="G471" s="20" t="s">
        <v>1721</v>
      </c>
      <c r="H471" s="22">
        <v>737.42949999999996</v>
      </c>
      <c r="I471" s="25">
        <v>0.38</v>
      </c>
      <c r="J471" s="22">
        <v>545810.68000000005</v>
      </c>
      <c r="K471" s="22">
        <v>117614.72</v>
      </c>
      <c r="L471" s="22">
        <v>663425.4</v>
      </c>
      <c r="M471" s="21" t="s">
        <v>1723</v>
      </c>
      <c r="N471" s="63">
        <f t="shared" si="36"/>
        <v>899.6458644521274</v>
      </c>
      <c r="O471" s="63">
        <f t="shared" si="37"/>
        <v>159.4928328741934</v>
      </c>
      <c r="P471" s="69">
        <v>2302</v>
      </c>
      <c r="Q471" s="69" t="s">
        <v>15639</v>
      </c>
      <c r="R471" s="70">
        <v>40238</v>
      </c>
      <c r="S471" s="71">
        <f t="shared" si="35"/>
        <v>1.6028535627</v>
      </c>
      <c r="T471" s="63">
        <f t="shared" si="38"/>
        <v>1442.0005790054138</v>
      </c>
      <c r="U471" s="63">
        <f t="shared" si="39"/>
        <v>255.64365539751657</v>
      </c>
    </row>
    <row r="472" spans="1:21" x14ac:dyDescent="0.25">
      <c r="A472" s="19" t="s">
        <v>1696</v>
      </c>
      <c r="B472" s="19">
        <v>1</v>
      </c>
      <c r="C472" s="19" t="s">
        <v>1724</v>
      </c>
      <c r="D472" s="20" t="s">
        <v>1725</v>
      </c>
      <c r="E472" s="20" t="s">
        <v>1726</v>
      </c>
      <c r="F472" s="21">
        <v>2301505</v>
      </c>
      <c r="G472" s="20" t="s">
        <v>1727</v>
      </c>
      <c r="H472" s="22">
        <v>2799.9549999999999</v>
      </c>
      <c r="I472" s="25">
        <v>0.52</v>
      </c>
      <c r="J472" s="22">
        <v>273056</v>
      </c>
      <c r="K472" s="22">
        <v>140025.75</v>
      </c>
      <c r="L472" s="22">
        <v>413081.75</v>
      </c>
      <c r="M472" s="21" t="s">
        <v>1729</v>
      </c>
      <c r="N472" s="63">
        <f t="shared" si="36"/>
        <v>147.53156747162009</v>
      </c>
      <c r="O472" s="63">
        <f t="shared" si="37"/>
        <v>50.010000160716871</v>
      </c>
      <c r="P472" s="69">
        <v>2302</v>
      </c>
      <c r="Q472" s="69" t="s">
        <v>15639</v>
      </c>
      <c r="R472" s="70">
        <v>35827</v>
      </c>
      <c r="S472" s="71">
        <f t="shared" si="35"/>
        <v>3.3971626166746161</v>
      </c>
      <c r="T472" s="63">
        <f t="shared" si="38"/>
        <v>501.18872579399658</v>
      </c>
      <c r="U472" s="63">
        <f t="shared" si="39"/>
        <v>169.89210300587888</v>
      </c>
    </row>
    <row r="473" spans="1:21" x14ac:dyDescent="0.25">
      <c r="A473" s="19" t="s">
        <v>1696</v>
      </c>
      <c r="B473" s="19">
        <v>1</v>
      </c>
      <c r="C473" s="19" t="s">
        <v>1730</v>
      </c>
      <c r="D473" s="20" t="s">
        <v>1731</v>
      </c>
      <c r="E473" s="20" t="s">
        <v>1732</v>
      </c>
      <c r="F473" s="21">
        <v>2301851</v>
      </c>
      <c r="G473" s="20" t="s">
        <v>1733</v>
      </c>
      <c r="H473" s="22">
        <v>513.13300000000004</v>
      </c>
      <c r="I473" s="25">
        <v>0.35699999999999998</v>
      </c>
      <c r="J473" s="22">
        <v>61780.53</v>
      </c>
      <c r="K473" s="22">
        <v>24967.14</v>
      </c>
      <c r="L473" s="22">
        <v>86747.67</v>
      </c>
      <c r="M473" s="21" t="s">
        <v>1734</v>
      </c>
      <c r="N473" s="63">
        <f t="shared" si="36"/>
        <v>169.0549428705618</v>
      </c>
      <c r="O473" s="63">
        <f t="shared" si="37"/>
        <v>48.656274299255742</v>
      </c>
      <c r="P473" s="69">
        <v>2302</v>
      </c>
      <c r="Q473" s="69" t="s">
        <v>15639</v>
      </c>
      <c r="R473" s="70">
        <v>35886</v>
      </c>
      <c r="S473" s="71">
        <f t="shared" si="35"/>
        <v>3.3624476018381779</v>
      </c>
      <c r="T473" s="63">
        <f t="shared" si="38"/>
        <v>568.43838723401075</v>
      </c>
      <c r="U473" s="63">
        <f t="shared" si="39"/>
        <v>163.60417283191305</v>
      </c>
    </row>
    <row r="474" spans="1:21" x14ac:dyDescent="0.25">
      <c r="A474" s="19" t="s">
        <v>1696</v>
      </c>
      <c r="B474" s="19">
        <v>1</v>
      </c>
      <c r="C474" s="19" t="s">
        <v>1735</v>
      </c>
      <c r="D474" s="20" t="s">
        <v>1731</v>
      </c>
      <c r="E474" s="20" t="s">
        <v>1732</v>
      </c>
      <c r="F474" s="21">
        <v>2301851</v>
      </c>
      <c r="G474" s="20" t="s">
        <v>1736</v>
      </c>
      <c r="H474" s="22">
        <v>610.22199999999998</v>
      </c>
      <c r="I474" s="25">
        <v>0.42099999999999999</v>
      </c>
      <c r="J474" s="22">
        <v>346876.76</v>
      </c>
      <c r="K474" s="22">
        <v>35013.35</v>
      </c>
      <c r="L474" s="22">
        <v>381890.11</v>
      </c>
      <c r="M474" s="21" t="s">
        <v>1737</v>
      </c>
      <c r="N474" s="63">
        <f t="shared" si="36"/>
        <v>625.82160262986258</v>
      </c>
      <c r="O474" s="63">
        <f t="shared" si="37"/>
        <v>57.378052577586516</v>
      </c>
      <c r="P474" s="69">
        <v>2302</v>
      </c>
      <c r="Q474" s="69" t="s">
        <v>15639</v>
      </c>
      <c r="R474" s="70">
        <v>36008</v>
      </c>
      <c r="S474" s="71">
        <f t="shared" si="35"/>
        <v>3.3337158946022489</v>
      </c>
      <c r="T474" s="63">
        <f t="shared" si="38"/>
        <v>2086.3114238726253</v>
      </c>
      <c r="U474" s="63">
        <f t="shared" si="39"/>
        <v>191.28212587922371</v>
      </c>
    </row>
    <row r="475" spans="1:21" x14ac:dyDescent="0.25">
      <c r="A475" s="19" t="s">
        <v>1696</v>
      </c>
      <c r="B475" s="19">
        <v>1</v>
      </c>
      <c r="C475" s="19" t="s">
        <v>1738</v>
      </c>
      <c r="D475" s="20" t="s">
        <v>1731</v>
      </c>
      <c r="E475" s="20" t="s">
        <v>1732</v>
      </c>
      <c r="F475" s="21">
        <v>2301851</v>
      </c>
      <c r="G475" s="20" t="s">
        <v>1739</v>
      </c>
      <c r="H475" s="22">
        <v>543.80999999999995</v>
      </c>
      <c r="I475" s="25">
        <v>0.35699999999999998</v>
      </c>
      <c r="J475" s="22">
        <v>66247.360000000001</v>
      </c>
      <c r="K475" s="22">
        <v>26459.77</v>
      </c>
      <c r="L475" s="22">
        <v>92707.13</v>
      </c>
      <c r="M475" s="21" t="s">
        <v>1737</v>
      </c>
      <c r="N475" s="63">
        <f t="shared" si="36"/>
        <v>170.47706000257446</v>
      </c>
      <c r="O475" s="63">
        <f t="shared" si="37"/>
        <v>48.65627700851401</v>
      </c>
      <c r="P475" s="69">
        <v>2302</v>
      </c>
      <c r="Q475" s="69" t="s">
        <v>15639</v>
      </c>
      <c r="R475" s="70">
        <v>36008</v>
      </c>
      <c r="S475" s="71">
        <f t="shared" si="35"/>
        <v>3.3337158946022489</v>
      </c>
      <c r="T475" s="63">
        <f t="shared" si="38"/>
        <v>568.32208459564379</v>
      </c>
      <c r="U475" s="63">
        <f t="shared" si="39"/>
        <v>162.20620403545311</v>
      </c>
    </row>
    <row r="476" spans="1:21" x14ac:dyDescent="0.25">
      <c r="A476" s="19" t="s">
        <v>1696</v>
      </c>
      <c r="B476" s="19">
        <v>1</v>
      </c>
      <c r="C476" s="19" t="s">
        <v>1740</v>
      </c>
      <c r="D476" s="20" t="s">
        <v>1731</v>
      </c>
      <c r="E476" s="20" t="s">
        <v>1732</v>
      </c>
      <c r="F476" s="21">
        <v>2301851</v>
      </c>
      <c r="G476" s="20" t="s">
        <v>1741</v>
      </c>
      <c r="H476" s="22">
        <v>755.84500000000003</v>
      </c>
      <c r="I476" s="25">
        <v>0.42</v>
      </c>
      <c r="J476" s="22">
        <v>30951.08</v>
      </c>
      <c r="K476" s="22">
        <v>43266.59</v>
      </c>
      <c r="L476" s="22">
        <v>74217.67</v>
      </c>
      <c r="M476" s="21" t="s">
        <v>1742</v>
      </c>
      <c r="N476" s="63">
        <f t="shared" si="36"/>
        <v>98.191653050559296</v>
      </c>
      <c r="O476" s="63">
        <f t="shared" si="37"/>
        <v>57.24267541625597</v>
      </c>
      <c r="P476" s="69">
        <v>2302</v>
      </c>
      <c r="Q476" s="69" t="s">
        <v>15639</v>
      </c>
      <c r="R476" s="70">
        <v>35735</v>
      </c>
      <c r="S476" s="71">
        <f t="shared" si="35"/>
        <v>3.4346431255118088</v>
      </c>
      <c r="T476" s="63">
        <f t="shared" si="38"/>
        <v>337.25328613274411</v>
      </c>
      <c r="U476" s="63">
        <f t="shared" si="39"/>
        <v>196.6081616043474</v>
      </c>
    </row>
    <row r="477" spans="1:21" x14ac:dyDescent="0.25">
      <c r="A477" s="19" t="s">
        <v>1696</v>
      </c>
      <c r="B477" s="19">
        <v>1</v>
      </c>
      <c r="C477" s="19" t="s">
        <v>1743</v>
      </c>
      <c r="D477" s="20" t="s">
        <v>1731</v>
      </c>
      <c r="E477" s="20" t="s">
        <v>1732</v>
      </c>
      <c r="F477" s="21">
        <v>2301851</v>
      </c>
      <c r="G477" s="20" t="s">
        <v>1744</v>
      </c>
      <c r="H477" s="22">
        <v>3448.9274999999998</v>
      </c>
      <c r="I477" s="25">
        <v>0.40300000000000002</v>
      </c>
      <c r="J477" s="22">
        <v>188023.26</v>
      </c>
      <c r="K477" s="22">
        <v>151547.82999999999</v>
      </c>
      <c r="L477" s="22">
        <v>339571.08999999997</v>
      </c>
      <c r="M477" s="21" t="s">
        <v>1745</v>
      </c>
      <c r="N477" s="63">
        <f t="shared" si="36"/>
        <v>98.4570101865</v>
      </c>
      <c r="O477" s="63">
        <f t="shared" si="37"/>
        <v>43.940567031345253</v>
      </c>
      <c r="P477" s="69">
        <v>2302</v>
      </c>
      <c r="Q477" s="69" t="s">
        <v>15639</v>
      </c>
      <c r="R477" s="70">
        <v>35521</v>
      </c>
      <c r="S477" s="71">
        <f t="shared" si="35"/>
        <v>3.5182041016893417</v>
      </c>
      <c r="T477" s="63">
        <f t="shared" si="38"/>
        <v>346.3918570782136</v>
      </c>
      <c r="U477" s="63">
        <f t="shared" si="39"/>
        <v>154.59188316023432</v>
      </c>
    </row>
    <row r="478" spans="1:21" x14ac:dyDescent="0.25">
      <c r="A478" s="19" t="s">
        <v>1696</v>
      </c>
      <c r="B478" s="19">
        <v>1</v>
      </c>
      <c r="C478" s="19" t="s">
        <v>1746</v>
      </c>
      <c r="D478" s="20" t="s">
        <v>1731</v>
      </c>
      <c r="E478" s="20" t="s">
        <v>1732</v>
      </c>
      <c r="F478" s="21">
        <v>2301851</v>
      </c>
      <c r="G478" s="20" t="s">
        <v>1747</v>
      </c>
      <c r="H478" s="22">
        <v>806.88969999999995</v>
      </c>
      <c r="I478" s="25">
        <v>0.40699999999999997</v>
      </c>
      <c r="J478" s="22">
        <v>7047.38</v>
      </c>
      <c r="K478" s="22">
        <v>44758.879999999997</v>
      </c>
      <c r="L478" s="22">
        <v>51806.259999999995</v>
      </c>
      <c r="M478" s="21" t="s">
        <v>1737</v>
      </c>
      <c r="N478" s="63">
        <f t="shared" si="36"/>
        <v>64.204884508997949</v>
      </c>
      <c r="O478" s="63">
        <f t="shared" si="37"/>
        <v>55.470877865958634</v>
      </c>
      <c r="P478" s="69">
        <v>2302</v>
      </c>
      <c r="Q478" s="69" t="s">
        <v>15639</v>
      </c>
      <c r="R478" s="70">
        <v>36008</v>
      </c>
      <c r="S478" s="71">
        <f t="shared" si="35"/>
        <v>3.3337158946022489</v>
      </c>
      <c r="T478" s="63">
        <f t="shared" si="38"/>
        <v>214.04084399874819</v>
      </c>
      <c r="U478" s="63">
        <f t="shared" si="39"/>
        <v>184.92414722928638</v>
      </c>
    </row>
    <row r="479" spans="1:21" x14ac:dyDescent="0.25">
      <c r="A479" s="19" t="s">
        <v>1696</v>
      </c>
      <c r="B479" s="19">
        <v>1</v>
      </c>
      <c r="C479" s="19" t="s">
        <v>1748</v>
      </c>
      <c r="D479" s="20" t="s">
        <v>1731</v>
      </c>
      <c r="E479" s="20" t="s">
        <v>1732</v>
      </c>
      <c r="F479" s="21">
        <v>2301851</v>
      </c>
      <c r="G479" s="20" t="s">
        <v>1749</v>
      </c>
      <c r="H479" s="22">
        <v>872.71</v>
      </c>
      <c r="I479" s="25">
        <v>0.42099999999999999</v>
      </c>
      <c r="J479" s="22">
        <v>27058.63</v>
      </c>
      <c r="K479" s="22">
        <v>50075.199999999997</v>
      </c>
      <c r="L479" s="22">
        <v>77133.83</v>
      </c>
      <c r="M479" s="21" t="s">
        <v>1750</v>
      </c>
      <c r="N479" s="63">
        <f t="shared" si="36"/>
        <v>88.384262813534846</v>
      </c>
      <c r="O479" s="63">
        <f t="shared" si="37"/>
        <v>57.378968958760638</v>
      </c>
      <c r="P479" s="69">
        <v>2302</v>
      </c>
      <c r="Q479" s="69" t="s">
        <v>15639</v>
      </c>
      <c r="R479" s="70">
        <v>35765</v>
      </c>
      <c r="S479" s="71">
        <f t="shared" si="35"/>
        <v>3.4322419683145649</v>
      </c>
      <c r="T479" s="63">
        <f t="shared" si="38"/>
        <v>303.35617616715865</v>
      </c>
      <c r="U479" s="63">
        <f t="shared" si="39"/>
        <v>196.93850535887694</v>
      </c>
    </row>
    <row r="480" spans="1:21" x14ac:dyDescent="0.25">
      <c r="A480" s="19" t="s">
        <v>1696</v>
      </c>
      <c r="B480" s="19">
        <v>1</v>
      </c>
      <c r="C480" s="19" t="s">
        <v>1751</v>
      </c>
      <c r="D480" s="20" t="s">
        <v>1719</v>
      </c>
      <c r="E480" s="20" t="s">
        <v>1719</v>
      </c>
      <c r="F480" s="21">
        <v>2302107</v>
      </c>
      <c r="G480" s="20" t="s">
        <v>1752</v>
      </c>
      <c r="H480" s="22">
        <v>655</v>
      </c>
      <c r="I480" s="25">
        <v>0.40100000000000002</v>
      </c>
      <c r="J480" s="22">
        <v>181037.72</v>
      </c>
      <c r="K480" s="22">
        <v>36990.959999999999</v>
      </c>
      <c r="L480" s="22">
        <v>218028.68</v>
      </c>
      <c r="M480" s="21" t="s">
        <v>983</v>
      </c>
      <c r="N480" s="63">
        <f t="shared" si="36"/>
        <v>332.86821374045803</v>
      </c>
      <c r="O480" s="63">
        <f t="shared" si="37"/>
        <v>56.474748091603054</v>
      </c>
      <c r="P480" s="69">
        <v>2302</v>
      </c>
      <c r="Q480" s="69" t="s">
        <v>15639</v>
      </c>
      <c r="R480" s="70">
        <v>36465</v>
      </c>
      <c r="S480" s="71">
        <f t="shared" si="35"/>
        <v>3.1436260895316916</v>
      </c>
      <c r="T480" s="63">
        <f t="shared" si="38"/>
        <v>1046.4132010903154</v>
      </c>
      <c r="U480" s="63">
        <f t="shared" si="39"/>
        <v>177.53549150049346</v>
      </c>
    </row>
    <row r="481" spans="1:21" x14ac:dyDescent="0.25">
      <c r="A481" s="19" t="s">
        <v>1696</v>
      </c>
      <c r="B481" s="19">
        <v>1</v>
      </c>
      <c r="C481" s="19" t="s">
        <v>1753</v>
      </c>
      <c r="D481" s="20" t="s">
        <v>1754</v>
      </c>
      <c r="E481" s="20" t="s">
        <v>1755</v>
      </c>
      <c r="F481" s="21">
        <v>2302206</v>
      </c>
      <c r="G481" s="20" t="s">
        <v>1756</v>
      </c>
      <c r="H481" s="22">
        <v>720.66459999999995</v>
      </c>
      <c r="I481" s="25">
        <v>0.55400000000000005</v>
      </c>
      <c r="J481" s="22">
        <v>64521.599999999999</v>
      </c>
      <c r="K481" s="22">
        <v>62474.41</v>
      </c>
      <c r="L481" s="22">
        <v>126996.01000000001</v>
      </c>
      <c r="M481" s="21" t="s">
        <v>1758</v>
      </c>
      <c r="N481" s="63">
        <f t="shared" si="36"/>
        <v>176.22068573924682</v>
      </c>
      <c r="O481" s="63">
        <f t="shared" si="37"/>
        <v>86.689994208124006</v>
      </c>
      <c r="P481" s="69">
        <v>2302</v>
      </c>
      <c r="Q481" s="69" t="s">
        <v>15639</v>
      </c>
      <c r="R481" s="70">
        <v>35916</v>
      </c>
      <c r="S481" s="71">
        <f t="shared" si="35"/>
        <v>3.3550678742970947</v>
      </c>
      <c r="T481" s="63">
        <f t="shared" si="38"/>
        <v>591.23236151035121</v>
      </c>
      <c r="U481" s="63">
        <f t="shared" si="39"/>
        <v>290.85081459067806</v>
      </c>
    </row>
    <row r="482" spans="1:21" x14ac:dyDescent="0.25">
      <c r="A482" s="19" t="s">
        <v>1696</v>
      </c>
      <c r="B482" s="19">
        <v>1</v>
      </c>
      <c r="C482" s="19" t="s">
        <v>1759</v>
      </c>
      <c r="D482" s="20" t="s">
        <v>1754</v>
      </c>
      <c r="E482" s="20" t="s">
        <v>1755</v>
      </c>
      <c r="F482" s="21">
        <v>2302206</v>
      </c>
      <c r="G482" s="20" t="s">
        <v>1760</v>
      </c>
      <c r="H482" s="22">
        <v>538.5</v>
      </c>
      <c r="I482" s="25">
        <v>0.38100000000000001</v>
      </c>
      <c r="J482" s="22">
        <v>110224.77</v>
      </c>
      <c r="K482" s="22">
        <v>78437.759999999995</v>
      </c>
      <c r="L482" s="22">
        <v>188662.53</v>
      </c>
      <c r="M482" s="21" t="s">
        <v>1761</v>
      </c>
      <c r="N482" s="63">
        <f t="shared" si="36"/>
        <v>350.34824512534817</v>
      </c>
      <c r="O482" s="63">
        <f t="shared" si="37"/>
        <v>145.65972144846796</v>
      </c>
      <c r="P482" s="69">
        <v>2302</v>
      </c>
      <c r="Q482" s="69" t="s">
        <v>15639</v>
      </c>
      <c r="R482" s="70">
        <v>38565</v>
      </c>
      <c r="S482" s="71">
        <f t="shared" si="35"/>
        <v>1.9738144281000001</v>
      </c>
      <c r="T482" s="63">
        <f t="shared" si="38"/>
        <v>691.5224210879278</v>
      </c>
      <c r="U482" s="63">
        <f t="shared" si="39"/>
        <v>287.50525978801312</v>
      </c>
    </row>
    <row r="483" spans="1:21" x14ac:dyDescent="0.25">
      <c r="A483" s="19" t="s">
        <v>1696</v>
      </c>
      <c r="B483" s="19">
        <v>1</v>
      </c>
      <c r="C483" s="19" t="s">
        <v>1762</v>
      </c>
      <c r="D483" s="20" t="s">
        <v>1754</v>
      </c>
      <c r="E483" s="20" t="s">
        <v>1755</v>
      </c>
      <c r="F483" s="21">
        <v>2302206</v>
      </c>
      <c r="G483" s="20" t="s">
        <v>1763</v>
      </c>
      <c r="H483" s="22">
        <v>713.31809999999996</v>
      </c>
      <c r="I483" s="25">
        <v>0.39300000000000002</v>
      </c>
      <c r="J483" s="22">
        <v>190906.1</v>
      </c>
      <c r="K483" s="22">
        <v>134453.32999999999</v>
      </c>
      <c r="L483" s="22">
        <v>325359.43</v>
      </c>
      <c r="M483" s="21" t="s">
        <v>1723</v>
      </c>
      <c r="N483" s="63">
        <f t="shared" si="36"/>
        <v>456.12109099713018</v>
      </c>
      <c r="O483" s="63">
        <f t="shared" si="37"/>
        <v>188.4900018659277</v>
      </c>
      <c r="P483" s="69">
        <v>2302</v>
      </c>
      <c r="Q483" s="69" t="s">
        <v>15639</v>
      </c>
      <c r="R483" s="70">
        <v>40238</v>
      </c>
      <c r="S483" s="71">
        <f t="shared" si="35"/>
        <v>1.6028535627</v>
      </c>
      <c r="T483" s="63">
        <f t="shared" si="38"/>
        <v>731.09531572736103</v>
      </c>
      <c r="U483" s="63">
        <f t="shared" si="39"/>
        <v>302.12187102413185</v>
      </c>
    </row>
    <row r="484" spans="1:21" x14ac:dyDescent="0.25">
      <c r="A484" s="19" t="s">
        <v>1696</v>
      </c>
      <c r="B484" s="19">
        <v>1</v>
      </c>
      <c r="C484" s="19" t="s">
        <v>1765</v>
      </c>
      <c r="D484" s="20" t="s">
        <v>1754</v>
      </c>
      <c r="E484" s="20" t="s">
        <v>1755</v>
      </c>
      <c r="F484" s="21">
        <v>2302206</v>
      </c>
      <c r="G484" s="20" t="s">
        <v>1766</v>
      </c>
      <c r="H484" s="22">
        <v>2723.61</v>
      </c>
      <c r="I484" s="25">
        <v>0.58499999999999996</v>
      </c>
      <c r="J484" s="22">
        <v>288469.43</v>
      </c>
      <c r="K484" s="22">
        <v>374551.93</v>
      </c>
      <c r="L484" s="22">
        <v>663021.36</v>
      </c>
      <c r="M484" s="21" t="s">
        <v>1768</v>
      </c>
      <c r="N484" s="63">
        <f t="shared" si="36"/>
        <v>243.43476488924625</v>
      </c>
      <c r="O484" s="63">
        <f t="shared" si="37"/>
        <v>137.52039756059054</v>
      </c>
      <c r="P484" s="69">
        <v>2302</v>
      </c>
      <c r="Q484" s="69" t="s">
        <v>15639</v>
      </c>
      <c r="R484" s="70">
        <v>38991</v>
      </c>
      <c r="S484" s="71">
        <f t="shared" si="35"/>
        <v>1.8952819697000001</v>
      </c>
      <c r="T484" s="63">
        <f t="shared" si="38"/>
        <v>461.37752069274705</v>
      </c>
      <c r="U484" s="63">
        <f t="shared" si="39"/>
        <v>260.63992996256314</v>
      </c>
    </row>
    <row r="485" spans="1:21" x14ac:dyDescent="0.25">
      <c r="A485" s="19" t="s">
        <v>1696</v>
      </c>
      <c r="B485" s="19">
        <v>1</v>
      </c>
      <c r="C485" s="19" t="s">
        <v>1769</v>
      </c>
      <c r="D485" s="20" t="s">
        <v>1698</v>
      </c>
      <c r="E485" s="20" t="s">
        <v>1770</v>
      </c>
      <c r="F485" s="21">
        <v>2302305</v>
      </c>
      <c r="G485" s="20" t="s">
        <v>1771</v>
      </c>
      <c r="H485" s="22">
        <v>629.61</v>
      </c>
      <c r="I485" s="25">
        <v>0.42499999999999999</v>
      </c>
      <c r="J485" s="22">
        <v>90730.66</v>
      </c>
      <c r="K485" s="22">
        <v>38687.629999999997</v>
      </c>
      <c r="L485" s="22">
        <v>129418.29000000001</v>
      </c>
      <c r="M485" s="21" t="s">
        <v>1772</v>
      </c>
      <c r="N485" s="63">
        <f t="shared" si="36"/>
        <v>205.55310430266357</v>
      </c>
      <c r="O485" s="63">
        <f t="shared" si="37"/>
        <v>61.446975111577004</v>
      </c>
      <c r="P485" s="69">
        <v>2301</v>
      </c>
      <c r="Q485" s="69" t="s">
        <v>12004</v>
      </c>
      <c r="R485" s="70">
        <v>38565</v>
      </c>
      <c r="S485" s="71">
        <f t="shared" si="35"/>
        <v>1.9738144281000001</v>
      </c>
      <c r="T485" s="63">
        <f t="shared" si="38"/>
        <v>405.72368301334154</v>
      </c>
      <c r="U485" s="63">
        <f t="shared" si="39"/>
        <v>121.2849260383323</v>
      </c>
    </row>
    <row r="486" spans="1:21" x14ac:dyDescent="0.25">
      <c r="A486" s="19" t="s">
        <v>1696</v>
      </c>
      <c r="B486" s="19">
        <v>1</v>
      </c>
      <c r="C486" s="19" t="s">
        <v>1773</v>
      </c>
      <c r="D486" s="20" t="s">
        <v>1731</v>
      </c>
      <c r="E486" s="20" t="s">
        <v>1774</v>
      </c>
      <c r="F486" s="21">
        <v>2302404</v>
      </c>
      <c r="G486" s="20" t="s">
        <v>550</v>
      </c>
      <c r="H486" s="22">
        <v>764.15350000000001</v>
      </c>
      <c r="I486" s="25">
        <v>0.43</v>
      </c>
      <c r="J486" s="22">
        <v>389604.26</v>
      </c>
      <c r="K486" s="22">
        <v>208078.65</v>
      </c>
      <c r="L486" s="22">
        <v>597682.91</v>
      </c>
      <c r="M486" s="21" t="s">
        <v>1775</v>
      </c>
      <c r="N486" s="63">
        <f t="shared" si="36"/>
        <v>782.15032712668335</v>
      </c>
      <c r="O486" s="63">
        <f t="shared" si="37"/>
        <v>272.29954452868435</v>
      </c>
      <c r="P486" s="69">
        <v>2302</v>
      </c>
      <c r="Q486" s="69" t="s">
        <v>15639</v>
      </c>
      <c r="R486" s="70">
        <v>37561</v>
      </c>
      <c r="S486" s="71">
        <f t="shared" si="35"/>
        <v>2.5418131667999999</v>
      </c>
      <c r="T486" s="63">
        <f t="shared" si="38"/>
        <v>1988.0799999075309</v>
      </c>
      <c r="U486" s="63">
        <f t="shared" si="39"/>
        <v>692.1345675966528</v>
      </c>
    </row>
    <row r="487" spans="1:21" x14ac:dyDescent="0.25">
      <c r="A487" s="19" t="s">
        <v>1696</v>
      </c>
      <c r="B487" s="19">
        <v>1</v>
      </c>
      <c r="C487" s="19" t="s">
        <v>1776</v>
      </c>
      <c r="D487" s="20" t="s">
        <v>1731</v>
      </c>
      <c r="E487" s="20" t="s">
        <v>1774</v>
      </c>
      <c r="F487" s="21">
        <v>2302404</v>
      </c>
      <c r="G487" s="20" t="s">
        <v>1777</v>
      </c>
      <c r="H487" s="22">
        <v>808.2</v>
      </c>
      <c r="I487" s="25">
        <v>0.504</v>
      </c>
      <c r="J487" s="22">
        <v>215660.7</v>
      </c>
      <c r="K487" s="22">
        <v>42438.97</v>
      </c>
      <c r="L487" s="22">
        <v>258099.67</v>
      </c>
      <c r="M487" s="21" t="s">
        <v>1779</v>
      </c>
      <c r="N487" s="63">
        <f t="shared" si="36"/>
        <v>319.35123731749565</v>
      </c>
      <c r="O487" s="63">
        <f t="shared" si="37"/>
        <v>52.510480079188319</v>
      </c>
      <c r="P487" s="69">
        <v>2302</v>
      </c>
      <c r="Q487" s="69" t="s">
        <v>15639</v>
      </c>
      <c r="R487" s="70">
        <v>39356</v>
      </c>
      <c r="S487" s="71">
        <f t="shared" si="35"/>
        <v>1.8189201815</v>
      </c>
      <c r="T487" s="63">
        <f t="shared" si="38"/>
        <v>580.87441054378871</v>
      </c>
      <c r="U487" s="63">
        <f t="shared" si="39"/>
        <v>95.512371956289357</v>
      </c>
    </row>
    <row r="488" spans="1:21" x14ac:dyDescent="0.25">
      <c r="A488" s="19" t="s">
        <v>1696</v>
      </c>
      <c r="B488" s="19">
        <v>1</v>
      </c>
      <c r="C488" s="19" t="s">
        <v>1780</v>
      </c>
      <c r="D488" s="20" t="s">
        <v>1731</v>
      </c>
      <c r="E488" s="20" t="s">
        <v>1774</v>
      </c>
      <c r="F488" s="21">
        <v>2302404</v>
      </c>
      <c r="G488" s="20" t="s">
        <v>1781</v>
      </c>
      <c r="H488" s="22">
        <v>1173.33</v>
      </c>
      <c r="I488" s="25">
        <v>0.46800000000000003</v>
      </c>
      <c r="J488" s="22">
        <v>100636.71</v>
      </c>
      <c r="K488" s="22">
        <v>49583.08</v>
      </c>
      <c r="L488" s="22">
        <v>150219.79</v>
      </c>
      <c r="M488" s="21" t="s">
        <v>1782</v>
      </c>
      <c r="N488" s="63">
        <f t="shared" si="36"/>
        <v>128.02859383123248</v>
      </c>
      <c r="O488" s="63">
        <f t="shared" si="37"/>
        <v>42.258426870530883</v>
      </c>
      <c r="P488" s="69">
        <v>2302</v>
      </c>
      <c r="Q488" s="69" t="s">
        <v>15639</v>
      </c>
      <c r="R488" s="70">
        <v>38443</v>
      </c>
      <c r="S488" s="71">
        <f t="shared" si="35"/>
        <v>2.0095385192999999</v>
      </c>
      <c r="T488" s="63">
        <f t="shared" si="38"/>
        <v>257.27839087567605</v>
      </c>
      <c r="U488" s="63">
        <f t="shared" si="39"/>
        <v>84.919936561353964</v>
      </c>
    </row>
    <row r="489" spans="1:21" x14ac:dyDescent="0.25">
      <c r="A489" s="19" t="s">
        <v>1696</v>
      </c>
      <c r="B489" s="19">
        <v>1</v>
      </c>
      <c r="C489" s="19" t="s">
        <v>1783</v>
      </c>
      <c r="D489" s="20" t="s">
        <v>1698</v>
      </c>
      <c r="E489" s="20" t="s">
        <v>1784</v>
      </c>
      <c r="F489" s="21">
        <v>2302602</v>
      </c>
      <c r="G489" s="20" t="s">
        <v>1785</v>
      </c>
      <c r="H489" s="22">
        <v>83.6</v>
      </c>
      <c r="I489" s="25">
        <v>0.317</v>
      </c>
      <c r="J489" s="22">
        <v>1103.75</v>
      </c>
      <c r="K489" s="22">
        <v>8964.43</v>
      </c>
      <c r="L489" s="22">
        <v>10068.18</v>
      </c>
      <c r="M489" s="21" t="s">
        <v>1787</v>
      </c>
      <c r="N489" s="63">
        <f t="shared" si="36"/>
        <v>120.43277511961723</v>
      </c>
      <c r="O489" s="63">
        <f t="shared" si="37"/>
        <v>107.23002392344499</v>
      </c>
      <c r="P489" s="69">
        <v>2301</v>
      </c>
      <c r="Q489" s="69" t="s">
        <v>12004</v>
      </c>
      <c r="R489" s="70">
        <v>39052</v>
      </c>
      <c r="S489" s="71">
        <f t="shared" si="35"/>
        <v>1.8828350555</v>
      </c>
      <c r="T489" s="63">
        <f t="shared" si="38"/>
        <v>226.75505082636352</v>
      </c>
      <c r="U489" s="63">
        <f t="shared" si="39"/>
        <v>201.89644804516587</v>
      </c>
    </row>
    <row r="490" spans="1:21" x14ac:dyDescent="0.25">
      <c r="A490" s="19" t="s">
        <v>1696</v>
      </c>
      <c r="B490" s="19">
        <v>1</v>
      </c>
      <c r="C490" s="19" t="s">
        <v>1788</v>
      </c>
      <c r="D490" s="20" t="s">
        <v>1698</v>
      </c>
      <c r="E490" s="20" t="s">
        <v>1784</v>
      </c>
      <c r="F490" s="21">
        <v>2302602</v>
      </c>
      <c r="G490" s="20" t="s">
        <v>1789</v>
      </c>
      <c r="H490" s="22">
        <v>1447.6</v>
      </c>
      <c r="I490" s="25">
        <v>0.40100000000000002</v>
      </c>
      <c r="J490" s="22">
        <v>22438.66</v>
      </c>
      <c r="K490" s="22">
        <v>117604.56</v>
      </c>
      <c r="L490" s="22">
        <v>140043.22</v>
      </c>
      <c r="M490" s="21" t="s">
        <v>1791</v>
      </c>
      <c r="N490" s="63">
        <f t="shared" si="36"/>
        <v>96.741655153357286</v>
      </c>
      <c r="O490" s="63">
        <f t="shared" si="37"/>
        <v>81.241061066592991</v>
      </c>
      <c r="P490" s="69">
        <v>2301</v>
      </c>
      <c r="Q490" s="69" t="s">
        <v>12004</v>
      </c>
      <c r="R490" s="70">
        <v>38412</v>
      </c>
      <c r="S490" s="71">
        <f t="shared" si="35"/>
        <v>2.0165719041000001</v>
      </c>
      <c r="T490" s="63">
        <f t="shared" si="38"/>
        <v>195.08650373839129</v>
      </c>
      <c r="U490" s="63">
        <f t="shared" si="39"/>
        <v>163.8284412061638</v>
      </c>
    </row>
    <row r="491" spans="1:21" x14ac:dyDescent="0.25">
      <c r="A491" s="19" t="s">
        <v>1696</v>
      </c>
      <c r="B491" s="19">
        <v>1</v>
      </c>
      <c r="C491" s="19" t="s">
        <v>1792</v>
      </c>
      <c r="D491" s="20" t="s">
        <v>1793</v>
      </c>
      <c r="E491" s="20" t="s">
        <v>1793</v>
      </c>
      <c r="F491" s="21">
        <v>2302800</v>
      </c>
      <c r="G491" s="20" t="s">
        <v>1794</v>
      </c>
      <c r="H491" s="22">
        <v>1863</v>
      </c>
      <c r="I491" s="25">
        <v>0.39800000000000002</v>
      </c>
      <c r="J491" s="22">
        <v>313002.65999999997</v>
      </c>
      <c r="K491" s="22">
        <v>129869.73</v>
      </c>
      <c r="L491" s="22">
        <v>442872.38999999996</v>
      </c>
      <c r="M491" s="21" t="s">
        <v>1795</v>
      </c>
      <c r="N491" s="63">
        <f t="shared" si="36"/>
        <v>237.72001610305955</v>
      </c>
      <c r="O491" s="63">
        <f t="shared" si="37"/>
        <v>69.709999999999994</v>
      </c>
      <c r="P491" s="69">
        <v>2302</v>
      </c>
      <c r="Q491" s="69" t="s">
        <v>15639</v>
      </c>
      <c r="R491" s="70">
        <v>38596</v>
      </c>
      <c r="S491" s="71">
        <f t="shared" si="35"/>
        <v>1.9683031792000001</v>
      </c>
      <c r="T491" s="63">
        <f t="shared" si="38"/>
        <v>467.90506345512733</v>
      </c>
      <c r="U491" s="63">
        <f t="shared" si="39"/>
        <v>137.210414622032</v>
      </c>
    </row>
    <row r="492" spans="1:21" x14ac:dyDescent="0.25">
      <c r="A492" s="19" t="s">
        <v>1696</v>
      </c>
      <c r="B492" s="19">
        <v>1</v>
      </c>
      <c r="C492" s="19" t="s">
        <v>1796</v>
      </c>
      <c r="D492" s="20" t="s">
        <v>1793</v>
      </c>
      <c r="E492" s="20" t="s">
        <v>1793</v>
      </c>
      <c r="F492" s="21">
        <v>2302800</v>
      </c>
      <c r="G492" s="20" t="s">
        <v>1797</v>
      </c>
      <c r="H492" s="22">
        <v>5276.23</v>
      </c>
      <c r="I492" s="25">
        <v>0.51700000000000002</v>
      </c>
      <c r="J492" s="22">
        <v>1287078.57</v>
      </c>
      <c r="K492" s="22">
        <v>330476.13</v>
      </c>
      <c r="L492" s="22">
        <v>1617554.7000000002</v>
      </c>
      <c r="M492" s="21" t="s">
        <v>1799</v>
      </c>
      <c r="N492" s="63">
        <f t="shared" si="36"/>
        <v>306.57395526730267</v>
      </c>
      <c r="O492" s="63">
        <f t="shared" si="37"/>
        <v>62.634898402836882</v>
      </c>
      <c r="P492" s="69">
        <v>2302</v>
      </c>
      <c r="Q492" s="69" t="s">
        <v>15639</v>
      </c>
      <c r="R492" s="70">
        <v>39052</v>
      </c>
      <c r="S492" s="71">
        <f t="shared" si="35"/>
        <v>1.8828350555</v>
      </c>
      <c r="T492" s="63">
        <f t="shared" si="38"/>
        <v>577.22819008056626</v>
      </c>
      <c r="U492" s="63">
        <f t="shared" si="39"/>
        <v>117.93118241054223</v>
      </c>
    </row>
    <row r="493" spans="1:21" x14ac:dyDescent="0.25">
      <c r="A493" s="19" t="s">
        <v>1696</v>
      </c>
      <c r="B493" s="19">
        <v>1</v>
      </c>
      <c r="C493" s="19" t="s">
        <v>1800</v>
      </c>
      <c r="D493" s="20" t="s">
        <v>1793</v>
      </c>
      <c r="E493" s="20" t="s">
        <v>1793</v>
      </c>
      <c r="F493" s="21">
        <v>2302800</v>
      </c>
      <c r="G493" s="20" t="s">
        <v>1801</v>
      </c>
      <c r="H493" s="22">
        <v>720</v>
      </c>
      <c r="I493" s="25">
        <v>0.54800000000000004</v>
      </c>
      <c r="J493" s="22">
        <v>57118.2</v>
      </c>
      <c r="K493" s="22">
        <v>49572</v>
      </c>
      <c r="L493" s="22">
        <v>106690.2</v>
      </c>
      <c r="M493" s="21" t="s">
        <v>1802</v>
      </c>
      <c r="N493" s="63">
        <f t="shared" si="36"/>
        <v>148.18083333333334</v>
      </c>
      <c r="O493" s="63">
        <f t="shared" si="37"/>
        <v>68.849999999999994</v>
      </c>
      <c r="P493" s="69">
        <v>2302</v>
      </c>
      <c r="Q493" s="69" t="s">
        <v>15639</v>
      </c>
      <c r="R493" s="70">
        <v>36465</v>
      </c>
      <c r="S493" s="71">
        <f t="shared" si="35"/>
        <v>3.1436260895316916</v>
      </c>
      <c r="T493" s="63">
        <f t="shared" si="38"/>
        <v>465.82513363521406</v>
      </c>
      <c r="U493" s="63">
        <f t="shared" si="39"/>
        <v>216.43865626425696</v>
      </c>
    </row>
    <row r="494" spans="1:21" x14ac:dyDescent="0.25">
      <c r="A494" s="19" t="s">
        <v>1696</v>
      </c>
      <c r="B494" s="19">
        <v>1</v>
      </c>
      <c r="C494" s="19" t="s">
        <v>1803</v>
      </c>
      <c r="D494" s="20" t="s">
        <v>1793</v>
      </c>
      <c r="E494" s="20" t="s">
        <v>1793</v>
      </c>
      <c r="F494" s="21">
        <v>2302800</v>
      </c>
      <c r="G494" s="20" t="s">
        <v>1804</v>
      </c>
      <c r="H494" s="22">
        <v>870</v>
      </c>
      <c r="I494" s="25">
        <v>0.28599999999999998</v>
      </c>
      <c r="J494" s="22">
        <v>202106.57</v>
      </c>
      <c r="K494" s="22">
        <v>61361.1</v>
      </c>
      <c r="L494" s="22">
        <v>263467.67</v>
      </c>
      <c r="M494" s="21" t="s">
        <v>1798</v>
      </c>
      <c r="N494" s="63">
        <f t="shared" si="36"/>
        <v>302.83640229885054</v>
      </c>
      <c r="O494" s="63">
        <f t="shared" si="37"/>
        <v>70.53</v>
      </c>
      <c r="P494" s="69">
        <v>2302</v>
      </c>
      <c r="Q494" s="69" t="s">
        <v>15639</v>
      </c>
      <c r="R494" s="70">
        <v>39052</v>
      </c>
      <c r="S494" s="71">
        <f t="shared" ref="S494:S557" si="40">VLOOKUP(R494,$X$3:$Y$251,2,0)</f>
        <v>1.8828350555</v>
      </c>
      <c r="T494" s="63">
        <f t="shared" si="38"/>
        <v>570.19099432977657</v>
      </c>
      <c r="U494" s="63">
        <f t="shared" si="39"/>
        <v>132.796356464415</v>
      </c>
    </row>
    <row r="495" spans="1:21" x14ac:dyDescent="0.25">
      <c r="A495" s="19" t="s">
        <v>1696</v>
      </c>
      <c r="B495" s="19">
        <v>1</v>
      </c>
      <c r="C495" s="19" t="s">
        <v>1806</v>
      </c>
      <c r="D495" s="20" t="s">
        <v>1793</v>
      </c>
      <c r="E495" s="20" t="s">
        <v>1793</v>
      </c>
      <c r="F495" s="21">
        <v>2302800</v>
      </c>
      <c r="G495" s="20" t="s">
        <v>1807</v>
      </c>
      <c r="H495" s="22">
        <v>833.42920000000004</v>
      </c>
      <c r="I495" s="25">
        <v>0.503</v>
      </c>
      <c r="J495" s="22">
        <v>50140.13</v>
      </c>
      <c r="K495" s="22">
        <v>65677.37</v>
      </c>
      <c r="L495" s="22">
        <v>115817.5</v>
      </c>
      <c r="M495" s="21" t="s">
        <v>1798</v>
      </c>
      <c r="N495" s="63">
        <f t="shared" si="36"/>
        <v>138.96501346485098</v>
      </c>
      <c r="O495" s="63">
        <f t="shared" si="37"/>
        <v>78.803778413331315</v>
      </c>
      <c r="P495" s="69">
        <v>2302</v>
      </c>
      <c r="Q495" s="69" t="s">
        <v>15639</v>
      </c>
      <c r="R495" s="70">
        <v>39052</v>
      </c>
      <c r="S495" s="71">
        <f t="shared" si="40"/>
        <v>1.8828350555</v>
      </c>
      <c r="T495" s="63">
        <f t="shared" si="38"/>
        <v>261.64819883965095</v>
      </c>
      <c r="U495" s="63">
        <f t="shared" si="39"/>
        <v>148.37451650247436</v>
      </c>
    </row>
    <row r="496" spans="1:21" x14ac:dyDescent="0.25">
      <c r="A496" s="19" t="s">
        <v>1696</v>
      </c>
      <c r="B496" s="19">
        <v>1</v>
      </c>
      <c r="C496" s="19" t="s">
        <v>1808</v>
      </c>
      <c r="D496" s="20" t="s">
        <v>1793</v>
      </c>
      <c r="E496" s="20" t="s">
        <v>1793</v>
      </c>
      <c r="F496" s="21">
        <v>2302800</v>
      </c>
      <c r="G496" s="20" t="s">
        <v>1809</v>
      </c>
      <c r="H496" s="22">
        <v>3472</v>
      </c>
      <c r="I496" s="25">
        <v>0.39900000000000002</v>
      </c>
      <c r="J496" s="22">
        <v>242272.3</v>
      </c>
      <c r="K496" s="22">
        <v>158357.22</v>
      </c>
      <c r="L496" s="22">
        <v>400629.52</v>
      </c>
      <c r="M496" s="21" t="s">
        <v>1811</v>
      </c>
      <c r="N496" s="63">
        <f t="shared" si="36"/>
        <v>115.38868663594471</v>
      </c>
      <c r="O496" s="63">
        <f t="shared" si="37"/>
        <v>45.609798387096774</v>
      </c>
      <c r="P496" s="69">
        <v>2302</v>
      </c>
      <c r="Q496" s="69" t="s">
        <v>15639</v>
      </c>
      <c r="R496" s="70">
        <v>35827</v>
      </c>
      <c r="S496" s="71">
        <f t="shared" si="40"/>
        <v>3.3971626166746161</v>
      </c>
      <c r="T496" s="63">
        <f t="shared" si="38"/>
        <v>391.99413262681321</v>
      </c>
      <c r="U496" s="63">
        <f t="shared" si="39"/>
        <v>154.94390203471136</v>
      </c>
    </row>
    <row r="497" spans="1:21" x14ac:dyDescent="0.25">
      <c r="A497" s="19" t="s">
        <v>1696</v>
      </c>
      <c r="B497" s="19">
        <v>1</v>
      </c>
      <c r="C497" s="19" t="s">
        <v>1812</v>
      </c>
      <c r="D497" s="20" t="s">
        <v>1793</v>
      </c>
      <c r="E497" s="20" t="s">
        <v>1793</v>
      </c>
      <c r="F497" s="21">
        <v>2302800</v>
      </c>
      <c r="G497" s="20" t="s">
        <v>1813</v>
      </c>
      <c r="H497" s="22">
        <v>1043.9049</v>
      </c>
      <c r="I497" s="25">
        <v>0.33400000000000002</v>
      </c>
      <c r="J497" s="22">
        <v>58645.120000000003</v>
      </c>
      <c r="K497" s="22">
        <v>103896.99</v>
      </c>
      <c r="L497" s="22">
        <v>162542.11000000002</v>
      </c>
      <c r="M497" s="21" t="s">
        <v>1815</v>
      </c>
      <c r="N497" s="63">
        <f t="shared" si="36"/>
        <v>155.7058597962324</v>
      </c>
      <c r="O497" s="63">
        <f t="shared" si="37"/>
        <v>99.527255787380639</v>
      </c>
      <c r="P497" s="69">
        <v>2302</v>
      </c>
      <c r="Q497" s="69" t="s">
        <v>15639</v>
      </c>
      <c r="R497" s="70">
        <v>40330</v>
      </c>
      <c r="S497" s="71">
        <f t="shared" si="40"/>
        <v>1.5765388335999999</v>
      </c>
      <c r="T497" s="63">
        <f t="shared" si="38"/>
        <v>245.47633458783736</v>
      </c>
      <c r="U497" s="63">
        <f t="shared" si="39"/>
        <v>156.90858375044593</v>
      </c>
    </row>
    <row r="498" spans="1:21" x14ac:dyDescent="0.25">
      <c r="A498" s="19" t="s">
        <v>1696</v>
      </c>
      <c r="B498" s="19">
        <v>1</v>
      </c>
      <c r="C498" s="19" t="s">
        <v>1816</v>
      </c>
      <c r="D498" s="20" t="s">
        <v>1793</v>
      </c>
      <c r="E498" s="20" t="s">
        <v>1793</v>
      </c>
      <c r="F498" s="21">
        <v>2302800</v>
      </c>
      <c r="G498" s="20" t="s">
        <v>1817</v>
      </c>
      <c r="H498" s="22">
        <v>1154.05</v>
      </c>
      <c r="I498" s="25">
        <v>0.42899999999999999</v>
      </c>
      <c r="J498" s="22">
        <v>127921.92</v>
      </c>
      <c r="K498" s="22">
        <v>56606.15</v>
      </c>
      <c r="L498" s="22">
        <v>184528.07</v>
      </c>
      <c r="M498" s="21" t="s">
        <v>1819</v>
      </c>
      <c r="N498" s="63">
        <f t="shared" si="36"/>
        <v>159.89607902603873</v>
      </c>
      <c r="O498" s="63">
        <f t="shared" si="37"/>
        <v>49.049997833716048</v>
      </c>
      <c r="P498" s="69">
        <v>2302</v>
      </c>
      <c r="Q498" s="69" t="s">
        <v>15639</v>
      </c>
      <c r="R498" s="70">
        <v>35947</v>
      </c>
      <c r="S498" s="71">
        <f t="shared" si="40"/>
        <v>3.3413693592305931</v>
      </c>
      <c r="T498" s="63">
        <f t="shared" si="38"/>
        <v>534.27185911871936</v>
      </c>
      <c r="U498" s="63">
        <f t="shared" si="39"/>
        <v>163.89415983190577</v>
      </c>
    </row>
    <row r="499" spans="1:21" x14ac:dyDescent="0.25">
      <c r="A499" s="19" t="s">
        <v>1696</v>
      </c>
      <c r="B499" s="19">
        <v>1</v>
      </c>
      <c r="C499" s="19" t="s">
        <v>1820</v>
      </c>
      <c r="D499" s="20" t="s">
        <v>1793</v>
      </c>
      <c r="E499" s="20" t="s">
        <v>1793</v>
      </c>
      <c r="F499" s="21">
        <v>2302800</v>
      </c>
      <c r="G499" s="20" t="s">
        <v>1821</v>
      </c>
      <c r="H499" s="22">
        <v>1381.15</v>
      </c>
      <c r="I499" s="25">
        <v>0.40500000000000003</v>
      </c>
      <c r="J499" s="22">
        <v>153754.97</v>
      </c>
      <c r="K499" s="22">
        <v>52821.37</v>
      </c>
      <c r="L499" s="22">
        <v>206576.34</v>
      </c>
      <c r="M499" s="21" t="s">
        <v>1822</v>
      </c>
      <c r="N499" s="63">
        <f t="shared" si="36"/>
        <v>149.56835970024977</v>
      </c>
      <c r="O499" s="63">
        <f t="shared" si="37"/>
        <v>38.244484668573293</v>
      </c>
      <c r="P499" s="69">
        <v>2302</v>
      </c>
      <c r="Q499" s="69" t="s">
        <v>15639</v>
      </c>
      <c r="R499" s="70">
        <v>38047</v>
      </c>
      <c r="S499" s="71">
        <f t="shared" si="40"/>
        <v>2.1650911452999999</v>
      </c>
      <c r="T499" s="63">
        <f t="shared" si="38"/>
        <v>323.82913120405613</v>
      </c>
      <c r="U499" s="63">
        <f t="shared" si="39"/>
        <v>82.802795112489633</v>
      </c>
    </row>
    <row r="500" spans="1:21" x14ac:dyDescent="0.25">
      <c r="A500" s="19" t="s">
        <v>1696</v>
      </c>
      <c r="B500" s="19">
        <v>1</v>
      </c>
      <c r="C500" s="19" t="s">
        <v>1823</v>
      </c>
      <c r="D500" s="20" t="s">
        <v>1793</v>
      </c>
      <c r="E500" s="20" t="s">
        <v>1793</v>
      </c>
      <c r="F500" s="21">
        <v>2302800</v>
      </c>
      <c r="G500" s="20" t="s">
        <v>1824</v>
      </c>
      <c r="H500" s="22">
        <v>952.43349999999998</v>
      </c>
      <c r="I500" s="25">
        <v>0.495</v>
      </c>
      <c r="J500" s="22">
        <v>98203.47</v>
      </c>
      <c r="K500" s="22">
        <v>53893.21</v>
      </c>
      <c r="L500" s="22">
        <v>152096.68</v>
      </c>
      <c r="M500" s="21" t="s">
        <v>1825</v>
      </c>
      <c r="N500" s="63">
        <f t="shared" si="36"/>
        <v>159.69270295511444</v>
      </c>
      <c r="O500" s="63">
        <f t="shared" si="37"/>
        <v>56.584748436505016</v>
      </c>
      <c r="P500" s="69">
        <v>2302</v>
      </c>
      <c r="Q500" s="69" t="s">
        <v>15639</v>
      </c>
      <c r="R500" s="70">
        <v>35947</v>
      </c>
      <c r="S500" s="71">
        <f t="shared" si="40"/>
        <v>3.3413693592305931</v>
      </c>
      <c r="T500" s="63">
        <f t="shared" si="38"/>
        <v>533.59230454693216</v>
      </c>
      <c r="U500" s="63">
        <f t="shared" si="39"/>
        <v>189.07054462550906</v>
      </c>
    </row>
    <row r="501" spans="1:21" x14ac:dyDescent="0.25">
      <c r="A501" s="19" t="s">
        <v>1696</v>
      </c>
      <c r="B501" s="19">
        <v>1</v>
      </c>
      <c r="C501" s="19" t="s">
        <v>1826</v>
      </c>
      <c r="D501" s="20" t="s">
        <v>1793</v>
      </c>
      <c r="E501" s="20" t="s">
        <v>1793</v>
      </c>
      <c r="F501" s="21">
        <v>2302800</v>
      </c>
      <c r="G501" s="20" t="s">
        <v>1297</v>
      </c>
      <c r="H501" s="22">
        <v>1044.5</v>
      </c>
      <c r="I501" s="25">
        <v>0.42899999999999999</v>
      </c>
      <c r="J501" s="22">
        <v>116781.75999999999</v>
      </c>
      <c r="K501" s="22">
        <v>51232.73</v>
      </c>
      <c r="L501" s="22">
        <v>168014.49</v>
      </c>
      <c r="M501" s="21" t="s">
        <v>1825</v>
      </c>
      <c r="N501" s="63">
        <f t="shared" si="36"/>
        <v>160.8563810435615</v>
      </c>
      <c r="O501" s="63">
        <f t="shared" si="37"/>
        <v>49.050004786979422</v>
      </c>
      <c r="P501" s="69">
        <v>2302</v>
      </c>
      <c r="Q501" s="69" t="s">
        <v>15639</v>
      </c>
      <c r="R501" s="70">
        <v>35947</v>
      </c>
      <c r="S501" s="71">
        <f t="shared" si="40"/>
        <v>3.3413693592305931</v>
      </c>
      <c r="T501" s="63">
        <f t="shared" si="38"/>
        <v>537.4805828556772</v>
      </c>
      <c r="U501" s="63">
        <f t="shared" si="39"/>
        <v>163.89418306532696</v>
      </c>
    </row>
    <row r="502" spans="1:21" x14ac:dyDescent="0.25">
      <c r="A502" s="19" t="s">
        <v>1696</v>
      </c>
      <c r="B502" s="19">
        <v>1</v>
      </c>
      <c r="C502" s="19" t="s">
        <v>1827</v>
      </c>
      <c r="D502" s="20" t="s">
        <v>1793</v>
      </c>
      <c r="E502" s="20" t="s">
        <v>1793</v>
      </c>
      <c r="F502" s="21">
        <v>2302800</v>
      </c>
      <c r="G502" s="20" t="s">
        <v>1828</v>
      </c>
      <c r="H502" s="22">
        <v>1033.0168000000001</v>
      </c>
      <c r="I502" s="25">
        <v>0.46200000000000002</v>
      </c>
      <c r="J502" s="22">
        <v>100990.22</v>
      </c>
      <c r="K502" s="22">
        <v>51971.08</v>
      </c>
      <c r="L502" s="22">
        <v>152961.29999999999</v>
      </c>
      <c r="M502" s="21" t="s">
        <v>1830</v>
      </c>
      <c r="N502" s="63">
        <f t="shared" si="36"/>
        <v>148.07242244269403</v>
      </c>
      <c r="O502" s="63">
        <f t="shared" si="37"/>
        <v>50.310004638840333</v>
      </c>
      <c r="P502" s="69">
        <v>2302</v>
      </c>
      <c r="Q502" s="69" t="s">
        <v>15639</v>
      </c>
      <c r="R502" s="70">
        <v>36465</v>
      </c>
      <c r="S502" s="71">
        <f t="shared" si="40"/>
        <v>3.1436260895316916</v>
      </c>
      <c r="T502" s="63">
        <f t="shared" si="38"/>
        <v>465.48433033101094</v>
      </c>
      <c r="U502" s="63">
        <f t="shared" si="39"/>
        <v>158.1558431471189</v>
      </c>
    </row>
    <row r="503" spans="1:21" x14ac:dyDescent="0.25">
      <c r="A503" s="19" t="s">
        <v>1696</v>
      </c>
      <c r="B503" s="19">
        <v>1</v>
      </c>
      <c r="C503" s="19" t="s">
        <v>1831</v>
      </c>
      <c r="D503" s="20" t="s">
        <v>1793</v>
      </c>
      <c r="E503" s="20" t="s">
        <v>1793</v>
      </c>
      <c r="F503" s="21">
        <v>2302800</v>
      </c>
      <c r="G503" s="20" t="s">
        <v>1832</v>
      </c>
      <c r="H503" s="22">
        <v>1426.69</v>
      </c>
      <c r="I503" s="25">
        <v>0.38900000000000001</v>
      </c>
      <c r="J503" s="22">
        <v>127977.03</v>
      </c>
      <c r="K503" s="22">
        <v>89781.94</v>
      </c>
      <c r="L503" s="22">
        <v>217758.97</v>
      </c>
      <c r="M503" s="21" t="s">
        <v>1833</v>
      </c>
      <c r="N503" s="63">
        <f t="shared" si="36"/>
        <v>152.63229573348099</v>
      </c>
      <c r="O503" s="63">
        <f t="shared" si="37"/>
        <v>62.930237122290052</v>
      </c>
      <c r="P503" s="69">
        <v>2302</v>
      </c>
      <c r="Q503" s="69" t="s">
        <v>15639</v>
      </c>
      <c r="R503" s="70">
        <v>38384</v>
      </c>
      <c r="S503" s="71">
        <f t="shared" si="40"/>
        <v>2.0314945361999999</v>
      </c>
      <c r="T503" s="63">
        <f t="shared" si="38"/>
        <v>310.0716748302292</v>
      </c>
      <c r="U503" s="63">
        <f t="shared" si="39"/>
        <v>127.84243287570264</v>
      </c>
    </row>
    <row r="504" spans="1:21" x14ac:dyDescent="0.25">
      <c r="A504" s="19" t="s">
        <v>1696</v>
      </c>
      <c r="B504" s="19">
        <v>1</v>
      </c>
      <c r="C504" s="19" t="s">
        <v>1834</v>
      </c>
      <c r="D504" s="20" t="s">
        <v>1793</v>
      </c>
      <c r="E504" s="20" t="s">
        <v>1793</v>
      </c>
      <c r="F504" s="21">
        <v>2302800</v>
      </c>
      <c r="G504" s="20" t="s">
        <v>1835</v>
      </c>
      <c r="H504" s="22">
        <v>3211.6606000000002</v>
      </c>
      <c r="I504" s="25">
        <v>0.55600000000000005</v>
      </c>
      <c r="J504" s="22">
        <v>308308.58</v>
      </c>
      <c r="K504" s="22">
        <v>204165.26</v>
      </c>
      <c r="L504" s="22">
        <v>512473.84</v>
      </c>
      <c r="M504" s="21" t="s">
        <v>1836</v>
      </c>
      <c r="N504" s="63">
        <f t="shared" si="36"/>
        <v>159.5666241943498</v>
      </c>
      <c r="O504" s="63">
        <f t="shared" si="37"/>
        <v>63.569998648051417</v>
      </c>
      <c r="P504" s="69">
        <v>2302</v>
      </c>
      <c r="Q504" s="69" t="s">
        <v>15639</v>
      </c>
      <c r="R504" s="70">
        <v>35916</v>
      </c>
      <c r="S504" s="71">
        <f t="shared" si="40"/>
        <v>3.3550678742970947</v>
      </c>
      <c r="T504" s="63">
        <f t="shared" si="38"/>
        <v>535.35685464450057</v>
      </c>
      <c r="U504" s="63">
        <f t="shared" si="39"/>
        <v>213.28166023318707</v>
      </c>
    </row>
    <row r="505" spans="1:21" x14ac:dyDescent="0.25">
      <c r="A505" s="19" t="s">
        <v>1696</v>
      </c>
      <c r="B505" s="19">
        <v>1</v>
      </c>
      <c r="C505" s="19" t="s">
        <v>1837</v>
      </c>
      <c r="D505" s="20" t="s">
        <v>1719</v>
      </c>
      <c r="E505" s="20" t="s">
        <v>1838</v>
      </c>
      <c r="F505" s="21">
        <v>2302909</v>
      </c>
      <c r="G505" s="20" t="s">
        <v>1839</v>
      </c>
      <c r="H505" s="22">
        <v>542.9</v>
      </c>
      <c r="I505" s="25">
        <v>0.51400000000000001</v>
      </c>
      <c r="J505" s="22">
        <v>510228.95</v>
      </c>
      <c r="K505" s="22">
        <v>102578.43</v>
      </c>
      <c r="L505" s="22">
        <v>612807.38</v>
      </c>
      <c r="M505" s="21" t="s">
        <v>1841</v>
      </c>
      <c r="N505" s="63">
        <f t="shared" si="36"/>
        <v>1128.7665868484069</v>
      </c>
      <c r="O505" s="63">
        <f t="shared" si="37"/>
        <v>188.94534905139068</v>
      </c>
      <c r="P505" s="69">
        <v>2302</v>
      </c>
      <c r="Q505" s="69" t="s">
        <v>15639</v>
      </c>
      <c r="R505" s="70">
        <v>38991</v>
      </c>
      <c r="S505" s="71">
        <f t="shared" si="40"/>
        <v>1.8952819697000001</v>
      </c>
      <c r="T505" s="63">
        <f t="shared" si="38"/>
        <v>2139.3309600535949</v>
      </c>
      <c r="U505" s="63">
        <f t="shared" si="39"/>
        <v>358.10471331577378</v>
      </c>
    </row>
    <row r="506" spans="1:21" x14ac:dyDescent="0.25">
      <c r="A506" s="19" t="s">
        <v>1696</v>
      </c>
      <c r="B506" s="19">
        <v>1</v>
      </c>
      <c r="C506" s="19" t="s">
        <v>1842</v>
      </c>
      <c r="D506" s="20" t="s">
        <v>1793</v>
      </c>
      <c r="E506" s="20" t="s">
        <v>1843</v>
      </c>
      <c r="F506" s="21">
        <v>2303006</v>
      </c>
      <c r="G506" s="20" t="s">
        <v>1807</v>
      </c>
      <c r="H506" s="22">
        <v>1065</v>
      </c>
      <c r="I506" s="25">
        <v>0.36099999999999999</v>
      </c>
      <c r="J506" s="22">
        <v>313711.87</v>
      </c>
      <c r="K506" s="22">
        <v>120941.4</v>
      </c>
      <c r="L506" s="22">
        <v>434653.27</v>
      </c>
      <c r="M506" s="21" t="s">
        <v>1844</v>
      </c>
      <c r="N506" s="63">
        <f t="shared" si="36"/>
        <v>408.12513615023477</v>
      </c>
      <c r="O506" s="63">
        <f t="shared" si="37"/>
        <v>113.55999999999999</v>
      </c>
      <c r="P506" s="69">
        <v>2302</v>
      </c>
      <c r="Q506" s="69" t="s">
        <v>15639</v>
      </c>
      <c r="R506" s="70">
        <v>40969</v>
      </c>
      <c r="S506" s="71">
        <f t="shared" si="40"/>
        <v>1.4258335949000001</v>
      </c>
      <c r="T506" s="63">
        <f t="shared" si="38"/>
        <v>581.9185300461412</v>
      </c>
      <c r="U506" s="63">
        <f t="shared" si="39"/>
        <v>161.91766303684398</v>
      </c>
    </row>
    <row r="507" spans="1:21" x14ac:dyDescent="0.25">
      <c r="A507" s="19" t="s">
        <v>1696</v>
      </c>
      <c r="B507" s="19">
        <v>1</v>
      </c>
      <c r="C507" s="19" t="s">
        <v>1845</v>
      </c>
      <c r="D507" s="20" t="s">
        <v>1793</v>
      </c>
      <c r="E507" s="20" t="s">
        <v>1843</v>
      </c>
      <c r="F507" s="21">
        <v>2303006</v>
      </c>
      <c r="G507" s="20" t="s">
        <v>1846</v>
      </c>
      <c r="H507" s="22">
        <v>4343.87</v>
      </c>
      <c r="I507" s="25">
        <v>0.44400000000000001</v>
      </c>
      <c r="J507" s="22">
        <v>248169.92</v>
      </c>
      <c r="K507" s="22">
        <v>153295.32</v>
      </c>
      <c r="L507" s="22">
        <v>401465.24</v>
      </c>
      <c r="M507" s="21" t="s">
        <v>1847</v>
      </c>
      <c r="N507" s="63">
        <f t="shared" si="36"/>
        <v>92.42109915812398</v>
      </c>
      <c r="O507" s="63">
        <f t="shared" si="37"/>
        <v>35.290034001938366</v>
      </c>
      <c r="P507" s="69">
        <v>2302</v>
      </c>
      <c r="Q507" s="69" t="s">
        <v>15639</v>
      </c>
      <c r="R507" s="70">
        <v>38322</v>
      </c>
      <c r="S507" s="71">
        <f t="shared" si="40"/>
        <v>2.0624892921</v>
      </c>
      <c r="T507" s="63">
        <f t="shared" si="38"/>
        <v>190.61752737774304</v>
      </c>
      <c r="U507" s="63">
        <f t="shared" si="39"/>
        <v>72.785317246842794</v>
      </c>
    </row>
    <row r="508" spans="1:21" x14ac:dyDescent="0.25">
      <c r="A508" s="19" t="s">
        <v>1696</v>
      </c>
      <c r="B508" s="19">
        <v>1</v>
      </c>
      <c r="C508" s="19" t="s">
        <v>1848</v>
      </c>
      <c r="D508" s="20" t="s">
        <v>1754</v>
      </c>
      <c r="E508" s="20" t="s">
        <v>1754</v>
      </c>
      <c r="F508" s="21">
        <v>2303501</v>
      </c>
      <c r="G508" s="20" t="s">
        <v>1849</v>
      </c>
      <c r="H508" s="22">
        <v>1109.01</v>
      </c>
      <c r="I508" s="25">
        <v>0.34699999999999998</v>
      </c>
      <c r="J508" s="22">
        <v>131139.07</v>
      </c>
      <c r="K508" s="22">
        <v>76684.789999999994</v>
      </c>
      <c r="L508" s="22">
        <v>207823.86</v>
      </c>
      <c r="M508" s="21" t="s">
        <v>1851</v>
      </c>
      <c r="N508" s="63">
        <f t="shared" si="36"/>
        <v>187.39583953255604</v>
      </c>
      <c r="O508" s="63">
        <f t="shared" si="37"/>
        <v>69.147068105788037</v>
      </c>
      <c r="P508" s="69">
        <v>2302</v>
      </c>
      <c r="Q508" s="69" t="s">
        <v>15639</v>
      </c>
      <c r="R508" s="70">
        <v>37500</v>
      </c>
      <c r="S508" s="71">
        <f t="shared" si="40"/>
        <v>2.5805905601000001</v>
      </c>
      <c r="T508" s="63">
        <f t="shared" si="38"/>
        <v>483.59193449972855</v>
      </c>
      <c r="U508" s="63">
        <f t="shared" si="39"/>
        <v>178.44027121238841</v>
      </c>
    </row>
    <row r="509" spans="1:21" x14ac:dyDescent="0.25">
      <c r="A509" s="19" t="s">
        <v>1696</v>
      </c>
      <c r="B509" s="19">
        <v>1</v>
      </c>
      <c r="C509" s="19" t="s">
        <v>1852</v>
      </c>
      <c r="D509" s="20" t="s">
        <v>1853</v>
      </c>
      <c r="E509" s="20" t="s">
        <v>1854</v>
      </c>
      <c r="F509" s="21">
        <v>2303709</v>
      </c>
      <c r="G509" s="20" t="s">
        <v>1855</v>
      </c>
      <c r="H509" s="22">
        <v>363.005</v>
      </c>
      <c r="I509" s="25">
        <v>0.437</v>
      </c>
      <c r="J509" s="22">
        <v>10150.799999999999</v>
      </c>
      <c r="K509" s="22">
        <v>37999.360000000001</v>
      </c>
      <c r="L509" s="22">
        <v>48150.16</v>
      </c>
      <c r="M509" s="21" t="s">
        <v>1857</v>
      </c>
      <c r="N509" s="63">
        <f t="shared" si="36"/>
        <v>132.64324182862495</v>
      </c>
      <c r="O509" s="63">
        <f t="shared" si="37"/>
        <v>104.67999063373783</v>
      </c>
      <c r="P509" s="69">
        <v>2302</v>
      </c>
      <c r="Q509" s="69" t="s">
        <v>15639</v>
      </c>
      <c r="R509" s="70">
        <v>35947</v>
      </c>
      <c r="S509" s="71">
        <f t="shared" si="40"/>
        <v>3.3413693592305931</v>
      </c>
      <c r="T509" s="63">
        <f t="shared" si="38"/>
        <v>443.21006395518117</v>
      </c>
      <c r="U509" s="63">
        <f t="shared" si="39"/>
        <v>349.77451322811709</v>
      </c>
    </row>
    <row r="510" spans="1:21" x14ac:dyDescent="0.25">
      <c r="A510" s="19" t="s">
        <v>1696</v>
      </c>
      <c r="B510" s="19">
        <v>1</v>
      </c>
      <c r="C510" s="19" t="s">
        <v>1858</v>
      </c>
      <c r="D510" s="20" t="s">
        <v>1853</v>
      </c>
      <c r="E510" s="20" t="s">
        <v>1854</v>
      </c>
      <c r="F510" s="21">
        <v>2303709</v>
      </c>
      <c r="G510" s="20" t="s">
        <v>1859</v>
      </c>
      <c r="H510" s="22">
        <v>532.41</v>
      </c>
      <c r="I510" s="25">
        <v>0.38900000000000001</v>
      </c>
      <c r="J510" s="22">
        <v>176320.11</v>
      </c>
      <c r="K510" s="22">
        <v>76219.820000000007</v>
      </c>
      <c r="L510" s="22">
        <v>252539.93</v>
      </c>
      <c r="M510" s="21" t="s">
        <v>1092</v>
      </c>
      <c r="N510" s="63">
        <f t="shared" si="36"/>
        <v>474.33355872354014</v>
      </c>
      <c r="O510" s="63">
        <f t="shared" si="37"/>
        <v>143.16000826430761</v>
      </c>
      <c r="P510" s="69">
        <v>2302</v>
      </c>
      <c r="Q510" s="69" t="s">
        <v>15639</v>
      </c>
      <c r="R510" s="70">
        <v>38018</v>
      </c>
      <c r="S510" s="71">
        <f t="shared" si="40"/>
        <v>2.1845769655999998</v>
      </c>
      <c r="T510" s="63">
        <f t="shared" si="38"/>
        <v>1036.2181663985207</v>
      </c>
      <c r="U510" s="63">
        <f t="shared" si="39"/>
        <v>312.74405644931198</v>
      </c>
    </row>
    <row r="511" spans="1:21" x14ac:dyDescent="0.25">
      <c r="A511" s="19" t="s">
        <v>1696</v>
      </c>
      <c r="B511" s="19">
        <v>1</v>
      </c>
      <c r="C511" s="19" t="s">
        <v>1860</v>
      </c>
      <c r="D511" s="20" t="s">
        <v>1853</v>
      </c>
      <c r="E511" s="20" t="s">
        <v>1854</v>
      </c>
      <c r="F511" s="21">
        <v>2303709</v>
      </c>
      <c r="G511" s="20" t="s">
        <v>1861</v>
      </c>
      <c r="H511" s="22">
        <v>302.8</v>
      </c>
      <c r="I511" s="25">
        <v>0.35099999999999998</v>
      </c>
      <c r="J511" s="22">
        <v>54357.919999999998</v>
      </c>
      <c r="K511" s="22">
        <v>72151.73</v>
      </c>
      <c r="L511" s="22">
        <v>126509.65</v>
      </c>
      <c r="M511" s="21" t="s">
        <v>1862</v>
      </c>
      <c r="N511" s="63">
        <f t="shared" ref="N511:N574" si="41">L511/H511</f>
        <v>417.79937252311754</v>
      </c>
      <c r="O511" s="63">
        <f t="shared" ref="O511:O574" si="42">K511/H511</f>
        <v>238.28180317040949</v>
      </c>
      <c r="P511" s="69">
        <v>2302</v>
      </c>
      <c r="Q511" s="69" t="s">
        <v>15639</v>
      </c>
      <c r="R511" s="70">
        <v>39114</v>
      </c>
      <c r="S511" s="71">
        <f t="shared" si="40"/>
        <v>1.8665619947000001</v>
      </c>
      <c r="T511" s="63">
        <f t="shared" ref="T511:T574" si="43">N511*S511</f>
        <v>779.84843016115872</v>
      </c>
      <c r="U511" s="63">
        <f t="shared" ref="U511:U574" si="44">O511*S511</f>
        <v>444.76775782647235</v>
      </c>
    </row>
    <row r="512" spans="1:21" x14ac:dyDescent="0.25">
      <c r="A512" s="19" t="s">
        <v>1696</v>
      </c>
      <c r="B512" s="19">
        <v>1</v>
      </c>
      <c r="C512" s="19" t="s">
        <v>1863</v>
      </c>
      <c r="D512" s="20" t="s">
        <v>1853</v>
      </c>
      <c r="E512" s="20" t="s">
        <v>1854</v>
      </c>
      <c r="F512" s="21">
        <v>2303709</v>
      </c>
      <c r="G512" s="20" t="s">
        <v>1864</v>
      </c>
      <c r="H512" s="22">
        <v>461.05500000000001</v>
      </c>
      <c r="I512" s="25">
        <v>0.41199999999999998</v>
      </c>
      <c r="J512" s="22">
        <v>12347.34</v>
      </c>
      <c r="K512" s="22">
        <v>40389.230000000003</v>
      </c>
      <c r="L512" s="22">
        <v>52736.570000000007</v>
      </c>
      <c r="M512" s="21" t="s">
        <v>1866</v>
      </c>
      <c r="N512" s="63">
        <f t="shared" si="41"/>
        <v>114.38238388044812</v>
      </c>
      <c r="O512" s="63">
        <f t="shared" si="42"/>
        <v>87.601761178167465</v>
      </c>
      <c r="P512" s="69">
        <v>2302</v>
      </c>
      <c r="Q512" s="69" t="s">
        <v>15639</v>
      </c>
      <c r="R512" s="70">
        <v>35977</v>
      </c>
      <c r="S512" s="71">
        <f t="shared" si="40"/>
        <v>3.3300474919847436</v>
      </c>
      <c r="T512" s="63">
        <f t="shared" si="43"/>
        <v>380.89877056832239</v>
      </c>
      <c r="U512" s="63">
        <f t="shared" si="44"/>
        <v>291.71802510480302</v>
      </c>
    </row>
    <row r="513" spans="1:21" x14ac:dyDescent="0.25">
      <c r="A513" s="19" t="s">
        <v>1696</v>
      </c>
      <c r="B513" s="19">
        <v>1</v>
      </c>
      <c r="C513" s="19" t="s">
        <v>1867</v>
      </c>
      <c r="D513" s="20" t="s">
        <v>1731</v>
      </c>
      <c r="E513" s="20" t="s">
        <v>1868</v>
      </c>
      <c r="F513" s="21">
        <v>2303931</v>
      </c>
      <c r="G513" s="20" t="s">
        <v>1869</v>
      </c>
      <c r="H513" s="22">
        <v>876.9</v>
      </c>
      <c r="I513" s="25">
        <v>0.40500000000000003</v>
      </c>
      <c r="J513" s="22">
        <v>14708.79</v>
      </c>
      <c r="K513" s="22">
        <v>49055.63</v>
      </c>
      <c r="L513" s="22">
        <v>63764.42</v>
      </c>
      <c r="M513" s="21" t="s">
        <v>1870</v>
      </c>
      <c r="N513" s="63">
        <f t="shared" si="41"/>
        <v>72.715725852434716</v>
      </c>
      <c r="O513" s="63">
        <f t="shared" si="42"/>
        <v>55.942102862356023</v>
      </c>
      <c r="P513" s="69">
        <v>2302</v>
      </c>
      <c r="Q513" s="69" t="s">
        <v>15639</v>
      </c>
      <c r="R513" s="70">
        <v>38808</v>
      </c>
      <c r="S513" s="71">
        <f t="shared" si="40"/>
        <v>1.9049570617</v>
      </c>
      <c r="T513" s="63">
        <f t="shared" si="43"/>
        <v>138.52033545923678</v>
      </c>
      <c r="U513" s="63">
        <f t="shared" si="44"/>
        <v>106.56730389399289</v>
      </c>
    </row>
    <row r="514" spans="1:21" x14ac:dyDescent="0.25">
      <c r="A514" s="19" t="s">
        <v>1696</v>
      </c>
      <c r="B514" s="19">
        <v>1</v>
      </c>
      <c r="C514" s="19" t="s">
        <v>1871</v>
      </c>
      <c r="D514" s="20" t="s">
        <v>1872</v>
      </c>
      <c r="E514" s="20" t="s">
        <v>1872</v>
      </c>
      <c r="F514" s="21">
        <v>2303956</v>
      </c>
      <c r="G514" s="20" t="s">
        <v>1873</v>
      </c>
      <c r="H514" s="22">
        <v>748.2</v>
      </c>
      <c r="I514" s="25">
        <v>0.40200000000000002</v>
      </c>
      <c r="J514" s="22">
        <v>98194.91</v>
      </c>
      <c r="K514" s="22">
        <v>143056.20000000001</v>
      </c>
      <c r="L514" s="22">
        <v>241251.11000000002</v>
      </c>
      <c r="M514" s="21" t="s">
        <v>1874</v>
      </c>
      <c r="N514" s="63">
        <f t="shared" si="41"/>
        <v>322.44200748462976</v>
      </c>
      <c r="O514" s="63">
        <f t="shared" si="42"/>
        <v>191.20048115477147</v>
      </c>
      <c r="P514" s="69">
        <v>2302</v>
      </c>
      <c r="Q514" s="69" t="s">
        <v>15639</v>
      </c>
      <c r="R514" s="70">
        <v>39934</v>
      </c>
      <c r="S514" s="71">
        <f t="shared" si="40"/>
        <v>1.6692564184000001</v>
      </c>
      <c r="T514" s="63">
        <f t="shared" si="43"/>
        <v>538.23839055549911</v>
      </c>
      <c r="U514" s="63">
        <f t="shared" si="44"/>
        <v>319.16263036877052</v>
      </c>
    </row>
    <row r="515" spans="1:21" x14ac:dyDescent="0.25">
      <c r="A515" s="19" t="s">
        <v>1696</v>
      </c>
      <c r="B515" s="19">
        <v>1</v>
      </c>
      <c r="C515" s="19" t="s">
        <v>1875</v>
      </c>
      <c r="D515" s="20" t="s">
        <v>1872</v>
      </c>
      <c r="E515" s="20" t="s">
        <v>1872</v>
      </c>
      <c r="F515" s="21">
        <v>2303956</v>
      </c>
      <c r="G515" s="20" t="s">
        <v>1876</v>
      </c>
      <c r="H515" s="22">
        <v>447.83530000000002</v>
      </c>
      <c r="I515" s="25">
        <v>0.53500000000000003</v>
      </c>
      <c r="J515" s="22">
        <v>221793.78</v>
      </c>
      <c r="K515" s="22">
        <v>126018.77</v>
      </c>
      <c r="L515" s="22">
        <v>347812.55</v>
      </c>
      <c r="M515" s="21" t="s">
        <v>1878</v>
      </c>
      <c r="N515" s="63">
        <f t="shared" si="41"/>
        <v>776.6528230356115</v>
      </c>
      <c r="O515" s="63">
        <f t="shared" si="42"/>
        <v>281.39534779862151</v>
      </c>
      <c r="P515" s="69">
        <v>2302</v>
      </c>
      <c r="Q515" s="69" t="s">
        <v>15639</v>
      </c>
      <c r="R515" s="70">
        <v>39965</v>
      </c>
      <c r="S515" s="71">
        <f t="shared" si="40"/>
        <v>1.6594655715</v>
      </c>
      <c r="T515" s="63">
        <f t="shared" si="43"/>
        <v>1288.8286208358793</v>
      </c>
      <c r="U515" s="63">
        <f t="shared" si="44"/>
        <v>466.9658916520807</v>
      </c>
    </row>
    <row r="516" spans="1:21" x14ac:dyDescent="0.25">
      <c r="A516" s="19" t="s">
        <v>1696</v>
      </c>
      <c r="B516" s="19">
        <v>1</v>
      </c>
      <c r="C516" s="19" t="s">
        <v>1879</v>
      </c>
      <c r="D516" s="20" t="s">
        <v>1880</v>
      </c>
      <c r="E516" s="20" t="s">
        <v>1881</v>
      </c>
      <c r="F516" s="21">
        <v>2304103</v>
      </c>
      <c r="G516" s="20" t="s">
        <v>1422</v>
      </c>
      <c r="H516" s="22">
        <v>1473.1</v>
      </c>
      <c r="I516" s="25">
        <v>0.34</v>
      </c>
      <c r="J516" s="22">
        <v>165756.72</v>
      </c>
      <c r="K516" s="22">
        <v>156222.72</v>
      </c>
      <c r="L516" s="22">
        <v>321979.44</v>
      </c>
      <c r="M516" s="21" t="s">
        <v>1882</v>
      </c>
      <c r="N516" s="63">
        <f t="shared" si="41"/>
        <v>218.57269703346685</v>
      </c>
      <c r="O516" s="63">
        <f t="shared" si="42"/>
        <v>106.05031566085127</v>
      </c>
      <c r="P516" s="69">
        <v>2202</v>
      </c>
      <c r="Q516" s="69" t="s">
        <v>11978</v>
      </c>
      <c r="R516" s="70">
        <v>40909</v>
      </c>
      <c r="S516" s="71">
        <f t="shared" si="40"/>
        <v>1.4427075513000001</v>
      </c>
      <c r="T516" s="63">
        <f t="shared" si="43"/>
        <v>315.33648051818977</v>
      </c>
      <c r="U516" s="63">
        <f t="shared" si="44"/>
        <v>152.99959122165879</v>
      </c>
    </row>
    <row r="517" spans="1:21" x14ac:dyDescent="0.25">
      <c r="A517" s="19" t="s">
        <v>1696</v>
      </c>
      <c r="B517" s="19">
        <v>1</v>
      </c>
      <c r="C517" s="19" t="s">
        <v>1883</v>
      </c>
      <c r="D517" s="20" t="s">
        <v>1880</v>
      </c>
      <c r="E517" s="20" t="s">
        <v>1881</v>
      </c>
      <c r="F517" s="21">
        <v>2304103</v>
      </c>
      <c r="G517" s="20" t="s">
        <v>1884</v>
      </c>
      <c r="H517" s="22">
        <v>1647.8774000000001</v>
      </c>
      <c r="I517" s="25">
        <v>0.47799999999999998</v>
      </c>
      <c r="J517" s="22">
        <v>61435.97</v>
      </c>
      <c r="K517" s="22">
        <v>79485.16</v>
      </c>
      <c r="L517" s="22">
        <v>140921.13</v>
      </c>
      <c r="M517" s="21" t="s">
        <v>1885</v>
      </c>
      <c r="N517" s="63">
        <f t="shared" si="41"/>
        <v>85.516756282961339</v>
      </c>
      <c r="O517" s="63">
        <f t="shared" si="42"/>
        <v>48.234874754638909</v>
      </c>
      <c r="P517" s="69">
        <v>2202</v>
      </c>
      <c r="Q517" s="69" t="s">
        <v>11978</v>
      </c>
      <c r="R517" s="70">
        <v>35977</v>
      </c>
      <c r="S517" s="71">
        <f t="shared" si="40"/>
        <v>3.3300474919847436</v>
      </c>
      <c r="T517" s="63">
        <f t="shared" si="43"/>
        <v>284.77485978274598</v>
      </c>
      <c r="U517" s="63">
        <f t="shared" si="44"/>
        <v>160.62442370288352</v>
      </c>
    </row>
    <row r="518" spans="1:21" x14ac:dyDescent="0.25">
      <c r="A518" s="19" t="s">
        <v>1696</v>
      </c>
      <c r="B518" s="19">
        <v>1</v>
      </c>
      <c r="C518" s="19" t="s">
        <v>1886</v>
      </c>
      <c r="D518" s="20" t="s">
        <v>1880</v>
      </c>
      <c r="E518" s="20" t="s">
        <v>1881</v>
      </c>
      <c r="F518" s="21">
        <v>2304103</v>
      </c>
      <c r="G518" s="20" t="s">
        <v>1887</v>
      </c>
      <c r="H518" s="22">
        <v>649.33540000000005</v>
      </c>
      <c r="I518" s="25">
        <v>0.26900000000000002</v>
      </c>
      <c r="J518" s="22">
        <v>175558.52</v>
      </c>
      <c r="K518" s="22">
        <v>43785.97</v>
      </c>
      <c r="L518" s="22">
        <v>219344.49</v>
      </c>
      <c r="M518" s="21" t="s">
        <v>1888</v>
      </c>
      <c r="N518" s="63">
        <f t="shared" si="41"/>
        <v>337.7984474587401</v>
      </c>
      <c r="O518" s="63">
        <f t="shared" si="42"/>
        <v>67.431977372556617</v>
      </c>
      <c r="P518" s="69">
        <v>2202</v>
      </c>
      <c r="Q518" s="69" t="s">
        <v>11978</v>
      </c>
      <c r="R518" s="70">
        <v>40057</v>
      </c>
      <c r="S518" s="71">
        <f t="shared" si="40"/>
        <v>1.6457691854000001</v>
      </c>
      <c r="T518" s="63">
        <f t="shared" si="43"/>
        <v>555.93827570355541</v>
      </c>
      <c r="U518" s="63">
        <f t="shared" si="44"/>
        <v>110.97747047034373</v>
      </c>
    </row>
    <row r="519" spans="1:21" x14ac:dyDescent="0.25">
      <c r="A519" s="19" t="s">
        <v>1696</v>
      </c>
      <c r="B519" s="19">
        <v>1</v>
      </c>
      <c r="C519" s="19" t="s">
        <v>1889</v>
      </c>
      <c r="D519" s="20" t="s">
        <v>1880</v>
      </c>
      <c r="E519" s="20" t="s">
        <v>1881</v>
      </c>
      <c r="F519" s="21">
        <v>2304103</v>
      </c>
      <c r="G519" s="20" t="s">
        <v>1890</v>
      </c>
      <c r="H519" s="22">
        <v>2316.3975</v>
      </c>
      <c r="I519" s="25">
        <v>0.34560000000000002</v>
      </c>
      <c r="J519" s="22">
        <v>117715.57</v>
      </c>
      <c r="K519" s="22">
        <v>180720.64000000001</v>
      </c>
      <c r="L519" s="22">
        <v>298436.21000000002</v>
      </c>
      <c r="M519" s="21" t="s">
        <v>1891</v>
      </c>
      <c r="N519" s="63">
        <f t="shared" si="41"/>
        <v>128.83635472754568</v>
      </c>
      <c r="O519" s="63">
        <f t="shared" si="42"/>
        <v>78.017974030795671</v>
      </c>
      <c r="P519" s="69">
        <v>2202</v>
      </c>
      <c r="Q519" s="69" t="s">
        <v>11978</v>
      </c>
      <c r="R519" s="70">
        <v>40026</v>
      </c>
      <c r="S519" s="71">
        <f t="shared" si="40"/>
        <v>1.6495544545</v>
      </c>
      <c r="T519" s="63">
        <f t="shared" si="43"/>
        <v>212.52258284236513</v>
      </c>
      <c r="U519" s="63">
        <f t="shared" si="44"/>
        <v>128.69489659356432</v>
      </c>
    </row>
    <row r="520" spans="1:21" x14ac:dyDescent="0.25">
      <c r="A520" s="19" t="s">
        <v>1696</v>
      </c>
      <c r="B520" s="19">
        <v>1</v>
      </c>
      <c r="C520" s="19" t="s">
        <v>1892</v>
      </c>
      <c r="D520" s="20" t="s">
        <v>1893</v>
      </c>
      <c r="E520" s="20" t="s">
        <v>1894</v>
      </c>
      <c r="F520" s="21">
        <v>2304301</v>
      </c>
      <c r="G520" s="20" t="s">
        <v>1895</v>
      </c>
      <c r="H520" s="22">
        <v>1329</v>
      </c>
      <c r="I520" s="25">
        <v>0.55000000000000004</v>
      </c>
      <c r="J520" s="22">
        <v>92303.58</v>
      </c>
      <c r="K520" s="22">
        <v>62874.99</v>
      </c>
      <c r="L520" s="22">
        <v>155178.57</v>
      </c>
      <c r="M520" s="21" t="s">
        <v>1742</v>
      </c>
      <c r="N520" s="63">
        <f t="shared" si="41"/>
        <v>116.76340857787811</v>
      </c>
      <c r="O520" s="63">
        <f t="shared" si="42"/>
        <v>47.309999999999995</v>
      </c>
      <c r="P520" s="69">
        <v>2303</v>
      </c>
      <c r="Q520" s="69" t="s">
        <v>12067</v>
      </c>
      <c r="R520" s="70">
        <v>35735</v>
      </c>
      <c r="S520" s="71">
        <f t="shared" si="40"/>
        <v>3.4346431255118088</v>
      </c>
      <c r="T520" s="63">
        <f t="shared" si="43"/>
        <v>401.04063858333564</v>
      </c>
      <c r="U520" s="63">
        <f t="shared" si="44"/>
        <v>162.49296626796365</v>
      </c>
    </row>
    <row r="521" spans="1:21" x14ac:dyDescent="0.25">
      <c r="A521" s="19" t="s">
        <v>1696</v>
      </c>
      <c r="B521" s="19">
        <v>1</v>
      </c>
      <c r="C521" s="19" t="s">
        <v>1897</v>
      </c>
      <c r="D521" s="20" t="s">
        <v>1698</v>
      </c>
      <c r="E521" s="20" t="s">
        <v>1898</v>
      </c>
      <c r="F521" s="21">
        <v>2304707</v>
      </c>
      <c r="G521" s="20" t="s">
        <v>1899</v>
      </c>
      <c r="H521" s="22">
        <v>404.5</v>
      </c>
      <c r="I521" s="25">
        <v>0.46500000000000002</v>
      </c>
      <c r="J521" s="22">
        <v>8315.5400000000009</v>
      </c>
      <c r="K521" s="22">
        <v>51949.02</v>
      </c>
      <c r="L521" s="22">
        <v>60264.56</v>
      </c>
      <c r="M521" s="21" t="s">
        <v>1900</v>
      </c>
      <c r="N521" s="63">
        <f t="shared" si="41"/>
        <v>148.98531520395551</v>
      </c>
      <c r="O521" s="63">
        <f t="shared" si="42"/>
        <v>128.42773794808406</v>
      </c>
      <c r="P521" s="69">
        <v>2301</v>
      </c>
      <c r="Q521" s="69" t="s">
        <v>12004</v>
      </c>
      <c r="R521" s="70">
        <v>40087</v>
      </c>
      <c r="S521" s="71">
        <f t="shared" si="40"/>
        <v>1.6426481539</v>
      </c>
      <c r="T521" s="63">
        <f t="shared" si="43"/>
        <v>244.73045297798711</v>
      </c>
      <c r="U521" s="63">
        <f t="shared" si="44"/>
        <v>210.96158664997324</v>
      </c>
    </row>
    <row r="522" spans="1:21" x14ac:dyDescent="0.25">
      <c r="A522" s="19" t="s">
        <v>1696</v>
      </c>
      <c r="B522" s="19">
        <v>1</v>
      </c>
      <c r="C522" s="19" t="s">
        <v>1901</v>
      </c>
      <c r="D522" s="20" t="s">
        <v>1698</v>
      </c>
      <c r="E522" s="20" t="s">
        <v>1898</v>
      </c>
      <c r="F522" s="21">
        <v>2304707</v>
      </c>
      <c r="G522" s="20" t="s">
        <v>1902</v>
      </c>
      <c r="H522" s="22">
        <v>3204.7527</v>
      </c>
      <c r="I522" s="25">
        <v>0.35</v>
      </c>
      <c r="J522" s="22">
        <v>11473.96</v>
      </c>
      <c r="K522" s="22">
        <v>318071.71000000002</v>
      </c>
      <c r="L522" s="22">
        <v>329545.67000000004</v>
      </c>
      <c r="M522" s="21" t="s">
        <v>1891</v>
      </c>
      <c r="N522" s="63">
        <f t="shared" si="41"/>
        <v>102.83029639073244</v>
      </c>
      <c r="O522" s="63">
        <f t="shared" si="42"/>
        <v>99.250001411965428</v>
      </c>
      <c r="P522" s="69">
        <v>2301</v>
      </c>
      <c r="Q522" s="69" t="s">
        <v>12004</v>
      </c>
      <c r="R522" s="70">
        <v>40026</v>
      </c>
      <c r="S522" s="71">
        <f t="shared" si="40"/>
        <v>1.6495544545</v>
      </c>
      <c r="T522" s="63">
        <f t="shared" si="43"/>
        <v>169.62417346888799</v>
      </c>
      <c r="U522" s="63">
        <f t="shared" si="44"/>
        <v>163.71828193823887</v>
      </c>
    </row>
    <row r="523" spans="1:21" x14ac:dyDescent="0.25">
      <c r="A523" s="19" t="s">
        <v>1696</v>
      </c>
      <c r="B523" s="19">
        <v>1</v>
      </c>
      <c r="C523" s="19" t="s">
        <v>1903</v>
      </c>
      <c r="D523" s="20" t="s">
        <v>1698</v>
      </c>
      <c r="E523" s="20" t="s">
        <v>1898</v>
      </c>
      <c r="F523" s="21">
        <v>2304707</v>
      </c>
      <c r="G523" s="20" t="s">
        <v>1904</v>
      </c>
      <c r="H523" s="22">
        <v>2106.3398000000002</v>
      </c>
      <c r="I523" s="25">
        <v>0.37</v>
      </c>
      <c r="J523" s="22">
        <v>53260.76</v>
      </c>
      <c r="K523" s="22">
        <v>182724.98</v>
      </c>
      <c r="L523" s="22">
        <v>235985.74000000002</v>
      </c>
      <c r="M523" s="21" t="s">
        <v>1906</v>
      </c>
      <c r="N523" s="63">
        <f t="shared" si="41"/>
        <v>112.03593076482721</v>
      </c>
      <c r="O523" s="63">
        <f t="shared" si="42"/>
        <v>86.750001115679439</v>
      </c>
      <c r="P523" s="69">
        <v>2301</v>
      </c>
      <c r="Q523" s="69" t="s">
        <v>12004</v>
      </c>
      <c r="R523" s="70">
        <v>39479</v>
      </c>
      <c r="S523" s="71">
        <f t="shared" si="40"/>
        <v>1.7853193505</v>
      </c>
      <c r="T523" s="63">
        <f t="shared" si="43"/>
        <v>200.0199151457243</v>
      </c>
      <c r="U523" s="63">
        <f t="shared" si="44"/>
        <v>154.8764556477191</v>
      </c>
    </row>
    <row r="524" spans="1:21" x14ac:dyDescent="0.25">
      <c r="A524" s="19" t="s">
        <v>1696</v>
      </c>
      <c r="B524" s="19">
        <v>1</v>
      </c>
      <c r="C524" s="19" t="s">
        <v>1907</v>
      </c>
      <c r="D524" s="20" t="s">
        <v>1698</v>
      </c>
      <c r="E524" s="20" t="s">
        <v>1898</v>
      </c>
      <c r="F524" s="21">
        <v>2304707</v>
      </c>
      <c r="G524" s="20" t="s">
        <v>1908</v>
      </c>
      <c r="H524" s="22">
        <v>1788.64</v>
      </c>
      <c r="I524" s="25">
        <v>0.27100000000000002</v>
      </c>
      <c r="J524" s="22">
        <v>191682.72</v>
      </c>
      <c r="K524" s="22">
        <v>188737.35</v>
      </c>
      <c r="L524" s="22">
        <v>380420.07</v>
      </c>
      <c r="M524" s="21" t="s">
        <v>1909</v>
      </c>
      <c r="N524" s="63">
        <f t="shared" si="41"/>
        <v>212.68677319080419</v>
      </c>
      <c r="O524" s="63">
        <f t="shared" si="42"/>
        <v>105.52003197960461</v>
      </c>
      <c r="P524" s="69">
        <v>2301</v>
      </c>
      <c r="Q524" s="69" t="s">
        <v>12004</v>
      </c>
      <c r="R524" s="70">
        <v>38473</v>
      </c>
      <c r="S524" s="71">
        <f t="shared" si="40"/>
        <v>1.9947771682</v>
      </c>
      <c r="T524" s="63">
        <f t="shared" si="43"/>
        <v>424.26271913914803</v>
      </c>
      <c r="U524" s="63">
        <f t="shared" si="44"/>
        <v>210.48895058064912</v>
      </c>
    </row>
    <row r="525" spans="1:21" x14ac:dyDescent="0.25">
      <c r="A525" s="19" t="s">
        <v>1696</v>
      </c>
      <c r="B525" s="19">
        <v>1</v>
      </c>
      <c r="C525" s="19" t="s">
        <v>1910</v>
      </c>
      <c r="D525" s="20" t="s">
        <v>1698</v>
      </c>
      <c r="E525" s="20" t="s">
        <v>1898</v>
      </c>
      <c r="F525" s="21">
        <v>2304707</v>
      </c>
      <c r="G525" s="20" t="s">
        <v>1908</v>
      </c>
      <c r="H525" s="22">
        <v>1660.2122999999999</v>
      </c>
      <c r="I525" s="25">
        <v>0.28100000000000003</v>
      </c>
      <c r="J525" s="22">
        <v>116542.32</v>
      </c>
      <c r="K525" s="22">
        <v>155329.46</v>
      </c>
      <c r="L525" s="22">
        <v>271871.78000000003</v>
      </c>
      <c r="M525" s="21" t="s">
        <v>1911</v>
      </c>
      <c r="N525" s="63">
        <f t="shared" si="41"/>
        <v>163.75723755329366</v>
      </c>
      <c r="O525" s="63">
        <f t="shared" si="42"/>
        <v>93.559998320696693</v>
      </c>
      <c r="P525" s="69">
        <v>2301</v>
      </c>
      <c r="Q525" s="69" t="s">
        <v>12004</v>
      </c>
      <c r="R525" s="70">
        <v>40118</v>
      </c>
      <c r="S525" s="71">
        <f t="shared" si="40"/>
        <v>1.6396966998</v>
      </c>
      <c r="T525" s="63">
        <f t="shared" si="43"/>
        <v>268.51220198450022</v>
      </c>
      <c r="U525" s="63">
        <f t="shared" si="44"/>
        <v>153.4100204797399</v>
      </c>
    </row>
    <row r="526" spans="1:21" x14ac:dyDescent="0.25">
      <c r="A526" s="19" t="s">
        <v>1696</v>
      </c>
      <c r="B526" s="19">
        <v>1</v>
      </c>
      <c r="C526" s="19" t="s">
        <v>1912</v>
      </c>
      <c r="D526" s="20" t="s">
        <v>1698</v>
      </c>
      <c r="E526" s="20" t="s">
        <v>1898</v>
      </c>
      <c r="F526" s="21">
        <v>2304707</v>
      </c>
      <c r="G526" s="20" t="s">
        <v>61</v>
      </c>
      <c r="H526" s="22">
        <v>966.50400000000002</v>
      </c>
      <c r="I526" s="25">
        <v>0.307</v>
      </c>
      <c r="J526" s="22">
        <v>8775</v>
      </c>
      <c r="K526" s="22">
        <v>112868.34</v>
      </c>
      <c r="L526" s="22">
        <v>121643.34</v>
      </c>
      <c r="M526" s="21" t="s">
        <v>1913</v>
      </c>
      <c r="N526" s="63">
        <f t="shared" si="41"/>
        <v>125.85911698244394</v>
      </c>
      <c r="O526" s="63">
        <f t="shared" si="42"/>
        <v>116.78000297981177</v>
      </c>
      <c r="P526" s="69">
        <v>2301</v>
      </c>
      <c r="Q526" s="69" t="s">
        <v>12004</v>
      </c>
      <c r="R526" s="70">
        <v>40513</v>
      </c>
      <c r="S526" s="71">
        <f t="shared" si="40"/>
        <v>1.5478933398000001</v>
      </c>
      <c r="T526" s="63">
        <f t="shared" si="43"/>
        <v>194.81648893023404</v>
      </c>
      <c r="U526" s="63">
        <f t="shared" si="44"/>
        <v>180.76298883427481</v>
      </c>
    </row>
    <row r="527" spans="1:21" x14ac:dyDescent="0.25">
      <c r="A527" s="19" t="s">
        <v>1696</v>
      </c>
      <c r="B527" s="19">
        <v>1</v>
      </c>
      <c r="C527" s="19" t="s">
        <v>1914</v>
      </c>
      <c r="D527" s="20" t="s">
        <v>1915</v>
      </c>
      <c r="E527" s="20" t="s">
        <v>1916</v>
      </c>
      <c r="F527" s="21">
        <v>2305233</v>
      </c>
      <c r="G527" s="20" t="s">
        <v>1917</v>
      </c>
      <c r="H527" s="22">
        <v>388.39</v>
      </c>
      <c r="I527" s="25">
        <v>0.442</v>
      </c>
      <c r="J527" s="22">
        <v>103883.18</v>
      </c>
      <c r="K527" s="22">
        <v>81678.42</v>
      </c>
      <c r="L527" s="22">
        <v>185561.59999999998</v>
      </c>
      <c r="M527" s="21" t="s">
        <v>1918</v>
      </c>
      <c r="N527" s="63">
        <f t="shared" si="41"/>
        <v>477.77131234068844</v>
      </c>
      <c r="O527" s="63">
        <f t="shared" si="42"/>
        <v>210.30000772419476</v>
      </c>
      <c r="P527" s="69">
        <v>2302</v>
      </c>
      <c r="Q527" s="69" t="s">
        <v>15639</v>
      </c>
      <c r="R527" s="70">
        <v>38991</v>
      </c>
      <c r="S527" s="71">
        <f t="shared" si="40"/>
        <v>1.8952819697000001</v>
      </c>
      <c r="T527" s="63">
        <f t="shared" si="43"/>
        <v>905.51135391921389</v>
      </c>
      <c r="U527" s="63">
        <f t="shared" si="44"/>
        <v>398.57781286743705</v>
      </c>
    </row>
    <row r="528" spans="1:21" x14ac:dyDescent="0.25">
      <c r="A528" s="19" t="s">
        <v>1696</v>
      </c>
      <c r="B528" s="19">
        <v>1</v>
      </c>
      <c r="C528" s="19" t="s">
        <v>1919</v>
      </c>
      <c r="D528" s="20" t="s">
        <v>1920</v>
      </c>
      <c r="E528" s="20" t="s">
        <v>1921</v>
      </c>
      <c r="F528" s="21">
        <v>2305308</v>
      </c>
      <c r="G528" s="20" t="s">
        <v>1922</v>
      </c>
      <c r="H528" s="22">
        <v>1164.02</v>
      </c>
      <c r="I528" s="25">
        <v>0.42199999999999999</v>
      </c>
      <c r="J528" s="22">
        <v>41226.480000000003</v>
      </c>
      <c r="K528" s="22">
        <v>106356.51</v>
      </c>
      <c r="L528" s="22">
        <v>147582.99</v>
      </c>
      <c r="M528" s="21" t="s">
        <v>508</v>
      </c>
      <c r="N528" s="63">
        <f t="shared" si="41"/>
        <v>126.78733183278638</v>
      </c>
      <c r="O528" s="63">
        <f t="shared" si="42"/>
        <v>91.370002233638601</v>
      </c>
      <c r="P528" s="69">
        <v>2301</v>
      </c>
      <c r="Q528" s="69" t="s">
        <v>12004</v>
      </c>
      <c r="R528" s="70">
        <v>38473</v>
      </c>
      <c r="S528" s="71">
        <f t="shared" si="40"/>
        <v>1.9947771682</v>
      </c>
      <c r="T528" s="63">
        <f t="shared" si="43"/>
        <v>252.91247475703932</v>
      </c>
      <c r="U528" s="63">
        <f t="shared" si="44"/>
        <v>182.26279431404527</v>
      </c>
    </row>
    <row r="529" spans="1:21" x14ac:dyDescent="0.25">
      <c r="A529" s="19" t="s">
        <v>1696</v>
      </c>
      <c r="B529" s="19">
        <v>1</v>
      </c>
      <c r="C529" s="19" t="s">
        <v>1923</v>
      </c>
      <c r="D529" s="20" t="s">
        <v>1924</v>
      </c>
      <c r="E529" s="20" t="s">
        <v>1925</v>
      </c>
      <c r="F529" s="21">
        <v>2305332</v>
      </c>
      <c r="G529" s="20" t="s">
        <v>1926</v>
      </c>
      <c r="H529" s="22">
        <v>1276.5127</v>
      </c>
      <c r="I529" s="25">
        <v>0.51200000000000001</v>
      </c>
      <c r="J529" s="22">
        <v>130955.43</v>
      </c>
      <c r="K529" s="22">
        <v>95956.76</v>
      </c>
      <c r="L529" s="22">
        <v>226912.19</v>
      </c>
      <c r="M529" s="21" t="s">
        <v>1928</v>
      </c>
      <c r="N529" s="63">
        <f t="shared" si="41"/>
        <v>177.75944571487616</v>
      </c>
      <c r="O529" s="63">
        <f t="shared" si="42"/>
        <v>75.171018666715966</v>
      </c>
      <c r="P529" s="69">
        <v>2401</v>
      </c>
      <c r="Q529" s="69" t="s">
        <v>11392</v>
      </c>
      <c r="R529" s="70">
        <v>35735</v>
      </c>
      <c r="S529" s="71">
        <f t="shared" si="40"/>
        <v>3.4346431255118088</v>
      </c>
      <c r="T529" s="63">
        <f t="shared" si="43"/>
        <v>610.54025821938899</v>
      </c>
      <c r="U529" s="63">
        <f t="shared" si="44"/>
        <v>258.18562250135585</v>
      </c>
    </row>
    <row r="530" spans="1:21" x14ac:dyDescent="0.25">
      <c r="A530" s="19" t="s">
        <v>1696</v>
      </c>
      <c r="B530" s="19">
        <v>1</v>
      </c>
      <c r="C530" s="19" t="s">
        <v>1929</v>
      </c>
      <c r="D530" s="20" t="s">
        <v>1924</v>
      </c>
      <c r="E530" s="20" t="s">
        <v>1925</v>
      </c>
      <c r="F530" s="21">
        <v>2305332</v>
      </c>
      <c r="G530" s="20" t="s">
        <v>1930</v>
      </c>
      <c r="H530" s="22">
        <v>1572.4136000000001</v>
      </c>
      <c r="I530" s="25">
        <v>0.48199999999999998</v>
      </c>
      <c r="J530" s="22">
        <v>256233.35</v>
      </c>
      <c r="K530" s="22">
        <v>108273.69</v>
      </c>
      <c r="L530" s="22">
        <v>364507.04000000004</v>
      </c>
      <c r="M530" s="21" t="s">
        <v>1931</v>
      </c>
      <c r="N530" s="63">
        <f t="shared" si="41"/>
        <v>231.81371618764936</v>
      </c>
      <c r="O530" s="63">
        <f t="shared" si="42"/>
        <v>68.858276219437428</v>
      </c>
      <c r="P530" s="69">
        <v>2401</v>
      </c>
      <c r="Q530" s="69" t="s">
        <v>11392</v>
      </c>
      <c r="R530" s="70">
        <v>36039</v>
      </c>
      <c r="S530" s="71">
        <f t="shared" si="40"/>
        <v>3.346096831630871</v>
      </c>
      <c r="T530" s="63">
        <f t="shared" si="43"/>
        <v>775.67114126407148</v>
      </c>
      <c r="U530" s="63">
        <f t="shared" si="44"/>
        <v>230.40645988942293</v>
      </c>
    </row>
    <row r="531" spans="1:21" x14ac:dyDescent="0.25">
      <c r="A531" s="19" t="s">
        <v>1696</v>
      </c>
      <c r="B531" s="19">
        <v>1</v>
      </c>
      <c r="C531" s="19" t="s">
        <v>1932</v>
      </c>
      <c r="D531" s="20" t="s">
        <v>1713</v>
      </c>
      <c r="E531" s="20" t="s">
        <v>1933</v>
      </c>
      <c r="F531" s="21">
        <v>2305357</v>
      </c>
      <c r="G531" s="20" t="s">
        <v>1934</v>
      </c>
      <c r="H531" s="22">
        <v>3212.16</v>
      </c>
      <c r="I531" s="25">
        <v>0.43</v>
      </c>
      <c r="J531" s="22">
        <v>173572.09</v>
      </c>
      <c r="K531" s="22">
        <v>372547.32</v>
      </c>
      <c r="L531" s="22">
        <v>546119.41</v>
      </c>
      <c r="M531" s="21" t="s">
        <v>283</v>
      </c>
      <c r="N531" s="63">
        <f t="shared" si="41"/>
        <v>170.01625386033075</v>
      </c>
      <c r="O531" s="63">
        <f t="shared" si="42"/>
        <v>115.98031231320981</v>
      </c>
      <c r="P531" s="69">
        <v>2401</v>
      </c>
      <c r="Q531" s="69" t="s">
        <v>11392</v>
      </c>
      <c r="R531" s="70">
        <v>38657</v>
      </c>
      <c r="S531" s="71">
        <f t="shared" si="40"/>
        <v>1.9542153191</v>
      </c>
      <c r="T531" s="63">
        <f t="shared" si="43"/>
        <v>332.24836778985286</v>
      </c>
      <c r="U531" s="63">
        <f t="shared" si="44"/>
        <v>226.65050303647698</v>
      </c>
    </row>
    <row r="532" spans="1:21" x14ac:dyDescent="0.25">
      <c r="A532" s="19" t="s">
        <v>1696</v>
      </c>
      <c r="B532" s="19">
        <v>1</v>
      </c>
      <c r="C532" s="19" t="s">
        <v>1936</v>
      </c>
      <c r="D532" s="20" t="s">
        <v>1937</v>
      </c>
      <c r="E532" s="20" t="s">
        <v>1938</v>
      </c>
      <c r="F532" s="21">
        <v>2305407</v>
      </c>
      <c r="G532" s="20" t="s">
        <v>1939</v>
      </c>
      <c r="H532" s="22">
        <v>4538.6000000000004</v>
      </c>
      <c r="I532" s="25">
        <v>0.22800000000000001</v>
      </c>
      <c r="J532" s="22">
        <v>135672.03</v>
      </c>
      <c r="K532" s="22">
        <v>298683.62</v>
      </c>
      <c r="L532" s="22">
        <v>434355.65</v>
      </c>
      <c r="M532" s="21" t="s">
        <v>1940</v>
      </c>
      <c r="N532" s="63">
        <f t="shared" si="41"/>
        <v>95.702562464196006</v>
      </c>
      <c r="O532" s="63">
        <f t="shared" si="42"/>
        <v>65.809637333098308</v>
      </c>
      <c r="P532" s="69">
        <v>2302</v>
      </c>
      <c r="Q532" s="69" t="s">
        <v>15639</v>
      </c>
      <c r="R532" s="70">
        <v>38930</v>
      </c>
      <c r="S532" s="71">
        <f t="shared" si="40"/>
        <v>1.8998324469000001</v>
      </c>
      <c r="T532" s="63">
        <f t="shared" si="43"/>
        <v>181.81883342095361</v>
      </c>
      <c r="U532" s="63">
        <f t="shared" si="44"/>
        <v>125.02728432414176</v>
      </c>
    </row>
    <row r="533" spans="1:21" x14ac:dyDescent="0.25">
      <c r="A533" s="19" t="s">
        <v>1696</v>
      </c>
      <c r="B533" s="19">
        <v>1</v>
      </c>
      <c r="C533" s="19" t="s">
        <v>1941</v>
      </c>
      <c r="D533" s="20" t="s">
        <v>1937</v>
      </c>
      <c r="E533" s="20" t="s">
        <v>1938</v>
      </c>
      <c r="F533" s="21">
        <v>2305407</v>
      </c>
      <c r="G533" s="20" t="s">
        <v>1942</v>
      </c>
      <c r="H533" s="22">
        <v>773.8</v>
      </c>
      <c r="I533" s="25">
        <v>0.21</v>
      </c>
      <c r="J533" s="22">
        <v>5024.5</v>
      </c>
      <c r="K533" s="22">
        <v>46906.97</v>
      </c>
      <c r="L533" s="22">
        <v>51931.47</v>
      </c>
      <c r="M533" s="21" t="s">
        <v>1940</v>
      </c>
      <c r="N533" s="63">
        <f t="shared" si="41"/>
        <v>67.112264150943403</v>
      </c>
      <c r="O533" s="63">
        <f t="shared" si="42"/>
        <v>60.618984233652114</v>
      </c>
      <c r="P533" s="69">
        <v>2302</v>
      </c>
      <c r="Q533" s="69" t="s">
        <v>15639</v>
      </c>
      <c r="R533" s="70">
        <v>38930</v>
      </c>
      <c r="S533" s="71">
        <f t="shared" si="40"/>
        <v>1.8998324469000001</v>
      </c>
      <c r="T533" s="63">
        <f t="shared" si="43"/>
        <v>127.50205701888596</v>
      </c>
      <c r="U533" s="63">
        <f t="shared" si="44"/>
        <v>115.16591314521182</v>
      </c>
    </row>
    <row r="534" spans="1:21" x14ac:dyDescent="0.25">
      <c r="A534" s="19" t="s">
        <v>1696</v>
      </c>
      <c r="B534" s="19">
        <v>1</v>
      </c>
      <c r="C534" s="19" t="s">
        <v>1943</v>
      </c>
      <c r="D534" s="20" t="s">
        <v>1937</v>
      </c>
      <c r="E534" s="20" t="s">
        <v>1938</v>
      </c>
      <c r="F534" s="21">
        <v>2305407</v>
      </c>
      <c r="G534" s="20" t="s">
        <v>1944</v>
      </c>
      <c r="H534" s="22">
        <v>773.8</v>
      </c>
      <c r="I534" s="25">
        <v>0.22</v>
      </c>
      <c r="J534" s="22">
        <v>5796.5</v>
      </c>
      <c r="K534" s="22">
        <v>49135.54</v>
      </c>
      <c r="L534" s="22">
        <v>54932.04</v>
      </c>
      <c r="M534" s="21" t="s">
        <v>1940</v>
      </c>
      <c r="N534" s="63">
        <f t="shared" si="41"/>
        <v>70.989971568880847</v>
      </c>
      <c r="O534" s="63">
        <f t="shared" si="42"/>
        <v>63.499017834065654</v>
      </c>
      <c r="P534" s="69">
        <v>2302</v>
      </c>
      <c r="Q534" s="69" t="s">
        <v>15639</v>
      </c>
      <c r="R534" s="70">
        <v>38930</v>
      </c>
      <c r="S534" s="71">
        <f t="shared" si="40"/>
        <v>1.8998324469000001</v>
      </c>
      <c r="T534" s="63">
        <f t="shared" si="43"/>
        <v>134.86905139106833</v>
      </c>
      <c r="U534" s="63">
        <f t="shared" si="44"/>
        <v>120.63749442743969</v>
      </c>
    </row>
    <row r="535" spans="1:21" x14ac:dyDescent="0.25">
      <c r="A535" s="19" t="s">
        <v>1696</v>
      </c>
      <c r="B535" s="19">
        <v>1</v>
      </c>
      <c r="C535" s="19" t="s">
        <v>1945</v>
      </c>
      <c r="D535" s="20" t="s">
        <v>1937</v>
      </c>
      <c r="E535" s="20" t="s">
        <v>1938</v>
      </c>
      <c r="F535" s="21">
        <v>2305407</v>
      </c>
      <c r="G535" s="20" t="s">
        <v>1946</v>
      </c>
      <c r="H535" s="22">
        <v>773.8</v>
      </c>
      <c r="I535" s="25">
        <v>0.218</v>
      </c>
      <c r="J535" s="22">
        <v>5134</v>
      </c>
      <c r="K535" s="22">
        <v>48694.400000000001</v>
      </c>
      <c r="L535" s="22">
        <v>53828.4</v>
      </c>
      <c r="M535" s="21" t="s">
        <v>1940</v>
      </c>
      <c r="N535" s="63">
        <f t="shared" si="41"/>
        <v>69.563711553372968</v>
      </c>
      <c r="O535" s="63">
        <f t="shared" si="42"/>
        <v>62.928922202119416</v>
      </c>
      <c r="P535" s="69">
        <v>2302</v>
      </c>
      <c r="Q535" s="69" t="s">
        <v>15639</v>
      </c>
      <c r="R535" s="70">
        <v>38930</v>
      </c>
      <c r="S535" s="71">
        <f t="shared" si="40"/>
        <v>1.8998324469000001</v>
      </c>
      <c r="T535" s="63">
        <f t="shared" si="43"/>
        <v>132.15939633589036</v>
      </c>
      <c r="U535" s="63">
        <f t="shared" si="44"/>
        <v>119.55440824803227</v>
      </c>
    </row>
    <row r="536" spans="1:21" x14ac:dyDescent="0.25">
      <c r="A536" s="19" t="s">
        <v>1696</v>
      </c>
      <c r="B536" s="19">
        <v>1</v>
      </c>
      <c r="C536" s="19" t="s">
        <v>1947</v>
      </c>
      <c r="D536" s="20" t="s">
        <v>1880</v>
      </c>
      <c r="E536" s="20" t="s">
        <v>1948</v>
      </c>
      <c r="F536" s="21">
        <v>2305605</v>
      </c>
      <c r="G536" s="20" t="s">
        <v>1949</v>
      </c>
      <c r="H536" s="22">
        <v>896.73800000000006</v>
      </c>
      <c r="I536" s="25">
        <v>0.55600000000000005</v>
      </c>
      <c r="J536" s="22">
        <v>51472.18</v>
      </c>
      <c r="K536" s="22">
        <v>52369.49</v>
      </c>
      <c r="L536" s="22">
        <v>103841.67</v>
      </c>
      <c r="M536" s="21" t="s">
        <v>82</v>
      </c>
      <c r="N536" s="63">
        <f t="shared" si="41"/>
        <v>115.79934161371548</v>
      </c>
      <c r="O536" s="63">
        <f t="shared" si="42"/>
        <v>58.399989740593121</v>
      </c>
      <c r="P536" s="69">
        <v>2301</v>
      </c>
      <c r="Q536" s="69" t="s">
        <v>12004</v>
      </c>
      <c r="R536" s="70">
        <v>35855</v>
      </c>
      <c r="S536" s="71">
        <f t="shared" si="40"/>
        <v>3.3755591747633313</v>
      </c>
      <c r="T536" s="63">
        <f t="shared" si="43"/>
        <v>390.88753001573053</v>
      </c>
      <c r="U536" s="63">
        <f t="shared" si="44"/>
        <v>197.13262117494352</v>
      </c>
    </row>
    <row r="537" spans="1:21" x14ac:dyDescent="0.25">
      <c r="A537" s="19" t="s">
        <v>1696</v>
      </c>
      <c r="B537" s="19">
        <v>1</v>
      </c>
      <c r="C537" s="19" t="s">
        <v>1951</v>
      </c>
      <c r="D537" s="20" t="s">
        <v>1952</v>
      </c>
      <c r="E537" s="20" t="s">
        <v>1953</v>
      </c>
      <c r="F537" s="21">
        <v>2306108</v>
      </c>
      <c r="G537" s="20" t="s">
        <v>1954</v>
      </c>
      <c r="H537" s="22">
        <v>1567.9717000000001</v>
      </c>
      <c r="I537" s="25">
        <v>0.34</v>
      </c>
      <c r="J537" s="22">
        <v>288525.8</v>
      </c>
      <c r="K537" s="22">
        <v>112572.66</v>
      </c>
      <c r="L537" s="22">
        <v>401098.45999999996</v>
      </c>
      <c r="M537" s="21" t="s">
        <v>1891</v>
      </c>
      <c r="N537" s="63">
        <f t="shared" si="41"/>
        <v>255.80720621424479</v>
      </c>
      <c r="O537" s="63">
        <f t="shared" si="42"/>
        <v>71.79508405668291</v>
      </c>
      <c r="P537" s="69">
        <v>2301</v>
      </c>
      <c r="Q537" s="69" t="s">
        <v>12004</v>
      </c>
      <c r="R537" s="70">
        <v>40026</v>
      </c>
      <c r="S537" s="71">
        <f t="shared" si="40"/>
        <v>1.6495544545</v>
      </c>
      <c r="T537" s="63">
        <f t="shared" si="43"/>
        <v>421.96791650390759</v>
      </c>
      <c r="U537" s="63">
        <f t="shared" si="44"/>
        <v>118.42990071690323</v>
      </c>
    </row>
    <row r="538" spans="1:21" x14ac:dyDescent="0.25">
      <c r="A538" s="19" t="s">
        <v>1696</v>
      </c>
      <c r="B538" s="19">
        <v>1</v>
      </c>
      <c r="C538" s="19" t="s">
        <v>1955</v>
      </c>
      <c r="D538" s="20" t="s">
        <v>1952</v>
      </c>
      <c r="E538" s="20" t="s">
        <v>1953</v>
      </c>
      <c r="F538" s="21">
        <v>2306108</v>
      </c>
      <c r="G538" s="20" t="s">
        <v>1956</v>
      </c>
      <c r="H538" s="22">
        <v>1575</v>
      </c>
      <c r="I538" s="25">
        <v>0.39829999999999999</v>
      </c>
      <c r="J538" s="22">
        <v>240578.59</v>
      </c>
      <c r="K538" s="22">
        <v>64764</v>
      </c>
      <c r="L538" s="22">
        <v>305342.58999999997</v>
      </c>
      <c r="M538" s="21" t="s">
        <v>1799</v>
      </c>
      <c r="N538" s="63">
        <f t="shared" si="41"/>
        <v>193.8683111111111</v>
      </c>
      <c r="O538" s="63">
        <f t="shared" si="42"/>
        <v>41.12</v>
      </c>
      <c r="P538" s="69">
        <v>2301</v>
      </c>
      <c r="Q538" s="69" t="s">
        <v>12004</v>
      </c>
      <c r="R538" s="70">
        <v>39052</v>
      </c>
      <c r="S538" s="71">
        <f t="shared" si="40"/>
        <v>1.8828350555</v>
      </c>
      <c r="T538" s="63">
        <f t="shared" si="43"/>
        <v>365.02205231058014</v>
      </c>
      <c r="U538" s="63">
        <f t="shared" si="44"/>
        <v>77.422177482159995</v>
      </c>
    </row>
    <row r="539" spans="1:21" x14ac:dyDescent="0.25">
      <c r="A539" s="19" t="s">
        <v>1696</v>
      </c>
      <c r="B539" s="19">
        <v>1</v>
      </c>
      <c r="C539" s="19" t="s">
        <v>1957</v>
      </c>
      <c r="D539" s="20" t="s">
        <v>1952</v>
      </c>
      <c r="E539" s="20" t="s">
        <v>1953</v>
      </c>
      <c r="F539" s="21">
        <v>2306108</v>
      </c>
      <c r="G539" s="20" t="s">
        <v>1958</v>
      </c>
      <c r="H539" s="22">
        <v>1692.8</v>
      </c>
      <c r="I539" s="25">
        <v>0.373</v>
      </c>
      <c r="J539" s="22">
        <v>135762.48000000001</v>
      </c>
      <c r="K539" s="22">
        <v>81965.38</v>
      </c>
      <c r="L539" s="22">
        <v>217727.86000000002</v>
      </c>
      <c r="M539" s="21" t="s">
        <v>1959</v>
      </c>
      <c r="N539" s="63">
        <f t="shared" si="41"/>
        <v>128.61995510396977</v>
      </c>
      <c r="O539" s="63">
        <f t="shared" si="42"/>
        <v>48.420002362948964</v>
      </c>
      <c r="P539" s="69">
        <v>2301</v>
      </c>
      <c r="Q539" s="69" t="s">
        <v>12004</v>
      </c>
      <c r="R539" s="70">
        <v>38443</v>
      </c>
      <c r="S539" s="71">
        <f t="shared" si="40"/>
        <v>2.0095385192999999</v>
      </c>
      <c r="T539" s="63">
        <f t="shared" si="43"/>
        <v>258.4667541320639</v>
      </c>
      <c r="U539" s="63">
        <f t="shared" si="44"/>
        <v>97.301859852942954</v>
      </c>
    </row>
    <row r="540" spans="1:21" x14ac:dyDescent="0.25">
      <c r="A540" s="19" t="s">
        <v>1696</v>
      </c>
      <c r="B540" s="19">
        <v>1</v>
      </c>
      <c r="C540" s="19" t="s">
        <v>1960</v>
      </c>
      <c r="D540" s="20" t="s">
        <v>1713</v>
      </c>
      <c r="E540" s="20" t="s">
        <v>1961</v>
      </c>
      <c r="F540" s="21">
        <v>2306207</v>
      </c>
      <c r="G540" s="20" t="s">
        <v>1962</v>
      </c>
      <c r="H540" s="22">
        <v>1193.5794000000001</v>
      </c>
      <c r="I540" s="25">
        <v>0.35199999999999998</v>
      </c>
      <c r="J540" s="22">
        <v>288208.78000000003</v>
      </c>
      <c r="K540" s="22">
        <v>140794.63</v>
      </c>
      <c r="L540" s="22">
        <v>429003.41000000003</v>
      </c>
      <c r="M540" s="21" t="s">
        <v>78</v>
      </c>
      <c r="N540" s="63">
        <f t="shared" si="41"/>
        <v>359.42595021328282</v>
      </c>
      <c r="O540" s="63">
        <f t="shared" si="42"/>
        <v>117.96000333115668</v>
      </c>
      <c r="P540" s="69">
        <v>2401</v>
      </c>
      <c r="Q540" s="69" t="s">
        <v>11392</v>
      </c>
      <c r="R540" s="70">
        <v>39845</v>
      </c>
      <c r="S540" s="71">
        <f t="shared" si="40"/>
        <v>1.6876743175</v>
      </c>
      <c r="T540" s="63">
        <f t="shared" si="43"/>
        <v>606.59394521799106</v>
      </c>
      <c r="U540" s="63">
        <f t="shared" si="44"/>
        <v>199.07806811420758</v>
      </c>
    </row>
    <row r="541" spans="1:21" x14ac:dyDescent="0.25">
      <c r="A541" s="19" t="s">
        <v>1696</v>
      </c>
      <c r="B541" s="19">
        <v>1</v>
      </c>
      <c r="C541" s="19" t="s">
        <v>1963</v>
      </c>
      <c r="D541" s="20" t="s">
        <v>1713</v>
      </c>
      <c r="E541" s="20" t="s">
        <v>1961</v>
      </c>
      <c r="F541" s="21">
        <v>2306207</v>
      </c>
      <c r="G541" s="20" t="s">
        <v>1964</v>
      </c>
      <c r="H541" s="22">
        <v>610.60029999999995</v>
      </c>
      <c r="I541" s="25">
        <v>0.50700000000000001</v>
      </c>
      <c r="J541" s="22">
        <v>98714.6</v>
      </c>
      <c r="K541" s="22">
        <v>97105.03</v>
      </c>
      <c r="L541" s="22">
        <v>195819.63</v>
      </c>
      <c r="M541" s="21" t="s">
        <v>1966</v>
      </c>
      <c r="N541" s="63">
        <f t="shared" si="41"/>
        <v>320.70018635758942</v>
      </c>
      <c r="O541" s="63">
        <f t="shared" si="42"/>
        <v>159.03207057055164</v>
      </c>
      <c r="P541" s="69">
        <v>2401</v>
      </c>
      <c r="Q541" s="69" t="s">
        <v>11392</v>
      </c>
      <c r="R541" s="70">
        <v>38991</v>
      </c>
      <c r="S541" s="71">
        <f t="shared" si="40"/>
        <v>1.8952819697000001</v>
      </c>
      <c r="T541" s="63">
        <f t="shared" si="43"/>
        <v>607.81728088296916</v>
      </c>
      <c r="U541" s="63">
        <f t="shared" si="44"/>
        <v>301.41061595642452</v>
      </c>
    </row>
    <row r="542" spans="1:21" x14ac:dyDescent="0.25">
      <c r="A542" s="19" t="s">
        <v>1696</v>
      </c>
      <c r="B542" s="19">
        <v>1</v>
      </c>
      <c r="C542" s="19" t="s">
        <v>1967</v>
      </c>
      <c r="D542" s="20" t="s">
        <v>1853</v>
      </c>
      <c r="E542" s="20" t="s">
        <v>1968</v>
      </c>
      <c r="F542" s="21">
        <v>2306256</v>
      </c>
      <c r="G542" s="20" t="s">
        <v>1969</v>
      </c>
      <c r="H542" s="22">
        <v>317.31</v>
      </c>
      <c r="I542" s="25">
        <v>0.47599999999999998</v>
      </c>
      <c r="J542" s="22">
        <v>40715.800000000003</v>
      </c>
      <c r="K542" s="22">
        <v>52908.08</v>
      </c>
      <c r="L542" s="22">
        <v>93623.88</v>
      </c>
      <c r="M542" s="21" t="s">
        <v>1970</v>
      </c>
      <c r="N542" s="63">
        <f t="shared" si="41"/>
        <v>295.05493050959632</v>
      </c>
      <c r="O542" s="63">
        <f t="shared" si="42"/>
        <v>166.73940310737134</v>
      </c>
      <c r="P542" s="69">
        <v>2302</v>
      </c>
      <c r="Q542" s="69" t="s">
        <v>15639</v>
      </c>
      <c r="R542" s="70">
        <v>38412</v>
      </c>
      <c r="S542" s="71">
        <f t="shared" si="40"/>
        <v>2.0165719041000001</v>
      </c>
      <c r="T542" s="63">
        <f t="shared" si="43"/>
        <v>594.99948303182987</v>
      </c>
      <c r="U542" s="63">
        <f t="shared" si="44"/>
        <v>336.24199561272928</v>
      </c>
    </row>
    <row r="543" spans="1:21" x14ac:dyDescent="0.25">
      <c r="A543" s="19" t="s">
        <v>1696</v>
      </c>
      <c r="B543" s="19">
        <v>1</v>
      </c>
      <c r="C543" s="19" t="s">
        <v>1971</v>
      </c>
      <c r="D543" s="20" t="s">
        <v>1704</v>
      </c>
      <c r="E543" s="20" t="s">
        <v>1704</v>
      </c>
      <c r="F543" s="21">
        <v>2306405</v>
      </c>
      <c r="G543" s="20" t="s">
        <v>1972</v>
      </c>
      <c r="H543" s="22">
        <v>417</v>
      </c>
      <c r="I543" s="25">
        <v>0.56799999999999995</v>
      </c>
      <c r="J543" s="22">
        <v>0</v>
      </c>
      <c r="K543" s="22">
        <v>21364</v>
      </c>
      <c r="L543" s="22">
        <v>21364</v>
      </c>
      <c r="M543" s="21" t="s">
        <v>1974</v>
      </c>
      <c r="N543" s="63">
        <f t="shared" si="41"/>
        <v>51.232613908872899</v>
      </c>
      <c r="O543" s="63">
        <f t="shared" si="42"/>
        <v>51.232613908872899</v>
      </c>
      <c r="P543" s="69">
        <v>2301</v>
      </c>
      <c r="Q543" s="69" t="s">
        <v>12004</v>
      </c>
      <c r="R543" s="70">
        <v>35796</v>
      </c>
      <c r="S543" s="71">
        <f t="shared" si="40"/>
        <v>3.4155061987898709</v>
      </c>
      <c r="T543" s="63">
        <f t="shared" si="43"/>
        <v>174.98531038596354</v>
      </c>
      <c r="U543" s="63">
        <f t="shared" si="44"/>
        <v>174.98531038596354</v>
      </c>
    </row>
    <row r="544" spans="1:21" x14ac:dyDescent="0.25">
      <c r="A544" s="19" t="s">
        <v>1696</v>
      </c>
      <c r="B544" s="19">
        <v>1</v>
      </c>
      <c r="C544" s="19" t="s">
        <v>1975</v>
      </c>
      <c r="D544" s="20" t="s">
        <v>1704</v>
      </c>
      <c r="E544" s="20" t="s">
        <v>1704</v>
      </c>
      <c r="F544" s="21">
        <v>2306405</v>
      </c>
      <c r="G544" s="20" t="s">
        <v>1976</v>
      </c>
      <c r="H544" s="22">
        <v>654.72</v>
      </c>
      <c r="I544" s="25">
        <v>0.52400000000000002</v>
      </c>
      <c r="J544" s="22">
        <v>83320.89</v>
      </c>
      <c r="K544" s="22">
        <v>32258.05</v>
      </c>
      <c r="L544" s="22">
        <v>115578.94</v>
      </c>
      <c r="M544" s="21" t="s">
        <v>1978</v>
      </c>
      <c r="N544" s="63">
        <f t="shared" si="41"/>
        <v>176.53186094819159</v>
      </c>
      <c r="O544" s="63">
        <f t="shared" si="42"/>
        <v>49.269993279569889</v>
      </c>
      <c r="P544" s="69">
        <v>2301</v>
      </c>
      <c r="Q544" s="69" t="s">
        <v>12004</v>
      </c>
      <c r="R544" s="70">
        <v>35827</v>
      </c>
      <c r="S544" s="71">
        <f t="shared" si="40"/>
        <v>3.3971626166746161</v>
      </c>
      <c r="T544" s="63">
        <f t="shared" si="43"/>
        <v>599.70743866519797</v>
      </c>
      <c r="U544" s="63">
        <f t="shared" si="44"/>
        <v>167.37817929316438</v>
      </c>
    </row>
    <row r="545" spans="1:21" x14ac:dyDescent="0.25">
      <c r="A545" s="19" t="s">
        <v>1696</v>
      </c>
      <c r="B545" s="19">
        <v>1</v>
      </c>
      <c r="C545" s="19" t="s">
        <v>1979</v>
      </c>
      <c r="D545" s="20" t="s">
        <v>1704</v>
      </c>
      <c r="E545" s="20" t="s">
        <v>1704</v>
      </c>
      <c r="F545" s="21">
        <v>2306405</v>
      </c>
      <c r="G545" s="20" t="s">
        <v>1980</v>
      </c>
      <c r="H545" s="22">
        <v>1149.7461000000001</v>
      </c>
      <c r="I545" s="25">
        <v>0.38679999999999998</v>
      </c>
      <c r="J545" s="22">
        <v>81351.53</v>
      </c>
      <c r="K545" s="22">
        <v>336691.65</v>
      </c>
      <c r="L545" s="22">
        <v>418043.18000000005</v>
      </c>
      <c r="M545" s="21" t="s">
        <v>1982</v>
      </c>
      <c r="N545" s="63">
        <f t="shared" si="41"/>
        <v>363.59608438767481</v>
      </c>
      <c r="O545" s="63">
        <f t="shared" si="42"/>
        <v>292.84000180561605</v>
      </c>
      <c r="P545" s="69">
        <v>2301</v>
      </c>
      <c r="Q545" s="69" t="s">
        <v>12004</v>
      </c>
      <c r="R545" s="70">
        <v>41671</v>
      </c>
      <c r="S545" s="71">
        <f t="shared" si="40"/>
        <v>1.2799930443</v>
      </c>
      <c r="T545" s="63">
        <f t="shared" si="43"/>
        <v>465.40045895093959</v>
      </c>
      <c r="U545" s="63">
        <f t="shared" si="44"/>
        <v>374.833165403988</v>
      </c>
    </row>
    <row r="546" spans="1:21" x14ac:dyDescent="0.25">
      <c r="A546" s="19" t="s">
        <v>1696</v>
      </c>
      <c r="B546" s="19">
        <v>1</v>
      </c>
      <c r="C546" s="19" t="s">
        <v>1983</v>
      </c>
      <c r="D546" s="20" t="s">
        <v>1719</v>
      </c>
      <c r="E546" s="20" t="s">
        <v>1984</v>
      </c>
      <c r="F546" s="21">
        <v>2306504</v>
      </c>
      <c r="G546" s="20" t="s">
        <v>1985</v>
      </c>
      <c r="H546" s="22">
        <v>720.23969999999997</v>
      </c>
      <c r="I546" s="25">
        <v>0.51600000000000001</v>
      </c>
      <c r="J546" s="22">
        <v>61849.38</v>
      </c>
      <c r="K546" s="22">
        <v>42486.94</v>
      </c>
      <c r="L546" s="22">
        <v>104336.32000000001</v>
      </c>
      <c r="M546" s="21" t="s">
        <v>1819</v>
      </c>
      <c r="N546" s="63">
        <f t="shared" si="41"/>
        <v>144.86332813922922</v>
      </c>
      <c r="O546" s="63">
        <f t="shared" si="42"/>
        <v>58.990000134677395</v>
      </c>
      <c r="P546" s="69">
        <v>2302</v>
      </c>
      <c r="Q546" s="69" t="s">
        <v>15639</v>
      </c>
      <c r="R546" s="70">
        <v>35947</v>
      </c>
      <c r="S546" s="71">
        <f t="shared" si="40"/>
        <v>3.3413693592305931</v>
      </c>
      <c r="T546" s="63">
        <f t="shared" si="43"/>
        <v>484.0418859205875</v>
      </c>
      <c r="U546" s="63">
        <f t="shared" si="44"/>
        <v>197.1073789510196</v>
      </c>
    </row>
    <row r="547" spans="1:21" x14ac:dyDescent="0.25">
      <c r="A547" s="19" t="s">
        <v>1696</v>
      </c>
      <c r="B547" s="19">
        <v>1</v>
      </c>
      <c r="C547" s="19" t="s">
        <v>1986</v>
      </c>
      <c r="D547" s="20" t="s">
        <v>1793</v>
      </c>
      <c r="E547" s="20" t="s">
        <v>1987</v>
      </c>
      <c r="F547" s="21">
        <v>2306603</v>
      </c>
      <c r="G547" s="20" t="s">
        <v>1988</v>
      </c>
      <c r="H547" s="22">
        <v>3723.4450000000002</v>
      </c>
      <c r="I547" s="25">
        <v>0.39400000000000002</v>
      </c>
      <c r="J547" s="22">
        <v>395800.78</v>
      </c>
      <c r="K547" s="22">
        <v>194810.64</v>
      </c>
      <c r="L547" s="22">
        <v>590611.42000000004</v>
      </c>
      <c r="M547" s="21" t="s">
        <v>1990</v>
      </c>
      <c r="N547" s="63">
        <f t="shared" si="41"/>
        <v>158.61961704819061</v>
      </c>
      <c r="O547" s="63">
        <f t="shared" si="42"/>
        <v>52.319999355435627</v>
      </c>
      <c r="P547" s="69">
        <v>2302</v>
      </c>
      <c r="Q547" s="69" t="s">
        <v>15639</v>
      </c>
      <c r="R547" s="70">
        <v>37803</v>
      </c>
      <c r="S547" s="71">
        <f t="shared" si="40"/>
        <v>2.2426182975</v>
      </c>
      <c r="T547" s="63">
        <f t="shared" si="43"/>
        <v>355.72325553471518</v>
      </c>
      <c r="U547" s="63">
        <f t="shared" si="44"/>
        <v>117.33378787968815</v>
      </c>
    </row>
    <row r="548" spans="1:21" x14ac:dyDescent="0.25">
      <c r="A548" s="19" t="s">
        <v>1696</v>
      </c>
      <c r="B548" s="19">
        <v>1</v>
      </c>
      <c r="C548" s="19" t="s">
        <v>1991</v>
      </c>
      <c r="D548" s="20" t="s">
        <v>1793</v>
      </c>
      <c r="E548" s="20" t="s">
        <v>1987</v>
      </c>
      <c r="F548" s="21">
        <v>2306603</v>
      </c>
      <c r="G548" s="20" t="s">
        <v>1992</v>
      </c>
      <c r="H548" s="22">
        <v>2744</v>
      </c>
      <c r="I548" s="25">
        <v>0.52800000000000002</v>
      </c>
      <c r="J548" s="22">
        <v>277775.95</v>
      </c>
      <c r="K548" s="22">
        <v>165655.28</v>
      </c>
      <c r="L548" s="22">
        <v>443431.23</v>
      </c>
      <c r="M548" s="21" t="s">
        <v>1993</v>
      </c>
      <c r="N548" s="63">
        <f t="shared" si="41"/>
        <v>161.6003024781341</v>
      </c>
      <c r="O548" s="63">
        <f t="shared" si="42"/>
        <v>60.37</v>
      </c>
      <c r="P548" s="69">
        <v>2302</v>
      </c>
      <c r="Q548" s="69" t="s">
        <v>15639</v>
      </c>
      <c r="R548" s="70">
        <v>36100</v>
      </c>
      <c r="S548" s="71">
        <f t="shared" si="40"/>
        <v>3.3605508489596256</v>
      </c>
      <c r="T548" s="63">
        <f t="shared" si="43"/>
        <v>543.06603368502579</v>
      </c>
      <c r="U548" s="63">
        <f t="shared" si="44"/>
        <v>202.87645475169259</v>
      </c>
    </row>
    <row r="549" spans="1:21" x14ac:dyDescent="0.25">
      <c r="A549" s="19" t="s">
        <v>1696</v>
      </c>
      <c r="B549" s="19">
        <v>1</v>
      </c>
      <c r="C549" s="19" t="s">
        <v>1994</v>
      </c>
      <c r="D549" s="20" t="s">
        <v>1995</v>
      </c>
      <c r="E549" s="20" t="s">
        <v>1996</v>
      </c>
      <c r="F549" s="21">
        <v>2306702</v>
      </c>
      <c r="G549" s="20" t="s">
        <v>1997</v>
      </c>
      <c r="H549" s="22">
        <v>4024.4213</v>
      </c>
      <c r="I549" s="25">
        <v>0.34899999999999998</v>
      </c>
      <c r="J549" s="22">
        <v>596427.64</v>
      </c>
      <c r="K549" s="22">
        <v>216312.64</v>
      </c>
      <c r="L549" s="22">
        <v>812740.28</v>
      </c>
      <c r="M549" s="21" t="s">
        <v>1999</v>
      </c>
      <c r="N549" s="63">
        <f t="shared" si="41"/>
        <v>201.95208687519869</v>
      </c>
      <c r="O549" s="63">
        <f t="shared" si="42"/>
        <v>53.749998788645712</v>
      </c>
      <c r="P549" s="69">
        <v>2302</v>
      </c>
      <c r="Q549" s="69" t="s">
        <v>15639</v>
      </c>
      <c r="R549" s="70">
        <v>35827</v>
      </c>
      <c r="S549" s="71">
        <f t="shared" si="40"/>
        <v>3.3971626166746161</v>
      </c>
      <c r="T549" s="63">
        <f t="shared" si="43"/>
        <v>686.06407989184936</v>
      </c>
      <c r="U549" s="63">
        <f t="shared" si="44"/>
        <v>182.5974865310931</v>
      </c>
    </row>
    <row r="550" spans="1:21" x14ac:dyDescent="0.25">
      <c r="A550" s="19" t="s">
        <v>1696</v>
      </c>
      <c r="B550" s="19">
        <v>1</v>
      </c>
      <c r="C550" s="19" t="s">
        <v>2000</v>
      </c>
      <c r="D550" s="20" t="s">
        <v>1995</v>
      </c>
      <c r="E550" s="20" t="s">
        <v>1996</v>
      </c>
      <c r="F550" s="21">
        <v>2306702</v>
      </c>
      <c r="G550" s="20" t="s">
        <v>2001</v>
      </c>
      <c r="H550" s="22">
        <v>1401.3839</v>
      </c>
      <c r="I550" s="25">
        <v>0.50700000000000001</v>
      </c>
      <c r="J550" s="22">
        <v>159675.57999999999</v>
      </c>
      <c r="K550" s="22">
        <v>122748.95</v>
      </c>
      <c r="L550" s="22">
        <v>282424.52999999997</v>
      </c>
      <c r="M550" s="21" t="s">
        <v>1758</v>
      </c>
      <c r="N550" s="63">
        <f t="shared" si="41"/>
        <v>201.53259217549163</v>
      </c>
      <c r="O550" s="63">
        <f t="shared" si="42"/>
        <v>87.591237490312253</v>
      </c>
      <c r="P550" s="69">
        <v>2302</v>
      </c>
      <c r="Q550" s="69" t="s">
        <v>15639</v>
      </c>
      <c r="R550" s="70">
        <v>35916</v>
      </c>
      <c r="S550" s="71">
        <f t="shared" si="40"/>
        <v>3.3550678742970947</v>
      </c>
      <c r="T550" s="63">
        <f t="shared" si="43"/>
        <v>676.15552563181006</v>
      </c>
      <c r="U550" s="63">
        <f t="shared" si="44"/>
        <v>293.87454697367394</v>
      </c>
    </row>
    <row r="551" spans="1:21" x14ac:dyDescent="0.25">
      <c r="A551" s="19" t="s">
        <v>1696</v>
      </c>
      <c r="B551" s="19">
        <v>1</v>
      </c>
      <c r="C551" s="19" t="s">
        <v>2002</v>
      </c>
      <c r="D551" s="20" t="s">
        <v>1995</v>
      </c>
      <c r="E551" s="20" t="s">
        <v>1996</v>
      </c>
      <c r="F551" s="21">
        <v>2306702</v>
      </c>
      <c r="G551" s="20" t="s">
        <v>2003</v>
      </c>
      <c r="H551" s="22">
        <v>1134.1946</v>
      </c>
      <c r="I551" s="25">
        <v>0.33250000000000002</v>
      </c>
      <c r="J551" s="22">
        <v>99622.02</v>
      </c>
      <c r="K551" s="22">
        <v>60543.3</v>
      </c>
      <c r="L551" s="22">
        <v>160165.32</v>
      </c>
      <c r="M551" s="21" t="s">
        <v>2004</v>
      </c>
      <c r="N551" s="63">
        <f t="shared" si="41"/>
        <v>141.21502606342861</v>
      </c>
      <c r="O551" s="63">
        <f t="shared" si="42"/>
        <v>53.37999316872078</v>
      </c>
      <c r="P551" s="69">
        <v>2302</v>
      </c>
      <c r="Q551" s="69" t="s">
        <v>15639</v>
      </c>
      <c r="R551" s="70">
        <v>35947</v>
      </c>
      <c r="S551" s="71">
        <f t="shared" si="40"/>
        <v>3.3413693592305931</v>
      </c>
      <c r="T551" s="63">
        <f t="shared" si="43"/>
        <v>471.85156115128996</v>
      </c>
      <c r="U551" s="63">
        <f t="shared" si="44"/>
        <v>178.36227356990199</v>
      </c>
    </row>
    <row r="552" spans="1:21" x14ac:dyDescent="0.25">
      <c r="A552" s="19" t="s">
        <v>1696</v>
      </c>
      <c r="B552" s="19">
        <v>1</v>
      </c>
      <c r="C552" s="19" t="s">
        <v>2005</v>
      </c>
      <c r="D552" s="20" t="s">
        <v>1995</v>
      </c>
      <c r="E552" s="20" t="s">
        <v>2006</v>
      </c>
      <c r="F552" s="21">
        <v>2306801</v>
      </c>
      <c r="G552" s="20" t="s">
        <v>570</v>
      </c>
      <c r="H552" s="22">
        <v>921.98749999999995</v>
      </c>
      <c r="I552" s="25">
        <v>0.49</v>
      </c>
      <c r="J552" s="22">
        <v>163734.25</v>
      </c>
      <c r="K552" s="22">
        <v>72643.399999999994</v>
      </c>
      <c r="L552" s="22">
        <v>236377.65</v>
      </c>
      <c r="M552" s="21" t="s">
        <v>2008</v>
      </c>
      <c r="N552" s="63">
        <f t="shared" si="41"/>
        <v>256.37836738567495</v>
      </c>
      <c r="O552" s="63">
        <f t="shared" si="42"/>
        <v>78.790005287490331</v>
      </c>
      <c r="P552" s="69">
        <v>2401</v>
      </c>
      <c r="Q552" s="69" t="s">
        <v>11392</v>
      </c>
      <c r="R552" s="70">
        <v>36008</v>
      </c>
      <c r="S552" s="71">
        <f t="shared" si="40"/>
        <v>3.3337158946022489</v>
      </c>
      <c r="T552" s="63">
        <f t="shared" si="43"/>
        <v>854.69263838579946</v>
      </c>
      <c r="U552" s="63">
        <f t="shared" si="44"/>
        <v>262.66349296270175</v>
      </c>
    </row>
    <row r="553" spans="1:21" x14ac:dyDescent="0.25">
      <c r="A553" s="19" t="s">
        <v>1696</v>
      </c>
      <c r="B553" s="19">
        <v>1</v>
      </c>
      <c r="C553" s="19" t="s">
        <v>2009</v>
      </c>
      <c r="D553" s="20" t="s">
        <v>1995</v>
      </c>
      <c r="E553" s="20" t="s">
        <v>2010</v>
      </c>
      <c r="F553" s="21">
        <v>2306900</v>
      </c>
      <c r="G553" s="20" t="s">
        <v>2011</v>
      </c>
      <c r="H553" s="22">
        <v>753.04549999999995</v>
      </c>
      <c r="I553" s="25">
        <v>0.376</v>
      </c>
      <c r="J553" s="22">
        <v>95845.99</v>
      </c>
      <c r="K553" s="22">
        <v>45386.05</v>
      </c>
      <c r="L553" s="22">
        <v>141232.04</v>
      </c>
      <c r="M553" s="21" t="s">
        <v>864</v>
      </c>
      <c r="N553" s="63">
        <f t="shared" si="41"/>
        <v>187.5478174957556</v>
      </c>
      <c r="O553" s="63">
        <f t="shared" si="42"/>
        <v>60.269996965654805</v>
      </c>
      <c r="P553" s="69">
        <v>2302</v>
      </c>
      <c r="Q553" s="69" t="s">
        <v>15639</v>
      </c>
      <c r="R553" s="70">
        <v>36465</v>
      </c>
      <c r="S553" s="71">
        <f t="shared" si="40"/>
        <v>3.1436260895316916</v>
      </c>
      <c r="T553" s="63">
        <f t="shared" si="43"/>
        <v>589.58021211438552</v>
      </c>
      <c r="U553" s="63">
        <f t="shared" si="44"/>
        <v>189.46633487722835</v>
      </c>
    </row>
    <row r="554" spans="1:21" x14ac:dyDescent="0.25">
      <c r="A554" s="19" t="s">
        <v>1696</v>
      </c>
      <c r="B554" s="19">
        <v>1</v>
      </c>
      <c r="C554" s="19" t="s">
        <v>2012</v>
      </c>
      <c r="D554" s="20" t="s">
        <v>1924</v>
      </c>
      <c r="E554" s="20" t="s">
        <v>2013</v>
      </c>
      <c r="F554" s="21">
        <v>2307007</v>
      </c>
      <c r="G554" s="20" t="s">
        <v>2014</v>
      </c>
      <c r="H554" s="22">
        <v>1476.5516</v>
      </c>
      <c r="I554" s="25">
        <v>0.36</v>
      </c>
      <c r="J554" s="22">
        <v>160827.54999999999</v>
      </c>
      <c r="K554" s="22">
        <v>246761.3</v>
      </c>
      <c r="L554" s="22">
        <v>407588.85</v>
      </c>
      <c r="M554" s="21" t="s">
        <v>2016</v>
      </c>
      <c r="N554" s="63">
        <f t="shared" si="41"/>
        <v>276.04104726174148</v>
      </c>
      <c r="O554" s="63">
        <f t="shared" si="42"/>
        <v>167.11999770275551</v>
      </c>
      <c r="P554" s="69">
        <v>2401</v>
      </c>
      <c r="Q554" s="69" t="s">
        <v>11392</v>
      </c>
      <c r="R554" s="70">
        <v>39142</v>
      </c>
      <c r="S554" s="71">
        <f t="shared" si="40"/>
        <v>1.8580151251000001</v>
      </c>
      <c r="T554" s="63">
        <f t="shared" si="43"/>
        <v>512.88844096075968</v>
      </c>
      <c r="U554" s="63">
        <f t="shared" si="44"/>
        <v>310.51148343839702</v>
      </c>
    </row>
    <row r="555" spans="1:21" x14ac:dyDescent="0.25">
      <c r="A555" s="19" t="s">
        <v>1696</v>
      </c>
      <c r="B555" s="19">
        <v>1</v>
      </c>
      <c r="C555" s="19" t="s">
        <v>2017</v>
      </c>
      <c r="D555" s="20" t="s">
        <v>1924</v>
      </c>
      <c r="E555" s="20" t="s">
        <v>2013</v>
      </c>
      <c r="F555" s="21">
        <v>2307007</v>
      </c>
      <c r="G555" s="20" t="s">
        <v>2018</v>
      </c>
      <c r="H555" s="22">
        <v>1703.8871999999999</v>
      </c>
      <c r="I555" s="25">
        <v>0.318</v>
      </c>
      <c r="J555" s="22">
        <v>23312.66</v>
      </c>
      <c r="K555" s="22">
        <v>181729.3</v>
      </c>
      <c r="L555" s="22">
        <v>205041.96</v>
      </c>
      <c r="M555" s="21" t="s">
        <v>2020</v>
      </c>
      <c r="N555" s="63">
        <f t="shared" si="41"/>
        <v>120.33775475277942</v>
      </c>
      <c r="O555" s="63">
        <f t="shared" si="42"/>
        <v>106.65571054234107</v>
      </c>
      <c r="P555" s="69">
        <v>2401</v>
      </c>
      <c r="Q555" s="69" t="s">
        <v>11392</v>
      </c>
      <c r="R555" s="70">
        <v>39783</v>
      </c>
      <c r="S555" s="71">
        <f t="shared" si="40"/>
        <v>1.6993388474</v>
      </c>
      <c r="T555" s="63">
        <f t="shared" si="43"/>
        <v>204.49462146029205</v>
      </c>
      <c r="U555" s="63">
        <f t="shared" si="44"/>
        <v>181.24419222164991</v>
      </c>
    </row>
    <row r="556" spans="1:21" x14ac:dyDescent="0.25">
      <c r="A556" s="19" t="s">
        <v>1696</v>
      </c>
      <c r="B556" s="19">
        <v>1</v>
      </c>
      <c r="C556" s="19" t="s">
        <v>2021</v>
      </c>
      <c r="D556" s="20" t="s">
        <v>1924</v>
      </c>
      <c r="E556" s="20" t="s">
        <v>2013</v>
      </c>
      <c r="F556" s="21">
        <v>2307007</v>
      </c>
      <c r="G556" s="20" t="s">
        <v>2022</v>
      </c>
      <c r="H556" s="22">
        <v>1281.8</v>
      </c>
      <c r="I556" s="25">
        <v>0.51200000000000001</v>
      </c>
      <c r="J556" s="22">
        <v>33208.07</v>
      </c>
      <c r="K556" s="22">
        <v>105969.48</v>
      </c>
      <c r="L556" s="22">
        <v>139177.54999999999</v>
      </c>
      <c r="M556" s="21" t="s">
        <v>2023</v>
      </c>
      <c r="N556" s="63">
        <f t="shared" si="41"/>
        <v>108.57977063504447</v>
      </c>
      <c r="O556" s="63">
        <f t="shared" si="42"/>
        <v>82.672398190045243</v>
      </c>
      <c r="P556" s="69">
        <v>2401</v>
      </c>
      <c r="Q556" s="69" t="s">
        <v>11392</v>
      </c>
      <c r="R556" s="70">
        <v>35947</v>
      </c>
      <c r="S556" s="71">
        <f t="shared" si="40"/>
        <v>3.3413693592305931</v>
      </c>
      <c r="T556" s="63">
        <f t="shared" si="43"/>
        <v>362.8051186322233</v>
      </c>
      <c r="U556" s="63">
        <f t="shared" si="44"/>
        <v>276.23901816632792</v>
      </c>
    </row>
    <row r="557" spans="1:21" x14ac:dyDescent="0.25">
      <c r="A557" s="19" t="s">
        <v>1696</v>
      </c>
      <c r="B557" s="19">
        <v>1</v>
      </c>
      <c r="C557" s="19" t="s">
        <v>2024</v>
      </c>
      <c r="D557" s="20" t="s">
        <v>2025</v>
      </c>
      <c r="E557" s="20" t="s">
        <v>2026</v>
      </c>
      <c r="F557" s="21">
        <v>2307205</v>
      </c>
      <c r="G557" s="20" t="s">
        <v>2027</v>
      </c>
      <c r="H557" s="22">
        <v>8019.1149999999998</v>
      </c>
      <c r="I557" s="25">
        <v>0.438</v>
      </c>
      <c r="J557" s="22">
        <v>1261014.43</v>
      </c>
      <c r="K557" s="22">
        <v>1687462.37</v>
      </c>
      <c r="L557" s="22">
        <v>2948476.8</v>
      </c>
      <c r="M557" s="21" t="s">
        <v>1339</v>
      </c>
      <c r="N557" s="63">
        <f t="shared" si="41"/>
        <v>367.68107203849797</v>
      </c>
      <c r="O557" s="63">
        <f t="shared" si="42"/>
        <v>210.43000006858614</v>
      </c>
      <c r="P557" s="69">
        <v>2303</v>
      </c>
      <c r="Q557" s="69" t="s">
        <v>12067</v>
      </c>
      <c r="R557" s="70">
        <v>39387</v>
      </c>
      <c r="S557" s="71">
        <f t="shared" si="40"/>
        <v>1.8145652249999999</v>
      </c>
      <c r="T557" s="63">
        <f t="shared" si="43"/>
        <v>667.18128721177823</v>
      </c>
      <c r="U557" s="63">
        <f t="shared" si="44"/>
        <v>381.83896042120404</v>
      </c>
    </row>
    <row r="558" spans="1:21" x14ac:dyDescent="0.25">
      <c r="A558" s="19" t="s">
        <v>1696</v>
      </c>
      <c r="B558" s="19">
        <v>1</v>
      </c>
      <c r="C558" s="19" t="s">
        <v>2028</v>
      </c>
      <c r="D558" s="20" t="s">
        <v>1698</v>
      </c>
      <c r="E558" s="20" t="s">
        <v>2029</v>
      </c>
      <c r="F558" s="21">
        <v>2307809</v>
      </c>
      <c r="G558" s="20" t="s">
        <v>2030</v>
      </c>
      <c r="H558" s="22">
        <v>865.96029999999996</v>
      </c>
      <c r="I558" s="25">
        <v>0.40600000000000003</v>
      </c>
      <c r="J558" s="22">
        <v>78974.55</v>
      </c>
      <c r="K558" s="22">
        <v>37097.74</v>
      </c>
      <c r="L558" s="22">
        <v>116072.29000000001</v>
      </c>
      <c r="M558" s="21" t="s">
        <v>405</v>
      </c>
      <c r="N558" s="63">
        <f t="shared" si="41"/>
        <v>134.03881217187441</v>
      </c>
      <c r="O558" s="63">
        <f t="shared" si="42"/>
        <v>42.840000863780936</v>
      </c>
      <c r="P558" s="69">
        <v>2301</v>
      </c>
      <c r="Q558" s="69" t="s">
        <v>12004</v>
      </c>
      <c r="R558" s="70">
        <v>35947</v>
      </c>
      <c r="S558" s="71">
        <f t="shared" ref="S558:S621" si="45">VLOOKUP(R558,$X$3:$Y$251,2,0)</f>
        <v>3.3413693592305931</v>
      </c>
      <c r="T558" s="63">
        <f t="shared" si="43"/>
        <v>447.87317993876582</v>
      </c>
      <c r="U558" s="63">
        <f t="shared" si="44"/>
        <v>143.14426623564975</v>
      </c>
    </row>
    <row r="559" spans="1:21" x14ac:dyDescent="0.25">
      <c r="A559" s="19" t="s">
        <v>1696</v>
      </c>
      <c r="B559" s="19">
        <v>1</v>
      </c>
      <c r="C559" s="19" t="s">
        <v>2031</v>
      </c>
      <c r="D559" s="20" t="s">
        <v>1952</v>
      </c>
      <c r="E559" s="20" t="s">
        <v>2032</v>
      </c>
      <c r="F559" s="21">
        <v>2308377</v>
      </c>
      <c r="G559" s="20" t="s">
        <v>2033</v>
      </c>
      <c r="H559" s="22">
        <v>985.2</v>
      </c>
      <c r="I559" s="25">
        <v>0.41499999999999998</v>
      </c>
      <c r="J559" s="22">
        <v>76195.990000000005</v>
      </c>
      <c r="K559" s="22">
        <v>31536.25</v>
      </c>
      <c r="L559" s="22">
        <v>107732.24</v>
      </c>
      <c r="M559" s="21" t="s">
        <v>2034</v>
      </c>
      <c r="N559" s="63">
        <f t="shared" si="41"/>
        <v>109.35062931384491</v>
      </c>
      <c r="O559" s="63">
        <f t="shared" si="42"/>
        <v>32.009997969955336</v>
      </c>
      <c r="P559" s="69">
        <v>2301</v>
      </c>
      <c r="Q559" s="69" t="s">
        <v>12004</v>
      </c>
      <c r="R559" s="70">
        <v>36008</v>
      </c>
      <c r="S559" s="71">
        <f t="shared" si="45"/>
        <v>3.3337158946022489</v>
      </c>
      <c r="T559" s="63">
        <f t="shared" si="43"/>
        <v>364.54393102832336</v>
      </c>
      <c r="U559" s="63">
        <f t="shared" si="44"/>
        <v>106.71223901862582</v>
      </c>
    </row>
    <row r="560" spans="1:21" x14ac:dyDescent="0.25">
      <c r="A560" s="19" t="s">
        <v>1696</v>
      </c>
      <c r="B560" s="19">
        <v>1</v>
      </c>
      <c r="C560" s="19" t="s">
        <v>2035</v>
      </c>
      <c r="D560" s="20" t="s">
        <v>1952</v>
      </c>
      <c r="E560" s="20" t="s">
        <v>2032</v>
      </c>
      <c r="F560" s="21">
        <v>2308377</v>
      </c>
      <c r="G560" s="20" t="s">
        <v>2036</v>
      </c>
      <c r="H560" s="22">
        <v>908.26179999999999</v>
      </c>
      <c r="I560" s="25">
        <v>0.36199999999999999</v>
      </c>
      <c r="J560" s="22">
        <v>59251.519999999997</v>
      </c>
      <c r="K560" s="22">
        <v>51621.26</v>
      </c>
      <c r="L560" s="22">
        <v>110872.78</v>
      </c>
      <c r="M560" s="21" t="s">
        <v>2037</v>
      </c>
      <c r="N560" s="63">
        <f t="shared" si="41"/>
        <v>122.0713895486962</v>
      </c>
      <c r="O560" s="63">
        <f t="shared" si="42"/>
        <v>56.83522085812703</v>
      </c>
      <c r="P560" s="69">
        <v>2301</v>
      </c>
      <c r="Q560" s="69" t="s">
        <v>12004</v>
      </c>
      <c r="R560" s="70">
        <v>39479</v>
      </c>
      <c r="S560" s="71">
        <f t="shared" si="45"/>
        <v>1.7853193505</v>
      </c>
      <c r="T560" s="63">
        <f t="shared" si="43"/>
        <v>217.93641390371079</v>
      </c>
      <c r="U560" s="63">
        <f t="shared" si="44"/>
        <v>101.4690195879554</v>
      </c>
    </row>
    <row r="561" spans="1:21" x14ac:dyDescent="0.25">
      <c r="A561" s="19" t="s">
        <v>1696</v>
      </c>
      <c r="B561" s="19">
        <v>1</v>
      </c>
      <c r="C561" s="19" t="s">
        <v>2038</v>
      </c>
      <c r="D561" s="20" t="s">
        <v>1952</v>
      </c>
      <c r="E561" s="20" t="s">
        <v>2032</v>
      </c>
      <c r="F561" s="21">
        <v>2308377</v>
      </c>
      <c r="G561" s="20" t="s">
        <v>2039</v>
      </c>
      <c r="H561" s="22">
        <v>1120.58</v>
      </c>
      <c r="I561" s="25">
        <v>0.30599999999999999</v>
      </c>
      <c r="J561" s="22">
        <v>12614.92</v>
      </c>
      <c r="K561" s="22">
        <v>39042.58</v>
      </c>
      <c r="L561" s="22">
        <v>51657.5</v>
      </c>
      <c r="M561" s="21" t="s">
        <v>2041</v>
      </c>
      <c r="N561" s="63">
        <f t="shared" si="41"/>
        <v>46.098895214977958</v>
      </c>
      <c r="O561" s="63">
        <f t="shared" si="42"/>
        <v>34.841403558871299</v>
      </c>
      <c r="P561" s="69">
        <v>2301</v>
      </c>
      <c r="Q561" s="69" t="s">
        <v>12004</v>
      </c>
      <c r="R561" s="70">
        <v>39295</v>
      </c>
      <c r="S561" s="71">
        <f t="shared" si="45"/>
        <v>1.8318566693</v>
      </c>
      <c r="T561" s="63">
        <f t="shared" si="43"/>
        <v>84.446568646919232</v>
      </c>
      <c r="U561" s="63">
        <f t="shared" si="44"/>
        <v>63.824457477091144</v>
      </c>
    </row>
    <row r="562" spans="1:21" x14ac:dyDescent="0.25">
      <c r="A562" s="19" t="s">
        <v>1696</v>
      </c>
      <c r="B562" s="19">
        <v>1</v>
      </c>
      <c r="C562" s="19" t="s">
        <v>2042</v>
      </c>
      <c r="D562" s="20" t="s">
        <v>2043</v>
      </c>
      <c r="E562" s="20" t="s">
        <v>2044</v>
      </c>
      <c r="F562" s="21">
        <v>2308500</v>
      </c>
      <c r="G562" s="20" t="s">
        <v>2045</v>
      </c>
      <c r="H562" s="22">
        <v>3219.6152000000002</v>
      </c>
      <c r="I562" s="25">
        <v>0.41799999999999998</v>
      </c>
      <c r="J562" s="22">
        <v>180271.72</v>
      </c>
      <c r="K562" s="22">
        <v>247910.37</v>
      </c>
      <c r="L562" s="22">
        <v>428182.08999999997</v>
      </c>
      <c r="M562" s="21" t="s">
        <v>856</v>
      </c>
      <c r="N562" s="63">
        <f t="shared" si="41"/>
        <v>132.99169726866737</v>
      </c>
      <c r="O562" s="63">
        <f t="shared" si="42"/>
        <v>76.999999875761546</v>
      </c>
      <c r="P562" s="69">
        <v>2302</v>
      </c>
      <c r="Q562" s="69" t="s">
        <v>15639</v>
      </c>
      <c r="R562" s="70">
        <v>36008</v>
      </c>
      <c r="S562" s="71">
        <f t="shared" si="45"/>
        <v>3.3337158946022489</v>
      </c>
      <c r="T562" s="63">
        <f t="shared" si="43"/>
        <v>443.35653503468689</v>
      </c>
      <c r="U562" s="63">
        <f t="shared" si="44"/>
        <v>256.69612347019745</v>
      </c>
    </row>
    <row r="563" spans="1:21" x14ac:dyDescent="0.25">
      <c r="A563" s="19" t="s">
        <v>1696</v>
      </c>
      <c r="B563" s="19">
        <v>1</v>
      </c>
      <c r="C563" s="19" t="s">
        <v>2046</v>
      </c>
      <c r="D563" s="20" t="s">
        <v>1880</v>
      </c>
      <c r="E563" s="20" t="s">
        <v>2047</v>
      </c>
      <c r="F563" s="21">
        <v>2308609</v>
      </c>
      <c r="G563" s="20" t="s">
        <v>2048</v>
      </c>
      <c r="H563" s="22">
        <v>587.86969999999997</v>
      </c>
      <c r="I563" s="25">
        <v>0.5</v>
      </c>
      <c r="J563" s="22">
        <v>41289.19</v>
      </c>
      <c r="K563" s="22">
        <v>22027.48</v>
      </c>
      <c r="L563" s="22">
        <v>63316.67</v>
      </c>
      <c r="M563" s="21" t="s">
        <v>2049</v>
      </c>
      <c r="N563" s="63">
        <f t="shared" si="41"/>
        <v>107.70527890789405</v>
      </c>
      <c r="O563" s="63">
        <f t="shared" si="42"/>
        <v>37.470003982174966</v>
      </c>
      <c r="P563" s="69">
        <v>2301</v>
      </c>
      <c r="Q563" s="69" t="s">
        <v>12004</v>
      </c>
      <c r="R563" s="70">
        <v>36465</v>
      </c>
      <c r="S563" s="71">
        <f t="shared" si="45"/>
        <v>3.1436260895316916</v>
      </c>
      <c r="T563" s="63">
        <f t="shared" si="43"/>
        <v>338.58512475514317</v>
      </c>
      <c r="U563" s="63">
        <f t="shared" si="44"/>
        <v>117.7916820932216</v>
      </c>
    </row>
    <row r="564" spans="1:21" x14ac:dyDescent="0.25">
      <c r="A564" s="19" t="s">
        <v>1696</v>
      </c>
      <c r="B564" s="19">
        <v>1</v>
      </c>
      <c r="C564" s="19" t="s">
        <v>2050</v>
      </c>
      <c r="D564" s="20" t="s">
        <v>1880</v>
      </c>
      <c r="E564" s="20" t="s">
        <v>2047</v>
      </c>
      <c r="F564" s="21">
        <v>2308609</v>
      </c>
      <c r="G564" s="20" t="s">
        <v>2051</v>
      </c>
      <c r="H564" s="22">
        <v>1200.6439</v>
      </c>
      <c r="I564" s="25">
        <v>0.51</v>
      </c>
      <c r="J564" s="22">
        <v>70759.3</v>
      </c>
      <c r="K564" s="22">
        <v>68772.88</v>
      </c>
      <c r="L564" s="22">
        <v>139532.18</v>
      </c>
      <c r="M564" s="21" t="s">
        <v>1680</v>
      </c>
      <c r="N564" s="63">
        <f t="shared" si="41"/>
        <v>116.2144579254515</v>
      </c>
      <c r="O564" s="63">
        <f t="shared" si="42"/>
        <v>57.279997841158398</v>
      </c>
      <c r="P564" s="69">
        <v>2301</v>
      </c>
      <c r="Q564" s="69" t="s">
        <v>12004</v>
      </c>
      <c r="R564" s="70">
        <v>37591</v>
      </c>
      <c r="S564" s="71">
        <f t="shared" si="45"/>
        <v>2.4900207354999999</v>
      </c>
      <c r="T564" s="63">
        <f t="shared" si="43"/>
        <v>289.37640999926651</v>
      </c>
      <c r="U564" s="63">
        <f t="shared" si="44"/>
        <v>142.62838235387963</v>
      </c>
    </row>
    <row r="565" spans="1:21" x14ac:dyDescent="0.25">
      <c r="A565" s="19" t="s">
        <v>1696</v>
      </c>
      <c r="B565" s="19">
        <v>1</v>
      </c>
      <c r="C565" s="19" t="s">
        <v>2052</v>
      </c>
      <c r="D565" s="20" t="s">
        <v>1880</v>
      </c>
      <c r="E565" s="20" t="s">
        <v>2047</v>
      </c>
      <c r="F565" s="21">
        <v>2308609</v>
      </c>
      <c r="G565" s="20" t="s">
        <v>2053</v>
      </c>
      <c r="H565" s="22">
        <v>799.85329999999999</v>
      </c>
      <c r="I565" s="25">
        <v>0.52800000000000002</v>
      </c>
      <c r="J565" s="22">
        <v>45178.48</v>
      </c>
      <c r="K565" s="22">
        <v>46335.5</v>
      </c>
      <c r="L565" s="22">
        <v>91513.98000000001</v>
      </c>
      <c r="M565" s="21" t="s">
        <v>1802</v>
      </c>
      <c r="N565" s="63">
        <f t="shared" si="41"/>
        <v>114.41345556741469</v>
      </c>
      <c r="O565" s="63">
        <f t="shared" si="42"/>
        <v>57.929997913367366</v>
      </c>
      <c r="P565" s="69">
        <v>2301</v>
      </c>
      <c r="Q565" s="69" t="s">
        <v>12004</v>
      </c>
      <c r="R565" s="70">
        <v>36465</v>
      </c>
      <c r="S565" s="71">
        <f t="shared" si="45"/>
        <v>3.1436260895316916</v>
      </c>
      <c r="T565" s="63">
        <f t="shared" si="43"/>
        <v>359.67312391519977</v>
      </c>
      <c r="U565" s="63">
        <f t="shared" si="44"/>
        <v>182.11025280697811</v>
      </c>
    </row>
    <row r="566" spans="1:21" x14ac:dyDescent="0.25">
      <c r="A566" s="19" t="s">
        <v>1696</v>
      </c>
      <c r="B566" s="19">
        <v>1</v>
      </c>
      <c r="C566" s="19" t="s">
        <v>2054</v>
      </c>
      <c r="D566" s="20" t="s">
        <v>1924</v>
      </c>
      <c r="E566" s="20" t="s">
        <v>2055</v>
      </c>
      <c r="F566" s="21">
        <v>2308708</v>
      </c>
      <c r="G566" s="20" t="s">
        <v>2056</v>
      </c>
      <c r="H566" s="22">
        <v>1028</v>
      </c>
      <c r="I566" s="25">
        <v>0.442</v>
      </c>
      <c r="J566" s="22">
        <v>94575.7</v>
      </c>
      <c r="K566" s="22">
        <v>65627.520000000004</v>
      </c>
      <c r="L566" s="22">
        <v>160203.22</v>
      </c>
      <c r="M566" s="21" t="s">
        <v>2057</v>
      </c>
      <c r="N566" s="63">
        <f t="shared" si="41"/>
        <v>155.83970817120624</v>
      </c>
      <c r="O566" s="63">
        <f t="shared" si="42"/>
        <v>63.84</v>
      </c>
      <c r="P566" s="69">
        <v>2401</v>
      </c>
      <c r="Q566" s="69" t="s">
        <v>11392</v>
      </c>
      <c r="R566" s="70">
        <v>35977</v>
      </c>
      <c r="S566" s="71">
        <f t="shared" si="45"/>
        <v>3.3300474919847436</v>
      </c>
      <c r="T566" s="63">
        <f t="shared" si="43"/>
        <v>518.95362934715968</v>
      </c>
      <c r="U566" s="63">
        <f t="shared" si="44"/>
        <v>212.59023188830605</v>
      </c>
    </row>
    <row r="567" spans="1:21" x14ac:dyDescent="0.25">
      <c r="A567" s="19" t="s">
        <v>1696</v>
      </c>
      <c r="B567" s="19">
        <v>1</v>
      </c>
      <c r="C567" s="19" t="s">
        <v>2058</v>
      </c>
      <c r="D567" s="20" t="s">
        <v>1924</v>
      </c>
      <c r="E567" s="20" t="s">
        <v>2055</v>
      </c>
      <c r="F567" s="21">
        <v>2308708</v>
      </c>
      <c r="G567" s="20" t="s">
        <v>2059</v>
      </c>
      <c r="H567" s="22">
        <v>931</v>
      </c>
      <c r="I567" s="25">
        <v>0.5</v>
      </c>
      <c r="J567" s="22">
        <v>95522.45</v>
      </c>
      <c r="K567" s="22">
        <v>62553.89</v>
      </c>
      <c r="L567" s="22">
        <v>158076.34</v>
      </c>
      <c r="M567" s="21" t="s">
        <v>2061</v>
      </c>
      <c r="N567" s="63">
        <f t="shared" si="41"/>
        <v>169.79198711063373</v>
      </c>
      <c r="O567" s="63">
        <f t="shared" si="42"/>
        <v>67.19</v>
      </c>
      <c r="P567" s="69">
        <v>2401</v>
      </c>
      <c r="Q567" s="69" t="s">
        <v>11392</v>
      </c>
      <c r="R567" s="70">
        <v>36039</v>
      </c>
      <c r="S567" s="71">
        <f t="shared" si="45"/>
        <v>3.346096831630871</v>
      </c>
      <c r="T567" s="63">
        <f t="shared" si="43"/>
        <v>568.14043010720115</v>
      </c>
      <c r="U567" s="63">
        <f t="shared" si="44"/>
        <v>224.82424611727822</v>
      </c>
    </row>
    <row r="568" spans="1:21" x14ac:dyDescent="0.25">
      <c r="A568" s="19" t="s">
        <v>1696</v>
      </c>
      <c r="B568" s="19">
        <v>1</v>
      </c>
      <c r="C568" s="19" t="s">
        <v>2062</v>
      </c>
      <c r="D568" s="20" t="s">
        <v>1924</v>
      </c>
      <c r="E568" s="20" t="s">
        <v>2055</v>
      </c>
      <c r="F568" s="21">
        <v>2308708</v>
      </c>
      <c r="G568" s="20" t="s">
        <v>2063</v>
      </c>
      <c r="H568" s="22">
        <v>1601.16</v>
      </c>
      <c r="I568" s="25">
        <v>0.42199999999999999</v>
      </c>
      <c r="J568" s="22">
        <v>224878.52</v>
      </c>
      <c r="K568" s="22">
        <v>84509.22</v>
      </c>
      <c r="L568" s="22">
        <v>309387.74</v>
      </c>
      <c r="M568" s="21" t="s">
        <v>1737</v>
      </c>
      <c r="N568" s="63">
        <f t="shared" si="41"/>
        <v>193.22724774538457</v>
      </c>
      <c r="O568" s="63">
        <f t="shared" si="42"/>
        <v>52.779997002173424</v>
      </c>
      <c r="P568" s="69">
        <v>2401</v>
      </c>
      <c r="Q568" s="69" t="s">
        <v>11392</v>
      </c>
      <c r="R568" s="70">
        <v>36008</v>
      </c>
      <c r="S568" s="71">
        <f t="shared" si="45"/>
        <v>3.3337158946022489</v>
      </c>
      <c r="T568" s="63">
        <f t="shared" si="43"/>
        <v>644.16474707903512</v>
      </c>
      <c r="U568" s="63">
        <f t="shared" si="44"/>
        <v>175.95351492320458</v>
      </c>
    </row>
    <row r="569" spans="1:21" x14ac:dyDescent="0.25">
      <c r="A569" s="19" t="s">
        <v>1696</v>
      </c>
      <c r="B569" s="19">
        <v>1</v>
      </c>
      <c r="C569" s="19" t="s">
        <v>2064</v>
      </c>
      <c r="D569" s="20" t="s">
        <v>1698</v>
      </c>
      <c r="E569" s="20" t="s">
        <v>2065</v>
      </c>
      <c r="F569" s="21">
        <v>2308906</v>
      </c>
      <c r="G569" s="20" t="s">
        <v>2066</v>
      </c>
      <c r="H569" s="22">
        <v>1910.7715000000001</v>
      </c>
      <c r="I569" s="25">
        <v>0.60699999999999998</v>
      </c>
      <c r="J569" s="22">
        <v>204666.69</v>
      </c>
      <c r="K569" s="22">
        <v>103162.55</v>
      </c>
      <c r="L569" s="22">
        <v>307829.24</v>
      </c>
      <c r="M569" s="21" t="s">
        <v>1758</v>
      </c>
      <c r="N569" s="63">
        <f t="shared" si="41"/>
        <v>161.1020679343396</v>
      </c>
      <c r="O569" s="63">
        <f t="shared" si="42"/>
        <v>53.989998280799142</v>
      </c>
      <c r="P569" s="69">
        <v>2301</v>
      </c>
      <c r="Q569" s="69" t="s">
        <v>12004</v>
      </c>
      <c r="R569" s="70">
        <v>35916</v>
      </c>
      <c r="S569" s="71">
        <f t="shared" si="45"/>
        <v>3.3550678742970947</v>
      </c>
      <c r="T569" s="63">
        <f t="shared" si="43"/>
        <v>540.50837260933088</v>
      </c>
      <c r="U569" s="63">
        <f t="shared" si="44"/>
        <v>181.14010876526459</v>
      </c>
    </row>
    <row r="570" spans="1:21" x14ac:dyDescent="0.25">
      <c r="A570" s="19" t="s">
        <v>1696</v>
      </c>
      <c r="B570" s="19">
        <v>1</v>
      </c>
      <c r="C570" s="19" t="s">
        <v>2067</v>
      </c>
      <c r="D570" s="20" t="s">
        <v>1698</v>
      </c>
      <c r="E570" s="20" t="s">
        <v>2065</v>
      </c>
      <c r="F570" s="21">
        <v>2308906</v>
      </c>
      <c r="G570" s="20" t="s">
        <v>2068</v>
      </c>
      <c r="H570" s="22">
        <v>2143.3000000000002</v>
      </c>
      <c r="I570" s="25">
        <v>0.45400000000000001</v>
      </c>
      <c r="J570" s="22">
        <v>494239.55</v>
      </c>
      <c r="K570" s="22">
        <v>190350.14</v>
      </c>
      <c r="L570" s="22">
        <v>684589.69</v>
      </c>
      <c r="M570" s="21" t="s">
        <v>2069</v>
      </c>
      <c r="N570" s="63">
        <f t="shared" si="41"/>
        <v>319.40917743666301</v>
      </c>
      <c r="O570" s="63">
        <f t="shared" si="42"/>
        <v>88.81171091307796</v>
      </c>
      <c r="P570" s="69">
        <v>2301</v>
      </c>
      <c r="Q570" s="69" t="s">
        <v>12004</v>
      </c>
      <c r="R570" s="70">
        <v>38777</v>
      </c>
      <c r="S570" s="71">
        <f t="shared" si="45"/>
        <v>1.9120054028</v>
      </c>
      <c r="T570" s="63">
        <f t="shared" si="43"/>
        <v>610.71207296280352</v>
      </c>
      <c r="U570" s="63">
        <f t="shared" si="44"/>
        <v>169.80847109771679</v>
      </c>
    </row>
    <row r="571" spans="1:21" x14ac:dyDescent="0.25">
      <c r="A571" s="19" t="s">
        <v>1696</v>
      </c>
      <c r="B571" s="19">
        <v>1</v>
      </c>
      <c r="C571" s="19" t="s">
        <v>2070</v>
      </c>
      <c r="D571" s="20" t="s">
        <v>1698</v>
      </c>
      <c r="E571" s="20" t="s">
        <v>2065</v>
      </c>
      <c r="F571" s="21">
        <v>2308906</v>
      </c>
      <c r="G571" s="20" t="s">
        <v>2071</v>
      </c>
      <c r="H571" s="22">
        <v>399.2475</v>
      </c>
      <c r="I571" s="25">
        <v>0.62</v>
      </c>
      <c r="J571" s="22">
        <v>33264.519999999997</v>
      </c>
      <c r="K571" s="22">
        <v>22018.400000000001</v>
      </c>
      <c r="L571" s="22">
        <v>55282.92</v>
      </c>
      <c r="M571" s="21" t="s">
        <v>2072</v>
      </c>
      <c r="N571" s="63">
        <f t="shared" si="41"/>
        <v>138.46779253470592</v>
      </c>
      <c r="O571" s="63">
        <f t="shared" si="42"/>
        <v>55.149750468068056</v>
      </c>
      <c r="P571" s="69">
        <v>2301</v>
      </c>
      <c r="Q571" s="69" t="s">
        <v>12004</v>
      </c>
      <c r="R571" s="70">
        <v>35916</v>
      </c>
      <c r="S571" s="71">
        <f t="shared" si="45"/>
        <v>3.3550678742970947</v>
      </c>
      <c r="T571" s="63">
        <f t="shared" si="43"/>
        <v>464.56884235802693</v>
      </c>
      <c r="U571" s="63">
        <f t="shared" si="44"/>
        <v>185.0311560709163</v>
      </c>
    </row>
    <row r="572" spans="1:21" x14ac:dyDescent="0.25">
      <c r="A572" s="19" t="s">
        <v>1696</v>
      </c>
      <c r="B572" s="19">
        <v>1</v>
      </c>
      <c r="C572" s="19" t="s">
        <v>2073</v>
      </c>
      <c r="D572" s="20" t="s">
        <v>1872</v>
      </c>
      <c r="E572" s="20" t="s">
        <v>2074</v>
      </c>
      <c r="F572" s="21">
        <v>2309458</v>
      </c>
      <c r="G572" s="20" t="s">
        <v>1064</v>
      </c>
      <c r="H572" s="22">
        <v>987.20550000000003</v>
      </c>
      <c r="I572" s="25">
        <v>0.4</v>
      </c>
      <c r="J572" s="22">
        <v>276264.61</v>
      </c>
      <c r="K572" s="22">
        <v>50021.7</v>
      </c>
      <c r="L572" s="22">
        <v>326286.31</v>
      </c>
      <c r="M572" s="21" t="s">
        <v>2075</v>
      </c>
      <c r="N572" s="63">
        <f t="shared" si="41"/>
        <v>330.51508525833776</v>
      </c>
      <c r="O572" s="63">
        <f t="shared" si="42"/>
        <v>50.669997280201535</v>
      </c>
      <c r="P572" s="69">
        <v>2302</v>
      </c>
      <c r="Q572" s="69" t="s">
        <v>15639</v>
      </c>
      <c r="R572" s="70">
        <v>36130</v>
      </c>
      <c r="S572" s="71">
        <f t="shared" si="45"/>
        <v>3.3642518101023104</v>
      </c>
      <c r="T572" s="63">
        <f t="shared" si="43"/>
        <v>1111.9359738464823</v>
      </c>
      <c r="U572" s="63">
        <f t="shared" si="44"/>
        <v>170.46663006779715</v>
      </c>
    </row>
    <row r="573" spans="1:21" x14ac:dyDescent="0.25">
      <c r="A573" s="19" t="s">
        <v>1696</v>
      </c>
      <c r="B573" s="19">
        <v>1</v>
      </c>
      <c r="C573" s="19" t="s">
        <v>2076</v>
      </c>
      <c r="D573" s="20" t="s">
        <v>1872</v>
      </c>
      <c r="E573" s="20" t="s">
        <v>2074</v>
      </c>
      <c r="F573" s="21">
        <v>2309458</v>
      </c>
      <c r="G573" s="20" t="s">
        <v>2077</v>
      </c>
      <c r="H573" s="22">
        <v>2244.9562999999998</v>
      </c>
      <c r="I573" s="25">
        <v>0.40400000000000003</v>
      </c>
      <c r="J573" s="22">
        <v>174672</v>
      </c>
      <c r="K573" s="22">
        <v>135730.04999999999</v>
      </c>
      <c r="L573" s="22">
        <v>310402.05</v>
      </c>
      <c r="M573" s="21" t="s">
        <v>2078</v>
      </c>
      <c r="N573" s="63">
        <f t="shared" si="41"/>
        <v>138.26641079828593</v>
      </c>
      <c r="O573" s="63">
        <f t="shared" si="42"/>
        <v>60.45999648189143</v>
      </c>
      <c r="P573" s="69">
        <v>2302</v>
      </c>
      <c r="Q573" s="69" t="s">
        <v>15639</v>
      </c>
      <c r="R573" s="70">
        <v>36465</v>
      </c>
      <c r="S573" s="71">
        <f t="shared" si="45"/>
        <v>3.1436260895316916</v>
      </c>
      <c r="T573" s="63">
        <f t="shared" si="43"/>
        <v>434.65789629139806</v>
      </c>
      <c r="U573" s="63">
        <f t="shared" si="44"/>
        <v>190.06362231346819</v>
      </c>
    </row>
    <row r="574" spans="1:21" x14ac:dyDescent="0.25">
      <c r="A574" s="19" t="s">
        <v>1696</v>
      </c>
      <c r="B574" s="19">
        <v>1</v>
      </c>
      <c r="C574" s="19" t="s">
        <v>2079</v>
      </c>
      <c r="D574" s="20" t="s">
        <v>1872</v>
      </c>
      <c r="E574" s="20" t="s">
        <v>2074</v>
      </c>
      <c r="F574" s="21">
        <v>2309458</v>
      </c>
      <c r="G574" s="20" t="s">
        <v>2080</v>
      </c>
      <c r="H574" s="22">
        <v>716.61</v>
      </c>
      <c r="I574" s="25">
        <v>0.45300000000000001</v>
      </c>
      <c r="J574" s="22">
        <v>121744.19</v>
      </c>
      <c r="K574" s="22">
        <v>154399.73000000001</v>
      </c>
      <c r="L574" s="22">
        <v>276143.92000000004</v>
      </c>
      <c r="M574" s="21" t="s">
        <v>2081</v>
      </c>
      <c r="N574" s="63">
        <f t="shared" si="41"/>
        <v>385.34756701692697</v>
      </c>
      <c r="O574" s="63">
        <f t="shared" si="42"/>
        <v>215.45851997599812</v>
      </c>
      <c r="P574" s="69">
        <v>2302</v>
      </c>
      <c r="Q574" s="69" t="s">
        <v>15639</v>
      </c>
      <c r="R574" s="70">
        <v>39934</v>
      </c>
      <c r="S574" s="71">
        <f t="shared" si="45"/>
        <v>1.6692564184000001</v>
      </c>
      <c r="T574" s="63">
        <f t="shared" si="43"/>
        <v>643.24389955782954</v>
      </c>
      <c r="U574" s="63">
        <f t="shared" si="44"/>
        <v>359.6555173688995</v>
      </c>
    </row>
    <row r="575" spans="1:21" x14ac:dyDescent="0.25">
      <c r="A575" s="19" t="s">
        <v>1696</v>
      </c>
      <c r="B575" s="19">
        <v>1</v>
      </c>
      <c r="C575" s="19" t="s">
        <v>2082</v>
      </c>
      <c r="D575" s="20" t="s">
        <v>1872</v>
      </c>
      <c r="E575" s="20" t="s">
        <v>2074</v>
      </c>
      <c r="F575" s="21">
        <v>2309458</v>
      </c>
      <c r="G575" s="20" t="s">
        <v>2083</v>
      </c>
      <c r="H575" s="22">
        <v>1388.02</v>
      </c>
      <c r="I575" s="25">
        <v>0.33900000000000002</v>
      </c>
      <c r="J575" s="22">
        <v>205882.26</v>
      </c>
      <c r="K575" s="22">
        <v>59601.58</v>
      </c>
      <c r="L575" s="22">
        <v>265483.84000000003</v>
      </c>
      <c r="M575" s="21" t="s">
        <v>2085</v>
      </c>
      <c r="N575" s="63">
        <f t="shared" ref="N575:N638" si="46">L575/H575</f>
        <v>191.26802207460989</v>
      </c>
      <c r="O575" s="63">
        <f t="shared" ref="O575:O638" si="47">K575/H575</f>
        <v>42.940000864540856</v>
      </c>
      <c r="P575" s="69">
        <v>2302</v>
      </c>
      <c r="Q575" s="69" t="s">
        <v>15639</v>
      </c>
      <c r="R575" s="70">
        <v>36100</v>
      </c>
      <c r="S575" s="71">
        <f t="shared" si="45"/>
        <v>3.3605508489596256</v>
      </c>
      <c r="T575" s="63">
        <f t="shared" ref="T575:T638" si="48">N575*S575</f>
        <v>642.76591396165873</v>
      </c>
      <c r="U575" s="63">
        <f t="shared" ref="U575:U638" si="49">O575*S575</f>
        <v>144.30205635965984</v>
      </c>
    </row>
    <row r="576" spans="1:21" x14ac:dyDescent="0.25">
      <c r="A576" s="19" t="s">
        <v>1696</v>
      </c>
      <c r="B576" s="19">
        <v>1</v>
      </c>
      <c r="C576" s="19" t="s">
        <v>2086</v>
      </c>
      <c r="D576" s="20" t="s">
        <v>1872</v>
      </c>
      <c r="E576" s="20" t="s">
        <v>2074</v>
      </c>
      <c r="F576" s="21">
        <v>2309458</v>
      </c>
      <c r="G576" s="20" t="s">
        <v>2087</v>
      </c>
      <c r="H576" s="22">
        <v>302.02</v>
      </c>
      <c r="I576" s="25">
        <v>0.33</v>
      </c>
      <c r="J576" s="22">
        <v>112291.96</v>
      </c>
      <c r="K576" s="22">
        <v>52671.59</v>
      </c>
      <c r="L576" s="22">
        <v>164963.54999999999</v>
      </c>
      <c r="M576" s="21" t="s">
        <v>2089</v>
      </c>
      <c r="N576" s="63">
        <f t="shared" si="46"/>
        <v>546.20074829481496</v>
      </c>
      <c r="O576" s="63">
        <f t="shared" si="47"/>
        <v>174.39768889477517</v>
      </c>
      <c r="P576" s="69">
        <v>2302</v>
      </c>
      <c r="Q576" s="69" t="s">
        <v>15639</v>
      </c>
      <c r="R576" s="70">
        <v>39934</v>
      </c>
      <c r="S576" s="71">
        <f t="shared" si="45"/>
        <v>1.6692564184000001</v>
      </c>
      <c r="T576" s="63">
        <f t="shared" si="48"/>
        <v>911.74910482600274</v>
      </c>
      <c r="U576" s="63">
        <f t="shared" si="49"/>
        <v>291.1144615417299</v>
      </c>
    </row>
    <row r="577" spans="1:21" x14ac:dyDescent="0.25">
      <c r="A577" s="19" t="s">
        <v>1696</v>
      </c>
      <c r="B577" s="19">
        <v>1</v>
      </c>
      <c r="C577" s="19" t="s">
        <v>2090</v>
      </c>
      <c r="D577" s="20" t="s">
        <v>1924</v>
      </c>
      <c r="E577" s="20" t="s">
        <v>2091</v>
      </c>
      <c r="F577" s="21">
        <v>2310001</v>
      </c>
      <c r="G577" s="20" t="s">
        <v>2092</v>
      </c>
      <c r="H577" s="22">
        <v>1064.9752000000001</v>
      </c>
      <c r="I577" s="25">
        <v>0.35299999999999998</v>
      </c>
      <c r="J577" s="22">
        <v>215261.8</v>
      </c>
      <c r="K577" s="22">
        <v>126156.96</v>
      </c>
      <c r="L577" s="22">
        <v>341418.76</v>
      </c>
      <c r="M577" s="21" t="s">
        <v>2093</v>
      </c>
      <c r="N577" s="63">
        <f t="shared" si="46"/>
        <v>320.58846065147804</v>
      </c>
      <c r="O577" s="63">
        <f t="shared" si="47"/>
        <v>118.45999794173611</v>
      </c>
      <c r="P577" s="69">
        <v>2401</v>
      </c>
      <c r="Q577" s="69" t="s">
        <v>11392</v>
      </c>
      <c r="R577" s="70">
        <v>40026</v>
      </c>
      <c r="S577" s="71">
        <f t="shared" si="45"/>
        <v>1.6495544545</v>
      </c>
      <c r="T577" s="63">
        <f t="shared" si="48"/>
        <v>528.82812332894355</v>
      </c>
      <c r="U577" s="63">
        <f t="shared" si="49"/>
        <v>195.40621728485164</v>
      </c>
    </row>
    <row r="578" spans="1:21" x14ac:dyDescent="0.25">
      <c r="A578" s="19" t="s">
        <v>1696</v>
      </c>
      <c r="B578" s="19">
        <v>1</v>
      </c>
      <c r="C578" s="19" t="s">
        <v>2094</v>
      </c>
      <c r="D578" s="20" t="s">
        <v>1793</v>
      </c>
      <c r="E578" s="20" t="s">
        <v>2095</v>
      </c>
      <c r="F578" s="21">
        <v>2310407</v>
      </c>
      <c r="G578" s="20" t="s">
        <v>2096</v>
      </c>
      <c r="H578" s="22">
        <v>1295.3524</v>
      </c>
      <c r="I578" s="25">
        <v>0.42699999999999999</v>
      </c>
      <c r="J578" s="22">
        <v>144323.38</v>
      </c>
      <c r="K578" s="22">
        <v>63239.1</v>
      </c>
      <c r="L578" s="22">
        <v>207562.48</v>
      </c>
      <c r="M578" s="21" t="s">
        <v>2098</v>
      </c>
      <c r="N578" s="63">
        <f t="shared" si="46"/>
        <v>160.23630326388403</v>
      </c>
      <c r="O578" s="63">
        <f t="shared" si="47"/>
        <v>48.819996782342784</v>
      </c>
      <c r="P578" s="69">
        <v>2302</v>
      </c>
      <c r="Q578" s="69" t="s">
        <v>15639</v>
      </c>
      <c r="R578" s="70">
        <v>36008</v>
      </c>
      <c r="S578" s="71">
        <f t="shared" si="45"/>
        <v>3.3337158946022489</v>
      </c>
      <c r="T578" s="63">
        <f t="shared" si="48"/>
        <v>534.18231108311636</v>
      </c>
      <c r="U578" s="63">
        <f t="shared" si="49"/>
        <v>162.75199924772679</v>
      </c>
    </row>
    <row r="579" spans="1:21" x14ac:dyDescent="0.25">
      <c r="A579" s="19" t="s">
        <v>1696</v>
      </c>
      <c r="B579" s="19">
        <v>1</v>
      </c>
      <c r="C579" s="19" t="s">
        <v>2099</v>
      </c>
      <c r="D579" s="20" t="s">
        <v>1793</v>
      </c>
      <c r="E579" s="20" t="s">
        <v>2095</v>
      </c>
      <c r="F579" s="21">
        <v>2310407</v>
      </c>
      <c r="G579" s="20" t="s">
        <v>2100</v>
      </c>
      <c r="H579" s="22">
        <v>1027.4000000000001</v>
      </c>
      <c r="I579" s="25">
        <v>0.42899999999999999</v>
      </c>
      <c r="J579" s="22">
        <v>186380.3</v>
      </c>
      <c r="K579" s="22">
        <v>79497.320000000007</v>
      </c>
      <c r="L579" s="22">
        <v>265877.62</v>
      </c>
      <c r="M579" s="21" t="s">
        <v>1870</v>
      </c>
      <c r="N579" s="63">
        <f t="shared" si="46"/>
        <v>258.78686003503987</v>
      </c>
      <c r="O579" s="63">
        <f t="shared" si="47"/>
        <v>77.377185127506323</v>
      </c>
      <c r="P579" s="69">
        <v>2302</v>
      </c>
      <c r="Q579" s="69" t="s">
        <v>15639</v>
      </c>
      <c r="R579" s="70">
        <v>38808</v>
      </c>
      <c r="S579" s="71">
        <f t="shared" si="45"/>
        <v>1.9049570617</v>
      </c>
      <c r="T579" s="63">
        <f t="shared" si="48"/>
        <v>492.9778564989187</v>
      </c>
      <c r="U579" s="63">
        <f t="shared" si="49"/>
        <v>147.40021522311139</v>
      </c>
    </row>
    <row r="580" spans="1:21" x14ac:dyDescent="0.25">
      <c r="A580" s="19" t="s">
        <v>1696</v>
      </c>
      <c r="B580" s="19">
        <v>1</v>
      </c>
      <c r="C580" s="19" t="s">
        <v>2102</v>
      </c>
      <c r="D580" s="20" t="s">
        <v>1793</v>
      </c>
      <c r="E580" s="20" t="s">
        <v>2095</v>
      </c>
      <c r="F580" s="21">
        <v>2310407</v>
      </c>
      <c r="G580" s="20" t="s">
        <v>2103</v>
      </c>
      <c r="H580" s="22">
        <v>3583.8474999999999</v>
      </c>
      <c r="I580" s="25">
        <v>0.47</v>
      </c>
      <c r="J580" s="22">
        <v>262655.99</v>
      </c>
      <c r="K580" s="22">
        <v>202200.68</v>
      </c>
      <c r="L580" s="22">
        <v>464856.67</v>
      </c>
      <c r="M580" s="21" t="s">
        <v>2104</v>
      </c>
      <c r="N580" s="63">
        <f t="shared" si="46"/>
        <v>129.70883108167968</v>
      </c>
      <c r="O580" s="63">
        <f t="shared" si="47"/>
        <v>56.420001130070403</v>
      </c>
      <c r="P580" s="69">
        <v>2302</v>
      </c>
      <c r="Q580" s="69" t="s">
        <v>15639</v>
      </c>
      <c r="R580" s="70">
        <v>36465</v>
      </c>
      <c r="S580" s="71">
        <f t="shared" si="45"/>
        <v>3.1436260895316916</v>
      </c>
      <c r="T580" s="63">
        <f t="shared" si="48"/>
        <v>407.75606543102742</v>
      </c>
      <c r="U580" s="63">
        <f t="shared" si="49"/>
        <v>177.36338752389685</v>
      </c>
    </row>
    <row r="581" spans="1:21" x14ac:dyDescent="0.25">
      <c r="A581" s="19" t="s">
        <v>1696</v>
      </c>
      <c r="B581" s="19">
        <v>1</v>
      </c>
      <c r="C581" s="19" t="s">
        <v>2105</v>
      </c>
      <c r="D581" s="20" t="s">
        <v>1793</v>
      </c>
      <c r="E581" s="20" t="s">
        <v>2095</v>
      </c>
      <c r="F581" s="21">
        <v>2310407</v>
      </c>
      <c r="G581" s="20" t="s">
        <v>2106</v>
      </c>
      <c r="H581" s="22">
        <v>3878.4695999999999</v>
      </c>
      <c r="I581" s="25">
        <v>0.315</v>
      </c>
      <c r="J581" s="22">
        <v>228974.69</v>
      </c>
      <c r="K581" s="22">
        <v>153626.18</v>
      </c>
      <c r="L581" s="22">
        <v>382600.87</v>
      </c>
      <c r="M581" s="21" t="s">
        <v>2107</v>
      </c>
      <c r="N581" s="63">
        <f t="shared" si="46"/>
        <v>98.647381431067558</v>
      </c>
      <c r="O581" s="63">
        <f t="shared" si="47"/>
        <v>39.609999779294391</v>
      </c>
      <c r="P581" s="69">
        <v>2302</v>
      </c>
      <c r="Q581" s="69" t="s">
        <v>15639</v>
      </c>
      <c r="R581" s="70">
        <v>35735</v>
      </c>
      <c r="S581" s="71">
        <f t="shared" si="45"/>
        <v>3.4346431255118088</v>
      </c>
      <c r="T581" s="63">
        <f t="shared" si="48"/>
        <v>338.81855048195746</v>
      </c>
      <c r="U581" s="63">
        <f t="shared" si="49"/>
        <v>136.04621344347774</v>
      </c>
    </row>
    <row r="582" spans="1:21" x14ac:dyDescent="0.25">
      <c r="A582" s="19" t="s">
        <v>1696</v>
      </c>
      <c r="B582" s="19">
        <v>1</v>
      </c>
      <c r="C582" s="19" t="s">
        <v>2108</v>
      </c>
      <c r="D582" s="20" t="s">
        <v>2043</v>
      </c>
      <c r="E582" s="20" t="s">
        <v>258</v>
      </c>
      <c r="F582" s="21">
        <v>2310506</v>
      </c>
      <c r="G582" s="20" t="s">
        <v>2109</v>
      </c>
      <c r="H582" s="22">
        <v>1155.96</v>
      </c>
      <c r="I582" s="25">
        <v>0.49199999999999999</v>
      </c>
      <c r="J582" s="22">
        <v>142664.9</v>
      </c>
      <c r="K582" s="22">
        <v>113492.15</v>
      </c>
      <c r="L582" s="22">
        <v>256157.05</v>
      </c>
      <c r="M582" s="21" t="s">
        <v>856</v>
      </c>
      <c r="N582" s="63">
        <f t="shared" si="46"/>
        <v>221.59681130834974</v>
      </c>
      <c r="O582" s="63">
        <f t="shared" si="47"/>
        <v>98.179997577770848</v>
      </c>
      <c r="P582" s="69">
        <v>2302</v>
      </c>
      <c r="Q582" s="69" t="s">
        <v>15639</v>
      </c>
      <c r="R582" s="70">
        <v>36008</v>
      </c>
      <c r="S582" s="71">
        <f t="shared" si="45"/>
        <v>3.3337158946022489</v>
      </c>
      <c r="T582" s="63">
        <f t="shared" si="48"/>
        <v>738.74081205182097</v>
      </c>
      <c r="U582" s="63">
        <f t="shared" si="49"/>
        <v>327.304218457025</v>
      </c>
    </row>
    <row r="583" spans="1:21" x14ac:dyDescent="0.25">
      <c r="A583" s="19" t="s">
        <v>1696</v>
      </c>
      <c r="B583" s="19">
        <v>1</v>
      </c>
      <c r="C583" s="19" t="s">
        <v>2110</v>
      </c>
      <c r="D583" s="20" t="s">
        <v>2111</v>
      </c>
      <c r="E583" s="20" t="s">
        <v>2112</v>
      </c>
      <c r="F583" s="21">
        <v>2310704</v>
      </c>
      <c r="G583" s="20" t="s">
        <v>2113</v>
      </c>
      <c r="H583" s="22">
        <v>893.8</v>
      </c>
      <c r="I583" s="25">
        <v>0.29299999999999998</v>
      </c>
      <c r="J583" s="22">
        <v>177946.75</v>
      </c>
      <c r="K583" s="22">
        <v>196689.63</v>
      </c>
      <c r="L583" s="22">
        <v>374636.38</v>
      </c>
      <c r="M583" s="21" t="s">
        <v>2114</v>
      </c>
      <c r="N583" s="63">
        <f t="shared" si="46"/>
        <v>419.15012307003809</v>
      </c>
      <c r="O583" s="63">
        <f t="shared" si="47"/>
        <v>220.06000223763706</v>
      </c>
      <c r="P583" s="69">
        <v>2302</v>
      </c>
      <c r="Q583" s="69" t="s">
        <v>15639</v>
      </c>
      <c r="R583" s="70">
        <v>40940</v>
      </c>
      <c r="S583" s="71">
        <f t="shared" si="45"/>
        <v>1.4333905129</v>
      </c>
      <c r="T583" s="63">
        <f t="shared" si="48"/>
        <v>600.80580988945997</v>
      </c>
      <c r="U583" s="63">
        <f t="shared" si="49"/>
        <v>315.43191947618175</v>
      </c>
    </row>
    <row r="584" spans="1:21" x14ac:dyDescent="0.25">
      <c r="A584" s="19" t="s">
        <v>1696</v>
      </c>
      <c r="B584" s="19">
        <v>1</v>
      </c>
      <c r="C584" s="19" t="s">
        <v>2115</v>
      </c>
      <c r="D584" s="20" t="s">
        <v>2116</v>
      </c>
      <c r="E584" s="20" t="s">
        <v>2117</v>
      </c>
      <c r="F584" s="21">
        <v>2311231</v>
      </c>
      <c r="G584" s="20" t="s">
        <v>2118</v>
      </c>
      <c r="H584" s="22">
        <v>1517.4672</v>
      </c>
      <c r="I584" s="25">
        <v>0.39300000000000002</v>
      </c>
      <c r="J584" s="22">
        <v>469249.86</v>
      </c>
      <c r="K584" s="22">
        <v>133051.51999999999</v>
      </c>
      <c r="L584" s="22">
        <v>602301.38</v>
      </c>
      <c r="M584" s="21" t="s">
        <v>2119</v>
      </c>
      <c r="N584" s="63">
        <f t="shared" si="46"/>
        <v>396.91228910911548</v>
      </c>
      <c r="O584" s="63">
        <f t="shared" si="47"/>
        <v>87.679997300765365</v>
      </c>
      <c r="P584" s="69">
        <v>2401</v>
      </c>
      <c r="Q584" s="69" t="s">
        <v>11392</v>
      </c>
      <c r="R584" s="70">
        <v>39114</v>
      </c>
      <c r="S584" s="71">
        <f t="shared" si="45"/>
        <v>1.8665619947000001</v>
      </c>
      <c r="T584" s="63">
        <f t="shared" si="48"/>
        <v>740.86139408045369</v>
      </c>
      <c r="U584" s="63">
        <f t="shared" si="49"/>
        <v>163.66015065700722</v>
      </c>
    </row>
    <row r="585" spans="1:21" x14ac:dyDescent="0.25">
      <c r="A585" s="19" t="s">
        <v>1696</v>
      </c>
      <c r="B585" s="19">
        <v>1</v>
      </c>
      <c r="C585" s="19" t="s">
        <v>2120</v>
      </c>
      <c r="D585" s="20" t="s">
        <v>2116</v>
      </c>
      <c r="E585" s="20" t="s">
        <v>2117</v>
      </c>
      <c r="F585" s="21">
        <v>2311231</v>
      </c>
      <c r="G585" s="20" t="s">
        <v>2121</v>
      </c>
      <c r="H585" s="22">
        <v>970.42650000000003</v>
      </c>
      <c r="I585" s="25">
        <v>0.36399999999999999</v>
      </c>
      <c r="J585" s="22">
        <v>114280.66</v>
      </c>
      <c r="K585" s="22">
        <v>112511.87</v>
      </c>
      <c r="L585" s="22">
        <v>226792.53</v>
      </c>
      <c r="M585" s="21" t="s">
        <v>2123</v>
      </c>
      <c r="N585" s="63">
        <f t="shared" si="46"/>
        <v>233.7039744895672</v>
      </c>
      <c r="O585" s="63">
        <f t="shared" si="47"/>
        <v>115.94064053279665</v>
      </c>
      <c r="P585" s="69">
        <v>2401</v>
      </c>
      <c r="Q585" s="69" t="s">
        <v>11392</v>
      </c>
      <c r="R585" s="70">
        <v>40391</v>
      </c>
      <c r="S585" s="71">
        <f t="shared" si="45"/>
        <v>1.5749665603</v>
      </c>
      <c r="T585" s="63">
        <f t="shared" si="48"/>
        <v>368.07594483027259</v>
      </c>
      <c r="U585" s="63">
        <f t="shared" si="49"/>
        <v>182.6026318189175</v>
      </c>
    </row>
    <row r="586" spans="1:21" x14ac:dyDescent="0.25">
      <c r="A586" s="19" t="s">
        <v>1696</v>
      </c>
      <c r="B586" s="19">
        <v>1</v>
      </c>
      <c r="C586" s="19" t="s">
        <v>2124</v>
      </c>
      <c r="D586" s="20" t="s">
        <v>1731</v>
      </c>
      <c r="E586" s="20" t="s">
        <v>2125</v>
      </c>
      <c r="F586" s="21">
        <v>2311306</v>
      </c>
      <c r="G586" s="20" t="s">
        <v>2126</v>
      </c>
      <c r="H586" s="22">
        <v>867</v>
      </c>
      <c r="I586" s="25">
        <v>0.33100000000000002</v>
      </c>
      <c r="J586" s="22">
        <v>362941.08</v>
      </c>
      <c r="K586" s="22">
        <v>132916.16</v>
      </c>
      <c r="L586" s="22">
        <v>495857.24</v>
      </c>
      <c r="M586" s="21" t="s">
        <v>2127</v>
      </c>
      <c r="N586" s="63">
        <f t="shared" si="46"/>
        <v>571.92299884659747</v>
      </c>
      <c r="O586" s="63">
        <f t="shared" si="47"/>
        <v>153.30583621683968</v>
      </c>
      <c r="P586" s="69">
        <v>2302</v>
      </c>
      <c r="Q586" s="69" t="s">
        <v>15639</v>
      </c>
      <c r="R586" s="70">
        <v>41365</v>
      </c>
      <c r="S586" s="71">
        <f t="shared" si="45"/>
        <v>1.3363483394</v>
      </c>
      <c r="T586" s="63">
        <f t="shared" si="48"/>
        <v>764.2883497733186</v>
      </c>
      <c r="U586" s="63">
        <f t="shared" si="49"/>
        <v>204.86999964870208</v>
      </c>
    </row>
    <row r="587" spans="1:21" x14ac:dyDescent="0.25">
      <c r="A587" s="19" t="s">
        <v>1696</v>
      </c>
      <c r="B587" s="19">
        <v>1</v>
      </c>
      <c r="C587" s="19" t="s">
        <v>2128</v>
      </c>
      <c r="D587" s="20" t="s">
        <v>1731</v>
      </c>
      <c r="E587" s="20" t="s">
        <v>2125</v>
      </c>
      <c r="F587" s="21">
        <v>2311306</v>
      </c>
      <c r="G587" s="20" t="s">
        <v>2129</v>
      </c>
      <c r="H587" s="22">
        <v>1917.915</v>
      </c>
      <c r="I587" s="25">
        <v>0.378</v>
      </c>
      <c r="J587" s="22">
        <v>154243.51</v>
      </c>
      <c r="K587" s="22">
        <v>90899</v>
      </c>
      <c r="L587" s="22">
        <v>245142.51</v>
      </c>
      <c r="M587" s="21" t="s">
        <v>2130</v>
      </c>
      <c r="N587" s="63">
        <f t="shared" si="46"/>
        <v>127.81719210705376</v>
      </c>
      <c r="O587" s="63">
        <f t="shared" si="47"/>
        <v>47.39469684527208</v>
      </c>
      <c r="P587" s="69">
        <v>2302</v>
      </c>
      <c r="Q587" s="69" t="s">
        <v>15639</v>
      </c>
      <c r="R587" s="70">
        <v>36465</v>
      </c>
      <c r="S587" s="71">
        <f t="shared" si="45"/>
        <v>3.1436260895316916</v>
      </c>
      <c r="T587" s="63">
        <f t="shared" si="48"/>
        <v>401.8094597984184</v>
      </c>
      <c r="U587" s="63">
        <f t="shared" si="49"/>
        <v>148.99120550824267</v>
      </c>
    </row>
    <row r="588" spans="1:21" x14ac:dyDescent="0.25">
      <c r="A588" s="19" t="s">
        <v>1696</v>
      </c>
      <c r="B588" s="19">
        <v>1</v>
      </c>
      <c r="C588" s="19" t="s">
        <v>2131</v>
      </c>
      <c r="D588" s="20" t="s">
        <v>1731</v>
      </c>
      <c r="E588" s="20" t="s">
        <v>2125</v>
      </c>
      <c r="F588" s="21">
        <v>2311306</v>
      </c>
      <c r="G588" s="20" t="s">
        <v>2132</v>
      </c>
      <c r="H588" s="22">
        <v>527.84</v>
      </c>
      <c r="I588" s="25">
        <v>0.32600000000000001</v>
      </c>
      <c r="J588" s="22">
        <v>50027.76</v>
      </c>
      <c r="K588" s="22">
        <v>40490.61</v>
      </c>
      <c r="L588" s="22">
        <v>90518.37</v>
      </c>
      <c r="M588" s="21" t="s">
        <v>2134</v>
      </c>
      <c r="N588" s="63">
        <f t="shared" si="46"/>
        <v>171.48827296150347</v>
      </c>
      <c r="O588" s="63">
        <f t="shared" si="47"/>
        <v>76.710006820248552</v>
      </c>
      <c r="P588" s="69">
        <v>2302</v>
      </c>
      <c r="Q588" s="69" t="s">
        <v>15639</v>
      </c>
      <c r="R588" s="70">
        <v>39630</v>
      </c>
      <c r="S588" s="71">
        <f t="shared" si="45"/>
        <v>1.7341086903</v>
      </c>
      <c r="T588" s="63">
        <f t="shared" si="48"/>
        <v>297.37930442708171</v>
      </c>
      <c r="U588" s="63">
        <f t="shared" si="49"/>
        <v>133.02348945996528</v>
      </c>
    </row>
    <row r="589" spans="1:21" x14ac:dyDescent="0.25">
      <c r="A589" s="19" t="s">
        <v>1696</v>
      </c>
      <c r="B589" s="19">
        <v>1</v>
      </c>
      <c r="C589" s="19" t="s">
        <v>2135</v>
      </c>
      <c r="D589" s="20" t="s">
        <v>1731</v>
      </c>
      <c r="E589" s="20" t="s">
        <v>2125</v>
      </c>
      <c r="F589" s="21">
        <v>2311306</v>
      </c>
      <c r="G589" s="20" t="s">
        <v>2136</v>
      </c>
      <c r="H589" s="22">
        <v>1366.0402999999999</v>
      </c>
      <c r="I589" s="25">
        <v>0.56000000000000005</v>
      </c>
      <c r="J589" s="22">
        <v>98273.18</v>
      </c>
      <c r="K589" s="22">
        <v>97630.9</v>
      </c>
      <c r="L589" s="22">
        <v>195904.08</v>
      </c>
      <c r="M589" s="21" t="s">
        <v>1437</v>
      </c>
      <c r="N589" s="63">
        <f t="shared" si="46"/>
        <v>143.41017611266668</v>
      </c>
      <c r="O589" s="63">
        <f t="shared" si="47"/>
        <v>71.46999982357768</v>
      </c>
      <c r="P589" s="69">
        <v>2302</v>
      </c>
      <c r="Q589" s="69" t="s">
        <v>15639</v>
      </c>
      <c r="R589" s="70">
        <v>36465</v>
      </c>
      <c r="S589" s="71">
        <f t="shared" si="45"/>
        <v>3.1436260895316916</v>
      </c>
      <c r="T589" s="63">
        <f t="shared" si="48"/>
        <v>450.82797113211353</v>
      </c>
      <c r="U589" s="63">
        <f t="shared" si="49"/>
        <v>224.6749560642242</v>
      </c>
    </row>
    <row r="590" spans="1:21" x14ac:dyDescent="0.25">
      <c r="A590" s="19" t="s">
        <v>1696</v>
      </c>
      <c r="B590" s="19">
        <v>1</v>
      </c>
      <c r="C590" s="19" t="s">
        <v>2137</v>
      </c>
      <c r="D590" s="20" t="s">
        <v>1731</v>
      </c>
      <c r="E590" s="20" t="s">
        <v>2138</v>
      </c>
      <c r="F590" s="21">
        <v>2311405</v>
      </c>
      <c r="G590" s="20" t="s">
        <v>2139</v>
      </c>
      <c r="H590" s="22">
        <v>962.17010000000005</v>
      </c>
      <c r="I590" s="25">
        <v>0.59099999999999997</v>
      </c>
      <c r="J590" s="22">
        <v>82089.259999999995</v>
      </c>
      <c r="K590" s="22">
        <v>73057.58</v>
      </c>
      <c r="L590" s="22">
        <v>155146.84</v>
      </c>
      <c r="M590" s="21" t="s">
        <v>733</v>
      </c>
      <c r="N590" s="63">
        <f t="shared" si="46"/>
        <v>161.24678993870211</v>
      </c>
      <c r="O590" s="63">
        <f t="shared" si="47"/>
        <v>75.930004476339477</v>
      </c>
      <c r="P590" s="69">
        <v>2302</v>
      </c>
      <c r="Q590" s="69" t="s">
        <v>15639</v>
      </c>
      <c r="R590" s="70">
        <v>36069</v>
      </c>
      <c r="S590" s="71">
        <f t="shared" si="45"/>
        <v>3.3608856562199168</v>
      </c>
      <c r="T590" s="63">
        <f t="shared" si="48"/>
        <v>541.93202341648987</v>
      </c>
      <c r="U590" s="63">
        <f t="shared" si="49"/>
        <v>255.19206292124341</v>
      </c>
    </row>
    <row r="591" spans="1:21" x14ac:dyDescent="0.25">
      <c r="A591" s="19" t="s">
        <v>1696</v>
      </c>
      <c r="B591" s="19">
        <v>1</v>
      </c>
      <c r="C591" s="19" t="s">
        <v>2140</v>
      </c>
      <c r="D591" s="20" t="s">
        <v>1731</v>
      </c>
      <c r="E591" s="20" t="s">
        <v>2138</v>
      </c>
      <c r="F591" s="21">
        <v>2311405</v>
      </c>
      <c r="G591" s="20" t="s">
        <v>2141</v>
      </c>
      <c r="H591" s="22">
        <v>795.5</v>
      </c>
      <c r="I591" s="25">
        <v>0.35199999999999998</v>
      </c>
      <c r="J591" s="22">
        <v>157642.76</v>
      </c>
      <c r="K591" s="22">
        <v>68333.45</v>
      </c>
      <c r="L591" s="22">
        <v>225976.21000000002</v>
      </c>
      <c r="M591" s="21" t="s">
        <v>2143</v>
      </c>
      <c r="N591" s="63">
        <f t="shared" si="46"/>
        <v>284.0681458202389</v>
      </c>
      <c r="O591" s="63">
        <f t="shared" si="47"/>
        <v>85.899999999999991</v>
      </c>
      <c r="P591" s="69">
        <v>2302</v>
      </c>
      <c r="Q591" s="69" t="s">
        <v>15639</v>
      </c>
      <c r="R591" s="70">
        <v>39845</v>
      </c>
      <c r="S591" s="71">
        <f t="shared" si="45"/>
        <v>1.6876743175</v>
      </c>
      <c r="T591" s="63">
        <f t="shared" si="48"/>
        <v>479.41451412066215</v>
      </c>
      <c r="U591" s="63">
        <f t="shared" si="49"/>
        <v>144.97122387324998</v>
      </c>
    </row>
    <row r="592" spans="1:21" x14ac:dyDescent="0.25">
      <c r="A592" s="19" t="s">
        <v>1696</v>
      </c>
      <c r="B592" s="19">
        <v>1</v>
      </c>
      <c r="C592" s="19" t="s">
        <v>2144</v>
      </c>
      <c r="D592" s="20" t="s">
        <v>1731</v>
      </c>
      <c r="E592" s="20" t="s">
        <v>2138</v>
      </c>
      <c r="F592" s="21">
        <v>2311405</v>
      </c>
      <c r="G592" s="20" t="s">
        <v>2145</v>
      </c>
      <c r="H592" s="22">
        <v>1031</v>
      </c>
      <c r="I592" s="25">
        <v>0.47699999999999998</v>
      </c>
      <c r="J592" s="22">
        <v>175773.75</v>
      </c>
      <c r="K592" s="22">
        <v>54756.41</v>
      </c>
      <c r="L592" s="22">
        <v>230530.16</v>
      </c>
      <c r="M592" s="21" t="s">
        <v>2146</v>
      </c>
      <c r="N592" s="63">
        <f t="shared" si="46"/>
        <v>223.59860329776916</v>
      </c>
      <c r="O592" s="63">
        <f t="shared" si="47"/>
        <v>53.110000000000007</v>
      </c>
      <c r="P592" s="69">
        <v>2302</v>
      </c>
      <c r="Q592" s="69" t="s">
        <v>15639</v>
      </c>
      <c r="R592" s="70">
        <v>35977</v>
      </c>
      <c r="S592" s="71">
        <f t="shared" si="45"/>
        <v>3.3300474919847436</v>
      </c>
      <c r="T592" s="63">
        <f t="shared" si="48"/>
        <v>744.59396812302782</v>
      </c>
      <c r="U592" s="63">
        <f t="shared" si="49"/>
        <v>176.85882229930976</v>
      </c>
    </row>
    <row r="593" spans="1:21" x14ac:dyDescent="0.25">
      <c r="A593" s="19" t="s">
        <v>1696</v>
      </c>
      <c r="B593" s="19">
        <v>1</v>
      </c>
      <c r="C593" s="19" t="s">
        <v>2147</v>
      </c>
      <c r="D593" s="20" t="s">
        <v>1731</v>
      </c>
      <c r="E593" s="20" t="s">
        <v>2138</v>
      </c>
      <c r="F593" s="21">
        <v>2311405</v>
      </c>
      <c r="G593" s="20" t="s">
        <v>2148</v>
      </c>
      <c r="H593" s="22">
        <v>3342</v>
      </c>
      <c r="I593" s="25">
        <v>0.45200000000000001</v>
      </c>
      <c r="J593" s="22">
        <v>414555.33</v>
      </c>
      <c r="K593" s="22">
        <v>155269.32</v>
      </c>
      <c r="L593" s="22">
        <v>569824.65</v>
      </c>
      <c r="M593" s="21" t="s">
        <v>2149</v>
      </c>
      <c r="N593" s="63">
        <f t="shared" si="46"/>
        <v>170.50408438061041</v>
      </c>
      <c r="O593" s="63">
        <f t="shared" si="47"/>
        <v>46.46</v>
      </c>
      <c r="P593" s="69">
        <v>2302</v>
      </c>
      <c r="Q593" s="69" t="s">
        <v>15639</v>
      </c>
      <c r="R593" s="70">
        <v>36100</v>
      </c>
      <c r="S593" s="71">
        <f t="shared" si="45"/>
        <v>3.3605508489596256</v>
      </c>
      <c r="T593" s="63">
        <f t="shared" si="48"/>
        <v>572.98764551634395</v>
      </c>
      <c r="U593" s="63">
        <f t="shared" si="49"/>
        <v>156.1311924426642</v>
      </c>
    </row>
    <row r="594" spans="1:21" x14ac:dyDescent="0.25">
      <c r="A594" s="19" t="s">
        <v>1696</v>
      </c>
      <c r="B594" s="19">
        <v>1</v>
      </c>
      <c r="C594" s="19" t="s">
        <v>2150</v>
      </c>
      <c r="D594" s="20" t="s">
        <v>1731</v>
      </c>
      <c r="E594" s="20" t="s">
        <v>2138</v>
      </c>
      <c r="F594" s="21">
        <v>2311405</v>
      </c>
      <c r="G594" s="20" t="s">
        <v>2151</v>
      </c>
      <c r="H594" s="22">
        <v>4917.2529999999997</v>
      </c>
      <c r="I594" s="25">
        <v>0.49</v>
      </c>
      <c r="J594" s="22">
        <v>551430.03</v>
      </c>
      <c r="K594" s="22">
        <v>247632.86</v>
      </c>
      <c r="L594" s="22">
        <v>799062.89</v>
      </c>
      <c r="M594" s="21" t="s">
        <v>2152</v>
      </c>
      <c r="N594" s="63">
        <f t="shared" si="46"/>
        <v>162.50188672415271</v>
      </c>
      <c r="O594" s="63">
        <f t="shared" si="47"/>
        <v>50.359999780365179</v>
      </c>
      <c r="P594" s="69">
        <v>2302</v>
      </c>
      <c r="Q594" s="69" t="s">
        <v>15639</v>
      </c>
      <c r="R594" s="70">
        <v>36100</v>
      </c>
      <c r="S594" s="71">
        <f t="shared" si="45"/>
        <v>3.3605508489596256</v>
      </c>
      <c r="T594" s="63">
        <f t="shared" si="48"/>
        <v>546.09585338839236</v>
      </c>
      <c r="U594" s="63">
        <f t="shared" si="49"/>
        <v>169.23734001551276</v>
      </c>
    </row>
    <row r="595" spans="1:21" x14ac:dyDescent="0.25">
      <c r="A595" s="19" t="s">
        <v>1696</v>
      </c>
      <c r="B595" s="19">
        <v>1</v>
      </c>
      <c r="C595" s="19" t="s">
        <v>2153</v>
      </c>
      <c r="D595" s="20" t="s">
        <v>1731</v>
      </c>
      <c r="E595" s="20" t="s">
        <v>2138</v>
      </c>
      <c r="F595" s="21">
        <v>2311405</v>
      </c>
      <c r="G595" s="20" t="s">
        <v>2154</v>
      </c>
      <c r="H595" s="22">
        <v>2428.0252</v>
      </c>
      <c r="I595" s="25">
        <v>0.58799999999999997</v>
      </c>
      <c r="J595" s="22">
        <v>245479.71</v>
      </c>
      <c r="K595" s="22">
        <v>146749.84</v>
      </c>
      <c r="L595" s="22">
        <v>392229.55</v>
      </c>
      <c r="M595" s="21" t="s">
        <v>2155</v>
      </c>
      <c r="N595" s="63">
        <f t="shared" si="46"/>
        <v>161.54261907990082</v>
      </c>
      <c r="O595" s="63">
        <f t="shared" si="47"/>
        <v>60.439998728184534</v>
      </c>
      <c r="P595" s="69">
        <v>2302</v>
      </c>
      <c r="Q595" s="69" t="s">
        <v>15639</v>
      </c>
      <c r="R595" s="70">
        <v>36008</v>
      </c>
      <c r="S595" s="71">
        <f t="shared" si="45"/>
        <v>3.3337158946022489</v>
      </c>
      <c r="T595" s="63">
        <f t="shared" si="48"/>
        <v>538.53719688234185</v>
      </c>
      <c r="U595" s="63">
        <f t="shared" si="49"/>
        <v>201.48978442988849</v>
      </c>
    </row>
    <row r="596" spans="1:21" x14ac:dyDescent="0.25">
      <c r="A596" s="19" t="s">
        <v>1696</v>
      </c>
      <c r="B596" s="19">
        <v>1</v>
      </c>
      <c r="C596" s="19" t="s">
        <v>2156</v>
      </c>
      <c r="D596" s="20" t="s">
        <v>1731</v>
      </c>
      <c r="E596" s="20" t="s">
        <v>2138</v>
      </c>
      <c r="F596" s="21">
        <v>2311405</v>
      </c>
      <c r="G596" s="20" t="s">
        <v>2157</v>
      </c>
      <c r="H596" s="22">
        <v>1788</v>
      </c>
      <c r="I596" s="25">
        <v>0.40200000000000002</v>
      </c>
      <c r="J596" s="22">
        <v>230714.58</v>
      </c>
      <c r="K596" s="22">
        <v>126858.6</v>
      </c>
      <c r="L596" s="22">
        <v>357573.18</v>
      </c>
      <c r="M596" s="21" t="s">
        <v>2069</v>
      </c>
      <c r="N596" s="63">
        <f t="shared" si="46"/>
        <v>199.98499999999999</v>
      </c>
      <c r="O596" s="63">
        <f t="shared" si="47"/>
        <v>70.95</v>
      </c>
      <c r="P596" s="69">
        <v>2302</v>
      </c>
      <c r="Q596" s="69" t="s">
        <v>15639</v>
      </c>
      <c r="R596" s="70">
        <v>38777</v>
      </c>
      <c r="S596" s="71">
        <f t="shared" si="45"/>
        <v>1.9120054028</v>
      </c>
      <c r="T596" s="63">
        <f t="shared" si="48"/>
        <v>382.37240047895796</v>
      </c>
      <c r="U596" s="63">
        <f t="shared" si="49"/>
        <v>135.65678332866</v>
      </c>
    </row>
    <row r="597" spans="1:21" x14ac:dyDescent="0.25">
      <c r="A597" s="19" t="s">
        <v>1696</v>
      </c>
      <c r="B597" s="19">
        <v>1</v>
      </c>
      <c r="C597" s="19" t="s">
        <v>2158</v>
      </c>
      <c r="D597" s="20" t="s">
        <v>1731</v>
      </c>
      <c r="E597" s="20" t="s">
        <v>2138</v>
      </c>
      <c r="F597" s="21">
        <v>2311405</v>
      </c>
      <c r="G597" s="20" t="s">
        <v>76</v>
      </c>
      <c r="H597" s="22">
        <v>788.61620000000005</v>
      </c>
      <c r="I597" s="25">
        <v>0.47499999999999998</v>
      </c>
      <c r="J597" s="22">
        <v>48753.65</v>
      </c>
      <c r="K597" s="22">
        <v>55045.41</v>
      </c>
      <c r="L597" s="22">
        <v>103799.06</v>
      </c>
      <c r="M597" s="21" t="s">
        <v>2159</v>
      </c>
      <c r="N597" s="63">
        <f t="shared" si="46"/>
        <v>131.6217698799492</v>
      </c>
      <c r="O597" s="63">
        <f t="shared" si="47"/>
        <v>69.799999036286593</v>
      </c>
      <c r="P597" s="69">
        <v>2302</v>
      </c>
      <c r="Q597" s="69" t="s">
        <v>15639</v>
      </c>
      <c r="R597" s="70">
        <v>36373</v>
      </c>
      <c r="S597" s="71">
        <f t="shared" si="45"/>
        <v>3.2094538514069586</v>
      </c>
      <c r="T597" s="63">
        <f t="shared" si="48"/>
        <v>422.43399627020335</v>
      </c>
      <c r="U597" s="63">
        <f t="shared" si="49"/>
        <v>224.019875735212</v>
      </c>
    </row>
    <row r="598" spans="1:21" x14ac:dyDescent="0.25">
      <c r="A598" s="19" t="s">
        <v>1696</v>
      </c>
      <c r="B598" s="19">
        <v>1</v>
      </c>
      <c r="C598" s="19" t="s">
        <v>2160</v>
      </c>
      <c r="D598" s="20" t="s">
        <v>1731</v>
      </c>
      <c r="E598" s="20" t="s">
        <v>2138</v>
      </c>
      <c r="F598" s="21">
        <v>2311405</v>
      </c>
      <c r="G598" s="20" t="s">
        <v>2161</v>
      </c>
      <c r="H598" s="22">
        <v>5798.55</v>
      </c>
      <c r="I598" s="25">
        <v>0.315</v>
      </c>
      <c r="J598" s="22">
        <v>833968.56</v>
      </c>
      <c r="K598" s="22">
        <v>255131.1</v>
      </c>
      <c r="L598" s="22">
        <v>1089099.6600000001</v>
      </c>
      <c r="M598" s="21" t="s">
        <v>2162</v>
      </c>
      <c r="N598" s="63">
        <f t="shared" si="46"/>
        <v>187.82275913806041</v>
      </c>
      <c r="O598" s="63">
        <f t="shared" si="47"/>
        <v>43.999120469772613</v>
      </c>
      <c r="P598" s="69">
        <v>2302</v>
      </c>
      <c r="Q598" s="69" t="s">
        <v>15639</v>
      </c>
      <c r="R598" s="70">
        <v>38018</v>
      </c>
      <c r="S598" s="71">
        <f t="shared" si="45"/>
        <v>2.1845769655999998</v>
      </c>
      <c r="T598" s="63">
        <f t="shared" si="48"/>
        <v>410.31327322844362</v>
      </c>
      <c r="U598" s="63">
        <f t="shared" si="49"/>
        <v>96.119465084924698</v>
      </c>
    </row>
    <row r="599" spans="1:21" x14ac:dyDescent="0.25">
      <c r="A599" s="19" t="s">
        <v>1696</v>
      </c>
      <c r="B599" s="19">
        <v>1</v>
      </c>
      <c r="C599" s="19" t="s">
        <v>2163</v>
      </c>
      <c r="D599" s="20" t="s">
        <v>1924</v>
      </c>
      <c r="E599" s="20" t="s">
        <v>2164</v>
      </c>
      <c r="F599" s="21">
        <v>2311801</v>
      </c>
      <c r="G599" s="20" t="s">
        <v>2165</v>
      </c>
      <c r="H599" s="22">
        <v>2915.08</v>
      </c>
      <c r="I599" s="25">
        <v>0.52</v>
      </c>
      <c r="J599" s="22">
        <v>389604.26</v>
      </c>
      <c r="K599" s="22">
        <v>208078.65</v>
      </c>
      <c r="L599" s="22">
        <v>597682.91</v>
      </c>
      <c r="M599" s="21" t="s">
        <v>1775</v>
      </c>
      <c r="N599" s="63">
        <f t="shared" si="46"/>
        <v>205.03139193435516</v>
      </c>
      <c r="O599" s="63">
        <f t="shared" si="47"/>
        <v>71.380082193284579</v>
      </c>
      <c r="P599" s="69">
        <v>2401</v>
      </c>
      <c r="Q599" s="69" t="s">
        <v>11392</v>
      </c>
      <c r="R599" s="70">
        <v>37561</v>
      </c>
      <c r="S599" s="71">
        <f t="shared" si="45"/>
        <v>2.5418131667999999</v>
      </c>
      <c r="T599" s="63">
        <f t="shared" si="48"/>
        <v>521.1514916260752</v>
      </c>
      <c r="U599" s="63">
        <f t="shared" si="49"/>
        <v>181.43483276615697</v>
      </c>
    </row>
    <row r="600" spans="1:21" x14ac:dyDescent="0.25">
      <c r="A600" s="19" t="s">
        <v>1696</v>
      </c>
      <c r="B600" s="19">
        <v>1</v>
      </c>
      <c r="C600" s="19" t="s">
        <v>2166</v>
      </c>
      <c r="D600" s="20" t="s">
        <v>1924</v>
      </c>
      <c r="E600" s="20" t="s">
        <v>2164</v>
      </c>
      <c r="F600" s="21">
        <v>2311801</v>
      </c>
      <c r="G600" s="20" t="s">
        <v>2167</v>
      </c>
      <c r="H600" s="22">
        <v>1695.6030000000001</v>
      </c>
      <c r="I600" s="25">
        <v>0.374</v>
      </c>
      <c r="J600" s="22">
        <v>235848.49</v>
      </c>
      <c r="K600" s="22">
        <v>208626.62</v>
      </c>
      <c r="L600" s="22">
        <v>444475.11</v>
      </c>
      <c r="M600" s="21" t="s">
        <v>2168</v>
      </c>
      <c r="N600" s="63">
        <f t="shared" si="46"/>
        <v>262.13394880759233</v>
      </c>
      <c r="O600" s="63">
        <f t="shared" si="47"/>
        <v>123.03977994849029</v>
      </c>
      <c r="P600" s="69">
        <v>2401</v>
      </c>
      <c r="Q600" s="69" t="s">
        <v>11392</v>
      </c>
      <c r="R600" s="70">
        <v>39114</v>
      </c>
      <c r="S600" s="71">
        <f t="shared" si="45"/>
        <v>1.8665619947000001</v>
      </c>
      <c r="T600" s="63">
        <f t="shared" si="48"/>
        <v>489.28926636488723</v>
      </c>
      <c r="U600" s="63">
        <f t="shared" si="49"/>
        <v>229.66137708810311</v>
      </c>
    </row>
    <row r="601" spans="1:21" x14ac:dyDescent="0.25">
      <c r="A601" s="19" t="s">
        <v>1696</v>
      </c>
      <c r="B601" s="19">
        <v>1</v>
      </c>
      <c r="C601" s="19" t="s">
        <v>2169</v>
      </c>
      <c r="D601" s="20" t="s">
        <v>1924</v>
      </c>
      <c r="E601" s="20" t="s">
        <v>2164</v>
      </c>
      <c r="F601" s="21">
        <v>2311801</v>
      </c>
      <c r="G601" s="20" t="s">
        <v>2170</v>
      </c>
      <c r="H601" s="22">
        <v>945.27</v>
      </c>
      <c r="I601" s="25">
        <v>0.499</v>
      </c>
      <c r="J601" s="22">
        <v>41415.620000000003</v>
      </c>
      <c r="K601" s="22">
        <v>109708.4</v>
      </c>
      <c r="L601" s="22">
        <v>151124.01999999999</v>
      </c>
      <c r="M601" s="21" t="s">
        <v>2172</v>
      </c>
      <c r="N601" s="63">
        <f t="shared" si="46"/>
        <v>159.87391962084905</v>
      </c>
      <c r="O601" s="63">
        <f t="shared" si="47"/>
        <v>116.06038486358395</v>
      </c>
      <c r="P601" s="69">
        <v>2401</v>
      </c>
      <c r="Q601" s="69" t="s">
        <v>11392</v>
      </c>
      <c r="R601" s="70">
        <v>38412</v>
      </c>
      <c r="S601" s="71">
        <f t="shared" si="45"/>
        <v>2.0165719041000001</v>
      </c>
      <c r="T601" s="63">
        <f t="shared" si="48"/>
        <v>322.39725450574593</v>
      </c>
      <c r="U601" s="63">
        <f t="shared" si="49"/>
        <v>234.0441112949363</v>
      </c>
    </row>
    <row r="602" spans="1:21" x14ac:dyDescent="0.25">
      <c r="A602" s="19" t="s">
        <v>1696</v>
      </c>
      <c r="B602" s="19">
        <v>1</v>
      </c>
      <c r="C602" s="19" t="s">
        <v>2173</v>
      </c>
      <c r="D602" s="20" t="s">
        <v>1924</v>
      </c>
      <c r="E602" s="20" t="s">
        <v>2164</v>
      </c>
      <c r="F602" s="21">
        <v>2311801</v>
      </c>
      <c r="G602" s="20" t="s">
        <v>2174</v>
      </c>
      <c r="H602" s="22">
        <v>2360.5655999999999</v>
      </c>
      <c r="I602" s="25">
        <v>0.52700000000000002</v>
      </c>
      <c r="J602" s="22">
        <v>276090.07</v>
      </c>
      <c r="K602" s="22">
        <v>164049.04</v>
      </c>
      <c r="L602" s="22">
        <v>440139.11</v>
      </c>
      <c r="M602" s="21" t="s">
        <v>2175</v>
      </c>
      <c r="N602" s="63">
        <f t="shared" si="46"/>
        <v>186.45493690156292</v>
      </c>
      <c r="O602" s="63">
        <f t="shared" si="47"/>
        <v>69.495649686668315</v>
      </c>
      <c r="P602" s="69">
        <v>2401</v>
      </c>
      <c r="Q602" s="69" t="s">
        <v>11392</v>
      </c>
      <c r="R602" s="70">
        <v>35916</v>
      </c>
      <c r="S602" s="71">
        <f t="shared" si="45"/>
        <v>3.3550678742970947</v>
      </c>
      <c r="T602" s="63">
        <f t="shared" si="48"/>
        <v>625.56896880252566</v>
      </c>
      <c r="U602" s="63">
        <f t="shared" si="49"/>
        <v>233.16262166714583</v>
      </c>
    </row>
    <row r="603" spans="1:21" x14ac:dyDescent="0.25">
      <c r="A603" s="19" t="s">
        <v>1696</v>
      </c>
      <c r="B603" s="19">
        <v>1</v>
      </c>
      <c r="C603" s="19" t="s">
        <v>2176</v>
      </c>
      <c r="D603" s="20" t="s">
        <v>1924</v>
      </c>
      <c r="E603" s="20" t="s">
        <v>2164</v>
      </c>
      <c r="F603" s="21">
        <v>2311801</v>
      </c>
      <c r="G603" s="20" t="s">
        <v>2177</v>
      </c>
      <c r="H603" s="22">
        <v>841.13059999999996</v>
      </c>
      <c r="I603" s="25">
        <v>0.376</v>
      </c>
      <c r="J603" s="22">
        <v>149694.51999999999</v>
      </c>
      <c r="K603" s="22">
        <v>122031.23</v>
      </c>
      <c r="L603" s="22">
        <v>271725.75</v>
      </c>
      <c r="M603" s="21" t="s">
        <v>2178</v>
      </c>
      <c r="N603" s="63">
        <f t="shared" si="46"/>
        <v>323.0482281824012</v>
      </c>
      <c r="O603" s="63">
        <f t="shared" si="47"/>
        <v>145.08000303401161</v>
      </c>
      <c r="P603" s="69">
        <v>2401</v>
      </c>
      <c r="Q603" s="69" t="s">
        <v>11392</v>
      </c>
      <c r="R603" s="70">
        <v>39479</v>
      </c>
      <c r="S603" s="71">
        <f t="shared" si="45"/>
        <v>1.7853193505</v>
      </c>
      <c r="T603" s="63">
        <f t="shared" si="48"/>
        <v>576.74425291878026</v>
      </c>
      <c r="U603" s="63">
        <f t="shared" si="49"/>
        <v>259.01413678721963</v>
      </c>
    </row>
    <row r="604" spans="1:21" x14ac:dyDescent="0.25">
      <c r="A604" s="19" t="s">
        <v>1696</v>
      </c>
      <c r="B604" s="19">
        <v>1</v>
      </c>
      <c r="C604" s="19" t="s">
        <v>2179</v>
      </c>
      <c r="D604" s="20" t="s">
        <v>1924</v>
      </c>
      <c r="E604" s="20" t="s">
        <v>2164</v>
      </c>
      <c r="F604" s="21">
        <v>2311801</v>
      </c>
      <c r="G604" s="20" t="s">
        <v>2180</v>
      </c>
      <c r="H604" s="22">
        <v>1882.64</v>
      </c>
      <c r="I604" s="25">
        <v>0.59499999999999997</v>
      </c>
      <c r="J604" s="22">
        <v>489523.75</v>
      </c>
      <c r="K604" s="22">
        <v>246061.45</v>
      </c>
      <c r="L604" s="22">
        <v>735585.2</v>
      </c>
      <c r="M604" s="21" t="s">
        <v>2172</v>
      </c>
      <c r="N604" s="63">
        <f t="shared" si="46"/>
        <v>390.72005269196444</v>
      </c>
      <c r="O604" s="63">
        <f t="shared" si="47"/>
        <v>130.70021352993669</v>
      </c>
      <c r="P604" s="69">
        <v>2401</v>
      </c>
      <c r="Q604" s="69" t="s">
        <v>11392</v>
      </c>
      <c r="R604" s="70">
        <v>38412</v>
      </c>
      <c r="S604" s="71">
        <f t="shared" si="45"/>
        <v>2.0165719041000001</v>
      </c>
      <c r="T604" s="63">
        <f t="shared" si="48"/>
        <v>787.91508062708715</v>
      </c>
      <c r="U604" s="63">
        <f t="shared" si="49"/>
        <v>263.56637846434103</v>
      </c>
    </row>
    <row r="605" spans="1:21" x14ac:dyDescent="0.25">
      <c r="A605" s="19" t="s">
        <v>1696</v>
      </c>
      <c r="B605" s="19">
        <v>1</v>
      </c>
      <c r="C605" s="19" t="s">
        <v>2181</v>
      </c>
      <c r="D605" s="20" t="s">
        <v>1924</v>
      </c>
      <c r="E605" s="20" t="s">
        <v>2164</v>
      </c>
      <c r="F605" s="21">
        <v>2311801</v>
      </c>
      <c r="G605" s="20" t="s">
        <v>2182</v>
      </c>
      <c r="H605" s="22">
        <v>954.20370000000003</v>
      </c>
      <c r="I605" s="25">
        <v>0.29499999999999998</v>
      </c>
      <c r="J605" s="22">
        <v>175549.21</v>
      </c>
      <c r="K605" s="22">
        <v>108607.47</v>
      </c>
      <c r="L605" s="22">
        <v>284156.68</v>
      </c>
      <c r="M605" s="21" t="s">
        <v>2184</v>
      </c>
      <c r="N605" s="63">
        <f t="shared" si="46"/>
        <v>297.79456944046643</v>
      </c>
      <c r="O605" s="63">
        <f t="shared" si="47"/>
        <v>113.82000509954007</v>
      </c>
      <c r="P605" s="69">
        <v>2401</v>
      </c>
      <c r="Q605" s="69" t="s">
        <v>11392</v>
      </c>
      <c r="R605" s="70">
        <v>39569</v>
      </c>
      <c r="S605" s="71">
        <f t="shared" si="45"/>
        <v>1.7595140762000001</v>
      </c>
      <c r="T605" s="63">
        <f t="shared" si="48"/>
        <v>523.97373674641904</v>
      </c>
      <c r="U605" s="63">
        <f t="shared" si="49"/>
        <v>200.26790112579656</v>
      </c>
    </row>
    <row r="606" spans="1:21" x14ac:dyDescent="0.25">
      <c r="A606" s="19" t="s">
        <v>1696</v>
      </c>
      <c r="B606" s="19">
        <v>1</v>
      </c>
      <c r="C606" s="19" t="s">
        <v>2185</v>
      </c>
      <c r="D606" s="20" t="s">
        <v>1924</v>
      </c>
      <c r="E606" s="20" t="s">
        <v>2164</v>
      </c>
      <c r="F606" s="21">
        <v>2311801</v>
      </c>
      <c r="G606" s="20" t="s">
        <v>2186</v>
      </c>
      <c r="H606" s="22">
        <v>1178.8</v>
      </c>
      <c r="I606" s="25">
        <v>0.312</v>
      </c>
      <c r="J606" s="22">
        <v>243853.26</v>
      </c>
      <c r="K606" s="22">
        <v>123420.36</v>
      </c>
      <c r="L606" s="22">
        <v>367273.62</v>
      </c>
      <c r="M606" s="21" t="s">
        <v>2187</v>
      </c>
      <c r="N606" s="63">
        <f t="shared" si="46"/>
        <v>311.56567695961996</v>
      </c>
      <c r="O606" s="63">
        <f t="shared" si="47"/>
        <v>104.7</v>
      </c>
      <c r="P606" s="69">
        <v>2401</v>
      </c>
      <c r="Q606" s="69" t="s">
        <v>11392</v>
      </c>
      <c r="R606" s="70">
        <v>39873</v>
      </c>
      <c r="S606" s="71">
        <f t="shared" si="45"/>
        <v>1.6771085338</v>
      </c>
      <c r="T606" s="63">
        <f t="shared" si="48"/>
        <v>522.52945566815265</v>
      </c>
      <c r="U606" s="63">
        <f t="shared" si="49"/>
        <v>175.59326348886</v>
      </c>
    </row>
    <row r="607" spans="1:21" x14ac:dyDescent="0.25">
      <c r="A607" s="19" t="s">
        <v>1696</v>
      </c>
      <c r="B607" s="19">
        <v>1</v>
      </c>
      <c r="C607" s="19" t="s">
        <v>2188</v>
      </c>
      <c r="D607" s="20" t="s">
        <v>1924</v>
      </c>
      <c r="E607" s="20" t="s">
        <v>2164</v>
      </c>
      <c r="F607" s="21">
        <v>2311801</v>
      </c>
      <c r="G607" s="20" t="s">
        <v>2189</v>
      </c>
      <c r="H607" s="22">
        <v>1062.1500000000001</v>
      </c>
      <c r="I607" s="25">
        <v>0.34599999999999997</v>
      </c>
      <c r="J607" s="22">
        <v>61350.11</v>
      </c>
      <c r="K607" s="22">
        <v>129401.95</v>
      </c>
      <c r="L607" s="22">
        <v>190752.06</v>
      </c>
      <c r="M607" s="21" t="s">
        <v>2191</v>
      </c>
      <c r="N607" s="63">
        <f t="shared" si="46"/>
        <v>179.59050981499786</v>
      </c>
      <c r="O607" s="63">
        <f t="shared" si="47"/>
        <v>121.83020289036386</v>
      </c>
      <c r="P607" s="69">
        <v>2401</v>
      </c>
      <c r="Q607" s="69" t="s">
        <v>11392</v>
      </c>
      <c r="R607" s="70">
        <v>39934</v>
      </c>
      <c r="S607" s="71">
        <f t="shared" si="45"/>
        <v>1.6692564184000001</v>
      </c>
      <c r="T607" s="63">
        <f t="shared" si="48"/>
        <v>299.78261119241336</v>
      </c>
      <c r="U607" s="63">
        <f t="shared" si="49"/>
        <v>203.36584812971412</v>
      </c>
    </row>
    <row r="608" spans="1:21" x14ac:dyDescent="0.25">
      <c r="A608" s="19" t="s">
        <v>1696</v>
      </c>
      <c r="B608" s="19">
        <v>1</v>
      </c>
      <c r="C608" s="19" t="s">
        <v>2192</v>
      </c>
      <c r="D608" s="20" t="s">
        <v>2193</v>
      </c>
      <c r="E608" s="20" t="s">
        <v>2193</v>
      </c>
      <c r="F608" s="21">
        <v>2312205</v>
      </c>
      <c r="G608" s="20" t="s">
        <v>2194</v>
      </c>
      <c r="H608" s="22">
        <v>1625.6457</v>
      </c>
      <c r="I608" s="25">
        <v>0.498</v>
      </c>
      <c r="J608" s="22">
        <v>169129.29</v>
      </c>
      <c r="K608" s="22">
        <v>95181.56</v>
      </c>
      <c r="L608" s="22">
        <v>264310.84999999998</v>
      </c>
      <c r="M608" s="21" t="s">
        <v>2195</v>
      </c>
      <c r="N608" s="63">
        <f t="shared" si="46"/>
        <v>162.58822571240461</v>
      </c>
      <c r="O608" s="63">
        <f t="shared" si="47"/>
        <v>58.550002623572894</v>
      </c>
      <c r="P608" s="69">
        <v>2301</v>
      </c>
      <c r="Q608" s="69" t="s">
        <v>12004</v>
      </c>
      <c r="R608" s="70">
        <v>36465</v>
      </c>
      <c r="S608" s="71">
        <f t="shared" si="45"/>
        <v>3.1436260895316916</v>
      </c>
      <c r="T608" s="63">
        <f t="shared" si="48"/>
        <v>511.11658820018255</v>
      </c>
      <c r="U608" s="63">
        <f t="shared" si="49"/>
        <v>184.05931578961275</v>
      </c>
    </row>
    <row r="609" spans="1:21" x14ac:dyDescent="0.25">
      <c r="A609" s="19" t="s">
        <v>1696</v>
      </c>
      <c r="B609" s="19">
        <v>1</v>
      </c>
      <c r="C609" s="19" t="s">
        <v>2196</v>
      </c>
      <c r="D609" s="20" t="s">
        <v>2193</v>
      </c>
      <c r="E609" s="20" t="s">
        <v>2193</v>
      </c>
      <c r="F609" s="21">
        <v>2312205</v>
      </c>
      <c r="G609" s="20" t="s">
        <v>2197</v>
      </c>
      <c r="H609" s="22">
        <v>3022.52</v>
      </c>
      <c r="I609" s="25">
        <v>0.378</v>
      </c>
      <c r="J609" s="22">
        <v>571568.06000000006</v>
      </c>
      <c r="K609" s="22">
        <v>94605.02</v>
      </c>
      <c r="L609" s="22">
        <v>666173.08000000007</v>
      </c>
      <c r="M609" s="21" t="s">
        <v>2198</v>
      </c>
      <c r="N609" s="63">
        <f t="shared" si="46"/>
        <v>220.40319997882565</v>
      </c>
      <c r="O609" s="63">
        <f t="shared" si="47"/>
        <v>31.30004764236465</v>
      </c>
      <c r="P609" s="69">
        <v>2301</v>
      </c>
      <c r="Q609" s="69" t="s">
        <v>12004</v>
      </c>
      <c r="R609" s="70">
        <v>38443</v>
      </c>
      <c r="S609" s="71">
        <f t="shared" si="45"/>
        <v>2.0095385192999999</v>
      </c>
      <c r="T609" s="63">
        <f t="shared" si="48"/>
        <v>442.90872013443106</v>
      </c>
      <c r="U609" s="63">
        <f t="shared" si="49"/>
        <v>62.898651393256912</v>
      </c>
    </row>
    <row r="610" spans="1:21" x14ac:dyDescent="0.25">
      <c r="A610" s="19" t="s">
        <v>1696</v>
      </c>
      <c r="B610" s="19">
        <v>1</v>
      </c>
      <c r="C610" s="19" t="s">
        <v>2199</v>
      </c>
      <c r="D610" s="20" t="s">
        <v>2193</v>
      </c>
      <c r="E610" s="20" t="s">
        <v>2193</v>
      </c>
      <c r="F610" s="21">
        <v>2312205</v>
      </c>
      <c r="G610" s="20" t="s">
        <v>2200</v>
      </c>
      <c r="H610" s="22">
        <v>4544</v>
      </c>
      <c r="I610" s="25">
        <v>0.52600000000000002</v>
      </c>
      <c r="J610" s="22">
        <v>248009.4</v>
      </c>
      <c r="K610" s="22">
        <v>198562.6</v>
      </c>
      <c r="L610" s="22">
        <v>446572</v>
      </c>
      <c r="M610" s="21" t="s">
        <v>2201</v>
      </c>
      <c r="N610" s="63">
        <f t="shared" si="46"/>
        <v>98.277288732394368</v>
      </c>
      <c r="O610" s="63">
        <f t="shared" si="47"/>
        <v>43.697755281690142</v>
      </c>
      <c r="P610" s="69">
        <v>2301</v>
      </c>
      <c r="Q610" s="69" t="s">
        <v>12004</v>
      </c>
      <c r="R610" s="70">
        <v>38657</v>
      </c>
      <c r="S610" s="71">
        <f t="shared" si="45"/>
        <v>1.9542153191</v>
      </c>
      <c r="T610" s="63">
        <f t="shared" si="48"/>
        <v>192.0549831604589</v>
      </c>
      <c r="U610" s="63">
        <f t="shared" si="49"/>
        <v>85.394822781761818</v>
      </c>
    </row>
    <row r="611" spans="1:21" x14ac:dyDescent="0.25">
      <c r="A611" s="19" t="s">
        <v>1696</v>
      </c>
      <c r="B611" s="19">
        <v>1</v>
      </c>
      <c r="C611" s="19" t="s">
        <v>2202</v>
      </c>
      <c r="D611" s="20" t="s">
        <v>2193</v>
      </c>
      <c r="E611" s="20" t="s">
        <v>2193</v>
      </c>
      <c r="F611" s="21">
        <v>2312205</v>
      </c>
      <c r="G611" s="20" t="s">
        <v>2203</v>
      </c>
      <c r="H611" s="22">
        <v>1186.037</v>
      </c>
      <c r="I611" s="25">
        <v>0.47899999999999998</v>
      </c>
      <c r="J611" s="22">
        <v>101414.49</v>
      </c>
      <c r="K611" s="22">
        <v>79500</v>
      </c>
      <c r="L611" s="22">
        <v>180914.49</v>
      </c>
      <c r="M611" s="21" t="s">
        <v>696</v>
      </c>
      <c r="N611" s="63">
        <f t="shared" si="46"/>
        <v>152.53696975726726</v>
      </c>
      <c r="O611" s="63">
        <f t="shared" si="47"/>
        <v>67.029949318613163</v>
      </c>
      <c r="P611" s="69">
        <v>2301</v>
      </c>
      <c r="Q611" s="69" t="s">
        <v>12004</v>
      </c>
      <c r="R611" s="70">
        <v>36100</v>
      </c>
      <c r="S611" s="71">
        <f t="shared" si="45"/>
        <v>3.3605508489596256</v>
      </c>
      <c r="T611" s="63">
        <f t="shared" si="48"/>
        <v>512.6082432155132</v>
      </c>
      <c r="U611" s="63">
        <f t="shared" si="49"/>
        <v>225.25755308838615</v>
      </c>
    </row>
    <row r="612" spans="1:21" x14ac:dyDescent="0.25">
      <c r="A612" s="19" t="s">
        <v>1696</v>
      </c>
      <c r="B612" s="19">
        <v>1</v>
      </c>
      <c r="C612" s="19" t="s">
        <v>2204</v>
      </c>
      <c r="D612" s="20" t="s">
        <v>2193</v>
      </c>
      <c r="E612" s="20" t="s">
        <v>2193</v>
      </c>
      <c r="F612" s="21">
        <v>2312205</v>
      </c>
      <c r="G612" s="20" t="s">
        <v>2205</v>
      </c>
      <c r="H612" s="22">
        <v>1451.9</v>
      </c>
      <c r="I612" s="25">
        <v>0.34200000000000003</v>
      </c>
      <c r="J612" s="22">
        <v>49863.99</v>
      </c>
      <c r="K612" s="22">
        <v>149850.6</v>
      </c>
      <c r="L612" s="22">
        <v>199714.59</v>
      </c>
      <c r="M612" s="21" t="s">
        <v>2206</v>
      </c>
      <c r="N612" s="63">
        <f t="shared" si="46"/>
        <v>137.55395688408291</v>
      </c>
      <c r="O612" s="63">
        <f t="shared" si="47"/>
        <v>103.21000068875267</v>
      </c>
      <c r="P612" s="69">
        <v>2301</v>
      </c>
      <c r="Q612" s="69" t="s">
        <v>12004</v>
      </c>
      <c r="R612" s="70">
        <v>39995</v>
      </c>
      <c r="S612" s="71">
        <f t="shared" si="45"/>
        <v>1.6531834743</v>
      </c>
      <c r="T612" s="63">
        <f t="shared" si="48"/>
        <v>227.40192834534059</v>
      </c>
      <c r="U612" s="63">
        <f t="shared" si="49"/>
        <v>170.62506752113754</v>
      </c>
    </row>
    <row r="613" spans="1:21" x14ac:dyDescent="0.25">
      <c r="A613" s="19" t="s">
        <v>1696</v>
      </c>
      <c r="B613" s="19">
        <v>1</v>
      </c>
      <c r="C613" s="19" t="s">
        <v>2207</v>
      </c>
      <c r="D613" s="20" t="s">
        <v>2193</v>
      </c>
      <c r="E613" s="20" t="s">
        <v>2193</v>
      </c>
      <c r="F613" s="21">
        <v>2312205</v>
      </c>
      <c r="G613" s="20" t="s">
        <v>2208</v>
      </c>
      <c r="H613" s="22">
        <v>1361.1</v>
      </c>
      <c r="I613" s="25">
        <v>0.51200000000000001</v>
      </c>
      <c r="J613" s="22">
        <v>93566.81</v>
      </c>
      <c r="K613" s="22">
        <v>62472.61</v>
      </c>
      <c r="L613" s="22">
        <v>156039.41999999998</v>
      </c>
      <c r="M613" s="21" t="s">
        <v>333</v>
      </c>
      <c r="N613" s="63">
        <f t="shared" si="46"/>
        <v>114.64214238483579</v>
      </c>
      <c r="O613" s="63">
        <f t="shared" si="47"/>
        <v>45.898618764234811</v>
      </c>
      <c r="P613" s="69">
        <v>2301</v>
      </c>
      <c r="Q613" s="69" t="s">
        <v>12004</v>
      </c>
      <c r="R613" s="70">
        <v>38899</v>
      </c>
      <c r="S613" s="71">
        <f t="shared" si="45"/>
        <v>1.8994524803999999</v>
      </c>
      <c r="T613" s="63">
        <f t="shared" si="48"/>
        <v>217.7573017112463</v>
      </c>
      <c r="U613" s="63">
        <f t="shared" si="49"/>
        <v>87.18224525865979</v>
      </c>
    </row>
    <row r="614" spans="1:21" x14ac:dyDescent="0.25">
      <c r="A614" s="19" t="s">
        <v>1696</v>
      </c>
      <c r="B614" s="19">
        <v>1</v>
      </c>
      <c r="C614" s="19" t="s">
        <v>2209</v>
      </c>
      <c r="D614" s="20" t="s">
        <v>2193</v>
      </c>
      <c r="E614" s="20" t="s">
        <v>2193</v>
      </c>
      <c r="F614" s="21">
        <v>2312205</v>
      </c>
      <c r="G614" s="20" t="s">
        <v>2210</v>
      </c>
      <c r="H614" s="22">
        <v>13942.5173</v>
      </c>
      <c r="I614" s="25">
        <v>0.52800000000000002</v>
      </c>
      <c r="J614" s="22">
        <v>1003422.01</v>
      </c>
      <c r="K614" s="22">
        <v>1030212.6</v>
      </c>
      <c r="L614" s="22">
        <v>2033634.6099999999</v>
      </c>
      <c r="M614" s="21" t="s">
        <v>696</v>
      </c>
      <c r="N614" s="63">
        <f t="shared" si="46"/>
        <v>145.8584964423892</v>
      </c>
      <c r="O614" s="63">
        <f t="shared" si="47"/>
        <v>73.889999763529076</v>
      </c>
      <c r="P614" s="69">
        <v>2301</v>
      </c>
      <c r="Q614" s="69" t="s">
        <v>12004</v>
      </c>
      <c r="R614" s="70">
        <v>36100</v>
      </c>
      <c r="S614" s="71">
        <f t="shared" si="45"/>
        <v>3.3605508489596256</v>
      </c>
      <c r="T614" s="63">
        <f t="shared" si="48"/>
        <v>490.16489404744556</v>
      </c>
      <c r="U614" s="63">
        <f t="shared" si="49"/>
        <v>248.31110143495417</v>
      </c>
    </row>
    <row r="615" spans="1:21" x14ac:dyDescent="0.25">
      <c r="A615" s="19" t="s">
        <v>1696</v>
      </c>
      <c r="B615" s="19">
        <v>1</v>
      </c>
      <c r="C615" s="19" t="s">
        <v>2211</v>
      </c>
      <c r="D615" s="20" t="s">
        <v>2193</v>
      </c>
      <c r="E615" s="20" t="s">
        <v>2193</v>
      </c>
      <c r="F615" s="21">
        <v>2312205</v>
      </c>
      <c r="G615" s="20" t="s">
        <v>2212</v>
      </c>
      <c r="H615" s="22">
        <v>1796.9304</v>
      </c>
      <c r="I615" s="25">
        <v>0.47</v>
      </c>
      <c r="J615" s="22">
        <v>154872.64000000001</v>
      </c>
      <c r="K615" s="22">
        <v>118184.11</v>
      </c>
      <c r="L615" s="22">
        <v>273056.75</v>
      </c>
      <c r="M615" s="21" t="s">
        <v>2213</v>
      </c>
      <c r="N615" s="63">
        <f t="shared" si="46"/>
        <v>151.95733234854282</v>
      </c>
      <c r="O615" s="63">
        <f t="shared" si="47"/>
        <v>65.769998659936974</v>
      </c>
      <c r="P615" s="69">
        <v>2301</v>
      </c>
      <c r="Q615" s="69" t="s">
        <v>12004</v>
      </c>
      <c r="R615" s="70">
        <v>36069</v>
      </c>
      <c r="S615" s="71">
        <f t="shared" si="45"/>
        <v>3.3608856562199168</v>
      </c>
      <c r="T615" s="63">
        <f t="shared" si="48"/>
        <v>510.7112186476603</v>
      </c>
      <c r="U615" s="63">
        <f t="shared" si="49"/>
        <v>221.04544510578532</v>
      </c>
    </row>
    <row r="616" spans="1:21" x14ac:dyDescent="0.25">
      <c r="A616" s="19" t="s">
        <v>1696</v>
      </c>
      <c r="B616" s="19">
        <v>1</v>
      </c>
      <c r="C616" s="19" t="s">
        <v>2214</v>
      </c>
      <c r="D616" s="20" t="s">
        <v>2193</v>
      </c>
      <c r="E616" s="20" t="s">
        <v>2193</v>
      </c>
      <c r="F616" s="21">
        <v>2312205</v>
      </c>
      <c r="G616" s="20" t="s">
        <v>2215</v>
      </c>
      <c r="H616" s="22">
        <v>4057.59</v>
      </c>
      <c r="I616" s="25">
        <v>0.53100000000000003</v>
      </c>
      <c r="J616" s="22">
        <v>461738.93</v>
      </c>
      <c r="K616" s="22">
        <v>187785.17</v>
      </c>
      <c r="L616" s="22">
        <v>649524.1</v>
      </c>
      <c r="M616" s="21" t="s">
        <v>1970</v>
      </c>
      <c r="N616" s="63">
        <f t="shared" si="46"/>
        <v>160.07632609504657</v>
      </c>
      <c r="O616" s="63">
        <f t="shared" si="47"/>
        <v>46.279976537797069</v>
      </c>
      <c r="P616" s="69">
        <v>2301</v>
      </c>
      <c r="Q616" s="69" t="s">
        <v>12004</v>
      </c>
      <c r="R616" s="70">
        <v>38412</v>
      </c>
      <c r="S616" s="71">
        <f t="shared" si="45"/>
        <v>2.0165719041000001</v>
      </c>
      <c r="T616" s="63">
        <f t="shared" si="48"/>
        <v>322.80542171482057</v>
      </c>
      <c r="U616" s="63">
        <f t="shared" si="49"/>
        <v>93.326900408528758</v>
      </c>
    </row>
    <row r="617" spans="1:21" x14ac:dyDescent="0.25">
      <c r="A617" s="19" t="s">
        <v>1696</v>
      </c>
      <c r="B617" s="19">
        <v>1</v>
      </c>
      <c r="C617" s="19" t="s">
        <v>2216</v>
      </c>
      <c r="D617" s="20" t="s">
        <v>1952</v>
      </c>
      <c r="E617" s="20" t="s">
        <v>2217</v>
      </c>
      <c r="F617" s="21">
        <v>2312007</v>
      </c>
      <c r="G617" s="20" t="s">
        <v>682</v>
      </c>
      <c r="H617" s="22">
        <v>1294.0697</v>
      </c>
      <c r="I617" s="25">
        <v>0.374</v>
      </c>
      <c r="J617" s="22">
        <v>113951.44</v>
      </c>
      <c r="K617" s="22">
        <v>33606.99</v>
      </c>
      <c r="L617" s="22">
        <v>147558.43</v>
      </c>
      <c r="M617" s="21" t="s">
        <v>2057</v>
      </c>
      <c r="N617" s="63">
        <f t="shared" si="46"/>
        <v>114.02664786912173</v>
      </c>
      <c r="O617" s="63">
        <f t="shared" si="47"/>
        <v>25.969999915769606</v>
      </c>
      <c r="P617" s="69">
        <v>2301</v>
      </c>
      <c r="Q617" s="69" t="s">
        <v>12004</v>
      </c>
      <c r="R617" s="70">
        <v>35977</v>
      </c>
      <c r="S617" s="71">
        <f t="shared" si="45"/>
        <v>3.3300474919847436</v>
      </c>
      <c r="T617" s="63">
        <f t="shared" si="48"/>
        <v>379.71415275599634</v>
      </c>
      <c r="U617" s="63">
        <f t="shared" si="49"/>
        <v>86.481333086352578</v>
      </c>
    </row>
    <row r="618" spans="1:21" x14ac:dyDescent="0.25">
      <c r="A618" s="19" t="s">
        <v>1696</v>
      </c>
      <c r="B618" s="19">
        <v>1</v>
      </c>
      <c r="C618" s="19" t="s">
        <v>2219</v>
      </c>
      <c r="D618" s="20" t="s">
        <v>1952</v>
      </c>
      <c r="E618" s="20" t="s">
        <v>2217</v>
      </c>
      <c r="F618" s="21">
        <v>2312007</v>
      </c>
      <c r="G618" s="20" t="s">
        <v>2220</v>
      </c>
      <c r="H618" s="22">
        <v>907.15809999999999</v>
      </c>
      <c r="I618" s="25">
        <v>0.39300000000000002</v>
      </c>
      <c r="J618" s="22">
        <v>46793.11</v>
      </c>
      <c r="K618" s="22">
        <v>32712.12</v>
      </c>
      <c r="L618" s="22">
        <v>79505.23</v>
      </c>
      <c r="M618" s="21" t="s">
        <v>326</v>
      </c>
      <c r="N618" s="63">
        <f t="shared" si="46"/>
        <v>87.642087966805335</v>
      </c>
      <c r="O618" s="63">
        <f t="shared" si="47"/>
        <v>36.059998802854764</v>
      </c>
      <c r="P618" s="69">
        <v>2301</v>
      </c>
      <c r="Q618" s="69" t="s">
        <v>12004</v>
      </c>
      <c r="R618" s="70">
        <v>36008</v>
      </c>
      <c r="S618" s="71">
        <f t="shared" si="45"/>
        <v>3.3337158946022489</v>
      </c>
      <c r="T618" s="63">
        <f t="shared" si="48"/>
        <v>292.17382169106742</v>
      </c>
      <c r="U618" s="63">
        <f t="shared" si="49"/>
        <v>120.213791168415</v>
      </c>
    </row>
    <row r="619" spans="1:21" x14ac:dyDescent="0.25">
      <c r="A619" s="19" t="s">
        <v>1696</v>
      </c>
      <c r="B619" s="19">
        <v>1</v>
      </c>
      <c r="C619" s="19" t="s">
        <v>2221</v>
      </c>
      <c r="D619" s="20" t="s">
        <v>1952</v>
      </c>
      <c r="E619" s="20" t="s">
        <v>2217</v>
      </c>
      <c r="F619" s="21">
        <v>2312007</v>
      </c>
      <c r="G619" s="20" t="s">
        <v>2222</v>
      </c>
      <c r="H619" s="22">
        <v>1650.7</v>
      </c>
      <c r="I619" s="25">
        <v>0.39900000000000002</v>
      </c>
      <c r="J619" s="22">
        <v>186972.49</v>
      </c>
      <c r="K619" s="22">
        <v>78953.59</v>
      </c>
      <c r="L619" s="22">
        <v>265926.07999999996</v>
      </c>
      <c r="M619" s="21" t="s">
        <v>1795</v>
      </c>
      <c r="N619" s="63">
        <f t="shared" si="46"/>
        <v>161.09897619191855</v>
      </c>
      <c r="O619" s="63">
        <f t="shared" si="47"/>
        <v>47.830368934391466</v>
      </c>
      <c r="P619" s="69">
        <v>2301</v>
      </c>
      <c r="Q619" s="69" t="s">
        <v>12004</v>
      </c>
      <c r="R619" s="70">
        <v>38596</v>
      </c>
      <c r="S619" s="71">
        <f t="shared" si="45"/>
        <v>1.9683031792000001</v>
      </c>
      <c r="T619" s="63">
        <f t="shared" si="48"/>
        <v>317.0916270044184</v>
      </c>
      <c r="U619" s="63">
        <f t="shared" si="49"/>
        <v>94.144667235871637</v>
      </c>
    </row>
    <row r="620" spans="1:21" x14ac:dyDescent="0.25">
      <c r="A620" s="19" t="s">
        <v>1696</v>
      </c>
      <c r="B620" s="19">
        <v>1</v>
      </c>
      <c r="C620" s="19" t="s">
        <v>2224</v>
      </c>
      <c r="D620" s="20" t="s">
        <v>2111</v>
      </c>
      <c r="E620" s="20" t="s">
        <v>2225</v>
      </c>
      <c r="F620" s="21">
        <v>2312601</v>
      </c>
      <c r="G620" s="20" t="s">
        <v>2226</v>
      </c>
      <c r="H620" s="22">
        <v>263.04919999999998</v>
      </c>
      <c r="I620" s="25">
        <v>0.46400000000000002</v>
      </c>
      <c r="J620" s="22">
        <v>3552.36</v>
      </c>
      <c r="K620" s="22">
        <v>49947.78</v>
      </c>
      <c r="L620" s="22">
        <v>53500.14</v>
      </c>
      <c r="M620" s="21" t="s">
        <v>2227</v>
      </c>
      <c r="N620" s="63">
        <f t="shared" si="46"/>
        <v>203.3845379495547</v>
      </c>
      <c r="O620" s="63">
        <f t="shared" si="47"/>
        <v>189.87999203190887</v>
      </c>
      <c r="P620" s="69">
        <v>2301</v>
      </c>
      <c r="Q620" s="69" t="s">
        <v>12004</v>
      </c>
      <c r="R620" s="70">
        <v>39083</v>
      </c>
      <c r="S620" s="71">
        <f t="shared" si="45"/>
        <v>1.8762681171</v>
      </c>
      <c r="T620" s="63">
        <f t="shared" si="48"/>
        <v>381.60392406586448</v>
      </c>
      <c r="U620" s="63">
        <f t="shared" si="49"/>
        <v>356.26577512467264</v>
      </c>
    </row>
    <row r="621" spans="1:21" x14ac:dyDescent="0.25">
      <c r="A621" s="19" t="s">
        <v>1696</v>
      </c>
      <c r="B621" s="19">
        <v>1</v>
      </c>
      <c r="C621" s="19" t="s">
        <v>2228</v>
      </c>
      <c r="D621" s="20" t="s">
        <v>2043</v>
      </c>
      <c r="E621" s="20" t="s">
        <v>2229</v>
      </c>
      <c r="F621" s="21">
        <v>2312700</v>
      </c>
      <c r="G621" s="20" t="s">
        <v>2230</v>
      </c>
      <c r="H621" s="22">
        <v>1063.6351</v>
      </c>
      <c r="I621" s="25">
        <v>0.372</v>
      </c>
      <c r="J621" s="22">
        <v>121621.35</v>
      </c>
      <c r="K621" s="22">
        <v>51618.21</v>
      </c>
      <c r="L621" s="22">
        <v>173239.56</v>
      </c>
      <c r="M621" s="21" t="s">
        <v>2231</v>
      </c>
      <c r="N621" s="63">
        <f t="shared" si="46"/>
        <v>162.87499350106066</v>
      </c>
      <c r="O621" s="63">
        <f t="shared" si="47"/>
        <v>48.529998680938604</v>
      </c>
      <c r="P621" s="69">
        <v>2302</v>
      </c>
      <c r="Q621" s="69" t="s">
        <v>15639</v>
      </c>
      <c r="R621" s="70">
        <v>36008</v>
      </c>
      <c r="S621" s="71">
        <f t="shared" si="45"/>
        <v>3.3337158946022489</v>
      </c>
      <c r="T621" s="63">
        <f t="shared" si="48"/>
        <v>542.97895466772388</v>
      </c>
      <c r="U621" s="63">
        <f t="shared" si="49"/>
        <v>161.7852279676712</v>
      </c>
    </row>
    <row r="622" spans="1:21" x14ac:dyDescent="0.25">
      <c r="A622" s="19" t="s">
        <v>1696</v>
      </c>
      <c r="B622" s="19">
        <v>1</v>
      </c>
      <c r="C622" s="19" t="s">
        <v>2232</v>
      </c>
      <c r="D622" s="20" t="s">
        <v>1952</v>
      </c>
      <c r="E622" s="20" t="s">
        <v>2233</v>
      </c>
      <c r="F622" s="21">
        <v>2312809</v>
      </c>
      <c r="G622" s="20" t="s">
        <v>2234</v>
      </c>
      <c r="H622" s="22">
        <v>1190.2569000000001</v>
      </c>
      <c r="I622" s="25">
        <v>0.45</v>
      </c>
      <c r="J622" s="22">
        <v>97534.91</v>
      </c>
      <c r="K622" s="22">
        <v>36386.15</v>
      </c>
      <c r="L622" s="22">
        <v>133921.06</v>
      </c>
      <c r="M622" s="21" t="s">
        <v>1857</v>
      </c>
      <c r="N622" s="63">
        <f t="shared" si="46"/>
        <v>112.51441600548587</v>
      </c>
      <c r="O622" s="63">
        <f t="shared" si="47"/>
        <v>30.569997115748709</v>
      </c>
      <c r="P622" s="69">
        <v>2301</v>
      </c>
      <c r="Q622" s="69" t="s">
        <v>12004</v>
      </c>
      <c r="R622" s="70">
        <v>35947</v>
      </c>
      <c r="S622" s="71">
        <f t="shared" ref="S622:S685" si="50">VLOOKUP(R622,$X$3:$Y$251,2,0)</f>
        <v>3.3413693592305931</v>
      </c>
      <c r="T622" s="63">
        <f t="shared" si="48"/>
        <v>375.95222211245471</v>
      </c>
      <c r="U622" s="63">
        <f t="shared" si="49"/>
        <v>102.14565167433034</v>
      </c>
    </row>
    <row r="623" spans="1:21" x14ac:dyDescent="0.25">
      <c r="A623" s="19" t="s">
        <v>1696</v>
      </c>
      <c r="B623" s="19">
        <v>1</v>
      </c>
      <c r="C623" s="19" t="s">
        <v>2235</v>
      </c>
      <c r="D623" s="20" t="s">
        <v>1952</v>
      </c>
      <c r="E623" s="20" t="s">
        <v>1952</v>
      </c>
      <c r="F623" s="21">
        <v>2312908</v>
      </c>
      <c r="G623" s="20" t="s">
        <v>2236</v>
      </c>
      <c r="H623" s="22">
        <v>1563.5292999999999</v>
      </c>
      <c r="I623" s="25">
        <v>0.36499999999999999</v>
      </c>
      <c r="J623" s="22">
        <v>79901.820000000007</v>
      </c>
      <c r="K623" s="22">
        <v>52362.6</v>
      </c>
      <c r="L623" s="22">
        <v>132264.42000000001</v>
      </c>
      <c r="M623" s="21" t="s">
        <v>326</v>
      </c>
      <c r="N623" s="63">
        <f t="shared" si="46"/>
        <v>84.593502660935116</v>
      </c>
      <c r="O623" s="63">
        <f t="shared" si="47"/>
        <v>33.490002393942987</v>
      </c>
      <c r="P623" s="69">
        <v>2301</v>
      </c>
      <c r="Q623" s="69" t="s">
        <v>12004</v>
      </c>
      <c r="R623" s="70">
        <v>36008</v>
      </c>
      <c r="S623" s="71">
        <f t="shared" si="50"/>
        <v>3.3337158946022489</v>
      </c>
      <c r="T623" s="63">
        <f t="shared" si="48"/>
        <v>282.01070440083703</v>
      </c>
      <c r="U623" s="63">
        <f t="shared" si="49"/>
        <v>111.6461532909551</v>
      </c>
    </row>
    <row r="624" spans="1:21" x14ac:dyDescent="0.25">
      <c r="A624" s="19" t="s">
        <v>1696</v>
      </c>
      <c r="B624" s="19">
        <v>1</v>
      </c>
      <c r="C624" s="19" t="s">
        <v>2237</v>
      </c>
      <c r="D624" s="20" t="s">
        <v>1952</v>
      </c>
      <c r="E624" s="20" t="s">
        <v>1952</v>
      </c>
      <c r="F624" s="21">
        <v>2312908</v>
      </c>
      <c r="G624" s="20" t="s">
        <v>2238</v>
      </c>
      <c r="H624" s="22">
        <v>3446</v>
      </c>
      <c r="I624" s="25">
        <v>0.38100000000000001</v>
      </c>
      <c r="J624" s="22">
        <v>292206.51</v>
      </c>
      <c r="K624" s="22">
        <v>81015.460000000006</v>
      </c>
      <c r="L624" s="22">
        <v>373221.97000000003</v>
      </c>
      <c r="M624" s="21" t="s">
        <v>2239</v>
      </c>
      <c r="N624" s="63">
        <f t="shared" si="46"/>
        <v>108.30585316308765</v>
      </c>
      <c r="O624" s="63">
        <f t="shared" si="47"/>
        <v>23.51</v>
      </c>
      <c r="P624" s="69">
        <v>2301</v>
      </c>
      <c r="Q624" s="69" t="s">
        <v>12004</v>
      </c>
      <c r="R624" s="70">
        <v>35977</v>
      </c>
      <c r="S624" s="71">
        <f t="shared" si="50"/>
        <v>3.3300474919847436</v>
      </c>
      <c r="T624" s="63">
        <f t="shared" si="48"/>
        <v>360.66363469300791</v>
      </c>
      <c r="U624" s="63">
        <f t="shared" si="49"/>
        <v>78.289416536561333</v>
      </c>
    </row>
    <row r="625" spans="1:21" x14ac:dyDescent="0.25">
      <c r="A625" s="19" t="s">
        <v>1696</v>
      </c>
      <c r="B625" s="19">
        <v>1</v>
      </c>
      <c r="C625" s="19" t="s">
        <v>2240</v>
      </c>
      <c r="D625" s="20" t="s">
        <v>1952</v>
      </c>
      <c r="E625" s="20" t="s">
        <v>1952</v>
      </c>
      <c r="F625" s="21">
        <v>2312908</v>
      </c>
      <c r="G625" s="20" t="s">
        <v>2241</v>
      </c>
      <c r="H625" s="22">
        <v>1104.9847</v>
      </c>
      <c r="I625" s="25">
        <v>0.34399999999999997</v>
      </c>
      <c r="J625" s="22">
        <v>217477.68</v>
      </c>
      <c r="K625" s="22">
        <v>86644.35</v>
      </c>
      <c r="L625" s="22">
        <v>304122.03000000003</v>
      </c>
      <c r="M625" s="21" t="s">
        <v>2123</v>
      </c>
      <c r="N625" s="63">
        <f t="shared" si="46"/>
        <v>275.22736740155773</v>
      </c>
      <c r="O625" s="63">
        <f t="shared" si="47"/>
        <v>78.412262178833799</v>
      </c>
      <c r="P625" s="69">
        <v>2301</v>
      </c>
      <c r="Q625" s="69" t="s">
        <v>12004</v>
      </c>
      <c r="R625" s="70">
        <v>40391</v>
      </c>
      <c r="S625" s="71">
        <f t="shared" si="50"/>
        <v>1.5749665603</v>
      </c>
      <c r="T625" s="63">
        <f t="shared" si="48"/>
        <v>433.47390013685572</v>
      </c>
      <c r="U625" s="63">
        <f t="shared" si="49"/>
        <v>123.49669084913965</v>
      </c>
    </row>
    <row r="626" spans="1:21" x14ac:dyDescent="0.25">
      <c r="A626" s="19" t="s">
        <v>1696</v>
      </c>
      <c r="B626" s="19">
        <v>1</v>
      </c>
      <c r="C626" s="19" t="s">
        <v>2242</v>
      </c>
      <c r="D626" s="20" t="s">
        <v>1952</v>
      </c>
      <c r="E626" s="20" t="s">
        <v>1952</v>
      </c>
      <c r="F626" s="21">
        <v>2312908</v>
      </c>
      <c r="G626" s="20" t="s">
        <v>2243</v>
      </c>
      <c r="H626" s="22">
        <v>1725.9</v>
      </c>
      <c r="I626" s="25">
        <v>0.48199999999999998</v>
      </c>
      <c r="J626" s="22">
        <v>138839.85999999999</v>
      </c>
      <c r="K626" s="22">
        <v>110081.88</v>
      </c>
      <c r="L626" s="22">
        <v>248921.74</v>
      </c>
      <c r="M626" s="21" t="s">
        <v>2244</v>
      </c>
      <c r="N626" s="63">
        <f t="shared" si="46"/>
        <v>144.22720899240974</v>
      </c>
      <c r="O626" s="63">
        <f t="shared" si="47"/>
        <v>63.782304884408134</v>
      </c>
      <c r="P626" s="69">
        <v>2301</v>
      </c>
      <c r="Q626" s="69" t="s">
        <v>12004</v>
      </c>
      <c r="R626" s="70">
        <v>38899</v>
      </c>
      <c r="S626" s="71">
        <f t="shared" si="50"/>
        <v>1.8994524803999999</v>
      </c>
      <c r="T626" s="63">
        <f t="shared" si="48"/>
        <v>273.95272986180186</v>
      </c>
      <c r="U626" s="63">
        <f t="shared" si="49"/>
        <v>121.15145721831806</v>
      </c>
    </row>
    <row r="627" spans="1:21" x14ac:dyDescent="0.25">
      <c r="A627" s="19" t="s">
        <v>1696</v>
      </c>
      <c r="B627" s="19">
        <v>1</v>
      </c>
      <c r="C627" s="19" t="s">
        <v>2245</v>
      </c>
      <c r="D627" s="20" t="s">
        <v>1952</v>
      </c>
      <c r="E627" s="20" t="s">
        <v>1952</v>
      </c>
      <c r="F627" s="21">
        <v>2312908</v>
      </c>
      <c r="G627" s="20" t="s">
        <v>2246</v>
      </c>
      <c r="H627" s="22">
        <v>1080.1880000000001</v>
      </c>
      <c r="I627" s="25">
        <v>0.38700000000000001</v>
      </c>
      <c r="J627" s="22">
        <v>68008.27</v>
      </c>
      <c r="K627" s="22">
        <v>26983.1</v>
      </c>
      <c r="L627" s="22">
        <v>94991.37</v>
      </c>
      <c r="M627" s="21" t="s">
        <v>1978</v>
      </c>
      <c r="N627" s="63">
        <f t="shared" si="46"/>
        <v>87.939664206601066</v>
      </c>
      <c r="O627" s="63">
        <f t="shared" si="47"/>
        <v>24.980003480875549</v>
      </c>
      <c r="P627" s="69">
        <v>2301</v>
      </c>
      <c r="Q627" s="69" t="s">
        <v>12004</v>
      </c>
      <c r="R627" s="70">
        <v>35827</v>
      </c>
      <c r="S627" s="71">
        <f t="shared" si="50"/>
        <v>3.3971626166746161</v>
      </c>
      <c r="T627" s="63">
        <f t="shared" si="48"/>
        <v>298.74533976558394</v>
      </c>
      <c r="U627" s="63">
        <f t="shared" si="49"/>
        <v>84.861133989632194</v>
      </c>
    </row>
    <row r="628" spans="1:21" x14ac:dyDescent="0.25">
      <c r="A628" s="19" t="s">
        <v>1696</v>
      </c>
      <c r="B628" s="19">
        <v>1</v>
      </c>
      <c r="C628" s="19" t="s">
        <v>2247</v>
      </c>
      <c r="D628" s="20" t="s">
        <v>1952</v>
      </c>
      <c r="E628" s="20" t="s">
        <v>1952</v>
      </c>
      <c r="F628" s="21">
        <v>2312908</v>
      </c>
      <c r="G628" s="20" t="s">
        <v>2083</v>
      </c>
      <c r="H628" s="22">
        <v>1077.5346999999999</v>
      </c>
      <c r="I628" s="25">
        <v>0.41</v>
      </c>
      <c r="J628" s="22">
        <v>58873.7</v>
      </c>
      <c r="K628" s="22">
        <v>25332.84</v>
      </c>
      <c r="L628" s="22">
        <v>84206.54</v>
      </c>
      <c r="M628" s="21" t="s">
        <v>1654</v>
      </c>
      <c r="N628" s="63">
        <f t="shared" si="46"/>
        <v>78.147404440896423</v>
      </c>
      <c r="O628" s="63">
        <f t="shared" si="47"/>
        <v>23.509999260348646</v>
      </c>
      <c r="P628" s="69">
        <v>2301</v>
      </c>
      <c r="Q628" s="69" t="s">
        <v>12004</v>
      </c>
      <c r="R628" s="70">
        <v>36465</v>
      </c>
      <c r="S628" s="71">
        <f t="shared" si="50"/>
        <v>3.1436260895316916</v>
      </c>
      <c r="T628" s="63">
        <f t="shared" si="48"/>
        <v>245.66621942958679</v>
      </c>
      <c r="U628" s="63">
        <f t="shared" si="49"/>
        <v>73.906647039702776</v>
      </c>
    </row>
    <row r="629" spans="1:21" x14ac:dyDescent="0.25">
      <c r="A629" s="19" t="s">
        <v>1696</v>
      </c>
      <c r="B629" s="19">
        <v>1</v>
      </c>
      <c r="C629" s="19" t="s">
        <v>2248</v>
      </c>
      <c r="D629" s="20" t="s">
        <v>1952</v>
      </c>
      <c r="E629" s="20" t="s">
        <v>1952</v>
      </c>
      <c r="F629" s="21">
        <v>2312908</v>
      </c>
      <c r="G629" s="20" t="s">
        <v>2249</v>
      </c>
      <c r="H629" s="22">
        <v>4419.2538999999997</v>
      </c>
      <c r="I629" s="25">
        <v>0.55300000000000005</v>
      </c>
      <c r="J629" s="22">
        <v>254588.07</v>
      </c>
      <c r="K629" s="22">
        <v>155248.39000000001</v>
      </c>
      <c r="L629" s="22">
        <v>409836.46</v>
      </c>
      <c r="M629" s="21" t="s">
        <v>1802</v>
      </c>
      <c r="N629" s="63">
        <f t="shared" si="46"/>
        <v>92.73883539481632</v>
      </c>
      <c r="O629" s="63">
        <f t="shared" si="47"/>
        <v>35.130000111557301</v>
      </c>
      <c r="P629" s="69">
        <v>2301</v>
      </c>
      <c r="Q629" s="69" t="s">
        <v>12004</v>
      </c>
      <c r="R629" s="70">
        <v>36465</v>
      </c>
      <c r="S629" s="71">
        <f t="shared" si="50"/>
        <v>3.1436260895316916</v>
      </c>
      <c r="T629" s="63">
        <f t="shared" si="48"/>
        <v>291.53622245992966</v>
      </c>
      <c r="U629" s="63">
        <f t="shared" si="49"/>
        <v>110.43558487594277</v>
      </c>
    </row>
    <row r="630" spans="1:21" x14ac:dyDescent="0.25">
      <c r="A630" s="19" t="s">
        <v>1696</v>
      </c>
      <c r="B630" s="19">
        <v>1</v>
      </c>
      <c r="C630" s="19" t="s">
        <v>2250</v>
      </c>
      <c r="D630" s="20" t="s">
        <v>1952</v>
      </c>
      <c r="E630" s="20" t="s">
        <v>1952</v>
      </c>
      <c r="F630" s="21">
        <v>2312908</v>
      </c>
      <c r="G630" s="20" t="s">
        <v>2251</v>
      </c>
      <c r="H630" s="22">
        <v>1665.4561000000001</v>
      </c>
      <c r="I630" s="25">
        <v>0.436</v>
      </c>
      <c r="J630" s="22">
        <v>527197.41</v>
      </c>
      <c r="K630" s="22">
        <v>164802.85999999999</v>
      </c>
      <c r="L630" s="22">
        <v>692000.27</v>
      </c>
      <c r="M630" s="21" t="s">
        <v>1874</v>
      </c>
      <c r="N630" s="63">
        <f t="shared" si="46"/>
        <v>415.50195769194994</v>
      </c>
      <c r="O630" s="63">
        <f t="shared" si="47"/>
        <v>98.953589950524645</v>
      </c>
      <c r="P630" s="69">
        <v>2301</v>
      </c>
      <c r="Q630" s="69" t="s">
        <v>12004</v>
      </c>
      <c r="R630" s="70">
        <v>39934</v>
      </c>
      <c r="S630" s="71">
        <f t="shared" si="50"/>
        <v>1.6692564184000001</v>
      </c>
      <c r="T630" s="63">
        <f t="shared" si="48"/>
        <v>693.57930973505268</v>
      </c>
      <c r="U630" s="63">
        <f t="shared" si="49"/>
        <v>165.17891514863501</v>
      </c>
    </row>
    <row r="631" spans="1:21" x14ac:dyDescent="0.25">
      <c r="A631" s="19" t="s">
        <v>1696</v>
      </c>
      <c r="B631" s="19">
        <v>1</v>
      </c>
      <c r="C631" s="19" t="s">
        <v>2252</v>
      </c>
      <c r="D631" s="20" t="s">
        <v>1952</v>
      </c>
      <c r="E631" s="20" t="s">
        <v>1952</v>
      </c>
      <c r="F631" s="21">
        <v>2312908</v>
      </c>
      <c r="G631" s="20" t="s">
        <v>2253</v>
      </c>
      <c r="H631" s="22">
        <v>502</v>
      </c>
      <c r="I631" s="25">
        <v>0.497</v>
      </c>
      <c r="J631" s="22">
        <v>83686.31</v>
      </c>
      <c r="K631" s="22">
        <v>40832.68</v>
      </c>
      <c r="L631" s="22">
        <v>124518.98999999999</v>
      </c>
      <c r="M631" s="21" t="s">
        <v>1970</v>
      </c>
      <c r="N631" s="63">
        <f t="shared" si="46"/>
        <v>248.04579681274899</v>
      </c>
      <c r="O631" s="63">
        <f t="shared" si="47"/>
        <v>81.34</v>
      </c>
      <c r="P631" s="69">
        <v>2301</v>
      </c>
      <c r="Q631" s="69" t="s">
        <v>12004</v>
      </c>
      <c r="R631" s="70">
        <v>38412</v>
      </c>
      <c r="S631" s="71">
        <f t="shared" si="50"/>
        <v>2.0165719041000001</v>
      </c>
      <c r="T631" s="63">
        <f t="shared" si="48"/>
        <v>500.20218478268697</v>
      </c>
      <c r="U631" s="63">
        <f t="shared" si="49"/>
        <v>164.02795867949402</v>
      </c>
    </row>
    <row r="632" spans="1:21" x14ac:dyDescent="0.25">
      <c r="A632" s="19" t="s">
        <v>1696</v>
      </c>
      <c r="B632" s="19">
        <v>1</v>
      </c>
      <c r="C632" s="19" t="s">
        <v>2254</v>
      </c>
      <c r="D632" s="20" t="s">
        <v>2043</v>
      </c>
      <c r="E632" s="20" t="s">
        <v>2255</v>
      </c>
      <c r="F632" s="21">
        <v>2313005</v>
      </c>
      <c r="G632" s="20" t="s">
        <v>2256</v>
      </c>
      <c r="H632" s="22">
        <v>1523</v>
      </c>
      <c r="I632" s="25">
        <v>0.442</v>
      </c>
      <c r="J632" s="22">
        <v>192520.17</v>
      </c>
      <c r="K632" s="22">
        <v>88988.89</v>
      </c>
      <c r="L632" s="22">
        <v>281509.06</v>
      </c>
      <c r="M632" s="21" t="s">
        <v>2257</v>
      </c>
      <c r="N632" s="63">
        <f t="shared" si="46"/>
        <v>184.83851608667104</v>
      </c>
      <c r="O632" s="63">
        <f t="shared" si="47"/>
        <v>58.43</v>
      </c>
      <c r="P632" s="69">
        <v>2302</v>
      </c>
      <c r="Q632" s="69" t="s">
        <v>15639</v>
      </c>
      <c r="R632" s="70">
        <v>37500</v>
      </c>
      <c r="S632" s="71">
        <f t="shared" si="50"/>
        <v>2.5805905601000001</v>
      </c>
      <c r="T632" s="63">
        <f t="shared" si="48"/>
        <v>476.99252975615531</v>
      </c>
      <c r="U632" s="63">
        <f t="shared" si="49"/>
        <v>150.783906426643</v>
      </c>
    </row>
    <row r="633" spans="1:21" x14ac:dyDescent="0.25">
      <c r="A633" s="19" t="s">
        <v>1696</v>
      </c>
      <c r="B633" s="19">
        <v>1</v>
      </c>
      <c r="C633" s="19" t="s">
        <v>2258</v>
      </c>
      <c r="D633" s="20" t="s">
        <v>1924</v>
      </c>
      <c r="E633" s="20" t="s">
        <v>2259</v>
      </c>
      <c r="F633" s="21">
        <v>2313104</v>
      </c>
      <c r="G633" s="20" t="s">
        <v>2260</v>
      </c>
      <c r="H633" s="22">
        <v>1218.27</v>
      </c>
      <c r="I633" s="25">
        <v>0.41899999999999998</v>
      </c>
      <c r="J633" s="22">
        <v>43422.27</v>
      </c>
      <c r="K633" s="22">
        <v>117392.5</v>
      </c>
      <c r="L633" s="22">
        <v>160814.76999999999</v>
      </c>
      <c r="M633" s="21" t="s">
        <v>2262</v>
      </c>
      <c r="N633" s="63">
        <f t="shared" si="46"/>
        <v>132.00256921700444</v>
      </c>
      <c r="O633" s="63">
        <f t="shared" si="47"/>
        <v>96.360002298341087</v>
      </c>
      <c r="P633" s="69">
        <v>2401</v>
      </c>
      <c r="Q633" s="69" t="s">
        <v>11392</v>
      </c>
      <c r="R633" s="70">
        <v>38018</v>
      </c>
      <c r="S633" s="71">
        <f t="shared" si="50"/>
        <v>2.1845769655999998</v>
      </c>
      <c r="T633" s="63">
        <f t="shared" si="48"/>
        <v>288.36977211148746</v>
      </c>
      <c r="U633" s="63">
        <f t="shared" si="49"/>
        <v>210.50584142611899</v>
      </c>
    </row>
    <row r="634" spans="1:21" x14ac:dyDescent="0.25">
      <c r="A634" s="19" t="s">
        <v>1696</v>
      </c>
      <c r="B634" s="19">
        <v>1</v>
      </c>
      <c r="C634" s="19" t="s">
        <v>2263</v>
      </c>
      <c r="D634" s="20" t="s">
        <v>1924</v>
      </c>
      <c r="E634" s="20" t="s">
        <v>2259</v>
      </c>
      <c r="F634" s="21">
        <v>2313104</v>
      </c>
      <c r="G634" s="20" t="s">
        <v>2264</v>
      </c>
      <c r="H634" s="22">
        <v>2535.42</v>
      </c>
      <c r="I634" s="25">
        <v>0.41499999999999998</v>
      </c>
      <c r="J634" s="22">
        <v>80548.61</v>
      </c>
      <c r="K634" s="22">
        <v>157196.04</v>
      </c>
      <c r="L634" s="22">
        <v>237744.65000000002</v>
      </c>
      <c r="M634" s="21" t="s">
        <v>2266</v>
      </c>
      <c r="N634" s="63">
        <f t="shared" si="46"/>
        <v>93.769336046887702</v>
      </c>
      <c r="O634" s="63">
        <f t="shared" si="47"/>
        <v>62</v>
      </c>
      <c r="P634" s="69">
        <v>2401</v>
      </c>
      <c r="Q634" s="69" t="s">
        <v>11392</v>
      </c>
      <c r="R634" s="70">
        <v>35796</v>
      </c>
      <c r="S634" s="71">
        <f t="shared" si="50"/>
        <v>3.4155061987898709</v>
      </c>
      <c r="T634" s="63">
        <f t="shared" si="48"/>
        <v>320.26974852455544</v>
      </c>
      <c r="U634" s="63">
        <f t="shared" si="49"/>
        <v>211.761384324972</v>
      </c>
    </row>
    <row r="635" spans="1:21" x14ac:dyDescent="0.25">
      <c r="A635" s="19" t="s">
        <v>1696</v>
      </c>
      <c r="B635" s="19">
        <v>1</v>
      </c>
      <c r="C635" s="19" t="s">
        <v>2267</v>
      </c>
      <c r="D635" s="20" t="s">
        <v>1924</v>
      </c>
      <c r="E635" s="20" t="s">
        <v>2259</v>
      </c>
      <c r="F635" s="21">
        <v>2313104</v>
      </c>
      <c r="G635" s="20" t="s">
        <v>2268</v>
      </c>
      <c r="H635" s="22">
        <v>3049.9949999999999</v>
      </c>
      <c r="I635" s="25">
        <v>0.499</v>
      </c>
      <c r="J635" s="22">
        <v>409173.03</v>
      </c>
      <c r="K635" s="22">
        <v>228749.63</v>
      </c>
      <c r="L635" s="22">
        <v>637922.66</v>
      </c>
      <c r="M635" s="21" t="s">
        <v>2266</v>
      </c>
      <c r="N635" s="63">
        <f t="shared" si="46"/>
        <v>209.15531336936618</v>
      </c>
      <c r="O635" s="63">
        <f t="shared" si="47"/>
        <v>75.000001639346948</v>
      </c>
      <c r="P635" s="69">
        <v>2401</v>
      </c>
      <c r="Q635" s="69" t="s">
        <v>11392</v>
      </c>
      <c r="R635" s="70">
        <v>35796</v>
      </c>
      <c r="S635" s="71">
        <f t="shared" si="50"/>
        <v>3.4155061987898709</v>
      </c>
      <c r="T635" s="63">
        <f t="shared" si="48"/>
        <v>714.37126932290812</v>
      </c>
      <c r="U635" s="63">
        <f t="shared" si="49"/>
        <v>256.16297050843997</v>
      </c>
    </row>
    <row r="636" spans="1:21" x14ac:dyDescent="0.25">
      <c r="A636" s="19" t="s">
        <v>1696</v>
      </c>
      <c r="B636" s="19">
        <v>1</v>
      </c>
      <c r="C636" s="19" t="s">
        <v>2269</v>
      </c>
      <c r="D636" s="20" t="s">
        <v>1880</v>
      </c>
      <c r="E636" s="20" t="s">
        <v>2270</v>
      </c>
      <c r="F636" s="21">
        <v>2313203</v>
      </c>
      <c r="G636" s="20" t="s">
        <v>2271</v>
      </c>
      <c r="H636" s="22">
        <v>2398.4</v>
      </c>
      <c r="I636" s="25">
        <v>0.39</v>
      </c>
      <c r="J636" s="22">
        <v>183726.19</v>
      </c>
      <c r="K636" s="22">
        <v>132774.41</v>
      </c>
      <c r="L636" s="22">
        <v>316500.59999999998</v>
      </c>
      <c r="M636" s="21" t="s">
        <v>2273</v>
      </c>
      <c r="N636" s="63">
        <f t="shared" si="46"/>
        <v>131.96322548365575</v>
      </c>
      <c r="O636" s="63">
        <f t="shared" si="47"/>
        <v>55.359577218145432</v>
      </c>
      <c r="P636" s="69">
        <v>2301</v>
      </c>
      <c r="Q636" s="69" t="s">
        <v>12004</v>
      </c>
      <c r="R636" s="70">
        <v>39022</v>
      </c>
      <c r="S636" s="71">
        <f t="shared" si="50"/>
        <v>1.8898015452000001</v>
      </c>
      <c r="T636" s="63">
        <f t="shared" si="48"/>
        <v>249.38430742858867</v>
      </c>
      <c r="U636" s="63">
        <f t="shared" si="49"/>
        <v>104.61861456846997</v>
      </c>
    </row>
    <row r="637" spans="1:21" x14ac:dyDescent="0.25">
      <c r="A637" s="19" t="s">
        <v>1696</v>
      </c>
      <c r="B637" s="19">
        <v>1</v>
      </c>
      <c r="C637" s="19" t="s">
        <v>2274</v>
      </c>
      <c r="D637" s="20" t="s">
        <v>1880</v>
      </c>
      <c r="E637" s="20" t="s">
        <v>2270</v>
      </c>
      <c r="F637" s="21">
        <v>2313203</v>
      </c>
      <c r="G637" s="20" t="s">
        <v>2275</v>
      </c>
      <c r="H637" s="22">
        <v>1007.3472</v>
      </c>
      <c r="I637" s="25">
        <v>0.438</v>
      </c>
      <c r="J637" s="22">
        <v>70294.84</v>
      </c>
      <c r="K637" s="22">
        <v>46186.87</v>
      </c>
      <c r="L637" s="22">
        <v>116481.70999999999</v>
      </c>
      <c r="M637" s="21" t="s">
        <v>2277</v>
      </c>
      <c r="N637" s="63">
        <f t="shared" si="46"/>
        <v>115.63213755892704</v>
      </c>
      <c r="O637" s="63">
        <f t="shared" si="47"/>
        <v>45.850000873581621</v>
      </c>
      <c r="P637" s="69">
        <v>2301</v>
      </c>
      <c r="Q637" s="69" t="s">
        <v>12004</v>
      </c>
      <c r="R637" s="70">
        <v>35735</v>
      </c>
      <c r="S637" s="71">
        <f t="shared" si="50"/>
        <v>3.4346431255118088</v>
      </c>
      <c r="T637" s="63">
        <f t="shared" si="48"/>
        <v>397.1551263550046</v>
      </c>
      <c r="U637" s="63">
        <f t="shared" si="49"/>
        <v>157.47839030515755</v>
      </c>
    </row>
    <row r="638" spans="1:21" x14ac:dyDescent="0.25">
      <c r="A638" s="19" t="s">
        <v>1696</v>
      </c>
      <c r="B638" s="19">
        <v>1</v>
      </c>
      <c r="C638" s="19" t="s">
        <v>2278</v>
      </c>
      <c r="D638" s="20" t="s">
        <v>1880</v>
      </c>
      <c r="E638" s="20" t="s">
        <v>2270</v>
      </c>
      <c r="F638" s="21">
        <v>2313203</v>
      </c>
      <c r="G638" s="20" t="s">
        <v>2279</v>
      </c>
      <c r="H638" s="22">
        <v>2426.2118999999998</v>
      </c>
      <c r="I638" s="25">
        <v>0.27200000000000002</v>
      </c>
      <c r="J638" s="22">
        <v>364402.57</v>
      </c>
      <c r="K638" s="22">
        <v>210182.74</v>
      </c>
      <c r="L638" s="22">
        <v>574585.31000000006</v>
      </c>
      <c r="M638" s="21" t="s">
        <v>2114</v>
      </c>
      <c r="N638" s="63">
        <f t="shared" si="46"/>
        <v>236.82404245070273</v>
      </c>
      <c r="O638" s="63">
        <f t="shared" si="47"/>
        <v>86.63000127894847</v>
      </c>
      <c r="P638" s="69">
        <v>2301</v>
      </c>
      <c r="Q638" s="69" t="s">
        <v>12004</v>
      </c>
      <c r="R638" s="70">
        <v>40940</v>
      </c>
      <c r="S638" s="71">
        <f t="shared" si="50"/>
        <v>1.4333905129</v>
      </c>
      <c r="T638" s="63">
        <f t="shared" si="48"/>
        <v>339.46133567546417</v>
      </c>
      <c r="U638" s="63">
        <f t="shared" si="49"/>
        <v>124.1746219657596</v>
      </c>
    </row>
    <row r="639" spans="1:21" x14ac:dyDescent="0.25">
      <c r="A639" s="19" t="s">
        <v>1696</v>
      </c>
      <c r="B639" s="19">
        <v>1</v>
      </c>
      <c r="C639" s="19" t="s">
        <v>2280</v>
      </c>
      <c r="D639" s="20" t="s">
        <v>1880</v>
      </c>
      <c r="E639" s="20" t="s">
        <v>2270</v>
      </c>
      <c r="F639" s="21">
        <v>2313203</v>
      </c>
      <c r="G639" s="20" t="s">
        <v>2281</v>
      </c>
      <c r="H639" s="22">
        <v>1114.9794999999999</v>
      </c>
      <c r="I639" s="25">
        <v>0.60499999999999998</v>
      </c>
      <c r="J639" s="22">
        <v>59222.52</v>
      </c>
      <c r="K639" s="22">
        <v>60855.58</v>
      </c>
      <c r="L639" s="22">
        <v>120078.1</v>
      </c>
      <c r="M639" s="21" t="s">
        <v>1802</v>
      </c>
      <c r="N639" s="63">
        <f t="shared" ref="N639:N702" si="51">L639/H639</f>
        <v>107.69534327761184</v>
      </c>
      <c r="O639" s="63">
        <f t="shared" ref="O639:O702" si="52">K639/H639</f>
        <v>54.579999004466011</v>
      </c>
      <c r="P639" s="69">
        <v>2301</v>
      </c>
      <c r="Q639" s="69" t="s">
        <v>12004</v>
      </c>
      <c r="R639" s="70">
        <v>36465</v>
      </c>
      <c r="S639" s="71">
        <f t="shared" si="50"/>
        <v>3.1436260895316916</v>
      </c>
      <c r="T639" s="63">
        <f t="shared" ref="T639:T702" si="53">N639*S639</f>
        <v>338.55389084857205</v>
      </c>
      <c r="U639" s="63">
        <f t="shared" ref="U639:U702" si="54">O639*S639</f>
        <v>171.5791088370531</v>
      </c>
    </row>
    <row r="640" spans="1:21" x14ac:dyDescent="0.25">
      <c r="A640" s="19" t="s">
        <v>1696</v>
      </c>
      <c r="B640" s="19">
        <v>1</v>
      </c>
      <c r="C640" s="19" t="s">
        <v>2282</v>
      </c>
      <c r="D640" s="20" t="s">
        <v>1880</v>
      </c>
      <c r="E640" s="20" t="s">
        <v>2270</v>
      </c>
      <c r="F640" s="21">
        <v>2313203</v>
      </c>
      <c r="G640" s="20" t="s">
        <v>2283</v>
      </c>
      <c r="H640" s="22">
        <v>305.36540000000002</v>
      </c>
      <c r="I640" s="25">
        <v>0.38700000000000001</v>
      </c>
      <c r="J640" s="22">
        <v>20235.560000000001</v>
      </c>
      <c r="K640" s="22">
        <v>14694.18</v>
      </c>
      <c r="L640" s="22">
        <v>34929.740000000005</v>
      </c>
      <c r="M640" s="21" t="s">
        <v>2049</v>
      </c>
      <c r="N640" s="63">
        <f t="shared" si="51"/>
        <v>114.38669868950446</v>
      </c>
      <c r="O640" s="63">
        <f t="shared" si="52"/>
        <v>48.119990018515523</v>
      </c>
      <c r="P640" s="69">
        <v>2301</v>
      </c>
      <c r="Q640" s="69" t="s">
        <v>12004</v>
      </c>
      <c r="R640" s="70">
        <v>36465</v>
      </c>
      <c r="S640" s="71">
        <f t="shared" si="50"/>
        <v>3.1436260895316916</v>
      </c>
      <c r="T640" s="63">
        <f t="shared" si="53"/>
        <v>359.58901029572678</v>
      </c>
      <c r="U640" s="63">
        <f t="shared" si="54"/>
        <v>151.27125605020998</v>
      </c>
    </row>
    <row r="641" spans="1:21" x14ac:dyDescent="0.25">
      <c r="A641" s="19" t="s">
        <v>1696</v>
      </c>
      <c r="B641" s="19">
        <v>1</v>
      </c>
      <c r="C641" s="19" t="s">
        <v>2284</v>
      </c>
      <c r="D641" s="20" t="s">
        <v>2111</v>
      </c>
      <c r="E641" s="20" t="s">
        <v>2285</v>
      </c>
      <c r="F641" s="21">
        <v>2313351</v>
      </c>
      <c r="G641" s="20" t="s">
        <v>2286</v>
      </c>
      <c r="H641" s="22">
        <v>1740.2184</v>
      </c>
      <c r="I641" s="25">
        <v>0.39400000000000002</v>
      </c>
      <c r="J641" s="22">
        <v>95667.32</v>
      </c>
      <c r="K641" s="22">
        <v>191598.04</v>
      </c>
      <c r="L641" s="22">
        <v>287265.36</v>
      </c>
      <c r="M641" s="21" t="s">
        <v>405</v>
      </c>
      <c r="N641" s="63">
        <f t="shared" si="51"/>
        <v>165.07431481014106</v>
      </c>
      <c r="O641" s="63">
        <f t="shared" si="52"/>
        <v>110.09999664409939</v>
      </c>
      <c r="P641" s="69">
        <v>2301</v>
      </c>
      <c r="Q641" s="69" t="s">
        <v>12004</v>
      </c>
      <c r="R641" s="70">
        <v>35947</v>
      </c>
      <c r="S641" s="71">
        <f t="shared" si="50"/>
        <v>3.3413693592305931</v>
      </c>
      <c r="T641" s="63">
        <f t="shared" si="53"/>
        <v>551.57425750259029</v>
      </c>
      <c r="U641" s="63">
        <f t="shared" si="54"/>
        <v>367.88475523798485</v>
      </c>
    </row>
    <row r="642" spans="1:21" x14ac:dyDescent="0.25">
      <c r="A642" s="19" t="s">
        <v>1696</v>
      </c>
      <c r="B642" s="19">
        <v>1</v>
      </c>
      <c r="C642" s="19" t="s">
        <v>2287</v>
      </c>
      <c r="D642" s="20" t="s">
        <v>2111</v>
      </c>
      <c r="E642" s="20" t="s">
        <v>2285</v>
      </c>
      <c r="F642" s="21">
        <v>2313351</v>
      </c>
      <c r="G642" s="20" t="s">
        <v>2288</v>
      </c>
      <c r="H642" s="22">
        <v>738.83230000000003</v>
      </c>
      <c r="I642" s="25">
        <v>0.40899999999999997</v>
      </c>
      <c r="J642" s="22">
        <v>62083.19</v>
      </c>
      <c r="K642" s="22">
        <v>33757.25</v>
      </c>
      <c r="L642" s="22">
        <v>95840.44</v>
      </c>
      <c r="M642" s="21" t="s">
        <v>974</v>
      </c>
      <c r="N642" s="63">
        <f t="shared" si="51"/>
        <v>129.71880086996737</v>
      </c>
      <c r="O642" s="63">
        <f t="shared" si="52"/>
        <v>45.690002995266987</v>
      </c>
      <c r="P642" s="69">
        <v>2301</v>
      </c>
      <c r="Q642" s="69" t="s">
        <v>12004</v>
      </c>
      <c r="R642" s="70">
        <v>36495</v>
      </c>
      <c r="S642" s="71">
        <f t="shared" si="50"/>
        <v>3.1128102387710577</v>
      </c>
      <c r="T642" s="63">
        <f t="shared" si="53"/>
        <v>403.79001150913842</v>
      </c>
      <c r="U642" s="63">
        <f t="shared" si="54"/>
        <v>142.22430913314736</v>
      </c>
    </row>
    <row r="643" spans="1:21" x14ac:dyDescent="0.25">
      <c r="A643" s="19" t="s">
        <v>1696</v>
      </c>
      <c r="B643" s="19">
        <v>1</v>
      </c>
      <c r="C643" s="19" t="s">
        <v>2289</v>
      </c>
      <c r="D643" s="20" t="s">
        <v>1920</v>
      </c>
      <c r="E643" s="20" t="s">
        <v>2290</v>
      </c>
      <c r="F643" s="21">
        <v>2313401</v>
      </c>
      <c r="G643" s="20" t="s">
        <v>2291</v>
      </c>
      <c r="H643" s="22">
        <v>1282.0219999999999</v>
      </c>
      <c r="I643" s="25">
        <v>0.63200000000000001</v>
      </c>
      <c r="J643" s="22">
        <v>97231.49</v>
      </c>
      <c r="K643" s="22">
        <v>181918.92</v>
      </c>
      <c r="L643" s="22">
        <v>279150.41000000003</v>
      </c>
      <c r="M643" s="21" t="s">
        <v>2293</v>
      </c>
      <c r="N643" s="63">
        <f t="shared" si="51"/>
        <v>217.74229303397294</v>
      </c>
      <c r="O643" s="63">
        <f t="shared" si="52"/>
        <v>141.89999859596796</v>
      </c>
      <c r="P643" s="69">
        <v>2301</v>
      </c>
      <c r="Q643" s="69" t="s">
        <v>12004</v>
      </c>
      <c r="R643" s="70">
        <v>37653</v>
      </c>
      <c r="S643" s="71">
        <f t="shared" si="50"/>
        <v>2.3694085972000001</v>
      </c>
      <c r="T643" s="63">
        <f t="shared" si="53"/>
        <v>515.92046108873717</v>
      </c>
      <c r="U643" s="63">
        <f t="shared" si="54"/>
        <v>336.21907661595441</v>
      </c>
    </row>
    <row r="644" spans="1:21" x14ac:dyDescent="0.25">
      <c r="A644" s="19" t="s">
        <v>1696</v>
      </c>
      <c r="B644" s="19">
        <v>1</v>
      </c>
      <c r="C644" s="19" t="s">
        <v>2294</v>
      </c>
      <c r="D644" s="20" t="s">
        <v>1920</v>
      </c>
      <c r="E644" s="20" t="s">
        <v>2290</v>
      </c>
      <c r="F644" s="21">
        <v>2313401</v>
      </c>
      <c r="G644" s="20" t="s">
        <v>2295</v>
      </c>
      <c r="H644" s="22">
        <v>1556.7125000000001</v>
      </c>
      <c r="I644" s="25">
        <v>0.45200000000000001</v>
      </c>
      <c r="J644" s="22">
        <v>140327.48000000001</v>
      </c>
      <c r="K644" s="22">
        <v>165842.49</v>
      </c>
      <c r="L644" s="22">
        <v>306169.96999999997</v>
      </c>
      <c r="M644" s="21" t="s">
        <v>2296</v>
      </c>
      <c r="N644" s="63">
        <f t="shared" si="51"/>
        <v>196.67727342075042</v>
      </c>
      <c r="O644" s="63">
        <f t="shared" si="52"/>
        <v>106.53379477584974</v>
      </c>
      <c r="P644" s="69">
        <v>2301</v>
      </c>
      <c r="Q644" s="69" t="s">
        <v>12004</v>
      </c>
      <c r="R644" s="70">
        <v>40057</v>
      </c>
      <c r="S644" s="71">
        <f t="shared" si="50"/>
        <v>1.6457691854000001</v>
      </c>
      <c r="T644" s="63">
        <f t="shared" si="53"/>
        <v>323.6853960643615</v>
      </c>
      <c r="U644" s="63">
        <f t="shared" si="54"/>
        <v>175.33003664582102</v>
      </c>
    </row>
    <row r="645" spans="1:21" x14ac:dyDescent="0.25">
      <c r="A645" s="19" t="s">
        <v>1696</v>
      </c>
      <c r="B645" s="19">
        <v>1</v>
      </c>
      <c r="C645" s="19" t="s">
        <v>2297</v>
      </c>
      <c r="D645" s="20" t="s">
        <v>2298</v>
      </c>
      <c r="E645" s="20" t="s">
        <v>2299</v>
      </c>
      <c r="F645" s="21">
        <v>2313757</v>
      </c>
      <c r="G645" s="20" t="s">
        <v>2300</v>
      </c>
      <c r="H645" s="22">
        <v>914.33640000000003</v>
      </c>
      <c r="I645" s="25">
        <v>0.46700000000000003</v>
      </c>
      <c r="J645" s="22">
        <v>185891.64</v>
      </c>
      <c r="K645" s="22">
        <v>174729.68</v>
      </c>
      <c r="L645" s="22">
        <v>360621.32</v>
      </c>
      <c r="M645" s="21" t="s">
        <v>2227</v>
      </c>
      <c r="N645" s="63">
        <f t="shared" si="51"/>
        <v>394.4077037729221</v>
      </c>
      <c r="O645" s="63">
        <f t="shared" si="52"/>
        <v>191.09999339411621</v>
      </c>
      <c r="P645" s="69">
        <v>2301</v>
      </c>
      <c r="Q645" s="69" t="s">
        <v>12004</v>
      </c>
      <c r="R645" s="70">
        <v>39083</v>
      </c>
      <c r="S645" s="71">
        <f t="shared" si="50"/>
        <v>1.8762681171</v>
      </c>
      <c r="T645" s="63">
        <f t="shared" si="53"/>
        <v>740.01459972775513</v>
      </c>
      <c r="U645" s="63">
        <f t="shared" si="54"/>
        <v>358.55482478340087</v>
      </c>
    </row>
    <row r="646" spans="1:21" x14ac:dyDescent="0.25">
      <c r="A646" s="19" t="s">
        <v>1696</v>
      </c>
      <c r="B646" s="19">
        <v>1</v>
      </c>
      <c r="C646" s="19" t="s">
        <v>2302</v>
      </c>
      <c r="D646" s="20" t="s">
        <v>2303</v>
      </c>
      <c r="E646" s="20" t="s">
        <v>2304</v>
      </c>
      <c r="F646" s="21">
        <v>2313906</v>
      </c>
      <c r="G646" s="20" t="s">
        <v>2305</v>
      </c>
      <c r="H646" s="22">
        <v>1004.94</v>
      </c>
      <c r="I646" s="25">
        <v>0.53600000000000003</v>
      </c>
      <c r="J646" s="22">
        <v>67540.899999999994</v>
      </c>
      <c r="K646" s="22">
        <v>53540.9</v>
      </c>
      <c r="L646" s="22">
        <v>121081.79999999999</v>
      </c>
      <c r="M646" s="21" t="s">
        <v>2306</v>
      </c>
      <c r="N646" s="63">
        <f t="shared" si="51"/>
        <v>120.48659621469936</v>
      </c>
      <c r="O646" s="63">
        <f t="shared" si="52"/>
        <v>53.277708121877922</v>
      </c>
      <c r="P646" s="69">
        <v>2301</v>
      </c>
      <c r="Q646" s="69" t="s">
        <v>12004</v>
      </c>
      <c r="R646" s="70">
        <v>35490</v>
      </c>
      <c r="S646" s="71">
        <f t="shared" si="50"/>
        <v>3.5389612228479486</v>
      </c>
      <c r="T646" s="63">
        <f t="shared" si="53"/>
        <v>426.39739187675946</v>
      </c>
      <c r="U646" s="63">
        <f t="shared" si="54"/>
        <v>188.54774308553718</v>
      </c>
    </row>
    <row r="647" spans="1:21" x14ac:dyDescent="0.25">
      <c r="A647" s="19" t="s">
        <v>1696</v>
      </c>
      <c r="B647" s="19">
        <v>1</v>
      </c>
      <c r="C647" s="19" t="s">
        <v>2307</v>
      </c>
      <c r="D647" s="20" t="s">
        <v>1920</v>
      </c>
      <c r="E647" s="20" t="s">
        <v>2308</v>
      </c>
      <c r="F647" s="21">
        <v>2314102</v>
      </c>
      <c r="G647" s="20" t="s">
        <v>2309</v>
      </c>
      <c r="H647" s="22">
        <v>405.3</v>
      </c>
      <c r="I647" s="25">
        <v>0.52500000000000002</v>
      </c>
      <c r="J647" s="22">
        <v>21847.78</v>
      </c>
      <c r="K647" s="22">
        <v>56140.57</v>
      </c>
      <c r="L647" s="22">
        <v>77988.350000000006</v>
      </c>
      <c r="M647" s="21" t="s">
        <v>2310</v>
      </c>
      <c r="N647" s="63">
        <f t="shared" si="51"/>
        <v>192.4212928694794</v>
      </c>
      <c r="O647" s="63">
        <f t="shared" si="52"/>
        <v>138.51608684924747</v>
      </c>
      <c r="P647" s="69">
        <v>2301</v>
      </c>
      <c r="Q647" s="69" t="s">
        <v>12004</v>
      </c>
      <c r="R647" s="70">
        <v>38626</v>
      </c>
      <c r="S647" s="71">
        <f t="shared" si="50"/>
        <v>1.9651589249000001</v>
      </c>
      <c r="T647" s="63">
        <f t="shared" si="53"/>
        <v>378.13842102325418</v>
      </c>
      <c r="U647" s="63">
        <f t="shared" si="54"/>
        <v>272.20612431402219</v>
      </c>
    </row>
    <row r="648" spans="1:21" x14ac:dyDescent="0.25">
      <c r="A648" s="19" t="s">
        <v>1696</v>
      </c>
      <c r="B648" s="19">
        <v>1</v>
      </c>
      <c r="C648" s="19" t="s">
        <v>2311</v>
      </c>
      <c r="D648" s="20" t="s">
        <v>1920</v>
      </c>
      <c r="E648" s="20" t="s">
        <v>2308</v>
      </c>
      <c r="F648" s="21">
        <v>2314102</v>
      </c>
      <c r="G648" s="20" t="s">
        <v>2312</v>
      </c>
      <c r="H648" s="22">
        <v>615.89909999999998</v>
      </c>
      <c r="I648" s="25">
        <v>0.45800000000000002</v>
      </c>
      <c r="J648" s="22">
        <v>114349.39</v>
      </c>
      <c r="K648" s="22">
        <v>61544.74</v>
      </c>
      <c r="L648" s="22">
        <v>175894.13</v>
      </c>
      <c r="M648" s="21" t="s">
        <v>1874</v>
      </c>
      <c r="N648" s="63">
        <f t="shared" si="51"/>
        <v>285.58919797090141</v>
      </c>
      <c r="O648" s="63">
        <f t="shared" si="52"/>
        <v>99.926660064935959</v>
      </c>
      <c r="P648" s="69">
        <v>2301</v>
      </c>
      <c r="Q648" s="69" t="s">
        <v>12004</v>
      </c>
      <c r="R648" s="70">
        <v>39934</v>
      </c>
      <c r="S648" s="71">
        <f t="shared" si="50"/>
        <v>1.6692564184000001</v>
      </c>
      <c r="T648" s="63">
        <f t="shared" si="53"/>
        <v>476.72160173863546</v>
      </c>
      <c r="U648" s="63">
        <f t="shared" si="54"/>
        <v>166.80321868266932</v>
      </c>
    </row>
    <row r="649" spans="1:21" x14ac:dyDescent="0.25">
      <c r="A649" s="19" t="s">
        <v>2313</v>
      </c>
      <c r="B649" s="19">
        <v>1</v>
      </c>
      <c r="C649" s="19" t="s">
        <v>2314</v>
      </c>
      <c r="D649" s="20" t="s">
        <v>2315</v>
      </c>
      <c r="E649" s="20" t="s">
        <v>2316</v>
      </c>
      <c r="F649" s="21">
        <v>5200175</v>
      </c>
      <c r="G649" s="20" t="s">
        <v>2317</v>
      </c>
      <c r="H649" s="22">
        <v>1364.8152</v>
      </c>
      <c r="I649" s="25">
        <v>0.51</v>
      </c>
      <c r="J649" s="22">
        <v>95254.49</v>
      </c>
      <c r="K649" s="22">
        <v>422246.53</v>
      </c>
      <c r="L649" s="22">
        <v>517501.02</v>
      </c>
      <c r="M649" s="21" t="s">
        <v>2319</v>
      </c>
      <c r="N649" s="63">
        <f t="shared" si="51"/>
        <v>379.17296055905592</v>
      </c>
      <c r="O649" s="63">
        <f t="shared" si="52"/>
        <v>309.38000250876456</v>
      </c>
      <c r="P649" s="69">
        <v>5204</v>
      </c>
      <c r="Q649" s="69" t="s">
        <v>15311</v>
      </c>
      <c r="R649" s="70">
        <v>36281</v>
      </c>
      <c r="S649" s="71">
        <f t="shared" si="50"/>
        <v>3.2506507318405471</v>
      </c>
      <c r="T649" s="63">
        <f t="shared" si="53"/>
        <v>1232.558861735442</v>
      </c>
      <c r="U649" s="63">
        <f t="shared" si="54"/>
        <v>1005.6863315719459</v>
      </c>
    </row>
    <row r="650" spans="1:21" x14ac:dyDescent="0.25">
      <c r="A650" s="19" t="s">
        <v>2313</v>
      </c>
      <c r="B650" s="19">
        <v>1</v>
      </c>
      <c r="C650" s="19" t="s">
        <v>2320</v>
      </c>
      <c r="D650" s="20" t="s">
        <v>2321</v>
      </c>
      <c r="E650" s="20" t="s">
        <v>2322</v>
      </c>
      <c r="F650" s="21">
        <v>5200803</v>
      </c>
      <c r="G650" s="20" t="s">
        <v>2323</v>
      </c>
      <c r="H650" s="22">
        <v>3597.78</v>
      </c>
      <c r="I650" s="25">
        <v>0.55000000000000004</v>
      </c>
      <c r="J650" s="22">
        <v>1113976.03</v>
      </c>
      <c r="K650" s="22">
        <v>4056023.97</v>
      </c>
      <c r="L650" s="22">
        <v>5170000</v>
      </c>
      <c r="M650" s="21" t="s">
        <v>2325</v>
      </c>
      <c r="N650" s="63">
        <f t="shared" si="51"/>
        <v>1436.9972594210874</v>
      </c>
      <c r="O650" s="63">
        <f t="shared" si="52"/>
        <v>1127.3685355969515</v>
      </c>
      <c r="P650" s="69">
        <v>5203</v>
      </c>
      <c r="Q650" s="69" t="s">
        <v>15380</v>
      </c>
      <c r="R650" s="70">
        <v>38169</v>
      </c>
      <c r="S650" s="71">
        <f t="shared" si="50"/>
        <v>2.1284686767999998</v>
      </c>
      <c r="T650" s="63">
        <f t="shared" si="53"/>
        <v>3058.6036553252279</v>
      </c>
      <c r="U650" s="63">
        <f t="shared" si="54"/>
        <v>2399.5686152279968</v>
      </c>
    </row>
    <row r="651" spans="1:21" x14ac:dyDescent="0.25">
      <c r="A651" s="19" t="s">
        <v>2313</v>
      </c>
      <c r="B651" s="19">
        <v>1</v>
      </c>
      <c r="C651" s="19" t="s">
        <v>2326</v>
      </c>
      <c r="D651" s="20" t="s">
        <v>2321</v>
      </c>
      <c r="E651" s="20" t="s">
        <v>2322</v>
      </c>
      <c r="F651" s="21">
        <v>5200803</v>
      </c>
      <c r="G651" s="20" t="s">
        <v>2327</v>
      </c>
      <c r="H651" s="22">
        <v>4653.9520000000002</v>
      </c>
      <c r="I651" s="25">
        <v>0.442</v>
      </c>
      <c r="J651" s="22">
        <v>1256420.26</v>
      </c>
      <c r="K651" s="22">
        <v>8061592.8399999999</v>
      </c>
      <c r="L651" s="22">
        <v>9318013.0999999996</v>
      </c>
      <c r="M651" s="21" t="s">
        <v>2329</v>
      </c>
      <c r="N651" s="63">
        <f t="shared" si="51"/>
        <v>2002.1721539027474</v>
      </c>
      <c r="O651" s="63">
        <f t="shared" si="52"/>
        <v>1732.2036926895678</v>
      </c>
      <c r="P651" s="69">
        <v>5203</v>
      </c>
      <c r="Q651" s="69" t="s">
        <v>15380</v>
      </c>
      <c r="R651" s="70">
        <v>39417</v>
      </c>
      <c r="S651" s="71">
        <f t="shared" si="50"/>
        <v>1.810401302</v>
      </c>
      <c r="T651" s="63">
        <f t="shared" si="53"/>
        <v>3624.7350742536782</v>
      </c>
      <c r="U651" s="63">
        <f t="shared" si="54"/>
        <v>3135.9838205744013</v>
      </c>
    </row>
    <row r="652" spans="1:21" x14ac:dyDescent="0.25">
      <c r="A652" s="19" t="s">
        <v>2313</v>
      </c>
      <c r="B652" s="19">
        <v>1</v>
      </c>
      <c r="C652" s="19" t="s">
        <v>2330</v>
      </c>
      <c r="D652" s="20" t="s">
        <v>2321</v>
      </c>
      <c r="E652" s="20" t="s">
        <v>2322</v>
      </c>
      <c r="F652" s="21">
        <v>5200803</v>
      </c>
      <c r="G652" s="20" t="s">
        <v>2331</v>
      </c>
      <c r="H652" s="22">
        <v>1889.5</v>
      </c>
      <c r="I652" s="25">
        <v>0.58699999999999997</v>
      </c>
      <c r="J652" s="22">
        <v>690032.89</v>
      </c>
      <c r="K652" s="22">
        <v>2228721.9300000002</v>
      </c>
      <c r="L652" s="22">
        <v>2918754.8200000003</v>
      </c>
      <c r="M652" s="21" t="s">
        <v>2333</v>
      </c>
      <c r="N652" s="63">
        <f t="shared" si="51"/>
        <v>1544.7233765546443</v>
      </c>
      <c r="O652" s="63">
        <f t="shared" si="52"/>
        <v>1179.5299973537974</v>
      </c>
      <c r="P652" s="69">
        <v>5203</v>
      </c>
      <c r="Q652" s="69" t="s">
        <v>15380</v>
      </c>
      <c r="R652" s="70">
        <v>38200</v>
      </c>
      <c r="S652" s="71">
        <f t="shared" si="50"/>
        <v>2.1088563131</v>
      </c>
      <c r="T652" s="63">
        <f t="shared" si="53"/>
        <v>3257.5996446404101</v>
      </c>
      <c r="U652" s="63">
        <f t="shared" si="54"/>
        <v>2487.4592814103821</v>
      </c>
    </row>
    <row r="653" spans="1:21" x14ac:dyDescent="0.25">
      <c r="A653" s="19" t="s">
        <v>2313</v>
      </c>
      <c r="B653" s="19">
        <v>1</v>
      </c>
      <c r="C653" s="19" t="s">
        <v>2334</v>
      </c>
      <c r="D653" s="20" t="s">
        <v>2335</v>
      </c>
      <c r="E653" s="20" t="s">
        <v>2336</v>
      </c>
      <c r="F653" s="21">
        <v>3104502</v>
      </c>
      <c r="G653" s="20" t="s">
        <v>2337</v>
      </c>
      <c r="H653" s="22">
        <v>1244.6400000000001</v>
      </c>
      <c r="I653" s="25">
        <v>0.49249999999999999</v>
      </c>
      <c r="J653" s="22">
        <v>45480.29</v>
      </c>
      <c r="K653" s="22">
        <v>322.06</v>
      </c>
      <c r="L653" s="22">
        <v>45802.35</v>
      </c>
      <c r="M653" s="21" t="s">
        <v>2339</v>
      </c>
      <c r="N653" s="63">
        <f t="shared" si="51"/>
        <v>36.799677015040487</v>
      </c>
      <c r="O653" s="63">
        <f t="shared" si="52"/>
        <v>0.25875755238462528</v>
      </c>
      <c r="P653" s="69">
        <v>3101</v>
      </c>
      <c r="Q653" s="69" t="s">
        <v>13409</v>
      </c>
      <c r="R653" s="70">
        <v>37530</v>
      </c>
      <c r="S653" s="71">
        <f t="shared" si="50"/>
        <v>2.5646894853000002</v>
      </c>
      <c r="T653" s="63">
        <f t="shared" si="53"/>
        <v>94.379744702910429</v>
      </c>
      <c r="U653" s="63">
        <f t="shared" si="54"/>
        <v>0.66363277384281238</v>
      </c>
    </row>
    <row r="654" spans="1:21" x14ac:dyDescent="0.25">
      <c r="A654" s="19" t="s">
        <v>2313</v>
      </c>
      <c r="B654" s="19">
        <v>1</v>
      </c>
      <c r="C654" s="19" t="s">
        <v>2340</v>
      </c>
      <c r="D654" s="20" t="s">
        <v>2335</v>
      </c>
      <c r="E654" s="20" t="s">
        <v>2336</v>
      </c>
      <c r="F654" s="21">
        <v>3104502</v>
      </c>
      <c r="G654" s="20" t="s">
        <v>2341</v>
      </c>
      <c r="H654" s="22">
        <v>1809.68</v>
      </c>
      <c r="I654" s="25">
        <v>0.42399999999999999</v>
      </c>
      <c r="J654" s="22">
        <v>16436.16</v>
      </c>
      <c r="K654" s="22">
        <v>212724.94</v>
      </c>
      <c r="L654" s="22">
        <v>229161.1</v>
      </c>
      <c r="M654" s="21" t="s">
        <v>1757</v>
      </c>
      <c r="N654" s="63">
        <f t="shared" si="51"/>
        <v>126.63073029485876</v>
      </c>
      <c r="O654" s="63">
        <f t="shared" si="52"/>
        <v>117.54837319305071</v>
      </c>
      <c r="P654" s="69">
        <v>3101</v>
      </c>
      <c r="Q654" s="69" t="s">
        <v>13409</v>
      </c>
      <c r="R654" s="70">
        <v>35886</v>
      </c>
      <c r="S654" s="71">
        <f t="shared" si="50"/>
        <v>3.3624476018381779</v>
      </c>
      <c r="T654" s="63">
        <f t="shared" si="53"/>
        <v>425.78919539896498</v>
      </c>
      <c r="U654" s="63">
        <f t="shared" si="54"/>
        <v>395.25024554295254</v>
      </c>
    </row>
    <row r="655" spans="1:21" x14ac:dyDescent="0.25">
      <c r="A655" s="19" t="s">
        <v>2313</v>
      </c>
      <c r="B655" s="19">
        <v>1</v>
      </c>
      <c r="C655" s="19" t="s">
        <v>2343</v>
      </c>
      <c r="D655" s="20" t="s">
        <v>2335</v>
      </c>
      <c r="E655" s="20" t="s">
        <v>2336</v>
      </c>
      <c r="F655" s="21">
        <v>3104502</v>
      </c>
      <c r="G655" s="20" t="s">
        <v>2344</v>
      </c>
      <c r="H655" s="22">
        <v>1936.4657</v>
      </c>
      <c r="I655" s="25">
        <v>0.58799999999999997</v>
      </c>
      <c r="J655" s="22">
        <v>199411.93</v>
      </c>
      <c r="K655" s="22">
        <v>642442.23999999999</v>
      </c>
      <c r="L655" s="22">
        <v>841854.16999999993</v>
      </c>
      <c r="M655" s="21" t="s">
        <v>409</v>
      </c>
      <c r="N655" s="63">
        <f t="shared" si="51"/>
        <v>434.7374549417529</v>
      </c>
      <c r="O655" s="63">
        <f t="shared" si="52"/>
        <v>331.76019590742044</v>
      </c>
      <c r="P655" s="69">
        <v>3101</v>
      </c>
      <c r="Q655" s="69" t="s">
        <v>13409</v>
      </c>
      <c r="R655" s="70">
        <v>36434</v>
      </c>
      <c r="S655" s="71">
        <f t="shared" si="50"/>
        <v>3.1687748953473367</v>
      </c>
      <c r="T655" s="63">
        <f t="shared" si="53"/>
        <v>1377.5851332866205</v>
      </c>
      <c r="U655" s="63">
        <f t="shared" si="54"/>
        <v>1051.2733800669482</v>
      </c>
    </row>
    <row r="656" spans="1:21" x14ac:dyDescent="0.25">
      <c r="A656" s="19" t="s">
        <v>2313</v>
      </c>
      <c r="B656" s="19">
        <v>1</v>
      </c>
      <c r="C656" s="19" t="s">
        <v>2346</v>
      </c>
      <c r="D656" s="20" t="s">
        <v>2335</v>
      </c>
      <c r="E656" s="20" t="s">
        <v>2336</v>
      </c>
      <c r="F656" s="21">
        <v>3104502</v>
      </c>
      <c r="G656" s="20" t="s">
        <v>2347</v>
      </c>
      <c r="H656" s="22">
        <v>1904.8</v>
      </c>
      <c r="I656" s="25">
        <v>0.60699999999999998</v>
      </c>
      <c r="J656" s="22">
        <v>302452.44</v>
      </c>
      <c r="K656" s="22">
        <v>643708.11</v>
      </c>
      <c r="L656" s="22">
        <v>946160.55</v>
      </c>
      <c r="M656" s="21" t="s">
        <v>2348</v>
      </c>
      <c r="N656" s="63">
        <f t="shared" si="51"/>
        <v>496.7243542629148</v>
      </c>
      <c r="O656" s="63">
        <f t="shared" si="52"/>
        <v>337.93999895002099</v>
      </c>
      <c r="P656" s="69">
        <v>3101</v>
      </c>
      <c r="Q656" s="69" t="s">
        <v>13409</v>
      </c>
      <c r="R656" s="70">
        <v>36434</v>
      </c>
      <c r="S656" s="71">
        <f t="shared" si="50"/>
        <v>3.1687748953473367</v>
      </c>
      <c r="T656" s="63">
        <f t="shared" si="53"/>
        <v>1574.0076636959413</v>
      </c>
      <c r="U656" s="63">
        <f t="shared" si="54"/>
        <v>1070.8557848065318</v>
      </c>
    </row>
    <row r="657" spans="1:21" x14ac:dyDescent="0.25">
      <c r="A657" s="19" t="s">
        <v>2313</v>
      </c>
      <c r="B657" s="19">
        <v>1</v>
      </c>
      <c r="C657" s="19" t="s">
        <v>2349</v>
      </c>
      <c r="D657" s="20" t="s">
        <v>2335</v>
      </c>
      <c r="E657" s="20" t="s">
        <v>2336</v>
      </c>
      <c r="F657" s="21">
        <v>3104502</v>
      </c>
      <c r="G657" s="20" t="s">
        <v>2350</v>
      </c>
      <c r="H657" s="22">
        <v>2417.8000000000002</v>
      </c>
      <c r="I657" s="25">
        <v>0.60199999999999998</v>
      </c>
      <c r="J657" s="22">
        <v>253006.27</v>
      </c>
      <c r="K657" s="22">
        <v>813202.85</v>
      </c>
      <c r="L657" s="22">
        <v>1066209.1199999999</v>
      </c>
      <c r="M657" s="21" t="s">
        <v>644</v>
      </c>
      <c r="N657" s="63">
        <f t="shared" si="51"/>
        <v>440.98317478699636</v>
      </c>
      <c r="O657" s="63">
        <f t="shared" si="52"/>
        <v>336.3399991728017</v>
      </c>
      <c r="P657" s="69">
        <v>3101</v>
      </c>
      <c r="Q657" s="69" t="s">
        <v>13409</v>
      </c>
      <c r="R657" s="70">
        <v>36373</v>
      </c>
      <c r="S657" s="71">
        <f t="shared" si="50"/>
        <v>3.2094538514069586</v>
      </c>
      <c r="T657" s="63">
        <f t="shared" si="53"/>
        <v>1415.3151487257935</v>
      </c>
      <c r="U657" s="63">
        <f t="shared" si="54"/>
        <v>1079.4677057273616</v>
      </c>
    </row>
    <row r="658" spans="1:21" x14ac:dyDescent="0.25">
      <c r="A658" s="19" t="s">
        <v>2313</v>
      </c>
      <c r="B658" s="19">
        <v>1</v>
      </c>
      <c r="C658" s="19" t="s">
        <v>2352</v>
      </c>
      <c r="D658" s="20" t="s">
        <v>2335</v>
      </c>
      <c r="E658" s="20" t="s">
        <v>2336</v>
      </c>
      <c r="F658" s="21">
        <v>3104502</v>
      </c>
      <c r="G658" s="20" t="s">
        <v>2353</v>
      </c>
      <c r="H658" s="22">
        <v>248.34</v>
      </c>
      <c r="I658" s="25">
        <v>0.54400000000000004</v>
      </c>
      <c r="J658" s="22">
        <v>52957.82</v>
      </c>
      <c r="K658" s="22">
        <v>77350.460000000006</v>
      </c>
      <c r="L658" s="22">
        <v>130308.28</v>
      </c>
      <c r="M658" s="21" t="s">
        <v>1075</v>
      </c>
      <c r="N658" s="63">
        <f t="shared" si="51"/>
        <v>524.71724249013448</v>
      </c>
      <c r="O658" s="63">
        <f t="shared" si="52"/>
        <v>311.47000080534752</v>
      </c>
      <c r="P658" s="69">
        <v>3101</v>
      </c>
      <c r="Q658" s="69" t="s">
        <v>13409</v>
      </c>
      <c r="R658" s="70">
        <v>36465</v>
      </c>
      <c r="S658" s="71">
        <f t="shared" si="50"/>
        <v>3.1436260895316916</v>
      </c>
      <c r="T658" s="63">
        <f t="shared" si="53"/>
        <v>1649.5148131191138</v>
      </c>
      <c r="U658" s="63">
        <f t="shared" si="54"/>
        <v>979.14522063814752</v>
      </c>
    </row>
    <row r="659" spans="1:21" x14ac:dyDescent="0.25">
      <c r="A659" s="19" t="s">
        <v>2313</v>
      </c>
      <c r="B659" s="19">
        <v>1</v>
      </c>
      <c r="C659" s="19" t="s">
        <v>2355</v>
      </c>
      <c r="D659" s="20" t="s">
        <v>2335</v>
      </c>
      <c r="E659" s="20" t="s">
        <v>2336</v>
      </c>
      <c r="F659" s="21">
        <v>3104502</v>
      </c>
      <c r="G659" s="20" t="s">
        <v>2356</v>
      </c>
      <c r="H659" s="22">
        <v>1494.4</v>
      </c>
      <c r="I659" s="25">
        <v>0.55000000000000004</v>
      </c>
      <c r="J659" s="22">
        <v>144843.25</v>
      </c>
      <c r="K659" s="22">
        <v>238416.58</v>
      </c>
      <c r="L659" s="22">
        <v>383259.82999999996</v>
      </c>
      <c r="M659" s="21" t="s">
        <v>2357</v>
      </c>
      <c r="N659" s="63">
        <f t="shared" si="51"/>
        <v>256.46401900428259</v>
      </c>
      <c r="O659" s="63">
        <f t="shared" si="52"/>
        <v>159.5400026766595</v>
      </c>
      <c r="P659" s="69">
        <v>3101</v>
      </c>
      <c r="Q659" s="69" t="s">
        <v>13409</v>
      </c>
      <c r="R659" s="70">
        <v>36039</v>
      </c>
      <c r="S659" s="71">
        <f t="shared" si="50"/>
        <v>3.346096831630871</v>
      </c>
      <c r="T659" s="63">
        <f t="shared" si="53"/>
        <v>858.15344141754952</v>
      </c>
      <c r="U659" s="63">
        <f t="shared" si="54"/>
        <v>533.83629747475106</v>
      </c>
    </row>
    <row r="660" spans="1:21" x14ac:dyDescent="0.25">
      <c r="A660" s="19" t="s">
        <v>2313</v>
      </c>
      <c r="B660" s="19">
        <v>1</v>
      </c>
      <c r="C660" s="19" t="s">
        <v>2358</v>
      </c>
      <c r="D660" s="20" t="s">
        <v>2335</v>
      </c>
      <c r="E660" s="20" t="s">
        <v>2336</v>
      </c>
      <c r="F660" s="21">
        <v>3104502</v>
      </c>
      <c r="G660" s="20" t="s">
        <v>2359</v>
      </c>
      <c r="H660" s="22">
        <v>1321.6006</v>
      </c>
      <c r="I660" s="25">
        <v>0.52200000000000002</v>
      </c>
      <c r="J660" s="22">
        <v>146769</v>
      </c>
      <c r="K660" s="22">
        <v>182656.9</v>
      </c>
      <c r="L660" s="22">
        <v>329425.90000000002</v>
      </c>
      <c r="M660" s="21" t="s">
        <v>2361</v>
      </c>
      <c r="N660" s="63">
        <f t="shared" si="51"/>
        <v>249.26282569786972</v>
      </c>
      <c r="O660" s="63">
        <f t="shared" si="52"/>
        <v>138.20885069210775</v>
      </c>
      <c r="P660" s="69">
        <v>3101</v>
      </c>
      <c r="Q660" s="69" t="s">
        <v>13409</v>
      </c>
      <c r="R660" s="70">
        <v>35977</v>
      </c>
      <c r="S660" s="71">
        <f t="shared" si="50"/>
        <v>3.3300474919847436</v>
      </c>
      <c r="T660" s="63">
        <f t="shared" si="53"/>
        <v>830.05704756022135</v>
      </c>
      <c r="U660" s="63">
        <f t="shared" si="54"/>
        <v>460.24203661734731</v>
      </c>
    </row>
    <row r="661" spans="1:21" x14ac:dyDescent="0.25">
      <c r="A661" s="19" t="s">
        <v>2313</v>
      </c>
      <c r="B661" s="19">
        <v>1</v>
      </c>
      <c r="C661" s="19" t="s">
        <v>2362</v>
      </c>
      <c r="D661" s="20" t="s">
        <v>2335</v>
      </c>
      <c r="E661" s="20" t="s">
        <v>2336</v>
      </c>
      <c r="F661" s="21">
        <v>3104502</v>
      </c>
      <c r="G661" s="20" t="s">
        <v>2363</v>
      </c>
      <c r="H661" s="22">
        <v>2535.6819999999998</v>
      </c>
      <c r="I661" s="25">
        <v>0.61</v>
      </c>
      <c r="J661" s="22">
        <v>502903.41</v>
      </c>
      <c r="K661" s="22">
        <v>841592.85</v>
      </c>
      <c r="L661" s="22">
        <v>1344496.26</v>
      </c>
      <c r="M661" s="21" t="s">
        <v>671</v>
      </c>
      <c r="N661" s="63">
        <f t="shared" si="51"/>
        <v>530.23062828856303</v>
      </c>
      <c r="O661" s="63">
        <f t="shared" si="52"/>
        <v>331.89999771264695</v>
      </c>
      <c r="P661" s="69">
        <v>3101</v>
      </c>
      <c r="Q661" s="69" t="s">
        <v>13409</v>
      </c>
      <c r="R661" s="70">
        <v>36465</v>
      </c>
      <c r="S661" s="71">
        <f t="shared" si="50"/>
        <v>3.1436260895316916</v>
      </c>
      <c r="T661" s="63">
        <f t="shared" si="53"/>
        <v>1666.8468365567073</v>
      </c>
      <c r="U661" s="63">
        <f t="shared" si="54"/>
        <v>1043.3694919249858</v>
      </c>
    </row>
    <row r="662" spans="1:21" x14ac:dyDescent="0.25">
      <c r="A662" s="19" t="s">
        <v>2313</v>
      </c>
      <c r="B662" s="19">
        <v>1</v>
      </c>
      <c r="C662" s="19" t="s">
        <v>2365</v>
      </c>
      <c r="D662" s="20" t="s">
        <v>2335</v>
      </c>
      <c r="E662" s="20" t="s">
        <v>2336</v>
      </c>
      <c r="F662" s="21">
        <v>3104502</v>
      </c>
      <c r="G662" s="20" t="s">
        <v>2366</v>
      </c>
      <c r="H662" s="22">
        <v>500</v>
      </c>
      <c r="I662" s="25">
        <v>0.54</v>
      </c>
      <c r="J662" s="22">
        <v>346251.41</v>
      </c>
      <c r="K662" s="22">
        <v>532385</v>
      </c>
      <c r="L662" s="22">
        <v>878636.40999999992</v>
      </c>
      <c r="M662" s="21" t="s">
        <v>2367</v>
      </c>
      <c r="N662" s="63">
        <f t="shared" si="51"/>
        <v>1757.2728199999999</v>
      </c>
      <c r="O662" s="63">
        <f t="shared" si="52"/>
        <v>1064.77</v>
      </c>
      <c r="P662" s="69">
        <v>3101</v>
      </c>
      <c r="Q662" s="69" t="s">
        <v>13409</v>
      </c>
      <c r="R662" s="70">
        <v>38565</v>
      </c>
      <c r="S662" s="71">
        <f t="shared" si="50"/>
        <v>1.9738144281000001</v>
      </c>
      <c r="T662" s="63">
        <f t="shared" si="53"/>
        <v>3468.5304462239742</v>
      </c>
      <c r="U662" s="63">
        <f t="shared" si="54"/>
        <v>2101.6583886080371</v>
      </c>
    </row>
    <row r="663" spans="1:21" x14ac:dyDescent="0.25">
      <c r="A663" s="19" t="s">
        <v>2313</v>
      </c>
      <c r="B663" s="19">
        <v>1</v>
      </c>
      <c r="C663" s="19" t="s">
        <v>2369</v>
      </c>
      <c r="D663" s="20" t="s">
        <v>2335</v>
      </c>
      <c r="E663" s="20" t="s">
        <v>2336</v>
      </c>
      <c r="F663" s="21">
        <v>3104502</v>
      </c>
      <c r="G663" s="20" t="s">
        <v>2370</v>
      </c>
      <c r="H663" s="22">
        <v>431.91579999999999</v>
      </c>
      <c r="I663" s="25">
        <v>0.34100000000000003</v>
      </c>
      <c r="J663" s="22">
        <v>217682.78</v>
      </c>
      <c r="K663" s="22">
        <v>512704.17</v>
      </c>
      <c r="L663" s="22">
        <v>730386.95</v>
      </c>
      <c r="M663" s="21" t="s">
        <v>2372</v>
      </c>
      <c r="N663" s="63">
        <f t="shared" si="51"/>
        <v>1691.0401286547053</v>
      </c>
      <c r="O663" s="63">
        <f t="shared" si="52"/>
        <v>1187.0465725032518</v>
      </c>
      <c r="P663" s="69">
        <v>3101</v>
      </c>
      <c r="Q663" s="69" t="s">
        <v>13409</v>
      </c>
      <c r="R663" s="70">
        <v>39692</v>
      </c>
      <c r="S663" s="71">
        <f t="shared" si="50"/>
        <v>1.7172418548999999</v>
      </c>
      <c r="T663" s="63">
        <f t="shared" si="53"/>
        <v>2903.9248872413405</v>
      </c>
      <c r="U663" s="63">
        <f t="shared" si="54"/>
        <v>2038.4460580181715</v>
      </c>
    </row>
    <row r="664" spans="1:21" x14ac:dyDescent="0.25">
      <c r="A664" s="19" t="s">
        <v>2313</v>
      </c>
      <c r="B664" s="19">
        <v>1</v>
      </c>
      <c r="C664" s="19" t="s">
        <v>2373</v>
      </c>
      <c r="D664" s="20" t="s">
        <v>2335</v>
      </c>
      <c r="E664" s="20" t="s">
        <v>2336</v>
      </c>
      <c r="F664" s="21">
        <v>3104502</v>
      </c>
      <c r="G664" s="20" t="s">
        <v>2374</v>
      </c>
      <c r="H664" s="22">
        <v>989.30430000000001</v>
      </c>
      <c r="I664" s="25">
        <v>0.51400000000000001</v>
      </c>
      <c r="J664" s="22">
        <v>46898.2</v>
      </c>
      <c r="K664" s="22">
        <v>1033783.43</v>
      </c>
      <c r="L664" s="22">
        <v>1080681.6300000001</v>
      </c>
      <c r="M664" s="21" t="s">
        <v>2376</v>
      </c>
      <c r="N664" s="63">
        <f t="shared" si="51"/>
        <v>1092.365240907171</v>
      </c>
      <c r="O664" s="63">
        <f t="shared" si="52"/>
        <v>1044.9600087657559</v>
      </c>
      <c r="P664" s="69">
        <v>3101</v>
      </c>
      <c r="Q664" s="69" t="s">
        <v>13409</v>
      </c>
      <c r="R664" s="70">
        <v>38443</v>
      </c>
      <c r="S664" s="71">
        <f t="shared" si="50"/>
        <v>2.0095385192999999</v>
      </c>
      <c r="T664" s="63">
        <f t="shared" si="53"/>
        <v>2195.1500287473841</v>
      </c>
      <c r="U664" s="63">
        <f t="shared" si="54"/>
        <v>2099.8873887428522</v>
      </c>
    </row>
    <row r="665" spans="1:21" x14ac:dyDescent="0.25">
      <c r="A665" s="19" t="s">
        <v>2313</v>
      </c>
      <c r="B665" s="19">
        <v>1</v>
      </c>
      <c r="C665" s="19" t="s">
        <v>2377</v>
      </c>
      <c r="D665" s="20" t="s">
        <v>2335</v>
      </c>
      <c r="E665" s="20" t="s">
        <v>2336</v>
      </c>
      <c r="F665" s="21">
        <v>3104502</v>
      </c>
      <c r="G665" s="20" t="s">
        <v>2378</v>
      </c>
      <c r="H665" s="22">
        <v>1221.7908</v>
      </c>
      <c r="I665" s="25">
        <v>0.53700000000000003</v>
      </c>
      <c r="J665" s="22">
        <v>15744.2</v>
      </c>
      <c r="K665" s="22">
        <v>222683.59</v>
      </c>
      <c r="L665" s="22">
        <v>238427.79</v>
      </c>
      <c r="M665" s="21" t="s">
        <v>2380</v>
      </c>
      <c r="N665" s="63">
        <f t="shared" si="51"/>
        <v>195.14616577567944</v>
      </c>
      <c r="O665" s="63">
        <f t="shared" si="52"/>
        <v>182.25999901128736</v>
      </c>
      <c r="P665" s="69">
        <v>3101</v>
      </c>
      <c r="Q665" s="69" t="s">
        <v>13409</v>
      </c>
      <c r="R665" s="70">
        <v>35886</v>
      </c>
      <c r="S665" s="71">
        <f t="shared" si="50"/>
        <v>3.3624476018381779</v>
      </c>
      <c r="T665" s="63">
        <f t="shared" si="53"/>
        <v>656.1687571203488</v>
      </c>
      <c r="U665" s="63">
        <f t="shared" si="54"/>
        <v>612.83969658653189</v>
      </c>
    </row>
    <row r="666" spans="1:21" x14ac:dyDescent="0.25">
      <c r="A666" s="19" t="s">
        <v>2313</v>
      </c>
      <c r="B666" s="19">
        <v>1</v>
      </c>
      <c r="C666" s="19" t="s">
        <v>2381</v>
      </c>
      <c r="D666" s="20" t="s">
        <v>2335</v>
      </c>
      <c r="E666" s="20" t="s">
        <v>2382</v>
      </c>
      <c r="F666" s="21">
        <v>3109303</v>
      </c>
      <c r="G666" s="20" t="s">
        <v>2383</v>
      </c>
      <c r="H666" s="22">
        <v>1994.98</v>
      </c>
      <c r="I666" s="25">
        <v>0.68899999999999995</v>
      </c>
      <c r="J666" s="22">
        <v>157681.56</v>
      </c>
      <c r="K666" s="22">
        <v>292924.24</v>
      </c>
      <c r="L666" s="22">
        <v>450605.8</v>
      </c>
      <c r="M666" s="21" t="s">
        <v>2385</v>
      </c>
      <c r="N666" s="63">
        <f t="shared" si="51"/>
        <v>225.86983328153664</v>
      </c>
      <c r="O666" s="63">
        <f t="shared" si="52"/>
        <v>146.83066496907236</v>
      </c>
      <c r="P666" s="69">
        <v>5205</v>
      </c>
      <c r="Q666" s="69" t="s">
        <v>12891</v>
      </c>
      <c r="R666" s="70">
        <v>37469</v>
      </c>
      <c r="S666" s="71">
        <f t="shared" si="50"/>
        <v>2.6063964657000001</v>
      </c>
      <c r="T666" s="63">
        <f t="shared" si="53"/>
        <v>588.70633517324541</v>
      </c>
      <c r="U666" s="63">
        <f t="shared" si="54"/>
        <v>382.698926231771</v>
      </c>
    </row>
    <row r="667" spans="1:21" x14ac:dyDescent="0.25">
      <c r="A667" s="19" t="s">
        <v>2313</v>
      </c>
      <c r="B667" s="19">
        <v>1</v>
      </c>
      <c r="C667" s="19" t="s">
        <v>2386</v>
      </c>
      <c r="D667" s="20" t="s">
        <v>2335</v>
      </c>
      <c r="E667" s="20" t="s">
        <v>2382</v>
      </c>
      <c r="F667" s="21">
        <v>3109303</v>
      </c>
      <c r="G667" s="20" t="s">
        <v>2387</v>
      </c>
      <c r="H667" s="22">
        <v>508.51639999999998</v>
      </c>
      <c r="I667" s="25">
        <v>0.6</v>
      </c>
      <c r="J667" s="22">
        <v>20594.79</v>
      </c>
      <c r="K667" s="22">
        <v>523512.55</v>
      </c>
      <c r="L667" s="22">
        <v>544107.34</v>
      </c>
      <c r="M667" s="21" t="s">
        <v>160</v>
      </c>
      <c r="N667" s="63">
        <f t="shared" si="51"/>
        <v>1069.9897584424023</v>
      </c>
      <c r="O667" s="63">
        <f t="shared" si="52"/>
        <v>1029.4900026823127</v>
      </c>
      <c r="P667" s="69">
        <v>5205</v>
      </c>
      <c r="Q667" s="69" t="s">
        <v>12891</v>
      </c>
      <c r="R667" s="70">
        <v>38596</v>
      </c>
      <c r="S667" s="71">
        <f t="shared" si="50"/>
        <v>1.9683031792000001</v>
      </c>
      <c r="T667" s="63">
        <f t="shared" si="53"/>
        <v>2106.0642432536206</v>
      </c>
      <c r="U667" s="63">
        <f t="shared" si="54"/>
        <v>2026.3484452342127</v>
      </c>
    </row>
    <row r="668" spans="1:21" x14ac:dyDescent="0.25">
      <c r="A668" s="19" t="s">
        <v>2313</v>
      </c>
      <c r="B668" s="19">
        <v>1</v>
      </c>
      <c r="C668" s="19" t="s">
        <v>2388</v>
      </c>
      <c r="D668" s="20" t="s">
        <v>2335</v>
      </c>
      <c r="E668" s="20" t="s">
        <v>2382</v>
      </c>
      <c r="F668" s="21">
        <v>3109303</v>
      </c>
      <c r="G668" s="20" t="s">
        <v>2389</v>
      </c>
      <c r="H668" s="22">
        <v>606</v>
      </c>
      <c r="I668" s="25">
        <v>0.35599999999999998</v>
      </c>
      <c r="J668" s="22">
        <v>8159.16</v>
      </c>
      <c r="K668" s="22">
        <v>1463845.74</v>
      </c>
      <c r="L668" s="22">
        <v>1472004.9</v>
      </c>
      <c r="M668" s="21" t="s">
        <v>2390</v>
      </c>
      <c r="N668" s="63">
        <f t="shared" si="51"/>
        <v>2429.0509900990096</v>
      </c>
      <c r="O668" s="63">
        <f t="shared" si="52"/>
        <v>2415.5870297029701</v>
      </c>
      <c r="P668" s="69">
        <v>5205</v>
      </c>
      <c r="Q668" s="69" t="s">
        <v>12891</v>
      </c>
      <c r="R668" s="70">
        <v>39873</v>
      </c>
      <c r="S668" s="71">
        <f t="shared" si="50"/>
        <v>1.6771085338</v>
      </c>
      <c r="T668" s="63">
        <f t="shared" si="53"/>
        <v>4073.7821445303885</v>
      </c>
      <c r="U668" s="63">
        <f t="shared" si="54"/>
        <v>4051.2016216514453</v>
      </c>
    </row>
    <row r="669" spans="1:21" x14ac:dyDescent="0.25">
      <c r="A669" s="19" t="s">
        <v>2313</v>
      </c>
      <c r="B669" s="19">
        <v>1</v>
      </c>
      <c r="C669" s="19" t="s">
        <v>2392</v>
      </c>
      <c r="D669" s="20" t="s">
        <v>2335</v>
      </c>
      <c r="E669" s="20" t="s">
        <v>2382</v>
      </c>
      <c r="F669" s="21">
        <v>3109303</v>
      </c>
      <c r="G669" s="20" t="s">
        <v>2393</v>
      </c>
      <c r="H669" s="22">
        <v>1044.2488000000001</v>
      </c>
      <c r="I669" s="25">
        <v>0.49299999999999999</v>
      </c>
      <c r="J669" s="22">
        <v>80410.86</v>
      </c>
      <c r="K669" s="22">
        <v>336425.64</v>
      </c>
      <c r="L669" s="22">
        <v>416836.5</v>
      </c>
      <c r="M669" s="21" t="s">
        <v>2394</v>
      </c>
      <c r="N669" s="63">
        <f t="shared" si="51"/>
        <v>399.17354944530456</v>
      </c>
      <c r="O669" s="63">
        <f t="shared" si="52"/>
        <v>322.17000393009789</v>
      </c>
      <c r="P669" s="69">
        <v>5205</v>
      </c>
      <c r="Q669" s="69" t="s">
        <v>12891</v>
      </c>
      <c r="R669" s="70">
        <v>36069</v>
      </c>
      <c r="S669" s="71">
        <f t="shared" si="50"/>
        <v>3.3608856562199168</v>
      </c>
      <c r="T669" s="63">
        <f t="shared" si="53"/>
        <v>1341.5766566731158</v>
      </c>
      <c r="U669" s="63">
        <f t="shared" si="54"/>
        <v>1082.7765450729803</v>
      </c>
    </row>
    <row r="670" spans="1:21" x14ac:dyDescent="0.25">
      <c r="A670" s="19" t="s">
        <v>2313</v>
      </c>
      <c r="B670" s="19">
        <v>1</v>
      </c>
      <c r="C670" s="19" t="s">
        <v>2395</v>
      </c>
      <c r="D670" s="20" t="s">
        <v>2335</v>
      </c>
      <c r="E670" s="20" t="s">
        <v>2382</v>
      </c>
      <c r="F670" s="21">
        <v>3109303</v>
      </c>
      <c r="G670" s="20" t="s">
        <v>2396</v>
      </c>
      <c r="H670" s="22">
        <v>496.6388</v>
      </c>
      <c r="I670" s="25">
        <v>0.44800000000000001</v>
      </c>
      <c r="J670" s="22">
        <v>93572.26</v>
      </c>
      <c r="K670" s="22">
        <v>414756.32</v>
      </c>
      <c r="L670" s="22">
        <v>508328.58</v>
      </c>
      <c r="M670" s="21" t="s">
        <v>2398</v>
      </c>
      <c r="N670" s="63">
        <f t="shared" si="51"/>
        <v>1023.5377904424705</v>
      </c>
      <c r="O670" s="63">
        <f t="shared" si="52"/>
        <v>835.12669569916807</v>
      </c>
      <c r="P670" s="69">
        <v>5205</v>
      </c>
      <c r="Q670" s="69" t="s">
        <v>12891</v>
      </c>
      <c r="R670" s="70">
        <v>38749</v>
      </c>
      <c r="S670" s="71">
        <f t="shared" si="50"/>
        <v>1.9219478309</v>
      </c>
      <c r="T670" s="63">
        <f t="shared" si="53"/>
        <v>1967.1862361850849</v>
      </c>
      <c r="U670" s="63">
        <f t="shared" si="54"/>
        <v>1605.0699413257005</v>
      </c>
    </row>
    <row r="671" spans="1:21" x14ac:dyDescent="0.25">
      <c r="A671" s="19" t="s">
        <v>2313</v>
      </c>
      <c r="B671" s="19">
        <v>1</v>
      </c>
      <c r="C671" s="19" t="s">
        <v>2399</v>
      </c>
      <c r="D671" s="20" t="s">
        <v>2335</v>
      </c>
      <c r="E671" s="20" t="s">
        <v>2382</v>
      </c>
      <c r="F671" s="21">
        <v>3109303</v>
      </c>
      <c r="G671" s="20" t="s">
        <v>2400</v>
      </c>
      <c r="H671" s="22">
        <v>1895.08</v>
      </c>
      <c r="I671" s="25">
        <v>0.50729999999999997</v>
      </c>
      <c r="J671" s="22">
        <v>453875.65</v>
      </c>
      <c r="K671" s="22">
        <v>572161.47</v>
      </c>
      <c r="L671" s="22">
        <v>1026037.12</v>
      </c>
      <c r="M671" s="21" t="s">
        <v>2401</v>
      </c>
      <c r="N671" s="63">
        <f t="shared" si="51"/>
        <v>541.42153365557124</v>
      </c>
      <c r="O671" s="63">
        <f t="shared" si="52"/>
        <v>301.91942820355871</v>
      </c>
      <c r="P671" s="69">
        <v>5205</v>
      </c>
      <c r="Q671" s="69" t="s">
        <v>12891</v>
      </c>
      <c r="R671" s="70">
        <v>37500</v>
      </c>
      <c r="S671" s="71">
        <f t="shared" si="50"/>
        <v>2.5805905601000001</v>
      </c>
      <c r="T671" s="63">
        <f t="shared" si="53"/>
        <v>1397.1872987864317</v>
      </c>
      <c r="U671" s="63">
        <f t="shared" si="54"/>
        <v>779.13042633289331</v>
      </c>
    </row>
    <row r="672" spans="1:21" x14ac:dyDescent="0.25">
      <c r="A672" s="19" t="s">
        <v>2313</v>
      </c>
      <c r="B672" s="19">
        <v>1</v>
      </c>
      <c r="C672" s="19" t="s">
        <v>2402</v>
      </c>
      <c r="D672" s="20" t="s">
        <v>2335</v>
      </c>
      <c r="E672" s="20" t="s">
        <v>2382</v>
      </c>
      <c r="F672" s="21">
        <v>3109303</v>
      </c>
      <c r="G672" s="20" t="s">
        <v>2403</v>
      </c>
      <c r="H672" s="22">
        <v>1374.3403000000001</v>
      </c>
      <c r="I672" s="25">
        <v>0.4</v>
      </c>
      <c r="J672" s="22">
        <v>17081.939999999999</v>
      </c>
      <c r="K672" s="22">
        <v>996106</v>
      </c>
      <c r="L672" s="22">
        <v>1013187.94</v>
      </c>
      <c r="M672" s="21" t="s">
        <v>2404</v>
      </c>
      <c r="N672" s="63">
        <f t="shared" si="51"/>
        <v>737.21765999294348</v>
      </c>
      <c r="O672" s="63">
        <f t="shared" si="52"/>
        <v>724.78846760151032</v>
      </c>
      <c r="P672" s="69">
        <v>5205</v>
      </c>
      <c r="Q672" s="69" t="s">
        <v>12891</v>
      </c>
      <c r="R672" s="70">
        <v>39142</v>
      </c>
      <c r="S672" s="71">
        <f t="shared" si="50"/>
        <v>1.8580151251000001</v>
      </c>
      <c r="T672" s="63">
        <f t="shared" si="53"/>
        <v>1369.7615627577181</v>
      </c>
      <c r="U672" s="63">
        <f t="shared" si="54"/>
        <v>1346.6679353016575</v>
      </c>
    </row>
    <row r="673" spans="1:21" x14ac:dyDescent="0.25">
      <c r="A673" s="19" t="s">
        <v>2313</v>
      </c>
      <c r="B673" s="19">
        <v>1</v>
      </c>
      <c r="C673" s="19" t="s">
        <v>2405</v>
      </c>
      <c r="D673" s="20" t="s">
        <v>2335</v>
      </c>
      <c r="E673" s="20" t="s">
        <v>2382</v>
      </c>
      <c r="F673" s="21">
        <v>3109303</v>
      </c>
      <c r="G673" s="20" t="s">
        <v>2403</v>
      </c>
      <c r="H673" s="22">
        <v>722.23689999999999</v>
      </c>
      <c r="I673" s="25">
        <v>0.43</v>
      </c>
      <c r="J673" s="22">
        <v>186602.77</v>
      </c>
      <c r="K673" s="22">
        <v>697701.66</v>
      </c>
      <c r="L673" s="22">
        <v>884304.43</v>
      </c>
      <c r="M673" s="21" t="s">
        <v>755</v>
      </c>
      <c r="N673" s="63">
        <f t="shared" si="51"/>
        <v>1224.3966349545419</v>
      </c>
      <c r="O673" s="63">
        <f t="shared" si="52"/>
        <v>966.02881962968115</v>
      </c>
      <c r="P673" s="69">
        <v>5205</v>
      </c>
      <c r="Q673" s="69" t="s">
        <v>12891</v>
      </c>
      <c r="R673" s="70">
        <v>39142</v>
      </c>
      <c r="S673" s="71">
        <f t="shared" si="50"/>
        <v>1.8580151251000001</v>
      </c>
      <c r="T673" s="63">
        <f t="shared" si="53"/>
        <v>2274.9474668670823</v>
      </c>
      <c r="U673" s="63">
        <f t="shared" si="54"/>
        <v>1794.8961581544474</v>
      </c>
    </row>
    <row r="674" spans="1:21" x14ac:dyDescent="0.25">
      <c r="A674" s="19" t="s">
        <v>2313</v>
      </c>
      <c r="B674" s="19">
        <v>1</v>
      </c>
      <c r="C674" s="19" t="s">
        <v>2407</v>
      </c>
      <c r="D674" s="20" t="s">
        <v>2335</v>
      </c>
      <c r="E674" s="20" t="s">
        <v>2382</v>
      </c>
      <c r="F674" s="21">
        <v>3109303</v>
      </c>
      <c r="G674" s="20" t="s">
        <v>2408</v>
      </c>
      <c r="H674" s="22">
        <v>1103</v>
      </c>
      <c r="I674" s="25">
        <v>0.45540000000000003</v>
      </c>
      <c r="J674" s="22">
        <v>165624.84</v>
      </c>
      <c r="K674" s="22">
        <v>298957.12</v>
      </c>
      <c r="L674" s="22">
        <v>464581.95999999996</v>
      </c>
      <c r="M674" s="21" t="s">
        <v>2385</v>
      </c>
      <c r="N674" s="63">
        <f t="shared" si="51"/>
        <v>421.19851314596553</v>
      </c>
      <c r="O674" s="63">
        <f t="shared" si="52"/>
        <v>271.04000000000002</v>
      </c>
      <c r="P674" s="69">
        <v>5205</v>
      </c>
      <c r="Q674" s="69" t="s">
        <v>12891</v>
      </c>
      <c r="R674" s="70">
        <v>37469</v>
      </c>
      <c r="S674" s="71">
        <f t="shared" si="50"/>
        <v>2.6063964657000001</v>
      </c>
      <c r="T674" s="63">
        <f t="shared" si="53"/>
        <v>1097.8103160217395</v>
      </c>
      <c r="U674" s="63">
        <f t="shared" si="54"/>
        <v>706.43769806332807</v>
      </c>
    </row>
    <row r="675" spans="1:21" x14ac:dyDescent="0.25">
      <c r="A675" s="19" t="s">
        <v>2313</v>
      </c>
      <c r="B675" s="19">
        <v>1</v>
      </c>
      <c r="C675" s="19" t="s">
        <v>2409</v>
      </c>
      <c r="D675" s="20" t="s">
        <v>2335</v>
      </c>
      <c r="E675" s="20" t="s">
        <v>2382</v>
      </c>
      <c r="F675" s="21">
        <v>3109303</v>
      </c>
      <c r="G675" s="20" t="s">
        <v>2410</v>
      </c>
      <c r="H675" s="22">
        <v>3031.2330000000002</v>
      </c>
      <c r="I675" s="25">
        <v>0.52700000000000002</v>
      </c>
      <c r="J675" s="22">
        <v>364449.29</v>
      </c>
      <c r="K675" s="22">
        <v>978512.32</v>
      </c>
      <c r="L675" s="22">
        <v>1342961.6099999999</v>
      </c>
      <c r="M675" s="21" t="s">
        <v>2411</v>
      </c>
      <c r="N675" s="63">
        <f t="shared" si="51"/>
        <v>443.04136633508534</v>
      </c>
      <c r="O675" s="63">
        <f t="shared" si="52"/>
        <v>322.80999843957886</v>
      </c>
      <c r="P675" s="69">
        <v>5205</v>
      </c>
      <c r="Q675" s="69" t="s">
        <v>12891</v>
      </c>
      <c r="R675" s="70">
        <v>36312</v>
      </c>
      <c r="S675" s="71">
        <f t="shared" si="50"/>
        <v>3.2341583229569997</v>
      </c>
      <c r="T675" s="63">
        <f t="shared" si="53"/>
        <v>1432.8659223468574</v>
      </c>
      <c r="U675" s="63">
        <f t="shared" si="54"/>
        <v>1044.0186431871</v>
      </c>
    </row>
    <row r="676" spans="1:21" x14ac:dyDescent="0.25">
      <c r="A676" s="19" t="s">
        <v>2313</v>
      </c>
      <c r="B676" s="19">
        <v>1</v>
      </c>
      <c r="C676" s="19" t="s">
        <v>2412</v>
      </c>
      <c r="D676" s="20" t="s">
        <v>2335</v>
      </c>
      <c r="E676" s="20" t="s">
        <v>2382</v>
      </c>
      <c r="F676" s="21">
        <v>3109303</v>
      </c>
      <c r="G676" s="20" t="s">
        <v>2413</v>
      </c>
      <c r="H676" s="22">
        <v>983.23</v>
      </c>
      <c r="I676" s="25">
        <v>0.3392</v>
      </c>
      <c r="J676" s="22">
        <v>532393.14</v>
      </c>
      <c r="K676" s="22">
        <v>2575941.7000000002</v>
      </c>
      <c r="L676" s="22">
        <v>3108334.8400000003</v>
      </c>
      <c r="M676" s="21" t="s">
        <v>2414</v>
      </c>
      <c r="N676" s="63">
        <f t="shared" si="51"/>
        <v>3161.3506910895726</v>
      </c>
      <c r="O676" s="63">
        <f t="shared" si="52"/>
        <v>2619.8770379260195</v>
      </c>
      <c r="P676" s="69">
        <v>5205</v>
      </c>
      <c r="Q676" s="69" t="s">
        <v>12891</v>
      </c>
      <c r="R676" s="70">
        <v>39661</v>
      </c>
      <c r="S676" s="71">
        <f t="shared" si="50"/>
        <v>1.7232522014</v>
      </c>
      <c r="T676" s="63">
        <f t="shared" si="53"/>
        <v>5447.8045378175175</v>
      </c>
      <c r="U676" s="63">
        <f t="shared" si="54"/>
        <v>4514.7088730033247</v>
      </c>
    </row>
    <row r="677" spans="1:21" x14ac:dyDescent="0.25">
      <c r="A677" s="19" t="s">
        <v>2313</v>
      </c>
      <c r="B677" s="19">
        <v>1</v>
      </c>
      <c r="C677" s="19" t="s">
        <v>2416</v>
      </c>
      <c r="D677" s="20" t="s">
        <v>2335</v>
      </c>
      <c r="E677" s="20" t="s">
        <v>2382</v>
      </c>
      <c r="F677" s="21">
        <v>3109303</v>
      </c>
      <c r="G677" s="20" t="s">
        <v>2417</v>
      </c>
      <c r="H677" s="22">
        <v>1760.9196999999999</v>
      </c>
      <c r="I677" s="25">
        <v>0.37</v>
      </c>
      <c r="J677" s="22">
        <v>833796.57</v>
      </c>
      <c r="K677" s="22">
        <v>2985745.01</v>
      </c>
      <c r="L677" s="22">
        <v>3819541.5799999996</v>
      </c>
      <c r="M677" s="21" t="s">
        <v>2419</v>
      </c>
      <c r="N677" s="63">
        <f t="shared" si="51"/>
        <v>2169.0606221283115</v>
      </c>
      <c r="O677" s="63">
        <f t="shared" si="52"/>
        <v>1695.5600019694255</v>
      </c>
      <c r="P677" s="69">
        <v>5205</v>
      </c>
      <c r="Q677" s="69" t="s">
        <v>12891</v>
      </c>
      <c r="R677" s="70">
        <v>40483</v>
      </c>
      <c r="S677" s="71">
        <f t="shared" si="50"/>
        <v>1.5612052225999999</v>
      </c>
      <c r="T677" s="63">
        <f t="shared" si="53"/>
        <v>3386.3487714027251</v>
      </c>
      <c r="U677" s="63">
        <f t="shared" si="54"/>
        <v>2647.1171303063334</v>
      </c>
    </row>
    <row r="678" spans="1:21" x14ac:dyDescent="0.25">
      <c r="A678" s="19" t="s">
        <v>2313</v>
      </c>
      <c r="B678" s="19">
        <v>1</v>
      </c>
      <c r="C678" s="19" t="s">
        <v>2420</v>
      </c>
      <c r="D678" s="20" t="s">
        <v>2335</v>
      </c>
      <c r="E678" s="20" t="s">
        <v>2382</v>
      </c>
      <c r="F678" s="21">
        <v>3109303</v>
      </c>
      <c r="G678" s="20" t="s">
        <v>2417</v>
      </c>
      <c r="H678" s="22">
        <v>1689.4712999999999</v>
      </c>
      <c r="I678" s="25">
        <v>0.47899999999999998</v>
      </c>
      <c r="J678" s="22">
        <v>1545856.44</v>
      </c>
      <c r="K678" s="22">
        <v>9286466.2100000009</v>
      </c>
      <c r="L678" s="22">
        <v>10832322.65</v>
      </c>
      <c r="M678" s="21" t="s">
        <v>132</v>
      </c>
      <c r="N678" s="63">
        <f t="shared" si="51"/>
        <v>6411.6641993267367</v>
      </c>
      <c r="O678" s="63">
        <f t="shared" si="52"/>
        <v>5496.6699996620255</v>
      </c>
      <c r="P678" s="69">
        <v>5205</v>
      </c>
      <c r="Q678" s="69" t="s">
        <v>12891</v>
      </c>
      <c r="R678" s="70">
        <v>40483</v>
      </c>
      <c r="S678" s="71">
        <f t="shared" si="50"/>
        <v>1.5612052225999999</v>
      </c>
      <c r="T678" s="63">
        <f t="shared" si="53"/>
        <v>10009.923633546348</v>
      </c>
      <c r="U678" s="63">
        <f t="shared" si="54"/>
        <v>8581.4299103810936</v>
      </c>
    </row>
    <row r="679" spans="1:21" x14ac:dyDescent="0.25">
      <c r="A679" s="19" t="s">
        <v>2313</v>
      </c>
      <c r="B679" s="19">
        <v>1</v>
      </c>
      <c r="C679" s="19" t="s">
        <v>2421</v>
      </c>
      <c r="D679" s="20" t="s">
        <v>2335</v>
      </c>
      <c r="E679" s="20" t="s">
        <v>2382</v>
      </c>
      <c r="F679" s="21">
        <v>3109303</v>
      </c>
      <c r="G679" s="20" t="s">
        <v>2417</v>
      </c>
      <c r="H679" s="22">
        <v>3282.3024999999998</v>
      </c>
      <c r="I679" s="25">
        <v>0.56399999999999995</v>
      </c>
      <c r="J679" s="22">
        <v>3988369.49</v>
      </c>
      <c r="K679" s="22">
        <v>22195356.199999999</v>
      </c>
      <c r="L679" s="22">
        <v>26183725.689999998</v>
      </c>
      <c r="M679" s="21" t="s">
        <v>2419</v>
      </c>
      <c r="N679" s="63">
        <f t="shared" si="51"/>
        <v>7977.2433192857752</v>
      </c>
      <c r="O679" s="63">
        <f t="shared" si="52"/>
        <v>6762.1299986823278</v>
      </c>
      <c r="P679" s="69">
        <v>5205</v>
      </c>
      <c r="Q679" s="69" t="s">
        <v>12891</v>
      </c>
      <c r="R679" s="70">
        <v>40483</v>
      </c>
      <c r="S679" s="71">
        <f t="shared" si="50"/>
        <v>1.5612052225999999</v>
      </c>
      <c r="T679" s="63">
        <f t="shared" si="53"/>
        <v>12454.113932019911</v>
      </c>
      <c r="U679" s="63">
        <f t="shared" si="54"/>
        <v>10557.072669842981</v>
      </c>
    </row>
    <row r="680" spans="1:21" x14ac:dyDescent="0.25">
      <c r="A680" s="19" t="s">
        <v>2313</v>
      </c>
      <c r="B680" s="19">
        <v>1</v>
      </c>
      <c r="C680" s="19" t="s">
        <v>2422</v>
      </c>
      <c r="D680" s="20" t="s">
        <v>2335</v>
      </c>
      <c r="E680" s="20" t="s">
        <v>2382</v>
      </c>
      <c r="F680" s="21">
        <v>3109303</v>
      </c>
      <c r="G680" s="20" t="s">
        <v>2423</v>
      </c>
      <c r="H680" s="22">
        <v>1523</v>
      </c>
      <c r="I680" s="25">
        <v>0.53900000000000003</v>
      </c>
      <c r="J680" s="22">
        <v>32554.639999999999</v>
      </c>
      <c r="K680" s="22">
        <v>573287.66</v>
      </c>
      <c r="L680" s="22">
        <v>605842.30000000005</v>
      </c>
      <c r="M680" s="21" t="s">
        <v>2425</v>
      </c>
      <c r="N680" s="63">
        <f t="shared" si="51"/>
        <v>397.79533814839135</v>
      </c>
      <c r="O680" s="63">
        <f t="shared" si="52"/>
        <v>376.42</v>
      </c>
      <c r="P680" s="69">
        <v>5205</v>
      </c>
      <c r="Q680" s="69" t="s">
        <v>12891</v>
      </c>
      <c r="R680" s="70">
        <v>36100</v>
      </c>
      <c r="S680" s="71">
        <f t="shared" si="50"/>
        <v>3.3605508489596256</v>
      </c>
      <c r="T680" s="63">
        <f t="shared" si="53"/>
        <v>1336.8114613267578</v>
      </c>
      <c r="U680" s="63">
        <f t="shared" si="54"/>
        <v>1264.9785505653824</v>
      </c>
    </row>
    <row r="681" spans="1:21" x14ac:dyDescent="0.25">
      <c r="A681" s="19" t="s">
        <v>2313</v>
      </c>
      <c r="B681" s="19">
        <v>1</v>
      </c>
      <c r="C681" s="19" t="s">
        <v>2426</v>
      </c>
      <c r="D681" s="20" t="s">
        <v>2335</v>
      </c>
      <c r="E681" s="20" t="s">
        <v>2382</v>
      </c>
      <c r="F681" s="21">
        <v>3109303</v>
      </c>
      <c r="G681" s="20" t="s">
        <v>2427</v>
      </c>
      <c r="H681" s="22">
        <v>853.48</v>
      </c>
      <c r="I681" s="25">
        <v>0.435</v>
      </c>
      <c r="J681" s="22">
        <v>87447</v>
      </c>
      <c r="K681" s="22">
        <v>241970.11</v>
      </c>
      <c r="L681" s="22">
        <v>329417.11</v>
      </c>
      <c r="M681" s="21" t="s">
        <v>326</v>
      </c>
      <c r="N681" s="63">
        <f t="shared" si="51"/>
        <v>385.96933730140131</v>
      </c>
      <c r="O681" s="63">
        <f t="shared" si="52"/>
        <v>283.50999437596658</v>
      </c>
      <c r="P681" s="69">
        <v>5205</v>
      </c>
      <c r="Q681" s="69" t="s">
        <v>12891</v>
      </c>
      <c r="R681" s="70">
        <v>36008</v>
      </c>
      <c r="S681" s="71">
        <f t="shared" si="50"/>
        <v>3.3337158946022489</v>
      </c>
      <c r="T681" s="63">
        <f t="shared" si="53"/>
        <v>1286.7121145907781</v>
      </c>
      <c r="U681" s="63">
        <f t="shared" si="54"/>
        <v>945.141774529754</v>
      </c>
    </row>
    <row r="682" spans="1:21" x14ac:dyDescent="0.25">
      <c r="A682" s="19" t="s">
        <v>2313</v>
      </c>
      <c r="B682" s="19">
        <v>1</v>
      </c>
      <c r="C682" s="19" t="s">
        <v>2428</v>
      </c>
      <c r="D682" s="20" t="s">
        <v>2429</v>
      </c>
      <c r="E682" s="20" t="s">
        <v>2430</v>
      </c>
      <c r="F682" s="21">
        <v>5205307</v>
      </c>
      <c r="G682" s="20" t="s">
        <v>2431</v>
      </c>
      <c r="H682" s="22">
        <v>2271.3921999999998</v>
      </c>
      <c r="I682" s="25">
        <v>0.26800000000000002</v>
      </c>
      <c r="J682" s="22">
        <v>1E-3</v>
      </c>
      <c r="K682" s="22">
        <v>2022865.25</v>
      </c>
      <c r="L682" s="22">
        <v>2022865.2509999999</v>
      </c>
      <c r="M682" s="21" t="s">
        <v>2433</v>
      </c>
      <c r="N682" s="63">
        <f t="shared" si="51"/>
        <v>890.58386790268992</v>
      </c>
      <c r="O682" s="63">
        <f t="shared" si="52"/>
        <v>890.58386746243127</v>
      </c>
      <c r="P682" s="69">
        <v>5203</v>
      </c>
      <c r="Q682" s="69" t="s">
        <v>15380</v>
      </c>
      <c r="R682" s="70">
        <v>40664</v>
      </c>
      <c r="S682" s="71">
        <f t="shared" si="50"/>
        <v>1.4905444657</v>
      </c>
      <c r="T682" s="63">
        <f t="shared" si="53"/>
        <v>1327.4548555440542</v>
      </c>
      <c r="U682" s="63">
        <f t="shared" si="54"/>
        <v>1327.4548548878292</v>
      </c>
    </row>
    <row r="683" spans="1:21" x14ac:dyDescent="0.25">
      <c r="A683" s="19" t="s">
        <v>2313</v>
      </c>
      <c r="B683" s="19">
        <v>1</v>
      </c>
      <c r="C683" s="19" t="s">
        <v>2434</v>
      </c>
      <c r="D683" s="20" t="s">
        <v>2315</v>
      </c>
      <c r="E683" s="20" t="s">
        <v>2435</v>
      </c>
      <c r="F683" s="21">
        <v>5205497</v>
      </c>
      <c r="G683" s="20" t="s">
        <v>2436</v>
      </c>
      <c r="H683" s="22">
        <v>995</v>
      </c>
      <c r="I683" s="25">
        <v>0.49299999999999999</v>
      </c>
      <c r="J683" s="22">
        <v>71633</v>
      </c>
      <c r="K683" s="22">
        <v>373540.78</v>
      </c>
      <c r="L683" s="22">
        <v>445173.78</v>
      </c>
      <c r="M683" s="21" t="s">
        <v>1885</v>
      </c>
      <c r="N683" s="63">
        <f t="shared" si="51"/>
        <v>447.41083417085429</v>
      </c>
      <c r="O683" s="63">
        <f t="shared" si="52"/>
        <v>375.41786934673371</v>
      </c>
      <c r="P683" s="69">
        <v>5204</v>
      </c>
      <c r="Q683" s="69" t="s">
        <v>15311</v>
      </c>
      <c r="R683" s="70">
        <v>35977</v>
      </c>
      <c r="S683" s="71">
        <f t="shared" si="50"/>
        <v>3.3300474919847436</v>
      </c>
      <c r="T683" s="63">
        <f t="shared" si="53"/>
        <v>1489.8993262174554</v>
      </c>
      <c r="U683" s="63">
        <f t="shared" si="54"/>
        <v>1250.1593342643469</v>
      </c>
    </row>
    <row r="684" spans="1:21" x14ac:dyDescent="0.25">
      <c r="A684" s="19" t="s">
        <v>2313</v>
      </c>
      <c r="B684" s="19">
        <v>1</v>
      </c>
      <c r="C684" s="19" t="s">
        <v>2438</v>
      </c>
      <c r="D684" s="20" t="s">
        <v>2315</v>
      </c>
      <c r="E684" s="20" t="s">
        <v>2439</v>
      </c>
      <c r="F684" s="21">
        <v>5205513</v>
      </c>
      <c r="G684" s="20" t="s">
        <v>2440</v>
      </c>
      <c r="H684" s="22">
        <v>3514.4506999999999</v>
      </c>
      <c r="I684" s="25">
        <v>0.308</v>
      </c>
      <c r="J684" s="22">
        <v>2131421.13</v>
      </c>
      <c r="K684" s="22">
        <v>7291817.46</v>
      </c>
      <c r="L684" s="22">
        <v>9423238.5899999999</v>
      </c>
      <c r="M684" s="21" t="s">
        <v>2441</v>
      </c>
      <c r="N684" s="63">
        <f t="shared" si="51"/>
        <v>2681.2834762485072</v>
      </c>
      <c r="O684" s="63">
        <f t="shared" si="52"/>
        <v>2074.8100008914621</v>
      </c>
      <c r="P684" s="69">
        <v>5204</v>
      </c>
      <c r="Q684" s="69" t="s">
        <v>15311</v>
      </c>
      <c r="R684" s="70">
        <v>40391</v>
      </c>
      <c r="S684" s="71">
        <f t="shared" si="50"/>
        <v>1.5749665603</v>
      </c>
      <c r="T684" s="63">
        <f t="shared" si="53"/>
        <v>4222.9318137763385</v>
      </c>
      <c r="U684" s="63">
        <f t="shared" si="54"/>
        <v>3267.7563703800661</v>
      </c>
    </row>
    <row r="685" spans="1:21" x14ac:dyDescent="0.25">
      <c r="A685" s="19" t="s">
        <v>2313</v>
      </c>
      <c r="B685" s="19">
        <v>1</v>
      </c>
      <c r="C685" s="19" t="s">
        <v>2443</v>
      </c>
      <c r="D685" s="20" t="s">
        <v>2315</v>
      </c>
      <c r="E685" s="20" t="s">
        <v>2439</v>
      </c>
      <c r="F685" s="21">
        <v>5205513</v>
      </c>
      <c r="G685" s="20" t="s">
        <v>2444</v>
      </c>
      <c r="H685" s="22">
        <v>4540.9497000000001</v>
      </c>
      <c r="I685" s="25">
        <v>0.56299999999999994</v>
      </c>
      <c r="J685" s="22">
        <v>1356951.43</v>
      </c>
      <c r="K685" s="22">
        <v>4970747.28</v>
      </c>
      <c r="L685" s="22">
        <v>6327698.71</v>
      </c>
      <c r="M685" s="21" t="s">
        <v>2446</v>
      </c>
      <c r="N685" s="63">
        <f t="shared" si="51"/>
        <v>1393.4747416382966</v>
      </c>
      <c r="O685" s="63">
        <f t="shared" si="52"/>
        <v>1094.6492712746851</v>
      </c>
      <c r="P685" s="69">
        <v>5204</v>
      </c>
      <c r="Q685" s="69" t="s">
        <v>15311</v>
      </c>
      <c r="R685" s="70">
        <v>37956</v>
      </c>
      <c r="S685" s="71">
        <f t="shared" si="50"/>
        <v>2.2095494764999999</v>
      </c>
      <c r="T685" s="63">
        <f t="shared" si="53"/>
        <v>3078.9513859028707</v>
      </c>
      <c r="U685" s="63">
        <f t="shared" si="54"/>
        <v>2418.6817242960869</v>
      </c>
    </row>
    <row r="686" spans="1:21" x14ac:dyDescent="0.25">
      <c r="A686" s="19" t="s">
        <v>2313</v>
      </c>
      <c r="B686" s="19">
        <v>1</v>
      </c>
      <c r="C686" s="19" t="s">
        <v>2447</v>
      </c>
      <c r="D686" s="20" t="s">
        <v>2429</v>
      </c>
      <c r="E686" s="20" t="s">
        <v>2448</v>
      </c>
      <c r="F686" s="21">
        <v>5205521</v>
      </c>
      <c r="G686" s="20" t="s">
        <v>2449</v>
      </c>
      <c r="H686" s="22">
        <v>726</v>
      </c>
      <c r="I686" s="25">
        <v>0.36499999999999999</v>
      </c>
      <c r="J686" s="22">
        <v>278223.17</v>
      </c>
      <c r="K686" s="22">
        <v>736681.19</v>
      </c>
      <c r="L686" s="22">
        <v>1014904.3599999999</v>
      </c>
      <c r="M686" s="21" t="s">
        <v>1249</v>
      </c>
      <c r="N686" s="63">
        <f t="shared" si="51"/>
        <v>1397.9398898071624</v>
      </c>
      <c r="O686" s="63">
        <f t="shared" si="52"/>
        <v>1014.7123829201101</v>
      </c>
      <c r="P686" s="69">
        <v>5202</v>
      </c>
      <c r="Q686" s="69" t="s">
        <v>15467</v>
      </c>
      <c r="R686" s="70">
        <v>39753</v>
      </c>
      <c r="S686" s="71">
        <f t="shared" ref="S686:S749" si="55">VLOOKUP(R686,$X$3:$Y$251,2,0)</f>
        <v>1.7076656077000001</v>
      </c>
      <c r="T686" s="63">
        <f t="shared" si="53"/>
        <v>2387.213871455619</v>
      </c>
      <c r="U686" s="63">
        <f t="shared" si="54"/>
        <v>1732.789438019985</v>
      </c>
    </row>
    <row r="687" spans="1:21" x14ac:dyDescent="0.25">
      <c r="A687" s="19" t="s">
        <v>2313</v>
      </c>
      <c r="B687" s="19">
        <v>1</v>
      </c>
      <c r="C687" s="19" t="s">
        <v>2450</v>
      </c>
      <c r="D687" s="20" t="s">
        <v>2429</v>
      </c>
      <c r="E687" s="20" t="s">
        <v>2448</v>
      </c>
      <c r="F687" s="21">
        <v>5205521</v>
      </c>
      <c r="G687" s="20" t="s">
        <v>2451</v>
      </c>
      <c r="H687" s="22">
        <v>968</v>
      </c>
      <c r="I687" s="25">
        <v>0.52300000000000002</v>
      </c>
      <c r="J687" s="22">
        <v>13522.19</v>
      </c>
      <c r="K687" s="22">
        <v>105589.44</v>
      </c>
      <c r="L687" s="22">
        <v>119111.63</v>
      </c>
      <c r="M687" s="21" t="s">
        <v>2452</v>
      </c>
      <c r="N687" s="63">
        <f t="shared" si="51"/>
        <v>123.04920454545454</v>
      </c>
      <c r="O687" s="63">
        <f t="shared" si="52"/>
        <v>109.08</v>
      </c>
      <c r="P687" s="69">
        <v>5202</v>
      </c>
      <c r="Q687" s="69" t="s">
        <v>15467</v>
      </c>
      <c r="R687" s="70">
        <v>36251</v>
      </c>
      <c r="S687" s="71">
        <f t="shared" si="55"/>
        <v>3.2760057552585247</v>
      </c>
      <c r="T687" s="63">
        <f t="shared" si="53"/>
        <v>403.10990227089252</v>
      </c>
      <c r="U687" s="63">
        <f t="shared" si="54"/>
        <v>357.34670778359987</v>
      </c>
    </row>
    <row r="688" spans="1:21" x14ac:dyDescent="0.25">
      <c r="A688" s="19" t="s">
        <v>2313</v>
      </c>
      <c r="B688" s="19">
        <v>1</v>
      </c>
      <c r="C688" s="19" t="s">
        <v>2453</v>
      </c>
      <c r="D688" s="20" t="s">
        <v>2429</v>
      </c>
      <c r="E688" s="20" t="s">
        <v>2448</v>
      </c>
      <c r="F688" s="21">
        <v>5205521</v>
      </c>
      <c r="G688" s="20" t="s">
        <v>2454</v>
      </c>
      <c r="H688" s="22">
        <v>3321.8784999999998</v>
      </c>
      <c r="I688" s="25">
        <v>0.373</v>
      </c>
      <c r="J688" s="22">
        <v>1930681.78</v>
      </c>
      <c r="K688" s="22">
        <v>3627702.88</v>
      </c>
      <c r="L688" s="22">
        <v>5558384.6600000001</v>
      </c>
      <c r="M688" s="21" t="s">
        <v>2040</v>
      </c>
      <c r="N688" s="63">
        <f t="shared" si="51"/>
        <v>1673.2654911972249</v>
      </c>
      <c r="O688" s="63">
        <f t="shared" si="52"/>
        <v>1092.0636862546298</v>
      </c>
      <c r="P688" s="69">
        <v>5202</v>
      </c>
      <c r="Q688" s="69" t="s">
        <v>15467</v>
      </c>
      <c r="R688" s="70">
        <v>39264</v>
      </c>
      <c r="S688" s="71">
        <f t="shared" si="55"/>
        <v>1.8362531253000001</v>
      </c>
      <c r="T688" s="63">
        <f t="shared" si="53"/>
        <v>3072.538987667544</v>
      </c>
      <c r="U688" s="63">
        <f t="shared" si="54"/>
        <v>2005.3053569117028</v>
      </c>
    </row>
    <row r="689" spans="1:21" x14ac:dyDescent="0.25">
      <c r="A689" s="19" t="s">
        <v>2313</v>
      </c>
      <c r="B689" s="19">
        <v>1</v>
      </c>
      <c r="C689" s="19" t="s">
        <v>2456</v>
      </c>
      <c r="D689" s="20" t="s">
        <v>2429</v>
      </c>
      <c r="E689" s="20" t="s">
        <v>2448</v>
      </c>
      <c r="F689" s="21">
        <v>5205521</v>
      </c>
      <c r="G689" s="20" t="s">
        <v>2457</v>
      </c>
      <c r="H689" s="22">
        <v>4267.3752000000004</v>
      </c>
      <c r="I689" s="25">
        <v>0.39700000000000002</v>
      </c>
      <c r="J689" s="22">
        <v>3065523.55</v>
      </c>
      <c r="K689" s="22">
        <v>4950232.07</v>
      </c>
      <c r="L689" s="22">
        <v>8015755.6200000001</v>
      </c>
      <c r="M689" s="21" t="s">
        <v>2458</v>
      </c>
      <c r="N689" s="63">
        <f t="shared" si="51"/>
        <v>1878.380794826759</v>
      </c>
      <c r="O689" s="63">
        <f t="shared" si="52"/>
        <v>1160.0180059161426</v>
      </c>
      <c r="P689" s="69">
        <v>5202</v>
      </c>
      <c r="Q689" s="69" t="s">
        <v>15467</v>
      </c>
      <c r="R689" s="70">
        <v>39264</v>
      </c>
      <c r="S689" s="71">
        <f t="shared" si="55"/>
        <v>1.8362531253000001</v>
      </c>
      <c r="T689" s="63">
        <f t="shared" si="53"/>
        <v>3449.1826050041345</v>
      </c>
      <c r="U689" s="63">
        <f t="shared" si="54"/>
        <v>2130.0866887677907</v>
      </c>
    </row>
    <row r="690" spans="1:21" x14ac:dyDescent="0.25">
      <c r="A690" s="19" t="s">
        <v>2313</v>
      </c>
      <c r="B690" s="19">
        <v>1</v>
      </c>
      <c r="C690" s="19" t="s">
        <v>2459</v>
      </c>
      <c r="D690" s="20" t="s">
        <v>2429</v>
      </c>
      <c r="E690" s="20" t="s">
        <v>2448</v>
      </c>
      <c r="F690" s="21">
        <v>5205521</v>
      </c>
      <c r="G690" s="20" t="s">
        <v>2460</v>
      </c>
      <c r="H690" s="22">
        <v>1477.9942000000001</v>
      </c>
      <c r="I690" s="25">
        <v>0.39500000000000002</v>
      </c>
      <c r="J690" s="22">
        <v>600222.25</v>
      </c>
      <c r="K690" s="22">
        <v>1709264.3</v>
      </c>
      <c r="L690" s="22">
        <v>2309486.5499999998</v>
      </c>
      <c r="M690" s="21" t="s">
        <v>2461</v>
      </c>
      <c r="N690" s="63">
        <f t="shared" si="51"/>
        <v>1562.5816055299808</v>
      </c>
      <c r="O690" s="63">
        <f t="shared" si="52"/>
        <v>1156.4756478746669</v>
      </c>
      <c r="P690" s="69">
        <v>5202</v>
      </c>
      <c r="Q690" s="69" t="s">
        <v>15467</v>
      </c>
      <c r="R690" s="70">
        <v>39264</v>
      </c>
      <c r="S690" s="71">
        <f t="shared" si="55"/>
        <v>1.8362531253000001</v>
      </c>
      <c r="T690" s="63">
        <f t="shared" si="53"/>
        <v>2869.295356690719</v>
      </c>
      <c r="U690" s="63">
        <f t="shared" si="54"/>
        <v>2123.5820227431996</v>
      </c>
    </row>
    <row r="691" spans="1:21" x14ac:dyDescent="0.25">
      <c r="A691" s="19" t="s">
        <v>2313</v>
      </c>
      <c r="B691" s="19">
        <v>1</v>
      </c>
      <c r="C691" s="19" t="s">
        <v>2462</v>
      </c>
      <c r="D691" s="20" t="s">
        <v>2315</v>
      </c>
      <c r="E691" s="20" t="s">
        <v>2463</v>
      </c>
      <c r="F691" s="21">
        <v>5206206</v>
      </c>
      <c r="G691" s="20" t="s">
        <v>2464</v>
      </c>
      <c r="H691" s="22">
        <v>3137.67</v>
      </c>
      <c r="I691" s="25">
        <v>0.501</v>
      </c>
      <c r="J691" s="22">
        <v>231589.76000000001</v>
      </c>
      <c r="K691" s="22">
        <v>676920.92</v>
      </c>
      <c r="L691" s="22">
        <v>908510.68</v>
      </c>
      <c r="M691" s="21" t="s">
        <v>2057</v>
      </c>
      <c r="N691" s="63">
        <f t="shared" si="51"/>
        <v>289.54946823598402</v>
      </c>
      <c r="O691" s="63">
        <f t="shared" si="52"/>
        <v>215.73999815149458</v>
      </c>
      <c r="P691" s="69">
        <v>5204</v>
      </c>
      <c r="Q691" s="69" t="s">
        <v>15311</v>
      </c>
      <c r="R691" s="70">
        <v>35977</v>
      </c>
      <c r="S691" s="71">
        <f t="shared" si="55"/>
        <v>3.3300474919847436</v>
      </c>
      <c r="T691" s="63">
        <f t="shared" si="53"/>
        <v>964.21348050475478</v>
      </c>
      <c r="U691" s="63">
        <f t="shared" si="54"/>
        <v>718.42443976517768</v>
      </c>
    </row>
    <row r="692" spans="1:21" x14ac:dyDescent="0.25">
      <c r="A692" s="19" t="s">
        <v>2313</v>
      </c>
      <c r="B692" s="19">
        <v>1</v>
      </c>
      <c r="C692" s="19" t="s">
        <v>2465</v>
      </c>
      <c r="D692" s="20" t="s">
        <v>2315</v>
      </c>
      <c r="E692" s="20" t="s">
        <v>2463</v>
      </c>
      <c r="F692" s="21">
        <v>5206206</v>
      </c>
      <c r="G692" s="20" t="s">
        <v>2466</v>
      </c>
      <c r="H692" s="22">
        <v>1470.6478</v>
      </c>
      <c r="I692" s="25">
        <v>0.41599999999999998</v>
      </c>
      <c r="J692" s="22">
        <v>790076.94</v>
      </c>
      <c r="K692" s="22">
        <v>4675881.38</v>
      </c>
      <c r="L692" s="22">
        <v>5465958.3200000003</v>
      </c>
      <c r="M692" s="21" t="s">
        <v>2468</v>
      </c>
      <c r="N692" s="63">
        <f t="shared" si="51"/>
        <v>3716.7011163379843</v>
      </c>
      <c r="O692" s="63">
        <f t="shared" si="52"/>
        <v>3179.470557124554</v>
      </c>
      <c r="P692" s="69">
        <v>5204</v>
      </c>
      <c r="Q692" s="69" t="s">
        <v>15311</v>
      </c>
      <c r="R692" s="70">
        <v>39722</v>
      </c>
      <c r="S692" s="71">
        <f t="shared" si="55"/>
        <v>1.7127886045</v>
      </c>
      <c r="T692" s="63">
        <f t="shared" si="53"/>
        <v>6365.9233183961287</v>
      </c>
      <c r="U692" s="63">
        <f t="shared" si="54"/>
        <v>5445.7609385862024</v>
      </c>
    </row>
    <row r="693" spans="1:21" x14ac:dyDescent="0.25">
      <c r="A693" s="19" t="s">
        <v>2313</v>
      </c>
      <c r="B693" s="19">
        <v>1</v>
      </c>
      <c r="C693" s="19" t="s">
        <v>2469</v>
      </c>
      <c r="D693" s="20" t="s">
        <v>2315</v>
      </c>
      <c r="E693" s="20" t="s">
        <v>2463</v>
      </c>
      <c r="F693" s="21">
        <v>5206206</v>
      </c>
      <c r="G693" s="20" t="s">
        <v>2470</v>
      </c>
      <c r="H693" s="22">
        <v>353.745</v>
      </c>
      <c r="I693" s="25">
        <v>0.38890000000000002</v>
      </c>
      <c r="J693" s="22">
        <v>614823.03</v>
      </c>
      <c r="K693" s="22">
        <v>2742884.41</v>
      </c>
      <c r="L693" s="22">
        <v>3357707.4400000004</v>
      </c>
      <c r="M693" s="21" t="s">
        <v>2471</v>
      </c>
      <c r="N693" s="63">
        <f t="shared" si="51"/>
        <v>9491.8866415073007</v>
      </c>
      <c r="O693" s="63">
        <f t="shared" si="52"/>
        <v>7753.8464430592658</v>
      </c>
      <c r="P693" s="69">
        <v>5204</v>
      </c>
      <c r="Q693" s="69" t="s">
        <v>15311</v>
      </c>
      <c r="R693" s="70">
        <v>41974</v>
      </c>
      <c r="S693" s="71">
        <f t="shared" si="55"/>
        <v>1.2199285205999999</v>
      </c>
      <c r="T693" s="63">
        <f t="shared" si="53"/>
        <v>11579.423228276903</v>
      </c>
      <c r="U693" s="63">
        <f t="shared" si="54"/>
        <v>9459.1384202408608</v>
      </c>
    </row>
    <row r="694" spans="1:21" x14ac:dyDescent="0.25">
      <c r="A694" s="19" t="s">
        <v>2313</v>
      </c>
      <c r="B694" s="19">
        <v>1</v>
      </c>
      <c r="C694" s="19" t="s">
        <v>2472</v>
      </c>
      <c r="D694" s="20" t="s">
        <v>2315</v>
      </c>
      <c r="E694" s="20" t="s">
        <v>2463</v>
      </c>
      <c r="F694" s="21">
        <v>5206206</v>
      </c>
      <c r="G694" s="20" t="s">
        <v>2473</v>
      </c>
      <c r="H694" s="22">
        <v>2312.9140000000002</v>
      </c>
      <c r="I694" s="25">
        <v>0.43769999999999998</v>
      </c>
      <c r="J694" s="22">
        <v>2326302.1</v>
      </c>
      <c r="K694" s="22">
        <v>6593960.8099999996</v>
      </c>
      <c r="L694" s="22">
        <v>8920262.9100000001</v>
      </c>
      <c r="M694" s="21" t="s">
        <v>2475</v>
      </c>
      <c r="N694" s="63">
        <f t="shared" si="51"/>
        <v>3856.7205308973871</v>
      </c>
      <c r="O694" s="63">
        <f t="shared" si="52"/>
        <v>2850.9321185309955</v>
      </c>
      <c r="P694" s="69">
        <v>5204</v>
      </c>
      <c r="Q694" s="69" t="s">
        <v>15311</v>
      </c>
      <c r="R694" s="70">
        <v>39234</v>
      </c>
      <c r="S694" s="71">
        <f t="shared" si="55"/>
        <v>1.8415782593000001</v>
      </c>
      <c r="T694" s="63">
        <f t="shared" si="53"/>
        <v>7102.4526818965824</v>
      </c>
      <c r="U694" s="63">
        <f t="shared" si="54"/>
        <v>5250.2146082267718</v>
      </c>
    </row>
    <row r="695" spans="1:21" x14ac:dyDescent="0.25">
      <c r="A695" s="19" t="s">
        <v>2313</v>
      </c>
      <c r="B695" s="19">
        <v>1</v>
      </c>
      <c r="C695" s="19" t="s">
        <v>2476</v>
      </c>
      <c r="D695" s="20" t="s">
        <v>2315</v>
      </c>
      <c r="E695" s="20" t="s">
        <v>2463</v>
      </c>
      <c r="F695" s="21">
        <v>5206206</v>
      </c>
      <c r="G695" s="20" t="s">
        <v>2477</v>
      </c>
      <c r="H695" s="22">
        <v>1402.11</v>
      </c>
      <c r="I695" s="25">
        <v>0.52300000000000002</v>
      </c>
      <c r="J695" s="22">
        <v>25584.28</v>
      </c>
      <c r="K695" s="22">
        <v>2738814.44</v>
      </c>
      <c r="L695" s="22">
        <v>2764398.7199999997</v>
      </c>
      <c r="M695" s="21" t="s">
        <v>2478</v>
      </c>
      <c r="N695" s="63">
        <f t="shared" si="51"/>
        <v>1971.5990328861501</v>
      </c>
      <c r="O695" s="63">
        <f t="shared" si="52"/>
        <v>1953.352047984823</v>
      </c>
      <c r="P695" s="69">
        <v>5204</v>
      </c>
      <c r="Q695" s="69" t="s">
        <v>15311</v>
      </c>
      <c r="R695" s="70">
        <v>38534</v>
      </c>
      <c r="S695" s="71">
        <f t="shared" si="55"/>
        <v>1.975985624</v>
      </c>
      <c r="T695" s="63">
        <f t="shared" si="53"/>
        <v>3895.8513452753359</v>
      </c>
      <c r="U695" s="63">
        <f t="shared" si="54"/>
        <v>3859.7955654289685</v>
      </c>
    </row>
    <row r="696" spans="1:21" x14ac:dyDescent="0.25">
      <c r="A696" s="19" t="s">
        <v>2313</v>
      </c>
      <c r="B696" s="19">
        <v>1</v>
      </c>
      <c r="C696" s="19" t="s">
        <v>2479</v>
      </c>
      <c r="D696" s="20" t="s">
        <v>2315</v>
      </c>
      <c r="E696" s="20" t="s">
        <v>2463</v>
      </c>
      <c r="F696" s="21">
        <v>5206206</v>
      </c>
      <c r="G696" s="20" t="s">
        <v>2480</v>
      </c>
      <c r="H696" s="22">
        <v>1304.29</v>
      </c>
      <c r="I696" s="25">
        <v>0.61</v>
      </c>
      <c r="J696" s="22">
        <v>356087.43</v>
      </c>
      <c r="K696" s="22">
        <v>2568044.64</v>
      </c>
      <c r="L696" s="22">
        <v>2924132.0700000003</v>
      </c>
      <c r="M696" s="21" t="s">
        <v>2482</v>
      </c>
      <c r="N696" s="63">
        <f t="shared" si="51"/>
        <v>2241.9339794064208</v>
      </c>
      <c r="O696" s="63">
        <f t="shared" si="52"/>
        <v>1968.9215128537367</v>
      </c>
      <c r="P696" s="69">
        <v>5204</v>
      </c>
      <c r="Q696" s="69" t="s">
        <v>15311</v>
      </c>
      <c r="R696" s="70">
        <v>38808</v>
      </c>
      <c r="S696" s="71">
        <f t="shared" si="55"/>
        <v>1.9049570617</v>
      </c>
      <c r="T696" s="63">
        <f t="shared" si="53"/>
        <v>4270.7879659354439</v>
      </c>
      <c r="U696" s="63">
        <f t="shared" si="54"/>
        <v>3750.7109398437728</v>
      </c>
    </row>
    <row r="697" spans="1:21" x14ac:dyDescent="0.25">
      <c r="A697" s="19" t="s">
        <v>2313</v>
      </c>
      <c r="B697" s="19">
        <v>1</v>
      </c>
      <c r="C697" s="19" t="s">
        <v>2483</v>
      </c>
      <c r="D697" s="20" t="s">
        <v>2315</v>
      </c>
      <c r="E697" s="20" t="s">
        <v>2463</v>
      </c>
      <c r="F697" s="21">
        <v>5206206</v>
      </c>
      <c r="G697" s="20" t="s">
        <v>1985</v>
      </c>
      <c r="H697" s="22">
        <v>655.75</v>
      </c>
      <c r="I697" s="25">
        <v>0.53600000000000003</v>
      </c>
      <c r="J697" s="22">
        <v>13313.59</v>
      </c>
      <c r="K697" s="22">
        <v>1142697.02</v>
      </c>
      <c r="L697" s="22">
        <v>1156010.6100000001</v>
      </c>
      <c r="M697" s="21" t="s">
        <v>2485</v>
      </c>
      <c r="N697" s="63">
        <f t="shared" si="51"/>
        <v>1762.883126191384</v>
      </c>
      <c r="O697" s="63">
        <f t="shared" si="52"/>
        <v>1742.5802821197103</v>
      </c>
      <c r="P697" s="69">
        <v>5204</v>
      </c>
      <c r="Q697" s="69" t="s">
        <v>15311</v>
      </c>
      <c r="R697" s="70">
        <v>38292</v>
      </c>
      <c r="S697" s="71">
        <f t="shared" si="55"/>
        <v>2.0754829745999999</v>
      </c>
      <c r="T697" s="63">
        <f t="shared" si="53"/>
        <v>3658.8339146198405</v>
      </c>
      <c r="U697" s="63">
        <f t="shared" si="54"/>
        <v>3616.6957074131233</v>
      </c>
    </row>
    <row r="698" spans="1:21" x14ac:dyDescent="0.25">
      <c r="A698" s="19" t="s">
        <v>2313</v>
      </c>
      <c r="B698" s="19">
        <v>1</v>
      </c>
      <c r="C698" s="19" t="s">
        <v>2486</v>
      </c>
      <c r="D698" s="20" t="s">
        <v>2315</v>
      </c>
      <c r="E698" s="20" t="s">
        <v>2463</v>
      </c>
      <c r="F698" s="21">
        <v>5206206</v>
      </c>
      <c r="G698" s="20" t="s">
        <v>76</v>
      </c>
      <c r="H698" s="22">
        <v>7288.1009000000004</v>
      </c>
      <c r="I698" s="25">
        <v>0.65900000000000003</v>
      </c>
      <c r="J698" s="22">
        <v>568988.76</v>
      </c>
      <c r="K698" s="22">
        <v>3146346.04</v>
      </c>
      <c r="L698" s="22">
        <v>3715334.8</v>
      </c>
      <c r="M698" s="21" t="s">
        <v>1750</v>
      </c>
      <c r="N698" s="63">
        <f t="shared" si="51"/>
        <v>509.78092248969818</v>
      </c>
      <c r="O698" s="63">
        <f t="shared" si="52"/>
        <v>431.7100000632538</v>
      </c>
      <c r="P698" s="69">
        <v>5204</v>
      </c>
      <c r="Q698" s="69" t="s">
        <v>15311</v>
      </c>
      <c r="R698" s="70">
        <v>35765</v>
      </c>
      <c r="S698" s="71">
        <f t="shared" si="55"/>
        <v>3.4322419683145649</v>
      </c>
      <c r="T698" s="63">
        <f t="shared" si="53"/>
        <v>1749.6914768152562</v>
      </c>
      <c r="U698" s="63">
        <f t="shared" si="54"/>
        <v>1481.7331803581831</v>
      </c>
    </row>
    <row r="699" spans="1:21" x14ac:dyDescent="0.25">
      <c r="A699" s="19" t="s">
        <v>2313</v>
      </c>
      <c r="B699" s="19">
        <v>1</v>
      </c>
      <c r="C699" s="19" t="s">
        <v>2488</v>
      </c>
      <c r="D699" s="20" t="s">
        <v>2315</v>
      </c>
      <c r="E699" s="20" t="s">
        <v>2463</v>
      </c>
      <c r="F699" s="21">
        <v>5206206</v>
      </c>
      <c r="G699" s="20" t="s">
        <v>2489</v>
      </c>
      <c r="H699" s="22">
        <v>1957.0179000000001</v>
      </c>
      <c r="I699" s="25">
        <v>0.48699999999999999</v>
      </c>
      <c r="J699" s="22">
        <v>0</v>
      </c>
      <c r="K699" s="22">
        <v>588749.27</v>
      </c>
      <c r="L699" s="22">
        <v>588749.27</v>
      </c>
      <c r="M699" s="21" t="s">
        <v>2491</v>
      </c>
      <c r="N699" s="63">
        <f t="shared" si="51"/>
        <v>300.84000253651232</v>
      </c>
      <c r="O699" s="63">
        <f t="shared" si="52"/>
        <v>300.84000253651232</v>
      </c>
      <c r="P699" s="69">
        <v>5204</v>
      </c>
      <c r="Q699" s="69" t="s">
        <v>15311</v>
      </c>
      <c r="R699" s="70">
        <v>36434</v>
      </c>
      <c r="S699" s="71">
        <f t="shared" si="55"/>
        <v>3.1687748953473367</v>
      </c>
      <c r="T699" s="63">
        <f t="shared" si="53"/>
        <v>953.29424755392927</v>
      </c>
      <c r="U699" s="63">
        <f t="shared" si="54"/>
        <v>953.29424755392927</v>
      </c>
    </row>
    <row r="700" spans="1:21" x14ac:dyDescent="0.25">
      <c r="A700" s="19" t="s">
        <v>2313</v>
      </c>
      <c r="B700" s="19">
        <v>1</v>
      </c>
      <c r="C700" s="19" t="s">
        <v>2492</v>
      </c>
      <c r="D700" s="20" t="s">
        <v>2321</v>
      </c>
      <c r="E700" s="20" t="s">
        <v>2493</v>
      </c>
      <c r="F700" s="21">
        <v>5207907</v>
      </c>
      <c r="G700" s="20" t="s">
        <v>2494</v>
      </c>
      <c r="H700" s="22">
        <v>6236.0591999999997</v>
      </c>
      <c r="I700" s="25">
        <v>0.436</v>
      </c>
      <c r="J700" s="22">
        <v>535044.78</v>
      </c>
      <c r="K700" s="22">
        <v>12406016.17</v>
      </c>
      <c r="L700" s="22">
        <v>12941060.949999999</v>
      </c>
      <c r="M700" s="21" t="s">
        <v>2495</v>
      </c>
      <c r="N700" s="63">
        <f t="shared" si="51"/>
        <v>2075.1985404500329</v>
      </c>
      <c r="O700" s="63">
        <f t="shared" si="52"/>
        <v>1989.3999996023131</v>
      </c>
      <c r="P700" s="69">
        <v>5203</v>
      </c>
      <c r="Q700" s="69" t="s">
        <v>15380</v>
      </c>
      <c r="R700" s="70">
        <v>39873</v>
      </c>
      <c r="S700" s="71">
        <f t="shared" si="55"/>
        <v>1.6771085338</v>
      </c>
      <c r="T700" s="63">
        <f t="shared" si="53"/>
        <v>3480.3331815180545</v>
      </c>
      <c r="U700" s="63">
        <f t="shared" si="54"/>
        <v>3336.4397164747561</v>
      </c>
    </row>
    <row r="701" spans="1:21" x14ac:dyDescent="0.25">
      <c r="A701" s="19" t="s">
        <v>2313</v>
      </c>
      <c r="B701" s="19">
        <v>1</v>
      </c>
      <c r="C701" s="19" t="s">
        <v>2496</v>
      </c>
      <c r="D701" s="20" t="s">
        <v>2321</v>
      </c>
      <c r="E701" s="20" t="s">
        <v>2493</v>
      </c>
      <c r="F701" s="21">
        <v>5207907</v>
      </c>
      <c r="G701" s="20" t="s">
        <v>2145</v>
      </c>
      <c r="H701" s="22">
        <v>4914.1729999999998</v>
      </c>
      <c r="I701" s="25">
        <v>0.43669999999999998</v>
      </c>
      <c r="J701" s="22">
        <v>3152754.15</v>
      </c>
      <c r="K701" s="22">
        <v>13478200.57</v>
      </c>
      <c r="L701" s="22">
        <v>16630954.720000001</v>
      </c>
      <c r="M701" s="21" t="s">
        <v>2498</v>
      </c>
      <c r="N701" s="63">
        <f t="shared" si="51"/>
        <v>3384.283524409906</v>
      </c>
      <c r="O701" s="63">
        <f t="shared" si="52"/>
        <v>2742.7199998860442</v>
      </c>
      <c r="P701" s="69">
        <v>5203</v>
      </c>
      <c r="Q701" s="69" t="s">
        <v>15380</v>
      </c>
      <c r="R701" s="70">
        <v>41609</v>
      </c>
      <c r="S701" s="71">
        <f t="shared" si="55"/>
        <v>1.2982332651999999</v>
      </c>
      <c r="T701" s="63">
        <f t="shared" si="53"/>
        <v>4393.5894502572355</v>
      </c>
      <c r="U701" s="63">
        <f t="shared" si="54"/>
        <v>3560.6903409814026</v>
      </c>
    </row>
    <row r="702" spans="1:21" x14ac:dyDescent="0.25">
      <c r="A702" s="19" t="s">
        <v>2313</v>
      </c>
      <c r="B702" s="19">
        <v>1</v>
      </c>
      <c r="C702" s="19" t="s">
        <v>2499</v>
      </c>
      <c r="D702" s="20" t="s">
        <v>2321</v>
      </c>
      <c r="E702" s="20" t="s">
        <v>2493</v>
      </c>
      <c r="F702" s="21">
        <v>5207907</v>
      </c>
      <c r="G702" s="20" t="s">
        <v>2500</v>
      </c>
      <c r="H702" s="22">
        <v>1751.9831999999999</v>
      </c>
      <c r="I702" s="25">
        <v>0.5</v>
      </c>
      <c r="J702" s="22">
        <v>519552.58</v>
      </c>
      <c r="K702" s="22">
        <v>397157.07</v>
      </c>
      <c r="L702" s="22">
        <v>916709.65</v>
      </c>
      <c r="M702" s="21" t="s">
        <v>2501</v>
      </c>
      <c r="N702" s="63">
        <f t="shared" si="51"/>
        <v>523.24111897876651</v>
      </c>
      <c r="O702" s="63">
        <f t="shared" si="52"/>
        <v>226.68999908218299</v>
      </c>
      <c r="P702" s="69">
        <v>5203</v>
      </c>
      <c r="Q702" s="69" t="s">
        <v>15380</v>
      </c>
      <c r="R702" s="70">
        <v>36404</v>
      </c>
      <c r="S702" s="71">
        <f t="shared" si="55"/>
        <v>3.1836670532386648</v>
      </c>
      <c r="T702" s="63">
        <f t="shared" si="53"/>
        <v>1665.8255113924313</v>
      </c>
      <c r="U702" s="63">
        <f t="shared" si="54"/>
        <v>721.70548137664912</v>
      </c>
    </row>
    <row r="703" spans="1:21" x14ac:dyDescent="0.25">
      <c r="A703" s="19" t="s">
        <v>2313</v>
      </c>
      <c r="B703" s="19">
        <v>1</v>
      </c>
      <c r="C703" s="19" t="s">
        <v>2502</v>
      </c>
      <c r="D703" s="20" t="s">
        <v>2321</v>
      </c>
      <c r="E703" s="20" t="s">
        <v>2493</v>
      </c>
      <c r="F703" s="21">
        <v>5207907</v>
      </c>
      <c r="G703" s="20" t="s">
        <v>2503</v>
      </c>
      <c r="H703" s="22">
        <v>1571.3839</v>
      </c>
      <c r="I703" s="25">
        <v>0.46500000000000002</v>
      </c>
      <c r="J703" s="22">
        <v>88210.45</v>
      </c>
      <c r="K703" s="22">
        <v>1467817.96</v>
      </c>
      <c r="L703" s="22">
        <v>1556028.41</v>
      </c>
      <c r="M703" s="21" t="s">
        <v>2504</v>
      </c>
      <c r="N703" s="63">
        <f t="shared" ref="N703:N766" si="56">L703/H703</f>
        <v>990.22804675547445</v>
      </c>
      <c r="O703" s="63">
        <f t="shared" ref="O703:O766" si="57">K703/H703</f>
        <v>934.09252824850751</v>
      </c>
      <c r="P703" s="69">
        <v>5203</v>
      </c>
      <c r="Q703" s="69" t="s">
        <v>15380</v>
      </c>
      <c r="R703" s="70">
        <v>38139</v>
      </c>
      <c r="S703" s="71">
        <f t="shared" si="55"/>
        <v>2.1403881014000001</v>
      </c>
      <c r="T703" s="63">
        <f t="shared" ref="T703:T766" si="58">N703*S703</f>
        <v>2119.4723289479807</v>
      </c>
      <c r="U703" s="63">
        <f t="shared" ref="U703:U766" si="59">O703*S703</f>
        <v>1999.320533069749</v>
      </c>
    </row>
    <row r="704" spans="1:21" x14ac:dyDescent="0.25">
      <c r="A704" s="19" t="s">
        <v>2313</v>
      </c>
      <c r="B704" s="19">
        <v>1</v>
      </c>
      <c r="C704" s="19" t="s">
        <v>2505</v>
      </c>
      <c r="D704" s="20" t="s">
        <v>2321</v>
      </c>
      <c r="E704" s="20" t="s">
        <v>2493</v>
      </c>
      <c r="F704" s="21">
        <v>5207907</v>
      </c>
      <c r="G704" s="20" t="s">
        <v>2506</v>
      </c>
      <c r="H704" s="22">
        <v>2645.07</v>
      </c>
      <c r="I704" s="25">
        <v>0.57199999999999995</v>
      </c>
      <c r="J704" s="22">
        <v>473833.88</v>
      </c>
      <c r="K704" s="22">
        <v>603895.93000000005</v>
      </c>
      <c r="L704" s="22">
        <v>1077729.81</v>
      </c>
      <c r="M704" s="21" t="s">
        <v>2508</v>
      </c>
      <c r="N704" s="63">
        <f t="shared" si="56"/>
        <v>407.44850230806748</v>
      </c>
      <c r="O704" s="63">
        <f t="shared" si="57"/>
        <v>228.30999935729488</v>
      </c>
      <c r="P704" s="69">
        <v>5203</v>
      </c>
      <c r="Q704" s="69" t="s">
        <v>15380</v>
      </c>
      <c r="R704" s="70">
        <v>36373</v>
      </c>
      <c r="S704" s="71">
        <f t="shared" si="55"/>
        <v>3.2094538514069586</v>
      </c>
      <c r="T704" s="63">
        <f t="shared" si="58"/>
        <v>1307.6871649826242</v>
      </c>
      <c r="U704" s="63">
        <f t="shared" si="59"/>
        <v>732.75040675199034</v>
      </c>
    </row>
    <row r="705" spans="1:21" x14ac:dyDescent="0.25">
      <c r="A705" s="19" t="s">
        <v>2313</v>
      </c>
      <c r="B705" s="19">
        <v>1</v>
      </c>
      <c r="C705" s="19" t="s">
        <v>2509</v>
      </c>
      <c r="D705" s="20" t="s">
        <v>2321</v>
      </c>
      <c r="E705" s="20" t="s">
        <v>2493</v>
      </c>
      <c r="F705" s="21">
        <v>5207907</v>
      </c>
      <c r="G705" s="20" t="s">
        <v>2510</v>
      </c>
      <c r="H705" s="22">
        <v>2402.94</v>
      </c>
      <c r="I705" s="25">
        <v>0.50900000000000001</v>
      </c>
      <c r="J705" s="22">
        <v>163053.04999999999</v>
      </c>
      <c r="K705" s="22">
        <v>1902358.4</v>
      </c>
      <c r="L705" s="22">
        <v>2065411.45</v>
      </c>
      <c r="M705" s="21" t="s">
        <v>2511</v>
      </c>
      <c r="N705" s="63">
        <f t="shared" si="56"/>
        <v>859.53517357903229</v>
      </c>
      <c r="O705" s="63">
        <f t="shared" si="57"/>
        <v>791.67952591408857</v>
      </c>
      <c r="P705" s="69">
        <v>5203</v>
      </c>
      <c r="Q705" s="69" t="s">
        <v>15380</v>
      </c>
      <c r="R705" s="70">
        <v>37865</v>
      </c>
      <c r="S705" s="71">
        <f t="shared" si="55"/>
        <v>2.2406126354999998</v>
      </c>
      <c r="T705" s="63">
        <f t="shared" si="58"/>
        <v>1925.8853705778654</v>
      </c>
      <c r="U705" s="63">
        <f t="shared" si="59"/>
        <v>1773.8471490297563</v>
      </c>
    </row>
    <row r="706" spans="1:21" x14ac:dyDescent="0.25">
      <c r="A706" s="19" t="s">
        <v>2313</v>
      </c>
      <c r="B706" s="19">
        <v>1</v>
      </c>
      <c r="C706" s="19" t="s">
        <v>2512</v>
      </c>
      <c r="D706" s="20" t="s">
        <v>2321</v>
      </c>
      <c r="E706" s="20" t="s">
        <v>2493</v>
      </c>
      <c r="F706" s="21">
        <v>5207907</v>
      </c>
      <c r="G706" s="20" t="s">
        <v>2513</v>
      </c>
      <c r="H706" s="22">
        <v>2780.7026000000001</v>
      </c>
      <c r="I706" s="25">
        <v>0.51800000000000002</v>
      </c>
      <c r="J706" s="22">
        <v>908948.32</v>
      </c>
      <c r="K706" s="22">
        <v>6881321.2999999998</v>
      </c>
      <c r="L706" s="22">
        <v>7790269.6200000001</v>
      </c>
      <c r="M706" s="21" t="s">
        <v>2514</v>
      </c>
      <c r="N706" s="63">
        <f t="shared" si="56"/>
        <v>2801.5472132834343</v>
      </c>
      <c r="O706" s="63">
        <f t="shared" si="57"/>
        <v>2474.6699988700698</v>
      </c>
      <c r="P706" s="69">
        <v>5203</v>
      </c>
      <c r="Q706" s="69" t="s">
        <v>15380</v>
      </c>
      <c r="R706" s="70">
        <v>40148</v>
      </c>
      <c r="S706" s="71">
        <f t="shared" si="55"/>
        <v>1.6325136398</v>
      </c>
      <c r="T706" s="63">
        <f t="shared" si="58"/>
        <v>4573.5640382288866</v>
      </c>
      <c r="U706" s="63">
        <f t="shared" si="59"/>
        <v>4039.9325271592393</v>
      </c>
    </row>
    <row r="707" spans="1:21" x14ac:dyDescent="0.25">
      <c r="A707" s="19" t="s">
        <v>2313</v>
      </c>
      <c r="B707" s="19">
        <v>1</v>
      </c>
      <c r="C707" s="19" t="s">
        <v>2515</v>
      </c>
      <c r="D707" s="20" t="s">
        <v>2321</v>
      </c>
      <c r="E707" s="20" t="s">
        <v>2493</v>
      </c>
      <c r="F707" s="21">
        <v>5207907</v>
      </c>
      <c r="G707" s="20" t="s">
        <v>2516</v>
      </c>
      <c r="H707" s="22">
        <v>1274.0853</v>
      </c>
      <c r="I707" s="25">
        <v>0.51600000000000001</v>
      </c>
      <c r="J707" s="22">
        <v>137958.67000000001</v>
      </c>
      <c r="K707" s="22">
        <v>336613.33</v>
      </c>
      <c r="L707" s="22">
        <v>474572</v>
      </c>
      <c r="M707" s="21" t="s">
        <v>2518</v>
      </c>
      <c r="N707" s="63">
        <f t="shared" si="56"/>
        <v>372.48055526580521</v>
      </c>
      <c r="O707" s="63">
        <f t="shared" si="57"/>
        <v>264.19999508667121</v>
      </c>
      <c r="P707" s="69">
        <v>5203</v>
      </c>
      <c r="Q707" s="69" t="s">
        <v>15380</v>
      </c>
      <c r="R707" s="70">
        <v>36586</v>
      </c>
      <c r="S707" s="71">
        <f t="shared" si="55"/>
        <v>3.0544349530224606</v>
      </c>
      <c r="T707" s="63">
        <f t="shared" si="58"/>
        <v>1137.7176273250898</v>
      </c>
      <c r="U707" s="63">
        <f t="shared" si="59"/>
        <v>806.98169958109088</v>
      </c>
    </row>
    <row r="708" spans="1:21" x14ac:dyDescent="0.25">
      <c r="A708" s="19" t="s">
        <v>2313</v>
      </c>
      <c r="B708" s="19">
        <v>1</v>
      </c>
      <c r="C708" s="19" t="s">
        <v>2519</v>
      </c>
      <c r="D708" s="20" t="s">
        <v>2321</v>
      </c>
      <c r="E708" s="20" t="s">
        <v>2493</v>
      </c>
      <c r="F708" s="21">
        <v>5207907</v>
      </c>
      <c r="G708" s="20" t="s">
        <v>2520</v>
      </c>
      <c r="H708" s="22">
        <v>2010.7393999999999</v>
      </c>
      <c r="I708" s="25">
        <v>0.51600000000000001</v>
      </c>
      <c r="J708" s="22">
        <v>231487.33</v>
      </c>
      <c r="K708" s="22">
        <v>531237.34</v>
      </c>
      <c r="L708" s="22">
        <v>762724.66999999993</v>
      </c>
      <c r="M708" s="21" t="s">
        <v>2518</v>
      </c>
      <c r="N708" s="63">
        <f t="shared" si="56"/>
        <v>379.32547101827316</v>
      </c>
      <c r="O708" s="63">
        <f t="shared" si="57"/>
        <v>264.19999528531645</v>
      </c>
      <c r="P708" s="69">
        <v>5203</v>
      </c>
      <c r="Q708" s="69" t="s">
        <v>15380</v>
      </c>
      <c r="R708" s="70">
        <v>36586</v>
      </c>
      <c r="S708" s="71">
        <f t="shared" si="55"/>
        <v>3.0544349530224606</v>
      </c>
      <c r="T708" s="63">
        <f t="shared" si="58"/>
        <v>1158.624977249922</v>
      </c>
      <c r="U708" s="63">
        <f t="shared" si="59"/>
        <v>806.98170018783981</v>
      </c>
    </row>
    <row r="709" spans="1:21" x14ac:dyDescent="0.25">
      <c r="A709" s="19" t="s">
        <v>2313</v>
      </c>
      <c r="B709" s="19">
        <v>1</v>
      </c>
      <c r="C709" s="19" t="s">
        <v>2521</v>
      </c>
      <c r="D709" s="20" t="s">
        <v>2321</v>
      </c>
      <c r="E709" s="20" t="s">
        <v>2493</v>
      </c>
      <c r="F709" s="21">
        <v>5207907</v>
      </c>
      <c r="G709" s="20" t="s">
        <v>2522</v>
      </c>
      <c r="H709" s="22">
        <v>6424.2965000000004</v>
      </c>
      <c r="I709" s="25">
        <v>0.52</v>
      </c>
      <c r="J709" s="22">
        <v>1905682.27</v>
      </c>
      <c r="K709" s="22">
        <v>8183018.7800000003</v>
      </c>
      <c r="L709" s="22">
        <v>10088701.050000001</v>
      </c>
      <c r="M709" s="21" t="s">
        <v>2523</v>
      </c>
      <c r="N709" s="63">
        <f t="shared" si="56"/>
        <v>1570.3977937506465</v>
      </c>
      <c r="O709" s="63">
        <f t="shared" si="57"/>
        <v>1273.7610694026964</v>
      </c>
      <c r="P709" s="69">
        <v>5203</v>
      </c>
      <c r="Q709" s="69" t="s">
        <v>15380</v>
      </c>
      <c r="R709" s="70">
        <v>38565</v>
      </c>
      <c r="S709" s="71">
        <f t="shared" si="55"/>
        <v>1.9738144281000001</v>
      </c>
      <c r="T709" s="63">
        <f t="shared" si="58"/>
        <v>3099.6738231614345</v>
      </c>
      <c r="U709" s="63">
        <f t="shared" si="59"/>
        <v>2514.1679767391279</v>
      </c>
    </row>
    <row r="710" spans="1:21" x14ac:dyDescent="0.25">
      <c r="A710" s="19" t="s">
        <v>2313</v>
      </c>
      <c r="B710" s="19">
        <v>1</v>
      </c>
      <c r="C710" s="19" t="s">
        <v>2524</v>
      </c>
      <c r="D710" s="20" t="s">
        <v>2321</v>
      </c>
      <c r="E710" s="20" t="s">
        <v>2493</v>
      </c>
      <c r="F710" s="21">
        <v>5207907</v>
      </c>
      <c r="G710" s="20" t="s">
        <v>2525</v>
      </c>
      <c r="H710" s="22">
        <v>2420</v>
      </c>
      <c r="I710" s="25">
        <v>0.39900000000000002</v>
      </c>
      <c r="J710" s="22">
        <v>327956.51</v>
      </c>
      <c r="K710" s="22">
        <v>3870160.8</v>
      </c>
      <c r="L710" s="22">
        <v>4198117.3099999996</v>
      </c>
      <c r="M710" s="21" t="s">
        <v>2527</v>
      </c>
      <c r="N710" s="63">
        <f t="shared" si="56"/>
        <v>1734.7592190082644</v>
      </c>
      <c r="O710" s="63">
        <f t="shared" si="57"/>
        <v>1599.24</v>
      </c>
      <c r="P710" s="69">
        <v>5203</v>
      </c>
      <c r="Q710" s="69" t="s">
        <v>15380</v>
      </c>
      <c r="R710" s="70">
        <v>40269</v>
      </c>
      <c r="S710" s="71">
        <f t="shared" si="55"/>
        <v>1.5940860891999999</v>
      </c>
      <c r="T710" s="63">
        <f t="shared" si="58"/>
        <v>2765.3555391325303</v>
      </c>
      <c r="U710" s="63">
        <f t="shared" si="59"/>
        <v>2549.3262372922081</v>
      </c>
    </row>
    <row r="711" spans="1:21" x14ac:dyDescent="0.25">
      <c r="A711" s="19" t="s">
        <v>2313</v>
      </c>
      <c r="B711" s="19">
        <v>1</v>
      </c>
      <c r="C711" s="19" t="s">
        <v>2528</v>
      </c>
      <c r="D711" s="20" t="s">
        <v>2321</v>
      </c>
      <c r="E711" s="20" t="s">
        <v>2493</v>
      </c>
      <c r="F711" s="21">
        <v>5207907</v>
      </c>
      <c r="G711" s="20" t="s">
        <v>2529</v>
      </c>
      <c r="H711" s="22">
        <v>3336.2723000000001</v>
      </c>
      <c r="I711" s="25">
        <v>0.48699999999999999</v>
      </c>
      <c r="J711" s="22">
        <v>2287465.87</v>
      </c>
      <c r="K711" s="22">
        <v>7713636.1200000001</v>
      </c>
      <c r="L711" s="22">
        <v>10001101.99</v>
      </c>
      <c r="M711" s="21" t="s">
        <v>2531</v>
      </c>
      <c r="N711" s="63">
        <f t="shared" si="56"/>
        <v>2997.6875658500658</v>
      </c>
      <c r="O711" s="63">
        <f t="shared" si="57"/>
        <v>2312.0523225876977</v>
      </c>
      <c r="P711" s="69">
        <v>5203</v>
      </c>
      <c r="Q711" s="69" t="s">
        <v>15380</v>
      </c>
      <c r="R711" s="70">
        <v>39600</v>
      </c>
      <c r="S711" s="71">
        <f t="shared" si="55"/>
        <v>1.7497156684999999</v>
      </c>
      <c r="T711" s="63">
        <f t="shared" si="58"/>
        <v>5245.100903235485</v>
      </c>
      <c r="U711" s="63">
        <f t="shared" si="59"/>
        <v>4045.4341752235109</v>
      </c>
    </row>
    <row r="712" spans="1:21" x14ac:dyDescent="0.25">
      <c r="A712" s="19" t="s">
        <v>2313</v>
      </c>
      <c r="B712" s="19">
        <v>1</v>
      </c>
      <c r="C712" s="19" t="s">
        <v>2532</v>
      </c>
      <c r="D712" s="20" t="s">
        <v>2321</v>
      </c>
      <c r="E712" s="20" t="s">
        <v>2493</v>
      </c>
      <c r="F712" s="21">
        <v>5207907</v>
      </c>
      <c r="G712" s="20" t="s">
        <v>2533</v>
      </c>
      <c r="H712" s="22">
        <v>2509.4404</v>
      </c>
      <c r="I712" s="25">
        <v>0.45800000000000002</v>
      </c>
      <c r="J712" s="22">
        <v>1615829.88</v>
      </c>
      <c r="K712" s="22">
        <v>4793472.2699999996</v>
      </c>
      <c r="L712" s="22">
        <v>6409302.1499999994</v>
      </c>
      <c r="M712" s="21" t="s">
        <v>2534</v>
      </c>
      <c r="N712" s="63">
        <f t="shared" si="56"/>
        <v>2554.0762593923328</v>
      </c>
      <c r="O712" s="63">
        <f t="shared" si="57"/>
        <v>1910.1757786317617</v>
      </c>
      <c r="P712" s="69">
        <v>5203</v>
      </c>
      <c r="Q712" s="69" t="s">
        <v>15380</v>
      </c>
      <c r="R712" s="70">
        <v>39417</v>
      </c>
      <c r="S712" s="71">
        <f t="shared" si="55"/>
        <v>1.810401302</v>
      </c>
      <c r="T712" s="63">
        <f t="shared" si="58"/>
        <v>4623.9029854111686</v>
      </c>
      <c r="U712" s="63">
        <f t="shared" si="59"/>
        <v>3458.1847166838052</v>
      </c>
    </row>
    <row r="713" spans="1:21" x14ac:dyDescent="0.25">
      <c r="A713" s="19" t="s">
        <v>2313</v>
      </c>
      <c r="B713" s="19">
        <v>1</v>
      </c>
      <c r="C713" s="19" t="s">
        <v>2535</v>
      </c>
      <c r="D713" s="20" t="s">
        <v>2321</v>
      </c>
      <c r="E713" s="20" t="s">
        <v>2493</v>
      </c>
      <c r="F713" s="21">
        <v>5207907</v>
      </c>
      <c r="G713" s="20" t="s">
        <v>2536</v>
      </c>
      <c r="H713" s="22">
        <v>1800</v>
      </c>
      <c r="I713" s="25">
        <v>0.56799999999999995</v>
      </c>
      <c r="J713" s="22">
        <v>137462.82</v>
      </c>
      <c r="K713" s="22">
        <v>414000</v>
      </c>
      <c r="L713" s="22">
        <v>551462.82000000007</v>
      </c>
      <c r="M713" s="21" t="s">
        <v>2537</v>
      </c>
      <c r="N713" s="63">
        <f t="shared" si="56"/>
        <v>306.36823333333336</v>
      </c>
      <c r="O713" s="63">
        <f t="shared" si="57"/>
        <v>230</v>
      </c>
      <c r="P713" s="69">
        <v>5203</v>
      </c>
      <c r="Q713" s="69" t="s">
        <v>15380</v>
      </c>
      <c r="R713" s="70">
        <v>36281</v>
      </c>
      <c r="S713" s="71">
        <f t="shared" si="55"/>
        <v>3.2506507318405471</v>
      </c>
      <c r="T713" s="63">
        <f t="shared" si="58"/>
        <v>995.89612189769559</v>
      </c>
      <c r="U713" s="63">
        <f t="shared" si="59"/>
        <v>747.64966832332584</v>
      </c>
    </row>
    <row r="714" spans="1:21" x14ac:dyDescent="0.25">
      <c r="A714" s="19" t="s">
        <v>2313</v>
      </c>
      <c r="B714" s="19">
        <v>1</v>
      </c>
      <c r="C714" s="19" t="s">
        <v>2538</v>
      </c>
      <c r="D714" s="20" t="s">
        <v>2321</v>
      </c>
      <c r="E714" s="20" t="s">
        <v>2493</v>
      </c>
      <c r="F714" s="21">
        <v>5207907</v>
      </c>
      <c r="G714" s="20" t="s">
        <v>2539</v>
      </c>
      <c r="H714" s="22">
        <v>435.04</v>
      </c>
      <c r="I714" s="25">
        <v>0.42699999999999999</v>
      </c>
      <c r="J714" s="22">
        <v>155320.92000000001</v>
      </c>
      <c r="K714" s="22">
        <v>921963.57</v>
      </c>
      <c r="L714" s="22">
        <v>1077284.49</v>
      </c>
      <c r="M714" s="21" t="s">
        <v>545</v>
      </c>
      <c r="N714" s="63">
        <f t="shared" si="56"/>
        <v>2476.2883642883412</v>
      </c>
      <c r="O714" s="63">
        <f t="shared" si="57"/>
        <v>2119.261608127988</v>
      </c>
      <c r="P714" s="69">
        <v>5203</v>
      </c>
      <c r="Q714" s="69" t="s">
        <v>15380</v>
      </c>
      <c r="R714" s="70">
        <v>39114</v>
      </c>
      <c r="S714" s="71">
        <f t="shared" si="55"/>
        <v>1.8665619947000001</v>
      </c>
      <c r="T714" s="63">
        <f t="shared" si="58"/>
        <v>4622.1457486984464</v>
      </c>
      <c r="U714" s="63">
        <f t="shared" si="59"/>
        <v>3955.733174558507</v>
      </c>
    </row>
    <row r="715" spans="1:21" x14ac:dyDescent="0.25">
      <c r="A715" s="19" t="s">
        <v>2313</v>
      </c>
      <c r="B715" s="19">
        <v>1</v>
      </c>
      <c r="C715" s="19" t="s">
        <v>2541</v>
      </c>
      <c r="D715" s="20" t="s">
        <v>2321</v>
      </c>
      <c r="E715" s="20" t="s">
        <v>2493</v>
      </c>
      <c r="F715" s="21">
        <v>5207907</v>
      </c>
      <c r="G715" s="20" t="s">
        <v>2542</v>
      </c>
      <c r="H715" s="22">
        <v>2106.8939</v>
      </c>
      <c r="I715" s="25">
        <v>0.60699999999999998</v>
      </c>
      <c r="J715" s="22">
        <v>1597437.5</v>
      </c>
      <c r="K715" s="22">
        <v>7718479.3899999997</v>
      </c>
      <c r="L715" s="22">
        <v>9315916.8900000006</v>
      </c>
      <c r="M715" s="21" t="s">
        <v>2543</v>
      </c>
      <c r="N715" s="63">
        <f t="shared" si="56"/>
        <v>4421.6355128276755</v>
      </c>
      <c r="O715" s="63">
        <f t="shared" si="57"/>
        <v>3663.4400004670379</v>
      </c>
      <c r="P715" s="69">
        <v>5203</v>
      </c>
      <c r="Q715" s="69" t="s">
        <v>15380</v>
      </c>
      <c r="R715" s="70">
        <v>41579</v>
      </c>
      <c r="S715" s="71">
        <f t="shared" si="55"/>
        <v>1.3056331948</v>
      </c>
      <c r="T715" s="63">
        <f t="shared" si="58"/>
        <v>5773.0341008543337</v>
      </c>
      <c r="U715" s="63">
        <f t="shared" si="59"/>
        <v>4783.1088717678922</v>
      </c>
    </row>
    <row r="716" spans="1:21" x14ac:dyDescent="0.25">
      <c r="A716" s="19" t="s">
        <v>2313</v>
      </c>
      <c r="B716" s="19">
        <v>1</v>
      </c>
      <c r="C716" s="19" t="s">
        <v>2544</v>
      </c>
      <c r="D716" s="20" t="s">
        <v>2321</v>
      </c>
      <c r="E716" s="20" t="s">
        <v>2493</v>
      </c>
      <c r="F716" s="21">
        <v>5207907</v>
      </c>
      <c r="G716" s="20" t="s">
        <v>2545</v>
      </c>
      <c r="H716" s="22">
        <v>2568.7098999999998</v>
      </c>
      <c r="I716" s="25">
        <v>0.56599999999999995</v>
      </c>
      <c r="J716" s="22">
        <v>1659392.67</v>
      </c>
      <c r="K716" s="22">
        <v>4144767.55</v>
      </c>
      <c r="L716" s="22">
        <v>5804160.2199999997</v>
      </c>
      <c r="M716" s="21" t="s">
        <v>597</v>
      </c>
      <c r="N716" s="63">
        <f t="shared" si="56"/>
        <v>2259.5623663069155</v>
      </c>
      <c r="O716" s="63">
        <f t="shared" si="57"/>
        <v>1613.5600014622125</v>
      </c>
      <c r="P716" s="69">
        <v>5203</v>
      </c>
      <c r="Q716" s="69" t="s">
        <v>15380</v>
      </c>
      <c r="R716" s="70">
        <v>38838</v>
      </c>
      <c r="S716" s="71">
        <f t="shared" si="55"/>
        <v>1.9017241305999999</v>
      </c>
      <c r="T716" s="63">
        <f t="shared" si="58"/>
        <v>4297.0642766014971</v>
      </c>
      <c r="U716" s="63">
        <f t="shared" si="59"/>
        <v>3068.5459909516608</v>
      </c>
    </row>
    <row r="717" spans="1:21" x14ac:dyDescent="0.25">
      <c r="A717" s="19" t="s">
        <v>2313</v>
      </c>
      <c r="B717" s="19">
        <v>1</v>
      </c>
      <c r="C717" s="19" t="s">
        <v>2546</v>
      </c>
      <c r="D717" s="20" t="s">
        <v>2321</v>
      </c>
      <c r="E717" s="20" t="s">
        <v>2493</v>
      </c>
      <c r="F717" s="21">
        <v>5207907</v>
      </c>
      <c r="G717" s="20" t="s">
        <v>2547</v>
      </c>
      <c r="H717" s="22">
        <v>3993.7572</v>
      </c>
      <c r="I717" s="25">
        <v>0.47699999999999998</v>
      </c>
      <c r="J717" s="22">
        <v>2485981.27</v>
      </c>
      <c r="K717" s="22">
        <v>7843656.2999999998</v>
      </c>
      <c r="L717" s="22">
        <v>10329637.57</v>
      </c>
      <c r="M717" s="21" t="s">
        <v>2534</v>
      </c>
      <c r="N717" s="63">
        <f t="shared" si="56"/>
        <v>2586.4460588640691</v>
      </c>
      <c r="O717" s="63">
        <f t="shared" si="57"/>
        <v>1963.9792574270664</v>
      </c>
      <c r="P717" s="69">
        <v>5203</v>
      </c>
      <c r="Q717" s="69" t="s">
        <v>15380</v>
      </c>
      <c r="R717" s="70">
        <v>39417</v>
      </c>
      <c r="S717" s="71">
        <f t="shared" si="55"/>
        <v>1.810401302</v>
      </c>
      <c r="T717" s="63">
        <f t="shared" si="58"/>
        <v>4682.5053125202794</v>
      </c>
      <c r="U717" s="63">
        <f t="shared" si="59"/>
        <v>3555.5906047469543</v>
      </c>
    </row>
    <row r="718" spans="1:21" x14ac:dyDescent="0.25">
      <c r="A718" s="19" t="s">
        <v>2313</v>
      </c>
      <c r="B718" s="19">
        <v>1</v>
      </c>
      <c r="C718" s="19" t="s">
        <v>2549</v>
      </c>
      <c r="D718" s="20" t="s">
        <v>2321</v>
      </c>
      <c r="E718" s="20" t="s">
        <v>2493</v>
      </c>
      <c r="F718" s="21">
        <v>5207907</v>
      </c>
      <c r="G718" s="20" t="s">
        <v>2550</v>
      </c>
      <c r="H718" s="22">
        <v>6080.1765999999998</v>
      </c>
      <c r="I718" s="25">
        <v>0.4214</v>
      </c>
      <c r="J718" s="22">
        <v>2496399.39</v>
      </c>
      <c r="K718" s="22">
        <v>12670865.810000001</v>
      </c>
      <c r="L718" s="22">
        <v>15167265.200000001</v>
      </c>
      <c r="M718" s="21" t="s">
        <v>545</v>
      </c>
      <c r="N718" s="63">
        <f t="shared" si="56"/>
        <v>2494.5435301994357</v>
      </c>
      <c r="O718" s="63">
        <f t="shared" si="57"/>
        <v>2083.963450995815</v>
      </c>
      <c r="P718" s="69">
        <v>5203</v>
      </c>
      <c r="Q718" s="69" t="s">
        <v>15380</v>
      </c>
      <c r="R718" s="70">
        <v>39114</v>
      </c>
      <c r="S718" s="71">
        <f t="shared" si="55"/>
        <v>1.8665619947000001</v>
      </c>
      <c r="T718" s="63">
        <f t="shared" si="58"/>
        <v>4656.2201475950387</v>
      </c>
      <c r="U718" s="63">
        <f t="shared" si="59"/>
        <v>3889.8469759726445</v>
      </c>
    </row>
    <row r="719" spans="1:21" x14ac:dyDescent="0.25">
      <c r="A719" s="19" t="s">
        <v>2313</v>
      </c>
      <c r="B719" s="19">
        <v>1</v>
      </c>
      <c r="C719" s="19" t="s">
        <v>2551</v>
      </c>
      <c r="D719" s="20" t="s">
        <v>2321</v>
      </c>
      <c r="E719" s="20" t="s">
        <v>2493</v>
      </c>
      <c r="F719" s="21">
        <v>5207907</v>
      </c>
      <c r="G719" s="20" t="s">
        <v>2552</v>
      </c>
      <c r="H719" s="22">
        <v>2042.78</v>
      </c>
      <c r="I719" s="25">
        <v>0.48299999999999998</v>
      </c>
      <c r="J719" s="22">
        <v>698249.1</v>
      </c>
      <c r="K719" s="22">
        <v>1845348.56</v>
      </c>
      <c r="L719" s="22">
        <v>2543597.66</v>
      </c>
      <c r="M719" s="21" t="s">
        <v>2553</v>
      </c>
      <c r="N719" s="63">
        <f t="shared" si="56"/>
        <v>1245.1647558719001</v>
      </c>
      <c r="O719" s="63">
        <f t="shared" si="57"/>
        <v>903.35158950058258</v>
      </c>
      <c r="P719" s="69">
        <v>5203</v>
      </c>
      <c r="Q719" s="69" t="s">
        <v>15380</v>
      </c>
      <c r="R719" s="70">
        <v>38443</v>
      </c>
      <c r="S719" s="71">
        <f t="shared" si="55"/>
        <v>2.0095385192999999</v>
      </c>
      <c r="T719" s="63">
        <f t="shared" si="58"/>
        <v>2502.2065397993638</v>
      </c>
      <c r="U719" s="63">
        <f t="shared" si="59"/>
        <v>1815.3198155723021</v>
      </c>
    </row>
    <row r="720" spans="1:21" x14ac:dyDescent="0.25">
      <c r="A720" s="19" t="s">
        <v>2313</v>
      </c>
      <c r="B720" s="19">
        <v>1</v>
      </c>
      <c r="C720" s="19" t="s">
        <v>2554</v>
      </c>
      <c r="D720" s="20" t="s">
        <v>2321</v>
      </c>
      <c r="E720" s="20" t="s">
        <v>2493</v>
      </c>
      <c r="F720" s="21">
        <v>5207907</v>
      </c>
      <c r="G720" s="20" t="s">
        <v>2555</v>
      </c>
      <c r="H720" s="22">
        <v>3004.3416000000002</v>
      </c>
      <c r="I720" s="25">
        <v>0.49099999999999999</v>
      </c>
      <c r="J720" s="22">
        <v>1693710.87</v>
      </c>
      <c r="K720" s="22">
        <v>5993453.6799999997</v>
      </c>
      <c r="L720" s="22">
        <v>7687164.5499999998</v>
      </c>
      <c r="M720" s="21" t="s">
        <v>2534</v>
      </c>
      <c r="N720" s="63">
        <f t="shared" si="56"/>
        <v>2558.6852540336954</v>
      </c>
      <c r="O720" s="63">
        <f t="shared" si="57"/>
        <v>1994.9308294369719</v>
      </c>
      <c r="P720" s="69">
        <v>5203</v>
      </c>
      <c r="Q720" s="69" t="s">
        <v>15380</v>
      </c>
      <c r="R720" s="70">
        <v>39417</v>
      </c>
      <c r="S720" s="71">
        <f t="shared" si="55"/>
        <v>1.810401302</v>
      </c>
      <c r="T720" s="63">
        <f t="shared" si="58"/>
        <v>4632.2471153108027</v>
      </c>
      <c r="U720" s="63">
        <f t="shared" si="59"/>
        <v>3611.6253710126339</v>
      </c>
    </row>
    <row r="721" spans="1:21" x14ac:dyDescent="0.25">
      <c r="A721" s="19" t="s">
        <v>2313</v>
      </c>
      <c r="B721" s="19">
        <v>1</v>
      </c>
      <c r="C721" s="19" t="s">
        <v>2557</v>
      </c>
      <c r="D721" s="20" t="s">
        <v>2321</v>
      </c>
      <c r="E721" s="20" t="s">
        <v>2493</v>
      </c>
      <c r="F721" s="21">
        <v>5207907</v>
      </c>
      <c r="G721" s="20" t="s">
        <v>2558</v>
      </c>
      <c r="H721" s="22">
        <v>1800.296</v>
      </c>
      <c r="I721" s="25">
        <v>0.56799999999999995</v>
      </c>
      <c r="J721" s="22">
        <v>114159.4</v>
      </c>
      <c r="K721" s="22">
        <v>414068.08</v>
      </c>
      <c r="L721" s="22">
        <v>528227.48</v>
      </c>
      <c r="M721" s="21" t="s">
        <v>644</v>
      </c>
      <c r="N721" s="63">
        <f t="shared" si="56"/>
        <v>293.4114612263761</v>
      </c>
      <c r="O721" s="63">
        <f t="shared" si="57"/>
        <v>230</v>
      </c>
      <c r="P721" s="69">
        <v>5203</v>
      </c>
      <c r="Q721" s="69" t="s">
        <v>15380</v>
      </c>
      <c r="R721" s="70">
        <v>36373</v>
      </c>
      <c r="S721" s="71">
        <f t="shared" si="55"/>
        <v>3.2094538514069586</v>
      </c>
      <c r="T721" s="63">
        <f t="shared" si="58"/>
        <v>941.69054427993626</v>
      </c>
      <c r="U721" s="63">
        <f t="shared" si="59"/>
        <v>738.17438582360046</v>
      </c>
    </row>
    <row r="722" spans="1:21" x14ac:dyDescent="0.25">
      <c r="A722" s="19" t="s">
        <v>2313</v>
      </c>
      <c r="B722" s="19">
        <v>1</v>
      </c>
      <c r="C722" s="19" t="s">
        <v>2559</v>
      </c>
      <c r="D722" s="20" t="s">
        <v>2321</v>
      </c>
      <c r="E722" s="20" t="s">
        <v>2493</v>
      </c>
      <c r="F722" s="21">
        <v>5207907</v>
      </c>
      <c r="G722" s="20" t="s">
        <v>2560</v>
      </c>
      <c r="H722" s="22">
        <v>2297.3811000000001</v>
      </c>
      <c r="I722" s="25">
        <v>0.57399999999999995</v>
      </c>
      <c r="J722" s="22">
        <v>268385.15999999997</v>
      </c>
      <c r="K722" s="22">
        <v>495750.37</v>
      </c>
      <c r="L722" s="22">
        <v>764135.53</v>
      </c>
      <c r="M722" s="21" t="s">
        <v>2507</v>
      </c>
      <c r="N722" s="63">
        <f t="shared" si="56"/>
        <v>332.61156801542415</v>
      </c>
      <c r="O722" s="63">
        <f t="shared" si="57"/>
        <v>215.78934814080259</v>
      </c>
      <c r="P722" s="69">
        <v>5203</v>
      </c>
      <c r="Q722" s="69" t="s">
        <v>15380</v>
      </c>
      <c r="R722" s="70">
        <v>36465</v>
      </c>
      <c r="S722" s="71">
        <f t="shared" si="55"/>
        <v>3.1436260895316916</v>
      </c>
      <c r="T722" s="63">
        <f t="shared" si="58"/>
        <v>1045.6064028933322</v>
      </c>
      <c r="U722" s="63">
        <f t="shared" si="59"/>
        <v>678.36102465846409</v>
      </c>
    </row>
    <row r="723" spans="1:21" x14ac:dyDescent="0.25">
      <c r="A723" s="19" t="s">
        <v>2313</v>
      </c>
      <c r="B723" s="19">
        <v>1</v>
      </c>
      <c r="C723" s="19" t="s">
        <v>2561</v>
      </c>
      <c r="D723" s="20" t="s">
        <v>2315</v>
      </c>
      <c r="E723" s="20" t="s">
        <v>2562</v>
      </c>
      <c r="F723" s="21">
        <v>5208004</v>
      </c>
      <c r="G723" s="20" t="s">
        <v>2563</v>
      </c>
      <c r="H723" s="22">
        <v>2580.0322999999999</v>
      </c>
      <c r="I723" s="25">
        <v>0.32100000000000001</v>
      </c>
      <c r="J723" s="22">
        <v>2478053.23</v>
      </c>
      <c r="K723" s="22">
        <v>6954128.0199999996</v>
      </c>
      <c r="L723" s="22">
        <v>9432181.25</v>
      </c>
      <c r="M723" s="21" t="s">
        <v>2564</v>
      </c>
      <c r="N723" s="63">
        <f t="shared" si="56"/>
        <v>3655.838436596317</v>
      </c>
      <c r="O723" s="63">
        <f t="shared" si="57"/>
        <v>2695.3647130696772</v>
      </c>
      <c r="P723" s="69">
        <v>5204</v>
      </c>
      <c r="Q723" s="69" t="s">
        <v>15311</v>
      </c>
      <c r="R723" s="70">
        <v>40634</v>
      </c>
      <c r="S723" s="71">
        <f t="shared" si="55"/>
        <v>1.5020216581000001</v>
      </c>
      <c r="T723" s="63">
        <f t="shared" si="58"/>
        <v>5491.1485102821125</v>
      </c>
      <c r="U723" s="63">
        <f t="shared" si="59"/>
        <v>4048.4961755091476</v>
      </c>
    </row>
    <row r="724" spans="1:21" x14ac:dyDescent="0.25">
      <c r="A724" s="19" t="s">
        <v>2313</v>
      </c>
      <c r="B724" s="19">
        <v>1</v>
      </c>
      <c r="C724" s="19" t="s">
        <v>2565</v>
      </c>
      <c r="D724" s="20" t="s">
        <v>2315</v>
      </c>
      <c r="E724" s="20" t="s">
        <v>2562</v>
      </c>
      <c r="F724" s="21">
        <v>5208004</v>
      </c>
      <c r="G724" s="20" t="s">
        <v>2566</v>
      </c>
      <c r="H724" s="22">
        <v>5557.77</v>
      </c>
      <c r="I724" s="25">
        <v>0.45800000000000002</v>
      </c>
      <c r="J724" s="22">
        <v>441478.5</v>
      </c>
      <c r="K724" s="22">
        <v>2220885.69</v>
      </c>
      <c r="L724" s="22">
        <v>2662364.19</v>
      </c>
      <c r="M724" s="21" t="s">
        <v>2567</v>
      </c>
      <c r="N724" s="63">
        <f t="shared" si="56"/>
        <v>479.03461100405372</v>
      </c>
      <c r="O724" s="63">
        <f t="shared" si="57"/>
        <v>399.60014358276788</v>
      </c>
      <c r="P724" s="69">
        <v>5204</v>
      </c>
      <c r="Q724" s="69" t="s">
        <v>15311</v>
      </c>
      <c r="R724" s="70">
        <v>38777</v>
      </c>
      <c r="S724" s="71">
        <f t="shared" si="55"/>
        <v>1.9120054028</v>
      </c>
      <c r="T724" s="63">
        <f t="shared" si="58"/>
        <v>915.91676436794705</v>
      </c>
      <c r="U724" s="63">
        <f t="shared" si="59"/>
        <v>764.03763348990799</v>
      </c>
    </row>
    <row r="725" spans="1:21" x14ac:dyDescent="0.25">
      <c r="A725" s="19" t="s">
        <v>2313</v>
      </c>
      <c r="B725" s="19">
        <v>1</v>
      </c>
      <c r="C725" s="19" t="s">
        <v>2568</v>
      </c>
      <c r="D725" s="20" t="s">
        <v>2315</v>
      </c>
      <c r="E725" s="20" t="s">
        <v>2562</v>
      </c>
      <c r="F725" s="21">
        <v>5208004</v>
      </c>
      <c r="G725" s="20" t="s">
        <v>2569</v>
      </c>
      <c r="H725" s="22">
        <v>2219.3557000000001</v>
      </c>
      <c r="I725" s="25">
        <v>0.42899999999999999</v>
      </c>
      <c r="J725" s="22">
        <v>1016398.33</v>
      </c>
      <c r="K725" s="22">
        <v>5495679.5499999998</v>
      </c>
      <c r="L725" s="22">
        <v>6512077.8799999999</v>
      </c>
      <c r="M725" s="21" t="s">
        <v>2570</v>
      </c>
      <c r="N725" s="63">
        <f t="shared" si="56"/>
        <v>2934.2199990745062</v>
      </c>
      <c r="O725" s="63">
        <f t="shared" si="57"/>
        <v>2476.2499990425149</v>
      </c>
      <c r="P725" s="69">
        <v>5204</v>
      </c>
      <c r="Q725" s="69" t="s">
        <v>15311</v>
      </c>
      <c r="R725" s="70">
        <v>39234</v>
      </c>
      <c r="S725" s="71">
        <f t="shared" si="55"/>
        <v>1.8415782593000001</v>
      </c>
      <c r="T725" s="63">
        <f t="shared" si="58"/>
        <v>5403.5957582988767</v>
      </c>
      <c r="U725" s="63">
        <f t="shared" si="59"/>
        <v>4560.2081628283413</v>
      </c>
    </row>
    <row r="726" spans="1:21" x14ac:dyDescent="0.25">
      <c r="A726" s="19" t="s">
        <v>2313</v>
      </c>
      <c r="B726" s="19">
        <v>1</v>
      </c>
      <c r="C726" s="19" t="s">
        <v>2571</v>
      </c>
      <c r="D726" s="20" t="s">
        <v>2315</v>
      </c>
      <c r="E726" s="20" t="s">
        <v>2562</v>
      </c>
      <c r="F726" s="21">
        <v>5208004</v>
      </c>
      <c r="G726" s="20" t="s">
        <v>2572</v>
      </c>
      <c r="H726" s="22">
        <v>5959.0664999999999</v>
      </c>
      <c r="I726" s="25">
        <v>0.39100000000000001</v>
      </c>
      <c r="J726" s="22">
        <v>2305095.8199999998</v>
      </c>
      <c r="K726" s="22">
        <v>13772525</v>
      </c>
      <c r="L726" s="22">
        <v>16077620.82</v>
      </c>
      <c r="M726" s="21" t="s">
        <v>2574</v>
      </c>
      <c r="N726" s="63">
        <f t="shared" si="56"/>
        <v>2698.0099685076516</v>
      </c>
      <c r="O726" s="63">
        <f t="shared" si="57"/>
        <v>2311.1883379720634</v>
      </c>
      <c r="P726" s="69">
        <v>5204</v>
      </c>
      <c r="Q726" s="69" t="s">
        <v>15311</v>
      </c>
      <c r="R726" s="70">
        <v>39387</v>
      </c>
      <c r="S726" s="71">
        <f t="shared" si="55"/>
        <v>1.8145652249999999</v>
      </c>
      <c r="T726" s="63">
        <f t="shared" si="58"/>
        <v>4895.7150655573296</v>
      </c>
      <c r="U726" s="63">
        <f t="shared" si="59"/>
        <v>4193.801986509653</v>
      </c>
    </row>
    <row r="727" spans="1:21" x14ac:dyDescent="0.25">
      <c r="A727" s="19" t="s">
        <v>2313</v>
      </c>
      <c r="B727" s="19">
        <v>1</v>
      </c>
      <c r="C727" s="19" t="s">
        <v>2575</v>
      </c>
      <c r="D727" s="20" t="s">
        <v>2315</v>
      </c>
      <c r="E727" s="20" t="s">
        <v>2562</v>
      </c>
      <c r="F727" s="21">
        <v>5208004</v>
      </c>
      <c r="G727" s="20" t="s">
        <v>2576</v>
      </c>
      <c r="H727" s="22">
        <v>2861.3851</v>
      </c>
      <c r="I727" s="25">
        <v>0.379</v>
      </c>
      <c r="J727" s="22">
        <v>1109429.07</v>
      </c>
      <c r="K727" s="22">
        <v>6969129</v>
      </c>
      <c r="L727" s="22">
        <v>8078558.0700000003</v>
      </c>
      <c r="M727" s="21" t="s">
        <v>2574</v>
      </c>
      <c r="N727" s="63">
        <f t="shared" si="56"/>
        <v>2823.3033260709999</v>
      </c>
      <c r="O727" s="63">
        <f t="shared" si="57"/>
        <v>2435.5788390734265</v>
      </c>
      <c r="P727" s="69">
        <v>5204</v>
      </c>
      <c r="Q727" s="69" t="s">
        <v>15311</v>
      </c>
      <c r="R727" s="70">
        <v>39387</v>
      </c>
      <c r="S727" s="71">
        <f t="shared" si="55"/>
        <v>1.8145652249999999</v>
      </c>
      <c r="T727" s="63">
        <f t="shared" si="58"/>
        <v>5123.0680351152723</v>
      </c>
      <c r="U727" s="63">
        <f t="shared" si="59"/>
        <v>4419.5166641285105</v>
      </c>
    </row>
    <row r="728" spans="1:21" x14ac:dyDescent="0.25">
      <c r="A728" s="19" t="s">
        <v>2313</v>
      </c>
      <c r="B728" s="19">
        <v>1</v>
      </c>
      <c r="C728" s="19" t="s">
        <v>2577</v>
      </c>
      <c r="D728" s="20" t="s">
        <v>2315</v>
      </c>
      <c r="E728" s="20" t="s">
        <v>2562</v>
      </c>
      <c r="F728" s="21">
        <v>5208004</v>
      </c>
      <c r="G728" s="20" t="s">
        <v>2578</v>
      </c>
      <c r="H728" s="22">
        <v>3596.29</v>
      </c>
      <c r="I728" s="25">
        <v>0.39900000000000002</v>
      </c>
      <c r="J728" s="22">
        <v>1328441.51</v>
      </c>
      <c r="K728" s="22">
        <v>8046519.0599999996</v>
      </c>
      <c r="L728" s="22">
        <v>9374960.5700000003</v>
      </c>
      <c r="M728" s="21" t="s">
        <v>2580</v>
      </c>
      <c r="N728" s="63">
        <f t="shared" si="56"/>
        <v>2606.8422096104596</v>
      </c>
      <c r="O728" s="63">
        <f t="shared" si="57"/>
        <v>2237.4499998609676</v>
      </c>
      <c r="P728" s="69">
        <v>5204</v>
      </c>
      <c r="Q728" s="69" t="s">
        <v>15311</v>
      </c>
      <c r="R728" s="70">
        <v>39569</v>
      </c>
      <c r="S728" s="71">
        <f t="shared" si="55"/>
        <v>1.7595140762000001</v>
      </c>
      <c r="T728" s="63">
        <f t="shared" si="58"/>
        <v>4586.7755622419145</v>
      </c>
      <c r="U728" s="63">
        <f t="shared" si="59"/>
        <v>3936.8247695490609</v>
      </c>
    </row>
    <row r="729" spans="1:21" x14ac:dyDescent="0.25">
      <c r="A729" s="19" t="s">
        <v>2313</v>
      </c>
      <c r="B729" s="19">
        <v>1</v>
      </c>
      <c r="C729" s="19" t="s">
        <v>2581</v>
      </c>
      <c r="D729" s="20" t="s">
        <v>2315</v>
      </c>
      <c r="E729" s="20" t="s">
        <v>2562</v>
      </c>
      <c r="F729" s="21">
        <v>5208004</v>
      </c>
      <c r="G729" s="20" t="s">
        <v>2080</v>
      </c>
      <c r="H729" s="22">
        <v>1080.5248999999999</v>
      </c>
      <c r="I729" s="25">
        <v>0.50600000000000001</v>
      </c>
      <c r="J729" s="22">
        <v>48490.59</v>
      </c>
      <c r="K729" s="22">
        <v>198052.79</v>
      </c>
      <c r="L729" s="22">
        <v>246543.38</v>
      </c>
      <c r="M729" s="21" t="s">
        <v>2582</v>
      </c>
      <c r="N729" s="63">
        <f t="shared" si="56"/>
        <v>228.17001255593465</v>
      </c>
      <c r="O729" s="63">
        <f t="shared" si="57"/>
        <v>183.29312910789935</v>
      </c>
      <c r="P729" s="69">
        <v>5204</v>
      </c>
      <c r="Q729" s="69" t="s">
        <v>15311</v>
      </c>
      <c r="R729" s="70">
        <v>36069</v>
      </c>
      <c r="S729" s="71">
        <f t="shared" si="55"/>
        <v>3.3608856562199168</v>
      </c>
      <c r="T729" s="63">
        <f t="shared" si="58"/>
        <v>766.85332237875912</v>
      </c>
      <c r="U729" s="63">
        <f t="shared" si="59"/>
        <v>616.02724850240418</v>
      </c>
    </row>
    <row r="730" spans="1:21" x14ac:dyDescent="0.25">
      <c r="A730" s="19" t="s">
        <v>2313</v>
      </c>
      <c r="B730" s="19">
        <v>1</v>
      </c>
      <c r="C730" s="19" t="s">
        <v>2583</v>
      </c>
      <c r="D730" s="20" t="s">
        <v>2315</v>
      </c>
      <c r="E730" s="20" t="s">
        <v>2562</v>
      </c>
      <c r="F730" s="21">
        <v>5208004</v>
      </c>
      <c r="G730" s="20" t="s">
        <v>2403</v>
      </c>
      <c r="H730" s="22">
        <v>1206.0739000000001</v>
      </c>
      <c r="I730" s="25">
        <v>0.51400000000000001</v>
      </c>
      <c r="J730" s="22">
        <v>2720.74</v>
      </c>
      <c r="K730" s="22">
        <v>254758.99</v>
      </c>
      <c r="L730" s="22">
        <v>257479.72999999998</v>
      </c>
      <c r="M730" s="21" t="s">
        <v>2585</v>
      </c>
      <c r="N730" s="63">
        <f t="shared" si="56"/>
        <v>213.48586516962183</v>
      </c>
      <c r="O730" s="63">
        <f t="shared" si="57"/>
        <v>211.23000008540103</v>
      </c>
      <c r="P730" s="69">
        <v>5204</v>
      </c>
      <c r="Q730" s="69" t="s">
        <v>15311</v>
      </c>
      <c r="R730" s="70">
        <v>36130</v>
      </c>
      <c r="S730" s="71">
        <f t="shared" si="55"/>
        <v>3.3642518101023104</v>
      </c>
      <c r="T730" s="63">
        <f t="shared" si="58"/>
        <v>718.22020832815804</v>
      </c>
      <c r="U730" s="63">
        <f t="shared" si="59"/>
        <v>710.6309101352216</v>
      </c>
    </row>
    <row r="731" spans="1:21" x14ac:dyDescent="0.25">
      <c r="A731" s="19" t="s">
        <v>2313</v>
      </c>
      <c r="B731" s="19">
        <v>1</v>
      </c>
      <c r="C731" s="19" t="s">
        <v>2586</v>
      </c>
      <c r="D731" s="20" t="s">
        <v>2315</v>
      </c>
      <c r="E731" s="20" t="s">
        <v>2562</v>
      </c>
      <c r="F731" s="21">
        <v>5208004</v>
      </c>
      <c r="G731" s="20" t="s">
        <v>584</v>
      </c>
      <c r="H731" s="22">
        <v>4560.8086999999996</v>
      </c>
      <c r="I731" s="25">
        <v>0.438</v>
      </c>
      <c r="J731" s="22">
        <v>1924162.78</v>
      </c>
      <c r="K731" s="22">
        <v>13521201.51</v>
      </c>
      <c r="L731" s="22">
        <v>15445364.289999999</v>
      </c>
      <c r="M731" s="21" t="s">
        <v>2587</v>
      </c>
      <c r="N731" s="63">
        <f t="shared" si="56"/>
        <v>3386.5407005560223</v>
      </c>
      <c r="O731" s="63">
        <f t="shared" si="57"/>
        <v>2964.6499994617184</v>
      </c>
      <c r="P731" s="69">
        <v>5204</v>
      </c>
      <c r="Q731" s="69" t="s">
        <v>15311</v>
      </c>
      <c r="R731" s="70">
        <v>39661</v>
      </c>
      <c r="S731" s="71">
        <f t="shared" si="55"/>
        <v>1.7232522014</v>
      </c>
      <c r="T731" s="63">
        <f t="shared" si="58"/>
        <v>5835.8637173638635</v>
      </c>
      <c r="U731" s="63">
        <f t="shared" si="59"/>
        <v>5108.8396379529149</v>
      </c>
    </row>
    <row r="732" spans="1:21" x14ac:dyDescent="0.25">
      <c r="A732" s="19" t="s">
        <v>2313</v>
      </c>
      <c r="B732" s="19">
        <v>1</v>
      </c>
      <c r="C732" s="19" t="s">
        <v>2588</v>
      </c>
      <c r="D732" s="20" t="s">
        <v>2315</v>
      </c>
      <c r="E732" s="20" t="s">
        <v>2562</v>
      </c>
      <c r="F732" s="21">
        <v>5208004</v>
      </c>
      <c r="G732" s="20" t="s">
        <v>2589</v>
      </c>
      <c r="H732" s="22">
        <v>1556.8484000000001</v>
      </c>
      <c r="I732" s="25">
        <v>0.45400000000000001</v>
      </c>
      <c r="J732" s="22">
        <v>353878.01</v>
      </c>
      <c r="K732" s="22">
        <v>4823163.05</v>
      </c>
      <c r="L732" s="22">
        <v>5177041.0599999996</v>
      </c>
      <c r="M732" s="21" t="s">
        <v>2590</v>
      </c>
      <c r="N732" s="63">
        <f t="shared" si="56"/>
        <v>3325.3340916173979</v>
      </c>
      <c r="O732" s="63">
        <f t="shared" si="57"/>
        <v>3098.0300008658514</v>
      </c>
      <c r="P732" s="69">
        <v>5204</v>
      </c>
      <c r="Q732" s="69" t="s">
        <v>15311</v>
      </c>
      <c r="R732" s="70">
        <v>39753</v>
      </c>
      <c r="S732" s="71">
        <f t="shared" si="55"/>
        <v>1.7076656077000001</v>
      </c>
      <c r="T732" s="63">
        <f t="shared" si="58"/>
        <v>5678.5586623673516</v>
      </c>
      <c r="U732" s="63">
        <f t="shared" si="59"/>
        <v>5290.399284101416</v>
      </c>
    </row>
    <row r="733" spans="1:21" x14ac:dyDescent="0.25">
      <c r="A733" s="19" t="s">
        <v>2313</v>
      </c>
      <c r="B733" s="19">
        <v>1</v>
      </c>
      <c r="C733" s="19" t="s">
        <v>2591</v>
      </c>
      <c r="D733" s="20" t="s">
        <v>2315</v>
      </c>
      <c r="E733" s="20" t="s">
        <v>2562</v>
      </c>
      <c r="F733" s="21">
        <v>5208004</v>
      </c>
      <c r="G733" s="20" t="s">
        <v>2592</v>
      </c>
      <c r="H733" s="22">
        <v>4850.4052000000001</v>
      </c>
      <c r="I733" s="25">
        <v>0.48799999999999999</v>
      </c>
      <c r="J733" s="22">
        <v>6146114.2800000003</v>
      </c>
      <c r="K733" s="22">
        <v>12625798.75</v>
      </c>
      <c r="L733" s="22">
        <v>18771913.030000001</v>
      </c>
      <c r="M733" s="21" t="s">
        <v>2593</v>
      </c>
      <c r="N733" s="63">
        <f t="shared" si="56"/>
        <v>3870.1741928694946</v>
      </c>
      <c r="O733" s="63">
        <f t="shared" si="57"/>
        <v>2603.0399996272477</v>
      </c>
      <c r="P733" s="69">
        <v>5204</v>
      </c>
      <c r="Q733" s="69" t="s">
        <v>15311</v>
      </c>
      <c r="R733" s="70">
        <v>40575</v>
      </c>
      <c r="S733" s="71">
        <f t="shared" si="55"/>
        <v>1.5256908158</v>
      </c>
      <c r="T733" s="63">
        <f t="shared" si="58"/>
        <v>5904.6892216071656</v>
      </c>
      <c r="U733" s="63">
        <f t="shared" si="59"/>
        <v>3971.4342205913272</v>
      </c>
    </row>
    <row r="734" spans="1:21" x14ac:dyDescent="0.25">
      <c r="A734" s="19" t="s">
        <v>2313</v>
      </c>
      <c r="B734" s="19">
        <v>1</v>
      </c>
      <c r="C734" s="19" t="s">
        <v>2594</v>
      </c>
      <c r="D734" s="20" t="s">
        <v>2335</v>
      </c>
      <c r="E734" s="20" t="s">
        <v>2595</v>
      </c>
      <c r="F734" s="21">
        <v>3126208</v>
      </c>
      <c r="G734" s="20" t="s">
        <v>2596</v>
      </c>
      <c r="H734" s="22">
        <v>2143.08</v>
      </c>
      <c r="I734" s="25">
        <v>0.432</v>
      </c>
      <c r="J734" s="22">
        <v>235920.4</v>
      </c>
      <c r="K734" s="22">
        <v>1534316.7</v>
      </c>
      <c r="L734" s="22">
        <v>1770237.0999999999</v>
      </c>
      <c r="M734" s="21" t="s">
        <v>2597</v>
      </c>
      <c r="N734" s="63">
        <f t="shared" si="56"/>
        <v>826.02474009369689</v>
      </c>
      <c r="O734" s="63">
        <f t="shared" si="57"/>
        <v>715.94000223976707</v>
      </c>
      <c r="P734" s="69">
        <v>2901</v>
      </c>
      <c r="Q734" s="69" t="s">
        <v>16003</v>
      </c>
      <c r="R734" s="70">
        <v>38473</v>
      </c>
      <c r="S734" s="71">
        <f t="shared" si="55"/>
        <v>1.9947771682</v>
      </c>
      <c r="T734" s="63">
        <f t="shared" si="58"/>
        <v>1647.7352919072457</v>
      </c>
      <c r="U734" s="63">
        <f t="shared" si="59"/>
        <v>1428.1407702689442</v>
      </c>
    </row>
    <row r="735" spans="1:21" x14ac:dyDescent="0.25">
      <c r="A735" s="19" t="s">
        <v>2313</v>
      </c>
      <c r="B735" s="19">
        <v>1</v>
      </c>
      <c r="C735" s="19" t="s">
        <v>2598</v>
      </c>
      <c r="D735" s="20" t="s">
        <v>2321</v>
      </c>
      <c r="E735" s="20" t="s">
        <v>2599</v>
      </c>
      <c r="F735" s="21">
        <v>5209903</v>
      </c>
      <c r="G735" s="20" t="s">
        <v>2600</v>
      </c>
      <c r="H735" s="22">
        <v>13511.21</v>
      </c>
      <c r="I735" s="25">
        <v>0.51900000000000002</v>
      </c>
      <c r="J735" s="22">
        <v>3510858.23</v>
      </c>
      <c r="K735" s="22">
        <v>10835044.640000001</v>
      </c>
      <c r="L735" s="22">
        <v>14345902.870000001</v>
      </c>
      <c r="M735" s="21" t="s">
        <v>2601</v>
      </c>
      <c r="N735" s="63">
        <f t="shared" si="56"/>
        <v>1061.7778030243037</v>
      </c>
      <c r="O735" s="63">
        <f t="shared" si="57"/>
        <v>801.93000034785939</v>
      </c>
      <c r="P735" s="69">
        <v>5203</v>
      </c>
      <c r="Q735" s="69" t="s">
        <v>15380</v>
      </c>
      <c r="R735" s="70">
        <v>37834</v>
      </c>
      <c r="S735" s="71">
        <f t="shared" si="55"/>
        <v>2.2466622896000001</v>
      </c>
      <c r="T735" s="63">
        <f t="shared" si="58"/>
        <v>2385.4561499890401</v>
      </c>
      <c r="U735" s="63">
        <f t="shared" si="59"/>
        <v>1801.6658906804507</v>
      </c>
    </row>
    <row r="736" spans="1:21" x14ac:dyDescent="0.25">
      <c r="A736" s="19" t="s">
        <v>2313</v>
      </c>
      <c r="B736" s="19">
        <v>1</v>
      </c>
      <c r="C736" s="19" t="s">
        <v>2602</v>
      </c>
      <c r="D736" s="20" t="s">
        <v>2315</v>
      </c>
      <c r="E736" s="20" t="s">
        <v>2603</v>
      </c>
      <c r="F736" s="21">
        <v>5212501</v>
      </c>
      <c r="G736" s="20" t="s">
        <v>906</v>
      </c>
      <c r="H736" s="22">
        <v>2348.8171000000002</v>
      </c>
      <c r="I736" s="25">
        <v>0.49669999999999997</v>
      </c>
      <c r="J736" s="22">
        <v>160730.73000000001</v>
      </c>
      <c r="K736" s="22">
        <v>614051.25</v>
      </c>
      <c r="L736" s="22">
        <v>774781.98</v>
      </c>
      <c r="M736" s="21" t="s">
        <v>2582</v>
      </c>
      <c r="N736" s="63">
        <f t="shared" si="56"/>
        <v>329.86049871656672</v>
      </c>
      <c r="O736" s="63">
        <f t="shared" si="57"/>
        <v>261.42999810415205</v>
      </c>
      <c r="P736" s="69">
        <v>5204</v>
      </c>
      <c r="Q736" s="69" t="s">
        <v>15311</v>
      </c>
      <c r="R736" s="70">
        <v>36069</v>
      </c>
      <c r="S736" s="71">
        <f t="shared" si="55"/>
        <v>3.3608856562199168</v>
      </c>
      <c r="T736" s="63">
        <f t="shared" si="58"/>
        <v>1108.6234186900574</v>
      </c>
      <c r="U736" s="63">
        <f t="shared" si="59"/>
        <v>878.6363307338446</v>
      </c>
    </row>
    <row r="737" spans="1:21" x14ac:dyDescent="0.25">
      <c r="A737" s="19" t="s">
        <v>2313</v>
      </c>
      <c r="B737" s="19">
        <v>1</v>
      </c>
      <c r="C737" s="19" t="s">
        <v>2605</v>
      </c>
      <c r="D737" s="20" t="s">
        <v>2315</v>
      </c>
      <c r="E737" s="20" t="s">
        <v>2603</v>
      </c>
      <c r="F737" s="21">
        <v>5212501</v>
      </c>
      <c r="G737" s="20" t="s">
        <v>2606</v>
      </c>
      <c r="H737" s="22">
        <v>322.99020000000002</v>
      </c>
      <c r="I737" s="25">
        <v>0.59799999999999998</v>
      </c>
      <c r="J737" s="22">
        <v>115136.12</v>
      </c>
      <c r="K737" s="22">
        <v>103366.55</v>
      </c>
      <c r="L737" s="22">
        <v>218502.66999999998</v>
      </c>
      <c r="M737" s="21" t="s">
        <v>2607</v>
      </c>
      <c r="N737" s="63">
        <f t="shared" si="56"/>
        <v>676.49937985734539</v>
      </c>
      <c r="O737" s="63">
        <f t="shared" si="57"/>
        <v>320.02998852596767</v>
      </c>
      <c r="P737" s="69">
        <v>5204</v>
      </c>
      <c r="Q737" s="69" t="s">
        <v>15311</v>
      </c>
      <c r="R737" s="70">
        <v>36069</v>
      </c>
      <c r="S737" s="71">
        <f t="shared" si="55"/>
        <v>3.3608856562199168</v>
      </c>
      <c r="T737" s="63">
        <f t="shared" si="58"/>
        <v>2273.6370622042209</v>
      </c>
      <c r="U737" s="63">
        <f t="shared" si="59"/>
        <v>1075.5841979971492</v>
      </c>
    </row>
    <row r="738" spans="1:21" x14ac:dyDescent="0.25">
      <c r="A738" s="19" t="s">
        <v>2313</v>
      </c>
      <c r="B738" s="19">
        <v>1</v>
      </c>
      <c r="C738" s="19" t="s">
        <v>2608</v>
      </c>
      <c r="D738" s="20" t="s">
        <v>2321</v>
      </c>
      <c r="E738" s="20" t="s">
        <v>2609</v>
      </c>
      <c r="F738" s="21">
        <v>5212709</v>
      </c>
      <c r="G738" s="20" t="s">
        <v>2610</v>
      </c>
      <c r="H738" s="22">
        <v>556.97</v>
      </c>
      <c r="I738" s="25">
        <v>0.45300000000000001</v>
      </c>
      <c r="J738" s="22">
        <v>59183.09</v>
      </c>
      <c r="K738" s="22">
        <v>444816.91</v>
      </c>
      <c r="L738" s="22">
        <v>504000</v>
      </c>
      <c r="M738" s="21" t="s">
        <v>612</v>
      </c>
      <c r="N738" s="63">
        <f t="shared" si="56"/>
        <v>904.89613444171141</v>
      </c>
      <c r="O738" s="63">
        <f t="shared" si="57"/>
        <v>798.6371079232274</v>
      </c>
      <c r="P738" s="69">
        <v>2901</v>
      </c>
      <c r="Q738" s="69" t="s">
        <v>16003</v>
      </c>
      <c r="R738" s="70">
        <v>37865</v>
      </c>
      <c r="S738" s="71">
        <f t="shared" si="55"/>
        <v>2.2406126354999998</v>
      </c>
      <c r="T738" s="63">
        <f t="shared" si="58"/>
        <v>2027.5217126452051</v>
      </c>
      <c r="U738" s="63">
        <f t="shared" si="59"/>
        <v>1789.4363951919604</v>
      </c>
    </row>
    <row r="739" spans="1:21" x14ac:dyDescent="0.25">
      <c r="A739" s="19" t="s">
        <v>2313</v>
      </c>
      <c r="B739" s="19">
        <v>1</v>
      </c>
      <c r="C739" s="19" t="s">
        <v>2612</v>
      </c>
      <c r="D739" s="20" t="s">
        <v>2429</v>
      </c>
      <c r="E739" s="20" t="s">
        <v>2613</v>
      </c>
      <c r="F739" s="21">
        <v>5213509</v>
      </c>
      <c r="G739" s="20" t="s">
        <v>2614</v>
      </c>
      <c r="H739" s="22">
        <v>1290.6668</v>
      </c>
      <c r="I739" s="25">
        <v>0.28499999999999998</v>
      </c>
      <c r="J739" s="22">
        <v>1E-3</v>
      </c>
      <c r="K739" s="22">
        <v>1075564.27</v>
      </c>
      <c r="L739" s="22">
        <v>1075564.2709999999</v>
      </c>
      <c r="M739" s="21" t="s">
        <v>2615</v>
      </c>
      <c r="N739" s="63">
        <f t="shared" si="56"/>
        <v>833.3399999132231</v>
      </c>
      <c r="O739" s="63">
        <f t="shared" si="57"/>
        <v>833.3399991384299</v>
      </c>
      <c r="P739" s="69">
        <v>5203</v>
      </c>
      <c r="Q739" s="69" t="s">
        <v>15380</v>
      </c>
      <c r="R739" s="70">
        <v>40391</v>
      </c>
      <c r="S739" s="71">
        <f t="shared" si="55"/>
        <v>1.5749665603</v>
      </c>
      <c r="T739" s="63">
        <f t="shared" si="58"/>
        <v>1312.4826332237312</v>
      </c>
      <c r="U739" s="63">
        <f t="shared" si="59"/>
        <v>1312.4826320034579</v>
      </c>
    </row>
    <row r="740" spans="1:21" x14ac:dyDescent="0.25">
      <c r="A740" s="19" t="s">
        <v>2313</v>
      </c>
      <c r="B740" s="19">
        <v>1</v>
      </c>
      <c r="C740" s="19" t="s">
        <v>2616</v>
      </c>
      <c r="D740" s="20" t="s">
        <v>2429</v>
      </c>
      <c r="E740" s="20" t="s">
        <v>2613</v>
      </c>
      <c r="F740" s="21">
        <v>5213509</v>
      </c>
      <c r="G740" s="20" t="s">
        <v>2617</v>
      </c>
      <c r="H740" s="22">
        <v>4048.66</v>
      </c>
      <c r="I740" s="25">
        <v>0.27600000000000002</v>
      </c>
      <c r="J740" s="22">
        <v>1E-3</v>
      </c>
      <c r="K740" s="22">
        <v>3225688.88</v>
      </c>
      <c r="L740" s="22">
        <v>3225688.8810000001</v>
      </c>
      <c r="M740" s="21" t="s">
        <v>131</v>
      </c>
      <c r="N740" s="63">
        <f t="shared" si="56"/>
        <v>796.72999980240377</v>
      </c>
      <c r="O740" s="63">
        <f t="shared" si="57"/>
        <v>796.72999955540843</v>
      </c>
      <c r="P740" s="69">
        <v>5203</v>
      </c>
      <c r="Q740" s="69" t="s">
        <v>15380</v>
      </c>
      <c r="R740" s="70">
        <v>40391</v>
      </c>
      <c r="S740" s="71">
        <f t="shared" si="55"/>
        <v>1.5749665603</v>
      </c>
      <c r="T740" s="63">
        <f t="shared" si="58"/>
        <v>1254.8231072766116</v>
      </c>
      <c r="U740" s="63">
        <f t="shared" si="59"/>
        <v>1254.8231068876021</v>
      </c>
    </row>
    <row r="741" spans="1:21" x14ac:dyDescent="0.25">
      <c r="A741" s="19" t="s">
        <v>2313</v>
      </c>
      <c r="B741" s="19">
        <v>1</v>
      </c>
      <c r="C741" s="19" t="s">
        <v>2618</v>
      </c>
      <c r="D741" s="20" t="s">
        <v>2429</v>
      </c>
      <c r="E741" s="20" t="s">
        <v>2613</v>
      </c>
      <c r="F741" s="21">
        <v>5213509</v>
      </c>
      <c r="G741" s="20" t="s">
        <v>2619</v>
      </c>
      <c r="H741" s="22">
        <v>484</v>
      </c>
      <c r="I741" s="25">
        <v>0.17100000000000001</v>
      </c>
      <c r="J741" s="22">
        <v>1E-3</v>
      </c>
      <c r="K741" s="22">
        <v>248417.84</v>
      </c>
      <c r="L741" s="22">
        <v>248417.84099999999</v>
      </c>
      <c r="M741" s="21" t="s">
        <v>2620</v>
      </c>
      <c r="N741" s="63">
        <f t="shared" si="56"/>
        <v>513.2600020661157</v>
      </c>
      <c r="O741" s="63">
        <f t="shared" si="57"/>
        <v>513.26</v>
      </c>
      <c r="P741" s="69">
        <v>5203</v>
      </c>
      <c r="Q741" s="69" t="s">
        <v>15380</v>
      </c>
      <c r="R741" s="70">
        <v>40391</v>
      </c>
      <c r="S741" s="71">
        <f t="shared" si="55"/>
        <v>1.5749665603</v>
      </c>
      <c r="T741" s="63">
        <f t="shared" si="58"/>
        <v>808.36733999364117</v>
      </c>
      <c r="U741" s="63">
        <f t="shared" si="59"/>
        <v>808.36733673957804</v>
      </c>
    </row>
    <row r="742" spans="1:21" x14ac:dyDescent="0.25">
      <c r="A742" s="19" t="s">
        <v>2313</v>
      </c>
      <c r="B742" s="19">
        <v>1</v>
      </c>
      <c r="C742" s="19" t="s">
        <v>2621</v>
      </c>
      <c r="D742" s="20" t="s">
        <v>2429</v>
      </c>
      <c r="E742" s="20" t="s">
        <v>2613</v>
      </c>
      <c r="F742" s="21">
        <v>5213509</v>
      </c>
      <c r="G742" s="20" t="s">
        <v>2622</v>
      </c>
      <c r="H742" s="22">
        <v>7986.6489000000001</v>
      </c>
      <c r="I742" s="25">
        <v>0.52600000000000002</v>
      </c>
      <c r="J742" s="22">
        <v>8705172.3100000005</v>
      </c>
      <c r="K742" s="22">
        <v>21734172.470000003</v>
      </c>
      <c r="L742" s="22">
        <v>30439344.780000005</v>
      </c>
      <c r="M742" s="21" t="s">
        <v>2624</v>
      </c>
      <c r="N742" s="63">
        <f t="shared" si="56"/>
        <v>3811.2786928695468</v>
      </c>
      <c r="O742" s="63">
        <f t="shared" si="57"/>
        <v>2721.3131242065747</v>
      </c>
      <c r="P742" s="69">
        <v>5203</v>
      </c>
      <c r="Q742" s="69" t="s">
        <v>15380</v>
      </c>
      <c r="R742" s="70">
        <v>39661</v>
      </c>
      <c r="S742" s="71">
        <f t="shared" si="55"/>
        <v>1.7232522014</v>
      </c>
      <c r="T742" s="63">
        <f t="shared" si="58"/>
        <v>6567.7943976363613</v>
      </c>
      <c r="U742" s="63">
        <f t="shared" si="59"/>
        <v>4689.5088319876913</v>
      </c>
    </row>
    <row r="743" spans="1:21" x14ac:dyDescent="0.25">
      <c r="A743" s="19" t="s">
        <v>2313</v>
      </c>
      <c r="B743" s="19">
        <v>1</v>
      </c>
      <c r="C743" s="19" t="s">
        <v>2625</v>
      </c>
      <c r="D743" s="20" t="s">
        <v>2429</v>
      </c>
      <c r="E743" s="20" t="s">
        <v>2626</v>
      </c>
      <c r="F743" s="21">
        <v>5214903</v>
      </c>
      <c r="G743" s="20" t="s">
        <v>2627</v>
      </c>
      <c r="H743" s="22">
        <v>1431.8686</v>
      </c>
      <c r="I743" s="25">
        <v>0.63100000000000001</v>
      </c>
      <c r="J743" s="22">
        <v>88522.31</v>
      </c>
      <c r="K743" s="22">
        <v>250663.16</v>
      </c>
      <c r="L743" s="22">
        <v>339185.47</v>
      </c>
      <c r="M743" s="21" t="s">
        <v>2629</v>
      </c>
      <c r="N743" s="63">
        <f t="shared" si="56"/>
        <v>236.88309807198786</v>
      </c>
      <c r="O743" s="63">
        <f t="shared" si="57"/>
        <v>175.0601696272968</v>
      </c>
      <c r="P743" s="69">
        <v>5203</v>
      </c>
      <c r="Q743" s="69" t="s">
        <v>15380</v>
      </c>
      <c r="R743" s="70">
        <v>36220</v>
      </c>
      <c r="S743" s="71">
        <f t="shared" si="55"/>
        <v>3.3159721028684115</v>
      </c>
      <c r="T743" s="63">
        <f t="shared" si="58"/>
        <v>785.49774484775378</v>
      </c>
      <c r="U743" s="63">
        <f t="shared" si="59"/>
        <v>580.49463880752819</v>
      </c>
    </row>
    <row r="744" spans="1:21" x14ac:dyDescent="0.25">
      <c r="A744" s="19" t="s">
        <v>2313</v>
      </c>
      <c r="B744" s="19">
        <v>1</v>
      </c>
      <c r="C744" s="19" t="s">
        <v>2630</v>
      </c>
      <c r="D744" s="20" t="s">
        <v>2315</v>
      </c>
      <c r="E744" s="20" t="s">
        <v>2631</v>
      </c>
      <c r="F744" s="21">
        <v>5215603</v>
      </c>
      <c r="G744" s="20" t="s">
        <v>550</v>
      </c>
      <c r="H744" s="22">
        <v>2195.2534999999998</v>
      </c>
      <c r="I744" s="25">
        <v>0.54600000000000004</v>
      </c>
      <c r="J744" s="22">
        <v>313458.13</v>
      </c>
      <c r="K744" s="22">
        <v>866400.7</v>
      </c>
      <c r="L744" s="22">
        <v>1179858.83</v>
      </c>
      <c r="M744" s="21" t="s">
        <v>2231</v>
      </c>
      <c r="N744" s="63">
        <f t="shared" si="56"/>
        <v>537.45903605210071</v>
      </c>
      <c r="O744" s="63">
        <f t="shared" si="57"/>
        <v>394.67000052613514</v>
      </c>
      <c r="P744" s="69">
        <v>5204</v>
      </c>
      <c r="Q744" s="69" t="s">
        <v>15311</v>
      </c>
      <c r="R744" s="70">
        <v>36008</v>
      </c>
      <c r="S744" s="71">
        <f t="shared" si="55"/>
        <v>3.3337158946022489</v>
      </c>
      <c r="T744" s="63">
        <f t="shared" si="58"/>
        <v>1791.7357311844912</v>
      </c>
      <c r="U744" s="63">
        <f t="shared" si="59"/>
        <v>1315.7176538766546</v>
      </c>
    </row>
    <row r="745" spans="1:21" x14ac:dyDescent="0.25">
      <c r="A745" s="19" t="s">
        <v>2313</v>
      </c>
      <c r="B745" s="19">
        <v>1</v>
      </c>
      <c r="C745" s="19" t="s">
        <v>2632</v>
      </c>
      <c r="D745" s="20" t="s">
        <v>2315</v>
      </c>
      <c r="E745" s="20" t="s">
        <v>2631</v>
      </c>
      <c r="F745" s="21">
        <v>5215603</v>
      </c>
      <c r="G745" s="20" t="s">
        <v>2633</v>
      </c>
      <c r="H745" s="22">
        <v>2181.8494999999998</v>
      </c>
      <c r="I745" s="25">
        <v>0.53100000000000003</v>
      </c>
      <c r="J745" s="22">
        <v>124598.55</v>
      </c>
      <c r="K745" s="22">
        <v>823517.28</v>
      </c>
      <c r="L745" s="22">
        <v>948115.83000000007</v>
      </c>
      <c r="M745" s="21" t="s">
        <v>1728</v>
      </c>
      <c r="N745" s="63">
        <f t="shared" si="56"/>
        <v>434.54685119207358</v>
      </c>
      <c r="O745" s="63">
        <f t="shared" si="57"/>
        <v>377.44000216330232</v>
      </c>
      <c r="P745" s="69">
        <v>5204</v>
      </c>
      <c r="Q745" s="69" t="s">
        <v>15311</v>
      </c>
      <c r="R745" s="70">
        <v>36039</v>
      </c>
      <c r="S745" s="71">
        <f t="shared" si="55"/>
        <v>3.346096831630871</v>
      </c>
      <c r="T745" s="63">
        <f t="shared" si="58"/>
        <v>1454.035841968969</v>
      </c>
      <c r="U745" s="63">
        <f t="shared" si="59"/>
        <v>1262.9507953693751</v>
      </c>
    </row>
    <row r="746" spans="1:21" x14ac:dyDescent="0.25">
      <c r="A746" s="19" t="s">
        <v>2313</v>
      </c>
      <c r="B746" s="19">
        <v>1</v>
      </c>
      <c r="C746" s="19" t="s">
        <v>2634</v>
      </c>
      <c r="D746" s="20" t="s">
        <v>2315</v>
      </c>
      <c r="E746" s="20" t="s">
        <v>2631</v>
      </c>
      <c r="F746" s="21">
        <v>5215603</v>
      </c>
      <c r="G746" s="20" t="s">
        <v>2635</v>
      </c>
      <c r="H746" s="22">
        <v>2829.3040999999998</v>
      </c>
      <c r="I746" s="25">
        <v>0.52300000000000002</v>
      </c>
      <c r="J746" s="22">
        <v>176458.84</v>
      </c>
      <c r="K746" s="22">
        <v>1051737.21</v>
      </c>
      <c r="L746" s="22">
        <v>1228196.05</v>
      </c>
      <c r="M746" s="21" t="s">
        <v>1728</v>
      </c>
      <c r="N746" s="63">
        <f t="shared" si="56"/>
        <v>434.09828233027343</v>
      </c>
      <c r="O746" s="63">
        <f t="shared" si="57"/>
        <v>371.7299989067983</v>
      </c>
      <c r="P746" s="69">
        <v>5204</v>
      </c>
      <c r="Q746" s="69" t="s">
        <v>15311</v>
      </c>
      <c r="R746" s="70">
        <v>36039</v>
      </c>
      <c r="S746" s="71">
        <f t="shared" si="55"/>
        <v>3.346096831630871</v>
      </c>
      <c r="T746" s="63">
        <f t="shared" si="58"/>
        <v>1452.5348871217313</v>
      </c>
      <c r="U746" s="63">
        <f t="shared" si="59"/>
        <v>1243.8445715641849</v>
      </c>
    </row>
    <row r="747" spans="1:21" x14ac:dyDescent="0.25">
      <c r="A747" s="19" t="s">
        <v>2313</v>
      </c>
      <c r="B747" s="19">
        <v>1</v>
      </c>
      <c r="C747" s="19" t="s">
        <v>2636</v>
      </c>
      <c r="D747" s="20" t="s">
        <v>2315</v>
      </c>
      <c r="E747" s="20" t="s">
        <v>2631</v>
      </c>
      <c r="F747" s="21">
        <v>5215603</v>
      </c>
      <c r="G747" s="20" t="s">
        <v>2637</v>
      </c>
      <c r="H747" s="22">
        <v>2201.9670999999998</v>
      </c>
      <c r="I747" s="25">
        <v>0.54700000000000004</v>
      </c>
      <c r="J747" s="22">
        <v>785588.32</v>
      </c>
      <c r="K747" s="22">
        <v>3973519.54</v>
      </c>
      <c r="L747" s="22">
        <v>4759107.8600000003</v>
      </c>
      <c r="M747" s="21" t="s">
        <v>2638</v>
      </c>
      <c r="N747" s="63">
        <f t="shared" si="56"/>
        <v>2161.2983500071373</v>
      </c>
      <c r="O747" s="63">
        <f t="shared" si="57"/>
        <v>1804.5317479993232</v>
      </c>
      <c r="P747" s="69">
        <v>5204</v>
      </c>
      <c r="Q747" s="69" t="s">
        <v>15311</v>
      </c>
      <c r="R747" s="70">
        <v>38657</v>
      </c>
      <c r="S747" s="71">
        <f t="shared" si="55"/>
        <v>1.9542153191</v>
      </c>
      <c r="T747" s="63">
        <f t="shared" si="58"/>
        <v>4223.642344729501</v>
      </c>
      <c r="U747" s="63">
        <f t="shared" si="59"/>
        <v>3526.4435857425783</v>
      </c>
    </row>
    <row r="748" spans="1:21" x14ac:dyDescent="0.25">
      <c r="A748" s="19" t="s">
        <v>2313</v>
      </c>
      <c r="B748" s="19">
        <v>1</v>
      </c>
      <c r="C748" s="19" t="s">
        <v>2639</v>
      </c>
      <c r="D748" s="20" t="s">
        <v>2315</v>
      </c>
      <c r="E748" s="20" t="s">
        <v>2631</v>
      </c>
      <c r="F748" s="21">
        <v>5215603</v>
      </c>
      <c r="G748" s="20" t="s">
        <v>2640</v>
      </c>
      <c r="H748" s="22">
        <v>1245.5092999999999</v>
      </c>
      <c r="I748" s="25">
        <v>0.46339999999999998</v>
      </c>
      <c r="J748" s="22">
        <v>770252.49</v>
      </c>
      <c r="K748" s="22">
        <v>1165067.7009999999</v>
      </c>
      <c r="L748" s="22">
        <v>1935320.1909999999</v>
      </c>
      <c r="M748" s="21" t="s">
        <v>1323</v>
      </c>
      <c r="N748" s="63">
        <f t="shared" si="56"/>
        <v>1553.838410520098</v>
      </c>
      <c r="O748" s="63">
        <f t="shared" si="57"/>
        <v>935.41469421384488</v>
      </c>
      <c r="P748" s="69">
        <v>5204</v>
      </c>
      <c r="Q748" s="69" t="s">
        <v>15311</v>
      </c>
      <c r="R748" s="70">
        <v>38292</v>
      </c>
      <c r="S748" s="71">
        <f t="shared" si="55"/>
        <v>2.0754829745999999</v>
      </c>
      <c r="T748" s="63">
        <f t="shared" si="58"/>
        <v>3224.9651663139889</v>
      </c>
      <c r="U748" s="63">
        <f t="shared" si="59"/>
        <v>1941.4372720315</v>
      </c>
    </row>
    <row r="749" spans="1:21" x14ac:dyDescent="0.25">
      <c r="A749" s="19" t="s">
        <v>2313</v>
      </c>
      <c r="B749" s="19">
        <v>1</v>
      </c>
      <c r="C749" s="19" t="s">
        <v>2642</v>
      </c>
      <c r="D749" s="20" t="s">
        <v>2315</v>
      </c>
      <c r="E749" s="20" t="s">
        <v>2631</v>
      </c>
      <c r="F749" s="21">
        <v>5215603</v>
      </c>
      <c r="G749" s="20" t="s">
        <v>2643</v>
      </c>
      <c r="H749" s="22">
        <v>1472.3554999999999</v>
      </c>
      <c r="I749" s="25">
        <v>0.52200000000000002</v>
      </c>
      <c r="J749" s="22">
        <v>278572.06</v>
      </c>
      <c r="K749" s="22">
        <v>484095.76</v>
      </c>
      <c r="L749" s="22">
        <v>762667.82000000007</v>
      </c>
      <c r="M749" s="21" t="s">
        <v>2645</v>
      </c>
      <c r="N749" s="63">
        <f t="shared" si="56"/>
        <v>517.99162634295874</v>
      </c>
      <c r="O749" s="63">
        <f t="shared" si="57"/>
        <v>328.78999670935451</v>
      </c>
      <c r="P749" s="69">
        <v>5204</v>
      </c>
      <c r="Q749" s="69" t="s">
        <v>15311</v>
      </c>
      <c r="R749" s="70">
        <v>36404</v>
      </c>
      <c r="S749" s="71">
        <f t="shared" si="55"/>
        <v>3.1836670532386648</v>
      </c>
      <c r="T749" s="63">
        <f t="shared" si="58"/>
        <v>1649.1128746415909</v>
      </c>
      <c r="U749" s="63">
        <f t="shared" si="59"/>
        <v>1046.757879958021</v>
      </c>
    </row>
    <row r="750" spans="1:21" x14ac:dyDescent="0.25">
      <c r="A750" s="19" t="s">
        <v>2313</v>
      </c>
      <c r="B750" s="19">
        <v>1</v>
      </c>
      <c r="C750" s="19" t="s">
        <v>2646</v>
      </c>
      <c r="D750" s="20" t="s">
        <v>2315</v>
      </c>
      <c r="E750" s="20" t="s">
        <v>2631</v>
      </c>
      <c r="F750" s="21">
        <v>5215603</v>
      </c>
      <c r="G750" s="20" t="s">
        <v>2647</v>
      </c>
      <c r="H750" s="22">
        <v>3408.5225999999998</v>
      </c>
      <c r="I750" s="25">
        <v>0.51500000000000001</v>
      </c>
      <c r="J750" s="22">
        <v>346869.54</v>
      </c>
      <c r="K750" s="22">
        <v>1105656.56</v>
      </c>
      <c r="L750" s="22">
        <v>1452526.1</v>
      </c>
      <c r="M750" s="21" t="s">
        <v>1043</v>
      </c>
      <c r="N750" s="63">
        <f t="shared" si="56"/>
        <v>426.14536280322744</v>
      </c>
      <c r="O750" s="63">
        <f t="shared" si="57"/>
        <v>324.37999971013841</v>
      </c>
      <c r="P750" s="69">
        <v>5204</v>
      </c>
      <c r="Q750" s="69" t="s">
        <v>15311</v>
      </c>
      <c r="R750" s="70">
        <v>36373</v>
      </c>
      <c r="S750" s="71">
        <f t="shared" ref="S750:S813" si="60">VLOOKUP(R750,$X$3:$Y$251,2,0)</f>
        <v>3.2094538514069586</v>
      </c>
      <c r="T750" s="63">
        <f t="shared" si="58"/>
        <v>1367.693875908034</v>
      </c>
      <c r="U750" s="63">
        <f t="shared" si="59"/>
        <v>1041.0826393890918</v>
      </c>
    </row>
    <row r="751" spans="1:21" x14ac:dyDescent="0.25">
      <c r="A751" s="19" t="s">
        <v>2313</v>
      </c>
      <c r="B751" s="19">
        <v>1</v>
      </c>
      <c r="C751" s="19" t="s">
        <v>2648</v>
      </c>
      <c r="D751" s="20" t="s">
        <v>2315</v>
      </c>
      <c r="E751" s="20" t="s">
        <v>2631</v>
      </c>
      <c r="F751" s="21">
        <v>5215603</v>
      </c>
      <c r="G751" s="20" t="s">
        <v>2649</v>
      </c>
      <c r="H751" s="22">
        <v>2054.8935000000001</v>
      </c>
      <c r="I751" s="25">
        <v>0.56000000000000005</v>
      </c>
      <c r="J751" s="22">
        <v>44221.98</v>
      </c>
      <c r="K751" s="22">
        <v>906208.03</v>
      </c>
      <c r="L751" s="22">
        <v>950430.01</v>
      </c>
      <c r="M751" s="21" t="s">
        <v>1728</v>
      </c>
      <c r="N751" s="63">
        <f t="shared" si="56"/>
        <v>462.52032526259876</v>
      </c>
      <c r="O751" s="63">
        <f t="shared" si="57"/>
        <v>440.99999829674869</v>
      </c>
      <c r="P751" s="69">
        <v>5204</v>
      </c>
      <c r="Q751" s="69" t="s">
        <v>15311</v>
      </c>
      <c r="R751" s="70">
        <v>36039</v>
      </c>
      <c r="S751" s="71">
        <f t="shared" si="60"/>
        <v>3.346096831630871</v>
      </c>
      <c r="T751" s="63">
        <f t="shared" si="58"/>
        <v>1547.6377949260616</v>
      </c>
      <c r="U751" s="63">
        <f t="shared" si="59"/>
        <v>1475.6286970499702</v>
      </c>
    </row>
    <row r="752" spans="1:21" x14ac:dyDescent="0.25">
      <c r="A752" s="19" t="s">
        <v>2313</v>
      </c>
      <c r="B752" s="19">
        <v>1</v>
      </c>
      <c r="C752" s="19" t="s">
        <v>2651</v>
      </c>
      <c r="D752" s="20" t="s">
        <v>2315</v>
      </c>
      <c r="E752" s="20" t="s">
        <v>2652</v>
      </c>
      <c r="F752" s="21">
        <v>5217302</v>
      </c>
      <c r="G752" s="20" t="s">
        <v>2653</v>
      </c>
      <c r="H752" s="22">
        <v>4063.3615</v>
      </c>
      <c r="I752" s="25">
        <v>0.44800000000000001</v>
      </c>
      <c r="J752" s="22">
        <v>1408249.44</v>
      </c>
      <c r="K752" s="22">
        <v>13242657.66</v>
      </c>
      <c r="L752" s="22">
        <v>14650907.1</v>
      </c>
      <c r="M752" s="21" t="s">
        <v>2655</v>
      </c>
      <c r="N752" s="63">
        <f t="shared" si="56"/>
        <v>3605.6125205694839</v>
      </c>
      <c r="O752" s="63">
        <f t="shared" si="57"/>
        <v>3259.0399992715393</v>
      </c>
      <c r="P752" s="69">
        <v>5202</v>
      </c>
      <c r="Q752" s="69" t="s">
        <v>15467</v>
      </c>
      <c r="R752" s="70">
        <v>39873</v>
      </c>
      <c r="S752" s="71">
        <f t="shared" si="60"/>
        <v>1.6771085338</v>
      </c>
      <c r="T752" s="63">
        <f t="shared" si="58"/>
        <v>6047.0035278232099</v>
      </c>
      <c r="U752" s="63">
        <f t="shared" si="59"/>
        <v>5465.763794773844</v>
      </c>
    </row>
    <row r="753" spans="1:21" x14ac:dyDescent="0.25">
      <c r="A753" s="19" t="s">
        <v>2313</v>
      </c>
      <c r="B753" s="19">
        <v>1</v>
      </c>
      <c r="C753" s="19" t="s">
        <v>2656</v>
      </c>
      <c r="D753" s="20" t="s">
        <v>2315</v>
      </c>
      <c r="E753" s="20" t="s">
        <v>2657</v>
      </c>
      <c r="F753" s="21">
        <v>5217609</v>
      </c>
      <c r="G753" s="20" t="s">
        <v>2658</v>
      </c>
      <c r="H753" s="22">
        <v>380.41419999999999</v>
      </c>
      <c r="I753" s="25">
        <v>0.40799999999999997</v>
      </c>
      <c r="J753" s="22">
        <v>479704.22</v>
      </c>
      <c r="K753" s="22">
        <v>1216773.8400000001</v>
      </c>
      <c r="L753" s="22">
        <v>1696478.06</v>
      </c>
      <c r="M753" s="21" t="s">
        <v>2659</v>
      </c>
      <c r="N753" s="63">
        <f t="shared" si="56"/>
        <v>4459.5550323831239</v>
      </c>
      <c r="O753" s="63">
        <f t="shared" si="57"/>
        <v>3198.5500015509415</v>
      </c>
      <c r="P753" s="69">
        <v>5204</v>
      </c>
      <c r="Q753" s="69" t="s">
        <v>15311</v>
      </c>
      <c r="R753" s="70">
        <v>41548</v>
      </c>
      <c r="S753" s="71">
        <f t="shared" si="60"/>
        <v>1.3119002340999999</v>
      </c>
      <c r="T753" s="63">
        <f t="shared" si="58"/>
        <v>5850.491290965253</v>
      </c>
      <c r="U753" s="63">
        <f t="shared" si="59"/>
        <v>4196.1784958152348</v>
      </c>
    </row>
    <row r="754" spans="1:21" x14ac:dyDescent="0.25">
      <c r="A754" s="19" t="s">
        <v>2313</v>
      </c>
      <c r="B754" s="19">
        <v>1</v>
      </c>
      <c r="C754" s="19" t="s">
        <v>2660</v>
      </c>
      <c r="D754" s="20" t="s">
        <v>2315</v>
      </c>
      <c r="E754" s="20" t="s">
        <v>2657</v>
      </c>
      <c r="F754" s="21">
        <v>5217609</v>
      </c>
      <c r="G754" s="20" t="s">
        <v>2661</v>
      </c>
      <c r="H754" s="22">
        <v>788.21860000000004</v>
      </c>
      <c r="I754" s="25">
        <v>0.41899999999999998</v>
      </c>
      <c r="J754" s="22">
        <v>110853.8</v>
      </c>
      <c r="K754" s="22">
        <v>327867.40999999997</v>
      </c>
      <c r="L754" s="22">
        <v>438721.20999999996</v>
      </c>
      <c r="M754" s="21" t="s">
        <v>2662</v>
      </c>
      <c r="N754" s="63">
        <f t="shared" si="56"/>
        <v>556.59839795711491</v>
      </c>
      <c r="O754" s="63">
        <f t="shared" si="57"/>
        <v>415.96000145137396</v>
      </c>
      <c r="P754" s="69">
        <v>5204</v>
      </c>
      <c r="Q754" s="69" t="s">
        <v>15311</v>
      </c>
      <c r="R754" s="70">
        <v>38169</v>
      </c>
      <c r="S754" s="71">
        <f t="shared" si="60"/>
        <v>2.1284686767999998</v>
      </c>
      <c r="T754" s="63">
        <f t="shared" si="58"/>
        <v>1184.7022556087802</v>
      </c>
      <c r="U754" s="63">
        <f t="shared" si="59"/>
        <v>885.35783389093194</v>
      </c>
    </row>
    <row r="755" spans="1:21" x14ac:dyDescent="0.25">
      <c r="A755" s="19" t="s">
        <v>2313</v>
      </c>
      <c r="B755" s="19">
        <v>1</v>
      </c>
      <c r="C755" s="19" t="s">
        <v>2663</v>
      </c>
      <c r="D755" s="20" t="s">
        <v>2315</v>
      </c>
      <c r="E755" s="20" t="s">
        <v>2657</v>
      </c>
      <c r="F755" s="21">
        <v>5217609</v>
      </c>
      <c r="G755" s="20" t="s">
        <v>2664</v>
      </c>
      <c r="H755" s="22">
        <v>2518</v>
      </c>
      <c r="I755" s="25">
        <v>0.59799999999999998</v>
      </c>
      <c r="J755" s="22">
        <v>252741.63</v>
      </c>
      <c r="K755" s="22">
        <v>939591.7</v>
      </c>
      <c r="L755" s="22">
        <v>1192333.33</v>
      </c>
      <c r="M755" s="21" t="s">
        <v>2665</v>
      </c>
      <c r="N755" s="63">
        <f t="shared" si="56"/>
        <v>473.52395949166009</v>
      </c>
      <c r="O755" s="63">
        <f t="shared" si="57"/>
        <v>373.15</v>
      </c>
      <c r="P755" s="69">
        <v>5204</v>
      </c>
      <c r="Q755" s="69" t="s">
        <v>15311</v>
      </c>
      <c r="R755" s="70">
        <v>35886</v>
      </c>
      <c r="S755" s="71">
        <f t="shared" si="60"/>
        <v>3.3624476018381779</v>
      </c>
      <c r="T755" s="63">
        <f t="shared" si="58"/>
        <v>1592.1995020056511</v>
      </c>
      <c r="U755" s="63">
        <f t="shared" si="59"/>
        <v>1254.6973226259161</v>
      </c>
    </row>
    <row r="756" spans="1:21" x14ac:dyDescent="0.25">
      <c r="A756" s="19" t="s">
        <v>2313</v>
      </c>
      <c r="B756" s="19">
        <v>1</v>
      </c>
      <c r="C756" s="19" t="s">
        <v>2666</v>
      </c>
      <c r="D756" s="20" t="s">
        <v>2315</v>
      </c>
      <c r="E756" s="20" t="s">
        <v>2657</v>
      </c>
      <c r="F756" s="21">
        <v>5217609</v>
      </c>
      <c r="G756" s="20" t="s">
        <v>2664</v>
      </c>
      <c r="H756" s="22">
        <v>1165</v>
      </c>
      <c r="I756" s="25">
        <v>0.59799999999999998</v>
      </c>
      <c r="J756" s="22">
        <v>149681.81</v>
      </c>
      <c r="K756" s="22">
        <v>434719.75</v>
      </c>
      <c r="L756" s="22">
        <v>584401.56000000006</v>
      </c>
      <c r="M756" s="21" t="s">
        <v>2665</v>
      </c>
      <c r="N756" s="63">
        <f t="shared" si="56"/>
        <v>501.63224034334769</v>
      </c>
      <c r="O756" s="63">
        <f t="shared" si="57"/>
        <v>373.15</v>
      </c>
      <c r="P756" s="69">
        <v>5204</v>
      </c>
      <c r="Q756" s="69" t="s">
        <v>15311</v>
      </c>
      <c r="R756" s="70">
        <v>35886</v>
      </c>
      <c r="S756" s="71">
        <f t="shared" si="60"/>
        <v>3.3624476018381779</v>
      </c>
      <c r="T756" s="63">
        <f t="shared" si="58"/>
        <v>1686.7121235472018</v>
      </c>
      <c r="U756" s="63">
        <f t="shared" si="59"/>
        <v>1254.6973226259161</v>
      </c>
    </row>
    <row r="757" spans="1:21" x14ac:dyDescent="0.25">
      <c r="A757" s="19" t="s">
        <v>2313</v>
      </c>
      <c r="B757" s="19">
        <v>1</v>
      </c>
      <c r="C757" s="19" t="s">
        <v>2667</v>
      </c>
      <c r="D757" s="20" t="s">
        <v>2315</v>
      </c>
      <c r="E757" s="20" t="s">
        <v>2657</v>
      </c>
      <c r="F757" s="21">
        <v>5217609</v>
      </c>
      <c r="G757" s="20" t="s">
        <v>2668</v>
      </c>
      <c r="H757" s="22">
        <v>430.8784</v>
      </c>
      <c r="I757" s="25">
        <v>0.6</v>
      </c>
      <c r="J757" s="22">
        <v>110001.45</v>
      </c>
      <c r="K757" s="22">
        <v>715503.75</v>
      </c>
      <c r="L757" s="22">
        <v>825505.2</v>
      </c>
      <c r="M757" s="21" t="s">
        <v>2669</v>
      </c>
      <c r="N757" s="63">
        <f t="shared" si="56"/>
        <v>1915.8658220045377</v>
      </c>
      <c r="O757" s="63">
        <f t="shared" si="57"/>
        <v>1660.5700123283043</v>
      </c>
      <c r="P757" s="69">
        <v>5204</v>
      </c>
      <c r="Q757" s="69" t="s">
        <v>15311</v>
      </c>
      <c r="R757" s="70">
        <v>38626</v>
      </c>
      <c r="S757" s="71">
        <f t="shared" si="60"/>
        <v>1.9651589249000001</v>
      </c>
      <c r="T757" s="63">
        <f t="shared" si="58"/>
        <v>3764.9808190230924</v>
      </c>
      <c r="U757" s="63">
        <f t="shared" si="59"/>
        <v>3263.2839801482705</v>
      </c>
    </row>
    <row r="758" spans="1:21" x14ac:dyDescent="0.25">
      <c r="A758" s="19" t="s">
        <v>2313</v>
      </c>
      <c r="B758" s="19">
        <v>1</v>
      </c>
      <c r="C758" s="19" t="s">
        <v>2670</v>
      </c>
      <c r="D758" s="20" t="s">
        <v>2315</v>
      </c>
      <c r="E758" s="20" t="s">
        <v>2657</v>
      </c>
      <c r="F758" s="21">
        <v>5217609</v>
      </c>
      <c r="G758" s="20" t="s">
        <v>2671</v>
      </c>
      <c r="H758" s="22">
        <v>2110.3038999999999</v>
      </c>
      <c r="I758" s="25">
        <v>0.47699999999999998</v>
      </c>
      <c r="J758" s="22">
        <v>196112.43</v>
      </c>
      <c r="K758" s="22">
        <v>2768350.97</v>
      </c>
      <c r="L758" s="22">
        <v>2964463.4000000004</v>
      </c>
      <c r="M758" s="21" t="s">
        <v>1768</v>
      </c>
      <c r="N758" s="63">
        <f t="shared" si="56"/>
        <v>1404.7566324452134</v>
      </c>
      <c r="O758" s="63">
        <f t="shared" si="57"/>
        <v>1311.8257375158148</v>
      </c>
      <c r="P758" s="69">
        <v>5204</v>
      </c>
      <c r="Q758" s="69" t="s">
        <v>15311</v>
      </c>
      <c r="R758" s="70">
        <v>38991</v>
      </c>
      <c r="S758" s="71">
        <f t="shared" si="60"/>
        <v>1.8952819697000001</v>
      </c>
      <c r="T758" s="63">
        <f t="shared" si="58"/>
        <v>2662.4099172899032</v>
      </c>
      <c r="U758" s="63">
        <f t="shared" si="59"/>
        <v>2486.2796677021288</v>
      </c>
    </row>
    <row r="759" spans="1:21" x14ac:dyDescent="0.25">
      <c r="A759" s="19" t="s">
        <v>2313</v>
      </c>
      <c r="B759" s="19">
        <v>1</v>
      </c>
      <c r="C759" s="19" t="s">
        <v>2672</v>
      </c>
      <c r="D759" s="20" t="s">
        <v>2321</v>
      </c>
      <c r="E759" s="20" t="s">
        <v>2673</v>
      </c>
      <c r="F759" s="21">
        <v>5219803</v>
      </c>
      <c r="G759" s="20" t="s">
        <v>2674</v>
      </c>
      <c r="H759" s="22">
        <v>2607.3645000000001</v>
      </c>
      <c r="I759" s="25">
        <v>0.56200000000000006</v>
      </c>
      <c r="J759" s="22">
        <v>157824.29999999999</v>
      </c>
      <c r="K759" s="22">
        <v>669180.1</v>
      </c>
      <c r="L759" s="22">
        <v>827004.39999999991</v>
      </c>
      <c r="M759" s="21" t="s">
        <v>2675</v>
      </c>
      <c r="N759" s="63">
        <f t="shared" si="56"/>
        <v>317.18020246114412</v>
      </c>
      <c r="O759" s="63">
        <f t="shared" si="57"/>
        <v>256.65000041229371</v>
      </c>
      <c r="P759" s="69">
        <v>5203</v>
      </c>
      <c r="Q759" s="69" t="s">
        <v>15380</v>
      </c>
      <c r="R759" s="70">
        <v>36373</v>
      </c>
      <c r="S759" s="71">
        <f t="shared" si="60"/>
        <v>3.2094538514069586</v>
      </c>
      <c r="T759" s="63">
        <f t="shared" si="58"/>
        <v>1017.9752223789579</v>
      </c>
      <c r="U759" s="63">
        <f t="shared" si="59"/>
        <v>823.70633228683357</v>
      </c>
    </row>
    <row r="760" spans="1:21" x14ac:dyDescent="0.25">
      <c r="A760" s="19" t="s">
        <v>2313</v>
      </c>
      <c r="B760" s="19">
        <v>1</v>
      </c>
      <c r="C760" s="19" t="s">
        <v>2676</v>
      </c>
      <c r="D760" s="20" t="s">
        <v>2321</v>
      </c>
      <c r="E760" s="20" t="s">
        <v>2673</v>
      </c>
      <c r="F760" s="21">
        <v>5219803</v>
      </c>
      <c r="G760" s="20" t="s">
        <v>2677</v>
      </c>
      <c r="H760" s="22">
        <v>1227.3644999999999</v>
      </c>
      <c r="I760" s="25">
        <v>0.56299999999999994</v>
      </c>
      <c r="J760" s="22">
        <v>30191.41</v>
      </c>
      <c r="K760" s="22">
        <v>315567.68</v>
      </c>
      <c r="L760" s="22">
        <v>345759.08999999997</v>
      </c>
      <c r="M760" s="21" t="s">
        <v>2678</v>
      </c>
      <c r="N760" s="63">
        <f t="shared" si="56"/>
        <v>281.70856334854074</v>
      </c>
      <c r="O760" s="63">
        <f t="shared" si="57"/>
        <v>257.1099946266981</v>
      </c>
      <c r="P760" s="69">
        <v>5203</v>
      </c>
      <c r="Q760" s="69" t="s">
        <v>15380</v>
      </c>
      <c r="R760" s="70">
        <v>36342</v>
      </c>
      <c r="S760" s="71">
        <f t="shared" si="60"/>
        <v>3.2348071173673789</v>
      </c>
      <c r="T760" s="63">
        <f t="shared" si="58"/>
        <v>911.27286574319874</v>
      </c>
      <c r="U760" s="63">
        <f t="shared" si="59"/>
        <v>831.70124056473151</v>
      </c>
    </row>
    <row r="761" spans="1:21" x14ac:dyDescent="0.25">
      <c r="A761" s="19" t="s">
        <v>2313</v>
      </c>
      <c r="B761" s="19">
        <v>1</v>
      </c>
      <c r="C761" s="19" t="s">
        <v>2679</v>
      </c>
      <c r="D761" s="20" t="s">
        <v>2321</v>
      </c>
      <c r="E761" s="20" t="s">
        <v>2673</v>
      </c>
      <c r="F761" s="21">
        <v>5219803</v>
      </c>
      <c r="G761" s="20" t="s">
        <v>2680</v>
      </c>
      <c r="H761" s="22">
        <v>2838.6170999999999</v>
      </c>
      <c r="I761" s="25">
        <v>0.374</v>
      </c>
      <c r="J761" s="22">
        <v>932479.76</v>
      </c>
      <c r="K761" s="22">
        <v>5417415.5800000001</v>
      </c>
      <c r="L761" s="22">
        <v>6349895.3399999999</v>
      </c>
      <c r="M761" s="21" t="s">
        <v>2681</v>
      </c>
      <c r="N761" s="63">
        <f t="shared" si="56"/>
        <v>2236.9679024338998</v>
      </c>
      <c r="O761" s="63">
        <f t="shared" si="57"/>
        <v>1908.470001114275</v>
      </c>
      <c r="P761" s="69">
        <v>5203</v>
      </c>
      <c r="Q761" s="69" t="s">
        <v>15380</v>
      </c>
      <c r="R761" s="70">
        <v>40603</v>
      </c>
      <c r="S761" s="71">
        <f t="shared" si="60"/>
        <v>1.511033788</v>
      </c>
      <c r="T761" s="63">
        <f t="shared" si="58"/>
        <v>3380.1340832491101</v>
      </c>
      <c r="U761" s="63">
        <f t="shared" si="59"/>
        <v>2883.762655068067</v>
      </c>
    </row>
    <row r="762" spans="1:21" x14ac:dyDescent="0.25">
      <c r="A762" s="19" t="s">
        <v>2313</v>
      </c>
      <c r="B762" s="19">
        <v>1</v>
      </c>
      <c r="C762" s="19" t="s">
        <v>2682</v>
      </c>
      <c r="D762" s="20" t="s">
        <v>2429</v>
      </c>
      <c r="E762" s="20" t="s">
        <v>2683</v>
      </c>
      <c r="F762" s="21">
        <v>5220009</v>
      </c>
      <c r="G762" s="20" t="s">
        <v>2684</v>
      </c>
      <c r="H762" s="22">
        <v>1218.6841999999999</v>
      </c>
      <c r="I762" s="25">
        <v>0.51700000000000002</v>
      </c>
      <c r="J762" s="22">
        <v>180597.29</v>
      </c>
      <c r="K762" s="22">
        <v>267817.17</v>
      </c>
      <c r="L762" s="22">
        <v>448414.45999999996</v>
      </c>
      <c r="M762" s="21" t="s">
        <v>2686</v>
      </c>
      <c r="N762" s="63">
        <f t="shared" si="56"/>
        <v>367.94967884214793</v>
      </c>
      <c r="O762" s="63">
        <f t="shared" si="57"/>
        <v>219.75928628597958</v>
      </c>
      <c r="P762" s="69">
        <v>5203</v>
      </c>
      <c r="Q762" s="69" t="s">
        <v>15380</v>
      </c>
      <c r="R762" s="70">
        <v>36342</v>
      </c>
      <c r="S762" s="71">
        <f t="shared" si="60"/>
        <v>3.2348071173673789</v>
      </c>
      <c r="T762" s="63">
        <f t="shared" si="58"/>
        <v>1190.2462399516214</v>
      </c>
      <c r="U762" s="63">
        <f t="shared" si="59"/>
        <v>710.87890338546219</v>
      </c>
    </row>
    <row r="763" spans="1:21" x14ac:dyDescent="0.25">
      <c r="A763" s="19" t="s">
        <v>2313</v>
      </c>
      <c r="B763" s="19">
        <v>1</v>
      </c>
      <c r="C763" s="19" t="s">
        <v>2687</v>
      </c>
      <c r="D763" s="20" t="s">
        <v>2429</v>
      </c>
      <c r="E763" s="20" t="s">
        <v>2683</v>
      </c>
      <c r="F763" s="21">
        <v>5220009</v>
      </c>
      <c r="G763" s="20" t="s">
        <v>2688</v>
      </c>
      <c r="H763" s="22">
        <v>2112.3000000000002</v>
      </c>
      <c r="I763" s="25">
        <v>0.58399999999999996</v>
      </c>
      <c r="J763" s="22">
        <v>314684.5</v>
      </c>
      <c r="K763" s="22">
        <v>524378.47</v>
      </c>
      <c r="L763" s="22">
        <v>839062.97</v>
      </c>
      <c r="M763" s="21" t="s">
        <v>2690</v>
      </c>
      <c r="N763" s="63">
        <f t="shared" si="56"/>
        <v>397.22717890451162</v>
      </c>
      <c r="O763" s="63">
        <f t="shared" si="57"/>
        <v>248.24999763291197</v>
      </c>
      <c r="P763" s="69">
        <v>5203</v>
      </c>
      <c r="Q763" s="69" t="s">
        <v>15380</v>
      </c>
      <c r="R763" s="70">
        <v>36342</v>
      </c>
      <c r="S763" s="71">
        <f t="shared" si="60"/>
        <v>3.2348071173673789</v>
      </c>
      <c r="T763" s="63">
        <f t="shared" si="58"/>
        <v>1284.9533055320794</v>
      </c>
      <c r="U763" s="63">
        <f t="shared" si="59"/>
        <v>803.04085922937861</v>
      </c>
    </row>
    <row r="764" spans="1:21" x14ac:dyDescent="0.25">
      <c r="A764" s="19" t="s">
        <v>2313</v>
      </c>
      <c r="B764" s="19">
        <v>1</v>
      </c>
      <c r="C764" s="19" t="s">
        <v>2691</v>
      </c>
      <c r="D764" s="20" t="s">
        <v>2429</v>
      </c>
      <c r="E764" s="20" t="s">
        <v>2683</v>
      </c>
      <c r="F764" s="21">
        <v>5220009</v>
      </c>
      <c r="G764" s="20" t="s">
        <v>2692</v>
      </c>
      <c r="H764" s="22">
        <v>1766.6</v>
      </c>
      <c r="I764" s="25">
        <v>0.42199999999999999</v>
      </c>
      <c r="J764" s="22">
        <v>1E-3</v>
      </c>
      <c r="K764" s="22">
        <v>1215420</v>
      </c>
      <c r="L764" s="22">
        <v>1215420.0009999999</v>
      </c>
      <c r="M764" s="21" t="s">
        <v>2694</v>
      </c>
      <c r="N764" s="63">
        <f t="shared" si="56"/>
        <v>687.99954771878186</v>
      </c>
      <c r="O764" s="63">
        <f t="shared" si="57"/>
        <v>687.99954715272281</v>
      </c>
      <c r="P764" s="69">
        <v>5203</v>
      </c>
      <c r="Q764" s="69" t="s">
        <v>15380</v>
      </c>
      <c r="R764" s="70">
        <v>38292</v>
      </c>
      <c r="S764" s="71">
        <f t="shared" si="60"/>
        <v>2.0754829745999999</v>
      </c>
      <c r="T764" s="63">
        <f t="shared" si="58"/>
        <v>1427.9313478228319</v>
      </c>
      <c r="U764" s="63">
        <f t="shared" si="59"/>
        <v>1427.9313466479859</v>
      </c>
    </row>
    <row r="765" spans="1:21" x14ac:dyDescent="0.25">
      <c r="A765" s="19" t="s">
        <v>2313</v>
      </c>
      <c r="B765" s="19">
        <v>1</v>
      </c>
      <c r="C765" s="19" t="s">
        <v>2695</v>
      </c>
      <c r="D765" s="20" t="s">
        <v>2429</v>
      </c>
      <c r="E765" s="20" t="s">
        <v>2683</v>
      </c>
      <c r="F765" s="21">
        <v>5220009</v>
      </c>
      <c r="G765" s="20" t="s">
        <v>2696</v>
      </c>
      <c r="H765" s="22">
        <v>855.57370000000003</v>
      </c>
      <c r="I765" s="25">
        <v>0.62</v>
      </c>
      <c r="J765" s="22">
        <v>253360.51</v>
      </c>
      <c r="K765" s="22">
        <v>245643.76</v>
      </c>
      <c r="L765" s="22">
        <v>499004.27</v>
      </c>
      <c r="M765" s="21" t="s">
        <v>82</v>
      </c>
      <c r="N765" s="63">
        <f t="shared" si="56"/>
        <v>583.23937493637311</v>
      </c>
      <c r="O765" s="63">
        <f t="shared" si="57"/>
        <v>287.10999414778644</v>
      </c>
      <c r="P765" s="69">
        <v>5203</v>
      </c>
      <c r="Q765" s="69" t="s">
        <v>15380</v>
      </c>
      <c r="R765" s="70">
        <v>35855</v>
      </c>
      <c r="S765" s="71">
        <f t="shared" si="60"/>
        <v>3.3755591747633313</v>
      </c>
      <c r="T765" s="63">
        <f t="shared" si="58"/>
        <v>1968.7590231497047</v>
      </c>
      <c r="U765" s="63">
        <f t="shared" si="59"/>
        <v>969.15677491180691</v>
      </c>
    </row>
    <row r="766" spans="1:21" x14ac:dyDescent="0.25">
      <c r="A766" s="19" t="s">
        <v>2313</v>
      </c>
      <c r="B766" s="19">
        <v>1</v>
      </c>
      <c r="C766" s="19" t="s">
        <v>2697</v>
      </c>
      <c r="D766" s="20" t="s">
        <v>2429</v>
      </c>
      <c r="E766" s="20" t="s">
        <v>2683</v>
      </c>
      <c r="F766" s="21">
        <v>5220009</v>
      </c>
      <c r="G766" s="20" t="s">
        <v>2698</v>
      </c>
      <c r="H766" s="22">
        <v>1468.5845999999999</v>
      </c>
      <c r="I766" s="25">
        <v>0.40100000000000002</v>
      </c>
      <c r="J766" s="22">
        <v>126833.19</v>
      </c>
      <c r="K766" s="22">
        <v>257714.46</v>
      </c>
      <c r="L766" s="22">
        <v>384547.65</v>
      </c>
      <c r="M766" s="21" t="s">
        <v>1978</v>
      </c>
      <c r="N766" s="63">
        <f t="shared" si="56"/>
        <v>261.8491641543838</v>
      </c>
      <c r="O766" s="63">
        <f t="shared" si="57"/>
        <v>175.48492609823091</v>
      </c>
      <c r="P766" s="69">
        <v>5203</v>
      </c>
      <c r="Q766" s="69" t="s">
        <v>15380</v>
      </c>
      <c r="R766" s="70">
        <v>35827</v>
      </c>
      <c r="S766" s="71">
        <f t="shared" si="60"/>
        <v>3.3971626166746161</v>
      </c>
      <c r="T766" s="63">
        <f t="shared" si="58"/>
        <v>889.54419167276751</v>
      </c>
      <c r="U766" s="63">
        <f t="shared" si="59"/>
        <v>596.1508307308178</v>
      </c>
    </row>
    <row r="767" spans="1:21" x14ac:dyDescent="0.25">
      <c r="A767" s="19" t="s">
        <v>2313</v>
      </c>
      <c r="B767" s="19">
        <v>1</v>
      </c>
      <c r="C767" s="19" t="s">
        <v>2700</v>
      </c>
      <c r="D767" s="20" t="s">
        <v>2429</v>
      </c>
      <c r="E767" s="20" t="s">
        <v>2683</v>
      </c>
      <c r="F767" s="21">
        <v>5220009</v>
      </c>
      <c r="G767" s="20" t="s">
        <v>2701</v>
      </c>
      <c r="H767" s="22">
        <v>3639.4162000000001</v>
      </c>
      <c r="I767" s="25">
        <v>0.40300000000000002</v>
      </c>
      <c r="J767" s="22">
        <v>713780.32</v>
      </c>
      <c r="K767" s="22">
        <v>660954.37</v>
      </c>
      <c r="L767" s="22">
        <v>1374734.69</v>
      </c>
      <c r="M767" s="21" t="s">
        <v>2702</v>
      </c>
      <c r="N767" s="63">
        <f t="shared" ref="N767:N830" si="61">L767/H767</f>
        <v>377.73494825900923</v>
      </c>
      <c r="O767" s="63">
        <f t="shared" ref="O767:O830" si="62">K767/H767</f>
        <v>181.60999832885284</v>
      </c>
      <c r="P767" s="69">
        <v>5203</v>
      </c>
      <c r="Q767" s="69" t="s">
        <v>15380</v>
      </c>
      <c r="R767" s="70">
        <v>35977</v>
      </c>
      <c r="S767" s="71">
        <f t="shared" si="60"/>
        <v>3.3300474919847436</v>
      </c>
      <c r="T767" s="63">
        <f t="shared" ref="T767:T830" si="63">N767*S767</f>
        <v>1257.8753170849006</v>
      </c>
      <c r="U767" s="63">
        <f t="shared" ref="U767:U830" si="64">O767*S767</f>
        <v>604.76991945434986</v>
      </c>
    </row>
    <row r="768" spans="1:21" x14ac:dyDescent="0.25">
      <c r="A768" s="19" t="s">
        <v>2313</v>
      </c>
      <c r="B768" s="19">
        <v>1</v>
      </c>
      <c r="C768" s="19" t="s">
        <v>2703</v>
      </c>
      <c r="D768" s="20" t="s">
        <v>2429</v>
      </c>
      <c r="E768" s="20" t="s">
        <v>2683</v>
      </c>
      <c r="F768" s="21">
        <v>5220009</v>
      </c>
      <c r="G768" s="20" t="s">
        <v>2704</v>
      </c>
      <c r="H768" s="22">
        <v>1982.71</v>
      </c>
      <c r="I768" s="25">
        <v>0.48</v>
      </c>
      <c r="J768" s="22">
        <v>1E-3</v>
      </c>
      <c r="K768" s="22">
        <v>1550481.48</v>
      </c>
      <c r="L768" s="22">
        <v>1550481.4809999999</v>
      </c>
      <c r="M768" s="21" t="s">
        <v>2694</v>
      </c>
      <c r="N768" s="63">
        <f t="shared" si="61"/>
        <v>782.00114035839829</v>
      </c>
      <c r="O768" s="63">
        <f t="shared" si="62"/>
        <v>782.00113985403812</v>
      </c>
      <c r="P768" s="69">
        <v>5203</v>
      </c>
      <c r="Q768" s="69" t="s">
        <v>15380</v>
      </c>
      <c r="R768" s="70">
        <v>38292</v>
      </c>
      <c r="S768" s="71">
        <f t="shared" si="60"/>
        <v>2.0754829745999999</v>
      </c>
      <c r="T768" s="63">
        <f t="shared" si="63"/>
        <v>1623.0300529316405</v>
      </c>
      <c r="U768" s="63">
        <f t="shared" si="64"/>
        <v>1623.0300518848496</v>
      </c>
    </row>
    <row r="769" spans="1:21" x14ac:dyDescent="0.25">
      <c r="A769" s="19" t="s">
        <v>2313</v>
      </c>
      <c r="B769" s="19">
        <v>1</v>
      </c>
      <c r="C769" s="19" t="s">
        <v>2705</v>
      </c>
      <c r="D769" s="20" t="s">
        <v>2321</v>
      </c>
      <c r="E769" s="20" t="s">
        <v>2706</v>
      </c>
      <c r="F769" s="21">
        <v>5220686</v>
      </c>
      <c r="G769" s="20" t="s">
        <v>2707</v>
      </c>
      <c r="H769" s="22">
        <v>1686.38</v>
      </c>
      <c r="I769" s="25">
        <v>0.55200000000000005</v>
      </c>
      <c r="J769" s="22">
        <v>231684.17</v>
      </c>
      <c r="K769" s="22">
        <v>1910183.1</v>
      </c>
      <c r="L769" s="22">
        <v>2141867.27</v>
      </c>
      <c r="M769" s="21" t="s">
        <v>2708</v>
      </c>
      <c r="N769" s="63">
        <f t="shared" si="61"/>
        <v>1270.0976470309183</v>
      </c>
      <c r="O769" s="63">
        <f t="shared" si="62"/>
        <v>1132.7121407986338</v>
      </c>
      <c r="P769" s="69">
        <v>5203</v>
      </c>
      <c r="Q769" s="69" t="s">
        <v>15380</v>
      </c>
      <c r="R769" s="70">
        <v>38473</v>
      </c>
      <c r="S769" s="71">
        <f t="shared" si="60"/>
        <v>1.9947771682</v>
      </c>
      <c r="T769" s="63">
        <f t="shared" si="63"/>
        <v>2533.5617876818183</v>
      </c>
      <c r="U769" s="63">
        <f t="shared" si="64"/>
        <v>2259.5083166080581</v>
      </c>
    </row>
    <row r="770" spans="1:21" x14ac:dyDescent="0.25">
      <c r="A770" s="19" t="s">
        <v>2313</v>
      </c>
      <c r="B770" s="19">
        <v>1</v>
      </c>
      <c r="C770" s="19" t="s">
        <v>2709</v>
      </c>
      <c r="D770" s="20" t="s">
        <v>2321</v>
      </c>
      <c r="E770" s="20" t="s">
        <v>2706</v>
      </c>
      <c r="F770" s="21">
        <v>5220686</v>
      </c>
      <c r="G770" s="20" t="s">
        <v>2710</v>
      </c>
      <c r="H770" s="22">
        <v>923.38</v>
      </c>
      <c r="I770" s="25">
        <v>0.55300000000000005</v>
      </c>
      <c r="J770" s="22">
        <v>205025.85</v>
      </c>
      <c r="K770" s="22">
        <v>1015200.91</v>
      </c>
      <c r="L770" s="22">
        <v>1220226.76</v>
      </c>
      <c r="M770" s="21" t="s">
        <v>2712</v>
      </c>
      <c r="N770" s="63">
        <f t="shared" si="61"/>
        <v>1321.4784379128853</v>
      </c>
      <c r="O770" s="63">
        <f t="shared" si="62"/>
        <v>1099.4400030323377</v>
      </c>
      <c r="P770" s="69">
        <v>5203</v>
      </c>
      <c r="Q770" s="69" t="s">
        <v>15380</v>
      </c>
      <c r="R770" s="70">
        <v>38961</v>
      </c>
      <c r="S770" s="71">
        <f t="shared" si="60"/>
        <v>1.8962296107000001</v>
      </c>
      <c r="T770" s="63">
        <f t="shared" si="63"/>
        <v>2505.8265438719945</v>
      </c>
      <c r="U770" s="63">
        <f t="shared" si="64"/>
        <v>2084.7906889380165</v>
      </c>
    </row>
    <row r="771" spans="1:21" x14ac:dyDescent="0.25">
      <c r="A771" s="19" t="s">
        <v>2313</v>
      </c>
      <c r="B771" s="19">
        <v>1</v>
      </c>
      <c r="C771" s="19" t="s">
        <v>2713</v>
      </c>
      <c r="D771" s="20" t="s">
        <v>2335</v>
      </c>
      <c r="E771" s="20" t="s">
        <v>2714</v>
      </c>
      <c r="F771" s="21">
        <v>3170404</v>
      </c>
      <c r="G771" s="20" t="s">
        <v>2715</v>
      </c>
      <c r="H771" s="22">
        <v>802.60599999999999</v>
      </c>
      <c r="I771" s="25">
        <v>0.56000000000000005</v>
      </c>
      <c r="J771" s="22">
        <v>92550.42</v>
      </c>
      <c r="K771" s="22">
        <v>272709.46999999997</v>
      </c>
      <c r="L771" s="22">
        <v>365259.88999999996</v>
      </c>
      <c r="M771" s="21" t="s">
        <v>2318</v>
      </c>
      <c r="N771" s="63">
        <f t="shared" si="61"/>
        <v>455.09239901022414</v>
      </c>
      <c r="O771" s="63">
        <f t="shared" si="62"/>
        <v>339.78000413652524</v>
      </c>
      <c r="P771" s="69">
        <v>5205</v>
      </c>
      <c r="Q771" s="69" t="s">
        <v>12891</v>
      </c>
      <c r="R771" s="70">
        <v>36404</v>
      </c>
      <c r="S771" s="71">
        <f t="shared" si="60"/>
        <v>3.1836670532386648</v>
      </c>
      <c r="T771" s="63">
        <f t="shared" si="63"/>
        <v>1448.862676908195</v>
      </c>
      <c r="U771" s="63">
        <f t="shared" si="64"/>
        <v>1081.7464045187526</v>
      </c>
    </row>
    <row r="772" spans="1:21" x14ac:dyDescent="0.25">
      <c r="A772" s="19" t="s">
        <v>2313</v>
      </c>
      <c r="B772" s="19">
        <v>1</v>
      </c>
      <c r="C772" s="19" t="s">
        <v>2716</v>
      </c>
      <c r="D772" s="20" t="s">
        <v>2335</v>
      </c>
      <c r="E772" s="20" t="s">
        <v>2714</v>
      </c>
      <c r="F772" s="21">
        <v>3170404</v>
      </c>
      <c r="G772" s="20" t="s">
        <v>2717</v>
      </c>
      <c r="H772" s="22">
        <v>4526.4732999999997</v>
      </c>
      <c r="I772" s="25">
        <v>0.63900000000000001</v>
      </c>
      <c r="J772" s="22">
        <v>958150</v>
      </c>
      <c r="K772" s="22">
        <v>1662302.05</v>
      </c>
      <c r="L772" s="22">
        <v>2620452.0499999998</v>
      </c>
      <c r="M772" s="21" t="s">
        <v>2718</v>
      </c>
      <c r="N772" s="63">
        <f t="shared" si="61"/>
        <v>578.91693517776855</v>
      </c>
      <c r="O772" s="63">
        <f t="shared" si="62"/>
        <v>367.23999896343145</v>
      </c>
      <c r="P772" s="69">
        <v>5205</v>
      </c>
      <c r="Q772" s="69" t="s">
        <v>12891</v>
      </c>
      <c r="R772" s="70">
        <v>36100</v>
      </c>
      <c r="S772" s="71">
        <f t="shared" si="60"/>
        <v>3.3605508489596256</v>
      </c>
      <c r="T772" s="63">
        <f t="shared" si="63"/>
        <v>1945.4797979887546</v>
      </c>
      <c r="U772" s="63">
        <f t="shared" si="64"/>
        <v>1234.1286902884915</v>
      </c>
    </row>
    <row r="773" spans="1:21" x14ac:dyDescent="0.25">
      <c r="A773" s="19" t="s">
        <v>2313</v>
      </c>
      <c r="B773" s="19">
        <v>1</v>
      </c>
      <c r="C773" s="19" t="s">
        <v>2719</v>
      </c>
      <c r="D773" s="20" t="s">
        <v>2335</v>
      </c>
      <c r="E773" s="20" t="s">
        <v>2714</v>
      </c>
      <c r="F773" s="21">
        <v>3170404</v>
      </c>
      <c r="G773" s="20" t="s">
        <v>2720</v>
      </c>
      <c r="H773" s="22">
        <v>452.54500000000002</v>
      </c>
      <c r="I773" s="25">
        <v>0.35270000000000001</v>
      </c>
      <c r="J773" s="22">
        <v>465713.75</v>
      </c>
      <c r="K773" s="22">
        <v>1703107.85</v>
      </c>
      <c r="L773" s="22">
        <v>2168821.6</v>
      </c>
      <c r="M773" s="21" t="s">
        <v>2471</v>
      </c>
      <c r="N773" s="63">
        <f t="shared" si="61"/>
        <v>4792.4993094609372</v>
      </c>
      <c r="O773" s="63">
        <f t="shared" si="62"/>
        <v>3763.3999933708251</v>
      </c>
      <c r="P773" s="69">
        <v>5205</v>
      </c>
      <c r="Q773" s="69" t="s">
        <v>12891</v>
      </c>
      <c r="R773" s="70">
        <v>41974</v>
      </c>
      <c r="S773" s="71">
        <f t="shared" si="60"/>
        <v>1.2199285205999999</v>
      </c>
      <c r="T773" s="63">
        <f t="shared" si="63"/>
        <v>5846.5065925672025</v>
      </c>
      <c r="U773" s="63">
        <f t="shared" si="64"/>
        <v>4591.07898633892</v>
      </c>
    </row>
    <row r="774" spans="1:21" x14ac:dyDescent="0.25">
      <c r="A774" s="19" t="s">
        <v>2313</v>
      </c>
      <c r="B774" s="19">
        <v>1</v>
      </c>
      <c r="C774" s="19" t="s">
        <v>2721</v>
      </c>
      <c r="D774" s="20" t="s">
        <v>2335</v>
      </c>
      <c r="E774" s="20" t="s">
        <v>2714</v>
      </c>
      <c r="F774" s="21">
        <v>3170404</v>
      </c>
      <c r="G774" s="20" t="s">
        <v>2722</v>
      </c>
      <c r="H774" s="22">
        <v>1309.54</v>
      </c>
      <c r="I774" s="25">
        <v>0.54800000000000004</v>
      </c>
      <c r="J774" s="22">
        <v>44996</v>
      </c>
      <c r="K774" s="22">
        <v>468907.68</v>
      </c>
      <c r="L774" s="22">
        <v>513903.68</v>
      </c>
      <c r="M774" s="21" t="s">
        <v>2724</v>
      </c>
      <c r="N774" s="63">
        <f t="shared" si="61"/>
        <v>392.43068558425097</v>
      </c>
      <c r="O774" s="63">
        <f t="shared" si="62"/>
        <v>358.07052858255571</v>
      </c>
      <c r="P774" s="69">
        <v>5205</v>
      </c>
      <c r="Q774" s="69" t="s">
        <v>12891</v>
      </c>
      <c r="R774" s="70">
        <v>36039</v>
      </c>
      <c r="S774" s="71">
        <f t="shared" si="60"/>
        <v>3.346096831630871</v>
      </c>
      <c r="T774" s="63">
        <f t="shared" si="63"/>
        <v>1313.1110736681926</v>
      </c>
      <c r="U774" s="63">
        <f t="shared" si="64"/>
        <v>1198.1386611904809</v>
      </c>
    </row>
    <row r="775" spans="1:21" x14ac:dyDescent="0.25">
      <c r="A775" s="19" t="s">
        <v>2313</v>
      </c>
      <c r="B775" s="19">
        <v>1</v>
      </c>
      <c r="C775" s="19" t="s">
        <v>2725</v>
      </c>
      <c r="D775" s="20" t="s">
        <v>2335</v>
      </c>
      <c r="E775" s="20" t="s">
        <v>2714</v>
      </c>
      <c r="F775" s="21">
        <v>3170404</v>
      </c>
      <c r="G775" s="20" t="s">
        <v>2726</v>
      </c>
      <c r="H775" s="22">
        <v>712.57619999999997</v>
      </c>
      <c r="I775" s="25">
        <v>0.53900000000000003</v>
      </c>
      <c r="J775" s="22">
        <v>92931.81</v>
      </c>
      <c r="K775" s="22">
        <v>181763.94</v>
      </c>
      <c r="L775" s="22">
        <v>274695.75</v>
      </c>
      <c r="M775" s="21" t="s">
        <v>1758</v>
      </c>
      <c r="N775" s="63">
        <f t="shared" si="61"/>
        <v>385.49666688278393</v>
      </c>
      <c r="O775" s="63">
        <f t="shared" si="62"/>
        <v>255.08000407535363</v>
      </c>
      <c r="P775" s="69">
        <v>5205</v>
      </c>
      <c r="Q775" s="69" t="s">
        <v>12891</v>
      </c>
      <c r="R775" s="70">
        <v>35916</v>
      </c>
      <c r="S775" s="71">
        <f t="shared" si="60"/>
        <v>3.3550678742970947</v>
      </c>
      <c r="T775" s="63">
        <f t="shared" si="63"/>
        <v>1293.3674827070372</v>
      </c>
      <c r="U775" s="63">
        <f t="shared" si="64"/>
        <v>855.81072704879091</v>
      </c>
    </row>
    <row r="776" spans="1:21" x14ac:dyDescent="0.25">
      <c r="A776" s="19" t="s">
        <v>2313</v>
      </c>
      <c r="B776" s="19">
        <v>1</v>
      </c>
      <c r="C776" s="19" t="s">
        <v>2727</v>
      </c>
      <c r="D776" s="20" t="s">
        <v>2335</v>
      </c>
      <c r="E776" s="20" t="s">
        <v>2714</v>
      </c>
      <c r="F776" s="21">
        <v>3170404</v>
      </c>
      <c r="G776" s="20" t="s">
        <v>2728</v>
      </c>
      <c r="H776" s="22">
        <v>802.31</v>
      </c>
      <c r="I776" s="25">
        <v>0.57299999999999995</v>
      </c>
      <c r="J776" s="22">
        <v>51149</v>
      </c>
      <c r="K776" s="22">
        <v>300389.96000000002</v>
      </c>
      <c r="L776" s="22">
        <v>351538.96</v>
      </c>
      <c r="M776" s="21" t="s">
        <v>2729</v>
      </c>
      <c r="N776" s="63">
        <f t="shared" si="61"/>
        <v>438.15851728135016</v>
      </c>
      <c r="O776" s="63">
        <f t="shared" si="62"/>
        <v>374.40635165958298</v>
      </c>
      <c r="P776" s="69">
        <v>5205</v>
      </c>
      <c r="Q776" s="69" t="s">
        <v>12891</v>
      </c>
      <c r="R776" s="70">
        <v>36008</v>
      </c>
      <c r="S776" s="71">
        <f t="shared" si="60"/>
        <v>3.3337158946022489</v>
      </c>
      <c r="T776" s="63">
        <f t="shared" si="63"/>
        <v>1460.6960134161911</v>
      </c>
      <c r="U776" s="63">
        <f t="shared" si="64"/>
        <v>1248.1644055675908</v>
      </c>
    </row>
    <row r="777" spans="1:21" x14ac:dyDescent="0.25">
      <c r="A777" s="19" t="s">
        <v>2313</v>
      </c>
      <c r="B777" s="19">
        <v>1</v>
      </c>
      <c r="C777" s="19" t="s">
        <v>2730</v>
      </c>
      <c r="D777" s="20" t="s">
        <v>2335</v>
      </c>
      <c r="E777" s="20" t="s">
        <v>2714</v>
      </c>
      <c r="F777" s="21">
        <v>3170404</v>
      </c>
      <c r="G777" s="20" t="s">
        <v>2731</v>
      </c>
      <c r="H777" s="22">
        <v>1550.1441</v>
      </c>
      <c r="I777" s="25">
        <v>0.65500000000000003</v>
      </c>
      <c r="J777" s="22">
        <v>1336803.1100000001</v>
      </c>
      <c r="K777" s="22">
        <v>3000753.45</v>
      </c>
      <c r="L777" s="22">
        <v>4337556.5600000005</v>
      </c>
      <c r="M777" s="21" t="s">
        <v>266</v>
      </c>
      <c r="N777" s="63">
        <f t="shared" si="61"/>
        <v>2798.1634481594328</v>
      </c>
      <c r="O777" s="63">
        <f t="shared" si="62"/>
        <v>1935.7900017166148</v>
      </c>
      <c r="P777" s="69">
        <v>5205</v>
      </c>
      <c r="Q777" s="69" t="s">
        <v>12891</v>
      </c>
      <c r="R777" s="70">
        <v>38991</v>
      </c>
      <c r="S777" s="71">
        <f t="shared" si="60"/>
        <v>1.8952819697000001</v>
      </c>
      <c r="T777" s="63">
        <f t="shared" si="63"/>
        <v>5303.3087315701541</v>
      </c>
      <c r="U777" s="63">
        <f t="shared" si="64"/>
        <v>3668.8678873790323</v>
      </c>
    </row>
    <row r="778" spans="1:21" x14ac:dyDescent="0.25">
      <c r="A778" s="19" t="s">
        <v>2313</v>
      </c>
      <c r="B778" s="19">
        <v>1</v>
      </c>
      <c r="C778" s="19" t="s">
        <v>2733</v>
      </c>
      <c r="D778" s="20" t="s">
        <v>2335</v>
      </c>
      <c r="E778" s="20" t="s">
        <v>2714</v>
      </c>
      <c r="F778" s="21">
        <v>3170404</v>
      </c>
      <c r="G778" s="20" t="s">
        <v>2734</v>
      </c>
      <c r="H778" s="22">
        <v>994.05</v>
      </c>
      <c r="I778" s="25">
        <v>0.52190000000000003</v>
      </c>
      <c r="J778" s="22">
        <v>1661804.18</v>
      </c>
      <c r="K778" s="22">
        <v>2800355.75</v>
      </c>
      <c r="L778" s="22">
        <v>4462159.93</v>
      </c>
      <c r="M778" s="21" t="s">
        <v>2735</v>
      </c>
      <c r="N778" s="63">
        <f t="shared" si="61"/>
        <v>4488.8686987576075</v>
      </c>
      <c r="O778" s="63">
        <f t="shared" si="62"/>
        <v>2817.1175997183241</v>
      </c>
      <c r="P778" s="69">
        <v>5205</v>
      </c>
      <c r="Q778" s="69" t="s">
        <v>12891</v>
      </c>
      <c r="R778" s="70">
        <v>40787</v>
      </c>
      <c r="S778" s="71">
        <f t="shared" si="60"/>
        <v>1.4713386487</v>
      </c>
      <c r="T778" s="63">
        <f t="shared" si="63"/>
        <v>6604.646005421745</v>
      </c>
      <c r="U778" s="63">
        <f t="shared" si="64"/>
        <v>4144.934002398546</v>
      </c>
    </row>
    <row r="779" spans="1:21" x14ac:dyDescent="0.25">
      <c r="A779" s="19" t="s">
        <v>2313</v>
      </c>
      <c r="B779" s="19">
        <v>1</v>
      </c>
      <c r="C779" s="19" t="s">
        <v>2736</v>
      </c>
      <c r="D779" s="20" t="s">
        <v>2335</v>
      </c>
      <c r="E779" s="20" t="s">
        <v>2714</v>
      </c>
      <c r="F779" s="21">
        <v>3170404</v>
      </c>
      <c r="G779" s="20" t="s">
        <v>2737</v>
      </c>
      <c r="H779" s="22">
        <v>1584.1445000000001</v>
      </c>
      <c r="I779" s="25">
        <v>0.42</v>
      </c>
      <c r="J779" s="22">
        <v>878339.28</v>
      </c>
      <c r="K779" s="22">
        <v>4086775.98</v>
      </c>
      <c r="L779" s="22">
        <v>4965115.26</v>
      </c>
      <c r="M779" s="21" t="s">
        <v>2580</v>
      </c>
      <c r="N779" s="63">
        <f t="shared" si="61"/>
        <v>3134.2565403597964</v>
      </c>
      <c r="O779" s="63">
        <f t="shared" si="62"/>
        <v>2579.7999993056187</v>
      </c>
      <c r="P779" s="69">
        <v>5205</v>
      </c>
      <c r="Q779" s="69" t="s">
        <v>12891</v>
      </c>
      <c r="R779" s="70">
        <v>39569</v>
      </c>
      <c r="S779" s="71">
        <f t="shared" si="60"/>
        <v>1.7595140762000001</v>
      </c>
      <c r="T779" s="63">
        <f t="shared" si="63"/>
        <v>5514.7685011849753</v>
      </c>
      <c r="U779" s="63">
        <f t="shared" si="64"/>
        <v>4539.1944125589862</v>
      </c>
    </row>
    <row r="780" spans="1:21" x14ac:dyDescent="0.25">
      <c r="A780" s="19" t="s">
        <v>2313</v>
      </c>
      <c r="B780" s="19">
        <v>1</v>
      </c>
      <c r="C780" s="19" t="s">
        <v>2738</v>
      </c>
      <c r="D780" s="20" t="s">
        <v>2335</v>
      </c>
      <c r="E780" s="20" t="s">
        <v>2714</v>
      </c>
      <c r="F780" s="21">
        <v>3170404</v>
      </c>
      <c r="G780" s="20" t="s">
        <v>2739</v>
      </c>
      <c r="H780" s="22">
        <v>90</v>
      </c>
      <c r="I780" s="25">
        <v>0.38600000000000001</v>
      </c>
      <c r="J780" s="22">
        <v>83429.16</v>
      </c>
      <c r="K780" s="22">
        <v>119430</v>
      </c>
      <c r="L780" s="22">
        <v>202859.16</v>
      </c>
      <c r="M780" s="21" t="s">
        <v>275</v>
      </c>
      <c r="N780" s="63">
        <f t="shared" si="61"/>
        <v>2253.9906666666666</v>
      </c>
      <c r="O780" s="63">
        <f t="shared" si="62"/>
        <v>1327</v>
      </c>
      <c r="P780" s="69">
        <v>5205</v>
      </c>
      <c r="Q780" s="69" t="s">
        <v>12891</v>
      </c>
      <c r="R780" s="70">
        <v>38930</v>
      </c>
      <c r="S780" s="71">
        <f t="shared" si="60"/>
        <v>1.8998324469000001</v>
      </c>
      <c r="T780" s="63">
        <f t="shared" si="63"/>
        <v>4282.2046035430958</v>
      </c>
      <c r="U780" s="63">
        <f t="shared" si="64"/>
        <v>2521.0776570363</v>
      </c>
    </row>
    <row r="781" spans="1:21" x14ac:dyDescent="0.25">
      <c r="A781" s="19" t="s">
        <v>2313</v>
      </c>
      <c r="B781" s="19">
        <v>1</v>
      </c>
      <c r="C781" s="19" t="s">
        <v>2741</v>
      </c>
      <c r="D781" s="20" t="s">
        <v>2335</v>
      </c>
      <c r="E781" s="20" t="s">
        <v>2714</v>
      </c>
      <c r="F781" s="21">
        <v>3170404</v>
      </c>
      <c r="G781" s="20" t="s">
        <v>2742</v>
      </c>
      <c r="H781" s="22">
        <v>180.2122</v>
      </c>
      <c r="I781" s="25">
        <v>0.53</v>
      </c>
      <c r="J781" s="22">
        <v>114291.84</v>
      </c>
      <c r="K781" s="22">
        <v>572314.30000000005</v>
      </c>
      <c r="L781" s="22">
        <v>686606.14</v>
      </c>
      <c r="M781" s="21" t="s">
        <v>2743</v>
      </c>
      <c r="N781" s="63">
        <f t="shared" si="61"/>
        <v>3809.9870042094822</v>
      </c>
      <c r="O781" s="63">
        <f t="shared" si="62"/>
        <v>3175.779997136709</v>
      </c>
      <c r="P781" s="69">
        <v>5205</v>
      </c>
      <c r="Q781" s="69" t="s">
        <v>12891</v>
      </c>
      <c r="R781" s="70">
        <v>39995</v>
      </c>
      <c r="S781" s="71">
        <f t="shared" si="60"/>
        <v>1.6531834743</v>
      </c>
      <c r="T781" s="63">
        <f t="shared" si="63"/>
        <v>6298.6075526568802</v>
      </c>
      <c r="U781" s="63">
        <f t="shared" si="64"/>
        <v>5250.1470092789086</v>
      </c>
    </row>
    <row r="782" spans="1:21" x14ac:dyDescent="0.25">
      <c r="A782" s="19" t="s">
        <v>2313</v>
      </c>
      <c r="B782" s="19">
        <v>1</v>
      </c>
      <c r="C782" s="19" t="s">
        <v>2745</v>
      </c>
      <c r="D782" s="20" t="s">
        <v>2335</v>
      </c>
      <c r="E782" s="20" t="s">
        <v>2714</v>
      </c>
      <c r="F782" s="21">
        <v>3170404</v>
      </c>
      <c r="G782" s="20" t="s">
        <v>2746</v>
      </c>
      <c r="H782" s="22">
        <v>249.0521</v>
      </c>
      <c r="I782" s="25">
        <v>0.51900000000000002</v>
      </c>
      <c r="J782" s="22">
        <v>284750.53999999998</v>
      </c>
      <c r="K782" s="22">
        <v>744772.87</v>
      </c>
      <c r="L782" s="22">
        <v>1029523.4099999999</v>
      </c>
      <c r="M782" s="21" t="s">
        <v>2747</v>
      </c>
      <c r="N782" s="63">
        <f t="shared" si="61"/>
        <v>4133.7672318362302</v>
      </c>
      <c r="O782" s="63">
        <f t="shared" si="62"/>
        <v>2990.4299943666406</v>
      </c>
      <c r="P782" s="69">
        <v>5205</v>
      </c>
      <c r="Q782" s="69" t="s">
        <v>12891</v>
      </c>
      <c r="R782" s="70">
        <v>39995</v>
      </c>
      <c r="S782" s="71">
        <f t="shared" si="60"/>
        <v>1.6531834743</v>
      </c>
      <c r="T782" s="63">
        <f t="shared" si="63"/>
        <v>6833.8756742745127</v>
      </c>
      <c r="U782" s="63">
        <f t="shared" si="64"/>
        <v>4943.7294477379719</v>
      </c>
    </row>
    <row r="783" spans="1:21" x14ac:dyDescent="0.25">
      <c r="A783" s="19" t="s">
        <v>2313</v>
      </c>
      <c r="B783" s="19">
        <v>1</v>
      </c>
      <c r="C783" s="19" t="s">
        <v>2748</v>
      </c>
      <c r="D783" s="20" t="s">
        <v>2335</v>
      </c>
      <c r="E783" s="20" t="s">
        <v>2714</v>
      </c>
      <c r="F783" s="21">
        <v>3170404</v>
      </c>
      <c r="G783" s="20" t="s">
        <v>2749</v>
      </c>
      <c r="H783" s="22">
        <v>155.38200000000001</v>
      </c>
      <c r="I783" s="25">
        <v>0.57999999999999996</v>
      </c>
      <c r="J783" s="22">
        <v>152914.63</v>
      </c>
      <c r="K783" s="22">
        <v>539922.93000000005</v>
      </c>
      <c r="L783" s="22">
        <v>692837.56</v>
      </c>
      <c r="M783" s="21" t="s">
        <v>2747</v>
      </c>
      <c r="N783" s="63">
        <f t="shared" si="61"/>
        <v>4458.9306354661421</v>
      </c>
      <c r="O783" s="63">
        <f t="shared" si="62"/>
        <v>3474.81001660424</v>
      </c>
      <c r="P783" s="69">
        <v>5205</v>
      </c>
      <c r="Q783" s="69" t="s">
        <v>12891</v>
      </c>
      <c r="R783" s="70">
        <v>39995</v>
      </c>
      <c r="S783" s="71">
        <f t="shared" si="60"/>
        <v>1.6531834743</v>
      </c>
      <c r="T783" s="63">
        <f t="shared" si="63"/>
        <v>7371.4304396026237</v>
      </c>
      <c r="U783" s="63">
        <f t="shared" si="64"/>
        <v>5744.498495782238</v>
      </c>
    </row>
    <row r="784" spans="1:21" x14ac:dyDescent="0.25">
      <c r="A784" s="19" t="s">
        <v>2313</v>
      </c>
      <c r="B784" s="19">
        <v>1</v>
      </c>
      <c r="C784" s="19" t="s">
        <v>2750</v>
      </c>
      <c r="D784" s="20" t="s">
        <v>2335</v>
      </c>
      <c r="E784" s="20" t="s">
        <v>2714</v>
      </c>
      <c r="F784" s="21">
        <v>3170404</v>
      </c>
      <c r="G784" s="20" t="s">
        <v>2751</v>
      </c>
      <c r="H784" s="22">
        <v>1837.05</v>
      </c>
      <c r="I784" s="25">
        <v>0.59</v>
      </c>
      <c r="J784" s="22">
        <v>141893.53</v>
      </c>
      <c r="K784" s="22">
        <v>1744976.1</v>
      </c>
      <c r="L784" s="22">
        <v>1886869.6300000001</v>
      </c>
      <c r="M784" s="21" t="s">
        <v>2753</v>
      </c>
      <c r="N784" s="63">
        <f t="shared" si="61"/>
        <v>1027.1193652867371</v>
      </c>
      <c r="O784" s="63">
        <f t="shared" si="62"/>
        <v>949.87948068914841</v>
      </c>
      <c r="P784" s="69">
        <v>5205</v>
      </c>
      <c r="Q784" s="69" t="s">
        <v>12891</v>
      </c>
      <c r="R784" s="70">
        <v>37895</v>
      </c>
      <c r="S784" s="71">
        <f t="shared" si="60"/>
        <v>2.2279135282999998</v>
      </c>
      <c r="T784" s="63">
        <f t="shared" si="63"/>
        <v>2288.333129101231</v>
      </c>
      <c r="U784" s="63">
        <f t="shared" si="64"/>
        <v>2116.2493452819322</v>
      </c>
    </row>
    <row r="785" spans="1:21" x14ac:dyDescent="0.25">
      <c r="A785" s="19" t="s">
        <v>2313</v>
      </c>
      <c r="B785" s="19">
        <v>1</v>
      </c>
      <c r="C785" s="19" t="s">
        <v>2754</v>
      </c>
      <c r="D785" s="20" t="s">
        <v>2335</v>
      </c>
      <c r="E785" s="20" t="s">
        <v>2714</v>
      </c>
      <c r="F785" s="21">
        <v>3170404</v>
      </c>
      <c r="G785" s="20" t="s">
        <v>2755</v>
      </c>
      <c r="H785" s="22">
        <v>648.6028</v>
      </c>
      <c r="I785" s="25">
        <v>0.35299999999999998</v>
      </c>
      <c r="J785" s="22">
        <v>563722.57999999996</v>
      </c>
      <c r="K785" s="22">
        <v>931066.51</v>
      </c>
      <c r="L785" s="22">
        <v>1494789.0899999999</v>
      </c>
      <c r="M785" s="21" t="s">
        <v>2756</v>
      </c>
      <c r="N785" s="63">
        <f t="shared" si="61"/>
        <v>2304.629412638983</v>
      </c>
      <c r="O785" s="63">
        <f t="shared" si="62"/>
        <v>1435.4956685355044</v>
      </c>
      <c r="P785" s="69">
        <v>5205</v>
      </c>
      <c r="Q785" s="69" t="s">
        <v>12891</v>
      </c>
      <c r="R785" s="70">
        <v>39203</v>
      </c>
      <c r="S785" s="71">
        <f t="shared" si="60"/>
        <v>1.8463663628</v>
      </c>
      <c r="T785" s="63">
        <f t="shared" si="63"/>
        <v>4255.1902262161393</v>
      </c>
      <c r="U785" s="63">
        <f t="shared" si="64"/>
        <v>2650.4509163290536</v>
      </c>
    </row>
    <row r="786" spans="1:21" x14ac:dyDescent="0.25">
      <c r="A786" s="19" t="s">
        <v>2313</v>
      </c>
      <c r="B786" s="19">
        <v>1</v>
      </c>
      <c r="C786" s="19" t="s">
        <v>2758</v>
      </c>
      <c r="D786" s="20" t="s">
        <v>2335</v>
      </c>
      <c r="E786" s="20" t="s">
        <v>2714</v>
      </c>
      <c r="F786" s="21">
        <v>3170404</v>
      </c>
      <c r="G786" s="20" t="s">
        <v>897</v>
      </c>
      <c r="H786" s="22">
        <v>1648.6114</v>
      </c>
      <c r="I786" s="25">
        <v>0.499</v>
      </c>
      <c r="J786" s="22">
        <v>13776.25</v>
      </c>
      <c r="K786" s="22">
        <v>584284.37</v>
      </c>
      <c r="L786" s="22">
        <v>598060.62</v>
      </c>
      <c r="M786" s="21" t="s">
        <v>1398</v>
      </c>
      <c r="N786" s="63">
        <f t="shared" si="61"/>
        <v>362.76627712267424</v>
      </c>
      <c r="O786" s="63">
        <f t="shared" si="62"/>
        <v>354.41000226008384</v>
      </c>
      <c r="P786" s="69">
        <v>5205</v>
      </c>
      <c r="Q786" s="69" t="s">
        <v>12891</v>
      </c>
      <c r="R786" s="70">
        <v>36039</v>
      </c>
      <c r="S786" s="71">
        <f t="shared" si="60"/>
        <v>3.346096831630871</v>
      </c>
      <c r="T786" s="63">
        <f t="shared" si="63"/>
        <v>1213.8510905027067</v>
      </c>
      <c r="U786" s="63">
        <f t="shared" si="64"/>
        <v>1185.8901856607563</v>
      </c>
    </row>
    <row r="787" spans="1:21" x14ac:dyDescent="0.25">
      <c r="A787" s="19" t="s">
        <v>2313</v>
      </c>
      <c r="B787" s="19">
        <v>1</v>
      </c>
      <c r="C787" s="19" t="s">
        <v>2759</v>
      </c>
      <c r="D787" s="20" t="s">
        <v>2335</v>
      </c>
      <c r="E787" s="20" t="s">
        <v>2714</v>
      </c>
      <c r="F787" s="21">
        <v>3170404</v>
      </c>
      <c r="G787" s="20" t="s">
        <v>2760</v>
      </c>
      <c r="H787" s="22">
        <v>354.03570000000002</v>
      </c>
      <c r="I787" s="25">
        <v>0.45500000000000002</v>
      </c>
      <c r="J787" s="22">
        <v>240674.61</v>
      </c>
      <c r="K787" s="22">
        <v>987745.44</v>
      </c>
      <c r="L787" s="22">
        <v>1228420.0499999998</v>
      </c>
      <c r="M787" s="21" t="s">
        <v>1026</v>
      </c>
      <c r="N787" s="63">
        <f t="shared" si="61"/>
        <v>3469.7632187940362</v>
      </c>
      <c r="O787" s="63">
        <f t="shared" si="62"/>
        <v>2789.9599955597696</v>
      </c>
      <c r="P787" s="69">
        <v>5205</v>
      </c>
      <c r="Q787" s="69" t="s">
        <v>12891</v>
      </c>
      <c r="R787" s="70">
        <v>39995</v>
      </c>
      <c r="S787" s="71">
        <f t="shared" si="60"/>
        <v>1.6531834743</v>
      </c>
      <c r="T787" s="63">
        <f t="shared" si="63"/>
        <v>5736.155213044276</v>
      </c>
      <c r="U787" s="63">
        <f t="shared" si="64"/>
        <v>4612.3157586175121</v>
      </c>
    </row>
    <row r="788" spans="1:21" x14ac:dyDescent="0.25">
      <c r="A788" s="19" t="s">
        <v>2313</v>
      </c>
      <c r="B788" s="19">
        <v>1</v>
      </c>
      <c r="C788" s="19" t="s">
        <v>2761</v>
      </c>
      <c r="D788" s="20" t="s">
        <v>2335</v>
      </c>
      <c r="E788" s="20" t="s">
        <v>2714</v>
      </c>
      <c r="F788" s="21">
        <v>3170404</v>
      </c>
      <c r="G788" s="20" t="s">
        <v>2762</v>
      </c>
      <c r="H788" s="22">
        <v>569.77110000000005</v>
      </c>
      <c r="I788" s="25">
        <v>0.56799999999999995</v>
      </c>
      <c r="J788" s="22">
        <v>86800.43</v>
      </c>
      <c r="K788" s="22">
        <v>210701.35</v>
      </c>
      <c r="L788" s="22">
        <v>297501.78000000003</v>
      </c>
      <c r="M788" s="21" t="s">
        <v>2763</v>
      </c>
      <c r="N788" s="63">
        <f t="shared" si="61"/>
        <v>522.14262885569315</v>
      </c>
      <c r="O788" s="63">
        <f t="shared" si="62"/>
        <v>369.79999512084765</v>
      </c>
      <c r="P788" s="69">
        <v>5205</v>
      </c>
      <c r="Q788" s="69" t="s">
        <v>12891</v>
      </c>
      <c r="R788" s="70">
        <v>36220</v>
      </c>
      <c r="S788" s="71">
        <f t="shared" si="60"/>
        <v>3.3159721028684115</v>
      </c>
      <c r="T788" s="63">
        <f t="shared" si="63"/>
        <v>1731.4103910038534</v>
      </c>
      <c r="U788" s="63">
        <f t="shared" si="64"/>
        <v>1226.2464674616056</v>
      </c>
    </row>
    <row r="789" spans="1:21" x14ac:dyDescent="0.25">
      <c r="A789" s="19" t="s">
        <v>2313</v>
      </c>
      <c r="B789" s="19">
        <v>1</v>
      </c>
      <c r="C789" s="19" t="s">
        <v>2764</v>
      </c>
      <c r="D789" s="20" t="s">
        <v>2335</v>
      </c>
      <c r="E789" s="20" t="s">
        <v>2714</v>
      </c>
      <c r="F789" s="21">
        <v>3170404</v>
      </c>
      <c r="G789" s="20" t="s">
        <v>2765</v>
      </c>
      <c r="H789" s="22">
        <v>2504</v>
      </c>
      <c r="I789" s="25">
        <v>0.40500000000000003</v>
      </c>
      <c r="J789" s="22">
        <v>377585.35</v>
      </c>
      <c r="K789" s="22">
        <v>7232736.3899999997</v>
      </c>
      <c r="L789" s="22">
        <v>7610321.7399999993</v>
      </c>
      <c r="M789" s="21" t="s">
        <v>2766</v>
      </c>
      <c r="N789" s="63">
        <f t="shared" si="61"/>
        <v>3039.2658706070283</v>
      </c>
      <c r="O789" s="63">
        <f t="shared" si="62"/>
        <v>2888.4729992012776</v>
      </c>
      <c r="P789" s="69">
        <v>5205</v>
      </c>
      <c r="Q789" s="69" t="s">
        <v>12891</v>
      </c>
      <c r="R789" s="70">
        <v>41609</v>
      </c>
      <c r="S789" s="71">
        <f t="shared" si="60"/>
        <v>1.2982332651999999</v>
      </c>
      <c r="T789" s="63">
        <f t="shared" si="63"/>
        <v>3945.676055009083</v>
      </c>
      <c r="U789" s="63">
        <f t="shared" si="64"/>
        <v>3749.9117331951115</v>
      </c>
    </row>
    <row r="790" spans="1:21" x14ac:dyDescent="0.25">
      <c r="A790" s="19" t="s">
        <v>2313</v>
      </c>
      <c r="B790" s="19">
        <v>1</v>
      </c>
      <c r="C790" s="19" t="s">
        <v>2767</v>
      </c>
      <c r="D790" s="20" t="s">
        <v>2335</v>
      </c>
      <c r="E790" s="20" t="s">
        <v>2714</v>
      </c>
      <c r="F790" s="21">
        <v>3170404</v>
      </c>
      <c r="G790" s="20" t="s">
        <v>2344</v>
      </c>
      <c r="H790" s="22">
        <v>1680.7620999999999</v>
      </c>
      <c r="I790" s="25">
        <v>0.60599999999999998</v>
      </c>
      <c r="J790" s="22">
        <v>210508.5</v>
      </c>
      <c r="K790" s="22">
        <v>567458.9</v>
      </c>
      <c r="L790" s="22">
        <v>777967.4</v>
      </c>
      <c r="M790" s="21" t="s">
        <v>2195</v>
      </c>
      <c r="N790" s="63">
        <f t="shared" si="61"/>
        <v>462.86586305105288</v>
      </c>
      <c r="O790" s="63">
        <f t="shared" si="62"/>
        <v>337.61999987981648</v>
      </c>
      <c r="P790" s="69">
        <v>5205</v>
      </c>
      <c r="Q790" s="69" t="s">
        <v>12891</v>
      </c>
      <c r="R790" s="70">
        <v>36465</v>
      </c>
      <c r="S790" s="71">
        <f t="shared" si="60"/>
        <v>3.1436260895316916</v>
      </c>
      <c r="T790" s="63">
        <f t="shared" si="63"/>
        <v>1455.077203040893</v>
      </c>
      <c r="U790" s="63">
        <f t="shared" si="64"/>
        <v>1061.3510399698778</v>
      </c>
    </row>
    <row r="791" spans="1:21" x14ac:dyDescent="0.25">
      <c r="A791" s="19" t="s">
        <v>2313</v>
      </c>
      <c r="B791" s="19">
        <v>1</v>
      </c>
      <c r="C791" s="19" t="s">
        <v>2768</v>
      </c>
      <c r="D791" s="20" t="s">
        <v>2335</v>
      </c>
      <c r="E791" s="20" t="s">
        <v>2714</v>
      </c>
      <c r="F791" s="21">
        <v>3170404</v>
      </c>
      <c r="G791" s="20" t="s">
        <v>2769</v>
      </c>
      <c r="H791" s="22">
        <v>2262.9191000000001</v>
      </c>
      <c r="I791" s="25">
        <v>0.48</v>
      </c>
      <c r="J791" s="22">
        <v>348200.38</v>
      </c>
      <c r="K791" s="22">
        <v>3151799.62</v>
      </c>
      <c r="L791" s="22">
        <v>3500000</v>
      </c>
      <c r="M791" s="21" t="s">
        <v>1093</v>
      </c>
      <c r="N791" s="63">
        <f t="shared" si="61"/>
        <v>1546.6748236823844</v>
      </c>
      <c r="O791" s="63">
        <f t="shared" si="62"/>
        <v>1392.802606155916</v>
      </c>
      <c r="P791" s="69">
        <v>5205</v>
      </c>
      <c r="Q791" s="69" t="s">
        <v>12891</v>
      </c>
      <c r="R791" s="70">
        <v>38292</v>
      </c>
      <c r="S791" s="71">
        <f t="shared" si="60"/>
        <v>2.0754829745999999</v>
      </c>
      <c r="T791" s="63">
        <f t="shared" si="63"/>
        <v>3210.0972637952455</v>
      </c>
      <c r="U791" s="63">
        <f t="shared" si="64"/>
        <v>2890.7380960551127</v>
      </c>
    </row>
    <row r="792" spans="1:21" x14ac:dyDescent="0.25">
      <c r="A792" s="19" t="s">
        <v>2313</v>
      </c>
      <c r="B792" s="19">
        <v>1</v>
      </c>
      <c r="C792" s="19" t="s">
        <v>2771</v>
      </c>
      <c r="D792" s="20" t="s">
        <v>2335</v>
      </c>
      <c r="E792" s="20" t="s">
        <v>2714</v>
      </c>
      <c r="F792" s="21">
        <v>3170404</v>
      </c>
      <c r="G792" s="20" t="s">
        <v>2772</v>
      </c>
      <c r="H792" s="22">
        <v>2345.4749999999999</v>
      </c>
      <c r="I792" s="25">
        <v>0.48199999999999998</v>
      </c>
      <c r="J792" s="22">
        <v>10294</v>
      </c>
      <c r="K792" s="22">
        <v>802926.46</v>
      </c>
      <c r="L792" s="22">
        <v>813220.46</v>
      </c>
      <c r="M792" s="21" t="s">
        <v>2061</v>
      </c>
      <c r="N792" s="63">
        <f t="shared" si="61"/>
        <v>346.71887783924365</v>
      </c>
      <c r="O792" s="63">
        <f t="shared" si="62"/>
        <v>342.33000138564682</v>
      </c>
      <c r="P792" s="69">
        <v>5205</v>
      </c>
      <c r="Q792" s="69" t="s">
        <v>12891</v>
      </c>
      <c r="R792" s="70">
        <v>36039</v>
      </c>
      <c r="S792" s="71">
        <f t="shared" si="60"/>
        <v>3.346096831630871</v>
      </c>
      <c r="T792" s="63">
        <f t="shared" si="63"/>
        <v>1160.1549386045042</v>
      </c>
      <c r="U792" s="63">
        <f t="shared" si="64"/>
        <v>1145.4693330087046</v>
      </c>
    </row>
    <row r="793" spans="1:21" x14ac:dyDescent="0.25">
      <c r="A793" s="19" t="s">
        <v>2313</v>
      </c>
      <c r="B793" s="19">
        <v>1</v>
      </c>
      <c r="C793" s="19" t="s">
        <v>2773</v>
      </c>
      <c r="D793" s="20" t="s">
        <v>2335</v>
      </c>
      <c r="E793" s="20" t="s">
        <v>2714</v>
      </c>
      <c r="F793" s="21">
        <v>3170404</v>
      </c>
      <c r="G793" s="20" t="s">
        <v>2774</v>
      </c>
      <c r="H793" s="22">
        <v>1614.6998000000001</v>
      </c>
      <c r="I793" s="25">
        <v>0.50260000000000005</v>
      </c>
      <c r="J793" s="22">
        <v>141954.07999999999</v>
      </c>
      <c r="K793" s="22">
        <v>785083.18</v>
      </c>
      <c r="L793" s="22">
        <v>927037.26</v>
      </c>
      <c r="M793" s="21" t="s">
        <v>2776</v>
      </c>
      <c r="N793" s="63">
        <f t="shared" si="61"/>
        <v>574.12359870237174</v>
      </c>
      <c r="O793" s="63">
        <f t="shared" si="62"/>
        <v>486.20999395677143</v>
      </c>
      <c r="P793" s="69">
        <v>5205</v>
      </c>
      <c r="Q793" s="69" t="s">
        <v>12891</v>
      </c>
      <c r="R793" s="70">
        <v>37500</v>
      </c>
      <c r="S793" s="71">
        <f t="shared" si="60"/>
        <v>2.5805905601000001</v>
      </c>
      <c r="T793" s="63">
        <f t="shared" si="63"/>
        <v>1481.5779391419812</v>
      </c>
      <c r="U793" s="63">
        <f t="shared" si="64"/>
        <v>1254.7089206311225</v>
      </c>
    </row>
    <row r="794" spans="1:21" x14ac:dyDescent="0.25">
      <c r="A794" s="19" t="s">
        <v>2313</v>
      </c>
      <c r="B794" s="19">
        <v>1</v>
      </c>
      <c r="C794" s="19" t="s">
        <v>2777</v>
      </c>
      <c r="D794" s="20" t="s">
        <v>2335</v>
      </c>
      <c r="E794" s="20" t="s">
        <v>2714</v>
      </c>
      <c r="F794" s="21">
        <v>3170404</v>
      </c>
      <c r="G794" s="20" t="s">
        <v>2778</v>
      </c>
      <c r="H794" s="22">
        <v>2304</v>
      </c>
      <c r="I794" s="25">
        <v>0.51800000000000002</v>
      </c>
      <c r="J794" s="22">
        <v>45545.18</v>
      </c>
      <c r="K794" s="22">
        <v>564710.40000000002</v>
      </c>
      <c r="L794" s="22">
        <v>610255.58000000007</v>
      </c>
      <c r="M794" s="21" t="s">
        <v>2779</v>
      </c>
      <c r="N794" s="63">
        <f t="shared" si="61"/>
        <v>264.8678732638889</v>
      </c>
      <c r="O794" s="63">
        <f t="shared" si="62"/>
        <v>245.10000000000002</v>
      </c>
      <c r="P794" s="69">
        <v>5205</v>
      </c>
      <c r="Q794" s="69" t="s">
        <v>12891</v>
      </c>
      <c r="R794" s="70">
        <v>35916</v>
      </c>
      <c r="S794" s="71">
        <f t="shared" si="60"/>
        <v>3.3550678742970947</v>
      </c>
      <c r="T794" s="63">
        <f t="shared" si="63"/>
        <v>888.649692521068</v>
      </c>
      <c r="U794" s="63">
        <f t="shared" si="64"/>
        <v>822.32713599021804</v>
      </c>
    </row>
    <row r="795" spans="1:21" x14ac:dyDescent="0.25">
      <c r="A795" s="19" t="s">
        <v>2313</v>
      </c>
      <c r="B795" s="19">
        <v>1</v>
      </c>
      <c r="C795" s="19" t="s">
        <v>2780</v>
      </c>
      <c r="D795" s="20" t="s">
        <v>2335</v>
      </c>
      <c r="E795" s="20" t="s">
        <v>2714</v>
      </c>
      <c r="F795" s="21">
        <v>3170404</v>
      </c>
      <c r="G795" s="20" t="s">
        <v>2781</v>
      </c>
      <c r="H795" s="22">
        <v>352.68979999999999</v>
      </c>
      <c r="I795" s="25">
        <v>0.55700000000000005</v>
      </c>
      <c r="J795" s="22">
        <v>1E-3</v>
      </c>
      <c r="K795" s="22">
        <v>466425.21</v>
      </c>
      <c r="L795" s="22">
        <v>466425.21100000001</v>
      </c>
      <c r="M795" s="21" t="s">
        <v>2782</v>
      </c>
      <c r="N795" s="63">
        <f t="shared" si="61"/>
        <v>1322.4800121806757</v>
      </c>
      <c r="O795" s="63">
        <f t="shared" si="62"/>
        <v>1322.4800093453227</v>
      </c>
      <c r="P795" s="69">
        <v>5205</v>
      </c>
      <c r="Q795" s="69" t="s">
        <v>12891</v>
      </c>
      <c r="R795" s="70">
        <v>37895</v>
      </c>
      <c r="S795" s="71">
        <f t="shared" si="60"/>
        <v>2.2279135282999998</v>
      </c>
      <c r="T795" s="63">
        <f t="shared" si="63"/>
        <v>2946.3711100436758</v>
      </c>
      <c r="U795" s="63">
        <f t="shared" si="64"/>
        <v>2946.3711037267549</v>
      </c>
    </row>
    <row r="796" spans="1:21" x14ac:dyDescent="0.25">
      <c r="A796" s="19" t="s">
        <v>2313</v>
      </c>
      <c r="B796" s="19">
        <v>1</v>
      </c>
      <c r="C796" s="19" t="s">
        <v>2783</v>
      </c>
      <c r="D796" s="20" t="s">
        <v>2335</v>
      </c>
      <c r="E796" s="20" t="s">
        <v>2714</v>
      </c>
      <c r="F796" s="21">
        <v>3170404</v>
      </c>
      <c r="G796" s="20" t="s">
        <v>2784</v>
      </c>
      <c r="H796" s="22">
        <v>1998.0890999999999</v>
      </c>
      <c r="I796" s="25">
        <v>0.51900000000000002</v>
      </c>
      <c r="J796" s="22">
        <v>307280.65000000002</v>
      </c>
      <c r="K796" s="22">
        <v>721689.8</v>
      </c>
      <c r="L796" s="22">
        <v>1028970.4500000001</v>
      </c>
      <c r="M796" s="21" t="s">
        <v>2078</v>
      </c>
      <c r="N796" s="63">
        <f t="shared" si="61"/>
        <v>514.97726002308912</v>
      </c>
      <c r="O796" s="63">
        <f t="shared" si="62"/>
        <v>361.18999898452978</v>
      </c>
      <c r="P796" s="69">
        <v>5205</v>
      </c>
      <c r="Q796" s="69" t="s">
        <v>12891</v>
      </c>
      <c r="R796" s="70">
        <v>36465</v>
      </c>
      <c r="S796" s="71">
        <f t="shared" si="60"/>
        <v>3.1436260895316916</v>
      </c>
      <c r="T796" s="63">
        <f t="shared" si="63"/>
        <v>1618.8959501241288</v>
      </c>
      <c r="U796" s="63">
        <f t="shared" si="64"/>
        <v>1135.4463040856931</v>
      </c>
    </row>
    <row r="797" spans="1:21" x14ac:dyDescent="0.25">
      <c r="A797" s="19" t="s">
        <v>2313</v>
      </c>
      <c r="B797" s="19">
        <v>1</v>
      </c>
      <c r="C797" s="19" t="s">
        <v>2786</v>
      </c>
      <c r="D797" s="20" t="s">
        <v>2335</v>
      </c>
      <c r="E797" s="20" t="s">
        <v>2714</v>
      </c>
      <c r="F797" s="21">
        <v>3170404</v>
      </c>
      <c r="G797" s="20" t="s">
        <v>2787</v>
      </c>
      <c r="H797" s="22">
        <v>1465.5</v>
      </c>
      <c r="I797" s="25">
        <v>0.51900000000000002</v>
      </c>
      <c r="J797" s="22">
        <v>225929</v>
      </c>
      <c r="K797" s="22">
        <v>529323.93999999994</v>
      </c>
      <c r="L797" s="22">
        <v>755252.94</v>
      </c>
      <c r="M797" s="21" t="s">
        <v>931</v>
      </c>
      <c r="N797" s="63">
        <f t="shared" si="61"/>
        <v>515.35512794268163</v>
      </c>
      <c r="O797" s="63">
        <f t="shared" si="62"/>
        <v>361.18999658819513</v>
      </c>
      <c r="P797" s="69">
        <v>5205</v>
      </c>
      <c r="Q797" s="69" t="s">
        <v>12891</v>
      </c>
      <c r="R797" s="70">
        <v>36100</v>
      </c>
      <c r="S797" s="71">
        <f t="shared" si="60"/>
        <v>3.3605508489596256</v>
      </c>
      <c r="T797" s="63">
        <f t="shared" si="63"/>
        <v>1731.8771127234752</v>
      </c>
      <c r="U797" s="63">
        <f t="shared" si="64"/>
        <v>1213.7973496701834</v>
      </c>
    </row>
    <row r="798" spans="1:21" x14ac:dyDescent="0.25">
      <c r="A798" s="19" t="s">
        <v>2313</v>
      </c>
      <c r="B798" s="19">
        <v>1</v>
      </c>
      <c r="C798" s="19" t="s">
        <v>2788</v>
      </c>
      <c r="D798" s="20" t="s">
        <v>2335</v>
      </c>
      <c r="E798" s="20" t="s">
        <v>2714</v>
      </c>
      <c r="F798" s="21">
        <v>3170404</v>
      </c>
      <c r="G798" s="20" t="s">
        <v>2789</v>
      </c>
      <c r="H798" s="22">
        <v>505.40100000000001</v>
      </c>
      <c r="I798" s="25">
        <v>0.435</v>
      </c>
      <c r="J798" s="22">
        <v>78179.33</v>
      </c>
      <c r="K798" s="22">
        <v>143286.24</v>
      </c>
      <c r="L798" s="22">
        <v>221465.57</v>
      </c>
      <c r="M798" s="21" t="s">
        <v>326</v>
      </c>
      <c r="N798" s="63">
        <f t="shared" si="61"/>
        <v>438.19772814062497</v>
      </c>
      <c r="O798" s="63">
        <f t="shared" si="62"/>
        <v>283.51000492678088</v>
      </c>
      <c r="P798" s="69">
        <v>5205</v>
      </c>
      <c r="Q798" s="69" t="s">
        <v>12891</v>
      </c>
      <c r="R798" s="70">
        <v>36008</v>
      </c>
      <c r="S798" s="71">
        <f t="shared" si="60"/>
        <v>3.3337158946022489</v>
      </c>
      <c r="T798" s="63">
        <f t="shared" si="63"/>
        <v>1460.8267312809967</v>
      </c>
      <c r="U798" s="63">
        <f t="shared" si="64"/>
        <v>945.14180970317136</v>
      </c>
    </row>
    <row r="799" spans="1:21" x14ac:dyDescent="0.25">
      <c r="A799" s="19" t="s">
        <v>2313</v>
      </c>
      <c r="B799" s="19">
        <v>1</v>
      </c>
      <c r="C799" s="19" t="s">
        <v>2790</v>
      </c>
      <c r="D799" s="20" t="s">
        <v>2335</v>
      </c>
      <c r="E799" s="20" t="s">
        <v>2791</v>
      </c>
      <c r="F799" s="21">
        <v>3170479</v>
      </c>
      <c r="G799" s="20" t="s">
        <v>2363</v>
      </c>
      <c r="H799" s="22">
        <v>3350.4000999999998</v>
      </c>
      <c r="I799" s="25">
        <v>0.58399999999999996</v>
      </c>
      <c r="J799" s="22">
        <v>800364.55</v>
      </c>
      <c r="K799" s="22">
        <v>6052062.2300000004</v>
      </c>
      <c r="L799" s="22">
        <v>6852426.7800000003</v>
      </c>
      <c r="M799" s="21" t="s">
        <v>2793</v>
      </c>
      <c r="N799" s="63">
        <f t="shared" si="61"/>
        <v>2045.2562605881012</v>
      </c>
      <c r="O799" s="63">
        <f t="shared" si="62"/>
        <v>1806.3700004068173</v>
      </c>
      <c r="P799" s="69">
        <v>5205</v>
      </c>
      <c r="Q799" s="69" t="s">
        <v>12891</v>
      </c>
      <c r="R799" s="70">
        <v>38838</v>
      </c>
      <c r="S799" s="71">
        <f t="shared" si="60"/>
        <v>1.9017241305999999</v>
      </c>
      <c r="T799" s="63">
        <f t="shared" si="63"/>
        <v>3889.5131840211138</v>
      </c>
      <c r="U799" s="63">
        <f t="shared" si="64"/>
        <v>3435.2174185655763</v>
      </c>
    </row>
    <row r="800" spans="1:21" x14ac:dyDescent="0.25">
      <c r="A800" s="19" t="s">
        <v>2313</v>
      </c>
      <c r="B800" s="19">
        <v>1</v>
      </c>
      <c r="C800" s="19" t="s">
        <v>2794</v>
      </c>
      <c r="D800" s="20" t="s">
        <v>2315</v>
      </c>
      <c r="E800" s="20" t="s">
        <v>2795</v>
      </c>
      <c r="F800" s="21">
        <v>5222203</v>
      </c>
      <c r="G800" s="20" t="s">
        <v>2796</v>
      </c>
      <c r="H800" s="22">
        <v>2552.6948000000002</v>
      </c>
      <c r="I800" s="25">
        <v>0.53300000000000003</v>
      </c>
      <c r="J800" s="22">
        <v>491157.47</v>
      </c>
      <c r="K800" s="22">
        <v>2169842.9300000002</v>
      </c>
      <c r="L800" s="22">
        <v>2661000.4000000004</v>
      </c>
      <c r="M800" s="21" t="s">
        <v>508</v>
      </c>
      <c r="N800" s="63">
        <f t="shared" si="61"/>
        <v>1042.4279471247405</v>
      </c>
      <c r="O800" s="63">
        <f t="shared" si="62"/>
        <v>850.02050773950725</v>
      </c>
      <c r="P800" s="69">
        <v>5203</v>
      </c>
      <c r="Q800" s="69" t="s">
        <v>15380</v>
      </c>
      <c r="R800" s="70">
        <v>38473</v>
      </c>
      <c r="S800" s="71">
        <f t="shared" si="60"/>
        <v>1.9947771682</v>
      </c>
      <c r="T800" s="63">
        <f t="shared" si="63"/>
        <v>2079.411468418029</v>
      </c>
      <c r="U800" s="63">
        <f t="shared" si="64"/>
        <v>1695.6015013405404</v>
      </c>
    </row>
    <row r="801" spans="1:21" x14ac:dyDescent="0.25">
      <c r="A801" s="19" t="s">
        <v>2313</v>
      </c>
      <c r="B801" s="19">
        <v>1</v>
      </c>
      <c r="C801" s="19" t="s">
        <v>2797</v>
      </c>
      <c r="D801" s="20" t="s">
        <v>2315</v>
      </c>
      <c r="E801" s="20" t="s">
        <v>2795</v>
      </c>
      <c r="F801" s="21">
        <v>5222203</v>
      </c>
      <c r="G801" s="20" t="s">
        <v>2539</v>
      </c>
      <c r="H801" s="22">
        <v>719.88490000000002</v>
      </c>
      <c r="I801" s="25">
        <v>0.38200000000000001</v>
      </c>
      <c r="J801" s="22">
        <v>533556.94999999995</v>
      </c>
      <c r="K801" s="22">
        <v>1703844.66</v>
      </c>
      <c r="L801" s="22">
        <v>2237401.61</v>
      </c>
      <c r="M801" s="21" t="s">
        <v>2798</v>
      </c>
      <c r="N801" s="63">
        <f t="shared" si="61"/>
        <v>3107.9990842980592</v>
      </c>
      <c r="O801" s="63">
        <f t="shared" si="62"/>
        <v>2366.8292806252775</v>
      </c>
      <c r="P801" s="69">
        <v>5203</v>
      </c>
      <c r="Q801" s="69" t="s">
        <v>15380</v>
      </c>
      <c r="R801" s="70">
        <v>41395</v>
      </c>
      <c r="S801" s="71">
        <f t="shared" si="60"/>
        <v>1.3295675449</v>
      </c>
      <c r="T801" s="63">
        <f t="shared" si="63"/>
        <v>4132.2947120616182</v>
      </c>
      <c r="U801" s="63">
        <f t="shared" si="64"/>
        <v>3146.8593958383831</v>
      </c>
    </row>
    <row r="802" spans="1:21" x14ac:dyDescent="0.25">
      <c r="A802" s="19" t="s">
        <v>2313</v>
      </c>
      <c r="B802" s="19">
        <v>1</v>
      </c>
      <c r="C802" s="19" t="s">
        <v>2799</v>
      </c>
      <c r="D802" s="20" t="s">
        <v>2315</v>
      </c>
      <c r="E802" s="20" t="s">
        <v>2795</v>
      </c>
      <c r="F802" s="21">
        <v>5222203</v>
      </c>
      <c r="G802" s="20" t="s">
        <v>2800</v>
      </c>
      <c r="H802" s="22">
        <v>345.96319999999997</v>
      </c>
      <c r="I802" s="25">
        <v>0.36770000000000003</v>
      </c>
      <c r="J802" s="22">
        <v>734437.44</v>
      </c>
      <c r="K802" s="22">
        <v>568517.87</v>
      </c>
      <c r="L802" s="22">
        <v>1302955.3099999998</v>
      </c>
      <c r="M802" s="21" t="s">
        <v>2801</v>
      </c>
      <c r="N802" s="63">
        <f t="shared" si="61"/>
        <v>3766.1673553719006</v>
      </c>
      <c r="O802" s="63">
        <f t="shared" si="62"/>
        <v>1643.2900088795573</v>
      </c>
      <c r="P802" s="69">
        <v>5203</v>
      </c>
      <c r="Q802" s="69" t="s">
        <v>15380</v>
      </c>
      <c r="R802" s="70">
        <v>39630</v>
      </c>
      <c r="S802" s="71">
        <f t="shared" si="60"/>
        <v>1.7341086903</v>
      </c>
      <c r="T802" s="63">
        <f t="shared" si="63"/>
        <v>6530.9435400745815</v>
      </c>
      <c r="U802" s="63">
        <f t="shared" si="64"/>
        <v>2849.6434850812043</v>
      </c>
    </row>
    <row r="803" spans="1:21" x14ac:dyDescent="0.25">
      <c r="A803" s="19" t="s">
        <v>2313</v>
      </c>
      <c r="B803" s="19">
        <v>1</v>
      </c>
      <c r="C803" s="19" t="s">
        <v>2803</v>
      </c>
      <c r="D803" s="20" t="s">
        <v>2315</v>
      </c>
      <c r="E803" s="20" t="s">
        <v>2795</v>
      </c>
      <c r="F803" s="21">
        <v>5222203</v>
      </c>
      <c r="G803" s="20" t="s">
        <v>2804</v>
      </c>
      <c r="H803" s="22">
        <v>373.92169999999999</v>
      </c>
      <c r="I803" s="25">
        <v>0.29580000000000001</v>
      </c>
      <c r="J803" s="22">
        <v>98559.33</v>
      </c>
      <c r="K803" s="22">
        <v>510982.7</v>
      </c>
      <c r="L803" s="22">
        <v>609542.03</v>
      </c>
      <c r="M803" s="21" t="s">
        <v>2801</v>
      </c>
      <c r="N803" s="63">
        <f t="shared" si="61"/>
        <v>1630.1328058788779</v>
      </c>
      <c r="O803" s="63">
        <f t="shared" si="62"/>
        <v>1366.5500023133186</v>
      </c>
      <c r="P803" s="69">
        <v>5203</v>
      </c>
      <c r="Q803" s="69" t="s">
        <v>15380</v>
      </c>
      <c r="R803" s="70">
        <v>39630</v>
      </c>
      <c r="S803" s="71">
        <f t="shared" si="60"/>
        <v>1.7341086903</v>
      </c>
      <c r="T803" s="63">
        <f t="shared" si="63"/>
        <v>2826.827465017685</v>
      </c>
      <c r="U803" s="63">
        <f t="shared" si="64"/>
        <v>2369.746234741011</v>
      </c>
    </row>
    <row r="804" spans="1:21" x14ac:dyDescent="0.25">
      <c r="A804" s="19" t="s">
        <v>2805</v>
      </c>
      <c r="B804" s="19">
        <v>1</v>
      </c>
      <c r="C804" s="19" t="s">
        <v>2806</v>
      </c>
      <c r="D804" s="20" t="s">
        <v>2807</v>
      </c>
      <c r="E804" s="20" t="s">
        <v>2807</v>
      </c>
      <c r="F804" s="21">
        <v>3200102</v>
      </c>
      <c r="G804" s="20" t="s">
        <v>2808</v>
      </c>
      <c r="H804" s="22">
        <v>487.03559999999999</v>
      </c>
      <c r="I804" s="25">
        <v>0.26400000000000001</v>
      </c>
      <c r="J804" s="22">
        <v>782508.56</v>
      </c>
      <c r="K804" s="22">
        <v>1768284.59</v>
      </c>
      <c r="L804" s="22">
        <v>2550793.1500000004</v>
      </c>
      <c r="M804" s="21" t="s">
        <v>2809</v>
      </c>
      <c r="N804" s="63">
        <f t="shared" si="61"/>
        <v>5237.3854190535567</v>
      </c>
      <c r="O804" s="63">
        <f t="shared" si="62"/>
        <v>3630.7091103812536</v>
      </c>
      <c r="P804" s="69">
        <v>3201</v>
      </c>
      <c r="Q804" s="69" t="s">
        <v>12825</v>
      </c>
      <c r="R804" s="70">
        <v>40299</v>
      </c>
      <c r="S804" s="71">
        <f t="shared" si="60"/>
        <v>1.5864710283000001</v>
      </c>
      <c r="T804" s="63">
        <f t="shared" si="63"/>
        <v>8308.9602313693231</v>
      </c>
      <c r="U804" s="63">
        <f t="shared" si="64"/>
        <v>5760.0148158047259</v>
      </c>
    </row>
    <row r="805" spans="1:21" x14ac:dyDescent="0.25">
      <c r="A805" s="19" t="s">
        <v>2805</v>
      </c>
      <c r="B805" s="19">
        <v>1</v>
      </c>
      <c r="C805" s="19" t="s">
        <v>2810</v>
      </c>
      <c r="D805" s="20" t="s">
        <v>2811</v>
      </c>
      <c r="E805" s="20" t="s">
        <v>2812</v>
      </c>
      <c r="F805" s="21">
        <v>3200136</v>
      </c>
      <c r="G805" s="20" t="s">
        <v>2813</v>
      </c>
      <c r="H805" s="22">
        <v>388.32</v>
      </c>
      <c r="I805" s="25">
        <v>0.47799999999999998</v>
      </c>
      <c r="J805" s="22">
        <v>74420.25</v>
      </c>
      <c r="K805" s="22">
        <v>189181.13</v>
      </c>
      <c r="L805" s="22">
        <v>263601.38</v>
      </c>
      <c r="M805" s="21" t="s">
        <v>82</v>
      </c>
      <c r="N805" s="63">
        <f t="shared" si="61"/>
        <v>678.82514421096005</v>
      </c>
      <c r="O805" s="63">
        <f t="shared" si="62"/>
        <v>487.17843531108366</v>
      </c>
      <c r="P805" s="69">
        <v>3103</v>
      </c>
      <c r="Q805" s="69" t="s">
        <v>13233</v>
      </c>
      <c r="R805" s="70">
        <v>35855</v>
      </c>
      <c r="S805" s="71">
        <f t="shared" si="60"/>
        <v>3.3755591747633313</v>
      </c>
      <c r="T805" s="63">
        <f t="shared" si="63"/>
        <v>2291.4144436013476</v>
      </c>
      <c r="U805" s="63">
        <f t="shared" si="64"/>
        <v>1644.4996370611725</v>
      </c>
    </row>
    <row r="806" spans="1:21" x14ac:dyDescent="0.25">
      <c r="A806" s="19" t="s">
        <v>2805</v>
      </c>
      <c r="B806" s="19">
        <v>1</v>
      </c>
      <c r="C806" s="19" t="s">
        <v>2815</v>
      </c>
      <c r="D806" s="20" t="s">
        <v>2816</v>
      </c>
      <c r="E806" s="20" t="s">
        <v>2817</v>
      </c>
      <c r="F806" s="21">
        <v>3200359</v>
      </c>
      <c r="G806" s="20" t="s">
        <v>2818</v>
      </c>
      <c r="H806" s="22">
        <v>46.06</v>
      </c>
      <c r="I806" s="25">
        <v>0.68899999999999995</v>
      </c>
      <c r="J806" s="22">
        <v>18416.150000000001</v>
      </c>
      <c r="K806" s="22">
        <v>55406.99</v>
      </c>
      <c r="L806" s="22">
        <v>73823.14</v>
      </c>
      <c r="M806" s="21" t="s">
        <v>2782</v>
      </c>
      <c r="N806" s="63">
        <f t="shared" si="61"/>
        <v>1602.7603126356926</v>
      </c>
      <c r="O806" s="63">
        <f t="shared" si="62"/>
        <v>1202.9307425097697</v>
      </c>
      <c r="P806" s="69">
        <v>3103</v>
      </c>
      <c r="Q806" s="69" t="s">
        <v>13233</v>
      </c>
      <c r="R806" s="70">
        <v>37895</v>
      </c>
      <c r="S806" s="71">
        <f t="shared" si="60"/>
        <v>2.2279135282999998</v>
      </c>
      <c r="T806" s="63">
        <f t="shared" si="63"/>
        <v>3570.8113831433966</v>
      </c>
      <c r="U806" s="63">
        <f t="shared" si="64"/>
        <v>2680.0256748454794</v>
      </c>
    </row>
    <row r="807" spans="1:21" x14ac:dyDescent="0.25">
      <c r="A807" s="19" t="s">
        <v>2805</v>
      </c>
      <c r="B807" s="19">
        <v>1</v>
      </c>
      <c r="C807" s="19" t="s">
        <v>2819</v>
      </c>
      <c r="D807" s="20" t="s">
        <v>2816</v>
      </c>
      <c r="E807" s="20" t="s">
        <v>2817</v>
      </c>
      <c r="F807" s="21">
        <v>3200359</v>
      </c>
      <c r="G807" s="20" t="s">
        <v>2820</v>
      </c>
      <c r="H807" s="22">
        <v>46.06</v>
      </c>
      <c r="I807" s="25">
        <v>0.67500000000000004</v>
      </c>
      <c r="J807" s="22">
        <v>23121.58</v>
      </c>
      <c r="K807" s="22">
        <v>54281.21</v>
      </c>
      <c r="L807" s="22">
        <v>77402.790000000008</v>
      </c>
      <c r="M807" s="21" t="s">
        <v>2822</v>
      </c>
      <c r="N807" s="63">
        <f t="shared" si="61"/>
        <v>1680.4774207555363</v>
      </c>
      <c r="O807" s="63">
        <f t="shared" si="62"/>
        <v>1178.4891445940077</v>
      </c>
      <c r="P807" s="69">
        <v>3103</v>
      </c>
      <c r="Q807" s="69" t="s">
        <v>13233</v>
      </c>
      <c r="R807" s="70">
        <v>37895</v>
      </c>
      <c r="S807" s="71">
        <f t="shared" si="60"/>
        <v>2.2279135282999998</v>
      </c>
      <c r="T807" s="63">
        <f t="shared" si="63"/>
        <v>3743.95837970395</v>
      </c>
      <c r="U807" s="63">
        <f t="shared" si="64"/>
        <v>2625.5719081956845</v>
      </c>
    </row>
    <row r="808" spans="1:21" x14ac:dyDescent="0.25">
      <c r="A808" s="19" t="s">
        <v>2805</v>
      </c>
      <c r="B808" s="19">
        <v>1</v>
      </c>
      <c r="C808" s="19" t="s">
        <v>2823</v>
      </c>
      <c r="D808" s="20" t="s">
        <v>2816</v>
      </c>
      <c r="E808" s="20" t="s">
        <v>2817</v>
      </c>
      <c r="F808" s="21">
        <v>3200359</v>
      </c>
      <c r="G808" s="20" t="s">
        <v>2824</v>
      </c>
      <c r="H808" s="22">
        <v>46.06</v>
      </c>
      <c r="I808" s="25">
        <v>0.67800000000000005</v>
      </c>
      <c r="J808" s="22">
        <v>17187.73</v>
      </c>
      <c r="K808" s="22">
        <v>54522.58</v>
      </c>
      <c r="L808" s="22">
        <v>71710.31</v>
      </c>
      <c r="M808" s="21" t="s">
        <v>2782</v>
      </c>
      <c r="N808" s="63">
        <f t="shared" si="61"/>
        <v>1556.8890577507598</v>
      </c>
      <c r="O808" s="63">
        <f t="shared" si="62"/>
        <v>1183.7294832826747</v>
      </c>
      <c r="P808" s="69">
        <v>3103</v>
      </c>
      <c r="Q808" s="69" t="s">
        <v>13233</v>
      </c>
      <c r="R808" s="70">
        <v>37895</v>
      </c>
      <c r="S808" s="71">
        <f t="shared" si="60"/>
        <v>2.2279135282999998</v>
      </c>
      <c r="T808" s="63">
        <f t="shared" si="63"/>
        <v>3468.6141938251571</v>
      </c>
      <c r="U808" s="63">
        <f t="shared" si="64"/>
        <v>2637.2469296530394</v>
      </c>
    </row>
    <row r="809" spans="1:21" x14ac:dyDescent="0.25">
      <c r="A809" s="19" t="s">
        <v>2805</v>
      </c>
      <c r="B809" s="19">
        <v>1</v>
      </c>
      <c r="C809" s="19" t="s">
        <v>2825</v>
      </c>
      <c r="D809" s="20" t="s">
        <v>2816</v>
      </c>
      <c r="E809" s="20" t="s">
        <v>2817</v>
      </c>
      <c r="F809" s="21">
        <v>3200359</v>
      </c>
      <c r="G809" s="20" t="s">
        <v>2826</v>
      </c>
      <c r="H809" s="22">
        <v>90.95</v>
      </c>
      <c r="I809" s="25">
        <v>0.48780000000000001</v>
      </c>
      <c r="J809" s="22">
        <v>81561</v>
      </c>
      <c r="K809" s="22">
        <v>77453.02</v>
      </c>
      <c r="L809" s="22">
        <v>159014.02000000002</v>
      </c>
      <c r="M809" s="21" t="s">
        <v>2828</v>
      </c>
      <c r="N809" s="63">
        <f t="shared" si="61"/>
        <v>1748.3674546454097</v>
      </c>
      <c r="O809" s="63">
        <f t="shared" si="62"/>
        <v>851.6</v>
      </c>
      <c r="P809" s="69">
        <v>3103</v>
      </c>
      <c r="Q809" s="69" t="s">
        <v>13233</v>
      </c>
      <c r="R809" s="70">
        <v>37622</v>
      </c>
      <c r="S809" s="71">
        <f t="shared" si="60"/>
        <v>2.4163228873999998</v>
      </c>
      <c r="T809" s="63">
        <f t="shared" si="63"/>
        <v>4224.6202962449843</v>
      </c>
      <c r="U809" s="63">
        <f t="shared" si="64"/>
        <v>2057.7405709098398</v>
      </c>
    </row>
    <row r="810" spans="1:21" x14ac:dyDescent="0.25">
      <c r="A810" s="19" t="s">
        <v>2805</v>
      </c>
      <c r="B810" s="19">
        <v>1</v>
      </c>
      <c r="C810" s="19" t="s">
        <v>2829</v>
      </c>
      <c r="D810" s="20" t="s">
        <v>2816</v>
      </c>
      <c r="E810" s="20" t="s">
        <v>2817</v>
      </c>
      <c r="F810" s="21">
        <v>3200359</v>
      </c>
      <c r="G810" s="20" t="s">
        <v>2830</v>
      </c>
      <c r="H810" s="22">
        <v>90.95</v>
      </c>
      <c r="I810" s="25">
        <v>0.46810000000000002</v>
      </c>
      <c r="J810" s="22">
        <v>29452.31</v>
      </c>
      <c r="K810" s="22">
        <v>74306.149999999994</v>
      </c>
      <c r="L810" s="22">
        <v>103758.45999999999</v>
      </c>
      <c r="M810" s="21" t="s">
        <v>2828</v>
      </c>
      <c r="N810" s="63">
        <f t="shared" si="61"/>
        <v>1140.8296866410114</v>
      </c>
      <c r="O810" s="63">
        <f t="shared" si="62"/>
        <v>816.99999999999989</v>
      </c>
      <c r="P810" s="69">
        <v>3103</v>
      </c>
      <c r="Q810" s="69" t="s">
        <v>13233</v>
      </c>
      <c r="R810" s="70">
        <v>37622</v>
      </c>
      <c r="S810" s="71">
        <f t="shared" si="60"/>
        <v>2.4163228873999998</v>
      </c>
      <c r="T810" s="63">
        <f t="shared" si="63"/>
        <v>2756.6128824560456</v>
      </c>
      <c r="U810" s="63">
        <f t="shared" si="64"/>
        <v>1974.1357990057995</v>
      </c>
    </row>
    <row r="811" spans="1:21" x14ac:dyDescent="0.25">
      <c r="A811" s="19" t="s">
        <v>2805</v>
      </c>
      <c r="B811" s="19">
        <v>1</v>
      </c>
      <c r="C811" s="19" t="s">
        <v>2832</v>
      </c>
      <c r="D811" s="20" t="s">
        <v>2816</v>
      </c>
      <c r="E811" s="20" t="s">
        <v>2817</v>
      </c>
      <c r="F811" s="21">
        <v>3200359</v>
      </c>
      <c r="G811" s="20" t="s">
        <v>2833</v>
      </c>
      <c r="H811" s="22">
        <v>242</v>
      </c>
      <c r="I811" s="25">
        <v>0.43049999999999999</v>
      </c>
      <c r="J811" s="22">
        <v>464037.73</v>
      </c>
      <c r="K811" s="22">
        <v>181877.52</v>
      </c>
      <c r="L811" s="22">
        <v>645915.25</v>
      </c>
      <c r="M811" s="21" t="s">
        <v>2828</v>
      </c>
      <c r="N811" s="63">
        <f t="shared" si="61"/>
        <v>2669.0712809917354</v>
      </c>
      <c r="O811" s="63">
        <f t="shared" si="62"/>
        <v>751.56</v>
      </c>
      <c r="P811" s="69">
        <v>3103</v>
      </c>
      <c r="Q811" s="69" t="s">
        <v>13233</v>
      </c>
      <c r="R811" s="70">
        <v>37622</v>
      </c>
      <c r="S811" s="71">
        <f t="shared" si="60"/>
        <v>2.4163228873999998</v>
      </c>
      <c r="T811" s="63">
        <f t="shared" si="63"/>
        <v>6449.338024362366</v>
      </c>
      <c r="U811" s="63">
        <f t="shared" si="64"/>
        <v>1816.0116292543437</v>
      </c>
    </row>
    <row r="812" spans="1:21" x14ac:dyDescent="0.25">
      <c r="A812" s="19" t="s">
        <v>2805</v>
      </c>
      <c r="B812" s="19">
        <v>1</v>
      </c>
      <c r="C812" s="19" t="s">
        <v>2834</v>
      </c>
      <c r="D812" s="20" t="s">
        <v>2816</v>
      </c>
      <c r="E812" s="20" t="s">
        <v>2817</v>
      </c>
      <c r="F812" s="21">
        <v>3200359</v>
      </c>
      <c r="G812" s="20" t="s">
        <v>2835</v>
      </c>
      <c r="H812" s="22">
        <v>111.95</v>
      </c>
      <c r="I812" s="25">
        <v>0.46810000000000002</v>
      </c>
      <c r="J812" s="22">
        <v>30412.25</v>
      </c>
      <c r="K812" s="22">
        <v>94456.69</v>
      </c>
      <c r="L812" s="22">
        <v>124868.94</v>
      </c>
      <c r="M812" s="21" t="s">
        <v>2836</v>
      </c>
      <c r="N812" s="63">
        <f t="shared" si="61"/>
        <v>1115.399196069674</v>
      </c>
      <c r="O812" s="63">
        <f t="shared" si="62"/>
        <v>843.73997320232252</v>
      </c>
      <c r="P812" s="69">
        <v>3103</v>
      </c>
      <c r="Q812" s="69" t="s">
        <v>13233</v>
      </c>
      <c r="R812" s="70">
        <v>37316</v>
      </c>
      <c r="S812" s="71">
        <f t="shared" si="60"/>
        <v>2.6775083428999999</v>
      </c>
      <c r="T812" s="63">
        <f t="shared" si="63"/>
        <v>2986.4906531405049</v>
      </c>
      <c r="U812" s="63">
        <f t="shared" si="64"/>
        <v>2259.1208174874409</v>
      </c>
    </row>
    <row r="813" spans="1:21" x14ac:dyDescent="0.25">
      <c r="A813" s="19" t="s">
        <v>2805</v>
      </c>
      <c r="B813" s="19">
        <v>1</v>
      </c>
      <c r="C813" s="19" t="s">
        <v>2837</v>
      </c>
      <c r="D813" s="20" t="s">
        <v>2816</v>
      </c>
      <c r="E813" s="20" t="s">
        <v>2817</v>
      </c>
      <c r="F813" s="21">
        <v>3200359</v>
      </c>
      <c r="G813" s="20" t="s">
        <v>2838</v>
      </c>
      <c r="H813" s="22">
        <v>80.900000000000006</v>
      </c>
      <c r="I813" s="25">
        <v>0.60299999999999998</v>
      </c>
      <c r="J813" s="22">
        <v>74215.600000000006</v>
      </c>
      <c r="K813" s="22">
        <v>85164.31</v>
      </c>
      <c r="L813" s="22">
        <v>159379.91</v>
      </c>
      <c r="M813" s="21" t="s">
        <v>2840</v>
      </c>
      <c r="N813" s="63">
        <f t="shared" si="61"/>
        <v>1970.085414091471</v>
      </c>
      <c r="O813" s="63">
        <f t="shared" si="62"/>
        <v>1052.7108776266996</v>
      </c>
      <c r="P813" s="69">
        <v>3103</v>
      </c>
      <c r="Q813" s="69" t="s">
        <v>13233</v>
      </c>
      <c r="R813" s="70">
        <v>37226</v>
      </c>
      <c r="S813" s="71">
        <f t="shared" si="60"/>
        <v>2.7208457700999999</v>
      </c>
      <c r="T813" s="63">
        <f t="shared" si="63"/>
        <v>5360.298565666486</v>
      </c>
      <c r="U813" s="63">
        <f t="shared" si="64"/>
        <v>2864.2639385288644</v>
      </c>
    </row>
    <row r="814" spans="1:21" x14ac:dyDescent="0.25">
      <c r="A814" s="19" t="s">
        <v>2805</v>
      </c>
      <c r="B814" s="19">
        <v>1</v>
      </c>
      <c r="C814" s="19" t="s">
        <v>2841</v>
      </c>
      <c r="D814" s="20" t="s">
        <v>2842</v>
      </c>
      <c r="E814" s="20" t="s">
        <v>2843</v>
      </c>
      <c r="F814" s="21">
        <v>3200508</v>
      </c>
      <c r="G814" s="20" t="s">
        <v>245</v>
      </c>
      <c r="H814" s="22">
        <v>418.67</v>
      </c>
      <c r="I814" s="25">
        <v>0.46899999999999997</v>
      </c>
      <c r="J814" s="22">
        <v>163683.03</v>
      </c>
      <c r="K814" s="22">
        <v>121770.37</v>
      </c>
      <c r="L814" s="22">
        <v>285453.40000000002</v>
      </c>
      <c r="M814" s="21" t="s">
        <v>2380</v>
      </c>
      <c r="N814" s="63">
        <f t="shared" si="61"/>
        <v>681.81001743616696</v>
      </c>
      <c r="O814" s="63">
        <f t="shared" si="62"/>
        <v>290.85047889746096</v>
      </c>
      <c r="P814" s="69">
        <v>3201</v>
      </c>
      <c r="Q814" s="69" t="s">
        <v>12825</v>
      </c>
      <c r="R814" s="70">
        <v>35886</v>
      </c>
      <c r="S814" s="71">
        <f t="shared" ref="S814:S877" si="65">VLOOKUP(R814,$X$3:$Y$251,2,0)</f>
        <v>3.3624476018381779</v>
      </c>
      <c r="T814" s="63">
        <f t="shared" si="63"/>
        <v>2292.5504580374859</v>
      </c>
      <c r="U814" s="63">
        <f t="shared" si="64"/>
        <v>977.96949526225319</v>
      </c>
    </row>
    <row r="815" spans="1:21" x14ac:dyDescent="0.25">
      <c r="A815" s="19" t="s">
        <v>2805</v>
      </c>
      <c r="B815" s="19">
        <v>1</v>
      </c>
      <c r="C815" s="19" t="s">
        <v>2844</v>
      </c>
      <c r="D815" s="20" t="s">
        <v>2816</v>
      </c>
      <c r="E815" s="20" t="s">
        <v>2845</v>
      </c>
      <c r="F815" s="21">
        <v>3200805</v>
      </c>
      <c r="G815" s="20" t="s">
        <v>2846</v>
      </c>
      <c r="H815" s="22">
        <v>439.7253</v>
      </c>
      <c r="I815" s="25">
        <v>0.4662</v>
      </c>
      <c r="J815" s="22">
        <v>784419.23</v>
      </c>
      <c r="K815" s="22">
        <v>1719370.07</v>
      </c>
      <c r="L815" s="22">
        <v>2503789.2999999998</v>
      </c>
      <c r="M815" s="21" t="s">
        <v>2847</v>
      </c>
      <c r="N815" s="63">
        <f t="shared" si="61"/>
        <v>5693.9850856887242</v>
      </c>
      <c r="O815" s="63">
        <f t="shared" si="62"/>
        <v>3910.1003967704382</v>
      </c>
      <c r="P815" s="69">
        <v>3103</v>
      </c>
      <c r="Q815" s="69" t="s">
        <v>13233</v>
      </c>
      <c r="R815" s="70">
        <v>39203</v>
      </c>
      <c r="S815" s="71">
        <f t="shared" si="65"/>
        <v>1.8463663628</v>
      </c>
      <c r="T815" s="63">
        <f t="shared" si="63"/>
        <v>10513.182532500536</v>
      </c>
      <c r="U815" s="63">
        <f t="shared" si="64"/>
        <v>7219.477847767871</v>
      </c>
    </row>
    <row r="816" spans="1:21" x14ac:dyDescent="0.25">
      <c r="A816" s="19" t="s">
        <v>2805</v>
      </c>
      <c r="B816" s="19">
        <v>1</v>
      </c>
      <c r="C816" s="19" t="s">
        <v>2848</v>
      </c>
      <c r="D816" s="20" t="s">
        <v>2849</v>
      </c>
      <c r="E816" s="20" t="s">
        <v>2849</v>
      </c>
      <c r="F816" s="21">
        <v>3200904</v>
      </c>
      <c r="G816" s="20" t="s">
        <v>2850</v>
      </c>
      <c r="H816" s="22">
        <v>421.43029999999999</v>
      </c>
      <c r="I816" s="25">
        <v>0.40450000000000003</v>
      </c>
      <c r="J816" s="22">
        <v>595528.91</v>
      </c>
      <c r="K816" s="22">
        <v>1449556.4</v>
      </c>
      <c r="L816" s="22">
        <v>2045085.31</v>
      </c>
      <c r="M816" s="21" t="s">
        <v>2852</v>
      </c>
      <c r="N816" s="63">
        <f t="shared" si="61"/>
        <v>4852.7248989927875</v>
      </c>
      <c r="O816" s="63">
        <f t="shared" si="62"/>
        <v>3439.611247696238</v>
      </c>
      <c r="P816" s="69">
        <v>3103</v>
      </c>
      <c r="Q816" s="69" t="s">
        <v>13233</v>
      </c>
      <c r="R816" s="70">
        <v>39387</v>
      </c>
      <c r="S816" s="71">
        <f t="shared" si="65"/>
        <v>1.8145652249999999</v>
      </c>
      <c r="T816" s="63">
        <f t="shared" si="63"/>
        <v>8805.5858482039494</v>
      </c>
      <c r="U816" s="63">
        <f t="shared" si="64"/>
        <v>6241.3989575884543</v>
      </c>
    </row>
    <row r="817" spans="1:21" x14ac:dyDescent="0.25">
      <c r="A817" s="19" t="s">
        <v>2805</v>
      </c>
      <c r="B817" s="19">
        <v>1</v>
      </c>
      <c r="C817" s="19" t="s">
        <v>2853</v>
      </c>
      <c r="D817" s="20" t="s">
        <v>2849</v>
      </c>
      <c r="E817" s="20" t="s">
        <v>2849</v>
      </c>
      <c r="F817" s="21">
        <v>3200904</v>
      </c>
      <c r="G817" s="20" t="s">
        <v>2854</v>
      </c>
      <c r="H817" s="22">
        <v>468.95749999999998</v>
      </c>
      <c r="I817" s="25">
        <v>0.39300000000000002</v>
      </c>
      <c r="J817" s="22">
        <v>851380.42</v>
      </c>
      <c r="K817" s="22">
        <v>1175621.3799999999</v>
      </c>
      <c r="L817" s="22">
        <v>2027001.7999999998</v>
      </c>
      <c r="M817" s="21" t="s">
        <v>2856</v>
      </c>
      <c r="N817" s="63">
        <f t="shared" si="61"/>
        <v>4322.3571432379267</v>
      </c>
      <c r="O817" s="63">
        <f t="shared" si="62"/>
        <v>2506.8825639850093</v>
      </c>
      <c r="P817" s="69">
        <v>3103</v>
      </c>
      <c r="Q817" s="69" t="s">
        <v>13233</v>
      </c>
      <c r="R817" s="70">
        <v>38749</v>
      </c>
      <c r="S817" s="71">
        <f t="shared" si="65"/>
        <v>1.9219478309</v>
      </c>
      <c r="T817" s="63">
        <f t="shared" si="63"/>
        <v>8307.3449358212547</v>
      </c>
      <c r="U817" s="63">
        <f t="shared" si="64"/>
        <v>4818.0975061720192</v>
      </c>
    </row>
    <row r="818" spans="1:21" x14ac:dyDescent="0.25">
      <c r="A818" s="19" t="s">
        <v>2805</v>
      </c>
      <c r="B818" s="19">
        <v>1</v>
      </c>
      <c r="C818" s="19" t="s">
        <v>2857</v>
      </c>
      <c r="D818" s="20" t="s">
        <v>2849</v>
      </c>
      <c r="E818" s="20" t="s">
        <v>2849</v>
      </c>
      <c r="F818" s="21">
        <v>3200904</v>
      </c>
      <c r="G818" s="20" t="s">
        <v>2858</v>
      </c>
      <c r="H818" s="22">
        <v>1058.8134</v>
      </c>
      <c r="I818" s="25">
        <v>0.62</v>
      </c>
      <c r="J818" s="22">
        <v>219210.3</v>
      </c>
      <c r="K818" s="22">
        <v>428823.77</v>
      </c>
      <c r="L818" s="22">
        <v>648034.07000000007</v>
      </c>
      <c r="M818" s="21" t="s">
        <v>1146</v>
      </c>
      <c r="N818" s="63">
        <f t="shared" si="61"/>
        <v>612.03803238606542</v>
      </c>
      <c r="O818" s="63">
        <f t="shared" si="62"/>
        <v>405.00410176146244</v>
      </c>
      <c r="P818" s="69">
        <v>3103</v>
      </c>
      <c r="Q818" s="69" t="s">
        <v>13233</v>
      </c>
      <c r="R818" s="70">
        <v>35735</v>
      </c>
      <c r="S818" s="71">
        <f t="shared" si="65"/>
        <v>3.4346431255118088</v>
      </c>
      <c r="T818" s="63">
        <f t="shared" si="63"/>
        <v>2102.1322204865733</v>
      </c>
      <c r="U818" s="63">
        <f t="shared" si="64"/>
        <v>1391.0445539190921</v>
      </c>
    </row>
    <row r="819" spans="1:21" x14ac:dyDescent="0.25">
      <c r="A819" s="19" t="s">
        <v>2805</v>
      </c>
      <c r="B819" s="19">
        <v>1</v>
      </c>
      <c r="C819" s="19" t="s">
        <v>2859</v>
      </c>
      <c r="D819" s="20" t="s">
        <v>2849</v>
      </c>
      <c r="E819" s="20" t="s">
        <v>2849</v>
      </c>
      <c r="F819" s="21">
        <v>3200904</v>
      </c>
      <c r="G819" s="20" t="s">
        <v>2860</v>
      </c>
      <c r="H819" s="22">
        <v>975.2</v>
      </c>
      <c r="I819" s="25">
        <v>0.44600000000000001</v>
      </c>
      <c r="J819" s="22">
        <v>865792.55</v>
      </c>
      <c r="K819" s="22">
        <v>1118414.1000000001</v>
      </c>
      <c r="L819" s="22">
        <v>1984206.6500000001</v>
      </c>
      <c r="M819" s="21" t="s">
        <v>2861</v>
      </c>
      <c r="N819" s="63">
        <f t="shared" si="61"/>
        <v>2034.6663761279738</v>
      </c>
      <c r="O819" s="63">
        <f t="shared" si="62"/>
        <v>1146.8561320754718</v>
      </c>
      <c r="P819" s="69">
        <v>3103</v>
      </c>
      <c r="Q819" s="69" t="s">
        <v>13233</v>
      </c>
      <c r="R819" s="70">
        <v>38200</v>
      </c>
      <c r="S819" s="71">
        <f t="shared" si="65"/>
        <v>2.1088563131</v>
      </c>
      <c r="T819" s="63">
        <f t="shared" si="63"/>
        <v>4290.8190323497765</v>
      </c>
      <c r="U819" s="63">
        <f t="shared" si="64"/>
        <v>2418.5547943448059</v>
      </c>
    </row>
    <row r="820" spans="1:21" x14ac:dyDescent="0.25">
      <c r="A820" s="19" t="s">
        <v>2805</v>
      </c>
      <c r="B820" s="19">
        <v>1</v>
      </c>
      <c r="C820" s="19" t="s">
        <v>2862</v>
      </c>
      <c r="D820" s="20" t="s">
        <v>2807</v>
      </c>
      <c r="E820" s="20" t="s">
        <v>2863</v>
      </c>
      <c r="F820" s="21">
        <v>3201159</v>
      </c>
      <c r="G820" s="20" t="s">
        <v>2864</v>
      </c>
      <c r="H820" s="22">
        <v>408.52</v>
      </c>
      <c r="I820" s="25">
        <v>0.217</v>
      </c>
      <c r="J820" s="22">
        <v>317972.53999999998</v>
      </c>
      <c r="K820" s="22">
        <v>1263352.2000000002</v>
      </c>
      <c r="L820" s="22">
        <v>1581324.7400000002</v>
      </c>
      <c r="M820" s="21" t="s">
        <v>2865</v>
      </c>
      <c r="N820" s="63">
        <f t="shared" si="61"/>
        <v>3870.8624791931857</v>
      </c>
      <c r="O820" s="63">
        <f t="shared" si="62"/>
        <v>3092.510036228337</v>
      </c>
      <c r="P820" s="69">
        <v>3103</v>
      </c>
      <c r="Q820" s="69" t="s">
        <v>13233</v>
      </c>
      <c r="R820" s="70">
        <v>40269</v>
      </c>
      <c r="S820" s="71">
        <f t="shared" si="65"/>
        <v>1.5940860891999999</v>
      </c>
      <c r="T820" s="63">
        <f t="shared" si="63"/>
        <v>6170.4880312880814</v>
      </c>
      <c r="U820" s="63">
        <f t="shared" si="64"/>
        <v>4929.7272294629802</v>
      </c>
    </row>
    <row r="821" spans="1:21" x14ac:dyDescent="0.25">
      <c r="A821" s="19" t="s">
        <v>2805</v>
      </c>
      <c r="B821" s="19">
        <v>1</v>
      </c>
      <c r="C821" s="19" t="s">
        <v>2866</v>
      </c>
      <c r="D821" s="20" t="s">
        <v>2842</v>
      </c>
      <c r="E821" s="20" t="s">
        <v>2842</v>
      </c>
      <c r="F821" s="21">
        <v>3201209</v>
      </c>
      <c r="G821" s="20" t="s">
        <v>2867</v>
      </c>
      <c r="H821" s="22">
        <v>871.2</v>
      </c>
      <c r="I821" s="25">
        <v>0.433</v>
      </c>
      <c r="J821" s="22">
        <v>338247.3</v>
      </c>
      <c r="K821" s="22">
        <v>594367.49</v>
      </c>
      <c r="L821" s="22">
        <v>932614.79</v>
      </c>
      <c r="M821" s="21" t="s">
        <v>2868</v>
      </c>
      <c r="N821" s="63">
        <f t="shared" si="61"/>
        <v>1070.4944788797061</v>
      </c>
      <c r="O821" s="63">
        <f t="shared" si="62"/>
        <v>682.24000229568412</v>
      </c>
      <c r="P821" s="69">
        <v>3201</v>
      </c>
      <c r="Q821" s="69" t="s">
        <v>12825</v>
      </c>
      <c r="R821" s="70">
        <v>35827</v>
      </c>
      <c r="S821" s="71">
        <f t="shared" si="65"/>
        <v>3.3971626166746161</v>
      </c>
      <c r="T821" s="63">
        <f t="shared" si="63"/>
        <v>3636.6438250067117</v>
      </c>
      <c r="U821" s="63">
        <f t="shared" si="64"/>
        <v>2317.6802313989024</v>
      </c>
    </row>
    <row r="822" spans="1:21" x14ac:dyDescent="0.25">
      <c r="A822" s="19" t="s">
        <v>2805</v>
      </c>
      <c r="B822" s="19">
        <v>1</v>
      </c>
      <c r="C822" s="19" t="s">
        <v>2869</v>
      </c>
      <c r="D822" s="20" t="s">
        <v>2849</v>
      </c>
      <c r="E822" s="20" t="s">
        <v>2870</v>
      </c>
      <c r="F822" s="21">
        <v>3202108</v>
      </c>
      <c r="G822" s="20" t="s">
        <v>2871</v>
      </c>
      <c r="H822" s="22">
        <v>2250.35</v>
      </c>
      <c r="I822" s="25">
        <v>0.33339999999999997</v>
      </c>
      <c r="J822" s="22">
        <v>3837071.04</v>
      </c>
      <c r="K822" s="22">
        <v>6050780.1300000008</v>
      </c>
      <c r="L822" s="22">
        <v>9887851.1700000018</v>
      </c>
      <c r="M822" s="21" t="s">
        <v>2872</v>
      </c>
      <c r="N822" s="63">
        <f t="shared" si="61"/>
        <v>4393.9170217966102</v>
      </c>
      <c r="O822" s="63">
        <f t="shared" si="62"/>
        <v>2688.8173528562229</v>
      </c>
      <c r="P822" s="69">
        <v>3103</v>
      </c>
      <c r="Q822" s="69" t="s">
        <v>13233</v>
      </c>
      <c r="R822" s="70">
        <v>39203</v>
      </c>
      <c r="S822" s="71">
        <f t="shared" si="65"/>
        <v>1.8463663628</v>
      </c>
      <c r="T822" s="63">
        <f t="shared" si="63"/>
        <v>8112.7805899796158</v>
      </c>
      <c r="U822" s="63">
        <f t="shared" si="64"/>
        <v>4964.5419160266683</v>
      </c>
    </row>
    <row r="823" spans="1:21" x14ac:dyDescent="0.25">
      <c r="A823" s="19" t="s">
        <v>2805</v>
      </c>
      <c r="B823" s="19">
        <v>1</v>
      </c>
      <c r="C823" s="19" t="s">
        <v>2873</v>
      </c>
      <c r="D823" s="20" t="s">
        <v>2849</v>
      </c>
      <c r="E823" s="20" t="s">
        <v>2870</v>
      </c>
      <c r="F823" s="21">
        <v>3202108</v>
      </c>
      <c r="G823" s="20" t="s">
        <v>2874</v>
      </c>
      <c r="H823" s="22">
        <v>745.7998</v>
      </c>
      <c r="I823" s="25">
        <v>0.23200000000000001</v>
      </c>
      <c r="J823" s="22">
        <v>356973.71</v>
      </c>
      <c r="K823" s="22">
        <v>2194754.5699999998</v>
      </c>
      <c r="L823" s="22">
        <v>2551728.2799999998</v>
      </c>
      <c r="M823" s="21" t="s">
        <v>2875</v>
      </c>
      <c r="N823" s="63">
        <f t="shared" si="61"/>
        <v>3421.4654924820302</v>
      </c>
      <c r="O823" s="63">
        <f t="shared" si="62"/>
        <v>2942.8200034379197</v>
      </c>
      <c r="P823" s="69">
        <v>3103</v>
      </c>
      <c r="Q823" s="69" t="s">
        <v>13233</v>
      </c>
      <c r="R823" s="70">
        <v>40664</v>
      </c>
      <c r="S823" s="71">
        <f t="shared" si="65"/>
        <v>1.4905444657</v>
      </c>
      <c r="T823" s="63">
        <f t="shared" si="63"/>
        <v>5099.8464544026147</v>
      </c>
      <c r="U823" s="63">
        <f t="shared" si="64"/>
        <v>4386.4040696756465</v>
      </c>
    </row>
    <row r="824" spans="1:21" x14ac:dyDescent="0.25">
      <c r="A824" s="19" t="s">
        <v>2805</v>
      </c>
      <c r="B824" s="19">
        <v>1</v>
      </c>
      <c r="C824" s="19" t="s">
        <v>2876</v>
      </c>
      <c r="D824" s="20" t="s">
        <v>2849</v>
      </c>
      <c r="E824" s="20" t="s">
        <v>2870</v>
      </c>
      <c r="F824" s="21">
        <v>3202108</v>
      </c>
      <c r="G824" s="20" t="s">
        <v>2877</v>
      </c>
      <c r="H824" s="22">
        <v>443.38350000000003</v>
      </c>
      <c r="I824" s="25">
        <v>0.49795</v>
      </c>
      <c r="J824" s="22">
        <v>351608.66</v>
      </c>
      <c r="K824" s="22">
        <v>920144.91</v>
      </c>
      <c r="L824" s="22">
        <v>1271753.57</v>
      </c>
      <c r="M824" s="21" t="s">
        <v>2878</v>
      </c>
      <c r="N824" s="63">
        <f t="shared" si="61"/>
        <v>2868.2925052465866</v>
      </c>
      <c r="O824" s="63">
        <f t="shared" si="62"/>
        <v>2075.2800002706458</v>
      </c>
      <c r="P824" s="69">
        <v>3103</v>
      </c>
      <c r="Q824" s="69" t="s">
        <v>13233</v>
      </c>
      <c r="R824" s="70">
        <v>38718</v>
      </c>
      <c r="S824" s="71">
        <f t="shared" si="65"/>
        <v>1.9317497647999999</v>
      </c>
      <c r="T824" s="63">
        <f t="shared" si="63"/>
        <v>5540.8233723876965</v>
      </c>
      <c r="U824" s="63">
        <f t="shared" si="64"/>
        <v>4008.9216524169638</v>
      </c>
    </row>
    <row r="825" spans="1:21" x14ac:dyDescent="0.25">
      <c r="A825" s="19" t="s">
        <v>2805</v>
      </c>
      <c r="B825" s="19">
        <v>1</v>
      </c>
      <c r="C825" s="19" t="s">
        <v>2879</v>
      </c>
      <c r="D825" s="20" t="s">
        <v>2849</v>
      </c>
      <c r="E825" s="20" t="s">
        <v>2870</v>
      </c>
      <c r="F825" s="21">
        <v>3202108</v>
      </c>
      <c r="G825" s="20" t="s">
        <v>1832</v>
      </c>
      <c r="H825" s="22">
        <v>577.70000000000005</v>
      </c>
      <c r="I825" s="25">
        <v>0.49759999999999999</v>
      </c>
      <c r="J825" s="22">
        <v>663019.12</v>
      </c>
      <c r="K825" s="22">
        <v>984007.96</v>
      </c>
      <c r="L825" s="22">
        <v>1647027.08</v>
      </c>
      <c r="M825" s="21" t="s">
        <v>2880</v>
      </c>
      <c r="N825" s="63">
        <f t="shared" si="61"/>
        <v>2851.0075817898564</v>
      </c>
      <c r="O825" s="63">
        <f t="shared" si="62"/>
        <v>1703.3199930759909</v>
      </c>
      <c r="P825" s="69">
        <v>3103</v>
      </c>
      <c r="Q825" s="69" t="s">
        <v>13233</v>
      </c>
      <c r="R825" s="70">
        <v>37865</v>
      </c>
      <c r="S825" s="71">
        <f t="shared" si="65"/>
        <v>2.2406126354999998</v>
      </c>
      <c r="T825" s="63">
        <f t="shared" si="63"/>
        <v>6388.0036116646515</v>
      </c>
      <c r="U825" s="63">
        <f t="shared" si="64"/>
        <v>3816.480298785837</v>
      </c>
    </row>
    <row r="826" spans="1:21" x14ac:dyDescent="0.25">
      <c r="A826" s="19" t="s">
        <v>2805</v>
      </c>
      <c r="B826" s="19">
        <v>1</v>
      </c>
      <c r="C826" s="19" t="s">
        <v>2881</v>
      </c>
      <c r="D826" s="20" t="s">
        <v>2882</v>
      </c>
      <c r="E826" s="20" t="s">
        <v>2883</v>
      </c>
      <c r="F826" s="21">
        <v>3202306</v>
      </c>
      <c r="G826" s="20" t="s">
        <v>2884</v>
      </c>
      <c r="H826" s="22">
        <v>430.74369999999999</v>
      </c>
      <c r="I826" s="25">
        <v>0.29299999999999998</v>
      </c>
      <c r="J826" s="22">
        <v>250770.15</v>
      </c>
      <c r="K826" s="22">
        <v>936199.89</v>
      </c>
      <c r="L826" s="22">
        <v>1186970.04</v>
      </c>
      <c r="M826" s="21" t="s">
        <v>1787</v>
      </c>
      <c r="N826" s="63">
        <f t="shared" si="61"/>
        <v>2755.6294845403427</v>
      </c>
      <c r="O826" s="63">
        <f t="shared" si="62"/>
        <v>2173.4499889377371</v>
      </c>
      <c r="P826" s="69">
        <v>3201</v>
      </c>
      <c r="Q826" s="69" t="s">
        <v>12825</v>
      </c>
      <c r="R826" s="70">
        <v>39052</v>
      </c>
      <c r="S826" s="71">
        <f t="shared" si="65"/>
        <v>1.8828350555</v>
      </c>
      <c r="T826" s="63">
        <f t="shared" si="63"/>
        <v>5188.3957934619521</v>
      </c>
      <c r="U826" s="63">
        <f t="shared" si="64"/>
        <v>4092.2478305480586</v>
      </c>
    </row>
    <row r="827" spans="1:21" x14ac:dyDescent="0.25">
      <c r="A827" s="19" t="s">
        <v>2805</v>
      </c>
      <c r="B827" s="19">
        <v>1</v>
      </c>
      <c r="C827" s="19" t="s">
        <v>2886</v>
      </c>
      <c r="D827" s="20" t="s">
        <v>2882</v>
      </c>
      <c r="E827" s="20" t="s">
        <v>2883</v>
      </c>
      <c r="F827" s="21">
        <v>3202306</v>
      </c>
      <c r="G827" s="20" t="s">
        <v>2887</v>
      </c>
      <c r="H827" s="22">
        <v>252.89</v>
      </c>
      <c r="I827" s="25">
        <v>0.42370000000000002</v>
      </c>
      <c r="J827" s="22">
        <v>89176.2</v>
      </c>
      <c r="K827" s="22">
        <v>288887.53000000003</v>
      </c>
      <c r="L827" s="22">
        <v>378063.73000000004</v>
      </c>
      <c r="M827" s="21" t="s">
        <v>2888</v>
      </c>
      <c r="N827" s="63">
        <f t="shared" si="61"/>
        <v>1494.9730317529363</v>
      </c>
      <c r="O827" s="63">
        <f t="shared" si="62"/>
        <v>1142.3446162363084</v>
      </c>
      <c r="P827" s="69">
        <v>3201</v>
      </c>
      <c r="Q827" s="69" t="s">
        <v>12825</v>
      </c>
      <c r="R827" s="70">
        <v>38384</v>
      </c>
      <c r="S827" s="71">
        <f t="shared" si="65"/>
        <v>2.0314945361999999</v>
      </c>
      <c r="T827" s="63">
        <f t="shared" si="63"/>
        <v>3037.0295457724392</v>
      </c>
      <c r="U827" s="63">
        <f t="shared" si="64"/>
        <v>2320.6668463415463</v>
      </c>
    </row>
    <row r="828" spans="1:21" x14ac:dyDescent="0.25">
      <c r="A828" s="19" t="s">
        <v>2805</v>
      </c>
      <c r="B828" s="19">
        <v>1</v>
      </c>
      <c r="C828" s="19" t="s">
        <v>2889</v>
      </c>
      <c r="D828" s="20" t="s">
        <v>2882</v>
      </c>
      <c r="E828" s="20" t="s">
        <v>2883</v>
      </c>
      <c r="F828" s="21">
        <v>3202306</v>
      </c>
      <c r="G828" s="20" t="s">
        <v>584</v>
      </c>
      <c r="H828" s="22">
        <v>337.19200000000001</v>
      </c>
      <c r="I828" s="25">
        <v>0.55600000000000005</v>
      </c>
      <c r="J828" s="22">
        <v>216154.12</v>
      </c>
      <c r="K828" s="22">
        <v>515485.82</v>
      </c>
      <c r="L828" s="22">
        <v>731639.94</v>
      </c>
      <c r="M828" s="21" t="s">
        <v>2890</v>
      </c>
      <c r="N828" s="63">
        <f t="shared" si="61"/>
        <v>2169.802189850293</v>
      </c>
      <c r="O828" s="63">
        <f t="shared" si="62"/>
        <v>1528.7605281264086</v>
      </c>
      <c r="P828" s="69">
        <v>3201</v>
      </c>
      <c r="Q828" s="69" t="s">
        <v>12825</v>
      </c>
      <c r="R828" s="70">
        <v>38412</v>
      </c>
      <c r="S828" s="71">
        <f t="shared" si="65"/>
        <v>2.0165719041000001</v>
      </c>
      <c r="T828" s="63">
        <f t="shared" si="63"/>
        <v>4375.5621335067553</v>
      </c>
      <c r="U828" s="63">
        <f t="shared" si="64"/>
        <v>3082.8555291167936</v>
      </c>
    </row>
    <row r="829" spans="1:21" x14ac:dyDescent="0.25">
      <c r="A829" s="19" t="s">
        <v>2805</v>
      </c>
      <c r="B829" s="19">
        <v>1</v>
      </c>
      <c r="C829" s="19" t="s">
        <v>2891</v>
      </c>
      <c r="D829" s="20" t="s">
        <v>2892</v>
      </c>
      <c r="E829" s="20" t="s">
        <v>2893</v>
      </c>
      <c r="F829" s="21">
        <v>3202900</v>
      </c>
      <c r="G829" s="20" t="s">
        <v>2894</v>
      </c>
      <c r="H829" s="22">
        <v>605.02620000000002</v>
      </c>
      <c r="I829" s="25">
        <v>0.63180000000000003</v>
      </c>
      <c r="J829" s="22">
        <v>320409.2</v>
      </c>
      <c r="K829" s="22">
        <v>314486.34000000003</v>
      </c>
      <c r="L829" s="22">
        <v>634895.54</v>
      </c>
      <c r="M829" s="21" t="s">
        <v>81</v>
      </c>
      <c r="N829" s="63">
        <f t="shared" si="61"/>
        <v>1049.3686719682553</v>
      </c>
      <c r="O829" s="63">
        <f t="shared" si="62"/>
        <v>519.78962233371055</v>
      </c>
      <c r="P829" s="69">
        <v>3201</v>
      </c>
      <c r="Q829" s="69" t="s">
        <v>12825</v>
      </c>
      <c r="R829" s="70">
        <v>35704</v>
      </c>
      <c r="S829" s="71">
        <f t="shared" si="65"/>
        <v>3.4432289321700318</v>
      </c>
      <c r="T829" s="63">
        <f t="shared" si="63"/>
        <v>3613.2165718339402</v>
      </c>
      <c r="U829" s="63">
        <f t="shared" si="64"/>
        <v>1789.7546662611662</v>
      </c>
    </row>
    <row r="830" spans="1:21" x14ac:dyDescent="0.25">
      <c r="A830" s="19" t="s">
        <v>2805</v>
      </c>
      <c r="B830" s="19">
        <v>1</v>
      </c>
      <c r="C830" s="19" t="s">
        <v>2895</v>
      </c>
      <c r="D830" s="20" t="s">
        <v>2896</v>
      </c>
      <c r="E830" s="20" t="s">
        <v>2896</v>
      </c>
      <c r="F830" s="21">
        <v>3203205</v>
      </c>
      <c r="G830" s="20" t="s">
        <v>634</v>
      </c>
      <c r="H830" s="22">
        <v>2042.0499</v>
      </c>
      <c r="I830" s="25">
        <v>0.63280000000000003</v>
      </c>
      <c r="J830" s="22">
        <v>1391146.34</v>
      </c>
      <c r="K830" s="22">
        <v>17069067.719999999</v>
      </c>
      <c r="L830" s="22">
        <v>18460214.059999999</v>
      </c>
      <c r="M830" s="21" t="s">
        <v>2897</v>
      </c>
      <c r="N830" s="63">
        <f t="shared" si="61"/>
        <v>9040.0406278024839</v>
      </c>
      <c r="O830" s="63">
        <f t="shared" si="62"/>
        <v>8358.7907034005384</v>
      </c>
      <c r="P830" s="69">
        <v>3201</v>
      </c>
      <c r="Q830" s="69" t="s">
        <v>12825</v>
      </c>
      <c r="R830" s="70">
        <v>38749</v>
      </c>
      <c r="S830" s="71">
        <f t="shared" si="65"/>
        <v>1.9219478309</v>
      </c>
      <c r="T830" s="63">
        <f t="shared" si="63"/>
        <v>17374.486475852857</v>
      </c>
      <c r="U830" s="63">
        <f t="shared" si="64"/>
        <v>16065.15966134775</v>
      </c>
    </row>
    <row r="831" spans="1:21" x14ac:dyDescent="0.25">
      <c r="A831" s="19" t="s">
        <v>2805</v>
      </c>
      <c r="B831" s="19">
        <v>1</v>
      </c>
      <c r="C831" s="19" t="s">
        <v>2898</v>
      </c>
      <c r="D831" s="20" t="s">
        <v>2849</v>
      </c>
      <c r="E831" s="20" t="s">
        <v>2899</v>
      </c>
      <c r="F831" s="21">
        <v>3203304</v>
      </c>
      <c r="G831" s="20" t="s">
        <v>2900</v>
      </c>
      <c r="H831" s="22">
        <v>400.18</v>
      </c>
      <c r="I831" s="25">
        <v>0.48399999999999999</v>
      </c>
      <c r="J831" s="22">
        <v>609690.47</v>
      </c>
      <c r="K831" s="22">
        <v>759362.55</v>
      </c>
      <c r="L831" s="22">
        <v>1369053.02</v>
      </c>
      <c r="M831" s="21" t="s">
        <v>2901</v>
      </c>
      <c r="N831" s="63">
        <f t="shared" ref="N831:N894" si="66">L831/H831</f>
        <v>3421.0930581238445</v>
      </c>
      <c r="O831" s="63">
        <f t="shared" ref="O831:O894" si="67">K831/H831</f>
        <v>1897.5524763856265</v>
      </c>
      <c r="P831" s="69">
        <v>3103</v>
      </c>
      <c r="Q831" s="69" t="s">
        <v>13233</v>
      </c>
      <c r="R831" s="70">
        <v>38626</v>
      </c>
      <c r="S831" s="71">
        <f t="shared" si="65"/>
        <v>1.9651589249000001</v>
      </c>
      <c r="T831" s="63">
        <f t="shared" ref="T831:T894" si="68">N831*S831</f>
        <v>6722.9915560855079</v>
      </c>
      <c r="U831" s="63">
        <f t="shared" ref="U831:U894" si="69">O831*S831</f>
        <v>3728.9921844353107</v>
      </c>
    </row>
    <row r="832" spans="1:21" x14ac:dyDescent="0.25">
      <c r="A832" s="19" t="s">
        <v>2805</v>
      </c>
      <c r="B832" s="19">
        <v>1</v>
      </c>
      <c r="C832" s="19" t="s">
        <v>2902</v>
      </c>
      <c r="D832" s="20" t="s">
        <v>2849</v>
      </c>
      <c r="E832" s="20" t="s">
        <v>2899</v>
      </c>
      <c r="F832" s="21">
        <v>3203304</v>
      </c>
      <c r="G832" s="20" t="s">
        <v>1855</v>
      </c>
      <c r="H832" s="22">
        <v>455.8</v>
      </c>
      <c r="I832" s="25">
        <v>0.41210000000000002</v>
      </c>
      <c r="J832" s="22">
        <v>107983.39</v>
      </c>
      <c r="K832" s="22">
        <v>216553.13</v>
      </c>
      <c r="L832" s="22">
        <v>324536.52</v>
      </c>
      <c r="M832" s="21" t="s">
        <v>2903</v>
      </c>
      <c r="N832" s="63">
        <f t="shared" si="66"/>
        <v>712.01518209741118</v>
      </c>
      <c r="O832" s="63">
        <f t="shared" si="67"/>
        <v>475.10559455901711</v>
      </c>
      <c r="P832" s="69">
        <v>3103</v>
      </c>
      <c r="Q832" s="69" t="s">
        <v>13233</v>
      </c>
      <c r="R832" s="70">
        <v>36708</v>
      </c>
      <c r="S832" s="71">
        <f t="shared" si="65"/>
        <v>3.0322584025040422</v>
      </c>
      <c r="T832" s="63">
        <f t="shared" si="68"/>
        <v>2159.0140186253207</v>
      </c>
      <c r="U832" s="63">
        <f t="shared" si="69"/>
        <v>1440.6429311782583</v>
      </c>
    </row>
    <row r="833" spans="1:21" x14ac:dyDescent="0.25">
      <c r="A833" s="19" t="s">
        <v>2805</v>
      </c>
      <c r="B833" s="19">
        <v>1</v>
      </c>
      <c r="C833" s="19" t="s">
        <v>2904</v>
      </c>
      <c r="D833" s="20" t="s">
        <v>2842</v>
      </c>
      <c r="E833" s="20" t="s">
        <v>2905</v>
      </c>
      <c r="F833" s="21">
        <v>3203403</v>
      </c>
      <c r="G833" s="20" t="s">
        <v>2906</v>
      </c>
      <c r="H833" s="22">
        <v>663.55489999999998</v>
      </c>
      <c r="I833" s="25">
        <v>0.40649999999999997</v>
      </c>
      <c r="J833" s="22">
        <v>214325.24</v>
      </c>
      <c r="K833" s="22">
        <v>1272101.1000000001</v>
      </c>
      <c r="L833" s="22">
        <v>1486426.34</v>
      </c>
      <c r="M833" s="21" t="s">
        <v>860</v>
      </c>
      <c r="N833" s="63">
        <f t="shared" si="66"/>
        <v>2240.095491721936</v>
      </c>
      <c r="O833" s="63">
        <f t="shared" si="67"/>
        <v>1917.1000018235118</v>
      </c>
      <c r="P833" s="69">
        <v>3201</v>
      </c>
      <c r="Q833" s="69" t="s">
        <v>12825</v>
      </c>
      <c r="R833" s="70">
        <v>38565</v>
      </c>
      <c r="S833" s="71">
        <f t="shared" si="65"/>
        <v>1.9738144281000001</v>
      </c>
      <c r="T833" s="63">
        <f t="shared" si="68"/>
        <v>4421.5328018825212</v>
      </c>
      <c r="U833" s="63">
        <f t="shared" si="69"/>
        <v>3783.9996437097839</v>
      </c>
    </row>
    <row r="834" spans="1:21" x14ac:dyDescent="0.25">
      <c r="A834" s="19" t="s">
        <v>2805</v>
      </c>
      <c r="B834" s="19">
        <v>1</v>
      </c>
      <c r="C834" s="19" t="s">
        <v>2908</v>
      </c>
      <c r="D834" s="20" t="s">
        <v>2842</v>
      </c>
      <c r="E834" s="20" t="s">
        <v>2905</v>
      </c>
      <c r="F834" s="21">
        <v>3203403</v>
      </c>
      <c r="G834" s="20" t="s">
        <v>2909</v>
      </c>
      <c r="H834" s="22">
        <v>464.31169999999997</v>
      </c>
      <c r="I834" s="25">
        <v>0.43</v>
      </c>
      <c r="J834" s="22">
        <v>537520.23</v>
      </c>
      <c r="K834" s="22">
        <v>427528.92</v>
      </c>
      <c r="L834" s="22">
        <v>965049.14999999991</v>
      </c>
      <c r="M834" s="21" t="s">
        <v>2911</v>
      </c>
      <c r="N834" s="63">
        <f t="shared" si="66"/>
        <v>2078.4510706923816</v>
      </c>
      <c r="O834" s="63">
        <f t="shared" si="67"/>
        <v>920.77998465255132</v>
      </c>
      <c r="P834" s="69">
        <v>3201</v>
      </c>
      <c r="Q834" s="69" t="s">
        <v>12825</v>
      </c>
      <c r="R834" s="70">
        <v>37895</v>
      </c>
      <c r="S834" s="71">
        <f t="shared" si="65"/>
        <v>2.2279135282999998</v>
      </c>
      <c r="T834" s="63">
        <f t="shared" si="68"/>
        <v>4630.6092583051759</v>
      </c>
      <c r="U834" s="63">
        <f t="shared" si="69"/>
        <v>2051.4181843952852</v>
      </c>
    </row>
    <row r="835" spans="1:21" x14ac:dyDescent="0.25">
      <c r="A835" s="19" t="s">
        <v>2805</v>
      </c>
      <c r="B835" s="19">
        <v>1</v>
      </c>
      <c r="C835" s="19" t="s">
        <v>2912</v>
      </c>
      <c r="D835" s="20" t="s">
        <v>2842</v>
      </c>
      <c r="E835" s="20" t="s">
        <v>2905</v>
      </c>
      <c r="F835" s="21">
        <v>3203403</v>
      </c>
      <c r="G835" s="20" t="s">
        <v>2913</v>
      </c>
      <c r="H835" s="22">
        <v>456.97899999999998</v>
      </c>
      <c r="I835" s="25">
        <v>0.42399999999999999</v>
      </c>
      <c r="J835" s="22">
        <v>320012.48</v>
      </c>
      <c r="K835" s="22">
        <v>509503.35</v>
      </c>
      <c r="L835" s="22">
        <v>829515.83</v>
      </c>
      <c r="M835" s="21" t="s">
        <v>1548</v>
      </c>
      <c r="N835" s="63">
        <f t="shared" si="66"/>
        <v>1815.2165197963145</v>
      </c>
      <c r="O835" s="63">
        <f t="shared" si="67"/>
        <v>1114.9382137910056</v>
      </c>
      <c r="P835" s="69">
        <v>3201</v>
      </c>
      <c r="Q835" s="69" t="s">
        <v>12825</v>
      </c>
      <c r="R835" s="70">
        <v>38108</v>
      </c>
      <c r="S835" s="71">
        <f t="shared" si="65"/>
        <v>2.1519461971</v>
      </c>
      <c r="T835" s="63">
        <f t="shared" si="68"/>
        <v>3906.2482866887758</v>
      </c>
      <c r="U835" s="63">
        <f t="shared" si="69"/>
        <v>2399.2870491690214</v>
      </c>
    </row>
    <row r="836" spans="1:21" x14ac:dyDescent="0.25">
      <c r="A836" s="19" t="s">
        <v>2805</v>
      </c>
      <c r="B836" s="19">
        <v>1</v>
      </c>
      <c r="C836" s="19" t="s">
        <v>2914</v>
      </c>
      <c r="D836" s="20" t="s">
        <v>2842</v>
      </c>
      <c r="E836" s="20" t="s">
        <v>2905</v>
      </c>
      <c r="F836" s="21">
        <v>3203403</v>
      </c>
      <c r="G836" s="20" t="s">
        <v>2860</v>
      </c>
      <c r="H836" s="22">
        <v>1210.5148999999999</v>
      </c>
      <c r="I836" s="25">
        <v>0.53900000000000003</v>
      </c>
      <c r="J836" s="22">
        <v>1036575.11</v>
      </c>
      <c r="K836" s="22">
        <v>1771419.08</v>
      </c>
      <c r="L836" s="22">
        <v>2807994.19</v>
      </c>
      <c r="M836" s="21" t="s">
        <v>2915</v>
      </c>
      <c r="N836" s="63">
        <f t="shared" si="66"/>
        <v>2319.6692498374041</v>
      </c>
      <c r="O836" s="63">
        <f t="shared" si="67"/>
        <v>1463.3599966427512</v>
      </c>
      <c r="P836" s="69">
        <v>3201</v>
      </c>
      <c r="Q836" s="69" t="s">
        <v>12825</v>
      </c>
      <c r="R836" s="70">
        <v>37681</v>
      </c>
      <c r="S836" s="71">
        <f t="shared" si="65"/>
        <v>2.3186305873999999</v>
      </c>
      <c r="T836" s="63">
        <f t="shared" si="68"/>
        <v>5378.4560753242176</v>
      </c>
      <c r="U836" s="63">
        <f t="shared" si="69"/>
        <v>3392.9912485934442</v>
      </c>
    </row>
    <row r="837" spans="1:21" x14ac:dyDescent="0.25">
      <c r="A837" s="19" t="s">
        <v>2805</v>
      </c>
      <c r="B837" s="19">
        <v>1</v>
      </c>
      <c r="C837" s="19" t="s">
        <v>2916</v>
      </c>
      <c r="D837" s="20" t="s">
        <v>2842</v>
      </c>
      <c r="E837" s="20" t="s">
        <v>2905</v>
      </c>
      <c r="F837" s="21">
        <v>3203403</v>
      </c>
      <c r="G837" s="20" t="s">
        <v>2917</v>
      </c>
      <c r="H837" s="22">
        <v>563.79999999999995</v>
      </c>
      <c r="I837" s="25">
        <v>0.66300000000000003</v>
      </c>
      <c r="J837" s="22">
        <v>113605.3</v>
      </c>
      <c r="K837" s="22">
        <v>245563.09</v>
      </c>
      <c r="L837" s="22">
        <v>359168.39</v>
      </c>
      <c r="M837" s="21" t="s">
        <v>2919</v>
      </c>
      <c r="N837" s="63">
        <f t="shared" si="66"/>
        <v>637.0492905285563</v>
      </c>
      <c r="O837" s="63">
        <f t="shared" si="67"/>
        <v>435.55</v>
      </c>
      <c r="P837" s="69">
        <v>3201</v>
      </c>
      <c r="Q837" s="69" t="s">
        <v>12825</v>
      </c>
      <c r="R837" s="70">
        <v>35827</v>
      </c>
      <c r="S837" s="71">
        <f t="shared" si="65"/>
        <v>3.3971626166746161</v>
      </c>
      <c r="T837" s="63">
        <f t="shared" si="68"/>
        <v>2164.1600347626982</v>
      </c>
      <c r="U837" s="63">
        <f t="shared" si="69"/>
        <v>1479.634177692629</v>
      </c>
    </row>
    <row r="838" spans="1:21" x14ac:dyDescent="0.25">
      <c r="A838" s="19" t="s">
        <v>2805</v>
      </c>
      <c r="B838" s="19">
        <v>1</v>
      </c>
      <c r="C838" s="19" t="s">
        <v>2920</v>
      </c>
      <c r="D838" s="20" t="s">
        <v>2921</v>
      </c>
      <c r="E838" s="20" t="s">
        <v>2921</v>
      </c>
      <c r="F838" s="21">
        <v>3203502</v>
      </c>
      <c r="G838" s="20" t="s">
        <v>2922</v>
      </c>
      <c r="H838" s="22">
        <v>947.84990000000005</v>
      </c>
      <c r="I838" s="25">
        <v>0.76300000000000001</v>
      </c>
      <c r="J838" s="22">
        <v>816785.32</v>
      </c>
      <c r="K838" s="22">
        <v>2426922.27</v>
      </c>
      <c r="L838" s="22">
        <v>3243707.59</v>
      </c>
      <c r="M838" s="21" t="s">
        <v>2923</v>
      </c>
      <c r="N838" s="63">
        <f t="shared" si="66"/>
        <v>3422.1743231707887</v>
      </c>
      <c r="O838" s="63">
        <f t="shared" si="67"/>
        <v>2560.4499931898499</v>
      </c>
      <c r="P838" s="69">
        <v>3201</v>
      </c>
      <c r="Q838" s="69" t="s">
        <v>12825</v>
      </c>
      <c r="R838" s="70">
        <v>38018</v>
      </c>
      <c r="S838" s="71">
        <f t="shared" si="65"/>
        <v>2.1845769655999998</v>
      </c>
      <c r="T838" s="63">
        <f t="shared" si="68"/>
        <v>7476.0031986666745</v>
      </c>
      <c r="U838" s="63">
        <f t="shared" si="69"/>
        <v>5593.5000766932226</v>
      </c>
    </row>
    <row r="839" spans="1:21" x14ac:dyDescent="0.25">
      <c r="A839" s="19" t="s">
        <v>2805</v>
      </c>
      <c r="B839" s="19">
        <v>1</v>
      </c>
      <c r="C839" s="19" t="s">
        <v>2924</v>
      </c>
      <c r="D839" s="20" t="s">
        <v>2921</v>
      </c>
      <c r="E839" s="20" t="s">
        <v>2921</v>
      </c>
      <c r="F839" s="21">
        <v>3203502</v>
      </c>
      <c r="G839" s="20" t="s">
        <v>682</v>
      </c>
      <c r="H839" s="22">
        <v>599.39660000000003</v>
      </c>
      <c r="I839" s="25">
        <v>0.54520000000000002</v>
      </c>
      <c r="J839" s="22">
        <v>431648.2</v>
      </c>
      <c r="K839" s="22">
        <v>1304053.24</v>
      </c>
      <c r="L839" s="22">
        <v>1735701.44</v>
      </c>
      <c r="M839" s="21" t="s">
        <v>2926</v>
      </c>
      <c r="N839" s="63">
        <f t="shared" si="66"/>
        <v>2895.7478904618411</v>
      </c>
      <c r="O839" s="63">
        <f t="shared" si="67"/>
        <v>2175.6100051284907</v>
      </c>
      <c r="P839" s="69">
        <v>3201</v>
      </c>
      <c r="Q839" s="69" t="s">
        <v>12825</v>
      </c>
      <c r="R839" s="70">
        <v>38169</v>
      </c>
      <c r="S839" s="71">
        <f t="shared" si="65"/>
        <v>2.1284686767999998</v>
      </c>
      <c r="T839" s="63">
        <f t="shared" si="68"/>
        <v>6163.5086807577054</v>
      </c>
      <c r="U839" s="63">
        <f t="shared" si="69"/>
        <v>4630.7177488486795</v>
      </c>
    </row>
    <row r="840" spans="1:21" x14ac:dyDescent="0.25">
      <c r="A840" s="19" t="s">
        <v>2805</v>
      </c>
      <c r="B840" s="19">
        <v>1</v>
      </c>
      <c r="C840" s="19" t="s">
        <v>2927</v>
      </c>
      <c r="D840" s="20" t="s">
        <v>2921</v>
      </c>
      <c r="E840" s="20" t="s">
        <v>2921</v>
      </c>
      <c r="F840" s="21">
        <v>3203502</v>
      </c>
      <c r="G840" s="20" t="s">
        <v>2928</v>
      </c>
      <c r="H840" s="22">
        <v>873.03779999999995</v>
      </c>
      <c r="I840" s="25">
        <v>0.64300000000000002</v>
      </c>
      <c r="J840" s="22">
        <v>681620.4</v>
      </c>
      <c r="K840" s="22">
        <v>2239411.7999999998</v>
      </c>
      <c r="L840" s="22">
        <v>2921032.1999999997</v>
      </c>
      <c r="M840" s="21" t="s">
        <v>2926</v>
      </c>
      <c r="N840" s="63">
        <f t="shared" si="66"/>
        <v>3345.8255759372619</v>
      </c>
      <c r="O840" s="63">
        <f t="shared" si="67"/>
        <v>2565.0799999725095</v>
      </c>
      <c r="P840" s="69">
        <v>3201</v>
      </c>
      <c r="Q840" s="69" t="s">
        <v>12825</v>
      </c>
      <c r="R840" s="70">
        <v>38169</v>
      </c>
      <c r="S840" s="71">
        <f t="shared" si="65"/>
        <v>2.1284686767999998</v>
      </c>
      <c r="T840" s="63">
        <f t="shared" si="68"/>
        <v>7121.4849364187812</v>
      </c>
      <c r="U840" s="63">
        <f t="shared" si="69"/>
        <v>5459.6924334276309</v>
      </c>
    </row>
    <row r="841" spans="1:21" x14ac:dyDescent="0.25">
      <c r="A841" s="19" t="s">
        <v>2805</v>
      </c>
      <c r="B841" s="19">
        <v>1</v>
      </c>
      <c r="C841" s="19" t="s">
        <v>2929</v>
      </c>
      <c r="D841" s="20" t="s">
        <v>2921</v>
      </c>
      <c r="E841" s="20" t="s">
        <v>2921</v>
      </c>
      <c r="F841" s="21">
        <v>3203502</v>
      </c>
      <c r="G841" s="20" t="s">
        <v>2930</v>
      </c>
      <c r="H841" s="22">
        <v>690.62879999999996</v>
      </c>
      <c r="I841" s="25">
        <v>0.63180000000000003</v>
      </c>
      <c r="J841" s="22">
        <v>799174.04</v>
      </c>
      <c r="K841" s="22">
        <v>1455016.76</v>
      </c>
      <c r="L841" s="22">
        <v>2254190.7999999998</v>
      </c>
      <c r="M841" s="21" t="s">
        <v>2932</v>
      </c>
      <c r="N841" s="63">
        <f t="shared" si="66"/>
        <v>3263.9687195205297</v>
      </c>
      <c r="O841" s="63">
        <f t="shared" si="67"/>
        <v>2106.8000060234963</v>
      </c>
      <c r="P841" s="69">
        <v>3201</v>
      </c>
      <c r="Q841" s="69" t="s">
        <v>12825</v>
      </c>
      <c r="R841" s="70">
        <v>38139</v>
      </c>
      <c r="S841" s="71">
        <f t="shared" si="65"/>
        <v>2.1403881014000001</v>
      </c>
      <c r="T841" s="63">
        <f t="shared" si="68"/>
        <v>6986.1598106035362</v>
      </c>
      <c r="U841" s="63">
        <f t="shared" si="69"/>
        <v>4509.3696649221401</v>
      </c>
    </row>
    <row r="842" spans="1:21" x14ac:dyDescent="0.25">
      <c r="A842" s="19" t="s">
        <v>2805</v>
      </c>
      <c r="B842" s="19">
        <v>1</v>
      </c>
      <c r="C842" s="19" t="s">
        <v>2933</v>
      </c>
      <c r="D842" s="20" t="s">
        <v>2842</v>
      </c>
      <c r="E842" s="20" t="s">
        <v>2934</v>
      </c>
      <c r="F842" s="21">
        <v>3203809</v>
      </c>
      <c r="G842" s="20" t="s">
        <v>634</v>
      </c>
      <c r="H842" s="22">
        <v>875.98879999999997</v>
      </c>
      <c r="I842" s="25">
        <v>0.47</v>
      </c>
      <c r="J842" s="22">
        <v>380794.9</v>
      </c>
      <c r="K842" s="22">
        <v>464755.86</v>
      </c>
      <c r="L842" s="22">
        <v>845550.76</v>
      </c>
      <c r="M842" s="21" t="s">
        <v>2935</v>
      </c>
      <c r="N842" s="63">
        <f t="shared" si="66"/>
        <v>965.25293474071816</v>
      </c>
      <c r="O842" s="63">
        <f t="shared" si="67"/>
        <v>530.55000246578493</v>
      </c>
      <c r="P842" s="69">
        <v>3201</v>
      </c>
      <c r="Q842" s="69" t="s">
        <v>12825</v>
      </c>
      <c r="R842" s="70">
        <v>36069</v>
      </c>
      <c r="S842" s="71">
        <f t="shared" si="65"/>
        <v>3.3608856562199168</v>
      </c>
      <c r="T842" s="63">
        <f t="shared" si="68"/>
        <v>3244.1047429942591</v>
      </c>
      <c r="U842" s="63">
        <f t="shared" si="69"/>
        <v>1783.1178931946981</v>
      </c>
    </row>
    <row r="843" spans="1:21" x14ac:dyDescent="0.25">
      <c r="A843" s="19" t="s">
        <v>2805</v>
      </c>
      <c r="B843" s="19">
        <v>1</v>
      </c>
      <c r="C843" s="19" t="s">
        <v>2936</v>
      </c>
      <c r="D843" s="20" t="s">
        <v>2842</v>
      </c>
      <c r="E843" s="20" t="s">
        <v>2934</v>
      </c>
      <c r="F843" s="21">
        <v>3203809</v>
      </c>
      <c r="G843" s="20" t="s">
        <v>1422</v>
      </c>
      <c r="H843" s="22">
        <v>606.16499999999996</v>
      </c>
      <c r="I843" s="25">
        <v>0.46200000000000002</v>
      </c>
      <c r="J843" s="22">
        <v>134936.56</v>
      </c>
      <c r="K843" s="22">
        <v>401264.88</v>
      </c>
      <c r="L843" s="22">
        <v>536201.43999999994</v>
      </c>
      <c r="M843" s="21" t="s">
        <v>2034</v>
      </c>
      <c r="N843" s="63">
        <f t="shared" si="66"/>
        <v>884.58000709377802</v>
      </c>
      <c r="O843" s="63">
        <f t="shared" si="67"/>
        <v>661.97302714607417</v>
      </c>
      <c r="P843" s="69">
        <v>3201</v>
      </c>
      <c r="Q843" s="69" t="s">
        <v>12825</v>
      </c>
      <c r="R843" s="70">
        <v>36008</v>
      </c>
      <c r="S843" s="71">
        <f t="shared" si="65"/>
        <v>3.3337158946022489</v>
      </c>
      <c r="T843" s="63">
        <f t="shared" si="68"/>
        <v>2948.9384296958979</v>
      </c>
      <c r="U843" s="63">
        <f t="shared" si="69"/>
        <v>2206.8300023948336</v>
      </c>
    </row>
    <row r="844" spans="1:21" x14ac:dyDescent="0.25">
      <c r="A844" s="19" t="s">
        <v>2805</v>
      </c>
      <c r="B844" s="19">
        <v>1</v>
      </c>
      <c r="C844" s="19" t="s">
        <v>2937</v>
      </c>
      <c r="D844" s="20" t="s">
        <v>2811</v>
      </c>
      <c r="E844" s="20" t="s">
        <v>2811</v>
      </c>
      <c r="F844" s="21">
        <v>3203908</v>
      </c>
      <c r="G844" s="20" t="s">
        <v>2938</v>
      </c>
      <c r="H844" s="22">
        <v>380.12240000000003</v>
      </c>
      <c r="I844" s="25">
        <v>0.34799999999999998</v>
      </c>
      <c r="J844" s="22">
        <v>621113.97</v>
      </c>
      <c r="K844" s="22">
        <v>2233985.9500000002</v>
      </c>
      <c r="L844" s="22">
        <v>2855099.9200000004</v>
      </c>
      <c r="M844" s="21" t="s">
        <v>2089</v>
      </c>
      <c r="N844" s="63">
        <f t="shared" si="66"/>
        <v>7511.0015089876315</v>
      </c>
      <c r="O844" s="63">
        <f t="shared" si="67"/>
        <v>5877.0173765081981</v>
      </c>
      <c r="P844" s="69">
        <v>3201</v>
      </c>
      <c r="Q844" s="69" t="s">
        <v>12825</v>
      </c>
      <c r="R844" s="70">
        <v>39934</v>
      </c>
      <c r="S844" s="71">
        <f t="shared" si="65"/>
        <v>1.6692564184000001</v>
      </c>
      <c r="T844" s="63">
        <f t="shared" si="68"/>
        <v>12537.78747748969</v>
      </c>
      <c r="U844" s="63">
        <f t="shared" si="69"/>
        <v>9810.24897678464</v>
      </c>
    </row>
    <row r="845" spans="1:21" x14ac:dyDescent="0.25">
      <c r="A845" s="19" t="s">
        <v>2805</v>
      </c>
      <c r="B845" s="19">
        <v>1</v>
      </c>
      <c r="C845" s="19" t="s">
        <v>2939</v>
      </c>
      <c r="D845" s="20" t="s">
        <v>2811</v>
      </c>
      <c r="E845" s="20" t="s">
        <v>2811</v>
      </c>
      <c r="F845" s="21">
        <v>3203908</v>
      </c>
      <c r="G845" s="20" t="s">
        <v>2940</v>
      </c>
      <c r="H845" s="22">
        <v>324.35000000000002</v>
      </c>
      <c r="I845" s="25">
        <v>0.42170000000000002</v>
      </c>
      <c r="J845" s="22">
        <v>50557.43</v>
      </c>
      <c r="K845" s="22">
        <v>110337.38</v>
      </c>
      <c r="L845" s="22">
        <v>160894.81</v>
      </c>
      <c r="M845" s="21" t="s">
        <v>2941</v>
      </c>
      <c r="N845" s="63">
        <f t="shared" si="66"/>
        <v>496.05305996608598</v>
      </c>
      <c r="O845" s="63">
        <f t="shared" si="67"/>
        <v>340.1799907507322</v>
      </c>
      <c r="P845" s="69">
        <v>3201</v>
      </c>
      <c r="Q845" s="69" t="s">
        <v>12825</v>
      </c>
      <c r="R845" s="70">
        <v>36770</v>
      </c>
      <c r="S845" s="71">
        <f t="shared" si="65"/>
        <v>2.9500852782259126</v>
      </c>
      <c r="T845" s="63">
        <f t="shared" si="68"/>
        <v>1463.3988294248661</v>
      </c>
      <c r="U845" s="63">
        <f t="shared" si="69"/>
        <v>1003.5599826607622</v>
      </c>
    </row>
    <row r="846" spans="1:21" x14ac:dyDescent="0.25">
      <c r="A846" s="19" t="s">
        <v>2805</v>
      </c>
      <c r="B846" s="19">
        <v>1</v>
      </c>
      <c r="C846" s="19" t="s">
        <v>2942</v>
      </c>
      <c r="D846" s="20" t="s">
        <v>2811</v>
      </c>
      <c r="E846" s="20" t="s">
        <v>2811</v>
      </c>
      <c r="F846" s="21">
        <v>3203908</v>
      </c>
      <c r="G846" s="20" t="s">
        <v>2943</v>
      </c>
      <c r="H846" s="22">
        <v>287.8</v>
      </c>
      <c r="I846" s="25">
        <v>0.46899999999999997</v>
      </c>
      <c r="J846" s="22">
        <v>83097.3</v>
      </c>
      <c r="K846" s="22">
        <v>456882.5</v>
      </c>
      <c r="L846" s="22">
        <v>539979.80000000005</v>
      </c>
      <c r="M846" s="21" t="s">
        <v>2944</v>
      </c>
      <c r="N846" s="63">
        <f t="shared" si="66"/>
        <v>1876.2328005559418</v>
      </c>
      <c r="O846" s="63">
        <f t="shared" si="67"/>
        <v>1587.5</v>
      </c>
      <c r="P846" s="69">
        <v>3201</v>
      </c>
      <c r="Q846" s="69" t="s">
        <v>12825</v>
      </c>
      <c r="R846" s="70">
        <v>37681</v>
      </c>
      <c r="S846" s="71">
        <f t="shared" si="65"/>
        <v>2.3186305873999999</v>
      </c>
      <c r="T846" s="63">
        <f t="shared" si="68"/>
        <v>4350.2907604521706</v>
      </c>
      <c r="U846" s="63">
        <f t="shared" si="69"/>
        <v>3680.8260574974997</v>
      </c>
    </row>
    <row r="847" spans="1:21" x14ac:dyDescent="0.25">
      <c r="A847" s="19" t="s">
        <v>2805</v>
      </c>
      <c r="B847" s="19">
        <v>1</v>
      </c>
      <c r="C847" s="19" t="s">
        <v>2945</v>
      </c>
      <c r="D847" s="20" t="s">
        <v>2816</v>
      </c>
      <c r="E847" s="20" t="s">
        <v>2946</v>
      </c>
      <c r="F847" s="21">
        <v>3204005</v>
      </c>
      <c r="G847" s="20" t="s">
        <v>2947</v>
      </c>
      <c r="H847" s="22">
        <v>172.35</v>
      </c>
      <c r="I847" s="25">
        <v>1E-4</v>
      </c>
      <c r="J847" s="22">
        <v>148430.21</v>
      </c>
      <c r="K847" s="22">
        <v>267619.90000000002</v>
      </c>
      <c r="L847" s="22">
        <v>416050.11</v>
      </c>
      <c r="M847" s="21" t="s">
        <v>2948</v>
      </c>
      <c r="N847" s="63">
        <f t="shared" si="66"/>
        <v>2413.9838120104437</v>
      </c>
      <c r="O847" s="63">
        <f t="shared" si="67"/>
        <v>1552.7699448796056</v>
      </c>
      <c r="P847" s="69">
        <v>3103</v>
      </c>
      <c r="Q847" s="69" t="s">
        <v>13233</v>
      </c>
      <c r="R847" s="70">
        <v>38443</v>
      </c>
      <c r="S847" s="71">
        <f t="shared" si="65"/>
        <v>2.0095385192999999</v>
      </c>
      <c r="T847" s="63">
        <f t="shared" si="68"/>
        <v>4850.9934552016366</v>
      </c>
      <c r="U847" s="63">
        <f t="shared" si="69"/>
        <v>3120.3510158469053</v>
      </c>
    </row>
    <row r="848" spans="1:21" x14ac:dyDescent="0.25">
      <c r="A848" s="19" t="s">
        <v>2805</v>
      </c>
      <c r="B848" s="19">
        <v>1</v>
      </c>
      <c r="C848" s="19" t="s">
        <v>2949</v>
      </c>
      <c r="D848" s="20" t="s">
        <v>2816</v>
      </c>
      <c r="E848" s="20" t="s">
        <v>2946</v>
      </c>
      <c r="F848" s="21">
        <v>3204005</v>
      </c>
      <c r="G848" s="20" t="s">
        <v>2950</v>
      </c>
      <c r="H848" s="22">
        <v>725.68</v>
      </c>
      <c r="I848" s="25">
        <v>0.377</v>
      </c>
      <c r="J848" s="22">
        <v>163030.46</v>
      </c>
      <c r="K848" s="22">
        <v>255675.94</v>
      </c>
      <c r="L848" s="22">
        <v>418706.4</v>
      </c>
      <c r="M848" s="21" t="s">
        <v>644</v>
      </c>
      <c r="N848" s="63">
        <f t="shared" si="66"/>
        <v>576.98489692426426</v>
      </c>
      <c r="O848" s="63">
        <f t="shared" si="67"/>
        <v>352.32601146510859</v>
      </c>
      <c r="P848" s="69">
        <v>3103</v>
      </c>
      <c r="Q848" s="69" t="s">
        <v>13233</v>
      </c>
      <c r="R848" s="70">
        <v>36373</v>
      </c>
      <c r="S848" s="71">
        <f t="shared" si="65"/>
        <v>3.2094538514069586</v>
      </c>
      <c r="T848" s="63">
        <f t="shared" si="68"/>
        <v>1851.8063996372271</v>
      </c>
      <c r="U848" s="63">
        <f t="shared" si="69"/>
        <v>1130.774074447545</v>
      </c>
    </row>
    <row r="849" spans="1:21" x14ac:dyDescent="0.25">
      <c r="A849" s="19" t="s">
        <v>2805</v>
      </c>
      <c r="B849" s="19">
        <v>1</v>
      </c>
      <c r="C849" s="19" t="s">
        <v>2951</v>
      </c>
      <c r="D849" s="20" t="s">
        <v>2816</v>
      </c>
      <c r="E849" s="20" t="s">
        <v>2946</v>
      </c>
      <c r="F849" s="21">
        <v>3204005</v>
      </c>
      <c r="G849" s="20" t="s">
        <v>2952</v>
      </c>
      <c r="H849" s="22">
        <v>524.46140000000003</v>
      </c>
      <c r="I849" s="25">
        <v>0.47689999999999999</v>
      </c>
      <c r="J849" s="22">
        <v>231520.89</v>
      </c>
      <c r="K849" s="22">
        <v>762236.46</v>
      </c>
      <c r="L849" s="22">
        <v>993757.35</v>
      </c>
      <c r="M849" s="21" t="s">
        <v>2932</v>
      </c>
      <c r="N849" s="63">
        <f t="shared" si="66"/>
        <v>1894.815042632308</v>
      </c>
      <c r="O849" s="63">
        <f t="shared" si="67"/>
        <v>1453.3699906227607</v>
      </c>
      <c r="P849" s="69">
        <v>3103</v>
      </c>
      <c r="Q849" s="69" t="s">
        <v>13233</v>
      </c>
      <c r="R849" s="70">
        <v>38139</v>
      </c>
      <c r="S849" s="71">
        <f t="shared" si="65"/>
        <v>2.1403881014000001</v>
      </c>
      <c r="T849" s="63">
        <f t="shared" si="68"/>
        <v>4055.639571603926</v>
      </c>
      <c r="U849" s="63">
        <f t="shared" si="69"/>
        <v>3110.7758348607867</v>
      </c>
    </row>
    <row r="850" spans="1:21" x14ac:dyDescent="0.25">
      <c r="A850" s="19" t="s">
        <v>2805</v>
      </c>
      <c r="B850" s="19">
        <v>1</v>
      </c>
      <c r="C850" s="19" t="s">
        <v>2953</v>
      </c>
      <c r="D850" s="20" t="s">
        <v>2954</v>
      </c>
      <c r="E850" s="20" t="s">
        <v>2955</v>
      </c>
      <c r="F850" s="21">
        <v>3204302</v>
      </c>
      <c r="G850" s="20" t="s">
        <v>2956</v>
      </c>
      <c r="H850" s="22">
        <v>616.12710000000004</v>
      </c>
      <c r="I850" s="25">
        <v>0.39600000000000002</v>
      </c>
      <c r="J850" s="22">
        <v>87398.57</v>
      </c>
      <c r="K850" s="22">
        <v>120854.57</v>
      </c>
      <c r="L850" s="22">
        <v>208253.14</v>
      </c>
      <c r="M850" s="21" t="s">
        <v>2958</v>
      </c>
      <c r="N850" s="63">
        <f t="shared" si="66"/>
        <v>338.00353855559996</v>
      </c>
      <c r="O850" s="63">
        <f t="shared" si="67"/>
        <v>196.15201149243396</v>
      </c>
      <c r="P850" s="69">
        <v>3201</v>
      </c>
      <c r="Q850" s="69" t="s">
        <v>12825</v>
      </c>
      <c r="R850" s="70">
        <v>39052</v>
      </c>
      <c r="S850" s="71">
        <f t="shared" si="65"/>
        <v>1.8828350555</v>
      </c>
      <c r="T850" s="63">
        <f t="shared" si="68"/>
        <v>636.40491127552946</v>
      </c>
      <c r="U850" s="63">
        <f t="shared" si="69"/>
        <v>369.32188344479351</v>
      </c>
    </row>
    <row r="851" spans="1:21" x14ac:dyDescent="0.25">
      <c r="A851" s="19" t="s">
        <v>2805</v>
      </c>
      <c r="B851" s="19">
        <v>1</v>
      </c>
      <c r="C851" s="19" t="s">
        <v>2959</v>
      </c>
      <c r="D851" s="20" t="s">
        <v>2954</v>
      </c>
      <c r="E851" s="20" t="s">
        <v>2955</v>
      </c>
      <c r="F851" s="21">
        <v>3204302</v>
      </c>
      <c r="G851" s="20" t="s">
        <v>902</v>
      </c>
      <c r="H851" s="22">
        <v>1346.9221</v>
      </c>
      <c r="I851" s="25">
        <v>0.52900000000000003</v>
      </c>
      <c r="J851" s="22">
        <v>1632725.84</v>
      </c>
      <c r="K851" s="22">
        <v>6671170.4699999997</v>
      </c>
      <c r="L851" s="22">
        <v>8303896.3099999996</v>
      </c>
      <c r="M851" s="21" t="s">
        <v>2961</v>
      </c>
      <c r="N851" s="63">
        <f t="shared" si="66"/>
        <v>6165.0902528067509</v>
      </c>
      <c r="O851" s="63">
        <f t="shared" si="67"/>
        <v>4952.9000006756141</v>
      </c>
      <c r="P851" s="69">
        <v>3201</v>
      </c>
      <c r="Q851" s="69" t="s">
        <v>12825</v>
      </c>
      <c r="R851" s="70">
        <v>38749</v>
      </c>
      <c r="S851" s="71">
        <f t="shared" si="65"/>
        <v>1.9219478309</v>
      </c>
      <c r="T851" s="63">
        <f t="shared" si="68"/>
        <v>11848.981838684667</v>
      </c>
      <c r="U851" s="63">
        <f t="shared" si="69"/>
        <v>9519.2154129631053</v>
      </c>
    </row>
    <row r="852" spans="1:21" x14ac:dyDescent="0.25">
      <c r="A852" s="19" t="s">
        <v>2805</v>
      </c>
      <c r="B852" s="19">
        <v>1</v>
      </c>
      <c r="C852" s="19" t="s">
        <v>2962</v>
      </c>
      <c r="D852" s="20" t="s">
        <v>2811</v>
      </c>
      <c r="E852" s="20" t="s">
        <v>2963</v>
      </c>
      <c r="F852" s="21">
        <v>3204708</v>
      </c>
      <c r="G852" s="20" t="s">
        <v>2275</v>
      </c>
      <c r="H852" s="22">
        <v>596.0258</v>
      </c>
      <c r="I852" s="25">
        <v>0.3165</v>
      </c>
      <c r="J852" s="22">
        <v>1072056.46</v>
      </c>
      <c r="K852" s="22">
        <v>2655336.13</v>
      </c>
      <c r="L852" s="22">
        <v>3727392.59</v>
      </c>
      <c r="M852" s="21" t="s">
        <v>2965</v>
      </c>
      <c r="N852" s="63">
        <f t="shared" si="66"/>
        <v>6253.7436970010358</v>
      </c>
      <c r="O852" s="63">
        <f t="shared" si="67"/>
        <v>4455.0691094244576</v>
      </c>
      <c r="P852" s="69">
        <v>3201</v>
      </c>
      <c r="Q852" s="69" t="s">
        <v>12825</v>
      </c>
      <c r="R852" s="70">
        <v>39661</v>
      </c>
      <c r="S852" s="71">
        <f t="shared" si="65"/>
        <v>1.7232522014</v>
      </c>
      <c r="T852" s="63">
        <f t="shared" si="68"/>
        <v>10776.77759284841</v>
      </c>
      <c r="U852" s="63">
        <f t="shared" si="69"/>
        <v>7677.207650204834</v>
      </c>
    </row>
    <row r="853" spans="1:21" x14ac:dyDescent="0.25">
      <c r="A853" s="19" t="s">
        <v>2805</v>
      </c>
      <c r="B853" s="19">
        <v>1</v>
      </c>
      <c r="C853" s="19" t="s">
        <v>2966</v>
      </c>
      <c r="D853" s="20" t="s">
        <v>2811</v>
      </c>
      <c r="E853" s="20" t="s">
        <v>2963</v>
      </c>
      <c r="F853" s="21">
        <v>3204708</v>
      </c>
      <c r="G853" s="20" t="s">
        <v>468</v>
      </c>
      <c r="H853" s="22">
        <v>222.33940000000001</v>
      </c>
      <c r="I853" s="25">
        <v>0.312</v>
      </c>
      <c r="J853" s="22">
        <v>382106.68</v>
      </c>
      <c r="K853" s="22">
        <v>976883.17</v>
      </c>
      <c r="L853" s="22">
        <v>1358989.85</v>
      </c>
      <c r="M853" s="21" t="s">
        <v>420</v>
      </c>
      <c r="N853" s="63">
        <f t="shared" si="66"/>
        <v>6112.2313454115647</v>
      </c>
      <c r="O853" s="63">
        <f t="shared" si="67"/>
        <v>4393.6574894058358</v>
      </c>
      <c r="P853" s="69">
        <v>3201</v>
      </c>
      <c r="Q853" s="69" t="s">
        <v>12825</v>
      </c>
      <c r="R853" s="70">
        <v>39722</v>
      </c>
      <c r="S853" s="71">
        <f t="shared" si="65"/>
        <v>1.7127886045</v>
      </c>
      <c r="T853" s="63">
        <f t="shared" si="68"/>
        <v>10468.960196488631</v>
      </c>
      <c r="U853" s="63">
        <f t="shared" si="69"/>
        <v>7525.4064799303951</v>
      </c>
    </row>
    <row r="854" spans="1:21" x14ac:dyDescent="0.25">
      <c r="A854" s="19" t="s">
        <v>2805</v>
      </c>
      <c r="B854" s="19">
        <v>1</v>
      </c>
      <c r="C854" s="19" t="s">
        <v>2967</v>
      </c>
      <c r="D854" s="20" t="s">
        <v>2811</v>
      </c>
      <c r="E854" s="20" t="s">
        <v>2963</v>
      </c>
      <c r="F854" s="21">
        <v>3204708</v>
      </c>
      <c r="G854" s="20" t="s">
        <v>2968</v>
      </c>
      <c r="H854" s="22">
        <v>384.96660000000003</v>
      </c>
      <c r="I854" s="25">
        <v>0.2838</v>
      </c>
      <c r="J854" s="22">
        <v>472478.9</v>
      </c>
      <c r="K854" s="22">
        <v>1797354.21</v>
      </c>
      <c r="L854" s="22">
        <v>2269833.11</v>
      </c>
      <c r="M854" s="21" t="s">
        <v>2969</v>
      </c>
      <c r="N854" s="63">
        <f t="shared" si="66"/>
        <v>5896.181928510161</v>
      </c>
      <c r="O854" s="63">
        <f t="shared" si="67"/>
        <v>4668.8575320560276</v>
      </c>
      <c r="P854" s="69">
        <v>3201</v>
      </c>
      <c r="Q854" s="69" t="s">
        <v>12825</v>
      </c>
      <c r="R854" s="70">
        <v>40179</v>
      </c>
      <c r="S854" s="71">
        <f t="shared" si="65"/>
        <v>1.6263335722000001</v>
      </c>
      <c r="T854" s="63">
        <f t="shared" si="68"/>
        <v>9589.1586181350158</v>
      </c>
      <c r="U854" s="63">
        <f t="shared" si="69"/>
        <v>7593.1197482015559</v>
      </c>
    </row>
    <row r="855" spans="1:21" x14ac:dyDescent="0.25">
      <c r="A855" s="19" t="s">
        <v>2805</v>
      </c>
      <c r="B855" s="19">
        <v>1</v>
      </c>
      <c r="C855" s="19" t="s">
        <v>2970</v>
      </c>
      <c r="D855" s="20" t="s">
        <v>2842</v>
      </c>
      <c r="E855" s="20" t="s">
        <v>2971</v>
      </c>
      <c r="F855" s="21">
        <v>3204807</v>
      </c>
      <c r="G855" s="20" t="s">
        <v>2972</v>
      </c>
      <c r="H855" s="22">
        <v>129.3663</v>
      </c>
      <c r="I855" s="25">
        <v>0.26090000000000002</v>
      </c>
      <c r="J855" s="22">
        <v>298255.35999999999</v>
      </c>
      <c r="K855" s="22">
        <v>422641.97</v>
      </c>
      <c r="L855" s="22">
        <v>720897.33000000007</v>
      </c>
      <c r="M855" s="21" t="s">
        <v>2973</v>
      </c>
      <c r="N855" s="63">
        <f t="shared" si="66"/>
        <v>5572.5280076805175</v>
      </c>
      <c r="O855" s="63">
        <f t="shared" si="67"/>
        <v>3267.0175308407211</v>
      </c>
      <c r="P855" s="69">
        <v>3201</v>
      </c>
      <c r="Q855" s="69" t="s">
        <v>12825</v>
      </c>
      <c r="R855" s="70">
        <v>40299</v>
      </c>
      <c r="S855" s="71">
        <f t="shared" si="65"/>
        <v>1.5864710283000001</v>
      </c>
      <c r="T855" s="63">
        <f t="shared" si="68"/>
        <v>8840.6542385754619</v>
      </c>
      <c r="U855" s="63">
        <f t="shared" si="69"/>
        <v>5183.0286616270059</v>
      </c>
    </row>
    <row r="856" spans="1:21" x14ac:dyDescent="0.25">
      <c r="A856" s="19" t="s">
        <v>2805</v>
      </c>
      <c r="B856" s="19">
        <v>1</v>
      </c>
      <c r="C856" s="19" t="s">
        <v>2974</v>
      </c>
      <c r="D856" s="20" t="s">
        <v>2975</v>
      </c>
      <c r="E856" s="20" t="s">
        <v>2975</v>
      </c>
      <c r="F856" s="21">
        <v>3204906</v>
      </c>
      <c r="G856" s="20" t="s">
        <v>872</v>
      </c>
      <c r="H856" s="22">
        <v>578.97749999999996</v>
      </c>
      <c r="I856" s="25">
        <v>0.34699999999999998</v>
      </c>
      <c r="J856" s="22">
        <v>973897.71</v>
      </c>
      <c r="K856" s="22">
        <v>2827494.34</v>
      </c>
      <c r="L856" s="22">
        <v>3801392.05</v>
      </c>
      <c r="M856" s="21" t="s">
        <v>2976</v>
      </c>
      <c r="N856" s="63">
        <f t="shared" si="66"/>
        <v>6565.6990988423559</v>
      </c>
      <c r="O856" s="63">
        <f t="shared" si="67"/>
        <v>4883.5996908342722</v>
      </c>
      <c r="P856" s="69">
        <v>3201</v>
      </c>
      <c r="Q856" s="69" t="s">
        <v>12825</v>
      </c>
      <c r="R856" s="70">
        <v>40057</v>
      </c>
      <c r="S856" s="71">
        <f t="shared" si="65"/>
        <v>1.6457691854000001</v>
      </c>
      <c r="T856" s="63">
        <f t="shared" si="68"/>
        <v>10805.625257483298</v>
      </c>
      <c r="U856" s="63">
        <f t="shared" si="69"/>
        <v>8037.2778850040122</v>
      </c>
    </row>
    <row r="857" spans="1:21" x14ac:dyDescent="0.25">
      <c r="A857" s="19" t="s">
        <v>2805</v>
      </c>
      <c r="B857" s="19">
        <v>1</v>
      </c>
      <c r="C857" s="19" t="s">
        <v>2977</v>
      </c>
      <c r="D857" s="20" t="s">
        <v>2975</v>
      </c>
      <c r="E857" s="20" t="s">
        <v>2975</v>
      </c>
      <c r="F857" s="21">
        <v>3204906</v>
      </c>
      <c r="G857" s="20" t="s">
        <v>2978</v>
      </c>
      <c r="H857" s="22">
        <v>1386.6481000000001</v>
      </c>
      <c r="I857" s="25">
        <v>0.53639999999999999</v>
      </c>
      <c r="J857" s="22">
        <v>602168.19999999995</v>
      </c>
      <c r="K857" s="22">
        <v>734770.96</v>
      </c>
      <c r="L857" s="22">
        <v>1336939.1599999999</v>
      </c>
      <c r="M857" s="21" t="s">
        <v>2980</v>
      </c>
      <c r="N857" s="63">
        <f t="shared" si="66"/>
        <v>964.15172674307189</v>
      </c>
      <c r="O857" s="63">
        <f t="shared" si="67"/>
        <v>529.88999876753155</v>
      </c>
      <c r="P857" s="69">
        <v>3201</v>
      </c>
      <c r="Q857" s="69" t="s">
        <v>12825</v>
      </c>
      <c r="R857" s="70">
        <v>36434</v>
      </c>
      <c r="S857" s="71">
        <f t="shared" si="65"/>
        <v>3.1687748953473367</v>
      </c>
      <c r="T857" s="63">
        <f t="shared" si="68"/>
        <v>3055.1797870092314</v>
      </c>
      <c r="U857" s="63">
        <f t="shared" si="69"/>
        <v>1679.1021253901852</v>
      </c>
    </row>
    <row r="858" spans="1:21" x14ac:dyDescent="0.25">
      <c r="A858" s="19" t="s">
        <v>2805</v>
      </c>
      <c r="B858" s="19">
        <v>1</v>
      </c>
      <c r="C858" s="19" t="s">
        <v>2981</v>
      </c>
      <c r="D858" s="20" t="s">
        <v>2982</v>
      </c>
      <c r="E858" s="20" t="s">
        <v>2983</v>
      </c>
      <c r="F858" s="21">
        <v>3205101</v>
      </c>
      <c r="G858" s="20" t="s">
        <v>1969</v>
      </c>
      <c r="H858" s="22">
        <v>300.10000000000002</v>
      </c>
      <c r="I858" s="25">
        <v>0.41</v>
      </c>
      <c r="J858" s="22">
        <v>286896.69</v>
      </c>
      <c r="K858" s="22">
        <v>350695.97</v>
      </c>
      <c r="L858" s="22">
        <v>637592.65999999992</v>
      </c>
      <c r="M858" s="21" t="s">
        <v>2984</v>
      </c>
      <c r="N858" s="63">
        <f t="shared" si="66"/>
        <v>2124.6006664445181</v>
      </c>
      <c r="O858" s="63">
        <f t="shared" si="67"/>
        <v>1168.5970343218926</v>
      </c>
      <c r="P858" s="69">
        <v>3201</v>
      </c>
      <c r="Q858" s="69" t="s">
        <v>12825</v>
      </c>
      <c r="R858" s="70">
        <v>37469</v>
      </c>
      <c r="S858" s="71">
        <f t="shared" si="65"/>
        <v>2.6063964657000001</v>
      </c>
      <c r="T858" s="63">
        <f t="shared" si="68"/>
        <v>5537.5516680448563</v>
      </c>
      <c r="U858" s="63">
        <f t="shared" si="69"/>
        <v>3045.8271800840826</v>
      </c>
    </row>
    <row r="859" spans="1:21" x14ac:dyDescent="0.25">
      <c r="A859" s="19" t="s">
        <v>2985</v>
      </c>
      <c r="B859" s="19">
        <v>1</v>
      </c>
      <c r="C859" s="19" t="s">
        <v>2986</v>
      </c>
      <c r="D859" s="20" t="s">
        <v>2987</v>
      </c>
      <c r="E859" s="20" t="s">
        <v>2988</v>
      </c>
      <c r="F859" s="21">
        <v>5200134</v>
      </c>
      <c r="G859" s="20" t="s">
        <v>2887</v>
      </c>
      <c r="H859" s="22">
        <v>1157</v>
      </c>
      <c r="I859" s="25">
        <v>0.48899999999999999</v>
      </c>
      <c r="J859" s="22">
        <v>120211.72</v>
      </c>
      <c r="K859" s="22">
        <v>878220.81</v>
      </c>
      <c r="L859" s="22">
        <v>998432.53</v>
      </c>
      <c r="M859" s="21" t="s">
        <v>2990</v>
      </c>
      <c r="N859" s="63">
        <f t="shared" si="66"/>
        <v>862.94946413137427</v>
      </c>
      <c r="O859" s="63">
        <f t="shared" si="67"/>
        <v>759.04996542783067</v>
      </c>
      <c r="P859" s="69">
        <v>5206</v>
      </c>
      <c r="Q859" s="69" t="s">
        <v>15509</v>
      </c>
      <c r="R859" s="70">
        <v>36373</v>
      </c>
      <c r="S859" s="71">
        <f t="shared" si="65"/>
        <v>3.2094538514069586</v>
      </c>
      <c r="T859" s="63">
        <f t="shared" si="68"/>
        <v>2769.5964812260104</v>
      </c>
      <c r="U859" s="63">
        <f t="shared" si="69"/>
        <v>2436.1358349526699</v>
      </c>
    </row>
    <row r="860" spans="1:21" x14ac:dyDescent="0.25">
      <c r="A860" s="19" t="s">
        <v>2985</v>
      </c>
      <c r="B860" s="19">
        <v>1</v>
      </c>
      <c r="C860" s="19" t="s">
        <v>2991</v>
      </c>
      <c r="D860" s="20" t="s">
        <v>2992</v>
      </c>
      <c r="E860" s="20" t="s">
        <v>2993</v>
      </c>
      <c r="F860" s="21">
        <v>5200829</v>
      </c>
      <c r="G860" s="20" t="s">
        <v>2994</v>
      </c>
      <c r="H860" s="22">
        <v>6422.3644000000004</v>
      </c>
      <c r="I860" s="25">
        <v>0.59799999999999998</v>
      </c>
      <c r="J860" s="22">
        <v>1045551.46</v>
      </c>
      <c r="K860" s="22">
        <v>1798592.61</v>
      </c>
      <c r="L860" s="22">
        <v>2844144.0700000003</v>
      </c>
      <c r="M860" s="21" t="s">
        <v>2995</v>
      </c>
      <c r="N860" s="63">
        <f t="shared" si="66"/>
        <v>442.84999929309527</v>
      </c>
      <c r="O860" s="63">
        <f t="shared" si="67"/>
        <v>280.05147294351593</v>
      </c>
      <c r="P860" s="69">
        <v>5201</v>
      </c>
      <c r="Q860" s="69" t="s">
        <v>15398</v>
      </c>
      <c r="R860" s="70">
        <v>36434</v>
      </c>
      <c r="S860" s="71">
        <f t="shared" si="65"/>
        <v>3.1687748953473367</v>
      </c>
      <c r="T860" s="63">
        <f t="shared" si="68"/>
        <v>1403.291960164546</v>
      </c>
      <c r="U860" s="63">
        <f t="shared" si="69"/>
        <v>887.42007686845716</v>
      </c>
    </row>
    <row r="861" spans="1:21" x14ac:dyDescent="0.25">
      <c r="A861" s="19" t="s">
        <v>2985</v>
      </c>
      <c r="B861" s="19">
        <v>1</v>
      </c>
      <c r="C861" s="19" t="s">
        <v>2996</v>
      </c>
      <c r="D861" s="20" t="s">
        <v>2992</v>
      </c>
      <c r="E861" s="20" t="s">
        <v>2993</v>
      </c>
      <c r="F861" s="21">
        <v>5200829</v>
      </c>
      <c r="G861" s="20" t="s">
        <v>2997</v>
      </c>
      <c r="H861" s="22">
        <v>920.35659999999996</v>
      </c>
      <c r="I861" s="25">
        <v>0.39100000000000001</v>
      </c>
      <c r="J861" s="22">
        <v>163293.6</v>
      </c>
      <c r="K861" s="22">
        <v>1276715.94</v>
      </c>
      <c r="L861" s="22">
        <v>1440009.54</v>
      </c>
      <c r="M861" s="21" t="s">
        <v>2851</v>
      </c>
      <c r="N861" s="63">
        <f t="shared" si="66"/>
        <v>1564.6213000482639</v>
      </c>
      <c r="O861" s="63">
        <f t="shared" si="67"/>
        <v>1387.1970277607613</v>
      </c>
      <c r="P861" s="69">
        <v>5201</v>
      </c>
      <c r="Q861" s="69" t="s">
        <v>15398</v>
      </c>
      <c r="R861" s="70">
        <v>39356</v>
      </c>
      <c r="S861" s="71">
        <f t="shared" si="65"/>
        <v>1.8189201815</v>
      </c>
      <c r="T861" s="63">
        <f t="shared" si="68"/>
        <v>2845.9212590625543</v>
      </c>
      <c r="U861" s="63">
        <f t="shared" si="69"/>
        <v>2523.2006695108644</v>
      </c>
    </row>
    <row r="862" spans="1:21" x14ac:dyDescent="0.25">
      <c r="A862" s="19" t="s">
        <v>2985</v>
      </c>
      <c r="B862" s="19">
        <v>1</v>
      </c>
      <c r="C862" s="19" t="s">
        <v>2998</v>
      </c>
      <c r="D862" s="20" t="s">
        <v>2992</v>
      </c>
      <c r="E862" s="20" t="s">
        <v>2993</v>
      </c>
      <c r="F862" s="21">
        <v>5200829</v>
      </c>
      <c r="G862" s="20" t="s">
        <v>2999</v>
      </c>
      <c r="H862" s="22">
        <v>36.228700000000003</v>
      </c>
      <c r="I862" s="25">
        <v>0.56079999999999997</v>
      </c>
      <c r="J862" s="22">
        <v>9150.84</v>
      </c>
      <c r="K862" s="22">
        <v>43806.15</v>
      </c>
      <c r="L862" s="22">
        <v>52956.990000000005</v>
      </c>
      <c r="M862" s="21" t="s">
        <v>3000</v>
      </c>
      <c r="N862" s="63">
        <f t="shared" si="66"/>
        <v>1461.7413818326354</v>
      </c>
      <c r="O862" s="63">
        <f t="shared" si="67"/>
        <v>1209.1560006293353</v>
      </c>
      <c r="P862" s="69">
        <v>5201</v>
      </c>
      <c r="Q862" s="69" t="s">
        <v>15398</v>
      </c>
      <c r="R862" s="70">
        <v>38838</v>
      </c>
      <c r="S862" s="71">
        <f t="shared" si="65"/>
        <v>1.9017241305999999</v>
      </c>
      <c r="T862" s="63">
        <f t="shared" si="68"/>
        <v>2779.828858527711</v>
      </c>
      <c r="U862" s="63">
        <f t="shared" si="69"/>
        <v>2299.4811440565954</v>
      </c>
    </row>
    <row r="863" spans="1:21" x14ac:dyDescent="0.25">
      <c r="A863" s="19" t="s">
        <v>2985</v>
      </c>
      <c r="B863" s="19">
        <v>1</v>
      </c>
      <c r="C863" s="19" t="s">
        <v>3001</v>
      </c>
      <c r="D863" s="20" t="s">
        <v>2992</v>
      </c>
      <c r="E863" s="20" t="s">
        <v>2993</v>
      </c>
      <c r="F863" s="21">
        <v>5200829</v>
      </c>
      <c r="G863" s="20" t="s">
        <v>3002</v>
      </c>
      <c r="H863" s="22">
        <v>77.44</v>
      </c>
      <c r="I863" s="25">
        <v>0.46429999999999999</v>
      </c>
      <c r="J863" s="22">
        <v>1E-3</v>
      </c>
      <c r="K863" s="22">
        <v>90950.95</v>
      </c>
      <c r="L863" s="22">
        <v>90950.951000000001</v>
      </c>
      <c r="M863" s="21" t="s">
        <v>3000</v>
      </c>
      <c r="N863" s="63">
        <f t="shared" si="66"/>
        <v>1174.4699251033057</v>
      </c>
      <c r="O863" s="63">
        <f t="shared" si="67"/>
        <v>1174.4699121900826</v>
      </c>
      <c r="P863" s="69">
        <v>5201</v>
      </c>
      <c r="Q863" s="69" t="s">
        <v>15398</v>
      </c>
      <c r="R863" s="70">
        <v>38838</v>
      </c>
      <c r="S863" s="71">
        <f t="shared" si="65"/>
        <v>1.9017241305999999</v>
      </c>
      <c r="T863" s="63">
        <f t="shared" si="68"/>
        <v>2233.5177972329311</v>
      </c>
      <c r="U863" s="63">
        <f t="shared" si="69"/>
        <v>2233.5177726755433</v>
      </c>
    </row>
    <row r="864" spans="1:21" x14ac:dyDescent="0.25">
      <c r="A864" s="19" t="s">
        <v>2985</v>
      </c>
      <c r="B864" s="19">
        <v>1</v>
      </c>
      <c r="C864" s="19" t="s">
        <v>3003</v>
      </c>
      <c r="D864" s="20" t="s">
        <v>2992</v>
      </c>
      <c r="E864" s="20" t="s">
        <v>2993</v>
      </c>
      <c r="F864" s="21">
        <v>5200829</v>
      </c>
      <c r="G864" s="20" t="s">
        <v>3004</v>
      </c>
      <c r="H864" s="22">
        <v>5671.7218999999996</v>
      </c>
      <c r="I864" s="25">
        <v>0.61399999999999999</v>
      </c>
      <c r="J864" s="22">
        <v>125622.8</v>
      </c>
      <c r="K864" s="22">
        <v>1537547.09</v>
      </c>
      <c r="L864" s="22">
        <v>1663169.8900000001</v>
      </c>
      <c r="M864" s="21" t="s">
        <v>1044</v>
      </c>
      <c r="N864" s="63">
        <f t="shared" si="66"/>
        <v>293.23897033809084</v>
      </c>
      <c r="O864" s="63">
        <f t="shared" si="67"/>
        <v>271.09000002274445</v>
      </c>
      <c r="P864" s="69">
        <v>5201</v>
      </c>
      <c r="Q864" s="69" t="s">
        <v>15398</v>
      </c>
      <c r="R864" s="70">
        <v>36404</v>
      </c>
      <c r="S864" s="71">
        <f t="shared" si="65"/>
        <v>3.1836670532386648</v>
      </c>
      <c r="T864" s="63">
        <f t="shared" si="68"/>
        <v>933.57524859100988</v>
      </c>
      <c r="U864" s="63">
        <f t="shared" si="69"/>
        <v>863.06030153488041</v>
      </c>
    </row>
    <row r="865" spans="1:21" x14ac:dyDescent="0.25">
      <c r="A865" s="19" t="s">
        <v>2985</v>
      </c>
      <c r="B865" s="19">
        <v>1</v>
      </c>
      <c r="C865" s="19" t="s">
        <v>3005</v>
      </c>
      <c r="D865" s="20" t="s">
        <v>3006</v>
      </c>
      <c r="E865" s="20" t="s">
        <v>3007</v>
      </c>
      <c r="F865" s="21">
        <v>5202155</v>
      </c>
      <c r="G865" s="20" t="s">
        <v>3008</v>
      </c>
      <c r="H865" s="22">
        <v>1958.1849999999999</v>
      </c>
      <c r="I865" s="25">
        <v>0.59</v>
      </c>
      <c r="J865" s="22">
        <v>331530.37</v>
      </c>
      <c r="K865" s="22">
        <v>2783765.73</v>
      </c>
      <c r="L865" s="22">
        <v>3115296.1</v>
      </c>
      <c r="M865" s="21" t="s">
        <v>3009</v>
      </c>
      <c r="N865" s="63">
        <f t="shared" si="66"/>
        <v>1590.9100008426171</v>
      </c>
      <c r="O865" s="63">
        <f t="shared" si="67"/>
        <v>1421.6050730651089</v>
      </c>
      <c r="P865" s="69">
        <v>5201</v>
      </c>
      <c r="Q865" s="69" t="s">
        <v>15398</v>
      </c>
      <c r="R865" s="70">
        <v>37742</v>
      </c>
      <c r="S865" s="71">
        <f t="shared" si="65"/>
        <v>2.2666562502000001</v>
      </c>
      <c r="T865" s="63">
        <f t="shared" si="68"/>
        <v>3606.0460969156056</v>
      </c>
      <c r="U865" s="63">
        <f t="shared" si="69"/>
        <v>3222.2900241790567</v>
      </c>
    </row>
    <row r="866" spans="1:21" x14ac:dyDescent="0.25">
      <c r="A866" s="19" t="s">
        <v>2985</v>
      </c>
      <c r="B866" s="19">
        <v>1</v>
      </c>
      <c r="C866" s="19" t="s">
        <v>3010</v>
      </c>
      <c r="D866" s="20" t="s">
        <v>3006</v>
      </c>
      <c r="E866" s="20" t="s">
        <v>3007</v>
      </c>
      <c r="F866" s="21">
        <v>5202155</v>
      </c>
      <c r="G866" s="20" t="s">
        <v>442</v>
      </c>
      <c r="H866" s="22">
        <v>737.1</v>
      </c>
      <c r="I866" s="25">
        <v>0.65700000000000003</v>
      </c>
      <c r="J866" s="22">
        <v>254945.44</v>
      </c>
      <c r="K866" s="22">
        <v>1033744.73</v>
      </c>
      <c r="L866" s="22">
        <v>1288690.17</v>
      </c>
      <c r="M866" s="21" t="s">
        <v>3011</v>
      </c>
      <c r="N866" s="63">
        <f t="shared" si="66"/>
        <v>1748.3247456247454</v>
      </c>
      <c r="O866" s="63">
        <f t="shared" si="67"/>
        <v>1402.4484194817528</v>
      </c>
      <c r="P866" s="69">
        <v>5201</v>
      </c>
      <c r="Q866" s="69" t="s">
        <v>15398</v>
      </c>
      <c r="R866" s="70">
        <v>37865</v>
      </c>
      <c r="S866" s="71">
        <f t="shared" si="65"/>
        <v>2.2406126354999998</v>
      </c>
      <c r="T866" s="63">
        <f t="shared" si="68"/>
        <v>3917.3185160041276</v>
      </c>
      <c r="U866" s="63">
        <f t="shared" si="69"/>
        <v>3142.3436493278195</v>
      </c>
    </row>
    <row r="867" spans="1:21" x14ac:dyDescent="0.25">
      <c r="A867" s="19" t="s">
        <v>2985</v>
      </c>
      <c r="B867" s="19">
        <v>1</v>
      </c>
      <c r="C867" s="19" t="s">
        <v>3012</v>
      </c>
      <c r="D867" s="20" t="s">
        <v>3006</v>
      </c>
      <c r="E867" s="20" t="s">
        <v>3007</v>
      </c>
      <c r="F867" s="21">
        <v>5202155</v>
      </c>
      <c r="G867" s="20" t="s">
        <v>3013</v>
      </c>
      <c r="H867" s="22">
        <v>2735.9987999999998</v>
      </c>
      <c r="I867" s="25">
        <v>0.40600000000000003</v>
      </c>
      <c r="J867" s="22">
        <v>1132174.21</v>
      </c>
      <c r="K867" s="22">
        <v>7791276.4199999999</v>
      </c>
      <c r="L867" s="22">
        <v>8923450.629999999</v>
      </c>
      <c r="M867" s="21" t="s">
        <v>2088</v>
      </c>
      <c r="N867" s="63">
        <f t="shared" si="66"/>
        <v>3261.4965437850337</v>
      </c>
      <c r="O867" s="63">
        <f t="shared" si="67"/>
        <v>2847.6899989868416</v>
      </c>
      <c r="P867" s="69">
        <v>5201</v>
      </c>
      <c r="Q867" s="69" t="s">
        <v>15398</v>
      </c>
      <c r="R867" s="70">
        <v>39934</v>
      </c>
      <c r="S867" s="71">
        <f t="shared" si="65"/>
        <v>1.6692564184000001</v>
      </c>
      <c r="T867" s="63">
        <f t="shared" si="68"/>
        <v>5444.2740393025842</v>
      </c>
      <c r="U867" s="63">
        <f t="shared" si="69"/>
        <v>4753.5248084222749</v>
      </c>
    </row>
    <row r="868" spans="1:21" x14ac:dyDescent="0.25">
      <c r="A868" s="19" t="s">
        <v>2985</v>
      </c>
      <c r="B868" s="19">
        <v>1</v>
      </c>
      <c r="C868" s="19" t="s">
        <v>3015</v>
      </c>
      <c r="D868" s="20" t="s">
        <v>3006</v>
      </c>
      <c r="E868" s="20" t="s">
        <v>3007</v>
      </c>
      <c r="F868" s="21">
        <v>5202155</v>
      </c>
      <c r="G868" s="20" t="s">
        <v>3016</v>
      </c>
      <c r="H868" s="22">
        <v>2493.7220000000002</v>
      </c>
      <c r="I868" s="25">
        <v>0.41899999999999998</v>
      </c>
      <c r="J868" s="22">
        <v>1436636.04</v>
      </c>
      <c r="K868" s="22">
        <v>6232406.9800000004</v>
      </c>
      <c r="L868" s="22">
        <v>7669043.0200000005</v>
      </c>
      <c r="M868" s="21" t="s">
        <v>127</v>
      </c>
      <c r="N868" s="63">
        <f t="shared" si="66"/>
        <v>3075.3400018125517</v>
      </c>
      <c r="O868" s="63">
        <f t="shared" si="67"/>
        <v>2499.2388806771564</v>
      </c>
      <c r="P868" s="69">
        <v>5201</v>
      </c>
      <c r="Q868" s="69" t="s">
        <v>15398</v>
      </c>
      <c r="R868" s="70">
        <v>39356</v>
      </c>
      <c r="S868" s="71">
        <f t="shared" si="65"/>
        <v>1.8189201815</v>
      </c>
      <c r="T868" s="63">
        <f t="shared" si="68"/>
        <v>5593.7979942710972</v>
      </c>
      <c r="U868" s="63">
        <f t="shared" si="69"/>
        <v>4545.9160384531506</v>
      </c>
    </row>
    <row r="869" spans="1:21" x14ac:dyDescent="0.25">
      <c r="A869" s="19" t="s">
        <v>2985</v>
      </c>
      <c r="B869" s="19">
        <v>1</v>
      </c>
      <c r="C869" s="19" t="s">
        <v>3018</v>
      </c>
      <c r="D869" s="20" t="s">
        <v>3006</v>
      </c>
      <c r="E869" s="20" t="s">
        <v>3007</v>
      </c>
      <c r="F869" s="21">
        <v>5202155</v>
      </c>
      <c r="G869" s="20" t="s">
        <v>3019</v>
      </c>
      <c r="H869" s="22">
        <v>3845.65</v>
      </c>
      <c r="I869" s="25">
        <v>0.65400000000000003</v>
      </c>
      <c r="J869" s="22">
        <v>1218021.32</v>
      </c>
      <c r="K869" s="22">
        <v>1851526.65</v>
      </c>
      <c r="L869" s="22">
        <v>3069547.9699999997</v>
      </c>
      <c r="M869" s="21" t="s">
        <v>3020</v>
      </c>
      <c r="N869" s="63">
        <f t="shared" si="66"/>
        <v>798.18703470154583</v>
      </c>
      <c r="O869" s="63">
        <f t="shared" si="67"/>
        <v>481.46000026003401</v>
      </c>
      <c r="P869" s="69">
        <v>5201</v>
      </c>
      <c r="Q869" s="69" t="s">
        <v>15398</v>
      </c>
      <c r="R869" s="70">
        <v>36100</v>
      </c>
      <c r="S869" s="71">
        <f t="shared" si="65"/>
        <v>3.3605508489596256</v>
      </c>
      <c r="T869" s="63">
        <f t="shared" si="68"/>
        <v>2682.3481170948462</v>
      </c>
      <c r="U869" s="63">
        <f t="shared" si="69"/>
        <v>1617.970812613959</v>
      </c>
    </row>
    <row r="870" spans="1:21" x14ac:dyDescent="0.25">
      <c r="A870" s="19" t="s">
        <v>2985</v>
      </c>
      <c r="B870" s="19">
        <v>1</v>
      </c>
      <c r="C870" s="19" t="s">
        <v>3021</v>
      </c>
      <c r="D870" s="20" t="s">
        <v>3006</v>
      </c>
      <c r="E870" s="20" t="s">
        <v>3007</v>
      </c>
      <c r="F870" s="21">
        <v>5202155</v>
      </c>
      <c r="G870" s="20" t="s">
        <v>902</v>
      </c>
      <c r="H870" s="22">
        <v>539.2011</v>
      </c>
      <c r="I870" s="25">
        <v>0.40600000000000003</v>
      </c>
      <c r="J870" s="22">
        <v>261914.43</v>
      </c>
      <c r="K870" s="22">
        <v>1472035.18</v>
      </c>
      <c r="L870" s="22">
        <v>1733949.6099999999</v>
      </c>
      <c r="M870" s="21" t="s">
        <v>3022</v>
      </c>
      <c r="N870" s="63">
        <f t="shared" si="66"/>
        <v>3215.7753572832103</v>
      </c>
      <c r="O870" s="63">
        <f t="shared" si="67"/>
        <v>2730.0300017933937</v>
      </c>
      <c r="P870" s="69">
        <v>5201</v>
      </c>
      <c r="Q870" s="69" t="s">
        <v>15398</v>
      </c>
      <c r="R870" s="70">
        <v>40360</v>
      </c>
      <c r="S870" s="71">
        <f t="shared" si="65"/>
        <v>1.5735490904</v>
      </c>
      <c r="T870" s="63">
        <f t="shared" si="68"/>
        <v>5060.180388383731</v>
      </c>
      <c r="U870" s="63">
        <f t="shared" si="69"/>
        <v>4295.8362260867052</v>
      </c>
    </row>
    <row r="871" spans="1:21" x14ac:dyDescent="0.25">
      <c r="A871" s="19" t="s">
        <v>2985</v>
      </c>
      <c r="B871" s="19">
        <v>1</v>
      </c>
      <c r="C871" s="19" t="s">
        <v>3023</v>
      </c>
      <c r="D871" s="20" t="s">
        <v>3006</v>
      </c>
      <c r="E871" s="20" t="s">
        <v>3007</v>
      </c>
      <c r="F871" s="21">
        <v>5202155</v>
      </c>
      <c r="G871" s="20" t="s">
        <v>3024</v>
      </c>
      <c r="H871" s="22">
        <v>2955.9104000000002</v>
      </c>
      <c r="I871" s="25">
        <v>0.372</v>
      </c>
      <c r="J871" s="22">
        <v>1419296.67</v>
      </c>
      <c r="K871" s="22">
        <v>7910738.9199999999</v>
      </c>
      <c r="L871" s="22">
        <v>9330035.5899999999</v>
      </c>
      <c r="M871" s="21" t="s">
        <v>3026</v>
      </c>
      <c r="N871" s="63">
        <f t="shared" si="66"/>
        <v>3156.40000116377</v>
      </c>
      <c r="O871" s="63">
        <f t="shared" si="67"/>
        <v>2676.2444896841257</v>
      </c>
      <c r="P871" s="69">
        <v>5201</v>
      </c>
      <c r="Q871" s="69" t="s">
        <v>15398</v>
      </c>
      <c r="R871" s="70">
        <v>39692</v>
      </c>
      <c r="S871" s="71">
        <f t="shared" si="65"/>
        <v>1.7172418548999999</v>
      </c>
      <c r="T871" s="63">
        <f t="shared" si="68"/>
        <v>5420.3021928048338</v>
      </c>
      <c r="U871" s="63">
        <f t="shared" si="69"/>
        <v>4595.759051631072</v>
      </c>
    </row>
    <row r="872" spans="1:21" x14ac:dyDescent="0.25">
      <c r="A872" s="19" t="s">
        <v>2985</v>
      </c>
      <c r="B872" s="19">
        <v>1</v>
      </c>
      <c r="C872" s="19" t="s">
        <v>3027</v>
      </c>
      <c r="D872" s="20" t="s">
        <v>3006</v>
      </c>
      <c r="E872" s="20" t="s">
        <v>3007</v>
      </c>
      <c r="F872" s="21">
        <v>5202155</v>
      </c>
      <c r="G872" s="20" t="s">
        <v>3028</v>
      </c>
      <c r="H872" s="22">
        <v>1219.075</v>
      </c>
      <c r="I872" s="25">
        <v>0.42</v>
      </c>
      <c r="J872" s="22">
        <v>16747.599999999999</v>
      </c>
      <c r="K872" s="22">
        <v>167765.23000000001</v>
      </c>
      <c r="L872" s="22">
        <v>184512.83000000002</v>
      </c>
      <c r="M872" s="21" t="s">
        <v>1610</v>
      </c>
      <c r="N872" s="63">
        <f t="shared" si="66"/>
        <v>151.35478128909216</v>
      </c>
      <c r="O872" s="63">
        <f t="shared" si="67"/>
        <v>137.61682423148699</v>
      </c>
      <c r="P872" s="69">
        <v>5201</v>
      </c>
      <c r="Q872" s="69" t="s">
        <v>15398</v>
      </c>
      <c r="R872" s="70">
        <v>35977</v>
      </c>
      <c r="S872" s="71">
        <f t="shared" si="65"/>
        <v>3.3300474919847436</v>
      </c>
      <c r="T872" s="63">
        <f t="shared" si="68"/>
        <v>504.01860983164073</v>
      </c>
      <c r="U872" s="63">
        <f t="shared" si="69"/>
        <v>458.27056038696855</v>
      </c>
    </row>
    <row r="873" spans="1:21" x14ac:dyDescent="0.25">
      <c r="A873" s="19" t="s">
        <v>2985</v>
      </c>
      <c r="B873" s="19">
        <v>1</v>
      </c>
      <c r="C873" s="19" t="s">
        <v>3029</v>
      </c>
      <c r="D873" s="20" t="s">
        <v>3006</v>
      </c>
      <c r="E873" s="20" t="s">
        <v>3007</v>
      </c>
      <c r="F873" s="21">
        <v>5202155</v>
      </c>
      <c r="G873" s="20" t="s">
        <v>3030</v>
      </c>
      <c r="H873" s="22">
        <v>1223.7719</v>
      </c>
      <c r="I873" s="25">
        <v>0.38700000000000001</v>
      </c>
      <c r="J873" s="22">
        <v>462181.55</v>
      </c>
      <c r="K873" s="22">
        <v>2828993.5</v>
      </c>
      <c r="L873" s="22">
        <v>3291175.05</v>
      </c>
      <c r="M873" s="21" t="s">
        <v>3022</v>
      </c>
      <c r="N873" s="63">
        <f t="shared" si="66"/>
        <v>2689.3696856415809</v>
      </c>
      <c r="O873" s="63">
        <f t="shared" si="67"/>
        <v>2311.6999989949109</v>
      </c>
      <c r="P873" s="69">
        <v>5201</v>
      </c>
      <c r="Q873" s="69" t="s">
        <v>15398</v>
      </c>
      <c r="R873" s="70">
        <v>40360</v>
      </c>
      <c r="S873" s="71">
        <f t="shared" si="65"/>
        <v>1.5735490904</v>
      </c>
      <c r="T873" s="63">
        <f t="shared" si="68"/>
        <v>4231.8552225906433</v>
      </c>
      <c r="U873" s="63">
        <f t="shared" si="69"/>
        <v>3637.5734306961231</v>
      </c>
    </row>
    <row r="874" spans="1:21" x14ac:dyDescent="0.25">
      <c r="A874" s="19" t="s">
        <v>2985</v>
      </c>
      <c r="B874" s="19">
        <v>1</v>
      </c>
      <c r="C874" s="19" t="s">
        <v>3031</v>
      </c>
      <c r="D874" s="20" t="s">
        <v>3032</v>
      </c>
      <c r="E874" s="20" t="s">
        <v>3033</v>
      </c>
      <c r="F874" s="21">
        <v>5202353</v>
      </c>
      <c r="G874" s="20" t="s">
        <v>3034</v>
      </c>
      <c r="H874" s="22">
        <v>771.91949999999997</v>
      </c>
      <c r="I874" s="25">
        <v>0.45100000000000001</v>
      </c>
      <c r="J874" s="22">
        <v>238412</v>
      </c>
      <c r="K874" s="22">
        <v>1085661.52</v>
      </c>
      <c r="L874" s="22">
        <v>1324073.52</v>
      </c>
      <c r="M874" s="21" t="s">
        <v>2201</v>
      </c>
      <c r="N874" s="63">
        <f t="shared" si="66"/>
        <v>1715.3000021375287</v>
      </c>
      <c r="O874" s="63">
        <f t="shared" si="67"/>
        <v>1406.4439620970841</v>
      </c>
      <c r="P874" s="69">
        <v>5201</v>
      </c>
      <c r="Q874" s="69" t="s">
        <v>15398</v>
      </c>
      <c r="R874" s="70">
        <v>38657</v>
      </c>
      <c r="S874" s="71">
        <f t="shared" si="65"/>
        <v>1.9542153191</v>
      </c>
      <c r="T874" s="63">
        <f t="shared" si="68"/>
        <v>3352.0655410294216</v>
      </c>
      <c r="U874" s="63">
        <f t="shared" si="69"/>
        <v>2748.4943361858213</v>
      </c>
    </row>
    <row r="875" spans="1:21" x14ac:dyDescent="0.25">
      <c r="A875" s="19" t="s">
        <v>2985</v>
      </c>
      <c r="B875" s="19">
        <v>1</v>
      </c>
      <c r="C875" s="19" t="s">
        <v>3036</v>
      </c>
      <c r="D875" s="20" t="s">
        <v>3032</v>
      </c>
      <c r="E875" s="20" t="s">
        <v>3037</v>
      </c>
      <c r="F875" s="21">
        <v>5203104</v>
      </c>
      <c r="G875" s="20" t="s">
        <v>3038</v>
      </c>
      <c r="H875" s="22">
        <v>5647.8384999999998</v>
      </c>
      <c r="I875" s="25">
        <v>0.45629999999999998</v>
      </c>
      <c r="J875" s="22">
        <v>4035099.82</v>
      </c>
      <c r="K875" s="22">
        <v>37991080.289999999</v>
      </c>
      <c r="L875" s="22">
        <v>42026180.109999999</v>
      </c>
      <c r="M875" s="21" t="s">
        <v>3039</v>
      </c>
      <c r="N875" s="63">
        <f t="shared" si="66"/>
        <v>7441.1086843223302</v>
      </c>
      <c r="O875" s="63">
        <f t="shared" si="67"/>
        <v>6726.6584003774187</v>
      </c>
      <c r="P875" s="69">
        <v>5207</v>
      </c>
      <c r="Q875" s="69" t="s">
        <v>15837</v>
      </c>
      <c r="R875" s="70">
        <v>42186</v>
      </c>
      <c r="S875" s="71">
        <f t="shared" si="65"/>
        <v>1.1388853849</v>
      </c>
      <c r="T875" s="63">
        <f t="shared" si="68"/>
        <v>8474.5699280271692</v>
      </c>
      <c r="U875" s="63">
        <f t="shared" si="69"/>
        <v>7660.8929414046552</v>
      </c>
    </row>
    <row r="876" spans="1:21" x14ac:dyDescent="0.25">
      <c r="A876" s="19" t="s">
        <v>2985</v>
      </c>
      <c r="B876" s="19">
        <v>1</v>
      </c>
      <c r="C876" s="19" t="s">
        <v>3040</v>
      </c>
      <c r="D876" s="20" t="s">
        <v>3032</v>
      </c>
      <c r="E876" s="20" t="s">
        <v>3037</v>
      </c>
      <c r="F876" s="21">
        <v>5203104</v>
      </c>
      <c r="G876" s="20" t="s">
        <v>3041</v>
      </c>
      <c r="H876" s="22">
        <v>1097.1069</v>
      </c>
      <c r="I876" s="25">
        <v>0.52</v>
      </c>
      <c r="J876" s="22">
        <v>172914.16</v>
      </c>
      <c r="K876" s="22">
        <v>1609599.3</v>
      </c>
      <c r="L876" s="22">
        <v>1782513.46</v>
      </c>
      <c r="M876" s="21" t="s">
        <v>3042</v>
      </c>
      <c r="N876" s="63">
        <f t="shared" si="66"/>
        <v>1624.7399957105365</v>
      </c>
      <c r="O876" s="63">
        <f t="shared" si="67"/>
        <v>1467.1307782313647</v>
      </c>
      <c r="P876" s="69">
        <v>5207</v>
      </c>
      <c r="Q876" s="69" t="s">
        <v>15837</v>
      </c>
      <c r="R876" s="70">
        <v>38200</v>
      </c>
      <c r="S876" s="71">
        <f t="shared" si="65"/>
        <v>2.1088563131</v>
      </c>
      <c r="T876" s="63">
        <f t="shared" si="68"/>
        <v>3426.3431971002319</v>
      </c>
      <c r="U876" s="63">
        <f t="shared" si="69"/>
        <v>3093.9680038165297</v>
      </c>
    </row>
    <row r="877" spans="1:21" x14ac:dyDescent="0.25">
      <c r="A877" s="19" t="s">
        <v>2985</v>
      </c>
      <c r="B877" s="19">
        <v>1</v>
      </c>
      <c r="C877" s="19" t="s">
        <v>3043</v>
      </c>
      <c r="D877" s="20" t="s">
        <v>3032</v>
      </c>
      <c r="E877" s="20" t="s">
        <v>3037</v>
      </c>
      <c r="F877" s="21">
        <v>5203104</v>
      </c>
      <c r="G877" s="20" t="s">
        <v>3041</v>
      </c>
      <c r="H877" s="22">
        <v>367.84</v>
      </c>
      <c r="I877" s="25">
        <v>0.53400000000000003</v>
      </c>
      <c r="J877" s="22">
        <v>177585.03</v>
      </c>
      <c r="K877" s="22">
        <v>445613.17</v>
      </c>
      <c r="L877" s="22">
        <v>623198.19999999995</v>
      </c>
      <c r="M877" s="21" t="s">
        <v>3044</v>
      </c>
      <c r="N877" s="63">
        <f t="shared" si="66"/>
        <v>1694.2099826011308</v>
      </c>
      <c r="O877" s="63">
        <f t="shared" si="67"/>
        <v>1211.4320628534147</v>
      </c>
      <c r="P877" s="69">
        <v>5207</v>
      </c>
      <c r="Q877" s="69" t="s">
        <v>15837</v>
      </c>
      <c r="R877" s="70">
        <v>38200</v>
      </c>
      <c r="S877" s="71">
        <f t="shared" si="65"/>
        <v>2.1088563131</v>
      </c>
      <c r="T877" s="63">
        <f t="shared" si="68"/>
        <v>3572.845417525436</v>
      </c>
      <c r="U877" s="63">
        <f t="shared" si="69"/>
        <v>2554.7361536401795</v>
      </c>
    </row>
    <row r="878" spans="1:21" x14ac:dyDescent="0.25">
      <c r="A878" s="19" t="s">
        <v>2985</v>
      </c>
      <c r="B878" s="19">
        <v>1</v>
      </c>
      <c r="C878" s="19" t="s">
        <v>3045</v>
      </c>
      <c r="D878" s="20" t="s">
        <v>3046</v>
      </c>
      <c r="E878" s="20" t="s">
        <v>3047</v>
      </c>
      <c r="F878" s="21">
        <v>5203203</v>
      </c>
      <c r="G878" s="20" t="s">
        <v>3048</v>
      </c>
      <c r="H878" s="22">
        <v>1803.3072</v>
      </c>
      <c r="I878" s="25">
        <v>0.42499999999999999</v>
      </c>
      <c r="J878" s="22">
        <v>405136.33</v>
      </c>
      <c r="K878" s="22">
        <v>5350010.4000000004</v>
      </c>
      <c r="L878" s="22">
        <v>5755146.7300000004</v>
      </c>
      <c r="M878" s="21" t="s">
        <v>3049</v>
      </c>
      <c r="N878" s="63">
        <f t="shared" si="66"/>
        <v>3191.4399997959308</v>
      </c>
      <c r="O878" s="63">
        <f t="shared" si="67"/>
        <v>2966.7770416488111</v>
      </c>
      <c r="P878" s="69">
        <v>5202</v>
      </c>
      <c r="Q878" s="69" t="s">
        <v>15467</v>
      </c>
      <c r="R878" s="70">
        <v>39600</v>
      </c>
      <c r="S878" s="71">
        <f t="shared" ref="S878:S941" si="70">VLOOKUP(R878,$X$3:$Y$251,2,0)</f>
        <v>1.7497156684999999</v>
      </c>
      <c r="T878" s="63">
        <f t="shared" si="68"/>
        <v>5584.1125727205763</v>
      </c>
      <c r="U878" s="63">
        <f t="shared" si="69"/>
        <v>5191.0162747190016</v>
      </c>
    </row>
    <row r="879" spans="1:21" x14ac:dyDescent="0.25">
      <c r="A879" s="19" t="s">
        <v>2985</v>
      </c>
      <c r="B879" s="19">
        <v>1</v>
      </c>
      <c r="C879" s="19" t="s">
        <v>3050</v>
      </c>
      <c r="D879" s="20" t="s">
        <v>3046</v>
      </c>
      <c r="E879" s="20" t="s">
        <v>3047</v>
      </c>
      <c r="F879" s="21">
        <v>5203203</v>
      </c>
      <c r="G879" s="20" t="s">
        <v>3051</v>
      </c>
      <c r="H879" s="22">
        <v>5000.2174000000005</v>
      </c>
      <c r="I879" s="25">
        <v>0.35780000000000001</v>
      </c>
      <c r="J879" s="22">
        <v>3758058.27</v>
      </c>
      <c r="K879" s="22">
        <v>28624044.52</v>
      </c>
      <c r="L879" s="22">
        <v>32382102.789999999</v>
      </c>
      <c r="M879" s="21" t="s">
        <v>3052</v>
      </c>
      <c r="N879" s="63">
        <f t="shared" si="66"/>
        <v>6476.1389754773454</v>
      </c>
      <c r="O879" s="63">
        <f t="shared" si="67"/>
        <v>5724.5600001311941</v>
      </c>
      <c r="P879" s="69">
        <v>5202</v>
      </c>
      <c r="Q879" s="69" t="s">
        <v>15467</v>
      </c>
      <c r="R879" s="70">
        <v>42278</v>
      </c>
      <c r="S879" s="71">
        <f t="shared" si="70"/>
        <v>1.1229781202</v>
      </c>
      <c r="T879" s="63">
        <f t="shared" si="68"/>
        <v>7272.5623728355031</v>
      </c>
      <c r="U879" s="63">
        <f t="shared" si="69"/>
        <v>6428.5556279194398</v>
      </c>
    </row>
    <row r="880" spans="1:21" x14ac:dyDescent="0.25">
      <c r="A880" s="19" t="s">
        <v>2985</v>
      </c>
      <c r="B880" s="19">
        <v>1</v>
      </c>
      <c r="C880" s="19" t="s">
        <v>3053</v>
      </c>
      <c r="D880" s="20" t="s">
        <v>3046</v>
      </c>
      <c r="E880" s="20" t="s">
        <v>3047</v>
      </c>
      <c r="F880" s="21">
        <v>5203203</v>
      </c>
      <c r="G880" s="20" t="s">
        <v>3054</v>
      </c>
      <c r="H880" s="22">
        <v>2099.7444999999998</v>
      </c>
      <c r="I880" s="25">
        <v>0.47199999999999998</v>
      </c>
      <c r="J880" s="22">
        <v>528138.44999999995</v>
      </c>
      <c r="K880" s="22">
        <v>3148577.16</v>
      </c>
      <c r="L880" s="22">
        <v>3676715.6100000003</v>
      </c>
      <c r="M880" s="21" t="s">
        <v>2504</v>
      </c>
      <c r="N880" s="63">
        <f t="shared" si="66"/>
        <v>1751.0299991260845</v>
      </c>
      <c r="O880" s="63">
        <f t="shared" si="67"/>
        <v>1499.5048969053141</v>
      </c>
      <c r="P880" s="69">
        <v>5202</v>
      </c>
      <c r="Q880" s="69" t="s">
        <v>15467</v>
      </c>
      <c r="R880" s="70">
        <v>38139</v>
      </c>
      <c r="S880" s="71">
        <f t="shared" si="70"/>
        <v>2.1403881014000001</v>
      </c>
      <c r="T880" s="63">
        <f t="shared" si="68"/>
        <v>3747.8837753239241</v>
      </c>
      <c r="U880" s="63">
        <f t="shared" si="69"/>
        <v>3209.5224393271683</v>
      </c>
    </row>
    <row r="881" spans="1:21" x14ac:dyDescent="0.25">
      <c r="A881" s="19" t="s">
        <v>2985</v>
      </c>
      <c r="B881" s="19">
        <v>1</v>
      </c>
      <c r="C881" s="19" t="s">
        <v>3055</v>
      </c>
      <c r="D881" s="20" t="s">
        <v>3032</v>
      </c>
      <c r="E881" s="20" t="s">
        <v>3056</v>
      </c>
      <c r="F881" s="21">
        <v>5203401</v>
      </c>
      <c r="G881" s="20" t="s">
        <v>3057</v>
      </c>
      <c r="H881" s="22">
        <v>11072.861500000001</v>
      </c>
      <c r="I881" s="25">
        <v>0.51649999999999996</v>
      </c>
      <c r="J881" s="22">
        <v>1552482.78</v>
      </c>
      <c r="K881" s="22">
        <v>14434403.93</v>
      </c>
      <c r="L881" s="22">
        <v>15986886.709999999</v>
      </c>
      <c r="M881" s="21" t="s">
        <v>1767</v>
      </c>
      <c r="N881" s="63">
        <f t="shared" si="66"/>
        <v>1443.7900004438779</v>
      </c>
      <c r="O881" s="63">
        <f t="shared" si="67"/>
        <v>1303.5838956352879</v>
      </c>
      <c r="P881" s="69">
        <v>5201</v>
      </c>
      <c r="Q881" s="69" t="s">
        <v>15398</v>
      </c>
      <c r="R881" s="70">
        <v>38961</v>
      </c>
      <c r="S881" s="71">
        <f t="shared" si="70"/>
        <v>1.8962296107000001</v>
      </c>
      <c r="T881" s="63">
        <f t="shared" si="68"/>
        <v>2737.7573504742477</v>
      </c>
      <c r="U881" s="63">
        <f t="shared" si="69"/>
        <v>2471.8943829352916</v>
      </c>
    </row>
    <row r="882" spans="1:21" x14ac:dyDescent="0.25">
      <c r="A882" s="19" t="s">
        <v>2985</v>
      </c>
      <c r="B882" s="19">
        <v>1</v>
      </c>
      <c r="C882" s="19" t="s">
        <v>3058</v>
      </c>
      <c r="D882" s="20" t="s">
        <v>3032</v>
      </c>
      <c r="E882" s="20" t="s">
        <v>3056</v>
      </c>
      <c r="F882" s="21">
        <v>5203401</v>
      </c>
      <c r="G882" s="20" t="s">
        <v>3059</v>
      </c>
      <c r="H882" s="22">
        <v>985.46029999999996</v>
      </c>
      <c r="I882" s="25">
        <v>0.65500000000000003</v>
      </c>
      <c r="J882" s="22">
        <v>479688.6</v>
      </c>
      <c r="K882" s="22">
        <v>1863174.84</v>
      </c>
      <c r="L882" s="22">
        <v>2342863.44</v>
      </c>
      <c r="M882" s="21" t="s">
        <v>3061</v>
      </c>
      <c r="N882" s="63">
        <f t="shared" si="66"/>
        <v>2377.4305672181822</v>
      </c>
      <c r="O882" s="63">
        <f t="shared" si="67"/>
        <v>1890.6645351415984</v>
      </c>
      <c r="P882" s="69">
        <v>5201</v>
      </c>
      <c r="Q882" s="69" t="s">
        <v>15398</v>
      </c>
      <c r="R882" s="70">
        <v>38930</v>
      </c>
      <c r="S882" s="71">
        <f t="shared" si="70"/>
        <v>1.8998324469000001</v>
      </c>
      <c r="T882" s="63">
        <f t="shared" si="68"/>
        <v>4516.7197318529743</v>
      </c>
      <c r="U882" s="63">
        <f t="shared" si="69"/>
        <v>3591.945830065114</v>
      </c>
    </row>
    <row r="883" spans="1:21" x14ac:dyDescent="0.25">
      <c r="A883" s="19" t="s">
        <v>2985</v>
      </c>
      <c r="B883" s="19">
        <v>1</v>
      </c>
      <c r="C883" s="19" t="s">
        <v>3062</v>
      </c>
      <c r="D883" s="20" t="s">
        <v>3032</v>
      </c>
      <c r="E883" s="20" t="s">
        <v>3056</v>
      </c>
      <c r="F883" s="21">
        <v>5203401</v>
      </c>
      <c r="G883" s="20" t="s">
        <v>3063</v>
      </c>
      <c r="H883" s="22">
        <v>2602.8847000000001</v>
      </c>
      <c r="I883" s="25">
        <v>0.49390000000000001</v>
      </c>
      <c r="J883" s="22">
        <v>585883.38</v>
      </c>
      <c r="K883" s="22">
        <v>3757758.55</v>
      </c>
      <c r="L883" s="22">
        <v>4343641.93</v>
      </c>
      <c r="M883" s="21" t="s">
        <v>3065</v>
      </c>
      <c r="N883" s="63">
        <f t="shared" si="66"/>
        <v>1668.780000128319</v>
      </c>
      <c r="O883" s="63">
        <f t="shared" si="67"/>
        <v>1443.6899759716594</v>
      </c>
      <c r="P883" s="69">
        <v>5201</v>
      </c>
      <c r="Q883" s="69" t="s">
        <v>15398</v>
      </c>
      <c r="R883" s="70">
        <v>38443</v>
      </c>
      <c r="S883" s="71">
        <f t="shared" si="70"/>
        <v>2.0095385192999999</v>
      </c>
      <c r="T883" s="63">
        <f t="shared" si="68"/>
        <v>3353.477690495316</v>
      </c>
      <c r="U883" s="63">
        <f t="shared" si="69"/>
        <v>2901.150616642341</v>
      </c>
    </row>
    <row r="884" spans="1:21" x14ac:dyDescent="0.25">
      <c r="A884" s="19" t="s">
        <v>2985</v>
      </c>
      <c r="B884" s="19">
        <v>1</v>
      </c>
      <c r="C884" s="19" t="s">
        <v>3066</v>
      </c>
      <c r="D884" s="20" t="s">
        <v>3032</v>
      </c>
      <c r="E884" s="20" t="s">
        <v>3056</v>
      </c>
      <c r="F884" s="21">
        <v>5203401</v>
      </c>
      <c r="G884" s="20" t="s">
        <v>3067</v>
      </c>
      <c r="H884" s="22">
        <v>746.2</v>
      </c>
      <c r="I884" s="25">
        <v>0.4148</v>
      </c>
      <c r="J884" s="22">
        <v>240470.47</v>
      </c>
      <c r="K884" s="22">
        <v>1310603.23</v>
      </c>
      <c r="L884" s="22">
        <v>1551073.7</v>
      </c>
      <c r="M884" s="21" t="s">
        <v>3068</v>
      </c>
      <c r="N884" s="63">
        <f t="shared" si="66"/>
        <v>2078.6299919592602</v>
      </c>
      <c r="O884" s="63">
        <f t="shared" si="67"/>
        <v>1756.3699142321093</v>
      </c>
      <c r="P884" s="69">
        <v>5201</v>
      </c>
      <c r="Q884" s="69" t="s">
        <v>15398</v>
      </c>
      <c r="R884" s="70">
        <v>38473</v>
      </c>
      <c r="S884" s="71">
        <f t="shared" si="70"/>
        <v>1.9947771682</v>
      </c>
      <c r="T884" s="63">
        <f t="shared" si="68"/>
        <v>4146.4036490960816</v>
      </c>
      <c r="U884" s="63">
        <f t="shared" si="69"/>
        <v>3503.5666038236036</v>
      </c>
    </row>
    <row r="885" spans="1:21" x14ac:dyDescent="0.25">
      <c r="A885" s="19" t="s">
        <v>2985</v>
      </c>
      <c r="B885" s="19">
        <v>1</v>
      </c>
      <c r="C885" s="19" t="s">
        <v>3069</v>
      </c>
      <c r="D885" s="20" t="s">
        <v>3032</v>
      </c>
      <c r="E885" s="20" t="s">
        <v>3056</v>
      </c>
      <c r="F885" s="21">
        <v>5203401</v>
      </c>
      <c r="G885" s="20" t="s">
        <v>3070</v>
      </c>
      <c r="H885" s="22">
        <v>786.78309999999999</v>
      </c>
      <c r="I885" s="25">
        <v>0.39500000000000002</v>
      </c>
      <c r="J885" s="22">
        <v>487716.84</v>
      </c>
      <c r="K885" s="22">
        <v>922662.63</v>
      </c>
      <c r="L885" s="22">
        <v>1410379.4700000002</v>
      </c>
      <c r="M885" s="21" t="s">
        <v>3071</v>
      </c>
      <c r="N885" s="63">
        <f t="shared" si="66"/>
        <v>1792.5899399720206</v>
      </c>
      <c r="O885" s="63">
        <f t="shared" si="67"/>
        <v>1172.7026546452257</v>
      </c>
      <c r="P885" s="69">
        <v>5201</v>
      </c>
      <c r="Q885" s="69" t="s">
        <v>15398</v>
      </c>
      <c r="R885" s="70">
        <v>39356</v>
      </c>
      <c r="S885" s="71">
        <f t="shared" si="70"/>
        <v>1.8189201815</v>
      </c>
      <c r="T885" s="63">
        <f t="shared" si="68"/>
        <v>3260.5780189689817</v>
      </c>
      <c r="U885" s="63">
        <f t="shared" si="69"/>
        <v>2133.0525254328259</v>
      </c>
    </row>
    <row r="886" spans="1:21" x14ac:dyDescent="0.25">
      <c r="A886" s="19" t="s">
        <v>2985</v>
      </c>
      <c r="B886" s="19">
        <v>1</v>
      </c>
      <c r="C886" s="19" t="s">
        <v>3072</v>
      </c>
      <c r="D886" s="20" t="s">
        <v>3032</v>
      </c>
      <c r="E886" s="20" t="s">
        <v>3056</v>
      </c>
      <c r="F886" s="21">
        <v>5203401</v>
      </c>
      <c r="G886" s="20" t="s">
        <v>2203</v>
      </c>
      <c r="H886" s="22">
        <v>1098.9222</v>
      </c>
      <c r="I886" s="25">
        <v>0.47989999999999999</v>
      </c>
      <c r="J886" s="22">
        <v>317383.05</v>
      </c>
      <c r="K886" s="22">
        <v>1650379.26</v>
      </c>
      <c r="L886" s="22">
        <v>1967762.31</v>
      </c>
      <c r="M886" s="21" t="s">
        <v>3074</v>
      </c>
      <c r="N886" s="63">
        <f t="shared" si="66"/>
        <v>1790.6293184358276</v>
      </c>
      <c r="O886" s="63">
        <f t="shared" si="67"/>
        <v>1501.816288723624</v>
      </c>
      <c r="P886" s="69">
        <v>5201</v>
      </c>
      <c r="Q886" s="69" t="s">
        <v>15398</v>
      </c>
      <c r="R886" s="70">
        <v>38384</v>
      </c>
      <c r="S886" s="71">
        <f t="shared" si="70"/>
        <v>2.0314945361999999</v>
      </c>
      <c r="T886" s="63">
        <f t="shared" si="68"/>
        <v>3637.6536767619136</v>
      </c>
      <c r="U886" s="63">
        <f t="shared" si="69"/>
        <v>3050.9315849182035</v>
      </c>
    </row>
    <row r="887" spans="1:21" x14ac:dyDescent="0.25">
      <c r="A887" s="19" t="s">
        <v>2985</v>
      </c>
      <c r="B887" s="19">
        <v>1</v>
      </c>
      <c r="C887" s="19" t="s">
        <v>3075</v>
      </c>
      <c r="D887" s="20" t="s">
        <v>2992</v>
      </c>
      <c r="E887" s="20" t="s">
        <v>3076</v>
      </c>
      <c r="F887" s="21">
        <v>5203575</v>
      </c>
      <c r="G887" s="20" t="s">
        <v>550</v>
      </c>
      <c r="H887" s="22">
        <v>1466.5472</v>
      </c>
      <c r="I887" s="25">
        <v>0.50600000000000001</v>
      </c>
      <c r="J887" s="22">
        <v>899489.71</v>
      </c>
      <c r="K887" s="22">
        <v>3432336.4</v>
      </c>
      <c r="L887" s="22">
        <v>4331826.1099999994</v>
      </c>
      <c r="M887" s="21" t="s">
        <v>3077</v>
      </c>
      <c r="N887" s="63">
        <f t="shared" si="66"/>
        <v>2953.7583993205262</v>
      </c>
      <c r="O887" s="63">
        <f t="shared" si="67"/>
        <v>2340.420001483757</v>
      </c>
      <c r="P887" s="69">
        <v>5201</v>
      </c>
      <c r="Q887" s="69" t="s">
        <v>15398</v>
      </c>
      <c r="R887" s="70">
        <v>40360</v>
      </c>
      <c r="S887" s="71">
        <f t="shared" si="70"/>
        <v>1.5735490904</v>
      </c>
      <c r="T887" s="63">
        <f t="shared" si="68"/>
        <v>4647.8838425121739</v>
      </c>
      <c r="U887" s="63">
        <f t="shared" si="69"/>
        <v>3682.7657644887327</v>
      </c>
    </row>
    <row r="888" spans="1:21" x14ac:dyDescent="0.25">
      <c r="A888" s="19" t="s">
        <v>2985</v>
      </c>
      <c r="B888" s="19">
        <v>1</v>
      </c>
      <c r="C888" s="19" t="s">
        <v>3079</v>
      </c>
      <c r="D888" s="20" t="s">
        <v>2992</v>
      </c>
      <c r="E888" s="20" t="s">
        <v>3076</v>
      </c>
      <c r="F888" s="21">
        <v>5203575</v>
      </c>
      <c r="G888" s="20" t="s">
        <v>3080</v>
      </c>
      <c r="H888" s="22">
        <v>1705.5505000000001</v>
      </c>
      <c r="I888" s="25">
        <v>0.62529999999999997</v>
      </c>
      <c r="J888" s="22">
        <v>665086.74</v>
      </c>
      <c r="K888" s="22">
        <v>3094869.5</v>
      </c>
      <c r="L888" s="22">
        <v>3759956.24</v>
      </c>
      <c r="M888" s="21" t="s">
        <v>3082</v>
      </c>
      <c r="N888" s="63">
        <f t="shared" si="66"/>
        <v>2204.5411378906692</v>
      </c>
      <c r="O888" s="63">
        <f t="shared" si="67"/>
        <v>1814.5868445408096</v>
      </c>
      <c r="P888" s="69">
        <v>5201</v>
      </c>
      <c r="Q888" s="69" t="s">
        <v>15398</v>
      </c>
      <c r="R888" s="70">
        <v>39022</v>
      </c>
      <c r="S888" s="71">
        <f t="shared" si="70"/>
        <v>1.8898015452000001</v>
      </c>
      <c r="T888" s="63">
        <f t="shared" si="68"/>
        <v>4166.1452488427531</v>
      </c>
      <c r="U888" s="63">
        <f t="shared" si="69"/>
        <v>3429.2090227128142</v>
      </c>
    </row>
    <row r="889" spans="1:21" x14ac:dyDescent="0.25">
      <c r="A889" s="19" t="s">
        <v>2985</v>
      </c>
      <c r="B889" s="19">
        <v>1</v>
      </c>
      <c r="C889" s="19" t="s">
        <v>3083</v>
      </c>
      <c r="D889" s="20" t="s">
        <v>2992</v>
      </c>
      <c r="E889" s="20" t="s">
        <v>3076</v>
      </c>
      <c r="F889" s="21">
        <v>5203575</v>
      </c>
      <c r="G889" s="20" t="s">
        <v>3084</v>
      </c>
      <c r="H889" s="22">
        <v>1373.6766</v>
      </c>
      <c r="I889" s="25">
        <v>0.53600000000000003</v>
      </c>
      <c r="J889" s="22">
        <v>971179.5</v>
      </c>
      <c r="K889" s="22">
        <v>2567995.9500000002</v>
      </c>
      <c r="L889" s="22">
        <v>3539175.45</v>
      </c>
      <c r="M889" s="21" t="s">
        <v>3085</v>
      </c>
      <c r="N889" s="63">
        <f t="shared" si="66"/>
        <v>2576.4255211161058</v>
      </c>
      <c r="O889" s="63">
        <f t="shared" si="67"/>
        <v>1869.4326961673512</v>
      </c>
      <c r="P889" s="69">
        <v>5201</v>
      </c>
      <c r="Q889" s="69" t="s">
        <v>15398</v>
      </c>
      <c r="R889" s="70">
        <v>39479</v>
      </c>
      <c r="S889" s="71">
        <f t="shared" si="70"/>
        <v>1.7853193505</v>
      </c>
      <c r="T889" s="63">
        <f t="shared" si="68"/>
        <v>4599.7423379706297</v>
      </c>
      <c r="U889" s="63">
        <f t="shared" si="69"/>
        <v>3337.5343669249592</v>
      </c>
    </row>
    <row r="890" spans="1:21" x14ac:dyDescent="0.25">
      <c r="A890" s="19" t="s">
        <v>2985</v>
      </c>
      <c r="B890" s="19">
        <v>1</v>
      </c>
      <c r="C890" s="19" t="s">
        <v>3086</v>
      </c>
      <c r="D890" s="20" t="s">
        <v>2992</v>
      </c>
      <c r="E890" s="20" t="s">
        <v>3076</v>
      </c>
      <c r="F890" s="21">
        <v>5203575</v>
      </c>
      <c r="G890" s="20" t="s">
        <v>3087</v>
      </c>
      <c r="H890" s="22">
        <v>5866.5977999999996</v>
      </c>
      <c r="I890" s="25">
        <v>0.6</v>
      </c>
      <c r="J890" s="22">
        <v>1181757.7</v>
      </c>
      <c r="K890" s="22">
        <v>7367783.9400000004</v>
      </c>
      <c r="L890" s="22">
        <v>8549541.6400000006</v>
      </c>
      <c r="M890" s="21" t="s">
        <v>3088</v>
      </c>
      <c r="N890" s="63">
        <f t="shared" si="66"/>
        <v>1457.3253411031519</v>
      </c>
      <c r="O890" s="63">
        <f t="shared" si="67"/>
        <v>1255.8870049008644</v>
      </c>
      <c r="P890" s="69">
        <v>5201</v>
      </c>
      <c r="Q890" s="69" t="s">
        <v>15398</v>
      </c>
      <c r="R890" s="70">
        <v>38047</v>
      </c>
      <c r="S890" s="71">
        <f t="shared" si="70"/>
        <v>2.1650911452999999</v>
      </c>
      <c r="T890" s="63">
        <f t="shared" si="68"/>
        <v>3155.2421918437362</v>
      </c>
      <c r="U890" s="63">
        <f t="shared" si="69"/>
        <v>2719.1098338081993</v>
      </c>
    </row>
    <row r="891" spans="1:21" x14ac:dyDescent="0.25">
      <c r="A891" s="19" t="s">
        <v>2985</v>
      </c>
      <c r="B891" s="19">
        <v>1</v>
      </c>
      <c r="C891" s="19" t="s">
        <v>3089</v>
      </c>
      <c r="D891" s="20" t="s">
        <v>2992</v>
      </c>
      <c r="E891" s="20" t="s">
        <v>3076</v>
      </c>
      <c r="F891" s="21">
        <v>5203575</v>
      </c>
      <c r="G891" s="20" t="s">
        <v>3087</v>
      </c>
      <c r="H891" s="22">
        <v>5866.5977999999996</v>
      </c>
      <c r="I891" s="25">
        <v>0.6</v>
      </c>
      <c r="J891" s="22">
        <v>1181757.7</v>
      </c>
      <c r="K891" s="22">
        <v>7367783.9400000004</v>
      </c>
      <c r="L891" s="22">
        <v>8549541.6400000006</v>
      </c>
      <c r="M891" s="21" t="s">
        <v>3090</v>
      </c>
      <c r="N891" s="63">
        <f t="shared" si="66"/>
        <v>1457.3253411031519</v>
      </c>
      <c r="O891" s="63">
        <f t="shared" si="67"/>
        <v>1255.8870049008644</v>
      </c>
      <c r="P891" s="69">
        <v>5201</v>
      </c>
      <c r="Q891" s="69" t="s">
        <v>15398</v>
      </c>
      <c r="R891" s="70">
        <v>38047</v>
      </c>
      <c r="S891" s="71">
        <f t="shared" si="70"/>
        <v>2.1650911452999999</v>
      </c>
      <c r="T891" s="63">
        <f t="shared" si="68"/>
        <v>3155.2421918437362</v>
      </c>
      <c r="U891" s="63">
        <f t="shared" si="69"/>
        <v>2719.1098338081993</v>
      </c>
    </row>
    <row r="892" spans="1:21" x14ac:dyDescent="0.25">
      <c r="A892" s="19" t="s">
        <v>2985</v>
      </c>
      <c r="B892" s="19">
        <v>1</v>
      </c>
      <c r="C892" s="19" t="s">
        <v>3091</v>
      </c>
      <c r="D892" s="20" t="s">
        <v>3092</v>
      </c>
      <c r="E892" s="20" t="s">
        <v>3093</v>
      </c>
      <c r="F892" s="21">
        <v>5203939</v>
      </c>
      <c r="G892" s="20" t="s">
        <v>3094</v>
      </c>
      <c r="H892" s="22">
        <v>310.041</v>
      </c>
      <c r="I892" s="25">
        <v>0.622</v>
      </c>
      <c r="J892" s="22">
        <v>76382.22</v>
      </c>
      <c r="K892" s="22">
        <v>841779.39</v>
      </c>
      <c r="L892" s="22">
        <v>918161.61</v>
      </c>
      <c r="M892" s="21" t="s">
        <v>3096</v>
      </c>
      <c r="N892" s="63">
        <f t="shared" si="66"/>
        <v>2961.4199734873773</v>
      </c>
      <c r="O892" s="63">
        <f t="shared" si="67"/>
        <v>2715.0582987411344</v>
      </c>
      <c r="P892" s="69">
        <v>5201</v>
      </c>
      <c r="Q892" s="69" t="s">
        <v>15398</v>
      </c>
      <c r="R892" s="70">
        <v>38322</v>
      </c>
      <c r="S892" s="71">
        <f t="shared" si="70"/>
        <v>2.0624892921</v>
      </c>
      <c r="T892" s="63">
        <f t="shared" si="68"/>
        <v>6107.8969847287817</v>
      </c>
      <c r="U892" s="63">
        <f t="shared" si="69"/>
        <v>5599.7786685808323</v>
      </c>
    </row>
    <row r="893" spans="1:21" x14ac:dyDescent="0.25">
      <c r="A893" s="19" t="s">
        <v>2985</v>
      </c>
      <c r="B893" s="19">
        <v>1</v>
      </c>
      <c r="C893" s="19" t="s">
        <v>3097</v>
      </c>
      <c r="D893" s="20" t="s">
        <v>3098</v>
      </c>
      <c r="E893" s="20" t="s">
        <v>3099</v>
      </c>
      <c r="F893" s="21">
        <v>5204102</v>
      </c>
      <c r="G893" s="20" t="s">
        <v>3100</v>
      </c>
      <c r="H893" s="22">
        <v>468.60640000000001</v>
      </c>
      <c r="I893" s="25">
        <v>0.41599999999999998</v>
      </c>
      <c r="J893" s="22">
        <v>403224.61</v>
      </c>
      <c r="K893" s="22">
        <v>1845360.89</v>
      </c>
      <c r="L893" s="22">
        <v>2248585.5</v>
      </c>
      <c r="M893" s="21" t="s">
        <v>3022</v>
      </c>
      <c r="N893" s="63">
        <f t="shared" si="66"/>
        <v>4798.4523898948028</v>
      </c>
      <c r="O893" s="63">
        <f t="shared" si="67"/>
        <v>3937.9762845748583</v>
      </c>
      <c r="P893" s="69">
        <v>5207</v>
      </c>
      <c r="Q893" s="69" t="s">
        <v>15837</v>
      </c>
      <c r="R893" s="70">
        <v>40360</v>
      </c>
      <c r="S893" s="71">
        <f t="shared" si="70"/>
        <v>1.5735490904</v>
      </c>
      <c r="T893" s="63">
        <f t="shared" si="68"/>
        <v>7550.6003934466735</v>
      </c>
      <c r="U893" s="63">
        <f t="shared" si="69"/>
        <v>6196.5990006095399</v>
      </c>
    </row>
    <row r="894" spans="1:21" x14ac:dyDescent="0.25">
      <c r="A894" s="19" t="s">
        <v>2985</v>
      </c>
      <c r="B894" s="19">
        <v>1</v>
      </c>
      <c r="C894" s="19" t="s">
        <v>3101</v>
      </c>
      <c r="D894" s="20" t="s">
        <v>3098</v>
      </c>
      <c r="E894" s="20" t="s">
        <v>3102</v>
      </c>
      <c r="F894" s="21">
        <v>5204300</v>
      </c>
      <c r="G894" s="20" t="s">
        <v>3103</v>
      </c>
      <c r="H894" s="22">
        <v>681.71310000000005</v>
      </c>
      <c r="I894" s="25">
        <v>0.50219999999999998</v>
      </c>
      <c r="J894" s="22">
        <v>88789.01</v>
      </c>
      <c r="K894" s="22">
        <v>1915553.98</v>
      </c>
      <c r="L894" s="22">
        <v>2004342.99</v>
      </c>
      <c r="M894" s="21" t="s">
        <v>3104</v>
      </c>
      <c r="N894" s="63">
        <f t="shared" si="66"/>
        <v>2940.1561888718288</v>
      </c>
      <c r="O894" s="63">
        <f t="shared" si="67"/>
        <v>2809.9122343402228</v>
      </c>
      <c r="P894" s="69">
        <v>5207</v>
      </c>
      <c r="Q894" s="69" t="s">
        <v>15837</v>
      </c>
      <c r="R894" s="70">
        <v>39387</v>
      </c>
      <c r="S894" s="71">
        <f t="shared" si="70"/>
        <v>1.8145652249999999</v>
      </c>
      <c r="T894" s="63">
        <f t="shared" si="68"/>
        <v>5335.1051763953528</v>
      </c>
      <c r="U894" s="63">
        <f t="shared" si="69"/>
        <v>5098.769025735819</v>
      </c>
    </row>
    <row r="895" spans="1:21" x14ac:dyDescent="0.25">
      <c r="A895" s="19" t="s">
        <v>2985</v>
      </c>
      <c r="B895" s="19">
        <v>1</v>
      </c>
      <c r="C895" s="19" t="s">
        <v>3105</v>
      </c>
      <c r="D895" s="20" t="s">
        <v>3098</v>
      </c>
      <c r="E895" s="20" t="s">
        <v>3102</v>
      </c>
      <c r="F895" s="21">
        <v>5204300</v>
      </c>
      <c r="G895" s="20" t="s">
        <v>3106</v>
      </c>
      <c r="H895" s="22">
        <v>822.78</v>
      </c>
      <c r="I895" s="25">
        <v>0.62849999999999995</v>
      </c>
      <c r="J895" s="22">
        <v>221528.69</v>
      </c>
      <c r="K895" s="22">
        <v>2725060.41</v>
      </c>
      <c r="L895" s="22">
        <v>2946589.1</v>
      </c>
      <c r="M895" s="21" t="s">
        <v>3107</v>
      </c>
      <c r="N895" s="63">
        <f t="shared" ref="N895:N958" si="71">L895/H895</f>
        <v>3581.2599965969034</v>
      </c>
      <c r="O895" s="63">
        <f t="shared" ref="O895:O958" si="72">K895/H895</f>
        <v>3312.0158608619563</v>
      </c>
      <c r="P895" s="69">
        <v>5207</v>
      </c>
      <c r="Q895" s="69" t="s">
        <v>15837</v>
      </c>
      <c r="R895" s="70">
        <v>38231</v>
      </c>
      <c r="S895" s="71">
        <f t="shared" si="70"/>
        <v>2.0923269303000001</v>
      </c>
      <c r="T895" s="63">
        <f t="shared" ref="T895:T958" si="73">N895*S895</f>
        <v>7493.1667352857876</v>
      </c>
      <c r="U895" s="63">
        <f t="shared" ref="U895:U958" si="74">O895*S895</f>
        <v>6929.819979262209</v>
      </c>
    </row>
    <row r="896" spans="1:21" x14ac:dyDescent="0.25">
      <c r="A896" s="19" t="s">
        <v>2985</v>
      </c>
      <c r="B896" s="19">
        <v>1</v>
      </c>
      <c r="C896" s="19" t="s">
        <v>3108</v>
      </c>
      <c r="D896" s="20" t="s">
        <v>3109</v>
      </c>
      <c r="E896" s="20" t="s">
        <v>3110</v>
      </c>
      <c r="F896" s="21">
        <v>5204409</v>
      </c>
      <c r="G896" s="20" t="s">
        <v>3111</v>
      </c>
      <c r="H896" s="22">
        <v>1341.2424000000001</v>
      </c>
      <c r="I896" s="25">
        <v>0.57609999999999995</v>
      </c>
      <c r="J896" s="22">
        <v>51212.14</v>
      </c>
      <c r="K896" s="22">
        <v>448376.53</v>
      </c>
      <c r="L896" s="22">
        <v>499588.67000000004</v>
      </c>
      <c r="M896" s="21" t="s">
        <v>3112</v>
      </c>
      <c r="N896" s="63">
        <f t="shared" si="71"/>
        <v>372.48201369118664</v>
      </c>
      <c r="O896" s="63">
        <f t="shared" si="72"/>
        <v>334.29940031719843</v>
      </c>
      <c r="P896" s="69">
        <v>5207</v>
      </c>
      <c r="Q896" s="69" t="s">
        <v>15837</v>
      </c>
      <c r="R896" s="70">
        <v>36192</v>
      </c>
      <c r="S896" s="71">
        <f t="shared" si="70"/>
        <v>3.3371938896272964</v>
      </c>
      <c r="T896" s="63">
        <f t="shared" si="73"/>
        <v>1243.0447000862989</v>
      </c>
      <c r="U896" s="63">
        <f t="shared" si="74"/>
        <v>1115.621916044624</v>
      </c>
    </row>
    <row r="897" spans="1:21" x14ac:dyDescent="0.25">
      <c r="A897" s="19" t="s">
        <v>2985</v>
      </c>
      <c r="B897" s="19">
        <v>1</v>
      </c>
      <c r="C897" s="19" t="s">
        <v>3113</v>
      </c>
      <c r="D897" s="20" t="s">
        <v>3109</v>
      </c>
      <c r="E897" s="20" t="s">
        <v>3110</v>
      </c>
      <c r="F897" s="21">
        <v>5204409</v>
      </c>
      <c r="G897" s="20" t="s">
        <v>2578</v>
      </c>
      <c r="H897" s="22">
        <v>307.005</v>
      </c>
      <c r="I897" s="25">
        <v>0.38100000000000001</v>
      </c>
      <c r="J897" s="22">
        <v>96316.95</v>
      </c>
      <c r="K897" s="22">
        <v>667795.32000000007</v>
      </c>
      <c r="L897" s="22">
        <v>764112.27</v>
      </c>
      <c r="M897" s="21" t="s">
        <v>3115</v>
      </c>
      <c r="N897" s="63">
        <f t="shared" si="71"/>
        <v>2488.9245126300875</v>
      </c>
      <c r="O897" s="63">
        <f t="shared" si="72"/>
        <v>2175.1936287682615</v>
      </c>
      <c r="P897" s="69">
        <v>5207</v>
      </c>
      <c r="Q897" s="69" t="s">
        <v>15837</v>
      </c>
      <c r="R897" s="70">
        <v>40391</v>
      </c>
      <c r="S897" s="71">
        <f t="shared" si="70"/>
        <v>1.5749665603</v>
      </c>
      <c r="T897" s="63">
        <f t="shared" si="73"/>
        <v>3919.9728785033631</v>
      </c>
      <c r="U897" s="63">
        <f t="shared" si="74"/>
        <v>3425.8572274876242</v>
      </c>
    </row>
    <row r="898" spans="1:21" x14ac:dyDescent="0.25">
      <c r="A898" s="19" t="s">
        <v>2985</v>
      </c>
      <c r="B898" s="19">
        <v>1</v>
      </c>
      <c r="C898" s="19" t="s">
        <v>3116</v>
      </c>
      <c r="D898" s="20" t="s">
        <v>3109</v>
      </c>
      <c r="E898" s="20" t="s">
        <v>3110</v>
      </c>
      <c r="F898" s="21">
        <v>5204409</v>
      </c>
      <c r="G898" s="20" t="s">
        <v>3117</v>
      </c>
      <c r="H898" s="22">
        <v>7557.1142</v>
      </c>
      <c r="I898" s="25">
        <v>0.42499999999999999</v>
      </c>
      <c r="J898" s="22">
        <v>3754568.36</v>
      </c>
      <c r="K898" s="22">
        <v>17151558.530000001</v>
      </c>
      <c r="L898" s="22">
        <v>20906126.890000001</v>
      </c>
      <c r="M898" s="21" t="s">
        <v>78</v>
      </c>
      <c r="N898" s="63">
        <f t="shared" si="71"/>
        <v>2766.4166951453508</v>
      </c>
      <c r="O898" s="63">
        <f t="shared" si="72"/>
        <v>2269.5910206041349</v>
      </c>
      <c r="P898" s="69">
        <v>5207</v>
      </c>
      <c r="Q898" s="69" t="s">
        <v>15837</v>
      </c>
      <c r="R898" s="70">
        <v>39845</v>
      </c>
      <c r="S898" s="71">
        <f t="shared" si="70"/>
        <v>1.6876743175</v>
      </c>
      <c r="T898" s="63">
        <f t="shared" si="73"/>
        <v>4668.810407900035</v>
      </c>
      <c r="U898" s="63">
        <f t="shared" si="74"/>
        <v>3830.3304767022119</v>
      </c>
    </row>
    <row r="899" spans="1:21" x14ac:dyDescent="0.25">
      <c r="A899" s="19" t="s">
        <v>2985</v>
      </c>
      <c r="B899" s="19">
        <v>1</v>
      </c>
      <c r="C899" s="19" t="s">
        <v>3119</v>
      </c>
      <c r="D899" s="20" t="s">
        <v>3109</v>
      </c>
      <c r="E899" s="20" t="s">
        <v>3110</v>
      </c>
      <c r="F899" s="21">
        <v>5204409</v>
      </c>
      <c r="G899" s="20" t="s">
        <v>3120</v>
      </c>
      <c r="H899" s="22">
        <v>1160.7505000000001</v>
      </c>
      <c r="I899" s="25">
        <v>0.5464</v>
      </c>
      <c r="J899" s="22">
        <v>822796.6</v>
      </c>
      <c r="K899" s="22">
        <v>2440653.4300000002</v>
      </c>
      <c r="L899" s="22">
        <v>3263450.0300000003</v>
      </c>
      <c r="M899" s="21" t="s">
        <v>3122</v>
      </c>
      <c r="N899" s="63">
        <f t="shared" si="71"/>
        <v>2811.4999993538663</v>
      </c>
      <c r="O899" s="63">
        <f t="shared" si="72"/>
        <v>2102.6511985133757</v>
      </c>
      <c r="P899" s="69">
        <v>5207</v>
      </c>
      <c r="Q899" s="69" t="s">
        <v>15837</v>
      </c>
      <c r="R899" s="70">
        <v>38961</v>
      </c>
      <c r="S899" s="71">
        <f t="shared" si="70"/>
        <v>1.8962296107000001</v>
      </c>
      <c r="T899" s="63">
        <f t="shared" si="73"/>
        <v>5331.2495492578328</v>
      </c>
      <c r="U899" s="63">
        <f t="shared" si="74"/>
        <v>3987.1094635949071</v>
      </c>
    </row>
    <row r="900" spans="1:21" x14ac:dyDescent="0.25">
      <c r="A900" s="19" t="s">
        <v>2985</v>
      </c>
      <c r="B900" s="19">
        <v>1</v>
      </c>
      <c r="C900" s="19" t="s">
        <v>3123</v>
      </c>
      <c r="D900" s="20" t="s">
        <v>3109</v>
      </c>
      <c r="E900" s="20" t="s">
        <v>3110</v>
      </c>
      <c r="F900" s="21">
        <v>5204409</v>
      </c>
      <c r="G900" s="20" t="s">
        <v>3124</v>
      </c>
      <c r="H900" s="22">
        <v>1683.4487999999999</v>
      </c>
      <c r="I900" s="25">
        <v>0.62409999999999999</v>
      </c>
      <c r="J900" s="22">
        <v>721695.32</v>
      </c>
      <c r="K900" s="22">
        <v>4527213.8600000003</v>
      </c>
      <c r="L900" s="22">
        <v>5248909.1800000006</v>
      </c>
      <c r="M900" s="21" t="s">
        <v>1959</v>
      </c>
      <c r="N900" s="63">
        <f t="shared" si="71"/>
        <v>3117.9499964596494</v>
      </c>
      <c r="O900" s="63">
        <f t="shared" si="72"/>
        <v>2689.2495096969988</v>
      </c>
      <c r="P900" s="69">
        <v>5207</v>
      </c>
      <c r="Q900" s="69" t="s">
        <v>15837</v>
      </c>
      <c r="R900" s="70">
        <v>38443</v>
      </c>
      <c r="S900" s="71">
        <f t="shared" si="70"/>
        <v>2.0095385192999999</v>
      </c>
      <c r="T900" s="63">
        <f t="shared" si="73"/>
        <v>6265.6406191369642</v>
      </c>
      <c r="U900" s="63">
        <f t="shared" si="74"/>
        <v>5404.1504777447581</v>
      </c>
    </row>
    <row r="901" spans="1:21" x14ac:dyDescent="0.25">
      <c r="A901" s="19" t="s">
        <v>2985</v>
      </c>
      <c r="B901" s="19">
        <v>1</v>
      </c>
      <c r="C901" s="19" t="s">
        <v>3125</v>
      </c>
      <c r="D901" s="20" t="s">
        <v>3109</v>
      </c>
      <c r="E901" s="20" t="s">
        <v>3110</v>
      </c>
      <c r="F901" s="21">
        <v>5204409</v>
      </c>
      <c r="G901" s="20" t="s">
        <v>3126</v>
      </c>
      <c r="H901" s="22">
        <v>731.25969999999995</v>
      </c>
      <c r="I901" s="25">
        <v>0.375</v>
      </c>
      <c r="J901" s="22">
        <v>435429.7</v>
      </c>
      <c r="K901" s="22">
        <v>1717370.72</v>
      </c>
      <c r="L901" s="22">
        <v>2152800.42</v>
      </c>
      <c r="M901" s="21" t="s">
        <v>3127</v>
      </c>
      <c r="N901" s="63">
        <f t="shared" si="71"/>
        <v>2943.9615228351845</v>
      </c>
      <c r="O901" s="63">
        <f t="shared" si="72"/>
        <v>2348.5100026707341</v>
      </c>
      <c r="P901" s="69">
        <v>5207</v>
      </c>
      <c r="Q901" s="69" t="s">
        <v>15837</v>
      </c>
      <c r="R901" s="70">
        <v>40026</v>
      </c>
      <c r="S901" s="71">
        <f t="shared" si="70"/>
        <v>1.6495544545</v>
      </c>
      <c r="T901" s="63">
        <f t="shared" si="73"/>
        <v>4856.2248438693823</v>
      </c>
      <c r="U901" s="63">
        <f t="shared" si="74"/>
        <v>3873.9951363433165</v>
      </c>
    </row>
    <row r="902" spans="1:21" x14ac:dyDescent="0.25">
      <c r="A902" s="19" t="s">
        <v>2985</v>
      </c>
      <c r="B902" s="19">
        <v>1</v>
      </c>
      <c r="C902" s="19" t="s">
        <v>3128</v>
      </c>
      <c r="D902" s="20" t="s">
        <v>3109</v>
      </c>
      <c r="E902" s="20" t="s">
        <v>3110</v>
      </c>
      <c r="F902" s="21">
        <v>5204409</v>
      </c>
      <c r="G902" s="20" t="s">
        <v>3129</v>
      </c>
      <c r="H902" s="22">
        <v>2468.4</v>
      </c>
      <c r="I902" s="25">
        <v>0.42130000000000001</v>
      </c>
      <c r="J902" s="22">
        <v>1532012.39</v>
      </c>
      <c r="K902" s="22">
        <v>5506944.8000000007</v>
      </c>
      <c r="L902" s="22">
        <v>7038957.1900000004</v>
      </c>
      <c r="M902" s="21" t="s">
        <v>3130</v>
      </c>
      <c r="N902" s="63">
        <f t="shared" si="71"/>
        <v>2851.6274469291848</v>
      </c>
      <c r="O902" s="63">
        <f t="shared" si="72"/>
        <v>2230.977475287636</v>
      </c>
      <c r="P902" s="69">
        <v>5207</v>
      </c>
      <c r="Q902" s="69" t="s">
        <v>15837</v>
      </c>
      <c r="R902" s="70">
        <v>39569</v>
      </c>
      <c r="S902" s="71">
        <f t="shared" si="70"/>
        <v>1.7595140762000001</v>
      </c>
      <c r="T902" s="63">
        <f t="shared" si="73"/>
        <v>5017.4786329501694</v>
      </c>
      <c r="U902" s="63">
        <f t="shared" si="74"/>
        <v>3925.4362714537333</v>
      </c>
    </row>
    <row r="903" spans="1:21" x14ac:dyDescent="0.25">
      <c r="A903" s="19" t="s">
        <v>2985</v>
      </c>
      <c r="B903" s="19">
        <v>1</v>
      </c>
      <c r="C903" s="19" t="s">
        <v>3131</v>
      </c>
      <c r="D903" s="20" t="s">
        <v>3109</v>
      </c>
      <c r="E903" s="20" t="s">
        <v>3110</v>
      </c>
      <c r="F903" s="21">
        <v>5204409</v>
      </c>
      <c r="G903" s="20" t="s">
        <v>3132</v>
      </c>
      <c r="H903" s="22">
        <v>1661.78</v>
      </c>
      <c r="I903" s="25">
        <v>0.71940000000000004</v>
      </c>
      <c r="J903" s="22">
        <v>411.48</v>
      </c>
      <c r="K903" s="22">
        <v>674.28</v>
      </c>
      <c r="L903" s="22">
        <v>1085.76</v>
      </c>
      <c r="M903" s="21" t="s">
        <v>3133</v>
      </c>
      <c r="N903" s="63">
        <f t="shared" si="71"/>
        <v>0.65337168578271487</v>
      </c>
      <c r="O903" s="63">
        <f t="shared" si="72"/>
        <v>0.40575768152222313</v>
      </c>
      <c r="P903" s="69">
        <v>5207</v>
      </c>
      <c r="Q903" s="69" t="s">
        <v>15837</v>
      </c>
      <c r="R903" s="70">
        <v>36130</v>
      </c>
      <c r="S903" s="71">
        <f t="shared" si="70"/>
        <v>3.3642518101023104</v>
      </c>
      <c r="T903" s="63">
        <f t="shared" si="73"/>
        <v>2.1981068765640965</v>
      </c>
      <c r="U903" s="63">
        <f t="shared" si="74"/>
        <v>1.3650710145240559</v>
      </c>
    </row>
    <row r="904" spans="1:21" x14ac:dyDescent="0.25">
      <c r="A904" s="19" t="s">
        <v>2985</v>
      </c>
      <c r="B904" s="19">
        <v>1</v>
      </c>
      <c r="C904" s="19" t="s">
        <v>3134</v>
      </c>
      <c r="D904" s="20" t="s">
        <v>3109</v>
      </c>
      <c r="E904" s="20" t="s">
        <v>3110</v>
      </c>
      <c r="F904" s="21">
        <v>5204409</v>
      </c>
      <c r="G904" s="20" t="s">
        <v>3135</v>
      </c>
      <c r="H904" s="22">
        <v>3091.13</v>
      </c>
      <c r="I904" s="25">
        <v>0.57499999999999996</v>
      </c>
      <c r="J904" s="22">
        <v>341364.45</v>
      </c>
      <c r="K904" s="22">
        <v>1659751.9</v>
      </c>
      <c r="L904" s="22">
        <v>2001116.3499999999</v>
      </c>
      <c r="M904" s="21" t="s">
        <v>3136</v>
      </c>
      <c r="N904" s="63">
        <f t="shared" si="71"/>
        <v>647.37372740712931</v>
      </c>
      <c r="O904" s="63">
        <f t="shared" si="72"/>
        <v>536.94018045180883</v>
      </c>
      <c r="P904" s="69">
        <v>5207</v>
      </c>
      <c r="Q904" s="69" t="s">
        <v>15837</v>
      </c>
      <c r="R904" s="70">
        <v>36130</v>
      </c>
      <c r="S904" s="71">
        <f t="shared" si="70"/>
        <v>3.3642518101023104</v>
      </c>
      <c r="T904" s="63">
        <f t="shared" si="73"/>
        <v>2177.9282342421143</v>
      </c>
      <c r="U904" s="63">
        <f t="shared" si="74"/>
        <v>1806.401974001659</v>
      </c>
    </row>
    <row r="905" spans="1:21" x14ac:dyDescent="0.25">
      <c r="A905" s="19" t="s">
        <v>2985</v>
      </c>
      <c r="B905" s="19">
        <v>1</v>
      </c>
      <c r="C905" s="19" t="s">
        <v>3137</v>
      </c>
      <c r="D905" s="20" t="s">
        <v>3109</v>
      </c>
      <c r="E905" s="20" t="s">
        <v>3110</v>
      </c>
      <c r="F905" s="21">
        <v>5204409</v>
      </c>
      <c r="G905" s="20" t="s">
        <v>3135</v>
      </c>
      <c r="H905" s="22">
        <v>2081.1999999999998</v>
      </c>
      <c r="I905" s="25">
        <v>0.65400000000000003</v>
      </c>
      <c r="J905" s="22">
        <v>116045.89</v>
      </c>
      <c r="K905" s="22">
        <v>1231279.5</v>
      </c>
      <c r="L905" s="22">
        <v>1347325.39</v>
      </c>
      <c r="M905" s="21" t="s">
        <v>3139</v>
      </c>
      <c r="N905" s="63">
        <f t="shared" si="71"/>
        <v>647.37910340188353</v>
      </c>
      <c r="O905" s="63">
        <f t="shared" si="72"/>
        <v>591.61997885835103</v>
      </c>
      <c r="P905" s="69">
        <v>5207</v>
      </c>
      <c r="Q905" s="69" t="s">
        <v>15837</v>
      </c>
      <c r="R905" s="70">
        <v>36100</v>
      </c>
      <c r="S905" s="71">
        <f t="shared" si="70"/>
        <v>3.3605508489596256</v>
      </c>
      <c r="T905" s="63">
        <f t="shared" si="73"/>
        <v>2175.5503955359209</v>
      </c>
      <c r="U905" s="63">
        <f t="shared" si="74"/>
        <v>1988.1690222139073</v>
      </c>
    </row>
    <row r="906" spans="1:21" x14ac:dyDescent="0.25">
      <c r="A906" s="19" t="s">
        <v>2985</v>
      </c>
      <c r="B906" s="19">
        <v>1</v>
      </c>
      <c r="C906" s="19" t="s">
        <v>3140</v>
      </c>
      <c r="D906" s="20" t="s">
        <v>3109</v>
      </c>
      <c r="E906" s="20" t="s">
        <v>3110</v>
      </c>
      <c r="F906" s="21">
        <v>5204409</v>
      </c>
      <c r="G906" s="20" t="s">
        <v>3141</v>
      </c>
      <c r="H906" s="22">
        <v>2873.3973999999998</v>
      </c>
      <c r="I906" s="25">
        <v>0.51429999999999998</v>
      </c>
      <c r="J906" s="22">
        <v>846987.66</v>
      </c>
      <c r="K906" s="22">
        <v>7134649.4299999997</v>
      </c>
      <c r="L906" s="22">
        <v>7981637.0899999999</v>
      </c>
      <c r="M906" s="21" t="s">
        <v>820</v>
      </c>
      <c r="N906" s="63">
        <f t="shared" si="71"/>
        <v>2777.7699979821796</v>
      </c>
      <c r="O906" s="63">
        <f t="shared" si="72"/>
        <v>2483.0012827324199</v>
      </c>
      <c r="P906" s="69">
        <v>5207</v>
      </c>
      <c r="Q906" s="69" t="s">
        <v>15837</v>
      </c>
      <c r="R906" s="70">
        <v>38443</v>
      </c>
      <c r="S906" s="71">
        <f t="shared" si="70"/>
        <v>2.0095385192999999</v>
      </c>
      <c r="T906" s="63">
        <f t="shared" si="73"/>
        <v>5582.0358087010727</v>
      </c>
      <c r="U906" s="63">
        <f t="shared" si="74"/>
        <v>4989.6867211221079</v>
      </c>
    </row>
    <row r="907" spans="1:21" x14ac:dyDescent="0.25">
      <c r="A907" s="19" t="s">
        <v>2985</v>
      </c>
      <c r="B907" s="19">
        <v>1</v>
      </c>
      <c r="C907" s="19" t="s">
        <v>3142</v>
      </c>
      <c r="D907" s="20" t="s">
        <v>3109</v>
      </c>
      <c r="E907" s="20" t="s">
        <v>3110</v>
      </c>
      <c r="F907" s="21">
        <v>5204409</v>
      </c>
      <c r="G907" s="20" t="s">
        <v>3143</v>
      </c>
      <c r="H907" s="22">
        <v>2314.9562999999998</v>
      </c>
      <c r="I907" s="25">
        <v>0.40400000000000003</v>
      </c>
      <c r="J907" s="22">
        <v>1996100.05</v>
      </c>
      <c r="K907" s="22">
        <v>17633670.32</v>
      </c>
      <c r="L907" s="22">
        <v>19629770.370000001</v>
      </c>
      <c r="M907" s="21" t="s">
        <v>3144</v>
      </c>
      <c r="N907" s="63">
        <f t="shared" si="71"/>
        <v>8479.5425166341156</v>
      </c>
      <c r="O907" s="63">
        <f t="shared" si="72"/>
        <v>7617.2799978988814</v>
      </c>
      <c r="P907" s="69">
        <v>5207</v>
      </c>
      <c r="Q907" s="69" t="s">
        <v>15837</v>
      </c>
      <c r="R907" s="70">
        <v>42583</v>
      </c>
      <c r="S907" s="71">
        <f t="shared" si="70"/>
        <v>1.0393902766000001</v>
      </c>
      <c r="T907" s="63">
        <f t="shared" si="73"/>
        <v>8813.5540418057935</v>
      </c>
      <c r="U907" s="63">
        <f t="shared" si="74"/>
        <v>7917.3267639557662</v>
      </c>
    </row>
    <row r="908" spans="1:21" x14ac:dyDescent="0.25">
      <c r="A908" s="19" t="s">
        <v>2985</v>
      </c>
      <c r="B908" s="19">
        <v>1</v>
      </c>
      <c r="C908" s="19" t="s">
        <v>3145</v>
      </c>
      <c r="D908" s="20" t="s">
        <v>3109</v>
      </c>
      <c r="E908" s="20" t="s">
        <v>3110</v>
      </c>
      <c r="F908" s="21">
        <v>5204409</v>
      </c>
      <c r="G908" s="20" t="s">
        <v>3146</v>
      </c>
      <c r="H908" s="22">
        <v>3953.0565000000001</v>
      </c>
      <c r="I908" s="25">
        <v>0.33210000000000001</v>
      </c>
      <c r="J908" s="22">
        <v>1577427.32</v>
      </c>
      <c r="K908" s="22">
        <v>5852792.3599999994</v>
      </c>
      <c r="L908" s="22">
        <v>7430219.6799999997</v>
      </c>
      <c r="M908" s="21" t="s">
        <v>3147</v>
      </c>
      <c r="N908" s="63">
        <f t="shared" si="71"/>
        <v>1879.613832992268</v>
      </c>
      <c r="O908" s="63">
        <f t="shared" si="72"/>
        <v>1480.5739204587637</v>
      </c>
      <c r="P908" s="69">
        <v>5207</v>
      </c>
      <c r="Q908" s="69" t="s">
        <v>15837</v>
      </c>
      <c r="R908" s="70">
        <v>39417</v>
      </c>
      <c r="S908" s="71">
        <f t="shared" si="70"/>
        <v>1.810401302</v>
      </c>
      <c r="T908" s="63">
        <f t="shared" si="73"/>
        <v>3402.8553305064129</v>
      </c>
      <c r="U908" s="63">
        <f t="shared" si="74"/>
        <v>2680.4329533057903</v>
      </c>
    </row>
    <row r="909" spans="1:21" x14ac:dyDescent="0.25">
      <c r="A909" s="19" t="s">
        <v>2985</v>
      </c>
      <c r="B909" s="19">
        <v>1</v>
      </c>
      <c r="C909" s="19" t="s">
        <v>3148</v>
      </c>
      <c r="D909" s="20" t="s">
        <v>2992</v>
      </c>
      <c r="E909" s="20" t="s">
        <v>3149</v>
      </c>
      <c r="F909" s="21">
        <v>5204656</v>
      </c>
      <c r="G909" s="20" t="s">
        <v>3150</v>
      </c>
      <c r="H909" s="22">
        <v>7303.5105000000003</v>
      </c>
      <c r="I909" s="25">
        <v>0.65800000000000003</v>
      </c>
      <c r="J909" s="22">
        <v>946407.48</v>
      </c>
      <c r="K909" s="22">
        <v>2485676.7599999998</v>
      </c>
      <c r="L909" s="22">
        <v>3432084.2399999998</v>
      </c>
      <c r="M909" s="21" t="s">
        <v>3151</v>
      </c>
      <c r="N909" s="63">
        <f t="shared" si="71"/>
        <v>469.92254478171827</v>
      </c>
      <c r="O909" s="63">
        <f t="shared" si="72"/>
        <v>340.33999951119392</v>
      </c>
      <c r="P909" s="69">
        <v>5202</v>
      </c>
      <c r="Q909" s="69" t="s">
        <v>15467</v>
      </c>
      <c r="R909" s="70">
        <v>36312</v>
      </c>
      <c r="S909" s="71">
        <f t="shared" si="70"/>
        <v>3.2341583229569997</v>
      </c>
      <c r="T909" s="63">
        <f t="shared" si="73"/>
        <v>1519.8039093509276</v>
      </c>
      <c r="U909" s="63">
        <f t="shared" si="74"/>
        <v>1100.7134420543091</v>
      </c>
    </row>
    <row r="910" spans="1:21" x14ac:dyDescent="0.25">
      <c r="A910" s="19" t="s">
        <v>2985</v>
      </c>
      <c r="B910" s="19">
        <v>1</v>
      </c>
      <c r="C910" s="19" t="s">
        <v>3152</v>
      </c>
      <c r="D910" s="20" t="s">
        <v>2992</v>
      </c>
      <c r="E910" s="20" t="s">
        <v>3153</v>
      </c>
      <c r="F910" s="21">
        <v>5204706</v>
      </c>
      <c r="G910" s="20" t="s">
        <v>3154</v>
      </c>
      <c r="H910" s="22">
        <v>3483.9875000000002</v>
      </c>
      <c r="I910" s="25">
        <v>0.5</v>
      </c>
      <c r="J910" s="22">
        <v>214075.13</v>
      </c>
      <c r="K910" s="22">
        <v>941424.16</v>
      </c>
      <c r="L910" s="22">
        <v>1155499.29</v>
      </c>
      <c r="M910" s="21" t="s">
        <v>1398</v>
      </c>
      <c r="N910" s="63">
        <f t="shared" si="71"/>
        <v>331.65999878013338</v>
      </c>
      <c r="O910" s="63">
        <f t="shared" si="72"/>
        <v>270.21456305454598</v>
      </c>
      <c r="P910" s="69">
        <v>5201</v>
      </c>
      <c r="Q910" s="69" t="s">
        <v>15398</v>
      </c>
      <c r="R910" s="70">
        <v>36039</v>
      </c>
      <c r="S910" s="71">
        <f t="shared" si="70"/>
        <v>3.346096831630871</v>
      </c>
      <c r="T910" s="63">
        <f t="shared" si="73"/>
        <v>1109.7664710969029</v>
      </c>
      <c r="U910" s="63">
        <f t="shared" si="74"/>
        <v>904.16409329733654</v>
      </c>
    </row>
    <row r="911" spans="1:21" x14ac:dyDescent="0.25">
      <c r="A911" s="19" t="s">
        <v>2985</v>
      </c>
      <c r="B911" s="19">
        <v>1</v>
      </c>
      <c r="C911" s="19" t="s">
        <v>3156</v>
      </c>
      <c r="D911" s="20" t="s">
        <v>3157</v>
      </c>
      <c r="E911" s="20" t="s">
        <v>3158</v>
      </c>
      <c r="F911" s="21">
        <v>5204805</v>
      </c>
      <c r="G911" s="20" t="s">
        <v>3159</v>
      </c>
      <c r="H911" s="22">
        <v>721.43600000000004</v>
      </c>
      <c r="I911" s="25">
        <v>0.67700000000000005</v>
      </c>
      <c r="J911" s="22">
        <v>209537.19</v>
      </c>
      <c r="K911" s="22">
        <v>4468535.1900000004</v>
      </c>
      <c r="L911" s="22">
        <v>4678072.3800000008</v>
      </c>
      <c r="M911" s="21" t="s">
        <v>3161</v>
      </c>
      <c r="N911" s="63">
        <f t="shared" si="71"/>
        <v>6484.3899944000586</v>
      </c>
      <c r="O911" s="63">
        <f t="shared" si="72"/>
        <v>6193.9453950177149</v>
      </c>
      <c r="P911" s="69">
        <v>5204</v>
      </c>
      <c r="Q911" s="69" t="s">
        <v>15311</v>
      </c>
      <c r="R911" s="70">
        <v>38169</v>
      </c>
      <c r="S911" s="71">
        <f t="shared" si="70"/>
        <v>2.1284686767999998</v>
      </c>
      <c r="T911" s="63">
        <f t="shared" si="73"/>
        <v>13801.820991235851</v>
      </c>
      <c r="U911" s="63">
        <f t="shared" si="74"/>
        <v>13183.618759104807</v>
      </c>
    </row>
    <row r="912" spans="1:21" x14ac:dyDescent="0.25">
      <c r="A912" s="19" t="s">
        <v>2985</v>
      </c>
      <c r="B912" s="19">
        <v>1</v>
      </c>
      <c r="C912" s="19" t="s">
        <v>3162</v>
      </c>
      <c r="D912" s="20" t="s">
        <v>3109</v>
      </c>
      <c r="E912" s="20" t="s">
        <v>3163</v>
      </c>
      <c r="F912" s="21">
        <v>5205471</v>
      </c>
      <c r="G912" s="20" t="s">
        <v>3164</v>
      </c>
      <c r="H912" s="22">
        <v>1500</v>
      </c>
      <c r="I912" s="25">
        <v>0.66700000000000004</v>
      </c>
      <c r="J912" s="22">
        <v>20800</v>
      </c>
      <c r="K912" s="22">
        <v>1919100</v>
      </c>
      <c r="L912" s="22">
        <v>1939900</v>
      </c>
      <c r="M912" s="21" t="s">
        <v>3166</v>
      </c>
      <c r="N912" s="63">
        <f t="shared" si="71"/>
        <v>1293.2666666666667</v>
      </c>
      <c r="O912" s="63">
        <f t="shared" si="72"/>
        <v>1279.4000000000001</v>
      </c>
      <c r="P912" s="69">
        <v>5207</v>
      </c>
      <c r="Q912" s="69" t="s">
        <v>15837</v>
      </c>
      <c r="R912" s="70">
        <v>35886</v>
      </c>
      <c r="S912" s="71">
        <f t="shared" si="70"/>
        <v>3.3624476018381779</v>
      </c>
      <c r="T912" s="63">
        <f t="shared" si="73"/>
        <v>4348.5414018705878</v>
      </c>
      <c r="U912" s="63">
        <f t="shared" si="74"/>
        <v>4301.9154617917648</v>
      </c>
    </row>
    <row r="913" spans="1:21" x14ac:dyDescent="0.25">
      <c r="A913" s="19" t="s">
        <v>2985</v>
      </c>
      <c r="B913" s="19">
        <v>1</v>
      </c>
      <c r="C913" s="19" t="s">
        <v>3167</v>
      </c>
      <c r="D913" s="20" t="s">
        <v>3168</v>
      </c>
      <c r="E913" s="20" t="s">
        <v>3169</v>
      </c>
      <c r="F913" s="21">
        <v>5206404</v>
      </c>
      <c r="G913" s="20" t="s">
        <v>3170</v>
      </c>
      <c r="H913" s="22">
        <v>678.53200000000004</v>
      </c>
      <c r="I913" s="25">
        <v>0.435</v>
      </c>
      <c r="J913" s="22">
        <v>383097.14</v>
      </c>
      <c r="K913" s="22">
        <v>1365091.03</v>
      </c>
      <c r="L913" s="22">
        <v>1748188.17</v>
      </c>
      <c r="M913" s="21" t="s">
        <v>3171</v>
      </c>
      <c r="N913" s="63">
        <f t="shared" si="71"/>
        <v>2576.4270071271508</v>
      </c>
      <c r="O913" s="63">
        <f t="shared" si="72"/>
        <v>2011.8299947533792</v>
      </c>
      <c r="P913" s="69">
        <v>5201</v>
      </c>
      <c r="Q913" s="69" t="s">
        <v>15398</v>
      </c>
      <c r="R913" s="70">
        <v>38047</v>
      </c>
      <c r="S913" s="71">
        <f t="shared" si="70"/>
        <v>2.1650911452999999</v>
      </c>
      <c r="T913" s="63">
        <f t="shared" si="73"/>
        <v>5578.1992996427743</v>
      </c>
      <c r="U913" s="63">
        <f t="shared" si="74"/>
        <v>4355.7953074894867</v>
      </c>
    </row>
    <row r="914" spans="1:21" x14ac:dyDescent="0.25">
      <c r="A914" s="19" t="s">
        <v>2985</v>
      </c>
      <c r="B914" s="19">
        <v>1</v>
      </c>
      <c r="C914" s="19" t="s">
        <v>3172</v>
      </c>
      <c r="D914" s="20" t="s">
        <v>3168</v>
      </c>
      <c r="E914" s="20" t="s">
        <v>3169</v>
      </c>
      <c r="F914" s="21">
        <v>5206404</v>
      </c>
      <c r="G914" s="20" t="s">
        <v>3173</v>
      </c>
      <c r="H914" s="22">
        <v>2712.03</v>
      </c>
      <c r="I914" s="25">
        <v>0.47509000000000001</v>
      </c>
      <c r="J914" s="22">
        <v>584237.18000000005</v>
      </c>
      <c r="K914" s="22">
        <v>3496960.87</v>
      </c>
      <c r="L914" s="22">
        <v>4081198.0500000003</v>
      </c>
      <c r="M914" s="21" t="s">
        <v>796</v>
      </c>
      <c r="N914" s="63">
        <f t="shared" si="71"/>
        <v>1504.8498910410283</v>
      </c>
      <c r="O914" s="63">
        <f t="shared" si="72"/>
        <v>1289.4255852626998</v>
      </c>
      <c r="P914" s="69">
        <v>5201</v>
      </c>
      <c r="Q914" s="69" t="s">
        <v>15398</v>
      </c>
      <c r="R914" s="70">
        <v>38930</v>
      </c>
      <c r="S914" s="71">
        <f t="shared" si="70"/>
        <v>1.8998324469000001</v>
      </c>
      <c r="T914" s="63">
        <f t="shared" si="73"/>
        <v>2858.9626507136754</v>
      </c>
      <c r="U914" s="63">
        <f t="shared" si="74"/>
        <v>2449.6925647450994</v>
      </c>
    </row>
    <row r="915" spans="1:21" x14ac:dyDescent="0.25">
      <c r="A915" s="19" t="s">
        <v>2985</v>
      </c>
      <c r="B915" s="19">
        <v>1</v>
      </c>
      <c r="C915" s="19" t="s">
        <v>3174</v>
      </c>
      <c r="D915" s="20" t="s">
        <v>3168</v>
      </c>
      <c r="E915" s="20" t="s">
        <v>3169</v>
      </c>
      <c r="F915" s="21">
        <v>5206404</v>
      </c>
      <c r="G915" s="20" t="s">
        <v>3175</v>
      </c>
      <c r="H915" s="22">
        <v>8637.9006000000008</v>
      </c>
      <c r="I915" s="25">
        <v>0.41899999999999998</v>
      </c>
      <c r="J915" s="22">
        <v>3227467.55</v>
      </c>
      <c r="K915" s="22">
        <v>17044823.739999998</v>
      </c>
      <c r="L915" s="22">
        <v>20272291.289999999</v>
      </c>
      <c r="M915" s="21" t="s">
        <v>3025</v>
      </c>
      <c r="N915" s="63">
        <f t="shared" si="71"/>
        <v>2346.9002745875541</v>
      </c>
      <c r="O915" s="63">
        <f t="shared" si="72"/>
        <v>1973.2600002366312</v>
      </c>
      <c r="P915" s="69">
        <v>5201</v>
      </c>
      <c r="Q915" s="69" t="s">
        <v>15398</v>
      </c>
      <c r="R915" s="70">
        <v>39934</v>
      </c>
      <c r="S915" s="71">
        <f t="shared" si="70"/>
        <v>1.6692564184000001</v>
      </c>
      <c r="T915" s="63">
        <f t="shared" si="73"/>
        <v>3917.5783466999974</v>
      </c>
      <c r="U915" s="63">
        <f t="shared" si="74"/>
        <v>3293.8769205669823</v>
      </c>
    </row>
    <row r="916" spans="1:21" x14ac:dyDescent="0.25">
      <c r="A916" s="19" t="s">
        <v>2985</v>
      </c>
      <c r="B916" s="19">
        <v>1</v>
      </c>
      <c r="C916" s="19" t="s">
        <v>3176</v>
      </c>
      <c r="D916" s="20" t="s">
        <v>3168</v>
      </c>
      <c r="E916" s="20" t="s">
        <v>3169</v>
      </c>
      <c r="F916" s="21">
        <v>5206404</v>
      </c>
      <c r="G916" s="20" t="s">
        <v>3177</v>
      </c>
      <c r="H916" s="22">
        <v>4558.3278</v>
      </c>
      <c r="I916" s="25">
        <v>0.48749999999999999</v>
      </c>
      <c r="J916" s="22">
        <v>1437.5450000000001</v>
      </c>
      <c r="K916" s="22">
        <v>5541937.6500000004</v>
      </c>
      <c r="L916" s="22">
        <v>5543375.1950000003</v>
      </c>
      <c r="M916" s="21" t="s">
        <v>2712</v>
      </c>
      <c r="N916" s="63">
        <f t="shared" si="71"/>
        <v>1216.0984111322578</v>
      </c>
      <c r="O916" s="63">
        <f t="shared" si="72"/>
        <v>1215.7830443874616</v>
      </c>
      <c r="P916" s="69">
        <v>5201</v>
      </c>
      <c r="Q916" s="69" t="s">
        <v>15398</v>
      </c>
      <c r="R916" s="70">
        <v>38961</v>
      </c>
      <c r="S916" s="71">
        <f t="shared" si="70"/>
        <v>1.8962296107000001</v>
      </c>
      <c r="T916" s="63">
        <f t="shared" si="73"/>
        <v>2306.0018167142098</v>
      </c>
      <c r="U916" s="63">
        <f t="shared" si="74"/>
        <v>2305.403808954497</v>
      </c>
    </row>
    <row r="917" spans="1:21" x14ac:dyDescent="0.25">
      <c r="A917" s="19" t="s">
        <v>2985</v>
      </c>
      <c r="B917" s="19">
        <v>1</v>
      </c>
      <c r="C917" s="19" t="s">
        <v>3179</v>
      </c>
      <c r="D917" s="20" t="s">
        <v>3168</v>
      </c>
      <c r="E917" s="20" t="s">
        <v>3169</v>
      </c>
      <c r="F917" s="21">
        <v>5206404</v>
      </c>
      <c r="G917" s="20" t="s">
        <v>3180</v>
      </c>
      <c r="H917" s="22">
        <v>271.71409999999997</v>
      </c>
      <c r="I917" s="25">
        <v>0.39300000000000002</v>
      </c>
      <c r="J917" s="22">
        <v>35291.75</v>
      </c>
      <c r="K917" s="22">
        <v>434412.26</v>
      </c>
      <c r="L917" s="22">
        <v>469704.01</v>
      </c>
      <c r="M917" s="21" t="s">
        <v>1563</v>
      </c>
      <c r="N917" s="63">
        <f t="shared" si="71"/>
        <v>1728.6699880499395</v>
      </c>
      <c r="O917" s="63">
        <f t="shared" si="72"/>
        <v>1598.7843840271817</v>
      </c>
      <c r="P917" s="69">
        <v>5201</v>
      </c>
      <c r="Q917" s="69" t="s">
        <v>15398</v>
      </c>
      <c r="R917" s="70">
        <v>39753</v>
      </c>
      <c r="S917" s="71">
        <f t="shared" si="70"/>
        <v>1.7076656077000001</v>
      </c>
      <c r="T917" s="63">
        <f t="shared" si="73"/>
        <v>2951.990285656052</v>
      </c>
      <c r="U917" s="63">
        <f t="shared" si="74"/>
        <v>2730.1891067310476</v>
      </c>
    </row>
    <row r="918" spans="1:21" x14ac:dyDescent="0.25">
      <c r="A918" s="19" t="s">
        <v>2985</v>
      </c>
      <c r="B918" s="19">
        <v>1</v>
      </c>
      <c r="C918" s="19" t="s">
        <v>3181</v>
      </c>
      <c r="D918" s="20" t="s">
        <v>3168</v>
      </c>
      <c r="E918" s="20" t="s">
        <v>3169</v>
      </c>
      <c r="F918" s="21">
        <v>5206404</v>
      </c>
      <c r="G918" s="20" t="s">
        <v>3182</v>
      </c>
      <c r="H918" s="22">
        <v>727.96</v>
      </c>
      <c r="I918" s="25">
        <v>0.47682999999999998</v>
      </c>
      <c r="J918" s="22">
        <v>378611</v>
      </c>
      <c r="K918" s="22">
        <v>684941.34</v>
      </c>
      <c r="L918" s="22">
        <v>1063552.3399999999</v>
      </c>
      <c r="M918" s="21" t="s">
        <v>796</v>
      </c>
      <c r="N918" s="63">
        <f t="shared" si="71"/>
        <v>1461.0038188911476</v>
      </c>
      <c r="O918" s="63">
        <f t="shared" si="72"/>
        <v>940.90518709819207</v>
      </c>
      <c r="P918" s="69">
        <v>5201</v>
      </c>
      <c r="Q918" s="69" t="s">
        <v>15398</v>
      </c>
      <c r="R918" s="70">
        <v>38930</v>
      </c>
      <c r="S918" s="71">
        <f t="shared" si="70"/>
        <v>1.8998324469000001</v>
      </c>
      <c r="T918" s="63">
        <f t="shared" si="73"/>
        <v>2775.6624601742137</v>
      </c>
      <c r="U918" s="63">
        <f t="shared" si="74"/>
        <v>1787.5622039056607</v>
      </c>
    </row>
    <row r="919" spans="1:21" x14ac:dyDescent="0.25">
      <c r="A919" s="19" t="s">
        <v>2985</v>
      </c>
      <c r="B919" s="19">
        <v>1</v>
      </c>
      <c r="C919" s="19" t="s">
        <v>3183</v>
      </c>
      <c r="D919" s="20" t="s">
        <v>3168</v>
      </c>
      <c r="E919" s="20" t="s">
        <v>3169</v>
      </c>
      <c r="F919" s="21">
        <v>5206404</v>
      </c>
      <c r="G919" s="20" t="s">
        <v>3184</v>
      </c>
      <c r="H919" s="22">
        <v>6871.7808999999997</v>
      </c>
      <c r="I919" s="25">
        <v>0.38</v>
      </c>
      <c r="J919" s="22">
        <v>3517663.57</v>
      </c>
      <c r="K919" s="22">
        <v>11913812.699999999</v>
      </c>
      <c r="L919" s="22">
        <v>15431476.27</v>
      </c>
      <c r="M919" s="21" t="s">
        <v>3186</v>
      </c>
      <c r="N919" s="63">
        <f t="shared" si="71"/>
        <v>2245.6298439317238</v>
      </c>
      <c r="O919" s="63">
        <f t="shared" si="72"/>
        <v>1733.7300000353619</v>
      </c>
      <c r="P919" s="69">
        <v>5201</v>
      </c>
      <c r="Q919" s="69" t="s">
        <v>15398</v>
      </c>
      <c r="R919" s="70">
        <v>39630</v>
      </c>
      <c r="S919" s="71">
        <f t="shared" si="70"/>
        <v>1.7341086903</v>
      </c>
      <c r="T919" s="63">
        <f t="shared" si="73"/>
        <v>3894.1662275590352</v>
      </c>
      <c r="U919" s="63">
        <f t="shared" si="74"/>
        <v>3006.4762596951405</v>
      </c>
    </row>
    <row r="920" spans="1:21" x14ac:dyDescent="0.25">
      <c r="A920" s="19" t="s">
        <v>2985</v>
      </c>
      <c r="B920" s="19">
        <v>1</v>
      </c>
      <c r="C920" s="19" t="s">
        <v>3187</v>
      </c>
      <c r="D920" s="20" t="s">
        <v>3168</v>
      </c>
      <c r="E920" s="20" t="s">
        <v>3169</v>
      </c>
      <c r="F920" s="21">
        <v>5206404</v>
      </c>
      <c r="G920" s="20" t="s">
        <v>3188</v>
      </c>
      <c r="H920" s="22">
        <v>1185.0989999999999</v>
      </c>
      <c r="I920" s="25">
        <v>0.39500000000000002</v>
      </c>
      <c r="J920" s="22">
        <v>682431.19</v>
      </c>
      <c r="K920" s="22">
        <v>2532533.37</v>
      </c>
      <c r="L920" s="22">
        <v>3214964.56</v>
      </c>
      <c r="M920" s="21" t="s">
        <v>3189</v>
      </c>
      <c r="N920" s="63">
        <f t="shared" si="71"/>
        <v>2712.8236206426636</v>
      </c>
      <c r="O920" s="63">
        <f t="shared" si="72"/>
        <v>2136.9804294831065</v>
      </c>
      <c r="P920" s="69">
        <v>5201</v>
      </c>
      <c r="Q920" s="69" t="s">
        <v>15398</v>
      </c>
      <c r="R920" s="70">
        <v>39904</v>
      </c>
      <c r="S920" s="71">
        <f t="shared" si="70"/>
        <v>1.6752657415000001</v>
      </c>
      <c r="T920" s="63">
        <f t="shared" si="73"/>
        <v>4544.7004743946463</v>
      </c>
      <c r="U920" s="63">
        <f t="shared" si="74"/>
        <v>3580.0101037690051</v>
      </c>
    </row>
    <row r="921" spans="1:21" x14ac:dyDescent="0.25">
      <c r="A921" s="19" t="s">
        <v>2985</v>
      </c>
      <c r="B921" s="19">
        <v>1</v>
      </c>
      <c r="C921" s="19" t="s">
        <v>3191</v>
      </c>
      <c r="D921" s="20" t="s">
        <v>2321</v>
      </c>
      <c r="E921" s="20" t="s">
        <v>3192</v>
      </c>
      <c r="F921" s="21">
        <v>5208301</v>
      </c>
      <c r="G921" s="20" t="s">
        <v>3193</v>
      </c>
      <c r="H921" s="22">
        <v>9519.6198999999997</v>
      </c>
      <c r="I921" s="25">
        <v>0.56999999999999995</v>
      </c>
      <c r="J921" s="22">
        <v>3972238.03</v>
      </c>
      <c r="K921" s="22">
        <v>14899262.050000001</v>
      </c>
      <c r="L921" s="22">
        <v>18871500.080000002</v>
      </c>
      <c r="M921" s="21" t="s">
        <v>3194</v>
      </c>
      <c r="N921" s="63">
        <f t="shared" si="71"/>
        <v>1982.3795779913441</v>
      </c>
      <c r="O921" s="63">
        <f t="shared" si="72"/>
        <v>1565.1110240231337</v>
      </c>
      <c r="P921" s="69">
        <v>5203</v>
      </c>
      <c r="Q921" s="69" t="s">
        <v>15380</v>
      </c>
      <c r="R921" s="70">
        <v>38261</v>
      </c>
      <c r="S921" s="71">
        <f t="shared" si="70"/>
        <v>2.0821245201999998</v>
      </c>
      <c r="T921" s="63">
        <f t="shared" si="73"/>
        <v>4127.5611276795053</v>
      </c>
      <c r="U921" s="63">
        <f t="shared" si="74"/>
        <v>3258.7560399538979</v>
      </c>
    </row>
    <row r="922" spans="1:21" x14ac:dyDescent="0.25">
      <c r="A922" s="19" t="s">
        <v>2985</v>
      </c>
      <c r="B922" s="19">
        <v>1</v>
      </c>
      <c r="C922" s="19" t="s">
        <v>3196</v>
      </c>
      <c r="D922" s="20" t="s">
        <v>3109</v>
      </c>
      <c r="E922" s="20" t="s">
        <v>3197</v>
      </c>
      <c r="F922" s="21">
        <v>5207253</v>
      </c>
      <c r="G922" s="20" t="s">
        <v>3198</v>
      </c>
      <c r="H922" s="22">
        <v>246.67590000000001</v>
      </c>
      <c r="I922" s="25">
        <v>0.65500000000000003</v>
      </c>
      <c r="J922" s="22">
        <v>3998.74</v>
      </c>
      <c r="K922" s="22">
        <v>93862.64</v>
      </c>
      <c r="L922" s="22">
        <v>97861.38</v>
      </c>
      <c r="M922" s="21" t="s">
        <v>3200</v>
      </c>
      <c r="N922" s="63">
        <f t="shared" si="71"/>
        <v>396.72047411198258</v>
      </c>
      <c r="O922" s="63">
        <f t="shared" si="72"/>
        <v>380.50997280236942</v>
      </c>
      <c r="P922" s="69">
        <v>5207</v>
      </c>
      <c r="Q922" s="69" t="s">
        <v>15837</v>
      </c>
      <c r="R922" s="70">
        <v>35765</v>
      </c>
      <c r="S922" s="71">
        <f t="shared" si="70"/>
        <v>3.4322419683145649</v>
      </c>
      <c r="T922" s="63">
        <f t="shared" si="73"/>
        <v>1361.6406609367984</v>
      </c>
      <c r="U922" s="63">
        <f t="shared" si="74"/>
        <v>1306.0022980145259</v>
      </c>
    </row>
    <row r="923" spans="1:21" x14ac:dyDescent="0.25">
      <c r="A923" s="19" t="s">
        <v>2985</v>
      </c>
      <c r="B923" s="19">
        <v>1</v>
      </c>
      <c r="C923" s="19" t="s">
        <v>3201</v>
      </c>
      <c r="D923" s="20" t="s">
        <v>3109</v>
      </c>
      <c r="E923" s="20" t="s">
        <v>3197</v>
      </c>
      <c r="F923" s="21">
        <v>5207253</v>
      </c>
      <c r="G923" s="20" t="s">
        <v>3202</v>
      </c>
      <c r="H923" s="22">
        <v>385.41370000000001</v>
      </c>
      <c r="I923" s="25">
        <v>0.67600000000000005</v>
      </c>
      <c r="J923" s="22">
        <v>36984.42</v>
      </c>
      <c r="K923" s="22">
        <v>123374.77</v>
      </c>
      <c r="L923" s="22">
        <v>160359.19</v>
      </c>
      <c r="M923" s="21" t="s">
        <v>3200</v>
      </c>
      <c r="N923" s="63">
        <f t="shared" si="71"/>
        <v>416.07029018428767</v>
      </c>
      <c r="O923" s="63">
        <f t="shared" si="72"/>
        <v>320.10997533299934</v>
      </c>
      <c r="P923" s="69">
        <v>5207</v>
      </c>
      <c r="Q923" s="69" t="s">
        <v>15837</v>
      </c>
      <c r="R923" s="70">
        <v>35765</v>
      </c>
      <c r="S923" s="71">
        <f t="shared" si="70"/>
        <v>3.4322419683145649</v>
      </c>
      <c r="T923" s="63">
        <f t="shared" si="73"/>
        <v>1428.0539117393316</v>
      </c>
      <c r="U923" s="63">
        <f t="shared" si="74"/>
        <v>1098.6948918140604</v>
      </c>
    </row>
    <row r="924" spans="1:21" x14ac:dyDescent="0.25">
      <c r="A924" s="19" t="s">
        <v>2985</v>
      </c>
      <c r="B924" s="19">
        <v>1</v>
      </c>
      <c r="C924" s="19" t="s">
        <v>3204</v>
      </c>
      <c r="D924" s="20" t="s">
        <v>3109</v>
      </c>
      <c r="E924" s="20" t="s">
        <v>3197</v>
      </c>
      <c r="F924" s="21">
        <v>5207253</v>
      </c>
      <c r="G924" s="20" t="s">
        <v>3205</v>
      </c>
      <c r="H924" s="22">
        <v>1494.51</v>
      </c>
      <c r="I924" s="25">
        <v>0.72499999999999998</v>
      </c>
      <c r="J924" s="22">
        <v>242149.71</v>
      </c>
      <c r="K924" s="22">
        <v>579779.63</v>
      </c>
      <c r="L924" s="22">
        <v>821929.34</v>
      </c>
      <c r="M924" s="21" t="s">
        <v>1757</v>
      </c>
      <c r="N924" s="63">
        <f t="shared" si="71"/>
        <v>549.96576804437575</v>
      </c>
      <c r="O924" s="63">
        <f t="shared" si="72"/>
        <v>387.93961231440403</v>
      </c>
      <c r="P924" s="69">
        <v>5207</v>
      </c>
      <c r="Q924" s="69" t="s">
        <v>15837</v>
      </c>
      <c r="R924" s="70">
        <v>35886</v>
      </c>
      <c r="S924" s="71">
        <f t="shared" si="70"/>
        <v>3.3624476018381779</v>
      </c>
      <c r="T924" s="63">
        <f t="shared" si="73"/>
        <v>1849.2310778539029</v>
      </c>
      <c r="U924" s="63">
        <f t="shared" si="74"/>
        <v>1304.4266190846004</v>
      </c>
    </row>
    <row r="925" spans="1:21" x14ac:dyDescent="0.25">
      <c r="A925" s="19" t="s">
        <v>2985</v>
      </c>
      <c r="B925" s="19">
        <v>1</v>
      </c>
      <c r="C925" s="19" t="s">
        <v>3206</v>
      </c>
      <c r="D925" s="20" t="s">
        <v>3109</v>
      </c>
      <c r="E925" s="20" t="s">
        <v>3197</v>
      </c>
      <c r="F925" s="21">
        <v>5207253</v>
      </c>
      <c r="G925" s="20" t="s">
        <v>3207</v>
      </c>
      <c r="H925" s="22">
        <v>2573.1765999999998</v>
      </c>
      <c r="I925" s="25">
        <v>0.4995</v>
      </c>
      <c r="J925" s="22">
        <v>1301484.76</v>
      </c>
      <c r="K925" s="22">
        <v>4761331.0199999996</v>
      </c>
      <c r="L925" s="22">
        <v>6062815.7799999993</v>
      </c>
      <c r="M925" s="21" t="s">
        <v>1453</v>
      </c>
      <c r="N925" s="63">
        <f t="shared" si="71"/>
        <v>2356.1600008332111</v>
      </c>
      <c r="O925" s="63">
        <f t="shared" si="72"/>
        <v>1850.3708684433086</v>
      </c>
      <c r="P925" s="69">
        <v>5207</v>
      </c>
      <c r="Q925" s="69" t="s">
        <v>15837</v>
      </c>
      <c r="R925" s="70">
        <v>38596</v>
      </c>
      <c r="S925" s="71">
        <f t="shared" si="70"/>
        <v>1.9683031792000001</v>
      </c>
      <c r="T925" s="63">
        <f t="shared" si="73"/>
        <v>4637.6372203438841</v>
      </c>
      <c r="U925" s="63">
        <f t="shared" si="74"/>
        <v>3642.0908630560293</v>
      </c>
    </row>
    <row r="926" spans="1:21" x14ac:dyDescent="0.25">
      <c r="A926" s="19" t="s">
        <v>2985</v>
      </c>
      <c r="B926" s="19">
        <v>1</v>
      </c>
      <c r="C926" s="19" t="s">
        <v>3208</v>
      </c>
      <c r="D926" s="20" t="s">
        <v>3109</v>
      </c>
      <c r="E926" s="20" t="s">
        <v>3197</v>
      </c>
      <c r="F926" s="21">
        <v>5207253</v>
      </c>
      <c r="G926" s="20" t="s">
        <v>3209</v>
      </c>
      <c r="H926" s="22">
        <v>2329.0176000000001</v>
      </c>
      <c r="I926" s="25">
        <v>0.53700000000000003</v>
      </c>
      <c r="J926" s="22">
        <v>433958.83</v>
      </c>
      <c r="K926" s="22">
        <v>4402968.21</v>
      </c>
      <c r="L926" s="22">
        <v>4836927.04</v>
      </c>
      <c r="M926" s="21" t="s">
        <v>3210</v>
      </c>
      <c r="N926" s="63">
        <f t="shared" si="71"/>
        <v>2076.8099992030975</v>
      </c>
      <c r="O926" s="63">
        <f t="shared" si="72"/>
        <v>1890.4830130953067</v>
      </c>
      <c r="P926" s="69">
        <v>5207</v>
      </c>
      <c r="Q926" s="69" t="s">
        <v>15837</v>
      </c>
      <c r="R926" s="70">
        <v>39114</v>
      </c>
      <c r="S926" s="71">
        <f t="shared" si="70"/>
        <v>1.8665619947000001</v>
      </c>
      <c r="T926" s="63">
        <f t="shared" si="73"/>
        <v>3876.4946147254391</v>
      </c>
      <c r="U926" s="63">
        <f t="shared" si="74"/>
        <v>3528.703743869642</v>
      </c>
    </row>
    <row r="927" spans="1:21" x14ac:dyDescent="0.25">
      <c r="A927" s="19" t="s">
        <v>2985</v>
      </c>
      <c r="B927" s="19">
        <v>1</v>
      </c>
      <c r="C927" s="19" t="s">
        <v>3211</v>
      </c>
      <c r="D927" s="20" t="s">
        <v>3109</v>
      </c>
      <c r="E927" s="20" t="s">
        <v>3197</v>
      </c>
      <c r="F927" s="21">
        <v>5207253</v>
      </c>
      <c r="G927" s="20" t="s">
        <v>872</v>
      </c>
      <c r="H927" s="22">
        <v>2408.63</v>
      </c>
      <c r="I927" s="25">
        <v>0.57799999999999996</v>
      </c>
      <c r="J927" s="22">
        <v>362669.82</v>
      </c>
      <c r="K927" s="22">
        <v>870527.05</v>
      </c>
      <c r="L927" s="22">
        <v>1233196.8700000001</v>
      </c>
      <c r="M927" s="21" t="s">
        <v>2582</v>
      </c>
      <c r="N927" s="63">
        <f t="shared" si="71"/>
        <v>511.99099488090741</v>
      </c>
      <c r="O927" s="63">
        <f t="shared" si="72"/>
        <v>361.41999809020064</v>
      </c>
      <c r="P927" s="69">
        <v>5207</v>
      </c>
      <c r="Q927" s="69" t="s">
        <v>15837</v>
      </c>
      <c r="R927" s="70">
        <v>36069</v>
      </c>
      <c r="S927" s="71">
        <f t="shared" si="70"/>
        <v>3.3608856562199168</v>
      </c>
      <c r="T927" s="63">
        <f t="shared" si="73"/>
        <v>1720.7431908090066</v>
      </c>
      <c r="U927" s="63">
        <f t="shared" si="74"/>
        <v>1214.691287452385</v>
      </c>
    </row>
    <row r="928" spans="1:21" x14ac:dyDescent="0.25">
      <c r="A928" s="19" t="s">
        <v>2985</v>
      </c>
      <c r="B928" s="19">
        <v>1</v>
      </c>
      <c r="C928" s="19" t="s">
        <v>3212</v>
      </c>
      <c r="D928" s="20" t="s">
        <v>3006</v>
      </c>
      <c r="E928" s="20" t="s">
        <v>3213</v>
      </c>
      <c r="F928" s="21">
        <v>5207535</v>
      </c>
      <c r="G928" s="20" t="s">
        <v>3214</v>
      </c>
      <c r="H928" s="22">
        <v>337.9</v>
      </c>
      <c r="I928" s="25">
        <v>0.63300000000000001</v>
      </c>
      <c r="J928" s="22">
        <v>277231.03000000003</v>
      </c>
      <c r="K928" s="22">
        <v>465917.26</v>
      </c>
      <c r="L928" s="22">
        <v>743148.29</v>
      </c>
      <c r="M928" s="21" t="s">
        <v>1023</v>
      </c>
      <c r="N928" s="63">
        <f t="shared" si="71"/>
        <v>2199.3142645753182</v>
      </c>
      <c r="O928" s="63">
        <f t="shared" si="72"/>
        <v>1378.8613791062446</v>
      </c>
      <c r="P928" s="69">
        <v>5201</v>
      </c>
      <c r="Q928" s="69" t="s">
        <v>15398</v>
      </c>
      <c r="R928" s="70">
        <v>38200</v>
      </c>
      <c r="S928" s="71">
        <f t="shared" si="70"/>
        <v>2.1088563131</v>
      </c>
      <c r="T928" s="63">
        <f t="shared" si="73"/>
        <v>4638.0377713405433</v>
      </c>
      <c r="U928" s="63">
        <f t="shared" si="74"/>
        <v>2907.8205242179765</v>
      </c>
    </row>
    <row r="929" spans="1:21" x14ac:dyDescent="0.25">
      <c r="A929" s="19" t="s">
        <v>2985</v>
      </c>
      <c r="B929" s="19">
        <v>1</v>
      </c>
      <c r="C929" s="19" t="s">
        <v>3215</v>
      </c>
      <c r="D929" s="20" t="s">
        <v>3006</v>
      </c>
      <c r="E929" s="20" t="s">
        <v>3213</v>
      </c>
      <c r="F929" s="21">
        <v>5207535</v>
      </c>
      <c r="G929" s="20" t="s">
        <v>3216</v>
      </c>
      <c r="H929" s="22">
        <v>848.48140000000001</v>
      </c>
      <c r="I929" s="25">
        <v>0.52529999999999999</v>
      </c>
      <c r="J929" s="22">
        <v>326512.25</v>
      </c>
      <c r="K929" s="22">
        <v>1486081.6</v>
      </c>
      <c r="L929" s="22">
        <v>1812593.85</v>
      </c>
      <c r="M929" s="21" t="s">
        <v>1768</v>
      </c>
      <c r="N929" s="63">
        <f t="shared" si="71"/>
        <v>2136.2800056665947</v>
      </c>
      <c r="O929" s="63">
        <f t="shared" si="72"/>
        <v>1751.4604327213303</v>
      </c>
      <c r="P929" s="69">
        <v>5201</v>
      </c>
      <c r="Q929" s="69" t="s">
        <v>15398</v>
      </c>
      <c r="R929" s="70">
        <v>38991</v>
      </c>
      <c r="S929" s="71">
        <f t="shared" si="70"/>
        <v>1.8952819697000001</v>
      </c>
      <c r="T929" s="63">
        <f t="shared" si="73"/>
        <v>4048.852976970511</v>
      </c>
      <c r="U929" s="63">
        <f t="shared" si="74"/>
        <v>3319.5113787796972</v>
      </c>
    </row>
    <row r="930" spans="1:21" x14ac:dyDescent="0.25">
      <c r="A930" s="19" t="s">
        <v>2985</v>
      </c>
      <c r="B930" s="19">
        <v>1</v>
      </c>
      <c r="C930" s="19" t="s">
        <v>3218</v>
      </c>
      <c r="D930" s="20" t="s">
        <v>3006</v>
      </c>
      <c r="E930" s="20" t="s">
        <v>3213</v>
      </c>
      <c r="F930" s="21">
        <v>5207535</v>
      </c>
      <c r="G930" s="20" t="s">
        <v>3219</v>
      </c>
      <c r="H930" s="22">
        <v>1430.5046</v>
      </c>
      <c r="I930" s="25">
        <v>0.54320000000000002</v>
      </c>
      <c r="J930" s="22">
        <v>1003852.8</v>
      </c>
      <c r="K930" s="22">
        <v>2704415.66</v>
      </c>
      <c r="L930" s="22">
        <v>3708268.46</v>
      </c>
      <c r="M930" s="21" t="s">
        <v>1768</v>
      </c>
      <c r="N930" s="63">
        <f t="shared" si="71"/>
        <v>2592.2799968626455</v>
      </c>
      <c r="O930" s="63">
        <f t="shared" si="72"/>
        <v>1890.5326554000596</v>
      </c>
      <c r="P930" s="69">
        <v>5201</v>
      </c>
      <c r="Q930" s="69" t="s">
        <v>15398</v>
      </c>
      <c r="R930" s="70">
        <v>38991</v>
      </c>
      <c r="S930" s="71">
        <f t="shared" si="70"/>
        <v>1.8952819697000001</v>
      </c>
      <c r="T930" s="63">
        <f t="shared" si="73"/>
        <v>4913.1015384677448</v>
      </c>
      <c r="U930" s="63">
        <f t="shared" si="74"/>
        <v>3583.0924549087963</v>
      </c>
    </row>
    <row r="931" spans="1:21" x14ac:dyDescent="0.25">
      <c r="A931" s="19" t="s">
        <v>2985</v>
      </c>
      <c r="B931" s="19">
        <v>1</v>
      </c>
      <c r="C931" s="19" t="s">
        <v>3220</v>
      </c>
      <c r="D931" s="20" t="s">
        <v>3006</v>
      </c>
      <c r="E931" s="20" t="s">
        <v>3213</v>
      </c>
      <c r="F931" s="21">
        <v>5207535</v>
      </c>
      <c r="G931" s="20" t="s">
        <v>3221</v>
      </c>
      <c r="H931" s="22">
        <v>806.32979999999998</v>
      </c>
      <c r="I931" s="25">
        <v>0.35770000000000002</v>
      </c>
      <c r="J931" s="22">
        <v>436703.03</v>
      </c>
      <c r="K931" s="22">
        <v>3920597.58</v>
      </c>
      <c r="L931" s="22">
        <v>4357300.6100000003</v>
      </c>
      <c r="M931" s="21" t="s">
        <v>3222</v>
      </c>
      <c r="N931" s="63">
        <f t="shared" si="71"/>
        <v>5403.8690000047136</v>
      </c>
      <c r="O931" s="63">
        <f t="shared" si="72"/>
        <v>4862.2754361800844</v>
      </c>
      <c r="P931" s="69">
        <v>5201</v>
      </c>
      <c r="Q931" s="69" t="s">
        <v>15398</v>
      </c>
      <c r="R931" s="70">
        <v>42401</v>
      </c>
      <c r="S931" s="71">
        <f t="shared" si="70"/>
        <v>1.0833444160000001</v>
      </c>
      <c r="T931" s="63">
        <f t="shared" si="73"/>
        <v>5854.2513059506109</v>
      </c>
      <c r="U931" s="63">
        <f t="shared" si="74"/>
        <v>5267.5189428396588</v>
      </c>
    </row>
    <row r="932" spans="1:21" x14ac:dyDescent="0.25">
      <c r="A932" s="19" t="s">
        <v>2985</v>
      </c>
      <c r="B932" s="19">
        <v>1</v>
      </c>
      <c r="C932" s="19" t="s">
        <v>3223</v>
      </c>
      <c r="D932" s="20" t="s">
        <v>3006</v>
      </c>
      <c r="E932" s="20" t="s">
        <v>3213</v>
      </c>
      <c r="F932" s="21">
        <v>5207535</v>
      </c>
      <c r="G932" s="20" t="s">
        <v>3224</v>
      </c>
      <c r="H932" s="22">
        <v>541.64449999999999</v>
      </c>
      <c r="I932" s="25">
        <v>0.47099999999999997</v>
      </c>
      <c r="J932" s="22">
        <v>147965.14000000001</v>
      </c>
      <c r="K932" s="22">
        <v>1201179.22</v>
      </c>
      <c r="L932" s="22">
        <v>1349144.3599999999</v>
      </c>
      <c r="M932" s="21" t="s">
        <v>1563</v>
      </c>
      <c r="N932" s="63">
        <f t="shared" si="71"/>
        <v>2490.8299816577105</v>
      </c>
      <c r="O932" s="63">
        <f t="shared" si="72"/>
        <v>2217.652390082425</v>
      </c>
      <c r="P932" s="69">
        <v>5201</v>
      </c>
      <c r="Q932" s="69" t="s">
        <v>15398</v>
      </c>
      <c r="R932" s="70">
        <v>39753</v>
      </c>
      <c r="S932" s="71">
        <f t="shared" si="70"/>
        <v>1.7076656077000001</v>
      </c>
      <c r="T932" s="63">
        <f t="shared" si="73"/>
        <v>4253.5046943048947</v>
      </c>
      <c r="U932" s="63">
        <f t="shared" si="74"/>
        <v>3787.008716377462</v>
      </c>
    </row>
    <row r="933" spans="1:21" x14ac:dyDescent="0.25">
      <c r="A933" s="19" t="s">
        <v>2985</v>
      </c>
      <c r="B933" s="19">
        <v>1</v>
      </c>
      <c r="C933" s="19" t="s">
        <v>3225</v>
      </c>
      <c r="D933" s="20" t="s">
        <v>3006</v>
      </c>
      <c r="E933" s="20" t="s">
        <v>3213</v>
      </c>
      <c r="F933" s="21">
        <v>5207535</v>
      </c>
      <c r="G933" s="20" t="s">
        <v>3226</v>
      </c>
      <c r="H933" s="22">
        <v>975.21159999999998</v>
      </c>
      <c r="I933" s="25">
        <v>0.58299999999999996</v>
      </c>
      <c r="J933" s="22">
        <v>181649.13</v>
      </c>
      <c r="K933" s="22">
        <v>195529.22</v>
      </c>
      <c r="L933" s="22">
        <v>377178.35</v>
      </c>
      <c r="M933" s="21" t="s">
        <v>2919</v>
      </c>
      <c r="N933" s="63">
        <f t="shared" si="71"/>
        <v>386.76565168010717</v>
      </c>
      <c r="O933" s="63">
        <f t="shared" si="72"/>
        <v>200.49927625963431</v>
      </c>
      <c r="P933" s="69">
        <v>5201</v>
      </c>
      <c r="Q933" s="69" t="s">
        <v>15398</v>
      </c>
      <c r="R933" s="70">
        <v>35827</v>
      </c>
      <c r="S933" s="71">
        <f t="shared" si="70"/>
        <v>3.3971626166746161</v>
      </c>
      <c r="T933" s="63">
        <f t="shared" si="73"/>
        <v>1313.905813301456</v>
      </c>
      <c r="U933" s="63">
        <f t="shared" si="74"/>
        <v>681.12864597954604</v>
      </c>
    </row>
    <row r="934" spans="1:21" x14ac:dyDescent="0.25">
      <c r="A934" s="19" t="s">
        <v>2985</v>
      </c>
      <c r="B934" s="19">
        <v>1</v>
      </c>
      <c r="C934" s="19" t="s">
        <v>3227</v>
      </c>
      <c r="D934" s="20" t="s">
        <v>3006</v>
      </c>
      <c r="E934" s="20" t="s">
        <v>3213</v>
      </c>
      <c r="F934" s="21">
        <v>5207535</v>
      </c>
      <c r="G934" s="20" t="s">
        <v>3228</v>
      </c>
      <c r="H934" s="22">
        <v>736.10350000000005</v>
      </c>
      <c r="I934" s="25">
        <v>0.30599999999999999</v>
      </c>
      <c r="J934" s="22">
        <v>49249</v>
      </c>
      <c r="K934" s="22">
        <v>188386.16</v>
      </c>
      <c r="L934" s="22">
        <v>237635.16</v>
      </c>
      <c r="M934" s="21" t="s">
        <v>416</v>
      </c>
      <c r="N934" s="63">
        <f t="shared" si="71"/>
        <v>322.828460943332</v>
      </c>
      <c r="O934" s="63">
        <f t="shared" si="72"/>
        <v>255.92346728415228</v>
      </c>
      <c r="P934" s="69">
        <v>5201</v>
      </c>
      <c r="Q934" s="69" t="s">
        <v>15398</v>
      </c>
      <c r="R934" s="70">
        <v>36404</v>
      </c>
      <c r="S934" s="71">
        <f t="shared" si="70"/>
        <v>3.1836670532386648</v>
      </c>
      <c r="T934" s="63">
        <f t="shared" si="73"/>
        <v>1027.7783349530312</v>
      </c>
      <c r="U934" s="63">
        <f t="shared" si="74"/>
        <v>814.77511094315889</v>
      </c>
    </row>
    <row r="935" spans="1:21" x14ac:dyDescent="0.25">
      <c r="A935" s="19" t="s">
        <v>2985</v>
      </c>
      <c r="B935" s="19">
        <v>1</v>
      </c>
      <c r="C935" s="19" t="s">
        <v>3230</v>
      </c>
      <c r="D935" s="20" t="s">
        <v>3231</v>
      </c>
      <c r="E935" s="20" t="s">
        <v>3232</v>
      </c>
      <c r="F935" s="21">
        <v>5207600</v>
      </c>
      <c r="G935" s="20" t="s">
        <v>3233</v>
      </c>
      <c r="H935" s="22">
        <v>3821.1</v>
      </c>
      <c r="I935" s="25">
        <v>0.70699999999999996</v>
      </c>
      <c r="J935" s="22">
        <v>508563.84</v>
      </c>
      <c r="K935" s="22">
        <v>1544068.29</v>
      </c>
      <c r="L935" s="22">
        <v>2052632.1300000001</v>
      </c>
      <c r="M935" s="21" t="s">
        <v>3235</v>
      </c>
      <c r="N935" s="63">
        <f t="shared" si="71"/>
        <v>537.18356755907985</v>
      </c>
      <c r="O935" s="63">
        <f t="shared" si="72"/>
        <v>404.08999764465733</v>
      </c>
      <c r="P935" s="69">
        <v>5201</v>
      </c>
      <c r="Q935" s="69" t="s">
        <v>15398</v>
      </c>
      <c r="R935" s="70">
        <v>35796</v>
      </c>
      <c r="S935" s="71">
        <f t="shared" si="70"/>
        <v>3.4155061987898709</v>
      </c>
      <c r="T935" s="63">
        <f t="shared" si="73"/>
        <v>1834.7538048860947</v>
      </c>
      <c r="U935" s="63">
        <f t="shared" si="74"/>
        <v>1380.1718918243114</v>
      </c>
    </row>
    <row r="936" spans="1:21" x14ac:dyDescent="0.25">
      <c r="A936" s="19" t="s">
        <v>2985</v>
      </c>
      <c r="B936" s="19">
        <v>1</v>
      </c>
      <c r="C936" s="19" t="s">
        <v>3236</v>
      </c>
      <c r="D936" s="20" t="s">
        <v>3231</v>
      </c>
      <c r="E936" s="20" t="s">
        <v>3232</v>
      </c>
      <c r="F936" s="21">
        <v>5207600</v>
      </c>
      <c r="G936" s="20" t="s">
        <v>3237</v>
      </c>
      <c r="H936" s="22">
        <v>663.1</v>
      </c>
      <c r="I936" s="25">
        <v>0.5</v>
      </c>
      <c r="J936" s="22">
        <v>264381.27</v>
      </c>
      <c r="K936" s="22">
        <v>1140207.83</v>
      </c>
      <c r="L936" s="22">
        <v>1404589.1</v>
      </c>
      <c r="M936" s="21" t="s">
        <v>520</v>
      </c>
      <c r="N936" s="63">
        <f t="shared" si="71"/>
        <v>2118.216106167999</v>
      </c>
      <c r="O936" s="63">
        <f t="shared" si="72"/>
        <v>1719.5111295430554</v>
      </c>
      <c r="P936" s="69">
        <v>5201</v>
      </c>
      <c r="Q936" s="69" t="s">
        <v>15398</v>
      </c>
      <c r="R936" s="70">
        <v>38899</v>
      </c>
      <c r="S936" s="71">
        <f t="shared" si="70"/>
        <v>1.8994524803999999</v>
      </c>
      <c r="T936" s="63">
        <f t="shared" si="73"/>
        <v>4023.4508368840352</v>
      </c>
      <c r="U936" s="63">
        <f t="shared" si="74"/>
        <v>3266.1296800859623</v>
      </c>
    </row>
    <row r="937" spans="1:21" x14ac:dyDescent="0.25">
      <c r="A937" s="19" t="s">
        <v>2985</v>
      </c>
      <c r="B937" s="19">
        <v>1</v>
      </c>
      <c r="C937" s="19" t="s">
        <v>3238</v>
      </c>
      <c r="D937" s="20" t="s">
        <v>3231</v>
      </c>
      <c r="E937" s="20" t="s">
        <v>3232</v>
      </c>
      <c r="F937" s="21">
        <v>5207600</v>
      </c>
      <c r="G937" s="20" t="s">
        <v>3239</v>
      </c>
      <c r="H937" s="22">
        <v>1221.3499999999999</v>
      </c>
      <c r="I937" s="25">
        <v>0.53800000000000003</v>
      </c>
      <c r="J937" s="22">
        <v>381123.42</v>
      </c>
      <c r="K937" s="22">
        <v>2168811.11</v>
      </c>
      <c r="L937" s="22">
        <v>2549934.5299999998</v>
      </c>
      <c r="M937" s="21" t="s">
        <v>3240</v>
      </c>
      <c r="N937" s="63">
        <f t="shared" si="71"/>
        <v>2087.8000000000002</v>
      </c>
      <c r="O937" s="63">
        <f t="shared" si="72"/>
        <v>1775.7490563720473</v>
      </c>
      <c r="P937" s="69">
        <v>5201</v>
      </c>
      <c r="Q937" s="69" t="s">
        <v>15398</v>
      </c>
      <c r="R937" s="70">
        <v>38930</v>
      </c>
      <c r="S937" s="71">
        <f t="shared" si="70"/>
        <v>1.8998324469000001</v>
      </c>
      <c r="T937" s="63">
        <f t="shared" si="73"/>
        <v>3966.4701826378205</v>
      </c>
      <c r="U937" s="63">
        <f t="shared" si="74"/>
        <v>3373.6256748476731</v>
      </c>
    </row>
    <row r="938" spans="1:21" x14ac:dyDescent="0.25">
      <c r="A938" s="19" t="s">
        <v>2985</v>
      </c>
      <c r="B938" s="19">
        <v>1</v>
      </c>
      <c r="C938" s="19" t="s">
        <v>3241</v>
      </c>
      <c r="D938" s="20" t="s">
        <v>3231</v>
      </c>
      <c r="E938" s="20" t="s">
        <v>3232</v>
      </c>
      <c r="F938" s="21">
        <v>5207600</v>
      </c>
      <c r="G938" s="20" t="s">
        <v>682</v>
      </c>
      <c r="H938" s="22">
        <v>645.53499999999997</v>
      </c>
      <c r="I938" s="25">
        <v>0.39040000000000002</v>
      </c>
      <c r="J938" s="22">
        <v>528974.89</v>
      </c>
      <c r="K938" s="22">
        <v>3352592.48</v>
      </c>
      <c r="L938" s="22">
        <v>3881567.37</v>
      </c>
      <c r="M938" s="21" t="s">
        <v>3242</v>
      </c>
      <c r="N938" s="63">
        <f t="shared" si="71"/>
        <v>6012.9464242837339</v>
      </c>
      <c r="O938" s="63">
        <f t="shared" si="72"/>
        <v>5193.5100033305707</v>
      </c>
      <c r="P938" s="69">
        <v>5201</v>
      </c>
      <c r="Q938" s="69" t="s">
        <v>15398</v>
      </c>
      <c r="R938" s="70">
        <v>42491</v>
      </c>
      <c r="S938" s="71">
        <f t="shared" si="70"/>
        <v>1.0582059697999999</v>
      </c>
      <c r="T938" s="63">
        <f t="shared" si="73"/>
        <v>6362.9358022646102</v>
      </c>
      <c r="U938" s="63">
        <f t="shared" si="74"/>
        <v>5495.8032897404273</v>
      </c>
    </row>
    <row r="939" spans="1:21" x14ac:dyDescent="0.25">
      <c r="A939" s="19" t="s">
        <v>2985</v>
      </c>
      <c r="B939" s="19">
        <v>1</v>
      </c>
      <c r="C939" s="19" t="s">
        <v>3243</v>
      </c>
      <c r="D939" s="20" t="s">
        <v>2992</v>
      </c>
      <c r="E939" s="20" t="s">
        <v>3244</v>
      </c>
      <c r="F939" s="21">
        <v>5208103</v>
      </c>
      <c r="G939" s="20" t="s">
        <v>3245</v>
      </c>
      <c r="H939" s="22">
        <v>1720.8833999999999</v>
      </c>
      <c r="I939" s="25">
        <v>0.57330000000000003</v>
      </c>
      <c r="J939" s="22">
        <v>919755.6</v>
      </c>
      <c r="K939" s="22">
        <v>2625315.83</v>
      </c>
      <c r="L939" s="22">
        <v>3545071.43</v>
      </c>
      <c r="M939" s="21" t="s">
        <v>3247</v>
      </c>
      <c r="N939" s="63">
        <f t="shared" si="71"/>
        <v>2060.0299997082893</v>
      </c>
      <c r="O939" s="63">
        <f t="shared" si="72"/>
        <v>1525.5628766016339</v>
      </c>
      <c r="P939" s="69">
        <v>5202</v>
      </c>
      <c r="Q939" s="69" t="s">
        <v>15467</v>
      </c>
      <c r="R939" s="70">
        <v>38443</v>
      </c>
      <c r="S939" s="71">
        <f t="shared" si="70"/>
        <v>2.0095385192999999</v>
      </c>
      <c r="T939" s="63">
        <f t="shared" si="73"/>
        <v>4139.7096353273746</v>
      </c>
      <c r="U939" s="63">
        <f t="shared" si="74"/>
        <v>3065.6773641450959</v>
      </c>
    </row>
    <row r="940" spans="1:21" x14ac:dyDescent="0.25">
      <c r="A940" s="19" t="s">
        <v>2985</v>
      </c>
      <c r="B940" s="19">
        <v>1</v>
      </c>
      <c r="C940" s="19" t="s">
        <v>3248</v>
      </c>
      <c r="D940" s="20" t="s">
        <v>3157</v>
      </c>
      <c r="E940" s="20" t="s">
        <v>3249</v>
      </c>
      <c r="F940" s="21">
        <v>5208509</v>
      </c>
      <c r="G940" s="20" t="s">
        <v>3250</v>
      </c>
      <c r="H940" s="22">
        <v>788.74099999999999</v>
      </c>
      <c r="I940" s="25">
        <v>0.61399999999999999</v>
      </c>
      <c r="J940" s="22">
        <v>143745</v>
      </c>
      <c r="K940" s="22">
        <v>1953154.5</v>
      </c>
      <c r="L940" s="22">
        <v>2096899.5</v>
      </c>
      <c r="M940" s="21" t="s">
        <v>3251</v>
      </c>
      <c r="N940" s="63">
        <f t="shared" si="71"/>
        <v>2658.5400023581888</v>
      </c>
      <c r="O940" s="63">
        <f t="shared" si="72"/>
        <v>2476.2938657937143</v>
      </c>
      <c r="P940" s="69">
        <v>3106</v>
      </c>
      <c r="Q940" s="69" t="s">
        <v>13023</v>
      </c>
      <c r="R940" s="70">
        <v>38534</v>
      </c>
      <c r="S940" s="71">
        <f t="shared" si="70"/>
        <v>1.975985624</v>
      </c>
      <c r="T940" s="63">
        <f t="shared" si="73"/>
        <v>5253.2368254887069</v>
      </c>
      <c r="U940" s="63">
        <f t="shared" si="74"/>
        <v>4893.1210796077648</v>
      </c>
    </row>
    <row r="941" spans="1:21" x14ac:dyDescent="0.25">
      <c r="A941" s="19" t="s">
        <v>2985</v>
      </c>
      <c r="B941" s="19">
        <v>1</v>
      </c>
      <c r="C941" s="19" t="s">
        <v>3252</v>
      </c>
      <c r="D941" s="20" t="s">
        <v>3046</v>
      </c>
      <c r="E941" s="20" t="s">
        <v>3253</v>
      </c>
      <c r="F941" s="21">
        <v>5208608</v>
      </c>
      <c r="G941" s="20" t="s">
        <v>3254</v>
      </c>
      <c r="H941" s="22">
        <v>3373.16</v>
      </c>
      <c r="I941" s="25">
        <v>0.52700000000000002</v>
      </c>
      <c r="J941" s="22">
        <v>501932.44</v>
      </c>
      <c r="K941" s="22">
        <v>2460039.35</v>
      </c>
      <c r="L941" s="22">
        <v>2961971.79</v>
      </c>
      <c r="M941" s="21" t="s">
        <v>3256</v>
      </c>
      <c r="N941" s="63">
        <f t="shared" si="71"/>
        <v>878.09999822125258</v>
      </c>
      <c r="O941" s="63">
        <f t="shared" si="72"/>
        <v>729.29815069549034</v>
      </c>
      <c r="P941" s="69">
        <v>5202</v>
      </c>
      <c r="Q941" s="69" t="s">
        <v>15467</v>
      </c>
      <c r="R941" s="70">
        <v>38139</v>
      </c>
      <c r="S941" s="71">
        <f t="shared" si="70"/>
        <v>2.1403881014000001</v>
      </c>
      <c r="T941" s="63">
        <f t="shared" si="73"/>
        <v>1879.4747880321304</v>
      </c>
      <c r="U941" s="63">
        <f t="shared" si="74"/>
        <v>1560.9810841216517</v>
      </c>
    </row>
    <row r="942" spans="1:21" x14ac:dyDescent="0.25">
      <c r="A942" s="19" t="s">
        <v>2985</v>
      </c>
      <c r="B942" s="19">
        <v>1</v>
      </c>
      <c r="C942" s="19" t="s">
        <v>3257</v>
      </c>
      <c r="D942" s="20" t="s">
        <v>3046</v>
      </c>
      <c r="E942" s="20" t="s">
        <v>3253</v>
      </c>
      <c r="F942" s="21">
        <v>5208608</v>
      </c>
      <c r="G942" s="20" t="s">
        <v>3258</v>
      </c>
      <c r="H942" s="22">
        <v>975.78430000000003</v>
      </c>
      <c r="I942" s="25">
        <v>0.56599999999999995</v>
      </c>
      <c r="J942" s="22">
        <v>68002.2</v>
      </c>
      <c r="K942" s="22">
        <v>649465.36</v>
      </c>
      <c r="L942" s="22">
        <v>717467.55999999994</v>
      </c>
      <c r="M942" s="21" t="s">
        <v>716</v>
      </c>
      <c r="N942" s="63">
        <f t="shared" si="71"/>
        <v>735.27270319885235</v>
      </c>
      <c r="O942" s="63">
        <f t="shared" si="72"/>
        <v>665.5829162244155</v>
      </c>
      <c r="P942" s="69">
        <v>5202</v>
      </c>
      <c r="Q942" s="69" t="s">
        <v>15467</v>
      </c>
      <c r="R942" s="70">
        <v>36069</v>
      </c>
      <c r="S942" s="71">
        <f t="shared" ref="S942:S1005" si="75">VLOOKUP(R942,$X$3:$Y$251,2,0)</f>
        <v>3.3608856562199168</v>
      </c>
      <c r="T942" s="63">
        <f t="shared" si="73"/>
        <v>2471.1674815910669</v>
      </c>
      <c r="U942" s="63">
        <f t="shared" si="74"/>
        <v>2236.9480761636605</v>
      </c>
    </row>
    <row r="943" spans="1:21" x14ac:dyDescent="0.25">
      <c r="A943" s="19" t="s">
        <v>2985</v>
      </c>
      <c r="B943" s="19">
        <v>1</v>
      </c>
      <c r="C943" s="19" t="s">
        <v>3259</v>
      </c>
      <c r="D943" s="20" t="s">
        <v>3046</v>
      </c>
      <c r="E943" s="20" t="s">
        <v>3253</v>
      </c>
      <c r="F943" s="21">
        <v>5208608</v>
      </c>
      <c r="G943" s="20" t="s">
        <v>3260</v>
      </c>
      <c r="H943" s="22">
        <v>6086.3896999999997</v>
      </c>
      <c r="I943" s="25">
        <v>0.61539999999999995</v>
      </c>
      <c r="J943" s="22">
        <v>757570.82</v>
      </c>
      <c r="K943" s="22">
        <v>2670148.73</v>
      </c>
      <c r="L943" s="22">
        <v>3427719.55</v>
      </c>
      <c r="M943" s="21" t="s">
        <v>716</v>
      </c>
      <c r="N943" s="63">
        <f t="shared" si="71"/>
        <v>563.17779816169184</v>
      </c>
      <c r="O943" s="63">
        <f t="shared" si="72"/>
        <v>438.7081441728912</v>
      </c>
      <c r="P943" s="69">
        <v>5202</v>
      </c>
      <c r="Q943" s="69" t="s">
        <v>15467</v>
      </c>
      <c r="R943" s="70">
        <v>36069</v>
      </c>
      <c r="S943" s="71">
        <f t="shared" si="75"/>
        <v>3.3608856562199168</v>
      </c>
      <c r="T943" s="63">
        <f t="shared" si="73"/>
        <v>1892.7761837431456</v>
      </c>
      <c r="U943" s="63">
        <f t="shared" si="74"/>
        <v>1474.4479090175294</v>
      </c>
    </row>
    <row r="944" spans="1:21" x14ac:dyDescent="0.25">
      <c r="A944" s="19" t="s">
        <v>2985</v>
      </c>
      <c r="B944" s="19">
        <v>1</v>
      </c>
      <c r="C944" s="19" t="s">
        <v>3261</v>
      </c>
      <c r="D944" s="20" t="s">
        <v>3006</v>
      </c>
      <c r="E944" s="20" t="s">
        <v>3262</v>
      </c>
      <c r="F944" s="21">
        <v>5208905</v>
      </c>
      <c r="G944" s="20" t="s">
        <v>3263</v>
      </c>
      <c r="H944" s="22">
        <v>1594.3507</v>
      </c>
      <c r="I944" s="25">
        <v>0.44979999999999998</v>
      </c>
      <c r="J944" s="22">
        <v>1605903.07</v>
      </c>
      <c r="K944" s="22">
        <v>9659724.4700000007</v>
      </c>
      <c r="L944" s="22">
        <v>11265627.540000001</v>
      </c>
      <c r="M944" s="21" t="s">
        <v>3264</v>
      </c>
      <c r="N944" s="63">
        <f t="shared" si="71"/>
        <v>7065.9658129168201</v>
      </c>
      <c r="O944" s="63">
        <f t="shared" si="72"/>
        <v>6058.7199980531268</v>
      </c>
      <c r="P944" s="69">
        <v>5201</v>
      </c>
      <c r="Q944" s="69" t="s">
        <v>15398</v>
      </c>
      <c r="R944" s="70">
        <v>42064</v>
      </c>
      <c r="S944" s="71">
        <f t="shared" si="75"/>
        <v>1.1839429475000001</v>
      </c>
      <c r="T944" s="63">
        <f t="shared" si="73"/>
        <v>8365.7003914789748</v>
      </c>
      <c r="U944" s="63">
        <f t="shared" si="74"/>
        <v>7173.1788125722132</v>
      </c>
    </row>
    <row r="945" spans="1:21" x14ac:dyDescent="0.25">
      <c r="A945" s="19" t="s">
        <v>2985</v>
      </c>
      <c r="B945" s="19">
        <v>1</v>
      </c>
      <c r="C945" s="19" t="s">
        <v>3265</v>
      </c>
      <c r="D945" s="20" t="s">
        <v>3006</v>
      </c>
      <c r="E945" s="20" t="s">
        <v>3262</v>
      </c>
      <c r="F945" s="21">
        <v>5208905</v>
      </c>
      <c r="G945" s="20" t="s">
        <v>3266</v>
      </c>
      <c r="H945" s="22">
        <v>892.20190000000002</v>
      </c>
      <c r="I945" s="25">
        <v>0.31669999999999998</v>
      </c>
      <c r="J945" s="22">
        <v>381966.62</v>
      </c>
      <c r="K945" s="22">
        <v>2646996.38</v>
      </c>
      <c r="L945" s="22">
        <v>3028963</v>
      </c>
      <c r="M945" s="21" t="s">
        <v>3267</v>
      </c>
      <c r="N945" s="63">
        <f t="shared" si="71"/>
        <v>3394.9300040719481</v>
      </c>
      <c r="O945" s="63">
        <f t="shared" si="72"/>
        <v>2966.8132067416577</v>
      </c>
      <c r="P945" s="69">
        <v>5201</v>
      </c>
      <c r="Q945" s="69" t="s">
        <v>15398</v>
      </c>
      <c r="R945" s="70">
        <v>40087</v>
      </c>
      <c r="S945" s="71">
        <f t="shared" si="75"/>
        <v>1.6426481539</v>
      </c>
      <c r="T945" s="63">
        <f t="shared" si="73"/>
        <v>5576.6755038085048</v>
      </c>
      <c r="U945" s="63">
        <f t="shared" si="74"/>
        <v>4873.4302370203231</v>
      </c>
    </row>
    <row r="946" spans="1:21" x14ac:dyDescent="0.25">
      <c r="A946" s="19" t="s">
        <v>2985</v>
      </c>
      <c r="B946" s="19">
        <v>1</v>
      </c>
      <c r="C946" s="19" t="s">
        <v>3268</v>
      </c>
      <c r="D946" s="20" t="s">
        <v>3006</v>
      </c>
      <c r="E946" s="20" t="s">
        <v>3262</v>
      </c>
      <c r="F946" s="21">
        <v>5208905</v>
      </c>
      <c r="G946" s="20" t="s">
        <v>3269</v>
      </c>
      <c r="H946" s="22">
        <v>2961.3</v>
      </c>
      <c r="I946" s="25">
        <v>0.66700000000000004</v>
      </c>
      <c r="J946" s="22">
        <v>1755041.49</v>
      </c>
      <c r="K946" s="22">
        <v>6402806.9699999997</v>
      </c>
      <c r="L946" s="22">
        <v>8157848.46</v>
      </c>
      <c r="M946" s="21" t="s">
        <v>3270</v>
      </c>
      <c r="N946" s="63">
        <f t="shared" si="71"/>
        <v>2754.8199979738624</v>
      </c>
      <c r="O946" s="63">
        <f t="shared" si="72"/>
        <v>2162.1608651605711</v>
      </c>
      <c r="P946" s="69">
        <v>5201</v>
      </c>
      <c r="Q946" s="69" t="s">
        <v>15398</v>
      </c>
      <c r="R946" s="70">
        <v>38078</v>
      </c>
      <c r="S946" s="71">
        <f t="shared" si="75"/>
        <v>2.1564652840999998</v>
      </c>
      <c r="T946" s="63">
        <f t="shared" si="73"/>
        <v>5940.6736895750664</v>
      </c>
      <c r="U946" s="63">
        <f t="shared" si="74"/>
        <v>4662.6248443583927</v>
      </c>
    </row>
    <row r="947" spans="1:21" x14ac:dyDescent="0.25">
      <c r="A947" s="19" t="s">
        <v>2985</v>
      </c>
      <c r="B947" s="19">
        <v>1</v>
      </c>
      <c r="C947" s="19" t="s">
        <v>3271</v>
      </c>
      <c r="D947" s="20" t="s">
        <v>3006</v>
      </c>
      <c r="E947" s="20" t="s">
        <v>3262</v>
      </c>
      <c r="F947" s="21">
        <v>5208905</v>
      </c>
      <c r="G947" s="20" t="s">
        <v>3272</v>
      </c>
      <c r="H947" s="22">
        <v>1499.2339999999999</v>
      </c>
      <c r="I947" s="25">
        <v>0.40479999999999999</v>
      </c>
      <c r="J947" s="22">
        <v>1155685.73</v>
      </c>
      <c r="K947" s="22">
        <v>4146542.33</v>
      </c>
      <c r="L947" s="22">
        <v>5302228.0599999996</v>
      </c>
      <c r="M947" s="21" t="s">
        <v>3273</v>
      </c>
      <c r="N947" s="63">
        <f t="shared" si="71"/>
        <v>3536.6247430354433</v>
      </c>
      <c r="O947" s="63">
        <f t="shared" si="72"/>
        <v>2765.7739418929937</v>
      </c>
      <c r="P947" s="69">
        <v>5201</v>
      </c>
      <c r="Q947" s="69" t="s">
        <v>15398</v>
      </c>
      <c r="R947" s="70">
        <v>40148</v>
      </c>
      <c r="S947" s="71">
        <f t="shared" si="75"/>
        <v>1.6325136398</v>
      </c>
      <c r="T947" s="63">
        <f t="shared" si="73"/>
        <v>5773.5881318595311</v>
      </c>
      <c r="U947" s="63">
        <f t="shared" si="74"/>
        <v>4515.1636847437248</v>
      </c>
    </row>
    <row r="948" spans="1:21" x14ac:dyDescent="0.25">
      <c r="A948" s="19" t="s">
        <v>2985</v>
      </c>
      <c r="B948" s="19">
        <v>1</v>
      </c>
      <c r="C948" s="19" t="s">
        <v>3274</v>
      </c>
      <c r="D948" s="20" t="s">
        <v>2321</v>
      </c>
      <c r="E948" s="20" t="s">
        <v>3275</v>
      </c>
      <c r="F948" s="21">
        <v>5209408</v>
      </c>
      <c r="G948" s="20" t="s">
        <v>682</v>
      </c>
      <c r="H948" s="22">
        <v>1231.3484000000001</v>
      </c>
      <c r="I948" s="25">
        <v>0.45</v>
      </c>
      <c r="J948" s="22">
        <v>264550.2</v>
      </c>
      <c r="K948" s="22">
        <v>1478689.39</v>
      </c>
      <c r="L948" s="22">
        <v>1743239.5899999999</v>
      </c>
      <c r="M948" s="21" t="s">
        <v>1768</v>
      </c>
      <c r="N948" s="63">
        <f t="shared" si="71"/>
        <v>1415.7159663341422</v>
      </c>
      <c r="O948" s="63">
        <f t="shared" si="72"/>
        <v>1200.8700299606512</v>
      </c>
      <c r="P948" s="69">
        <v>5203</v>
      </c>
      <c r="Q948" s="69" t="s">
        <v>15380</v>
      </c>
      <c r="R948" s="70">
        <v>38991</v>
      </c>
      <c r="S948" s="71">
        <f t="shared" si="75"/>
        <v>1.8952819697000001</v>
      </c>
      <c r="T948" s="63">
        <f t="shared" si="73"/>
        <v>2683.1809452095122</v>
      </c>
      <c r="U948" s="63">
        <f t="shared" si="74"/>
        <v>2275.9873157375209</v>
      </c>
    </row>
    <row r="949" spans="1:21" x14ac:dyDescent="0.25">
      <c r="A949" s="19" t="s">
        <v>2985</v>
      </c>
      <c r="B949" s="19">
        <v>1</v>
      </c>
      <c r="C949" s="19" t="s">
        <v>3277</v>
      </c>
      <c r="D949" s="20" t="s">
        <v>3278</v>
      </c>
      <c r="E949" s="20" t="s">
        <v>3279</v>
      </c>
      <c r="F949" s="21">
        <v>5209606</v>
      </c>
      <c r="G949" s="20" t="s">
        <v>3280</v>
      </c>
      <c r="H949" s="22">
        <v>250.69710000000001</v>
      </c>
      <c r="I949" s="25">
        <v>0.753</v>
      </c>
      <c r="J949" s="22">
        <v>57615.53</v>
      </c>
      <c r="K949" s="22">
        <v>181875.53</v>
      </c>
      <c r="L949" s="22">
        <v>239491.06</v>
      </c>
      <c r="M949" s="21" t="s">
        <v>3282</v>
      </c>
      <c r="N949" s="63">
        <f t="shared" si="71"/>
        <v>955.30048014117426</v>
      </c>
      <c r="O949" s="63">
        <f t="shared" si="72"/>
        <v>725.47919381596353</v>
      </c>
      <c r="P949" s="69">
        <v>5202</v>
      </c>
      <c r="Q949" s="69" t="s">
        <v>15467</v>
      </c>
      <c r="R949" s="70">
        <v>35765</v>
      </c>
      <c r="S949" s="71">
        <f t="shared" si="75"/>
        <v>3.4322419683145649</v>
      </c>
      <c r="T949" s="63">
        <f t="shared" si="73"/>
        <v>3278.8224002915927</v>
      </c>
      <c r="U949" s="63">
        <f t="shared" si="74"/>
        <v>2490.0201361541663</v>
      </c>
    </row>
    <row r="950" spans="1:21" x14ac:dyDescent="0.25">
      <c r="A950" s="19" t="s">
        <v>2985</v>
      </c>
      <c r="B950" s="19">
        <v>1</v>
      </c>
      <c r="C950" s="19" t="s">
        <v>3283</v>
      </c>
      <c r="D950" s="20" t="s">
        <v>3046</v>
      </c>
      <c r="E950" s="20" t="s">
        <v>3284</v>
      </c>
      <c r="F950" s="21">
        <v>5209804</v>
      </c>
      <c r="G950" s="20" t="s">
        <v>3285</v>
      </c>
      <c r="H950" s="22">
        <v>1918.3756000000001</v>
      </c>
      <c r="I950" s="25">
        <v>0.77149999999999996</v>
      </c>
      <c r="J950" s="22">
        <v>229642.8</v>
      </c>
      <c r="K950" s="22">
        <v>2743033.66</v>
      </c>
      <c r="L950" s="22">
        <v>2972676.46</v>
      </c>
      <c r="M950" s="21" t="s">
        <v>3286</v>
      </c>
      <c r="N950" s="63">
        <f t="shared" si="71"/>
        <v>1549.5799988281751</v>
      </c>
      <c r="O950" s="63">
        <f t="shared" si="72"/>
        <v>1429.8730968012728</v>
      </c>
      <c r="P950" s="69">
        <v>5202</v>
      </c>
      <c r="Q950" s="69" t="s">
        <v>15467</v>
      </c>
      <c r="R950" s="70">
        <v>37681</v>
      </c>
      <c r="S950" s="71">
        <f t="shared" si="75"/>
        <v>2.3186305873999999</v>
      </c>
      <c r="T950" s="63">
        <f t="shared" si="73"/>
        <v>3592.9035829062627</v>
      </c>
      <c r="U950" s="63">
        <f t="shared" si="74"/>
        <v>3315.3474983437923</v>
      </c>
    </row>
    <row r="951" spans="1:21" x14ac:dyDescent="0.25">
      <c r="A951" s="19" t="s">
        <v>2985</v>
      </c>
      <c r="B951" s="19">
        <v>1</v>
      </c>
      <c r="C951" s="19" t="s">
        <v>3287</v>
      </c>
      <c r="D951" s="20" t="s">
        <v>2987</v>
      </c>
      <c r="E951" s="20" t="s">
        <v>3288</v>
      </c>
      <c r="F951" s="21">
        <v>5209952</v>
      </c>
      <c r="G951" s="20" t="s">
        <v>3289</v>
      </c>
      <c r="H951" s="22">
        <v>3034.4005000000002</v>
      </c>
      <c r="I951" s="25">
        <v>0.52229999999999999</v>
      </c>
      <c r="J951" s="22">
        <v>2824837.96</v>
      </c>
      <c r="K951" s="22">
        <v>8554344.1699999999</v>
      </c>
      <c r="L951" s="22">
        <v>11379182.129999999</v>
      </c>
      <c r="M951" s="21" t="s">
        <v>3290</v>
      </c>
      <c r="N951" s="63">
        <f t="shared" si="71"/>
        <v>3750.0594038262248</v>
      </c>
      <c r="O951" s="63">
        <f t="shared" si="72"/>
        <v>2819.1216584626845</v>
      </c>
      <c r="P951" s="69">
        <v>5204</v>
      </c>
      <c r="Q951" s="69" t="s">
        <v>15311</v>
      </c>
      <c r="R951" s="70">
        <v>38930</v>
      </c>
      <c r="S951" s="71">
        <f t="shared" si="75"/>
        <v>1.8998324469000001</v>
      </c>
      <c r="T951" s="63">
        <f t="shared" si="73"/>
        <v>7124.4845331915321</v>
      </c>
      <c r="U951" s="63">
        <f t="shared" si="74"/>
        <v>5355.8587985059485</v>
      </c>
    </row>
    <row r="952" spans="1:21" x14ac:dyDescent="0.25">
      <c r="A952" s="19" t="s">
        <v>2985</v>
      </c>
      <c r="B952" s="19">
        <v>1</v>
      </c>
      <c r="C952" s="19" t="s">
        <v>3291</v>
      </c>
      <c r="D952" s="20" t="s">
        <v>3157</v>
      </c>
      <c r="E952" s="20" t="s">
        <v>3292</v>
      </c>
      <c r="F952" s="21">
        <v>5210109</v>
      </c>
      <c r="G952" s="20" t="s">
        <v>3293</v>
      </c>
      <c r="H952" s="22">
        <v>1784.4356</v>
      </c>
      <c r="I952" s="25">
        <v>0.55200000000000005</v>
      </c>
      <c r="J952" s="22">
        <v>175087.68</v>
      </c>
      <c r="K952" s="22">
        <v>3127724.17</v>
      </c>
      <c r="L952" s="22">
        <v>3302811.85</v>
      </c>
      <c r="M952" s="21" t="s">
        <v>949</v>
      </c>
      <c r="N952" s="63">
        <f t="shared" si="71"/>
        <v>1850.8999988567814</v>
      </c>
      <c r="O952" s="63">
        <f t="shared" si="72"/>
        <v>1752.7806383149943</v>
      </c>
      <c r="P952" s="69">
        <v>5204</v>
      </c>
      <c r="Q952" s="69" t="s">
        <v>15311</v>
      </c>
      <c r="R952" s="70">
        <v>38687</v>
      </c>
      <c r="S952" s="71">
        <f t="shared" si="75"/>
        <v>1.9390904139</v>
      </c>
      <c r="T952" s="63">
        <f t="shared" si="73"/>
        <v>3589.0624448707058</v>
      </c>
      <c r="U952" s="63">
        <f t="shared" si="74"/>
        <v>3398.8001334261285</v>
      </c>
    </row>
    <row r="953" spans="1:21" x14ac:dyDescent="0.25">
      <c r="A953" s="19" t="s">
        <v>2985</v>
      </c>
      <c r="B953" s="19">
        <v>1</v>
      </c>
      <c r="C953" s="19" t="s">
        <v>3295</v>
      </c>
      <c r="D953" s="20" t="s">
        <v>3157</v>
      </c>
      <c r="E953" s="20" t="s">
        <v>3292</v>
      </c>
      <c r="F953" s="21">
        <v>5210109</v>
      </c>
      <c r="G953" s="20" t="s">
        <v>54</v>
      </c>
      <c r="H953" s="22">
        <v>4216.6085999999996</v>
      </c>
      <c r="I953" s="25">
        <v>0.51249999999999996</v>
      </c>
      <c r="J953" s="22">
        <v>787080.68</v>
      </c>
      <c r="K953" s="22">
        <v>7568466.5899999999</v>
      </c>
      <c r="L953" s="22">
        <v>8355547.2699999996</v>
      </c>
      <c r="M953" s="21" t="s">
        <v>3107</v>
      </c>
      <c r="N953" s="63">
        <f t="shared" si="71"/>
        <v>1981.580000097709</v>
      </c>
      <c r="O953" s="63">
        <f t="shared" si="72"/>
        <v>1794.9179798191374</v>
      </c>
      <c r="P953" s="69">
        <v>5204</v>
      </c>
      <c r="Q953" s="69" t="s">
        <v>15311</v>
      </c>
      <c r="R953" s="70">
        <v>38231</v>
      </c>
      <c r="S953" s="71">
        <f t="shared" si="75"/>
        <v>2.0923269303000001</v>
      </c>
      <c r="T953" s="63">
        <f t="shared" si="73"/>
        <v>4146.1131987483132</v>
      </c>
      <c r="U953" s="63">
        <f t="shared" si="74"/>
        <v>3755.5552268552533</v>
      </c>
    </row>
    <row r="954" spans="1:21" x14ac:dyDescent="0.25">
      <c r="A954" s="19" t="s">
        <v>2985</v>
      </c>
      <c r="B954" s="19">
        <v>1</v>
      </c>
      <c r="C954" s="19" t="s">
        <v>3296</v>
      </c>
      <c r="D954" s="20" t="s">
        <v>3231</v>
      </c>
      <c r="E954" s="20" t="s">
        <v>3231</v>
      </c>
      <c r="F954" s="21">
        <v>5210208</v>
      </c>
      <c r="G954" s="20" t="s">
        <v>2864</v>
      </c>
      <c r="H954" s="22">
        <v>1463.7088000000001</v>
      </c>
      <c r="I954" s="25">
        <v>1E-4</v>
      </c>
      <c r="J954" s="22">
        <v>1044592.47</v>
      </c>
      <c r="K954" s="22">
        <v>3268064.5</v>
      </c>
      <c r="L954" s="22">
        <v>4312656.97</v>
      </c>
      <c r="M954" s="21" t="s">
        <v>3297</v>
      </c>
      <c r="N954" s="63">
        <f t="shared" si="71"/>
        <v>2946.3899991583021</v>
      </c>
      <c r="O954" s="63">
        <f t="shared" si="72"/>
        <v>2232.7286001149955</v>
      </c>
      <c r="P954" s="69">
        <v>5201</v>
      </c>
      <c r="Q954" s="69" t="s">
        <v>15398</v>
      </c>
      <c r="R954" s="70">
        <v>39052</v>
      </c>
      <c r="S954" s="71">
        <f t="shared" si="75"/>
        <v>1.8828350555</v>
      </c>
      <c r="T954" s="63">
        <f t="shared" si="73"/>
        <v>5547.5663775898665</v>
      </c>
      <c r="U954" s="63">
        <f t="shared" si="74"/>
        <v>4203.8596777139546</v>
      </c>
    </row>
    <row r="955" spans="1:21" x14ac:dyDescent="0.25">
      <c r="A955" s="19" t="s">
        <v>2985</v>
      </c>
      <c r="B955" s="19">
        <v>1</v>
      </c>
      <c r="C955" s="19" t="s">
        <v>3299</v>
      </c>
      <c r="D955" s="20" t="s">
        <v>3278</v>
      </c>
      <c r="E955" s="20" t="s">
        <v>3300</v>
      </c>
      <c r="F955" s="21">
        <v>5210406</v>
      </c>
      <c r="G955" s="20" t="s">
        <v>3301</v>
      </c>
      <c r="H955" s="22">
        <v>1435.7348</v>
      </c>
      <c r="I955" s="25">
        <v>0.69820000000000004</v>
      </c>
      <c r="J955" s="22">
        <v>1036712.21</v>
      </c>
      <c r="K955" s="22">
        <v>6500622.7000000002</v>
      </c>
      <c r="L955" s="22">
        <v>7537334.9100000001</v>
      </c>
      <c r="M955" s="21" t="s">
        <v>163</v>
      </c>
      <c r="N955" s="63">
        <f t="shared" si="71"/>
        <v>5249.809999729755</v>
      </c>
      <c r="O955" s="63">
        <f t="shared" si="72"/>
        <v>4527.7322107118953</v>
      </c>
      <c r="P955" s="69">
        <v>5201</v>
      </c>
      <c r="Q955" s="69" t="s">
        <v>15398</v>
      </c>
      <c r="R955" s="70">
        <v>38657</v>
      </c>
      <c r="S955" s="71">
        <f t="shared" si="75"/>
        <v>1.9542153191</v>
      </c>
      <c r="T955" s="63">
        <f t="shared" si="73"/>
        <v>10259.259123836255</v>
      </c>
      <c r="U955" s="63">
        <f t="shared" si="74"/>
        <v>8848.1636469556943</v>
      </c>
    </row>
    <row r="956" spans="1:21" x14ac:dyDescent="0.25">
      <c r="A956" s="19" t="s">
        <v>2985</v>
      </c>
      <c r="B956" s="19">
        <v>1</v>
      </c>
      <c r="C956" s="19" t="s">
        <v>3302</v>
      </c>
      <c r="D956" s="20" t="s">
        <v>3278</v>
      </c>
      <c r="E956" s="20" t="s">
        <v>3300</v>
      </c>
      <c r="F956" s="21">
        <v>5210406</v>
      </c>
      <c r="G956" s="20" t="s">
        <v>3303</v>
      </c>
      <c r="H956" s="22">
        <v>4090.02</v>
      </c>
      <c r="I956" s="25">
        <v>0.45</v>
      </c>
      <c r="J956" s="22">
        <v>1156056.55</v>
      </c>
      <c r="K956" s="22">
        <v>2570782.0699999998</v>
      </c>
      <c r="L956" s="22">
        <v>3726838.62</v>
      </c>
      <c r="M956" s="21" t="s">
        <v>3305</v>
      </c>
      <c r="N956" s="63">
        <f t="shared" si="71"/>
        <v>911.20303079202552</v>
      </c>
      <c r="O956" s="63">
        <f t="shared" si="72"/>
        <v>628.54999975550243</v>
      </c>
      <c r="P956" s="69">
        <v>5201</v>
      </c>
      <c r="Q956" s="69" t="s">
        <v>15398</v>
      </c>
      <c r="R956" s="70">
        <v>35674</v>
      </c>
      <c r="S956" s="71">
        <f t="shared" si="75"/>
        <v>3.441507046167481</v>
      </c>
      <c r="T956" s="63">
        <f t="shared" si="73"/>
        <v>3135.9116509599198</v>
      </c>
      <c r="U956" s="63">
        <f t="shared" si="74"/>
        <v>2163.15925302713</v>
      </c>
    </row>
    <row r="957" spans="1:21" x14ac:dyDescent="0.25">
      <c r="A957" s="19" t="s">
        <v>2985</v>
      </c>
      <c r="B957" s="19">
        <v>1</v>
      </c>
      <c r="C957" s="19" t="s">
        <v>3306</v>
      </c>
      <c r="D957" s="20" t="s">
        <v>3278</v>
      </c>
      <c r="E957" s="20" t="s">
        <v>3300</v>
      </c>
      <c r="F957" s="21">
        <v>5210406</v>
      </c>
      <c r="G957" s="20" t="s">
        <v>3307</v>
      </c>
      <c r="H957" s="22">
        <v>424.43099999999998</v>
      </c>
      <c r="I957" s="25">
        <v>0.72099999999999997</v>
      </c>
      <c r="J957" s="22">
        <v>96721.13</v>
      </c>
      <c r="K957" s="22">
        <v>337847.07</v>
      </c>
      <c r="L957" s="22">
        <v>434568.2</v>
      </c>
      <c r="M957" s="21" t="s">
        <v>3308</v>
      </c>
      <c r="N957" s="63">
        <f t="shared" si="71"/>
        <v>1023.8842120391772</v>
      </c>
      <c r="O957" s="63">
        <f t="shared" si="72"/>
        <v>795.99998586342656</v>
      </c>
      <c r="P957" s="69">
        <v>5201</v>
      </c>
      <c r="Q957" s="69" t="s">
        <v>15398</v>
      </c>
      <c r="R957" s="70">
        <v>35947</v>
      </c>
      <c r="S957" s="71">
        <f t="shared" si="75"/>
        <v>3.3413693592305931</v>
      </c>
      <c r="T957" s="63">
        <f t="shared" si="73"/>
        <v>3421.1753335076664</v>
      </c>
      <c r="U957" s="63">
        <f t="shared" si="74"/>
        <v>2659.7299627120387</v>
      </c>
    </row>
    <row r="958" spans="1:21" x14ac:dyDescent="0.25">
      <c r="A958" s="19" t="s">
        <v>2985</v>
      </c>
      <c r="B958" s="19">
        <v>1</v>
      </c>
      <c r="C958" s="19" t="s">
        <v>3309</v>
      </c>
      <c r="D958" s="20" t="s">
        <v>3278</v>
      </c>
      <c r="E958" s="20" t="s">
        <v>3300</v>
      </c>
      <c r="F958" s="21">
        <v>5210406</v>
      </c>
      <c r="G958" s="20" t="s">
        <v>2083</v>
      </c>
      <c r="H958" s="22">
        <v>210</v>
      </c>
      <c r="I958" s="25">
        <v>0.80700000000000005</v>
      </c>
      <c r="J958" s="22">
        <v>79882.5</v>
      </c>
      <c r="K958" s="22">
        <v>781012.5</v>
      </c>
      <c r="L958" s="22">
        <v>860895</v>
      </c>
      <c r="M958" s="21" t="s">
        <v>2262</v>
      </c>
      <c r="N958" s="63">
        <f t="shared" si="71"/>
        <v>4099.5</v>
      </c>
      <c r="O958" s="63">
        <f t="shared" si="72"/>
        <v>3719.1071428571427</v>
      </c>
      <c r="P958" s="69">
        <v>5201</v>
      </c>
      <c r="Q958" s="69" t="s">
        <v>15398</v>
      </c>
      <c r="R958" s="70">
        <v>38018</v>
      </c>
      <c r="S958" s="71">
        <f t="shared" si="75"/>
        <v>2.1845769655999998</v>
      </c>
      <c r="T958" s="63">
        <f t="shared" si="73"/>
        <v>8955.6732704771985</v>
      </c>
      <c r="U958" s="63">
        <f t="shared" si="74"/>
        <v>8124.6757968841421</v>
      </c>
    </row>
    <row r="959" spans="1:21" x14ac:dyDescent="0.25">
      <c r="A959" s="19" t="s">
        <v>2985</v>
      </c>
      <c r="B959" s="19">
        <v>1</v>
      </c>
      <c r="C959" s="19" t="s">
        <v>3310</v>
      </c>
      <c r="D959" s="20" t="s">
        <v>3046</v>
      </c>
      <c r="E959" s="20" t="s">
        <v>3311</v>
      </c>
      <c r="F959" s="21">
        <v>5210901</v>
      </c>
      <c r="G959" s="20" t="s">
        <v>3312</v>
      </c>
      <c r="H959" s="22">
        <v>706.43190000000004</v>
      </c>
      <c r="I959" s="25">
        <v>0.46</v>
      </c>
      <c r="J959" s="22">
        <v>48736.800000000003</v>
      </c>
      <c r="K959" s="22">
        <v>467324.84</v>
      </c>
      <c r="L959" s="22">
        <v>516061.64</v>
      </c>
      <c r="M959" s="21" t="s">
        <v>3313</v>
      </c>
      <c r="N959" s="63">
        <f t="shared" ref="N959:N1022" si="76">L959/H959</f>
        <v>730.51859634311529</v>
      </c>
      <c r="O959" s="63">
        <f t="shared" ref="O959:O1022" si="77">K959/H959</f>
        <v>661.528506852536</v>
      </c>
      <c r="P959" s="69">
        <v>5202</v>
      </c>
      <c r="Q959" s="69" t="s">
        <v>15467</v>
      </c>
      <c r="R959" s="70">
        <v>37865</v>
      </c>
      <c r="S959" s="71">
        <f t="shared" si="75"/>
        <v>2.2406126354999998</v>
      </c>
      <c r="T959" s="63">
        <f t="shared" ref="T959:T1022" si="78">N959*S959</f>
        <v>1636.809197434108</v>
      </c>
      <c r="U959" s="63">
        <f t="shared" ref="U959:U1022" si="79">O959*S959</f>
        <v>1482.2291311972403</v>
      </c>
    </row>
    <row r="960" spans="1:21" x14ac:dyDescent="0.25">
      <c r="A960" s="19" t="s">
        <v>2985</v>
      </c>
      <c r="B960" s="19">
        <v>1</v>
      </c>
      <c r="C960" s="19" t="s">
        <v>3314</v>
      </c>
      <c r="D960" s="20" t="s">
        <v>3006</v>
      </c>
      <c r="E960" s="20" t="s">
        <v>3315</v>
      </c>
      <c r="F960" s="21">
        <v>5211008</v>
      </c>
      <c r="G960" s="20" t="s">
        <v>3316</v>
      </c>
      <c r="H960" s="22">
        <v>427.3501</v>
      </c>
      <c r="I960" s="25">
        <v>0.504</v>
      </c>
      <c r="J960" s="22">
        <v>325533.71000000002</v>
      </c>
      <c r="K960" s="22">
        <v>1048918.22</v>
      </c>
      <c r="L960" s="22">
        <v>1374451.93</v>
      </c>
      <c r="M960" s="21" t="s">
        <v>3317</v>
      </c>
      <c r="N960" s="63">
        <f t="shared" si="76"/>
        <v>3216.2199798245042</v>
      </c>
      <c r="O960" s="63">
        <f t="shared" si="77"/>
        <v>2454.4705149244146</v>
      </c>
      <c r="P960" s="69">
        <v>5201</v>
      </c>
      <c r="Q960" s="69" t="s">
        <v>15398</v>
      </c>
      <c r="R960" s="70">
        <v>39508</v>
      </c>
      <c r="S960" s="71">
        <f t="shared" si="75"/>
        <v>1.7739659683</v>
      </c>
      <c r="T960" s="63">
        <f t="shared" si="78"/>
        <v>5705.4647907751832</v>
      </c>
      <c r="U960" s="63">
        <f t="shared" si="79"/>
        <v>4354.1471636716888</v>
      </c>
    </row>
    <row r="961" spans="1:21" x14ac:dyDescent="0.25">
      <c r="A961" s="19" t="s">
        <v>2985</v>
      </c>
      <c r="B961" s="19">
        <v>1</v>
      </c>
      <c r="C961" s="19" t="s">
        <v>3319</v>
      </c>
      <c r="D961" s="20" t="s">
        <v>3006</v>
      </c>
      <c r="E961" s="20" t="s">
        <v>3315</v>
      </c>
      <c r="F961" s="21">
        <v>5211008</v>
      </c>
      <c r="G961" s="20" t="s">
        <v>3320</v>
      </c>
      <c r="H961" s="22">
        <v>1044.2746999999999</v>
      </c>
      <c r="I961" s="25">
        <v>0.54900000000000004</v>
      </c>
      <c r="J961" s="22">
        <v>244938.81</v>
      </c>
      <c r="K961" s="22">
        <v>367438.49</v>
      </c>
      <c r="L961" s="22">
        <v>612377.30000000005</v>
      </c>
      <c r="M961" s="21" t="s">
        <v>3322</v>
      </c>
      <c r="N961" s="63">
        <f t="shared" si="76"/>
        <v>586.41399624064445</v>
      </c>
      <c r="O961" s="63">
        <f t="shared" si="77"/>
        <v>351.85999430992632</v>
      </c>
      <c r="P961" s="69">
        <v>5201</v>
      </c>
      <c r="Q961" s="69" t="s">
        <v>15398</v>
      </c>
      <c r="R961" s="70">
        <v>35947</v>
      </c>
      <c r="S961" s="71">
        <f t="shared" si="75"/>
        <v>3.3413693592305931</v>
      </c>
      <c r="T961" s="63">
        <f t="shared" si="78"/>
        <v>1959.4257588624537</v>
      </c>
      <c r="U961" s="63">
        <f t="shared" si="79"/>
        <v>1175.6942037262386</v>
      </c>
    </row>
    <row r="962" spans="1:21" x14ac:dyDescent="0.25">
      <c r="A962" s="19" t="s">
        <v>2985</v>
      </c>
      <c r="B962" s="19">
        <v>1</v>
      </c>
      <c r="C962" s="19" t="s">
        <v>3323</v>
      </c>
      <c r="D962" s="20" t="s">
        <v>3006</v>
      </c>
      <c r="E962" s="20" t="s">
        <v>3315</v>
      </c>
      <c r="F962" s="21">
        <v>5211008</v>
      </c>
      <c r="G962" s="20" t="s">
        <v>3324</v>
      </c>
      <c r="H962" s="22">
        <v>2196.2516999999998</v>
      </c>
      <c r="I962" s="25">
        <v>0.71699999999999997</v>
      </c>
      <c r="J962" s="22">
        <v>1351572.44</v>
      </c>
      <c r="K962" s="22">
        <v>5448002.4199999999</v>
      </c>
      <c r="L962" s="22">
        <v>6799574.8599999994</v>
      </c>
      <c r="M962" s="21" t="s">
        <v>3325</v>
      </c>
      <c r="N962" s="63">
        <f t="shared" si="76"/>
        <v>3095.9907099901166</v>
      </c>
      <c r="O962" s="63">
        <f t="shared" si="77"/>
        <v>2480.5910998270374</v>
      </c>
      <c r="P962" s="69">
        <v>5201</v>
      </c>
      <c r="Q962" s="69" t="s">
        <v>15398</v>
      </c>
      <c r="R962" s="70">
        <v>38749</v>
      </c>
      <c r="S962" s="71">
        <f t="shared" si="75"/>
        <v>1.9219478309</v>
      </c>
      <c r="T962" s="63">
        <f t="shared" si="78"/>
        <v>5950.3326295520556</v>
      </c>
      <c r="U962" s="63">
        <f t="shared" si="79"/>
        <v>4767.5666836624196</v>
      </c>
    </row>
    <row r="963" spans="1:21" x14ac:dyDescent="0.25">
      <c r="A963" s="19" t="s">
        <v>2985</v>
      </c>
      <c r="B963" s="19">
        <v>1</v>
      </c>
      <c r="C963" s="19" t="s">
        <v>3327</v>
      </c>
      <c r="D963" s="20" t="s">
        <v>3046</v>
      </c>
      <c r="E963" s="20" t="s">
        <v>3328</v>
      </c>
      <c r="F963" s="21">
        <v>5211206</v>
      </c>
      <c r="G963" s="20" t="s">
        <v>3280</v>
      </c>
      <c r="H963" s="22">
        <v>1872.4452000000001</v>
      </c>
      <c r="I963" s="25">
        <v>0.77100000000000002</v>
      </c>
      <c r="J963" s="22">
        <v>516243.52</v>
      </c>
      <c r="K963" s="22">
        <v>1885560.66</v>
      </c>
      <c r="L963" s="22">
        <v>2401804.1799999997</v>
      </c>
      <c r="M963" s="21" t="s">
        <v>3330</v>
      </c>
      <c r="N963" s="63">
        <f t="shared" si="76"/>
        <v>1282.7099986691196</v>
      </c>
      <c r="O963" s="63">
        <f t="shared" si="77"/>
        <v>1007.0044559915558</v>
      </c>
      <c r="P963" s="69">
        <v>5202</v>
      </c>
      <c r="Q963" s="69" t="s">
        <v>15467</v>
      </c>
      <c r="R963" s="70">
        <v>36708</v>
      </c>
      <c r="S963" s="71">
        <f t="shared" si="75"/>
        <v>3.0322584025040422</v>
      </c>
      <c r="T963" s="63">
        <f t="shared" si="78"/>
        <v>3889.5081714403868</v>
      </c>
      <c r="U963" s="63">
        <f t="shared" si="79"/>
        <v>3053.497723039407</v>
      </c>
    </row>
    <row r="964" spans="1:21" x14ac:dyDescent="0.25">
      <c r="A964" s="19" t="s">
        <v>2985</v>
      </c>
      <c r="B964" s="19">
        <v>1</v>
      </c>
      <c r="C964" s="19" t="s">
        <v>3331</v>
      </c>
      <c r="D964" s="20" t="s">
        <v>3046</v>
      </c>
      <c r="E964" s="20" t="s">
        <v>3328</v>
      </c>
      <c r="F964" s="21">
        <v>5211206</v>
      </c>
      <c r="G964" s="20" t="s">
        <v>3332</v>
      </c>
      <c r="H964" s="22">
        <v>772.7627</v>
      </c>
      <c r="I964" s="25">
        <v>0.36899999999999999</v>
      </c>
      <c r="J964" s="22">
        <v>444032.68</v>
      </c>
      <c r="K964" s="22">
        <v>2455301.2799999998</v>
      </c>
      <c r="L964" s="22">
        <v>2899333.96</v>
      </c>
      <c r="M964" s="21" t="s">
        <v>3334</v>
      </c>
      <c r="N964" s="63">
        <f t="shared" si="76"/>
        <v>3751.9072284415383</v>
      </c>
      <c r="O964" s="63">
        <f t="shared" si="77"/>
        <v>3177.3030452944995</v>
      </c>
      <c r="P964" s="69">
        <v>5202</v>
      </c>
      <c r="Q964" s="69" t="s">
        <v>15467</v>
      </c>
      <c r="R964" s="70">
        <v>39845</v>
      </c>
      <c r="S964" s="71">
        <f t="shared" si="75"/>
        <v>1.6876743175</v>
      </c>
      <c r="T964" s="63">
        <f t="shared" si="78"/>
        <v>6331.9974710833894</v>
      </c>
      <c r="U964" s="63">
        <f t="shared" si="79"/>
        <v>5362.252748458066</v>
      </c>
    </row>
    <row r="965" spans="1:21" x14ac:dyDescent="0.25">
      <c r="A965" s="19" t="s">
        <v>2985</v>
      </c>
      <c r="B965" s="19">
        <v>1</v>
      </c>
      <c r="C965" s="19" t="s">
        <v>3335</v>
      </c>
      <c r="D965" s="20" t="s">
        <v>3098</v>
      </c>
      <c r="E965" s="20" t="s">
        <v>3336</v>
      </c>
      <c r="F965" s="21">
        <v>5211305</v>
      </c>
      <c r="G965" s="20" t="s">
        <v>3337</v>
      </c>
      <c r="H965" s="22">
        <v>558.62099999999998</v>
      </c>
      <c r="I965" s="25">
        <v>0.61599999999999999</v>
      </c>
      <c r="J965" s="22">
        <v>556559</v>
      </c>
      <c r="K965" s="22">
        <v>1859564.9</v>
      </c>
      <c r="L965" s="22">
        <v>2416123.9</v>
      </c>
      <c r="M965" s="21" t="s">
        <v>3339</v>
      </c>
      <c r="N965" s="63">
        <f t="shared" si="76"/>
        <v>4325.1576650358647</v>
      </c>
      <c r="O965" s="63">
        <f t="shared" si="77"/>
        <v>3328.8488975530818</v>
      </c>
      <c r="P965" s="69">
        <v>5207</v>
      </c>
      <c r="Q965" s="69" t="s">
        <v>15837</v>
      </c>
      <c r="R965" s="70">
        <v>39508</v>
      </c>
      <c r="S965" s="71">
        <f t="shared" si="75"/>
        <v>1.7739659683</v>
      </c>
      <c r="T965" s="63">
        <f t="shared" si="78"/>
        <v>7672.6825053055145</v>
      </c>
      <c r="U965" s="63">
        <f t="shared" si="79"/>
        <v>5905.2646578721406</v>
      </c>
    </row>
    <row r="966" spans="1:21" x14ac:dyDescent="0.25">
      <c r="A966" s="19" t="s">
        <v>2985</v>
      </c>
      <c r="B966" s="19">
        <v>1</v>
      </c>
      <c r="C966" s="19" t="s">
        <v>3340</v>
      </c>
      <c r="D966" s="20" t="s">
        <v>3098</v>
      </c>
      <c r="E966" s="20" t="s">
        <v>3336</v>
      </c>
      <c r="F966" s="21">
        <v>5211305</v>
      </c>
      <c r="G966" s="20" t="s">
        <v>2860</v>
      </c>
      <c r="H966" s="22">
        <v>1651.9434000000001</v>
      </c>
      <c r="I966" s="25">
        <v>0.49490000000000001</v>
      </c>
      <c r="J966" s="22">
        <v>786867.35</v>
      </c>
      <c r="K966" s="22">
        <v>3616601.24</v>
      </c>
      <c r="L966" s="22">
        <v>4403468.59</v>
      </c>
      <c r="M966" s="21" t="s">
        <v>1862</v>
      </c>
      <c r="N966" s="63">
        <f t="shared" si="76"/>
        <v>2665.6292158678075</v>
      </c>
      <c r="O966" s="63">
        <f t="shared" si="77"/>
        <v>2189.3009409402284</v>
      </c>
      <c r="P966" s="69">
        <v>5207</v>
      </c>
      <c r="Q966" s="69" t="s">
        <v>15837</v>
      </c>
      <c r="R966" s="70">
        <v>39114</v>
      </c>
      <c r="S966" s="71">
        <f t="shared" si="75"/>
        <v>1.8665619947000001</v>
      </c>
      <c r="T966" s="63">
        <f t="shared" si="78"/>
        <v>4975.5621863008118</v>
      </c>
      <c r="U966" s="63">
        <f t="shared" si="79"/>
        <v>4086.46593131998</v>
      </c>
    </row>
    <row r="967" spans="1:21" x14ac:dyDescent="0.25">
      <c r="A967" s="19" t="s">
        <v>2985</v>
      </c>
      <c r="B967" s="19">
        <v>1</v>
      </c>
      <c r="C967" s="19" t="s">
        <v>3341</v>
      </c>
      <c r="D967" s="20" t="s">
        <v>2987</v>
      </c>
      <c r="E967" s="20" t="s">
        <v>3342</v>
      </c>
      <c r="F967" s="21">
        <v>5211701</v>
      </c>
      <c r="G967" s="20" t="s">
        <v>3343</v>
      </c>
      <c r="H967" s="22">
        <v>363.3426</v>
      </c>
      <c r="I967" s="25">
        <v>0.751</v>
      </c>
      <c r="J967" s="22">
        <v>111475.68</v>
      </c>
      <c r="K967" s="22">
        <v>363760.44</v>
      </c>
      <c r="L967" s="22">
        <v>475236.12</v>
      </c>
      <c r="M967" s="21" t="s">
        <v>3344</v>
      </c>
      <c r="N967" s="63">
        <f t="shared" si="76"/>
        <v>1307.9559622240827</v>
      </c>
      <c r="O967" s="63">
        <f t="shared" si="77"/>
        <v>1001.1499890186287</v>
      </c>
      <c r="P967" s="69">
        <v>5204</v>
      </c>
      <c r="Q967" s="69" t="s">
        <v>15311</v>
      </c>
      <c r="R967" s="70">
        <v>36100</v>
      </c>
      <c r="S967" s="71">
        <f t="shared" si="75"/>
        <v>3.3605508489596256</v>
      </c>
      <c r="T967" s="63">
        <f t="shared" si="78"/>
        <v>4395.452519253945</v>
      </c>
      <c r="U967" s="63">
        <f t="shared" si="79"/>
        <v>3364.4154455324729</v>
      </c>
    </row>
    <row r="968" spans="1:21" x14ac:dyDescent="0.25">
      <c r="A968" s="19" t="s">
        <v>2985</v>
      </c>
      <c r="B968" s="19">
        <v>1</v>
      </c>
      <c r="C968" s="19" t="s">
        <v>3345</v>
      </c>
      <c r="D968" s="20" t="s">
        <v>3109</v>
      </c>
      <c r="E968" s="20" t="s">
        <v>3346</v>
      </c>
      <c r="F968" s="21">
        <v>5211909</v>
      </c>
      <c r="G968" s="20" t="s">
        <v>3347</v>
      </c>
      <c r="H968" s="22">
        <v>403.8417</v>
      </c>
      <c r="I968" s="25">
        <v>0.48570000000000002</v>
      </c>
      <c r="J968" s="22">
        <v>74602.03</v>
      </c>
      <c r="K968" s="22">
        <v>1382248.83</v>
      </c>
      <c r="L968" s="22">
        <v>1456850.86</v>
      </c>
      <c r="M968" s="21" t="s">
        <v>3348</v>
      </c>
      <c r="N968" s="63">
        <f t="shared" si="76"/>
        <v>3607.4800101128735</v>
      </c>
      <c r="O968" s="63">
        <f t="shared" si="77"/>
        <v>3422.7491366047639</v>
      </c>
      <c r="P968" s="69">
        <v>5207</v>
      </c>
      <c r="Q968" s="69" t="s">
        <v>15837</v>
      </c>
      <c r="R968" s="70">
        <v>40087</v>
      </c>
      <c r="S968" s="71">
        <f t="shared" si="75"/>
        <v>1.6426481539</v>
      </c>
      <c r="T968" s="63">
        <f t="shared" si="78"/>
        <v>5925.8203788430646</v>
      </c>
      <c r="U968" s="63">
        <f t="shared" si="79"/>
        <v>5622.3725505066341</v>
      </c>
    </row>
    <row r="969" spans="1:21" x14ac:dyDescent="0.25">
      <c r="A969" s="19" t="s">
        <v>2985</v>
      </c>
      <c r="B969" s="19">
        <v>1</v>
      </c>
      <c r="C969" s="19" t="s">
        <v>3349</v>
      </c>
      <c r="D969" s="20" t="s">
        <v>3109</v>
      </c>
      <c r="E969" s="20" t="s">
        <v>3346</v>
      </c>
      <c r="F969" s="21">
        <v>5211909</v>
      </c>
      <c r="G969" s="20" t="s">
        <v>3350</v>
      </c>
      <c r="H969" s="22">
        <v>1963.0446999999999</v>
      </c>
      <c r="I969" s="25">
        <v>0.67869999999999997</v>
      </c>
      <c r="J969" s="22">
        <v>430730.26</v>
      </c>
      <c r="K969" s="22">
        <v>1621435.66</v>
      </c>
      <c r="L969" s="22">
        <v>2052165.92</v>
      </c>
      <c r="M969" s="21" t="s">
        <v>3351</v>
      </c>
      <c r="N969" s="63">
        <f t="shared" si="76"/>
        <v>1045.3994858089579</v>
      </c>
      <c r="O969" s="63">
        <f t="shared" si="77"/>
        <v>825.97999933470692</v>
      </c>
      <c r="P969" s="69">
        <v>5207</v>
      </c>
      <c r="Q969" s="69" t="s">
        <v>15837</v>
      </c>
      <c r="R969" s="70">
        <v>36008</v>
      </c>
      <c r="S969" s="71">
        <f t="shared" si="75"/>
        <v>3.3337158946022489</v>
      </c>
      <c r="T969" s="63">
        <f t="shared" si="78"/>
        <v>3485.0648820503411</v>
      </c>
      <c r="U969" s="63">
        <f t="shared" si="79"/>
        <v>2753.5826524056674</v>
      </c>
    </row>
    <row r="970" spans="1:21" x14ac:dyDescent="0.25">
      <c r="A970" s="19" t="s">
        <v>2985</v>
      </c>
      <c r="B970" s="19">
        <v>1</v>
      </c>
      <c r="C970" s="19" t="s">
        <v>3352</v>
      </c>
      <c r="D970" s="20" t="s">
        <v>3109</v>
      </c>
      <c r="E970" s="20" t="s">
        <v>3346</v>
      </c>
      <c r="F970" s="21">
        <v>5211909</v>
      </c>
      <c r="G970" s="20" t="s">
        <v>3353</v>
      </c>
      <c r="H970" s="22">
        <v>658.19</v>
      </c>
      <c r="I970" s="25">
        <v>0.67879999999999996</v>
      </c>
      <c r="J970" s="22">
        <v>403060.69</v>
      </c>
      <c r="K970" s="22">
        <v>2410714.4700000002</v>
      </c>
      <c r="L970" s="22">
        <v>2813775.16</v>
      </c>
      <c r="M970" s="21" t="s">
        <v>3354</v>
      </c>
      <c r="N970" s="63">
        <f t="shared" si="76"/>
        <v>4275.0196143970588</v>
      </c>
      <c r="O970" s="63">
        <f t="shared" si="77"/>
        <v>3662.6422005803797</v>
      </c>
      <c r="P970" s="69">
        <v>5207</v>
      </c>
      <c r="Q970" s="69" t="s">
        <v>15837</v>
      </c>
      <c r="R970" s="70">
        <v>38930</v>
      </c>
      <c r="S970" s="71">
        <f t="shared" si="75"/>
        <v>1.8998324469000001</v>
      </c>
      <c r="T970" s="63">
        <f t="shared" si="78"/>
        <v>8121.8209745654594</v>
      </c>
      <c r="U970" s="63">
        <f t="shared" si="79"/>
        <v>6958.4064940478238</v>
      </c>
    </row>
    <row r="971" spans="1:21" x14ac:dyDescent="0.25">
      <c r="A971" s="19" t="s">
        <v>2985</v>
      </c>
      <c r="B971" s="19">
        <v>1</v>
      </c>
      <c r="C971" s="19" t="s">
        <v>3356</v>
      </c>
      <c r="D971" s="20" t="s">
        <v>3109</v>
      </c>
      <c r="E971" s="20" t="s">
        <v>3346</v>
      </c>
      <c r="F971" s="21">
        <v>5211909</v>
      </c>
      <c r="G971" s="20" t="s">
        <v>3357</v>
      </c>
      <c r="H971" s="22">
        <v>2926.85</v>
      </c>
      <c r="I971" s="25">
        <v>0.67879999999999996</v>
      </c>
      <c r="J971" s="22">
        <v>1E-3</v>
      </c>
      <c r="K971" s="22">
        <v>14279876.75</v>
      </c>
      <c r="L971" s="22">
        <v>14279876.751</v>
      </c>
      <c r="M971" s="21" t="s">
        <v>3358</v>
      </c>
      <c r="N971" s="63">
        <f t="shared" si="76"/>
        <v>4878.9233308847397</v>
      </c>
      <c r="O971" s="63">
        <f t="shared" si="77"/>
        <v>4878.9233305430753</v>
      </c>
      <c r="P971" s="69">
        <v>5207</v>
      </c>
      <c r="Q971" s="69" t="s">
        <v>15837</v>
      </c>
      <c r="R971" s="70">
        <v>38899</v>
      </c>
      <c r="S971" s="71">
        <f t="shared" si="75"/>
        <v>1.8994524803999999</v>
      </c>
      <c r="T971" s="63">
        <f t="shared" si="78"/>
        <v>9267.2830225304479</v>
      </c>
      <c r="U971" s="63">
        <f t="shared" si="79"/>
        <v>9267.2830218814725</v>
      </c>
    </row>
    <row r="972" spans="1:21" x14ac:dyDescent="0.25">
      <c r="A972" s="19" t="s">
        <v>2985</v>
      </c>
      <c r="B972" s="19">
        <v>1</v>
      </c>
      <c r="C972" s="19" t="s">
        <v>3359</v>
      </c>
      <c r="D972" s="20" t="s">
        <v>3231</v>
      </c>
      <c r="E972" s="20" t="s">
        <v>3360</v>
      </c>
      <c r="F972" s="21">
        <v>5212006</v>
      </c>
      <c r="G972" s="20" t="s">
        <v>3361</v>
      </c>
      <c r="H972" s="22">
        <v>1290.6177</v>
      </c>
      <c r="I972" s="25">
        <v>0.73599999999999999</v>
      </c>
      <c r="J972" s="22">
        <v>664908.34</v>
      </c>
      <c r="K972" s="22">
        <v>4086423.29</v>
      </c>
      <c r="L972" s="22">
        <v>4751331.63</v>
      </c>
      <c r="M972" s="21" t="s">
        <v>3362</v>
      </c>
      <c r="N972" s="63">
        <f t="shared" si="76"/>
        <v>3681.4400034960004</v>
      </c>
      <c r="O972" s="63">
        <f t="shared" si="77"/>
        <v>3166.2538720800126</v>
      </c>
      <c r="P972" s="69">
        <v>5201</v>
      </c>
      <c r="Q972" s="69" t="s">
        <v>15398</v>
      </c>
      <c r="R972" s="70">
        <v>38504</v>
      </c>
      <c r="S972" s="71">
        <f t="shared" si="75"/>
        <v>1.9783568066999999</v>
      </c>
      <c r="T972" s="63">
        <f t="shared" si="78"/>
        <v>7283.2018893739842</v>
      </c>
      <c r="U972" s="63">
        <f t="shared" si="79"/>
        <v>6263.9798995697238</v>
      </c>
    </row>
    <row r="973" spans="1:21" x14ac:dyDescent="0.25">
      <c r="A973" s="19" t="s">
        <v>2985</v>
      </c>
      <c r="B973" s="19">
        <v>1</v>
      </c>
      <c r="C973" s="19" t="s">
        <v>3363</v>
      </c>
      <c r="D973" s="20" t="s">
        <v>3231</v>
      </c>
      <c r="E973" s="20" t="s">
        <v>3360</v>
      </c>
      <c r="F973" s="21">
        <v>5212006</v>
      </c>
      <c r="G973" s="20" t="s">
        <v>3364</v>
      </c>
      <c r="H973" s="22">
        <v>638.32799999999997</v>
      </c>
      <c r="I973" s="25">
        <v>0.53549999999999998</v>
      </c>
      <c r="J973" s="22">
        <v>61342.05</v>
      </c>
      <c r="K973" s="22">
        <v>1359420.26</v>
      </c>
      <c r="L973" s="22">
        <v>1420762.31</v>
      </c>
      <c r="M973" s="21" t="s">
        <v>3362</v>
      </c>
      <c r="N973" s="63">
        <f t="shared" si="76"/>
        <v>2225.7558966550114</v>
      </c>
      <c r="O973" s="63">
        <f t="shared" si="77"/>
        <v>2129.6578874810443</v>
      </c>
      <c r="P973" s="69">
        <v>5201</v>
      </c>
      <c r="Q973" s="69" t="s">
        <v>15398</v>
      </c>
      <c r="R973" s="70">
        <v>38504</v>
      </c>
      <c r="S973" s="71">
        <f t="shared" si="75"/>
        <v>1.9783568066999999</v>
      </c>
      <c r="T973" s="63">
        <f t="shared" si="78"/>
        <v>4403.3393282001034</v>
      </c>
      <c r="U973" s="63">
        <f t="shared" si="79"/>
        <v>4213.2231776404669</v>
      </c>
    </row>
    <row r="974" spans="1:21" x14ac:dyDescent="0.25">
      <c r="A974" s="19" t="s">
        <v>2985</v>
      </c>
      <c r="B974" s="19">
        <v>1</v>
      </c>
      <c r="C974" s="19" t="s">
        <v>3365</v>
      </c>
      <c r="D974" s="20" t="s">
        <v>3006</v>
      </c>
      <c r="E974" s="20" t="s">
        <v>3366</v>
      </c>
      <c r="F974" s="21">
        <v>5212204</v>
      </c>
      <c r="G974" s="20" t="s">
        <v>3367</v>
      </c>
      <c r="H974" s="22">
        <v>3928.3780999999999</v>
      </c>
      <c r="I974" s="25">
        <v>0.70450000000000002</v>
      </c>
      <c r="J974" s="22">
        <v>1037067.04</v>
      </c>
      <c r="K974" s="22">
        <v>9525474.7699999996</v>
      </c>
      <c r="L974" s="22">
        <v>10562541.809999999</v>
      </c>
      <c r="M974" s="21" t="s">
        <v>3171</v>
      </c>
      <c r="N974" s="63">
        <f t="shared" si="76"/>
        <v>2688.7793234566702</v>
      </c>
      <c r="O974" s="63">
        <f t="shared" si="77"/>
        <v>2424.7856309961608</v>
      </c>
      <c r="P974" s="69">
        <v>5201</v>
      </c>
      <c r="Q974" s="69" t="s">
        <v>15398</v>
      </c>
      <c r="R974" s="70">
        <v>38047</v>
      </c>
      <c r="S974" s="71">
        <f t="shared" si="75"/>
        <v>2.1650911452999999</v>
      </c>
      <c r="T974" s="63">
        <f t="shared" si="78"/>
        <v>5821.4523048817609</v>
      </c>
      <c r="U974" s="63">
        <f t="shared" si="79"/>
        <v>5249.881898920461</v>
      </c>
    </row>
    <row r="975" spans="1:21" x14ac:dyDescent="0.25">
      <c r="A975" s="19" t="s">
        <v>2985</v>
      </c>
      <c r="B975" s="19">
        <v>1</v>
      </c>
      <c r="C975" s="19" t="s">
        <v>3369</v>
      </c>
      <c r="D975" s="20" t="s">
        <v>2992</v>
      </c>
      <c r="E975" s="20" t="s">
        <v>3370</v>
      </c>
      <c r="F975" s="21">
        <v>5212808</v>
      </c>
      <c r="G975" s="20" t="s">
        <v>902</v>
      </c>
      <c r="H975" s="22">
        <v>1025.6804999999999</v>
      </c>
      <c r="I975" s="25">
        <v>0.60699999999999998</v>
      </c>
      <c r="J975" s="22">
        <v>313578</v>
      </c>
      <c r="K975" s="22">
        <v>1179474.33</v>
      </c>
      <c r="L975" s="22">
        <v>1493052.33</v>
      </c>
      <c r="M975" s="21" t="s">
        <v>3372</v>
      </c>
      <c r="N975" s="63">
        <f t="shared" si="76"/>
        <v>1455.6699966510041</v>
      </c>
      <c r="O975" s="63">
        <f t="shared" si="77"/>
        <v>1149.9432133105779</v>
      </c>
      <c r="P975" s="69">
        <v>5201</v>
      </c>
      <c r="Q975" s="69" t="s">
        <v>15398</v>
      </c>
      <c r="R975" s="70">
        <v>38292</v>
      </c>
      <c r="S975" s="71">
        <f t="shared" si="75"/>
        <v>2.0754829745999999</v>
      </c>
      <c r="T975" s="63">
        <f t="shared" si="78"/>
        <v>3021.2182946851976</v>
      </c>
      <c r="U975" s="63">
        <f t="shared" si="79"/>
        <v>2386.6875609829203</v>
      </c>
    </row>
    <row r="976" spans="1:21" x14ac:dyDescent="0.25">
      <c r="A976" s="19" t="s">
        <v>2985</v>
      </c>
      <c r="B976" s="19">
        <v>1</v>
      </c>
      <c r="C976" s="19" t="s">
        <v>3373</v>
      </c>
      <c r="D976" s="20" t="s">
        <v>2992</v>
      </c>
      <c r="E976" s="20" t="s">
        <v>3374</v>
      </c>
      <c r="F976" s="21">
        <v>5213087</v>
      </c>
      <c r="G976" s="20" t="s">
        <v>3375</v>
      </c>
      <c r="H976" s="22">
        <v>2377.6851999999999</v>
      </c>
      <c r="I976" s="25">
        <v>0.43</v>
      </c>
      <c r="J976" s="22">
        <v>841581.56</v>
      </c>
      <c r="K976" s="22">
        <v>4228579.34</v>
      </c>
      <c r="L976" s="22">
        <v>5070160.9000000004</v>
      </c>
      <c r="M976" s="21" t="s">
        <v>3376</v>
      </c>
      <c r="N976" s="63">
        <f t="shared" si="76"/>
        <v>2132.3936827297407</v>
      </c>
      <c r="O976" s="63">
        <f t="shared" si="77"/>
        <v>1778.4437317437985</v>
      </c>
      <c r="P976" s="69">
        <v>5202</v>
      </c>
      <c r="Q976" s="69" t="s">
        <v>15467</v>
      </c>
      <c r="R976" s="70">
        <v>38231</v>
      </c>
      <c r="S976" s="71">
        <f t="shared" si="75"/>
        <v>2.0923269303000001</v>
      </c>
      <c r="T976" s="63">
        <f t="shared" si="78"/>
        <v>4461.6647283770308</v>
      </c>
      <c r="U976" s="63">
        <f t="shared" si="79"/>
        <v>3721.0857139507784</v>
      </c>
    </row>
    <row r="977" spans="1:21" x14ac:dyDescent="0.25">
      <c r="A977" s="19" t="s">
        <v>2985</v>
      </c>
      <c r="B977" s="19">
        <v>1</v>
      </c>
      <c r="C977" s="19" t="s">
        <v>3378</v>
      </c>
      <c r="D977" s="20" t="s">
        <v>3109</v>
      </c>
      <c r="E977" s="20" t="s">
        <v>3379</v>
      </c>
      <c r="F977" s="21">
        <v>5213103</v>
      </c>
      <c r="G977" s="20" t="s">
        <v>3380</v>
      </c>
      <c r="H977" s="22">
        <v>837.04539999999997</v>
      </c>
      <c r="I977" s="25">
        <v>0.71899999999999997</v>
      </c>
      <c r="J977" s="22">
        <v>587605.31999999995</v>
      </c>
      <c r="K977" s="22">
        <v>1494285.62</v>
      </c>
      <c r="L977" s="22">
        <v>2081890.94</v>
      </c>
      <c r="M977" s="21" t="s">
        <v>3294</v>
      </c>
      <c r="N977" s="63">
        <f t="shared" si="76"/>
        <v>2487.1899899336404</v>
      </c>
      <c r="O977" s="63">
        <f t="shared" si="77"/>
        <v>1785.1906479624643</v>
      </c>
      <c r="P977" s="69">
        <v>5207</v>
      </c>
      <c r="Q977" s="69" t="s">
        <v>15837</v>
      </c>
      <c r="R977" s="70">
        <v>38687</v>
      </c>
      <c r="S977" s="71">
        <f t="shared" si="75"/>
        <v>1.9390904139</v>
      </c>
      <c r="T977" s="63">
        <f t="shared" si="78"/>
        <v>4822.8862670283597</v>
      </c>
      <c r="U977" s="63">
        <f t="shared" si="79"/>
        <v>3461.6460724479439</v>
      </c>
    </row>
    <row r="978" spans="1:21" x14ac:dyDescent="0.25">
      <c r="A978" s="19" t="s">
        <v>2985</v>
      </c>
      <c r="B978" s="19">
        <v>1</v>
      </c>
      <c r="C978" s="19" t="s">
        <v>3381</v>
      </c>
      <c r="D978" s="20" t="s">
        <v>3109</v>
      </c>
      <c r="E978" s="20" t="s">
        <v>3379</v>
      </c>
      <c r="F978" s="21">
        <v>5213103</v>
      </c>
      <c r="G978" s="20" t="s">
        <v>3382</v>
      </c>
      <c r="H978" s="22">
        <v>1440.1717000000001</v>
      </c>
      <c r="I978" s="25">
        <v>0.627</v>
      </c>
      <c r="J978" s="22">
        <v>350831.43</v>
      </c>
      <c r="K978" s="22">
        <v>2644598.63</v>
      </c>
      <c r="L978" s="22">
        <v>2995430.06</v>
      </c>
      <c r="M978" s="21" t="s">
        <v>3383</v>
      </c>
      <c r="N978" s="63">
        <f t="shared" si="76"/>
        <v>2079.9117632987786</v>
      </c>
      <c r="O978" s="63">
        <f t="shared" si="77"/>
        <v>1836.3078721794072</v>
      </c>
      <c r="P978" s="69">
        <v>5207</v>
      </c>
      <c r="Q978" s="69" t="s">
        <v>15837</v>
      </c>
      <c r="R978" s="70">
        <v>38412</v>
      </c>
      <c r="S978" s="71">
        <f t="shared" si="75"/>
        <v>2.0165719041000001</v>
      </c>
      <c r="T978" s="63">
        <f t="shared" si="78"/>
        <v>4194.2916248754063</v>
      </c>
      <c r="U978" s="63">
        <f t="shared" si="79"/>
        <v>3703.0468623146467</v>
      </c>
    </row>
    <row r="979" spans="1:21" x14ac:dyDescent="0.25">
      <c r="A979" s="19" t="s">
        <v>2985</v>
      </c>
      <c r="B979" s="19">
        <v>1</v>
      </c>
      <c r="C979" s="19" t="s">
        <v>3384</v>
      </c>
      <c r="D979" s="20" t="s">
        <v>3109</v>
      </c>
      <c r="E979" s="20" t="s">
        <v>3379</v>
      </c>
      <c r="F979" s="21">
        <v>5213103</v>
      </c>
      <c r="G979" s="20" t="s">
        <v>3385</v>
      </c>
      <c r="H979" s="22">
        <v>1078.4972</v>
      </c>
      <c r="I979" s="25">
        <v>0.4582</v>
      </c>
      <c r="J979" s="22">
        <v>322940.26</v>
      </c>
      <c r="K979" s="22">
        <v>5175928.6999999993</v>
      </c>
      <c r="L979" s="22">
        <v>5498868.959999999</v>
      </c>
      <c r="M979" s="21" t="s">
        <v>3386</v>
      </c>
      <c r="N979" s="63">
        <f t="shared" si="76"/>
        <v>5098.63999646916</v>
      </c>
      <c r="O979" s="63">
        <f t="shared" si="77"/>
        <v>4799.2045783707172</v>
      </c>
      <c r="P979" s="69">
        <v>5207</v>
      </c>
      <c r="Q979" s="69" t="s">
        <v>15837</v>
      </c>
      <c r="R979" s="70">
        <v>39934</v>
      </c>
      <c r="S979" s="71">
        <f t="shared" si="75"/>
        <v>1.6692564184000001</v>
      </c>
      <c r="T979" s="63">
        <f t="shared" si="78"/>
        <v>8510.9375392170987</v>
      </c>
      <c r="U979" s="63">
        <f t="shared" si="79"/>
        <v>8011.1030456599856</v>
      </c>
    </row>
    <row r="980" spans="1:21" x14ac:dyDescent="0.25">
      <c r="A980" s="19" t="s">
        <v>2985</v>
      </c>
      <c r="B980" s="19">
        <v>1</v>
      </c>
      <c r="C980" s="19" t="s">
        <v>3387</v>
      </c>
      <c r="D980" s="20" t="s">
        <v>3109</v>
      </c>
      <c r="E980" s="20" t="s">
        <v>3379</v>
      </c>
      <c r="F980" s="21">
        <v>5213103</v>
      </c>
      <c r="G980" s="20" t="s">
        <v>3388</v>
      </c>
      <c r="H980" s="22">
        <v>136.72999999999999</v>
      </c>
      <c r="I980" s="25">
        <v>0.42320000000000002</v>
      </c>
      <c r="J980" s="22">
        <v>44939.93</v>
      </c>
      <c r="K980" s="22">
        <v>205807.87</v>
      </c>
      <c r="L980" s="22">
        <v>250747.8</v>
      </c>
      <c r="M980" s="21" t="s">
        <v>3389</v>
      </c>
      <c r="N980" s="63">
        <f t="shared" si="76"/>
        <v>1833.8901484677833</v>
      </c>
      <c r="O980" s="63">
        <f t="shared" si="77"/>
        <v>1505.2137058436335</v>
      </c>
      <c r="P980" s="69">
        <v>5207</v>
      </c>
      <c r="Q980" s="69" t="s">
        <v>15837</v>
      </c>
      <c r="R980" s="70">
        <v>38991</v>
      </c>
      <c r="S980" s="71">
        <f t="shared" si="75"/>
        <v>1.8952819697000001</v>
      </c>
      <c r="T980" s="63">
        <f t="shared" si="78"/>
        <v>3475.738932801446</v>
      </c>
      <c r="U980" s="63">
        <f t="shared" si="79"/>
        <v>2852.8043972307582</v>
      </c>
    </row>
    <row r="981" spans="1:21" x14ac:dyDescent="0.25">
      <c r="A981" s="19" t="s">
        <v>2985</v>
      </c>
      <c r="B981" s="19">
        <v>1</v>
      </c>
      <c r="C981" s="19" t="s">
        <v>3390</v>
      </c>
      <c r="D981" s="20" t="s">
        <v>3109</v>
      </c>
      <c r="E981" s="20" t="s">
        <v>3379</v>
      </c>
      <c r="F981" s="21">
        <v>5213103</v>
      </c>
      <c r="G981" s="20" t="s">
        <v>3391</v>
      </c>
      <c r="H981" s="22">
        <v>1342.6</v>
      </c>
      <c r="I981" s="25">
        <v>0.64100000000000001</v>
      </c>
      <c r="J981" s="22">
        <v>456809.25</v>
      </c>
      <c r="K981" s="22">
        <v>2993310.25</v>
      </c>
      <c r="L981" s="22">
        <v>3450119.5</v>
      </c>
      <c r="M981" s="21" t="s">
        <v>3393</v>
      </c>
      <c r="N981" s="63">
        <f t="shared" si="76"/>
        <v>2569.7300014896473</v>
      </c>
      <c r="O981" s="63">
        <f t="shared" si="77"/>
        <v>2229.4877476538063</v>
      </c>
      <c r="P981" s="69">
        <v>5207</v>
      </c>
      <c r="Q981" s="69" t="s">
        <v>15837</v>
      </c>
      <c r="R981" s="70">
        <v>38412</v>
      </c>
      <c r="S981" s="71">
        <f t="shared" si="75"/>
        <v>2.0165719041000001</v>
      </c>
      <c r="T981" s="63">
        <f t="shared" si="78"/>
        <v>5182.0453221268745</v>
      </c>
      <c r="U981" s="63">
        <f t="shared" si="79"/>
        <v>4495.9223524538565</v>
      </c>
    </row>
    <row r="982" spans="1:21" x14ac:dyDescent="0.25">
      <c r="A982" s="19" t="s">
        <v>2985</v>
      </c>
      <c r="B982" s="19">
        <v>1</v>
      </c>
      <c r="C982" s="19" t="s">
        <v>3394</v>
      </c>
      <c r="D982" s="20" t="s">
        <v>3032</v>
      </c>
      <c r="E982" s="20" t="s">
        <v>3395</v>
      </c>
      <c r="F982" s="21">
        <v>5213707</v>
      </c>
      <c r="G982" s="20" t="s">
        <v>3396</v>
      </c>
      <c r="H982" s="22">
        <v>2980.3004000000001</v>
      </c>
      <c r="I982" s="25">
        <v>0.73599999999999999</v>
      </c>
      <c r="J982" s="22">
        <v>872191.15</v>
      </c>
      <c r="K982" s="22">
        <v>6975833.8899999997</v>
      </c>
      <c r="L982" s="22">
        <v>7848025.04</v>
      </c>
      <c r="M982" s="21" t="s">
        <v>3397</v>
      </c>
      <c r="N982" s="63">
        <f t="shared" si="76"/>
        <v>2633.2999988860183</v>
      </c>
      <c r="O982" s="63">
        <f t="shared" si="77"/>
        <v>2340.6479058285531</v>
      </c>
      <c r="P982" s="69">
        <v>5201</v>
      </c>
      <c r="Q982" s="69" t="s">
        <v>15398</v>
      </c>
      <c r="R982" s="70">
        <v>38353</v>
      </c>
      <c r="S982" s="71">
        <f t="shared" si="75"/>
        <v>2.045308699</v>
      </c>
      <c r="T982" s="63">
        <f t="shared" si="78"/>
        <v>5385.9113947982632</v>
      </c>
      <c r="U982" s="63">
        <f t="shared" si="79"/>
        <v>4787.3475230872727</v>
      </c>
    </row>
    <row r="983" spans="1:21" x14ac:dyDescent="0.25">
      <c r="A983" s="19" t="s">
        <v>2985</v>
      </c>
      <c r="B983" s="19">
        <v>1</v>
      </c>
      <c r="C983" s="19" t="s">
        <v>3398</v>
      </c>
      <c r="D983" s="20" t="s">
        <v>3032</v>
      </c>
      <c r="E983" s="20" t="s">
        <v>3395</v>
      </c>
      <c r="F983" s="21">
        <v>5213707</v>
      </c>
      <c r="G983" s="20" t="s">
        <v>3399</v>
      </c>
      <c r="H983" s="22">
        <v>4157.2641000000003</v>
      </c>
      <c r="I983" s="25">
        <v>0.54300000000000004</v>
      </c>
      <c r="J983" s="22">
        <v>2456173.2000000002</v>
      </c>
      <c r="K983" s="22">
        <v>13053518.27</v>
      </c>
      <c r="L983" s="22">
        <v>15509691.469999999</v>
      </c>
      <c r="M983" s="21" t="s">
        <v>3400</v>
      </c>
      <c r="N983" s="63">
        <f t="shared" si="76"/>
        <v>3730.7448112329448</v>
      </c>
      <c r="O983" s="63">
        <f t="shared" si="77"/>
        <v>3139.9300010793154</v>
      </c>
      <c r="P983" s="69">
        <v>5201</v>
      </c>
      <c r="Q983" s="69" t="s">
        <v>15398</v>
      </c>
      <c r="R983" s="70">
        <v>39753</v>
      </c>
      <c r="S983" s="71">
        <f t="shared" si="75"/>
        <v>1.7076656077000001</v>
      </c>
      <c r="T983" s="63">
        <f t="shared" si="78"/>
        <v>6370.8646052477288</v>
      </c>
      <c r="U983" s="63">
        <f t="shared" si="79"/>
        <v>5361.9504734285711</v>
      </c>
    </row>
    <row r="984" spans="1:21" x14ac:dyDescent="0.25">
      <c r="A984" s="19" t="s">
        <v>2985</v>
      </c>
      <c r="B984" s="19">
        <v>1</v>
      </c>
      <c r="C984" s="19" t="s">
        <v>3401</v>
      </c>
      <c r="D984" s="20" t="s">
        <v>3109</v>
      </c>
      <c r="E984" s="20" t="s">
        <v>3402</v>
      </c>
      <c r="F984" s="21">
        <v>5213756</v>
      </c>
      <c r="G984" s="20" t="s">
        <v>3403</v>
      </c>
      <c r="H984" s="22">
        <v>1512.4425000000001</v>
      </c>
      <c r="I984" s="25">
        <v>0.5605</v>
      </c>
      <c r="J984" s="22">
        <v>865559.4</v>
      </c>
      <c r="K984" s="22">
        <v>2540567</v>
      </c>
      <c r="L984" s="22">
        <v>3406126.4</v>
      </c>
      <c r="M984" s="21" t="s">
        <v>3251</v>
      </c>
      <c r="N984" s="63">
        <f t="shared" si="76"/>
        <v>2252.0700125789904</v>
      </c>
      <c r="O984" s="63">
        <f t="shared" si="77"/>
        <v>1679.7775783211591</v>
      </c>
      <c r="P984" s="69">
        <v>5207</v>
      </c>
      <c r="Q984" s="69" t="s">
        <v>15837</v>
      </c>
      <c r="R984" s="70">
        <v>38534</v>
      </c>
      <c r="S984" s="71">
        <f t="shared" si="75"/>
        <v>1.975985624</v>
      </c>
      <c r="T984" s="63">
        <f t="shared" si="78"/>
        <v>4450.0579690975837</v>
      </c>
      <c r="U984" s="63">
        <f t="shared" si="79"/>
        <v>3319.2163462801445</v>
      </c>
    </row>
    <row r="985" spans="1:21" x14ac:dyDescent="0.25">
      <c r="A985" s="19" t="s">
        <v>2985</v>
      </c>
      <c r="B985" s="19">
        <v>1</v>
      </c>
      <c r="C985" s="19" t="s">
        <v>3404</v>
      </c>
      <c r="D985" s="20" t="s">
        <v>3109</v>
      </c>
      <c r="E985" s="20" t="s">
        <v>3402</v>
      </c>
      <c r="F985" s="21">
        <v>5213756</v>
      </c>
      <c r="G985" s="20" t="s">
        <v>3405</v>
      </c>
      <c r="H985" s="22">
        <v>1146.7125000000001</v>
      </c>
      <c r="I985" s="25">
        <v>0.70399999999999996</v>
      </c>
      <c r="J985" s="22">
        <v>102798.59</v>
      </c>
      <c r="K985" s="22">
        <v>10321850.08</v>
      </c>
      <c r="L985" s="22">
        <v>10424648.67</v>
      </c>
      <c r="M985" s="21" t="s">
        <v>3406</v>
      </c>
      <c r="N985" s="63">
        <f t="shared" si="76"/>
        <v>9090.900003270217</v>
      </c>
      <c r="O985" s="63">
        <f t="shared" si="77"/>
        <v>9001.2536533786806</v>
      </c>
      <c r="P985" s="69">
        <v>5207</v>
      </c>
      <c r="Q985" s="69" t="s">
        <v>15837</v>
      </c>
      <c r="R985" s="70">
        <v>38169</v>
      </c>
      <c r="S985" s="71">
        <f t="shared" si="75"/>
        <v>2.1284686767999998</v>
      </c>
      <c r="T985" s="63">
        <f t="shared" si="78"/>
        <v>19349.695900881674</v>
      </c>
      <c r="U985" s="63">
        <f t="shared" si="79"/>
        <v>19158.886453148083</v>
      </c>
    </row>
    <row r="986" spans="1:21" x14ac:dyDescent="0.25">
      <c r="A986" s="19" t="s">
        <v>2985</v>
      </c>
      <c r="B986" s="19">
        <v>1</v>
      </c>
      <c r="C986" s="19" t="s">
        <v>3407</v>
      </c>
      <c r="D986" s="20" t="s">
        <v>3109</v>
      </c>
      <c r="E986" s="20" t="s">
        <v>3402</v>
      </c>
      <c r="F986" s="21">
        <v>5213756</v>
      </c>
      <c r="G986" s="20" t="s">
        <v>1064</v>
      </c>
      <c r="H986" s="22">
        <v>2329.2217000000001</v>
      </c>
      <c r="I986" s="25">
        <v>0.68600000000000005</v>
      </c>
      <c r="J986" s="22">
        <v>510290.3</v>
      </c>
      <c r="K986" s="22">
        <v>3648255.53</v>
      </c>
      <c r="L986" s="22">
        <v>4158545.8299999996</v>
      </c>
      <c r="M986" s="21" t="s">
        <v>3408</v>
      </c>
      <c r="N986" s="63">
        <f t="shared" si="76"/>
        <v>1785.3799962450973</v>
      </c>
      <c r="O986" s="63">
        <f t="shared" si="77"/>
        <v>1566.2981029242515</v>
      </c>
      <c r="P986" s="69">
        <v>5207</v>
      </c>
      <c r="Q986" s="69" t="s">
        <v>15837</v>
      </c>
      <c r="R986" s="70">
        <v>38596</v>
      </c>
      <c r="S986" s="71">
        <f t="shared" si="75"/>
        <v>1.9683031792000001</v>
      </c>
      <c r="T986" s="63">
        <f t="shared" si="78"/>
        <v>3514.1691226893095</v>
      </c>
      <c r="U986" s="63">
        <f t="shared" si="79"/>
        <v>3082.9495355607332</v>
      </c>
    </row>
    <row r="987" spans="1:21" x14ac:dyDescent="0.25">
      <c r="A987" s="19" t="s">
        <v>2985</v>
      </c>
      <c r="B987" s="19">
        <v>1</v>
      </c>
      <c r="C987" s="19" t="s">
        <v>3409</v>
      </c>
      <c r="D987" s="20" t="s">
        <v>3109</v>
      </c>
      <c r="E987" s="20" t="s">
        <v>3402</v>
      </c>
      <c r="F987" s="21">
        <v>5213756</v>
      </c>
      <c r="G987" s="20" t="s">
        <v>1902</v>
      </c>
      <c r="H987" s="22">
        <v>1276.3639000000001</v>
      </c>
      <c r="I987" s="25">
        <v>0.54144999999999999</v>
      </c>
      <c r="J987" s="22">
        <v>747754.01</v>
      </c>
      <c r="K987" s="22">
        <v>2286754.7999999998</v>
      </c>
      <c r="L987" s="22">
        <v>3034508.8099999996</v>
      </c>
      <c r="M987" s="21" t="s">
        <v>3410</v>
      </c>
      <c r="N987" s="63">
        <f t="shared" si="76"/>
        <v>2377.4636763073599</v>
      </c>
      <c r="O987" s="63">
        <f t="shared" si="77"/>
        <v>1791.6166384837425</v>
      </c>
      <c r="P987" s="69">
        <v>5207</v>
      </c>
      <c r="Q987" s="69" t="s">
        <v>15837</v>
      </c>
      <c r="R987" s="70">
        <v>38443</v>
      </c>
      <c r="S987" s="71">
        <f t="shared" si="75"/>
        <v>2.0095385192999999</v>
      </c>
      <c r="T987" s="63">
        <f t="shared" si="78"/>
        <v>4777.6048357762265</v>
      </c>
      <c r="U987" s="63">
        <f t="shared" si="79"/>
        <v>3600.3226468518633</v>
      </c>
    </row>
    <row r="988" spans="1:21" x14ac:dyDescent="0.25">
      <c r="A988" s="19" t="s">
        <v>2985</v>
      </c>
      <c r="B988" s="19">
        <v>1</v>
      </c>
      <c r="C988" s="19" t="s">
        <v>3411</v>
      </c>
      <c r="D988" s="20" t="s">
        <v>3109</v>
      </c>
      <c r="E988" s="20" t="s">
        <v>3402</v>
      </c>
      <c r="F988" s="21">
        <v>5213756</v>
      </c>
      <c r="G988" s="20" t="s">
        <v>872</v>
      </c>
      <c r="H988" s="22">
        <v>852.80830000000003</v>
      </c>
      <c r="I988" s="25">
        <v>0.60509999999999997</v>
      </c>
      <c r="J988" s="22">
        <v>710154.62</v>
      </c>
      <c r="K988" s="22">
        <v>1414986.96</v>
      </c>
      <c r="L988" s="22">
        <v>2125141.58</v>
      </c>
      <c r="M988" s="21" t="s">
        <v>3251</v>
      </c>
      <c r="N988" s="63">
        <f t="shared" si="76"/>
        <v>2491.9335095589477</v>
      </c>
      <c r="O988" s="63">
        <f t="shared" si="77"/>
        <v>1659.2087107970219</v>
      </c>
      <c r="P988" s="69">
        <v>5207</v>
      </c>
      <c r="Q988" s="69" t="s">
        <v>15837</v>
      </c>
      <c r="R988" s="70">
        <v>38534</v>
      </c>
      <c r="S988" s="71">
        <f t="shared" si="75"/>
        <v>1.975985624</v>
      </c>
      <c r="T988" s="63">
        <f t="shared" si="78"/>
        <v>4924.024790852347</v>
      </c>
      <c r="U988" s="63">
        <f t="shared" si="79"/>
        <v>3278.5725597504888</v>
      </c>
    </row>
    <row r="989" spans="1:21" x14ac:dyDescent="0.25">
      <c r="A989" s="19" t="s">
        <v>2985</v>
      </c>
      <c r="B989" s="19">
        <v>1</v>
      </c>
      <c r="C989" s="19" t="s">
        <v>3412</v>
      </c>
      <c r="D989" s="20" t="s">
        <v>2992</v>
      </c>
      <c r="E989" s="20" t="s">
        <v>3413</v>
      </c>
      <c r="F989" s="21">
        <v>5213772</v>
      </c>
      <c r="G989" s="20" t="s">
        <v>3414</v>
      </c>
      <c r="H989" s="22">
        <v>1080.1767</v>
      </c>
      <c r="I989" s="25">
        <v>1E-4</v>
      </c>
      <c r="J989" s="22">
        <v>541891.54</v>
      </c>
      <c r="K989" s="22">
        <v>2274661.1800000002</v>
      </c>
      <c r="L989" s="22">
        <v>2816552.72</v>
      </c>
      <c r="M989" s="21" t="s">
        <v>3415</v>
      </c>
      <c r="N989" s="63">
        <f t="shared" si="76"/>
        <v>2607.4925704285238</v>
      </c>
      <c r="O989" s="63">
        <f t="shared" si="77"/>
        <v>2105.8232231819111</v>
      </c>
      <c r="P989" s="69">
        <v>5202</v>
      </c>
      <c r="Q989" s="69" t="s">
        <v>15467</v>
      </c>
      <c r="R989" s="70">
        <v>38687</v>
      </c>
      <c r="S989" s="71">
        <f t="shared" si="75"/>
        <v>1.9390904139</v>
      </c>
      <c r="T989" s="63">
        <f t="shared" si="78"/>
        <v>5056.163847633421</v>
      </c>
      <c r="U989" s="63">
        <f t="shared" si="79"/>
        <v>4083.381625440044</v>
      </c>
    </row>
    <row r="990" spans="1:21" x14ac:dyDescent="0.25">
      <c r="A990" s="19" t="s">
        <v>2985</v>
      </c>
      <c r="B990" s="19">
        <v>1</v>
      </c>
      <c r="C990" s="19" t="s">
        <v>3416</v>
      </c>
      <c r="D990" s="20" t="s">
        <v>2992</v>
      </c>
      <c r="E990" s="20" t="s">
        <v>3413</v>
      </c>
      <c r="F990" s="21">
        <v>5213772</v>
      </c>
      <c r="G990" s="20" t="s">
        <v>550</v>
      </c>
      <c r="H990" s="22">
        <v>1389.7572</v>
      </c>
      <c r="I990" s="25">
        <v>0.53300000000000003</v>
      </c>
      <c r="J990" s="22">
        <v>113626.49</v>
      </c>
      <c r="K990" s="22">
        <v>232311.84</v>
      </c>
      <c r="L990" s="22">
        <v>345938.33</v>
      </c>
      <c r="M990" s="21" t="s">
        <v>2345</v>
      </c>
      <c r="N990" s="63">
        <f t="shared" si="76"/>
        <v>248.91997681321601</v>
      </c>
      <c r="O990" s="63">
        <f t="shared" si="77"/>
        <v>167.16001903066234</v>
      </c>
      <c r="P990" s="69">
        <v>5202</v>
      </c>
      <c r="Q990" s="69" t="s">
        <v>15467</v>
      </c>
      <c r="R990" s="70">
        <v>36495</v>
      </c>
      <c r="S990" s="71">
        <f t="shared" si="75"/>
        <v>3.1128102387710577</v>
      </c>
      <c r="T990" s="63">
        <f t="shared" si="78"/>
        <v>774.84065245883312</v>
      </c>
      <c r="U990" s="63">
        <f t="shared" si="79"/>
        <v>520.33741875181056</v>
      </c>
    </row>
    <row r="991" spans="1:21" x14ac:dyDescent="0.25">
      <c r="A991" s="19" t="s">
        <v>2985</v>
      </c>
      <c r="B991" s="19">
        <v>1</v>
      </c>
      <c r="C991" s="19" t="s">
        <v>3417</v>
      </c>
      <c r="D991" s="20" t="s">
        <v>2992</v>
      </c>
      <c r="E991" s="20" t="s">
        <v>3413</v>
      </c>
      <c r="F991" s="21">
        <v>5213772</v>
      </c>
      <c r="G991" s="20" t="s">
        <v>3418</v>
      </c>
      <c r="H991" s="22">
        <v>5295.5829999999996</v>
      </c>
      <c r="I991" s="25">
        <v>0.50319999999999998</v>
      </c>
      <c r="J991" s="22">
        <v>2916592.4</v>
      </c>
      <c r="K991" s="22">
        <v>11243756.26</v>
      </c>
      <c r="L991" s="22">
        <v>14160348.66</v>
      </c>
      <c r="M991" s="21" t="s">
        <v>3419</v>
      </c>
      <c r="N991" s="63">
        <f t="shared" si="76"/>
        <v>2673.9923932832326</v>
      </c>
      <c r="O991" s="63">
        <f t="shared" si="77"/>
        <v>2123.2329396026839</v>
      </c>
      <c r="P991" s="69">
        <v>5202</v>
      </c>
      <c r="Q991" s="69" t="s">
        <v>15467</v>
      </c>
      <c r="R991" s="70">
        <v>38412</v>
      </c>
      <c r="S991" s="71">
        <f t="shared" si="75"/>
        <v>2.0165719041000001</v>
      </c>
      <c r="T991" s="63">
        <f t="shared" si="78"/>
        <v>5392.2979320720842</v>
      </c>
      <c r="U991" s="63">
        <f t="shared" si="79"/>
        <v>4281.6518918624251</v>
      </c>
    </row>
    <row r="992" spans="1:21" x14ac:dyDescent="0.25">
      <c r="A992" s="19" t="s">
        <v>2985</v>
      </c>
      <c r="B992" s="19">
        <v>1</v>
      </c>
      <c r="C992" s="19" t="s">
        <v>3421</v>
      </c>
      <c r="D992" s="20" t="s">
        <v>2992</v>
      </c>
      <c r="E992" s="20" t="s">
        <v>3413</v>
      </c>
      <c r="F992" s="21">
        <v>5213772</v>
      </c>
      <c r="G992" s="20" t="s">
        <v>3422</v>
      </c>
      <c r="H992" s="22">
        <v>1688.4294</v>
      </c>
      <c r="I992" s="25">
        <v>0.44800000000000001</v>
      </c>
      <c r="J992" s="22">
        <v>1866187.18</v>
      </c>
      <c r="K992" s="22">
        <v>3242746.85</v>
      </c>
      <c r="L992" s="22">
        <v>5108934.03</v>
      </c>
      <c r="M992" s="21" t="s">
        <v>3423</v>
      </c>
      <c r="N992" s="63">
        <f t="shared" si="76"/>
        <v>3025.849958547275</v>
      </c>
      <c r="O992" s="63">
        <f t="shared" si="77"/>
        <v>1920.5699983665293</v>
      </c>
      <c r="P992" s="69">
        <v>5202</v>
      </c>
      <c r="Q992" s="69" t="s">
        <v>15467</v>
      </c>
      <c r="R992" s="70">
        <v>39722</v>
      </c>
      <c r="S992" s="71">
        <f t="shared" si="75"/>
        <v>1.7127886045</v>
      </c>
      <c r="T992" s="63">
        <f t="shared" si="78"/>
        <v>5182.6413279265698</v>
      </c>
      <c r="U992" s="63">
        <f t="shared" si="79"/>
        <v>3289.5304073467751</v>
      </c>
    </row>
    <row r="993" spans="1:21" x14ac:dyDescent="0.25">
      <c r="A993" s="19" t="s">
        <v>2985</v>
      </c>
      <c r="B993" s="19">
        <v>1</v>
      </c>
      <c r="C993" s="19" t="s">
        <v>3424</v>
      </c>
      <c r="D993" s="20" t="s">
        <v>2992</v>
      </c>
      <c r="E993" s="20" t="s">
        <v>3413</v>
      </c>
      <c r="F993" s="21">
        <v>5213772</v>
      </c>
      <c r="G993" s="20" t="s">
        <v>3425</v>
      </c>
      <c r="H993" s="22">
        <v>475.6096</v>
      </c>
      <c r="I993" s="25">
        <v>0.59889999999999999</v>
      </c>
      <c r="J993" s="22">
        <v>338500.38</v>
      </c>
      <c r="K993" s="22">
        <v>972851.64</v>
      </c>
      <c r="L993" s="22">
        <v>1311352.02</v>
      </c>
      <c r="M993" s="21" t="s">
        <v>3426</v>
      </c>
      <c r="N993" s="63">
        <f t="shared" si="76"/>
        <v>2757.2025880049518</v>
      </c>
      <c r="O993" s="63">
        <f t="shared" si="77"/>
        <v>2045.4836067228248</v>
      </c>
      <c r="P993" s="69">
        <v>5202</v>
      </c>
      <c r="Q993" s="69" t="s">
        <v>15467</v>
      </c>
      <c r="R993" s="70">
        <v>38412</v>
      </c>
      <c r="S993" s="71">
        <f t="shared" si="75"/>
        <v>2.0165719041000001</v>
      </c>
      <c r="T993" s="63">
        <f t="shared" si="78"/>
        <v>5560.0972728825936</v>
      </c>
      <c r="U993" s="63">
        <f t="shared" si="79"/>
        <v>4124.8647716143823</v>
      </c>
    </row>
    <row r="994" spans="1:21" x14ac:dyDescent="0.25">
      <c r="A994" s="19" t="s">
        <v>2985</v>
      </c>
      <c r="B994" s="19">
        <v>1</v>
      </c>
      <c r="C994" s="19" t="s">
        <v>3428</v>
      </c>
      <c r="D994" s="20" t="s">
        <v>2992</v>
      </c>
      <c r="E994" s="20" t="s">
        <v>3413</v>
      </c>
      <c r="F994" s="21">
        <v>5213772</v>
      </c>
      <c r="G994" s="20" t="s">
        <v>245</v>
      </c>
      <c r="H994" s="22">
        <v>2760.7820000000002</v>
      </c>
      <c r="I994" s="25">
        <v>0.61899999999999999</v>
      </c>
      <c r="J994" s="22">
        <v>261204.59</v>
      </c>
      <c r="K994" s="22">
        <v>475848.38</v>
      </c>
      <c r="L994" s="22">
        <v>737052.97</v>
      </c>
      <c r="M994" s="21" t="s">
        <v>713</v>
      </c>
      <c r="N994" s="63">
        <f t="shared" si="76"/>
        <v>266.97253531789181</v>
      </c>
      <c r="O994" s="63">
        <f t="shared" si="77"/>
        <v>172.35999800056649</v>
      </c>
      <c r="P994" s="69">
        <v>5202</v>
      </c>
      <c r="Q994" s="69" t="s">
        <v>15467</v>
      </c>
      <c r="R994" s="70">
        <v>36069</v>
      </c>
      <c r="S994" s="71">
        <f t="shared" si="75"/>
        <v>3.3608856562199168</v>
      </c>
      <c r="T994" s="63">
        <f t="shared" si="78"/>
        <v>897.26416455456774</v>
      </c>
      <c r="U994" s="63">
        <f t="shared" si="79"/>
        <v>579.2822449861975</v>
      </c>
    </row>
    <row r="995" spans="1:21" x14ac:dyDescent="0.25">
      <c r="A995" s="19" t="s">
        <v>2985</v>
      </c>
      <c r="B995" s="19">
        <v>1</v>
      </c>
      <c r="C995" s="19" t="s">
        <v>3429</v>
      </c>
      <c r="D995" s="20" t="s">
        <v>2992</v>
      </c>
      <c r="E995" s="20" t="s">
        <v>3413</v>
      </c>
      <c r="F995" s="21">
        <v>5213772</v>
      </c>
      <c r="G995" s="20" t="s">
        <v>2860</v>
      </c>
      <c r="H995" s="22">
        <v>1419.0938000000001</v>
      </c>
      <c r="I995" s="25">
        <v>0.63800000000000001</v>
      </c>
      <c r="J995" s="22">
        <v>160327.74</v>
      </c>
      <c r="K995" s="22">
        <v>399827.82</v>
      </c>
      <c r="L995" s="22">
        <v>560155.56000000006</v>
      </c>
      <c r="M995" s="21" t="s">
        <v>697</v>
      </c>
      <c r="N995" s="63">
        <f t="shared" si="76"/>
        <v>394.72764943374426</v>
      </c>
      <c r="O995" s="63">
        <f t="shared" si="77"/>
        <v>281.74869060804861</v>
      </c>
      <c r="P995" s="69">
        <v>5202</v>
      </c>
      <c r="Q995" s="69" t="s">
        <v>15467</v>
      </c>
      <c r="R995" s="70">
        <v>36069</v>
      </c>
      <c r="S995" s="71">
        <f t="shared" si="75"/>
        <v>3.3608856562199168</v>
      </c>
      <c r="T995" s="63">
        <f t="shared" si="78"/>
        <v>1326.6344950952748</v>
      </c>
      <c r="U995" s="63">
        <f t="shared" si="79"/>
        <v>946.92513292333376</v>
      </c>
    </row>
    <row r="996" spans="1:21" x14ac:dyDescent="0.25">
      <c r="A996" s="19" t="s">
        <v>2985</v>
      </c>
      <c r="B996" s="19">
        <v>1</v>
      </c>
      <c r="C996" s="19" t="s">
        <v>3430</v>
      </c>
      <c r="D996" s="20" t="s">
        <v>2992</v>
      </c>
      <c r="E996" s="20" t="s">
        <v>3413</v>
      </c>
      <c r="F996" s="21">
        <v>5213772</v>
      </c>
      <c r="G996" s="20" t="s">
        <v>3431</v>
      </c>
      <c r="H996" s="22">
        <v>1919.06</v>
      </c>
      <c r="I996" s="25">
        <v>0.56950000000000001</v>
      </c>
      <c r="J996" s="22">
        <v>169031.01</v>
      </c>
      <c r="K996" s="22">
        <v>4754183.09</v>
      </c>
      <c r="L996" s="22">
        <v>4923214.0999999996</v>
      </c>
      <c r="M996" s="21" t="s">
        <v>243</v>
      </c>
      <c r="N996" s="63">
        <f t="shared" si="76"/>
        <v>2565.4300021885715</v>
      </c>
      <c r="O996" s="63">
        <f t="shared" si="77"/>
        <v>2477.3498952612217</v>
      </c>
      <c r="P996" s="69">
        <v>5202</v>
      </c>
      <c r="Q996" s="69" t="s">
        <v>15467</v>
      </c>
      <c r="R996" s="70">
        <v>38596</v>
      </c>
      <c r="S996" s="71">
        <f t="shared" si="75"/>
        <v>1.9683031792000001</v>
      </c>
      <c r="T996" s="63">
        <f t="shared" si="78"/>
        <v>5049.5440293228285</v>
      </c>
      <c r="U996" s="63">
        <f t="shared" si="79"/>
        <v>4876.1756748334501</v>
      </c>
    </row>
    <row r="997" spans="1:21" x14ac:dyDescent="0.25">
      <c r="A997" s="19" t="s">
        <v>2985</v>
      </c>
      <c r="B997" s="19">
        <v>1</v>
      </c>
      <c r="C997" s="19" t="s">
        <v>3432</v>
      </c>
      <c r="D997" s="20" t="s">
        <v>2992</v>
      </c>
      <c r="E997" s="20" t="s">
        <v>3413</v>
      </c>
      <c r="F997" s="21">
        <v>5213772</v>
      </c>
      <c r="G997" s="20" t="s">
        <v>489</v>
      </c>
      <c r="H997" s="22">
        <v>1887.7869000000001</v>
      </c>
      <c r="I997" s="25">
        <v>0.56279999999999997</v>
      </c>
      <c r="J997" s="22">
        <v>1552222.7</v>
      </c>
      <c r="K997" s="22">
        <v>2954868.52</v>
      </c>
      <c r="L997" s="22">
        <v>4507091.22</v>
      </c>
      <c r="M997" s="21" t="s">
        <v>3433</v>
      </c>
      <c r="N997" s="63">
        <f t="shared" si="76"/>
        <v>2387.4999980135467</v>
      </c>
      <c r="O997" s="63">
        <f t="shared" si="77"/>
        <v>1565.2553368179426</v>
      </c>
      <c r="P997" s="69">
        <v>5202</v>
      </c>
      <c r="Q997" s="69" t="s">
        <v>15467</v>
      </c>
      <c r="R997" s="70">
        <v>38504</v>
      </c>
      <c r="S997" s="71">
        <f t="shared" si="75"/>
        <v>1.9783568066999999</v>
      </c>
      <c r="T997" s="63">
        <f t="shared" si="78"/>
        <v>4723.3268720663364</v>
      </c>
      <c r="U997" s="63">
        <f t="shared" si="79"/>
        <v>3096.633549817278</v>
      </c>
    </row>
    <row r="998" spans="1:21" x14ac:dyDescent="0.25">
      <c r="A998" s="19" t="s">
        <v>2985</v>
      </c>
      <c r="B998" s="19">
        <v>1</v>
      </c>
      <c r="C998" s="19" t="s">
        <v>3434</v>
      </c>
      <c r="D998" s="20" t="s">
        <v>3435</v>
      </c>
      <c r="E998" s="20" t="s">
        <v>2065</v>
      </c>
      <c r="F998" s="21">
        <v>5213806</v>
      </c>
      <c r="G998" s="20" t="s">
        <v>2578</v>
      </c>
      <c r="H998" s="22">
        <v>936.12109999999996</v>
      </c>
      <c r="I998" s="25">
        <v>0.71799999999999997</v>
      </c>
      <c r="J998" s="22">
        <v>93969.93</v>
      </c>
      <c r="K998" s="22">
        <v>475719.83</v>
      </c>
      <c r="L998" s="22">
        <v>569689.76</v>
      </c>
      <c r="M998" s="21" t="s">
        <v>3344</v>
      </c>
      <c r="N998" s="63">
        <f t="shared" si="76"/>
        <v>608.56416974256865</v>
      </c>
      <c r="O998" s="63">
        <f t="shared" si="77"/>
        <v>508.18193287171931</v>
      </c>
      <c r="P998" s="69">
        <v>5206</v>
      </c>
      <c r="Q998" s="69" t="s">
        <v>15509</v>
      </c>
      <c r="R998" s="70">
        <v>36100</v>
      </c>
      <c r="S998" s="71">
        <f t="shared" si="75"/>
        <v>3.3605508489596256</v>
      </c>
      <c r="T998" s="63">
        <f t="shared" si="78"/>
        <v>2045.1108372747988</v>
      </c>
      <c r="U998" s="63">
        <f t="shared" si="79"/>
        <v>1707.7712259379998</v>
      </c>
    </row>
    <row r="999" spans="1:21" x14ac:dyDescent="0.25">
      <c r="A999" s="19" t="s">
        <v>2985</v>
      </c>
      <c r="B999" s="19">
        <v>1</v>
      </c>
      <c r="C999" s="19" t="s">
        <v>3437</v>
      </c>
      <c r="D999" s="20" t="s">
        <v>3168</v>
      </c>
      <c r="E999" s="20" t="s">
        <v>3438</v>
      </c>
      <c r="F999" s="21">
        <v>5214002</v>
      </c>
      <c r="G999" s="20" t="s">
        <v>3439</v>
      </c>
      <c r="H999" s="22">
        <v>1057.0319</v>
      </c>
      <c r="I999" s="25">
        <v>0.4783</v>
      </c>
      <c r="J999" s="22">
        <v>633782.92000000004</v>
      </c>
      <c r="K999" s="22">
        <v>2172006.41</v>
      </c>
      <c r="L999" s="22">
        <v>2805789.33</v>
      </c>
      <c r="M999" s="21" t="s">
        <v>648</v>
      </c>
      <c r="N999" s="63">
        <f t="shared" si="76"/>
        <v>2654.4036466638331</v>
      </c>
      <c r="O999" s="63">
        <f t="shared" si="77"/>
        <v>2054.816330519448</v>
      </c>
      <c r="P999" s="69">
        <v>5201</v>
      </c>
      <c r="Q999" s="69" t="s">
        <v>15398</v>
      </c>
      <c r="R999" s="70">
        <v>38108</v>
      </c>
      <c r="S999" s="71">
        <f t="shared" si="75"/>
        <v>2.1519461971</v>
      </c>
      <c r="T999" s="63">
        <f t="shared" si="78"/>
        <v>5712.1338330066083</v>
      </c>
      <c r="U999" s="63">
        <f t="shared" si="79"/>
        <v>4421.8541882003028</v>
      </c>
    </row>
    <row r="1000" spans="1:21" x14ac:dyDescent="0.25">
      <c r="A1000" s="19" t="s">
        <v>2985</v>
      </c>
      <c r="B1000" s="19">
        <v>1</v>
      </c>
      <c r="C1000" s="19" t="s">
        <v>3440</v>
      </c>
      <c r="D1000" s="20" t="s">
        <v>3168</v>
      </c>
      <c r="E1000" s="20" t="s">
        <v>3441</v>
      </c>
      <c r="F1000" s="21">
        <v>5214051</v>
      </c>
      <c r="G1000" s="20" t="s">
        <v>3442</v>
      </c>
      <c r="H1000" s="22">
        <v>2188.558</v>
      </c>
      <c r="I1000" s="25">
        <v>0.53900000000000003</v>
      </c>
      <c r="J1000" s="22">
        <v>137123.21</v>
      </c>
      <c r="K1000" s="22">
        <v>711784.72</v>
      </c>
      <c r="L1000" s="22">
        <v>848907.92999999993</v>
      </c>
      <c r="M1000" s="21" t="s">
        <v>3443</v>
      </c>
      <c r="N1000" s="63">
        <f t="shared" si="76"/>
        <v>387.88459341721807</v>
      </c>
      <c r="O1000" s="63">
        <f t="shared" si="77"/>
        <v>325.23000075849029</v>
      </c>
      <c r="P1000" s="69">
        <v>5201</v>
      </c>
      <c r="Q1000" s="69" t="s">
        <v>15398</v>
      </c>
      <c r="R1000" s="70">
        <v>36281</v>
      </c>
      <c r="S1000" s="71">
        <f t="shared" si="75"/>
        <v>3.2506507318405471</v>
      </c>
      <c r="T1000" s="63">
        <f t="shared" si="78"/>
        <v>1260.8773374613529</v>
      </c>
      <c r="U1000" s="63">
        <f t="shared" si="79"/>
        <v>1057.2091399820881</v>
      </c>
    </row>
    <row r="1001" spans="1:21" x14ac:dyDescent="0.25">
      <c r="A1001" s="19" t="s">
        <v>2985</v>
      </c>
      <c r="B1001" s="19">
        <v>1</v>
      </c>
      <c r="C1001" s="19" t="s">
        <v>3444</v>
      </c>
      <c r="D1001" s="20" t="s">
        <v>3168</v>
      </c>
      <c r="E1001" s="20" t="s">
        <v>3441</v>
      </c>
      <c r="F1001" s="21">
        <v>5214051</v>
      </c>
      <c r="G1001" s="20" t="s">
        <v>3445</v>
      </c>
      <c r="H1001" s="22">
        <v>18605.686000000002</v>
      </c>
      <c r="I1001" s="25">
        <v>0.65800000000000003</v>
      </c>
      <c r="J1001" s="22">
        <v>1968327.44</v>
      </c>
      <c r="K1001" s="22">
        <v>6019497.5899999999</v>
      </c>
      <c r="L1001" s="22">
        <v>7987825.0299999993</v>
      </c>
      <c r="M1001" s="21" t="s">
        <v>3447</v>
      </c>
      <c r="N1001" s="63">
        <f t="shared" si="76"/>
        <v>429.32171541538423</v>
      </c>
      <c r="O1001" s="63">
        <f t="shared" si="77"/>
        <v>323.52999991507971</v>
      </c>
      <c r="P1001" s="69">
        <v>5201</v>
      </c>
      <c r="Q1001" s="69" t="s">
        <v>15398</v>
      </c>
      <c r="R1001" s="70">
        <v>35916</v>
      </c>
      <c r="S1001" s="71">
        <f t="shared" si="75"/>
        <v>3.3550678742970947</v>
      </c>
      <c r="T1001" s="63">
        <f t="shared" si="78"/>
        <v>1440.4034951282754</v>
      </c>
      <c r="U1001" s="63">
        <f t="shared" si="79"/>
        <v>1085.4651090864256</v>
      </c>
    </row>
    <row r="1002" spans="1:21" x14ac:dyDescent="0.25">
      <c r="A1002" s="19" t="s">
        <v>2985</v>
      </c>
      <c r="B1002" s="19">
        <v>1</v>
      </c>
      <c r="C1002" s="19" t="s">
        <v>3448</v>
      </c>
      <c r="D1002" s="20" t="s">
        <v>3168</v>
      </c>
      <c r="E1002" s="20" t="s">
        <v>3441</v>
      </c>
      <c r="F1002" s="21">
        <v>5214051</v>
      </c>
      <c r="G1002" s="20" t="s">
        <v>2083</v>
      </c>
      <c r="H1002" s="22">
        <v>1929.62</v>
      </c>
      <c r="I1002" s="25">
        <v>0.74750000000000005</v>
      </c>
      <c r="J1002" s="22">
        <v>323630.31</v>
      </c>
      <c r="K1002" s="22">
        <v>4261217.29</v>
      </c>
      <c r="L1002" s="22">
        <v>4584847.5999999996</v>
      </c>
      <c r="M1002" s="21" t="s">
        <v>2485</v>
      </c>
      <c r="N1002" s="63">
        <f t="shared" si="76"/>
        <v>2376.0365253262298</v>
      </c>
      <c r="O1002" s="63">
        <f t="shared" si="77"/>
        <v>2208.3194048569148</v>
      </c>
      <c r="P1002" s="69">
        <v>5201</v>
      </c>
      <c r="Q1002" s="69" t="s">
        <v>15398</v>
      </c>
      <c r="R1002" s="70">
        <v>38292</v>
      </c>
      <c r="S1002" s="71">
        <f t="shared" si="75"/>
        <v>2.0754829745999999</v>
      </c>
      <c r="T1002" s="63">
        <f t="shared" si="78"/>
        <v>4931.423355342331</v>
      </c>
      <c r="U1002" s="63">
        <f t="shared" si="79"/>
        <v>4583.329327259331</v>
      </c>
    </row>
    <row r="1003" spans="1:21" x14ac:dyDescent="0.25">
      <c r="A1003" s="19" t="s">
        <v>2985</v>
      </c>
      <c r="B1003" s="19">
        <v>1</v>
      </c>
      <c r="C1003" s="19" t="s">
        <v>3449</v>
      </c>
      <c r="D1003" s="20" t="s">
        <v>2992</v>
      </c>
      <c r="E1003" s="20" t="s">
        <v>3450</v>
      </c>
      <c r="F1003" s="21">
        <v>5214101</v>
      </c>
      <c r="G1003" s="20" t="s">
        <v>3451</v>
      </c>
      <c r="H1003" s="22">
        <v>2034.2900999999999</v>
      </c>
      <c r="I1003" s="25">
        <v>0.64</v>
      </c>
      <c r="J1003" s="22">
        <v>850120.18</v>
      </c>
      <c r="K1003" s="22">
        <v>4022085.98</v>
      </c>
      <c r="L1003" s="22">
        <v>4872206.16</v>
      </c>
      <c r="M1003" s="21" t="s">
        <v>2890</v>
      </c>
      <c r="N1003" s="63">
        <f t="shared" si="76"/>
        <v>2395.0399994573045</v>
      </c>
      <c r="O1003" s="63">
        <f t="shared" si="77"/>
        <v>1977.1447444983387</v>
      </c>
      <c r="P1003" s="69">
        <v>5201</v>
      </c>
      <c r="Q1003" s="69" t="s">
        <v>15398</v>
      </c>
      <c r="R1003" s="70">
        <v>38412</v>
      </c>
      <c r="S1003" s="71">
        <f t="shared" si="75"/>
        <v>2.0165719041000001</v>
      </c>
      <c r="T1003" s="63">
        <f t="shared" si="78"/>
        <v>4829.7703721012795</v>
      </c>
      <c r="U1003" s="63">
        <f t="shared" si="79"/>
        <v>3987.0545420943231</v>
      </c>
    </row>
    <row r="1004" spans="1:21" x14ac:dyDescent="0.25">
      <c r="A1004" s="19" t="s">
        <v>2985</v>
      </c>
      <c r="B1004" s="19">
        <v>1</v>
      </c>
      <c r="C1004" s="19" t="s">
        <v>3452</v>
      </c>
      <c r="D1004" s="20" t="s">
        <v>2992</v>
      </c>
      <c r="E1004" s="20" t="s">
        <v>3450</v>
      </c>
      <c r="F1004" s="21">
        <v>5214101</v>
      </c>
      <c r="G1004" s="20" t="s">
        <v>3453</v>
      </c>
      <c r="H1004" s="22">
        <v>690.20069999999998</v>
      </c>
      <c r="I1004" s="25">
        <v>0.56200000000000006</v>
      </c>
      <c r="J1004" s="22">
        <v>418625.07</v>
      </c>
      <c r="K1004" s="22">
        <v>1269368.81</v>
      </c>
      <c r="L1004" s="22">
        <v>1687993.8800000001</v>
      </c>
      <c r="M1004" s="21" t="s">
        <v>859</v>
      </c>
      <c r="N1004" s="63">
        <f t="shared" si="76"/>
        <v>2445.6565749643546</v>
      </c>
      <c r="O1004" s="63">
        <f t="shared" si="77"/>
        <v>1839.1299950869363</v>
      </c>
      <c r="P1004" s="69">
        <v>5201</v>
      </c>
      <c r="Q1004" s="69" t="s">
        <v>15398</v>
      </c>
      <c r="R1004" s="70">
        <v>39873</v>
      </c>
      <c r="S1004" s="71">
        <f t="shared" si="75"/>
        <v>1.6771085338</v>
      </c>
      <c r="T1004" s="63">
        <f t="shared" si="78"/>
        <v>4101.6315126167983</v>
      </c>
      <c r="U1004" s="63">
        <f t="shared" si="79"/>
        <v>3084.4206095278532</v>
      </c>
    </row>
    <row r="1005" spans="1:21" x14ac:dyDescent="0.25">
      <c r="A1005" s="19" t="s">
        <v>2985</v>
      </c>
      <c r="B1005" s="19">
        <v>1</v>
      </c>
      <c r="C1005" s="19" t="s">
        <v>3454</v>
      </c>
      <c r="D1005" s="20" t="s">
        <v>2992</v>
      </c>
      <c r="E1005" s="20" t="s">
        <v>3450</v>
      </c>
      <c r="F1005" s="21">
        <v>5214101</v>
      </c>
      <c r="G1005" s="20" t="s">
        <v>3455</v>
      </c>
      <c r="H1005" s="22">
        <v>537.09360000000004</v>
      </c>
      <c r="I1005" s="25">
        <v>0.66100000000000003</v>
      </c>
      <c r="J1005" s="22">
        <v>186693.97</v>
      </c>
      <c r="K1005" s="22">
        <v>837409.25</v>
      </c>
      <c r="L1005" s="22">
        <v>1024103.22</v>
      </c>
      <c r="M1005" s="21" t="s">
        <v>3456</v>
      </c>
      <c r="N1005" s="63">
        <f t="shared" si="76"/>
        <v>1906.7499966486287</v>
      </c>
      <c r="O1005" s="63">
        <f t="shared" si="77"/>
        <v>1559.1495597787796</v>
      </c>
      <c r="P1005" s="69">
        <v>5201</v>
      </c>
      <c r="Q1005" s="69" t="s">
        <v>15398</v>
      </c>
      <c r="R1005" s="70">
        <v>38534</v>
      </c>
      <c r="S1005" s="71">
        <f t="shared" si="75"/>
        <v>1.975985624</v>
      </c>
      <c r="T1005" s="63">
        <f t="shared" si="78"/>
        <v>3767.7105819397384</v>
      </c>
      <c r="U1005" s="63">
        <f t="shared" si="79"/>
        <v>3080.8571157887973</v>
      </c>
    </row>
    <row r="1006" spans="1:21" x14ac:dyDescent="0.25">
      <c r="A1006" s="19" t="s">
        <v>2985</v>
      </c>
      <c r="B1006" s="19">
        <v>1</v>
      </c>
      <c r="C1006" s="19" t="s">
        <v>3457</v>
      </c>
      <c r="D1006" s="20" t="s">
        <v>2992</v>
      </c>
      <c r="E1006" s="20" t="s">
        <v>3450</v>
      </c>
      <c r="F1006" s="21">
        <v>5214101</v>
      </c>
      <c r="G1006" s="20" t="s">
        <v>3458</v>
      </c>
      <c r="H1006" s="22">
        <v>629.00490000000002</v>
      </c>
      <c r="I1006" s="25">
        <v>0.58099999999999996</v>
      </c>
      <c r="J1006" s="22">
        <v>136459.16</v>
      </c>
      <c r="K1006" s="22">
        <v>802368.39</v>
      </c>
      <c r="L1006" s="22">
        <v>938827.55</v>
      </c>
      <c r="M1006" s="21" t="s">
        <v>3459</v>
      </c>
      <c r="N1006" s="63">
        <f t="shared" si="76"/>
        <v>1492.5599943657037</v>
      </c>
      <c r="O1006" s="63">
        <f t="shared" si="77"/>
        <v>1275.615484076515</v>
      </c>
      <c r="P1006" s="69">
        <v>5201</v>
      </c>
      <c r="Q1006" s="69" t="s">
        <v>15398</v>
      </c>
      <c r="R1006" s="70">
        <v>38534</v>
      </c>
      <c r="S1006" s="71">
        <f t="shared" ref="S1006:S1069" si="80">VLOOKUP(R1006,$X$3:$Y$251,2,0)</f>
        <v>1.975985624</v>
      </c>
      <c r="T1006" s="63">
        <f t="shared" si="78"/>
        <v>2949.2770918241513</v>
      </c>
      <c r="U1006" s="63">
        <f t="shared" si="79"/>
        <v>2520.5978582869948</v>
      </c>
    </row>
    <row r="1007" spans="1:21" x14ac:dyDescent="0.25">
      <c r="A1007" s="19" t="s">
        <v>2985</v>
      </c>
      <c r="B1007" s="19">
        <v>1</v>
      </c>
      <c r="C1007" s="19" t="s">
        <v>3460</v>
      </c>
      <c r="D1007" s="20" t="s">
        <v>2992</v>
      </c>
      <c r="E1007" s="20" t="s">
        <v>3450</v>
      </c>
      <c r="F1007" s="21">
        <v>5214101</v>
      </c>
      <c r="G1007" s="20" t="s">
        <v>3461</v>
      </c>
      <c r="H1007" s="22">
        <v>670.20090000000005</v>
      </c>
      <c r="I1007" s="25">
        <v>0.56210000000000004</v>
      </c>
      <c r="J1007" s="22">
        <v>197392.11</v>
      </c>
      <c r="K1007" s="22">
        <v>1219881.73</v>
      </c>
      <c r="L1007" s="22">
        <v>1417273.8399999999</v>
      </c>
      <c r="M1007" s="21" t="s">
        <v>3463</v>
      </c>
      <c r="N1007" s="63">
        <f t="shared" si="76"/>
        <v>2114.6999951805492</v>
      </c>
      <c r="O1007" s="63">
        <f t="shared" si="77"/>
        <v>1820.1732197017341</v>
      </c>
      <c r="P1007" s="69">
        <v>5201</v>
      </c>
      <c r="Q1007" s="69" t="s">
        <v>15398</v>
      </c>
      <c r="R1007" s="70">
        <v>39722</v>
      </c>
      <c r="S1007" s="71">
        <f t="shared" si="80"/>
        <v>1.7127886045</v>
      </c>
      <c r="T1007" s="63">
        <f t="shared" si="78"/>
        <v>3622.0340536814497</v>
      </c>
      <c r="U1007" s="63">
        <f t="shared" si="79"/>
        <v>3117.5719489212051</v>
      </c>
    </row>
    <row r="1008" spans="1:21" x14ac:dyDescent="0.25">
      <c r="A1008" s="19" t="s">
        <v>2985</v>
      </c>
      <c r="B1008" s="19">
        <v>1</v>
      </c>
      <c r="C1008" s="19" t="s">
        <v>3464</v>
      </c>
      <c r="D1008" s="20" t="s">
        <v>2992</v>
      </c>
      <c r="E1008" s="20" t="s">
        <v>3450</v>
      </c>
      <c r="F1008" s="21">
        <v>5214101</v>
      </c>
      <c r="G1008" s="20" t="s">
        <v>3465</v>
      </c>
      <c r="H1008" s="22">
        <v>1587.0298</v>
      </c>
      <c r="I1008" s="25">
        <v>0.56210000000000004</v>
      </c>
      <c r="J1008" s="22">
        <v>674279.38</v>
      </c>
      <c r="K1008" s="22">
        <v>3223005.57</v>
      </c>
      <c r="L1008" s="22">
        <v>3897284.9499999997</v>
      </c>
      <c r="M1008" s="21" t="s">
        <v>3466</v>
      </c>
      <c r="N1008" s="63">
        <f t="shared" si="76"/>
        <v>2455.7099999004427</v>
      </c>
      <c r="O1008" s="63">
        <f t="shared" si="77"/>
        <v>2030.8412419224892</v>
      </c>
      <c r="P1008" s="69">
        <v>5201</v>
      </c>
      <c r="Q1008" s="69" t="s">
        <v>15398</v>
      </c>
      <c r="R1008" s="70">
        <v>39661</v>
      </c>
      <c r="S1008" s="71">
        <f t="shared" si="80"/>
        <v>1.7232522014</v>
      </c>
      <c r="T1008" s="63">
        <f t="shared" si="78"/>
        <v>4231.8076633284318</v>
      </c>
      <c r="U1008" s="63">
        <f t="shared" si="79"/>
        <v>3499.6516408368393</v>
      </c>
    </row>
    <row r="1009" spans="1:21" x14ac:dyDescent="0.25">
      <c r="A1009" s="19" t="s">
        <v>2985</v>
      </c>
      <c r="B1009" s="19">
        <v>1</v>
      </c>
      <c r="C1009" s="19" t="s">
        <v>3467</v>
      </c>
      <c r="D1009" s="20" t="s">
        <v>2992</v>
      </c>
      <c r="E1009" s="20" t="s">
        <v>3450</v>
      </c>
      <c r="F1009" s="21">
        <v>5214101</v>
      </c>
      <c r="G1009" s="20" t="s">
        <v>3468</v>
      </c>
      <c r="H1009" s="22">
        <v>1064.9914000000001</v>
      </c>
      <c r="I1009" s="25">
        <v>0.54700000000000004</v>
      </c>
      <c r="J1009" s="22">
        <v>596314.09</v>
      </c>
      <c r="K1009" s="22">
        <v>2272752.0499999998</v>
      </c>
      <c r="L1009" s="22">
        <v>2869066.14</v>
      </c>
      <c r="M1009" s="21" t="s">
        <v>3469</v>
      </c>
      <c r="N1009" s="63">
        <f t="shared" si="76"/>
        <v>2693.9805711107151</v>
      </c>
      <c r="O1009" s="63">
        <f t="shared" si="77"/>
        <v>2134.056716326535</v>
      </c>
      <c r="P1009" s="69">
        <v>5201</v>
      </c>
      <c r="Q1009" s="69" t="s">
        <v>15398</v>
      </c>
      <c r="R1009" s="70">
        <v>39783</v>
      </c>
      <c r="S1009" s="71">
        <f t="shared" si="80"/>
        <v>1.6993388474</v>
      </c>
      <c r="T1009" s="63">
        <f t="shared" si="78"/>
        <v>4577.9858386292763</v>
      </c>
      <c r="U1009" s="63">
        <f t="shared" si="79"/>
        <v>3626.4854806085627</v>
      </c>
    </row>
    <row r="1010" spans="1:21" x14ac:dyDescent="0.25">
      <c r="A1010" s="19" t="s">
        <v>2985</v>
      </c>
      <c r="B1010" s="19">
        <v>1</v>
      </c>
      <c r="C1010" s="19" t="s">
        <v>3470</v>
      </c>
      <c r="D1010" s="20" t="s">
        <v>2992</v>
      </c>
      <c r="E1010" s="20" t="s">
        <v>3471</v>
      </c>
      <c r="F1010" s="21">
        <v>5214606</v>
      </c>
      <c r="G1010" s="20" t="s">
        <v>3472</v>
      </c>
      <c r="H1010" s="22">
        <v>1716.3</v>
      </c>
      <c r="I1010" s="25">
        <v>0.59199999999999997</v>
      </c>
      <c r="J1010" s="22">
        <v>61745.19</v>
      </c>
      <c r="K1010" s="22">
        <v>2958256.29</v>
      </c>
      <c r="L1010" s="22">
        <v>3020001.48</v>
      </c>
      <c r="M1010" s="21" t="s">
        <v>2662</v>
      </c>
      <c r="N1010" s="63">
        <f t="shared" si="76"/>
        <v>1759.6000000000001</v>
      </c>
      <c r="O1010" s="63">
        <f t="shared" si="77"/>
        <v>1723.6242440132844</v>
      </c>
      <c r="P1010" s="69">
        <v>5202</v>
      </c>
      <c r="Q1010" s="69" t="s">
        <v>15467</v>
      </c>
      <c r="R1010" s="70">
        <v>38169</v>
      </c>
      <c r="S1010" s="71">
        <f t="shared" si="80"/>
        <v>2.1284686767999998</v>
      </c>
      <c r="T1010" s="63">
        <f t="shared" si="78"/>
        <v>3745.25348369728</v>
      </c>
      <c r="U1010" s="63">
        <f t="shared" si="79"/>
        <v>3668.6802139553556</v>
      </c>
    </row>
    <row r="1011" spans="1:21" x14ac:dyDescent="0.25">
      <c r="A1011" s="19" t="s">
        <v>2985</v>
      </c>
      <c r="B1011" s="19">
        <v>1</v>
      </c>
      <c r="C1011" s="19" t="s">
        <v>3473</v>
      </c>
      <c r="D1011" s="20" t="s">
        <v>2992</v>
      </c>
      <c r="E1011" s="20" t="s">
        <v>3471</v>
      </c>
      <c r="F1011" s="21">
        <v>5214606</v>
      </c>
      <c r="G1011" s="20" t="s">
        <v>3474</v>
      </c>
      <c r="H1011" s="22">
        <v>1169.2411</v>
      </c>
      <c r="I1011" s="25">
        <v>0.42409999999999998</v>
      </c>
      <c r="J1011" s="22">
        <v>74123.11</v>
      </c>
      <c r="K1011" s="22">
        <v>2673745.48</v>
      </c>
      <c r="L1011" s="22">
        <v>2747868.59</v>
      </c>
      <c r="M1011" s="21" t="s">
        <v>3475</v>
      </c>
      <c r="N1011" s="63">
        <f t="shared" si="76"/>
        <v>2350.1300031276696</v>
      </c>
      <c r="O1011" s="63">
        <f t="shared" si="77"/>
        <v>2286.7357981172577</v>
      </c>
      <c r="P1011" s="69">
        <v>5202</v>
      </c>
      <c r="Q1011" s="69" t="s">
        <v>15467</v>
      </c>
      <c r="R1011" s="70">
        <v>39783</v>
      </c>
      <c r="S1011" s="71">
        <f t="shared" si="80"/>
        <v>1.6993388474</v>
      </c>
      <c r="T1011" s="63">
        <f t="shared" si="78"/>
        <v>3993.6672107551326</v>
      </c>
      <c r="U1011" s="63">
        <f t="shared" si="79"/>
        <v>3885.9389754808994</v>
      </c>
    </row>
    <row r="1012" spans="1:21" x14ac:dyDescent="0.25">
      <c r="A1012" s="19" t="s">
        <v>2985</v>
      </c>
      <c r="B1012" s="19">
        <v>1</v>
      </c>
      <c r="C1012" s="19" t="s">
        <v>3476</v>
      </c>
      <c r="D1012" s="20" t="s">
        <v>2992</v>
      </c>
      <c r="E1012" s="20" t="s">
        <v>3471</v>
      </c>
      <c r="F1012" s="21">
        <v>5214606</v>
      </c>
      <c r="G1012" s="20" t="s">
        <v>3477</v>
      </c>
      <c r="H1012" s="22">
        <v>922.35569999999996</v>
      </c>
      <c r="I1012" s="25">
        <v>0.71399999999999997</v>
      </c>
      <c r="J1012" s="22">
        <v>21260.78</v>
      </c>
      <c r="K1012" s="22">
        <v>331171.09000000003</v>
      </c>
      <c r="L1012" s="22">
        <v>352431.87</v>
      </c>
      <c r="M1012" s="21" t="s">
        <v>608</v>
      </c>
      <c r="N1012" s="63">
        <f t="shared" si="76"/>
        <v>382.09973657668081</v>
      </c>
      <c r="O1012" s="63">
        <f t="shared" si="77"/>
        <v>359.04921496121295</v>
      </c>
      <c r="P1012" s="69">
        <v>5202</v>
      </c>
      <c r="Q1012" s="69" t="s">
        <v>15467</v>
      </c>
      <c r="R1012" s="70">
        <v>36312</v>
      </c>
      <c r="S1012" s="71">
        <f t="shared" si="80"/>
        <v>3.2341583229569997</v>
      </c>
      <c r="T1012" s="63">
        <f t="shared" si="78"/>
        <v>1235.7710432491494</v>
      </c>
      <c r="U1012" s="63">
        <f t="shared" si="79"/>
        <v>1161.2220069179837</v>
      </c>
    </row>
    <row r="1013" spans="1:21" x14ac:dyDescent="0.25">
      <c r="A1013" s="19" t="s">
        <v>2985</v>
      </c>
      <c r="B1013" s="19">
        <v>1</v>
      </c>
      <c r="C1013" s="19" t="s">
        <v>3478</v>
      </c>
      <c r="D1013" s="20" t="s">
        <v>2992</v>
      </c>
      <c r="E1013" s="20" t="s">
        <v>3471</v>
      </c>
      <c r="F1013" s="21">
        <v>5214606</v>
      </c>
      <c r="G1013" s="20" t="s">
        <v>3479</v>
      </c>
      <c r="H1013" s="22">
        <v>2598.9513999999999</v>
      </c>
      <c r="I1013" s="25">
        <v>0.36720000000000003</v>
      </c>
      <c r="J1013" s="22">
        <v>380276.83</v>
      </c>
      <c r="K1013" s="22">
        <v>4089049.02</v>
      </c>
      <c r="L1013" s="22">
        <v>4469325.8499999996</v>
      </c>
      <c r="M1013" s="21" t="s">
        <v>3480</v>
      </c>
      <c r="N1013" s="63">
        <f t="shared" si="76"/>
        <v>1719.6650349060008</v>
      </c>
      <c r="O1013" s="63">
        <f t="shared" si="77"/>
        <v>1573.3457039635293</v>
      </c>
      <c r="P1013" s="69">
        <v>5202</v>
      </c>
      <c r="Q1013" s="69" t="s">
        <v>15467</v>
      </c>
      <c r="R1013" s="70">
        <v>39569</v>
      </c>
      <c r="S1013" s="71">
        <f t="shared" si="80"/>
        <v>1.7595140762000001</v>
      </c>
      <c r="T1013" s="63">
        <f t="shared" si="78"/>
        <v>3025.7748352660728</v>
      </c>
      <c r="U1013" s="63">
        <f t="shared" si="79"/>
        <v>2768.3239128526284</v>
      </c>
    </row>
    <row r="1014" spans="1:21" x14ac:dyDescent="0.25">
      <c r="A1014" s="19" t="s">
        <v>2985</v>
      </c>
      <c r="B1014" s="19">
        <v>1</v>
      </c>
      <c r="C1014" s="19" t="s">
        <v>3481</v>
      </c>
      <c r="D1014" s="20" t="s">
        <v>2992</v>
      </c>
      <c r="E1014" s="20" t="s">
        <v>3471</v>
      </c>
      <c r="F1014" s="21">
        <v>5214606</v>
      </c>
      <c r="G1014" s="20" t="s">
        <v>3482</v>
      </c>
      <c r="H1014" s="22">
        <v>1825.9322999999999</v>
      </c>
      <c r="I1014" s="25">
        <v>0.58720000000000006</v>
      </c>
      <c r="J1014" s="22">
        <v>706887.34</v>
      </c>
      <c r="K1014" s="22">
        <v>3854894.1</v>
      </c>
      <c r="L1014" s="22">
        <v>4561781.4400000004</v>
      </c>
      <c r="M1014" s="21" t="s">
        <v>3082</v>
      </c>
      <c r="N1014" s="63">
        <f t="shared" si="76"/>
        <v>2498.3299983246916</v>
      </c>
      <c r="O1014" s="63">
        <f t="shared" si="77"/>
        <v>2111.1922386169522</v>
      </c>
      <c r="P1014" s="69">
        <v>5202</v>
      </c>
      <c r="Q1014" s="69" t="s">
        <v>15467</v>
      </c>
      <c r="R1014" s="70">
        <v>39022</v>
      </c>
      <c r="S1014" s="71">
        <f t="shared" si="80"/>
        <v>1.8898015452000001</v>
      </c>
      <c r="T1014" s="63">
        <f t="shared" si="78"/>
        <v>4721.3478912535156</v>
      </c>
      <c r="U1014" s="63">
        <f t="shared" si="79"/>
        <v>3989.7343547525634</v>
      </c>
    </row>
    <row r="1015" spans="1:21" x14ac:dyDescent="0.25">
      <c r="A1015" s="19" t="s">
        <v>2985</v>
      </c>
      <c r="B1015" s="19">
        <v>1</v>
      </c>
      <c r="C1015" s="19" t="s">
        <v>3483</v>
      </c>
      <c r="D1015" s="20" t="s">
        <v>3168</v>
      </c>
      <c r="E1015" s="20" t="s">
        <v>3484</v>
      </c>
      <c r="F1015" s="21">
        <v>5214838</v>
      </c>
      <c r="G1015" s="20" t="s">
        <v>3485</v>
      </c>
      <c r="H1015" s="22">
        <v>1287.7150999999999</v>
      </c>
      <c r="I1015" s="25">
        <v>0.47099999999999997</v>
      </c>
      <c r="J1015" s="22">
        <v>993550.87</v>
      </c>
      <c r="K1015" s="22">
        <v>10729377.039999999</v>
      </c>
      <c r="L1015" s="22">
        <v>11722927.909999998</v>
      </c>
      <c r="M1015" s="21" t="s">
        <v>3486</v>
      </c>
      <c r="N1015" s="63">
        <f t="shared" si="76"/>
        <v>9103.6657953300382</v>
      </c>
      <c r="O1015" s="63">
        <f t="shared" si="77"/>
        <v>8332.1047023522515</v>
      </c>
      <c r="P1015" s="69">
        <v>5101</v>
      </c>
      <c r="Q1015" s="69" t="s">
        <v>15447</v>
      </c>
      <c r="R1015" s="70">
        <v>42491</v>
      </c>
      <c r="S1015" s="71">
        <f t="shared" si="80"/>
        <v>1.0582059697999999</v>
      </c>
      <c r="T1015" s="63">
        <f t="shared" si="78"/>
        <v>9633.5534916823108</v>
      </c>
      <c r="U1015" s="63">
        <f t="shared" si="79"/>
        <v>8817.0829370278043</v>
      </c>
    </row>
    <row r="1016" spans="1:21" x14ac:dyDescent="0.25">
      <c r="A1016" s="19" t="s">
        <v>2985</v>
      </c>
      <c r="B1016" s="19">
        <v>1</v>
      </c>
      <c r="C1016" s="19" t="s">
        <v>3487</v>
      </c>
      <c r="D1016" s="20" t="s">
        <v>3168</v>
      </c>
      <c r="E1016" s="20" t="s">
        <v>3484</v>
      </c>
      <c r="F1016" s="21">
        <v>5214838</v>
      </c>
      <c r="G1016" s="20" t="s">
        <v>3488</v>
      </c>
      <c r="H1016" s="22">
        <v>1244.6192000000001</v>
      </c>
      <c r="I1016" s="25">
        <v>0.4546</v>
      </c>
      <c r="J1016" s="22">
        <v>970058.3</v>
      </c>
      <c r="K1016" s="22">
        <v>2906242.9699999997</v>
      </c>
      <c r="L1016" s="22">
        <v>3876301.2699999996</v>
      </c>
      <c r="M1016" s="21" t="s">
        <v>3489</v>
      </c>
      <c r="N1016" s="63">
        <f t="shared" si="76"/>
        <v>3114.4475916810534</v>
      </c>
      <c r="O1016" s="63">
        <f t="shared" si="77"/>
        <v>2335.0459080174878</v>
      </c>
      <c r="P1016" s="69">
        <v>5101</v>
      </c>
      <c r="Q1016" s="69" t="s">
        <v>15447</v>
      </c>
      <c r="R1016" s="70">
        <v>39904</v>
      </c>
      <c r="S1016" s="71">
        <f t="shared" si="80"/>
        <v>1.6752657415000001</v>
      </c>
      <c r="T1016" s="63">
        <f t="shared" si="78"/>
        <v>5217.5273540404496</v>
      </c>
      <c r="U1016" s="63">
        <f t="shared" si="79"/>
        <v>3911.8224145314575</v>
      </c>
    </row>
    <row r="1017" spans="1:21" x14ac:dyDescent="0.25">
      <c r="A1017" s="19" t="s">
        <v>2985</v>
      </c>
      <c r="B1017" s="19">
        <v>1</v>
      </c>
      <c r="C1017" s="19" t="s">
        <v>3491</v>
      </c>
      <c r="D1017" s="20" t="s">
        <v>3231</v>
      </c>
      <c r="E1017" s="20" t="s">
        <v>3492</v>
      </c>
      <c r="F1017" s="21">
        <v>5215207</v>
      </c>
      <c r="G1017" s="20" t="s">
        <v>3175</v>
      </c>
      <c r="H1017" s="22">
        <v>986.72789999999998</v>
      </c>
      <c r="I1017" s="25">
        <v>0.45050000000000001</v>
      </c>
      <c r="J1017" s="22">
        <v>732432.73</v>
      </c>
      <c r="K1017" s="22">
        <v>1542961.8</v>
      </c>
      <c r="L1017" s="22">
        <v>2275394.5300000003</v>
      </c>
      <c r="M1017" s="21" t="s">
        <v>3493</v>
      </c>
      <c r="N1017" s="63">
        <f t="shared" si="76"/>
        <v>2305.9999925004659</v>
      </c>
      <c r="O1017" s="63">
        <f t="shared" si="77"/>
        <v>1563.7155896777624</v>
      </c>
      <c r="P1017" s="69">
        <v>5201</v>
      </c>
      <c r="Q1017" s="69" t="s">
        <v>15398</v>
      </c>
      <c r="R1017" s="70">
        <v>39052</v>
      </c>
      <c r="S1017" s="71">
        <f t="shared" si="80"/>
        <v>1.8828350555</v>
      </c>
      <c r="T1017" s="63">
        <f t="shared" si="78"/>
        <v>4341.8176238626138</v>
      </c>
      <c r="U1017" s="63">
        <f t="shared" si="79"/>
        <v>2944.2185290771449</v>
      </c>
    </row>
    <row r="1018" spans="1:21" x14ac:dyDescent="0.25">
      <c r="A1018" s="19" t="s">
        <v>2985</v>
      </c>
      <c r="B1018" s="19">
        <v>1</v>
      </c>
      <c r="C1018" s="19" t="s">
        <v>3495</v>
      </c>
      <c r="D1018" s="20" t="s">
        <v>3168</v>
      </c>
      <c r="E1018" s="20" t="s">
        <v>3496</v>
      </c>
      <c r="F1018" s="21">
        <v>5215256</v>
      </c>
      <c r="G1018" s="20" t="s">
        <v>3497</v>
      </c>
      <c r="H1018" s="22">
        <v>4683.9287999999997</v>
      </c>
      <c r="I1018" s="25">
        <v>0.68</v>
      </c>
      <c r="J1018" s="22">
        <v>840995.92</v>
      </c>
      <c r="K1018" s="22">
        <v>5466616.7999999998</v>
      </c>
      <c r="L1018" s="22">
        <v>6307612.7199999997</v>
      </c>
      <c r="M1018" s="21" t="s">
        <v>317</v>
      </c>
      <c r="N1018" s="63">
        <f t="shared" si="76"/>
        <v>1346.650000315974</v>
      </c>
      <c r="O1018" s="63">
        <f t="shared" si="77"/>
        <v>1167.1007467064828</v>
      </c>
      <c r="P1018" s="69">
        <v>5201</v>
      </c>
      <c r="Q1018" s="69" t="s">
        <v>15398</v>
      </c>
      <c r="R1018" s="70">
        <v>37681</v>
      </c>
      <c r="S1018" s="71">
        <f t="shared" si="80"/>
        <v>2.3186305873999999</v>
      </c>
      <c r="T1018" s="63">
        <f t="shared" si="78"/>
        <v>3122.383881254837</v>
      </c>
      <c r="U1018" s="63">
        <f t="shared" si="79"/>
        <v>2706.0754898910309</v>
      </c>
    </row>
    <row r="1019" spans="1:21" x14ac:dyDescent="0.25">
      <c r="A1019" s="19" t="s">
        <v>2985</v>
      </c>
      <c r="B1019" s="19">
        <v>1</v>
      </c>
      <c r="C1019" s="19" t="s">
        <v>3499</v>
      </c>
      <c r="D1019" s="20" t="s">
        <v>3168</v>
      </c>
      <c r="E1019" s="20" t="s">
        <v>3496</v>
      </c>
      <c r="F1019" s="21">
        <v>5215256</v>
      </c>
      <c r="G1019" s="20" t="s">
        <v>3500</v>
      </c>
      <c r="H1019" s="22">
        <v>1409.6273000000001</v>
      </c>
      <c r="I1019" s="25">
        <v>0.72560000000000002</v>
      </c>
      <c r="J1019" s="22">
        <v>627498</v>
      </c>
      <c r="K1019" s="22">
        <v>3106717.48</v>
      </c>
      <c r="L1019" s="22">
        <v>3734215.48</v>
      </c>
      <c r="M1019" s="21" t="s">
        <v>3501</v>
      </c>
      <c r="N1019" s="63">
        <f t="shared" si="76"/>
        <v>2649.0799944070322</v>
      </c>
      <c r="O1019" s="63">
        <f t="shared" si="77"/>
        <v>2203.9282865761747</v>
      </c>
      <c r="P1019" s="69">
        <v>5201</v>
      </c>
      <c r="Q1019" s="69" t="s">
        <v>15398</v>
      </c>
      <c r="R1019" s="70">
        <v>38596</v>
      </c>
      <c r="S1019" s="71">
        <f t="shared" si="80"/>
        <v>1.9683031792000001</v>
      </c>
      <c r="T1019" s="63">
        <f t="shared" si="78"/>
        <v>5214.1925749464799</v>
      </c>
      <c r="U1019" s="63">
        <f t="shared" si="79"/>
        <v>4337.9990531966932</v>
      </c>
    </row>
    <row r="1020" spans="1:21" x14ac:dyDescent="0.25">
      <c r="A1020" s="19" t="s">
        <v>2985</v>
      </c>
      <c r="B1020" s="19">
        <v>1</v>
      </c>
      <c r="C1020" s="19" t="s">
        <v>3502</v>
      </c>
      <c r="D1020" s="20" t="s">
        <v>3168</v>
      </c>
      <c r="E1020" s="20" t="s">
        <v>3496</v>
      </c>
      <c r="F1020" s="21">
        <v>5215256</v>
      </c>
      <c r="G1020" s="20" t="s">
        <v>3479</v>
      </c>
      <c r="H1020" s="22">
        <v>1155.0989999999999</v>
      </c>
      <c r="I1020" s="25">
        <v>0.67</v>
      </c>
      <c r="J1020" s="22">
        <v>878792.07</v>
      </c>
      <c r="K1020" s="22">
        <v>2465219.5299999998</v>
      </c>
      <c r="L1020" s="22">
        <v>3344011.5999999996</v>
      </c>
      <c r="M1020" s="21" t="s">
        <v>3503</v>
      </c>
      <c r="N1020" s="63">
        <f t="shared" si="76"/>
        <v>2894.9999956713664</v>
      </c>
      <c r="O1020" s="63">
        <f t="shared" si="77"/>
        <v>2134.2062714970752</v>
      </c>
      <c r="P1020" s="69">
        <v>5201</v>
      </c>
      <c r="Q1020" s="69" t="s">
        <v>15398</v>
      </c>
      <c r="R1020" s="70">
        <v>38596</v>
      </c>
      <c r="S1020" s="71">
        <f t="shared" si="80"/>
        <v>1.9683031792000001</v>
      </c>
      <c r="T1020" s="63">
        <f t="shared" si="78"/>
        <v>5698.237695263937</v>
      </c>
      <c r="U1020" s="63">
        <f t="shared" si="79"/>
        <v>4200.7649892562713</v>
      </c>
    </row>
    <row r="1021" spans="1:21" x14ac:dyDescent="0.25">
      <c r="A1021" s="19" t="s">
        <v>2985</v>
      </c>
      <c r="B1021" s="19">
        <v>1</v>
      </c>
      <c r="C1021" s="19" t="s">
        <v>3505</v>
      </c>
      <c r="D1021" s="20" t="s">
        <v>3168</v>
      </c>
      <c r="E1021" s="20" t="s">
        <v>3496</v>
      </c>
      <c r="F1021" s="21">
        <v>5215256</v>
      </c>
      <c r="G1021" s="20" t="s">
        <v>3506</v>
      </c>
      <c r="H1021" s="22">
        <v>1688.7789</v>
      </c>
      <c r="I1021" s="25">
        <v>0.62</v>
      </c>
      <c r="J1021" s="22">
        <v>525975.34</v>
      </c>
      <c r="K1021" s="22">
        <v>4363039.57</v>
      </c>
      <c r="L1021" s="22">
        <v>4889014.91</v>
      </c>
      <c r="M1021" s="21" t="s">
        <v>3501</v>
      </c>
      <c r="N1021" s="63">
        <f t="shared" si="76"/>
        <v>2894.9999967432091</v>
      </c>
      <c r="O1021" s="63">
        <f t="shared" si="77"/>
        <v>2583.5469462580331</v>
      </c>
      <c r="P1021" s="69">
        <v>5201</v>
      </c>
      <c r="Q1021" s="69" t="s">
        <v>15398</v>
      </c>
      <c r="R1021" s="70">
        <v>38596</v>
      </c>
      <c r="S1021" s="71">
        <f t="shared" si="80"/>
        <v>1.9683031792000001</v>
      </c>
      <c r="T1021" s="63">
        <f t="shared" si="78"/>
        <v>5698.2376973736482</v>
      </c>
      <c r="U1021" s="63">
        <f t="shared" si="79"/>
        <v>5085.2036679321382</v>
      </c>
    </row>
    <row r="1022" spans="1:21" x14ac:dyDescent="0.25">
      <c r="A1022" s="19" t="s">
        <v>2985</v>
      </c>
      <c r="B1022" s="19">
        <v>1</v>
      </c>
      <c r="C1022" s="19" t="s">
        <v>3507</v>
      </c>
      <c r="D1022" s="20" t="s">
        <v>3168</v>
      </c>
      <c r="E1022" s="20" t="s">
        <v>3496</v>
      </c>
      <c r="F1022" s="21">
        <v>5215256</v>
      </c>
      <c r="G1022" s="20" t="s">
        <v>3508</v>
      </c>
      <c r="H1022" s="22">
        <v>2692.2869000000001</v>
      </c>
      <c r="I1022" s="25">
        <v>0.73</v>
      </c>
      <c r="J1022" s="22">
        <v>1362757.14</v>
      </c>
      <c r="K1022" s="22">
        <v>6265918.5499999998</v>
      </c>
      <c r="L1022" s="22">
        <v>7628675.6899999995</v>
      </c>
      <c r="M1022" s="21" t="s">
        <v>3501</v>
      </c>
      <c r="N1022" s="63">
        <f t="shared" si="76"/>
        <v>2833.529996375943</v>
      </c>
      <c r="O1022" s="63">
        <f t="shared" si="77"/>
        <v>2327.3591495765181</v>
      </c>
      <c r="P1022" s="69">
        <v>5201</v>
      </c>
      <c r="Q1022" s="69" t="s">
        <v>15398</v>
      </c>
      <c r="R1022" s="70">
        <v>38596</v>
      </c>
      <c r="S1022" s="71">
        <f t="shared" si="80"/>
        <v>1.9683031792000001</v>
      </c>
      <c r="T1022" s="63">
        <f t="shared" si="78"/>
        <v>5577.2461002253331</v>
      </c>
      <c r="U1022" s="63">
        <f t="shared" si="79"/>
        <v>4580.9484132516691</v>
      </c>
    </row>
    <row r="1023" spans="1:21" x14ac:dyDescent="0.25">
      <c r="A1023" s="19" t="s">
        <v>2985</v>
      </c>
      <c r="B1023" s="19">
        <v>1</v>
      </c>
      <c r="C1023" s="19" t="s">
        <v>3509</v>
      </c>
      <c r="D1023" s="20" t="s">
        <v>3510</v>
      </c>
      <c r="E1023" s="20" t="s">
        <v>3511</v>
      </c>
      <c r="F1023" s="21">
        <v>5215306</v>
      </c>
      <c r="G1023" s="20" t="s">
        <v>3512</v>
      </c>
      <c r="H1023" s="22">
        <v>759.95860000000005</v>
      </c>
      <c r="I1023" s="25">
        <v>1E-4</v>
      </c>
      <c r="J1023" s="22">
        <v>140415.82</v>
      </c>
      <c r="K1023" s="22">
        <v>2696594.44</v>
      </c>
      <c r="L1023" s="22">
        <v>2837010.26</v>
      </c>
      <c r="M1023" s="21" t="s">
        <v>622</v>
      </c>
      <c r="N1023" s="63">
        <f t="shared" ref="N1023:N1086" si="81">L1023/H1023</f>
        <v>3733.1115931841546</v>
      </c>
      <c r="O1023" s="63">
        <f t="shared" ref="O1023:O1086" si="82">K1023/H1023</f>
        <v>3548.34387031083</v>
      </c>
      <c r="P1023" s="69">
        <v>5204</v>
      </c>
      <c r="Q1023" s="69" t="s">
        <v>15311</v>
      </c>
      <c r="R1023" s="70">
        <v>39387</v>
      </c>
      <c r="S1023" s="71">
        <f t="shared" si="80"/>
        <v>1.8145652249999999</v>
      </c>
      <c r="T1023" s="63">
        <f t="shared" ref="T1023:T1086" si="83">N1023*S1023</f>
        <v>6773.9744780363135</v>
      </c>
      <c r="U1023" s="63">
        <f t="shared" ref="U1023:U1086" si="84">O1023*S1023</f>
        <v>6438.7013934079414</v>
      </c>
    </row>
    <row r="1024" spans="1:21" x14ac:dyDescent="0.25">
      <c r="A1024" s="19" t="s">
        <v>2985</v>
      </c>
      <c r="B1024" s="19">
        <v>1</v>
      </c>
      <c r="C1024" s="19" t="s">
        <v>3513</v>
      </c>
      <c r="D1024" s="20" t="s">
        <v>3109</v>
      </c>
      <c r="E1024" s="20" t="s">
        <v>3514</v>
      </c>
      <c r="F1024" s="21">
        <v>5215652</v>
      </c>
      <c r="G1024" s="20" t="s">
        <v>3515</v>
      </c>
      <c r="H1024" s="22">
        <v>1341.5858000000001</v>
      </c>
      <c r="I1024" s="25">
        <v>0.36499999999999999</v>
      </c>
      <c r="J1024" s="22">
        <v>499849.66</v>
      </c>
      <c r="K1024" s="22">
        <v>3429145.19</v>
      </c>
      <c r="L1024" s="22">
        <v>3928994.85</v>
      </c>
      <c r="M1024" s="21" t="s">
        <v>3516</v>
      </c>
      <c r="N1024" s="63">
        <f t="shared" si="81"/>
        <v>2928.6198840208358</v>
      </c>
      <c r="O1024" s="63">
        <f t="shared" si="82"/>
        <v>2556.0386745297988</v>
      </c>
      <c r="P1024" s="69">
        <v>5201</v>
      </c>
      <c r="Q1024" s="69" t="s">
        <v>15398</v>
      </c>
      <c r="R1024" s="70">
        <v>39904</v>
      </c>
      <c r="S1024" s="71">
        <f t="shared" si="80"/>
        <v>1.6752657415000001</v>
      </c>
      <c r="T1024" s="63">
        <f t="shared" si="83"/>
        <v>4906.2165615758095</v>
      </c>
      <c r="U1024" s="63">
        <f t="shared" si="84"/>
        <v>4282.044025388841</v>
      </c>
    </row>
    <row r="1025" spans="1:21" x14ac:dyDescent="0.25">
      <c r="A1025" s="19" t="s">
        <v>2985</v>
      </c>
      <c r="B1025" s="19">
        <v>1</v>
      </c>
      <c r="C1025" s="19" t="s">
        <v>3517</v>
      </c>
      <c r="D1025" s="20" t="s">
        <v>2987</v>
      </c>
      <c r="E1025" s="20" t="s">
        <v>3518</v>
      </c>
      <c r="F1025" s="21">
        <v>5215702</v>
      </c>
      <c r="G1025" s="20" t="s">
        <v>2403</v>
      </c>
      <c r="H1025" s="22">
        <v>12752.9121</v>
      </c>
      <c r="I1025" s="25">
        <v>0.60699999999999998</v>
      </c>
      <c r="J1025" s="22">
        <v>1451988.42</v>
      </c>
      <c r="K1025" s="22">
        <v>16458838.98</v>
      </c>
      <c r="L1025" s="22">
        <v>17910827.399999999</v>
      </c>
      <c r="M1025" s="21" t="s">
        <v>1810</v>
      </c>
      <c r="N1025" s="63">
        <f t="shared" si="81"/>
        <v>1404.4500000905675</v>
      </c>
      <c r="O1025" s="63">
        <f t="shared" si="82"/>
        <v>1290.5945599672095</v>
      </c>
      <c r="P1025" s="69">
        <v>5204</v>
      </c>
      <c r="Q1025" s="69" t="s">
        <v>15311</v>
      </c>
      <c r="R1025" s="70">
        <v>36100</v>
      </c>
      <c r="S1025" s="71">
        <f t="shared" si="80"/>
        <v>3.3605508489596256</v>
      </c>
      <c r="T1025" s="63">
        <f t="shared" si="83"/>
        <v>4719.7256401257027</v>
      </c>
      <c r="U1025" s="63">
        <f t="shared" si="84"/>
        <v>4337.1086441604803</v>
      </c>
    </row>
    <row r="1026" spans="1:21" x14ac:dyDescent="0.25">
      <c r="A1026" s="19" t="s">
        <v>2985</v>
      </c>
      <c r="B1026" s="19">
        <v>1</v>
      </c>
      <c r="C1026" s="19" t="s">
        <v>3520</v>
      </c>
      <c r="D1026" s="20" t="s">
        <v>3098</v>
      </c>
      <c r="E1026" s="20" t="s">
        <v>3521</v>
      </c>
      <c r="F1026" s="21">
        <v>5216304</v>
      </c>
      <c r="G1026" s="20" t="s">
        <v>3522</v>
      </c>
      <c r="H1026" s="22">
        <v>4430.7687999999998</v>
      </c>
      <c r="I1026" s="25">
        <v>0.61499999999999999</v>
      </c>
      <c r="J1026" s="22">
        <v>372051.5</v>
      </c>
      <c r="K1026" s="22">
        <v>4668584.59</v>
      </c>
      <c r="L1026" s="22">
        <v>5040636.09</v>
      </c>
      <c r="M1026" s="21" t="s">
        <v>3524</v>
      </c>
      <c r="N1026" s="63">
        <f t="shared" si="81"/>
        <v>1137.6436725834126</v>
      </c>
      <c r="O1026" s="63">
        <f t="shared" si="82"/>
        <v>1053.6737078224439</v>
      </c>
      <c r="P1026" s="69">
        <v>5207</v>
      </c>
      <c r="Q1026" s="69" t="s">
        <v>15837</v>
      </c>
      <c r="R1026" s="70">
        <v>36739</v>
      </c>
      <c r="S1026" s="71">
        <f t="shared" si="80"/>
        <v>3.0087905437497131</v>
      </c>
      <c r="T1026" s="63">
        <f t="shared" si="83"/>
        <v>3422.9315242256666</v>
      </c>
      <c r="U1026" s="63">
        <f t="shared" si="84"/>
        <v>3170.2834882938673</v>
      </c>
    </row>
    <row r="1027" spans="1:21" x14ac:dyDescent="0.25">
      <c r="A1027" s="19" t="s">
        <v>2985</v>
      </c>
      <c r="B1027" s="19">
        <v>1</v>
      </c>
      <c r="C1027" s="19" t="s">
        <v>3525</v>
      </c>
      <c r="D1027" s="20" t="s">
        <v>3098</v>
      </c>
      <c r="E1027" s="20" t="s">
        <v>3521</v>
      </c>
      <c r="F1027" s="21">
        <v>5216304</v>
      </c>
      <c r="G1027" s="20" t="s">
        <v>3526</v>
      </c>
      <c r="H1027" s="22">
        <v>941.23400000000004</v>
      </c>
      <c r="I1027" s="25">
        <v>0.47499999999999998</v>
      </c>
      <c r="J1027" s="22">
        <v>1005670.86</v>
      </c>
      <c r="K1027" s="22">
        <v>3543098.39</v>
      </c>
      <c r="L1027" s="22">
        <v>4548769.25</v>
      </c>
      <c r="M1027" s="21" t="s">
        <v>3527</v>
      </c>
      <c r="N1027" s="63">
        <f t="shared" si="81"/>
        <v>4832.7719249410875</v>
      </c>
      <c r="O1027" s="63">
        <f t="shared" si="82"/>
        <v>3764.3119458073124</v>
      </c>
      <c r="P1027" s="69">
        <v>5207</v>
      </c>
      <c r="Q1027" s="69" t="s">
        <v>15837</v>
      </c>
      <c r="R1027" s="70">
        <v>40026</v>
      </c>
      <c r="S1027" s="71">
        <f t="shared" si="80"/>
        <v>1.6495544545</v>
      </c>
      <c r="T1027" s="63">
        <f t="shared" si="83"/>
        <v>7971.920456369111</v>
      </c>
      <c r="U1027" s="63">
        <f t="shared" si="84"/>
        <v>6209.4375383340148</v>
      </c>
    </row>
    <row r="1028" spans="1:21" x14ac:dyDescent="0.25">
      <c r="A1028" s="19" t="s">
        <v>2985</v>
      </c>
      <c r="B1028" s="19">
        <v>1</v>
      </c>
      <c r="C1028" s="19" t="s">
        <v>3528</v>
      </c>
      <c r="D1028" s="20" t="s">
        <v>2987</v>
      </c>
      <c r="E1028" s="20" t="s">
        <v>3529</v>
      </c>
      <c r="F1028" s="21">
        <v>5216403</v>
      </c>
      <c r="G1028" s="20" t="s">
        <v>3159</v>
      </c>
      <c r="H1028" s="22">
        <v>629.20000000000005</v>
      </c>
      <c r="I1028" s="25">
        <v>0.71</v>
      </c>
      <c r="J1028" s="22">
        <v>164916.98000000001</v>
      </c>
      <c r="K1028" s="22">
        <v>504176.28</v>
      </c>
      <c r="L1028" s="22">
        <v>669093.26</v>
      </c>
      <c r="M1028" s="21" t="s">
        <v>2034</v>
      </c>
      <c r="N1028" s="63">
        <f t="shared" si="81"/>
        <v>1063.4031468531468</v>
      </c>
      <c r="O1028" s="63">
        <f t="shared" si="82"/>
        <v>801.29732994278447</v>
      </c>
      <c r="P1028" s="69">
        <v>5207</v>
      </c>
      <c r="Q1028" s="69" t="s">
        <v>15837</v>
      </c>
      <c r="R1028" s="70">
        <v>36008</v>
      </c>
      <c r="S1028" s="71">
        <f t="shared" si="80"/>
        <v>3.3337158946022489</v>
      </c>
      <c r="T1028" s="63">
        <f t="shared" si="83"/>
        <v>3545.0839730343851</v>
      </c>
      <c r="U1028" s="63">
        <f t="shared" si="84"/>
        <v>2671.2976451326031</v>
      </c>
    </row>
    <row r="1029" spans="1:21" x14ac:dyDescent="0.25">
      <c r="A1029" s="19" t="s">
        <v>2985</v>
      </c>
      <c r="B1029" s="19">
        <v>1</v>
      </c>
      <c r="C1029" s="19" t="s">
        <v>3530</v>
      </c>
      <c r="D1029" s="20" t="s">
        <v>3435</v>
      </c>
      <c r="E1029" s="20" t="s">
        <v>3531</v>
      </c>
      <c r="F1029" s="21">
        <v>5217104</v>
      </c>
      <c r="G1029" s="20" t="s">
        <v>550</v>
      </c>
      <c r="H1029" s="22">
        <v>237.04740000000001</v>
      </c>
      <c r="I1029" s="25">
        <v>0.5645</v>
      </c>
      <c r="J1029" s="22">
        <v>115500</v>
      </c>
      <c r="K1029" s="22">
        <v>924399.38</v>
      </c>
      <c r="L1029" s="22">
        <v>1039899.38</v>
      </c>
      <c r="M1029" s="21" t="s">
        <v>3532</v>
      </c>
      <c r="N1029" s="63">
        <f t="shared" si="81"/>
        <v>4386.8837203023531</v>
      </c>
      <c r="O1029" s="63">
        <f t="shared" si="82"/>
        <v>3899.6393970151116</v>
      </c>
      <c r="P1029" s="69">
        <v>5206</v>
      </c>
      <c r="Q1029" s="69" t="s">
        <v>15509</v>
      </c>
      <c r="R1029" s="70">
        <v>38384</v>
      </c>
      <c r="S1029" s="71">
        <f t="shared" si="80"/>
        <v>2.0314945361999999</v>
      </c>
      <c r="T1029" s="63">
        <f t="shared" si="83"/>
        <v>8911.930308738958</v>
      </c>
      <c r="U1029" s="63">
        <f t="shared" si="84"/>
        <v>7922.0961281864611</v>
      </c>
    </row>
    <row r="1030" spans="1:21" x14ac:dyDescent="0.25">
      <c r="A1030" s="19" t="s">
        <v>2985</v>
      </c>
      <c r="B1030" s="19">
        <v>1</v>
      </c>
      <c r="C1030" s="19" t="s">
        <v>3533</v>
      </c>
      <c r="D1030" s="20" t="s">
        <v>3032</v>
      </c>
      <c r="E1030" s="20" t="s">
        <v>441</v>
      </c>
      <c r="F1030" s="21">
        <v>5217203</v>
      </c>
      <c r="G1030" s="20" t="s">
        <v>3534</v>
      </c>
      <c r="H1030" s="22">
        <v>972.73149999999998</v>
      </c>
      <c r="I1030" s="25">
        <v>0.63400000000000001</v>
      </c>
      <c r="J1030" s="22">
        <v>812099.36</v>
      </c>
      <c r="K1030" s="22">
        <v>2774984.94</v>
      </c>
      <c r="L1030" s="22">
        <v>3587084.3</v>
      </c>
      <c r="M1030" s="21" t="s">
        <v>3535</v>
      </c>
      <c r="N1030" s="63">
        <f t="shared" si="81"/>
        <v>3687.6407312809342</v>
      </c>
      <c r="O1030" s="63">
        <f t="shared" si="82"/>
        <v>2852.7758584974372</v>
      </c>
      <c r="P1030" s="69">
        <v>5201</v>
      </c>
      <c r="Q1030" s="69" t="s">
        <v>15398</v>
      </c>
      <c r="R1030" s="70">
        <v>39722</v>
      </c>
      <c r="S1030" s="71">
        <f t="shared" si="80"/>
        <v>1.7127886045</v>
      </c>
      <c r="T1030" s="63">
        <f t="shared" si="83"/>
        <v>6316.1490220280311</v>
      </c>
      <c r="U1030" s="63">
        <f t="shared" si="84"/>
        <v>4886.2019816271149</v>
      </c>
    </row>
    <row r="1031" spans="1:21" x14ac:dyDescent="0.25">
      <c r="A1031" s="19" t="s">
        <v>2985</v>
      </c>
      <c r="B1031" s="19">
        <v>1</v>
      </c>
      <c r="C1031" s="19" t="s">
        <v>3536</v>
      </c>
      <c r="D1031" s="20" t="s">
        <v>3510</v>
      </c>
      <c r="E1031" s="20" t="s">
        <v>3510</v>
      </c>
      <c r="F1031" s="21">
        <v>5217401</v>
      </c>
      <c r="G1031" s="20" t="s">
        <v>570</v>
      </c>
      <c r="H1031" s="22">
        <v>1390.3403000000001</v>
      </c>
      <c r="I1031" s="25">
        <v>0.36499999999999999</v>
      </c>
      <c r="J1031" s="22">
        <v>601267.02</v>
      </c>
      <c r="K1031" s="22">
        <v>3261806.0500000003</v>
      </c>
      <c r="L1031" s="22">
        <v>3863073.0700000003</v>
      </c>
      <c r="M1031" s="21" t="s">
        <v>3537</v>
      </c>
      <c r="N1031" s="63">
        <f t="shared" si="81"/>
        <v>2778.5090240137615</v>
      </c>
      <c r="O1031" s="63">
        <f t="shared" si="82"/>
        <v>2346.048697574256</v>
      </c>
      <c r="P1031" s="69">
        <v>5204</v>
      </c>
      <c r="Q1031" s="69" t="s">
        <v>15311</v>
      </c>
      <c r="R1031" s="70">
        <v>40210</v>
      </c>
      <c r="S1031" s="71">
        <f t="shared" si="80"/>
        <v>1.6179203862</v>
      </c>
      <c r="T1031" s="63">
        <f t="shared" si="83"/>
        <v>4495.4063931925302</v>
      </c>
      <c r="U1031" s="63">
        <f t="shared" si="84"/>
        <v>3795.7200148233474</v>
      </c>
    </row>
    <row r="1032" spans="1:21" x14ac:dyDescent="0.25">
      <c r="A1032" s="19" t="s">
        <v>2985</v>
      </c>
      <c r="B1032" s="19">
        <v>1</v>
      </c>
      <c r="C1032" s="19" t="s">
        <v>3538</v>
      </c>
      <c r="D1032" s="20" t="s">
        <v>2992</v>
      </c>
      <c r="E1032" s="20" t="s">
        <v>2992</v>
      </c>
      <c r="F1032" s="21">
        <v>5218003</v>
      </c>
      <c r="G1032" s="20" t="s">
        <v>3539</v>
      </c>
      <c r="H1032" s="22">
        <v>2040.3972000000001</v>
      </c>
      <c r="I1032" s="25">
        <v>0.57509999999999994</v>
      </c>
      <c r="J1032" s="22">
        <v>300634.78999999998</v>
      </c>
      <c r="K1032" s="22">
        <v>3141780.53</v>
      </c>
      <c r="L1032" s="22">
        <v>3442415.32</v>
      </c>
      <c r="M1032" s="21" t="s">
        <v>3466</v>
      </c>
      <c r="N1032" s="63">
        <f t="shared" si="81"/>
        <v>1687.1299960615511</v>
      </c>
      <c r="O1032" s="63">
        <f t="shared" si="82"/>
        <v>1539.7886891826747</v>
      </c>
      <c r="P1032" s="69">
        <v>5201</v>
      </c>
      <c r="Q1032" s="69" t="s">
        <v>15398</v>
      </c>
      <c r="R1032" s="70">
        <v>39661</v>
      </c>
      <c r="S1032" s="71">
        <f t="shared" si="80"/>
        <v>1.7232522014</v>
      </c>
      <c r="T1032" s="63">
        <f t="shared" si="83"/>
        <v>2907.3504797610412</v>
      </c>
      <c r="U1032" s="63">
        <f t="shared" si="84"/>
        <v>2653.4442483248645</v>
      </c>
    </row>
    <row r="1033" spans="1:21" x14ac:dyDescent="0.25">
      <c r="A1033" s="19" t="s">
        <v>2985</v>
      </c>
      <c r="B1033" s="19">
        <v>1</v>
      </c>
      <c r="C1033" s="19" t="s">
        <v>3540</v>
      </c>
      <c r="D1033" s="20" t="s">
        <v>2992</v>
      </c>
      <c r="E1033" s="20" t="s">
        <v>2992</v>
      </c>
      <c r="F1033" s="21">
        <v>5218003</v>
      </c>
      <c r="G1033" s="20" t="s">
        <v>3541</v>
      </c>
      <c r="H1033" s="22">
        <v>1441.3004000000001</v>
      </c>
      <c r="I1033" s="25">
        <v>0.46899999999999997</v>
      </c>
      <c r="J1033" s="22">
        <v>802206.12</v>
      </c>
      <c r="K1033" s="22">
        <v>3206338.55</v>
      </c>
      <c r="L1033" s="22">
        <v>4008544.67</v>
      </c>
      <c r="M1033" s="21" t="s">
        <v>3542</v>
      </c>
      <c r="N1033" s="63">
        <f t="shared" si="81"/>
        <v>2781.1999982793313</v>
      </c>
      <c r="O1033" s="63">
        <f t="shared" si="82"/>
        <v>2224.6150420828299</v>
      </c>
      <c r="P1033" s="69">
        <v>5201</v>
      </c>
      <c r="Q1033" s="69" t="s">
        <v>15398</v>
      </c>
      <c r="R1033" s="70">
        <v>39692</v>
      </c>
      <c r="S1033" s="71">
        <f t="shared" si="80"/>
        <v>1.7172418548999999</v>
      </c>
      <c r="T1033" s="63">
        <f t="shared" si="83"/>
        <v>4775.9930438930751</v>
      </c>
      <c r="U1033" s="63">
        <f t="shared" si="84"/>
        <v>3820.2020613047603</v>
      </c>
    </row>
    <row r="1034" spans="1:21" x14ac:dyDescent="0.25">
      <c r="A1034" s="19" t="s">
        <v>2985</v>
      </c>
      <c r="B1034" s="19">
        <v>1</v>
      </c>
      <c r="C1034" s="19" t="s">
        <v>3544</v>
      </c>
      <c r="D1034" s="20" t="s">
        <v>2992</v>
      </c>
      <c r="E1034" s="20" t="s">
        <v>2992</v>
      </c>
      <c r="F1034" s="21">
        <v>5218003</v>
      </c>
      <c r="G1034" s="20" t="s">
        <v>3545</v>
      </c>
      <c r="H1034" s="22">
        <v>3163.7109</v>
      </c>
      <c r="I1034" s="25">
        <v>0.52300000000000002</v>
      </c>
      <c r="J1034" s="22">
        <v>1288215.71</v>
      </c>
      <c r="K1034" s="22">
        <v>6897854.6100000003</v>
      </c>
      <c r="L1034" s="22">
        <v>8186070.3200000003</v>
      </c>
      <c r="M1034" s="21" t="s">
        <v>3546</v>
      </c>
      <c r="N1034" s="63">
        <f t="shared" si="81"/>
        <v>2587.490001061728</v>
      </c>
      <c r="O1034" s="63">
        <f t="shared" si="82"/>
        <v>2180.3049735043742</v>
      </c>
      <c r="P1034" s="69">
        <v>5201</v>
      </c>
      <c r="Q1034" s="69" t="s">
        <v>15398</v>
      </c>
      <c r="R1034" s="70">
        <v>38261</v>
      </c>
      <c r="S1034" s="71">
        <f t="shared" si="80"/>
        <v>2.0821245201999998</v>
      </c>
      <c r="T1034" s="63">
        <f t="shared" si="83"/>
        <v>5387.4763769829478</v>
      </c>
      <c r="U1034" s="63">
        <f t="shared" si="84"/>
        <v>4539.6664468474683</v>
      </c>
    </row>
    <row r="1035" spans="1:21" x14ac:dyDescent="0.25">
      <c r="A1035" s="19" t="s">
        <v>2985</v>
      </c>
      <c r="B1035" s="19">
        <v>1</v>
      </c>
      <c r="C1035" s="19" t="s">
        <v>3547</v>
      </c>
      <c r="D1035" s="20" t="s">
        <v>2992</v>
      </c>
      <c r="E1035" s="20" t="s">
        <v>2992</v>
      </c>
      <c r="F1035" s="21">
        <v>5218003</v>
      </c>
      <c r="G1035" s="20" t="s">
        <v>3548</v>
      </c>
      <c r="H1035" s="22">
        <v>2259.6399000000001</v>
      </c>
      <c r="I1035" s="25">
        <v>0.53080000000000005</v>
      </c>
      <c r="J1035" s="22">
        <v>365016.55</v>
      </c>
      <c r="K1035" s="22">
        <v>793504.46</v>
      </c>
      <c r="L1035" s="22">
        <v>1158521.01</v>
      </c>
      <c r="M1035" s="21" t="s">
        <v>3549</v>
      </c>
      <c r="N1035" s="63">
        <f t="shared" si="81"/>
        <v>512.70160789778936</v>
      </c>
      <c r="O1035" s="63">
        <f t="shared" si="82"/>
        <v>351.16412132747342</v>
      </c>
      <c r="P1035" s="69">
        <v>5201</v>
      </c>
      <c r="Q1035" s="69" t="s">
        <v>15398</v>
      </c>
      <c r="R1035" s="70">
        <v>37865</v>
      </c>
      <c r="S1035" s="71">
        <f t="shared" si="80"/>
        <v>2.2406126354999998</v>
      </c>
      <c r="T1035" s="63">
        <f t="shared" si="83"/>
        <v>1148.7657008969534</v>
      </c>
      <c r="U1035" s="63">
        <f t="shared" si="84"/>
        <v>786.82276738059193</v>
      </c>
    </row>
    <row r="1036" spans="1:21" x14ac:dyDescent="0.25">
      <c r="A1036" s="19" t="s">
        <v>2985</v>
      </c>
      <c r="B1036" s="19">
        <v>1</v>
      </c>
      <c r="C1036" s="19" t="s">
        <v>3550</v>
      </c>
      <c r="D1036" s="20" t="s">
        <v>2992</v>
      </c>
      <c r="E1036" s="20" t="s">
        <v>2992</v>
      </c>
      <c r="F1036" s="21">
        <v>5218003</v>
      </c>
      <c r="G1036" s="20" t="s">
        <v>3551</v>
      </c>
      <c r="H1036" s="22">
        <v>5457.2390999999998</v>
      </c>
      <c r="I1036" s="25">
        <v>0.58099999999999996</v>
      </c>
      <c r="J1036" s="22">
        <v>2592960.0299999998</v>
      </c>
      <c r="K1036" s="22">
        <v>8411835.4800000004</v>
      </c>
      <c r="L1036" s="22">
        <v>11004795.51</v>
      </c>
      <c r="M1036" s="21" t="s">
        <v>3552</v>
      </c>
      <c r="N1036" s="63">
        <f t="shared" si="81"/>
        <v>2016.550000530488</v>
      </c>
      <c r="O1036" s="63">
        <f t="shared" si="82"/>
        <v>1541.4086364660109</v>
      </c>
      <c r="P1036" s="69">
        <v>5201</v>
      </c>
      <c r="Q1036" s="69" t="s">
        <v>15398</v>
      </c>
      <c r="R1036" s="70">
        <v>39142</v>
      </c>
      <c r="S1036" s="71">
        <f t="shared" si="80"/>
        <v>1.8580151251000001</v>
      </c>
      <c r="T1036" s="63">
        <f t="shared" si="83"/>
        <v>3746.7804015060601</v>
      </c>
      <c r="U1036" s="63">
        <f t="shared" si="84"/>
        <v>2863.9605605136157</v>
      </c>
    </row>
    <row r="1037" spans="1:21" x14ac:dyDescent="0.25">
      <c r="A1037" s="19" t="s">
        <v>2985</v>
      </c>
      <c r="B1037" s="19">
        <v>1</v>
      </c>
      <c r="C1037" s="19" t="s">
        <v>3554</v>
      </c>
      <c r="D1037" s="20" t="s">
        <v>2992</v>
      </c>
      <c r="E1037" s="20" t="s">
        <v>2992</v>
      </c>
      <c r="F1037" s="21">
        <v>5218003</v>
      </c>
      <c r="G1037" s="20" t="s">
        <v>3555</v>
      </c>
      <c r="H1037" s="22">
        <v>3221.4787999999999</v>
      </c>
      <c r="I1037" s="25">
        <v>0.48680000000000001</v>
      </c>
      <c r="J1037" s="22">
        <v>1483709.02</v>
      </c>
      <c r="K1037" s="22">
        <v>6279503.4900000002</v>
      </c>
      <c r="L1037" s="22">
        <v>7763212.5099999998</v>
      </c>
      <c r="M1037" s="21" t="s">
        <v>832</v>
      </c>
      <c r="N1037" s="63">
        <f t="shared" si="81"/>
        <v>2409.8288369925017</v>
      </c>
      <c r="O1037" s="63">
        <f t="shared" si="82"/>
        <v>1949.2611560876951</v>
      </c>
      <c r="P1037" s="69">
        <v>5201</v>
      </c>
      <c r="Q1037" s="69" t="s">
        <v>15398</v>
      </c>
      <c r="R1037" s="70">
        <v>38687</v>
      </c>
      <c r="S1037" s="71">
        <f t="shared" si="80"/>
        <v>1.9390904139</v>
      </c>
      <c r="T1037" s="63">
        <f t="shared" si="83"/>
        <v>4672.875996951946</v>
      </c>
      <c r="U1037" s="63">
        <f t="shared" si="84"/>
        <v>3779.7936219572812</v>
      </c>
    </row>
    <row r="1038" spans="1:21" x14ac:dyDescent="0.25">
      <c r="A1038" s="19" t="s">
        <v>2985</v>
      </c>
      <c r="B1038" s="19">
        <v>1</v>
      </c>
      <c r="C1038" s="19" t="s">
        <v>3557</v>
      </c>
      <c r="D1038" s="20" t="s">
        <v>2992</v>
      </c>
      <c r="E1038" s="20" t="s">
        <v>2992</v>
      </c>
      <c r="F1038" s="21">
        <v>5218003</v>
      </c>
      <c r="G1038" s="20" t="s">
        <v>3558</v>
      </c>
      <c r="H1038" s="22">
        <v>4096.7782999999999</v>
      </c>
      <c r="I1038" s="25">
        <v>0.63290000000000002</v>
      </c>
      <c r="J1038" s="22">
        <v>1968294.16</v>
      </c>
      <c r="K1038" s="22">
        <v>4878774.3099999996</v>
      </c>
      <c r="L1038" s="22">
        <v>6847068.4699999997</v>
      </c>
      <c r="M1038" s="21" t="s">
        <v>3559</v>
      </c>
      <c r="N1038" s="63">
        <f t="shared" si="81"/>
        <v>1671.3299985015053</v>
      </c>
      <c r="O1038" s="63">
        <f t="shared" si="82"/>
        <v>1190.8807244951477</v>
      </c>
      <c r="P1038" s="69">
        <v>5201</v>
      </c>
      <c r="Q1038" s="69" t="s">
        <v>15398</v>
      </c>
      <c r="R1038" s="70">
        <v>37681</v>
      </c>
      <c r="S1038" s="71">
        <f t="shared" si="80"/>
        <v>2.3186305873999999</v>
      </c>
      <c r="T1038" s="63">
        <f t="shared" si="83"/>
        <v>3875.1968561647864</v>
      </c>
      <c r="U1038" s="63">
        <f t="shared" si="84"/>
        <v>2761.2124737595218</v>
      </c>
    </row>
    <row r="1039" spans="1:21" x14ac:dyDescent="0.25">
      <c r="A1039" s="19" t="s">
        <v>2985</v>
      </c>
      <c r="B1039" s="19">
        <v>1</v>
      </c>
      <c r="C1039" s="19" t="s">
        <v>3560</v>
      </c>
      <c r="D1039" s="20" t="s">
        <v>2992</v>
      </c>
      <c r="E1039" s="20" t="s">
        <v>2992</v>
      </c>
      <c r="F1039" s="21">
        <v>5218003</v>
      </c>
      <c r="G1039" s="20" t="s">
        <v>3561</v>
      </c>
      <c r="H1039" s="22">
        <v>1149.7</v>
      </c>
      <c r="I1039" s="25">
        <v>0.61539999999999995</v>
      </c>
      <c r="J1039" s="22">
        <v>523364.42</v>
      </c>
      <c r="K1039" s="22">
        <v>777574.42</v>
      </c>
      <c r="L1039" s="22">
        <v>1300938.8400000001</v>
      </c>
      <c r="M1039" s="21" t="s">
        <v>3009</v>
      </c>
      <c r="N1039" s="63">
        <f t="shared" si="81"/>
        <v>1131.5463512220579</v>
      </c>
      <c r="O1039" s="63">
        <f t="shared" si="82"/>
        <v>676.328102983387</v>
      </c>
      <c r="P1039" s="69">
        <v>5201</v>
      </c>
      <c r="Q1039" s="69" t="s">
        <v>15398</v>
      </c>
      <c r="R1039" s="70">
        <v>37742</v>
      </c>
      <c r="S1039" s="71">
        <f t="shared" si="80"/>
        <v>2.2666562502000001</v>
      </c>
      <c r="T1039" s="63">
        <f t="shared" si="83"/>
        <v>2564.8266093884818</v>
      </c>
      <c r="U1039" s="63">
        <f t="shared" si="84"/>
        <v>1533.0033218132035</v>
      </c>
    </row>
    <row r="1040" spans="1:21" x14ac:dyDescent="0.25">
      <c r="A1040" s="19" t="s">
        <v>2985</v>
      </c>
      <c r="B1040" s="19">
        <v>1</v>
      </c>
      <c r="C1040" s="19" t="s">
        <v>3562</v>
      </c>
      <c r="D1040" s="20" t="s">
        <v>2992</v>
      </c>
      <c r="E1040" s="20" t="s">
        <v>2992</v>
      </c>
      <c r="F1040" s="21">
        <v>5218003</v>
      </c>
      <c r="G1040" s="20" t="s">
        <v>3563</v>
      </c>
      <c r="H1040" s="22">
        <v>1219.1921</v>
      </c>
      <c r="I1040" s="25">
        <v>0.59340000000000004</v>
      </c>
      <c r="J1040" s="22">
        <v>271414.45</v>
      </c>
      <c r="K1040" s="22">
        <v>2285694.6800000002</v>
      </c>
      <c r="L1040" s="22">
        <v>2557109.1300000004</v>
      </c>
      <c r="M1040" s="21" t="s">
        <v>1267</v>
      </c>
      <c r="N1040" s="63">
        <f t="shared" si="81"/>
        <v>2097.3800027083512</v>
      </c>
      <c r="O1040" s="63">
        <f t="shared" si="82"/>
        <v>1874.7617213070855</v>
      </c>
      <c r="P1040" s="69">
        <v>5201</v>
      </c>
      <c r="Q1040" s="69" t="s">
        <v>15398</v>
      </c>
      <c r="R1040" s="70">
        <v>39114</v>
      </c>
      <c r="S1040" s="71">
        <f t="shared" si="80"/>
        <v>1.8665619947000001</v>
      </c>
      <c r="T1040" s="63">
        <f t="shared" si="83"/>
        <v>3914.8898014991914</v>
      </c>
      <c r="U1040" s="63">
        <f t="shared" si="84"/>
        <v>3499.3589781101591</v>
      </c>
    </row>
    <row r="1041" spans="1:21" x14ac:dyDescent="0.25">
      <c r="A1041" s="19" t="s">
        <v>2985</v>
      </c>
      <c r="B1041" s="19">
        <v>1</v>
      </c>
      <c r="C1041" s="19" t="s">
        <v>3564</v>
      </c>
      <c r="D1041" s="20" t="s">
        <v>3435</v>
      </c>
      <c r="E1041" s="20" t="s">
        <v>3565</v>
      </c>
      <c r="F1041" s="21">
        <v>5218391</v>
      </c>
      <c r="G1041" s="20" t="s">
        <v>3566</v>
      </c>
      <c r="H1041" s="22">
        <v>967.57650000000001</v>
      </c>
      <c r="I1041" s="25">
        <v>0.67500000000000004</v>
      </c>
      <c r="J1041" s="22">
        <v>211441.52</v>
      </c>
      <c r="K1041" s="22">
        <v>630830.85</v>
      </c>
      <c r="L1041" s="22">
        <v>842272.37</v>
      </c>
      <c r="M1041" s="21" t="s">
        <v>3567</v>
      </c>
      <c r="N1041" s="63">
        <f t="shared" si="81"/>
        <v>870.49692711635714</v>
      </c>
      <c r="O1041" s="63">
        <f t="shared" si="82"/>
        <v>651.9699992713754</v>
      </c>
      <c r="P1041" s="69">
        <v>5204</v>
      </c>
      <c r="Q1041" s="69" t="s">
        <v>15311</v>
      </c>
      <c r="R1041" s="70">
        <v>36069</v>
      </c>
      <c r="S1041" s="71">
        <f t="shared" si="80"/>
        <v>3.3608856562199168</v>
      </c>
      <c r="T1041" s="63">
        <f t="shared" si="83"/>
        <v>2925.6406361288791</v>
      </c>
      <c r="U1041" s="63">
        <f t="shared" si="84"/>
        <v>2191.1966188368751</v>
      </c>
    </row>
    <row r="1042" spans="1:21" x14ac:dyDescent="0.25">
      <c r="A1042" s="19" t="s">
        <v>2985</v>
      </c>
      <c r="B1042" s="19">
        <v>1</v>
      </c>
      <c r="C1042" s="19" t="s">
        <v>3568</v>
      </c>
      <c r="D1042" s="20" t="s">
        <v>3098</v>
      </c>
      <c r="E1042" s="20" t="s">
        <v>3098</v>
      </c>
      <c r="F1042" s="21">
        <v>5218508</v>
      </c>
      <c r="G1042" s="20" t="s">
        <v>3414</v>
      </c>
      <c r="H1042" s="22">
        <v>863.79359999999997</v>
      </c>
      <c r="I1042" s="25">
        <v>0.40110000000000001</v>
      </c>
      <c r="J1042" s="22">
        <v>240271.86</v>
      </c>
      <c r="K1042" s="22">
        <v>2049531.71</v>
      </c>
      <c r="L1042" s="22">
        <v>2289803.5699999998</v>
      </c>
      <c r="M1042" s="21" t="s">
        <v>2133</v>
      </c>
      <c r="N1042" s="63">
        <f t="shared" si="81"/>
        <v>2650.868876546434</v>
      </c>
      <c r="O1042" s="63">
        <f t="shared" si="82"/>
        <v>2372.7099969251913</v>
      </c>
      <c r="P1042" s="69">
        <v>5207</v>
      </c>
      <c r="Q1042" s="69" t="s">
        <v>15837</v>
      </c>
      <c r="R1042" s="70">
        <v>39600</v>
      </c>
      <c r="S1042" s="71">
        <f t="shared" si="80"/>
        <v>1.7497156684999999</v>
      </c>
      <c r="T1042" s="63">
        <f t="shared" si="83"/>
        <v>4638.2668084322877</v>
      </c>
      <c r="U1042" s="63">
        <f t="shared" si="84"/>
        <v>4151.5678584265934</v>
      </c>
    </row>
    <row r="1043" spans="1:21" x14ac:dyDescent="0.25">
      <c r="A1043" s="19" t="s">
        <v>2985</v>
      </c>
      <c r="B1043" s="19">
        <v>1</v>
      </c>
      <c r="C1043" s="19" t="s">
        <v>3569</v>
      </c>
      <c r="D1043" s="20" t="s">
        <v>3046</v>
      </c>
      <c r="E1043" s="20" t="s">
        <v>3570</v>
      </c>
      <c r="F1043" s="21">
        <v>5218607</v>
      </c>
      <c r="G1043" s="20" t="s">
        <v>3571</v>
      </c>
      <c r="H1043" s="22">
        <v>3054.8393999999998</v>
      </c>
      <c r="I1043" s="25">
        <v>0.71</v>
      </c>
      <c r="J1043" s="22">
        <v>245497.28</v>
      </c>
      <c r="K1043" s="22">
        <v>2188792.4300000002</v>
      </c>
      <c r="L1043" s="22">
        <v>2434289.71</v>
      </c>
      <c r="M1043" s="21" t="s">
        <v>674</v>
      </c>
      <c r="N1043" s="63">
        <f t="shared" si="81"/>
        <v>796.86339975842918</v>
      </c>
      <c r="O1043" s="63">
        <f t="shared" si="82"/>
        <v>716.49999996726513</v>
      </c>
      <c r="P1043" s="69">
        <v>5202</v>
      </c>
      <c r="Q1043" s="69" t="s">
        <v>15467</v>
      </c>
      <c r="R1043" s="70">
        <v>36434</v>
      </c>
      <c r="S1043" s="71">
        <f t="shared" si="80"/>
        <v>3.1687748953473367</v>
      </c>
      <c r="T1043" s="63">
        <f t="shared" si="83"/>
        <v>2525.0807361756392</v>
      </c>
      <c r="U1043" s="63">
        <f t="shared" si="84"/>
        <v>2270.4272124126373</v>
      </c>
    </row>
    <row r="1044" spans="1:21" x14ac:dyDescent="0.25">
      <c r="A1044" s="19" t="s">
        <v>2985</v>
      </c>
      <c r="B1044" s="19">
        <v>1</v>
      </c>
      <c r="C1044" s="19" t="s">
        <v>3572</v>
      </c>
      <c r="D1044" s="20" t="s">
        <v>3109</v>
      </c>
      <c r="E1044" s="20" t="s">
        <v>3573</v>
      </c>
      <c r="F1044" s="21">
        <v>5218805</v>
      </c>
      <c r="G1044" s="20" t="s">
        <v>3574</v>
      </c>
      <c r="H1044" s="22">
        <v>665.16</v>
      </c>
      <c r="I1044" s="25">
        <v>0.67600000000000005</v>
      </c>
      <c r="J1044" s="22">
        <v>230080</v>
      </c>
      <c r="K1044" s="22">
        <v>2797163.91</v>
      </c>
      <c r="L1044" s="22">
        <v>3027243.91</v>
      </c>
      <c r="M1044" s="21" t="s">
        <v>3575</v>
      </c>
      <c r="N1044" s="63">
        <f t="shared" si="81"/>
        <v>4551.1514673161346</v>
      </c>
      <c r="O1044" s="63">
        <f t="shared" si="82"/>
        <v>4205.249729388418</v>
      </c>
      <c r="P1044" s="69">
        <v>5207</v>
      </c>
      <c r="Q1044" s="69" t="s">
        <v>15837</v>
      </c>
      <c r="R1044" s="70">
        <v>38047</v>
      </c>
      <c r="S1044" s="71">
        <f t="shared" si="80"/>
        <v>2.1650911452999999</v>
      </c>
      <c r="T1044" s="63">
        <f t="shared" si="83"/>
        <v>9853.6577428052642</v>
      </c>
      <c r="U1044" s="63">
        <f t="shared" si="84"/>
        <v>9104.7489528740844</v>
      </c>
    </row>
    <row r="1045" spans="1:21" x14ac:dyDescent="0.25">
      <c r="A1045" s="19" t="s">
        <v>2985</v>
      </c>
      <c r="B1045" s="19">
        <v>1</v>
      </c>
      <c r="C1045" s="19" t="s">
        <v>3576</v>
      </c>
      <c r="D1045" s="20" t="s">
        <v>3109</v>
      </c>
      <c r="E1045" s="20" t="s">
        <v>3573</v>
      </c>
      <c r="F1045" s="21">
        <v>5218805</v>
      </c>
      <c r="G1045" s="20" t="s">
        <v>3577</v>
      </c>
      <c r="H1045" s="22">
        <v>455.0856</v>
      </c>
      <c r="I1045" s="25">
        <v>0.80510000000000004</v>
      </c>
      <c r="J1045" s="22">
        <v>89150.62</v>
      </c>
      <c r="K1045" s="22">
        <v>540550.67000000004</v>
      </c>
      <c r="L1045" s="22">
        <v>629701.29</v>
      </c>
      <c r="M1045" s="21" t="s">
        <v>2023</v>
      </c>
      <c r="N1045" s="63">
        <f t="shared" si="81"/>
        <v>1383.6985613256056</v>
      </c>
      <c r="O1045" s="63">
        <f t="shared" si="82"/>
        <v>1187.7999875188318</v>
      </c>
      <c r="P1045" s="69">
        <v>5207</v>
      </c>
      <c r="Q1045" s="69" t="s">
        <v>15837</v>
      </c>
      <c r="R1045" s="70">
        <v>35947</v>
      </c>
      <c r="S1045" s="71">
        <f t="shared" si="80"/>
        <v>3.3413693592305931</v>
      </c>
      <c r="T1045" s="63">
        <f t="shared" si="83"/>
        <v>4623.4479752248326</v>
      </c>
      <c r="U1045" s="63">
        <f t="shared" si="84"/>
        <v>3968.8784831899056</v>
      </c>
    </row>
    <row r="1046" spans="1:21" x14ac:dyDescent="0.25">
      <c r="A1046" s="19" t="s">
        <v>2985</v>
      </c>
      <c r="B1046" s="19">
        <v>1</v>
      </c>
      <c r="C1046" s="19" t="s">
        <v>3578</v>
      </c>
      <c r="D1046" s="20" t="s">
        <v>3109</v>
      </c>
      <c r="E1046" s="20" t="s">
        <v>3573</v>
      </c>
      <c r="F1046" s="21">
        <v>5218805</v>
      </c>
      <c r="G1046" s="20" t="s">
        <v>3579</v>
      </c>
      <c r="H1046" s="22">
        <v>1132.76</v>
      </c>
      <c r="I1046" s="25">
        <v>0.63</v>
      </c>
      <c r="J1046" s="22">
        <v>107958.38</v>
      </c>
      <c r="K1046" s="22">
        <v>595401.28</v>
      </c>
      <c r="L1046" s="22">
        <v>703359.66</v>
      </c>
      <c r="M1046" s="21" t="s">
        <v>3580</v>
      </c>
      <c r="N1046" s="63">
        <f t="shared" si="81"/>
        <v>620.92557999929375</v>
      </c>
      <c r="O1046" s="63">
        <f t="shared" si="82"/>
        <v>525.61997245665452</v>
      </c>
      <c r="P1046" s="69">
        <v>5207</v>
      </c>
      <c r="Q1046" s="69" t="s">
        <v>15837</v>
      </c>
      <c r="R1046" s="70">
        <v>36039</v>
      </c>
      <c r="S1046" s="71">
        <f t="shared" si="80"/>
        <v>3.346096831630871</v>
      </c>
      <c r="T1046" s="63">
        <f t="shared" si="83"/>
        <v>2077.6771159141977</v>
      </c>
      <c r="U1046" s="63">
        <f t="shared" si="84"/>
        <v>1758.7753244791174</v>
      </c>
    </row>
    <row r="1047" spans="1:21" x14ac:dyDescent="0.25">
      <c r="A1047" s="19" t="s">
        <v>2985</v>
      </c>
      <c r="B1047" s="19">
        <v>1</v>
      </c>
      <c r="C1047" s="19" t="s">
        <v>3581</v>
      </c>
      <c r="D1047" s="20" t="s">
        <v>3109</v>
      </c>
      <c r="E1047" s="20" t="s">
        <v>3573</v>
      </c>
      <c r="F1047" s="21">
        <v>5218805</v>
      </c>
      <c r="G1047" s="20" t="s">
        <v>3582</v>
      </c>
      <c r="H1047" s="22">
        <v>649.95550000000003</v>
      </c>
      <c r="I1047" s="25">
        <v>0.82399999999999995</v>
      </c>
      <c r="J1047" s="22">
        <v>264503.75</v>
      </c>
      <c r="K1047" s="22">
        <v>786741.68</v>
      </c>
      <c r="L1047" s="22">
        <v>1051245.4300000002</v>
      </c>
      <c r="M1047" s="21" t="s">
        <v>2023</v>
      </c>
      <c r="N1047" s="63">
        <f t="shared" si="81"/>
        <v>1617.411392010684</v>
      </c>
      <c r="O1047" s="63">
        <f t="shared" si="82"/>
        <v>1210.4546849745868</v>
      </c>
      <c r="P1047" s="69">
        <v>5207</v>
      </c>
      <c r="Q1047" s="69" t="s">
        <v>15837</v>
      </c>
      <c r="R1047" s="70">
        <v>35947</v>
      </c>
      <c r="S1047" s="71">
        <f t="shared" si="80"/>
        <v>3.3413693592305931</v>
      </c>
      <c r="T1047" s="63">
        <f t="shared" si="83"/>
        <v>5404.368866535001</v>
      </c>
      <c r="U1047" s="63">
        <f t="shared" si="84"/>
        <v>4044.5761951112045</v>
      </c>
    </row>
    <row r="1048" spans="1:21" x14ac:dyDescent="0.25">
      <c r="A1048" s="19" t="s">
        <v>2985</v>
      </c>
      <c r="B1048" s="19">
        <v>1</v>
      </c>
      <c r="C1048" s="19" t="s">
        <v>3583</v>
      </c>
      <c r="D1048" s="20" t="s">
        <v>3006</v>
      </c>
      <c r="E1048" s="20" t="s">
        <v>3584</v>
      </c>
      <c r="F1048" s="21">
        <v>5219258</v>
      </c>
      <c r="G1048" s="20" t="s">
        <v>970</v>
      </c>
      <c r="H1048" s="22">
        <v>1254.0235</v>
      </c>
      <c r="I1048" s="25">
        <v>0.48230000000000001</v>
      </c>
      <c r="J1048" s="22">
        <v>293280.93</v>
      </c>
      <c r="K1048" s="22">
        <v>2191679.4900000002</v>
      </c>
      <c r="L1048" s="22">
        <v>2484960.4200000004</v>
      </c>
      <c r="M1048" s="21" t="s">
        <v>2445</v>
      </c>
      <c r="N1048" s="63">
        <f t="shared" si="81"/>
        <v>1981.5899941269047</v>
      </c>
      <c r="O1048" s="63">
        <f t="shared" si="82"/>
        <v>1747.718037181919</v>
      </c>
      <c r="P1048" s="69">
        <v>5201</v>
      </c>
      <c r="Q1048" s="69" t="s">
        <v>15398</v>
      </c>
      <c r="R1048" s="70">
        <v>38078</v>
      </c>
      <c r="S1048" s="71">
        <f t="shared" si="80"/>
        <v>2.1564652840999998</v>
      </c>
      <c r="T1048" s="63">
        <f t="shared" si="83"/>
        <v>4273.2300296545927</v>
      </c>
      <c r="U1048" s="63">
        <f t="shared" si="84"/>
        <v>3768.8932735782009</v>
      </c>
    </row>
    <row r="1049" spans="1:21" x14ac:dyDescent="0.25">
      <c r="A1049" s="19" t="s">
        <v>2985</v>
      </c>
      <c r="B1049" s="19">
        <v>1</v>
      </c>
      <c r="C1049" s="19" t="s">
        <v>3585</v>
      </c>
      <c r="D1049" s="20" t="s">
        <v>3109</v>
      </c>
      <c r="E1049" s="20" t="s">
        <v>3586</v>
      </c>
      <c r="F1049" s="21">
        <v>5219308</v>
      </c>
      <c r="G1049" s="20" t="s">
        <v>3587</v>
      </c>
      <c r="H1049" s="22">
        <v>193.19370000000001</v>
      </c>
      <c r="I1049" s="25">
        <v>0.80200000000000005</v>
      </c>
      <c r="J1049" s="22">
        <v>21279.37</v>
      </c>
      <c r="K1049" s="22">
        <v>284208.15999999997</v>
      </c>
      <c r="L1049" s="22">
        <v>305487.52999999997</v>
      </c>
      <c r="M1049" s="21" t="s">
        <v>3589</v>
      </c>
      <c r="N1049" s="63">
        <f t="shared" si="81"/>
        <v>1581.2499579437629</v>
      </c>
      <c r="O1049" s="63">
        <f t="shared" si="82"/>
        <v>1471.104699583889</v>
      </c>
      <c r="P1049" s="69">
        <v>5207</v>
      </c>
      <c r="Q1049" s="69" t="s">
        <v>15837</v>
      </c>
      <c r="R1049" s="70">
        <v>36251</v>
      </c>
      <c r="S1049" s="71">
        <f t="shared" si="80"/>
        <v>3.2760057552585247</v>
      </c>
      <c r="T1049" s="63">
        <f t="shared" si="83"/>
        <v>5180.183962726067</v>
      </c>
      <c r="U1049" s="63">
        <f t="shared" si="84"/>
        <v>4819.3474624246837</v>
      </c>
    </row>
    <row r="1050" spans="1:21" x14ac:dyDescent="0.25">
      <c r="A1050" s="19" t="s">
        <v>2985</v>
      </c>
      <c r="B1050" s="19">
        <v>1</v>
      </c>
      <c r="C1050" s="19" t="s">
        <v>3590</v>
      </c>
      <c r="D1050" s="20" t="s">
        <v>3109</v>
      </c>
      <c r="E1050" s="20" t="s">
        <v>3586</v>
      </c>
      <c r="F1050" s="21">
        <v>5219308</v>
      </c>
      <c r="G1050" s="20" t="s">
        <v>3591</v>
      </c>
      <c r="H1050" s="22">
        <v>163.5839</v>
      </c>
      <c r="I1050" s="25">
        <v>0.80200000000000005</v>
      </c>
      <c r="J1050" s="22">
        <v>19289.62</v>
      </c>
      <c r="K1050" s="22">
        <v>237834.55</v>
      </c>
      <c r="L1050" s="22">
        <v>257124.16999999998</v>
      </c>
      <c r="M1050" s="21" t="s">
        <v>3592</v>
      </c>
      <c r="N1050" s="63">
        <f t="shared" si="81"/>
        <v>1571.8183146385431</v>
      </c>
      <c r="O1050" s="63">
        <f t="shared" si="82"/>
        <v>1453.8994974444306</v>
      </c>
      <c r="P1050" s="69">
        <v>5207</v>
      </c>
      <c r="Q1050" s="69" t="s">
        <v>15837</v>
      </c>
      <c r="R1050" s="70">
        <v>36220</v>
      </c>
      <c r="S1050" s="71">
        <f t="shared" si="80"/>
        <v>3.3159721028684115</v>
      </c>
      <c r="T1050" s="63">
        <f t="shared" si="83"/>
        <v>5212.1056821190523</v>
      </c>
      <c r="U1050" s="63">
        <f t="shared" si="84"/>
        <v>4821.0901739001356</v>
      </c>
    </row>
    <row r="1051" spans="1:21" x14ac:dyDescent="0.25">
      <c r="A1051" s="19" t="s">
        <v>2985</v>
      </c>
      <c r="B1051" s="19">
        <v>1</v>
      </c>
      <c r="C1051" s="19" t="s">
        <v>3593</v>
      </c>
      <c r="D1051" s="20" t="s">
        <v>3046</v>
      </c>
      <c r="E1051" s="20" t="s">
        <v>3594</v>
      </c>
      <c r="F1051" s="21">
        <v>5219357</v>
      </c>
      <c r="G1051" s="20" t="s">
        <v>3595</v>
      </c>
      <c r="H1051" s="22">
        <v>1483.1310000000001</v>
      </c>
      <c r="I1051" s="25">
        <v>0.60299999999999998</v>
      </c>
      <c r="J1051" s="22">
        <v>519343.24</v>
      </c>
      <c r="K1051" s="22">
        <v>1318681.44</v>
      </c>
      <c r="L1051" s="22">
        <v>1838024.68</v>
      </c>
      <c r="M1051" s="21" t="s">
        <v>1885</v>
      </c>
      <c r="N1051" s="63">
        <f t="shared" si="81"/>
        <v>1239.2868060879314</v>
      </c>
      <c r="O1051" s="63">
        <f t="shared" si="82"/>
        <v>889.12000356003603</v>
      </c>
      <c r="P1051" s="69">
        <v>5202</v>
      </c>
      <c r="Q1051" s="69" t="s">
        <v>15467</v>
      </c>
      <c r="R1051" s="70">
        <v>35977</v>
      </c>
      <c r="S1051" s="71">
        <f t="shared" si="80"/>
        <v>3.3300474919847436</v>
      </c>
      <c r="T1051" s="63">
        <f t="shared" si="83"/>
        <v>4126.8839204628994</v>
      </c>
      <c r="U1051" s="63">
        <f t="shared" si="84"/>
        <v>2960.8118379285643</v>
      </c>
    </row>
    <row r="1052" spans="1:21" x14ac:dyDescent="0.25">
      <c r="A1052" s="19" t="s">
        <v>2985</v>
      </c>
      <c r="B1052" s="19">
        <v>1</v>
      </c>
      <c r="C1052" s="19" t="s">
        <v>3596</v>
      </c>
      <c r="D1052" s="20" t="s">
        <v>3109</v>
      </c>
      <c r="E1052" s="20" t="s">
        <v>3597</v>
      </c>
      <c r="F1052" s="21">
        <v>5219407</v>
      </c>
      <c r="G1052" s="20" t="s">
        <v>3598</v>
      </c>
      <c r="H1052" s="22">
        <v>394.62990000000002</v>
      </c>
      <c r="I1052" s="25">
        <v>0.7</v>
      </c>
      <c r="J1052" s="22">
        <v>234083.35</v>
      </c>
      <c r="K1052" s="22">
        <v>549691.07999999996</v>
      </c>
      <c r="L1052" s="22">
        <v>783774.42999999993</v>
      </c>
      <c r="M1052" s="21" t="s">
        <v>3600</v>
      </c>
      <c r="N1052" s="63">
        <f t="shared" si="81"/>
        <v>1986.099963535454</v>
      </c>
      <c r="O1052" s="63">
        <f t="shared" si="82"/>
        <v>1392.9281080830417</v>
      </c>
      <c r="P1052" s="69">
        <v>5207</v>
      </c>
      <c r="Q1052" s="69" t="s">
        <v>15837</v>
      </c>
      <c r="R1052" s="70">
        <v>38687</v>
      </c>
      <c r="S1052" s="71">
        <f t="shared" si="80"/>
        <v>1.9390904139</v>
      </c>
      <c r="T1052" s="63">
        <f t="shared" si="83"/>
        <v>3851.2274003387383</v>
      </c>
      <c r="U1052" s="63">
        <f t="shared" si="84"/>
        <v>2701.0135416356893</v>
      </c>
    </row>
    <row r="1053" spans="1:21" x14ac:dyDescent="0.25">
      <c r="A1053" s="19" t="s">
        <v>2985</v>
      </c>
      <c r="B1053" s="19">
        <v>1</v>
      </c>
      <c r="C1053" s="19" t="s">
        <v>3601</v>
      </c>
      <c r="D1053" s="20" t="s">
        <v>2992</v>
      </c>
      <c r="E1053" s="20" t="s">
        <v>3602</v>
      </c>
      <c r="F1053" s="21">
        <v>5219605</v>
      </c>
      <c r="G1053" s="20" t="s">
        <v>3124</v>
      </c>
      <c r="H1053" s="22">
        <v>4535</v>
      </c>
      <c r="I1053" s="25">
        <v>0.54610000000000003</v>
      </c>
      <c r="J1053" s="22">
        <v>945168.55</v>
      </c>
      <c r="K1053" s="22">
        <v>7889348.6900000004</v>
      </c>
      <c r="L1053" s="22">
        <v>8834517.2400000002</v>
      </c>
      <c r="M1053" s="21" t="s">
        <v>3603</v>
      </c>
      <c r="N1053" s="63">
        <f t="shared" si="81"/>
        <v>1948.0743638368247</v>
      </c>
      <c r="O1053" s="63">
        <f t="shared" si="82"/>
        <v>1739.6579250275636</v>
      </c>
      <c r="P1053" s="69">
        <v>5202</v>
      </c>
      <c r="Q1053" s="69" t="s">
        <v>15467</v>
      </c>
      <c r="R1053" s="70">
        <v>38169</v>
      </c>
      <c r="S1053" s="71">
        <f t="shared" si="80"/>
        <v>2.1284686767999998</v>
      </c>
      <c r="T1053" s="63">
        <f t="shared" si="83"/>
        <v>4146.4152635037681</v>
      </c>
      <c r="U1053" s="63">
        <f t="shared" si="84"/>
        <v>3702.8074017680515</v>
      </c>
    </row>
    <row r="1054" spans="1:21" x14ac:dyDescent="0.25">
      <c r="A1054" s="19" t="s">
        <v>2985</v>
      </c>
      <c r="B1054" s="19">
        <v>1</v>
      </c>
      <c r="C1054" s="19" t="s">
        <v>3604</v>
      </c>
      <c r="D1054" s="20" t="s">
        <v>2992</v>
      </c>
      <c r="E1054" s="20" t="s">
        <v>3605</v>
      </c>
      <c r="F1054" s="21">
        <v>5219704</v>
      </c>
      <c r="G1054" s="20" t="s">
        <v>3606</v>
      </c>
      <c r="H1054" s="22">
        <v>1040.4505999999999</v>
      </c>
      <c r="I1054" s="25">
        <v>0.4446</v>
      </c>
      <c r="J1054" s="22">
        <v>742221.53</v>
      </c>
      <c r="K1054" s="22">
        <v>2225029</v>
      </c>
      <c r="L1054" s="22">
        <v>2967250.5300000003</v>
      </c>
      <c r="M1054" s="21" t="s">
        <v>3516</v>
      </c>
      <c r="N1054" s="63">
        <f t="shared" si="81"/>
        <v>2851.8898734836625</v>
      </c>
      <c r="O1054" s="63">
        <f t="shared" si="82"/>
        <v>2138.5244047146498</v>
      </c>
      <c r="P1054" s="69">
        <v>5201</v>
      </c>
      <c r="Q1054" s="69" t="s">
        <v>15398</v>
      </c>
      <c r="R1054" s="70">
        <v>39904</v>
      </c>
      <c r="S1054" s="71">
        <f t="shared" si="80"/>
        <v>1.6752657415000001</v>
      </c>
      <c r="T1054" s="63">
        <f t="shared" si="83"/>
        <v>4777.6734035779491</v>
      </c>
      <c r="U1054" s="63">
        <f t="shared" si="84"/>
        <v>3582.5966725801341</v>
      </c>
    </row>
    <row r="1055" spans="1:21" x14ac:dyDescent="0.25">
      <c r="A1055" s="19" t="s">
        <v>2985</v>
      </c>
      <c r="B1055" s="19">
        <v>1</v>
      </c>
      <c r="C1055" s="19" t="s">
        <v>3607</v>
      </c>
      <c r="D1055" s="20" t="s">
        <v>2992</v>
      </c>
      <c r="E1055" s="20" t="s">
        <v>3605</v>
      </c>
      <c r="F1055" s="21">
        <v>5219704</v>
      </c>
      <c r="G1055" s="20" t="s">
        <v>3608</v>
      </c>
      <c r="H1055" s="22">
        <v>669.72040000000004</v>
      </c>
      <c r="I1055" s="25">
        <v>0.39900000000000002</v>
      </c>
      <c r="J1055" s="22">
        <v>230445.33</v>
      </c>
      <c r="K1055" s="22">
        <v>1079915.74</v>
      </c>
      <c r="L1055" s="22">
        <v>1310361.07</v>
      </c>
      <c r="M1055" s="21" t="s">
        <v>3475</v>
      </c>
      <c r="N1055" s="63">
        <f t="shared" si="81"/>
        <v>1956.579297868185</v>
      </c>
      <c r="O1055" s="63">
        <f t="shared" si="82"/>
        <v>1612.4874499865914</v>
      </c>
      <c r="P1055" s="69">
        <v>5201</v>
      </c>
      <c r="Q1055" s="69" t="s">
        <v>15398</v>
      </c>
      <c r="R1055" s="70">
        <v>39783</v>
      </c>
      <c r="S1055" s="71">
        <f t="shared" si="80"/>
        <v>1.6993388474</v>
      </c>
      <c r="T1055" s="63">
        <f t="shared" si="83"/>
        <v>3324.8912088860225</v>
      </c>
      <c r="U1055" s="63">
        <f t="shared" si="84"/>
        <v>2740.1625647071792</v>
      </c>
    </row>
    <row r="1056" spans="1:21" x14ac:dyDescent="0.25">
      <c r="A1056" s="19" t="s">
        <v>2985</v>
      </c>
      <c r="B1056" s="19">
        <v>1</v>
      </c>
      <c r="C1056" s="19" t="s">
        <v>3610</v>
      </c>
      <c r="D1056" s="20" t="s">
        <v>3046</v>
      </c>
      <c r="E1056" s="20" t="s">
        <v>3611</v>
      </c>
      <c r="F1056" s="21">
        <v>5220157</v>
      </c>
      <c r="G1056" s="20" t="s">
        <v>3612</v>
      </c>
      <c r="H1056" s="22">
        <v>1239.0401999999999</v>
      </c>
      <c r="I1056" s="25">
        <v>0.52700000000000002</v>
      </c>
      <c r="J1056" s="22">
        <v>416531.69</v>
      </c>
      <c r="K1056" s="22">
        <v>1815760.31</v>
      </c>
      <c r="L1056" s="22">
        <v>2232292</v>
      </c>
      <c r="M1056" s="21" t="s">
        <v>3613</v>
      </c>
      <c r="N1056" s="63">
        <f t="shared" si="81"/>
        <v>1801.6300036108596</v>
      </c>
      <c r="O1056" s="63">
        <f t="shared" si="82"/>
        <v>1465.4571417456837</v>
      </c>
      <c r="P1056" s="69">
        <v>5202</v>
      </c>
      <c r="Q1056" s="69" t="s">
        <v>15467</v>
      </c>
      <c r="R1056" s="70">
        <v>38777</v>
      </c>
      <c r="S1056" s="71">
        <f t="shared" si="80"/>
        <v>1.9120054028</v>
      </c>
      <c r="T1056" s="63">
        <f t="shared" si="83"/>
        <v>3444.7263007505471</v>
      </c>
      <c r="U1056" s="63">
        <f t="shared" si="84"/>
        <v>2801.9619725895927</v>
      </c>
    </row>
    <row r="1057" spans="1:21" x14ac:dyDescent="0.25">
      <c r="A1057" s="19" t="s">
        <v>2985</v>
      </c>
      <c r="B1057" s="19">
        <v>1</v>
      </c>
      <c r="C1057" s="19" t="s">
        <v>3614</v>
      </c>
      <c r="D1057" s="20" t="s">
        <v>3046</v>
      </c>
      <c r="E1057" s="20" t="s">
        <v>3611</v>
      </c>
      <c r="F1057" s="21">
        <v>5220157</v>
      </c>
      <c r="G1057" s="20" t="s">
        <v>3615</v>
      </c>
      <c r="H1057" s="22">
        <v>484</v>
      </c>
      <c r="I1057" s="25">
        <v>0.54</v>
      </c>
      <c r="J1057" s="22">
        <v>292198.77</v>
      </c>
      <c r="K1057" s="22">
        <v>715295.63</v>
      </c>
      <c r="L1057" s="22">
        <v>1007494.4</v>
      </c>
      <c r="M1057" s="21" t="s">
        <v>3616</v>
      </c>
      <c r="N1057" s="63">
        <f t="shared" si="81"/>
        <v>2081.6</v>
      </c>
      <c r="O1057" s="63">
        <f t="shared" si="82"/>
        <v>1477.8835330578513</v>
      </c>
      <c r="P1057" s="69">
        <v>5202</v>
      </c>
      <c r="Q1057" s="69" t="s">
        <v>15467</v>
      </c>
      <c r="R1057" s="70">
        <v>38777</v>
      </c>
      <c r="S1057" s="71">
        <f t="shared" si="80"/>
        <v>1.9120054028</v>
      </c>
      <c r="T1057" s="63">
        <f t="shared" si="83"/>
        <v>3980.0304464684796</v>
      </c>
      <c r="U1057" s="63">
        <f t="shared" si="84"/>
        <v>2825.7212999157641</v>
      </c>
    </row>
    <row r="1058" spans="1:21" x14ac:dyDescent="0.25">
      <c r="A1058" s="19" t="s">
        <v>2985</v>
      </c>
      <c r="B1058" s="19">
        <v>1</v>
      </c>
      <c r="C1058" s="19" t="s">
        <v>3617</v>
      </c>
      <c r="D1058" s="20" t="s">
        <v>3168</v>
      </c>
      <c r="E1058" s="20" t="s">
        <v>3168</v>
      </c>
      <c r="F1058" s="21">
        <v>5220207</v>
      </c>
      <c r="G1058" s="20" t="s">
        <v>3618</v>
      </c>
      <c r="H1058" s="22">
        <v>2520.3593000000001</v>
      </c>
      <c r="I1058" s="25">
        <v>0.48</v>
      </c>
      <c r="J1058" s="22">
        <v>1399277.14</v>
      </c>
      <c r="K1058" s="22">
        <v>6620404.2000000002</v>
      </c>
      <c r="L1058" s="22">
        <v>8019681.3399999999</v>
      </c>
      <c r="M1058" s="21" t="s">
        <v>3619</v>
      </c>
      <c r="N1058" s="63">
        <f t="shared" si="81"/>
        <v>3181.9595483866128</v>
      </c>
      <c r="O1058" s="63">
        <f t="shared" si="82"/>
        <v>2626.770000610627</v>
      </c>
      <c r="P1058" s="69">
        <v>5101</v>
      </c>
      <c r="Q1058" s="69" t="s">
        <v>15447</v>
      </c>
      <c r="R1058" s="70">
        <v>39845</v>
      </c>
      <c r="S1058" s="71">
        <f t="shared" si="80"/>
        <v>1.6876743175</v>
      </c>
      <c r="T1058" s="63">
        <f t="shared" si="83"/>
        <v>5370.111409135985</v>
      </c>
      <c r="U1058" s="63">
        <f t="shared" si="84"/>
        <v>4433.1322680100147</v>
      </c>
    </row>
    <row r="1059" spans="1:21" x14ac:dyDescent="0.25">
      <c r="A1059" s="19" t="s">
        <v>2985</v>
      </c>
      <c r="B1059" s="19">
        <v>1</v>
      </c>
      <c r="C1059" s="19" t="s">
        <v>3620</v>
      </c>
      <c r="D1059" s="20" t="s">
        <v>3168</v>
      </c>
      <c r="E1059" s="20" t="s">
        <v>3168</v>
      </c>
      <c r="F1059" s="21">
        <v>5220207</v>
      </c>
      <c r="G1059" s="20" t="s">
        <v>3621</v>
      </c>
      <c r="H1059" s="22">
        <v>5013.5455000000002</v>
      </c>
      <c r="I1059" s="25">
        <v>0.53100000000000003</v>
      </c>
      <c r="J1059" s="22">
        <v>3010586.96</v>
      </c>
      <c r="K1059" s="22">
        <v>14886240.23</v>
      </c>
      <c r="L1059" s="22">
        <v>17896827.190000001</v>
      </c>
      <c r="M1059" s="21" t="s">
        <v>3622</v>
      </c>
      <c r="N1059" s="63">
        <f t="shared" si="81"/>
        <v>3569.6947778772528</v>
      </c>
      <c r="O1059" s="63">
        <f t="shared" si="82"/>
        <v>2969.20417496959</v>
      </c>
      <c r="P1059" s="69">
        <v>5101</v>
      </c>
      <c r="Q1059" s="69" t="s">
        <v>15447</v>
      </c>
      <c r="R1059" s="70">
        <v>40057</v>
      </c>
      <c r="S1059" s="71">
        <f t="shared" si="80"/>
        <v>1.6457691854000001</v>
      </c>
      <c r="T1059" s="63">
        <f t="shared" si="83"/>
        <v>5874.8936667136804</v>
      </c>
      <c r="U1059" s="63">
        <f t="shared" si="84"/>
        <v>4886.6247363259818</v>
      </c>
    </row>
    <row r="1060" spans="1:21" x14ac:dyDescent="0.25">
      <c r="A1060" s="19" t="s">
        <v>2985</v>
      </c>
      <c r="B1060" s="19">
        <v>1</v>
      </c>
      <c r="C1060" s="19" t="s">
        <v>3624</v>
      </c>
      <c r="D1060" s="20" t="s">
        <v>3168</v>
      </c>
      <c r="E1060" s="20" t="s">
        <v>3168</v>
      </c>
      <c r="F1060" s="21">
        <v>5220207</v>
      </c>
      <c r="G1060" s="20" t="s">
        <v>3625</v>
      </c>
      <c r="H1060" s="22">
        <v>3175.9068000000002</v>
      </c>
      <c r="I1060" s="25">
        <v>0.497</v>
      </c>
      <c r="J1060" s="22">
        <v>1850361.25</v>
      </c>
      <c r="K1060" s="22">
        <v>9571357.3599999994</v>
      </c>
      <c r="L1060" s="22">
        <v>11421718.609999999</v>
      </c>
      <c r="M1060" s="21" t="s">
        <v>3626</v>
      </c>
      <c r="N1060" s="63">
        <f t="shared" si="81"/>
        <v>3596.364543820996</v>
      </c>
      <c r="O1060" s="63">
        <f t="shared" si="82"/>
        <v>3013.740000178846</v>
      </c>
      <c r="P1060" s="69">
        <v>5101</v>
      </c>
      <c r="Q1060" s="69" t="s">
        <v>15447</v>
      </c>
      <c r="R1060" s="70">
        <v>40269</v>
      </c>
      <c r="S1060" s="71">
        <f t="shared" si="80"/>
        <v>1.5940860891999999</v>
      </c>
      <c r="T1060" s="63">
        <f t="shared" si="83"/>
        <v>5732.9146909971532</v>
      </c>
      <c r="U1060" s="63">
        <f t="shared" si="84"/>
        <v>4804.161010750704</v>
      </c>
    </row>
    <row r="1061" spans="1:21" x14ac:dyDescent="0.25">
      <c r="A1061" s="19" t="s">
        <v>2985</v>
      </c>
      <c r="B1061" s="19">
        <v>1</v>
      </c>
      <c r="C1061" s="19" t="s">
        <v>3627</v>
      </c>
      <c r="D1061" s="20" t="s">
        <v>3168</v>
      </c>
      <c r="E1061" s="20" t="s">
        <v>3168</v>
      </c>
      <c r="F1061" s="21">
        <v>5220207</v>
      </c>
      <c r="G1061" s="20" t="s">
        <v>3628</v>
      </c>
      <c r="H1061" s="22">
        <v>5629.8162000000002</v>
      </c>
      <c r="I1061" s="25">
        <v>0.71799999999999997</v>
      </c>
      <c r="J1061" s="22">
        <v>1511566.13</v>
      </c>
      <c r="K1061" s="22">
        <v>2801509.13</v>
      </c>
      <c r="L1061" s="22">
        <v>4313075.26</v>
      </c>
      <c r="M1061" s="21" t="s">
        <v>3629</v>
      </c>
      <c r="N1061" s="63">
        <f t="shared" si="81"/>
        <v>766.11297896368262</v>
      </c>
      <c r="O1061" s="63">
        <f t="shared" si="82"/>
        <v>497.61999867775432</v>
      </c>
      <c r="P1061" s="69">
        <v>5101</v>
      </c>
      <c r="Q1061" s="69" t="s">
        <v>15447</v>
      </c>
      <c r="R1061" s="70">
        <v>36069</v>
      </c>
      <c r="S1061" s="71">
        <f t="shared" si="80"/>
        <v>3.3608856562199168</v>
      </c>
      <c r="T1061" s="63">
        <f t="shared" si="83"/>
        <v>2574.8181220429519</v>
      </c>
      <c r="U1061" s="63">
        <f t="shared" si="84"/>
        <v>1672.4439158042385</v>
      </c>
    </row>
    <row r="1062" spans="1:21" x14ac:dyDescent="0.25">
      <c r="A1062" s="19" t="s">
        <v>2985</v>
      </c>
      <c r="B1062" s="19">
        <v>1</v>
      </c>
      <c r="C1062" s="19" t="s">
        <v>3630</v>
      </c>
      <c r="D1062" s="20" t="s">
        <v>3510</v>
      </c>
      <c r="E1062" s="20" t="s">
        <v>3631</v>
      </c>
      <c r="F1062" s="21">
        <v>5220603</v>
      </c>
      <c r="G1062" s="20" t="s">
        <v>3632</v>
      </c>
      <c r="H1062" s="22">
        <v>320.30779999999999</v>
      </c>
      <c r="I1062" s="25">
        <v>0.64500000000000002</v>
      </c>
      <c r="J1062" s="22">
        <v>29829.35</v>
      </c>
      <c r="K1062" s="22">
        <v>1632951.59</v>
      </c>
      <c r="L1062" s="22">
        <v>1662780.9400000002</v>
      </c>
      <c r="M1062" s="21" t="s">
        <v>3085</v>
      </c>
      <c r="N1062" s="63">
        <f t="shared" si="81"/>
        <v>5191.1971547367884</v>
      </c>
      <c r="O1062" s="63">
        <f t="shared" si="82"/>
        <v>5098.0700126565762</v>
      </c>
      <c r="P1062" s="69">
        <v>5204</v>
      </c>
      <c r="Q1062" s="69" t="s">
        <v>15311</v>
      </c>
      <c r="R1062" s="70">
        <v>39479</v>
      </c>
      <c r="S1062" s="71">
        <f t="shared" si="80"/>
        <v>1.7853193505</v>
      </c>
      <c r="T1062" s="63">
        <f t="shared" si="83"/>
        <v>9267.9447326121317</v>
      </c>
      <c r="U1062" s="63">
        <f t="shared" si="84"/>
        <v>9101.683043799565</v>
      </c>
    </row>
    <row r="1063" spans="1:21" x14ac:dyDescent="0.25">
      <c r="A1063" s="19" t="s">
        <v>2985</v>
      </c>
      <c r="B1063" s="19">
        <v>1</v>
      </c>
      <c r="C1063" s="19" t="s">
        <v>3633</v>
      </c>
      <c r="D1063" s="20" t="s">
        <v>3510</v>
      </c>
      <c r="E1063" s="20" t="s">
        <v>3631</v>
      </c>
      <c r="F1063" s="21">
        <v>5220603</v>
      </c>
      <c r="G1063" s="20" t="s">
        <v>3634</v>
      </c>
      <c r="H1063" s="22">
        <v>643.80319999999995</v>
      </c>
      <c r="I1063" s="25">
        <v>0.40899999999999997</v>
      </c>
      <c r="J1063" s="22">
        <v>156556.47</v>
      </c>
      <c r="K1063" s="22">
        <v>2344634.6800000002</v>
      </c>
      <c r="L1063" s="22">
        <v>2501191.1500000004</v>
      </c>
      <c r="M1063" s="21" t="s">
        <v>3535</v>
      </c>
      <c r="N1063" s="63">
        <f t="shared" si="81"/>
        <v>3885.0244142930642</v>
      </c>
      <c r="O1063" s="63">
        <f t="shared" si="82"/>
        <v>3641.8499939111834</v>
      </c>
      <c r="P1063" s="69">
        <v>5204</v>
      </c>
      <c r="Q1063" s="69" t="s">
        <v>15311</v>
      </c>
      <c r="R1063" s="70">
        <v>39722</v>
      </c>
      <c r="S1063" s="71">
        <f t="shared" si="80"/>
        <v>1.7127886045</v>
      </c>
      <c r="T1063" s="63">
        <f t="shared" si="83"/>
        <v>6654.2255450054472</v>
      </c>
      <c r="U1063" s="63">
        <f t="shared" si="84"/>
        <v>6237.7191688694693</v>
      </c>
    </row>
    <row r="1064" spans="1:21" x14ac:dyDescent="0.25">
      <c r="A1064" s="19" t="s">
        <v>2985</v>
      </c>
      <c r="B1064" s="19">
        <v>1</v>
      </c>
      <c r="C1064" s="19" t="s">
        <v>3635</v>
      </c>
      <c r="D1064" s="20" t="s">
        <v>2429</v>
      </c>
      <c r="E1064" s="20" t="s">
        <v>3636</v>
      </c>
      <c r="F1064" s="21">
        <v>5221080</v>
      </c>
      <c r="G1064" s="20" t="s">
        <v>3637</v>
      </c>
      <c r="H1064" s="22">
        <v>278.50389999999999</v>
      </c>
      <c r="I1064" s="25">
        <v>0.35399999999999998</v>
      </c>
      <c r="J1064" s="22">
        <v>67324.91</v>
      </c>
      <c r="K1064" s="22">
        <v>256675.14</v>
      </c>
      <c r="L1064" s="22">
        <v>324000.05000000005</v>
      </c>
      <c r="M1064" s="21" t="s">
        <v>3638</v>
      </c>
      <c r="N1064" s="63">
        <f t="shared" si="81"/>
        <v>1163.3591127449206</v>
      </c>
      <c r="O1064" s="63">
        <f t="shared" si="82"/>
        <v>921.62134892904567</v>
      </c>
      <c r="P1064" s="69">
        <v>5203</v>
      </c>
      <c r="Q1064" s="69" t="s">
        <v>15380</v>
      </c>
      <c r="R1064" s="70">
        <v>40513</v>
      </c>
      <c r="S1064" s="71">
        <f t="shared" si="80"/>
        <v>1.5478933398000001</v>
      </c>
      <c r="T1064" s="63">
        <f t="shared" si="83"/>
        <v>1800.7558224135</v>
      </c>
      <c r="U1064" s="63">
        <f t="shared" si="84"/>
        <v>1426.5715478247616</v>
      </c>
    </row>
    <row r="1065" spans="1:21" x14ac:dyDescent="0.25">
      <c r="A1065" s="19" t="s">
        <v>2985</v>
      </c>
      <c r="B1065" s="19">
        <v>1</v>
      </c>
      <c r="C1065" s="19" t="s">
        <v>3639</v>
      </c>
      <c r="D1065" s="20" t="s">
        <v>2987</v>
      </c>
      <c r="E1065" s="20" t="s">
        <v>3640</v>
      </c>
      <c r="F1065" s="21">
        <v>5221551</v>
      </c>
      <c r="G1065" s="20" t="s">
        <v>3641</v>
      </c>
      <c r="H1065" s="22">
        <v>3438.6224999999999</v>
      </c>
      <c r="I1065" s="25">
        <v>0.752</v>
      </c>
      <c r="J1065" s="22">
        <v>589237.68999999994</v>
      </c>
      <c r="K1065" s="22">
        <v>4237350.3899999997</v>
      </c>
      <c r="L1065" s="22">
        <v>4826588.08</v>
      </c>
      <c r="M1065" s="21" t="s">
        <v>2152</v>
      </c>
      <c r="N1065" s="63">
        <f t="shared" si="81"/>
        <v>1403.6399982841967</v>
      </c>
      <c r="O1065" s="63">
        <f t="shared" si="82"/>
        <v>1232.2813539433305</v>
      </c>
      <c r="P1065" s="69">
        <v>5206</v>
      </c>
      <c r="Q1065" s="69" t="s">
        <v>15509</v>
      </c>
      <c r="R1065" s="70">
        <v>36100</v>
      </c>
      <c r="S1065" s="71">
        <f t="shared" si="80"/>
        <v>3.3605508489596256</v>
      </c>
      <c r="T1065" s="63">
        <f t="shared" si="83"/>
        <v>4717.0035878676445</v>
      </c>
      <c r="U1065" s="63">
        <f t="shared" si="84"/>
        <v>4141.1441501513764</v>
      </c>
    </row>
    <row r="1066" spans="1:21" x14ac:dyDescent="0.25">
      <c r="A1066" s="19" t="s">
        <v>2985</v>
      </c>
      <c r="B1066" s="19">
        <v>1</v>
      </c>
      <c r="C1066" s="19" t="s">
        <v>3642</v>
      </c>
      <c r="D1066" s="20" t="s">
        <v>2987</v>
      </c>
      <c r="E1066" s="20" t="s">
        <v>3640</v>
      </c>
      <c r="F1066" s="21">
        <v>5221551</v>
      </c>
      <c r="G1066" s="20" t="s">
        <v>3641</v>
      </c>
      <c r="H1066" s="22">
        <v>3438.6224999999999</v>
      </c>
      <c r="I1066" s="25">
        <v>0.69259999999999999</v>
      </c>
      <c r="J1066" s="22">
        <v>192245.59</v>
      </c>
      <c r="K1066" s="22">
        <v>22390185.57</v>
      </c>
      <c r="L1066" s="22">
        <v>22582431.16</v>
      </c>
      <c r="M1066" s="21" t="s">
        <v>761</v>
      </c>
      <c r="N1066" s="63">
        <f t="shared" si="81"/>
        <v>6567.2900005743577</v>
      </c>
      <c r="O1066" s="63">
        <f t="shared" si="82"/>
        <v>6511.3822671723929</v>
      </c>
      <c r="P1066" s="69">
        <v>5206</v>
      </c>
      <c r="Q1066" s="69" t="s">
        <v>15509</v>
      </c>
      <c r="R1066" s="70">
        <v>38231</v>
      </c>
      <c r="S1066" s="71">
        <f t="shared" si="80"/>
        <v>2.0923269303000001</v>
      </c>
      <c r="T1066" s="63">
        <f t="shared" si="83"/>
        <v>13740.917727291631</v>
      </c>
      <c r="U1066" s="63">
        <f t="shared" si="84"/>
        <v>13623.940471082668</v>
      </c>
    </row>
    <row r="1067" spans="1:21" x14ac:dyDescent="0.25">
      <c r="A1067" s="19" t="s">
        <v>2985</v>
      </c>
      <c r="B1067" s="19">
        <v>1</v>
      </c>
      <c r="C1067" s="19" t="s">
        <v>3643</v>
      </c>
      <c r="D1067" s="20" t="s">
        <v>3168</v>
      </c>
      <c r="E1067" s="20" t="s">
        <v>3644</v>
      </c>
      <c r="F1067" s="21">
        <v>5221577</v>
      </c>
      <c r="G1067" s="20" t="s">
        <v>3645</v>
      </c>
      <c r="H1067" s="22">
        <v>2999.9488999999999</v>
      </c>
      <c r="I1067" s="25">
        <v>0.34699999999999998</v>
      </c>
      <c r="J1067" s="22">
        <v>1886391.4</v>
      </c>
      <c r="K1067" s="22">
        <v>6055883.3099999996</v>
      </c>
      <c r="L1067" s="22">
        <v>7942274.709999999</v>
      </c>
      <c r="M1067" s="21" t="s">
        <v>2574</v>
      </c>
      <c r="N1067" s="63">
        <f t="shared" si="81"/>
        <v>2647.4699985723087</v>
      </c>
      <c r="O1067" s="63">
        <f t="shared" si="82"/>
        <v>2018.6621545453656</v>
      </c>
      <c r="P1067" s="69">
        <v>5201</v>
      </c>
      <c r="Q1067" s="69" t="s">
        <v>15398</v>
      </c>
      <c r="R1067" s="70">
        <v>39387</v>
      </c>
      <c r="S1067" s="71">
        <f t="shared" si="80"/>
        <v>1.8145652249999999</v>
      </c>
      <c r="T1067" s="63">
        <f t="shared" si="83"/>
        <v>4804.0069936401105</v>
      </c>
      <c r="U1067" s="63">
        <f t="shared" si="84"/>
        <v>3662.994146661596</v>
      </c>
    </row>
    <row r="1068" spans="1:21" x14ac:dyDescent="0.25">
      <c r="A1068" s="19" t="s">
        <v>2985</v>
      </c>
      <c r="B1068" s="19">
        <v>1</v>
      </c>
      <c r="C1068" s="19" t="s">
        <v>3647</v>
      </c>
      <c r="D1068" s="20" t="s">
        <v>3168</v>
      </c>
      <c r="E1068" s="20" t="s">
        <v>3644</v>
      </c>
      <c r="F1068" s="21">
        <v>5221577</v>
      </c>
      <c r="G1068" s="20" t="s">
        <v>3648</v>
      </c>
      <c r="H1068" s="22">
        <v>1898.4489000000001</v>
      </c>
      <c r="I1068" s="25">
        <v>0.54900000000000004</v>
      </c>
      <c r="J1068" s="22">
        <v>132661.42000000001</v>
      </c>
      <c r="K1068" s="22">
        <v>392899.54</v>
      </c>
      <c r="L1068" s="22">
        <v>525560.96</v>
      </c>
      <c r="M1068" s="21" t="s">
        <v>1978</v>
      </c>
      <c r="N1068" s="63">
        <f t="shared" si="81"/>
        <v>276.83703259013186</v>
      </c>
      <c r="O1068" s="63">
        <f t="shared" si="82"/>
        <v>206.95818570623626</v>
      </c>
      <c r="P1068" s="69">
        <v>5201</v>
      </c>
      <c r="Q1068" s="69" t="s">
        <v>15398</v>
      </c>
      <c r="R1068" s="70">
        <v>35827</v>
      </c>
      <c r="S1068" s="71">
        <f t="shared" si="80"/>
        <v>3.3971626166746161</v>
      </c>
      <c r="T1068" s="63">
        <f t="shared" si="83"/>
        <v>940.46041802632828</v>
      </c>
      <c r="U1068" s="63">
        <f t="shared" si="84"/>
        <v>703.07061169602866</v>
      </c>
    </row>
    <row r="1069" spans="1:21" x14ac:dyDescent="0.25">
      <c r="A1069" s="19" t="s">
        <v>2985</v>
      </c>
      <c r="B1069" s="19">
        <v>1</v>
      </c>
      <c r="C1069" s="19" t="s">
        <v>3650</v>
      </c>
      <c r="D1069" s="20" t="s">
        <v>3168</v>
      </c>
      <c r="E1069" s="20" t="s">
        <v>3644</v>
      </c>
      <c r="F1069" s="21">
        <v>5221577</v>
      </c>
      <c r="G1069" s="20" t="s">
        <v>3651</v>
      </c>
      <c r="H1069" s="22">
        <v>1454.8035</v>
      </c>
      <c r="I1069" s="25">
        <v>0.47310000000000002</v>
      </c>
      <c r="J1069" s="22">
        <v>2079960.19</v>
      </c>
      <c r="K1069" s="22">
        <v>7823933.2199999997</v>
      </c>
      <c r="L1069" s="22">
        <v>9903893.4100000001</v>
      </c>
      <c r="M1069" s="21" t="s">
        <v>3652</v>
      </c>
      <c r="N1069" s="63">
        <f t="shared" si="81"/>
        <v>6807.718987478378</v>
      </c>
      <c r="O1069" s="63">
        <f t="shared" si="82"/>
        <v>5377.9999979378654</v>
      </c>
      <c r="P1069" s="69">
        <v>5201</v>
      </c>
      <c r="Q1069" s="69" t="s">
        <v>15398</v>
      </c>
      <c r="R1069" s="70">
        <v>42156</v>
      </c>
      <c r="S1069" s="71">
        <f t="shared" si="80"/>
        <v>1.1501603502</v>
      </c>
      <c r="T1069" s="63">
        <f t="shared" si="83"/>
        <v>7829.9684547013203</v>
      </c>
      <c r="U1069" s="63">
        <f t="shared" si="84"/>
        <v>6185.5623610038147</v>
      </c>
    </row>
    <row r="1070" spans="1:21" x14ac:dyDescent="0.25">
      <c r="A1070" s="19" t="s">
        <v>2985</v>
      </c>
      <c r="B1070" s="19">
        <v>1</v>
      </c>
      <c r="C1070" s="19" t="s">
        <v>3653</v>
      </c>
      <c r="D1070" s="20" t="s">
        <v>2992</v>
      </c>
      <c r="E1070" s="20" t="s">
        <v>3654</v>
      </c>
      <c r="F1070" s="21">
        <v>5221601</v>
      </c>
      <c r="G1070" s="20" t="s">
        <v>3655</v>
      </c>
      <c r="H1070" s="22">
        <v>1116.97</v>
      </c>
      <c r="I1070" s="25">
        <v>0.38400000000000001</v>
      </c>
      <c r="J1070" s="22">
        <v>770203.1</v>
      </c>
      <c r="K1070" s="22">
        <v>1532072.67</v>
      </c>
      <c r="L1070" s="22">
        <v>2302275.77</v>
      </c>
      <c r="M1070" s="21" t="s">
        <v>3657</v>
      </c>
      <c r="N1070" s="63">
        <f t="shared" si="81"/>
        <v>2061.1795930060789</v>
      </c>
      <c r="O1070" s="63">
        <f t="shared" si="82"/>
        <v>1371.6327833334824</v>
      </c>
      <c r="P1070" s="69">
        <v>5202</v>
      </c>
      <c r="Q1070" s="69" t="s">
        <v>15467</v>
      </c>
      <c r="R1070" s="70">
        <v>40391</v>
      </c>
      <c r="S1070" s="71">
        <f t="shared" ref="S1070:S1133" si="85">VLOOKUP(R1070,$X$3:$Y$251,2,0)</f>
        <v>1.5749665603</v>
      </c>
      <c r="T1070" s="63">
        <f t="shared" si="83"/>
        <v>3246.2889337573383</v>
      </c>
      <c r="U1070" s="63">
        <f t="shared" si="84"/>
        <v>2160.2757667614501</v>
      </c>
    </row>
    <row r="1071" spans="1:21" x14ac:dyDescent="0.25">
      <c r="A1071" s="19" t="s">
        <v>2985</v>
      </c>
      <c r="B1071" s="19">
        <v>1</v>
      </c>
      <c r="C1071" s="19" t="s">
        <v>3658</v>
      </c>
      <c r="D1071" s="20" t="s">
        <v>2992</v>
      </c>
      <c r="E1071" s="20" t="s">
        <v>3654</v>
      </c>
      <c r="F1071" s="21">
        <v>5221601</v>
      </c>
      <c r="G1071" s="20" t="s">
        <v>3659</v>
      </c>
      <c r="H1071" s="22">
        <v>957.69079999999997</v>
      </c>
      <c r="I1071" s="25">
        <v>0.30499999999999999</v>
      </c>
      <c r="J1071" s="22">
        <v>177600.46</v>
      </c>
      <c r="K1071" s="22">
        <v>1556921.23</v>
      </c>
      <c r="L1071" s="22">
        <v>1734521.69</v>
      </c>
      <c r="M1071" s="21" t="s">
        <v>388</v>
      </c>
      <c r="N1071" s="63">
        <f t="shared" si="81"/>
        <v>1811.1499974730884</v>
      </c>
      <c r="O1071" s="63">
        <f t="shared" si="82"/>
        <v>1625.7034420712823</v>
      </c>
      <c r="P1071" s="69">
        <v>5202</v>
      </c>
      <c r="Q1071" s="69" t="s">
        <v>15467</v>
      </c>
      <c r="R1071" s="70">
        <v>39783</v>
      </c>
      <c r="S1071" s="71">
        <f t="shared" si="85"/>
        <v>1.6993388474</v>
      </c>
      <c r="T1071" s="63">
        <f t="shared" si="83"/>
        <v>3077.757549174431</v>
      </c>
      <c r="U1071" s="63">
        <f t="shared" si="84"/>
        <v>2762.6210134636253</v>
      </c>
    </row>
    <row r="1072" spans="1:21" x14ac:dyDescent="0.25">
      <c r="A1072" s="19" t="s">
        <v>2985</v>
      </c>
      <c r="B1072" s="19">
        <v>1</v>
      </c>
      <c r="C1072" s="19" t="s">
        <v>3660</v>
      </c>
      <c r="D1072" s="20" t="s">
        <v>2992</v>
      </c>
      <c r="E1072" s="20" t="s">
        <v>3654</v>
      </c>
      <c r="F1072" s="21">
        <v>5221601</v>
      </c>
      <c r="G1072" s="20" t="s">
        <v>3150</v>
      </c>
      <c r="H1072" s="22">
        <v>1532.0984000000001</v>
      </c>
      <c r="I1072" s="25">
        <v>0.4209</v>
      </c>
      <c r="J1072" s="22">
        <v>759147.45</v>
      </c>
      <c r="K1072" s="22">
        <v>3362090</v>
      </c>
      <c r="L1072" s="22">
        <v>4121237.45</v>
      </c>
      <c r="M1072" s="21" t="s">
        <v>2468</v>
      </c>
      <c r="N1072" s="63">
        <f t="shared" si="81"/>
        <v>2689.9300005795972</v>
      </c>
      <c r="O1072" s="63">
        <f t="shared" si="82"/>
        <v>2194.4347699860532</v>
      </c>
      <c r="P1072" s="69">
        <v>5202</v>
      </c>
      <c r="Q1072" s="69" t="s">
        <v>15467</v>
      </c>
      <c r="R1072" s="70">
        <v>39722</v>
      </c>
      <c r="S1072" s="71">
        <f t="shared" si="85"/>
        <v>1.7127886045</v>
      </c>
      <c r="T1072" s="63">
        <f t="shared" si="83"/>
        <v>4607.2814518954128</v>
      </c>
      <c r="U1072" s="63">
        <f t="shared" si="84"/>
        <v>3758.6028673506908</v>
      </c>
    </row>
    <row r="1073" spans="1:21" x14ac:dyDescent="0.25">
      <c r="A1073" s="19" t="s">
        <v>2985</v>
      </c>
      <c r="B1073" s="19">
        <v>1</v>
      </c>
      <c r="C1073" s="19" t="s">
        <v>3662</v>
      </c>
      <c r="D1073" s="20" t="s">
        <v>2992</v>
      </c>
      <c r="E1073" s="20" t="s">
        <v>3654</v>
      </c>
      <c r="F1073" s="21">
        <v>5221601</v>
      </c>
      <c r="G1073" s="20" t="s">
        <v>3663</v>
      </c>
      <c r="H1073" s="22">
        <v>1293.9014999999999</v>
      </c>
      <c r="I1073" s="25">
        <v>0.51</v>
      </c>
      <c r="J1073" s="22">
        <v>215266.83</v>
      </c>
      <c r="K1073" s="22">
        <v>1745679.71</v>
      </c>
      <c r="L1073" s="22">
        <v>1960946.54</v>
      </c>
      <c r="M1073" s="21" t="s">
        <v>3392</v>
      </c>
      <c r="N1073" s="63">
        <f t="shared" si="81"/>
        <v>1515.5299997720074</v>
      </c>
      <c r="O1073" s="63">
        <f t="shared" si="82"/>
        <v>1349.1596616898582</v>
      </c>
      <c r="P1073" s="69">
        <v>5202</v>
      </c>
      <c r="Q1073" s="69" t="s">
        <v>15467</v>
      </c>
      <c r="R1073" s="70">
        <v>38534</v>
      </c>
      <c r="S1073" s="71">
        <f t="shared" si="85"/>
        <v>1.975985624</v>
      </c>
      <c r="T1073" s="63">
        <f t="shared" si="83"/>
        <v>2994.6654922902098</v>
      </c>
      <c r="U1073" s="63">
        <f t="shared" si="84"/>
        <v>2665.9200959798636</v>
      </c>
    </row>
    <row r="1074" spans="1:21" x14ac:dyDescent="0.25">
      <c r="A1074" s="19" t="s">
        <v>2985</v>
      </c>
      <c r="B1074" s="19">
        <v>1</v>
      </c>
      <c r="C1074" s="19" t="s">
        <v>3664</v>
      </c>
      <c r="D1074" s="20" t="s">
        <v>2987</v>
      </c>
      <c r="E1074" s="20" t="s">
        <v>3665</v>
      </c>
      <c r="F1074" s="21">
        <v>5221908</v>
      </c>
      <c r="G1074" s="20" t="s">
        <v>3666</v>
      </c>
      <c r="H1074" s="22">
        <v>1011.6875</v>
      </c>
      <c r="I1074" s="25">
        <v>0.74639999999999995</v>
      </c>
      <c r="J1074" s="22">
        <v>1437346.7</v>
      </c>
      <c r="K1074" s="22">
        <v>4865597.9400000004</v>
      </c>
      <c r="L1074" s="22">
        <v>6302944.6400000006</v>
      </c>
      <c r="M1074" s="21" t="s">
        <v>3667</v>
      </c>
      <c r="N1074" s="63">
        <f t="shared" si="81"/>
        <v>6230.1299956755429</v>
      </c>
      <c r="O1074" s="63">
        <f t="shared" si="82"/>
        <v>4809.3882152344477</v>
      </c>
      <c r="P1074" s="69">
        <v>5204</v>
      </c>
      <c r="Q1074" s="69" t="s">
        <v>15311</v>
      </c>
      <c r="R1074" s="70">
        <v>38626</v>
      </c>
      <c r="S1074" s="71">
        <f t="shared" si="85"/>
        <v>1.9651589249000001</v>
      </c>
      <c r="T1074" s="63">
        <f t="shared" si="83"/>
        <v>12243.195564288992</v>
      </c>
      <c r="U1074" s="63">
        <f t="shared" si="84"/>
        <v>9451.2121744768574</v>
      </c>
    </row>
    <row r="1075" spans="1:21" x14ac:dyDescent="0.25">
      <c r="A1075" s="19" t="s">
        <v>2985</v>
      </c>
      <c r="B1075" s="19">
        <v>1</v>
      </c>
      <c r="C1075" s="19" t="s">
        <v>3668</v>
      </c>
      <c r="D1075" s="20" t="s">
        <v>2315</v>
      </c>
      <c r="E1075" s="20" t="s">
        <v>3669</v>
      </c>
      <c r="F1075" s="21">
        <v>5222302</v>
      </c>
      <c r="G1075" s="20" t="s">
        <v>3670</v>
      </c>
      <c r="H1075" s="22">
        <v>1715.7194999999999</v>
      </c>
      <c r="I1075" s="25">
        <v>0.61260000000000003</v>
      </c>
      <c r="J1075" s="22">
        <v>262491.56</v>
      </c>
      <c r="K1075" s="22">
        <v>397394.95</v>
      </c>
      <c r="L1075" s="22">
        <v>659886.51</v>
      </c>
      <c r="M1075" s="21" t="s">
        <v>2729</v>
      </c>
      <c r="N1075" s="63">
        <f t="shared" si="81"/>
        <v>384.61211754019234</v>
      </c>
      <c r="O1075" s="63">
        <f t="shared" si="82"/>
        <v>231.61999965612097</v>
      </c>
      <c r="P1075" s="69">
        <v>5202</v>
      </c>
      <c r="Q1075" s="69" t="s">
        <v>15467</v>
      </c>
      <c r="R1075" s="70">
        <v>36008</v>
      </c>
      <c r="S1075" s="71">
        <f t="shared" si="85"/>
        <v>3.3337158946022489</v>
      </c>
      <c r="T1075" s="63">
        <f t="shared" si="83"/>
        <v>1282.1875295003676</v>
      </c>
      <c r="U1075" s="63">
        <f t="shared" si="84"/>
        <v>772.15527436137791</v>
      </c>
    </row>
    <row r="1076" spans="1:21" x14ac:dyDescent="0.25">
      <c r="A1076" s="19" t="s">
        <v>2985</v>
      </c>
      <c r="B1076" s="19">
        <v>1</v>
      </c>
      <c r="C1076" s="19" t="s">
        <v>3671</v>
      </c>
      <c r="D1076" s="20" t="s">
        <v>2315</v>
      </c>
      <c r="E1076" s="20" t="s">
        <v>3669</v>
      </c>
      <c r="F1076" s="21">
        <v>5222302</v>
      </c>
      <c r="G1076" s="20" t="s">
        <v>970</v>
      </c>
      <c r="H1076" s="22">
        <v>7341.6863000000003</v>
      </c>
      <c r="I1076" s="25">
        <v>0.46600000000000003</v>
      </c>
      <c r="J1076" s="22">
        <v>2647189.02</v>
      </c>
      <c r="K1076" s="22">
        <v>26862716.25</v>
      </c>
      <c r="L1076" s="22">
        <v>29509905.27</v>
      </c>
      <c r="M1076" s="21" t="s">
        <v>2328</v>
      </c>
      <c r="N1076" s="63">
        <f t="shared" si="81"/>
        <v>4019.4996168659504</v>
      </c>
      <c r="O1076" s="63">
        <f t="shared" si="82"/>
        <v>3658.9299995016131</v>
      </c>
      <c r="P1076" s="69">
        <v>5202</v>
      </c>
      <c r="Q1076" s="69" t="s">
        <v>15467</v>
      </c>
      <c r="R1076" s="70">
        <v>39630</v>
      </c>
      <c r="S1076" s="71">
        <f t="shared" si="85"/>
        <v>1.7341086903</v>
      </c>
      <c r="T1076" s="63">
        <f t="shared" si="83"/>
        <v>6970.249216264765</v>
      </c>
      <c r="U1076" s="63">
        <f t="shared" si="84"/>
        <v>6344.9823093351224</v>
      </c>
    </row>
    <row r="1077" spans="1:21" x14ac:dyDescent="0.25">
      <c r="A1077" s="19" t="s">
        <v>2985</v>
      </c>
      <c r="B1077" s="19">
        <v>1</v>
      </c>
      <c r="C1077" s="19" t="s">
        <v>3672</v>
      </c>
      <c r="D1077" s="20" t="s">
        <v>2315</v>
      </c>
      <c r="E1077" s="20" t="s">
        <v>3669</v>
      </c>
      <c r="F1077" s="21">
        <v>5222302</v>
      </c>
      <c r="G1077" s="20" t="s">
        <v>3673</v>
      </c>
      <c r="H1077" s="22">
        <v>3708.8748000000001</v>
      </c>
      <c r="I1077" s="25">
        <v>0.504</v>
      </c>
      <c r="J1077" s="22">
        <v>1339901.3</v>
      </c>
      <c r="K1077" s="22">
        <v>13509020.130000001</v>
      </c>
      <c r="L1077" s="22">
        <v>14848921.430000002</v>
      </c>
      <c r="M1077" s="21" t="s">
        <v>2328</v>
      </c>
      <c r="N1077" s="63">
        <f t="shared" si="81"/>
        <v>4003.6189493374113</v>
      </c>
      <c r="O1077" s="63">
        <f t="shared" si="82"/>
        <v>3642.3500005985643</v>
      </c>
      <c r="P1077" s="69">
        <v>5202</v>
      </c>
      <c r="Q1077" s="69" t="s">
        <v>15467</v>
      </c>
      <c r="R1077" s="70">
        <v>39630</v>
      </c>
      <c r="S1077" s="71">
        <f t="shared" si="85"/>
        <v>1.7341086903</v>
      </c>
      <c r="T1077" s="63">
        <f t="shared" si="83"/>
        <v>6942.7104126957602</v>
      </c>
      <c r="U1077" s="63">
        <f t="shared" si="84"/>
        <v>6316.2307891521805</v>
      </c>
    </row>
    <row r="1078" spans="1:21" x14ac:dyDescent="0.25">
      <c r="A1078" s="19" t="s">
        <v>3674</v>
      </c>
      <c r="B1078" s="19">
        <v>1</v>
      </c>
      <c r="C1078" s="19" t="s">
        <v>3675</v>
      </c>
      <c r="D1078" s="20" t="s">
        <v>3676</v>
      </c>
      <c r="E1078" s="20" t="s">
        <v>3677</v>
      </c>
      <c r="F1078" s="21">
        <v>2100055</v>
      </c>
      <c r="G1078" s="20" t="s">
        <v>3678</v>
      </c>
      <c r="H1078" s="22">
        <v>531.36199999999997</v>
      </c>
      <c r="I1078" s="25">
        <v>0.67900000000000005</v>
      </c>
      <c r="J1078" s="22">
        <v>48160.19</v>
      </c>
      <c r="K1078" s="22">
        <v>60479.62</v>
      </c>
      <c r="L1078" s="22">
        <v>108639.81</v>
      </c>
      <c r="M1078" s="21" t="s">
        <v>3679</v>
      </c>
      <c r="N1078" s="63">
        <f t="shared" si="81"/>
        <v>204.45536188135395</v>
      </c>
      <c r="O1078" s="63">
        <f t="shared" si="82"/>
        <v>113.81999465524446</v>
      </c>
      <c r="P1078" s="69">
        <v>2106</v>
      </c>
      <c r="Q1078" s="69" t="s">
        <v>11696</v>
      </c>
      <c r="R1078" s="70">
        <v>37043</v>
      </c>
      <c r="S1078" s="71">
        <f t="shared" si="85"/>
        <v>2.8381711373999998</v>
      </c>
      <c r="T1078" s="63">
        <f t="shared" si="83"/>
        <v>580.27930697833096</v>
      </c>
      <c r="U1078" s="63">
        <f t="shared" si="84"/>
        <v>323.04062368953709</v>
      </c>
    </row>
    <row r="1079" spans="1:21" x14ac:dyDescent="0.25">
      <c r="A1079" s="19" t="s">
        <v>3674</v>
      </c>
      <c r="B1079" s="19">
        <v>1</v>
      </c>
      <c r="C1079" s="19" t="s">
        <v>3680</v>
      </c>
      <c r="D1079" s="20" t="s">
        <v>3681</v>
      </c>
      <c r="E1079" s="20" t="s">
        <v>3682</v>
      </c>
      <c r="F1079" s="21">
        <v>2100436</v>
      </c>
      <c r="G1079" s="20" t="s">
        <v>3683</v>
      </c>
      <c r="H1079" s="22">
        <v>1071.2556</v>
      </c>
      <c r="I1079" s="25">
        <v>0.41499999999999998</v>
      </c>
      <c r="J1079" s="22">
        <v>2749.52</v>
      </c>
      <c r="K1079" s="22">
        <v>599381.22</v>
      </c>
      <c r="L1079" s="22">
        <v>602130.74</v>
      </c>
      <c r="M1079" s="21" t="s">
        <v>1474</v>
      </c>
      <c r="N1079" s="63">
        <f t="shared" si="81"/>
        <v>562.07943277029312</v>
      </c>
      <c r="O1079" s="63">
        <f t="shared" si="82"/>
        <v>559.51279974639101</v>
      </c>
      <c r="P1079" s="69">
        <v>2104</v>
      </c>
      <c r="Q1079" s="69" t="s">
        <v>11766</v>
      </c>
      <c r="R1079" s="70">
        <v>40940</v>
      </c>
      <c r="S1079" s="71">
        <f t="shared" si="85"/>
        <v>1.4333905129</v>
      </c>
      <c r="T1079" s="63">
        <f t="shared" si="83"/>
        <v>805.6793264291515</v>
      </c>
      <c r="U1079" s="63">
        <f t="shared" si="84"/>
        <v>802.00033900259439</v>
      </c>
    </row>
    <row r="1080" spans="1:21" x14ac:dyDescent="0.25">
      <c r="A1080" s="19" t="s">
        <v>3674</v>
      </c>
      <c r="B1080" s="19">
        <v>1</v>
      </c>
      <c r="C1080" s="19" t="s">
        <v>3684</v>
      </c>
      <c r="D1080" s="20" t="s">
        <v>3681</v>
      </c>
      <c r="E1080" s="20" t="s">
        <v>3682</v>
      </c>
      <c r="F1080" s="21">
        <v>2100436</v>
      </c>
      <c r="G1080" s="20" t="s">
        <v>3685</v>
      </c>
      <c r="H1080" s="22">
        <v>1071.2556</v>
      </c>
      <c r="I1080" s="25">
        <v>0.41499999999999998</v>
      </c>
      <c r="J1080" s="22">
        <v>2749.52</v>
      </c>
      <c r="K1080" s="22">
        <v>599381.22</v>
      </c>
      <c r="L1080" s="22">
        <v>602130.74</v>
      </c>
      <c r="M1080" s="21" t="s">
        <v>1474</v>
      </c>
      <c r="N1080" s="63">
        <f t="shared" si="81"/>
        <v>562.07943277029312</v>
      </c>
      <c r="O1080" s="63">
        <f t="shared" si="82"/>
        <v>559.51279974639101</v>
      </c>
      <c r="P1080" s="69">
        <v>2104</v>
      </c>
      <c r="Q1080" s="69" t="s">
        <v>11766</v>
      </c>
      <c r="R1080" s="70">
        <v>40940</v>
      </c>
      <c r="S1080" s="71">
        <f t="shared" si="85"/>
        <v>1.4333905129</v>
      </c>
      <c r="T1080" s="63">
        <f t="shared" si="83"/>
        <v>805.6793264291515</v>
      </c>
      <c r="U1080" s="63">
        <f t="shared" si="84"/>
        <v>802.00033900259439</v>
      </c>
    </row>
    <row r="1081" spans="1:21" x14ac:dyDescent="0.25">
      <c r="A1081" s="19" t="s">
        <v>3674</v>
      </c>
      <c r="B1081" s="19">
        <v>1</v>
      </c>
      <c r="C1081" s="19" t="s">
        <v>3686</v>
      </c>
      <c r="D1081" s="20" t="s">
        <v>3681</v>
      </c>
      <c r="E1081" s="20" t="s">
        <v>3682</v>
      </c>
      <c r="F1081" s="21">
        <v>2100436</v>
      </c>
      <c r="G1081" s="20" t="s">
        <v>3687</v>
      </c>
      <c r="H1081" s="22">
        <v>1205</v>
      </c>
      <c r="I1081" s="25">
        <v>0.42799999999999999</v>
      </c>
      <c r="J1081" s="22">
        <v>20794.400000000001</v>
      </c>
      <c r="K1081" s="22">
        <v>807350</v>
      </c>
      <c r="L1081" s="22">
        <v>828144.4</v>
      </c>
      <c r="M1081" s="21" t="s">
        <v>3688</v>
      </c>
      <c r="N1081" s="63">
        <f t="shared" si="81"/>
        <v>687.25676348547722</v>
      </c>
      <c r="O1081" s="63">
        <f t="shared" si="82"/>
        <v>670</v>
      </c>
      <c r="P1081" s="69">
        <v>2104</v>
      </c>
      <c r="Q1081" s="69" t="s">
        <v>11766</v>
      </c>
      <c r="R1081" s="70">
        <v>41456</v>
      </c>
      <c r="S1081" s="71">
        <f t="shared" si="85"/>
        <v>1.3184693555</v>
      </c>
      <c r="T1081" s="63">
        <f t="shared" si="83"/>
        <v>906.12698201571311</v>
      </c>
      <c r="U1081" s="63">
        <f t="shared" si="84"/>
        <v>883.37446818499996</v>
      </c>
    </row>
    <row r="1082" spans="1:21" x14ac:dyDescent="0.25">
      <c r="A1082" s="19" t="s">
        <v>3674</v>
      </c>
      <c r="B1082" s="19">
        <v>1</v>
      </c>
      <c r="C1082" s="19" t="s">
        <v>3689</v>
      </c>
      <c r="D1082" s="20" t="s">
        <v>3676</v>
      </c>
      <c r="E1082" s="20" t="s">
        <v>3690</v>
      </c>
      <c r="F1082" s="21">
        <v>2100600</v>
      </c>
      <c r="G1082" s="20" t="s">
        <v>550</v>
      </c>
      <c r="H1082" s="22">
        <v>2026</v>
      </c>
      <c r="I1082" s="25">
        <v>0.436</v>
      </c>
      <c r="J1082" s="22">
        <v>35252.75</v>
      </c>
      <c r="K1082" s="22">
        <v>180557.12</v>
      </c>
      <c r="L1082" s="22">
        <v>215809.87</v>
      </c>
      <c r="M1082" s="21" t="s">
        <v>3691</v>
      </c>
      <c r="N1082" s="63">
        <f t="shared" si="81"/>
        <v>106.52017275419546</v>
      </c>
      <c r="O1082" s="63">
        <f t="shared" si="82"/>
        <v>89.12</v>
      </c>
      <c r="P1082" s="69">
        <v>2106</v>
      </c>
      <c r="Q1082" s="69" t="s">
        <v>11696</v>
      </c>
      <c r="R1082" s="70">
        <v>36100</v>
      </c>
      <c r="S1082" s="71">
        <f t="shared" si="85"/>
        <v>3.3605508489596256</v>
      </c>
      <c r="T1082" s="63">
        <f t="shared" si="83"/>
        <v>357.9664569804375</v>
      </c>
      <c r="U1082" s="63">
        <f t="shared" si="84"/>
        <v>299.49229165928188</v>
      </c>
    </row>
    <row r="1083" spans="1:21" x14ac:dyDescent="0.25">
      <c r="A1083" s="19" t="s">
        <v>3674</v>
      </c>
      <c r="B1083" s="19">
        <v>1</v>
      </c>
      <c r="C1083" s="19" t="s">
        <v>3692</v>
      </c>
      <c r="D1083" s="20" t="s">
        <v>3676</v>
      </c>
      <c r="E1083" s="20" t="s">
        <v>3690</v>
      </c>
      <c r="F1083" s="21">
        <v>2100600</v>
      </c>
      <c r="G1083" s="20" t="s">
        <v>3693</v>
      </c>
      <c r="H1083" s="22">
        <v>1381.8262999999999</v>
      </c>
      <c r="I1083" s="25">
        <v>0.47199999999999998</v>
      </c>
      <c r="J1083" s="22">
        <v>97379.59</v>
      </c>
      <c r="K1083" s="22">
        <v>146017.59</v>
      </c>
      <c r="L1083" s="22">
        <v>243397.18</v>
      </c>
      <c r="M1083" s="21" t="s">
        <v>3694</v>
      </c>
      <c r="N1083" s="63">
        <f t="shared" si="81"/>
        <v>176.1416612203719</v>
      </c>
      <c r="O1083" s="63">
        <f t="shared" si="82"/>
        <v>105.67000353083452</v>
      </c>
      <c r="P1083" s="69">
        <v>2106</v>
      </c>
      <c r="Q1083" s="69" t="s">
        <v>11696</v>
      </c>
      <c r="R1083" s="70">
        <v>35855</v>
      </c>
      <c r="S1083" s="71">
        <f t="shared" si="85"/>
        <v>3.3755591747633313</v>
      </c>
      <c r="T1083" s="63">
        <f t="shared" si="83"/>
        <v>594.57660059048089</v>
      </c>
      <c r="U1083" s="63">
        <f t="shared" si="84"/>
        <v>356.69534991578206</v>
      </c>
    </row>
    <row r="1084" spans="1:21" x14ac:dyDescent="0.25">
      <c r="A1084" s="19" t="s">
        <v>3674</v>
      </c>
      <c r="B1084" s="19">
        <v>1</v>
      </c>
      <c r="C1084" s="19" t="s">
        <v>3695</v>
      </c>
      <c r="D1084" s="20" t="s">
        <v>3676</v>
      </c>
      <c r="E1084" s="20" t="s">
        <v>3690</v>
      </c>
      <c r="F1084" s="21">
        <v>2100600</v>
      </c>
      <c r="G1084" s="20" t="s">
        <v>3696</v>
      </c>
      <c r="H1084" s="22">
        <v>1077.06</v>
      </c>
      <c r="I1084" s="25">
        <v>0.46500000000000002</v>
      </c>
      <c r="J1084" s="22">
        <v>373518.59</v>
      </c>
      <c r="K1084" s="22">
        <v>468391.85</v>
      </c>
      <c r="L1084" s="22">
        <v>841910.44</v>
      </c>
      <c r="M1084" s="21" t="s">
        <v>160</v>
      </c>
      <c r="N1084" s="63">
        <f t="shared" si="81"/>
        <v>781.67459565855199</v>
      </c>
      <c r="O1084" s="63">
        <f t="shared" si="82"/>
        <v>434.87999740033052</v>
      </c>
      <c r="P1084" s="69">
        <v>2106</v>
      </c>
      <c r="Q1084" s="69" t="s">
        <v>11696</v>
      </c>
      <c r="R1084" s="70">
        <v>38596</v>
      </c>
      <c r="S1084" s="71">
        <f t="shared" si="85"/>
        <v>1.9683031792000001</v>
      </c>
      <c r="T1084" s="63">
        <f t="shared" si="83"/>
        <v>1538.5725917346024</v>
      </c>
      <c r="U1084" s="63">
        <f t="shared" si="84"/>
        <v>855.97568145355831</v>
      </c>
    </row>
    <row r="1085" spans="1:21" x14ac:dyDescent="0.25">
      <c r="A1085" s="19" t="s">
        <v>3674</v>
      </c>
      <c r="B1085" s="19">
        <v>1</v>
      </c>
      <c r="C1085" s="19" t="s">
        <v>3698</v>
      </c>
      <c r="D1085" s="20" t="s">
        <v>3676</v>
      </c>
      <c r="E1085" s="20" t="s">
        <v>3690</v>
      </c>
      <c r="F1085" s="21">
        <v>2100600</v>
      </c>
      <c r="G1085" s="20" t="s">
        <v>580</v>
      </c>
      <c r="H1085" s="22">
        <v>2430</v>
      </c>
      <c r="I1085" s="25">
        <v>0.42380000000000001</v>
      </c>
      <c r="J1085" s="22">
        <v>1212961.8700000001</v>
      </c>
      <c r="K1085" s="22">
        <v>758889</v>
      </c>
      <c r="L1085" s="22">
        <v>1971850.87</v>
      </c>
      <c r="M1085" s="21" t="s">
        <v>3700</v>
      </c>
      <c r="N1085" s="63">
        <f t="shared" si="81"/>
        <v>811.46126337448561</v>
      </c>
      <c r="O1085" s="63">
        <f t="shared" si="82"/>
        <v>312.3</v>
      </c>
      <c r="P1085" s="69">
        <v>2106</v>
      </c>
      <c r="Q1085" s="69" t="s">
        <v>11696</v>
      </c>
      <c r="R1085" s="70">
        <v>38626</v>
      </c>
      <c r="S1085" s="71">
        <f t="shared" si="85"/>
        <v>1.9651589249000001</v>
      </c>
      <c r="T1085" s="63">
        <f t="shared" si="83"/>
        <v>1594.650343931</v>
      </c>
      <c r="U1085" s="63">
        <f t="shared" si="84"/>
        <v>613.71913224627008</v>
      </c>
    </row>
    <row r="1086" spans="1:21" x14ac:dyDescent="0.25">
      <c r="A1086" s="19" t="s">
        <v>3674</v>
      </c>
      <c r="B1086" s="19">
        <v>1</v>
      </c>
      <c r="C1086" s="19" t="s">
        <v>3701</v>
      </c>
      <c r="D1086" s="20" t="s">
        <v>3676</v>
      </c>
      <c r="E1086" s="20" t="s">
        <v>3690</v>
      </c>
      <c r="F1086" s="21">
        <v>2100600</v>
      </c>
      <c r="G1086" s="20" t="s">
        <v>3702</v>
      </c>
      <c r="H1086" s="22">
        <v>6166</v>
      </c>
      <c r="I1086" s="25">
        <v>0.371</v>
      </c>
      <c r="J1086" s="22">
        <v>1097.95</v>
      </c>
      <c r="K1086" s="22">
        <v>487422.3</v>
      </c>
      <c r="L1086" s="22">
        <v>488520.25</v>
      </c>
      <c r="M1086" s="21" t="s">
        <v>3200</v>
      </c>
      <c r="N1086" s="63">
        <f t="shared" si="81"/>
        <v>79.228065196237438</v>
      </c>
      <c r="O1086" s="63">
        <f t="shared" si="82"/>
        <v>79.05</v>
      </c>
      <c r="P1086" s="69">
        <v>2106</v>
      </c>
      <c r="Q1086" s="69" t="s">
        <v>11696</v>
      </c>
      <c r="R1086" s="70">
        <v>35765</v>
      </c>
      <c r="S1086" s="71">
        <f t="shared" si="85"/>
        <v>3.4322419683145649</v>
      </c>
      <c r="T1086" s="63">
        <f t="shared" si="83"/>
        <v>271.92989043488865</v>
      </c>
      <c r="U1086" s="63">
        <f t="shared" si="84"/>
        <v>271.31872759526635</v>
      </c>
    </row>
    <row r="1087" spans="1:21" x14ac:dyDescent="0.25">
      <c r="A1087" s="19" t="s">
        <v>3674</v>
      </c>
      <c r="B1087" s="19">
        <v>1</v>
      </c>
      <c r="C1087" s="19" t="s">
        <v>3703</v>
      </c>
      <c r="D1087" s="20" t="s">
        <v>3676</v>
      </c>
      <c r="E1087" s="20" t="s">
        <v>3690</v>
      </c>
      <c r="F1087" s="21">
        <v>2100600</v>
      </c>
      <c r="G1087" s="20" t="s">
        <v>3704</v>
      </c>
      <c r="H1087" s="22">
        <v>1295.5652</v>
      </c>
      <c r="I1087" s="25">
        <v>0.45700000000000002</v>
      </c>
      <c r="J1087" s="22">
        <v>0</v>
      </c>
      <c r="K1087" s="22">
        <v>118738.55</v>
      </c>
      <c r="L1087" s="22">
        <v>118738.55</v>
      </c>
      <c r="M1087" s="21" t="s">
        <v>2723</v>
      </c>
      <c r="N1087" s="63">
        <f t="shared" ref="N1087:N1150" si="86">L1087/H1087</f>
        <v>91.649999552318945</v>
      </c>
      <c r="O1087" s="63">
        <f t="shared" ref="O1087:O1150" si="87">K1087/H1087</f>
        <v>91.649999552318945</v>
      </c>
      <c r="P1087" s="69">
        <v>2106</v>
      </c>
      <c r="Q1087" s="69" t="s">
        <v>11696</v>
      </c>
      <c r="R1087" s="70">
        <v>35947</v>
      </c>
      <c r="S1087" s="71">
        <f t="shared" si="85"/>
        <v>3.3413693592305931</v>
      </c>
      <c r="T1087" s="63">
        <f t="shared" ref="T1087:T1150" si="88">N1087*S1087</f>
        <v>306.23650027761607</v>
      </c>
      <c r="U1087" s="63">
        <f t="shared" ref="U1087:U1150" si="89">O1087*S1087</f>
        <v>306.23650027761607</v>
      </c>
    </row>
    <row r="1088" spans="1:21" x14ac:dyDescent="0.25">
      <c r="A1088" s="19" t="s">
        <v>3674</v>
      </c>
      <c r="B1088" s="19">
        <v>1</v>
      </c>
      <c r="C1088" s="19" t="s">
        <v>3706</v>
      </c>
      <c r="D1088" s="20" t="s">
        <v>3707</v>
      </c>
      <c r="E1088" s="20" t="s">
        <v>3708</v>
      </c>
      <c r="F1088" s="21">
        <v>2100907</v>
      </c>
      <c r="G1088" s="20" t="s">
        <v>3709</v>
      </c>
      <c r="H1088" s="22">
        <v>582.25199999999995</v>
      </c>
      <c r="I1088" s="25">
        <v>0.255</v>
      </c>
      <c r="J1088" s="22">
        <v>2746.37</v>
      </c>
      <c r="K1088" s="22">
        <v>11714.91</v>
      </c>
      <c r="L1088" s="22">
        <v>14461.279999999999</v>
      </c>
      <c r="M1088" s="21" t="s">
        <v>2990</v>
      </c>
      <c r="N1088" s="63">
        <f t="shared" si="86"/>
        <v>24.836806056484136</v>
      </c>
      <c r="O1088" s="63">
        <f t="shared" si="87"/>
        <v>20.119999587807342</v>
      </c>
      <c r="P1088" s="69">
        <v>2201</v>
      </c>
      <c r="Q1088" s="69" t="s">
        <v>15942</v>
      </c>
      <c r="R1088" s="70">
        <v>36373</v>
      </c>
      <c r="S1088" s="71">
        <f t="shared" si="85"/>
        <v>3.2094538514069586</v>
      </c>
      <c r="T1088" s="63">
        <f t="shared" si="88"/>
        <v>79.712582854630682</v>
      </c>
      <c r="U1088" s="63">
        <f t="shared" si="89"/>
        <v>64.574210167394696</v>
      </c>
    </row>
    <row r="1089" spans="1:21" x14ac:dyDescent="0.25">
      <c r="A1089" s="19" t="s">
        <v>3674</v>
      </c>
      <c r="B1089" s="19">
        <v>1</v>
      </c>
      <c r="C1089" s="19" t="s">
        <v>3710</v>
      </c>
      <c r="D1089" s="20" t="s">
        <v>3711</v>
      </c>
      <c r="E1089" s="20" t="s">
        <v>3712</v>
      </c>
      <c r="F1089" s="21">
        <v>2100956</v>
      </c>
      <c r="G1089" s="20" t="s">
        <v>3713</v>
      </c>
      <c r="H1089" s="22">
        <v>3923</v>
      </c>
      <c r="I1089" s="25">
        <v>0.44700000000000001</v>
      </c>
      <c r="J1089" s="22">
        <v>0</v>
      </c>
      <c r="K1089" s="22">
        <v>268803.96000000002</v>
      </c>
      <c r="L1089" s="22">
        <v>268803.96000000002</v>
      </c>
      <c r="M1089" s="21" t="s">
        <v>3715</v>
      </c>
      <c r="N1089" s="63">
        <f t="shared" si="86"/>
        <v>68.52000000000001</v>
      </c>
      <c r="O1089" s="63">
        <f t="shared" si="87"/>
        <v>68.52000000000001</v>
      </c>
      <c r="P1089" s="69">
        <v>2106</v>
      </c>
      <c r="Q1089" s="69" t="s">
        <v>11696</v>
      </c>
      <c r="R1089" s="70">
        <v>35855</v>
      </c>
      <c r="S1089" s="71">
        <f t="shared" si="85"/>
        <v>3.3755591747633313</v>
      </c>
      <c r="T1089" s="63">
        <f t="shared" si="88"/>
        <v>231.2933146547835</v>
      </c>
      <c r="U1089" s="63">
        <f t="shared" si="89"/>
        <v>231.2933146547835</v>
      </c>
    </row>
    <row r="1090" spans="1:21" x14ac:dyDescent="0.25">
      <c r="A1090" s="19" t="s">
        <v>3674</v>
      </c>
      <c r="B1090" s="19">
        <v>1</v>
      </c>
      <c r="C1090" s="19" t="s">
        <v>3716</v>
      </c>
      <c r="D1090" s="20" t="s">
        <v>3711</v>
      </c>
      <c r="E1090" s="20" t="s">
        <v>3712</v>
      </c>
      <c r="F1090" s="21">
        <v>2100956</v>
      </c>
      <c r="G1090" s="20" t="s">
        <v>3717</v>
      </c>
      <c r="H1090" s="22">
        <v>23061.318800000001</v>
      </c>
      <c r="I1090" s="25">
        <v>0.434</v>
      </c>
      <c r="J1090" s="22">
        <v>1229205.24</v>
      </c>
      <c r="K1090" s="22">
        <v>9770388.9399999995</v>
      </c>
      <c r="L1090" s="22">
        <v>10999594.18</v>
      </c>
      <c r="M1090" s="21" t="s">
        <v>3718</v>
      </c>
      <c r="N1090" s="63">
        <f t="shared" si="86"/>
        <v>476.97160233524892</v>
      </c>
      <c r="O1090" s="63">
        <f t="shared" si="87"/>
        <v>423.67000017362403</v>
      </c>
      <c r="P1090" s="69">
        <v>2106</v>
      </c>
      <c r="Q1090" s="69" t="s">
        <v>11696</v>
      </c>
      <c r="R1090" s="70">
        <v>39873</v>
      </c>
      <c r="S1090" s="71">
        <f>VLOOKUP(R1090,$X$3:$Y$251,2,0)</f>
        <v>1.6771085338</v>
      </c>
      <c r="T1090" s="63">
        <f t="shared" si="88"/>
        <v>799.93314465670596</v>
      </c>
      <c r="U1090" s="63">
        <f t="shared" si="89"/>
        <v>710.54057280623238</v>
      </c>
    </row>
    <row r="1091" spans="1:21" x14ac:dyDescent="0.25">
      <c r="A1091" s="19" t="s">
        <v>3674</v>
      </c>
      <c r="B1091" s="19">
        <v>1</v>
      </c>
      <c r="C1091" s="19" t="s">
        <v>3719</v>
      </c>
      <c r="D1091" s="20" t="s">
        <v>3711</v>
      </c>
      <c r="E1091" s="20" t="s">
        <v>3712</v>
      </c>
      <c r="F1091" s="21">
        <v>2100956</v>
      </c>
      <c r="G1091" s="20" t="s">
        <v>3720</v>
      </c>
      <c r="H1091" s="22">
        <v>7272.0932000000003</v>
      </c>
      <c r="I1091" s="25">
        <v>0.48199999999999998</v>
      </c>
      <c r="J1091" s="22">
        <v>85414.73</v>
      </c>
      <c r="K1091" s="22">
        <v>3509075.85</v>
      </c>
      <c r="L1091" s="22">
        <v>3594490.58</v>
      </c>
      <c r="M1091" s="21" t="s">
        <v>3718</v>
      </c>
      <c r="N1091" s="63">
        <f t="shared" si="86"/>
        <v>494.28554903559268</v>
      </c>
      <c r="O1091" s="63">
        <f t="shared" si="87"/>
        <v>482.53999962486728</v>
      </c>
      <c r="P1091" s="69">
        <v>2106</v>
      </c>
      <c r="Q1091" s="69" t="s">
        <v>11696</v>
      </c>
      <c r="R1091" s="70">
        <v>39873</v>
      </c>
      <c r="S1091" s="71">
        <f t="shared" si="85"/>
        <v>1.6771085338</v>
      </c>
      <c r="T1091" s="63">
        <f t="shared" si="88"/>
        <v>828.97051242161081</v>
      </c>
      <c r="U1091" s="63">
        <f t="shared" si="89"/>
        <v>809.27195127071377</v>
      </c>
    </row>
    <row r="1092" spans="1:21" x14ac:dyDescent="0.25">
      <c r="A1092" s="19" t="s">
        <v>3674</v>
      </c>
      <c r="B1092" s="19">
        <v>1</v>
      </c>
      <c r="C1092" s="19" t="s">
        <v>3721</v>
      </c>
      <c r="D1092" s="20" t="s">
        <v>3722</v>
      </c>
      <c r="E1092" s="20" t="s">
        <v>3723</v>
      </c>
      <c r="F1092" s="21">
        <v>2101004</v>
      </c>
      <c r="G1092" s="20" t="s">
        <v>3205</v>
      </c>
      <c r="H1092" s="22">
        <v>1536.3159000000001</v>
      </c>
      <c r="I1092" s="25">
        <v>0.35499999999999998</v>
      </c>
      <c r="J1092" s="22">
        <v>52593.29</v>
      </c>
      <c r="K1092" s="22">
        <v>927796.54</v>
      </c>
      <c r="L1092" s="22">
        <v>980389.83000000007</v>
      </c>
      <c r="M1092" s="21" t="s">
        <v>3724</v>
      </c>
      <c r="N1092" s="63">
        <f t="shared" si="86"/>
        <v>638.1433857450802</v>
      </c>
      <c r="O1092" s="63">
        <f t="shared" si="87"/>
        <v>603.91000314453561</v>
      </c>
      <c r="P1092" s="69">
        <v>2102</v>
      </c>
      <c r="Q1092" s="69" t="s">
        <v>11832</v>
      </c>
      <c r="R1092" s="70">
        <v>40330</v>
      </c>
      <c r="S1092" s="71">
        <f t="shared" si="85"/>
        <v>1.5765388335999999</v>
      </c>
      <c r="T1092" s="63">
        <f t="shared" si="88"/>
        <v>1006.0578290321035</v>
      </c>
      <c r="U1092" s="63">
        <f t="shared" si="89"/>
        <v>952.08757195685848</v>
      </c>
    </row>
    <row r="1093" spans="1:21" x14ac:dyDescent="0.25">
      <c r="A1093" s="19" t="s">
        <v>3674</v>
      </c>
      <c r="B1093" s="19">
        <v>1</v>
      </c>
      <c r="C1093" s="19" t="s">
        <v>3725</v>
      </c>
      <c r="D1093" s="20" t="s">
        <v>3722</v>
      </c>
      <c r="E1093" s="20" t="s">
        <v>3723</v>
      </c>
      <c r="F1093" s="21">
        <v>2101004</v>
      </c>
      <c r="G1093" s="20" t="s">
        <v>3726</v>
      </c>
      <c r="H1093" s="22">
        <v>630.9529</v>
      </c>
      <c r="I1093" s="25">
        <v>0.72699999999999998</v>
      </c>
      <c r="J1093" s="22">
        <v>153483.95000000001</v>
      </c>
      <c r="K1093" s="22">
        <v>135013.92000000001</v>
      </c>
      <c r="L1093" s="22">
        <v>288497.87</v>
      </c>
      <c r="M1093" s="21" t="s">
        <v>3727</v>
      </c>
      <c r="N1093" s="63">
        <f t="shared" si="86"/>
        <v>457.24153102394808</v>
      </c>
      <c r="O1093" s="63">
        <f t="shared" si="87"/>
        <v>213.98415000549173</v>
      </c>
      <c r="P1093" s="69">
        <v>2102</v>
      </c>
      <c r="Q1093" s="69" t="s">
        <v>11832</v>
      </c>
      <c r="R1093" s="70">
        <v>38200</v>
      </c>
      <c r="S1093" s="71">
        <f t="shared" si="85"/>
        <v>2.1088563131</v>
      </c>
      <c r="T1093" s="63">
        <f t="shared" si="88"/>
        <v>964.25668931136238</v>
      </c>
      <c r="U1093" s="63">
        <f t="shared" si="89"/>
        <v>451.26182564241861</v>
      </c>
    </row>
    <row r="1094" spans="1:21" x14ac:dyDescent="0.25">
      <c r="A1094" s="19" t="s">
        <v>3674</v>
      </c>
      <c r="B1094" s="19">
        <v>1</v>
      </c>
      <c r="C1094" s="19" t="s">
        <v>3728</v>
      </c>
      <c r="D1094" s="20" t="s">
        <v>3722</v>
      </c>
      <c r="E1094" s="20" t="s">
        <v>3723</v>
      </c>
      <c r="F1094" s="21">
        <v>2101004</v>
      </c>
      <c r="G1094" s="20" t="s">
        <v>3729</v>
      </c>
      <c r="H1094" s="22">
        <v>3099.92</v>
      </c>
      <c r="I1094" s="25">
        <v>0.54</v>
      </c>
      <c r="J1094" s="22">
        <v>194830.72</v>
      </c>
      <c r="K1094" s="22">
        <v>564278.42000000004</v>
      </c>
      <c r="L1094" s="22">
        <v>759109.14</v>
      </c>
      <c r="M1094" s="21" t="s">
        <v>3730</v>
      </c>
      <c r="N1094" s="63">
        <f t="shared" si="86"/>
        <v>244.8802356189837</v>
      </c>
      <c r="O1094" s="63">
        <f t="shared" si="87"/>
        <v>182.02999432243413</v>
      </c>
      <c r="P1094" s="69">
        <v>2102</v>
      </c>
      <c r="Q1094" s="69" t="s">
        <v>11832</v>
      </c>
      <c r="R1094" s="70">
        <v>37834</v>
      </c>
      <c r="S1094" s="71">
        <f t="shared" si="85"/>
        <v>2.2466622896000001</v>
      </c>
      <c r="T1094" s="63">
        <f t="shared" si="88"/>
        <v>550.16319083353346</v>
      </c>
      <c r="U1094" s="63">
        <f t="shared" si="89"/>
        <v>408.95992382031488</v>
      </c>
    </row>
    <row r="1095" spans="1:21" x14ac:dyDescent="0.25">
      <c r="A1095" s="19" t="s">
        <v>3674</v>
      </c>
      <c r="B1095" s="19">
        <v>1</v>
      </c>
      <c r="C1095" s="19" t="s">
        <v>3731</v>
      </c>
      <c r="D1095" s="20" t="s">
        <v>3732</v>
      </c>
      <c r="E1095" s="20" t="s">
        <v>3733</v>
      </c>
      <c r="F1095" s="21">
        <v>2101202</v>
      </c>
      <c r="G1095" s="20" t="s">
        <v>3734</v>
      </c>
      <c r="H1095" s="22">
        <v>100.29040000000001</v>
      </c>
      <c r="I1095" s="25">
        <v>0.76500000000000001</v>
      </c>
      <c r="J1095" s="22">
        <v>341.55</v>
      </c>
      <c r="K1095" s="22">
        <v>12081.98</v>
      </c>
      <c r="L1095" s="22">
        <v>12423.529999999999</v>
      </c>
      <c r="M1095" s="21" t="s">
        <v>3736</v>
      </c>
      <c r="N1095" s="63">
        <f t="shared" si="86"/>
        <v>123.87556535819976</v>
      </c>
      <c r="O1095" s="63">
        <f t="shared" si="87"/>
        <v>120.46995524995413</v>
      </c>
      <c r="P1095" s="69">
        <v>2104</v>
      </c>
      <c r="Q1095" s="69" t="s">
        <v>11766</v>
      </c>
      <c r="R1095" s="70">
        <v>36434</v>
      </c>
      <c r="S1095" s="71">
        <f t="shared" si="85"/>
        <v>3.1687748953473367</v>
      </c>
      <c r="T1095" s="63">
        <f t="shared" si="88"/>
        <v>392.53378165402165</v>
      </c>
      <c r="U1095" s="63">
        <f t="shared" si="89"/>
        <v>381.7421698396717</v>
      </c>
    </row>
    <row r="1096" spans="1:21" x14ac:dyDescent="0.25">
      <c r="A1096" s="19" t="s">
        <v>3674</v>
      </c>
      <c r="B1096" s="19">
        <v>1</v>
      </c>
      <c r="C1096" s="19" t="s">
        <v>3737</v>
      </c>
      <c r="D1096" s="20" t="s">
        <v>3732</v>
      </c>
      <c r="E1096" s="20" t="s">
        <v>3733</v>
      </c>
      <c r="F1096" s="21">
        <v>2101202</v>
      </c>
      <c r="G1096" s="20" t="s">
        <v>3738</v>
      </c>
      <c r="H1096" s="22">
        <v>253.98660000000001</v>
      </c>
      <c r="I1096" s="25">
        <v>0.51870000000000005</v>
      </c>
      <c r="J1096" s="22">
        <v>1592.8</v>
      </c>
      <c r="K1096" s="22">
        <v>55376.467799999999</v>
      </c>
      <c r="L1096" s="22">
        <v>56969.267800000001</v>
      </c>
      <c r="M1096" s="21" t="s">
        <v>3740</v>
      </c>
      <c r="N1096" s="63">
        <f t="shared" si="86"/>
        <v>224.30028907036828</v>
      </c>
      <c r="O1096" s="63">
        <f t="shared" si="87"/>
        <v>218.02909208596043</v>
      </c>
      <c r="P1096" s="69">
        <v>2104</v>
      </c>
      <c r="Q1096" s="69" t="s">
        <v>11766</v>
      </c>
      <c r="R1096" s="70">
        <v>37530</v>
      </c>
      <c r="S1096" s="71">
        <f t="shared" si="85"/>
        <v>2.5646894853000002</v>
      </c>
      <c r="T1096" s="63">
        <f t="shared" si="88"/>
        <v>575.26059292852403</v>
      </c>
      <c r="U1096" s="63">
        <f t="shared" si="89"/>
        <v>559.17691996236817</v>
      </c>
    </row>
    <row r="1097" spans="1:21" x14ac:dyDescent="0.25">
      <c r="A1097" s="19" t="s">
        <v>3674</v>
      </c>
      <c r="B1097" s="19">
        <v>1</v>
      </c>
      <c r="C1097" s="19" t="s">
        <v>3741</v>
      </c>
      <c r="D1097" s="20" t="s">
        <v>3732</v>
      </c>
      <c r="E1097" s="20" t="s">
        <v>3733</v>
      </c>
      <c r="F1097" s="21">
        <v>2101202</v>
      </c>
      <c r="G1097" s="20" t="s">
        <v>3742</v>
      </c>
      <c r="H1097" s="22">
        <v>1575</v>
      </c>
      <c r="I1097" s="25">
        <v>0.39900000000000002</v>
      </c>
      <c r="J1097" s="22">
        <v>0</v>
      </c>
      <c r="K1097" s="22">
        <v>176620.5</v>
      </c>
      <c r="L1097" s="22">
        <v>176620.5</v>
      </c>
      <c r="M1097" s="21" t="s">
        <v>3743</v>
      </c>
      <c r="N1097" s="63">
        <f t="shared" si="86"/>
        <v>112.14</v>
      </c>
      <c r="O1097" s="63">
        <f t="shared" si="87"/>
        <v>112.14</v>
      </c>
      <c r="P1097" s="69">
        <v>2104</v>
      </c>
      <c r="Q1097" s="69" t="s">
        <v>11766</v>
      </c>
      <c r="R1097" s="70">
        <v>38657</v>
      </c>
      <c r="S1097" s="71">
        <f t="shared" si="85"/>
        <v>1.9542153191</v>
      </c>
      <c r="T1097" s="63">
        <f t="shared" si="88"/>
        <v>219.145705883874</v>
      </c>
      <c r="U1097" s="63">
        <f t="shared" si="89"/>
        <v>219.145705883874</v>
      </c>
    </row>
    <row r="1098" spans="1:21" x14ac:dyDescent="0.25">
      <c r="A1098" s="19" t="s">
        <v>3674</v>
      </c>
      <c r="B1098" s="19">
        <v>1</v>
      </c>
      <c r="C1098" s="19" t="s">
        <v>3744</v>
      </c>
      <c r="D1098" s="20" t="s">
        <v>3745</v>
      </c>
      <c r="E1098" s="20" t="s">
        <v>3746</v>
      </c>
      <c r="F1098" s="21">
        <v>2101301</v>
      </c>
      <c r="G1098" s="20" t="s">
        <v>3747</v>
      </c>
      <c r="H1098" s="22">
        <v>484</v>
      </c>
      <c r="I1098" s="25">
        <v>0.31</v>
      </c>
      <c r="J1098" s="22">
        <v>34090.239999999998</v>
      </c>
      <c r="K1098" s="22">
        <v>121406.56</v>
      </c>
      <c r="L1098" s="22">
        <v>155496.79999999999</v>
      </c>
      <c r="M1098" s="21" t="s">
        <v>3748</v>
      </c>
      <c r="N1098" s="63">
        <f t="shared" si="86"/>
        <v>321.27438016528924</v>
      </c>
      <c r="O1098" s="63">
        <f t="shared" si="87"/>
        <v>250.84</v>
      </c>
      <c r="P1098" s="69">
        <v>2102</v>
      </c>
      <c r="Q1098" s="69" t="s">
        <v>11832</v>
      </c>
      <c r="R1098" s="70">
        <v>40725</v>
      </c>
      <c r="S1098" s="71">
        <f t="shared" si="85"/>
        <v>1.4767865742999999</v>
      </c>
      <c r="T1098" s="63">
        <f t="shared" si="88"/>
        <v>474.45369129465337</v>
      </c>
      <c r="U1098" s="63">
        <f t="shared" si="89"/>
        <v>370.43714429741198</v>
      </c>
    </row>
    <row r="1099" spans="1:21" x14ac:dyDescent="0.25">
      <c r="A1099" s="19" t="s">
        <v>3674</v>
      </c>
      <c r="B1099" s="19">
        <v>1</v>
      </c>
      <c r="C1099" s="19" t="s">
        <v>3749</v>
      </c>
      <c r="D1099" s="20" t="s">
        <v>3750</v>
      </c>
      <c r="E1099" s="20" t="s">
        <v>3751</v>
      </c>
      <c r="F1099" s="21">
        <v>2101400</v>
      </c>
      <c r="G1099" s="20" t="s">
        <v>3752</v>
      </c>
      <c r="H1099" s="22">
        <v>2012.5264</v>
      </c>
      <c r="I1099" s="25">
        <v>0.313</v>
      </c>
      <c r="J1099" s="22">
        <v>1E-3</v>
      </c>
      <c r="K1099" s="22">
        <v>1283991.8400000001</v>
      </c>
      <c r="L1099" s="22">
        <v>1283991.841</v>
      </c>
      <c r="M1099" s="21" t="s">
        <v>3753</v>
      </c>
      <c r="N1099" s="63">
        <f t="shared" si="86"/>
        <v>637.9999989068466</v>
      </c>
      <c r="O1099" s="63">
        <f t="shared" si="87"/>
        <v>637.99999840995883</v>
      </c>
      <c r="P1099" s="69">
        <v>2105</v>
      </c>
      <c r="Q1099" s="69" t="s">
        <v>11602</v>
      </c>
      <c r="R1099" s="70">
        <v>40299</v>
      </c>
      <c r="S1099" s="71">
        <f t="shared" si="85"/>
        <v>1.5864710283000001</v>
      </c>
      <c r="T1099" s="63">
        <f t="shared" si="88"/>
        <v>1012.1685143211439</v>
      </c>
      <c r="U1099" s="63">
        <f t="shared" si="89"/>
        <v>1012.1685135328459</v>
      </c>
    </row>
    <row r="1100" spans="1:21" x14ac:dyDescent="0.25">
      <c r="A1100" s="19" t="s">
        <v>3674</v>
      </c>
      <c r="B1100" s="19">
        <v>1</v>
      </c>
      <c r="C1100" s="19" t="s">
        <v>3754</v>
      </c>
      <c r="D1100" s="20" t="s">
        <v>3711</v>
      </c>
      <c r="E1100" s="20" t="s">
        <v>3755</v>
      </c>
      <c r="F1100" s="21">
        <v>2101608</v>
      </c>
      <c r="G1100" s="20" t="s">
        <v>3756</v>
      </c>
      <c r="H1100" s="22">
        <v>2360.5315999999998</v>
      </c>
      <c r="I1100" s="25">
        <v>0.45100000000000001</v>
      </c>
      <c r="J1100" s="22">
        <v>55741.120000000003</v>
      </c>
      <c r="K1100" s="22">
        <v>827437.14</v>
      </c>
      <c r="L1100" s="22">
        <v>883178.26</v>
      </c>
      <c r="M1100" s="21" t="s">
        <v>3757</v>
      </c>
      <c r="N1100" s="63">
        <f t="shared" si="86"/>
        <v>374.1437987951528</v>
      </c>
      <c r="O1100" s="63">
        <f t="shared" si="87"/>
        <v>350.52999925948887</v>
      </c>
      <c r="P1100" s="69">
        <v>2106</v>
      </c>
      <c r="Q1100" s="69" t="s">
        <v>11696</v>
      </c>
      <c r="R1100" s="70">
        <v>39173</v>
      </c>
      <c r="S1100" s="71">
        <f t="shared" si="85"/>
        <v>1.8504283688000001</v>
      </c>
      <c r="T1100" s="63">
        <f t="shared" si="88"/>
        <v>692.32629930115002</v>
      </c>
      <c r="U1100" s="63">
        <f t="shared" si="89"/>
        <v>648.63065474520124</v>
      </c>
    </row>
    <row r="1101" spans="1:21" x14ac:dyDescent="0.25">
      <c r="A1101" s="19" t="s">
        <v>3674</v>
      </c>
      <c r="B1101" s="19">
        <v>1</v>
      </c>
      <c r="C1101" s="19" t="s">
        <v>3758</v>
      </c>
      <c r="D1101" s="20" t="s">
        <v>3711</v>
      </c>
      <c r="E1101" s="20" t="s">
        <v>3755</v>
      </c>
      <c r="F1101" s="21">
        <v>2101608</v>
      </c>
      <c r="G1101" s="20" t="s">
        <v>3759</v>
      </c>
      <c r="H1101" s="22">
        <v>1500</v>
      </c>
      <c r="I1101" s="25">
        <v>0.59299999999999997</v>
      </c>
      <c r="J1101" s="22">
        <v>16610</v>
      </c>
      <c r="K1101" s="22">
        <v>80625</v>
      </c>
      <c r="L1101" s="22">
        <v>97235</v>
      </c>
      <c r="M1101" s="21" t="s">
        <v>2379</v>
      </c>
      <c r="N1101" s="63">
        <f t="shared" si="86"/>
        <v>64.823333333333338</v>
      </c>
      <c r="O1101" s="63">
        <f t="shared" si="87"/>
        <v>53.75</v>
      </c>
      <c r="P1101" s="69">
        <v>2106</v>
      </c>
      <c r="Q1101" s="69" t="s">
        <v>11696</v>
      </c>
      <c r="R1101" s="70">
        <v>35855</v>
      </c>
      <c r="S1101" s="71">
        <f t="shared" si="85"/>
        <v>3.3755591747633313</v>
      </c>
      <c r="T1101" s="63">
        <f t="shared" si="88"/>
        <v>218.81499757207504</v>
      </c>
      <c r="U1101" s="63">
        <f t="shared" si="89"/>
        <v>181.43630564352907</v>
      </c>
    </row>
    <row r="1102" spans="1:21" x14ac:dyDescent="0.25">
      <c r="A1102" s="19" t="s">
        <v>3674</v>
      </c>
      <c r="B1102" s="19">
        <v>1</v>
      </c>
      <c r="C1102" s="19" t="s">
        <v>3761</v>
      </c>
      <c r="D1102" s="20" t="s">
        <v>3711</v>
      </c>
      <c r="E1102" s="20" t="s">
        <v>3755</v>
      </c>
      <c r="F1102" s="21">
        <v>2101608</v>
      </c>
      <c r="G1102" s="20" t="s">
        <v>994</v>
      </c>
      <c r="H1102" s="22">
        <v>2871.1423</v>
      </c>
      <c r="I1102" s="25">
        <v>0.46600000000000003</v>
      </c>
      <c r="J1102" s="22">
        <v>48441.54</v>
      </c>
      <c r="K1102" s="22">
        <v>142437.35999999999</v>
      </c>
      <c r="L1102" s="22">
        <v>190878.9</v>
      </c>
      <c r="M1102" s="21" t="s">
        <v>1707</v>
      </c>
      <c r="N1102" s="63">
        <f t="shared" si="86"/>
        <v>66.481866816562871</v>
      </c>
      <c r="O1102" s="63">
        <f t="shared" si="87"/>
        <v>49.609996690167527</v>
      </c>
      <c r="P1102" s="69">
        <v>2106</v>
      </c>
      <c r="Q1102" s="69" t="s">
        <v>11696</v>
      </c>
      <c r="R1102" s="70">
        <v>36039</v>
      </c>
      <c r="S1102" s="71">
        <f t="shared" si="85"/>
        <v>3.346096831630871</v>
      </c>
      <c r="T1102" s="63">
        <f t="shared" si="88"/>
        <v>222.45476391580655</v>
      </c>
      <c r="U1102" s="63">
        <f t="shared" si="89"/>
        <v>165.99985274218756</v>
      </c>
    </row>
    <row r="1103" spans="1:21" x14ac:dyDescent="0.25">
      <c r="A1103" s="19" t="s">
        <v>3674</v>
      </c>
      <c r="B1103" s="19">
        <v>1</v>
      </c>
      <c r="C1103" s="19" t="s">
        <v>3762</v>
      </c>
      <c r="D1103" s="20" t="s">
        <v>3763</v>
      </c>
      <c r="E1103" s="20" t="s">
        <v>3764</v>
      </c>
      <c r="F1103" s="21">
        <v>2101707</v>
      </c>
      <c r="G1103" s="20" t="s">
        <v>3765</v>
      </c>
      <c r="H1103" s="22">
        <v>3368.9395</v>
      </c>
      <c r="I1103" s="25">
        <v>0.42099999999999999</v>
      </c>
      <c r="J1103" s="22">
        <v>1E-3</v>
      </c>
      <c r="K1103" s="22">
        <v>232355.75</v>
      </c>
      <c r="L1103" s="22">
        <v>232355.75099999999</v>
      </c>
      <c r="M1103" s="21" t="s">
        <v>3767</v>
      </c>
      <c r="N1103" s="63">
        <f t="shared" si="86"/>
        <v>68.969998125522878</v>
      </c>
      <c r="O1103" s="63">
        <f t="shared" si="87"/>
        <v>68.969997828693565</v>
      </c>
      <c r="P1103" s="69">
        <v>2103</v>
      </c>
      <c r="Q1103" s="69" t="s">
        <v>11713</v>
      </c>
      <c r="R1103" s="70">
        <v>38139</v>
      </c>
      <c r="S1103" s="71">
        <f t="shared" si="85"/>
        <v>2.1403881014000001</v>
      </c>
      <c r="T1103" s="63">
        <f t="shared" si="88"/>
        <v>147.62256334144948</v>
      </c>
      <c r="U1103" s="63">
        <f t="shared" si="89"/>
        <v>147.62256270611954</v>
      </c>
    </row>
    <row r="1104" spans="1:21" x14ac:dyDescent="0.25">
      <c r="A1104" s="19" t="s">
        <v>3674</v>
      </c>
      <c r="B1104" s="19">
        <v>1</v>
      </c>
      <c r="C1104" s="19" t="s">
        <v>3769</v>
      </c>
      <c r="D1104" s="20" t="s">
        <v>3763</v>
      </c>
      <c r="E1104" s="20" t="s">
        <v>3764</v>
      </c>
      <c r="F1104" s="21">
        <v>2101707</v>
      </c>
      <c r="G1104" s="20" t="s">
        <v>3770</v>
      </c>
      <c r="H1104" s="22">
        <v>5281.1282000000001</v>
      </c>
      <c r="I1104" s="25">
        <v>0.40200000000000002</v>
      </c>
      <c r="J1104" s="22">
        <v>1E-3</v>
      </c>
      <c r="K1104" s="22">
        <v>320972.01</v>
      </c>
      <c r="L1104" s="22">
        <v>320972.011</v>
      </c>
      <c r="M1104" s="21" t="s">
        <v>3767</v>
      </c>
      <c r="N1104" s="63">
        <f t="shared" si="86"/>
        <v>60.777167083351621</v>
      </c>
      <c r="O1104" s="63">
        <f t="shared" si="87"/>
        <v>60.777166893998142</v>
      </c>
      <c r="P1104" s="69">
        <v>2103</v>
      </c>
      <c r="Q1104" s="69" t="s">
        <v>11713</v>
      </c>
      <c r="R1104" s="70">
        <v>38139</v>
      </c>
      <c r="S1104" s="71">
        <f t="shared" si="85"/>
        <v>2.1403881014000001</v>
      </c>
      <c r="T1104" s="63">
        <f t="shared" si="88"/>
        <v>130.08672526200556</v>
      </c>
      <c r="U1104" s="63">
        <f t="shared" si="89"/>
        <v>130.08672485671562</v>
      </c>
    </row>
    <row r="1105" spans="1:21" x14ac:dyDescent="0.25">
      <c r="A1105" s="19" t="s">
        <v>3674</v>
      </c>
      <c r="B1105" s="19">
        <v>1</v>
      </c>
      <c r="C1105" s="19" t="s">
        <v>3771</v>
      </c>
      <c r="D1105" s="20" t="s">
        <v>3772</v>
      </c>
      <c r="E1105" s="20" t="s">
        <v>3773</v>
      </c>
      <c r="F1105" s="21">
        <v>2101731</v>
      </c>
      <c r="G1105" s="20" t="s">
        <v>3774</v>
      </c>
      <c r="H1105" s="22">
        <v>1110.7</v>
      </c>
      <c r="I1105" s="25">
        <v>0.41699999999999998</v>
      </c>
      <c r="J1105" s="22">
        <v>1E-3</v>
      </c>
      <c r="K1105" s="22">
        <v>982664.72</v>
      </c>
      <c r="L1105" s="22">
        <v>982664.72100000002</v>
      </c>
      <c r="M1105" s="21" t="s">
        <v>3775</v>
      </c>
      <c r="N1105" s="63">
        <f t="shared" si="86"/>
        <v>884.72559737102722</v>
      </c>
      <c r="O1105" s="63">
        <f t="shared" si="87"/>
        <v>884.72559647069409</v>
      </c>
      <c r="P1105" s="69">
        <v>2103</v>
      </c>
      <c r="Q1105" s="69" t="s">
        <v>11713</v>
      </c>
      <c r="R1105" s="70">
        <v>41214</v>
      </c>
      <c r="S1105" s="71">
        <f t="shared" si="85"/>
        <v>1.3807530992999999</v>
      </c>
      <c r="T1105" s="63">
        <f t="shared" si="88"/>
        <v>1221.5876106000896</v>
      </c>
      <c r="U1105" s="63">
        <f t="shared" si="89"/>
        <v>1221.5876093569518</v>
      </c>
    </row>
    <row r="1106" spans="1:21" x14ac:dyDescent="0.25">
      <c r="A1106" s="19" t="s">
        <v>3674</v>
      </c>
      <c r="B1106" s="19">
        <v>1</v>
      </c>
      <c r="C1106" s="19" t="s">
        <v>3776</v>
      </c>
      <c r="D1106" s="20" t="s">
        <v>3745</v>
      </c>
      <c r="E1106" s="20" t="s">
        <v>3777</v>
      </c>
      <c r="F1106" s="21">
        <v>2101905</v>
      </c>
      <c r="G1106" s="20" t="s">
        <v>3778</v>
      </c>
      <c r="H1106" s="22">
        <v>3769.2073</v>
      </c>
      <c r="I1106" s="25">
        <v>0.45100000000000001</v>
      </c>
      <c r="J1106" s="22">
        <v>1E-3</v>
      </c>
      <c r="K1106" s="22">
        <v>323284.90999999997</v>
      </c>
      <c r="L1106" s="22">
        <v>323284.91099999996</v>
      </c>
      <c r="M1106" s="21" t="s">
        <v>3779</v>
      </c>
      <c r="N1106" s="63">
        <f t="shared" si="86"/>
        <v>85.770000233205522</v>
      </c>
      <c r="O1106" s="63">
        <f t="shared" si="87"/>
        <v>85.769999967897746</v>
      </c>
      <c r="P1106" s="69">
        <v>2102</v>
      </c>
      <c r="Q1106" s="69" t="s">
        <v>11832</v>
      </c>
      <c r="R1106" s="70">
        <v>38749</v>
      </c>
      <c r="S1106" s="71">
        <f t="shared" si="85"/>
        <v>1.9219478309</v>
      </c>
      <c r="T1106" s="63">
        <f t="shared" si="88"/>
        <v>164.84546590450185</v>
      </c>
      <c r="U1106" s="63">
        <f t="shared" si="89"/>
        <v>164.84546539459413</v>
      </c>
    </row>
    <row r="1107" spans="1:21" x14ac:dyDescent="0.25">
      <c r="A1107" s="19" t="s">
        <v>3674</v>
      </c>
      <c r="B1107" s="19">
        <v>1</v>
      </c>
      <c r="C1107" s="19" t="s">
        <v>3780</v>
      </c>
      <c r="D1107" s="20" t="s">
        <v>3781</v>
      </c>
      <c r="E1107" s="20" t="s">
        <v>3782</v>
      </c>
      <c r="F1107" s="21">
        <v>2101970</v>
      </c>
      <c r="G1107" s="20" t="s">
        <v>3783</v>
      </c>
      <c r="H1107" s="22">
        <v>2032.5286000000001</v>
      </c>
      <c r="I1107" s="25">
        <v>0.34799999999999998</v>
      </c>
      <c r="J1107" s="22">
        <v>1E-3</v>
      </c>
      <c r="K1107" s="22">
        <v>644860.35</v>
      </c>
      <c r="L1107" s="22">
        <v>644860.35100000002</v>
      </c>
      <c r="M1107" s="21" t="s">
        <v>3785</v>
      </c>
      <c r="N1107" s="63">
        <f t="shared" si="86"/>
        <v>317.27000102237184</v>
      </c>
      <c r="O1107" s="63">
        <f t="shared" si="87"/>
        <v>317.27000053037381</v>
      </c>
      <c r="P1107" s="69">
        <v>2101</v>
      </c>
      <c r="Q1107" s="69" t="s">
        <v>11732</v>
      </c>
      <c r="R1107" s="70">
        <v>40179</v>
      </c>
      <c r="S1107" s="71">
        <f t="shared" si="85"/>
        <v>1.6263335722000001</v>
      </c>
      <c r="T1107" s="63">
        <f t="shared" si="88"/>
        <v>515.98685411461167</v>
      </c>
      <c r="U1107" s="63">
        <f t="shared" si="89"/>
        <v>515.9868533144587</v>
      </c>
    </row>
    <row r="1108" spans="1:21" x14ac:dyDescent="0.25">
      <c r="A1108" s="19" t="s">
        <v>3674</v>
      </c>
      <c r="B1108" s="19">
        <v>1</v>
      </c>
      <c r="C1108" s="19" t="s">
        <v>3786</v>
      </c>
      <c r="D1108" s="20" t="s">
        <v>3781</v>
      </c>
      <c r="E1108" s="20" t="s">
        <v>3782</v>
      </c>
      <c r="F1108" s="21">
        <v>2101970</v>
      </c>
      <c r="G1108" s="20" t="s">
        <v>3787</v>
      </c>
      <c r="H1108" s="22">
        <v>1712.2011</v>
      </c>
      <c r="I1108" s="25">
        <v>0.6</v>
      </c>
      <c r="J1108" s="22">
        <v>74801.119999999995</v>
      </c>
      <c r="K1108" s="22">
        <v>510527</v>
      </c>
      <c r="L1108" s="22">
        <v>585328.12</v>
      </c>
      <c r="M1108" s="21" t="s">
        <v>3788</v>
      </c>
      <c r="N1108" s="63">
        <f t="shared" si="86"/>
        <v>341.8571101256739</v>
      </c>
      <c r="O1108" s="63">
        <f t="shared" si="87"/>
        <v>298.16999883950547</v>
      </c>
      <c r="P1108" s="69">
        <v>2101</v>
      </c>
      <c r="Q1108" s="69" t="s">
        <v>11732</v>
      </c>
      <c r="R1108" s="70">
        <v>38565</v>
      </c>
      <c r="S1108" s="71">
        <f t="shared" si="85"/>
        <v>1.9738144281000001</v>
      </c>
      <c r="T1108" s="63">
        <f t="shared" si="88"/>
        <v>674.76249631462576</v>
      </c>
      <c r="U1108" s="63">
        <f t="shared" si="89"/>
        <v>588.53224573597618</v>
      </c>
    </row>
    <row r="1109" spans="1:21" x14ac:dyDescent="0.25">
      <c r="A1109" s="19" t="s">
        <v>3674</v>
      </c>
      <c r="B1109" s="19">
        <v>1</v>
      </c>
      <c r="C1109" s="19" t="s">
        <v>3789</v>
      </c>
      <c r="D1109" s="20" t="s">
        <v>3781</v>
      </c>
      <c r="E1109" s="20" t="s">
        <v>3782</v>
      </c>
      <c r="F1109" s="21">
        <v>2101970</v>
      </c>
      <c r="G1109" s="20" t="s">
        <v>3790</v>
      </c>
      <c r="H1109" s="22">
        <v>1503.374</v>
      </c>
      <c r="I1109" s="25">
        <v>0.34200000000000003</v>
      </c>
      <c r="J1109" s="22">
        <v>1E-3</v>
      </c>
      <c r="K1109" s="22">
        <v>484462.27</v>
      </c>
      <c r="L1109" s="22">
        <v>484462.27100000001</v>
      </c>
      <c r="M1109" s="21" t="s">
        <v>3791</v>
      </c>
      <c r="N1109" s="63">
        <f t="shared" si="86"/>
        <v>322.24999966741478</v>
      </c>
      <c r="O1109" s="63">
        <f t="shared" si="87"/>
        <v>322.24999900224429</v>
      </c>
      <c r="P1109" s="69">
        <v>2101</v>
      </c>
      <c r="Q1109" s="69" t="s">
        <v>11732</v>
      </c>
      <c r="R1109" s="70">
        <v>40513</v>
      </c>
      <c r="S1109" s="71">
        <f t="shared" si="85"/>
        <v>1.5478933398000001</v>
      </c>
      <c r="T1109" s="63">
        <f t="shared" si="88"/>
        <v>498.80862823574358</v>
      </c>
      <c r="U1109" s="63">
        <f t="shared" si="89"/>
        <v>498.80862720613061</v>
      </c>
    </row>
    <row r="1110" spans="1:21" x14ac:dyDescent="0.25">
      <c r="A1110" s="19" t="s">
        <v>3674</v>
      </c>
      <c r="B1110" s="19">
        <v>1</v>
      </c>
      <c r="C1110" s="19" t="s">
        <v>3792</v>
      </c>
      <c r="D1110" s="20" t="s">
        <v>3793</v>
      </c>
      <c r="E1110" s="20" t="s">
        <v>3794</v>
      </c>
      <c r="F1110" s="21">
        <v>2102002</v>
      </c>
      <c r="G1110" s="20" t="s">
        <v>3795</v>
      </c>
      <c r="H1110" s="22">
        <v>4530</v>
      </c>
      <c r="I1110" s="25">
        <v>0.53900000000000003</v>
      </c>
      <c r="J1110" s="22">
        <v>0</v>
      </c>
      <c r="K1110" s="22">
        <v>466454.1</v>
      </c>
      <c r="L1110" s="22">
        <v>466454.1</v>
      </c>
      <c r="M1110" s="21" t="s">
        <v>3796</v>
      </c>
      <c r="N1110" s="63">
        <f t="shared" si="86"/>
        <v>102.97</v>
      </c>
      <c r="O1110" s="63">
        <f t="shared" si="87"/>
        <v>102.97</v>
      </c>
      <c r="P1110" s="69">
        <v>2101</v>
      </c>
      <c r="Q1110" s="69" t="s">
        <v>11732</v>
      </c>
      <c r="R1110" s="70">
        <v>36100</v>
      </c>
      <c r="S1110" s="71">
        <f t="shared" si="85"/>
        <v>3.3605508489596256</v>
      </c>
      <c r="T1110" s="63">
        <f t="shared" si="88"/>
        <v>346.03592091737266</v>
      </c>
      <c r="U1110" s="63">
        <f t="shared" si="89"/>
        <v>346.03592091737266</v>
      </c>
    </row>
    <row r="1111" spans="1:21" x14ac:dyDescent="0.25">
      <c r="A1111" s="19" t="s">
        <v>3674</v>
      </c>
      <c r="B1111" s="19">
        <v>1</v>
      </c>
      <c r="C1111" s="19" t="s">
        <v>3797</v>
      </c>
      <c r="D1111" s="20" t="s">
        <v>3793</v>
      </c>
      <c r="E1111" s="20" t="s">
        <v>3794</v>
      </c>
      <c r="F1111" s="21">
        <v>2102002</v>
      </c>
      <c r="G1111" s="20" t="s">
        <v>3798</v>
      </c>
      <c r="H1111" s="22">
        <v>2160.8739</v>
      </c>
      <c r="I1111" s="25">
        <v>0.46200000000000002</v>
      </c>
      <c r="J1111" s="22">
        <v>101986.72</v>
      </c>
      <c r="K1111" s="22">
        <v>134600.63</v>
      </c>
      <c r="L1111" s="22">
        <v>236587.35</v>
      </c>
      <c r="M1111" s="21" t="s">
        <v>3799</v>
      </c>
      <c r="N1111" s="63">
        <f t="shared" si="86"/>
        <v>109.48688398707579</v>
      </c>
      <c r="O1111" s="63">
        <f t="shared" si="87"/>
        <v>62.289905024073825</v>
      </c>
      <c r="P1111" s="69">
        <v>2101</v>
      </c>
      <c r="Q1111" s="69" t="s">
        <v>11732</v>
      </c>
      <c r="R1111" s="70">
        <v>35735</v>
      </c>
      <c r="S1111" s="71">
        <f t="shared" si="85"/>
        <v>3.4346431255118088</v>
      </c>
      <c r="T1111" s="63">
        <f t="shared" si="88"/>
        <v>376.04837341991879</v>
      </c>
      <c r="U1111" s="63">
        <f t="shared" si="89"/>
        <v>213.94359407971865</v>
      </c>
    </row>
    <row r="1112" spans="1:21" x14ac:dyDescent="0.25">
      <c r="A1112" s="19" t="s">
        <v>3674</v>
      </c>
      <c r="B1112" s="19">
        <v>1</v>
      </c>
      <c r="C1112" s="19" t="s">
        <v>3800</v>
      </c>
      <c r="D1112" s="20" t="s">
        <v>3793</v>
      </c>
      <c r="E1112" s="20" t="s">
        <v>3794</v>
      </c>
      <c r="F1112" s="21">
        <v>2102002</v>
      </c>
      <c r="G1112" s="20" t="s">
        <v>3801</v>
      </c>
      <c r="H1112" s="22">
        <v>2119.1185</v>
      </c>
      <c r="I1112" s="25">
        <v>0.33500000000000002</v>
      </c>
      <c r="J1112" s="22">
        <v>394646</v>
      </c>
      <c r="K1112" s="22">
        <v>1907054.34</v>
      </c>
      <c r="L1112" s="22">
        <v>2301700.34</v>
      </c>
      <c r="M1112" s="21" t="s">
        <v>3802</v>
      </c>
      <c r="N1112" s="63">
        <f t="shared" si="86"/>
        <v>1086.1593346478735</v>
      </c>
      <c r="O1112" s="63">
        <f t="shared" si="87"/>
        <v>899.92812577493896</v>
      </c>
      <c r="P1112" s="69">
        <v>2101</v>
      </c>
      <c r="Q1112" s="69" t="s">
        <v>11732</v>
      </c>
      <c r="R1112" s="70">
        <v>39753</v>
      </c>
      <c r="S1112" s="71">
        <f t="shared" si="85"/>
        <v>1.7076656077000001</v>
      </c>
      <c r="T1112" s="63">
        <f t="shared" si="88"/>
        <v>1854.7969402604886</v>
      </c>
      <c r="U1112" s="63">
        <f t="shared" si="89"/>
        <v>1536.7763097877832</v>
      </c>
    </row>
    <row r="1113" spans="1:21" x14ac:dyDescent="0.25">
      <c r="A1113" s="19" t="s">
        <v>3674</v>
      </c>
      <c r="B1113" s="19">
        <v>1</v>
      </c>
      <c r="C1113" s="19" t="s">
        <v>3803</v>
      </c>
      <c r="D1113" s="20" t="s">
        <v>3793</v>
      </c>
      <c r="E1113" s="20" t="s">
        <v>3794</v>
      </c>
      <c r="F1113" s="21">
        <v>2102002</v>
      </c>
      <c r="G1113" s="20" t="s">
        <v>3804</v>
      </c>
      <c r="H1113" s="22">
        <v>1386.2170000000001</v>
      </c>
      <c r="I1113" s="25">
        <v>0.36199999999999999</v>
      </c>
      <c r="J1113" s="22">
        <v>1E-3</v>
      </c>
      <c r="K1113" s="22">
        <v>4128286.3</v>
      </c>
      <c r="L1113" s="22">
        <v>4128286.301</v>
      </c>
      <c r="M1113" s="21" t="s">
        <v>3805</v>
      </c>
      <c r="N1113" s="63">
        <f t="shared" si="86"/>
        <v>2978.0952772906403</v>
      </c>
      <c r="O1113" s="63">
        <f t="shared" si="87"/>
        <v>2978.0952765692527</v>
      </c>
      <c r="P1113" s="69">
        <v>2101</v>
      </c>
      <c r="Q1113" s="69" t="s">
        <v>11732</v>
      </c>
      <c r="R1113" s="70">
        <v>40360</v>
      </c>
      <c r="S1113" s="71">
        <f t="shared" si="85"/>
        <v>1.5735490904</v>
      </c>
      <c r="T1113" s="63">
        <f t="shared" si="88"/>
        <v>4686.1791147052227</v>
      </c>
      <c r="U1113" s="63">
        <f t="shared" si="89"/>
        <v>4686.1791135700842</v>
      </c>
    </row>
    <row r="1114" spans="1:21" x14ac:dyDescent="0.25">
      <c r="A1114" s="19" t="s">
        <v>3674</v>
      </c>
      <c r="B1114" s="19">
        <v>1</v>
      </c>
      <c r="C1114" s="19" t="s">
        <v>3806</v>
      </c>
      <c r="D1114" s="20" t="s">
        <v>3793</v>
      </c>
      <c r="E1114" s="20" t="s">
        <v>3794</v>
      </c>
      <c r="F1114" s="21">
        <v>2102002</v>
      </c>
      <c r="G1114" s="20" t="s">
        <v>3807</v>
      </c>
      <c r="H1114" s="22">
        <v>7037.3184000000001</v>
      </c>
      <c r="I1114" s="25">
        <v>0.62</v>
      </c>
      <c r="J1114" s="22">
        <v>439056.26</v>
      </c>
      <c r="K1114" s="22">
        <v>720551.03</v>
      </c>
      <c r="L1114" s="22">
        <v>1159607.29</v>
      </c>
      <c r="M1114" s="21" t="s">
        <v>3809</v>
      </c>
      <c r="N1114" s="63">
        <f t="shared" si="86"/>
        <v>164.77971069207271</v>
      </c>
      <c r="O1114" s="63">
        <f t="shared" si="87"/>
        <v>102.38999986131081</v>
      </c>
      <c r="P1114" s="69">
        <v>2101</v>
      </c>
      <c r="Q1114" s="69" t="s">
        <v>11732</v>
      </c>
      <c r="R1114" s="70">
        <v>35612</v>
      </c>
      <c r="S1114" s="71">
        <f t="shared" si="85"/>
        <v>3.4580424725867678</v>
      </c>
      <c r="T1114" s="63">
        <f t="shared" si="88"/>
        <v>569.8152381937474</v>
      </c>
      <c r="U1114" s="63">
        <f t="shared" si="89"/>
        <v>354.06896828856605</v>
      </c>
    </row>
    <row r="1115" spans="1:21" x14ac:dyDescent="0.25">
      <c r="A1115" s="19" t="s">
        <v>3674</v>
      </c>
      <c r="B1115" s="19">
        <v>1</v>
      </c>
      <c r="C1115" s="19" t="s">
        <v>3810</v>
      </c>
      <c r="D1115" s="20" t="s">
        <v>3793</v>
      </c>
      <c r="E1115" s="20" t="s">
        <v>3811</v>
      </c>
      <c r="F1115" s="21">
        <v>2102036</v>
      </c>
      <c r="G1115" s="20" t="s">
        <v>3812</v>
      </c>
      <c r="H1115" s="22">
        <v>8090.9207999999999</v>
      </c>
      <c r="I1115" s="25">
        <v>0.3906</v>
      </c>
      <c r="J1115" s="22">
        <v>94700.61</v>
      </c>
      <c r="K1115" s="22">
        <v>2253159.62</v>
      </c>
      <c r="L1115" s="22">
        <v>2347860.23</v>
      </c>
      <c r="M1115" s="21" t="s">
        <v>1022</v>
      </c>
      <c r="N1115" s="63">
        <f t="shared" si="86"/>
        <v>290.18455229471533</v>
      </c>
      <c r="O1115" s="63">
        <f t="shared" si="87"/>
        <v>278.47999945815809</v>
      </c>
      <c r="P1115" s="69">
        <v>2106</v>
      </c>
      <c r="Q1115" s="69" t="s">
        <v>11696</v>
      </c>
      <c r="R1115" s="70">
        <v>38139</v>
      </c>
      <c r="S1115" s="71">
        <f t="shared" si="85"/>
        <v>2.1403881014000001</v>
      </c>
      <c r="T1115" s="63">
        <f t="shared" si="88"/>
        <v>621.10756294169482</v>
      </c>
      <c r="U1115" s="63">
        <f t="shared" si="89"/>
        <v>596.05527731812003</v>
      </c>
    </row>
    <row r="1116" spans="1:21" x14ac:dyDescent="0.25">
      <c r="A1116" s="19" t="s">
        <v>3674</v>
      </c>
      <c r="B1116" s="19">
        <v>1</v>
      </c>
      <c r="C1116" s="19" t="s">
        <v>3813</v>
      </c>
      <c r="D1116" s="20" t="s">
        <v>3793</v>
      </c>
      <c r="E1116" s="20" t="s">
        <v>3811</v>
      </c>
      <c r="F1116" s="21">
        <v>2102036</v>
      </c>
      <c r="G1116" s="20" t="s">
        <v>3814</v>
      </c>
      <c r="H1116" s="22">
        <v>3000</v>
      </c>
      <c r="I1116" s="25">
        <v>0.55000000000000004</v>
      </c>
      <c r="J1116" s="22">
        <v>14267</v>
      </c>
      <c r="K1116" s="22">
        <v>290070</v>
      </c>
      <c r="L1116" s="22">
        <v>304337</v>
      </c>
      <c r="M1116" s="21" t="s">
        <v>2723</v>
      </c>
      <c r="N1116" s="63">
        <f t="shared" si="86"/>
        <v>101.44566666666667</v>
      </c>
      <c r="O1116" s="63">
        <f t="shared" si="87"/>
        <v>96.69</v>
      </c>
      <c r="P1116" s="69">
        <v>2106</v>
      </c>
      <c r="Q1116" s="69" t="s">
        <v>11696</v>
      </c>
      <c r="R1116" s="70">
        <v>35947</v>
      </c>
      <c r="S1116" s="71">
        <f t="shared" si="85"/>
        <v>3.3413693592305931</v>
      </c>
      <c r="T1116" s="63">
        <f t="shared" si="88"/>
        <v>338.96744222672032</v>
      </c>
      <c r="U1116" s="63">
        <f t="shared" si="89"/>
        <v>323.07700334400602</v>
      </c>
    </row>
    <row r="1117" spans="1:21" x14ac:dyDescent="0.25">
      <c r="A1117" s="19" t="s">
        <v>3674</v>
      </c>
      <c r="B1117" s="19">
        <v>1</v>
      </c>
      <c r="C1117" s="19" t="s">
        <v>3815</v>
      </c>
      <c r="D1117" s="20" t="s">
        <v>3793</v>
      </c>
      <c r="E1117" s="20" t="s">
        <v>3811</v>
      </c>
      <c r="F1117" s="21">
        <v>2102036</v>
      </c>
      <c r="G1117" s="20" t="s">
        <v>3129</v>
      </c>
      <c r="H1117" s="22">
        <v>2572.1550999999999</v>
      </c>
      <c r="I1117" s="25">
        <v>0.54500000000000004</v>
      </c>
      <c r="J1117" s="22">
        <v>373163.55</v>
      </c>
      <c r="K1117" s="22">
        <v>335614.8</v>
      </c>
      <c r="L1117" s="22">
        <v>708778.35</v>
      </c>
      <c r="M1117" s="21" t="s">
        <v>3816</v>
      </c>
      <c r="N1117" s="63">
        <f t="shared" si="86"/>
        <v>275.55816910107791</v>
      </c>
      <c r="O1117" s="63">
        <f t="shared" si="87"/>
        <v>130.48000099216412</v>
      </c>
      <c r="P1117" s="69">
        <v>2106</v>
      </c>
      <c r="Q1117" s="69" t="s">
        <v>11696</v>
      </c>
      <c r="R1117" s="70">
        <v>37742</v>
      </c>
      <c r="S1117" s="71">
        <f t="shared" si="85"/>
        <v>2.2666562502000001</v>
      </c>
      <c r="T1117" s="63">
        <f t="shared" si="88"/>
        <v>624.59564628662679</v>
      </c>
      <c r="U1117" s="63">
        <f t="shared" si="89"/>
        <v>295.75330977499101</v>
      </c>
    </row>
    <row r="1118" spans="1:21" x14ac:dyDescent="0.25">
      <c r="A1118" s="19" t="s">
        <v>3674</v>
      </c>
      <c r="B1118" s="19">
        <v>1</v>
      </c>
      <c r="C1118" s="19" t="s">
        <v>3817</v>
      </c>
      <c r="D1118" s="20" t="s">
        <v>3793</v>
      </c>
      <c r="E1118" s="20" t="s">
        <v>3811</v>
      </c>
      <c r="F1118" s="21">
        <v>2102036</v>
      </c>
      <c r="G1118" s="20" t="s">
        <v>3818</v>
      </c>
      <c r="H1118" s="22">
        <v>1991.0183999999999</v>
      </c>
      <c r="I1118" s="25">
        <v>0.58499999999999996</v>
      </c>
      <c r="J1118" s="22">
        <v>19289</v>
      </c>
      <c r="K1118" s="22">
        <v>222494.52</v>
      </c>
      <c r="L1118" s="22">
        <v>241783.52</v>
      </c>
      <c r="M1118" s="21" t="s">
        <v>2935</v>
      </c>
      <c r="N1118" s="63">
        <f t="shared" si="86"/>
        <v>121.43710977256664</v>
      </c>
      <c r="O1118" s="63">
        <f t="shared" si="87"/>
        <v>111.74910287117386</v>
      </c>
      <c r="P1118" s="69">
        <v>2106</v>
      </c>
      <c r="Q1118" s="69" t="s">
        <v>11696</v>
      </c>
      <c r="R1118" s="70">
        <v>36069</v>
      </c>
      <c r="S1118" s="71">
        <f t="shared" si="85"/>
        <v>3.3608856562199168</v>
      </c>
      <c r="T1118" s="63">
        <f t="shared" si="88"/>
        <v>408.13624036742272</v>
      </c>
      <c r="U1118" s="63">
        <f t="shared" si="89"/>
        <v>375.57595693517214</v>
      </c>
    </row>
    <row r="1119" spans="1:21" x14ac:dyDescent="0.25">
      <c r="A1119" s="19" t="s">
        <v>3674</v>
      </c>
      <c r="B1119" s="19">
        <v>1</v>
      </c>
      <c r="C1119" s="19" t="s">
        <v>3820</v>
      </c>
      <c r="D1119" s="20" t="s">
        <v>3793</v>
      </c>
      <c r="E1119" s="20" t="s">
        <v>3811</v>
      </c>
      <c r="F1119" s="21">
        <v>2102036</v>
      </c>
      <c r="G1119" s="20" t="s">
        <v>3821</v>
      </c>
      <c r="H1119" s="22">
        <v>2951.8618999999999</v>
      </c>
      <c r="I1119" s="25">
        <v>0.45639999999999997</v>
      </c>
      <c r="J1119" s="22">
        <v>420895.94</v>
      </c>
      <c r="K1119" s="22">
        <v>955458.66</v>
      </c>
      <c r="L1119" s="22">
        <v>1376354.6</v>
      </c>
      <c r="M1119" s="21" t="s">
        <v>3822</v>
      </c>
      <c r="N1119" s="63">
        <f t="shared" si="86"/>
        <v>466.266596008438</v>
      </c>
      <c r="O1119" s="63">
        <f t="shared" si="87"/>
        <v>323.68000007046402</v>
      </c>
      <c r="P1119" s="69">
        <v>2106</v>
      </c>
      <c r="Q1119" s="69" t="s">
        <v>11696</v>
      </c>
      <c r="R1119" s="70">
        <v>38139</v>
      </c>
      <c r="S1119" s="71">
        <f t="shared" si="85"/>
        <v>2.1403881014000001</v>
      </c>
      <c r="T1119" s="63">
        <f t="shared" si="88"/>
        <v>997.99147417674146</v>
      </c>
      <c r="U1119" s="63">
        <f t="shared" si="89"/>
        <v>692.80082081197236</v>
      </c>
    </row>
    <row r="1120" spans="1:21" x14ac:dyDescent="0.25">
      <c r="A1120" s="19" t="s">
        <v>3674</v>
      </c>
      <c r="B1120" s="19">
        <v>1</v>
      </c>
      <c r="C1120" s="19" t="s">
        <v>3823</v>
      </c>
      <c r="D1120" s="20" t="s">
        <v>3793</v>
      </c>
      <c r="E1120" s="20" t="s">
        <v>3811</v>
      </c>
      <c r="F1120" s="21">
        <v>2102036</v>
      </c>
      <c r="G1120" s="20" t="s">
        <v>1329</v>
      </c>
      <c r="H1120" s="22">
        <v>2829.5540000000001</v>
      </c>
      <c r="I1120" s="25">
        <v>0.57099999999999995</v>
      </c>
      <c r="J1120" s="22">
        <v>29403</v>
      </c>
      <c r="K1120" s="22">
        <v>277325.17</v>
      </c>
      <c r="L1120" s="22">
        <v>306728.17</v>
      </c>
      <c r="M1120" s="21" t="s">
        <v>3825</v>
      </c>
      <c r="N1120" s="63">
        <f t="shared" si="86"/>
        <v>108.4015961526092</v>
      </c>
      <c r="O1120" s="63">
        <f t="shared" si="87"/>
        <v>98.010205848695577</v>
      </c>
      <c r="P1120" s="69">
        <v>2106</v>
      </c>
      <c r="Q1120" s="69" t="s">
        <v>11696</v>
      </c>
      <c r="R1120" s="70">
        <v>36069</v>
      </c>
      <c r="S1120" s="71">
        <f t="shared" si="85"/>
        <v>3.3608856562199168</v>
      </c>
      <c r="T1120" s="63">
        <f t="shared" si="88"/>
        <v>364.32536962064836</v>
      </c>
      <c r="U1120" s="63">
        <f t="shared" si="89"/>
        <v>329.40109500004235</v>
      </c>
    </row>
    <row r="1121" spans="1:21" x14ac:dyDescent="0.25">
      <c r="A1121" s="19" t="s">
        <v>3674</v>
      </c>
      <c r="B1121" s="19">
        <v>1</v>
      </c>
      <c r="C1121" s="19" t="s">
        <v>3826</v>
      </c>
      <c r="D1121" s="20" t="s">
        <v>3793</v>
      </c>
      <c r="E1121" s="20" t="s">
        <v>3811</v>
      </c>
      <c r="F1121" s="21">
        <v>2102036</v>
      </c>
      <c r="G1121" s="20" t="s">
        <v>1098</v>
      </c>
      <c r="H1121" s="22">
        <v>2609.6089999999999</v>
      </c>
      <c r="I1121" s="25">
        <v>0.58599999999999997</v>
      </c>
      <c r="J1121" s="22">
        <v>61258.879999999997</v>
      </c>
      <c r="K1121" s="22">
        <v>337318.06</v>
      </c>
      <c r="L1121" s="22">
        <v>398576.94</v>
      </c>
      <c r="M1121" s="21" t="s">
        <v>2935</v>
      </c>
      <c r="N1121" s="63">
        <f t="shared" si="86"/>
        <v>152.73435215773705</v>
      </c>
      <c r="O1121" s="63">
        <f t="shared" si="87"/>
        <v>129.26000025291145</v>
      </c>
      <c r="P1121" s="69">
        <v>2106</v>
      </c>
      <c r="Q1121" s="69" t="s">
        <v>11696</v>
      </c>
      <c r="R1121" s="70">
        <v>36069</v>
      </c>
      <c r="S1121" s="71">
        <f t="shared" si="85"/>
        <v>3.3608856562199168</v>
      </c>
      <c r="T1121" s="63">
        <f t="shared" si="88"/>
        <v>513.32269337897992</v>
      </c>
      <c r="U1121" s="63">
        <f t="shared" si="89"/>
        <v>434.42808077299293</v>
      </c>
    </row>
    <row r="1122" spans="1:21" x14ac:dyDescent="0.25">
      <c r="A1122" s="19" t="s">
        <v>3674</v>
      </c>
      <c r="B1122" s="19">
        <v>1</v>
      </c>
      <c r="C1122" s="19" t="s">
        <v>3827</v>
      </c>
      <c r="D1122" s="20" t="s">
        <v>3793</v>
      </c>
      <c r="E1122" s="20" t="s">
        <v>3811</v>
      </c>
      <c r="F1122" s="21">
        <v>2102036</v>
      </c>
      <c r="G1122" s="20" t="s">
        <v>3828</v>
      </c>
      <c r="H1122" s="22">
        <v>7000</v>
      </c>
      <c r="I1122" s="25">
        <v>0.47599999999999998</v>
      </c>
      <c r="J1122" s="22">
        <v>2387.16</v>
      </c>
      <c r="K1122" s="22">
        <v>1150.31</v>
      </c>
      <c r="L1122" s="22">
        <v>3537.47</v>
      </c>
      <c r="M1122" s="21" t="s">
        <v>3829</v>
      </c>
      <c r="N1122" s="63">
        <f t="shared" si="86"/>
        <v>0.50535285714285716</v>
      </c>
      <c r="O1122" s="63">
        <f t="shared" si="87"/>
        <v>0.16433</v>
      </c>
      <c r="P1122" s="69">
        <v>2106</v>
      </c>
      <c r="Q1122" s="69" t="s">
        <v>11696</v>
      </c>
      <c r="R1122" s="70">
        <v>37865</v>
      </c>
      <c r="S1122" s="71">
        <f t="shared" si="85"/>
        <v>2.2406126354999998</v>
      </c>
      <c r="T1122" s="63">
        <f t="shared" si="88"/>
        <v>1.132299997100312</v>
      </c>
      <c r="U1122" s="63">
        <f t="shared" si="89"/>
        <v>0.36819987439171498</v>
      </c>
    </row>
    <row r="1123" spans="1:21" x14ac:dyDescent="0.25">
      <c r="A1123" s="19" t="s">
        <v>3674</v>
      </c>
      <c r="B1123" s="19">
        <v>1</v>
      </c>
      <c r="C1123" s="19" t="s">
        <v>3830</v>
      </c>
      <c r="D1123" s="20" t="s">
        <v>3793</v>
      </c>
      <c r="E1123" s="20" t="s">
        <v>3811</v>
      </c>
      <c r="F1123" s="21">
        <v>2102036</v>
      </c>
      <c r="G1123" s="20" t="s">
        <v>3831</v>
      </c>
      <c r="H1123" s="22">
        <v>2071.0533</v>
      </c>
      <c r="I1123" s="25">
        <v>0.55000000000000004</v>
      </c>
      <c r="J1123" s="22">
        <v>2295</v>
      </c>
      <c r="K1123" s="22">
        <v>200250.14</v>
      </c>
      <c r="L1123" s="22">
        <v>202545.14</v>
      </c>
      <c r="M1123" s="21" t="s">
        <v>3832</v>
      </c>
      <c r="N1123" s="63">
        <f t="shared" si="86"/>
        <v>97.798130062611136</v>
      </c>
      <c r="O1123" s="63">
        <f t="shared" si="87"/>
        <v>96.689998272859526</v>
      </c>
      <c r="P1123" s="69">
        <v>2106</v>
      </c>
      <c r="Q1123" s="69" t="s">
        <v>11696</v>
      </c>
      <c r="R1123" s="70">
        <v>35947</v>
      </c>
      <c r="S1123" s="71">
        <f t="shared" si="85"/>
        <v>3.3413693592305931</v>
      </c>
      <c r="T1123" s="63">
        <f t="shared" si="88"/>
        <v>326.77967518125718</v>
      </c>
      <c r="U1123" s="63">
        <f t="shared" si="89"/>
        <v>323.07699757299179</v>
      </c>
    </row>
    <row r="1124" spans="1:21" x14ac:dyDescent="0.25">
      <c r="A1124" s="19" t="s">
        <v>3674</v>
      </c>
      <c r="B1124" s="19">
        <v>1</v>
      </c>
      <c r="C1124" s="19" t="s">
        <v>3833</v>
      </c>
      <c r="D1124" s="20" t="s">
        <v>3793</v>
      </c>
      <c r="E1124" s="20" t="s">
        <v>3811</v>
      </c>
      <c r="F1124" s="21">
        <v>2102036</v>
      </c>
      <c r="G1124" s="20" t="s">
        <v>3834</v>
      </c>
      <c r="H1124" s="22">
        <v>3303.413</v>
      </c>
      <c r="I1124" s="25">
        <v>0.623</v>
      </c>
      <c r="J1124" s="22">
        <v>18319.63</v>
      </c>
      <c r="K1124" s="22">
        <v>338556.8</v>
      </c>
      <c r="L1124" s="22">
        <v>356876.43</v>
      </c>
      <c r="M1124" s="21" t="s">
        <v>3835</v>
      </c>
      <c r="N1124" s="63">
        <f t="shared" si="86"/>
        <v>108.0326407869679</v>
      </c>
      <c r="O1124" s="63">
        <f t="shared" si="87"/>
        <v>102.48697332122867</v>
      </c>
      <c r="P1124" s="69">
        <v>2106</v>
      </c>
      <c r="Q1124" s="69" t="s">
        <v>11696</v>
      </c>
      <c r="R1124" s="70">
        <v>36220</v>
      </c>
      <c r="S1124" s="71">
        <f t="shared" si="85"/>
        <v>3.3159721028684115</v>
      </c>
      <c r="T1124" s="63">
        <f t="shared" si="88"/>
        <v>358.23322304878968</v>
      </c>
      <c r="U1124" s="63">
        <f t="shared" si="89"/>
        <v>339.84394444061343</v>
      </c>
    </row>
    <row r="1125" spans="1:21" x14ac:dyDescent="0.25">
      <c r="A1125" s="19" t="s">
        <v>3674</v>
      </c>
      <c r="B1125" s="19">
        <v>1</v>
      </c>
      <c r="C1125" s="19" t="s">
        <v>3836</v>
      </c>
      <c r="D1125" s="20" t="s">
        <v>3772</v>
      </c>
      <c r="E1125" s="20" t="s">
        <v>3837</v>
      </c>
      <c r="F1125" s="21">
        <v>2102101</v>
      </c>
      <c r="G1125" s="20" t="s">
        <v>3838</v>
      </c>
      <c r="H1125" s="22">
        <v>734.43299999999999</v>
      </c>
      <c r="I1125" s="25">
        <v>0.56120000000000003</v>
      </c>
      <c r="J1125" s="22">
        <v>1E-3</v>
      </c>
      <c r="K1125" s="22">
        <v>809257.03</v>
      </c>
      <c r="L1125" s="22">
        <v>809257.03100000008</v>
      </c>
      <c r="M1125" s="21" t="s">
        <v>3078</v>
      </c>
      <c r="N1125" s="63">
        <f t="shared" si="86"/>
        <v>1101.8799958607526</v>
      </c>
      <c r="O1125" s="63">
        <f t="shared" si="87"/>
        <v>1101.8799944991579</v>
      </c>
      <c r="P1125" s="69">
        <v>2103</v>
      </c>
      <c r="Q1125" s="69" t="s">
        <v>11713</v>
      </c>
      <c r="R1125" s="70">
        <v>40544</v>
      </c>
      <c r="S1125" s="71">
        <f t="shared" si="85"/>
        <v>1.5372860660000001</v>
      </c>
      <c r="T1125" s="63">
        <f t="shared" si="88"/>
        <v>1693.9047640408728</v>
      </c>
      <c r="U1125" s="63">
        <f t="shared" si="89"/>
        <v>1693.9047619477121</v>
      </c>
    </row>
    <row r="1126" spans="1:21" x14ac:dyDescent="0.25">
      <c r="A1126" s="19" t="s">
        <v>3674</v>
      </c>
      <c r="B1126" s="19">
        <v>1</v>
      </c>
      <c r="C1126" s="19" t="s">
        <v>3839</v>
      </c>
      <c r="D1126" s="20" t="s">
        <v>3772</v>
      </c>
      <c r="E1126" s="20" t="s">
        <v>3837</v>
      </c>
      <c r="F1126" s="21">
        <v>2102101</v>
      </c>
      <c r="G1126" s="20" t="s">
        <v>3840</v>
      </c>
      <c r="H1126" s="22">
        <v>498.762</v>
      </c>
      <c r="I1126" s="25">
        <v>0.49099999999999999</v>
      </c>
      <c r="J1126" s="22">
        <v>8150</v>
      </c>
      <c r="K1126" s="22">
        <v>301582.03999999998</v>
      </c>
      <c r="L1126" s="22">
        <v>309732.03999999998</v>
      </c>
      <c r="M1126" s="21" t="s">
        <v>597</v>
      </c>
      <c r="N1126" s="63">
        <f t="shared" si="86"/>
        <v>621.00168016007626</v>
      </c>
      <c r="O1126" s="63">
        <f t="shared" si="87"/>
        <v>604.6612211836507</v>
      </c>
      <c r="P1126" s="69">
        <v>2103</v>
      </c>
      <c r="Q1126" s="69" t="s">
        <v>11713</v>
      </c>
      <c r="R1126" s="70">
        <v>38838</v>
      </c>
      <c r="S1126" s="71">
        <f t="shared" si="85"/>
        <v>1.9017241305999999</v>
      </c>
      <c r="T1126" s="63">
        <f t="shared" si="88"/>
        <v>1180.9738803035602</v>
      </c>
      <c r="U1126" s="63">
        <f t="shared" si="89"/>
        <v>1149.8988351630123</v>
      </c>
    </row>
    <row r="1127" spans="1:21" x14ac:dyDescent="0.25">
      <c r="A1127" s="19" t="s">
        <v>3674</v>
      </c>
      <c r="B1127" s="19">
        <v>1</v>
      </c>
      <c r="C1127" s="19" t="s">
        <v>3841</v>
      </c>
      <c r="D1127" s="20" t="s">
        <v>3772</v>
      </c>
      <c r="E1127" s="20" t="s">
        <v>3837</v>
      </c>
      <c r="F1127" s="21">
        <v>2102101</v>
      </c>
      <c r="G1127" s="20" t="s">
        <v>3842</v>
      </c>
      <c r="H1127" s="22">
        <v>1490.3308</v>
      </c>
      <c r="I1127" s="25">
        <v>0.47199999999999998</v>
      </c>
      <c r="J1127" s="22">
        <v>92495.78</v>
      </c>
      <c r="K1127" s="22">
        <v>99464.67</v>
      </c>
      <c r="L1127" s="22">
        <v>191960.45</v>
      </c>
      <c r="M1127" s="21" t="s">
        <v>3843</v>
      </c>
      <c r="N1127" s="63">
        <f t="shared" si="86"/>
        <v>128.80392057924323</v>
      </c>
      <c r="O1127" s="63">
        <f t="shared" si="87"/>
        <v>66.739994905828965</v>
      </c>
      <c r="P1127" s="69">
        <v>2103</v>
      </c>
      <c r="Q1127" s="69" t="s">
        <v>11713</v>
      </c>
      <c r="R1127" s="70">
        <v>36281</v>
      </c>
      <c r="S1127" s="71">
        <f t="shared" si="85"/>
        <v>3.2506507318405471</v>
      </c>
      <c r="T1127" s="63">
        <f t="shared" si="88"/>
        <v>418.6965586948487</v>
      </c>
      <c r="U1127" s="63">
        <f t="shared" si="89"/>
        <v>216.94841328366732</v>
      </c>
    </row>
    <row r="1128" spans="1:21" x14ac:dyDescent="0.25">
      <c r="A1128" s="19" t="s">
        <v>3674</v>
      </c>
      <c r="B1128" s="19">
        <v>1</v>
      </c>
      <c r="C1128" s="19" t="s">
        <v>3844</v>
      </c>
      <c r="D1128" s="20" t="s">
        <v>3772</v>
      </c>
      <c r="E1128" s="20" t="s">
        <v>3845</v>
      </c>
      <c r="F1128" s="21">
        <v>2102200</v>
      </c>
      <c r="G1128" s="20" t="s">
        <v>61</v>
      </c>
      <c r="H1128" s="22">
        <v>3390.2743999999998</v>
      </c>
      <c r="I1128" s="25">
        <v>0.44800000000000001</v>
      </c>
      <c r="J1128" s="22">
        <v>1E-3</v>
      </c>
      <c r="K1128" s="22">
        <v>1079649.24</v>
      </c>
      <c r="L1128" s="22">
        <v>1079649.2409999999</v>
      </c>
      <c r="M1128" s="21" t="s">
        <v>3846</v>
      </c>
      <c r="N1128" s="63">
        <f t="shared" si="86"/>
        <v>318.45482507256639</v>
      </c>
      <c r="O1128" s="63">
        <f t="shared" si="87"/>
        <v>318.45482477760504</v>
      </c>
      <c r="P1128" s="69">
        <v>2103</v>
      </c>
      <c r="Q1128" s="69" t="s">
        <v>11713</v>
      </c>
      <c r="R1128" s="70">
        <v>38292</v>
      </c>
      <c r="S1128" s="71">
        <f t="shared" si="85"/>
        <v>2.0754829745999999</v>
      </c>
      <c r="T1128" s="63">
        <f t="shared" si="88"/>
        <v>660.94756761733277</v>
      </c>
      <c r="U1128" s="63">
        <f t="shared" si="89"/>
        <v>660.9475670051454</v>
      </c>
    </row>
    <row r="1129" spans="1:21" x14ac:dyDescent="0.25">
      <c r="A1129" s="19" t="s">
        <v>3674</v>
      </c>
      <c r="B1129" s="19">
        <v>1</v>
      </c>
      <c r="C1129" s="19" t="s">
        <v>3847</v>
      </c>
      <c r="D1129" s="20" t="s">
        <v>3772</v>
      </c>
      <c r="E1129" s="20" t="s">
        <v>3845</v>
      </c>
      <c r="F1129" s="21">
        <v>2102200</v>
      </c>
      <c r="G1129" s="20" t="s">
        <v>3848</v>
      </c>
      <c r="H1129" s="22">
        <v>1479.588</v>
      </c>
      <c r="I1129" s="25">
        <v>0.47</v>
      </c>
      <c r="J1129" s="22">
        <v>0</v>
      </c>
      <c r="K1129" s="22">
        <v>90491.6</v>
      </c>
      <c r="L1129" s="22">
        <v>90491.6</v>
      </c>
      <c r="M1129" s="21" t="s">
        <v>3344</v>
      </c>
      <c r="N1129" s="63">
        <f t="shared" si="86"/>
        <v>61.159998594203259</v>
      </c>
      <c r="O1129" s="63">
        <f t="shared" si="87"/>
        <v>61.159998594203259</v>
      </c>
      <c r="P1129" s="69">
        <v>2103</v>
      </c>
      <c r="Q1129" s="69" t="s">
        <v>11713</v>
      </c>
      <c r="R1129" s="70">
        <v>36100</v>
      </c>
      <c r="S1129" s="71">
        <f t="shared" si="85"/>
        <v>3.3605508489596256</v>
      </c>
      <c r="T1129" s="63">
        <f t="shared" si="88"/>
        <v>205.53128519811926</v>
      </c>
      <c r="U1129" s="63">
        <f t="shared" si="89"/>
        <v>205.53128519811926</v>
      </c>
    </row>
    <row r="1130" spans="1:21" x14ac:dyDescent="0.25">
      <c r="A1130" s="19" t="s">
        <v>3674</v>
      </c>
      <c r="B1130" s="19">
        <v>1</v>
      </c>
      <c r="C1130" s="19" t="s">
        <v>3849</v>
      </c>
      <c r="D1130" s="20" t="s">
        <v>3850</v>
      </c>
      <c r="E1130" s="20" t="s">
        <v>3851</v>
      </c>
      <c r="F1130" s="21">
        <v>2102309</v>
      </c>
      <c r="G1130" s="20" t="s">
        <v>3852</v>
      </c>
      <c r="H1130" s="22">
        <v>4250</v>
      </c>
      <c r="I1130" s="25">
        <v>0.505</v>
      </c>
      <c r="J1130" s="22">
        <v>2094.61</v>
      </c>
      <c r="K1130" s="22">
        <v>241952.5</v>
      </c>
      <c r="L1130" s="22">
        <v>244047.11</v>
      </c>
      <c r="M1130" s="21" t="s">
        <v>3649</v>
      </c>
      <c r="N1130" s="63">
        <f t="shared" si="86"/>
        <v>57.422849411764702</v>
      </c>
      <c r="O1130" s="63">
        <f t="shared" si="87"/>
        <v>56.93</v>
      </c>
      <c r="P1130" s="69">
        <v>2104</v>
      </c>
      <c r="Q1130" s="69" t="s">
        <v>11766</v>
      </c>
      <c r="R1130" s="70">
        <v>35765</v>
      </c>
      <c r="S1130" s="71">
        <f t="shared" si="85"/>
        <v>3.4322419683145649</v>
      </c>
      <c r="T1130" s="63">
        <f t="shared" si="88"/>
        <v>197.08911369126614</v>
      </c>
      <c r="U1130" s="63">
        <f t="shared" si="89"/>
        <v>195.39753525614819</v>
      </c>
    </row>
    <row r="1131" spans="1:21" x14ac:dyDescent="0.25">
      <c r="A1131" s="19" t="s">
        <v>3674</v>
      </c>
      <c r="B1131" s="19">
        <v>1</v>
      </c>
      <c r="C1131" s="19" t="s">
        <v>3853</v>
      </c>
      <c r="D1131" s="20" t="s">
        <v>3850</v>
      </c>
      <c r="E1131" s="20" t="s">
        <v>3851</v>
      </c>
      <c r="F1131" s="21">
        <v>2102309</v>
      </c>
      <c r="G1131" s="20" t="s">
        <v>3854</v>
      </c>
      <c r="H1131" s="22">
        <v>5368.8824999999997</v>
      </c>
      <c r="I1131" s="25">
        <v>0.47199999999999998</v>
      </c>
      <c r="J1131" s="22">
        <v>1E-3</v>
      </c>
      <c r="K1131" s="22">
        <v>165903</v>
      </c>
      <c r="L1131" s="22">
        <v>165903.00099999999</v>
      </c>
      <c r="M1131" s="21" t="s">
        <v>2915</v>
      </c>
      <c r="N1131" s="63">
        <f t="shared" si="86"/>
        <v>30.900844076956425</v>
      </c>
      <c r="O1131" s="63">
        <f t="shared" si="87"/>
        <v>30.900843890697928</v>
      </c>
      <c r="P1131" s="69">
        <v>2104</v>
      </c>
      <c r="Q1131" s="69" t="s">
        <v>11766</v>
      </c>
      <c r="R1131" s="70">
        <v>37681</v>
      </c>
      <c r="S1131" s="71">
        <f t="shared" si="85"/>
        <v>2.3186305873999999</v>
      </c>
      <c r="T1131" s="63">
        <f t="shared" si="88"/>
        <v>71.647642253309286</v>
      </c>
      <c r="U1131" s="63">
        <f t="shared" si="89"/>
        <v>71.647641821444637</v>
      </c>
    </row>
    <row r="1132" spans="1:21" x14ac:dyDescent="0.25">
      <c r="A1132" s="19" t="s">
        <v>3674</v>
      </c>
      <c r="B1132" s="19">
        <v>1</v>
      </c>
      <c r="C1132" s="19" t="s">
        <v>3855</v>
      </c>
      <c r="D1132" s="20" t="s">
        <v>3850</v>
      </c>
      <c r="E1132" s="20" t="s">
        <v>3851</v>
      </c>
      <c r="F1132" s="21">
        <v>2102309</v>
      </c>
      <c r="G1132" s="20" t="s">
        <v>3856</v>
      </c>
      <c r="H1132" s="22">
        <v>2557.2710999999999</v>
      </c>
      <c r="I1132" s="25">
        <v>0.48499999999999999</v>
      </c>
      <c r="J1132" s="22">
        <v>1965.62</v>
      </c>
      <c r="K1132" s="22">
        <v>122211.99</v>
      </c>
      <c r="L1132" s="22">
        <v>124177.61</v>
      </c>
      <c r="M1132" s="21" t="s">
        <v>3858</v>
      </c>
      <c r="N1132" s="63">
        <f t="shared" si="86"/>
        <v>48.558641279761069</v>
      </c>
      <c r="O1132" s="63">
        <f t="shared" si="87"/>
        <v>47.790001615393848</v>
      </c>
      <c r="P1132" s="69">
        <v>2104</v>
      </c>
      <c r="Q1132" s="69" t="s">
        <v>11766</v>
      </c>
      <c r="R1132" s="70">
        <v>36342</v>
      </c>
      <c r="S1132" s="71">
        <f t="shared" si="85"/>
        <v>3.2348071173673789</v>
      </c>
      <c r="T1132" s="63">
        <f t="shared" si="88"/>
        <v>157.07783842146051</v>
      </c>
      <c r="U1132" s="63">
        <f t="shared" si="89"/>
        <v>154.59143736447456</v>
      </c>
    </row>
    <row r="1133" spans="1:21" x14ac:dyDescent="0.25">
      <c r="A1133" s="19" t="s">
        <v>3674</v>
      </c>
      <c r="B1133" s="19">
        <v>1</v>
      </c>
      <c r="C1133" s="19" t="s">
        <v>3859</v>
      </c>
      <c r="D1133" s="20" t="s">
        <v>3850</v>
      </c>
      <c r="E1133" s="20" t="s">
        <v>3851</v>
      </c>
      <c r="F1133" s="21">
        <v>2102309</v>
      </c>
      <c r="G1133" s="20" t="s">
        <v>3860</v>
      </c>
      <c r="H1133" s="22">
        <v>616.05280000000005</v>
      </c>
      <c r="I1133" s="25">
        <v>0.51200000000000001</v>
      </c>
      <c r="J1133" s="22">
        <v>213266.58</v>
      </c>
      <c r="K1133" s="22">
        <v>231586.57</v>
      </c>
      <c r="L1133" s="22">
        <v>444853.15</v>
      </c>
      <c r="M1133" s="21" t="s">
        <v>3861</v>
      </c>
      <c r="N1133" s="63">
        <f t="shared" si="86"/>
        <v>722.1023100617349</v>
      </c>
      <c r="O1133" s="63">
        <f t="shared" si="87"/>
        <v>375.92000231149018</v>
      </c>
      <c r="P1133" s="69">
        <v>2104</v>
      </c>
      <c r="Q1133" s="69" t="s">
        <v>11766</v>
      </c>
      <c r="R1133" s="70">
        <v>40483</v>
      </c>
      <c r="S1133" s="71">
        <f t="shared" si="85"/>
        <v>1.5612052225999999</v>
      </c>
      <c r="T1133" s="63">
        <f t="shared" si="88"/>
        <v>1127.3498977199049</v>
      </c>
      <c r="U1133" s="63">
        <f t="shared" si="89"/>
        <v>586.88827088850257</v>
      </c>
    </row>
    <row r="1134" spans="1:21" x14ac:dyDescent="0.25">
      <c r="A1134" s="19" t="s">
        <v>3674</v>
      </c>
      <c r="B1134" s="19">
        <v>1</v>
      </c>
      <c r="C1134" s="19" t="s">
        <v>3862</v>
      </c>
      <c r="D1134" s="20" t="s">
        <v>3850</v>
      </c>
      <c r="E1134" s="20" t="s">
        <v>3851</v>
      </c>
      <c r="F1134" s="21">
        <v>2102309</v>
      </c>
      <c r="G1134" s="20" t="s">
        <v>3863</v>
      </c>
      <c r="H1134" s="22">
        <v>1892</v>
      </c>
      <c r="I1134" s="25">
        <v>0.48399999999999999</v>
      </c>
      <c r="J1134" s="22">
        <v>0</v>
      </c>
      <c r="K1134" s="22">
        <v>105857.4</v>
      </c>
      <c r="L1134" s="22">
        <v>105857.4</v>
      </c>
      <c r="M1134" s="21" t="s">
        <v>3864</v>
      </c>
      <c r="N1134" s="63">
        <f t="shared" si="86"/>
        <v>55.949999999999996</v>
      </c>
      <c r="O1134" s="63">
        <f t="shared" si="87"/>
        <v>55.949999999999996</v>
      </c>
      <c r="P1134" s="69">
        <v>2104</v>
      </c>
      <c r="Q1134" s="69" t="s">
        <v>11766</v>
      </c>
      <c r="R1134" s="70">
        <v>36069</v>
      </c>
      <c r="S1134" s="71">
        <f t="shared" ref="S1134:S1197" si="90">VLOOKUP(R1134,$X$3:$Y$251,2,0)</f>
        <v>3.3608856562199168</v>
      </c>
      <c r="T1134" s="63">
        <f t="shared" si="88"/>
        <v>188.04155246550434</v>
      </c>
      <c r="U1134" s="63">
        <f t="shared" si="89"/>
        <v>188.04155246550434</v>
      </c>
    </row>
    <row r="1135" spans="1:21" x14ac:dyDescent="0.25">
      <c r="A1135" s="19" t="s">
        <v>3674</v>
      </c>
      <c r="B1135" s="19">
        <v>1</v>
      </c>
      <c r="C1135" s="19" t="s">
        <v>3865</v>
      </c>
      <c r="D1135" s="20" t="s">
        <v>3850</v>
      </c>
      <c r="E1135" s="20" t="s">
        <v>3851</v>
      </c>
      <c r="F1135" s="21">
        <v>2102309</v>
      </c>
      <c r="G1135" s="20" t="s">
        <v>3866</v>
      </c>
      <c r="H1135" s="22">
        <v>3000</v>
      </c>
      <c r="I1135" s="25">
        <v>0.40649999999999997</v>
      </c>
      <c r="J1135" s="22">
        <v>2226.33</v>
      </c>
      <c r="K1135" s="22">
        <v>143573.18</v>
      </c>
      <c r="L1135" s="22">
        <v>145799.50999999998</v>
      </c>
      <c r="M1135" s="21" t="s">
        <v>3867</v>
      </c>
      <c r="N1135" s="63">
        <f t="shared" si="86"/>
        <v>48.599836666666661</v>
      </c>
      <c r="O1135" s="63">
        <f t="shared" si="87"/>
        <v>47.857726666666665</v>
      </c>
      <c r="P1135" s="69">
        <v>2104</v>
      </c>
      <c r="Q1135" s="69" t="s">
        <v>11766</v>
      </c>
      <c r="R1135" s="70">
        <v>37561</v>
      </c>
      <c r="S1135" s="71">
        <f t="shared" si="90"/>
        <v>2.5418131667999999</v>
      </c>
      <c r="T1135" s="63">
        <f t="shared" si="88"/>
        <v>123.53170474366274</v>
      </c>
      <c r="U1135" s="63">
        <f t="shared" si="89"/>
        <v>121.6453997744488</v>
      </c>
    </row>
    <row r="1136" spans="1:21" x14ac:dyDescent="0.25">
      <c r="A1136" s="19" t="s">
        <v>3674</v>
      </c>
      <c r="B1136" s="19">
        <v>1</v>
      </c>
      <c r="C1136" s="19" t="s">
        <v>3868</v>
      </c>
      <c r="D1136" s="20" t="s">
        <v>3850</v>
      </c>
      <c r="E1136" s="20" t="s">
        <v>3851</v>
      </c>
      <c r="F1136" s="21">
        <v>2102309</v>
      </c>
      <c r="G1136" s="20" t="s">
        <v>3869</v>
      </c>
      <c r="H1136" s="22">
        <v>5492</v>
      </c>
      <c r="I1136" s="25">
        <v>0.58199999999999996</v>
      </c>
      <c r="J1136" s="22">
        <v>25614.66</v>
      </c>
      <c r="K1136" s="22">
        <v>324796.88</v>
      </c>
      <c r="L1136" s="22">
        <v>350411.54</v>
      </c>
      <c r="M1136" s="21" t="s">
        <v>3870</v>
      </c>
      <c r="N1136" s="63">
        <f t="shared" si="86"/>
        <v>63.803994901675161</v>
      </c>
      <c r="O1136" s="63">
        <f t="shared" si="87"/>
        <v>59.14</v>
      </c>
      <c r="P1136" s="69">
        <v>2104</v>
      </c>
      <c r="Q1136" s="69" t="s">
        <v>11766</v>
      </c>
      <c r="R1136" s="70">
        <v>35765</v>
      </c>
      <c r="S1136" s="71">
        <f t="shared" si="90"/>
        <v>3.4322419683145649</v>
      </c>
      <c r="T1136" s="63">
        <f t="shared" si="88"/>
        <v>218.99074904765803</v>
      </c>
      <c r="U1136" s="63">
        <f t="shared" si="89"/>
        <v>202.98279000612337</v>
      </c>
    </row>
    <row r="1137" spans="1:21" x14ac:dyDescent="0.25">
      <c r="A1137" s="19" t="s">
        <v>3674</v>
      </c>
      <c r="B1137" s="19">
        <v>1</v>
      </c>
      <c r="C1137" s="19" t="s">
        <v>3871</v>
      </c>
      <c r="D1137" s="20" t="s">
        <v>3793</v>
      </c>
      <c r="E1137" s="20" t="s">
        <v>3872</v>
      </c>
      <c r="F1137" s="21">
        <v>2102325</v>
      </c>
      <c r="G1137" s="20" t="s">
        <v>3873</v>
      </c>
      <c r="H1137" s="22">
        <v>1145.1904</v>
      </c>
      <c r="I1137" s="25">
        <v>0.47699999999999998</v>
      </c>
      <c r="J1137" s="22">
        <v>28244.02</v>
      </c>
      <c r="K1137" s="22">
        <v>101120.29</v>
      </c>
      <c r="L1137" s="22">
        <v>129364.31</v>
      </c>
      <c r="M1137" s="21" t="s">
        <v>2935</v>
      </c>
      <c r="N1137" s="63">
        <f t="shared" si="86"/>
        <v>112.96314569175571</v>
      </c>
      <c r="O1137" s="63">
        <f t="shared" si="87"/>
        <v>88.299980509791212</v>
      </c>
      <c r="P1137" s="69">
        <v>2106</v>
      </c>
      <c r="Q1137" s="69" t="s">
        <v>11696</v>
      </c>
      <c r="R1137" s="70">
        <v>36069</v>
      </c>
      <c r="S1137" s="71">
        <f t="shared" si="90"/>
        <v>3.3608856562199168</v>
      </c>
      <c r="T1137" s="63">
        <f t="shared" si="88"/>
        <v>379.65621603690244</v>
      </c>
      <c r="U1137" s="63">
        <f t="shared" si="89"/>
        <v>296.76613793985547</v>
      </c>
    </row>
    <row r="1138" spans="1:21" x14ac:dyDescent="0.25">
      <c r="A1138" s="19" t="s">
        <v>3674</v>
      </c>
      <c r="B1138" s="19">
        <v>1</v>
      </c>
      <c r="C1138" s="19" t="s">
        <v>3874</v>
      </c>
      <c r="D1138" s="20" t="s">
        <v>3875</v>
      </c>
      <c r="E1138" s="20" t="s">
        <v>3876</v>
      </c>
      <c r="F1138" s="21">
        <v>2102374</v>
      </c>
      <c r="G1138" s="20" t="s">
        <v>3877</v>
      </c>
      <c r="H1138" s="22">
        <v>21744.587599999999</v>
      </c>
      <c r="I1138" s="25">
        <v>0.30299999999999999</v>
      </c>
      <c r="J1138" s="22">
        <v>1E-3</v>
      </c>
      <c r="K1138" s="22">
        <v>2619013.63</v>
      </c>
      <c r="L1138" s="22">
        <v>2619013.6310000001</v>
      </c>
      <c r="M1138" s="21" t="s">
        <v>3879</v>
      </c>
      <c r="N1138" s="63">
        <f t="shared" si="86"/>
        <v>120.44439191847447</v>
      </c>
      <c r="O1138" s="63">
        <f t="shared" si="87"/>
        <v>120.44439187248601</v>
      </c>
      <c r="P1138" s="69">
        <v>2102</v>
      </c>
      <c r="Q1138" s="69" t="s">
        <v>11832</v>
      </c>
      <c r="R1138" s="70">
        <v>39722</v>
      </c>
      <c r="S1138" s="71">
        <f t="shared" si="90"/>
        <v>1.7127886045</v>
      </c>
      <c r="T1138" s="63">
        <f t="shared" si="88"/>
        <v>206.29578195389496</v>
      </c>
      <c r="U1138" s="63">
        <f t="shared" si="89"/>
        <v>206.29578187512647</v>
      </c>
    </row>
    <row r="1139" spans="1:21" x14ac:dyDescent="0.25">
      <c r="A1139" s="19" t="s">
        <v>3674</v>
      </c>
      <c r="B1139" s="19">
        <v>1</v>
      </c>
      <c r="C1139" s="19" t="s">
        <v>3880</v>
      </c>
      <c r="D1139" s="20" t="s">
        <v>3722</v>
      </c>
      <c r="E1139" s="20" t="s">
        <v>3881</v>
      </c>
      <c r="F1139" s="21">
        <v>2102507</v>
      </c>
      <c r="G1139" s="20" t="s">
        <v>3263</v>
      </c>
      <c r="H1139" s="22">
        <v>1300</v>
      </c>
      <c r="I1139" s="25">
        <v>0.23100000000000001</v>
      </c>
      <c r="J1139" s="22">
        <v>8350.58</v>
      </c>
      <c r="K1139" s="22">
        <v>157363.44</v>
      </c>
      <c r="L1139" s="22">
        <v>165714.01999999999</v>
      </c>
      <c r="M1139" s="21" t="s">
        <v>2119</v>
      </c>
      <c r="N1139" s="63">
        <f t="shared" si="86"/>
        <v>127.47232307692308</v>
      </c>
      <c r="O1139" s="63">
        <f t="shared" si="87"/>
        <v>121.0488</v>
      </c>
      <c r="P1139" s="69">
        <v>2102</v>
      </c>
      <c r="Q1139" s="69" t="s">
        <v>11832</v>
      </c>
      <c r="R1139" s="70">
        <v>39114</v>
      </c>
      <c r="S1139" s="71">
        <f t="shared" si="90"/>
        <v>1.8665619947000001</v>
      </c>
      <c r="T1139" s="63">
        <f t="shared" si="88"/>
        <v>237.9349936315044</v>
      </c>
      <c r="U1139" s="63">
        <f t="shared" si="89"/>
        <v>225.94508958404137</v>
      </c>
    </row>
    <row r="1140" spans="1:21" x14ac:dyDescent="0.25">
      <c r="A1140" s="19" t="s">
        <v>3674</v>
      </c>
      <c r="B1140" s="19">
        <v>1</v>
      </c>
      <c r="C1140" s="19" t="s">
        <v>3883</v>
      </c>
      <c r="D1140" s="20" t="s">
        <v>3722</v>
      </c>
      <c r="E1140" s="20" t="s">
        <v>3881</v>
      </c>
      <c r="F1140" s="21">
        <v>2102507</v>
      </c>
      <c r="G1140" s="20" t="s">
        <v>3884</v>
      </c>
      <c r="H1140" s="22">
        <v>3818.6891000000001</v>
      </c>
      <c r="I1140" s="25">
        <v>0.34300000000000003</v>
      </c>
      <c r="J1140" s="22">
        <v>0</v>
      </c>
      <c r="K1140" s="22">
        <v>128170.26</v>
      </c>
      <c r="L1140" s="22">
        <v>128170.26</v>
      </c>
      <c r="M1140" s="21" t="s">
        <v>3886</v>
      </c>
      <c r="N1140" s="63">
        <f t="shared" si="86"/>
        <v>33.563942139201643</v>
      </c>
      <c r="O1140" s="63">
        <f t="shared" si="87"/>
        <v>33.563942139201643</v>
      </c>
      <c r="P1140" s="69">
        <v>2102</v>
      </c>
      <c r="Q1140" s="69" t="s">
        <v>11832</v>
      </c>
      <c r="R1140" s="70">
        <v>35827</v>
      </c>
      <c r="S1140" s="71">
        <f t="shared" si="90"/>
        <v>3.3971626166746161</v>
      </c>
      <c r="T1140" s="63">
        <f t="shared" si="88"/>
        <v>114.02216950352566</v>
      </c>
      <c r="U1140" s="63">
        <f t="shared" si="89"/>
        <v>114.02216950352566</v>
      </c>
    </row>
    <row r="1141" spans="1:21" x14ac:dyDescent="0.25">
      <c r="A1141" s="19" t="s">
        <v>3674</v>
      </c>
      <c r="B1141" s="19">
        <v>1</v>
      </c>
      <c r="C1141" s="19" t="s">
        <v>3887</v>
      </c>
      <c r="D1141" s="20" t="s">
        <v>3888</v>
      </c>
      <c r="E1141" s="20" t="s">
        <v>3889</v>
      </c>
      <c r="F1141" s="21">
        <v>2102705</v>
      </c>
      <c r="G1141" s="20" t="s">
        <v>3890</v>
      </c>
      <c r="H1141" s="22">
        <v>1497.7</v>
      </c>
      <c r="I1141" s="25">
        <v>0.60399999999999998</v>
      </c>
      <c r="J1141" s="22">
        <v>127844.08</v>
      </c>
      <c r="K1141" s="22">
        <v>170842.64</v>
      </c>
      <c r="L1141" s="22">
        <v>298686.72000000003</v>
      </c>
      <c r="M1141" s="21" t="s">
        <v>1146</v>
      </c>
      <c r="N1141" s="63">
        <f t="shared" si="86"/>
        <v>199.43027308539763</v>
      </c>
      <c r="O1141" s="63">
        <f t="shared" si="87"/>
        <v>114.07000066769046</v>
      </c>
      <c r="P1141" s="69">
        <v>2102</v>
      </c>
      <c r="Q1141" s="69" t="s">
        <v>11832</v>
      </c>
      <c r="R1141" s="70">
        <v>35735</v>
      </c>
      <c r="S1141" s="71">
        <f t="shared" si="90"/>
        <v>3.4346431255118088</v>
      </c>
      <c r="T1141" s="63">
        <f t="shared" si="88"/>
        <v>684.97181647170373</v>
      </c>
      <c r="U1141" s="63">
        <f t="shared" si="89"/>
        <v>391.78974362041049</v>
      </c>
    </row>
    <row r="1142" spans="1:21" x14ac:dyDescent="0.25">
      <c r="A1142" s="19" t="s">
        <v>3674</v>
      </c>
      <c r="B1142" s="19">
        <v>1</v>
      </c>
      <c r="C1142" s="19" t="s">
        <v>3892</v>
      </c>
      <c r="D1142" s="20" t="s">
        <v>3888</v>
      </c>
      <c r="E1142" s="20" t="s">
        <v>3889</v>
      </c>
      <c r="F1142" s="21">
        <v>2102705</v>
      </c>
      <c r="G1142" s="20" t="s">
        <v>3893</v>
      </c>
      <c r="H1142" s="22">
        <v>927.82060000000001</v>
      </c>
      <c r="I1142" s="25">
        <v>0.4158</v>
      </c>
      <c r="J1142" s="22">
        <v>1E-3</v>
      </c>
      <c r="K1142" s="22">
        <v>745399.19</v>
      </c>
      <c r="L1142" s="22">
        <v>745399.19099999999</v>
      </c>
      <c r="M1142" s="21" t="s">
        <v>3895</v>
      </c>
      <c r="N1142" s="63">
        <f t="shared" si="86"/>
        <v>803.38719683525028</v>
      </c>
      <c r="O1142" s="63">
        <f t="shared" si="87"/>
        <v>803.38719575745563</v>
      </c>
      <c r="P1142" s="69">
        <v>2102</v>
      </c>
      <c r="Q1142" s="69" t="s">
        <v>11832</v>
      </c>
      <c r="R1142" s="70">
        <v>41852</v>
      </c>
      <c r="S1142" s="71">
        <f t="shared" si="90"/>
        <v>1.236970219</v>
      </c>
      <c r="T1142" s="63">
        <f t="shared" si="88"/>
        <v>993.76603681109566</v>
      </c>
      <c r="U1142" s="63">
        <f t="shared" si="89"/>
        <v>993.7660354778958</v>
      </c>
    </row>
    <row r="1143" spans="1:21" x14ac:dyDescent="0.25">
      <c r="A1143" s="19" t="s">
        <v>3674</v>
      </c>
      <c r="B1143" s="19">
        <v>1</v>
      </c>
      <c r="C1143" s="19" t="s">
        <v>3896</v>
      </c>
      <c r="D1143" s="20" t="s">
        <v>3781</v>
      </c>
      <c r="E1143" s="20" t="s">
        <v>3897</v>
      </c>
      <c r="F1143" s="21">
        <v>2102903</v>
      </c>
      <c r="G1143" s="20" t="s">
        <v>3898</v>
      </c>
      <c r="H1143" s="22">
        <v>2043.1617000000001</v>
      </c>
      <c r="I1143" s="25">
        <v>0.435</v>
      </c>
      <c r="J1143" s="22">
        <v>19550</v>
      </c>
      <c r="K1143" s="22">
        <v>111004.97</v>
      </c>
      <c r="L1143" s="22">
        <v>130554.97</v>
      </c>
      <c r="M1143" s="21" t="s">
        <v>1757</v>
      </c>
      <c r="N1143" s="63">
        <f t="shared" si="86"/>
        <v>63.898501033961232</v>
      </c>
      <c r="O1143" s="63">
        <f t="shared" si="87"/>
        <v>54.329997474012949</v>
      </c>
      <c r="P1143" s="69">
        <v>2101</v>
      </c>
      <c r="Q1143" s="69" t="s">
        <v>11732</v>
      </c>
      <c r="R1143" s="70">
        <v>35886</v>
      </c>
      <c r="S1143" s="71">
        <f t="shared" si="90"/>
        <v>3.3624476018381779</v>
      </c>
      <c r="T1143" s="63">
        <f t="shared" si="88"/>
        <v>214.85536156269728</v>
      </c>
      <c r="U1143" s="63">
        <f t="shared" si="89"/>
        <v>182.6817697143691</v>
      </c>
    </row>
    <row r="1144" spans="1:21" x14ac:dyDescent="0.25">
      <c r="A1144" s="19" t="s">
        <v>3674</v>
      </c>
      <c r="B1144" s="19">
        <v>1</v>
      </c>
      <c r="C1144" s="19" t="s">
        <v>3899</v>
      </c>
      <c r="D1144" s="20" t="s">
        <v>3781</v>
      </c>
      <c r="E1144" s="20" t="s">
        <v>3897</v>
      </c>
      <c r="F1144" s="21">
        <v>2102903</v>
      </c>
      <c r="G1144" s="20" t="s">
        <v>3900</v>
      </c>
      <c r="H1144" s="22">
        <v>2446.5985000000001</v>
      </c>
      <c r="I1144" s="25">
        <v>0.42299999999999999</v>
      </c>
      <c r="J1144" s="22">
        <v>24820</v>
      </c>
      <c r="K1144" s="22">
        <v>129180.4</v>
      </c>
      <c r="L1144" s="22">
        <v>154000.4</v>
      </c>
      <c r="M1144" s="21" t="s">
        <v>3901</v>
      </c>
      <c r="N1144" s="63">
        <f t="shared" si="86"/>
        <v>62.944696483709933</v>
      </c>
      <c r="O1144" s="63">
        <f t="shared" si="87"/>
        <v>52.799999673015407</v>
      </c>
      <c r="P1144" s="69">
        <v>2101</v>
      </c>
      <c r="Q1144" s="69" t="s">
        <v>11732</v>
      </c>
      <c r="R1144" s="70">
        <v>35886</v>
      </c>
      <c r="S1144" s="71">
        <f t="shared" si="90"/>
        <v>3.3624476018381779</v>
      </c>
      <c r="T1144" s="63">
        <f t="shared" si="88"/>
        <v>211.64824374008245</v>
      </c>
      <c r="U1144" s="63">
        <f t="shared" si="89"/>
        <v>177.53723227758724</v>
      </c>
    </row>
    <row r="1145" spans="1:21" x14ac:dyDescent="0.25">
      <c r="A1145" s="19" t="s">
        <v>3674</v>
      </c>
      <c r="B1145" s="19">
        <v>1</v>
      </c>
      <c r="C1145" s="19" t="s">
        <v>3902</v>
      </c>
      <c r="D1145" s="20" t="s">
        <v>3781</v>
      </c>
      <c r="E1145" s="20" t="s">
        <v>3897</v>
      </c>
      <c r="F1145" s="21">
        <v>2102903</v>
      </c>
      <c r="G1145" s="20" t="s">
        <v>3903</v>
      </c>
      <c r="H1145" s="22">
        <v>2561.2186999999999</v>
      </c>
      <c r="I1145" s="25">
        <v>0.622</v>
      </c>
      <c r="J1145" s="22">
        <v>298908.92</v>
      </c>
      <c r="K1145" s="22">
        <v>199160.36</v>
      </c>
      <c r="L1145" s="22">
        <v>498069.27999999997</v>
      </c>
      <c r="M1145" s="21" t="s">
        <v>3901</v>
      </c>
      <c r="N1145" s="63">
        <f t="shared" si="86"/>
        <v>194.46573617473587</v>
      </c>
      <c r="O1145" s="63">
        <f t="shared" si="87"/>
        <v>77.759997613636031</v>
      </c>
      <c r="P1145" s="69">
        <v>2101</v>
      </c>
      <c r="Q1145" s="69" t="s">
        <v>11732</v>
      </c>
      <c r="R1145" s="70">
        <v>35886</v>
      </c>
      <c r="S1145" s="71">
        <f t="shared" si="90"/>
        <v>3.3624476018381779</v>
      </c>
      <c r="T1145" s="63">
        <f t="shared" si="88"/>
        <v>653.88084824043642</v>
      </c>
      <c r="U1145" s="63">
        <f t="shared" si="89"/>
        <v>261.46391749491289</v>
      </c>
    </row>
    <row r="1146" spans="1:21" x14ac:dyDescent="0.25">
      <c r="A1146" s="19" t="s">
        <v>3674</v>
      </c>
      <c r="B1146" s="19">
        <v>1</v>
      </c>
      <c r="C1146" s="19" t="s">
        <v>3904</v>
      </c>
      <c r="D1146" s="20" t="s">
        <v>3781</v>
      </c>
      <c r="E1146" s="20" t="s">
        <v>3897</v>
      </c>
      <c r="F1146" s="21">
        <v>2102903</v>
      </c>
      <c r="G1146" s="20" t="s">
        <v>2846</v>
      </c>
      <c r="H1146" s="22">
        <v>1607.9112</v>
      </c>
      <c r="I1146" s="25">
        <v>0.54600000000000004</v>
      </c>
      <c r="J1146" s="22">
        <v>93409</v>
      </c>
      <c r="K1146" s="22">
        <v>164135.57</v>
      </c>
      <c r="L1146" s="22">
        <v>257544.57</v>
      </c>
      <c r="M1146" s="21" t="s">
        <v>1757</v>
      </c>
      <c r="N1146" s="63">
        <f t="shared" si="86"/>
        <v>160.17337897764503</v>
      </c>
      <c r="O1146" s="63">
        <f t="shared" si="87"/>
        <v>102.07999670628577</v>
      </c>
      <c r="P1146" s="69">
        <v>2101</v>
      </c>
      <c r="Q1146" s="69" t="s">
        <v>11732</v>
      </c>
      <c r="R1146" s="70">
        <v>35886</v>
      </c>
      <c r="S1146" s="71">
        <f t="shared" si="90"/>
        <v>3.3624476018381779</v>
      </c>
      <c r="T1146" s="63">
        <f t="shared" si="88"/>
        <v>538.57459402170014</v>
      </c>
      <c r="U1146" s="63">
        <f t="shared" si="89"/>
        <v>343.2386401206997</v>
      </c>
    </row>
    <row r="1147" spans="1:21" x14ac:dyDescent="0.25">
      <c r="A1147" s="19" t="s">
        <v>3674</v>
      </c>
      <c r="B1147" s="19">
        <v>1</v>
      </c>
      <c r="C1147" s="19" t="s">
        <v>3905</v>
      </c>
      <c r="D1147" s="20" t="s">
        <v>3850</v>
      </c>
      <c r="E1147" s="20" t="s">
        <v>3850</v>
      </c>
      <c r="F1147" s="21">
        <v>2103000</v>
      </c>
      <c r="G1147" s="20" t="s">
        <v>3906</v>
      </c>
      <c r="H1147" s="22">
        <v>6760</v>
      </c>
      <c r="I1147" s="25">
        <v>0.59899999999999998</v>
      </c>
      <c r="J1147" s="22">
        <v>496257.28000000003</v>
      </c>
      <c r="K1147" s="22">
        <v>358447.01</v>
      </c>
      <c r="L1147" s="22">
        <v>854704.29</v>
      </c>
      <c r="M1147" s="21" t="s">
        <v>1830</v>
      </c>
      <c r="N1147" s="63">
        <f t="shared" si="86"/>
        <v>126.43554585798817</v>
      </c>
      <c r="O1147" s="63">
        <f t="shared" si="87"/>
        <v>53.024705621301777</v>
      </c>
      <c r="P1147" s="69">
        <v>2104</v>
      </c>
      <c r="Q1147" s="69" t="s">
        <v>11766</v>
      </c>
      <c r="R1147" s="70">
        <v>36465</v>
      </c>
      <c r="S1147" s="71">
        <f t="shared" si="90"/>
        <v>3.1436260895316916</v>
      </c>
      <c r="T1147" s="63">
        <f t="shared" si="88"/>
        <v>397.46608060335222</v>
      </c>
      <c r="U1147" s="63">
        <f t="shared" si="89"/>
        <v>166.68984798086203</v>
      </c>
    </row>
    <row r="1148" spans="1:21" x14ac:dyDescent="0.25">
      <c r="A1148" s="19" t="s">
        <v>3674</v>
      </c>
      <c r="B1148" s="19">
        <v>1</v>
      </c>
      <c r="C1148" s="19" t="s">
        <v>3907</v>
      </c>
      <c r="D1148" s="20" t="s">
        <v>3850</v>
      </c>
      <c r="E1148" s="20" t="s">
        <v>3850</v>
      </c>
      <c r="F1148" s="21">
        <v>2103000</v>
      </c>
      <c r="G1148" s="20" t="s">
        <v>3908</v>
      </c>
      <c r="H1148" s="22">
        <v>3743.2588000000001</v>
      </c>
      <c r="I1148" s="25">
        <v>0.57099999999999995</v>
      </c>
      <c r="J1148" s="22">
        <v>15042</v>
      </c>
      <c r="K1148" s="22">
        <v>169831.64</v>
      </c>
      <c r="L1148" s="22">
        <v>184873.64</v>
      </c>
      <c r="M1148" s="21" t="s">
        <v>3909</v>
      </c>
      <c r="N1148" s="63">
        <f t="shared" si="86"/>
        <v>49.388420592239044</v>
      </c>
      <c r="O1148" s="63">
        <f t="shared" si="87"/>
        <v>45.369996859421001</v>
      </c>
      <c r="P1148" s="69">
        <v>2104</v>
      </c>
      <c r="Q1148" s="69" t="s">
        <v>11766</v>
      </c>
      <c r="R1148" s="70">
        <v>35765</v>
      </c>
      <c r="S1148" s="71">
        <f t="shared" si="90"/>
        <v>3.4322419683145649</v>
      </c>
      <c r="T1148" s="63">
        <f t="shared" si="88"/>
        <v>169.51300990545411</v>
      </c>
      <c r="U1148" s="63">
        <f t="shared" si="89"/>
        <v>155.72080732320475</v>
      </c>
    </row>
    <row r="1149" spans="1:21" x14ac:dyDescent="0.25">
      <c r="A1149" s="19" t="s">
        <v>3674</v>
      </c>
      <c r="B1149" s="19">
        <v>1</v>
      </c>
      <c r="C1149" s="19" t="s">
        <v>3910</v>
      </c>
      <c r="D1149" s="20" t="s">
        <v>3850</v>
      </c>
      <c r="E1149" s="20" t="s">
        <v>3850</v>
      </c>
      <c r="F1149" s="21">
        <v>2103000</v>
      </c>
      <c r="G1149" s="20" t="s">
        <v>3911</v>
      </c>
      <c r="H1149" s="22">
        <v>2261.4319999999998</v>
      </c>
      <c r="I1149" s="25">
        <v>0.40699999999999997</v>
      </c>
      <c r="J1149" s="22">
        <v>1E-3</v>
      </c>
      <c r="K1149" s="22">
        <v>770809.1</v>
      </c>
      <c r="L1149" s="22">
        <v>770809.10100000002</v>
      </c>
      <c r="M1149" s="21" t="s">
        <v>3912</v>
      </c>
      <c r="N1149" s="63">
        <f t="shared" si="86"/>
        <v>340.85000168035123</v>
      </c>
      <c r="O1149" s="63">
        <f t="shared" si="87"/>
        <v>340.85000123815354</v>
      </c>
      <c r="P1149" s="69">
        <v>2104</v>
      </c>
      <c r="Q1149" s="69" t="s">
        <v>11766</v>
      </c>
      <c r="R1149" s="70">
        <v>40299</v>
      </c>
      <c r="S1149" s="71">
        <f t="shared" si="90"/>
        <v>1.5864710283000001</v>
      </c>
      <c r="T1149" s="63">
        <f t="shared" si="88"/>
        <v>540.74865266188351</v>
      </c>
      <c r="U1149" s="63">
        <f t="shared" si="89"/>
        <v>540.74865196034978</v>
      </c>
    </row>
    <row r="1150" spans="1:21" x14ac:dyDescent="0.25">
      <c r="A1150" s="19" t="s">
        <v>3674</v>
      </c>
      <c r="B1150" s="19">
        <v>1</v>
      </c>
      <c r="C1150" s="19" t="s">
        <v>3913</v>
      </c>
      <c r="D1150" s="20" t="s">
        <v>3850</v>
      </c>
      <c r="E1150" s="20" t="s">
        <v>3850</v>
      </c>
      <c r="F1150" s="21">
        <v>2103000</v>
      </c>
      <c r="G1150" s="20" t="s">
        <v>3914</v>
      </c>
      <c r="H1150" s="22">
        <v>748</v>
      </c>
      <c r="I1150" s="25">
        <v>0.30599999999999999</v>
      </c>
      <c r="J1150" s="22">
        <v>1E-3</v>
      </c>
      <c r="K1150" s="22">
        <v>237796.68</v>
      </c>
      <c r="L1150" s="22">
        <v>237796.68099999998</v>
      </c>
      <c r="M1150" s="21" t="s">
        <v>3916</v>
      </c>
      <c r="N1150" s="63">
        <f t="shared" si="86"/>
        <v>317.91000133689835</v>
      </c>
      <c r="O1150" s="63">
        <f t="shared" si="87"/>
        <v>317.90999999999997</v>
      </c>
      <c r="P1150" s="69">
        <v>2104</v>
      </c>
      <c r="Q1150" s="69" t="s">
        <v>11766</v>
      </c>
      <c r="R1150" s="70">
        <v>40238</v>
      </c>
      <c r="S1150" s="71">
        <f t="shared" si="90"/>
        <v>1.6028535627</v>
      </c>
      <c r="T1150" s="63">
        <f t="shared" si="88"/>
        <v>509.56317826080931</v>
      </c>
      <c r="U1150" s="63">
        <f t="shared" si="89"/>
        <v>509.56317611795697</v>
      </c>
    </row>
    <row r="1151" spans="1:21" x14ac:dyDescent="0.25">
      <c r="A1151" s="19" t="s">
        <v>3674</v>
      </c>
      <c r="B1151" s="19">
        <v>1</v>
      </c>
      <c r="C1151" s="19" t="s">
        <v>3917</v>
      </c>
      <c r="D1151" s="20" t="s">
        <v>3850</v>
      </c>
      <c r="E1151" s="20" t="s">
        <v>3850</v>
      </c>
      <c r="F1151" s="21">
        <v>2103000</v>
      </c>
      <c r="G1151" s="20" t="s">
        <v>682</v>
      </c>
      <c r="H1151" s="22">
        <v>3662.8472999999999</v>
      </c>
      <c r="I1151" s="25">
        <v>0.52300000000000002</v>
      </c>
      <c r="J1151" s="22">
        <v>26765.85</v>
      </c>
      <c r="K1151" s="22">
        <v>166366.51999999999</v>
      </c>
      <c r="L1151" s="22">
        <v>193132.37</v>
      </c>
      <c r="M1151" s="21" t="s">
        <v>1707</v>
      </c>
      <c r="N1151" s="63">
        <f t="shared" ref="N1151:N1214" si="91">L1151/H1151</f>
        <v>52.727387789275298</v>
      </c>
      <c r="O1151" s="63">
        <f t="shared" ref="O1151:O1214" si="92">K1151/H1151</f>
        <v>45.419998808031117</v>
      </c>
      <c r="P1151" s="69">
        <v>2104</v>
      </c>
      <c r="Q1151" s="69" t="s">
        <v>11766</v>
      </c>
      <c r="R1151" s="70">
        <v>36039</v>
      </c>
      <c r="S1151" s="71">
        <f t="shared" si="90"/>
        <v>3.346096831630871</v>
      </c>
      <c r="T1151" s="63">
        <f t="shared" ref="T1151:T1214" si="93">N1151*S1151</f>
        <v>176.43094522186635</v>
      </c>
      <c r="U1151" s="63">
        <f t="shared" ref="U1151:U1214" si="94">O1151*S1151</f>
        <v>151.97971410423085</v>
      </c>
    </row>
    <row r="1152" spans="1:21" x14ac:dyDescent="0.25">
      <c r="A1152" s="19" t="s">
        <v>3674</v>
      </c>
      <c r="B1152" s="19">
        <v>1</v>
      </c>
      <c r="C1152" s="19" t="s">
        <v>3918</v>
      </c>
      <c r="D1152" s="20" t="s">
        <v>3850</v>
      </c>
      <c r="E1152" s="20" t="s">
        <v>3850</v>
      </c>
      <c r="F1152" s="21">
        <v>2103000</v>
      </c>
      <c r="G1152" s="20" t="s">
        <v>2363</v>
      </c>
      <c r="H1152" s="22">
        <v>1620</v>
      </c>
      <c r="I1152" s="25">
        <v>0.39100000000000001</v>
      </c>
      <c r="J1152" s="22">
        <v>1E-3</v>
      </c>
      <c r="K1152" s="22">
        <v>799832.88</v>
      </c>
      <c r="L1152" s="22">
        <v>799832.88100000005</v>
      </c>
      <c r="M1152" s="21" t="s">
        <v>3920</v>
      </c>
      <c r="N1152" s="63">
        <f t="shared" si="91"/>
        <v>493.72400061728399</v>
      </c>
      <c r="O1152" s="63">
        <f t="shared" si="92"/>
        <v>493.72399999999999</v>
      </c>
      <c r="P1152" s="69">
        <v>2104</v>
      </c>
      <c r="Q1152" s="69" t="s">
        <v>11766</v>
      </c>
      <c r="R1152" s="70">
        <v>41183</v>
      </c>
      <c r="S1152" s="71">
        <f t="shared" si="90"/>
        <v>1.3897279945000001</v>
      </c>
      <c r="T1152" s="63">
        <f t="shared" si="93"/>
        <v>686.14206521437484</v>
      </c>
      <c r="U1152" s="63">
        <f t="shared" si="94"/>
        <v>686.14206435651806</v>
      </c>
    </row>
    <row r="1153" spans="1:21" x14ac:dyDescent="0.25">
      <c r="A1153" s="19" t="s">
        <v>3674</v>
      </c>
      <c r="B1153" s="19">
        <v>1</v>
      </c>
      <c r="C1153" s="19" t="s">
        <v>3921</v>
      </c>
      <c r="D1153" s="20" t="s">
        <v>3850</v>
      </c>
      <c r="E1153" s="20" t="s">
        <v>3850</v>
      </c>
      <c r="F1153" s="21">
        <v>2103000</v>
      </c>
      <c r="G1153" s="20" t="s">
        <v>3922</v>
      </c>
      <c r="H1153" s="22">
        <v>395.57740000000001</v>
      </c>
      <c r="I1153" s="25">
        <v>0.54900000000000004</v>
      </c>
      <c r="J1153" s="22">
        <v>1E-3</v>
      </c>
      <c r="K1153" s="22">
        <v>142407.85999999999</v>
      </c>
      <c r="L1153" s="22">
        <v>142407.86099999998</v>
      </c>
      <c r="M1153" s="21" t="s">
        <v>3924</v>
      </c>
      <c r="N1153" s="63">
        <f t="shared" si="91"/>
        <v>359.9999924161491</v>
      </c>
      <c r="O1153" s="63">
        <f t="shared" si="92"/>
        <v>359.9999898881988</v>
      </c>
      <c r="P1153" s="69">
        <v>2104</v>
      </c>
      <c r="Q1153" s="69" t="s">
        <v>11766</v>
      </c>
      <c r="R1153" s="70">
        <v>40483</v>
      </c>
      <c r="S1153" s="71">
        <f t="shared" si="90"/>
        <v>1.5612052225999999</v>
      </c>
      <c r="T1153" s="63">
        <f t="shared" si="93"/>
        <v>562.03386829605233</v>
      </c>
      <c r="U1153" s="63">
        <f t="shared" si="94"/>
        <v>562.03386434940319</v>
      </c>
    </row>
    <row r="1154" spans="1:21" x14ac:dyDescent="0.25">
      <c r="A1154" s="19" t="s">
        <v>3674</v>
      </c>
      <c r="B1154" s="19">
        <v>1</v>
      </c>
      <c r="C1154" s="19" t="s">
        <v>3925</v>
      </c>
      <c r="D1154" s="20" t="s">
        <v>3745</v>
      </c>
      <c r="E1154" s="20" t="s">
        <v>3926</v>
      </c>
      <c r="F1154" s="21">
        <v>2103125</v>
      </c>
      <c r="G1154" s="20" t="s">
        <v>2106</v>
      </c>
      <c r="H1154" s="22">
        <v>925.66980000000001</v>
      </c>
      <c r="I1154" s="25">
        <v>0.43099999999999999</v>
      </c>
      <c r="J1154" s="22">
        <v>1E-3</v>
      </c>
      <c r="K1154" s="22">
        <v>155577.32</v>
      </c>
      <c r="L1154" s="22">
        <v>155577.321</v>
      </c>
      <c r="M1154" s="21" t="s">
        <v>3927</v>
      </c>
      <c r="N1154" s="63">
        <f t="shared" si="91"/>
        <v>168.06999753043686</v>
      </c>
      <c r="O1154" s="63">
        <f t="shared" si="92"/>
        <v>168.06999645013806</v>
      </c>
      <c r="P1154" s="69">
        <v>2102</v>
      </c>
      <c r="Q1154" s="69" t="s">
        <v>11832</v>
      </c>
      <c r="R1154" s="70">
        <v>38443</v>
      </c>
      <c r="S1154" s="71">
        <f t="shared" si="90"/>
        <v>2.0095385192999999</v>
      </c>
      <c r="T1154" s="63">
        <f t="shared" si="93"/>
        <v>337.74313397606875</v>
      </c>
      <c r="U1154" s="63">
        <f t="shared" si="94"/>
        <v>337.74313180516668</v>
      </c>
    </row>
    <row r="1155" spans="1:21" x14ac:dyDescent="0.25">
      <c r="A1155" s="19" t="s">
        <v>3674</v>
      </c>
      <c r="B1155" s="19">
        <v>1</v>
      </c>
      <c r="C1155" s="19" t="s">
        <v>3928</v>
      </c>
      <c r="D1155" s="20" t="s">
        <v>3745</v>
      </c>
      <c r="E1155" s="20" t="s">
        <v>3926</v>
      </c>
      <c r="F1155" s="21">
        <v>2103125</v>
      </c>
      <c r="G1155" s="20" t="s">
        <v>3929</v>
      </c>
      <c r="H1155" s="22">
        <v>717.5059</v>
      </c>
      <c r="I1155" s="25">
        <v>0.47899999999999998</v>
      </c>
      <c r="J1155" s="22">
        <v>1E-3</v>
      </c>
      <c r="K1155" s="22">
        <v>67711.03</v>
      </c>
      <c r="L1155" s="22">
        <v>67711.031000000003</v>
      </c>
      <c r="M1155" s="21" t="s">
        <v>685</v>
      </c>
      <c r="N1155" s="63">
        <f t="shared" si="91"/>
        <v>94.369998908719779</v>
      </c>
      <c r="O1155" s="63">
        <f t="shared" si="92"/>
        <v>94.369997515003007</v>
      </c>
      <c r="P1155" s="69">
        <v>2102</v>
      </c>
      <c r="Q1155" s="69" t="s">
        <v>11832</v>
      </c>
      <c r="R1155" s="70">
        <v>38261</v>
      </c>
      <c r="S1155" s="71">
        <f t="shared" si="90"/>
        <v>2.0821245201999998</v>
      </c>
      <c r="T1155" s="63">
        <f t="shared" si="93"/>
        <v>196.49008869909267</v>
      </c>
      <c r="U1155" s="63">
        <f t="shared" si="94"/>
        <v>196.49008579720081</v>
      </c>
    </row>
    <row r="1156" spans="1:21" x14ac:dyDescent="0.25">
      <c r="A1156" s="19" t="s">
        <v>3674</v>
      </c>
      <c r="B1156" s="19">
        <v>1</v>
      </c>
      <c r="C1156" s="19" t="s">
        <v>3930</v>
      </c>
      <c r="D1156" s="20" t="s">
        <v>3745</v>
      </c>
      <c r="E1156" s="20" t="s">
        <v>3926</v>
      </c>
      <c r="F1156" s="21">
        <v>2103125</v>
      </c>
      <c r="G1156" s="20" t="s">
        <v>3931</v>
      </c>
      <c r="H1156" s="22">
        <v>488.8931</v>
      </c>
      <c r="I1156" s="25">
        <v>0.47599999999999998</v>
      </c>
      <c r="J1156" s="22">
        <v>1E-3</v>
      </c>
      <c r="K1156" s="22">
        <v>48116.86</v>
      </c>
      <c r="L1156" s="22">
        <v>48116.860999999997</v>
      </c>
      <c r="M1156" s="21" t="s">
        <v>3933</v>
      </c>
      <c r="N1156" s="63">
        <f t="shared" si="91"/>
        <v>98.420004291326663</v>
      </c>
      <c r="O1156" s="63">
        <f t="shared" si="92"/>
        <v>98.420002245889748</v>
      </c>
      <c r="P1156" s="69">
        <v>2102</v>
      </c>
      <c r="Q1156" s="69" t="s">
        <v>11832</v>
      </c>
      <c r="R1156" s="70">
        <v>38473</v>
      </c>
      <c r="S1156" s="71">
        <f t="shared" si="90"/>
        <v>1.9947771682</v>
      </c>
      <c r="T1156" s="63">
        <f t="shared" si="93"/>
        <v>196.32597745448444</v>
      </c>
      <c r="U1156" s="63">
        <f t="shared" si="94"/>
        <v>196.3259733742936</v>
      </c>
    </row>
    <row r="1157" spans="1:21" x14ac:dyDescent="0.25">
      <c r="A1157" s="19" t="s">
        <v>3674</v>
      </c>
      <c r="B1157" s="19">
        <v>1</v>
      </c>
      <c r="C1157" s="19" t="s">
        <v>3934</v>
      </c>
      <c r="D1157" s="20" t="s">
        <v>3781</v>
      </c>
      <c r="E1157" s="20" t="s">
        <v>3935</v>
      </c>
      <c r="F1157" s="21">
        <v>2103174</v>
      </c>
      <c r="G1157" s="20" t="s">
        <v>3936</v>
      </c>
      <c r="H1157" s="22">
        <v>1958.1784</v>
      </c>
      <c r="I1157" s="25">
        <v>0.35799999999999998</v>
      </c>
      <c r="J1157" s="22">
        <v>1E-3</v>
      </c>
      <c r="K1157" s="22">
        <v>1305243.3899999999</v>
      </c>
      <c r="L1157" s="22">
        <v>1305243.3909999998</v>
      </c>
      <c r="M1157" s="21" t="s">
        <v>3938</v>
      </c>
      <c r="N1157" s="63">
        <f t="shared" si="91"/>
        <v>666.55999831271754</v>
      </c>
      <c r="O1157" s="63">
        <f t="shared" si="92"/>
        <v>666.55999780203877</v>
      </c>
      <c r="P1157" s="69">
        <v>2101</v>
      </c>
      <c r="Q1157" s="69" t="s">
        <v>11732</v>
      </c>
      <c r="R1157" s="70">
        <v>40057</v>
      </c>
      <c r="S1157" s="71">
        <f t="shared" si="90"/>
        <v>1.6457691854000001</v>
      </c>
      <c r="T1157" s="63">
        <f t="shared" si="93"/>
        <v>1097.0039054433466</v>
      </c>
      <c r="U1157" s="63">
        <f t="shared" si="94"/>
        <v>1097.0039046028871</v>
      </c>
    </row>
    <row r="1158" spans="1:21" x14ac:dyDescent="0.25">
      <c r="A1158" s="19" t="s">
        <v>3674</v>
      </c>
      <c r="B1158" s="19">
        <v>1</v>
      </c>
      <c r="C1158" s="19" t="s">
        <v>3939</v>
      </c>
      <c r="D1158" s="20" t="s">
        <v>3781</v>
      </c>
      <c r="E1158" s="20" t="s">
        <v>3935</v>
      </c>
      <c r="F1158" s="21">
        <v>2103174</v>
      </c>
      <c r="G1158" s="20" t="s">
        <v>3940</v>
      </c>
      <c r="H1158" s="22">
        <v>2737.8089</v>
      </c>
      <c r="I1158" s="25">
        <v>0.53600000000000003</v>
      </c>
      <c r="J1158" s="22">
        <v>31899.09</v>
      </c>
      <c r="K1158" s="22">
        <v>322897.18</v>
      </c>
      <c r="L1158" s="22">
        <v>354796.27</v>
      </c>
      <c r="M1158" s="21" t="s">
        <v>3941</v>
      </c>
      <c r="N1158" s="63">
        <f t="shared" si="91"/>
        <v>129.59132027074645</v>
      </c>
      <c r="O1158" s="63">
        <f t="shared" si="92"/>
        <v>117.93999939148419</v>
      </c>
      <c r="P1158" s="69">
        <v>2101</v>
      </c>
      <c r="Q1158" s="69" t="s">
        <v>11732</v>
      </c>
      <c r="R1158" s="70">
        <v>36251</v>
      </c>
      <c r="S1158" s="71">
        <f t="shared" si="90"/>
        <v>3.2760057552585247</v>
      </c>
      <c r="T1158" s="63">
        <f t="shared" si="93"/>
        <v>424.5419110385161</v>
      </c>
      <c r="U1158" s="63">
        <f t="shared" si="94"/>
        <v>386.3721167816891</v>
      </c>
    </row>
    <row r="1159" spans="1:21" x14ac:dyDescent="0.25">
      <c r="A1159" s="19" t="s">
        <v>3674</v>
      </c>
      <c r="B1159" s="19">
        <v>1</v>
      </c>
      <c r="C1159" s="19" t="s">
        <v>3942</v>
      </c>
      <c r="D1159" s="20" t="s">
        <v>3781</v>
      </c>
      <c r="E1159" s="20" t="s">
        <v>3935</v>
      </c>
      <c r="F1159" s="21">
        <v>2103174</v>
      </c>
      <c r="G1159" s="20" t="s">
        <v>3943</v>
      </c>
      <c r="H1159" s="22">
        <v>8746.6003999999994</v>
      </c>
      <c r="I1159" s="25">
        <v>0.46400000000000002</v>
      </c>
      <c r="J1159" s="22">
        <v>406842.67</v>
      </c>
      <c r="K1159" s="22">
        <v>2778007.75</v>
      </c>
      <c r="L1159" s="22">
        <v>3184850.42</v>
      </c>
      <c r="M1159" s="21" t="s">
        <v>3945</v>
      </c>
      <c r="N1159" s="63">
        <f t="shared" si="91"/>
        <v>364.12437682645248</v>
      </c>
      <c r="O1159" s="63">
        <f t="shared" si="92"/>
        <v>317.60999965197908</v>
      </c>
      <c r="P1159" s="69">
        <v>2101</v>
      </c>
      <c r="Q1159" s="69" t="s">
        <v>11732</v>
      </c>
      <c r="R1159" s="70">
        <v>37926</v>
      </c>
      <c r="S1159" s="71">
        <f t="shared" si="90"/>
        <v>2.2133057106999998</v>
      </c>
      <c r="T1159" s="63">
        <f t="shared" si="93"/>
        <v>805.918562635066</v>
      </c>
      <c r="U1159" s="63">
        <f t="shared" si="94"/>
        <v>702.96802600515025</v>
      </c>
    </row>
    <row r="1160" spans="1:21" x14ac:dyDescent="0.25">
      <c r="A1160" s="19" t="s">
        <v>3674</v>
      </c>
      <c r="B1160" s="19">
        <v>1</v>
      </c>
      <c r="C1160" s="19" t="s">
        <v>3946</v>
      </c>
      <c r="D1160" s="20" t="s">
        <v>3781</v>
      </c>
      <c r="E1160" s="20" t="s">
        <v>3935</v>
      </c>
      <c r="F1160" s="21">
        <v>2103174</v>
      </c>
      <c r="G1160" s="20" t="s">
        <v>3947</v>
      </c>
      <c r="H1160" s="22">
        <v>375.59550000000002</v>
      </c>
      <c r="I1160" s="25">
        <v>0.54600000000000004</v>
      </c>
      <c r="J1160" s="22">
        <v>6293.66</v>
      </c>
      <c r="K1160" s="22">
        <v>47257.43</v>
      </c>
      <c r="L1160" s="22">
        <v>53551.09</v>
      </c>
      <c r="M1160" s="21" t="s">
        <v>3948</v>
      </c>
      <c r="N1160" s="63">
        <f t="shared" si="91"/>
        <v>142.57649519230128</v>
      </c>
      <c r="O1160" s="63">
        <f t="shared" si="92"/>
        <v>125.8200111556182</v>
      </c>
      <c r="P1160" s="69">
        <v>2101</v>
      </c>
      <c r="Q1160" s="69" t="s">
        <v>11732</v>
      </c>
      <c r="R1160" s="70">
        <v>36281</v>
      </c>
      <c r="S1160" s="71">
        <f t="shared" si="90"/>
        <v>3.2506507318405471</v>
      </c>
      <c r="T1160" s="63">
        <f t="shared" si="93"/>
        <v>463.46638844011443</v>
      </c>
      <c r="U1160" s="63">
        <f t="shared" si="94"/>
        <v>408.99691134319613</v>
      </c>
    </row>
    <row r="1161" spans="1:21" x14ac:dyDescent="0.25">
      <c r="A1161" s="19" t="s">
        <v>3674</v>
      </c>
      <c r="B1161" s="19">
        <v>1</v>
      </c>
      <c r="C1161" s="19" t="s">
        <v>3949</v>
      </c>
      <c r="D1161" s="20" t="s">
        <v>3772</v>
      </c>
      <c r="E1161" s="20" t="s">
        <v>3772</v>
      </c>
      <c r="F1161" s="21">
        <v>2103208</v>
      </c>
      <c r="G1161" s="20" t="s">
        <v>3950</v>
      </c>
      <c r="H1161" s="22">
        <v>668.97749999999996</v>
      </c>
      <c r="I1161" s="25">
        <v>0.32800000000000001</v>
      </c>
      <c r="J1161" s="22">
        <v>28073.8</v>
      </c>
      <c r="K1161" s="22">
        <v>643390.44999999995</v>
      </c>
      <c r="L1161" s="22">
        <v>671464.25</v>
      </c>
      <c r="M1161" s="21" t="s">
        <v>3951</v>
      </c>
      <c r="N1161" s="63">
        <f t="shared" si="91"/>
        <v>1003.7172401164464</v>
      </c>
      <c r="O1161" s="63">
        <f t="shared" si="92"/>
        <v>961.75200212264235</v>
      </c>
      <c r="P1161" s="69">
        <v>2103</v>
      </c>
      <c r="Q1161" s="69" t="s">
        <v>11713</v>
      </c>
      <c r="R1161" s="70">
        <v>41244</v>
      </c>
      <c r="S1161" s="71">
        <f t="shared" si="90"/>
        <v>1.3733370790999999</v>
      </c>
      <c r="T1161" s="63">
        <f t="shared" si="93"/>
        <v>1378.4421027838339</v>
      </c>
      <c r="U1161" s="63">
        <f t="shared" si="94"/>
        <v>1320.8096854136866</v>
      </c>
    </row>
    <row r="1162" spans="1:21" x14ac:dyDescent="0.25">
      <c r="A1162" s="19" t="s">
        <v>3674</v>
      </c>
      <c r="B1162" s="19">
        <v>1</v>
      </c>
      <c r="C1162" s="19" t="s">
        <v>3952</v>
      </c>
      <c r="D1162" s="20" t="s">
        <v>3772</v>
      </c>
      <c r="E1162" s="20" t="s">
        <v>3772</v>
      </c>
      <c r="F1162" s="21">
        <v>2103208</v>
      </c>
      <c r="G1162" s="20" t="s">
        <v>3953</v>
      </c>
      <c r="H1162" s="22">
        <v>2535</v>
      </c>
      <c r="I1162" s="25">
        <v>0.48699999999999999</v>
      </c>
      <c r="J1162" s="22">
        <v>7277.49</v>
      </c>
      <c r="K1162" s="22">
        <v>150147.29999999999</v>
      </c>
      <c r="L1162" s="22">
        <v>157424.78999999998</v>
      </c>
      <c r="M1162" s="21" t="s">
        <v>3955</v>
      </c>
      <c r="N1162" s="63">
        <f t="shared" si="91"/>
        <v>62.100508875739635</v>
      </c>
      <c r="O1162" s="63">
        <f t="shared" si="92"/>
        <v>59.229704142011826</v>
      </c>
      <c r="P1162" s="69">
        <v>2103</v>
      </c>
      <c r="Q1162" s="69" t="s">
        <v>11713</v>
      </c>
      <c r="R1162" s="70">
        <v>35977</v>
      </c>
      <c r="S1162" s="71">
        <f t="shared" si="90"/>
        <v>3.3300474919847436</v>
      </c>
      <c r="T1162" s="63">
        <f t="shared" si="93"/>
        <v>206.79764383263307</v>
      </c>
      <c r="U1162" s="63">
        <f t="shared" si="94"/>
        <v>197.23772772910485</v>
      </c>
    </row>
    <row r="1163" spans="1:21" x14ac:dyDescent="0.25">
      <c r="A1163" s="19" t="s">
        <v>3674</v>
      </c>
      <c r="B1163" s="19">
        <v>1</v>
      </c>
      <c r="C1163" s="19" t="s">
        <v>3956</v>
      </c>
      <c r="D1163" s="20" t="s">
        <v>3772</v>
      </c>
      <c r="E1163" s="20" t="s">
        <v>3772</v>
      </c>
      <c r="F1163" s="21">
        <v>2103208</v>
      </c>
      <c r="G1163" s="20" t="s">
        <v>3957</v>
      </c>
      <c r="H1163" s="22">
        <v>1050.5776000000001</v>
      </c>
      <c r="I1163" s="25">
        <v>0.65400000000000003</v>
      </c>
      <c r="J1163" s="22">
        <v>1E-3</v>
      </c>
      <c r="K1163" s="22">
        <v>76220.800000000003</v>
      </c>
      <c r="L1163" s="22">
        <v>76220.801000000007</v>
      </c>
      <c r="M1163" s="21" t="s">
        <v>3958</v>
      </c>
      <c r="N1163" s="63">
        <f t="shared" si="91"/>
        <v>72.551328907069788</v>
      </c>
      <c r="O1163" s="63">
        <f t="shared" si="92"/>
        <v>72.551327955212443</v>
      </c>
      <c r="P1163" s="69">
        <v>2103</v>
      </c>
      <c r="Q1163" s="69" t="s">
        <v>11713</v>
      </c>
      <c r="R1163" s="70">
        <v>37561</v>
      </c>
      <c r="S1163" s="71">
        <f t="shared" si="90"/>
        <v>2.5418131667999999</v>
      </c>
      <c r="T1163" s="63">
        <f t="shared" si="93"/>
        <v>184.41192308482744</v>
      </c>
      <c r="U1163" s="63">
        <f t="shared" si="94"/>
        <v>184.41192066538389</v>
      </c>
    </row>
    <row r="1164" spans="1:21" x14ac:dyDescent="0.25">
      <c r="A1164" s="19" t="s">
        <v>3674</v>
      </c>
      <c r="B1164" s="19">
        <v>1</v>
      </c>
      <c r="C1164" s="19" t="s">
        <v>3959</v>
      </c>
      <c r="D1164" s="20" t="s">
        <v>3772</v>
      </c>
      <c r="E1164" s="20" t="s">
        <v>3772</v>
      </c>
      <c r="F1164" s="21">
        <v>2103208</v>
      </c>
      <c r="G1164" s="20" t="s">
        <v>1006</v>
      </c>
      <c r="H1164" s="22">
        <v>942.24040000000002</v>
      </c>
      <c r="I1164" s="25">
        <v>0.32400000000000001</v>
      </c>
      <c r="J1164" s="22">
        <v>1E-3</v>
      </c>
      <c r="K1164" s="22">
        <v>753766.69</v>
      </c>
      <c r="L1164" s="22">
        <v>753766.69099999999</v>
      </c>
      <c r="M1164" s="21" t="s">
        <v>3960</v>
      </c>
      <c r="N1164" s="63">
        <f t="shared" si="91"/>
        <v>799.97279993513325</v>
      </c>
      <c r="O1164" s="63">
        <f t="shared" si="92"/>
        <v>799.97279887383297</v>
      </c>
      <c r="P1164" s="69">
        <v>2103</v>
      </c>
      <c r="Q1164" s="69" t="s">
        <v>11713</v>
      </c>
      <c r="R1164" s="70">
        <v>41487</v>
      </c>
      <c r="S1164" s="71">
        <f t="shared" si="90"/>
        <v>1.3175470725</v>
      </c>
      <c r="T1164" s="63">
        <f t="shared" si="93"/>
        <v>1054.0018206341631</v>
      </c>
      <c r="U1164" s="63">
        <f t="shared" si="94"/>
        <v>1054.00181923585</v>
      </c>
    </row>
    <row r="1165" spans="1:21" x14ac:dyDescent="0.25">
      <c r="A1165" s="19" t="s">
        <v>3674</v>
      </c>
      <c r="B1165" s="19">
        <v>1</v>
      </c>
      <c r="C1165" s="19" t="s">
        <v>3961</v>
      </c>
      <c r="D1165" s="20" t="s">
        <v>3772</v>
      </c>
      <c r="E1165" s="20" t="s">
        <v>3772</v>
      </c>
      <c r="F1165" s="21">
        <v>2103208</v>
      </c>
      <c r="G1165" s="20" t="s">
        <v>3962</v>
      </c>
      <c r="H1165" s="22">
        <v>943.8</v>
      </c>
      <c r="I1165" s="25">
        <v>0.39600000000000002</v>
      </c>
      <c r="J1165" s="22">
        <v>1E-3</v>
      </c>
      <c r="K1165" s="22">
        <v>820735.28</v>
      </c>
      <c r="L1165" s="22">
        <v>820735.28100000008</v>
      </c>
      <c r="M1165" s="21" t="s">
        <v>3963</v>
      </c>
      <c r="N1165" s="63">
        <f t="shared" si="91"/>
        <v>869.60720597584248</v>
      </c>
      <c r="O1165" s="63">
        <f t="shared" si="92"/>
        <v>869.60720491629593</v>
      </c>
      <c r="P1165" s="69">
        <v>2103</v>
      </c>
      <c r="Q1165" s="69" t="s">
        <v>11713</v>
      </c>
      <c r="R1165" s="70">
        <v>40969</v>
      </c>
      <c r="S1165" s="71">
        <f t="shared" si="90"/>
        <v>1.4258335949000001</v>
      </c>
      <c r="T1165" s="63">
        <f t="shared" si="93"/>
        <v>1239.9151686474802</v>
      </c>
      <c r="U1165" s="63">
        <f t="shared" si="94"/>
        <v>1239.9151671367433</v>
      </c>
    </row>
    <row r="1166" spans="1:21" x14ac:dyDescent="0.25">
      <c r="A1166" s="19" t="s">
        <v>3674</v>
      </c>
      <c r="B1166" s="19">
        <v>1</v>
      </c>
      <c r="C1166" s="19" t="s">
        <v>3964</v>
      </c>
      <c r="D1166" s="20" t="s">
        <v>3772</v>
      </c>
      <c r="E1166" s="20" t="s">
        <v>3772</v>
      </c>
      <c r="F1166" s="21">
        <v>2103208</v>
      </c>
      <c r="G1166" s="20" t="s">
        <v>3965</v>
      </c>
      <c r="H1166" s="22">
        <v>2247.4108000000001</v>
      </c>
      <c r="I1166" s="25">
        <v>0.38700000000000001</v>
      </c>
      <c r="J1166" s="22">
        <v>181078.87</v>
      </c>
      <c r="K1166" s="22">
        <v>2038417.78</v>
      </c>
      <c r="L1166" s="22">
        <v>2219496.65</v>
      </c>
      <c r="M1166" s="21" t="s">
        <v>3966</v>
      </c>
      <c r="N1166" s="63">
        <f t="shared" si="91"/>
        <v>987.57941805743735</v>
      </c>
      <c r="O1166" s="63">
        <f t="shared" si="92"/>
        <v>907.00720135366441</v>
      </c>
      <c r="P1166" s="69">
        <v>2103</v>
      </c>
      <c r="Q1166" s="69" t="s">
        <v>11713</v>
      </c>
      <c r="R1166" s="70">
        <v>41518</v>
      </c>
      <c r="S1166" s="71">
        <f t="shared" si="90"/>
        <v>1.3154423648</v>
      </c>
      <c r="T1166" s="63">
        <f t="shared" si="93"/>
        <v>1299.1038051172832</v>
      </c>
      <c r="U1166" s="63">
        <f t="shared" si="94"/>
        <v>1193.1156978392942</v>
      </c>
    </row>
    <row r="1167" spans="1:21" x14ac:dyDescent="0.25">
      <c r="A1167" s="19" t="s">
        <v>3674</v>
      </c>
      <c r="B1167" s="19">
        <v>1</v>
      </c>
      <c r="C1167" s="19" t="s">
        <v>3967</v>
      </c>
      <c r="D1167" s="20" t="s">
        <v>3772</v>
      </c>
      <c r="E1167" s="20" t="s">
        <v>3772</v>
      </c>
      <c r="F1167" s="21">
        <v>2103208</v>
      </c>
      <c r="G1167" s="20" t="s">
        <v>3968</v>
      </c>
      <c r="H1167" s="22">
        <v>1432.5351000000001</v>
      </c>
      <c r="I1167" s="25">
        <v>0.35070000000000001</v>
      </c>
      <c r="J1167" s="22">
        <v>1E-3</v>
      </c>
      <c r="K1167" s="22">
        <v>1352001.41</v>
      </c>
      <c r="L1167" s="22">
        <v>1352001.4109999998</v>
      </c>
      <c r="M1167" s="21" t="s">
        <v>3969</v>
      </c>
      <c r="N1167" s="63">
        <f t="shared" si="91"/>
        <v>943.78239737371871</v>
      </c>
      <c r="O1167" s="63">
        <f t="shared" si="92"/>
        <v>943.78239667565549</v>
      </c>
      <c r="P1167" s="69">
        <v>2103</v>
      </c>
      <c r="Q1167" s="69" t="s">
        <v>11713</v>
      </c>
      <c r="R1167" s="70">
        <v>41699</v>
      </c>
      <c r="S1167" s="71">
        <f t="shared" si="90"/>
        <v>1.2710953766999999</v>
      </c>
      <c r="T1167" s="63">
        <f t="shared" si="93"/>
        <v>1199.6374419125759</v>
      </c>
      <c r="U1167" s="63">
        <f t="shared" si="94"/>
        <v>1199.6374410252711</v>
      </c>
    </row>
    <row r="1168" spans="1:21" x14ac:dyDescent="0.25">
      <c r="A1168" s="19" t="s">
        <v>3674</v>
      </c>
      <c r="B1168" s="19">
        <v>1</v>
      </c>
      <c r="C1168" s="19" t="s">
        <v>3970</v>
      </c>
      <c r="D1168" s="20" t="s">
        <v>3772</v>
      </c>
      <c r="E1168" s="20" t="s">
        <v>3772</v>
      </c>
      <c r="F1168" s="21">
        <v>2103208</v>
      </c>
      <c r="G1168" s="20" t="s">
        <v>3971</v>
      </c>
      <c r="H1168" s="22">
        <v>2212.8580000000002</v>
      </c>
      <c r="I1168" s="25">
        <v>0.44</v>
      </c>
      <c r="J1168" s="22">
        <v>25761.77</v>
      </c>
      <c r="K1168" s="22">
        <v>195572.5</v>
      </c>
      <c r="L1168" s="22">
        <v>221334.27</v>
      </c>
      <c r="M1168" s="21" t="s">
        <v>3972</v>
      </c>
      <c r="N1168" s="63">
        <f t="shared" si="91"/>
        <v>100.0219038004246</v>
      </c>
      <c r="O1168" s="63">
        <f t="shared" si="92"/>
        <v>88.380049691394561</v>
      </c>
      <c r="P1168" s="69">
        <v>2103</v>
      </c>
      <c r="Q1168" s="69" t="s">
        <v>11713</v>
      </c>
      <c r="R1168" s="70">
        <v>37773</v>
      </c>
      <c r="S1168" s="71">
        <f t="shared" si="90"/>
        <v>2.2475520577000001</v>
      </c>
      <c r="T1168" s="63">
        <f t="shared" si="93"/>
        <v>224.80443570171576</v>
      </c>
      <c r="U1168" s="63">
        <f t="shared" si="94"/>
        <v>198.63876254352209</v>
      </c>
    </row>
    <row r="1169" spans="1:21" x14ac:dyDescent="0.25">
      <c r="A1169" s="19" t="s">
        <v>3674</v>
      </c>
      <c r="B1169" s="19">
        <v>1</v>
      </c>
      <c r="C1169" s="19" t="s">
        <v>3973</v>
      </c>
      <c r="D1169" s="20" t="s">
        <v>3772</v>
      </c>
      <c r="E1169" s="20" t="s">
        <v>3772</v>
      </c>
      <c r="F1169" s="21">
        <v>2103208</v>
      </c>
      <c r="G1169" s="20" t="s">
        <v>3974</v>
      </c>
      <c r="H1169" s="22">
        <v>1473.6815999999999</v>
      </c>
      <c r="I1169" s="25">
        <v>0.4</v>
      </c>
      <c r="J1169" s="22">
        <v>1E-3</v>
      </c>
      <c r="K1169" s="22">
        <v>1561378.62</v>
      </c>
      <c r="L1169" s="22">
        <v>1561378.621</v>
      </c>
      <c r="M1169" s="21" t="s">
        <v>3969</v>
      </c>
      <c r="N1169" s="63">
        <f t="shared" si="91"/>
        <v>1059.5087982370142</v>
      </c>
      <c r="O1169" s="63">
        <f t="shared" si="92"/>
        <v>1059.5087975584415</v>
      </c>
      <c r="P1169" s="69">
        <v>2103</v>
      </c>
      <c r="Q1169" s="69" t="s">
        <v>11713</v>
      </c>
      <c r="R1169" s="70">
        <v>41699</v>
      </c>
      <c r="S1169" s="71">
        <f t="shared" si="90"/>
        <v>1.2710953766999999</v>
      </c>
      <c r="T1169" s="63">
        <f t="shared" si="93"/>
        <v>1346.7367350120417</v>
      </c>
      <c r="U1169" s="63">
        <f t="shared" si="94"/>
        <v>1346.7367341495112</v>
      </c>
    </row>
    <row r="1170" spans="1:21" x14ac:dyDescent="0.25">
      <c r="A1170" s="19" t="s">
        <v>3674</v>
      </c>
      <c r="B1170" s="19">
        <v>1</v>
      </c>
      <c r="C1170" s="19" t="s">
        <v>3975</v>
      </c>
      <c r="D1170" s="20" t="s">
        <v>3772</v>
      </c>
      <c r="E1170" s="20" t="s">
        <v>3772</v>
      </c>
      <c r="F1170" s="21">
        <v>2103208</v>
      </c>
      <c r="G1170" s="20" t="s">
        <v>3976</v>
      </c>
      <c r="H1170" s="22">
        <v>863.93600000000004</v>
      </c>
      <c r="I1170" s="25">
        <v>0.3256</v>
      </c>
      <c r="J1170" s="22">
        <v>396461.18</v>
      </c>
      <c r="K1170" s="22">
        <v>776708.18</v>
      </c>
      <c r="L1170" s="22">
        <v>1173169.3600000001</v>
      </c>
      <c r="M1170" s="21" t="s">
        <v>3977</v>
      </c>
      <c r="N1170" s="63">
        <f t="shared" si="91"/>
        <v>1357.9354952218685</v>
      </c>
      <c r="O1170" s="63">
        <f t="shared" si="92"/>
        <v>899.03439606637528</v>
      </c>
      <c r="P1170" s="69">
        <v>2103</v>
      </c>
      <c r="Q1170" s="69" t="s">
        <v>11713</v>
      </c>
      <c r="R1170" s="70">
        <v>42156</v>
      </c>
      <c r="S1170" s="71">
        <f t="shared" si="90"/>
        <v>1.1501603502</v>
      </c>
      <c r="T1170" s="63">
        <f t="shared" si="93"/>
        <v>1561.8435647333945</v>
      </c>
      <c r="U1170" s="63">
        <f t="shared" si="94"/>
        <v>1034.0337158215477</v>
      </c>
    </row>
    <row r="1171" spans="1:21" x14ac:dyDescent="0.25">
      <c r="A1171" s="19" t="s">
        <v>3674</v>
      </c>
      <c r="B1171" s="19">
        <v>1</v>
      </c>
      <c r="C1171" s="19" t="s">
        <v>3978</v>
      </c>
      <c r="D1171" s="20" t="s">
        <v>3772</v>
      </c>
      <c r="E1171" s="20" t="s">
        <v>3772</v>
      </c>
      <c r="F1171" s="21">
        <v>2103208</v>
      </c>
      <c r="G1171" s="20" t="s">
        <v>3979</v>
      </c>
      <c r="H1171" s="22">
        <v>3150.84</v>
      </c>
      <c r="I1171" s="25">
        <v>0.41499999999999998</v>
      </c>
      <c r="J1171" s="22">
        <v>109735.67999999999</v>
      </c>
      <c r="K1171" s="22">
        <v>2840167.18</v>
      </c>
      <c r="L1171" s="22">
        <v>2949902.8600000003</v>
      </c>
      <c r="M1171" s="21" t="s">
        <v>3981</v>
      </c>
      <c r="N1171" s="63">
        <f t="shared" si="91"/>
        <v>936.22743776262848</v>
      </c>
      <c r="O1171" s="63">
        <f t="shared" si="92"/>
        <v>901.4000012695027</v>
      </c>
      <c r="P1171" s="69">
        <v>2103</v>
      </c>
      <c r="Q1171" s="69" t="s">
        <v>11713</v>
      </c>
      <c r="R1171" s="70">
        <v>40360</v>
      </c>
      <c r="S1171" s="71">
        <f t="shared" si="90"/>
        <v>1.5735490904</v>
      </c>
      <c r="T1171" s="63">
        <f t="shared" si="93"/>
        <v>1473.1998330989068</v>
      </c>
      <c r="U1171" s="63">
        <f t="shared" si="94"/>
        <v>1418.3971520841849</v>
      </c>
    </row>
    <row r="1172" spans="1:21" x14ac:dyDescent="0.25">
      <c r="A1172" s="19" t="s">
        <v>3674</v>
      </c>
      <c r="B1172" s="19">
        <v>1</v>
      </c>
      <c r="C1172" s="19" t="s">
        <v>3982</v>
      </c>
      <c r="D1172" s="20" t="s">
        <v>3772</v>
      </c>
      <c r="E1172" s="20" t="s">
        <v>3772</v>
      </c>
      <c r="F1172" s="21">
        <v>2103208</v>
      </c>
      <c r="G1172" s="20" t="s">
        <v>3983</v>
      </c>
      <c r="H1172" s="22">
        <v>1345.1054999999999</v>
      </c>
      <c r="I1172" s="25">
        <v>0.44800000000000001</v>
      </c>
      <c r="J1172" s="22">
        <v>0</v>
      </c>
      <c r="K1172" s="22">
        <v>54718.89</v>
      </c>
      <c r="L1172" s="22">
        <v>54718.89</v>
      </c>
      <c r="M1172" s="21" t="s">
        <v>3985</v>
      </c>
      <c r="N1172" s="63">
        <f t="shared" si="91"/>
        <v>40.679998706421173</v>
      </c>
      <c r="O1172" s="63">
        <f t="shared" si="92"/>
        <v>40.679998706421173</v>
      </c>
      <c r="P1172" s="69">
        <v>2103</v>
      </c>
      <c r="Q1172" s="69" t="s">
        <v>11713</v>
      </c>
      <c r="R1172" s="70">
        <v>36312</v>
      </c>
      <c r="S1172" s="71">
        <f t="shared" si="90"/>
        <v>3.2341583229569997</v>
      </c>
      <c r="T1172" s="63">
        <f t="shared" si="93"/>
        <v>131.56555639425201</v>
      </c>
      <c r="U1172" s="63">
        <f t="shared" si="94"/>
        <v>131.56555639425201</v>
      </c>
    </row>
    <row r="1173" spans="1:21" x14ac:dyDescent="0.25">
      <c r="A1173" s="19" t="s">
        <v>3674</v>
      </c>
      <c r="B1173" s="19">
        <v>1</v>
      </c>
      <c r="C1173" s="19" t="s">
        <v>3986</v>
      </c>
      <c r="D1173" s="20" t="s">
        <v>3772</v>
      </c>
      <c r="E1173" s="20" t="s">
        <v>3772</v>
      </c>
      <c r="F1173" s="21">
        <v>2103208</v>
      </c>
      <c r="G1173" s="20" t="s">
        <v>3987</v>
      </c>
      <c r="H1173" s="22">
        <v>2772.6235999999999</v>
      </c>
      <c r="I1173" s="25">
        <v>0.44600000000000001</v>
      </c>
      <c r="J1173" s="22">
        <v>2960.93</v>
      </c>
      <c r="K1173" s="22">
        <v>119610.98</v>
      </c>
      <c r="L1173" s="22">
        <v>122571.90999999999</v>
      </c>
      <c r="M1173" s="21" t="s">
        <v>3989</v>
      </c>
      <c r="N1173" s="63">
        <f t="shared" si="91"/>
        <v>44.207915564160963</v>
      </c>
      <c r="O1173" s="63">
        <f t="shared" si="92"/>
        <v>43.139999241151955</v>
      </c>
      <c r="P1173" s="69">
        <v>2103</v>
      </c>
      <c r="Q1173" s="69" t="s">
        <v>11713</v>
      </c>
      <c r="R1173" s="70">
        <v>36281</v>
      </c>
      <c r="S1173" s="71">
        <f t="shared" si="90"/>
        <v>3.2506507318405471</v>
      </c>
      <c r="T1173" s="63">
        <f t="shared" si="93"/>
        <v>143.70449308178496</v>
      </c>
      <c r="U1173" s="63">
        <f t="shared" si="94"/>
        <v>140.23307010485124</v>
      </c>
    </row>
    <row r="1174" spans="1:21" x14ac:dyDescent="0.25">
      <c r="A1174" s="19" t="s">
        <v>3674</v>
      </c>
      <c r="B1174" s="19">
        <v>1</v>
      </c>
      <c r="C1174" s="19" t="s">
        <v>3990</v>
      </c>
      <c r="D1174" s="20" t="s">
        <v>3772</v>
      </c>
      <c r="E1174" s="20" t="s">
        <v>3772</v>
      </c>
      <c r="F1174" s="21">
        <v>2103208</v>
      </c>
      <c r="G1174" s="20" t="s">
        <v>3991</v>
      </c>
      <c r="H1174" s="22">
        <v>563.37599999999998</v>
      </c>
      <c r="I1174" s="25">
        <v>0.46</v>
      </c>
      <c r="J1174" s="22">
        <v>1E-3</v>
      </c>
      <c r="K1174" s="22">
        <v>522735.86</v>
      </c>
      <c r="L1174" s="22">
        <v>522735.86099999998</v>
      </c>
      <c r="M1174" s="21" t="s">
        <v>3992</v>
      </c>
      <c r="N1174" s="63">
        <f t="shared" si="91"/>
        <v>927.86320503535831</v>
      </c>
      <c r="O1174" s="63">
        <f t="shared" si="92"/>
        <v>927.86320326034479</v>
      </c>
      <c r="P1174" s="69">
        <v>2103</v>
      </c>
      <c r="Q1174" s="69" t="s">
        <v>11713</v>
      </c>
      <c r="R1174" s="70">
        <v>40969</v>
      </c>
      <c r="S1174" s="71">
        <f t="shared" si="90"/>
        <v>1.4258335949000001</v>
      </c>
      <c r="T1174" s="63">
        <f t="shared" si="93"/>
        <v>1322.9785292110007</v>
      </c>
      <c r="U1174" s="63">
        <f t="shared" si="94"/>
        <v>1322.9785266801268</v>
      </c>
    </row>
    <row r="1175" spans="1:21" x14ac:dyDescent="0.25">
      <c r="A1175" s="19" t="s">
        <v>3674</v>
      </c>
      <c r="B1175" s="19">
        <v>1</v>
      </c>
      <c r="C1175" s="19" t="s">
        <v>3993</v>
      </c>
      <c r="D1175" s="20" t="s">
        <v>3676</v>
      </c>
      <c r="E1175" s="20" t="s">
        <v>3994</v>
      </c>
      <c r="F1175" s="21">
        <v>2103257</v>
      </c>
      <c r="G1175" s="20" t="s">
        <v>3995</v>
      </c>
      <c r="H1175" s="22">
        <v>125.44499999999999</v>
      </c>
      <c r="I1175" s="25">
        <v>0.54700000000000004</v>
      </c>
      <c r="J1175" s="22">
        <v>7426.17</v>
      </c>
      <c r="K1175" s="22">
        <v>10193.66</v>
      </c>
      <c r="L1175" s="22">
        <v>17619.830000000002</v>
      </c>
      <c r="M1175" s="21" t="s">
        <v>3997</v>
      </c>
      <c r="N1175" s="63">
        <f t="shared" si="91"/>
        <v>140.45860735780624</v>
      </c>
      <c r="O1175" s="63">
        <f t="shared" si="92"/>
        <v>81.259994419865279</v>
      </c>
      <c r="P1175" s="69">
        <v>1701</v>
      </c>
      <c r="Q1175" s="69" t="s">
        <v>15568</v>
      </c>
      <c r="R1175" s="70">
        <v>35886</v>
      </c>
      <c r="S1175" s="71">
        <f t="shared" si="90"/>
        <v>3.3624476018381779</v>
      </c>
      <c r="T1175" s="63">
        <f t="shared" si="93"/>
        <v>472.28470746778584</v>
      </c>
      <c r="U1175" s="63">
        <f t="shared" si="94"/>
        <v>273.2324733624597</v>
      </c>
    </row>
    <row r="1176" spans="1:21" x14ac:dyDescent="0.25">
      <c r="A1176" s="19" t="s">
        <v>3674</v>
      </c>
      <c r="B1176" s="19">
        <v>1</v>
      </c>
      <c r="C1176" s="19" t="s">
        <v>3998</v>
      </c>
      <c r="D1176" s="20" t="s">
        <v>3676</v>
      </c>
      <c r="E1176" s="20" t="s">
        <v>3994</v>
      </c>
      <c r="F1176" s="21">
        <v>2103257</v>
      </c>
      <c r="G1176" s="20" t="s">
        <v>3999</v>
      </c>
      <c r="H1176" s="22">
        <v>2988.6624000000002</v>
      </c>
      <c r="I1176" s="25">
        <v>0.62</v>
      </c>
      <c r="J1176" s="22">
        <v>117195.66</v>
      </c>
      <c r="K1176" s="22">
        <v>252631.63</v>
      </c>
      <c r="L1176" s="22">
        <v>369827.29000000004</v>
      </c>
      <c r="M1176" s="21" t="s">
        <v>4000</v>
      </c>
      <c r="N1176" s="63">
        <f t="shared" si="91"/>
        <v>123.74341444520465</v>
      </c>
      <c r="O1176" s="63">
        <f t="shared" si="92"/>
        <v>84.529999105954559</v>
      </c>
      <c r="P1176" s="69">
        <v>1701</v>
      </c>
      <c r="Q1176" s="69" t="s">
        <v>15568</v>
      </c>
      <c r="R1176" s="70">
        <v>35490</v>
      </c>
      <c r="S1176" s="71">
        <f t="shared" si="90"/>
        <v>3.5389612228479486</v>
      </c>
      <c r="T1176" s="63">
        <f t="shared" si="93"/>
        <v>437.92314530438193</v>
      </c>
      <c r="U1176" s="63">
        <f t="shared" si="94"/>
        <v>299.14838900334496</v>
      </c>
    </row>
    <row r="1177" spans="1:21" x14ac:dyDescent="0.25">
      <c r="A1177" s="19" t="s">
        <v>3674</v>
      </c>
      <c r="B1177" s="19">
        <v>1</v>
      </c>
      <c r="C1177" s="19" t="s">
        <v>4001</v>
      </c>
      <c r="D1177" s="20" t="s">
        <v>3681</v>
      </c>
      <c r="E1177" s="20" t="s">
        <v>3681</v>
      </c>
      <c r="F1177" s="21">
        <v>2103307</v>
      </c>
      <c r="G1177" s="20" t="s">
        <v>2882</v>
      </c>
      <c r="H1177" s="22">
        <v>2146.5542</v>
      </c>
      <c r="I1177" s="25">
        <v>0.46400000000000002</v>
      </c>
      <c r="J1177" s="22">
        <v>1E-3</v>
      </c>
      <c r="K1177" s="22">
        <v>1237519.4099999999</v>
      </c>
      <c r="L1177" s="22">
        <v>1237519.4109999998</v>
      </c>
      <c r="M1177" s="21" t="s">
        <v>3963</v>
      </c>
      <c r="N1177" s="63">
        <f t="shared" si="91"/>
        <v>576.51440201230412</v>
      </c>
      <c r="O1177" s="63">
        <f t="shared" si="92"/>
        <v>576.51440154644126</v>
      </c>
      <c r="P1177" s="69">
        <v>2104</v>
      </c>
      <c r="Q1177" s="69" t="s">
        <v>11766</v>
      </c>
      <c r="R1177" s="70">
        <v>40969</v>
      </c>
      <c r="S1177" s="71">
        <f t="shared" si="90"/>
        <v>1.4258335949000001</v>
      </c>
      <c r="T1177" s="63">
        <f t="shared" si="93"/>
        <v>822.01360233282742</v>
      </c>
      <c r="U1177" s="63">
        <f t="shared" si="94"/>
        <v>822.01360166858444</v>
      </c>
    </row>
    <row r="1178" spans="1:21" x14ac:dyDescent="0.25">
      <c r="A1178" s="19" t="s">
        <v>3674</v>
      </c>
      <c r="B1178" s="19">
        <v>1</v>
      </c>
      <c r="C1178" s="19" t="s">
        <v>4002</v>
      </c>
      <c r="D1178" s="20" t="s">
        <v>3681</v>
      </c>
      <c r="E1178" s="20" t="s">
        <v>3681</v>
      </c>
      <c r="F1178" s="21">
        <v>2103307</v>
      </c>
      <c r="G1178" s="20" t="s">
        <v>4003</v>
      </c>
      <c r="H1178" s="22">
        <v>2000</v>
      </c>
      <c r="I1178" s="25">
        <v>0.52100000000000002</v>
      </c>
      <c r="J1178" s="22">
        <v>467005.83</v>
      </c>
      <c r="K1178" s="22">
        <v>587780</v>
      </c>
      <c r="L1178" s="22">
        <v>1054785.83</v>
      </c>
      <c r="M1178" s="21" t="s">
        <v>213</v>
      </c>
      <c r="N1178" s="63">
        <f t="shared" si="91"/>
        <v>527.39291500000002</v>
      </c>
      <c r="O1178" s="63">
        <f t="shared" si="92"/>
        <v>293.89</v>
      </c>
      <c r="P1178" s="69">
        <v>2104</v>
      </c>
      <c r="Q1178" s="69" t="s">
        <v>11766</v>
      </c>
      <c r="R1178" s="70">
        <v>37926</v>
      </c>
      <c r="S1178" s="71">
        <f t="shared" si="90"/>
        <v>2.2133057106999998</v>
      </c>
      <c r="T1178" s="63">
        <f t="shared" si="93"/>
        <v>1167.2817505522196</v>
      </c>
      <c r="U1178" s="63">
        <f t="shared" si="94"/>
        <v>650.46841531762288</v>
      </c>
    </row>
    <row r="1179" spans="1:21" x14ac:dyDescent="0.25">
      <c r="A1179" s="19" t="s">
        <v>3674</v>
      </c>
      <c r="B1179" s="19">
        <v>1</v>
      </c>
      <c r="C1179" s="19" t="s">
        <v>4004</v>
      </c>
      <c r="D1179" s="20" t="s">
        <v>3681</v>
      </c>
      <c r="E1179" s="20" t="s">
        <v>3681</v>
      </c>
      <c r="F1179" s="21">
        <v>2103307</v>
      </c>
      <c r="G1179" s="20" t="s">
        <v>4005</v>
      </c>
      <c r="H1179" s="22">
        <v>2670</v>
      </c>
      <c r="I1179" s="25">
        <v>0.35780000000000001</v>
      </c>
      <c r="J1179" s="22">
        <v>33937.47</v>
      </c>
      <c r="K1179" s="22">
        <v>1001730.6</v>
      </c>
      <c r="L1179" s="22">
        <v>1035668.07</v>
      </c>
      <c r="M1179" s="21" t="s">
        <v>4006</v>
      </c>
      <c r="N1179" s="63">
        <f t="shared" si="91"/>
        <v>387.89066292134828</v>
      </c>
      <c r="O1179" s="63">
        <f t="shared" si="92"/>
        <v>375.18</v>
      </c>
      <c r="P1179" s="69">
        <v>2104</v>
      </c>
      <c r="Q1179" s="69" t="s">
        <v>11766</v>
      </c>
      <c r="R1179" s="70">
        <v>40544</v>
      </c>
      <c r="S1179" s="71">
        <f t="shared" si="90"/>
        <v>1.5372860660000001</v>
      </c>
      <c r="T1179" s="63">
        <f t="shared" si="93"/>
        <v>596.29891124049163</v>
      </c>
      <c r="U1179" s="63">
        <f t="shared" si="94"/>
        <v>576.75898624188005</v>
      </c>
    </row>
    <row r="1180" spans="1:21" x14ac:dyDescent="0.25">
      <c r="A1180" s="19" t="s">
        <v>3674</v>
      </c>
      <c r="B1180" s="19">
        <v>1</v>
      </c>
      <c r="C1180" s="19" t="s">
        <v>4007</v>
      </c>
      <c r="D1180" s="20" t="s">
        <v>3681</v>
      </c>
      <c r="E1180" s="20" t="s">
        <v>3681</v>
      </c>
      <c r="F1180" s="21">
        <v>2103307</v>
      </c>
      <c r="G1180" s="20" t="s">
        <v>4008</v>
      </c>
      <c r="H1180" s="22">
        <v>8088.6080000000002</v>
      </c>
      <c r="I1180" s="25">
        <v>0.55900000000000005</v>
      </c>
      <c r="J1180" s="22">
        <v>21415.01</v>
      </c>
      <c r="K1180" s="22">
        <v>397635.99</v>
      </c>
      <c r="L1180" s="22">
        <v>419051</v>
      </c>
      <c r="M1180" s="21" t="s">
        <v>4009</v>
      </c>
      <c r="N1180" s="63">
        <f t="shared" si="91"/>
        <v>51.807554526069254</v>
      </c>
      <c r="O1180" s="63">
        <f t="shared" si="92"/>
        <v>49.160002561627415</v>
      </c>
      <c r="P1180" s="69">
        <v>2104</v>
      </c>
      <c r="Q1180" s="69" t="s">
        <v>11766</v>
      </c>
      <c r="R1180" s="70">
        <v>36192</v>
      </c>
      <c r="S1180" s="71">
        <f t="shared" si="90"/>
        <v>3.3371938896272964</v>
      </c>
      <c r="T1180" s="63">
        <f t="shared" si="93"/>
        <v>172.89185440093129</v>
      </c>
      <c r="U1180" s="63">
        <f t="shared" si="94"/>
        <v>164.05646016272524</v>
      </c>
    </row>
    <row r="1181" spans="1:21" x14ac:dyDescent="0.25">
      <c r="A1181" s="19" t="s">
        <v>3674</v>
      </c>
      <c r="B1181" s="19">
        <v>1</v>
      </c>
      <c r="C1181" s="19" t="s">
        <v>4010</v>
      </c>
      <c r="D1181" s="20" t="s">
        <v>3681</v>
      </c>
      <c r="E1181" s="20" t="s">
        <v>3681</v>
      </c>
      <c r="F1181" s="21">
        <v>2103307</v>
      </c>
      <c r="G1181" s="20" t="s">
        <v>4011</v>
      </c>
      <c r="H1181" s="22">
        <v>7004.0406000000003</v>
      </c>
      <c r="I1181" s="25">
        <v>0.40799999999999997</v>
      </c>
      <c r="J1181" s="22">
        <v>1928831.62</v>
      </c>
      <c r="K1181" s="22">
        <v>1716970.51</v>
      </c>
      <c r="L1181" s="22">
        <v>3645802.13</v>
      </c>
      <c r="M1181" s="21" t="s">
        <v>3657</v>
      </c>
      <c r="N1181" s="63">
        <f t="shared" si="91"/>
        <v>520.52841184272972</v>
      </c>
      <c r="O1181" s="63">
        <f t="shared" si="92"/>
        <v>245.13999961679261</v>
      </c>
      <c r="P1181" s="69">
        <v>2104</v>
      </c>
      <c r="Q1181" s="69" t="s">
        <v>11766</v>
      </c>
      <c r="R1181" s="70">
        <v>40391</v>
      </c>
      <c r="S1181" s="71">
        <f t="shared" si="90"/>
        <v>1.5749665603</v>
      </c>
      <c r="T1181" s="63">
        <f t="shared" si="93"/>
        <v>819.81484233836579</v>
      </c>
      <c r="U1181" s="63">
        <f t="shared" si="94"/>
        <v>386.08730198840317</v>
      </c>
    </row>
    <row r="1182" spans="1:21" x14ac:dyDescent="0.25">
      <c r="A1182" s="19" t="s">
        <v>3674</v>
      </c>
      <c r="B1182" s="19">
        <v>1</v>
      </c>
      <c r="C1182" s="19" t="s">
        <v>4013</v>
      </c>
      <c r="D1182" s="20" t="s">
        <v>3681</v>
      </c>
      <c r="E1182" s="20" t="s">
        <v>3681</v>
      </c>
      <c r="F1182" s="21">
        <v>2103307</v>
      </c>
      <c r="G1182" s="20" t="s">
        <v>4014</v>
      </c>
      <c r="H1182" s="22">
        <v>583.33500000000004</v>
      </c>
      <c r="I1182" s="25">
        <v>0.44900000000000001</v>
      </c>
      <c r="J1182" s="22">
        <v>0</v>
      </c>
      <c r="K1182" s="22">
        <v>27947.58</v>
      </c>
      <c r="L1182" s="22">
        <v>27947.58</v>
      </c>
      <c r="M1182" s="21" t="s">
        <v>4015</v>
      </c>
      <c r="N1182" s="63">
        <f t="shared" si="91"/>
        <v>47.910000257142123</v>
      </c>
      <c r="O1182" s="63">
        <f t="shared" si="92"/>
        <v>47.910000257142123</v>
      </c>
      <c r="P1182" s="69">
        <v>2104</v>
      </c>
      <c r="Q1182" s="69" t="s">
        <v>11766</v>
      </c>
      <c r="R1182" s="70">
        <v>35977</v>
      </c>
      <c r="S1182" s="71">
        <f t="shared" si="90"/>
        <v>3.3300474919847436</v>
      </c>
      <c r="T1182" s="63">
        <f t="shared" si="93"/>
        <v>159.54257619728455</v>
      </c>
      <c r="U1182" s="63">
        <f t="shared" si="94"/>
        <v>159.54257619728455</v>
      </c>
    </row>
    <row r="1183" spans="1:21" x14ac:dyDescent="0.25">
      <c r="A1183" s="19" t="s">
        <v>3674</v>
      </c>
      <c r="B1183" s="19">
        <v>1</v>
      </c>
      <c r="C1183" s="19" t="s">
        <v>4016</v>
      </c>
      <c r="D1183" s="20" t="s">
        <v>3681</v>
      </c>
      <c r="E1183" s="20" t="s">
        <v>3681</v>
      </c>
      <c r="F1183" s="21">
        <v>2103307</v>
      </c>
      <c r="G1183" s="20" t="s">
        <v>4017</v>
      </c>
      <c r="H1183" s="22">
        <v>7116.98</v>
      </c>
      <c r="I1183" s="25">
        <v>0.5</v>
      </c>
      <c r="J1183" s="22">
        <v>346171.59</v>
      </c>
      <c r="K1183" s="22">
        <v>532705.94999999995</v>
      </c>
      <c r="L1183" s="22">
        <v>878877.54</v>
      </c>
      <c r="M1183" s="21" t="s">
        <v>916</v>
      </c>
      <c r="N1183" s="63">
        <f t="shared" si="91"/>
        <v>123.49023602707891</v>
      </c>
      <c r="O1183" s="63">
        <f t="shared" si="92"/>
        <v>74.84999957847289</v>
      </c>
      <c r="P1183" s="69">
        <v>2104</v>
      </c>
      <c r="Q1183" s="69" t="s">
        <v>11766</v>
      </c>
      <c r="R1183" s="70">
        <v>37561</v>
      </c>
      <c r="S1183" s="71">
        <f t="shared" si="90"/>
        <v>2.5418131667999999</v>
      </c>
      <c r="T1183" s="63">
        <f t="shared" si="93"/>
        <v>313.88910790486887</v>
      </c>
      <c r="U1183" s="63">
        <f t="shared" si="94"/>
        <v>190.25471446353683</v>
      </c>
    </row>
    <row r="1184" spans="1:21" x14ac:dyDescent="0.25">
      <c r="A1184" s="19" t="s">
        <v>3674</v>
      </c>
      <c r="B1184" s="19">
        <v>1</v>
      </c>
      <c r="C1184" s="19" t="s">
        <v>4018</v>
      </c>
      <c r="D1184" s="20" t="s">
        <v>3681</v>
      </c>
      <c r="E1184" s="20" t="s">
        <v>3681</v>
      </c>
      <c r="F1184" s="21">
        <v>2103307</v>
      </c>
      <c r="G1184" s="20" t="s">
        <v>4019</v>
      </c>
      <c r="H1184" s="22">
        <v>3884.43</v>
      </c>
      <c r="I1184" s="25">
        <v>0.625</v>
      </c>
      <c r="J1184" s="22">
        <v>28510.85</v>
      </c>
      <c r="K1184" s="22">
        <v>223704.32000000001</v>
      </c>
      <c r="L1184" s="22">
        <v>252215.17</v>
      </c>
      <c r="M1184" s="21" t="s">
        <v>2155</v>
      </c>
      <c r="N1184" s="63">
        <f t="shared" si="91"/>
        <v>64.929776054659243</v>
      </c>
      <c r="O1184" s="63">
        <f t="shared" si="92"/>
        <v>57.589999047479303</v>
      </c>
      <c r="P1184" s="69">
        <v>2104</v>
      </c>
      <c r="Q1184" s="69" t="s">
        <v>11766</v>
      </c>
      <c r="R1184" s="70">
        <v>36008</v>
      </c>
      <c r="S1184" s="71">
        <f t="shared" si="90"/>
        <v>3.3337158946022489</v>
      </c>
      <c r="T1184" s="63">
        <f t="shared" si="93"/>
        <v>216.45742646638203</v>
      </c>
      <c r="U1184" s="63">
        <f t="shared" si="94"/>
        <v>191.98869519471012</v>
      </c>
    </row>
    <row r="1185" spans="1:21" x14ac:dyDescent="0.25">
      <c r="A1185" s="19" t="s">
        <v>3674</v>
      </c>
      <c r="B1185" s="19">
        <v>1</v>
      </c>
      <c r="C1185" s="19" t="s">
        <v>4020</v>
      </c>
      <c r="D1185" s="20" t="s">
        <v>3681</v>
      </c>
      <c r="E1185" s="20" t="s">
        <v>3681</v>
      </c>
      <c r="F1185" s="21">
        <v>2103307</v>
      </c>
      <c r="G1185" s="20" t="s">
        <v>4021</v>
      </c>
      <c r="H1185" s="22">
        <v>10659.434999999999</v>
      </c>
      <c r="I1185" s="25">
        <v>0.57899999999999996</v>
      </c>
      <c r="J1185" s="22">
        <v>34126.33</v>
      </c>
      <c r="K1185" s="22">
        <v>1579629.73</v>
      </c>
      <c r="L1185" s="22">
        <v>1613756.06</v>
      </c>
      <c r="M1185" s="21" t="s">
        <v>4022</v>
      </c>
      <c r="N1185" s="63">
        <f t="shared" si="91"/>
        <v>151.39226985295187</v>
      </c>
      <c r="O1185" s="63">
        <f t="shared" si="92"/>
        <v>148.19075588903164</v>
      </c>
      <c r="P1185" s="69">
        <v>2104</v>
      </c>
      <c r="Q1185" s="69" t="s">
        <v>11766</v>
      </c>
      <c r="R1185" s="70">
        <v>38473</v>
      </c>
      <c r="S1185" s="71">
        <f t="shared" si="90"/>
        <v>1.9947771682</v>
      </c>
      <c r="T1185" s="63">
        <f t="shared" si="93"/>
        <v>301.99384334464156</v>
      </c>
      <c r="U1185" s="63">
        <f t="shared" si="94"/>
        <v>295.60753638573999</v>
      </c>
    </row>
    <row r="1186" spans="1:21" x14ac:dyDescent="0.25">
      <c r="A1186" s="19" t="s">
        <v>3674</v>
      </c>
      <c r="B1186" s="19">
        <v>1</v>
      </c>
      <c r="C1186" s="19" t="s">
        <v>4023</v>
      </c>
      <c r="D1186" s="20" t="s">
        <v>3681</v>
      </c>
      <c r="E1186" s="20" t="s">
        <v>3681</v>
      </c>
      <c r="F1186" s="21">
        <v>2103307</v>
      </c>
      <c r="G1186" s="20" t="s">
        <v>4024</v>
      </c>
      <c r="H1186" s="22">
        <v>2122.96</v>
      </c>
      <c r="I1186" s="25">
        <v>0.40400000000000003</v>
      </c>
      <c r="J1186" s="22">
        <v>14910.6</v>
      </c>
      <c r="K1186" s="22">
        <v>394870.56</v>
      </c>
      <c r="L1186" s="22">
        <v>409781.16</v>
      </c>
      <c r="M1186" s="21" t="s">
        <v>4025</v>
      </c>
      <c r="N1186" s="63">
        <f t="shared" si="91"/>
        <v>193.02349549685343</v>
      </c>
      <c r="O1186" s="63">
        <f t="shared" si="92"/>
        <v>186</v>
      </c>
      <c r="P1186" s="69">
        <v>2104</v>
      </c>
      <c r="Q1186" s="69" t="s">
        <v>11766</v>
      </c>
      <c r="R1186" s="70">
        <v>39083</v>
      </c>
      <c r="S1186" s="71">
        <f t="shared" si="90"/>
        <v>1.8762681171</v>
      </c>
      <c r="T1186" s="63">
        <f t="shared" si="93"/>
        <v>362.16383045194152</v>
      </c>
      <c r="U1186" s="63">
        <f t="shared" si="94"/>
        <v>348.98586978060001</v>
      </c>
    </row>
    <row r="1187" spans="1:21" x14ac:dyDescent="0.25">
      <c r="A1187" s="19" t="s">
        <v>3674</v>
      </c>
      <c r="B1187" s="19">
        <v>1</v>
      </c>
      <c r="C1187" s="19" t="s">
        <v>4026</v>
      </c>
      <c r="D1187" s="20" t="s">
        <v>3681</v>
      </c>
      <c r="E1187" s="20" t="s">
        <v>3681</v>
      </c>
      <c r="F1187" s="21">
        <v>2103307</v>
      </c>
      <c r="G1187" s="20" t="s">
        <v>4027</v>
      </c>
      <c r="H1187" s="22">
        <v>1000</v>
      </c>
      <c r="I1187" s="25">
        <v>0.41499999999999998</v>
      </c>
      <c r="J1187" s="22">
        <v>1E-3</v>
      </c>
      <c r="K1187" s="22">
        <v>193257.57</v>
      </c>
      <c r="L1187" s="22">
        <v>193257.571</v>
      </c>
      <c r="M1187" s="21" t="s">
        <v>4028</v>
      </c>
      <c r="N1187" s="63">
        <f t="shared" si="91"/>
        <v>193.25757099999998</v>
      </c>
      <c r="O1187" s="63">
        <f t="shared" si="92"/>
        <v>193.25757000000002</v>
      </c>
      <c r="P1187" s="69">
        <v>2104</v>
      </c>
      <c r="Q1187" s="69" t="s">
        <v>11766</v>
      </c>
      <c r="R1187" s="70">
        <v>38838</v>
      </c>
      <c r="S1187" s="71">
        <f t="shared" si="90"/>
        <v>1.9017241305999999</v>
      </c>
      <c r="T1187" s="63">
        <f t="shared" si="93"/>
        <v>367.52258619184272</v>
      </c>
      <c r="U1187" s="63">
        <f t="shared" si="94"/>
        <v>367.52258429011863</v>
      </c>
    </row>
    <row r="1188" spans="1:21" x14ac:dyDescent="0.25">
      <c r="A1188" s="19" t="s">
        <v>3674</v>
      </c>
      <c r="B1188" s="19">
        <v>1</v>
      </c>
      <c r="C1188" s="19" t="s">
        <v>4029</v>
      </c>
      <c r="D1188" s="20" t="s">
        <v>3681</v>
      </c>
      <c r="E1188" s="20" t="s">
        <v>3681</v>
      </c>
      <c r="F1188" s="21">
        <v>2103307</v>
      </c>
      <c r="G1188" s="20" t="s">
        <v>4030</v>
      </c>
      <c r="H1188" s="22">
        <v>828</v>
      </c>
      <c r="I1188" s="25">
        <v>0.55600000000000005</v>
      </c>
      <c r="J1188" s="22">
        <v>104991.83</v>
      </c>
      <c r="K1188" s="22">
        <v>214069.41</v>
      </c>
      <c r="L1188" s="22">
        <v>319061.24</v>
      </c>
      <c r="M1188" s="21" t="s">
        <v>4022</v>
      </c>
      <c r="N1188" s="63">
        <f t="shared" si="91"/>
        <v>385.33966183574876</v>
      </c>
      <c r="O1188" s="63">
        <f t="shared" si="92"/>
        <v>258.53793478260872</v>
      </c>
      <c r="P1188" s="69">
        <v>2104</v>
      </c>
      <c r="Q1188" s="69" t="s">
        <v>11766</v>
      </c>
      <c r="R1188" s="70">
        <v>38473</v>
      </c>
      <c r="S1188" s="71">
        <f t="shared" si="90"/>
        <v>1.9947771682</v>
      </c>
      <c r="T1188" s="63">
        <f t="shared" si="93"/>
        <v>768.66675943186056</v>
      </c>
      <c r="U1188" s="63">
        <f t="shared" si="94"/>
        <v>515.72556941792845</v>
      </c>
    </row>
    <row r="1189" spans="1:21" x14ac:dyDescent="0.25">
      <c r="A1189" s="19" t="s">
        <v>3674</v>
      </c>
      <c r="B1189" s="19">
        <v>1</v>
      </c>
      <c r="C1189" s="19" t="s">
        <v>4031</v>
      </c>
      <c r="D1189" s="20" t="s">
        <v>4032</v>
      </c>
      <c r="E1189" s="20" t="s">
        <v>4032</v>
      </c>
      <c r="F1189" s="21">
        <v>2103406</v>
      </c>
      <c r="G1189" s="20" t="s">
        <v>4033</v>
      </c>
      <c r="H1189" s="22">
        <v>896.27819999999997</v>
      </c>
      <c r="I1189" s="25">
        <v>0.34200000000000003</v>
      </c>
      <c r="J1189" s="22">
        <v>1E-3</v>
      </c>
      <c r="K1189" s="22">
        <v>717623.07</v>
      </c>
      <c r="L1189" s="22">
        <v>717623.071</v>
      </c>
      <c r="M1189" s="21" t="s">
        <v>4034</v>
      </c>
      <c r="N1189" s="63">
        <f t="shared" si="91"/>
        <v>800.6700051390294</v>
      </c>
      <c r="O1189" s="63">
        <f t="shared" si="92"/>
        <v>800.67000402330439</v>
      </c>
      <c r="P1189" s="69">
        <v>2103</v>
      </c>
      <c r="Q1189" s="69" t="s">
        <v>11713</v>
      </c>
      <c r="R1189" s="70">
        <v>40940</v>
      </c>
      <c r="S1189" s="71">
        <f t="shared" si="90"/>
        <v>1.4333905129</v>
      </c>
      <c r="T1189" s="63">
        <f t="shared" si="93"/>
        <v>1147.6727893298789</v>
      </c>
      <c r="U1189" s="63">
        <f t="shared" si="94"/>
        <v>1147.6727877306093</v>
      </c>
    </row>
    <row r="1190" spans="1:21" x14ac:dyDescent="0.25">
      <c r="A1190" s="19" t="s">
        <v>3674</v>
      </c>
      <c r="B1190" s="19">
        <v>1</v>
      </c>
      <c r="C1190" s="19" t="s">
        <v>4035</v>
      </c>
      <c r="D1190" s="20" t="s">
        <v>4032</v>
      </c>
      <c r="E1190" s="20" t="s">
        <v>4032</v>
      </c>
      <c r="F1190" s="21">
        <v>2103406</v>
      </c>
      <c r="G1190" s="20" t="s">
        <v>4036</v>
      </c>
      <c r="H1190" s="22">
        <v>276.14920000000001</v>
      </c>
      <c r="I1190" s="25">
        <v>0.33300000000000002</v>
      </c>
      <c r="J1190" s="22">
        <v>1E-3</v>
      </c>
      <c r="K1190" s="22">
        <v>135545.07</v>
      </c>
      <c r="L1190" s="22">
        <v>135545.071</v>
      </c>
      <c r="M1190" s="21" t="s">
        <v>4038</v>
      </c>
      <c r="N1190" s="63">
        <f t="shared" si="91"/>
        <v>490.83999156977455</v>
      </c>
      <c r="O1190" s="63">
        <f t="shared" si="92"/>
        <v>490.83998794854375</v>
      </c>
      <c r="P1190" s="69">
        <v>2103</v>
      </c>
      <c r="Q1190" s="69" t="s">
        <v>11713</v>
      </c>
      <c r="R1190" s="70">
        <v>39995</v>
      </c>
      <c r="S1190" s="71">
        <f t="shared" si="90"/>
        <v>1.6531834743</v>
      </c>
      <c r="T1190" s="63">
        <f t="shared" si="93"/>
        <v>811.44856258870266</v>
      </c>
      <c r="U1190" s="63">
        <f t="shared" si="94"/>
        <v>811.44855660214364</v>
      </c>
    </row>
    <row r="1191" spans="1:21" x14ac:dyDescent="0.25">
      <c r="A1191" s="19" t="s">
        <v>3674</v>
      </c>
      <c r="B1191" s="19">
        <v>1</v>
      </c>
      <c r="C1191" s="19" t="s">
        <v>4039</v>
      </c>
      <c r="D1191" s="20" t="s">
        <v>4032</v>
      </c>
      <c r="E1191" s="20" t="s">
        <v>4032</v>
      </c>
      <c r="F1191" s="21">
        <v>2103406</v>
      </c>
      <c r="G1191" s="20" t="s">
        <v>4040</v>
      </c>
      <c r="H1191" s="22">
        <v>1862.9465</v>
      </c>
      <c r="I1191" s="25">
        <v>0.34799999999999998</v>
      </c>
      <c r="J1191" s="22">
        <v>9600</v>
      </c>
      <c r="K1191" s="22">
        <v>834247.64</v>
      </c>
      <c r="L1191" s="22">
        <v>843847.64</v>
      </c>
      <c r="M1191" s="21" t="s">
        <v>4038</v>
      </c>
      <c r="N1191" s="63">
        <f t="shared" si="91"/>
        <v>452.96396863785407</v>
      </c>
      <c r="O1191" s="63">
        <f t="shared" si="92"/>
        <v>447.81084158884863</v>
      </c>
      <c r="P1191" s="69">
        <v>2103</v>
      </c>
      <c r="Q1191" s="69" t="s">
        <v>11713</v>
      </c>
      <c r="R1191" s="70">
        <v>39995</v>
      </c>
      <c r="S1191" s="71">
        <f t="shared" si="90"/>
        <v>1.6531834743</v>
      </c>
      <c r="T1191" s="63">
        <f t="shared" si="93"/>
        <v>748.83254740544385</v>
      </c>
      <c r="U1191" s="63">
        <f t="shared" si="94"/>
        <v>740.31348292705968</v>
      </c>
    </row>
    <row r="1192" spans="1:21" x14ac:dyDescent="0.25">
      <c r="A1192" s="19" t="s">
        <v>3674</v>
      </c>
      <c r="B1192" s="19">
        <v>1</v>
      </c>
      <c r="C1192" s="19" t="s">
        <v>4041</v>
      </c>
      <c r="D1192" s="20" t="s">
        <v>4042</v>
      </c>
      <c r="E1192" s="20" t="s">
        <v>4043</v>
      </c>
      <c r="F1192" s="21">
        <v>2103505</v>
      </c>
      <c r="G1192" s="20" t="s">
        <v>4044</v>
      </c>
      <c r="H1192" s="22">
        <v>1800</v>
      </c>
      <c r="I1192" s="25">
        <v>0.52400000000000002</v>
      </c>
      <c r="J1192" s="22">
        <v>864</v>
      </c>
      <c r="K1192" s="22">
        <v>291264</v>
      </c>
      <c r="L1192" s="22">
        <v>292128</v>
      </c>
      <c r="M1192" s="21" t="s">
        <v>252</v>
      </c>
      <c r="N1192" s="63">
        <f t="shared" si="91"/>
        <v>162.29333333333332</v>
      </c>
      <c r="O1192" s="63">
        <f t="shared" si="92"/>
        <v>161.81333333333333</v>
      </c>
      <c r="P1192" s="69">
        <v>2104</v>
      </c>
      <c r="Q1192" s="69" t="s">
        <v>11766</v>
      </c>
      <c r="R1192" s="70">
        <v>38930</v>
      </c>
      <c r="S1192" s="71">
        <f t="shared" si="90"/>
        <v>1.8998324469000001</v>
      </c>
      <c r="T1192" s="63">
        <f t="shared" si="93"/>
        <v>308.33014058222398</v>
      </c>
      <c r="U1192" s="63">
        <f t="shared" si="94"/>
        <v>307.41822100771202</v>
      </c>
    </row>
    <row r="1193" spans="1:21" x14ac:dyDescent="0.25">
      <c r="A1193" s="19" t="s">
        <v>3674</v>
      </c>
      <c r="B1193" s="19">
        <v>1</v>
      </c>
      <c r="C1193" s="19" t="s">
        <v>4046</v>
      </c>
      <c r="D1193" s="20" t="s">
        <v>4042</v>
      </c>
      <c r="E1193" s="20" t="s">
        <v>4043</v>
      </c>
      <c r="F1193" s="21">
        <v>2103505</v>
      </c>
      <c r="G1193" s="20" t="s">
        <v>4047</v>
      </c>
      <c r="H1193" s="22">
        <v>8410.7482999999993</v>
      </c>
      <c r="I1193" s="25">
        <v>0.44400000000000001</v>
      </c>
      <c r="J1193" s="22">
        <v>22455.67</v>
      </c>
      <c r="K1193" s="22">
        <v>529288.39</v>
      </c>
      <c r="L1193" s="22">
        <v>551744.06000000006</v>
      </c>
      <c r="M1193" s="21" t="s">
        <v>3567</v>
      </c>
      <c r="N1193" s="63">
        <f t="shared" si="91"/>
        <v>65.599877718371403</v>
      </c>
      <c r="O1193" s="63">
        <f t="shared" si="92"/>
        <v>62.92999993829325</v>
      </c>
      <c r="P1193" s="69">
        <v>2104</v>
      </c>
      <c r="Q1193" s="69" t="s">
        <v>11766</v>
      </c>
      <c r="R1193" s="70">
        <v>36069</v>
      </c>
      <c r="S1193" s="71">
        <f t="shared" si="90"/>
        <v>3.3608856562199168</v>
      </c>
      <c r="T1193" s="63">
        <f t="shared" si="93"/>
        <v>220.47368807345498</v>
      </c>
      <c r="U1193" s="63">
        <f t="shared" si="94"/>
        <v>211.50053413853004</v>
      </c>
    </row>
    <row r="1194" spans="1:21" x14ac:dyDescent="0.25">
      <c r="A1194" s="19" t="s">
        <v>3674</v>
      </c>
      <c r="B1194" s="19">
        <v>1</v>
      </c>
      <c r="C1194" s="19" t="s">
        <v>4048</v>
      </c>
      <c r="D1194" s="20" t="s">
        <v>4042</v>
      </c>
      <c r="E1194" s="20" t="s">
        <v>4043</v>
      </c>
      <c r="F1194" s="21">
        <v>2103505</v>
      </c>
      <c r="G1194" s="20" t="s">
        <v>4049</v>
      </c>
      <c r="H1194" s="22">
        <v>2400.5</v>
      </c>
      <c r="I1194" s="25">
        <v>0.442</v>
      </c>
      <c r="J1194" s="22">
        <v>1383.12</v>
      </c>
      <c r="K1194" s="22">
        <v>142949.76999999999</v>
      </c>
      <c r="L1194" s="22">
        <v>144332.88999999998</v>
      </c>
      <c r="M1194" s="21" t="s">
        <v>4050</v>
      </c>
      <c r="N1194" s="63">
        <f t="shared" si="91"/>
        <v>60.126177879608406</v>
      </c>
      <c r="O1194" s="63">
        <f t="shared" si="92"/>
        <v>59.549997917100598</v>
      </c>
      <c r="P1194" s="69">
        <v>2104</v>
      </c>
      <c r="Q1194" s="69" t="s">
        <v>11766</v>
      </c>
      <c r="R1194" s="70">
        <v>35947</v>
      </c>
      <c r="S1194" s="71">
        <f t="shared" si="90"/>
        <v>3.3413693592305931</v>
      </c>
      <c r="T1194" s="63">
        <f t="shared" si="93"/>
        <v>200.9037684545718</v>
      </c>
      <c r="U1194" s="63">
        <f t="shared" si="94"/>
        <v>198.97853838244558</v>
      </c>
    </row>
    <row r="1195" spans="1:21" x14ac:dyDescent="0.25">
      <c r="A1195" s="19" t="s">
        <v>3674</v>
      </c>
      <c r="B1195" s="19">
        <v>1</v>
      </c>
      <c r="C1195" s="19" t="s">
        <v>4051</v>
      </c>
      <c r="D1195" s="20" t="s">
        <v>3722</v>
      </c>
      <c r="E1195" s="20" t="s">
        <v>4052</v>
      </c>
      <c r="F1195" s="21">
        <v>2103554</v>
      </c>
      <c r="G1195" s="20" t="s">
        <v>4053</v>
      </c>
      <c r="H1195" s="22">
        <v>1598.095</v>
      </c>
      <c r="I1195" s="25">
        <v>0.46500000000000002</v>
      </c>
      <c r="J1195" s="22">
        <v>1272.67</v>
      </c>
      <c r="K1195" s="22">
        <v>105825.85</v>
      </c>
      <c r="L1195" s="22">
        <v>107098.52</v>
      </c>
      <c r="M1195" s="21" t="s">
        <v>2394</v>
      </c>
      <c r="N1195" s="63">
        <f t="shared" si="91"/>
        <v>67.016366361198806</v>
      </c>
      <c r="O1195" s="63">
        <f t="shared" si="92"/>
        <v>66.219999436829482</v>
      </c>
      <c r="P1195" s="69">
        <v>2104</v>
      </c>
      <c r="Q1195" s="69" t="s">
        <v>11766</v>
      </c>
      <c r="R1195" s="70">
        <v>36069</v>
      </c>
      <c r="S1195" s="71">
        <f t="shared" si="90"/>
        <v>3.3608856562199168</v>
      </c>
      <c r="T1195" s="63">
        <f t="shared" si="93"/>
        <v>225.23434443533199</v>
      </c>
      <c r="U1195" s="63">
        <f t="shared" si="94"/>
        <v>222.55784626213116</v>
      </c>
    </row>
    <row r="1196" spans="1:21" x14ac:dyDescent="0.25">
      <c r="A1196" s="19" t="s">
        <v>3674</v>
      </c>
      <c r="B1196" s="19">
        <v>1</v>
      </c>
      <c r="C1196" s="19" t="s">
        <v>4054</v>
      </c>
      <c r="D1196" s="20" t="s">
        <v>3681</v>
      </c>
      <c r="E1196" s="20" t="s">
        <v>4055</v>
      </c>
      <c r="F1196" s="21">
        <v>2103604</v>
      </c>
      <c r="G1196" s="20" t="s">
        <v>4056</v>
      </c>
      <c r="H1196" s="22">
        <v>2200</v>
      </c>
      <c r="I1196" s="25">
        <v>0.48199999999999998</v>
      </c>
      <c r="J1196" s="22">
        <v>20152.54</v>
      </c>
      <c r="K1196" s="22">
        <v>120384</v>
      </c>
      <c r="L1196" s="22">
        <v>140536.54</v>
      </c>
      <c r="M1196" s="21" t="s">
        <v>1642</v>
      </c>
      <c r="N1196" s="63">
        <f t="shared" si="91"/>
        <v>63.880245454545459</v>
      </c>
      <c r="O1196" s="63">
        <f t="shared" si="92"/>
        <v>54.72</v>
      </c>
      <c r="P1196" s="69">
        <v>2104</v>
      </c>
      <c r="Q1196" s="69" t="s">
        <v>11766</v>
      </c>
      <c r="R1196" s="70">
        <v>35916</v>
      </c>
      <c r="S1196" s="71">
        <f t="shared" si="90"/>
        <v>3.3550678742970947</v>
      </c>
      <c r="T1196" s="63">
        <f t="shared" si="93"/>
        <v>214.32255932675849</v>
      </c>
      <c r="U1196" s="63">
        <f t="shared" si="94"/>
        <v>183.58931408153703</v>
      </c>
    </row>
    <row r="1197" spans="1:21" x14ac:dyDescent="0.25">
      <c r="A1197" s="19" t="s">
        <v>3674</v>
      </c>
      <c r="B1197" s="19">
        <v>1</v>
      </c>
      <c r="C1197" s="19" t="s">
        <v>4057</v>
      </c>
      <c r="D1197" s="20" t="s">
        <v>3681</v>
      </c>
      <c r="E1197" s="20" t="s">
        <v>4055</v>
      </c>
      <c r="F1197" s="21">
        <v>2103604</v>
      </c>
      <c r="G1197" s="20" t="s">
        <v>4058</v>
      </c>
      <c r="H1197" s="22">
        <v>1891.1033</v>
      </c>
      <c r="I1197" s="25">
        <v>0.46300000000000002</v>
      </c>
      <c r="J1197" s="22">
        <v>250909.25</v>
      </c>
      <c r="K1197" s="22">
        <v>761604</v>
      </c>
      <c r="L1197" s="22">
        <v>1012513.25</v>
      </c>
      <c r="M1197" s="21" t="s">
        <v>3626</v>
      </c>
      <c r="N1197" s="63">
        <f t="shared" si="91"/>
        <v>535.40874789864733</v>
      </c>
      <c r="O1197" s="63">
        <f t="shared" si="92"/>
        <v>402.72998307390191</v>
      </c>
      <c r="P1197" s="69">
        <v>2104</v>
      </c>
      <c r="Q1197" s="69" t="s">
        <v>11766</v>
      </c>
      <c r="R1197" s="70">
        <v>40269</v>
      </c>
      <c r="S1197" s="71">
        <f t="shared" si="90"/>
        <v>1.5940860891999999</v>
      </c>
      <c r="T1197" s="63">
        <f t="shared" si="93"/>
        <v>853.48763706122338</v>
      </c>
      <c r="U1197" s="63">
        <f t="shared" si="94"/>
        <v>641.98626372185845</v>
      </c>
    </row>
    <row r="1198" spans="1:21" x14ac:dyDescent="0.25">
      <c r="A1198" s="19" t="s">
        <v>3674</v>
      </c>
      <c r="B1198" s="19">
        <v>1</v>
      </c>
      <c r="C1198" s="19" t="s">
        <v>4059</v>
      </c>
      <c r="D1198" s="20" t="s">
        <v>3681</v>
      </c>
      <c r="E1198" s="20" t="s">
        <v>4055</v>
      </c>
      <c r="F1198" s="21">
        <v>2103604</v>
      </c>
      <c r="G1198" s="20" t="s">
        <v>4060</v>
      </c>
      <c r="H1198" s="22">
        <v>1707.2958000000001</v>
      </c>
      <c r="I1198" s="25">
        <v>0.62</v>
      </c>
      <c r="J1198" s="22">
        <v>69149.94</v>
      </c>
      <c r="K1198" s="22">
        <v>107696.21</v>
      </c>
      <c r="L1198" s="22">
        <v>176846.15000000002</v>
      </c>
      <c r="M1198" s="21" t="s">
        <v>4015</v>
      </c>
      <c r="N1198" s="63">
        <f t="shared" si="91"/>
        <v>103.58260706785551</v>
      </c>
      <c r="O1198" s="63">
        <f t="shared" si="92"/>
        <v>63.079994691019564</v>
      </c>
      <c r="P1198" s="69">
        <v>2104</v>
      </c>
      <c r="Q1198" s="69" t="s">
        <v>11766</v>
      </c>
      <c r="R1198" s="70">
        <v>35977</v>
      </c>
      <c r="S1198" s="71">
        <f t="shared" ref="S1198:S1261" si="95">VLOOKUP(R1198,$X$3:$Y$251,2,0)</f>
        <v>3.3300474919847436</v>
      </c>
      <c r="T1198" s="63">
        <f t="shared" si="93"/>
        <v>344.9350008795534</v>
      </c>
      <c r="U1198" s="63">
        <f t="shared" si="94"/>
        <v>210.05937811524063</v>
      </c>
    </row>
    <row r="1199" spans="1:21" x14ac:dyDescent="0.25">
      <c r="A1199" s="19" t="s">
        <v>3674</v>
      </c>
      <c r="B1199" s="19">
        <v>1</v>
      </c>
      <c r="C1199" s="19" t="s">
        <v>4062</v>
      </c>
      <c r="D1199" s="20" t="s">
        <v>3681</v>
      </c>
      <c r="E1199" s="20" t="s">
        <v>4055</v>
      </c>
      <c r="F1199" s="21">
        <v>2103604</v>
      </c>
      <c r="G1199" s="20" t="s">
        <v>4063</v>
      </c>
      <c r="H1199" s="22">
        <v>1718</v>
      </c>
      <c r="I1199" s="25">
        <v>0.64600000000000002</v>
      </c>
      <c r="J1199" s="22">
        <v>20007.419999999998</v>
      </c>
      <c r="K1199" s="22">
        <v>113804.25</v>
      </c>
      <c r="L1199" s="22">
        <v>133811.66999999998</v>
      </c>
      <c r="M1199" s="21" t="s">
        <v>4015</v>
      </c>
      <c r="N1199" s="63">
        <f t="shared" si="91"/>
        <v>77.888050058207213</v>
      </c>
      <c r="O1199" s="63">
        <f t="shared" si="92"/>
        <v>66.242287543655408</v>
      </c>
      <c r="P1199" s="69">
        <v>2104</v>
      </c>
      <c r="Q1199" s="69" t="s">
        <v>11766</v>
      </c>
      <c r="R1199" s="70">
        <v>35977</v>
      </c>
      <c r="S1199" s="71">
        <f t="shared" si="95"/>
        <v>3.3300474919847436</v>
      </c>
      <c r="T1199" s="63">
        <f t="shared" si="93"/>
        <v>259.37090575191507</v>
      </c>
      <c r="U1199" s="63">
        <f t="shared" si="94"/>
        <v>220.58996349808191</v>
      </c>
    </row>
    <row r="1200" spans="1:21" x14ac:dyDescent="0.25">
      <c r="A1200" s="19" t="s">
        <v>3674</v>
      </c>
      <c r="B1200" s="19">
        <v>1</v>
      </c>
      <c r="C1200" s="19" t="s">
        <v>4064</v>
      </c>
      <c r="D1200" s="20" t="s">
        <v>3681</v>
      </c>
      <c r="E1200" s="20" t="s">
        <v>4055</v>
      </c>
      <c r="F1200" s="21">
        <v>2103604</v>
      </c>
      <c r="G1200" s="20" t="s">
        <v>4065</v>
      </c>
      <c r="H1200" s="22">
        <v>2000</v>
      </c>
      <c r="I1200" s="25">
        <v>0.60299999999999998</v>
      </c>
      <c r="J1200" s="22">
        <v>70475.62</v>
      </c>
      <c r="K1200" s="22">
        <v>160800</v>
      </c>
      <c r="L1200" s="22">
        <v>231275.62</v>
      </c>
      <c r="M1200" s="21" t="s">
        <v>4067</v>
      </c>
      <c r="N1200" s="63">
        <f t="shared" si="91"/>
        <v>115.63781</v>
      </c>
      <c r="O1200" s="63">
        <f t="shared" si="92"/>
        <v>80.400000000000006</v>
      </c>
      <c r="P1200" s="69">
        <v>2104</v>
      </c>
      <c r="Q1200" s="69" t="s">
        <v>11766</v>
      </c>
      <c r="R1200" s="70">
        <v>35551</v>
      </c>
      <c r="S1200" s="71">
        <f t="shared" si="95"/>
        <v>3.4944437524467062</v>
      </c>
      <c r="T1200" s="63">
        <f t="shared" si="93"/>
        <v>404.08982270111926</v>
      </c>
      <c r="U1200" s="63">
        <f t="shared" si="94"/>
        <v>280.95327769671519</v>
      </c>
    </row>
    <row r="1201" spans="1:21" x14ac:dyDescent="0.25">
      <c r="A1201" s="19" t="s">
        <v>3674</v>
      </c>
      <c r="B1201" s="19">
        <v>1</v>
      </c>
      <c r="C1201" s="19" t="s">
        <v>4068</v>
      </c>
      <c r="D1201" s="20" t="s">
        <v>3681</v>
      </c>
      <c r="E1201" s="20" t="s">
        <v>4055</v>
      </c>
      <c r="F1201" s="21">
        <v>2103604</v>
      </c>
      <c r="G1201" s="20" t="s">
        <v>4069</v>
      </c>
      <c r="H1201" s="22">
        <v>4252.6000000000004</v>
      </c>
      <c r="I1201" s="25">
        <v>0.58899999999999997</v>
      </c>
      <c r="J1201" s="22">
        <v>430796.86</v>
      </c>
      <c r="K1201" s="22">
        <v>452260</v>
      </c>
      <c r="L1201" s="22">
        <v>883056.86</v>
      </c>
      <c r="M1201" s="21" t="s">
        <v>1782</v>
      </c>
      <c r="N1201" s="63">
        <f t="shared" si="91"/>
        <v>207.65105112166671</v>
      </c>
      <c r="O1201" s="63">
        <f t="shared" si="92"/>
        <v>106.34905704745331</v>
      </c>
      <c r="P1201" s="69">
        <v>2104</v>
      </c>
      <c r="Q1201" s="69" t="s">
        <v>11766</v>
      </c>
      <c r="R1201" s="70">
        <v>38443</v>
      </c>
      <c r="S1201" s="71">
        <f t="shared" si="95"/>
        <v>2.0095385192999999</v>
      </c>
      <c r="T1201" s="63">
        <f t="shared" si="93"/>
        <v>417.2827858021227</v>
      </c>
      <c r="U1201" s="63">
        <f t="shared" si="94"/>
        <v>213.71252662809056</v>
      </c>
    </row>
    <row r="1202" spans="1:21" x14ac:dyDescent="0.25">
      <c r="A1202" s="19" t="s">
        <v>3674</v>
      </c>
      <c r="B1202" s="19">
        <v>1</v>
      </c>
      <c r="C1202" s="19" t="s">
        <v>4071</v>
      </c>
      <c r="D1202" s="20" t="s">
        <v>3681</v>
      </c>
      <c r="E1202" s="20" t="s">
        <v>4055</v>
      </c>
      <c r="F1202" s="21">
        <v>2103604</v>
      </c>
      <c r="G1202" s="20" t="s">
        <v>4072</v>
      </c>
      <c r="H1202" s="22">
        <v>1442</v>
      </c>
      <c r="I1202" s="25">
        <v>0.57799999999999996</v>
      </c>
      <c r="J1202" s="22">
        <v>0</v>
      </c>
      <c r="K1202" s="22">
        <v>63029.82</v>
      </c>
      <c r="L1202" s="22">
        <v>63029.82</v>
      </c>
      <c r="M1202" s="21" t="s">
        <v>4074</v>
      </c>
      <c r="N1202" s="63">
        <f t="shared" si="91"/>
        <v>43.71</v>
      </c>
      <c r="O1202" s="63">
        <f t="shared" si="92"/>
        <v>43.71</v>
      </c>
      <c r="P1202" s="69">
        <v>2104</v>
      </c>
      <c r="Q1202" s="69" t="s">
        <v>11766</v>
      </c>
      <c r="R1202" s="70">
        <v>36220</v>
      </c>
      <c r="S1202" s="71">
        <f t="shared" si="95"/>
        <v>3.3159721028684115</v>
      </c>
      <c r="T1202" s="63">
        <f t="shared" si="93"/>
        <v>144.94114061637828</v>
      </c>
      <c r="U1202" s="63">
        <f t="shared" si="94"/>
        <v>144.94114061637828</v>
      </c>
    </row>
    <row r="1203" spans="1:21" x14ac:dyDescent="0.25">
      <c r="A1203" s="19" t="s">
        <v>3674</v>
      </c>
      <c r="B1203" s="19">
        <v>1</v>
      </c>
      <c r="C1203" s="19" t="s">
        <v>4075</v>
      </c>
      <c r="D1203" s="20" t="s">
        <v>4076</v>
      </c>
      <c r="E1203" s="20" t="s">
        <v>4077</v>
      </c>
      <c r="F1203" s="21">
        <v>2104057</v>
      </c>
      <c r="G1203" s="20" t="s">
        <v>4078</v>
      </c>
      <c r="H1203" s="22">
        <v>1624.1035999999999</v>
      </c>
      <c r="I1203" s="25">
        <v>0.89200000000000002</v>
      </c>
      <c r="J1203" s="22">
        <v>171641.56</v>
      </c>
      <c r="K1203" s="22">
        <v>216886.55</v>
      </c>
      <c r="L1203" s="22">
        <v>388528.11</v>
      </c>
      <c r="M1203" s="21" t="s">
        <v>3304</v>
      </c>
      <c r="N1203" s="63">
        <f t="shared" si="91"/>
        <v>239.22618606349988</v>
      </c>
      <c r="O1203" s="63">
        <f t="shared" si="92"/>
        <v>133.54231220225114</v>
      </c>
      <c r="P1203" s="69">
        <v>2106</v>
      </c>
      <c r="Q1203" s="69" t="s">
        <v>11696</v>
      </c>
      <c r="R1203" s="70">
        <v>35886</v>
      </c>
      <c r="S1203" s="71">
        <f t="shared" si="95"/>
        <v>3.3624476018381779</v>
      </c>
      <c r="T1203" s="63">
        <f t="shared" si="93"/>
        <v>804.38551562610894</v>
      </c>
      <c r="U1203" s="63">
        <f t="shared" si="94"/>
        <v>449.02902740838459</v>
      </c>
    </row>
    <row r="1204" spans="1:21" x14ac:dyDescent="0.25">
      <c r="A1204" s="19" t="s">
        <v>3674</v>
      </c>
      <c r="B1204" s="19">
        <v>1</v>
      </c>
      <c r="C1204" s="19" t="s">
        <v>4080</v>
      </c>
      <c r="D1204" s="20" t="s">
        <v>4076</v>
      </c>
      <c r="E1204" s="20" t="s">
        <v>4077</v>
      </c>
      <c r="F1204" s="21">
        <v>2104057</v>
      </c>
      <c r="G1204" s="20" t="s">
        <v>4081</v>
      </c>
      <c r="H1204" s="22">
        <v>3567.1374999999998</v>
      </c>
      <c r="I1204" s="25">
        <v>0.69699999999999995</v>
      </c>
      <c r="J1204" s="22">
        <v>226689.19</v>
      </c>
      <c r="K1204" s="22">
        <v>259188.21</v>
      </c>
      <c r="L1204" s="22">
        <v>485877.4</v>
      </c>
      <c r="M1204" s="21" t="s">
        <v>4083</v>
      </c>
      <c r="N1204" s="63">
        <f t="shared" si="91"/>
        <v>136.20932750699967</v>
      </c>
      <c r="O1204" s="63">
        <f t="shared" si="92"/>
        <v>72.659999789747388</v>
      </c>
      <c r="P1204" s="69">
        <v>2106</v>
      </c>
      <c r="Q1204" s="69" t="s">
        <v>11696</v>
      </c>
      <c r="R1204" s="70">
        <v>35855</v>
      </c>
      <c r="S1204" s="71">
        <f t="shared" si="95"/>
        <v>3.3755591747633313</v>
      </c>
      <c r="T1204" s="63">
        <f t="shared" si="93"/>
        <v>459.78264515459614</v>
      </c>
      <c r="U1204" s="63">
        <f t="shared" si="94"/>
        <v>245.26812892858354</v>
      </c>
    </row>
    <row r="1205" spans="1:21" x14ac:dyDescent="0.25">
      <c r="A1205" s="19" t="s">
        <v>3674</v>
      </c>
      <c r="B1205" s="19">
        <v>1</v>
      </c>
      <c r="C1205" s="19" t="s">
        <v>4084</v>
      </c>
      <c r="D1205" s="20" t="s">
        <v>4076</v>
      </c>
      <c r="E1205" s="20" t="s">
        <v>4077</v>
      </c>
      <c r="F1205" s="21">
        <v>2104057</v>
      </c>
      <c r="G1205" s="20" t="s">
        <v>4085</v>
      </c>
      <c r="H1205" s="22">
        <v>1455.6</v>
      </c>
      <c r="I1205" s="25">
        <v>0.45319999999999999</v>
      </c>
      <c r="J1205" s="22">
        <v>2062.31</v>
      </c>
      <c r="K1205" s="22">
        <v>950288.46</v>
      </c>
      <c r="L1205" s="22">
        <v>952350.77</v>
      </c>
      <c r="M1205" s="21" t="s">
        <v>4086</v>
      </c>
      <c r="N1205" s="63">
        <f t="shared" si="91"/>
        <v>654.26681093707066</v>
      </c>
      <c r="O1205" s="63">
        <f t="shared" si="92"/>
        <v>652.85</v>
      </c>
      <c r="P1205" s="69">
        <v>2106</v>
      </c>
      <c r="Q1205" s="69" t="s">
        <v>11696</v>
      </c>
      <c r="R1205" s="70">
        <v>38504</v>
      </c>
      <c r="S1205" s="71">
        <f t="shared" si="95"/>
        <v>1.9783568066999999</v>
      </c>
      <c r="T1205" s="63">
        <f t="shared" si="93"/>
        <v>1294.3731988152556</v>
      </c>
      <c r="U1205" s="63">
        <f t="shared" si="94"/>
        <v>1291.570241254095</v>
      </c>
    </row>
    <row r="1206" spans="1:21" x14ac:dyDescent="0.25">
      <c r="A1206" s="19" t="s">
        <v>3674</v>
      </c>
      <c r="B1206" s="19">
        <v>1</v>
      </c>
      <c r="C1206" s="19" t="s">
        <v>4087</v>
      </c>
      <c r="D1206" s="20" t="s">
        <v>4076</v>
      </c>
      <c r="E1206" s="20" t="s">
        <v>4077</v>
      </c>
      <c r="F1206" s="21">
        <v>2104057</v>
      </c>
      <c r="G1206" s="20" t="s">
        <v>3726</v>
      </c>
      <c r="H1206" s="22">
        <v>1441.75</v>
      </c>
      <c r="I1206" s="25">
        <v>0.48499999999999999</v>
      </c>
      <c r="J1206" s="22">
        <v>12889.12</v>
      </c>
      <c r="K1206" s="22">
        <v>112124.89</v>
      </c>
      <c r="L1206" s="22">
        <v>125014.01</v>
      </c>
      <c r="M1206" s="21" t="s">
        <v>2699</v>
      </c>
      <c r="N1206" s="63">
        <f t="shared" si="91"/>
        <v>86.709908097797808</v>
      </c>
      <c r="O1206" s="63">
        <f t="shared" si="92"/>
        <v>77.769994797988559</v>
      </c>
      <c r="P1206" s="69">
        <v>2106</v>
      </c>
      <c r="Q1206" s="69" t="s">
        <v>11696</v>
      </c>
      <c r="R1206" s="70">
        <v>35796</v>
      </c>
      <c r="S1206" s="71">
        <f t="shared" si="95"/>
        <v>3.4155061987898709</v>
      </c>
      <c r="T1206" s="63">
        <f t="shared" si="93"/>
        <v>296.15822860452846</v>
      </c>
      <c r="U1206" s="63">
        <f t="shared" si="94"/>
        <v>265.62389931238596</v>
      </c>
    </row>
    <row r="1207" spans="1:21" x14ac:dyDescent="0.25">
      <c r="A1207" s="19" t="s">
        <v>3674</v>
      </c>
      <c r="B1207" s="19">
        <v>1</v>
      </c>
      <c r="C1207" s="19" t="s">
        <v>4088</v>
      </c>
      <c r="D1207" s="20" t="s">
        <v>4076</v>
      </c>
      <c r="E1207" s="20" t="s">
        <v>4077</v>
      </c>
      <c r="F1207" s="21">
        <v>2104057</v>
      </c>
      <c r="G1207" s="20" t="s">
        <v>4089</v>
      </c>
      <c r="H1207" s="22">
        <v>3688.2222000000002</v>
      </c>
      <c r="I1207" s="25">
        <v>0.495</v>
      </c>
      <c r="J1207" s="22">
        <v>17948.93</v>
      </c>
      <c r="K1207" s="22">
        <v>174520.7</v>
      </c>
      <c r="L1207" s="22">
        <v>192469.63</v>
      </c>
      <c r="M1207" s="21" t="s">
        <v>3864</v>
      </c>
      <c r="N1207" s="63">
        <f t="shared" si="91"/>
        <v>52.184933434867347</v>
      </c>
      <c r="O1207" s="63">
        <f t="shared" si="92"/>
        <v>47.318380112781711</v>
      </c>
      <c r="P1207" s="69">
        <v>2106</v>
      </c>
      <c r="Q1207" s="69" t="s">
        <v>11696</v>
      </c>
      <c r="R1207" s="70">
        <v>36069</v>
      </c>
      <c r="S1207" s="71">
        <f t="shared" si="95"/>
        <v>3.3608856562199168</v>
      </c>
      <c r="T1207" s="63">
        <f t="shared" si="93"/>
        <v>175.38759425203682</v>
      </c>
      <c r="U1207" s="63">
        <f t="shared" si="94"/>
        <v>159.03166499660981</v>
      </c>
    </row>
    <row r="1208" spans="1:21" x14ac:dyDescent="0.25">
      <c r="A1208" s="19" t="s">
        <v>3674</v>
      </c>
      <c r="B1208" s="19">
        <v>1</v>
      </c>
      <c r="C1208" s="19" t="s">
        <v>4090</v>
      </c>
      <c r="D1208" s="20" t="s">
        <v>4076</v>
      </c>
      <c r="E1208" s="20" t="s">
        <v>4077</v>
      </c>
      <c r="F1208" s="21">
        <v>2104057</v>
      </c>
      <c r="G1208" s="20" t="s">
        <v>4091</v>
      </c>
      <c r="H1208" s="22">
        <v>1057.5</v>
      </c>
      <c r="I1208" s="25">
        <v>0.626</v>
      </c>
      <c r="J1208" s="22">
        <v>16920.7</v>
      </c>
      <c r="K1208" s="22">
        <v>79672.05</v>
      </c>
      <c r="L1208" s="22">
        <v>96592.75</v>
      </c>
      <c r="M1208" s="21" t="s">
        <v>2004</v>
      </c>
      <c r="N1208" s="63">
        <f t="shared" si="91"/>
        <v>91.340661938534282</v>
      </c>
      <c r="O1208" s="63">
        <f t="shared" si="92"/>
        <v>75.34</v>
      </c>
      <c r="P1208" s="69">
        <v>2106</v>
      </c>
      <c r="Q1208" s="69" t="s">
        <v>11696</v>
      </c>
      <c r="R1208" s="70">
        <v>35947</v>
      </c>
      <c r="S1208" s="71">
        <f t="shared" si="95"/>
        <v>3.3413693592305931</v>
      </c>
      <c r="T1208" s="63">
        <f t="shared" si="93"/>
        <v>305.2028890532585</v>
      </c>
      <c r="U1208" s="63">
        <f t="shared" si="94"/>
        <v>251.73876752443289</v>
      </c>
    </row>
    <row r="1209" spans="1:21" x14ac:dyDescent="0.25">
      <c r="A1209" s="19" t="s">
        <v>3674</v>
      </c>
      <c r="B1209" s="19">
        <v>1</v>
      </c>
      <c r="C1209" s="19" t="s">
        <v>4092</v>
      </c>
      <c r="D1209" s="20" t="s">
        <v>3781</v>
      </c>
      <c r="E1209" s="20" t="s">
        <v>4093</v>
      </c>
      <c r="F1209" s="21">
        <v>2104677</v>
      </c>
      <c r="G1209" s="20" t="s">
        <v>4094</v>
      </c>
      <c r="H1209" s="22">
        <v>2551</v>
      </c>
      <c r="I1209" s="25">
        <v>0.70299999999999996</v>
      </c>
      <c r="J1209" s="22">
        <v>752092.99</v>
      </c>
      <c r="K1209" s="22">
        <v>809865.97</v>
      </c>
      <c r="L1209" s="22">
        <v>1561958.96</v>
      </c>
      <c r="M1209" s="21" t="s">
        <v>333</v>
      </c>
      <c r="N1209" s="63">
        <f t="shared" si="91"/>
        <v>612.29281066248529</v>
      </c>
      <c r="O1209" s="63">
        <f t="shared" si="92"/>
        <v>317.46999999999997</v>
      </c>
      <c r="P1209" s="69">
        <v>2101</v>
      </c>
      <c r="Q1209" s="69" t="s">
        <v>11732</v>
      </c>
      <c r="R1209" s="70">
        <v>38899</v>
      </c>
      <c r="S1209" s="71">
        <f t="shared" si="95"/>
        <v>1.8994524803999999</v>
      </c>
      <c r="T1209" s="63">
        <f t="shared" si="93"/>
        <v>1163.0210979439453</v>
      </c>
      <c r="U1209" s="63">
        <f t="shared" si="94"/>
        <v>603.01917895258794</v>
      </c>
    </row>
    <row r="1210" spans="1:21" x14ac:dyDescent="0.25">
      <c r="A1210" s="19" t="s">
        <v>3674</v>
      </c>
      <c r="B1210" s="19">
        <v>1</v>
      </c>
      <c r="C1210" s="19" t="s">
        <v>4095</v>
      </c>
      <c r="D1210" s="20" t="s">
        <v>3711</v>
      </c>
      <c r="E1210" s="20" t="s">
        <v>1887</v>
      </c>
      <c r="F1210" s="21">
        <v>2104800</v>
      </c>
      <c r="G1210" s="20" t="s">
        <v>4096</v>
      </c>
      <c r="H1210" s="22">
        <v>1577.4374</v>
      </c>
      <c r="I1210" s="25">
        <v>0.68400000000000005</v>
      </c>
      <c r="J1210" s="22">
        <v>8021.38</v>
      </c>
      <c r="K1210" s="22">
        <v>576064.36</v>
      </c>
      <c r="L1210" s="22">
        <v>584085.74</v>
      </c>
      <c r="M1210" s="21" t="s">
        <v>4097</v>
      </c>
      <c r="N1210" s="63">
        <f t="shared" si="91"/>
        <v>370.27506765086207</v>
      </c>
      <c r="O1210" s="63">
        <f t="shared" si="92"/>
        <v>365.18999739704407</v>
      </c>
      <c r="P1210" s="69">
        <v>2106</v>
      </c>
      <c r="Q1210" s="69" t="s">
        <v>11696</v>
      </c>
      <c r="R1210" s="70">
        <v>38869</v>
      </c>
      <c r="S1210" s="71">
        <f t="shared" si="95"/>
        <v>1.8966033016999999</v>
      </c>
      <c r="T1210" s="63">
        <f t="shared" si="93"/>
        <v>702.26491584381586</v>
      </c>
      <c r="U1210" s="63">
        <f t="shared" si="94"/>
        <v>692.62055481104812</v>
      </c>
    </row>
    <row r="1211" spans="1:21" x14ac:dyDescent="0.25">
      <c r="A1211" s="19" t="s">
        <v>3674</v>
      </c>
      <c r="B1211" s="19">
        <v>1</v>
      </c>
      <c r="C1211" s="19" t="s">
        <v>4098</v>
      </c>
      <c r="D1211" s="20" t="s">
        <v>3711</v>
      </c>
      <c r="E1211" s="20" t="s">
        <v>1887</v>
      </c>
      <c r="F1211" s="21">
        <v>2104800</v>
      </c>
      <c r="G1211" s="20" t="s">
        <v>4099</v>
      </c>
      <c r="H1211" s="22">
        <v>1121</v>
      </c>
      <c r="I1211" s="25">
        <v>0.22</v>
      </c>
      <c r="J1211" s="22">
        <v>1495.52</v>
      </c>
      <c r="K1211" s="22">
        <v>305595.81</v>
      </c>
      <c r="L1211" s="22">
        <v>307091.33</v>
      </c>
      <c r="M1211" s="21" t="s">
        <v>3861</v>
      </c>
      <c r="N1211" s="63">
        <f t="shared" si="91"/>
        <v>273.94409455842998</v>
      </c>
      <c r="O1211" s="63">
        <f t="shared" si="92"/>
        <v>272.61</v>
      </c>
      <c r="P1211" s="69">
        <v>2106</v>
      </c>
      <c r="Q1211" s="69" t="s">
        <v>11696</v>
      </c>
      <c r="R1211" s="70">
        <v>40483</v>
      </c>
      <c r="S1211" s="71">
        <f t="shared" si="95"/>
        <v>1.5612052225999999</v>
      </c>
      <c r="T1211" s="63">
        <f t="shared" si="93"/>
        <v>427.6829511250491</v>
      </c>
      <c r="U1211" s="63">
        <f t="shared" si="94"/>
        <v>425.60015573298602</v>
      </c>
    </row>
    <row r="1212" spans="1:21" x14ac:dyDescent="0.25">
      <c r="A1212" s="19" t="s">
        <v>3674</v>
      </c>
      <c r="B1212" s="19">
        <v>1</v>
      </c>
      <c r="C1212" s="19" t="s">
        <v>4100</v>
      </c>
      <c r="D1212" s="20" t="s">
        <v>3711</v>
      </c>
      <c r="E1212" s="20" t="s">
        <v>1887</v>
      </c>
      <c r="F1212" s="21">
        <v>2104800</v>
      </c>
      <c r="G1212" s="20" t="s">
        <v>4101</v>
      </c>
      <c r="H1212" s="22">
        <v>14795.769399999999</v>
      </c>
      <c r="I1212" s="25">
        <v>0.43369999999999997</v>
      </c>
      <c r="J1212" s="22">
        <v>0</v>
      </c>
      <c r="K1212" s="22">
        <v>1468776.03</v>
      </c>
      <c r="L1212" s="22">
        <v>1468776.03</v>
      </c>
      <c r="M1212" s="21" t="s">
        <v>4102</v>
      </c>
      <c r="N1212" s="63">
        <f t="shared" si="91"/>
        <v>99.270000112329413</v>
      </c>
      <c r="O1212" s="63">
        <f t="shared" si="92"/>
        <v>99.270000112329413</v>
      </c>
      <c r="P1212" s="69">
        <v>2106</v>
      </c>
      <c r="Q1212" s="69" t="s">
        <v>11696</v>
      </c>
      <c r="R1212" s="70">
        <v>38687</v>
      </c>
      <c r="S1212" s="71">
        <f t="shared" si="95"/>
        <v>1.9390904139</v>
      </c>
      <c r="T1212" s="63">
        <f t="shared" si="93"/>
        <v>192.4935056056699</v>
      </c>
      <c r="U1212" s="63">
        <f t="shared" si="94"/>
        <v>192.4935056056699</v>
      </c>
    </row>
    <row r="1213" spans="1:21" x14ac:dyDescent="0.25">
      <c r="A1213" s="19" t="s">
        <v>3674</v>
      </c>
      <c r="B1213" s="19">
        <v>1</v>
      </c>
      <c r="C1213" s="19" t="s">
        <v>4103</v>
      </c>
      <c r="D1213" s="20" t="s">
        <v>3711</v>
      </c>
      <c r="E1213" s="20" t="s">
        <v>1887</v>
      </c>
      <c r="F1213" s="21">
        <v>2104800</v>
      </c>
      <c r="G1213" s="20" t="s">
        <v>4104</v>
      </c>
      <c r="H1213" s="22">
        <v>1185.25</v>
      </c>
      <c r="I1213" s="25">
        <v>0.39900000000000002</v>
      </c>
      <c r="J1213" s="22">
        <v>55619.28</v>
      </c>
      <c r="K1213" s="22">
        <v>727826.47</v>
      </c>
      <c r="L1213" s="22">
        <v>783445.75</v>
      </c>
      <c r="M1213" s="21" t="s">
        <v>4105</v>
      </c>
      <c r="N1213" s="63">
        <f t="shared" si="91"/>
        <v>660.99620333263022</v>
      </c>
      <c r="O1213" s="63">
        <f t="shared" si="92"/>
        <v>614.07000210925958</v>
      </c>
      <c r="P1213" s="69">
        <v>2106</v>
      </c>
      <c r="Q1213" s="69" t="s">
        <v>11696</v>
      </c>
      <c r="R1213" s="70">
        <v>39934</v>
      </c>
      <c r="S1213" s="71">
        <f t="shared" si="95"/>
        <v>1.6692564184000001</v>
      </c>
      <c r="T1213" s="63">
        <f t="shared" si="93"/>
        <v>1103.3721549510244</v>
      </c>
      <c r="U1213" s="63">
        <f t="shared" si="94"/>
        <v>1025.0402923677832</v>
      </c>
    </row>
    <row r="1214" spans="1:21" x14ac:dyDescent="0.25">
      <c r="A1214" s="19" t="s">
        <v>3674</v>
      </c>
      <c r="B1214" s="19">
        <v>1</v>
      </c>
      <c r="C1214" s="19" t="s">
        <v>4106</v>
      </c>
      <c r="D1214" s="20" t="s">
        <v>3711</v>
      </c>
      <c r="E1214" s="20" t="s">
        <v>1887</v>
      </c>
      <c r="F1214" s="21">
        <v>2104800</v>
      </c>
      <c r="G1214" s="20" t="s">
        <v>4107</v>
      </c>
      <c r="H1214" s="22">
        <v>569.92240000000004</v>
      </c>
      <c r="I1214" s="25">
        <v>0.52380000000000004</v>
      </c>
      <c r="J1214" s="22">
        <v>264507.65999999997</v>
      </c>
      <c r="K1214" s="22">
        <v>1413299.27</v>
      </c>
      <c r="L1214" s="22">
        <v>1677806.93</v>
      </c>
      <c r="M1214" s="21" t="s">
        <v>4109</v>
      </c>
      <c r="N1214" s="63">
        <f t="shared" si="91"/>
        <v>2943.9217163599815</v>
      </c>
      <c r="O1214" s="63">
        <f t="shared" si="92"/>
        <v>2479.8100057130582</v>
      </c>
      <c r="P1214" s="69">
        <v>2106</v>
      </c>
      <c r="Q1214" s="69" t="s">
        <v>11696</v>
      </c>
      <c r="R1214" s="70">
        <v>41913</v>
      </c>
      <c r="S1214" s="71">
        <f t="shared" si="95"/>
        <v>1.2304421573</v>
      </c>
      <c r="T1214" s="63">
        <f t="shared" si="93"/>
        <v>3622.3253876002941</v>
      </c>
      <c r="U1214" s="63">
        <f t="shared" si="94"/>
        <v>3051.2627731237008</v>
      </c>
    </row>
    <row r="1215" spans="1:21" x14ac:dyDescent="0.25">
      <c r="A1215" s="19" t="s">
        <v>3674</v>
      </c>
      <c r="B1215" s="19">
        <v>1</v>
      </c>
      <c r="C1215" s="19" t="s">
        <v>4110</v>
      </c>
      <c r="D1215" s="20" t="s">
        <v>3711</v>
      </c>
      <c r="E1215" s="20" t="s">
        <v>1887</v>
      </c>
      <c r="F1215" s="21">
        <v>2104800</v>
      </c>
      <c r="G1215" s="20" t="s">
        <v>4111</v>
      </c>
      <c r="H1215" s="22">
        <v>1559.4179999999999</v>
      </c>
      <c r="I1215" s="25">
        <v>0.41289999999999999</v>
      </c>
      <c r="J1215" s="22">
        <v>6369.71</v>
      </c>
      <c r="K1215" s="22">
        <v>156908.64000000001</v>
      </c>
      <c r="L1215" s="22">
        <v>163278.35</v>
      </c>
      <c r="M1215" s="21" t="s">
        <v>4112</v>
      </c>
      <c r="N1215" s="63">
        <f t="shared" ref="N1215:N1278" si="96">L1215/H1215</f>
        <v>104.70467187117247</v>
      </c>
      <c r="O1215" s="63">
        <f t="shared" ref="O1215:O1278" si="97">K1215/H1215</f>
        <v>100.62000053866252</v>
      </c>
      <c r="P1215" s="69">
        <v>2106</v>
      </c>
      <c r="Q1215" s="69" t="s">
        <v>11696</v>
      </c>
      <c r="R1215" s="70">
        <v>38777</v>
      </c>
      <c r="S1215" s="71">
        <f t="shared" si="95"/>
        <v>1.9120054028</v>
      </c>
      <c r="T1215" s="63">
        <f t="shared" ref="T1215:T1278" si="98">N1215*S1215</f>
        <v>200.19589831608295</v>
      </c>
      <c r="U1215" s="63">
        <f t="shared" ref="U1215:U1278" si="99">O1215*S1215</f>
        <v>192.38598465966166</v>
      </c>
    </row>
    <row r="1216" spans="1:21" x14ac:dyDescent="0.25">
      <c r="A1216" s="19" t="s">
        <v>3674</v>
      </c>
      <c r="B1216" s="19">
        <v>1</v>
      </c>
      <c r="C1216" s="19" t="s">
        <v>4113</v>
      </c>
      <c r="D1216" s="20" t="s">
        <v>3711</v>
      </c>
      <c r="E1216" s="20" t="s">
        <v>1887</v>
      </c>
      <c r="F1216" s="21">
        <v>2104800</v>
      </c>
      <c r="G1216" s="20" t="s">
        <v>4114</v>
      </c>
      <c r="H1216" s="22">
        <v>3318.5830000000001</v>
      </c>
      <c r="I1216" s="25">
        <v>0.64700000000000002</v>
      </c>
      <c r="J1216" s="22">
        <v>271571.65000000002</v>
      </c>
      <c r="K1216" s="22">
        <v>1016946.57</v>
      </c>
      <c r="L1216" s="22">
        <v>1288518.22</v>
      </c>
      <c r="M1216" s="21" t="s">
        <v>4116</v>
      </c>
      <c r="N1216" s="63">
        <f t="shared" si="96"/>
        <v>388.2736155762866</v>
      </c>
      <c r="O1216" s="63">
        <f t="shared" si="97"/>
        <v>306.43999863797285</v>
      </c>
      <c r="P1216" s="69">
        <v>2106</v>
      </c>
      <c r="Q1216" s="69" t="s">
        <v>11696</v>
      </c>
      <c r="R1216" s="70">
        <v>38596</v>
      </c>
      <c r="S1216" s="71">
        <f t="shared" si="95"/>
        <v>1.9683031792000001</v>
      </c>
      <c r="T1216" s="63">
        <f t="shared" si="98"/>
        <v>764.2401919382836</v>
      </c>
      <c r="U1216" s="63">
        <f t="shared" si="99"/>
        <v>603.16682355316561</v>
      </c>
    </row>
    <row r="1217" spans="1:21" x14ac:dyDescent="0.25">
      <c r="A1217" s="19" t="s">
        <v>3674</v>
      </c>
      <c r="B1217" s="19">
        <v>1</v>
      </c>
      <c r="C1217" s="19" t="s">
        <v>4117</v>
      </c>
      <c r="D1217" s="20" t="s">
        <v>3711</v>
      </c>
      <c r="E1217" s="20" t="s">
        <v>1887</v>
      </c>
      <c r="F1217" s="21">
        <v>2104800</v>
      </c>
      <c r="G1217" s="20" t="s">
        <v>4118</v>
      </c>
      <c r="H1217" s="22">
        <v>759.2912</v>
      </c>
      <c r="I1217" s="25">
        <v>0.36199999999999999</v>
      </c>
      <c r="J1217" s="22">
        <v>4199.78</v>
      </c>
      <c r="K1217" s="22">
        <v>418832.62</v>
      </c>
      <c r="L1217" s="22">
        <v>423032.4</v>
      </c>
      <c r="M1217" s="21" t="s">
        <v>4119</v>
      </c>
      <c r="N1217" s="63">
        <f t="shared" si="96"/>
        <v>557.14118641174821</v>
      </c>
      <c r="O1217" s="63">
        <f t="shared" si="97"/>
        <v>551.61000153827672</v>
      </c>
      <c r="P1217" s="69">
        <v>2106</v>
      </c>
      <c r="Q1217" s="69" t="s">
        <v>11696</v>
      </c>
      <c r="R1217" s="70">
        <v>40057</v>
      </c>
      <c r="S1217" s="71">
        <f t="shared" si="95"/>
        <v>1.6457691854000001</v>
      </c>
      <c r="T1217" s="63">
        <f t="shared" si="98"/>
        <v>916.92579651365247</v>
      </c>
      <c r="U1217" s="63">
        <f t="shared" si="99"/>
        <v>907.82274289014242</v>
      </c>
    </row>
    <row r="1218" spans="1:21" x14ac:dyDescent="0.25">
      <c r="A1218" s="19" t="s">
        <v>3674</v>
      </c>
      <c r="B1218" s="19">
        <v>1</v>
      </c>
      <c r="C1218" s="19" t="s">
        <v>4120</v>
      </c>
      <c r="D1218" s="20" t="s">
        <v>3711</v>
      </c>
      <c r="E1218" s="20" t="s">
        <v>1887</v>
      </c>
      <c r="F1218" s="21">
        <v>2104800</v>
      </c>
      <c r="G1218" s="20" t="s">
        <v>4121</v>
      </c>
      <c r="H1218" s="22">
        <v>1894.7626</v>
      </c>
      <c r="I1218" s="25">
        <v>0.41399999999999998</v>
      </c>
      <c r="J1218" s="22">
        <v>303483.5</v>
      </c>
      <c r="K1218" s="22">
        <v>1675008.03</v>
      </c>
      <c r="L1218" s="22">
        <v>1978491.53</v>
      </c>
      <c r="M1218" s="21" t="s">
        <v>4123</v>
      </c>
      <c r="N1218" s="63">
        <f t="shared" si="96"/>
        <v>1044.1896678771261</v>
      </c>
      <c r="O1218" s="63">
        <f t="shared" si="97"/>
        <v>884.01999807258176</v>
      </c>
      <c r="P1218" s="69">
        <v>2106</v>
      </c>
      <c r="Q1218" s="69" t="s">
        <v>11696</v>
      </c>
      <c r="R1218" s="70">
        <v>40817</v>
      </c>
      <c r="S1218" s="71">
        <f t="shared" si="95"/>
        <v>1.4635816658</v>
      </c>
      <c r="T1218" s="63">
        <f t="shared" si="98"/>
        <v>1528.2568535227531</v>
      </c>
      <c r="U1218" s="63">
        <f t="shared" si="99"/>
        <v>1293.8354613795821</v>
      </c>
    </row>
    <row r="1219" spans="1:21" x14ac:dyDescent="0.25">
      <c r="A1219" s="19" t="s">
        <v>3674</v>
      </c>
      <c r="B1219" s="19">
        <v>1</v>
      </c>
      <c r="C1219" s="19" t="s">
        <v>4124</v>
      </c>
      <c r="D1219" s="20" t="s">
        <v>3676</v>
      </c>
      <c r="E1219" s="20" t="s">
        <v>3676</v>
      </c>
      <c r="F1219" s="21">
        <v>2105302</v>
      </c>
      <c r="G1219" s="20" t="s">
        <v>494</v>
      </c>
      <c r="H1219" s="22">
        <v>3078</v>
      </c>
      <c r="I1219" s="25">
        <v>0.39700000000000002</v>
      </c>
      <c r="J1219" s="22">
        <v>10899</v>
      </c>
      <c r="K1219" s="22">
        <v>715511.88</v>
      </c>
      <c r="L1219" s="22">
        <v>726410.88</v>
      </c>
      <c r="M1219" s="21" t="s">
        <v>2333</v>
      </c>
      <c r="N1219" s="63">
        <f t="shared" si="96"/>
        <v>236.00093567251463</v>
      </c>
      <c r="O1219" s="63">
        <f t="shared" si="97"/>
        <v>232.46</v>
      </c>
      <c r="P1219" s="69">
        <v>1701</v>
      </c>
      <c r="Q1219" s="69" t="s">
        <v>15568</v>
      </c>
      <c r="R1219" s="70">
        <v>38200</v>
      </c>
      <c r="S1219" s="71">
        <f t="shared" si="95"/>
        <v>2.1088563131</v>
      </c>
      <c r="T1219" s="63">
        <f t="shared" si="98"/>
        <v>497.69206309048946</v>
      </c>
      <c r="U1219" s="63">
        <f t="shared" si="99"/>
        <v>490.22473854322601</v>
      </c>
    </row>
    <row r="1220" spans="1:21" x14ac:dyDescent="0.25">
      <c r="A1220" s="19" t="s">
        <v>3674</v>
      </c>
      <c r="B1220" s="19">
        <v>1</v>
      </c>
      <c r="C1220" s="19" t="s">
        <v>4125</v>
      </c>
      <c r="D1220" s="20" t="s">
        <v>3676</v>
      </c>
      <c r="E1220" s="20" t="s">
        <v>3676</v>
      </c>
      <c r="F1220" s="21">
        <v>2105302</v>
      </c>
      <c r="G1220" s="20" t="s">
        <v>2048</v>
      </c>
      <c r="H1220" s="22">
        <v>1547.8472999999999</v>
      </c>
      <c r="I1220" s="25">
        <v>0.54200000000000004</v>
      </c>
      <c r="J1220" s="22">
        <v>148501.19</v>
      </c>
      <c r="K1220" s="22">
        <v>181608.92</v>
      </c>
      <c r="L1220" s="22">
        <v>330110.11</v>
      </c>
      <c r="M1220" s="21" t="s">
        <v>564</v>
      </c>
      <c r="N1220" s="63">
        <f t="shared" si="96"/>
        <v>213.27046279048326</v>
      </c>
      <c r="O1220" s="63">
        <f t="shared" si="97"/>
        <v>117.32999760376882</v>
      </c>
      <c r="P1220" s="69">
        <v>1701</v>
      </c>
      <c r="Q1220" s="69" t="s">
        <v>15568</v>
      </c>
      <c r="R1220" s="70">
        <v>36039</v>
      </c>
      <c r="S1220" s="71">
        <f t="shared" si="95"/>
        <v>3.346096831630871</v>
      </c>
      <c r="T1220" s="63">
        <f t="shared" si="98"/>
        <v>713.62361982368566</v>
      </c>
      <c r="U1220" s="63">
        <f t="shared" si="99"/>
        <v>392.5975332372285</v>
      </c>
    </row>
    <row r="1221" spans="1:21" x14ac:dyDescent="0.25">
      <c r="A1221" s="19" t="s">
        <v>3674</v>
      </c>
      <c r="B1221" s="19">
        <v>1</v>
      </c>
      <c r="C1221" s="19" t="s">
        <v>4126</v>
      </c>
      <c r="D1221" s="20" t="s">
        <v>3676</v>
      </c>
      <c r="E1221" s="20" t="s">
        <v>3676</v>
      </c>
      <c r="F1221" s="21">
        <v>2105302</v>
      </c>
      <c r="G1221" s="20" t="s">
        <v>4127</v>
      </c>
      <c r="H1221" s="22">
        <v>4356</v>
      </c>
      <c r="I1221" s="25">
        <v>0.46500000000000002</v>
      </c>
      <c r="J1221" s="22">
        <v>10103.799999999999</v>
      </c>
      <c r="K1221" s="22">
        <v>1209617.6399999999</v>
      </c>
      <c r="L1221" s="22">
        <v>1219721.44</v>
      </c>
      <c r="M1221" s="21" t="s">
        <v>2333</v>
      </c>
      <c r="N1221" s="63">
        <f t="shared" si="96"/>
        <v>280.00951331496788</v>
      </c>
      <c r="O1221" s="63">
        <f t="shared" si="97"/>
        <v>277.69</v>
      </c>
      <c r="P1221" s="69">
        <v>1701</v>
      </c>
      <c r="Q1221" s="69" t="s">
        <v>15568</v>
      </c>
      <c r="R1221" s="70">
        <v>38200</v>
      </c>
      <c r="S1221" s="71">
        <f t="shared" si="95"/>
        <v>2.1088563131</v>
      </c>
      <c r="T1221" s="63">
        <f t="shared" si="98"/>
        <v>590.49982988232853</v>
      </c>
      <c r="U1221" s="63">
        <f t="shared" si="99"/>
        <v>585.608309584739</v>
      </c>
    </row>
    <row r="1222" spans="1:21" x14ac:dyDescent="0.25">
      <c r="A1222" s="19" t="s">
        <v>3674</v>
      </c>
      <c r="B1222" s="19">
        <v>1</v>
      </c>
      <c r="C1222" s="19" t="s">
        <v>4128</v>
      </c>
      <c r="D1222" s="20" t="s">
        <v>3676</v>
      </c>
      <c r="E1222" s="20" t="s">
        <v>3676</v>
      </c>
      <c r="F1222" s="21">
        <v>2105302</v>
      </c>
      <c r="G1222" s="20" t="s">
        <v>1265</v>
      </c>
      <c r="H1222" s="22">
        <v>1748.2713000000001</v>
      </c>
      <c r="I1222" s="25">
        <v>0.64200000000000002</v>
      </c>
      <c r="J1222" s="22">
        <v>279953.37</v>
      </c>
      <c r="K1222" s="22">
        <v>344689.17</v>
      </c>
      <c r="L1222" s="22">
        <v>624642.54</v>
      </c>
      <c r="M1222" s="21" t="s">
        <v>3200</v>
      </c>
      <c r="N1222" s="63">
        <f t="shared" si="96"/>
        <v>357.29153707436598</v>
      </c>
      <c r="O1222" s="63">
        <f t="shared" si="97"/>
        <v>197.16000028142082</v>
      </c>
      <c r="P1222" s="69">
        <v>1701</v>
      </c>
      <c r="Q1222" s="69" t="s">
        <v>15568</v>
      </c>
      <c r="R1222" s="70">
        <v>35765</v>
      </c>
      <c r="S1222" s="71">
        <f t="shared" si="95"/>
        <v>3.4322419683145649</v>
      </c>
      <c r="T1222" s="63">
        <f t="shared" si="98"/>
        <v>1226.3110084702582</v>
      </c>
      <c r="U1222" s="63">
        <f t="shared" si="99"/>
        <v>676.70082743880391</v>
      </c>
    </row>
    <row r="1223" spans="1:21" x14ac:dyDescent="0.25">
      <c r="A1223" s="19" t="s">
        <v>3674</v>
      </c>
      <c r="B1223" s="19">
        <v>1</v>
      </c>
      <c r="C1223" s="19" t="s">
        <v>4129</v>
      </c>
      <c r="D1223" s="20" t="s">
        <v>3676</v>
      </c>
      <c r="E1223" s="20" t="s">
        <v>3676</v>
      </c>
      <c r="F1223" s="21">
        <v>2105302</v>
      </c>
      <c r="G1223" s="20" t="s">
        <v>4130</v>
      </c>
      <c r="H1223" s="22">
        <v>1097.3311000000001</v>
      </c>
      <c r="I1223" s="25">
        <v>0.64900000000000002</v>
      </c>
      <c r="J1223" s="22">
        <v>89013.47</v>
      </c>
      <c r="K1223" s="22">
        <v>68595.41</v>
      </c>
      <c r="L1223" s="22">
        <v>157608.88</v>
      </c>
      <c r="M1223" s="21" t="s">
        <v>3136</v>
      </c>
      <c r="N1223" s="63">
        <f t="shared" si="96"/>
        <v>143.629283814156</v>
      </c>
      <c r="O1223" s="63">
        <f t="shared" si="97"/>
        <v>62.511132692767021</v>
      </c>
      <c r="P1223" s="69">
        <v>1701</v>
      </c>
      <c r="Q1223" s="69" t="s">
        <v>15568</v>
      </c>
      <c r="R1223" s="70">
        <v>36130</v>
      </c>
      <c r="S1223" s="71">
        <f t="shared" si="95"/>
        <v>3.3642518101023104</v>
      </c>
      <c r="T1223" s="63">
        <f t="shared" si="98"/>
        <v>483.20507805547277</v>
      </c>
      <c r="U1223" s="63">
        <f t="shared" si="99"/>
        <v>210.30319131318717</v>
      </c>
    </row>
    <row r="1224" spans="1:21" x14ac:dyDescent="0.25">
      <c r="A1224" s="19" t="s">
        <v>3674</v>
      </c>
      <c r="B1224" s="19">
        <v>1</v>
      </c>
      <c r="C1224" s="19" t="s">
        <v>4131</v>
      </c>
      <c r="D1224" s="20" t="s">
        <v>3676</v>
      </c>
      <c r="E1224" s="20" t="s">
        <v>3676</v>
      </c>
      <c r="F1224" s="21">
        <v>2105302</v>
      </c>
      <c r="G1224" s="20" t="s">
        <v>4132</v>
      </c>
      <c r="H1224" s="22">
        <v>1988.2666999999999</v>
      </c>
      <c r="I1224" s="25">
        <v>0.434</v>
      </c>
      <c r="J1224" s="22">
        <v>38336.51</v>
      </c>
      <c r="K1224" s="22">
        <v>459090.78</v>
      </c>
      <c r="L1224" s="22">
        <v>497427.29000000004</v>
      </c>
      <c r="M1224" s="21" t="s">
        <v>4133</v>
      </c>
      <c r="N1224" s="63">
        <f t="shared" si="96"/>
        <v>250.18137154336492</v>
      </c>
      <c r="O1224" s="63">
        <f t="shared" si="97"/>
        <v>230.89999948196086</v>
      </c>
      <c r="P1224" s="69">
        <v>1701</v>
      </c>
      <c r="Q1224" s="69" t="s">
        <v>15568</v>
      </c>
      <c r="R1224" s="70">
        <v>38261</v>
      </c>
      <c r="S1224" s="71">
        <f t="shared" si="95"/>
        <v>2.0821245201999998</v>
      </c>
      <c r="T1224" s="63">
        <f t="shared" si="98"/>
        <v>520.90876818770653</v>
      </c>
      <c r="U1224" s="63">
        <f t="shared" si="99"/>
        <v>480.76255063555794</v>
      </c>
    </row>
    <row r="1225" spans="1:21" x14ac:dyDescent="0.25">
      <c r="A1225" s="19" t="s">
        <v>3674</v>
      </c>
      <c r="B1225" s="19">
        <v>1</v>
      </c>
      <c r="C1225" s="19" t="s">
        <v>4134</v>
      </c>
      <c r="D1225" s="20" t="s">
        <v>3676</v>
      </c>
      <c r="E1225" s="20" t="s">
        <v>3676</v>
      </c>
      <c r="F1225" s="21">
        <v>2105302</v>
      </c>
      <c r="G1225" s="20" t="s">
        <v>468</v>
      </c>
      <c r="H1225" s="22">
        <v>2543.1412999999998</v>
      </c>
      <c r="I1225" s="25">
        <v>0.52200000000000002</v>
      </c>
      <c r="J1225" s="22">
        <v>260095.83</v>
      </c>
      <c r="K1225" s="22">
        <v>290197.84999999998</v>
      </c>
      <c r="L1225" s="22">
        <v>550293.67999999993</v>
      </c>
      <c r="M1225" s="21" t="s">
        <v>1687</v>
      </c>
      <c r="N1225" s="63">
        <f t="shared" si="96"/>
        <v>216.38344672393939</v>
      </c>
      <c r="O1225" s="63">
        <f t="shared" si="97"/>
        <v>114.10999852819818</v>
      </c>
      <c r="P1225" s="69">
        <v>1701</v>
      </c>
      <c r="Q1225" s="69" t="s">
        <v>15568</v>
      </c>
      <c r="R1225" s="70">
        <v>35886</v>
      </c>
      <c r="S1225" s="71">
        <f t="shared" si="95"/>
        <v>3.3624476018381779</v>
      </c>
      <c r="T1225" s="63">
        <f t="shared" si="98"/>
        <v>727.57800151438914</v>
      </c>
      <c r="U1225" s="63">
        <f t="shared" si="99"/>
        <v>383.68889089689799</v>
      </c>
    </row>
    <row r="1226" spans="1:21" x14ac:dyDescent="0.25">
      <c r="A1226" s="19" t="s">
        <v>3674</v>
      </c>
      <c r="B1226" s="19">
        <v>1</v>
      </c>
      <c r="C1226" s="19" t="s">
        <v>4135</v>
      </c>
      <c r="D1226" s="20" t="s">
        <v>3676</v>
      </c>
      <c r="E1226" s="20" t="s">
        <v>3676</v>
      </c>
      <c r="F1226" s="21">
        <v>2105302</v>
      </c>
      <c r="G1226" s="20" t="s">
        <v>4136</v>
      </c>
      <c r="H1226" s="22">
        <v>1396.5833</v>
      </c>
      <c r="I1226" s="25">
        <v>0.48299999999999998</v>
      </c>
      <c r="J1226" s="22">
        <v>106787.66</v>
      </c>
      <c r="K1226" s="22">
        <v>100609.86</v>
      </c>
      <c r="L1226" s="22">
        <v>207397.52000000002</v>
      </c>
      <c r="M1226" s="21" t="s">
        <v>4137</v>
      </c>
      <c r="N1226" s="63">
        <f t="shared" si="96"/>
        <v>148.50350852684548</v>
      </c>
      <c r="O1226" s="63">
        <f t="shared" si="97"/>
        <v>72.039999332657061</v>
      </c>
      <c r="P1226" s="69">
        <v>1701</v>
      </c>
      <c r="Q1226" s="69" t="s">
        <v>15568</v>
      </c>
      <c r="R1226" s="70">
        <v>35827</v>
      </c>
      <c r="S1226" s="71">
        <f t="shared" si="95"/>
        <v>3.3971626166746161</v>
      </c>
      <c r="T1226" s="63">
        <f t="shared" si="98"/>
        <v>504.49056761241957</v>
      </c>
      <c r="U1226" s="63">
        <f t="shared" si="99"/>
        <v>244.73159263816686</v>
      </c>
    </row>
    <row r="1227" spans="1:21" x14ac:dyDescent="0.25">
      <c r="A1227" s="19" t="s">
        <v>3674</v>
      </c>
      <c r="B1227" s="19">
        <v>1</v>
      </c>
      <c r="C1227" s="19" t="s">
        <v>4138</v>
      </c>
      <c r="D1227" s="20" t="s">
        <v>3888</v>
      </c>
      <c r="E1227" s="20" t="s">
        <v>4139</v>
      </c>
      <c r="F1227" s="21">
        <v>2105401</v>
      </c>
      <c r="G1227" s="20" t="s">
        <v>4140</v>
      </c>
      <c r="H1227" s="22">
        <v>2758.4423000000002</v>
      </c>
      <c r="I1227" s="25">
        <v>0.44600000000000001</v>
      </c>
      <c r="J1227" s="22">
        <v>883227.46</v>
      </c>
      <c r="K1227" s="22">
        <v>820609</v>
      </c>
      <c r="L1227" s="22">
        <v>1703836.46</v>
      </c>
      <c r="M1227" s="21" t="s">
        <v>3355</v>
      </c>
      <c r="N1227" s="63">
        <f t="shared" si="96"/>
        <v>617.68065984196949</v>
      </c>
      <c r="O1227" s="63">
        <f t="shared" si="97"/>
        <v>297.49000006271655</v>
      </c>
      <c r="P1227" s="69">
        <v>2102</v>
      </c>
      <c r="Q1227" s="69" t="s">
        <v>11832</v>
      </c>
      <c r="R1227" s="70">
        <v>39142</v>
      </c>
      <c r="S1227" s="71">
        <f t="shared" si="95"/>
        <v>1.8580151251000001</v>
      </c>
      <c r="T1227" s="63">
        <f t="shared" si="98"/>
        <v>1147.6600084681274</v>
      </c>
      <c r="U1227" s="63">
        <f t="shared" si="99"/>
        <v>552.74091968252731</v>
      </c>
    </row>
    <row r="1228" spans="1:21" x14ac:dyDescent="0.25">
      <c r="A1228" s="19" t="s">
        <v>3674</v>
      </c>
      <c r="B1228" s="19">
        <v>1</v>
      </c>
      <c r="C1228" s="19" t="s">
        <v>4141</v>
      </c>
      <c r="D1228" s="20" t="s">
        <v>3888</v>
      </c>
      <c r="E1228" s="20" t="s">
        <v>4139</v>
      </c>
      <c r="F1228" s="21">
        <v>2105401</v>
      </c>
      <c r="G1228" s="20" t="s">
        <v>4142</v>
      </c>
      <c r="H1228" s="22">
        <v>1829.645</v>
      </c>
      <c r="I1228" s="25">
        <v>0.52990000000000004</v>
      </c>
      <c r="J1228" s="22">
        <v>11789.79</v>
      </c>
      <c r="K1228" s="22">
        <v>170907.1</v>
      </c>
      <c r="L1228" s="22">
        <v>182696.89</v>
      </c>
      <c r="M1228" s="21" t="s">
        <v>4144</v>
      </c>
      <c r="N1228" s="63">
        <f t="shared" si="96"/>
        <v>99.85373665383176</v>
      </c>
      <c r="O1228" s="63">
        <f t="shared" si="97"/>
        <v>93.409978438440248</v>
      </c>
      <c r="P1228" s="69">
        <v>2102</v>
      </c>
      <c r="Q1228" s="69" t="s">
        <v>11832</v>
      </c>
      <c r="R1228" s="70">
        <v>37469</v>
      </c>
      <c r="S1228" s="71">
        <f t="shared" si="95"/>
        <v>2.6063964657000001</v>
      </c>
      <c r="T1228" s="63">
        <f t="shared" si="98"/>
        <v>260.25842630148566</v>
      </c>
      <c r="U1228" s="63">
        <f t="shared" si="99"/>
        <v>243.46343766306387</v>
      </c>
    </row>
    <row r="1229" spans="1:21" x14ac:dyDescent="0.25">
      <c r="A1229" s="19" t="s">
        <v>3674</v>
      </c>
      <c r="B1229" s="19">
        <v>1</v>
      </c>
      <c r="C1229" s="19" t="s">
        <v>4145</v>
      </c>
      <c r="D1229" s="20" t="s">
        <v>3888</v>
      </c>
      <c r="E1229" s="20" t="s">
        <v>4139</v>
      </c>
      <c r="F1229" s="21">
        <v>2105401</v>
      </c>
      <c r="G1229" s="20" t="s">
        <v>4146</v>
      </c>
      <c r="H1229" s="22">
        <v>2145.3579</v>
      </c>
      <c r="I1229" s="25">
        <v>0.64400000000000002</v>
      </c>
      <c r="J1229" s="22">
        <v>46034.06</v>
      </c>
      <c r="K1229" s="22">
        <v>196926.07</v>
      </c>
      <c r="L1229" s="22">
        <v>242960.13</v>
      </c>
      <c r="M1229" s="21" t="s">
        <v>4148</v>
      </c>
      <c r="N1229" s="63">
        <f t="shared" si="96"/>
        <v>113.24922988374108</v>
      </c>
      <c r="O1229" s="63">
        <f t="shared" si="97"/>
        <v>91.791709905372898</v>
      </c>
      <c r="P1229" s="69">
        <v>2102</v>
      </c>
      <c r="Q1229" s="69" t="s">
        <v>11832</v>
      </c>
      <c r="R1229" s="70">
        <v>36281</v>
      </c>
      <c r="S1229" s="71">
        <f t="shared" si="95"/>
        <v>3.2506507318405471</v>
      </c>
      <c r="T1229" s="63">
        <f t="shared" si="98"/>
        <v>368.13369200196132</v>
      </c>
      <c r="U1229" s="63">
        <f t="shared" si="99"/>
        <v>298.38278898079562</v>
      </c>
    </row>
    <row r="1230" spans="1:21" x14ac:dyDescent="0.25">
      <c r="A1230" s="19" t="s">
        <v>3674</v>
      </c>
      <c r="B1230" s="19">
        <v>1</v>
      </c>
      <c r="C1230" s="19" t="s">
        <v>4149</v>
      </c>
      <c r="D1230" s="20" t="s">
        <v>3888</v>
      </c>
      <c r="E1230" s="20" t="s">
        <v>4139</v>
      </c>
      <c r="F1230" s="21">
        <v>2105401</v>
      </c>
      <c r="G1230" s="20" t="s">
        <v>4150</v>
      </c>
      <c r="H1230" s="22">
        <v>2404.6</v>
      </c>
      <c r="I1230" s="25">
        <v>0.57999999999999996</v>
      </c>
      <c r="J1230" s="22">
        <v>141397.93</v>
      </c>
      <c r="K1230" s="22">
        <v>203044.42</v>
      </c>
      <c r="L1230" s="22">
        <v>344442.35</v>
      </c>
      <c r="M1230" s="21" t="s">
        <v>1993</v>
      </c>
      <c r="N1230" s="63">
        <f t="shared" si="96"/>
        <v>143.24309656491724</v>
      </c>
      <c r="O1230" s="63">
        <f t="shared" si="97"/>
        <v>84.439998336521668</v>
      </c>
      <c r="P1230" s="69">
        <v>2102</v>
      </c>
      <c r="Q1230" s="69" t="s">
        <v>11832</v>
      </c>
      <c r="R1230" s="70">
        <v>36100</v>
      </c>
      <c r="S1230" s="71">
        <f t="shared" si="95"/>
        <v>3.3605508489596256</v>
      </c>
      <c r="T1230" s="63">
        <f t="shared" si="98"/>
        <v>481.37570976883825</v>
      </c>
      <c r="U1230" s="63">
        <f t="shared" si="99"/>
        <v>283.76490809594725</v>
      </c>
    </row>
    <row r="1231" spans="1:21" x14ac:dyDescent="0.25">
      <c r="A1231" s="19" t="s">
        <v>3674</v>
      </c>
      <c r="B1231" s="19">
        <v>1</v>
      </c>
      <c r="C1231" s="19" t="s">
        <v>4152</v>
      </c>
      <c r="D1231" s="20" t="s">
        <v>3888</v>
      </c>
      <c r="E1231" s="20" t="s">
        <v>4139</v>
      </c>
      <c r="F1231" s="21">
        <v>2105401</v>
      </c>
      <c r="G1231" s="20" t="s">
        <v>4153</v>
      </c>
      <c r="H1231" s="22">
        <v>1485.7081000000001</v>
      </c>
      <c r="I1231" s="25">
        <v>0.504</v>
      </c>
      <c r="J1231" s="22">
        <v>2529.75</v>
      </c>
      <c r="K1231" s="22">
        <v>107490.98</v>
      </c>
      <c r="L1231" s="22">
        <v>110020.73</v>
      </c>
      <c r="M1231" s="21" t="s">
        <v>4155</v>
      </c>
      <c r="N1231" s="63">
        <f t="shared" si="96"/>
        <v>74.05272273873986</v>
      </c>
      <c r="O1231" s="63">
        <f t="shared" si="97"/>
        <v>72.34999930336248</v>
      </c>
      <c r="P1231" s="69">
        <v>2102</v>
      </c>
      <c r="Q1231" s="69" t="s">
        <v>11832</v>
      </c>
      <c r="R1231" s="70">
        <v>36678</v>
      </c>
      <c r="S1231" s="71">
        <f t="shared" si="95"/>
        <v>3.0346832867993903</v>
      </c>
      <c r="T1231" s="63">
        <f t="shared" si="98"/>
        <v>224.72656003724302</v>
      </c>
      <c r="U1231" s="63">
        <f t="shared" si="99"/>
        <v>219.55933368586165</v>
      </c>
    </row>
    <row r="1232" spans="1:21" x14ac:dyDescent="0.25">
      <c r="A1232" s="19" t="s">
        <v>3674</v>
      </c>
      <c r="B1232" s="19">
        <v>1</v>
      </c>
      <c r="C1232" s="19" t="s">
        <v>4156</v>
      </c>
      <c r="D1232" s="20" t="s">
        <v>3888</v>
      </c>
      <c r="E1232" s="20" t="s">
        <v>4139</v>
      </c>
      <c r="F1232" s="21">
        <v>2105401</v>
      </c>
      <c r="G1232" s="20" t="s">
        <v>4157</v>
      </c>
      <c r="H1232" s="22">
        <v>200</v>
      </c>
      <c r="I1232" s="25">
        <v>0.48759999999999998</v>
      </c>
      <c r="J1232" s="22">
        <v>1E-3</v>
      </c>
      <c r="K1232" s="22">
        <v>126026</v>
      </c>
      <c r="L1232" s="22">
        <v>126026.001</v>
      </c>
      <c r="M1232" s="21" t="s">
        <v>4158</v>
      </c>
      <c r="N1232" s="63">
        <f t="shared" si="96"/>
        <v>630.13000499999998</v>
      </c>
      <c r="O1232" s="63">
        <f t="shared" si="97"/>
        <v>630.13</v>
      </c>
      <c r="P1232" s="69">
        <v>2102</v>
      </c>
      <c r="Q1232" s="69" t="s">
        <v>11832</v>
      </c>
      <c r="R1232" s="70">
        <v>40238</v>
      </c>
      <c r="S1232" s="71">
        <f t="shared" si="95"/>
        <v>1.6028535627</v>
      </c>
      <c r="T1232" s="63">
        <f t="shared" si="98"/>
        <v>1010.0061234784188</v>
      </c>
      <c r="U1232" s="63">
        <f t="shared" si="99"/>
        <v>1010.006115464151</v>
      </c>
    </row>
    <row r="1233" spans="1:21" x14ac:dyDescent="0.25">
      <c r="A1233" s="19" t="s">
        <v>3674</v>
      </c>
      <c r="B1233" s="19">
        <v>1</v>
      </c>
      <c r="C1233" s="19" t="s">
        <v>4159</v>
      </c>
      <c r="D1233" s="20" t="s">
        <v>3888</v>
      </c>
      <c r="E1233" s="20" t="s">
        <v>4139</v>
      </c>
      <c r="F1233" s="21">
        <v>2105401</v>
      </c>
      <c r="G1233" s="20" t="s">
        <v>4160</v>
      </c>
      <c r="H1233" s="22">
        <v>1605</v>
      </c>
      <c r="I1233" s="25">
        <v>0.69199999999999995</v>
      </c>
      <c r="J1233" s="22">
        <v>159177.4</v>
      </c>
      <c r="K1233" s="22">
        <v>174386.5</v>
      </c>
      <c r="L1233" s="22">
        <v>333563.90000000002</v>
      </c>
      <c r="M1233" s="21" t="s">
        <v>1974</v>
      </c>
      <c r="N1233" s="63">
        <f t="shared" si="96"/>
        <v>207.82797507788163</v>
      </c>
      <c r="O1233" s="63">
        <f t="shared" si="97"/>
        <v>108.65202492211839</v>
      </c>
      <c r="P1233" s="69">
        <v>2102</v>
      </c>
      <c r="Q1233" s="69" t="s">
        <v>11832</v>
      </c>
      <c r="R1233" s="70">
        <v>35796</v>
      </c>
      <c r="S1233" s="71">
        <f t="shared" si="95"/>
        <v>3.4155061987898709</v>
      </c>
      <c r="T1233" s="63">
        <f t="shared" si="98"/>
        <v>709.83773716045152</v>
      </c>
      <c r="U1233" s="63">
        <f t="shared" si="99"/>
        <v>371.10166463256689</v>
      </c>
    </row>
    <row r="1234" spans="1:21" x14ac:dyDescent="0.25">
      <c r="A1234" s="19" t="s">
        <v>3674</v>
      </c>
      <c r="B1234" s="19">
        <v>1</v>
      </c>
      <c r="C1234" s="19" t="s">
        <v>4161</v>
      </c>
      <c r="D1234" s="20" t="s">
        <v>3676</v>
      </c>
      <c r="E1234" s="20" t="s">
        <v>4162</v>
      </c>
      <c r="F1234" s="21">
        <v>2105427</v>
      </c>
      <c r="G1234" s="20" t="s">
        <v>4163</v>
      </c>
      <c r="H1234" s="22">
        <v>1930.3409999999999</v>
      </c>
      <c r="I1234" s="25">
        <v>0.46800000000000003</v>
      </c>
      <c r="J1234" s="22">
        <v>15267.6</v>
      </c>
      <c r="K1234" s="22">
        <v>839968.58</v>
      </c>
      <c r="L1234" s="22">
        <v>855236.17999999993</v>
      </c>
      <c r="M1234" s="21" t="s">
        <v>1123</v>
      </c>
      <c r="N1234" s="63">
        <f t="shared" si="96"/>
        <v>443.04927471363868</v>
      </c>
      <c r="O1234" s="63">
        <f t="shared" si="97"/>
        <v>435.13999858056167</v>
      </c>
      <c r="P1234" s="69">
        <v>2101</v>
      </c>
      <c r="Q1234" s="69" t="s">
        <v>11732</v>
      </c>
      <c r="R1234" s="70">
        <v>38777</v>
      </c>
      <c r="S1234" s="71">
        <f t="shared" si="95"/>
        <v>1.9120054028</v>
      </c>
      <c r="T1234" s="63">
        <f t="shared" si="98"/>
        <v>847.11260695909857</v>
      </c>
      <c r="U1234" s="63">
        <f t="shared" si="99"/>
        <v>831.99002826041817</v>
      </c>
    </row>
    <row r="1235" spans="1:21" x14ac:dyDescent="0.25">
      <c r="A1235" s="19" t="s">
        <v>3674</v>
      </c>
      <c r="B1235" s="19">
        <v>1</v>
      </c>
      <c r="C1235" s="19" t="s">
        <v>4164</v>
      </c>
      <c r="D1235" s="20" t="s">
        <v>3676</v>
      </c>
      <c r="E1235" s="20" t="s">
        <v>4165</v>
      </c>
      <c r="F1235" s="21">
        <v>2105500</v>
      </c>
      <c r="G1235" s="20" t="s">
        <v>4166</v>
      </c>
      <c r="H1235" s="22">
        <v>638.70929999999998</v>
      </c>
      <c r="I1235" s="25">
        <v>0.66</v>
      </c>
      <c r="J1235" s="22">
        <v>179816.81</v>
      </c>
      <c r="K1235" s="22">
        <v>320836.46000000002</v>
      </c>
      <c r="L1235" s="22">
        <v>500653.27</v>
      </c>
      <c r="M1235" s="21" t="s">
        <v>4167</v>
      </c>
      <c r="N1235" s="63">
        <f t="shared" si="96"/>
        <v>783.85154247793173</v>
      </c>
      <c r="O1235" s="63">
        <f t="shared" si="97"/>
        <v>502.32000692646881</v>
      </c>
      <c r="P1235" s="69">
        <v>1701</v>
      </c>
      <c r="Q1235" s="69" t="s">
        <v>15568</v>
      </c>
      <c r="R1235" s="70">
        <v>38899</v>
      </c>
      <c r="S1235" s="71">
        <f t="shared" si="95"/>
        <v>1.8994524803999999</v>
      </c>
      <c r="T1235" s="63">
        <f t="shared" si="98"/>
        <v>1488.8887566250733</v>
      </c>
      <c r="U1235" s="63">
        <f t="shared" si="99"/>
        <v>954.13298311102631</v>
      </c>
    </row>
    <row r="1236" spans="1:21" x14ac:dyDescent="0.25">
      <c r="A1236" s="19" t="s">
        <v>3674</v>
      </c>
      <c r="B1236" s="19">
        <v>1</v>
      </c>
      <c r="C1236" s="19" t="s">
        <v>4168</v>
      </c>
      <c r="D1236" s="20" t="s">
        <v>3793</v>
      </c>
      <c r="E1236" s="20" t="s">
        <v>4169</v>
      </c>
      <c r="F1236" s="21">
        <v>2105708</v>
      </c>
      <c r="G1236" s="20" t="s">
        <v>4170</v>
      </c>
      <c r="H1236" s="22">
        <v>1026.44</v>
      </c>
      <c r="I1236" s="25">
        <v>0.59299999999999997</v>
      </c>
      <c r="J1236" s="22">
        <v>9915.9</v>
      </c>
      <c r="K1236" s="22">
        <v>471978.91</v>
      </c>
      <c r="L1236" s="22">
        <v>481894.81</v>
      </c>
      <c r="M1236" s="21" t="s">
        <v>1541</v>
      </c>
      <c r="N1236" s="63">
        <f t="shared" si="96"/>
        <v>469.48171349518719</v>
      </c>
      <c r="O1236" s="63">
        <f t="shared" si="97"/>
        <v>459.82123650676118</v>
      </c>
      <c r="P1236" s="69">
        <v>2104</v>
      </c>
      <c r="Q1236" s="69" t="s">
        <v>11766</v>
      </c>
      <c r="R1236" s="70">
        <v>38777</v>
      </c>
      <c r="S1236" s="71">
        <f t="shared" si="95"/>
        <v>1.9120054028</v>
      </c>
      <c r="T1236" s="63">
        <f t="shared" si="98"/>
        <v>897.6515727185996</v>
      </c>
      <c r="U1236" s="63">
        <f t="shared" si="99"/>
        <v>879.18068852310398</v>
      </c>
    </row>
    <row r="1237" spans="1:21" x14ac:dyDescent="0.25">
      <c r="A1237" s="19" t="s">
        <v>3674</v>
      </c>
      <c r="B1237" s="19">
        <v>1</v>
      </c>
      <c r="C1237" s="19" t="s">
        <v>4171</v>
      </c>
      <c r="D1237" s="20" t="s">
        <v>3732</v>
      </c>
      <c r="E1237" s="20" t="s">
        <v>4172</v>
      </c>
      <c r="F1237" s="21">
        <v>2105807</v>
      </c>
      <c r="G1237" s="20" t="s">
        <v>4173</v>
      </c>
      <c r="H1237" s="22">
        <v>1870.2529999999999</v>
      </c>
      <c r="I1237" s="25">
        <v>0.68300000000000005</v>
      </c>
      <c r="J1237" s="22">
        <v>705462.06</v>
      </c>
      <c r="K1237" s="22">
        <v>1309103.22</v>
      </c>
      <c r="L1237" s="22">
        <v>2014565.28</v>
      </c>
      <c r="M1237" s="21" t="s">
        <v>4174</v>
      </c>
      <c r="N1237" s="63">
        <f t="shared" si="96"/>
        <v>1077.1619026944484</v>
      </c>
      <c r="O1237" s="63">
        <f t="shared" si="97"/>
        <v>699.9604973230895</v>
      </c>
      <c r="P1237" s="69">
        <v>2104</v>
      </c>
      <c r="Q1237" s="69" t="s">
        <v>11766</v>
      </c>
      <c r="R1237" s="70">
        <v>38565</v>
      </c>
      <c r="S1237" s="71">
        <f t="shared" si="95"/>
        <v>1.9738144281000001</v>
      </c>
      <c r="T1237" s="63">
        <f t="shared" si="98"/>
        <v>2126.1177049379507</v>
      </c>
      <c r="U1237" s="63">
        <f t="shared" si="99"/>
        <v>1381.5921287163656</v>
      </c>
    </row>
    <row r="1238" spans="1:21" x14ac:dyDescent="0.25">
      <c r="A1238" s="19" t="s">
        <v>3674</v>
      </c>
      <c r="B1238" s="19">
        <v>1</v>
      </c>
      <c r="C1238" s="19" t="s">
        <v>4175</v>
      </c>
      <c r="D1238" s="20" t="s">
        <v>3732</v>
      </c>
      <c r="E1238" s="20" t="s">
        <v>4176</v>
      </c>
      <c r="F1238" s="21">
        <v>2105906</v>
      </c>
      <c r="G1238" s="20" t="s">
        <v>4177</v>
      </c>
      <c r="H1238" s="22">
        <v>706.59979999999996</v>
      </c>
      <c r="I1238" s="25">
        <v>0.438</v>
      </c>
      <c r="J1238" s="22">
        <v>69435.929999999993</v>
      </c>
      <c r="K1238" s="22">
        <v>537279.27</v>
      </c>
      <c r="L1238" s="22">
        <v>606715.19999999995</v>
      </c>
      <c r="M1238" s="21" t="s">
        <v>4178</v>
      </c>
      <c r="N1238" s="63">
        <f t="shared" si="96"/>
        <v>858.64049211448969</v>
      </c>
      <c r="O1238" s="63">
        <f t="shared" si="97"/>
        <v>760.37280225666643</v>
      </c>
      <c r="P1238" s="69">
        <v>2104</v>
      </c>
      <c r="Q1238" s="69" t="s">
        <v>11766</v>
      </c>
      <c r="R1238" s="70">
        <v>41791</v>
      </c>
      <c r="S1238" s="71">
        <f t="shared" si="95"/>
        <v>1.2448967118000001</v>
      </c>
      <c r="T1238" s="63">
        <f t="shared" si="98"/>
        <v>1068.9187252516622</v>
      </c>
      <c r="U1238" s="63">
        <f t="shared" si="99"/>
        <v>946.58560127147575</v>
      </c>
    </row>
    <row r="1239" spans="1:21" x14ac:dyDescent="0.25">
      <c r="A1239" s="19" t="s">
        <v>3674</v>
      </c>
      <c r="B1239" s="19">
        <v>1</v>
      </c>
      <c r="C1239" s="19" t="s">
        <v>4179</v>
      </c>
      <c r="D1239" s="20" t="s">
        <v>3732</v>
      </c>
      <c r="E1239" s="20" t="s">
        <v>4176</v>
      </c>
      <c r="F1239" s="21">
        <v>2105906</v>
      </c>
      <c r="G1239" s="20" t="s">
        <v>4180</v>
      </c>
      <c r="H1239" s="22">
        <v>1397.6667</v>
      </c>
      <c r="I1239" s="25">
        <v>0.38500000000000001</v>
      </c>
      <c r="J1239" s="22">
        <v>1E-3</v>
      </c>
      <c r="K1239" s="22">
        <v>885086.41</v>
      </c>
      <c r="L1239" s="22">
        <v>885086.41100000008</v>
      </c>
      <c r="M1239" s="21" t="s">
        <v>4181</v>
      </c>
      <c r="N1239" s="63">
        <f t="shared" si="96"/>
        <v>633.25999753732424</v>
      </c>
      <c r="O1239" s="63">
        <f t="shared" si="97"/>
        <v>633.25999682184602</v>
      </c>
      <c r="P1239" s="69">
        <v>2104</v>
      </c>
      <c r="Q1239" s="69" t="s">
        <v>11766</v>
      </c>
      <c r="R1239" s="70">
        <v>40360</v>
      </c>
      <c r="S1239" s="71">
        <f t="shared" si="95"/>
        <v>1.5735490904</v>
      </c>
      <c r="T1239" s="63">
        <f t="shared" si="98"/>
        <v>996.46569311156281</v>
      </c>
      <c r="U1239" s="63">
        <f t="shared" si="99"/>
        <v>996.46569198572274</v>
      </c>
    </row>
    <row r="1240" spans="1:21" x14ac:dyDescent="0.25">
      <c r="A1240" s="19" t="s">
        <v>3674</v>
      </c>
      <c r="B1240" s="19">
        <v>1</v>
      </c>
      <c r="C1240" s="19" t="s">
        <v>4182</v>
      </c>
      <c r="D1240" s="20" t="s">
        <v>3732</v>
      </c>
      <c r="E1240" s="20" t="s">
        <v>4176</v>
      </c>
      <c r="F1240" s="21">
        <v>2105906</v>
      </c>
      <c r="G1240" s="20" t="s">
        <v>4183</v>
      </c>
      <c r="H1240" s="22">
        <v>1707.8</v>
      </c>
      <c r="I1240" s="25">
        <v>0.55700000000000005</v>
      </c>
      <c r="J1240" s="22">
        <v>84603.29</v>
      </c>
      <c r="K1240" s="22">
        <v>227120.32</v>
      </c>
      <c r="L1240" s="22">
        <v>311723.61</v>
      </c>
      <c r="M1240" s="21" t="s">
        <v>4184</v>
      </c>
      <c r="N1240" s="63">
        <f t="shared" si="96"/>
        <v>182.52934184330718</v>
      </c>
      <c r="O1240" s="63">
        <f t="shared" si="97"/>
        <v>132.98999882890269</v>
      </c>
      <c r="P1240" s="69">
        <v>2104</v>
      </c>
      <c r="Q1240" s="69" t="s">
        <v>11766</v>
      </c>
      <c r="R1240" s="70">
        <v>36251</v>
      </c>
      <c r="S1240" s="71">
        <f t="shared" si="95"/>
        <v>3.2760057552585247</v>
      </c>
      <c r="T1240" s="63">
        <f t="shared" si="98"/>
        <v>597.96717438222493</v>
      </c>
      <c r="U1240" s="63">
        <f t="shared" si="99"/>
        <v>435.67600155530965</v>
      </c>
    </row>
    <row r="1241" spans="1:21" x14ac:dyDescent="0.25">
      <c r="A1241" s="19" t="s">
        <v>3674</v>
      </c>
      <c r="B1241" s="19">
        <v>1</v>
      </c>
      <c r="C1241" s="19" t="s">
        <v>4185</v>
      </c>
      <c r="D1241" s="20" t="s">
        <v>3732</v>
      </c>
      <c r="E1241" s="20" t="s">
        <v>4176</v>
      </c>
      <c r="F1241" s="21">
        <v>2105906</v>
      </c>
      <c r="G1241" s="20" t="s">
        <v>4186</v>
      </c>
      <c r="H1241" s="22">
        <v>986.25220000000002</v>
      </c>
      <c r="I1241" s="25">
        <v>0.48</v>
      </c>
      <c r="J1241" s="22">
        <v>22559.7</v>
      </c>
      <c r="K1241" s="22">
        <v>919637.57</v>
      </c>
      <c r="L1241" s="22">
        <v>942197.2699999999</v>
      </c>
      <c r="M1241" s="21" t="s">
        <v>1474</v>
      </c>
      <c r="N1241" s="63">
        <f t="shared" si="96"/>
        <v>955.33096909695098</v>
      </c>
      <c r="O1241" s="63">
        <f t="shared" si="97"/>
        <v>932.45679958939502</v>
      </c>
      <c r="P1241" s="69">
        <v>2104</v>
      </c>
      <c r="Q1241" s="69" t="s">
        <v>11766</v>
      </c>
      <c r="R1241" s="70">
        <v>40940</v>
      </c>
      <c r="S1241" s="71">
        <f t="shared" si="95"/>
        <v>1.4333905129</v>
      </c>
      <c r="T1241" s="63">
        <f t="shared" si="98"/>
        <v>1369.3623477831327</v>
      </c>
      <c r="U1241" s="63">
        <f t="shared" si="99"/>
        <v>1336.5747302205355</v>
      </c>
    </row>
    <row r="1242" spans="1:21" x14ac:dyDescent="0.25">
      <c r="A1242" s="19" t="s">
        <v>3674</v>
      </c>
      <c r="B1242" s="19">
        <v>1</v>
      </c>
      <c r="C1242" s="19" t="s">
        <v>4187</v>
      </c>
      <c r="D1242" s="20" t="s">
        <v>3793</v>
      </c>
      <c r="E1242" s="20" t="s">
        <v>4188</v>
      </c>
      <c r="F1242" s="21">
        <v>2105963</v>
      </c>
      <c r="G1242" s="20" t="s">
        <v>1360</v>
      </c>
      <c r="H1242" s="22">
        <v>2499.8779</v>
      </c>
      <c r="I1242" s="25">
        <v>0.45200000000000001</v>
      </c>
      <c r="J1242" s="22">
        <v>181752.73</v>
      </c>
      <c r="K1242" s="22">
        <v>362807.27</v>
      </c>
      <c r="L1242" s="22">
        <v>544560</v>
      </c>
      <c r="M1242" s="21" t="s">
        <v>4189</v>
      </c>
      <c r="N1242" s="63">
        <f t="shared" si="96"/>
        <v>217.83463904377089</v>
      </c>
      <c r="O1242" s="63">
        <f t="shared" si="97"/>
        <v>145.12999614901193</v>
      </c>
      <c r="P1242" s="69">
        <v>2106</v>
      </c>
      <c r="Q1242" s="69" t="s">
        <v>11696</v>
      </c>
      <c r="R1242" s="70">
        <v>38231</v>
      </c>
      <c r="S1242" s="71">
        <f t="shared" si="95"/>
        <v>2.0923269303000001</v>
      </c>
      <c r="T1242" s="63">
        <f t="shared" si="98"/>
        <v>455.78128162346167</v>
      </c>
      <c r="U1242" s="63">
        <f t="shared" si="99"/>
        <v>303.65939933691294</v>
      </c>
    </row>
    <row r="1243" spans="1:21" x14ac:dyDescent="0.25">
      <c r="A1243" s="19" t="s">
        <v>3674</v>
      </c>
      <c r="B1243" s="19">
        <v>1</v>
      </c>
      <c r="C1243" s="19" t="s">
        <v>4190</v>
      </c>
      <c r="D1243" s="20" t="s">
        <v>3732</v>
      </c>
      <c r="E1243" s="20" t="s">
        <v>4191</v>
      </c>
      <c r="F1243" s="21">
        <v>2106003</v>
      </c>
      <c r="G1243" s="20" t="s">
        <v>4192</v>
      </c>
      <c r="H1243" s="22">
        <v>5522.7</v>
      </c>
      <c r="I1243" s="25">
        <v>0.61599999999999999</v>
      </c>
      <c r="J1243" s="22">
        <v>459630.01</v>
      </c>
      <c r="K1243" s="22">
        <v>638424.12</v>
      </c>
      <c r="L1243" s="22">
        <v>1098054.1299999999</v>
      </c>
      <c r="M1243" s="21" t="s">
        <v>873</v>
      </c>
      <c r="N1243" s="63">
        <f t="shared" si="96"/>
        <v>198.82559798649211</v>
      </c>
      <c r="O1243" s="63">
        <f t="shared" si="97"/>
        <v>115.60000000000001</v>
      </c>
      <c r="P1243" s="69">
        <v>2104</v>
      </c>
      <c r="Q1243" s="69" t="s">
        <v>11766</v>
      </c>
      <c r="R1243" s="70">
        <v>36039</v>
      </c>
      <c r="S1243" s="71">
        <f t="shared" si="95"/>
        <v>3.346096831630871</v>
      </c>
      <c r="T1243" s="63">
        <f t="shared" si="98"/>
        <v>665.2897034697146</v>
      </c>
      <c r="U1243" s="63">
        <f t="shared" si="99"/>
        <v>386.80879373652874</v>
      </c>
    </row>
    <row r="1244" spans="1:21" x14ac:dyDescent="0.25">
      <c r="A1244" s="19" t="s">
        <v>3674</v>
      </c>
      <c r="B1244" s="19">
        <v>1</v>
      </c>
      <c r="C1244" s="19" t="s">
        <v>4193</v>
      </c>
      <c r="D1244" s="20" t="s">
        <v>3707</v>
      </c>
      <c r="E1244" s="20" t="s">
        <v>4194</v>
      </c>
      <c r="F1244" s="21">
        <v>2106300</v>
      </c>
      <c r="G1244" s="20" t="s">
        <v>4195</v>
      </c>
      <c r="H1244" s="22">
        <v>1352.6</v>
      </c>
      <c r="I1244" s="25">
        <v>0.63300000000000001</v>
      </c>
      <c r="J1244" s="22">
        <v>31182.27</v>
      </c>
      <c r="K1244" s="22">
        <v>173606.21</v>
      </c>
      <c r="L1244" s="22">
        <v>204788.47999999998</v>
      </c>
      <c r="M1244" s="21" t="s">
        <v>3044</v>
      </c>
      <c r="N1244" s="63">
        <f t="shared" si="96"/>
        <v>151.40357829365666</v>
      </c>
      <c r="O1244" s="63">
        <f t="shared" si="97"/>
        <v>128.35</v>
      </c>
      <c r="P1244" s="69">
        <v>2201</v>
      </c>
      <c r="Q1244" s="69" t="s">
        <v>15942</v>
      </c>
      <c r="R1244" s="70">
        <v>38200</v>
      </c>
      <c r="S1244" s="71">
        <f t="shared" si="95"/>
        <v>2.1088563131</v>
      </c>
      <c r="T1244" s="63">
        <f t="shared" si="98"/>
        <v>319.28839191050798</v>
      </c>
      <c r="U1244" s="63">
        <f t="shared" si="99"/>
        <v>270.67170778638501</v>
      </c>
    </row>
    <row r="1245" spans="1:21" x14ac:dyDescent="0.25">
      <c r="A1245" s="19" t="s">
        <v>3674</v>
      </c>
      <c r="B1245" s="19">
        <v>1</v>
      </c>
      <c r="C1245" s="19" t="s">
        <v>4197</v>
      </c>
      <c r="D1245" s="20" t="s">
        <v>3707</v>
      </c>
      <c r="E1245" s="20" t="s">
        <v>4194</v>
      </c>
      <c r="F1245" s="21">
        <v>2106300</v>
      </c>
      <c r="G1245" s="20" t="s">
        <v>4198</v>
      </c>
      <c r="H1245" s="22">
        <v>803.84130000000005</v>
      </c>
      <c r="I1245" s="25">
        <v>0.63300000000000001</v>
      </c>
      <c r="J1245" s="22">
        <v>8067.69</v>
      </c>
      <c r="K1245" s="22">
        <v>103026.76</v>
      </c>
      <c r="L1245" s="22">
        <v>111094.45</v>
      </c>
      <c r="M1245" s="21" t="s">
        <v>3044</v>
      </c>
      <c r="N1245" s="63">
        <f t="shared" si="96"/>
        <v>138.20445652643127</v>
      </c>
      <c r="O1245" s="63">
        <f t="shared" si="97"/>
        <v>128.16803515818359</v>
      </c>
      <c r="P1245" s="69">
        <v>2201</v>
      </c>
      <c r="Q1245" s="69" t="s">
        <v>15942</v>
      </c>
      <c r="R1245" s="70">
        <v>38200</v>
      </c>
      <c r="S1245" s="71">
        <f t="shared" si="95"/>
        <v>2.1088563131</v>
      </c>
      <c r="T1245" s="63">
        <f t="shared" si="98"/>
        <v>291.4533406443191</v>
      </c>
      <c r="U1245" s="63">
        <f t="shared" si="99"/>
        <v>270.28797008095819</v>
      </c>
    </row>
    <row r="1246" spans="1:21" x14ac:dyDescent="0.25">
      <c r="A1246" s="19" t="s">
        <v>3674</v>
      </c>
      <c r="B1246" s="19">
        <v>1</v>
      </c>
      <c r="C1246" s="19" t="s">
        <v>4199</v>
      </c>
      <c r="D1246" s="20" t="s">
        <v>3781</v>
      </c>
      <c r="E1246" s="20" t="s">
        <v>4200</v>
      </c>
      <c r="F1246" s="21">
        <v>2106326</v>
      </c>
      <c r="G1246" s="20" t="s">
        <v>4201</v>
      </c>
      <c r="H1246" s="22">
        <v>1575.575</v>
      </c>
      <c r="I1246" s="25">
        <v>0.47399999999999998</v>
      </c>
      <c r="J1246" s="22">
        <v>67389.84</v>
      </c>
      <c r="K1246" s="22">
        <v>327908.67</v>
      </c>
      <c r="L1246" s="22">
        <v>395298.51</v>
      </c>
      <c r="M1246" s="21" t="s">
        <v>2861</v>
      </c>
      <c r="N1246" s="63">
        <f t="shared" si="96"/>
        <v>250.89158561160212</v>
      </c>
      <c r="O1246" s="63">
        <f t="shared" si="97"/>
        <v>208.12000063468889</v>
      </c>
      <c r="P1246" s="69">
        <v>2101</v>
      </c>
      <c r="Q1246" s="69" t="s">
        <v>11732</v>
      </c>
      <c r="R1246" s="70">
        <v>38200</v>
      </c>
      <c r="S1246" s="71">
        <f t="shared" si="95"/>
        <v>2.1088563131</v>
      </c>
      <c r="T1246" s="63">
        <f t="shared" si="98"/>
        <v>529.09430422069624</v>
      </c>
      <c r="U1246" s="63">
        <f t="shared" si="99"/>
        <v>438.89517722083968</v>
      </c>
    </row>
    <row r="1247" spans="1:21" x14ac:dyDescent="0.25">
      <c r="A1247" s="19" t="s">
        <v>3674</v>
      </c>
      <c r="B1247" s="19">
        <v>1</v>
      </c>
      <c r="C1247" s="19" t="s">
        <v>4202</v>
      </c>
      <c r="D1247" s="20" t="s">
        <v>3793</v>
      </c>
      <c r="E1247" s="20" t="s">
        <v>4203</v>
      </c>
      <c r="F1247" s="21">
        <v>2106359</v>
      </c>
      <c r="G1247" s="20" t="s">
        <v>4204</v>
      </c>
      <c r="H1247" s="22">
        <v>7000</v>
      </c>
      <c r="I1247" s="25">
        <v>0.48</v>
      </c>
      <c r="J1247" s="22">
        <v>2523</v>
      </c>
      <c r="K1247" s="22">
        <v>474250</v>
      </c>
      <c r="L1247" s="22">
        <v>476773</v>
      </c>
      <c r="M1247" s="21" t="s">
        <v>59</v>
      </c>
      <c r="N1247" s="63">
        <f t="shared" si="96"/>
        <v>68.110428571428571</v>
      </c>
      <c r="O1247" s="63">
        <f t="shared" si="97"/>
        <v>67.75</v>
      </c>
      <c r="P1247" s="69">
        <v>2104</v>
      </c>
      <c r="Q1247" s="69" t="s">
        <v>11766</v>
      </c>
      <c r="R1247" s="70">
        <v>36069</v>
      </c>
      <c r="S1247" s="71">
        <f t="shared" si="95"/>
        <v>3.3608856562199168</v>
      </c>
      <c r="T1247" s="63">
        <f t="shared" si="98"/>
        <v>228.91136242470549</v>
      </c>
      <c r="U1247" s="63">
        <f t="shared" si="99"/>
        <v>227.70000320889935</v>
      </c>
    </row>
    <row r="1248" spans="1:21" x14ac:dyDescent="0.25">
      <c r="A1248" s="19" t="s">
        <v>3674</v>
      </c>
      <c r="B1248" s="19">
        <v>1</v>
      </c>
      <c r="C1248" s="19" t="s">
        <v>4205</v>
      </c>
      <c r="D1248" s="20" t="s">
        <v>3888</v>
      </c>
      <c r="E1248" s="20" t="s">
        <v>4206</v>
      </c>
      <c r="F1248" s="21">
        <v>2106631</v>
      </c>
      <c r="G1248" s="20" t="s">
        <v>4207</v>
      </c>
      <c r="H1248" s="22">
        <v>6009.9883</v>
      </c>
      <c r="I1248" s="25">
        <v>0.43590000000000001</v>
      </c>
      <c r="J1248" s="22">
        <v>426384.79</v>
      </c>
      <c r="K1248" s="22">
        <v>336404.36</v>
      </c>
      <c r="L1248" s="22">
        <v>762789.14999999991</v>
      </c>
      <c r="M1248" s="21" t="s">
        <v>2517</v>
      </c>
      <c r="N1248" s="63">
        <f t="shared" si="96"/>
        <v>126.92023876319358</v>
      </c>
      <c r="O1248" s="63">
        <f t="shared" si="97"/>
        <v>55.974212129497822</v>
      </c>
      <c r="P1248" s="69">
        <v>2104</v>
      </c>
      <c r="Q1248" s="69" t="s">
        <v>11766</v>
      </c>
      <c r="R1248" s="70">
        <v>37469</v>
      </c>
      <c r="S1248" s="71">
        <f t="shared" si="95"/>
        <v>2.6063964657000001</v>
      </c>
      <c r="T1248" s="63">
        <f t="shared" si="98"/>
        <v>330.80446173818791</v>
      </c>
      <c r="U1248" s="63">
        <f t="shared" si="99"/>
        <v>145.8909886646652</v>
      </c>
    </row>
    <row r="1249" spans="1:21" x14ac:dyDescent="0.25">
      <c r="A1249" s="19" t="s">
        <v>3674</v>
      </c>
      <c r="B1249" s="19">
        <v>1</v>
      </c>
      <c r="C1249" s="19" t="s">
        <v>4209</v>
      </c>
      <c r="D1249" s="20" t="s">
        <v>3888</v>
      </c>
      <c r="E1249" s="20" t="s">
        <v>4210</v>
      </c>
      <c r="F1249" s="21">
        <v>2106755</v>
      </c>
      <c r="G1249" s="20" t="s">
        <v>4211</v>
      </c>
      <c r="H1249" s="22">
        <v>1869.7</v>
      </c>
      <c r="I1249" s="25">
        <v>0.30499999999999999</v>
      </c>
      <c r="J1249" s="22">
        <v>0</v>
      </c>
      <c r="K1249" s="22">
        <v>78901.34</v>
      </c>
      <c r="L1249" s="22">
        <v>78901.34</v>
      </c>
      <c r="M1249" s="21" t="s">
        <v>1742</v>
      </c>
      <c r="N1249" s="63">
        <f t="shared" si="96"/>
        <v>42.199999999999996</v>
      </c>
      <c r="O1249" s="63">
        <f t="shared" si="97"/>
        <v>42.199999999999996</v>
      </c>
      <c r="P1249" s="69">
        <v>2102</v>
      </c>
      <c r="Q1249" s="69" t="s">
        <v>11832</v>
      </c>
      <c r="R1249" s="70">
        <v>35735</v>
      </c>
      <c r="S1249" s="71">
        <f t="shared" si="95"/>
        <v>3.4346431255118088</v>
      </c>
      <c r="T1249" s="63">
        <f t="shared" si="98"/>
        <v>144.94193989659831</v>
      </c>
      <c r="U1249" s="63">
        <f t="shared" si="99"/>
        <v>144.94193989659831</v>
      </c>
    </row>
    <row r="1250" spans="1:21" x14ac:dyDescent="0.25">
      <c r="A1250" s="19" t="s">
        <v>3674</v>
      </c>
      <c r="B1250" s="19">
        <v>1</v>
      </c>
      <c r="C1250" s="19" t="s">
        <v>4212</v>
      </c>
      <c r="D1250" s="20" t="s">
        <v>3745</v>
      </c>
      <c r="E1250" s="20" t="s">
        <v>4213</v>
      </c>
      <c r="F1250" s="21">
        <v>2106805</v>
      </c>
      <c r="G1250" s="20" t="s">
        <v>2327</v>
      </c>
      <c r="H1250" s="22">
        <v>856.7</v>
      </c>
      <c r="I1250" s="25">
        <v>0.65</v>
      </c>
      <c r="J1250" s="22">
        <v>1E-3</v>
      </c>
      <c r="K1250" s="22">
        <v>57137.47</v>
      </c>
      <c r="L1250" s="22">
        <v>57137.470999999998</v>
      </c>
      <c r="M1250" s="21" t="s">
        <v>4214</v>
      </c>
      <c r="N1250" s="63">
        <f t="shared" si="96"/>
        <v>66.694841834948051</v>
      </c>
      <c r="O1250" s="63">
        <f t="shared" si="97"/>
        <v>66.694840667678292</v>
      </c>
      <c r="P1250" s="69">
        <v>2102</v>
      </c>
      <c r="Q1250" s="69" t="s">
        <v>11832</v>
      </c>
      <c r="R1250" s="70">
        <v>37653</v>
      </c>
      <c r="S1250" s="71">
        <f t="shared" si="95"/>
        <v>2.3694085972000001</v>
      </c>
      <c r="T1250" s="63">
        <f t="shared" si="98"/>
        <v>158.02733163262013</v>
      </c>
      <c r="U1250" s="63">
        <f t="shared" si="99"/>
        <v>158.02732886688113</v>
      </c>
    </row>
    <row r="1251" spans="1:21" x14ac:dyDescent="0.25">
      <c r="A1251" s="19" t="s">
        <v>3674</v>
      </c>
      <c r="B1251" s="19">
        <v>1</v>
      </c>
      <c r="C1251" s="19" t="s">
        <v>4215</v>
      </c>
      <c r="D1251" s="20" t="s">
        <v>3745</v>
      </c>
      <c r="E1251" s="20" t="s">
        <v>4213</v>
      </c>
      <c r="F1251" s="21">
        <v>2106805</v>
      </c>
      <c r="G1251" s="20" t="s">
        <v>4216</v>
      </c>
      <c r="H1251" s="22">
        <v>3374</v>
      </c>
      <c r="I1251" s="25">
        <v>0.46400000000000002</v>
      </c>
      <c r="J1251" s="22">
        <v>0</v>
      </c>
      <c r="K1251" s="22">
        <v>226327.92</v>
      </c>
      <c r="L1251" s="22">
        <v>226327.92</v>
      </c>
      <c r="M1251" s="21" t="s">
        <v>59</v>
      </c>
      <c r="N1251" s="63">
        <f t="shared" si="96"/>
        <v>67.08</v>
      </c>
      <c r="O1251" s="63">
        <f t="shared" si="97"/>
        <v>67.08</v>
      </c>
      <c r="P1251" s="69">
        <v>2102</v>
      </c>
      <c r="Q1251" s="69" t="s">
        <v>11832</v>
      </c>
      <c r="R1251" s="70">
        <v>36069</v>
      </c>
      <c r="S1251" s="71">
        <f t="shared" si="95"/>
        <v>3.3608856562199168</v>
      </c>
      <c r="T1251" s="63">
        <f t="shared" si="98"/>
        <v>225.44820981923201</v>
      </c>
      <c r="U1251" s="63">
        <f t="shared" si="99"/>
        <v>225.44820981923201</v>
      </c>
    </row>
    <row r="1252" spans="1:21" x14ac:dyDescent="0.25">
      <c r="A1252" s="19" t="s">
        <v>3674</v>
      </c>
      <c r="B1252" s="19">
        <v>1</v>
      </c>
      <c r="C1252" s="19" t="s">
        <v>4217</v>
      </c>
      <c r="D1252" s="20" t="s">
        <v>3722</v>
      </c>
      <c r="E1252" s="20" t="s">
        <v>4218</v>
      </c>
      <c r="F1252" s="21">
        <v>2106904</v>
      </c>
      <c r="G1252" s="20" t="s">
        <v>4219</v>
      </c>
      <c r="H1252" s="22">
        <v>872.22450000000003</v>
      </c>
      <c r="I1252" s="25">
        <v>0.53500000000000003</v>
      </c>
      <c r="J1252" s="22">
        <v>7831.2</v>
      </c>
      <c r="K1252" s="22">
        <v>277742.45</v>
      </c>
      <c r="L1252" s="22">
        <v>285573.65000000002</v>
      </c>
      <c r="M1252" s="21" t="s">
        <v>1702</v>
      </c>
      <c r="N1252" s="63">
        <f t="shared" si="96"/>
        <v>327.40842523914432</v>
      </c>
      <c r="O1252" s="63">
        <f t="shared" si="97"/>
        <v>318.43000282610728</v>
      </c>
      <c r="P1252" s="69">
        <v>2101</v>
      </c>
      <c r="Q1252" s="69" t="s">
        <v>11732</v>
      </c>
      <c r="R1252" s="70">
        <v>38777</v>
      </c>
      <c r="S1252" s="71">
        <f t="shared" si="95"/>
        <v>1.9120054028</v>
      </c>
      <c r="T1252" s="63">
        <f t="shared" si="98"/>
        <v>626.00667797948381</v>
      </c>
      <c r="U1252" s="63">
        <f t="shared" si="99"/>
        <v>608.83988581713641</v>
      </c>
    </row>
    <row r="1253" spans="1:21" x14ac:dyDescent="0.25">
      <c r="A1253" s="19" t="s">
        <v>3674</v>
      </c>
      <c r="B1253" s="19">
        <v>1</v>
      </c>
      <c r="C1253" s="19" t="s">
        <v>4220</v>
      </c>
      <c r="D1253" s="20" t="s">
        <v>3722</v>
      </c>
      <c r="E1253" s="20" t="s">
        <v>4218</v>
      </c>
      <c r="F1253" s="21">
        <v>2106904</v>
      </c>
      <c r="G1253" s="20" t="s">
        <v>4219</v>
      </c>
      <c r="H1253" s="22">
        <v>1187.7</v>
      </c>
      <c r="I1253" s="25">
        <v>0.53200000000000003</v>
      </c>
      <c r="J1253" s="22">
        <v>17424.02</v>
      </c>
      <c r="K1253" s="22">
        <v>376643.42</v>
      </c>
      <c r="L1253" s="22">
        <v>394067.44</v>
      </c>
      <c r="M1253" s="21" t="s">
        <v>1702</v>
      </c>
      <c r="N1253" s="63">
        <f t="shared" si="96"/>
        <v>331.79038477730063</v>
      </c>
      <c r="O1253" s="63">
        <f t="shared" si="97"/>
        <v>317.11999663214613</v>
      </c>
      <c r="P1253" s="69">
        <v>2101</v>
      </c>
      <c r="Q1253" s="69" t="s">
        <v>11732</v>
      </c>
      <c r="R1253" s="70">
        <v>38777</v>
      </c>
      <c r="S1253" s="71">
        <f t="shared" si="95"/>
        <v>1.9120054028</v>
      </c>
      <c r="T1253" s="63">
        <f t="shared" si="98"/>
        <v>634.38500829128964</v>
      </c>
      <c r="U1253" s="63">
        <f t="shared" si="99"/>
        <v>606.33514689658114</v>
      </c>
    </row>
    <row r="1254" spans="1:21" x14ac:dyDescent="0.25">
      <c r="A1254" s="19" t="s">
        <v>3674</v>
      </c>
      <c r="B1254" s="19">
        <v>1</v>
      </c>
      <c r="C1254" s="19" t="s">
        <v>4221</v>
      </c>
      <c r="D1254" s="20" t="s">
        <v>3722</v>
      </c>
      <c r="E1254" s="20" t="s">
        <v>4218</v>
      </c>
      <c r="F1254" s="21">
        <v>2106904</v>
      </c>
      <c r="G1254" s="20" t="s">
        <v>4222</v>
      </c>
      <c r="H1254" s="22">
        <v>5118.4071000000004</v>
      </c>
      <c r="I1254" s="25">
        <v>0.36799999999999999</v>
      </c>
      <c r="J1254" s="22">
        <v>203764.93</v>
      </c>
      <c r="K1254" s="22">
        <v>664625.16</v>
      </c>
      <c r="L1254" s="22">
        <v>868390.09000000008</v>
      </c>
      <c r="M1254" s="21" t="s">
        <v>4224</v>
      </c>
      <c r="N1254" s="63">
        <f t="shared" si="96"/>
        <v>169.66022300180069</v>
      </c>
      <c r="O1254" s="63">
        <f t="shared" si="97"/>
        <v>129.84999962195269</v>
      </c>
      <c r="P1254" s="69">
        <v>2101</v>
      </c>
      <c r="Q1254" s="69" t="s">
        <v>11732</v>
      </c>
      <c r="R1254" s="70">
        <v>38687</v>
      </c>
      <c r="S1254" s="71">
        <f t="shared" si="95"/>
        <v>1.9390904139</v>
      </c>
      <c r="T1254" s="63">
        <f t="shared" si="98"/>
        <v>328.98651204292798</v>
      </c>
      <c r="U1254" s="63">
        <f t="shared" si="99"/>
        <v>251.7908895118471</v>
      </c>
    </row>
    <row r="1255" spans="1:21" x14ac:dyDescent="0.25">
      <c r="A1255" s="19" t="s">
        <v>3674</v>
      </c>
      <c r="B1255" s="19">
        <v>1</v>
      </c>
      <c r="C1255" s="19" t="s">
        <v>4225</v>
      </c>
      <c r="D1255" s="20" t="s">
        <v>3722</v>
      </c>
      <c r="E1255" s="20" t="s">
        <v>4218</v>
      </c>
      <c r="F1255" s="21">
        <v>2106904</v>
      </c>
      <c r="G1255" s="20" t="s">
        <v>4226</v>
      </c>
      <c r="H1255" s="22">
        <v>1029.4060999999999</v>
      </c>
      <c r="I1255" s="25">
        <v>0.437</v>
      </c>
      <c r="J1255" s="22">
        <v>87787.75</v>
      </c>
      <c r="K1255" s="22">
        <v>87787.75</v>
      </c>
      <c r="L1255" s="22">
        <v>175575.5</v>
      </c>
      <c r="M1255" s="21" t="s">
        <v>4227</v>
      </c>
      <c r="N1255" s="63">
        <f t="shared" si="96"/>
        <v>170.55999571014783</v>
      </c>
      <c r="O1255" s="63">
        <f t="shared" si="97"/>
        <v>85.279997855073916</v>
      </c>
      <c r="P1255" s="69">
        <v>2101</v>
      </c>
      <c r="Q1255" s="69" t="s">
        <v>11732</v>
      </c>
      <c r="R1255" s="70">
        <v>38231</v>
      </c>
      <c r="S1255" s="71">
        <f t="shared" si="95"/>
        <v>2.0923269303000001</v>
      </c>
      <c r="T1255" s="63">
        <f t="shared" si="98"/>
        <v>356.86727225619478</v>
      </c>
      <c r="U1255" s="63">
        <f t="shared" si="99"/>
        <v>178.43363612809739</v>
      </c>
    </row>
    <row r="1256" spans="1:21" x14ac:dyDescent="0.25">
      <c r="A1256" s="19" t="s">
        <v>3674</v>
      </c>
      <c r="B1256" s="19">
        <v>1</v>
      </c>
      <c r="C1256" s="19" t="s">
        <v>4228</v>
      </c>
      <c r="D1256" s="20" t="s">
        <v>3722</v>
      </c>
      <c r="E1256" s="20" t="s">
        <v>4218</v>
      </c>
      <c r="F1256" s="21">
        <v>2106904</v>
      </c>
      <c r="G1256" s="20" t="s">
        <v>4229</v>
      </c>
      <c r="H1256" s="22">
        <v>1054.5160000000001</v>
      </c>
      <c r="I1256" s="25">
        <v>0.55000000000000004</v>
      </c>
      <c r="J1256" s="22">
        <v>31849.3</v>
      </c>
      <c r="K1256" s="22">
        <v>91679.62</v>
      </c>
      <c r="L1256" s="22">
        <v>123528.92</v>
      </c>
      <c r="M1256" s="21" t="s">
        <v>370</v>
      </c>
      <c r="N1256" s="63">
        <f t="shared" si="96"/>
        <v>117.1427650220575</v>
      </c>
      <c r="O1256" s="63">
        <f t="shared" si="97"/>
        <v>86.939999013765544</v>
      </c>
      <c r="P1256" s="69">
        <v>2101</v>
      </c>
      <c r="Q1256" s="69" t="s">
        <v>11732</v>
      </c>
      <c r="R1256" s="70">
        <v>35916</v>
      </c>
      <c r="S1256" s="71">
        <f t="shared" si="95"/>
        <v>3.3550678742970947</v>
      </c>
      <c r="T1256" s="63">
        <f t="shared" si="98"/>
        <v>393.02192763183854</v>
      </c>
      <c r="U1256" s="63">
        <f t="shared" si="99"/>
        <v>291.68959768250585</v>
      </c>
    </row>
    <row r="1257" spans="1:21" x14ac:dyDescent="0.25">
      <c r="A1257" s="19" t="s">
        <v>3674</v>
      </c>
      <c r="B1257" s="19">
        <v>1</v>
      </c>
      <c r="C1257" s="19" t="s">
        <v>4230</v>
      </c>
      <c r="D1257" s="20" t="s">
        <v>3676</v>
      </c>
      <c r="E1257" s="20" t="s">
        <v>4231</v>
      </c>
      <c r="F1257" s="21">
        <v>2107001</v>
      </c>
      <c r="G1257" s="20" t="s">
        <v>4232</v>
      </c>
      <c r="H1257" s="22">
        <v>1459.1283000000001</v>
      </c>
      <c r="I1257" s="25">
        <v>0.38400000000000001</v>
      </c>
      <c r="J1257" s="22">
        <v>133921.94</v>
      </c>
      <c r="K1257" s="22">
        <v>1171067.19</v>
      </c>
      <c r="L1257" s="22">
        <v>1304989.1299999999</v>
      </c>
      <c r="M1257" s="21" t="s">
        <v>4233</v>
      </c>
      <c r="N1257" s="63">
        <f t="shared" si="96"/>
        <v>894.36215444522588</v>
      </c>
      <c r="O1257" s="63">
        <f t="shared" si="97"/>
        <v>802.57999930506446</v>
      </c>
      <c r="P1257" s="69">
        <v>1701</v>
      </c>
      <c r="Q1257" s="69" t="s">
        <v>15568</v>
      </c>
      <c r="R1257" s="70">
        <v>40299</v>
      </c>
      <c r="S1257" s="71">
        <f t="shared" si="95"/>
        <v>1.5864710283000001</v>
      </c>
      <c r="T1257" s="63">
        <f t="shared" si="98"/>
        <v>1418.879646835321</v>
      </c>
      <c r="U1257" s="63">
        <f t="shared" si="99"/>
        <v>1273.2699167905189</v>
      </c>
    </row>
    <row r="1258" spans="1:21" x14ac:dyDescent="0.25">
      <c r="A1258" s="19" t="s">
        <v>3674</v>
      </c>
      <c r="B1258" s="19">
        <v>1</v>
      </c>
      <c r="C1258" s="19" t="s">
        <v>4234</v>
      </c>
      <c r="D1258" s="20" t="s">
        <v>3676</v>
      </c>
      <c r="E1258" s="20" t="s">
        <v>4231</v>
      </c>
      <c r="F1258" s="21">
        <v>2107001</v>
      </c>
      <c r="G1258" s="20" t="s">
        <v>2083</v>
      </c>
      <c r="H1258" s="22">
        <v>1244</v>
      </c>
      <c r="I1258" s="25">
        <v>0.64900000000000002</v>
      </c>
      <c r="J1258" s="22">
        <v>70547.320000000007</v>
      </c>
      <c r="K1258" s="22">
        <v>210124.12</v>
      </c>
      <c r="L1258" s="22">
        <v>280671.44</v>
      </c>
      <c r="M1258" s="21" t="s">
        <v>1931</v>
      </c>
      <c r="N1258" s="63">
        <f t="shared" si="96"/>
        <v>225.62012861736335</v>
      </c>
      <c r="O1258" s="63">
        <f t="shared" si="97"/>
        <v>168.91006430868165</v>
      </c>
      <c r="P1258" s="69">
        <v>1701</v>
      </c>
      <c r="Q1258" s="69" t="s">
        <v>15568</v>
      </c>
      <c r="R1258" s="70">
        <v>36039</v>
      </c>
      <c r="S1258" s="71">
        <f t="shared" si="95"/>
        <v>3.346096831630871</v>
      </c>
      <c r="T1258" s="63">
        <f t="shared" si="98"/>
        <v>754.9467975187091</v>
      </c>
      <c r="U1258" s="63">
        <f t="shared" si="99"/>
        <v>565.18943101384639</v>
      </c>
    </row>
    <row r="1259" spans="1:21" x14ac:dyDescent="0.25">
      <c r="A1259" s="19" t="s">
        <v>3674</v>
      </c>
      <c r="B1259" s="19">
        <v>1</v>
      </c>
      <c r="C1259" s="19" t="s">
        <v>4235</v>
      </c>
      <c r="D1259" s="20" t="s">
        <v>3875</v>
      </c>
      <c r="E1259" s="20" t="s">
        <v>4236</v>
      </c>
      <c r="F1259" s="21">
        <v>2107100</v>
      </c>
      <c r="G1259" s="20" t="s">
        <v>4237</v>
      </c>
      <c r="H1259" s="22">
        <v>3999.5266000000001</v>
      </c>
      <c r="I1259" s="25">
        <v>0.35599999999999998</v>
      </c>
      <c r="J1259" s="22">
        <v>1E-3</v>
      </c>
      <c r="K1259" s="22">
        <v>3568857.58</v>
      </c>
      <c r="L1259" s="22">
        <v>3568857.5810000002</v>
      </c>
      <c r="M1259" s="21" t="s">
        <v>4238</v>
      </c>
      <c r="N1259" s="63">
        <f t="shared" si="96"/>
        <v>892.32000132215649</v>
      </c>
      <c r="O1259" s="63">
        <f t="shared" si="97"/>
        <v>892.32000107212684</v>
      </c>
      <c r="P1259" s="69">
        <v>2102</v>
      </c>
      <c r="Q1259" s="69" t="s">
        <v>11832</v>
      </c>
      <c r="R1259" s="70">
        <v>41487</v>
      </c>
      <c r="S1259" s="71">
        <f t="shared" si="95"/>
        <v>1.3175470725</v>
      </c>
      <c r="T1259" s="63">
        <f t="shared" si="98"/>
        <v>1175.6736054752034</v>
      </c>
      <c r="U1259" s="63">
        <f t="shared" si="99"/>
        <v>1175.6736051457776</v>
      </c>
    </row>
    <row r="1260" spans="1:21" x14ac:dyDescent="0.25">
      <c r="A1260" s="19" t="s">
        <v>3674</v>
      </c>
      <c r="B1260" s="19">
        <v>1</v>
      </c>
      <c r="C1260" s="19" t="s">
        <v>4239</v>
      </c>
      <c r="D1260" s="20" t="s">
        <v>3875</v>
      </c>
      <c r="E1260" s="20" t="s">
        <v>4236</v>
      </c>
      <c r="F1260" s="21">
        <v>2107100</v>
      </c>
      <c r="G1260" s="20" t="s">
        <v>3663</v>
      </c>
      <c r="H1260" s="22">
        <v>8755.9838999999993</v>
      </c>
      <c r="I1260" s="25">
        <v>0.4274</v>
      </c>
      <c r="J1260" s="22">
        <v>1E-3</v>
      </c>
      <c r="K1260" s="22">
        <v>9110089.9000000004</v>
      </c>
      <c r="L1260" s="22">
        <v>9110089.9010000005</v>
      </c>
      <c r="M1260" s="21" t="s">
        <v>4240</v>
      </c>
      <c r="N1260" s="63">
        <f t="shared" si="96"/>
        <v>1040.4416002866337</v>
      </c>
      <c r="O1260" s="63">
        <f t="shared" si="97"/>
        <v>1040.4416001724262</v>
      </c>
      <c r="P1260" s="69">
        <v>2102</v>
      </c>
      <c r="Q1260" s="69" t="s">
        <v>11832</v>
      </c>
      <c r="R1260" s="70">
        <v>41852</v>
      </c>
      <c r="S1260" s="71">
        <f t="shared" si="95"/>
        <v>1.236970219</v>
      </c>
      <c r="T1260" s="63">
        <f t="shared" si="98"/>
        <v>1286.9952741632678</v>
      </c>
      <c r="U1260" s="63">
        <f t="shared" si="99"/>
        <v>1286.9952740219965</v>
      </c>
    </row>
    <row r="1261" spans="1:21" x14ac:dyDescent="0.25">
      <c r="A1261" s="19" t="s">
        <v>3674</v>
      </c>
      <c r="B1261" s="19">
        <v>1</v>
      </c>
      <c r="C1261" s="19" t="s">
        <v>4241</v>
      </c>
      <c r="D1261" s="20" t="s">
        <v>3888</v>
      </c>
      <c r="E1261" s="20" t="s">
        <v>4242</v>
      </c>
      <c r="F1261" s="21">
        <v>2107209</v>
      </c>
      <c r="G1261" s="20" t="s">
        <v>4243</v>
      </c>
      <c r="H1261" s="22">
        <v>2008.5250000000001</v>
      </c>
      <c r="I1261" s="25">
        <v>0.45200000000000001</v>
      </c>
      <c r="J1261" s="22">
        <v>1E-3</v>
      </c>
      <c r="K1261" s="22">
        <v>263277.40000000002</v>
      </c>
      <c r="L1261" s="22">
        <v>263277.40100000001</v>
      </c>
      <c r="M1261" s="21" t="s">
        <v>597</v>
      </c>
      <c r="N1261" s="63">
        <f t="shared" si="96"/>
        <v>131.07997211884344</v>
      </c>
      <c r="O1261" s="63">
        <f t="shared" si="97"/>
        <v>131.07997162096564</v>
      </c>
      <c r="P1261" s="69">
        <v>2102</v>
      </c>
      <c r="Q1261" s="69" t="s">
        <v>11832</v>
      </c>
      <c r="R1261" s="70">
        <v>38838</v>
      </c>
      <c r="S1261" s="71">
        <f t="shared" si="95"/>
        <v>1.9017241305999999</v>
      </c>
      <c r="T1261" s="63">
        <f t="shared" si="98"/>
        <v>249.27794601677977</v>
      </c>
      <c r="U1261" s="63">
        <f t="shared" si="99"/>
        <v>249.27794506995355</v>
      </c>
    </row>
    <row r="1262" spans="1:21" x14ac:dyDescent="0.25">
      <c r="A1262" s="19" t="s">
        <v>3674</v>
      </c>
      <c r="B1262" s="19">
        <v>1</v>
      </c>
      <c r="C1262" s="19" t="s">
        <v>4244</v>
      </c>
      <c r="D1262" s="20" t="s">
        <v>3888</v>
      </c>
      <c r="E1262" s="20" t="s">
        <v>4242</v>
      </c>
      <c r="F1262" s="21">
        <v>2107209</v>
      </c>
      <c r="G1262" s="20" t="s">
        <v>4245</v>
      </c>
      <c r="H1262" s="22">
        <v>742.8741</v>
      </c>
      <c r="I1262" s="25">
        <v>0.34160000000000001</v>
      </c>
      <c r="J1262" s="22">
        <v>0</v>
      </c>
      <c r="K1262" s="22">
        <v>12428.28</v>
      </c>
      <c r="L1262" s="22">
        <v>12428.28</v>
      </c>
      <c r="M1262" s="21" t="s">
        <v>644</v>
      </c>
      <c r="N1262" s="63">
        <f t="shared" si="96"/>
        <v>16.729995028767323</v>
      </c>
      <c r="O1262" s="63">
        <f t="shared" si="97"/>
        <v>16.729995028767323</v>
      </c>
      <c r="P1262" s="69">
        <v>2102</v>
      </c>
      <c r="Q1262" s="69" t="s">
        <v>11832</v>
      </c>
      <c r="R1262" s="70">
        <v>36373</v>
      </c>
      <c r="S1262" s="71">
        <f t="shared" ref="S1262:S1325" si="100">VLOOKUP(R1262,$X$3:$Y$251,2,0)</f>
        <v>3.2094538514069586</v>
      </c>
      <c r="T1262" s="63">
        <f t="shared" si="98"/>
        <v>53.694146979096558</v>
      </c>
      <c r="U1262" s="63">
        <f t="shared" si="99"/>
        <v>53.694146979096558</v>
      </c>
    </row>
    <row r="1263" spans="1:21" x14ac:dyDescent="0.25">
      <c r="A1263" s="19" t="s">
        <v>3674</v>
      </c>
      <c r="B1263" s="19">
        <v>1</v>
      </c>
      <c r="C1263" s="19" t="s">
        <v>4246</v>
      </c>
      <c r="D1263" s="20" t="s">
        <v>3888</v>
      </c>
      <c r="E1263" s="20" t="s">
        <v>4242</v>
      </c>
      <c r="F1263" s="21">
        <v>2107209</v>
      </c>
      <c r="G1263" s="20" t="s">
        <v>4247</v>
      </c>
      <c r="H1263" s="22">
        <v>12364.5597</v>
      </c>
      <c r="I1263" s="25">
        <v>0.35599999999999998</v>
      </c>
      <c r="J1263" s="22">
        <v>6502.92</v>
      </c>
      <c r="K1263" s="22">
        <v>206859.08</v>
      </c>
      <c r="L1263" s="22">
        <v>213362</v>
      </c>
      <c r="M1263" s="21" t="s">
        <v>4248</v>
      </c>
      <c r="N1263" s="63">
        <f t="shared" si="96"/>
        <v>17.255931887327943</v>
      </c>
      <c r="O1263" s="63">
        <f t="shared" si="97"/>
        <v>16.729999694206661</v>
      </c>
      <c r="P1263" s="69">
        <v>2102</v>
      </c>
      <c r="Q1263" s="69" t="s">
        <v>11832</v>
      </c>
      <c r="R1263" s="70">
        <v>36465</v>
      </c>
      <c r="S1263" s="71">
        <f t="shared" si="100"/>
        <v>3.1436260895316916</v>
      </c>
      <c r="T1263" s="63">
        <f t="shared" si="98"/>
        <v>54.246197680185965</v>
      </c>
      <c r="U1263" s="63">
        <f t="shared" si="99"/>
        <v>52.592863516565281</v>
      </c>
    </row>
    <row r="1264" spans="1:21" x14ac:dyDescent="0.25">
      <c r="A1264" s="19" t="s">
        <v>3674</v>
      </c>
      <c r="B1264" s="19">
        <v>1</v>
      </c>
      <c r="C1264" s="19" t="s">
        <v>4249</v>
      </c>
      <c r="D1264" s="20" t="s">
        <v>4250</v>
      </c>
      <c r="E1264" s="20" t="s">
        <v>4251</v>
      </c>
      <c r="F1264" s="21">
        <v>2107258</v>
      </c>
      <c r="G1264" s="20" t="s">
        <v>4252</v>
      </c>
      <c r="H1264" s="22">
        <v>612.66800000000001</v>
      </c>
      <c r="I1264" s="25">
        <v>0.42799999999999999</v>
      </c>
      <c r="J1264" s="22">
        <v>48093.96</v>
      </c>
      <c r="K1264" s="22">
        <v>209753.01</v>
      </c>
      <c r="L1264" s="22">
        <v>257846.97</v>
      </c>
      <c r="M1264" s="21" t="s">
        <v>4253</v>
      </c>
      <c r="N1264" s="63">
        <f t="shared" si="96"/>
        <v>420.85920922914204</v>
      </c>
      <c r="O1264" s="63">
        <f t="shared" si="97"/>
        <v>342.35998942330923</v>
      </c>
      <c r="P1264" s="69">
        <v>2105</v>
      </c>
      <c r="Q1264" s="69" t="s">
        <v>11602</v>
      </c>
      <c r="R1264" s="70">
        <v>38412</v>
      </c>
      <c r="S1264" s="71">
        <f t="shared" si="100"/>
        <v>2.0165719041000001</v>
      </c>
      <c r="T1264" s="63">
        <f t="shared" si="98"/>
        <v>848.69285691323125</v>
      </c>
      <c r="U1264" s="63">
        <f t="shared" si="99"/>
        <v>690.39353575901862</v>
      </c>
    </row>
    <row r="1265" spans="1:21" x14ac:dyDescent="0.25">
      <c r="A1265" s="19" t="s">
        <v>3674</v>
      </c>
      <c r="B1265" s="19">
        <v>1</v>
      </c>
      <c r="C1265" s="19" t="s">
        <v>4254</v>
      </c>
      <c r="D1265" s="20" t="s">
        <v>3722</v>
      </c>
      <c r="E1265" s="20" t="s">
        <v>4255</v>
      </c>
      <c r="F1265" s="21">
        <v>2107456</v>
      </c>
      <c r="G1265" s="20" t="s">
        <v>4256</v>
      </c>
      <c r="H1265" s="22">
        <v>933.05</v>
      </c>
      <c r="I1265" s="25">
        <v>0.55600000000000005</v>
      </c>
      <c r="J1265" s="22">
        <v>61584.99</v>
      </c>
      <c r="K1265" s="22">
        <v>89796.73</v>
      </c>
      <c r="L1265" s="22">
        <v>151381.72</v>
      </c>
      <c r="M1265" s="21" t="s">
        <v>4015</v>
      </c>
      <c r="N1265" s="63">
        <f t="shared" si="96"/>
        <v>162.24395262847651</v>
      </c>
      <c r="O1265" s="63">
        <f t="shared" si="97"/>
        <v>96.239997856492153</v>
      </c>
      <c r="P1265" s="69">
        <v>2102</v>
      </c>
      <c r="Q1265" s="69" t="s">
        <v>11832</v>
      </c>
      <c r="R1265" s="70">
        <v>35977</v>
      </c>
      <c r="S1265" s="71">
        <f t="shared" si="100"/>
        <v>3.3300474919847436</v>
      </c>
      <c r="T1265" s="63">
        <f t="shared" si="98"/>
        <v>540.28006754014973</v>
      </c>
      <c r="U1265" s="63">
        <f t="shared" si="99"/>
        <v>320.4837634906288</v>
      </c>
    </row>
    <row r="1266" spans="1:21" x14ac:dyDescent="0.25">
      <c r="A1266" s="19" t="s">
        <v>3674</v>
      </c>
      <c r="B1266" s="19">
        <v>1</v>
      </c>
      <c r="C1266" s="19" t="s">
        <v>4257</v>
      </c>
      <c r="D1266" s="20" t="s">
        <v>3850</v>
      </c>
      <c r="E1266" s="20" t="s">
        <v>4258</v>
      </c>
      <c r="F1266" s="21">
        <v>2107803</v>
      </c>
      <c r="G1266" s="20" t="s">
        <v>4259</v>
      </c>
      <c r="H1266" s="22">
        <v>4528</v>
      </c>
      <c r="I1266" s="25">
        <v>0.53900000000000003</v>
      </c>
      <c r="J1266" s="22">
        <v>133758.71</v>
      </c>
      <c r="K1266" s="22">
        <v>246187.36</v>
      </c>
      <c r="L1266" s="22">
        <v>379946.06999999995</v>
      </c>
      <c r="M1266" s="21" t="s">
        <v>4260</v>
      </c>
      <c r="N1266" s="63">
        <f t="shared" si="96"/>
        <v>83.910351148409887</v>
      </c>
      <c r="O1266" s="63">
        <f t="shared" si="97"/>
        <v>54.37</v>
      </c>
      <c r="P1266" s="69">
        <v>2104</v>
      </c>
      <c r="Q1266" s="69" t="s">
        <v>11766</v>
      </c>
      <c r="R1266" s="70">
        <v>35735</v>
      </c>
      <c r="S1266" s="71">
        <f t="shared" si="100"/>
        <v>3.4346431255118088</v>
      </c>
      <c r="T1266" s="63">
        <f t="shared" si="98"/>
        <v>288.20211073116792</v>
      </c>
      <c r="U1266" s="63">
        <f t="shared" si="99"/>
        <v>186.74154673407705</v>
      </c>
    </row>
    <row r="1267" spans="1:21" x14ac:dyDescent="0.25">
      <c r="A1267" s="19" t="s">
        <v>3674</v>
      </c>
      <c r="B1267" s="19">
        <v>1</v>
      </c>
      <c r="C1267" s="19" t="s">
        <v>4261</v>
      </c>
      <c r="D1267" s="20" t="s">
        <v>3850</v>
      </c>
      <c r="E1267" s="20" t="s">
        <v>4258</v>
      </c>
      <c r="F1267" s="21">
        <v>2107803</v>
      </c>
      <c r="G1267" s="20" t="s">
        <v>4262</v>
      </c>
      <c r="H1267" s="22">
        <v>6567.4</v>
      </c>
      <c r="I1267" s="25">
        <v>0.53900000000000003</v>
      </c>
      <c r="J1267" s="22">
        <v>0</v>
      </c>
      <c r="K1267" s="22">
        <v>371255.12</v>
      </c>
      <c r="L1267" s="22">
        <v>371255.12</v>
      </c>
      <c r="M1267" s="21" t="s">
        <v>82</v>
      </c>
      <c r="N1267" s="63">
        <f t="shared" si="96"/>
        <v>56.529999695465484</v>
      </c>
      <c r="O1267" s="63">
        <f t="shared" si="97"/>
        <v>56.529999695465484</v>
      </c>
      <c r="P1267" s="69">
        <v>2104</v>
      </c>
      <c r="Q1267" s="69" t="s">
        <v>11766</v>
      </c>
      <c r="R1267" s="70">
        <v>35855</v>
      </c>
      <c r="S1267" s="71">
        <f t="shared" si="100"/>
        <v>3.3755591747633313</v>
      </c>
      <c r="T1267" s="63">
        <f t="shared" si="98"/>
        <v>190.82035912139685</v>
      </c>
      <c r="U1267" s="63">
        <f t="shared" si="99"/>
        <v>190.82035912139685</v>
      </c>
    </row>
    <row r="1268" spans="1:21" x14ac:dyDescent="0.25">
      <c r="A1268" s="19" t="s">
        <v>3674</v>
      </c>
      <c r="B1268" s="19">
        <v>1</v>
      </c>
      <c r="C1268" s="19" t="s">
        <v>4263</v>
      </c>
      <c r="D1268" s="20" t="s">
        <v>3850</v>
      </c>
      <c r="E1268" s="20" t="s">
        <v>4258</v>
      </c>
      <c r="F1268" s="21">
        <v>2107803</v>
      </c>
      <c r="G1268" s="20" t="s">
        <v>3141</v>
      </c>
      <c r="H1268" s="22">
        <v>11918.19</v>
      </c>
      <c r="I1268" s="25">
        <v>0.442</v>
      </c>
      <c r="J1268" s="22">
        <v>1047599.44</v>
      </c>
      <c r="K1268" s="22">
        <v>870027.87</v>
      </c>
      <c r="L1268" s="22">
        <v>1917627.31</v>
      </c>
      <c r="M1268" s="21" t="s">
        <v>4264</v>
      </c>
      <c r="N1268" s="63">
        <f t="shared" si="96"/>
        <v>160.89920617140689</v>
      </c>
      <c r="O1268" s="63">
        <f t="shared" si="97"/>
        <v>73</v>
      </c>
      <c r="P1268" s="69">
        <v>2104</v>
      </c>
      <c r="Q1268" s="69" t="s">
        <v>11766</v>
      </c>
      <c r="R1268" s="70">
        <v>38169</v>
      </c>
      <c r="S1268" s="71">
        <f t="shared" si="100"/>
        <v>2.1284686767999998</v>
      </c>
      <c r="T1268" s="63">
        <f t="shared" si="98"/>
        <v>342.46892045782477</v>
      </c>
      <c r="U1268" s="63">
        <f t="shared" si="99"/>
        <v>155.37821340639999</v>
      </c>
    </row>
    <row r="1269" spans="1:21" x14ac:dyDescent="0.25">
      <c r="A1269" s="19" t="s">
        <v>3674</v>
      </c>
      <c r="B1269" s="19">
        <v>1</v>
      </c>
      <c r="C1269" s="19" t="s">
        <v>4265</v>
      </c>
      <c r="D1269" s="20" t="s">
        <v>4042</v>
      </c>
      <c r="E1269" s="20" t="s">
        <v>4266</v>
      </c>
      <c r="F1269" s="21">
        <v>2107902</v>
      </c>
      <c r="G1269" s="20" t="s">
        <v>4267</v>
      </c>
      <c r="H1269" s="22">
        <v>4104.8188</v>
      </c>
      <c r="I1269" s="25">
        <v>0.39600000000000002</v>
      </c>
      <c r="J1269" s="22">
        <v>2184.9299999999998</v>
      </c>
      <c r="K1269" s="22">
        <v>121338.44</v>
      </c>
      <c r="L1269" s="22">
        <v>123523.37</v>
      </c>
      <c r="M1269" s="21" t="s">
        <v>4268</v>
      </c>
      <c r="N1269" s="63">
        <f t="shared" si="96"/>
        <v>30.092283245243369</v>
      </c>
      <c r="O1269" s="63">
        <f t="shared" si="97"/>
        <v>29.559999091799131</v>
      </c>
      <c r="P1269" s="69">
        <v>2104</v>
      </c>
      <c r="Q1269" s="69" t="s">
        <v>11766</v>
      </c>
      <c r="R1269" s="70">
        <v>36342</v>
      </c>
      <c r="S1269" s="71">
        <f t="shared" si="100"/>
        <v>3.2348071173673789</v>
      </c>
      <c r="T1269" s="63">
        <f t="shared" si="98"/>
        <v>97.342732019548379</v>
      </c>
      <c r="U1269" s="63">
        <f t="shared" si="99"/>
        <v>95.620895451525087</v>
      </c>
    </row>
    <row r="1270" spans="1:21" x14ac:dyDescent="0.25">
      <c r="A1270" s="19" t="s">
        <v>3674</v>
      </c>
      <c r="B1270" s="19">
        <v>1</v>
      </c>
      <c r="C1270" s="19" t="s">
        <v>4269</v>
      </c>
      <c r="D1270" s="20" t="s">
        <v>4042</v>
      </c>
      <c r="E1270" s="20" t="s">
        <v>4266</v>
      </c>
      <c r="F1270" s="21">
        <v>2107902</v>
      </c>
      <c r="G1270" s="20" t="s">
        <v>4270</v>
      </c>
      <c r="H1270" s="22">
        <v>4339.95</v>
      </c>
      <c r="I1270" s="25">
        <v>0.42899999999999999</v>
      </c>
      <c r="J1270" s="22">
        <v>199726</v>
      </c>
      <c r="K1270" s="22">
        <v>2848178.99</v>
      </c>
      <c r="L1270" s="22">
        <v>3047904.99</v>
      </c>
      <c r="M1270" s="21" t="s">
        <v>4271</v>
      </c>
      <c r="N1270" s="63">
        <f t="shared" si="96"/>
        <v>702.29034666298003</v>
      </c>
      <c r="O1270" s="63">
        <f t="shared" si="97"/>
        <v>656.27000080646098</v>
      </c>
      <c r="P1270" s="69">
        <v>2104</v>
      </c>
      <c r="Q1270" s="69" t="s">
        <v>11766</v>
      </c>
      <c r="R1270" s="70">
        <v>40575</v>
      </c>
      <c r="S1270" s="71">
        <f t="shared" si="100"/>
        <v>1.5256908158</v>
      </c>
      <c r="T1270" s="63">
        <f t="shared" si="98"/>
        <v>1071.4779319287068</v>
      </c>
      <c r="U1270" s="63">
        <f t="shared" si="99"/>
        <v>1001.2651129154762</v>
      </c>
    </row>
    <row r="1271" spans="1:21" x14ac:dyDescent="0.25">
      <c r="A1271" s="19" t="s">
        <v>3674</v>
      </c>
      <c r="B1271" s="19">
        <v>1</v>
      </c>
      <c r="C1271" s="19" t="s">
        <v>4272</v>
      </c>
      <c r="D1271" s="20" t="s">
        <v>4042</v>
      </c>
      <c r="E1271" s="20" t="s">
        <v>4266</v>
      </c>
      <c r="F1271" s="21">
        <v>2107902</v>
      </c>
      <c r="G1271" s="20" t="s">
        <v>4273</v>
      </c>
      <c r="H1271" s="22">
        <v>1917.5265999999999</v>
      </c>
      <c r="I1271" s="25">
        <v>0.505</v>
      </c>
      <c r="J1271" s="22">
        <v>926.7</v>
      </c>
      <c r="K1271" s="22">
        <v>113805.2</v>
      </c>
      <c r="L1271" s="22">
        <v>114731.9</v>
      </c>
      <c r="M1271" s="21" t="s">
        <v>2004</v>
      </c>
      <c r="N1271" s="63">
        <f t="shared" si="96"/>
        <v>59.833276889092438</v>
      </c>
      <c r="O1271" s="63">
        <f t="shared" si="97"/>
        <v>59.349998065215892</v>
      </c>
      <c r="P1271" s="69">
        <v>2104</v>
      </c>
      <c r="Q1271" s="69" t="s">
        <v>11766</v>
      </c>
      <c r="R1271" s="70">
        <v>35947</v>
      </c>
      <c r="S1271" s="71">
        <f t="shared" si="100"/>
        <v>3.3413693592305931</v>
      </c>
      <c r="T1271" s="63">
        <f t="shared" si="98"/>
        <v>199.92507805957345</v>
      </c>
      <c r="U1271" s="63">
        <f t="shared" si="99"/>
        <v>198.31026500550738</v>
      </c>
    </row>
    <row r="1272" spans="1:21" x14ac:dyDescent="0.25">
      <c r="A1272" s="19" t="s">
        <v>3674</v>
      </c>
      <c r="B1272" s="19">
        <v>1</v>
      </c>
      <c r="C1272" s="19" t="s">
        <v>4274</v>
      </c>
      <c r="D1272" s="20" t="s">
        <v>3722</v>
      </c>
      <c r="E1272" s="20" t="s">
        <v>4275</v>
      </c>
      <c r="F1272" s="21">
        <v>2108256</v>
      </c>
      <c r="G1272" s="20" t="s">
        <v>4276</v>
      </c>
      <c r="H1272" s="22">
        <v>2381.4906999999998</v>
      </c>
      <c r="I1272" s="25">
        <v>0.48</v>
      </c>
      <c r="J1272" s="22">
        <v>6400</v>
      </c>
      <c r="K1272" s="22">
        <v>1044736.16</v>
      </c>
      <c r="L1272" s="22">
        <v>1051136.1600000001</v>
      </c>
      <c r="M1272" s="21" t="s">
        <v>4277</v>
      </c>
      <c r="N1272" s="63">
        <f t="shared" si="96"/>
        <v>441.37739441938623</v>
      </c>
      <c r="O1272" s="63">
        <f t="shared" si="97"/>
        <v>438.69000202268273</v>
      </c>
      <c r="P1272" s="69">
        <v>2102</v>
      </c>
      <c r="Q1272" s="69" t="s">
        <v>11832</v>
      </c>
      <c r="R1272" s="70">
        <v>40483</v>
      </c>
      <c r="S1272" s="71">
        <f t="shared" si="100"/>
        <v>1.5612052225999999</v>
      </c>
      <c r="T1272" s="63">
        <f t="shared" si="98"/>
        <v>689.08069330512581</v>
      </c>
      <c r="U1272" s="63">
        <f t="shared" si="99"/>
        <v>684.8851222602168</v>
      </c>
    </row>
    <row r="1273" spans="1:21" x14ac:dyDescent="0.25">
      <c r="A1273" s="19" t="s">
        <v>3674</v>
      </c>
      <c r="B1273" s="19">
        <v>1</v>
      </c>
      <c r="C1273" s="19" t="s">
        <v>4278</v>
      </c>
      <c r="D1273" s="20" t="s">
        <v>3722</v>
      </c>
      <c r="E1273" s="20" t="s">
        <v>4275</v>
      </c>
      <c r="F1273" s="21">
        <v>2108256</v>
      </c>
      <c r="G1273" s="20" t="s">
        <v>4279</v>
      </c>
      <c r="H1273" s="22">
        <v>2083.5187000000001</v>
      </c>
      <c r="I1273" s="25">
        <v>0.45300000000000001</v>
      </c>
      <c r="J1273" s="22">
        <v>95648.99</v>
      </c>
      <c r="K1273" s="22">
        <v>2611999.0499999998</v>
      </c>
      <c r="L1273" s="22">
        <v>2707648.04</v>
      </c>
      <c r="M1273" s="21" t="s">
        <v>4280</v>
      </c>
      <c r="N1273" s="63">
        <f t="shared" si="96"/>
        <v>1299.5554299560642</v>
      </c>
      <c r="O1273" s="63">
        <f t="shared" si="97"/>
        <v>1253.6479994156039</v>
      </c>
      <c r="P1273" s="69">
        <v>2102</v>
      </c>
      <c r="Q1273" s="69" t="s">
        <v>11832</v>
      </c>
      <c r="R1273" s="70">
        <v>41640</v>
      </c>
      <c r="S1273" s="71">
        <f t="shared" si="100"/>
        <v>1.2885689977000001</v>
      </c>
      <c r="T1273" s="63">
        <f t="shared" si="98"/>
        <v>1674.5668378340783</v>
      </c>
      <c r="U1273" s="63">
        <f t="shared" si="99"/>
        <v>1615.4119460755751</v>
      </c>
    </row>
    <row r="1274" spans="1:21" x14ac:dyDescent="0.25">
      <c r="A1274" s="19" t="s">
        <v>3674</v>
      </c>
      <c r="B1274" s="19">
        <v>1</v>
      </c>
      <c r="C1274" s="19" t="s">
        <v>4281</v>
      </c>
      <c r="D1274" s="20" t="s">
        <v>3722</v>
      </c>
      <c r="E1274" s="20" t="s">
        <v>4275</v>
      </c>
      <c r="F1274" s="21">
        <v>2108256</v>
      </c>
      <c r="G1274" s="20" t="s">
        <v>4282</v>
      </c>
      <c r="H1274" s="22">
        <v>1996.9656</v>
      </c>
      <c r="I1274" s="25">
        <v>0.57999999999999996</v>
      </c>
      <c r="J1274" s="22">
        <v>117648.75</v>
      </c>
      <c r="K1274" s="22">
        <v>164230.45000000001</v>
      </c>
      <c r="L1274" s="22">
        <v>281879.2</v>
      </c>
      <c r="M1274" s="21" t="s">
        <v>4284</v>
      </c>
      <c r="N1274" s="63">
        <f t="shared" si="96"/>
        <v>141.15375848236945</v>
      </c>
      <c r="O1274" s="63">
        <f t="shared" si="97"/>
        <v>82.239999527282805</v>
      </c>
      <c r="P1274" s="69">
        <v>2102</v>
      </c>
      <c r="Q1274" s="69" t="s">
        <v>11832</v>
      </c>
      <c r="R1274" s="70">
        <v>36465</v>
      </c>
      <c r="S1274" s="71">
        <f t="shared" si="100"/>
        <v>3.1436260895316916</v>
      </c>
      <c r="T1274" s="63">
        <f t="shared" si="98"/>
        <v>443.73463780063196</v>
      </c>
      <c r="U1274" s="63">
        <f t="shared" si="99"/>
        <v>258.53180811704021</v>
      </c>
    </row>
    <row r="1275" spans="1:21" x14ac:dyDescent="0.25">
      <c r="A1275" s="19" t="s">
        <v>3674</v>
      </c>
      <c r="B1275" s="19">
        <v>1</v>
      </c>
      <c r="C1275" s="19" t="s">
        <v>4285</v>
      </c>
      <c r="D1275" s="20" t="s">
        <v>3722</v>
      </c>
      <c r="E1275" s="20" t="s">
        <v>4275</v>
      </c>
      <c r="F1275" s="21">
        <v>2108256</v>
      </c>
      <c r="G1275" s="20" t="s">
        <v>4286</v>
      </c>
      <c r="H1275" s="22">
        <v>2400</v>
      </c>
      <c r="I1275" s="25">
        <v>0.60599999999999998</v>
      </c>
      <c r="J1275" s="22">
        <v>33354</v>
      </c>
      <c r="K1275" s="22">
        <v>144696</v>
      </c>
      <c r="L1275" s="22">
        <v>178050</v>
      </c>
      <c r="M1275" s="21" t="s">
        <v>3200</v>
      </c>
      <c r="N1275" s="63">
        <f t="shared" si="96"/>
        <v>74.1875</v>
      </c>
      <c r="O1275" s="63">
        <f t="shared" si="97"/>
        <v>60.29</v>
      </c>
      <c r="P1275" s="69">
        <v>2102</v>
      </c>
      <c r="Q1275" s="69" t="s">
        <v>11832</v>
      </c>
      <c r="R1275" s="70">
        <v>35765</v>
      </c>
      <c r="S1275" s="71">
        <f t="shared" si="100"/>
        <v>3.4322419683145649</v>
      </c>
      <c r="T1275" s="63">
        <f t="shared" si="98"/>
        <v>254.62945102433679</v>
      </c>
      <c r="U1275" s="63">
        <f t="shared" si="99"/>
        <v>206.9298682696851</v>
      </c>
    </row>
    <row r="1276" spans="1:21" x14ac:dyDescent="0.25">
      <c r="A1276" s="19" t="s">
        <v>3674</v>
      </c>
      <c r="B1276" s="19">
        <v>1</v>
      </c>
      <c r="C1276" s="19" t="s">
        <v>4287</v>
      </c>
      <c r="D1276" s="20" t="s">
        <v>3722</v>
      </c>
      <c r="E1276" s="20" t="s">
        <v>4288</v>
      </c>
      <c r="F1276" s="21">
        <v>2108306</v>
      </c>
      <c r="G1276" s="20" t="s">
        <v>4289</v>
      </c>
      <c r="H1276" s="22">
        <v>2950.8633</v>
      </c>
      <c r="I1276" s="25">
        <v>0.48099999999999998</v>
      </c>
      <c r="J1276" s="22">
        <v>276997.53999999998</v>
      </c>
      <c r="K1276" s="22">
        <v>276997.53999999998</v>
      </c>
      <c r="L1276" s="22">
        <v>553995.07999999996</v>
      </c>
      <c r="M1276" s="21" t="s">
        <v>186</v>
      </c>
      <c r="N1276" s="63">
        <f t="shared" si="96"/>
        <v>187.74000137519076</v>
      </c>
      <c r="O1276" s="63">
        <f t="shared" si="97"/>
        <v>93.870000687595379</v>
      </c>
      <c r="P1276" s="69">
        <v>2102</v>
      </c>
      <c r="Q1276" s="69" t="s">
        <v>11832</v>
      </c>
      <c r="R1276" s="70">
        <v>38231</v>
      </c>
      <c r="S1276" s="71">
        <f t="shared" si="100"/>
        <v>2.0923269303000001</v>
      </c>
      <c r="T1276" s="63">
        <f t="shared" si="98"/>
        <v>392.81346077187067</v>
      </c>
      <c r="U1276" s="63">
        <f t="shared" si="99"/>
        <v>196.40673038593533</v>
      </c>
    </row>
    <row r="1277" spans="1:21" x14ac:dyDescent="0.25">
      <c r="A1277" s="19" t="s">
        <v>3674</v>
      </c>
      <c r="B1277" s="19">
        <v>1</v>
      </c>
      <c r="C1277" s="19" t="s">
        <v>4290</v>
      </c>
      <c r="D1277" s="20" t="s">
        <v>3793</v>
      </c>
      <c r="E1277" s="20" t="s">
        <v>4291</v>
      </c>
      <c r="F1277" s="21">
        <v>2108504</v>
      </c>
      <c r="G1277" s="20" t="s">
        <v>4292</v>
      </c>
      <c r="H1277" s="22">
        <v>1382.6611</v>
      </c>
      <c r="I1277" s="25">
        <v>0.59799999999999998</v>
      </c>
      <c r="J1277" s="22">
        <v>0</v>
      </c>
      <c r="K1277" s="22">
        <v>140893.1661</v>
      </c>
      <c r="L1277" s="22">
        <v>140893.1661</v>
      </c>
      <c r="M1277" s="21" t="s">
        <v>3825</v>
      </c>
      <c r="N1277" s="63">
        <f t="shared" si="96"/>
        <v>101.90000000723244</v>
      </c>
      <c r="O1277" s="63">
        <f t="shared" si="97"/>
        <v>101.90000000723244</v>
      </c>
      <c r="P1277" s="69">
        <v>2101</v>
      </c>
      <c r="Q1277" s="69" t="s">
        <v>11732</v>
      </c>
      <c r="R1277" s="70">
        <v>36069</v>
      </c>
      <c r="S1277" s="71">
        <f t="shared" si="100"/>
        <v>3.3608856562199168</v>
      </c>
      <c r="T1277" s="63">
        <f t="shared" si="98"/>
        <v>342.47424839311691</v>
      </c>
      <c r="U1277" s="63">
        <f t="shared" si="99"/>
        <v>342.47424839311691</v>
      </c>
    </row>
    <row r="1278" spans="1:21" x14ac:dyDescent="0.25">
      <c r="A1278" s="19" t="s">
        <v>3674</v>
      </c>
      <c r="B1278" s="19">
        <v>1</v>
      </c>
      <c r="C1278" s="19" t="s">
        <v>4293</v>
      </c>
      <c r="D1278" s="20" t="s">
        <v>3793</v>
      </c>
      <c r="E1278" s="20" t="s">
        <v>4291</v>
      </c>
      <c r="F1278" s="21">
        <v>2108504</v>
      </c>
      <c r="G1278" s="20" t="s">
        <v>3687</v>
      </c>
      <c r="H1278" s="22">
        <v>2154.6950999999999</v>
      </c>
      <c r="I1278" s="25">
        <v>0.54200000000000004</v>
      </c>
      <c r="J1278" s="22">
        <v>82588.89</v>
      </c>
      <c r="K1278" s="22">
        <v>181360.68</v>
      </c>
      <c r="L1278" s="22">
        <v>263949.57</v>
      </c>
      <c r="M1278" s="21" t="s">
        <v>378</v>
      </c>
      <c r="N1278" s="63">
        <f t="shared" si="96"/>
        <v>122.49973093640952</v>
      </c>
      <c r="O1278" s="63">
        <f t="shared" si="97"/>
        <v>84.169996952237</v>
      </c>
      <c r="P1278" s="69">
        <v>2101</v>
      </c>
      <c r="Q1278" s="69" t="s">
        <v>11732</v>
      </c>
      <c r="R1278" s="70">
        <v>36130</v>
      </c>
      <c r="S1278" s="71">
        <f t="shared" si="100"/>
        <v>3.3642518101023104</v>
      </c>
      <c r="T1278" s="63">
        <f t="shared" si="98"/>
        <v>412.11994153986171</v>
      </c>
      <c r="U1278" s="63">
        <f t="shared" si="99"/>
        <v>283.1690646028693</v>
      </c>
    </row>
    <row r="1279" spans="1:21" x14ac:dyDescent="0.25">
      <c r="A1279" s="19" t="s">
        <v>3674</v>
      </c>
      <c r="B1279" s="19">
        <v>1</v>
      </c>
      <c r="C1279" s="19" t="s">
        <v>4294</v>
      </c>
      <c r="D1279" s="20" t="s">
        <v>3793</v>
      </c>
      <c r="E1279" s="20" t="s">
        <v>4291</v>
      </c>
      <c r="F1279" s="21">
        <v>2108504</v>
      </c>
      <c r="G1279" s="20" t="s">
        <v>682</v>
      </c>
      <c r="H1279" s="22">
        <v>3254.6538</v>
      </c>
      <c r="I1279" s="25">
        <v>0.63700000000000001</v>
      </c>
      <c r="J1279" s="22">
        <v>34346.400000000001</v>
      </c>
      <c r="K1279" s="22">
        <v>337214.68</v>
      </c>
      <c r="L1279" s="22">
        <v>371561.08</v>
      </c>
      <c r="M1279" s="21" t="s">
        <v>2935</v>
      </c>
      <c r="N1279" s="63">
        <f t="shared" ref="N1279:N1342" si="101">L1279/H1279</f>
        <v>114.16301174644136</v>
      </c>
      <c r="O1279" s="63">
        <f t="shared" ref="O1279:O1342" si="102">K1279/H1279</f>
        <v>103.60999993301898</v>
      </c>
      <c r="P1279" s="69">
        <v>2101</v>
      </c>
      <c r="Q1279" s="69" t="s">
        <v>11732</v>
      </c>
      <c r="R1279" s="70">
        <v>36069</v>
      </c>
      <c r="S1279" s="71">
        <f t="shared" si="100"/>
        <v>3.3608856562199168</v>
      </c>
      <c r="T1279" s="63">
        <f t="shared" ref="T1279:T1342" si="103">N1279*S1279</f>
        <v>383.68882864948063</v>
      </c>
      <c r="U1279" s="63">
        <f t="shared" ref="U1279:U1342" si="104">O1279*S1279</f>
        <v>348.22136261583006</v>
      </c>
    </row>
    <row r="1280" spans="1:21" x14ac:dyDescent="0.25">
      <c r="A1280" s="19" t="s">
        <v>3674</v>
      </c>
      <c r="B1280" s="19">
        <v>1</v>
      </c>
      <c r="C1280" s="19" t="s">
        <v>4295</v>
      </c>
      <c r="D1280" s="20" t="s">
        <v>3793</v>
      </c>
      <c r="E1280" s="20" t="s">
        <v>4291</v>
      </c>
      <c r="F1280" s="21">
        <v>2108504</v>
      </c>
      <c r="G1280" s="20" t="s">
        <v>4296</v>
      </c>
      <c r="H1280" s="22">
        <v>2227.3334</v>
      </c>
      <c r="I1280" s="25">
        <v>0.56499999999999995</v>
      </c>
      <c r="J1280" s="22">
        <v>29461.360000000001</v>
      </c>
      <c r="K1280" s="22">
        <v>244516.66</v>
      </c>
      <c r="L1280" s="22">
        <v>273978.02</v>
      </c>
      <c r="M1280" s="21" t="s">
        <v>2935</v>
      </c>
      <c r="N1280" s="63">
        <f t="shared" si="101"/>
        <v>123.00718877560047</v>
      </c>
      <c r="O1280" s="63">
        <f t="shared" si="102"/>
        <v>109.77999970727328</v>
      </c>
      <c r="P1280" s="69">
        <v>2101</v>
      </c>
      <c r="Q1280" s="69" t="s">
        <v>11732</v>
      </c>
      <c r="R1280" s="70">
        <v>36069</v>
      </c>
      <c r="S1280" s="71">
        <f t="shared" si="100"/>
        <v>3.3608856562199168</v>
      </c>
      <c r="T1280" s="63">
        <f t="shared" si="103"/>
        <v>413.41309636785115</v>
      </c>
      <c r="U1280" s="63">
        <f t="shared" si="104"/>
        <v>368.95802635600143</v>
      </c>
    </row>
    <row r="1281" spans="1:21" x14ac:dyDescent="0.25">
      <c r="A1281" s="19" t="s">
        <v>3674</v>
      </c>
      <c r="B1281" s="19">
        <v>1</v>
      </c>
      <c r="C1281" s="19" t="s">
        <v>4297</v>
      </c>
      <c r="D1281" s="20" t="s">
        <v>3722</v>
      </c>
      <c r="E1281" s="20" t="s">
        <v>4298</v>
      </c>
      <c r="F1281" s="21">
        <v>2108603</v>
      </c>
      <c r="G1281" s="20" t="s">
        <v>4299</v>
      </c>
      <c r="H1281" s="22">
        <v>1233.7743</v>
      </c>
      <c r="I1281" s="25">
        <v>0.45200000000000001</v>
      </c>
      <c r="J1281" s="22">
        <v>89754.49</v>
      </c>
      <c r="K1281" s="22">
        <v>87544.71</v>
      </c>
      <c r="L1281" s="22">
        <v>177299.20000000001</v>
      </c>
      <c r="M1281" s="21" t="s">
        <v>4300</v>
      </c>
      <c r="N1281" s="63">
        <f t="shared" si="101"/>
        <v>143.70472784203724</v>
      </c>
      <c r="O1281" s="63">
        <f t="shared" si="102"/>
        <v>70.956827354889796</v>
      </c>
      <c r="P1281" s="69">
        <v>2102</v>
      </c>
      <c r="Q1281" s="69" t="s">
        <v>11832</v>
      </c>
      <c r="R1281" s="70">
        <v>38139</v>
      </c>
      <c r="S1281" s="71">
        <f t="shared" si="100"/>
        <v>2.1403881014000001</v>
      </c>
      <c r="T1281" s="63">
        <f t="shared" si="103"/>
        <v>307.58388958802186</v>
      </c>
      <c r="U1281" s="63">
        <f t="shared" si="104"/>
        <v>151.87514898350017</v>
      </c>
    </row>
    <row r="1282" spans="1:21" x14ac:dyDescent="0.25">
      <c r="A1282" s="19" t="s">
        <v>3674</v>
      </c>
      <c r="B1282" s="19">
        <v>1</v>
      </c>
      <c r="C1282" s="19" t="s">
        <v>4301</v>
      </c>
      <c r="D1282" s="20" t="s">
        <v>3732</v>
      </c>
      <c r="E1282" s="20" t="s">
        <v>4302</v>
      </c>
      <c r="F1282" s="21">
        <v>2108702</v>
      </c>
      <c r="G1282" s="20" t="s">
        <v>4303</v>
      </c>
      <c r="H1282" s="22">
        <v>3451.8688999999999</v>
      </c>
      <c r="I1282" s="25">
        <v>0.6</v>
      </c>
      <c r="J1282" s="22">
        <v>199740.26</v>
      </c>
      <c r="K1282" s="22">
        <v>472160.84</v>
      </c>
      <c r="L1282" s="22">
        <v>671901.10000000009</v>
      </c>
      <c r="M1282" s="21" t="s">
        <v>685</v>
      </c>
      <c r="N1282" s="63">
        <f t="shared" si="101"/>
        <v>194.6484989624027</v>
      </c>
      <c r="O1282" s="63">
        <f t="shared" si="102"/>
        <v>136.78411714882915</v>
      </c>
      <c r="P1282" s="69">
        <v>2101</v>
      </c>
      <c r="Q1282" s="69" t="s">
        <v>11732</v>
      </c>
      <c r="R1282" s="70">
        <v>38261</v>
      </c>
      <c r="S1282" s="71">
        <f t="shared" si="100"/>
        <v>2.0821245201999998</v>
      </c>
      <c r="T1282" s="63">
        <f t="shared" si="103"/>
        <v>405.28241250974287</v>
      </c>
      <c r="U1282" s="63">
        <f t="shared" si="104"/>
        <v>284.80156428948646</v>
      </c>
    </row>
    <row r="1283" spans="1:21" x14ac:dyDescent="0.25">
      <c r="A1283" s="19" t="s">
        <v>3674</v>
      </c>
      <c r="B1283" s="19">
        <v>1</v>
      </c>
      <c r="C1283" s="19" t="s">
        <v>4304</v>
      </c>
      <c r="D1283" s="20" t="s">
        <v>3732</v>
      </c>
      <c r="E1283" s="20" t="s">
        <v>4302</v>
      </c>
      <c r="F1283" s="21">
        <v>2108702</v>
      </c>
      <c r="G1283" s="20" t="s">
        <v>4305</v>
      </c>
      <c r="H1283" s="22">
        <v>943</v>
      </c>
      <c r="I1283" s="25">
        <v>0.52200000000000002</v>
      </c>
      <c r="J1283" s="22">
        <v>204995.03</v>
      </c>
      <c r="K1283" s="22">
        <v>281947.57</v>
      </c>
      <c r="L1283" s="22">
        <v>486942.6</v>
      </c>
      <c r="M1283" s="21" t="s">
        <v>3456</v>
      </c>
      <c r="N1283" s="63">
        <f t="shared" si="101"/>
        <v>516.3760339342524</v>
      </c>
      <c r="O1283" s="63">
        <f t="shared" si="102"/>
        <v>298.99</v>
      </c>
      <c r="P1283" s="69">
        <v>2101</v>
      </c>
      <c r="Q1283" s="69" t="s">
        <v>11732</v>
      </c>
      <c r="R1283" s="70">
        <v>38534</v>
      </c>
      <c r="S1283" s="71">
        <f t="shared" si="100"/>
        <v>1.975985624</v>
      </c>
      <c r="T1283" s="63">
        <f t="shared" si="103"/>
        <v>1020.3516196322189</v>
      </c>
      <c r="U1283" s="63">
        <f t="shared" si="104"/>
        <v>590.79994171976</v>
      </c>
    </row>
    <row r="1284" spans="1:21" x14ac:dyDescent="0.25">
      <c r="A1284" s="19" t="s">
        <v>3674</v>
      </c>
      <c r="B1284" s="19">
        <v>1</v>
      </c>
      <c r="C1284" s="19" t="s">
        <v>4306</v>
      </c>
      <c r="D1284" s="20" t="s">
        <v>3732</v>
      </c>
      <c r="E1284" s="20" t="s">
        <v>4302</v>
      </c>
      <c r="F1284" s="21">
        <v>2108702</v>
      </c>
      <c r="G1284" s="20" t="s">
        <v>4307</v>
      </c>
      <c r="H1284" s="22">
        <v>9796</v>
      </c>
      <c r="I1284" s="25">
        <v>0.46899999999999997</v>
      </c>
      <c r="J1284" s="22">
        <v>55851.72</v>
      </c>
      <c r="K1284" s="22">
        <v>1144926.56</v>
      </c>
      <c r="L1284" s="22">
        <v>1200778.28</v>
      </c>
      <c r="M1284" s="21" t="s">
        <v>1044</v>
      </c>
      <c r="N1284" s="63">
        <f t="shared" si="101"/>
        <v>122.57842792976726</v>
      </c>
      <c r="O1284" s="63">
        <f t="shared" si="102"/>
        <v>116.87694569211924</v>
      </c>
      <c r="P1284" s="69">
        <v>2101</v>
      </c>
      <c r="Q1284" s="69" t="s">
        <v>11732</v>
      </c>
      <c r="R1284" s="70">
        <v>36404</v>
      </c>
      <c r="S1284" s="71">
        <f t="shared" si="100"/>
        <v>3.1836670532386648</v>
      </c>
      <c r="T1284" s="63">
        <f t="shared" si="103"/>
        <v>390.24890243779021</v>
      </c>
      <c r="U1284" s="63">
        <f t="shared" si="104"/>
        <v>372.0972812831647</v>
      </c>
    </row>
    <row r="1285" spans="1:21" x14ac:dyDescent="0.25">
      <c r="A1285" s="19" t="s">
        <v>3674</v>
      </c>
      <c r="B1285" s="19">
        <v>1</v>
      </c>
      <c r="C1285" s="19" t="s">
        <v>4308</v>
      </c>
      <c r="D1285" s="20" t="s">
        <v>3732</v>
      </c>
      <c r="E1285" s="20" t="s">
        <v>4302</v>
      </c>
      <c r="F1285" s="21">
        <v>2108702</v>
      </c>
      <c r="G1285" s="20" t="s">
        <v>4309</v>
      </c>
      <c r="H1285" s="22">
        <v>939.43769999999995</v>
      </c>
      <c r="I1285" s="25">
        <v>0.46700000000000003</v>
      </c>
      <c r="J1285" s="22">
        <v>132334.23000000001</v>
      </c>
      <c r="K1285" s="22">
        <v>86775.86</v>
      </c>
      <c r="L1285" s="22">
        <v>219110.09000000003</v>
      </c>
      <c r="M1285" s="21" t="s">
        <v>2097</v>
      </c>
      <c r="N1285" s="63">
        <f t="shared" si="101"/>
        <v>233.23535983280215</v>
      </c>
      <c r="O1285" s="63">
        <f t="shared" si="102"/>
        <v>92.369999628501176</v>
      </c>
      <c r="P1285" s="69">
        <v>2101</v>
      </c>
      <c r="Q1285" s="69" t="s">
        <v>11732</v>
      </c>
      <c r="R1285" s="70">
        <v>35977</v>
      </c>
      <c r="S1285" s="71">
        <f t="shared" si="100"/>
        <v>3.3300474919847436</v>
      </c>
      <c r="T1285" s="63">
        <f t="shared" si="103"/>
        <v>776.68482505338204</v>
      </c>
      <c r="U1285" s="63">
        <f t="shared" si="104"/>
        <v>307.59648559752202</v>
      </c>
    </row>
    <row r="1286" spans="1:21" x14ac:dyDescent="0.25">
      <c r="A1286" s="19" t="s">
        <v>3674</v>
      </c>
      <c r="B1286" s="19">
        <v>1</v>
      </c>
      <c r="C1286" s="19" t="s">
        <v>4311</v>
      </c>
      <c r="D1286" s="20" t="s">
        <v>3888</v>
      </c>
      <c r="E1286" s="20" t="s">
        <v>4312</v>
      </c>
      <c r="F1286" s="21">
        <v>2108801</v>
      </c>
      <c r="G1286" s="20" t="s">
        <v>4313</v>
      </c>
      <c r="H1286" s="22">
        <v>5339</v>
      </c>
      <c r="I1286" s="25">
        <v>0.46500000000000002</v>
      </c>
      <c r="J1286" s="22">
        <v>70527.509999999995</v>
      </c>
      <c r="K1286" s="22">
        <v>317136.59999999998</v>
      </c>
      <c r="L1286" s="22">
        <v>387664.11</v>
      </c>
      <c r="M1286" s="21" t="s">
        <v>4015</v>
      </c>
      <c r="N1286" s="63">
        <f t="shared" si="101"/>
        <v>72.609872635324962</v>
      </c>
      <c r="O1286" s="63">
        <f t="shared" si="102"/>
        <v>59.4</v>
      </c>
      <c r="P1286" s="69">
        <v>2102</v>
      </c>
      <c r="Q1286" s="69" t="s">
        <v>11832</v>
      </c>
      <c r="R1286" s="70">
        <v>35977</v>
      </c>
      <c r="S1286" s="71">
        <f t="shared" si="100"/>
        <v>3.3300474919847436</v>
      </c>
      <c r="T1286" s="63">
        <f t="shared" si="103"/>
        <v>241.79432426259555</v>
      </c>
      <c r="U1286" s="63">
        <f t="shared" si="104"/>
        <v>197.80482102389377</v>
      </c>
    </row>
    <row r="1287" spans="1:21" x14ac:dyDescent="0.25">
      <c r="A1287" s="19" t="s">
        <v>3674</v>
      </c>
      <c r="B1287" s="19">
        <v>1</v>
      </c>
      <c r="C1287" s="19" t="s">
        <v>4314</v>
      </c>
      <c r="D1287" s="20" t="s">
        <v>3888</v>
      </c>
      <c r="E1287" s="20" t="s">
        <v>4312</v>
      </c>
      <c r="F1287" s="21">
        <v>2108801</v>
      </c>
      <c r="G1287" s="20" t="s">
        <v>4315</v>
      </c>
      <c r="H1287" s="22">
        <v>1350</v>
      </c>
      <c r="I1287" s="25">
        <v>0.61099999999999999</v>
      </c>
      <c r="J1287" s="22">
        <v>0</v>
      </c>
      <c r="K1287" s="22">
        <v>98698.11</v>
      </c>
      <c r="L1287" s="22">
        <v>98698.11</v>
      </c>
      <c r="M1287" s="21" t="s">
        <v>1978</v>
      </c>
      <c r="N1287" s="63">
        <f t="shared" si="101"/>
        <v>73.10971111111111</v>
      </c>
      <c r="O1287" s="63">
        <f t="shared" si="102"/>
        <v>73.10971111111111</v>
      </c>
      <c r="P1287" s="69">
        <v>2102</v>
      </c>
      <c r="Q1287" s="69" t="s">
        <v>11832</v>
      </c>
      <c r="R1287" s="70">
        <v>35827</v>
      </c>
      <c r="S1287" s="71">
        <f t="shared" si="100"/>
        <v>3.3971626166746161</v>
      </c>
      <c r="T1287" s="63">
        <f t="shared" si="103"/>
        <v>248.36557750254747</v>
      </c>
      <c r="U1287" s="63">
        <f t="shared" si="104"/>
        <v>248.36557750254747</v>
      </c>
    </row>
    <row r="1288" spans="1:21" x14ac:dyDescent="0.25">
      <c r="A1288" s="19" t="s">
        <v>3674</v>
      </c>
      <c r="B1288" s="19">
        <v>1</v>
      </c>
      <c r="C1288" s="19" t="s">
        <v>4316</v>
      </c>
      <c r="D1288" s="20" t="s">
        <v>3888</v>
      </c>
      <c r="E1288" s="20" t="s">
        <v>4312</v>
      </c>
      <c r="F1288" s="21">
        <v>2108801</v>
      </c>
      <c r="G1288" s="20" t="s">
        <v>4317</v>
      </c>
      <c r="H1288" s="22">
        <v>900</v>
      </c>
      <c r="I1288" s="25">
        <v>0.58199999999999996</v>
      </c>
      <c r="J1288" s="22">
        <v>0</v>
      </c>
      <c r="K1288" s="22">
        <v>56016</v>
      </c>
      <c r="L1288" s="22">
        <v>56016</v>
      </c>
      <c r="M1288" s="21" t="s">
        <v>4318</v>
      </c>
      <c r="N1288" s="63">
        <f t="shared" si="101"/>
        <v>62.24</v>
      </c>
      <c r="O1288" s="63">
        <f t="shared" si="102"/>
        <v>62.24</v>
      </c>
      <c r="P1288" s="69">
        <v>2102</v>
      </c>
      <c r="Q1288" s="69" t="s">
        <v>11832</v>
      </c>
      <c r="R1288" s="70">
        <v>35947</v>
      </c>
      <c r="S1288" s="71">
        <f t="shared" si="100"/>
        <v>3.3413693592305931</v>
      </c>
      <c r="T1288" s="63">
        <f t="shared" si="103"/>
        <v>207.96682891851211</v>
      </c>
      <c r="U1288" s="63">
        <f t="shared" si="104"/>
        <v>207.96682891851211</v>
      </c>
    </row>
    <row r="1289" spans="1:21" x14ac:dyDescent="0.25">
      <c r="A1289" s="19" t="s">
        <v>3674</v>
      </c>
      <c r="B1289" s="19">
        <v>1</v>
      </c>
      <c r="C1289" s="19" t="s">
        <v>4319</v>
      </c>
      <c r="D1289" s="20" t="s">
        <v>3888</v>
      </c>
      <c r="E1289" s="20" t="s">
        <v>4312</v>
      </c>
      <c r="F1289" s="21">
        <v>2108801</v>
      </c>
      <c r="G1289" s="20" t="s">
        <v>4320</v>
      </c>
      <c r="H1289" s="22">
        <v>1090.3</v>
      </c>
      <c r="I1289" s="25">
        <v>0.44900000000000001</v>
      </c>
      <c r="J1289" s="22">
        <v>0</v>
      </c>
      <c r="K1289" s="22">
        <v>54042.2</v>
      </c>
      <c r="L1289" s="22">
        <v>54042.2</v>
      </c>
      <c r="M1289" s="21" t="s">
        <v>2437</v>
      </c>
      <c r="N1289" s="63">
        <f t="shared" si="101"/>
        <v>49.566357883151426</v>
      </c>
      <c r="O1289" s="63">
        <f t="shared" si="102"/>
        <v>49.566357883151426</v>
      </c>
      <c r="P1289" s="69">
        <v>2102</v>
      </c>
      <c r="Q1289" s="69" t="s">
        <v>11832</v>
      </c>
      <c r="R1289" s="70">
        <v>35947</v>
      </c>
      <c r="S1289" s="71">
        <f t="shared" si="100"/>
        <v>3.3413693592305931</v>
      </c>
      <c r="T1289" s="63">
        <f t="shared" si="103"/>
        <v>165.61950947941995</v>
      </c>
      <c r="U1289" s="63">
        <f t="shared" si="104"/>
        <v>165.61950947941995</v>
      </c>
    </row>
    <row r="1290" spans="1:21" x14ac:dyDescent="0.25">
      <c r="A1290" s="19" t="s">
        <v>3674</v>
      </c>
      <c r="B1290" s="19">
        <v>1</v>
      </c>
      <c r="C1290" s="19" t="s">
        <v>4321</v>
      </c>
      <c r="D1290" s="20" t="s">
        <v>4076</v>
      </c>
      <c r="E1290" s="20" t="s">
        <v>4076</v>
      </c>
      <c r="F1290" s="21">
        <v>2109007</v>
      </c>
      <c r="G1290" s="20" t="s">
        <v>4322</v>
      </c>
      <c r="H1290" s="22">
        <v>7492.9227000000001</v>
      </c>
      <c r="I1290" s="25">
        <v>0.54776000000000002</v>
      </c>
      <c r="J1290" s="22">
        <v>35276.21</v>
      </c>
      <c r="K1290" s="22">
        <v>1681037.21</v>
      </c>
      <c r="L1290" s="22">
        <v>1716313.42</v>
      </c>
      <c r="M1290" s="21" t="s">
        <v>3060</v>
      </c>
      <c r="N1290" s="63">
        <f t="shared" si="101"/>
        <v>229.05793756553766</v>
      </c>
      <c r="O1290" s="63">
        <f t="shared" si="102"/>
        <v>224.35000030095065</v>
      </c>
      <c r="P1290" s="69">
        <v>1701</v>
      </c>
      <c r="Q1290" s="69" t="s">
        <v>15568</v>
      </c>
      <c r="R1290" s="70">
        <v>38899</v>
      </c>
      <c r="S1290" s="71">
        <f t="shared" si="100"/>
        <v>1.8994524803999999</v>
      </c>
      <c r="T1290" s="63">
        <f t="shared" si="103"/>
        <v>435.08466766416882</v>
      </c>
      <c r="U1290" s="63">
        <f t="shared" si="104"/>
        <v>426.14216454938145</v>
      </c>
    </row>
    <row r="1291" spans="1:21" x14ac:dyDescent="0.25">
      <c r="A1291" s="19" t="s">
        <v>3674</v>
      </c>
      <c r="B1291" s="19">
        <v>1</v>
      </c>
      <c r="C1291" s="19" t="s">
        <v>4323</v>
      </c>
      <c r="D1291" s="20" t="s">
        <v>4076</v>
      </c>
      <c r="E1291" s="20" t="s">
        <v>4076</v>
      </c>
      <c r="F1291" s="21">
        <v>2109007</v>
      </c>
      <c r="G1291" s="20" t="s">
        <v>4111</v>
      </c>
      <c r="H1291" s="22">
        <v>728.81089999999995</v>
      </c>
      <c r="I1291" s="25">
        <v>0.67889999999999995</v>
      </c>
      <c r="J1291" s="22">
        <v>46431.25</v>
      </c>
      <c r="K1291" s="22">
        <v>499738.35</v>
      </c>
      <c r="L1291" s="22">
        <v>546169.59999999998</v>
      </c>
      <c r="M1291" s="21" t="s">
        <v>4324</v>
      </c>
      <c r="N1291" s="63">
        <f t="shared" si="101"/>
        <v>749.39823210657255</v>
      </c>
      <c r="O1291" s="63">
        <f t="shared" si="102"/>
        <v>685.69000545957806</v>
      </c>
      <c r="P1291" s="69">
        <v>1701</v>
      </c>
      <c r="Q1291" s="69" t="s">
        <v>15568</v>
      </c>
      <c r="R1291" s="70">
        <v>38534</v>
      </c>
      <c r="S1291" s="71">
        <f t="shared" si="100"/>
        <v>1.975985624</v>
      </c>
      <c r="T1291" s="63">
        <f t="shared" si="103"/>
        <v>1480.8001332936026</v>
      </c>
      <c r="U1291" s="63">
        <f t="shared" si="104"/>
        <v>1354.9135933086077</v>
      </c>
    </row>
    <row r="1292" spans="1:21" x14ac:dyDescent="0.25">
      <c r="A1292" s="19" t="s">
        <v>3674</v>
      </c>
      <c r="B1292" s="19">
        <v>1</v>
      </c>
      <c r="C1292" s="19" t="s">
        <v>4325</v>
      </c>
      <c r="D1292" s="20" t="s">
        <v>4076</v>
      </c>
      <c r="E1292" s="20" t="s">
        <v>4076</v>
      </c>
      <c r="F1292" s="21">
        <v>2109007</v>
      </c>
      <c r="G1292" s="20" t="s">
        <v>4326</v>
      </c>
      <c r="H1292" s="22">
        <v>1089.96</v>
      </c>
      <c r="I1292" s="25">
        <v>0.371</v>
      </c>
      <c r="J1292" s="22">
        <v>293419</v>
      </c>
      <c r="K1292" s="22">
        <v>1020769.34</v>
      </c>
      <c r="L1292" s="22">
        <v>1314188.3399999999</v>
      </c>
      <c r="M1292" s="21" t="s">
        <v>4328</v>
      </c>
      <c r="N1292" s="63">
        <f t="shared" si="101"/>
        <v>1205.7216228118461</v>
      </c>
      <c r="O1292" s="63">
        <f t="shared" si="102"/>
        <v>936.52000073397187</v>
      </c>
      <c r="P1292" s="69">
        <v>1701</v>
      </c>
      <c r="Q1292" s="69" t="s">
        <v>15568</v>
      </c>
      <c r="R1292" s="70">
        <v>39873</v>
      </c>
      <c r="S1292" s="71">
        <f t="shared" si="100"/>
        <v>1.6771085338</v>
      </c>
      <c r="T1292" s="63">
        <f t="shared" si="103"/>
        <v>2022.126023004932</v>
      </c>
      <c r="U1292" s="63">
        <f t="shared" si="104"/>
        <v>1570.6456853053264</v>
      </c>
    </row>
    <row r="1293" spans="1:21" x14ac:dyDescent="0.25">
      <c r="A1293" s="19" t="s">
        <v>3674</v>
      </c>
      <c r="B1293" s="19">
        <v>1</v>
      </c>
      <c r="C1293" s="19" t="s">
        <v>4329</v>
      </c>
      <c r="D1293" s="20" t="s">
        <v>4076</v>
      </c>
      <c r="E1293" s="20" t="s">
        <v>4076</v>
      </c>
      <c r="F1293" s="21">
        <v>2109007</v>
      </c>
      <c r="G1293" s="20" t="s">
        <v>4330</v>
      </c>
      <c r="H1293" s="22">
        <v>2339.6799999999998</v>
      </c>
      <c r="I1293" s="25">
        <v>0.48099999999999998</v>
      </c>
      <c r="J1293" s="22">
        <v>1236238.75</v>
      </c>
      <c r="K1293" s="22">
        <v>1618614.02</v>
      </c>
      <c r="L1293" s="22">
        <v>2854852.77</v>
      </c>
      <c r="M1293" s="21" t="s">
        <v>4331</v>
      </c>
      <c r="N1293" s="63">
        <f t="shared" si="101"/>
        <v>1220.1894147917665</v>
      </c>
      <c r="O1293" s="63">
        <f t="shared" si="102"/>
        <v>691.80999965807291</v>
      </c>
      <c r="P1293" s="69">
        <v>1701</v>
      </c>
      <c r="Q1293" s="69" t="s">
        <v>15568</v>
      </c>
      <c r="R1293" s="70">
        <v>38991</v>
      </c>
      <c r="S1293" s="71">
        <f t="shared" si="100"/>
        <v>1.8952819697000001</v>
      </c>
      <c r="T1293" s="63">
        <f t="shared" si="103"/>
        <v>2312.6029974736293</v>
      </c>
      <c r="U1293" s="63">
        <f t="shared" si="104"/>
        <v>1311.1750188101089</v>
      </c>
    </row>
    <row r="1294" spans="1:21" x14ac:dyDescent="0.25">
      <c r="A1294" s="19" t="s">
        <v>3674</v>
      </c>
      <c r="B1294" s="19">
        <v>1</v>
      </c>
      <c r="C1294" s="19" t="s">
        <v>4332</v>
      </c>
      <c r="D1294" s="20" t="s">
        <v>3875</v>
      </c>
      <c r="E1294" s="20" t="s">
        <v>4333</v>
      </c>
      <c r="F1294" s="21">
        <v>2109205</v>
      </c>
      <c r="G1294" s="20" t="s">
        <v>4334</v>
      </c>
      <c r="H1294" s="22">
        <v>678.27620000000002</v>
      </c>
      <c r="I1294" s="25">
        <v>0.41499999999999998</v>
      </c>
      <c r="J1294" s="22">
        <v>1E-3</v>
      </c>
      <c r="K1294" s="22">
        <v>93263.51</v>
      </c>
      <c r="L1294" s="22">
        <v>93263.510999999999</v>
      </c>
      <c r="M1294" s="21" t="s">
        <v>4336</v>
      </c>
      <c r="N1294" s="63">
        <f t="shared" si="101"/>
        <v>137.5007865527347</v>
      </c>
      <c r="O1294" s="63">
        <f t="shared" si="102"/>
        <v>137.50078507840905</v>
      </c>
      <c r="P1294" s="69">
        <v>2102</v>
      </c>
      <c r="Q1294" s="69" t="s">
        <v>11832</v>
      </c>
      <c r="R1294" s="70">
        <v>38838</v>
      </c>
      <c r="S1294" s="71">
        <f t="shared" si="100"/>
        <v>1.9017241305999999</v>
      </c>
      <c r="T1294" s="63">
        <f t="shared" si="103"/>
        <v>261.48856376381553</v>
      </c>
      <c r="U1294" s="63">
        <f t="shared" si="104"/>
        <v>261.48856096005488</v>
      </c>
    </row>
    <row r="1295" spans="1:21" x14ac:dyDescent="0.25">
      <c r="A1295" s="19" t="s">
        <v>3674</v>
      </c>
      <c r="B1295" s="19">
        <v>1</v>
      </c>
      <c r="C1295" s="19" t="s">
        <v>4337</v>
      </c>
      <c r="D1295" s="20" t="s">
        <v>3888</v>
      </c>
      <c r="E1295" s="20" t="s">
        <v>4338</v>
      </c>
      <c r="F1295" s="21">
        <v>2109304</v>
      </c>
      <c r="G1295" s="20" t="s">
        <v>4339</v>
      </c>
      <c r="H1295" s="22">
        <v>1096.598</v>
      </c>
      <c r="I1295" s="25">
        <v>0.42799999999999999</v>
      </c>
      <c r="J1295" s="22">
        <v>434082.92</v>
      </c>
      <c r="K1295" s="22">
        <v>513635.54</v>
      </c>
      <c r="L1295" s="22">
        <v>947718.46</v>
      </c>
      <c r="M1295" s="21" t="s">
        <v>4340</v>
      </c>
      <c r="N1295" s="63">
        <f t="shared" si="101"/>
        <v>864.23507976487281</v>
      </c>
      <c r="O1295" s="63">
        <f t="shared" si="102"/>
        <v>468.39000253511313</v>
      </c>
      <c r="P1295" s="69">
        <v>2102</v>
      </c>
      <c r="Q1295" s="69" t="s">
        <v>11832</v>
      </c>
      <c r="R1295" s="70">
        <v>40422</v>
      </c>
      <c r="S1295" s="71">
        <f t="shared" si="100"/>
        <v>1.5757544375000001</v>
      </c>
      <c r="T1295" s="63">
        <f t="shared" si="103"/>
        <v>1361.8222619826649</v>
      </c>
      <c r="U1295" s="63">
        <f t="shared" si="104"/>
        <v>738.06762497534078</v>
      </c>
    </row>
    <row r="1296" spans="1:21" x14ac:dyDescent="0.25">
      <c r="A1296" s="19" t="s">
        <v>3674</v>
      </c>
      <c r="B1296" s="19">
        <v>1</v>
      </c>
      <c r="C1296" s="19" t="s">
        <v>4341</v>
      </c>
      <c r="D1296" s="20" t="s">
        <v>3888</v>
      </c>
      <c r="E1296" s="20" t="s">
        <v>4338</v>
      </c>
      <c r="F1296" s="21">
        <v>2109304</v>
      </c>
      <c r="G1296" s="20" t="s">
        <v>4342</v>
      </c>
      <c r="H1296" s="22">
        <v>1514.33</v>
      </c>
      <c r="I1296" s="25">
        <v>0.56000000000000005</v>
      </c>
      <c r="J1296" s="22">
        <v>5192.54</v>
      </c>
      <c r="K1296" s="22">
        <v>104791.64</v>
      </c>
      <c r="L1296" s="22">
        <v>109984.18</v>
      </c>
      <c r="M1296" s="21" t="s">
        <v>2277</v>
      </c>
      <c r="N1296" s="63">
        <f t="shared" si="101"/>
        <v>72.628938210297619</v>
      </c>
      <c r="O1296" s="63">
        <f t="shared" si="102"/>
        <v>69.200002641432192</v>
      </c>
      <c r="P1296" s="69">
        <v>2102</v>
      </c>
      <c r="Q1296" s="69" t="s">
        <v>11832</v>
      </c>
      <c r="R1296" s="70">
        <v>35735</v>
      </c>
      <c r="S1296" s="71">
        <f t="shared" si="100"/>
        <v>3.4346431255118088</v>
      </c>
      <c r="T1296" s="63">
        <f t="shared" si="103"/>
        <v>249.45448333722067</v>
      </c>
      <c r="U1296" s="63">
        <f t="shared" si="104"/>
        <v>237.67731335779411</v>
      </c>
    </row>
    <row r="1297" spans="1:21" x14ac:dyDescent="0.25">
      <c r="A1297" s="19" t="s">
        <v>3674</v>
      </c>
      <c r="B1297" s="19">
        <v>1</v>
      </c>
      <c r="C1297" s="19" t="s">
        <v>4343</v>
      </c>
      <c r="D1297" s="20" t="s">
        <v>3888</v>
      </c>
      <c r="E1297" s="20" t="s">
        <v>4338</v>
      </c>
      <c r="F1297" s="21">
        <v>2109304</v>
      </c>
      <c r="G1297" s="20" t="s">
        <v>4344</v>
      </c>
      <c r="H1297" s="22">
        <v>1512</v>
      </c>
      <c r="I1297" s="25">
        <v>0.36299999999999999</v>
      </c>
      <c r="J1297" s="22">
        <v>0</v>
      </c>
      <c r="K1297" s="22">
        <v>169635.8</v>
      </c>
      <c r="L1297" s="22">
        <v>169635.8</v>
      </c>
      <c r="M1297" s="21" t="s">
        <v>4336</v>
      </c>
      <c r="N1297" s="63">
        <f t="shared" si="101"/>
        <v>112.19298941798941</v>
      </c>
      <c r="O1297" s="63">
        <f t="shared" si="102"/>
        <v>112.19298941798941</v>
      </c>
      <c r="P1297" s="69">
        <v>2102</v>
      </c>
      <c r="Q1297" s="69" t="s">
        <v>11832</v>
      </c>
      <c r="R1297" s="70">
        <v>38838</v>
      </c>
      <c r="S1297" s="71">
        <f t="shared" si="100"/>
        <v>1.9017241305999999</v>
      </c>
      <c r="T1297" s="63">
        <f t="shared" si="103"/>
        <v>213.3601152603409</v>
      </c>
      <c r="U1297" s="63">
        <f t="shared" si="104"/>
        <v>213.3601152603409</v>
      </c>
    </row>
    <row r="1298" spans="1:21" x14ac:dyDescent="0.25">
      <c r="A1298" s="19" t="s">
        <v>3674</v>
      </c>
      <c r="B1298" s="19">
        <v>1</v>
      </c>
      <c r="C1298" s="19" t="s">
        <v>4345</v>
      </c>
      <c r="D1298" s="20" t="s">
        <v>3888</v>
      </c>
      <c r="E1298" s="20" t="s">
        <v>4338</v>
      </c>
      <c r="F1298" s="21">
        <v>2109304</v>
      </c>
      <c r="G1298" s="20" t="s">
        <v>4346</v>
      </c>
      <c r="H1298" s="22">
        <v>450</v>
      </c>
      <c r="I1298" s="25">
        <v>0.45800000000000002</v>
      </c>
      <c r="J1298" s="22">
        <v>27017.599999999999</v>
      </c>
      <c r="K1298" s="22">
        <v>26590.5</v>
      </c>
      <c r="L1298" s="22">
        <v>53608.1</v>
      </c>
      <c r="M1298" s="21" t="s">
        <v>1734</v>
      </c>
      <c r="N1298" s="63">
        <f t="shared" si="101"/>
        <v>119.12911111111111</v>
      </c>
      <c r="O1298" s="63">
        <f t="shared" si="102"/>
        <v>59.09</v>
      </c>
      <c r="P1298" s="69">
        <v>2102</v>
      </c>
      <c r="Q1298" s="69" t="s">
        <v>11832</v>
      </c>
      <c r="R1298" s="70">
        <v>35886</v>
      </c>
      <c r="S1298" s="71">
        <f t="shared" si="100"/>
        <v>3.3624476018381779</v>
      </c>
      <c r="T1298" s="63">
        <f t="shared" si="103"/>
        <v>400.5653939646694</v>
      </c>
      <c r="U1298" s="63">
        <f t="shared" si="104"/>
        <v>198.68702879261795</v>
      </c>
    </row>
    <row r="1299" spans="1:21" x14ac:dyDescent="0.25">
      <c r="A1299" s="19" t="s">
        <v>3674</v>
      </c>
      <c r="B1299" s="19">
        <v>1</v>
      </c>
      <c r="C1299" s="19" t="s">
        <v>4348</v>
      </c>
      <c r="D1299" s="20" t="s">
        <v>3888</v>
      </c>
      <c r="E1299" s="20" t="s">
        <v>4338</v>
      </c>
      <c r="F1299" s="21">
        <v>2109304</v>
      </c>
      <c r="G1299" s="20" t="s">
        <v>4349</v>
      </c>
      <c r="H1299" s="22">
        <v>1163.415</v>
      </c>
      <c r="I1299" s="25">
        <v>0.57999999999999996</v>
      </c>
      <c r="J1299" s="22">
        <v>10348.799999999999</v>
      </c>
      <c r="K1299" s="22">
        <v>84673.34</v>
      </c>
      <c r="L1299" s="22">
        <v>95022.14</v>
      </c>
      <c r="M1299" s="21" t="s">
        <v>3985</v>
      </c>
      <c r="N1299" s="63">
        <f t="shared" si="101"/>
        <v>81.675188991030723</v>
      </c>
      <c r="O1299" s="63">
        <f t="shared" si="102"/>
        <v>72.779996819707492</v>
      </c>
      <c r="P1299" s="69">
        <v>2102</v>
      </c>
      <c r="Q1299" s="69" t="s">
        <v>11832</v>
      </c>
      <c r="R1299" s="70">
        <v>36312</v>
      </c>
      <c r="S1299" s="71">
        <f t="shared" si="100"/>
        <v>3.2341583229569997</v>
      </c>
      <c r="T1299" s="63">
        <f t="shared" si="103"/>
        <v>264.15049225442795</v>
      </c>
      <c r="U1299" s="63">
        <f t="shared" si="104"/>
        <v>235.38203245924095</v>
      </c>
    </row>
    <row r="1300" spans="1:21" x14ac:dyDescent="0.25">
      <c r="A1300" s="19" t="s">
        <v>3674</v>
      </c>
      <c r="B1300" s="19">
        <v>1</v>
      </c>
      <c r="C1300" s="19" t="s">
        <v>4350</v>
      </c>
      <c r="D1300" s="20" t="s">
        <v>3750</v>
      </c>
      <c r="E1300" s="20" t="s">
        <v>4351</v>
      </c>
      <c r="F1300" s="21">
        <v>2109502</v>
      </c>
      <c r="G1300" s="20" t="s">
        <v>4352</v>
      </c>
      <c r="H1300" s="22">
        <v>8543.3760000000002</v>
      </c>
      <c r="I1300" s="25">
        <v>0.44700000000000001</v>
      </c>
      <c r="J1300" s="22">
        <v>2986580.74</v>
      </c>
      <c r="K1300" s="22">
        <v>8040705.4800000004</v>
      </c>
      <c r="L1300" s="22">
        <v>11027286.219999999</v>
      </c>
      <c r="M1300" s="21" t="s">
        <v>78</v>
      </c>
      <c r="N1300" s="63">
        <f t="shared" si="101"/>
        <v>1290.7410630177108</v>
      </c>
      <c r="O1300" s="63">
        <f t="shared" si="102"/>
        <v>941.16254276997756</v>
      </c>
      <c r="P1300" s="69">
        <v>2105</v>
      </c>
      <c r="Q1300" s="69" t="s">
        <v>11602</v>
      </c>
      <c r="R1300" s="70">
        <v>39845</v>
      </c>
      <c r="S1300" s="71">
        <f t="shared" si="100"/>
        <v>1.6876743175</v>
      </c>
      <c r="T1300" s="63">
        <f t="shared" si="103"/>
        <v>2178.3505425976396</v>
      </c>
      <c r="U1300" s="63">
        <f t="shared" si="104"/>
        <v>1588.3758520258864</v>
      </c>
    </row>
    <row r="1301" spans="1:21" x14ac:dyDescent="0.25">
      <c r="A1301" s="19" t="s">
        <v>3674</v>
      </c>
      <c r="B1301" s="19">
        <v>1</v>
      </c>
      <c r="C1301" s="19" t="s">
        <v>4353</v>
      </c>
      <c r="D1301" s="20" t="s">
        <v>3875</v>
      </c>
      <c r="E1301" s="20" t="s">
        <v>3875</v>
      </c>
      <c r="F1301" s="21">
        <v>2109601</v>
      </c>
      <c r="G1301" s="20" t="s">
        <v>970</v>
      </c>
      <c r="H1301" s="22">
        <v>2040</v>
      </c>
      <c r="I1301" s="25">
        <v>0.47499999999999998</v>
      </c>
      <c r="J1301" s="22">
        <v>1E-3</v>
      </c>
      <c r="K1301" s="22">
        <v>363589.2</v>
      </c>
      <c r="L1301" s="22">
        <v>363589.201</v>
      </c>
      <c r="M1301" s="21" t="s">
        <v>4354</v>
      </c>
      <c r="N1301" s="63">
        <f t="shared" si="101"/>
        <v>178.23000049019609</v>
      </c>
      <c r="O1301" s="63">
        <f t="shared" si="102"/>
        <v>178.23000000000002</v>
      </c>
      <c r="P1301" s="69">
        <v>2102</v>
      </c>
      <c r="Q1301" s="69" t="s">
        <v>11832</v>
      </c>
      <c r="R1301" s="70">
        <v>38384</v>
      </c>
      <c r="S1301" s="71">
        <f t="shared" si="100"/>
        <v>2.0314945361999999</v>
      </c>
      <c r="T1301" s="63">
        <f t="shared" si="103"/>
        <v>362.07327218275668</v>
      </c>
      <c r="U1301" s="63">
        <f t="shared" si="104"/>
        <v>362.07327118692604</v>
      </c>
    </row>
    <row r="1302" spans="1:21" x14ac:dyDescent="0.25">
      <c r="A1302" s="19" t="s">
        <v>3674</v>
      </c>
      <c r="B1302" s="19">
        <v>1</v>
      </c>
      <c r="C1302" s="19" t="s">
        <v>4355</v>
      </c>
      <c r="D1302" s="20" t="s">
        <v>3875</v>
      </c>
      <c r="E1302" s="20" t="s">
        <v>3875</v>
      </c>
      <c r="F1302" s="21">
        <v>2109601</v>
      </c>
      <c r="G1302" s="20" t="s">
        <v>1297</v>
      </c>
      <c r="H1302" s="22">
        <v>3683.8112000000001</v>
      </c>
      <c r="I1302" s="25">
        <v>0.45400000000000001</v>
      </c>
      <c r="J1302" s="22">
        <v>328873.28000000003</v>
      </c>
      <c r="K1302" s="22">
        <v>431816.79</v>
      </c>
      <c r="L1302" s="22">
        <v>760690.07000000007</v>
      </c>
      <c r="M1302" s="21" t="s">
        <v>1193</v>
      </c>
      <c r="N1302" s="63">
        <f t="shared" si="101"/>
        <v>206.49540074149294</v>
      </c>
      <c r="O1302" s="63">
        <f t="shared" si="102"/>
        <v>117.2201197498938</v>
      </c>
      <c r="P1302" s="69">
        <v>2102</v>
      </c>
      <c r="Q1302" s="69" t="s">
        <v>11832</v>
      </c>
      <c r="R1302" s="70">
        <v>37803</v>
      </c>
      <c r="S1302" s="71">
        <f t="shared" si="100"/>
        <v>2.2426182975</v>
      </c>
      <c r="T1302" s="63">
        <f t="shared" si="103"/>
        <v>463.09036405246712</v>
      </c>
      <c r="U1302" s="63">
        <f t="shared" si="104"/>
        <v>262.87998538625294</v>
      </c>
    </row>
    <row r="1303" spans="1:21" x14ac:dyDescent="0.25">
      <c r="A1303" s="19" t="s">
        <v>3674</v>
      </c>
      <c r="B1303" s="19">
        <v>1</v>
      </c>
      <c r="C1303" s="19" t="s">
        <v>4356</v>
      </c>
      <c r="D1303" s="20" t="s">
        <v>3875</v>
      </c>
      <c r="E1303" s="20" t="s">
        <v>3875</v>
      </c>
      <c r="F1303" s="21">
        <v>2109601</v>
      </c>
      <c r="G1303" s="20" t="s">
        <v>4357</v>
      </c>
      <c r="H1303" s="22">
        <v>5434.7174999999997</v>
      </c>
      <c r="I1303" s="25">
        <v>0.27900000000000003</v>
      </c>
      <c r="J1303" s="22">
        <v>0</v>
      </c>
      <c r="K1303" s="22">
        <v>190323.81</v>
      </c>
      <c r="L1303" s="22">
        <v>190323.81</v>
      </c>
      <c r="M1303" s="21" t="s">
        <v>1728</v>
      </c>
      <c r="N1303" s="63">
        <f t="shared" si="101"/>
        <v>35.020000579606943</v>
      </c>
      <c r="O1303" s="63">
        <f t="shared" si="102"/>
        <v>35.020000579606943</v>
      </c>
      <c r="P1303" s="69">
        <v>2102</v>
      </c>
      <c r="Q1303" s="69" t="s">
        <v>11832</v>
      </c>
      <c r="R1303" s="70">
        <v>36039</v>
      </c>
      <c r="S1303" s="71">
        <f t="shared" si="100"/>
        <v>3.346096831630871</v>
      </c>
      <c r="T1303" s="63">
        <f t="shared" si="103"/>
        <v>117.18031298313406</v>
      </c>
      <c r="U1303" s="63">
        <f t="shared" si="104"/>
        <v>117.18031298313406</v>
      </c>
    </row>
    <row r="1304" spans="1:21" x14ac:dyDescent="0.25">
      <c r="A1304" s="19" t="s">
        <v>3674</v>
      </c>
      <c r="B1304" s="19">
        <v>1</v>
      </c>
      <c r="C1304" s="19" t="s">
        <v>4358</v>
      </c>
      <c r="D1304" s="20" t="s">
        <v>3711</v>
      </c>
      <c r="E1304" s="20" t="s">
        <v>4359</v>
      </c>
      <c r="F1304" s="21">
        <v>2109759</v>
      </c>
      <c r="G1304" s="20" t="s">
        <v>4360</v>
      </c>
      <c r="H1304" s="22">
        <v>1316.3655000000001</v>
      </c>
      <c r="I1304" s="25">
        <v>0.59899999999999998</v>
      </c>
      <c r="J1304" s="22">
        <v>1953.42</v>
      </c>
      <c r="K1304" s="22">
        <v>78467.100000000006</v>
      </c>
      <c r="L1304" s="22">
        <v>80420.52</v>
      </c>
      <c r="M1304" s="21" t="s">
        <v>4361</v>
      </c>
      <c r="N1304" s="63">
        <f t="shared" si="101"/>
        <v>61.092849972139192</v>
      </c>
      <c r="O1304" s="63">
        <f t="shared" si="102"/>
        <v>59.608900415576066</v>
      </c>
      <c r="P1304" s="69">
        <v>2104</v>
      </c>
      <c r="Q1304" s="69" t="s">
        <v>11766</v>
      </c>
      <c r="R1304" s="70">
        <v>35796</v>
      </c>
      <c r="S1304" s="71">
        <f t="shared" si="100"/>
        <v>3.4155061987898709</v>
      </c>
      <c r="T1304" s="63">
        <f t="shared" si="103"/>
        <v>208.663007781581</v>
      </c>
      <c r="U1304" s="63">
        <f t="shared" si="104"/>
        <v>203.59456887244818</v>
      </c>
    </row>
    <row r="1305" spans="1:21" x14ac:dyDescent="0.25">
      <c r="A1305" s="19" t="s">
        <v>3674</v>
      </c>
      <c r="B1305" s="19">
        <v>1</v>
      </c>
      <c r="C1305" s="19" t="s">
        <v>4362</v>
      </c>
      <c r="D1305" s="20" t="s">
        <v>3711</v>
      </c>
      <c r="E1305" s="20" t="s">
        <v>4359</v>
      </c>
      <c r="F1305" s="21">
        <v>2109759</v>
      </c>
      <c r="G1305" s="20" t="s">
        <v>3205</v>
      </c>
      <c r="H1305" s="22">
        <v>1152.0753</v>
      </c>
      <c r="I1305" s="25">
        <v>0.47</v>
      </c>
      <c r="J1305" s="22">
        <v>1E-3</v>
      </c>
      <c r="K1305" s="22">
        <v>160887.32</v>
      </c>
      <c r="L1305" s="22">
        <v>160887.321</v>
      </c>
      <c r="M1305" s="21" t="s">
        <v>3730</v>
      </c>
      <c r="N1305" s="63">
        <f t="shared" si="101"/>
        <v>139.65000464813369</v>
      </c>
      <c r="O1305" s="63">
        <f t="shared" si="102"/>
        <v>139.65000378013488</v>
      </c>
      <c r="P1305" s="69">
        <v>2104</v>
      </c>
      <c r="Q1305" s="69" t="s">
        <v>11766</v>
      </c>
      <c r="R1305" s="70">
        <v>37834</v>
      </c>
      <c r="S1305" s="71">
        <f t="shared" si="100"/>
        <v>2.2466622896000001</v>
      </c>
      <c r="T1305" s="63">
        <f t="shared" si="103"/>
        <v>313.7463991854267</v>
      </c>
      <c r="U1305" s="63">
        <f t="shared" si="104"/>
        <v>313.74639723532653</v>
      </c>
    </row>
    <row r="1306" spans="1:21" x14ac:dyDescent="0.25">
      <c r="A1306" s="19" t="s">
        <v>3674</v>
      </c>
      <c r="B1306" s="19">
        <v>1</v>
      </c>
      <c r="C1306" s="19" t="s">
        <v>4363</v>
      </c>
      <c r="D1306" s="20" t="s">
        <v>3722</v>
      </c>
      <c r="E1306" s="20" t="s">
        <v>4364</v>
      </c>
      <c r="F1306" s="21">
        <v>2109809</v>
      </c>
      <c r="G1306" s="20" t="s">
        <v>3159</v>
      </c>
      <c r="H1306" s="22">
        <v>3623.8613999999998</v>
      </c>
      <c r="I1306" s="25">
        <v>0.39</v>
      </c>
      <c r="J1306" s="22">
        <v>1E-3</v>
      </c>
      <c r="K1306" s="22">
        <v>1148619.1100000001</v>
      </c>
      <c r="L1306" s="22">
        <v>1148619.111</v>
      </c>
      <c r="M1306" s="21" t="s">
        <v>347</v>
      </c>
      <c r="N1306" s="63">
        <f t="shared" si="101"/>
        <v>316.96000045697116</v>
      </c>
      <c r="O1306" s="63">
        <f t="shared" si="102"/>
        <v>316.96000018102245</v>
      </c>
      <c r="P1306" s="69">
        <v>2102</v>
      </c>
      <c r="Q1306" s="69" t="s">
        <v>11832</v>
      </c>
      <c r="R1306" s="70">
        <v>40299</v>
      </c>
      <c r="S1306" s="71">
        <f t="shared" si="100"/>
        <v>1.5864710283000001</v>
      </c>
      <c r="T1306" s="63">
        <f t="shared" si="103"/>
        <v>502.84785785493955</v>
      </c>
      <c r="U1306" s="63">
        <f t="shared" si="104"/>
        <v>502.8478574171549</v>
      </c>
    </row>
    <row r="1307" spans="1:21" x14ac:dyDescent="0.25">
      <c r="A1307" s="19" t="s">
        <v>3674</v>
      </c>
      <c r="B1307" s="19">
        <v>1</v>
      </c>
      <c r="C1307" s="19" t="s">
        <v>4366</v>
      </c>
      <c r="D1307" s="20" t="s">
        <v>3722</v>
      </c>
      <c r="E1307" s="20" t="s">
        <v>4364</v>
      </c>
      <c r="F1307" s="21">
        <v>2109809</v>
      </c>
      <c r="G1307" s="20" t="s">
        <v>4367</v>
      </c>
      <c r="H1307" s="22">
        <v>8082.02</v>
      </c>
      <c r="I1307" s="25">
        <v>0.505</v>
      </c>
      <c r="J1307" s="22">
        <v>8313.73</v>
      </c>
      <c r="K1307" s="22">
        <v>534221.52</v>
      </c>
      <c r="L1307" s="22">
        <v>542535.25</v>
      </c>
      <c r="M1307" s="21" t="s">
        <v>4368</v>
      </c>
      <c r="N1307" s="63">
        <f t="shared" si="101"/>
        <v>67.128669565281939</v>
      </c>
      <c r="O1307" s="63">
        <f t="shared" si="102"/>
        <v>66.099999752537116</v>
      </c>
      <c r="P1307" s="69">
        <v>2102</v>
      </c>
      <c r="Q1307" s="69" t="s">
        <v>11832</v>
      </c>
      <c r="R1307" s="70">
        <v>37653</v>
      </c>
      <c r="S1307" s="71">
        <f t="shared" si="100"/>
        <v>2.3694085972000001</v>
      </c>
      <c r="T1307" s="63">
        <f t="shared" si="103"/>
        <v>159.05524678657702</v>
      </c>
      <c r="U1307" s="63">
        <f t="shared" si="104"/>
        <v>156.61790768857932</v>
      </c>
    </row>
    <row r="1308" spans="1:21" x14ac:dyDescent="0.25">
      <c r="A1308" s="19" t="s">
        <v>3674</v>
      </c>
      <c r="B1308" s="19">
        <v>1</v>
      </c>
      <c r="C1308" s="19" t="s">
        <v>4369</v>
      </c>
      <c r="D1308" s="20" t="s">
        <v>3722</v>
      </c>
      <c r="E1308" s="20" t="s">
        <v>4364</v>
      </c>
      <c r="F1308" s="21">
        <v>2109809</v>
      </c>
      <c r="G1308" s="20" t="s">
        <v>4370</v>
      </c>
      <c r="H1308" s="22">
        <v>8082.02</v>
      </c>
      <c r="I1308" s="25">
        <v>0.505</v>
      </c>
      <c r="J1308" s="22">
        <v>8313.73</v>
      </c>
      <c r="K1308" s="22">
        <v>534221.52</v>
      </c>
      <c r="L1308" s="22">
        <v>542535.25</v>
      </c>
      <c r="M1308" s="21" t="s">
        <v>1290</v>
      </c>
      <c r="N1308" s="63">
        <f t="shared" si="101"/>
        <v>67.128669565281939</v>
      </c>
      <c r="O1308" s="63">
        <f t="shared" si="102"/>
        <v>66.099999752537116</v>
      </c>
      <c r="P1308" s="69">
        <v>2102</v>
      </c>
      <c r="Q1308" s="69" t="s">
        <v>11832</v>
      </c>
      <c r="R1308" s="70">
        <v>37653</v>
      </c>
      <c r="S1308" s="71">
        <f t="shared" si="100"/>
        <v>2.3694085972000001</v>
      </c>
      <c r="T1308" s="63">
        <f t="shared" si="103"/>
        <v>159.05524678657702</v>
      </c>
      <c r="U1308" s="63">
        <f t="shared" si="104"/>
        <v>156.61790768857932</v>
      </c>
    </row>
    <row r="1309" spans="1:21" x14ac:dyDescent="0.25">
      <c r="A1309" s="19" t="s">
        <v>3674</v>
      </c>
      <c r="B1309" s="19">
        <v>1</v>
      </c>
      <c r="C1309" s="19" t="s">
        <v>4371</v>
      </c>
      <c r="D1309" s="20" t="s">
        <v>3793</v>
      </c>
      <c r="E1309" s="20" t="s">
        <v>1460</v>
      </c>
      <c r="F1309" s="21">
        <v>2109908</v>
      </c>
      <c r="G1309" s="20" t="s">
        <v>4372</v>
      </c>
      <c r="H1309" s="22">
        <v>1276.6226999999999</v>
      </c>
      <c r="I1309" s="25">
        <v>0.69099999999999995</v>
      </c>
      <c r="J1309" s="22">
        <v>120121.37</v>
      </c>
      <c r="K1309" s="22">
        <v>334883.65999999997</v>
      </c>
      <c r="L1309" s="22">
        <v>455005.02999999997</v>
      </c>
      <c r="M1309" s="21" t="s">
        <v>4373</v>
      </c>
      <c r="N1309" s="63">
        <f t="shared" si="101"/>
        <v>356.41308117112442</v>
      </c>
      <c r="O1309" s="63">
        <f t="shared" si="102"/>
        <v>262.31999477997687</v>
      </c>
      <c r="P1309" s="69">
        <v>2101</v>
      </c>
      <c r="Q1309" s="69" t="s">
        <v>11732</v>
      </c>
      <c r="R1309" s="70">
        <v>37530</v>
      </c>
      <c r="S1309" s="71">
        <f t="shared" si="100"/>
        <v>2.5646894853000002</v>
      </c>
      <c r="T1309" s="63">
        <f t="shared" si="103"/>
        <v>914.08888170295825</v>
      </c>
      <c r="U1309" s="63">
        <f t="shared" si="104"/>
        <v>672.76933239615755</v>
      </c>
    </row>
    <row r="1310" spans="1:21" x14ac:dyDescent="0.25">
      <c r="A1310" s="19" t="s">
        <v>3674</v>
      </c>
      <c r="B1310" s="19">
        <v>1</v>
      </c>
      <c r="C1310" s="19" t="s">
        <v>4374</v>
      </c>
      <c r="D1310" s="20" t="s">
        <v>3793</v>
      </c>
      <c r="E1310" s="20" t="s">
        <v>1466</v>
      </c>
      <c r="F1310" s="21">
        <v>2110005</v>
      </c>
      <c r="G1310" s="20" t="s">
        <v>3205</v>
      </c>
      <c r="H1310" s="22">
        <v>1266.3981000000001</v>
      </c>
      <c r="I1310" s="25">
        <v>0.495</v>
      </c>
      <c r="J1310" s="22">
        <v>13043.88</v>
      </c>
      <c r="K1310" s="22">
        <v>124968.16</v>
      </c>
      <c r="L1310" s="22">
        <v>138012.04</v>
      </c>
      <c r="M1310" s="21" t="s">
        <v>82</v>
      </c>
      <c r="N1310" s="63">
        <f t="shared" si="101"/>
        <v>108.97998030793002</v>
      </c>
      <c r="O1310" s="63">
        <f t="shared" si="102"/>
        <v>98.67999644029787</v>
      </c>
      <c r="P1310" s="69">
        <v>2101</v>
      </c>
      <c r="Q1310" s="69" t="s">
        <v>11732</v>
      </c>
      <c r="R1310" s="70">
        <v>35855</v>
      </c>
      <c r="S1310" s="71">
        <f t="shared" si="100"/>
        <v>3.3755591747633313</v>
      </c>
      <c r="T1310" s="63">
        <f t="shared" si="103"/>
        <v>367.86837239396039</v>
      </c>
      <c r="U1310" s="63">
        <f t="shared" si="104"/>
        <v>333.10016734966035</v>
      </c>
    </row>
    <row r="1311" spans="1:21" x14ac:dyDescent="0.25">
      <c r="A1311" s="19" t="s">
        <v>3674</v>
      </c>
      <c r="B1311" s="19">
        <v>1</v>
      </c>
      <c r="C1311" s="19" t="s">
        <v>4375</v>
      </c>
      <c r="D1311" s="20" t="s">
        <v>3793</v>
      </c>
      <c r="E1311" s="20" t="s">
        <v>1466</v>
      </c>
      <c r="F1311" s="21">
        <v>2110005</v>
      </c>
      <c r="G1311" s="20" t="s">
        <v>4376</v>
      </c>
      <c r="H1311" s="22">
        <v>2000</v>
      </c>
      <c r="I1311" s="25">
        <v>0.71</v>
      </c>
      <c r="J1311" s="22">
        <v>54315</v>
      </c>
      <c r="K1311" s="22">
        <v>243700</v>
      </c>
      <c r="L1311" s="22">
        <v>298015</v>
      </c>
      <c r="M1311" s="21" t="s">
        <v>82</v>
      </c>
      <c r="N1311" s="63">
        <f t="shared" si="101"/>
        <v>149.00749999999999</v>
      </c>
      <c r="O1311" s="63">
        <f t="shared" si="102"/>
        <v>121.85</v>
      </c>
      <c r="P1311" s="69">
        <v>2101</v>
      </c>
      <c r="Q1311" s="69" t="s">
        <v>11732</v>
      </c>
      <c r="R1311" s="70">
        <v>35855</v>
      </c>
      <c r="S1311" s="71">
        <f t="shared" si="100"/>
        <v>3.3755591747633313</v>
      </c>
      <c r="T1311" s="63">
        <f t="shared" si="103"/>
        <v>502.98363373354709</v>
      </c>
      <c r="U1311" s="63">
        <f t="shared" si="104"/>
        <v>411.31188544491192</v>
      </c>
    </row>
    <row r="1312" spans="1:21" x14ac:dyDescent="0.25">
      <c r="A1312" s="19" t="s">
        <v>3674</v>
      </c>
      <c r="B1312" s="19">
        <v>1</v>
      </c>
      <c r="C1312" s="19" t="s">
        <v>4377</v>
      </c>
      <c r="D1312" s="20" t="s">
        <v>3793</v>
      </c>
      <c r="E1312" s="20" t="s">
        <v>1466</v>
      </c>
      <c r="F1312" s="21">
        <v>2110005</v>
      </c>
      <c r="G1312" s="20" t="s">
        <v>4378</v>
      </c>
      <c r="H1312" s="22">
        <v>5924.7678999999998</v>
      </c>
      <c r="I1312" s="25">
        <v>0.53959999999999997</v>
      </c>
      <c r="J1312" s="22">
        <v>1175120.8500000001</v>
      </c>
      <c r="K1312" s="22">
        <v>699004.11</v>
      </c>
      <c r="L1312" s="22">
        <v>1874124.96</v>
      </c>
      <c r="M1312" s="21" t="s">
        <v>2919</v>
      </c>
      <c r="N1312" s="63">
        <f t="shared" si="101"/>
        <v>316.32040134432947</v>
      </c>
      <c r="O1312" s="63">
        <f t="shared" si="102"/>
        <v>117.97999884518683</v>
      </c>
      <c r="P1312" s="69">
        <v>2101</v>
      </c>
      <c r="Q1312" s="69" t="s">
        <v>11732</v>
      </c>
      <c r="R1312" s="70">
        <v>35827</v>
      </c>
      <c r="S1312" s="71">
        <f t="shared" si="100"/>
        <v>3.3971626166746161</v>
      </c>
      <c r="T1312" s="63">
        <f t="shared" si="103"/>
        <v>1074.5918423384671</v>
      </c>
      <c r="U1312" s="63">
        <f t="shared" si="104"/>
        <v>400.79724159218307</v>
      </c>
    </row>
    <row r="1313" spans="1:21" x14ac:dyDescent="0.25">
      <c r="A1313" s="19" t="s">
        <v>3674</v>
      </c>
      <c r="B1313" s="19">
        <v>1</v>
      </c>
      <c r="C1313" s="19" t="s">
        <v>4379</v>
      </c>
      <c r="D1313" s="20" t="s">
        <v>3793</v>
      </c>
      <c r="E1313" s="20" t="s">
        <v>1466</v>
      </c>
      <c r="F1313" s="21">
        <v>2110005</v>
      </c>
      <c r="G1313" s="20" t="s">
        <v>4380</v>
      </c>
      <c r="H1313" s="22">
        <v>1198.6545000000001</v>
      </c>
      <c r="I1313" s="25">
        <v>0.71799999999999997</v>
      </c>
      <c r="J1313" s="22">
        <v>248.97</v>
      </c>
      <c r="K1313" s="22">
        <v>129250.91</v>
      </c>
      <c r="L1313" s="22">
        <v>129499.88</v>
      </c>
      <c r="M1313" s="21" t="s">
        <v>1885</v>
      </c>
      <c r="N1313" s="63">
        <f t="shared" si="101"/>
        <v>108.03770394221186</v>
      </c>
      <c r="O1313" s="63">
        <f t="shared" si="102"/>
        <v>107.82999604973743</v>
      </c>
      <c r="P1313" s="69">
        <v>2101</v>
      </c>
      <c r="Q1313" s="69" t="s">
        <v>11732</v>
      </c>
      <c r="R1313" s="70">
        <v>35977</v>
      </c>
      <c r="S1313" s="71">
        <f t="shared" si="100"/>
        <v>3.3300474919847436</v>
      </c>
      <c r="T1313" s="63">
        <f t="shared" si="103"/>
        <v>359.77068505255284</v>
      </c>
      <c r="U1313" s="63">
        <f t="shared" si="104"/>
        <v>359.07900790615292</v>
      </c>
    </row>
    <row r="1314" spans="1:21" x14ac:dyDescent="0.25">
      <c r="A1314" s="19" t="s">
        <v>3674</v>
      </c>
      <c r="B1314" s="19">
        <v>1</v>
      </c>
      <c r="C1314" s="19" t="s">
        <v>4381</v>
      </c>
      <c r="D1314" s="20" t="s">
        <v>3793</v>
      </c>
      <c r="E1314" s="20" t="s">
        <v>1466</v>
      </c>
      <c r="F1314" s="21">
        <v>2110005</v>
      </c>
      <c r="G1314" s="20" t="s">
        <v>4382</v>
      </c>
      <c r="H1314" s="22">
        <v>17201.4362</v>
      </c>
      <c r="I1314" s="25">
        <v>0.45800000000000002</v>
      </c>
      <c r="J1314" s="22">
        <v>1045311.18</v>
      </c>
      <c r="K1314" s="22">
        <v>2546500.62</v>
      </c>
      <c r="L1314" s="22">
        <v>3591811.8000000003</v>
      </c>
      <c r="M1314" s="21" t="s">
        <v>4383</v>
      </c>
      <c r="N1314" s="63">
        <f t="shared" si="101"/>
        <v>208.80883190439647</v>
      </c>
      <c r="O1314" s="63">
        <f t="shared" si="102"/>
        <v>148.04000028788295</v>
      </c>
      <c r="P1314" s="69">
        <v>2101</v>
      </c>
      <c r="Q1314" s="69" t="s">
        <v>11732</v>
      </c>
      <c r="R1314" s="70">
        <v>38322</v>
      </c>
      <c r="S1314" s="71">
        <f t="shared" si="100"/>
        <v>2.0624892921</v>
      </c>
      <c r="T1314" s="63">
        <f t="shared" si="103"/>
        <v>430.66597989872656</v>
      </c>
      <c r="U1314" s="63">
        <f t="shared" si="104"/>
        <v>305.3309153962395</v>
      </c>
    </row>
    <row r="1315" spans="1:21" x14ac:dyDescent="0.25">
      <c r="A1315" s="19" t="s">
        <v>3674</v>
      </c>
      <c r="B1315" s="19">
        <v>1</v>
      </c>
      <c r="C1315" s="19" t="s">
        <v>4384</v>
      </c>
      <c r="D1315" s="20" t="s">
        <v>3793</v>
      </c>
      <c r="E1315" s="20" t="s">
        <v>1466</v>
      </c>
      <c r="F1315" s="21">
        <v>2110005</v>
      </c>
      <c r="G1315" s="20" t="s">
        <v>4385</v>
      </c>
      <c r="H1315" s="22">
        <v>1675.8154</v>
      </c>
      <c r="I1315" s="25">
        <v>0.33900000000000002</v>
      </c>
      <c r="J1315" s="22">
        <v>1E-3</v>
      </c>
      <c r="K1315" s="22">
        <v>862072.96</v>
      </c>
      <c r="L1315" s="22">
        <v>862072.96100000001</v>
      </c>
      <c r="M1315" s="21" t="s">
        <v>2615</v>
      </c>
      <c r="N1315" s="63">
        <f t="shared" si="101"/>
        <v>514.42000174959605</v>
      </c>
      <c r="O1315" s="63">
        <f t="shared" si="102"/>
        <v>514.42000115287158</v>
      </c>
      <c r="P1315" s="69">
        <v>2101</v>
      </c>
      <c r="Q1315" s="69" t="s">
        <v>11732</v>
      </c>
      <c r="R1315" s="70">
        <v>40391</v>
      </c>
      <c r="S1315" s="71">
        <f t="shared" si="100"/>
        <v>1.5749665603</v>
      </c>
      <c r="T1315" s="63">
        <f t="shared" si="103"/>
        <v>810.19430070508133</v>
      </c>
      <c r="U1315" s="63">
        <f t="shared" si="104"/>
        <v>810.19429976526021</v>
      </c>
    </row>
    <row r="1316" spans="1:21" x14ac:dyDescent="0.25">
      <c r="A1316" s="19" t="s">
        <v>3674</v>
      </c>
      <c r="B1316" s="19">
        <v>1</v>
      </c>
      <c r="C1316" s="19" t="s">
        <v>4386</v>
      </c>
      <c r="D1316" s="20" t="s">
        <v>3793</v>
      </c>
      <c r="E1316" s="20" t="s">
        <v>1466</v>
      </c>
      <c r="F1316" s="21">
        <v>2110005</v>
      </c>
      <c r="G1316" s="20" t="s">
        <v>4387</v>
      </c>
      <c r="H1316" s="22">
        <v>612.36</v>
      </c>
      <c r="I1316" s="25">
        <v>0.38150000000000001</v>
      </c>
      <c r="J1316" s="22">
        <v>18556.2</v>
      </c>
      <c r="K1316" s="22">
        <v>384743.65</v>
      </c>
      <c r="L1316" s="22">
        <v>403299.85000000003</v>
      </c>
      <c r="M1316" s="21" t="s">
        <v>4388</v>
      </c>
      <c r="N1316" s="63">
        <f t="shared" si="101"/>
        <v>658.59927167025933</v>
      </c>
      <c r="O1316" s="63">
        <f t="shared" si="102"/>
        <v>628.29650858971854</v>
      </c>
      <c r="P1316" s="69">
        <v>2101</v>
      </c>
      <c r="Q1316" s="69" t="s">
        <v>11732</v>
      </c>
      <c r="R1316" s="70">
        <v>38838</v>
      </c>
      <c r="S1316" s="71">
        <f t="shared" si="100"/>
        <v>1.9017241305999999</v>
      </c>
      <c r="T1316" s="63">
        <f t="shared" si="103"/>
        <v>1252.4741273309171</v>
      </c>
      <c r="U1316" s="63">
        <f t="shared" si="104"/>
        <v>1194.8466315567978</v>
      </c>
    </row>
    <row r="1317" spans="1:21" x14ac:dyDescent="0.25">
      <c r="A1317" s="19" t="s">
        <v>3674</v>
      </c>
      <c r="B1317" s="19">
        <v>1</v>
      </c>
      <c r="C1317" s="19" t="s">
        <v>4389</v>
      </c>
      <c r="D1317" s="20" t="s">
        <v>3793</v>
      </c>
      <c r="E1317" s="20" t="s">
        <v>1466</v>
      </c>
      <c r="F1317" s="21">
        <v>2110005</v>
      </c>
      <c r="G1317" s="20" t="s">
        <v>4390</v>
      </c>
      <c r="H1317" s="22">
        <v>1398.08</v>
      </c>
      <c r="I1317" s="25">
        <v>0.49399999999999999</v>
      </c>
      <c r="J1317" s="22">
        <v>164898.31</v>
      </c>
      <c r="K1317" s="22">
        <v>822918.03</v>
      </c>
      <c r="L1317" s="22">
        <v>987816.34000000008</v>
      </c>
      <c r="M1317" s="21" t="s">
        <v>3504</v>
      </c>
      <c r="N1317" s="63">
        <f t="shared" si="101"/>
        <v>706.55208571755566</v>
      </c>
      <c r="O1317" s="63">
        <f t="shared" si="102"/>
        <v>588.60582370107579</v>
      </c>
      <c r="P1317" s="69">
        <v>2101</v>
      </c>
      <c r="Q1317" s="69" t="s">
        <v>11732</v>
      </c>
      <c r="R1317" s="70">
        <v>38930</v>
      </c>
      <c r="S1317" s="71">
        <f t="shared" si="100"/>
        <v>1.8998324469000001</v>
      </c>
      <c r="T1317" s="63">
        <f t="shared" si="103"/>
        <v>1342.3305778710824</v>
      </c>
      <c r="U1317" s="63">
        <f t="shared" si="104"/>
        <v>1118.2524423016048</v>
      </c>
    </row>
    <row r="1318" spans="1:21" x14ac:dyDescent="0.25">
      <c r="A1318" s="19" t="s">
        <v>3674</v>
      </c>
      <c r="B1318" s="19">
        <v>1</v>
      </c>
      <c r="C1318" s="19" t="s">
        <v>4391</v>
      </c>
      <c r="D1318" s="20" t="s">
        <v>3772</v>
      </c>
      <c r="E1318" s="20" t="s">
        <v>4392</v>
      </c>
      <c r="F1318" s="21">
        <v>2110401</v>
      </c>
      <c r="G1318" s="20" t="s">
        <v>4393</v>
      </c>
      <c r="H1318" s="22">
        <v>6807.1842999999999</v>
      </c>
      <c r="I1318" s="25">
        <v>0.42299999999999999</v>
      </c>
      <c r="J1318" s="22">
        <v>1E-3</v>
      </c>
      <c r="K1318" s="22">
        <v>5589629.5300000003</v>
      </c>
      <c r="L1318" s="22">
        <v>5589629.5310000004</v>
      </c>
      <c r="M1318" s="21" t="s">
        <v>4394</v>
      </c>
      <c r="N1318" s="63">
        <f t="shared" si="101"/>
        <v>821.13679968970439</v>
      </c>
      <c r="O1318" s="63">
        <f t="shared" si="102"/>
        <v>821.13679954280076</v>
      </c>
      <c r="P1318" s="69">
        <v>2103</v>
      </c>
      <c r="Q1318" s="69" t="s">
        <v>11713</v>
      </c>
      <c r="R1318" s="70">
        <v>40940</v>
      </c>
      <c r="S1318" s="71">
        <f t="shared" si="100"/>
        <v>1.4333905129</v>
      </c>
      <c r="T1318" s="63">
        <f t="shared" si="103"/>
        <v>1177.0096984682898</v>
      </c>
      <c r="U1318" s="63">
        <f t="shared" si="104"/>
        <v>1177.0096982577197</v>
      </c>
    </row>
    <row r="1319" spans="1:21" x14ac:dyDescent="0.25">
      <c r="A1319" s="19" t="s">
        <v>3674</v>
      </c>
      <c r="B1319" s="19">
        <v>1</v>
      </c>
      <c r="C1319" s="19" t="s">
        <v>4395</v>
      </c>
      <c r="D1319" s="20" t="s">
        <v>3772</v>
      </c>
      <c r="E1319" s="20" t="s">
        <v>4392</v>
      </c>
      <c r="F1319" s="21">
        <v>2110401</v>
      </c>
      <c r="G1319" s="20" t="s">
        <v>4396</v>
      </c>
      <c r="H1319" s="22">
        <v>2033.6991</v>
      </c>
      <c r="I1319" s="25">
        <v>0.38800000000000001</v>
      </c>
      <c r="J1319" s="22">
        <v>1E-3</v>
      </c>
      <c r="K1319" s="22">
        <v>1709496.55</v>
      </c>
      <c r="L1319" s="22">
        <v>1709496.551</v>
      </c>
      <c r="M1319" s="21" t="s">
        <v>4397</v>
      </c>
      <c r="N1319" s="63">
        <f t="shared" si="101"/>
        <v>840.584799885096</v>
      </c>
      <c r="O1319" s="63">
        <f t="shared" si="102"/>
        <v>840.58479939338122</v>
      </c>
      <c r="P1319" s="69">
        <v>2103</v>
      </c>
      <c r="Q1319" s="69" t="s">
        <v>11713</v>
      </c>
      <c r="R1319" s="70">
        <v>40940</v>
      </c>
      <c r="S1319" s="71">
        <f t="shared" si="100"/>
        <v>1.4333905129</v>
      </c>
      <c r="T1319" s="63">
        <f t="shared" si="103"/>
        <v>1204.8862774432416</v>
      </c>
      <c r="U1319" s="63">
        <f t="shared" si="104"/>
        <v>1204.8862767384223</v>
      </c>
    </row>
    <row r="1320" spans="1:21" x14ac:dyDescent="0.25">
      <c r="A1320" s="19" t="s">
        <v>3674</v>
      </c>
      <c r="B1320" s="19">
        <v>1</v>
      </c>
      <c r="C1320" s="19" t="s">
        <v>4398</v>
      </c>
      <c r="D1320" s="20" t="s">
        <v>3772</v>
      </c>
      <c r="E1320" s="20" t="s">
        <v>4392</v>
      </c>
      <c r="F1320" s="21">
        <v>2110401</v>
      </c>
      <c r="G1320" s="20" t="s">
        <v>4399</v>
      </c>
      <c r="H1320" s="22">
        <v>3032.5362</v>
      </c>
      <c r="I1320" s="25">
        <v>0.373</v>
      </c>
      <c r="J1320" s="22">
        <v>1E-3</v>
      </c>
      <c r="K1320" s="22">
        <v>2455007.88</v>
      </c>
      <c r="L1320" s="22">
        <v>2455007.8810000001</v>
      </c>
      <c r="M1320" s="21" t="s">
        <v>4400</v>
      </c>
      <c r="N1320" s="63">
        <f t="shared" si="101"/>
        <v>809.55600167279124</v>
      </c>
      <c r="O1320" s="63">
        <f t="shared" si="102"/>
        <v>809.55600134303427</v>
      </c>
      <c r="P1320" s="69">
        <v>2103</v>
      </c>
      <c r="Q1320" s="69" t="s">
        <v>11713</v>
      </c>
      <c r="R1320" s="70">
        <v>41426</v>
      </c>
      <c r="S1320" s="71">
        <f t="shared" si="100"/>
        <v>1.3234795391</v>
      </c>
      <c r="T1320" s="63">
        <f t="shared" si="103"/>
        <v>1071.4308039695445</v>
      </c>
      <c r="U1320" s="63">
        <f t="shared" si="104"/>
        <v>1071.430803533118</v>
      </c>
    </row>
    <row r="1321" spans="1:21" x14ac:dyDescent="0.25">
      <c r="A1321" s="19" t="s">
        <v>3674</v>
      </c>
      <c r="B1321" s="19">
        <v>1</v>
      </c>
      <c r="C1321" s="19" t="s">
        <v>4401</v>
      </c>
      <c r="D1321" s="20" t="s">
        <v>3772</v>
      </c>
      <c r="E1321" s="20" t="s">
        <v>4392</v>
      </c>
      <c r="F1321" s="21">
        <v>2110401</v>
      </c>
      <c r="G1321" s="20" t="s">
        <v>4402</v>
      </c>
      <c r="H1321" s="22">
        <v>1268.76</v>
      </c>
      <c r="I1321" s="25">
        <v>0.34200000000000003</v>
      </c>
      <c r="J1321" s="22">
        <v>704.4</v>
      </c>
      <c r="K1321" s="22">
        <v>1084721.79</v>
      </c>
      <c r="L1321" s="22">
        <v>1085426.19</v>
      </c>
      <c r="M1321" s="21" t="s">
        <v>4034</v>
      </c>
      <c r="N1321" s="63">
        <f t="shared" si="101"/>
        <v>855.50158422396669</v>
      </c>
      <c r="O1321" s="63">
        <f t="shared" si="102"/>
        <v>854.9463964816041</v>
      </c>
      <c r="P1321" s="69">
        <v>2103</v>
      </c>
      <c r="Q1321" s="69" t="s">
        <v>11713</v>
      </c>
      <c r="R1321" s="70">
        <v>40940</v>
      </c>
      <c r="S1321" s="71">
        <f t="shared" si="100"/>
        <v>1.4333905129</v>
      </c>
      <c r="T1321" s="63">
        <f t="shared" si="103"/>
        <v>1226.2678545975541</v>
      </c>
      <c r="U1321" s="63">
        <f t="shared" si="104"/>
        <v>1225.4720537547732</v>
      </c>
    </row>
    <row r="1322" spans="1:21" x14ac:dyDescent="0.25">
      <c r="A1322" s="19" t="s">
        <v>3674</v>
      </c>
      <c r="B1322" s="19">
        <v>1</v>
      </c>
      <c r="C1322" s="19" t="s">
        <v>4403</v>
      </c>
      <c r="D1322" s="20" t="s">
        <v>3772</v>
      </c>
      <c r="E1322" s="20" t="s">
        <v>4392</v>
      </c>
      <c r="F1322" s="21">
        <v>2110401</v>
      </c>
      <c r="G1322" s="20" t="s">
        <v>4404</v>
      </c>
      <c r="H1322" s="22">
        <v>3983.7</v>
      </c>
      <c r="I1322" s="25">
        <v>0.36799999999999999</v>
      </c>
      <c r="J1322" s="22">
        <v>5321.93</v>
      </c>
      <c r="K1322" s="22">
        <v>802914.74</v>
      </c>
      <c r="L1322" s="22">
        <v>808236.67</v>
      </c>
      <c r="M1322" s="21" t="s">
        <v>4405</v>
      </c>
      <c r="N1322" s="63">
        <f t="shared" si="101"/>
        <v>202.88592765519493</v>
      </c>
      <c r="O1322" s="63">
        <f t="shared" si="102"/>
        <v>201.55000125511461</v>
      </c>
      <c r="P1322" s="69">
        <v>2103</v>
      </c>
      <c r="Q1322" s="69" t="s">
        <v>11713</v>
      </c>
      <c r="R1322" s="70">
        <v>39783</v>
      </c>
      <c r="S1322" s="71">
        <f t="shared" si="100"/>
        <v>1.6993388474</v>
      </c>
      <c r="T1322" s="63">
        <f t="shared" si="103"/>
        <v>344.77193845525875</v>
      </c>
      <c r="U1322" s="63">
        <f t="shared" si="104"/>
        <v>342.50174682633502</v>
      </c>
    </row>
    <row r="1323" spans="1:21" x14ac:dyDescent="0.25">
      <c r="A1323" s="19" t="s">
        <v>3674</v>
      </c>
      <c r="B1323" s="19">
        <v>1</v>
      </c>
      <c r="C1323" s="19" t="s">
        <v>4406</v>
      </c>
      <c r="D1323" s="20" t="s">
        <v>3772</v>
      </c>
      <c r="E1323" s="20" t="s">
        <v>4392</v>
      </c>
      <c r="F1323" s="21">
        <v>2110401</v>
      </c>
      <c r="G1323" s="20" t="s">
        <v>4407</v>
      </c>
      <c r="H1323" s="22">
        <v>2953.06</v>
      </c>
      <c r="I1323" s="25">
        <v>0.40899999999999997</v>
      </c>
      <c r="J1323" s="22">
        <v>1E-3</v>
      </c>
      <c r="K1323" s="22">
        <v>2512598.11</v>
      </c>
      <c r="L1323" s="22">
        <v>2512598.111</v>
      </c>
      <c r="M1323" s="21" t="s">
        <v>4400</v>
      </c>
      <c r="N1323" s="63">
        <f t="shared" si="101"/>
        <v>850.84560117302055</v>
      </c>
      <c r="O1323" s="63">
        <f t="shared" si="102"/>
        <v>850.84560083438873</v>
      </c>
      <c r="P1323" s="69">
        <v>2103</v>
      </c>
      <c r="Q1323" s="69" t="s">
        <v>11713</v>
      </c>
      <c r="R1323" s="70">
        <v>41426</v>
      </c>
      <c r="S1323" s="71">
        <f t="shared" si="100"/>
        <v>1.3234795391</v>
      </c>
      <c r="T1323" s="63">
        <f t="shared" si="103"/>
        <v>1126.0767440857317</v>
      </c>
      <c r="U1323" s="63">
        <f t="shared" si="104"/>
        <v>1126.0767436375595</v>
      </c>
    </row>
    <row r="1324" spans="1:21" x14ac:dyDescent="0.25">
      <c r="A1324" s="19" t="s">
        <v>3674</v>
      </c>
      <c r="B1324" s="19">
        <v>1</v>
      </c>
      <c r="C1324" s="19" t="s">
        <v>4408</v>
      </c>
      <c r="D1324" s="20" t="s">
        <v>3772</v>
      </c>
      <c r="E1324" s="20" t="s">
        <v>4392</v>
      </c>
      <c r="F1324" s="21">
        <v>2110401</v>
      </c>
      <c r="G1324" s="20" t="s">
        <v>4409</v>
      </c>
      <c r="H1324" s="22">
        <v>1680.4621</v>
      </c>
      <c r="I1324" s="25">
        <v>0.44990000000000002</v>
      </c>
      <c r="J1324" s="22">
        <v>1E-3</v>
      </c>
      <c r="K1324" s="22">
        <v>1556872.85</v>
      </c>
      <c r="L1324" s="22">
        <v>1556872.851</v>
      </c>
      <c r="M1324" s="21" t="s">
        <v>4410</v>
      </c>
      <c r="N1324" s="63">
        <f t="shared" si="101"/>
        <v>926.45520003099148</v>
      </c>
      <c r="O1324" s="63">
        <f t="shared" si="102"/>
        <v>926.45519943591717</v>
      </c>
      <c r="P1324" s="69">
        <v>2103</v>
      </c>
      <c r="Q1324" s="69" t="s">
        <v>11713</v>
      </c>
      <c r="R1324" s="70">
        <v>40940</v>
      </c>
      <c r="S1324" s="71">
        <f t="shared" si="100"/>
        <v>1.4333905129</v>
      </c>
      <c r="T1324" s="63">
        <f t="shared" si="103"/>
        <v>1327.972094351295</v>
      </c>
      <c r="U1324" s="63">
        <f t="shared" si="104"/>
        <v>1327.9720934983211</v>
      </c>
    </row>
    <row r="1325" spans="1:21" x14ac:dyDescent="0.25">
      <c r="A1325" s="19" t="s">
        <v>3674</v>
      </c>
      <c r="B1325" s="19">
        <v>1</v>
      </c>
      <c r="C1325" s="19" t="s">
        <v>4411</v>
      </c>
      <c r="D1325" s="20" t="s">
        <v>3772</v>
      </c>
      <c r="E1325" s="20" t="s">
        <v>4392</v>
      </c>
      <c r="F1325" s="21">
        <v>2110401</v>
      </c>
      <c r="G1325" s="20" t="s">
        <v>4412</v>
      </c>
      <c r="H1325" s="22">
        <v>2527.35</v>
      </c>
      <c r="I1325" s="25">
        <v>0.34</v>
      </c>
      <c r="J1325" s="22">
        <v>7298.97</v>
      </c>
      <c r="K1325" s="22">
        <v>545326.31000000006</v>
      </c>
      <c r="L1325" s="22">
        <v>552625.28</v>
      </c>
      <c r="M1325" s="21" t="s">
        <v>4405</v>
      </c>
      <c r="N1325" s="63">
        <f t="shared" si="101"/>
        <v>218.65799355055694</v>
      </c>
      <c r="O1325" s="63">
        <f t="shared" si="102"/>
        <v>215.77000019783571</v>
      </c>
      <c r="P1325" s="69">
        <v>2103</v>
      </c>
      <c r="Q1325" s="69" t="s">
        <v>11713</v>
      </c>
      <c r="R1325" s="70">
        <v>39783</v>
      </c>
      <c r="S1325" s="71">
        <f t="shared" si="100"/>
        <v>1.6993388474</v>
      </c>
      <c r="T1325" s="63">
        <f t="shared" si="103"/>
        <v>371.57402273500003</v>
      </c>
      <c r="U1325" s="63">
        <f t="shared" si="104"/>
        <v>366.66634343968792</v>
      </c>
    </row>
    <row r="1326" spans="1:21" x14ac:dyDescent="0.25">
      <c r="A1326" s="19" t="s">
        <v>3674</v>
      </c>
      <c r="B1326" s="19">
        <v>1</v>
      </c>
      <c r="C1326" s="19" t="s">
        <v>4414</v>
      </c>
      <c r="D1326" s="20" t="s">
        <v>3772</v>
      </c>
      <c r="E1326" s="20" t="s">
        <v>4392</v>
      </c>
      <c r="F1326" s="21">
        <v>2110401</v>
      </c>
      <c r="G1326" s="20" t="s">
        <v>4415</v>
      </c>
      <c r="H1326" s="22">
        <v>1186.5295000000001</v>
      </c>
      <c r="I1326" s="25">
        <v>0.48899999999999999</v>
      </c>
      <c r="J1326" s="22">
        <v>1E-3</v>
      </c>
      <c r="K1326" s="22">
        <v>1202511.58</v>
      </c>
      <c r="L1326" s="22">
        <v>1202511.581</v>
      </c>
      <c r="M1326" s="21" t="s">
        <v>4416</v>
      </c>
      <c r="N1326" s="63">
        <f t="shared" si="101"/>
        <v>1013.4696027363836</v>
      </c>
      <c r="O1326" s="63">
        <f t="shared" si="102"/>
        <v>1013.4696018935897</v>
      </c>
      <c r="P1326" s="69">
        <v>2103</v>
      </c>
      <c r="Q1326" s="69" t="s">
        <v>11713</v>
      </c>
      <c r="R1326" s="70">
        <v>40940</v>
      </c>
      <c r="S1326" s="71">
        <f t="shared" ref="S1326:S1389" si="105">VLOOKUP(R1326,$X$3:$Y$251,2,0)</f>
        <v>1.4333905129</v>
      </c>
      <c r="T1326" s="63">
        <f t="shared" si="103"/>
        <v>1452.6977136748642</v>
      </c>
      <c r="U1326" s="63">
        <f t="shared" si="104"/>
        <v>1452.6977124668113</v>
      </c>
    </row>
    <row r="1327" spans="1:21" x14ac:dyDescent="0.25">
      <c r="A1327" s="19" t="s">
        <v>3674</v>
      </c>
      <c r="B1327" s="19">
        <v>1</v>
      </c>
      <c r="C1327" s="19" t="s">
        <v>4417</v>
      </c>
      <c r="D1327" s="20" t="s">
        <v>3772</v>
      </c>
      <c r="E1327" s="20" t="s">
        <v>4392</v>
      </c>
      <c r="F1327" s="21">
        <v>2110401</v>
      </c>
      <c r="G1327" s="20" t="s">
        <v>4418</v>
      </c>
      <c r="H1327" s="22">
        <v>1000</v>
      </c>
      <c r="I1327" s="25">
        <v>0.34799999999999998</v>
      </c>
      <c r="J1327" s="22">
        <v>1E-3</v>
      </c>
      <c r="K1327" s="22">
        <v>836950.4</v>
      </c>
      <c r="L1327" s="22">
        <v>836950.40100000007</v>
      </c>
      <c r="M1327" s="21" t="s">
        <v>4419</v>
      </c>
      <c r="N1327" s="63">
        <f t="shared" si="101"/>
        <v>836.95040100000006</v>
      </c>
      <c r="O1327" s="63">
        <f t="shared" si="102"/>
        <v>836.95040000000006</v>
      </c>
      <c r="P1327" s="69">
        <v>2103</v>
      </c>
      <c r="Q1327" s="69" t="s">
        <v>11713</v>
      </c>
      <c r="R1327" s="70">
        <v>40940</v>
      </c>
      <c r="S1327" s="71">
        <f t="shared" si="105"/>
        <v>1.4333905129</v>
      </c>
      <c r="T1327" s="63">
        <f t="shared" si="103"/>
        <v>1199.6767645612508</v>
      </c>
      <c r="U1327" s="63">
        <f t="shared" si="104"/>
        <v>1199.6767631278601</v>
      </c>
    </row>
    <row r="1328" spans="1:21" x14ac:dyDescent="0.25">
      <c r="A1328" s="19" t="s">
        <v>3674</v>
      </c>
      <c r="B1328" s="19">
        <v>1</v>
      </c>
      <c r="C1328" s="19" t="s">
        <v>4420</v>
      </c>
      <c r="D1328" s="20" t="s">
        <v>3772</v>
      </c>
      <c r="E1328" s="20" t="s">
        <v>4392</v>
      </c>
      <c r="F1328" s="21">
        <v>2110401</v>
      </c>
      <c r="G1328" s="20" t="s">
        <v>4421</v>
      </c>
      <c r="H1328" s="22">
        <v>1181.8614</v>
      </c>
      <c r="I1328" s="25">
        <v>0.29399999999999998</v>
      </c>
      <c r="J1328" s="22">
        <v>1E-3</v>
      </c>
      <c r="K1328" s="22">
        <v>220676.72</v>
      </c>
      <c r="L1328" s="22">
        <v>220676.72099999999</v>
      </c>
      <c r="M1328" s="21" t="s">
        <v>4422</v>
      </c>
      <c r="N1328" s="63">
        <f t="shared" si="101"/>
        <v>186.71962803760238</v>
      </c>
      <c r="O1328" s="63">
        <f t="shared" si="102"/>
        <v>186.71962719147947</v>
      </c>
      <c r="P1328" s="69">
        <v>2103</v>
      </c>
      <c r="Q1328" s="69" t="s">
        <v>11713</v>
      </c>
      <c r="R1328" s="70">
        <v>38961</v>
      </c>
      <c r="S1328" s="71">
        <f t="shared" si="105"/>
        <v>1.8962296107000001</v>
      </c>
      <c r="T1328" s="63">
        <f t="shared" si="103"/>
        <v>354.06328758379158</v>
      </c>
      <c r="U1328" s="63">
        <f t="shared" si="104"/>
        <v>354.06328597934828</v>
      </c>
    </row>
    <row r="1329" spans="1:21" x14ac:dyDescent="0.25">
      <c r="A1329" s="19" t="s">
        <v>3674</v>
      </c>
      <c r="B1329" s="19">
        <v>1</v>
      </c>
      <c r="C1329" s="19" t="s">
        <v>4423</v>
      </c>
      <c r="D1329" s="20" t="s">
        <v>3707</v>
      </c>
      <c r="E1329" s="20" t="s">
        <v>4424</v>
      </c>
      <c r="F1329" s="21">
        <v>2110609</v>
      </c>
      <c r="G1329" s="20" t="s">
        <v>4425</v>
      </c>
      <c r="H1329" s="22">
        <v>2699.3850000000002</v>
      </c>
      <c r="I1329" s="25">
        <v>0.39</v>
      </c>
      <c r="J1329" s="22">
        <v>1E-3</v>
      </c>
      <c r="K1329" s="22">
        <v>1242553.9099999999</v>
      </c>
      <c r="L1329" s="22">
        <v>1242553.9109999998</v>
      </c>
      <c r="M1329" s="21" t="s">
        <v>4426</v>
      </c>
      <c r="N1329" s="63">
        <f t="shared" si="101"/>
        <v>460.31000061125025</v>
      </c>
      <c r="O1329" s="63">
        <f t="shared" si="102"/>
        <v>460.31000024079555</v>
      </c>
      <c r="P1329" s="69">
        <v>2201</v>
      </c>
      <c r="Q1329" s="69" t="s">
        <v>15942</v>
      </c>
      <c r="R1329" s="70">
        <v>40360</v>
      </c>
      <c r="S1329" s="71">
        <f t="shared" si="105"/>
        <v>1.5735490904</v>
      </c>
      <c r="T1329" s="63">
        <f t="shared" si="103"/>
        <v>724.32038276385629</v>
      </c>
      <c r="U1329" s="63">
        <f t="shared" si="104"/>
        <v>724.3203821809276</v>
      </c>
    </row>
    <row r="1330" spans="1:21" x14ac:dyDescent="0.25">
      <c r="A1330" s="19" t="s">
        <v>3674</v>
      </c>
      <c r="B1330" s="19">
        <v>1</v>
      </c>
      <c r="C1330" s="19" t="s">
        <v>4427</v>
      </c>
      <c r="D1330" s="20" t="s">
        <v>3707</v>
      </c>
      <c r="E1330" s="20" t="s">
        <v>4424</v>
      </c>
      <c r="F1330" s="21">
        <v>2110609</v>
      </c>
      <c r="G1330" s="20" t="s">
        <v>4428</v>
      </c>
      <c r="H1330" s="22">
        <v>1268.2194999999999</v>
      </c>
      <c r="I1330" s="25">
        <v>0.56100000000000005</v>
      </c>
      <c r="J1330" s="22">
        <v>50689.94</v>
      </c>
      <c r="K1330" s="22">
        <v>319319.36</v>
      </c>
      <c r="L1330" s="22">
        <v>370009.3</v>
      </c>
      <c r="M1330" s="21" t="s">
        <v>803</v>
      </c>
      <c r="N1330" s="63">
        <f t="shared" si="101"/>
        <v>291.75493674399422</v>
      </c>
      <c r="O1330" s="63">
        <f t="shared" si="102"/>
        <v>251.78556235730488</v>
      </c>
      <c r="P1330" s="69">
        <v>2201</v>
      </c>
      <c r="Q1330" s="69" t="s">
        <v>15942</v>
      </c>
      <c r="R1330" s="70">
        <v>38412</v>
      </c>
      <c r="S1330" s="71">
        <f t="shared" si="105"/>
        <v>2.0165719041000001</v>
      </c>
      <c r="T1330" s="63">
        <f t="shared" si="103"/>
        <v>588.34480832041152</v>
      </c>
      <c r="U1330" s="63">
        <f t="shared" si="104"/>
        <v>507.74369090775963</v>
      </c>
    </row>
    <row r="1331" spans="1:21" x14ac:dyDescent="0.25">
      <c r="A1331" s="19" t="s">
        <v>3674</v>
      </c>
      <c r="B1331" s="19">
        <v>1</v>
      </c>
      <c r="C1331" s="19" t="s">
        <v>4429</v>
      </c>
      <c r="D1331" s="20" t="s">
        <v>4076</v>
      </c>
      <c r="E1331" s="20" t="s">
        <v>4430</v>
      </c>
      <c r="F1331" s="21">
        <v>2111052</v>
      </c>
      <c r="G1331" s="20" t="s">
        <v>1297</v>
      </c>
      <c r="H1331" s="22">
        <v>1077.9000000000001</v>
      </c>
      <c r="I1331" s="25">
        <v>0.46500000000000002</v>
      </c>
      <c r="J1331" s="22">
        <v>26900.400000000001</v>
      </c>
      <c r="K1331" s="22">
        <v>82366.2</v>
      </c>
      <c r="L1331" s="22">
        <v>109266.6</v>
      </c>
      <c r="M1331" s="21" t="s">
        <v>4431</v>
      </c>
      <c r="N1331" s="63">
        <f t="shared" si="101"/>
        <v>101.36988588922905</v>
      </c>
      <c r="O1331" s="63">
        <f t="shared" si="102"/>
        <v>76.413581964931808</v>
      </c>
      <c r="P1331" s="69">
        <v>2106</v>
      </c>
      <c r="Q1331" s="69" t="s">
        <v>11696</v>
      </c>
      <c r="R1331" s="70">
        <v>36251</v>
      </c>
      <c r="S1331" s="71">
        <f t="shared" si="105"/>
        <v>3.2760057552585247</v>
      </c>
      <c r="T1331" s="63">
        <f t="shared" si="103"/>
        <v>332.08832958301429</v>
      </c>
      <c r="U1331" s="63">
        <f t="shared" si="104"/>
        <v>250.3313342970356</v>
      </c>
    </row>
    <row r="1332" spans="1:21" x14ac:dyDescent="0.25">
      <c r="A1332" s="19" t="s">
        <v>3674</v>
      </c>
      <c r="B1332" s="19">
        <v>1</v>
      </c>
      <c r="C1332" s="19" t="s">
        <v>4432</v>
      </c>
      <c r="D1332" s="20" t="s">
        <v>3850</v>
      </c>
      <c r="E1332" s="20" t="s">
        <v>4433</v>
      </c>
      <c r="F1332" s="21">
        <v>2111078</v>
      </c>
      <c r="G1332" s="20" t="s">
        <v>4434</v>
      </c>
      <c r="H1332" s="22">
        <v>5889.9</v>
      </c>
      <c r="I1332" s="25">
        <v>0.35699999999999998</v>
      </c>
      <c r="J1332" s="22">
        <v>1E-3</v>
      </c>
      <c r="K1332" s="22">
        <v>105255.66</v>
      </c>
      <c r="L1332" s="22">
        <v>105255.66100000001</v>
      </c>
      <c r="M1332" s="21" t="s">
        <v>4436</v>
      </c>
      <c r="N1332" s="63">
        <f t="shared" si="101"/>
        <v>17.870534474269515</v>
      </c>
      <c r="O1332" s="63">
        <f t="shared" si="102"/>
        <v>17.870534304487343</v>
      </c>
      <c r="P1332" s="69">
        <v>2104</v>
      </c>
      <c r="Q1332" s="69" t="s">
        <v>11766</v>
      </c>
      <c r="R1332" s="70">
        <v>37712</v>
      </c>
      <c r="S1332" s="71">
        <f t="shared" si="105"/>
        <v>2.2924961315000001</v>
      </c>
      <c r="T1332" s="63">
        <f t="shared" si="103"/>
        <v>40.968131150100248</v>
      </c>
      <c r="U1332" s="63">
        <f t="shared" si="104"/>
        <v>40.968130760875276</v>
      </c>
    </row>
    <row r="1333" spans="1:21" x14ac:dyDescent="0.25">
      <c r="A1333" s="19" t="s">
        <v>3674</v>
      </c>
      <c r="B1333" s="19">
        <v>1</v>
      </c>
      <c r="C1333" s="19" t="s">
        <v>4437</v>
      </c>
      <c r="D1333" s="20" t="s">
        <v>3732</v>
      </c>
      <c r="E1333" s="20" t="s">
        <v>4438</v>
      </c>
      <c r="F1333" s="21">
        <v>2111409</v>
      </c>
      <c r="G1333" s="20" t="s">
        <v>4439</v>
      </c>
      <c r="H1333" s="22">
        <v>225.34</v>
      </c>
      <c r="I1333" s="25">
        <v>0.81599999999999995</v>
      </c>
      <c r="J1333" s="22">
        <v>0</v>
      </c>
      <c r="K1333" s="22">
        <v>14332.5</v>
      </c>
      <c r="L1333" s="22">
        <v>14332.5</v>
      </c>
      <c r="M1333" s="21" t="s">
        <v>4441</v>
      </c>
      <c r="N1333" s="63">
        <f t="shared" si="101"/>
        <v>63.603887458950915</v>
      </c>
      <c r="O1333" s="63">
        <f t="shared" si="102"/>
        <v>63.603887458950915</v>
      </c>
      <c r="P1333" s="69">
        <v>2104</v>
      </c>
      <c r="Q1333" s="69" t="s">
        <v>11766</v>
      </c>
      <c r="R1333" s="70">
        <v>35674</v>
      </c>
      <c r="S1333" s="71">
        <f t="shared" si="105"/>
        <v>3.441507046167481</v>
      </c>
      <c r="T1333" s="63">
        <f t="shared" si="103"/>
        <v>218.89322685362305</v>
      </c>
      <c r="U1333" s="63">
        <f t="shared" si="104"/>
        <v>218.89322685362305</v>
      </c>
    </row>
    <row r="1334" spans="1:21" x14ac:dyDescent="0.25">
      <c r="A1334" s="19" t="s">
        <v>3674</v>
      </c>
      <c r="B1334" s="19">
        <v>1</v>
      </c>
      <c r="C1334" s="19" t="s">
        <v>4442</v>
      </c>
      <c r="D1334" s="20" t="s">
        <v>3732</v>
      </c>
      <c r="E1334" s="20" t="s">
        <v>4438</v>
      </c>
      <c r="F1334" s="21">
        <v>2111409</v>
      </c>
      <c r="G1334" s="20" t="s">
        <v>4443</v>
      </c>
      <c r="H1334" s="22">
        <v>200</v>
      </c>
      <c r="I1334" s="25">
        <v>0.81599999999999995</v>
      </c>
      <c r="J1334" s="22">
        <v>1782.5</v>
      </c>
      <c r="K1334" s="22">
        <v>20042</v>
      </c>
      <c r="L1334" s="22">
        <v>21824.5</v>
      </c>
      <c r="M1334" s="21" t="s">
        <v>1707</v>
      </c>
      <c r="N1334" s="63">
        <f t="shared" si="101"/>
        <v>109.1225</v>
      </c>
      <c r="O1334" s="63">
        <f t="shared" si="102"/>
        <v>100.21</v>
      </c>
      <c r="P1334" s="69">
        <v>2104</v>
      </c>
      <c r="Q1334" s="69" t="s">
        <v>11766</v>
      </c>
      <c r="R1334" s="70">
        <v>36039</v>
      </c>
      <c r="S1334" s="71">
        <f t="shared" si="105"/>
        <v>3.346096831630871</v>
      </c>
      <c r="T1334" s="63">
        <f t="shared" si="103"/>
        <v>365.13445150963975</v>
      </c>
      <c r="U1334" s="63">
        <f t="shared" si="104"/>
        <v>335.31236349772956</v>
      </c>
    </row>
    <row r="1335" spans="1:21" x14ac:dyDescent="0.25">
      <c r="A1335" s="19" t="s">
        <v>3674</v>
      </c>
      <c r="B1335" s="19">
        <v>1</v>
      </c>
      <c r="C1335" s="19" t="s">
        <v>4445</v>
      </c>
      <c r="D1335" s="20" t="s">
        <v>3732</v>
      </c>
      <c r="E1335" s="20" t="s">
        <v>4446</v>
      </c>
      <c r="F1335" s="21">
        <v>2111508</v>
      </c>
      <c r="G1335" s="20" t="s">
        <v>4447</v>
      </c>
      <c r="H1335" s="22">
        <v>2657.7579999999998</v>
      </c>
      <c r="I1335" s="25">
        <v>0.71299999999999997</v>
      </c>
      <c r="J1335" s="22">
        <v>11329.2</v>
      </c>
      <c r="K1335" s="22">
        <v>321562.14</v>
      </c>
      <c r="L1335" s="22">
        <v>332891.34000000003</v>
      </c>
      <c r="M1335" s="21" t="s">
        <v>924</v>
      </c>
      <c r="N1335" s="63">
        <f t="shared" si="101"/>
        <v>125.25269042553914</v>
      </c>
      <c r="O1335" s="63">
        <f t="shared" si="102"/>
        <v>120.98999984197208</v>
      </c>
      <c r="P1335" s="69">
        <v>2104</v>
      </c>
      <c r="Q1335" s="69" t="s">
        <v>11766</v>
      </c>
      <c r="R1335" s="70">
        <v>36312</v>
      </c>
      <c r="S1335" s="71">
        <f t="shared" si="105"/>
        <v>3.2341583229569997</v>
      </c>
      <c r="T1335" s="63">
        <f t="shared" si="103"/>
        <v>405.08703121251392</v>
      </c>
      <c r="U1335" s="63">
        <f t="shared" si="104"/>
        <v>391.30081498348005</v>
      </c>
    </row>
    <row r="1336" spans="1:21" x14ac:dyDescent="0.25">
      <c r="A1336" s="19" t="s">
        <v>3674</v>
      </c>
      <c r="B1336" s="19">
        <v>1</v>
      </c>
      <c r="C1336" s="19" t="s">
        <v>4449</v>
      </c>
      <c r="D1336" s="20" t="s">
        <v>3732</v>
      </c>
      <c r="E1336" s="20" t="s">
        <v>4446</v>
      </c>
      <c r="F1336" s="21">
        <v>2111508</v>
      </c>
      <c r="G1336" s="20" t="s">
        <v>4450</v>
      </c>
      <c r="H1336" s="22">
        <v>1161.4834000000001</v>
      </c>
      <c r="I1336" s="25">
        <v>0.55100000000000005</v>
      </c>
      <c r="J1336" s="22">
        <v>0</v>
      </c>
      <c r="K1336" s="22">
        <v>296062.12</v>
      </c>
      <c r="L1336" s="22">
        <v>296062.12</v>
      </c>
      <c r="M1336" s="21" t="s">
        <v>2861</v>
      </c>
      <c r="N1336" s="63">
        <f t="shared" si="101"/>
        <v>254.90000115369705</v>
      </c>
      <c r="O1336" s="63">
        <f t="shared" si="102"/>
        <v>254.90000115369705</v>
      </c>
      <c r="P1336" s="69">
        <v>2104</v>
      </c>
      <c r="Q1336" s="69" t="s">
        <v>11766</v>
      </c>
      <c r="R1336" s="70">
        <v>38200</v>
      </c>
      <c r="S1336" s="71">
        <f t="shared" si="105"/>
        <v>2.1088563131</v>
      </c>
      <c r="T1336" s="63">
        <f t="shared" si="103"/>
        <v>537.54747664217132</v>
      </c>
      <c r="U1336" s="63">
        <f t="shared" si="104"/>
        <v>537.54747664217132</v>
      </c>
    </row>
    <row r="1337" spans="1:21" x14ac:dyDescent="0.25">
      <c r="A1337" s="19" t="s">
        <v>3674</v>
      </c>
      <c r="B1337" s="19">
        <v>1</v>
      </c>
      <c r="C1337" s="19" t="s">
        <v>4451</v>
      </c>
      <c r="D1337" s="20" t="s">
        <v>3732</v>
      </c>
      <c r="E1337" s="20" t="s">
        <v>4446</v>
      </c>
      <c r="F1337" s="21">
        <v>2111508</v>
      </c>
      <c r="G1337" s="20" t="s">
        <v>4452</v>
      </c>
      <c r="H1337" s="22">
        <v>1330.0913</v>
      </c>
      <c r="I1337" s="25">
        <v>0.42599999999999999</v>
      </c>
      <c r="J1337" s="22">
        <v>775176.2</v>
      </c>
      <c r="K1337" s="22">
        <v>541486.14</v>
      </c>
      <c r="L1337" s="22">
        <v>1316662.3400000001</v>
      </c>
      <c r="M1337" s="21" t="s">
        <v>4453</v>
      </c>
      <c r="N1337" s="63">
        <f t="shared" si="101"/>
        <v>989.90373066871427</v>
      </c>
      <c r="O1337" s="63">
        <f t="shared" si="102"/>
        <v>407.10448974442579</v>
      </c>
      <c r="P1337" s="69">
        <v>2104</v>
      </c>
      <c r="Q1337" s="69" t="s">
        <v>11766</v>
      </c>
      <c r="R1337" s="70">
        <v>39142</v>
      </c>
      <c r="S1337" s="71">
        <f t="shared" si="105"/>
        <v>1.8580151251000001</v>
      </c>
      <c r="T1337" s="63">
        <f t="shared" si="103"/>
        <v>1839.256103975388</v>
      </c>
      <c r="U1337" s="63">
        <f t="shared" si="104"/>
        <v>756.40629944126101</v>
      </c>
    </row>
    <row r="1338" spans="1:21" x14ac:dyDescent="0.25">
      <c r="A1338" s="19" t="s">
        <v>3674</v>
      </c>
      <c r="B1338" s="19">
        <v>1</v>
      </c>
      <c r="C1338" s="19" t="s">
        <v>4454</v>
      </c>
      <c r="D1338" s="20" t="s">
        <v>3732</v>
      </c>
      <c r="E1338" s="20" t="s">
        <v>4446</v>
      </c>
      <c r="F1338" s="21">
        <v>2111508</v>
      </c>
      <c r="G1338" s="20" t="s">
        <v>4455</v>
      </c>
      <c r="H1338" s="22">
        <v>946.42229999999995</v>
      </c>
      <c r="I1338" s="25">
        <v>0.40100000000000002</v>
      </c>
      <c r="J1338" s="22">
        <v>413571.83</v>
      </c>
      <c r="K1338" s="22">
        <v>312241.53999999998</v>
      </c>
      <c r="L1338" s="22">
        <v>725813.37</v>
      </c>
      <c r="M1338" s="21" t="s">
        <v>4456</v>
      </c>
      <c r="N1338" s="63">
        <f t="shared" si="101"/>
        <v>766.90222747287339</v>
      </c>
      <c r="O1338" s="63">
        <f t="shared" si="102"/>
        <v>329.9177756060904</v>
      </c>
      <c r="P1338" s="69">
        <v>2104</v>
      </c>
      <c r="Q1338" s="69" t="s">
        <v>11766</v>
      </c>
      <c r="R1338" s="70">
        <v>39022</v>
      </c>
      <c r="S1338" s="71">
        <f t="shared" si="105"/>
        <v>1.8898015452000001</v>
      </c>
      <c r="T1338" s="63">
        <f t="shared" si="103"/>
        <v>1449.2930144955581</v>
      </c>
      <c r="U1338" s="63">
        <f t="shared" si="104"/>
        <v>623.47912212933659</v>
      </c>
    </row>
    <row r="1339" spans="1:21" x14ac:dyDescent="0.25">
      <c r="A1339" s="19" t="s">
        <v>3674</v>
      </c>
      <c r="B1339" s="19">
        <v>1</v>
      </c>
      <c r="C1339" s="19" t="s">
        <v>4457</v>
      </c>
      <c r="D1339" s="20" t="s">
        <v>3732</v>
      </c>
      <c r="E1339" s="20" t="s">
        <v>4446</v>
      </c>
      <c r="F1339" s="21">
        <v>2111508</v>
      </c>
      <c r="G1339" s="20" t="s">
        <v>4458</v>
      </c>
      <c r="H1339" s="22">
        <v>1036.7587000000001</v>
      </c>
      <c r="I1339" s="25">
        <v>0.70299999999999996</v>
      </c>
      <c r="J1339" s="22">
        <v>813435.31</v>
      </c>
      <c r="K1339" s="22">
        <v>579734.73</v>
      </c>
      <c r="L1339" s="22">
        <v>1393170.04</v>
      </c>
      <c r="M1339" s="21" t="s">
        <v>170</v>
      </c>
      <c r="N1339" s="63">
        <f t="shared" si="101"/>
        <v>1343.7746314547444</v>
      </c>
      <c r="O1339" s="63">
        <f t="shared" si="102"/>
        <v>559.18000012924892</v>
      </c>
      <c r="P1339" s="69">
        <v>2104</v>
      </c>
      <c r="Q1339" s="69" t="s">
        <v>11766</v>
      </c>
      <c r="R1339" s="70">
        <v>38808</v>
      </c>
      <c r="S1339" s="71">
        <f t="shared" si="105"/>
        <v>1.9049570617</v>
      </c>
      <c r="T1339" s="63">
        <f t="shared" si="103"/>
        <v>2559.8329735230304</v>
      </c>
      <c r="U1339" s="63">
        <f t="shared" si="104"/>
        <v>1065.2138900076197</v>
      </c>
    </row>
    <row r="1340" spans="1:21" x14ac:dyDescent="0.25">
      <c r="A1340" s="19" t="s">
        <v>3674</v>
      </c>
      <c r="B1340" s="19">
        <v>1</v>
      </c>
      <c r="C1340" s="19" t="s">
        <v>4459</v>
      </c>
      <c r="D1340" s="20" t="s">
        <v>4250</v>
      </c>
      <c r="E1340" s="20" t="s">
        <v>4460</v>
      </c>
      <c r="F1340" s="21">
        <v>2111607</v>
      </c>
      <c r="G1340" s="20" t="s">
        <v>4461</v>
      </c>
      <c r="H1340" s="22">
        <v>6787</v>
      </c>
      <c r="I1340" s="25">
        <v>0.44479999999999997</v>
      </c>
      <c r="J1340" s="22">
        <v>1E-3</v>
      </c>
      <c r="K1340" s="22">
        <v>1772357.94</v>
      </c>
      <c r="L1340" s="22">
        <v>1772357.9409999999</v>
      </c>
      <c r="M1340" s="21" t="s">
        <v>4324</v>
      </c>
      <c r="N1340" s="63">
        <f t="shared" si="101"/>
        <v>261.14011212612343</v>
      </c>
      <c r="O1340" s="63">
        <f t="shared" si="102"/>
        <v>261.14011197878295</v>
      </c>
      <c r="P1340" s="69">
        <v>2105</v>
      </c>
      <c r="Q1340" s="69" t="s">
        <v>11602</v>
      </c>
      <c r="R1340" s="70">
        <v>38534</v>
      </c>
      <c r="S1340" s="71">
        <f t="shared" si="105"/>
        <v>1.975985624</v>
      </c>
      <c r="T1340" s="63">
        <f t="shared" si="103"/>
        <v>516.009107410968</v>
      </c>
      <c r="U1340" s="63">
        <f t="shared" si="104"/>
        <v>516.00910711982533</v>
      </c>
    </row>
    <row r="1341" spans="1:21" x14ac:dyDescent="0.25">
      <c r="A1341" s="19" t="s">
        <v>3674</v>
      </c>
      <c r="B1341" s="19">
        <v>1</v>
      </c>
      <c r="C1341" s="19" t="s">
        <v>4462</v>
      </c>
      <c r="D1341" s="20" t="s">
        <v>3732</v>
      </c>
      <c r="E1341" s="20" t="s">
        <v>4463</v>
      </c>
      <c r="F1341" s="21">
        <v>2111672</v>
      </c>
      <c r="G1341" s="20" t="s">
        <v>4464</v>
      </c>
      <c r="H1341" s="22">
        <v>2452.3674999999998</v>
      </c>
      <c r="I1341" s="25">
        <v>0.35</v>
      </c>
      <c r="J1341" s="22">
        <v>275053.17</v>
      </c>
      <c r="K1341" s="22">
        <v>1531723.75</v>
      </c>
      <c r="L1341" s="22">
        <v>1806776.92</v>
      </c>
      <c r="M1341" s="21" t="s">
        <v>4465</v>
      </c>
      <c r="N1341" s="63">
        <f t="shared" si="101"/>
        <v>736.74802818093133</v>
      </c>
      <c r="O1341" s="63">
        <f t="shared" si="102"/>
        <v>624.58980964313059</v>
      </c>
      <c r="P1341" s="69">
        <v>2104</v>
      </c>
      <c r="Q1341" s="69" t="s">
        <v>11766</v>
      </c>
      <c r="R1341" s="70">
        <v>40210</v>
      </c>
      <c r="S1341" s="71">
        <f t="shared" si="105"/>
        <v>1.6179203862</v>
      </c>
      <c r="T1341" s="63">
        <f t="shared" si="103"/>
        <v>1191.9996542865808</v>
      </c>
      <c r="U1341" s="63">
        <f t="shared" si="104"/>
        <v>1010.5365860343983</v>
      </c>
    </row>
    <row r="1342" spans="1:21" x14ac:dyDescent="0.25">
      <c r="A1342" s="19" t="s">
        <v>3674</v>
      </c>
      <c r="B1342" s="19">
        <v>1</v>
      </c>
      <c r="C1342" s="19" t="s">
        <v>4466</v>
      </c>
      <c r="D1342" s="20" t="s">
        <v>3676</v>
      </c>
      <c r="E1342" s="20" t="s">
        <v>4467</v>
      </c>
      <c r="F1342" s="21">
        <v>2111763</v>
      </c>
      <c r="G1342" s="20" t="s">
        <v>4468</v>
      </c>
      <c r="H1342" s="22">
        <v>600</v>
      </c>
      <c r="I1342" s="25">
        <v>0.65</v>
      </c>
      <c r="J1342" s="22">
        <v>113631.17</v>
      </c>
      <c r="K1342" s="22">
        <v>82356</v>
      </c>
      <c r="L1342" s="22">
        <v>195987.16999999998</v>
      </c>
      <c r="M1342" s="21" t="s">
        <v>4469</v>
      </c>
      <c r="N1342" s="63">
        <f t="shared" si="101"/>
        <v>326.64528333333328</v>
      </c>
      <c r="O1342" s="63">
        <f t="shared" si="102"/>
        <v>137.26</v>
      </c>
      <c r="P1342" s="69">
        <v>1701</v>
      </c>
      <c r="Q1342" s="69" t="s">
        <v>15568</v>
      </c>
      <c r="R1342" s="70">
        <v>36008</v>
      </c>
      <c r="S1342" s="71">
        <f t="shared" si="105"/>
        <v>3.3337158946022489</v>
      </c>
      <c r="T1342" s="63">
        <f t="shared" si="103"/>
        <v>1088.9425729451882</v>
      </c>
      <c r="U1342" s="63">
        <f t="shared" si="104"/>
        <v>457.58584369310466</v>
      </c>
    </row>
    <row r="1343" spans="1:21" x14ac:dyDescent="0.25">
      <c r="A1343" s="19" t="s">
        <v>3674</v>
      </c>
      <c r="B1343" s="19">
        <v>1</v>
      </c>
      <c r="C1343" s="19" t="s">
        <v>4470</v>
      </c>
      <c r="D1343" s="20" t="s">
        <v>3676</v>
      </c>
      <c r="E1343" s="20" t="s">
        <v>4467</v>
      </c>
      <c r="F1343" s="21">
        <v>2111763</v>
      </c>
      <c r="G1343" s="20" t="s">
        <v>4471</v>
      </c>
      <c r="H1343" s="22">
        <v>1319.8532</v>
      </c>
      <c r="I1343" s="25">
        <v>0.38300000000000001</v>
      </c>
      <c r="J1343" s="22">
        <v>185775.98</v>
      </c>
      <c r="K1343" s="22">
        <v>98197.08</v>
      </c>
      <c r="L1343" s="22">
        <v>283973.06</v>
      </c>
      <c r="M1343" s="21" t="s">
        <v>2814</v>
      </c>
      <c r="N1343" s="63">
        <f t="shared" ref="N1343:N1405" si="106">L1343/H1343</f>
        <v>215.15503390831645</v>
      </c>
      <c r="O1343" s="63">
        <f t="shared" ref="O1343:O1405" si="107">K1343/H1343</f>
        <v>74.400001454707237</v>
      </c>
      <c r="P1343" s="69">
        <v>1701</v>
      </c>
      <c r="Q1343" s="69" t="s">
        <v>15568</v>
      </c>
      <c r="R1343" s="70">
        <v>35916</v>
      </c>
      <c r="S1343" s="71">
        <f t="shared" si="105"/>
        <v>3.3550678742970947</v>
      </c>
      <c r="T1343" s="63">
        <f t="shared" ref="T1343:T1405" si="108">N1343*S1343</f>
        <v>721.85974225909467</v>
      </c>
      <c r="U1343" s="63">
        <f t="shared" ref="U1343:U1405" si="109">O1343*S1343</f>
        <v>249.61705472834535</v>
      </c>
    </row>
    <row r="1344" spans="1:21" x14ac:dyDescent="0.25">
      <c r="A1344" s="19" t="s">
        <v>3674</v>
      </c>
      <c r="B1344" s="19">
        <v>1</v>
      </c>
      <c r="C1344" s="19" t="s">
        <v>4472</v>
      </c>
      <c r="D1344" s="20" t="s">
        <v>3711</v>
      </c>
      <c r="E1344" s="20" t="s">
        <v>510</v>
      </c>
      <c r="F1344" s="21">
        <v>2111805</v>
      </c>
      <c r="G1344" s="20" t="s">
        <v>4473</v>
      </c>
      <c r="H1344" s="22">
        <v>1647</v>
      </c>
      <c r="I1344" s="25">
        <v>0.57299999999999995</v>
      </c>
      <c r="J1344" s="22">
        <v>94939.26</v>
      </c>
      <c r="K1344" s="22">
        <v>140324.4</v>
      </c>
      <c r="L1344" s="22">
        <v>235263.65999999997</v>
      </c>
      <c r="M1344" s="21" t="s">
        <v>3955</v>
      </c>
      <c r="N1344" s="63">
        <f t="shared" si="106"/>
        <v>142.84375227686701</v>
      </c>
      <c r="O1344" s="63">
        <f t="shared" si="107"/>
        <v>85.2</v>
      </c>
      <c r="P1344" s="69">
        <v>2106</v>
      </c>
      <c r="Q1344" s="69" t="s">
        <v>11696</v>
      </c>
      <c r="R1344" s="70">
        <v>35977</v>
      </c>
      <c r="S1344" s="71">
        <f t="shared" si="105"/>
        <v>3.3300474919847436</v>
      </c>
      <c r="T1344" s="63">
        <f t="shared" si="108"/>
        <v>475.67647901527101</v>
      </c>
      <c r="U1344" s="63">
        <f t="shared" si="109"/>
        <v>283.72004631710018</v>
      </c>
    </row>
    <row r="1345" spans="1:21" x14ac:dyDescent="0.25">
      <c r="A1345" s="19" t="s">
        <v>3674</v>
      </c>
      <c r="B1345" s="19">
        <v>1</v>
      </c>
      <c r="C1345" s="19" t="s">
        <v>4474</v>
      </c>
      <c r="D1345" s="20" t="s">
        <v>3711</v>
      </c>
      <c r="E1345" s="20" t="s">
        <v>510</v>
      </c>
      <c r="F1345" s="21">
        <v>2111805</v>
      </c>
      <c r="G1345" s="20" t="s">
        <v>4475</v>
      </c>
      <c r="H1345" s="22">
        <v>4200.6030000000001</v>
      </c>
      <c r="I1345" s="25">
        <v>0.46210000000000001</v>
      </c>
      <c r="J1345" s="22">
        <v>0</v>
      </c>
      <c r="K1345" s="22">
        <v>250061.9</v>
      </c>
      <c r="L1345" s="22">
        <v>250061.9</v>
      </c>
      <c r="M1345" s="21" t="s">
        <v>1950</v>
      </c>
      <c r="N1345" s="63">
        <f t="shared" si="106"/>
        <v>59.530000811788213</v>
      </c>
      <c r="O1345" s="63">
        <f t="shared" si="107"/>
        <v>59.530000811788213</v>
      </c>
      <c r="P1345" s="69">
        <v>2106</v>
      </c>
      <c r="Q1345" s="69" t="s">
        <v>11696</v>
      </c>
      <c r="R1345" s="70">
        <v>35947</v>
      </c>
      <c r="S1345" s="71">
        <f t="shared" si="105"/>
        <v>3.3413693592305931</v>
      </c>
      <c r="T1345" s="63">
        <f t="shared" si="108"/>
        <v>198.91172066748146</v>
      </c>
      <c r="U1345" s="63">
        <f t="shared" si="109"/>
        <v>198.91172066748146</v>
      </c>
    </row>
    <row r="1346" spans="1:21" x14ac:dyDescent="0.25">
      <c r="A1346" s="19" t="s">
        <v>3674</v>
      </c>
      <c r="B1346" s="19">
        <v>1</v>
      </c>
      <c r="C1346" s="19" t="s">
        <v>4476</v>
      </c>
      <c r="D1346" s="20" t="s">
        <v>3711</v>
      </c>
      <c r="E1346" s="20" t="s">
        <v>510</v>
      </c>
      <c r="F1346" s="21">
        <v>2111805</v>
      </c>
      <c r="G1346" s="20" t="s">
        <v>4477</v>
      </c>
      <c r="H1346" s="22">
        <v>845.68050000000005</v>
      </c>
      <c r="I1346" s="25">
        <v>0.42299999999999999</v>
      </c>
      <c r="J1346" s="22">
        <v>1E-3</v>
      </c>
      <c r="K1346" s="22">
        <v>572720.21</v>
      </c>
      <c r="L1346" s="22">
        <v>572720.21100000001</v>
      </c>
      <c r="M1346" s="21" t="s">
        <v>4478</v>
      </c>
      <c r="N1346" s="63">
        <f t="shared" si="106"/>
        <v>677.23000707714084</v>
      </c>
      <c r="O1346" s="63">
        <f t="shared" si="107"/>
        <v>677.23000589466108</v>
      </c>
      <c r="P1346" s="69">
        <v>2106</v>
      </c>
      <c r="Q1346" s="69" t="s">
        <v>11696</v>
      </c>
      <c r="R1346" s="70">
        <v>39995</v>
      </c>
      <c r="S1346" s="71">
        <f t="shared" si="105"/>
        <v>1.6531834743</v>
      </c>
      <c r="T1346" s="63">
        <f t="shared" si="108"/>
        <v>1119.5854560000014</v>
      </c>
      <c r="U1346" s="63">
        <f t="shared" si="109"/>
        <v>1119.5854540451453</v>
      </c>
    </row>
    <row r="1347" spans="1:21" x14ac:dyDescent="0.25">
      <c r="A1347" s="19" t="s">
        <v>3674</v>
      </c>
      <c r="B1347" s="19">
        <v>1</v>
      </c>
      <c r="C1347" s="19" t="s">
        <v>4479</v>
      </c>
      <c r="D1347" s="20" t="s">
        <v>3681</v>
      </c>
      <c r="E1347" s="20" t="s">
        <v>4480</v>
      </c>
      <c r="F1347" s="21">
        <v>2112100</v>
      </c>
      <c r="G1347" s="20" t="s">
        <v>2083</v>
      </c>
      <c r="H1347" s="22">
        <v>2014.6012000000001</v>
      </c>
      <c r="I1347" s="25">
        <v>0.51970000000000005</v>
      </c>
      <c r="J1347" s="22">
        <v>15477.81</v>
      </c>
      <c r="K1347" s="22">
        <v>102925.97</v>
      </c>
      <c r="L1347" s="22">
        <v>118403.78</v>
      </c>
      <c r="M1347" s="21" t="s">
        <v>4481</v>
      </c>
      <c r="N1347" s="63">
        <f t="shared" si="106"/>
        <v>58.772813199952424</v>
      </c>
      <c r="O1347" s="63">
        <f t="shared" si="107"/>
        <v>51.089997365235362</v>
      </c>
      <c r="P1347" s="69">
        <v>2104</v>
      </c>
      <c r="Q1347" s="69" t="s">
        <v>11766</v>
      </c>
      <c r="R1347" s="70">
        <v>36008</v>
      </c>
      <c r="S1347" s="71">
        <f t="shared" si="105"/>
        <v>3.3337158946022489</v>
      </c>
      <c r="T1347" s="63">
        <f t="shared" si="108"/>
        <v>195.93186153517027</v>
      </c>
      <c r="U1347" s="63">
        <f t="shared" si="109"/>
        <v>170.31953627167215</v>
      </c>
    </row>
    <row r="1348" spans="1:21" x14ac:dyDescent="0.25">
      <c r="A1348" s="19" t="s">
        <v>3674</v>
      </c>
      <c r="B1348" s="19">
        <v>1</v>
      </c>
      <c r="C1348" s="19" t="s">
        <v>4482</v>
      </c>
      <c r="D1348" s="20" t="s">
        <v>3681</v>
      </c>
      <c r="E1348" s="20" t="s">
        <v>4480</v>
      </c>
      <c r="F1348" s="21">
        <v>2112100</v>
      </c>
      <c r="G1348" s="20" t="s">
        <v>4483</v>
      </c>
      <c r="H1348" s="22">
        <v>1592.7759000000001</v>
      </c>
      <c r="I1348" s="25">
        <v>0.623</v>
      </c>
      <c r="J1348" s="22">
        <v>1E-3</v>
      </c>
      <c r="K1348" s="22">
        <v>497838.03</v>
      </c>
      <c r="L1348" s="22">
        <v>497838.03100000002</v>
      </c>
      <c r="M1348" s="21" t="s">
        <v>3456</v>
      </c>
      <c r="N1348" s="63">
        <f t="shared" si="106"/>
        <v>312.55999729779938</v>
      </c>
      <c r="O1348" s="63">
        <f t="shared" si="107"/>
        <v>312.55999666996468</v>
      </c>
      <c r="P1348" s="69">
        <v>2104</v>
      </c>
      <c r="Q1348" s="69" t="s">
        <v>11766</v>
      </c>
      <c r="R1348" s="70">
        <v>38534</v>
      </c>
      <c r="S1348" s="71">
        <f t="shared" si="105"/>
        <v>1.975985624</v>
      </c>
      <c r="T1348" s="63">
        <f t="shared" si="108"/>
        <v>617.61406129793045</v>
      </c>
      <c r="U1348" s="63">
        <f t="shared" si="109"/>
        <v>617.61406005733807</v>
      </c>
    </row>
    <row r="1349" spans="1:21" x14ac:dyDescent="0.25">
      <c r="A1349" s="19" t="s">
        <v>3674</v>
      </c>
      <c r="B1349" s="19">
        <v>1</v>
      </c>
      <c r="C1349" s="19" t="s">
        <v>4484</v>
      </c>
      <c r="D1349" s="20" t="s">
        <v>3711</v>
      </c>
      <c r="E1349" s="20" t="s">
        <v>4485</v>
      </c>
      <c r="F1349" s="21">
        <v>2112308</v>
      </c>
      <c r="G1349" s="20" t="s">
        <v>3621</v>
      </c>
      <c r="H1349" s="22">
        <v>1818</v>
      </c>
      <c r="I1349" s="25">
        <v>0.58699999999999997</v>
      </c>
      <c r="J1349" s="22">
        <v>0</v>
      </c>
      <c r="K1349" s="22">
        <v>102298.86</v>
      </c>
      <c r="L1349" s="22">
        <v>102298.86</v>
      </c>
      <c r="M1349" s="21" t="s">
        <v>59</v>
      </c>
      <c r="N1349" s="63">
        <f t="shared" si="106"/>
        <v>56.27</v>
      </c>
      <c r="O1349" s="63">
        <f t="shared" si="107"/>
        <v>56.27</v>
      </c>
      <c r="P1349" s="69">
        <v>2104</v>
      </c>
      <c r="Q1349" s="69" t="s">
        <v>11766</v>
      </c>
      <c r="R1349" s="70">
        <v>36069</v>
      </c>
      <c r="S1349" s="71">
        <f t="shared" si="105"/>
        <v>3.3608856562199168</v>
      </c>
      <c r="T1349" s="63">
        <f t="shared" si="108"/>
        <v>189.11703587549474</v>
      </c>
      <c r="U1349" s="63">
        <f t="shared" si="109"/>
        <v>189.11703587549474</v>
      </c>
    </row>
    <row r="1350" spans="1:21" x14ac:dyDescent="0.25">
      <c r="A1350" s="19" t="s">
        <v>3674</v>
      </c>
      <c r="B1350" s="19">
        <v>1</v>
      </c>
      <c r="C1350" s="19" t="s">
        <v>4487</v>
      </c>
      <c r="D1350" s="20" t="s">
        <v>3711</v>
      </c>
      <c r="E1350" s="20" t="s">
        <v>4485</v>
      </c>
      <c r="F1350" s="21">
        <v>2112308</v>
      </c>
      <c r="G1350" s="20" t="s">
        <v>4488</v>
      </c>
      <c r="H1350" s="22">
        <v>1229</v>
      </c>
      <c r="I1350" s="25">
        <v>0.71399999999999997</v>
      </c>
      <c r="J1350" s="22">
        <v>0</v>
      </c>
      <c r="K1350" s="22">
        <v>59545.05</v>
      </c>
      <c r="L1350" s="22">
        <v>59545.05</v>
      </c>
      <c r="M1350" s="21" t="s">
        <v>82</v>
      </c>
      <c r="N1350" s="63">
        <f t="shared" si="106"/>
        <v>48.45</v>
      </c>
      <c r="O1350" s="63">
        <f t="shared" si="107"/>
        <v>48.45</v>
      </c>
      <c r="P1350" s="69">
        <v>2104</v>
      </c>
      <c r="Q1350" s="69" t="s">
        <v>11766</v>
      </c>
      <c r="R1350" s="70">
        <v>35855</v>
      </c>
      <c r="S1350" s="71">
        <f t="shared" si="105"/>
        <v>3.3755591747633313</v>
      </c>
      <c r="T1350" s="63">
        <f t="shared" si="108"/>
        <v>163.54584201728341</v>
      </c>
      <c r="U1350" s="63">
        <f t="shared" si="109"/>
        <v>163.54584201728341</v>
      </c>
    </row>
    <row r="1351" spans="1:21" x14ac:dyDescent="0.25">
      <c r="A1351" s="19" t="s">
        <v>3674</v>
      </c>
      <c r="B1351" s="19">
        <v>1</v>
      </c>
      <c r="C1351" s="19" t="s">
        <v>4489</v>
      </c>
      <c r="D1351" s="20" t="s">
        <v>3711</v>
      </c>
      <c r="E1351" s="20" t="s">
        <v>4485</v>
      </c>
      <c r="F1351" s="21">
        <v>2112308</v>
      </c>
      <c r="G1351" s="20" t="s">
        <v>4490</v>
      </c>
      <c r="H1351" s="22">
        <v>3162</v>
      </c>
      <c r="I1351" s="25">
        <v>0.59199999999999997</v>
      </c>
      <c r="J1351" s="22">
        <v>1848.1</v>
      </c>
      <c r="K1351" s="22">
        <v>137515.38</v>
      </c>
      <c r="L1351" s="22">
        <v>139363.48000000001</v>
      </c>
      <c r="M1351" s="21" t="s">
        <v>1757</v>
      </c>
      <c r="N1351" s="63">
        <f t="shared" si="106"/>
        <v>44.074471853257435</v>
      </c>
      <c r="O1351" s="63">
        <f t="shared" si="107"/>
        <v>43.49</v>
      </c>
      <c r="P1351" s="69">
        <v>2104</v>
      </c>
      <c r="Q1351" s="69" t="s">
        <v>11766</v>
      </c>
      <c r="R1351" s="70">
        <v>35886</v>
      </c>
      <c r="S1351" s="71">
        <f t="shared" si="105"/>
        <v>3.3624476018381779</v>
      </c>
      <c r="T1351" s="63">
        <f t="shared" si="108"/>
        <v>148.19810218526973</v>
      </c>
      <c r="U1351" s="63">
        <f t="shared" si="109"/>
        <v>146.23284620394236</v>
      </c>
    </row>
    <row r="1352" spans="1:21" x14ac:dyDescent="0.25">
      <c r="A1352" s="19" t="s">
        <v>3674</v>
      </c>
      <c r="B1352" s="19">
        <v>1</v>
      </c>
      <c r="C1352" s="19" t="s">
        <v>4491</v>
      </c>
      <c r="D1352" s="20" t="s">
        <v>3781</v>
      </c>
      <c r="E1352" s="20" t="s">
        <v>4492</v>
      </c>
      <c r="F1352" s="21">
        <v>2112407</v>
      </c>
      <c r="G1352" s="20" t="s">
        <v>4493</v>
      </c>
      <c r="H1352" s="22">
        <v>980</v>
      </c>
      <c r="I1352" s="25">
        <v>0.41299999999999998</v>
      </c>
      <c r="J1352" s="22">
        <v>1E-3</v>
      </c>
      <c r="K1352" s="22">
        <v>363501.6</v>
      </c>
      <c r="L1352" s="22">
        <v>363501.60099999997</v>
      </c>
      <c r="M1352" s="21" t="s">
        <v>4495</v>
      </c>
      <c r="N1352" s="63">
        <f t="shared" si="106"/>
        <v>370.92000102040811</v>
      </c>
      <c r="O1352" s="63">
        <f t="shared" si="107"/>
        <v>370.91999999999996</v>
      </c>
      <c r="P1352" s="69">
        <v>2102</v>
      </c>
      <c r="Q1352" s="69" t="s">
        <v>11832</v>
      </c>
      <c r="R1352" s="70">
        <v>40330</v>
      </c>
      <c r="S1352" s="71">
        <f t="shared" si="105"/>
        <v>1.5765388335999999</v>
      </c>
      <c r="T1352" s="63">
        <f t="shared" si="108"/>
        <v>584.76978576762497</v>
      </c>
      <c r="U1352" s="63">
        <f t="shared" si="109"/>
        <v>584.76978415891188</v>
      </c>
    </row>
    <row r="1353" spans="1:21" x14ac:dyDescent="0.25">
      <c r="A1353" s="19" t="s">
        <v>3674</v>
      </c>
      <c r="B1353" s="19">
        <v>1</v>
      </c>
      <c r="C1353" s="19" t="s">
        <v>4496</v>
      </c>
      <c r="D1353" s="20" t="s">
        <v>3781</v>
      </c>
      <c r="E1353" s="20" t="s">
        <v>4492</v>
      </c>
      <c r="F1353" s="21">
        <v>2112407</v>
      </c>
      <c r="G1353" s="20" t="s">
        <v>4497</v>
      </c>
      <c r="H1353" s="22">
        <v>2214.6893</v>
      </c>
      <c r="I1353" s="25">
        <v>0.46970000000000001</v>
      </c>
      <c r="J1353" s="22">
        <v>1E-3</v>
      </c>
      <c r="K1353" s="22">
        <v>885875.72</v>
      </c>
      <c r="L1353" s="22">
        <v>885875.72100000002</v>
      </c>
      <c r="M1353" s="21" t="s">
        <v>4498</v>
      </c>
      <c r="N1353" s="63">
        <f t="shared" si="106"/>
        <v>400.00000045153064</v>
      </c>
      <c r="O1353" s="63">
        <f t="shared" si="107"/>
        <v>400</v>
      </c>
      <c r="P1353" s="69">
        <v>2102</v>
      </c>
      <c r="Q1353" s="69" t="s">
        <v>11832</v>
      </c>
      <c r="R1353" s="70">
        <v>41883</v>
      </c>
      <c r="S1353" s="71">
        <f t="shared" si="105"/>
        <v>1.2352408818</v>
      </c>
      <c r="T1353" s="63">
        <f t="shared" si="108"/>
        <v>494.09635327774913</v>
      </c>
      <c r="U1353" s="63">
        <f t="shared" si="109"/>
        <v>494.09635272000003</v>
      </c>
    </row>
    <row r="1354" spans="1:21" x14ac:dyDescent="0.25">
      <c r="A1354" s="19" t="s">
        <v>3674</v>
      </c>
      <c r="B1354" s="19">
        <v>1</v>
      </c>
      <c r="C1354" s="19" t="s">
        <v>4499</v>
      </c>
      <c r="D1354" s="20" t="s">
        <v>3781</v>
      </c>
      <c r="E1354" s="20" t="s">
        <v>4492</v>
      </c>
      <c r="F1354" s="21">
        <v>2112407</v>
      </c>
      <c r="G1354" s="20" t="s">
        <v>4500</v>
      </c>
      <c r="H1354" s="22">
        <v>1200</v>
      </c>
      <c r="I1354" s="25">
        <v>0.39700000000000002</v>
      </c>
      <c r="J1354" s="22">
        <v>0</v>
      </c>
      <c r="K1354" s="22">
        <v>82413.539999999994</v>
      </c>
      <c r="L1354" s="22">
        <v>82413.539999999994</v>
      </c>
      <c r="M1354" s="21" t="s">
        <v>4502</v>
      </c>
      <c r="N1354" s="63">
        <f t="shared" si="106"/>
        <v>68.677949999999996</v>
      </c>
      <c r="O1354" s="63">
        <f t="shared" si="107"/>
        <v>68.677949999999996</v>
      </c>
      <c r="P1354" s="69">
        <v>2102</v>
      </c>
      <c r="Q1354" s="69" t="s">
        <v>11832</v>
      </c>
      <c r="R1354" s="70">
        <v>35735</v>
      </c>
      <c r="S1354" s="71">
        <f t="shared" si="105"/>
        <v>3.4346431255118088</v>
      </c>
      <c r="T1354" s="63">
        <f t="shared" si="108"/>
        <v>235.88424884174373</v>
      </c>
      <c r="U1354" s="63">
        <f t="shared" si="109"/>
        <v>235.88424884174373</v>
      </c>
    </row>
    <row r="1355" spans="1:21" x14ac:dyDescent="0.25">
      <c r="A1355" s="19" t="s">
        <v>3674</v>
      </c>
      <c r="B1355" s="19">
        <v>1</v>
      </c>
      <c r="C1355" s="19" t="s">
        <v>4503</v>
      </c>
      <c r="D1355" s="20" t="s">
        <v>3781</v>
      </c>
      <c r="E1355" s="20" t="s">
        <v>4492</v>
      </c>
      <c r="F1355" s="21">
        <v>2112407</v>
      </c>
      <c r="G1355" s="20" t="s">
        <v>4504</v>
      </c>
      <c r="H1355" s="22">
        <v>1200</v>
      </c>
      <c r="I1355" s="25">
        <v>0.39700000000000002</v>
      </c>
      <c r="J1355" s="22">
        <v>0</v>
      </c>
      <c r="K1355" s="22">
        <v>84744</v>
      </c>
      <c r="L1355" s="22">
        <v>84744</v>
      </c>
      <c r="M1355" s="21" t="s">
        <v>4502</v>
      </c>
      <c r="N1355" s="63">
        <f t="shared" si="106"/>
        <v>70.62</v>
      </c>
      <c r="O1355" s="63">
        <f t="shared" si="107"/>
        <v>70.62</v>
      </c>
      <c r="P1355" s="69">
        <v>2102</v>
      </c>
      <c r="Q1355" s="69" t="s">
        <v>11832</v>
      </c>
      <c r="R1355" s="70">
        <v>35735</v>
      </c>
      <c r="S1355" s="71">
        <f t="shared" si="105"/>
        <v>3.4346431255118088</v>
      </c>
      <c r="T1355" s="63">
        <f t="shared" si="108"/>
        <v>242.55449752364396</v>
      </c>
      <c r="U1355" s="63">
        <f t="shared" si="109"/>
        <v>242.55449752364396</v>
      </c>
    </row>
    <row r="1356" spans="1:21" x14ac:dyDescent="0.25">
      <c r="A1356" s="19" t="s">
        <v>3674</v>
      </c>
      <c r="B1356" s="19">
        <v>1</v>
      </c>
      <c r="C1356" s="19" t="s">
        <v>4505</v>
      </c>
      <c r="D1356" s="20" t="s">
        <v>3781</v>
      </c>
      <c r="E1356" s="20" t="s">
        <v>4492</v>
      </c>
      <c r="F1356" s="21">
        <v>2112407</v>
      </c>
      <c r="G1356" s="20" t="s">
        <v>4506</v>
      </c>
      <c r="H1356" s="22">
        <v>1200</v>
      </c>
      <c r="I1356" s="25">
        <v>0.39700000000000002</v>
      </c>
      <c r="J1356" s="22">
        <v>0</v>
      </c>
      <c r="K1356" s="22">
        <v>84744</v>
      </c>
      <c r="L1356" s="22">
        <v>84744</v>
      </c>
      <c r="M1356" s="21" t="s">
        <v>4502</v>
      </c>
      <c r="N1356" s="63">
        <f t="shared" si="106"/>
        <v>70.62</v>
      </c>
      <c r="O1356" s="63">
        <f t="shared" si="107"/>
        <v>70.62</v>
      </c>
      <c r="P1356" s="69">
        <v>2102</v>
      </c>
      <c r="Q1356" s="69" t="s">
        <v>11832</v>
      </c>
      <c r="R1356" s="70">
        <v>35735</v>
      </c>
      <c r="S1356" s="71">
        <f t="shared" si="105"/>
        <v>3.4346431255118088</v>
      </c>
      <c r="T1356" s="63">
        <f t="shared" si="108"/>
        <v>242.55449752364396</v>
      </c>
      <c r="U1356" s="63">
        <f t="shared" si="109"/>
        <v>242.55449752364396</v>
      </c>
    </row>
    <row r="1357" spans="1:21" x14ac:dyDescent="0.25">
      <c r="A1357" s="19" t="s">
        <v>3674</v>
      </c>
      <c r="B1357" s="19">
        <v>1</v>
      </c>
      <c r="C1357" s="19" t="s">
        <v>4507</v>
      </c>
      <c r="D1357" s="20" t="s">
        <v>3781</v>
      </c>
      <c r="E1357" s="20" t="s">
        <v>4492</v>
      </c>
      <c r="F1357" s="21">
        <v>2112407</v>
      </c>
      <c r="G1357" s="20" t="s">
        <v>4508</v>
      </c>
      <c r="H1357" s="22">
        <v>1536</v>
      </c>
      <c r="I1357" s="25">
        <v>0.33100000000000002</v>
      </c>
      <c r="J1357" s="22">
        <v>0</v>
      </c>
      <c r="K1357" s="22">
        <v>108472.32000000001</v>
      </c>
      <c r="L1357" s="22">
        <v>108472.32000000001</v>
      </c>
      <c r="M1357" s="21" t="s">
        <v>4502</v>
      </c>
      <c r="N1357" s="63">
        <f t="shared" si="106"/>
        <v>70.62</v>
      </c>
      <c r="O1357" s="63">
        <f t="shared" si="107"/>
        <v>70.62</v>
      </c>
      <c r="P1357" s="69">
        <v>2102</v>
      </c>
      <c r="Q1357" s="69" t="s">
        <v>11832</v>
      </c>
      <c r="R1357" s="70">
        <v>35735</v>
      </c>
      <c r="S1357" s="71">
        <f t="shared" si="105"/>
        <v>3.4346431255118088</v>
      </c>
      <c r="T1357" s="63">
        <f t="shared" si="108"/>
        <v>242.55449752364396</v>
      </c>
      <c r="U1357" s="63">
        <f t="shared" si="109"/>
        <v>242.55449752364396</v>
      </c>
    </row>
    <row r="1358" spans="1:21" x14ac:dyDescent="0.25">
      <c r="A1358" s="19" t="s">
        <v>3674</v>
      </c>
      <c r="B1358" s="19">
        <v>1</v>
      </c>
      <c r="C1358" s="19" t="s">
        <v>4509</v>
      </c>
      <c r="D1358" s="20" t="s">
        <v>3781</v>
      </c>
      <c r="E1358" s="20" t="s">
        <v>4492</v>
      </c>
      <c r="F1358" s="21">
        <v>2112407</v>
      </c>
      <c r="G1358" s="20" t="s">
        <v>4510</v>
      </c>
      <c r="H1358" s="22">
        <v>1200</v>
      </c>
      <c r="I1358" s="25">
        <v>0.39700000000000002</v>
      </c>
      <c r="J1358" s="22">
        <v>0</v>
      </c>
      <c r="K1358" s="22">
        <v>84744</v>
      </c>
      <c r="L1358" s="22">
        <v>84744</v>
      </c>
      <c r="M1358" s="21" t="s">
        <v>4502</v>
      </c>
      <c r="N1358" s="63">
        <f t="shared" si="106"/>
        <v>70.62</v>
      </c>
      <c r="O1358" s="63">
        <f t="shared" si="107"/>
        <v>70.62</v>
      </c>
      <c r="P1358" s="69">
        <v>2102</v>
      </c>
      <c r="Q1358" s="69" t="s">
        <v>11832</v>
      </c>
      <c r="R1358" s="70">
        <v>35735</v>
      </c>
      <c r="S1358" s="71">
        <f t="shared" si="105"/>
        <v>3.4346431255118088</v>
      </c>
      <c r="T1358" s="63">
        <f t="shared" si="108"/>
        <v>242.55449752364396</v>
      </c>
      <c r="U1358" s="63">
        <f t="shared" si="109"/>
        <v>242.55449752364396</v>
      </c>
    </row>
    <row r="1359" spans="1:21" x14ac:dyDescent="0.25">
      <c r="A1359" s="19" t="s">
        <v>3674</v>
      </c>
      <c r="B1359" s="19">
        <v>1</v>
      </c>
      <c r="C1359" s="19" t="s">
        <v>4511</v>
      </c>
      <c r="D1359" s="20" t="s">
        <v>3781</v>
      </c>
      <c r="E1359" s="20" t="s">
        <v>4492</v>
      </c>
      <c r="F1359" s="21">
        <v>2112407</v>
      </c>
      <c r="G1359" s="20" t="s">
        <v>4512</v>
      </c>
      <c r="H1359" s="22">
        <v>1685.8161</v>
      </c>
      <c r="I1359" s="25">
        <v>0.33100000000000002</v>
      </c>
      <c r="J1359" s="22">
        <v>0</v>
      </c>
      <c r="K1359" s="22">
        <v>87485.19</v>
      </c>
      <c r="L1359" s="22">
        <v>87485.19</v>
      </c>
      <c r="M1359" s="21" t="s">
        <v>4502</v>
      </c>
      <c r="N1359" s="63">
        <f t="shared" si="106"/>
        <v>51.894859706227741</v>
      </c>
      <c r="O1359" s="63">
        <f t="shared" si="107"/>
        <v>51.894859706227741</v>
      </c>
      <c r="P1359" s="69">
        <v>2102</v>
      </c>
      <c r="Q1359" s="69" t="s">
        <v>11832</v>
      </c>
      <c r="R1359" s="70">
        <v>35735</v>
      </c>
      <c r="S1359" s="71">
        <f t="shared" si="105"/>
        <v>3.4346431255118088</v>
      </c>
      <c r="T1359" s="63">
        <f t="shared" si="108"/>
        <v>178.24032313939489</v>
      </c>
      <c r="U1359" s="63">
        <f t="shared" si="109"/>
        <v>178.24032313939489</v>
      </c>
    </row>
    <row r="1360" spans="1:21" x14ac:dyDescent="0.25">
      <c r="A1360" s="19" t="s">
        <v>3674</v>
      </c>
      <c r="B1360" s="19">
        <v>1</v>
      </c>
      <c r="C1360" s="19" t="s">
        <v>4513</v>
      </c>
      <c r="D1360" s="20" t="s">
        <v>3793</v>
      </c>
      <c r="E1360" s="20" t="s">
        <v>4514</v>
      </c>
      <c r="F1360" s="21">
        <v>2112456</v>
      </c>
      <c r="G1360" s="20" t="s">
        <v>4515</v>
      </c>
      <c r="H1360" s="22">
        <v>24243.3989</v>
      </c>
      <c r="I1360" s="25">
        <v>0.495</v>
      </c>
      <c r="J1360" s="22">
        <v>85480.54</v>
      </c>
      <c r="K1360" s="22">
        <v>1788193.1</v>
      </c>
      <c r="L1360" s="22">
        <v>1873673.6400000001</v>
      </c>
      <c r="M1360" s="21" t="s">
        <v>4516</v>
      </c>
      <c r="N1360" s="63">
        <f t="shared" si="106"/>
        <v>77.285930398150569</v>
      </c>
      <c r="O1360" s="63">
        <f t="shared" si="107"/>
        <v>73.759999881864758</v>
      </c>
      <c r="P1360" s="69">
        <v>2102</v>
      </c>
      <c r="Q1360" s="69" t="s">
        <v>11832</v>
      </c>
      <c r="R1360" s="70">
        <v>36130</v>
      </c>
      <c r="S1360" s="71">
        <f t="shared" si="105"/>
        <v>3.3642518101023104</v>
      </c>
      <c r="T1360" s="63">
        <f t="shared" si="108"/>
        <v>260.00933123741925</v>
      </c>
      <c r="U1360" s="63">
        <f t="shared" si="109"/>
        <v>248.14721311570972</v>
      </c>
    </row>
    <row r="1361" spans="1:21" x14ac:dyDescent="0.25">
      <c r="A1361" s="19" t="s">
        <v>3674</v>
      </c>
      <c r="B1361" s="19">
        <v>1</v>
      </c>
      <c r="C1361" s="19" t="s">
        <v>4517</v>
      </c>
      <c r="D1361" s="20" t="s">
        <v>3772</v>
      </c>
      <c r="E1361" s="20" t="s">
        <v>4518</v>
      </c>
      <c r="F1361" s="21">
        <v>2112605</v>
      </c>
      <c r="G1361" s="20" t="s">
        <v>4519</v>
      </c>
      <c r="H1361" s="22">
        <v>850.83420000000001</v>
      </c>
      <c r="I1361" s="25">
        <v>0.47499999999999998</v>
      </c>
      <c r="J1361" s="22">
        <v>4284</v>
      </c>
      <c r="K1361" s="22">
        <v>228823.35</v>
      </c>
      <c r="L1361" s="22">
        <v>233107.35</v>
      </c>
      <c r="M1361" s="21" t="s">
        <v>4521</v>
      </c>
      <c r="N1361" s="63">
        <f t="shared" si="106"/>
        <v>273.97505883049837</v>
      </c>
      <c r="O1361" s="63">
        <f t="shared" si="107"/>
        <v>268.9400002961799</v>
      </c>
      <c r="P1361" s="69">
        <v>2103</v>
      </c>
      <c r="Q1361" s="69" t="s">
        <v>11713</v>
      </c>
      <c r="R1361" s="70">
        <v>39873</v>
      </c>
      <c r="S1361" s="71">
        <f t="shared" si="105"/>
        <v>1.6771085338</v>
      </c>
      <c r="T1361" s="63">
        <f t="shared" si="108"/>
        <v>459.48590921298586</v>
      </c>
      <c r="U1361" s="63">
        <f t="shared" si="109"/>
        <v>451.04156957689787</v>
      </c>
    </row>
    <row r="1362" spans="1:21" x14ac:dyDescent="0.25">
      <c r="A1362" s="19" t="s">
        <v>3674</v>
      </c>
      <c r="B1362" s="19">
        <v>1</v>
      </c>
      <c r="C1362" s="19" t="s">
        <v>4522</v>
      </c>
      <c r="D1362" s="20" t="s">
        <v>3772</v>
      </c>
      <c r="E1362" s="20" t="s">
        <v>4518</v>
      </c>
      <c r="F1362" s="21">
        <v>2112605</v>
      </c>
      <c r="G1362" s="20" t="s">
        <v>4523</v>
      </c>
      <c r="H1362" s="22">
        <v>1016.4</v>
      </c>
      <c r="I1362" s="25">
        <v>0.38800000000000001</v>
      </c>
      <c r="J1362" s="22">
        <v>1E-3</v>
      </c>
      <c r="K1362" s="22">
        <v>865523.96</v>
      </c>
      <c r="L1362" s="22">
        <v>865523.96100000001</v>
      </c>
      <c r="M1362" s="21" t="s">
        <v>4524</v>
      </c>
      <c r="N1362" s="63">
        <f t="shared" si="106"/>
        <v>851.55840318772141</v>
      </c>
      <c r="O1362" s="63">
        <f t="shared" si="107"/>
        <v>851.55840220385676</v>
      </c>
      <c r="P1362" s="69">
        <v>2103</v>
      </c>
      <c r="Q1362" s="69" t="s">
        <v>11713</v>
      </c>
      <c r="R1362" s="70">
        <v>40940</v>
      </c>
      <c r="S1362" s="71">
        <f t="shared" si="105"/>
        <v>1.4333905129</v>
      </c>
      <c r="T1362" s="63">
        <f t="shared" si="108"/>
        <v>1220.6157363095529</v>
      </c>
      <c r="U1362" s="63">
        <f t="shared" si="109"/>
        <v>1220.6157348992906</v>
      </c>
    </row>
    <row r="1363" spans="1:21" x14ac:dyDescent="0.25">
      <c r="A1363" s="19" t="s">
        <v>3674</v>
      </c>
      <c r="B1363" s="19">
        <v>1</v>
      </c>
      <c r="C1363" s="19" t="s">
        <v>4525</v>
      </c>
      <c r="D1363" s="20" t="s">
        <v>3772</v>
      </c>
      <c r="E1363" s="20" t="s">
        <v>4518</v>
      </c>
      <c r="F1363" s="21">
        <v>2112605</v>
      </c>
      <c r="G1363" s="20" t="s">
        <v>4526</v>
      </c>
      <c r="H1363" s="22">
        <v>3828.0133999999998</v>
      </c>
      <c r="I1363" s="25">
        <v>0.373</v>
      </c>
      <c r="J1363" s="22">
        <v>1E-3</v>
      </c>
      <c r="K1363" s="22">
        <v>3551603.27</v>
      </c>
      <c r="L1363" s="22">
        <v>3551603.2710000002</v>
      </c>
      <c r="M1363" s="21" t="s">
        <v>4527</v>
      </c>
      <c r="N1363" s="63">
        <f t="shared" si="106"/>
        <v>927.79280004610234</v>
      </c>
      <c r="O1363" s="63">
        <f t="shared" si="107"/>
        <v>927.79279978487023</v>
      </c>
      <c r="P1363" s="69">
        <v>2103</v>
      </c>
      <c r="Q1363" s="69" t="s">
        <v>11713</v>
      </c>
      <c r="R1363" s="70">
        <v>41518</v>
      </c>
      <c r="S1363" s="71">
        <f t="shared" si="105"/>
        <v>1.3154423648</v>
      </c>
      <c r="T1363" s="63">
        <f t="shared" si="108"/>
        <v>1220.4579549370585</v>
      </c>
      <c r="U1363" s="63">
        <f t="shared" si="109"/>
        <v>1220.4579545934225</v>
      </c>
    </row>
    <row r="1364" spans="1:21" x14ac:dyDescent="0.25">
      <c r="A1364" s="19" t="s">
        <v>3674</v>
      </c>
      <c r="B1364" s="19">
        <v>1</v>
      </c>
      <c r="C1364" s="19" t="s">
        <v>4528</v>
      </c>
      <c r="D1364" s="20" t="s">
        <v>3772</v>
      </c>
      <c r="E1364" s="20" t="s">
        <v>4518</v>
      </c>
      <c r="F1364" s="21">
        <v>2112605</v>
      </c>
      <c r="G1364" s="20" t="s">
        <v>4027</v>
      </c>
      <c r="H1364" s="22">
        <v>1635.7019</v>
      </c>
      <c r="I1364" s="25">
        <v>0.43340000000000001</v>
      </c>
      <c r="J1364" s="22">
        <v>1E-3</v>
      </c>
      <c r="K1364" s="22">
        <v>1521775.26</v>
      </c>
      <c r="L1364" s="22">
        <v>1521775.2609999999</v>
      </c>
      <c r="M1364" s="21" t="s">
        <v>4529</v>
      </c>
      <c r="N1364" s="63">
        <f t="shared" si="106"/>
        <v>930.34999898208832</v>
      </c>
      <c r="O1364" s="63">
        <f t="shared" si="107"/>
        <v>930.34999837072996</v>
      </c>
      <c r="P1364" s="69">
        <v>2103</v>
      </c>
      <c r="Q1364" s="69" t="s">
        <v>11713</v>
      </c>
      <c r="R1364" s="70">
        <v>41883</v>
      </c>
      <c r="S1364" s="71">
        <f t="shared" si="105"/>
        <v>1.2352408818</v>
      </c>
      <c r="T1364" s="63">
        <f t="shared" si="108"/>
        <v>1149.2063531252638</v>
      </c>
      <c r="U1364" s="63">
        <f t="shared" si="109"/>
        <v>1149.206352370089</v>
      </c>
    </row>
    <row r="1365" spans="1:21" x14ac:dyDescent="0.25">
      <c r="A1365" s="19" t="s">
        <v>3674</v>
      </c>
      <c r="B1365" s="19">
        <v>1</v>
      </c>
      <c r="C1365" s="19" t="s">
        <v>4530</v>
      </c>
      <c r="D1365" s="20" t="s">
        <v>3772</v>
      </c>
      <c r="E1365" s="20" t="s">
        <v>4518</v>
      </c>
      <c r="F1365" s="21">
        <v>2112605</v>
      </c>
      <c r="G1365" s="20" t="s">
        <v>4531</v>
      </c>
      <c r="H1365" s="22">
        <v>1612.4572000000001</v>
      </c>
      <c r="I1365" s="25">
        <v>0.40050000000000002</v>
      </c>
      <c r="J1365" s="22">
        <v>2340.8000000000002</v>
      </c>
      <c r="K1365" s="22">
        <v>514151.17</v>
      </c>
      <c r="L1365" s="22">
        <v>516491.97</v>
      </c>
      <c r="M1365" s="21" t="s">
        <v>2740</v>
      </c>
      <c r="N1365" s="63">
        <f t="shared" si="106"/>
        <v>320.31359964159049</v>
      </c>
      <c r="O1365" s="63">
        <f t="shared" si="107"/>
        <v>318.86190219498536</v>
      </c>
      <c r="P1365" s="69">
        <v>2103</v>
      </c>
      <c r="Q1365" s="69" t="s">
        <v>11713</v>
      </c>
      <c r="R1365" s="70">
        <v>39173</v>
      </c>
      <c r="S1365" s="71">
        <f t="shared" si="105"/>
        <v>1.8504283688000001</v>
      </c>
      <c r="T1365" s="63">
        <f t="shared" si="108"/>
        <v>592.7173716892446</v>
      </c>
      <c r="U1365" s="63">
        <f t="shared" si="109"/>
        <v>590.03110955113198</v>
      </c>
    </row>
    <row r="1366" spans="1:21" x14ac:dyDescent="0.25">
      <c r="A1366" s="19" t="s">
        <v>3674</v>
      </c>
      <c r="B1366" s="19">
        <v>1</v>
      </c>
      <c r="C1366" s="19" t="s">
        <v>4532</v>
      </c>
      <c r="D1366" s="20" t="s">
        <v>3772</v>
      </c>
      <c r="E1366" s="20" t="s">
        <v>4518</v>
      </c>
      <c r="F1366" s="21">
        <v>2112605</v>
      </c>
      <c r="G1366" s="20" t="s">
        <v>4533</v>
      </c>
      <c r="H1366" s="22">
        <v>2437.9061000000002</v>
      </c>
      <c r="I1366" s="25">
        <v>0.432</v>
      </c>
      <c r="J1366" s="22">
        <v>267175.76</v>
      </c>
      <c r="K1366" s="22">
        <v>263785.76</v>
      </c>
      <c r="L1366" s="22">
        <v>530961.52</v>
      </c>
      <c r="M1366" s="21" t="s">
        <v>3603</v>
      </c>
      <c r="N1366" s="63">
        <f t="shared" si="106"/>
        <v>217.79408156860512</v>
      </c>
      <c r="O1366" s="63">
        <f t="shared" si="107"/>
        <v>108.20177200426218</v>
      </c>
      <c r="P1366" s="69">
        <v>2103</v>
      </c>
      <c r="Q1366" s="69" t="s">
        <v>11713</v>
      </c>
      <c r="R1366" s="70">
        <v>38169</v>
      </c>
      <c r="S1366" s="71">
        <f t="shared" si="105"/>
        <v>2.1284686767999998</v>
      </c>
      <c r="T1366" s="63">
        <f t="shared" si="108"/>
        <v>463.56788061120017</v>
      </c>
      <c r="U1366" s="63">
        <f t="shared" si="109"/>
        <v>230.3040824853272</v>
      </c>
    </row>
    <row r="1367" spans="1:21" x14ac:dyDescent="0.25">
      <c r="A1367" s="19" t="s">
        <v>3674</v>
      </c>
      <c r="B1367" s="19">
        <v>1</v>
      </c>
      <c r="C1367" s="19" t="s">
        <v>4534</v>
      </c>
      <c r="D1367" s="20" t="s">
        <v>3888</v>
      </c>
      <c r="E1367" s="20" t="s">
        <v>4535</v>
      </c>
      <c r="F1367" s="21">
        <v>2112704</v>
      </c>
      <c r="G1367" s="20" t="s">
        <v>1064</v>
      </c>
      <c r="H1367" s="22">
        <v>1568</v>
      </c>
      <c r="I1367" s="25">
        <v>0.54400000000000004</v>
      </c>
      <c r="J1367" s="22">
        <v>0</v>
      </c>
      <c r="K1367" s="22">
        <v>58152.21</v>
      </c>
      <c r="L1367" s="22">
        <v>58152.21</v>
      </c>
      <c r="M1367" s="21" t="s">
        <v>2008</v>
      </c>
      <c r="N1367" s="63">
        <f t="shared" si="106"/>
        <v>37.086868622448982</v>
      </c>
      <c r="O1367" s="63">
        <f t="shared" si="107"/>
        <v>37.086868622448982</v>
      </c>
      <c r="P1367" s="69">
        <v>2102</v>
      </c>
      <c r="Q1367" s="69" t="s">
        <v>11832</v>
      </c>
      <c r="R1367" s="70">
        <v>36008</v>
      </c>
      <c r="S1367" s="71">
        <f t="shared" si="105"/>
        <v>3.3337158946022489</v>
      </c>
      <c r="T1367" s="63">
        <f t="shared" si="108"/>
        <v>123.63708340768359</v>
      </c>
      <c r="U1367" s="63">
        <f t="shared" si="109"/>
        <v>123.63708340768359</v>
      </c>
    </row>
    <row r="1368" spans="1:21" x14ac:dyDescent="0.25">
      <c r="A1368" s="19" t="s">
        <v>3674</v>
      </c>
      <c r="B1368" s="19">
        <v>1</v>
      </c>
      <c r="C1368" s="19" t="s">
        <v>4537</v>
      </c>
      <c r="D1368" s="20" t="s">
        <v>3888</v>
      </c>
      <c r="E1368" s="20" t="s">
        <v>4535</v>
      </c>
      <c r="F1368" s="21">
        <v>2112704</v>
      </c>
      <c r="G1368" s="20" t="s">
        <v>4538</v>
      </c>
      <c r="H1368" s="22">
        <v>1695.5</v>
      </c>
      <c r="I1368" s="25">
        <v>0.441</v>
      </c>
      <c r="J1368" s="22">
        <v>123641.32</v>
      </c>
      <c r="K1368" s="22">
        <v>1424167.1</v>
      </c>
      <c r="L1368" s="22">
        <v>1547808.4200000002</v>
      </c>
      <c r="M1368" s="21" t="s">
        <v>4539</v>
      </c>
      <c r="N1368" s="63">
        <f t="shared" si="106"/>
        <v>912.89202005308175</v>
      </c>
      <c r="O1368" s="63">
        <f t="shared" si="107"/>
        <v>839.9687997640815</v>
      </c>
      <c r="P1368" s="69">
        <v>2102</v>
      </c>
      <c r="Q1368" s="69" t="s">
        <v>11832</v>
      </c>
      <c r="R1368" s="70">
        <v>41518</v>
      </c>
      <c r="S1368" s="71">
        <f t="shared" si="105"/>
        <v>1.3154423648</v>
      </c>
      <c r="T1368" s="63">
        <f t="shared" si="108"/>
        <v>1200.8568376656749</v>
      </c>
      <c r="U1368" s="63">
        <f t="shared" si="109"/>
        <v>1104.9305443198809</v>
      </c>
    </row>
    <row r="1369" spans="1:21" x14ac:dyDescent="0.25">
      <c r="A1369" s="19" t="s">
        <v>3674</v>
      </c>
      <c r="B1369" s="19">
        <v>1</v>
      </c>
      <c r="C1369" s="19" t="s">
        <v>4540</v>
      </c>
      <c r="D1369" s="20" t="s">
        <v>3888</v>
      </c>
      <c r="E1369" s="20" t="s">
        <v>4535</v>
      </c>
      <c r="F1369" s="21">
        <v>2112704</v>
      </c>
      <c r="G1369" s="20" t="s">
        <v>4541</v>
      </c>
      <c r="H1369" s="22">
        <v>5032.3926000000001</v>
      </c>
      <c r="I1369" s="25">
        <v>0.69399999999999995</v>
      </c>
      <c r="J1369" s="22">
        <v>1E-3</v>
      </c>
      <c r="K1369" s="22">
        <v>506696.63</v>
      </c>
      <c r="L1369" s="22">
        <v>506696.63099999999</v>
      </c>
      <c r="M1369" s="21" t="s">
        <v>4542</v>
      </c>
      <c r="N1369" s="63">
        <f t="shared" si="106"/>
        <v>100.68702330577308</v>
      </c>
      <c r="O1369" s="63">
        <f t="shared" si="107"/>
        <v>100.68702310706044</v>
      </c>
      <c r="P1369" s="69">
        <v>2102</v>
      </c>
      <c r="Q1369" s="69" t="s">
        <v>11832</v>
      </c>
      <c r="R1369" s="70">
        <v>38018</v>
      </c>
      <c r="S1369" s="71">
        <f t="shared" si="105"/>
        <v>2.1845769655999998</v>
      </c>
      <c r="T1369" s="63">
        <f t="shared" si="108"/>
        <v>219.95855184862222</v>
      </c>
      <c r="U1369" s="63">
        <f t="shared" si="109"/>
        <v>219.95855141451915</v>
      </c>
    </row>
    <row r="1370" spans="1:21" x14ac:dyDescent="0.25">
      <c r="A1370" s="19" t="s">
        <v>3674</v>
      </c>
      <c r="B1370" s="19">
        <v>1</v>
      </c>
      <c r="C1370" s="19" t="s">
        <v>4543</v>
      </c>
      <c r="D1370" s="20" t="s">
        <v>3888</v>
      </c>
      <c r="E1370" s="20" t="s">
        <v>4535</v>
      </c>
      <c r="F1370" s="21">
        <v>2112704</v>
      </c>
      <c r="G1370" s="20" t="s">
        <v>2236</v>
      </c>
      <c r="H1370" s="22">
        <v>1335.2910999999999</v>
      </c>
      <c r="I1370" s="25">
        <v>0.56699999999999995</v>
      </c>
      <c r="J1370" s="22">
        <v>657.72</v>
      </c>
      <c r="K1370" s="22">
        <v>56496.17</v>
      </c>
      <c r="L1370" s="22">
        <v>57153.89</v>
      </c>
      <c r="M1370" s="21" t="s">
        <v>2034</v>
      </c>
      <c r="N1370" s="63">
        <f t="shared" si="106"/>
        <v>42.802569417260401</v>
      </c>
      <c r="O1370" s="63">
        <f t="shared" si="107"/>
        <v>42.31000266533642</v>
      </c>
      <c r="P1370" s="69">
        <v>2102</v>
      </c>
      <c r="Q1370" s="69" t="s">
        <v>11832</v>
      </c>
      <c r="R1370" s="70">
        <v>36008</v>
      </c>
      <c r="S1370" s="71">
        <f t="shared" si="105"/>
        <v>3.3337158946022489</v>
      </c>
      <c r="T1370" s="63">
        <f t="shared" si="108"/>
        <v>142.69160599613713</v>
      </c>
      <c r="U1370" s="63">
        <f t="shared" si="109"/>
        <v>141.04952838609555</v>
      </c>
    </row>
    <row r="1371" spans="1:21" x14ac:dyDescent="0.25">
      <c r="A1371" s="19" t="s">
        <v>3674</v>
      </c>
      <c r="B1371" s="19">
        <v>1</v>
      </c>
      <c r="C1371" s="19" t="s">
        <v>4544</v>
      </c>
      <c r="D1371" s="20" t="s">
        <v>3888</v>
      </c>
      <c r="E1371" s="20" t="s">
        <v>4535</v>
      </c>
      <c r="F1371" s="21">
        <v>2112704</v>
      </c>
      <c r="G1371" s="20" t="s">
        <v>325</v>
      </c>
      <c r="H1371" s="22">
        <v>625.56619999999998</v>
      </c>
      <c r="I1371" s="25">
        <v>0.47599999999999998</v>
      </c>
      <c r="J1371" s="22">
        <v>116876.77</v>
      </c>
      <c r="K1371" s="22">
        <v>252165.22</v>
      </c>
      <c r="L1371" s="22">
        <v>369041.99</v>
      </c>
      <c r="M1371" s="21" t="s">
        <v>4545</v>
      </c>
      <c r="N1371" s="63">
        <f t="shared" si="106"/>
        <v>589.9327521211984</v>
      </c>
      <c r="O1371" s="63">
        <f t="shared" si="107"/>
        <v>403.09917639412106</v>
      </c>
      <c r="P1371" s="69">
        <v>2102</v>
      </c>
      <c r="Q1371" s="69" t="s">
        <v>11832</v>
      </c>
      <c r="R1371" s="70">
        <v>40238</v>
      </c>
      <c r="S1371" s="71">
        <f t="shared" si="105"/>
        <v>1.6028535627</v>
      </c>
      <c r="T1371" s="63">
        <f t="shared" si="108"/>
        <v>945.57581349087889</v>
      </c>
      <c r="U1371" s="63">
        <f t="shared" si="109"/>
        <v>646.10895100475273</v>
      </c>
    </row>
    <row r="1372" spans="1:21" x14ac:dyDescent="0.25">
      <c r="A1372" s="19" t="s">
        <v>3674</v>
      </c>
      <c r="B1372" s="19">
        <v>1</v>
      </c>
      <c r="C1372" s="19" t="s">
        <v>4546</v>
      </c>
      <c r="D1372" s="20" t="s">
        <v>3888</v>
      </c>
      <c r="E1372" s="20" t="s">
        <v>4535</v>
      </c>
      <c r="F1372" s="21">
        <v>2112704</v>
      </c>
      <c r="G1372" s="20" t="s">
        <v>412</v>
      </c>
      <c r="H1372" s="22">
        <v>7111.8959999999997</v>
      </c>
      <c r="I1372" s="25">
        <v>0.65200000000000002</v>
      </c>
      <c r="J1372" s="22">
        <v>13019.92</v>
      </c>
      <c r="K1372" s="22">
        <v>608800.28</v>
      </c>
      <c r="L1372" s="22">
        <v>621820.20000000007</v>
      </c>
      <c r="M1372" s="21" t="s">
        <v>1014</v>
      </c>
      <c r="N1372" s="63">
        <f t="shared" si="106"/>
        <v>87.433815117656408</v>
      </c>
      <c r="O1372" s="63">
        <f t="shared" si="107"/>
        <v>85.603090933838189</v>
      </c>
      <c r="P1372" s="69">
        <v>2102</v>
      </c>
      <c r="Q1372" s="69" t="s">
        <v>11832</v>
      </c>
      <c r="R1372" s="70">
        <v>37803</v>
      </c>
      <c r="S1372" s="71">
        <f t="shared" si="105"/>
        <v>2.2426182975</v>
      </c>
      <c r="T1372" s="63">
        <f t="shared" si="108"/>
        <v>196.08067360308837</v>
      </c>
      <c r="U1372" s="63">
        <f t="shared" si="109"/>
        <v>191.97505805078188</v>
      </c>
    </row>
    <row r="1373" spans="1:21" x14ac:dyDescent="0.25">
      <c r="A1373" s="19" t="s">
        <v>3674</v>
      </c>
      <c r="B1373" s="19">
        <v>1</v>
      </c>
      <c r="C1373" s="19" t="s">
        <v>4547</v>
      </c>
      <c r="D1373" s="20" t="s">
        <v>3888</v>
      </c>
      <c r="E1373" s="20" t="s">
        <v>4535</v>
      </c>
      <c r="F1373" s="21">
        <v>2112704</v>
      </c>
      <c r="G1373" s="20" t="s">
        <v>4548</v>
      </c>
      <c r="H1373" s="22">
        <v>464</v>
      </c>
      <c r="I1373" s="25">
        <v>0.61150000000000004</v>
      </c>
      <c r="J1373" s="22">
        <v>79844.88</v>
      </c>
      <c r="K1373" s="22">
        <v>131644.64000000001</v>
      </c>
      <c r="L1373" s="22">
        <v>211489.52000000002</v>
      </c>
      <c r="M1373" s="21" t="s">
        <v>1646</v>
      </c>
      <c r="N1373" s="63">
        <f t="shared" si="106"/>
        <v>455.79637931034489</v>
      </c>
      <c r="O1373" s="63">
        <f t="shared" si="107"/>
        <v>283.71689655172418</v>
      </c>
      <c r="P1373" s="69">
        <v>2102</v>
      </c>
      <c r="Q1373" s="69" t="s">
        <v>11832</v>
      </c>
      <c r="R1373" s="70">
        <v>38687</v>
      </c>
      <c r="S1373" s="71">
        <f t="shared" si="105"/>
        <v>1.9390904139</v>
      </c>
      <c r="T1373" s="63">
        <f t="shared" si="108"/>
        <v>883.83038981101811</v>
      </c>
      <c r="U1373" s="63">
        <f t="shared" si="109"/>
        <v>550.15271436490627</v>
      </c>
    </row>
    <row r="1374" spans="1:21" x14ac:dyDescent="0.25">
      <c r="A1374" s="19" t="s">
        <v>3674</v>
      </c>
      <c r="B1374" s="19">
        <v>1</v>
      </c>
      <c r="C1374" s="19" t="s">
        <v>4549</v>
      </c>
      <c r="D1374" s="20" t="s">
        <v>3888</v>
      </c>
      <c r="E1374" s="20" t="s">
        <v>4535</v>
      </c>
      <c r="F1374" s="21">
        <v>2112704</v>
      </c>
      <c r="G1374" s="20" t="s">
        <v>4550</v>
      </c>
      <c r="H1374" s="22">
        <v>3651.7011000000002</v>
      </c>
      <c r="I1374" s="25">
        <v>0.46736899999999998</v>
      </c>
      <c r="J1374" s="22">
        <v>1E-3</v>
      </c>
      <c r="K1374" s="22">
        <v>2188841.3199999998</v>
      </c>
      <c r="L1374" s="22">
        <v>2188841.321</v>
      </c>
      <c r="M1374" s="21" t="s">
        <v>4551</v>
      </c>
      <c r="N1374" s="63">
        <f t="shared" si="106"/>
        <v>599.40319896390201</v>
      </c>
      <c r="O1374" s="63">
        <f t="shared" si="107"/>
        <v>599.40319869005702</v>
      </c>
      <c r="P1374" s="69">
        <v>2102</v>
      </c>
      <c r="Q1374" s="69" t="s">
        <v>11832</v>
      </c>
      <c r="R1374" s="70">
        <v>40969</v>
      </c>
      <c r="S1374" s="71">
        <f t="shared" si="105"/>
        <v>1.4258335949000001</v>
      </c>
      <c r="T1374" s="63">
        <f t="shared" si="108"/>
        <v>854.64921797326042</v>
      </c>
      <c r="U1374" s="63">
        <f t="shared" si="109"/>
        <v>854.64921758280298</v>
      </c>
    </row>
    <row r="1375" spans="1:21" x14ac:dyDescent="0.25">
      <c r="A1375" s="19" t="s">
        <v>3674</v>
      </c>
      <c r="B1375" s="19">
        <v>1</v>
      </c>
      <c r="C1375" s="19" t="s">
        <v>4552</v>
      </c>
      <c r="D1375" s="20" t="s">
        <v>3888</v>
      </c>
      <c r="E1375" s="20" t="s">
        <v>4535</v>
      </c>
      <c r="F1375" s="21">
        <v>2112704</v>
      </c>
      <c r="G1375" s="20" t="s">
        <v>4553</v>
      </c>
      <c r="H1375" s="22">
        <v>1432.15</v>
      </c>
      <c r="I1375" s="25">
        <v>0.45100000000000001</v>
      </c>
      <c r="J1375" s="22">
        <v>27407.41</v>
      </c>
      <c r="K1375" s="22">
        <v>69072.59</v>
      </c>
      <c r="L1375" s="22">
        <v>96480</v>
      </c>
      <c r="M1375" s="21" t="s">
        <v>2645</v>
      </c>
      <c r="N1375" s="63">
        <f t="shared" si="106"/>
        <v>67.367245051146867</v>
      </c>
      <c r="O1375" s="63">
        <f t="shared" si="107"/>
        <v>48.229996857871029</v>
      </c>
      <c r="P1375" s="69">
        <v>2102</v>
      </c>
      <c r="Q1375" s="69" t="s">
        <v>11832</v>
      </c>
      <c r="R1375" s="70">
        <v>36404</v>
      </c>
      <c r="S1375" s="71">
        <f t="shared" si="105"/>
        <v>3.1836670532386648</v>
      </c>
      <c r="T1375" s="63">
        <f t="shared" si="108"/>
        <v>214.47487853679178</v>
      </c>
      <c r="U1375" s="63">
        <f t="shared" si="109"/>
        <v>153.54825197420831</v>
      </c>
    </row>
    <row r="1376" spans="1:21" x14ac:dyDescent="0.25">
      <c r="A1376" s="19" t="s">
        <v>3674</v>
      </c>
      <c r="B1376" s="19">
        <v>1</v>
      </c>
      <c r="C1376" s="19" t="s">
        <v>4554</v>
      </c>
      <c r="D1376" s="20" t="s">
        <v>3888</v>
      </c>
      <c r="E1376" s="20" t="s">
        <v>4535</v>
      </c>
      <c r="F1376" s="21">
        <v>2112704</v>
      </c>
      <c r="G1376" s="20" t="s">
        <v>4555</v>
      </c>
      <c r="H1376" s="22">
        <v>1634.95</v>
      </c>
      <c r="I1376" s="25">
        <v>0.497</v>
      </c>
      <c r="J1376" s="22">
        <v>17387.22</v>
      </c>
      <c r="K1376" s="22">
        <v>1094461.69</v>
      </c>
      <c r="L1376" s="22">
        <v>1111848.9099999999</v>
      </c>
      <c r="M1376" s="21" t="s">
        <v>2391</v>
      </c>
      <c r="N1376" s="63">
        <f t="shared" si="106"/>
        <v>680.05071103091825</v>
      </c>
      <c r="O1376" s="63">
        <f t="shared" si="107"/>
        <v>669.4160004893115</v>
      </c>
      <c r="P1376" s="69">
        <v>2102</v>
      </c>
      <c r="Q1376" s="69" t="s">
        <v>11832</v>
      </c>
      <c r="R1376" s="70">
        <v>40969</v>
      </c>
      <c r="S1376" s="71">
        <f t="shared" si="105"/>
        <v>1.4258335949000001</v>
      </c>
      <c r="T1376" s="63">
        <f t="shared" si="108"/>
        <v>969.6391500235153</v>
      </c>
      <c r="U1376" s="63">
        <f t="shared" si="109"/>
        <v>954.47582246125523</v>
      </c>
    </row>
    <row r="1377" spans="1:21" x14ac:dyDescent="0.25">
      <c r="A1377" s="19" t="s">
        <v>3674</v>
      </c>
      <c r="B1377" s="19">
        <v>1</v>
      </c>
      <c r="C1377" s="19" t="s">
        <v>4556</v>
      </c>
      <c r="D1377" s="20" t="s">
        <v>3722</v>
      </c>
      <c r="E1377" s="20" t="s">
        <v>2983</v>
      </c>
      <c r="F1377" s="21">
        <v>2112803</v>
      </c>
      <c r="G1377" s="20" t="s">
        <v>4557</v>
      </c>
      <c r="H1377" s="22">
        <v>1103.7149999999999</v>
      </c>
      <c r="I1377" s="25">
        <v>0.69599999999999995</v>
      </c>
      <c r="J1377" s="22">
        <v>22485.18</v>
      </c>
      <c r="K1377" s="22">
        <v>219087.44</v>
      </c>
      <c r="L1377" s="22">
        <v>241572.62</v>
      </c>
      <c r="M1377" s="21" t="s">
        <v>3546</v>
      </c>
      <c r="N1377" s="63">
        <f t="shared" si="106"/>
        <v>218.87228134074468</v>
      </c>
      <c r="O1377" s="63">
        <f t="shared" si="107"/>
        <v>198.50001132538745</v>
      </c>
      <c r="P1377" s="69">
        <v>2102</v>
      </c>
      <c r="Q1377" s="69" t="s">
        <v>11832</v>
      </c>
      <c r="R1377" s="70">
        <v>38261</v>
      </c>
      <c r="S1377" s="71">
        <f t="shared" si="105"/>
        <v>2.0821245201999998</v>
      </c>
      <c r="T1377" s="63">
        <f t="shared" si="108"/>
        <v>455.71934377167742</v>
      </c>
      <c r="U1377" s="63">
        <f t="shared" si="109"/>
        <v>413.30174084056688</v>
      </c>
    </row>
    <row r="1378" spans="1:21" x14ac:dyDescent="0.25">
      <c r="A1378" s="19" t="s">
        <v>3674</v>
      </c>
      <c r="B1378" s="19">
        <v>1</v>
      </c>
      <c r="C1378" s="19" t="s">
        <v>4558</v>
      </c>
      <c r="D1378" s="20" t="s">
        <v>3722</v>
      </c>
      <c r="E1378" s="20" t="s">
        <v>2983</v>
      </c>
      <c r="F1378" s="21">
        <v>2112803</v>
      </c>
      <c r="G1378" s="20" t="s">
        <v>4559</v>
      </c>
      <c r="H1378" s="22">
        <v>4379</v>
      </c>
      <c r="I1378" s="25">
        <v>0.46899999999999997</v>
      </c>
      <c r="J1378" s="22">
        <v>0</v>
      </c>
      <c r="K1378" s="22">
        <v>235108.51</v>
      </c>
      <c r="L1378" s="22">
        <v>235108.51</v>
      </c>
      <c r="M1378" s="21" t="s">
        <v>4015</v>
      </c>
      <c r="N1378" s="63">
        <f t="shared" si="106"/>
        <v>53.690000000000005</v>
      </c>
      <c r="O1378" s="63">
        <f t="shared" si="107"/>
        <v>53.690000000000005</v>
      </c>
      <c r="P1378" s="69">
        <v>2102</v>
      </c>
      <c r="Q1378" s="69" t="s">
        <v>11832</v>
      </c>
      <c r="R1378" s="70">
        <v>35977</v>
      </c>
      <c r="S1378" s="71">
        <f t="shared" si="105"/>
        <v>3.3300474919847436</v>
      </c>
      <c r="T1378" s="63">
        <f t="shared" si="108"/>
        <v>178.79024984466091</v>
      </c>
      <c r="U1378" s="63">
        <f t="shared" si="109"/>
        <v>178.79024984466091</v>
      </c>
    </row>
    <row r="1379" spans="1:21" x14ac:dyDescent="0.25">
      <c r="A1379" s="19" t="s">
        <v>3674</v>
      </c>
      <c r="B1379" s="19">
        <v>1</v>
      </c>
      <c r="C1379" s="19" t="s">
        <v>4561</v>
      </c>
      <c r="D1379" s="20" t="s">
        <v>3722</v>
      </c>
      <c r="E1379" s="20" t="s">
        <v>4562</v>
      </c>
      <c r="F1379" s="21">
        <v>2112902</v>
      </c>
      <c r="G1379" s="20" t="s">
        <v>4563</v>
      </c>
      <c r="H1379" s="22">
        <v>1228.6279999999999</v>
      </c>
      <c r="I1379" s="25">
        <v>0.59399999999999997</v>
      </c>
      <c r="J1379" s="22">
        <v>19079.32</v>
      </c>
      <c r="K1379" s="22">
        <v>173281.6</v>
      </c>
      <c r="L1379" s="22">
        <v>192360.92</v>
      </c>
      <c r="M1379" s="21" t="s">
        <v>2034</v>
      </c>
      <c r="N1379" s="63">
        <f t="shared" si="106"/>
        <v>156.56563255924496</v>
      </c>
      <c r="O1379" s="63">
        <f t="shared" si="107"/>
        <v>141.0366685440996</v>
      </c>
      <c r="P1379" s="69">
        <v>2102</v>
      </c>
      <c r="Q1379" s="69" t="s">
        <v>11832</v>
      </c>
      <c r="R1379" s="70">
        <v>36008</v>
      </c>
      <c r="S1379" s="71">
        <f t="shared" si="105"/>
        <v>3.3337158946022489</v>
      </c>
      <c r="T1379" s="63">
        <f t="shared" si="108"/>
        <v>521.94533781121027</v>
      </c>
      <c r="U1379" s="63">
        <f t="shared" si="109"/>
        <v>470.17618364721386</v>
      </c>
    </row>
    <row r="1380" spans="1:21" x14ac:dyDescent="0.25">
      <c r="A1380" s="19" t="s">
        <v>3674</v>
      </c>
      <c r="B1380" s="19">
        <v>1</v>
      </c>
      <c r="C1380" s="19" t="s">
        <v>4565</v>
      </c>
      <c r="D1380" s="20" t="s">
        <v>3722</v>
      </c>
      <c r="E1380" s="20" t="s">
        <v>4562</v>
      </c>
      <c r="F1380" s="21">
        <v>2112902</v>
      </c>
      <c r="G1380" s="20" t="s">
        <v>4566</v>
      </c>
      <c r="H1380" s="22">
        <v>4732.2955000000002</v>
      </c>
      <c r="I1380" s="25">
        <v>0.45600000000000002</v>
      </c>
      <c r="J1380" s="22">
        <v>4412.8</v>
      </c>
      <c r="K1380" s="22">
        <v>393684.74</v>
      </c>
      <c r="L1380" s="22">
        <v>398097.54</v>
      </c>
      <c r="M1380" s="21" t="s">
        <v>1758</v>
      </c>
      <c r="N1380" s="63">
        <f t="shared" si="106"/>
        <v>84.123559063460846</v>
      </c>
      <c r="O1380" s="63">
        <f t="shared" si="107"/>
        <v>83.191072915881932</v>
      </c>
      <c r="P1380" s="69">
        <v>2102</v>
      </c>
      <c r="Q1380" s="69" t="s">
        <v>11832</v>
      </c>
      <c r="R1380" s="70">
        <v>35916</v>
      </c>
      <c r="S1380" s="71">
        <f t="shared" si="105"/>
        <v>3.3550678742970947</v>
      </c>
      <c r="T1380" s="63">
        <f t="shared" si="108"/>
        <v>282.24025048535168</v>
      </c>
      <c r="U1380" s="63">
        <f t="shared" si="109"/>
        <v>279.11169616838259</v>
      </c>
    </row>
    <row r="1381" spans="1:21" x14ac:dyDescent="0.25">
      <c r="A1381" s="19" t="s">
        <v>3674</v>
      </c>
      <c r="B1381" s="19">
        <v>1</v>
      </c>
      <c r="C1381" s="19" t="s">
        <v>4568</v>
      </c>
      <c r="D1381" s="20" t="s">
        <v>3722</v>
      </c>
      <c r="E1381" s="20" t="s">
        <v>4562</v>
      </c>
      <c r="F1381" s="21">
        <v>2112902</v>
      </c>
      <c r="G1381" s="20" t="s">
        <v>4569</v>
      </c>
      <c r="H1381" s="22">
        <v>10066.472</v>
      </c>
      <c r="I1381" s="25">
        <v>0.63200000000000001</v>
      </c>
      <c r="J1381" s="22">
        <v>57138.01</v>
      </c>
      <c r="K1381" s="22">
        <v>875481.07</v>
      </c>
      <c r="L1381" s="22">
        <v>932619.08</v>
      </c>
      <c r="M1381" s="21" t="s">
        <v>82</v>
      </c>
      <c r="N1381" s="63">
        <f t="shared" si="106"/>
        <v>92.646071036605477</v>
      </c>
      <c r="O1381" s="63">
        <f t="shared" si="107"/>
        <v>86.970000015894342</v>
      </c>
      <c r="P1381" s="69">
        <v>2102</v>
      </c>
      <c r="Q1381" s="69" t="s">
        <v>11832</v>
      </c>
      <c r="R1381" s="70">
        <v>35855</v>
      </c>
      <c r="S1381" s="71">
        <f t="shared" si="105"/>
        <v>3.3755591747633313</v>
      </c>
      <c r="T1381" s="63">
        <f t="shared" si="108"/>
        <v>312.73229509338898</v>
      </c>
      <c r="U1381" s="63">
        <f t="shared" si="109"/>
        <v>293.5723814828192</v>
      </c>
    </row>
    <row r="1382" spans="1:21" x14ac:dyDescent="0.25">
      <c r="A1382" s="19" t="s">
        <v>3674</v>
      </c>
      <c r="B1382" s="19">
        <v>1</v>
      </c>
      <c r="C1382" s="19" t="s">
        <v>4570</v>
      </c>
      <c r="D1382" s="20" t="s">
        <v>3722</v>
      </c>
      <c r="E1382" s="20" t="s">
        <v>4562</v>
      </c>
      <c r="F1382" s="21">
        <v>2112902</v>
      </c>
      <c r="G1382" s="20" t="s">
        <v>4571</v>
      </c>
      <c r="H1382" s="22">
        <v>338.05829999999997</v>
      </c>
      <c r="I1382" s="25">
        <v>0.48899999999999999</v>
      </c>
      <c r="J1382" s="22">
        <v>0</v>
      </c>
      <c r="K1382" s="22">
        <v>23288.83</v>
      </c>
      <c r="L1382" s="22">
        <v>23288.83</v>
      </c>
      <c r="M1382" s="21" t="s">
        <v>59</v>
      </c>
      <c r="N1382" s="63">
        <f t="shared" si="106"/>
        <v>68.889981402616073</v>
      </c>
      <c r="O1382" s="63">
        <f t="shared" si="107"/>
        <v>68.889981402616073</v>
      </c>
      <c r="P1382" s="69">
        <v>2102</v>
      </c>
      <c r="Q1382" s="69" t="s">
        <v>11832</v>
      </c>
      <c r="R1382" s="70">
        <v>36069</v>
      </c>
      <c r="S1382" s="71">
        <f t="shared" si="105"/>
        <v>3.3608856562199168</v>
      </c>
      <c r="T1382" s="63">
        <f t="shared" si="108"/>
        <v>231.53135035330919</v>
      </c>
      <c r="U1382" s="63">
        <f t="shared" si="109"/>
        <v>231.53135035330919</v>
      </c>
    </row>
    <row r="1383" spans="1:21" x14ac:dyDescent="0.25">
      <c r="A1383" s="19" t="s">
        <v>4572</v>
      </c>
      <c r="B1383" s="19">
        <v>1</v>
      </c>
      <c r="C1383" s="19" t="s">
        <v>4577</v>
      </c>
      <c r="D1383" s="20" t="s">
        <v>4578</v>
      </c>
      <c r="E1383" s="20" t="s">
        <v>4579</v>
      </c>
      <c r="F1383" s="21">
        <v>1501204</v>
      </c>
      <c r="G1383" s="20" t="s">
        <v>4580</v>
      </c>
      <c r="H1383" s="22">
        <v>2637.8501999999999</v>
      </c>
      <c r="I1383" s="25">
        <v>0.621</v>
      </c>
      <c r="J1383" s="22">
        <v>401985.6</v>
      </c>
      <c r="K1383" s="22">
        <v>205542.73</v>
      </c>
      <c r="L1383" s="22">
        <v>607528.32999999996</v>
      </c>
      <c r="M1383" s="21" t="s">
        <v>2814</v>
      </c>
      <c r="N1383" s="63">
        <f t="shared" si="106"/>
        <v>230.31191460379364</v>
      </c>
      <c r="O1383" s="63">
        <f t="shared" si="107"/>
        <v>77.920546814978351</v>
      </c>
      <c r="P1383" s="69">
        <v>1502</v>
      </c>
      <c r="Q1383" s="69" t="s">
        <v>11279</v>
      </c>
      <c r="R1383" s="70">
        <v>35916</v>
      </c>
      <c r="S1383" s="71">
        <f t="shared" si="105"/>
        <v>3.3550678742970947</v>
      </c>
      <c r="T1383" s="63">
        <f t="shared" si="108"/>
        <v>772.71210575504392</v>
      </c>
      <c r="U1383" s="63">
        <f t="shared" si="109"/>
        <v>261.42872336659667</v>
      </c>
    </row>
    <row r="1384" spans="1:21" x14ac:dyDescent="0.25">
      <c r="A1384" s="19" t="s">
        <v>4572</v>
      </c>
      <c r="B1384" s="19">
        <v>1</v>
      </c>
      <c r="C1384" s="19" t="s">
        <v>4581</v>
      </c>
      <c r="D1384" s="20" t="s">
        <v>4578</v>
      </c>
      <c r="E1384" s="20" t="s">
        <v>4579</v>
      </c>
      <c r="F1384" s="21">
        <v>1501204</v>
      </c>
      <c r="G1384" s="20" t="s">
        <v>4582</v>
      </c>
      <c r="H1384" s="22">
        <v>1172.0615</v>
      </c>
      <c r="I1384" s="25">
        <v>0.60699999999999998</v>
      </c>
      <c r="J1384" s="22">
        <v>71109.740000000005</v>
      </c>
      <c r="K1384" s="22">
        <v>137224.95999999999</v>
      </c>
      <c r="L1384" s="22">
        <v>208334.7</v>
      </c>
      <c r="M1384" s="21" t="s">
        <v>4584</v>
      </c>
      <c r="N1384" s="63">
        <f t="shared" si="106"/>
        <v>177.75065557566734</v>
      </c>
      <c r="O1384" s="63">
        <f t="shared" si="107"/>
        <v>117.07999964165703</v>
      </c>
      <c r="P1384" s="69">
        <v>1502</v>
      </c>
      <c r="Q1384" s="69" t="s">
        <v>11279</v>
      </c>
      <c r="R1384" s="70">
        <v>36434</v>
      </c>
      <c r="S1384" s="71">
        <f t="shared" si="105"/>
        <v>3.1687748953473367</v>
      </c>
      <c r="T1384" s="63">
        <f t="shared" si="108"/>
        <v>563.25181501970576</v>
      </c>
      <c r="U1384" s="63">
        <f t="shared" si="109"/>
        <v>371.00016361175796</v>
      </c>
    </row>
    <row r="1385" spans="1:21" x14ac:dyDescent="0.25">
      <c r="A1385" s="19" t="s">
        <v>4572</v>
      </c>
      <c r="B1385" s="19">
        <v>1</v>
      </c>
      <c r="C1385" s="19" t="s">
        <v>4585</v>
      </c>
      <c r="D1385" s="20" t="s">
        <v>4578</v>
      </c>
      <c r="E1385" s="20" t="s">
        <v>4579</v>
      </c>
      <c r="F1385" s="21">
        <v>1501204</v>
      </c>
      <c r="G1385" s="20" t="s">
        <v>4586</v>
      </c>
      <c r="H1385" s="22">
        <v>1506.7783999999999</v>
      </c>
      <c r="I1385" s="25">
        <v>0.66200000000000003</v>
      </c>
      <c r="J1385" s="22">
        <v>131870.85</v>
      </c>
      <c r="K1385" s="22">
        <v>469156</v>
      </c>
      <c r="L1385" s="22">
        <v>601026.85</v>
      </c>
      <c r="M1385" s="21" t="s">
        <v>4588</v>
      </c>
      <c r="N1385" s="63">
        <f t="shared" si="106"/>
        <v>398.88204529610988</v>
      </c>
      <c r="O1385" s="63">
        <f t="shared" si="107"/>
        <v>311.36363515696803</v>
      </c>
      <c r="P1385" s="69">
        <v>1502</v>
      </c>
      <c r="Q1385" s="69" t="s">
        <v>11279</v>
      </c>
      <c r="R1385" s="70">
        <v>37530</v>
      </c>
      <c r="S1385" s="71">
        <f t="shared" si="105"/>
        <v>2.5646894853000002</v>
      </c>
      <c r="T1385" s="63">
        <f t="shared" si="108"/>
        <v>1023.0085874458914</v>
      </c>
      <c r="U1385" s="63">
        <f t="shared" si="109"/>
        <v>798.55104119186137</v>
      </c>
    </row>
    <row r="1386" spans="1:21" x14ac:dyDescent="0.25">
      <c r="A1386" s="19" t="s">
        <v>4572</v>
      </c>
      <c r="B1386" s="19">
        <v>1</v>
      </c>
      <c r="C1386" s="19" t="s">
        <v>4589</v>
      </c>
      <c r="D1386" s="20" t="s">
        <v>4578</v>
      </c>
      <c r="E1386" s="20" t="s">
        <v>4579</v>
      </c>
      <c r="F1386" s="21">
        <v>1501204</v>
      </c>
      <c r="G1386" s="20" t="s">
        <v>2203</v>
      </c>
      <c r="H1386" s="22">
        <v>1141.694</v>
      </c>
      <c r="I1386" s="25">
        <v>0.61799999999999999</v>
      </c>
      <c r="J1386" s="22">
        <v>86800</v>
      </c>
      <c r="K1386" s="22">
        <v>129112.33</v>
      </c>
      <c r="L1386" s="22">
        <v>215912.33000000002</v>
      </c>
      <c r="M1386" s="21" t="s">
        <v>1734</v>
      </c>
      <c r="N1386" s="63">
        <f t="shared" si="106"/>
        <v>189.11576131607947</v>
      </c>
      <c r="O1386" s="63">
        <f t="shared" si="107"/>
        <v>113.08838445327733</v>
      </c>
      <c r="P1386" s="69">
        <v>1502</v>
      </c>
      <c r="Q1386" s="69" t="s">
        <v>11279</v>
      </c>
      <c r="R1386" s="70">
        <v>35886</v>
      </c>
      <c r="S1386" s="71">
        <f t="shared" si="105"/>
        <v>3.3624476018381779</v>
      </c>
      <c r="T1386" s="63">
        <f t="shared" si="108"/>
        <v>635.89183810705265</v>
      </c>
      <c r="U1386" s="63">
        <f t="shared" si="109"/>
        <v>380.25376710067621</v>
      </c>
    </row>
    <row r="1387" spans="1:21" x14ac:dyDescent="0.25">
      <c r="A1387" s="19" t="s">
        <v>4572</v>
      </c>
      <c r="B1387" s="19">
        <v>1</v>
      </c>
      <c r="C1387" s="19" t="s">
        <v>4590</v>
      </c>
      <c r="D1387" s="20" t="s">
        <v>4578</v>
      </c>
      <c r="E1387" s="20" t="s">
        <v>4579</v>
      </c>
      <c r="F1387" s="21">
        <v>1501204</v>
      </c>
      <c r="G1387" s="20" t="s">
        <v>4591</v>
      </c>
      <c r="H1387" s="22">
        <v>647.77779999999996</v>
      </c>
      <c r="I1387" s="25">
        <v>0.67700000000000005</v>
      </c>
      <c r="J1387" s="22">
        <v>165692.31</v>
      </c>
      <c r="K1387" s="22">
        <v>369819.18</v>
      </c>
      <c r="L1387" s="22">
        <v>535511.49</v>
      </c>
      <c r="M1387" s="21" t="s">
        <v>4592</v>
      </c>
      <c r="N1387" s="63">
        <f t="shared" si="106"/>
        <v>826.69009342401057</v>
      </c>
      <c r="O1387" s="63">
        <f t="shared" si="107"/>
        <v>570.90437492609351</v>
      </c>
      <c r="P1387" s="69">
        <v>1502</v>
      </c>
      <c r="Q1387" s="69" t="s">
        <v>11279</v>
      </c>
      <c r="R1387" s="70">
        <v>38169</v>
      </c>
      <c r="S1387" s="71">
        <f t="shared" si="105"/>
        <v>2.1284686767999998</v>
      </c>
      <c r="T1387" s="63">
        <f t="shared" si="108"/>
        <v>1759.5839692738721</v>
      </c>
      <c r="U1387" s="63">
        <f t="shared" si="109"/>
        <v>1215.1520794782732</v>
      </c>
    </row>
    <row r="1388" spans="1:21" x14ac:dyDescent="0.25">
      <c r="A1388" s="19" t="s">
        <v>4572</v>
      </c>
      <c r="B1388" s="19">
        <v>1</v>
      </c>
      <c r="C1388" s="19" t="s">
        <v>4594</v>
      </c>
      <c r="D1388" s="20" t="s">
        <v>4578</v>
      </c>
      <c r="E1388" s="20" t="s">
        <v>4579</v>
      </c>
      <c r="F1388" s="21">
        <v>1501204</v>
      </c>
      <c r="G1388" s="20" t="s">
        <v>245</v>
      </c>
      <c r="H1388" s="22">
        <v>2996.9256999999998</v>
      </c>
      <c r="I1388" s="25">
        <v>0.629</v>
      </c>
      <c r="J1388" s="22">
        <v>315180.79999999999</v>
      </c>
      <c r="K1388" s="22">
        <v>383993.19</v>
      </c>
      <c r="L1388" s="22">
        <v>699173.99</v>
      </c>
      <c r="M1388" s="21" t="s">
        <v>1642</v>
      </c>
      <c r="N1388" s="63">
        <f t="shared" si="106"/>
        <v>233.29707172920573</v>
      </c>
      <c r="O1388" s="63">
        <f t="shared" si="107"/>
        <v>128.12903236139621</v>
      </c>
      <c r="P1388" s="69">
        <v>1502</v>
      </c>
      <c r="Q1388" s="69" t="s">
        <v>11279</v>
      </c>
      <c r="R1388" s="70">
        <v>35916</v>
      </c>
      <c r="S1388" s="71">
        <f t="shared" si="105"/>
        <v>3.3550678742970947</v>
      </c>
      <c r="T1388" s="63">
        <f t="shared" si="108"/>
        <v>782.72751052624312</v>
      </c>
      <c r="U1388" s="63">
        <f t="shared" si="109"/>
        <v>429.88160024049324</v>
      </c>
    </row>
    <row r="1389" spans="1:21" x14ac:dyDescent="0.25">
      <c r="A1389" s="19" t="s">
        <v>4572</v>
      </c>
      <c r="B1389" s="19">
        <v>1</v>
      </c>
      <c r="C1389" s="19" t="s">
        <v>4595</v>
      </c>
      <c r="D1389" s="20" t="s">
        <v>4578</v>
      </c>
      <c r="E1389" s="20" t="s">
        <v>4579</v>
      </c>
      <c r="F1389" s="21">
        <v>1501204</v>
      </c>
      <c r="G1389" s="20" t="s">
        <v>4596</v>
      </c>
      <c r="H1389" s="22">
        <v>1153.5917999999999</v>
      </c>
      <c r="I1389" s="25">
        <v>0.66400000000000003</v>
      </c>
      <c r="J1389" s="22">
        <v>217216</v>
      </c>
      <c r="K1389" s="22">
        <v>273525.2</v>
      </c>
      <c r="L1389" s="22">
        <v>490741.2</v>
      </c>
      <c r="M1389" s="21" t="s">
        <v>4597</v>
      </c>
      <c r="N1389" s="63">
        <f t="shared" si="106"/>
        <v>425.40281579671426</v>
      </c>
      <c r="O1389" s="63">
        <f t="shared" si="107"/>
        <v>237.10744129769301</v>
      </c>
      <c r="P1389" s="69">
        <v>1502</v>
      </c>
      <c r="Q1389" s="69" t="s">
        <v>11279</v>
      </c>
      <c r="R1389" s="70">
        <v>37561</v>
      </c>
      <c r="S1389" s="71">
        <f t="shared" si="105"/>
        <v>2.5418131667999999</v>
      </c>
      <c r="T1389" s="63">
        <f t="shared" si="108"/>
        <v>1081.2944783858834</v>
      </c>
      <c r="U1389" s="63">
        <f t="shared" si="109"/>
        <v>602.6828162367342</v>
      </c>
    </row>
    <row r="1390" spans="1:21" x14ac:dyDescent="0.25">
      <c r="A1390" s="19" t="s">
        <v>4572</v>
      </c>
      <c r="B1390" s="19">
        <v>1</v>
      </c>
      <c r="C1390" s="19" t="s">
        <v>4598</v>
      </c>
      <c r="D1390" s="20" t="s">
        <v>4599</v>
      </c>
      <c r="E1390" s="20" t="s">
        <v>4600</v>
      </c>
      <c r="F1390" s="21">
        <v>1501253</v>
      </c>
      <c r="G1390" s="20" t="s">
        <v>4601</v>
      </c>
      <c r="H1390" s="22">
        <v>1418.9</v>
      </c>
      <c r="I1390" s="25">
        <v>0.55500000000000005</v>
      </c>
      <c r="J1390" s="22">
        <v>11881.72</v>
      </c>
      <c r="K1390" s="22">
        <v>150569.84</v>
      </c>
      <c r="L1390" s="22">
        <v>162451.56</v>
      </c>
      <c r="M1390" s="21" t="s">
        <v>653</v>
      </c>
      <c r="N1390" s="63">
        <f t="shared" si="106"/>
        <v>114.4911974064416</v>
      </c>
      <c r="O1390" s="63">
        <f t="shared" si="107"/>
        <v>106.11730213545704</v>
      </c>
      <c r="P1390" s="69">
        <v>1503</v>
      </c>
      <c r="Q1390" s="69" t="s">
        <v>11203</v>
      </c>
      <c r="R1390" s="70">
        <v>35977</v>
      </c>
      <c r="S1390" s="71">
        <f t="shared" ref="S1390:S1453" si="110">VLOOKUP(R1390,$X$3:$Y$251,2,0)</f>
        <v>3.3300474919847436</v>
      </c>
      <c r="T1390" s="63">
        <f t="shared" si="108"/>
        <v>381.26112477765105</v>
      </c>
      <c r="U1390" s="63">
        <f t="shared" si="109"/>
        <v>353.37565583236596</v>
      </c>
    </row>
    <row r="1391" spans="1:21" x14ac:dyDescent="0.25">
      <c r="A1391" s="19" t="s">
        <v>4572</v>
      </c>
      <c r="B1391" s="19">
        <v>1</v>
      </c>
      <c r="C1391" s="19" t="s">
        <v>4602</v>
      </c>
      <c r="D1391" s="20" t="s">
        <v>4603</v>
      </c>
      <c r="E1391" s="20" t="s">
        <v>4604</v>
      </c>
      <c r="F1391" s="21">
        <v>1501576</v>
      </c>
      <c r="G1391" s="20" t="s">
        <v>4605</v>
      </c>
      <c r="H1391" s="22">
        <v>3646.58</v>
      </c>
      <c r="I1391" s="25">
        <v>0.42199999999999999</v>
      </c>
      <c r="J1391" s="22">
        <v>6861.62</v>
      </c>
      <c r="K1391" s="22">
        <v>318114.27</v>
      </c>
      <c r="L1391" s="22">
        <v>324975.89</v>
      </c>
      <c r="M1391" s="21" t="s">
        <v>4607</v>
      </c>
      <c r="N1391" s="63">
        <f t="shared" si="106"/>
        <v>89.117992749370643</v>
      </c>
      <c r="O1391" s="63">
        <f t="shared" si="107"/>
        <v>87.236333770272424</v>
      </c>
      <c r="P1391" s="69">
        <v>1503</v>
      </c>
      <c r="Q1391" s="69" t="s">
        <v>11203</v>
      </c>
      <c r="R1391" s="70">
        <v>35977</v>
      </c>
      <c r="S1391" s="71">
        <f t="shared" si="110"/>
        <v>3.3300474919847436</v>
      </c>
      <c r="T1391" s="63">
        <f t="shared" si="108"/>
        <v>296.76714824575629</v>
      </c>
      <c r="U1391" s="63">
        <f t="shared" si="109"/>
        <v>290.50113448163967</v>
      </c>
    </row>
    <row r="1392" spans="1:21" x14ac:dyDescent="0.25">
      <c r="A1392" s="19" t="s">
        <v>4572</v>
      </c>
      <c r="B1392" s="19">
        <v>1</v>
      </c>
      <c r="C1392" s="19" t="s">
        <v>4608</v>
      </c>
      <c r="D1392" s="20" t="s">
        <v>4609</v>
      </c>
      <c r="E1392" s="20" t="s">
        <v>4610</v>
      </c>
      <c r="F1392" s="21">
        <v>1501758</v>
      </c>
      <c r="G1392" s="20" t="s">
        <v>970</v>
      </c>
      <c r="H1392" s="22">
        <v>1506.5283999999999</v>
      </c>
      <c r="I1392" s="25">
        <v>0.68700000000000006</v>
      </c>
      <c r="J1392" s="22">
        <v>170596.62</v>
      </c>
      <c r="K1392" s="22">
        <v>387524.3</v>
      </c>
      <c r="L1392" s="22">
        <v>558120.91999999993</v>
      </c>
      <c r="M1392" s="21" t="s">
        <v>2984</v>
      </c>
      <c r="N1392" s="63">
        <f t="shared" si="106"/>
        <v>370.46823677535713</v>
      </c>
      <c r="O1392" s="63">
        <f t="shared" si="107"/>
        <v>257.22999977962581</v>
      </c>
      <c r="P1392" s="69">
        <v>1503</v>
      </c>
      <c r="Q1392" s="69" t="s">
        <v>11203</v>
      </c>
      <c r="R1392" s="70">
        <v>37469</v>
      </c>
      <c r="S1392" s="71">
        <f t="shared" si="110"/>
        <v>2.6063964657000001</v>
      </c>
      <c r="T1392" s="63">
        <f t="shared" si="108"/>
        <v>965.58710298540166</v>
      </c>
      <c r="U1392" s="63">
        <f t="shared" si="109"/>
        <v>670.44336229762848</v>
      </c>
    </row>
    <row r="1393" spans="1:21" x14ac:dyDescent="0.25">
      <c r="A1393" s="19" t="s">
        <v>4572</v>
      </c>
      <c r="B1393" s="19">
        <v>1</v>
      </c>
      <c r="C1393" s="19" t="s">
        <v>4611</v>
      </c>
      <c r="D1393" s="20" t="s">
        <v>4609</v>
      </c>
      <c r="E1393" s="20" t="s">
        <v>4610</v>
      </c>
      <c r="F1393" s="21">
        <v>1501758</v>
      </c>
      <c r="G1393" s="20" t="s">
        <v>2522</v>
      </c>
      <c r="H1393" s="22">
        <v>3894.8209000000002</v>
      </c>
      <c r="I1393" s="25">
        <v>0.52600000000000002</v>
      </c>
      <c r="J1393" s="22">
        <v>672648.57</v>
      </c>
      <c r="K1393" s="22">
        <v>604346.35</v>
      </c>
      <c r="L1393" s="22">
        <v>1276994.92</v>
      </c>
      <c r="M1393" s="21" t="s">
        <v>405</v>
      </c>
      <c r="N1393" s="63">
        <f t="shared" si="106"/>
        <v>327.86999782197938</v>
      </c>
      <c r="O1393" s="63">
        <f t="shared" si="107"/>
        <v>155.16665990983051</v>
      </c>
      <c r="P1393" s="69">
        <v>1503</v>
      </c>
      <c r="Q1393" s="69" t="s">
        <v>11203</v>
      </c>
      <c r="R1393" s="70">
        <v>35947</v>
      </c>
      <c r="S1393" s="71">
        <f t="shared" si="110"/>
        <v>3.3413693592305931</v>
      </c>
      <c r="T1393" s="63">
        <f t="shared" si="108"/>
        <v>1095.5347645333632</v>
      </c>
      <c r="U1393" s="63">
        <f t="shared" si="109"/>
        <v>518.46912299686176</v>
      </c>
    </row>
    <row r="1394" spans="1:21" x14ac:dyDescent="0.25">
      <c r="A1394" s="19" t="s">
        <v>4572</v>
      </c>
      <c r="B1394" s="19">
        <v>1</v>
      </c>
      <c r="C1394" s="19" t="s">
        <v>4613</v>
      </c>
      <c r="D1394" s="20" t="s">
        <v>4609</v>
      </c>
      <c r="E1394" s="20" t="s">
        <v>4610</v>
      </c>
      <c r="F1394" s="21">
        <v>1501758</v>
      </c>
      <c r="G1394" s="20" t="s">
        <v>4614</v>
      </c>
      <c r="H1394" s="22">
        <v>812.79579999999999</v>
      </c>
      <c r="I1394" s="25">
        <v>0.621</v>
      </c>
      <c r="J1394" s="22">
        <v>70409.84</v>
      </c>
      <c r="K1394" s="22">
        <v>222202.12</v>
      </c>
      <c r="L1394" s="22">
        <v>292611.95999999996</v>
      </c>
      <c r="M1394" s="21" t="s">
        <v>4616</v>
      </c>
      <c r="N1394" s="63">
        <f t="shared" si="106"/>
        <v>360.0067323182526</v>
      </c>
      <c r="O1394" s="63">
        <f t="shared" si="107"/>
        <v>273.38000516242823</v>
      </c>
      <c r="P1394" s="69">
        <v>1503</v>
      </c>
      <c r="Q1394" s="69" t="s">
        <v>11203</v>
      </c>
      <c r="R1394" s="70">
        <v>37408</v>
      </c>
      <c r="S1394" s="71">
        <f t="shared" si="110"/>
        <v>2.6351330553999999</v>
      </c>
      <c r="T1394" s="63">
        <f t="shared" si="108"/>
        <v>948.66564049836688</v>
      </c>
      <c r="U1394" s="63">
        <f t="shared" si="109"/>
        <v>720.39268828893728</v>
      </c>
    </row>
    <row r="1395" spans="1:21" x14ac:dyDescent="0.25">
      <c r="A1395" s="19" t="s">
        <v>4572</v>
      </c>
      <c r="B1395" s="19">
        <v>1</v>
      </c>
      <c r="C1395" s="19" t="s">
        <v>4617</v>
      </c>
      <c r="D1395" s="20" t="s">
        <v>4618</v>
      </c>
      <c r="E1395" s="20" t="s">
        <v>4618</v>
      </c>
      <c r="F1395" s="21">
        <v>1502707</v>
      </c>
      <c r="G1395" s="20" t="s">
        <v>4619</v>
      </c>
      <c r="H1395" s="22">
        <v>1361.8738000000001</v>
      </c>
      <c r="I1395" s="25">
        <v>0.67900000000000005</v>
      </c>
      <c r="J1395" s="22">
        <v>49765.86</v>
      </c>
      <c r="K1395" s="22">
        <v>583753.59</v>
      </c>
      <c r="L1395" s="22">
        <v>633519.44999999995</v>
      </c>
      <c r="M1395" s="21" t="s">
        <v>4620</v>
      </c>
      <c r="N1395" s="63">
        <f t="shared" si="106"/>
        <v>465.18219970161692</v>
      </c>
      <c r="O1395" s="63">
        <f t="shared" si="107"/>
        <v>428.64000320734561</v>
      </c>
      <c r="P1395" s="69">
        <v>1503</v>
      </c>
      <c r="Q1395" s="69" t="s">
        <v>11203</v>
      </c>
      <c r="R1395" s="70">
        <v>39722</v>
      </c>
      <c r="S1395" s="71">
        <f t="shared" si="110"/>
        <v>1.7127886045</v>
      </c>
      <c r="T1395" s="63">
        <f t="shared" si="108"/>
        <v>796.75877066517273</v>
      </c>
      <c r="U1395" s="63">
        <f t="shared" si="109"/>
        <v>734.16971292638505</v>
      </c>
    </row>
    <row r="1396" spans="1:21" x14ac:dyDescent="0.25">
      <c r="A1396" s="19" t="s">
        <v>4572</v>
      </c>
      <c r="B1396" s="19">
        <v>1</v>
      </c>
      <c r="C1396" s="19" t="s">
        <v>4621</v>
      </c>
      <c r="D1396" s="20" t="s">
        <v>4618</v>
      </c>
      <c r="E1396" s="20" t="s">
        <v>4618</v>
      </c>
      <c r="F1396" s="21">
        <v>1502707</v>
      </c>
      <c r="G1396" s="20" t="s">
        <v>4622</v>
      </c>
      <c r="H1396" s="22">
        <v>4030.3708000000001</v>
      </c>
      <c r="I1396" s="25">
        <v>0.57299999999999995</v>
      </c>
      <c r="J1396" s="22">
        <v>602662.41</v>
      </c>
      <c r="K1396" s="22">
        <v>2112841.2799999998</v>
      </c>
      <c r="L1396" s="22">
        <v>2715503.69</v>
      </c>
      <c r="M1396" s="21" t="s">
        <v>3389</v>
      </c>
      <c r="N1396" s="63">
        <f t="shared" si="106"/>
        <v>673.76026295148824</v>
      </c>
      <c r="O1396" s="63">
        <f t="shared" si="107"/>
        <v>524.22999888744721</v>
      </c>
      <c r="P1396" s="69">
        <v>1503</v>
      </c>
      <c r="Q1396" s="69" t="s">
        <v>11203</v>
      </c>
      <c r="R1396" s="70">
        <v>38991</v>
      </c>
      <c r="S1396" s="71">
        <f t="shared" si="110"/>
        <v>1.8952819697000001</v>
      </c>
      <c r="T1396" s="63">
        <f t="shared" si="108"/>
        <v>1276.9656782722866</v>
      </c>
      <c r="U1396" s="63">
        <f t="shared" si="109"/>
        <v>993.56366486722982</v>
      </c>
    </row>
    <row r="1397" spans="1:21" x14ac:dyDescent="0.25">
      <c r="A1397" s="19" t="s">
        <v>4572</v>
      </c>
      <c r="B1397" s="19">
        <v>1</v>
      </c>
      <c r="C1397" s="19" t="s">
        <v>4623</v>
      </c>
      <c r="D1397" s="20" t="s">
        <v>4618</v>
      </c>
      <c r="E1397" s="20" t="s">
        <v>4618</v>
      </c>
      <c r="F1397" s="21">
        <v>1502707</v>
      </c>
      <c r="G1397" s="20" t="s">
        <v>3418</v>
      </c>
      <c r="H1397" s="22">
        <v>1970.4077</v>
      </c>
      <c r="I1397" s="25">
        <v>0.51100000000000001</v>
      </c>
      <c r="J1397" s="22">
        <v>2105650.94</v>
      </c>
      <c r="K1397" s="22">
        <v>5864141.8799999999</v>
      </c>
      <c r="L1397" s="22">
        <v>7969792.8200000003</v>
      </c>
      <c r="M1397" s="21" t="s">
        <v>4624</v>
      </c>
      <c r="N1397" s="63">
        <f t="shared" si="106"/>
        <v>4044.7430346521687</v>
      </c>
      <c r="O1397" s="63">
        <f t="shared" si="107"/>
        <v>2976.1058485510384</v>
      </c>
      <c r="P1397" s="69">
        <v>1503</v>
      </c>
      <c r="Q1397" s="69" t="s">
        <v>11203</v>
      </c>
      <c r="R1397" s="70">
        <v>41671</v>
      </c>
      <c r="S1397" s="71">
        <f t="shared" si="110"/>
        <v>1.2799930443</v>
      </c>
      <c r="T1397" s="63">
        <f t="shared" si="108"/>
        <v>5177.2429503356498</v>
      </c>
      <c r="U1397" s="63">
        <f t="shared" si="109"/>
        <v>3809.3947852458787</v>
      </c>
    </row>
    <row r="1398" spans="1:21" x14ac:dyDescent="0.25">
      <c r="A1398" s="19" t="s">
        <v>4572</v>
      </c>
      <c r="B1398" s="19">
        <v>1</v>
      </c>
      <c r="C1398" s="19" t="s">
        <v>4625</v>
      </c>
      <c r="D1398" s="20" t="s">
        <v>4618</v>
      </c>
      <c r="E1398" s="20" t="s">
        <v>4618</v>
      </c>
      <c r="F1398" s="21">
        <v>1502707</v>
      </c>
      <c r="G1398" s="20" t="s">
        <v>4626</v>
      </c>
      <c r="H1398" s="22">
        <v>17424</v>
      </c>
      <c r="I1398" s="25">
        <v>0.70099999999999996</v>
      </c>
      <c r="J1398" s="22">
        <v>1438338.39</v>
      </c>
      <c r="K1398" s="22">
        <v>3185978.4</v>
      </c>
      <c r="L1398" s="22">
        <v>4624316.79</v>
      </c>
      <c r="M1398" s="21" t="s">
        <v>4481</v>
      </c>
      <c r="N1398" s="63">
        <f t="shared" si="106"/>
        <v>265.39926480716252</v>
      </c>
      <c r="O1398" s="63">
        <f t="shared" si="107"/>
        <v>182.85</v>
      </c>
      <c r="P1398" s="69">
        <v>1503</v>
      </c>
      <c r="Q1398" s="69" t="s">
        <v>11203</v>
      </c>
      <c r="R1398" s="70">
        <v>36008</v>
      </c>
      <c r="S1398" s="71">
        <f t="shared" si="110"/>
        <v>3.3337158946022489</v>
      </c>
      <c r="T1398" s="63">
        <f t="shared" si="108"/>
        <v>884.76574750338898</v>
      </c>
      <c r="U1398" s="63">
        <f t="shared" si="109"/>
        <v>609.56995132802115</v>
      </c>
    </row>
    <row r="1399" spans="1:21" x14ac:dyDescent="0.25">
      <c r="A1399" s="19" t="s">
        <v>4572</v>
      </c>
      <c r="B1399" s="19">
        <v>1</v>
      </c>
      <c r="C1399" s="19" t="s">
        <v>4628</v>
      </c>
      <c r="D1399" s="20" t="s">
        <v>4618</v>
      </c>
      <c r="E1399" s="20" t="s">
        <v>4618</v>
      </c>
      <c r="F1399" s="21">
        <v>1502707</v>
      </c>
      <c r="G1399" s="20" t="s">
        <v>4629</v>
      </c>
      <c r="H1399" s="22">
        <v>4356</v>
      </c>
      <c r="I1399" s="25">
        <v>0.7</v>
      </c>
      <c r="J1399" s="22">
        <v>339919.78</v>
      </c>
      <c r="K1399" s="22">
        <v>737427.24</v>
      </c>
      <c r="L1399" s="22">
        <v>1077347.02</v>
      </c>
      <c r="M1399" s="21" t="s">
        <v>4631</v>
      </c>
      <c r="N1399" s="63">
        <f t="shared" si="106"/>
        <v>247.32484389348025</v>
      </c>
      <c r="O1399" s="63">
        <f t="shared" si="107"/>
        <v>169.29</v>
      </c>
      <c r="P1399" s="69">
        <v>1503</v>
      </c>
      <c r="Q1399" s="69" t="s">
        <v>11203</v>
      </c>
      <c r="R1399" s="70">
        <v>35977</v>
      </c>
      <c r="S1399" s="71">
        <f t="shared" si="110"/>
        <v>3.3300474919847436</v>
      </c>
      <c r="T1399" s="63">
        <f t="shared" si="108"/>
        <v>823.6034761130021</v>
      </c>
      <c r="U1399" s="63">
        <f t="shared" si="109"/>
        <v>563.74373991809716</v>
      </c>
    </row>
    <row r="1400" spans="1:21" x14ac:dyDescent="0.25">
      <c r="A1400" s="19" t="s">
        <v>4572</v>
      </c>
      <c r="B1400" s="19">
        <v>1</v>
      </c>
      <c r="C1400" s="19" t="s">
        <v>4632</v>
      </c>
      <c r="D1400" s="20" t="s">
        <v>4618</v>
      </c>
      <c r="E1400" s="20" t="s">
        <v>4618</v>
      </c>
      <c r="F1400" s="21">
        <v>1502707</v>
      </c>
      <c r="G1400" s="20" t="s">
        <v>4633</v>
      </c>
      <c r="H1400" s="22">
        <v>1757.3857</v>
      </c>
      <c r="I1400" s="25">
        <v>0.41599999999999998</v>
      </c>
      <c r="J1400" s="22">
        <v>717449.27</v>
      </c>
      <c r="K1400" s="22">
        <v>160391.35</v>
      </c>
      <c r="L1400" s="22">
        <v>877840.62</v>
      </c>
      <c r="M1400" s="21" t="s">
        <v>4634</v>
      </c>
      <c r="N1400" s="63">
        <f t="shared" si="106"/>
        <v>499.51505807746128</v>
      </c>
      <c r="O1400" s="63">
        <f t="shared" si="107"/>
        <v>91.267016682791947</v>
      </c>
      <c r="P1400" s="69">
        <v>1503</v>
      </c>
      <c r="Q1400" s="69" t="s">
        <v>11203</v>
      </c>
      <c r="R1400" s="70">
        <v>40452</v>
      </c>
      <c r="S1400" s="71">
        <f t="shared" si="110"/>
        <v>1.5708846948999999</v>
      </c>
      <c r="T1400" s="63">
        <f t="shared" si="108"/>
        <v>784.68055960596848</v>
      </c>
      <c r="U1400" s="63">
        <f t="shared" si="109"/>
        <v>143.36995965618084</v>
      </c>
    </row>
    <row r="1401" spans="1:21" x14ac:dyDescent="0.25">
      <c r="A1401" s="19" t="s">
        <v>4572</v>
      </c>
      <c r="B1401" s="19">
        <v>1</v>
      </c>
      <c r="C1401" s="19" t="s">
        <v>4635</v>
      </c>
      <c r="D1401" s="20" t="s">
        <v>4618</v>
      </c>
      <c r="E1401" s="20" t="s">
        <v>4618</v>
      </c>
      <c r="F1401" s="21">
        <v>1502707</v>
      </c>
      <c r="G1401" s="20" t="s">
        <v>4636</v>
      </c>
      <c r="H1401" s="22">
        <v>2488.8085000000001</v>
      </c>
      <c r="I1401" s="25">
        <v>0.55000000000000004</v>
      </c>
      <c r="J1401" s="22">
        <v>60746.84</v>
      </c>
      <c r="K1401" s="22">
        <v>208039.5</v>
      </c>
      <c r="L1401" s="22">
        <v>268786.33999999997</v>
      </c>
      <c r="M1401" s="21" t="s">
        <v>4481</v>
      </c>
      <c r="N1401" s="63">
        <f t="shared" si="106"/>
        <v>107.99799984611109</v>
      </c>
      <c r="O1401" s="63">
        <f t="shared" si="107"/>
        <v>83.589998989476285</v>
      </c>
      <c r="P1401" s="69">
        <v>1503</v>
      </c>
      <c r="Q1401" s="69" t="s">
        <v>11203</v>
      </c>
      <c r="R1401" s="70">
        <v>36008</v>
      </c>
      <c r="S1401" s="71">
        <f t="shared" si="110"/>
        <v>3.3337158946022489</v>
      </c>
      <c r="T1401" s="63">
        <f t="shared" si="108"/>
        <v>360.03464867223175</v>
      </c>
      <c r="U1401" s="63">
        <f t="shared" si="109"/>
        <v>278.66530826100302</v>
      </c>
    </row>
    <row r="1402" spans="1:21" x14ac:dyDescent="0.25">
      <c r="A1402" s="19" t="s">
        <v>4572</v>
      </c>
      <c r="B1402" s="19">
        <v>1</v>
      </c>
      <c r="C1402" s="19" t="s">
        <v>4637</v>
      </c>
      <c r="D1402" s="20" t="s">
        <v>4618</v>
      </c>
      <c r="E1402" s="20" t="s">
        <v>4618</v>
      </c>
      <c r="F1402" s="21">
        <v>1502707</v>
      </c>
      <c r="G1402" s="20" t="s">
        <v>4638</v>
      </c>
      <c r="H1402" s="22">
        <v>1281.4276</v>
      </c>
      <c r="I1402" s="25">
        <v>0.62</v>
      </c>
      <c r="J1402" s="22">
        <v>4619.74</v>
      </c>
      <c r="K1402" s="22">
        <v>413862.67</v>
      </c>
      <c r="L1402" s="22">
        <v>418482.41</v>
      </c>
      <c r="M1402" s="21" t="s">
        <v>4639</v>
      </c>
      <c r="N1402" s="63">
        <f t="shared" si="106"/>
        <v>326.57514946611104</v>
      </c>
      <c r="O1402" s="63">
        <f t="shared" si="107"/>
        <v>322.96999846109134</v>
      </c>
      <c r="P1402" s="69">
        <v>1503</v>
      </c>
      <c r="Q1402" s="69" t="s">
        <v>11203</v>
      </c>
      <c r="R1402" s="70">
        <v>38047</v>
      </c>
      <c r="S1402" s="71">
        <f t="shared" si="110"/>
        <v>2.1650911452999999</v>
      </c>
      <c r="T1402" s="63">
        <f t="shared" si="108"/>
        <v>707.06496438410102</v>
      </c>
      <c r="U1402" s="63">
        <f t="shared" si="109"/>
        <v>699.25948386566347</v>
      </c>
    </row>
    <row r="1403" spans="1:21" x14ac:dyDescent="0.25">
      <c r="A1403" s="19" t="s">
        <v>4572</v>
      </c>
      <c r="B1403" s="19">
        <v>1</v>
      </c>
      <c r="C1403" s="19" t="s">
        <v>4640</v>
      </c>
      <c r="D1403" s="20" t="s">
        <v>4618</v>
      </c>
      <c r="E1403" s="20" t="s">
        <v>4618</v>
      </c>
      <c r="F1403" s="21">
        <v>1502707</v>
      </c>
      <c r="G1403" s="20" t="s">
        <v>4641</v>
      </c>
      <c r="H1403" s="22">
        <v>4117.0486000000001</v>
      </c>
      <c r="I1403" s="25">
        <v>0.72499999999999998</v>
      </c>
      <c r="J1403" s="22">
        <v>87475.49</v>
      </c>
      <c r="K1403" s="22">
        <v>3445928.5</v>
      </c>
      <c r="L1403" s="22">
        <v>3533403.99</v>
      </c>
      <c r="M1403" s="21" t="s">
        <v>4642</v>
      </c>
      <c r="N1403" s="63">
        <f t="shared" si="106"/>
        <v>858.23713375644877</v>
      </c>
      <c r="O1403" s="63">
        <f t="shared" si="107"/>
        <v>836.98999812632769</v>
      </c>
      <c r="P1403" s="69">
        <v>1503</v>
      </c>
      <c r="Q1403" s="69" t="s">
        <v>11203</v>
      </c>
      <c r="R1403" s="70">
        <v>38292</v>
      </c>
      <c r="S1403" s="71">
        <f t="shared" si="110"/>
        <v>2.0754829745999999</v>
      </c>
      <c r="T1403" s="63">
        <f t="shared" si="108"/>
        <v>1781.2565592810122</v>
      </c>
      <c r="U1403" s="63">
        <f t="shared" si="109"/>
        <v>1737.1584910216789</v>
      </c>
    </row>
    <row r="1404" spans="1:21" x14ac:dyDescent="0.25">
      <c r="A1404" s="19" t="s">
        <v>4572</v>
      </c>
      <c r="B1404" s="19">
        <v>1</v>
      </c>
      <c r="C1404" s="19" t="s">
        <v>4643</v>
      </c>
      <c r="D1404" s="20" t="s">
        <v>4618</v>
      </c>
      <c r="E1404" s="20" t="s">
        <v>4618</v>
      </c>
      <c r="F1404" s="21">
        <v>1502707</v>
      </c>
      <c r="G1404" s="20" t="s">
        <v>4644</v>
      </c>
      <c r="H1404" s="22">
        <v>1256.3068000000001</v>
      </c>
      <c r="I1404" s="25">
        <v>0.46899999999999997</v>
      </c>
      <c r="J1404" s="22">
        <v>344170.06</v>
      </c>
      <c r="K1404" s="22">
        <v>1432905.85</v>
      </c>
      <c r="L1404" s="22">
        <v>1777075.9100000001</v>
      </c>
      <c r="M1404" s="21" t="s">
        <v>4645</v>
      </c>
      <c r="N1404" s="63">
        <f t="shared" si="106"/>
        <v>1414.5238328726709</v>
      </c>
      <c r="O1404" s="63">
        <f t="shared" si="107"/>
        <v>1140.5700024866537</v>
      </c>
      <c r="P1404" s="69">
        <v>1503</v>
      </c>
      <c r="Q1404" s="69" t="s">
        <v>11203</v>
      </c>
      <c r="R1404" s="70">
        <v>41244</v>
      </c>
      <c r="S1404" s="71">
        <f t="shared" si="110"/>
        <v>1.3733370790999999</v>
      </c>
      <c r="T1404" s="63">
        <f t="shared" si="108"/>
        <v>1942.6180289546903</v>
      </c>
      <c r="U1404" s="63">
        <f t="shared" si="109"/>
        <v>1566.3870757241007</v>
      </c>
    </row>
    <row r="1405" spans="1:21" x14ac:dyDescent="0.25">
      <c r="A1405" s="19" t="s">
        <v>4572</v>
      </c>
      <c r="B1405" s="19">
        <v>1</v>
      </c>
      <c r="C1405" s="19" t="s">
        <v>4646</v>
      </c>
      <c r="D1405" s="20" t="s">
        <v>4618</v>
      </c>
      <c r="E1405" s="20" t="s">
        <v>4618</v>
      </c>
      <c r="F1405" s="21">
        <v>1502707</v>
      </c>
      <c r="G1405" s="20" t="s">
        <v>4647</v>
      </c>
      <c r="H1405" s="22">
        <v>2774.6179000000002</v>
      </c>
      <c r="I1405" s="25">
        <v>0.503</v>
      </c>
      <c r="J1405" s="22">
        <v>1101402.73</v>
      </c>
      <c r="K1405" s="22">
        <v>4542402.7300000004</v>
      </c>
      <c r="L1405" s="22">
        <v>5643805.4600000009</v>
      </c>
      <c r="M1405" s="21" t="s">
        <v>4648</v>
      </c>
      <c r="N1405" s="63">
        <f t="shared" si="106"/>
        <v>2034.0838498879434</v>
      </c>
      <c r="O1405" s="63">
        <f t="shared" si="107"/>
        <v>1637.1273067906036</v>
      </c>
      <c r="P1405" s="69">
        <v>1503</v>
      </c>
      <c r="Q1405" s="69" t="s">
        <v>11203</v>
      </c>
      <c r="R1405" s="70">
        <v>41122</v>
      </c>
      <c r="S1405" s="71">
        <f t="shared" si="110"/>
        <v>1.4018446437000001</v>
      </c>
      <c r="T1405" s="63">
        <f t="shared" si="108"/>
        <v>2851.4695498020883</v>
      </c>
      <c r="U1405" s="63">
        <f t="shared" si="109"/>
        <v>2294.9981460794143</v>
      </c>
    </row>
    <row r="1406" spans="1:21" x14ac:dyDescent="0.25">
      <c r="A1406" s="19" t="s">
        <v>4572</v>
      </c>
      <c r="B1406" s="19">
        <v>1</v>
      </c>
      <c r="C1406" s="19" t="s">
        <v>4649</v>
      </c>
      <c r="D1406" s="20" t="s">
        <v>4618</v>
      </c>
      <c r="E1406" s="20" t="s">
        <v>4618</v>
      </c>
      <c r="F1406" s="21">
        <v>1502707</v>
      </c>
      <c r="G1406" s="20" t="s">
        <v>4650</v>
      </c>
      <c r="H1406" s="22">
        <v>2689.1932000000002</v>
      </c>
      <c r="I1406" s="25">
        <v>0.68799999999999994</v>
      </c>
      <c r="J1406" s="22">
        <v>112962.73</v>
      </c>
      <c r="K1406" s="22">
        <v>422068.87</v>
      </c>
      <c r="L1406" s="22">
        <v>535031.6</v>
      </c>
      <c r="M1406" s="21" t="s">
        <v>4631</v>
      </c>
      <c r="N1406" s="63">
        <f t="shared" ref="N1406:N1469" si="111">L1406/H1406</f>
        <v>198.95617763721845</v>
      </c>
      <c r="O1406" s="63">
        <f t="shared" ref="O1406:O1469" si="112">K1406/H1406</f>
        <v>156.94999898110703</v>
      </c>
      <c r="P1406" s="69">
        <v>1503</v>
      </c>
      <c r="Q1406" s="69" t="s">
        <v>11203</v>
      </c>
      <c r="R1406" s="70">
        <v>35977</v>
      </c>
      <c r="S1406" s="71">
        <f t="shared" si="110"/>
        <v>3.3300474919847436</v>
      </c>
      <c r="T1406" s="63">
        <f t="shared" ref="T1406:T1469" si="113">N1406*S1406</f>
        <v>662.53352035569037</v>
      </c>
      <c r="U1406" s="63">
        <f t="shared" ref="U1406:U1469" si="114">O1406*S1406</f>
        <v>522.6509504740435</v>
      </c>
    </row>
    <row r="1407" spans="1:21" x14ac:dyDescent="0.25">
      <c r="A1407" s="19" t="s">
        <v>4572</v>
      </c>
      <c r="B1407" s="19">
        <v>1</v>
      </c>
      <c r="C1407" s="19" t="s">
        <v>4651</v>
      </c>
      <c r="D1407" s="20" t="s">
        <v>4618</v>
      </c>
      <c r="E1407" s="20" t="s">
        <v>4618</v>
      </c>
      <c r="F1407" s="21">
        <v>1502707</v>
      </c>
      <c r="G1407" s="20" t="s">
        <v>2305</v>
      </c>
      <c r="H1407" s="22">
        <v>2447.6846</v>
      </c>
      <c r="I1407" s="25">
        <v>0.41</v>
      </c>
      <c r="J1407" s="22">
        <v>168279.45</v>
      </c>
      <c r="K1407" s="22">
        <v>168620.29</v>
      </c>
      <c r="L1407" s="22">
        <v>336899.74</v>
      </c>
      <c r="M1407" s="21" t="s">
        <v>512</v>
      </c>
      <c r="N1407" s="63">
        <f t="shared" si="111"/>
        <v>137.64017635278663</v>
      </c>
      <c r="O1407" s="63">
        <f t="shared" si="112"/>
        <v>68.889713159938992</v>
      </c>
      <c r="P1407" s="69">
        <v>1503</v>
      </c>
      <c r="Q1407" s="69" t="s">
        <v>11203</v>
      </c>
      <c r="R1407" s="70">
        <v>36130</v>
      </c>
      <c r="S1407" s="71">
        <f t="shared" si="110"/>
        <v>3.3642518101023104</v>
      </c>
      <c r="T1407" s="63">
        <f t="shared" si="113"/>
        <v>463.05621243766365</v>
      </c>
      <c r="U1407" s="63">
        <f t="shared" si="114"/>
        <v>231.76234219575372</v>
      </c>
    </row>
    <row r="1408" spans="1:21" x14ac:dyDescent="0.25">
      <c r="A1408" s="19" t="s">
        <v>4572</v>
      </c>
      <c r="B1408" s="19">
        <v>1</v>
      </c>
      <c r="C1408" s="19" t="s">
        <v>4652</v>
      </c>
      <c r="D1408" s="20" t="s">
        <v>4618</v>
      </c>
      <c r="E1408" s="20" t="s">
        <v>4618</v>
      </c>
      <c r="F1408" s="21">
        <v>1502707</v>
      </c>
      <c r="G1408" s="20" t="s">
        <v>61</v>
      </c>
      <c r="H1408" s="22">
        <v>1742.4</v>
      </c>
      <c r="I1408" s="25">
        <v>0.65400000000000003</v>
      </c>
      <c r="J1408" s="22">
        <v>69249</v>
      </c>
      <c r="K1408" s="22">
        <v>236638.99</v>
      </c>
      <c r="L1408" s="22">
        <v>305887.99</v>
      </c>
      <c r="M1408" s="21" t="s">
        <v>1576</v>
      </c>
      <c r="N1408" s="63">
        <f t="shared" si="111"/>
        <v>175.55554981634526</v>
      </c>
      <c r="O1408" s="63">
        <f t="shared" si="112"/>
        <v>135.81209251606978</v>
      </c>
      <c r="P1408" s="69">
        <v>1503</v>
      </c>
      <c r="Q1408" s="69" t="s">
        <v>11203</v>
      </c>
      <c r="R1408" s="70">
        <v>35735</v>
      </c>
      <c r="S1408" s="71">
        <f t="shared" si="110"/>
        <v>3.4346431255118088</v>
      </c>
      <c r="T1408" s="63">
        <f t="shared" si="113"/>
        <v>602.97066232215616</v>
      </c>
      <c r="U1408" s="63">
        <f t="shared" si="114"/>
        <v>466.46606992169285</v>
      </c>
    </row>
    <row r="1409" spans="1:21" x14ac:dyDescent="0.25">
      <c r="A1409" s="19" t="s">
        <v>4572</v>
      </c>
      <c r="B1409" s="19">
        <v>1</v>
      </c>
      <c r="C1409" s="19" t="s">
        <v>4654</v>
      </c>
      <c r="D1409" s="20" t="s">
        <v>4618</v>
      </c>
      <c r="E1409" s="20" t="s">
        <v>4618</v>
      </c>
      <c r="F1409" s="21">
        <v>1502707</v>
      </c>
      <c r="G1409" s="20" t="s">
        <v>61</v>
      </c>
      <c r="H1409" s="22">
        <v>1742.4</v>
      </c>
      <c r="I1409" s="25">
        <v>0.65500000000000003</v>
      </c>
      <c r="J1409" s="22">
        <v>69066.240000000005</v>
      </c>
      <c r="K1409" s="22">
        <v>311506.27</v>
      </c>
      <c r="L1409" s="22">
        <v>380572.51</v>
      </c>
      <c r="M1409" s="21" t="s">
        <v>2085</v>
      </c>
      <c r="N1409" s="63">
        <f t="shared" si="111"/>
        <v>218.41856634527088</v>
      </c>
      <c r="O1409" s="63">
        <f t="shared" si="112"/>
        <v>178.77999885215795</v>
      </c>
      <c r="P1409" s="69">
        <v>1503</v>
      </c>
      <c r="Q1409" s="69" t="s">
        <v>11203</v>
      </c>
      <c r="R1409" s="70">
        <v>36100</v>
      </c>
      <c r="S1409" s="71">
        <f t="shared" si="110"/>
        <v>3.3605508489596256</v>
      </c>
      <c r="T1409" s="63">
        <f t="shared" si="113"/>
        <v>734.0066985601444</v>
      </c>
      <c r="U1409" s="63">
        <f t="shared" si="114"/>
        <v>600.7992769196203</v>
      </c>
    </row>
    <row r="1410" spans="1:21" x14ac:dyDescent="0.25">
      <c r="A1410" s="19" t="s">
        <v>4572</v>
      </c>
      <c r="B1410" s="19">
        <v>1</v>
      </c>
      <c r="C1410" s="19" t="s">
        <v>4656</v>
      </c>
      <c r="D1410" s="20" t="s">
        <v>4618</v>
      </c>
      <c r="E1410" s="20" t="s">
        <v>4618</v>
      </c>
      <c r="F1410" s="21">
        <v>1502707</v>
      </c>
      <c r="G1410" s="20" t="s">
        <v>4657</v>
      </c>
      <c r="H1410" s="22">
        <v>2943.337</v>
      </c>
      <c r="I1410" s="25">
        <v>0.57299999999999995</v>
      </c>
      <c r="J1410" s="22">
        <v>542719.81000000006</v>
      </c>
      <c r="K1410" s="22">
        <v>324632.71000000002</v>
      </c>
      <c r="L1410" s="22">
        <v>867352.52</v>
      </c>
      <c r="M1410" s="21" t="s">
        <v>4659</v>
      </c>
      <c r="N1410" s="63">
        <f t="shared" si="111"/>
        <v>294.68338827663973</v>
      </c>
      <c r="O1410" s="63">
        <f t="shared" si="112"/>
        <v>110.29410155887689</v>
      </c>
      <c r="P1410" s="69">
        <v>1503</v>
      </c>
      <c r="Q1410" s="69" t="s">
        <v>11203</v>
      </c>
      <c r="R1410" s="70">
        <v>36465</v>
      </c>
      <c r="S1410" s="71">
        <f t="shared" si="110"/>
        <v>3.1436260895316916</v>
      </c>
      <c r="T1410" s="63">
        <f t="shared" si="113"/>
        <v>926.37438753804213</v>
      </c>
      <c r="U1410" s="63">
        <f t="shared" si="114"/>
        <v>346.72341518194344</v>
      </c>
    </row>
    <row r="1411" spans="1:21" x14ac:dyDescent="0.25">
      <c r="A1411" s="19" t="s">
        <v>4572</v>
      </c>
      <c r="B1411" s="19">
        <v>1</v>
      </c>
      <c r="C1411" s="19" t="s">
        <v>4660</v>
      </c>
      <c r="D1411" s="20" t="s">
        <v>4618</v>
      </c>
      <c r="E1411" s="20" t="s">
        <v>4618</v>
      </c>
      <c r="F1411" s="21">
        <v>1502707</v>
      </c>
      <c r="G1411" s="20" t="s">
        <v>4661</v>
      </c>
      <c r="H1411" s="22">
        <v>1742</v>
      </c>
      <c r="I1411" s="25">
        <v>0.66400000000000003</v>
      </c>
      <c r="J1411" s="22">
        <v>578414.34</v>
      </c>
      <c r="K1411" s="22">
        <v>1837409.3399999999</v>
      </c>
      <c r="L1411" s="22">
        <v>2415823.6799999997</v>
      </c>
      <c r="M1411" s="21" t="s">
        <v>4663</v>
      </c>
      <c r="N1411" s="63">
        <f t="shared" si="111"/>
        <v>1386.8103788748563</v>
      </c>
      <c r="O1411" s="63">
        <f t="shared" si="112"/>
        <v>1054.77</v>
      </c>
      <c r="P1411" s="69">
        <v>1503</v>
      </c>
      <c r="Q1411" s="69" t="s">
        <v>11203</v>
      </c>
      <c r="R1411" s="70">
        <v>39630</v>
      </c>
      <c r="S1411" s="71">
        <f t="shared" si="110"/>
        <v>1.7341086903</v>
      </c>
      <c r="T1411" s="63">
        <f t="shared" si="113"/>
        <v>2404.879929805124</v>
      </c>
      <c r="U1411" s="63">
        <f t="shared" si="114"/>
        <v>1829.085823267731</v>
      </c>
    </row>
    <row r="1412" spans="1:21" x14ac:dyDescent="0.25">
      <c r="A1412" s="19" t="s">
        <v>4572</v>
      </c>
      <c r="B1412" s="19">
        <v>1</v>
      </c>
      <c r="C1412" s="19" t="s">
        <v>4664</v>
      </c>
      <c r="D1412" s="20" t="s">
        <v>4618</v>
      </c>
      <c r="E1412" s="20" t="s">
        <v>4618</v>
      </c>
      <c r="F1412" s="21">
        <v>1502707</v>
      </c>
      <c r="G1412" s="20" t="s">
        <v>4665</v>
      </c>
      <c r="H1412" s="22">
        <v>1152.5527999999999</v>
      </c>
      <c r="I1412" s="25">
        <v>0.56999999999999995</v>
      </c>
      <c r="J1412" s="22">
        <v>487763.41</v>
      </c>
      <c r="K1412" s="22">
        <v>952251.6</v>
      </c>
      <c r="L1412" s="22">
        <v>1440015.01</v>
      </c>
      <c r="M1412" s="21" t="s">
        <v>1658</v>
      </c>
      <c r="N1412" s="63">
        <f t="shared" si="111"/>
        <v>1249.4134845709455</v>
      </c>
      <c r="O1412" s="63">
        <f t="shared" si="112"/>
        <v>826.21082522206359</v>
      </c>
      <c r="P1412" s="69">
        <v>1503</v>
      </c>
      <c r="Q1412" s="69" t="s">
        <v>11203</v>
      </c>
      <c r="R1412" s="70">
        <v>40087</v>
      </c>
      <c r="S1412" s="71">
        <f t="shared" si="110"/>
        <v>1.6426481539</v>
      </c>
      <c r="T1412" s="63">
        <f t="shared" si="113"/>
        <v>2052.3467538882296</v>
      </c>
      <c r="U1412" s="63">
        <f t="shared" si="114"/>
        <v>1357.1736867832183</v>
      </c>
    </row>
    <row r="1413" spans="1:21" x14ac:dyDescent="0.25">
      <c r="A1413" s="19" t="s">
        <v>4572</v>
      </c>
      <c r="B1413" s="19">
        <v>1</v>
      </c>
      <c r="C1413" s="19" t="s">
        <v>4666</v>
      </c>
      <c r="D1413" s="20" t="s">
        <v>4618</v>
      </c>
      <c r="E1413" s="20" t="s">
        <v>4618</v>
      </c>
      <c r="F1413" s="21">
        <v>1502707</v>
      </c>
      <c r="G1413" s="20" t="s">
        <v>1375</v>
      </c>
      <c r="H1413" s="22">
        <v>1491.4239</v>
      </c>
      <c r="I1413" s="25">
        <v>0.47360000000000002</v>
      </c>
      <c r="J1413" s="22">
        <v>497332.77</v>
      </c>
      <c r="K1413" s="22">
        <v>1353770.3</v>
      </c>
      <c r="L1413" s="22">
        <v>1851103.07</v>
      </c>
      <c r="M1413" s="21" t="s">
        <v>4667</v>
      </c>
      <c r="N1413" s="63">
        <f t="shared" si="111"/>
        <v>1241.1649498174195</v>
      </c>
      <c r="O1413" s="63">
        <f t="shared" si="112"/>
        <v>907.703235813775</v>
      </c>
      <c r="P1413" s="69">
        <v>1503</v>
      </c>
      <c r="Q1413" s="69" t="s">
        <v>11203</v>
      </c>
      <c r="R1413" s="70">
        <v>41426</v>
      </c>
      <c r="S1413" s="71">
        <f t="shared" si="110"/>
        <v>1.3234795391</v>
      </c>
      <c r="T1413" s="63">
        <f t="shared" si="113"/>
        <v>1642.6564157314331</v>
      </c>
      <c r="U1413" s="63">
        <f t="shared" si="114"/>
        <v>1201.3266601743935</v>
      </c>
    </row>
    <row r="1414" spans="1:21" x14ac:dyDescent="0.25">
      <c r="A1414" s="19" t="s">
        <v>4572</v>
      </c>
      <c r="B1414" s="19">
        <v>1</v>
      </c>
      <c r="C1414" s="19" t="s">
        <v>4668</v>
      </c>
      <c r="D1414" s="20" t="s">
        <v>4574</v>
      </c>
      <c r="E1414" s="20" t="s">
        <v>4669</v>
      </c>
      <c r="F1414" s="21">
        <v>1502772</v>
      </c>
      <c r="G1414" s="20" t="s">
        <v>4670</v>
      </c>
      <c r="H1414" s="22">
        <v>1161.6420000000001</v>
      </c>
      <c r="I1414" s="25">
        <v>0.64400000000000002</v>
      </c>
      <c r="J1414" s="22">
        <v>162591.81</v>
      </c>
      <c r="K1414" s="22">
        <v>257190.56</v>
      </c>
      <c r="L1414" s="22">
        <v>419782.37</v>
      </c>
      <c r="M1414" s="21" t="s">
        <v>3139</v>
      </c>
      <c r="N1414" s="63">
        <f t="shared" si="111"/>
        <v>361.36982822590778</v>
      </c>
      <c r="O1414" s="63">
        <f t="shared" si="112"/>
        <v>221.40260080127956</v>
      </c>
      <c r="P1414" s="69">
        <v>1503</v>
      </c>
      <c r="Q1414" s="69" t="s">
        <v>11203</v>
      </c>
      <c r="R1414" s="70">
        <v>36100</v>
      </c>
      <c r="S1414" s="71">
        <f t="shared" si="110"/>
        <v>3.3605508489596256</v>
      </c>
      <c r="T1414" s="63">
        <f t="shared" si="113"/>
        <v>1214.4016830329685</v>
      </c>
      <c r="U1414" s="63">
        <f t="shared" si="114"/>
        <v>744.03469808460909</v>
      </c>
    </row>
    <row r="1415" spans="1:21" x14ac:dyDescent="0.25">
      <c r="A1415" s="19" t="s">
        <v>4572</v>
      </c>
      <c r="B1415" s="19">
        <v>1</v>
      </c>
      <c r="C1415" s="19" t="s">
        <v>4671</v>
      </c>
      <c r="D1415" s="20" t="s">
        <v>4574</v>
      </c>
      <c r="E1415" s="20" t="s">
        <v>4672</v>
      </c>
      <c r="F1415" s="21">
        <v>1502954</v>
      </c>
      <c r="G1415" s="20" t="s">
        <v>4673</v>
      </c>
      <c r="H1415" s="22">
        <v>5382.3879999999999</v>
      </c>
      <c r="I1415" s="25">
        <v>0.55100000000000005</v>
      </c>
      <c r="J1415" s="22">
        <v>1E-3</v>
      </c>
      <c r="K1415" s="22">
        <v>28143136.91</v>
      </c>
      <c r="L1415" s="22">
        <v>28143136.910999998</v>
      </c>
      <c r="M1415" s="21" t="s">
        <v>4674</v>
      </c>
      <c r="N1415" s="63">
        <f t="shared" si="111"/>
        <v>5228.7454771004986</v>
      </c>
      <c r="O1415" s="63">
        <f t="shared" si="112"/>
        <v>5228.745476914708</v>
      </c>
      <c r="P1415" s="69">
        <v>1503</v>
      </c>
      <c r="Q1415" s="69" t="s">
        <v>11203</v>
      </c>
      <c r="R1415" s="70">
        <v>41852</v>
      </c>
      <c r="S1415" s="71">
        <f t="shared" si="110"/>
        <v>1.236970219</v>
      </c>
      <c r="T1415" s="63">
        <f t="shared" si="113"/>
        <v>6467.8024379042636</v>
      </c>
      <c r="U1415" s="63">
        <f t="shared" si="114"/>
        <v>6467.8024376744461</v>
      </c>
    </row>
    <row r="1416" spans="1:21" x14ac:dyDescent="0.25">
      <c r="A1416" s="19" t="s">
        <v>4572</v>
      </c>
      <c r="B1416" s="19">
        <v>1</v>
      </c>
      <c r="C1416" s="19" t="s">
        <v>4676</v>
      </c>
      <c r="D1416" s="20" t="s">
        <v>4574</v>
      </c>
      <c r="E1416" s="20" t="s">
        <v>4672</v>
      </c>
      <c r="F1416" s="21">
        <v>1502954</v>
      </c>
      <c r="G1416" s="20" t="s">
        <v>4677</v>
      </c>
      <c r="H1416" s="22">
        <v>5571.8516</v>
      </c>
      <c r="I1416" s="25">
        <v>0.73299999999999998</v>
      </c>
      <c r="J1416" s="22">
        <v>868687.53</v>
      </c>
      <c r="K1416" s="22">
        <v>1784732.88</v>
      </c>
      <c r="L1416" s="22">
        <v>2653420.41</v>
      </c>
      <c r="M1416" s="21" t="s">
        <v>4679</v>
      </c>
      <c r="N1416" s="63">
        <f t="shared" si="111"/>
        <v>476.21878694687422</v>
      </c>
      <c r="O1416" s="63">
        <f t="shared" si="112"/>
        <v>320.31235002741278</v>
      </c>
      <c r="P1416" s="69">
        <v>1503</v>
      </c>
      <c r="Q1416" s="69" t="s">
        <v>11203</v>
      </c>
      <c r="R1416" s="70">
        <v>39783</v>
      </c>
      <c r="S1416" s="71">
        <f t="shared" si="110"/>
        <v>1.6993388474</v>
      </c>
      <c r="T1416" s="63">
        <f t="shared" si="113"/>
        <v>809.25708452052743</v>
      </c>
      <c r="U1416" s="63">
        <f t="shared" si="114"/>
        <v>544.31921970356893</v>
      </c>
    </row>
    <row r="1417" spans="1:21" x14ac:dyDescent="0.25">
      <c r="A1417" s="19" t="s">
        <v>4572</v>
      </c>
      <c r="B1417" s="19">
        <v>1</v>
      </c>
      <c r="C1417" s="19" t="s">
        <v>4680</v>
      </c>
      <c r="D1417" s="20" t="s">
        <v>4574</v>
      </c>
      <c r="E1417" s="20" t="s">
        <v>4672</v>
      </c>
      <c r="F1417" s="21">
        <v>1502954</v>
      </c>
      <c r="G1417" s="20" t="s">
        <v>4681</v>
      </c>
      <c r="H1417" s="22">
        <v>3434.3126999999999</v>
      </c>
      <c r="I1417" s="25">
        <v>0.52100000000000002</v>
      </c>
      <c r="J1417" s="22">
        <v>0</v>
      </c>
      <c r="K1417" s="22">
        <v>176832.76</v>
      </c>
      <c r="L1417" s="22">
        <v>176832.76</v>
      </c>
      <c r="M1417" s="21" t="s">
        <v>4682</v>
      </c>
      <c r="N1417" s="63">
        <f t="shared" si="111"/>
        <v>51.489999731241717</v>
      </c>
      <c r="O1417" s="63">
        <f t="shared" si="112"/>
        <v>51.489999731241717</v>
      </c>
      <c r="P1417" s="69">
        <v>1503</v>
      </c>
      <c r="Q1417" s="69" t="s">
        <v>11203</v>
      </c>
      <c r="R1417" s="70">
        <v>36130</v>
      </c>
      <c r="S1417" s="71">
        <f t="shared" si="110"/>
        <v>3.3642518101023104</v>
      </c>
      <c r="T1417" s="63">
        <f t="shared" si="113"/>
        <v>173.22532479799742</v>
      </c>
      <c r="U1417" s="63">
        <f t="shared" si="114"/>
        <v>173.22532479799742</v>
      </c>
    </row>
    <row r="1418" spans="1:21" x14ac:dyDescent="0.25">
      <c r="A1418" s="19" t="s">
        <v>4572</v>
      </c>
      <c r="B1418" s="19">
        <v>1</v>
      </c>
      <c r="C1418" s="19" t="s">
        <v>4683</v>
      </c>
      <c r="D1418" s="20" t="s">
        <v>4574</v>
      </c>
      <c r="E1418" s="20" t="s">
        <v>4672</v>
      </c>
      <c r="F1418" s="21">
        <v>1502954</v>
      </c>
      <c r="G1418" s="20" t="s">
        <v>4684</v>
      </c>
      <c r="H1418" s="22">
        <v>3600</v>
      </c>
      <c r="I1418" s="25">
        <v>0.61499999999999999</v>
      </c>
      <c r="J1418" s="22">
        <v>48351.13</v>
      </c>
      <c r="K1418" s="22">
        <v>631620</v>
      </c>
      <c r="L1418" s="22">
        <v>679971.13</v>
      </c>
      <c r="M1418" s="21" t="s">
        <v>501</v>
      </c>
      <c r="N1418" s="63">
        <f t="shared" si="111"/>
        <v>188.88086944444444</v>
      </c>
      <c r="O1418" s="63">
        <f t="shared" si="112"/>
        <v>175.45</v>
      </c>
      <c r="P1418" s="69">
        <v>1503</v>
      </c>
      <c r="Q1418" s="69" t="s">
        <v>11203</v>
      </c>
      <c r="R1418" s="70">
        <v>36100</v>
      </c>
      <c r="S1418" s="71">
        <f t="shared" si="110"/>
        <v>3.3605508489596256</v>
      </c>
      <c r="T1418" s="63">
        <f t="shared" si="113"/>
        <v>634.74376616376003</v>
      </c>
      <c r="U1418" s="63">
        <f t="shared" si="114"/>
        <v>589.60864644996627</v>
      </c>
    </row>
    <row r="1419" spans="1:21" x14ac:dyDescent="0.25">
      <c r="A1419" s="19" t="s">
        <v>4572</v>
      </c>
      <c r="B1419" s="19">
        <v>1</v>
      </c>
      <c r="C1419" s="19" t="s">
        <v>4685</v>
      </c>
      <c r="D1419" s="20" t="s">
        <v>4574</v>
      </c>
      <c r="E1419" s="20" t="s">
        <v>4672</v>
      </c>
      <c r="F1419" s="21">
        <v>1502954</v>
      </c>
      <c r="G1419" s="20" t="s">
        <v>4686</v>
      </c>
      <c r="H1419" s="22">
        <v>6736.3845000000001</v>
      </c>
      <c r="I1419" s="25">
        <v>0.55500000000000005</v>
      </c>
      <c r="J1419" s="22">
        <v>5546478.7000000002</v>
      </c>
      <c r="K1419" s="22">
        <v>28473475.050000001</v>
      </c>
      <c r="L1419" s="22">
        <v>34019953.75</v>
      </c>
      <c r="M1419" s="21" t="s">
        <v>4687</v>
      </c>
      <c r="N1419" s="63">
        <f t="shared" si="111"/>
        <v>5050.1799221822921</v>
      </c>
      <c r="O1419" s="63">
        <f t="shared" si="112"/>
        <v>4226.8185626874474</v>
      </c>
      <c r="P1419" s="69">
        <v>1503</v>
      </c>
      <c r="Q1419" s="69" t="s">
        <v>11203</v>
      </c>
      <c r="R1419" s="70">
        <v>41699</v>
      </c>
      <c r="S1419" s="71">
        <f t="shared" si="110"/>
        <v>1.2710953766999999</v>
      </c>
      <c r="T1419" s="63">
        <f t="shared" si="113"/>
        <v>6419.2603505890766</v>
      </c>
      <c r="U1419" s="63">
        <f t="shared" si="114"/>
        <v>5372.6895331817532</v>
      </c>
    </row>
    <row r="1420" spans="1:21" x14ac:dyDescent="0.25">
      <c r="A1420" s="19" t="s">
        <v>4572</v>
      </c>
      <c r="B1420" s="19">
        <v>1</v>
      </c>
      <c r="C1420" s="19" t="s">
        <v>4688</v>
      </c>
      <c r="D1420" s="20" t="s">
        <v>4574</v>
      </c>
      <c r="E1420" s="20" t="s">
        <v>4672</v>
      </c>
      <c r="F1420" s="21">
        <v>1502954</v>
      </c>
      <c r="G1420" s="20" t="s">
        <v>4689</v>
      </c>
      <c r="H1420" s="22">
        <v>3307.0099</v>
      </c>
      <c r="I1420" s="25">
        <v>0.55000000000000004</v>
      </c>
      <c r="J1420" s="22">
        <v>125215.41</v>
      </c>
      <c r="K1420" s="22">
        <v>657797.34</v>
      </c>
      <c r="L1420" s="22">
        <v>783012.75</v>
      </c>
      <c r="M1420" s="21" t="s">
        <v>4079</v>
      </c>
      <c r="N1420" s="63">
        <f t="shared" si="111"/>
        <v>236.77363348685469</v>
      </c>
      <c r="O1420" s="63">
        <f t="shared" si="112"/>
        <v>198.91000023918886</v>
      </c>
      <c r="P1420" s="69">
        <v>1503</v>
      </c>
      <c r="Q1420" s="69" t="s">
        <v>11203</v>
      </c>
      <c r="R1420" s="70">
        <v>35977</v>
      </c>
      <c r="S1420" s="71">
        <f t="shared" si="110"/>
        <v>3.3300474919847436</v>
      </c>
      <c r="T1420" s="63">
        <f t="shared" si="113"/>
        <v>788.4674443610154</v>
      </c>
      <c r="U1420" s="63">
        <f t="shared" si="114"/>
        <v>662.37974742719564</v>
      </c>
    </row>
    <row r="1421" spans="1:21" x14ac:dyDescent="0.25">
      <c r="A1421" s="19" t="s">
        <v>4572</v>
      </c>
      <c r="B1421" s="19">
        <v>1</v>
      </c>
      <c r="C1421" s="19" t="s">
        <v>4691</v>
      </c>
      <c r="D1421" s="20" t="s">
        <v>4574</v>
      </c>
      <c r="E1421" s="20" t="s">
        <v>4672</v>
      </c>
      <c r="F1421" s="21">
        <v>1502954</v>
      </c>
      <c r="G1421" s="20" t="s">
        <v>4692</v>
      </c>
      <c r="H1421" s="22">
        <v>3590.21</v>
      </c>
      <c r="I1421" s="25">
        <v>0.52100000000000002</v>
      </c>
      <c r="J1421" s="22">
        <v>1094.3</v>
      </c>
      <c r="K1421" s="22">
        <v>231863.5</v>
      </c>
      <c r="L1421" s="22">
        <v>232957.8</v>
      </c>
      <c r="M1421" s="21" t="s">
        <v>416</v>
      </c>
      <c r="N1421" s="63">
        <f t="shared" si="111"/>
        <v>64.886956473298213</v>
      </c>
      <c r="O1421" s="63">
        <f t="shared" si="112"/>
        <v>64.582155361385546</v>
      </c>
      <c r="P1421" s="69">
        <v>1503</v>
      </c>
      <c r="Q1421" s="69" t="s">
        <v>11203</v>
      </c>
      <c r="R1421" s="70">
        <v>36404</v>
      </c>
      <c r="S1421" s="71">
        <f t="shared" si="110"/>
        <v>3.1836670532386648</v>
      </c>
      <c r="T1421" s="63">
        <f t="shared" si="113"/>
        <v>206.57846550897082</v>
      </c>
      <c r="U1421" s="63">
        <f t="shared" si="114"/>
        <v>205.60808025118396</v>
      </c>
    </row>
    <row r="1422" spans="1:21" x14ac:dyDescent="0.25">
      <c r="A1422" s="19" t="s">
        <v>4572</v>
      </c>
      <c r="B1422" s="19">
        <v>1</v>
      </c>
      <c r="C1422" s="19" t="s">
        <v>4693</v>
      </c>
      <c r="D1422" s="20" t="s">
        <v>4574</v>
      </c>
      <c r="E1422" s="20" t="s">
        <v>4672</v>
      </c>
      <c r="F1422" s="21">
        <v>1502954</v>
      </c>
      <c r="G1422" s="20" t="s">
        <v>4694</v>
      </c>
      <c r="H1422" s="22">
        <v>1054.5784000000001</v>
      </c>
      <c r="I1422" s="25">
        <v>0.505</v>
      </c>
      <c r="J1422" s="22">
        <v>1E-3</v>
      </c>
      <c r="K1422" s="22">
        <v>3311550.39</v>
      </c>
      <c r="L1422" s="22">
        <v>3311550.3910000003</v>
      </c>
      <c r="M1422" s="21" t="s">
        <v>4674</v>
      </c>
      <c r="N1422" s="63">
        <f t="shared" si="111"/>
        <v>3140.1651987182745</v>
      </c>
      <c r="O1422" s="63">
        <f t="shared" si="112"/>
        <v>3140.165197770028</v>
      </c>
      <c r="P1422" s="69">
        <v>1503</v>
      </c>
      <c r="Q1422" s="69" t="s">
        <v>11203</v>
      </c>
      <c r="R1422" s="70">
        <v>41852</v>
      </c>
      <c r="S1422" s="71">
        <f t="shared" si="110"/>
        <v>1.236970219</v>
      </c>
      <c r="T1422" s="63">
        <f t="shared" si="113"/>
        <v>3884.2908335547227</v>
      </c>
      <c r="U1422" s="63">
        <f t="shared" si="114"/>
        <v>3884.2908323817701</v>
      </c>
    </row>
    <row r="1423" spans="1:21" x14ac:dyDescent="0.25">
      <c r="A1423" s="19" t="s">
        <v>4572</v>
      </c>
      <c r="B1423" s="19">
        <v>1</v>
      </c>
      <c r="C1423" s="19" t="s">
        <v>4696</v>
      </c>
      <c r="D1423" s="20" t="s">
        <v>4618</v>
      </c>
      <c r="E1423" s="20" t="s">
        <v>4697</v>
      </c>
      <c r="F1423" s="21">
        <v>1503044</v>
      </c>
      <c r="G1423" s="20" t="s">
        <v>4698</v>
      </c>
      <c r="H1423" s="22">
        <v>4309.68</v>
      </c>
      <c r="I1423" s="25">
        <v>0.629</v>
      </c>
      <c r="J1423" s="22">
        <v>0</v>
      </c>
      <c r="K1423" s="22">
        <v>399852.11</v>
      </c>
      <c r="L1423" s="22">
        <v>399852.11</v>
      </c>
      <c r="M1423" s="21" t="s">
        <v>3322</v>
      </c>
      <c r="N1423" s="63">
        <f t="shared" si="111"/>
        <v>92.779999907185669</v>
      </c>
      <c r="O1423" s="63">
        <f t="shared" si="112"/>
        <v>92.779999907185669</v>
      </c>
      <c r="P1423" s="69">
        <v>1503</v>
      </c>
      <c r="Q1423" s="69" t="s">
        <v>11203</v>
      </c>
      <c r="R1423" s="70">
        <v>35947</v>
      </c>
      <c r="S1423" s="71">
        <f t="shared" si="110"/>
        <v>3.3413693592305931</v>
      </c>
      <c r="T1423" s="63">
        <f t="shared" si="113"/>
        <v>310.01224883928745</v>
      </c>
      <c r="U1423" s="63">
        <f t="shared" si="114"/>
        <v>310.01224883928745</v>
      </c>
    </row>
    <row r="1424" spans="1:21" x14ac:dyDescent="0.25">
      <c r="A1424" s="19" t="s">
        <v>4572</v>
      </c>
      <c r="B1424" s="19">
        <v>1</v>
      </c>
      <c r="C1424" s="19" t="s">
        <v>4699</v>
      </c>
      <c r="D1424" s="20" t="s">
        <v>4618</v>
      </c>
      <c r="E1424" s="20" t="s">
        <v>4697</v>
      </c>
      <c r="F1424" s="21">
        <v>1503044</v>
      </c>
      <c r="G1424" s="20" t="s">
        <v>4700</v>
      </c>
      <c r="H1424" s="22">
        <v>4136.8999999999996</v>
      </c>
      <c r="I1424" s="25">
        <v>0.57999999999999996</v>
      </c>
      <c r="J1424" s="22">
        <v>0</v>
      </c>
      <c r="K1424" s="22">
        <v>345767.12</v>
      </c>
      <c r="L1424" s="22">
        <v>345767.12</v>
      </c>
      <c r="M1424" s="21" t="s">
        <v>4702</v>
      </c>
      <c r="N1424" s="63">
        <f t="shared" si="111"/>
        <v>83.581212985568911</v>
      </c>
      <c r="O1424" s="63">
        <f t="shared" si="112"/>
        <v>83.581212985568911</v>
      </c>
      <c r="P1424" s="69">
        <v>1503</v>
      </c>
      <c r="Q1424" s="69" t="s">
        <v>11203</v>
      </c>
      <c r="R1424" s="70">
        <v>35977</v>
      </c>
      <c r="S1424" s="71">
        <f t="shared" si="110"/>
        <v>3.3300474919847436</v>
      </c>
      <c r="T1424" s="63">
        <f t="shared" si="113"/>
        <v>278.32940867963646</v>
      </c>
      <c r="U1424" s="63">
        <f t="shared" si="114"/>
        <v>278.32940867963646</v>
      </c>
    </row>
    <row r="1425" spans="1:21" x14ac:dyDescent="0.25">
      <c r="A1425" s="19" t="s">
        <v>4572</v>
      </c>
      <c r="B1425" s="19">
        <v>1</v>
      </c>
      <c r="C1425" s="19" t="s">
        <v>4703</v>
      </c>
      <c r="D1425" s="20" t="s">
        <v>4618</v>
      </c>
      <c r="E1425" s="20" t="s">
        <v>4697</v>
      </c>
      <c r="F1425" s="21">
        <v>1503044</v>
      </c>
      <c r="G1425" s="20" t="s">
        <v>4704</v>
      </c>
      <c r="H1425" s="22">
        <v>4096</v>
      </c>
      <c r="I1425" s="25">
        <v>0.55000000000000004</v>
      </c>
      <c r="J1425" s="22">
        <v>0</v>
      </c>
      <c r="K1425" s="22">
        <v>339517.44</v>
      </c>
      <c r="L1425" s="22">
        <v>339517.44</v>
      </c>
      <c r="M1425" s="21" t="s">
        <v>1825</v>
      </c>
      <c r="N1425" s="63">
        <f t="shared" si="111"/>
        <v>82.89</v>
      </c>
      <c r="O1425" s="63">
        <f t="shared" si="112"/>
        <v>82.89</v>
      </c>
      <c r="P1425" s="69">
        <v>1503</v>
      </c>
      <c r="Q1425" s="69" t="s">
        <v>11203</v>
      </c>
      <c r="R1425" s="70">
        <v>35947</v>
      </c>
      <c r="S1425" s="71">
        <f t="shared" si="110"/>
        <v>3.3413693592305931</v>
      </c>
      <c r="T1425" s="63">
        <f t="shared" si="113"/>
        <v>276.96610618662385</v>
      </c>
      <c r="U1425" s="63">
        <f t="shared" si="114"/>
        <v>276.96610618662385</v>
      </c>
    </row>
    <row r="1426" spans="1:21" x14ac:dyDescent="0.25">
      <c r="A1426" s="19" t="s">
        <v>4572</v>
      </c>
      <c r="B1426" s="19">
        <v>1</v>
      </c>
      <c r="C1426" s="19" t="s">
        <v>4706</v>
      </c>
      <c r="D1426" s="20" t="s">
        <v>4618</v>
      </c>
      <c r="E1426" s="20" t="s">
        <v>4697</v>
      </c>
      <c r="F1426" s="21">
        <v>1503044</v>
      </c>
      <c r="G1426" s="20" t="s">
        <v>4707</v>
      </c>
      <c r="H1426" s="22">
        <v>17665.491000000002</v>
      </c>
      <c r="I1426" s="25">
        <v>0.627</v>
      </c>
      <c r="J1426" s="22">
        <v>870026.62</v>
      </c>
      <c r="K1426" s="22">
        <v>2267189.11</v>
      </c>
      <c r="L1426" s="22">
        <v>3137215.73</v>
      </c>
      <c r="M1426" s="21" t="s">
        <v>1825</v>
      </c>
      <c r="N1426" s="63">
        <f t="shared" si="111"/>
        <v>177.5900669842689</v>
      </c>
      <c r="O1426" s="63">
        <f t="shared" si="112"/>
        <v>128.33999972035872</v>
      </c>
      <c r="P1426" s="69">
        <v>1503</v>
      </c>
      <c r="Q1426" s="69" t="s">
        <v>11203</v>
      </c>
      <c r="R1426" s="70">
        <v>35947</v>
      </c>
      <c r="S1426" s="71">
        <f t="shared" si="110"/>
        <v>3.3413693592305931</v>
      </c>
      <c r="T1426" s="63">
        <f t="shared" si="113"/>
        <v>593.39400832494471</v>
      </c>
      <c r="U1426" s="63">
        <f t="shared" si="114"/>
        <v>428.8313426292695</v>
      </c>
    </row>
    <row r="1427" spans="1:21" x14ac:dyDescent="0.25">
      <c r="A1427" s="19" t="s">
        <v>4572</v>
      </c>
      <c r="B1427" s="19">
        <v>1</v>
      </c>
      <c r="C1427" s="19" t="s">
        <v>4708</v>
      </c>
      <c r="D1427" s="20" t="s">
        <v>4603</v>
      </c>
      <c r="E1427" s="20" t="s">
        <v>4709</v>
      </c>
      <c r="F1427" s="21">
        <v>1503093</v>
      </c>
      <c r="G1427" s="20" t="s">
        <v>4710</v>
      </c>
      <c r="H1427" s="22">
        <v>4533.2267000000002</v>
      </c>
      <c r="I1427" s="25">
        <v>0.63500000000000001</v>
      </c>
      <c r="J1427" s="22">
        <v>490408.94</v>
      </c>
      <c r="K1427" s="22">
        <v>2650577.65</v>
      </c>
      <c r="L1427" s="22">
        <v>3140986.59</v>
      </c>
      <c r="M1427" s="21" t="s">
        <v>3788</v>
      </c>
      <c r="N1427" s="63">
        <f t="shared" si="111"/>
        <v>692.8809869579211</v>
      </c>
      <c r="O1427" s="63">
        <f t="shared" si="112"/>
        <v>584.69999967131571</v>
      </c>
      <c r="P1427" s="69">
        <v>1502</v>
      </c>
      <c r="Q1427" s="69" t="s">
        <v>11279</v>
      </c>
      <c r="R1427" s="70">
        <v>38565</v>
      </c>
      <c r="S1427" s="71">
        <f t="shared" si="110"/>
        <v>1.9738144281000001</v>
      </c>
      <c r="T1427" s="63">
        <f t="shared" si="113"/>
        <v>1367.6184890137126</v>
      </c>
      <c r="U1427" s="63">
        <f t="shared" si="114"/>
        <v>1154.0892954613082</v>
      </c>
    </row>
    <row r="1428" spans="1:21" x14ac:dyDescent="0.25">
      <c r="A1428" s="19" t="s">
        <v>4572</v>
      </c>
      <c r="B1428" s="19">
        <v>1</v>
      </c>
      <c r="C1428" s="19" t="s">
        <v>4711</v>
      </c>
      <c r="D1428" s="20" t="s">
        <v>4603</v>
      </c>
      <c r="E1428" s="20" t="s">
        <v>4709</v>
      </c>
      <c r="F1428" s="21">
        <v>1503093</v>
      </c>
      <c r="G1428" s="20" t="s">
        <v>4712</v>
      </c>
      <c r="H1428" s="22">
        <v>4832.4032999999999</v>
      </c>
      <c r="I1428" s="25">
        <v>0.52300000000000002</v>
      </c>
      <c r="J1428" s="22">
        <v>3046215.3</v>
      </c>
      <c r="K1428" s="22">
        <v>9974946.3300000001</v>
      </c>
      <c r="L1428" s="22">
        <v>13021161.629999999</v>
      </c>
      <c r="M1428" s="21" t="s">
        <v>4713</v>
      </c>
      <c r="N1428" s="63">
        <f t="shared" si="111"/>
        <v>2694.5519282299965</v>
      </c>
      <c r="O1428" s="63">
        <f t="shared" si="112"/>
        <v>2064.1791900936746</v>
      </c>
      <c r="P1428" s="69">
        <v>1502</v>
      </c>
      <c r="Q1428" s="69" t="s">
        <v>11279</v>
      </c>
      <c r="R1428" s="70">
        <v>41671</v>
      </c>
      <c r="S1428" s="71">
        <f t="shared" si="110"/>
        <v>1.2799930443</v>
      </c>
      <c r="T1428" s="63">
        <f t="shared" si="113"/>
        <v>3449.0077256395484</v>
      </c>
      <c r="U1428" s="63">
        <f t="shared" si="114"/>
        <v>2642.1350055087109</v>
      </c>
    </row>
    <row r="1429" spans="1:21" x14ac:dyDescent="0.25">
      <c r="A1429" s="19" t="s">
        <v>4572</v>
      </c>
      <c r="B1429" s="19">
        <v>1</v>
      </c>
      <c r="C1429" s="19" t="s">
        <v>4714</v>
      </c>
      <c r="D1429" s="20" t="s">
        <v>4603</v>
      </c>
      <c r="E1429" s="20" t="s">
        <v>4709</v>
      </c>
      <c r="F1429" s="21">
        <v>1503093</v>
      </c>
      <c r="G1429" s="20" t="s">
        <v>4715</v>
      </c>
      <c r="H1429" s="22">
        <v>4483.0929999999998</v>
      </c>
      <c r="I1429" s="25">
        <v>0.45500000000000002</v>
      </c>
      <c r="J1429" s="22">
        <v>651609.43000000005</v>
      </c>
      <c r="K1429" s="22">
        <v>2667619.65</v>
      </c>
      <c r="L1429" s="22">
        <v>3319229.08</v>
      </c>
      <c r="M1429" s="21" t="s">
        <v>4716</v>
      </c>
      <c r="N1429" s="63">
        <f t="shared" si="111"/>
        <v>740.38818289069627</v>
      </c>
      <c r="O1429" s="63">
        <f t="shared" si="112"/>
        <v>595.03999805491435</v>
      </c>
      <c r="P1429" s="69">
        <v>1502</v>
      </c>
      <c r="Q1429" s="69" t="s">
        <v>11279</v>
      </c>
      <c r="R1429" s="70">
        <v>38596</v>
      </c>
      <c r="S1429" s="71">
        <f t="shared" si="110"/>
        <v>1.9683031792000001</v>
      </c>
      <c r="T1429" s="63">
        <f t="shared" si="113"/>
        <v>1457.3084142258685</v>
      </c>
      <c r="U1429" s="63">
        <f t="shared" si="114"/>
        <v>1171.2191199226497</v>
      </c>
    </row>
    <row r="1430" spans="1:21" x14ac:dyDescent="0.25">
      <c r="A1430" s="19" t="s">
        <v>4572</v>
      </c>
      <c r="B1430" s="19">
        <v>1</v>
      </c>
      <c r="C1430" s="19" t="s">
        <v>4717</v>
      </c>
      <c r="D1430" s="20" t="s">
        <v>4603</v>
      </c>
      <c r="E1430" s="20" t="s">
        <v>4709</v>
      </c>
      <c r="F1430" s="21">
        <v>1503093</v>
      </c>
      <c r="G1430" s="20" t="s">
        <v>4718</v>
      </c>
      <c r="H1430" s="22">
        <v>5568.2160999999996</v>
      </c>
      <c r="I1430" s="25">
        <v>0.54900000000000004</v>
      </c>
      <c r="J1430" s="22">
        <v>760386.65</v>
      </c>
      <c r="K1430" s="22">
        <v>4388783.2</v>
      </c>
      <c r="L1430" s="22">
        <v>5149169.8500000006</v>
      </c>
      <c r="M1430" s="21" t="s">
        <v>3879</v>
      </c>
      <c r="N1430" s="63">
        <f t="shared" si="111"/>
        <v>924.74317762200371</v>
      </c>
      <c r="O1430" s="63">
        <f t="shared" si="112"/>
        <v>788.18478327376704</v>
      </c>
      <c r="P1430" s="69">
        <v>1502</v>
      </c>
      <c r="Q1430" s="69" t="s">
        <v>11279</v>
      </c>
      <c r="R1430" s="70">
        <v>39722</v>
      </c>
      <c r="S1430" s="71">
        <f t="shared" si="110"/>
        <v>1.7127886045</v>
      </c>
      <c r="T1430" s="63">
        <f t="shared" si="113"/>
        <v>1583.8895767200875</v>
      </c>
      <c r="U1430" s="63">
        <f t="shared" si="114"/>
        <v>1349.9939150316104</v>
      </c>
    </row>
    <row r="1431" spans="1:21" x14ac:dyDescent="0.25">
      <c r="A1431" s="19" t="s">
        <v>4572</v>
      </c>
      <c r="B1431" s="19">
        <v>1</v>
      </c>
      <c r="C1431" s="19" t="s">
        <v>4719</v>
      </c>
      <c r="D1431" s="20" t="s">
        <v>4603</v>
      </c>
      <c r="E1431" s="20" t="s">
        <v>4709</v>
      </c>
      <c r="F1431" s="21">
        <v>1503093</v>
      </c>
      <c r="G1431" s="20" t="s">
        <v>2363</v>
      </c>
      <c r="H1431" s="22">
        <v>1119.0146</v>
      </c>
      <c r="I1431" s="25">
        <v>0.77600000000000002</v>
      </c>
      <c r="J1431" s="22">
        <v>15992</v>
      </c>
      <c r="K1431" s="22">
        <v>166841.84</v>
      </c>
      <c r="L1431" s="22">
        <v>182833.84</v>
      </c>
      <c r="M1431" s="21" t="s">
        <v>666</v>
      </c>
      <c r="N1431" s="63">
        <f t="shared" si="111"/>
        <v>163.38825248571376</v>
      </c>
      <c r="O1431" s="63">
        <f t="shared" si="112"/>
        <v>149.0971074014584</v>
      </c>
      <c r="P1431" s="69">
        <v>1502</v>
      </c>
      <c r="Q1431" s="69" t="s">
        <v>11279</v>
      </c>
      <c r="R1431" s="70">
        <v>36465</v>
      </c>
      <c r="S1431" s="71">
        <f t="shared" si="110"/>
        <v>3.1436260895316916</v>
      </c>
      <c r="T1431" s="63">
        <f t="shared" si="113"/>
        <v>513.63157323708106</v>
      </c>
      <c r="U1431" s="63">
        <f t="shared" si="114"/>
        <v>468.7055567009333</v>
      </c>
    </row>
    <row r="1432" spans="1:21" x14ac:dyDescent="0.25">
      <c r="A1432" s="19" t="s">
        <v>4572</v>
      </c>
      <c r="B1432" s="19">
        <v>1</v>
      </c>
      <c r="C1432" s="19" t="s">
        <v>4720</v>
      </c>
      <c r="D1432" s="20" t="s">
        <v>4603</v>
      </c>
      <c r="E1432" s="20" t="s">
        <v>4709</v>
      </c>
      <c r="F1432" s="21">
        <v>1503093</v>
      </c>
      <c r="G1432" s="20" t="s">
        <v>4721</v>
      </c>
      <c r="H1432" s="22">
        <v>2850.8166000000001</v>
      </c>
      <c r="I1432" s="25">
        <v>0.59699999999999998</v>
      </c>
      <c r="J1432" s="22">
        <v>421067.66</v>
      </c>
      <c r="K1432" s="22">
        <v>2118723.5299999998</v>
      </c>
      <c r="L1432" s="22">
        <v>2539791.19</v>
      </c>
      <c r="M1432" s="21" t="s">
        <v>3802</v>
      </c>
      <c r="N1432" s="63">
        <f t="shared" si="111"/>
        <v>890.89953734659741</v>
      </c>
      <c r="O1432" s="63">
        <f t="shared" si="112"/>
        <v>743.19881889280418</v>
      </c>
      <c r="P1432" s="69">
        <v>1502</v>
      </c>
      <c r="Q1432" s="69" t="s">
        <v>11279</v>
      </c>
      <c r="R1432" s="70">
        <v>39753</v>
      </c>
      <c r="S1432" s="71">
        <f t="shared" si="110"/>
        <v>1.7076656077000001</v>
      </c>
      <c r="T1432" s="63">
        <f t="shared" si="113"/>
        <v>1521.3584998426261</v>
      </c>
      <c r="U1432" s="63">
        <f t="shared" si="114"/>
        <v>1269.1350627065028</v>
      </c>
    </row>
    <row r="1433" spans="1:21" x14ac:dyDescent="0.25">
      <c r="A1433" s="19" t="s">
        <v>4572</v>
      </c>
      <c r="B1433" s="19">
        <v>1</v>
      </c>
      <c r="C1433" s="19" t="s">
        <v>4722</v>
      </c>
      <c r="D1433" s="20" t="s">
        <v>4723</v>
      </c>
      <c r="E1433" s="20" t="s">
        <v>4724</v>
      </c>
      <c r="F1433" s="21">
        <v>1503457</v>
      </c>
      <c r="G1433" s="20" t="s">
        <v>4725</v>
      </c>
      <c r="H1433" s="22">
        <v>1676.04</v>
      </c>
      <c r="I1433" s="25">
        <v>0.46</v>
      </c>
      <c r="J1433" s="22">
        <v>13247.59</v>
      </c>
      <c r="K1433" s="22">
        <v>103451.6</v>
      </c>
      <c r="L1433" s="22">
        <v>116699.19</v>
      </c>
      <c r="M1433" s="21" t="s">
        <v>1576</v>
      </c>
      <c r="N1433" s="63">
        <f t="shared" si="111"/>
        <v>69.627926541132666</v>
      </c>
      <c r="O1433" s="63">
        <f t="shared" si="112"/>
        <v>61.723825207035638</v>
      </c>
      <c r="P1433" s="69">
        <v>1502</v>
      </c>
      <c r="Q1433" s="69" t="s">
        <v>11279</v>
      </c>
      <c r="R1433" s="70">
        <v>35735</v>
      </c>
      <c r="S1433" s="71">
        <f t="shared" si="110"/>
        <v>3.4346431255118088</v>
      </c>
      <c r="T1433" s="63">
        <f t="shared" si="113"/>
        <v>239.14707923814254</v>
      </c>
      <c r="U1433" s="63">
        <f t="shared" si="114"/>
        <v>211.99931192763745</v>
      </c>
    </row>
    <row r="1434" spans="1:21" x14ac:dyDescent="0.25">
      <c r="A1434" s="19" t="s">
        <v>4572</v>
      </c>
      <c r="B1434" s="19">
        <v>1</v>
      </c>
      <c r="C1434" s="19" t="s">
        <v>4726</v>
      </c>
      <c r="D1434" s="20" t="s">
        <v>4723</v>
      </c>
      <c r="E1434" s="20" t="s">
        <v>4724</v>
      </c>
      <c r="F1434" s="21">
        <v>1503457</v>
      </c>
      <c r="G1434" s="20" t="s">
        <v>4727</v>
      </c>
      <c r="H1434" s="22">
        <v>2164.9522999999999</v>
      </c>
      <c r="I1434" s="25">
        <v>0.45400000000000001</v>
      </c>
      <c r="J1434" s="22">
        <v>1E-3</v>
      </c>
      <c r="K1434" s="22">
        <v>516409.1</v>
      </c>
      <c r="L1434" s="22">
        <v>516409.10099999997</v>
      </c>
      <c r="M1434" s="21" t="s">
        <v>4728</v>
      </c>
      <c r="N1434" s="63">
        <f t="shared" si="111"/>
        <v>238.53139905207149</v>
      </c>
      <c r="O1434" s="63">
        <f t="shared" si="112"/>
        <v>238.53139859016756</v>
      </c>
      <c r="P1434" s="69">
        <v>1502</v>
      </c>
      <c r="Q1434" s="69" t="s">
        <v>11279</v>
      </c>
      <c r="R1434" s="70">
        <v>39661</v>
      </c>
      <c r="S1434" s="71">
        <f t="shared" si="110"/>
        <v>1.7232522014</v>
      </c>
      <c r="T1434" s="63">
        <f t="shared" si="113"/>
        <v>411.04975851950405</v>
      </c>
      <c r="U1434" s="63">
        <f t="shared" si="114"/>
        <v>411.04975772352708</v>
      </c>
    </row>
    <row r="1435" spans="1:21" x14ac:dyDescent="0.25">
      <c r="A1435" s="19" t="s">
        <v>4572</v>
      </c>
      <c r="B1435" s="19">
        <v>1</v>
      </c>
      <c r="C1435" s="19" t="s">
        <v>4729</v>
      </c>
      <c r="D1435" s="20" t="s">
        <v>4723</v>
      </c>
      <c r="E1435" s="20" t="s">
        <v>4724</v>
      </c>
      <c r="F1435" s="21">
        <v>1503457</v>
      </c>
      <c r="G1435" s="20" t="s">
        <v>4730</v>
      </c>
      <c r="H1435" s="22">
        <v>2177.9793</v>
      </c>
      <c r="I1435" s="25">
        <v>0.59799999999999998</v>
      </c>
      <c r="J1435" s="22">
        <v>91716.9</v>
      </c>
      <c r="K1435" s="22">
        <v>590782.25</v>
      </c>
      <c r="L1435" s="22">
        <v>682499.15</v>
      </c>
      <c r="M1435" s="21" t="s">
        <v>4731</v>
      </c>
      <c r="N1435" s="63">
        <f t="shared" si="111"/>
        <v>313.36346952425123</v>
      </c>
      <c r="O1435" s="63">
        <f t="shared" si="112"/>
        <v>271.25246323507298</v>
      </c>
      <c r="P1435" s="69">
        <v>1502</v>
      </c>
      <c r="Q1435" s="69" t="s">
        <v>11279</v>
      </c>
      <c r="R1435" s="70">
        <v>38322</v>
      </c>
      <c r="S1435" s="71">
        <f t="shared" si="110"/>
        <v>2.0624892921</v>
      </c>
      <c r="T1435" s="63">
        <f t="shared" si="113"/>
        <v>646.30880042907279</v>
      </c>
      <c r="U1435" s="63">
        <f t="shared" si="114"/>
        <v>559.45530087808697</v>
      </c>
    </row>
    <row r="1436" spans="1:21" x14ac:dyDescent="0.25">
      <c r="A1436" s="19" t="s">
        <v>4572</v>
      </c>
      <c r="B1436" s="19">
        <v>1</v>
      </c>
      <c r="C1436" s="19" t="s">
        <v>4732</v>
      </c>
      <c r="D1436" s="20" t="s">
        <v>4723</v>
      </c>
      <c r="E1436" s="20" t="s">
        <v>4724</v>
      </c>
      <c r="F1436" s="21">
        <v>1503457</v>
      </c>
      <c r="G1436" s="20" t="s">
        <v>4733</v>
      </c>
      <c r="H1436" s="22">
        <v>14315.866400000001</v>
      </c>
      <c r="I1436" s="25">
        <v>0.56999999999999995</v>
      </c>
      <c r="J1436" s="22">
        <v>0</v>
      </c>
      <c r="K1436" s="22">
        <v>1225803.01</v>
      </c>
      <c r="L1436" s="22">
        <v>1225803.01</v>
      </c>
      <c r="M1436" s="21" t="s">
        <v>81</v>
      </c>
      <c r="N1436" s="63">
        <f t="shared" si="111"/>
        <v>85.62548544040618</v>
      </c>
      <c r="O1436" s="63">
        <f t="shared" si="112"/>
        <v>85.62548544040618</v>
      </c>
      <c r="P1436" s="69">
        <v>1502</v>
      </c>
      <c r="Q1436" s="69" t="s">
        <v>11279</v>
      </c>
      <c r="R1436" s="70">
        <v>35704</v>
      </c>
      <c r="S1436" s="71">
        <f t="shared" si="110"/>
        <v>3.4432289321700318</v>
      </c>
      <c r="T1436" s="63">
        <f t="shared" si="113"/>
        <v>294.82814879951036</v>
      </c>
      <c r="U1436" s="63">
        <f t="shared" si="114"/>
        <v>294.82814879951036</v>
      </c>
    </row>
    <row r="1437" spans="1:21" x14ac:dyDescent="0.25">
      <c r="A1437" s="19" t="s">
        <v>4572</v>
      </c>
      <c r="B1437" s="19">
        <v>1</v>
      </c>
      <c r="C1437" s="19" t="s">
        <v>4735</v>
      </c>
      <c r="D1437" s="20" t="s">
        <v>4723</v>
      </c>
      <c r="E1437" s="20" t="s">
        <v>4724</v>
      </c>
      <c r="F1437" s="21">
        <v>1503457</v>
      </c>
      <c r="G1437" s="20" t="s">
        <v>4736</v>
      </c>
      <c r="H1437" s="22">
        <v>2347.1433000000002</v>
      </c>
      <c r="I1437" s="25">
        <v>0.42499999999999999</v>
      </c>
      <c r="J1437" s="22">
        <v>147311.71</v>
      </c>
      <c r="K1437" s="22">
        <v>854873.85</v>
      </c>
      <c r="L1437" s="22">
        <v>1002185.5599999999</v>
      </c>
      <c r="M1437" s="21" t="s">
        <v>4737</v>
      </c>
      <c r="N1437" s="63">
        <f t="shared" si="111"/>
        <v>426.98098577960701</v>
      </c>
      <c r="O1437" s="63">
        <f t="shared" si="112"/>
        <v>364.21885702504824</v>
      </c>
      <c r="P1437" s="69">
        <v>1502</v>
      </c>
      <c r="Q1437" s="69" t="s">
        <v>11279</v>
      </c>
      <c r="R1437" s="70">
        <v>39600</v>
      </c>
      <c r="S1437" s="71">
        <f t="shared" si="110"/>
        <v>1.7497156684999999</v>
      </c>
      <c r="T1437" s="63">
        <f t="shared" si="113"/>
        <v>747.09532097015403</v>
      </c>
      <c r="U1437" s="63">
        <f t="shared" si="114"/>
        <v>637.27944089988819</v>
      </c>
    </row>
    <row r="1438" spans="1:21" x14ac:dyDescent="0.25">
      <c r="A1438" s="19" t="s">
        <v>4572</v>
      </c>
      <c r="B1438" s="19">
        <v>1</v>
      </c>
      <c r="C1438" s="19" t="s">
        <v>4738</v>
      </c>
      <c r="D1438" s="20" t="s">
        <v>4739</v>
      </c>
      <c r="E1438" s="20" t="s">
        <v>4740</v>
      </c>
      <c r="F1438" s="21">
        <v>1503705</v>
      </c>
      <c r="G1438" s="20" t="s">
        <v>4741</v>
      </c>
      <c r="H1438" s="22">
        <v>3600</v>
      </c>
      <c r="I1438" s="25">
        <v>0.59699999999999998</v>
      </c>
      <c r="J1438" s="22">
        <v>0</v>
      </c>
      <c r="K1438" s="22">
        <v>424960.33</v>
      </c>
      <c r="L1438" s="22">
        <v>424960.33</v>
      </c>
      <c r="M1438" s="21" t="s">
        <v>2023</v>
      </c>
      <c r="N1438" s="63">
        <f t="shared" si="111"/>
        <v>118.04453611111111</v>
      </c>
      <c r="O1438" s="63">
        <f t="shared" si="112"/>
        <v>118.04453611111111</v>
      </c>
      <c r="P1438" s="69">
        <v>1503</v>
      </c>
      <c r="Q1438" s="69" t="s">
        <v>11203</v>
      </c>
      <c r="R1438" s="70">
        <v>35947</v>
      </c>
      <c r="S1438" s="71">
        <f t="shared" si="110"/>
        <v>3.3413693592305931</v>
      </c>
      <c r="T1438" s="63">
        <f t="shared" si="113"/>
        <v>394.43039598625597</v>
      </c>
      <c r="U1438" s="63">
        <f t="shared" si="114"/>
        <v>394.43039598625597</v>
      </c>
    </row>
    <row r="1439" spans="1:21" x14ac:dyDescent="0.25">
      <c r="A1439" s="19" t="s">
        <v>4572</v>
      </c>
      <c r="B1439" s="19">
        <v>1</v>
      </c>
      <c r="C1439" s="19" t="s">
        <v>4742</v>
      </c>
      <c r="D1439" s="20" t="s">
        <v>4739</v>
      </c>
      <c r="E1439" s="20" t="s">
        <v>4740</v>
      </c>
      <c r="F1439" s="21">
        <v>1503705</v>
      </c>
      <c r="G1439" s="20" t="s">
        <v>4743</v>
      </c>
      <c r="H1439" s="22">
        <v>1754.7947999999999</v>
      </c>
      <c r="I1439" s="25">
        <v>0.54800000000000004</v>
      </c>
      <c r="J1439" s="22">
        <v>567929.56000000006</v>
      </c>
      <c r="K1439" s="22">
        <v>1357684.73</v>
      </c>
      <c r="L1439" s="22">
        <v>1925614.29</v>
      </c>
      <c r="M1439" s="21" t="s">
        <v>3064</v>
      </c>
      <c r="N1439" s="63">
        <f t="shared" si="111"/>
        <v>1097.3444245446819</v>
      </c>
      <c r="O1439" s="63">
        <f t="shared" si="112"/>
        <v>773.69999614769779</v>
      </c>
      <c r="P1439" s="69">
        <v>1503</v>
      </c>
      <c r="Q1439" s="69" t="s">
        <v>11203</v>
      </c>
      <c r="R1439" s="70">
        <v>38473</v>
      </c>
      <c r="S1439" s="71">
        <f t="shared" si="110"/>
        <v>1.9947771682</v>
      </c>
      <c r="T1439" s="63">
        <f t="shared" si="113"/>
        <v>2188.957603733299</v>
      </c>
      <c r="U1439" s="63">
        <f t="shared" si="114"/>
        <v>1543.3590873518556</v>
      </c>
    </row>
    <row r="1440" spans="1:21" x14ac:dyDescent="0.25">
      <c r="A1440" s="19" t="s">
        <v>4572</v>
      </c>
      <c r="B1440" s="19">
        <v>1</v>
      </c>
      <c r="C1440" s="19" t="s">
        <v>4744</v>
      </c>
      <c r="D1440" s="20" t="s">
        <v>4739</v>
      </c>
      <c r="E1440" s="20" t="s">
        <v>4740</v>
      </c>
      <c r="F1440" s="21">
        <v>1503705</v>
      </c>
      <c r="G1440" s="20" t="s">
        <v>3795</v>
      </c>
      <c r="H1440" s="22">
        <v>30251.494999999999</v>
      </c>
      <c r="I1440" s="25">
        <v>0.5</v>
      </c>
      <c r="J1440" s="22">
        <v>5992029.7699999996</v>
      </c>
      <c r="K1440" s="22">
        <v>18182358.550000001</v>
      </c>
      <c r="L1440" s="22">
        <v>24174388.32</v>
      </c>
      <c r="M1440" s="21" t="s">
        <v>1263</v>
      </c>
      <c r="N1440" s="63">
        <f t="shared" si="111"/>
        <v>799.11383949784965</v>
      </c>
      <c r="O1440" s="63">
        <f t="shared" si="112"/>
        <v>601.0399998413302</v>
      </c>
      <c r="P1440" s="69">
        <v>1503</v>
      </c>
      <c r="Q1440" s="69" t="s">
        <v>11203</v>
      </c>
      <c r="R1440" s="70">
        <v>38169</v>
      </c>
      <c r="S1440" s="71">
        <f t="shared" si="110"/>
        <v>2.1284686767999998</v>
      </c>
      <c r="T1440" s="63">
        <f t="shared" si="113"/>
        <v>1700.8887765685556</v>
      </c>
      <c r="U1440" s="63">
        <f t="shared" si="114"/>
        <v>1279.2948131661483</v>
      </c>
    </row>
    <row r="1441" spans="1:21" x14ac:dyDescent="0.25">
      <c r="A1441" s="19" t="s">
        <v>4572</v>
      </c>
      <c r="B1441" s="19">
        <v>1</v>
      </c>
      <c r="C1441" s="19" t="s">
        <v>4745</v>
      </c>
      <c r="D1441" s="20" t="s">
        <v>4739</v>
      </c>
      <c r="E1441" s="20" t="s">
        <v>4740</v>
      </c>
      <c r="F1441" s="21">
        <v>1503705</v>
      </c>
      <c r="G1441" s="20" t="s">
        <v>4746</v>
      </c>
      <c r="H1441" s="22">
        <v>500.15280000000001</v>
      </c>
      <c r="I1441" s="25">
        <v>0.627</v>
      </c>
      <c r="J1441" s="22">
        <v>60234.85</v>
      </c>
      <c r="K1441" s="22">
        <v>533178.59</v>
      </c>
      <c r="L1441" s="22">
        <v>593413.43999999994</v>
      </c>
      <c r="M1441" s="21" t="s">
        <v>2897</v>
      </c>
      <c r="N1441" s="63">
        <f t="shared" si="111"/>
        <v>1186.4642965109861</v>
      </c>
      <c r="O1441" s="63">
        <f t="shared" si="112"/>
        <v>1066.0314008039143</v>
      </c>
      <c r="P1441" s="69">
        <v>1503</v>
      </c>
      <c r="Q1441" s="69" t="s">
        <v>11203</v>
      </c>
      <c r="R1441" s="70">
        <v>38749</v>
      </c>
      <c r="S1441" s="71">
        <f t="shared" si="110"/>
        <v>1.9219478309</v>
      </c>
      <c r="T1441" s="63">
        <f t="shared" si="113"/>
        <v>2280.3224811195842</v>
      </c>
      <c r="U1441" s="63">
        <f t="shared" si="114"/>
        <v>2048.8567384463713</v>
      </c>
    </row>
    <row r="1442" spans="1:21" x14ac:dyDescent="0.25">
      <c r="A1442" s="19" t="s">
        <v>4572</v>
      </c>
      <c r="B1442" s="19">
        <v>1</v>
      </c>
      <c r="C1442" s="19" t="s">
        <v>4748</v>
      </c>
      <c r="D1442" s="20" t="s">
        <v>4739</v>
      </c>
      <c r="E1442" s="20" t="s">
        <v>4740</v>
      </c>
      <c r="F1442" s="21">
        <v>1503705</v>
      </c>
      <c r="G1442" s="20" t="s">
        <v>4749</v>
      </c>
      <c r="H1442" s="22">
        <v>499.18459999999999</v>
      </c>
      <c r="I1442" s="25">
        <v>0.628</v>
      </c>
      <c r="J1442" s="22">
        <v>4882.99</v>
      </c>
      <c r="K1442" s="22">
        <v>524204.39</v>
      </c>
      <c r="L1442" s="22">
        <v>529087.38</v>
      </c>
      <c r="M1442" s="21" t="s">
        <v>2897</v>
      </c>
      <c r="N1442" s="63">
        <f t="shared" si="111"/>
        <v>1059.9032502204595</v>
      </c>
      <c r="O1442" s="63">
        <f t="shared" si="112"/>
        <v>1050.1213178451419</v>
      </c>
      <c r="P1442" s="69">
        <v>1503</v>
      </c>
      <c r="Q1442" s="69" t="s">
        <v>11203</v>
      </c>
      <c r="R1442" s="70">
        <v>38749</v>
      </c>
      <c r="S1442" s="71">
        <f t="shared" si="110"/>
        <v>1.9219478309</v>
      </c>
      <c r="T1442" s="63">
        <f t="shared" si="113"/>
        <v>2037.078752725072</v>
      </c>
      <c r="U1442" s="63">
        <f t="shared" si="114"/>
        <v>2018.2783890143198</v>
      </c>
    </row>
    <row r="1443" spans="1:21" x14ac:dyDescent="0.25">
      <c r="A1443" s="19" t="s">
        <v>4572</v>
      </c>
      <c r="B1443" s="19">
        <v>1</v>
      </c>
      <c r="C1443" s="19" t="s">
        <v>4750</v>
      </c>
      <c r="D1443" s="20" t="s">
        <v>4739</v>
      </c>
      <c r="E1443" s="20" t="s">
        <v>4740</v>
      </c>
      <c r="F1443" s="21">
        <v>1503705</v>
      </c>
      <c r="G1443" s="20" t="s">
        <v>4751</v>
      </c>
      <c r="H1443" s="22">
        <v>500.20249999999999</v>
      </c>
      <c r="I1443" s="25">
        <v>0.63700000000000001</v>
      </c>
      <c r="J1443" s="22">
        <v>31618.31</v>
      </c>
      <c r="K1443" s="22">
        <v>551620.5</v>
      </c>
      <c r="L1443" s="22">
        <v>583238.81000000006</v>
      </c>
      <c r="M1443" s="21" t="s">
        <v>2897</v>
      </c>
      <c r="N1443" s="63">
        <f t="shared" si="111"/>
        <v>1166.005387817934</v>
      </c>
      <c r="O1443" s="63">
        <f t="shared" si="112"/>
        <v>1102.7943682808464</v>
      </c>
      <c r="P1443" s="69">
        <v>1503</v>
      </c>
      <c r="Q1443" s="69" t="s">
        <v>11203</v>
      </c>
      <c r="R1443" s="70">
        <v>38749</v>
      </c>
      <c r="S1443" s="71">
        <f t="shared" si="110"/>
        <v>1.9219478309</v>
      </c>
      <c r="T1443" s="63">
        <f t="shared" si="113"/>
        <v>2241.0015259343913</v>
      </c>
      <c r="U1443" s="63">
        <f t="shared" si="114"/>
        <v>2119.5132440461084</v>
      </c>
    </row>
    <row r="1444" spans="1:21" x14ac:dyDescent="0.25">
      <c r="A1444" s="19" t="s">
        <v>4572</v>
      </c>
      <c r="B1444" s="19">
        <v>1</v>
      </c>
      <c r="C1444" s="19" t="s">
        <v>4752</v>
      </c>
      <c r="D1444" s="20" t="s">
        <v>4739</v>
      </c>
      <c r="E1444" s="20" t="s">
        <v>4740</v>
      </c>
      <c r="F1444" s="21">
        <v>1503705</v>
      </c>
      <c r="G1444" s="20" t="s">
        <v>4753</v>
      </c>
      <c r="H1444" s="22">
        <v>2600.5708</v>
      </c>
      <c r="I1444" s="25">
        <v>0.56100000000000005</v>
      </c>
      <c r="J1444" s="22">
        <v>17990.48</v>
      </c>
      <c r="K1444" s="22">
        <v>305031.96999999997</v>
      </c>
      <c r="L1444" s="22">
        <v>323022.44999999995</v>
      </c>
      <c r="M1444" s="21" t="s">
        <v>4755</v>
      </c>
      <c r="N1444" s="63">
        <f t="shared" si="111"/>
        <v>124.21213450524014</v>
      </c>
      <c r="O1444" s="63">
        <f t="shared" si="112"/>
        <v>117.29423786501025</v>
      </c>
      <c r="P1444" s="69">
        <v>1503</v>
      </c>
      <c r="Q1444" s="69" t="s">
        <v>11203</v>
      </c>
      <c r="R1444" s="70">
        <v>36617</v>
      </c>
      <c r="S1444" s="71">
        <f t="shared" si="110"/>
        <v>3.0516887718235011</v>
      </c>
      <c r="T1444" s="63">
        <f t="shared" si="113"/>
        <v>379.05677619387183</v>
      </c>
      <c r="U1444" s="63">
        <f t="shared" si="114"/>
        <v>357.94550869224673</v>
      </c>
    </row>
    <row r="1445" spans="1:21" x14ac:dyDescent="0.25">
      <c r="A1445" s="19" t="s">
        <v>4572</v>
      </c>
      <c r="B1445" s="19">
        <v>1</v>
      </c>
      <c r="C1445" s="19" t="s">
        <v>4756</v>
      </c>
      <c r="D1445" s="20" t="s">
        <v>4739</v>
      </c>
      <c r="E1445" s="20" t="s">
        <v>4740</v>
      </c>
      <c r="F1445" s="21">
        <v>1503705</v>
      </c>
      <c r="G1445" s="20" t="s">
        <v>4757</v>
      </c>
      <c r="H1445" s="22">
        <v>1496.6449</v>
      </c>
      <c r="I1445" s="25">
        <v>0.58399999999999996</v>
      </c>
      <c r="J1445" s="22">
        <v>14862.76</v>
      </c>
      <c r="K1445" s="22">
        <v>157641.60000000001</v>
      </c>
      <c r="L1445" s="22">
        <v>172504.36000000002</v>
      </c>
      <c r="M1445" s="21" t="s">
        <v>4758</v>
      </c>
      <c r="N1445" s="63">
        <f t="shared" si="111"/>
        <v>115.26071414802537</v>
      </c>
      <c r="O1445" s="63">
        <f t="shared" si="112"/>
        <v>105.32999511106476</v>
      </c>
      <c r="P1445" s="69">
        <v>1503</v>
      </c>
      <c r="Q1445" s="69" t="s">
        <v>11203</v>
      </c>
      <c r="R1445" s="70">
        <v>35490</v>
      </c>
      <c r="S1445" s="71">
        <f t="shared" si="110"/>
        <v>3.5389612228479486</v>
      </c>
      <c r="T1445" s="63">
        <f t="shared" si="113"/>
        <v>407.90319788762372</v>
      </c>
      <c r="U1445" s="63">
        <f t="shared" si="114"/>
        <v>372.75876830082217</v>
      </c>
    </row>
    <row r="1446" spans="1:21" x14ac:dyDescent="0.25">
      <c r="A1446" s="19" t="s">
        <v>4572</v>
      </c>
      <c r="B1446" s="19">
        <v>1</v>
      </c>
      <c r="C1446" s="19" t="s">
        <v>4759</v>
      </c>
      <c r="D1446" s="20" t="s">
        <v>4739</v>
      </c>
      <c r="E1446" s="20" t="s">
        <v>4740</v>
      </c>
      <c r="F1446" s="21">
        <v>1503705</v>
      </c>
      <c r="G1446" s="20" t="s">
        <v>4760</v>
      </c>
      <c r="H1446" s="22">
        <v>3600</v>
      </c>
      <c r="I1446" s="25">
        <v>0.60299999999999998</v>
      </c>
      <c r="J1446" s="22">
        <v>0</v>
      </c>
      <c r="K1446" s="22">
        <v>396090</v>
      </c>
      <c r="L1446" s="22">
        <v>396090</v>
      </c>
      <c r="M1446" s="21" t="s">
        <v>826</v>
      </c>
      <c r="N1446" s="63">
        <f t="shared" si="111"/>
        <v>110.02500000000001</v>
      </c>
      <c r="O1446" s="63">
        <f t="shared" si="112"/>
        <v>110.02500000000001</v>
      </c>
      <c r="P1446" s="69">
        <v>1503</v>
      </c>
      <c r="Q1446" s="69" t="s">
        <v>11203</v>
      </c>
      <c r="R1446" s="70">
        <v>36100</v>
      </c>
      <c r="S1446" s="71">
        <f t="shared" si="110"/>
        <v>3.3605508489596256</v>
      </c>
      <c r="T1446" s="63">
        <f t="shared" si="113"/>
        <v>369.74460715678282</v>
      </c>
      <c r="U1446" s="63">
        <f t="shared" si="114"/>
        <v>369.74460715678282</v>
      </c>
    </row>
    <row r="1447" spans="1:21" x14ac:dyDescent="0.25">
      <c r="A1447" s="19" t="s">
        <v>4572</v>
      </c>
      <c r="B1447" s="19">
        <v>1</v>
      </c>
      <c r="C1447" s="19" t="s">
        <v>4761</v>
      </c>
      <c r="D1447" s="20" t="s">
        <v>4739</v>
      </c>
      <c r="E1447" s="20" t="s">
        <v>4740</v>
      </c>
      <c r="F1447" s="21">
        <v>1503705</v>
      </c>
      <c r="G1447" s="20" t="s">
        <v>4762</v>
      </c>
      <c r="H1447" s="22">
        <v>2951.0331000000001</v>
      </c>
      <c r="I1447" s="25">
        <v>0.55200000000000005</v>
      </c>
      <c r="J1447" s="22">
        <v>76402.25</v>
      </c>
      <c r="K1447" s="22">
        <v>212149.77</v>
      </c>
      <c r="L1447" s="22">
        <v>288552.02</v>
      </c>
      <c r="M1447" s="21" t="s">
        <v>4682</v>
      </c>
      <c r="N1447" s="63">
        <f t="shared" si="111"/>
        <v>97.780001179925776</v>
      </c>
      <c r="O1447" s="63">
        <f t="shared" si="112"/>
        <v>71.890000149439189</v>
      </c>
      <c r="P1447" s="69">
        <v>1503</v>
      </c>
      <c r="Q1447" s="69" t="s">
        <v>11203</v>
      </c>
      <c r="R1447" s="70">
        <v>36130</v>
      </c>
      <c r="S1447" s="71">
        <f t="shared" si="110"/>
        <v>3.3642518101023104</v>
      </c>
      <c r="T1447" s="63">
        <f t="shared" si="113"/>
        <v>328.95654596137132</v>
      </c>
      <c r="U1447" s="63">
        <f t="shared" si="114"/>
        <v>241.85606313100615</v>
      </c>
    </row>
    <row r="1448" spans="1:21" x14ac:dyDescent="0.25">
      <c r="A1448" s="19" t="s">
        <v>4572</v>
      </c>
      <c r="B1448" s="19">
        <v>1</v>
      </c>
      <c r="C1448" s="19" t="s">
        <v>4763</v>
      </c>
      <c r="D1448" s="20" t="s">
        <v>4739</v>
      </c>
      <c r="E1448" s="20" t="s">
        <v>4740</v>
      </c>
      <c r="F1448" s="21">
        <v>1503705</v>
      </c>
      <c r="G1448" s="20" t="s">
        <v>4764</v>
      </c>
      <c r="H1448" s="22">
        <v>2976.8152</v>
      </c>
      <c r="I1448" s="25">
        <v>0.55500000000000005</v>
      </c>
      <c r="J1448" s="22">
        <v>30256.6</v>
      </c>
      <c r="K1448" s="22">
        <v>214003.24</v>
      </c>
      <c r="L1448" s="22">
        <v>244259.84</v>
      </c>
      <c r="M1448" s="21" t="s">
        <v>4682</v>
      </c>
      <c r="N1448" s="63">
        <f t="shared" si="111"/>
        <v>82.054082497294416</v>
      </c>
      <c r="O1448" s="63">
        <f t="shared" si="112"/>
        <v>71.889998411725387</v>
      </c>
      <c r="P1448" s="69">
        <v>1503</v>
      </c>
      <c r="Q1448" s="69" t="s">
        <v>11203</v>
      </c>
      <c r="R1448" s="70">
        <v>36130</v>
      </c>
      <c r="S1448" s="71">
        <f t="shared" si="110"/>
        <v>3.3642518101023104</v>
      </c>
      <c r="T1448" s="63">
        <f t="shared" si="113"/>
        <v>276.05059556780708</v>
      </c>
      <c r="U1448" s="63">
        <f t="shared" si="114"/>
        <v>241.85605728489935</v>
      </c>
    </row>
    <row r="1449" spans="1:21" x14ac:dyDescent="0.25">
      <c r="A1449" s="19" t="s">
        <v>4572</v>
      </c>
      <c r="B1449" s="19">
        <v>1</v>
      </c>
      <c r="C1449" s="19" t="s">
        <v>4765</v>
      </c>
      <c r="D1449" s="20" t="s">
        <v>4739</v>
      </c>
      <c r="E1449" s="20" t="s">
        <v>4740</v>
      </c>
      <c r="F1449" s="21">
        <v>1503705</v>
      </c>
      <c r="G1449" s="20" t="s">
        <v>4766</v>
      </c>
      <c r="H1449" s="22">
        <v>3600</v>
      </c>
      <c r="I1449" s="25">
        <v>0.60399999999999998</v>
      </c>
      <c r="J1449" s="22">
        <v>29359.599999999999</v>
      </c>
      <c r="K1449" s="22">
        <v>369206.56</v>
      </c>
      <c r="L1449" s="22">
        <v>398566.16</v>
      </c>
      <c r="M1449" s="21" t="s">
        <v>4627</v>
      </c>
      <c r="N1449" s="63">
        <f t="shared" si="111"/>
        <v>110.71282222222221</v>
      </c>
      <c r="O1449" s="63">
        <f t="shared" si="112"/>
        <v>102.55737777777777</v>
      </c>
      <c r="P1449" s="69">
        <v>1503</v>
      </c>
      <c r="Q1449" s="69" t="s">
        <v>11203</v>
      </c>
      <c r="R1449" s="70">
        <v>35916</v>
      </c>
      <c r="S1449" s="71">
        <f t="shared" si="110"/>
        <v>3.3550678742970947</v>
      </c>
      <c r="T1449" s="63">
        <f t="shared" si="113"/>
        <v>371.44903311054321</v>
      </c>
      <c r="U1449" s="63">
        <f t="shared" si="114"/>
        <v>344.08696345437295</v>
      </c>
    </row>
    <row r="1450" spans="1:21" x14ac:dyDescent="0.25">
      <c r="A1450" s="19" t="s">
        <v>4572</v>
      </c>
      <c r="B1450" s="19">
        <v>1</v>
      </c>
      <c r="C1450" s="19" t="s">
        <v>4767</v>
      </c>
      <c r="D1450" s="20" t="s">
        <v>4739</v>
      </c>
      <c r="E1450" s="20" t="s">
        <v>4740</v>
      </c>
      <c r="F1450" s="21">
        <v>1503705</v>
      </c>
      <c r="G1450" s="20" t="s">
        <v>54</v>
      </c>
      <c r="H1450" s="22">
        <v>2975.1217999999999</v>
      </c>
      <c r="I1450" s="25">
        <v>0.45</v>
      </c>
      <c r="J1450" s="22">
        <v>222339.15</v>
      </c>
      <c r="K1450" s="22">
        <v>1506452.92</v>
      </c>
      <c r="L1450" s="22">
        <v>1728792.0699999998</v>
      </c>
      <c r="M1450" s="21" t="s">
        <v>4768</v>
      </c>
      <c r="N1450" s="63">
        <f t="shared" si="111"/>
        <v>581.0827879382955</v>
      </c>
      <c r="O1450" s="63">
        <f t="shared" si="112"/>
        <v>506.34999884710601</v>
      </c>
      <c r="P1450" s="69">
        <v>1503</v>
      </c>
      <c r="Q1450" s="69" t="s">
        <v>11203</v>
      </c>
      <c r="R1450" s="70">
        <v>38808</v>
      </c>
      <c r="S1450" s="71">
        <f t="shared" si="110"/>
        <v>1.9049570617</v>
      </c>
      <c r="T1450" s="63">
        <f t="shared" si="113"/>
        <v>1106.9377603153796</v>
      </c>
      <c r="U1450" s="63">
        <f t="shared" si="114"/>
        <v>964.57500599558148</v>
      </c>
    </row>
    <row r="1451" spans="1:21" x14ac:dyDescent="0.25">
      <c r="A1451" s="19" t="s">
        <v>4572</v>
      </c>
      <c r="B1451" s="19">
        <v>1</v>
      </c>
      <c r="C1451" s="19" t="s">
        <v>4769</v>
      </c>
      <c r="D1451" s="20" t="s">
        <v>4739</v>
      </c>
      <c r="E1451" s="20" t="s">
        <v>4740</v>
      </c>
      <c r="F1451" s="21">
        <v>1503705</v>
      </c>
      <c r="G1451" s="20" t="s">
        <v>3709</v>
      </c>
      <c r="H1451" s="22">
        <v>2890</v>
      </c>
      <c r="I1451" s="25">
        <v>0.438</v>
      </c>
      <c r="J1451" s="22">
        <v>966.07</v>
      </c>
      <c r="K1451" s="22">
        <v>428107.27</v>
      </c>
      <c r="L1451" s="22">
        <v>429073.34</v>
      </c>
      <c r="M1451" s="21" t="s">
        <v>1998</v>
      </c>
      <c r="N1451" s="63">
        <f t="shared" si="111"/>
        <v>148.46828373702422</v>
      </c>
      <c r="O1451" s="63">
        <f t="shared" si="112"/>
        <v>148.13400346020762</v>
      </c>
      <c r="P1451" s="69">
        <v>1503</v>
      </c>
      <c r="Q1451" s="69" t="s">
        <v>11203</v>
      </c>
      <c r="R1451" s="70">
        <v>36069</v>
      </c>
      <c r="S1451" s="71">
        <f t="shared" si="110"/>
        <v>3.3608856562199168</v>
      </c>
      <c r="T1451" s="63">
        <f t="shared" si="113"/>
        <v>498.98492521535343</v>
      </c>
      <c r="U1451" s="63">
        <f t="shared" si="114"/>
        <v>497.8614474278433</v>
      </c>
    </row>
    <row r="1452" spans="1:21" x14ac:dyDescent="0.25">
      <c r="A1452" s="19" t="s">
        <v>4572</v>
      </c>
      <c r="B1452" s="19">
        <v>1</v>
      </c>
      <c r="C1452" s="19" t="s">
        <v>4771</v>
      </c>
      <c r="D1452" s="20" t="s">
        <v>4739</v>
      </c>
      <c r="E1452" s="20" t="s">
        <v>4740</v>
      </c>
      <c r="F1452" s="21">
        <v>1503705</v>
      </c>
      <c r="G1452" s="20" t="s">
        <v>4772</v>
      </c>
      <c r="H1452" s="22">
        <v>500.19749999999999</v>
      </c>
      <c r="I1452" s="25">
        <v>0.63200000000000001</v>
      </c>
      <c r="J1452" s="22">
        <v>2659.38</v>
      </c>
      <c r="K1452" s="22">
        <v>525110.68999999994</v>
      </c>
      <c r="L1452" s="22">
        <v>527770.06999999995</v>
      </c>
      <c r="M1452" s="21" t="s">
        <v>2897</v>
      </c>
      <c r="N1452" s="63">
        <f t="shared" si="111"/>
        <v>1055.1233662703232</v>
      </c>
      <c r="O1452" s="63">
        <f t="shared" si="112"/>
        <v>1049.8067063509914</v>
      </c>
      <c r="P1452" s="69">
        <v>1503</v>
      </c>
      <c r="Q1452" s="69" t="s">
        <v>11203</v>
      </c>
      <c r="R1452" s="70">
        <v>38749</v>
      </c>
      <c r="S1452" s="71">
        <f t="shared" si="110"/>
        <v>1.9219478309</v>
      </c>
      <c r="T1452" s="63">
        <f t="shared" si="113"/>
        <v>2027.8920651351539</v>
      </c>
      <c r="U1452" s="63">
        <f t="shared" si="114"/>
        <v>2017.6737221355611</v>
      </c>
    </row>
    <row r="1453" spans="1:21" x14ac:dyDescent="0.25">
      <c r="A1453" s="19" t="s">
        <v>4572</v>
      </c>
      <c r="B1453" s="19">
        <v>1</v>
      </c>
      <c r="C1453" s="19" t="s">
        <v>4773</v>
      </c>
      <c r="D1453" s="20" t="s">
        <v>4739</v>
      </c>
      <c r="E1453" s="20" t="s">
        <v>4740</v>
      </c>
      <c r="F1453" s="21">
        <v>1503705</v>
      </c>
      <c r="G1453" s="20" t="s">
        <v>4774</v>
      </c>
      <c r="H1453" s="22">
        <v>1358.6477</v>
      </c>
      <c r="I1453" s="25">
        <v>0.4425</v>
      </c>
      <c r="J1453" s="22">
        <v>1E-3</v>
      </c>
      <c r="K1453" s="22">
        <v>1400657.09</v>
      </c>
      <c r="L1453" s="22">
        <v>1400657.091</v>
      </c>
      <c r="M1453" s="21" t="s">
        <v>4775</v>
      </c>
      <c r="N1453" s="63">
        <f t="shared" si="111"/>
        <v>1030.920003029483</v>
      </c>
      <c r="O1453" s="63">
        <f t="shared" si="112"/>
        <v>1030.9200022934569</v>
      </c>
      <c r="P1453" s="69">
        <v>1503</v>
      </c>
      <c r="Q1453" s="69" t="s">
        <v>11203</v>
      </c>
      <c r="R1453" s="70">
        <v>41821</v>
      </c>
      <c r="S1453" s="71">
        <f t="shared" si="110"/>
        <v>1.2390730684</v>
      </c>
      <c r="T1453" s="63">
        <f t="shared" si="113"/>
        <v>1277.3852114286788</v>
      </c>
      <c r="U1453" s="63">
        <f t="shared" si="114"/>
        <v>1277.3852105166886</v>
      </c>
    </row>
    <row r="1454" spans="1:21" x14ac:dyDescent="0.25">
      <c r="A1454" s="19" t="s">
        <v>4572</v>
      </c>
      <c r="B1454" s="19">
        <v>1</v>
      </c>
      <c r="C1454" s="19" t="s">
        <v>4776</v>
      </c>
      <c r="D1454" s="20" t="s">
        <v>4739</v>
      </c>
      <c r="E1454" s="20" t="s">
        <v>4777</v>
      </c>
      <c r="F1454" s="21">
        <v>1503804</v>
      </c>
      <c r="G1454" s="20" t="s">
        <v>3414</v>
      </c>
      <c r="H1454" s="22">
        <v>2090.4132</v>
      </c>
      <c r="I1454" s="25">
        <v>0.5423</v>
      </c>
      <c r="J1454" s="22">
        <v>519111.85</v>
      </c>
      <c r="K1454" s="22">
        <v>4972532.16</v>
      </c>
      <c r="L1454" s="22">
        <v>5491644.0099999998</v>
      </c>
      <c r="M1454" s="21" t="s">
        <v>4778</v>
      </c>
      <c r="N1454" s="63">
        <f t="shared" si="111"/>
        <v>2627.0614871739231</v>
      </c>
      <c r="O1454" s="63">
        <f t="shared" si="112"/>
        <v>2378.7317072050637</v>
      </c>
      <c r="P1454" s="69">
        <v>1503</v>
      </c>
      <c r="Q1454" s="69" t="s">
        <v>11203</v>
      </c>
      <c r="R1454" s="70">
        <v>41944</v>
      </c>
      <c r="S1454" s="71">
        <f t="shared" ref="S1454:S1517" si="115">VLOOKUP(R1454,$X$3:$Y$251,2,0)</f>
        <v>1.2245642489999999</v>
      </c>
      <c r="T1454" s="63">
        <f t="shared" si="113"/>
        <v>3217.0055771179582</v>
      </c>
      <c r="U1454" s="63">
        <f t="shared" si="114"/>
        <v>2912.9098066060565</v>
      </c>
    </row>
    <row r="1455" spans="1:21" x14ac:dyDescent="0.25">
      <c r="A1455" s="19" t="s">
        <v>4572</v>
      </c>
      <c r="B1455" s="19">
        <v>1</v>
      </c>
      <c r="C1455" s="19" t="s">
        <v>4779</v>
      </c>
      <c r="D1455" s="20" t="s">
        <v>4609</v>
      </c>
      <c r="E1455" s="20" t="s">
        <v>4609</v>
      </c>
      <c r="F1455" s="21">
        <v>1504208</v>
      </c>
      <c r="G1455" s="20" t="s">
        <v>4780</v>
      </c>
      <c r="H1455" s="22">
        <v>3616.2577000000001</v>
      </c>
      <c r="I1455" s="25">
        <v>0.60299999999999998</v>
      </c>
      <c r="J1455" s="22">
        <v>192619.94</v>
      </c>
      <c r="K1455" s="22">
        <v>595072.84</v>
      </c>
      <c r="L1455" s="22">
        <v>787692.78</v>
      </c>
      <c r="M1455" s="21" t="s">
        <v>82</v>
      </c>
      <c r="N1455" s="63">
        <f t="shared" si="111"/>
        <v>217.81986941915119</v>
      </c>
      <c r="O1455" s="63">
        <f t="shared" si="112"/>
        <v>164.55487671688883</v>
      </c>
      <c r="P1455" s="69">
        <v>1503</v>
      </c>
      <c r="Q1455" s="69" t="s">
        <v>11203</v>
      </c>
      <c r="R1455" s="70">
        <v>35855</v>
      </c>
      <c r="S1455" s="71">
        <f t="shared" si="115"/>
        <v>3.3755591747633313</v>
      </c>
      <c r="T1455" s="63">
        <f t="shared" si="113"/>
        <v>735.26385866356657</v>
      </c>
      <c r="U1455" s="63">
        <f t="shared" si="114"/>
        <v>555.46472385374295</v>
      </c>
    </row>
    <row r="1456" spans="1:21" x14ac:dyDescent="0.25">
      <c r="A1456" s="19" t="s">
        <v>4572</v>
      </c>
      <c r="B1456" s="19">
        <v>1</v>
      </c>
      <c r="C1456" s="19" t="s">
        <v>4782</v>
      </c>
      <c r="D1456" s="20" t="s">
        <v>4609</v>
      </c>
      <c r="E1456" s="20" t="s">
        <v>4609</v>
      </c>
      <c r="F1456" s="21">
        <v>1504208</v>
      </c>
      <c r="G1456" s="20" t="s">
        <v>4783</v>
      </c>
      <c r="H1456" s="22">
        <v>9759.1218000000008</v>
      </c>
      <c r="I1456" s="25">
        <v>0.55200000000000005</v>
      </c>
      <c r="J1456" s="22">
        <v>13503724.68</v>
      </c>
      <c r="K1456" s="22">
        <v>62842900.869999997</v>
      </c>
      <c r="L1456" s="22">
        <v>76346625.549999997</v>
      </c>
      <c r="M1456" s="21" t="s">
        <v>4784</v>
      </c>
      <c r="N1456" s="63">
        <f t="shared" si="111"/>
        <v>7823.104077868973</v>
      </c>
      <c r="O1456" s="63">
        <f t="shared" si="112"/>
        <v>6439.4012246060902</v>
      </c>
      <c r="P1456" s="69">
        <v>1503</v>
      </c>
      <c r="Q1456" s="69" t="s">
        <v>11203</v>
      </c>
      <c r="R1456" s="70">
        <v>41699</v>
      </c>
      <c r="S1456" s="71">
        <f t="shared" si="115"/>
        <v>1.2710953766999999</v>
      </c>
      <c r="T1456" s="63">
        <f t="shared" si="113"/>
        <v>9943.9114248221686</v>
      </c>
      <c r="U1456" s="63">
        <f t="shared" si="114"/>
        <v>8185.0931253131193</v>
      </c>
    </row>
    <row r="1457" spans="1:21" x14ac:dyDescent="0.25">
      <c r="A1457" s="19" t="s">
        <v>4572</v>
      </c>
      <c r="B1457" s="19">
        <v>1</v>
      </c>
      <c r="C1457" s="19" t="s">
        <v>4785</v>
      </c>
      <c r="D1457" s="20" t="s">
        <v>4609</v>
      </c>
      <c r="E1457" s="20" t="s">
        <v>4609</v>
      </c>
      <c r="F1457" s="21">
        <v>1504208</v>
      </c>
      <c r="G1457" s="20" t="s">
        <v>4783</v>
      </c>
      <c r="H1457" s="22">
        <v>9759.1218000000008</v>
      </c>
      <c r="I1457" s="25">
        <v>0.55200000000000005</v>
      </c>
      <c r="J1457" s="22">
        <v>13503724.68</v>
      </c>
      <c r="K1457" s="22">
        <v>62842900.869999997</v>
      </c>
      <c r="L1457" s="22">
        <v>76346625.549999997</v>
      </c>
      <c r="M1457" s="21" t="s">
        <v>4784</v>
      </c>
      <c r="N1457" s="63">
        <f t="shared" si="111"/>
        <v>7823.104077868973</v>
      </c>
      <c r="O1457" s="63">
        <f t="shared" si="112"/>
        <v>6439.4012246060902</v>
      </c>
      <c r="P1457" s="69">
        <v>1503</v>
      </c>
      <c r="Q1457" s="69" t="s">
        <v>11203</v>
      </c>
      <c r="R1457" s="70">
        <v>41699</v>
      </c>
      <c r="S1457" s="71">
        <f t="shared" si="115"/>
        <v>1.2710953766999999</v>
      </c>
      <c r="T1457" s="63">
        <f t="shared" si="113"/>
        <v>9943.9114248221686</v>
      </c>
      <c r="U1457" s="63">
        <f t="shared" si="114"/>
        <v>8185.0931253131193</v>
      </c>
    </row>
    <row r="1458" spans="1:21" x14ac:dyDescent="0.25">
      <c r="A1458" s="19" t="s">
        <v>4572</v>
      </c>
      <c r="B1458" s="19">
        <v>1</v>
      </c>
      <c r="C1458" s="19" t="s">
        <v>4786</v>
      </c>
      <c r="D1458" s="20" t="s">
        <v>4609</v>
      </c>
      <c r="E1458" s="20" t="s">
        <v>4609</v>
      </c>
      <c r="F1458" s="21">
        <v>1504208</v>
      </c>
      <c r="G1458" s="20" t="s">
        <v>3414</v>
      </c>
      <c r="H1458" s="22">
        <v>2999.8009999999999</v>
      </c>
      <c r="I1458" s="25">
        <v>0.53700000000000003</v>
      </c>
      <c r="J1458" s="22">
        <v>18799.86</v>
      </c>
      <c r="K1458" s="22">
        <v>301158.90999999997</v>
      </c>
      <c r="L1458" s="22">
        <v>319958.76999999996</v>
      </c>
      <c r="M1458" s="21" t="s">
        <v>2910</v>
      </c>
      <c r="N1458" s="63">
        <f t="shared" si="111"/>
        <v>106.65999844656361</v>
      </c>
      <c r="O1458" s="63">
        <f t="shared" si="112"/>
        <v>100.39296273319462</v>
      </c>
      <c r="P1458" s="69">
        <v>1503</v>
      </c>
      <c r="Q1458" s="69" t="s">
        <v>11203</v>
      </c>
      <c r="R1458" s="70">
        <v>36069</v>
      </c>
      <c r="S1458" s="71">
        <f t="shared" si="115"/>
        <v>3.3608856562199168</v>
      </c>
      <c r="T1458" s="63">
        <f t="shared" si="113"/>
        <v>358.4720588714942</v>
      </c>
      <c r="U1458" s="63">
        <f t="shared" si="114"/>
        <v>337.40926843541445</v>
      </c>
    </row>
    <row r="1459" spans="1:21" x14ac:dyDescent="0.25">
      <c r="A1459" s="19" t="s">
        <v>4572</v>
      </c>
      <c r="B1459" s="19">
        <v>1</v>
      </c>
      <c r="C1459" s="19" t="s">
        <v>4787</v>
      </c>
      <c r="D1459" s="20" t="s">
        <v>4609</v>
      </c>
      <c r="E1459" s="20" t="s">
        <v>4609</v>
      </c>
      <c r="F1459" s="21">
        <v>1504208</v>
      </c>
      <c r="G1459" s="20" t="s">
        <v>4788</v>
      </c>
      <c r="H1459" s="22">
        <v>1208.0653</v>
      </c>
      <c r="I1459" s="25">
        <v>0.69399999999999995</v>
      </c>
      <c r="J1459" s="22">
        <v>264670.89</v>
      </c>
      <c r="K1459" s="22">
        <v>323399.08</v>
      </c>
      <c r="L1459" s="22">
        <v>588069.97</v>
      </c>
      <c r="M1459" s="21" t="s">
        <v>2984</v>
      </c>
      <c r="N1459" s="63">
        <f t="shared" si="111"/>
        <v>486.78657519589376</v>
      </c>
      <c r="O1459" s="63">
        <f t="shared" si="112"/>
        <v>267.69999932950645</v>
      </c>
      <c r="P1459" s="69">
        <v>1503</v>
      </c>
      <c r="Q1459" s="69" t="s">
        <v>11203</v>
      </c>
      <c r="R1459" s="70">
        <v>37469</v>
      </c>
      <c r="S1459" s="71">
        <f t="shared" si="115"/>
        <v>2.6063964657000001</v>
      </c>
      <c r="T1459" s="63">
        <f t="shared" si="113"/>
        <v>1268.7588091407847</v>
      </c>
      <c r="U1459" s="63">
        <f t="shared" si="114"/>
        <v>697.73233212031801</v>
      </c>
    </row>
    <row r="1460" spans="1:21" x14ac:dyDescent="0.25">
      <c r="A1460" s="19" t="s">
        <v>4572</v>
      </c>
      <c r="B1460" s="19">
        <v>1</v>
      </c>
      <c r="C1460" s="19" t="s">
        <v>4790</v>
      </c>
      <c r="D1460" s="20" t="s">
        <v>4609</v>
      </c>
      <c r="E1460" s="20" t="s">
        <v>4609</v>
      </c>
      <c r="F1460" s="21">
        <v>1504208</v>
      </c>
      <c r="G1460" s="20" t="s">
        <v>3205</v>
      </c>
      <c r="H1460" s="22">
        <v>3489.2664</v>
      </c>
      <c r="I1460" s="25">
        <v>0.61799999999999999</v>
      </c>
      <c r="J1460" s="22">
        <v>95645.11</v>
      </c>
      <c r="K1460" s="22">
        <v>399625.68</v>
      </c>
      <c r="L1460" s="22">
        <v>495270.79</v>
      </c>
      <c r="M1460" s="21" t="s">
        <v>3322</v>
      </c>
      <c r="N1460" s="63">
        <f t="shared" si="111"/>
        <v>141.94123727554881</v>
      </c>
      <c r="O1460" s="63">
        <f t="shared" si="112"/>
        <v>114.52999977301819</v>
      </c>
      <c r="P1460" s="69">
        <v>1503</v>
      </c>
      <c r="Q1460" s="69" t="s">
        <v>11203</v>
      </c>
      <c r="R1460" s="70">
        <v>35947</v>
      </c>
      <c r="S1460" s="71">
        <f t="shared" si="115"/>
        <v>3.3413693592305931</v>
      </c>
      <c r="T1460" s="63">
        <f t="shared" si="113"/>
        <v>474.27810104379813</v>
      </c>
      <c r="U1460" s="63">
        <f t="shared" si="114"/>
        <v>382.68703195424973</v>
      </c>
    </row>
    <row r="1461" spans="1:21" x14ac:dyDescent="0.25">
      <c r="A1461" s="19" t="s">
        <v>4572</v>
      </c>
      <c r="B1461" s="19">
        <v>1</v>
      </c>
      <c r="C1461" s="19" t="s">
        <v>4791</v>
      </c>
      <c r="D1461" s="20" t="s">
        <v>4609</v>
      </c>
      <c r="E1461" s="20" t="s">
        <v>4609</v>
      </c>
      <c r="F1461" s="21">
        <v>1504208</v>
      </c>
      <c r="G1461" s="20" t="s">
        <v>4792</v>
      </c>
      <c r="H1461" s="22">
        <v>1939.8931</v>
      </c>
      <c r="I1461" s="25">
        <v>0.47060000000000002</v>
      </c>
      <c r="J1461" s="22">
        <v>866346.71</v>
      </c>
      <c r="K1461" s="22">
        <v>4934098.7</v>
      </c>
      <c r="L1461" s="22">
        <v>5800445.4100000001</v>
      </c>
      <c r="M1461" s="21" t="s">
        <v>4793</v>
      </c>
      <c r="N1461" s="63">
        <f t="shared" si="111"/>
        <v>2990.0850773684388</v>
      </c>
      <c r="O1461" s="63">
        <f t="shared" si="112"/>
        <v>2543.4899995262626</v>
      </c>
      <c r="P1461" s="69">
        <v>1503</v>
      </c>
      <c r="Q1461" s="69" t="s">
        <v>11203</v>
      </c>
      <c r="R1461" s="70">
        <v>42036</v>
      </c>
      <c r="S1461" s="71">
        <f t="shared" si="115"/>
        <v>1.1996893887</v>
      </c>
      <c r="T1461" s="63">
        <f t="shared" si="113"/>
        <v>3587.1733386291344</v>
      </c>
      <c r="U1461" s="63">
        <f t="shared" si="114"/>
        <v>3051.397962696225</v>
      </c>
    </row>
    <row r="1462" spans="1:21" x14ac:dyDescent="0.25">
      <c r="A1462" s="19" t="s">
        <v>4572</v>
      </c>
      <c r="B1462" s="19">
        <v>1</v>
      </c>
      <c r="C1462" s="19" t="s">
        <v>4794</v>
      </c>
      <c r="D1462" s="20" t="s">
        <v>4609</v>
      </c>
      <c r="E1462" s="20" t="s">
        <v>4609</v>
      </c>
      <c r="F1462" s="21">
        <v>1504208</v>
      </c>
      <c r="G1462" s="20" t="s">
        <v>4795</v>
      </c>
      <c r="H1462" s="22">
        <v>885.35940000000005</v>
      </c>
      <c r="I1462" s="25">
        <v>0.65400000000000003</v>
      </c>
      <c r="J1462" s="22">
        <v>79007.08</v>
      </c>
      <c r="K1462" s="22">
        <v>278146.75</v>
      </c>
      <c r="L1462" s="22">
        <v>357153.83</v>
      </c>
      <c r="M1462" s="21" t="s">
        <v>524</v>
      </c>
      <c r="N1462" s="63">
        <f t="shared" si="111"/>
        <v>403.39982836348719</v>
      </c>
      <c r="O1462" s="63">
        <f t="shared" si="112"/>
        <v>314.16253105800877</v>
      </c>
      <c r="P1462" s="69">
        <v>1503</v>
      </c>
      <c r="Q1462" s="69" t="s">
        <v>11203</v>
      </c>
      <c r="R1462" s="70">
        <v>37165</v>
      </c>
      <c r="S1462" s="71">
        <f t="shared" si="115"/>
        <v>2.7579489372000001</v>
      </c>
      <c r="T1462" s="63">
        <f t="shared" si="113"/>
        <v>1112.556127901742</v>
      </c>
      <c r="U1462" s="63">
        <f t="shared" si="114"/>
        <v>866.44421863949731</v>
      </c>
    </row>
    <row r="1463" spans="1:21" x14ac:dyDescent="0.25">
      <c r="A1463" s="19" t="s">
        <v>4572</v>
      </c>
      <c r="B1463" s="19">
        <v>1</v>
      </c>
      <c r="C1463" s="19" t="s">
        <v>4797</v>
      </c>
      <c r="D1463" s="20" t="s">
        <v>4609</v>
      </c>
      <c r="E1463" s="20" t="s">
        <v>4609</v>
      </c>
      <c r="F1463" s="21">
        <v>1504208</v>
      </c>
      <c r="G1463" s="20" t="s">
        <v>4798</v>
      </c>
      <c r="H1463" s="22">
        <v>1076.5994000000001</v>
      </c>
      <c r="I1463" s="25">
        <v>0.622</v>
      </c>
      <c r="J1463" s="22">
        <v>10511.12</v>
      </c>
      <c r="K1463" s="22">
        <v>161632.95000000001</v>
      </c>
      <c r="L1463" s="22">
        <v>172144.07</v>
      </c>
      <c r="M1463" s="21" t="s">
        <v>4799</v>
      </c>
      <c r="N1463" s="63">
        <f t="shared" si="111"/>
        <v>159.89612292185933</v>
      </c>
      <c r="O1463" s="63">
        <f t="shared" si="112"/>
        <v>150.13286279000343</v>
      </c>
      <c r="P1463" s="69">
        <v>1503</v>
      </c>
      <c r="Q1463" s="69" t="s">
        <v>11203</v>
      </c>
      <c r="R1463" s="70">
        <v>35977</v>
      </c>
      <c r="S1463" s="71">
        <f t="shared" si="115"/>
        <v>3.3300474919847436</v>
      </c>
      <c r="T1463" s="63">
        <f t="shared" si="113"/>
        <v>532.46168311402198</v>
      </c>
      <c r="U1463" s="63">
        <f t="shared" si="114"/>
        <v>499.94956319834057</v>
      </c>
    </row>
    <row r="1464" spans="1:21" x14ac:dyDescent="0.25">
      <c r="A1464" s="19" t="s">
        <v>4572</v>
      </c>
      <c r="B1464" s="19">
        <v>1</v>
      </c>
      <c r="C1464" s="19" t="s">
        <v>4800</v>
      </c>
      <c r="D1464" s="20" t="s">
        <v>4609</v>
      </c>
      <c r="E1464" s="20" t="s">
        <v>4609</v>
      </c>
      <c r="F1464" s="21">
        <v>1504208</v>
      </c>
      <c r="G1464" s="20" t="s">
        <v>4801</v>
      </c>
      <c r="H1464" s="22">
        <v>1946.4693</v>
      </c>
      <c r="I1464" s="25">
        <v>0.64</v>
      </c>
      <c r="J1464" s="22">
        <v>173678.46</v>
      </c>
      <c r="K1464" s="22">
        <v>444670.91</v>
      </c>
      <c r="L1464" s="22">
        <v>618349.37</v>
      </c>
      <c r="M1464" s="21" t="s">
        <v>644</v>
      </c>
      <c r="N1464" s="63">
        <f t="shared" si="111"/>
        <v>317.67743267258311</v>
      </c>
      <c r="O1464" s="63">
        <f t="shared" si="112"/>
        <v>228.44999918570511</v>
      </c>
      <c r="P1464" s="69">
        <v>1503</v>
      </c>
      <c r="Q1464" s="69" t="s">
        <v>11203</v>
      </c>
      <c r="R1464" s="70">
        <v>36373</v>
      </c>
      <c r="S1464" s="71">
        <f t="shared" si="115"/>
        <v>3.2094538514069586</v>
      </c>
      <c r="T1464" s="63">
        <f t="shared" si="113"/>
        <v>1019.5710597960966</v>
      </c>
      <c r="U1464" s="63">
        <f t="shared" si="114"/>
        <v>733.19972974047778</v>
      </c>
    </row>
    <row r="1465" spans="1:21" x14ac:dyDescent="0.25">
      <c r="A1465" s="19" t="s">
        <v>4572</v>
      </c>
      <c r="B1465" s="19">
        <v>1</v>
      </c>
      <c r="C1465" s="19" t="s">
        <v>4803</v>
      </c>
      <c r="D1465" s="20" t="s">
        <v>4609</v>
      </c>
      <c r="E1465" s="20" t="s">
        <v>4609</v>
      </c>
      <c r="F1465" s="21">
        <v>1504208</v>
      </c>
      <c r="G1465" s="20" t="s">
        <v>4804</v>
      </c>
      <c r="H1465" s="22">
        <v>9774.0404999999992</v>
      </c>
      <c r="I1465" s="25">
        <v>0.65400000000000003</v>
      </c>
      <c r="J1465" s="22">
        <v>2242326.83</v>
      </c>
      <c r="K1465" s="22">
        <v>6452845.0800000001</v>
      </c>
      <c r="L1465" s="22">
        <v>8695171.9100000001</v>
      </c>
      <c r="M1465" s="21" t="s">
        <v>4806</v>
      </c>
      <c r="N1465" s="63">
        <f t="shared" si="111"/>
        <v>889.61897692157106</v>
      </c>
      <c r="O1465" s="63">
        <f t="shared" si="112"/>
        <v>660.2024086149429</v>
      </c>
      <c r="P1465" s="69">
        <v>1503</v>
      </c>
      <c r="Q1465" s="69" t="s">
        <v>11203</v>
      </c>
      <c r="R1465" s="70">
        <v>39173</v>
      </c>
      <c r="S1465" s="71">
        <f t="shared" si="115"/>
        <v>1.8504283688000001</v>
      </c>
      <c r="T1465" s="63">
        <f t="shared" si="113"/>
        <v>1646.1761923185077</v>
      </c>
      <c r="U1465" s="63">
        <f t="shared" si="114"/>
        <v>1221.6572660511799</v>
      </c>
    </row>
    <row r="1466" spans="1:21" x14ac:dyDescent="0.25">
      <c r="A1466" s="19" t="s">
        <v>4572</v>
      </c>
      <c r="B1466" s="19">
        <v>1</v>
      </c>
      <c r="C1466" s="19" t="s">
        <v>4807</v>
      </c>
      <c r="D1466" s="20" t="s">
        <v>4609</v>
      </c>
      <c r="E1466" s="20" t="s">
        <v>4609</v>
      </c>
      <c r="F1466" s="21">
        <v>1504208</v>
      </c>
      <c r="G1466" s="20" t="s">
        <v>4808</v>
      </c>
      <c r="H1466" s="22">
        <v>3077.7568999999999</v>
      </c>
      <c r="I1466" s="25">
        <v>0.51200000000000001</v>
      </c>
      <c r="J1466" s="22">
        <v>653218.71</v>
      </c>
      <c r="K1466" s="22">
        <v>1662895.83</v>
      </c>
      <c r="L1466" s="22">
        <v>2316114.54</v>
      </c>
      <c r="M1466" s="21" t="s">
        <v>4809</v>
      </c>
      <c r="N1466" s="63">
        <f t="shared" si="111"/>
        <v>752.53329462115744</v>
      </c>
      <c r="O1466" s="63">
        <f t="shared" si="112"/>
        <v>540.29472893067032</v>
      </c>
      <c r="P1466" s="69">
        <v>1503</v>
      </c>
      <c r="Q1466" s="69" t="s">
        <v>11203</v>
      </c>
      <c r="R1466" s="70">
        <v>38078</v>
      </c>
      <c r="S1466" s="71">
        <f t="shared" si="115"/>
        <v>2.1564652840999998</v>
      </c>
      <c r="T1466" s="63">
        <f t="shared" si="113"/>
        <v>1622.8119249799231</v>
      </c>
      <c r="U1466" s="63">
        <f t="shared" si="114"/>
        <v>1165.1268261212103</v>
      </c>
    </row>
    <row r="1467" spans="1:21" x14ac:dyDescent="0.25">
      <c r="A1467" s="19" t="s">
        <v>4572</v>
      </c>
      <c r="B1467" s="19">
        <v>1</v>
      </c>
      <c r="C1467" s="19" t="s">
        <v>4810</v>
      </c>
      <c r="D1467" s="20" t="s">
        <v>4609</v>
      </c>
      <c r="E1467" s="20" t="s">
        <v>4609</v>
      </c>
      <c r="F1467" s="21">
        <v>1504208</v>
      </c>
      <c r="G1467" s="20" t="s">
        <v>4811</v>
      </c>
      <c r="H1467" s="22">
        <v>3565.3993</v>
      </c>
      <c r="I1467" s="25">
        <v>0.66200000000000003</v>
      </c>
      <c r="J1467" s="22">
        <v>147007.70000000001</v>
      </c>
      <c r="K1467" s="22">
        <v>432661.21</v>
      </c>
      <c r="L1467" s="22">
        <v>579668.91</v>
      </c>
      <c r="M1467" s="21" t="s">
        <v>3715</v>
      </c>
      <c r="N1467" s="63">
        <f t="shared" si="111"/>
        <v>162.58176468481386</v>
      </c>
      <c r="O1467" s="63">
        <f t="shared" si="112"/>
        <v>121.35000138694143</v>
      </c>
      <c r="P1467" s="69">
        <v>1503</v>
      </c>
      <c r="Q1467" s="69" t="s">
        <v>11203</v>
      </c>
      <c r="R1467" s="70">
        <v>35855</v>
      </c>
      <c r="S1467" s="71">
        <f t="shared" si="115"/>
        <v>3.3755591747633313</v>
      </c>
      <c r="T1467" s="63">
        <f t="shared" si="113"/>
        <v>548.80436743103644</v>
      </c>
      <c r="U1467" s="63">
        <f t="shared" si="114"/>
        <v>409.62411053923313</v>
      </c>
    </row>
    <row r="1468" spans="1:21" x14ac:dyDescent="0.25">
      <c r="A1468" s="19" t="s">
        <v>4572</v>
      </c>
      <c r="B1468" s="19">
        <v>1</v>
      </c>
      <c r="C1468" s="19" t="s">
        <v>4812</v>
      </c>
      <c r="D1468" s="20" t="s">
        <v>4609</v>
      </c>
      <c r="E1468" s="20" t="s">
        <v>4609</v>
      </c>
      <c r="F1468" s="21">
        <v>1504208</v>
      </c>
      <c r="G1468" s="20" t="s">
        <v>3361</v>
      </c>
      <c r="H1468" s="22">
        <v>2745.7105999999999</v>
      </c>
      <c r="I1468" s="25">
        <v>0.61899999999999999</v>
      </c>
      <c r="J1468" s="22">
        <v>179372.86</v>
      </c>
      <c r="K1468" s="22">
        <v>637545.56999999995</v>
      </c>
      <c r="L1468" s="22">
        <v>816918.42999999993</v>
      </c>
      <c r="M1468" s="21" t="s">
        <v>373</v>
      </c>
      <c r="N1468" s="63">
        <f t="shared" si="111"/>
        <v>297.52532186021352</v>
      </c>
      <c r="O1468" s="63">
        <f t="shared" si="112"/>
        <v>232.19692927579476</v>
      </c>
      <c r="P1468" s="69">
        <v>1503</v>
      </c>
      <c r="Q1468" s="69" t="s">
        <v>11203</v>
      </c>
      <c r="R1468" s="70">
        <v>35977</v>
      </c>
      <c r="S1468" s="71">
        <f t="shared" si="115"/>
        <v>3.3300474919847436</v>
      </c>
      <c r="T1468" s="63">
        <f t="shared" si="113"/>
        <v>990.77345186255764</v>
      </c>
      <c r="U1468" s="63">
        <f t="shared" si="114"/>
        <v>773.22680198141927</v>
      </c>
    </row>
    <row r="1469" spans="1:21" x14ac:dyDescent="0.25">
      <c r="A1469" s="19" t="s">
        <v>4572</v>
      </c>
      <c r="B1469" s="19">
        <v>1</v>
      </c>
      <c r="C1469" s="19" t="s">
        <v>4813</v>
      </c>
      <c r="D1469" s="20" t="s">
        <v>4609</v>
      </c>
      <c r="E1469" s="20" t="s">
        <v>4609</v>
      </c>
      <c r="F1469" s="21">
        <v>1504208</v>
      </c>
      <c r="G1469" s="20" t="s">
        <v>4814</v>
      </c>
      <c r="H1469" s="22">
        <v>7411.4294</v>
      </c>
      <c r="I1469" s="25">
        <v>0.47799999999999998</v>
      </c>
      <c r="J1469" s="22">
        <v>1E-3</v>
      </c>
      <c r="K1469" s="22">
        <v>4055299.1</v>
      </c>
      <c r="L1469" s="22">
        <v>4055299.1010000003</v>
      </c>
      <c r="M1469" s="21" t="s">
        <v>4816</v>
      </c>
      <c r="N1469" s="63">
        <f t="shared" si="111"/>
        <v>547.16828321942864</v>
      </c>
      <c r="O1469" s="63">
        <f t="shared" si="112"/>
        <v>547.16828308450192</v>
      </c>
      <c r="P1469" s="69">
        <v>1503</v>
      </c>
      <c r="Q1469" s="69" t="s">
        <v>11203</v>
      </c>
      <c r="R1469" s="70">
        <v>38749</v>
      </c>
      <c r="S1469" s="71">
        <f t="shared" si="115"/>
        <v>1.9219478309</v>
      </c>
      <c r="T1469" s="63">
        <f t="shared" si="113"/>
        <v>1051.6288950708577</v>
      </c>
      <c r="U1469" s="63">
        <f t="shared" si="114"/>
        <v>1051.6288948115357</v>
      </c>
    </row>
    <row r="1470" spans="1:21" x14ac:dyDescent="0.25">
      <c r="A1470" s="19" t="s">
        <v>4572</v>
      </c>
      <c r="B1470" s="19">
        <v>1</v>
      </c>
      <c r="C1470" s="19" t="s">
        <v>4817</v>
      </c>
      <c r="D1470" s="20" t="s">
        <v>4609</v>
      </c>
      <c r="E1470" s="20" t="s">
        <v>4609</v>
      </c>
      <c r="F1470" s="21">
        <v>1504208</v>
      </c>
      <c r="G1470" s="20" t="s">
        <v>4818</v>
      </c>
      <c r="H1470" s="22">
        <v>1935.2686000000001</v>
      </c>
      <c r="I1470" s="25">
        <v>0.70099999999999996</v>
      </c>
      <c r="J1470" s="22">
        <v>0</v>
      </c>
      <c r="K1470" s="22">
        <v>402758.96</v>
      </c>
      <c r="L1470" s="22">
        <v>402758.96</v>
      </c>
      <c r="M1470" s="21" t="s">
        <v>4469</v>
      </c>
      <c r="N1470" s="63">
        <f t="shared" ref="N1470:N1532" si="116">L1470/H1470</f>
        <v>208.11527660811527</v>
      </c>
      <c r="O1470" s="63">
        <f t="shared" ref="O1470:O1532" si="117">K1470/H1470</f>
        <v>208.11527660811527</v>
      </c>
      <c r="P1470" s="69">
        <v>1503</v>
      </c>
      <c r="Q1470" s="69" t="s">
        <v>11203</v>
      </c>
      <c r="R1470" s="70">
        <v>36008</v>
      </c>
      <c r="S1470" s="71">
        <f t="shared" si="115"/>
        <v>3.3337158946022489</v>
      </c>
      <c r="T1470" s="63">
        <f t="shared" ref="T1470:T1532" si="118">N1470*S1470</f>
        <v>693.79720553801747</v>
      </c>
      <c r="U1470" s="63">
        <f t="shared" ref="U1470:U1532" si="119">O1470*S1470</f>
        <v>693.79720553801747</v>
      </c>
    </row>
    <row r="1471" spans="1:21" x14ac:dyDescent="0.25">
      <c r="A1471" s="19" t="s">
        <v>4572</v>
      </c>
      <c r="B1471" s="19">
        <v>1</v>
      </c>
      <c r="C1471" s="19" t="s">
        <v>4819</v>
      </c>
      <c r="D1471" s="20" t="s">
        <v>4609</v>
      </c>
      <c r="E1471" s="20" t="s">
        <v>4609</v>
      </c>
      <c r="F1471" s="21">
        <v>1504208</v>
      </c>
      <c r="G1471" s="20" t="s">
        <v>4820</v>
      </c>
      <c r="H1471" s="22">
        <v>9922.8816999999999</v>
      </c>
      <c r="I1471" s="25">
        <v>0.47299999999999998</v>
      </c>
      <c r="J1471" s="22">
        <v>5272476.08</v>
      </c>
      <c r="K1471" s="22">
        <v>19512717.940000001</v>
      </c>
      <c r="L1471" s="22">
        <v>24785194.020000003</v>
      </c>
      <c r="M1471" s="21" t="s">
        <v>4821</v>
      </c>
      <c r="N1471" s="63">
        <f t="shared" si="116"/>
        <v>2497.7818711675263</v>
      </c>
      <c r="O1471" s="63">
        <f t="shared" si="117"/>
        <v>1966.4366189108152</v>
      </c>
      <c r="P1471" s="69">
        <v>1503</v>
      </c>
      <c r="Q1471" s="69" t="s">
        <v>11203</v>
      </c>
      <c r="R1471" s="70">
        <v>41944</v>
      </c>
      <c r="S1471" s="71">
        <f t="shared" si="115"/>
        <v>1.2245642489999999</v>
      </c>
      <c r="T1471" s="63">
        <f t="shared" si="118"/>
        <v>3058.6943812320765</v>
      </c>
      <c r="U1471" s="63">
        <f t="shared" si="119"/>
        <v>2408.0279814426217</v>
      </c>
    </row>
    <row r="1472" spans="1:21" x14ac:dyDescent="0.25">
      <c r="A1472" s="19" t="s">
        <v>4572</v>
      </c>
      <c r="B1472" s="19">
        <v>1</v>
      </c>
      <c r="C1472" s="19" t="s">
        <v>4822</v>
      </c>
      <c r="D1472" s="20" t="s">
        <v>4609</v>
      </c>
      <c r="E1472" s="20" t="s">
        <v>4609</v>
      </c>
      <c r="F1472" s="21">
        <v>1504208</v>
      </c>
      <c r="G1472" s="20" t="s">
        <v>4823</v>
      </c>
      <c r="H1472" s="22">
        <v>3600</v>
      </c>
      <c r="I1472" s="25">
        <v>0.61099999999999999</v>
      </c>
      <c r="J1472" s="22">
        <v>217594.18</v>
      </c>
      <c r="K1472" s="22">
        <v>410436</v>
      </c>
      <c r="L1472" s="22">
        <v>628030.17999999993</v>
      </c>
      <c r="M1472" s="21" t="s">
        <v>2585</v>
      </c>
      <c r="N1472" s="63">
        <f t="shared" si="116"/>
        <v>174.45282777777777</v>
      </c>
      <c r="O1472" s="63">
        <f t="shared" si="117"/>
        <v>114.01</v>
      </c>
      <c r="P1472" s="69">
        <v>1503</v>
      </c>
      <c r="Q1472" s="69" t="s">
        <v>11203</v>
      </c>
      <c r="R1472" s="70">
        <v>36130</v>
      </c>
      <c r="S1472" s="71">
        <f t="shared" si="115"/>
        <v>3.3642518101023104</v>
      </c>
      <c r="T1472" s="63">
        <f t="shared" si="118"/>
        <v>586.90324162885554</v>
      </c>
      <c r="U1472" s="63">
        <f t="shared" si="119"/>
        <v>383.55834886976442</v>
      </c>
    </row>
    <row r="1473" spans="1:21" x14ac:dyDescent="0.25">
      <c r="A1473" s="19" t="s">
        <v>4572</v>
      </c>
      <c r="B1473" s="19">
        <v>1</v>
      </c>
      <c r="C1473" s="19" t="s">
        <v>4824</v>
      </c>
      <c r="D1473" s="20" t="s">
        <v>4609</v>
      </c>
      <c r="E1473" s="20" t="s">
        <v>4609</v>
      </c>
      <c r="F1473" s="21">
        <v>1504208</v>
      </c>
      <c r="G1473" s="20" t="s">
        <v>4825</v>
      </c>
      <c r="H1473" s="22">
        <v>2483.2022000000002</v>
      </c>
      <c r="I1473" s="25">
        <v>0.70699999999999996</v>
      </c>
      <c r="J1473" s="22">
        <v>183225.65</v>
      </c>
      <c r="K1473" s="22">
        <v>526742.30000000005</v>
      </c>
      <c r="L1473" s="22">
        <v>709967.95000000007</v>
      </c>
      <c r="M1473" s="21" t="s">
        <v>2779</v>
      </c>
      <c r="N1473" s="63">
        <f t="shared" si="116"/>
        <v>285.90823171790038</v>
      </c>
      <c r="O1473" s="63">
        <f t="shared" si="117"/>
        <v>212.12219447937022</v>
      </c>
      <c r="P1473" s="69">
        <v>1503</v>
      </c>
      <c r="Q1473" s="69" t="s">
        <v>11203</v>
      </c>
      <c r="R1473" s="70">
        <v>35916</v>
      </c>
      <c r="S1473" s="71">
        <f t="shared" si="115"/>
        <v>3.3550678742970947</v>
      </c>
      <c r="T1473" s="63">
        <f t="shared" si="118"/>
        <v>959.24152323381725</v>
      </c>
      <c r="U1473" s="63">
        <f t="shared" si="119"/>
        <v>711.68436012313555</v>
      </c>
    </row>
    <row r="1474" spans="1:21" x14ac:dyDescent="0.25">
      <c r="A1474" s="19" t="s">
        <v>4572</v>
      </c>
      <c r="B1474" s="19">
        <v>1</v>
      </c>
      <c r="C1474" s="19" t="s">
        <v>4826</v>
      </c>
      <c r="D1474" s="20" t="s">
        <v>4609</v>
      </c>
      <c r="E1474" s="20" t="s">
        <v>4609</v>
      </c>
      <c r="F1474" s="21">
        <v>1504208</v>
      </c>
      <c r="G1474" s="20" t="s">
        <v>4827</v>
      </c>
      <c r="H1474" s="22">
        <v>1753.8255999999999</v>
      </c>
      <c r="I1474" s="25">
        <v>0.54700000000000004</v>
      </c>
      <c r="J1474" s="22">
        <v>622344.13</v>
      </c>
      <c r="K1474" s="22">
        <v>2561367.85</v>
      </c>
      <c r="L1474" s="22">
        <v>3183711.98</v>
      </c>
      <c r="M1474" s="21" t="s">
        <v>4828</v>
      </c>
      <c r="N1474" s="63">
        <f t="shared" si="116"/>
        <v>1815.2956485525131</v>
      </c>
      <c r="O1474" s="63">
        <f t="shared" si="117"/>
        <v>1460.4461526847369</v>
      </c>
      <c r="P1474" s="69">
        <v>1503</v>
      </c>
      <c r="Q1474" s="69" t="s">
        <v>11203</v>
      </c>
      <c r="R1474" s="70">
        <v>40391</v>
      </c>
      <c r="S1474" s="71">
        <f t="shared" si="115"/>
        <v>1.5749665603</v>
      </c>
      <c r="T1474" s="63">
        <f t="shared" si="118"/>
        <v>2859.0299435283091</v>
      </c>
      <c r="U1474" s="63">
        <f t="shared" si="119"/>
        <v>2300.1538535972486</v>
      </c>
    </row>
    <row r="1475" spans="1:21" x14ac:dyDescent="0.25">
      <c r="A1475" s="19" t="s">
        <v>4572</v>
      </c>
      <c r="B1475" s="19">
        <v>1</v>
      </c>
      <c r="C1475" s="19" t="s">
        <v>4829</v>
      </c>
      <c r="D1475" s="20" t="s">
        <v>4609</v>
      </c>
      <c r="E1475" s="20" t="s">
        <v>4609</v>
      </c>
      <c r="F1475" s="21">
        <v>1504208</v>
      </c>
      <c r="G1475" s="20" t="s">
        <v>4830</v>
      </c>
      <c r="H1475" s="22">
        <v>2725.3856999999998</v>
      </c>
      <c r="I1475" s="25">
        <v>0.62</v>
      </c>
      <c r="J1475" s="22">
        <v>189950.37</v>
      </c>
      <c r="K1475" s="22">
        <v>526853.44999999995</v>
      </c>
      <c r="L1475" s="22">
        <v>716803.82</v>
      </c>
      <c r="M1475" s="21" t="s">
        <v>4831</v>
      </c>
      <c r="N1475" s="63">
        <f t="shared" si="116"/>
        <v>263.01004661468647</v>
      </c>
      <c r="O1475" s="63">
        <f t="shared" si="117"/>
        <v>193.31335377594445</v>
      </c>
      <c r="P1475" s="69">
        <v>1503</v>
      </c>
      <c r="Q1475" s="69" t="s">
        <v>11203</v>
      </c>
      <c r="R1475" s="70">
        <v>35947</v>
      </c>
      <c r="S1475" s="71">
        <f t="shared" si="115"/>
        <v>3.3413693592305931</v>
      </c>
      <c r="T1475" s="63">
        <f t="shared" si="118"/>
        <v>878.81371092812333</v>
      </c>
      <c r="U1475" s="63">
        <f t="shared" si="119"/>
        <v>645.93131703704444</v>
      </c>
    </row>
    <row r="1476" spans="1:21" x14ac:dyDescent="0.25">
      <c r="A1476" s="19" t="s">
        <v>4572</v>
      </c>
      <c r="B1476" s="19">
        <v>1</v>
      </c>
      <c r="C1476" s="19" t="s">
        <v>4832</v>
      </c>
      <c r="D1476" s="20" t="s">
        <v>4609</v>
      </c>
      <c r="E1476" s="20" t="s">
        <v>4609</v>
      </c>
      <c r="F1476" s="21">
        <v>1504208</v>
      </c>
      <c r="G1476" s="20" t="s">
        <v>56</v>
      </c>
      <c r="H1476" s="22">
        <v>3585</v>
      </c>
      <c r="I1476" s="25">
        <v>0.65500000000000003</v>
      </c>
      <c r="J1476" s="22">
        <v>553660.68999999994</v>
      </c>
      <c r="K1476" s="22">
        <v>493224.3</v>
      </c>
      <c r="L1476" s="22">
        <v>1046884.99</v>
      </c>
      <c r="M1476" s="21" t="s">
        <v>123</v>
      </c>
      <c r="N1476" s="63">
        <f t="shared" si="116"/>
        <v>292.01812831241284</v>
      </c>
      <c r="O1476" s="63">
        <f t="shared" si="117"/>
        <v>137.57999999999998</v>
      </c>
      <c r="P1476" s="69">
        <v>1503</v>
      </c>
      <c r="Q1476" s="69" t="s">
        <v>11203</v>
      </c>
      <c r="R1476" s="70">
        <v>36039</v>
      </c>
      <c r="S1476" s="71">
        <f t="shared" si="115"/>
        <v>3.346096831630871</v>
      </c>
      <c r="T1476" s="63">
        <f t="shared" si="118"/>
        <v>977.12093392494171</v>
      </c>
      <c r="U1476" s="63">
        <f t="shared" si="119"/>
        <v>460.35600209577518</v>
      </c>
    </row>
    <row r="1477" spans="1:21" x14ac:dyDescent="0.25">
      <c r="A1477" s="19" t="s">
        <v>4572</v>
      </c>
      <c r="B1477" s="19">
        <v>1</v>
      </c>
      <c r="C1477" s="19" t="s">
        <v>4833</v>
      </c>
      <c r="D1477" s="20" t="s">
        <v>4609</v>
      </c>
      <c r="E1477" s="20" t="s">
        <v>4609</v>
      </c>
      <c r="F1477" s="21">
        <v>1504208</v>
      </c>
      <c r="G1477" s="20" t="s">
        <v>4834</v>
      </c>
      <c r="H1477" s="22">
        <v>2989.7489999999998</v>
      </c>
      <c r="I1477" s="25">
        <v>0.63670000000000004</v>
      </c>
      <c r="J1477" s="22">
        <v>537650.34</v>
      </c>
      <c r="K1477" s="22">
        <v>504729.42</v>
      </c>
      <c r="L1477" s="22">
        <v>1042379.76</v>
      </c>
      <c r="M1477" s="21" t="s">
        <v>4835</v>
      </c>
      <c r="N1477" s="63">
        <f t="shared" si="116"/>
        <v>348.65126136006739</v>
      </c>
      <c r="O1477" s="63">
        <f t="shared" si="117"/>
        <v>168.81999793293684</v>
      </c>
      <c r="P1477" s="69">
        <v>1503</v>
      </c>
      <c r="Q1477" s="69" t="s">
        <v>11203</v>
      </c>
      <c r="R1477" s="70">
        <v>36100</v>
      </c>
      <c r="S1477" s="71">
        <f t="shared" si="115"/>
        <v>3.3605508489596256</v>
      </c>
      <c r="T1477" s="63">
        <f t="shared" si="118"/>
        <v>1171.6602923544187</v>
      </c>
      <c r="U1477" s="63">
        <f t="shared" si="119"/>
        <v>567.3281873748931</v>
      </c>
    </row>
    <row r="1478" spans="1:21" x14ac:dyDescent="0.25">
      <c r="A1478" s="19" t="s">
        <v>4572</v>
      </c>
      <c r="B1478" s="19">
        <v>1</v>
      </c>
      <c r="C1478" s="19" t="s">
        <v>4836</v>
      </c>
      <c r="D1478" s="20" t="s">
        <v>4609</v>
      </c>
      <c r="E1478" s="20" t="s">
        <v>4609</v>
      </c>
      <c r="F1478" s="21">
        <v>1504208</v>
      </c>
      <c r="G1478" s="20" t="s">
        <v>4837</v>
      </c>
      <c r="H1478" s="22">
        <v>2314.8861000000002</v>
      </c>
      <c r="I1478" s="25">
        <v>0.70599999999999996</v>
      </c>
      <c r="J1478" s="22">
        <v>507510.17</v>
      </c>
      <c r="K1478" s="22">
        <v>253768.68</v>
      </c>
      <c r="L1478" s="22">
        <v>761278.85</v>
      </c>
      <c r="M1478" s="21" t="s">
        <v>2023</v>
      </c>
      <c r="N1478" s="63">
        <f t="shared" si="116"/>
        <v>328.86233581859597</v>
      </c>
      <c r="O1478" s="63">
        <f t="shared" si="117"/>
        <v>109.62469384562807</v>
      </c>
      <c r="P1478" s="69">
        <v>1503</v>
      </c>
      <c r="Q1478" s="69" t="s">
        <v>11203</v>
      </c>
      <c r="R1478" s="70">
        <v>35947</v>
      </c>
      <c r="S1478" s="71">
        <f t="shared" si="115"/>
        <v>3.3413693592305931</v>
      </c>
      <c r="T1478" s="63">
        <f t="shared" si="118"/>
        <v>1098.8505323092581</v>
      </c>
      <c r="U1478" s="63">
        <f t="shared" si="119"/>
        <v>366.29659303081621</v>
      </c>
    </row>
    <row r="1479" spans="1:21" x14ac:dyDescent="0.25">
      <c r="A1479" s="19" t="s">
        <v>4572</v>
      </c>
      <c r="B1479" s="19">
        <v>1</v>
      </c>
      <c r="C1479" s="19" t="s">
        <v>4838</v>
      </c>
      <c r="D1479" s="20" t="s">
        <v>4609</v>
      </c>
      <c r="E1479" s="20" t="s">
        <v>4609</v>
      </c>
      <c r="F1479" s="21">
        <v>1504208</v>
      </c>
      <c r="G1479" s="20" t="s">
        <v>902</v>
      </c>
      <c r="H1479" s="22">
        <v>4463.3325000000004</v>
      </c>
      <c r="I1479" s="25">
        <v>0.71099999999999997</v>
      </c>
      <c r="J1479" s="22">
        <v>447466.92</v>
      </c>
      <c r="K1479" s="22">
        <v>954171.17</v>
      </c>
      <c r="L1479" s="22">
        <v>1401638.09</v>
      </c>
      <c r="M1479" s="21" t="s">
        <v>4839</v>
      </c>
      <c r="N1479" s="63">
        <f t="shared" si="116"/>
        <v>314.03398469641235</v>
      </c>
      <c r="O1479" s="63">
        <f t="shared" si="117"/>
        <v>213.77998838311956</v>
      </c>
      <c r="P1479" s="69">
        <v>1503</v>
      </c>
      <c r="Q1479" s="69" t="s">
        <v>11203</v>
      </c>
      <c r="R1479" s="70">
        <v>35947</v>
      </c>
      <c r="S1479" s="71">
        <f t="shared" si="115"/>
        <v>3.3413693592305931</v>
      </c>
      <c r="T1479" s="63">
        <f t="shared" si="118"/>
        <v>1049.3035342216813</v>
      </c>
      <c r="U1479" s="63">
        <f t="shared" si="119"/>
        <v>714.31790280002781</v>
      </c>
    </row>
    <row r="1480" spans="1:21" x14ac:dyDescent="0.25">
      <c r="A1480" s="19" t="s">
        <v>4572</v>
      </c>
      <c r="B1480" s="19">
        <v>1</v>
      </c>
      <c r="C1480" s="19" t="s">
        <v>4840</v>
      </c>
      <c r="D1480" s="20" t="s">
        <v>4609</v>
      </c>
      <c r="E1480" s="20" t="s">
        <v>4609</v>
      </c>
      <c r="F1480" s="21">
        <v>1504208</v>
      </c>
      <c r="G1480" s="20" t="s">
        <v>4841</v>
      </c>
      <c r="H1480" s="22">
        <v>1966.7859000000001</v>
      </c>
      <c r="I1480" s="25">
        <v>0.53300000000000003</v>
      </c>
      <c r="J1480" s="22">
        <v>0</v>
      </c>
      <c r="K1480" s="22">
        <v>270994.98</v>
      </c>
      <c r="L1480" s="22">
        <v>270994.98</v>
      </c>
      <c r="M1480" s="21" t="s">
        <v>373</v>
      </c>
      <c r="N1480" s="63">
        <f t="shared" si="116"/>
        <v>137.78570407689011</v>
      </c>
      <c r="O1480" s="63">
        <f t="shared" si="117"/>
        <v>137.78570407689011</v>
      </c>
      <c r="P1480" s="69">
        <v>1503</v>
      </c>
      <c r="Q1480" s="69" t="s">
        <v>11203</v>
      </c>
      <c r="R1480" s="70">
        <v>35977</v>
      </c>
      <c r="S1480" s="71">
        <f t="shared" si="115"/>
        <v>3.3300474919847436</v>
      </c>
      <c r="T1480" s="63">
        <f t="shared" si="118"/>
        <v>458.83293829259998</v>
      </c>
      <c r="U1480" s="63">
        <f t="shared" si="119"/>
        <v>458.83293829259998</v>
      </c>
    </row>
    <row r="1481" spans="1:21" x14ac:dyDescent="0.25">
      <c r="A1481" s="19" t="s">
        <v>4572</v>
      </c>
      <c r="B1481" s="19">
        <v>1</v>
      </c>
      <c r="C1481" s="19" t="s">
        <v>4842</v>
      </c>
      <c r="D1481" s="20" t="s">
        <v>4609</v>
      </c>
      <c r="E1481" s="20" t="s">
        <v>4609</v>
      </c>
      <c r="F1481" s="21">
        <v>1504208</v>
      </c>
      <c r="G1481" s="20" t="s">
        <v>4843</v>
      </c>
      <c r="H1481" s="22">
        <v>706.73599999999999</v>
      </c>
      <c r="I1481" s="25">
        <v>0.65600000000000003</v>
      </c>
      <c r="J1481" s="22">
        <v>85423.24</v>
      </c>
      <c r="K1481" s="22">
        <v>178747.66</v>
      </c>
      <c r="L1481" s="22">
        <v>264170.90000000002</v>
      </c>
      <c r="M1481" s="21" t="s">
        <v>4844</v>
      </c>
      <c r="N1481" s="63">
        <f t="shared" si="116"/>
        <v>373.79007154015079</v>
      </c>
      <c r="O1481" s="63">
        <f t="shared" si="117"/>
        <v>252.91998709560573</v>
      </c>
      <c r="P1481" s="69">
        <v>1503</v>
      </c>
      <c r="Q1481" s="69" t="s">
        <v>11203</v>
      </c>
      <c r="R1481" s="70">
        <v>37438</v>
      </c>
      <c r="S1481" s="71">
        <f t="shared" si="115"/>
        <v>2.6264657185</v>
      </c>
      <c r="T1481" s="63">
        <f t="shared" si="118"/>
        <v>981.74680881586858</v>
      </c>
      <c r="U1481" s="63">
        <f t="shared" si="119"/>
        <v>664.28567563007084</v>
      </c>
    </row>
    <row r="1482" spans="1:21" x14ac:dyDescent="0.25">
      <c r="A1482" s="19" t="s">
        <v>4572</v>
      </c>
      <c r="B1482" s="19">
        <v>1</v>
      </c>
      <c r="C1482" s="19" t="s">
        <v>4845</v>
      </c>
      <c r="D1482" s="20" t="s">
        <v>4609</v>
      </c>
      <c r="E1482" s="20" t="s">
        <v>4609</v>
      </c>
      <c r="F1482" s="21">
        <v>1504208</v>
      </c>
      <c r="G1482" s="20" t="s">
        <v>2928</v>
      </c>
      <c r="H1482" s="22">
        <v>1690.5577000000001</v>
      </c>
      <c r="I1482" s="25">
        <v>0.63100000000000001</v>
      </c>
      <c r="J1482" s="22">
        <v>134359.1</v>
      </c>
      <c r="K1482" s="22">
        <v>283808.75</v>
      </c>
      <c r="L1482" s="22">
        <v>418167.85</v>
      </c>
      <c r="M1482" s="21" t="s">
        <v>4846</v>
      </c>
      <c r="N1482" s="63">
        <f t="shared" si="116"/>
        <v>247.35497049287343</v>
      </c>
      <c r="O1482" s="63">
        <f t="shared" si="117"/>
        <v>167.87877160300414</v>
      </c>
      <c r="P1482" s="69">
        <v>1503</v>
      </c>
      <c r="Q1482" s="69" t="s">
        <v>11203</v>
      </c>
      <c r="R1482" s="70">
        <v>36192</v>
      </c>
      <c r="S1482" s="71">
        <f t="shared" si="115"/>
        <v>3.3371938896272964</v>
      </c>
      <c r="T1482" s="63">
        <f t="shared" si="118"/>
        <v>825.47149609775738</v>
      </c>
      <c r="U1482" s="63">
        <f t="shared" si="119"/>
        <v>560.24401079168194</v>
      </c>
    </row>
    <row r="1483" spans="1:21" x14ac:dyDescent="0.25">
      <c r="A1483" s="19" t="s">
        <v>4572</v>
      </c>
      <c r="B1483" s="19">
        <v>1</v>
      </c>
      <c r="C1483" s="19" t="s">
        <v>4847</v>
      </c>
      <c r="D1483" s="20" t="s">
        <v>4609</v>
      </c>
      <c r="E1483" s="20" t="s">
        <v>4609</v>
      </c>
      <c r="F1483" s="21">
        <v>1504208</v>
      </c>
      <c r="G1483" s="20" t="s">
        <v>4848</v>
      </c>
      <c r="H1483" s="22">
        <v>3529.4951999999998</v>
      </c>
      <c r="I1483" s="25">
        <v>0.58299999999999996</v>
      </c>
      <c r="J1483" s="22">
        <v>668578.13</v>
      </c>
      <c r="K1483" s="22">
        <v>3590237.81</v>
      </c>
      <c r="L1483" s="22">
        <v>4258815.9400000004</v>
      </c>
      <c r="M1483" s="21" t="s">
        <v>4849</v>
      </c>
      <c r="N1483" s="63">
        <f t="shared" si="116"/>
        <v>1206.6359914584955</v>
      </c>
      <c r="O1483" s="63">
        <f t="shared" si="117"/>
        <v>1017.2099993222828</v>
      </c>
      <c r="P1483" s="69">
        <v>1503</v>
      </c>
      <c r="Q1483" s="69" t="s">
        <v>11203</v>
      </c>
      <c r="R1483" s="70">
        <v>40634</v>
      </c>
      <c r="S1483" s="71">
        <f t="shared" si="115"/>
        <v>1.5020216581000001</v>
      </c>
      <c r="T1483" s="63">
        <f t="shared" si="118"/>
        <v>1812.3933926136269</v>
      </c>
      <c r="U1483" s="63">
        <f t="shared" si="119"/>
        <v>1527.8714498179552</v>
      </c>
    </row>
    <row r="1484" spans="1:21" x14ac:dyDescent="0.25">
      <c r="A1484" s="19" t="s">
        <v>4572</v>
      </c>
      <c r="B1484" s="19">
        <v>1</v>
      </c>
      <c r="C1484" s="19" t="s">
        <v>4850</v>
      </c>
      <c r="D1484" s="20" t="s">
        <v>4609</v>
      </c>
      <c r="E1484" s="20" t="s">
        <v>4609</v>
      </c>
      <c r="F1484" s="21">
        <v>1504208</v>
      </c>
      <c r="G1484" s="20" t="s">
        <v>4851</v>
      </c>
      <c r="H1484" s="22">
        <v>11835.8259</v>
      </c>
      <c r="I1484" s="25">
        <v>0.55000000000000004</v>
      </c>
      <c r="J1484" s="22">
        <v>1431581.76</v>
      </c>
      <c r="K1484" s="22">
        <v>7218551.8499999996</v>
      </c>
      <c r="L1484" s="22">
        <v>8650133.6099999994</v>
      </c>
      <c r="M1484" s="21" t="s">
        <v>1990</v>
      </c>
      <c r="N1484" s="63">
        <f t="shared" si="116"/>
        <v>730.84326206589435</v>
      </c>
      <c r="O1484" s="63">
        <f t="shared" si="117"/>
        <v>609.8899993113281</v>
      </c>
      <c r="P1484" s="69">
        <v>1503</v>
      </c>
      <c r="Q1484" s="69" t="s">
        <v>11203</v>
      </c>
      <c r="R1484" s="70">
        <v>37803</v>
      </c>
      <c r="S1484" s="71">
        <f t="shared" si="115"/>
        <v>2.2426182975</v>
      </c>
      <c r="T1484" s="63">
        <f t="shared" si="118"/>
        <v>1639.0024721135624</v>
      </c>
      <c r="U1484" s="63">
        <f t="shared" si="119"/>
        <v>1367.7504719178469</v>
      </c>
    </row>
    <row r="1485" spans="1:21" x14ac:dyDescent="0.25">
      <c r="A1485" s="19" t="s">
        <v>4572</v>
      </c>
      <c r="B1485" s="19">
        <v>1</v>
      </c>
      <c r="C1485" s="19" t="s">
        <v>4852</v>
      </c>
      <c r="D1485" s="20" t="s">
        <v>4739</v>
      </c>
      <c r="E1485" s="20" t="s">
        <v>4853</v>
      </c>
      <c r="F1485" s="21">
        <v>1504976</v>
      </c>
      <c r="G1485" s="20" t="s">
        <v>4854</v>
      </c>
      <c r="H1485" s="22">
        <v>762.67719999999997</v>
      </c>
      <c r="I1485" s="25">
        <v>0.66200000000000003</v>
      </c>
      <c r="J1485" s="22">
        <v>9052.2000000000007</v>
      </c>
      <c r="K1485" s="22">
        <v>170786.31</v>
      </c>
      <c r="L1485" s="22">
        <v>179838.51</v>
      </c>
      <c r="M1485" s="21" t="s">
        <v>4855</v>
      </c>
      <c r="N1485" s="63">
        <f t="shared" si="116"/>
        <v>235.79898546855736</v>
      </c>
      <c r="O1485" s="63">
        <f t="shared" si="117"/>
        <v>223.93000603662992</v>
      </c>
      <c r="P1485" s="69">
        <v>1503</v>
      </c>
      <c r="Q1485" s="69" t="s">
        <v>11203</v>
      </c>
      <c r="R1485" s="70">
        <v>37408</v>
      </c>
      <c r="S1485" s="71">
        <f t="shared" si="115"/>
        <v>2.6351330553999999</v>
      </c>
      <c r="T1485" s="63">
        <f t="shared" si="118"/>
        <v>621.36170103797974</v>
      </c>
      <c r="U1485" s="63">
        <f t="shared" si="119"/>
        <v>590.08536100304502</v>
      </c>
    </row>
    <row r="1486" spans="1:21" x14ac:dyDescent="0.25">
      <c r="A1486" s="19" t="s">
        <v>4572</v>
      </c>
      <c r="B1486" s="19">
        <v>1</v>
      </c>
      <c r="C1486" s="19" t="s">
        <v>4857</v>
      </c>
      <c r="D1486" s="20" t="s">
        <v>4739</v>
      </c>
      <c r="E1486" s="20" t="s">
        <v>4853</v>
      </c>
      <c r="F1486" s="21">
        <v>1504976</v>
      </c>
      <c r="G1486" s="20" t="s">
        <v>4858</v>
      </c>
      <c r="H1486" s="22">
        <v>3596.5</v>
      </c>
      <c r="I1486" s="25">
        <v>0.59699999999999998</v>
      </c>
      <c r="J1486" s="22">
        <v>1998</v>
      </c>
      <c r="K1486" s="22">
        <v>364730.06</v>
      </c>
      <c r="L1486" s="22">
        <v>366728.06</v>
      </c>
      <c r="M1486" s="21" t="s">
        <v>2097</v>
      </c>
      <c r="N1486" s="63">
        <f t="shared" si="116"/>
        <v>101.96804115111914</v>
      </c>
      <c r="O1486" s="63">
        <f t="shared" si="117"/>
        <v>101.41250104268039</v>
      </c>
      <c r="P1486" s="69">
        <v>1503</v>
      </c>
      <c r="Q1486" s="69" t="s">
        <v>11203</v>
      </c>
      <c r="R1486" s="70">
        <v>35977</v>
      </c>
      <c r="S1486" s="71">
        <f t="shared" si="115"/>
        <v>3.3300474919847436</v>
      </c>
      <c r="T1486" s="63">
        <f t="shared" si="118"/>
        <v>339.55841969788139</v>
      </c>
      <c r="U1486" s="63">
        <f t="shared" si="119"/>
        <v>337.70844475307803</v>
      </c>
    </row>
    <row r="1487" spans="1:21" x14ac:dyDescent="0.25">
      <c r="A1487" s="19" t="s">
        <v>4572</v>
      </c>
      <c r="B1487" s="19">
        <v>1</v>
      </c>
      <c r="C1487" s="19" t="s">
        <v>4859</v>
      </c>
      <c r="D1487" s="20" t="s">
        <v>4739</v>
      </c>
      <c r="E1487" s="20" t="s">
        <v>4860</v>
      </c>
      <c r="F1487" s="21">
        <v>1505064</v>
      </c>
      <c r="G1487" s="20" t="s">
        <v>4861</v>
      </c>
      <c r="H1487" s="22">
        <v>2105.3892000000001</v>
      </c>
      <c r="I1487" s="25">
        <v>0.56299999999999994</v>
      </c>
      <c r="J1487" s="22">
        <v>201386.5</v>
      </c>
      <c r="K1487" s="22">
        <v>736549.35</v>
      </c>
      <c r="L1487" s="22">
        <v>937935.85</v>
      </c>
      <c r="M1487" s="21" t="s">
        <v>4862</v>
      </c>
      <c r="N1487" s="63">
        <f t="shared" si="116"/>
        <v>445.49285709264586</v>
      </c>
      <c r="O1487" s="63">
        <f t="shared" si="117"/>
        <v>349.83999632941976</v>
      </c>
      <c r="P1487" s="69">
        <v>1503</v>
      </c>
      <c r="Q1487" s="69" t="s">
        <v>11203</v>
      </c>
      <c r="R1487" s="70">
        <v>37438</v>
      </c>
      <c r="S1487" s="71">
        <f t="shared" si="115"/>
        <v>2.6264657185</v>
      </c>
      <c r="T1487" s="63">
        <f t="shared" si="118"/>
        <v>1170.071716990454</v>
      </c>
      <c r="U1487" s="63">
        <f t="shared" si="119"/>
        <v>918.84275731938681</v>
      </c>
    </row>
    <row r="1488" spans="1:21" x14ac:dyDescent="0.25">
      <c r="A1488" s="19" t="s">
        <v>4572</v>
      </c>
      <c r="B1488" s="19">
        <v>1</v>
      </c>
      <c r="C1488" s="19" t="s">
        <v>4863</v>
      </c>
      <c r="D1488" s="20" t="s">
        <v>4739</v>
      </c>
      <c r="E1488" s="20" t="s">
        <v>4860</v>
      </c>
      <c r="F1488" s="21">
        <v>1505064</v>
      </c>
      <c r="G1488" s="20" t="s">
        <v>4864</v>
      </c>
      <c r="H1488" s="22">
        <v>1359.8868</v>
      </c>
      <c r="I1488" s="25">
        <v>0.64100000000000001</v>
      </c>
      <c r="J1488" s="22">
        <v>155306.4</v>
      </c>
      <c r="K1488" s="22">
        <v>205159.56</v>
      </c>
      <c r="L1488" s="22">
        <v>360465.95999999996</v>
      </c>
      <c r="M1488" s="21" t="s">
        <v>4865</v>
      </c>
      <c r="N1488" s="63">
        <f t="shared" si="116"/>
        <v>265.07056322629205</v>
      </c>
      <c r="O1488" s="63">
        <f t="shared" si="117"/>
        <v>150.86517495426824</v>
      </c>
      <c r="P1488" s="69">
        <v>1503</v>
      </c>
      <c r="Q1488" s="69" t="s">
        <v>11203</v>
      </c>
      <c r="R1488" s="70">
        <v>35977</v>
      </c>
      <c r="S1488" s="71">
        <f t="shared" si="115"/>
        <v>3.3300474919847436</v>
      </c>
      <c r="T1488" s="63">
        <f t="shared" si="118"/>
        <v>882.69756427069728</v>
      </c>
      <c r="U1488" s="63">
        <f t="shared" si="119"/>
        <v>502.38819748430052</v>
      </c>
    </row>
    <row r="1489" spans="1:21" x14ac:dyDescent="0.25">
      <c r="A1489" s="19" t="s">
        <v>4572</v>
      </c>
      <c r="B1489" s="19">
        <v>1</v>
      </c>
      <c r="C1489" s="19" t="s">
        <v>4866</v>
      </c>
      <c r="D1489" s="20" t="s">
        <v>4739</v>
      </c>
      <c r="E1489" s="20" t="s">
        <v>4860</v>
      </c>
      <c r="F1489" s="21">
        <v>1505064</v>
      </c>
      <c r="G1489" s="20" t="s">
        <v>4867</v>
      </c>
      <c r="H1489" s="22">
        <v>2721.2759999999998</v>
      </c>
      <c r="I1489" s="25">
        <v>0.64800000000000002</v>
      </c>
      <c r="J1489" s="22">
        <v>179663.04</v>
      </c>
      <c r="K1489" s="22">
        <v>401828.27</v>
      </c>
      <c r="L1489" s="22">
        <v>581491.31000000006</v>
      </c>
      <c r="M1489" s="21" t="s">
        <v>4868</v>
      </c>
      <c r="N1489" s="63">
        <f t="shared" si="116"/>
        <v>213.68332723325383</v>
      </c>
      <c r="O1489" s="63">
        <f t="shared" si="117"/>
        <v>147.66171090326745</v>
      </c>
      <c r="P1489" s="69">
        <v>1503</v>
      </c>
      <c r="Q1489" s="69" t="s">
        <v>11203</v>
      </c>
      <c r="R1489" s="70">
        <v>36008</v>
      </c>
      <c r="S1489" s="71">
        <f t="shared" si="115"/>
        <v>3.3337158946022489</v>
      </c>
      <c r="T1489" s="63">
        <f t="shared" si="118"/>
        <v>712.35950440899194</v>
      </c>
      <c r="U1489" s="63">
        <f t="shared" si="119"/>
        <v>492.2621926623849</v>
      </c>
    </row>
    <row r="1490" spans="1:21" x14ac:dyDescent="0.25">
      <c r="A1490" s="19" t="s">
        <v>4572</v>
      </c>
      <c r="B1490" s="19">
        <v>1</v>
      </c>
      <c r="C1490" s="19" t="s">
        <v>4869</v>
      </c>
      <c r="D1490" s="20" t="s">
        <v>4739</v>
      </c>
      <c r="E1490" s="20" t="s">
        <v>4860</v>
      </c>
      <c r="F1490" s="21">
        <v>1505064</v>
      </c>
      <c r="G1490" s="20" t="s">
        <v>2203</v>
      </c>
      <c r="H1490" s="22">
        <v>2264.5030999999999</v>
      </c>
      <c r="I1490" s="25">
        <v>0.61</v>
      </c>
      <c r="J1490" s="22">
        <v>249479.35</v>
      </c>
      <c r="K1490" s="22">
        <v>269059.49</v>
      </c>
      <c r="L1490" s="22">
        <v>518538.83999999997</v>
      </c>
      <c r="M1490" s="21" t="s">
        <v>1758</v>
      </c>
      <c r="N1490" s="63">
        <f t="shared" si="116"/>
        <v>228.9857055174709</v>
      </c>
      <c r="O1490" s="63">
        <f t="shared" si="117"/>
        <v>118.81612791786419</v>
      </c>
      <c r="P1490" s="69">
        <v>1503</v>
      </c>
      <c r="Q1490" s="69" t="s">
        <v>11203</v>
      </c>
      <c r="R1490" s="70">
        <v>35916</v>
      </c>
      <c r="S1490" s="71">
        <f t="shared" si="115"/>
        <v>3.3550678742970947</v>
      </c>
      <c r="T1490" s="63">
        <f t="shared" si="118"/>
        <v>768.26258425492165</v>
      </c>
      <c r="U1490" s="63">
        <f t="shared" si="119"/>
        <v>398.63617372560032</v>
      </c>
    </row>
    <row r="1491" spans="1:21" x14ac:dyDescent="0.25">
      <c r="A1491" s="19" t="s">
        <v>4572</v>
      </c>
      <c r="B1491" s="19">
        <v>1</v>
      </c>
      <c r="C1491" s="19" t="s">
        <v>4870</v>
      </c>
      <c r="D1491" s="20" t="s">
        <v>4739</v>
      </c>
      <c r="E1491" s="20" t="s">
        <v>4860</v>
      </c>
      <c r="F1491" s="21">
        <v>1505064</v>
      </c>
      <c r="G1491" s="20" t="s">
        <v>4871</v>
      </c>
      <c r="H1491" s="22">
        <v>2009.07</v>
      </c>
      <c r="I1491" s="25">
        <v>0.57299999999999995</v>
      </c>
      <c r="J1491" s="22">
        <v>562605.85</v>
      </c>
      <c r="K1491" s="22">
        <v>1149107.67</v>
      </c>
      <c r="L1491" s="22">
        <v>1711713.52</v>
      </c>
      <c r="M1491" s="21" t="s">
        <v>4872</v>
      </c>
      <c r="N1491" s="63">
        <f t="shared" si="116"/>
        <v>851.99297187255797</v>
      </c>
      <c r="O1491" s="63">
        <f t="shared" si="117"/>
        <v>571.95999641625224</v>
      </c>
      <c r="P1491" s="69">
        <v>1503</v>
      </c>
      <c r="Q1491" s="69" t="s">
        <v>11203</v>
      </c>
      <c r="R1491" s="70">
        <v>38322</v>
      </c>
      <c r="S1491" s="71">
        <f t="shared" si="115"/>
        <v>2.0624892921</v>
      </c>
      <c r="T1491" s="63">
        <f t="shared" si="118"/>
        <v>1757.2263814316073</v>
      </c>
      <c r="U1491" s="63">
        <f t="shared" si="119"/>
        <v>1179.6613681180745</v>
      </c>
    </row>
    <row r="1492" spans="1:21" x14ac:dyDescent="0.25">
      <c r="A1492" s="19" t="s">
        <v>4572</v>
      </c>
      <c r="B1492" s="19">
        <v>1</v>
      </c>
      <c r="C1492" s="19" t="s">
        <v>4873</v>
      </c>
      <c r="D1492" s="20" t="s">
        <v>4739</v>
      </c>
      <c r="E1492" s="20" t="s">
        <v>4860</v>
      </c>
      <c r="F1492" s="21">
        <v>1505064</v>
      </c>
      <c r="G1492" s="20" t="s">
        <v>4874</v>
      </c>
      <c r="H1492" s="22">
        <v>2347.6642999999999</v>
      </c>
      <c r="I1492" s="25">
        <v>0.63500000000000001</v>
      </c>
      <c r="J1492" s="22">
        <v>170480.96</v>
      </c>
      <c r="K1492" s="22">
        <v>336711.62</v>
      </c>
      <c r="L1492" s="22">
        <v>507192.57999999996</v>
      </c>
      <c r="M1492" s="21" t="s">
        <v>4865</v>
      </c>
      <c r="N1492" s="63">
        <f t="shared" si="116"/>
        <v>216.04135650910567</v>
      </c>
      <c r="O1492" s="63">
        <f t="shared" si="117"/>
        <v>143.42409176644207</v>
      </c>
      <c r="P1492" s="69">
        <v>1503</v>
      </c>
      <c r="Q1492" s="69" t="s">
        <v>11203</v>
      </c>
      <c r="R1492" s="70">
        <v>35977</v>
      </c>
      <c r="S1492" s="71">
        <f t="shared" si="115"/>
        <v>3.3300474919847436</v>
      </c>
      <c r="T1492" s="63">
        <f t="shared" si="118"/>
        <v>719.42797740812921</v>
      </c>
      <c r="U1492" s="63">
        <f t="shared" si="119"/>
        <v>477.60903707703017</v>
      </c>
    </row>
    <row r="1493" spans="1:21" x14ac:dyDescent="0.25">
      <c r="A1493" s="19" t="s">
        <v>4572</v>
      </c>
      <c r="B1493" s="19">
        <v>1</v>
      </c>
      <c r="C1493" s="19" t="s">
        <v>4875</v>
      </c>
      <c r="D1493" s="20" t="s">
        <v>4739</v>
      </c>
      <c r="E1493" s="20" t="s">
        <v>4860</v>
      </c>
      <c r="F1493" s="21">
        <v>1505064</v>
      </c>
      <c r="G1493" s="20" t="s">
        <v>4876</v>
      </c>
      <c r="H1493" s="22">
        <v>2317.0027</v>
      </c>
      <c r="I1493" s="25">
        <v>0.73199999999999998</v>
      </c>
      <c r="J1493" s="22">
        <v>274684.48</v>
      </c>
      <c r="K1493" s="22">
        <v>486895.1</v>
      </c>
      <c r="L1493" s="22">
        <v>761579.58</v>
      </c>
      <c r="M1493" s="21" t="s">
        <v>1068</v>
      </c>
      <c r="N1493" s="63">
        <f t="shared" si="116"/>
        <v>328.69171019956082</v>
      </c>
      <c r="O1493" s="63">
        <f t="shared" si="117"/>
        <v>210.14006587044545</v>
      </c>
      <c r="P1493" s="69">
        <v>1503</v>
      </c>
      <c r="Q1493" s="69" t="s">
        <v>11203</v>
      </c>
      <c r="R1493" s="70">
        <v>36039</v>
      </c>
      <c r="S1493" s="71">
        <f t="shared" si="115"/>
        <v>3.346096831630871</v>
      </c>
      <c r="T1493" s="63">
        <f t="shared" si="118"/>
        <v>1099.8342900820828</v>
      </c>
      <c r="U1493" s="63">
        <f t="shared" si="119"/>
        <v>703.14900860780006</v>
      </c>
    </row>
    <row r="1494" spans="1:21" x14ac:dyDescent="0.25">
      <c r="A1494" s="19" t="s">
        <v>4572</v>
      </c>
      <c r="B1494" s="19">
        <v>1</v>
      </c>
      <c r="C1494" s="19" t="s">
        <v>4877</v>
      </c>
      <c r="D1494" s="20" t="s">
        <v>4739</v>
      </c>
      <c r="E1494" s="20" t="s">
        <v>4860</v>
      </c>
      <c r="F1494" s="21">
        <v>1505064</v>
      </c>
      <c r="G1494" s="20" t="s">
        <v>3591</v>
      </c>
      <c r="H1494" s="22">
        <v>2218.1848</v>
      </c>
      <c r="I1494" s="25">
        <v>0.64100000000000001</v>
      </c>
      <c r="J1494" s="22">
        <v>218292.61</v>
      </c>
      <c r="K1494" s="22">
        <v>388118.01</v>
      </c>
      <c r="L1494" s="22">
        <v>606410.62</v>
      </c>
      <c r="M1494" s="21" t="s">
        <v>1885</v>
      </c>
      <c r="N1494" s="63">
        <f t="shared" si="116"/>
        <v>273.38146938884444</v>
      </c>
      <c r="O1494" s="63">
        <f t="shared" si="117"/>
        <v>174.97099880947701</v>
      </c>
      <c r="P1494" s="69">
        <v>1503</v>
      </c>
      <c r="Q1494" s="69" t="s">
        <v>11203</v>
      </c>
      <c r="R1494" s="70">
        <v>35977</v>
      </c>
      <c r="S1494" s="71">
        <f t="shared" si="115"/>
        <v>3.3300474919847436</v>
      </c>
      <c r="T1494" s="63">
        <f t="shared" si="118"/>
        <v>910.37327649342535</v>
      </c>
      <c r="U1494" s="63">
        <f t="shared" si="119"/>
        <v>582.66173575556445</v>
      </c>
    </row>
    <row r="1495" spans="1:21" x14ac:dyDescent="0.25">
      <c r="A1495" s="19" t="s">
        <v>4572</v>
      </c>
      <c r="B1495" s="19">
        <v>1</v>
      </c>
      <c r="C1495" s="19" t="s">
        <v>4878</v>
      </c>
      <c r="D1495" s="20" t="s">
        <v>4739</v>
      </c>
      <c r="E1495" s="20" t="s">
        <v>4860</v>
      </c>
      <c r="F1495" s="21">
        <v>1505064</v>
      </c>
      <c r="G1495" s="20" t="s">
        <v>4879</v>
      </c>
      <c r="H1495" s="22">
        <v>2248.2593000000002</v>
      </c>
      <c r="I1495" s="25">
        <v>0.64100000000000001</v>
      </c>
      <c r="J1495" s="22">
        <v>155599.20000000001</v>
      </c>
      <c r="K1495" s="22">
        <v>399194.74</v>
      </c>
      <c r="L1495" s="22">
        <v>554793.93999999994</v>
      </c>
      <c r="M1495" s="21" t="s">
        <v>4865</v>
      </c>
      <c r="N1495" s="63">
        <f t="shared" si="116"/>
        <v>246.76599358445884</v>
      </c>
      <c r="O1495" s="63">
        <f t="shared" si="117"/>
        <v>177.55725062496126</v>
      </c>
      <c r="P1495" s="69">
        <v>1503</v>
      </c>
      <c r="Q1495" s="69" t="s">
        <v>11203</v>
      </c>
      <c r="R1495" s="70">
        <v>35977</v>
      </c>
      <c r="S1495" s="71">
        <f t="shared" si="115"/>
        <v>3.3300474919847436</v>
      </c>
      <c r="T1495" s="63">
        <f t="shared" si="118"/>
        <v>821.74247804305048</v>
      </c>
      <c r="U1495" s="63">
        <f t="shared" si="119"/>
        <v>591.27407712735874</v>
      </c>
    </row>
    <row r="1496" spans="1:21" x14ac:dyDescent="0.25">
      <c r="A1496" s="19" t="s">
        <v>4572</v>
      </c>
      <c r="B1496" s="19">
        <v>1</v>
      </c>
      <c r="C1496" s="19" t="s">
        <v>4880</v>
      </c>
      <c r="D1496" s="20" t="s">
        <v>4739</v>
      </c>
      <c r="E1496" s="20" t="s">
        <v>4860</v>
      </c>
      <c r="F1496" s="21">
        <v>1505064</v>
      </c>
      <c r="G1496" s="20" t="s">
        <v>4881</v>
      </c>
      <c r="H1496" s="22">
        <v>1690.6474000000001</v>
      </c>
      <c r="I1496" s="25">
        <v>0.55600000000000005</v>
      </c>
      <c r="J1496" s="22">
        <v>10950.31</v>
      </c>
      <c r="K1496" s="22">
        <v>349947.1</v>
      </c>
      <c r="L1496" s="22">
        <v>360897.41</v>
      </c>
      <c r="M1496" s="21" t="s">
        <v>4882</v>
      </c>
      <c r="N1496" s="63">
        <f t="shared" si="116"/>
        <v>213.46698903627095</v>
      </c>
      <c r="O1496" s="63">
        <f t="shared" si="117"/>
        <v>206.98999684972748</v>
      </c>
      <c r="P1496" s="69">
        <v>1503</v>
      </c>
      <c r="Q1496" s="69" t="s">
        <v>11203</v>
      </c>
      <c r="R1496" s="70">
        <v>37408</v>
      </c>
      <c r="S1496" s="71">
        <f t="shared" si="115"/>
        <v>2.6351330553999999</v>
      </c>
      <c r="T1496" s="63">
        <f t="shared" si="118"/>
        <v>562.51391904618697</v>
      </c>
      <c r="U1496" s="63">
        <f t="shared" si="119"/>
        <v>545.44618283585874</v>
      </c>
    </row>
    <row r="1497" spans="1:21" x14ac:dyDescent="0.25">
      <c r="A1497" s="19" t="s">
        <v>4572</v>
      </c>
      <c r="B1497" s="19">
        <v>1</v>
      </c>
      <c r="C1497" s="19" t="s">
        <v>4883</v>
      </c>
      <c r="D1497" s="20" t="s">
        <v>4599</v>
      </c>
      <c r="E1497" s="20" t="s">
        <v>4884</v>
      </c>
      <c r="F1497" s="21">
        <v>1505437</v>
      </c>
      <c r="G1497" s="20" t="s">
        <v>1969</v>
      </c>
      <c r="H1497" s="22">
        <v>2890.4612999999999</v>
      </c>
      <c r="I1497" s="25">
        <v>0.70799999999999996</v>
      </c>
      <c r="J1497" s="22">
        <v>753600.75</v>
      </c>
      <c r="K1497" s="22">
        <v>4106092.96</v>
      </c>
      <c r="L1497" s="22">
        <v>4859693.71</v>
      </c>
      <c r="M1497" s="21" t="s">
        <v>806</v>
      </c>
      <c r="N1497" s="63">
        <f t="shared" si="116"/>
        <v>1681.2865510429081</v>
      </c>
      <c r="O1497" s="63">
        <f t="shared" si="117"/>
        <v>1420.5666617989316</v>
      </c>
      <c r="P1497" s="69">
        <v>1504</v>
      </c>
      <c r="Q1497" s="69" t="s">
        <v>11248</v>
      </c>
      <c r="R1497" s="70">
        <v>38596</v>
      </c>
      <c r="S1497" s="71">
        <f t="shared" si="115"/>
        <v>1.9683031792000001</v>
      </c>
      <c r="T1497" s="63">
        <f t="shared" si="118"/>
        <v>3309.2816635639592</v>
      </c>
      <c r="U1497" s="63">
        <f t="shared" si="119"/>
        <v>2796.1058766843685</v>
      </c>
    </row>
    <row r="1498" spans="1:21" x14ac:dyDescent="0.25">
      <c r="A1498" s="19" t="s">
        <v>4572</v>
      </c>
      <c r="B1498" s="19">
        <v>1</v>
      </c>
      <c r="C1498" s="19" t="s">
        <v>4885</v>
      </c>
      <c r="D1498" s="20" t="s">
        <v>4609</v>
      </c>
      <c r="E1498" s="20" t="s">
        <v>4886</v>
      </c>
      <c r="F1498" s="21">
        <v>1505494</v>
      </c>
      <c r="G1498" s="20" t="s">
        <v>4887</v>
      </c>
      <c r="H1498" s="22">
        <v>3633.0001000000002</v>
      </c>
      <c r="I1498" s="25">
        <v>0.65500000000000003</v>
      </c>
      <c r="J1498" s="22">
        <v>305576.96000000002</v>
      </c>
      <c r="K1498" s="22">
        <v>747898.45</v>
      </c>
      <c r="L1498" s="22">
        <v>1053475.4099999999</v>
      </c>
      <c r="M1498" s="21" t="s">
        <v>1758</v>
      </c>
      <c r="N1498" s="63">
        <f t="shared" si="116"/>
        <v>289.97395568472456</v>
      </c>
      <c r="O1498" s="63">
        <f t="shared" si="117"/>
        <v>205.86249089285738</v>
      </c>
      <c r="P1498" s="69">
        <v>1503</v>
      </c>
      <c r="Q1498" s="69" t="s">
        <v>11203</v>
      </c>
      <c r="R1498" s="70">
        <v>35916</v>
      </c>
      <c r="S1498" s="71">
        <f t="shared" si="115"/>
        <v>3.3550678742970947</v>
      </c>
      <c r="T1498" s="63">
        <f t="shared" si="118"/>
        <v>972.88230310066876</v>
      </c>
      <c r="U1498" s="63">
        <f t="shared" si="119"/>
        <v>690.68262971740398</v>
      </c>
    </row>
    <row r="1499" spans="1:21" x14ac:dyDescent="0.25">
      <c r="A1499" s="19" t="s">
        <v>4572</v>
      </c>
      <c r="B1499" s="19">
        <v>1</v>
      </c>
      <c r="C1499" s="19" t="s">
        <v>4888</v>
      </c>
      <c r="D1499" s="20" t="s">
        <v>4574</v>
      </c>
      <c r="E1499" s="20" t="s">
        <v>4574</v>
      </c>
      <c r="F1499" s="21">
        <v>1505536</v>
      </c>
      <c r="G1499" s="20" t="s">
        <v>4889</v>
      </c>
      <c r="H1499" s="22">
        <v>3554.3824</v>
      </c>
      <c r="I1499" s="25">
        <v>0.52700000000000002</v>
      </c>
      <c r="J1499" s="22">
        <v>0</v>
      </c>
      <c r="K1499" s="22">
        <v>229958.64</v>
      </c>
      <c r="L1499" s="22">
        <v>229958.64</v>
      </c>
      <c r="M1499" s="21" t="s">
        <v>983</v>
      </c>
      <c r="N1499" s="63">
        <f t="shared" si="116"/>
        <v>64.697214345873419</v>
      </c>
      <c r="O1499" s="63">
        <f t="shared" si="117"/>
        <v>64.697214345873419</v>
      </c>
      <c r="P1499" s="69">
        <v>1503</v>
      </c>
      <c r="Q1499" s="69" t="s">
        <v>11203</v>
      </c>
      <c r="R1499" s="70">
        <v>36465</v>
      </c>
      <c r="S1499" s="71">
        <f t="shared" si="115"/>
        <v>3.1436260895316916</v>
      </c>
      <c r="T1499" s="63">
        <f t="shared" si="118"/>
        <v>203.38385093771171</v>
      </c>
      <c r="U1499" s="63">
        <f t="shared" si="119"/>
        <v>203.38385093771171</v>
      </c>
    </row>
    <row r="1500" spans="1:21" x14ac:dyDescent="0.25">
      <c r="A1500" s="19" t="s">
        <v>4572</v>
      </c>
      <c r="B1500" s="19">
        <v>1</v>
      </c>
      <c r="C1500" s="19" t="s">
        <v>4890</v>
      </c>
      <c r="D1500" s="20" t="s">
        <v>4574</v>
      </c>
      <c r="E1500" s="20" t="s">
        <v>4574</v>
      </c>
      <c r="F1500" s="21">
        <v>1505536</v>
      </c>
      <c r="G1500" s="20" t="s">
        <v>4891</v>
      </c>
      <c r="H1500" s="22">
        <v>4325.1556</v>
      </c>
      <c r="I1500" s="25">
        <v>0.60099999999999998</v>
      </c>
      <c r="J1500" s="22">
        <v>803899.12</v>
      </c>
      <c r="K1500" s="22">
        <v>823574.53</v>
      </c>
      <c r="L1500" s="22">
        <v>1627473.65</v>
      </c>
      <c r="M1500" s="21" t="s">
        <v>2072</v>
      </c>
      <c r="N1500" s="63">
        <f t="shared" si="116"/>
        <v>376.28094813513758</v>
      </c>
      <c r="O1500" s="63">
        <f t="shared" si="117"/>
        <v>190.415006109838</v>
      </c>
      <c r="P1500" s="69">
        <v>1503</v>
      </c>
      <c r="Q1500" s="69" t="s">
        <v>11203</v>
      </c>
      <c r="R1500" s="70">
        <v>35916</v>
      </c>
      <c r="S1500" s="71">
        <f t="shared" si="115"/>
        <v>3.3550678742970947</v>
      </c>
      <c r="T1500" s="63">
        <f t="shared" si="118"/>
        <v>1262.4481207982515</v>
      </c>
      <c r="U1500" s="63">
        <f t="shared" si="119"/>
        <v>638.85526978320252</v>
      </c>
    </row>
    <row r="1501" spans="1:21" x14ac:dyDescent="0.25">
      <c r="A1501" s="19" t="s">
        <v>4572</v>
      </c>
      <c r="B1501" s="19">
        <v>1</v>
      </c>
      <c r="C1501" s="19" t="s">
        <v>4892</v>
      </c>
      <c r="D1501" s="20" t="s">
        <v>4574</v>
      </c>
      <c r="E1501" s="20" t="s">
        <v>4574</v>
      </c>
      <c r="F1501" s="21">
        <v>1505536</v>
      </c>
      <c r="G1501" s="20" t="s">
        <v>1752</v>
      </c>
      <c r="H1501" s="22">
        <v>2250.4101000000001</v>
      </c>
      <c r="I1501" s="25">
        <v>0.60199999999999998</v>
      </c>
      <c r="J1501" s="22">
        <v>330655.25</v>
      </c>
      <c r="K1501" s="22">
        <v>399875.37</v>
      </c>
      <c r="L1501" s="22">
        <v>730530.62</v>
      </c>
      <c r="M1501" s="21" t="s">
        <v>2491</v>
      </c>
      <c r="N1501" s="63">
        <f t="shared" si="116"/>
        <v>324.62110794828016</v>
      </c>
      <c r="O1501" s="63">
        <f t="shared" si="117"/>
        <v>177.68999970272085</v>
      </c>
      <c r="P1501" s="69">
        <v>1503</v>
      </c>
      <c r="Q1501" s="69" t="s">
        <v>11203</v>
      </c>
      <c r="R1501" s="70">
        <v>36434</v>
      </c>
      <c r="S1501" s="71">
        <f t="shared" si="115"/>
        <v>3.1687748953473367</v>
      </c>
      <c r="T1501" s="63">
        <f t="shared" si="118"/>
        <v>1028.651217366348</v>
      </c>
      <c r="U1501" s="63">
        <f t="shared" si="119"/>
        <v>563.05961021225755</v>
      </c>
    </row>
    <row r="1502" spans="1:21" x14ac:dyDescent="0.25">
      <c r="A1502" s="19" t="s">
        <v>4572</v>
      </c>
      <c r="B1502" s="19">
        <v>1</v>
      </c>
      <c r="C1502" s="19" t="s">
        <v>4893</v>
      </c>
      <c r="D1502" s="20" t="s">
        <v>4574</v>
      </c>
      <c r="E1502" s="20" t="s">
        <v>4574</v>
      </c>
      <c r="F1502" s="21">
        <v>1505536</v>
      </c>
      <c r="G1502" s="20" t="s">
        <v>4894</v>
      </c>
      <c r="H1502" s="22">
        <v>1157.2268999999999</v>
      </c>
      <c r="I1502" s="25">
        <v>0.63</v>
      </c>
      <c r="J1502" s="22">
        <v>153768.51</v>
      </c>
      <c r="K1502" s="22">
        <v>267762.18</v>
      </c>
      <c r="L1502" s="22">
        <v>421530.69</v>
      </c>
      <c r="M1502" s="21" t="s">
        <v>502</v>
      </c>
      <c r="N1502" s="63">
        <f t="shared" si="116"/>
        <v>364.25932546158413</v>
      </c>
      <c r="O1502" s="63">
        <f t="shared" si="117"/>
        <v>231.38260958157818</v>
      </c>
      <c r="P1502" s="69">
        <v>1503</v>
      </c>
      <c r="Q1502" s="69" t="s">
        <v>11203</v>
      </c>
      <c r="R1502" s="70">
        <v>36130</v>
      </c>
      <c r="S1502" s="71">
        <f t="shared" si="115"/>
        <v>3.3642518101023104</v>
      </c>
      <c r="T1502" s="63">
        <f t="shared" si="118"/>
        <v>1225.4600950307811</v>
      </c>
      <c r="U1502" s="63">
        <f t="shared" si="119"/>
        <v>778.42936311102062</v>
      </c>
    </row>
    <row r="1503" spans="1:21" x14ac:dyDescent="0.25">
      <c r="A1503" s="19" t="s">
        <v>4572</v>
      </c>
      <c r="B1503" s="19">
        <v>1</v>
      </c>
      <c r="C1503" s="19" t="s">
        <v>4895</v>
      </c>
      <c r="D1503" s="20" t="s">
        <v>4574</v>
      </c>
      <c r="E1503" s="20" t="s">
        <v>4574</v>
      </c>
      <c r="F1503" s="21">
        <v>1505536</v>
      </c>
      <c r="G1503" s="20" t="s">
        <v>2917</v>
      </c>
      <c r="H1503" s="22">
        <v>1004.4037</v>
      </c>
      <c r="I1503" s="25">
        <v>0.503</v>
      </c>
      <c r="J1503" s="22">
        <v>187678.06</v>
      </c>
      <c r="K1503" s="22">
        <v>2060584.41</v>
      </c>
      <c r="L1503" s="22">
        <v>2248262.4699999997</v>
      </c>
      <c r="M1503" s="21" t="s">
        <v>4896</v>
      </c>
      <c r="N1503" s="63">
        <f t="shared" si="116"/>
        <v>2238.4052049987467</v>
      </c>
      <c r="O1503" s="63">
        <f t="shared" si="117"/>
        <v>2051.5499992682226</v>
      </c>
      <c r="P1503" s="69">
        <v>1503</v>
      </c>
      <c r="Q1503" s="69" t="s">
        <v>11203</v>
      </c>
      <c r="R1503" s="70">
        <v>38899</v>
      </c>
      <c r="S1503" s="71">
        <f t="shared" si="115"/>
        <v>1.8994524803999999</v>
      </c>
      <c r="T1503" s="63">
        <f t="shared" si="118"/>
        <v>4251.7443187751396</v>
      </c>
      <c r="U1503" s="63">
        <f t="shared" si="119"/>
        <v>3896.8217347746436</v>
      </c>
    </row>
    <row r="1504" spans="1:21" x14ac:dyDescent="0.25">
      <c r="A1504" s="19" t="s">
        <v>4572</v>
      </c>
      <c r="B1504" s="19">
        <v>1</v>
      </c>
      <c r="C1504" s="19" t="s">
        <v>4897</v>
      </c>
      <c r="D1504" s="20" t="s">
        <v>4898</v>
      </c>
      <c r="E1504" s="20" t="s">
        <v>4899</v>
      </c>
      <c r="F1504" s="21">
        <v>1505551</v>
      </c>
      <c r="G1504" s="20" t="s">
        <v>4900</v>
      </c>
      <c r="H1504" s="22">
        <v>1686.0401999999999</v>
      </c>
      <c r="I1504" s="25">
        <v>0.7</v>
      </c>
      <c r="J1504" s="22">
        <v>117393.1</v>
      </c>
      <c r="K1504" s="22">
        <v>215255.09</v>
      </c>
      <c r="L1504" s="22">
        <v>332648.19</v>
      </c>
      <c r="M1504" s="21" t="s">
        <v>1737</v>
      </c>
      <c r="N1504" s="63">
        <f t="shared" si="116"/>
        <v>197.29552711732498</v>
      </c>
      <c r="O1504" s="63">
        <f t="shared" si="117"/>
        <v>127.6690140602816</v>
      </c>
      <c r="P1504" s="69">
        <v>1503</v>
      </c>
      <c r="Q1504" s="69" t="s">
        <v>11203</v>
      </c>
      <c r="R1504" s="70">
        <v>36008</v>
      </c>
      <c r="S1504" s="71">
        <f t="shared" si="115"/>
        <v>3.3337158946022489</v>
      </c>
      <c r="T1504" s="63">
        <f t="shared" si="118"/>
        <v>657.72723468495531</v>
      </c>
      <c r="U1504" s="63">
        <f t="shared" si="119"/>
        <v>425.61222142095875</v>
      </c>
    </row>
    <row r="1505" spans="1:21" x14ac:dyDescent="0.25">
      <c r="A1505" s="19" t="s">
        <v>4572</v>
      </c>
      <c r="B1505" s="19">
        <v>1</v>
      </c>
      <c r="C1505" s="19" t="s">
        <v>4901</v>
      </c>
      <c r="D1505" s="20" t="s">
        <v>4902</v>
      </c>
      <c r="E1505" s="20" t="s">
        <v>4902</v>
      </c>
      <c r="F1505" s="21">
        <v>1505809</v>
      </c>
      <c r="G1505" s="20" t="s">
        <v>4903</v>
      </c>
      <c r="H1505" s="22">
        <v>2141.0032999999999</v>
      </c>
      <c r="I1505" s="25">
        <v>0.61799999999999999</v>
      </c>
      <c r="J1505" s="22">
        <v>83126.16</v>
      </c>
      <c r="K1505" s="22">
        <v>256706.29</v>
      </c>
      <c r="L1505" s="22">
        <v>339832.45</v>
      </c>
      <c r="M1505" s="21" t="s">
        <v>674</v>
      </c>
      <c r="N1505" s="63">
        <f t="shared" si="116"/>
        <v>158.72579458424937</v>
      </c>
      <c r="O1505" s="63">
        <f t="shared" si="117"/>
        <v>119.8999973517089</v>
      </c>
      <c r="P1505" s="69">
        <v>1502</v>
      </c>
      <c r="Q1505" s="69" t="s">
        <v>11279</v>
      </c>
      <c r="R1505" s="70">
        <v>36434</v>
      </c>
      <c r="S1505" s="71">
        <f t="shared" si="115"/>
        <v>3.1687748953473367</v>
      </c>
      <c r="T1505" s="63">
        <f t="shared" si="118"/>
        <v>502.96631312262764</v>
      </c>
      <c r="U1505" s="63">
        <f t="shared" si="119"/>
        <v>379.93610156030735</v>
      </c>
    </row>
    <row r="1506" spans="1:21" x14ac:dyDescent="0.25">
      <c r="A1506" s="19" t="s">
        <v>4572</v>
      </c>
      <c r="B1506" s="19">
        <v>1</v>
      </c>
      <c r="C1506" s="19" t="s">
        <v>4904</v>
      </c>
      <c r="D1506" s="20" t="s">
        <v>4898</v>
      </c>
      <c r="E1506" s="20" t="s">
        <v>4898</v>
      </c>
      <c r="F1506" s="21">
        <v>1506138</v>
      </c>
      <c r="G1506" s="20" t="s">
        <v>4905</v>
      </c>
      <c r="H1506" s="22">
        <v>3490.2916</v>
      </c>
      <c r="I1506" s="25">
        <v>0.57199999999999995</v>
      </c>
      <c r="J1506" s="22">
        <v>95402.2</v>
      </c>
      <c r="K1506" s="22">
        <v>1301878.77</v>
      </c>
      <c r="L1506" s="22">
        <v>1397280.97</v>
      </c>
      <c r="M1506" s="21" t="s">
        <v>4906</v>
      </c>
      <c r="N1506" s="63">
        <f t="shared" si="116"/>
        <v>400.33359103863984</v>
      </c>
      <c r="O1506" s="63">
        <f t="shared" si="117"/>
        <v>373.00000091682887</v>
      </c>
      <c r="P1506" s="69">
        <v>1503</v>
      </c>
      <c r="Q1506" s="69" t="s">
        <v>11203</v>
      </c>
      <c r="R1506" s="70">
        <v>38534</v>
      </c>
      <c r="S1506" s="71">
        <f t="shared" si="115"/>
        <v>1.975985624</v>
      </c>
      <c r="T1506" s="63">
        <f t="shared" si="118"/>
        <v>791.05342069664755</v>
      </c>
      <c r="U1506" s="63">
        <f t="shared" si="119"/>
        <v>737.04263956364071</v>
      </c>
    </row>
    <row r="1507" spans="1:21" x14ac:dyDescent="0.25">
      <c r="A1507" s="19" t="s">
        <v>4572</v>
      </c>
      <c r="B1507" s="19">
        <v>1</v>
      </c>
      <c r="C1507" s="19" t="s">
        <v>4907</v>
      </c>
      <c r="D1507" s="20" t="s">
        <v>4898</v>
      </c>
      <c r="E1507" s="20" t="s">
        <v>4898</v>
      </c>
      <c r="F1507" s="21">
        <v>1506138</v>
      </c>
      <c r="G1507" s="20" t="s">
        <v>4908</v>
      </c>
      <c r="H1507" s="22">
        <v>1076.3445999999999</v>
      </c>
      <c r="I1507" s="25">
        <v>0.41139999999999999</v>
      </c>
      <c r="J1507" s="22">
        <v>35511.67</v>
      </c>
      <c r="K1507" s="22">
        <v>1180063.3199999998</v>
      </c>
      <c r="L1507" s="22">
        <v>1215574.99</v>
      </c>
      <c r="M1507" s="21" t="s">
        <v>4909</v>
      </c>
      <c r="N1507" s="63">
        <f t="shared" si="116"/>
        <v>1129.3548460223612</v>
      </c>
      <c r="O1507" s="63">
        <f t="shared" si="117"/>
        <v>1096.3620015374258</v>
      </c>
      <c r="P1507" s="69">
        <v>1503</v>
      </c>
      <c r="Q1507" s="69" t="s">
        <v>11203</v>
      </c>
      <c r="R1507" s="70">
        <v>41395</v>
      </c>
      <c r="S1507" s="71">
        <f t="shared" si="115"/>
        <v>1.3295675449</v>
      </c>
      <c r="T1507" s="63">
        <f t="shared" si="118"/>
        <v>1501.5535499468683</v>
      </c>
      <c r="U1507" s="63">
        <f t="shared" si="119"/>
        <v>1457.6873347057654</v>
      </c>
    </row>
    <row r="1508" spans="1:21" x14ac:dyDescent="0.25">
      <c r="A1508" s="19" t="s">
        <v>4572</v>
      </c>
      <c r="B1508" s="19">
        <v>1</v>
      </c>
      <c r="C1508" s="19" t="s">
        <v>4910</v>
      </c>
      <c r="D1508" s="20" t="s">
        <v>4898</v>
      </c>
      <c r="E1508" s="20" t="s">
        <v>4898</v>
      </c>
      <c r="F1508" s="21">
        <v>1506138</v>
      </c>
      <c r="G1508" s="20" t="s">
        <v>4911</v>
      </c>
      <c r="H1508" s="22">
        <v>1769.5562</v>
      </c>
      <c r="I1508" s="25">
        <v>0.56399999999999995</v>
      </c>
      <c r="J1508" s="22">
        <v>1E-3</v>
      </c>
      <c r="K1508" s="22">
        <v>714883</v>
      </c>
      <c r="L1508" s="22">
        <v>714883.00100000005</v>
      </c>
      <c r="M1508" s="21" t="s">
        <v>4912</v>
      </c>
      <c r="N1508" s="63">
        <f t="shared" si="116"/>
        <v>403.98999534459546</v>
      </c>
      <c r="O1508" s="63">
        <f t="shared" si="117"/>
        <v>403.989994779482</v>
      </c>
      <c r="P1508" s="69">
        <v>1503</v>
      </c>
      <c r="Q1508" s="69" t="s">
        <v>11203</v>
      </c>
      <c r="R1508" s="70">
        <v>38991</v>
      </c>
      <c r="S1508" s="71">
        <f t="shared" si="115"/>
        <v>1.8952819697000001</v>
      </c>
      <c r="T1508" s="63">
        <f t="shared" si="118"/>
        <v>765.67495411579876</v>
      </c>
      <c r="U1508" s="63">
        <f t="shared" si="119"/>
        <v>765.67495304474937</v>
      </c>
    </row>
    <row r="1509" spans="1:21" x14ac:dyDescent="0.25">
      <c r="A1509" s="19" t="s">
        <v>4572</v>
      </c>
      <c r="B1509" s="19">
        <v>1</v>
      </c>
      <c r="C1509" s="19" t="s">
        <v>4914</v>
      </c>
      <c r="D1509" s="20" t="s">
        <v>4898</v>
      </c>
      <c r="E1509" s="20" t="s">
        <v>4898</v>
      </c>
      <c r="F1509" s="21">
        <v>1506138</v>
      </c>
      <c r="G1509" s="20" t="s">
        <v>4915</v>
      </c>
      <c r="H1509" s="22">
        <v>2904</v>
      </c>
      <c r="I1509" s="25">
        <v>0.64600000000000002</v>
      </c>
      <c r="J1509" s="22">
        <v>570143.18999999994</v>
      </c>
      <c r="K1509" s="22">
        <v>422648.16</v>
      </c>
      <c r="L1509" s="22">
        <v>992791.34999999986</v>
      </c>
      <c r="M1509" s="21" t="s">
        <v>1819</v>
      </c>
      <c r="N1509" s="63">
        <f t="shared" si="116"/>
        <v>341.87029958677681</v>
      </c>
      <c r="O1509" s="63">
        <f t="shared" si="117"/>
        <v>145.54</v>
      </c>
      <c r="P1509" s="69">
        <v>1503</v>
      </c>
      <c r="Q1509" s="69" t="s">
        <v>11203</v>
      </c>
      <c r="R1509" s="70">
        <v>35947</v>
      </c>
      <c r="S1509" s="71">
        <f t="shared" si="115"/>
        <v>3.3413693592305931</v>
      </c>
      <c r="T1509" s="63">
        <f t="shared" si="118"/>
        <v>1142.3149438702394</v>
      </c>
      <c r="U1509" s="63">
        <f t="shared" si="119"/>
        <v>486.30289654242051</v>
      </c>
    </row>
    <row r="1510" spans="1:21" x14ac:dyDescent="0.25">
      <c r="A1510" s="19" t="s">
        <v>4572</v>
      </c>
      <c r="B1510" s="19">
        <v>1</v>
      </c>
      <c r="C1510" s="19" t="s">
        <v>4916</v>
      </c>
      <c r="D1510" s="20" t="s">
        <v>4898</v>
      </c>
      <c r="E1510" s="20" t="s">
        <v>4898</v>
      </c>
      <c r="F1510" s="21">
        <v>1506138</v>
      </c>
      <c r="G1510" s="20" t="s">
        <v>4917</v>
      </c>
      <c r="H1510" s="22">
        <v>9333.8963999999996</v>
      </c>
      <c r="I1510" s="25">
        <v>0.53300000000000003</v>
      </c>
      <c r="J1510" s="22">
        <v>1109013.3799999999</v>
      </c>
      <c r="K1510" s="22">
        <v>1466667.98</v>
      </c>
      <c r="L1510" s="22">
        <v>2575681.36</v>
      </c>
      <c r="M1510" s="21" t="s">
        <v>4918</v>
      </c>
      <c r="N1510" s="63">
        <f t="shared" si="116"/>
        <v>275.94921237823036</v>
      </c>
      <c r="O1510" s="63">
        <f t="shared" si="117"/>
        <v>157.13351821646532</v>
      </c>
      <c r="P1510" s="69">
        <v>1503</v>
      </c>
      <c r="Q1510" s="69" t="s">
        <v>11203</v>
      </c>
      <c r="R1510" s="70">
        <v>35977</v>
      </c>
      <c r="S1510" s="71">
        <f t="shared" si="115"/>
        <v>3.3300474919847436</v>
      </c>
      <c r="T1510" s="63">
        <f t="shared" si="118"/>
        <v>918.92398259529136</v>
      </c>
      <c r="U1510" s="63">
        <f t="shared" si="119"/>
        <v>523.26207824347932</v>
      </c>
    </row>
    <row r="1511" spans="1:21" x14ac:dyDescent="0.25">
      <c r="A1511" s="19" t="s">
        <v>4572</v>
      </c>
      <c r="B1511" s="19">
        <v>1</v>
      </c>
      <c r="C1511" s="19" t="s">
        <v>4919</v>
      </c>
      <c r="D1511" s="20" t="s">
        <v>4898</v>
      </c>
      <c r="E1511" s="20" t="s">
        <v>4898</v>
      </c>
      <c r="F1511" s="21">
        <v>1506138</v>
      </c>
      <c r="G1511" s="20" t="s">
        <v>4920</v>
      </c>
      <c r="H1511" s="22">
        <v>1955.7137</v>
      </c>
      <c r="I1511" s="25">
        <v>0.58599999999999997</v>
      </c>
      <c r="J1511" s="22">
        <v>1E-3</v>
      </c>
      <c r="K1511" s="22">
        <v>749038.35</v>
      </c>
      <c r="L1511" s="22">
        <v>749038.35100000002</v>
      </c>
      <c r="M1511" s="21" t="s">
        <v>4906</v>
      </c>
      <c r="N1511" s="63">
        <f t="shared" si="116"/>
        <v>383.00000199415695</v>
      </c>
      <c r="O1511" s="63">
        <f t="shared" si="117"/>
        <v>383.00000148283459</v>
      </c>
      <c r="P1511" s="69">
        <v>1503</v>
      </c>
      <c r="Q1511" s="69" t="s">
        <v>11203</v>
      </c>
      <c r="R1511" s="70">
        <v>38534</v>
      </c>
      <c r="S1511" s="71">
        <f t="shared" si="115"/>
        <v>1.975985624</v>
      </c>
      <c r="T1511" s="63">
        <f t="shared" si="118"/>
        <v>756.80249793242547</v>
      </c>
      <c r="U1511" s="63">
        <f t="shared" si="119"/>
        <v>756.80249692205985</v>
      </c>
    </row>
    <row r="1512" spans="1:21" x14ac:dyDescent="0.25">
      <c r="A1512" s="19" t="s">
        <v>4572</v>
      </c>
      <c r="B1512" s="19">
        <v>1</v>
      </c>
      <c r="C1512" s="19" t="s">
        <v>4921</v>
      </c>
      <c r="D1512" s="20" t="s">
        <v>4898</v>
      </c>
      <c r="E1512" s="20" t="s">
        <v>4922</v>
      </c>
      <c r="F1512" s="21">
        <v>1506161</v>
      </c>
      <c r="G1512" s="20" t="s">
        <v>4923</v>
      </c>
      <c r="H1512" s="22">
        <v>1051.1666</v>
      </c>
      <c r="I1512" s="25">
        <v>0.73599999999999999</v>
      </c>
      <c r="J1512" s="22">
        <v>12940.95</v>
      </c>
      <c r="K1512" s="22">
        <v>190376.78</v>
      </c>
      <c r="L1512" s="22">
        <v>203317.73</v>
      </c>
      <c r="M1512" s="21" t="s">
        <v>2910</v>
      </c>
      <c r="N1512" s="63">
        <f t="shared" si="116"/>
        <v>193.42103335475082</v>
      </c>
      <c r="O1512" s="63">
        <f t="shared" si="117"/>
        <v>181.10999721642602</v>
      </c>
      <c r="P1512" s="69">
        <v>1503</v>
      </c>
      <c r="Q1512" s="69" t="s">
        <v>11203</v>
      </c>
      <c r="R1512" s="70">
        <v>36069</v>
      </c>
      <c r="S1512" s="71">
        <f t="shared" si="115"/>
        <v>3.3608856562199168</v>
      </c>
      <c r="T1512" s="63">
        <f t="shared" si="118"/>
        <v>650.06597661321609</v>
      </c>
      <c r="U1512" s="63">
        <f t="shared" si="119"/>
        <v>608.68999184271524</v>
      </c>
    </row>
    <row r="1513" spans="1:21" x14ac:dyDescent="0.25">
      <c r="A1513" s="19" t="s">
        <v>4572</v>
      </c>
      <c r="B1513" s="19">
        <v>1</v>
      </c>
      <c r="C1513" s="19" t="s">
        <v>4924</v>
      </c>
      <c r="D1513" s="20" t="s">
        <v>4898</v>
      </c>
      <c r="E1513" s="20" t="s">
        <v>4922</v>
      </c>
      <c r="F1513" s="21">
        <v>1506161</v>
      </c>
      <c r="G1513" s="20" t="s">
        <v>4925</v>
      </c>
      <c r="H1513" s="22">
        <v>14565.4378</v>
      </c>
      <c r="I1513" s="25">
        <v>0.52300000000000002</v>
      </c>
      <c r="J1513" s="22">
        <v>2894965.2</v>
      </c>
      <c r="K1513" s="22">
        <v>31305731.390000001</v>
      </c>
      <c r="L1513" s="22">
        <v>34200696.590000004</v>
      </c>
      <c r="M1513" s="21" t="s">
        <v>1240</v>
      </c>
      <c r="N1513" s="63">
        <f t="shared" si="116"/>
        <v>2348.0719947875514</v>
      </c>
      <c r="O1513" s="63">
        <f t="shared" si="117"/>
        <v>2149.3161976909478</v>
      </c>
      <c r="P1513" s="69">
        <v>1503</v>
      </c>
      <c r="Q1513" s="69" t="s">
        <v>11203</v>
      </c>
      <c r="R1513" s="70">
        <v>40238</v>
      </c>
      <c r="S1513" s="71">
        <f t="shared" si="115"/>
        <v>1.6028535627</v>
      </c>
      <c r="T1513" s="63">
        <f t="shared" si="118"/>
        <v>3763.6155623213226</v>
      </c>
      <c r="U1513" s="63">
        <f t="shared" si="119"/>
        <v>3445.0391248377532</v>
      </c>
    </row>
    <row r="1514" spans="1:21" x14ac:dyDescent="0.25">
      <c r="A1514" s="19" t="s">
        <v>4572</v>
      </c>
      <c r="B1514" s="19">
        <v>1</v>
      </c>
      <c r="C1514" s="19" t="s">
        <v>4926</v>
      </c>
      <c r="D1514" s="20" t="s">
        <v>4898</v>
      </c>
      <c r="E1514" s="20" t="s">
        <v>4922</v>
      </c>
      <c r="F1514" s="21">
        <v>1506161</v>
      </c>
      <c r="G1514" s="20" t="s">
        <v>4927</v>
      </c>
      <c r="H1514" s="22">
        <v>2761.8225000000002</v>
      </c>
      <c r="I1514" s="25">
        <v>0.66800000000000004</v>
      </c>
      <c r="J1514" s="22">
        <v>181331.89</v>
      </c>
      <c r="K1514" s="22">
        <v>497183.28</v>
      </c>
      <c r="L1514" s="22">
        <v>678515.17</v>
      </c>
      <c r="M1514" s="21" t="s">
        <v>1610</v>
      </c>
      <c r="N1514" s="63">
        <f t="shared" si="116"/>
        <v>245.67660304020262</v>
      </c>
      <c r="O1514" s="63">
        <f t="shared" si="117"/>
        <v>180.01999766458562</v>
      </c>
      <c r="P1514" s="69">
        <v>1503</v>
      </c>
      <c r="Q1514" s="69" t="s">
        <v>11203</v>
      </c>
      <c r="R1514" s="70">
        <v>35977</v>
      </c>
      <c r="S1514" s="71">
        <f t="shared" si="115"/>
        <v>3.3300474919847436</v>
      </c>
      <c r="T1514" s="63">
        <f t="shared" si="118"/>
        <v>818.1147557933582</v>
      </c>
      <c r="U1514" s="63">
        <f t="shared" si="119"/>
        <v>599.47514173005277</v>
      </c>
    </row>
    <row r="1515" spans="1:21" x14ac:dyDescent="0.25">
      <c r="A1515" s="19" t="s">
        <v>4572</v>
      </c>
      <c r="B1515" s="19">
        <v>1</v>
      </c>
      <c r="C1515" s="19" t="s">
        <v>4929</v>
      </c>
      <c r="D1515" s="20" t="s">
        <v>4898</v>
      </c>
      <c r="E1515" s="20" t="s">
        <v>4922</v>
      </c>
      <c r="F1515" s="21">
        <v>1506161</v>
      </c>
      <c r="G1515" s="20" t="s">
        <v>4930</v>
      </c>
      <c r="H1515" s="22">
        <v>2175.9175</v>
      </c>
      <c r="I1515" s="25">
        <v>0.68100000000000005</v>
      </c>
      <c r="J1515" s="22">
        <v>88765.88</v>
      </c>
      <c r="K1515" s="22">
        <v>430046.84</v>
      </c>
      <c r="L1515" s="22">
        <v>518812.72000000003</v>
      </c>
      <c r="M1515" s="21" t="s">
        <v>3229</v>
      </c>
      <c r="N1515" s="63">
        <f t="shared" si="116"/>
        <v>238.43400312741639</v>
      </c>
      <c r="O1515" s="63">
        <f t="shared" si="117"/>
        <v>197.63931307138253</v>
      </c>
      <c r="P1515" s="69">
        <v>1503</v>
      </c>
      <c r="Q1515" s="69" t="s">
        <v>11203</v>
      </c>
      <c r="R1515" s="70">
        <v>36465</v>
      </c>
      <c r="S1515" s="71">
        <f t="shared" si="115"/>
        <v>3.1436260895316916</v>
      </c>
      <c r="T1515" s="63">
        <f t="shared" si="118"/>
        <v>749.5473528628271</v>
      </c>
      <c r="U1515" s="63">
        <f t="shared" si="119"/>
        <v>621.30410088832002</v>
      </c>
    </row>
    <row r="1516" spans="1:21" x14ac:dyDescent="0.25">
      <c r="A1516" s="19" t="s">
        <v>4572</v>
      </c>
      <c r="B1516" s="19">
        <v>1</v>
      </c>
      <c r="C1516" s="19" t="s">
        <v>4931</v>
      </c>
      <c r="D1516" s="20" t="s">
        <v>4603</v>
      </c>
      <c r="E1516" s="20" t="s">
        <v>4932</v>
      </c>
      <c r="F1516" s="21">
        <v>1506187</v>
      </c>
      <c r="G1516" s="20" t="s">
        <v>4933</v>
      </c>
      <c r="H1516" s="22">
        <v>3587.4308000000001</v>
      </c>
      <c r="I1516" s="25">
        <v>0.52600000000000002</v>
      </c>
      <c r="J1516" s="22">
        <v>209371.92</v>
      </c>
      <c r="K1516" s="22">
        <v>4575351.84</v>
      </c>
      <c r="L1516" s="22">
        <v>4784723.76</v>
      </c>
      <c r="M1516" s="21" t="s">
        <v>4934</v>
      </c>
      <c r="N1516" s="63">
        <f t="shared" si="116"/>
        <v>1333.7466356145462</v>
      </c>
      <c r="O1516" s="63">
        <f t="shared" si="117"/>
        <v>1275.3839990446645</v>
      </c>
      <c r="P1516" s="69">
        <v>1503</v>
      </c>
      <c r="Q1516" s="69" t="s">
        <v>11203</v>
      </c>
      <c r="R1516" s="70">
        <v>41699</v>
      </c>
      <c r="S1516" s="71">
        <f t="shared" si="115"/>
        <v>1.2710953766999999</v>
      </c>
      <c r="T1516" s="63">
        <f t="shared" si="118"/>
        <v>1695.3191822188292</v>
      </c>
      <c r="U1516" s="63">
        <f t="shared" si="119"/>
        <v>1621.1347047028303</v>
      </c>
    </row>
    <row r="1517" spans="1:21" x14ac:dyDescent="0.25">
      <c r="A1517" s="19" t="s">
        <v>4572</v>
      </c>
      <c r="B1517" s="19">
        <v>1</v>
      </c>
      <c r="C1517" s="19" t="s">
        <v>4935</v>
      </c>
      <c r="D1517" s="20" t="s">
        <v>4618</v>
      </c>
      <c r="E1517" s="20" t="s">
        <v>4936</v>
      </c>
      <c r="F1517" s="21">
        <v>1506583</v>
      </c>
      <c r="G1517" s="20" t="s">
        <v>4937</v>
      </c>
      <c r="H1517" s="22">
        <v>5082.0005000000001</v>
      </c>
      <c r="I1517" s="25">
        <v>0.66800000000000004</v>
      </c>
      <c r="J1517" s="22">
        <v>953476.68</v>
      </c>
      <c r="K1517" s="22">
        <v>869952.68</v>
      </c>
      <c r="L1517" s="22">
        <v>1823429.36</v>
      </c>
      <c r="M1517" s="21" t="s">
        <v>2097</v>
      </c>
      <c r="N1517" s="63">
        <f t="shared" si="116"/>
        <v>358.80149165668126</v>
      </c>
      <c r="O1517" s="63">
        <f t="shared" si="117"/>
        <v>171.18311578284968</v>
      </c>
      <c r="P1517" s="69">
        <v>1503</v>
      </c>
      <c r="Q1517" s="69" t="s">
        <v>11203</v>
      </c>
      <c r="R1517" s="70">
        <v>35977</v>
      </c>
      <c r="S1517" s="71">
        <f t="shared" si="115"/>
        <v>3.3300474919847436</v>
      </c>
      <c r="T1517" s="63">
        <f t="shared" si="118"/>
        <v>1194.8260074117163</v>
      </c>
      <c r="U1517" s="63">
        <f t="shared" si="119"/>
        <v>570.04790538281259</v>
      </c>
    </row>
    <row r="1518" spans="1:21" x14ac:dyDescent="0.25">
      <c r="A1518" s="19" t="s">
        <v>4572</v>
      </c>
      <c r="B1518" s="19">
        <v>1</v>
      </c>
      <c r="C1518" s="19" t="s">
        <v>4938</v>
      </c>
      <c r="D1518" s="20" t="s">
        <v>4618</v>
      </c>
      <c r="E1518" s="20" t="s">
        <v>4936</v>
      </c>
      <c r="F1518" s="21">
        <v>1506583</v>
      </c>
      <c r="G1518" s="20" t="s">
        <v>4939</v>
      </c>
      <c r="H1518" s="22">
        <v>4762.9997999999996</v>
      </c>
      <c r="I1518" s="25">
        <v>0.56499999999999995</v>
      </c>
      <c r="J1518" s="22">
        <v>1882097.26</v>
      </c>
      <c r="K1518" s="22">
        <v>8685139.6099999994</v>
      </c>
      <c r="L1518" s="22">
        <v>10567236.870000001</v>
      </c>
      <c r="M1518" s="21" t="s">
        <v>4940</v>
      </c>
      <c r="N1518" s="63">
        <f t="shared" si="116"/>
        <v>2218.6095556837945</v>
      </c>
      <c r="O1518" s="63">
        <f t="shared" si="117"/>
        <v>1823.4599988855764</v>
      </c>
      <c r="P1518" s="69">
        <v>1503</v>
      </c>
      <c r="Q1518" s="69" t="s">
        <v>11203</v>
      </c>
      <c r="R1518" s="70">
        <v>39904</v>
      </c>
      <c r="S1518" s="71">
        <f t="shared" ref="S1518:S1581" si="120">VLOOKUP(R1518,$X$3:$Y$251,2,0)</f>
        <v>1.6752657415000001</v>
      </c>
      <c r="T1518" s="63">
        <f t="shared" si="118"/>
        <v>3716.7605824015977</v>
      </c>
      <c r="U1518" s="63">
        <f t="shared" si="119"/>
        <v>3054.7800671286345</v>
      </c>
    </row>
    <row r="1519" spans="1:21" x14ac:dyDescent="0.25">
      <c r="A1519" s="19" t="s">
        <v>4572</v>
      </c>
      <c r="B1519" s="19">
        <v>1</v>
      </c>
      <c r="C1519" s="19" t="s">
        <v>4941</v>
      </c>
      <c r="D1519" s="20" t="s">
        <v>4618</v>
      </c>
      <c r="E1519" s="20" t="s">
        <v>4936</v>
      </c>
      <c r="F1519" s="21">
        <v>1506583</v>
      </c>
      <c r="G1519" s="20" t="s">
        <v>4942</v>
      </c>
      <c r="H1519" s="22">
        <v>38666.699999999997</v>
      </c>
      <c r="I1519" s="25">
        <v>0.70350000000000001</v>
      </c>
      <c r="J1519" s="22">
        <v>1333109.54</v>
      </c>
      <c r="K1519" s="22">
        <v>6346365.4699999997</v>
      </c>
      <c r="L1519" s="22">
        <v>7679475.0099999998</v>
      </c>
      <c r="M1519" s="21" t="s">
        <v>373</v>
      </c>
      <c r="N1519" s="63">
        <f t="shared" si="116"/>
        <v>198.60694111470593</v>
      </c>
      <c r="O1519" s="63">
        <f t="shared" si="117"/>
        <v>164.12999997413795</v>
      </c>
      <c r="P1519" s="69">
        <v>1503</v>
      </c>
      <c r="Q1519" s="69" t="s">
        <v>11203</v>
      </c>
      <c r="R1519" s="70">
        <v>35977</v>
      </c>
      <c r="S1519" s="71">
        <f t="shared" si="120"/>
        <v>3.3300474919847436</v>
      </c>
      <c r="T1519" s="63">
        <f t="shared" si="118"/>
        <v>661.3705461497882</v>
      </c>
      <c r="U1519" s="63">
        <f t="shared" si="119"/>
        <v>546.56069477333415</v>
      </c>
    </row>
    <row r="1520" spans="1:21" x14ac:dyDescent="0.25">
      <c r="A1520" s="19" t="s">
        <v>4572</v>
      </c>
      <c r="B1520" s="19">
        <v>1</v>
      </c>
      <c r="C1520" s="19" t="s">
        <v>4943</v>
      </c>
      <c r="D1520" s="20" t="s">
        <v>4618</v>
      </c>
      <c r="E1520" s="20" t="s">
        <v>4936</v>
      </c>
      <c r="F1520" s="21">
        <v>1506583</v>
      </c>
      <c r="G1520" s="20" t="s">
        <v>4944</v>
      </c>
      <c r="H1520" s="22">
        <v>21263.072499999998</v>
      </c>
      <c r="I1520" s="25">
        <v>0.45800000000000002</v>
      </c>
      <c r="J1520" s="22">
        <v>0</v>
      </c>
      <c r="K1520" s="22">
        <v>54676340.799999997</v>
      </c>
      <c r="L1520" s="22">
        <v>54676340.799999997</v>
      </c>
      <c r="M1520" s="21" t="s">
        <v>4946</v>
      </c>
      <c r="N1520" s="63">
        <f t="shared" si="116"/>
        <v>2571.4223943882052</v>
      </c>
      <c r="O1520" s="63">
        <f t="shared" si="117"/>
        <v>2571.4223943882052</v>
      </c>
      <c r="P1520" s="69">
        <v>1503</v>
      </c>
      <c r="Q1520" s="69" t="s">
        <v>11203</v>
      </c>
      <c r="R1520" s="70">
        <v>40513</v>
      </c>
      <c r="S1520" s="71">
        <f t="shared" si="120"/>
        <v>1.5478933398000001</v>
      </c>
      <c r="T1520" s="63">
        <f t="shared" si="118"/>
        <v>3980.2875980860722</v>
      </c>
      <c r="U1520" s="63">
        <f t="shared" si="119"/>
        <v>3980.2875980860722</v>
      </c>
    </row>
    <row r="1521" spans="1:21" x14ac:dyDescent="0.25">
      <c r="A1521" s="19" t="s">
        <v>4572</v>
      </c>
      <c r="B1521" s="19">
        <v>1</v>
      </c>
      <c r="C1521" s="19" t="s">
        <v>4947</v>
      </c>
      <c r="D1521" s="20" t="s">
        <v>4618</v>
      </c>
      <c r="E1521" s="20" t="s">
        <v>4936</v>
      </c>
      <c r="F1521" s="21">
        <v>1506583</v>
      </c>
      <c r="G1521" s="20" t="s">
        <v>4948</v>
      </c>
      <c r="H1521" s="22">
        <v>27813.5762</v>
      </c>
      <c r="I1521" s="25">
        <v>0.622</v>
      </c>
      <c r="J1521" s="22">
        <v>0</v>
      </c>
      <c r="K1521" s="22">
        <v>4052845.28</v>
      </c>
      <c r="L1521" s="22">
        <v>4052845.28</v>
      </c>
      <c r="M1521" s="21" t="s">
        <v>2723</v>
      </c>
      <c r="N1521" s="63">
        <f t="shared" si="116"/>
        <v>145.71464132684957</v>
      </c>
      <c r="O1521" s="63">
        <f t="shared" si="117"/>
        <v>145.71464132684957</v>
      </c>
      <c r="P1521" s="69">
        <v>1503</v>
      </c>
      <c r="Q1521" s="69" t="s">
        <v>11203</v>
      </c>
      <c r="R1521" s="70">
        <v>35947</v>
      </c>
      <c r="S1521" s="71">
        <f t="shared" si="120"/>
        <v>3.3413693592305931</v>
      </c>
      <c r="T1521" s="63">
        <f t="shared" si="118"/>
        <v>486.88643772081105</v>
      </c>
      <c r="U1521" s="63">
        <f t="shared" si="119"/>
        <v>486.88643772081105</v>
      </c>
    </row>
    <row r="1522" spans="1:21" x14ac:dyDescent="0.25">
      <c r="A1522" s="19" t="s">
        <v>4572</v>
      </c>
      <c r="B1522" s="19">
        <v>1</v>
      </c>
      <c r="C1522" s="19" t="s">
        <v>4949</v>
      </c>
      <c r="D1522" s="20" t="s">
        <v>4618</v>
      </c>
      <c r="E1522" s="20" t="s">
        <v>4936</v>
      </c>
      <c r="F1522" s="21">
        <v>1506583</v>
      </c>
      <c r="G1522" s="20" t="s">
        <v>4950</v>
      </c>
      <c r="H1522" s="22">
        <v>3444.5648000000001</v>
      </c>
      <c r="I1522" s="25">
        <v>0.64800000000000002</v>
      </c>
      <c r="J1522" s="22">
        <v>812798.18</v>
      </c>
      <c r="K1522" s="22">
        <v>2370515.04</v>
      </c>
      <c r="L1522" s="22">
        <v>3183313.22</v>
      </c>
      <c r="M1522" s="21" t="s">
        <v>4951</v>
      </c>
      <c r="N1522" s="63">
        <f t="shared" si="116"/>
        <v>924.15541725329138</v>
      </c>
      <c r="O1522" s="63">
        <f t="shared" si="117"/>
        <v>688.18999718048565</v>
      </c>
      <c r="P1522" s="69">
        <v>1503</v>
      </c>
      <c r="Q1522" s="69" t="s">
        <v>11203</v>
      </c>
      <c r="R1522" s="70">
        <v>38047</v>
      </c>
      <c r="S1522" s="71">
        <f t="shared" si="120"/>
        <v>2.1650911452999999</v>
      </c>
      <c r="T1522" s="63">
        <f t="shared" si="118"/>
        <v>2000.8807107761279</v>
      </c>
      <c r="U1522" s="63">
        <f t="shared" si="119"/>
        <v>1489.9940691795014</v>
      </c>
    </row>
    <row r="1523" spans="1:21" x14ac:dyDescent="0.25">
      <c r="A1523" s="19" t="s">
        <v>4572</v>
      </c>
      <c r="B1523" s="19">
        <v>1</v>
      </c>
      <c r="C1523" s="19" t="s">
        <v>4952</v>
      </c>
      <c r="D1523" s="20" t="s">
        <v>4618</v>
      </c>
      <c r="E1523" s="20" t="s">
        <v>4936</v>
      </c>
      <c r="F1523" s="21">
        <v>1506583</v>
      </c>
      <c r="G1523" s="20" t="s">
        <v>4591</v>
      </c>
      <c r="H1523" s="22">
        <v>1451.4001000000001</v>
      </c>
      <c r="I1523" s="25">
        <v>0.65900000000000003</v>
      </c>
      <c r="J1523" s="22">
        <v>66663.02</v>
      </c>
      <c r="K1523" s="22">
        <v>938417.24</v>
      </c>
      <c r="L1523" s="22">
        <v>1005080.26</v>
      </c>
      <c r="M1523" s="21" t="s">
        <v>1123</v>
      </c>
      <c r="N1523" s="63">
        <f t="shared" si="116"/>
        <v>692.49014107136964</v>
      </c>
      <c r="O1523" s="63">
        <f t="shared" si="117"/>
        <v>646.55999403610349</v>
      </c>
      <c r="P1523" s="69">
        <v>1503</v>
      </c>
      <c r="Q1523" s="69" t="s">
        <v>11203</v>
      </c>
      <c r="R1523" s="70">
        <v>38777</v>
      </c>
      <c r="S1523" s="71">
        <f t="shared" si="120"/>
        <v>1.9120054028</v>
      </c>
      <c r="T1523" s="63">
        <f t="shared" si="118"/>
        <v>1324.044891114193</v>
      </c>
      <c r="U1523" s="63">
        <f t="shared" si="119"/>
        <v>1236.2262018313656</v>
      </c>
    </row>
    <row r="1524" spans="1:21" x14ac:dyDescent="0.25">
      <c r="A1524" s="19" t="s">
        <v>4572</v>
      </c>
      <c r="B1524" s="19">
        <v>1</v>
      </c>
      <c r="C1524" s="19" t="s">
        <v>4953</v>
      </c>
      <c r="D1524" s="20" t="s">
        <v>4618</v>
      </c>
      <c r="E1524" s="20" t="s">
        <v>4936</v>
      </c>
      <c r="F1524" s="21">
        <v>1506583</v>
      </c>
      <c r="G1524" s="20" t="s">
        <v>4954</v>
      </c>
      <c r="H1524" s="22">
        <v>1180.4852000000001</v>
      </c>
      <c r="I1524" s="25">
        <v>0.71699999999999997</v>
      </c>
      <c r="J1524" s="22">
        <v>1E-3</v>
      </c>
      <c r="K1524" s="22">
        <v>421173.48</v>
      </c>
      <c r="L1524" s="22">
        <v>421173.48099999997</v>
      </c>
      <c r="M1524" s="21" t="s">
        <v>1093</v>
      </c>
      <c r="N1524" s="63">
        <f t="shared" si="116"/>
        <v>356.77997572523566</v>
      </c>
      <c r="O1524" s="63">
        <f t="shared" si="117"/>
        <v>356.77997487812632</v>
      </c>
      <c r="P1524" s="69">
        <v>1503</v>
      </c>
      <c r="Q1524" s="69" t="s">
        <v>11203</v>
      </c>
      <c r="R1524" s="70">
        <v>38292</v>
      </c>
      <c r="S1524" s="71">
        <f t="shared" si="120"/>
        <v>2.0754829745999999</v>
      </c>
      <c r="T1524" s="63">
        <f t="shared" si="118"/>
        <v>740.49076529592787</v>
      </c>
      <c r="U1524" s="63">
        <f t="shared" si="119"/>
        <v>740.49076353776684</v>
      </c>
    </row>
    <row r="1525" spans="1:21" x14ac:dyDescent="0.25">
      <c r="A1525" s="19" t="s">
        <v>4572</v>
      </c>
      <c r="B1525" s="19">
        <v>1</v>
      </c>
      <c r="C1525" s="19" t="s">
        <v>4955</v>
      </c>
      <c r="D1525" s="20" t="s">
        <v>4618</v>
      </c>
      <c r="E1525" s="20" t="s">
        <v>4936</v>
      </c>
      <c r="F1525" s="21">
        <v>1506583</v>
      </c>
      <c r="G1525" s="20" t="s">
        <v>4956</v>
      </c>
      <c r="H1525" s="22">
        <v>63034.692900000002</v>
      </c>
      <c r="I1525" s="25">
        <v>0.41799999999999998</v>
      </c>
      <c r="J1525" s="22">
        <v>659212.64</v>
      </c>
      <c r="K1525" s="22">
        <v>12564835.58</v>
      </c>
      <c r="L1525" s="22">
        <v>13224048.220000001</v>
      </c>
      <c r="M1525" s="21" t="s">
        <v>2814</v>
      </c>
      <c r="N1525" s="63">
        <f t="shared" si="116"/>
        <v>209.78999994461779</v>
      </c>
      <c r="O1525" s="63">
        <f t="shared" si="117"/>
        <v>199.3320662311024</v>
      </c>
      <c r="P1525" s="69">
        <v>1503</v>
      </c>
      <c r="Q1525" s="69" t="s">
        <v>11203</v>
      </c>
      <c r="R1525" s="70">
        <v>35916</v>
      </c>
      <c r="S1525" s="71">
        <f t="shared" si="120"/>
        <v>3.3550678742970947</v>
      </c>
      <c r="T1525" s="63">
        <f t="shared" si="118"/>
        <v>703.85968916297645</v>
      </c>
      <c r="U1525" s="63">
        <f t="shared" si="119"/>
        <v>668.77261172923249</v>
      </c>
    </row>
    <row r="1526" spans="1:21" x14ac:dyDescent="0.25">
      <c r="A1526" s="19" t="s">
        <v>4572</v>
      </c>
      <c r="B1526" s="19">
        <v>1</v>
      </c>
      <c r="C1526" s="19" t="s">
        <v>4957</v>
      </c>
      <c r="D1526" s="20" t="s">
        <v>4618</v>
      </c>
      <c r="E1526" s="20" t="s">
        <v>4958</v>
      </c>
      <c r="F1526" s="21">
        <v>1506708</v>
      </c>
      <c r="G1526" s="20" t="s">
        <v>4959</v>
      </c>
      <c r="H1526" s="22">
        <v>7052.8549000000003</v>
      </c>
      <c r="I1526" s="25">
        <v>0.66300000000000003</v>
      </c>
      <c r="J1526" s="22">
        <v>80626.11</v>
      </c>
      <c r="K1526" s="22">
        <v>6363647.8600000003</v>
      </c>
      <c r="L1526" s="22">
        <v>6444273.9700000007</v>
      </c>
      <c r="M1526" s="21" t="s">
        <v>4189</v>
      </c>
      <c r="N1526" s="63">
        <f t="shared" si="116"/>
        <v>913.71140642635373</v>
      </c>
      <c r="O1526" s="63">
        <f t="shared" si="117"/>
        <v>902.2797080370957</v>
      </c>
      <c r="P1526" s="69">
        <v>5101</v>
      </c>
      <c r="Q1526" s="69" t="s">
        <v>15447</v>
      </c>
      <c r="R1526" s="70">
        <v>38231</v>
      </c>
      <c r="S1526" s="71">
        <f t="shared" si="120"/>
        <v>2.0923269303000001</v>
      </c>
      <c r="T1526" s="63">
        <f t="shared" si="118"/>
        <v>1911.7829821881485</v>
      </c>
      <c r="U1526" s="63">
        <f t="shared" si="119"/>
        <v>1887.8641317892368</v>
      </c>
    </row>
    <row r="1527" spans="1:21" x14ac:dyDescent="0.25">
      <c r="A1527" s="19" t="s">
        <v>4572</v>
      </c>
      <c r="B1527" s="19">
        <v>1</v>
      </c>
      <c r="C1527" s="19" t="s">
        <v>4960</v>
      </c>
      <c r="D1527" s="20" t="s">
        <v>4618</v>
      </c>
      <c r="E1527" s="20" t="s">
        <v>4958</v>
      </c>
      <c r="F1527" s="21">
        <v>1506708</v>
      </c>
      <c r="G1527" s="20" t="s">
        <v>4961</v>
      </c>
      <c r="H1527" s="22">
        <v>9040</v>
      </c>
      <c r="I1527" s="25">
        <v>0.70299999999999996</v>
      </c>
      <c r="J1527" s="22">
        <v>6020</v>
      </c>
      <c r="K1527" s="22">
        <v>1740193.28</v>
      </c>
      <c r="L1527" s="22">
        <v>1746213.28</v>
      </c>
      <c r="M1527" s="21" t="s">
        <v>1068</v>
      </c>
      <c r="N1527" s="63">
        <f t="shared" si="116"/>
        <v>193.16518584070798</v>
      </c>
      <c r="O1527" s="63">
        <f t="shared" si="117"/>
        <v>192.49925663716814</v>
      </c>
      <c r="P1527" s="69">
        <v>5101</v>
      </c>
      <c r="Q1527" s="69" t="s">
        <v>15447</v>
      </c>
      <c r="R1527" s="70">
        <v>36039</v>
      </c>
      <c r="S1527" s="71">
        <f t="shared" si="120"/>
        <v>3.346096831630871</v>
      </c>
      <c r="T1527" s="63">
        <f t="shared" si="118"/>
        <v>646.34941632298137</v>
      </c>
      <c r="U1527" s="63">
        <f t="shared" si="119"/>
        <v>644.12115272492622</v>
      </c>
    </row>
    <row r="1528" spans="1:21" x14ac:dyDescent="0.25">
      <c r="A1528" s="19" t="s">
        <v>4572</v>
      </c>
      <c r="B1528" s="19">
        <v>1</v>
      </c>
      <c r="C1528" s="19" t="s">
        <v>4962</v>
      </c>
      <c r="D1528" s="20" t="s">
        <v>4618</v>
      </c>
      <c r="E1528" s="20" t="s">
        <v>4958</v>
      </c>
      <c r="F1528" s="21">
        <v>1506708</v>
      </c>
      <c r="G1528" s="20" t="s">
        <v>89</v>
      </c>
      <c r="H1528" s="22">
        <v>3398.6651999999999</v>
      </c>
      <c r="I1528" s="25">
        <v>0.70499999999999996</v>
      </c>
      <c r="J1528" s="22">
        <v>0</v>
      </c>
      <c r="K1528" s="22">
        <v>2249168.65</v>
      </c>
      <c r="L1528" s="22">
        <v>2249168.65</v>
      </c>
      <c r="M1528" s="21" t="s">
        <v>4963</v>
      </c>
      <c r="N1528" s="63">
        <f t="shared" si="116"/>
        <v>661.77999821812398</v>
      </c>
      <c r="O1528" s="63">
        <f t="shared" si="117"/>
        <v>661.77999821812398</v>
      </c>
      <c r="P1528" s="69">
        <v>5101</v>
      </c>
      <c r="Q1528" s="69" t="s">
        <v>15447</v>
      </c>
      <c r="R1528" s="70">
        <v>38777</v>
      </c>
      <c r="S1528" s="71">
        <f t="shared" si="120"/>
        <v>1.9120054028</v>
      </c>
      <c r="T1528" s="63">
        <f t="shared" si="118"/>
        <v>1265.3269320580273</v>
      </c>
      <c r="U1528" s="63">
        <f t="shared" si="119"/>
        <v>1265.3269320580273</v>
      </c>
    </row>
    <row r="1529" spans="1:21" x14ac:dyDescent="0.25">
      <c r="A1529" s="19" t="s">
        <v>4572</v>
      </c>
      <c r="B1529" s="19">
        <v>1</v>
      </c>
      <c r="C1529" s="19" t="s">
        <v>4964</v>
      </c>
      <c r="D1529" s="20" t="s">
        <v>4618</v>
      </c>
      <c r="E1529" s="20" t="s">
        <v>4958</v>
      </c>
      <c r="F1529" s="21">
        <v>1506708</v>
      </c>
      <c r="G1529" s="20" t="s">
        <v>4965</v>
      </c>
      <c r="H1529" s="22">
        <v>87873.948300000004</v>
      </c>
      <c r="I1529" s="25">
        <v>0.53900000000000003</v>
      </c>
      <c r="J1529" s="22">
        <v>1E-3</v>
      </c>
      <c r="K1529" s="22">
        <v>54641778.530000001</v>
      </c>
      <c r="L1529" s="22">
        <v>54641778.531000003</v>
      </c>
      <c r="M1529" s="21" t="s">
        <v>4966</v>
      </c>
      <c r="N1529" s="63">
        <f t="shared" si="116"/>
        <v>621.81999998968979</v>
      </c>
      <c r="O1529" s="63">
        <f t="shared" si="117"/>
        <v>621.81999997830985</v>
      </c>
      <c r="P1529" s="69">
        <v>5101</v>
      </c>
      <c r="Q1529" s="69" t="s">
        <v>15447</v>
      </c>
      <c r="R1529" s="70">
        <v>38169</v>
      </c>
      <c r="S1529" s="71">
        <f t="shared" si="120"/>
        <v>2.1284686767999998</v>
      </c>
      <c r="T1529" s="63">
        <f t="shared" si="118"/>
        <v>1323.524392585831</v>
      </c>
      <c r="U1529" s="63">
        <f t="shared" si="119"/>
        <v>1323.5243925616091</v>
      </c>
    </row>
    <row r="1530" spans="1:21" x14ac:dyDescent="0.25">
      <c r="A1530" s="19" t="s">
        <v>4572</v>
      </c>
      <c r="B1530" s="19">
        <v>1</v>
      </c>
      <c r="C1530" s="19" t="s">
        <v>4967</v>
      </c>
      <c r="D1530" s="20" t="s">
        <v>4618</v>
      </c>
      <c r="E1530" s="20" t="s">
        <v>4958</v>
      </c>
      <c r="F1530" s="21">
        <v>1506708</v>
      </c>
      <c r="G1530" s="20" t="s">
        <v>4968</v>
      </c>
      <c r="H1530" s="22">
        <v>62380.45</v>
      </c>
      <c r="I1530" s="25">
        <v>0.70499999999999996</v>
      </c>
      <c r="J1530" s="22">
        <v>28000</v>
      </c>
      <c r="K1530" s="22">
        <v>12590733.060000001</v>
      </c>
      <c r="L1530" s="22">
        <v>12618733.060000001</v>
      </c>
      <c r="M1530" s="21" t="s">
        <v>1068</v>
      </c>
      <c r="N1530" s="63">
        <f t="shared" si="116"/>
        <v>202.28666288877366</v>
      </c>
      <c r="O1530" s="63">
        <f t="shared" si="117"/>
        <v>201.83780431208817</v>
      </c>
      <c r="P1530" s="69">
        <v>5101</v>
      </c>
      <c r="Q1530" s="69" t="s">
        <v>15447</v>
      </c>
      <c r="R1530" s="70">
        <v>36039</v>
      </c>
      <c r="S1530" s="71">
        <f t="shared" si="120"/>
        <v>3.346096831630871</v>
      </c>
      <c r="T1530" s="63">
        <f t="shared" si="118"/>
        <v>676.87076177330766</v>
      </c>
      <c r="U1530" s="63">
        <f t="shared" si="119"/>
        <v>675.36883751200992</v>
      </c>
    </row>
    <row r="1531" spans="1:21" x14ac:dyDescent="0.25">
      <c r="A1531" s="19" t="s">
        <v>4572</v>
      </c>
      <c r="B1531" s="19">
        <v>1</v>
      </c>
      <c r="C1531" s="19" t="s">
        <v>4969</v>
      </c>
      <c r="D1531" s="20" t="s">
        <v>4609</v>
      </c>
      <c r="E1531" s="20" t="s">
        <v>4970</v>
      </c>
      <c r="F1531" s="21">
        <v>1507151</v>
      </c>
      <c r="G1531" s="20" t="s">
        <v>4971</v>
      </c>
      <c r="H1531" s="22">
        <v>3598.75</v>
      </c>
      <c r="I1531" s="25">
        <v>0.67600000000000005</v>
      </c>
      <c r="J1531" s="22">
        <v>10896</v>
      </c>
      <c r="K1531" s="22">
        <v>469451.47</v>
      </c>
      <c r="L1531" s="22">
        <v>480347.47</v>
      </c>
      <c r="M1531" s="21" t="s">
        <v>3901</v>
      </c>
      <c r="N1531" s="63">
        <f t="shared" si="116"/>
        <v>133.47619868009724</v>
      </c>
      <c r="O1531" s="63">
        <f t="shared" si="117"/>
        <v>130.44848072247308</v>
      </c>
      <c r="P1531" s="69">
        <v>1503</v>
      </c>
      <c r="Q1531" s="69" t="s">
        <v>11203</v>
      </c>
      <c r="R1531" s="70">
        <v>35886</v>
      </c>
      <c r="S1531" s="71">
        <f t="shared" si="120"/>
        <v>3.3624476018381779</v>
      </c>
      <c r="T1531" s="63">
        <f t="shared" si="118"/>
        <v>448.80672415436914</v>
      </c>
      <c r="U1531" s="63">
        <f t="shared" si="119"/>
        <v>438.6261811687134</v>
      </c>
    </row>
    <row r="1532" spans="1:21" x14ac:dyDescent="0.25">
      <c r="A1532" s="19" t="s">
        <v>4572</v>
      </c>
      <c r="B1532" s="19">
        <v>1</v>
      </c>
      <c r="C1532" s="19" t="s">
        <v>4972</v>
      </c>
      <c r="D1532" s="20" t="s">
        <v>4609</v>
      </c>
      <c r="E1532" s="20" t="s">
        <v>4970</v>
      </c>
      <c r="F1532" s="21">
        <v>1507151</v>
      </c>
      <c r="G1532" s="20" t="s">
        <v>4973</v>
      </c>
      <c r="H1532" s="22">
        <v>1369.8244999999999</v>
      </c>
      <c r="I1532" s="25">
        <v>0.51100000000000001</v>
      </c>
      <c r="J1532" s="22">
        <v>184196.68</v>
      </c>
      <c r="K1532" s="22">
        <v>132630.01999999999</v>
      </c>
      <c r="L1532" s="22">
        <v>316826.69999999995</v>
      </c>
      <c r="M1532" s="21" t="s">
        <v>82</v>
      </c>
      <c r="N1532" s="63">
        <f t="shared" si="116"/>
        <v>231.28999371817335</v>
      </c>
      <c r="O1532" s="63">
        <f t="shared" si="117"/>
        <v>96.822636768432744</v>
      </c>
      <c r="P1532" s="69">
        <v>1503</v>
      </c>
      <c r="Q1532" s="69" t="s">
        <v>11203</v>
      </c>
      <c r="R1532" s="70">
        <v>35855</v>
      </c>
      <c r="S1532" s="71">
        <f t="shared" si="120"/>
        <v>3.3755591747633313</v>
      </c>
      <c r="T1532" s="63">
        <f t="shared" si="118"/>
        <v>780.73306032633332</v>
      </c>
      <c r="U1532" s="63">
        <f t="shared" si="119"/>
        <v>326.83053986846062</v>
      </c>
    </row>
    <row r="1533" spans="1:21" x14ac:dyDescent="0.25">
      <c r="A1533" s="19" t="s">
        <v>4572</v>
      </c>
      <c r="B1533" s="19">
        <v>1</v>
      </c>
      <c r="C1533" s="19" t="s">
        <v>4974</v>
      </c>
      <c r="D1533" s="20" t="s">
        <v>4609</v>
      </c>
      <c r="E1533" s="20" t="s">
        <v>4970</v>
      </c>
      <c r="F1533" s="21">
        <v>1507151</v>
      </c>
      <c r="G1533" s="20" t="s">
        <v>4975</v>
      </c>
      <c r="H1533" s="22">
        <v>3599.9432000000002</v>
      </c>
      <c r="I1533" s="25">
        <v>0.76</v>
      </c>
      <c r="J1533" s="22">
        <v>455411.03</v>
      </c>
      <c r="K1533" s="22">
        <v>633886.32999999996</v>
      </c>
      <c r="L1533" s="22">
        <v>1089297.3599999999</v>
      </c>
      <c r="M1533" s="21" t="s">
        <v>81</v>
      </c>
      <c r="N1533" s="63">
        <f t="shared" ref="N1533:N1593" si="121">L1533/H1533</f>
        <v>302.58737415634778</v>
      </c>
      <c r="O1533" s="63">
        <f t="shared" ref="O1533:O1593" si="122">K1533/H1533</f>
        <v>176.08231429873669</v>
      </c>
      <c r="P1533" s="69">
        <v>1503</v>
      </c>
      <c r="Q1533" s="69" t="s">
        <v>11203</v>
      </c>
      <c r="R1533" s="70">
        <v>35704</v>
      </c>
      <c r="S1533" s="71">
        <f t="shared" si="120"/>
        <v>3.4432289321700318</v>
      </c>
      <c r="T1533" s="63">
        <f t="shared" ref="T1533:T1593" si="123">N1533*S1533</f>
        <v>1041.8776012044952</v>
      </c>
      <c r="U1533" s="63">
        <f t="shared" ref="U1533:U1593" si="124">O1533*S1533</f>
        <v>606.29171903686711</v>
      </c>
    </row>
    <row r="1534" spans="1:21" x14ac:dyDescent="0.25">
      <c r="A1534" s="19" t="s">
        <v>4572</v>
      </c>
      <c r="B1534" s="19">
        <v>1</v>
      </c>
      <c r="C1534" s="19" t="s">
        <v>4976</v>
      </c>
      <c r="D1534" s="20" t="s">
        <v>4609</v>
      </c>
      <c r="E1534" s="20" t="s">
        <v>4970</v>
      </c>
      <c r="F1534" s="21">
        <v>1507151</v>
      </c>
      <c r="G1534" s="20" t="s">
        <v>4977</v>
      </c>
      <c r="H1534" s="22">
        <v>3594.7190000000001</v>
      </c>
      <c r="I1534" s="25">
        <v>0.49399999999999999</v>
      </c>
      <c r="J1534" s="22">
        <v>1E-3</v>
      </c>
      <c r="K1534" s="22">
        <v>2044460.48</v>
      </c>
      <c r="L1534" s="22">
        <v>2044460.4809999999</v>
      </c>
      <c r="M1534" s="21" t="s">
        <v>4979</v>
      </c>
      <c r="N1534" s="63">
        <f t="shared" si="121"/>
        <v>568.73999914875128</v>
      </c>
      <c r="O1534" s="63">
        <f t="shared" si="122"/>
        <v>568.73999887056539</v>
      </c>
      <c r="P1534" s="69">
        <v>1503</v>
      </c>
      <c r="Q1534" s="69" t="s">
        <v>11203</v>
      </c>
      <c r="R1534" s="70">
        <v>39539</v>
      </c>
      <c r="S1534" s="71">
        <f t="shared" si="120"/>
        <v>1.7698952093</v>
      </c>
      <c r="T1534" s="63">
        <f t="shared" si="123"/>
        <v>1006.6101998306609</v>
      </c>
      <c r="U1534" s="63">
        <f t="shared" si="124"/>
        <v>1006.6101993383011</v>
      </c>
    </row>
    <row r="1535" spans="1:21" x14ac:dyDescent="0.25">
      <c r="A1535" s="19" t="s">
        <v>4572</v>
      </c>
      <c r="B1535" s="19">
        <v>1</v>
      </c>
      <c r="C1535" s="19" t="s">
        <v>4980</v>
      </c>
      <c r="D1535" s="20" t="s">
        <v>4609</v>
      </c>
      <c r="E1535" s="20" t="s">
        <v>4970</v>
      </c>
      <c r="F1535" s="21">
        <v>1507151</v>
      </c>
      <c r="G1535" s="20" t="s">
        <v>4981</v>
      </c>
      <c r="H1535" s="22">
        <v>2262.3982000000001</v>
      </c>
      <c r="I1535" s="25">
        <v>0.67300000000000004</v>
      </c>
      <c r="J1535" s="22">
        <v>1E-3</v>
      </c>
      <c r="K1535" s="22">
        <v>765256.19</v>
      </c>
      <c r="L1535" s="22">
        <v>765256.19099999999</v>
      </c>
      <c r="M1535" s="21" t="s">
        <v>2839</v>
      </c>
      <c r="N1535" s="63">
        <f t="shared" si="121"/>
        <v>338.24999993369863</v>
      </c>
      <c r="O1535" s="63">
        <f t="shared" si="122"/>
        <v>338.24999949168978</v>
      </c>
      <c r="P1535" s="69">
        <v>1503</v>
      </c>
      <c r="Q1535" s="69" t="s">
        <v>11203</v>
      </c>
      <c r="R1535" s="70">
        <v>37561</v>
      </c>
      <c r="S1535" s="71">
        <f t="shared" si="120"/>
        <v>2.5418131667999999</v>
      </c>
      <c r="T1535" s="63">
        <f t="shared" si="123"/>
        <v>859.76830350157434</v>
      </c>
      <c r="U1535" s="63">
        <f t="shared" si="124"/>
        <v>859.7683023780703</v>
      </c>
    </row>
    <row r="1536" spans="1:21" x14ac:dyDescent="0.25">
      <c r="A1536" s="19" t="s">
        <v>4572</v>
      </c>
      <c r="B1536" s="19">
        <v>1</v>
      </c>
      <c r="C1536" s="19" t="s">
        <v>4982</v>
      </c>
      <c r="D1536" s="20" t="s">
        <v>4609</v>
      </c>
      <c r="E1536" s="20" t="s">
        <v>4970</v>
      </c>
      <c r="F1536" s="21">
        <v>1507151</v>
      </c>
      <c r="G1536" s="20" t="s">
        <v>4983</v>
      </c>
      <c r="H1536" s="22">
        <v>923.74749999999995</v>
      </c>
      <c r="I1536" s="25">
        <v>0.64900000000000002</v>
      </c>
      <c r="J1536" s="22">
        <v>13204</v>
      </c>
      <c r="K1536" s="22">
        <v>373886.8</v>
      </c>
      <c r="L1536" s="22">
        <v>387090.8</v>
      </c>
      <c r="M1536" s="21" t="s">
        <v>4984</v>
      </c>
      <c r="N1536" s="63">
        <f t="shared" si="121"/>
        <v>419.04394869810204</v>
      </c>
      <c r="O1536" s="63">
        <f t="shared" si="122"/>
        <v>404.74999932340819</v>
      </c>
      <c r="P1536" s="69">
        <v>1503</v>
      </c>
      <c r="Q1536" s="69" t="s">
        <v>11203</v>
      </c>
      <c r="R1536" s="70">
        <v>37500</v>
      </c>
      <c r="S1536" s="71">
        <f t="shared" si="120"/>
        <v>2.5805905601000001</v>
      </c>
      <c r="T1536" s="63">
        <f t="shared" si="123"/>
        <v>1081.3808582773509</v>
      </c>
      <c r="U1536" s="63">
        <f t="shared" si="124"/>
        <v>1044.4940274544686</v>
      </c>
    </row>
    <row r="1537" spans="1:21" x14ac:dyDescent="0.25">
      <c r="A1537" s="19" t="s">
        <v>4572</v>
      </c>
      <c r="B1537" s="19">
        <v>1</v>
      </c>
      <c r="C1537" s="19" t="s">
        <v>4985</v>
      </c>
      <c r="D1537" s="20" t="s">
        <v>4609</v>
      </c>
      <c r="E1537" s="20" t="s">
        <v>4970</v>
      </c>
      <c r="F1537" s="21">
        <v>1507151</v>
      </c>
      <c r="G1537" s="20" t="s">
        <v>4986</v>
      </c>
      <c r="H1537" s="22">
        <v>1125</v>
      </c>
      <c r="I1537" s="25">
        <v>0.64500000000000002</v>
      </c>
      <c r="J1537" s="22">
        <v>191141.1</v>
      </c>
      <c r="K1537" s="22">
        <v>517983.75</v>
      </c>
      <c r="L1537" s="22">
        <v>709124.85</v>
      </c>
      <c r="M1537" s="21" t="s">
        <v>4987</v>
      </c>
      <c r="N1537" s="63">
        <f t="shared" si="121"/>
        <v>630.33320000000003</v>
      </c>
      <c r="O1537" s="63">
        <f t="shared" si="122"/>
        <v>460.43</v>
      </c>
      <c r="P1537" s="69">
        <v>1503</v>
      </c>
      <c r="Q1537" s="69" t="s">
        <v>11203</v>
      </c>
      <c r="R1537" s="70">
        <v>37803</v>
      </c>
      <c r="S1537" s="71">
        <f t="shared" si="120"/>
        <v>2.2426182975</v>
      </c>
      <c r="T1537" s="63">
        <f t="shared" si="123"/>
        <v>1413.5967678417271</v>
      </c>
      <c r="U1537" s="63">
        <f t="shared" si="124"/>
        <v>1032.568742717925</v>
      </c>
    </row>
    <row r="1538" spans="1:21" x14ac:dyDescent="0.25">
      <c r="A1538" s="19" t="s">
        <v>4572</v>
      </c>
      <c r="B1538" s="19">
        <v>1</v>
      </c>
      <c r="C1538" s="19" t="s">
        <v>4988</v>
      </c>
      <c r="D1538" s="20" t="s">
        <v>4609</v>
      </c>
      <c r="E1538" s="20" t="s">
        <v>4970</v>
      </c>
      <c r="F1538" s="21">
        <v>1507151</v>
      </c>
      <c r="G1538" s="20" t="s">
        <v>3702</v>
      </c>
      <c r="H1538" s="22">
        <v>1125</v>
      </c>
      <c r="I1538" s="25">
        <v>0.64500000000000002</v>
      </c>
      <c r="J1538" s="22">
        <v>191141.1</v>
      </c>
      <c r="K1538" s="22">
        <v>517983.75</v>
      </c>
      <c r="L1538" s="22">
        <v>709124.85</v>
      </c>
      <c r="M1538" s="21" t="s">
        <v>4987</v>
      </c>
      <c r="N1538" s="63">
        <f t="shared" si="121"/>
        <v>630.33320000000003</v>
      </c>
      <c r="O1538" s="63">
        <f t="shared" si="122"/>
        <v>460.43</v>
      </c>
      <c r="P1538" s="69">
        <v>1503</v>
      </c>
      <c r="Q1538" s="69" t="s">
        <v>11203</v>
      </c>
      <c r="R1538" s="70">
        <v>37803</v>
      </c>
      <c r="S1538" s="71">
        <f t="shared" si="120"/>
        <v>2.2426182975</v>
      </c>
      <c r="T1538" s="63">
        <f t="shared" si="123"/>
        <v>1413.5967678417271</v>
      </c>
      <c r="U1538" s="63">
        <f t="shared" si="124"/>
        <v>1032.568742717925</v>
      </c>
    </row>
    <row r="1539" spans="1:21" x14ac:dyDescent="0.25">
      <c r="A1539" s="19" t="s">
        <v>4572</v>
      </c>
      <c r="B1539" s="19">
        <v>1</v>
      </c>
      <c r="C1539" s="19" t="s">
        <v>4989</v>
      </c>
      <c r="D1539" s="20" t="s">
        <v>4599</v>
      </c>
      <c r="E1539" s="20" t="s">
        <v>4599</v>
      </c>
      <c r="F1539" s="21">
        <v>1507300</v>
      </c>
      <c r="G1539" s="20" t="s">
        <v>4990</v>
      </c>
      <c r="H1539" s="22">
        <v>22447.6345</v>
      </c>
      <c r="I1539" s="25">
        <v>0.49399999999999999</v>
      </c>
      <c r="J1539" s="22">
        <v>1157311.31</v>
      </c>
      <c r="K1539" s="22">
        <v>1641485.97</v>
      </c>
      <c r="L1539" s="22">
        <v>2798797.2800000003</v>
      </c>
      <c r="M1539" s="21" t="s">
        <v>2023</v>
      </c>
      <c r="N1539" s="63">
        <f t="shared" si="121"/>
        <v>124.68116763037995</v>
      </c>
      <c r="O1539" s="63">
        <f t="shared" si="122"/>
        <v>73.125120154642573</v>
      </c>
      <c r="P1539" s="69">
        <v>1504</v>
      </c>
      <c r="Q1539" s="69" t="s">
        <v>11248</v>
      </c>
      <c r="R1539" s="70">
        <v>35947</v>
      </c>
      <c r="S1539" s="71">
        <f t="shared" si="120"/>
        <v>3.3413693592305931</v>
      </c>
      <c r="T1539" s="63">
        <f t="shared" si="123"/>
        <v>416.60583319324479</v>
      </c>
      <c r="U1539" s="63">
        <f t="shared" si="124"/>
        <v>244.33803587477817</v>
      </c>
    </row>
    <row r="1540" spans="1:21" x14ac:dyDescent="0.25">
      <c r="A1540" s="19" t="s">
        <v>4572</v>
      </c>
      <c r="B1540" s="19">
        <v>1</v>
      </c>
      <c r="C1540" s="19" t="s">
        <v>4991</v>
      </c>
      <c r="D1540" s="20" t="s">
        <v>4599</v>
      </c>
      <c r="E1540" s="20" t="s">
        <v>4599</v>
      </c>
      <c r="F1540" s="21">
        <v>1507300</v>
      </c>
      <c r="G1540" s="20" t="s">
        <v>4992</v>
      </c>
      <c r="H1540" s="22">
        <v>2178</v>
      </c>
      <c r="I1540" s="25">
        <v>0.49299999999999999</v>
      </c>
      <c r="J1540" s="22">
        <v>258328.73</v>
      </c>
      <c r="K1540" s="22">
        <v>105266.59</v>
      </c>
      <c r="L1540" s="22">
        <v>363595.32</v>
      </c>
      <c r="M1540" s="21" t="s">
        <v>2023</v>
      </c>
      <c r="N1540" s="63">
        <f t="shared" si="121"/>
        <v>166.94</v>
      </c>
      <c r="O1540" s="63">
        <f t="shared" si="122"/>
        <v>48.331767676767676</v>
      </c>
      <c r="P1540" s="69">
        <v>1504</v>
      </c>
      <c r="Q1540" s="69" t="s">
        <v>11248</v>
      </c>
      <c r="R1540" s="70">
        <v>35947</v>
      </c>
      <c r="S1540" s="71">
        <f t="shared" si="120"/>
        <v>3.3413693592305931</v>
      </c>
      <c r="T1540" s="63">
        <f t="shared" si="123"/>
        <v>557.80820082995524</v>
      </c>
      <c r="U1540" s="63">
        <f t="shared" si="124"/>
        <v>161.49428759260309</v>
      </c>
    </row>
    <row r="1541" spans="1:21" x14ac:dyDescent="0.25">
      <c r="A1541" s="19" t="s">
        <v>4572</v>
      </c>
      <c r="B1541" s="19">
        <v>1</v>
      </c>
      <c r="C1541" s="19" t="s">
        <v>4993</v>
      </c>
      <c r="D1541" s="20" t="s">
        <v>4599</v>
      </c>
      <c r="E1541" s="20" t="s">
        <v>4599</v>
      </c>
      <c r="F1541" s="21">
        <v>1507300</v>
      </c>
      <c r="G1541" s="20" t="s">
        <v>4994</v>
      </c>
      <c r="H1541" s="22">
        <v>2178</v>
      </c>
      <c r="I1541" s="25">
        <v>0.49299999999999999</v>
      </c>
      <c r="J1541" s="22">
        <v>152763.35999999999</v>
      </c>
      <c r="K1541" s="22">
        <v>157810.82</v>
      </c>
      <c r="L1541" s="22">
        <v>310574.18</v>
      </c>
      <c r="M1541" s="21" t="s">
        <v>2023</v>
      </c>
      <c r="N1541" s="63">
        <f t="shared" si="121"/>
        <v>142.59604224058768</v>
      </c>
      <c r="O1541" s="63">
        <f t="shared" si="122"/>
        <v>72.45675849403122</v>
      </c>
      <c r="P1541" s="69">
        <v>1504</v>
      </c>
      <c r="Q1541" s="69" t="s">
        <v>11248</v>
      </c>
      <c r="R1541" s="70">
        <v>35947</v>
      </c>
      <c r="S1541" s="71">
        <f t="shared" si="120"/>
        <v>3.3413693592305931</v>
      </c>
      <c r="T1541" s="63">
        <f t="shared" si="123"/>
        <v>476.46604629025103</v>
      </c>
      <c r="U1541" s="63">
        <f t="shared" si="124"/>
        <v>242.10479270112694</v>
      </c>
    </row>
    <row r="1542" spans="1:21" x14ac:dyDescent="0.25">
      <c r="A1542" s="19" t="s">
        <v>4572</v>
      </c>
      <c r="B1542" s="19">
        <v>1</v>
      </c>
      <c r="C1542" s="19" t="s">
        <v>4995</v>
      </c>
      <c r="D1542" s="20" t="s">
        <v>4599</v>
      </c>
      <c r="E1542" s="20" t="s">
        <v>4599</v>
      </c>
      <c r="F1542" s="21">
        <v>1507300</v>
      </c>
      <c r="G1542" s="20" t="s">
        <v>4996</v>
      </c>
      <c r="H1542" s="22">
        <v>2178</v>
      </c>
      <c r="I1542" s="25">
        <v>0.49299999999999999</v>
      </c>
      <c r="J1542" s="22">
        <v>152041.51</v>
      </c>
      <c r="K1542" s="22">
        <v>163242.72</v>
      </c>
      <c r="L1542" s="22">
        <v>315284.23</v>
      </c>
      <c r="M1542" s="21" t="s">
        <v>2023</v>
      </c>
      <c r="N1542" s="63">
        <f t="shared" si="121"/>
        <v>144.75859963269053</v>
      </c>
      <c r="O1542" s="63">
        <f t="shared" si="122"/>
        <v>74.950743801652891</v>
      </c>
      <c r="P1542" s="69">
        <v>1504</v>
      </c>
      <c r="Q1542" s="69" t="s">
        <v>11248</v>
      </c>
      <c r="R1542" s="70">
        <v>35947</v>
      </c>
      <c r="S1542" s="71">
        <f t="shared" si="120"/>
        <v>3.3413693592305931</v>
      </c>
      <c r="T1542" s="63">
        <f t="shared" si="123"/>
        <v>483.69194929780116</v>
      </c>
      <c r="U1542" s="63">
        <f t="shared" si="124"/>
        <v>250.43811879038526</v>
      </c>
    </row>
    <row r="1543" spans="1:21" x14ac:dyDescent="0.25">
      <c r="A1543" s="19" t="s">
        <v>4572</v>
      </c>
      <c r="B1543" s="19">
        <v>1</v>
      </c>
      <c r="C1543" s="19" t="s">
        <v>4997</v>
      </c>
      <c r="D1543" s="20" t="s">
        <v>4599</v>
      </c>
      <c r="E1543" s="20" t="s">
        <v>4599</v>
      </c>
      <c r="F1543" s="21">
        <v>1507300</v>
      </c>
      <c r="G1543" s="20" t="s">
        <v>4582</v>
      </c>
      <c r="H1543" s="22">
        <v>11777.88</v>
      </c>
      <c r="I1543" s="25">
        <v>0.49380000000000002</v>
      </c>
      <c r="J1543" s="22">
        <v>1984673.7</v>
      </c>
      <c r="K1543" s="22">
        <v>549694.30000000005</v>
      </c>
      <c r="L1543" s="22">
        <v>2534368</v>
      </c>
      <c r="M1543" s="21" t="s">
        <v>1757</v>
      </c>
      <c r="N1543" s="63">
        <f t="shared" si="121"/>
        <v>215.1803210764586</v>
      </c>
      <c r="O1543" s="63">
        <f t="shared" si="122"/>
        <v>46.67175247158233</v>
      </c>
      <c r="P1543" s="69">
        <v>1504</v>
      </c>
      <c r="Q1543" s="69" t="s">
        <v>11248</v>
      </c>
      <c r="R1543" s="70">
        <v>35886</v>
      </c>
      <c r="S1543" s="71">
        <f t="shared" si="120"/>
        <v>3.3624476018381779</v>
      </c>
      <c r="T1543" s="63">
        <f t="shared" si="123"/>
        <v>723.53255456630734</v>
      </c>
      <c r="U1543" s="63">
        <f t="shared" si="124"/>
        <v>156.93132217165706</v>
      </c>
    </row>
    <row r="1544" spans="1:21" x14ac:dyDescent="0.25">
      <c r="A1544" s="19" t="s">
        <v>4572</v>
      </c>
      <c r="B1544" s="19">
        <v>1</v>
      </c>
      <c r="C1544" s="19" t="s">
        <v>4999</v>
      </c>
      <c r="D1544" s="20" t="s">
        <v>4599</v>
      </c>
      <c r="E1544" s="20" t="s">
        <v>4599</v>
      </c>
      <c r="F1544" s="21">
        <v>1507300</v>
      </c>
      <c r="G1544" s="20" t="s">
        <v>3577</v>
      </c>
      <c r="H1544" s="22">
        <v>6064.2529999999997</v>
      </c>
      <c r="I1544" s="25">
        <v>0.49399999999999999</v>
      </c>
      <c r="J1544" s="22">
        <v>346929.23</v>
      </c>
      <c r="K1544" s="22">
        <v>399852.05</v>
      </c>
      <c r="L1544" s="22">
        <v>746781.28</v>
      </c>
      <c r="M1544" s="21" t="s">
        <v>1253</v>
      </c>
      <c r="N1544" s="63">
        <f t="shared" si="121"/>
        <v>123.14480942665158</v>
      </c>
      <c r="O1544" s="63">
        <f t="shared" si="122"/>
        <v>65.935911644847266</v>
      </c>
      <c r="P1544" s="69">
        <v>1504</v>
      </c>
      <c r="Q1544" s="69" t="s">
        <v>11248</v>
      </c>
      <c r="R1544" s="70">
        <v>36342</v>
      </c>
      <c r="S1544" s="71">
        <f t="shared" si="120"/>
        <v>3.2348071173673789</v>
      </c>
      <c r="T1544" s="63">
        <f t="shared" si="123"/>
        <v>398.34970600018204</v>
      </c>
      <c r="U1544" s="63">
        <f t="shared" si="124"/>
        <v>213.28995627885857</v>
      </c>
    </row>
    <row r="1545" spans="1:21" x14ac:dyDescent="0.25">
      <c r="A1545" s="19" t="s">
        <v>4572</v>
      </c>
      <c r="B1545" s="19">
        <v>1</v>
      </c>
      <c r="C1545" s="19" t="s">
        <v>5000</v>
      </c>
      <c r="D1545" s="20" t="s">
        <v>4599</v>
      </c>
      <c r="E1545" s="20" t="s">
        <v>4599</v>
      </c>
      <c r="F1545" s="21">
        <v>1507300</v>
      </c>
      <c r="G1545" s="20" t="s">
        <v>4871</v>
      </c>
      <c r="H1545" s="22">
        <v>8712</v>
      </c>
      <c r="I1545" s="25">
        <v>0.6</v>
      </c>
      <c r="J1545" s="22">
        <v>519291.14</v>
      </c>
      <c r="K1545" s="22">
        <v>716361.28</v>
      </c>
      <c r="L1545" s="22">
        <v>1235652.42</v>
      </c>
      <c r="M1545" s="21" t="s">
        <v>5001</v>
      </c>
      <c r="N1545" s="63">
        <f t="shared" si="121"/>
        <v>141.83338154269973</v>
      </c>
      <c r="O1545" s="63">
        <f t="shared" si="122"/>
        <v>82.226960514233241</v>
      </c>
      <c r="P1545" s="69">
        <v>1504</v>
      </c>
      <c r="Q1545" s="69" t="s">
        <v>11248</v>
      </c>
      <c r="R1545" s="70">
        <v>35977</v>
      </c>
      <c r="S1545" s="71">
        <f t="shared" si="120"/>
        <v>3.3300474919847436</v>
      </c>
      <c r="T1545" s="63">
        <f t="shared" si="123"/>
        <v>472.31189648598246</v>
      </c>
      <c r="U1545" s="63">
        <f t="shared" si="124"/>
        <v>273.81968363395094</v>
      </c>
    </row>
    <row r="1546" spans="1:21" x14ac:dyDescent="0.25">
      <c r="A1546" s="19" t="s">
        <v>4572</v>
      </c>
      <c r="B1546" s="19">
        <v>1</v>
      </c>
      <c r="C1546" s="19" t="s">
        <v>5004</v>
      </c>
      <c r="D1546" s="20" t="s">
        <v>4898</v>
      </c>
      <c r="E1546" s="20" t="s">
        <v>5005</v>
      </c>
      <c r="F1546" s="21">
        <v>1507458</v>
      </c>
      <c r="G1546" s="20" t="s">
        <v>199</v>
      </c>
      <c r="H1546" s="22">
        <v>2692.4133000000002</v>
      </c>
      <c r="I1546" s="25">
        <v>0.65200000000000002</v>
      </c>
      <c r="J1546" s="22">
        <v>498436.82</v>
      </c>
      <c r="K1546" s="22">
        <v>327696.36</v>
      </c>
      <c r="L1546" s="22">
        <v>826133.17999999993</v>
      </c>
      <c r="M1546" s="21" t="s">
        <v>2023</v>
      </c>
      <c r="N1546" s="63">
        <f t="shared" si="121"/>
        <v>306.83743093974459</v>
      </c>
      <c r="O1546" s="63">
        <f t="shared" si="122"/>
        <v>121.71101665557809</v>
      </c>
      <c r="P1546" s="69">
        <v>1503</v>
      </c>
      <c r="Q1546" s="69" t="s">
        <v>11203</v>
      </c>
      <c r="R1546" s="70">
        <v>35947</v>
      </c>
      <c r="S1546" s="71">
        <f t="shared" si="120"/>
        <v>3.3413693592305931</v>
      </c>
      <c r="T1546" s="63">
        <f t="shared" si="123"/>
        <v>1025.2571900070957</v>
      </c>
      <c r="U1546" s="63">
        <f t="shared" si="124"/>
        <v>406.681461733753</v>
      </c>
    </row>
    <row r="1547" spans="1:21" x14ac:dyDescent="0.25">
      <c r="A1547" s="19" t="s">
        <v>4572</v>
      </c>
      <c r="B1547" s="19">
        <v>1</v>
      </c>
      <c r="C1547" s="19" t="s">
        <v>5006</v>
      </c>
      <c r="D1547" s="20" t="s">
        <v>4898</v>
      </c>
      <c r="E1547" s="20" t="s">
        <v>5005</v>
      </c>
      <c r="F1547" s="21">
        <v>1507458</v>
      </c>
      <c r="G1547" s="20" t="s">
        <v>1165</v>
      </c>
      <c r="H1547" s="22">
        <v>593.64099999999996</v>
      </c>
      <c r="I1547" s="25">
        <v>0.63400000000000001</v>
      </c>
      <c r="J1547" s="22">
        <v>102789.46</v>
      </c>
      <c r="K1547" s="22">
        <v>637481.38</v>
      </c>
      <c r="L1547" s="22">
        <v>740270.84</v>
      </c>
      <c r="M1547" s="21" t="s">
        <v>1464</v>
      </c>
      <c r="N1547" s="63">
        <f t="shared" si="121"/>
        <v>1247.0008641586414</v>
      </c>
      <c r="O1547" s="63">
        <f t="shared" si="122"/>
        <v>1073.8499867765199</v>
      </c>
      <c r="P1547" s="69">
        <v>1503</v>
      </c>
      <c r="Q1547" s="69" t="s">
        <v>11203</v>
      </c>
      <c r="R1547" s="70">
        <v>38261</v>
      </c>
      <c r="S1547" s="71">
        <f t="shared" si="120"/>
        <v>2.0821245201999998</v>
      </c>
      <c r="T1547" s="63">
        <f t="shared" si="123"/>
        <v>2596.4110759752966</v>
      </c>
      <c r="U1547" s="63">
        <f t="shared" si="124"/>
        <v>2235.8893884838376</v>
      </c>
    </row>
    <row r="1548" spans="1:21" x14ac:dyDescent="0.25">
      <c r="A1548" s="19" t="s">
        <v>4572</v>
      </c>
      <c r="B1548" s="19">
        <v>1</v>
      </c>
      <c r="C1548" s="19" t="s">
        <v>5007</v>
      </c>
      <c r="D1548" s="20" t="s">
        <v>4898</v>
      </c>
      <c r="E1548" s="20" t="s">
        <v>5005</v>
      </c>
      <c r="F1548" s="21">
        <v>1507458</v>
      </c>
      <c r="G1548" s="20" t="s">
        <v>5008</v>
      </c>
      <c r="H1548" s="22">
        <v>1313.4362000000001</v>
      </c>
      <c r="I1548" s="25">
        <v>0.5</v>
      </c>
      <c r="J1548" s="22">
        <v>189329.58</v>
      </c>
      <c r="K1548" s="22">
        <v>190054.52</v>
      </c>
      <c r="L1548" s="22">
        <v>379384.1</v>
      </c>
      <c r="M1548" s="21" t="s">
        <v>59</v>
      </c>
      <c r="N1548" s="63">
        <f t="shared" si="121"/>
        <v>288.8485181084547</v>
      </c>
      <c r="O1548" s="63">
        <f t="shared" si="122"/>
        <v>144.7002298246386</v>
      </c>
      <c r="P1548" s="69">
        <v>1503</v>
      </c>
      <c r="Q1548" s="69" t="s">
        <v>11203</v>
      </c>
      <c r="R1548" s="70">
        <v>36069</v>
      </c>
      <c r="S1548" s="71">
        <f t="shared" si="120"/>
        <v>3.3608856562199168</v>
      </c>
      <c r="T1548" s="63">
        <f t="shared" si="123"/>
        <v>970.78684133108425</v>
      </c>
      <c r="U1548" s="63">
        <f t="shared" si="124"/>
        <v>486.32092686935329</v>
      </c>
    </row>
    <row r="1549" spans="1:21" x14ac:dyDescent="0.25">
      <c r="A1549" s="19" t="s">
        <v>4572</v>
      </c>
      <c r="B1549" s="19">
        <v>1</v>
      </c>
      <c r="C1549" s="19" t="s">
        <v>5009</v>
      </c>
      <c r="D1549" s="20" t="s">
        <v>4898</v>
      </c>
      <c r="E1549" s="20" t="s">
        <v>5005</v>
      </c>
      <c r="F1549" s="21">
        <v>1507458</v>
      </c>
      <c r="G1549" s="20" t="s">
        <v>5010</v>
      </c>
      <c r="H1549" s="22">
        <v>656.18489999999997</v>
      </c>
      <c r="I1549" s="25">
        <v>0.58199999999999996</v>
      </c>
      <c r="J1549" s="22">
        <v>0</v>
      </c>
      <c r="K1549" s="22">
        <v>479067.47</v>
      </c>
      <c r="L1549" s="22">
        <v>479067.47</v>
      </c>
      <c r="M1549" s="21" t="s">
        <v>5011</v>
      </c>
      <c r="N1549" s="63">
        <f t="shared" si="121"/>
        <v>730.07999726906246</v>
      </c>
      <c r="O1549" s="63">
        <f t="shared" si="122"/>
        <v>730.07999726906246</v>
      </c>
      <c r="P1549" s="69">
        <v>1503</v>
      </c>
      <c r="Q1549" s="69" t="s">
        <v>11203</v>
      </c>
      <c r="R1549" s="70">
        <v>38261</v>
      </c>
      <c r="S1549" s="71">
        <f t="shared" si="120"/>
        <v>2.0821245201999998</v>
      </c>
      <c r="T1549" s="63">
        <f t="shared" si="123"/>
        <v>1520.1174640214638</v>
      </c>
      <c r="U1549" s="63">
        <f t="shared" si="124"/>
        <v>1520.1174640214638</v>
      </c>
    </row>
    <row r="1550" spans="1:21" x14ac:dyDescent="0.25">
      <c r="A1550" s="19" t="s">
        <v>4572</v>
      </c>
      <c r="B1550" s="19">
        <v>1</v>
      </c>
      <c r="C1550" s="19" t="s">
        <v>5012</v>
      </c>
      <c r="D1550" s="20" t="s">
        <v>4898</v>
      </c>
      <c r="E1550" s="20" t="s">
        <v>5005</v>
      </c>
      <c r="F1550" s="21">
        <v>1507458</v>
      </c>
      <c r="G1550" s="20" t="s">
        <v>245</v>
      </c>
      <c r="H1550" s="22">
        <v>2384.8724000000002</v>
      </c>
      <c r="I1550" s="25">
        <v>0.58599999999999997</v>
      </c>
      <c r="J1550" s="22">
        <v>0</v>
      </c>
      <c r="K1550" s="22">
        <v>219956.79</v>
      </c>
      <c r="L1550" s="22">
        <v>219956.79</v>
      </c>
      <c r="M1550" s="21" t="s">
        <v>512</v>
      </c>
      <c r="N1550" s="63">
        <f t="shared" si="121"/>
        <v>92.230003584258839</v>
      </c>
      <c r="O1550" s="63">
        <f t="shared" si="122"/>
        <v>92.230003584258839</v>
      </c>
      <c r="P1550" s="69">
        <v>1503</v>
      </c>
      <c r="Q1550" s="69" t="s">
        <v>11203</v>
      </c>
      <c r="R1550" s="70">
        <v>36130</v>
      </c>
      <c r="S1550" s="71">
        <f t="shared" si="120"/>
        <v>3.3642518101023104</v>
      </c>
      <c r="T1550" s="63">
        <f t="shared" si="123"/>
        <v>310.28495650408536</v>
      </c>
      <c r="U1550" s="63">
        <f t="shared" si="124"/>
        <v>310.28495650408536</v>
      </c>
    </row>
    <row r="1551" spans="1:21" x14ac:dyDescent="0.25">
      <c r="A1551" s="19" t="s">
        <v>4572</v>
      </c>
      <c r="B1551" s="19">
        <v>1</v>
      </c>
      <c r="C1551" s="19" t="s">
        <v>5013</v>
      </c>
      <c r="D1551" s="20" t="s">
        <v>4898</v>
      </c>
      <c r="E1551" s="20" t="s">
        <v>5005</v>
      </c>
      <c r="F1551" s="21">
        <v>1507458</v>
      </c>
      <c r="G1551" s="20" t="s">
        <v>5014</v>
      </c>
      <c r="H1551" s="22">
        <v>677.72860000000003</v>
      </c>
      <c r="I1551" s="25">
        <v>0.64800000000000002</v>
      </c>
      <c r="J1551" s="22">
        <v>1E-3</v>
      </c>
      <c r="K1551" s="22">
        <v>613032.62</v>
      </c>
      <c r="L1551" s="22">
        <v>613032.62100000004</v>
      </c>
      <c r="M1551" s="21" t="s">
        <v>3372</v>
      </c>
      <c r="N1551" s="63">
        <f t="shared" si="121"/>
        <v>904.53998990156242</v>
      </c>
      <c r="O1551" s="63">
        <f t="shared" si="122"/>
        <v>904.5399884260454</v>
      </c>
      <c r="P1551" s="69">
        <v>1503</v>
      </c>
      <c r="Q1551" s="69" t="s">
        <v>11203</v>
      </c>
      <c r="R1551" s="70">
        <v>38292</v>
      </c>
      <c r="S1551" s="71">
        <f t="shared" si="120"/>
        <v>2.0754829745999999</v>
      </c>
      <c r="T1551" s="63">
        <f t="shared" si="123"/>
        <v>1877.3573488855486</v>
      </c>
      <c r="U1551" s="63">
        <f t="shared" si="124"/>
        <v>1877.3573458231381</v>
      </c>
    </row>
    <row r="1552" spans="1:21" x14ac:dyDescent="0.25">
      <c r="A1552" s="19" t="s">
        <v>4572</v>
      </c>
      <c r="B1552" s="19">
        <v>1</v>
      </c>
      <c r="C1552" s="19" t="s">
        <v>5016</v>
      </c>
      <c r="D1552" s="20" t="s">
        <v>4898</v>
      </c>
      <c r="E1552" s="20" t="s">
        <v>5005</v>
      </c>
      <c r="F1552" s="21">
        <v>1507458</v>
      </c>
      <c r="G1552" s="20" t="s">
        <v>5017</v>
      </c>
      <c r="H1552" s="22">
        <v>1455.4190000000001</v>
      </c>
      <c r="I1552" s="25">
        <v>0.67</v>
      </c>
      <c r="J1552" s="22">
        <v>135469.95000000001</v>
      </c>
      <c r="K1552" s="22">
        <v>206189.21</v>
      </c>
      <c r="L1552" s="22">
        <v>341659.16000000003</v>
      </c>
      <c r="M1552" s="21" t="s">
        <v>2023</v>
      </c>
      <c r="N1552" s="63">
        <f t="shared" si="121"/>
        <v>234.74969063891567</v>
      </c>
      <c r="O1552" s="63">
        <f t="shared" si="122"/>
        <v>141.67000018551357</v>
      </c>
      <c r="P1552" s="69">
        <v>1503</v>
      </c>
      <c r="Q1552" s="69" t="s">
        <v>11203</v>
      </c>
      <c r="R1552" s="70">
        <v>35947</v>
      </c>
      <c r="S1552" s="71">
        <f t="shared" si="120"/>
        <v>3.3413693592305931</v>
      </c>
      <c r="T1552" s="63">
        <f t="shared" si="123"/>
        <v>784.38542338973355</v>
      </c>
      <c r="U1552" s="63">
        <f t="shared" si="124"/>
        <v>473.37179774206749</v>
      </c>
    </row>
    <row r="1553" spans="1:21" x14ac:dyDescent="0.25">
      <c r="A1553" s="19" t="s">
        <v>4572</v>
      </c>
      <c r="B1553" s="19">
        <v>1</v>
      </c>
      <c r="C1553" s="19" t="s">
        <v>5018</v>
      </c>
      <c r="D1553" s="20" t="s">
        <v>4609</v>
      </c>
      <c r="E1553" s="20" t="s">
        <v>5019</v>
      </c>
      <c r="F1553" s="21">
        <v>1507508</v>
      </c>
      <c r="G1553" s="20" t="s">
        <v>5020</v>
      </c>
      <c r="H1553" s="22">
        <v>3600</v>
      </c>
      <c r="I1553" s="25">
        <v>0.68899999999999995</v>
      </c>
      <c r="J1553" s="22">
        <v>152321.60000000001</v>
      </c>
      <c r="K1553" s="22">
        <v>572873.27</v>
      </c>
      <c r="L1553" s="22">
        <v>725194.87</v>
      </c>
      <c r="M1553" s="21" t="s">
        <v>5021</v>
      </c>
      <c r="N1553" s="63">
        <f t="shared" si="121"/>
        <v>201.44301944444445</v>
      </c>
      <c r="O1553" s="63">
        <f t="shared" si="122"/>
        <v>159.1314638888889</v>
      </c>
      <c r="P1553" s="69">
        <v>1503</v>
      </c>
      <c r="Q1553" s="69" t="s">
        <v>11203</v>
      </c>
      <c r="R1553" s="70">
        <v>35765</v>
      </c>
      <c r="S1553" s="71">
        <f t="shared" si="120"/>
        <v>3.4322419683145649</v>
      </c>
      <c r="T1553" s="63">
        <f t="shared" si="123"/>
        <v>691.40118556122911</v>
      </c>
      <c r="U1553" s="63">
        <f t="shared" si="124"/>
        <v>546.17768883877818</v>
      </c>
    </row>
    <row r="1554" spans="1:21" x14ac:dyDescent="0.25">
      <c r="A1554" s="19" t="s">
        <v>4572</v>
      </c>
      <c r="B1554" s="19">
        <v>1</v>
      </c>
      <c r="C1554" s="19" t="s">
        <v>5022</v>
      </c>
      <c r="D1554" s="20" t="s">
        <v>4609</v>
      </c>
      <c r="E1554" s="20" t="s">
        <v>5019</v>
      </c>
      <c r="F1554" s="21">
        <v>1507508</v>
      </c>
      <c r="G1554" s="20" t="s">
        <v>5023</v>
      </c>
      <c r="H1554" s="22">
        <v>452.85590000000002</v>
      </c>
      <c r="I1554" s="25">
        <v>0.378</v>
      </c>
      <c r="J1554" s="22">
        <v>56732.57</v>
      </c>
      <c r="K1554" s="22">
        <v>875560.65</v>
      </c>
      <c r="L1554" s="22">
        <v>932293.22</v>
      </c>
      <c r="M1554" s="21" t="s">
        <v>3963</v>
      </c>
      <c r="N1554" s="63">
        <f t="shared" si="121"/>
        <v>2058.6973030493805</v>
      </c>
      <c r="O1554" s="63">
        <f t="shared" si="122"/>
        <v>1933.4199907741072</v>
      </c>
      <c r="P1554" s="69">
        <v>1503</v>
      </c>
      <c r="Q1554" s="69" t="s">
        <v>11203</v>
      </c>
      <c r="R1554" s="70">
        <v>40969</v>
      </c>
      <c r="S1554" s="71">
        <f t="shared" si="120"/>
        <v>1.4258335949000001</v>
      </c>
      <c r="T1554" s="63">
        <f t="shared" si="123"/>
        <v>2935.359776417833</v>
      </c>
      <c r="U1554" s="63">
        <f t="shared" si="124"/>
        <v>2756.7351758969703</v>
      </c>
    </row>
    <row r="1555" spans="1:21" x14ac:dyDescent="0.25">
      <c r="A1555" s="19" t="s">
        <v>4572</v>
      </c>
      <c r="B1555" s="19">
        <v>1</v>
      </c>
      <c r="C1555" s="19" t="s">
        <v>5024</v>
      </c>
      <c r="D1555" s="20" t="s">
        <v>4609</v>
      </c>
      <c r="E1555" s="20" t="s">
        <v>5019</v>
      </c>
      <c r="F1555" s="21">
        <v>1507508</v>
      </c>
      <c r="G1555" s="20" t="s">
        <v>3263</v>
      </c>
      <c r="H1555" s="22">
        <v>1699.9892</v>
      </c>
      <c r="I1555" s="25">
        <v>0.69399999999999995</v>
      </c>
      <c r="J1555" s="22">
        <v>53147.49</v>
      </c>
      <c r="K1555" s="22">
        <v>282249.21000000002</v>
      </c>
      <c r="L1555" s="22">
        <v>335396.7</v>
      </c>
      <c r="M1555" s="21" t="s">
        <v>652</v>
      </c>
      <c r="N1555" s="63">
        <f t="shared" si="121"/>
        <v>197.29342986414267</v>
      </c>
      <c r="O1555" s="63">
        <f t="shared" si="122"/>
        <v>166.03000183765874</v>
      </c>
      <c r="P1555" s="69">
        <v>1503</v>
      </c>
      <c r="Q1555" s="69" t="s">
        <v>11203</v>
      </c>
      <c r="R1555" s="70">
        <v>36100</v>
      </c>
      <c r="S1555" s="71">
        <f t="shared" si="120"/>
        <v>3.3605508489596256</v>
      </c>
      <c r="T1555" s="63">
        <f t="shared" si="123"/>
        <v>663.01460322410105</v>
      </c>
      <c r="U1555" s="63">
        <f t="shared" si="124"/>
        <v>557.95226362831227</v>
      </c>
    </row>
    <row r="1556" spans="1:21" x14ac:dyDescent="0.25">
      <c r="A1556" s="19" t="s">
        <v>4572</v>
      </c>
      <c r="B1556" s="19">
        <v>1</v>
      </c>
      <c r="C1556" s="19" t="s">
        <v>5025</v>
      </c>
      <c r="D1556" s="20" t="s">
        <v>4609</v>
      </c>
      <c r="E1556" s="20" t="s">
        <v>5019</v>
      </c>
      <c r="F1556" s="21">
        <v>1507508</v>
      </c>
      <c r="G1556" s="20" t="s">
        <v>5026</v>
      </c>
      <c r="H1556" s="22">
        <v>1064.8</v>
      </c>
      <c r="I1556" s="25">
        <v>0.57399999999999995</v>
      </c>
      <c r="J1556" s="22">
        <v>114554.25</v>
      </c>
      <c r="K1556" s="22">
        <v>546966.46</v>
      </c>
      <c r="L1556" s="22">
        <v>661520.71</v>
      </c>
      <c r="M1556" s="21" t="s">
        <v>2708</v>
      </c>
      <c r="N1556" s="63">
        <f t="shared" si="121"/>
        <v>621.2628756574004</v>
      </c>
      <c r="O1556" s="63">
        <f t="shared" si="122"/>
        <v>513.67999624342599</v>
      </c>
      <c r="P1556" s="69">
        <v>1503</v>
      </c>
      <c r="Q1556" s="69" t="s">
        <v>11203</v>
      </c>
      <c r="R1556" s="70">
        <v>38473</v>
      </c>
      <c r="S1556" s="71">
        <f t="shared" si="120"/>
        <v>1.9947771682</v>
      </c>
      <c r="T1556" s="63">
        <f t="shared" si="123"/>
        <v>1239.2809998116579</v>
      </c>
      <c r="U1556" s="63">
        <f t="shared" si="124"/>
        <v>1024.6771282674479</v>
      </c>
    </row>
    <row r="1557" spans="1:21" x14ac:dyDescent="0.25">
      <c r="A1557" s="19" t="s">
        <v>4572</v>
      </c>
      <c r="B1557" s="19">
        <v>1</v>
      </c>
      <c r="C1557" s="19" t="s">
        <v>5027</v>
      </c>
      <c r="D1557" s="20" t="s">
        <v>4609</v>
      </c>
      <c r="E1557" s="20" t="s">
        <v>5019</v>
      </c>
      <c r="F1557" s="21">
        <v>1507508</v>
      </c>
      <c r="G1557" s="20" t="s">
        <v>5028</v>
      </c>
      <c r="H1557" s="22">
        <v>2794.9425000000001</v>
      </c>
      <c r="I1557" s="25">
        <v>0.63600000000000001</v>
      </c>
      <c r="J1557" s="22">
        <v>326069.8</v>
      </c>
      <c r="K1557" s="22">
        <v>1673076.98</v>
      </c>
      <c r="L1557" s="22">
        <v>1999146.78</v>
      </c>
      <c r="M1557" s="21" t="s">
        <v>3469</v>
      </c>
      <c r="N1557" s="63">
        <f t="shared" si="121"/>
        <v>715.27295463144594</v>
      </c>
      <c r="O1557" s="63">
        <f t="shared" si="122"/>
        <v>598.60872987548044</v>
      </c>
      <c r="P1557" s="69">
        <v>1503</v>
      </c>
      <c r="Q1557" s="69" t="s">
        <v>11203</v>
      </c>
      <c r="R1557" s="70">
        <v>39783</v>
      </c>
      <c r="S1557" s="71">
        <f t="shared" si="120"/>
        <v>1.6993388474</v>
      </c>
      <c r="T1557" s="63">
        <f t="shared" si="123"/>
        <v>1215.4911182997939</v>
      </c>
      <c r="U1557" s="63">
        <f t="shared" si="124"/>
        <v>1017.2390690701768</v>
      </c>
    </row>
    <row r="1558" spans="1:21" x14ac:dyDescent="0.25">
      <c r="A1558" s="19" t="s">
        <v>4572</v>
      </c>
      <c r="B1558" s="19">
        <v>1</v>
      </c>
      <c r="C1558" s="19" t="s">
        <v>5029</v>
      </c>
      <c r="D1558" s="20" t="s">
        <v>4609</v>
      </c>
      <c r="E1558" s="20" t="s">
        <v>5019</v>
      </c>
      <c r="F1558" s="21">
        <v>1507508</v>
      </c>
      <c r="G1558" s="20" t="s">
        <v>5030</v>
      </c>
      <c r="H1558" s="22">
        <v>3468.2471</v>
      </c>
      <c r="I1558" s="25">
        <v>0.51</v>
      </c>
      <c r="J1558" s="22">
        <v>244831</v>
      </c>
      <c r="K1558" s="22">
        <v>529568.65</v>
      </c>
      <c r="L1558" s="22">
        <v>774399.65</v>
      </c>
      <c r="M1558" s="21" t="s">
        <v>2023</v>
      </c>
      <c r="N1558" s="63">
        <f t="shared" si="121"/>
        <v>223.28272111868847</v>
      </c>
      <c r="O1558" s="63">
        <f t="shared" si="122"/>
        <v>152.69057674696825</v>
      </c>
      <c r="P1558" s="69">
        <v>1503</v>
      </c>
      <c r="Q1558" s="69" t="s">
        <v>11203</v>
      </c>
      <c r="R1558" s="70">
        <v>35947</v>
      </c>
      <c r="S1558" s="71">
        <f t="shared" si="120"/>
        <v>3.3413693592305931</v>
      </c>
      <c r="T1558" s="63">
        <f t="shared" si="123"/>
        <v>746.07004279161526</v>
      </c>
      <c r="U1558" s="63">
        <f t="shared" si="124"/>
        <v>510.195614585567</v>
      </c>
    </row>
    <row r="1559" spans="1:21" x14ac:dyDescent="0.25">
      <c r="A1559" s="19" t="s">
        <v>4572</v>
      </c>
      <c r="B1559" s="19">
        <v>1</v>
      </c>
      <c r="C1559" s="19" t="s">
        <v>5031</v>
      </c>
      <c r="D1559" s="20" t="s">
        <v>4599</v>
      </c>
      <c r="E1559" s="20" t="s">
        <v>5032</v>
      </c>
      <c r="F1559" s="21">
        <v>1508084</v>
      </c>
      <c r="G1559" s="20" t="s">
        <v>5033</v>
      </c>
      <c r="H1559" s="22">
        <v>347.75869999999998</v>
      </c>
      <c r="I1559" s="25">
        <v>0.55100000000000005</v>
      </c>
      <c r="J1559" s="22">
        <v>177022.99</v>
      </c>
      <c r="K1559" s="22">
        <v>1424575.52</v>
      </c>
      <c r="L1559" s="22">
        <v>1601598.51</v>
      </c>
      <c r="M1559" s="21" t="s">
        <v>5034</v>
      </c>
      <c r="N1559" s="63">
        <f t="shared" si="121"/>
        <v>4605.487971975971</v>
      </c>
      <c r="O1559" s="63">
        <f t="shared" si="122"/>
        <v>4096.448255643928</v>
      </c>
      <c r="P1559" s="69">
        <v>1504</v>
      </c>
      <c r="Q1559" s="69" t="s">
        <v>11248</v>
      </c>
      <c r="R1559" s="70">
        <v>41883</v>
      </c>
      <c r="S1559" s="71">
        <f t="shared" si="120"/>
        <v>1.2352408818</v>
      </c>
      <c r="T1559" s="63">
        <f t="shared" si="123"/>
        <v>5688.8870236228922</v>
      </c>
      <c r="U1559" s="63">
        <f t="shared" si="124"/>
        <v>5060.1003555496773</v>
      </c>
    </row>
    <row r="1560" spans="1:21" x14ac:dyDescent="0.25">
      <c r="A1560" s="19" t="s">
        <v>4572</v>
      </c>
      <c r="B1560" s="19">
        <v>1</v>
      </c>
      <c r="C1560" s="19" t="s">
        <v>5035</v>
      </c>
      <c r="D1560" s="20" t="s">
        <v>4739</v>
      </c>
      <c r="E1560" s="20" t="s">
        <v>4739</v>
      </c>
      <c r="F1560" s="21">
        <v>1508100</v>
      </c>
      <c r="G1560" s="20" t="s">
        <v>4746</v>
      </c>
      <c r="H1560" s="22">
        <v>1348.0355999999999</v>
      </c>
      <c r="I1560" s="25">
        <v>0.65800000000000003</v>
      </c>
      <c r="J1560" s="22">
        <v>11563.78</v>
      </c>
      <c r="K1560" s="22">
        <v>413184.05</v>
      </c>
      <c r="L1560" s="22">
        <v>424747.83</v>
      </c>
      <c r="M1560" s="21" t="s">
        <v>5036</v>
      </c>
      <c r="N1560" s="63">
        <f t="shared" si="121"/>
        <v>315.08650810112141</v>
      </c>
      <c r="O1560" s="63">
        <f t="shared" si="122"/>
        <v>306.50826283816247</v>
      </c>
      <c r="P1560" s="69">
        <v>1503</v>
      </c>
      <c r="Q1560" s="69" t="s">
        <v>11203</v>
      </c>
      <c r="R1560" s="70">
        <v>37530</v>
      </c>
      <c r="S1560" s="71">
        <f t="shared" si="120"/>
        <v>2.5646894853000002</v>
      </c>
      <c r="T1560" s="63">
        <f t="shared" si="123"/>
        <v>808.09905428683942</v>
      </c>
      <c r="U1560" s="63">
        <f t="shared" si="124"/>
        <v>786.09851885860405</v>
      </c>
    </row>
    <row r="1561" spans="1:21" x14ac:dyDescent="0.25">
      <c r="A1561" s="19" t="s">
        <v>4572</v>
      </c>
      <c r="B1561" s="19">
        <v>1</v>
      </c>
      <c r="C1561" s="19" t="s">
        <v>5037</v>
      </c>
      <c r="D1561" s="20" t="s">
        <v>4739</v>
      </c>
      <c r="E1561" s="20" t="s">
        <v>4739</v>
      </c>
      <c r="F1561" s="21">
        <v>1508100</v>
      </c>
      <c r="G1561" s="20" t="s">
        <v>1084</v>
      </c>
      <c r="H1561" s="22">
        <v>8289.0841</v>
      </c>
      <c r="I1561" s="25">
        <v>0.37</v>
      </c>
      <c r="J1561" s="22">
        <v>148881.42000000001</v>
      </c>
      <c r="K1561" s="22">
        <v>2737055.57</v>
      </c>
      <c r="L1561" s="22">
        <v>2885936.9899999998</v>
      </c>
      <c r="M1561" s="21" t="s">
        <v>5038</v>
      </c>
      <c r="N1561" s="63">
        <f t="shared" si="121"/>
        <v>348.16114243550743</v>
      </c>
      <c r="O1561" s="63">
        <f t="shared" si="122"/>
        <v>330.20000002171531</v>
      </c>
      <c r="P1561" s="69">
        <v>1503</v>
      </c>
      <c r="Q1561" s="69" t="s">
        <v>11203</v>
      </c>
      <c r="R1561" s="70">
        <v>39173</v>
      </c>
      <c r="S1561" s="71">
        <f t="shared" si="120"/>
        <v>1.8504283688000001</v>
      </c>
      <c r="T1561" s="63">
        <f t="shared" si="123"/>
        <v>644.2472548764805</v>
      </c>
      <c r="U1561" s="63">
        <f t="shared" si="124"/>
        <v>611.01144741794269</v>
      </c>
    </row>
    <row r="1562" spans="1:21" x14ac:dyDescent="0.25">
      <c r="A1562" s="19" t="s">
        <v>4572</v>
      </c>
      <c r="B1562" s="19">
        <v>1</v>
      </c>
      <c r="C1562" s="19" t="s">
        <v>5039</v>
      </c>
      <c r="D1562" s="20" t="s">
        <v>4739</v>
      </c>
      <c r="E1562" s="20" t="s">
        <v>4739</v>
      </c>
      <c r="F1562" s="21">
        <v>1508100</v>
      </c>
      <c r="G1562" s="20" t="s">
        <v>5040</v>
      </c>
      <c r="H1562" s="22">
        <v>4895.2386999999999</v>
      </c>
      <c r="I1562" s="25">
        <v>0.59299999999999997</v>
      </c>
      <c r="J1562" s="22">
        <v>20222.02</v>
      </c>
      <c r="K1562" s="22">
        <v>1515565.9</v>
      </c>
      <c r="L1562" s="22">
        <v>1535787.92</v>
      </c>
      <c r="M1562" s="21" t="s">
        <v>5041</v>
      </c>
      <c r="N1562" s="63">
        <f t="shared" si="121"/>
        <v>313.73095657214833</v>
      </c>
      <c r="O1562" s="63">
        <f t="shared" si="122"/>
        <v>309.59999968949421</v>
      </c>
      <c r="P1562" s="69">
        <v>1503</v>
      </c>
      <c r="Q1562" s="69" t="s">
        <v>11203</v>
      </c>
      <c r="R1562" s="70">
        <v>37408</v>
      </c>
      <c r="S1562" s="71">
        <f t="shared" si="120"/>
        <v>2.6351330553999999</v>
      </c>
      <c r="T1562" s="63">
        <f t="shared" si="123"/>
        <v>826.72281416552994</v>
      </c>
      <c r="U1562" s="63">
        <f t="shared" si="124"/>
        <v>815.83719313361587</v>
      </c>
    </row>
    <row r="1563" spans="1:21" x14ac:dyDescent="0.25">
      <c r="A1563" s="19" t="s">
        <v>4572</v>
      </c>
      <c r="B1563" s="19">
        <v>1</v>
      </c>
      <c r="C1563" s="19" t="s">
        <v>5042</v>
      </c>
      <c r="D1563" s="20" t="s">
        <v>4739</v>
      </c>
      <c r="E1563" s="20" t="s">
        <v>4739</v>
      </c>
      <c r="F1563" s="21">
        <v>1508100</v>
      </c>
      <c r="G1563" s="20" t="s">
        <v>5043</v>
      </c>
      <c r="H1563" s="22">
        <v>1953.2722000000001</v>
      </c>
      <c r="I1563" s="25">
        <v>0.66800000000000004</v>
      </c>
      <c r="J1563" s="22">
        <v>141559.65</v>
      </c>
      <c r="K1563" s="22">
        <v>849420.34</v>
      </c>
      <c r="L1563" s="22">
        <v>990979.99</v>
      </c>
      <c r="M1563" s="21" t="s">
        <v>5044</v>
      </c>
      <c r="N1563" s="63">
        <f t="shared" si="121"/>
        <v>507.34351822546796</v>
      </c>
      <c r="O1563" s="63">
        <f t="shared" si="122"/>
        <v>434.87043946051142</v>
      </c>
      <c r="P1563" s="69">
        <v>1503</v>
      </c>
      <c r="Q1563" s="69" t="s">
        <v>11203</v>
      </c>
      <c r="R1563" s="70">
        <v>37591</v>
      </c>
      <c r="S1563" s="71">
        <f t="shared" si="120"/>
        <v>2.4900207354999999</v>
      </c>
      <c r="T1563" s="63">
        <f t="shared" si="123"/>
        <v>1263.2958804029374</v>
      </c>
      <c r="U1563" s="63">
        <f t="shared" si="124"/>
        <v>1082.8364115126708</v>
      </c>
    </row>
    <row r="1564" spans="1:21" x14ac:dyDescent="0.25">
      <c r="A1564" s="19" t="s">
        <v>4572</v>
      </c>
      <c r="B1564" s="19">
        <v>1</v>
      </c>
      <c r="C1564" s="19" t="s">
        <v>5045</v>
      </c>
      <c r="D1564" s="20" t="s">
        <v>4898</v>
      </c>
      <c r="E1564" s="20" t="s">
        <v>5046</v>
      </c>
      <c r="F1564" s="21">
        <v>1508407</v>
      </c>
      <c r="G1564" s="20" t="s">
        <v>5047</v>
      </c>
      <c r="H1564" s="22">
        <v>30617.146400000001</v>
      </c>
      <c r="I1564" s="25">
        <v>0.67500000000000004</v>
      </c>
      <c r="J1564" s="22">
        <v>5644536.8300000001</v>
      </c>
      <c r="K1564" s="22">
        <v>5444359.0999999996</v>
      </c>
      <c r="L1564" s="22">
        <v>11088895.93</v>
      </c>
      <c r="M1564" s="21" t="s">
        <v>81</v>
      </c>
      <c r="N1564" s="63">
        <f t="shared" si="121"/>
        <v>362.17927644622034</v>
      </c>
      <c r="O1564" s="63">
        <f t="shared" si="122"/>
        <v>177.82059205883405</v>
      </c>
      <c r="P1564" s="69">
        <v>1503</v>
      </c>
      <c r="Q1564" s="69" t="s">
        <v>11203</v>
      </c>
      <c r="R1564" s="70">
        <v>35704</v>
      </c>
      <c r="S1564" s="71">
        <f t="shared" si="120"/>
        <v>3.4432289321700318</v>
      </c>
      <c r="T1564" s="63">
        <f t="shared" si="123"/>
        <v>1247.0661632920339</v>
      </c>
      <c r="U1564" s="63">
        <f t="shared" si="124"/>
        <v>612.27700731258199</v>
      </c>
    </row>
    <row r="1565" spans="1:21" x14ac:dyDescent="0.25">
      <c r="A1565" s="19" t="s">
        <v>4572</v>
      </c>
      <c r="B1565" s="19">
        <v>1</v>
      </c>
      <c r="C1565" s="19" t="s">
        <v>5049</v>
      </c>
      <c r="D1565" s="20" t="s">
        <v>4898</v>
      </c>
      <c r="E1565" s="20" t="s">
        <v>5046</v>
      </c>
      <c r="F1565" s="21">
        <v>1508407</v>
      </c>
      <c r="G1565" s="20" t="s">
        <v>5050</v>
      </c>
      <c r="H1565" s="22">
        <v>4160.4449000000004</v>
      </c>
      <c r="I1565" s="25">
        <v>0.66300000000000003</v>
      </c>
      <c r="J1565" s="22">
        <v>652683.6</v>
      </c>
      <c r="K1565" s="22">
        <v>943270.08</v>
      </c>
      <c r="L1565" s="22">
        <v>1595953.68</v>
      </c>
      <c r="M1565" s="21" t="s">
        <v>5051</v>
      </c>
      <c r="N1565" s="63">
        <f t="shared" si="121"/>
        <v>383.60168644463954</v>
      </c>
      <c r="O1565" s="63">
        <f t="shared" si="122"/>
        <v>226.7233679744202</v>
      </c>
      <c r="P1565" s="69">
        <v>1503</v>
      </c>
      <c r="Q1565" s="69" t="s">
        <v>11203</v>
      </c>
      <c r="R1565" s="70">
        <v>36373</v>
      </c>
      <c r="S1565" s="71">
        <f t="shared" si="120"/>
        <v>3.2094538514069586</v>
      </c>
      <c r="T1565" s="63">
        <f t="shared" si="123"/>
        <v>1231.1519099659529</v>
      </c>
      <c r="U1565" s="63">
        <f t="shared" si="124"/>
        <v>727.65818654945997</v>
      </c>
    </row>
    <row r="1566" spans="1:21" x14ac:dyDescent="0.25">
      <c r="A1566" s="19" t="s">
        <v>5056</v>
      </c>
      <c r="B1566" s="19">
        <v>1</v>
      </c>
      <c r="C1566" s="19" t="s">
        <v>5057</v>
      </c>
      <c r="D1566" s="20" t="s">
        <v>5058</v>
      </c>
      <c r="E1566" s="20" t="s">
        <v>5059</v>
      </c>
      <c r="F1566" s="21">
        <v>2900207</v>
      </c>
      <c r="G1566" s="20" t="s">
        <v>5060</v>
      </c>
      <c r="H1566" s="22">
        <v>530.88760000000002</v>
      </c>
      <c r="I1566" s="25">
        <v>0.39</v>
      </c>
      <c r="J1566" s="22">
        <v>165061.64000000001</v>
      </c>
      <c r="K1566" s="22">
        <v>324112.19</v>
      </c>
      <c r="L1566" s="22">
        <v>489173.83</v>
      </c>
      <c r="M1566" s="21" t="s">
        <v>5061</v>
      </c>
      <c r="N1566" s="63">
        <f t="shared" si="121"/>
        <v>921.42636219041469</v>
      </c>
      <c r="O1566" s="63">
        <f t="shared" si="122"/>
        <v>610.51000249393655</v>
      </c>
      <c r="P1566" s="69">
        <v>2905</v>
      </c>
      <c r="Q1566" s="69" t="s">
        <v>15972</v>
      </c>
      <c r="R1566" s="70">
        <v>40634</v>
      </c>
      <c r="S1566" s="71">
        <f t="shared" si="120"/>
        <v>1.5020216581000001</v>
      </c>
      <c r="T1566" s="63">
        <f t="shared" si="123"/>
        <v>1384.002352354298</v>
      </c>
      <c r="U1566" s="63">
        <f t="shared" si="124"/>
        <v>916.99924623257778</v>
      </c>
    </row>
    <row r="1567" spans="1:21" x14ac:dyDescent="0.25">
      <c r="A1567" s="19" t="s">
        <v>5056</v>
      </c>
      <c r="B1567" s="19">
        <v>1</v>
      </c>
      <c r="C1567" s="19" t="s">
        <v>5062</v>
      </c>
      <c r="D1567" s="20" t="s">
        <v>5058</v>
      </c>
      <c r="E1567" s="20" t="s">
        <v>5059</v>
      </c>
      <c r="F1567" s="21">
        <v>2900207</v>
      </c>
      <c r="G1567" s="20" t="s">
        <v>5063</v>
      </c>
      <c r="H1567" s="22">
        <v>1486.3136999999999</v>
      </c>
      <c r="I1567" s="25">
        <v>0.25</v>
      </c>
      <c r="J1567" s="22">
        <v>1E-3</v>
      </c>
      <c r="K1567" s="22">
        <v>66690.899999999994</v>
      </c>
      <c r="L1567" s="22">
        <v>66690.900999999998</v>
      </c>
      <c r="M1567" s="21" t="s">
        <v>5064</v>
      </c>
      <c r="N1567" s="63">
        <f t="shared" si="121"/>
        <v>44.870003553085731</v>
      </c>
      <c r="O1567" s="63">
        <f t="shared" si="122"/>
        <v>44.870002880280254</v>
      </c>
      <c r="P1567" s="69">
        <v>2905</v>
      </c>
      <c r="Q1567" s="69" t="s">
        <v>15972</v>
      </c>
      <c r="R1567" s="70">
        <v>40725</v>
      </c>
      <c r="S1567" s="71">
        <f t="shared" si="120"/>
        <v>1.4767865742999999</v>
      </c>
      <c r="T1567" s="63">
        <f t="shared" si="123"/>
        <v>66.263418835990308</v>
      </c>
      <c r="U1567" s="63">
        <f t="shared" si="124"/>
        <v>66.263417842400202</v>
      </c>
    </row>
    <row r="1568" spans="1:21" x14ac:dyDescent="0.25">
      <c r="A1568" s="19" t="s">
        <v>5056</v>
      </c>
      <c r="B1568" s="19">
        <v>1</v>
      </c>
      <c r="C1568" s="19" t="s">
        <v>5067</v>
      </c>
      <c r="D1568" s="20" t="s">
        <v>5058</v>
      </c>
      <c r="E1568" s="20" t="s">
        <v>5059</v>
      </c>
      <c r="F1568" s="21">
        <v>2900207</v>
      </c>
      <c r="G1568" s="20" t="s">
        <v>5068</v>
      </c>
      <c r="H1568" s="22">
        <v>2374.8454999999999</v>
      </c>
      <c r="I1568" s="25">
        <v>0.49099999999999999</v>
      </c>
      <c r="J1568" s="22">
        <v>163288.88</v>
      </c>
      <c r="K1568" s="22">
        <v>77253.820000000007</v>
      </c>
      <c r="L1568" s="22">
        <v>240542.7</v>
      </c>
      <c r="M1568" s="21" t="s">
        <v>5070</v>
      </c>
      <c r="N1568" s="63">
        <f t="shared" si="121"/>
        <v>101.2877258752201</v>
      </c>
      <c r="O1568" s="63">
        <f t="shared" si="122"/>
        <v>32.530040375258103</v>
      </c>
      <c r="P1568" s="69">
        <v>2905</v>
      </c>
      <c r="Q1568" s="69" t="s">
        <v>15972</v>
      </c>
      <c r="R1568" s="70">
        <v>38869</v>
      </c>
      <c r="S1568" s="71">
        <f t="shared" si="120"/>
        <v>1.8966033016999999</v>
      </c>
      <c r="T1568" s="63">
        <f t="shared" si="123"/>
        <v>192.10263531662696</v>
      </c>
      <c r="U1568" s="63">
        <f t="shared" si="124"/>
        <v>61.696581980148821</v>
      </c>
    </row>
    <row r="1569" spans="1:21" x14ac:dyDescent="0.25">
      <c r="A1569" s="19" t="s">
        <v>5056</v>
      </c>
      <c r="B1569" s="19">
        <v>1</v>
      </c>
      <c r="C1569" s="19" t="s">
        <v>5071</v>
      </c>
      <c r="D1569" s="20" t="s">
        <v>5072</v>
      </c>
      <c r="E1569" s="20" t="s">
        <v>5073</v>
      </c>
      <c r="F1569" s="21">
        <v>2601607</v>
      </c>
      <c r="G1569" s="20" t="s">
        <v>1006</v>
      </c>
      <c r="H1569" s="22">
        <v>1245.4897000000001</v>
      </c>
      <c r="I1569" s="25">
        <v>0.22600000000000001</v>
      </c>
      <c r="J1569" s="22">
        <v>158057.79999999999</v>
      </c>
      <c r="K1569" s="22">
        <v>76099.42</v>
      </c>
      <c r="L1569" s="22">
        <v>234157.21999999997</v>
      </c>
      <c r="M1569" s="21" t="s">
        <v>5074</v>
      </c>
      <c r="N1569" s="63">
        <f t="shared" si="121"/>
        <v>188.00414005832403</v>
      </c>
      <c r="O1569" s="63">
        <f t="shared" si="122"/>
        <v>61.099999462058975</v>
      </c>
      <c r="P1569" s="69">
        <v>2605</v>
      </c>
      <c r="Q1569" s="69" t="s">
        <v>12330</v>
      </c>
      <c r="R1569" s="70">
        <v>39356</v>
      </c>
      <c r="S1569" s="71">
        <f t="shared" si="120"/>
        <v>1.8189201815</v>
      </c>
      <c r="T1569" s="63">
        <f t="shared" si="123"/>
        <v>341.96452455763819</v>
      </c>
      <c r="U1569" s="63">
        <f t="shared" si="124"/>
        <v>111.13602211117821</v>
      </c>
    </row>
    <row r="1570" spans="1:21" x14ac:dyDescent="0.25">
      <c r="A1570" s="19" t="s">
        <v>5056</v>
      </c>
      <c r="B1570" s="19">
        <v>1</v>
      </c>
      <c r="C1570" s="19" t="s">
        <v>5075</v>
      </c>
      <c r="D1570" s="20" t="s">
        <v>5072</v>
      </c>
      <c r="E1570" s="20" t="s">
        <v>5073</v>
      </c>
      <c r="F1570" s="21">
        <v>2601607</v>
      </c>
      <c r="G1570" s="20" t="s">
        <v>5076</v>
      </c>
      <c r="H1570" s="22">
        <v>226.5043</v>
      </c>
      <c r="I1570" s="25">
        <v>0.316</v>
      </c>
      <c r="J1570" s="22">
        <v>176312.8</v>
      </c>
      <c r="K1570" s="22">
        <v>112570.52</v>
      </c>
      <c r="L1570" s="22">
        <v>288883.32</v>
      </c>
      <c r="M1570" s="21" t="s">
        <v>5077</v>
      </c>
      <c r="N1570" s="63">
        <f t="shared" si="121"/>
        <v>1275.3988334879293</v>
      </c>
      <c r="O1570" s="63">
        <f t="shared" si="122"/>
        <v>496.99065315757804</v>
      </c>
      <c r="P1570" s="69">
        <v>2605</v>
      </c>
      <c r="Q1570" s="69" t="s">
        <v>12330</v>
      </c>
      <c r="R1570" s="70">
        <v>40148</v>
      </c>
      <c r="S1570" s="71">
        <f t="shared" si="120"/>
        <v>1.6325136398</v>
      </c>
      <c r="T1570" s="63">
        <f t="shared" si="123"/>
        <v>2082.1059918540536</v>
      </c>
      <c r="U1570" s="63">
        <f t="shared" si="124"/>
        <v>811.34402013285705</v>
      </c>
    </row>
    <row r="1571" spans="1:21" x14ac:dyDescent="0.25">
      <c r="A1571" s="19" t="s">
        <v>5056</v>
      </c>
      <c r="B1571" s="19">
        <v>1</v>
      </c>
      <c r="C1571" s="19" t="s">
        <v>5078</v>
      </c>
      <c r="D1571" s="20" t="s">
        <v>5079</v>
      </c>
      <c r="E1571" s="20" t="s">
        <v>2139</v>
      </c>
      <c r="F1571" s="21">
        <v>2601805</v>
      </c>
      <c r="G1571" s="20" t="s">
        <v>5080</v>
      </c>
      <c r="H1571" s="22">
        <v>1242.92</v>
      </c>
      <c r="I1571" s="25">
        <v>0.36899999999999999</v>
      </c>
      <c r="J1571" s="22">
        <v>25557.39</v>
      </c>
      <c r="K1571" s="22">
        <v>48585.81</v>
      </c>
      <c r="L1571" s="22">
        <v>74143.199999999997</v>
      </c>
      <c r="M1571" s="21" t="s">
        <v>3788</v>
      </c>
      <c r="N1571" s="63">
        <f t="shared" si="121"/>
        <v>59.652431371286966</v>
      </c>
      <c r="O1571" s="63">
        <f t="shared" si="122"/>
        <v>39.090054066231126</v>
      </c>
      <c r="P1571" s="69">
        <v>2602</v>
      </c>
      <c r="Q1571" s="69" t="s">
        <v>12431</v>
      </c>
      <c r="R1571" s="70">
        <v>38565</v>
      </c>
      <c r="S1571" s="71">
        <f t="shared" si="120"/>
        <v>1.9738144281000001</v>
      </c>
      <c r="T1571" s="63">
        <f t="shared" si="123"/>
        <v>117.74282971189129</v>
      </c>
      <c r="U1571" s="63">
        <f t="shared" si="124"/>
        <v>77.156512711136074</v>
      </c>
    </row>
    <row r="1572" spans="1:21" x14ac:dyDescent="0.25">
      <c r="A1572" s="19" t="s">
        <v>5056</v>
      </c>
      <c r="B1572" s="19">
        <v>1</v>
      </c>
      <c r="C1572" s="19" t="s">
        <v>5081</v>
      </c>
      <c r="D1572" s="20" t="s">
        <v>5079</v>
      </c>
      <c r="E1572" s="20" t="s">
        <v>2139</v>
      </c>
      <c r="F1572" s="21">
        <v>2601805</v>
      </c>
      <c r="G1572" s="20" t="s">
        <v>740</v>
      </c>
      <c r="H1572" s="22">
        <v>12235.03</v>
      </c>
      <c r="I1572" s="25">
        <v>0.42799999999999999</v>
      </c>
      <c r="J1572" s="22">
        <v>1025586.48</v>
      </c>
      <c r="K1572" s="22">
        <v>360077.01</v>
      </c>
      <c r="L1572" s="22">
        <v>1385663.49</v>
      </c>
      <c r="M1572" s="21" t="s">
        <v>2861</v>
      </c>
      <c r="N1572" s="63">
        <f t="shared" si="121"/>
        <v>113.25378768993619</v>
      </c>
      <c r="O1572" s="63">
        <f t="shared" si="122"/>
        <v>29.430006301578334</v>
      </c>
      <c r="P1572" s="69">
        <v>2602</v>
      </c>
      <c r="Q1572" s="69" t="s">
        <v>12431</v>
      </c>
      <c r="R1572" s="70">
        <v>38200</v>
      </c>
      <c r="S1572" s="71">
        <f t="shared" si="120"/>
        <v>2.1088563131</v>
      </c>
      <c r="T1572" s="63">
        <f t="shared" si="123"/>
        <v>238.83596515240899</v>
      </c>
      <c r="U1572" s="63">
        <f t="shared" si="124"/>
        <v>62.063654583656252</v>
      </c>
    </row>
    <row r="1573" spans="1:21" x14ac:dyDescent="0.25">
      <c r="A1573" s="19" t="s">
        <v>5056</v>
      </c>
      <c r="B1573" s="19">
        <v>1</v>
      </c>
      <c r="C1573" s="19" t="s">
        <v>5083</v>
      </c>
      <c r="D1573" s="20" t="s">
        <v>5079</v>
      </c>
      <c r="E1573" s="20" t="s">
        <v>2139</v>
      </c>
      <c r="F1573" s="21">
        <v>2601805</v>
      </c>
      <c r="G1573" s="20" t="s">
        <v>5084</v>
      </c>
      <c r="H1573" s="22">
        <v>1008</v>
      </c>
      <c r="I1573" s="25">
        <v>0.374</v>
      </c>
      <c r="J1573" s="22">
        <v>77121.179999999993</v>
      </c>
      <c r="K1573" s="22">
        <v>34977.599999999999</v>
      </c>
      <c r="L1573" s="22">
        <v>112098.78</v>
      </c>
      <c r="M1573" s="21" t="s">
        <v>1295</v>
      </c>
      <c r="N1573" s="63">
        <f t="shared" si="121"/>
        <v>111.20910714285714</v>
      </c>
      <c r="O1573" s="63">
        <f t="shared" si="122"/>
        <v>34.699999999999996</v>
      </c>
      <c r="P1573" s="69">
        <v>2602</v>
      </c>
      <c r="Q1573" s="69" t="s">
        <v>12431</v>
      </c>
      <c r="R1573" s="70">
        <v>38596</v>
      </c>
      <c r="S1573" s="71">
        <f t="shared" si="120"/>
        <v>1.9683031792000001</v>
      </c>
      <c r="T1573" s="63">
        <f t="shared" si="123"/>
        <v>218.89323914527913</v>
      </c>
      <c r="U1573" s="63">
        <f t="shared" si="124"/>
        <v>68.300120318239991</v>
      </c>
    </row>
    <row r="1574" spans="1:21" x14ac:dyDescent="0.25">
      <c r="A1574" s="19" t="s">
        <v>5056</v>
      </c>
      <c r="B1574" s="19">
        <v>1</v>
      </c>
      <c r="C1574" s="19" t="s">
        <v>5085</v>
      </c>
      <c r="D1574" s="20" t="s">
        <v>5086</v>
      </c>
      <c r="E1574" s="20" t="s">
        <v>5087</v>
      </c>
      <c r="F1574" s="21">
        <v>2603009</v>
      </c>
      <c r="G1574" s="20" t="s">
        <v>5088</v>
      </c>
      <c r="H1574" s="22">
        <v>825.77850000000001</v>
      </c>
      <c r="I1574" s="25">
        <v>0.40550000000000003</v>
      </c>
      <c r="J1574" s="22">
        <v>32881.519999999997</v>
      </c>
      <c r="K1574" s="22">
        <v>65558.55</v>
      </c>
      <c r="L1574" s="22">
        <v>98440.07</v>
      </c>
      <c r="M1574" s="21" t="s">
        <v>3389</v>
      </c>
      <c r="N1574" s="63">
        <f t="shared" si="121"/>
        <v>119.20880720435323</v>
      </c>
      <c r="O1574" s="63">
        <f t="shared" si="122"/>
        <v>79.389993805845037</v>
      </c>
      <c r="P1574" s="69">
        <v>2904</v>
      </c>
      <c r="Q1574" s="69" t="s">
        <v>12232</v>
      </c>
      <c r="R1574" s="70">
        <v>38991</v>
      </c>
      <c r="S1574" s="71">
        <f t="shared" si="120"/>
        <v>1.8952819697000001</v>
      </c>
      <c r="T1574" s="63">
        <f t="shared" si="123"/>
        <v>225.93430292385415</v>
      </c>
      <c r="U1574" s="63">
        <f t="shared" si="124"/>
        <v>150.46642383481279</v>
      </c>
    </row>
    <row r="1575" spans="1:21" x14ac:dyDescent="0.25">
      <c r="A1575" s="19" t="s">
        <v>5056</v>
      </c>
      <c r="B1575" s="19">
        <v>1</v>
      </c>
      <c r="C1575" s="19" t="s">
        <v>5089</v>
      </c>
      <c r="D1575" s="20" t="s">
        <v>5086</v>
      </c>
      <c r="E1575" s="20" t="s">
        <v>5087</v>
      </c>
      <c r="F1575" s="21">
        <v>2603009</v>
      </c>
      <c r="G1575" s="20" t="s">
        <v>5090</v>
      </c>
      <c r="H1575" s="22">
        <v>1510.6365000000001</v>
      </c>
      <c r="I1575" s="25">
        <v>0.40899999999999997</v>
      </c>
      <c r="J1575" s="22">
        <v>94656.54</v>
      </c>
      <c r="K1575" s="22">
        <v>93904.74</v>
      </c>
      <c r="L1575" s="22">
        <v>188561.28</v>
      </c>
      <c r="M1575" s="21" t="s">
        <v>5091</v>
      </c>
      <c r="N1575" s="63">
        <f t="shared" si="121"/>
        <v>124.82240433088965</v>
      </c>
      <c r="O1575" s="63">
        <f t="shared" si="122"/>
        <v>62.162366658027928</v>
      </c>
      <c r="P1575" s="69">
        <v>2904</v>
      </c>
      <c r="Q1575" s="69" t="s">
        <v>12232</v>
      </c>
      <c r="R1575" s="70">
        <v>36586</v>
      </c>
      <c r="S1575" s="71">
        <f t="shared" si="120"/>
        <v>3.0544349530224606</v>
      </c>
      <c r="T1575" s="63">
        <f t="shared" si="123"/>
        <v>381.26191470857151</v>
      </c>
      <c r="U1575" s="63">
        <f t="shared" si="124"/>
        <v>189.8709054828785</v>
      </c>
    </row>
    <row r="1576" spans="1:21" x14ac:dyDescent="0.25">
      <c r="A1576" s="19" t="s">
        <v>5056</v>
      </c>
      <c r="B1576" s="19">
        <v>1</v>
      </c>
      <c r="C1576" s="19" t="s">
        <v>5092</v>
      </c>
      <c r="D1576" s="20" t="s">
        <v>5086</v>
      </c>
      <c r="E1576" s="20" t="s">
        <v>5087</v>
      </c>
      <c r="F1576" s="21">
        <v>2603009</v>
      </c>
      <c r="G1576" s="20" t="s">
        <v>5093</v>
      </c>
      <c r="H1576" s="22">
        <v>845.83</v>
      </c>
      <c r="I1576" s="25">
        <v>0.30099999999999999</v>
      </c>
      <c r="J1576" s="22">
        <v>68571.539999999994</v>
      </c>
      <c r="K1576" s="22">
        <v>66025.39</v>
      </c>
      <c r="L1576" s="22">
        <v>134596.93</v>
      </c>
      <c r="M1576" s="21" t="s">
        <v>5094</v>
      </c>
      <c r="N1576" s="63">
        <f t="shared" si="121"/>
        <v>159.13000248276839</v>
      </c>
      <c r="O1576" s="63">
        <f t="shared" si="122"/>
        <v>78.059882009387223</v>
      </c>
      <c r="P1576" s="69">
        <v>2904</v>
      </c>
      <c r="Q1576" s="69" t="s">
        <v>12232</v>
      </c>
      <c r="R1576" s="70">
        <v>39114</v>
      </c>
      <c r="S1576" s="71">
        <f t="shared" si="120"/>
        <v>1.8665619947000001</v>
      </c>
      <c r="T1576" s="63">
        <f t="shared" si="123"/>
        <v>297.02601485085211</v>
      </c>
      <c r="U1576" s="63">
        <f t="shared" si="124"/>
        <v>145.70360906948846</v>
      </c>
    </row>
    <row r="1577" spans="1:21" x14ac:dyDescent="0.25">
      <c r="A1577" s="19" t="s">
        <v>5056</v>
      </c>
      <c r="B1577" s="19">
        <v>1</v>
      </c>
      <c r="C1577" s="19" t="s">
        <v>5095</v>
      </c>
      <c r="D1577" s="20" t="s">
        <v>5086</v>
      </c>
      <c r="E1577" s="20" t="s">
        <v>5087</v>
      </c>
      <c r="F1577" s="21">
        <v>2603009</v>
      </c>
      <c r="G1577" s="20" t="s">
        <v>684</v>
      </c>
      <c r="H1577" s="22">
        <v>1342.45</v>
      </c>
      <c r="I1577" s="25">
        <v>0.38300000000000001</v>
      </c>
      <c r="J1577" s="22">
        <v>35422.559999999998</v>
      </c>
      <c r="K1577" s="22">
        <v>82372.850000000006</v>
      </c>
      <c r="L1577" s="22">
        <v>117795.41</v>
      </c>
      <c r="M1577" s="21" t="s">
        <v>2523</v>
      </c>
      <c r="N1577" s="63">
        <f t="shared" si="121"/>
        <v>87.746590189578754</v>
      </c>
      <c r="O1577" s="63">
        <f t="shared" si="122"/>
        <v>61.360087898990656</v>
      </c>
      <c r="P1577" s="69">
        <v>2904</v>
      </c>
      <c r="Q1577" s="69" t="s">
        <v>12232</v>
      </c>
      <c r="R1577" s="70">
        <v>38565</v>
      </c>
      <c r="S1577" s="71">
        <f t="shared" si="120"/>
        <v>1.9738144281000001</v>
      </c>
      <c r="T1577" s="63">
        <f t="shared" si="123"/>
        <v>173.19548573276847</v>
      </c>
      <c r="U1577" s="63">
        <f t="shared" si="124"/>
        <v>121.11342680451197</v>
      </c>
    </row>
    <row r="1578" spans="1:21" x14ac:dyDescent="0.25">
      <c r="A1578" s="19" t="s">
        <v>5056</v>
      </c>
      <c r="B1578" s="19">
        <v>1</v>
      </c>
      <c r="C1578" s="19" t="s">
        <v>5096</v>
      </c>
      <c r="D1578" s="20" t="s">
        <v>5058</v>
      </c>
      <c r="E1578" s="20" t="s">
        <v>5097</v>
      </c>
      <c r="F1578" s="21">
        <v>2907707</v>
      </c>
      <c r="G1578" s="20" t="s">
        <v>5098</v>
      </c>
      <c r="H1578" s="22">
        <v>1313.2961</v>
      </c>
      <c r="I1578" s="25">
        <v>0.28599999999999998</v>
      </c>
      <c r="J1578" s="22">
        <v>135993.17000000001</v>
      </c>
      <c r="K1578" s="22">
        <v>70931.13</v>
      </c>
      <c r="L1578" s="22">
        <v>206924.30000000002</v>
      </c>
      <c r="M1578" s="21" t="s">
        <v>5099</v>
      </c>
      <c r="N1578" s="63">
        <f t="shared" si="121"/>
        <v>157.56104049954919</v>
      </c>
      <c r="O1578" s="63">
        <f t="shared" si="122"/>
        <v>54.010005816662371</v>
      </c>
      <c r="P1578" s="69">
        <v>2905</v>
      </c>
      <c r="Q1578" s="69" t="s">
        <v>15972</v>
      </c>
      <c r="R1578" s="70">
        <v>39995</v>
      </c>
      <c r="S1578" s="71">
        <f t="shared" si="120"/>
        <v>1.6531834743</v>
      </c>
      <c r="T1578" s="63">
        <f t="shared" si="123"/>
        <v>260.47730834736774</v>
      </c>
      <c r="U1578" s="63">
        <f t="shared" si="124"/>
        <v>89.288449062953106</v>
      </c>
    </row>
    <row r="1579" spans="1:21" x14ac:dyDescent="0.25">
      <c r="A1579" s="19" t="s">
        <v>5056</v>
      </c>
      <c r="B1579" s="19">
        <v>1</v>
      </c>
      <c r="C1579" s="19" t="s">
        <v>5100</v>
      </c>
      <c r="D1579" s="20" t="s">
        <v>746</v>
      </c>
      <c r="E1579" s="20" t="s">
        <v>5101</v>
      </c>
      <c r="F1579" s="21">
        <v>2909901</v>
      </c>
      <c r="G1579" s="20" t="s">
        <v>5102</v>
      </c>
      <c r="H1579" s="22">
        <v>3791.7078000000001</v>
      </c>
      <c r="I1579" s="25">
        <v>0.23899999999999999</v>
      </c>
      <c r="J1579" s="22">
        <v>167016.93</v>
      </c>
      <c r="K1579" s="22">
        <v>141430.70000000001</v>
      </c>
      <c r="L1579" s="22">
        <v>308447.63</v>
      </c>
      <c r="M1579" s="21" t="s">
        <v>5103</v>
      </c>
      <c r="N1579" s="63">
        <f t="shared" si="121"/>
        <v>81.347943003413917</v>
      </c>
      <c r="O1579" s="63">
        <f t="shared" si="122"/>
        <v>37.299999752090606</v>
      </c>
      <c r="P1579" s="69">
        <v>2904</v>
      </c>
      <c r="Q1579" s="69" t="s">
        <v>12232</v>
      </c>
      <c r="R1579" s="70">
        <v>39995</v>
      </c>
      <c r="S1579" s="71">
        <f t="shared" si="120"/>
        <v>1.6531834743</v>
      </c>
      <c r="T1579" s="63">
        <f t="shared" si="123"/>
        <v>134.48307504154221</v>
      </c>
      <c r="U1579" s="63">
        <f t="shared" si="124"/>
        <v>61.663743181550288</v>
      </c>
    </row>
    <row r="1580" spans="1:21" x14ac:dyDescent="0.25">
      <c r="A1580" s="19" t="s">
        <v>5056</v>
      </c>
      <c r="B1580" s="19">
        <v>1</v>
      </c>
      <c r="C1580" s="19" t="s">
        <v>5104</v>
      </c>
      <c r="D1580" s="20" t="s">
        <v>746</v>
      </c>
      <c r="E1580" s="20" t="s">
        <v>5101</v>
      </c>
      <c r="F1580" s="21">
        <v>2909901</v>
      </c>
      <c r="G1580" s="20" t="s">
        <v>5105</v>
      </c>
      <c r="H1580" s="22">
        <v>3338.3240999999998</v>
      </c>
      <c r="I1580" s="25">
        <v>0.23</v>
      </c>
      <c r="J1580" s="22">
        <v>53863.9</v>
      </c>
      <c r="K1580" s="22">
        <v>122883.71</v>
      </c>
      <c r="L1580" s="22">
        <v>176747.61000000002</v>
      </c>
      <c r="M1580" s="21" t="s">
        <v>5103</v>
      </c>
      <c r="N1580" s="63">
        <f t="shared" si="121"/>
        <v>52.945012139474422</v>
      </c>
      <c r="O1580" s="63">
        <f t="shared" si="122"/>
        <v>36.809999963754272</v>
      </c>
      <c r="P1580" s="69">
        <v>2904</v>
      </c>
      <c r="Q1580" s="69" t="s">
        <v>12232</v>
      </c>
      <c r="R1580" s="70">
        <v>39995</v>
      </c>
      <c r="S1580" s="71">
        <f t="shared" si="120"/>
        <v>1.6531834743</v>
      </c>
      <c r="T1580" s="63">
        <f t="shared" si="123"/>
        <v>87.527819115591996</v>
      </c>
      <c r="U1580" s="63">
        <f t="shared" si="124"/>
        <v>60.853683629062161</v>
      </c>
    </row>
    <row r="1581" spans="1:21" x14ac:dyDescent="0.25">
      <c r="A1581" s="19" t="s">
        <v>5056</v>
      </c>
      <c r="B1581" s="19">
        <v>1</v>
      </c>
      <c r="C1581" s="19" t="s">
        <v>5106</v>
      </c>
      <c r="D1581" s="20" t="s">
        <v>746</v>
      </c>
      <c r="E1581" s="20" t="s">
        <v>5101</v>
      </c>
      <c r="F1581" s="21">
        <v>2909901</v>
      </c>
      <c r="G1581" s="20" t="s">
        <v>5107</v>
      </c>
      <c r="H1581" s="22">
        <v>3762.5562</v>
      </c>
      <c r="I1581" s="25">
        <v>0.24</v>
      </c>
      <c r="J1581" s="22">
        <v>3996.38</v>
      </c>
      <c r="K1581" s="22">
        <v>124352.48</v>
      </c>
      <c r="L1581" s="22">
        <v>128348.86</v>
      </c>
      <c r="M1581" s="21" t="s">
        <v>5103</v>
      </c>
      <c r="N1581" s="63">
        <f t="shared" si="121"/>
        <v>34.112144291691912</v>
      </c>
      <c r="O1581" s="63">
        <f t="shared" si="122"/>
        <v>33.049999359478008</v>
      </c>
      <c r="P1581" s="69">
        <v>2904</v>
      </c>
      <c r="Q1581" s="69" t="s">
        <v>12232</v>
      </c>
      <c r="R1581" s="70">
        <v>39995</v>
      </c>
      <c r="S1581" s="71">
        <f t="shared" si="120"/>
        <v>1.6531834743</v>
      </c>
      <c r="T1581" s="63">
        <f t="shared" si="123"/>
        <v>56.393633215962147</v>
      </c>
      <c r="U1581" s="63">
        <f t="shared" si="124"/>
        <v>54.637712766714628</v>
      </c>
    </row>
    <row r="1582" spans="1:21" x14ac:dyDescent="0.25">
      <c r="A1582" s="19" t="s">
        <v>5056</v>
      </c>
      <c r="B1582" s="19">
        <v>1</v>
      </c>
      <c r="C1582" s="19" t="s">
        <v>5108</v>
      </c>
      <c r="D1582" s="20" t="s">
        <v>746</v>
      </c>
      <c r="E1582" s="20" t="s">
        <v>5101</v>
      </c>
      <c r="F1582" s="21">
        <v>2909901</v>
      </c>
      <c r="G1582" s="20" t="s">
        <v>5109</v>
      </c>
      <c r="H1582" s="22">
        <v>4246.9871999999996</v>
      </c>
      <c r="I1582" s="25">
        <v>0.245</v>
      </c>
      <c r="J1582" s="22">
        <v>445</v>
      </c>
      <c r="K1582" s="22">
        <v>138196.96</v>
      </c>
      <c r="L1582" s="22">
        <v>138641.96</v>
      </c>
      <c r="M1582" s="21" t="s">
        <v>5103</v>
      </c>
      <c r="N1582" s="63">
        <f t="shared" si="121"/>
        <v>32.644779339104204</v>
      </c>
      <c r="O1582" s="63">
        <f t="shared" si="122"/>
        <v>32.539999178711909</v>
      </c>
      <c r="P1582" s="69">
        <v>2904</v>
      </c>
      <c r="Q1582" s="69" t="s">
        <v>12232</v>
      </c>
      <c r="R1582" s="70">
        <v>39995</v>
      </c>
      <c r="S1582" s="71">
        <f t="shared" ref="S1582:S1645" si="125">VLOOKUP(R1582,$X$3:$Y$251,2,0)</f>
        <v>1.6531834743</v>
      </c>
      <c r="T1582" s="63">
        <f t="shared" si="123"/>
        <v>53.967809725577148</v>
      </c>
      <c r="U1582" s="63">
        <f t="shared" si="124"/>
        <v>53.794588895982102</v>
      </c>
    </row>
    <row r="1583" spans="1:21" x14ac:dyDescent="0.25">
      <c r="A1583" s="19" t="s">
        <v>5056</v>
      </c>
      <c r="B1583" s="19">
        <v>1</v>
      </c>
      <c r="C1583" s="19" t="s">
        <v>5110</v>
      </c>
      <c r="D1583" s="20" t="s">
        <v>746</v>
      </c>
      <c r="E1583" s="20" t="s">
        <v>5101</v>
      </c>
      <c r="F1583" s="21">
        <v>2909901</v>
      </c>
      <c r="G1583" s="20" t="s">
        <v>5111</v>
      </c>
      <c r="H1583" s="22">
        <v>1485</v>
      </c>
      <c r="I1583" s="25">
        <v>0.42370000000000002</v>
      </c>
      <c r="J1583" s="22">
        <v>159419.5</v>
      </c>
      <c r="K1583" s="22">
        <v>6093.35</v>
      </c>
      <c r="L1583" s="22">
        <v>165512.85</v>
      </c>
      <c r="M1583" s="21" t="s">
        <v>491</v>
      </c>
      <c r="N1583" s="63">
        <f t="shared" si="121"/>
        <v>111.45646464646465</v>
      </c>
      <c r="O1583" s="63">
        <f t="shared" si="122"/>
        <v>4.1032659932659934</v>
      </c>
      <c r="P1583" s="69">
        <v>2904</v>
      </c>
      <c r="Q1583" s="69" t="s">
        <v>12232</v>
      </c>
      <c r="R1583" s="70">
        <v>38899</v>
      </c>
      <c r="S1583" s="71">
        <f t="shared" si="125"/>
        <v>1.8994524803999999</v>
      </c>
      <c r="T1583" s="63">
        <f t="shared" si="123"/>
        <v>211.70625822934218</v>
      </c>
      <c r="U1583" s="63">
        <f t="shared" si="124"/>
        <v>7.7939587686500609</v>
      </c>
    </row>
    <row r="1584" spans="1:21" x14ac:dyDescent="0.25">
      <c r="A1584" s="19" t="s">
        <v>5056</v>
      </c>
      <c r="B1584" s="19">
        <v>1</v>
      </c>
      <c r="C1584" s="19" t="s">
        <v>5112</v>
      </c>
      <c r="D1584" s="20" t="s">
        <v>746</v>
      </c>
      <c r="E1584" s="20" t="s">
        <v>5101</v>
      </c>
      <c r="F1584" s="21">
        <v>2909901</v>
      </c>
      <c r="G1584" s="20" t="s">
        <v>5113</v>
      </c>
      <c r="H1584" s="22">
        <v>3000</v>
      </c>
      <c r="I1584" s="25">
        <v>0.28399999999999997</v>
      </c>
      <c r="J1584" s="22">
        <v>202878.85</v>
      </c>
      <c r="K1584" s="22">
        <v>121980</v>
      </c>
      <c r="L1584" s="22">
        <v>324858.84999999998</v>
      </c>
      <c r="M1584" s="21" t="s">
        <v>1027</v>
      </c>
      <c r="N1584" s="63">
        <f t="shared" si="121"/>
        <v>108.28628333333333</v>
      </c>
      <c r="O1584" s="63">
        <f t="shared" si="122"/>
        <v>40.659999999999997</v>
      </c>
      <c r="P1584" s="69">
        <v>2904</v>
      </c>
      <c r="Q1584" s="69" t="s">
        <v>12232</v>
      </c>
      <c r="R1584" s="70">
        <v>40057</v>
      </c>
      <c r="S1584" s="71">
        <f t="shared" si="125"/>
        <v>1.6457691854000001</v>
      </c>
      <c r="T1584" s="63">
        <f t="shared" si="123"/>
        <v>178.2142283114936</v>
      </c>
      <c r="U1584" s="63">
        <f t="shared" si="124"/>
        <v>66.91697507836399</v>
      </c>
    </row>
    <row r="1585" spans="1:21" x14ac:dyDescent="0.25">
      <c r="A1585" s="19" t="s">
        <v>5056</v>
      </c>
      <c r="B1585" s="19">
        <v>1</v>
      </c>
      <c r="C1585" s="19" t="s">
        <v>5114</v>
      </c>
      <c r="D1585" s="20" t="s">
        <v>746</v>
      </c>
      <c r="E1585" s="20" t="s">
        <v>5101</v>
      </c>
      <c r="F1585" s="21">
        <v>2909901</v>
      </c>
      <c r="G1585" s="20" t="s">
        <v>270</v>
      </c>
      <c r="H1585" s="22">
        <v>4500</v>
      </c>
      <c r="I1585" s="25">
        <v>0.36099999999999999</v>
      </c>
      <c r="J1585" s="22">
        <v>98685.54</v>
      </c>
      <c r="K1585" s="22">
        <v>175050.92</v>
      </c>
      <c r="L1585" s="22">
        <v>273736.46000000002</v>
      </c>
      <c r="M1585" s="21" t="s">
        <v>949</v>
      </c>
      <c r="N1585" s="63">
        <f t="shared" si="121"/>
        <v>60.83032444444445</v>
      </c>
      <c r="O1585" s="63">
        <f t="shared" si="122"/>
        <v>38.900204444444448</v>
      </c>
      <c r="P1585" s="69">
        <v>2904</v>
      </c>
      <c r="Q1585" s="69" t="s">
        <v>12232</v>
      </c>
      <c r="R1585" s="70">
        <v>38687</v>
      </c>
      <c r="S1585" s="71">
        <f t="shared" si="125"/>
        <v>1.9390904139</v>
      </c>
      <c r="T1585" s="63">
        <f t="shared" si="123"/>
        <v>117.95549900464908</v>
      </c>
      <c r="U1585" s="63">
        <f t="shared" si="124"/>
        <v>75.431013536972401</v>
      </c>
    </row>
    <row r="1586" spans="1:21" x14ac:dyDescent="0.25">
      <c r="A1586" s="19" t="s">
        <v>5056</v>
      </c>
      <c r="B1586" s="19">
        <v>1</v>
      </c>
      <c r="C1586" s="19" t="s">
        <v>5115</v>
      </c>
      <c r="D1586" s="20" t="s">
        <v>5086</v>
      </c>
      <c r="E1586" s="20" t="s">
        <v>5116</v>
      </c>
      <c r="F1586" s="21">
        <v>2605152</v>
      </c>
      <c r="G1586" s="20" t="s">
        <v>1265</v>
      </c>
      <c r="H1586" s="22">
        <v>300</v>
      </c>
      <c r="I1586" s="25">
        <v>0.41899999999999998</v>
      </c>
      <c r="J1586" s="22">
        <v>4020.49</v>
      </c>
      <c r="K1586" s="22">
        <v>21753</v>
      </c>
      <c r="L1586" s="22">
        <v>25773.489999999998</v>
      </c>
      <c r="M1586" s="21" t="s">
        <v>5117</v>
      </c>
      <c r="N1586" s="63">
        <f t="shared" si="121"/>
        <v>85.911633333333327</v>
      </c>
      <c r="O1586" s="63">
        <f t="shared" si="122"/>
        <v>72.510000000000005</v>
      </c>
      <c r="P1586" s="69">
        <v>2904</v>
      </c>
      <c r="Q1586" s="69" t="s">
        <v>12232</v>
      </c>
      <c r="R1586" s="70">
        <v>38626</v>
      </c>
      <c r="S1586" s="71">
        <f t="shared" si="125"/>
        <v>1.9651589249000001</v>
      </c>
      <c r="T1586" s="63">
        <f t="shared" si="123"/>
        <v>168.83001299773633</v>
      </c>
      <c r="U1586" s="63">
        <f t="shared" si="124"/>
        <v>142.49367364449901</v>
      </c>
    </row>
    <row r="1587" spans="1:21" x14ac:dyDescent="0.25">
      <c r="A1587" s="19" t="s">
        <v>5056</v>
      </c>
      <c r="B1587" s="19">
        <v>1</v>
      </c>
      <c r="C1587" s="19" t="s">
        <v>5118</v>
      </c>
      <c r="D1587" s="20" t="s">
        <v>5086</v>
      </c>
      <c r="E1587" s="20" t="s">
        <v>5116</v>
      </c>
      <c r="F1587" s="21">
        <v>2605152</v>
      </c>
      <c r="G1587" s="20" t="s">
        <v>5119</v>
      </c>
      <c r="H1587" s="22">
        <v>613.36</v>
      </c>
      <c r="I1587" s="25">
        <v>0.53200000000000003</v>
      </c>
      <c r="J1587" s="22">
        <v>1991.25</v>
      </c>
      <c r="K1587" s="22">
        <v>43182.36</v>
      </c>
      <c r="L1587" s="22">
        <v>45173.61</v>
      </c>
      <c r="M1587" s="21" t="s">
        <v>1022</v>
      </c>
      <c r="N1587" s="63">
        <f t="shared" si="121"/>
        <v>73.64942285118039</v>
      </c>
      <c r="O1587" s="63">
        <f t="shared" si="122"/>
        <v>70.402960740837358</v>
      </c>
      <c r="P1587" s="69">
        <v>2904</v>
      </c>
      <c r="Q1587" s="69" t="s">
        <v>12232</v>
      </c>
      <c r="R1587" s="70">
        <v>38139</v>
      </c>
      <c r="S1587" s="71">
        <f t="shared" si="125"/>
        <v>2.1403881014000001</v>
      </c>
      <c r="T1587" s="63">
        <f t="shared" si="123"/>
        <v>157.63834834564378</v>
      </c>
      <c r="U1587" s="63">
        <f t="shared" si="124"/>
        <v>150.68965947301962</v>
      </c>
    </row>
    <row r="1588" spans="1:21" x14ac:dyDescent="0.25">
      <c r="A1588" s="19" t="s">
        <v>5056</v>
      </c>
      <c r="B1588" s="19">
        <v>1</v>
      </c>
      <c r="C1588" s="19" t="s">
        <v>5120</v>
      </c>
      <c r="D1588" s="20" t="s">
        <v>5072</v>
      </c>
      <c r="E1588" s="20" t="s">
        <v>5121</v>
      </c>
      <c r="F1588" s="21">
        <v>2605707</v>
      </c>
      <c r="G1588" s="20" t="s">
        <v>3219</v>
      </c>
      <c r="H1588" s="22">
        <v>150</v>
      </c>
      <c r="I1588" s="25">
        <v>0.26700000000000002</v>
      </c>
      <c r="J1588" s="22">
        <v>283787.71999999997</v>
      </c>
      <c r="K1588" s="22">
        <v>45104.57</v>
      </c>
      <c r="L1588" s="22">
        <v>328892.28999999998</v>
      </c>
      <c r="M1588" s="21" t="s">
        <v>1010</v>
      </c>
      <c r="N1588" s="63">
        <f t="shared" si="121"/>
        <v>2192.6152666666667</v>
      </c>
      <c r="O1588" s="63">
        <f t="shared" si="122"/>
        <v>300.69713333333334</v>
      </c>
      <c r="P1588" s="69">
        <v>2605</v>
      </c>
      <c r="Q1588" s="69" t="s">
        <v>12330</v>
      </c>
      <c r="R1588" s="70">
        <v>40634</v>
      </c>
      <c r="S1588" s="71">
        <f t="shared" si="125"/>
        <v>1.5020216581000001</v>
      </c>
      <c r="T1588" s="63">
        <f t="shared" si="123"/>
        <v>3293.3556184140407</v>
      </c>
      <c r="U1588" s="63">
        <f t="shared" si="124"/>
        <v>451.65360679525014</v>
      </c>
    </row>
    <row r="1589" spans="1:21" x14ac:dyDescent="0.25">
      <c r="A1589" s="19" t="s">
        <v>5056</v>
      </c>
      <c r="B1589" s="19">
        <v>1</v>
      </c>
      <c r="C1589" s="19" t="s">
        <v>5122</v>
      </c>
      <c r="D1589" s="20" t="s">
        <v>5072</v>
      </c>
      <c r="E1589" s="20" t="s">
        <v>5121</v>
      </c>
      <c r="F1589" s="21">
        <v>2605707</v>
      </c>
      <c r="G1589" s="20" t="s">
        <v>5123</v>
      </c>
      <c r="H1589" s="22">
        <v>3489.0861</v>
      </c>
      <c r="I1589" s="25">
        <v>0.42399999999999999</v>
      </c>
      <c r="J1589" s="22">
        <v>645388.62</v>
      </c>
      <c r="K1589" s="22">
        <v>161370.23000000001</v>
      </c>
      <c r="L1589" s="22">
        <v>806758.85</v>
      </c>
      <c r="M1589" s="21" t="s">
        <v>4906</v>
      </c>
      <c r="N1589" s="63">
        <f t="shared" si="121"/>
        <v>231.22354303609762</v>
      </c>
      <c r="O1589" s="63">
        <f t="shared" si="122"/>
        <v>46.249999390957996</v>
      </c>
      <c r="P1589" s="69">
        <v>2605</v>
      </c>
      <c r="Q1589" s="69" t="s">
        <v>12330</v>
      </c>
      <c r="R1589" s="70">
        <v>38534</v>
      </c>
      <c r="S1589" s="71">
        <f t="shared" si="125"/>
        <v>1.975985624</v>
      </c>
      <c r="T1589" s="63">
        <f t="shared" si="123"/>
        <v>456.89439696967423</v>
      </c>
      <c r="U1589" s="63">
        <f t="shared" si="124"/>
        <v>91.389333906541751</v>
      </c>
    </row>
    <row r="1590" spans="1:21" x14ac:dyDescent="0.25">
      <c r="A1590" s="19" t="s">
        <v>5056</v>
      </c>
      <c r="B1590" s="19">
        <v>1</v>
      </c>
      <c r="C1590" s="19" t="s">
        <v>5124</v>
      </c>
      <c r="D1590" s="20" t="s">
        <v>5072</v>
      </c>
      <c r="E1590" s="20" t="s">
        <v>5121</v>
      </c>
      <c r="F1590" s="21">
        <v>2605707</v>
      </c>
      <c r="G1590" s="20" t="s">
        <v>5125</v>
      </c>
      <c r="H1590" s="22">
        <v>1185.5220999999999</v>
      </c>
      <c r="I1590" s="25">
        <v>0.23400000000000001</v>
      </c>
      <c r="J1590" s="22">
        <v>181269.95</v>
      </c>
      <c r="K1590" s="22">
        <v>79252.009999999995</v>
      </c>
      <c r="L1590" s="22">
        <v>260521.96000000002</v>
      </c>
      <c r="M1590" s="21" t="s">
        <v>1569</v>
      </c>
      <c r="N1590" s="63">
        <f t="shared" si="121"/>
        <v>219.75293417136638</v>
      </c>
      <c r="O1590" s="63">
        <f t="shared" si="122"/>
        <v>66.849879896798214</v>
      </c>
      <c r="P1590" s="69">
        <v>2605</v>
      </c>
      <c r="Q1590" s="69" t="s">
        <v>12330</v>
      </c>
      <c r="R1590" s="70">
        <v>39356</v>
      </c>
      <c r="S1590" s="71">
        <f t="shared" si="125"/>
        <v>1.8189201815</v>
      </c>
      <c r="T1590" s="63">
        <f t="shared" si="123"/>
        <v>399.71304690813929</v>
      </c>
      <c r="U1590" s="63">
        <f t="shared" si="124"/>
        <v>121.59459567513741</v>
      </c>
    </row>
    <row r="1591" spans="1:21" x14ac:dyDescent="0.25">
      <c r="A1591" s="19" t="s">
        <v>5056</v>
      </c>
      <c r="B1591" s="19">
        <v>1</v>
      </c>
      <c r="C1591" s="19" t="s">
        <v>5126</v>
      </c>
      <c r="D1591" s="20" t="s">
        <v>5079</v>
      </c>
      <c r="E1591" s="20" t="s">
        <v>5127</v>
      </c>
      <c r="F1591" s="21">
        <v>2606606</v>
      </c>
      <c r="G1591" s="20" t="s">
        <v>5128</v>
      </c>
      <c r="H1591" s="22">
        <v>1419.92</v>
      </c>
      <c r="I1591" s="25">
        <v>0.44900000000000001</v>
      </c>
      <c r="J1591" s="22">
        <v>20931.099999999999</v>
      </c>
      <c r="K1591" s="22">
        <v>51316.01</v>
      </c>
      <c r="L1591" s="22">
        <v>72247.11</v>
      </c>
      <c r="M1591" s="21" t="s">
        <v>5130</v>
      </c>
      <c r="N1591" s="63">
        <f t="shared" si="121"/>
        <v>50.881113020451856</v>
      </c>
      <c r="O1591" s="63">
        <f t="shared" si="122"/>
        <v>36.140071271620933</v>
      </c>
      <c r="P1591" s="69">
        <v>2605</v>
      </c>
      <c r="Q1591" s="69" t="s">
        <v>12330</v>
      </c>
      <c r="R1591" s="70">
        <v>38231</v>
      </c>
      <c r="S1591" s="71">
        <f t="shared" si="125"/>
        <v>2.0923269303000001</v>
      </c>
      <c r="T1591" s="63">
        <f t="shared" si="123"/>
        <v>106.4599230163294</v>
      </c>
      <c r="U1591" s="63">
        <f t="shared" si="124"/>
        <v>75.616844384573852</v>
      </c>
    </row>
    <row r="1592" spans="1:21" x14ac:dyDescent="0.25">
      <c r="A1592" s="19" t="s">
        <v>5056</v>
      </c>
      <c r="B1592" s="19">
        <v>1</v>
      </c>
      <c r="C1592" s="19" t="s">
        <v>5131</v>
      </c>
      <c r="D1592" s="20" t="s">
        <v>5079</v>
      </c>
      <c r="E1592" s="20" t="s">
        <v>5127</v>
      </c>
      <c r="F1592" s="21">
        <v>2606606</v>
      </c>
      <c r="G1592" s="20" t="s">
        <v>5132</v>
      </c>
      <c r="H1592" s="22">
        <v>700.52380000000005</v>
      </c>
      <c r="I1592" s="25">
        <v>0.29199999999999998</v>
      </c>
      <c r="J1592" s="22">
        <v>830.37</v>
      </c>
      <c r="K1592" s="22">
        <v>44357.16</v>
      </c>
      <c r="L1592" s="22">
        <v>45187.530000000006</v>
      </c>
      <c r="M1592" s="21" t="s">
        <v>5133</v>
      </c>
      <c r="N1592" s="63">
        <f t="shared" si="121"/>
        <v>64.505345856914502</v>
      </c>
      <c r="O1592" s="63">
        <f t="shared" si="122"/>
        <v>63.319989984637211</v>
      </c>
      <c r="P1592" s="69">
        <v>2605</v>
      </c>
      <c r="Q1592" s="69" t="s">
        <v>12330</v>
      </c>
      <c r="R1592" s="70">
        <v>39539</v>
      </c>
      <c r="S1592" s="71">
        <f t="shared" si="125"/>
        <v>1.7698952093</v>
      </c>
      <c r="T1592" s="63">
        <f t="shared" si="123"/>
        <v>114.16770260639258</v>
      </c>
      <c r="U1592" s="63">
        <f t="shared" si="124"/>
        <v>112.06974692673337</v>
      </c>
    </row>
    <row r="1593" spans="1:21" x14ac:dyDescent="0.25">
      <c r="A1593" s="19" t="s">
        <v>5056</v>
      </c>
      <c r="B1593" s="19">
        <v>1</v>
      </c>
      <c r="C1593" s="19" t="s">
        <v>5134</v>
      </c>
      <c r="D1593" s="20" t="s">
        <v>5079</v>
      </c>
      <c r="E1593" s="20" t="s">
        <v>5127</v>
      </c>
      <c r="F1593" s="21">
        <v>2606606</v>
      </c>
      <c r="G1593" s="20" t="s">
        <v>5135</v>
      </c>
      <c r="H1593" s="22">
        <v>629.25</v>
      </c>
      <c r="I1593" s="25">
        <v>0.41699999999999998</v>
      </c>
      <c r="J1593" s="22">
        <v>26760.84</v>
      </c>
      <c r="K1593" s="22">
        <v>38333.74</v>
      </c>
      <c r="L1593" s="22">
        <v>65094.58</v>
      </c>
      <c r="M1593" s="21" t="s">
        <v>3060</v>
      </c>
      <c r="N1593" s="63">
        <f t="shared" si="121"/>
        <v>103.44788239968216</v>
      </c>
      <c r="O1593" s="63">
        <f t="shared" si="122"/>
        <v>60.919729837107667</v>
      </c>
      <c r="P1593" s="69">
        <v>2605</v>
      </c>
      <c r="Q1593" s="69" t="s">
        <v>12330</v>
      </c>
      <c r="R1593" s="70">
        <v>38899</v>
      </c>
      <c r="S1593" s="71">
        <f t="shared" si="125"/>
        <v>1.8994524803999999</v>
      </c>
      <c r="T1593" s="63">
        <f t="shared" si="123"/>
        <v>196.49433681620377</v>
      </c>
      <c r="U1593" s="63">
        <f t="shared" si="124"/>
        <v>115.71413194439204</v>
      </c>
    </row>
    <row r="1594" spans="1:21" x14ac:dyDescent="0.25">
      <c r="A1594" s="19" t="s">
        <v>5056</v>
      </c>
      <c r="B1594" s="19">
        <v>1</v>
      </c>
      <c r="C1594" s="19" t="s">
        <v>5136</v>
      </c>
      <c r="D1594" s="20" t="s">
        <v>5079</v>
      </c>
      <c r="E1594" s="20" t="s">
        <v>5127</v>
      </c>
      <c r="F1594" s="21">
        <v>2606606</v>
      </c>
      <c r="G1594" s="20" t="s">
        <v>5137</v>
      </c>
      <c r="H1594" s="22">
        <v>1289.92</v>
      </c>
      <c r="I1594" s="25">
        <v>0.40600000000000003</v>
      </c>
      <c r="J1594" s="22">
        <v>208233.4</v>
      </c>
      <c r="K1594" s="22">
        <v>90874.65</v>
      </c>
      <c r="L1594" s="22">
        <v>299108.05</v>
      </c>
      <c r="M1594" s="21" t="s">
        <v>2523</v>
      </c>
      <c r="N1594" s="63">
        <f t="shared" ref="N1594:N1657" si="126">L1594/H1594</f>
        <v>231.88108564872238</v>
      </c>
      <c r="O1594" s="63">
        <f t="shared" ref="O1594:O1657" si="127">K1594/H1594</f>
        <v>70.44983409823864</v>
      </c>
      <c r="P1594" s="69">
        <v>2605</v>
      </c>
      <c r="Q1594" s="69" t="s">
        <v>12330</v>
      </c>
      <c r="R1594" s="70">
        <v>38565</v>
      </c>
      <c r="S1594" s="71">
        <f t="shared" si="125"/>
        <v>1.9738144281000001</v>
      </c>
      <c r="T1594" s="63">
        <f t="shared" ref="T1594:T1657" si="128">N1594*S1594</f>
        <v>457.69023245694007</v>
      </c>
      <c r="U1594" s="63">
        <f t="shared" ref="U1594:U1657" si="129">O1594*S1594</f>
        <v>139.05489900035479</v>
      </c>
    </row>
    <row r="1595" spans="1:21" x14ac:dyDescent="0.25">
      <c r="A1595" s="19" t="s">
        <v>5056</v>
      </c>
      <c r="B1595" s="19">
        <v>1</v>
      </c>
      <c r="C1595" s="19" t="s">
        <v>5138</v>
      </c>
      <c r="D1595" s="20" t="s">
        <v>5079</v>
      </c>
      <c r="E1595" s="20" t="s">
        <v>5127</v>
      </c>
      <c r="F1595" s="21">
        <v>2606606</v>
      </c>
      <c r="G1595" s="20" t="s">
        <v>5139</v>
      </c>
      <c r="H1595" s="22">
        <v>431.37209999999999</v>
      </c>
      <c r="I1595" s="25">
        <v>0.311</v>
      </c>
      <c r="J1595" s="22">
        <v>1E-3</v>
      </c>
      <c r="K1595" s="22">
        <v>66422.679999999993</v>
      </c>
      <c r="L1595" s="22">
        <v>66422.680999999997</v>
      </c>
      <c r="M1595" s="21" t="s">
        <v>5140</v>
      </c>
      <c r="N1595" s="63">
        <f t="shared" si="126"/>
        <v>153.98001168828489</v>
      </c>
      <c r="O1595" s="63">
        <f t="shared" si="127"/>
        <v>153.98000937010065</v>
      </c>
      <c r="P1595" s="69">
        <v>2605</v>
      </c>
      <c r="Q1595" s="69" t="s">
        <v>12330</v>
      </c>
      <c r="R1595" s="70">
        <v>39630</v>
      </c>
      <c r="S1595" s="71">
        <f t="shared" si="125"/>
        <v>1.7341086903</v>
      </c>
      <c r="T1595" s="63">
        <f t="shared" si="128"/>
        <v>267.01807640115038</v>
      </c>
      <c r="U1595" s="63">
        <f t="shared" si="129"/>
        <v>267.01807238116697</v>
      </c>
    </row>
    <row r="1596" spans="1:21" x14ac:dyDescent="0.25">
      <c r="A1596" s="19" t="s">
        <v>5056</v>
      </c>
      <c r="B1596" s="19">
        <v>1</v>
      </c>
      <c r="C1596" s="19" t="s">
        <v>5141</v>
      </c>
      <c r="D1596" s="20" t="s">
        <v>5079</v>
      </c>
      <c r="E1596" s="20" t="s">
        <v>5142</v>
      </c>
      <c r="F1596" s="21">
        <v>2607000</v>
      </c>
      <c r="G1596" s="20" t="s">
        <v>270</v>
      </c>
      <c r="H1596" s="22">
        <v>2342.0787999999998</v>
      </c>
      <c r="I1596" s="25">
        <v>0.29559999999999997</v>
      </c>
      <c r="J1596" s="22">
        <v>1331903.94</v>
      </c>
      <c r="K1596" s="22">
        <v>2466304.4700000002</v>
      </c>
      <c r="L1596" s="22">
        <v>3798208.41</v>
      </c>
      <c r="M1596" s="21" t="s">
        <v>5143</v>
      </c>
      <c r="N1596" s="63">
        <f t="shared" si="126"/>
        <v>1621.725285246594</v>
      </c>
      <c r="O1596" s="63">
        <f t="shared" si="127"/>
        <v>1053.0407730090039</v>
      </c>
      <c r="P1596" s="69">
        <v>2605</v>
      </c>
      <c r="Q1596" s="69" t="s">
        <v>12330</v>
      </c>
      <c r="R1596" s="70">
        <v>41306</v>
      </c>
      <c r="S1596" s="71">
        <f t="shared" si="125"/>
        <v>1.3520281421</v>
      </c>
      <c r="T1596" s="63">
        <f t="shared" si="128"/>
        <v>2192.6182244085448</v>
      </c>
      <c r="U1596" s="63">
        <f t="shared" si="129"/>
        <v>1423.7407598869115</v>
      </c>
    </row>
    <row r="1597" spans="1:21" x14ac:dyDescent="0.25">
      <c r="A1597" s="19" t="s">
        <v>5056</v>
      </c>
      <c r="B1597" s="19">
        <v>1</v>
      </c>
      <c r="C1597" s="19" t="s">
        <v>5144</v>
      </c>
      <c r="D1597" s="20" t="s">
        <v>5079</v>
      </c>
      <c r="E1597" s="20" t="s">
        <v>5142</v>
      </c>
      <c r="F1597" s="21">
        <v>2607000</v>
      </c>
      <c r="G1597" s="20" t="s">
        <v>5145</v>
      </c>
      <c r="H1597" s="22">
        <v>982.76</v>
      </c>
      <c r="I1597" s="25">
        <v>0.312</v>
      </c>
      <c r="J1597" s="22">
        <v>103106.42</v>
      </c>
      <c r="K1597" s="22">
        <v>49619.77</v>
      </c>
      <c r="L1597" s="22">
        <v>152726.19</v>
      </c>
      <c r="M1597" s="21" t="s">
        <v>5146</v>
      </c>
      <c r="N1597" s="63">
        <f t="shared" si="126"/>
        <v>155.40537872929301</v>
      </c>
      <c r="O1597" s="63">
        <f t="shared" si="127"/>
        <v>50.490221417233094</v>
      </c>
      <c r="P1597" s="69">
        <v>2605</v>
      </c>
      <c r="Q1597" s="69" t="s">
        <v>12330</v>
      </c>
      <c r="R1597" s="70">
        <v>38565</v>
      </c>
      <c r="S1597" s="71">
        <f t="shared" si="125"/>
        <v>1.9738144281000001</v>
      </c>
      <c r="T1597" s="63">
        <f t="shared" si="128"/>
        <v>306.74137874022341</v>
      </c>
      <c r="U1597" s="63">
        <f t="shared" si="129"/>
        <v>99.65832751129831</v>
      </c>
    </row>
    <row r="1598" spans="1:21" x14ac:dyDescent="0.25">
      <c r="A1598" s="19" t="s">
        <v>5056</v>
      </c>
      <c r="B1598" s="19">
        <v>1</v>
      </c>
      <c r="C1598" s="19" t="s">
        <v>5147</v>
      </c>
      <c r="D1598" s="20" t="s">
        <v>5079</v>
      </c>
      <c r="E1598" s="20" t="s">
        <v>5142</v>
      </c>
      <c r="F1598" s="21">
        <v>2607000</v>
      </c>
      <c r="G1598" s="20" t="s">
        <v>5148</v>
      </c>
      <c r="H1598" s="22">
        <v>1062.8765000000001</v>
      </c>
      <c r="I1598" s="25">
        <v>0.52800000000000002</v>
      </c>
      <c r="J1598" s="22">
        <v>160081.26</v>
      </c>
      <c r="K1598" s="22">
        <v>105246.03</v>
      </c>
      <c r="L1598" s="22">
        <v>265327.29000000004</v>
      </c>
      <c r="M1598" s="21" t="s">
        <v>1717</v>
      </c>
      <c r="N1598" s="63">
        <f t="shared" si="126"/>
        <v>249.63134475171859</v>
      </c>
      <c r="O1598" s="63">
        <f t="shared" si="127"/>
        <v>99.019999030931615</v>
      </c>
      <c r="P1598" s="69">
        <v>2605</v>
      </c>
      <c r="Q1598" s="69" t="s">
        <v>12330</v>
      </c>
      <c r="R1598" s="70">
        <v>38565</v>
      </c>
      <c r="S1598" s="71">
        <f t="shared" si="125"/>
        <v>1.9738144281000001</v>
      </c>
      <c r="T1598" s="63">
        <f t="shared" si="128"/>
        <v>492.72594997694739</v>
      </c>
      <c r="U1598" s="63">
        <f t="shared" si="129"/>
        <v>195.44710275770083</v>
      </c>
    </row>
    <row r="1599" spans="1:21" x14ac:dyDescent="0.25">
      <c r="A1599" s="19" t="s">
        <v>5056</v>
      </c>
      <c r="B1599" s="19">
        <v>1</v>
      </c>
      <c r="C1599" s="19" t="s">
        <v>5149</v>
      </c>
      <c r="D1599" s="20" t="s">
        <v>5086</v>
      </c>
      <c r="E1599" s="20" t="s">
        <v>5150</v>
      </c>
      <c r="F1599" s="21">
        <v>2608750</v>
      </c>
      <c r="G1599" s="20" t="s">
        <v>5151</v>
      </c>
      <c r="H1599" s="22">
        <v>2405.5097999999998</v>
      </c>
      <c r="I1599" s="25">
        <v>0.51200000000000001</v>
      </c>
      <c r="J1599" s="22">
        <v>55174.17</v>
      </c>
      <c r="K1599" s="22">
        <v>130450.79</v>
      </c>
      <c r="L1599" s="22">
        <v>185624.95999999999</v>
      </c>
      <c r="M1599" s="21" t="s">
        <v>5152</v>
      </c>
      <c r="N1599" s="63">
        <f t="shared" si="126"/>
        <v>77.166578161519027</v>
      </c>
      <c r="O1599" s="63">
        <f t="shared" si="127"/>
        <v>54.229997316992851</v>
      </c>
      <c r="P1599" s="69">
        <v>2904</v>
      </c>
      <c r="Q1599" s="69" t="s">
        <v>12232</v>
      </c>
      <c r="R1599" s="70">
        <v>38565</v>
      </c>
      <c r="S1599" s="71">
        <f t="shared" si="125"/>
        <v>1.9738144281000001</v>
      </c>
      <c r="T1599" s="63">
        <f t="shared" si="128"/>
        <v>152.31250534231265</v>
      </c>
      <c r="U1599" s="63">
        <f t="shared" si="129"/>
        <v>107.03995114010478</v>
      </c>
    </row>
    <row r="1600" spans="1:21" x14ac:dyDescent="0.25">
      <c r="A1600" s="19" t="s">
        <v>5056</v>
      </c>
      <c r="B1600" s="19">
        <v>1</v>
      </c>
      <c r="C1600" s="19" t="s">
        <v>5153</v>
      </c>
      <c r="D1600" s="20" t="s">
        <v>5086</v>
      </c>
      <c r="E1600" s="20" t="s">
        <v>5150</v>
      </c>
      <c r="F1600" s="21">
        <v>2608750</v>
      </c>
      <c r="G1600" s="20" t="s">
        <v>5154</v>
      </c>
      <c r="H1600" s="22">
        <v>1628.93</v>
      </c>
      <c r="I1600" s="25">
        <v>0.56399999999999995</v>
      </c>
      <c r="J1600" s="22">
        <v>47632</v>
      </c>
      <c r="K1600" s="22">
        <v>612052.43999999994</v>
      </c>
      <c r="L1600" s="22">
        <v>659684.43999999994</v>
      </c>
      <c r="M1600" s="21" t="s">
        <v>3958</v>
      </c>
      <c r="N1600" s="63">
        <f t="shared" si="126"/>
        <v>404.98022628351123</v>
      </c>
      <c r="O1600" s="63">
        <f t="shared" si="127"/>
        <v>375.7389451971539</v>
      </c>
      <c r="P1600" s="69">
        <v>2904</v>
      </c>
      <c r="Q1600" s="69" t="s">
        <v>12232</v>
      </c>
      <c r="R1600" s="70">
        <v>37561</v>
      </c>
      <c r="S1600" s="71">
        <f t="shared" si="125"/>
        <v>2.5418131667999999</v>
      </c>
      <c r="T1600" s="63">
        <f t="shared" si="128"/>
        <v>1029.3840714610722</v>
      </c>
      <c r="U1600" s="63">
        <f t="shared" si="129"/>
        <v>955.05819818166935</v>
      </c>
    </row>
    <row r="1601" spans="1:21" x14ac:dyDescent="0.25">
      <c r="A1601" s="19" t="s">
        <v>5056</v>
      </c>
      <c r="B1601" s="19">
        <v>1</v>
      </c>
      <c r="C1601" s="19" t="s">
        <v>5155</v>
      </c>
      <c r="D1601" s="20" t="s">
        <v>5086</v>
      </c>
      <c r="E1601" s="20" t="s">
        <v>5150</v>
      </c>
      <c r="F1601" s="21">
        <v>2608750</v>
      </c>
      <c r="G1601" s="20" t="s">
        <v>5156</v>
      </c>
      <c r="H1601" s="22">
        <v>381.33449999999999</v>
      </c>
      <c r="I1601" s="25">
        <v>0.35699999999999998</v>
      </c>
      <c r="J1601" s="22">
        <v>81052.399999999994</v>
      </c>
      <c r="K1601" s="22">
        <v>27856.49</v>
      </c>
      <c r="L1601" s="22">
        <v>108908.89</v>
      </c>
      <c r="M1601" s="21" t="s">
        <v>103</v>
      </c>
      <c r="N1601" s="63">
        <f t="shared" si="126"/>
        <v>285.59936223971346</v>
      </c>
      <c r="O1601" s="63">
        <f t="shared" si="127"/>
        <v>73.05001252181485</v>
      </c>
      <c r="P1601" s="69">
        <v>2904</v>
      </c>
      <c r="Q1601" s="69" t="s">
        <v>12232</v>
      </c>
      <c r="R1601" s="70">
        <v>40087</v>
      </c>
      <c r="S1601" s="71">
        <f t="shared" si="125"/>
        <v>1.6426481539</v>
      </c>
      <c r="T1601" s="63">
        <f t="shared" si="128"/>
        <v>469.13926513808269</v>
      </c>
      <c r="U1601" s="63">
        <f t="shared" si="129"/>
        <v>119.99546821133104</v>
      </c>
    </row>
    <row r="1602" spans="1:21" x14ac:dyDescent="0.25">
      <c r="A1602" s="19" t="s">
        <v>5056</v>
      </c>
      <c r="B1602" s="19">
        <v>1</v>
      </c>
      <c r="C1602" s="19" t="s">
        <v>5157</v>
      </c>
      <c r="D1602" s="20" t="s">
        <v>5086</v>
      </c>
      <c r="E1602" s="20" t="s">
        <v>5150</v>
      </c>
      <c r="F1602" s="21">
        <v>2608750</v>
      </c>
      <c r="G1602" s="20" t="s">
        <v>5158</v>
      </c>
      <c r="H1602" s="22">
        <v>1057.425</v>
      </c>
      <c r="I1602" s="25">
        <v>0.436</v>
      </c>
      <c r="J1602" s="22">
        <v>65690.399999999994</v>
      </c>
      <c r="K1602" s="22">
        <v>54968.1</v>
      </c>
      <c r="L1602" s="22">
        <v>120658.5</v>
      </c>
      <c r="M1602" s="21" t="s">
        <v>5152</v>
      </c>
      <c r="N1602" s="63">
        <f t="shared" si="126"/>
        <v>114.10596496205405</v>
      </c>
      <c r="O1602" s="63">
        <f t="shared" si="127"/>
        <v>51.982977516135897</v>
      </c>
      <c r="P1602" s="69">
        <v>2904</v>
      </c>
      <c r="Q1602" s="69" t="s">
        <v>12232</v>
      </c>
      <c r="R1602" s="70">
        <v>38565</v>
      </c>
      <c r="S1602" s="71">
        <f t="shared" si="125"/>
        <v>1.9738144281000001</v>
      </c>
      <c r="T1602" s="63">
        <f t="shared" si="128"/>
        <v>225.22399997437535</v>
      </c>
      <c r="U1602" s="63">
        <f t="shared" si="129"/>
        <v>102.60475103694694</v>
      </c>
    </row>
    <row r="1603" spans="1:21" x14ac:dyDescent="0.25">
      <c r="A1603" s="19" t="s">
        <v>5056</v>
      </c>
      <c r="B1603" s="19">
        <v>1</v>
      </c>
      <c r="C1603" s="19" t="s">
        <v>5159</v>
      </c>
      <c r="D1603" s="20" t="s">
        <v>5086</v>
      </c>
      <c r="E1603" s="20" t="s">
        <v>5150</v>
      </c>
      <c r="F1603" s="21">
        <v>2608750</v>
      </c>
      <c r="G1603" s="20" t="s">
        <v>5160</v>
      </c>
      <c r="H1603" s="22">
        <v>795.31</v>
      </c>
      <c r="I1603" s="25">
        <v>0.54400000000000004</v>
      </c>
      <c r="J1603" s="22">
        <v>109464.02</v>
      </c>
      <c r="K1603" s="22">
        <v>49850.03</v>
      </c>
      <c r="L1603" s="22">
        <v>159314.04999999999</v>
      </c>
      <c r="M1603" s="21" t="s">
        <v>5162</v>
      </c>
      <c r="N1603" s="63">
        <f t="shared" si="126"/>
        <v>200.31692044611535</v>
      </c>
      <c r="O1603" s="63">
        <f t="shared" si="127"/>
        <v>62.679998994102931</v>
      </c>
      <c r="P1603" s="69">
        <v>2904</v>
      </c>
      <c r="Q1603" s="69" t="s">
        <v>12232</v>
      </c>
      <c r="R1603" s="70">
        <v>38930</v>
      </c>
      <c r="S1603" s="71">
        <f t="shared" si="125"/>
        <v>1.8998324469000001</v>
      </c>
      <c r="T1603" s="63">
        <f t="shared" si="128"/>
        <v>380.56858512661597</v>
      </c>
      <c r="U1603" s="63">
        <f t="shared" si="129"/>
        <v>119.08149586065612</v>
      </c>
    </row>
    <row r="1604" spans="1:21" x14ac:dyDescent="0.25">
      <c r="A1604" s="19" t="s">
        <v>5056</v>
      </c>
      <c r="B1604" s="19">
        <v>1</v>
      </c>
      <c r="C1604" s="19" t="s">
        <v>5163</v>
      </c>
      <c r="D1604" s="20" t="s">
        <v>5086</v>
      </c>
      <c r="E1604" s="20" t="s">
        <v>5150</v>
      </c>
      <c r="F1604" s="21">
        <v>2608750</v>
      </c>
      <c r="G1604" s="20" t="s">
        <v>5164</v>
      </c>
      <c r="H1604" s="22">
        <v>458.35899999999998</v>
      </c>
      <c r="I1604" s="25">
        <v>0.36599999999999999</v>
      </c>
      <c r="J1604" s="22">
        <v>340992.54</v>
      </c>
      <c r="K1604" s="22">
        <v>273187.69</v>
      </c>
      <c r="L1604" s="22">
        <v>614180.23</v>
      </c>
      <c r="M1604" s="21" t="s">
        <v>5165</v>
      </c>
      <c r="N1604" s="63">
        <f t="shared" si="126"/>
        <v>1339.9545552721775</v>
      </c>
      <c r="O1604" s="63">
        <f t="shared" si="127"/>
        <v>596.01249239133517</v>
      </c>
      <c r="P1604" s="69">
        <v>2904</v>
      </c>
      <c r="Q1604" s="69" t="s">
        <v>12232</v>
      </c>
      <c r="R1604" s="70">
        <v>40118</v>
      </c>
      <c r="S1604" s="71">
        <f t="shared" si="125"/>
        <v>1.6396966998</v>
      </c>
      <c r="T1604" s="63">
        <f t="shared" si="128"/>
        <v>2197.1190621617661</v>
      </c>
      <c r="U1604" s="63">
        <f t="shared" si="129"/>
        <v>977.27971681364488</v>
      </c>
    </row>
    <row r="1605" spans="1:21" x14ac:dyDescent="0.25">
      <c r="A1605" s="19" t="s">
        <v>5056</v>
      </c>
      <c r="B1605" s="19">
        <v>1</v>
      </c>
      <c r="C1605" s="19" t="s">
        <v>5167</v>
      </c>
      <c r="D1605" s="20" t="s">
        <v>5168</v>
      </c>
      <c r="E1605" s="20" t="s">
        <v>5169</v>
      </c>
      <c r="F1605" s="21">
        <v>2609303</v>
      </c>
      <c r="G1605" s="20" t="s">
        <v>5170</v>
      </c>
      <c r="H1605" s="22">
        <v>768.36</v>
      </c>
      <c r="I1605" s="25">
        <v>0.44500000000000001</v>
      </c>
      <c r="J1605" s="22">
        <v>182361.74</v>
      </c>
      <c r="K1605" s="22">
        <v>44833.89</v>
      </c>
      <c r="L1605" s="22">
        <v>227195.63</v>
      </c>
      <c r="M1605" s="21" t="s">
        <v>1128</v>
      </c>
      <c r="N1605" s="63">
        <f t="shared" si="126"/>
        <v>295.6890389921391</v>
      </c>
      <c r="O1605" s="63">
        <f t="shared" si="127"/>
        <v>58.350109323754488</v>
      </c>
      <c r="P1605" s="69">
        <v>2601</v>
      </c>
      <c r="Q1605" s="69" t="s">
        <v>12249</v>
      </c>
      <c r="R1605" s="70">
        <v>38322</v>
      </c>
      <c r="S1605" s="71">
        <f t="shared" si="125"/>
        <v>2.0624892921</v>
      </c>
      <c r="T1605" s="63">
        <f t="shared" si="128"/>
        <v>609.85547671262623</v>
      </c>
      <c r="U1605" s="63">
        <f t="shared" si="129"/>
        <v>120.346475673108</v>
      </c>
    </row>
    <row r="1606" spans="1:21" x14ac:dyDescent="0.25">
      <c r="A1606" s="19" t="s">
        <v>5056</v>
      </c>
      <c r="B1606" s="19">
        <v>1</v>
      </c>
      <c r="C1606" s="19" t="s">
        <v>5172</v>
      </c>
      <c r="D1606" s="20" t="s">
        <v>5086</v>
      </c>
      <c r="E1606" s="20" t="s">
        <v>5173</v>
      </c>
      <c r="F1606" s="21">
        <v>2609808</v>
      </c>
      <c r="G1606" s="20" t="s">
        <v>5174</v>
      </c>
      <c r="H1606" s="22">
        <v>363.18119999999999</v>
      </c>
      <c r="I1606" s="25">
        <v>0.745</v>
      </c>
      <c r="J1606" s="22">
        <v>76440.479999999996</v>
      </c>
      <c r="K1606" s="22">
        <v>196716.5</v>
      </c>
      <c r="L1606" s="22">
        <v>273156.98</v>
      </c>
      <c r="M1606" s="21" t="s">
        <v>4481</v>
      </c>
      <c r="N1606" s="63">
        <f t="shared" si="126"/>
        <v>752.12312751871514</v>
      </c>
      <c r="O1606" s="63">
        <f t="shared" si="127"/>
        <v>541.64835624751504</v>
      </c>
      <c r="P1606" s="69">
        <v>2904</v>
      </c>
      <c r="Q1606" s="69" t="s">
        <v>12232</v>
      </c>
      <c r="R1606" s="70">
        <v>36008</v>
      </c>
      <c r="S1606" s="71">
        <f t="shared" si="125"/>
        <v>3.3337158946022489</v>
      </c>
      <c r="T1606" s="63">
        <f t="shared" si="128"/>
        <v>2507.3648249070948</v>
      </c>
      <c r="U1606" s="63">
        <f t="shared" si="129"/>
        <v>1805.7017345075221</v>
      </c>
    </row>
    <row r="1607" spans="1:21" x14ac:dyDescent="0.25">
      <c r="A1607" s="19" t="s">
        <v>5056</v>
      </c>
      <c r="B1607" s="19">
        <v>1</v>
      </c>
      <c r="C1607" s="19" t="s">
        <v>5175</v>
      </c>
      <c r="D1607" s="20" t="s">
        <v>5086</v>
      </c>
      <c r="E1607" s="20" t="s">
        <v>5173</v>
      </c>
      <c r="F1607" s="21">
        <v>2609808</v>
      </c>
      <c r="G1607" s="20" t="s">
        <v>5176</v>
      </c>
      <c r="H1607" s="22">
        <v>1012.4141</v>
      </c>
      <c r="I1607" s="25">
        <v>0.35699999999999998</v>
      </c>
      <c r="J1607" s="22">
        <v>62497.74</v>
      </c>
      <c r="K1607" s="22">
        <v>76093.039999999994</v>
      </c>
      <c r="L1607" s="22">
        <v>138590.78</v>
      </c>
      <c r="M1607" s="21" t="s">
        <v>5177</v>
      </c>
      <c r="N1607" s="63">
        <f t="shared" si="126"/>
        <v>136.89139651452899</v>
      </c>
      <c r="O1607" s="63">
        <f t="shared" si="127"/>
        <v>75.159996290055616</v>
      </c>
      <c r="P1607" s="69">
        <v>2904</v>
      </c>
      <c r="Q1607" s="69" t="s">
        <v>12232</v>
      </c>
      <c r="R1607" s="70">
        <v>39114</v>
      </c>
      <c r="S1607" s="71">
        <f t="shared" si="125"/>
        <v>1.8665619947000001</v>
      </c>
      <c r="T1607" s="63">
        <f t="shared" si="128"/>
        <v>255.51627813542788</v>
      </c>
      <c r="U1607" s="63">
        <f t="shared" si="129"/>
        <v>140.2907925968108</v>
      </c>
    </row>
    <row r="1608" spans="1:21" x14ac:dyDescent="0.25">
      <c r="A1608" s="19" t="s">
        <v>5056</v>
      </c>
      <c r="B1608" s="19">
        <v>1</v>
      </c>
      <c r="C1608" s="19" t="s">
        <v>5178</v>
      </c>
      <c r="D1608" s="20" t="s">
        <v>5168</v>
      </c>
      <c r="E1608" s="20" t="s">
        <v>5179</v>
      </c>
      <c r="F1608" s="21">
        <v>2610400</v>
      </c>
      <c r="G1608" s="20" t="s">
        <v>5180</v>
      </c>
      <c r="H1608" s="22">
        <v>199.41409999999999</v>
      </c>
      <c r="I1608" s="25">
        <v>0.34499999999999997</v>
      </c>
      <c r="J1608" s="22">
        <v>19245.36</v>
      </c>
      <c r="K1608" s="22">
        <v>57895.9</v>
      </c>
      <c r="L1608" s="22">
        <v>77141.260000000009</v>
      </c>
      <c r="M1608" s="21" t="s">
        <v>3189</v>
      </c>
      <c r="N1608" s="63">
        <f t="shared" si="126"/>
        <v>386.83954645132923</v>
      </c>
      <c r="O1608" s="63">
        <f t="shared" si="127"/>
        <v>290.33002179885978</v>
      </c>
      <c r="P1608" s="69">
        <v>2601</v>
      </c>
      <c r="Q1608" s="69" t="s">
        <v>12249</v>
      </c>
      <c r="R1608" s="70">
        <v>39904</v>
      </c>
      <c r="S1608" s="71">
        <f t="shared" si="125"/>
        <v>1.6752657415000001</v>
      </c>
      <c r="T1608" s="63">
        <f t="shared" si="128"/>
        <v>648.05903962730974</v>
      </c>
      <c r="U1608" s="63">
        <f t="shared" si="129"/>
        <v>486.37993924857801</v>
      </c>
    </row>
    <row r="1609" spans="1:21" x14ac:dyDescent="0.25">
      <c r="A1609" s="19" t="s">
        <v>5056</v>
      </c>
      <c r="B1609" s="19">
        <v>1</v>
      </c>
      <c r="C1609" s="19" t="s">
        <v>5182</v>
      </c>
      <c r="D1609" s="20" t="s">
        <v>5168</v>
      </c>
      <c r="E1609" s="20" t="s">
        <v>5179</v>
      </c>
      <c r="F1609" s="21">
        <v>2610400</v>
      </c>
      <c r="G1609" s="20" t="s">
        <v>5183</v>
      </c>
      <c r="H1609" s="22">
        <v>262.3</v>
      </c>
      <c r="I1609" s="25">
        <v>0.34300000000000003</v>
      </c>
      <c r="J1609" s="22">
        <v>1455.4</v>
      </c>
      <c r="K1609" s="22">
        <v>12315.19</v>
      </c>
      <c r="L1609" s="22">
        <v>13770.59</v>
      </c>
      <c r="M1609" s="21" t="s">
        <v>2708</v>
      </c>
      <c r="N1609" s="63">
        <f t="shared" si="126"/>
        <v>52.499390011437285</v>
      </c>
      <c r="O1609" s="63">
        <f t="shared" si="127"/>
        <v>46.950781547845978</v>
      </c>
      <c r="P1609" s="69">
        <v>2601</v>
      </c>
      <c r="Q1609" s="69" t="s">
        <v>12249</v>
      </c>
      <c r="R1609" s="70">
        <v>38473</v>
      </c>
      <c r="S1609" s="71">
        <f t="shared" si="125"/>
        <v>1.9947771682</v>
      </c>
      <c r="T1609" s="63">
        <f t="shared" si="128"/>
        <v>104.72458453924223</v>
      </c>
      <c r="U1609" s="63">
        <f t="shared" si="129"/>
        <v>93.656347060789017</v>
      </c>
    </row>
    <row r="1610" spans="1:21" x14ac:dyDescent="0.25">
      <c r="A1610" s="19" t="s">
        <v>5056</v>
      </c>
      <c r="B1610" s="19">
        <v>1</v>
      </c>
      <c r="C1610" s="19" t="s">
        <v>5185</v>
      </c>
      <c r="D1610" s="20" t="s">
        <v>5168</v>
      </c>
      <c r="E1610" s="20" t="s">
        <v>5179</v>
      </c>
      <c r="F1610" s="21">
        <v>2610400</v>
      </c>
      <c r="G1610" s="20" t="s">
        <v>5186</v>
      </c>
      <c r="H1610" s="22">
        <v>1576.22</v>
      </c>
      <c r="I1610" s="25">
        <v>0.50700000000000001</v>
      </c>
      <c r="J1610" s="22">
        <v>101758.81</v>
      </c>
      <c r="K1610" s="22">
        <v>167078.9</v>
      </c>
      <c r="L1610" s="22">
        <v>268837.70999999996</v>
      </c>
      <c r="M1610" s="21" t="s">
        <v>5187</v>
      </c>
      <c r="N1610" s="63">
        <f t="shared" si="126"/>
        <v>170.55849437261293</v>
      </c>
      <c r="O1610" s="63">
        <f t="shared" si="127"/>
        <v>105.99973353973429</v>
      </c>
      <c r="P1610" s="69">
        <v>2601</v>
      </c>
      <c r="Q1610" s="69" t="s">
        <v>12249</v>
      </c>
      <c r="R1610" s="70">
        <v>37469</v>
      </c>
      <c r="S1610" s="71">
        <f t="shared" si="125"/>
        <v>2.6063964657000001</v>
      </c>
      <c r="T1610" s="63">
        <f t="shared" si="128"/>
        <v>444.54305692789166</v>
      </c>
      <c r="U1610" s="63">
        <f t="shared" si="129"/>
        <v>276.27733086310519</v>
      </c>
    </row>
    <row r="1611" spans="1:21" x14ac:dyDescent="0.25">
      <c r="A1611" s="19" t="s">
        <v>5056</v>
      </c>
      <c r="B1611" s="19">
        <v>1</v>
      </c>
      <c r="C1611" s="19" t="s">
        <v>5188</v>
      </c>
      <c r="D1611" s="20" t="s">
        <v>5168</v>
      </c>
      <c r="E1611" s="20" t="s">
        <v>5179</v>
      </c>
      <c r="F1611" s="21">
        <v>2610400</v>
      </c>
      <c r="G1611" s="20" t="s">
        <v>5189</v>
      </c>
      <c r="H1611" s="22">
        <v>1472.03</v>
      </c>
      <c r="I1611" s="25">
        <v>0.47399999999999998</v>
      </c>
      <c r="J1611" s="22">
        <v>235621.93</v>
      </c>
      <c r="K1611" s="22">
        <v>161511.44</v>
      </c>
      <c r="L1611" s="22">
        <v>397133.37</v>
      </c>
      <c r="M1611" s="21" t="s">
        <v>5190</v>
      </c>
      <c r="N1611" s="63">
        <f t="shared" si="126"/>
        <v>269.78619321617089</v>
      </c>
      <c r="O1611" s="63">
        <f t="shared" si="127"/>
        <v>109.72020950659973</v>
      </c>
      <c r="P1611" s="69">
        <v>2601</v>
      </c>
      <c r="Q1611" s="69" t="s">
        <v>12249</v>
      </c>
      <c r="R1611" s="70">
        <v>37438</v>
      </c>
      <c r="S1611" s="71">
        <f t="shared" si="125"/>
        <v>2.6264657185</v>
      </c>
      <c r="T1611" s="63">
        <f t="shared" si="128"/>
        <v>708.5841878068901</v>
      </c>
      <c r="U1611" s="63">
        <f t="shared" si="129"/>
        <v>288.17636889572196</v>
      </c>
    </row>
    <row r="1612" spans="1:21" x14ac:dyDescent="0.25">
      <c r="A1612" s="19" t="s">
        <v>5056</v>
      </c>
      <c r="B1612" s="19">
        <v>1</v>
      </c>
      <c r="C1612" s="19" t="s">
        <v>5191</v>
      </c>
      <c r="D1612" s="20" t="s">
        <v>5168</v>
      </c>
      <c r="E1612" s="20" t="s">
        <v>5179</v>
      </c>
      <c r="F1612" s="21">
        <v>2610400</v>
      </c>
      <c r="G1612" s="20" t="s">
        <v>5192</v>
      </c>
      <c r="H1612" s="22">
        <v>984.02</v>
      </c>
      <c r="I1612" s="25">
        <v>0.44700000000000001</v>
      </c>
      <c r="J1612" s="22">
        <v>32479.51</v>
      </c>
      <c r="K1612" s="22">
        <v>79335.59</v>
      </c>
      <c r="L1612" s="22">
        <v>111815.09999999999</v>
      </c>
      <c r="M1612" s="21" t="s">
        <v>5193</v>
      </c>
      <c r="N1612" s="63">
        <f t="shared" si="126"/>
        <v>113.63092213572894</v>
      </c>
      <c r="O1612" s="63">
        <f t="shared" si="127"/>
        <v>80.62396089510375</v>
      </c>
      <c r="P1612" s="69">
        <v>2601</v>
      </c>
      <c r="Q1612" s="69" t="s">
        <v>12249</v>
      </c>
      <c r="R1612" s="70">
        <v>37591</v>
      </c>
      <c r="S1612" s="71">
        <f t="shared" si="125"/>
        <v>2.4900207354999999</v>
      </c>
      <c r="T1612" s="63">
        <f t="shared" si="128"/>
        <v>282.943352311951</v>
      </c>
      <c r="U1612" s="63">
        <f t="shared" si="129"/>
        <v>200.75533440694946</v>
      </c>
    </row>
    <row r="1613" spans="1:21" x14ac:dyDescent="0.25">
      <c r="A1613" s="19" t="s">
        <v>5056</v>
      </c>
      <c r="B1613" s="19">
        <v>1</v>
      </c>
      <c r="C1613" s="19" t="s">
        <v>5194</v>
      </c>
      <c r="D1613" s="20" t="s">
        <v>5168</v>
      </c>
      <c r="E1613" s="20" t="s">
        <v>5179</v>
      </c>
      <c r="F1613" s="21">
        <v>2610400</v>
      </c>
      <c r="G1613" s="20" t="s">
        <v>5195</v>
      </c>
      <c r="H1613" s="22">
        <v>1119.9000000000001</v>
      </c>
      <c r="I1613" s="25">
        <v>0.42799999999999999</v>
      </c>
      <c r="J1613" s="22">
        <v>31304.66</v>
      </c>
      <c r="K1613" s="22">
        <v>66589.25</v>
      </c>
      <c r="L1613" s="22">
        <v>97893.91</v>
      </c>
      <c r="M1613" s="21" t="s">
        <v>5196</v>
      </c>
      <c r="N1613" s="63">
        <f t="shared" si="126"/>
        <v>87.413081525136164</v>
      </c>
      <c r="O1613" s="63">
        <f t="shared" si="127"/>
        <v>59.459996428252516</v>
      </c>
      <c r="P1613" s="69">
        <v>2601</v>
      </c>
      <c r="Q1613" s="69" t="s">
        <v>12249</v>
      </c>
      <c r="R1613" s="70">
        <v>38749</v>
      </c>
      <c r="S1613" s="71">
        <f t="shared" si="125"/>
        <v>1.9219478309</v>
      </c>
      <c r="T1613" s="63">
        <f t="shared" si="128"/>
        <v>168.00338242952031</v>
      </c>
      <c r="U1613" s="63">
        <f t="shared" si="129"/>
        <v>114.27901116060167</v>
      </c>
    </row>
    <row r="1614" spans="1:21" x14ac:dyDescent="0.25">
      <c r="A1614" s="19" t="s">
        <v>5056</v>
      </c>
      <c r="B1614" s="19">
        <v>1</v>
      </c>
      <c r="C1614" s="19" t="s">
        <v>5197</v>
      </c>
      <c r="D1614" s="20" t="s">
        <v>5086</v>
      </c>
      <c r="E1614" s="20" t="s">
        <v>5086</v>
      </c>
      <c r="F1614" s="21">
        <v>2611101</v>
      </c>
      <c r="G1614" s="20" t="s">
        <v>5198</v>
      </c>
      <c r="H1614" s="22">
        <v>710.60029999999995</v>
      </c>
      <c r="I1614" s="25">
        <v>0.70899999999999996</v>
      </c>
      <c r="J1614" s="22">
        <v>285168.49</v>
      </c>
      <c r="K1614" s="22">
        <v>601641.57999999996</v>
      </c>
      <c r="L1614" s="22">
        <v>886810.07</v>
      </c>
      <c r="M1614" s="21" t="s">
        <v>1075</v>
      </c>
      <c r="N1614" s="63">
        <f t="shared" si="126"/>
        <v>1247.9731151253384</v>
      </c>
      <c r="O1614" s="63">
        <f t="shared" si="127"/>
        <v>846.6666563467536</v>
      </c>
      <c r="P1614" s="69">
        <v>2904</v>
      </c>
      <c r="Q1614" s="69" t="s">
        <v>12232</v>
      </c>
      <c r="R1614" s="70">
        <v>36465</v>
      </c>
      <c r="S1614" s="71">
        <f t="shared" si="125"/>
        <v>3.1436260895316916</v>
      </c>
      <c r="T1614" s="63">
        <f t="shared" si="128"/>
        <v>3923.160843742151</v>
      </c>
      <c r="U1614" s="63">
        <f t="shared" si="129"/>
        <v>2661.6033900282177</v>
      </c>
    </row>
    <row r="1615" spans="1:21" x14ac:dyDescent="0.25">
      <c r="A1615" s="19" t="s">
        <v>5056</v>
      </c>
      <c r="B1615" s="19">
        <v>1</v>
      </c>
      <c r="C1615" s="19" t="s">
        <v>5199</v>
      </c>
      <c r="D1615" s="20" t="s">
        <v>5086</v>
      </c>
      <c r="E1615" s="20" t="s">
        <v>5086</v>
      </c>
      <c r="F1615" s="21">
        <v>2611101</v>
      </c>
      <c r="G1615" s="20" t="s">
        <v>2077</v>
      </c>
      <c r="H1615" s="22">
        <v>280.99619999999999</v>
      </c>
      <c r="I1615" s="25">
        <v>0.40200000000000002</v>
      </c>
      <c r="J1615" s="22">
        <v>42625.31</v>
      </c>
      <c r="K1615" s="22">
        <v>15938.1</v>
      </c>
      <c r="L1615" s="22">
        <v>58563.409999999996</v>
      </c>
      <c r="M1615" s="21" t="s">
        <v>2223</v>
      </c>
      <c r="N1615" s="63">
        <f t="shared" si="126"/>
        <v>208.41353014738277</v>
      </c>
      <c r="O1615" s="63">
        <f t="shared" si="127"/>
        <v>56.719984113664175</v>
      </c>
      <c r="P1615" s="69">
        <v>2904</v>
      </c>
      <c r="Q1615" s="69" t="s">
        <v>12232</v>
      </c>
      <c r="R1615" s="70">
        <v>38596</v>
      </c>
      <c r="S1615" s="71">
        <f t="shared" si="125"/>
        <v>1.9683031792000001</v>
      </c>
      <c r="T1615" s="63">
        <f t="shared" si="128"/>
        <v>410.22101397738857</v>
      </c>
      <c r="U1615" s="63">
        <f t="shared" si="129"/>
        <v>111.64212505509869</v>
      </c>
    </row>
    <row r="1616" spans="1:21" x14ac:dyDescent="0.25">
      <c r="A1616" s="19" t="s">
        <v>5056</v>
      </c>
      <c r="B1616" s="19">
        <v>1</v>
      </c>
      <c r="C1616" s="19" t="s">
        <v>5200</v>
      </c>
      <c r="D1616" s="20" t="s">
        <v>5086</v>
      </c>
      <c r="E1616" s="20" t="s">
        <v>5086</v>
      </c>
      <c r="F1616" s="21">
        <v>2611101</v>
      </c>
      <c r="G1616" s="20" t="s">
        <v>5201</v>
      </c>
      <c r="H1616" s="22">
        <v>1099.92</v>
      </c>
      <c r="I1616" s="25">
        <v>0.245</v>
      </c>
      <c r="J1616" s="22">
        <v>91997.49</v>
      </c>
      <c r="K1616" s="22">
        <v>192683.98</v>
      </c>
      <c r="L1616" s="22">
        <v>284681.47000000003</v>
      </c>
      <c r="M1616" s="21" t="s">
        <v>5202</v>
      </c>
      <c r="N1616" s="63">
        <f t="shared" si="126"/>
        <v>258.82015964797444</v>
      </c>
      <c r="O1616" s="63">
        <f t="shared" si="127"/>
        <v>175.17999490872063</v>
      </c>
      <c r="P1616" s="69">
        <v>2904</v>
      </c>
      <c r="Q1616" s="69" t="s">
        <v>12232</v>
      </c>
      <c r="R1616" s="70">
        <v>40299</v>
      </c>
      <c r="S1616" s="71">
        <f t="shared" si="125"/>
        <v>1.5864710283000001</v>
      </c>
      <c r="T1616" s="63">
        <f t="shared" si="128"/>
        <v>410.61068482149221</v>
      </c>
      <c r="U1616" s="63">
        <f t="shared" si="129"/>
        <v>277.91798666042678</v>
      </c>
    </row>
    <row r="1617" spans="1:21" x14ac:dyDescent="0.25">
      <c r="A1617" s="19" t="s">
        <v>5056</v>
      </c>
      <c r="B1617" s="19">
        <v>1</v>
      </c>
      <c r="C1617" s="19" t="s">
        <v>5203</v>
      </c>
      <c r="D1617" s="20" t="s">
        <v>5086</v>
      </c>
      <c r="E1617" s="20" t="s">
        <v>5086</v>
      </c>
      <c r="F1617" s="21">
        <v>2611101</v>
      </c>
      <c r="G1617" s="20" t="s">
        <v>5204</v>
      </c>
      <c r="H1617" s="22">
        <v>1602.8753999999999</v>
      </c>
      <c r="I1617" s="25">
        <v>0.316</v>
      </c>
      <c r="J1617" s="22">
        <v>43478.15</v>
      </c>
      <c r="K1617" s="22">
        <v>2204415.3199999998</v>
      </c>
      <c r="L1617" s="22">
        <v>2247893.4699999997</v>
      </c>
      <c r="M1617" s="21" t="s">
        <v>1230</v>
      </c>
      <c r="N1617" s="63">
        <f t="shared" si="126"/>
        <v>1402.413107094912</v>
      </c>
      <c r="O1617" s="63">
        <f t="shared" si="127"/>
        <v>1375.2880105340689</v>
      </c>
      <c r="P1617" s="69">
        <v>2904</v>
      </c>
      <c r="Q1617" s="69" t="s">
        <v>12232</v>
      </c>
      <c r="R1617" s="70">
        <v>40513</v>
      </c>
      <c r="S1617" s="71">
        <f t="shared" si="125"/>
        <v>1.5478933398000001</v>
      </c>
      <c r="T1617" s="63">
        <f t="shared" si="128"/>
        <v>2170.7859081204388</v>
      </c>
      <c r="U1617" s="63">
        <f t="shared" si="129"/>
        <v>2128.7991518124777</v>
      </c>
    </row>
    <row r="1618" spans="1:21" x14ac:dyDescent="0.25">
      <c r="A1618" s="19" t="s">
        <v>5056</v>
      </c>
      <c r="B1618" s="19">
        <v>1</v>
      </c>
      <c r="C1618" s="19" t="s">
        <v>5205</v>
      </c>
      <c r="D1618" s="20" t="s">
        <v>5086</v>
      </c>
      <c r="E1618" s="20" t="s">
        <v>5086</v>
      </c>
      <c r="F1618" s="21">
        <v>2611101</v>
      </c>
      <c r="G1618" s="20" t="s">
        <v>5206</v>
      </c>
      <c r="H1618" s="22">
        <v>160.92019999999999</v>
      </c>
      <c r="I1618" s="25">
        <v>0.44700000000000001</v>
      </c>
      <c r="J1618" s="22">
        <v>1E-3</v>
      </c>
      <c r="K1618" s="22">
        <v>354988.35</v>
      </c>
      <c r="L1618" s="22">
        <v>354988.35099999997</v>
      </c>
      <c r="M1618" s="21" t="s">
        <v>5207</v>
      </c>
      <c r="N1618" s="63">
        <f t="shared" si="126"/>
        <v>2205.9899937981681</v>
      </c>
      <c r="O1618" s="63">
        <f t="shared" si="127"/>
        <v>2205.9899875839078</v>
      </c>
      <c r="P1618" s="69">
        <v>2904</v>
      </c>
      <c r="Q1618" s="69" t="s">
        <v>12232</v>
      </c>
      <c r="R1618" s="70">
        <v>40452</v>
      </c>
      <c r="S1618" s="71">
        <f t="shared" si="125"/>
        <v>1.5708846948999999</v>
      </c>
      <c r="T1618" s="63">
        <f t="shared" si="128"/>
        <v>3465.3559183600883</v>
      </c>
      <c r="U1618" s="63">
        <f t="shared" si="129"/>
        <v>3465.3559085982015</v>
      </c>
    </row>
    <row r="1619" spans="1:21" x14ac:dyDescent="0.25">
      <c r="A1619" s="19" t="s">
        <v>5056</v>
      </c>
      <c r="B1619" s="19">
        <v>1</v>
      </c>
      <c r="C1619" s="19" t="s">
        <v>5208</v>
      </c>
      <c r="D1619" s="20" t="s">
        <v>5086</v>
      </c>
      <c r="E1619" s="20" t="s">
        <v>5086</v>
      </c>
      <c r="F1619" s="21">
        <v>2611101</v>
      </c>
      <c r="G1619" s="20" t="s">
        <v>5209</v>
      </c>
      <c r="H1619" s="22">
        <v>1014.432</v>
      </c>
      <c r="I1619" s="25">
        <v>0.374</v>
      </c>
      <c r="J1619" s="22">
        <v>47334.77</v>
      </c>
      <c r="K1619" s="22">
        <v>45852.32</v>
      </c>
      <c r="L1619" s="22">
        <v>93187.09</v>
      </c>
      <c r="M1619" s="21" t="s">
        <v>5210</v>
      </c>
      <c r="N1619" s="63">
        <f t="shared" si="126"/>
        <v>91.861347039525569</v>
      </c>
      <c r="O1619" s="63">
        <f t="shared" si="127"/>
        <v>45.199993691050757</v>
      </c>
      <c r="P1619" s="69">
        <v>2904</v>
      </c>
      <c r="Q1619" s="69" t="s">
        <v>12232</v>
      </c>
      <c r="R1619" s="70">
        <v>38596</v>
      </c>
      <c r="S1619" s="71">
        <f t="shared" si="125"/>
        <v>1.9683031792000001</v>
      </c>
      <c r="T1619" s="63">
        <f t="shared" si="128"/>
        <v>180.81098142349271</v>
      </c>
      <c r="U1619" s="63">
        <f t="shared" si="129"/>
        <v>88.967291281915152</v>
      </c>
    </row>
    <row r="1620" spans="1:21" x14ac:dyDescent="0.25">
      <c r="A1620" s="19" t="s">
        <v>5056</v>
      </c>
      <c r="B1620" s="19">
        <v>1</v>
      </c>
      <c r="C1620" s="19" t="s">
        <v>5211</v>
      </c>
      <c r="D1620" s="20" t="s">
        <v>5086</v>
      </c>
      <c r="E1620" s="20" t="s">
        <v>5086</v>
      </c>
      <c r="F1620" s="21">
        <v>2611101</v>
      </c>
      <c r="G1620" s="20" t="s">
        <v>5212</v>
      </c>
      <c r="H1620" s="22">
        <v>1656.1724999999999</v>
      </c>
      <c r="I1620" s="25">
        <v>0.60499999999999998</v>
      </c>
      <c r="J1620" s="22">
        <v>1E-3</v>
      </c>
      <c r="K1620" s="22">
        <v>580620.94999999995</v>
      </c>
      <c r="L1620" s="22">
        <v>580620.951</v>
      </c>
      <c r="M1620" s="21" t="s">
        <v>818</v>
      </c>
      <c r="N1620" s="63">
        <f t="shared" si="126"/>
        <v>350.57999755460258</v>
      </c>
      <c r="O1620" s="63">
        <f t="shared" si="127"/>
        <v>350.57999695080071</v>
      </c>
      <c r="P1620" s="69">
        <v>2904</v>
      </c>
      <c r="Q1620" s="69" t="s">
        <v>12232</v>
      </c>
      <c r="R1620" s="70">
        <v>38443</v>
      </c>
      <c r="S1620" s="71">
        <f t="shared" si="125"/>
        <v>2.0095385192999999</v>
      </c>
      <c r="T1620" s="63">
        <f t="shared" si="128"/>
        <v>704.50400918207367</v>
      </c>
      <c r="U1620" s="63">
        <f t="shared" si="129"/>
        <v>704.50400796871054</v>
      </c>
    </row>
    <row r="1621" spans="1:21" x14ac:dyDescent="0.25">
      <c r="A1621" s="19" t="s">
        <v>5056</v>
      </c>
      <c r="B1621" s="19">
        <v>1</v>
      </c>
      <c r="C1621" s="19" t="s">
        <v>5213</v>
      </c>
      <c r="D1621" s="20" t="s">
        <v>5086</v>
      </c>
      <c r="E1621" s="20" t="s">
        <v>5086</v>
      </c>
      <c r="F1621" s="21">
        <v>2611101</v>
      </c>
      <c r="G1621" s="20" t="s">
        <v>902</v>
      </c>
      <c r="H1621" s="22">
        <v>2000.3130000000001</v>
      </c>
      <c r="I1621" s="25">
        <v>0.44040000000000001</v>
      </c>
      <c r="J1621" s="22">
        <v>194970.63</v>
      </c>
      <c r="K1621" s="22">
        <v>115118.01</v>
      </c>
      <c r="L1621" s="22">
        <v>310088.64</v>
      </c>
      <c r="M1621" s="21" t="s">
        <v>5214</v>
      </c>
      <c r="N1621" s="63">
        <f t="shared" si="126"/>
        <v>155.02005936071004</v>
      </c>
      <c r="O1621" s="63">
        <f t="shared" si="127"/>
        <v>57.549998425246443</v>
      </c>
      <c r="P1621" s="69">
        <v>2904</v>
      </c>
      <c r="Q1621" s="69" t="s">
        <v>12232</v>
      </c>
      <c r="R1621" s="70">
        <v>38596</v>
      </c>
      <c r="S1621" s="71">
        <f t="shared" si="125"/>
        <v>1.9683031792000001</v>
      </c>
      <c r="T1621" s="63">
        <f t="shared" si="128"/>
        <v>305.12647567945828</v>
      </c>
      <c r="U1621" s="63">
        <f t="shared" si="129"/>
        <v>113.27584486336757</v>
      </c>
    </row>
    <row r="1622" spans="1:21" x14ac:dyDescent="0.25">
      <c r="A1622" s="19" t="s">
        <v>5056</v>
      </c>
      <c r="B1622" s="19">
        <v>1</v>
      </c>
      <c r="C1622" s="19" t="s">
        <v>5215</v>
      </c>
      <c r="D1622" s="20" t="s">
        <v>5086</v>
      </c>
      <c r="E1622" s="20" t="s">
        <v>5086</v>
      </c>
      <c r="F1622" s="21">
        <v>2611101</v>
      </c>
      <c r="G1622" s="20" t="s">
        <v>5216</v>
      </c>
      <c r="H1622" s="22">
        <v>9755.1224999999995</v>
      </c>
      <c r="I1622" s="25">
        <v>0.41270000000000001</v>
      </c>
      <c r="J1622" s="22">
        <v>1E-3</v>
      </c>
      <c r="K1622" s="22">
        <v>403081.66</v>
      </c>
      <c r="L1622" s="22">
        <v>403081.66099999996</v>
      </c>
      <c r="M1622" s="21" t="s">
        <v>5146</v>
      </c>
      <c r="N1622" s="63">
        <f t="shared" si="126"/>
        <v>41.319999928242829</v>
      </c>
      <c r="O1622" s="63">
        <f t="shared" si="127"/>
        <v>41.31999982573258</v>
      </c>
      <c r="P1622" s="69">
        <v>2904</v>
      </c>
      <c r="Q1622" s="69" t="s">
        <v>12232</v>
      </c>
      <c r="R1622" s="70">
        <v>38565</v>
      </c>
      <c r="S1622" s="71">
        <f t="shared" si="125"/>
        <v>1.9738144281000001</v>
      </c>
      <c r="T1622" s="63">
        <f t="shared" si="128"/>
        <v>81.55801202745667</v>
      </c>
      <c r="U1622" s="63">
        <f t="shared" si="129"/>
        <v>81.55801182512046</v>
      </c>
    </row>
    <row r="1623" spans="1:21" x14ac:dyDescent="0.25">
      <c r="A1623" s="19" t="s">
        <v>5056</v>
      </c>
      <c r="B1623" s="19">
        <v>1</v>
      </c>
      <c r="C1623" s="19" t="s">
        <v>5217</v>
      </c>
      <c r="D1623" s="20" t="s">
        <v>5086</v>
      </c>
      <c r="E1623" s="20" t="s">
        <v>5086</v>
      </c>
      <c r="F1623" s="21">
        <v>2611101</v>
      </c>
      <c r="G1623" s="20" t="s">
        <v>3947</v>
      </c>
      <c r="H1623" s="22">
        <v>3788.31</v>
      </c>
      <c r="I1623" s="25">
        <v>0.36</v>
      </c>
      <c r="J1623" s="22">
        <v>526841.05000000005</v>
      </c>
      <c r="K1623" s="22">
        <v>285729.40999999997</v>
      </c>
      <c r="L1623" s="22">
        <v>812570.46</v>
      </c>
      <c r="M1623" s="21" t="s">
        <v>5218</v>
      </c>
      <c r="N1623" s="63">
        <f t="shared" si="126"/>
        <v>214.49418342215921</v>
      </c>
      <c r="O1623" s="63">
        <f t="shared" si="127"/>
        <v>75.423977974347395</v>
      </c>
      <c r="P1623" s="69">
        <v>2904</v>
      </c>
      <c r="Q1623" s="69" t="s">
        <v>12232</v>
      </c>
      <c r="R1623" s="70">
        <v>37469</v>
      </c>
      <c r="S1623" s="71">
        <f t="shared" si="125"/>
        <v>2.6063964657000001</v>
      </c>
      <c r="T1623" s="63">
        <f t="shared" si="128"/>
        <v>559.05688158472333</v>
      </c>
      <c r="U1623" s="63">
        <f t="shared" si="129"/>
        <v>196.58478962137369</v>
      </c>
    </row>
    <row r="1624" spans="1:21" x14ac:dyDescent="0.25">
      <c r="A1624" s="19" t="s">
        <v>5056</v>
      </c>
      <c r="B1624" s="19">
        <v>1</v>
      </c>
      <c r="C1624" s="19" t="s">
        <v>5219</v>
      </c>
      <c r="D1624" s="20" t="s">
        <v>5086</v>
      </c>
      <c r="E1624" s="20" t="s">
        <v>5086</v>
      </c>
      <c r="F1624" s="21">
        <v>2611101</v>
      </c>
      <c r="G1624" s="20" t="s">
        <v>5220</v>
      </c>
      <c r="H1624" s="22">
        <v>614.20000000000005</v>
      </c>
      <c r="I1624" s="25">
        <v>0.3977</v>
      </c>
      <c r="J1624" s="22">
        <v>45158.99</v>
      </c>
      <c r="K1624" s="22">
        <v>29886.97</v>
      </c>
      <c r="L1624" s="22">
        <v>75045.959999999992</v>
      </c>
      <c r="M1624" s="21" t="s">
        <v>5070</v>
      </c>
      <c r="N1624" s="63">
        <f t="shared" si="126"/>
        <v>122.18489091501138</v>
      </c>
      <c r="O1624" s="63">
        <f t="shared" si="127"/>
        <v>48.659996743731682</v>
      </c>
      <c r="P1624" s="69">
        <v>2904</v>
      </c>
      <c r="Q1624" s="69" t="s">
        <v>12232</v>
      </c>
      <c r="R1624" s="70">
        <v>38869</v>
      </c>
      <c r="S1624" s="71">
        <f t="shared" si="125"/>
        <v>1.8966033016999999</v>
      </c>
      <c r="T1624" s="63">
        <f t="shared" si="128"/>
        <v>231.73626752726491</v>
      </c>
      <c r="U1624" s="63">
        <f t="shared" si="129"/>
        <v>92.288710484872752</v>
      </c>
    </row>
    <row r="1625" spans="1:21" x14ac:dyDescent="0.25">
      <c r="A1625" s="19" t="s">
        <v>5056</v>
      </c>
      <c r="B1625" s="19">
        <v>1</v>
      </c>
      <c r="C1625" s="19" t="s">
        <v>5221</v>
      </c>
      <c r="D1625" s="20" t="s">
        <v>5086</v>
      </c>
      <c r="E1625" s="20" t="s">
        <v>5086</v>
      </c>
      <c r="F1625" s="21">
        <v>2611101</v>
      </c>
      <c r="G1625" s="20" t="s">
        <v>5222</v>
      </c>
      <c r="H1625" s="22">
        <v>675</v>
      </c>
      <c r="I1625" s="25">
        <v>0.47099999999999997</v>
      </c>
      <c r="J1625" s="22">
        <v>127672.87</v>
      </c>
      <c r="K1625" s="22">
        <v>50709.38</v>
      </c>
      <c r="L1625" s="22">
        <v>178382.25</v>
      </c>
      <c r="M1625" s="21" t="s">
        <v>917</v>
      </c>
      <c r="N1625" s="63">
        <f t="shared" si="126"/>
        <v>264.27</v>
      </c>
      <c r="O1625" s="63">
        <f t="shared" si="127"/>
        <v>75.125007407407409</v>
      </c>
      <c r="P1625" s="69">
        <v>2904</v>
      </c>
      <c r="Q1625" s="69" t="s">
        <v>12232</v>
      </c>
      <c r="R1625" s="70">
        <v>37561</v>
      </c>
      <c r="S1625" s="71">
        <f t="shared" si="125"/>
        <v>2.5418131667999999</v>
      </c>
      <c r="T1625" s="63">
        <f t="shared" si="128"/>
        <v>671.72496559023591</v>
      </c>
      <c r="U1625" s="63">
        <f t="shared" si="129"/>
        <v>190.95373298409567</v>
      </c>
    </row>
    <row r="1626" spans="1:21" x14ac:dyDescent="0.25">
      <c r="A1626" s="19" t="s">
        <v>5056</v>
      </c>
      <c r="B1626" s="19">
        <v>1</v>
      </c>
      <c r="C1626" s="19" t="s">
        <v>5223</v>
      </c>
      <c r="D1626" s="20" t="s">
        <v>5086</v>
      </c>
      <c r="E1626" s="20" t="s">
        <v>5086</v>
      </c>
      <c r="F1626" s="21">
        <v>2611101</v>
      </c>
      <c r="G1626" s="20" t="s">
        <v>5224</v>
      </c>
      <c r="H1626" s="22">
        <v>959.77</v>
      </c>
      <c r="I1626" s="25">
        <v>0.46899999999999997</v>
      </c>
      <c r="J1626" s="22">
        <v>129959.42</v>
      </c>
      <c r="K1626" s="22">
        <v>62025.41</v>
      </c>
      <c r="L1626" s="22">
        <v>191984.83000000002</v>
      </c>
      <c r="M1626" s="21" t="s">
        <v>5226</v>
      </c>
      <c r="N1626" s="63">
        <f t="shared" si="126"/>
        <v>200.03212227929609</v>
      </c>
      <c r="O1626" s="63">
        <f t="shared" si="127"/>
        <v>64.625285224585056</v>
      </c>
      <c r="P1626" s="69">
        <v>2904</v>
      </c>
      <c r="Q1626" s="69" t="s">
        <v>12232</v>
      </c>
      <c r="R1626" s="70">
        <v>38169</v>
      </c>
      <c r="S1626" s="71">
        <f t="shared" si="125"/>
        <v>2.1284686767999998</v>
      </c>
      <c r="T1626" s="63">
        <f t="shared" si="128"/>
        <v>425.76210662530912</v>
      </c>
      <c r="U1626" s="63">
        <f t="shared" si="129"/>
        <v>137.55289532979515</v>
      </c>
    </row>
    <row r="1627" spans="1:21" x14ac:dyDescent="0.25">
      <c r="A1627" s="19" t="s">
        <v>5056</v>
      </c>
      <c r="B1627" s="19">
        <v>1</v>
      </c>
      <c r="C1627" s="19" t="s">
        <v>5227</v>
      </c>
      <c r="D1627" s="20" t="s">
        <v>5086</v>
      </c>
      <c r="E1627" s="20" t="s">
        <v>5086</v>
      </c>
      <c r="F1627" s="21">
        <v>2611101</v>
      </c>
      <c r="G1627" s="20" t="s">
        <v>5228</v>
      </c>
      <c r="H1627" s="22">
        <v>481.67869999999999</v>
      </c>
      <c r="I1627" s="25">
        <v>0.72299999999999998</v>
      </c>
      <c r="J1627" s="22">
        <v>218561.69</v>
      </c>
      <c r="K1627" s="22">
        <v>200137.5</v>
      </c>
      <c r="L1627" s="22">
        <v>418699.19</v>
      </c>
      <c r="M1627" s="21" t="s">
        <v>5229</v>
      </c>
      <c r="N1627" s="63">
        <f t="shared" si="126"/>
        <v>869.24995853044777</v>
      </c>
      <c r="O1627" s="63">
        <f t="shared" si="127"/>
        <v>415.50000031141093</v>
      </c>
      <c r="P1627" s="69">
        <v>2904</v>
      </c>
      <c r="Q1627" s="69" t="s">
        <v>12232</v>
      </c>
      <c r="R1627" s="70">
        <v>36647</v>
      </c>
      <c r="S1627" s="71">
        <f t="shared" si="125"/>
        <v>3.0374140340604647</v>
      </c>
      <c r="T1627" s="63">
        <f t="shared" si="128"/>
        <v>2640.2720231468588</v>
      </c>
      <c r="U1627" s="63">
        <f t="shared" si="129"/>
        <v>1262.045532098007</v>
      </c>
    </row>
    <row r="1628" spans="1:21" x14ac:dyDescent="0.25">
      <c r="A1628" s="19" t="s">
        <v>5056</v>
      </c>
      <c r="B1628" s="19">
        <v>1</v>
      </c>
      <c r="C1628" s="19" t="s">
        <v>5230</v>
      </c>
      <c r="D1628" s="20" t="s">
        <v>5086</v>
      </c>
      <c r="E1628" s="20" t="s">
        <v>5086</v>
      </c>
      <c r="F1628" s="21">
        <v>2611101</v>
      </c>
      <c r="G1628" s="20" t="s">
        <v>5231</v>
      </c>
      <c r="H1628" s="22">
        <v>287.98860000000002</v>
      </c>
      <c r="I1628" s="25">
        <v>0.45500000000000002</v>
      </c>
      <c r="J1628" s="22">
        <v>128475.28</v>
      </c>
      <c r="K1628" s="22">
        <v>67618.61</v>
      </c>
      <c r="L1628" s="22">
        <v>196093.89</v>
      </c>
      <c r="M1628" s="21" t="s">
        <v>2776</v>
      </c>
      <c r="N1628" s="63">
        <f t="shared" si="126"/>
        <v>680.90851512872382</v>
      </c>
      <c r="O1628" s="63">
        <f t="shared" si="127"/>
        <v>234.7961342914268</v>
      </c>
      <c r="P1628" s="69">
        <v>2904</v>
      </c>
      <c r="Q1628" s="69" t="s">
        <v>12232</v>
      </c>
      <c r="R1628" s="70">
        <v>37500</v>
      </c>
      <c r="S1628" s="71">
        <f t="shared" si="125"/>
        <v>2.5805905601000001</v>
      </c>
      <c r="T1628" s="63">
        <f t="shared" si="128"/>
        <v>1757.1460864328928</v>
      </c>
      <c r="U1628" s="63">
        <f t="shared" si="129"/>
        <v>605.91268770042791</v>
      </c>
    </row>
    <row r="1629" spans="1:21" x14ac:dyDescent="0.25">
      <c r="A1629" s="19" t="s">
        <v>5056</v>
      </c>
      <c r="B1629" s="19">
        <v>1</v>
      </c>
      <c r="C1629" s="19" t="s">
        <v>5232</v>
      </c>
      <c r="D1629" s="20" t="s">
        <v>5168</v>
      </c>
      <c r="E1629" s="20" t="s">
        <v>5168</v>
      </c>
      <c r="F1629" s="21">
        <v>2612208</v>
      </c>
      <c r="G1629" s="20" t="s">
        <v>5233</v>
      </c>
      <c r="H1629" s="22">
        <v>2815.13</v>
      </c>
      <c r="I1629" s="25">
        <v>0.311</v>
      </c>
      <c r="J1629" s="22">
        <v>124281.22</v>
      </c>
      <c r="K1629" s="22">
        <v>160744.26999999999</v>
      </c>
      <c r="L1629" s="22">
        <v>285025.49</v>
      </c>
      <c r="M1629" s="21" t="s">
        <v>5234</v>
      </c>
      <c r="N1629" s="63">
        <f t="shared" si="126"/>
        <v>101.24771857782765</v>
      </c>
      <c r="O1629" s="63">
        <f t="shared" si="127"/>
        <v>57.100123262513627</v>
      </c>
      <c r="P1629" s="69">
        <v>2601</v>
      </c>
      <c r="Q1629" s="69" t="s">
        <v>12249</v>
      </c>
      <c r="R1629" s="70">
        <v>37500</v>
      </c>
      <c r="S1629" s="71">
        <f t="shared" si="125"/>
        <v>2.5805905601000001</v>
      </c>
      <c r="T1629" s="63">
        <f t="shared" si="128"/>
        <v>261.27890679360343</v>
      </c>
      <c r="U1629" s="63">
        <f t="shared" si="129"/>
        <v>147.35203907178908</v>
      </c>
    </row>
    <row r="1630" spans="1:21" x14ac:dyDescent="0.25">
      <c r="A1630" s="19" t="s">
        <v>5056</v>
      </c>
      <c r="B1630" s="19">
        <v>1</v>
      </c>
      <c r="C1630" s="19" t="s">
        <v>5235</v>
      </c>
      <c r="D1630" s="20" t="s">
        <v>5168</v>
      </c>
      <c r="E1630" s="20" t="s">
        <v>5168</v>
      </c>
      <c r="F1630" s="21">
        <v>2612208</v>
      </c>
      <c r="G1630" s="20" t="s">
        <v>1422</v>
      </c>
      <c r="H1630" s="22">
        <v>1911.51</v>
      </c>
      <c r="I1630" s="25">
        <v>0.375</v>
      </c>
      <c r="J1630" s="22">
        <v>399811.97</v>
      </c>
      <c r="K1630" s="22">
        <v>107102.12</v>
      </c>
      <c r="L1630" s="22">
        <v>506914.08999999997</v>
      </c>
      <c r="M1630" s="21" t="s">
        <v>3410</v>
      </c>
      <c r="N1630" s="63">
        <f t="shared" si="126"/>
        <v>265.19039398172123</v>
      </c>
      <c r="O1630" s="63">
        <f t="shared" si="127"/>
        <v>56.030112319579807</v>
      </c>
      <c r="P1630" s="69">
        <v>2601</v>
      </c>
      <c r="Q1630" s="69" t="s">
        <v>12249</v>
      </c>
      <c r="R1630" s="70">
        <v>38443</v>
      </c>
      <c r="S1630" s="71">
        <f t="shared" si="125"/>
        <v>2.0095385192999999</v>
      </c>
      <c r="T1630" s="63">
        <f t="shared" si="128"/>
        <v>532.91031165461175</v>
      </c>
      <c r="U1630" s="63">
        <f t="shared" si="129"/>
        <v>112.59466894690109</v>
      </c>
    </row>
    <row r="1631" spans="1:21" x14ac:dyDescent="0.25">
      <c r="A1631" s="19" t="s">
        <v>5056</v>
      </c>
      <c r="B1631" s="19">
        <v>1</v>
      </c>
      <c r="C1631" s="19" t="s">
        <v>5236</v>
      </c>
      <c r="D1631" s="20" t="s">
        <v>5168</v>
      </c>
      <c r="E1631" s="20" t="s">
        <v>5168</v>
      </c>
      <c r="F1631" s="21">
        <v>2612208</v>
      </c>
      <c r="G1631" s="20" t="s">
        <v>5237</v>
      </c>
      <c r="H1631" s="22">
        <v>899.94</v>
      </c>
      <c r="I1631" s="25">
        <v>0.27100000000000002</v>
      </c>
      <c r="J1631" s="22">
        <v>44391.56</v>
      </c>
      <c r="K1631" s="22">
        <v>33819.839999999997</v>
      </c>
      <c r="L1631" s="22">
        <v>78211.399999999994</v>
      </c>
      <c r="M1631" s="21" t="s">
        <v>1782</v>
      </c>
      <c r="N1631" s="63">
        <f t="shared" si="126"/>
        <v>86.907349378847471</v>
      </c>
      <c r="O1631" s="63">
        <f t="shared" si="127"/>
        <v>37.58010534035602</v>
      </c>
      <c r="P1631" s="69">
        <v>2601</v>
      </c>
      <c r="Q1631" s="69" t="s">
        <v>12249</v>
      </c>
      <c r="R1631" s="70">
        <v>38443</v>
      </c>
      <c r="S1631" s="71">
        <f t="shared" si="125"/>
        <v>2.0095385192999999</v>
      </c>
      <c r="T1631" s="63">
        <f t="shared" si="128"/>
        <v>174.64366618705691</v>
      </c>
      <c r="U1631" s="63">
        <f t="shared" si="129"/>
        <v>75.518669240797053</v>
      </c>
    </row>
    <row r="1632" spans="1:21" x14ac:dyDescent="0.25">
      <c r="A1632" s="19" t="s">
        <v>5056</v>
      </c>
      <c r="B1632" s="19">
        <v>1</v>
      </c>
      <c r="C1632" s="19" t="s">
        <v>5238</v>
      </c>
      <c r="D1632" s="20" t="s">
        <v>5168</v>
      </c>
      <c r="E1632" s="20" t="s">
        <v>5168</v>
      </c>
      <c r="F1632" s="21">
        <v>2612208</v>
      </c>
      <c r="G1632" s="20" t="s">
        <v>5239</v>
      </c>
      <c r="H1632" s="22">
        <v>2065.02</v>
      </c>
      <c r="I1632" s="25">
        <v>0.42099999999999999</v>
      </c>
      <c r="J1632" s="22">
        <v>74975.399999999994</v>
      </c>
      <c r="K1632" s="22">
        <v>128609.72</v>
      </c>
      <c r="L1632" s="22">
        <v>203585.12</v>
      </c>
      <c r="M1632" s="21" t="s">
        <v>2523</v>
      </c>
      <c r="N1632" s="63">
        <f t="shared" si="126"/>
        <v>98.587480992920163</v>
      </c>
      <c r="O1632" s="63">
        <f t="shared" si="127"/>
        <v>62.280132880068962</v>
      </c>
      <c r="P1632" s="69">
        <v>2601</v>
      </c>
      <c r="Q1632" s="69" t="s">
        <v>12249</v>
      </c>
      <c r="R1632" s="70">
        <v>38565</v>
      </c>
      <c r="S1632" s="71">
        <f t="shared" si="125"/>
        <v>1.9738144281000001</v>
      </c>
      <c r="T1632" s="63">
        <f t="shared" si="128"/>
        <v>194.59339241386033</v>
      </c>
      <c r="U1632" s="63">
        <f t="shared" si="129"/>
        <v>122.92942486266533</v>
      </c>
    </row>
    <row r="1633" spans="1:21" x14ac:dyDescent="0.25">
      <c r="A1633" s="19" t="s">
        <v>5056</v>
      </c>
      <c r="B1633" s="19">
        <v>1</v>
      </c>
      <c r="C1633" s="19" t="s">
        <v>5240</v>
      </c>
      <c r="D1633" s="20" t="s">
        <v>5086</v>
      </c>
      <c r="E1633" s="20" t="s">
        <v>5241</v>
      </c>
      <c r="F1633" s="21">
        <v>2612604</v>
      </c>
      <c r="G1633" s="20" t="s">
        <v>5242</v>
      </c>
      <c r="H1633" s="22">
        <v>2667.0635000000002</v>
      </c>
      <c r="I1633" s="25">
        <v>0.47799999999999998</v>
      </c>
      <c r="J1633" s="22">
        <v>651224.65</v>
      </c>
      <c r="K1633" s="22">
        <v>648775.35</v>
      </c>
      <c r="L1633" s="22">
        <v>1300000</v>
      </c>
      <c r="M1633" s="21" t="s">
        <v>1253</v>
      </c>
      <c r="N1633" s="63">
        <f t="shared" si="126"/>
        <v>487.42746470040925</v>
      </c>
      <c r="O1633" s="63">
        <f t="shared" si="127"/>
        <v>243.25455693124664</v>
      </c>
      <c r="P1633" s="69">
        <v>2904</v>
      </c>
      <c r="Q1633" s="69" t="s">
        <v>12232</v>
      </c>
      <c r="R1633" s="70">
        <v>36342</v>
      </c>
      <c r="S1633" s="71">
        <f t="shared" si="125"/>
        <v>3.2348071173673789</v>
      </c>
      <c r="T1633" s="63">
        <f t="shared" si="128"/>
        <v>1576.7338320132208</v>
      </c>
      <c r="U1633" s="63">
        <f t="shared" si="129"/>
        <v>786.88157209324493</v>
      </c>
    </row>
    <row r="1634" spans="1:21" x14ac:dyDescent="0.25">
      <c r="A1634" s="19" t="s">
        <v>5056</v>
      </c>
      <c r="B1634" s="19">
        <v>1</v>
      </c>
      <c r="C1634" s="19" t="s">
        <v>5244</v>
      </c>
      <c r="D1634" s="20" t="s">
        <v>5086</v>
      </c>
      <c r="E1634" s="20" t="s">
        <v>5241</v>
      </c>
      <c r="F1634" s="21">
        <v>2612604</v>
      </c>
      <c r="G1634" s="20" t="s">
        <v>5245</v>
      </c>
      <c r="H1634" s="22">
        <v>1672.7511</v>
      </c>
      <c r="I1634" s="25">
        <v>0.56799999999999995</v>
      </c>
      <c r="J1634" s="22">
        <v>247557.53</v>
      </c>
      <c r="K1634" s="22">
        <v>309076.32</v>
      </c>
      <c r="L1634" s="22">
        <v>556633.85</v>
      </c>
      <c r="M1634" s="21" t="s">
        <v>1829</v>
      </c>
      <c r="N1634" s="63">
        <f t="shared" si="126"/>
        <v>332.76549631322916</v>
      </c>
      <c r="O1634" s="63">
        <f t="shared" si="127"/>
        <v>184.77125497033003</v>
      </c>
      <c r="P1634" s="69">
        <v>2904</v>
      </c>
      <c r="Q1634" s="69" t="s">
        <v>12232</v>
      </c>
      <c r="R1634" s="70">
        <v>36495</v>
      </c>
      <c r="S1634" s="71">
        <f t="shared" si="125"/>
        <v>3.1128102387710577</v>
      </c>
      <c r="T1634" s="63">
        <f t="shared" si="128"/>
        <v>1035.8358440335523</v>
      </c>
      <c r="U1634" s="63">
        <f t="shared" si="129"/>
        <v>575.15785430222104</v>
      </c>
    </row>
    <row r="1635" spans="1:21" x14ac:dyDescent="0.25">
      <c r="A1635" s="19" t="s">
        <v>5056</v>
      </c>
      <c r="B1635" s="19">
        <v>1</v>
      </c>
      <c r="C1635" s="19" t="s">
        <v>5246</v>
      </c>
      <c r="D1635" s="20" t="s">
        <v>5086</v>
      </c>
      <c r="E1635" s="20" t="s">
        <v>5241</v>
      </c>
      <c r="F1635" s="21">
        <v>2612604</v>
      </c>
      <c r="G1635" s="20" t="s">
        <v>5247</v>
      </c>
      <c r="H1635" s="22">
        <v>310.39999999999998</v>
      </c>
      <c r="I1635" s="25">
        <v>0.54100000000000004</v>
      </c>
      <c r="J1635" s="22">
        <v>7643.82</v>
      </c>
      <c r="K1635" s="22">
        <v>86241.54</v>
      </c>
      <c r="L1635" s="22">
        <v>93885.359999999986</v>
      </c>
      <c r="M1635" s="21" t="s">
        <v>617</v>
      </c>
      <c r="N1635" s="63">
        <f t="shared" si="126"/>
        <v>302.46572164948452</v>
      </c>
      <c r="O1635" s="63">
        <f t="shared" si="127"/>
        <v>277.84001288659795</v>
      </c>
      <c r="P1635" s="69">
        <v>2904</v>
      </c>
      <c r="Q1635" s="69" t="s">
        <v>12232</v>
      </c>
      <c r="R1635" s="70">
        <v>38231</v>
      </c>
      <c r="S1635" s="71">
        <f t="shared" si="125"/>
        <v>2.0923269303000001</v>
      </c>
      <c r="T1635" s="63">
        <f t="shared" si="128"/>
        <v>632.85717489984017</v>
      </c>
      <c r="U1635" s="63">
        <f t="shared" si="129"/>
        <v>581.33214127752797</v>
      </c>
    </row>
    <row r="1636" spans="1:21" x14ac:dyDescent="0.25">
      <c r="A1636" s="19" t="s">
        <v>5056</v>
      </c>
      <c r="B1636" s="19">
        <v>1</v>
      </c>
      <c r="C1636" s="19" t="s">
        <v>5248</v>
      </c>
      <c r="D1636" s="20" t="s">
        <v>5086</v>
      </c>
      <c r="E1636" s="20" t="s">
        <v>5241</v>
      </c>
      <c r="F1636" s="21">
        <v>2612604</v>
      </c>
      <c r="G1636" s="20" t="s">
        <v>5249</v>
      </c>
      <c r="H1636" s="22">
        <v>404.0326</v>
      </c>
      <c r="I1636" s="25">
        <v>0.25069999999999998</v>
      </c>
      <c r="J1636" s="22">
        <v>26648.92</v>
      </c>
      <c r="K1636" s="22">
        <v>18609.740000000002</v>
      </c>
      <c r="L1636" s="22">
        <v>45258.66</v>
      </c>
      <c r="M1636" s="21" t="s">
        <v>529</v>
      </c>
      <c r="N1636" s="63">
        <f t="shared" si="126"/>
        <v>112.01734711505954</v>
      </c>
      <c r="O1636" s="63">
        <f t="shared" si="127"/>
        <v>46.059996148825618</v>
      </c>
      <c r="P1636" s="69">
        <v>2904</v>
      </c>
      <c r="Q1636" s="69" t="s">
        <v>12232</v>
      </c>
      <c r="R1636" s="70">
        <v>39417</v>
      </c>
      <c r="S1636" s="71">
        <f t="shared" si="125"/>
        <v>1.810401302</v>
      </c>
      <c r="T1636" s="63">
        <f t="shared" si="128"/>
        <v>202.79635106368974</v>
      </c>
      <c r="U1636" s="63">
        <f t="shared" si="129"/>
        <v>83.387076997948881</v>
      </c>
    </row>
    <row r="1637" spans="1:21" x14ac:dyDescent="0.25">
      <c r="A1637" s="19" t="s">
        <v>5056</v>
      </c>
      <c r="B1637" s="19">
        <v>1</v>
      </c>
      <c r="C1637" s="19" t="s">
        <v>5251</v>
      </c>
      <c r="D1637" s="20" t="s">
        <v>5086</v>
      </c>
      <c r="E1637" s="20" t="s">
        <v>5241</v>
      </c>
      <c r="F1637" s="21">
        <v>2612604</v>
      </c>
      <c r="G1637" s="20" t="s">
        <v>5252</v>
      </c>
      <c r="H1637" s="22">
        <v>1001.124</v>
      </c>
      <c r="I1637" s="25">
        <v>0.27</v>
      </c>
      <c r="J1637" s="22">
        <v>44238.62</v>
      </c>
      <c r="K1637" s="22">
        <v>49705.81</v>
      </c>
      <c r="L1637" s="22">
        <v>93944.43</v>
      </c>
      <c r="M1637" s="21" t="s">
        <v>5253</v>
      </c>
      <c r="N1637" s="63">
        <f t="shared" si="126"/>
        <v>93.838955014563624</v>
      </c>
      <c r="O1637" s="63">
        <f t="shared" si="127"/>
        <v>49.65000339618269</v>
      </c>
      <c r="P1637" s="69">
        <v>2904</v>
      </c>
      <c r="Q1637" s="69" t="s">
        <v>12232</v>
      </c>
      <c r="R1637" s="70">
        <v>39356</v>
      </c>
      <c r="S1637" s="71">
        <f t="shared" si="125"/>
        <v>1.8189201815</v>
      </c>
      <c r="T1637" s="63">
        <f t="shared" si="128"/>
        <v>170.6855690868604</v>
      </c>
      <c r="U1637" s="63">
        <f t="shared" si="129"/>
        <v>90.309393188860241</v>
      </c>
    </row>
    <row r="1638" spans="1:21" x14ac:dyDescent="0.25">
      <c r="A1638" s="19" t="s">
        <v>5056</v>
      </c>
      <c r="B1638" s="19">
        <v>1</v>
      </c>
      <c r="C1638" s="19" t="s">
        <v>5254</v>
      </c>
      <c r="D1638" s="20" t="s">
        <v>5086</v>
      </c>
      <c r="E1638" s="20" t="s">
        <v>5241</v>
      </c>
      <c r="F1638" s="21">
        <v>2612604</v>
      </c>
      <c r="G1638" s="20" t="s">
        <v>5255</v>
      </c>
      <c r="H1638" s="22">
        <v>1315.2</v>
      </c>
      <c r="I1638" s="25">
        <v>0.29870000000000002</v>
      </c>
      <c r="J1638" s="22">
        <v>29306.79</v>
      </c>
      <c r="K1638" s="22">
        <v>73508.75</v>
      </c>
      <c r="L1638" s="22">
        <v>102815.54000000001</v>
      </c>
      <c r="M1638" s="21" t="s">
        <v>5257</v>
      </c>
      <c r="N1638" s="63">
        <f t="shared" si="126"/>
        <v>78.174832725060824</v>
      </c>
      <c r="O1638" s="63">
        <f t="shared" si="127"/>
        <v>55.891689476885645</v>
      </c>
      <c r="P1638" s="69">
        <v>2904</v>
      </c>
      <c r="Q1638" s="69" t="s">
        <v>12232</v>
      </c>
      <c r="R1638" s="70">
        <v>39142</v>
      </c>
      <c r="S1638" s="71">
        <f t="shared" si="125"/>
        <v>1.8580151251000001</v>
      </c>
      <c r="T1638" s="63">
        <f t="shared" si="128"/>
        <v>145.25002160532546</v>
      </c>
      <c r="U1638" s="63">
        <f t="shared" si="129"/>
        <v>103.84760441544604</v>
      </c>
    </row>
    <row r="1639" spans="1:21" x14ac:dyDescent="0.25">
      <c r="A1639" s="19" t="s">
        <v>5056</v>
      </c>
      <c r="B1639" s="19">
        <v>1</v>
      </c>
      <c r="C1639" s="19" t="s">
        <v>5258</v>
      </c>
      <c r="D1639" s="20" t="s">
        <v>5086</v>
      </c>
      <c r="E1639" s="20" t="s">
        <v>5241</v>
      </c>
      <c r="F1639" s="21">
        <v>2612604</v>
      </c>
      <c r="G1639" s="20" t="s">
        <v>5259</v>
      </c>
      <c r="H1639" s="22">
        <v>1315.2</v>
      </c>
      <c r="I1639" s="25">
        <v>0.43730000000000002</v>
      </c>
      <c r="J1639" s="22">
        <v>2806.26</v>
      </c>
      <c r="K1639" s="22">
        <v>72888.38</v>
      </c>
      <c r="L1639" s="22">
        <v>75694.64</v>
      </c>
      <c r="M1639" s="21" t="s">
        <v>3061</v>
      </c>
      <c r="N1639" s="63">
        <f t="shared" si="126"/>
        <v>57.5537104622871</v>
      </c>
      <c r="O1639" s="63">
        <f t="shared" si="127"/>
        <v>55.419996958637469</v>
      </c>
      <c r="P1639" s="69">
        <v>2904</v>
      </c>
      <c r="Q1639" s="69" t="s">
        <v>12232</v>
      </c>
      <c r="R1639" s="70">
        <v>38930</v>
      </c>
      <c r="S1639" s="71">
        <f t="shared" si="125"/>
        <v>1.8998324469000001</v>
      </c>
      <c r="T1639" s="63">
        <f t="shared" si="128"/>
        <v>109.34240657574104</v>
      </c>
      <c r="U1639" s="63">
        <f t="shared" si="129"/>
        <v>105.28870842911878</v>
      </c>
    </row>
    <row r="1640" spans="1:21" x14ac:dyDescent="0.25">
      <c r="A1640" s="19" t="s">
        <v>5056</v>
      </c>
      <c r="B1640" s="19">
        <v>1</v>
      </c>
      <c r="C1640" s="19" t="s">
        <v>5260</v>
      </c>
      <c r="D1640" s="20" t="s">
        <v>5086</v>
      </c>
      <c r="E1640" s="20" t="s">
        <v>5241</v>
      </c>
      <c r="F1640" s="21">
        <v>2612604</v>
      </c>
      <c r="G1640" s="20" t="s">
        <v>5261</v>
      </c>
      <c r="H1640" s="22">
        <v>1315.2</v>
      </c>
      <c r="I1640" s="25">
        <v>0.45679999999999998</v>
      </c>
      <c r="J1640" s="22">
        <v>5617.2</v>
      </c>
      <c r="K1640" s="22">
        <v>73585.440000000002</v>
      </c>
      <c r="L1640" s="22">
        <v>79202.64</v>
      </c>
      <c r="M1640" s="21" t="s">
        <v>2273</v>
      </c>
      <c r="N1640" s="63">
        <f t="shared" si="126"/>
        <v>60.220985401459849</v>
      </c>
      <c r="O1640" s="63">
        <f t="shared" si="127"/>
        <v>55.95</v>
      </c>
      <c r="P1640" s="69">
        <v>2904</v>
      </c>
      <c r="Q1640" s="69" t="s">
        <v>12232</v>
      </c>
      <c r="R1640" s="70">
        <v>39022</v>
      </c>
      <c r="S1640" s="71">
        <f t="shared" si="125"/>
        <v>1.8898015452000001</v>
      </c>
      <c r="T1640" s="63">
        <f t="shared" si="128"/>
        <v>113.80571126514548</v>
      </c>
      <c r="U1640" s="63">
        <f t="shared" si="129"/>
        <v>105.73439645394001</v>
      </c>
    </row>
    <row r="1641" spans="1:21" x14ac:dyDescent="0.25">
      <c r="A1641" s="19" t="s">
        <v>5056</v>
      </c>
      <c r="B1641" s="19">
        <v>1</v>
      </c>
      <c r="C1641" s="19" t="s">
        <v>5263</v>
      </c>
      <c r="D1641" s="20" t="s">
        <v>5086</v>
      </c>
      <c r="E1641" s="20" t="s">
        <v>5241</v>
      </c>
      <c r="F1641" s="21">
        <v>2612604</v>
      </c>
      <c r="G1641" s="20" t="s">
        <v>5264</v>
      </c>
      <c r="H1641" s="22">
        <v>1315.2</v>
      </c>
      <c r="I1641" s="25">
        <v>0.4546</v>
      </c>
      <c r="J1641" s="22">
        <v>30857.4</v>
      </c>
      <c r="K1641" s="22">
        <v>73256.639999999999</v>
      </c>
      <c r="L1641" s="22">
        <v>104114.04000000001</v>
      </c>
      <c r="M1641" s="21" t="s">
        <v>2273</v>
      </c>
      <c r="N1641" s="63">
        <f t="shared" si="126"/>
        <v>79.162135036496352</v>
      </c>
      <c r="O1641" s="63">
        <f t="shared" si="127"/>
        <v>55.699999999999996</v>
      </c>
      <c r="P1641" s="69">
        <v>2904</v>
      </c>
      <c r="Q1641" s="69" t="s">
        <v>12232</v>
      </c>
      <c r="R1641" s="70">
        <v>39022</v>
      </c>
      <c r="S1641" s="71">
        <f t="shared" si="125"/>
        <v>1.8898015452000001</v>
      </c>
      <c r="T1641" s="63">
        <f t="shared" si="128"/>
        <v>149.60072511330188</v>
      </c>
      <c r="U1641" s="63">
        <f t="shared" si="129"/>
        <v>105.26194606764</v>
      </c>
    </row>
    <row r="1642" spans="1:21" x14ac:dyDescent="0.25">
      <c r="A1642" s="19" t="s">
        <v>5056</v>
      </c>
      <c r="B1642" s="19">
        <v>1</v>
      </c>
      <c r="C1642" s="19" t="s">
        <v>5266</v>
      </c>
      <c r="D1642" s="20" t="s">
        <v>5086</v>
      </c>
      <c r="E1642" s="20" t="s">
        <v>5241</v>
      </c>
      <c r="F1642" s="21">
        <v>2612604</v>
      </c>
      <c r="G1642" s="20" t="s">
        <v>5267</v>
      </c>
      <c r="H1642" s="22">
        <v>1315.0233000000001</v>
      </c>
      <c r="I1642" s="25">
        <v>0.32100000000000001</v>
      </c>
      <c r="J1642" s="22">
        <v>10274.129999999999</v>
      </c>
      <c r="K1642" s="22">
        <v>86356.03</v>
      </c>
      <c r="L1642" s="22">
        <v>96630.16</v>
      </c>
      <c r="M1642" s="21" t="s">
        <v>132</v>
      </c>
      <c r="N1642" s="63">
        <f t="shared" si="126"/>
        <v>73.481709411536656</v>
      </c>
      <c r="O1642" s="63">
        <f t="shared" si="127"/>
        <v>65.668821229251222</v>
      </c>
      <c r="P1642" s="69">
        <v>2904</v>
      </c>
      <c r="Q1642" s="69" t="s">
        <v>12232</v>
      </c>
      <c r="R1642" s="70">
        <v>40483</v>
      </c>
      <c r="S1642" s="71">
        <f t="shared" si="125"/>
        <v>1.5612052225999999</v>
      </c>
      <c r="T1642" s="63">
        <f t="shared" si="128"/>
        <v>114.7200284988666</v>
      </c>
      <c r="U1642" s="63">
        <f t="shared" si="129"/>
        <v>102.52250666509275</v>
      </c>
    </row>
    <row r="1643" spans="1:21" x14ac:dyDescent="0.25">
      <c r="A1643" s="19" t="s">
        <v>5056</v>
      </c>
      <c r="B1643" s="19">
        <v>1</v>
      </c>
      <c r="C1643" s="19" t="s">
        <v>5268</v>
      </c>
      <c r="D1643" s="20" t="s">
        <v>5086</v>
      </c>
      <c r="E1643" s="20" t="s">
        <v>5241</v>
      </c>
      <c r="F1643" s="21">
        <v>2612604</v>
      </c>
      <c r="G1643" s="20" t="s">
        <v>5269</v>
      </c>
      <c r="H1643" s="22">
        <v>3073.2907</v>
      </c>
      <c r="I1643" s="25">
        <v>0.35099999999999998</v>
      </c>
      <c r="J1643" s="22">
        <v>276414.03000000003</v>
      </c>
      <c r="K1643" s="22">
        <v>204896.29</v>
      </c>
      <c r="L1643" s="22">
        <v>481310.32000000007</v>
      </c>
      <c r="M1643" s="21" t="s">
        <v>1829</v>
      </c>
      <c r="N1643" s="63">
        <f t="shared" si="126"/>
        <v>156.61073649817769</v>
      </c>
      <c r="O1643" s="63">
        <f t="shared" si="127"/>
        <v>66.669999684702788</v>
      </c>
      <c r="P1643" s="69">
        <v>2904</v>
      </c>
      <c r="Q1643" s="69" t="s">
        <v>12232</v>
      </c>
      <c r="R1643" s="70">
        <v>36495</v>
      </c>
      <c r="S1643" s="71">
        <f t="shared" si="125"/>
        <v>3.1128102387710577</v>
      </c>
      <c r="T1643" s="63">
        <f t="shared" si="128"/>
        <v>487.49950407300366</v>
      </c>
      <c r="U1643" s="63">
        <f t="shared" si="129"/>
        <v>207.53105763740604</v>
      </c>
    </row>
    <row r="1644" spans="1:21" x14ac:dyDescent="0.25">
      <c r="A1644" s="19" t="s">
        <v>5056</v>
      </c>
      <c r="B1644" s="19">
        <v>1</v>
      </c>
      <c r="C1644" s="19" t="s">
        <v>5270</v>
      </c>
      <c r="D1644" s="20" t="s">
        <v>5086</v>
      </c>
      <c r="E1644" s="20" t="s">
        <v>5241</v>
      </c>
      <c r="F1644" s="21">
        <v>2612604</v>
      </c>
      <c r="G1644" s="20" t="s">
        <v>2867</v>
      </c>
      <c r="H1644" s="22">
        <v>1124.28</v>
      </c>
      <c r="I1644" s="25">
        <v>0.52</v>
      </c>
      <c r="J1644" s="22">
        <v>2210.71</v>
      </c>
      <c r="K1644" s="22">
        <v>279636.95</v>
      </c>
      <c r="L1644" s="22">
        <v>281847.66000000003</v>
      </c>
      <c r="M1644" s="21" t="s">
        <v>5272</v>
      </c>
      <c r="N1644" s="63">
        <f t="shared" si="126"/>
        <v>250.69169601878539</v>
      </c>
      <c r="O1644" s="63">
        <f t="shared" si="127"/>
        <v>248.72536200946385</v>
      </c>
      <c r="P1644" s="69">
        <v>2904</v>
      </c>
      <c r="Q1644" s="69" t="s">
        <v>12232</v>
      </c>
      <c r="R1644" s="70">
        <v>37956</v>
      </c>
      <c r="S1644" s="71">
        <f t="shared" si="125"/>
        <v>2.2095494764999999</v>
      </c>
      <c r="T1644" s="63">
        <f t="shared" si="128"/>
        <v>553.91570570120439</v>
      </c>
      <c r="U1644" s="63">
        <f t="shared" si="129"/>
        <v>549.5709934202838</v>
      </c>
    </row>
    <row r="1645" spans="1:21" x14ac:dyDescent="0.25">
      <c r="A1645" s="19" t="s">
        <v>5056</v>
      </c>
      <c r="B1645" s="19">
        <v>1</v>
      </c>
      <c r="C1645" s="19" t="s">
        <v>5273</v>
      </c>
      <c r="D1645" s="20" t="s">
        <v>5086</v>
      </c>
      <c r="E1645" s="20" t="s">
        <v>5241</v>
      </c>
      <c r="F1645" s="21">
        <v>2612604</v>
      </c>
      <c r="G1645" s="20" t="s">
        <v>5274</v>
      </c>
      <c r="H1645" s="22">
        <v>1158.4963</v>
      </c>
      <c r="I1645" s="25">
        <v>0.41830000000000001</v>
      </c>
      <c r="J1645" s="22">
        <v>36958.480000000003</v>
      </c>
      <c r="K1645" s="22">
        <v>57496.17</v>
      </c>
      <c r="L1645" s="22">
        <v>94454.65</v>
      </c>
      <c r="M1645" s="21" t="s">
        <v>5275</v>
      </c>
      <c r="N1645" s="63">
        <f t="shared" si="126"/>
        <v>81.532111928195192</v>
      </c>
      <c r="O1645" s="63">
        <f t="shared" si="127"/>
        <v>49.629998818295746</v>
      </c>
      <c r="P1645" s="69">
        <v>2904</v>
      </c>
      <c r="Q1645" s="69" t="s">
        <v>12232</v>
      </c>
      <c r="R1645" s="70">
        <v>38687</v>
      </c>
      <c r="S1645" s="71">
        <f t="shared" si="125"/>
        <v>1.9390904139</v>
      </c>
      <c r="T1645" s="63">
        <f t="shared" si="128"/>
        <v>158.09813666498513</v>
      </c>
      <c r="U1645" s="63">
        <f t="shared" si="129"/>
        <v>96.237054950425616</v>
      </c>
    </row>
    <row r="1646" spans="1:21" x14ac:dyDescent="0.25">
      <c r="A1646" s="19" t="s">
        <v>5056</v>
      </c>
      <c r="B1646" s="19">
        <v>1</v>
      </c>
      <c r="C1646" s="19" t="s">
        <v>5276</v>
      </c>
      <c r="D1646" s="20" t="s">
        <v>5086</v>
      </c>
      <c r="E1646" s="20" t="s">
        <v>5241</v>
      </c>
      <c r="F1646" s="21">
        <v>2612604</v>
      </c>
      <c r="G1646" s="20" t="s">
        <v>5277</v>
      </c>
      <c r="H1646" s="22">
        <v>2037.9713999999999</v>
      </c>
      <c r="I1646" s="25">
        <v>0.49759999999999999</v>
      </c>
      <c r="J1646" s="22">
        <v>1446.57</v>
      </c>
      <c r="K1646" s="22">
        <v>108338.56</v>
      </c>
      <c r="L1646" s="22">
        <v>109785.13</v>
      </c>
      <c r="M1646" s="21" t="s">
        <v>5278</v>
      </c>
      <c r="N1646" s="63">
        <f t="shared" si="126"/>
        <v>53.869808967878555</v>
      </c>
      <c r="O1646" s="63">
        <f t="shared" si="127"/>
        <v>53.160000184497193</v>
      </c>
      <c r="P1646" s="69">
        <v>2904</v>
      </c>
      <c r="Q1646" s="69" t="s">
        <v>12232</v>
      </c>
      <c r="R1646" s="70">
        <v>38687</v>
      </c>
      <c r="S1646" s="71">
        <f t="shared" ref="S1646:S1709" si="130">VLOOKUP(R1646,$X$3:$Y$251,2,0)</f>
        <v>1.9390904139</v>
      </c>
      <c r="T1646" s="63">
        <f t="shared" si="128"/>
        <v>104.45843016823756</v>
      </c>
      <c r="U1646" s="63">
        <f t="shared" si="129"/>
        <v>103.08204676068074</v>
      </c>
    </row>
    <row r="1647" spans="1:21" x14ac:dyDescent="0.25">
      <c r="A1647" s="19" t="s">
        <v>5056</v>
      </c>
      <c r="B1647" s="19">
        <v>1</v>
      </c>
      <c r="C1647" s="19" t="s">
        <v>5279</v>
      </c>
      <c r="D1647" s="20" t="s">
        <v>5086</v>
      </c>
      <c r="E1647" s="20" t="s">
        <v>5241</v>
      </c>
      <c r="F1647" s="21">
        <v>2612604</v>
      </c>
      <c r="G1647" s="20" t="s">
        <v>2363</v>
      </c>
      <c r="H1647" s="22">
        <v>746.8</v>
      </c>
      <c r="I1647" s="25">
        <v>0.434</v>
      </c>
      <c r="J1647" s="22">
        <v>38650</v>
      </c>
      <c r="K1647" s="22">
        <v>91349.97</v>
      </c>
      <c r="L1647" s="22">
        <v>129999.97</v>
      </c>
      <c r="M1647" s="21" t="s">
        <v>3649</v>
      </c>
      <c r="N1647" s="63">
        <f t="shared" si="126"/>
        <v>174.07601767541513</v>
      </c>
      <c r="O1647" s="63">
        <f t="shared" si="127"/>
        <v>122.32186663095877</v>
      </c>
      <c r="P1647" s="69">
        <v>2904</v>
      </c>
      <c r="Q1647" s="69" t="s">
        <v>12232</v>
      </c>
      <c r="R1647" s="70">
        <v>35765</v>
      </c>
      <c r="S1647" s="71">
        <f t="shared" si="130"/>
        <v>3.4322419683145649</v>
      </c>
      <c r="T1647" s="63">
        <f t="shared" si="128"/>
        <v>597.47101354262782</v>
      </c>
      <c r="U1647" s="63">
        <f t="shared" si="129"/>
        <v>419.83824429335363</v>
      </c>
    </row>
    <row r="1648" spans="1:21" x14ac:dyDescent="0.25">
      <c r="A1648" s="19" t="s">
        <v>5056</v>
      </c>
      <c r="B1648" s="19">
        <v>1</v>
      </c>
      <c r="C1648" s="19" t="s">
        <v>5280</v>
      </c>
      <c r="D1648" s="20" t="s">
        <v>5086</v>
      </c>
      <c r="E1648" s="20" t="s">
        <v>5241</v>
      </c>
      <c r="F1648" s="21">
        <v>2612604</v>
      </c>
      <c r="G1648" s="20" t="s">
        <v>5281</v>
      </c>
      <c r="H1648" s="22">
        <v>463.35160000000002</v>
      </c>
      <c r="I1648" s="25">
        <v>0.43369999999999997</v>
      </c>
      <c r="J1648" s="22">
        <v>12397.08</v>
      </c>
      <c r="K1648" s="22">
        <v>29001.18</v>
      </c>
      <c r="L1648" s="22">
        <v>41398.26</v>
      </c>
      <c r="M1648" s="21" t="s">
        <v>2273</v>
      </c>
      <c r="N1648" s="63">
        <f t="shared" si="126"/>
        <v>89.345240202040955</v>
      </c>
      <c r="O1648" s="63">
        <f t="shared" si="127"/>
        <v>62.590007242879921</v>
      </c>
      <c r="P1648" s="69">
        <v>2904</v>
      </c>
      <c r="Q1648" s="69" t="s">
        <v>12232</v>
      </c>
      <c r="R1648" s="70">
        <v>39022</v>
      </c>
      <c r="S1648" s="71">
        <f t="shared" si="130"/>
        <v>1.8898015452000001</v>
      </c>
      <c r="T1648" s="63">
        <f t="shared" si="128"/>
        <v>168.84477299008216</v>
      </c>
      <c r="U1648" s="63">
        <f t="shared" si="129"/>
        <v>118.28269240167367</v>
      </c>
    </row>
    <row r="1649" spans="1:21" x14ac:dyDescent="0.25">
      <c r="A1649" s="19" t="s">
        <v>5056</v>
      </c>
      <c r="B1649" s="19">
        <v>1</v>
      </c>
      <c r="C1649" s="19" t="s">
        <v>5282</v>
      </c>
      <c r="D1649" s="20" t="s">
        <v>5086</v>
      </c>
      <c r="E1649" s="20" t="s">
        <v>5241</v>
      </c>
      <c r="F1649" s="21">
        <v>2612604</v>
      </c>
      <c r="G1649" s="20" t="s">
        <v>5283</v>
      </c>
      <c r="H1649" s="22">
        <v>956.85220000000004</v>
      </c>
      <c r="I1649" s="25">
        <v>0.23899999999999999</v>
      </c>
      <c r="J1649" s="22">
        <v>1E-3</v>
      </c>
      <c r="K1649" s="22">
        <v>47048.42</v>
      </c>
      <c r="L1649" s="22">
        <v>47048.420999999995</v>
      </c>
      <c r="M1649" s="21" t="s">
        <v>5284</v>
      </c>
      <c r="N1649" s="63">
        <f t="shared" si="126"/>
        <v>49.169998250513501</v>
      </c>
      <c r="O1649" s="63">
        <f t="shared" si="127"/>
        <v>49.169997205420017</v>
      </c>
      <c r="P1649" s="69">
        <v>2904</v>
      </c>
      <c r="Q1649" s="69" t="s">
        <v>12232</v>
      </c>
      <c r="R1649" s="70">
        <v>39356</v>
      </c>
      <c r="S1649" s="71">
        <f t="shared" si="130"/>
        <v>1.8189201815</v>
      </c>
      <c r="T1649" s="63">
        <f t="shared" si="128"/>
        <v>89.436302142178704</v>
      </c>
      <c r="U1649" s="63">
        <f t="shared" si="129"/>
        <v>89.436300241237078</v>
      </c>
    </row>
    <row r="1650" spans="1:21" x14ac:dyDescent="0.25">
      <c r="A1650" s="19" t="s">
        <v>5056</v>
      </c>
      <c r="B1650" s="19">
        <v>1</v>
      </c>
      <c r="C1650" s="19" t="s">
        <v>5285</v>
      </c>
      <c r="D1650" s="20" t="s">
        <v>5086</v>
      </c>
      <c r="E1650" s="20" t="s">
        <v>5241</v>
      </c>
      <c r="F1650" s="21">
        <v>2612604</v>
      </c>
      <c r="G1650" s="20" t="s">
        <v>5286</v>
      </c>
      <c r="H1650" s="22">
        <v>129.69999999999999</v>
      </c>
      <c r="I1650" s="25">
        <v>0.31</v>
      </c>
      <c r="J1650" s="22">
        <v>2322.65</v>
      </c>
      <c r="K1650" s="22">
        <v>16082.8</v>
      </c>
      <c r="L1650" s="22">
        <v>18405.45</v>
      </c>
      <c r="M1650" s="21" t="s">
        <v>5288</v>
      </c>
      <c r="N1650" s="63">
        <f t="shared" si="126"/>
        <v>141.90786430223594</v>
      </c>
      <c r="O1650" s="63">
        <f t="shared" si="127"/>
        <v>124</v>
      </c>
      <c r="P1650" s="69">
        <v>2904</v>
      </c>
      <c r="Q1650" s="69" t="s">
        <v>12232</v>
      </c>
      <c r="R1650" s="70">
        <v>40269</v>
      </c>
      <c r="S1650" s="71">
        <f t="shared" si="130"/>
        <v>1.5940860891999999</v>
      </c>
      <c r="T1650" s="63">
        <f t="shared" si="128"/>
        <v>226.21335243227557</v>
      </c>
      <c r="U1650" s="63">
        <f t="shared" si="129"/>
        <v>197.6666750608</v>
      </c>
    </row>
    <row r="1651" spans="1:21" x14ac:dyDescent="0.25">
      <c r="A1651" s="19" t="s">
        <v>5056</v>
      </c>
      <c r="B1651" s="19">
        <v>1</v>
      </c>
      <c r="C1651" s="19" t="s">
        <v>5289</v>
      </c>
      <c r="D1651" s="20" t="s">
        <v>5086</v>
      </c>
      <c r="E1651" s="20" t="s">
        <v>5241</v>
      </c>
      <c r="F1651" s="21">
        <v>2612604</v>
      </c>
      <c r="G1651" s="20" t="s">
        <v>5290</v>
      </c>
      <c r="H1651" s="22">
        <v>679.63499999999999</v>
      </c>
      <c r="I1651" s="25">
        <v>0.28399999999999997</v>
      </c>
      <c r="J1651" s="22">
        <v>99643.43</v>
      </c>
      <c r="K1651" s="22">
        <v>48784.2</v>
      </c>
      <c r="L1651" s="22">
        <v>148427.63</v>
      </c>
      <c r="M1651" s="21" t="s">
        <v>1071</v>
      </c>
      <c r="N1651" s="63">
        <f t="shared" si="126"/>
        <v>218.3931522066992</v>
      </c>
      <c r="O1651" s="63">
        <f t="shared" si="127"/>
        <v>71.779999558586596</v>
      </c>
      <c r="P1651" s="69">
        <v>2904</v>
      </c>
      <c r="Q1651" s="69" t="s">
        <v>12232</v>
      </c>
      <c r="R1651" s="70">
        <v>39965</v>
      </c>
      <c r="S1651" s="71">
        <f t="shared" si="130"/>
        <v>1.6594655715</v>
      </c>
      <c r="T1651" s="63">
        <f t="shared" si="128"/>
        <v>362.41591713837659</v>
      </c>
      <c r="U1651" s="63">
        <f t="shared" si="129"/>
        <v>119.11643798975965</v>
      </c>
    </row>
    <row r="1652" spans="1:21" x14ac:dyDescent="0.25">
      <c r="A1652" s="19" t="s">
        <v>5056</v>
      </c>
      <c r="B1652" s="19">
        <v>1</v>
      </c>
      <c r="C1652" s="19" t="s">
        <v>5291</v>
      </c>
      <c r="D1652" s="20" t="s">
        <v>5086</v>
      </c>
      <c r="E1652" s="20" t="s">
        <v>5241</v>
      </c>
      <c r="F1652" s="21">
        <v>2612604</v>
      </c>
      <c r="G1652" s="20" t="s">
        <v>5292</v>
      </c>
      <c r="H1652" s="22">
        <v>1315.2</v>
      </c>
      <c r="I1652" s="25">
        <v>0.443</v>
      </c>
      <c r="J1652" s="22">
        <v>2304.46</v>
      </c>
      <c r="K1652" s="22">
        <v>73887.94</v>
      </c>
      <c r="L1652" s="22">
        <v>76192.400000000009</v>
      </c>
      <c r="M1652" s="21" t="s">
        <v>3061</v>
      </c>
      <c r="N1652" s="63">
        <f t="shared" si="126"/>
        <v>57.932177615571781</v>
      </c>
      <c r="O1652" s="63">
        <f t="shared" si="127"/>
        <v>56.180003041362532</v>
      </c>
      <c r="P1652" s="69">
        <v>2904</v>
      </c>
      <c r="Q1652" s="69" t="s">
        <v>12232</v>
      </c>
      <c r="R1652" s="70">
        <v>38930</v>
      </c>
      <c r="S1652" s="71">
        <f t="shared" si="130"/>
        <v>1.8998324469000001</v>
      </c>
      <c r="T1652" s="63">
        <f t="shared" si="128"/>
        <v>110.06143075363715</v>
      </c>
      <c r="U1652" s="63">
        <f t="shared" si="129"/>
        <v>106.73259264492123</v>
      </c>
    </row>
    <row r="1653" spans="1:21" x14ac:dyDescent="0.25">
      <c r="A1653" s="19" t="s">
        <v>5056</v>
      </c>
      <c r="B1653" s="19">
        <v>1</v>
      </c>
      <c r="C1653" s="19" t="s">
        <v>5293</v>
      </c>
      <c r="D1653" s="20" t="s">
        <v>5086</v>
      </c>
      <c r="E1653" s="20" t="s">
        <v>5241</v>
      </c>
      <c r="F1653" s="21">
        <v>2612604</v>
      </c>
      <c r="G1653" s="20" t="s">
        <v>5294</v>
      </c>
      <c r="H1653" s="22">
        <v>1315.2</v>
      </c>
      <c r="I1653" s="25">
        <v>0.42630000000000001</v>
      </c>
      <c r="J1653" s="22">
        <v>1E-3</v>
      </c>
      <c r="K1653" s="22">
        <v>71060.25</v>
      </c>
      <c r="L1653" s="22">
        <v>71060.251000000004</v>
      </c>
      <c r="M1653" s="21" t="s">
        <v>3061</v>
      </c>
      <c r="N1653" s="63">
        <f t="shared" si="126"/>
        <v>54.029996198296836</v>
      </c>
      <c r="O1653" s="63">
        <f t="shared" si="127"/>
        <v>54.029995437956202</v>
      </c>
      <c r="P1653" s="69">
        <v>2904</v>
      </c>
      <c r="Q1653" s="69" t="s">
        <v>12232</v>
      </c>
      <c r="R1653" s="70">
        <v>38930</v>
      </c>
      <c r="S1653" s="71">
        <f t="shared" si="130"/>
        <v>1.8998324469000001</v>
      </c>
      <c r="T1653" s="63">
        <f t="shared" si="128"/>
        <v>102.64793988340799</v>
      </c>
      <c r="U1653" s="63">
        <f t="shared" si="129"/>
        <v>102.64793843888818</v>
      </c>
    </row>
    <row r="1654" spans="1:21" x14ac:dyDescent="0.25">
      <c r="A1654" s="19" t="s">
        <v>5056</v>
      </c>
      <c r="B1654" s="19">
        <v>1</v>
      </c>
      <c r="C1654" s="19" t="s">
        <v>5295</v>
      </c>
      <c r="D1654" s="20" t="s">
        <v>5086</v>
      </c>
      <c r="E1654" s="20" t="s">
        <v>5241</v>
      </c>
      <c r="F1654" s="21">
        <v>2612604</v>
      </c>
      <c r="G1654" s="20" t="s">
        <v>5296</v>
      </c>
      <c r="H1654" s="22">
        <v>1315.2</v>
      </c>
      <c r="I1654" s="25">
        <v>0.45</v>
      </c>
      <c r="J1654" s="22">
        <v>5578.73</v>
      </c>
      <c r="K1654" s="22">
        <v>75058.460000000006</v>
      </c>
      <c r="L1654" s="22">
        <v>80637.19</v>
      </c>
      <c r="M1654" s="21" t="s">
        <v>3061</v>
      </c>
      <c r="N1654" s="63">
        <f t="shared" si="126"/>
        <v>61.311732055961073</v>
      </c>
      <c r="O1654" s="63">
        <f t="shared" si="127"/>
        <v>57.069996958637475</v>
      </c>
      <c r="P1654" s="69">
        <v>2904</v>
      </c>
      <c r="Q1654" s="69" t="s">
        <v>12232</v>
      </c>
      <c r="R1654" s="70">
        <v>38930</v>
      </c>
      <c r="S1654" s="71">
        <f t="shared" si="130"/>
        <v>1.8998324469000001</v>
      </c>
      <c r="T1654" s="63">
        <f t="shared" si="128"/>
        <v>116.4820179355537</v>
      </c>
      <c r="U1654" s="63">
        <f t="shared" si="129"/>
        <v>108.4234319665038</v>
      </c>
    </row>
    <row r="1655" spans="1:21" x14ac:dyDescent="0.25">
      <c r="A1655" s="19" t="s">
        <v>5056</v>
      </c>
      <c r="B1655" s="19">
        <v>1</v>
      </c>
      <c r="C1655" s="19" t="s">
        <v>5297</v>
      </c>
      <c r="D1655" s="20" t="s">
        <v>5086</v>
      </c>
      <c r="E1655" s="20" t="s">
        <v>5241</v>
      </c>
      <c r="F1655" s="21">
        <v>2612604</v>
      </c>
      <c r="G1655" s="20" t="s">
        <v>5298</v>
      </c>
      <c r="H1655" s="22">
        <v>3434.4</v>
      </c>
      <c r="I1655" s="25">
        <v>0.53900000000000003</v>
      </c>
      <c r="J1655" s="22">
        <v>60637.51</v>
      </c>
      <c r="K1655" s="22">
        <v>224362.49</v>
      </c>
      <c r="L1655" s="22">
        <v>285000</v>
      </c>
      <c r="M1655" s="21" t="s">
        <v>3649</v>
      </c>
      <c r="N1655" s="63">
        <f t="shared" si="126"/>
        <v>82.983927323549963</v>
      </c>
      <c r="O1655" s="63">
        <f t="shared" si="127"/>
        <v>65.328001979967382</v>
      </c>
      <c r="P1655" s="69">
        <v>2904</v>
      </c>
      <c r="Q1655" s="69" t="s">
        <v>12232</v>
      </c>
      <c r="R1655" s="70">
        <v>35765</v>
      </c>
      <c r="S1655" s="71">
        <f t="shared" si="130"/>
        <v>3.4322419683145649</v>
      </c>
      <c r="T1655" s="63">
        <f t="shared" si="128"/>
        <v>284.82091805545394</v>
      </c>
      <c r="U1655" s="63">
        <f t="shared" si="129"/>
        <v>224.22151010178104</v>
      </c>
    </row>
    <row r="1656" spans="1:21" x14ac:dyDescent="0.25">
      <c r="A1656" s="19" t="s">
        <v>5056</v>
      </c>
      <c r="B1656" s="19">
        <v>1</v>
      </c>
      <c r="C1656" s="19" t="s">
        <v>5299</v>
      </c>
      <c r="D1656" s="20" t="s">
        <v>5086</v>
      </c>
      <c r="E1656" s="20" t="s">
        <v>5241</v>
      </c>
      <c r="F1656" s="21">
        <v>2612604</v>
      </c>
      <c r="G1656" s="20" t="s">
        <v>5300</v>
      </c>
      <c r="H1656" s="22">
        <v>1263.0911000000001</v>
      </c>
      <c r="I1656" s="25">
        <v>0.4708</v>
      </c>
      <c r="J1656" s="22">
        <v>1780.73</v>
      </c>
      <c r="K1656" s="22">
        <v>73385.62</v>
      </c>
      <c r="L1656" s="22">
        <v>75166.349999999991</v>
      </c>
      <c r="M1656" s="21" t="s">
        <v>2273</v>
      </c>
      <c r="N1656" s="63">
        <f t="shared" si="126"/>
        <v>59.509840580778366</v>
      </c>
      <c r="O1656" s="63">
        <f t="shared" si="127"/>
        <v>58.100021447384108</v>
      </c>
      <c r="P1656" s="69">
        <v>2904</v>
      </c>
      <c r="Q1656" s="69" t="s">
        <v>12232</v>
      </c>
      <c r="R1656" s="70">
        <v>39022</v>
      </c>
      <c r="S1656" s="71">
        <f t="shared" si="130"/>
        <v>1.8898015452000001</v>
      </c>
      <c r="T1656" s="63">
        <f t="shared" si="128"/>
        <v>112.46178868416062</v>
      </c>
      <c r="U1656" s="63">
        <f t="shared" si="129"/>
        <v>109.79751030741963</v>
      </c>
    </row>
    <row r="1657" spans="1:21" x14ac:dyDescent="0.25">
      <c r="A1657" s="19" t="s">
        <v>5056</v>
      </c>
      <c r="B1657" s="19">
        <v>1</v>
      </c>
      <c r="C1657" s="19" t="s">
        <v>5301</v>
      </c>
      <c r="D1657" s="20" t="s">
        <v>5302</v>
      </c>
      <c r="E1657" s="20" t="s">
        <v>5303</v>
      </c>
      <c r="F1657" s="21">
        <v>2613909</v>
      </c>
      <c r="G1657" s="20" t="s">
        <v>5304</v>
      </c>
      <c r="H1657" s="22">
        <v>5166.0600000000004</v>
      </c>
      <c r="I1657" s="25">
        <v>0.36299999999999999</v>
      </c>
      <c r="J1657" s="22">
        <v>554801.89</v>
      </c>
      <c r="K1657" s="22">
        <v>224258.55</v>
      </c>
      <c r="L1657" s="22">
        <v>779060.44</v>
      </c>
      <c r="M1657" s="21" t="s">
        <v>807</v>
      </c>
      <c r="N1657" s="63">
        <f t="shared" si="126"/>
        <v>150.80359887419036</v>
      </c>
      <c r="O1657" s="63">
        <f t="shared" si="127"/>
        <v>43.409977816750093</v>
      </c>
      <c r="P1657" s="69">
        <v>2601</v>
      </c>
      <c r="Q1657" s="69" t="s">
        <v>12249</v>
      </c>
      <c r="R1657" s="70">
        <v>38626</v>
      </c>
      <c r="S1657" s="71">
        <f t="shared" si="130"/>
        <v>1.9651589249000001</v>
      </c>
      <c r="T1657" s="63">
        <f t="shared" si="128"/>
        <v>296.35303823465478</v>
      </c>
      <c r="U1657" s="63">
        <f t="shared" si="129"/>
        <v>85.307505336297467</v>
      </c>
    </row>
    <row r="1658" spans="1:21" x14ac:dyDescent="0.25">
      <c r="A1658" s="19" t="s">
        <v>5056</v>
      </c>
      <c r="B1658" s="19">
        <v>1</v>
      </c>
      <c r="C1658" s="19" t="s">
        <v>5305</v>
      </c>
      <c r="D1658" s="20" t="s">
        <v>5302</v>
      </c>
      <c r="E1658" s="20" t="s">
        <v>5303</v>
      </c>
      <c r="F1658" s="21">
        <v>2613909</v>
      </c>
      <c r="G1658" s="20" t="s">
        <v>5306</v>
      </c>
      <c r="H1658" s="22">
        <v>1105.7279000000001</v>
      </c>
      <c r="I1658" s="25">
        <v>0.32600000000000001</v>
      </c>
      <c r="J1658" s="22">
        <v>121983.39</v>
      </c>
      <c r="K1658" s="22">
        <v>82310.38</v>
      </c>
      <c r="L1658" s="22">
        <v>204293.77000000002</v>
      </c>
      <c r="M1658" s="21" t="s">
        <v>1798</v>
      </c>
      <c r="N1658" s="63">
        <f t="shared" ref="N1658:N1720" si="131">L1658/H1658</f>
        <v>184.75953261195633</v>
      </c>
      <c r="O1658" s="63">
        <f t="shared" ref="O1658:O1720" si="132">K1658/H1658</f>
        <v>74.439995590235171</v>
      </c>
      <c r="P1658" s="69">
        <v>2601</v>
      </c>
      <c r="Q1658" s="69" t="s">
        <v>12249</v>
      </c>
      <c r="R1658" s="70">
        <v>39052</v>
      </c>
      <c r="S1658" s="71">
        <f t="shared" si="130"/>
        <v>1.8828350555</v>
      </c>
      <c r="T1658" s="63">
        <f t="shared" ref="T1658:T1720" si="133">N1658*S1658</f>
        <v>347.87172483958688</v>
      </c>
      <c r="U1658" s="63">
        <f t="shared" ref="U1658:U1720" si="134">O1658*S1658</f>
        <v>140.15823322856019</v>
      </c>
    </row>
    <row r="1659" spans="1:21" x14ac:dyDescent="0.25">
      <c r="A1659" s="19" t="s">
        <v>5056</v>
      </c>
      <c r="B1659" s="19">
        <v>1</v>
      </c>
      <c r="C1659" s="19" t="s">
        <v>5307</v>
      </c>
      <c r="D1659" s="20" t="s">
        <v>5302</v>
      </c>
      <c r="E1659" s="20" t="s">
        <v>5303</v>
      </c>
      <c r="F1659" s="21">
        <v>2613909</v>
      </c>
      <c r="G1659" s="20" t="s">
        <v>655</v>
      </c>
      <c r="H1659" s="22">
        <v>668.20960000000002</v>
      </c>
      <c r="I1659" s="25">
        <v>0.48199999999999998</v>
      </c>
      <c r="J1659" s="22">
        <v>80997.69</v>
      </c>
      <c r="K1659" s="22">
        <v>44602.99</v>
      </c>
      <c r="L1659" s="22">
        <v>125600.68</v>
      </c>
      <c r="M1659" s="21" t="s">
        <v>1486</v>
      </c>
      <c r="N1659" s="63">
        <f t="shared" si="131"/>
        <v>187.96599150925098</v>
      </c>
      <c r="O1659" s="63">
        <f t="shared" si="132"/>
        <v>66.749998802770861</v>
      </c>
      <c r="P1659" s="69">
        <v>2601</v>
      </c>
      <c r="Q1659" s="69" t="s">
        <v>12249</v>
      </c>
      <c r="R1659" s="70">
        <v>38596</v>
      </c>
      <c r="S1659" s="71">
        <f t="shared" si="130"/>
        <v>1.9683031792000001</v>
      </c>
      <c r="T1659" s="63">
        <f t="shared" si="133"/>
        <v>369.97405866913891</v>
      </c>
      <c r="U1659" s="63">
        <f t="shared" si="134"/>
        <v>131.38423485509009</v>
      </c>
    </row>
    <row r="1660" spans="1:21" x14ac:dyDescent="0.25">
      <c r="A1660" s="19" t="s">
        <v>5056</v>
      </c>
      <c r="B1660" s="19">
        <v>1</v>
      </c>
      <c r="C1660" s="19" t="s">
        <v>5308</v>
      </c>
      <c r="D1660" s="20" t="s">
        <v>5302</v>
      </c>
      <c r="E1660" s="20" t="s">
        <v>5303</v>
      </c>
      <c r="F1660" s="21">
        <v>2613909</v>
      </c>
      <c r="G1660" s="20" t="s">
        <v>2077</v>
      </c>
      <c r="H1660" s="22">
        <v>2621.4569999999999</v>
      </c>
      <c r="I1660" s="25">
        <v>0.33300000000000002</v>
      </c>
      <c r="J1660" s="22">
        <v>181742.18</v>
      </c>
      <c r="K1660" s="22">
        <v>100270.73</v>
      </c>
      <c r="L1660" s="22">
        <v>282012.90999999997</v>
      </c>
      <c r="M1660" s="21" t="s">
        <v>1295</v>
      </c>
      <c r="N1660" s="63">
        <f t="shared" si="131"/>
        <v>107.57869001856601</v>
      </c>
      <c r="O1660" s="63">
        <f t="shared" si="132"/>
        <v>38.249999904633185</v>
      </c>
      <c r="P1660" s="69">
        <v>2601</v>
      </c>
      <c r="Q1660" s="69" t="s">
        <v>12249</v>
      </c>
      <c r="R1660" s="70">
        <v>38596</v>
      </c>
      <c r="S1660" s="71">
        <f t="shared" si="130"/>
        <v>1.9683031792000001</v>
      </c>
      <c r="T1660" s="63">
        <f t="shared" si="133"/>
        <v>211.74747757771479</v>
      </c>
      <c r="U1660" s="63">
        <f t="shared" si="134"/>
        <v>75.287596416689198</v>
      </c>
    </row>
    <row r="1661" spans="1:21" x14ac:dyDescent="0.25">
      <c r="A1661" s="19" t="s">
        <v>5056</v>
      </c>
      <c r="B1661" s="19">
        <v>1</v>
      </c>
      <c r="C1661" s="19" t="s">
        <v>5309</v>
      </c>
      <c r="D1661" s="20" t="s">
        <v>5302</v>
      </c>
      <c r="E1661" s="20" t="s">
        <v>5303</v>
      </c>
      <c r="F1661" s="21">
        <v>2613909</v>
      </c>
      <c r="G1661" s="20" t="s">
        <v>5310</v>
      </c>
      <c r="H1661" s="22">
        <v>347.98</v>
      </c>
      <c r="I1661" s="25">
        <v>0.39200000000000002</v>
      </c>
      <c r="J1661" s="22">
        <v>107855.52</v>
      </c>
      <c r="K1661" s="22">
        <v>16264.4</v>
      </c>
      <c r="L1661" s="22">
        <v>124119.92</v>
      </c>
      <c r="M1661" s="21" t="s">
        <v>1259</v>
      </c>
      <c r="N1661" s="63">
        <f t="shared" si="131"/>
        <v>356.68693603080635</v>
      </c>
      <c r="O1661" s="63">
        <f t="shared" si="132"/>
        <v>46.739467785504914</v>
      </c>
      <c r="P1661" s="69">
        <v>2601</v>
      </c>
      <c r="Q1661" s="69" t="s">
        <v>12249</v>
      </c>
      <c r="R1661" s="70">
        <v>38596</v>
      </c>
      <c r="S1661" s="71">
        <f t="shared" si="130"/>
        <v>1.9683031792000001</v>
      </c>
      <c r="T1661" s="63">
        <f t="shared" si="133"/>
        <v>702.06803016854315</v>
      </c>
      <c r="U1661" s="63">
        <f t="shared" si="134"/>
        <v>91.997443036325308</v>
      </c>
    </row>
    <row r="1662" spans="1:21" x14ac:dyDescent="0.25">
      <c r="A1662" s="19" t="s">
        <v>5056</v>
      </c>
      <c r="B1662" s="19">
        <v>1</v>
      </c>
      <c r="C1662" s="19" t="s">
        <v>5311</v>
      </c>
      <c r="D1662" s="20" t="s">
        <v>5302</v>
      </c>
      <c r="E1662" s="20" t="s">
        <v>5303</v>
      </c>
      <c r="F1662" s="21">
        <v>2613909</v>
      </c>
      <c r="G1662" s="20" t="s">
        <v>5312</v>
      </c>
      <c r="H1662" s="22">
        <v>738.63350000000003</v>
      </c>
      <c r="I1662" s="25">
        <v>0.45200000000000001</v>
      </c>
      <c r="J1662" s="22">
        <v>3276.01</v>
      </c>
      <c r="K1662" s="22">
        <v>43431.65</v>
      </c>
      <c r="L1662" s="22">
        <v>46707.66</v>
      </c>
      <c r="M1662" s="21" t="s">
        <v>888</v>
      </c>
      <c r="N1662" s="63">
        <f t="shared" si="131"/>
        <v>63.235231004280202</v>
      </c>
      <c r="O1662" s="63">
        <f t="shared" si="132"/>
        <v>58.800000270770283</v>
      </c>
      <c r="P1662" s="69">
        <v>2601</v>
      </c>
      <c r="Q1662" s="69" t="s">
        <v>12249</v>
      </c>
      <c r="R1662" s="70">
        <v>38412</v>
      </c>
      <c r="S1662" s="71">
        <f t="shared" si="130"/>
        <v>2.0165719041000001</v>
      </c>
      <c r="T1662" s="63">
        <f t="shared" si="133"/>
        <v>127.51839019250468</v>
      </c>
      <c r="U1662" s="63">
        <f t="shared" si="134"/>
        <v>118.57442850710775</v>
      </c>
    </row>
    <row r="1663" spans="1:21" x14ac:dyDescent="0.25">
      <c r="A1663" s="19" t="s">
        <v>5056</v>
      </c>
      <c r="B1663" s="19">
        <v>1</v>
      </c>
      <c r="C1663" s="19" t="s">
        <v>5313</v>
      </c>
      <c r="D1663" s="20" t="s">
        <v>5302</v>
      </c>
      <c r="E1663" s="20" t="s">
        <v>5303</v>
      </c>
      <c r="F1663" s="21">
        <v>2613909</v>
      </c>
      <c r="G1663" s="20" t="s">
        <v>5314</v>
      </c>
      <c r="H1663" s="22">
        <v>542.98299999999995</v>
      </c>
      <c r="I1663" s="25">
        <v>0.22700000000000001</v>
      </c>
      <c r="J1663" s="22">
        <v>140818.69</v>
      </c>
      <c r="K1663" s="22">
        <v>28522.9</v>
      </c>
      <c r="L1663" s="22">
        <v>169341.59</v>
      </c>
      <c r="M1663" s="21" t="s">
        <v>5316</v>
      </c>
      <c r="N1663" s="63">
        <f t="shared" si="131"/>
        <v>311.87272898046535</v>
      </c>
      <c r="O1663" s="63">
        <f t="shared" si="132"/>
        <v>52.530005543451644</v>
      </c>
      <c r="P1663" s="69">
        <v>2601</v>
      </c>
      <c r="Q1663" s="69" t="s">
        <v>12249</v>
      </c>
      <c r="R1663" s="70">
        <v>38899</v>
      </c>
      <c r="S1663" s="71">
        <f t="shared" si="130"/>
        <v>1.8994524803999999</v>
      </c>
      <c r="T1663" s="63">
        <f t="shared" si="133"/>
        <v>592.38742863106188</v>
      </c>
      <c r="U1663" s="63">
        <f t="shared" si="134"/>
        <v>99.778249324934976</v>
      </c>
    </row>
    <row r="1664" spans="1:21" x14ac:dyDescent="0.25">
      <c r="A1664" s="19" t="s">
        <v>5056</v>
      </c>
      <c r="B1664" s="19">
        <v>1</v>
      </c>
      <c r="C1664" s="19" t="s">
        <v>5319</v>
      </c>
      <c r="D1664" s="20" t="s">
        <v>5302</v>
      </c>
      <c r="E1664" s="20" t="s">
        <v>5303</v>
      </c>
      <c r="F1664" s="21">
        <v>2613909</v>
      </c>
      <c r="G1664" s="20" t="s">
        <v>5320</v>
      </c>
      <c r="H1664" s="22">
        <v>656.4</v>
      </c>
      <c r="I1664" s="25">
        <v>0.26700000000000002</v>
      </c>
      <c r="J1664" s="22">
        <v>61619.91</v>
      </c>
      <c r="K1664" s="22">
        <v>24319.62</v>
      </c>
      <c r="L1664" s="22">
        <v>85939.53</v>
      </c>
      <c r="M1664" s="21" t="s">
        <v>5321</v>
      </c>
      <c r="N1664" s="63">
        <f t="shared" si="131"/>
        <v>130.92554844606948</v>
      </c>
      <c r="O1664" s="63">
        <f t="shared" si="132"/>
        <v>37.049999999999997</v>
      </c>
      <c r="P1664" s="69">
        <v>2601</v>
      </c>
      <c r="Q1664" s="69" t="s">
        <v>12249</v>
      </c>
      <c r="R1664" s="70">
        <v>38596</v>
      </c>
      <c r="S1664" s="71">
        <f t="shared" si="130"/>
        <v>1.9683031792000001</v>
      </c>
      <c r="T1664" s="63">
        <f t="shared" si="133"/>
        <v>257.70117324490218</v>
      </c>
      <c r="U1664" s="63">
        <f t="shared" si="134"/>
        <v>72.925632789359994</v>
      </c>
    </row>
    <row r="1665" spans="1:21" x14ac:dyDescent="0.25">
      <c r="A1665" s="19" t="s">
        <v>5056</v>
      </c>
      <c r="B1665" s="19">
        <v>1</v>
      </c>
      <c r="C1665" s="19" t="s">
        <v>5322</v>
      </c>
      <c r="D1665" s="20" t="s">
        <v>5302</v>
      </c>
      <c r="E1665" s="20" t="s">
        <v>5303</v>
      </c>
      <c r="F1665" s="21">
        <v>2613909</v>
      </c>
      <c r="G1665" s="20" t="s">
        <v>2203</v>
      </c>
      <c r="H1665" s="22">
        <v>916.28</v>
      </c>
      <c r="I1665" s="25">
        <v>0.39900000000000002</v>
      </c>
      <c r="J1665" s="22">
        <v>2422.23</v>
      </c>
      <c r="K1665" s="22">
        <v>45080.95</v>
      </c>
      <c r="L1665" s="22">
        <v>47503.18</v>
      </c>
      <c r="M1665" s="21" t="s">
        <v>2262</v>
      </c>
      <c r="N1665" s="63">
        <f t="shared" si="131"/>
        <v>51.843519448203608</v>
      </c>
      <c r="O1665" s="63">
        <f t="shared" si="132"/>
        <v>49.199971624394287</v>
      </c>
      <c r="P1665" s="69">
        <v>2601</v>
      </c>
      <c r="Q1665" s="69" t="s">
        <v>12249</v>
      </c>
      <c r="R1665" s="70">
        <v>38018</v>
      </c>
      <c r="S1665" s="71">
        <f t="shared" si="130"/>
        <v>2.1845769655999998</v>
      </c>
      <c r="T1665" s="63">
        <f t="shared" si="133"/>
        <v>113.25615840218121</v>
      </c>
      <c r="U1665" s="63">
        <f t="shared" si="134"/>
        <v>107.48112471882537</v>
      </c>
    </row>
    <row r="1666" spans="1:21" x14ac:dyDescent="0.25">
      <c r="A1666" s="19" t="s">
        <v>5056</v>
      </c>
      <c r="B1666" s="19">
        <v>1</v>
      </c>
      <c r="C1666" s="19" t="s">
        <v>5323</v>
      </c>
      <c r="D1666" s="20" t="s">
        <v>5302</v>
      </c>
      <c r="E1666" s="20" t="s">
        <v>5303</v>
      </c>
      <c r="F1666" s="21">
        <v>2613909</v>
      </c>
      <c r="G1666" s="20" t="s">
        <v>5324</v>
      </c>
      <c r="H1666" s="22">
        <v>952.32709999999997</v>
      </c>
      <c r="I1666" s="25">
        <v>0.42299999999999999</v>
      </c>
      <c r="J1666" s="22">
        <v>21958.78</v>
      </c>
      <c r="K1666" s="22">
        <v>70415.070000000007</v>
      </c>
      <c r="L1666" s="22">
        <v>92373.85</v>
      </c>
      <c r="M1666" s="21" t="s">
        <v>1486</v>
      </c>
      <c r="N1666" s="63">
        <f t="shared" si="131"/>
        <v>96.998027253451056</v>
      </c>
      <c r="O1666" s="63">
        <f t="shared" si="132"/>
        <v>73.940004437550925</v>
      </c>
      <c r="P1666" s="69">
        <v>2601</v>
      </c>
      <c r="Q1666" s="69" t="s">
        <v>12249</v>
      </c>
      <c r="R1666" s="70">
        <v>38596</v>
      </c>
      <c r="S1666" s="71">
        <f t="shared" si="130"/>
        <v>1.9683031792000001</v>
      </c>
      <c r="T1666" s="63">
        <f t="shared" si="133"/>
        <v>190.92152541909596</v>
      </c>
      <c r="U1666" s="63">
        <f t="shared" si="134"/>
        <v>145.53634580449361</v>
      </c>
    </row>
    <row r="1667" spans="1:21" x14ac:dyDescent="0.25">
      <c r="A1667" s="19" t="s">
        <v>5056</v>
      </c>
      <c r="B1667" s="19">
        <v>1</v>
      </c>
      <c r="C1667" s="19" t="s">
        <v>5325</v>
      </c>
      <c r="D1667" s="20" t="s">
        <v>5302</v>
      </c>
      <c r="E1667" s="20" t="s">
        <v>5303</v>
      </c>
      <c r="F1667" s="21">
        <v>2613909</v>
      </c>
      <c r="G1667" s="20" t="s">
        <v>5326</v>
      </c>
      <c r="H1667" s="22">
        <v>599.48320000000001</v>
      </c>
      <c r="I1667" s="25">
        <v>0.27200000000000002</v>
      </c>
      <c r="J1667" s="22">
        <v>544.1</v>
      </c>
      <c r="K1667" s="22">
        <v>40116.01</v>
      </c>
      <c r="L1667" s="22">
        <v>40660.11</v>
      </c>
      <c r="M1667" s="21" t="s">
        <v>5328</v>
      </c>
      <c r="N1667" s="63">
        <f t="shared" si="131"/>
        <v>67.825270166036347</v>
      </c>
      <c r="O1667" s="63">
        <f t="shared" si="132"/>
        <v>66.917655073570032</v>
      </c>
      <c r="P1667" s="69">
        <v>2601</v>
      </c>
      <c r="Q1667" s="69" t="s">
        <v>12249</v>
      </c>
      <c r="R1667" s="70">
        <v>39142</v>
      </c>
      <c r="S1667" s="71">
        <f t="shared" si="130"/>
        <v>1.8580151251000001</v>
      </c>
      <c r="T1667" s="63">
        <f t="shared" si="133"/>
        <v>126.02037783248933</v>
      </c>
      <c r="U1667" s="63">
        <f t="shared" si="134"/>
        <v>124.33401526291787</v>
      </c>
    </row>
    <row r="1668" spans="1:21" x14ac:dyDescent="0.25">
      <c r="A1668" s="19" t="s">
        <v>5056</v>
      </c>
      <c r="B1668" s="19">
        <v>1</v>
      </c>
      <c r="C1668" s="19" t="s">
        <v>5329</v>
      </c>
      <c r="D1668" s="20" t="s">
        <v>5302</v>
      </c>
      <c r="E1668" s="20" t="s">
        <v>5303</v>
      </c>
      <c r="F1668" s="21">
        <v>2613909</v>
      </c>
      <c r="G1668" s="20" t="s">
        <v>5330</v>
      </c>
      <c r="H1668" s="22">
        <v>1324.23</v>
      </c>
      <c r="I1668" s="25">
        <v>0.443</v>
      </c>
      <c r="J1668" s="22">
        <v>303323.09000000003</v>
      </c>
      <c r="K1668" s="22">
        <v>87730.46</v>
      </c>
      <c r="L1668" s="22">
        <v>391053.55000000005</v>
      </c>
      <c r="M1668" s="21" t="s">
        <v>5331</v>
      </c>
      <c r="N1668" s="63">
        <f t="shared" si="131"/>
        <v>295.30636671877244</v>
      </c>
      <c r="O1668" s="63">
        <f t="shared" si="132"/>
        <v>66.25016802217138</v>
      </c>
      <c r="P1668" s="69">
        <v>2601</v>
      </c>
      <c r="Q1668" s="69" t="s">
        <v>12249</v>
      </c>
      <c r="R1668" s="70">
        <v>38047</v>
      </c>
      <c r="S1668" s="71">
        <f t="shared" si="130"/>
        <v>2.1650911452999999</v>
      </c>
      <c r="T1668" s="63">
        <f t="shared" si="133"/>
        <v>639.36519973352881</v>
      </c>
      <c r="U1668" s="63">
        <f t="shared" si="134"/>
        <v>143.43765215944046</v>
      </c>
    </row>
    <row r="1669" spans="1:21" x14ac:dyDescent="0.25">
      <c r="A1669" s="19" t="s">
        <v>5056</v>
      </c>
      <c r="B1669" s="19">
        <v>1</v>
      </c>
      <c r="C1669" s="19" t="s">
        <v>5332</v>
      </c>
      <c r="D1669" s="20" t="s">
        <v>5302</v>
      </c>
      <c r="E1669" s="20" t="s">
        <v>5303</v>
      </c>
      <c r="F1669" s="21">
        <v>2613909</v>
      </c>
      <c r="G1669" s="20" t="s">
        <v>5333</v>
      </c>
      <c r="H1669" s="22">
        <v>959.13</v>
      </c>
      <c r="I1669" s="25">
        <v>0.38600000000000001</v>
      </c>
      <c r="J1669" s="22">
        <v>29990.799999999999</v>
      </c>
      <c r="K1669" s="22">
        <v>49049.47</v>
      </c>
      <c r="L1669" s="22">
        <v>79040.27</v>
      </c>
      <c r="M1669" s="21" t="s">
        <v>5334</v>
      </c>
      <c r="N1669" s="63">
        <f t="shared" si="131"/>
        <v>82.408297102582551</v>
      </c>
      <c r="O1669" s="63">
        <f t="shared" si="132"/>
        <v>51.139543127626077</v>
      </c>
      <c r="P1669" s="69">
        <v>2601</v>
      </c>
      <c r="Q1669" s="69" t="s">
        <v>12249</v>
      </c>
      <c r="R1669" s="70">
        <v>37956</v>
      </c>
      <c r="S1669" s="71">
        <f t="shared" si="130"/>
        <v>2.2095494764999999</v>
      </c>
      <c r="T1669" s="63">
        <f t="shared" si="133"/>
        <v>182.08520972226773</v>
      </c>
      <c r="U1669" s="63">
        <f t="shared" si="134"/>
        <v>112.99535074609537</v>
      </c>
    </row>
    <row r="1670" spans="1:21" x14ac:dyDescent="0.25">
      <c r="A1670" s="19" t="s">
        <v>5056</v>
      </c>
      <c r="B1670" s="19">
        <v>1</v>
      </c>
      <c r="C1670" s="19" t="s">
        <v>5335</v>
      </c>
      <c r="D1670" s="20" t="s">
        <v>5302</v>
      </c>
      <c r="E1670" s="20" t="s">
        <v>5303</v>
      </c>
      <c r="F1670" s="21">
        <v>2613909</v>
      </c>
      <c r="G1670" s="20" t="s">
        <v>5336</v>
      </c>
      <c r="H1670" s="22">
        <v>821.13480000000004</v>
      </c>
      <c r="I1670" s="25">
        <v>0.41599999999999998</v>
      </c>
      <c r="J1670" s="22">
        <v>113140.02</v>
      </c>
      <c r="K1670" s="22">
        <v>41787.54</v>
      </c>
      <c r="L1670" s="22">
        <v>154927.56</v>
      </c>
      <c r="M1670" s="21" t="s">
        <v>4253</v>
      </c>
      <c r="N1670" s="63">
        <f t="shared" si="131"/>
        <v>188.67494106935914</v>
      </c>
      <c r="O1670" s="63">
        <f t="shared" si="132"/>
        <v>50.889987855830732</v>
      </c>
      <c r="P1670" s="69">
        <v>2601</v>
      </c>
      <c r="Q1670" s="69" t="s">
        <v>12249</v>
      </c>
      <c r="R1670" s="70">
        <v>38412</v>
      </c>
      <c r="S1670" s="71">
        <f t="shared" si="130"/>
        <v>2.0165719041000001</v>
      </c>
      <c r="T1670" s="63">
        <f t="shared" si="133"/>
        <v>380.47658516819286</v>
      </c>
      <c r="U1670" s="63">
        <f t="shared" si="134"/>
        <v>102.62331971005845</v>
      </c>
    </row>
    <row r="1671" spans="1:21" x14ac:dyDescent="0.25">
      <c r="A1671" s="19" t="s">
        <v>5056</v>
      </c>
      <c r="B1671" s="19">
        <v>1</v>
      </c>
      <c r="C1671" s="19" t="s">
        <v>5337</v>
      </c>
      <c r="D1671" s="20" t="s">
        <v>5302</v>
      </c>
      <c r="E1671" s="20" t="s">
        <v>5303</v>
      </c>
      <c r="F1671" s="21">
        <v>2613909</v>
      </c>
      <c r="G1671" s="20" t="s">
        <v>5338</v>
      </c>
      <c r="H1671" s="22">
        <v>2230.5086000000001</v>
      </c>
      <c r="I1671" s="25">
        <v>0.22900000000000001</v>
      </c>
      <c r="J1671" s="22">
        <v>42141.23</v>
      </c>
      <c r="K1671" s="22">
        <v>108643.65</v>
      </c>
      <c r="L1671" s="22">
        <v>150784.88</v>
      </c>
      <c r="M1671" s="21" t="s">
        <v>5339</v>
      </c>
      <c r="N1671" s="63">
        <f t="shared" si="131"/>
        <v>67.601120210879259</v>
      </c>
      <c r="O1671" s="63">
        <f t="shared" si="132"/>
        <v>48.708016637999059</v>
      </c>
      <c r="P1671" s="69">
        <v>2601</v>
      </c>
      <c r="Q1671" s="69" t="s">
        <v>12249</v>
      </c>
      <c r="R1671" s="70">
        <v>39203</v>
      </c>
      <c r="S1671" s="71">
        <f t="shared" si="130"/>
        <v>1.8463663628</v>
      </c>
      <c r="T1671" s="63">
        <f t="shared" si="133"/>
        <v>124.8164344449667</v>
      </c>
      <c r="U1671" s="63">
        <f t="shared" si="134"/>
        <v>89.93284351910421</v>
      </c>
    </row>
    <row r="1672" spans="1:21" x14ac:dyDescent="0.25">
      <c r="A1672" s="19" t="s">
        <v>5056</v>
      </c>
      <c r="B1672" s="19">
        <v>1</v>
      </c>
      <c r="C1672" s="19" t="s">
        <v>5340</v>
      </c>
      <c r="D1672" s="20" t="s">
        <v>5302</v>
      </c>
      <c r="E1672" s="20" t="s">
        <v>5303</v>
      </c>
      <c r="F1672" s="21">
        <v>2613909</v>
      </c>
      <c r="G1672" s="20" t="s">
        <v>5341</v>
      </c>
      <c r="H1672" s="22">
        <v>506.221</v>
      </c>
      <c r="I1672" s="25">
        <v>0.47299999999999998</v>
      </c>
      <c r="J1672" s="22">
        <v>38387.67</v>
      </c>
      <c r="K1672" s="22">
        <v>31983.040000000001</v>
      </c>
      <c r="L1672" s="22">
        <v>70370.709999999992</v>
      </c>
      <c r="M1672" s="21" t="s">
        <v>888</v>
      </c>
      <c r="N1672" s="63">
        <f t="shared" si="131"/>
        <v>139.0118347520154</v>
      </c>
      <c r="O1672" s="63">
        <f t="shared" si="132"/>
        <v>63.17999450832739</v>
      </c>
      <c r="P1672" s="69">
        <v>2601</v>
      </c>
      <c r="Q1672" s="69" t="s">
        <v>12249</v>
      </c>
      <c r="R1672" s="70">
        <v>38412</v>
      </c>
      <c r="S1672" s="71">
        <f t="shared" si="130"/>
        <v>2.0165719041000001</v>
      </c>
      <c r="T1672" s="63">
        <f t="shared" si="133"/>
        <v>280.32736029830625</v>
      </c>
      <c r="U1672" s="63">
        <f t="shared" si="134"/>
        <v>127.40700182668532</v>
      </c>
    </row>
    <row r="1673" spans="1:21" x14ac:dyDescent="0.25">
      <c r="A1673" s="19" t="s">
        <v>5056</v>
      </c>
      <c r="B1673" s="19">
        <v>1</v>
      </c>
      <c r="C1673" s="19" t="s">
        <v>5342</v>
      </c>
      <c r="D1673" s="20" t="s">
        <v>5302</v>
      </c>
      <c r="E1673" s="20" t="s">
        <v>5303</v>
      </c>
      <c r="F1673" s="21">
        <v>2613909</v>
      </c>
      <c r="G1673" s="20" t="s">
        <v>5343</v>
      </c>
      <c r="H1673" s="22">
        <v>780.601</v>
      </c>
      <c r="I1673" s="25">
        <v>0.33600000000000002</v>
      </c>
      <c r="J1673" s="22">
        <v>861.03</v>
      </c>
      <c r="K1673" s="22">
        <v>37133.19</v>
      </c>
      <c r="L1673" s="22">
        <v>37994.22</v>
      </c>
      <c r="M1673" s="21" t="s">
        <v>3035</v>
      </c>
      <c r="N1673" s="63">
        <f t="shared" si="131"/>
        <v>48.673035263854388</v>
      </c>
      <c r="O1673" s="63">
        <f t="shared" si="132"/>
        <v>47.570000550857614</v>
      </c>
      <c r="P1673" s="69">
        <v>2601</v>
      </c>
      <c r="Q1673" s="69" t="s">
        <v>12249</v>
      </c>
      <c r="R1673" s="70">
        <v>38626</v>
      </c>
      <c r="S1673" s="71">
        <f t="shared" si="130"/>
        <v>1.9651589249000001</v>
      </c>
      <c r="T1673" s="63">
        <f t="shared" si="133"/>
        <v>95.650249650735887</v>
      </c>
      <c r="U1673" s="63">
        <f t="shared" si="134"/>
        <v>93.482611140015763</v>
      </c>
    </row>
    <row r="1674" spans="1:21" x14ac:dyDescent="0.25">
      <c r="A1674" s="19" t="s">
        <v>5056</v>
      </c>
      <c r="B1674" s="19">
        <v>1</v>
      </c>
      <c r="C1674" s="19" t="s">
        <v>5345</v>
      </c>
      <c r="D1674" s="20" t="s">
        <v>5072</v>
      </c>
      <c r="E1674" s="20" t="s">
        <v>5346</v>
      </c>
      <c r="F1674" s="21">
        <v>2614808</v>
      </c>
      <c r="G1674" s="20" t="s">
        <v>5347</v>
      </c>
      <c r="H1674" s="22">
        <v>81.143900000000002</v>
      </c>
      <c r="I1674" s="25">
        <v>0.223</v>
      </c>
      <c r="J1674" s="22">
        <v>18430.23</v>
      </c>
      <c r="K1674" s="22">
        <v>81611.100000000006</v>
      </c>
      <c r="L1674" s="22">
        <v>100041.33</v>
      </c>
      <c r="M1674" s="21" t="s">
        <v>5288</v>
      </c>
      <c r="N1674" s="63">
        <f t="shared" si="131"/>
        <v>1232.8878695749156</v>
      </c>
      <c r="O1674" s="63">
        <f t="shared" si="132"/>
        <v>1005.7576724806178</v>
      </c>
      <c r="P1674" s="69">
        <v>2605</v>
      </c>
      <c r="Q1674" s="69" t="s">
        <v>12330</v>
      </c>
      <c r="R1674" s="70">
        <v>40269</v>
      </c>
      <c r="S1674" s="71">
        <f t="shared" si="130"/>
        <v>1.5940860891999999</v>
      </c>
      <c r="T1674" s="63">
        <f t="shared" si="133"/>
        <v>1965.3294024327968</v>
      </c>
      <c r="U1674" s="63">
        <f t="shared" si="134"/>
        <v>1603.2643148075224</v>
      </c>
    </row>
    <row r="1675" spans="1:21" x14ac:dyDescent="0.25">
      <c r="A1675" s="19" t="s">
        <v>5056</v>
      </c>
      <c r="B1675" s="19">
        <v>1</v>
      </c>
      <c r="C1675" s="19" t="s">
        <v>5348</v>
      </c>
      <c r="D1675" s="20" t="s">
        <v>5072</v>
      </c>
      <c r="E1675" s="20" t="s">
        <v>5346</v>
      </c>
      <c r="F1675" s="21">
        <v>2614808</v>
      </c>
      <c r="G1675" s="20" t="s">
        <v>5349</v>
      </c>
      <c r="H1675" s="22">
        <v>18950.900000000001</v>
      </c>
      <c r="I1675" s="25">
        <v>0.309</v>
      </c>
      <c r="J1675" s="22">
        <v>147141.59</v>
      </c>
      <c r="K1675" s="22">
        <v>879132.04</v>
      </c>
      <c r="L1675" s="22">
        <v>1026273.63</v>
      </c>
      <c r="M1675" s="21" t="s">
        <v>5350</v>
      </c>
      <c r="N1675" s="63">
        <f t="shared" si="131"/>
        <v>54.154347814615662</v>
      </c>
      <c r="O1675" s="63">
        <f t="shared" si="132"/>
        <v>46.389988865964149</v>
      </c>
      <c r="P1675" s="69">
        <v>2605</v>
      </c>
      <c r="Q1675" s="69" t="s">
        <v>12330</v>
      </c>
      <c r="R1675" s="70">
        <v>38808</v>
      </c>
      <c r="S1675" s="71">
        <f t="shared" si="130"/>
        <v>1.9049570617</v>
      </c>
      <c r="T1675" s="63">
        <f t="shared" si="133"/>
        <v>103.16170729121006</v>
      </c>
      <c r="U1675" s="63">
        <f t="shared" si="134"/>
        <v>88.370936882402788</v>
      </c>
    </row>
    <row r="1676" spans="1:21" x14ac:dyDescent="0.25">
      <c r="A1676" s="19" t="s">
        <v>5056</v>
      </c>
      <c r="B1676" s="19">
        <v>1</v>
      </c>
      <c r="C1676" s="19" t="s">
        <v>5351</v>
      </c>
      <c r="D1676" s="20" t="s">
        <v>5072</v>
      </c>
      <c r="E1676" s="20" t="s">
        <v>5346</v>
      </c>
      <c r="F1676" s="21">
        <v>2614808</v>
      </c>
      <c r="G1676" s="20" t="s">
        <v>5352</v>
      </c>
      <c r="H1676" s="22">
        <v>614.25</v>
      </c>
      <c r="I1676" s="25">
        <v>0.376</v>
      </c>
      <c r="J1676" s="22">
        <v>55225.32</v>
      </c>
      <c r="K1676" s="22">
        <v>27610.54</v>
      </c>
      <c r="L1676" s="22">
        <v>82835.86</v>
      </c>
      <c r="M1676" s="21" t="s">
        <v>5152</v>
      </c>
      <c r="N1676" s="63">
        <f t="shared" si="131"/>
        <v>134.85691493691493</v>
      </c>
      <c r="O1676" s="63">
        <f t="shared" si="132"/>
        <v>44.95000407000407</v>
      </c>
      <c r="P1676" s="69">
        <v>2605</v>
      </c>
      <c r="Q1676" s="69" t="s">
        <v>12330</v>
      </c>
      <c r="R1676" s="70">
        <v>38565</v>
      </c>
      <c r="S1676" s="71">
        <f t="shared" si="130"/>
        <v>1.9738144281000001</v>
      </c>
      <c r="T1676" s="63">
        <f t="shared" si="133"/>
        <v>266.1825244315371</v>
      </c>
      <c r="U1676" s="63">
        <f t="shared" si="134"/>
        <v>88.722966576527753</v>
      </c>
    </row>
    <row r="1677" spans="1:21" x14ac:dyDescent="0.25">
      <c r="A1677" s="19" t="s">
        <v>5056</v>
      </c>
      <c r="B1677" s="19">
        <v>1</v>
      </c>
      <c r="C1677" s="19" t="s">
        <v>5353</v>
      </c>
      <c r="D1677" s="20" t="s">
        <v>5072</v>
      </c>
      <c r="E1677" s="20" t="s">
        <v>5346</v>
      </c>
      <c r="F1677" s="21">
        <v>2614808</v>
      </c>
      <c r="G1677" s="20" t="s">
        <v>5354</v>
      </c>
      <c r="H1677" s="22">
        <v>716.76310000000001</v>
      </c>
      <c r="I1677" s="25">
        <v>0.39</v>
      </c>
      <c r="J1677" s="22">
        <v>16865.349999999999</v>
      </c>
      <c r="K1677" s="22">
        <v>44797.69</v>
      </c>
      <c r="L1677" s="22">
        <v>61663.040000000001</v>
      </c>
      <c r="M1677" s="21" t="s">
        <v>5316</v>
      </c>
      <c r="N1677" s="63">
        <f t="shared" si="131"/>
        <v>86.029875142847061</v>
      </c>
      <c r="O1677" s="63">
        <f t="shared" si="132"/>
        <v>62.499994768145854</v>
      </c>
      <c r="P1677" s="69">
        <v>2605</v>
      </c>
      <c r="Q1677" s="69" t="s">
        <v>12330</v>
      </c>
      <c r="R1677" s="70">
        <v>38899</v>
      </c>
      <c r="S1677" s="71">
        <f t="shared" si="130"/>
        <v>1.8994524803999999</v>
      </c>
      <c r="T1677" s="63">
        <f t="shared" si="133"/>
        <v>163.40965972858314</v>
      </c>
      <c r="U1677" s="63">
        <f t="shared" si="134"/>
        <v>118.71577008734165</v>
      </c>
    </row>
    <row r="1678" spans="1:21" x14ac:dyDescent="0.25">
      <c r="A1678" s="19" t="s">
        <v>5056</v>
      </c>
      <c r="B1678" s="19">
        <v>1</v>
      </c>
      <c r="C1678" s="19" t="s">
        <v>5355</v>
      </c>
      <c r="D1678" s="20" t="s">
        <v>5086</v>
      </c>
      <c r="E1678" s="20" t="s">
        <v>1182</v>
      </c>
      <c r="F1678" s="21">
        <v>2615201</v>
      </c>
      <c r="G1678" s="20" t="s">
        <v>5356</v>
      </c>
      <c r="H1678" s="22">
        <v>2040.6141</v>
      </c>
      <c r="I1678" s="25">
        <v>0.36699999999999999</v>
      </c>
      <c r="J1678" s="22">
        <v>26384.91</v>
      </c>
      <c r="K1678" s="22">
        <v>110825.75</v>
      </c>
      <c r="L1678" s="22">
        <v>137210.66</v>
      </c>
      <c r="M1678" s="21" t="s">
        <v>5357</v>
      </c>
      <c r="N1678" s="63">
        <f t="shared" si="131"/>
        <v>67.239886267570142</v>
      </c>
      <c r="O1678" s="63">
        <f t="shared" si="132"/>
        <v>54.309999132123998</v>
      </c>
      <c r="P1678" s="69">
        <v>2601</v>
      </c>
      <c r="Q1678" s="69" t="s">
        <v>12249</v>
      </c>
      <c r="R1678" s="70">
        <v>38869</v>
      </c>
      <c r="S1678" s="71">
        <f t="shared" si="130"/>
        <v>1.8966033016999999</v>
      </c>
      <c r="T1678" s="63">
        <f t="shared" si="133"/>
        <v>127.52739030100602</v>
      </c>
      <c r="U1678" s="63">
        <f t="shared" si="134"/>
        <v>103.0045236693105</v>
      </c>
    </row>
    <row r="1679" spans="1:21" x14ac:dyDescent="0.25">
      <c r="A1679" s="19" t="s">
        <v>5358</v>
      </c>
      <c r="B1679" s="19">
        <v>1</v>
      </c>
      <c r="C1679" s="19" t="s">
        <v>5359</v>
      </c>
      <c r="D1679" s="20" t="s">
        <v>5360</v>
      </c>
      <c r="E1679" s="20" t="s">
        <v>5360</v>
      </c>
      <c r="F1679" s="21">
        <v>3101706</v>
      </c>
      <c r="G1679" s="20" t="s">
        <v>5361</v>
      </c>
      <c r="H1679" s="22">
        <v>912.26049999999998</v>
      </c>
      <c r="I1679" s="25">
        <v>0.54100000000000004</v>
      </c>
      <c r="J1679" s="22">
        <v>124438.01</v>
      </c>
      <c r="K1679" s="22">
        <v>1159972.32</v>
      </c>
      <c r="L1679" s="22">
        <v>1284410.33</v>
      </c>
      <c r="M1679" s="21" t="s">
        <v>2273</v>
      </c>
      <c r="N1679" s="63">
        <f t="shared" si="131"/>
        <v>1407.9425010728844</v>
      </c>
      <c r="O1679" s="63">
        <f t="shared" si="132"/>
        <v>1271.5362771927537</v>
      </c>
      <c r="P1679" s="69">
        <v>3102</v>
      </c>
      <c r="Q1679" s="69" t="s">
        <v>13489</v>
      </c>
      <c r="R1679" s="70">
        <v>39022</v>
      </c>
      <c r="S1679" s="71">
        <f t="shared" si="130"/>
        <v>1.8898015452000001</v>
      </c>
      <c r="T1679" s="63">
        <f t="shared" si="133"/>
        <v>2660.7319140802897</v>
      </c>
      <c r="U1679" s="63">
        <f t="shared" si="134"/>
        <v>2402.9512214167216</v>
      </c>
    </row>
    <row r="1680" spans="1:21" x14ac:dyDescent="0.25">
      <c r="A1680" s="19" t="s">
        <v>5358</v>
      </c>
      <c r="B1680" s="19">
        <v>1</v>
      </c>
      <c r="C1680" s="19" t="s">
        <v>5362</v>
      </c>
      <c r="D1680" s="20" t="s">
        <v>5360</v>
      </c>
      <c r="E1680" s="20" t="s">
        <v>5360</v>
      </c>
      <c r="F1680" s="21">
        <v>3101706</v>
      </c>
      <c r="G1680" s="20" t="s">
        <v>5363</v>
      </c>
      <c r="H1680" s="22">
        <v>2603.1125000000002</v>
      </c>
      <c r="I1680" s="25">
        <v>0.48099999999999998</v>
      </c>
      <c r="J1680" s="22">
        <v>509383.98</v>
      </c>
      <c r="K1680" s="22">
        <v>8864.4699999999993</v>
      </c>
      <c r="L1680" s="22">
        <v>518248.44999999995</v>
      </c>
      <c r="M1680" s="21" t="s">
        <v>5364</v>
      </c>
      <c r="N1680" s="63">
        <f t="shared" si="131"/>
        <v>199.0879956206272</v>
      </c>
      <c r="O1680" s="63">
        <f t="shared" si="132"/>
        <v>3.405334959591642</v>
      </c>
      <c r="P1680" s="69">
        <v>3102</v>
      </c>
      <c r="Q1680" s="69" t="s">
        <v>13489</v>
      </c>
      <c r="R1680" s="70">
        <v>39022</v>
      </c>
      <c r="S1680" s="71">
        <f t="shared" si="130"/>
        <v>1.8898015452000001</v>
      </c>
      <c r="T1680" s="63">
        <f t="shared" si="133"/>
        <v>376.23680175463215</v>
      </c>
      <c r="U1680" s="63">
        <f t="shared" si="134"/>
        <v>6.4354072685598647</v>
      </c>
    </row>
    <row r="1681" spans="1:21" x14ac:dyDescent="0.25">
      <c r="A1681" s="19" t="s">
        <v>5358</v>
      </c>
      <c r="B1681" s="19">
        <v>1</v>
      </c>
      <c r="C1681" s="19" t="s">
        <v>5365</v>
      </c>
      <c r="D1681" s="20" t="s">
        <v>5366</v>
      </c>
      <c r="E1681" s="20" t="s">
        <v>5367</v>
      </c>
      <c r="F1681" s="21">
        <v>3103504</v>
      </c>
      <c r="G1681" s="20" t="s">
        <v>5368</v>
      </c>
      <c r="H1681" s="22">
        <v>2204.1878000000002</v>
      </c>
      <c r="I1681" s="25">
        <v>0.42299999999999999</v>
      </c>
      <c r="J1681" s="22">
        <v>218706</v>
      </c>
      <c r="K1681" s="22">
        <v>1247814</v>
      </c>
      <c r="L1681" s="22">
        <v>1466520</v>
      </c>
      <c r="M1681" s="21" t="s">
        <v>5369</v>
      </c>
      <c r="N1681" s="63">
        <f t="shared" si="131"/>
        <v>665.33350742618211</v>
      </c>
      <c r="O1681" s="63">
        <f t="shared" si="132"/>
        <v>566.11056462611759</v>
      </c>
      <c r="P1681" s="69">
        <v>3106</v>
      </c>
      <c r="Q1681" s="69" t="s">
        <v>13023</v>
      </c>
      <c r="R1681" s="70">
        <v>36434</v>
      </c>
      <c r="S1681" s="71">
        <f t="shared" si="130"/>
        <v>3.1687748953473367</v>
      </c>
      <c r="T1681" s="63">
        <f t="shared" si="133"/>
        <v>2108.2921153654765</v>
      </c>
      <c r="U1681" s="63">
        <f t="shared" si="134"/>
        <v>1793.8769451781475</v>
      </c>
    </row>
    <row r="1682" spans="1:21" x14ac:dyDescent="0.25">
      <c r="A1682" s="19" t="s">
        <v>5358</v>
      </c>
      <c r="B1682" s="19">
        <v>1</v>
      </c>
      <c r="C1682" s="19" t="s">
        <v>5370</v>
      </c>
      <c r="D1682" s="20" t="s">
        <v>5366</v>
      </c>
      <c r="E1682" s="20" t="s">
        <v>5367</v>
      </c>
      <c r="F1682" s="21">
        <v>3103504</v>
      </c>
      <c r="G1682" s="20" t="s">
        <v>5371</v>
      </c>
      <c r="H1682" s="22">
        <v>833.99249999999995</v>
      </c>
      <c r="I1682" s="25">
        <v>0.54400000000000004</v>
      </c>
      <c r="J1682" s="22">
        <v>102511</v>
      </c>
      <c r="K1682" s="22">
        <v>585244.18000000005</v>
      </c>
      <c r="L1682" s="22">
        <v>687755.18</v>
      </c>
      <c r="M1682" s="21" t="s">
        <v>2318</v>
      </c>
      <c r="N1682" s="63">
        <f t="shared" si="131"/>
        <v>824.65391475343017</v>
      </c>
      <c r="O1682" s="63">
        <f t="shared" si="132"/>
        <v>701.73794128844099</v>
      </c>
      <c r="P1682" s="69">
        <v>3106</v>
      </c>
      <c r="Q1682" s="69" t="s">
        <v>13023</v>
      </c>
      <c r="R1682" s="70">
        <v>36404</v>
      </c>
      <c r="S1682" s="71">
        <f t="shared" si="130"/>
        <v>3.1836670532386648</v>
      </c>
      <c r="T1682" s="63">
        <f t="shared" si="133"/>
        <v>2625.4234987247823</v>
      </c>
      <c r="U1682" s="63">
        <f t="shared" si="134"/>
        <v>2234.0999636875381</v>
      </c>
    </row>
    <row r="1683" spans="1:21" x14ac:dyDescent="0.25">
      <c r="A1683" s="19" t="s">
        <v>5358</v>
      </c>
      <c r="B1683" s="19">
        <v>1</v>
      </c>
      <c r="C1683" s="19" t="s">
        <v>5372</v>
      </c>
      <c r="D1683" s="20" t="s">
        <v>5373</v>
      </c>
      <c r="E1683" s="20" t="s">
        <v>5374</v>
      </c>
      <c r="F1683" s="21">
        <v>3105004</v>
      </c>
      <c r="G1683" s="20" t="s">
        <v>5375</v>
      </c>
      <c r="H1683" s="22">
        <v>788.42629999999997</v>
      </c>
      <c r="I1683" s="25">
        <v>0.35299999999999998</v>
      </c>
      <c r="J1683" s="22">
        <v>419420.24</v>
      </c>
      <c r="K1683" s="22">
        <v>2994308.5700000003</v>
      </c>
      <c r="L1683" s="22">
        <v>3413728.81</v>
      </c>
      <c r="M1683" s="21" t="s">
        <v>1213</v>
      </c>
      <c r="N1683" s="63">
        <f t="shared" si="131"/>
        <v>4329.8007816329819</v>
      </c>
      <c r="O1683" s="63">
        <f t="shared" si="132"/>
        <v>3797.8293849406095</v>
      </c>
      <c r="P1683" s="69">
        <v>3108</v>
      </c>
      <c r="Q1683" s="69" t="s">
        <v>12899</v>
      </c>
      <c r="R1683" s="70">
        <v>41214</v>
      </c>
      <c r="S1683" s="71">
        <f t="shared" si="130"/>
        <v>1.3807530992999999</v>
      </c>
      <c r="T1683" s="63">
        <f t="shared" si="133"/>
        <v>5978.3858485913015</v>
      </c>
      <c r="U1683" s="63">
        <f t="shared" si="134"/>
        <v>5243.8646938693591</v>
      </c>
    </row>
    <row r="1684" spans="1:21" x14ac:dyDescent="0.25">
      <c r="A1684" s="19" t="s">
        <v>5358</v>
      </c>
      <c r="B1684" s="19">
        <v>1</v>
      </c>
      <c r="C1684" s="19" t="s">
        <v>5376</v>
      </c>
      <c r="D1684" s="20" t="s">
        <v>5377</v>
      </c>
      <c r="E1684" s="20" t="s">
        <v>5378</v>
      </c>
      <c r="F1684" s="21">
        <v>3105103</v>
      </c>
      <c r="G1684" s="20" t="s">
        <v>5379</v>
      </c>
      <c r="H1684" s="22">
        <v>2312.1066000000001</v>
      </c>
      <c r="I1684" s="25">
        <v>0.501</v>
      </c>
      <c r="J1684" s="22">
        <v>317551.92</v>
      </c>
      <c r="K1684" s="22">
        <v>4575861.49</v>
      </c>
      <c r="L1684" s="22">
        <v>4893413.41</v>
      </c>
      <c r="M1684" s="21" t="s">
        <v>5381</v>
      </c>
      <c r="N1684" s="63">
        <f t="shared" si="131"/>
        <v>2116.4307086879126</v>
      </c>
      <c r="O1684" s="63">
        <f t="shared" si="132"/>
        <v>1979.087594836674</v>
      </c>
      <c r="P1684" s="69">
        <v>3105</v>
      </c>
      <c r="Q1684" s="69" t="s">
        <v>13074</v>
      </c>
      <c r="R1684" s="70">
        <v>38261</v>
      </c>
      <c r="S1684" s="71">
        <f t="shared" si="130"/>
        <v>2.0821245201999998</v>
      </c>
      <c r="T1684" s="63">
        <f t="shared" si="133"/>
        <v>4406.6722738633653</v>
      </c>
      <c r="U1684" s="63">
        <f t="shared" si="134"/>
        <v>4120.7068088330816</v>
      </c>
    </row>
    <row r="1685" spans="1:21" x14ac:dyDescent="0.25">
      <c r="A1685" s="19" t="s">
        <v>5358</v>
      </c>
      <c r="B1685" s="19">
        <v>1</v>
      </c>
      <c r="C1685" s="19" t="s">
        <v>5382</v>
      </c>
      <c r="D1685" s="20" t="s">
        <v>5383</v>
      </c>
      <c r="E1685" s="20" t="s">
        <v>5384</v>
      </c>
      <c r="F1685" s="21">
        <v>3106705</v>
      </c>
      <c r="G1685" s="20" t="s">
        <v>61</v>
      </c>
      <c r="H1685" s="22">
        <v>244.0061</v>
      </c>
      <c r="I1685" s="25">
        <v>0.58699999999999997</v>
      </c>
      <c r="J1685" s="22">
        <v>30564.67</v>
      </c>
      <c r="K1685" s="22">
        <v>631641.51</v>
      </c>
      <c r="L1685" s="22">
        <v>662206.18000000005</v>
      </c>
      <c r="M1685" s="21" t="s">
        <v>5385</v>
      </c>
      <c r="N1685" s="63">
        <f t="shared" si="131"/>
        <v>2713.8919068006908</v>
      </c>
      <c r="O1685" s="63">
        <f t="shared" si="132"/>
        <v>2588.6299973648202</v>
      </c>
      <c r="P1685" s="69">
        <v>3108</v>
      </c>
      <c r="Q1685" s="69" t="s">
        <v>12899</v>
      </c>
      <c r="R1685" s="70">
        <v>36404</v>
      </c>
      <c r="S1685" s="71">
        <f t="shared" si="130"/>
        <v>3.1836670532386648</v>
      </c>
      <c r="T1685" s="63">
        <f t="shared" si="133"/>
        <v>8640.1282497324173</v>
      </c>
      <c r="U1685" s="63">
        <f t="shared" si="134"/>
        <v>8241.3360356356698</v>
      </c>
    </row>
    <row r="1686" spans="1:21" x14ac:dyDescent="0.25">
      <c r="A1686" s="19" t="s">
        <v>5358</v>
      </c>
      <c r="B1686" s="19">
        <v>1</v>
      </c>
      <c r="C1686" s="19" t="s">
        <v>5386</v>
      </c>
      <c r="D1686" s="20" t="s">
        <v>5387</v>
      </c>
      <c r="E1686" s="20" t="s">
        <v>5387</v>
      </c>
      <c r="F1686" s="21">
        <v>3107307</v>
      </c>
      <c r="G1686" s="20" t="s">
        <v>5388</v>
      </c>
      <c r="H1686" s="22">
        <v>3443.3</v>
      </c>
      <c r="I1686" s="25">
        <v>0.49</v>
      </c>
      <c r="J1686" s="22">
        <v>55710</v>
      </c>
      <c r="K1686" s="22">
        <v>608293.38</v>
      </c>
      <c r="L1686" s="22">
        <v>664003.38</v>
      </c>
      <c r="M1686" s="21" t="s">
        <v>5389</v>
      </c>
      <c r="N1686" s="63">
        <f t="shared" si="131"/>
        <v>192.8392472337583</v>
      </c>
      <c r="O1686" s="63">
        <f t="shared" si="132"/>
        <v>176.66000058083813</v>
      </c>
      <c r="P1686" s="69">
        <v>3101</v>
      </c>
      <c r="Q1686" s="69" t="s">
        <v>13409</v>
      </c>
      <c r="R1686" s="70">
        <v>37803</v>
      </c>
      <c r="S1686" s="71">
        <f t="shared" si="130"/>
        <v>2.2426182975</v>
      </c>
      <c r="T1686" s="63">
        <f t="shared" si="133"/>
        <v>432.4648243225526</v>
      </c>
      <c r="U1686" s="63">
        <f t="shared" si="134"/>
        <v>396.18094973894819</v>
      </c>
    </row>
    <row r="1687" spans="1:21" x14ac:dyDescent="0.25">
      <c r="A1687" s="19" t="s">
        <v>5358</v>
      </c>
      <c r="B1687" s="19">
        <v>1</v>
      </c>
      <c r="C1687" s="19" t="s">
        <v>5390</v>
      </c>
      <c r="D1687" s="20" t="s">
        <v>5387</v>
      </c>
      <c r="E1687" s="20" t="s">
        <v>5387</v>
      </c>
      <c r="F1687" s="21">
        <v>3107307</v>
      </c>
      <c r="G1687" s="20" t="s">
        <v>5391</v>
      </c>
      <c r="H1687" s="22">
        <v>4509.83</v>
      </c>
      <c r="I1687" s="25">
        <v>0.67800000000000005</v>
      </c>
      <c r="J1687" s="22">
        <v>670452.56999999995</v>
      </c>
      <c r="K1687" s="22">
        <v>2376002</v>
      </c>
      <c r="L1687" s="22">
        <v>3046454.57</v>
      </c>
      <c r="M1687" s="21" t="s">
        <v>5392</v>
      </c>
      <c r="N1687" s="63">
        <f t="shared" si="131"/>
        <v>675.51428102611408</v>
      </c>
      <c r="O1687" s="63">
        <f t="shared" si="132"/>
        <v>526.84957082639482</v>
      </c>
      <c r="P1687" s="69">
        <v>3101</v>
      </c>
      <c r="Q1687" s="69" t="s">
        <v>13409</v>
      </c>
      <c r="R1687" s="70">
        <v>36373</v>
      </c>
      <c r="S1687" s="71">
        <f t="shared" si="130"/>
        <v>3.2094538514069586</v>
      </c>
      <c r="T1687" s="63">
        <f t="shared" si="133"/>
        <v>2168.0319109196644</v>
      </c>
      <c r="U1687" s="63">
        <f t="shared" si="134"/>
        <v>1690.8993842008761</v>
      </c>
    </row>
    <row r="1688" spans="1:21" x14ac:dyDescent="0.25">
      <c r="A1688" s="19" t="s">
        <v>5358</v>
      </c>
      <c r="B1688" s="19">
        <v>1</v>
      </c>
      <c r="C1688" s="19" t="s">
        <v>5393</v>
      </c>
      <c r="D1688" s="20" t="s">
        <v>5387</v>
      </c>
      <c r="E1688" s="20" t="s">
        <v>5387</v>
      </c>
      <c r="F1688" s="21">
        <v>3107307</v>
      </c>
      <c r="G1688" s="20" t="s">
        <v>5394</v>
      </c>
      <c r="H1688" s="22">
        <v>488</v>
      </c>
      <c r="I1688" s="25">
        <v>0.76900000000000002</v>
      </c>
      <c r="J1688" s="22">
        <v>4219.66</v>
      </c>
      <c r="K1688" s="22">
        <v>280546.32</v>
      </c>
      <c r="L1688" s="22">
        <v>284765.98</v>
      </c>
      <c r="M1688" s="21" t="s">
        <v>5395</v>
      </c>
      <c r="N1688" s="63">
        <f t="shared" si="131"/>
        <v>583.53684426229506</v>
      </c>
      <c r="O1688" s="63">
        <f t="shared" si="132"/>
        <v>574.89</v>
      </c>
      <c r="P1688" s="69">
        <v>3101</v>
      </c>
      <c r="Q1688" s="69" t="s">
        <v>13409</v>
      </c>
      <c r="R1688" s="70">
        <v>36312</v>
      </c>
      <c r="S1688" s="71">
        <f t="shared" si="130"/>
        <v>3.2341583229569997</v>
      </c>
      <c r="T1688" s="63">
        <f t="shared" si="133"/>
        <v>1887.2505416229642</v>
      </c>
      <c r="U1688" s="63">
        <f t="shared" si="134"/>
        <v>1859.2852782847494</v>
      </c>
    </row>
    <row r="1689" spans="1:21" x14ac:dyDescent="0.25">
      <c r="A1689" s="19" t="s">
        <v>5358</v>
      </c>
      <c r="B1689" s="19">
        <v>1</v>
      </c>
      <c r="C1689" s="19" t="s">
        <v>5396</v>
      </c>
      <c r="D1689" s="20" t="s">
        <v>5397</v>
      </c>
      <c r="E1689" s="20" t="s">
        <v>5398</v>
      </c>
      <c r="F1689" s="21">
        <v>3108552</v>
      </c>
      <c r="G1689" s="20" t="s">
        <v>3034</v>
      </c>
      <c r="H1689" s="22">
        <v>2800</v>
      </c>
      <c r="I1689" s="25">
        <v>0.42</v>
      </c>
      <c r="J1689" s="22">
        <v>88064.26</v>
      </c>
      <c r="K1689" s="22">
        <v>1667466.28</v>
      </c>
      <c r="L1689" s="22">
        <v>1755530.54</v>
      </c>
      <c r="M1689" s="21" t="s">
        <v>5082</v>
      </c>
      <c r="N1689" s="63">
        <f t="shared" si="131"/>
        <v>626.97519285714282</v>
      </c>
      <c r="O1689" s="63">
        <f t="shared" si="132"/>
        <v>595.52367142857145</v>
      </c>
      <c r="P1689" s="69">
        <v>3107</v>
      </c>
      <c r="Q1689" s="69" t="s">
        <v>13368</v>
      </c>
      <c r="R1689" s="70">
        <v>38200</v>
      </c>
      <c r="S1689" s="71">
        <f t="shared" si="130"/>
        <v>2.1088563131</v>
      </c>
      <c r="T1689" s="63">
        <f t="shared" si="133"/>
        <v>1322.2005936138758</v>
      </c>
      <c r="U1689" s="63">
        <f t="shared" si="134"/>
        <v>1255.8738540926329</v>
      </c>
    </row>
    <row r="1690" spans="1:21" x14ac:dyDescent="0.25">
      <c r="A1690" s="19" t="s">
        <v>5358</v>
      </c>
      <c r="B1690" s="19">
        <v>1</v>
      </c>
      <c r="C1690" s="19" t="s">
        <v>5399</v>
      </c>
      <c r="D1690" s="20" t="s">
        <v>5397</v>
      </c>
      <c r="E1690" s="20" t="s">
        <v>5398</v>
      </c>
      <c r="F1690" s="21">
        <v>3108552</v>
      </c>
      <c r="G1690" s="20" t="s">
        <v>2393</v>
      </c>
      <c r="H1690" s="22">
        <v>7710.6426000000001</v>
      </c>
      <c r="I1690" s="25">
        <v>0.38800000000000001</v>
      </c>
      <c r="J1690" s="22">
        <v>658413.97</v>
      </c>
      <c r="K1690" s="22">
        <v>8374270.3599999994</v>
      </c>
      <c r="L1690" s="22">
        <v>9032684.3300000001</v>
      </c>
      <c r="M1690" s="21" t="s">
        <v>556</v>
      </c>
      <c r="N1690" s="63">
        <f t="shared" si="131"/>
        <v>1171.456751218115</v>
      </c>
      <c r="O1690" s="63">
        <f t="shared" si="132"/>
        <v>1086.066466107507</v>
      </c>
      <c r="P1690" s="69">
        <v>3107</v>
      </c>
      <c r="Q1690" s="69" t="s">
        <v>13368</v>
      </c>
      <c r="R1690" s="70">
        <v>39692</v>
      </c>
      <c r="S1690" s="71">
        <f t="shared" si="130"/>
        <v>1.7172418548999999</v>
      </c>
      <c r="T1690" s="63">
        <f t="shared" si="133"/>
        <v>2011.6745643969234</v>
      </c>
      <c r="U1690" s="63">
        <f t="shared" si="134"/>
        <v>1865.0387928031432</v>
      </c>
    </row>
    <row r="1691" spans="1:21" x14ac:dyDescent="0.25">
      <c r="A1691" s="19" t="s">
        <v>5358</v>
      </c>
      <c r="B1691" s="19">
        <v>1</v>
      </c>
      <c r="C1691" s="19" t="s">
        <v>5401</v>
      </c>
      <c r="D1691" s="20" t="s">
        <v>5397</v>
      </c>
      <c r="E1691" s="20" t="s">
        <v>5398</v>
      </c>
      <c r="F1691" s="21">
        <v>3108552</v>
      </c>
      <c r="G1691" s="20" t="s">
        <v>5402</v>
      </c>
      <c r="H1691" s="22">
        <v>2919.5198</v>
      </c>
      <c r="I1691" s="25">
        <v>0.56999999999999995</v>
      </c>
      <c r="J1691" s="22">
        <v>104192.93</v>
      </c>
      <c r="K1691" s="22">
        <v>3450136.79</v>
      </c>
      <c r="L1691" s="22">
        <v>3554329.72</v>
      </c>
      <c r="M1691" s="21" t="s">
        <v>5403</v>
      </c>
      <c r="N1691" s="63">
        <f t="shared" si="131"/>
        <v>1217.4364153995461</v>
      </c>
      <c r="O1691" s="63">
        <f t="shared" si="132"/>
        <v>1181.7480360982652</v>
      </c>
      <c r="P1691" s="69">
        <v>3107</v>
      </c>
      <c r="Q1691" s="69" t="s">
        <v>13368</v>
      </c>
      <c r="R1691" s="70">
        <v>38991</v>
      </c>
      <c r="S1691" s="71">
        <f t="shared" si="130"/>
        <v>1.8952819697000001</v>
      </c>
      <c r="T1691" s="63">
        <f t="shared" si="133"/>
        <v>2307.3852873629594</v>
      </c>
      <c r="U1691" s="63">
        <f t="shared" si="134"/>
        <v>2239.7457455454269</v>
      </c>
    </row>
    <row r="1692" spans="1:21" x14ac:dyDescent="0.25">
      <c r="A1692" s="19" t="s">
        <v>5358</v>
      </c>
      <c r="B1692" s="19">
        <v>1</v>
      </c>
      <c r="C1692" s="19" t="s">
        <v>5404</v>
      </c>
      <c r="D1692" s="20" t="s">
        <v>5383</v>
      </c>
      <c r="E1692" s="20" t="s">
        <v>5405</v>
      </c>
      <c r="F1692" s="21">
        <v>3109006</v>
      </c>
      <c r="G1692" s="20" t="s">
        <v>5406</v>
      </c>
      <c r="H1692" s="22">
        <v>156.44399999999999</v>
      </c>
      <c r="I1692" s="25">
        <v>0.55600000000000005</v>
      </c>
      <c r="J1692" s="22">
        <v>12598.8</v>
      </c>
      <c r="K1692" s="22">
        <v>596168.31999999995</v>
      </c>
      <c r="L1692" s="22">
        <v>608767.12</v>
      </c>
      <c r="M1692" s="21" t="s">
        <v>2478</v>
      </c>
      <c r="N1692" s="63">
        <f t="shared" si="131"/>
        <v>3891.278157040219</v>
      </c>
      <c r="O1692" s="63">
        <f t="shared" si="132"/>
        <v>3810.7458259824602</v>
      </c>
      <c r="P1692" s="69">
        <v>3108</v>
      </c>
      <c r="Q1692" s="69" t="s">
        <v>12899</v>
      </c>
      <c r="R1692" s="70">
        <v>38534</v>
      </c>
      <c r="S1692" s="71">
        <f t="shared" si="130"/>
        <v>1.975985624</v>
      </c>
      <c r="T1692" s="63">
        <f t="shared" si="133"/>
        <v>7689.109697296687</v>
      </c>
      <c r="U1692" s="63">
        <f t="shared" si="134"/>
        <v>7529.9789688593473</v>
      </c>
    </row>
    <row r="1693" spans="1:21" x14ac:dyDescent="0.25">
      <c r="A1693" s="19" t="s">
        <v>5358</v>
      </c>
      <c r="B1693" s="19">
        <v>1</v>
      </c>
      <c r="C1693" s="19" t="s">
        <v>5408</v>
      </c>
      <c r="D1693" s="20" t="s">
        <v>5409</v>
      </c>
      <c r="E1693" s="20" t="s">
        <v>5410</v>
      </c>
      <c r="F1693" s="21">
        <v>3109402</v>
      </c>
      <c r="G1693" s="20" t="s">
        <v>5411</v>
      </c>
      <c r="H1693" s="22">
        <v>3093.16</v>
      </c>
      <c r="I1693" s="25">
        <v>0.317</v>
      </c>
      <c r="J1693" s="22">
        <v>714116.43</v>
      </c>
      <c r="K1693" s="22">
        <v>3580932.96</v>
      </c>
      <c r="L1693" s="22">
        <v>4295049.3899999997</v>
      </c>
      <c r="M1693" s="21" t="s">
        <v>387</v>
      </c>
      <c r="N1693" s="63">
        <f t="shared" si="131"/>
        <v>1388.5636016242288</v>
      </c>
      <c r="O1693" s="63">
        <f t="shared" si="132"/>
        <v>1157.6940604430422</v>
      </c>
      <c r="P1693" s="69">
        <v>3107</v>
      </c>
      <c r="Q1693" s="69" t="s">
        <v>13368</v>
      </c>
      <c r="R1693" s="70">
        <v>39722</v>
      </c>
      <c r="S1693" s="71">
        <f t="shared" si="130"/>
        <v>1.7127886045</v>
      </c>
      <c r="T1693" s="63">
        <f t="shared" si="133"/>
        <v>2378.3159134854568</v>
      </c>
      <c r="U1693" s="63">
        <f t="shared" si="134"/>
        <v>1982.885194224177</v>
      </c>
    </row>
    <row r="1694" spans="1:21" x14ac:dyDescent="0.25">
      <c r="A1694" s="19" t="s">
        <v>5358</v>
      </c>
      <c r="B1694" s="19">
        <v>1</v>
      </c>
      <c r="C1694" s="19" t="s">
        <v>5413</v>
      </c>
      <c r="D1694" s="20" t="s">
        <v>5409</v>
      </c>
      <c r="E1694" s="20" t="s">
        <v>5410</v>
      </c>
      <c r="F1694" s="21">
        <v>3109402</v>
      </c>
      <c r="G1694" s="20" t="s">
        <v>5414</v>
      </c>
      <c r="H1694" s="22">
        <v>4009.8</v>
      </c>
      <c r="I1694" s="25">
        <v>0.443</v>
      </c>
      <c r="J1694" s="22">
        <v>0</v>
      </c>
      <c r="K1694" s="22">
        <v>179879.63</v>
      </c>
      <c r="L1694" s="22">
        <v>179879.63</v>
      </c>
      <c r="M1694" s="21" t="s">
        <v>5415</v>
      </c>
      <c r="N1694" s="63">
        <f t="shared" si="131"/>
        <v>44.860000498777993</v>
      </c>
      <c r="O1694" s="63">
        <f t="shared" si="132"/>
        <v>44.860000498777993</v>
      </c>
      <c r="P1694" s="69">
        <v>3107</v>
      </c>
      <c r="Q1694" s="69" t="s">
        <v>13368</v>
      </c>
      <c r="R1694" s="70">
        <v>36434</v>
      </c>
      <c r="S1694" s="71">
        <f t="shared" si="130"/>
        <v>3.1687748953473367</v>
      </c>
      <c r="T1694" s="63">
        <f t="shared" si="133"/>
        <v>142.1512433857967</v>
      </c>
      <c r="U1694" s="63">
        <f t="shared" si="134"/>
        <v>142.1512433857967</v>
      </c>
    </row>
    <row r="1695" spans="1:21" x14ac:dyDescent="0.25">
      <c r="A1695" s="19" t="s">
        <v>5358</v>
      </c>
      <c r="B1695" s="19">
        <v>1</v>
      </c>
      <c r="C1695" s="19" t="s">
        <v>5416</v>
      </c>
      <c r="D1695" s="20" t="s">
        <v>5409</v>
      </c>
      <c r="E1695" s="20" t="s">
        <v>5410</v>
      </c>
      <c r="F1695" s="21">
        <v>3109402</v>
      </c>
      <c r="G1695" s="20" t="s">
        <v>5417</v>
      </c>
      <c r="H1695" s="22">
        <v>4707.9312</v>
      </c>
      <c r="I1695" s="25">
        <v>0.48099999999999998</v>
      </c>
      <c r="J1695" s="22">
        <v>819168.77</v>
      </c>
      <c r="K1695" s="22">
        <v>2801655</v>
      </c>
      <c r="L1695" s="22">
        <v>3620823.77</v>
      </c>
      <c r="M1695" s="21" t="s">
        <v>3195</v>
      </c>
      <c r="N1695" s="63">
        <f t="shared" si="131"/>
        <v>769.09020463170748</v>
      </c>
      <c r="O1695" s="63">
        <f t="shared" si="132"/>
        <v>595.09259608551633</v>
      </c>
      <c r="P1695" s="69">
        <v>3107</v>
      </c>
      <c r="Q1695" s="69" t="s">
        <v>13368</v>
      </c>
      <c r="R1695" s="70">
        <v>38991</v>
      </c>
      <c r="S1695" s="71">
        <f t="shared" si="130"/>
        <v>1.8952819697000001</v>
      </c>
      <c r="T1695" s="63">
        <f t="shared" si="133"/>
        <v>1457.6427979113587</v>
      </c>
      <c r="U1695" s="63">
        <f t="shared" si="134"/>
        <v>1127.8682676628439</v>
      </c>
    </row>
    <row r="1696" spans="1:21" x14ac:dyDescent="0.25">
      <c r="A1696" s="19" t="s">
        <v>5358</v>
      </c>
      <c r="B1696" s="19">
        <v>1</v>
      </c>
      <c r="C1696" s="19" t="s">
        <v>5418</v>
      </c>
      <c r="D1696" s="20" t="s">
        <v>5419</v>
      </c>
      <c r="E1696" s="20" t="s">
        <v>5420</v>
      </c>
      <c r="F1696" s="21">
        <v>3110806</v>
      </c>
      <c r="G1696" s="20" t="s">
        <v>2846</v>
      </c>
      <c r="H1696" s="22">
        <v>1879.0442</v>
      </c>
      <c r="I1696" s="25">
        <v>0.379</v>
      </c>
      <c r="J1696" s="22">
        <v>375431.87</v>
      </c>
      <c r="K1696" s="22">
        <v>4381050.92</v>
      </c>
      <c r="L1696" s="22">
        <v>4756482.79</v>
      </c>
      <c r="M1696" s="21" t="s">
        <v>5421</v>
      </c>
      <c r="N1696" s="63">
        <f t="shared" si="131"/>
        <v>2531.330976674205</v>
      </c>
      <c r="O1696" s="63">
        <f t="shared" si="132"/>
        <v>2331.5315946266724</v>
      </c>
      <c r="P1696" s="69">
        <v>3102</v>
      </c>
      <c r="Q1696" s="69" t="s">
        <v>13489</v>
      </c>
      <c r="R1696" s="70">
        <v>41183</v>
      </c>
      <c r="S1696" s="71">
        <f t="shared" si="130"/>
        <v>1.3897279945000001</v>
      </c>
      <c r="T1696" s="63">
        <f t="shared" si="133"/>
        <v>3517.8615216291691</v>
      </c>
      <c r="U1696" s="63">
        <f t="shared" si="134"/>
        <v>3240.1947271139124</v>
      </c>
    </row>
    <row r="1697" spans="1:21" x14ac:dyDescent="0.25">
      <c r="A1697" s="19" t="s">
        <v>5358</v>
      </c>
      <c r="B1697" s="19">
        <v>1</v>
      </c>
      <c r="C1697" s="19" t="s">
        <v>5422</v>
      </c>
      <c r="D1697" s="20" t="s">
        <v>5423</v>
      </c>
      <c r="E1697" s="20" t="s">
        <v>5424</v>
      </c>
      <c r="F1697" s="21">
        <v>3111101</v>
      </c>
      <c r="G1697" s="20" t="s">
        <v>5425</v>
      </c>
      <c r="H1697" s="22">
        <v>198.33199999999999</v>
      </c>
      <c r="I1697" s="25">
        <v>0.54500000000000004</v>
      </c>
      <c r="J1697" s="22">
        <v>26737.72</v>
      </c>
      <c r="K1697" s="22">
        <v>608139.43000000005</v>
      </c>
      <c r="L1697" s="22">
        <v>634877.15</v>
      </c>
      <c r="M1697" s="21" t="s">
        <v>5426</v>
      </c>
      <c r="N1697" s="63">
        <f t="shared" si="131"/>
        <v>3201.0827803884399</v>
      </c>
      <c r="O1697" s="63">
        <f t="shared" si="132"/>
        <v>3066.2698404695161</v>
      </c>
      <c r="P1697" s="69">
        <v>3106</v>
      </c>
      <c r="Q1697" s="69" t="s">
        <v>13023</v>
      </c>
      <c r="R1697" s="70">
        <v>38657</v>
      </c>
      <c r="S1697" s="71">
        <f t="shared" si="130"/>
        <v>1.9542153191</v>
      </c>
      <c r="T1697" s="63">
        <f t="shared" si="133"/>
        <v>6255.6050071423106</v>
      </c>
      <c r="U1697" s="63">
        <f t="shared" si="134"/>
        <v>5992.1514947398418</v>
      </c>
    </row>
    <row r="1698" spans="1:21" x14ac:dyDescent="0.25">
      <c r="A1698" s="19" t="s">
        <v>5358</v>
      </c>
      <c r="B1698" s="19">
        <v>1</v>
      </c>
      <c r="C1698" s="19" t="s">
        <v>5427</v>
      </c>
      <c r="D1698" s="20" t="s">
        <v>5423</v>
      </c>
      <c r="E1698" s="20" t="s">
        <v>5424</v>
      </c>
      <c r="F1698" s="21">
        <v>3111101</v>
      </c>
      <c r="G1698" s="20" t="s">
        <v>5428</v>
      </c>
      <c r="H1698" s="22">
        <v>285.34690000000001</v>
      </c>
      <c r="I1698" s="25">
        <v>0.59</v>
      </c>
      <c r="J1698" s="22">
        <v>78942.17</v>
      </c>
      <c r="K1698" s="22">
        <v>926227.48</v>
      </c>
      <c r="L1698" s="22">
        <v>1005169.65</v>
      </c>
      <c r="M1698" s="21" t="s">
        <v>5426</v>
      </c>
      <c r="N1698" s="63">
        <f t="shared" si="131"/>
        <v>3522.6233402220246</v>
      </c>
      <c r="O1698" s="63">
        <f t="shared" si="132"/>
        <v>3245.9700105380502</v>
      </c>
      <c r="P1698" s="69">
        <v>3106</v>
      </c>
      <c r="Q1698" s="69" t="s">
        <v>13023</v>
      </c>
      <c r="R1698" s="70">
        <v>38657</v>
      </c>
      <c r="S1698" s="71">
        <f t="shared" si="130"/>
        <v>1.9542153191</v>
      </c>
      <c r="T1698" s="63">
        <f t="shared" si="133"/>
        <v>6883.9644948810919</v>
      </c>
      <c r="U1698" s="63">
        <f t="shared" si="134"/>
        <v>6343.3243199326462</v>
      </c>
    </row>
    <row r="1699" spans="1:21" x14ac:dyDescent="0.25">
      <c r="A1699" s="19" t="s">
        <v>5358</v>
      </c>
      <c r="B1699" s="19">
        <v>1</v>
      </c>
      <c r="C1699" s="19" t="s">
        <v>5429</v>
      </c>
      <c r="D1699" s="20" t="s">
        <v>5423</v>
      </c>
      <c r="E1699" s="20" t="s">
        <v>5424</v>
      </c>
      <c r="F1699" s="21">
        <v>3111101</v>
      </c>
      <c r="G1699" s="20" t="s">
        <v>5430</v>
      </c>
      <c r="H1699" s="22">
        <v>420.16300000000001</v>
      </c>
      <c r="I1699" s="25">
        <v>0.51100000000000001</v>
      </c>
      <c r="J1699" s="22">
        <v>539359.36</v>
      </c>
      <c r="K1699" s="22">
        <v>1249893.6100000001</v>
      </c>
      <c r="L1699" s="22">
        <v>1789252.9700000002</v>
      </c>
      <c r="M1699" s="21" t="s">
        <v>3493</v>
      </c>
      <c r="N1699" s="63">
        <f t="shared" si="131"/>
        <v>4258.4734257895152</v>
      </c>
      <c r="O1699" s="63">
        <f t="shared" si="132"/>
        <v>2974.7826676789723</v>
      </c>
      <c r="P1699" s="69">
        <v>3106</v>
      </c>
      <c r="Q1699" s="69" t="s">
        <v>13023</v>
      </c>
      <c r="R1699" s="70">
        <v>39052</v>
      </c>
      <c r="S1699" s="71">
        <f t="shared" si="130"/>
        <v>1.8828350555</v>
      </c>
      <c r="T1699" s="63">
        <f t="shared" si="133"/>
        <v>8018.0030489916771</v>
      </c>
      <c r="U1699" s="63">
        <f t="shared" si="134"/>
        <v>5601.0250891997757</v>
      </c>
    </row>
    <row r="1700" spans="1:21" x14ac:dyDescent="0.25">
      <c r="A1700" s="19" t="s">
        <v>5358</v>
      </c>
      <c r="B1700" s="19">
        <v>1</v>
      </c>
      <c r="C1700" s="19" t="s">
        <v>5431</v>
      </c>
      <c r="D1700" s="20" t="s">
        <v>5423</v>
      </c>
      <c r="E1700" s="20" t="s">
        <v>5424</v>
      </c>
      <c r="F1700" s="21">
        <v>3111101</v>
      </c>
      <c r="G1700" s="20" t="s">
        <v>5432</v>
      </c>
      <c r="H1700" s="22">
        <v>504.82499999999999</v>
      </c>
      <c r="I1700" s="25">
        <v>0.51500000000000001</v>
      </c>
      <c r="J1700" s="22">
        <v>129527.13</v>
      </c>
      <c r="K1700" s="22">
        <v>1583288.81</v>
      </c>
      <c r="L1700" s="22">
        <v>1712815.94</v>
      </c>
      <c r="M1700" s="21" t="s">
        <v>5433</v>
      </c>
      <c r="N1700" s="63">
        <f t="shared" si="131"/>
        <v>3392.8904868023574</v>
      </c>
      <c r="O1700" s="63">
        <f t="shared" si="132"/>
        <v>3136.3122072005153</v>
      </c>
      <c r="P1700" s="69">
        <v>3106</v>
      </c>
      <c r="Q1700" s="69" t="s">
        <v>13023</v>
      </c>
      <c r="R1700" s="70">
        <v>39052</v>
      </c>
      <c r="S1700" s="71">
        <f t="shared" si="130"/>
        <v>1.8828350555</v>
      </c>
      <c r="T1700" s="63">
        <f t="shared" si="133"/>
        <v>6388.2531480239386</v>
      </c>
      <c r="U1700" s="63">
        <f t="shared" si="134"/>
        <v>5905.1585687097095</v>
      </c>
    </row>
    <row r="1701" spans="1:21" x14ac:dyDescent="0.25">
      <c r="A1701" s="19" t="s">
        <v>5358</v>
      </c>
      <c r="B1701" s="19">
        <v>1</v>
      </c>
      <c r="C1701" s="19" t="s">
        <v>5434</v>
      </c>
      <c r="D1701" s="20" t="s">
        <v>5423</v>
      </c>
      <c r="E1701" s="20" t="s">
        <v>5424</v>
      </c>
      <c r="F1701" s="21">
        <v>3111101</v>
      </c>
      <c r="G1701" s="20" t="s">
        <v>5435</v>
      </c>
      <c r="H1701" s="22">
        <v>504.82499999999999</v>
      </c>
      <c r="I1701" s="25">
        <v>0.51500000000000001</v>
      </c>
      <c r="J1701" s="22">
        <v>129527.13</v>
      </c>
      <c r="K1701" s="22">
        <v>1590260.51</v>
      </c>
      <c r="L1701" s="22">
        <v>1719787.64</v>
      </c>
      <c r="M1701" s="21" t="s">
        <v>5433</v>
      </c>
      <c r="N1701" s="63">
        <f t="shared" si="131"/>
        <v>3406.7006190263951</v>
      </c>
      <c r="O1701" s="63">
        <f t="shared" si="132"/>
        <v>3150.122339424553</v>
      </c>
      <c r="P1701" s="69">
        <v>3106</v>
      </c>
      <c r="Q1701" s="69" t="s">
        <v>13023</v>
      </c>
      <c r="R1701" s="70">
        <v>39052</v>
      </c>
      <c r="S1701" s="71">
        <f t="shared" si="130"/>
        <v>1.8828350555</v>
      </c>
      <c r="T1701" s="63">
        <f t="shared" si="133"/>
        <v>6414.2553490964465</v>
      </c>
      <c r="U1701" s="63">
        <f t="shared" si="134"/>
        <v>5931.1607697822183</v>
      </c>
    </row>
    <row r="1702" spans="1:21" x14ac:dyDescent="0.25">
      <c r="A1702" s="19" t="s">
        <v>5358</v>
      </c>
      <c r="B1702" s="19">
        <v>1</v>
      </c>
      <c r="C1702" s="19" t="s">
        <v>5436</v>
      </c>
      <c r="D1702" s="20" t="s">
        <v>5423</v>
      </c>
      <c r="E1702" s="20" t="s">
        <v>5424</v>
      </c>
      <c r="F1702" s="21">
        <v>3111101</v>
      </c>
      <c r="G1702" s="20" t="s">
        <v>5437</v>
      </c>
      <c r="H1702" s="22">
        <v>845.38649999999996</v>
      </c>
      <c r="I1702" s="25">
        <v>0.628</v>
      </c>
      <c r="J1702" s="22">
        <v>393741.69</v>
      </c>
      <c r="K1702" s="22">
        <v>3405355.94</v>
      </c>
      <c r="L1702" s="22">
        <v>3799097.63</v>
      </c>
      <c r="M1702" s="21" t="s">
        <v>5403</v>
      </c>
      <c r="N1702" s="63">
        <f t="shared" si="131"/>
        <v>4493.9180244775616</v>
      </c>
      <c r="O1702" s="63">
        <f t="shared" si="132"/>
        <v>4028.1645614165832</v>
      </c>
      <c r="P1702" s="69">
        <v>3106</v>
      </c>
      <c r="Q1702" s="69" t="s">
        <v>13023</v>
      </c>
      <c r="R1702" s="70">
        <v>38991</v>
      </c>
      <c r="S1702" s="71">
        <f t="shared" si="130"/>
        <v>1.8952819697000001</v>
      </c>
      <c r="T1702" s="63">
        <f t="shared" si="133"/>
        <v>8517.2418051021668</v>
      </c>
      <c r="U1702" s="63">
        <f t="shared" si="134"/>
        <v>7634.5076642373588</v>
      </c>
    </row>
    <row r="1703" spans="1:21" x14ac:dyDescent="0.25">
      <c r="A1703" s="19" t="s">
        <v>5358</v>
      </c>
      <c r="B1703" s="19">
        <v>1</v>
      </c>
      <c r="C1703" s="19" t="s">
        <v>5438</v>
      </c>
      <c r="D1703" s="20" t="s">
        <v>5423</v>
      </c>
      <c r="E1703" s="20" t="s">
        <v>5424</v>
      </c>
      <c r="F1703" s="21">
        <v>3111101</v>
      </c>
      <c r="G1703" s="20" t="s">
        <v>5439</v>
      </c>
      <c r="H1703" s="22">
        <v>299.16800000000001</v>
      </c>
      <c r="I1703" s="25">
        <v>0.57899999999999996</v>
      </c>
      <c r="J1703" s="22">
        <v>99129.62</v>
      </c>
      <c r="K1703" s="22">
        <v>947910.29</v>
      </c>
      <c r="L1703" s="22">
        <v>1047039.91</v>
      </c>
      <c r="M1703" s="21" t="s">
        <v>5426</v>
      </c>
      <c r="N1703" s="63">
        <f t="shared" si="131"/>
        <v>3499.8392541983098</v>
      </c>
      <c r="O1703" s="63">
        <f t="shared" si="132"/>
        <v>3168.4882407209329</v>
      </c>
      <c r="P1703" s="69">
        <v>3106</v>
      </c>
      <c r="Q1703" s="69" t="s">
        <v>13023</v>
      </c>
      <c r="R1703" s="70">
        <v>38657</v>
      </c>
      <c r="S1703" s="71">
        <f t="shared" si="130"/>
        <v>1.9542153191</v>
      </c>
      <c r="T1703" s="63">
        <f t="shared" si="133"/>
        <v>6839.4394849418559</v>
      </c>
      <c r="U1703" s="63">
        <f t="shared" si="134"/>
        <v>6191.9082584050557</v>
      </c>
    </row>
    <row r="1704" spans="1:21" x14ac:dyDescent="0.25">
      <c r="A1704" s="19" t="s">
        <v>5358</v>
      </c>
      <c r="B1704" s="19">
        <v>1</v>
      </c>
      <c r="C1704" s="19" t="s">
        <v>5440</v>
      </c>
      <c r="D1704" s="20" t="s">
        <v>5423</v>
      </c>
      <c r="E1704" s="20" t="s">
        <v>5424</v>
      </c>
      <c r="F1704" s="21">
        <v>3111101</v>
      </c>
      <c r="G1704" s="20" t="s">
        <v>5441</v>
      </c>
      <c r="H1704" s="22">
        <v>224.95429999999999</v>
      </c>
      <c r="I1704" s="25">
        <v>0.73899999999999999</v>
      </c>
      <c r="J1704" s="22">
        <v>2998</v>
      </c>
      <c r="K1704" s="22">
        <v>156164.46</v>
      </c>
      <c r="L1704" s="22">
        <v>159162.46</v>
      </c>
      <c r="M1704" s="21" t="s">
        <v>378</v>
      </c>
      <c r="N1704" s="63">
        <f t="shared" si="131"/>
        <v>707.53241880684209</v>
      </c>
      <c r="O1704" s="63">
        <f t="shared" si="132"/>
        <v>694.20526746988162</v>
      </c>
      <c r="P1704" s="69">
        <v>3106</v>
      </c>
      <c r="Q1704" s="69" t="s">
        <v>13023</v>
      </c>
      <c r="R1704" s="70">
        <v>36130</v>
      </c>
      <c r="S1704" s="71">
        <f t="shared" si="130"/>
        <v>3.3642518101023104</v>
      </c>
      <c r="T1704" s="63">
        <f t="shared" si="133"/>
        <v>2380.3172206769846</v>
      </c>
      <c r="U1704" s="63">
        <f t="shared" si="134"/>
        <v>2335.481327668108</v>
      </c>
    </row>
    <row r="1705" spans="1:21" x14ac:dyDescent="0.25">
      <c r="A1705" s="19" t="s">
        <v>5358</v>
      </c>
      <c r="B1705" s="19">
        <v>1</v>
      </c>
      <c r="C1705" s="19" t="s">
        <v>5442</v>
      </c>
      <c r="D1705" s="20" t="s">
        <v>5423</v>
      </c>
      <c r="E1705" s="20" t="s">
        <v>5424</v>
      </c>
      <c r="F1705" s="21">
        <v>3111101</v>
      </c>
      <c r="G1705" s="20" t="s">
        <v>5443</v>
      </c>
      <c r="H1705" s="22">
        <v>3954.8492999999999</v>
      </c>
      <c r="I1705" s="25">
        <v>0.626</v>
      </c>
      <c r="J1705" s="22">
        <v>2312805.4</v>
      </c>
      <c r="K1705" s="22">
        <v>11297089.74</v>
      </c>
      <c r="L1705" s="22">
        <v>13609895.140000001</v>
      </c>
      <c r="M1705" s="21" t="s">
        <v>1166</v>
      </c>
      <c r="N1705" s="63">
        <f t="shared" si="131"/>
        <v>3441.3182671713939</v>
      </c>
      <c r="O1705" s="63">
        <f t="shared" si="132"/>
        <v>2856.515857633311</v>
      </c>
      <c r="P1705" s="69">
        <v>3106</v>
      </c>
      <c r="Q1705" s="69" t="s">
        <v>13023</v>
      </c>
      <c r="R1705" s="70">
        <v>38473</v>
      </c>
      <c r="S1705" s="71">
        <f t="shared" si="130"/>
        <v>1.9947771682</v>
      </c>
      <c r="T1705" s="63">
        <f t="shared" si="133"/>
        <v>6864.6631078630844</v>
      </c>
      <c r="U1705" s="63">
        <f t="shared" si="134"/>
        <v>5698.1126134081705</v>
      </c>
    </row>
    <row r="1706" spans="1:21" x14ac:dyDescent="0.25">
      <c r="A1706" s="19" t="s">
        <v>5358</v>
      </c>
      <c r="B1706" s="19">
        <v>1</v>
      </c>
      <c r="C1706" s="19" t="s">
        <v>5445</v>
      </c>
      <c r="D1706" s="20" t="s">
        <v>5423</v>
      </c>
      <c r="E1706" s="20" t="s">
        <v>5424</v>
      </c>
      <c r="F1706" s="21">
        <v>3111101</v>
      </c>
      <c r="G1706" s="20" t="s">
        <v>5446</v>
      </c>
      <c r="H1706" s="22">
        <v>1113.6679999999999</v>
      </c>
      <c r="I1706" s="25">
        <v>0.60599999999999998</v>
      </c>
      <c r="J1706" s="22">
        <v>131199.6</v>
      </c>
      <c r="K1706" s="22">
        <v>648663.44999999995</v>
      </c>
      <c r="L1706" s="22">
        <v>779863.04999999993</v>
      </c>
      <c r="M1706" s="21" t="s">
        <v>978</v>
      </c>
      <c r="N1706" s="63">
        <f t="shared" si="131"/>
        <v>700.26529450428677</v>
      </c>
      <c r="O1706" s="63">
        <f t="shared" si="132"/>
        <v>582.45675551421073</v>
      </c>
      <c r="P1706" s="69">
        <v>3106</v>
      </c>
      <c r="Q1706" s="69" t="s">
        <v>13023</v>
      </c>
      <c r="R1706" s="70">
        <v>36130</v>
      </c>
      <c r="S1706" s="71">
        <f t="shared" si="130"/>
        <v>3.3642518101023104</v>
      </c>
      <c r="T1706" s="63">
        <f t="shared" si="133"/>
        <v>2355.8687845878744</v>
      </c>
      <c r="U1706" s="63">
        <f t="shared" si="134"/>
        <v>1959.5311940450024</v>
      </c>
    </row>
    <row r="1707" spans="1:21" x14ac:dyDescent="0.25">
      <c r="A1707" s="19" t="s">
        <v>5358</v>
      </c>
      <c r="B1707" s="19">
        <v>1</v>
      </c>
      <c r="C1707" s="19" t="s">
        <v>5447</v>
      </c>
      <c r="D1707" s="20" t="s">
        <v>5423</v>
      </c>
      <c r="E1707" s="20" t="s">
        <v>5424</v>
      </c>
      <c r="F1707" s="21">
        <v>3111101</v>
      </c>
      <c r="G1707" s="20" t="s">
        <v>5448</v>
      </c>
      <c r="H1707" s="22">
        <v>2005.6137000000001</v>
      </c>
      <c r="I1707" s="25">
        <v>0.63700000000000001</v>
      </c>
      <c r="J1707" s="22">
        <v>617457.91</v>
      </c>
      <c r="K1707" s="22">
        <v>6257305.1399999997</v>
      </c>
      <c r="L1707" s="22">
        <v>6874763.0499999998</v>
      </c>
      <c r="M1707" s="21" t="s">
        <v>1273</v>
      </c>
      <c r="N1707" s="63">
        <f t="shared" si="131"/>
        <v>3427.7603159571554</v>
      </c>
      <c r="O1707" s="63">
        <f t="shared" si="132"/>
        <v>3119.8954913401317</v>
      </c>
      <c r="P1707" s="69">
        <v>3106</v>
      </c>
      <c r="Q1707" s="69" t="s">
        <v>13023</v>
      </c>
      <c r="R1707" s="70">
        <v>38534</v>
      </c>
      <c r="S1707" s="71">
        <f t="shared" si="130"/>
        <v>1.975985624</v>
      </c>
      <c r="T1707" s="63">
        <f t="shared" si="133"/>
        <v>6773.2051068490373</v>
      </c>
      <c r="U1707" s="63">
        <f t="shared" si="134"/>
        <v>6164.8686392705167</v>
      </c>
    </row>
    <row r="1708" spans="1:21" x14ac:dyDescent="0.25">
      <c r="A1708" s="19" t="s">
        <v>5358</v>
      </c>
      <c r="B1708" s="19">
        <v>1</v>
      </c>
      <c r="C1708" s="19" t="s">
        <v>5450</v>
      </c>
      <c r="D1708" s="20" t="s">
        <v>5451</v>
      </c>
      <c r="E1708" s="20" t="s">
        <v>5452</v>
      </c>
      <c r="F1708" s="21">
        <v>3111150</v>
      </c>
      <c r="G1708" s="20" t="s">
        <v>5453</v>
      </c>
      <c r="H1708" s="22">
        <v>2433.0925000000002</v>
      </c>
      <c r="I1708" s="25">
        <v>0.45</v>
      </c>
      <c r="J1708" s="22">
        <v>342280.49</v>
      </c>
      <c r="K1708" s="22">
        <v>681145.67</v>
      </c>
      <c r="L1708" s="22">
        <v>1023426.16</v>
      </c>
      <c r="M1708" s="21" t="s">
        <v>5455</v>
      </c>
      <c r="N1708" s="63">
        <f t="shared" si="131"/>
        <v>420.62772377129102</v>
      </c>
      <c r="O1708" s="63">
        <f t="shared" si="132"/>
        <v>279.95058552027922</v>
      </c>
      <c r="P1708" s="69">
        <v>3101</v>
      </c>
      <c r="Q1708" s="69" t="s">
        <v>13409</v>
      </c>
      <c r="R1708" s="70">
        <v>38626</v>
      </c>
      <c r="S1708" s="71">
        <f t="shared" si="130"/>
        <v>1.9651589249000001</v>
      </c>
      <c r="T1708" s="63">
        <f t="shared" si="133"/>
        <v>826.60032542952445</v>
      </c>
      <c r="U1708" s="63">
        <f t="shared" si="134"/>
        <v>550.14739166615743</v>
      </c>
    </row>
    <row r="1709" spans="1:21" x14ac:dyDescent="0.25">
      <c r="A1709" s="19" t="s">
        <v>5358</v>
      </c>
      <c r="B1709" s="19">
        <v>1</v>
      </c>
      <c r="C1709" s="19" t="s">
        <v>5456</v>
      </c>
      <c r="D1709" s="20" t="s">
        <v>5457</v>
      </c>
      <c r="E1709" s="20" t="s">
        <v>5458</v>
      </c>
      <c r="F1709" s="21">
        <v>3111408</v>
      </c>
      <c r="G1709" s="20" t="s">
        <v>5459</v>
      </c>
      <c r="H1709" s="22">
        <v>719.9588</v>
      </c>
      <c r="I1709" s="25">
        <v>0.48299999999999998</v>
      </c>
      <c r="J1709" s="22">
        <v>207494.39999999999</v>
      </c>
      <c r="K1709" s="22">
        <v>3618736.12</v>
      </c>
      <c r="L1709" s="22">
        <v>3826230.52</v>
      </c>
      <c r="M1709" s="21" t="s">
        <v>5460</v>
      </c>
      <c r="N1709" s="63">
        <f t="shared" si="131"/>
        <v>5314.5131638088178</v>
      </c>
      <c r="O1709" s="63">
        <f t="shared" si="132"/>
        <v>5026.3100055169825</v>
      </c>
      <c r="P1709" s="69">
        <v>3106</v>
      </c>
      <c r="Q1709" s="69" t="s">
        <v>13023</v>
      </c>
      <c r="R1709" s="70">
        <v>40148</v>
      </c>
      <c r="S1709" s="71">
        <f t="shared" si="130"/>
        <v>1.6325136398</v>
      </c>
      <c r="T1709" s="63">
        <f t="shared" si="133"/>
        <v>8676.0152288145473</v>
      </c>
      <c r="U1709" s="63">
        <f t="shared" si="134"/>
        <v>8205.5196418696869</v>
      </c>
    </row>
    <row r="1710" spans="1:21" x14ac:dyDescent="0.25">
      <c r="A1710" s="19" t="s">
        <v>5358</v>
      </c>
      <c r="B1710" s="19">
        <v>1</v>
      </c>
      <c r="C1710" s="19" t="s">
        <v>5461</v>
      </c>
      <c r="D1710" s="20" t="s">
        <v>5462</v>
      </c>
      <c r="E1710" s="20" t="s">
        <v>5463</v>
      </c>
      <c r="F1710" s="21">
        <v>3111507</v>
      </c>
      <c r="G1710" s="20" t="s">
        <v>5464</v>
      </c>
      <c r="H1710" s="22">
        <v>888.25149999999996</v>
      </c>
      <c r="I1710" s="25">
        <v>0.56399999999999995</v>
      </c>
      <c r="J1710" s="22">
        <v>368751.74</v>
      </c>
      <c r="K1710" s="22">
        <v>1532541.06</v>
      </c>
      <c r="L1710" s="22">
        <v>1901292.8</v>
      </c>
      <c r="M1710" s="21" t="s">
        <v>5381</v>
      </c>
      <c r="N1710" s="63">
        <f t="shared" si="131"/>
        <v>2140.4892645832856</v>
      </c>
      <c r="O1710" s="63">
        <f t="shared" si="132"/>
        <v>1725.3458733252914</v>
      </c>
      <c r="P1710" s="69">
        <v>3107</v>
      </c>
      <c r="Q1710" s="69" t="s">
        <v>13368</v>
      </c>
      <c r="R1710" s="70">
        <v>38261</v>
      </c>
      <c r="S1710" s="71">
        <f t="shared" ref="S1710:S1773" si="135">VLOOKUP(R1710,$X$3:$Y$251,2,0)</f>
        <v>2.0821245201999998</v>
      </c>
      <c r="T1710" s="63">
        <f t="shared" si="133"/>
        <v>4456.7651830137238</v>
      </c>
      <c r="U1710" s="63">
        <f t="shared" si="134"/>
        <v>3592.384948676472</v>
      </c>
    </row>
    <row r="1711" spans="1:21" x14ac:dyDescent="0.25">
      <c r="A1711" s="19" t="s">
        <v>5358</v>
      </c>
      <c r="B1711" s="19">
        <v>1</v>
      </c>
      <c r="C1711" s="19" t="s">
        <v>5465</v>
      </c>
      <c r="D1711" s="20" t="s">
        <v>5366</v>
      </c>
      <c r="E1711" s="20" t="s">
        <v>5466</v>
      </c>
      <c r="F1711" s="21">
        <v>3111804</v>
      </c>
      <c r="G1711" s="20" t="s">
        <v>5467</v>
      </c>
      <c r="H1711" s="22">
        <v>890.56</v>
      </c>
      <c r="I1711" s="25">
        <v>0.84</v>
      </c>
      <c r="J1711" s="22">
        <v>1560793.51</v>
      </c>
      <c r="K1711" s="22">
        <v>4728666.3899999997</v>
      </c>
      <c r="L1711" s="22">
        <v>6289459.8999999994</v>
      </c>
      <c r="M1711" s="21" t="s">
        <v>5364</v>
      </c>
      <c r="N1711" s="63">
        <f t="shared" si="131"/>
        <v>7062.3651410348539</v>
      </c>
      <c r="O1711" s="63">
        <f t="shared" si="132"/>
        <v>5309.7673261767877</v>
      </c>
      <c r="P1711" s="69">
        <v>3106</v>
      </c>
      <c r="Q1711" s="69" t="s">
        <v>13023</v>
      </c>
      <c r="R1711" s="70">
        <v>39022</v>
      </c>
      <c r="S1711" s="71">
        <f t="shared" si="135"/>
        <v>1.8898015452000001</v>
      </c>
      <c r="T1711" s="63">
        <f t="shared" si="133"/>
        <v>13346.468556294283</v>
      </c>
      <c r="U1711" s="63">
        <f t="shared" si="134"/>
        <v>10034.406497661366</v>
      </c>
    </row>
    <row r="1712" spans="1:21" x14ac:dyDescent="0.25">
      <c r="A1712" s="19" t="s">
        <v>5358</v>
      </c>
      <c r="B1712" s="19">
        <v>1</v>
      </c>
      <c r="C1712" s="19" t="s">
        <v>5468</v>
      </c>
      <c r="D1712" s="20" t="s">
        <v>5451</v>
      </c>
      <c r="E1712" s="20" t="s">
        <v>5469</v>
      </c>
      <c r="F1712" s="21">
        <v>3112703</v>
      </c>
      <c r="G1712" s="20" t="s">
        <v>5470</v>
      </c>
      <c r="H1712" s="22">
        <v>1177.3</v>
      </c>
      <c r="I1712" s="25">
        <v>0.67200000000000004</v>
      </c>
      <c r="J1712" s="22">
        <v>177485.91</v>
      </c>
      <c r="K1712" s="22">
        <v>1412282.58</v>
      </c>
      <c r="L1712" s="22">
        <v>1589768.49</v>
      </c>
      <c r="M1712" s="21" t="s">
        <v>1034</v>
      </c>
      <c r="N1712" s="63">
        <f t="shared" si="131"/>
        <v>1350.351218890682</v>
      </c>
      <c r="O1712" s="63">
        <f t="shared" si="132"/>
        <v>1199.5944788923809</v>
      </c>
      <c r="P1712" s="69">
        <v>3101</v>
      </c>
      <c r="Q1712" s="69" t="s">
        <v>13409</v>
      </c>
      <c r="R1712" s="70">
        <v>38384</v>
      </c>
      <c r="S1712" s="71">
        <f t="shared" si="135"/>
        <v>2.0314945361999999</v>
      </c>
      <c r="T1712" s="63">
        <f t="shared" si="133"/>
        <v>2743.2311231274307</v>
      </c>
      <c r="U1712" s="63">
        <f t="shared" si="134"/>
        <v>2436.969629525558</v>
      </c>
    </row>
    <row r="1713" spans="1:21" x14ac:dyDescent="0.25">
      <c r="A1713" s="19" t="s">
        <v>5358</v>
      </c>
      <c r="B1713" s="19">
        <v>1</v>
      </c>
      <c r="C1713" s="19" t="s">
        <v>5471</v>
      </c>
      <c r="D1713" s="20" t="s">
        <v>5451</v>
      </c>
      <c r="E1713" s="20" t="s">
        <v>5469</v>
      </c>
      <c r="F1713" s="21">
        <v>3112703</v>
      </c>
      <c r="G1713" s="20" t="s">
        <v>5472</v>
      </c>
      <c r="H1713" s="22">
        <v>1145.3</v>
      </c>
      <c r="I1713" s="25">
        <v>0.56299999999999994</v>
      </c>
      <c r="J1713" s="22">
        <v>231107.68</v>
      </c>
      <c r="K1713" s="22">
        <v>1379339.68</v>
      </c>
      <c r="L1713" s="22">
        <v>1610447.3599999999</v>
      </c>
      <c r="M1713" s="21" t="s">
        <v>5473</v>
      </c>
      <c r="N1713" s="63">
        <f t="shared" si="131"/>
        <v>1406.1358246747577</v>
      </c>
      <c r="O1713" s="63">
        <f t="shared" si="132"/>
        <v>1204.3479263075176</v>
      </c>
      <c r="P1713" s="69">
        <v>3101</v>
      </c>
      <c r="Q1713" s="69" t="s">
        <v>13409</v>
      </c>
      <c r="R1713" s="70">
        <v>38838</v>
      </c>
      <c r="S1713" s="71">
        <f t="shared" si="135"/>
        <v>1.9017241305999999</v>
      </c>
      <c r="T1713" s="63">
        <f t="shared" si="133"/>
        <v>2674.0824286851175</v>
      </c>
      <c r="U1713" s="63">
        <f t="shared" si="134"/>
        <v>2290.3375130970767</v>
      </c>
    </row>
    <row r="1714" spans="1:21" x14ac:dyDescent="0.25">
      <c r="A1714" s="19" t="s">
        <v>5358</v>
      </c>
      <c r="B1714" s="19">
        <v>1</v>
      </c>
      <c r="C1714" s="19" t="s">
        <v>5474</v>
      </c>
      <c r="D1714" s="20" t="s">
        <v>5451</v>
      </c>
      <c r="E1714" s="20" t="s">
        <v>5469</v>
      </c>
      <c r="F1714" s="21">
        <v>3112703</v>
      </c>
      <c r="G1714" s="20" t="s">
        <v>5475</v>
      </c>
      <c r="H1714" s="22">
        <v>919</v>
      </c>
      <c r="I1714" s="25">
        <v>0.59199999999999997</v>
      </c>
      <c r="J1714" s="22">
        <v>369605.02</v>
      </c>
      <c r="K1714" s="22">
        <v>1284905.82</v>
      </c>
      <c r="L1714" s="22">
        <v>1654510.84</v>
      </c>
      <c r="M1714" s="21" t="s">
        <v>5473</v>
      </c>
      <c r="N1714" s="63">
        <f t="shared" si="131"/>
        <v>1800.3382372143635</v>
      </c>
      <c r="O1714" s="63">
        <f t="shared" si="132"/>
        <v>1398.1564961915126</v>
      </c>
      <c r="P1714" s="69">
        <v>3101</v>
      </c>
      <c r="Q1714" s="69" t="s">
        <v>13409</v>
      </c>
      <c r="R1714" s="70">
        <v>38838</v>
      </c>
      <c r="S1714" s="71">
        <f t="shared" si="135"/>
        <v>1.9017241305999999</v>
      </c>
      <c r="T1714" s="63">
        <f t="shared" si="133"/>
        <v>3423.7466689524217</v>
      </c>
      <c r="U1714" s="63">
        <f t="shared" si="134"/>
        <v>2658.9079471625464</v>
      </c>
    </row>
    <row r="1715" spans="1:21" x14ac:dyDescent="0.25">
      <c r="A1715" s="19" t="s">
        <v>5358</v>
      </c>
      <c r="B1715" s="19">
        <v>1</v>
      </c>
      <c r="C1715" s="19" t="s">
        <v>5476</v>
      </c>
      <c r="D1715" s="20" t="s">
        <v>5423</v>
      </c>
      <c r="E1715" s="20" t="s">
        <v>5477</v>
      </c>
      <c r="F1715" s="21">
        <v>3114550</v>
      </c>
      <c r="G1715" s="20" t="s">
        <v>5478</v>
      </c>
      <c r="H1715" s="22">
        <v>491.3005</v>
      </c>
      <c r="I1715" s="25">
        <v>0.67300000000000004</v>
      </c>
      <c r="J1715" s="22">
        <v>262050.92</v>
      </c>
      <c r="K1715" s="22">
        <v>458142.62</v>
      </c>
      <c r="L1715" s="22">
        <v>720193.54</v>
      </c>
      <c r="M1715" s="21" t="s">
        <v>3308</v>
      </c>
      <c r="N1715" s="63">
        <f t="shared" si="131"/>
        <v>1465.8921372968275</v>
      </c>
      <c r="O1715" s="63">
        <f t="shared" si="132"/>
        <v>932.50998116224184</v>
      </c>
      <c r="P1715" s="69">
        <v>3106</v>
      </c>
      <c r="Q1715" s="69" t="s">
        <v>13023</v>
      </c>
      <c r="R1715" s="70">
        <v>35947</v>
      </c>
      <c r="S1715" s="71">
        <f t="shared" si="135"/>
        <v>3.3413693592305931</v>
      </c>
      <c r="T1715" s="63">
        <f t="shared" si="133"/>
        <v>4898.0870715006649</v>
      </c>
      <c r="U1715" s="63">
        <f t="shared" si="134"/>
        <v>3115.8602782322123</v>
      </c>
    </row>
    <row r="1716" spans="1:21" x14ac:dyDescent="0.25">
      <c r="A1716" s="19" t="s">
        <v>5358</v>
      </c>
      <c r="B1716" s="19">
        <v>1</v>
      </c>
      <c r="C1716" s="19" t="s">
        <v>5479</v>
      </c>
      <c r="D1716" s="20" t="s">
        <v>5423</v>
      </c>
      <c r="E1716" s="20" t="s">
        <v>5477</v>
      </c>
      <c r="F1716" s="21">
        <v>3114550</v>
      </c>
      <c r="G1716" s="20" t="s">
        <v>5480</v>
      </c>
      <c r="H1716" s="22">
        <v>778.82</v>
      </c>
      <c r="I1716" s="25">
        <v>0.68600000000000005</v>
      </c>
      <c r="J1716" s="22">
        <v>156605</v>
      </c>
      <c r="K1716" s="22">
        <v>733259.03</v>
      </c>
      <c r="L1716" s="22">
        <v>889864.03</v>
      </c>
      <c r="M1716" s="21" t="s">
        <v>4050</v>
      </c>
      <c r="N1716" s="63">
        <f t="shared" si="131"/>
        <v>1142.5798387303869</v>
      </c>
      <c r="O1716" s="63">
        <f t="shared" si="132"/>
        <v>941.5</v>
      </c>
      <c r="P1716" s="69">
        <v>3106</v>
      </c>
      <c r="Q1716" s="69" t="s">
        <v>13023</v>
      </c>
      <c r="R1716" s="70">
        <v>35947</v>
      </c>
      <c r="S1716" s="71">
        <f t="shared" si="135"/>
        <v>3.3413693592305931</v>
      </c>
      <c r="T1716" s="63">
        <f t="shared" si="133"/>
        <v>3817.7812636083472</v>
      </c>
      <c r="U1716" s="63">
        <f t="shared" si="134"/>
        <v>3145.8992517156034</v>
      </c>
    </row>
    <row r="1717" spans="1:21" x14ac:dyDescent="0.25">
      <c r="A1717" s="19" t="s">
        <v>5358</v>
      </c>
      <c r="B1717" s="19">
        <v>1</v>
      </c>
      <c r="C1717" s="19" t="s">
        <v>5481</v>
      </c>
      <c r="D1717" s="20" t="s">
        <v>5423</v>
      </c>
      <c r="E1717" s="20" t="s">
        <v>5477</v>
      </c>
      <c r="F1717" s="21">
        <v>3114550</v>
      </c>
      <c r="G1717" s="20" t="s">
        <v>5482</v>
      </c>
      <c r="H1717" s="22">
        <v>756.01289999999995</v>
      </c>
      <c r="I1717" s="25">
        <v>0.70299999999999996</v>
      </c>
      <c r="J1717" s="22">
        <v>134712</v>
      </c>
      <c r="K1717" s="22">
        <v>715543.52</v>
      </c>
      <c r="L1717" s="22">
        <v>850255.52</v>
      </c>
      <c r="M1717" s="21" t="s">
        <v>4050</v>
      </c>
      <c r="N1717" s="63">
        <f t="shared" si="131"/>
        <v>1124.6574231735995</v>
      </c>
      <c r="O1717" s="63">
        <f t="shared" si="132"/>
        <v>946.46998748301792</v>
      </c>
      <c r="P1717" s="69">
        <v>3106</v>
      </c>
      <c r="Q1717" s="69" t="s">
        <v>13023</v>
      </c>
      <c r="R1717" s="70">
        <v>35947</v>
      </c>
      <c r="S1717" s="71">
        <f t="shared" si="135"/>
        <v>3.3413693592305931</v>
      </c>
      <c r="T1717" s="63">
        <f t="shared" si="133"/>
        <v>3757.8958534234998</v>
      </c>
      <c r="U1717" s="63">
        <f t="shared" si="134"/>
        <v>3162.5058156071191</v>
      </c>
    </row>
    <row r="1718" spans="1:21" x14ac:dyDescent="0.25">
      <c r="A1718" s="19" t="s">
        <v>5358</v>
      </c>
      <c r="B1718" s="19">
        <v>1</v>
      </c>
      <c r="C1718" s="19" t="s">
        <v>5483</v>
      </c>
      <c r="D1718" s="20" t="s">
        <v>5423</v>
      </c>
      <c r="E1718" s="20" t="s">
        <v>5484</v>
      </c>
      <c r="F1718" s="21">
        <v>3116902</v>
      </c>
      <c r="G1718" s="20" t="s">
        <v>5485</v>
      </c>
      <c r="H1718" s="22">
        <v>905.71849999999995</v>
      </c>
      <c r="I1718" s="25">
        <v>0.33300000000000002</v>
      </c>
      <c r="J1718" s="22">
        <v>365344.79</v>
      </c>
      <c r="K1718" s="22">
        <v>4462467.59</v>
      </c>
      <c r="L1718" s="22">
        <v>4827812.38</v>
      </c>
      <c r="M1718" s="21" t="s">
        <v>5099</v>
      </c>
      <c r="N1718" s="63">
        <f t="shared" si="131"/>
        <v>5330.3674154828459</v>
      </c>
      <c r="O1718" s="63">
        <f t="shared" si="132"/>
        <v>4926.9917639973128</v>
      </c>
      <c r="P1718" s="69">
        <v>3106</v>
      </c>
      <c r="Q1718" s="69" t="s">
        <v>13023</v>
      </c>
      <c r="R1718" s="70">
        <v>39995</v>
      </c>
      <c r="S1718" s="71">
        <f t="shared" si="135"/>
        <v>1.6531834743</v>
      </c>
      <c r="T1718" s="63">
        <f t="shared" si="133"/>
        <v>8812.075323223442</v>
      </c>
      <c r="U1718" s="63">
        <f t="shared" si="134"/>
        <v>8145.2213622525633</v>
      </c>
    </row>
    <row r="1719" spans="1:21" x14ac:dyDescent="0.25">
      <c r="A1719" s="19" t="s">
        <v>5358</v>
      </c>
      <c r="B1719" s="19">
        <v>1</v>
      </c>
      <c r="C1719" s="19" t="s">
        <v>5486</v>
      </c>
      <c r="D1719" s="20" t="s">
        <v>5423</v>
      </c>
      <c r="E1719" s="20" t="s">
        <v>5484</v>
      </c>
      <c r="F1719" s="21">
        <v>3116902</v>
      </c>
      <c r="G1719" s="20" t="s">
        <v>5487</v>
      </c>
      <c r="H1719" s="22">
        <v>868.55349999999999</v>
      </c>
      <c r="I1719" s="25">
        <v>0.49199999999999999</v>
      </c>
      <c r="J1719" s="22">
        <v>297521.19</v>
      </c>
      <c r="K1719" s="22">
        <v>4204736.9800000004</v>
      </c>
      <c r="L1719" s="22">
        <v>4502258.1700000009</v>
      </c>
      <c r="M1719" s="21" t="s">
        <v>4728</v>
      </c>
      <c r="N1719" s="63">
        <f t="shared" si="131"/>
        <v>5183.627916990722</v>
      </c>
      <c r="O1719" s="63">
        <f t="shared" si="132"/>
        <v>4841.0800025559747</v>
      </c>
      <c r="P1719" s="69">
        <v>3106</v>
      </c>
      <c r="Q1719" s="69" t="s">
        <v>13023</v>
      </c>
      <c r="R1719" s="70">
        <v>39661</v>
      </c>
      <c r="S1719" s="71">
        <f t="shared" si="135"/>
        <v>1.7232522014</v>
      </c>
      <c r="T1719" s="63">
        <f t="shared" si="133"/>
        <v>8932.6982191927582</v>
      </c>
      <c r="U1719" s="63">
        <f t="shared" si="134"/>
        <v>8342.4017715581012</v>
      </c>
    </row>
    <row r="1720" spans="1:21" x14ac:dyDescent="0.25">
      <c r="A1720" s="19" t="s">
        <v>5358</v>
      </c>
      <c r="B1720" s="19">
        <v>1</v>
      </c>
      <c r="C1720" s="19" t="s">
        <v>5489</v>
      </c>
      <c r="D1720" s="20" t="s">
        <v>5451</v>
      </c>
      <c r="E1720" s="20" t="s">
        <v>5490</v>
      </c>
      <c r="F1720" s="21">
        <v>3118809</v>
      </c>
      <c r="G1720" s="20" t="s">
        <v>2647</v>
      </c>
      <c r="H1720" s="22">
        <v>1764.2795000000001</v>
      </c>
      <c r="I1720" s="25">
        <v>0.52800000000000002</v>
      </c>
      <c r="J1720" s="22">
        <v>462041.84</v>
      </c>
      <c r="K1720" s="22">
        <v>1556138.86</v>
      </c>
      <c r="L1720" s="22">
        <v>2018180.7000000002</v>
      </c>
      <c r="M1720" s="21" t="s">
        <v>5491</v>
      </c>
      <c r="N1720" s="63">
        <f t="shared" si="131"/>
        <v>1143.912118232967</v>
      </c>
      <c r="O1720" s="63">
        <f t="shared" si="132"/>
        <v>882.02513263913113</v>
      </c>
      <c r="P1720" s="69">
        <v>3101</v>
      </c>
      <c r="Q1720" s="69" t="s">
        <v>13409</v>
      </c>
      <c r="R1720" s="70">
        <v>38961</v>
      </c>
      <c r="S1720" s="71">
        <f t="shared" si="135"/>
        <v>1.8962296107000001</v>
      </c>
      <c r="T1720" s="63">
        <f t="shared" si="133"/>
        <v>2169.1200306319115</v>
      </c>
      <c r="U1720" s="63">
        <f t="shared" si="134"/>
        <v>1672.5221738919156</v>
      </c>
    </row>
    <row r="1721" spans="1:21" x14ac:dyDescent="0.25">
      <c r="A1721" s="19" t="s">
        <v>5358</v>
      </c>
      <c r="B1721" s="19">
        <v>1</v>
      </c>
      <c r="C1721" s="19" t="s">
        <v>5492</v>
      </c>
      <c r="D1721" s="20" t="s">
        <v>5493</v>
      </c>
      <c r="E1721" s="20" t="s">
        <v>5494</v>
      </c>
      <c r="F1721" s="21">
        <v>3119302</v>
      </c>
      <c r="G1721" s="20" t="s">
        <v>5495</v>
      </c>
      <c r="H1721" s="22">
        <v>1775.1324999999999</v>
      </c>
      <c r="I1721" s="25">
        <v>0.6</v>
      </c>
      <c r="J1721" s="22">
        <v>706537.63</v>
      </c>
      <c r="K1721" s="22">
        <v>6490098.9199999999</v>
      </c>
      <c r="L1721" s="22">
        <v>7196636.5499999998</v>
      </c>
      <c r="M1721" s="21" t="s">
        <v>912</v>
      </c>
      <c r="N1721" s="63">
        <f t="shared" ref="N1721:N1784" si="136">L1721/H1721</f>
        <v>4054.1404937377915</v>
      </c>
      <c r="O1721" s="63">
        <f t="shared" ref="O1721:O1784" si="137">K1721/H1721</f>
        <v>3656.1208360502669</v>
      </c>
      <c r="P1721" s="69">
        <v>3107</v>
      </c>
      <c r="Q1721" s="69" t="s">
        <v>13368</v>
      </c>
      <c r="R1721" s="70">
        <v>38473</v>
      </c>
      <c r="S1721" s="71">
        <f t="shared" si="135"/>
        <v>1.9947771682</v>
      </c>
      <c r="T1721" s="63">
        <f t="shared" ref="T1721:T1784" si="138">N1721*S1721</f>
        <v>8087.1068935832218</v>
      </c>
      <c r="U1721" s="63">
        <f t="shared" ref="U1721:U1784" si="139">O1721*S1721</f>
        <v>7293.1463679333674</v>
      </c>
    </row>
    <row r="1722" spans="1:21" x14ac:dyDescent="0.25">
      <c r="A1722" s="19" t="s">
        <v>5358</v>
      </c>
      <c r="B1722" s="19">
        <v>1</v>
      </c>
      <c r="C1722" s="19" t="s">
        <v>5496</v>
      </c>
      <c r="D1722" s="20" t="s">
        <v>5493</v>
      </c>
      <c r="E1722" s="20" t="s">
        <v>5494</v>
      </c>
      <c r="F1722" s="21">
        <v>3119302</v>
      </c>
      <c r="G1722" s="20" t="s">
        <v>5497</v>
      </c>
      <c r="H1722" s="22">
        <v>1775.1324999999999</v>
      </c>
      <c r="I1722" s="25">
        <v>0.6</v>
      </c>
      <c r="J1722" s="22">
        <v>706537.63</v>
      </c>
      <c r="K1722" s="22">
        <v>6490098.9199999999</v>
      </c>
      <c r="L1722" s="22">
        <v>7196636.5499999998</v>
      </c>
      <c r="M1722" s="21" t="s">
        <v>912</v>
      </c>
      <c r="N1722" s="63">
        <f t="shared" si="136"/>
        <v>4054.1404937377915</v>
      </c>
      <c r="O1722" s="63">
        <f t="shared" si="137"/>
        <v>3656.1208360502669</v>
      </c>
      <c r="P1722" s="69">
        <v>3107</v>
      </c>
      <c r="Q1722" s="69" t="s">
        <v>13368</v>
      </c>
      <c r="R1722" s="70">
        <v>38473</v>
      </c>
      <c r="S1722" s="71">
        <f t="shared" si="135"/>
        <v>1.9947771682</v>
      </c>
      <c r="T1722" s="63">
        <f t="shared" si="138"/>
        <v>8087.1068935832218</v>
      </c>
      <c r="U1722" s="63">
        <f t="shared" si="139"/>
        <v>7293.1463679333674</v>
      </c>
    </row>
    <row r="1723" spans="1:21" x14ac:dyDescent="0.25">
      <c r="A1723" s="19" t="s">
        <v>5358</v>
      </c>
      <c r="B1723" s="19">
        <v>1</v>
      </c>
      <c r="C1723" s="19" t="s">
        <v>5499</v>
      </c>
      <c r="D1723" s="20" t="s">
        <v>5493</v>
      </c>
      <c r="E1723" s="20" t="s">
        <v>5494</v>
      </c>
      <c r="F1723" s="21">
        <v>3119302</v>
      </c>
      <c r="G1723" s="20" t="s">
        <v>5500</v>
      </c>
      <c r="H1723" s="22">
        <v>572.63</v>
      </c>
      <c r="I1723" s="25">
        <v>0.48199999999999998</v>
      </c>
      <c r="J1723" s="22">
        <v>9468</v>
      </c>
      <c r="K1723" s="22">
        <v>152852.12</v>
      </c>
      <c r="L1723" s="22">
        <v>162320.12</v>
      </c>
      <c r="M1723" s="21" t="s">
        <v>5501</v>
      </c>
      <c r="N1723" s="63">
        <f t="shared" si="136"/>
        <v>283.46422646385975</v>
      </c>
      <c r="O1723" s="63">
        <f t="shared" si="137"/>
        <v>266.92998969666274</v>
      </c>
      <c r="P1723" s="69">
        <v>3107</v>
      </c>
      <c r="Q1723" s="69" t="s">
        <v>13368</v>
      </c>
      <c r="R1723" s="70">
        <v>36069</v>
      </c>
      <c r="S1723" s="71">
        <f t="shared" si="135"/>
        <v>3.3608856562199168</v>
      </c>
      <c r="T1723" s="63">
        <f t="shared" si="138"/>
        <v>952.69085277386034</v>
      </c>
      <c r="U1723" s="63">
        <f t="shared" si="139"/>
        <v>897.121173586444</v>
      </c>
    </row>
    <row r="1724" spans="1:21" x14ac:dyDescent="0.25">
      <c r="A1724" s="19" t="s">
        <v>5358</v>
      </c>
      <c r="B1724" s="19">
        <v>1</v>
      </c>
      <c r="C1724" s="19" t="s">
        <v>5502</v>
      </c>
      <c r="D1724" s="20" t="s">
        <v>2335</v>
      </c>
      <c r="E1724" s="20" t="s">
        <v>5503</v>
      </c>
      <c r="F1724" s="21">
        <v>3122470</v>
      </c>
      <c r="G1724" s="20" t="s">
        <v>5504</v>
      </c>
      <c r="H1724" s="22">
        <v>1917.6158</v>
      </c>
      <c r="I1724" s="25">
        <v>0.60529999999999995</v>
      </c>
      <c r="J1724" s="22">
        <v>263923.39</v>
      </c>
      <c r="K1724" s="22">
        <v>2663919.48</v>
      </c>
      <c r="L1724" s="22">
        <v>2927842.87</v>
      </c>
      <c r="M1724" s="21" t="s">
        <v>5506</v>
      </c>
      <c r="N1724" s="63">
        <f t="shared" si="136"/>
        <v>1526.8141146938819</v>
      </c>
      <c r="O1724" s="63">
        <f t="shared" si="137"/>
        <v>1389.1831095676202</v>
      </c>
      <c r="P1724" s="69">
        <v>3101</v>
      </c>
      <c r="Q1724" s="69" t="s">
        <v>13409</v>
      </c>
      <c r="R1724" s="70">
        <v>38443</v>
      </c>
      <c r="S1724" s="71">
        <f t="shared" si="135"/>
        <v>2.0095385192999999</v>
      </c>
      <c r="T1724" s="63">
        <f t="shared" si="138"/>
        <v>3068.1917752882837</v>
      </c>
      <c r="U1724" s="63">
        <f t="shared" si="139"/>
        <v>2791.6169690370853</v>
      </c>
    </row>
    <row r="1725" spans="1:21" x14ac:dyDescent="0.25">
      <c r="A1725" s="19" t="s">
        <v>5358</v>
      </c>
      <c r="B1725" s="19">
        <v>1</v>
      </c>
      <c r="C1725" s="19" t="s">
        <v>5507</v>
      </c>
      <c r="D1725" s="20" t="s">
        <v>5383</v>
      </c>
      <c r="E1725" s="20" t="s">
        <v>5508</v>
      </c>
      <c r="F1725" s="21">
        <v>3124104</v>
      </c>
      <c r="G1725" s="20" t="s">
        <v>5509</v>
      </c>
      <c r="H1725" s="22">
        <v>758.65099999999995</v>
      </c>
      <c r="I1725" s="25">
        <v>0.5</v>
      </c>
      <c r="J1725" s="22">
        <v>570931.24</v>
      </c>
      <c r="K1725" s="22">
        <v>1561361.27</v>
      </c>
      <c r="L1725" s="22">
        <v>2132292.5099999998</v>
      </c>
      <c r="M1725" s="21" t="s">
        <v>5510</v>
      </c>
      <c r="N1725" s="63">
        <f t="shared" si="136"/>
        <v>2810.6369200066961</v>
      </c>
      <c r="O1725" s="63">
        <f t="shared" si="137"/>
        <v>2058.0758082438433</v>
      </c>
      <c r="P1725" s="69">
        <v>3108</v>
      </c>
      <c r="Q1725" s="69" t="s">
        <v>12899</v>
      </c>
      <c r="R1725" s="70">
        <v>38108</v>
      </c>
      <c r="S1725" s="71">
        <f t="shared" si="135"/>
        <v>2.1519461971</v>
      </c>
      <c r="T1725" s="63">
        <f t="shared" si="138"/>
        <v>6048.3394314372663</v>
      </c>
      <c r="U1725" s="63">
        <f t="shared" si="139"/>
        <v>4428.8684088938471</v>
      </c>
    </row>
    <row r="1726" spans="1:21" x14ac:dyDescent="0.25">
      <c r="A1726" s="19" t="s">
        <v>5358</v>
      </c>
      <c r="B1726" s="19">
        <v>1</v>
      </c>
      <c r="C1726" s="19" t="s">
        <v>5511</v>
      </c>
      <c r="D1726" s="20" t="s">
        <v>5512</v>
      </c>
      <c r="E1726" s="20" t="s">
        <v>5513</v>
      </c>
      <c r="F1726" s="21">
        <v>3124906</v>
      </c>
      <c r="G1726" s="20" t="s">
        <v>3205</v>
      </c>
      <c r="H1726" s="22">
        <v>466.73439999999999</v>
      </c>
      <c r="I1726" s="25">
        <v>0.33200000000000002</v>
      </c>
      <c r="J1726" s="22">
        <v>204923.96</v>
      </c>
      <c r="K1726" s="22">
        <v>519811.44</v>
      </c>
      <c r="L1726" s="22">
        <v>724735.4</v>
      </c>
      <c r="M1726" s="21" t="s">
        <v>5514</v>
      </c>
      <c r="N1726" s="63">
        <f t="shared" si="136"/>
        <v>1552.779053783051</v>
      </c>
      <c r="O1726" s="63">
        <f t="shared" si="137"/>
        <v>1113.7200086387461</v>
      </c>
      <c r="P1726" s="69">
        <v>3104</v>
      </c>
      <c r="Q1726" s="69" t="s">
        <v>13554</v>
      </c>
      <c r="R1726" s="70">
        <v>38169</v>
      </c>
      <c r="S1726" s="71">
        <f t="shared" si="135"/>
        <v>2.1284686767999998</v>
      </c>
      <c r="T1726" s="63">
        <f t="shared" si="138"/>
        <v>3305.0415779683663</v>
      </c>
      <c r="U1726" s="63">
        <f t="shared" si="139"/>
        <v>2370.5181531129965</v>
      </c>
    </row>
    <row r="1727" spans="1:21" x14ac:dyDescent="0.25">
      <c r="A1727" s="19" t="s">
        <v>5358</v>
      </c>
      <c r="B1727" s="19">
        <v>1</v>
      </c>
      <c r="C1727" s="19" t="s">
        <v>5515</v>
      </c>
      <c r="D1727" s="20" t="s">
        <v>5360</v>
      </c>
      <c r="E1727" s="20" t="s">
        <v>5516</v>
      </c>
      <c r="F1727" s="21">
        <v>3125606</v>
      </c>
      <c r="G1727" s="20" t="s">
        <v>5517</v>
      </c>
      <c r="H1727" s="22">
        <v>1182.21</v>
      </c>
      <c r="I1727" s="25">
        <v>0.34200000000000003</v>
      </c>
      <c r="J1727" s="22">
        <v>218627.37</v>
      </c>
      <c r="K1727" s="22">
        <v>1617212.62</v>
      </c>
      <c r="L1727" s="22">
        <v>1835839.99</v>
      </c>
      <c r="M1727" s="21" t="s">
        <v>5519</v>
      </c>
      <c r="N1727" s="63">
        <f t="shared" si="136"/>
        <v>1552.8882262880536</v>
      </c>
      <c r="O1727" s="63">
        <f t="shared" si="137"/>
        <v>1367.9571480532225</v>
      </c>
      <c r="P1727" s="69">
        <v>3102</v>
      </c>
      <c r="Q1727" s="69" t="s">
        <v>13489</v>
      </c>
      <c r="R1727" s="70">
        <v>39479</v>
      </c>
      <c r="S1727" s="71">
        <f t="shared" si="135"/>
        <v>1.7853193505</v>
      </c>
      <c r="T1727" s="63">
        <f t="shared" si="138"/>
        <v>2772.4013995556847</v>
      </c>
      <c r="U1727" s="63">
        <f t="shared" si="139"/>
        <v>2442.2403670742115</v>
      </c>
    </row>
    <row r="1728" spans="1:21" x14ac:dyDescent="0.25">
      <c r="A1728" s="19" t="s">
        <v>5358</v>
      </c>
      <c r="B1728" s="19">
        <v>1</v>
      </c>
      <c r="C1728" s="19" t="s">
        <v>5520</v>
      </c>
      <c r="D1728" s="20" t="s">
        <v>5360</v>
      </c>
      <c r="E1728" s="20" t="s">
        <v>5516</v>
      </c>
      <c r="F1728" s="21">
        <v>3125606</v>
      </c>
      <c r="G1728" s="20" t="s">
        <v>5014</v>
      </c>
      <c r="H1728" s="22">
        <v>1551.08</v>
      </c>
      <c r="I1728" s="25">
        <v>0.434</v>
      </c>
      <c r="J1728" s="22">
        <v>214589.16</v>
      </c>
      <c r="K1728" s="22">
        <v>1646429.41</v>
      </c>
      <c r="L1728" s="22">
        <v>1861018.5699999998</v>
      </c>
      <c r="M1728" s="21" t="s">
        <v>5521</v>
      </c>
      <c r="N1728" s="63">
        <f t="shared" si="136"/>
        <v>1199.8211375299791</v>
      </c>
      <c r="O1728" s="63">
        <f t="shared" si="137"/>
        <v>1061.4729156458725</v>
      </c>
      <c r="P1728" s="69">
        <v>3102</v>
      </c>
      <c r="Q1728" s="69" t="s">
        <v>13489</v>
      </c>
      <c r="R1728" s="70">
        <v>38749</v>
      </c>
      <c r="S1728" s="71">
        <f t="shared" si="135"/>
        <v>1.9219478309</v>
      </c>
      <c r="T1728" s="63">
        <f t="shared" si="138"/>
        <v>2305.993632743714</v>
      </c>
      <c r="U1728" s="63">
        <f t="shared" si="139"/>
        <v>2040.0955677846832</v>
      </c>
    </row>
    <row r="1729" spans="1:21" x14ac:dyDescent="0.25">
      <c r="A1729" s="19" t="s">
        <v>5358</v>
      </c>
      <c r="B1729" s="19">
        <v>1</v>
      </c>
      <c r="C1729" s="19" t="s">
        <v>5522</v>
      </c>
      <c r="D1729" s="20" t="s">
        <v>5523</v>
      </c>
      <c r="E1729" s="20" t="s">
        <v>5524</v>
      </c>
      <c r="F1729" s="21">
        <v>3125705</v>
      </c>
      <c r="G1729" s="20" t="s">
        <v>5525</v>
      </c>
      <c r="H1729" s="22">
        <v>901.26049999999998</v>
      </c>
      <c r="I1729" s="25">
        <v>0.45700000000000002</v>
      </c>
      <c r="J1729" s="22">
        <v>67062.559999999998</v>
      </c>
      <c r="K1729" s="22">
        <v>2056568.31</v>
      </c>
      <c r="L1729" s="22">
        <v>2123630.87</v>
      </c>
      <c r="M1729" s="21" t="s">
        <v>5526</v>
      </c>
      <c r="N1729" s="63">
        <f t="shared" si="136"/>
        <v>2356.2897408684839</v>
      </c>
      <c r="O1729" s="63">
        <f t="shared" si="137"/>
        <v>2281.880000288485</v>
      </c>
      <c r="P1729" s="69">
        <v>3108</v>
      </c>
      <c r="Q1729" s="69" t="s">
        <v>12899</v>
      </c>
      <c r="R1729" s="70">
        <v>40725</v>
      </c>
      <c r="S1729" s="71">
        <f t="shared" si="135"/>
        <v>1.4767865742999999</v>
      </c>
      <c r="T1729" s="63">
        <f t="shared" si="138"/>
        <v>3479.7370544754031</v>
      </c>
      <c r="U1729" s="63">
        <f t="shared" si="139"/>
        <v>3369.8497485897146</v>
      </c>
    </row>
    <row r="1730" spans="1:21" x14ac:dyDescent="0.25">
      <c r="A1730" s="19" t="s">
        <v>5358</v>
      </c>
      <c r="B1730" s="19">
        <v>1</v>
      </c>
      <c r="C1730" s="19" t="s">
        <v>5527</v>
      </c>
      <c r="D1730" s="20" t="s">
        <v>5528</v>
      </c>
      <c r="E1730" s="20" t="s">
        <v>5529</v>
      </c>
      <c r="F1730" s="21">
        <v>3127339</v>
      </c>
      <c r="G1730" s="20" t="s">
        <v>5530</v>
      </c>
      <c r="H1730" s="22">
        <v>1112.4920999999999</v>
      </c>
      <c r="I1730" s="25">
        <v>0.42899999999999999</v>
      </c>
      <c r="J1730" s="22">
        <v>213005.54</v>
      </c>
      <c r="K1730" s="22">
        <v>714757.87</v>
      </c>
      <c r="L1730" s="22">
        <v>927763.41</v>
      </c>
      <c r="M1730" s="21" t="s">
        <v>2368</v>
      </c>
      <c r="N1730" s="63">
        <f t="shared" si="136"/>
        <v>833.95056018824766</v>
      </c>
      <c r="O1730" s="63">
        <f t="shared" si="137"/>
        <v>642.4835466247356</v>
      </c>
      <c r="P1730" s="69">
        <v>3101</v>
      </c>
      <c r="Q1730" s="69" t="s">
        <v>13409</v>
      </c>
      <c r="R1730" s="70">
        <v>39387</v>
      </c>
      <c r="S1730" s="71">
        <f t="shared" si="135"/>
        <v>1.8145652249999999</v>
      </c>
      <c r="T1730" s="63">
        <f t="shared" si="138"/>
        <v>1513.2576858868636</v>
      </c>
      <c r="U1730" s="63">
        <f t="shared" si="139"/>
        <v>1165.8283013399114</v>
      </c>
    </row>
    <row r="1731" spans="1:21" x14ac:dyDescent="0.25">
      <c r="A1731" s="19" t="s">
        <v>5358</v>
      </c>
      <c r="B1731" s="19">
        <v>1</v>
      </c>
      <c r="C1731" s="19" t="s">
        <v>5531</v>
      </c>
      <c r="D1731" s="20" t="s">
        <v>5528</v>
      </c>
      <c r="E1731" s="20" t="s">
        <v>5529</v>
      </c>
      <c r="F1731" s="21">
        <v>3127339</v>
      </c>
      <c r="G1731" s="20" t="s">
        <v>5532</v>
      </c>
      <c r="H1731" s="22">
        <v>3857.7574</v>
      </c>
      <c r="I1731" s="25">
        <v>0.41099999999999998</v>
      </c>
      <c r="J1731" s="22">
        <v>419549.45</v>
      </c>
      <c r="K1731" s="22">
        <v>2166749.77</v>
      </c>
      <c r="L1731" s="22">
        <v>2586299.2200000002</v>
      </c>
      <c r="M1731" s="21" t="s">
        <v>2368</v>
      </c>
      <c r="N1731" s="63">
        <f t="shared" si="136"/>
        <v>670.41520547663265</v>
      </c>
      <c r="O1731" s="63">
        <f t="shared" si="137"/>
        <v>561.66045329859264</v>
      </c>
      <c r="P1731" s="69">
        <v>3101</v>
      </c>
      <c r="Q1731" s="69" t="s">
        <v>13409</v>
      </c>
      <c r="R1731" s="70">
        <v>39387</v>
      </c>
      <c r="S1731" s="71">
        <f t="shared" si="135"/>
        <v>1.8145652249999999</v>
      </c>
      <c r="T1731" s="63">
        <f t="shared" si="138"/>
        <v>1216.5121181691272</v>
      </c>
      <c r="U1731" s="63">
        <f t="shared" si="139"/>
        <v>1019.1695268133627</v>
      </c>
    </row>
    <row r="1732" spans="1:21" x14ac:dyDescent="0.25">
      <c r="A1732" s="19" t="s">
        <v>5358</v>
      </c>
      <c r="B1732" s="19">
        <v>1</v>
      </c>
      <c r="C1732" s="19" t="s">
        <v>5533</v>
      </c>
      <c r="D1732" s="20" t="s">
        <v>5528</v>
      </c>
      <c r="E1732" s="20" t="s">
        <v>5529</v>
      </c>
      <c r="F1732" s="21">
        <v>3127339</v>
      </c>
      <c r="G1732" s="20" t="s">
        <v>5534</v>
      </c>
      <c r="H1732" s="22">
        <v>17313.034599999999</v>
      </c>
      <c r="I1732" s="25">
        <v>0.377</v>
      </c>
      <c r="J1732" s="22">
        <v>4391283.7300000004</v>
      </c>
      <c r="K1732" s="22">
        <v>8184715.4000000004</v>
      </c>
      <c r="L1732" s="22">
        <v>12575999.130000001</v>
      </c>
      <c r="M1732" s="21" t="s">
        <v>2368</v>
      </c>
      <c r="N1732" s="63">
        <f t="shared" si="136"/>
        <v>726.3890716189062</v>
      </c>
      <c r="O1732" s="63">
        <f t="shared" si="137"/>
        <v>472.74874619611751</v>
      </c>
      <c r="P1732" s="69">
        <v>3101</v>
      </c>
      <c r="Q1732" s="69" t="s">
        <v>13409</v>
      </c>
      <c r="R1732" s="70">
        <v>39387</v>
      </c>
      <c r="S1732" s="71">
        <f t="shared" si="135"/>
        <v>1.8145652249999999</v>
      </c>
      <c r="T1732" s="63">
        <f t="shared" si="138"/>
        <v>1318.0803491797017</v>
      </c>
      <c r="U1732" s="63">
        <f t="shared" si="139"/>
        <v>857.83343500982585</v>
      </c>
    </row>
    <row r="1733" spans="1:21" x14ac:dyDescent="0.25">
      <c r="A1733" s="19" t="s">
        <v>5358</v>
      </c>
      <c r="B1733" s="19">
        <v>1</v>
      </c>
      <c r="C1733" s="19" t="s">
        <v>5535</v>
      </c>
      <c r="D1733" s="20" t="s">
        <v>5528</v>
      </c>
      <c r="E1733" s="20" t="s">
        <v>5529</v>
      </c>
      <c r="F1733" s="21">
        <v>3127339</v>
      </c>
      <c r="G1733" s="20" t="s">
        <v>5536</v>
      </c>
      <c r="H1733" s="22">
        <v>1196.6676</v>
      </c>
      <c r="I1733" s="25">
        <v>0.374</v>
      </c>
      <c r="J1733" s="22">
        <v>210147.15</v>
      </c>
      <c r="K1733" s="22">
        <v>656906.94999999995</v>
      </c>
      <c r="L1733" s="22">
        <v>867054.1</v>
      </c>
      <c r="M1733" s="21" t="s">
        <v>2368</v>
      </c>
      <c r="N1733" s="63">
        <f t="shared" si="136"/>
        <v>724.55717861835649</v>
      </c>
      <c r="O1733" s="63">
        <f t="shared" si="137"/>
        <v>548.94688382972845</v>
      </c>
      <c r="P1733" s="69">
        <v>3101</v>
      </c>
      <c r="Q1733" s="69" t="s">
        <v>13409</v>
      </c>
      <c r="R1733" s="70">
        <v>39387</v>
      </c>
      <c r="S1733" s="71">
        <f t="shared" si="135"/>
        <v>1.8145652249999999</v>
      </c>
      <c r="T1733" s="63">
        <f t="shared" si="138"/>
        <v>1314.7562598449831</v>
      </c>
      <c r="U1733" s="63">
        <f t="shared" si="139"/>
        <v>996.09992576954005</v>
      </c>
    </row>
    <row r="1734" spans="1:21" x14ac:dyDescent="0.25">
      <c r="A1734" s="19" t="s">
        <v>5358</v>
      </c>
      <c r="B1734" s="19">
        <v>1</v>
      </c>
      <c r="C1734" s="19" t="s">
        <v>5537</v>
      </c>
      <c r="D1734" s="20" t="s">
        <v>5538</v>
      </c>
      <c r="E1734" s="20" t="s">
        <v>5539</v>
      </c>
      <c r="F1734" s="21">
        <v>3127388</v>
      </c>
      <c r="G1734" s="20" t="s">
        <v>5540</v>
      </c>
      <c r="H1734" s="22">
        <v>4313.9884000000002</v>
      </c>
      <c r="I1734" s="25">
        <v>0.34200000000000003</v>
      </c>
      <c r="J1734" s="22">
        <v>1636843.87</v>
      </c>
      <c r="K1734" s="22">
        <v>9918342.6500000004</v>
      </c>
      <c r="L1734" s="22">
        <v>11555186.520000001</v>
      </c>
      <c r="M1734" s="21" t="s">
        <v>4340</v>
      </c>
      <c r="N1734" s="63">
        <f t="shared" si="136"/>
        <v>2678.5390799845454</v>
      </c>
      <c r="O1734" s="63">
        <f t="shared" si="137"/>
        <v>2299.1120351644895</v>
      </c>
      <c r="P1734" s="69">
        <v>3104</v>
      </c>
      <c r="Q1734" s="69" t="s">
        <v>13554</v>
      </c>
      <c r="R1734" s="70">
        <v>40422</v>
      </c>
      <c r="S1734" s="71">
        <f t="shared" si="135"/>
        <v>1.5757544375000001</v>
      </c>
      <c r="T1734" s="63">
        <f t="shared" si="138"/>
        <v>4220.7198413028154</v>
      </c>
      <c r="U1734" s="63">
        <f t="shared" si="139"/>
        <v>3622.8359917201005</v>
      </c>
    </row>
    <row r="1735" spans="1:21" x14ac:dyDescent="0.25">
      <c r="A1735" s="19" t="s">
        <v>5358</v>
      </c>
      <c r="B1735" s="19">
        <v>1</v>
      </c>
      <c r="C1735" s="19" t="s">
        <v>5541</v>
      </c>
      <c r="D1735" s="20" t="s">
        <v>5542</v>
      </c>
      <c r="E1735" s="20" t="s">
        <v>5542</v>
      </c>
      <c r="F1735" s="21">
        <v>3127800</v>
      </c>
      <c r="G1735" s="20" t="s">
        <v>5543</v>
      </c>
      <c r="H1735" s="22">
        <v>18749.14</v>
      </c>
      <c r="I1735" s="25">
        <v>0.57099999999999995</v>
      </c>
      <c r="J1735" s="22">
        <v>162054.65</v>
      </c>
      <c r="K1735" s="22">
        <v>865647.79</v>
      </c>
      <c r="L1735" s="22">
        <v>1027702.4400000001</v>
      </c>
      <c r="M1735" s="21" t="s">
        <v>1044</v>
      </c>
      <c r="N1735" s="63">
        <f t="shared" si="136"/>
        <v>54.813310903860128</v>
      </c>
      <c r="O1735" s="63">
        <f t="shared" si="137"/>
        <v>46.169999797324039</v>
      </c>
      <c r="P1735" s="69">
        <v>3101</v>
      </c>
      <c r="Q1735" s="69" t="s">
        <v>13409</v>
      </c>
      <c r="R1735" s="70">
        <v>36404</v>
      </c>
      <c r="S1735" s="71">
        <f t="shared" si="135"/>
        <v>3.1836670532386648</v>
      </c>
      <c r="T1735" s="63">
        <f t="shared" si="138"/>
        <v>174.50733200354716</v>
      </c>
      <c r="U1735" s="63">
        <f t="shared" si="139"/>
        <v>146.98990720277638</v>
      </c>
    </row>
    <row r="1736" spans="1:21" x14ac:dyDescent="0.25">
      <c r="A1736" s="19" t="s">
        <v>5358</v>
      </c>
      <c r="B1736" s="19">
        <v>1</v>
      </c>
      <c r="C1736" s="19" t="s">
        <v>5544</v>
      </c>
      <c r="D1736" s="20" t="s">
        <v>5545</v>
      </c>
      <c r="E1736" s="20" t="s">
        <v>5546</v>
      </c>
      <c r="F1736" s="21">
        <v>3128105</v>
      </c>
      <c r="G1736" s="20" t="s">
        <v>5547</v>
      </c>
      <c r="H1736" s="22">
        <v>1788.32</v>
      </c>
      <c r="I1736" s="25">
        <v>0.42</v>
      </c>
      <c r="J1736" s="22">
        <v>39736.230000000003</v>
      </c>
      <c r="K1736" s="22">
        <v>2434241.36</v>
      </c>
      <c r="L1736" s="22">
        <v>2473977.59</v>
      </c>
      <c r="M1736" s="21" t="s">
        <v>5548</v>
      </c>
      <c r="N1736" s="63">
        <f t="shared" si="136"/>
        <v>1383.4087803077748</v>
      </c>
      <c r="O1736" s="63">
        <f t="shared" si="137"/>
        <v>1361.1889147356178</v>
      </c>
      <c r="P1736" s="69">
        <v>3105</v>
      </c>
      <c r="Q1736" s="69" t="s">
        <v>13074</v>
      </c>
      <c r="R1736" s="70">
        <v>38169</v>
      </c>
      <c r="S1736" s="71">
        <f t="shared" si="135"/>
        <v>2.1284686767999998</v>
      </c>
      <c r="T1736" s="63">
        <f t="shared" si="138"/>
        <v>2944.5422560951911</v>
      </c>
      <c r="U1736" s="63">
        <f t="shared" si="139"/>
        <v>2897.2479682221483</v>
      </c>
    </row>
    <row r="1737" spans="1:21" x14ac:dyDescent="0.25">
      <c r="A1737" s="19" t="s">
        <v>5358</v>
      </c>
      <c r="B1737" s="19">
        <v>1</v>
      </c>
      <c r="C1737" s="19" t="s">
        <v>5549</v>
      </c>
      <c r="D1737" s="20" t="s">
        <v>5550</v>
      </c>
      <c r="E1737" s="20" t="s">
        <v>5551</v>
      </c>
      <c r="F1737" s="21">
        <v>3129103</v>
      </c>
      <c r="G1737" s="20" t="s">
        <v>5552</v>
      </c>
      <c r="H1737" s="22">
        <v>1393.85</v>
      </c>
      <c r="I1737" s="25">
        <v>0.755</v>
      </c>
      <c r="J1737" s="22">
        <v>646253.97</v>
      </c>
      <c r="K1737" s="22">
        <v>3903905.4</v>
      </c>
      <c r="L1737" s="22">
        <v>4550159.37</v>
      </c>
      <c r="M1737" s="21" t="s">
        <v>5553</v>
      </c>
      <c r="N1737" s="63">
        <f t="shared" si="136"/>
        <v>3264.4541162965888</v>
      </c>
      <c r="O1737" s="63">
        <f t="shared" si="137"/>
        <v>2800.8074039530798</v>
      </c>
      <c r="P1737" s="69">
        <v>3106</v>
      </c>
      <c r="Q1737" s="69" t="s">
        <v>13023</v>
      </c>
      <c r="R1737" s="70">
        <v>37742</v>
      </c>
      <c r="S1737" s="71">
        <f t="shared" si="135"/>
        <v>2.2666562502000001</v>
      </c>
      <c r="T1737" s="63">
        <f t="shared" si="138"/>
        <v>7399.3953261947809</v>
      </c>
      <c r="U1737" s="63">
        <f t="shared" si="139"/>
        <v>6348.4676077766844</v>
      </c>
    </row>
    <row r="1738" spans="1:21" x14ac:dyDescent="0.25">
      <c r="A1738" s="19" t="s">
        <v>5358</v>
      </c>
      <c r="B1738" s="19">
        <v>1</v>
      </c>
      <c r="C1738" s="19" t="s">
        <v>5554</v>
      </c>
      <c r="D1738" s="20" t="s">
        <v>5550</v>
      </c>
      <c r="E1738" s="20" t="s">
        <v>5551</v>
      </c>
      <c r="F1738" s="21">
        <v>3129103</v>
      </c>
      <c r="G1738" s="20" t="s">
        <v>5555</v>
      </c>
      <c r="H1738" s="22">
        <v>1941.2807</v>
      </c>
      <c r="I1738" s="25">
        <v>0.60899999999999999</v>
      </c>
      <c r="J1738" s="22">
        <v>493673.5</v>
      </c>
      <c r="K1738" s="22">
        <v>5649750.46</v>
      </c>
      <c r="L1738" s="22">
        <v>6143423.96</v>
      </c>
      <c r="M1738" s="21" t="s">
        <v>5556</v>
      </c>
      <c r="N1738" s="63">
        <f t="shared" si="136"/>
        <v>3164.6242400699703</v>
      </c>
      <c r="O1738" s="63">
        <f t="shared" si="137"/>
        <v>2910.3212430845265</v>
      </c>
      <c r="P1738" s="69">
        <v>3106</v>
      </c>
      <c r="Q1738" s="69" t="s">
        <v>13023</v>
      </c>
      <c r="R1738" s="70">
        <v>39052</v>
      </c>
      <c r="S1738" s="71">
        <f t="shared" si="135"/>
        <v>1.8828350555</v>
      </c>
      <c r="T1738" s="63">
        <f t="shared" si="138"/>
        <v>5958.4654566887875</v>
      </c>
      <c r="U1738" s="63">
        <f t="shared" si="139"/>
        <v>5479.654859245883</v>
      </c>
    </row>
    <row r="1739" spans="1:21" x14ac:dyDescent="0.25">
      <c r="A1739" s="19" t="s">
        <v>5358</v>
      </c>
      <c r="B1739" s="19">
        <v>1</v>
      </c>
      <c r="C1739" s="19" t="s">
        <v>5557</v>
      </c>
      <c r="D1739" s="20" t="s">
        <v>5462</v>
      </c>
      <c r="E1739" s="20" t="s">
        <v>5558</v>
      </c>
      <c r="F1739" s="21">
        <v>3129509</v>
      </c>
      <c r="G1739" s="20" t="s">
        <v>5559</v>
      </c>
      <c r="H1739" s="22">
        <v>613.04830000000004</v>
      </c>
      <c r="I1739" s="25">
        <v>0.58799999999999997</v>
      </c>
      <c r="J1739" s="22">
        <v>167581.24</v>
      </c>
      <c r="K1739" s="22">
        <v>323910.19</v>
      </c>
      <c r="L1739" s="22">
        <v>491491.43</v>
      </c>
      <c r="M1739" s="21" t="s">
        <v>4831</v>
      </c>
      <c r="N1739" s="63">
        <f t="shared" si="136"/>
        <v>801.71730351425811</v>
      </c>
      <c r="O1739" s="63">
        <f t="shared" si="137"/>
        <v>528.35998403388442</v>
      </c>
      <c r="P1739" s="69">
        <v>3107</v>
      </c>
      <c r="Q1739" s="69" t="s">
        <v>13368</v>
      </c>
      <c r="R1739" s="70">
        <v>35947</v>
      </c>
      <c r="S1739" s="71">
        <f t="shared" si="135"/>
        <v>3.3413693592305931</v>
      </c>
      <c r="T1739" s="63">
        <f t="shared" si="138"/>
        <v>2678.8336327275156</v>
      </c>
      <c r="U1739" s="63">
        <f t="shared" si="139"/>
        <v>1765.4458612943868</v>
      </c>
    </row>
    <row r="1740" spans="1:21" x14ac:dyDescent="0.25">
      <c r="A1740" s="19" t="s">
        <v>5358</v>
      </c>
      <c r="B1740" s="19">
        <v>1</v>
      </c>
      <c r="C1740" s="19" t="s">
        <v>5560</v>
      </c>
      <c r="D1740" s="20" t="s">
        <v>5462</v>
      </c>
      <c r="E1740" s="20" t="s">
        <v>5558</v>
      </c>
      <c r="F1740" s="21">
        <v>3129509</v>
      </c>
      <c r="G1740" s="20" t="s">
        <v>5561</v>
      </c>
      <c r="H1740" s="22">
        <v>1745.9951000000001</v>
      </c>
      <c r="I1740" s="25">
        <v>0.54</v>
      </c>
      <c r="J1740" s="22">
        <v>121660.9</v>
      </c>
      <c r="K1740" s="22">
        <v>847209.2</v>
      </c>
      <c r="L1740" s="22">
        <v>968870.1</v>
      </c>
      <c r="M1740" s="21" t="s">
        <v>4831</v>
      </c>
      <c r="N1740" s="63">
        <f t="shared" si="136"/>
        <v>554.90997655148055</v>
      </c>
      <c r="O1740" s="63">
        <f t="shared" si="137"/>
        <v>485.22999864088962</v>
      </c>
      <c r="P1740" s="69">
        <v>3107</v>
      </c>
      <c r="Q1740" s="69" t="s">
        <v>13368</v>
      </c>
      <c r="R1740" s="70">
        <v>35947</v>
      </c>
      <c r="S1740" s="71">
        <f t="shared" si="135"/>
        <v>3.3413693592305931</v>
      </c>
      <c r="T1740" s="63">
        <f t="shared" si="138"/>
        <v>1854.1591927804841</v>
      </c>
      <c r="U1740" s="63">
        <f t="shared" si="139"/>
        <v>1621.332649638171</v>
      </c>
    </row>
    <row r="1741" spans="1:21" x14ac:dyDescent="0.25">
      <c r="A1741" s="19" t="s">
        <v>5358</v>
      </c>
      <c r="B1741" s="19">
        <v>1</v>
      </c>
      <c r="C1741" s="19" t="s">
        <v>5562</v>
      </c>
      <c r="D1741" s="20" t="s">
        <v>5462</v>
      </c>
      <c r="E1741" s="20" t="s">
        <v>5558</v>
      </c>
      <c r="F1741" s="21">
        <v>3129509</v>
      </c>
      <c r="G1741" s="20" t="s">
        <v>5563</v>
      </c>
      <c r="H1741" s="22">
        <v>392.02550000000002</v>
      </c>
      <c r="I1741" s="25">
        <v>0.35599999999999998</v>
      </c>
      <c r="J1741" s="22">
        <v>23971.67</v>
      </c>
      <c r="K1741" s="22">
        <v>117658.61</v>
      </c>
      <c r="L1741" s="22">
        <v>141630.28</v>
      </c>
      <c r="M1741" s="21" t="s">
        <v>4831</v>
      </c>
      <c r="N1741" s="63">
        <f t="shared" si="136"/>
        <v>361.27823317615815</v>
      </c>
      <c r="O1741" s="63">
        <f t="shared" si="137"/>
        <v>300.12999154391741</v>
      </c>
      <c r="P1741" s="69">
        <v>3107</v>
      </c>
      <c r="Q1741" s="69" t="s">
        <v>13368</v>
      </c>
      <c r="R1741" s="70">
        <v>35947</v>
      </c>
      <c r="S1741" s="71">
        <f t="shared" si="135"/>
        <v>3.3413693592305931</v>
      </c>
      <c r="T1741" s="63">
        <f t="shared" si="138"/>
        <v>1207.1640184917803</v>
      </c>
      <c r="U1741" s="63">
        <f t="shared" si="139"/>
        <v>1002.8451575309826</v>
      </c>
    </row>
    <row r="1742" spans="1:21" x14ac:dyDescent="0.25">
      <c r="A1742" s="19" t="s">
        <v>5358</v>
      </c>
      <c r="B1742" s="19">
        <v>1</v>
      </c>
      <c r="C1742" s="19" t="s">
        <v>5564</v>
      </c>
      <c r="D1742" s="20" t="s">
        <v>5462</v>
      </c>
      <c r="E1742" s="20" t="s">
        <v>5558</v>
      </c>
      <c r="F1742" s="21">
        <v>3129509</v>
      </c>
      <c r="G1742" s="20" t="s">
        <v>5565</v>
      </c>
      <c r="H1742" s="22">
        <v>583.52</v>
      </c>
      <c r="I1742" s="25">
        <v>0.55400000000000005</v>
      </c>
      <c r="J1742" s="22">
        <v>121467.4</v>
      </c>
      <c r="K1742" s="22">
        <v>290482.09000000003</v>
      </c>
      <c r="L1742" s="22">
        <v>411949.49</v>
      </c>
      <c r="M1742" s="21" t="s">
        <v>4831</v>
      </c>
      <c r="N1742" s="63">
        <f t="shared" si="136"/>
        <v>705.97321428571433</v>
      </c>
      <c r="O1742" s="63">
        <f t="shared" si="137"/>
        <v>497.80999794351527</v>
      </c>
      <c r="P1742" s="69">
        <v>3107</v>
      </c>
      <c r="Q1742" s="69" t="s">
        <v>13368</v>
      </c>
      <c r="R1742" s="70">
        <v>35947</v>
      </c>
      <c r="S1742" s="71">
        <f t="shared" si="135"/>
        <v>3.3413693592305931</v>
      </c>
      <c r="T1742" s="63">
        <f t="shared" si="138"/>
        <v>2358.9172666518193</v>
      </c>
      <c r="U1742" s="63">
        <f t="shared" si="139"/>
        <v>1663.3670738471064</v>
      </c>
    </row>
    <row r="1743" spans="1:21" x14ac:dyDescent="0.25">
      <c r="A1743" s="19" t="s">
        <v>5358</v>
      </c>
      <c r="B1743" s="19">
        <v>1</v>
      </c>
      <c r="C1743" s="19" t="s">
        <v>5566</v>
      </c>
      <c r="D1743" s="20" t="s">
        <v>5462</v>
      </c>
      <c r="E1743" s="20" t="s">
        <v>5558</v>
      </c>
      <c r="F1743" s="21">
        <v>3129509</v>
      </c>
      <c r="G1743" s="20" t="s">
        <v>5567</v>
      </c>
      <c r="H1743" s="22">
        <v>133.3879</v>
      </c>
      <c r="I1743" s="25">
        <v>0.66</v>
      </c>
      <c r="J1743" s="22">
        <v>35247.199999999997</v>
      </c>
      <c r="K1743" s="22">
        <v>79105.69</v>
      </c>
      <c r="L1743" s="22">
        <v>114352.89</v>
      </c>
      <c r="M1743" s="21" t="s">
        <v>4831</v>
      </c>
      <c r="N1743" s="63">
        <f t="shared" si="136"/>
        <v>857.29582668292994</v>
      </c>
      <c r="O1743" s="63">
        <f t="shared" si="137"/>
        <v>593.04996930006394</v>
      </c>
      <c r="P1743" s="69">
        <v>3107</v>
      </c>
      <c r="Q1743" s="69" t="s">
        <v>13368</v>
      </c>
      <c r="R1743" s="70">
        <v>35947</v>
      </c>
      <c r="S1743" s="71">
        <f t="shared" si="135"/>
        <v>3.3413693592305931</v>
      </c>
      <c r="T1743" s="63">
        <f t="shared" si="138"/>
        <v>2864.5420070746031</v>
      </c>
      <c r="U1743" s="63">
        <f t="shared" si="139"/>
        <v>1981.5989959118776</v>
      </c>
    </row>
    <row r="1744" spans="1:21" x14ac:dyDescent="0.25">
      <c r="A1744" s="19" t="s">
        <v>5358</v>
      </c>
      <c r="B1744" s="19">
        <v>1</v>
      </c>
      <c r="C1744" s="19" t="s">
        <v>5568</v>
      </c>
      <c r="D1744" s="20" t="s">
        <v>5462</v>
      </c>
      <c r="E1744" s="20" t="s">
        <v>5558</v>
      </c>
      <c r="F1744" s="21">
        <v>3129509</v>
      </c>
      <c r="G1744" s="20" t="s">
        <v>5569</v>
      </c>
      <c r="H1744" s="22">
        <v>1006.3852000000001</v>
      </c>
      <c r="I1744" s="25">
        <v>0.50800000000000001</v>
      </c>
      <c r="J1744" s="22">
        <v>182959.95</v>
      </c>
      <c r="K1744" s="22">
        <v>1924987.32</v>
      </c>
      <c r="L1744" s="22">
        <v>2107947.27</v>
      </c>
      <c r="M1744" s="21" t="s">
        <v>2976</v>
      </c>
      <c r="N1744" s="63">
        <f t="shared" si="136"/>
        <v>2094.5730024646627</v>
      </c>
      <c r="O1744" s="63">
        <f t="shared" si="137"/>
        <v>1912.7738762453978</v>
      </c>
      <c r="P1744" s="69">
        <v>3107</v>
      </c>
      <c r="Q1744" s="69" t="s">
        <v>13368</v>
      </c>
      <c r="R1744" s="70">
        <v>40057</v>
      </c>
      <c r="S1744" s="71">
        <f t="shared" si="135"/>
        <v>1.6457691854000001</v>
      </c>
      <c r="T1744" s="63">
        <f t="shared" si="138"/>
        <v>3447.1837040271002</v>
      </c>
      <c r="U1744" s="63">
        <f t="shared" si="139"/>
        <v>3147.9843041627887</v>
      </c>
    </row>
    <row r="1745" spans="1:21" x14ac:dyDescent="0.25">
      <c r="A1745" s="19" t="s">
        <v>5358</v>
      </c>
      <c r="B1745" s="19">
        <v>1</v>
      </c>
      <c r="C1745" s="19" t="s">
        <v>5571</v>
      </c>
      <c r="D1745" s="20" t="s">
        <v>5462</v>
      </c>
      <c r="E1745" s="20" t="s">
        <v>5558</v>
      </c>
      <c r="F1745" s="21">
        <v>3129509</v>
      </c>
      <c r="G1745" s="20" t="s">
        <v>5572</v>
      </c>
      <c r="H1745" s="22">
        <v>428.36829999999998</v>
      </c>
      <c r="I1745" s="25">
        <v>0.52100000000000002</v>
      </c>
      <c r="J1745" s="22">
        <v>36222.480000000003</v>
      </c>
      <c r="K1745" s="22">
        <v>270073.36</v>
      </c>
      <c r="L1745" s="22">
        <v>306295.83999999997</v>
      </c>
      <c r="M1745" s="21" t="s">
        <v>5573</v>
      </c>
      <c r="N1745" s="63">
        <f t="shared" si="136"/>
        <v>715.02919333666841</v>
      </c>
      <c r="O1745" s="63">
        <f t="shared" si="137"/>
        <v>630.46999509534203</v>
      </c>
      <c r="P1745" s="69">
        <v>3107</v>
      </c>
      <c r="Q1745" s="69" t="s">
        <v>13368</v>
      </c>
      <c r="R1745" s="70">
        <v>36220</v>
      </c>
      <c r="S1745" s="71">
        <f t="shared" si="135"/>
        <v>3.3159721028684115</v>
      </c>
      <c r="T1745" s="63">
        <f t="shared" si="138"/>
        <v>2371.0168578408961</v>
      </c>
      <c r="U1745" s="63">
        <f t="shared" si="139"/>
        <v>2090.6209154317385</v>
      </c>
    </row>
    <row r="1746" spans="1:21" x14ac:dyDescent="0.25">
      <c r="A1746" s="19" t="s">
        <v>5358</v>
      </c>
      <c r="B1746" s="19">
        <v>1</v>
      </c>
      <c r="C1746" s="19" t="s">
        <v>5574</v>
      </c>
      <c r="D1746" s="20" t="s">
        <v>5575</v>
      </c>
      <c r="E1746" s="20" t="s">
        <v>5576</v>
      </c>
      <c r="F1746" s="21">
        <v>3132107</v>
      </c>
      <c r="G1746" s="20" t="s">
        <v>5577</v>
      </c>
      <c r="H1746" s="22">
        <v>5780</v>
      </c>
      <c r="I1746" s="25">
        <v>0.41</v>
      </c>
      <c r="J1746" s="22">
        <v>162799.20000000001</v>
      </c>
      <c r="K1746" s="22">
        <v>1130510.2</v>
      </c>
      <c r="L1746" s="22">
        <v>1293309.3999999999</v>
      </c>
      <c r="M1746" s="21" t="s">
        <v>1642</v>
      </c>
      <c r="N1746" s="63">
        <f t="shared" si="136"/>
        <v>223.7559515570934</v>
      </c>
      <c r="O1746" s="63">
        <f t="shared" si="137"/>
        <v>195.59</v>
      </c>
      <c r="P1746" s="69">
        <v>3101</v>
      </c>
      <c r="Q1746" s="69" t="s">
        <v>13409</v>
      </c>
      <c r="R1746" s="70">
        <v>35916</v>
      </c>
      <c r="S1746" s="71">
        <f t="shared" si="135"/>
        <v>3.3550678742970947</v>
      </c>
      <c r="T1746" s="63">
        <f t="shared" si="138"/>
        <v>750.71640475198103</v>
      </c>
      <c r="U1746" s="63">
        <f t="shared" si="139"/>
        <v>656.21772553376877</v>
      </c>
    </row>
    <row r="1747" spans="1:21" x14ac:dyDescent="0.25">
      <c r="A1747" s="19" t="s">
        <v>5358</v>
      </c>
      <c r="B1747" s="19">
        <v>1</v>
      </c>
      <c r="C1747" s="19" t="s">
        <v>5579</v>
      </c>
      <c r="D1747" s="20" t="s">
        <v>5580</v>
      </c>
      <c r="E1747" s="20" t="s">
        <v>5581</v>
      </c>
      <c r="F1747" s="21">
        <v>3133303</v>
      </c>
      <c r="G1747" s="20" t="s">
        <v>5582</v>
      </c>
      <c r="H1747" s="22">
        <v>2814.7779999999998</v>
      </c>
      <c r="I1747" s="25">
        <v>0.35699999999999998</v>
      </c>
      <c r="J1747" s="22">
        <v>163329.26999999999</v>
      </c>
      <c r="K1747" s="22">
        <v>1466314.44</v>
      </c>
      <c r="L1747" s="22">
        <v>1629643.71</v>
      </c>
      <c r="M1747" s="21" t="s">
        <v>109</v>
      </c>
      <c r="N1747" s="63">
        <f t="shared" si="136"/>
        <v>578.95994284451569</v>
      </c>
      <c r="O1747" s="63">
        <f t="shared" si="137"/>
        <v>520.93431169349765</v>
      </c>
      <c r="P1747" s="69">
        <v>3102</v>
      </c>
      <c r="Q1747" s="69" t="s">
        <v>13489</v>
      </c>
      <c r="R1747" s="70">
        <v>39753</v>
      </c>
      <c r="S1747" s="71">
        <f t="shared" si="135"/>
        <v>1.7076656077000001</v>
      </c>
      <c r="T1747" s="63">
        <f t="shared" si="138"/>
        <v>988.66998263153721</v>
      </c>
      <c r="U1747" s="63">
        <f t="shared" si="139"/>
        <v>889.58160794985793</v>
      </c>
    </row>
    <row r="1748" spans="1:21" x14ac:dyDescent="0.25">
      <c r="A1748" s="19" t="s">
        <v>5358</v>
      </c>
      <c r="B1748" s="19">
        <v>1</v>
      </c>
      <c r="C1748" s="19" t="s">
        <v>5583</v>
      </c>
      <c r="D1748" s="20" t="s">
        <v>5580</v>
      </c>
      <c r="E1748" s="20" t="s">
        <v>5581</v>
      </c>
      <c r="F1748" s="21">
        <v>3133303</v>
      </c>
      <c r="G1748" s="20" t="s">
        <v>5584</v>
      </c>
      <c r="H1748" s="22">
        <v>1951.0066999999999</v>
      </c>
      <c r="I1748" s="25">
        <v>0.45800000000000002</v>
      </c>
      <c r="J1748" s="22">
        <v>32086.880000000001</v>
      </c>
      <c r="K1748" s="22">
        <v>764617.2</v>
      </c>
      <c r="L1748" s="22">
        <v>796704.08</v>
      </c>
      <c r="M1748" s="21" t="s">
        <v>5521</v>
      </c>
      <c r="N1748" s="63">
        <f t="shared" si="136"/>
        <v>408.35537878983195</v>
      </c>
      <c r="O1748" s="63">
        <f t="shared" si="137"/>
        <v>391.90905905141176</v>
      </c>
      <c r="P1748" s="69">
        <v>3102</v>
      </c>
      <c r="Q1748" s="69" t="s">
        <v>13489</v>
      </c>
      <c r="R1748" s="70">
        <v>38749</v>
      </c>
      <c r="S1748" s="71">
        <f t="shared" si="135"/>
        <v>1.9219478309</v>
      </c>
      <c r="T1748" s="63">
        <f t="shared" si="138"/>
        <v>784.83773450146532</v>
      </c>
      <c r="U1748" s="63">
        <f t="shared" si="139"/>
        <v>753.22876595392086</v>
      </c>
    </row>
    <row r="1749" spans="1:21" x14ac:dyDescent="0.25">
      <c r="A1749" s="19" t="s">
        <v>5358</v>
      </c>
      <c r="B1749" s="19">
        <v>1</v>
      </c>
      <c r="C1749" s="19" t="s">
        <v>5585</v>
      </c>
      <c r="D1749" s="20" t="s">
        <v>5550</v>
      </c>
      <c r="E1749" s="20" t="s">
        <v>5550</v>
      </c>
      <c r="F1749" s="21">
        <v>3134202</v>
      </c>
      <c r="G1749" s="20" t="s">
        <v>5586</v>
      </c>
      <c r="H1749" s="22">
        <v>1237.5999999999999</v>
      </c>
      <c r="I1749" s="25">
        <v>0.46700000000000003</v>
      </c>
      <c r="J1749" s="22">
        <v>122849.8</v>
      </c>
      <c r="K1749" s="22">
        <v>363049.96</v>
      </c>
      <c r="L1749" s="22">
        <v>485899.76</v>
      </c>
      <c r="M1749" s="21" t="s">
        <v>5587</v>
      </c>
      <c r="N1749" s="63">
        <f t="shared" si="136"/>
        <v>392.6145442792502</v>
      </c>
      <c r="O1749" s="63">
        <f t="shared" si="137"/>
        <v>293.35000000000002</v>
      </c>
      <c r="P1749" s="69">
        <v>3106</v>
      </c>
      <c r="Q1749" s="69" t="s">
        <v>13023</v>
      </c>
      <c r="R1749" s="70">
        <v>36100</v>
      </c>
      <c r="S1749" s="71">
        <f t="shared" si="135"/>
        <v>3.3605508489596256</v>
      </c>
      <c r="T1749" s="63">
        <f t="shared" si="138"/>
        <v>1319.4011400915308</v>
      </c>
      <c r="U1749" s="63">
        <f t="shared" si="139"/>
        <v>985.81759154230622</v>
      </c>
    </row>
    <row r="1750" spans="1:21" x14ac:dyDescent="0.25">
      <c r="A1750" s="19" t="s">
        <v>5358</v>
      </c>
      <c r="B1750" s="19">
        <v>1</v>
      </c>
      <c r="C1750" s="19" t="s">
        <v>5588</v>
      </c>
      <c r="D1750" s="20" t="s">
        <v>5550</v>
      </c>
      <c r="E1750" s="20" t="s">
        <v>5550</v>
      </c>
      <c r="F1750" s="21">
        <v>3134202</v>
      </c>
      <c r="G1750" s="20" t="s">
        <v>5589</v>
      </c>
      <c r="H1750" s="22">
        <v>1161.5999999999999</v>
      </c>
      <c r="I1750" s="25">
        <v>0.57699999999999996</v>
      </c>
      <c r="J1750" s="22">
        <v>221060.36</v>
      </c>
      <c r="K1750" s="22">
        <v>421010.3</v>
      </c>
      <c r="L1750" s="22">
        <v>642070.65999999992</v>
      </c>
      <c r="M1750" s="21" t="s">
        <v>5587</v>
      </c>
      <c r="N1750" s="63">
        <f t="shared" si="136"/>
        <v>552.74678030303028</v>
      </c>
      <c r="O1750" s="63">
        <f t="shared" si="137"/>
        <v>362.43999655647383</v>
      </c>
      <c r="P1750" s="69">
        <v>3106</v>
      </c>
      <c r="Q1750" s="69" t="s">
        <v>13023</v>
      </c>
      <c r="R1750" s="70">
        <v>36100</v>
      </c>
      <c r="S1750" s="71">
        <f t="shared" si="135"/>
        <v>3.3605508489596256</v>
      </c>
      <c r="T1750" s="63">
        <f t="shared" si="138"/>
        <v>1857.533661807048</v>
      </c>
      <c r="U1750" s="63">
        <f t="shared" si="139"/>
        <v>1217.9980381247819</v>
      </c>
    </row>
    <row r="1751" spans="1:21" x14ac:dyDescent="0.25">
      <c r="A1751" s="19" t="s">
        <v>5358</v>
      </c>
      <c r="B1751" s="19">
        <v>1</v>
      </c>
      <c r="C1751" s="19" t="s">
        <v>5590</v>
      </c>
      <c r="D1751" s="20" t="s">
        <v>5550</v>
      </c>
      <c r="E1751" s="20" t="s">
        <v>5550</v>
      </c>
      <c r="F1751" s="21">
        <v>3134202</v>
      </c>
      <c r="G1751" s="20" t="s">
        <v>5591</v>
      </c>
      <c r="H1751" s="22">
        <v>1328.27</v>
      </c>
      <c r="I1751" s="25">
        <v>0.50900000000000001</v>
      </c>
      <c r="J1751" s="22">
        <v>170676.84</v>
      </c>
      <c r="K1751" s="22">
        <v>424688.85</v>
      </c>
      <c r="L1751" s="22">
        <v>595365.68999999994</v>
      </c>
      <c r="M1751" s="21" t="s">
        <v>59</v>
      </c>
      <c r="N1751" s="63">
        <f t="shared" si="136"/>
        <v>448.22640728165203</v>
      </c>
      <c r="O1751" s="63">
        <f t="shared" si="137"/>
        <v>319.73081527099157</v>
      </c>
      <c r="P1751" s="69">
        <v>3106</v>
      </c>
      <c r="Q1751" s="69" t="s">
        <v>13023</v>
      </c>
      <c r="R1751" s="70">
        <v>36069</v>
      </c>
      <c r="S1751" s="71">
        <f t="shared" si="135"/>
        <v>3.3608856562199168</v>
      </c>
      <c r="T1751" s="63">
        <f t="shared" si="138"/>
        <v>1506.4377029718908</v>
      </c>
      <c r="U1751" s="63">
        <f t="shared" si="139"/>
        <v>1074.5787108957754</v>
      </c>
    </row>
    <row r="1752" spans="1:21" x14ac:dyDescent="0.25">
      <c r="A1752" s="19" t="s">
        <v>5358</v>
      </c>
      <c r="B1752" s="19">
        <v>1</v>
      </c>
      <c r="C1752" s="19" t="s">
        <v>5592</v>
      </c>
      <c r="D1752" s="20" t="s">
        <v>5550</v>
      </c>
      <c r="E1752" s="20" t="s">
        <v>5550</v>
      </c>
      <c r="F1752" s="21">
        <v>3134202</v>
      </c>
      <c r="G1752" s="20" t="s">
        <v>5593</v>
      </c>
      <c r="H1752" s="22">
        <v>837.50750000000005</v>
      </c>
      <c r="I1752" s="25">
        <v>0.55600000000000005</v>
      </c>
      <c r="J1752" s="22">
        <v>72049.58</v>
      </c>
      <c r="K1752" s="22">
        <v>1520509.39</v>
      </c>
      <c r="L1752" s="22">
        <v>1592558.97</v>
      </c>
      <c r="M1752" s="21" t="s">
        <v>5594</v>
      </c>
      <c r="N1752" s="63">
        <f t="shared" si="136"/>
        <v>1901.5459204842941</v>
      </c>
      <c r="O1752" s="63">
        <f t="shared" si="137"/>
        <v>1815.5173416357463</v>
      </c>
      <c r="P1752" s="69">
        <v>3106</v>
      </c>
      <c r="Q1752" s="69" t="s">
        <v>13023</v>
      </c>
      <c r="R1752" s="70">
        <v>38078</v>
      </c>
      <c r="S1752" s="71">
        <f t="shared" si="135"/>
        <v>2.1564652840999998</v>
      </c>
      <c r="T1752" s="63">
        <f t="shared" si="138"/>
        <v>4100.617763646359</v>
      </c>
      <c r="U1752" s="63">
        <f t="shared" si="139"/>
        <v>3915.1001199190064</v>
      </c>
    </row>
    <row r="1753" spans="1:21" x14ac:dyDescent="0.25">
      <c r="A1753" s="19" t="s">
        <v>5358</v>
      </c>
      <c r="B1753" s="19">
        <v>1</v>
      </c>
      <c r="C1753" s="19" t="s">
        <v>5595</v>
      </c>
      <c r="D1753" s="20" t="s">
        <v>5550</v>
      </c>
      <c r="E1753" s="20" t="s">
        <v>5550</v>
      </c>
      <c r="F1753" s="21">
        <v>3134202</v>
      </c>
      <c r="G1753" s="20" t="s">
        <v>5596</v>
      </c>
      <c r="H1753" s="22">
        <v>1043.4435000000001</v>
      </c>
      <c r="I1753" s="25">
        <v>0.41399999999999998</v>
      </c>
      <c r="J1753" s="22">
        <v>356835.76</v>
      </c>
      <c r="K1753" s="22">
        <v>3991246.08</v>
      </c>
      <c r="L1753" s="22">
        <v>4348081.84</v>
      </c>
      <c r="M1753" s="21" t="s">
        <v>5597</v>
      </c>
      <c r="N1753" s="63">
        <f t="shared" si="136"/>
        <v>4167.0505782057189</v>
      </c>
      <c r="O1753" s="63">
        <f t="shared" si="137"/>
        <v>3825.0715826970982</v>
      </c>
      <c r="P1753" s="69">
        <v>3106</v>
      </c>
      <c r="Q1753" s="69" t="s">
        <v>13023</v>
      </c>
      <c r="R1753" s="70">
        <v>39326</v>
      </c>
      <c r="S1753" s="71">
        <f t="shared" si="135"/>
        <v>1.8241950500999999</v>
      </c>
      <c r="T1753" s="63">
        <f t="shared" si="138"/>
        <v>7601.5130382792149</v>
      </c>
      <c r="U1753" s="63">
        <f t="shared" si="139"/>
        <v>6977.6766474342194</v>
      </c>
    </row>
    <row r="1754" spans="1:21" x14ac:dyDescent="0.25">
      <c r="A1754" s="19" t="s">
        <v>5358</v>
      </c>
      <c r="B1754" s="19">
        <v>1</v>
      </c>
      <c r="C1754" s="19" t="s">
        <v>5598</v>
      </c>
      <c r="D1754" s="20" t="s">
        <v>5550</v>
      </c>
      <c r="E1754" s="20" t="s">
        <v>5550</v>
      </c>
      <c r="F1754" s="21">
        <v>3134202</v>
      </c>
      <c r="G1754" s="20" t="s">
        <v>5599</v>
      </c>
      <c r="H1754" s="22">
        <v>486.67</v>
      </c>
      <c r="I1754" s="25">
        <v>0.59</v>
      </c>
      <c r="J1754" s="22">
        <v>68380.3</v>
      </c>
      <c r="K1754" s="22">
        <v>237981.63</v>
      </c>
      <c r="L1754" s="22">
        <v>306361.93</v>
      </c>
      <c r="M1754" s="21" t="s">
        <v>1253</v>
      </c>
      <c r="N1754" s="63">
        <f t="shared" si="136"/>
        <v>629.50650338011383</v>
      </c>
      <c r="O1754" s="63">
        <f t="shared" si="137"/>
        <v>489</v>
      </c>
      <c r="P1754" s="69">
        <v>3106</v>
      </c>
      <c r="Q1754" s="69" t="s">
        <v>13023</v>
      </c>
      <c r="R1754" s="70">
        <v>36342</v>
      </c>
      <c r="S1754" s="71">
        <f t="shared" si="135"/>
        <v>3.2348071173673789</v>
      </c>
      <c r="T1754" s="63">
        <f t="shared" si="138"/>
        <v>2036.3321175630442</v>
      </c>
      <c r="U1754" s="63">
        <f t="shared" si="139"/>
        <v>1581.8206803926482</v>
      </c>
    </row>
    <row r="1755" spans="1:21" x14ac:dyDescent="0.25">
      <c r="A1755" s="19" t="s">
        <v>5358</v>
      </c>
      <c r="B1755" s="19">
        <v>1</v>
      </c>
      <c r="C1755" s="19" t="s">
        <v>5601</v>
      </c>
      <c r="D1755" s="20" t="s">
        <v>5550</v>
      </c>
      <c r="E1755" s="20" t="s">
        <v>5550</v>
      </c>
      <c r="F1755" s="21">
        <v>3134202</v>
      </c>
      <c r="G1755" s="20" t="s">
        <v>5602</v>
      </c>
      <c r="H1755" s="22">
        <v>510.99</v>
      </c>
      <c r="I1755" s="25">
        <v>0.60299999999999998</v>
      </c>
      <c r="J1755" s="22">
        <v>73996.800000000003</v>
      </c>
      <c r="K1755" s="22">
        <v>257457.2</v>
      </c>
      <c r="L1755" s="22">
        <v>331454</v>
      </c>
      <c r="M1755" s="21" t="s">
        <v>1253</v>
      </c>
      <c r="N1755" s="63">
        <f t="shared" si="136"/>
        <v>648.65065852560713</v>
      </c>
      <c r="O1755" s="63">
        <f t="shared" si="137"/>
        <v>503.83999686882328</v>
      </c>
      <c r="P1755" s="69">
        <v>3106</v>
      </c>
      <c r="Q1755" s="69" t="s">
        <v>13023</v>
      </c>
      <c r="R1755" s="70">
        <v>36342</v>
      </c>
      <c r="S1755" s="71">
        <f t="shared" si="135"/>
        <v>3.2348071173673789</v>
      </c>
      <c r="T1755" s="63">
        <f t="shared" si="138"/>
        <v>2098.2597668836711</v>
      </c>
      <c r="U1755" s="63">
        <f t="shared" si="139"/>
        <v>1629.8252078856274</v>
      </c>
    </row>
    <row r="1756" spans="1:21" x14ac:dyDescent="0.25">
      <c r="A1756" s="19" t="s">
        <v>5358</v>
      </c>
      <c r="B1756" s="19">
        <v>1</v>
      </c>
      <c r="C1756" s="19" t="s">
        <v>5603</v>
      </c>
      <c r="D1756" s="20" t="s">
        <v>5550</v>
      </c>
      <c r="E1756" s="20" t="s">
        <v>5550</v>
      </c>
      <c r="F1756" s="21">
        <v>3134202</v>
      </c>
      <c r="G1756" s="20" t="s">
        <v>5604</v>
      </c>
      <c r="H1756" s="22">
        <v>507.8</v>
      </c>
      <c r="I1756" s="25">
        <v>0.60299999999999998</v>
      </c>
      <c r="J1756" s="22">
        <v>73932.7</v>
      </c>
      <c r="K1756" s="22">
        <v>255849.95</v>
      </c>
      <c r="L1756" s="22">
        <v>329782.65000000002</v>
      </c>
      <c r="M1756" s="21" t="s">
        <v>1253</v>
      </c>
      <c r="N1756" s="63">
        <f t="shared" si="136"/>
        <v>649.43412760929505</v>
      </c>
      <c r="O1756" s="63">
        <f t="shared" si="137"/>
        <v>503.83999606144152</v>
      </c>
      <c r="P1756" s="69">
        <v>3106</v>
      </c>
      <c r="Q1756" s="69" t="s">
        <v>13023</v>
      </c>
      <c r="R1756" s="70">
        <v>36342</v>
      </c>
      <c r="S1756" s="71">
        <f t="shared" si="135"/>
        <v>3.2348071173673789</v>
      </c>
      <c r="T1756" s="63">
        <f t="shared" si="138"/>
        <v>2100.794138251822</v>
      </c>
      <c r="U1756" s="63">
        <f t="shared" si="139"/>
        <v>1629.8252052739033</v>
      </c>
    </row>
    <row r="1757" spans="1:21" x14ac:dyDescent="0.25">
      <c r="A1757" s="19" t="s">
        <v>5358</v>
      </c>
      <c r="B1757" s="19">
        <v>1</v>
      </c>
      <c r="C1757" s="19" t="s">
        <v>5605</v>
      </c>
      <c r="D1757" s="20" t="s">
        <v>5528</v>
      </c>
      <c r="E1757" s="20" t="s">
        <v>5606</v>
      </c>
      <c r="F1757" s="21">
        <v>3135050</v>
      </c>
      <c r="G1757" s="20" t="s">
        <v>3159</v>
      </c>
      <c r="H1757" s="22">
        <v>5744.4799000000003</v>
      </c>
      <c r="I1757" s="25">
        <v>0.40799999999999997</v>
      </c>
      <c r="J1757" s="22">
        <v>1577907.81</v>
      </c>
      <c r="K1757" s="22">
        <v>3009234.6799999997</v>
      </c>
      <c r="L1757" s="22">
        <v>4587142.49</v>
      </c>
      <c r="M1757" s="21" t="s">
        <v>3122</v>
      </c>
      <c r="N1757" s="63">
        <f t="shared" si="136"/>
        <v>798.53051448574138</v>
      </c>
      <c r="O1757" s="63">
        <f t="shared" si="137"/>
        <v>523.84806499192371</v>
      </c>
      <c r="P1757" s="69">
        <v>3101</v>
      </c>
      <c r="Q1757" s="69" t="s">
        <v>13409</v>
      </c>
      <c r="R1757" s="70">
        <v>38961</v>
      </c>
      <c r="S1757" s="71">
        <f t="shared" si="135"/>
        <v>1.8962296107000001</v>
      </c>
      <c r="T1757" s="63">
        <f t="shared" si="138"/>
        <v>1514.197206615368</v>
      </c>
      <c r="U1757" s="63">
        <f t="shared" si="139"/>
        <v>993.33621234558382</v>
      </c>
    </row>
    <row r="1758" spans="1:21" x14ac:dyDescent="0.25">
      <c r="A1758" s="19" t="s">
        <v>5358</v>
      </c>
      <c r="B1758" s="19">
        <v>1</v>
      </c>
      <c r="C1758" s="19" t="s">
        <v>5608</v>
      </c>
      <c r="D1758" s="20" t="s">
        <v>5528</v>
      </c>
      <c r="E1758" s="20" t="s">
        <v>5606</v>
      </c>
      <c r="F1758" s="21">
        <v>3135050</v>
      </c>
      <c r="G1758" s="20" t="s">
        <v>5609</v>
      </c>
      <c r="H1758" s="22">
        <v>3597.971</v>
      </c>
      <c r="I1758" s="25">
        <v>0.496</v>
      </c>
      <c r="J1758" s="22">
        <v>1088972.8799999999</v>
      </c>
      <c r="K1758" s="22">
        <v>644413.89</v>
      </c>
      <c r="L1758" s="22">
        <v>1733386.77</v>
      </c>
      <c r="M1758" s="21" t="s">
        <v>5610</v>
      </c>
      <c r="N1758" s="63">
        <f t="shared" si="136"/>
        <v>481.76785471589403</v>
      </c>
      <c r="O1758" s="63">
        <f t="shared" si="137"/>
        <v>179.1048037908032</v>
      </c>
      <c r="P1758" s="69">
        <v>3101</v>
      </c>
      <c r="Q1758" s="69" t="s">
        <v>13409</v>
      </c>
      <c r="R1758" s="70">
        <v>37956</v>
      </c>
      <c r="S1758" s="71">
        <f t="shared" si="135"/>
        <v>2.2095494764999999</v>
      </c>
      <c r="T1758" s="63">
        <f t="shared" si="138"/>
        <v>1064.4899111820316</v>
      </c>
      <c r="U1758" s="63">
        <f t="shared" si="139"/>
        <v>395.74092545460439</v>
      </c>
    </row>
    <row r="1759" spans="1:21" x14ac:dyDescent="0.25">
      <c r="A1759" s="19" t="s">
        <v>5358</v>
      </c>
      <c r="B1759" s="19">
        <v>1</v>
      </c>
      <c r="C1759" s="19" t="s">
        <v>5611</v>
      </c>
      <c r="D1759" s="20" t="s">
        <v>5528</v>
      </c>
      <c r="E1759" s="20" t="s">
        <v>5606</v>
      </c>
      <c r="F1759" s="21">
        <v>3135050</v>
      </c>
      <c r="G1759" s="20" t="s">
        <v>5612</v>
      </c>
      <c r="H1759" s="22">
        <v>1798.2592</v>
      </c>
      <c r="I1759" s="25">
        <v>0.55300000000000005</v>
      </c>
      <c r="J1759" s="22">
        <v>22706.3</v>
      </c>
      <c r="K1759" s="22">
        <v>690444.62</v>
      </c>
      <c r="L1759" s="22">
        <v>713150.92</v>
      </c>
      <c r="M1759" s="21" t="s">
        <v>892</v>
      </c>
      <c r="N1759" s="63">
        <f t="shared" si="136"/>
        <v>396.57849102064932</v>
      </c>
      <c r="O1759" s="63">
        <f t="shared" si="137"/>
        <v>383.95166836905383</v>
      </c>
      <c r="P1759" s="69">
        <v>3101</v>
      </c>
      <c r="Q1759" s="69" t="s">
        <v>13409</v>
      </c>
      <c r="R1759" s="70">
        <v>38596</v>
      </c>
      <c r="S1759" s="71">
        <f t="shared" si="135"/>
        <v>1.9683031792000001</v>
      </c>
      <c r="T1759" s="63">
        <f t="shared" si="138"/>
        <v>780.58670467828279</v>
      </c>
      <c r="U1759" s="63">
        <f t="shared" si="139"/>
        <v>755.73328950995278</v>
      </c>
    </row>
    <row r="1760" spans="1:21" x14ac:dyDescent="0.25">
      <c r="A1760" s="19" t="s">
        <v>5358</v>
      </c>
      <c r="B1760" s="19">
        <v>1</v>
      </c>
      <c r="C1760" s="19" t="s">
        <v>5613</v>
      </c>
      <c r="D1760" s="20" t="s">
        <v>5419</v>
      </c>
      <c r="E1760" s="20" t="s">
        <v>5614</v>
      </c>
      <c r="F1760" s="21">
        <v>3135076</v>
      </c>
      <c r="G1760" s="20" t="s">
        <v>5615</v>
      </c>
      <c r="H1760" s="22">
        <v>1040.82</v>
      </c>
      <c r="I1760" s="25">
        <v>0.437</v>
      </c>
      <c r="J1760" s="22">
        <v>518904.65</v>
      </c>
      <c r="K1760" s="22">
        <v>2086229.63</v>
      </c>
      <c r="L1760" s="22">
        <v>2605134.2799999998</v>
      </c>
      <c r="M1760" s="21" t="s">
        <v>5616</v>
      </c>
      <c r="N1760" s="63">
        <f t="shared" si="136"/>
        <v>2502.9633173843699</v>
      </c>
      <c r="O1760" s="63">
        <f t="shared" si="137"/>
        <v>2004.4096289464076</v>
      </c>
      <c r="P1760" s="69">
        <v>3103</v>
      </c>
      <c r="Q1760" s="69" t="s">
        <v>13233</v>
      </c>
      <c r="R1760" s="70">
        <v>38078</v>
      </c>
      <c r="S1760" s="71">
        <f t="shared" si="135"/>
        <v>2.1564652840999998</v>
      </c>
      <c r="T1760" s="63">
        <f t="shared" si="138"/>
        <v>5397.553501315163</v>
      </c>
      <c r="U1760" s="63">
        <f t="shared" si="139"/>
        <v>4322.4397799386898</v>
      </c>
    </row>
    <row r="1761" spans="1:21" x14ac:dyDescent="0.25">
      <c r="A1761" s="19" t="s">
        <v>5358</v>
      </c>
      <c r="B1761" s="19">
        <v>1</v>
      </c>
      <c r="C1761" s="19" t="s">
        <v>5617</v>
      </c>
      <c r="D1761" s="20" t="s">
        <v>5419</v>
      </c>
      <c r="E1761" s="20" t="s">
        <v>5614</v>
      </c>
      <c r="F1761" s="21">
        <v>3135076</v>
      </c>
      <c r="G1761" s="20" t="s">
        <v>5618</v>
      </c>
      <c r="H1761" s="22">
        <v>325.39150000000001</v>
      </c>
      <c r="I1761" s="25">
        <v>0.42499999999999999</v>
      </c>
      <c r="J1761" s="22">
        <v>29006.3</v>
      </c>
      <c r="K1761" s="22">
        <v>720253.8</v>
      </c>
      <c r="L1761" s="22">
        <v>749260.10000000009</v>
      </c>
      <c r="M1761" s="21" t="s">
        <v>240</v>
      </c>
      <c r="N1761" s="63">
        <f t="shared" si="136"/>
        <v>2302.6418944563707</v>
      </c>
      <c r="O1761" s="63">
        <f t="shared" si="137"/>
        <v>2213.499123363702</v>
      </c>
      <c r="P1761" s="69">
        <v>3103</v>
      </c>
      <c r="Q1761" s="69" t="s">
        <v>13233</v>
      </c>
      <c r="R1761" s="70">
        <v>38565</v>
      </c>
      <c r="S1761" s="71">
        <f t="shared" si="135"/>
        <v>1.9738144281000001</v>
      </c>
      <c r="T1761" s="63">
        <f t="shared" si="138"/>
        <v>4544.9877940255019</v>
      </c>
      <c r="U1761" s="63">
        <f t="shared" si="139"/>
        <v>4369.0365062819774</v>
      </c>
    </row>
    <row r="1762" spans="1:21" x14ac:dyDescent="0.25">
      <c r="A1762" s="19" t="s">
        <v>5358</v>
      </c>
      <c r="B1762" s="19">
        <v>1</v>
      </c>
      <c r="C1762" s="19" t="s">
        <v>5619</v>
      </c>
      <c r="D1762" s="20" t="s">
        <v>5419</v>
      </c>
      <c r="E1762" s="20" t="s">
        <v>5614</v>
      </c>
      <c r="F1762" s="21">
        <v>3135076</v>
      </c>
      <c r="G1762" s="20" t="s">
        <v>5620</v>
      </c>
      <c r="H1762" s="22">
        <v>96.75</v>
      </c>
      <c r="I1762" s="25">
        <v>0.434</v>
      </c>
      <c r="J1762" s="22">
        <v>20346.22</v>
      </c>
      <c r="K1762" s="22">
        <v>235809.21</v>
      </c>
      <c r="L1762" s="22">
        <v>256155.43</v>
      </c>
      <c r="M1762" s="21" t="s">
        <v>240</v>
      </c>
      <c r="N1762" s="63">
        <f t="shared" si="136"/>
        <v>2647.6013436692506</v>
      </c>
      <c r="O1762" s="63">
        <f t="shared" si="137"/>
        <v>2437.3044961240307</v>
      </c>
      <c r="P1762" s="69">
        <v>3103</v>
      </c>
      <c r="Q1762" s="69" t="s">
        <v>13233</v>
      </c>
      <c r="R1762" s="70">
        <v>38565</v>
      </c>
      <c r="S1762" s="71">
        <f t="shared" si="135"/>
        <v>1.9738144281000001</v>
      </c>
      <c r="T1762" s="63">
        <f t="shared" si="138"/>
        <v>5225.8737319913134</v>
      </c>
      <c r="U1762" s="63">
        <f t="shared" si="139"/>
        <v>4810.786780122613</v>
      </c>
    </row>
    <row r="1763" spans="1:21" x14ac:dyDescent="0.25">
      <c r="A1763" s="19" t="s">
        <v>5358</v>
      </c>
      <c r="B1763" s="19">
        <v>1</v>
      </c>
      <c r="C1763" s="19" t="s">
        <v>5621</v>
      </c>
      <c r="D1763" s="20" t="s">
        <v>5419</v>
      </c>
      <c r="E1763" s="20" t="s">
        <v>5614</v>
      </c>
      <c r="F1763" s="21">
        <v>3135076</v>
      </c>
      <c r="G1763" s="20" t="s">
        <v>5622</v>
      </c>
      <c r="H1763" s="22">
        <v>729.12</v>
      </c>
      <c r="I1763" s="25">
        <v>0.46800000000000003</v>
      </c>
      <c r="J1763" s="22">
        <v>13423.07</v>
      </c>
      <c r="K1763" s="22">
        <v>1721277.51</v>
      </c>
      <c r="L1763" s="22">
        <v>1734700.58</v>
      </c>
      <c r="M1763" s="21" t="s">
        <v>5623</v>
      </c>
      <c r="N1763" s="63">
        <f t="shared" si="136"/>
        <v>2379.1702051788457</v>
      </c>
      <c r="O1763" s="63">
        <f t="shared" si="137"/>
        <v>2360.7602452271231</v>
      </c>
      <c r="P1763" s="69">
        <v>3103</v>
      </c>
      <c r="Q1763" s="69" t="s">
        <v>13233</v>
      </c>
      <c r="R1763" s="70">
        <v>38961</v>
      </c>
      <c r="S1763" s="71">
        <f t="shared" si="135"/>
        <v>1.8962296107000001</v>
      </c>
      <c r="T1763" s="63">
        <f t="shared" si="138"/>
        <v>4511.4529919553215</v>
      </c>
      <c r="U1763" s="63">
        <f t="shared" si="139"/>
        <v>4476.5434807630645</v>
      </c>
    </row>
    <row r="1764" spans="1:21" x14ac:dyDescent="0.25">
      <c r="A1764" s="19" t="s">
        <v>5358</v>
      </c>
      <c r="B1764" s="19">
        <v>1</v>
      </c>
      <c r="C1764" s="19" t="s">
        <v>5624</v>
      </c>
      <c r="D1764" s="20" t="s">
        <v>5419</v>
      </c>
      <c r="E1764" s="20" t="s">
        <v>5614</v>
      </c>
      <c r="F1764" s="21">
        <v>3135076</v>
      </c>
      <c r="G1764" s="20" t="s">
        <v>5625</v>
      </c>
      <c r="H1764" s="22">
        <v>607.5086</v>
      </c>
      <c r="I1764" s="25">
        <v>0.48899999999999999</v>
      </c>
      <c r="J1764" s="22">
        <v>272299.95</v>
      </c>
      <c r="K1764" s="22">
        <v>1472850.38</v>
      </c>
      <c r="L1764" s="22">
        <v>1745150.3299999998</v>
      </c>
      <c r="M1764" s="21" t="s">
        <v>5623</v>
      </c>
      <c r="N1764" s="63">
        <f t="shared" si="136"/>
        <v>2872.6347742237722</v>
      </c>
      <c r="O1764" s="63">
        <f t="shared" si="137"/>
        <v>2424.4107490823994</v>
      </c>
      <c r="P1764" s="69">
        <v>3103</v>
      </c>
      <c r="Q1764" s="69" t="s">
        <v>13233</v>
      </c>
      <c r="R1764" s="70">
        <v>38961</v>
      </c>
      <c r="S1764" s="71">
        <f t="shared" si="135"/>
        <v>1.8962296107000001</v>
      </c>
      <c r="T1764" s="63">
        <f t="shared" si="138"/>
        <v>5447.1751196096266</v>
      </c>
      <c r="U1764" s="63">
        <f t="shared" si="139"/>
        <v>4597.2394509094138</v>
      </c>
    </row>
    <row r="1765" spans="1:21" x14ac:dyDescent="0.25">
      <c r="A1765" s="19" t="s">
        <v>5358</v>
      </c>
      <c r="B1765" s="19">
        <v>1</v>
      </c>
      <c r="C1765" s="19" t="s">
        <v>5626</v>
      </c>
      <c r="D1765" s="20" t="s">
        <v>5419</v>
      </c>
      <c r="E1765" s="20" t="s">
        <v>5614</v>
      </c>
      <c r="F1765" s="21">
        <v>3135076</v>
      </c>
      <c r="G1765" s="20" t="s">
        <v>3132</v>
      </c>
      <c r="H1765" s="22">
        <v>993.68859999999995</v>
      </c>
      <c r="I1765" s="25">
        <v>0.53400000000000003</v>
      </c>
      <c r="J1765" s="22">
        <v>314865.62</v>
      </c>
      <c r="K1765" s="22">
        <v>1931737.51</v>
      </c>
      <c r="L1765" s="22">
        <v>2246603.13</v>
      </c>
      <c r="M1765" s="21" t="s">
        <v>5623</v>
      </c>
      <c r="N1765" s="63">
        <f t="shared" si="136"/>
        <v>2260.8724000657753</v>
      </c>
      <c r="O1765" s="63">
        <f t="shared" si="137"/>
        <v>1944.0069152448766</v>
      </c>
      <c r="P1765" s="69">
        <v>3103</v>
      </c>
      <c r="Q1765" s="69" t="s">
        <v>13233</v>
      </c>
      <c r="R1765" s="70">
        <v>38961</v>
      </c>
      <c r="S1765" s="71">
        <f t="shared" si="135"/>
        <v>1.8962296107000001</v>
      </c>
      <c r="T1765" s="63">
        <f t="shared" si="138"/>
        <v>4287.1331910191002</v>
      </c>
      <c r="U1765" s="63">
        <f t="shared" si="139"/>
        <v>3686.2834760929004</v>
      </c>
    </row>
    <row r="1766" spans="1:21" x14ac:dyDescent="0.25">
      <c r="A1766" s="19" t="s">
        <v>5358</v>
      </c>
      <c r="B1766" s="19">
        <v>1</v>
      </c>
      <c r="C1766" s="19" t="s">
        <v>5627</v>
      </c>
      <c r="D1766" s="20" t="s">
        <v>5528</v>
      </c>
      <c r="E1766" s="20" t="s">
        <v>5528</v>
      </c>
      <c r="F1766" s="21">
        <v>3135100</v>
      </c>
      <c r="G1766" s="20" t="s">
        <v>5628</v>
      </c>
      <c r="H1766" s="22">
        <v>4108.3900000000003</v>
      </c>
      <c r="I1766" s="25">
        <v>0.54</v>
      </c>
      <c r="J1766" s="22">
        <v>651607.77</v>
      </c>
      <c r="K1766" s="22">
        <v>966087.91</v>
      </c>
      <c r="L1766" s="22">
        <v>1617695.6800000002</v>
      </c>
      <c r="M1766" s="21" t="s">
        <v>1757</v>
      </c>
      <c r="N1766" s="63">
        <f t="shared" si="136"/>
        <v>393.75416647397157</v>
      </c>
      <c r="O1766" s="63">
        <f t="shared" si="137"/>
        <v>235.15000036510651</v>
      </c>
      <c r="P1766" s="69">
        <v>3101</v>
      </c>
      <c r="Q1766" s="69" t="s">
        <v>13409</v>
      </c>
      <c r="R1766" s="70">
        <v>35886</v>
      </c>
      <c r="S1766" s="71">
        <f t="shared" si="135"/>
        <v>3.3624476018381779</v>
      </c>
      <c r="T1766" s="63">
        <f t="shared" si="138"/>
        <v>1323.9777527741965</v>
      </c>
      <c r="U1766" s="63">
        <f t="shared" si="139"/>
        <v>790.67955479989905</v>
      </c>
    </row>
    <row r="1767" spans="1:21" x14ac:dyDescent="0.25">
      <c r="A1767" s="19" t="s">
        <v>5358</v>
      </c>
      <c r="B1767" s="19">
        <v>1</v>
      </c>
      <c r="C1767" s="19" t="s">
        <v>5629</v>
      </c>
      <c r="D1767" s="20" t="s">
        <v>5528</v>
      </c>
      <c r="E1767" s="20" t="s">
        <v>5528</v>
      </c>
      <c r="F1767" s="21">
        <v>3135100</v>
      </c>
      <c r="G1767" s="20" t="s">
        <v>5630</v>
      </c>
      <c r="H1767" s="22">
        <v>4358.0998</v>
      </c>
      <c r="I1767" s="25">
        <v>0.52</v>
      </c>
      <c r="J1767" s="22">
        <v>350668</v>
      </c>
      <c r="K1767" s="22">
        <v>986848.12</v>
      </c>
      <c r="L1767" s="22">
        <v>1337516.1200000001</v>
      </c>
      <c r="M1767" s="21" t="s">
        <v>2779</v>
      </c>
      <c r="N1767" s="63">
        <f t="shared" si="136"/>
        <v>306.90350872644086</v>
      </c>
      <c r="O1767" s="63">
        <f t="shared" si="137"/>
        <v>226.44000029554164</v>
      </c>
      <c r="P1767" s="69">
        <v>3101</v>
      </c>
      <c r="Q1767" s="69" t="s">
        <v>13409</v>
      </c>
      <c r="R1767" s="70">
        <v>35916</v>
      </c>
      <c r="S1767" s="71">
        <f t="shared" si="135"/>
        <v>3.3550678742970947</v>
      </c>
      <c r="T1767" s="63">
        <f t="shared" si="138"/>
        <v>1029.6821026371399</v>
      </c>
      <c r="U1767" s="63">
        <f t="shared" si="139"/>
        <v>759.7215704473964</v>
      </c>
    </row>
    <row r="1768" spans="1:21" x14ac:dyDescent="0.25">
      <c r="A1768" s="19" t="s">
        <v>5358</v>
      </c>
      <c r="B1768" s="19">
        <v>1</v>
      </c>
      <c r="C1768" s="19" t="s">
        <v>5631</v>
      </c>
      <c r="D1768" s="20" t="s">
        <v>5575</v>
      </c>
      <c r="E1768" s="20" t="s">
        <v>5575</v>
      </c>
      <c r="F1768" s="21">
        <v>3135209</v>
      </c>
      <c r="G1768" s="20" t="s">
        <v>5632</v>
      </c>
      <c r="H1768" s="22">
        <v>334.39600000000002</v>
      </c>
      <c r="I1768" s="25">
        <v>0.51800000000000002</v>
      </c>
      <c r="J1768" s="22">
        <v>9900.42</v>
      </c>
      <c r="K1768" s="22">
        <v>296863.24</v>
      </c>
      <c r="L1768" s="22">
        <v>306763.65999999997</v>
      </c>
      <c r="M1768" s="21" t="s">
        <v>5634</v>
      </c>
      <c r="N1768" s="63">
        <f t="shared" si="136"/>
        <v>917.3664158662184</v>
      </c>
      <c r="O1768" s="63">
        <f t="shared" si="137"/>
        <v>887.75954257826049</v>
      </c>
      <c r="P1768" s="69">
        <v>3101</v>
      </c>
      <c r="Q1768" s="69" t="s">
        <v>13409</v>
      </c>
      <c r="R1768" s="70">
        <v>39387</v>
      </c>
      <c r="S1768" s="71">
        <f t="shared" si="135"/>
        <v>1.8145652249999999</v>
      </c>
      <c r="T1768" s="63">
        <f t="shared" si="138"/>
        <v>1664.6211968137281</v>
      </c>
      <c r="U1768" s="63">
        <f t="shared" si="139"/>
        <v>1610.8975941244182</v>
      </c>
    </row>
    <row r="1769" spans="1:21" x14ac:dyDescent="0.25">
      <c r="A1769" s="19" t="s">
        <v>5358</v>
      </c>
      <c r="B1769" s="19">
        <v>1</v>
      </c>
      <c r="C1769" s="19" t="s">
        <v>5635</v>
      </c>
      <c r="D1769" s="20" t="s">
        <v>5451</v>
      </c>
      <c r="E1769" s="20" t="s">
        <v>5636</v>
      </c>
      <c r="F1769" s="21">
        <v>3135357</v>
      </c>
      <c r="G1769" s="20" t="s">
        <v>5637</v>
      </c>
      <c r="H1769" s="22">
        <v>3090.5369999999998</v>
      </c>
      <c r="I1769" s="25">
        <v>0.53400000000000003</v>
      </c>
      <c r="J1769" s="22">
        <v>87611.82</v>
      </c>
      <c r="K1769" s="22">
        <v>875659.03</v>
      </c>
      <c r="L1769" s="22">
        <v>963270.85000000009</v>
      </c>
      <c r="M1769" s="21" t="s">
        <v>3372</v>
      </c>
      <c r="N1769" s="63">
        <f t="shared" si="136"/>
        <v>311.68397272059843</v>
      </c>
      <c r="O1769" s="63">
        <f t="shared" si="137"/>
        <v>283.33555948367552</v>
      </c>
      <c r="P1769" s="69">
        <v>3101</v>
      </c>
      <c r="Q1769" s="69" t="s">
        <v>13409</v>
      </c>
      <c r="R1769" s="70">
        <v>38292</v>
      </c>
      <c r="S1769" s="71">
        <f t="shared" si="135"/>
        <v>2.0754829745999999</v>
      </c>
      <c r="T1769" s="63">
        <f t="shared" si="138"/>
        <v>646.89477883729285</v>
      </c>
      <c r="U1769" s="63">
        <f t="shared" si="139"/>
        <v>588.05812980713404</v>
      </c>
    </row>
    <row r="1770" spans="1:21" x14ac:dyDescent="0.25">
      <c r="A1770" s="19" t="s">
        <v>5358</v>
      </c>
      <c r="B1770" s="19">
        <v>1</v>
      </c>
      <c r="C1770" s="19" t="s">
        <v>5639</v>
      </c>
      <c r="D1770" s="20" t="s">
        <v>5360</v>
      </c>
      <c r="E1770" s="20" t="s">
        <v>5640</v>
      </c>
      <c r="F1770" s="21">
        <v>3135803</v>
      </c>
      <c r="G1770" s="20" t="s">
        <v>5641</v>
      </c>
      <c r="H1770" s="22">
        <v>426.28</v>
      </c>
      <c r="I1770" s="25">
        <v>0.61199999999999999</v>
      </c>
      <c r="J1770" s="22">
        <v>172247.25</v>
      </c>
      <c r="K1770" s="22">
        <v>94160.98</v>
      </c>
      <c r="L1770" s="22">
        <v>266408.23</v>
      </c>
      <c r="M1770" s="21" t="s">
        <v>82</v>
      </c>
      <c r="N1770" s="63">
        <f t="shared" si="136"/>
        <v>624.96065966031711</v>
      </c>
      <c r="O1770" s="63">
        <f t="shared" si="137"/>
        <v>220.88997841794125</v>
      </c>
      <c r="P1770" s="69">
        <v>3102</v>
      </c>
      <c r="Q1770" s="69" t="s">
        <v>13489</v>
      </c>
      <c r="R1770" s="70">
        <v>35855</v>
      </c>
      <c r="S1770" s="71">
        <f t="shared" si="135"/>
        <v>3.3755591747633313</v>
      </c>
      <c r="T1770" s="63">
        <f t="shared" si="138"/>
        <v>2109.5916885825272</v>
      </c>
      <c r="U1770" s="63">
        <f t="shared" si="139"/>
        <v>745.62719326195588</v>
      </c>
    </row>
    <row r="1771" spans="1:21" x14ac:dyDescent="0.25">
      <c r="A1771" s="19" t="s">
        <v>5358</v>
      </c>
      <c r="B1771" s="19">
        <v>1</v>
      </c>
      <c r="C1771" s="19" t="s">
        <v>5642</v>
      </c>
      <c r="D1771" s="20" t="s">
        <v>5360</v>
      </c>
      <c r="E1771" s="20" t="s">
        <v>5640</v>
      </c>
      <c r="F1771" s="21">
        <v>3135803</v>
      </c>
      <c r="G1771" s="20" t="s">
        <v>5643</v>
      </c>
      <c r="H1771" s="22">
        <v>1211.1656</v>
      </c>
      <c r="I1771" s="25">
        <v>0.55000000000000004</v>
      </c>
      <c r="J1771" s="22">
        <v>57641.1</v>
      </c>
      <c r="K1771" s="22">
        <v>263440.62</v>
      </c>
      <c r="L1771" s="22">
        <v>321081.71999999997</v>
      </c>
      <c r="M1771" s="21" t="s">
        <v>82</v>
      </c>
      <c r="N1771" s="63">
        <f t="shared" si="136"/>
        <v>265.10141965722931</v>
      </c>
      <c r="O1771" s="63">
        <f t="shared" si="137"/>
        <v>217.50999202751464</v>
      </c>
      <c r="P1771" s="69">
        <v>3102</v>
      </c>
      <c r="Q1771" s="69" t="s">
        <v>13489</v>
      </c>
      <c r="R1771" s="70">
        <v>35855</v>
      </c>
      <c r="S1771" s="71">
        <f t="shared" si="135"/>
        <v>3.3755591747633313</v>
      </c>
      <c r="T1771" s="63">
        <f t="shared" si="138"/>
        <v>894.86552936674457</v>
      </c>
      <c r="U1771" s="63">
        <f t="shared" si="139"/>
        <v>734.21784919117613</v>
      </c>
    </row>
    <row r="1772" spans="1:21" x14ac:dyDescent="0.25">
      <c r="A1772" s="19" t="s">
        <v>5358</v>
      </c>
      <c r="B1772" s="19">
        <v>1</v>
      </c>
      <c r="C1772" s="19" t="s">
        <v>5644</v>
      </c>
      <c r="D1772" s="20" t="s">
        <v>5360</v>
      </c>
      <c r="E1772" s="20" t="s">
        <v>5640</v>
      </c>
      <c r="F1772" s="21">
        <v>3135803</v>
      </c>
      <c r="G1772" s="20" t="s">
        <v>5645</v>
      </c>
      <c r="H1772" s="22">
        <v>501.72</v>
      </c>
      <c r="I1772" s="25">
        <v>0.77900000000000003</v>
      </c>
      <c r="J1772" s="22">
        <v>35534.269999999997</v>
      </c>
      <c r="K1772" s="22">
        <v>112887</v>
      </c>
      <c r="L1772" s="22">
        <v>148421.26999999999</v>
      </c>
      <c r="M1772" s="21" t="s">
        <v>82</v>
      </c>
      <c r="N1772" s="63">
        <f t="shared" si="136"/>
        <v>295.82490233596423</v>
      </c>
      <c r="O1772" s="63">
        <f t="shared" si="137"/>
        <v>225</v>
      </c>
      <c r="P1772" s="69">
        <v>3102</v>
      </c>
      <c r="Q1772" s="69" t="s">
        <v>13489</v>
      </c>
      <c r="R1772" s="70">
        <v>35855</v>
      </c>
      <c r="S1772" s="71">
        <f t="shared" si="135"/>
        <v>3.3755591747633313</v>
      </c>
      <c r="T1772" s="63">
        <f t="shared" si="138"/>
        <v>998.57446320363044</v>
      </c>
      <c r="U1772" s="63">
        <f t="shared" si="139"/>
        <v>759.50081432174954</v>
      </c>
    </row>
    <row r="1773" spans="1:21" x14ac:dyDescent="0.25">
      <c r="A1773" s="19" t="s">
        <v>5358</v>
      </c>
      <c r="B1773" s="19">
        <v>1</v>
      </c>
      <c r="C1773" s="19" t="s">
        <v>5646</v>
      </c>
      <c r="D1773" s="20" t="s">
        <v>5360</v>
      </c>
      <c r="E1773" s="20" t="s">
        <v>5640</v>
      </c>
      <c r="F1773" s="21">
        <v>3135803</v>
      </c>
      <c r="G1773" s="20" t="s">
        <v>5647</v>
      </c>
      <c r="H1773" s="22">
        <v>7615.3096999999998</v>
      </c>
      <c r="I1773" s="25">
        <v>0.55400000000000005</v>
      </c>
      <c r="J1773" s="22">
        <v>105451.38</v>
      </c>
      <c r="K1773" s="22">
        <v>1865073.83</v>
      </c>
      <c r="L1773" s="22">
        <v>1970525.21</v>
      </c>
      <c r="M1773" s="21" t="s">
        <v>5648</v>
      </c>
      <c r="N1773" s="63">
        <f t="shared" si="136"/>
        <v>258.7583811594688</v>
      </c>
      <c r="O1773" s="63">
        <f t="shared" si="137"/>
        <v>244.91109402943917</v>
      </c>
      <c r="P1773" s="69">
        <v>3102</v>
      </c>
      <c r="Q1773" s="69" t="s">
        <v>13489</v>
      </c>
      <c r="R1773" s="70">
        <v>37288</v>
      </c>
      <c r="S1773" s="71">
        <f t="shared" si="135"/>
        <v>2.6892893795999999</v>
      </c>
      <c r="T1773" s="63">
        <f t="shared" si="138"/>
        <v>695.87616633464813</v>
      </c>
      <c r="U1773" s="63">
        <f t="shared" si="139"/>
        <v>658.63680411958774</v>
      </c>
    </row>
    <row r="1774" spans="1:21" x14ac:dyDescent="0.25">
      <c r="A1774" s="19" t="s">
        <v>5358</v>
      </c>
      <c r="B1774" s="19">
        <v>1</v>
      </c>
      <c r="C1774" s="19" t="s">
        <v>5649</v>
      </c>
      <c r="D1774" s="20" t="s">
        <v>5360</v>
      </c>
      <c r="E1774" s="20" t="s">
        <v>5640</v>
      </c>
      <c r="F1774" s="21">
        <v>3135803</v>
      </c>
      <c r="G1774" s="20" t="s">
        <v>5650</v>
      </c>
      <c r="H1774" s="22">
        <v>1165.3694</v>
      </c>
      <c r="I1774" s="25">
        <v>0.65</v>
      </c>
      <c r="J1774" s="22">
        <v>232550.99</v>
      </c>
      <c r="K1774" s="22">
        <v>706036.39</v>
      </c>
      <c r="L1774" s="22">
        <v>938587.38</v>
      </c>
      <c r="M1774" s="21" t="s">
        <v>4115</v>
      </c>
      <c r="N1774" s="63">
        <f t="shared" si="136"/>
        <v>805.39902626583466</v>
      </c>
      <c r="O1774" s="63">
        <f t="shared" si="137"/>
        <v>605.84771661243201</v>
      </c>
      <c r="P1774" s="69">
        <v>3102</v>
      </c>
      <c r="Q1774" s="69" t="s">
        <v>13489</v>
      </c>
      <c r="R1774" s="70">
        <v>38565</v>
      </c>
      <c r="S1774" s="71">
        <f t="shared" ref="S1774:S1837" si="140">VLOOKUP(R1774,$X$3:$Y$251,2,0)</f>
        <v>1.9738144281000001</v>
      </c>
      <c r="T1774" s="63">
        <f t="shared" si="138"/>
        <v>1589.7082184211954</v>
      </c>
      <c r="U1774" s="63">
        <f t="shared" si="139"/>
        <v>1195.8309642810584</v>
      </c>
    </row>
    <row r="1775" spans="1:21" x14ac:dyDescent="0.25">
      <c r="A1775" s="19" t="s">
        <v>5358</v>
      </c>
      <c r="B1775" s="19">
        <v>1</v>
      </c>
      <c r="C1775" s="19" t="s">
        <v>5651</v>
      </c>
      <c r="D1775" s="20" t="s">
        <v>5360</v>
      </c>
      <c r="E1775" s="20" t="s">
        <v>5652</v>
      </c>
      <c r="F1775" s="21">
        <v>3136009</v>
      </c>
      <c r="G1775" s="20" t="s">
        <v>634</v>
      </c>
      <c r="H1775" s="22">
        <v>2260</v>
      </c>
      <c r="I1775" s="25">
        <v>0.53600000000000003</v>
      </c>
      <c r="J1775" s="22">
        <v>344408.41</v>
      </c>
      <c r="K1775" s="22">
        <v>2031608.38</v>
      </c>
      <c r="L1775" s="22">
        <v>2376016.79</v>
      </c>
      <c r="M1775" s="21" t="s">
        <v>3121</v>
      </c>
      <c r="N1775" s="63">
        <f t="shared" si="136"/>
        <v>1051.3348628318583</v>
      </c>
      <c r="O1775" s="63">
        <f t="shared" si="137"/>
        <v>898.94176106194686</v>
      </c>
      <c r="P1775" s="69">
        <v>3102</v>
      </c>
      <c r="Q1775" s="69" t="s">
        <v>13489</v>
      </c>
      <c r="R1775" s="70">
        <v>39052</v>
      </c>
      <c r="S1775" s="71">
        <f t="shared" si="140"/>
        <v>1.8828350555</v>
      </c>
      <c r="T1775" s="63">
        <f t="shared" si="138"/>
        <v>1979.4901348091068</v>
      </c>
      <c r="U1775" s="63">
        <f t="shared" si="139"/>
        <v>1692.5590605803384</v>
      </c>
    </row>
    <row r="1776" spans="1:21" x14ac:dyDescent="0.25">
      <c r="A1776" s="19" t="s">
        <v>5358</v>
      </c>
      <c r="B1776" s="19">
        <v>1</v>
      </c>
      <c r="C1776" s="19" t="s">
        <v>5653</v>
      </c>
      <c r="D1776" s="20" t="s">
        <v>5360</v>
      </c>
      <c r="E1776" s="20" t="s">
        <v>5652</v>
      </c>
      <c r="F1776" s="21">
        <v>3136009</v>
      </c>
      <c r="G1776" s="20" t="s">
        <v>5654</v>
      </c>
      <c r="H1776" s="22">
        <v>1041.5445999999999</v>
      </c>
      <c r="I1776" s="25">
        <v>0.33100000000000002</v>
      </c>
      <c r="J1776" s="22">
        <v>30006.32</v>
      </c>
      <c r="K1776" s="22">
        <v>1166537.55</v>
      </c>
      <c r="L1776" s="22">
        <v>1196543.8700000001</v>
      </c>
      <c r="M1776" s="21" t="s">
        <v>2574</v>
      </c>
      <c r="N1776" s="63">
        <f t="shared" si="136"/>
        <v>1148.8167381406424</v>
      </c>
      <c r="O1776" s="63">
        <f t="shared" si="137"/>
        <v>1120.0072949348498</v>
      </c>
      <c r="P1776" s="69">
        <v>3102</v>
      </c>
      <c r="Q1776" s="69" t="s">
        <v>13489</v>
      </c>
      <c r="R1776" s="70">
        <v>39387</v>
      </c>
      <c r="S1776" s="71">
        <f t="shared" si="140"/>
        <v>1.8145652249999999</v>
      </c>
      <c r="T1776" s="63">
        <f t="shared" si="138"/>
        <v>2084.6029029279407</v>
      </c>
      <c r="U1776" s="63">
        <f t="shared" si="139"/>
        <v>2032.3262891350971</v>
      </c>
    </row>
    <row r="1777" spans="1:21" x14ac:dyDescent="0.25">
      <c r="A1777" s="19" t="s">
        <v>5358</v>
      </c>
      <c r="B1777" s="19">
        <v>1</v>
      </c>
      <c r="C1777" s="19" t="s">
        <v>5655</v>
      </c>
      <c r="D1777" s="20" t="s">
        <v>5360</v>
      </c>
      <c r="E1777" s="20" t="s">
        <v>5652</v>
      </c>
      <c r="F1777" s="21">
        <v>3136009</v>
      </c>
      <c r="G1777" s="20" t="s">
        <v>5656</v>
      </c>
      <c r="H1777" s="22">
        <v>1155.0690999999999</v>
      </c>
      <c r="I1777" s="25">
        <v>0.497</v>
      </c>
      <c r="J1777" s="22">
        <v>164016.81</v>
      </c>
      <c r="K1777" s="22">
        <v>982498.82</v>
      </c>
      <c r="L1777" s="22">
        <v>1146515.6299999999</v>
      </c>
      <c r="M1777" s="21" t="s">
        <v>5657</v>
      </c>
      <c r="N1777" s="63">
        <f t="shared" si="136"/>
        <v>992.59484129564191</v>
      </c>
      <c r="O1777" s="63">
        <f t="shared" si="137"/>
        <v>850.59744044750221</v>
      </c>
      <c r="P1777" s="69">
        <v>3102</v>
      </c>
      <c r="Q1777" s="69" t="s">
        <v>13489</v>
      </c>
      <c r="R1777" s="70">
        <v>38626</v>
      </c>
      <c r="S1777" s="71">
        <f t="shared" si="140"/>
        <v>1.9651589249000001</v>
      </c>
      <c r="T1777" s="63">
        <f t="shared" si="138"/>
        <v>1950.60661118183</v>
      </c>
      <c r="U1777" s="63">
        <f t="shared" si="139"/>
        <v>1671.5591515925053</v>
      </c>
    </row>
    <row r="1778" spans="1:21" x14ac:dyDescent="0.25">
      <c r="A1778" s="19" t="s">
        <v>5358</v>
      </c>
      <c r="B1778" s="19">
        <v>1</v>
      </c>
      <c r="C1778" s="19" t="s">
        <v>5658</v>
      </c>
      <c r="D1778" s="20" t="s">
        <v>5397</v>
      </c>
      <c r="E1778" s="20" t="s">
        <v>5659</v>
      </c>
      <c r="F1778" s="21">
        <v>3136306</v>
      </c>
      <c r="G1778" s="20" t="s">
        <v>5660</v>
      </c>
      <c r="H1778" s="22">
        <v>5441.8531999999996</v>
      </c>
      <c r="I1778" s="25">
        <v>0.59899999999999998</v>
      </c>
      <c r="J1778" s="22">
        <v>202272.5</v>
      </c>
      <c r="K1778" s="22">
        <v>1538303</v>
      </c>
      <c r="L1778" s="22">
        <v>1740575.5</v>
      </c>
      <c r="M1778" s="21" t="s">
        <v>2394</v>
      </c>
      <c r="N1778" s="63">
        <f t="shared" si="136"/>
        <v>319.84977103020714</v>
      </c>
      <c r="O1778" s="63">
        <f t="shared" si="137"/>
        <v>282.67998850097615</v>
      </c>
      <c r="P1778" s="69">
        <v>3107</v>
      </c>
      <c r="Q1778" s="69" t="s">
        <v>13368</v>
      </c>
      <c r="R1778" s="70">
        <v>36069</v>
      </c>
      <c r="S1778" s="71">
        <f t="shared" si="140"/>
        <v>3.3608856562199168</v>
      </c>
      <c r="T1778" s="63">
        <f t="shared" si="138"/>
        <v>1074.9785076006478</v>
      </c>
      <c r="U1778" s="63">
        <f t="shared" si="139"/>
        <v>950.05511865334176</v>
      </c>
    </row>
    <row r="1779" spans="1:21" x14ac:dyDescent="0.25">
      <c r="A1779" s="19" t="s">
        <v>5358</v>
      </c>
      <c r="B1779" s="19">
        <v>1</v>
      </c>
      <c r="C1779" s="19" t="s">
        <v>5661</v>
      </c>
      <c r="D1779" s="20" t="s">
        <v>5397</v>
      </c>
      <c r="E1779" s="20" t="s">
        <v>5659</v>
      </c>
      <c r="F1779" s="21">
        <v>3136306</v>
      </c>
      <c r="G1779" s="20" t="s">
        <v>76</v>
      </c>
      <c r="H1779" s="22">
        <v>5279.768</v>
      </c>
      <c r="I1779" s="25">
        <v>0.35</v>
      </c>
      <c r="J1779" s="22">
        <v>215411.35</v>
      </c>
      <c r="K1779" s="22">
        <v>4641346.42</v>
      </c>
      <c r="L1779" s="22">
        <v>4856757.7699999996</v>
      </c>
      <c r="M1779" s="21" t="s">
        <v>384</v>
      </c>
      <c r="N1779" s="63">
        <f t="shared" si="136"/>
        <v>919.88090575191927</v>
      </c>
      <c r="O1779" s="63">
        <f t="shared" si="137"/>
        <v>879.08150888448131</v>
      </c>
      <c r="P1779" s="69">
        <v>3107</v>
      </c>
      <c r="Q1779" s="69" t="s">
        <v>13368</v>
      </c>
      <c r="R1779" s="70">
        <v>39417</v>
      </c>
      <c r="S1779" s="71">
        <f t="shared" si="140"/>
        <v>1.810401302</v>
      </c>
      <c r="T1779" s="63">
        <f t="shared" si="138"/>
        <v>1665.3535894582139</v>
      </c>
      <c r="U1779" s="63">
        <f t="shared" si="139"/>
        <v>1591.4903082485896</v>
      </c>
    </row>
    <row r="1780" spans="1:21" x14ac:dyDescent="0.25">
      <c r="A1780" s="19" t="s">
        <v>5358</v>
      </c>
      <c r="B1780" s="19">
        <v>1</v>
      </c>
      <c r="C1780" s="19" t="s">
        <v>5662</v>
      </c>
      <c r="D1780" s="20" t="s">
        <v>5575</v>
      </c>
      <c r="E1780" s="20" t="s">
        <v>5663</v>
      </c>
      <c r="F1780" s="21">
        <v>3136959</v>
      </c>
      <c r="G1780" s="20" t="s">
        <v>5664</v>
      </c>
      <c r="H1780" s="22">
        <v>4395.4799999999996</v>
      </c>
      <c r="I1780" s="25">
        <v>0.39900000000000002</v>
      </c>
      <c r="J1780" s="22">
        <v>336569.95</v>
      </c>
      <c r="K1780" s="22">
        <v>669167.87</v>
      </c>
      <c r="L1780" s="22">
        <v>1005737.8200000001</v>
      </c>
      <c r="M1780" s="21" t="s">
        <v>647</v>
      </c>
      <c r="N1780" s="63">
        <f t="shared" si="136"/>
        <v>228.81182942477275</v>
      </c>
      <c r="O1780" s="63">
        <f t="shared" si="137"/>
        <v>152.23999881696653</v>
      </c>
      <c r="P1780" s="69">
        <v>3101</v>
      </c>
      <c r="Q1780" s="69" t="s">
        <v>13409</v>
      </c>
      <c r="R1780" s="70">
        <v>38231</v>
      </c>
      <c r="S1780" s="71">
        <f t="shared" si="140"/>
        <v>2.0923269303000001</v>
      </c>
      <c r="T1780" s="63">
        <f t="shared" si="138"/>
        <v>478.74915267666199</v>
      </c>
      <c r="U1780" s="63">
        <f t="shared" si="139"/>
        <v>318.53584939357921</v>
      </c>
    </row>
    <row r="1781" spans="1:21" x14ac:dyDescent="0.25">
      <c r="A1781" s="19" t="s">
        <v>5358</v>
      </c>
      <c r="B1781" s="19">
        <v>1</v>
      </c>
      <c r="C1781" s="19" t="s">
        <v>5665</v>
      </c>
      <c r="D1781" s="20" t="s">
        <v>5575</v>
      </c>
      <c r="E1781" s="20" t="s">
        <v>5663</v>
      </c>
      <c r="F1781" s="21">
        <v>3136959</v>
      </c>
      <c r="G1781" s="20" t="s">
        <v>5666</v>
      </c>
      <c r="H1781" s="22">
        <v>1115.788</v>
      </c>
      <c r="I1781" s="25">
        <v>0.55200000000000005</v>
      </c>
      <c r="J1781" s="22">
        <v>451021.89</v>
      </c>
      <c r="K1781" s="22">
        <v>3754125.99</v>
      </c>
      <c r="L1781" s="22">
        <v>4205147.88</v>
      </c>
      <c r="M1781" s="21" t="s">
        <v>5667</v>
      </c>
      <c r="N1781" s="63">
        <f t="shared" si="136"/>
        <v>3768.7695870541716</v>
      </c>
      <c r="O1781" s="63">
        <f t="shared" si="137"/>
        <v>3364.5513215772175</v>
      </c>
      <c r="P1781" s="69">
        <v>3101</v>
      </c>
      <c r="Q1781" s="69" t="s">
        <v>13409</v>
      </c>
      <c r="R1781" s="70">
        <v>38353</v>
      </c>
      <c r="S1781" s="71">
        <f t="shared" si="140"/>
        <v>2.045308699</v>
      </c>
      <c r="T1781" s="63">
        <f t="shared" si="138"/>
        <v>7708.2972209285344</v>
      </c>
      <c r="U1781" s="63">
        <f t="shared" si="139"/>
        <v>6881.5460862538293</v>
      </c>
    </row>
    <row r="1782" spans="1:21" x14ac:dyDescent="0.25">
      <c r="A1782" s="19" t="s">
        <v>5358</v>
      </c>
      <c r="B1782" s="19">
        <v>1</v>
      </c>
      <c r="C1782" s="19" t="s">
        <v>5668</v>
      </c>
      <c r="D1782" s="20" t="s">
        <v>5575</v>
      </c>
      <c r="E1782" s="20" t="s">
        <v>5663</v>
      </c>
      <c r="F1782" s="21">
        <v>3136959</v>
      </c>
      <c r="G1782" s="20" t="s">
        <v>5669</v>
      </c>
      <c r="H1782" s="22">
        <v>15281.1008</v>
      </c>
      <c r="I1782" s="25">
        <v>0.37</v>
      </c>
      <c r="J1782" s="22">
        <v>647852.82999999996</v>
      </c>
      <c r="K1782" s="22">
        <v>3168094.24</v>
      </c>
      <c r="L1782" s="22">
        <v>3815947.0700000003</v>
      </c>
      <c r="M1782" s="21" t="s">
        <v>5670</v>
      </c>
      <c r="N1782" s="63">
        <f t="shared" si="136"/>
        <v>249.7167658235721</v>
      </c>
      <c r="O1782" s="63">
        <f t="shared" si="137"/>
        <v>207.32107467022271</v>
      </c>
      <c r="P1782" s="69">
        <v>3101</v>
      </c>
      <c r="Q1782" s="69" t="s">
        <v>13409</v>
      </c>
      <c r="R1782" s="70">
        <v>38930</v>
      </c>
      <c r="S1782" s="71">
        <f t="shared" si="140"/>
        <v>1.8998324469000001</v>
      </c>
      <c r="T1782" s="63">
        <f t="shared" si="138"/>
        <v>474.42001424655132</v>
      </c>
      <c r="U1782" s="63">
        <f t="shared" si="139"/>
        <v>393.87530458466682</v>
      </c>
    </row>
    <row r="1783" spans="1:21" x14ac:dyDescent="0.25">
      <c r="A1783" s="19" t="s">
        <v>5358</v>
      </c>
      <c r="B1783" s="19">
        <v>1</v>
      </c>
      <c r="C1783" s="19" t="s">
        <v>5671</v>
      </c>
      <c r="D1783" s="20" t="s">
        <v>5397</v>
      </c>
      <c r="E1783" s="20" t="s">
        <v>5150</v>
      </c>
      <c r="F1783" s="21">
        <v>3137536</v>
      </c>
      <c r="G1783" s="20" t="s">
        <v>5672</v>
      </c>
      <c r="H1783" s="22">
        <v>2211.0531999999998</v>
      </c>
      <c r="I1783" s="25">
        <v>0.66</v>
      </c>
      <c r="J1783" s="22">
        <v>1185769.57</v>
      </c>
      <c r="K1783" s="22">
        <v>1648716.04</v>
      </c>
      <c r="L1783" s="22">
        <v>2834485.6100000003</v>
      </c>
      <c r="M1783" s="21" t="s">
        <v>1483</v>
      </c>
      <c r="N1783" s="63">
        <f t="shared" si="136"/>
        <v>1281.9617411286172</v>
      </c>
      <c r="O1783" s="63">
        <f t="shared" si="137"/>
        <v>745.67000016100928</v>
      </c>
      <c r="P1783" s="69">
        <v>5205</v>
      </c>
      <c r="Q1783" s="69" t="s">
        <v>12891</v>
      </c>
      <c r="R1783" s="70">
        <v>37865</v>
      </c>
      <c r="S1783" s="71">
        <f t="shared" si="140"/>
        <v>2.2406126354999998</v>
      </c>
      <c r="T1783" s="63">
        <f t="shared" si="138"/>
        <v>2872.3796754003592</v>
      </c>
      <c r="U1783" s="63">
        <f t="shared" si="139"/>
        <v>1670.7576242740442</v>
      </c>
    </row>
    <row r="1784" spans="1:21" x14ac:dyDescent="0.25">
      <c r="A1784" s="19" t="s">
        <v>5358</v>
      </c>
      <c r="B1784" s="19">
        <v>1</v>
      </c>
      <c r="C1784" s="19" t="s">
        <v>5674</v>
      </c>
      <c r="D1784" s="20" t="s">
        <v>5397</v>
      </c>
      <c r="E1784" s="20" t="s">
        <v>5150</v>
      </c>
      <c r="F1784" s="21">
        <v>3137536</v>
      </c>
      <c r="G1784" s="20" t="s">
        <v>5675</v>
      </c>
      <c r="H1784" s="22">
        <v>2016.3294000000001</v>
      </c>
      <c r="I1784" s="25">
        <v>0.33400000000000002</v>
      </c>
      <c r="J1784" s="22">
        <v>1026338.56</v>
      </c>
      <c r="K1784" s="22">
        <v>3304462.02</v>
      </c>
      <c r="L1784" s="22">
        <v>4330800.5799999991</v>
      </c>
      <c r="M1784" s="21" t="s">
        <v>5676</v>
      </c>
      <c r="N1784" s="63">
        <f t="shared" si="136"/>
        <v>2147.8636278377921</v>
      </c>
      <c r="O1784" s="63">
        <f t="shared" si="137"/>
        <v>1638.8502890450341</v>
      </c>
      <c r="P1784" s="69">
        <v>5205</v>
      </c>
      <c r="Q1784" s="69" t="s">
        <v>12891</v>
      </c>
      <c r="R1784" s="70">
        <v>39295</v>
      </c>
      <c r="S1784" s="71">
        <f t="shared" si="140"/>
        <v>1.8318566693</v>
      </c>
      <c r="T1784" s="63">
        <f t="shared" si="138"/>
        <v>3934.5783114015526</v>
      </c>
      <c r="U1784" s="63">
        <f t="shared" si="139"/>
        <v>3002.1388319713783</v>
      </c>
    </row>
    <row r="1785" spans="1:21" x14ac:dyDescent="0.25">
      <c r="A1785" s="19" t="s">
        <v>5358</v>
      </c>
      <c r="B1785" s="19">
        <v>1</v>
      </c>
      <c r="C1785" s="19" t="s">
        <v>5678</v>
      </c>
      <c r="D1785" s="20" t="s">
        <v>5397</v>
      </c>
      <c r="E1785" s="20" t="s">
        <v>5150</v>
      </c>
      <c r="F1785" s="21">
        <v>3137536</v>
      </c>
      <c r="G1785" s="20" t="s">
        <v>5679</v>
      </c>
      <c r="H1785" s="22">
        <v>918.90899999999999</v>
      </c>
      <c r="I1785" s="25">
        <v>0.317</v>
      </c>
      <c r="J1785" s="22">
        <v>408631.72</v>
      </c>
      <c r="K1785" s="22">
        <v>1363007.3199999998</v>
      </c>
      <c r="L1785" s="22">
        <v>1771639.0399999998</v>
      </c>
      <c r="M1785" s="21" t="s">
        <v>5680</v>
      </c>
      <c r="N1785" s="63">
        <f t="shared" ref="N1785:N1847" si="141">L1785/H1785</f>
        <v>1927.9809426178215</v>
      </c>
      <c r="O1785" s="63">
        <f t="shared" ref="O1785:O1847" si="142">K1785/H1785</f>
        <v>1483.2886825572498</v>
      </c>
      <c r="P1785" s="69">
        <v>5205</v>
      </c>
      <c r="Q1785" s="69" t="s">
        <v>12891</v>
      </c>
      <c r="R1785" s="70">
        <v>39630</v>
      </c>
      <c r="S1785" s="71">
        <f t="shared" si="140"/>
        <v>1.7341086903</v>
      </c>
      <c r="T1785" s="63">
        <f t="shared" ref="T1785:T1847" si="143">N1785*S1785</f>
        <v>3343.3285073263501</v>
      </c>
      <c r="U1785" s="63">
        <f t="shared" ref="U1785:U1847" si="144">O1785*S1785</f>
        <v>2572.1837946461651</v>
      </c>
    </row>
    <row r="1786" spans="1:21" x14ac:dyDescent="0.25">
      <c r="A1786" s="19" t="s">
        <v>5358</v>
      </c>
      <c r="B1786" s="19">
        <v>1</v>
      </c>
      <c r="C1786" s="19" t="s">
        <v>5682</v>
      </c>
      <c r="D1786" s="20" t="s">
        <v>5575</v>
      </c>
      <c r="E1786" s="20" t="s">
        <v>5683</v>
      </c>
      <c r="F1786" s="21">
        <v>3139300</v>
      </c>
      <c r="G1786" s="20" t="s">
        <v>5684</v>
      </c>
      <c r="H1786" s="22">
        <v>1149.98</v>
      </c>
      <c r="I1786" s="25">
        <v>0.53500000000000003</v>
      </c>
      <c r="J1786" s="22">
        <v>85378.22</v>
      </c>
      <c r="K1786" s="22">
        <v>186943.94</v>
      </c>
      <c r="L1786" s="22">
        <v>272322.16000000003</v>
      </c>
      <c r="M1786" s="21" t="s">
        <v>5685</v>
      </c>
      <c r="N1786" s="63">
        <f t="shared" si="141"/>
        <v>236.8059966260283</v>
      </c>
      <c r="O1786" s="63">
        <f t="shared" si="142"/>
        <v>162.56277500478268</v>
      </c>
      <c r="P1786" s="69">
        <v>3101</v>
      </c>
      <c r="Q1786" s="69" t="s">
        <v>13409</v>
      </c>
      <c r="R1786" s="70">
        <v>36617</v>
      </c>
      <c r="S1786" s="71">
        <f t="shared" si="140"/>
        <v>3.0516887718235011</v>
      </c>
      <c r="T1786" s="63">
        <f t="shared" si="143"/>
        <v>722.65820100412441</v>
      </c>
      <c r="U1786" s="63">
        <f t="shared" si="144"/>
        <v>496.09099519856539</v>
      </c>
    </row>
    <row r="1787" spans="1:21" x14ac:dyDescent="0.25">
      <c r="A1787" s="19" t="s">
        <v>5358</v>
      </c>
      <c r="B1787" s="19">
        <v>1</v>
      </c>
      <c r="C1787" s="19" t="s">
        <v>5686</v>
      </c>
      <c r="D1787" s="20" t="s">
        <v>5575</v>
      </c>
      <c r="E1787" s="20" t="s">
        <v>5683</v>
      </c>
      <c r="F1787" s="21">
        <v>3139300</v>
      </c>
      <c r="G1787" s="20" t="s">
        <v>5687</v>
      </c>
      <c r="H1787" s="22">
        <v>1169.3948</v>
      </c>
      <c r="I1787" s="25">
        <v>0.55900000000000005</v>
      </c>
      <c r="J1787" s="22">
        <v>165654.1</v>
      </c>
      <c r="K1787" s="22">
        <v>296890.17</v>
      </c>
      <c r="L1787" s="22">
        <v>462544.27</v>
      </c>
      <c r="M1787" s="21" t="s">
        <v>5506</v>
      </c>
      <c r="N1787" s="63">
        <f t="shared" si="141"/>
        <v>395.54158270585776</v>
      </c>
      <c r="O1787" s="63">
        <f t="shared" si="142"/>
        <v>253.88360714448189</v>
      </c>
      <c r="P1787" s="69">
        <v>3101</v>
      </c>
      <c r="Q1787" s="69" t="s">
        <v>13409</v>
      </c>
      <c r="R1787" s="70">
        <v>38443</v>
      </c>
      <c r="S1787" s="71">
        <f t="shared" si="140"/>
        <v>2.0095385192999999</v>
      </c>
      <c r="T1787" s="63">
        <f t="shared" si="143"/>
        <v>794.85604643230783</v>
      </c>
      <c r="U1787" s="63">
        <f t="shared" si="144"/>
        <v>510.18888797566501</v>
      </c>
    </row>
    <row r="1788" spans="1:21" x14ac:dyDescent="0.25">
      <c r="A1788" s="19" t="s">
        <v>5358</v>
      </c>
      <c r="B1788" s="19">
        <v>1</v>
      </c>
      <c r="C1788" s="19" t="s">
        <v>5688</v>
      </c>
      <c r="D1788" s="20" t="s">
        <v>5575</v>
      </c>
      <c r="E1788" s="20" t="s">
        <v>5683</v>
      </c>
      <c r="F1788" s="21">
        <v>3139300</v>
      </c>
      <c r="G1788" s="20" t="s">
        <v>5689</v>
      </c>
      <c r="H1788" s="22">
        <v>980.24419999999998</v>
      </c>
      <c r="I1788" s="25">
        <v>0.56899999999999995</v>
      </c>
      <c r="J1788" s="22">
        <v>10928.52</v>
      </c>
      <c r="K1788" s="22">
        <v>194409.19</v>
      </c>
      <c r="L1788" s="22">
        <v>205337.71</v>
      </c>
      <c r="M1788" s="21" t="s">
        <v>5685</v>
      </c>
      <c r="N1788" s="63">
        <f t="shared" si="141"/>
        <v>209.47607749171073</v>
      </c>
      <c r="O1788" s="63">
        <f t="shared" si="142"/>
        <v>198.32730456349552</v>
      </c>
      <c r="P1788" s="69">
        <v>3101</v>
      </c>
      <c r="Q1788" s="69" t="s">
        <v>13409</v>
      </c>
      <c r="R1788" s="70">
        <v>36617</v>
      </c>
      <c r="S1788" s="71">
        <f t="shared" si="140"/>
        <v>3.0516887718235011</v>
      </c>
      <c r="T1788" s="63">
        <f t="shared" si="143"/>
        <v>639.25579364708324</v>
      </c>
      <c r="U1788" s="63">
        <f t="shared" si="144"/>
        <v>605.23320848243907</v>
      </c>
    </row>
    <row r="1789" spans="1:21" x14ac:dyDescent="0.25">
      <c r="A1789" s="19" t="s">
        <v>5358</v>
      </c>
      <c r="B1789" s="19">
        <v>1</v>
      </c>
      <c r="C1789" s="19" t="s">
        <v>5690</v>
      </c>
      <c r="D1789" s="20" t="s">
        <v>5575</v>
      </c>
      <c r="E1789" s="20" t="s">
        <v>5683</v>
      </c>
      <c r="F1789" s="21">
        <v>3139300</v>
      </c>
      <c r="G1789" s="20" t="s">
        <v>3702</v>
      </c>
      <c r="H1789" s="22">
        <v>774</v>
      </c>
      <c r="I1789" s="25">
        <v>0.49299999999999999</v>
      </c>
      <c r="J1789" s="22">
        <v>42466.75</v>
      </c>
      <c r="K1789" s="22">
        <v>107260.92</v>
      </c>
      <c r="L1789" s="22">
        <v>149727.66999999998</v>
      </c>
      <c r="M1789" s="21" t="s">
        <v>2507</v>
      </c>
      <c r="N1789" s="63">
        <f t="shared" si="141"/>
        <v>193.44660206718345</v>
      </c>
      <c r="O1789" s="63">
        <f t="shared" si="142"/>
        <v>138.57999999999998</v>
      </c>
      <c r="P1789" s="69">
        <v>3101</v>
      </c>
      <c r="Q1789" s="69" t="s">
        <v>13409</v>
      </c>
      <c r="R1789" s="70">
        <v>36465</v>
      </c>
      <c r="S1789" s="71">
        <f t="shared" si="140"/>
        <v>3.1436260895316916</v>
      </c>
      <c r="T1789" s="63">
        <f t="shared" si="143"/>
        <v>608.12378518965318</v>
      </c>
      <c r="U1789" s="63">
        <f t="shared" si="144"/>
        <v>435.64370348730176</v>
      </c>
    </row>
    <row r="1790" spans="1:21" x14ac:dyDescent="0.25">
      <c r="A1790" s="19" t="s">
        <v>5358</v>
      </c>
      <c r="B1790" s="19">
        <v>1</v>
      </c>
      <c r="C1790" s="19" t="s">
        <v>5692</v>
      </c>
      <c r="D1790" s="20" t="s">
        <v>5575</v>
      </c>
      <c r="E1790" s="20" t="s">
        <v>5683</v>
      </c>
      <c r="F1790" s="21">
        <v>3139300</v>
      </c>
      <c r="G1790" s="20" t="s">
        <v>5693</v>
      </c>
      <c r="H1790" s="22">
        <v>1827.6175000000001</v>
      </c>
      <c r="I1790" s="25">
        <v>0.52700000000000002</v>
      </c>
      <c r="J1790" s="22">
        <v>119465.92</v>
      </c>
      <c r="K1790" s="22">
        <v>296455.67</v>
      </c>
      <c r="L1790" s="22">
        <v>415921.58999999997</v>
      </c>
      <c r="M1790" s="21" t="s">
        <v>5685</v>
      </c>
      <c r="N1790" s="63">
        <f t="shared" si="141"/>
        <v>227.57584122498278</v>
      </c>
      <c r="O1790" s="63">
        <f t="shared" si="142"/>
        <v>162.20881557546915</v>
      </c>
      <c r="P1790" s="69">
        <v>3101</v>
      </c>
      <c r="Q1790" s="69" t="s">
        <v>13409</v>
      </c>
      <c r="R1790" s="70">
        <v>36617</v>
      </c>
      <c r="S1790" s="71">
        <f t="shared" si="140"/>
        <v>3.0516887718235011</v>
      </c>
      <c r="T1790" s="63">
        <f t="shared" si="143"/>
        <v>694.49063940456779</v>
      </c>
      <c r="U1790" s="63">
        <f t="shared" si="144"/>
        <v>495.01082118244824</v>
      </c>
    </row>
    <row r="1791" spans="1:21" x14ac:dyDescent="0.25">
      <c r="A1791" s="19" t="s">
        <v>5358</v>
      </c>
      <c r="B1791" s="19">
        <v>1</v>
      </c>
      <c r="C1791" s="19" t="s">
        <v>5694</v>
      </c>
      <c r="D1791" s="20" t="s">
        <v>5419</v>
      </c>
      <c r="E1791" s="20" t="s">
        <v>5695</v>
      </c>
      <c r="F1791" s="21">
        <v>3171501</v>
      </c>
      <c r="G1791" s="20" t="s">
        <v>5371</v>
      </c>
      <c r="H1791" s="22">
        <v>966.91</v>
      </c>
      <c r="I1791" s="25">
        <v>0.35399999999999998</v>
      </c>
      <c r="J1791" s="22">
        <v>278120.65000000002</v>
      </c>
      <c r="K1791" s="22">
        <v>3666088.12</v>
      </c>
      <c r="L1791" s="22">
        <v>3944208.77</v>
      </c>
      <c r="M1791" s="21" t="s">
        <v>5696</v>
      </c>
      <c r="N1791" s="63">
        <f t="shared" si="141"/>
        <v>4079.1891385961467</v>
      </c>
      <c r="O1791" s="63">
        <f t="shared" si="142"/>
        <v>3791.550526936323</v>
      </c>
      <c r="P1791" s="69">
        <v>3103</v>
      </c>
      <c r="Q1791" s="69" t="s">
        <v>13233</v>
      </c>
      <c r="R1791" s="70">
        <v>41214</v>
      </c>
      <c r="S1791" s="71">
        <f t="shared" si="140"/>
        <v>1.3807530992999999</v>
      </c>
      <c r="T1791" s="63">
        <f t="shared" si="143"/>
        <v>5632.3530457475263</v>
      </c>
      <c r="U1791" s="63">
        <f t="shared" si="144"/>
        <v>5235.1951412198759</v>
      </c>
    </row>
    <row r="1792" spans="1:21" x14ac:dyDescent="0.25">
      <c r="A1792" s="19" t="s">
        <v>5358</v>
      </c>
      <c r="B1792" s="19">
        <v>1</v>
      </c>
      <c r="C1792" s="19" t="s">
        <v>5697</v>
      </c>
      <c r="D1792" s="20" t="s">
        <v>5575</v>
      </c>
      <c r="E1792" s="20" t="s">
        <v>5698</v>
      </c>
      <c r="F1792" s="21">
        <v>3140852</v>
      </c>
      <c r="G1792" s="20" t="s">
        <v>5699</v>
      </c>
      <c r="H1792" s="22">
        <v>5794.3720000000003</v>
      </c>
      <c r="I1792" s="25">
        <v>0.53559999999999997</v>
      </c>
      <c r="J1792" s="22">
        <v>1040545.56</v>
      </c>
      <c r="K1792" s="22">
        <v>1250549.08</v>
      </c>
      <c r="L1792" s="22">
        <v>2291094.64</v>
      </c>
      <c r="M1792" s="21" t="s">
        <v>5700</v>
      </c>
      <c r="N1792" s="63">
        <f t="shared" si="141"/>
        <v>395.3999915780347</v>
      </c>
      <c r="O1792" s="63">
        <f t="shared" si="142"/>
        <v>215.82133145749015</v>
      </c>
      <c r="P1792" s="69">
        <v>3101</v>
      </c>
      <c r="Q1792" s="69" t="s">
        <v>13409</v>
      </c>
      <c r="R1792" s="70">
        <v>37742</v>
      </c>
      <c r="S1792" s="71">
        <f t="shared" si="140"/>
        <v>2.2666562502000001</v>
      </c>
      <c r="T1792" s="63">
        <f t="shared" si="143"/>
        <v>896.23586223937968</v>
      </c>
      <c r="U1792" s="63">
        <f t="shared" si="144"/>
        <v>489.19276987460591</v>
      </c>
    </row>
    <row r="1793" spans="1:21" x14ac:dyDescent="0.25">
      <c r="A1793" s="19" t="s">
        <v>5358</v>
      </c>
      <c r="B1793" s="19">
        <v>1</v>
      </c>
      <c r="C1793" s="19" t="s">
        <v>5701</v>
      </c>
      <c r="D1793" s="20" t="s">
        <v>5575</v>
      </c>
      <c r="E1793" s="20" t="s">
        <v>5698</v>
      </c>
      <c r="F1793" s="21">
        <v>3140852</v>
      </c>
      <c r="G1793" s="20" t="s">
        <v>5702</v>
      </c>
      <c r="H1793" s="22">
        <v>4393.2561999999998</v>
      </c>
      <c r="I1793" s="25">
        <v>0.54800000000000004</v>
      </c>
      <c r="J1793" s="22">
        <v>1513471.79</v>
      </c>
      <c r="K1793" s="22">
        <v>3242918.35</v>
      </c>
      <c r="L1793" s="22">
        <v>4756390.1400000006</v>
      </c>
      <c r="M1793" s="21" t="s">
        <v>3377</v>
      </c>
      <c r="N1793" s="63">
        <f t="shared" si="141"/>
        <v>1082.6571279862987</v>
      </c>
      <c r="O1793" s="63">
        <f t="shared" si="142"/>
        <v>738.15825947050394</v>
      </c>
      <c r="P1793" s="69">
        <v>3101</v>
      </c>
      <c r="Q1793" s="69" t="s">
        <v>13409</v>
      </c>
      <c r="R1793" s="70">
        <v>38930</v>
      </c>
      <c r="S1793" s="71">
        <f t="shared" si="140"/>
        <v>1.8998324469000001</v>
      </c>
      <c r="T1793" s="63">
        <f t="shared" si="143"/>
        <v>2056.8671406159365</v>
      </c>
      <c r="U1793" s="63">
        <f t="shared" si="144"/>
        <v>1402.3770122892927</v>
      </c>
    </row>
    <row r="1794" spans="1:21" x14ac:dyDescent="0.25">
      <c r="A1794" s="19" t="s">
        <v>5358</v>
      </c>
      <c r="B1794" s="19">
        <v>1</v>
      </c>
      <c r="C1794" s="19" t="s">
        <v>5703</v>
      </c>
      <c r="D1794" s="20" t="s">
        <v>5575</v>
      </c>
      <c r="E1794" s="20" t="s">
        <v>5704</v>
      </c>
      <c r="F1794" s="21">
        <v>3142700</v>
      </c>
      <c r="G1794" s="20" t="s">
        <v>5705</v>
      </c>
      <c r="H1794" s="22">
        <v>1454</v>
      </c>
      <c r="I1794" s="25">
        <v>0.57399999999999995</v>
      </c>
      <c r="J1794" s="22">
        <v>159242.26999999999</v>
      </c>
      <c r="K1794" s="22">
        <v>395429.84</v>
      </c>
      <c r="L1794" s="22">
        <v>554672.11</v>
      </c>
      <c r="M1794" s="21" t="s">
        <v>5510</v>
      </c>
      <c r="N1794" s="63">
        <f t="shared" si="141"/>
        <v>381.48013067400274</v>
      </c>
      <c r="O1794" s="63">
        <f t="shared" si="142"/>
        <v>271.96000000000004</v>
      </c>
      <c r="P1794" s="69">
        <v>3101</v>
      </c>
      <c r="Q1794" s="69" t="s">
        <v>13409</v>
      </c>
      <c r="R1794" s="70">
        <v>38108</v>
      </c>
      <c r="S1794" s="71">
        <f t="shared" si="140"/>
        <v>2.1519461971</v>
      </c>
      <c r="T1794" s="63">
        <f t="shared" si="143"/>
        <v>820.9247164731313</v>
      </c>
      <c r="U1794" s="63">
        <f t="shared" si="144"/>
        <v>585.24328776331606</v>
      </c>
    </row>
    <row r="1795" spans="1:21" x14ac:dyDescent="0.25">
      <c r="A1795" s="19" t="s">
        <v>5358</v>
      </c>
      <c r="B1795" s="19">
        <v>1</v>
      </c>
      <c r="C1795" s="19" t="s">
        <v>5706</v>
      </c>
      <c r="D1795" s="20" t="s">
        <v>5575</v>
      </c>
      <c r="E1795" s="20" t="s">
        <v>5704</v>
      </c>
      <c r="F1795" s="21">
        <v>3142700</v>
      </c>
      <c r="G1795" s="20" t="s">
        <v>5707</v>
      </c>
      <c r="H1795" s="22">
        <v>1717.1077</v>
      </c>
      <c r="I1795" s="25">
        <v>0.60699999999999998</v>
      </c>
      <c r="J1795" s="22">
        <v>300046.99</v>
      </c>
      <c r="K1795" s="22">
        <v>419111.65</v>
      </c>
      <c r="L1795" s="22">
        <v>719158.64</v>
      </c>
      <c r="M1795" s="21" t="s">
        <v>457</v>
      </c>
      <c r="N1795" s="63">
        <f t="shared" si="141"/>
        <v>418.81976302360067</v>
      </c>
      <c r="O1795" s="63">
        <f t="shared" si="142"/>
        <v>244.08000150485611</v>
      </c>
      <c r="P1795" s="69">
        <v>3101</v>
      </c>
      <c r="Q1795" s="69" t="s">
        <v>13409</v>
      </c>
      <c r="R1795" s="70">
        <v>38200</v>
      </c>
      <c r="S1795" s="71">
        <f t="shared" si="140"/>
        <v>2.1088563131</v>
      </c>
      <c r="T1795" s="63">
        <f t="shared" si="143"/>
        <v>883.23070130336623</v>
      </c>
      <c r="U1795" s="63">
        <f t="shared" si="144"/>
        <v>514.72965207497327</v>
      </c>
    </row>
    <row r="1796" spans="1:21" x14ac:dyDescent="0.25">
      <c r="A1796" s="19" t="s">
        <v>5358</v>
      </c>
      <c r="B1796" s="19">
        <v>1</v>
      </c>
      <c r="C1796" s="19" t="s">
        <v>5708</v>
      </c>
      <c r="D1796" s="20" t="s">
        <v>5575</v>
      </c>
      <c r="E1796" s="20" t="s">
        <v>5704</v>
      </c>
      <c r="F1796" s="21">
        <v>3142700</v>
      </c>
      <c r="G1796" s="20" t="s">
        <v>5709</v>
      </c>
      <c r="H1796" s="22">
        <v>865.64020000000005</v>
      </c>
      <c r="I1796" s="25">
        <v>0.502</v>
      </c>
      <c r="J1796" s="22">
        <v>103775.6</v>
      </c>
      <c r="K1796" s="22">
        <v>225689.71</v>
      </c>
      <c r="L1796" s="22">
        <v>329465.31</v>
      </c>
      <c r="M1796" s="21" t="s">
        <v>2585</v>
      </c>
      <c r="N1796" s="63">
        <f t="shared" si="141"/>
        <v>380.60306117945998</v>
      </c>
      <c r="O1796" s="63">
        <f t="shared" si="142"/>
        <v>260.71999659904884</v>
      </c>
      <c r="P1796" s="69">
        <v>3101</v>
      </c>
      <c r="Q1796" s="69" t="s">
        <v>13409</v>
      </c>
      <c r="R1796" s="70">
        <v>36130</v>
      </c>
      <c r="S1796" s="71">
        <f t="shared" si="140"/>
        <v>3.3642518101023104</v>
      </c>
      <c r="T1796" s="63">
        <f t="shared" si="143"/>
        <v>1280.4445375034786</v>
      </c>
      <c r="U1796" s="63">
        <f t="shared" si="144"/>
        <v>877.1277204882183</v>
      </c>
    </row>
    <row r="1797" spans="1:21" x14ac:dyDescent="0.25">
      <c r="A1797" s="19" t="s">
        <v>5358</v>
      </c>
      <c r="B1797" s="19">
        <v>1</v>
      </c>
      <c r="C1797" s="19" t="s">
        <v>5710</v>
      </c>
      <c r="D1797" s="20" t="s">
        <v>5451</v>
      </c>
      <c r="E1797" s="20" t="s">
        <v>5451</v>
      </c>
      <c r="F1797" s="21">
        <v>3143302</v>
      </c>
      <c r="G1797" s="20" t="s">
        <v>5711</v>
      </c>
      <c r="H1797" s="22">
        <v>900.74</v>
      </c>
      <c r="I1797" s="25">
        <v>0.58399999999999996</v>
      </c>
      <c r="J1797" s="22">
        <v>154595.04999999999</v>
      </c>
      <c r="K1797" s="22">
        <v>575311.76</v>
      </c>
      <c r="L1797" s="22">
        <v>729906.81</v>
      </c>
      <c r="M1797" s="21" t="s">
        <v>879</v>
      </c>
      <c r="N1797" s="63">
        <f t="shared" si="141"/>
        <v>810.34128605368926</v>
      </c>
      <c r="O1797" s="63">
        <f t="shared" si="142"/>
        <v>638.71012722872308</v>
      </c>
      <c r="P1797" s="69">
        <v>3101</v>
      </c>
      <c r="Q1797" s="69" t="s">
        <v>13409</v>
      </c>
      <c r="R1797" s="70">
        <v>39022</v>
      </c>
      <c r="S1797" s="71">
        <f t="shared" si="140"/>
        <v>1.8898015452000001</v>
      </c>
      <c r="T1797" s="63">
        <f t="shared" si="143"/>
        <v>1531.3842145236172</v>
      </c>
      <c r="U1797" s="63">
        <f t="shared" si="144"/>
        <v>1207.0353853717295</v>
      </c>
    </row>
    <row r="1798" spans="1:21" x14ac:dyDescent="0.25">
      <c r="A1798" s="19" t="s">
        <v>5358</v>
      </c>
      <c r="B1798" s="19">
        <v>1</v>
      </c>
      <c r="C1798" s="19" t="s">
        <v>5712</v>
      </c>
      <c r="D1798" s="20" t="s">
        <v>5451</v>
      </c>
      <c r="E1798" s="20" t="s">
        <v>5451</v>
      </c>
      <c r="F1798" s="21">
        <v>3143302</v>
      </c>
      <c r="G1798" s="20" t="s">
        <v>5713</v>
      </c>
      <c r="H1798" s="22">
        <v>786.32209999999998</v>
      </c>
      <c r="I1798" s="25">
        <v>0.64500000000000002</v>
      </c>
      <c r="J1798" s="22">
        <v>314737.8</v>
      </c>
      <c r="K1798" s="22">
        <v>27846.400000000001</v>
      </c>
      <c r="L1798" s="22">
        <v>342584.2</v>
      </c>
      <c r="M1798" s="21" t="s">
        <v>5715</v>
      </c>
      <c r="N1798" s="63">
        <f t="shared" si="141"/>
        <v>435.67922102151272</v>
      </c>
      <c r="O1798" s="63">
        <f t="shared" si="142"/>
        <v>35.413477504956305</v>
      </c>
      <c r="P1798" s="69">
        <v>3101</v>
      </c>
      <c r="Q1798" s="69" t="s">
        <v>13409</v>
      </c>
      <c r="R1798" s="70">
        <v>38169</v>
      </c>
      <c r="S1798" s="71">
        <f t="shared" si="140"/>
        <v>2.1284686767999998</v>
      </c>
      <c r="T1798" s="63">
        <f t="shared" si="143"/>
        <v>927.3295750769139</v>
      </c>
      <c r="U1798" s="63">
        <f t="shared" si="144"/>
        <v>75.376477605860899</v>
      </c>
    </row>
    <row r="1799" spans="1:21" x14ac:dyDescent="0.25">
      <c r="A1799" s="19" t="s">
        <v>5358</v>
      </c>
      <c r="B1799" s="19">
        <v>1</v>
      </c>
      <c r="C1799" s="19" t="s">
        <v>5718</v>
      </c>
      <c r="D1799" s="20" t="s">
        <v>5462</v>
      </c>
      <c r="E1799" s="20" t="s">
        <v>5719</v>
      </c>
      <c r="F1799" s="21">
        <v>3145000</v>
      </c>
      <c r="G1799" s="20" t="s">
        <v>5720</v>
      </c>
      <c r="H1799" s="22">
        <v>434.43</v>
      </c>
      <c r="I1799" s="25">
        <v>0.59199999999999997</v>
      </c>
      <c r="J1799" s="22">
        <v>12182.89</v>
      </c>
      <c r="K1799" s="22">
        <v>208356.97</v>
      </c>
      <c r="L1799" s="22">
        <v>220539.86</v>
      </c>
      <c r="M1799" s="21" t="s">
        <v>826</v>
      </c>
      <c r="N1799" s="63">
        <f t="shared" si="141"/>
        <v>507.65338489514994</v>
      </c>
      <c r="O1799" s="63">
        <f t="shared" si="142"/>
        <v>479.6099947057063</v>
      </c>
      <c r="P1799" s="69">
        <v>3106</v>
      </c>
      <c r="Q1799" s="69" t="s">
        <v>13023</v>
      </c>
      <c r="R1799" s="70">
        <v>36100</v>
      </c>
      <c r="S1799" s="71">
        <f t="shared" si="140"/>
        <v>3.3605508489596256</v>
      </c>
      <c r="T1799" s="63">
        <f t="shared" si="143"/>
        <v>1705.9950135866238</v>
      </c>
      <c r="U1799" s="63">
        <f t="shared" si="144"/>
        <v>1611.7537748777829</v>
      </c>
    </row>
    <row r="1800" spans="1:21" x14ac:dyDescent="0.25">
      <c r="A1800" s="19" t="s">
        <v>5358</v>
      </c>
      <c r="B1800" s="19">
        <v>1</v>
      </c>
      <c r="C1800" s="19" t="s">
        <v>5721</v>
      </c>
      <c r="D1800" s="20" t="s">
        <v>5528</v>
      </c>
      <c r="E1800" s="20" t="s">
        <v>5722</v>
      </c>
      <c r="F1800" s="21">
        <v>3145059</v>
      </c>
      <c r="G1800" s="20" t="s">
        <v>5723</v>
      </c>
      <c r="H1800" s="22">
        <v>1761.2555</v>
      </c>
      <c r="I1800" s="25">
        <v>0.57999999999999996</v>
      </c>
      <c r="J1800" s="22">
        <v>324671.17</v>
      </c>
      <c r="K1800" s="22">
        <v>1445951.53</v>
      </c>
      <c r="L1800" s="22">
        <v>1770622.7</v>
      </c>
      <c r="M1800" s="21" t="s">
        <v>1500</v>
      </c>
      <c r="N1800" s="63">
        <f t="shared" si="141"/>
        <v>1005.3184787783488</v>
      </c>
      <c r="O1800" s="63">
        <f t="shared" si="142"/>
        <v>820.97772299362589</v>
      </c>
      <c r="P1800" s="69">
        <v>3101</v>
      </c>
      <c r="Q1800" s="69" t="s">
        <v>13409</v>
      </c>
      <c r="R1800" s="70">
        <v>38991</v>
      </c>
      <c r="S1800" s="71">
        <f t="shared" si="140"/>
        <v>1.8952819697000001</v>
      </c>
      <c r="T1800" s="63">
        <f t="shared" si="143"/>
        <v>1905.3619866348365</v>
      </c>
      <c r="U1800" s="63">
        <f t="shared" si="144"/>
        <v>1555.9842759151802</v>
      </c>
    </row>
    <row r="1801" spans="1:21" x14ac:dyDescent="0.25">
      <c r="A1801" s="19" t="s">
        <v>5358</v>
      </c>
      <c r="B1801" s="19">
        <v>1</v>
      </c>
      <c r="C1801" s="19" t="s">
        <v>5724</v>
      </c>
      <c r="D1801" s="20" t="s">
        <v>5725</v>
      </c>
      <c r="E1801" s="20" t="s">
        <v>5726</v>
      </c>
      <c r="F1801" s="21">
        <v>3136603</v>
      </c>
      <c r="G1801" s="20" t="s">
        <v>5530</v>
      </c>
      <c r="H1801" s="22">
        <v>250</v>
      </c>
      <c r="I1801" s="25">
        <v>0.371</v>
      </c>
      <c r="J1801" s="22">
        <v>41424.75</v>
      </c>
      <c r="K1801" s="22">
        <v>1270156.97</v>
      </c>
      <c r="L1801" s="22">
        <v>1311581.72</v>
      </c>
      <c r="M1801" s="21" t="s">
        <v>5727</v>
      </c>
      <c r="N1801" s="63">
        <f t="shared" si="141"/>
        <v>5246.3268799999996</v>
      </c>
      <c r="O1801" s="63">
        <f t="shared" si="142"/>
        <v>5080.62788</v>
      </c>
      <c r="P1801" s="69">
        <v>3108</v>
      </c>
      <c r="Q1801" s="69" t="s">
        <v>12899</v>
      </c>
      <c r="R1801" s="70">
        <v>39600</v>
      </c>
      <c r="S1801" s="71">
        <f t="shared" si="140"/>
        <v>1.7497156684999999</v>
      </c>
      <c r="T1801" s="63">
        <f t="shared" si="143"/>
        <v>9179.5803440087184</v>
      </c>
      <c r="U1801" s="63">
        <f t="shared" si="144"/>
        <v>8889.6542074539375</v>
      </c>
    </row>
    <row r="1802" spans="1:21" x14ac:dyDescent="0.25">
      <c r="A1802" s="19" t="s">
        <v>5358</v>
      </c>
      <c r="B1802" s="19">
        <v>1</v>
      </c>
      <c r="C1802" s="19" t="s">
        <v>5728</v>
      </c>
      <c r="D1802" s="20" t="s">
        <v>5725</v>
      </c>
      <c r="E1802" s="20" t="s">
        <v>5726</v>
      </c>
      <c r="F1802" s="21">
        <v>3136603</v>
      </c>
      <c r="G1802" s="20" t="s">
        <v>4746</v>
      </c>
      <c r="H1802" s="22">
        <v>460.26299999999998</v>
      </c>
      <c r="I1802" s="25">
        <v>0.47399999999999998</v>
      </c>
      <c r="J1802" s="22">
        <v>124005.56</v>
      </c>
      <c r="K1802" s="22">
        <v>1266701.1200000001</v>
      </c>
      <c r="L1802" s="22">
        <v>1390706.6800000002</v>
      </c>
      <c r="M1802" s="21" t="s">
        <v>5729</v>
      </c>
      <c r="N1802" s="63">
        <f t="shared" si="141"/>
        <v>3021.547854161643</v>
      </c>
      <c r="O1802" s="63">
        <f t="shared" si="142"/>
        <v>2752.124589636795</v>
      </c>
      <c r="P1802" s="69">
        <v>3108</v>
      </c>
      <c r="Q1802" s="69" t="s">
        <v>12899</v>
      </c>
      <c r="R1802" s="70">
        <v>38412</v>
      </c>
      <c r="S1802" s="71">
        <f t="shared" si="140"/>
        <v>2.0165719041000001</v>
      </c>
      <c r="T1802" s="63">
        <f t="shared" si="143"/>
        <v>6093.1685095960138</v>
      </c>
      <c r="U1802" s="63">
        <f t="shared" si="144"/>
        <v>5549.8571240443034</v>
      </c>
    </row>
    <row r="1803" spans="1:21" x14ac:dyDescent="0.25">
      <c r="A1803" s="19" t="s">
        <v>5358</v>
      </c>
      <c r="B1803" s="19">
        <v>1</v>
      </c>
      <c r="C1803" s="19" t="s">
        <v>5730</v>
      </c>
      <c r="D1803" s="20" t="s">
        <v>5387</v>
      </c>
      <c r="E1803" s="20" t="s">
        <v>5731</v>
      </c>
      <c r="F1803" s="21">
        <v>3145455</v>
      </c>
      <c r="G1803" s="20" t="s">
        <v>5732</v>
      </c>
      <c r="H1803" s="22">
        <v>10040.690199999999</v>
      </c>
      <c r="I1803" s="25">
        <v>0.39400000000000002</v>
      </c>
      <c r="J1803" s="22">
        <v>222676.78</v>
      </c>
      <c r="K1803" s="22">
        <v>2306213.86</v>
      </c>
      <c r="L1803" s="22">
        <v>2528890.6399999997</v>
      </c>
      <c r="M1803" s="21" t="s">
        <v>5733</v>
      </c>
      <c r="N1803" s="63">
        <f t="shared" si="141"/>
        <v>251.86422343754813</v>
      </c>
      <c r="O1803" s="63">
        <f t="shared" si="142"/>
        <v>229.68678587454079</v>
      </c>
      <c r="P1803" s="69">
        <v>3101</v>
      </c>
      <c r="Q1803" s="69" t="s">
        <v>13409</v>
      </c>
      <c r="R1803" s="70">
        <v>38473</v>
      </c>
      <c r="S1803" s="71">
        <f t="shared" si="140"/>
        <v>1.9947771682</v>
      </c>
      <c r="T1803" s="63">
        <f t="shared" si="143"/>
        <v>502.41300239964431</v>
      </c>
      <c r="U1803" s="63">
        <f t="shared" si="144"/>
        <v>458.17395629977625</v>
      </c>
    </row>
    <row r="1804" spans="1:21" x14ac:dyDescent="0.25">
      <c r="A1804" s="19" t="s">
        <v>5358</v>
      </c>
      <c r="B1804" s="19">
        <v>1</v>
      </c>
      <c r="C1804" s="19" t="s">
        <v>5734</v>
      </c>
      <c r="D1804" s="20" t="s">
        <v>5528</v>
      </c>
      <c r="E1804" s="20" t="s">
        <v>5735</v>
      </c>
      <c r="F1804" s="21">
        <v>3146552</v>
      </c>
      <c r="G1804" s="20" t="s">
        <v>5736</v>
      </c>
      <c r="H1804" s="22">
        <v>2119.8000000000002</v>
      </c>
      <c r="I1804" s="25">
        <v>0.53</v>
      </c>
      <c r="J1804" s="22">
        <v>10560</v>
      </c>
      <c r="K1804" s="22">
        <v>489228.64</v>
      </c>
      <c r="L1804" s="22">
        <v>499788.64</v>
      </c>
      <c r="M1804" s="21" t="s">
        <v>366</v>
      </c>
      <c r="N1804" s="63">
        <f t="shared" si="141"/>
        <v>235.77160109444287</v>
      </c>
      <c r="O1804" s="63">
        <f t="shared" si="142"/>
        <v>230.78999905651474</v>
      </c>
      <c r="P1804" s="69">
        <v>3101</v>
      </c>
      <c r="Q1804" s="69" t="s">
        <v>13409</v>
      </c>
      <c r="R1804" s="70">
        <v>35916</v>
      </c>
      <c r="S1804" s="71">
        <f t="shared" si="140"/>
        <v>3.3550678742970947</v>
      </c>
      <c r="T1804" s="63">
        <f t="shared" si="143"/>
        <v>791.02972450355503</v>
      </c>
      <c r="U1804" s="63">
        <f t="shared" si="144"/>
        <v>774.31611154356938</v>
      </c>
    </row>
    <row r="1805" spans="1:21" x14ac:dyDescent="0.25">
      <c r="A1805" s="19" t="s">
        <v>5358</v>
      </c>
      <c r="B1805" s="19">
        <v>1</v>
      </c>
      <c r="C1805" s="19" t="s">
        <v>5737</v>
      </c>
      <c r="D1805" s="20" t="s">
        <v>5528</v>
      </c>
      <c r="E1805" s="20" t="s">
        <v>5735</v>
      </c>
      <c r="F1805" s="21">
        <v>3146552</v>
      </c>
      <c r="G1805" s="20" t="s">
        <v>3063</v>
      </c>
      <c r="H1805" s="22">
        <v>2000</v>
      </c>
      <c r="I1805" s="25">
        <v>0.46300000000000002</v>
      </c>
      <c r="J1805" s="22">
        <v>55396.62</v>
      </c>
      <c r="K1805" s="22">
        <v>312820</v>
      </c>
      <c r="L1805" s="22">
        <v>368216.62</v>
      </c>
      <c r="M1805" s="21" t="s">
        <v>652</v>
      </c>
      <c r="N1805" s="63">
        <f t="shared" si="141"/>
        <v>184.10830999999999</v>
      </c>
      <c r="O1805" s="63">
        <f t="shared" si="142"/>
        <v>156.41</v>
      </c>
      <c r="P1805" s="69">
        <v>3101</v>
      </c>
      <c r="Q1805" s="69" t="s">
        <v>13409</v>
      </c>
      <c r="R1805" s="70">
        <v>36100</v>
      </c>
      <c r="S1805" s="71">
        <f t="shared" si="140"/>
        <v>3.3605508489596256</v>
      </c>
      <c r="T1805" s="63">
        <f t="shared" si="143"/>
        <v>618.70533747102195</v>
      </c>
      <c r="U1805" s="63">
        <f t="shared" si="144"/>
        <v>525.62375828577501</v>
      </c>
    </row>
    <row r="1806" spans="1:21" x14ac:dyDescent="0.25">
      <c r="A1806" s="19" t="s">
        <v>5358</v>
      </c>
      <c r="B1806" s="19">
        <v>1</v>
      </c>
      <c r="C1806" s="19" t="s">
        <v>5738</v>
      </c>
      <c r="D1806" s="20" t="s">
        <v>5739</v>
      </c>
      <c r="E1806" s="20" t="s">
        <v>5739</v>
      </c>
      <c r="F1806" s="21">
        <v>3147105</v>
      </c>
      <c r="G1806" s="20" t="s">
        <v>5411</v>
      </c>
      <c r="H1806" s="22">
        <v>364.4803</v>
      </c>
      <c r="I1806" s="25">
        <v>0.36899999999999999</v>
      </c>
      <c r="J1806" s="22">
        <v>461318.40000000002</v>
      </c>
      <c r="K1806" s="22">
        <v>3125657.41</v>
      </c>
      <c r="L1806" s="22">
        <v>3586975.81</v>
      </c>
      <c r="M1806" s="21" t="s">
        <v>898</v>
      </c>
      <c r="N1806" s="63">
        <f t="shared" si="141"/>
        <v>9841.3434416071323</v>
      </c>
      <c r="O1806" s="63">
        <f t="shared" si="142"/>
        <v>8575.6552823293878</v>
      </c>
      <c r="P1806" s="69">
        <v>3108</v>
      </c>
      <c r="Q1806" s="69" t="s">
        <v>12899</v>
      </c>
      <c r="R1806" s="70">
        <v>40695</v>
      </c>
      <c r="S1806" s="71">
        <f t="shared" si="140"/>
        <v>1.4801831834000001</v>
      </c>
      <c r="T1806" s="63">
        <f t="shared" si="143"/>
        <v>14566.991064330758</v>
      </c>
      <c r="U1806" s="63">
        <f t="shared" si="144"/>
        <v>12693.54073553934</v>
      </c>
    </row>
    <row r="1807" spans="1:21" x14ac:dyDescent="0.25">
      <c r="A1807" s="19" t="s">
        <v>5358</v>
      </c>
      <c r="B1807" s="19">
        <v>1</v>
      </c>
      <c r="C1807" s="19" t="s">
        <v>5740</v>
      </c>
      <c r="D1807" s="20" t="s">
        <v>5397</v>
      </c>
      <c r="E1807" s="20" t="s">
        <v>5397</v>
      </c>
      <c r="F1807" s="21">
        <v>3147006</v>
      </c>
      <c r="G1807" s="20" t="s">
        <v>5741</v>
      </c>
      <c r="H1807" s="22">
        <v>486</v>
      </c>
      <c r="I1807" s="25">
        <v>0.53800000000000003</v>
      </c>
      <c r="J1807" s="22">
        <v>75138.13</v>
      </c>
      <c r="K1807" s="22">
        <v>91640.66</v>
      </c>
      <c r="L1807" s="22">
        <v>166778.79</v>
      </c>
      <c r="M1807" s="21" t="s">
        <v>5742</v>
      </c>
      <c r="N1807" s="63">
        <f t="shared" si="141"/>
        <v>343.16623456790126</v>
      </c>
      <c r="O1807" s="63">
        <f t="shared" si="142"/>
        <v>188.56102880658437</v>
      </c>
      <c r="P1807" s="69">
        <v>5205</v>
      </c>
      <c r="Q1807" s="69" t="s">
        <v>12891</v>
      </c>
      <c r="R1807" s="70">
        <v>35855</v>
      </c>
      <c r="S1807" s="71">
        <f t="shared" si="140"/>
        <v>3.3755591747633313</v>
      </c>
      <c r="T1807" s="63">
        <f t="shared" si="143"/>
        <v>1158.3779315646646</v>
      </c>
      <c r="U1807" s="63">
        <f t="shared" si="144"/>
        <v>636.49891079087865</v>
      </c>
    </row>
    <row r="1808" spans="1:21" x14ac:dyDescent="0.25">
      <c r="A1808" s="19" t="s">
        <v>5358</v>
      </c>
      <c r="B1808" s="19">
        <v>1</v>
      </c>
      <c r="C1808" s="19" t="s">
        <v>5743</v>
      </c>
      <c r="D1808" s="20" t="s">
        <v>5397</v>
      </c>
      <c r="E1808" s="20" t="s">
        <v>5397</v>
      </c>
      <c r="F1808" s="21">
        <v>3147006</v>
      </c>
      <c r="G1808" s="20" t="s">
        <v>5744</v>
      </c>
      <c r="H1808" s="22">
        <v>1917.29</v>
      </c>
      <c r="I1808" s="25">
        <v>0.58599999999999997</v>
      </c>
      <c r="J1808" s="22">
        <v>176231.52</v>
      </c>
      <c r="K1808" s="22">
        <v>1494431.58</v>
      </c>
      <c r="L1808" s="22">
        <v>1670663.1</v>
      </c>
      <c r="M1808" s="21" t="s">
        <v>5745</v>
      </c>
      <c r="N1808" s="63">
        <f t="shared" si="141"/>
        <v>871.36692936384179</v>
      </c>
      <c r="O1808" s="63">
        <f t="shared" si="142"/>
        <v>779.44994236656953</v>
      </c>
      <c r="P1808" s="69">
        <v>5205</v>
      </c>
      <c r="Q1808" s="69" t="s">
        <v>12891</v>
      </c>
      <c r="R1808" s="70">
        <v>37712</v>
      </c>
      <c r="S1808" s="71">
        <f t="shared" si="140"/>
        <v>2.2924961315000001</v>
      </c>
      <c r="T1808" s="63">
        <f t="shared" si="143"/>
        <v>1997.6053146836412</v>
      </c>
      <c r="U1808" s="63">
        <f t="shared" si="144"/>
        <v>1786.8859775732587</v>
      </c>
    </row>
    <row r="1809" spans="1:21" x14ac:dyDescent="0.25">
      <c r="A1809" s="19" t="s">
        <v>5358</v>
      </c>
      <c r="B1809" s="19">
        <v>1</v>
      </c>
      <c r="C1809" s="19" t="s">
        <v>5746</v>
      </c>
      <c r="D1809" s="20" t="s">
        <v>5397</v>
      </c>
      <c r="E1809" s="20" t="s">
        <v>5397</v>
      </c>
      <c r="F1809" s="21">
        <v>3147006</v>
      </c>
      <c r="G1809" s="20" t="s">
        <v>5747</v>
      </c>
      <c r="H1809" s="22">
        <v>995</v>
      </c>
      <c r="I1809" s="25">
        <v>0.68700000000000006</v>
      </c>
      <c r="J1809" s="22">
        <v>122668</v>
      </c>
      <c r="K1809" s="22">
        <v>382149.65</v>
      </c>
      <c r="L1809" s="22">
        <v>504817.65</v>
      </c>
      <c r="M1809" s="21" t="s">
        <v>644</v>
      </c>
      <c r="N1809" s="63">
        <f t="shared" si="141"/>
        <v>507.35442211055278</v>
      </c>
      <c r="O1809" s="63">
        <f t="shared" si="142"/>
        <v>384.07000000000005</v>
      </c>
      <c r="P1809" s="69">
        <v>5205</v>
      </c>
      <c r="Q1809" s="69" t="s">
        <v>12891</v>
      </c>
      <c r="R1809" s="70">
        <v>36373</v>
      </c>
      <c r="S1809" s="71">
        <f t="shared" si="140"/>
        <v>3.2094538514069586</v>
      </c>
      <c r="T1809" s="63">
        <f t="shared" si="143"/>
        <v>1628.3306040710654</v>
      </c>
      <c r="U1809" s="63">
        <f t="shared" si="144"/>
        <v>1232.6549407098707</v>
      </c>
    </row>
    <row r="1810" spans="1:21" x14ac:dyDescent="0.25">
      <c r="A1810" s="19" t="s">
        <v>5358</v>
      </c>
      <c r="B1810" s="19">
        <v>1</v>
      </c>
      <c r="C1810" s="19" t="s">
        <v>5748</v>
      </c>
      <c r="D1810" s="20" t="s">
        <v>5397</v>
      </c>
      <c r="E1810" s="20" t="s">
        <v>5397</v>
      </c>
      <c r="F1810" s="21">
        <v>3147006</v>
      </c>
      <c r="G1810" s="20" t="s">
        <v>3303</v>
      </c>
      <c r="H1810" s="22">
        <v>2827</v>
      </c>
      <c r="I1810" s="25">
        <v>0.58420000000000005</v>
      </c>
      <c r="J1810" s="22">
        <v>150662.67000000001</v>
      </c>
      <c r="K1810" s="22">
        <v>885775.64</v>
      </c>
      <c r="L1810" s="22">
        <v>1036438.31</v>
      </c>
      <c r="M1810" s="21" t="s">
        <v>115</v>
      </c>
      <c r="N1810" s="63">
        <f t="shared" si="141"/>
        <v>366.62126282278035</v>
      </c>
      <c r="O1810" s="63">
        <f t="shared" si="142"/>
        <v>313.32707463742486</v>
      </c>
      <c r="P1810" s="69">
        <v>5205</v>
      </c>
      <c r="Q1810" s="69" t="s">
        <v>12891</v>
      </c>
      <c r="R1810" s="70">
        <v>36008</v>
      </c>
      <c r="S1810" s="71">
        <f t="shared" si="140"/>
        <v>3.3337158946022489</v>
      </c>
      <c r="T1810" s="63">
        <f t="shared" si="143"/>
        <v>1222.2111311714514</v>
      </c>
      <c r="U1810" s="63">
        <f t="shared" si="144"/>
        <v>1044.5434489280085</v>
      </c>
    </row>
    <row r="1811" spans="1:21" x14ac:dyDescent="0.25">
      <c r="A1811" s="19" t="s">
        <v>5358</v>
      </c>
      <c r="B1811" s="19">
        <v>1</v>
      </c>
      <c r="C1811" s="19" t="s">
        <v>5749</v>
      </c>
      <c r="D1811" s="20" t="s">
        <v>5397</v>
      </c>
      <c r="E1811" s="20" t="s">
        <v>5397</v>
      </c>
      <c r="F1811" s="21">
        <v>3147006</v>
      </c>
      <c r="G1811" s="20" t="s">
        <v>5750</v>
      </c>
      <c r="H1811" s="22">
        <v>2864.7240000000002</v>
      </c>
      <c r="I1811" s="25">
        <v>0.46</v>
      </c>
      <c r="J1811" s="22">
        <v>1475068.17</v>
      </c>
      <c r="K1811" s="22">
        <v>7475149.6100000003</v>
      </c>
      <c r="L1811" s="22">
        <v>8950217.7799999993</v>
      </c>
      <c r="M1811" s="21" t="s">
        <v>2019</v>
      </c>
      <c r="N1811" s="63">
        <f t="shared" si="141"/>
        <v>3124.2862418857799</v>
      </c>
      <c r="O1811" s="63">
        <f t="shared" si="142"/>
        <v>2609.3786382213434</v>
      </c>
      <c r="P1811" s="69">
        <v>5205</v>
      </c>
      <c r="Q1811" s="69" t="s">
        <v>12891</v>
      </c>
      <c r="R1811" s="70">
        <v>39783</v>
      </c>
      <c r="S1811" s="71">
        <f t="shared" si="140"/>
        <v>1.6993388474</v>
      </c>
      <c r="T1811" s="63">
        <f t="shared" si="143"/>
        <v>5309.2209812338588</v>
      </c>
      <c r="U1811" s="63">
        <f t="shared" si="144"/>
        <v>4434.218487505239</v>
      </c>
    </row>
    <row r="1812" spans="1:21" x14ac:dyDescent="0.25">
      <c r="A1812" s="19" t="s">
        <v>5358</v>
      </c>
      <c r="B1812" s="19">
        <v>1</v>
      </c>
      <c r="C1812" s="19" t="s">
        <v>5752</v>
      </c>
      <c r="D1812" s="20" t="s">
        <v>5397</v>
      </c>
      <c r="E1812" s="20" t="s">
        <v>5397</v>
      </c>
      <c r="F1812" s="21">
        <v>3147006</v>
      </c>
      <c r="G1812" s="20" t="s">
        <v>5753</v>
      </c>
      <c r="H1812" s="22">
        <v>1006.35</v>
      </c>
      <c r="I1812" s="25">
        <v>0.52700000000000002</v>
      </c>
      <c r="J1812" s="22">
        <v>67486.66</v>
      </c>
      <c r="K1812" s="22">
        <v>223439.89</v>
      </c>
      <c r="L1812" s="22">
        <v>290926.55000000005</v>
      </c>
      <c r="M1812" s="21" t="s">
        <v>5742</v>
      </c>
      <c r="N1812" s="63">
        <f t="shared" si="141"/>
        <v>289.09082327222143</v>
      </c>
      <c r="O1812" s="63">
        <f t="shared" si="142"/>
        <v>222.02999950315498</v>
      </c>
      <c r="P1812" s="69">
        <v>5205</v>
      </c>
      <c r="Q1812" s="69" t="s">
        <v>12891</v>
      </c>
      <c r="R1812" s="70">
        <v>35855</v>
      </c>
      <c r="S1812" s="71">
        <f t="shared" si="140"/>
        <v>3.3755591747633313</v>
      </c>
      <c r="T1812" s="63">
        <f t="shared" si="143"/>
        <v>975.84318083643177</v>
      </c>
      <c r="U1812" s="63">
        <f t="shared" si="144"/>
        <v>749.47540189557265</v>
      </c>
    </row>
    <row r="1813" spans="1:21" x14ac:dyDescent="0.25">
      <c r="A1813" s="19" t="s">
        <v>5358</v>
      </c>
      <c r="B1813" s="19">
        <v>1</v>
      </c>
      <c r="C1813" s="19" t="s">
        <v>5754</v>
      </c>
      <c r="D1813" s="20" t="s">
        <v>5755</v>
      </c>
      <c r="E1813" s="20" t="s">
        <v>5755</v>
      </c>
      <c r="F1813" s="21">
        <v>3148004</v>
      </c>
      <c r="G1813" s="20" t="s">
        <v>5756</v>
      </c>
      <c r="H1813" s="22">
        <v>1045.2</v>
      </c>
      <c r="I1813" s="25">
        <v>0.64900000000000002</v>
      </c>
      <c r="J1813" s="22">
        <v>177649.3</v>
      </c>
      <c r="K1813" s="22">
        <v>639686.85</v>
      </c>
      <c r="L1813" s="22">
        <v>817336.14999999991</v>
      </c>
      <c r="M1813" s="21" t="s">
        <v>59</v>
      </c>
      <c r="N1813" s="63">
        <f t="shared" si="141"/>
        <v>781.99019326444682</v>
      </c>
      <c r="O1813" s="63">
        <f t="shared" si="142"/>
        <v>612.0233926521239</v>
      </c>
      <c r="P1813" s="69">
        <v>3107</v>
      </c>
      <c r="Q1813" s="69" t="s">
        <v>13368</v>
      </c>
      <c r="R1813" s="70">
        <v>36069</v>
      </c>
      <c r="S1813" s="71">
        <f t="shared" si="140"/>
        <v>3.3608856562199168</v>
      </c>
      <c r="T1813" s="63">
        <f t="shared" si="143"/>
        <v>2628.1796238471197</v>
      </c>
      <c r="U1813" s="63">
        <f t="shared" si="144"/>
        <v>2056.9406416355732</v>
      </c>
    </row>
    <row r="1814" spans="1:21" x14ac:dyDescent="0.25">
      <c r="A1814" s="19" t="s">
        <v>5358</v>
      </c>
      <c r="B1814" s="19">
        <v>1</v>
      </c>
      <c r="C1814" s="19" t="s">
        <v>5757</v>
      </c>
      <c r="D1814" s="20" t="s">
        <v>5493</v>
      </c>
      <c r="E1814" s="20" t="s">
        <v>5493</v>
      </c>
      <c r="F1814" s="21">
        <v>3148103</v>
      </c>
      <c r="G1814" s="20" t="s">
        <v>5758</v>
      </c>
      <c r="H1814" s="22">
        <v>852.61540000000002</v>
      </c>
      <c r="I1814" s="25">
        <v>0.72109999999999996</v>
      </c>
      <c r="J1814" s="22">
        <v>82305.179999999993</v>
      </c>
      <c r="K1814" s="22">
        <v>737265.06</v>
      </c>
      <c r="L1814" s="22">
        <v>819570.24</v>
      </c>
      <c r="M1814" s="21" t="s">
        <v>2318</v>
      </c>
      <c r="N1814" s="63">
        <f t="shared" si="141"/>
        <v>961.24259543048368</v>
      </c>
      <c r="O1814" s="63">
        <f t="shared" si="142"/>
        <v>864.70999702796837</v>
      </c>
      <c r="P1814" s="69">
        <v>3107</v>
      </c>
      <c r="Q1814" s="69" t="s">
        <v>13368</v>
      </c>
      <c r="R1814" s="70">
        <v>36404</v>
      </c>
      <c r="S1814" s="71">
        <f t="shared" si="140"/>
        <v>3.1836670532386648</v>
      </c>
      <c r="T1814" s="63">
        <f t="shared" si="143"/>
        <v>3060.2763812416542</v>
      </c>
      <c r="U1814" s="63">
        <f t="shared" si="144"/>
        <v>2752.9487281440465</v>
      </c>
    </row>
    <row r="1815" spans="1:21" x14ac:dyDescent="0.25">
      <c r="A1815" s="19" t="s">
        <v>5358</v>
      </c>
      <c r="B1815" s="19">
        <v>1</v>
      </c>
      <c r="C1815" s="19" t="s">
        <v>5759</v>
      </c>
      <c r="D1815" s="20" t="s">
        <v>5493</v>
      </c>
      <c r="E1815" s="20" t="s">
        <v>5493</v>
      </c>
      <c r="F1815" s="21">
        <v>3148103</v>
      </c>
      <c r="G1815" s="20" t="s">
        <v>5760</v>
      </c>
      <c r="H1815" s="22">
        <v>1472.1594</v>
      </c>
      <c r="I1815" s="25">
        <v>0.59799999999999998</v>
      </c>
      <c r="J1815" s="22">
        <v>307078.58</v>
      </c>
      <c r="K1815" s="22">
        <v>1817588</v>
      </c>
      <c r="L1815" s="22">
        <v>2124666.58</v>
      </c>
      <c r="M1815" s="21" t="s">
        <v>3933</v>
      </c>
      <c r="N1815" s="63">
        <f t="shared" si="141"/>
        <v>1443.2313375847752</v>
      </c>
      <c r="O1815" s="63">
        <f t="shared" si="142"/>
        <v>1234.640759689474</v>
      </c>
      <c r="P1815" s="69">
        <v>3107</v>
      </c>
      <c r="Q1815" s="69" t="s">
        <v>13368</v>
      </c>
      <c r="R1815" s="70">
        <v>38473</v>
      </c>
      <c r="S1815" s="71">
        <f t="shared" si="140"/>
        <v>1.9947771682</v>
      </c>
      <c r="T1815" s="63">
        <f t="shared" si="143"/>
        <v>2878.9249206448562</v>
      </c>
      <c r="U1815" s="63">
        <f t="shared" si="144"/>
        <v>2462.8331983576654</v>
      </c>
    </row>
    <row r="1816" spans="1:21" x14ac:dyDescent="0.25">
      <c r="A1816" s="19" t="s">
        <v>5358</v>
      </c>
      <c r="B1816" s="19">
        <v>1</v>
      </c>
      <c r="C1816" s="19" t="s">
        <v>5762</v>
      </c>
      <c r="D1816" s="20" t="s">
        <v>5580</v>
      </c>
      <c r="E1816" s="20" t="s">
        <v>5580</v>
      </c>
      <c r="F1816" s="21">
        <v>3148707</v>
      </c>
      <c r="G1816" s="20" t="s">
        <v>5763</v>
      </c>
      <c r="H1816" s="22">
        <v>4109.4375</v>
      </c>
      <c r="I1816" s="25">
        <v>0.35599999999999998</v>
      </c>
      <c r="J1816" s="22">
        <v>342219.97</v>
      </c>
      <c r="K1816" s="22">
        <v>3693337.54</v>
      </c>
      <c r="L1816" s="22">
        <v>4035557.51</v>
      </c>
      <c r="M1816" s="21" t="s">
        <v>5764</v>
      </c>
      <c r="N1816" s="63">
        <f t="shared" si="141"/>
        <v>982.021872823227</v>
      </c>
      <c r="O1816" s="63">
        <f t="shared" si="142"/>
        <v>898.74527596538462</v>
      </c>
      <c r="P1816" s="69">
        <v>3102</v>
      </c>
      <c r="Q1816" s="69" t="s">
        <v>13489</v>
      </c>
      <c r="R1816" s="70">
        <v>40756</v>
      </c>
      <c r="S1816" s="71">
        <f t="shared" si="140"/>
        <v>1.475311263</v>
      </c>
      <c r="T1816" s="63">
        <f t="shared" si="143"/>
        <v>1448.7879294884603</v>
      </c>
      <c r="U1816" s="63">
        <f t="shared" si="144"/>
        <v>1325.9290281997751</v>
      </c>
    </row>
    <row r="1817" spans="1:21" x14ac:dyDescent="0.25">
      <c r="A1817" s="19" t="s">
        <v>5358</v>
      </c>
      <c r="B1817" s="19">
        <v>1</v>
      </c>
      <c r="C1817" s="19" t="s">
        <v>5765</v>
      </c>
      <c r="D1817" s="20" t="s">
        <v>5580</v>
      </c>
      <c r="E1817" s="20" t="s">
        <v>5580</v>
      </c>
      <c r="F1817" s="21">
        <v>3148707</v>
      </c>
      <c r="G1817" s="20" t="s">
        <v>5766</v>
      </c>
      <c r="H1817" s="22">
        <v>1303.4209000000001</v>
      </c>
      <c r="I1817" s="25">
        <v>0.51800000000000002</v>
      </c>
      <c r="J1817" s="22">
        <v>37314.46</v>
      </c>
      <c r="K1817" s="22">
        <v>626680.22</v>
      </c>
      <c r="L1817" s="22">
        <v>663994.67999999993</v>
      </c>
      <c r="M1817" s="21" t="s">
        <v>3081</v>
      </c>
      <c r="N1817" s="63">
        <f t="shared" si="141"/>
        <v>509.42460720094323</v>
      </c>
      <c r="O1817" s="63">
        <f t="shared" si="142"/>
        <v>480.79651016797408</v>
      </c>
      <c r="P1817" s="69">
        <v>3102</v>
      </c>
      <c r="Q1817" s="69" t="s">
        <v>13489</v>
      </c>
      <c r="R1817" s="70">
        <v>39022</v>
      </c>
      <c r="S1817" s="71">
        <f t="shared" si="140"/>
        <v>1.8898015452000001</v>
      </c>
      <c r="T1817" s="63">
        <f t="shared" si="143"/>
        <v>962.71140985124566</v>
      </c>
      <c r="U1817" s="63">
        <f t="shared" si="144"/>
        <v>908.60998784220499</v>
      </c>
    </row>
    <row r="1818" spans="1:21" x14ac:dyDescent="0.25">
      <c r="A1818" s="19" t="s">
        <v>5358</v>
      </c>
      <c r="B1818" s="19">
        <v>1</v>
      </c>
      <c r="C1818" s="19" t="s">
        <v>5767</v>
      </c>
      <c r="D1818" s="20" t="s">
        <v>5462</v>
      </c>
      <c r="E1818" s="20" t="s">
        <v>5768</v>
      </c>
      <c r="F1818" s="21">
        <v>3149804</v>
      </c>
      <c r="G1818" s="20" t="s">
        <v>5769</v>
      </c>
      <c r="H1818" s="22">
        <v>773.5711</v>
      </c>
      <c r="I1818" s="25">
        <v>0.38600000000000001</v>
      </c>
      <c r="J1818" s="22">
        <v>58829.16</v>
      </c>
      <c r="K1818" s="22">
        <v>3126003.65</v>
      </c>
      <c r="L1818" s="22">
        <v>3184832.81</v>
      </c>
      <c r="M1818" s="21" t="s">
        <v>1163</v>
      </c>
      <c r="N1818" s="63">
        <f t="shared" si="141"/>
        <v>4117.0524726169324</v>
      </c>
      <c r="O1818" s="63">
        <f t="shared" si="142"/>
        <v>4041.0036646922304</v>
      </c>
      <c r="P1818" s="69">
        <v>3106</v>
      </c>
      <c r="Q1818" s="69" t="s">
        <v>13023</v>
      </c>
      <c r="R1818" s="70">
        <v>39539</v>
      </c>
      <c r="S1818" s="71">
        <f t="shared" si="140"/>
        <v>1.7698952093</v>
      </c>
      <c r="T1818" s="63">
        <f t="shared" si="143"/>
        <v>7286.7514477214281</v>
      </c>
      <c r="U1818" s="63">
        <f t="shared" si="144"/>
        <v>7152.1530269025225</v>
      </c>
    </row>
    <row r="1819" spans="1:21" x14ac:dyDescent="0.25">
      <c r="A1819" s="19" t="s">
        <v>5358</v>
      </c>
      <c r="B1819" s="19">
        <v>1</v>
      </c>
      <c r="C1819" s="19" t="s">
        <v>5770</v>
      </c>
      <c r="D1819" s="20" t="s">
        <v>5462</v>
      </c>
      <c r="E1819" s="20" t="s">
        <v>5768</v>
      </c>
      <c r="F1819" s="21">
        <v>3149804</v>
      </c>
      <c r="G1819" s="20" t="s">
        <v>5771</v>
      </c>
      <c r="H1819" s="22">
        <v>349.125</v>
      </c>
      <c r="I1819" s="25">
        <v>0.46500000000000002</v>
      </c>
      <c r="J1819" s="22">
        <v>173289.03</v>
      </c>
      <c r="K1819" s="22">
        <v>1642095.47</v>
      </c>
      <c r="L1819" s="22">
        <v>1815384.5</v>
      </c>
      <c r="M1819" s="21" t="s">
        <v>5772</v>
      </c>
      <c r="N1819" s="63">
        <f t="shared" si="141"/>
        <v>5199.8123881131396</v>
      </c>
      <c r="O1819" s="63">
        <f t="shared" si="142"/>
        <v>4703.4599928392408</v>
      </c>
      <c r="P1819" s="69">
        <v>3106</v>
      </c>
      <c r="Q1819" s="69" t="s">
        <v>13023</v>
      </c>
      <c r="R1819" s="70">
        <v>39539</v>
      </c>
      <c r="S1819" s="71">
        <f t="shared" si="140"/>
        <v>1.7698952093</v>
      </c>
      <c r="T1819" s="63">
        <f t="shared" si="143"/>
        <v>9203.1230349802372</v>
      </c>
      <c r="U1819" s="63">
        <f t="shared" si="144"/>
        <v>8324.6313084603844</v>
      </c>
    </row>
    <row r="1820" spans="1:21" x14ac:dyDescent="0.25">
      <c r="A1820" s="19" t="s">
        <v>5358</v>
      </c>
      <c r="B1820" s="19">
        <v>1</v>
      </c>
      <c r="C1820" s="19" t="s">
        <v>5773</v>
      </c>
      <c r="D1820" s="20" t="s">
        <v>5774</v>
      </c>
      <c r="E1820" s="20" t="s">
        <v>5775</v>
      </c>
      <c r="F1820" s="21">
        <v>3150539</v>
      </c>
      <c r="G1820" s="20" t="s">
        <v>5776</v>
      </c>
      <c r="H1820" s="22">
        <v>934.8999</v>
      </c>
      <c r="I1820" s="25">
        <v>0.58499999999999996</v>
      </c>
      <c r="J1820" s="22">
        <v>162938.70000000001</v>
      </c>
      <c r="K1820" s="22">
        <v>639387.39</v>
      </c>
      <c r="L1820" s="22">
        <v>802326.09000000008</v>
      </c>
      <c r="M1820" s="21" t="s">
        <v>3588</v>
      </c>
      <c r="N1820" s="63">
        <f t="shared" si="141"/>
        <v>858.19464736278189</v>
      </c>
      <c r="O1820" s="63">
        <f t="shared" si="142"/>
        <v>683.90999934859337</v>
      </c>
      <c r="P1820" s="69">
        <v>3103</v>
      </c>
      <c r="Q1820" s="69" t="s">
        <v>13233</v>
      </c>
      <c r="R1820" s="70">
        <v>36373</v>
      </c>
      <c r="S1820" s="71">
        <f t="shared" si="140"/>
        <v>3.2094538514069586</v>
      </c>
      <c r="T1820" s="63">
        <f t="shared" si="143"/>
        <v>2754.3361162353171</v>
      </c>
      <c r="U1820" s="63">
        <f t="shared" si="144"/>
        <v>2194.9775814250734</v>
      </c>
    </row>
    <row r="1821" spans="1:21" x14ac:dyDescent="0.25">
      <c r="A1821" s="19" t="s">
        <v>5358</v>
      </c>
      <c r="B1821" s="19">
        <v>1</v>
      </c>
      <c r="C1821" s="19" t="s">
        <v>5778</v>
      </c>
      <c r="D1821" s="20" t="s">
        <v>5575</v>
      </c>
      <c r="E1821" s="20" t="s">
        <v>5779</v>
      </c>
      <c r="F1821" s="21">
        <v>3150570</v>
      </c>
      <c r="G1821" s="20" t="s">
        <v>5780</v>
      </c>
      <c r="H1821" s="22">
        <v>979.29</v>
      </c>
      <c r="I1821" s="25">
        <v>0.56000000000000005</v>
      </c>
      <c r="J1821" s="22">
        <v>74080.100000000006</v>
      </c>
      <c r="K1821" s="22">
        <v>145914.21</v>
      </c>
      <c r="L1821" s="22">
        <v>219994.31</v>
      </c>
      <c r="M1821" s="21" t="s">
        <v>59</v>
      </c>
      <c r="N1821" s="63">
        <f t="shared" si="141"/>
        <v>224.64674406968314</v>
      </c>
      <c r="O1821" s="63">
        <f t="shared" si="142"/>
        <v>149</v>
      </c>
      <c r="P1821" s="69">
        <v>3101</v>
      </c>
      <c r="Q1821" s="69" t="s">
        <v>13409</v>
      </c>
      <c r="R1821" s="70">
        <v>36069</v>
      </c>
      <c r="S1821" s="71">
        <f t="shared" si="140"/>
        <v>3.3608856562199168</v>
      </c>
      <c r="T1821" s="63">
        <f t="shared" si="143"/>
        <v>755.01201986030469</v>
      </c>
      <c r="U1821" s="63">
        <f t="shared" si="144"/>
        <v>500.77196277676762</v>
      </c>
    </row>
    <row r="1822" spans="1:21" x14ac:dyDescent="0.25">
      <c r="A1822" s="19" t="s">
        <v>5358</v>
      </c>
      <c r="B1822" s="19">
        <v>1</v>
      </c>
      <c r="C1822" s="19" t="s">
        <v>5781</v>
      </c>
      <c r="D1822" s="20" t="s">
        <v>5575</v>
      </c>
      <c r="E1822" s="20" t="s">
        <v>5779</v>
      </c>
      <c r="F1822" s="21">
        <v>3150570</v>
      </c>
      <c r="G1822" s="20" t="s">
        <v>5782</v>
      </c>
      <c r="H1822" s="22">
        <v>3596.4911000000002</v>
      </c>
      <c r="I1822" s="25">
        <v>0.52100000000000002</v>
      </c>
      <c r="J1822" s="22">
        <v>144095.28</v>
      </c>
      <c r="K1822" s="22">
        <v>501805.46</v>
      </c>
      <c r="L1822" s="22">
        <v>645900.74</v>
      </c>
      <c r="M1822" s="21" t="s">
        <v>3443</v>
      </c>
      <c r="N1822" s="63">
        <f t="shared" si="141"/>
        <v>179.59191946839516</v>
      </c>
      <c r="O1822" s="63">
        <f t="shared" si="142"/>
        <v>139.52640116362306</v>
      </c>
      <c r="P1822" s="69">
        <v>3101</v>
      </c>
      <c r="Q1822" s="69" t="s">
        <v>13409</v>
      </c>
      <c r="R1822" s="70">
        <v>36281</v>
      </c>
      <c r="S1822" s="71">
        <f t="shared" si="140"/>
        <v>3.2506507318405471</v>
      </c>
      <c r="T1822" s="63">
        <f t="shared" si="143"/>
        <v>583.79060445258733</v>
      </c>
      <c r="U1822" s="63">
        <f t="shared" si="144"/>
        <v>453.5515980536091</v>
      </c>
    </row>
    <row r="1823" spans="1:21" x14ac:dyDescent="0.25">
      <c r="A1823" s="19" t="s">
        <v>5358</v>
      </c>
      <c r="B1823" s="19">
        <v>1</v>
      </c>
      <c r="C1823" s="19" t="s">
        <v>5783</v>
      </c>
      <c r="D1823" s="20" t="s">
        <v>5409</v>
      </c>
      <c r="E1823" s="20" t="s">
        <v>5409</v>
      </c>
      <c r="F1823" s="21">
        <v>3151206</v>
      </c>
      <c r="G1823" s="20" t="s">
        <v>5784</v>
      </c>
      <c r="H1823" s="22">
        <v>420.678</v>
      </c>
      <c r="I1823" s="25">
        <v>0.65300000000000002</v>
      </c>
      <c r="J1823" s="22">
        <v>187148.44</v>
      </c>
      <c r="K1823" s="22">
        <v>259133.32</v>
      </c>
      <c r="L1823" s="22">
        <v>446281.76</v>
      </c>
      <c r="M1823" s="21" t="s">
        <v>3885</v>
      </c>
      <c r="N1823" s="63">
        <f t="shared" si="141"/>
        <v>1060.8630829280353</v>
      </c>
      <c r="O1823" s="63">
        <f t="shared" si="142"/>
        <v>615.98971184611514</v>
      </c>
      <c r="P1823" s="69">
        <v>3107</v>
      </c>
      <c r="Q1823" s="69" t="s">
        <v>13368</v>
      </c>
      <c r="R1823" s="70">
        <v>36312</v>
      </c>
      <c r="S1823" s="71">
        <f t="shared" si="140"/>
        <v>3.2341583229569997</v>
      </c>
      <c r="T1823" s="63">
        <f t="shared" si="143"/>
        <v>3430.9991691695272</v>
      </c>
      <c r="U1823" s="63">
        <f t="shared" si="144"/>
        <v>1992.2082534229971</v>
      </c>
    </row>
    <row r="1824" spans="1:21" x14ac:dyDescent="0.25">
      <c r="A1824" s="19" t="s">
        <v>5358</v>
      </c>
      <c r="B1824" s="19">
        <v>1</v>
      </c>
      <c r="C1824" s="19" t="s">
        <v>5785</v>
      </c>
      <c r="D1824" s="20" t="s">
        <v>5786</v>
      </c>
      <c r="E1824" s="20" t="s">
        <v>5787</v>
      </c>
      <c r="F1824" s="21">
        <v>3152006</v>
      </c>
      <c r="G1824" s="20" t="s">
        <v>5788</v>
      </c>
      <c r="H1824" s="22">
        <v>612.34259999999995</v>
      </c>
      <c r="I1824" s="25">
        <v>0.40500000000000003</v>
      </c>
      <c r="J1824" s="22">
        <v>9772.23</v>
      </c>
      <c r="K1824" s="22">
        <v>1275001.3899999999</v>
      </c>
      <c r="L1824" s="22">
        <v>1284773.6199999999</v>
      </c>
      <c r="M1824" s="21" t="s">
        <v>5789</v>
      </c>
      <c r="N1824" s="63">
        <f t="shared" si="141"/>
        <v>2098.128759945821</v>
      </c>
      <c r="O1824" s="63">
        <f t="shared" si="142"/>
        <v>2082.1699976451091</v>
      </c>
      <c r="P1824" s="69">
        <v>3108</v>
      </c>
      <c r="Q1824" s="69" t="s">
        <v>12899</v>
      </c>
      <c r="R1824" s="70">
        <v>39873</v>
      </c>
      <c r="S1824" s="71">
        <f t="shared" si="140"/>
        <v>1.6771085338</v>
      </c>
      <c r="T1824" s="63">
        <f t="shared" si="143"/>
        <v>3518.7896483163481</v>
      </c>
      <c r="U1824" s="63">
        <f t="shared" si="144"/>
        <v>3492.0250718729385</v>
      </c>
    </row>
    <row r="1825" spans="1:21" x14ac:dyDescent="0.25">
      <c r="A1825" s="19" t="s">
        <v>5358</v>
      </c>
      <c r="B1825" s="19">
        <v>1</v>
      </c>
      <c r="C1825" s="19" t="s">
        <v>5790</v>
      </c>
      <c r="D1825" s="20" t="s">
        <v>5786</v>
      </c>
      <c r="E1825" s="20" t="s">
        <v>5787</v>
      </c>
      <c r="F1825" s="21">
        <v>3152006</v>
      </c>
      <c r="G1825" s="20" t="s">
        <v>5791</v>
      </c>
      <c r="H1825" s="22">
        <v>612.34259999999995</v>
      </c>
      <c r="I1825" s="25">
        <v>0.51100000000000001</v>
      </c>
      <c r="J1825" s="22">
        <v>16187.09</v>
      </c>
      <c r="K1825" s="22">
        <v>731685.96</v>
      </c>
      <c r="L1825" s="22">
        <v>747873.04999999993</v>
      </c>
      <c r="M1825" s="21" t="s">
        <v>5792</v>
      </c>
      <c r="N1825" s="63">
        <f t="shared" si="141"/>
        <v>1221.3310816526566</v>
      </c>
      <c r="O1825" s="63">
        <f t="shared" si="142"/>
        <v>1194.8963864346529</v>
      </c>
      <c r="P1825" s="69">
        <v>3108</v>
      </c>
      <c r="Q1825" s="69" t="s">
        <v>12899</v>
      </c>
      <c r="R1825" s="70">
        <v>38169</v>
      </c>
      <c r="S1825" s="71">
        <f t="shared" si="140"/>
        <v>2.1284686767999998</v>
      </c>
      <c r="T1825" s="63">
        <f t="shared" si="143"/>
        <v>2599.5649512999425</v>
      </c>
      <c r="U1825" s="63">
        <f t="shared" si="144"/>
        <v>2543.299530547667</v>
      </c>
    </row>
    <row r="1826" spans="1:21" x14ac:dyDescent="0.25">
      <c r="A1826" s="19" t="s">
        <v>5358</v>
      </c>
      <c r="B1826" s="19">
        <v>1</v>
      </c>
      <c r="C1826" s="19" t="s">
        <v>5793</v>
      </c>
      <c r="D1826" s="20" t="s">
        <v>5786</v>
      </c>
      <c r="E1826" s="20" t="s">
        <v>5787</v>
      </c>
      <c r="F1826" s="21">
        <v>3152006</v>
      </c>
      <c r="G1826" s="20" t="s">
        <v>5794</v>
      </c>
      <c r="H1826" s="22">
        <v>5348.87</v>
      </c>
      <c r="I1826" s="25">
        <v>0.66600000000000004</v>
      </c>
      <c r="J1826" s="22">
        <v>1068134.4099999999</v>
      </c>
      <c r="K1826" s="22">
        <v>2735799.18</v>
      </c>
      <c r="L1826" s="22">
        <v>3803933.59</v>
      </c>
      <c r="M1826" s="21" t="s">
        <v>931</v>
      </c>
      <c r="N1826" s="63">
        <f t="shared" si="141"/>
        <v>711.16583315728371</v>
      </c>
      <c r="O1826" s="63">
        <f t="shared" si="142"/>
        <v>511.47236332159883</v>
      </c>
      <c r="P1826" s="69">
        <v>3108</v>
      </c>
      <c r="Q1826" s="69" t="s">
        <v>12899</v>
      </c>
      <c r="R1826" s="70">
        <v>36100</v>
      </c>
      <c r="S1826" s="71">
        <f t="shared" si="140"/>
        <v>3.3605508489596256</v>
      </c>
      <c r="T1826" s="63">
        <f t="shared" si="143"/>
        <v>2389.9089443677894</v>
      </c>
      <c r="U1826" s="63">
        <f t="shared" si="144"/>
        <v>1718.8288847797851</v>
      </c>
    </row>
    <row r="1827" spans="1:21" x14ac:dyDescent="0.25">
      <c r="A1827" s="19" t="s">
        <v>5358</v>
      </c>
      <c r="B1827" s="19">
        <v>1</v>
      </c>
      <c r="C1827" s="19" t="s">
        <v>5795</v>
      </c>
      <c r="D1827" s="20" t="s">
        <v>5786</v>
      </c>
      <c r="E1827" s="20" t="s">
        <v>5787</v>
      </c>
      <c r="F1827" s="21">
        <v>3152006</v>
      </c>
      <c r="G1827" s="20" t="s">
        <v>5324</v>
      </c>
      <c r="H1827" s="22">
        <v>1237.8574000000001</v>
      </c>
      <c r="I1827" s="25">
        <v>0.66300000000000003</v>
      </c>
      <c r="J1827" s="22">
        <v>149805.60999999999</v>
      </c>
      <c r="K1827" s="22">
        <v>2331231.37</v>
      </c>
      <c r="L1827" s="22">
        <v>2481036.98</v>
      </c>
      <c r="M1827" s="21" t="s">
        <v>5792</v>
      </c>
      <c r="N1827" s="63">
        <f t="shared" si="141"/>
        <v>2004.2995097819828</v>
      </c>
      <c r="O1827" s="63">
        <f t="shared" si="142"/>
        <v>1883.2794229771539</v>
      </c>
      <c r="P1827" s="69">
        <v>3108</v>
      </c>
      <c r="Q1827" s="69" t="s">
        <v>12899</v>
      </c>
      <c r="R1827" s="70">
        <v>38169</v>
      </c>
      <c r="S1827" s="71">
        <f t="shared" si="140"/>
        <v>2.1284686767999998</v>
      </c>
      <c r="T1827" s="63">
        <f t="shared" si="143"/>
        <v>4266.0887254965455</v>
      </c>
      <c r="U1827" s="63">
        <f t="shared" si="144"/>
        <v>4008.5012614688499</v>
      </c>
    </row>
    <row r="1828" spans="1:21" x14ac:dyDescent="0.25">
      <c r="A1828" s="19" t="s">
        <v>5358</v>
      </c>
      <c r="B1828" s="19">
        <v>1</v>
      </c>
      <c r="C1828" s="19" t="s">
        <v>5796</v>
      </c>
      <c r="D1828" s="20" t="s">
        <v>5786</v>
      </c>
      <c r="E1828" s="20" t="s">
        <v>5787</v>
      </c>
      <c r="F1828" s="21">
        <v>3152006</v>
      </c>
      <c r="G1828" s="20" t="s">
        <v>5797</v>
      </c>
      <c r="H1828" s="22">
        <v>1151.6601000000001</v>
      </c>
      <c r="I1828" s="25">
        <v>0.46600000000000003</v>
      </c>
      <c r="J1828" s="22">
        <v>1002775.83</v>
      </c>
      <c r="K1828" s="22">
        <v>3792779.4</v>
      </c>
      <c r="L1828" s="22">
        <v>4795555.2299999995</v>
      </c>
      <c r="M1828" s="21" t="s">
        <v>2872</v>
      </c>
      <c r="N1828" s="63">
        <f t="shared" si="141"/>
        <v>4164.0369671572362</v>
      </c>
      <c r="O1828" s="63">
        <f t="shared" si="142"/>
        <v>3293.3149285974218</v>
      </c>
      <c r="P1828" s="69">
        <v>3108</v>
      </c>
      <c r="Q1828" s="69" t="s">
        <v>12899</v>
      </c>
      <c r="R1828" s="70">
        <v>39203</v>
      </c>
      <c r="S1828" s="71">
        <f t="shared" si="140"/>
        <v>1.8463663628</v>
      </c>
      <c r="T1828" s="63">
        <f t="shared" si="143"/>
        <v>7688.3377896148495</v>
      </c>
      <c r="U1828" s="63">
        <f t="shared" si="144"/>
        <v>6080.6659062693634</v>
      </c>
    </row>
    <row r="1829" spans="1:21" x14ac:dyDescent="0.25">
      <c r="A1829" s="19" t="s">
        <v>5358</v>
      </c>
      <c r="B1829" s="19">
        <v>1</v>
      </c>
      <c r="C1829" s="19" t="s">
        <v>5798</v>
      </c>
      <c r="D1829" s="20" t="s">
        <v>5528</v>
      </c>
      <c r="E1829" s="20" t="s">
        <v>5799</v>
      </c>
      <c r="F1829" s="21">
        <v>3152204</v>
      </c>
      <c r="G1829" s="20" t="s">
        <v>5800</v>
      </c>
      <c r="H1829" s="22">
        <v>3083.2685000000001</v>
      </c>
      <c r="I1829" s="25">
        <v>0.59199999999999997</v>
      </c>
      <c r="J1829" s="22">
        <v>289808.73</v>
      </c>
      <c r="K1829" s="22">
        <v>1311132.5900000001</v>
      </c>
      <c r="L1829" s="22">
        <v>1600941.32</v>
      </c>
      <c r="M1829" s="21" t="s">
        <v>812</v>
      </c>
      <c r="N1829" s="63">
        <f t="shared" si="141"/>
        <v>519.23512986300091</v>
      </c>
      <c r="O1829" s="63">
        <f t="shared" si="142"/>
        <v>425.24113290814603</v>
      </c>
      <c r="P1829" s="69">
        <v>3101</v>
      </c>
      <c r="Q1829" s="69" t="s">
        <v>13409</v>
      </c>
      <c r="R1829" s="70">
        <v>38596</v>
      </c>
      <c r="S1829" s="71">
        <f t="shared" si="140"/>
        <v>1.9683031792000001</v>
      </c>
      <c r="T1829" s="63">
        <f t="shared" si="143"/>
        <v>1022.0121568616696</v>
      </c>
      <c r="U1829" s="63">
        <f t="shared" si="144"/>
        <v>837.00347382971358</v>
      </c>
    </row>
    <row r="1830" spans="1:21" x14ac:dyDescent="0.25">
      <c r="A1830" s="19" t="s">
        <v>5358</v>
      </c>
      <c r="B1830" s="19">
        <v>1</v>
      </c>
      <c r="C1830" s="19" t="s">
        <v>5801</v>
      </c>
      <c r="D1830" s="20" t="s">
        <v>5528</v>
      </c>
      <c r="E1830" s="20" t="s">
        <v>5799</v>
      </c>
      <c r="F1830" s="21">
        <v>3152204</v>
      </c>
      <c r="G1830" s="20" t="s">
        <v>5802</v>
      </c>
      <c r="H1830" s="22">
        <v>1394.3859</v>
      </c>
      <c r="I1830" s="25">
        <v>0.52600000000000002</v>
      </c>
      <c r="J1830" s="22">
        <v>242745.84</v>
      </c>
      <c r="K1830" s="22">
        <v>1162604.26</v>
      </c>
      <c r="L1830" s="22">
        <v>1405350.1</v>
      </c>
      <c r="M1830" s="21" t="s">
        <v>118</v>
      </c>
      <c r="N1830" s="63">
        <f t="shared" si="141"/>
        <v>1007.8631030333856</v>
      </c>
      <c r="O1830" s="63">
        <f t="shared" si="142"/>
        <v>833.77511204036125</v>
      </c>
      <c r="P1830" s="69">
        <v>3101</v>
      </c>
      <c r="Q1830" s="69" t="s">
        <v>13409</v>
      </c>
      <c r="R1830" s="70">
        <v>39692</v>
      </c>
      <c r="S1830" s="71">
        <f t="shared" si="140"/>
        <v>1.7172418548999999</v>
      </c>
      <c r="T1830" s="63">
        <f t="shared" si="143"/>
        <v>1730.744704538321</v>
      </c>
      <c r="U1830" s="63">
        <f t="shared" si="144"/>
        <v>1431.7935199696451</v>
      </c>
    </row>
    <row r="1831" spans="1:21" x14ac:dyDescent="0.25">
      <c r="A1831" s="19" t="s">
        <v>5358</v>
      </c>
      <c r="B1831" s="19">
        <v>1</v>
      </c>
      <c r="C1831" s="19" t="s">
        <v>5803</v>
      </c>
      <c r="D1831" s="20" t="s">
        <v>5528</v>
      </c>
      <c r="E1831" s="20" t="s">
        <v>5799</v>
      </c>
      <c r="F1831" s="21">
        <v>3152204</v>
      </c>
      <c r="G1831" s="20" t="s">
        <v>902</v>
      </c>
      <c r="H1831" s="22">
        <v>1127.2829999999999</v>
      </c>
      <c r="I1831" s="25">
        <v>0.55200000000000005</v>
      </c>
      <c r="J1831" s="22">
        <v>112550.27</v>
      </c>
      <c r="K1831" s="22">
        <v>525299.72</v>
      </c>
      <c r="L1831" s="22">
        <v>637849.99</v>
      </c>
      <c r="M1831" s="21" t="s">
        <v>1670</v>
      </c>
      <c r="N1831" s="63">
        <f t="shared" si="141"/>
        <v>565.82951219880022</v>
      </c>
      <c r="O1831" s="63">
        <f t="shared" si="142"/>
        <v>465.98744059832359</v>
      </c>
      <c r="P1831" s="69">
        <v>3101</v>
      </c>
      <c r="Q1831" s="69" t="s">
        <v>13409</v>
      </c>
      <c r="R1831" s="70">
        <v>38292</v>
      </c>
      <c r="S1831" s="71">
        <f t="shared" si="140"/>
        <v>2.0754829745999999</v>
      </c>
      <c r="T1831" s="63">
        <f t="shared" si="143"/>
        <v>1174.3695190948329</v>
      </c>
      <c r="U1831" s="63">
        <f t="shared" si="144"/>
        <v>967.14899933924937</v>
      </c>
    </row>
    <row r="1832" spans="1:21" x14ac:dyDescent="0.25">
      <c r="A1832" s="19" t="s">
        <v>5358</v>
      </c>
      <c r="B1832" s="19">
        <v>1</v>
      </c>
      <c r="C1832" s="19" t="s">
        <v>5804</v>
      </c>
      <c r="D1832" s="20" t="s">
        <v>5528</v>
      </c>
      <c r="E1832" s="20" t="s">
        <v>5799</v>
      </c>
      <c r="F1832" s="21">
        <v>3152204</v>
      </c>
      <c r="G1832" s="20" t="s">
        <v>5805</v>
      </c>
      <c r="H1832" s="22">
        <v>2063.5832</v>
      </c>
      <c r="I1832" s="25">
        <v>0.63600000000000001</v>
      </c>
      <c r="J1832" s="22">
        <v>456827.26</v>
      </c>
      <c r="K1832" s="22">
        <v>1107934.8799999999</v>
      </c>
      <c r="L1832" s="22">
        <v>1564762.14</v>
      </c>
      <c r="M1832" s="21" t="s">
        <v>5381</v>
      </c>
      <c r="N1832" s="63">
        <f t="shared" si="141"/>
        <v>758.27431624758322</v>
      </c>
      <c r="O1832" s="63">
        <f t="shared" si="142"/>
        <v>536.8985752549255</v>
      </c>
      <c r="P1832" s="69">
        <v>3101</v>
      </c>
      <c r="Q1832" s="69" t="s">
        <v>13409</v>
      </c>
      <c r="R1832" s="70">
        <v>38261</v>
      </c>
      <c r="S1832" s="71">
        <f t="shared" si="140"/>
        <v>2.0821245201999998</v>
      </c>
      <c r="T1832" s="63">
        <f t="shared" si="143"/>
        <v>1578.8215468969822</v>
      </c>
      <c r="U1832" s="63">
        <f t="shared" si="144"/>
        <v>1117.8896883987252</v>
      </c>
    </row>
    <row r="1833" spans="1:21" x14ac:dyDescent="0.25">
      <c r="A1833" s="19" t="s">
        <v>5358</v>
      </c>
      <c r="B1833" s="19">
        <v>1</v>
      </c>
      <c r="C1833" s="19" t="s">
        <v>5807</v>
      </c>
      <c r="D1833" s="20" t="s">
        <v>5366</v>
      </c>
      <c r="E1833" s="20" t="s">
        <v>5808</v>
      </c>
      <c r="F1833" s="21">
        <v>3152808</v>
      </c>
      <c r="G1833" s="20" t="s">
        <v>5809</v>
      </c>
      <c r="H1833" s="22">
        <v>1440.4121</v>
      </c>
      <c r="I1833" s="25">
        <v>0.53300000000000003</v>
      </c>
      <c r="J1833" s="22">
        <v>280466.81</v>
      </c>
      <c r="K1833" s="22">
        <v>6136374.8200000003</v>
      </c>
      <c r="L1833" s="22">
        <v>6416841.6299999999</v>
      </c>
      <c r="M1833" s="21" t="s">
        <v>4620</v>
      </c>
      <c r="N1833" s="63">
        <f t="shared" si="141"/>
        <v>4454.8651250569192</v>
      </c>
      <c r="O1833" s="63">
        <f t="shared" si="142"/>
        <v>4260.1522300458319</v>
      </c>
      <c r="P1833" s="69">
        <v>3106</v>
      </c>
      <c r="Q1833" s="69" t="s">
        <v>13023</v>
      </c>
      <c r="R1833" s="70">
        <v>39722</v>
      </c>
      <c r="S1833" s="71">
        <f t="shared" si="140"/>
        <v>1.7127886045</v>
      </c>
      <c r="T1833" s="63">
        <f t="shared" si="143"/>
        <v>7630.2422207819591</v>
      </c>
      <c r="U1833" s="63">
        <f t="shared" si="144"/>
        <v>7296.7401930577635</v>
      </c>
    </row>
    <row r="1834" spans="1:21" x14ac:dyDescent="0.25">
      <c r="A1834" s="19" t="s">
        <v>5358</v>
      </c>
      <c r="B1834" s="19">
        <v>1</v>
      </c>
      <c r="C1834" s="19" t="s">
        <v>5810</v>
      </c>
      <c r="D1834" s="20" t="s">
        <v>5366</v>
      </c>
      <c r="E1834" s="20" t="s">
        <v>5808</v>
      </c>
      <c r="F1834" s="21">
        <v>3152808</v>
      </c>
      <c r="G1834" s="20" t="s">
        <v>3414</v>
      </c>
      <c r="H1834" s="22">
        <v>1066.2593999999999</v>
      </c>
      <c r="I1834" s="25">
        <v>0.54</v>
      </c>
      <c r="J1834" s="22">
        <v>810174.17</v>
      </c>
      <c r="K1834" s="22">
        <v>5281438.12</v>
      </c>
      <c r="L1834" s="22">
        <v>6091612.29</v>
      </c>
      <c r="M1834" s="21" t="s">
        <v>5099</v>
      </c>
      <c r="N1834" s="63">
        <f t="shared" si="141"/>
        <v>5713.0678425906499</v>
      </c>
      <c r="O1834" s="63">
        <f t="shared" si="142"/>
        <v>4953.2394462360662</v>
      </c>
      <c r="P1834" s="69">
        <v>3106</v>
      </c>
      <c r="Q1834" s="69" t="s">
        <v>13023</v>
      </c>
      <c r="R1834" s="70">
        <v>39995</v>
      </c>
      <c r="S1834" s="71">
        <f t="shared" si="140"/>
        <v>1.6531834743</v>
      </c>
      <c r="T1834" s="63">
        <f t="shared" si="143"/>
        <v>9444.7493449256162</v>
      </c>
      <c r="U1834" s="63">
        <f t="shared" si="144"/>
        <v>8188.6135967683476</v>
      </c>
    </row>
    <row r="1835" spans="1:21" x14ac:dyDescent="0.25">
      <c r="A1835" s="19" t="s">
        <v>5358</v>
      </c>
      <c r="B1835" s="19">
        <v>1</v>
      </c>
      <c r="C1835" s="19" t="s">
        <v>5811</v>
      </c>
      <c r="D1835" s="20" t="s">
        <v>5366</v>
      </c>
      <c r="E1835" s="20" t="s">
        <v>5808</v>
      </c>
      <c r="F1835" s="21">
        <v>3152808</v>
      </c>
      <c r="G1835" s="20" t="s">
        <v>5812</v>
      </c>
      <c r="H1835" s="22">
        <v>1256.4236000000001</v>
      </c>
      <c r="I1835" s="25">
        <v>0.53500000000000003</v>
      </c>
      <c r="J1835" s="22">
        <v>340749.83</v>
      </c>
      <c r="K1835" s="22">
        <v>5432504.2599999998</v>
      </c>
      <c r="L1835" s="22">
        <v>5773254.0899999999</v>
      </c>
      <c r="M1835" s="21" t="s">
        <v>2468</v>
      </c>
      <c r="N1835" s="63">
        <f t="shared" si="141"/>
        <v>4594.9901689207363</v>
      </c>
      <c r="O1835" s="63">
        <f t="shared" si="142"/>
        <v>4323.7840008735902</v>
      </c>
      <c r="P1835" s="69">
        <v>3106</v>
      </c>
      <c r="Q1835" s="69" t="s">
        <v>13023</v>
      </c>
      <c r="R1835" s="70">
        <v>39722</v>
      </c>
      <c r="S1835" s="71">
        <f t="shared" si="140"/>
        <v>1.7127886045</v>
      </c>
      <c r="T1835" s="63">
        <f t="shared" si="143"/>
        <v>7870.2467991169669</v>
      </c>
      <c r="U1835" s="63">
        <f t="shared" si="144"/>
        <v>7405.7279650157034</v>
      </c>
    </row>
    <row r="1836" spans="1:21" x14ac:dyDescent="0.25">
      <c r="A1836" s="19" t="s">
        <v>5358</v>
      </c>
      <c r="B1836" s="19">
        <v>1</v>
      </c>
      <c r="C1836" s="19" t="s">
        <v>5813</v>
      </c>
      <c r="D1836" s="20" t="s">
        <v>5366</v>
      </c>
      <c r="E1836" s="20" t="s">
        <v>5808</v>
      </c>
      <c r="F1836" s="21">
        <v>3152808</v>
      </c>
      <c r="G1836" s="20" t="s">
        <v>5814</v>
      </c>
      <c r="H1836" s="22">
        <v>851.00199999999995</v>
      </c>
      <c r="I1836" s="25">
        <v>0.57999999999999996</v>
      </c>
      <c r="J1836" s="22">
        <v>345782.58</v>
      </c>
      <c r="K1836" s="22">
        <v>2660167.33</v>
      </c>
      <c r="L1836" s="22">
        <v>3005949.91</v>
      </c>
      <c r="M1836" s="21" t="s">
        <v>5815</v>
      </c>
      <c r="N1836" s="63">
        <f t="shared" si="141"/>
        <v>3532.2477620499135</v>
      </c>
      <c r="O1836" s="63">
        <f t="shared" si="142"/>
        <v>3125.9237111076122</v>
      </c>
      <c r="P1836" s="69">
        <v>3106</v>
      </c>
      <c r="Q1836" s="69" t="s">
        <v>13023</v>
      </c>
      <c r="R1836" s="70">
        <v>38292</v>
      </c>
      <c r="S1836" s="71">
        <f t="shared" si="140"/>
        <v>2.0754829745999999</v>
      </c>
      <c r="T1836" s="63">
        <f t="shared" si="143"/>
        <v>7331.1200922035468</v>
      </c>
      <c r="U1836" s="63">
        <f t="shared" si="144"/>
        <v>6487.8014423022978</v>
      </c>
    </row>
    <row r="1837" spans="1:21" x14ac:dyDescent="0.25">
      <c r="A1837" s="19" t="s">
        <v>5358</v>
      </c>
      <c r="B1837" s="19">
        <v>1</v>
      </c>
      <c r="C1837" s="19" t="s">
        <v>5816</v>
      </c>
      <c r="D1837" s="20" t="s">
        <v>5397</v>
      </c>
      <c r="E1837" s="20" t="s">
        <v>5817</v>
      </c>
      <c r="F1837" s="21">
        <v>3153400</v>
      </c>
      <c r="G1837" s="20" t="s">
        <v>76</v>
      </c>
      <c r="H1837" s="22">
        <v>1674.5042000000001</v>
      </c>
      <c r="I1837" s="25">
        <v>0.27300000000000002</v>
      </c>
      <c r="J1837" s="22">
        <v>369451.48</v>
      </c>
      <c r="K1837" s="22">
        <v>4361739.33</v>
      </c>
      <c r="L1837" s="22">
        <v>4731190.8100000005</v>
      </c>
      <c r="M1837" s="21" t="s">
        <v>5818</v>
      </c>
      <c r="N1837" s="63">
        <f t="shared" si="141"/>
        <v>2825.42785500329</v>
      </c>
      <c r="O1837" s="63">
        <f t="shared" si="142"/>
        <v>2604.7944997689465</v>
      </c>
      <c r="P1837" s="69">
        <v>3107</v>
      </c>
      <c r="Q1837" s="69" t="s">
        <v>13368</v>
      </c>
      <c r="R1837" s="70">
        <v>42064</v>
      </c>
      <c r="S1837" s="71">
        <f t="shared" si="140"/>
        <v>1.1839429475000001</v>
      </c>
      <c r="T1837" s="63">
        <f t="shared" si="143"/>
        <v>3345.145382601198</v>
      </c>
      <c r="U1837" s="63">
        <f t="shared" si="144"/>
        <v>3083.9280776882347</v>
      </c>
    </row>
    <row r="1838" spans="1:21" x14ac:dyDescent="0.25">
      <c r="A1838" s="19" t="s">
        <v>5358</v>
      </c>
      <c r="B1838" s="19">
        <v>1</v>
      </c>
      <c r="C1838" s="19" t="s">
        <v>5819</v>
      </c>
      <c r="D1838" s="20" t="s">
        <v>5820</v>
      </c>
      <c r="E1838" s="20" t="s">
        <v>5821</v>
      </c>
      <c r="F1838" s="21">
        <v>3154309</v>
      </c>
      <c r="G1838" s="20" t="s">
        <v>5822</v>
      </c>
      <c r="H1838" s="22">
        <v>1414.5934999999999</v>
      </c>
      <c r="I1838" s="25">
        <v>0.49199999999999999</v>
      </c>
      <c r="J1838" s="22">
        <v>517124.17</v>
      </c>
      <c r="K1838" s="22">
        <v>1588927.22</v>
      </c>
      <c r="L1838" s="22">
        <v>2106051.39</v>
      </c>
      <c r="M1838" s="21" t="s">
        <v>4587</v>
      </c>
      <c r="N1838" s="63">
        <f t="shared" si="141"/>
        <v>1488.8032427690359</v>
      </c>
      <c r="O1838" s="63">
        <f t="shared" si="142"/>
        <v>1123.2394465265111</v>
      </c>
      <c r="P1838" s="69">
        <v>3103</v>
      </c>
      <c r="Q1838" s="69" t="s">
        <v>13233</v>
      </c>
      <c r="R1838" s="70">
        <v>37500</v>
      </c>
      <c r="S1838" s="71">
        <f t="shared" ref="S1838:S1901" si="145">VLOOKUP(R1838,$X$3:$Y$251,2,0)</f>
        <v>2.5805905601000001</v>
      </c>
      <c r="T1838" s="63">
        <f t="shared" si="143"/>
        <v>3841.9915941360427</v>
      </c>
      <c r="U1838" s="63">
        <f t="shared" si="144"/>
        <v>2898.6211124382635</v>
      </c>
    </row>
    <row r="1839" spans="1:21" x14ac:dyDescent="0.25">
      <c r="A1839" s="19" t="s">
        <v>5358</v>
      </c>
      <c r="B1839" s="19">
        <v>1</v>
      </c>
      <c r="C1839" s="19" t="s">
        <v>5824</v>
      </c>
      <c r="D1839" s="20" t="s">
        <v>5409</v>
      </c>
      <c r="E1839" s="20" t="s">
        <v>5825</v>
      </c>
      <c r="F1839" s="21">
        <v>3154457</v>
      </c>
      <c r="G1839" s="20" t="s">
        <v>5826</v>
      </c>
      <c r="H1839" s="22">
        <v>880.4674</v>
      </c>
      <c r="I1839" s="25">
        <v>0.437</v>
      </c>
      <c r="J1839" s="22">
        <v>228862.66</v>
      </c>
      <c r="K1839" s="22">
        <v>4495120.6500000004</v>
      </c>
      <c r="L1839" s="22">
        <v>4723983.3100000005</v>
      </c>
      <c r="M1839" s="21" t="s">
        <v>5827</v>
      </c>
      <c r="N1839" s="63">
        <f t="shared" si="141"/>
        <v>5365.313139362117</v>
      </c>
      <c r="O1839" s="63">
        <f t="shared" si="142"/>
        <v>5105.3799947618736</v>
      </c>
      <c r="P1839" s="69">
        <v>3101</v>
      </c>
      <c r="Q1839" s="69" t="s">
        <v>13409</v>
      </c>
      <c r="R1839" s="70">
        <v>41334</v>
      </c>
      <c r="S1839" s="71">
        <f t="shared" si="145"/>
        <v>1.3428964462999999</v>
      </c>
      <c r="T1839" s="63">
        <f t="shared" si="143"/>
        <v>7205.0599481360832</v>
      </c>
      <c r="U1839" s="63">
        <f t="shared" si="144"/>
        <v>6855.9966519768323</v>
      </c>
    </row>
    <row r="1840" spans="1:21" x14ac:dyDescent="0.25">
      <c r="A1840" s="19" t="s">
        <v>5358</v>
      </c>
      <c r="B1840" s="19">
        <v>1</v>
      </c>
      <c r="C1840" s="19" t="s">
        <v>5828</v>
      </c>
      <c r="D1840" s="20" t="s">
        <v>5360</v>
      </c>
      <c r="E1840" s="20" t="s">
        <v>5829</v>
      </c>
      <c r="F1840" s="21">
        <v>3155108</v>
      </c>
      <c r="G1840" s="20" t="s">
        <v>5830</v>
      </c>
      <c r="H1840" s="22">
        <v>1053.2407000000001</v>
      </c>
      <c r="I1840" s="25">
        <v>0.60499999999999998</v>
      </c>
      <c r="J1840" s="22">
        <v>169859.19</v>
      </c>
      <c r="K1840" s="22">
        <v>313760.40000000002</v>
      </c>
      <c r="L1840" s="22">
        <v>483619.59</v>
      </c>
      <c r="M1840" s="21" t="s">
        <v>4469</v>
      </c>
      <c r="N1840" s="63">
        <f t="shared" si="141"/>
        <v>459.17290321196288</v>
      </c>
      <c r="O1840" s="63">
        <f t="shared" si="142"/>
        <v>297.89999569898885</v>
      </c>
      <c r="P1840" s="69">
        <v>3102</v>
      </c>
      <c r="Q1840" s="69" t="s">
        <v>13489</v>
      </c>
      <c r="R1840" s="70">
        <v>36008</v>
      </c>
      <c r="S1840" s="71">
        <f t="shared" si="145"/>
        <v>3.3337158946022489</v>
      </c>
      <c r="T1840" s="63">
        <f t="shared" si="143"/>
        <v>1530.7520058083808</v>
      </c>
      <c r="U1840" s="63">
        <f t="shared" si="144"/>
        <v>993.11395066366072</v>
      </c>
    </row>
    <row r="1841" spans="1:21" x14ac:dyDescent="0.25">
      <c r="A1841" s="19" t="s">
        <v>5358</v>
      </c>
      <c r="B1841" s="19">
        <v>1</v>
      </c>
      <c r="C1841" s="19" t="s">
        <v>5831</v>
      </c>
      <c r="D1841" s="20" t="s">
        <v>5360</v>
      </c>
      <c r="E1841" s="20" t="s">
        <v>5832</v>
      </c>
      <c r="F1841" s="21">
        <v>3156601</v>
      </c>
      <c r="G1841" s="20" t="s">
        <v>3154</v>
      </c>
      <c r="H1841" s="22">
        <v>1936.1286</v>
      </c>
      <c r="I1841" s="25">
        <v>0.52</v>
      </c>
      <c r="J1841" s="22">
        <v>234052.89</v>
      </c>
      <c r="K1841" s="22">
        <v>1607451.91</v>
      </c>
      <c r="L1841" s="22">
        <v>1841504.7999999998</v>
      </c>
      <c r="M1841" s="21" t="s">
        <v>5834</v>
      </c>
      <c r="N1841" s="63">
        <f t="shared" si="141"/>
        <v>951.12731664621856</v>
      </c>
      <c r="O1841" s="63">
        <f t="shared" si="142"/>
        <v>830.24025883404636</v>
      </c>
      <c r="P1841" s="69">
        <v>3102</v>
      </c>
      <c r="Q1841" s="69" t="s">
        <v>13489</v>
      </c>
      <c r="R1841" s="70">
        <v>37803</v>
      </c>
      <c r="S1841" s="71">
        <f t="shared" si="145"/>
        <v>2.2426182975</v>
      </c>
      <c r="T1841" s="63">
        <f t="shared" si="143"/>
        <v>2133.0155235628858</v>
      </c>
      <c r="U1841" s="63">
        <f t="shared" si="144"/>
        <v>1861.9119957823684</v>
      </c>
    </row>
    <row r="1842" spans="1:21" x14ac:dyDescent="0.25">
      <c r="A1842" s="19" t="s">
        <v>5358</v>
      </c>
      <c r="B1842" s="19">
        <v>1</v>
      </c>
      <c r="C1842" s="19" t="s">
        <v>5835</v>
      </c>
      <c r="D1842" s="20" t="s">
        <v>5462</v>
      </c>
      <c r="E1842" s="20" t="s">
        <v>5836</v>
      </c>
      <c r="F1842" s="21">
        <v>3156908</v>
      </c>
      <c r="G1842" s="20" t="s">
        <v>5794</v>
      </c>
      <c r="H1842" s="22">
        <v>1429.2369000000001</v>
      </c>
      <c r="I1842" s="25">
        <v>0.504</v>
      </c>
      <c r="J1842" s="22">
        <v>110254.42</v>
      </c>
      <c r="K1842" s="22">
        <v>498789.38</v>
      </c>
      <c r="L1842" s="22">
        <v>609043.80000000005</v>
      </c>
      <c r="M1842" s="21" t="s">
        <v>301</v>
      </c>
      <c r="N1842" s="63">
        <f t="shared" si="141"/>
        <v>426.13215485830239</v>
      </c>
      <c r="O1842" s="63">
        <f t="shared" si="142"/>
        <v>348.98999599016787</v>
      </c>
      <c r="P1842" s="69">
        <v>3106</v>
      </c>
      <c r="Q1842" s="69" t="s">
        <v>13023</v>
      </c>
      <c r="R1842" s="70">
        <v>36008</v>
      </c>
      <c r="S1842" s="71">
        <f t="shared" si="145"/>
        <v>3.3337158946022489</v>
      </c>
      <c r="T1842" s="63">
        <f t="shared" si="143"/>
        <v>1420.6035378522297</v>
      </c>
      <c r="U1842" s="63">
        <f t="shared" si="144"/>
        <v>1163.4334966895979</v>
      </c>
    </row>
    <row r="1843" spans="1:21" x14ac:dyDescent="0.25">
      <c r="A1843" s="19" t="s">
        <v>5358</v>
      </c>
      <c r="B1843" s="19">
        <v>1</v>
      </c>
      <c r="C1843" s="19" t="s">
        <v>5837</v>
      </c>
      <c r="D1843" s="20" t="s">
        <v>5360</v>
      </c>
      <c r="E1843" s="20" t="s">
        <v>5838</v>
      </c>
      <c r="F1843" s="21">
        <v>3157104</v>
      </c>
      <c r="G1843" s="20" t="s">
        <v>4017</v>
      </c>
      <c r="H1843" s="22">
        <v>1346.6819</v>
      </c>
      <c r="I1843" s="25">
        <v>0.42199999999999999</v>
      </c>
      <c r="J1843" s="22">
        <v>114391.08</v>
      </c>
      <c r="K1843" s="22">
        <v>3911599.18</v>
      </c>
      <c r="L1843" s="22">
        <v>4025990.2600000002</v>
      </c>
      <c r="M1843" s="21" t="s">
        <v>5839</v>
      </c>
      <c r="N1843" s="63">
        <f t="shared" si="141"/>
        <v>2989.5629101423283</v>
      </c>
      <c r="O1843" s="63">
        <f t="shared" si="142"/>
        <v>2904.6199997193103</v>
      </c>
      <c r="P1843" s="69">
        <v>3102</v>
      </c>
      <c r="Q1843" s="69" t="s">
        <v>13489</v>
      </c>
      <c r="R1843" s="70">
        <v>41426</v>
      </c>
      <c r="S1843" s="71">
        <f t="shared" si="145"/>
        <v>1.3234795391</v>
      </c>
      <c r="T1843" s="63">
        <f t="shared" si="143"/>
        <v>3956.6253424256233</v>
      </c>
      <c r="U1843" s="63">
        <f t="shared" si="144"/>
        <v>3844.2051384891552</v>
      </c>
    </row>
    <row r="1844" spans="1:21" x14ac:dyDescent="0.25">
      <c r="A1844" s="19" t="s">
        <v>5358</v>
      </c>
      <c r="B1844" s="19">
        <v>1</v>
      </c>
      <c r="C1844" s="19" t="s">
        <v>5840</v>
      </c>
      <c r="D1844" s="20" t="s">
        <v>5841</v>
      </c>
      <c r="E1844" s="20" t="s">
        <v>5842</v>
      </c>
      <c r="F1844" s="21">
        <v>3158201</v>
      </c>
      <c r="G1844" s="20" t="s">
        <v>5843</v>
      </c>
      <c r="H1844" s="22">
        <v>1020.1449</v>
      </c>
      <c r="I1844" s="25">
        <v>0.34599999999999997</v>
      </c>
      <c r="J1844" s="22">
        <v>597489.73</v>
      </c>
      <c r="K1844" s="22">
        <v>2447332.46</v>
      </c>
      <c r="L1844" s="22">
        <v>3044822.19</v>
      </c>
      <c r="M1844" s="21" t="s">
        <v>3459</v>
      </c>
      <c r="N1844" s="63">
        <f t="shared" si="141"/>
        <v>2984.6957917448785</v>
      </c>
      <c r="O1844" s="63">
        <f t="shared" si="142"/>
        <v>2399.0047492272911</v>
      </c>
      <c r="P1844" s="69">
        <v>3108</v>
      </c>
      <c r="Q1844" s="69" t="s">
        <v>12899</v>
      </c>
      <c r="R1844" s="70">
        <v>38534</v>
      </c>
      <c r="S1844" s="71">
        <f t="shared" si="145"/>
        <v>1.975985624</v>
      </c>
      <c r="T1844" s="63">
        <f t="shared" si="143"/>
        <v>5897.7159765011775</v>
      </c>
      <c r="U1844" s="63">
        <f t="shared" si="144"/>
        <v>4740.3988963808524</v>
      </c>
    </row>
    <row r="1845" spans="1:21" x14ac:dyDescent="0.25">
      <c r="A1845" s="19" t="s">
        <v>5358</v>
      </c>
      <c r="B1845" s="19">
        <v>1</v>
      </c>
      <c r="C1845" s="19" t="s">
        <v>5844</v>
      </c>
      <c r="D1845" s="20" t="s">
        <v>5841</v>
      </c>
      <c r="E1845" s="20" t="s">
        <v>5842</v>
      </c>
      <c r="F1845" s="21">
        <v>3158201</v>
      </c>
      <c r="G1845" s="20" t="s">
        <v>5845</v>
      </c>
      <c r="H1845" s="22">
        <v>625.25829999999996</v>
      </c>
      <c r="I1845" s="25">
        <v>0.35799999999999998</v>
      </c>
      <c r="J1845" s="22">
        <v>204681.65</v>
      </c>
      <c r="K1845" s="22">
        <v>1578872.19</v>
      </c>
      <c r="L1845" s="22">
        <v>1783553.8399999999</v>
      </c>
      <c r="M1845" s="21" t="s">
        <v>3459</v>
      </c>
      <c r="N1845" s="63">
        <f t="shared" si="141"/>
        <v>2852.50725979967</v>
      </c>
      <c r="O1845" s="63">
        <f t="shared" si="142"/>
        <v>2525.1519092189578</v>
      </c>
      <c r="P1845" s="69">
        <v>3108</v>
      </c>
      <c r="Q1845" s="69" t="s">
        <v>12899</v>
      </c>
      <c r="R1845" s="70">
        <v>38534</v>
      </c>
      <c r="S1845" s="71">
        <f t="shared" si="145"/>
        <v>1.975985624</v>
      </c>
      <c r="T1845" s="63">
        <f t="shared" si="143"/>
        <v>5636.5133377197808</v>
      </c>
      <c r="U1845" s="63">
        <f t="shared" si="144"/>
        <v>4989.6638710328134</v>
      </c>
    </row>
    <row r="1846" spans="1:21" x14ac:dyDescent="0.25">
      <c r="A1846" s="19" t="s">
        <v>5358</v>
      </c>
      <c r="B1846" s="19">
        <v>1</v>
      </c>
      <c r="C1846" s="19" t="s">
        <v>5846</v>
      </c>
      <c r="D1846" s="20" t="s">
        <v>5841</v>
      </c>
      <c r="E1846" s="20" t="s">
        <v>5842</v>
      </c>
      <c r="F1846" s="21">
        <v>3158201</v>
      </c>
      <c r="G1846" s="20" t="s">
        <v>5847</v>
      </c>
      <c r="H1846" s="22">
        <v>1018.3031</v>
      </c>
      <c r="I1846" s="25">
        <v>0.46400000000000002</v>
      </c>
      <c r="J1846" s="22">
        <v>825539.56</v>
      </c>
      <c r="K1846" s="22">
        <v>3276046.48</v>
      </c>
      <c r="L1846" s="22">
        <v>4101586.04</v>
      </c>
      <c r="M1846" s="21" t="s">
        <v>3459</v>
      </c>
      <c r="N1846" s="63">
        <f t="shared" si="141"/>
        <v>4027.8636488487564</v>
      </c>
      <c r="O1846" s="63">
        <f t="shared" si="142"/>
        <v>3217.1624342496848</v>
      </c>
      <c r="P1846" s="69">
        <v>3108</v>
      </c>
      <c r="Q1846" s="69" t="s">
        <v>12899</v>
      </c>
      <c r="R1846" s="70">
        <v>38534</v>
      </c>
      <c r="S1846" s="71">
        <f t="shared" si="145"/>
        <v>1.975985624</v>
      </c>
      <c r="T1846" s="63">
        <f t="shared" si="143"/>
        <v>7959.000665557327</v>
      </c>
      <c r="U1846" s="63">
        <f t="shared" si="144"/>
        <v>6357.066720150222</v>
      </c>
    </row>
    <row r="1847" spans="1:21" x14ac:dyDescent="0.25">
      <c r="A1847" s="19" t="s">
        <v>5358</v>
      </c>
      <c r="B1847" s="19">
        <v>1</v>
      </c>
      <c r="C1847" s="19" t="s">
        <v>5848</v>
      </c>
      <c r="D1847" s="20" t="s">
        <v>5755</v>
      </c>
      <c r="E1847" s="20" t="s">
        <v>5849</v>
      </c>
      <c r="F1847" s="21">
        <v>3159704</v>
      </c>
      <c r="G1847" s="20" t="s">
        <v>5850</v>
      </c>
      <c r="H1847" s="22">
        <v>638.69370000000004</v>
      </c>
      <c r="I1847" s="25">
        <v>0.36399999999999999</v>
      </c>
      <c r="J1847" s="22">
        <v>309358.14</v>
      </c>
      <c r="K1847" s="22">
        <v>3764990.7800000003</v>
      </c>
      <c r="L1847" s="22">
        <v>4074348.9200000004</v>
      </c>
      <c r="M1847" s="21" t="s">
        <v>4498</v>
      </c>
      <c r="N1847" s="63">
        <f t="shared" si="141"/>
        <v>6379.190713795987</v>
      </c>
      <c r="O1847" s="63">
        <f t="shared" si="142"/>
        <v>5894.8299944089003</v>
      </c>
      <c r="P1847" s="69">
        <v>3107</v>
      </c>
      <c r="Q1847" s="69" t="s">
        <v>13368</v>
      </c>
      <c r="R1847" s="70">
        <v>41883</v>
      </c>
      <c r="S1847" s="71">
        <f t="shared" si="145"/>
        <v>1.2352408818</v>
      </c>
      <c r="T1847" s="63">
        <f t="shared" si="143"/>
        <v>7879.8371624797264</v>
      </c>
      <c r="U1847" s="63">
        <f t="shared" si="144"/>
        <v>7281.5350003547392</v>
      </c>
    </row>
    <row r="1848" spans="1:21" x14ac:dyDescent="0.25">
      <c r="A1848" s="19" t="s">
        <v>5358</v>
      </c>
      <c r="B1848" s="19">
        <v>1</v>
      </c>
      <c r="C1848" s="19" t="s">
        <v>5851</v>
      </c>
      <c r="D1848" s="20" t="s">
        <v>5550</v>
      </c>
      <c r="E1848" s="20" t="s">
        <v>5852</v>
      </c>
      <c r="F1848" s="21">
        <v>3159803</v>
      </c>
      <c r="G1848" s="20" t="s">
        <v>5145</v>
      </c>
      <c r="H1848" s="22">
        <v>1425.6024</v>
      </c>
      <c r="I1848" s="25">
        <v>0.53</v>
      </c>
      <c r="J1848" s="22">
        <v>314942.3</v>
      </c>
      <c r="K1848" s="22">
        <v>953884.82</v>
      </c>
      <c r="L1848" s="22">
        <v>1268827.1199999999</v>
      </c>
      <c r="M1848" s="21" t="s">
        <v>4481</v>
      </c>
      <c r="N1848" s="63">
        <f t="shared" ref="N1848:N1911" si="146">L1848/H1848</f>
        <v>890.02874854868367</v>
      </c>
      <c r="O1848" s="63">
        <f t="shared" ref="O1848:O1911" si="147">K1848/H1848</f>
        <v>669.10999869248258</v>
      </c>
      <c r="P1848" s="69">
        <v>3106</v>
      </c>
      <c r="Q1848" s="69" t="s">
        <v>13023</v>
      </c>
      <c r="R1848" s="70">
        <v>36008</v>
      </c>
      <c r="S1848" s="71">
        <f t="shared" si="145"/>
        <v>3.3337158946022489</v>
      </c>
      <c r="T1848" s="63">
        <f t="shared" ref="T1848:T1911" si="148">N1848*S1848</f>
        <v>2967.1029856896948</v>
      </c>
      <c r="U1848" s="63">
        <f t="shared" ref="U1848:U1911" si="149">O1848*S1848</f>
        <v>2230.622637878419</v>
      </c>
    </row>
    <row r="1849" spans="1:21" x14ac:dyDescent="0.25">
      <c r="A1849" s="19" t="s">
        <v>5358</v>
      </c>
      <c r="B1849" s="19">
        <v>1</v>
      </c>
      <c r="C1849" s="19" t="s">
        <v>5853</v>
      </c>
      <c r="D1849" s="20" t="s">
        <v>5550</v>
      </c>
      <c r="E1849" s="20" t="s">
        <v>5852</v>
      </c>
      <c r="F1849" s="21">
        <v>3159803</v>
      </c>
      <c r="G1849" s="20" t="s">
        <v>4372</v>
      </c>
      <c r="H1849" s="22">
        <v>350.42320000000001</v>
      </c>
      <c r="I1849" s="25">
        <v>0.66</v>
      </c>
      <c r="J1849" s="22">
        <v>69541.62</v>
      </c>
      <c r="K1849" s="22">
        <v>273439.73</v>
      </c>
      <c r="L1849" s="22">
        <v>342981.35</v>
      </c>
      <c r="M1849" s="21" t="s">
        <v>5854</v>
      </c>
      <c r="N1849" s="63">
        <f t="shared" si="146"/>
        <v>978.76324969351333</v>
      </c>
      <c r="O1849" s="63">
        <f t="shared" si="147"/>
        <v>780.31286170550345</v>
      </c>
      <c r="P1849" s="69">
        <v>3106</v>
      </c>
      <c r="Q1849" s="69" t="s">
        <v>13023</v>
      </c>
      <c r="R1849" s="70">
        <v>35916</v>
      </c>
      <c r="S1849" s="71">
        <f t="shared" si="145"/>
        <v>3.3550678742970947</v>
      </c>
      <c r="T1849" s="63">
        <f t="shared" si="148"/>
        <v>3283.8171355893323</v>
      </c>
      <c r="U1849" s="63">
        <f t="shared" si="149"/>
        <v>2618.0026142089664</v>
      </c>
    </row>
    <row r="1850" spans="1:21" x14ac:dyDescent="0.25">
      <c r="A1850" s="19" t="s">
        <v>5358</v>
      </c>
      <c r="B1850" s="19">
        <v>1</v>
      </c>
      <c r="C1850" s="19" t="s">
        <v>5855</v>
      </c>
      <c r="D1850" s="20" t="s">
        <v>5550</v>
      </c>
      <c r="E1850" s="20" t="s">
        <v>5852</v>
      </c>
      <c r="F1850" s="21">
        <v>3159803</v>
      </c>
      <c r="G1850" s="20" t="s">
        <v>5856</v>
      </c>
      <c r="H1850" s="22">
        <v>5444.9312</v>
      </c>
      <c r="I1850" s="25">
        <v>0.51</v>
      </c>
      <c r="J1850" s="22">
        <v>947697.78</v>
      </c>
      <c r="K1850" s="22">
        <v>2547787.41</v>
      </c>
      <c r="L1850" s="22">
        <v>3495485.1900000004</v>
      </c>
      <c r="M1850" s="21" t="s">
        <v>3136</v>
      </c>
      <c r="N1850" s="63">
        <f t="shared" si="146"/>
        <v>641.97049725807381</v>
      </c>
      <c r="O1850" s="63">
        <f t="shared" si="147"/>
        <v>467.91911897803232</v>
      </c>
      <c r="P1850" s="69">
        <v>3106</v>
      </c>
      <c r="Q1850" s="69" t="s">
        <v>13023</v>
      </c>
      <c r="R1850" s="70">
        <v>36130</v>
      </c>
      <c r="S1850" s="71">
        <f t="shared" si="145"/>
        <v>3.3642518101023104</v>
      </c>
      <c r="T1850" s="63">
        <f t="shared" si="148"/>
        <v>2159.7504074327553</v>
      </c>
      <c r="U1850" s="63">
        <f t="shared" si="149"/>
        <v>1574.1977430033237</v>
      </c>
    </row>
    <row r="1851" spans="1:21" x14ac:dyDescent="0.25">
      <c r="A1851" s="19" t="s">
        <v>5358</v>
      </c>
      <c r="B1851" s="19">
        <v>1</v>
      </c>
      <c r="C1851" s="19" t="s">
        <v>5857</v>
      </c>
      <c r="D1851" s="20" t="s">
        <v>5858</v>
      </c>
      <c r="E1851" s="20" t="s">
        <v>5859</v>
      </c>
      <c r="F1851" s="21">
        <v>3158409</v>
      </c>
      <c r="G1851" s="20" t="s">
        <v>5860</v>
      </c>
      <c r="H1851" s="22">
        <v>1839.538</v>
      </c>
      <c r="I1851" s="25">
        <v>0.51400000000000001</v>
      </c>
      <c r="J1851" s="22">
        <v>554359.36</v>
      </c>
      <c r="K1851" s="22">
        <v>2877671.92</v>
      </c>
      <c r="L1851" s="22">
        <v>3432031.28</v>
      </c>
      <c r="M1851" s="21" t="s">
        <v>5861</v>
      </c>
      <c r="N1851" s="63">
        <f t="shared" si="146"/>
        <v>1865.702844953461</v>
      </c>
      <c r="O1851" s="63">
        <f t="shared" si="147"/>
        <v>1564.3449170389522</v>
      </c>
      <c r="P1851" s="69">
        <v>3104</v>
      </c>
      <c r="Q1851" s="69" t="s">
        <v>13554</v>
      </c>
      <c r="R1851" s="70">
        <v>38718</v>
      </c>
      <c r="S1851" s="71">
        <f t="shared" si="145"/>
        <v>1.9317497647999999</v>
      </c>
      <c r="T1851" s="63">
        <f t="shared" si="148"/>
        <v>3604.071031925539</v>
      </c>
      <c r="U1851" s="63">
        <f t="shared" si="149"/>
        <v>3021.9229255560713</v>
      </c>
    </row>
    <row r="1852" spans="1:21" x14ac:dyDescent="0.25">
      <c r="A1852" s="19" t="s">
        <v>5358</v>
      </c>
      <c r="B1852" s="19">
        <v>1</v>
      </c>
      <c r="C1852" s="19" t="s">
        <v>5862</v>
      </c>
      <c r="D1852" s="20" t="s">
        <v>5575</v>
      </c>
      <c r="E1852" s="20" t="s">
        <v>5863</v>
      </c>
      <c r="F1852" s="21">
        <v>3161106</v>
      </c>
      <c r="G1852" s="20" t="s">
        <v>5864</v>
      </c>
      <c r="H1852" s="22">
        <v>2481.7669999999998</v>
      </c>
      <c r="I1852" s="25">
        <v>0.6</v>
      </c>
      <c r="J1852" s="22">
        <v>227305.67</v>
      </c>
      <c r="K1852" s="22">
        <v>2170666.7400000002</v>
      </c>
      <c r="L1852" s="22">
        <v>2397972.41</v>
      </c>
      <c r="M1852" s="21" t="s">
        <v>5865</v>
      </c>
      <c r="N1852" s="63">
        <f t="shared" si="146"/>
        <v>966.23591578097398</v>
      </c>
      <c r="O1852" s="63">
        <f t="shared" si="147"/>
        <v>874.64566174020376</v>
      </c>
      <c r="P1852" s="69">
        <v>3101</v>
      </c>
      <c r="Q1852" s="69" t="s">
        <v>13409</v>
      </c>
      <c r="R1852" s="70">
        <v>39022</v>
      </c>
      <c r="S1852" s="71">
        <f t="shared" si="145"/>
        <v>1.8898015452000001</v>
      </c>
      <c r="T1852" s="63">
        <f t="shared" si="148"/>
        <v>1825.9941266706219</v>
      </c>
      <c r="U1852" s="63">
        <f t="shared" si="149"/>
        <v>1652.9067230591136</v>
      </c>
    </row>
    <row r="1853" spans="1:21" x14ac:dyDescent="0.25">
      <c r="A1853" s="19" t="s">
        <v>5358</v>
      </c>
      <c r="B1853" s="19">
        <v>1</v>
      </c>
      <c r="C1853" s="19" t="s">
        <v>5866</v>
      </c>
      <c r="D1853" s="20" t="s">
        <v>5575</v>
      </c>
      <c r="E1853" s="20" t="s">
        <v>5863</v>
      </c>
      <c r="F1853" s="21">
        <v>3161106</v>
      </c>
      <c r="G1853" s="20" t="s">
        <v>682</v>
      </c>
      <c r="H1853" s="22">
        <v>1215.6612</v>
      </c>
      <c r="I1853" s="25">
        <v>0.39100000000000001</v>
      </c>
      <c r="J1853" s="22">
        <v>435575.13</v>
      </c>
      <c r="K1853" s="22">
        <v>747971.19</v>
      </c>
      <c r="L1853" s="22">
        <v>1183546.3199999998</v>
      </c>
      <c r="M1853" s="21" t="s">
        <v>5867</v>
      </c>
      <c r="N1853" s="63">
        <f t="shared" si="146"/>
        <v>973.58237640553125</v>
      </c>
      <c r="O1853" s="63">
        <f t="shared" si="147"/>
        <v>615.27931466431596</v>
      </c>
      <c r="P1853" s="69">
        <v>3101</v>
      </c>
      <c r="Q1853" s="69" t="s">
        <v>13409</v>
      </c>
      <c r="R1853" s="70">
        <v>39173</v>
      </c>
      <c r="S1853" s="71">
        <f t="shared" si="145"/>
        <v>1.8504283688000001</v>
      </c>
      <c r="T1853" s="63">
        <f t="shared" si="148"/>
        <v>1801.5444486645149</v>
      </c>
      <c r="U1853" s="63">
        <f t="shared" si="149"/>
        <v>1138.5302985906721</v>
      </c>
    </row>
    <row r="1854" spans="1:21" x14ac:dyDescent="0.25">
      <c r="A1854" s="19" t="s">
        <v>5358</v>
      </c>
      <c r="B1854" s="19">
        <v>1</v>
      </c>
      <c r="C1854" s="19" t="s">
        <v>5868</v>
      </c>
      <c r="D1854" s="20" t="s">
        <v>5423</v>
      </c>
      <c r="E1854" s="20" t="s">
        <v>5869</v>
      </c>
      <c r="F1854" s="21">
        <v>3161304</v>
      </c>
      <c r="G1854" s="20" t="s">
        <v>5870</v>
      </c>
      <c r="H1854" s="22">
        <v>384.54379999999998</v>
      </c>
      <c r="I1854" s="25">
        <v>0.79700000000000004</v>
      </c>
      <c r="J1854" s="22">
        <v>5538</v>
      </c>
      <c r="K1854" s="22">
        <v>359163.91</v>
      </c>
      <c r="L1854" s="22">
        <v>364701.91</v>
      </c>
      <c r="M1854" s="21" t="s">
        <v>5871</v>
      </c>
      <c r="N1854" s="63">
        <f t="shared" si="146"/>
        <v>948.40148248391995</v>
      </c>
      <c r="O1854" s="63">
        <f t="shared" si="147"/>
        <v>934.00000208038716</v>
      </c>
      <c r="P1854" s="69">
        <v>3106</v>
      </c>
      <c r="Q1854" s="69" t="s">
        <v>13023</v>
      </c>
      <c r="R1854" s="70">
        <v>36465</v>
      </c>
      <c r="S1854" s="71">
        <f t="shared" si="145"/>
        <v>3.1436260895316916</v>
      </c>
      <c r="T1854" s="63">
        <f t="shared" si="148"/>
        <v>2981.4196436869843</v>
      </c>
      <c r="U1854" s="63">
        <f t="shared" si="149"/>
        <v>2936.1467741625593</v>
      </c>
    </row>
    <row r="1855" spans="1:21" x14ac:dyDescent="0.25">
      <c r="A1855" s="19" t="s">
        <v>5358</v>
      </c>
      <c r="B1855" s="19">
        <v>1</v>
      </c>
      <c r="C1855" s="19" t="s">
        <v>5872</v>
      </c>
      <c r="D1855" s="20" t="s">
        <v>5409</v>
      </c>
      <c r="E1855" s="20" t="s">
        <v>5873</v>
      </c>
      <c r="F1855" s="21">
        <v>3164209</v>
      </c>
      <c r="G1855" s="20" t="s">
        <v>5874</v>
      </c>
      <c r="H1855" s="22">
        <v>5010.2214000000004</v>
      </c>
      <c r="I1855" s="25">
        <v>0.42299999999999999</v>
      </c>
      <c r="J1855" s="22">
        <v>46545.78</v>
      </c>
      <c r="K1855" s="22">
        <v>673023.04</v>
      </c>
      <c r="L1855" s="22">
        <v>719568.82000000007</v>
      </c>
      <c r="M1855" s="21" t="s">
        <v>5875</v>
      </c>
      <c r="N1855" s="63">
        <f t="shared" si="146"/>
        <v>143.62016417078894</v>
      </c>
      <c r="O1855" s="63">
        <f t="shared" si="147"/>
        <v>134.3299998678701</v>
      </c>
      <c r="P1855" s="69">
        <v>3101</v>
      </c>
      <c r="Q1855" s="69" t="s">
        <v>13409</v>
      </c>
      <c r="R1855" s="70">
        <v>37773</v>
      </c>
      <c r="S1855" s="71">
        <f t="shared" si="145"/>
        <v>2.2475520577000001</v>
      </c>
      <c r="T1855" s="63">
        <f t="shared" si="148"/>
        <v>322.79379550926853</v>
      </c>
      <c r="U1855" s="63">
        <f t="shared" si="149"/>
        <v>301.91366761387218</v>
      </c>
    </row>
    <row r="1856" spans="1:21" x14ac:dyDescent="0.25">
      <c r="A1856" s="19" t="s">
        <v>5358</v>
      </c>
      <c r="B1856" s="19">
        <v>1</v>
      </c>
      <c r="C1856" s="19" t="s">
        <v>5876</v>
      </c>
      <c r="D1856" s="20" t="s">
        <v>5409</v>
      </c>
      <c r="E1856" s="20" t="s">
        <v>5873</v>
      </c>
      <c r="F1856" s="21">
        <v>3164209</v>
      </c>
      <c r="G1856" s="20" t="s">
        <v>5877</v>
      </c>
      <c r="H1856" s="22">
        <v>7278.924</v>
      </c>
      <c r="I1856" s="25">
        <v>0.47499999999999998</v>
      </c>
      <c r="J1856" s="22">
        <v>237189.64</v>
      </c>
      <c r="K1856" s="22">
        <v>2020075.41</v>
      </c>
      <c r="L1856" s="22">
        <v>2257265.0499999998</v>
      </c>
      <c r="M1856" s="21" t="s">
        <v>4264</v>
      </c>
      <c r="N1856" s="63">
        <f t="shared" si="146"/>
        <v>310.10971539200023</v>
      </c>
      <c r="O1856" s="63">
        <f t="shared" si="147"/>
        <v>277.52390463205825</v>
      </c>
      <c r="P1856" s="69">
        <v>3101</v>
      </c>
      <c r="Q1856" s="69" t="s">
        <v>13409</v>
      </c>
      <c r="R1856" s="70">
        <v>38169</v>
      </c>
      <c r="S1856" s="71">
        <f t="shared" si="145"/>
        <v>2.1284686767999998</v>
      </c>
      <c r="T1856" s="63">
        <f t="shared" si="148"/>
        <v>660.05881558323529</v>
      </c>
      <c r="U1856" s="63">
        <f t="shared" si="149"/>
        <v>590.70093807256637</v>
      </c>
    </row>
    <row r="1857" spans="1:21" x14ac:dyDescent="0.25">
      <c r="A1857" s="19" t="s">
        <v>5358</v>
      </c>
      <c r="B1857" s="19">
        <v>1</v>
      </c>
      <c r="C1857" s="19" t="s">
        <v>5878</v>
      </c>
      <c r="D1857" s="20" t="s">
        <v>2260</v>
      </c>
      <c r="E1857" s="20" t="s">
        <v>5879</v>
      </c>
      <c r="F1857" s="21">
        <v>3165909</v>
      </c>
      <c r="G1857" s="20" t="s">
        <v>4644</v>
      </c>
      <c r="H1857" s="22">
        <v>1418.2981</v>
      </c>
      <c r="I1857" s="25">
        <v>0.6</v>
      </c>
      <c r="J1857" s="22">
        <v>10211.299999999999</v>
      </c>
      <c r="K1857" s="22">
        <v>1302505.98</v>
      </c>
      <c r="L1857" s="22">
        <v>1312717.28</v>
      </c>
      <c r="M1857" s="21" t="s">
        <v>1500</v>
      </c>
      <c r="N1857" s="63">
        <f t="shared" si="146"/>
        <v>925.55808965689232</v>
      </c>
      <c r="O1857" s="63">
        <f t="shared" si="147"/>
        <v>918.35840434391048</v>
      </c>
      <c r="P1857" s="69">
        <v>3102</v>
      </c>
      <c r="Q1857" s="69" t="s">
        <v>13489</v>
      </c>
      <c r="R1857" s="70">
        <v>38991</v>
      </c>
      <c r="S1857" s="71">
        <f t="shared" si="145"/>
        <v>1.8952819697000001</v>
      </c>
      <c r="T1857" s="63">
        <f t="shared" si="148"/>
        <v>1754.1935592366842</v>
      </c>
      <c r="U1857" s="63">
        <f t="shared" si="149"/>
        <v>1740.5481254754757</v>
      </c>
    </row>
    <row r="1858" spans="1:21" x14ac:dyDescent="0.25">
      <c r="A1858" s="19" t="s">
        <v>5358</v>
      </c>
      <c r="B1858" s="19">
        <v>1</v>
      </c>
      <c r="C1858" s="19" t="s">
        <v>5880</v>
      </c>
      <c r="D1858" s="20" t="s">
        <v>5881</v>
      </c>
      <c r="E1858" s="20" t="s">
        <v>5882</v>
      </c>
      <c r="F1858" s="21">
        <v>3167400</v>
      </c>
      <c r="G1858" s="20" t="s">
        <v>5883</v>
      </c>
      <c r="H1858" s="22">
        <v>444.9391</v>
      </c>
      <c r="I1858" s="25">
        <v>0.496</v>
      </c>
      <c r="J1858" s="22">
        <v>102901.65</v>
      </c>
      <c r="K1858" s="22">
        <v>3940434.06</v>
      </c>
      <c r="L1858" s="22">
        <v>4043335.71</v>
      </c>
      <c r="M1858" s="21" t="s">
        <v>1616</v>
      </c>
      <c r="N1858" s="63">
        <f t="shared" si="146"/>
        <v>9087.3913081588016</v>
      </c>
      <c r="O1858" s="63">
        <f t="shared" si="147"/>
        <v>8856.1199948487338</v>
      </c>
      <c r="P1858" s="69">
        <v>3105</v>
      </c>
      <c r="Q1858" s="69" t="s">
        <v>13074</v>
      </c>
      <c r="R1858" s="70">
        <v>40634</v>
      </c>
      <c r="S1858" s="71">
        <f t="shared" si="145"/>
        <v>1.5020216581000001</v>
      </c>
      <c r="T1858" s="63">
        <f t="shared" si="148"/>
        <v>13649.458560484212</v>
      </c>
      <c r="U1858" s="63">
        <f t="shared" si="149"/>
        <v>13302.084038995259</v>
      </c>
    </row>
    <row r="1859" spans="1:21" x14ac:dyDescent="0.25">
      <c r="A1859" s="19" t="s">
        <v>5358</v>
      </c>
      <c r="B1859" s="19">
        <v>1</v>
      </c>
      <c r="C1859" s="19" t="s">
        <v>5884</v>
      </c>
      <c r="D1859" s="20" t="s">
        <v>5881</v>
      </c>
      <c r="E1859" s="20" t="s">
        <v>5882</v>
      </c>
      <c r="F1859" s="21">
        <v>3167400</v>
      </c>
      <c r="G1859" s="20" t="s">
        <v>5885</v>
      </c>
      <c r="H1859" s="22">
        <v>583.42280000000005</v>
      </c>
      <c r="I1859" s="25">
        <v>0.45500000000000002</v>
      </c>
      <c r="J1859" s="22">
        <v>334236.95</v>
      </c>
      <c r="K1859" s="22">
        <v>4648240.3</v>
      </c>
      <c r="L1859" s="22">
        <v>4982477.25</v>
      </c>
      <c r="M1859" s="21" t="s">
        <v>5886</v>
      </c>
      <c r="N1859" s="63">
        <f t="shared" si="146"/>
        <v>8540.079767194562</v>
      </c>
      <c r="O1859" s="63">
        <f t="shared" si="147"/>
        <v>7967.1900035445979</v>
      </c>
      <c r="P1859" s="69">
        <v>3105</v>
      </c>
      <c r="Q1859" s="69" t="s">
        <v>13074</v>
      </c>
      <c r="R1859" s="70">
        <v>40664</v>
      </c>
      <c r="S1859" s="71">
        <f t="shared" si="145"/>
        <v>1.4905444657</v>
      </c>
      <c r="T1859" s="63">
        <f t="shared" si="148"/>
        <v>12729.368633628399</v>
      </c>
      <c r="U1859" s="63">
        <f t="shared" si="149"/>
        <v>11875.450966963763</v>
      </c>
    </row>
    <row r="1860" spans="1:21" x14ac:dyDescent="0.25">
      <c r="A1860" s="19" t="s">
        <v>5358</v>
      </c>
      <c r="B1860" s="19">
        <v>1</v>
      </c>
      <c r="C1860" s="19" t="s">
        <v>5887</v>
      </c>
      <c r="D1860" s="20" t="s">
        <v>5888</v>
      </c>
      <c r="E1860" s="20" t="s">
        <v>5888</v>
      </c>
      <c r="F1860" s="21">
        <v>3168606</v>
      </c>
      <c r="G1860" s="20" t="s">
        <v>5889</v>
      </c>
      <c r="H1860" s="22">
        <v>1303.9000000000001</v>
      </c>
      <c r="I1860" s="25">
        <v>0.49099999999999999</v>
      </c>
      <c r="J1860" s="22">
        <v>354452.87</v>
      </c>
      <c r="K1860" s="22">
        <v>1915321.91</v>
      </c>
      <c r="L1860" s="22">
        <v>2269774.7799999998</v>
      </c>
      <c r="M1860" s="21" t="s">
        <v>3122</v>
      </c>
      <c r="N1860" s="63">
        <f t="shared" si="146"/>
        <v>1740.7583250249249</v>
      </c>
      <c r="O1860" s="63">
        <f t="shared" si="147"/>
        <v>1468.9177927755195</v>
      </c>
      <c r="P1860" s="69">
        <v>3102</v>
      </c>
      <c r="Q1860" s="69" t="s">
        <v>13489</v>
      </c>
      <c r="R1860" s="70">
        <v>38961</v>
      </c>
      <c r="S1860" s="71">
        <f t="shared" si="145"/>
        <v>1.8962296107000001</v>
      </c>
      <c r="T1860" s="63">
        <f t="shared" si="148"/>
        <v>3300.8774809847978</v>
      </c>
      <c r="U1860" s="63">
        <f t="shared" si="149"/>
        <v>2785.4054143450267</v>
      </c>
    </row>
    <row r="1861" spans="1:21" x14ac:dyDescent="0.25">
      <c r="A1861" s="19" t="s">
        <v>5358</v>
      </c>
      <c r="B1861" s="19">
        <v>1</v>
      </c>
      <c r="C1861" s="19" t="s">
        <v>5890</v>
      </c>
      <c r="D1861" s="20" t="s">
        <v>5888</v>
      </c>
      <c r="E1861" s="20" t="s">
        <v>5888</v>
      </c>
      <c r="F1861" s="21">
        <v>3168606</v>
      </c>
      <c r="G1861" s="20" t="s">
        <v>2860</v>
      </c>
      <c r="H1861" s="22">
        <v>130.30520000000001</v>
      </c>
      <c r="I1861" s="25">
        <v>0.35799999999999998</v>
      </c>
      <c r="J1861" s="22">
        <v>27880.33</v>
      </c>
      <c r="K1861" s="22">
        <v>464143.89</v>
      </c>
      <c r="L1861" s="22">
        <v>492024.22000000003</v>
      </c>
      <c r="M1861" s="21" t="s">
        <v>5892</v>
      </c>
      <c r="N1861" s="63">
        <f t="shared" si="146"/>
        <v>3775.9369541660653</v>
      </c>
      <c r="O1861" s="63">
        <f t="shared" si="147"/>
        <v>3561.975193622357</v>
      </c>
      <c r="P1861" s="69">
        <v>3102</v>
      </c>
      <c r="Q1861" s="69" t="s">
        <v>13489</v>
      </c>
      <c r="R1861" s="70">
        <v>39539</v>
      </c>
      <c r="S1861" s="71">
        <f t="shared" si="145"/>
        <v>1.7698952093</v>
      </c>
      <c r="T1861" s="63">
        <f t="shared" si="148"/>
        <v>6683.0127257973527</v>
      </c>
      <c r="U1861" s="63">
        <f t="shared" si="149"/>
        <v>6304.3228308376492</v>
      </c>
    </row>
    <row r="1862" spans="1:21" x14ac:dyDescent="0.25">
      <c r="A1862" s="19" t="s">
        <v>5358</v>
      </c>
      <c r="B1862" s="19">
        <v>1</v>
      </c>
      <c r="C1862" s="19" t="s">
        <v>5893</v>
      </c>
      <c r="D1862" s="20" t="s">
        <v>5419</v>
      </c>
      <c r="E1862" s="20" t="s">
        <v>5894</v>
      </c>
      <c r="F1862" s="21">
        <v>3169505</v>
      </c>
      <c r="G1862" s="20" t="s">
        <v>5895</v>
      </c>
      <c r="H1862" s="22">
        <v>1184.6221</v>
      </c>
      <c r="I1862" s="25">
        <v>0.42799999999999999</v>
      </c>
      <c r="J1862" s="22">
        <v>240874.44</v>
      </c>
      <c r="K1862" s="22">
        <v>668186.09</v>
      </c>
      <c r="L1862" s="22">
        <v>909060.53</v>
      </c>
      <c r="M1862" s="21" t="s">
        <v>5897</v>
      </c>
      <c r="N1862" s="63">
        <f t="shared" si="146"/>
        <v>767.38440891825337</v>
      </c>
      <c r="O1862" s="63">
        <f t="shared" si="147"/>
        <v>564.04999535294837</v>
      </c>
      <c r="P1862" s="69">
        <v>3103</v>
      </c>
      <c r="Q1862" s="69" t="s">
        <v>13233</v>
      </c>
      <c r="R1862" s="70">
        <v>36434</v>
      </c>
      <c r="S1862" s="71">
        <f t="shared" si="145"/>
        <v>3.1687748953473367</v>
      </c>
      <c r="T1862" s="63">
        <f t="shared" si="148"/>
        <v>2431.6684500611163</v>
      </c>
      <c r="U1862" s="63">
        <f t="shared" si="149"/>
        <v>1787.3474649952047</v>
      </c>
    </row>
    <row r="1863" spans="1:21" x14ac:dyDescent="0.25">
      <c r="A1863" s="19" t="s">
        <v>5358</v>
      </c>
      <c r="B1863" s="19">
        <v>1</v>
      </c>
      <c r="C1863" s="19" t="s">
        <v>5898</v>
      </c>
      <c r="D1863" s="20" t="s">
        <v>5419</v>
      </c>
      <c r="E1863" s="20" t="s">
        <v>5894</v>
      </c>
      <c r="F1863" s="21">
        <v>3169505</v>
      </c>
      <c r="G1863" s="20" t="s">
        <v>5899</v>
      </c>
      <c r="H1863" s="22">
        <v>709.15250000000003</v>
      </c>
      <c r="I1863" s="25">
        <v>0.45800000000000002</v>
      </c>
      <c r="J1863" s="22">
        <v>186479.98</v>
      </c>
      <c r="K1863" s="22">
        <v>500399.27</v>
      </c>
      <c r="L1863" s="22">
        <v>686879.25</v>
      </c>
      <c r="M1863" s="21" t="s">
        <v>5897</v>
      </c>
      <c r="N1863" s="63">
        <f t="shared" si="146"/>
        <v>968.59173449998411</v>
      </c>
      <c r="O1863" s="63">
        <f t="shared" si="147"/>
        <v>705.62998790810161</v>
      </c>
      <c r="P1863" s="69">
        <v>3103</v>
      </c>
      <c r="Q1863" s="69" t="s">
        <v>13233</v>
      </c>
      <c r="R1863" s="70">
        <v>36434</v>
      </c>
      <c r="S1863" s="71">
        <f t="shared" si="145"/>
        <v>3.1687748953473367</v>
      </c>
      <c r="T1863" s="63">
        <f t="shared" si="148"/>
        <v>3069.2491721244824</v>
      </c>
      <c r="U1863" s="63">
        <f t="shared" si="149"/>
        <v>2235.982591087437</v>
      </c>
    </row>
    <row r="1864" spans="1:21" x14ac:dyDescent="0.25">
      <c r="A1864" s="19" t="s">
        <v>5358</v>
      </c>
      <c r="B1864" s="19">
        <v>1</v>
      </c>
      <c r="C1864" s="19" t="s">
        <v>5900</v>
      </c>
      <c r="D1864" s="20" t="s">
        <v>5366</v>
      </c>
      <c r="E1864" s="20" t="s">
        <v>5901</v>
      </c>
      <c r="F1864" s="21">
        <v>3169604</v>
      </c>
      <c r="G1864" s="20" t="s">
        <v>5902</v>
      </c>
      <c r="H1864" s="22">
        <v>1472.6615999999999</v>
      </c>
      <c r="I1864" s="25">
        <v>0.67800000000000005</v>
      </c>
      <c r="J1864" s="22">
        <v>220555.09</v>
      </c>
      <c r="K1864" s="22">
        <v>3261927.27</v>
      </c>
      <c r="L1864" s="22">
        <v>3482482.36</v>
      </c>
      <c r="M1864" s="21" t="s">
        <v>916</v>
      </c>
      <c r="N1864" s="63">
        <f t="shared" si="146"/>
        <v>2364.7539665595955</v>
      </c>
      <c r="O1864" s="63">
        <f t="shared" si="147"/>
        <v>2214.987659079316</v>
      </c>
      <c r="P1864" s="69">
        <v>3106</v>
      </c>
      <c r="Q1864" s="69" t="s">
        <v>13023</v>
      </c>
      <c r="R1864" s="70">
        <v>37561</v>
      </c>
      <c r="S1864" s="71">
        <f t="shared" si="145"/>
        <v>2.5418131667999999</v>
      </c>
      <c r="T1864" s="63">
        <f t="shared" si="148"/>
        <v>6010.7627684437066</v>
      </c>
      <c r="U1864" s="63">
        <f t="shared" si="149"/>
        <v>5630.0847961473146</v>
      </c>
    </row>
    <row r="1865" spans="1:21" x14ac:dyDescent="0.25">
      <c r="A1865" s="19" t="s">
        <v>5358</v>
      </c>
      <c r="B1865" s="19">
        <v>1</v>
      </c>
      <c r="C1865" s="19" t="s">
        <v>5904</v>
      </c>
      <c r="D1865" s="20" t="s">
        <v>5905</v>
      </c>
      <c r="E1865" s="20" t="s">
        <v>5905</v>
      </c>
      <c r="F1865" s="21">
        <v>3169901</v>
      </c>
      <c r="G1865" s="20" t="s">
        <v>2846</v>
      </c>
      <c r="H1865" s="22">
        <v>727.10019999999997</v>
      </c>
      <c r="I1865" s="25">
        <v>0.65</v>
      </c>
      <c r="J1865" s="22">
        <v>374389.19</v>
      </c>
      <c r="K1865" s="22">
        <v>1699398.19</v>
      </c>
      <c r="L1865" s="22">
        <v>2073787.38</v>
      </c>
      <c r="M1865" s="21" t="s">
        <v>1059</v>
      </c>
      <c r="N1865" s="63">
        <f t="shared" si="146"/>
        <v>2852.1342450462812</v>
      </c>
      <c r="O1865" s="63">
        <f t="shared" si="147"/>
        <v>2337.2269599155661</v>
      </c>
      <c r="P1865" s="69">
        <v>3104</v>
      </c>
      <c r="Q1865" s="69" t="s">
        <v>13554</v>
      </c>
      <c r="R1865" s="70">
        <v>38231</v>
      </c>
      <c r="S1865" s="71">
        <f t="shared" si="145"/>
        <v>2.0923269303000001</v>
      </c>
      <c r="T1865" s="63">
        <f t="shared" si="148"/>
        <v>5967.5972897411939</v>
      </c>
      <c r="U1865" s="63">
        <f t="shared" si="149"/>
        <v>4890.2429104545381</v>
      </c>
    </row>
    <row r="1866" spans="1:21" x14ac:dyDescent="0.25">
      <c r="A1866" s="19" t="s">
        <v>5358</v>
      </c>
      <c r="B1866" s="19">
        <v>1</v>
      </c>
      <c r="C1866" s="19" t="s">
        <v>5906</v>
      </c>
      <c r="D1866" s="20" t="s">
        <v>5457</v>
      </c>
      <c r="E1866" s="20" t="s">
        <v>5457</v>
      </c>
      <c r="F1866" s="21">
        <v>3170107</v>
      </c>
      <c r="G1866" s="20" t="s">
        <v>5907</v>
      </c>
      <c r="H1866" s="22">
        <v>822.42520000000002</v>
      </c>
      <c r="I1866" s="25">
        <v>0.48399999999999999</v>
      </c>
      <c r="J1866" s="22">
        <v>325307.32</v>
      </c>
      <c r="K1866" s="22">
        <v>4082255.52</v>
      </c>
      <c r="L1866" s="22">
        <v>4407562.84</v>
      </c>
      <c r="M1866" s="21" t="s">
        <v>5891</v>
      </c>
      <c r="N1866" s="63">
        <f t="shared" si="146"/>
        <v>5359.2263953001438</v>
      </c>
      <c r="O1866" s="63">
        <f t="shared" si="147"/>
        <v>4963.6800039687496</v>
      </c>
      <c r="P1866" s="69">
        <v>3106</v>
      </c>
      <c r="Q1866" s="69" t="s">
        <v>13023</v>
      </c>
      <c r="R1866" s="70">
        <v>40118</v>
      </c>
      <c r="S1866" s="71">
        <f t="shared" si="145"/>
        <v>1.6396966998</v>
      </c>
      <c r="T1866" s="63">
        <f t="shared" si="148"/>
        <v>8787.5058338546969</v>
      </c>
      <c r="U1866" s="63">
        <f t="shared" si="149"/>
        <v>8138.9297213708096</v>
      </c>
    </row>
    <row r="1867" spans="1:21" x14ac:dyDescent="0.25">
      <c r="A1867" s="19" t="s">
        <v>5358</v>
      </c>
      <c r="B1867" s="19">
        <v>1</v>
      </c>
      <c r="C1867" s="19" t="s">
        <v>5908</v>
      </c>
      <c r="D1867" s="20" t="s">
        <v>5457</v>
      </c>
      <c r="E1867" s="20" t="s">
        <v>5457</v>
      </c>
      <c r="F1867" s="21">
        <v>3170107</v>
      </c>
      <c r="G1867" s="20" t="s">
        <v>5909</v>
      </c>
      <c r="H1867" s="22">
        <v>957.46680000000003</v>
      </c>
      <c r="I1867" s="25">
        <v>0.623</v>
      </c>
      <c r="J1867" s="22">
        <v>303857.52</v>
      </c>
      <c r="K1867" s="22">
        <v>3373844.75</v>
      </c>
      <c r="L1867" s="22">
        <v>3677702.27</v>
      </c>
      <c r="M1867" s="21" t="s">
        <v>1670</v>
      </c>
      <c r="N1867" s="63">
        <f t="shared" si="146"/>
        <v>3841.0755025657286</v>
      </c>
      <c r="O1867" s="63">
        <f t="shared" si="147"/>
        <v>3523.719830285499</v>
      </c>
      <c r="P1867" s="69">
        <v>3106</v>
      </c>
      <c r="Q1867" s="69" t="s">
        <v>13023</v>
      </c>
      <c r="R1867" s="70">
        <v>38292</v>
      </c>
      <c r="S1867" s="71">
        <f t="shared" si="145"/>
        <v>2.0754829745999999</v>
      </c>
      <c r="T1867" s="63">
        <f t="shared" si="148"/>
        <v>7972.0868097283073</v>
      </c>
      <c r="U1867" s="63">
        <f t="shared" si="149"/>
        <v>7313.4205150179541</v>
      </c>
    </row>
    <row r="1868" spans="1:21" x14ac:dyDescent="0.25">
      <c r="A1868" s="19" t="s">
        <v>5358</v>
      </c>
      <c r="B1868" s="19">
        <v>1</v>
      </c>
      <c r="C1868" s="19" t="s">
        <v>5910</v>
      </c>
      <c r="D1868" s="20" t="s">
        <v>5457</v>
      </c>
      <c r="E1868" s="20" t="s">
        <v>5457</v>
      </c>
      <c r="F1868" s="21">
        <v>3170107</v>
      </c>
      <c r="G1868" s="20" t="s">
        <v>4721</v>
      </c>
      <c r="H1868" s="22">
        <v>476.16</v>
      </c>
      <c r="I1868" s="25">
        <v>0.55600000000000005</v>
      </c>
      <c r="J1868" s="22">
        <v>280467.76</v>
      </c>
      <c r="K1868" s="22">
        <v>1453272.82</v>
      </c>
      <c r="L1868" s="22">
        <v>1733740.58</v>
      </c>
      <c r="M1868" s="21" t="s">
        <v>4115</v>
      </c>
      <c r="N1868" s="63">
        <f t="shared" si="146"/>
        <v>3641.0882476478496</v>
      </c>
      <c r="O1868" s="63">
        <f t="shared" si="147"/>
        <v>3052.0682543682797</v>
      </c>
      <c r="P1868" s="69">
        <v>3106</v>
      </c>
      <c r="Q1868" s="69" t="s">
        <v>13023</v>
      </c>
      <c r="R1868" s="70">
        <v>38565</v>
      </c>
      <c r="S1868" s="71">
        <f t="shared" si="145"/>
        <v>1.9738144281000001</v>
      </c>
      <c r="T1868" s="63">
        <f t="shared" si="148"/>
        <v>7186.8325171926717</v>
      </c>
      <c r="U1868" s="63">
        <f t="shared" si="149"/>
        <v>6024.2163560180916</v>
      </c>
    </row>
    <row r="1869" spans="1:21" x14ac:dyDescent="0.25">
      <c r="A1869" s="19" t="s">
        <v>5358</v>
      </c>
      <c r="B1869" s="19">
        <v>1</v>
      </c>
      <c r="C1869" s="19" t="s">
        <v>5911</v>
      </c>
      <c r="D1869" s="20" t="s">
        <v>5366</v>
      </c>
      <c r="E1869" s="20" t="s">
        <v>5366</v>
      </c>
      <c r="F1869" s="21">
        <v>3170206</v>
      </c>
      <c r="G1869" s="20" t="s">
        <v>5912</v>
      </c>
      <c r="H1869" s="22">
        <v>585.74189999999999</v>
      </c>
      <c r="I1869" s="25">
        <v>0.59799999999999998</v>
      </c>
      <c r="J1869" s="22">
        <v>162916.76</v>
      </c>
      <c r="K1869" s="22">
        <v>2023492.2</v>
      </c>
      <c r="L1869" s="22">
        <v>2186408.96</v>
      </c>
      <c r="M1869" s="21" t="s">
        <v>5913</v>
      </c>
      <c r="N1869" s="63">
        <f t="shared" si="146"/>
        <v>3732.7173623741105</v>
      </c>
      <c r="O1869" s="63">
        <f t="shared" si="147"/>
        <v>3454.5799096837704</v>
      </c>
      <c r="P1869" s="69">
        <v>3106</v>
      </c>
      <c r="Q1869" s="69" t="s">
        <v>13023</v>
      </c>
      <c r="R1869" s="70">
        <v>38047</v>
      </c>
      <c r="S1869" s="71">
        <f t="shared" si="145"/>
        <v>2.1650911452999999</v>
      </c>
      <c r="T1869" s="63">
        <f t="shared" si="148"/>
        <v>8081.6733091837577</v>
      </c>
      <c r="U1869" s="63">
        <f t="shared" si="149"/>
        <v>7479.4803731876045</v>
      </c>
    </row>
    <row r="1870" spans="1:21" x14ac:dyDescent="0.25">
      <c r="A1870" s="19" t="s">
        <v>5358</v>
      </c>
      <c r="B1870" s="19">
        <v>1</v>
      </c>
      <c r="C1870" s="19" t="s">
        <v>5914</v>
      </c>
      <c r="D1870" s="20" t="s">
        <v>5366</v>
      </c>
      <c r="E1870" s="20" t="s">
        <v>5366</v>
      </c>
      <c r="F1870" s="21">
        <v>3170206</v>
      </c>
      <c r="G1870" s="20" t="s">
        <v>5915</v>
      </c>
      <c r="H1870" s="22">
        <v>1162.9100000000001</v>
      </c>
      <c r="I1870" s="25">
        <v>0.50800000000000001</v>
      </c>
      <c r="J1870" s="22">
        <v>599635.14</v>
      </c>
      <c r="K1870" s="22">
        <v>6996815.8899999997</v>
      </c>
      <c r="L1870" s="22">
        <v>7596451.0299999993</v>
      </c>
      <c r="M1870" s="21" t="s">
        <v>5916</v>
      </c>
      <c r="N1870" s="63">
        <f t="shared" si="146"/>
        <v>6532.2776741106354</v>
      </c>
      <c r="O1870" s="63">
        <f t="shared" si="147"/>
        <v>6016.6443576889005</v>
      </c>
      <c r="P1870" s="69">
        <v>3106</v>
      </c>
      <c r="Q1870" s="69" t="s">
        <v>13023</v>
      </c>
      <c r="R1870" s="70">
        <v>40360</v>
      </c>
      <c r="S1870" s="71">
        <f t="shared" si="145"/>
        <v>1.5735490904</v>
      </c>
      <c r="T1870" s="63">
        <f t="shared" si="148"/>
        <v>10278.859592337018</v>
      </c>
      <c r="U1870" s="63">
        <f t="shared" si="149"/>
        <v>9467.4852563016611</v>
      </c>
    </row>
    <row r="1871" spans="1:21" x14ac:dyDescent="0.25">
      <c r="A1871" s="19" t="s">
        <v>5358</v>
      </c>
      <c r="B1871" s="19">
        <v>1</v>
      </c>
      <c r="C1871" s="19" t="s">
        <v>5917</v>
      </c>
      <c r="D1871" s="20" t="s">
        <v>5366</v>
      </c>
      <c r="E1871" s="20" t="s">
        <v>5366</v>
      </c>
      <c r="F1871" s="21">
        <v>3170206</v>
      </c>
      <c r="G1871" s="20" t="s">
        <v>5532</v>
      </c>
      <c r="H1871" s="22">
        <v>492.04</v>
      </c>
      <c r="I1871" s="25">
        <v>0.71</v>
      </c>
      <c r="J1871" s="22">
        <v>155306.07</v>
      </c>
      <c r="K1871" s="22">
        <v>358592.79</v>
      </c>
      <c r="L1871" s="22">
        <v>513898.86</v>
      </c>
      <c r="M1871" s="21" t="s">
        <v>3133</v>
      </c>
      <c r="N1871" s="63">
        <f t="shared" si="146"/>
        <v>1044.4249654499633</v>
      </c>
      <c r="O1871" s="63">
        <f t="shared" si="147"/>
        <v>728.78788309893503</v>
      </c>
      <c r="P1871" s="69">
        <v>3106</v>
      </c>
      <c r="Q1871" s="69" t="s">
        <v>13023</v>
      </c>
      <c r="R1871" s="70">
        <v>36130</v>
      </c>
      <c r="S1871" s="71">
        <f t="shared" si="145"/>
        <v>3.3642518101023104</v>
      </c>
      <c r="T1871" s="63">
        <f t="shared" si="148"/>
        <v>3513.7085805310821</v>
      </c>
      <c r="U1871" s="63">
        <f t="shared" si="149"/>
        <v>2451.8259548962233</v>
      </c>
    </row>
    <row r="1872" spans="1:21" x14ac:dyDescent="0.25">
      <c r="A1872" s="19" t="s">
        <v>5358</v>
      </c>
      <c r="B1872" s="19">
        <v>1</v>
      </c>
      <c r="C1872" s="19" t="s">
        <v>5918</v>
      </c>
      <c r="D1872" s="20" t="s">
        <v>5366</v>
      </c>
      <c r="E1872" s="20" t="s">
        <v>5366</v>
      </c>
      <c r="F1872" s="21">
        <v>3170206</v>
      </c>
      <c r="G1872" s="20" t="s">
        <v>5919</v>
      </c>
      <c r="H1872" s="22">
        <v>1909.4284</v>
      </c>
      <c r="I1872" s="25">
        <v>0.63800000000000001</v>
      </c>
      <c r="J1872" s="22">
        <v>645958.25</v>
      </c>
      <c r="K1872" s="22">
        <v>8464938.1899999995</v>
      </c>
      <c r="L1872" s="22">
        <v>9110896.4399999995</v>
      </c>
      <c r="M1872" s="21" t="s">
        <v>5920</v>
      </c>
      <c r="N1872" s="63">
        <f t="shared" si="146"/>
        <v>4771.5308099533868</v>
      </c>
      <c r="O1872" s="63">
        <f t="shared" si="147"/>
        <v>4433.2315314886901</v>
      </c>
      <c r="P1872" s="69">
        <v>3106</v>
      </c>
      <c r="Q1872" s="69" t="s">
        <v>13023</v>
      </c>
      <c r="R1872" s="70">
        <v>38412</v>
      </c>
      <c r="S1872" s="71">
        <f t="shared" si="145"/>
        <v>2.0165719041000001</v>
      </c>
      <c r="T1872" s="63">
        <f t="shared" si="148"/>
        <v>9622.1349708995167</v>
      </c>
      <c r="U1872" s="63">
        <f t="shared" si="149"/>
        <v>8939.9301507703076</v>
      </c>
    </row>
    <row r="1873" spans="1:21" x14ac:dyDescent="0.25">
      <c r="A1873" s="19" t="s">
        <v>5358</v>
      </c>
      <c r="B1873" s="19">
        <v>1</v>
      </c>
      <c r="C1873" s="19" t="s">
        <v>5921</v>
      </c>
      <c r="D1873" s="20" t="s">
        <v>5366</v>
      </c>
      <c r="E1873" s="20" t="s">
        <v>5366</v>
      </c>
      <c r="F1873" s="21">
        <v>3170206</v>
      </c>
      <c r="G1873" s="20" t="s">
        <v>5922</v>
      </c>
      <c r="H1873" s="22">
        <v>968</v>
      </c>
      <c r="I1873" s="25">
        <v>0.60899999999999999</v>
      </c>
      <c r="J1873" s="22">
        <v>124507.67</v>
      </c>
      <c r="K1873" s="22">
        <v>985539.3</v>
      </c>
      <c r="L1873" s="22">
        <v>1110046.97</v>
      </c>
      <c r="M1873" s="21" t="s">
        <v>5923</v>
      </c>
      <c r="N1873" s="63">
        <f t="shared" si="146"/>
        <v>1146.7427376033058</v>
      </c>
      <c r="O1873" s="63">
        <f t="shared" si="147"/>
        <v>1018.119111570248</v>
      </c>
      <c r="P1873" s="69">
        <v>3106</v>
      </c>
      <c r="Q1873" s="69" t="s">
        <v>13023</v>
      </c>
      <c r="R1873" s="70">
        <v>36557</v>
      </c>
      <c r="S1873" s="71">
        <f t="shared" si="145"/>
        <v>3.0648200066662135</v>
      </c>
      <c r="T1873" s="63">
        <f t="shared" si="148"/>
        <v>3514.5600847057958</v>
      </c>
      <c r="U1873" s="63">
        <f t="shared" si="149"/>
        <v>3120.3518223097271</v>
      </c>
    </row>
    <row r="1874" spans="1:21" x14ac:dyDescent="0.25">
      <c r="A1874" s="19" t="s">
        <v>5358</v>
      </c>
      <c r="B1874" s="19">
        <v>1</v>
      </c>
      <c r="C1874" s="19" t="s">
        <v>5924</v>
      </c>
      <c r="D1874" s="20" t="s">
        <v>5366</v>
      </c>
      <c r="E1874" s="20" t="s">
        <v>5366</v>
      </c>
      <c r="F1874" s="21">
        <v>3170206</v>
      </c>
      <c r="G1874" s="20" t="s">
        <v>5925</v>
      </c>
      <c r="H1874" s="22">
        <v>461.21089999999998</v>
      </c>
      <c r="I1874" s="25">
        <v>0.64429999999999998</v>
      </c>
      <c r="J1874" s="22">
        <v>103829.59</v>
      </c>
      <c r="K1874" s="22">
        <v>2348646.46</v>
      </c>
      <c r="L1874" s="22">
        <v>2452476.0499999998</v>
      </c>
      <c r="M1874" s="21" t="s">
        <v>5920</v>
      </c>
      <c r="N1874" s="63">
        <f t="shared" si="146"/>
        <v>5317.4720068411216</v>
      </c>
      <c r="O1874" s="63">
        <f t="shared" si="147"/>
        <v>5092.3481210006094</v>
      </c>
      <c r="P1874" s="69">
        <v>3106</v>
      </c>
      <c r="Q1874" s="69" t="s">
        <v>13023</v>
      </c>
      <c r="R1874" s="70">
        <v>38412</v>
      </c>
      <c r="S1874" s="71">
        <f t="shared" si="145"/>
        <v>2.0165719041000001</v>
      </c>
      <c r="T1874" s="63">
        <f t="shared" si="148"/>
        <v>10723.064649834048</v>
      </c>
      <c r="U1874" s="63">
        <f t="shared" si="149"/>
        <v>10269.086146706257</v>
      </c>
    </row>
    <row r="1875" spans="1:21" x14ac:dyDescent="0.25">
      <c r="A1875" s="19" t="s">
        <v>5358</v>
      </c>
      <c r="B1875" s="19">
        <v>1</v>
      </c>
      <c r="C1875" s="19" t="s">
        <v>5926</v>
      </c>
      <c r="D1875" s="20" t="s">
        <v>5366</v>
      </c>
      <c r="E1875" s="20" t="s">
        <v>5366</v>
      </c>
      <c r="F1875" s="21">
        <v>3170206</v>
      </c>
      <c r="G1875" s="20" t="s">
        <v>5927</v>
      </c>
      <c r="H1875" s="22">
        <v>455.92</v>
      </c>
      <c r="I1875" s="25">
        <v>0.53900000000000003</v>
      </c>
      <c r="J1875" s="22">
        <v>62383.94</v>
      </c>
      <c r="K1875" s="22">
        <v>318661.61</v>
      </c>
      <c r="L1875" s="22">
        <v>381045.55</v>
      </c>
      <c r="M1875" s="21" t="s">
        <v>5051</v>
      </c>
      <c r="N1875" s="63">
        <f t="shared" si="146"/>
        <v>835.77283295314965</v>
      </c>
      <c r="O1875" s="63">
        <f t="shared" si="147"/>
        <v>698.94194156869617</v>
      </c>
      <c r="P1875" s="69">
        <v>3106</v>
      </c>
      <c r="Q1875" s="69" t="s">
        <v>13023</v>
      </c>
      <c r="R1875" s="70">
        <v>36373</v>
      </c>
      <c r="S1875" s="71">
        <f t="shared" si="145"/>
        <v>3.2094538514069586</v>
      </c>
      <c r="T1875" s="63">
        <f t="shared" si="148"/>
        <v>2682.3743376227908</v>
      </c>
      <c r="U1875" s="63">
        <f t="shared" si="149"/>
        <v>2243.2219062775093</v>
      </c>
    </row>
    <row r="1876" spans="1:21" x14ac:dyDescent="0.25">
      <c r="A1876" s="19" t="s">
        <v>5358</v>
      </c>
      <c r="B1876" s="19">
        <v>1</v>
      </c>
      <c r="C1876" s="19" t="s">
        <v>5928</v>
      </c>
      <c r="D1876" s="20" t="s">
        <v>5366</v>
      </c>
      <c r="E1876" s="20" t="s">
        <v>5366</v>
      </c>
      <c r="F1876" s="21">
        <v>3170206</v>
      </c>
      <c r="G1876" s="20" t="s">
        <v>5927</v>
      </c>
      <c r="H1876" s="22">
        <v>458.32119999999998</v>
      </c>
      <c r="I1876" s="25">
        <v>0.51800000000000002</v>
      </c>
      <c r="J1876" s="22">
        <v>68764.33</v>
      </c>
      <c r="K1876" s="22">
        <v>307859.13</v>
      </c>
      <c r="L1876" s="22">
        <v>376623.46</v>
      </c>
      <c r="M1876" s="21" t="s">
        <v>931</v>
      </c>
      <c r="N1876" s="63">
        <f t="shared" si="146"/>
        <v>821.74566657619164</v>
      </c>
      <c r="O1876" s="63">
        <f t="shared" si="147"/>
        <v>671.71042927972792</v>
      </c>
      <c r="P1876" s="69">
        <v>3106</v>
      </c>
      <c r="Q1876" s="69" t="s">
        <v>13023</v>
      </c>
      <c r="R1876" s="70">
        <v>36100</v>
      </c>
      <c r="S1876" s="71">
        <f t="shared" si="145"/>
        <v>3.3605508489596256</v>
      </c>
      <c r="T1876" s="63">
        <f t="shared" si="148"/>
        <v>2761.5180974415143</v>
      </c>
      <c r="U1876" s="63">
        <f t="shared" si="149"/>
        <v>2257.317053371024</v>
      </c>
    </row>
    <row r="1877" spans="1:21" x14ac:dyDescent="0.25">
      <c r="A1877" s="19" t="s">
        <v>5358</v>
      </c>
      <c r="B1877" s="19">
        <v>1</v>
      </c>
      <c r="C1877" s="19" t="s">
        <v>5929</v>
      </c>
      <c r="D1877" s="20" t="s">
        <v>5366</v>
      </c>
      <c r="E1877" s="20" t="s">
        <v>5366</v>
      </c>
      <c r="F1877" s="21">
        <v>3170206</v>
      </c>
      <c r="G1877" s="20" t="s">
        <v>5930</v>
      </c>
      <c r="H1877" s="22">
        <v>494.45490000000001</v>
      </c>
      <c r="I1877" s="25">
        <v>0.69499999999999995</v>
      </c>
      <c r="J1877" s="22">
        <v>59553.32</v>
      </c>
      <c r="K1877" s="22">
        <v>2004012.36</v>
      </c>
      <c r="L1877" s="22">
        <v>2063565.6800000002</v>
      </c>
      <c r="M1877" s="21" t="s">
        <v>5931</v>
      </c>
      <c r="N1877" s="63">
        <f t="shared" si="146"/>
        <v>4173.4153711491181</v>
      </c>
      <c r="O1877" s="63">
        <f t="shared" si="147"/>
        <v>4052.9730011776605</v>
      </c>
      <c r="P1877" s="69">
        <v>3106</v>
      </c>
      <c r="Q1877" s="69" t="s">
        <v>13023</v>
      </c>
      <c r="R1877" s="70">
        <v>37926</v>
      </c>
      <c r="S1877" s="71">
        <f t="shared" si="145"/>
        <v>2.2133057106999998</v>
      </c>
      <c r="T1877" s="63">
        <f t="shared" si="148"/>
        <v>9237.0440740875019</v>
      </c>
      <c r="U1877" s="63">
        <f t="shared" si="149"/>
        <v>8970.4682888194329</v>
      </c>
    </row>
    <row r="1878" spans="1:21" x14ac:dyDescent="0.25">
      <c r="A1878" s="19" t="s">
        <v>5358</v>
      </c>
      <c r="B1878" s="19">
        <v>1</v>
      </c>
      <c r="C1878" s="19" t="s">
        <v>5932</v>
      </c>
      <c r="D1878" s="20" t="s">
        <v>5366</v>
      </c>
      <c r="E1878" s="20" t="s">
        <v>5366</v>
      </c>
      <c r="F1878" s="21">
        <v>3170206</v>
      </c>
      <c r="G1878" s="20" t="s">
        <v>5933</v>
      </c>
      <c r="H1878" s="22">
        <v>4461.1414999999997</v>
      </c>
      <c r="I1878" s="25">
        <v>0.51400000000000001</v>
      </c>
      <c r="J1878" s="22">
        <v>1996523.49</v>
      </c>
      <c r="K1878" s="22">
        <v>620092.72</v>
      </c>
      <c r="L1878" s="22">
        <v>2616616.21</v>
      </c>
      <c r="M1878" s="21" t="s">
        <v>5934</v>
      </c>
      <c r="N1878" s="63">
        <f t="shared" si="146"/>
        <v>586.53513007825461</v>
      </c>
      <c r="O1878" s="63">
        <f t="shared" si="147"/>
        <v>138.99866659687885</v>
      </c>
      <c r="P1878" s="69">
        <v>3106</v>
      </c>
      <c r="Q1878" s="69" t="s">
        <v>13023</v>
      </c>
      <c r="R1878" s="70">
        <v>39326</v>
      </c>
      <c r="S1878" s="71">
        <f t="shared" si="145"/>
        <v>1.8241950500999999</v>
      </c>
      <c r="T1878" s="63">
        <f t="shared" si="148"/>
        <v>1069.9544809985116</v>
      </c>
      <c r="U1878" s="63">
        <f t="shared" si="149"/>
        <v>253.56067957652661</v>
      </c>
    </row>
    <row r="1879" spans="1:21" x14ac:dyDescent="0.25">
      <c r="A1879" s="19" t="s">
        <v>5358</v>
      </c>
      <c r="B1879" s="19">
        <v>1</v>
      </c>
      <c r="C1879" s="19" t="s">
        <v>5935</v>
      </c>
      <c r="D1879" s="20" t="s">
        <v>5366</v>
      </c>
      <c r="E1879" s="20" t="s">
        <v>5366</v>
      </c>
      <c r="F1879" s="21">
        <v>3170206</v>
      </c>
      <c r="G1879" s="20" t="s">
        <v>5936</v>
      </c>
      <c r="H1879" s="22">
        <v>568.44550000000004</v>
      </c>
      <c r="I1879" s="25">
        <v>0.64600000000000002</v>
      </c>
      <c r="J1879" s="22">
        <v>217582.28</v>
      </c>
      <c r="K1879" s="22">
        <v>2161934.59</v>
      </c>
      <c r="L1879" s="22">
        <v>2379516.8699999996</v>
      </c>
      <c r="M1879" s="21" t="s">
        <v>3727</v>
      </c>
      <c r="N1879" s="63">
        <f t="shared" si="146"/>
        <v>4186.0070490486769</v>
      </c>
      <c r="O1879" s="63">
        <f t="shared" si="147"/>
        <v>3803.2398708407395</v>
      </c>
      <c r="P1879" s="69">
        <v>3106</v>
      </c>
      <c r="Q1879" s="69" t="s">
        <v>13023</v>
      </c>
      <c r="R1879" s="70">
        <v>38200</v>
      </c>
      <c r="S1879" s="71">
        <f t="shared" si="145"/>
        <v>2.1088563131</v>
      </c>
      <c r="T1879" s="63">
        <f t="shared" si="148"/>
        <v>8827.6873920674043</v>
      </c>
      <c r="U1879" s="63">
        <f t="shared" si="149"/>
        <v>8020.4864118561218</v>
      </c>
    </row>
    <row r="1880" spans="1:21" x14ac:dyDescent="0.25">
      <c r="A1880" s="19" t="s">
        <v>5358</v>
      </c>
      <c r="B1880" s="19">
        <v>1</v>
      </c>
      <c r="C1880" s="19" t="s">
        <v>5937</v>
      </c>
      <c r="D1880" s="20" t="s">
        <v>5366</v>
      </c>
      <c r="E1880" s="20" t="s">
        <v>5366</v>
      </c>
      <c r="F1880" s="21">
        <v>3170206</v>
      </c>
      <c r="G1880" s="20" t="s">
        <v>468</v>
      </c>
      <c r="H1880" s="22">
        <v>645.21640000000002</v>
      </c>
      <c r="I1880" s="25">
        <v>0.60299999999999998</v>
      </c>
      <c r="J1880" s="22">
        <v>176649.39</v>
      </c>
      <c r="K1880" s="22">
        <v>2230921.79</v>
      </c>
      <c r="L1880" s="22">
        <v>2407571.1800000002</v>
      </c>
      <c r="M1880" s="21" t="s">
        <v>5938</v>
      </c>
      <c r="N1880" s="63">
        <f t="shared" si="146"/>
        <v>3731.4165913947631</v>
      </c>
      <c r="O1880" s="63">
        <f t="shared" si="147"/>
        <v>3457.6334234529686</v>
      </c>
      <c r="P1880" s="69">
        <v>3106</v>
      </c>
      <c r="Q1880" s="69" t="s">
        <v>13023</v>
      </c>
      <c r="R1880" s="70">
        <v>37987</v>
      </c>
      <c r="S1880" s="71">
        <f t="shared" si="145"/>
        <v>2.1994320889000001</v>
      </c>
      <c r="T1880" s="63">
        <f t="shared" si="148"/>
        <v>8206.9973881675014</v>
      </c>
      <c r="U1880" s="63">
        <f t="shared" si="149"/>
        <v>7604.8299031956212</v>
      </c>
    </row>
    <row r="1881" spans="1:21" x14ac:dyDescent="0.25">
      <c r="A1881" s="19" t="s">
        <v>5358</v>
      </c>
      <c r="B1881" s="19">
        <v>1</v>
      </c>
      <c r="C1881" s="19" t="s">
        <v>5939</v>
      </c>
      <c r="D1881" s="20" t="s">
        <v>5366</v>
      </c>
      <c r="E1881" s="20" t="s">
        <v>5366</v>
      </c>
      <c r="F1881" s="21">
        <v>3170206</v>
      </c>
      <c r="G1881" s="20" t="s">
        <v>584</v>
      </c>
      <c r="H1881" s="22">
        <v>361.20620000000002</v>
      </c>
      <c r="I1881" s="25">
        <v>0.71</v>
      </c>
      <c r="J1881" s="22">
        <v>346904.67</v>
      </c>
      <c r="K1881" s="22">
        <v>1551512.57</v>
      </c>
      <c r="L1881" s="22">
        <v>1898417.24</v>
      </c>
      <c r="M1881" s="21" t="s">
        <v>425</v>
      </c>
      <c r="N1881" s="63">
        <f t="shared" si="146"/>
        <v>5255.7714679316132</v>
      </c>
      <c r="O1881" s="63">
        <f t="shared" si="147"/>
        <v>4295.365278890562</v>
      </c>
      <c r="P1881" s="69">
        <v>3106</v>
      </c>
      <c r="Q1881" s="69" t="s">
        <v>13023</v>
      </c>
      <c r="R1881" s="70">
        <v>38200</v>
      </c>
      <c r="S1881" s="71">
        <f t="shared" si="145"/>
        <v>2.1088563131</v>
      </c>
      <c r="T1881" s="63">
        <f t="shared" si="148"/>
        <v>11083.666840358437</v>
      </c>
      <c r="U1881" s="63">
        <f t="shared" si="149"/>
        <v>9058.3081854589036</v>
      </c>
    </row>
    <row r="1882" spans="1:21" x14ac:dyDescent="0.25">
      <c r="A1882" s="19" t="s">
        <v>5358</v>
      </c>
      <c r="B1882" s="19">
        <v>1</v>
      </c>
      <c r="C1882" s="19" t="s">
        <v>5940</v>
      </c>
      <c r="D1882" s="20" t="s">
        <v>5366</v>
      </c>
      <c r="E1882" s="20" t="s">
        <v>5366</v>
      </c>
      <c r="F1882" s="21">
        <v>3170206</v>
      </c>
      <c r="G1882" s="20" t="s">
        <v>3943</v>
      </c>
      <c r="H1882" s="22">
        <v>756.17</v>
      </c>
      <c r="I1882" s="25">
        <v>0.63300000000000001</v>
      </c>
      <c r="J1882" s="22">
        <v>204779.98</v>
      </c>
      <c r="K1882" s="22">
        <v>3704521.77</v>
      </c>
      <c r="L1882" s="22">
        <v>3909301.75</v>
      </c>
      <c r="M1882" s="21" t="s">
        <v>5941</v>
      </c>
      <c r="N1882" s="63">
        <f t="shared" si="146"/>
        <v>5169.8715235991913</v>
      </c>
      <c r="O1882" s="63">
        <f t="shared" si="147"/>
        <v>4899.0594310803126</v>
      </c>
      <c r="P1882" s="69">
        <v>3106</v>
      </c>
      <c r="Q1882" s="69" t="s">
        <v>13023</v>
      </c>
      <c r="R1882" s="70">
        <v>39052</v>
      </c>
      <c r="S1882" s="71">
        <f t="shared" si="145"/>
        <v>1.8828350555</v>
      </c>
      <c r="T1882" s="63">
        <f t="shared" si="148"/>
        <v>9734.0153370637527</v>
      </c>
      <c r="U1882" s="63">
        <f t="shared" si="149"/>
        <v>9224.1208358158983</v>
      </c>
    </row>
    <row r="1883" spans="1:21" x14ac:dyDescent="0.25">
      <c r="A1883" s="19" t="s">
        <v>5358</v>
      </c>
      <c r="B1883" s="19">
        <v>1</v>
      </c>
      <c r="C1883" s="19" t="s">
        <v>5942</v>
      </c>
      <c r="D1883" s="20" t="s">
        <v>5366</v>
      </c>
      <c r="E1883" s="20" t="s">
        <v>5366</v>
      </c>
      <c r="F1883" s="21">
        <v>3170206</v>
      </c>
      <c r="G1883" s="20" t="s">
        <v>5943</v>
      </c>
      <c r="H1883" s="22">
        <v>1005.7039</v>
      </c>
      <c r="I1883" s="25">
        <v>0.73</v>
      </c>
      <c r="J1883" s="22">
        <v>321143.26</v>
      </c>
      <c r="K1883" s="22">
        <v>4141037.92</v>
      </c>
      <c r="L1883" s="22">
        <v>4462181.18</v>
      </c>
      <c r="M1883" s="21" t="s">
        <v>5944</v>
      </c>
      <c r="N1883" s="63">
        <f t="shared" si="146"/>
        <v>4436.8736961246741</v>
      </c>
      <c r="O1883" s="63">
        <f t="shared" si="147"/>
        <v>4117.5518161956015</v>
      </c>
      <c r="P1883" s="69">
        <v>3106</v>
      </c>
      <c r="Q1883" s="69" t="s">
        <v>13023</v>
      </c>
      <c r="R1883" s="70">
        <v>38687</v>
      </c>
      <c r="S1883" s="71">
        <f t="shared" si="145"/>
        <v>1.9390904139</v>
      </c>
      <c r="T1883" s="63">
        <f t="shared" si="148"/>
        <v>8603.4992518404179</v>
      </c>
      <c r="U1883" s="63">
        <f t="shared" si="149"/>
        <v>7984.3052555214263</v>
      </c>
    </row>
    <row r="1884" spans="1:21" x14ac:dyDescent="0.25">
      <c r="A1884" s="19" t="s">
        <v>5358</v>
      </c>
      <c r="B1884" s="19">
        <v>1</v>
      </c>
      <c r="C1884" s="19" t="s">
        <v>5945</v>
      </c>
      <c r="D1884" s="20" t="s">
        <v>5575</v>
      </c>
      <c r="E1884" s="20" t="s">
        <v>5946</v>
      </c>
      <c r="F1884" s="21">
        <v>3170529</v>
      </c>
      <c r="G1884" s="20" t="s">
        <v>5744</v>
      </c>
      <c r="H1884" s="22">
        <v>3700.8485999999998</v>
      </c>
      <c r="I1884" s="25">
        <v>0.46329999999999999</v>
      </c>
      <c r="J1884" s="22">
        <v>63588</v>
      </c>
      <c r="K1884" s="22">
        <v>596798.84</v>
      </c>
      <c r="L1884" s="22">
        <v>660386.84</v>
      </c>
      <c r="M1884" s="21" t="s">
        <v>2239</v>
      </c>
      <c r="N1884" s="63">
        <f t="shared" si="146"/>
        <v>178.4420038150169</v>
      </c>
      <c r="O1884" s="63">
        <f t="shared" si="147"/>
        <v>161.25999858518935</v>
      </c>
      <c r="P1884" s="69">
        <v>3101</v>
      </c>
      <c r="Q1884" s="69" t="s">
        <v>13409</v>
      </c>
      <c r="R1884" s="70">
        <v>35977</v>
      </c>
      <c r="S1884" s="71">
        <f t="shared" si="145"/>
        <v>3.3300474919847436</v>
      </c>
      <c r="T1884" s="63">
        <f t="shared" si="148"/>
        <v>594.22034726892912</v>
      </c>
      <c r="U1884" s="63">
        <f t="shared" si="149"/>
        <v>537.00345384607306</v>
      </c>
    </row>
    <row r="1885" spans="1:21" x14ac:dyDescent="0.25">
      <c r="A1885" s="19" t="s">
        <v>5358</v>
      </c>
      <c r="B1885" s="19">
        <v>1</v>
      </c>
      <c r="C1885" s="19" t="s">
        <v>5947</v>
      </c>
      <c r="D1885" s="20" t="s">
        <v>5575</v>
      </c>
      <c r="E1885" s="20" t="s">
        <v>5946</v>
      </c>
      <c r="F1885" s="21">
        <v>3170529</v>
      </c>
      <c r="G1885" s="20" t="s">
        <v>5948</v>
      </c>
      <c r="H1885" s="22">
        <v>1135.8838000000001</v>
      </c>
      <c r="I1885" s="25">
        <v>0.376</v>
      </c>
      <c r="J1885" s="22">
        <v>382965.81</v>
      </c>
      <c r="K1885" s="22">
        <v>1539258.8599999999</v>
      </c>
      <c r="L1885" s="22">
        <v>1922224.67</v>
      </c>
      <c r="M1885" s="21" t="s">
        <v>5949</v>
      </c>
      <c r="N1885" s="63">
        <f t="shared" si="146"/>
        <v>1692.2722817245917</v>
      </c>
      <c r="O1885" s="63">
        <f t="shared" si="147"/>
        <v>1355.1200043525578</v>
      </c>
      <c r="P1885" s="69">
        <v>3101</v>
      </c>
      <c r="Q1885" s="69" t="s">
        <v>13409</v>
      </c>
      <c r="R1885" s="70">
        <v>42186</v>
      </c>
      <c r="S1885" s="71">
        <f t="shared" si="145"/>
        <v>1.1388853849</v>
      </c>
      <c r="T1885" s="63">
        <f t="shared" si="148"/>
        <v>1927.3041689275128</v>
      </c>
      <c r="U1885" s="63">
        <f t="shared" si="149"/>
        <v>1543.3263677427524</v>
      </c>
    </row>
    <row r="1886" spans="1:21" x14ac:dyDescent="0.25">
      <c r="A1886" s="19" t="s">
        <v>5358</v>
      </c>
      <c r="B1886" s="19">
        <v>1</v>
      </c>
      <c r="C1886" s="19" t="s">
        <v>5950</v>
      </c>
      <c r="D1886" s="20" t="s">
        <v>5951</v>
      </c>
      <c r="E1886" s="20" t="s">
        <v>5952</v>
      </c>
      <c r="F1886" s="21">
        <v>3170651</v>
      </c>
      <c r="G1886" s="20" t="s">
        <v>5953</v>
      </c>
      <c r="H1886" s="22">
        <v>368.74430000000001</v>
      </c>
      <c r="I1886" s="25">
        <v>0.57699999999999996</v>
      </c>
      <c r="J1886" s="22">
        <v>89298.91</v>
      </c>
      <c r="K1886" s="22">
        <v>109057.01</v>
      </c>
      <c r="L1886" s="22">
        <v>198355.91999999998</v>
      </c>
      <c r="M1886" s="21" t="s">
        <v>5954</v>
      </c>
      <c r="N1886" s="63">
        <f t="shared" si="146"/>
        <v>537.92267433015229</v>
      </c>
      <c r="O1886" s="63">
        <f t="shared" si="147"/>
        <v>295.75239535906042</v>
      </c>
      <c r="P1886" s="69">
        <v>3101</v>
      </c>
      <c r="Q1886" s="69" t="s">
        <v>13409</v>
      </c>
      <c r="R1886" s="70">
        <v>37653</v>
      </c>
      <c r="S1886" s="71">
        <f t="shared" si="145"/>
        <v>2.3694085972000001</v>
      </c>
      <c r="T1886" s="63">
        <f t="shared" si="148"/>
        <v>1274.5586091866787</v>
      </c>
      <c r="U1886" s="63">
        <f t="shared" si="149"/>
        <v>700.75826820625116</v>
      </c>
    </row>
    <row r="1887" spans="1:21" x14ac:dyDescent="0.25">
      <c r="A1887" s="19" t="s">
        <v>5358</v>
      </c>
      <c r="B1887" s="19">
        <v>1</v>
      </c>
      <c r="C1887" s="19" t="s">
        <v>5955</v>
      </c>
      <c r="D1887" s="20" t="s">
        <v>5951</v>
      </c>
      <c r="E1887" s="20" t="s">
        <v>5952</v>
      </c>
      <c r="F1887" s="21">
        <v>3170651</v>
      </c>
      <c r="G1887" s="20" t="s">
        <v>5953</v>
      </c>
      <c r="H1887" s="22">
        <v>517.06359999999995</v>
      </c>
      <c r="I1887" s="25">
        <v>0.53900000000000003</v>
      </c>
      <c r="J1887" s="22">
        <v>155502.98000000001</v>
      </c>
      <c r="K1887" s="22">
        <v>140260.66</v>
      </c>
      <c r="L1887" s="22">
        <v>295763.64</v>
      </c>
      <c r="M1887" s="21" t="s">
        <v>1096</v>
      </c>
      <c r="N1887" s="63">
        <f t="shared" si="146"/>
        <v>572.00630638087853</v>
      </c>
      <c r="O1887" s="63">
        <f t="shared" si="147"/>
        <v>271.26384452512229</v>
      </c>
      <c r="P1887" s="69">
        <v>3101</v>
      </c>
      <c r="Q1887" s="69" t="s">
        <v>13409</v>
      </c>
      <c r="R1887" s="70">
        <v>37895</v>
      </c>
      <c r="S1887" s="71">
        <f t="shared" si="145"/>
        <v>2.2279135282999998</v>
      </c>
      <c r="T1887" s="63">
        <f t="shared" si="148"/>
        <v>1274.3805882588738</v>
      </c>
      <c r="U1887" s="63">
        <f t="shared" si="149"/>
        <v>604.35238895618784</v>
      </c>
    </row>
    <row r="1888" spans="1:21" x14ac:dyDescent="0.25">
      <c r="A1888" s="19" t="s">
        <v>5358</v>
      </c>
      <c r="B1888" s="19">
        <v>1</v>
      </c>
      <c r="C1888" s="19" t="s">
        <v>5956</v>
      </c>
      <c r="D1888" s="20" t="s">
        <v>5397</v>
      </c>
      <c r="E1888" s="20" t="s">
        <v>5957</v>
      </c>
      <c r="F1888" s="21">
        <v>3170750</v>
      </c>
      <c r="G1888" s="20" t="s">
        <v>5958</v>
      </c>
      <c r="H1888" s="22">
        <v>2773.6844999999998</v>
      </c>
      <c r="I1888" s="25">
        <v>0.46400000000000002</v>
      </c>
      <c r="J1888" s="22">
        <v>536953.98</v>
      </c>
      <c r="K1888" s="22">
        <v>3295089.93</v>
      </c>
      <c r="L1888" s="22">
        <v>3832043.91</v>
      </c>
      <c r="M1888" s="21" t="s">
        <v>2272</v>
      </c>
      <c r="N1888" s="63">
        <f t="shared" si="146"/>
        <v>1381.571663972597</v>
      </c>
      <c r="O1888" s="63">
        <f t="shared" si="147"/>
        <v>1187.982962734226</v>
      </c>
      <c r="P1888" s="69">
        <v>3107</v>
      </c>
      <c r="Q1888" s="69" t="s">
        <v>13368</v>
      </c>
      <c r="R1888" s="70">
        <v>38991</v>
      </c>
      <c r="S1888" s="71">
        <f t="shared" si="145"/>
        <v>1.8952819697000001</v>
      </c>
      <c r="T1888" s="63">
        <f t="shared" si="148"/>
        <v>2618.4678645756903</v>
      </c>
      <c r="U1888" s="63">
        <f t="shared" si="149"/>
        <v>2251.5626895809655</v>
      </c>
    </row>
    <row r="1889" spans="1:21" x14ac:dyDescent="0.25">
      <c r="A1889" s="19" t="s">
        <v>5358</v>
      </c>
      <c r="B1889" s="19">
        <v>1</v>
      </c>
      <c r="C1889" s="19" t="s">
        <v>5959</v>
      </c>
      <c r="D1889" s="20" t="s">
        <v>5409</v>
      </c>
      <c r="E1889" s="20" t="s">
        <v>5960</v>
      </c>
      <c r="F1889" s="21">
        <v>3170800</v>
      </c>
      <c r="G1889" s="20" t="s">
        <v>5961</v>
      </c>
      <c r="H1889" s="22">
        <v>11520.25</v>
      </c>
      <c r="I1889" s="25">
        <v>0.63400000000000001</v>
      </c>
      <c r="J1889" s="22">
        <v>749007.25</v>
      </c>
      <c r="K1889" s="22">
        <v>3093993.54</v>
      </c>
      <c r="L1889" s="22">
        <v>3843000.79</v>
      </c>
      <c r="M1889" s="21" t="s">
        <v>5962</v>
      </c>
      <c r="N1889" s="63">
        <f t="shared" si="146"/>
        <v>333.58657928430375</v>
      </c>
      <c r="O1889" s="63">
        <f t="shared" si="147"/>
        <v>268.56999978299081</v>
      </c>
      <c r="P1889" s="69">
        <v>3107</v>
      </c>
      <c r="Q1889" s="69" t="s">
        <v>13368</v>
      </c>
      <c r="R1889" s="70">
        <v>36465</v>
      </c>
      <c r="S1889" s="71">
        <f t="shared" si="145"/>
        <v>3.1436260895316916</v>
      </c>
      <c r="T1889" s="63">
        <f t="shared" si="148"/>
        <v>1048.6714737557695</v>
      </c>
      <c r="U1889" s="63">
        <f t="shared" si="149"/>
        <v>844.28365818333066</v>
      </c>
    </row>
    <row r="1890" spans="1:21" x14ac:dyDescent="0.25">
      <c r="A1890" s="19" t="s">
        <v>5358</v>
      </c>
      <c r="B1890" s="19">
        <v>1</v>
      </c>
      <c r="C1890" s="19" t="s">
        <v>5963</v>
      </c>
      <c r="D1890" s="20" t="s">
        <v>5409</v>
      </c>
      <c r="E1890" s="20" t="s">
        <v>5960</v>
      </c>
      <c r="F1890" s="21">
        <v>3170800</v>
      </c>
      <c r="G1890" s="20" t="s">
        <v>5964</v>
      </c>
      <c r="H1890" s="22">
        <v>4288.0599000000002</v>
      </c>
      <c r="I1890" s="25">
        <v>0.495</v>
      </c>
      <c r="J1890" s="22">
        <v>309771.03000000003</v>
      </c>
      <c r="K1890" s="22">
        <v>2983351.51</v>
      </c>
      <c r="L1890" s="22">
        <v>3293122.54</v>
      </c>
      <c r="M1890" s="21" t="s">
        <v>3427</v>
      </c>
      <c r="N1890" s="63">
        <f t="shared" si="146"/>
        <v>767.97493896948595</v>
      </c>
      <c r="O1890" s="63">
        <f t="shared" si="147"/>
        <v>695.73456984591087</v>
      </c>
      <c r="P1890" s="69">
        <v>3107</v>
      </c>
      <c r="Q1890" s="69" t="s">
        <v>13368</v>
      </c>
      <c r="R1890" s="70">
        <v>38961</v>
      </c>
      <c r="S1890" s="71">
        <f t="shared" si="145"/>
        <v>1.8962296107000001</v>
      </c>
      <c r="T1890" s="63">
        <f t="shared" si="148"/>
        <v>1456.2568195494646</v>
      </c>
      <c r="U1890" s="63">
        <f t="shared" si="149"/>
        <v>1319.2724925294435</v>
      </c>
    </row>
    <row r="1891" spans="1:21" x14ac:dyDescent="0.25">
      <c r="A1891" s="19" t="s">
        <v>5358</v>
      </c>
      <c r="B1891" s="19">
        <v>1</v>
      </c>
      <c r="C1891" s="19" t="s">
        <v>5966</v>
      </c>
      <c r="D1891" s="20" t="s">
        <v>5409</v>
      </c>
      <c r="E1891" s="20" t="s">
        <v>5960</v>
      </c>
      <c r="F1891" s="21">
        <v>3170800</v>
      </c>
      <c r="G1891" s="20" t="s">
        <v>5967</v>
      </c>
      <c r="H1891" s="22">
        <v>7874.11</v>
      </c>
      <c r="I1891" s="25">
        <v>0.47899999999999998</v>
      </c>
      <c r="J1891" s="22">
        <v>192101.14</v>
      </c>
      <c r="K1891" s="22">
        <v>4543908.6100000003</v>
      </c>
      <c r="L1891" s="22">
        <v>4736009.75</v>
      </c>
      <c r="M1891" s="21" t="s">
        <v>5473</v>
      </c>
      <c r="N1891" s="63">
        <f t="shared" si="146"/>
        <v>601.46603870151682</v>
      </c>
      <c r="O1891" s="63">
        <f t="shared" si="147"/>
        <v>577.06948594825326</v>
      </c>
      <c r="P1891" s="69">
        <v>3107</v>
      </c>
      <c r="Q1891" s="69" t="s">
        <v>13368</v>
      </c>
      <c r="R1891" s="70">
        <v>38838</v>
      </c>
      <c r="S1891" s="71">
        <f t="shared" si="145"/>
        <v>1.9017241305999999</v>
      </c>
      <c r="T1891" s="63">
        <f t="shared" si="148"/>
        <v>1143.8224795350679</v>
      </c>
      <c r="U1891" s="63">
        <f t="shared" si="149"/>
        <v>1097.4269664607307</v>
      </c>
    </row>
    <row r="1892" spans="1:21" x14ac:dyDescent="0.25">
      <c r="A1892" s="19" t="s">
        <v>5358</v>
      </c>
      <c r="B1892" s="19">
        <v>1</v>
      </c>
      <c r="C1892" s="19" t="s">
        <v>5969</v>
      </c>
      <c r="D1892" s="20" t="s">
        <v>5451</v>
      </c>
      <c r="E1892" s="20" t="s">
        <v>5970</v>
      </c>
      <c r="F1892" s="21">
        <v>3170909</v>
      </c>
      <c r="G1892" s="20" t="s">
        <v>5971</v>
      </c>
      <c r="H1892" s="22">
        <v>4334.6000000000004</v>
      </c>
      <c r="I1892" s="25">
        <v>0.55200000000000005</v>
      </c>
      <c r="J1892" s="22">
        <v>332547.20000000001</v>
      </c>
      <c r="K1892" s="22">
        <v>848758.03</v>
      </c>
      <c r="L1892" s="22">
        <v>1181305.23</v>
      </c>
      <c r="M1892" s="21" t="s">
        <v>1998</v>
      </c>
      <c r="N1892" s="63">
        <f t="shared" si="146"/>
        <v>272.52923683846257</v>
      </c>
      <c r="O1892" s="63">
        <f t="shared" si="147"/>
        <v>195.81000092280718</v>
      </c>
      <c r="P1892" s="69">
        <v>3101</v>
      </c>
      <c r="Q1892" s="69" t="s">
        <v>13409</v>
      </c>
      <c r="R1892" s="70">
        <v>36069</v>
      </c>
      <c r="S1892" s="71">
        <f t="shared" si="145"/>
        <v>3.3608856562199168</v>
      </c>
      <c r="T1892" s="63">
        <f t="shared" si="148"/>
        <v>915.93960299094942</v>
      </c>
      <c r="U1892" s="63">
        <f t="shared" si="149"/>
        <v>658.09502344587133</v>
      </c>
    </row>
    <row r="1893" spans="1:21" x14ac:dyDescent="0.25">
      <c r="A1893" s="19" t="s">
        <v>5358</v>
      </c>
      <c r="B1893" s="19">
        <v>1</v>
      </c>
      <c r="C1893" s="19" t="s">
        <v>5972</v>
      </c>
      <c r="D1893" s="20" t="s">
        <v>5451</v>
      </c>
      <c r="E1893" s="20" t="s">
        <v>5970</v>
      </c>
      <c r="F1893" s="21">
        <v>3170909</v>
      </c>
      <c r="G1893" s="20" t="s">
        <v>5973</v>
      </c>
      <c r="H1893" s="22">
        <v>1655.91</v>
      </c>
      <c r="I1893" s="25">
        <v>0.52700000000000002</v>
      </c>
      <c r="J1893" s="22">
        <v>190462.22</v>
      </c>
      <c r="K1893" s="22">
        <v>322289.76</v>
      </c>
      <c r="L1893" s="22">
        <v>512751.98</v>
      </c>
      <c r="M1893" s="21" t="s">
        <v>3989</v>
      </c>
      <c r="N1893" s="63">
        <f t="shared" si="146"/>
        <v>309.6496669504985</v>
      </c>
      <c r="O1893" s="63">
        <f t="shared" si="147"/>
        <v>194.62999800713806</v>
      </c>
      <c r="P1893" s="69">
        <v>3101</v>
      </c>
      <c r="Q1893" s="69" t="s">
        <v>13409</v>
      </c>
      <c r="R1893" s="70">
        <v>36281</v>
      </c>
      <c r="S1893" s="71">
        <f t="shared" si="145"/>
        <v>3.2506507318405471</v>
      </c>
      <c r="T1893" s="63">
        <f t="shared" si="148"/>
        <v>1006.5629164868196</v>
      </c>
      <c r="U1893" s="63">
        <f t="shared" si="149"/>
        <v>632.67414546002749</v>
      </c>
    </row>
    <row r="1894" spans="1:21" x14ac:dyDescent="0.25">
      <c r="A1894" s="19" t="s">
        <v>5358</v>
      </c>
      <c r="B1894" s="19">
        <v>1</v>
      </c>
      <c r="C1894" s="19" t="s">
        <v>5974</v>
      </c>
      <c r="D1894" s="20" t="s">
        <v>5451</v>
      </c>
      <c r="E1894" s="20" t="s">
        <v>5970</v>
      </c>
      <c r="F1894" s="21">
        <v>3170909</v>
      </c>
      <c r="G1894" s="20" t="s">
        <v>5975</v>
      </c>
      <c r="H1894" s="22">
        <v>1509.3</v>
      </c>
      <c r="I1894" s="25">
        <v>0.44500000000000001</v>
      </c>
      <c r="J1894" s="22">
        <v>337246.25</v>
      </c>
      <c r="K1894" s="22">
        <v>1369018.78</v>
      </c>
      <c r="L1894" s="22">
        <v>1706265.03</v>
      </c>
      <c r="M1894" s="21" t="s">
        <v>5867</v>
      </c>
      <c r="N1894" s="63">
        <f t="shared" si="146"/>
        <v>1130.500914331147</v>
      </c>
      <c r="O1894" s="63">
        <f t="shared" si="147"/>
        <v>907.05544292055924</v>
      </c>
      <c r="P1894" s="69">
        <v>3101</v>
      </c>
      <c r="Q1894" s="69" t="s">
        <v>13409</v>
      </c>
      <c r="R1894" s="70">
        <v>39173</v>
      </c>
      <c r="S1894" s="71">
        <f t="shared" si="145"/>
        <v>1.8504283688000001</v>
      </c>
      <c r="T1894" s="63">
        <f t="shared" si="148"/>
        <v>2091.9109628326928</v>
      </c>
      <c r="U1894" s="63">
        <f t="shared" si="149"/>
        <v>1678.4411236546521</v>
      </c>
    </row>
    <row r="1895" spans="1:21" x14ac:dyDescent="0.25">
      <c r="A1895" s="19" t="s">
        <v>5358</v>
      </c>
      <c r="B1895" s="19">
        <v>1</v>
      </c>
      <c r="C1895" s="19" t="s">
        <v>5976</v>
      </c>
      <c r="D1895" s="20" t="s">
        <v>5451</v>
      </c>
      <c r="E1895" s="20" t="s">
        <v>5977</v>
      </c>
      <c r="F1895" s="21">
        <v>3171030</v>
      </c>
      <c r="G1895" s="20" t="s">
        <v>5978</v>
      </c>
      <c r="H1895" s="22">
        <v>1516.16</v>
      </c>
      <c r="I1895" s="25">
        <v>0.40200000000000002</v>
      </c>
      <c r="J1895" s="22">
        <v>37152.959999999999</v>
      </c>
      <c r="K1895" s="22">
        <v>182303.08</v>
      </c>
      <c r="L1895" s="22">
        <v>219456.03999999998</v>
      </c>
      <c r="M1895" s="21" t="s">
        <v>1998</v>
      </c>
      <c r="N1895" s="63">
        <f t="shared" si="146"/>
        <v>144.74464436471084</v>
      </c>
      <c r="O1895" s="63">
        <f t="shared" si="147"/>
        <v>120.24000105529758</v>
      </c>
      <c r="P1895" s="69">
        <v>3101</v>
      </c>
      <c r="Q1895" s="69" t="s">
        <v>13409</v>
      </c>
      <c r="R1895" s="70">
        <v>36069</v>
      </c>
      <c r="S1895" s="71">
        <f t="shared" si="145"/>
        <v>3.3608856562199168</v>
      </c>
      <c r="T1895" s="63">
        <f t="shared" si="148"/>
        <v>486.47019906000963</v>
      </c>
      <c r="U1895" s="63">
        <f t="shared" si="149"/>
        <v>404.11289485061729</v>
      </c>
    </row>
    <row r="1896" spans="1:21" x14ac:dyDescent="0.25">
      <c r="A1896" s="19" t="s">
        <v>5358</v>
      </c>
      <c r="B1896" s="19">
        <v>1</v>
      </c>
      <c r="C1896" s="19" t="s">
        <v>5979</v>
      </c>
      <c r="D1896" s="20" t="s">
        <v>5451</v>
      </c>
      <c r="E1896" s="20" t="s">
        <v>5977</v>
      </c>
      <c r="F1896" s="21">
        <v>3171030</v>
      </c>
      <c r="G1896" s="20" t="s">
        <v>5980</v>
      </c>
      <c r="H1896" s="22">
        <v>1788.7067</v>
      </c>
      <c r="I1896" s="25">
        <v>0.42</v>
      </c>
      <c r="J1896" s="22">
        <v>183019</v>
      </c>
      <c r="K1896" s="22">
        <v>224697.33</v>
      </c>
      <c r="L1896" s="22">
        <v>407716.32999999996</v>
      </c>
      <c r="M1896" s="21" t="s">
        <v>1998</v>
      </c>
      <c r="N1896" s="63">
        <f t="shared" si="146"/>
        <v>227.93917527116099</v>
      </c>
      <c r="O1896" s="63">
        <f t="shared" si="147"/>
        <v>125.61999683905695</v>
      </c>
      <c r="P1896" s="69">
        <v>3101</v>
      </c>
      <c r="Q1896" s="69" t="s">
        <v>13409</v>
      </c>
      <c r="R1896" s="70">
        <v>36069</v>
      </c>
      <c r="S1896" s="71">
        <f t="shared" si="145"/>
        <v>3.3608856562199168</v>
      </c>
      <c r="T1896" s="63">
        <f t="shared" si="148"/>
        <v>766.07750465944252</v>
      </c>
      <c r="U1896" s="63">
        <f t="shared" si="149"/>
        <v>422.19444551077777</v>
      </c>
    </row>
    <row r="1897" spans="1:21" x14ac:dyDescent="0.25">
      <c r="A1897" s="19" t="s">
        <v>5358</v>
      </c>
      <c r="B1897" s="19">
        <v>1</v>
      </c>
      <c r="C1897" s="19" t="s">
        <v>5981</v>
      </c>
      <c r="D1897" s="20" t="s">
        <v>5451</v>
      </c>
      <c r="E1897" s="20" t="s">
        <v>5977</v>
      </c>
      <c r="F1897" s="21">
        <v>3171030</v>
      </c>
      <c r="G1897" s="20" t="s">
        <v>695</v>
      </c>
      <c r="H1897" s="22">
        <v>1427.8</v>
      </c>
      <c r="I1897" s="25">
        <v>0.47599999999999998</v>
      </c>
      <c r="J1897" s="22">
        <v>415928.79</v>
      </c>
      <c r="K1897" s="22">
        <v>258884.05</v>
      </c>
      <c r="L1897" s="22">
        <v>674812.84</v>
      </c>
      <c r="M1897" s="21" t="s">
        <v>5982</v>
      </c>
      <c r="N1897" s="63">
        <f t="shared" si="146"/>
        <v>472.62420507073818</v>
      </c>
      <c r="O1897" s="63">
        <f t="shared" si="147"/>
        <v>181.31674604286314</v>
      </c>
      <c r="P1897" s="69">
        <v>3101</v>
      </c>
      <c r="Q1897" s="69" t="s">
        <v>13409</v>
      </c>
      <c r="R1897" s="70">
        <v>38078</v>
      </c>
      <c r="S1897" s="71">
        <f t="shared" si="145"/>
        <v>2.1564652840999998</v>
      </c>
      <c r="T1897" s="63">
        <f t="shared" si="148"/>
        <v>1019.197690660406</v>
      </c>
      <c r="U1897" s="63">
        <f t="shared" si="149"/>
        <v>391.00326826741036</v>
      </c>
    </row>
    <row r="1898" spans="1:21" x14ac:dyDescent="0.25">
      <c r="A1898" s="19" t="s">
        <v>5358</v>
      </c>
      <c r="B1898" s="19">
        <v>1</v>
      </c>
      <c r="C1898" s="19" t="s">
        <v>5983</v>
      </c>
      <c r="D1898" s="20" t="s">
        <v>5451</v>
      </c>
      <c r="E1898" s="20" t="s">
        <v>5977</v>
      </c>
      <c r="F1898" s="21">
        <v>3171030</v>
      </c>
      <c r="G1898" s="20" t="s">
        <v>5984</v>
      </c>
      <c r="H1898" s="22">
        <v>910.53380000000004</v>
      </c>
      <c r="I1898" s="25">
        <v>0.67500000000000004</v>
      </c>
      <c r="J1898" s="22">
        <v>230889.51</v>
      </c>
      <c r="K1898" s="22">
        <v>518841.83</v>
      </c>
      <c r="L1898" s="22">
        <v>749731.34000000008</v>
      </c>
      <c r="M1898" s="21" t="s">
        <v>782</v>
      </c>
      <c r="N1898" s="63">
        <f t="shared" si="146"/>
        <v>823.39759380706141</v>
      </c>
      <c r="O1898" s="63">
        <f t="shared" si="147"/>
        <v>569.82160354728182</v>
      </c>
      <c r="P1898" s="69">
        <v>3101</v>
      </c>
      <c r="Q1898" s="69" t="s">
        <v>13409</v>
      </c>
      <c r="R1898" s="70">
        <v>38261</v>
      </c>
      <c r="S1898" s="71">
        <f t="shared" si="145"/>
        <v>2.0821245201999998</v>
      </c>
      <c r="T1898" s="63">
        <f t="shared" si="148"/>
        <v>1714.416319939362</v>
      </c>
      <c r="U1898" s="63">
        <f t="shared" si="149"/>
        <v>1186.4395328854787</v>
      </c>
    </row>
    <row r="1899" spans="1:21" x14ac:dyDescent="0.25">
      <c r="A1899" s="19" t="s">
        <v>5358</v>
      </c>
      <c r="B1899" s="19">
        <v>1</v>
      </c>
      <c r="C1899" s="19" t="s">
        <v>5985</v>
      </c>
      <c r="D1899" s="20" t="s">
        <v>5457</v>
      </c>
      <c r="E1899" s="20" t="s">
        <v>5986</v>
      </c>
      <c r="F1899" s="21">
        <v>3171105</v>
      </c>
      <c r="G1899" s="20" t="s">
        <v>5987</v>
      </c>
      <c r="H1899" s="22">
        <v>822.79169999999999</v>
      </c>
      <c r="I1899" s="25">
        <v>0.59799999999999998</v>
      </c>
      <c r="J1899" s="22">
        <v>243177.42</v>
      </c>
      <c r="K1899" s="22">
        <v>2971036.19</v>
      </c>
      <c r="L1899" s="22">
        <v>3214213.61</v>
      </c>
      <c r="M1899" s="21" t="s">
        <v>5988</v>
      </c>
      <c r="N1899" s="63">
        <f t="shared" si="146"/>
        <v>3906.4730599494378</v>
      </c>
      <c r="O1899" s="63">
        <f t="shared" si="147"/>
        <v>3610.9214397763126</v>
      </c>
      <c r="P1899" s="69">
        <v>3106</v>
      </c>
      <c r="Q1899" s="69" t="s">
        <v>13023</v>
      </c>
      <c r="R1899" s="70">
        <v>38292</v>
      </c>
      <c r="S1899" s="71">
        <f t="shared" si="145"/>
        <v>2.0754829745999999</v>
      </c>
      <c r="T1899" s="63">
        <f t="shared" si="148"/>
        <v>8107.8183266586229</v>
      </c>
      <c r="U1899" s="63">
        <f t="shared" si="149"/>
        <v>7494.4059708738559</v>
      </c>
    </row>
    <row r="1900" spans="1:21" x14ac:dyDescent="0.25">
      <c r="A1900" s="19" t="s">
        <v>5989</v>
      </c>
      <c r="B1900" s="19">
        <v>1</v>
      </c>
      <c r="C1900" s="19" t="s">
        <v>5990</v>
      </c>
      <c r="D1900" s="20" t="s">
        <v>5991</v>
      </c>
      <c r="E1900" s="20" t="s">
        <v>5992</v>
      </c>
      <c r="F1900" s="21">
        <v>5000609</v>
      </c>
      <c r="G1900" s="20" t="s">
        <v>5993</v>
      </c>
      <c r="H1900" s="22">
        <v>896.75540000000001</v>
      </c>
      <c r="I1900" s="25">
        <v>0.6</v>
      </c>
      <c r="J1900" s="22">
        <v>455002.54</v>
      </c>
      <c r="K1900" s="22">
        <v>5616527.5700000003</v>
      </c>
      <c r="L1900" s="22">
        <v>6071530.1100000003</v>
      </c>
      <c r="M1900" s="21" t="s">
        <v>5994</v>
      </c>
      <c r="N1900" s="63">
        <f t="shared" si="146"/>
        <v>6770.5531631033391</v>
      </c>
      <c r="O1900" s="63">
        <f t="shared" si="147"/>
        <v>6263.1655967725428</v>
      </c>
      <c r="P1900" s="69">
        <v>5004</v>
      </c>
      <c r="Q1900" s="69" t="s">
        <v>15237</v>
      </c>
      <c r="R1900" s="70">
        <v>39569</v>
      </c>
      <c r="S1900" s="71">
        <f t="shared" si="145"/>
        <v>1.7595140762000001</v>
      </c>
      <c r="T1900" s="63">
        <f t="shared" si="148"/>
        <v>11912.88359414076</v>
      </c>
      <c r="U1900" s="63">
        <f t="shared" si="149"/>
        <v>11020.128029092863</v>
      </c>
    </row>
    <row r="1901" spans="1:21" x14ac:dyDescent="0.25">
      <c r="A1901" s="19" t="s">
        <v>5989</v>
      </c>
      <c r="B1901" s="19">
        <v>1</v>
      </c>
      <c r="C1901" s="19" t="s">
        <v>5995</v>
      </c>
      <c r="D1901" s="20" t="s">
        <v>5996</v>
      </c>
      <c r="E1901" s="20" t="s">
        <v>5997</v>
      </c>
      <c r="F1901" s="21">
        <v>5000807</v>
      </c>
      <c r="G1901" s="20" t="s">
        <v>5809</v>
      </c>
      <c r="H1901" s="22">
        <v>3570.71</v>
      </c>
      <c r="I1901" s="25">
        <v>0.57399999999999995</v>
      </c>
      <c r="J1901" s="22">
        <v>1637794.93</v>
      </c>
      <c r="K1901" s="22">
        <v>10249089.029999999</v>
      </c>
      <c r="L1901" s="22">
        <v>11886883.959999999</v>
      </c>
      <c r="M1901" s="21" t="s">
        <v>5998</v>
      </c>
      <c r="N1901" s="63">
        <f t="shared" si="146"/>
        <v>3328.9973030573747</v>
      </c>
      <c r="O1901" s="63">
        <f t="shared" si="147"/>
        <v>2870.3224372743794</v>
      </c>
      <c r="P1901" s="69">
        <v>5003</v>
      </c>
      <c r="Q1901" s="69" t="s">
        <v>15202</v>
      </c>
      <c r="R1901" s="70">
        <v>38718</v>
      </c>
      <c r="S1901" s="71">
        <f t="shared" si="145"/>
        <v>1.9317497647999999</v>
      </c>
      <c r="T1901" s="63">
        <f t="shared" si="148"/>
        <v>6430.7897572009178</v>
      </c>
      <c r="U1901" s="63">
        <f t="shared" si="149"/>
        <v>5544.7446931049453</v>
      </c>
    </row>
    <row r="1902" spans="1:21" x14ac:dyDescent="0.25">
      <c r="A1902" s="19" t="s">
        <v>5989</v>
      </c>
      <c r="B1902" s="19">
        <v>1</v>
      </c>
      <c r="C1902" s="19" t="s">
        <v>5999</v>
      </c>
      <c r="D1902" s="20" t="s">
        <v>5996</v>
      </c>
      <c r="E1902" s="20" t="s">
        <v>5997</v>
      </c>
      <c r="F1902" s="21">
        <v>5000807</v>
      </c>
      <c r="G1902" s="20" t="s">
        <v>43</v>
      </c>
      <c r="H1902" s="22">
        <v>3828.2329</v>
      </c>
      <c r="I1902" s="25">
        <v>0.70499999999999996</v>
      </c>
      <c r="J1902" s="22">
        <v>560675.46</v>
      </c>
      <c r="K1902" s="22">
        <v>6371022.6200000001</v>
      </c>
      <c r="L1902" s="22">
        <v>6931698.0800000001</v>
      </c>
      <c r="M1902" s="21" t="s">
        <v>6000</v>
      </c>
      <c r="N1902" s="63">
        <f t="shared" si="146"/>
        <v>1810.6782583682409</v>
      </c>
      <c r="O1902" s="63">
        <f t="shared" si="147"/>
        <v>1664.2202254726978</v>
      </c>
      <c r="P1902" s="69">
        <v>5003</v>
      </c>
      <c r="Q1902" s="69" t="s">
        <v>15202</v>
      </c>
      <c r="R1902" s="70">
        <v>37591</v>
      </c>
      <c r="S1902" s="71">
        <f t="shared" ref="S1902:S1965" si="150">VLOOKUP(R1902,$X$3:$Y$251,2,0)</f>
        <v>2.4900207354999999</v>
      </c>
      <c r="T1902" s="63">
        <f t="shared" si="148"/>
        <v>4508.6264086559459</v>
      </c>
      <c r="U1902" s="63">
        <f t="shared" si="149"/>
        <v>4143.9428698655029</v>
      </c>
    </row>
    <row r="1903" spans="1:21" x14ac:dyDescent="0.25">
      <c r="A1903" s="19" t="s">
        <v>5989</v>
      </c>
      <c r="B1903" s="19">
        <v>1</v>
      </c>
      <c r="C1903" s="19" t="s">
        <v>6001</v>
      </c>
      <c r="D1903" s="20" t="s">
        <v>5996</v>
      </c>
      <c r="E1903" s="20" t="s">
        <v>5997</v>
      </c>
      <c r="F1903" s="21">
        <v>5000807</v>
      </c>
      <c r="G1903" s="20" t="s">
        <v>6002</v>
      </c>
      <c r="H1903" s="22">
        <v>2473.2559999999999</v>
      </c>
      <c r="I1903" s="25">
        <v>0.65010000000000001</v>
      </c>
      <c r="J1903" s="22">
        <v>278699.64</v>
      </c>
      <c r="K1903" s="22">
        <v>1201236.19</v>
      </c>
      <c r="L1903" s="22">
        <v>1479935.83</v>
      </c>
      <c r="M1903" s="21" t="s">
        <v>6003</v>
      </c>
      <c r="N1903" s="63">
        <f t="shared" si="146"/>
        <v>598.37551389746966</v>
      </c>
      <c r="O1903" s="63">
        <f t="shared" si="147"/>
        <v>485.69019543468204</v>
      </c>
      <c r="P1903" s="69">
        <v>5003</v>
      </c>
      <c r="Q1903" s="69" t="s">
        <v>15202</v>
      </c>
      <c r="R1903" s="70">
        <v>36251</v>
      </c>
      <c r="S1903" s="71">
        <f t="shared" si="150"/>
        <v>3.2760057552585247</v>
      </c>
      <c r="T1903" s="63">
        <f t="shared" si="148"/>
        <v>1960.2816273338879</v>
      </c>
      <c r="U1903" s="63">
        <f t="shared" si="149"/>
        <v>1591.123875516656</v>
      </c>
    </row>
    <row r="1904" spans="1:21" x14ac:dyDescent="0.25">
      <c r="A1904" s="19" t="s">
        <v>5989</v>
      </c>
      <c r="B1904" s="19">
        <v>1</v>
      </c>
      <c r="C1904" s="19" t="s">
        <v>6004</v>
      </c>
      <c r="D1904" s="20" t="s">
        <v>6005</v>
      </c>
      <c r="E1904" s="20" t="s">
        <v>6005</v>
      </c>
      <c r="F1904" s="21">
        <v>5001102</v>
      </c>
      <c r="G1904" s="20" t="s">
        <v>6006</v>
      </c>
      <c r="H1904" s="22">
        <v>1595.0974000000001</v>
      </c>
      <c r="I1904" s="25">
        <v>0.39400000000000002</v>
      </c>
      <c r="J1904" s="22">
        <v>498397.42</v>
      </c>
      <c r="K1904" s="22">
        <v>4294117.57</v>
      </c>
      <c r="L1904" s="22">
        <v>4792514.99</v>
      </c>
      <c r="M1904" s="21" t="s">
        <v>6007</v>
      </c>
      <c r="N1904" s="63">
        <f t="shared" si="146"/>
        <v>3004.5281184710097</v>
      </c>
      <c r="O1904" s="63">
        <f t="shared" si="147"/>
        <v>2692.0723273701028</v>
      </c>
      <c r="P1904" s="69">
        <v>5001</v>
      </c>
      <c r="Q1904" s="69" t="s">
        <v>15558</v>
      </c>
      <c r="R1904" s="70">
        <v>39326</v>
      </c>
      <c r="S1904" s="71">
        <f t="shared" si="150"/>
        <v>1.8241950500999999</v>
      </c>
      <c r="T1904" s="63">
        <f t="shared" si="148"/>
        <v>5480.8453216010821</v>
      </c>
      <c r="U1904" s="63">
        <f t="shared" si="149"/>
        <v>4910.8650140997279</v>
      </c>
    </row>
    <row r="1905" spans="1:21" x14ac:dyDescent="0.25">
      <c r="A1905" s="19" t="s">
        <v>5989</v>
      </c>
      <c r="B1905" s="19">
        <v>1</v>
      </c>
      <c r="C1905" s="19" t="s">
        <v>6008</v>
      </c>
      <c r="D1905" s="20" t="s">
        <v>6005</v>
      </c>
      <c r="E1905" s="20" t="s">
        <v>6005</v>
      </c>
      <c r="F1905" s="21">
        <v>5001102</v>
      </c>
      <c r="G1905" s="20" t="s">
        <v>6009</v>
      </c>
      <c r="H1905" s="22">
        <v>1594.1454000000001</v>
      </c>
      <c r="I1905" s="25">
        <v>0.379</v>
      </c>
      <c r="J1905" s="22">
        <v>446108.41</v>
      </c>
      <c r="K1905" s="22">
        <v>4237250.84</v>
      </c>
      <c r="L1905" s="22">
        <v>4683359.25</v>
      </c>
      <c r="M1905" s="21" t="s">
        <v>6010</v>
      </c>
      <c r="N1905" s="63">
        <f t="shared" si="146"/>
        <v>2937.8494897642336</v>
      </c>
      <c r="O1905" s="63">
        <f t="shared" si="147"/>
        <v>2658.00775763616</v>
      </c>
      <c r="P1905" s="69">
        <v>5001</v>
      </c>
      <c r="Q1905" s="69" t="s">
        <v>15558</v>
      </c>
      <c r="R1905" s="70">
        <v>39295</v>
      </c>
      <c r="S1905" s="71">
        <f t="shared" si="150"/>
        <v>1.8318566693</v>
      </c>
      <c r="T1905" s="63">
        <f t="shared" si="148"/>
        <v>5381.7191812242136</v>
      </c>
      <c r="U1905" s="63">
        <f t="shared" si="149"/>
        <v>4869.0892378769377</v>
      </c>
    </row>
    <row r="1906" spans="1:21" x14ac:dyDescent="0.25">
      <c r="A1906" s="19" t="s">
        <v>5989</v>
      </c>
      <c r="B1906" s="19">
        <v>1</v>
      </c>
      <c r="C1906" s="19" t="s">
        <v>6011</v>
      </c>
      <c r="D1906" s="20" t="s">
        <v>6005</v>
      </c>
      <c r="E1906" s="20" t="s">
        <v>6005</v>
      </c>
      <c r="F1906" s="21">
        <v>5001102</v>
      </c>
      <c r="G1906" s="20" t="s">
        <v>6012</v>
      </c>
      <c r="H1906" s="22">
        <v>1587.104</v>
      </c>
      <c r="I1906" s="25">
        <v>0.42099999999999999</v>
      </c>
      <c r="J1906" s="22">
        <v>686903.72</v>
      </c>
      <c r="K1906" s="22">
        <v>4320878.54</v>
      </c>
      <c r="L1906" s="22">
        <v>5007782.26</v>
      </c>
      <c r="M1906" s="21" t="s">
        <v>5597</v>
      </c>
      <c r="N1906" s="63">
        <f t="shared" si="146"/>
        <v>3155.2955949956649</v>
      </c>
      <c r="O1906" s="63">
        <f t="shared" si="147"/>
        <v>2722.492376050971</v>
      </c>
      <c r="P1906" s="69">
        <v>5001</v>
      </c>
      <c r="Q1906" s="69" t="s">
        <v>15558</v>
      </c>
      <c r="R1906" s="70">
        <v>39326</v>
      </c>
      <c r="S1906" s="71">
        <f t="shared" si="150"/>
        <v>1.8241950500999999</v>
      </c>
      <c r="T1906" s="63">
        <f t="shared" si="148"/>
        <v>5755.8746059934265</v>
      </c>
      <c r="U1906" s="63">
        <f t="shared" si="149"/>
        <v>4966.357116327169</v>
      </c>
    </row>
    <row r="1907" spans="1:21" x14ac:dyDescent="0.25">
      <c r="A1907" s="19" t="s">
        <v>5989</v>
      </c>
      <c r="B1907" s="19">
        <v>1</v>
      </c>
      <c r="C1907" s="19" t="s">
        <v>6013</v>
      </c>
      <c r="D1907" s="20" t="s">
        <v>6005</v>
      </c>
      <c r="E1907" s="20" t="s">
        <v>6005</v>
      </c>
      <c r="F1907" s="21">
        <v>5001102</v>
      </c>
      <c r="G1907" s="20" t="s">
        <v>6014</v>
      </c>
      <c r="H1907" s="22">
        <v>1581.154</v>
      </c>
      <c r="I1907" s="25">
        <v>0.41499999999999998</v>
      </c>
      <c r="J1907" s="22">
        <v>872264.03</v>
      </c>
      <c r="K1907" s="22">
        <v>4354661.9400000004</v>
      </c>
      <c r="L1907" s="22">
        <v>5226925.9700000007</v>
      </c>
      <c r="M1907" s="21" t="s">
        <v>6015</v>
      </c>
      <c r="N1907" s="63">
        <f t="shared" si="146"/>
        <v>3305.7665287505206</v>
      </c>
      <c r="O1907" s="63">
        <f t="shared" si="147"/>
        <v>2754.1036104010113</v>
      </c>
      <c r="P1907" s="69">
        <v>5001</v>
      </c>
      <c r="Q1907" s="69" t="s">
        <v>15558</v>
      </c>
      <c r="R1907" s="70">
        <v>39295</v>
      </c>
      <c r="S1907" s="71">
        <f t="shared" si="150"/>
        <v>1.8318566693</v>
      </c>
      <c r="T1907" s="63">
        <f t="shared" si="148"/>
        <v>6055.6904628403518</v>
      </c>
      <c r="U1907" s="63">
        <f t="shared" si="149"/>
        <v>5045.1230666563015</v>
      </c>
    </row>
    <row r="1908" spans="1:21" x14ac:dyDescent="0.25">
      <c r="A1908" s="19" t="s">
        <v>5989</v>
      </c>
      <c r="B1908" s="19">
        <v>1</v>
      </c>
      <c r="C1908" s="19" t="s">
        <v>6016</v>
      </c>
      <c r="D1908" s="20" t="s">
        <v>6017</v>
      </c>
      <c r="E1908" s="20" t="s">
        <v>6018</v>
      </c>
      <c r="F1908" s="21">
        <v>5001508</v>
      </c>
      <c r="G1908" s="20" t="s">
        <v>6019</v>
      </c>
      <c r="H1908" s="22">
        <v>1637.694</v>
      </c>
      <c r="I1908" s="25">
        <v>0.46800000000000003</v>
      </c>
      <c r="J1908" s="22">
        <v>962615.31</v>
      </c>
      <c r="K1908" s="22">
        <v>6324381.1799999997</v>
      </c>
      <c r="L1908" s="22">
        <v>7286996.4900000002</v>
      </c>
      <c r="M1908" s="21" t="s">
        <v>6020</v>
      </c>
      <c r="N1908" s="63">
        <f t="shared" si="146"/>
        <v>4449.547039923209</v>
      </c>
      <c r="O1908" s="63">
        <f t="shared" si="147"/>
        <v>3861.7599991207148</v>
      </c>
      <c r="P1908" s="69">
        <v>5002</v>
      </c>
      <c r="Q1908" s="69" t="s">
        <v>15219</v>
      </c>
      <c r="R1908" s="70">
        <v>39845</v>
      </c>
      <c r="S1908" s="71">
        <f t="shared" si="150"/>
        <v>1.6876743175</v>
      </c>
      <c r="T1908" s="63">
        <f t="shared" si="148"/>
        <v>7509.3862637865468</v>
      </c>
      <c r="U1908" s="63">
        <f t="shared" si="149"/>
        <v>6517.3931708648524</v>
      </c>
    </row>
    <row r="1909" spans="1:21" x14ac:dyDescent="0.25">
      <c r="A1909" s="19" t="s">
        <v>5989</v>
      </c>
      <c r="B1909" s="19">
        <v>1</v>
      </c>
      <c r="C1909" s="19" t="s">
        <v>6022</v>
      </c>
      <c r="D1909" s="20" t="s">
        <v>6017</v>
      </c>
      <c r="E1909" s="20" t="s">
        <v>6018</v>
      </c>
      <c r="F1909" s="21">
        <v>5001508</v>
      </c>
      <c r="G1909" s="20" t="s">
        <v>6023</v>
      </c>
      <c r="H1909" s="22">
        <v>1075.8195000000001</v>
      </c>
      <c r="I1909" s="25">
        <v>0.54600000000000004</v>
      </c>
      <c r="J1909" s="22">
        <v>1090464.07</v>
      </c>
      <c r="K1909" s="22">
        <v>5163528.1800000006</v>
      </c>
      <c r="L1909" s="22">
        <v>6253992.2500000009</v>
      </c>
      <c r="M1909" s="21" t="s">
        <v>3802</v>
      </c>
      <c r="N1909" s="63">
        <f t="shared" si="146"/>
        <v>5813.2356310700825</v>
      </c>
      <c r="O1909" s="63">
        <f t="shared" si="147"/>
        <v>4799.6231523968472</v>
      </c>
      <c r="P1909" s="69">
        <v>5002</v>
      </c>
      <c r="Q1909" s="69" t="s">
        <v>15219</v>
      </c>
      <c r="R1909" s="70">
        <v>39753</v>
      </c>
      <c r="S1909" s="71">
        <f t="shared" si="150"/>
        <v>1.7076656077000001</v>
      </c>
      <c r="T1909" s="63">
        <f t="shared" si="148"/>
        <v>9927.0625566345861</v>
      </c>
      <c r="U1909" s="63">
        <f t="shared" si="149"/>
        <v>8196.1513872687519</v>
      </c>
    </row>
    <row r="1910" spans="1:21" x14ac:dyDescent="0.25">
      <c r="A1910" s="19" t="s">
        <v>5989</v>
      </c>
      <c r="B1910" s="19">
        <v>1</v>
      </c>
      <c r="C1910" s="19" t="s">
        <v>6025</v>
      </c>
      <c r="D1910" s="20" t="s">
        <v>5996</v>
      </c>
      <c r="E1910" s="20" t="s">
        <v>6026</v>
      </c>
      <c r="F1910" s="21">
        <v>5001904</v>
      </c>
      <c r="G1910" s="20" t="s">
        <v>906</v>
      </c>
      <c r="H1910" s="22">
        <v>10792.154200000001</v>
      </c>
      <c r="I1910" s="25">
        <v>0.53400000000000003</v>
      </c>
      <c r="J1910" s="22">
        <v>3145548.85</v>
      </c>
      <c r="K1910" s="22">
        <v>74724769.840000004</v>
      </c>
      <c r="L1910" s="22">
        <v>77870318.689999998</v>
      </c>
      <c r="M1910" s="21" t="s">
        <v>6027</v>
      </c>
      <c r="N1910" s="63">
        <f t="shared" si="146"/>
        <v>7215.4564553942337</v>
      </c>
      <c r="O1910" s="63">
        <f t="shared" si="147"/>
        <v>6923.9901928013587</v>
      </c>
      <c r="P1910" s="69">
        <v>5003</v>
      </c>
      <c r="Q1910" s="69" t="s">
        <v>15202</v>
      </c>
      <c r="R1910" s="70">
        <v>41974</v>
      </c>
      <c r="S1910" s="71">
        <f t="shared" si="150"/>
        <v>1.2199285205999999</v>
      </c>
      <c r="T1910" s="63">
        <f t="shared" si="148"/>
        <v>8802.3411190828065</v>
      </c>
      <c r="U1910" s="63">
        <f t="shared" si="149"/>
        <v>8446.77311255307</v>
      </c>
    </row>
    <row r="1911" spans="1:21" x14ac:dyDescent="0.25">
      <c r="A1911" s="19" t="s">
        <v>5989</v>
      </c>
      <c r="B1911" s="19">
        <v>1</v>
      </c>
      <c r="C1911" s="19" t="s">
        <v>6028</v>
      </c>
      <c r="D1911" s="20" t="s">
        <v>5996</v>
      </c>
      <c r="E1911" s="20" t="s">
        <v>6026</v>
      </c>
      <c r="F1911" s="21">
        <v>5001904</v>
      </c>
      <c r="G1911" s="20" t="s">
        <v>6029</v>
      </c>
      <c r="H1911" s="22">
        <v>1797.97</v>
      </c>
      <c r="I1911" s="25">
        <v>0.65</v>
      </c>
      <c r="J1911" s="22">
        <v>620583.86</v>
      </c>
      <c r="K1911" s="22">
        <v>1002889.6</v>
      </c>
      <c r="L1911" s="22">
        <v>1623473.46</v>
      </c>
      <c r="M1911" s="21" t="s">
        <v>6030</v>
      </c>
      <c r="N1911" s="63">
        <f t="shared" si="146"/>
        <v>902.94802471676383</v>
      </c>
      <c r="O1911" s="63">
        <f t="shared" si="147"/>
        <v>557.78995200142379</v>
      </c>
      <c r="P1911" s="69">
        <v>5003</v>
      </c>
      <c r="Q1911" s="69" t="s">
        <v>15202</v>
      </c>
      <c r="R1911" s="70">
        <v>35643</v>
      </c>
      <c r="S1911" s="71">
        <f t="shared" si="150"/>
        <v>3.4473563936134397</v>
      </c>
      <c r="T1911" s="63">
        <f t="shared" si="148"/>
        <v>3112.7836461079619</v>
      </c>
      <c r="U1911" s="63">
        <f t="shared" si="149"/>
        <v>1922.9007573254419</v>
      </c>
    </row>
    <row r="1912" spans="1:21" x14ac:dyDescent="0.25">
      <c r="A1912" s="19" t="s">
        <v>5989</v>
      </c>
      <c r="B1912" s="19">
        <v>1</v>
      </c>
      <c r="C1912" s="19" t="s">
        <v>6031</v>
      </c>
      <c r="D1912" s="20" t="s">
        <v>5996</v>
      </c>
      <c r="E1912" s="20" t="s">
        <v>6026</v>
      </c>
      <c r="F1912" s="21">
        <v>5001904</v>
      </c>
      <c r="G1912" s="20" t="s">
        <v>468</v>
      </c>
      <c r="H1912" s="22">
        <v>1799.1760999999999</v>
      </c>
      <c r="I1912" s="25">
        <v>0.65</v>
      </c>
      <c r="J1912" s="22">
        <v>693218.13</v>
      </c>
      <c r="K1912" s="22">
        <v>1003562.9</v>
      </c>
      <c r="L1912" s="22">
        <v>1696781.03</v>
      </c>
      <c r="M1912" s="21" t="s">
        <v>6030</v>
      </c>
      <c r="N1912" s="63">
        <f t="shared" ref="N1912:N1974" si="151">L1912/H1912</f>
        <v>943.08780002135427</v>
      </c>
      <c r="O1912" s="63">
        <f t="shared" ref="O1912:O1974" si="152">K1912/H1912</f>
        <v>557.79025744061414</v>
      </c>
      <c r="P1912" s="69">
        <v>5003</v>
      </c>
      <c r="Q1912" s="69" t="s">
        <v>15202</v>
      </c>
      <c r="R1912" s="70">
        <v>35643</v>
      </c>
      <c r="S1912" s="71">
        <f t="shared" si="150"/>
        <v>3.4473563936134397</v>
      </c>
      <c r="T1912" s="63">
        <f t="shared" ref="T1912:T1974" si="153">N1912*S1912</f>
        <v>3251.1597571424486</v>
      </c>
      <c r="U1912" s="63">
        <f t="shared" ref="U1912:U1974" si="154">O1912*S1912</f>
        <v>1922.9018102831876</v>
      </c>
    </row>
    <row r="1913" spans="1:21" x14ac:dyDescent="0.25">
      <c r="A1913" s="19" t="s">
        <v>5989</v>
      </c>
      <c r="B1913" s="19">
        <v>1</v>
      </c>
      <c r="C1913" s="19" t="s">
        <v>6032</v>
      </c>
      <c r="D1913" s="20" t="s">
        <v>5996</v>
      </c>
      <c r="E1913" s="20" t="s">
        <v>6026</v>
      </c>
      <c r="F1913" s="21">
        <v>5001904</v>
      </c>
      <c r="G1913" s="20" t="s">
        <v>6033</v>
      </c>
      <c r="H1913" s="22">
        <v>1035.0282999999999</v>
      </c>
      <c r="I1913" s="25">
        <v>0.60699999999999998</v>
      </c>
      <c r="J1913" s="22">
        <v>132012.42000000001</v>
      </c>
      <c r="K1913" s="22">
        <v>577328.43000000005</v>
      </c>
      <c r="L1913" s="22">
        <v>709340.85000000009</v>
      </c>
      <c r="M1913" s="21" t="s">
        <v>6030</v>
      </c>
      <c r="N1913" s="63">
        <f t="shared" si="151"/>
        <v>685.33473915640775</v>
      </c>
      <c r="O1913" s="63">
        <f t="shared" si="152"/>
        <v>557.78999472768044</v>
      </c>
      <c r="P1913" s="69">
        <v>5003</v>
      </c>
      <c r="Q1913" s="69" t="s">
        <v>15202</v>
      </c>
      <c r="R1913" s="70">
        <v>35643</v>
      </c>
      <c r="S1913" s="71">
        <f t="shared" si="150"/>
        <v>3.4473563936134397</v>
      </c>
      <c r="T1913" s="63">
        <f t="shared" si="153"/>
        <v>2362.5930947962411</v>
      </c>
      <c r="U1913" s="63">
        <f t="shared" si="154"/>
        <v>1922.9009046180761</v>
      </c>
    </row>
    <row r="1914" spans="1:21" x14ac:dyDescent="0.25">
      <c r="A1914" s="19" t="s">
        <v>5989</v>
      </c>
      <c r="B1914" s="19">
        <v>1</v>
      </c>
      <c r="C1914" s="19" t="s">
        <v>6035</v>
      </c>
      <c r="D1914" s="20" t="s">
        <v>5996</v>
      </c>
      <c r="E1914" s="20" t="s">
        <v>6026</v>
      </c>
      <c r="F1914" s="21">
        <v>5001904</v>
      </c>
      <c r="G1914" s="20" t="s">
        <v>6036</v>
      </c>
      <c r="H1914" s="22">
        <v>1159.9117000000001</v>
      </c>
      <c r="I1914" s="25">
        <v>0.60899999999999999</v>
      </c>
      <c r="J1914" s="22">
        <v>143013.45000000001</v>
      </c>
      <c r="K1914" s="22">
        <v>646987.14</v>
      </c>
      <c r="L1914" s="22">
        <v>790000.59000000008</v>
      </c>
      <c r="M1914" s="21" t="s">
        <v>6030</v>
      </c>
      <c r="N1914" s="63">
        <f t="shared" si="151"/>
        <v>681.08683617899533</v>
      </c>
      <c r="O1914" s="63">
        <f t="shared" si="152"/>
        <v>557.78999384177257</v>
      </c>
      <c r="P1914" s="69">
        <v>5003</v>
      </c>
      <c r="Q1914" s="69" t="s">
        <v>15202</v>
      </c>
      <c r="R1914" s="70">
        <v>35643</v>
      </c>
      <c r="S1914" s="71">
        <f t="shared" si="150"/>
        <v>3.4473563936134397</v>
      </c>
      <c r="T1914" s="63">
        <f t="shared" si="153"/>
        <v>2347.9490593076089</v>
      </c>
      <c r="U1914" s="63">
        <f t="shared" si="154"/>
        <v>1922.9009015640358</v>
      </c>
    </row>
    <row r="1915" spans="1:21" x14ac:dyDescent="0.25">
      <c r="A1915" s="19" t="s">
        <v>5989</v>
      </c>
      <c r="B1915" s="19">
        <v>1</v>
      </c>
      <c r="C1915" s="19" t="s">
        <v>6037</v>
      </c>
      <c r="D1915" s="20" t="s">
        <v>5996</v>
      </c>
      <c r="E1915" s="20" t="s">
        <v>6026</v>
      </c>
      <c r="F1915" s="21">
        <v>5001904</v>
      </c>
      <c r="G1915" s="20" t="s">
        <v>6038</v>
      </c>
      <c r="H1915" s="22">
        <v>1035.0282999999999</v>
      </c>
      <c r="I1915" s="25">
        <v>0.60299999999999998</v>
      </c>
      <c r="J1915" s="22">
        <v>215429.86</v>
      </c>
      <c r="K1915" s="22">
        <v>577328.43000000005</v>
      </c>
      <c r="L1915" s="22">
        <v>792758.29</v>
      </c>
      <c r="M1915" s="21" t="s">
        <v>4441</v>
      </c>
      <c r="N1915" s="63">
        <f t="shared" si="151"/>
        <v>765.92909585177529</v>
      </c>
      <c r="O1915" s="63">
        <f t="shared" si="152"/>
        <v>557.78999472768044</v>
      </c>
      <c r="P1915" s="69">
        <v>5003</v>
      </c>
      <c r="Q1915" s="69" t="s">
        <v>15202</v>
      </c>
      <c r="R1915" s="70">
        <v>35674</v>
      </c>
      <c r="S1915" s="71">
        <f t="shared" si="150"/>
        <v>3.441507046167481</v>
      </c>
      <c r="T1915" s="63">
        <f t="shared" si="153"/>
        <v>2635.9503802385725</v>
      </c>
      <c r="U1915" s="63">
        <f t="shared" si="154"/>
        <v>1919.6381971370342</v>
      </c>
    </row>
    <row r="1916" spans="1:21" x14ac:dyDescent="0.25">
      <c r="A1916" s="19" t="s">
        <v>5989</v>
      </c>
      <c r="B1916" s="19">
        <v>1</v>
      </c>
      <c r="C1916" s="19" t="s">
        <v>6039</v>
      </c>
      <c r="D1916" s="20" t="s">
        <v>5996</v>
      </c>
      <c r="E1916" s="20" t="s">
        <v>6026</v>
      </c>
      <c r="F1916" s="21">
        <v>5001904</v>
      </c>
      <c r="G1916" s="20" t="s">
        <v>6040</v>
      </c>
      <c r="H1916" s="22">
        <v>1159.9117000000001</v>
      </c>
      <c r="I1916" s="25">
        <v>0.59899999999999998</v>
      </c>
      <c r="J1916" s="22">
        <v>143013.45000000001</v>
      </c>
      <c r="K1916" s="22">
        <v>646987.15</v>
      </c>
      <c r="L1916" s="22">
        <v>790000.60000000009</v>
      </c>
      <c r="M1916" s="21" t="s">
        <v>4441</v>
      </c>
      <c r="N1916" s="63">
        <f t="shared" si="151"/>
        <v>681.08684480034128</v>
      </c>
      <c r="O1916" s="63">
        <f t="shared" si="152"/>
        <v>557.79000246311853</v>
      </c>
      <c r="P1916" s="69">
        <v>5003</v>
      </c>
      <c r="Q1916" s="69" t="s">
        <v>15202</v>
      </c>
      <c r="R1916" s="70">
        <v>35674</v>
      </c>
      <c r="S1916" s="71">
        <f t="shared" si="150"/>
        <v>3.441507046167481</v>
      </c>
      <c r="T1916" s="63">
        <f t="shared" si="153"/>
        <v>2343.9651754323522</v>
      </c>
      <c r="U1916" s="63">
        <f t="shared" si="154"/>
        <v>1919.638223758599</v>
      </c>
    </row>
    <row r="1917" spans="1:21" x14ac:dyDescent="0.25">
      <c r="A1917" s="19" t="s">
        <v>5989</v>
      </c>
      <c r="B1917" s="19">
        <v>1</v>
      </c>
      <c r="C1917" s="19" t="s">
        <v>6047</v>
      </c>
      <c r="D1917" s="20" t="s">
        <v>6043</v>
      </c>
      <c r="E1917" s="20" t="s">
        <v>6044</v>
      </c>
      <c r="F1917" s="21">
        <v>5002100</v>
      </c>
      <c r="G1917" s="20" t="s">
        <v>6048</v>
      </c>
      <c r="H1917" s="22">
        <v>2314.0500000000002</v>
      </c>
      <c r="I1917" s="25">
        <v>0.55600000000000005</v>
      </c>
      <c r="J1917" s="22">
        <v>644300.93999999994</v>
      </c>
      <c r="K1917" s="22">
        <v>6216541.6100000003</v>
      </c>
      <c r="L1917" s="22">
        <v>6860842.5500000007</v>
      </c>
      <c r="M1917" s="21" t="s">
        <v>6050</v>
      </c>
      <c r="N1917" s="63">
        <f t="shared" si="151"/>
        <v>2964.8635725243621</v>
      </c>
      <c r="O1917" s="63">
        <f t="shared" si="152"/>
        <v>2686.433573172576</v>
      </c>
      <c r="P1917" s="69">
        <v>5004</v>
      </c>
      <c r="Q1917" s="69" t="s">
        <v>15237</v>
      </c>
      <c r="R1917" s="70">
        <v>37987</v>
      </c>
      <c r="S1917" s="71">
        <f t="shared" si="150"/>
        <v>2.1994320889000001</v>
      </c>
      <c r="T1917" s="63">
        <f t="shared" si="153"/>
        <v>6521.016080620775</v>
      </c>
      <c r="U1917" s="63">
        <f t="shared" si="154"/>
        <v>5908.6282055340498</v>
      </c>
    </row>
    <row r="1918" spans="1:21" x14ac:dyDescent="0.25">
      <c r="A1918" s="19" t="s">
        <v>5989</v>
      </c>
      <c r="B1918" s="19">
        <v>1</v>
      </c>
      <c r="C1918" s="19" t="s">
        <v>6051</v>
      </c>
      <c r="D1918" s="20" t="s">
        <v>6043</v>
      </c>
      <c r="E1918" s="20" t="s">
        <v>6043</v>
      </c>
      <c r="F1918" s="21">
        <v>5002159</v>
      </c>
      <c r="G1918" s="20" t="s">
        <v>2077</v>
      </c>
      <c r="H1918" s="22">
        <v>6837.7407000000003</v>
      </c>
      <c r="I1918" s="25">
        <v>0.66500000000000004</v>
      </c>
      <c r="J1918" s="22">
        <v>5522479.6600000001</v>
      </c>
      <c r="K1918" s="22">
        <v>21828761.899999999</v>
      </c>
      <c r="L1918" s="22">
        <v>27351241.559999999</v>
      </c>
      <c r="M1918" s="21" t="s">
        <v>5152</v>
      </c>
      <c r="N1918" s="63">
        <f t="shared" si="151"/>
        <v>4000.0407678518723</v>
      </c>
      <c r="O1918" s="63">
        <f t="shared" si="152"/>
        <v>3192.3939291819001</v>
      </c>
      <c r="P1918" s="69">
        <v>5004</v>
      </c>
      <c r="Q1918" s="69" t="s">
        <v>15237</v>
      </c>
      <c r="R1918" s="70">
        <v>38565</v>
      </c>
      <c r="S1918" s="71">
        <f t="shared" si="150"/>
        <v>1.9738144281000001</v>
      </c>
      <c r="T1918" s="63">
        <f t="shared" si="153"/>
        <v>7895.3381805742283</v>
      </c>
      <c r="U1918" s="63">
        <f t="shared" si="154"/>
        <v>6301.1931975980842</v>
      </c>
    </row>
    <row r="1919" spans="1:21" x14ac:dyDescent="0.25">
      <c r="A1919" s="19" t="s">
        <v>5989</v>
      </c>
      <c r="B1919" s="19">
        <v>1</v>
      </c>
      <c r="C1919" s="19" t="s">
        <v>6053</v>
      </c>
      <c r="D1919" s="20" t="s">
        <v>6043</v>
      </c>
      <c r="E1919" s="20" t="s">
        <v>6043</v>
      </c>
      <c r="F1919" s="21">
        <v>5002159</v>
      </c>
      <c r="G1919" s="20" t="s">
        <v>6054</v>
      </c>
      <c r="H1919" s="22">
        <v>1751.2574999999999</v>
      </c>
      <c r="I1919" s="25">
        <v>0.70599999999999996</v>
      </c>
      <c r="J1919" s="22">
        <v>729897.82</v>
      </c>
      <c r="K1919" s="22">
        <v>4739997.0199999996</v>
      </c>
      <c r="L1919" s="22">
        <v>5469894.8399999999</v>
      </c>
      <c r="M1919" s="21" t="s">
        <v>6055</v>
      </c>
      <c r="N1919" s="63">
        <f t="shared" si="151"/>
        <v>3123.4098012428212</v>
      </c>
      <c r="O1919" s="63">
        <f t="shared" si="152"/>
        <v>2706.6248224490114</v>
      </c>
      <c r="P1919" s="69">
        <v>5004</v>
      </c>
      <c r="Q1919" s="69" t="s">
        <v>15237</v>
      </c>
      <c r="R1919" s="70">
        <v>38626</v>
      </c>
      <c r="S1919" s="71">
        <f t="shared" si="150"/>
        <v>1.9651589249000001</v>
      </c>
      <c r="T1919" s="63">
        <f t="shared" si="153"/>
        <v>6137.9966470324653</v>
      </c>
      <c r="U1919" s="63">
        <f t="shared" si="154"/>
        <v>5318.9479261915531</v>
      </c>
    </row>
    <row r="1920" spans="1:21" x14ac:dyDescent="0.25">
      <c r="A1920" s="19" t="s">
        <v>5989</v>
      </c>
      <c r="B1920" s="19">
        <v>1</v>
      </c>
      <c r="C1920" s="19" t="s">
        <v>6056</v>
      </c>
      <c r="D1920" s="20" t="s">
        <v>6043</v>
      </c>
      <c r="E1920" s="20" t="s">
        <v>692</v>
      </c>
      <c r="F1920" s="21">
        <v>5002209</v>
      </c>
      <c r="G1920" s="20" t="s">
        <v>3702</v>
      </c>
      <c r="H1920" s="22">
        <v>994.01229999999998</v>
      </c>
      <c r="I1920" s="25">
        <v>0.745</v>
      </c>
      <c r="J1920" s="22">
        <v>400045.1</v>
      </c>
      <c r="K1920" s="22">
        <v>650045.1</v>
      </c>
      <c r="L1920" s="22">
        <v>1050090.2</v>
      </c>
      <c r="M1920" s="21" t="s">
        <v>1885</v>
      </c>
      <c r="N1920" s="63">
        <f t="shared" si="151"/>
        <v>1056.4157002886182</v>
      </c>
      <c r="O1920" s="63">
        <f t="shared" si="152"/>
        <v>653.96082120915401</v>
      </c>
      <c r="P1920" s="69">
        <v>5004</v>
      </c>
      <c r="Q1920" s="69" t="s">
        <v>15237</v>
      </c>
      <c r="R1920" s="70">
        <v>35977</v>
      </c>
      <c r="S1920" s="71">
        <f t="shared" si="150"/>
        <v>3.3300474919847436</v>
      </c>
      <c r="T1920" s="63">
        <f t="shared" si="153"/>
        <v>3517.9144532394193</v>
      </c>
      <c r="U1920" s="63">
        <f t="shared" si="154"/>
        <v>2177.7205925238268</v>
      </c>
    </row>
    <row r="1921" spans="1:21" x14ac:dyDescent="0.25">
      <c r="A1921" s="19" t="s">
        <v>5989</v>
      </c>
      <c r="B1921" s="19">
        <v>1</v>
      </c>
      <c r="C1921" s="19" t="s">
        <v>6057</v>
      </c>
      <c r="D1921" s="20" t="s">
        <v>6017</v>
      </c>
      <c r="E1921" s="20" t="s">
        <v>6017</v>
      </c>
      <c r="F1921" s="21">
        <v>5002704</v>
      </c>
      <c r="G1921" s="20" t="s">
        <v>3361</v>
      </c>
      <c r="H1921" s="22">
        <v>1616</v>
      </c>
      <c r="I1921" s="25">
        <v>0.75800000000000001</v>
      </c>
      <c r="J1921" s="22">
        <v>320081.06</v>
      </c>
      <c r="K1921" s="22">
        <v>977308.32</v>
      </c>
      <c r="L1921" s="22">
        <v>1297389.3799999999</v>
      </c>
      <c r="M1921" s="21" t="s">
        <v>6058</v>
      </c>
      <c r="N1921" s="63">
        <f t="shared" si="151"/>
        <v>802.83996287128707</v>
      </c>
      <c r="O1921" s="63">
        <f t="shared" si="152"/>
        <v>604.77</v>
      </c>
      <c r="P1921" s="69">
        <v>5002</v>
      </c>
      <c r="Q1921" s="69" t="s">
        <v>15219</v>
      </c>
      <c r="R1921" s="70">
        <v>36039</v>
      </c>
      <c r="S1921" s="71">
        <f t="shared" si="150"/>
        <v>3.346096831630871</v>
      </c>
      <c r="T1921" s="63">
        <f t="shared" si="153"/>
        <v>2686.3802560702597</v>
      </c>
      <c r="U1921" s="63">
        <f t="shared" si="154"/>
        <v>2023.6189808654019</v>
      </c>
    </row>
    <row r="1922" spans="1:21" x14ac:dyDescent="0.25">
      <c r="A1922" s="19" t="s">
        <v>5989</v>
      </c>
      <c r="B1922" s="19">
        <v>1</v>
      </c>
      <c r="C1922" s="19" t="s">
        <v>6059</v>
      </c>
      <c r="D1922" s="20" t="s">
        <v>6017</v>
      </c>
      <c r="E1922" s="20" t="s">
        <v>6017</v>
      </c>
      <c r="F1922" s="21">
        <v>5002704</v>
      </c>
      <c r="G1922" s="20" t="s">
        <v>6060</v>
      </c>
      <c r="H1922" s="22">
        <v>353.03179999999998</v>
      </c>
      <c r="I1922" s="25">
        <v>0.65</v>
      </c>
      <c r="J1922" s="22">
        <v>60707.68</v>
      </c>
      <c r="K1922" s="22">
        <v>1434177.56</v>
      </c>
      <c r="L1922" s="22">
        <v>1494885.24</v>
      </c>
      <c r="M1922" s="21" t="s">
        <v>6050</v>
      </c>
      <c r="N1922" s="63">
        <f t="shared" si="151"/>
        <v>4234.4209218546321</v>
      </c>
      <c r="O1922" s="63">
        <f t="shared" si="152"/>
        <v>4062.4599823585304</v>
      </c>
      <c r="P1922" s="69">
        <v>5002</v>
      </c>
      <c r="Q1922" s="69" t="s">
        <v>15219</v>
      </c>
      <c r="R1922" s="70">
        <v>37987</v>
      </c>
      <c r="S1922" s="71">
        <f t="shared" si="150"/>
        <v>2.1994320889000001</v>
      </c>
      <c r="T1922" s="63">
        <f t="shared" si="153"/>
        <v>9313.3212534365975</v>
      </c>
      <c r="U1922" s="63">
        <f t="shared" si="154"/>
        <v>8935.1048450714807</v>
      </c>
    </row>
    <row r="1923" spans="1:21" x14ac:dyDescent="0.25">
      <c r="A1923" s="19" t="s">
        <v>5989</v>
      </c>
      <c r="B1923" s="19">
        <v>1</v>
      </c>
      <c r="C1923" s="19" t="s">
        <v>6061</v>
      </c>
      <c r="D1923" s="20" t="s">
        <v>6017</v>
      </c>
      <c r="E1923" s="20" t="s">
        <v>6017</v>
      </c>
      <c r="F1923" s="21">
        <v>5002704</v>
      </c>
      <c r="G1923" s="20" t="s">
        <v>6062</v>
      </c>
      <c r="H1923" s="22">
        <v>2257.2253999999998</v>
      </c>
      <c r="I1923" s="25">
        <v>0.57199999999999995</v>
      </c>
      <c r="J1923" s="22">
        <v>199067.29</v>
      </c>
      <c r="K1923" s="22">
        <v>5960586.8200000003</v>
      </c>
      <c r="L1923" s="22">
        <v>6159654.1100000003</v>
      </c>
      <c r="M1923" s="21" t="s">
        <v>782</v>
      </c>
      <c r="N1923" s="63">
        <f t="shared" si="151"/>
        <v>2728.8608882391632</v>
      </c>
      <c r="O1923" s="63">
        <f t="shared" si="152"/>
        <v>2640.6697443684625</v>
      </c>
      <c r="P1923" s="69">
        <v>5002</v>
      </c>
      <c r="Q1923" s="69" t="s">
        <v>15219</v>
      </c>
      <c r="R1923" s="70">
        <v>38261</v>
      </c>
      <c r="S1923" s="71">
        <f t="shared" si="150"/>
        <v>2.0821245201999998</v>
      </c>
      <c r="T1923" s="63">
        <f t="shared" si="153"/>
        <v>5681.8281676175129</v>
      </c>
      <c r="U1923" s="63">
        <f t="shared" si="154"/>
        <v>5498.2032244998409</v>
      </c>
    </row>
    <row r="1924" spans="1:21" x14ac:dyDescent="0.25">
      <c r="A1924" s="19" t="s">
        <v>5989</v>
      </c>
      <c r="B1924" s="19">
        <v>1</v>
      </c>
      <c r="C1924" s="19" t="s">
        <v>6063</v>
      </c>
      <c r="D1924" s="20" t="s">
        <v>6064</v>
      </c>
      <c r="E1924" s="20" t="s">
        <v>6065</v>
      </c>
      <c r="F1924" s="21">
        <v>5002951</v>
      </c>
      <c r="G1924" s="20" t="s">
        <v>6066</v>
      </c>
      <c r="H1924" s="22">
        <v>3365.2310000000002</v>
      </c>
      <c r="I1924" s="25">
        <v>1E-4</v>
      </c>
      <c r="J1924" s="22">
        <v>205783.36</v>
      </c>
      <c r="K1924" s="22">
        <v>5838507.5199999996</v>
      </c>
      <c r="L1924" s="22">
        <v>6044290.8799999999</v>
      </c>
      <c r="M1924" s="21" t="s">
        <v>1464</v>
      </c>
      <c r="N1924" s="63">
        <f t="shared" si="151"/>
        <v>1796.0998457461017</v>
      </c>
      <c r="O1924" s="63">
        <f t="shared" si="152"/>
        <v>1734.9499989748101</v>
      </c>
      <c r="P1924" s="69">
        <v>5002</v>
      </c>
      <c r="Q1924" s="69" t="s">
        <v>15219</v>
      </c>
      <c r="R1924" s="70">
        <v>38261</v>
      </c>
      <c r="S1924" s="71">
        <f t="shared" si="150"/>
        <v>2.0821245201999998</v>
      </c>
      <c r="T1924" s="63">
        <f t="shared" si="153"/>
        <v>3739.7035295553956</v>
      </c>
      <c r="U1924" s="63">
        <f t="shared" si="154"/>
        <v>3612.3819341864169</v>
      </c>
    </row>
    <row r="1925" spans="1:21" x14ac:dyDescent="0.25">
      <c r="A1925" s="19" t="s">
        <v>5989</v>
      </c>
      <c r="B1925" s="19">
        <v>1</v>
      </c>
      <c r="C1925" s="19" t="s">
        <v>6067</v>
      </c>
      <c r="D1925" s="20" t="s">
        <v>6017</v>
      </c>
      <c r="E1925" s="20" t="s">
        <v>6068</v>
      </c>
      <c r="F1925" s="21">
        <v>5003108</v>
      </c>
      <c r="G1925" s="20" t="s">
        <v>2145</v>
      </c>
      <c r="H1925" s="22">
        <v>3633.6039000000001</v>
      </c>
      <c r="I1925" s="25">
        <v>0.52629999999999999</v>
      </c>
      <c r="J1925" s="22">
        <v>1769940.49</v>
      </c>
      <c r="K1925" s="22">
        <v>11400153.529999999</v>
      </c>
      <c r="L1925" s="22">
        <v>13170094.02</v>
      </c>
      <c r="M1925" s="21" t="s">
        <v>6069</v>
      </c>
      <c r="N1925" s="63">
        <f t="shared" si="151"/>
        <v>3624.5266084176096</v>
      </c>
      <c r="O1925" s="63">
        <f t="shared" si="152"/>
        <v>3137.4232975696659</v>
      </c>
      <c r="P1925" s="69">
        <v>5002</v>
      </c>
      <c r="Q1925" s="69" t="s">
        <v>15219</v>
      </c>
      <c r="R1925" s="70">
        <v>39326</v>
      </c>
      <c r="S1925" s="71">
        <f t="shared" si="150"/>
        <v>1.8241950500999999</v>
      </c>
      <c r="T1925" s="63">
        <f t="shared" si="153"/>
        <v>6611.843498031144</v>
      </c>
      <c r="U1925" s="63">
        <f t="shared" si="154"/>
        <v>5723.2720494950036</v>
      </c>
    </row>
    <row r="1926" spans="1:21" x14ac:dyDescent="0.25">
      <c r="A1926" s="19" t="s">
        <v>5989</v>
      </c>
      <c r="B1926" s="19">
        <v>1</v>
      </c>
      <c r="C1926" s="19" t="s">
        <v>6070</v>
      </c>
      <c r="D1926" s="20" t="s">
        <v>6017</v>
      </c>
      <c r="E1926" s="20" t="s">
        <v>6068</v>
      </c>
      <c r="F1926" s="21">
        <v>5003108</v>
      </c>
      <c r="G1926" s="20" t="s">
        <v>1271</v>
      </c>
      <c r="H1926" s="22">
        <v>518.80769999999995</v>
      </c>
      <c r="I1926" s="25">
        <v>0.51060000000000005</v>
      </c>
      <c r="J1926" s="22">
        <v>291793.64</v>
      </c>
      <c r="K1926" s="22">
        <v>1708509.5799999998</v>
      </c>
      <c r="L1926" s="22">
        <v>2000303.2199999997</v>
      </c>
      <c r="M1926" s="21" t="s">
        <v>2623</v>
      </c>
      <c r="N1926" s="63">
        <f t="shared" si="151"/>
        <v>3855.5773555404053</v>
      </c>
      <c r="O1926" s="63">
        <f t="shared" si="152"/>
        <v>3293.1461502980778</v>
      </c>
      <c r="P1926" s="69">
        <v>5002</v>
      </c>
      <c r="Q1926" s="69" t="s">
        <v>15219</v>
      </c>
      <c r="R1926" s="70">
        <v>39630</v>
      </c>
      <c r="S1926" s="71">
        <f t="shared" si="150"/>
        <v>1.7341086903</v>
      </c>
      <c r="T1926" s="63">
        <f t="shared" si="153"/>
        <v>6685.9901983665095</v>
      </c>
      <c r="U1926" s="63">
        <f t="shared" si="154"/>
        <v>5710.6733576598872</v>
      </c>
    </row>
    <row r="1927" spans="1:21" x14ac:dyDescent="0.25">
      <c r="A1927" s="19" t="s">
        <v>5989</v>
      </c>
      <c r="B1927" s="19">
        <v>1</v>
      </c>
      <c r="C1927" s="19" t="s">
        <v>6071</v>
      </c>
      <c r="D1927" s="20" t="s">
        <v>6017</v>
      </c>
      <c r="E1927" s="20" t="s">
        <v>6068</v>
      </c>
      <c r="F1927" s="21">
        <v>5003108</v>
      </c>
      <c r="G1927" s="20" t="s">
        <v>6072</v>
      </c>
      <c r="H1927" s="22">
        <v>761.89250000000004</v>
      </c>
      <c r="I1927" s="25">
        <v>0.52510000000000001</v>
      </c>
      <c r="J1927" s="22">
        <v>491540.77</v>
      </c>
      <c r="K1927" s="22">
        <v>2580274.5099999998</v>
      </c>
      <c r="L1927" s="22">
        <v>3071815.28</v>
      </c>
      <c r="M1927" s="21" t="s">
        <v>2623</v>
      </c>
      <c r="N1927" s="63">
        <f t="shared" si="151"/>
        <v>4031.8224421424279</v>
      </c>
      <c r="O1927" s="63">
        <f t="shared" si="152"/>
        <v>3386.6647985116006</v>
      </c>
      <c r="P1927" s="69">
        <v>5002</v>
      </c>
      <c r="Q1927" s="69" t="s">
        <v>15219</v>
      </c>
      <c r="R1927" s="70">
        <v>39630</v>
      </c>
      <c r="S1927" s="71">
        <f t="shared" si="150"/>
        <v>1.7341086903</v>
      </c>
      <c r="T1927" s="63">
        <f t="shared" si="153"/>
        <v>6991.6183346657535</v>
      </c>
      <c r="U1927" s="63">
        <f t="shared" si="154"/>
        <v>5872.8448582320652</v>
      </c>
    </row>
    <row r="1928" spans="1:21" x14ac:dyDescent="0.25">
      <c r="A1928" s="19" t="s">
        <v>5989</v>
      </c>
      <c r="B1928" s="19">
        <v>1</v>
      </c>
      <c r="C1928" s="19" t="s">
        <v>6074</v>
      </c>
      <c r="D1928" s="20" t="s">
        <v>6017</v>
      </c>
      <c r="E1928" s="20" t="s">
        <v>6068</v>
      </c>
      <c r="F1928" s="21">
        <v>5003108</v>
      </c>
      <c r="G1928" s="20" t="s">
        <v>6075</v>
      </c>
      <c r="H1928" s="22">
        <v>909.43589999999995</v>
      </c>
      <c r="I1928" s="25">
        <v>0.51739999999999997</v>
      </c>
      <c r="J1928" s="22">
        <v>505933.52</v>
      </c>
      <c r="K1928" s="22">
        <v>2950253.7</v>
      </c>
      <c r="L1928" s="22">
        <v>3456187.22</v>
      </c>
      <c r="M1928" s="21" t="s">
        <v>4728</v>
      </c>
      <c r="N1928" s="63">
        <f t="shared" si="151"/>
        <v>3800.3637419635629</v>
      </c>
      <c r="O1928" s="63">
        <f t="shared" si="152"/>
        <v>3244.0479862297061</v>
      </c>
      <c r="P1928" s="69">
        <v>5002</v>
      </c>
      <c r="Q1928" s="69" t="s">
        <v>15219</v>
      </c>
      <c r="R1928" s="70">
        <v>39661</v>
      </c>
      <c r="S1928" s="71">
        <f t="shared" si="150"/>
        <v>1.7232522014</v>
      </c>
      <c r="T1928" s="63">
        <f t="shared" si="153"/>
        <v>6548.9851844594514</v>
      </c>
      <c r="U1928" s="63">
        <f t="shared" si="154"/>
        <v>5590.3128337175776</v>
      </c>
    </row>
    <row r="1929" spans="1:21" x14ac:dyDescent="0.25">
      <c r="A1929" s="19" t="s">
        <v>5989</v>
      </c>
      <c r="B1929" s="19">
        <v>1</v>
      </c>
      <c r="C1929" s="19" t="s">
        <v>6076</v>
      </c>
      <c r="D1929" s="20" t="s">
        <v>6005</v>
      </c>
      <c r="E1929" s="20" t="s">
        <v>6077</v>
      </c>
      <c r="F1929" s="21">
        <v>5003488</v>
      </c>
      <c r="G1929" s="20" t="s">
        <v>6078</v>
      </c>
      <c r="H1929" s="22">
        <v>2060.9499999999998</v>
      </c>
      <c r="I1929" s="25">
        <v>0.8</v>
      </c>
      <c r="J1929" s="22">
        <v>494537.22</v>
      </c>
      <c r="K1929" s="22">
        <v>1211117.27</v>
      </c>
      <c r="L1929" s="22">
        <v>1705654.49</v>
      </c>
      <c r="M1929" s="21" t="s">
        <v>1978</v>
      </c>
      <c r="N1929" s="63">
        <f t="shared" si="151"/>
        <v>827.6059535651035</v>
      </c>
      <c r="O1929" s="63">
        <f t="shared" si="152"/>
        <v>587.65000121303285</v>
      </c>
      <c r="P1929" s="69">
        <v>5002</v>
      </c>
      <c r="Q1929" s="69" t="s">
        <v>15219</v>
      </c>
      <c r="R1929" s="70">
        <v>35827</v>
      </c>
      <c r="S1929" s="71">
        <f t="shared" si="150"/>
        <v>3.3971626166746161</v>
      </c>
      <c r="T1929" s="63">
        <f t="shared" si="153"/>
        <v>2811.5120067887178</v>
      </c>
      <c r="U1929" s="63">
        <f t="shared" si="154"/>
        <v>1996.3426158097079</v>
      </c>
    </row>
    <row r="1930" spans="1:21" x14ac:dyDescent="0.25">
      <c r="A1930" s="19" t="s">
        <v>5989</v>
      </c>
      <c r="B1930" s="19">
        <v>1</v>
      </c>
      <c r="C1930" s="19" t="s">
        <v>6079</v>
      </c>
      <c r="D1930" s="20" t="s">
        <v>5991</v>
      </c>
      <c r="E1930" s="20" t="s">
        <v>5991</v>
      </c>
      <c r="F1930" s="21">
        <v>5003702</v>
      </c>
      <c r="G1930" s="20" t="s">
        <v>6080</v>
      </c>
      <c r="H1930" s="22">
        <v>1201.1558</v>
      </c>
      <c r="I1930" s="25">
        <v>0.61299999999999999</v>
      </c>
      <c r="J1930" s="22">
        <v>293880.56</v>
      </c>
      <c r="K1930" s="22">
        <v>761845.07</v>
      </c>
      <c r="L1930" s="22">
        <v>1055725.6299999999</v>
      </c>
      <c r="M1930" s="21" t="s">
        <v>6082</v>
      </c>
      <c r="N1930" s="63">
        <f t="shared" si="151"/>
        <v>878.92480725647738</v>
      </c>
      <c r="O1930" s="63">
        <f t="shared" si="152"/>
        <v>634.25999358284741</v>
      </c>
      <c r="P1930" s="69">
        <v>5004</v>
      </c>
      <c r="Q1930" s="69" t="s">
        <v>15237</v>
      </c>
      <c r="R1930" s="70">
        <v>36617</v>
      </c>
      <c r="S1930" s="71">
        <f t="shared" si="150"/>
        <v>3.0516887718235011</v>
      </c>
      <c r="T1930" s="63">
        <f t="shared" si="153"/>
        <v>2682.2049655817268</v>
      </c>
      <c r="U1930" s="63">
        <f t="shared" si="154"/>
        <v>1935.5641008336213</v>
      </c>
    </row>
    <row r="1931" spans="1:21" x14ac:dyDescent="0.25">
      <c r="A1931" s="19" t="s">
        <v>5989</v>
      </c>
      <c r="B1931" s="19">
        <v>1</v>
      </c>
      <c r="C1931" s="19" t="s">
        <v>6083</v>
      </c>
      <c r="D1931" s="20" t="s">
        <v>6084</v>
      </c>
      <c r="E1931" s="20" t="s">
        <v>6085</v>
      </c>
      <c r="F1931" s="21">
        <v>5004007</v>
      </c>
      <c r="G1931" s="20" t="s">
        <v>6086</v>
      </c>
      <c r="H1931" s="22">
        <v>438.9486</v>
      </c>
      <c r="I1931" s="25">
        <v>0.64200000000000002</v>
      </c>
      <c r="J1931" s="22">
        <v>593401.43999999994</v>
      </c>
      <c r="K1931" s="22">
        <v>1879143.35</v>
      </c>
      <c r="L1931" s="22">
        <v>2472544.79</v>
      </c>
      <c r="M1931" s="21" t="s">
        <v>6087</v>
      </c>
      <c r="N1931" s="63">
        <f t="shared" si="151"/>
        <v>5632.8800000729016</v>
      </c>
      <c r="O1931" s="63">
        <f t="shared" si="152"/>
        <v>4281.0100089167618</v>
      </c>
      <c r="P1931" s="69">
        <v>5004</v>
      </c>
      <c r="Q1931" s="69" t="s">
        <v>15237</v>
      </c>
      <c r="R1931" s="70">
        <v>38626</v>
      </c>
      <c r="S1931" s="71">
        <f t="shared" si="150"/>
        <v>1.9651589249000001</v>
      </c>
      <c r="T1931" s="63">
        <f t="shared" si="153"/>
        <v>11069.504405033977</v>
      </c>
      <c r="U1931" s="63">
        <f t="shared" si="154"/>
        <v>8412.8650266090026</v>
      </c>
    </row>
    <row r="1932" spans="1:21" x14ac:dyDescent="0.25">
      <c r="A1932" s="19" t="s">
        <v>5989</v>
      </c>
      <c r="B1932" s="19">
        <v>1</v>
      </c>
      <c r="C1932" s="19" t="s">
        <v>6089</v>
      </c>
      <c r="D1932" s="20" t="s">
        <v>6043</v>
      </c>
      <c r="E1932" s="20" t="s">
        <v>6090</v>
      </c>
      <c r="F1932" s="21">
        <v>5004106</v>
      </c>
      <c r="G1932" s="20" t="s">
        <v>2928</v>
      </c>
      <c r="H1932" s="22">
        <v>1276.9934000000001</v>
      </c>
      <c r="I1932" s="25">
        <v>0.69699999999999995</v>
      </c>
      <c r="J1932" s="22">
        <v>192252.15</v>
      </c>
      <c r="K1932" s="22">
        <v>924543.22</v>
      </c>
      <c r="L1932" s="22">
        <v>1116795.3699999999</v>
      </c>
      <c r="M1932" s="21" t="s">
        <v>6092</v>
      </c>
      <c r="N1932" s="63">
        <f t="shared" si="151"/>
        <v>874.55062023030018</v>
      </c>
      <c r="O1932" s="63">
        <f t="shared" si="152"/>
        <v>723.99999874705691</v>
      </c>
      <c r="P1932" s="69">
        <v>5004</v>
      </c>
      <c r="Q1932" s="69" t="s">
        <v>15237</v>
      </c>
      <c r="R1932" s="70">
        <v>35916</v>
      </c>
      <c r="S1932" s="71">
        <f t="shared" si="150"/>
        <v>3.3550678742970947</v>
      </c>
      <c r="T1932" s="63">
        <f t="shared" si="153"/>
        <v>2934.1766903812791</v>
      </c>
      <c r="U1932" s="63">
        <f t="shared" si="154"/>
        <v>2429.0691367873874</v>
      </c>
    </row>
    <row r="1933" spans="1:21" x14ac:dyDescent="0.25">
      <c r="A1933" s="19" t="s">
        <v>5989</v>
      </c>
      <c r="B1933" s="19">
        <v>1</v>
      </c>
      <c r="C1933" s="19" t="s">
        <v>6093</v>
      </c>
      <c r="D1933" s="20" t="s">
        <v>6084</v>
      </c>
      <c r="E1933" s="20" t="s">
        <v>6084</v>
      </c>
      <c r="F1933" s="21">
        <v>5004304</v>
      </c>
      <c r="G1933" s="20" t="s">
        <v>5532</v>
      </c>
      <c r="H1933" s="22">
        <v>1318.3527999999999</v>
      </c>
      <c r="I1933" s="25">
        <v>0.60399999999999998</v>
      </c>
      <c r="J1933" s="22">
        <v>150667.07</v>
      </c>
      <c r="K1933" s="22">
        <v>3479647.2</v>
      </c>
      <c r="L1933" s="22">
        <v>3630314.27</v>
      </c>
      <c r="M1933" s="21" t="s">
        <v>6094</v>
      </c>
      <c r="N1933" s="63">
        <f t="shared" si="151"/>
        <v>2753.674335124862</v>
      </c>
      <c r="O1933" s="63">
        <f t="shared" si="152"/>
        <v>2639.3900024333398</v>
      </c>
      <c r="P1933" s="69">
        <v>5004</v>
      </c>
      <c r="Q1933" s="69" t="s">
        <v>15237</v>
      </c>
      <c r="R1933" s="70">
        <v>37773</v>
      </c>
      <c r="S1933" s="71">
        <f t="shared" si="150"/>
        <v>2.2475520577000001</v>
      </c>
      <c r="T1933" s="63">
        <f t="shared" si="153"/>
        <v>6189.0264181455632</v>
      </c>
      <c r="U1933" s="63">
        <f t="shared" si="154"/>
        <v>5932.166431041861</v>
      </c>
    </row>
    <row r="1934" spans="1:21" x14ac:dyDescent="0.25">
      <c r="A1934" s="19" t="s">
        <v>5989</v>
      </c>
      <c r="B1934" s="19">
        <v>1</v>
      </c>
      <c r="C1934" s="19" t="s">
        <v>6095</v>
      </c>
      <c r="D1934" s="20" t="s">
        <v>6084</v>
      </c>
      <c r="E1934" s="20" t="s">
        <v>6084</v>
      </c>
      <c r="F1934" s="21">
        <v>5004304</v>
      </c>
      <c r="G1934" s="20" t="s">
        <v>6096</v>
      </c>
      <c r="H1934" s="22">
        <v>1360.2279000000001</v>
      </c>
      <c r="I1934" s="25">
        <v>0.621</v>
      </c>
      <c r="J1934" s="22">
        <v>348427.45</v>
      </c>
      <c r="K1934" s="22">
        <v>979296.08</v>
      </c>
      <c r="L1934" s="22">
        <v>1327723.53</v>
      </c>
      <c r="M1934" s="21" t="s">
        <v>2723</v>
      </c>
      <c r="N1934" s="63">
        <f t="shared" si="151"/>
        <v>976.10373232309087</v>
      </c>
      <c r="O1934" s="63">
        <f t="shared" si="152"/>
        <v>719.95000249590521</v>
      </c>
      <c r="P1934" s="69">
        <v>5004</v>
      </c>
      <c r="Q1934" s="69" t="s">
        <v>15237</v>
      </c>
      <c r="R1934" s="70">
        <v>35947</v>
      </c>
      <c r="S1934" s="71">
        <f t="shared" si="150"/>
        <v>3.3413693592305931</v>
      </c>
      <c r="T1934" s="63">
        <f t="shared" si="153"/>
        <v>3261.5231026149963</v>
      </c>
      <c r="U1934" s="63">
        <f t="shared" si="154"/>
        <v>2405.6188785178065</v>
      </c>
    </row>
    <row r="1935" spans="1:21" x14ac:dyDescent="0.25">
      <c r="A1935" s="19" t="s">
        <v>5989</v>
      </c>
      <c r="B1935" s="19">
        <v>1</v>
      </c>
      <c r="C1935" s="19" t="s">
        <v>6097</v>
      </c>
      <c r="D1935" s="20" t="s">
        <v>6084</v>
      </c>
      <c r="E1935" s="20" t="s">
        <v>6084</v>
      </c>
      <c r="F1935" s="21">
        <v>5004304</v>
      </c>
      <c r="G1935" s="20" t="s">
        <v>6098</v>
      </c>
      <c r="H1935" s="22">
        <v>1629.9114999999999</v>
      </c>
      <c r="I1935" s="25">
        <v>0.64700000000000002</v>
      </c>
      <c r="J1935" s="22">
        <v>446903.42</v>
      </c>
      <c r="K1935" s="22">
        <v>1196338.74</v>
      </c>
      <c r="L1935" s="22">
        <v>1643242.16</v>
      </c>
      <c r="M1935" s="21" t="s">
        <v>2723</v>
      </c>
      <c r="N1935" s="63">
        <f t="shared" si="151"/>
        <v>1008.1787630800814</v>
      </c>
      <c r="O1935" s="63">
        <f t="shared" si="152"/>
        <v>733.98999884349553</v>
      </c>
      <c r="P1935" s="69">
        <v>5004</v>
      </c>
      <c r="Q1935" s="69" t="s">
        <v>15237</v>
      </c>
      <c r="R1935" s="70">
        <v>35947</v>
      </c>
      <c r="S1935" s="71">
        <f t="shared" si="150"/>
        <v>3.3413693592305931</v>
      </c>
      <c r="T1935" s="63">
        <f t="shared" si="153"/>
        <v>3368.6976275827833</v>
      </c>
      <c r="U1935" s="63">
        <f t="shared" si="154"/>
        <v>2452.5316921173544</v>
      </c>
    </row>
    <row r="1936" spans="1:21" x14ac:dyDescent="0.25">
      <c r="A1936" s="19" t="s">
        <v>5989</v>
      </c>
      <c r="B1936" s="19">
        <v>1</v>
      </c>
      <c r="C1936" s="19" t="s">
        <v>6099</v>
      </c>
      <c r="D1936" s="20" t="s">
        <v>6084</v>
      </c>
      <c r="E1936" s="20" t="s">
        <v>6084</v>
      </c>
      <c r="F1936" s="21">
        <v>5004304</v>
      </c>
      <c r="G1936" s="20" t="s">
        <v>3124</v>
      </c>
      <c r="H1936" s="22">
        <v>1083.528</v>
      </c>
      <c r="I1936" s="25">
        <v>0.67500000000000004</v>
      </c>
      <c r="J1936" s="22">
        <v>330889.65999999997</v>
      </c>
      <c r="K1936" s="22">
        <v>810554.79</v>
      </c>
      <c r="L1936" s="22">
        <v>1141444.45</v>
      </c>
      <c r="M1936" s="21" t="s">
        <v>6100</v>
      </c>
      <c r="N1936" s="63">
        <f t="shared" si="151"/>
        <v>1053.4517335961784</v>
      </c>
      <c r="O1936" s="63">
        <f t="shared" si="152"/>
        <v>748.06999911400533</v>
      </c>
      <c r="P1936" s="69">
        <v>5004</v>
      </c>
      <c r="Q1936" s="69" t="s">
        <v>15237</v>
      </c>
      <c r="R1936" s="70">
        <v>35977</v>
      </c>
      <c r="S1936" s="71">
        <f t="shared" si="150"/>
        <v>3.3300474919847436</v>
      </c>
      <c r="T1936" s="63">
        <f t="shared" si="153"/>
        <v>3508.0443033889342</v>
      </c>
      <c r="U1936" s="63">
        <f t="shared" si="154"/>
        <v>2491.1086243786226</v>
      </c>
    </row>
    <row r="1937" spans="1:21" x14ac:dyDescent="0.25">
      <c r="A1937" s="19" t="s">
        <v>5989</v>
      </c>
      <c r="B1937" s="19">
        <v>1</v>
      </c>
      <c r="C1937" s="19" t="s">
        <v>6101</v>
      </c>
      <c r="D1937" s="20" t="s">
        <v>6084</v>
      </c>
      <c r="E1937" s="20" t="s">
        <v>6084</v>
      </c>
      <c r="F1937" s="21">
        <v>5004304</v>
      </c>
      <c r="G1937" s="20" t="s">
        <v>6102</v>
      </c>
      <c r="H1937" s="22">
        <v>1736.84</v>
      </c>
      <c r="I1937" s="25">
        <v>0.626</v>
      </c>
      <c r="J1937" s="22">
        <v>588052.96</v>
      </c>
      <c r="K1937" s="22">
        <v>1255665.8500000001</v>
      </c>
      <c r="L1937" s="22">
        <v>1843718.81</v>
      </c>
      <c r="M1937" s="21" t="s">
        <v>1866</v>
      </c>
      <c r="N1937" s="63">
        <f t="shared" si="151"/>
        <v>1061.5363591349808</v>
      </c>
      <c r="O1937" s="63">
        <f t="shared" si="152"/>
        <v>722.96000207272982</v>
      </c>
      <c r="P1937" s="69">
        <v>5004</v>
      </c>
      <c r="Q1937" s="69" t="s">
        <v>15237</v>
      </c>
      <c r="R1937" s="70">
        <v>35977</v>
      </c>
      <c r="S1937" s="71">
        <f t="shared" si="150"/>
        <v>3.3300474919847436</v>
      </c>
      <c r="T1937" s="63">
        <f t="shared" si="153"/>
        <v>3534.9664903880589</v>
      </c>
      <c r="U1937" s="63">
        <f t="shared" si="154"/>
        <v>2407.4911417075791</v>
      </c>
    </row>
    <row r="1938" spans="1:21" x14ac:dyDescent="0.25">
      <c r="A1938" s="19" t="s">
        <v>5989</v>
      </c>
      <c r="B1938" s="19">
        <v>1</v>
      </c>
      <c r="C1938" s="19" t="s">
        <v>6103</v>
      </c>
      <c r="D1938" s="20" t="s">
        <v>6084</v>
      </c>
      <c r="E1938" s="20" t="s">
        <v>6084</v>
      </c>
      <c r="F1938" s="21">
        <v>5004304</v>
      </c>
      <c r="G1938" s="20" t="s">
        <v>6104</v>
      </c>
      <c r="H1938" s="22">
        <v>799.39499999999998</v>
      </c>
      <c r="I1938" s="25">
        <v>0.68400000000000005</v>
      </c>
      <c r="J1938" s="22">
        <v>32004.73</v>
      </c>
      <c r="K1938" s="22">
        <v>603151.52</v>
      </c>
      <c r="L1938" s="22">
        <v>635156.25</v>
      </c>
      <c r="M1938" s="21" t="s">
        <v>2723</v>
      </c>
      <c r="N1938" s="63">
        <f t="shared" si="151"/>
        <v>794.54618805471637</v>
      </c>
      <c r="O1938" s="63">
        <f t="shared" si="152"/>
        <v>754.50999818612831</v>
      </c>
      <c r="P1938" s="69">
        <v>5004</v>
      </c>
      <c r="Q1938" s="69" t="s">
        <v>15237</v>
      </c>
      <c r="R1938" s="70">
        <v>35947</v>
      </c>
      <c r="S1938" s="71">
        <f t="shared" si="150"/>
        <v>3.3413693592305931</v>
      </c>
      <c r="T1938" s="63">
        <f t="shared" si="153"/>
        <v>2654.8722872594981</v>
      </c>
      <c r="U1938" s="63">
        <f t="shared" si="154"/>
        <v>2521.0965891722594</v>
      </c>
    </row>
    <row r="1939" spans="1:21" x14ac:dyDescent="0.25">
      <c r="A1939" s="19" t="s">
        <v>5989</v>
      </c>
      <c r="B1939" s="19">
        <v>1</v>
      </c>
      <c r="C1939" s="19" t="s">
        <v>6105</v>
      </c>
      <c r="D1939" s="20" t="s">
        <v>6084</v>
      </c>
      <c r="E1939" s="20" t="s">
        <v>6084</v>
      </c>
      <c r="F1939" s="21">
        <v>5004304</v>
      </c>
      <c r="G1939" s="20" t="s">
        <v>6106</v>
      </c>
      <c r="H1939" s="22">
        <v>769.97529999999995</v>
      </c>
      <c r="I1939" s="25">
        <v>0.67</v>
      </c>
      <c r="J1939" s="22">
        <v>216505.78</v>
      </c>
      <c r="K1939" s="22">
        <v>575048.35</v>
      </c>
      <c r="L1939" s="22">
        <v>791554.13</v>
      </c>
      <c r="M1939" s="21" t="s">
        <v>6107</v>
      </c>
      <c r="N1939" s="63">
        <f t="shared" si="151"/>
        <v>1028.0253535405618</v>
      </c>
      <c r="O1939" s="63">
        <f t="shared" si="152"/>
        <v>746.83999603623647</v>
      </c>
      <c r="P1939" s="69">
        <v>5004</v>
      </c>
      <c r="Q1939" s="69" t="s">
        <v>15237</v>
      </c>
      <c r="R1939" s="70">
        <v>35977</v>
      </c>
      <c r="S1939" s="71">
        <f t="shared" si="150"/>
        <v>3.3300474919847436</v>
      </c>
      <c r="T1939" s="63">
        <f t="shared" si="153"/>
        <v>3423.3732502544772</v>
      </c>
      <c r="U1939" s="63">
        <f t="shared" si="154"/>
        <v>2487.0126557143649</v>
      </c>
    </row>
    <row r="1940" spans="1:21" x14ac:dyDescent="0.25">
      <c r="A1940" s="19" t="s">
        <v>5989</v>
      </c>
      <c r="B1940" s="19">
        <v>1</v>
      </c>
      <c r="C1940" s="19" t="s">
        <v>6108</v>
      </c>
      <c r="D1940" s="20" t="s">
        <v>6084</v>
      </c>
      <c r="E1940" s="20" t="s">
        <v>6084</v>
      </c>
      <c r="F1940" s="21">
        <v>5004304</v>
      </c>
      <c r="G1940" s="20" t="s">
        <v>695</v>
      </c>
      <c r="H1940" s="22">
        <v>1457.3811000000001</v>
      </c>
      <c r="I1940" s="25">
        <v>0.63900000000000001</v>
      </c>
      <c r="J1940" s="22">
        <v>347917.69</v>
      </c>
      <c r="K1940" s="22">
        <v>1062846.17</v>
      </c>
      <c r="L1940" s="22">
        <v>1410763.8599999999</v>
      </c>
      <c r="M1940" s="21" t="s">
        <v>4631</v>
      </c>
      <c r="N1940" s="63">
        <f t="shared" si="151"/>
        <v>968.01300634405084</v>
      </c>
      <c r="O1940" s="63">
        <f t="shared" si="152"/>
        <v>729.28499621684398</v>
      </c>
      <c r="P1940" s="69">
        <v>5004</v>
      </c>
      <c r="Q1940" s="69" t="s">
        <v>15237</v>
      </c>
      <c r="R1940" s="70">
        <v>35977</v>
      </c>
      <c r="S1940" s="71">
        <f t="shared" si="150"/>
        <v>3.3300474919847436</v>
      </c>
      <c r="T1940" s="63">
        <f t="shared" si="153"/>
        <v>3223.5292839846184</v>
      </c>
      <c r="U1940" s="63">
        <f t="shared" si="154"/>
        <v>2428.5536725940046</v>
      </c>
    </row>
    <row r="1941" spans="1:21" x14ac:dyDescent="0.25">
      <c r="A1941" s="19" t="s">
        <v>5989</v>
      </c>
      <c r="B1941" s="19">
        <v>1</v>
      </c>
      <c r="C1941" s="19" t="s">
        <v>6109</v>
      </c>
      <c r="D1941" s="20" t="s">
        <v>6084</v>
      </c>
      <c r="E1941" s="20" t="s">
        <v>6110</v>
      </c>
      <c r="F1941" s="21">
        <v>5004601</v>
      </c>
      <c r="G1941" s="20" t="s">
        <v>6111</v>
      </c>
      <c r="H1941" s="22">
        <v>1498.0362</v>
      </c>
      <c r="I1941" s="25">
        <v>0.68169999999999997</v>
      </c>
      <c r="J1941" s="22">
        <v>500331.11</v>
      </c>
      <c r="K1941" s="22">
        <v>990186.94</v>
      </c>
      <c r="L1941" s="22">
        <v>1490518.0499999998</v>
      </c>
      <c r="M1941" s="21" t="s">
        <v>6112</v>
      </c>
      <c r="N1941" s="63">
        <f t="shared" si="151"/>
        <v>994.9813295566554</v>
      </c>
      <c r="O1941" s="63">
        <f t="shared" si="152"/>
        <v>660.9899947678166</v>
      </c>
      <c r="P1941" s="69">
        <v>5004</v>
      </c>
      <c r="Q1941" s="69" t="s">
        <v>15237</v>
      </c>
      <c r="R1941" s="70">
        <v>35947</v>
      </c>
      <c r="S1941" s="71">
        <f t="shared" si="150"/>
        <v>3.3413693592305931</v>
      </c>
      <c r="T1941" s="63">
        <f t="shared" si="153"/>
        <v>3324.6001275871254</v>
      </c>
      <c r="U1941" s="63">
        <f t="shared" si="154"/>
        <v>2208.6117152751726</v>
      </c>
    </row>
    <row r="1942" spans="1:21" x14ac:dyDescent="0.25">
      <c r="A1942" s="19" t="s">
        <v>5989</v>
      </c>
      <c r="B1942" s="19">
        <v>1</v>
      </c>
      <c r="C1942" s="19" t="s">
        <v>6113</v>
      </c>
      <c r="D1942" s="20" t="s">
        <v>6084</v>
      </c>
      <c r="E1942" s="20" t="s">
        <v>6110</v>
      </c>
      <c r="F1942" s="21">
        <v>5004601</v>
      </c>
      <c r="G1942" s="20" t="s">
        <v>6114</v>
      </c>
      <c r="H1942" s="22">
        <v>3324.9766</v>
      </c>
      <c r="I1942" s="25">
        <v>0.70699999999999996</v>
      </c>
      <c r="J1942" s="22">
        <v>691648.63</v>
      </c>
      <c r="K1942" s="22">
        <v>2382390.19</v>
      </c>
      <c r="L1942" s="22">
        <v>3074038.82</v>
      </c>
      <c r="M1942" s="21" t="s">
        <v>2239</v>
      </c>
      <c r="N1942" s="63">
        <f t="shared" si="151"/>
        <v>924.52945984642417</v>
      </c>
      <c r="O1942" s="63">
        <f t="shared" si="152"/>
        <v>716.51337034973415</v>
      </c>
      <c r="P1942" s="69">
        <v>5004</v>
      </c>
      <c r="Q1942" s="69" t="s">
        <v>15237</v>
      </c>
      <c r="R1942" s="70">
        <v>35977</v>
      </c>
      <c r="S1942" s="71">
        <f t="shared" si="150"/>
        <v>3.3300474919847436</v>
      </c>
      <c r="T1942" s="63">
        <f t="shared" si="153"/>
        <v>3078.7270090275947</v>
      </c>
      <c r="U1942" s="63">
        <f t="shared" si="154"/>
        <v>2386.0235519066678</v>
      </c>
    </row>
    <row r="1943" spans="1:21" x14ac:dyDescent="0.25">
      <c r="A1943" s="19" t="s">
        <v>5989</v>
      </c>
      <c r="B1943" s="19">
        <v>1</v>
      </c>
      <c r="C1943" s="19" t="s">
        <v>6115</v>
      </c>
      <c r="D1943" s="20" t="s">
        <v>6084</v>
      </c>
      <c r="E1943" s="20" t="s">
        <v>6116</v>
      </c>
      <c r="F1943" s="21">
        <v>5004700</v>
      </c>
      <c r="G1943" s="20" t="s">
        <v>4721</v>
      </c>
      <c r="H1943" s="22">
        <v>2968.0972999999999</v>
      </c>
      <c r="I1943" s="25">
        <v>0.6</v>
      </c>
      <c r="J1943" s="22">
        <v>859205.23</v>
      </c>
      <c r="K1943" s="22">
        <v>1995837.6</v>
      </c>
      <c r="L1943" s="22">
        <v>2855042.83</v>
      </c>
      <c r="M1943" s="21" t="s">
        <v>6117</v>
      </c>
      <c r="N1943" s="63">
        <f t="shared" si="151"/>
        <v>961.91011999505542</v>
      </c>
      <c r="O1943" s="63">
        <f t="shared" si="152"/>
        <v>672.42997727870988</v>
      </c>
      <c r="P1943" s="69">
        <v>5004</v>
      </c>
      <c r="Q1943" s="69" t="s">
        <v>15237</v>
      </c>
      <c r="R1943" s="70">
        <v>35674</v>
      </c>
      <c r="S1943" s="71">
        <f t="shared" si="150"/>
        <v>3.441507046167481</v>
      </c>
      <c r="T1943" s="63">
        <f t="shared" si="153"/>
        <v>3310.4204557427906</v>
      </c>
      <c r="U1943" s="63">
        <f t="shared" si="154"/>
        <v>2314.1725048589192</v>
      </c>
    </row>
    <row r="1944" spans="1:21" x14ac:dyDescent="0.25">
      <c r="A1944" s="19" t="s">
        <v>5989</v>
      </c>
      <c r="B1944" s="19">
        <v>1</v>
      </c>
      <c r="C1944" s="19" t="s">
        <v>6118</v>
      </c>
      <c r="D1944" s="20" t="s">
        <v>6084</v>
      </c>
      <c r="E1944" s="20" t="s">
        <v>6119</v>
      </c>
      <c r="F1944" s="21">
        <v>5004809</v>
      </c>
      <c r="G1944" s="20" t="s">
        <v>6120</v>
      </c>
      <c r="H1944" s="22">
        <v>1758.45</v>
      </c>
      <c r="I1944" s="25">
        <v>0.63900000000000001</v>
      </c>
      <c r="J1944" s="22">
        <v>279599.52</v>
      </c>
      <c r="K1944" s="22">
        <v>1187340.6100000001</v>
      </c>
      <c r="L1944" s="22">
        <v>1466940.1300000001</v>
      </c>
      <c r="M1944" s="21" t="s">
        <v>1830</v>
      </c>
      <c r="N1944" s="63">
        <f t="shared" si="151"/>
        <v>834.22339560408318</v>
      </c>
      <c r="O1944" s="63">
        <f t="shared" si="152"/>
        <v>675.22000056868274</v>
      </c>
      <c r="P1944" s="69">
        <v>5004</v>
      </c>
      <c r="Q1944" s="69" t="s">
        <v>15237</v>
      </c>
      <c r="R1944" s="70">
        <v>36465</v>
      </c>
      <c r="S1944" s="71">
        <f t="shared" si="150"/>
        <v>3.1436260895316916</v>
      </c>
      <c r="T1944" s="63">
        <f t="shared" si="153"/>
        <v>2622.4864309187133</v>
      </c>
      <c r="U1944" s="63">
        <f t="shared" si="154"/>
        <v>2122.6392099613149</v>
      </c>
    </row>
    <row r="1945" spans="1:21" x14ac:dyDescent="0.25">
      <c r="A1945" s="19" t="s">
        <v>5989</v>
      </c>
      <c r="B1945" s="19">
        <v>1</v>
      </c>
      <c r="C1945" s="19" t="s">
        <v>6121</v>
      </c>
      <c r="D1945" s="20" t="s">
        <v>6084</v>
      </c>
      <c r="E1945" s="20" t="s">
        <v>6119</v>
      </c>
      <c r="F1945" s="21">
        <v>5004809</v>
      </c>
      <c r="G1945" s="20" t="s">
        <v>6122</v>
      </c>
      <c r="H1945" s="22">
        <v>4495.4520000000002</v>
      </c>
      <c r="I1945" s="25">
        <v>0.47099999999999997</v>
      </c>
      <c r="J1945" s="22">
        <v>3828042.73</v>
      </c>
      <c r="K1945" s="22">
        <v>21659792.469999999</v>
      </c>
      <c r="L1945" s="22">
        <v>25487835.199999999</v>
      </c>
      <c r="M1945" s="21" t="s">
        <v>6123</v>
      </c>
      <c r="N1945" s="63">
        <f t="shared" si="151"/>
        <v>5669.6935480570137</v>
      </c>
      <c r="O1945" s="63">
        <f t="shared" si="152"/>
        <v>4818.1567659937191</v>
      </c>
      <c r="P1945" s="69">
        <v>5004</v>
      </c>
      <c r="Q1945" s="69" t="s">
        <v>15237</v>
      </c>
      <c r="R1945" s="70">
        <v>39173</v>
      </c>
      <c r="S1945" s="71">
        <f t="shared" si="150"/>
        <v>1.8504283688000001</v>
      </c>
      <c r="T1945" s="63">
        <f t="shared" si="153"/>
        <v>10491.361783727025</v>
      </c>
      <c r="U1945" s="63">
        <f t="shared" si="154"/>
        <v>8915.6539651204421</v>
      </c>
    </row>
    <row r="1946" spans="1:21" x14ac:dyDescent="0.25">
      <c r="A1946" s="19" t="s">
        <v>5989</v>
      </c>
      <c r="B1946" s="19">
        <v>1</v>
      </c>
      <c r="C1946" s="19" t="s">
        <v>6124</v>
      </c>
      <c r="D1946" s="20" t="s">
        <v>6017</v>
      </c>
      <c r="E1946" s="20" t="s">
        <v>6125</v>
      </c>
      <c r="F1946" s="21">
        <v>5004908</v>
      </c>
      <c r="G1946" s="20" t="s">
        <v>6126</v>
      </c>
      <c r="H1946" s="22">
        <v>17.154499999999999</v>
      </c>
      <c r="I1946" s="25">
        <v>0.5423</v>
      </c>
      <c r="J1946" s="22">
        <v>111881.97</v>
      </c>
      <c r="K1946" s="22">
        <v>83152.070000000007</v>
      </c>
      <c r="L1946" s="22">
        <v>195034.03999999998</v>
      </c>
      <c r="M1946" s="21" t="s">
        <v>6127</v>
      </c>
      <c r="N1946" s="63">
        <f t="shared" si="151"/>
        <v>11369.264041505145</v>
      </c>
      <c r="O1946" s="63">
        <f t="shared" si="152"/>
        <v>4847.2453292139098</v>
      </c>
      <c r="P1946" s="69">
        <v>5002</v>
      </c>
      <c r="Q1946" s="69" t="s">
        <v>15219</v>
      </c>
      <c r="R1946" s="70">
        <v>40299</v>
      </c>
      <c r="S1946" s="71">
        <f t="shared" si="150"/>
        <v>1.5864710283000001</v>
      </c>
      <c r="T1946" s="63">
        <f t="shared" si="153"/>
        <v>18037.008014940882</v>
      </c>
      <c r="U1946" s="63">
        <f t="shared" si="154"/>
        <v>7690.0142818603636</v>
      </c>
    </row>
    <row r="1947" spans="1:21" x14ac:dyDescent="0.25">
      <c r="A1947" s="19" t="s">
        <v>5989</v>
      </c>
      <c r="B1947" s="19">
        <v>1</v>
      </c>
      <c r="C1947" s="19" t="s">
        <v>6128</v>
      </c>
      <c r="D1947" s="20" t="s">
        <v>6017</v>
      </c>
      <c r="E1947" s="20" t="s">
        <v>6125</v>
      </c>
      <c r="F1947" s="21">
        <v>5004908</v>
      </c>
      <c r="G1947" s="20" t="s">
        <v>6129</v>
      </c>
      <c r="H1947" s="22">
        <v>35.571100000000001</v>
      </c>
      <c r="I1947" s="25">
        <v>0.3805</v>
      </c>
      <c r="J1947" s="22">
        <v>65110.17</v>
      </c>
      <c r="K1947" s="22">
        <v>134562.98000000001</v>
      </c>
      <c r="L1947" s="22">
        <v>199673.15000000002</v>
      </c>
      <c r="M1947" s="21" t="s">
        <v>6130</v>
      </c>
      <c r="N1947" s="63">
        <f t="shared" si="151"/>
        <v>5613.3532558734487</v>
      </c>
      <c r="O1947" s="63">
        <f t="shared" si="152"/>
        <v>3782.9299628068857</v>
      </c>
      <c r="P1947" s="69">
        <v>5002</v>
      </c>
      <c r="Q1947" s="69" t="s">
        <v>15219</v>
      </c>
      <c r="R1947" s="70">
        <v>40299</v>
      </c>
      <c r="S1947" s="71">
        <f t="shared" si="150"/>
        <v>1.5864710283000001</v>
      </c>
      <c r="T1947" s="63">
        <f t="shared" si="153"/>
        <v>8905.422312056704</v>
      </c>
      <c r="U1947" s="63">
        <f t="shared" si="154"/>
        <v>6001.5087880811207</v>
      </c>
    </row>
    <row r="1948" spans="1:21" x14ac:dyDescent="0.25">
      <c r="A1948" s="19" t="s">
        <v>5989</v>
      </c>
      <c r="B1948" s="19">
        <v>1</v>
      </c>
      <c r="C1948" s="19" t="s">
        <v>6131</v>
      </c>
      <c r="D1948" s="20" t="s">
        <v>6017</v>
      </c>
      <c r="E1948" s="20" t="s">
        <v>6125</v>
      </c>
      <c r="F1948" s="21">
        <v>5004908</v>
      </c>
      <c r="G1948" s="20" t="s">
        <v>6132</v>
      </c>
      <c r="H1948" s="22">
        <v>3.7686999999999999</v>
      </c>
      <c r="I1948" s="25">
        <v>0.4365</v>
      </c>
      <c r="J1948" s="22">
        <v>213035.69</v>
      </c>
      <c r="K1948" s="22">
        <v>14707.470000000001</v>
      </c>
      <c r="L1948" s="22">
        <v>227743.16</v>
      </c>
      <c r="M1948" s="21" t="s">
        <v>6133</v>
      </c>
      <c r="N1948" s="63">
        <f t="shared" si="151"/>
        <v>60430.164247618544</v>
      </c>
      <c r="O1948" s="63">
        <f t="shared" si="152"/>
        <v>3902.531376867355</v>
      </c>
      <c r="P1948" s="69">
        <v>5002</v>
      </c>
      <c r="Q1948" s="69" t="s">
        <v>15219</v>
      </c>
      <c r="R1948" s="70">
        <v>40299</v>
      </c>
      <c r="S1948" s="71">
        <f t="shared" si="150"/>
        <v>1.5864710283000001</v>
      </c>
      <c r="T1948" s="63">
        <f t="shared" si="153"/>
        <v>95870.704814257289</v>
      </c>
      <c r="U1948" s="63">
        <f t="shared" si="154"/>
        <v>6191.2529664317681</v>
      </c>
    </row>
    <row r="1949" spans="1:21" x14ac:dyDescent="0.25">
      <c r="A1949" s="19" t="s">
        <v>5989</v>
      </c>
      <c r="B1949" s="19">
        <v>1</v>
      </c>
      <c r="C1949" s="19" t="s">
        <v>6134</v>
      </c>
      <c r="D1949" s="20" t="s">
        <v>6017</v>
      </c>
      <c r="E1949" s="20" t="s">
        <v>6125</v>
      </c>
      <c r="F1949" s="21">
        <v>5004908</v>
      </c>
      <c r="G1949" s="20" t="s">
        <v>6135</v>
      </c>
      <c r="H1949" s="22">
        <v>5.5061999999999998</v>
      </c>
      <c r="I1949" s="25">
        <v>0.72360000000000002</v>
      </c>
      <c r="J1949" s="22">
        <v>79736.77</v>
      </c>
      <c r="K1949" s="22">
        <v>34367.86</v>
      </c>
      <c r="L1949" s="22">
        <v>114104.63</v>
      </c>
      <c r="M1949" s="21" t="s">
        <v>3912</v>
      </c>
      <c r="N1949" s="63">
        <f t="shared" si="151"/>
        <v>20722.935963096148</v>
      </c>
      <c r="O1949" s="63">
        <f t="shared" si="152"/>
        <v>6241.6657585993971</v>
      </c>
      <c r="P1949" s="69">
        <v>5002</v>
      </c>
      <c r="Q1949" s="69" t="s">
        <v>15219</v>
      </c>
      <c r="R1949" s="70">
        <v>40299</v>
      </c>
      <c r="S1949" s="71">
        <f t="shared" si="150"/>
        <v>1.5864710283000001</v>
      </c>
      <c r="T1949" s="63">
        <f t="shared" si="153"/>
        <v>32876.337526768199</v>
      </c>
      <c r="U1949" s="63">
        <f t="shared" si="154"/>
        <v>9902.2218943500848</v>
      </c>
    </row>
    <row r="1950" spans="1:21" x14ac:dyDescent="0.25">
      <c r="A1950" s="19" t="s">
        <v>5989</v>
      </c>
      <c r="B1950" s="19">
        <v>1</v>
      </c>
      <c r="C1950" s="19" t="s">
        <v>6136</v>
      </c>
      <c r="D1950" s="20" t="s">
        <v>6017</v>
      </c>
      <c r="E1950" s="20" t="s">
        <v>6125</v>
      </c>
      <c r="F1950" s="21">
        <v>5004908</v>
      </c>
      <c r="G1950" s="20" t="s">
        <v>6137</v>
      </c>
      <c r="H1950" s="22">
        <v>3.7404000000000002</v>
      </c>
      <c r="I1950" s="25">
        <v>0.69610000000000005</v>
      </c>
      <c r="J1950" s="22">
        <v>34687.68</v>
      </c>
      <c r="K1950" s="22">
        <v>22452.46</v>
      </c>
      <c r="L1950" s="22">
        <v>57140.14</v>
      </c>
      <c r="M1950" s="21" t="s">
        <v>6138</v>
      </c>
      <c r="N1950" s="63">
        <f t="shared" si="151"/>
        <v>15276.478451502513</v>
      </c>
      <c r="O1950" s="63">
        <f t="shared" si="152"/>
        <v>6002.6895519195805</v>
      </c>
      <c r="P1950" s="69">
        <v>5002</v>
      </c>
      <c r="Q1950" s="69" t="s">
        <v>15219</v>
      </c>
      <c r="R1950" s="70">
        <v>40299</v>
      </c>
      <c r="S1950" s="71">
        <f t="shared" si="150"/>
        <v>1.5864710283000001</v>
      </c>
      <c r="T1950" s="63">
        <f t="shared" si="153"/>
        <v>24235.690477757984</v>
      </c>
      <c r="U1950" s="63">
        <f t="shared" si="154"/>
        <v>9523.0930659995229</v>
      </c>
    </row>
    <row r="1951" spans="1:21" x14ac:dyDescent="0.25">
      <c r="A1951" s="19" t="s">
        <v>5989</v>
      </c>
      <c r="B1951" s="19">
        <v>1</v>
      </c>
      <c r="C1951" s="19" t="s">
        <v>6139</v>
      </c>
      <c r="D1951" s="20" t="s">
        <v>6017</v>
      </c>
      <c r="E1951" s="20" t="s">
        <v>6125</v>
      </c>
      <c r="F1951" s="21">
        <v>5004908</v>
      </c>
      <c r="G1951" s="20" t="s">
        <v>6140</v>
      </c>
      <c r="H1951" s="22">
        <v>5</v>
      </c>
      <c r="I1951" s="25">
        <v>0.33410000000000001</v>
      </c>
      <c r="J1951" s="22">
        <v>28229.1</v>
      </c>
      <c r="K1951" s="22">
        <v>13528.85</v>
      </c>
      <c r="L1951" s="22">
        <v>41757.949999999997</v>
      </c>
      <c r="M1951" s="21" t="s">
        <v>6141</v>
      </c>
      <c r="N1951" s="63">
        <f t="shared" si="151"/>
        <v>8351.59</v>
      </c>
      <c r="O1951" s="63">
        <f t="shared" si="152"/>
        <v>2705.77</v>
      </c>
      <c r="P1951" s="69">
        <v>5002</v>
      </c>
      <c r="Q1951" s="69" t="s">
        <v>15219</v>
      </c>
      <c r="R1951" s="70">
        <v>39934</v>
      </c>
      <c r="S1951" s="71">
        <f t="shared" si="150"/>
        <v>1.6692564184000001</v>
      </c>
      <c r="T1951" s="63">
        <f t="shared" si="153"/>
        <v>13940.945211345257</v>
      </c>
      <c r="U1951" s="63">
        <f t="shared" si="154"/>
        <v>4516.6239392141679</v>
      </c>
    </row>
    <row r="1952" spans="1:21" x14ac:dyDescent="0.25">
      <c r="A1952" s="19" t="s">
        <v>5989</v>
      </c>
      <c r="B1952" s="19">
        <v>1</v>
      </c>
      <c r="C1952" s="19" t="s">
        <v>6142</v>
      </c>
      <c r="D1952" s="20" t="s">
        <v>6017</v>
      </c>
      <c r="E1952" s="20" t="s">
        <v>6125</v>
      </c>
      <c r="F1952" s="21">
        <v>5004908</v>
      </c>
      <c r="G1952" s="20" t="s">
        <v>6143</v>
      </c>
      <c r="H1952" s="22">
        <v>14.8003</v>
      </c>
      <c r="I1952" s="25">
        <v>0.29380000000000001</v>
      </c>
      <c r="J1952" s="22">
        <v>12338.04</v>
      </c>
      <c r="K1952" s="22">
        <v>32878.42</v>
      </c>
      <c r="L1952" s="22">
        <v>45216.46</v>
      </c>
      <c r="M1952" s="21" t="s">
        <v>6130</v>
      </c>
      <c r="N1952" s="63">
        <f t="shared" si="151"/>
        <v>3055.1042884265858</v>
      </c>
      <c r="O1952" s="63">
        <f t="shared" si="152"/>
        <v>2221.4698350709104</v>
      </c>
      <c r="P1952" s="69">
        <v>5002</v>
      </c>
      <c r="Q1952" s="69" t="s">
        <v>15219</v>
      </c>
      <c r="R1952" s="70">
        <v>40299</v>
      </c>
      <c r="S1952" s="71">
        <f t="shared" si="150"/>
        <v>1.5864710283000001</v>
      </c>
      <c r="T1952" s="63">
        <f t="shared" si="153"/>
        <v>4846.8344420238654</v>
      </c>
      <c r="U1952" s="63">
        <f t="shared" si="154"/>
        <v>3524.2975335823789</v>
      </c>
    </row>
    <row r="1953" spans="1:21" x14ac:dyDescent="0.25">
      <c r="A1953" s="19" t="s">
        <v>5989</v>
      </c>
      <c r="B1953" s="19">
        <v>1</v>
      </c>
      <c r="C1953" s="19" t="s">
        <v>6144</v>
      </c>
      <c r="D1953" s="20" t="s">
        <v>6017</v>
      </c>
      <c r="E1953" s="20" t="s">
        <v>6125</v>
      </c>
      <c r="F1953" s="21">
        <v>5004908</v>
      </c>
      <c r="G1953" s="20" t="s">
        <v>6143</v>
      </c>
      <c r="H1953" s="22">
        <v>46.1113</v>
      </c>
      <c r="I1953" s="25">
        <v>0.36230000000000001</v>
      </c>
      <c r="J1953" s="22">
        <v>39701.35</v>
      </c>
      <c r="K1953" s="22">
        <v>147801.01</v>
      </c>
      <c r="L1953" s="22">
        <v>187502.36000000002</v>
      </c>
      <c r="M1953" s="21" t="s">
        <v>6145</v>
      </c>
      <c r="N1953" s="63">
        <f t="shared" si="151"/>
        <v>4066.2995838330303</v>
      </c>
      <c r="O1953" s="63">
        <f t="shared" si="152"/>
        <v>3205.3099782482823</v>
      </c>
      <c r="P1953" s="69">
        <v>5002</v>
      </c>
      <c r="Q1953" s="69" t="s">
        <v>15219</v>
      </c>
      <c r="R1953" s="70">
        <v>40299</v>
      </c>
      <c r="S1953" s="71">
        <f t="shared" si="150"/>
        <v>1.5864710283000001</v>
      </c>
      <c r="T1953" s="63">
        <f t="shared" si="153"/>
        <v>6451.0664821394503</v>
      </c>
      <c r="U1953" s="63">
        <f t="shared" si="154"/>
        <v>5085.1314172118036</v>
      </c>
    </row>
    <row r="1954" spans="1:21" x14ac:dyDescent="0.25">
      <c r="A1954" s="19" t="s">
        <v>5989</v>
      </c>
      <c r="B1954" s="19">
        <v>1</v>
      </c>
      <c r="C1954" s="19" t="s">
        <v>6146</v>
      </c>
      <c r="D1954" s="20" t="s">
        <v>6017</v>
      </c>
      <c r="E1954" s="20" t="s">
        <v>6125</v>
      </c>
      <c r="F1954" s="21">
        <v>5004908</v>
      </c>
      <c r="G1954" s="20" t="s">
        <v>6143</v>
      </c>
      <c r="H1954" s="22">
        <v>5.4204999999999997</v>
      </c>
      <c r="I1954" s="25">
        <v>0.36299999999999999</v>
      </c>
      <c r="J1954" s="22">
        <v>8708.2800000000007</v>
      </c>
      <c r="K1954" s="22">
        <v>17420.57</v>
      </c>
      <c r="L1954" s="22">
        <v>26128.85</v>
      </c>
      <c r="M1954" s="21" t="s">
        <v>6130</v>
      </c>
      <c r="N1954" s="63">
        <f t="shared" si="151"/>
        <v>4820.3763490452911</v>
      </c>
      <c r="O1954" s="63">
        <f t="shared" si="152"/>
        <v>3213.8308274144451</v>
      </c>
      <c r="P1954" s="69">
        <v>5002</v>
      </c>
      <c r="Q1954" s="69" t="s">
        <v>15219</v>
      </c>
      <c r="R1954" s="70">
        <v>40299</v>
      </c>
      <c r="S1954" s="71">
        <f t="shared" si="150"/>
        <v>1.5864710283000001</v>
      </c>
      <c r="T1954" s="63">
        <f t="shared" si="153"/>
        <v>7647.3874232628832</v>
      </c>
      <c r="U1954" s="63">
        <f t="shared" si="154"/>
        <v>5098.6494975504347</v>
      </c>
    </row>
    <row r="1955" spans="1:21" x14ac:dyDescent="0.25">
      <c r="A1955" s="19" t="s">
        <v>5989</v>
      </c>
      <c r="B1955" s="19">
        <v>1</v>
      </c>
      <c r="C1955" s="19" t="s">
        <v>6147</v>
      </c>
      <c r="D1955" s="20" t="s">
        <v>6017</v>
      </c>
      <c r="E1955" s="20" t="s">
        <v>6125</v>
      </c>
      <c r="F1955" s="21">
        <v>5004908</v>
      </c>
      <c r="G1955" s="20" t="s">
        <v>6143</v>
      </c>
      <c r="H1955" s="22">
        <v>12.677</v>
      </c>
      <c r="I1955" s="25">
        <v>0.52480000000000004</v>
      </c>
      <c r="J1955" s="22">
        <v>17967.259999999998</v>
      </c>
      <c r="K1955" s="22">
        <v>59463.88</v>
      </c>
      <c r="L1955" s="22">
        <v>77431.14</v>
      </c>
      <c r="M1955" s="21" t="s">
        <v>1602</v>
      </c>
      <c r="N1955" s="63">
        <f t="shared" si="151"/>
        <v>6108.001893192396</v>
      </c>
      <c r="O1955" s="63">
        <f t="shared" si="152"/>
        <v>4690.6902263942575</v>
      </c>
      <c r="P1955" s="69">
        <v>5002</v>
      </c>
      <c r="Q1955" s="69" t="s">
        <v>15219</v>
      </c>
      <c r="R1955" s="70">
        <v>40299</v>
      </c>
      <c r="S1955" s="71">
        <f t="shared" si="150"/>
        <v>1.5864710283000001</v>
      </c>
      <c r="T1955" s="63">
        <f t="shared" si="153"/>
        <v>9690.1680443512869</v>
      </c>
      <c r="U1955" s="63">
        <f t="shared" si="154"/>
        <v>7441.6441469044576</v>
      </c>
    </row>
    <row r="1956" spans="1:21" x14ac:dyDescent="0.25">
      <c r="A1956" s="19" t="s">
        <v>5989</v>
      </c>
      <c r="B1956" s="19">
        <v>1</v>
      </c>
      <c r="C1956" s="19" t="s">
        <v>6148</v>
      </c>
      <c r="D1956" s="20" t="s">
        <v>6017</v>
      </c>
      <c r="E1956" s="20" t="s">
        <v>6125</v>
      </c>
      <c r="F1956" s="21">
        <v>5004908</v>
      </c>
      <c r="G1956" s="20" t="s">
        <v>6143</v>
      </c>
      <c r="H1956" s="22">
        <v>23.689900000000002</v>
      </c>
      <c r="I1956" s="25">
        <v>0.2334</v>
      </c>
      <c r="J1956" s="22">
        <v>34730.050000000003</v>
      </c>
      <c r="K1956" s="22">
        <v>36936.339999999997</v>
      </c>
      <c r="L1956" s="22">
        <v>71666.39</v>
      </c>
      <c r="M1956" s="21" t="s">
        <v>3912</v>
      </c>
      <c r="N1956" s="63">
        <f t="shared" si="151"/>
        <v>3025.1875271740273</v>
      </c>
      <c r="O1956" s="63">
        <f t="shared" si="152"/>
        <v>1559.1598107210243</v>
      </c>
      <c r="P1956" s="69">
        <v>5002</v>
      </c>
      <c r="Q1956" s="69" t="s">
        <v>15219</v>
      </c>
      <c r="R1956" s="70">
        <v>40299</v>
      </c>
      <c r="S1956" s="71">
        <f t="shared" si="150"/>
        <v>1.5864710283000001</v>
      </c>
      <c r="T1956" s="63">
        <f t="shared" si="153"/>
        <v>4799.3723670361132</v>
      </c>
      <c r="U1956" s="63">
        <f t="shared" si="154"/>
        <v>2473.561868198617</v>
      </c>
    </row>
    <row r="1957" spans="1:21" x14ac:dyDescent="0.25">
      <c r="A1957" s="19" t="s">
        <v>5989</v>
      </c>
      <c r="B1957" s="19">
        <v>1</v>
      </c>
      <c r="C1957" s="19" t="s">
        <v>6149</v>
      </c>
      <c r="D1957" s="20" t="s">
        <v>6017</v>
      </c>
      <c r="E1957" s="20" t="s">
        <v>6125</v>
      </c>
      <c r="F1957" s="21">
        <v>5004908</v>
      </c>
      <c r="G1957" s="20" t="s">
        <v>6143</v>
      </c>
      <c r="H1957" s="22">
        <v>5.0972999999999997</v>
      </c>
      <c r="I1957" s="25">
        <v>0.33250000000000002</v>
      </c>
      <c r="J1957" s="22">
        <v>450</v>
      </c>
      <c r="K1957" s="22">
        <v>12740.7</v>
      </c>
      <c r="L1957" s="22">
        <v>13190.7</v>
      </c>
      <c r="M1957" s="21" t="s">
        <v>6130</v>
      </c>
      <c r="N1957" s="63">
        <f t="shared" si="151"/>
        <v>2587.7817668177272</v>
      </c>
      <c r="O1957" s="63">
        <f t="shared" si="152"/>
        <v>2499.4997351539055</v>
      </c>
      <c r="P1957" s="69">
        <v>5002</v>
      </c>
      <c r="Q1957" s="69" t="s">
        <v>15219</v>
      </c>
      <c r="R1957" s="70">
        <v>40299</v>
      </c>
      <c r="S1957" s="71">
        <f t="shared" si="150"/>
        <v>1.5864710283000001</v>
      </c>
      <c r="T1957" s="63">
        <f t="shared" si="153"/>
        <v>4105.4408006193107</v>
      </c>
      <c r="U1957" s="63">
        <f t="shared" si="154"/>
        <v>3965.3839150651943</v>
      </c>
    </row>
    <row r="1958" spans="1:21" x14ac:dyDescent="0.25">
      <c r="A1958" s="19" t="s">
        <v>5989</v>
      </c>
      <c r="B1958" s="19">
        <v>1</v>
      </c>
      <c r="C1958" s="19" t="s">
        <v>6150</v>
      </c>
      <c r="D1958" s="20" t="s">
        <v>6017</v>
      </c>
      <c r="E1958" s="20" t="s">
        <v>6125</v>
      </c>
      <c r="F1958" s="21">
        <v>5004908</v>
      </c>
      <c r="G1958" s="20" t="s">
        <v>6143</v>
      </c>
      <c r="H1958" s="22">
        <v>2.8428</v>
      </c>
      <c r="I1958" s="25">
        <v>0.48870000000000002</v>
      </c>
      <c r="J1958" s="22">
        <v>1364.24</v>
      </c>
      <c r="K1958" s="22">
        <v>12417.880000000001</v>
      </c>
      <c r="L1958" s="22">
        <v>13782.12</v>
      </c>
      <c r="M1958" s="21" t="s">
        <v>6151</v>
      </c>
      <c r="N1958" s="63">
        <f t="shared" si="151"/>
        <v>4848.0793583790628</v>
      </c>
      <c r="O1958" s="63">
        <f t="shared" si="152"/>
        <v>4368.1862952019137</v>
      </c>
      <c r="P1958" s="69">
        <v>5002</v>
      </c>
      <c r="Q1958" s="69" t="s">
        <v>15219</v>
      </c>
      <c r="R1958" s="70">
        <v>40299</v>
      </c>
      <c r="S1958" s="71">
        <f t="shared" si="150"/>
        <v>1.5864710283000001</v>
      </c>
      <c r="T1958" s="63">
        <f t="shared" si="153"/>
        <v>7691.3374449676367</v>
      </c>
      <c r="U1958" s="63">
        <f t="shared" si="154"/>
        <v>6930.0010035549476</v>
      </c>
    </row>
    <row r="1959" spans="1:21" x14ac:dyDescent="0.25">
      <c r="A1959" s="19" t="s">
        <v>5989</v>
      </c>
      <c r="B1959" s="19">
        <v>1</v>
      </c>
      <c r="C1959" s="19" t="s">
        <v>6152</v>
      </c>
      <c r="D1959" s="20" t="s">
        <v>6017</v>
      </c>
      <c r="E1959" s="20" t="s">
        <v>6125</v>
      </c>
      <c r="F1959" s="21">
        <v>5004908</v>
      </c>
      <c r="G1959" s="20" t="s">
        <v>6153</v>
      </c>
      <c r="H1959" s="22">
        <v>23.089400000000001</v>
      </c>
      <c r="I1959" s="25">
        <v>0.47370000000000001</v>
      </c>
      <c r="J1959" s="22">
        <v>58658.559999999998</v>
      </c>
      <c r="K1959" s="22">
        <v>93973.17</v>
      </c>
      <c r="L1959" s="22">
        <v>152631.72999999998</v>
      </c>
      <c r="M1959" s="21" t="s">
        <v>1602</v>
      </c>
      <c r="N1959" s="63">
        <f t="shared" si="151"/>
        <v>6610.4675738650621</v>
      </c>
      <c r="O1959" s="63">
        <f t="shared" si="152"/>
        <v>4069.9702027770318</v>
      </c>
      <c r="P1959" s="69">
        <v>5002</v>
      </c>
      <c r="Q1959" s="69" t="s">
        <v>15219</v>
      </c>
      <c r="R1959" s="70">
        <v>40299</v>
      </c>
      <c r="S1959" s="71">
        <f t="shared" si="150"/>
        <v>1.5864710283000001</v>
      </c>
      <c r="T1959" s="63">
        <f t="shared" si="153"/>
        <v>10487.315289453512</v>
      </c>
      <c r="U1959" s="63">
        <f t="shared" si="154"/>
        <v>6456.8898127500379</v>
      </c>
    </row>
    <row r="1960" spans="1:21" x14ac:dyDescent="0.25">
      <c r="A1960" s="19" t="s">
        <v>5989</v>
      </c>
      <c r="B1960" s="19">
        <v>1</v>
      </c>
      <c r="C1960" s="19" t="s">
        <v>6154</v>
      </c>
      <c r="D1960" s="20" t="s">
        <v>6017</v>
      </c>
      <c r="E1960" s="20" t="s">
        <v>6125</v>
      </c>
      <c r="F1960" s="21">
        <v>5004908</v>
      </c>
      <c r="G1960" s="20" t="s">
        <v>6155</v>
      </c>
      <c r="H1960" s="22">
        <v>62.286099999999998</v>
      </c>
      <c r="I1960" s="25">
        <v>0.50009999999999999</v>
      </c>
      <c r="J1960" s="22">
        <v>454780.97</v>
      </c>
      <c r="K1960" s="22">
        <v>321817.33</v>
      </c>
      <c r="L1960" s="22">
        <v>776598.3</v>
      </c>
      <c r="M1960" s="21" t="s">
        <v>6145</v>
      </c>
      <c r="N1960" s="63">
        <f t="shared" si="151"/>
        <v>12468.244118671744</v>
      </c>
      <c r="O1960" s="63">
        <f t="shared" si="152"/>
        <v>5166.7599994220227</v>
      </c>
      <c r="P1960" s="69">
        <v>5002</v>
      </c>
      <c r="Q1960" s="69" t="s">
        <v>15219</v>
      </c>
      <c r="R1960" s="70">
        <v>40299</v>
      </c>
      <c r="S1960" s="71">
        <f t="shared" si="150"/>
        <v>1.5864710283000001</v>
      </c>
      <c r="T1960" s="63">
        <f t="shared" si="153"/>
        <v>19780.50806804459</v>
      </c>
      <c r="U1960" s="63">
        <f t="shared" si="154"/>
        <v>8196.9150492623648</v>
      </c>
    </row>
    <row r="1961" spans="1:21" x14ac:dyDescent="0.25">
      <c r="A1961" s="19" t="s">
        <v>5989</v>
      </c>
      <c r="B1961" s="19">
        <v>1</v>
      </c>
      <c r="C1961" s="19" t="s">
        <v>6156</v>
      </c>
      <c r="D1961" s="20" t="s">
        <v>6017</v>
      </c>
      <c r="E1961" s="20" t="s">
        <v>6125</v>
      </c>
      <c r="F1961" s="21">
        <v>5004908</v>
      </c>
      <c r="G1961" s="20" t="s">
        <v>5186</v>
      </c>
      <c r="H1961" s="22">
        <v>3183.8166999999999</v>
      </c>
      <c r="I1961" s="25">
        <v>0.66090000000000004</v>
      </c>
      <c r="J1961" s="22">
        <v>3523583.74</v>
      </c>
      <c r="K1961" s="22">
        <v>12437406.390000001</v>
      </c>
      <c r="L1961" s="22">
        <v>15960990.130000001</v>
      </c>
      <c r="M1961" s="21" t="s">
        <v>5761</v>
      </c>
      <c r="N1961" s="63">
        <f t="shared" si="151"/>
        <v>5013.1623877718848</v>
      </c>
      <c r="O1961" s="63">
        <f t="shared" si="152"/>
        <v>3906.4454904077866</v>
      </c>
      <c r="P1961" s="69">
        <v>5002</v>
      </c>
      <c r="Q1961" s="69" t="s">
        <v>15219</v>
      </c>
      <c r="R1961" s="70">
        <v>38961</v>
      </c>
      <c r="S1961" s="71">
        <f t="shared" si="150"/>
        <v>1.8962296107000001</v>
      </c>
      <c r="T1961" s="63">
        <f t="shared" si="153"/>
        <v>9506.1069629405647</v>
      </c>
      <c r="U1961" s="63">
        <f t="shared" si="154"/>
        <v>7407.517611496728</v>
      </c>
    </row>
    <row r="1962" spans="1:21" x14ac:dyDescent="0.25">
      <c r="A1962" s="19" t="s">
        <v>5989</v>
      </c>
      <c r="B1962" s="19">
        <v>1</v>
      </c>
      <c r="C1962" s="19" t="s">
        <v>6158</v>
      </c>
      <c r="D1962" s="20" t="s">
        <v>6017</v>
      </c>
      <c r="E1962" s="20" t="s">
        <v>6125</v>
      </c>
      <c r="F1962" s="21">
        <v>5004908</v>
      </c>
      <c r="G1962" s="20" t="s">
        <v>6159</v>
      </c>
      <c r="H1962" s="22">
        <v>6.3136999999999999</v>
      </c>
      <c r="I1962" s="25">
        <v>0.62260000000000004</v>
      </c>
      <c r="J1962" s="22">
        <v>24481.59</v>
      </c>
      <c r="K1962" s="22">
        <v>33906.07</v>
      </c>
      <c r="L1962" s="22">
        <v>58387.659999999996</v>
      </c>
      <c r="M1962" s="21" t="s">
        <v>2809</v>
      </c>
      <c r="N1962" s="63">
        <f t="shared" si="151"/>
        <v>9247.7723046707943</v>
      </c>
      <c r="O1962" s="63">
        <f t="shared" si="152"/>
        <v>5370.2377369846527</v>
      </c>
      <c r="P1962" s="69">
        <v>5002</v>
      </c>
      <c r="Q1962" s="69" t="s">
        <v>15219</v>
      </c>
      <c r="R1962" s="70">
        <v>40299</v>
      </c>
      <c r="S1962" s="71">
        <f t="shared" si="150"/>
        <v>1.5864710283000001</v>
      </c>
      <c r="T1962" s="63">
        <f t="shared" si="153"/>
        <v>14671.322837675336</v>
      </c>
      <c r="U1962" s="63">
        <f t="shared" si="154"/>
        <v>8519.7265848095067</v>
      </c>
    </row>
    <row r="1963" spans="1:21" x14ac:dyDescent="0.25">
      <c r="A1963" s="19" t="s">
        <v>5989</v>
      </c>
      <c r="B1963" s="19">
        <v>1</v>
      </c>
      <c r="C1963" s="19" t="s">
        <v>6160</v>
      </c>
      <c r="D1963" s="20" t="s">
        <v>6017</v>
      </c>
      <c r="E1963" s="20" t="s">
        <v>6125</v>
      </c>
      <c r="F1963" s="21">
        <v>5004908</v>
      </c>
      <c r="G1963" s="20" t="s">
        <v>6161</v>
      </c>
      <c r="H1963" s="22">
        <v>3601.9479999999999</v>
      </c>
      <c r="I1963" s="25">
        <v>0.53159999999999996</v>
      </c>
      <c r="J1963" s="22">
        <v>2398343.75</v>
      </c>
      <c r="K1963" s="22">
        <v>16261603.99</v>
      </c>
      <c r="L1963" s="22">
        <v>18659947.740000002</v>
      </c>
      <c r="M1963" s="21" t="s">
        <v>6162</v>
      </c>
      <c r="N1963" s="63">
        <f t="shared" si="151"/>
        <v>5180.5155821238959</v>
      </c>
      <c r="O1963" s="63">
        <f t="shared" si="152"/>
        <v>4514.6692817331068</v>
      </c>
      <c r="P1963" s="69">
        <v>5002</v>
      </c>
      <c r="Q1963" s="69" t="s">
        <v>15219</v>
      </c>
      <c r="R1963" s="70">
        <v>39326</v>
      </c>
      <c r="S1963" s="71">
        <f t="shared" si="150"/>
        <v>1.8241950500999999</v>
      </c>
      <c r="T1963" s="63">
        <f t="shared" si="153"/>
        <v>9450.2708818763313</v>
      </c>
      <c r="U1963" s="63">
        <f t="shared" si="154"/>
        <v>8235.637356576055</v>
      </c>
    </row>
    <row r="1964" spans="1:21" x14ac:dyDescent="0.25">
      <c r="A1964" s="19" t="s">
        <v>5989</v>
      </c>
      <c r="B1964" s="19">
        <v>1</v>
      </c>
      <c r="C1964" s="19" t="s">
        <v>6163</v>
      </c>
      <c r="D1964" s="20" t="s">
        <v>6017</v>
      </c>
      <c r="E1964" s="20" t="s">
        <v>6125</v>
      </c>
      <c r="F1964" s="21">
        <v>5004908</v>
      </c>
      <c r="G1964" s="20" t="s">
        <v>6164</v>
      </c>
      <c r="H1964" s="22">
        <v>22.498799999999999</v>
      </c>
      <c r="I1964" s="25">
        <v>0.32269999999999999</v>
      </c>
      <c r="J1964" s="22">
        <v>60235.23</v>
      </c>
      <c r="K1964" s="22">
        <v>52683.64</v>
      </c>
      <c r="L1964" s="22">
        <v>112918.87</v>
      </c>
      <c r="M1964" s="21" t="s">
        <v>347</v>
      </c>
      <c r="N1964" s="63">
        <f t="shared" si="151"/>
        <v>5018.8841182640854</v>
      </c>
      <c r="O1964" s="63">
        <f t="shared" si="152"/>
        <v>2341.6199975109785</v>
      </c>
      <c r="P1964" s="69">
        <v>5002</v>
      </c>
      <c r="Q1964" s="69" t="s">
        <v>15219</v>
      </c>
      <c r="R1964" s="70">
        <v>40299</v>
      </c>
      <c r="S1964" s="71">
        <f t="shared" si="150"/>
        <v>1.5864710283000001</v>
      </c>
      <c r="T1964" s="63">
        <f t="shared" si="153"/>
        <v>7962.3142480209626</v>
      </c>
      <c r="U1964" s="63">
        <f t="shared" si="154"/>
        <v>3714.9122853390854</v>
      </c>
    </row>
    <row r="1965" spans="1:21" x14ac:dyDescent="0.25">
      <c r="A1965" s="19" t="s">
        <v>5989</v>
      </c>
      <c r="B1965" s="19">
        <v>1</v>
      </c>
      <c r="C1965" s="19" t="s">
        <v>6165</v>
      </c>
      <c r="D1965" s="20" t="s">
        <v>6043</v>
      </c>
      <c r="E1965" s="20" t="s">
        <v>6166</v>
      </c>
      <c r="F1965" s="21">
        <v>5005004</v>
      </c>
      <c r="G1965" s="20" t="s">
        <v>6167</v>
      </c>
      <c r="H1965" s="22">
        <v>4271.0240000000003</v>
      </c>
      <c r="I1965" s="25">
        <v>0.57840000000000003</v>
      </c>
      <c r="J1965" s="22">
        <v>1163.05</v>
      </c>
      <c r="K1965" s="22">
        <v>13634007.51</v>
      </c>
      <c r="L1965" s="22">
        <v>13635170.560000001</v>
      </c>
      <c r="M1965" s="21" t="s">
        <v>3122</v>
      </c>
      <c r="N1965" s="63">
        <f t="shared" si="151"/>
        <v>3192.4827769640256</v>
      </c>
      <c r="O1965" s="63">
        <f t="shared" si="152"/>
        <v>3192.2104652186454</v>
      </c>
      <c r="P1965" s="69">
        <v>5004</v>
      </c>
      <c r="Q1965" s="69" t="s">
        <v>15237</v>
      </c>
      <c r="R1965" s="70">
        <v>38961</v>
      </c>
      <c r="S1965" s="71">
        <f t="shared" si="150"/>
        <v>1.8962296107000001</v>
      </c>
      <c r="T1965" s="63">
        <f t="shared" si="153"/>
        <v>6053.6803733289489</v>
      </c>
      <c r="U1965" s="63">
        <f t="shared" si="154"/>
        <v>6053.164007734018</v>
      </c>
    </row>
    <row r="1966" spans="1:21" x14ac:dyDescent="0.25">
      <c r="A1966" s="19" t="s">
        <v>5989</v>
      </c>
      <c r="B1966" s="19">
        <v>1</v>
      </c>
      <c r="C1966" s="19" t="s">
        <v>6168</v>
      </c>
      <c r="D1966" s="20" t="s">
        <v>6043</v>
      </c>
      <c r="E1966" s="20" t="s">
        <v>6166</v>
      </c>
      <c r="F1966" s="21">
        <v>5005004</v>
      </c>
      <c r="G1966" s="20" t="s">
        <v>6169</v>
      </c>
      <c r="H1966" s="22">
        <v>5238.6108000000004</v>
      </c>
      <c r="I1966" s="25">
        <v>0.62</v>
      </c>
      <c r="J1966" s="22">
        <v>2177493.85</v>
      </c>
      <c r="K1966" s="22">
        <v>13967446.050000001</v>
      </c>
      <c r="L1966" s="22">
        <v>16144939.9</v>
      </c>
      <c r="M1966" s="21" t="s">
        <v>6170</v>
      </c>
      <c r="N1966" s="63">
        <f t="shared" si="151"/>
        <v>3081.9124604561193</v>
      </c>
      <c r="O1966" s="63">
        <f t="shared" si="152"/>
        <v>2666.2500008590064</v>
      </c>
      <c r="P1966" s="69">
        <v>5004</v>
      </c>
      <c r="Q1966" s="69" t="s">
        <v>15237</v>
      </c>
      <c r="R1966" s="70">
        <v>38687</v>
      </c>
      <c r="S1966" s="71">
        <f t="shared" ref="S1966:S2029" si="155">VLOOKUP(R1966,$X$3:$Y$251,2,0)</f>
        <v>1.9390904139</v>
      </c>
      <c r="T1966" s="63">
        <f t="shared" si="153"/>
        <v>5976.1069085494237</v>
      </c>
      <c r="U1966" s="63">
        <f t="shared" si="154"/>
        <v>5170.0998177265665</v>
      </c>
    </row>
    <row r="1967" spans="1:21" x14ac:dyDescent="0.25">
      <c r="A1967" s="19" t="s">
        <v>5989</v>
      </c>
      <c r="B1967" s="19">
        <v>1</v>
      </c>
      <c r="C1967" s="19" t="s">
        <v>6171</v>
      </c>
      <c r="D1967" s="20" t="s">
        <v>6043</v>
      </c>
      <c r="E1967" s="20" t="s">
        <v>6166</v>
      </c>
      <c r="F1967" s="21">
        <v>5005004</v>
      </c>
      <c r="G1967" s="20" t="s">
        <v>6172</v>
      </c>
      <c r="H1967" s="22">
        <v>979.44190000000003</v>
      </c>
      <c r="I1967" s="25">
        <v>0.57599999999999996</v>
      </c>
      <c r="J1967" s="22">
        <v>114609.69</v>
      </c>
      <c r="K1967" s="22">
        <v>421571.38</v>
      </c>
      <c r="L1967" s="22">
        <v>536181.07000000007</v>
      </c>
      <c r="M1967" s="21" t="s">
        <v>1068</v>
      </c>
      <c r="N1967" s="63">
        <f t="shared" si="151"/>
        <v>547.43529963339336</v>
      </c>
      <c r="O1967" s="63">
        <f t="shared" si="152"/>
        <v>430.41999734746901</v>
      </c>
      <c r="P1967" s="69">
        <v>5004</v>
      </c>
      <c r="Q1967" s="69" t="s">
        <v>15237</v>
      </c>
      <c r="R1967" s="70">
        <v>36039</v>
      </c>
      <c r="S1967" s="71">
        <f t="shared" si="155"/>
        <v>3.346096831630871</v>
      </c>
      <c r="T1967" s="63">
        <f t="shared" si="153"/>
        <v>1831.771521626194</v>
      </c>
      <c r="U1967" s="63">
        <f t="shared" si="154"/>
        <v>1440.226989394934</v>
      </c>
    </row>
    <row r="1968" spans="1:21" x14ac:dyDescent="0.25">
      <c r="A1968" s="19" t="s">
        <v>5989</v>
      </c>
      <c r="B1968" s="19">
        <v>1</v>
      </c>
      <c r="C1968" s="19" t="s">
        <v>6173</v>
      </c>
      <c r="D1968" s="20" t="s">
        <v>6005</v>
      </c>
      <c r="E1968" s="20" t="s">
        <v>6174</v>
      </c>
      <c r="F1968" s="21">
        <v>5005608</v>
      </c>
      <c r="G1968" s="20" t="s">
        <v>6175</v>
      </c>
      <c r="H1968" s="22">
        <v>2033.4466</v>
      </c>
      <c r="I1968" s="25">
        <v>0.64239999999999997</v>
      </c>
      <c r="J1968" s="22">
        <v>416770.75</v>
      </c>
      <c r="K1968" s="22">
        <v>1172851.33</v>
      </c>
      <c r="L1968" s="22">
        <v>1589622.08</v>
      </c>
      <c r="M1968" s="21" t="s">
        <v>6176</v>
      </c>
      <c r="N1968" s="63">
        <f t="shared" si="151"/>
        <v>781.73780417936723</v>
      </c>
      <c r="O1968" s="63">
        <f t="shared" si="152"/>
        <v>576.78000002557235</v>
      </c>
      <c r="P1968" s="69">
        <v>5001</v>
      </c>
      <c r="Q1968" s="69" t="s">
        <v>15558</v>
      </c>
      <c r="R1968" s="70">
        <v>36008</v>
      </c>
      <c r="S1968" s="71">
        <f t="shared" si="155"/>
        <v>3.3337158946022489</v>
      </c>
      <c r="T1968" s="63">
        <f t="shared" si="153"/>
        <v>2606.091743204217</v>
      </c>
      <c r="U1968" s="63">
        <f t="shared" si="154"/>
        <v>1922.8206537739361</v>
      </c>
    </row>
    <row r="1969" spans="1:21" x14ac:dyDescent="0.25">
      <c r="A1969" s="19" t="s">
        <v>5989</v>
      </c>
      <c r="B1969" s="19">
        <v>1</v>
      </c>
      <c r="C1969" s="19" t="s">
        <v>6177</v>
      </c>
      <c r="D1969" s="20" t="s">
        <v>6084</v>
      </c>
      <c r="E1969" s="20" t="s">
        <v>3441</v>
      </c>
      <c r="F1969" s="21">
        <v>5005681</v>
      </c>
      <c r="G1969" s="20" t="s">
        <v>6178</v>
      </c>
      <c r="H1969" s="22">
        <v>1948.6004</v>
      </c>
      <c r="I1969" s="25">
        <v>0.63800000000000001</v>
      </c>
      <c r="J1969" s="22">
        <v>457415.77</v>
      </c>
      <c r="K1969" s="22">
        <v>1290772.3899999999</v>
      </c>
      <c r="L1969" s="22">
        <v>1748188.1599999999</v>
      </c>
      <c r="M1969" s="21" t="s">
        <v>417</v>
      </c>
      <c r="N1969" s="63">
        <f t="shared" si="151"/>
        <v>897.15067286242981</v>
      </c>
      <c r="O1969" s="63">
        <f t="shared" si="152"/>
        <v>662.4099995052859</v>
      </c>
      <c r="P1969" s="69">
        <v>5004</v>
      </c>
      <c r="Q1969" s="69" t="s">
        <v>15237</v>
      </c>
      <c r="R1969" s="70">
        <v>36434</v>
      </c>
      <c r="S1969" s="71">
        <f t="shared" si="155"/>
        <v>3.1687748953473367</v>
      </c>
      <c r="T1969" s="63">
        <f t="shared" si="153"/>
        <v>2842.8685295104387</v>
      </c>
      <c r="U1969" s="63">
        <f t="shared" si="154"/>
        <v>2099.0281768593918</v>
      </c>
    </row>
    <row r="1970" spans="1:21" x14ac:dyDescent="0.25">
      <c r="A1970" s="19" t="s">
        <v>5989</v>
      </c>
      <c r="B1970" s="19">
        <v>1</v>
      </c>
      <c r="C1970" s="19" t="s">
        <v>6179</v>
      </c>
      <c r="D1970" s="20" t="s">
        <v>6043</v>
      </c>
      <c r="E1970" s="20" t="s">
        <v>6180</v>
      </c>
      <c r="F1970" s="21">
        <v>5005806</v>
      </c>
      <c r="G1970" s="20" t="s">
        <v>6181</v>
      </c>
      <c r="H1970" s="22">
        <v>1600</v>
      </c>
      <c r="I1970" s="25">
        <v>0.65800000000000003</v>
      </c>
      <c r="J1970" s="22">
        <v>299368.42</v>
      </c>
      <c r="K1970" s="22">
        <v>3771424</v>
      </c>
      <c r="L1970" s="22">
        <v>4070792.42</v>
      </c>
      <c r="M1970" s="21" t="s">
        <v>603</v>
      </c>
      <c r="N1970" s="63">
        <f t="shared" si="151"/>
        <v>2544.2452625000001</v>
      </c>
      <c r="O1970" s="63">
        <f t="shared" si="152"/>
        <v>2357.14</v>
      </c>
      <c r="P1970" s="69">
        <v>5004</v>
      </c>
      <c r="Q1970" s="69" t="s">
        <v>15237</v>
      </c>
      <c r="R1970" s="70">
        <v>37956</v>
      </c>
      <c r="S1970" s="71">
        <f t="shared" si="155"/>
        <v>2.2095494764999999</v>
      </c>
      <c r="T1970" s="63">
        <f t="shared" si="153"/>
        <v>5621.6357878444796</v>
      </c>
      <c r="U1970" s="63">
        <f t="shared" si="154"/>
        <v>5208.2174530372095</v>
      </c>
    </row>
    <row r="1971" spans="1:21" x14ac:dyDescent="0.25">
      <c r="A1971" s="19" t="s">
        <v>5989</v>
      </c>
      <c r="B1971" s="19">
        <v>1</v>
      </c>
      <c r="C1971" s="19" t="s">
        <v>6182</v>
      </c>
      <c r="D1971" s="20" t="s">
        <v>6043</v>
      </c>
      <c r="E1971" s="20" t="s">
        <v>6180</v>
      </c>
      <c r="F1971" s="21">
        <v>5005806</v>
      </c>
      <c r="G1971" s="20" t="s">
        <v>6183</v>
      </c>
      <c r="H1971" s="22">
        <v>1067.8</v>
      </c>
      <c r="I1971" s="25">
        <v>0.5897</v>
      </c>
      <c r="J1971" s="22">
        <v>263342.2</v>
      </c>
      <c r="K1971" s="22">
        <v>525616.73</v>
      </c>
      <c r="L1971" s="22">
        <v>788958.92999999993</v>
      </c>
      <c r="M1971" s="21" t="s">
        <v>2034</v>
      </c>
      <c r="N1971" s="63">
        <f t="shared" si="151"/>
        <v>738.86395392395582</v>
      </c>
      <c r="O1971" s="63">
        <f t="shared" si="152"/>
        <v>492.24267653118562</v>
      </c>
      <c r="P1971" s="69">
        <v>5004</v>
      </c>
      <c r="Q1971" s="69" t="s">
        <v>15237</v>
      </c>
      <c r="R1971" s="70">
        <v>36008</v>
      </c>
      <c r="S1971" s="71">
        <f t="shared" si="155"/>
        <v>3.3337158946022489</v>
      </c>
      <c r="T1971" s="63">
        <f t="shared" si="153"/>
        <v>2463.1625071449553</v>
      </c>
      <c r="U1971" s="63">
        <f t="shared" si="154"/>
        <v>1640.997234753567</v>
      </c>
    </row>
    <row r="1972" spans="1:21" x14ac:dyDescent="0.25">
      <c r="A1972" s="19" t="s">
        <v>5989</v>
      </c>
      <c r="B1972" s="19">
        <v>1</v>
      </c>
      <c r="C1972" s="19" t="s">
        <v>6184</v>
      </c>
      <c r="D1972" s="20" t="s">
        <v>6043</v>
      </c>
      <c r="E1972" s="20" t="s">
        <v>6180</v>
      </c>
      <c r="F1972" s="21">
        <v>5005806</v>
      </c>
      <c r="G1972" s="20" t="s">
        <v>2772</v>
      </c>
      <c r="H1972" s="22">
        <v>1894.377</v>
      </c>
      <c r="I1972" s="25">
        <v>0.58640000000000003</v>
      </c>
      <c r="J1972" s="22">
        <v>407775.8</v>
      </c>
      <c r="K1972" s="22">
        <v>892874.74</v>
      </c>
      <c r="L1972" s="22">
        <v>1300650.54</v>
      </c>
      <c r="M1972" s="21" t="s">
        <v>2361</v>
      </c>
      <c r="N1972" s="63">
        <f t="shared" si="151"/>
        <v>686.58484557192162</v>
      </c>
      <c r="O1972" s="63">
        <f t="shared" si="152"/>
        <v>471.32895933597166</v>
      </c>
      <c r="P1972" s="69">
        <v>5004</v>
      </c>
      <c r="Q1972" s="69" t="s">
        <v>15237</v>
      </c>
      <c r="R1972" s="70">
        <v>35977</v>
      </c>
      <c r="S1972" s="71">
        <f t="shared" si="155"/>
        <v>3.3300474919847436</v>
      </c>
      <c r="T1972" s="63">
        <f t="shared" si="153"/>
        <v>2286.3601430315102</v>
      </c>
      <c r="U1972" s="63">
        <f t="shared" si="154"/>
        <v>1569.5478189365317</v>
      </c>
    </row>
    <row r="1973" spans="1:21" x14ac:dyDescent="0.25">
      <c r="A1973" s="19" t="s">
        <v>5989</v>
      </c>
      <c r="B1973" s="19">
        <v>1</v>
      </c>
      <c r="C1973" s="19" t="s">
        <v>6185</v>
      </c>
      <c r="D1973" s="20" t="s">
        <v>6043</v>
      </c>
      <c r="E1973" s="20" t="s">
        <v>6180</v>
      </c>
      <c r="F1973" s="21">
        <v>5005806</v>
      </c>
      <c r="G1973" s="20" t="s">
        <v>4063</v>
      </c>
      <c r="H1973" s="22">
        <v>1001.0526</v>
      </c>
      <c r="I1973" s="25">
        <v>0.64200000000000002</v>
      </c>
      <c r="J1973" s="22">
        <v>271035.59999999998</v>
      </c>
      <c r="K1973" s="22">
        <v>468224.02</v>
      </c>
      <c r="L1973" s="22">
        <v>739259.62</v>
      </c>
      <c r="M1973" s="21" t="s">
        <v>3864</v>
      </c>
      <c r="N1973" s="63">
        <f t="shared" si="151"/>
        <v>738.4822935378221</v>
      </c>
      <c r="O1973" s="63">
        <f t="shared" si="152"/>
        <v>467.73168562770832</v>
      </c>
      <c r="P1973" s="69">
        <v>5004</v>
      </c>
      <c r="Q1973" s="69" t="s">
        <v>15237</v>
      </c>
      <c r="R1973" s="70">
        <v>36069</v>
      </c>
      <c r="S1973" s="71">
        <f t="shared" si="155"/>
        <v>3.3608856562199168</v>
      </c>
      <c r="T1973" s="63">
        <f t="shared" si="153"/>
        <v>2481.9545477236525</v>
      </c>
      <c r="U1973" s="63">
        <f t="shared" si="154"/>
        <v>1571.9927131857282</v>
      </c>
    </row>
    <row r="1974" spans="1:21" x14ac:dyDescent="0.25">
      <c r="A1974" s="19" t="s">
        <v>5989</v>
      </c>
      <c r="B1974" s="19">
        <v>1</v>
      </c>
      <c r="C1974" s="19" t="s">
        <v>6186</v>
      </c>
      <c r="D1974" s="20" t="s">
        <v>6043</v>
      </c>
      <c r="E1974" s="20" t="s">
        <v>6180</v>
      </c>
      <c r="F1974" s="21">
        <v>5005806</v>
      </c>
      <c r="G1974" s="20" t="s">
        <v>2928</v>
      </c>
      <c r="H1974" s="22">
        <v>1686.9195</v>
      </c>
      <c r="I1974" s="25">
        <v>0.66790000000000005</v>
      </c>
      <c r="J1974" s="22">
        <v>210903.29</v>
      </c>
      <c r="K1974" s="22">
        <v>1281966.0800000001</v>
      </c>
      <c r="L1974" s="22">
        <v>1492869.37</v>
      </c>
      <c r="M1974" s="21" t="s">
        <v>6187</v>
      </c>
      <c r="N1974" s="63">
        <f t="shared" si="151"/>
        <v>884.96775927956264</v>
      </c>
      <c r="O1974" s="63">
        <f t="shared" si="152"/>
        <v>759.9450240512366</v>
      </c>
      <c r="P1974" s="69">
        <v>5004</v>
      </c>
      <c r="Q1974" s="69" t="s">
        <v>15237</v>
      </c>
      <c r="R1974" s="70">
        <v>35916</v>
      </c>
      <c r="S1974" s="71">
        <f t="shared" si="155"/>
        <v>3.3550678742970947</v>
      </c>
      <c r="T1974" s="63">
        <f t="shared" si="153"/>
        <v>2969.1268989475452</v>
      </c>
      <c r="U1974" s="63">
        <f t="shared" si="154"/>
        <v>2549.667136426237</v>
      </c>
    </row>
    <row r="1975" spans="1:21" x14ac:dyDescent="0.25">
      <c r="A1975" s="19" t="s">
        <v>5989</v>
      </c>
      <c r="B1975" s="19">
        <v>1</v>
      </c>
      <c r="C1975" s="19" t="s">
        <v>6188</v>
      </c>
      <c r="D1975" s="20" t="s">
        <v>6043</v>
      </c>
      <c r="E1975" s="20" t="s">
        <v>6180</v>
      </c>
      <c r="F1975" s="21">
        <v>5005806</v>
      </c>
      <c r="G1975" s="20" t="s">
        <v>1329</v>
      </c>
      <c r="H1975" s="22">
        <v>1686.9195</v>
      </c>
      <c r="I1975" s="25">
        <v>0.70409999999999995</v>
      </c>
      <c r="J1975" s="22">
        <v>421943.84</v>
      </c>
      <c r="K1975" s="22">
        <v>1377994.26</v>
      </c>
      <c r="L1975" s="22">
        <v>1799938.1</v>
      </c>
      <c r="M1975" s="21" t="s">
        <v>6189</v>
      </c>
      <c r="N1975" s="63">
        <f t="shared" ref="N1975:N2038" si="156">L1975/H1975</f>
        <v>1066.9970321642497</v>
      </c>
      <c r="O1975" s="63">
        <f t="shared" ref="O1975:O2038" si="157">K1975/H1975</f>
        <v>816.87019445800468</v>
      </c>
      <c r="P1975" s="69">
        <v>5004</v>
      </c>
      <c r="Q1975" s="69" t="s">
        <v>15237</v>
      </c>
      <c r="R1975" s="70">
        <v>35916</v>
      </c>
      <c r="S1975" s="71">
        <f t="shared" si="155"/>
        <v>3.3550678742970947</v>
      </c>
      <c r="T1975" s="63">
        <f t="shared" ref="T1975:T2038" si="158">N1975*S1975</f>
        <v>3579.8474645846181</v>
      </c>
      <c r="U1975" s="63">
        <f t="shared" ref="U1975:U2038" si="159">O1975*S1975</f>
        <v>2740.6549468968724</v>
      </c>
    </row>
    <row r="1976" spans="1:21" x14ac:dyDescent="0.25">
      <c r="A1976" s="19" t="s">
        <v>5989</v>
      </c>
      <c r="B1976" s="19">
        <v>1</v>
      </c>
      <c r="C1976" s="19" t="s">
        <v>6190</v>
      </c>
      <c r="D1976" s="20" t="s">
        <v>6043</v>
      </c>
      <c r="E1976" s="20" t="s">
        <v>6180</v>
      </c>
      <c r="F1976" s="21">
        <v>5005806</v>
      </c>
      <c r="G1976" s="20" t="s">
        <v>2860</v>
      </c>
      <c r="H1976" s="22">
        <v>1686.9195</v>
      </c>
      <c r="I1976" s="25">
        <v>0.75</v>
      </c>
      <c r="J1976" s="22">
        <v>621336.76</v>
      </c>
      <c r="K1976" s="22">
        <v>1452525.86</v>
      </c>
      <c r="L1976" s="22">
        <v>2073862.62</v>
      </c>
      <c r="M1976" s="21" t="s">
        <v>1758</v>
      </c>
      <c r="N1976" s="63">
        <f t="shared" si="156"/>
        <v>1229.3785328819781</v>
      </c>
      <c r="O1976" s="63">
        <f t="shared" si="157"/>
        <v>861.05226716509003</v>
      </c>
      <c r="P1976" s="69">
        <v>5004</v>
      </c>
      <c r="Q1976" s="69" t="s">
        <v>15237</v>
      </c>
      <c r="R1976" s="70">
        <v>35916</v>
      </c>
      <c r="S1976" s="71">
        <f t="shared" si="155"/>
        <v>3.3550678742970947</v>
      </c>
      <c r="T1976" s="63">
        <f t="shared" si="158"/>
        <v>4124.6484210228191</v>
      </c>
      <c r="U1976" s="63">
        <f t="shared" si="159"/>
        <v>2888.8887996562726</v>
      </c>
    </row>
    <row r="1977" spans="1:21" x14ac:dyDescent="0.25">
      <c r="A1977" s="19" t="s">
        <v>5989</v>
      </c>
      <c r="B1977" s="19">
        <v>1</v>
      </c>
      <c r="C1977" s="19" t="s">
        <v>6191</v>
      </c>
      <c r="D1977" s="20" t="s">
        <v>6043</v>
      </c>
      <c r="E1977" s="20" t="s">
        <v>6180</v>
      </c>
      <c r="F1977" s="21">
        <v>5005806</v>
      </c>
      <c r="G1977" s="20" t="s">
        <v>590</v>
      </c>
      <c r="H1977" s="22">
        <v>1981</v>
      </c>
      <c r="I1977" s="25">
        <v>0.78749999999999998</v>
      </c>
      <c r="J1977" s="22">
        <v>954938.44</v>
      </c>
      <c r="K1977" s="22">
        <v>1783220.51</v>
      </c>
      <c r="L1977" s="22">
        <v>2738158.95</v>
      </c>
      <c r="M1977" s="21" t="s">
        <v>4627</v>
      </c>
      <c r="N1977" s="63">
        <f t="shared" si="156"/>
        <v>1382.2104745078245</v>
      </c>
      <c r="O1977" s="63">
        <f t="shared" si="157"/>
        <v>900.16179202423018</v>
      </c>
      <c r="P1977" s="69">
        <v>5004</v>
      </c>
      <c r="Q1977" s="69" t="s">
        <v>15237</v>
      </c>
      <c r="R1977" s="70">
        <v>35916</v>
      </c>
      <c r="S1977" s="71">
        <f t="shared" si="155"/>
        <v>3.3550678742970947</v>
      </c>
      <c r="T1977" s="63">
        <f t="shared" si="158"/>
        <v>4637.4099585381455</v>
      </c>
      <c r="U1977" s="63">
        <f t="shared" si="159"/>
        <v>3020.1039100901976</v>
      </c>
    </row>
    <row r="1978" spans="1:21" x14ac:dyDescent="0.25">
      <c r="A1978" s="19" t="s">
        <v>5989</v>
      </c>
      <c r="B1978" s="19">
        <v>1</v>
      </c>
      <c r="C1978" s="19" t="s">
        <v>6192</v>
      </c>
      <c r="D1978" s="20" t="s">
        <v>5991</v>
      </c>
      <c r="E1978" s="20" t="s">
        <v>6193</v>
      </c>
      <c r="F1978" s="21">
        <v>5006002</v>
      </c>
      <c r="G1978" s="20" t="s">
        <v>5912</v>
      </c>
      <c r="H1978" s="22">
        <v>1429.3317999999999</v>
      </c>
      <c r="I1978" s="25">
        <v>0.69899999999999995</v>
      </c>
      <c r="J1978" s="22">
        <v>868333.66</v>
      </c>
      <c r="K1978" s="22">
        <v>3722951.95</v>
      </c>
      <c r="L1978" s="22">
        <v>4591285.6100000003</v>
      </c>
      <c r="M1978" s="21" t="s">
        <v>6194</v>
      </c>
      <c r="N1978" s="63">
        <f t="shared" si="156"/>
        <v>3212.1902066406137</v>
      </c>
      <c r="O1978" s="63">
        <f t="shared" si="157"/>
        <v>2604.6799980242517</v>
      </c>
      <c r="P1978" s="69">
        <v>5002</v>
      </c>
      <c r="Q1978" s="69" t="s">
        <v>15219</v>
      </c>
      <c r="R1978" s="70">
        <v>37803</v>
      </c>
      <c r="S1978" s="71">
        <f t="shared" si="155"/>
        <v>2.2426182975</v>
      </c>
      <c r="T1978" s="63">
        <f t="shared" si="158"/>
        <v>7203.7165324625466</v>
      </c>
      <c r="U1978" s="63">
        <f t="shared" si="159"/>
        <v>5841.3030227014506</v>
      </c>
    </row>
    <row r="1979" spans="1:21" x14ac:dyDescent="0.25">
      <c r="A1979" s="19" t="s">
        <v>5989</v>
      </c>
      <c r="B1979" s="19">
        <v>1</v>
      </c>
      <c r="C1979" s="19" t="s">
        <v>6195</v>
      </c>
      <c r="D1979" s="20" t="s">
        <v>5991</v>
      </c>
      <c r="E1979" s="20" t="s">
        <v>6193</v>
      </c>
      <c r="F1979" s="21">
        <v>5006002</v>
      </c>
      <c r="G1979" s="20" t="s">
        <v>6196</v>
      </c>
      <c r="H1979" s="22">
        <v>5039.96</v>
      </c>
      <c r="I1979" s="25">
        <v>0.59299999999999997</v>
      </c>
      <c r="J1979" s="22">
        <v>850334.33</v>
      </c>
      <c r="K1979" s="22">
        <v>2116531.2000000002</v>
      </c>
      <c r="L1979" s="22">
        <v>2966865.5300000003</v>
      </c>
      <c r="M1979" s="21" t="s">
        <v>2072</v>
      </c>
      <c r="N1979" s="63">
        <f t="shared" si="156"/>
        <v>588.66846760688577</v>
      </c>
      <c r="O1979" s="63">
        <f t="shared" si="157"/>
        <v>419.94999960317148</v>
      </c>
      <c r="P1979" s="69">
        <v>5002</v>
      </c>
      <c r="Q1979" s="69" t="s">
        <v>15219</v>
      </c>
      <c r="R1979" s="70">
        <v>35916</v>
      </c>
      <c r="S1979" s="71">
        <f t="shared" si="155"/>
        <v>3.3550678742970947</v>
      </c>
      <c r="T1979" s="63">
        <f t="shared" si="158"/>
        <v>1975.0226642795624</v>
      </c>
      <c r="U1979" s="63">
        <f t="shared" si="159"/>
        <v>1408.9607524796784</v>
      </c>
    </row>
    <row r="1980" spans="1:21" x14ac:dyDescent="0.25">
      <c r="A1980" s="19" t="s">
        <v>5989</v>
      </c>
      <c r="B1980" s="19">
        <v>1</v>
      </c>
      <c r="C1980" s="19" t="s">
        <v>6197</v>
      </c>
      <c r="D1980" s="20" t="s">
        <v>5991</v>
      </c>
      <c r="E1980" s="20" t="s">
        <v>6193</v>
      </c>
      <c r="F1980" s="21">
        <v>5006002</v>
      </c>
      <c r="G1980" s="20" t="s">
        <v>468</v>
      </c>
      <c r="H1980" s="22">
        <v>1168.74</v>
      </c>
      <c r="I1980" s="25">
        <v>0.66259999999999997</v>
      </c>
      <c r="J1980" s="22">
        <v>1498840.32</v>
      </c>
      <c r="K1980" s="22">
        <v>5172490.7</v>
      </c>
      <c r="L1980" s="22">
        <v>6671331.0200000005</v>
      </c>
      <c r="M1980" s="21" t="s">
        <v>5968</v>
      </c>
      <c r="N1980" s="63">
        <f t="shared" si="156"/>
        <v>5708.139551996167</v>
      </c>
      <c r="O1980" s="63">
        <f t="shared" si="157"/>
        <v>4425.6983589164402</v>
      </c>
      <c r="P1980" s="69">
        <v>5002</v>
      </c>
      <c r="Q1980" s="69" t="s">
        <v>15219</v>
      </c>
      <c r="R1980" s="70">
        <v>38961</v>
      </c>
      <c r="S1980" s="71">
        <f t="shared" si="155"/>
        <v>1.8962296107000001</v>
      </c>
      <c r="T1980" s="63">
        <f t="shared" si="158"/>
        <v>10823.943240502964</v>
      </c>
      <c r="U1980" s="63">
        <f t="shared" si="159"/>
        <v>8392.1402762037505</v>
      </c>
    </row>
    <row r="1981" spans="1:21" x14ac:dyDescent="0.25">
      <c r="A1981" s="19" t="s">
        <v>5989</v>
      </c>
      <c r="B1981" s="19">
        <v>1</v>
      </c>
      <c r="C1981" s="19" t="s">
        <v>6198</v>
      </c>
      <c r="D1981" s="20" t="s">
        <v>5991</v>
      </c>
      <c r="E1981" s="20" t="s">
        <v>6193</v>
      </c>
      <c r="F1981" s="21">
        <v>5006002</v>
      </c>
      <c r="G1981" s="20" t="s">
        <v>4774</v>
      </c>
      <c r="H1981" s="22">
        <v>758.51869999999997</v>
      </c>
      <c r="I1981" s="25">
        <v>0.46400000000000002</v>
      </c>
      <c r="J1981" s="22">
        <v>15558.03</v>
      </c>
      <c r="K1981" s="22">
        <v>3632101.52</v>
      </c>
      <c r="L1981" s="22">
        <v>3647659.55</v>
      </c>
      <c r="M1981" s="21" t="s">
        <v>6199</v>
      </c>
      <c r="N1981" s="63">
        <f t="shared" si="156"/>
        <v>4808.9250139779015</v>
      </c>
      <c r="O1981" s="63">
        <f t="shared" si="157"/>
        <v>4788.4139441783045</v>
      </c>
      <c r="P1981" s="69">
        <v>5002</v>
      </c>
      <c r="Q1981" s="69" t="s">
        <v>15219</v>
      </c>
      <c r="R1981" s="70">
        <v>41821</v>
      </c>
      <c r="S1981" s="71">
        <f t="shared" si="155"/>
        <v>1.2390730684</v>
      </c>
      <c r="T1981" s="63">
        <f t="shared" si="158"/>
        <v>5958.6094727751115</v>
      </c>
      <c r="U1981" s="63">
        <f t="shared" si="159"/>
        <v>5933.1947585823582</v>
      </c>
    </row>
    <row r="1982" spans="1:21" x14ac:dyDescent="0.25">
      <c r="A1982" s="19" t="s">
        <v>5989</v>
      </c>
      <c r="B1982" s="19">
        <v>1</v>
      </c>
      <c r="C1982" s="19" t="s">
        <v>6200</v>
      </c>
      <c r="D1982" s="20" t="s">
        <v>5991</v>
      </c>
      <c r="E1982" s="20" t="s">
        <v>6193</v>
      </c>
      <c r="F1982" s="21">
        <v>5006002</v>
      </c>
      <c r="G1982" s="20" t="s">
        <v>1329</v>
      </c>
      <c r="H1982" s="22">
        <v>3814.9740000000002</v>
      </c>
      <c r="I1982" s="25">
        <v>0.63129999999999997</v>
      </c>
      <c r="J1982" s="22">
        <v>830964.43</v>
      </c>
      <c r="K1982" s="22">
        <v>6091101.9400000004</v>
      </c>
      <c r="L1982" s="22">
        <v>6922066.3700000001</v>
      </c>
      <c r="M1982" s="21" t="s">
        <v>4796</v>
      </c>
      <c r="N1982" s="63">
        <f t="shared" si="156"/>
        <v>1814.4465388230692</v>
      </c>
      <c r="O1982" s="63">
        <f t="shared" si="157"/>
        <v>1596.6300006238575</v>
      </c>
      <c r="P1982" s="69">
        <v>5002</v>
      </c>
      <c r="Q1982" s="69" t="s">
        <v>15219</v>
      </c>
      <c r="R1982" s="70">
        <v>37591</v>
      </c>
      <c r="S1982" s="71">
        <f t="shared" si="155"/>
        <v>2.4900207354999999</v>
      </c>
      <c r="T1982" s="63">
        <f t="shared" si="158"/>
        <v>4518.0095051256476</v>
      </c>
      <c r="U1982" s="63">
        <f t="shared" si="159"/>
        <v>3975.6418084747829</v>
      </c>
    </row>
    <row r="1983" spans="1:21" x14ac:dyDescent="0.25">
      <c r="A1983" s="19" t="s">
        <v>5989</v>
      </c>
      <c r="B1983" s="19">
        <v>1</v>
      </c>
      <c r="C1983" s="19" t="s">
        <v>6202</v>
      </c>
      <c r="D1983" s="20" t="s">
        <v>5991</v>
      </c>
      <c r="E1983" s="20" t="s">
        <v>6193</v>
      </c>
      <c r="F1983" s="21">
        <v>5006002</v>
      </c>
      <c r="G1983" s="20" t="s">
        <v>1329</v>
      </c>
      <c r="H1983" s="22">
        <v>1292.5564999999999</v>
      </c>
      <c r="I1983" s="25">
        <v>0.47160000000000002</v>
      </c>
      <c r="J1983" s="22">
        <v>227217.27</v>
      </c>
      <c r="K1983" s="22">
        <v>7893997.2800000003</v>
      </c>
      <c r="L1983" s="22">
        <v>8121214.5499999998</v>
      </c>
      <c r="M1983" s="21" t="s">
        <v>6203</v>
      </c>
      <c r="N1983" s="63">
        <f t="shared" si="156"/>
        <v>6283.0634869732967</v>
      </c>
      <c r="O1983" s="63">
        <f t="shared" si="157"/>
        <v>6107.2744440958677</v>
      </c>
      <c r="P1983" s="69">
        <v>5002</v>
      </c>
      <c r="Q1983" s="69" t="s">
        <v>15219</v>
      </c>
      <c r="R1983" s="70">
        <v>41821</v>
      </c>
      <c r="S1983" s="71">
        <f t="shared" si="155"/>
        <v>1.2390730684</v>
      </c>
      <c r="T1983" s="63">
        <f t="shared" si="158"/>
        <v>7785.1747537560059</v>
      </c>
      <c r="U1983" s="63">
        <f t="shared" si="159"/>
        <v>7567.3592850067707</v>
      </c>
    </row>
    <row r="1984" spans="1:21" x14ac:dyDescent="0.25">
      <c r="A1984" s="19" t="s">
        <v>5989</v>
      </c>
      <c r="B1984" s="19">
        <v>1</v>
      </c>
      <c r="C1984" s="19" t="s">
        <v>6204</v>
      </c>
      <c r="D1984" s="20" t="s">
        <v>5991</v>
      </c>
      <c r="E1984" s="20" t="s">
        <v>6193</v>
      </c>
      <c r="F1984" s="21">
        <v>5006002</v>
      </c>
      <c r="G1984" s="20" t="s">
        <v>6205</v>
      </c>
      <c r="H1984" s="22">
        <v>2964.7642999999998</v>
      </c>
      <c r="I1984" s="25">
        <v>0.72699999999999998</v>
      </c>
      <c r="J1984" s="22">
        <v>1694232.99</v>
      </c>
      <c r="K1984" s="22">
        <v>7447525.0800000001</v>
      </c>
      <c r="L1984" s="22">
        <v>9141758.0700000003</v>
      </c>
      <c r="M1984" s="21" t="s">
        <v>895</v>
      </c>
      <c r="N1984" s="63">
        <f t="shared" si="156"/>
        <v>3083.4687499441357</v>
      </c>
      <c r="O1984" s="63">
        <f t="shared" si="157"/>
        <v>2512.0125333403403</v>
      </c>
      <c r="P1984" s="69">
        <v>5002</v>
      </c>
      <c r="Q1984" s="69" t="s">
        <v>15219</v>
      </c>
      <c r="R1984" s="70">
        <v>37834</v>
      </c>
      <c r="S1984" s="71">
        <f t="shared" si="155"/>
        <v>2.2466622896000001</v>
      </c>
      <c r="T1984" s="63">
        <f t="shared" si="158"/>
        <v>6927.5129616595423</v>
      </c>
      <c r="U1984" s="63">
        <f t="shared" si="159"/>
        <v>5643.6438296583055</v>
      </c>
    </row>
    <row r="1985" spans="1:21" x14ac:dyDescent="0.25">
      <c r="A1985" s="19" t="s">
        <v>5989</v>
      </c>
      <c r="B1985" s="19">
        <v>1</v>
      </c>
      <c r="C1985" s="19" t="s">
        <v>6206</v>
      </c>
      <c r="D1985" s="20" t="s">
        <v>5991</v>
      </c>
      <c r="E1985" s="20" t="s">
        <v>6193</v>
      </c>
      <c r="F1985" s="21">
        <v>5006002</v>
      </c>
      <c r="G1985" s="20" t="s">
        <v>6205</v>
      </c>
      <c r="H1985" s="22">
        <v>2964.7642999999998</v>
      </c>
      <c r="I1985" s="25">
        <v>0.72699999999999998</v>
      </c>
      <c r="J1985" s="22">
        <v>1694232.99</v>
      </c>
      <c r="K1985" s="22">
        <v>7447525.0800000001</v>
      </c>
      <c r="L1985" s="22">
        <v>9141758.0700000003</v>
      </c>
      <c r="M1985" s="21" t="s">
        <v>895</v>
      </c>
      <c r="N1985" s="63">
        <f t="shared" si="156"/>
        <v>3083.4687499441357</v>
      </c>
      <c r="O1985" s="63">
        <f t="shared" si="157"/>
        <v>2512.0125333403403</v>
      </c>
      <c r="P1985" s="69">
        <v>5002</v>
      </c>
      <c r="Q1985" s="69" t="s">
        <v>15219</v>
      </c>
      <c r="R1985" s="70">
        <v>37834</v>
      </c>
      <c r="S1985" s="71">
        <f t="shared" si="155"/>
        <v>2.2466622896000001</v>
      </c>
      <c r="T1985" s="63">
        <f t="shared" si="158"/>
        <v>6927.5129616595423</v>
      </c>
      <c r="U1985" s="63">
        <f t="shared" si="159"/>
        <v>5643.6438296583055</v>
      </c>
    </row>
    <row r="1986" spans="1:21" x14ac:dyDescent="0.25">
      <c r="A1986" s="19" t="s">
        <v>5989</v>
      </c>
      <c r="B1986" s="19">
        <v>1</v>
      </c>
      <c r="C1986" s="19" t="s">
        <v>6207</v>
      </c>
      <c r="D1986" s="20" t="s">
        <v>5991</v>
      </c>
      <c r="E1986" s="20" t="s">
        <v>6193</v>
      </c>
      <c r="F1986" s="21">
        <v>5006002</v>
      </c>
      <c r="G1986" s="20" t="s">
        <v>6208</v>
      </c>
      <c r="H1986" s="22">
        <v>968.93560000000002</v>
      </c>
      <c r="I1986" s="25">
        <v>0.71099999999999997</v>
      </c>
      <c r="J1986" s="22">
        <v>1224876.77</v>
      </c>
      <c r="K1986" s="22">
        <v>4461827.91</v>
      </c>
      <c r="L1986" s="22">
        <v>5686704.6799999997</v>
      </c>
      <c r="M1986" s="21" t="s">
        <v>6209</v>
      </c>
      <c r="N1986" s="63">
        <f t="shared" si="156"/>
        <v>5869.0223375010673</v>
      </c>
      <c r="O1986" s="63">
        <f t="shared" si="157"/>
        <v>4604.8756078319348</v>
      </c>
      <c r="P1986" s="69">
        <v>5002</v>
      </c>
      <c r="Q1986" s="69" t="s">
        <v>15219</v>
      </c>
      <c r="R1986" s="70">
        <v>38899</v>
      </c>
      <c r="S1986" s="71">
        <f t="shared" si="155"/>
        <v>1.8994524803999999</v>
      </c>
      <c r="T1986" s="63">
        <f t="shared" si="158"/>
        <v>11147.929036489408</v>
      </c>
      <c r="U1986" s="63">
        <f t="shared" si="159"/>
        <v>8746.742395229825</v>
      </c>
    </row>
    <row r="1987" spans="1:21" x14ac:dyDescent="0.25">
      <c r="A1987" s="19" t="s">
        <v>5989</v>
      </c>
      <c r="B1987" s="19">
        <v>1</v>
      </c>
      <c r="C1987" s="19" t="s">
        <v>6210</v>
      </c>
      <c r="D1987" s="20" t="s">
        <v>5991</v>
      </c>
      <c r="E1987" s="20" t="s">
        <v>6193</v>
      </c>
      <c r="F1987" s="21">
        <v>5006002</v>
      </c>
      <c r="G1987" s="20" t="s">
        <v>6211</v>
      </c>
      <c r="H1987" s="22">
        <v>1966.56</v>
      </c>
      <c r="I1987" s="25">
        <v>0.6351</v>
      </c>
      <c r="J1987" s="22">
        <v>2914881.76</v>
      </c>
      <c r="K1987" s="22">
        <v>7940163.1200000001</v>
      </c>
      <c r="L1987" s="22">
        <v>10855044.879999999</v>
      </c>
      <c r="M1987" s="21" t="s">
        <v>6212</v>
      </c>
      <c r="N1987" s="63">
        <f t="shared" si="156"/>
        <v>5519.8137254901958</v>
      </c>
      <c r="O1987" s="63">
        <f t="shared" si="157"/>
        <v>4037.5900659018794</v>
      </c>
      <c r="P1987" s="69">
        <v>5002</v>
      </c>
      <c r="Q1987" s="69" t="s">
        <v>15219</v>
      </c>
      <c r="R1987" s="70">
        <v>38961</v>
      </c>
      <c r="S1987" s="71">
        <f t="shared" si="155"/>
        <v>1.8962296107000001</v>
      </c>
      <c r="T1987" s="63">
        <f t="shared" si="158"/>
        <v>10466.834231822791</v>
      </c>
      <c r="U1987" s="63">
        <f t="shared" si="159"/>
        <v>7656.1978388313082</v>
      </c>
    </row>
    <row r="1988" spans="1:21" x14ac:dyDescent="0.25">
      <c r="A1988" s="19" t="s">
        <v>5989</v>
      </c>
      <c r="B1988" s="19">
        <v>1</v>
      </c>
      <c r="C1988" s="19" t="s">
        <v>6213</v>
      </c>
      <c r="D1988" s="20" t="s">
        <v>5996</v>
      </c>
      <c r="E1988" s="20" t="s">
        <v>5996</v>
      </c>
      <c r="F1988" s="21">
        <v>5006200</v>
      </c>
      <c r="G1988" s="20" t="s">
        <v>6214</v>
      </c>
      <c r="H1988" s="22">
        <v>2460.3279000000002</v>
      </c>
      <c r="I1988" s="25">
        <v>0.7</v>
      </c>
      <c r="J1988" s="22">
        <v>1278931.45</v>
      </c>
      <c r="K1988" s="22">
        <v>1372346.2</v>
      </c>
      <c r="L1988" s="22">
        <v>2651277.65</v>
      </c>
      <c r="M1988" s="21" t="s">
        <v>6030</v>
      </c>
      <c r="N1988" s="63">
        <f t="shared" si="156"/>
        <v>1077.6115045478286</v>
      </c>
      <c r="O1988" s="63">
        <f t="shared" si="157"/>
        <v>557.7899596228616</v>
      </c>
      <c r="P1988" s="69">
        <v>5003</v>
      </c>
      <c r="Q1988" s="69" t="s">
        <v>15202</v>
      </c>
      <c r="R1988" s="70">
        <v>35643</v>
      </c>
      <c r="S1988" s="71">
        <f t="shared" si="155"/>
        <v>3.4473563936134397</v>
      </c>
      <c r="T1988" s="63">
        <f t="shared" si="158"/>
        <v>3714.9109100343553</v>
      </c>
      <c r="U1988" s="63">
        <f t="shared" si="159"/>
        <v>1922.9007835992543</v>
      </c>
    </row>
    <row r="1989" spans="1:21" x14ac:dyDescent="0.25">
      <c r="A1989" s="19" t="s">
        <v>5989</v>
      </c>
      <c r="B1989" s="19">
        <v>1</v>
      </c>
      <c r="C1989" s="19" t="s">
        <v>6215</v>
      </c>
      <c r="D1989" s="20" t="s">
        <v>5996</v>
      </c>
      <c r="E1989" s="20" t="s">
        <v>5996</v>
      </c>
      <c r="F1989" s="21">
        <v>5006200</v>
      </c>
      <c r="G1989" s="20" t="s">
        <v>6216</v>
      </c>
      <c r="H1989" s="22">
        <v>1258.4000000000001</v>
      </c>
      <c r="I1989" s="25">
        <v>0.60640000000000005</v>
      </c>
      <c r="J1989" s="22">
        <v>537513.6</v>
      </c>
      <c r="K1989" s="22">
        <v>2851671.3</v>
      </c>
      <c r="L1989" s="22">
        <v>3389184.9</v>
      </c>
      <c r="M1989" s="21" t="s">
        <v>213</v>
      </c>
      <c r="N1989" s="63">
        <f t="shared" si="156"/>
        <v>2693.2492848061029</v>
      </c>
      <c r="O1989" s="63">
        <f t="shared" si="157"/>
        <v>2266.1087889383339</v>
      </c>
      <c r="P1989" s="69">
        <v>5003</v>
      </c>
      <c r="Q1989" s="69" t="s">
        <v>15202</v>
      </c>
      <c r="R1989" s="70">
        <v>37926</v>
      </c>
      <c r="S1989" s="71">
        <f t="shared" si="155"/>
        <v>2.2133057106999998</v>
      </c>
      <c r="T1989" s="63">
        <f t="shared" si="158"/>
        <v>5960.9840224000382</v>
      </c>
      <c r="U1989" s="63">
        <f t="shared" si="159"/>
        <v>5015.5915236246747</v>
      </c>
    </row>
    <row r="1990" spans="1:21" x14ac:dyDescent="0.25">
      <c r="A1990" s="19" t="s">
        <v>5989</v>
      </c>
      <c r="B1990" s="19">
        <v>1</v>
      </c>
      <c r="C1990" s="19" t="s">
        <v>6217</v>
      </c>
      <c r="D1990" s="20" t="s">
        <v>5996</v>
      </c>
      <c r="E1990" s="20" t="s">
        <v>5996</v>
      </c>
      <c r="F1990" s="21">
        <v>5006200</v>
      </c>
      <c r="G1990" s="20" t="s">
        <v>6218</v>
      </c>
      <c r="H1990" s="22">
        <v>1206.0664999999999</v>
      </c>
      <c r="I1990" s="25">
        <v>0.54600000000000004</v>
      </c>
      <c r="J1990" s="22">
        <v>577972.18999999994</v>
      </c>
      <c r="K1990" s="22">
        <v>6122475.9800000004</v>
      </c>
      <c r="L1990" s="22">
        <v>6700448.1699999999</v>
      </c>
      <c r="M1990" s="21" t="s">
        <v>3423</v>
      </c>
      <c r="N1990" s="63">
        <f t="shared" si="156"/>
        <v>5555.6208301946872</v>
      </c>
      <c r="O1990" s="63">
        <f t="shared" si="157"/>
        <v>5076.399999502516</v>
      </c>
      <c r="P1990" s="69">
        <v>5003</v>
      </c>
      <c r="Q1990" s="69" t="s">
        <v>15202</v>
      </c>
      <c r="R1990" s="70">
        <v>39722</v>
      </c>
      <c r="S1990" s="71">
        <f t="shared" si="155"/>
        <v>1.7127886045</v>
      </c>
      <c r="T1990" s="63">
        <f t="shared" si="158"/>
        <v>9515.6040488802901</v>
      </c>
      <c r="U1990" s="63">
        <f t="shared" si="159"/>
        <v>8694.8000710317156</v>
      </c>
    </row>
    <row r="1991" spans="1:21" x14ac:dyDescent="0.25">
      <c r="A1991" s="19" t="s">
        <v>5989</v>
      </c>
      <c r="B1991" s="19">
        <v>1</v>
      </c>
      <c r="C1991" s="19" t="s">
        <v>6220</v>
      </c>
      <c r="D1991" s="20" t="s">
        <v>5996</v>
      </c>
      <c r="E1991" s="20" t="s">
        <v>5996</v>
      </c>
      <c r="F1991" s="21">
        <v>5006200</v>
      </c>
      <c r="G1991" s="20" t="s">
        <v>6221</v>
      </c>
      <c r="H1991" s="22">
        <v>1488.3</v>
      </c>
      <c r="I1991" s="25">
        <v>0.68359999999999999</v>
      </c>
      <c r="J1991" s="22">
        <v>766549.26</v>
      </c>
      <c r="K1991" s="22">
        <v>3468259.91</v>
      </c>
      <c r="L1991" s="22">
        <v>4234809.17</v>
      </c>
      <c r="M1991" s="21" t="s">
        <v>6222</v>
      </c>
      <c r="N1991" s="63">
        <f t="shared" si="156"/>
        <v>2845.4002351676409</v>
      </c>
      <c r="O1991" s="63">
        <f t="shared" si="157"/>
        <v>2330.3500033595378</v>
      </c>
      <c r="P1991" s="69">
        <v>5003</v>
      </c>
      <c r="Q1991" s="69" t="s">
        <v>15202</v>
      </c>
      <c r="R1991" s="70">
        <v>37288</v>
      </c>
      <c r="S1991" s="71">
        <f t="shared" si="155"/>
        <v>2.6892893795999999</v>
      </c>
      <c r="T1991" s="63">
        <f t="shared" si="158"/>
        <v>7652.1046331476791</v>
      </c>
      <c r="U1991" s="63">
        <f t="shared" si="159"/>
        <v>6266.9855147856288</v>
      </c>
    </row>
    <row r="1992" spans="1:21" x14ac:dyDescent="0.25">
      <c r="A1992" s="19" t="s">
        <v>5989</v>
      </c>
      <c r="B1992" s="19">
        <v>1</v>
      </c>
      <c r="C1992" s="19" t="s">
        <v>6223</v>
      </c>
      <c r="D1992" s="20" t="s">
        <v>6084</v>
      </c>
      <c r="E1992" s="20" t="s">
        <v>6224</v>
      </c>
      <c r="F1992" s="21">
        <v>5006358</v>
      </c>
      <c r="G1992" s="20" t="s">
        <v>1556</v>
      </c>
      <c r="H1992" s="22">
        <v>2628.6628999999998</v>
      </c>
      <c r="I1992" s="25">
        <v>0.50900000000000001</v>
      </c>
      <c r="J1992" s="22">
        <v>1930350.92</v>
      </c>
      <c r="K1992" s="22">
        <v>7505989.1900000004</v>
      </c>
      <c r="L1992" s="22">
        <v>9436340.1099999994</v>
      </c>
      <c r="M1992" s="21" t="s">
        <v>6209</v>
      </c>
      <c r="N1992" s="63">
        <f t="shared" si="156"/>
        <v>3589.7870776812042</v>
      </c>
      <c r="O1992" s="63">
        <f t="shared" si="157"/>
        <v>2855.4399995526246</v>
      </c>
      <c r="P1992" s="69">
        <v>5004</v>
      </c>
      <c r="Q1992" s="69" t="s">
        <v>15237</v>
      </c>
      <c r="R1992" s="70">
        <v>38899</v>
      </c>
      <c r="S1992" s="71">
        <f t="shared" si="155"/>
        <v>1.8994524803999999</v>
      </c>
      <c r="T1992" s="63">
        <f t="shared" si="158"/>
        <v>6818.6299688094305</v>
      </c>
      <c r="U1992" s="63">
        <f t="shared" si="159"/>
        <v>5423.7725897836071</v>
      </c>
    </row>
    <row r="1993" spans="1:21" x14ac:dyDescent="0.25">
      <c r="A1993" s="19" t="s">
        <v>5989</v>
      </c>
      <c r="B1993" s="19">
        <v>1</v>
      </c>
      <c r="C1993" s="19" t="s">
        <v>6225</v>
      </c>
      <c r="D1993" s="20" t="s">
        <v>6084</v>
      </c>
      <c r="E1993" s="20" t="s">
        <v>6224</v>
      </c>
      <c r="F1993" s="21">
        <v>5006358</v>
      </c>
      <c r="G1993" s="20" t="s">
        <v>6226</v>
      </c>
      <c r="H1993" s="22">
        <v>964.64</v>
      </c>
      <c r="I1993" s="25">
        <v>0.66659999999999997</v>
      </c>
      <c r="J1993" s="22">
        <v>152369.41</v>
      </c>
      <c r="K1993" s="22">
        <v>623909.85</v>
      </c>
      <c r="L1993" s="22">
        <v>776279.26</v>
      </c>
      <c r="M1993" s="21" t="s">
        <v>6228</v>
      </c>
      <c r="N1993" s="63">
        <f t="shared" si="156"/>
        <v>804.73467822192742</v>
      </c>
      <c r="O1993" s="63">
        <f t="shared" si="157"/>
        <v>646.77999046276329</v>
      </c>
      <c r="P1993" s="69">
        <v>5004</v>
      </c>
      <c r="Q1993" s="69" t="s">
        <v>15237</v>
      </c>
      <c r="R1993" s="70">
        <v>36342</v>
      </c>
      <c r="S1993" s="71">
        <f t="shared" si="155"/>
        <v>3.2348071173673789</v>
      </c>
      <c r="T1993" s="63">
        <f t="shared" si="158"/>
        <v>2603.1614647046381</v>
      </c>
      <c r="U1993" s="63">
        <f t="shared" si="159"/>
        <v>2092.2085165197523</v>
      </c>
    </row>
    <row r="1994" spans="1:21" x14ac:dyDescent="0.25">
      <c r="A1994" s="19" t="s">
        <v>5989</v>
      </c>
      <c r="B1994" s="19">
        <v>1</v>
      </c>
      <c r="C1994" s="19" t="s">
        <v>6229</v>
      </c>
      <c r="D1994" s="20" t="s">
        <v>5991</v>
      </c>
      <c r="E1994" s="20" t="s">
        <v>6230</v>
      </c>
      <c r="F1994" s="21">
        <v>5006606</v>
      </c>
      <c r="G1994" s="20" t="s">
        <v>6231</v>
      </c>
      <c r="H1994" s="22">
        <v>345.86959999999999</v>
      </c>
      <c r="I1994" s="25">
        <v>0.622</v>
      </c>
      <c r="J1994" s="22">
        <v>351807.71</v>
      </c>
      <c r="K1994" s="22">
        <v>1159526.83</v>
      </c>
      <c r="L1994" s="22">
        <v>1511334.54</v>
      </c>
      <c r="M1994" s="21" t="s">
        <v>3290</v>
      </c>
      <c r="N1994" s="63">
        <f t="shared" si="156"/>
        <v>4369.6657352944576</v>
      </c>
      <c r="O1994" s="63">
        <f t="shared" si="157"/>
        <v>3352.4970971718826</v>
      </c>
      <c r="P1994" s="69">
        <v>5004</v>
      </c>
      <c r="Q1994" s="69" t="s">
        <v>15237</v>
      </c>
      <c r="R1994" s="70">
        <v>38930</v>
      </c>
      <c r="S1994" s="71">
        <f t="shared" si="155"/>
        <v>1.8998324469000001</v>
      </c>
      <c r="T1994" s="63">
        <f t="shared" si="158"/>
        <v>8301.6327460195571</v>
      </c>
      <c r="U1994" s="63">
        <f t="shared" si="159"/>
        <v>6369.1827633452049</v>
      </c>
    </row>
    <row r="1995" spans="1:21" x14ac:dyDescent="0.25">
      <c r="A1995" s="19" t="s">
        <v>5989</v>
      </c>
      <c r="B1995" s="19">
        <v>1</v>
      </c>
      <c r="C1995" s="19" t="s">
        <v>6232</v>
      </c>
      <c r="D1995" s="20" t="s">
        <v>5991</v>
      </c>
      <c r="E1995" s="20" t="s">
        <v>6230</v>
      </c>
      <c r="F1995" s="21">
        <v>5006606</v>
      </c>
      <c r="G1995" s="20" t="s">
        <v>6231</v>
      </c>
      <c r="H1995" s="22">
        <v>726.62879999999996</v>
      </c>
      <c r="I1995" s="25">
        <v>0.623</v>
      </c>
      <c r="J1995" s="22">
        <v>950172.93</v>
      </c>
      <c r="K1995" s="22">
        <v>2530188.29</v>
      </c>
      <c r="L1995" s="22">
        <v>3480361.22</v>
      </c>
      <c r="M1995" s="21" t="s">
        <v>3290</v>
      </c>
      <c r="N1995" s="63">
        <f t="shared" si="156"/>
        <v>4789.7375110923222</v>
      </c>
      <c r="O1995" s="63">
        <f t="shared" si="157"/>
        <v>3482.0919429562937</v>
      </c>
      <c r="P1995" s="69">
        <v>5004</v>
      </c>
      <c r="Q1995" s="69" t="s">
        <v>15237</v>
      </c>
      <c r="R1995" s="70">
        <v>38930</v>
      </c>
      <c r="S1995" s="71">
        <f t="shared" si="155"/>
        <v>1.8998324469000001</v>
      </c>
      <c r="T1995" s="63">
        <f t="shared" si="158"/>
        <v>9099.698735707243</v>
      </c>
      <c r="U1995" s="63">
        <f t="shared" si="159"/>
        <v>6615.3912563174308</v>
      </c>
    </row>
    <row r="1996" spans="1:21" x14ac:dyDescent="0.25">
      <c r="A1996" s="19" t="s">
        <v>5989</v>
      </c>
      <c r="B1996" s="19">
        <v>1</v>
      </c>
      <c r="C1996" s="19" t="s">
        <v>6233</v>
      </c>
      <c r="D1996" s="20" t="s">
        <v>5991</v>
      </c>
      <c r="E1996" s="20" t="s">
        <v>6230</v>
      </c>
      <c r="F1996" s="21">
        <v>5006606</v>
      </c>
      <c r="G1996" s="20" t="s">
        <v>550</v>
      </c>
      <c r="H1996" s="22">
        <v>2101.5650999999998</v>
      </c>
      <c r="I1996" s="25">
        <v>0.56799999999999995</v>
      </c>
      <c r="J1996" s="22">
        <v>325710.84000000003</v>
      </c>
      <c r="K1996" s="22">
        <v>904156.35</v>
      </c>
      <c r="L1996" s="22">
        <v>1229867.19</v>
      </c>
      <c r="M1996" s="21" t="s">
        <v>6234</v>
      </c>
      <c r="N1996" s="63">
        <f t="shared" si="156"/>
        <v>585.21489055942163</v>
      </c>
      <c r="O1996" s="63">
        <f t="shared" si="157"/>
        <v>430.22999858534007</v>
      </c>
      <c r="P1996" s="69">
        <v>5004</v>
      </c>
      <c r="Q1996" s="69" t="s">
        <v>15237</v>
      </c>
      <c r="R1996" s="70">
        <v>36404</v>
      </c>
      <c r="S1996" s="71">
        <f t="shared" si="155"/>
        <v>3.1836670532386648</v>
      </c>
      <c r="T1996" s="63">
        <f t="shared" si="158"/>
        <v>1863.1293661387017</v>
      </c>
      <c r="U1996" s="63">
        <f t="shared" si="159"/>
        <v>1369.7090718110646</v>
      </c>
    </row>
    <row r="1997" spans="1:21" x14ac:dyDescent="0.25">
      <c r="A1997" s="19" t="s">
        <v>5989</v>
      </c>
      <c r="B1997" s="19">
        <v>1</v>
      </c>
      <c r="C1997" s="19" t="s">
        <v>6235</v>
      </c>
      <c r="D1997" s="20" t="s">
        <v>5991</v>
      </c>
      <c r="E1997" s="20" t="s">
        <v>6230</v>
      </c>
      <c r="F1997" s="21">
        <v>5006606</v>
      </c>
      <c r="G1997" s="20" t="s">
        <v>6236</v>
      </c>
      <c r="H1997" s="22">
        <v>500.25749999999999</v>
      </c>
      <c r="I1997" s="25">
        <v>0.55000000000000004</v>
      </c>
      <c r="J1997" s="22">
        <v>403371.62</v>
      </c>
      <c r="K1997" s="22">
        <v>1842277.64</v>
      </c>
      <c r="L1997" s="22">
        <v>2245649.2599999998</v>
      </c>
      <c r="M1997" s="21" t="s">
        <v>128</v>
      </c>
      <c r="N1997" s="63">
        <f t="shared" si="156"/>
        <v>4488.9866918536945</v>
      </c>
      <c r="O1997" s="63">
        <f t="shared" si="157"/>
        <v>3682.6587107639566</v>
      </c>
      <c r="P1997" s="69">
        <v>5004</v>
      </c>
      <c r="Q1997" s="69" t="s">
        <v>15237</v>
      </c>
      <c r="R1997" s="70">
        <v>39417</v>
      </c>
      <c r="S1997" s="71">
        <f t="shared" si="155"/>
        <v>1.810401302</v>
      </c>
      <c r="T1997" s="63">
        <f t="shared" si="158"/>
        <v>8126.8673515926012</v>
      </c>
      <c r="U1997" s="63">
        <f t="shared" si="159"/>
        <v>6667.0901247887086</v>
      </c>
    </row>
    <row r="1998" spans="1:21" x14ac:dyDescent="0.25">
      <c r="A1998" s="19" t="s">
        <v>5989</v>
      </c>
      <c r="B1998" s="19">
        <v>1</v>
      </c>
      <c r="C1998" s="19" t="s">
        <v>6238</v>
      </c>
      <c r="D1998" s="20" t="s">
        <v>5991</v>
      </c>
      <c r="E1998" s="20" t="s">
        <v>6230</v>
      </c>
      <c r="F1998" s="21">
        <v>5006606</v>
      </c>
      <c r="G1998" s="20" t="s">
        <v>4818</v>
      </c>
      <c r="H1998" s="22">
        <v>1339.8784000000001</v>
      </c>
      <c r="I1998" s="25">
        <v>0.67100000000000004</v>
      </c>
      <c r="J1998" s="22">
        <v>136644.67000000001</v>
      </c>
      <c r="K1998" s="22">
        <v>897182.58</v>
      </c>
      <c r="L1998" s="22">
        <v>1033827.25</v>
      </c>
      <c r="M1998" s="21" t="s">
        <v>6239</v>
      </c>
      <c r="N1998" s="63">
        <f t="shared" si="156"/>
        <v>771.58289140268244</v>
      </c>
      <c r="O1998" s="63">
        <f t="shared" si="157"/>
        <v>669.60000250769019</v>
      </c>
      <c r="P1998" s="69">
        <v>5004</v>
      </c>
      <c r="Q1998" s="69" t="s">
        <v>15237</v>
      </c>
      <c r="R1998" s="70">
        <v>36495</v>
      </c>
      <c r="S1998" s="71">
        <f t="shared" si="155"/>
        <v>3.1128102387710577</v>
      </c>
      <c r="T1998" s="63">
        <f t="shared" si="158"/>
        <v>2401.7911244188472</v>
      </c>
      <c r="U1998" s="63">
        <f t="shared" si="159"/>
        <v>2084.3377436870637</v>
      </c>
    </row>
    <row r="1999" spans="1:21" x14ac:dyDescent="0.25">
      <c r="A1999" s="19" t="s">
        <v>5989</v>
      </c>
      <c r="B1999" s="19">
        <v>1</v>
      </c>
      <c r="C1999" s="19" t="s">
        <v>6240</v>
      </c>
      <c r="D1999" s="20" t="s">
        <v>5991</v>
      </c>
      <c r="E1999" s="20" t="s">
        <v>6230</v>
      </c>
      <c r="F1999" s="21">
        <v>5006606</v>
      </c>
      <c r="G1999" s="20" t="s">
        <v>6241</v>
      </c>
      <c r="H1999" s="22">
        <v>1390</v>
      </c>
      <c r="I1999" s="25">
        <v>0.75600000000000001</v>
      </c>
      <c r="J1999" s="22">
        <v>309449.92</v>
      </c>
      <c r="K1999" s="22">
        <v>971457.1</v>
      </c>
      <c r="L1999" s="22">
        <v>1280907.02</v>
      </c>
      <c r="M1999" s="21" t="s">
        <v>2078</v>
      </c>
      <c r="N1999" s="63">
        <f t="shared" si="156"/>
        <v>921.51584172661876</v>
      </c>
      <c r="O1999" s="63">
        <f t="shared" si="157"/>
        <v>698.89</v>
      </c>
      <c r="P1999" s="69">
        <v>5004</v>
      </c>
      <c r="Q1999" s="69" t="s">
        <v>15237</v>
      </c>
      <c r="R1999" s="70">
        <v>36465</v>
      </c>
      <c r="S1999" s="71">
        <f t="shared" si="155"/>
        <v>3.1436260895316916</v>
      </c>
      <c r="T1999" s="63">
        <f t="shared" si="158"/>
        <v>2896.901241968556</v>
      </c>
      <c r="U1999" s="63">
        <f t="shared" si="159"/>
        <v>2197.048837712804</v>
      </c>
    </row>
    <row r="2000" spans="1:21" x14ac:dyDescent="0.25">
      <c r="A2000" s="19" t="s">
        <v>5989</v>
      </c>
      <c r="B2000" s="19">
        <v>1</v>
      </c>
      <c r="C2000" s="19" t="s">
        <v>6242</v>
      </c>
      <c r="D2000" s="20" t="s">
        <v>5991</v>
      </c>
      <c r="E2000" s="20" t="s">
        <v>6230</v>
      </c>
      <c r="F2000" s="21">
        <v>5006606</v>
      </c>
      <c r="G2000" s="20" t="s">
        <v>6243</v>
      </c>
      <c r="H2000" s="22">
        <v>1329.5723</v>
      </c>
      <c r="I2000" s="25">
        <v>0.75600000000000001</v>
      </c>
      <c r="J2000" s="22">
        <v>212229.75</v>
      </c>
      <c r="K2000" s="22">
        <v>886771.54</v>
      </c>
      <c r="L2000" s="22">
        <v>1099001.29</v>
      </c>
      <c r="M2000" s="21" t="s">
        <v>6245</v>
      </c>
      <c r="N2000" s="63">
        <f t="shared" si="156"/>
        <v>826.58257095157592</v>
      </c>
      <c r="O2000" s="63">
        <f t="shared" si="157"/>
        <v>666.95999909143711</v>
      </c>
      <c r="P2000" s="69">
        <v>5004</v>
      </c>
      <c r="Q2000" s="69" t="s">
        <v>15237</v>
      </c>
      <c r="R2000" s="70">
        <v>36465</v>
      </c>
      <c r="S2000" s="71">
        <f t="shared" si="155"/>
        <v>3.1436260895316916</v>
      </c>
      <c r="T2000" s="63">
        <f t="shared" si="158"/>
        <v>2598.4665351955546</v>
      </c>
      <c r="U2000" s="63">
        <f t="shared" si="159"/>
        <v>2096.672853817875</v>
      </c>
    </row>
    <row r="2001" spans="1:21" x14ac:dyDescent="0.25">
      <c r="A2001" s="19" t="s">
        <v>5989</v>
      </c>
      <c r="B2001" s="19">
        <v>1</v>
      </c>
      <c r="C2001" s="19" t="s">
        <v>6246</v>
      </c>
      <c r="D2001" s="20" t="s">
        <v>5991</v>
      </c>
      <c r="E2001" s="20" t="s">
        <v>6230</v>
      </c>
      <c r="F2001" s="21">
        <v>5006606</v>
      </c>
      <c r="G2001" s="20" t="s">
        <v>6247</v>
      </c>
      <c r="H2001" s="22">
        <v>2848.1073999999999</v>
      </c>
      <c r="I2001" s="25">
        <v>0.64500000000000002</v>
      </c>
      <c r="J2001" s="22">
        <v>414531.91</v>
      </c>
      <c r="K2001" s="22">
        <v>1831333.06</v>
      </c>
      <c r="L2001" s="22">
        <v>2245864.9700000002</v>
      </c>
      <c r="M2001" s="21" t="s">
        <v>4802</v>
      </c>
      <c r="N2001" s="63">
        <f t="shared" si="156"/>
        <v>788.54644666840875</v>
      </c>
      <c r="O2001" s="63">
        <f t="shared" si="157"/>
        <v>643.00000063199866</v>
      </c>
      <c r="P2001" s="69">
        <v>5004</v>
      </c>
      <c r="Q2001" s="69" t="s">
        <v>15237</v>
      </c>
      <c r="R2001" s="70">
        <v>36495</v>
      </c>
      <c r="S2001" s="71">
        <f t="shared" si="155"/>
        <v>3.1128102387710577</v>
      </c>
      <c r="T2001" s="63">
        <f t="shared" si="158"/>
        <v>2454.5954529359587</v>
      </c>
      <c r="U2001" s="63">
        <f t="shared" si="159"/>
        <v>2001.536985497082</v>
      </c>
    </row>
    <row r="2002" spans="1:21" x14ac:dyDescent="0.25">
      <c r="A2002" s="19" t="s">
        <v>5989</v>
      </c>
      <c r="B2002" s="19">
        <v>1</v>
      </c>
      <c r="C2002" s="19" t="s">
        <v>6248</v>
      </c>
      <c r="D2002" s="20" t="s">
        <v>5991</v>
      </c>
      <c r="E2002" s="20" t="s">
        <v>6230</v>
      </c>
      <c r="F2002" s="21">
        <v>5006606</v>
      </c>
      <c r="G2002" s="20" t="s">
        <v>6249</v>
      </c>
      <c r="H2002" s="22">
        <v>1386.5872999999999</v>
      </c>
      <c r="I2002" s="25">
        <v>0.67200000000000004</v>
      </c>
      <c r="J2002" s="22">
        <v>258091.6</v>
      </c>
      <c r="K2002" s="22">
        <v>929679.05</v>
      </c>
      <c r="L2002" s="22">
        <v>1187770.6500000001</v>
      </c>
      <c r="M2002" s="21" t="s">
        <v>6239</v>
      </c>
      <c r="N2002" s="63">
        <f t="shared" si="156"/>
        <v>856.61440141561968</v>
      </c>
      <c r="O2002" s="63">
        <f t="shared" si="157"/>
        <v>670.47999790564938</v>
      </c>
      <c r="P2002" s="69">
        <v>5004</v>
      </c>
      <c r="Q2002" s="69" t="s">
        <v>15237</v>
      </c>
      <c r="R2002" s="70">
        <v>36495</v>
      </c>
      <c r="S2002" s="71">
        <f t="shared" si="155"/>
        <v>3.1128102387710577</v>
      </c>
      <c r="T2002" s="63">
        <f t="shared" si="158"/>
        <v>2666.4780794052817</v>
      </c>
      <c r="U2002" s="63">
        <f t="shared" si="159"/>
        <v>2087.0770023719028</v>
      </c>
    </row>
    <row r="2003" spans="1:21" x14ac:dyDescent="0.25">
      <c r="A2003" s="19" t="s">
        <v>5989</v>
      </c>
      <c r="B2003" s="19">
        <v>1</v>
      </c>
      <c r="C2003" s="19" t="s">
        <v>6250</v>
      </c>
      <c r="D2003" s="20" t="s">
        <v>5991</v>
      </c>
      <c r="E2003" s="20" t="s">
        <v>6230</v>
      </c>
      <c r="F2003" s="21">
        <v>5006606</v>
      </c>
      <c r="G2003" s="20" t="s">
        <v>6251</v>
      </c>
      <c r="H2003" s="22">
        <v>2000</v>
      </c>
      <c r="I2003" s="25">
        <v>0.83499999999999996</v>
      </c>
      <c r="J2003" s="22">
        <v>227002.48</v>
      </c>
      <c r="K2003" s="22">
        <v>1405440</v>
      </c>
      <c r="L2003" s="22">
        <v>1632442.48</v>
      </c>
      <c r="M2003" s="21" t="s">
        <v>1146</v>
      </c>
      <c r="N2003" s="63">
        <f t="shared" si="156"/>
        <v>816.22123999999997</v>
      </c>
      <c r="O2003" s="63">
        <f t="shared" si="157"/>
        <v>702.72</v>
      </c>
      <c r="P2003" s="69">
        <v>5004</v>
      </c>
      <c r="Q2003" s="69" t="s">
        <v>15237</v>
      </c>
      <c r="R2003" s="70">
        <v>35735</v>
      </c>
      <c r="S2003" s="71">
        <f t="shared" si="155"/>
        <v>3.4346431255118088</v>
      </c>
      <c r="T2003" s="63">
        <f t="shared" si="158"/>
        <v>2803.4286708627242</v>
      </c>
      <c r="U2003" s="63">
        <f t="shared" si="159"/>
        <v>2413.5924171596585</v>
      </c>
    </row>
    <row r="2004" spans="1:21" x14ac:dyDescent="0.25">
      <c r="A2004" s="19" t="s">
        <v>5989</v>
      </c>
      <c r="B2004" s="19">
        <v>1</v>
      </c>
      <c r="C2004" s="19" t="s">
        <v>6252</v>
      </c>
      <c r="D2004" s="20" t="s">
        <v>5991</v>
      </c>
      <c r="E2004" s="20" t="s">
        <v>6230</v>
      </c>
      <c r="F2004" s="21">
        <v>5006606</v>
      </c>
      <c r="G2004" s="20" t="s">
        <v>6253</v>
      </c>
      <c r="H2004" s="22">
        <v>1283.962</v>
      </c>
      <c r="I2004" s="25">
        <v>0.66700000000000004</v>
      </c>
      <c r="J2004" s="22">
        <v>218971.07</v>
      </c>
      <c r="K2004" s="22">
        <v>852319.65</v>
      </c>
      <c r="L2004" s="22">
        <v>1071290.72</v>
      </c>
      <c r="M2004" s="21" t="s">
        <v>6239</v>
      </c>
      <c r="N2004" s="63">
        <f t="shared" si="156"/>
        <v>834.36325997186827</v>
      </c>
      <c r="O2004" s="63">
        <f t="shared" si="157"/>
        <v>663.81999623041804</v>
      </c>
      <c r="P2004" s="69">
        <v>5004</v>
      </c>
      <c r="Q2004" s="69" t="s">
        <v>15237</v>
      </c>
      <c r="R2004" s="70">
        <v>36495</v>
      </c>
      <c r="S2004" s="71">
        <f t="shared" si="155"/>
        <v>3.1128102387710577</v>
      </c>
      <c r="T2004" s="63">
        <f t="shared" si="158"/>
        <v>2597.2144984948295</v>
      </c>
      <c r="U2004" s="63">
        <f t="shared" si="159"/>
        <v>2066.3456809670101</v>
      </c>
    </row>
    <row r="2005" spans="1:21" x14ac:dyDescent="0.25">
      <c r="A2005" s="19" t="s">
        <v>5989</v>
      </c>
      <c r="B2005" s="19">
        <v>1</v>
      </c>
      <c r="C2005" s="19" t="s">
        <v>6254</v>
      </c>
      <c r="D2005" s="20" t="s">
        <v>5991</v>
      </c>
      <c r="E2005" s="20" t="s">
        <v>6230</v>
      </c>
      <c r="F2005" s="21">
        <v>5006606</v>
      </c>
      <c r="G2005" s="20" t="s">
        <v>6255</v>
      </c>
      <c r="H2005" s="22">
        <v>1388.3095000000001</v>
      </c>
      <c r="I2005" s="25">
        <v>0.75600000000000001</v>
      </c>
      <c r="J2005" s="22">
        <v>316312.95</v>
      </c>
      <c r="K2005" s="22">
        <v>1012258.11</v>
      </c>
      <c r="L2005" s="22">
        <v>1328571.06</v>
      </c>
      <c r="M2005" s="21" t="s">
        <v>666</v>
      </c>
      <c r="N2005" s="63">
        <f t="shared" si="156"/>
        <v>956.97037296078429</v>
      </c>
      <c r="O2005" s="63">
        <f t="shared" si="157"/>
        <v>729.13000307208154</v>
      </c>
      <c r="P2005" s="69">
        <v>5004</v>
      </c>
      <c r="Q2005" s="69" t="s">
        <v>15237</v>
      </c>
      <c r="R2005" s="70">
        <v>36465</v>
      </c>
      <c r="S2005" s="71">
        <f t="shared" si="155"/>
        <v>3.1436260895316916</v>
      </c>
      <c r="T2005" s="63">
        <f t="shared" si="158"/>
        <v>3008.3570313483947</v>
      </c>
      <c r="U2005" s="63">
        <f t="shared" si="159"/>
        <v>2292.1121003177182</v>
      </c>
    </row>
    <row r="2006" spans="1:21" x14ac:dyDescent="0.25">
      <c r="A2006" s="19" t="s">
        <v>5989</v>
      </c>
      <c r="B2006" s="19">
        <v>1</v>
      </c>
      <c r="C2006" s="19" t="s">
        <v>6256</v>
      </c>
      <c r="D2006" s="20" t="s">
        <v>5991</v>
      </c>
      <c r="E2006" s="20" t="s">
        <v>6257</v>
      </c>
      <c r="F2006" s="21">
        <v>5007208</v>
      </c>
      <c r="G2006" s="20" t="s">
        <v>6258</v>
      </c>
      <c r="H2006" s="22">
        <v>657.80089999999996</v>
      </c>
      <c r="I2006" s="25">
        <v>0.67900000000000005</v>
      </c>
      <c r="J2006" s="22">
        <v>102805.1</v>
      </c>
      <c r="K2006" s="22">
        <v>454954.18</v>
      </c>
      <c r="L2006" s="22">
        <v>557759.28</v>
      </c>
      <c r="M2006" s="21" t="s">
        <v>6259</v>
      </c>
      <c r="N2006" s="63">
        <f t="shared" si="156"/>
        <v>847.91504541875827</v>
      </c>
      <c r="O2006" s="63">
        <f t="shared" si="157"/>
        <v>691.62900202781725</v>
      </c>
      <c r="P2006" s="69">
        <v>5004</v>
      </c>
      <c r="Q2006" s="69" t="s">
        <v>15237</v>
      </c>
      <c r="R2006" s="70">
        <v>36130</v>
      </c>
      <c r="S2006" s="71">
        <f t="shared" si="155"/>
        <v>3.3642518101023104</v>
      </c>
      <c r="T2006" s="63">
        <f t="shared" si="158"/>
        <v>2852.5997263630402</v>
      </c>
      <c r="U2006" s="63">
        <f t="shared" si="159"/>
        <v>2326.8141219913387</v>
      </c>
    </row>
    <row r="2007" spans="1:21" x14ac:dyDescent="0.25">
      <c r="A2007" s="19" t="s">
        <v>5989</v>
      </c>
      <c r="B2007" s="19">
        <v>1</v>
      </c>
      <c r="C2007" s="19" t="s">
        <v>6260</v>
      </c>
      <c r="D2007" s="20" t="s">
        <v>5991</v>
      </c>
      <c r="E2007" s="20" t="s">
        <v>6257</v>
      </c>
      <c r="F2007" s="21">
        <v>5007208</v>
      </c>
      <c r="G2007" s="20" t="s">
        <v>6261</v>
      </c>
      <c r="H2007" s="22">
        <v>382.42129999999997</v>
      </c>
      <c r="I2007" s="25">
        <v>0.69099999999999995</v>
      </c>
      <c r="J2007" s="22">
        <v>31928.59</v>
      </c>
      <c r="K2007" s="22">
        <v>269072.77</v>
      </c>
      <c r="L2007" s="22">
        <v>301001.36000000004</v>
      </c>
      <c r="M2007" s="21" t="s">
        <v>4516</v>
      </c>
      <c r="N2007" s="63">
        <f t="shared" si="156"/>
        <v>787.09360592623909</v>
      </c>
      <c r="O2007" s="63">
        <f t="shared" si="157"/>
        <v>703.60298968702853</v>
      </c>
      <c r="P2007" s="69">
        <v>5004</v>
      </c>
      <c r="Q2007" s="69" t="s">
        <v>15237</v>
      </c>
      <c r="R2007" s="70">
        <v>36130</v>
      </c>
      <c r="S2007" s="71">
        <f t="shared" si="155"/>
        <v>3.3642518101023104</v>
      </c>
      <c r="T2007" s="63">
        <f t="shared" si="158"/>
        <v>2647.9810884573044</v>
      </c>
      <c r="U2007" s="63">
        <f t="shared" si="159"/>
        <v>2367.0976316479828</v>
      </c>
    </row>
    <row r="2008" spans="1:21" x14ac:dyDescent="0.25">
      <c r="A2008" s="19" t="s">
        <v>5989</v>
      </c>
      <c r="B2008" s="19">
        <v>1</v>
      </c>
      <c r="C2008" s="19" t="s">
        <v>6262</v>
      </c>
      <c r="D2008" s="20" t="s">
        <v>5991</v>
      </c>
      <c r="E2008" s="20" t="s">
        <v>6257</v>
      </c>
      <c r="F2008" s="21">
        <v>5007208</v>
      </c>
      <c r="G2008" s="20" t="s">
        <v>6263</v>
      </c>
      <c r="H2008" s="22">
        <v>1134</v>
      </c>
      <c r="I2008" s="25">
        <v>0.73899999999999999</v>
      </c>
      <c r="J2008" s="22">
        <v>329075.84000000003</v>
      </c>
      <c r="K2008" s="22">
        <v>863609.04</v>
      </c>
      <c r="L2008" s="22">
        <v>1192684.8800000001</v>
      </c>
      <c r="M2008" s="21" t="s">
        <v>1758</v>
      </c>
      <c r="N2008" s="63">
        <f t="shared" si="156"/>
        <v>1051.7503350970019</v>
      </c>
      <c r="O2008" s="63">
        <f t="shared" si="157"/>
        <v>761.56000000000006</v>
      </c>
      <c r="P2008" s="69">
        <v>5004</v>
      </c>
      <c r="Q2008" s="69" t="s">
        <v>15237</v>
      </c>
      <c r="R2008" s="70">
        <v>35916</v>
      </c>
      <c r="S2008" s="71">
        <f t="shared" si="155"/>
        <v>3.3550678742970947</v>
      </c>
      <c r="T2008" s="63">
        <f t="shared" si="158"/>
        <v>3528.6937610651553</v>
      </c>
      <c r="U2008" s="63">
        <f t="shared" si="159"/>
        <v>2555.0854903496956</v>
      </c>
    </row>
    <row r="2009" spans="1:21" x14ac:dyDescent="0.25">
      <c r="A2009" s="19" t="s">
        <v>5989</v>
      </c>
      <c r="B2009" s="19">
        <v>1</v>
      </c>
      <c r="C2009" s="19" t="s">
        <v>6264</v>
      </c>
      <c r="D2009" s="20" t="s">
        <v>5991</v>
      </c>
      <c r="E2009" s="20" t="s">
        <v>6257</v>
      </c>
      <c r="F2009" s="21">
        <v>5007208</v>
      </c>
      <c r="G2009" s="20" t="s">
        <v>6265</v>
      </c>
      <c r="H2009" s="22">
        <v>1200</v>
      </c>
      <c r="I2009" s="25">
        <v>0.72899999999999998</v>
      </c>
      <c r="J2009" s="22">
        <v>346343.03</v>
      </c>
      <c r="K2009" s="22">
        <v>901008</v>
      </c>
      <c r="L2009" s="22">
        <v>1247351.03</v>
      </c>
      <c r="M2009" s="21" t="s">
        <v>1758</v>
      </c>
      <c r="N2009" s="63">
        <f t="shared" si="156"/>
        <v>1039.4591916666666</v>
      </c>
      <c r="O2009" s="63">
        <f t="shared" si="157"/>
        <v>750.84</v>
      </c>
      <c r="P2009" s="69">
        <v>5004</v>
      </c>
      <c r="Q2009" s="69" t="s">
        <v>15237</v>
      </c>
      <c r="R2009" s="70">
        <v>35916</v>
      </c>
      <c r="S2009" s="71">
        <f t="shared" si="155"/>
        <v>3.3550678742970947</v>
      </c>
      <c r="T2009" s="63">
        <f t="shared" si="158"/>
        <v>3487.4561406036596</v>
      </c>
      <c r="U2009" s="63">
        <f t="shared" si="159"/>
        <v>2519.1191627372309</v>
      </c>
    </row>
    <row r="2010" spans="1:21" x14ac:dyDescent="0.25">
      <c r="A2010" s="19" t="s">
        <v>5989</v>
      </c>
      <c r="B2010" s="19">
        <v>1</v>
      </c>
      <c r="C2010" s="19" t="s">
        <v>6266</v>
      </c>
      <c r="D2010" s="20" t="s">
        <v>5991</v>
      </c>
      <c r="E2010" s="20" t="s">
        <v>6257</v>
      </c>
      <c r="F2010" s="21">
        <v>5007208</v>
      </c>
      <c r="G2010" s="20" t="s">
        <v>6267</v>
      </c>
      <c r="H2010" s="22">
        <v>1995.5</v>
      </c>
      <c r="I2010" s="25">
        <v>0.79600000000000004</v>
      </c>
      <c r="J2010" s="22">
        <v>343275.04</v>
      </c>
      <c r="K2010" s="22">
        <v>981167.01</v>
      </c>
      <c r="L2010" s="22">
        <v>1324442.05</v>
      </c>
      <c r="M2010" s="21" t="s">
        <v>1974</v>
      </c>
      <c r="N2010" s="63">
        <f t="shared" si="156"/>
        <v>663.71438236031076</v>
      </c>
      <c r="O2010" s="63">
        <f t="shared" si="157"/>
        <v>491.68980706589826</v>
      </c>
      <c r="P2010" s="69">
        <v>5004</v>
      </c>
      <c r="Q2010" s="69" t="s">
        <v>15237</v>
      </c>
      <c r="R2010" s="70">
        <v>35796</v>
      </c>
      <c r="S2010" s="71">
        <f t="shared" si="155"/>
        <v>3.4155061987898709</v>
      </c>
      <c r="T2010" s="63">
        <f t="shared" si="158"/>
        <v>2266.9205871776321</v>
      </c>
      <c r="U2010" s="63">
        <f t="shared" si="159"/>
        <v>1679.3695839153711</v>
      </c>
    </row>
    <row r="2011" spans="1:21" x14ac:dyDescent="0.25">
      <c r="A2011" s="19" t="s">
        <v>5989</v>
      </c>
      <c r="B2011" s="19">
        <v>1</v>
      </c>
      <c r="C2011" s="19" t="s">
        <v>6268</v>
      </c>
      <c r="D2011" s="20" t="s">
        <v>5991</v>
      </c>
      <c r="E2011" s="20" t="s">
        <v>6257</v>
      </c>
      <c r="F2011" s="21">
        <v>5007208</v>
      </c>
      <c r="G2011" s="20" t="s">
        <v>6269</v>
      </c>
      <c r="H2011" s="22">
        <v>1199.5</v>
      </c>
      <c r="I2011" s="25">
        <v>0.79</v>
      </c>
      <c r="J2011" s="22">
        <v>196706.86</v>
      </c>
      <c r="K2011" s="22">
        <v>971499.04</v>
      </c>
      <c r="L2011" s="22">
        <v>1168205.8999999999</v>
      </c>
      <c r="M2011" s="21" t="s">
        <v>1974</v>
      </c>
      <c r="N2011" s="63">
        <f t="shared" si="156"/>
        <v>973.91071279699872</v>
      </c>
      <c r="O2011" s="63">
        <f t="shared" si="157"/>
        <v>809.92000000000007</v>
      </c>
      <c r="P2011" s="69">
        <v>5004</v>
      </c>
      <c r="Q2011" s="69" t="s">
        <v>15237</v>
      </c>
      <c r="R2011" s="70">
        <v>35796</v>
      </c>
      <c r="S2011" s="71">
        <f t="shared" si="155"/>
        <v>3.4155061987898709</v>
      </c>
      <c r="T2011" s="63">
        <f t="shared" si="158"/>
        <v>3326.3980766260106</v>
      </c>
      <c r="U2011" s="63">
        <f t="shared" si="159"/>
        <v>2766.2867805238925</v>
      </c>
    </row>
    <row r="2012" spans="1:21" x14ac:dyDescent="0.25">
      <c r="A2012" s="19" t="s">
        <v>5989</v>
      </c>
      <c r="B2012" s="19">
        <v>1</v>
      </c>
      <c r="C2012" s="19" t="s">
        <v>6270</v>
      </c>
      <c r="D2012" s="20" t="s">
        <v>5991</v>
      </c>
      <c r="E2012" s="20" t="s">
        <v>6257</v>
      </c>
      <c r="F2012" s="21">
        <v>5007208</v>
      </c>
      <c r="G2012" s="20" t="s">
        <v>6271</v>
      </c>
      <c r="H2012" s="22">
        <v>708.99749999999995</v>
      </c>
      <c r="I2012" s="25">
        <v>0.88349999999999995</v>
      </c>
      <c r="J2012" s="22">
        <v>200837.16</v>
      </c>
      <c r="K2012" s="22">
        <v>777613.71</v>
      </c>
      <c r="L2012" s="22">
        <v>978450.87</v>
      </c>
      <c r="M2012" s="21" t="s">
        <v>3199</v>
      </c>
      <c r="N2012" s="63">
        <f t="shared" si="156"/>
        <v>1380.0484063766094</v>
      </c>
      <c r="O2012" s="63">
        <f t="shared" si="157"/>
        <v>1096.7791987983032</v>
      </c>
      <c r="P2012" s="69">
        <v>5004</v>
      </c>
      <c r="Q2012" s="69" t="s">
        <v>15237</v>
      </c>
      <c r="R2012" s="70">
        <v>35735</v>
      </c>
      <c r="S2012" s="71">
        <f t="shared" si="155"/>
        <v>3.4346431255118088</v>
      </c>
      <c r="T2012" s="63">
        <f t="shared" si="158"/>
        <v>4739.9737718349488</v>
      </c>
      <c r="U2012" s="63">
        <f t="shared" si="159"/>
        <v>3767.045135356942</v>
      </c>
    </row>
    <row r="2013" spans="1:21" x14ac:dyDescent="0.25">
      <c r="A2013" s="19" t="s">
        <v>5989</v>
      </c>
      <c r="B2013" s="19">
        <v>1</v>
      </c>
      <c r="C2013" s="19" t="s">
        <v>6272</v>
      </c>
      <c r="D2013" s="20" t="s">
        <v>5991</v>
      </c>
      <c r="E2013" s="20" t="s">
        <v>6257</v>
      </c>
      <c r="F2013" s="21">
        <v>5007208</v>
      </c>
      <c r="G2013" s="20" t="s">
        <v>6273</v>
      </c>
      <c r="H2013" s="22">
        <v>708.99749999999995</v>
      </c>
      <c r="I2013" s="25">
        <v>0.88349999999999995</v>
      </c>
      <c r="J2013" s="22">
        <v>200837.16</v>
      </c>
      <c r="K2013" s="22">
        <v>577400.47</v>
      </c>
      <c r="L2013" s="22">
        <v>778237.63</v>
      </c>
      <c r="M2013" s="21" t="s">
        <v>1742</v>
      </c>
      <c r="N2013" s="63">
        <f t="shared" si="156"/>
        <v>1097.6592019012762</v>
      </c>
      <c r="O2013" s="63">
        <f t="shared" si="157"/>
        <v>814.3899943229701</v>
      </c>
      <c r="P2013" s="69">
        <v>5004</v>
      </c>
      <c r="Q2013" s="69" t="s">
        <v>15237</v>
      </c>
      <c r="R2013" s="70">
        <v>35735</v>
      </c>
      <c r="S2013" s="71">
        <f t="shared" si="155"/>
        <v>3.4346431255118088</v>
      </c>
      <c r="T2013" s="63">
        <f t="shared" si="158"/>
        <v>3770.067631964997</v>
      </c>
      <c r="U2013" s="63">
        <f t="shared" si="159"/>
        <v>2797.1389954869901</v>
      </c>
    </row>
    <row r="2014" spans="1:21" x14ac:dyDescent="0.25">
      <c r="A2014" s="19" t="s">
        <v>5989</v>
      </c>
      <c r="B2014" s="19">
        <v>1</v>
      </c>
      <c r="C2014" s="19" t="s">
        <v>6274</v>
      </c>
      <c r="D2014" s="20" t="s">
        <v>6275</v>
      </c>
      <c r="E2014" s="20" t="s">
        <v>6276</v>
      </c>
      <c r="F2014" s="21">
        <v>5007554</v>
      </c>
      <c r="G2014" s="20" t="s">
        <v>6277</v>
      </c>
      <c r="H2014" s="22">
        <v>6984.9129000000003</v>
      </c>
      <c r="I2014" s="25">
        <v>0.55500000000000005</v>
      </c>
      <c r="J2014" s="22">
        <v>5319019.25</v>
      </c>
      <c r="K2014" s="22">
        <v>18180121.75</v>
      </c>
      <c r="L2014" s="22">
        <v>23499141</v>
      </c>
      <c r="M2014" s="21" t="s">
        <v>6278</v>
      </c>
      <c r="N2014" s="63">
        <f t="shared" si="156"/>
        <v>3364.2711564807055</v>
      </c>
      <c r="O2014" s="63">
        <f t="shared" si="157"/>
        <v>2602.770000181391</v>
      </c>
      <c r="P2014" s="69">
        <v>5003</v>
      </c>
      <c r="Q2014" s="69" t="s">
        <v>15202</v>
      </c>
      <c r="R2014" s="70">
        <v>38504</v>
      </c>
      <c r="S2014" s="71">
        <f t="shared" si="155"/>
        <v>1.9783568066999999</v>
      </c>
      <c r="T2014" s="63">
        <f t="shared" si="158"/>
        <v>6655.7287420080838</v>
      </c>
      <c r="U2014" s="63">
        <f t="shared" si="159"/>
        <v>5149.2077461334147</v>
      </c>
    </row>
    <row r="2015" spans="1:21" x14ac:dyDescent="0.25">
      <c r="A2015" s="19" t="s">
        <v>5989</v>
      </c>
      <c r="B2015" s="19">
        <v>1</v>
      </c>
      <c r="C2015" s="19" t="s">
        <v>6279</v>
      </c>
      <c r="D2015" s="20" t="s">
        <v>6280</v>
      </c>
      <c r="E2015" s="20" t="s">
        <v>6281</v>
      </c>
      <c r="F2015" s="21">
        <v>5007695</v>
      </c>
      <c r="G2015" s="20" t="s">
        <v>6282</v>
      </c>
      <c r="H2015" s="22">
        <v>1325.3711000000001</v>
      </c>
      <c r="I2015" s="25">
        <v>0.503</v>
      </c>
      <c r="J2015" s="22">
        <v>1278202.95</v>
      </c>
      <c r="K2015" s="22">
        <v>5720951.0999999996</v>
      </c>
      <c r="L2015" s="22">
        <v>6999154.0499999998</v>
      </c>
      <c r="M2015" s="21" t="s">
        <v>1891</v>
      </c>
      <c r="N2015" s="63">
        <f t="shared" si="156"/>
        <v>5280.9013641537822</v>
      </c>
      <c r="O2015" s="63">
        <f t="shared" si="157"/>
        <v>4316.4900004232768</v>
      </c>
      <c r="P2015" s="69">
        <v>5002</v>
      </c>
      <c r="Q2015" s="69" t="s">
        <v>15219</v>
      </c>
      <c r="R2015" s="70">
        <v>40026</v>
      </c>
      <c r="S2015" s="71">
        <f t="shared" si="155"/>
        <v>1.6495544545</v>
      </c>
      <c r="T2015" s="63">
        <f t="shared" si="158"/>
        <v>8711.1343690149988</v>
      </c>
      <c r="U2015" s="63">
        <f t="shared" si="159"/>
        <v>7120.2853080029236</v>
      </c>
    </row>
    <row r="2016" spans="1:21" x14ac:dyDescent="0.25">
      <c r="A2016" s="19" t="s">
        <v>5989</v>
      </c>
      <c r="B2016" s="19">
        <v>1</v>
      </c>
      <c r="C2016" s="19" t="s">
        <v>6283</v>
      </c>
      <c r="D2016" s="20" t="s">
        <v>6280</v>
      </c>
      <c r="E2016" s="20" t="s">
        <v>6281</v>
      </c>
      <c r="F2016" s="21">
        <v>5007695</v>
      </c>
      <c r="G2016" s="20" t="s">
        <v>6284</v>
      </c>
      <c r="H2016" s="22">
        <v>946.2346</v>
      </c>
      <c r="I2016" s="25">
        <v>0.437</v>
      </c>
      <c r="J2016" s="22">
        <v>312671.99</v>
      </c>
      <c r="K2016" s="22">
        <v>3468745.11</v>
      </c>
      <c r="L2016" s="22">
        <v>3781417.0999999996</v>
      </c>
      <c r="M2016" s="21" t="s">
        <v>6285</v>
      </c>
      <c r="N2016" s="63">
        <f t="shared" si="156"/>
        <v>3996.2786184314118</v>
      </c>
      <c r="O2016" s="63">
        <f t="shared" si="157"/>
        <v>3665.8404902970151</v>
      </c>
      <c r="P2016" s="69">
        <v>5002</v>
      </c>
      <c r="Q2016" s="69" t="s">
        <v>15219</v>
      </c>
      <c r="R2016" s="70">
        <v>39904</v>
      </c>
      <c r="S2016" s="71">
        <f t="shared" si="155"/>
        <v>1.6752657415000001</v>
      </c>
      <c r="T2016" s="63">
        <f t="shared" si="158"/>
        <v>6694.8286629470949</v>
      </c>
      <c r="U2016" s="63">
        <f t="shared" si="159"/>
        <v>6141.2569871981532</v>
      </c>
    </row>
    <row r="2017" spans="1:21" x14ac:dyDescent="0.25">
      <c r="A2017" s="19" t="s">
        <v>5989</v>
      </c>
      <c r="B2017" s="19">
        <v>1</v>
      </c>
      <c r="C2017" s="19" t="s">
        <v>6287</v>
      </c>
      <c r="D2017" s="20" t="s">
        <v>6280</v>
      </c>
      <c r="E2017" s="20" t="s">
        <v>6281</v>
      </c>
      <c r="F2017" s="21">
        <v>5007695</v>
      </c>
      <c r="G2017" s="20" t="s">
        <v>6288</v>
      </c>
      <c r="H2017" s="22">
        <v>1273.886</v>
      </c>
      <c r="I2017" s="25">
        <v>0.45300000000000001</v>
      </c>
      <c r="J2017" s="22">
        <v>759993.91</v>
      </c>
      <c r="K2017" s="22">
        <v>4774320.91</v>
      </c>
      <c r="L2017" s="22">
        <v>5534314.8200000003</v>
      </c>
      <c r="M2017" s="21" t="s">
        <v>6289</v>
      </c>
      <c r="N2017" s="63">
        <f t="shared" si="156"/>
        <v>4344.4349180381923</v>
      </c>
      <c r="O2017" s="63">
        <f t="shared" si="157"/>
        <v>3747.8400029515988</v>
      </c>
      <c r="P2017" s="69">
        <v>5002</v>
      </c>
      <c r="Q2017" s="69" t="s">
        <v>15219</v>
      </c>
      <c r="R2017" s="70">
        <v>40026</v>
      </c>
      <c r="S2017" s="71">
        <f t="shared" si="155"/>
        <v>1.6495544545</v>
      </c>
      <c r="T2017" s="63">
        <f t="shared" si="158"/>
        <v>7166.3819713352432</v>
      </c>
      <c r="U2017" s="63">
        <f t="shared" si="159"/>
        <v>6182.2661716221028</v>
      </c>
    </row>
    <row r="2018" spans="1:21" x14ac:dyDescent="0.25">
      <c r="A2018" s="19" t="s">
        <v>5989</v>
      </c>
      <c r="B2018" s="19">
        <v>1</v>
      </c>
      <c r="C2018" s="19" t="s">
        <v>6290</v>
      </c>
      <c r="D2018" s="20" t="s">
        <v>6280</v>
      </c>
      <c r="E2018" s="20" t="s">
        <v>6281</v>
      </c>
      <c r="F2018" s="21">
        <v>5007695</v>
      </c>
      <c r="G2018" s="20" t="s">
        <v>6291</v>
      </c>
      <c r="H2018" s="22">
        <v>928.01120000000003</v>
      </c>
      <c r="I2018" s="25">
        <v>0.53380000000000005</v>
      </c>
      <c r="J2018" s="22">
        <v>339818.23999999999</v>
      </c>
      <c r="K2018" s="22">
        <v>3808604.37</v>
      </c>
      <c r="L2018" s="22">
        <v>4148422.6100000003</v>
      </c>
      <c r="M2018" s="21" t="s">
        <v>1878</v>
      </c>
      <c r="N2018" s="63">
        <f t="shared" si="156"/>
        <v>4470.2290338737293</v>
      </c>
      <c r="O2018" s="63">
        <f t="shared" si="157"/>
        <v>4104.05000499994</v>
      </c>
      <c r="P2018" s="69">
        <v>5002</v>
      </c>
      <c r="Q2018" s="69" t="s">
        <v>15219</v>
      </c>
      <c r="R2018" s="70">
        <v>39965</v>
      </c>
      <c r="S2018" s="71">
        <f t="shared" si="155"/>
        <v>1.6594655715</v>
      </c>
      <c r="T2018" s="63">
        <f t="shared" si="158"/>
        <v>7418.1911784331605</v>
      </c>
      <c r="U2018" s="63">
        <f t="shared" si="159"/>
        <v>6810.5296870118036</v>
      </c>
    </row>
    <row r="2019" spans="1:21" x14ac:dyDescent="0.25">
      <c r="A2019" s="19" t="s">
        <v>5989</v>
      </c>
      <c r="B2019" s="19">
        <v>1</v>
      </c>
      <c r="C2019" s="19" t="s">
        <v>6292</v>
      </c>
      <c r="D2019" s="20" t="s">
        <v>6280</v>
      </c>
      <c r="E2019" s="20" t="s">
        <v>6281</v>
      </c>
      <c r="F2019" s="21">
        <v>5007695</v>
      </c>
      <c r="G2019" s="20" t="s">
        <v>6293</v>
      </c>
      <c r="H2019" s="22">
        <v>1399.3688999999999</v>
      </c>
      <c r="I2019" s="25">
        <v>0.52</v>
      </c>
      <c r="J2019" s="22">
        <v>1377048.55</v>
      </c>
      <c r="K2019" s="22">
        <v>6137827.9100000001</v>
      </c>
      <c r="L2019" s="22">
        <v>7514876.46</v>
      </c>
      <c r="M2019" s="21" t="s">
        <v>6294</v>
      </c>
      <c r="N2019" s="63">
        <f t="shared" si="156"/>
        <v>5370.1897048019291</v>
      </c>
      <c r="O2019" s="63">
        <f t="shared" si="157"/>
        <v>4386.1400021109521</v>
      </c>
      <c r="P2019" s="69">
        <v>5002</v>
      </c>
      <c r="Q2019" s="69" t="s">
        <v>15219</v>
      </c>
      <c r="R2019" s="70">
        <v>40026</v>
      </c>
      <c r="S2019" s="71">
        <f t="shared" si="155"/>
        <v>1.6495544545</v>
      </c>
      <c r="T2019" s="63">
        <f t="shared" si="158"/>
        <v>8858.420349066062</v>
      </c>
      <c r="U2019" s="63">
        <f t="shared" si="159"/>
        <v>7235.176778542761</v>
      </c>
    </row>
    <row r="2020" spans="1:21" x14ac:dyDescent="0.25">
      <c r="A2020" s="19" t="s">
        <v>5989</v>
      </c>
      <c r="B2020" s="19">
        <v>1</v>
      </c>
      <c r="C2020" s="19" t="s">
        <v>6295</v>
      </c>
      <c r="D2020" s="20" t="s">
        <v>6280</v>
      </c>
      <c r="E2020" s="20" t="s">
        <v>6281</v>
      </c>
      <c r="F2020" s="21">
        <v>5007695</v>
      </c>
      <c r="G2020" s="20" t="s">
        <v>6296</v>
      </c>
      <c r="H2020" s="22">
        <v>2450.5940000000001</v>
      </c>
      <c r="I2020" s="25">
        <v>0.57599999999999996</v>
      </c>
      <c r="J2020" s="22">
        <v>1145651.3899999999</v>
      </c>
      <c r="K2020" s="22">
        <v>11550164.15</v>
      </c>
      <c r="L2020" s="22">
        <v>12695815.540000001</v>
      </c>
      <c r="M2020" s="21" t="s">
        <v>383</v>
      </c>
      <c r="N2020" s="63">
        <f t="shared" si="156"/>
        <v>5180.7094688063389</v>
      </c>
      <c r="O2020" s="63">
        <f t="shared" si="157"/>
        <v>4713.2100013302897</v>
      </c>
      <c r="P2020" s="69">
        <v>5002</v>
      </c>
      <c r="Q2020" s="69" t="s">
        <v>15219</v>
      </c>
      <c r="R2020" s="70">
        <v>39753</v>
      </c>
      <c r="S2020" s="71">
        <f t="shared" si="155"/>
        <v>1.7076656077000001</v>
      </c>
      <c r="T2020" s="63">
        <f t="shared" si="158"/>
        <v>8846.9193833663212</v>
      </c>
      <c r="U2020" s="63">
        <f t="shared" si="159"/>
        <v>8048.5866211394077</v>
      </c>
    </row>
    <row r="2021" spans="1:21" x14ac:dyDescent="0.25">
      <c r="A2021" s="19" t="s">
        <v>5989</v>
      </c>
      <c r="B2021" s="19">
        <v>1</v>
      </c>
      <c r="C2021" s="19" t="s">
        <v>6297</v>
      </c>
      <c r="D2021" s="20" t="s">
        <v>6298</v>
      </c>
      <c r="E2021" s="20" t="s">
        <v>6299</v>
      </c>
      <c r="F2021" s="21">
        <v>5007802</v>
      </c>
      <c r="G2021" s="20" t="s">
        <v>6300</v>
      </c>
      <c r="H2021" s="22">
        <v>1530.0594000000001</v>
      </c>
      <c r="I2021" s="25">
        <v>0.68</v>
      </c>
      <c r="J2021" s="22">
        <v>688541.27</v>
      </c>
      <c r="K2021" s="22">
        <v>3900022.44</v>
      </c>
      <c r="L2021" s="22">
        <v>4588563.71</v>
      </c>
      <c r="M2021" s="21" t="s">
        <v>4223</v>
      </c>
      <c r="N2021" s="63">
        <f t="shared" si="156"/>
        <v>2998.9448187436383</v>
      </c>
      <c r="O2021" s="63">
        <f t="shared" si="157"/>
        <v>2548.9353158446002</v>
      </c>
      <c r="P2021" s="69">
        <v>5003</v>
      </c>
      <c r="Q2021" s="69" t="s">
        <v>15202</v>
      </c>
      <c r="R2021" s="70">
        <v>38687</v>
      </c>
      <c r="S2021" s="71">
        <f t="shared" si="155"/>
        <v>1.9390904139</v>
      </c>
      <c r="T2021" s="63">
        <f t="shared" si="158"/>
        <v>5815.2251498408623</v>
      </c>
      <c r="U2021" s="63">
        <f t="shared" si="159"/>
        <v>4942.6160366054328</v>
      </c>
    </row>
    <row r="2022" spans="1:21" x14ac:dyDescent="0.25">
      <c r="A2022" s="19" t="s">
        <v>5989</v>
      </c>
      <c r="B2022" s="19">
        <v>1</v>
      </c>
      <c r="C2022" s="19" t="s">
        <v>6301</v>
      </c>
      <c r="D2022" s="20" t="s">
        <v>6298</v>
      </c>
      <c r="E2022" s="20" t="s">
        <v>6299</v>
      </c>
      <c r="F2022" s="21">
        <v>5007802</v>
      </c>
      <c r="G2022" s="20" t="s">
        <v>6302</v>
      </c>
      <c r="H2022" s="22">
        <v>4774.4501</v>
      </c>
      <c r="I2022" s="25">
        <v>0.43290000000000001</v>
      </c>
      <c r="J2022" s="22">
        <v>1660274.13</v>
      </c>
      <c r="K2022" s="22">
        <v>9873209.8599999994</v>
      </c>
      <c r="L2022" s="22">
        <v>11533483.989999998</v>
      </c>
      <c r="M2022" s="21" t="s">
        <v>6303</v>
      </c>
      <c r="N2022" s="63">
        <f t="shared" si="156"/>
        <v>2415.6675111129548</v>
      </c>
      <c r="O2022" s="63">
        <f t="shared" si="157"/>
        <v>2067.9260759265239</v>
      </c>
      <c r="P2022" s="69">
        <v>5003</v>
      </c>
      <c r="Q2022" s="69" t="s">
        <v>15202</v>
      </c>
      <c r="R2022" s="70">
        <v>38899</v>
      </c>
      <c r="S2022" s="71">
        <f t="shared" si="155"/>
        <v>1.8994524803999999</v>
      </c>
      <c r="T2022" s="63">
        <f t="shared" si="158"/>
        <v>4588.4456458051964</v>
      </c>
      <c r="U2022" s="63">
        <f t="shared" si="159"/>
        <v>3927.9273142024745</v>
      </c>
    </row>
    <row r="2023" spans="1:21" x14ac:dyDescent="0.25">
      <c r="A2023" s="19" t="s">
        <v>5989</v>
      </c>
      <c r="B2023" s="19">
        <v>1</v>
      </c>
      <c r="C2023" s="19" t="s">
        <v>6304</v>
      </c>
      <c r="D2023" s="20" t="s">
        <v>6298</v>
      </c>
      <c r="E2023" s="20" t="s">
        <v>6299</v>
      </c>
      <c r="F2023" s="21">
        <v>5007802</v>
      </c>
      <c r="G2023" s="20" t="s">
        <v>3747</v>
      </c>
      <c r="H2023" s="22">
        <v>2641.3753999999999</v>
      </c>
      <c r="I2023" s="25">
        <v>0.52900000000000003</v>
      </c>
      <c r="J2023" s="22">
        <v>1209842.3600000001</v>
      </c>
      <c r="K2023" s="22">
        <v>7046184.29</v>
      </c>
      <c r="L2023" s="22">
        <v>8256026.6500000004</v>
      </c>
      <c r="M2023" s="21" t="s">
        <v>3757</v>
      </c>
      <c r="N2023" s="63">
        <f t="shared" si="156"/>
        <v>3125.6544033839341</v>
      </c>
      <c r="O2023" s="63">
        <f t="shared" si="157"/>
        <v>2667.6194114626796</v>
      </c>
      <c r="P2023" s="69">
        <v>5003</v>
      </c>
      <c r="Q2023" s="69" t="s">
        <v>15202</v>
      </c>
      <c r="R2023" s="70">
        <v>39173</v>
      </c>
      <c r="S2023" s="71">
        <f t="shared" si="155"/>
        <v>1.8504283688000001</v>
      </c>
      <c r="T2023" s="63">
        <f t="shared" si="158"/>
        <v>5783.7995790862706</v>
      </c>
      <c r="U2023" s="63">
        <f t="shared" si="159"/>
        <v>4936.2386361321023</v>
      </c>
    </row>
    <row r="2024" spans="1:21" x14ac:dyDescent="0.25">
      <c r="A2024" s="19" t="s">
        <v>5989</v>
      </c>
      <c r="B2024" s="19">
        <v>1</v>
      </c>
      <c r="C2024" s="19" t="s">
        <v>6305</v>
      </c>
      <c r="D2024" s="20" t="s">
        <v>6017</v>
      </c>
      <c r="E2024" s="20" t="s">
        <v>6306</v>
      </c>
      <c r="F2024" s="21">
        <v>5007901</v>
      </c>
      <c r="G2024" s="20" t="s">
        <v>6307</v>
      </c>
      <c r="H2024" s="22">
        <v>2435.0734000000002</v>
      </c>
      <c r="I2024" s="25">
        <v>0.70299999999999996</v>
      </c>
      <c r="J2024" s="22">
        <v>2515273.06</v>
      </c>
      <c r="K2024" s="22">
        <v>11337258.98</v>
      </c>
      <c r="L2024" s="22">
        <v>13852532.040000001</v>
      </c>
      <c r="M2024" s="21" t="s">
        <v>6308</v>
      </c>
      <c r="N2024" s="63">
        <f t="shared" si="156"/>
        <v>5688.7533821362431</v>
      </c>
      <c r="O2024" s="63">
        <f t="shared" si="157"/>
        <v>4655.8181695878238</v>
      </c>
      <c r="P2024" s="69">
        <v>5002</v>
      </c>
      <c r="Q2024" s="69" t="s">
        <v>15219</v>
      </c>
      <c r="R2024" s="70">
        <v>38899</v>
      </c>
      <c r="S2024" s="71">
        <f t="shared" si="155"/>
        <v>1.8994524803999999</v>
      </c>
      <c r="T2024" s="63">
        <f t="shared" si="158"/>
        <v>10805.516722082575</v>
      </c>
      <c r="U2024" s="63">
        <f t="shared" si="159"/>
        <v>8843.5053705149803</v>
      </c>
    </row>
    <row r="2025" spans="1:21" x14ac:dyDescent="0.25">
      <c r="A2025" s="19" t="s">
        <v>5989</v>
      </c>
      <c r="B2025" s="19">
        <v>1</v>
      </c>
      <c r="C2025" s="19" t="s">
        <v>6309</v>
      </c>
      <c r="D2025" s="20" t="s">
        <v>6017</v>
      </c>
      <c r="E2025" s="20" t="s">
        <v>6306</v>
      </c>
      <c r="F2025" s="21">
        <v>5007901</v>
      </c>
      <c r="G2025" s="20" t="s">
        <v>6310</v>
      </c>
      <c r="H2025" s="22">
        <v>7877.7365</v>
      </c>
      <c r="I2025" s="25">
        <v>0.60599999999999998</v>
      </c>
      <c r="J2025" s="22">
        <v>551088.15</v>
      </c>
      <c r="K2025" s="22">
        <v>4146682.94</v>
      </c>
      <c r="L2025" s="22">
        <v>4697771.09</v>
      </c>
      <c r="M2025" s="21" t="s">
        <v>416</v>
      </c>
      <c r="N2025" s="63">
        <f t="shared" si="156"/>
        <v>596.33513890696906</v>
      </c>
      <c r="O2025" s="63">
        <f t="shared" si="157"/>
        <v>526.3800001434422</v>
      </c>
      <c r="P2025" s="69">
        <v>5002</v>
      </c>
      <c r="Q2025" s="69" t="s">
        <v>15219</v>
      </c>
      <c r="R2025" s="70">
        <v>36404</v>
      </c>
      <c r="S2025" s="71">
        <f t="shared" si="155"/>
        <v>3.1836670532386648</v>
      </c>
      <c r="T2025" s="63">
        <f t="shared" si="158"/>
        <v>1898.53253442662</v>
      </c>
      <c r="U2025" s="63">
        <f t="shared" si="159"/>
        <v>1675.8186639404405</v>
      </c>
    </row>
    <row r="2026" spans="1:21" x14ac:dyDescent="0.25">
      <c r="A2026" s="19" t="s">
        <v>5989</v>
      </c>
      <c r="B2026" s="19">
        <v>1</v>
      </c>
      <c r="C2026" s="19" t="s">
        <v>6311</v>
      </c>
      <c r="D2026" s="20" t="s">
        <v>6017</v>
      </c>
      <c r="E2026" s="20" t="s">
        <v>6306</v>
      </c>
      <c r="F2026" s="21">
        <v>5007901</v>
      </c>
      <c r="G2026" s="20" t="s">
        <v>6312</v>
      </c>
      <c r="H2026" s="22">
        <v>818.75009999999997</v>
      </c>
      <c r="I2026" s="25">
        <v>0.72299999999999998</v>
      </c>
      <c r="J2026" s="22">
        <v>627488.22</v>
      </c>
      <c r="K2026" s="22">
        <v>4167248.65</v>
      </c>
      <c r="L2026" s="22">
        <v>4794736.87</v>
      </c>
      <c r="M2026" s="21" t="s">
        <v>1188</v>
      </c>
      <c r="N2026" s="63">
        <f t="shared" si="156"/>
        <v>5856.1664542086774</v>
      </c>
      <c r="O2026" s="63">
        <f t="shared" si="157"/>
        <v>5089.7687218603087</v>
      </c>
      <c r="P2026" s="69">
        <v>5002</v>
      </c>
      <c r="Q2026" s="69" t="s">
        <v>15219</v>
      </c>
      <c r="R2026" s="70">
        <v>38930</v>
      </c>
      <c r="S2026" s="71">
        <f t="shared" si="155"/>
        <v>1.8998324469000001</v>
      </c>
      <c r="T2026" s="63">
        <f t="shared" si="158"/>
        <v>11125.735044152969</v>
      </c>
      <c r="U2026" s="63">
        <f t="shared" si="159"/>
        <v>9669.7077650069568</v>
      </c>
    </row>
    <row r="2027" spans="1:21" x14ac:dyDescent="0.25">
      <c r="A2027" s="19" t="s">
        <v>5989</v>
      </c>
      <c r="B2027" s="19">
        <v>1</v>
      </c>
      <c r="C2027" s="19" t="s">
        <v>6313</v>
      </c>
      <c r="D2027" s="20" t="s">
        <v>6017</v>
      </c>
      <c r="E2027" s="20" t="s">
        <v>6306</v>
      </c>
      <c r="F2027" s="21">
        <v>5007901</v>
      </c>
      <c r="G2027" s="20" t="s">
        <v>6314</v>
      </c>
      <c r="H2027" s="22">
        <v>2491.7318</v>
      </c>
      <c r="I2027" s="25">
        <v>0.56499999999999995</v>
      </c>
      <c r="J2027" s="22">
        <v>1601556.32</v>
      </c>
      <c r="K2027" s="22">
        <v>14893005.18</v>
      </c>
      <c r="L2027" s="22">
        <v>16494561.5</v>
      </c>
      <c r="M2027" s="21" t="s">
        <v>1071</v>
      </c>
      <c r="N2027" s="63">
        <f t="shared" si="156"/>
        <v>6619.7178604856272</v>
      </c>
      <c r="O2027" s="63">
        <f t="shared" si="157"/>
        <v>5976.9695839656579</v>
      </c>
      <c r="P2027" s="69">
        <v>5002</v>
      </c>
      <c r="Q2027" s="69" t="s">
        <v>15219</v>
      </c>
      <c r="R2027" s="70">
        <v>39965</v>
      </c>
      <c r="S2027" s="71">
        <f t="shared" si="155"/>
        <v>1.6594655715</v>
      </c>
      <c r="T2027" s="63">
        <f t="shared" si="158"/>
        <v>10985.193882519538</v>
      </c>
      <c r="U2027" s="63">
        <f t="shared" si="159"/>
        <v>9918.5752464936868</v>
      </c>
    </row>
    <row r="2028" spans="1:21" x14ac:dyDescent="0.25">
      <c r="A2028" s="19" t="s">
        <v>5989</v>
      </c>
      <c r="B2028" s="19">
        <v>1</v>
      </c>
      <c r="C2028" s="19" t="s">
        <v>6316</v>
      </c>
      <c r="D2028" s="20" t="s">
        <v>6017</v>
      </c>
      <c r="E2028" s="20" t="s">
        <v>6306</v>
      </c>
      <c r="F2028" s="21">
        <v>5007901</v>
      </c>
      <c r="G2028" s="20" t="s">
        <v>3702</v>
      </c>
      <c r="H2028" s="22">
        <v>1322.9061999999999</v>
      </c>
      <c r="I2028" s="25">
        <v>0.67500000000000004</v>
      </c>
      <c r="J2028" s="22">
        <v>1685169.08</v>
      </c>
      <c r="K2028" s="22">
        <v>5319572.13</v>
      </c>
      <c r="L2028" s="22">
        <v>7004741.21</v>
      </c>
      <c r="M2028" s="21" t="s">
        <v>265</v>
      </c>
      <c r="N2028" s="63">
        <f t="shared" si="156"/>
        <v>5294.9643822063881</v>
      </c>
      <c r="O2028" s="63">
        <f t="shared" si="157"/>
        <v>4021.1257079300108</v>
      </c>
      <c r="P2028" s="69">
        <v>5002</v>
      </c>
      <c r="Q2028" s="69" t="s">
        <v>15219</v>
      </c>
      <c r="R2028" s="70">
        <v>38899</v>
      </c>
      <c r="S2028" s="71">
        <f t="shared" si="155"/>
        <v>1.8994524803999999</v>
      </c>
      <c r="T2028" s="63">
        <f t="shared" si="158"/>
        <v>10057.533229411578</v>
      </c>
      <c r="U2028" s="63">
        <f t="shared" si="159"/>
        <v>7637.9371999278646</v>
      </c>
    </row>
    <row r="2029" spans="1:21" x14ac:dyDescent="0.25">
      <c r="A2029" s="19" t="s">
        <v>5989</v>
      </c>
      <c r="B2029" s="19">
        <v>1</v>
      </c>
      <c r="C2029" s="19" t="s">
        <v>6317</v>
      </c>
      <c r="D2029" s="20" t="s">
        <v>6017</v>
      </c>
      <c r="E2029" s="20" t="s">
        <v>6306</v>
      </c>
      <c r="F2029" s="21">
        <v>5007901</v>
      </c>
      <c r="G2029" s="20" t="s">
        <v>6318</v>
      </c>
      <c r="H2029" s="22">
        <v>1057.7378000000001</v>
      </c>
      <c r="I2029" s="25">
        <v>0.65</v>
      </c>
      <c r="J2029" s="22">
        <v>355074.31</v>
      </c>
      <c r="K2029" s="22">
        <v>545274.41</v>
      </c>
      <c r="L2029" s="22">
        <v>900348.72</v>
      </c>
      <c r="M2029" s="21" t="s">
        <v>6319</v>
      </c>
      <c r="N2029" s="63">
        <f t="shared" si="156"/>
        <v>851.20217883864973</v>
      </c>
      <c r="O2029" s="63">
        <f t="shared" si="157"/>
        <v>515.50999690093329</v>
      </c>
      <c r="P2029" s="69">
        <v>5002</v>
      </c>
      <c r="Q2029" s="69" t="s">
        <v>15219</v>
      </c>
      <c r="R2029" s="70">
        <v>36220</v>
      </c>
      <c r="S2029" s="71">
        <f t="shared" si="155"/>
        <v>3.3159721028684115</v>
      </c>
      <c r="T2029" s="63">
        <f t="shared" si="158"/>
        <v>2822.5626789297712</v>
      </c>
      <c r="U2029" s="63">
        <f t="shared" si="159"/>
        <v>1709.4167684732761</v>
      </c>
    </row>
    <row r="2030" spans="1:21" x14ac:dyDescent="0.25">
      <c r="A2030" s="19" t="s">
        <v>5989</v>
      </c>
      <c r="B2030" s="19">
        <v>1</v>
      </c>
      <c r="C2030" s="19" t="s">
        <v>6320</v>
      </c>
      <c r="D2030" s="20" t="s">
        <v>6017</v>
      </c>
      <c r="E2030" s="20" t="s">
        <v>6306</v>
      </c>
      <c r="F2030" s="21">
        <v>5007901</v>
      </c>
      <c r="G2030" s="20" t="s">
        <v>76</v>
      </c>
      <c r="H2030" s="22">
        <v>1074.6889000000001</v>
      </c>
      <c r="I2030" s="25">
        <v>0.68230000000000002</v>
      </c>
      <c r="J2030" s="22">
        <v>330060.92</v>
      </c>
      <c r="K2030" s="22">
        <v>582814.53</v>
      </c>
      <c r="L2030" s="22">
        <v>912875.45</v>
      </c>
      <c r="M2030" s="21" t="s">
        <v>6321</v>
      </c>
      <c r="N2030" s="63">
        <f t="shared" si="156"/>
        <v>849.43228686925102</v>
      </c>
      <c r="O2030" s="63">
        <f t="shared" si="157"/>
        <v>542.30999315243696</v>
      </c>
      <c r="P2030" s="69">
        <v>5002</v>
      </c>
      <c r="Q2030" s="69" t="s">
        <v>15219</v>
      </c>
      <c r="R2030" s="70">
        <v>36161</v>
      </c>
      <c r="S2030" s="71">
        <f t="shared" ref="S2030:S2093" si="160">VLOOKUP(R2030,$X$3:$Y$251,2,0)</f>
        <v>3.3598855405416965</v>
      </c>
      <c r="T2030" s="63">
        <f t="shared" si="158"/>
        <v>2853.995258321263</v>
      </c>
      <c r="U2030" s="63">
        <f t="shared" si="159"/>
        <v>1822.0995044841393</v>
      </c>
    </row>
    <row r="2031" spans="1:21" x14ac:dyDescent="0.25">
      <c r="A2031" s="19" t="s">
        <v>5989</v>
      </c>
      <c r="B2031" s="19">
        <v>1</v>
      </c>
      <c r="C2031" s="19" t="s">
        <v>6322</v>
      </c>
      <c r="D2031" s="20" t="s">
        <v>6084</v>
      </c>
      <c r="E2031" s="20" t="s">
        <v>6323</v>
      </c>
      <c r="F2031" s="21">
        <v>5007950</v>
      </c>
      <c r="G2031" s="20" t="s">
        <v>6324</v>
      </c>
      <c r="H2031" s="22">
        <v>3441.2730000000001</v>
      </c>
      <c r="I2031" s="25">
        <v>0.67100000000000004</v>
      </c>
      <c r="J2031" s="22">
        <v>3741028.46</v>
      </c>
      <c r="K2031" s="22">
        <v>17315900.719999999</v>
      </c>
      <c r="L2031" s="22">
        <v>21056929.18</v>
      </c>
      <c r="M2031" s="21" t="s">
        <v>181</v>
      </c>
      <c r="N2031" s="63">
        <f t="shared" si="156"/>
        <v>6118.9359809582093</v>
      </c>
      <c r="O2031" s="63">
        <f t="shared" si="157"/>
        <v>5031.830000119141</v>
      </c>
      <c r="P2031" s="69">
        <v>5004</v>
      </c>
      <c r="Q2031" s="69" t="s">
        <v>15237</v>
      </c>
      <c r="R2031" s="70">
        <v>38961</v>
      </c>
      <c r="S2031" s="71">
        <f t="shared" si="160"/>
        <v>1.8962296107000001</v>
      </c>
      <c r="T2031" s="63">
        <f t="shared" si="158"/>
        <v>11602.907593070608</v>
      </c>
      <c r="U2031" s="63">
        <f t="shared" si="159"/>
        <v>9541.5050422344993</v>
      </c>
    </row>
    <row r="2032" spans="1:21" x14ac:dyDescent="0.25">
      <c r="A2032" s="19" t="s">
        <v>5989</v>
      </c>
      <c r="B2032" s="19">
        <v>1</v>
      </c>
      <c r="C2032" s="19" t="s">
        <v>6326</v>
      </c>
      <c r="D2032" s="20" t="s">
        <v>6084</v>
      </c>
      <c r="E2032" s="20" t="s">
        <v>6323</v>
      </c>
      <c r="F2032" s="21">
        <v>5007950</v>
      </c>
      <c r="G2032" s="20" t="s">
        <v>2077</v>
      </c>
      <c r="H2032" s="22">
        <v>5037.2870000000003</v>
      </c>
      <c r="I2032" s="25">
        <v>0.42</v>
      </c>
      <c r="J2032" s="22">
        <v>2509532.88</v>
      </c>
      <c r="K2032" s="22">
        <v>19156250.510000002</v>
      </c>
      <c r="L2032" s="22">
        <v>21665783.390000001</v>
      </c>
      <c r="M2032" s="21" t="s">
        <v>6327</v>
      </c>
      <c r="N2032" s="63">
        <f t="shared" si="156"/>
        <v>4301.0817906543743</v>
      </c>
      <c r="O2032" s="63">
        <f t="shared" si="157"/>
        <v>3802.8904269302107</v>
      </c>
      <c r="P2032" s="69">
        <v>5004</v>
      </c>
      <c r="Q2032" s="69" t="s">
        <v>15237</v>
      </c>
      <c r="R2032" s="70">
        <v>39326</v>
      </c>
      <c r="S2032" s="71">
        <f t="shared" si="160"/>
        <v>1.8241950500999999</v>
      </c>
      <c r="T2032" s="63">
        <f t="shared" si="158"/>
        <v>7846.0121125869537</v>
      </c>
      <c r="U2032" s="63">
        <f t="shared" si="159"/>
        <v>6937.2138928787654</v>
      </c>
    </row>
    <row r="2033" spans="1:21" x14ac:dyDescent="0.25">
      <c r="A2033" s="19" t="s">
        <v>5989</v>
      </c>
      <c r="B2033" s="19">
        <v>1</v>
      </c>
      <c r="C2033" s="19" t="s">
        <v>6328</v>
      </c>
      <c r="D2033" s="20" t="s">
        <v>6084</v>
      </c>
      <c r="E2033" s="20" t="s">
        <v>6323</v>
      </c>
      <c r="F2033" s="21">
        <v>5007950</v>
      </c>
      <c r="G2033" s="20" t="s">
        <v>6329</v>
      </c>
      <c r="H2033" s="22">
        <v>960.37120000000004</v>
      </c>
      <c r="I2033" s="25">
        <v>0.78100000000000003</v>
      </c>
      <c r="J2033" s="22">
        <v>227849.71</v>
      </c>
      <c r="K2033" s="22">
        <v>557730.5</v>
      </c>
      <c r="L2033" s="22">
        <v>785580.21</v>
      </c>
      <c r="M2033" s="21" t="s">
        <v>6330</v>
      </c>
      <c r="N2033" s="63">
        <f t="shared" si="156"/>
        <v>817.99642679830458</v>
      </c>
      <c r="O2033" s="63">
        <f t="shared" si="157"/>
        <v>580.74471620973225</v>
      </c>
      <c r="P2033" s="69">
        <v>5004</v>
      </c>
      <c r="Q2033" s="69" t="s">
        <v>15237</v>
      </c>
      <c r="R2033" s="70">
        <v>36130</v>
      </c>
      <c r="S2033" s="71">
        <f t="shared" si="160"/>
        <v>3.3642518101023104</v>
      </c>
      <c r="T2033" s="63">
        <f t="shared" si="158"/>
        <v>2751.9459595134181</v>
      </c>
      <c r="U2033" s="63">
        <f t="shared" si="159"/>
        <v>1953.7714627159444</v>
      </c>
    </row>
    <row r="2034" spans="1:21" x14ac:dyDescent="0.25">
      <c r="A2034" s="19" t="s">
        <v>5989</v>
      </c>
      <c r="B2034" s="19">
        <v>1</v>
      </c>
      <c r="C2034" s="19" t="s">
        <v>6331</v>
      </c>
      <c r="D2034" s="20" t="s">
        <v>6084</v>
      </c>
      <c r="E2034" s="20" t="s">
        <v>6323</v>
      </c>
      <c r="F2034" s="21">
        <v>5007950</v>
      </c>
      <c r="G2034" s="20" t="s">
        <v>2083</v>
      </c>
      <c r="H2034" s="22">
        <v>2734.6779000000001</v>
      </c>
      <c r="I2034" s="25">
        <v>0.73099999999999998</v>
      </c>
      <c r="J2034" s="22">
        <v>3031208.87</v>
      </c>
      <c r="K2034" s="22">
        <v>14360717.470000001</v>
      </c>
      <c r="L2034" s="22">
        <v>17391926.34</v>
      </c>
      <c r="M2034" s="21" t="s">
        <v>6332</v>
      </c>
      <c r="N2034" s="63">
        <f t="shared" si="156"/>
        <v>6359.7714158585177</v>
      </c>
      <c r="O2034" s="63">
        <f t="shared" si="157"/>
        <v>5251.3378156893723</v>
      </c>
      <c r="P2034" s="69">
        <v>5004</v>
      </c>
      <c r="Q2034" s="69" t="s">
        <v>15237</v>
      </c>
      <c r="R2034" s="70">
        <v>38869</v>
      </c>
      <c r="S2034" s="71">
        <f t="shared" si="160"/>
        <v>1.8966033016999999</v>
      </c>
      <c r="T2034" s="63">
        <f t="shared" si="158"/>
        <v>12061.963465374547</v>
      </c>
      <c r="U2034" s="63">
        <f t="shared" si="159"/>
        <v>9959.7046395785292</v>
      </c>
    </row>
    <row r="2035" spans="1:21" x14ac:dyDescent="0.25">
      <c r="A2035" s="19" t="s">
        <v>5989</v>
      </c>
      <c r="B2035" s="19">
        <v>1</v>
      </c>
      <c r="C2035" s="19" t="s">
        <v>6333</v>
      </c>
      <c r="D2035" s="20" t="s">
        <v>5996</v>
      </c>
      <c r="E2035" s="20" t="s">
        <v>6334</v>
      </c>
      <c r="F2035" s="21">
        <v>5007976</v>
      </c>
      <c r="G2035" s="20" t="s">
        <v>6335</v>
      </c>
      <c r="H2035" s="22">
        <v>1862.3635999999999</v>
      </c>
      <c r="I2035" s="25">
        <v>0.57799999999999996</v>
      </c>
      <c r="J2035" s="22">
        <v>1750548.38</v>
      </c>
      <c r="K2035" s="22">
        <v>6446422.29</v>
      </c>
      <c r="L2035" s="22">
        <v>8196970.6699999999</v>
      </c>
      <c r="M2035" s="21" t="s">
        <v>6336</v>
      </c>
      <c r="N2035" s="63">
        <f t="shared" si="156"/>
        <v>4401.3804125037668</v>
      </c>
      <c r="O2035" s="63">
        <f t="shared" si="157"/>
        <v>3461.4198269339031</v>
      </c>
      <c r="P2035" s="69">
        <v>5003</v>
      </c>
      <c r="Q2035" s="69" t="s">
        <v>15202</v>
      </c>
      <c r="R2035" s="70">
        <v>37987</v>
      </c>
      <c r="S2035" s="71">
        <f t="shared" si="160"/>
        <v>2.1994320889000001</v>
      </c>
      <c r="T2035" s="63">
        <f t="shared" si="158"/>
        <v>9680.5373147167047</v>
      </c>
      <c r="U2035" s="63">
        <f t="shared" si="159"/>
        <v>7613.1578405131113</v>
      </c>
    </row>
    <row r="2036" spans="1:21" x14ac:dyDescent="0.25">
      <c r="A2036" s="19" t="s">
        <v>5989</v>
      </c>
      <c r="B2036" s="19">
        <v>1</v>
      </c>
      <c r="C2036" s="19" t="s">
        <v>6337</v>
      </c>
      <c r="D2036" s="20" t="s">
        <v>6017</v>
      </c>
      <c r="E2036" s="20" t="s">
        <v>6338</v>
      </c>
      <c r="F2036" s="21">
        <v>5008008</v>
      </c>
      <c r="G2036" s="20" t="s">
        <v>6339</v>
      </c>
      <c r="H2036" s="22">
        <v>2874.6622000000002</v>
      </c>
      <c r="I2036" s="25">
        <v>0.57099999999999995</v>
      </c>
      <c r="J2036" s="22">
        <v>1242521.22</v>
      </c>
      <c r="K2036" s="22">
        <v>14131075.640000001</v>
      </c>
      <c r="L2036" s="22">
        <v>15373596.860000001</v>
      </c>
      <c r="M2036" s="21" t="s">
        <v>2590</v>
      </c>
      <c r="N2036" s="63">
        <f t="shared" si="156"/>
        <v>5347.9664010609667</v>
      </c>
      <c r="O2036" s="63">
        <f t="shared" si="157"/>
        <v>4915.7343217578746</v>
      </c>
      <c r="P2036" s="69">
        <v>5002</v>
      </c>
      <c r="Q2036" s="69" t="s">
        <v>15219</v>
      </c>
      <c r="R2036" s="70">
        <v>39753</v>
      </c>
      <c r="S2036" s="71">
        <f t="shared" si="160"/>
        <v>1.7076656077000001</v>
      </c>
      <c r="T2036" s="63">
        <f t="shared" si="158"/>
        <v>9132.5382942269589</v>
      </c>
      <c r="U2036" s="63">
        <f t="shared" si="159"/>
        <v>8394.4304378564084</v>
      </c>
    </row>
    <row r="2037" spans="1:21" x14ac:dyDescent="0.25">
      <c r="A2037" s="19" t="s">
        <v>5989</v>
      </c>
      <c r="B2037" s="19">
        <v>1</v>
      </c>
      <c r="C2037" s="19" t="s">
        <v>6340</v>
      </c>
      <c r="D2037" s="20" t="s">
        <v>6017</v>
      </c>
      <c r="E2037" s="20" t="s">
        <v>6338</v>
      </c>
      <c r="F2037" s="21">
        <v>5008008</v>
      </c>
      <c r="G2037" s="20" t="s">
        <v>6341</v>
      </c>
      <c r="H2037" s="22">
        <v>1136.2093</v>
      </c>
      <c r="I2037" s="25">
        <v>0.43690000000000001</v>
      </c>
      <c r="J2037" s="22">
        <v>931904.52</v>
      </c>
      <c r="K2037" s="22">
        <v>7523320.6299999999</v>
      </c>
      <c r="L2037" s="22">
        <v>8455225.1500000004</v>
      </c>
      <c r="M2037" s="21" t="s">
        <v>6342</v>
      </c>
      <c r="N2037" s="63">
        <f t="shared" si="156"/>
        <v>7441.6088215437076</v>
      </c>
      <c r="O2037" s="63">
        <f t="shared" si="157"/>
        <v>6621.421449375568</v>
      </c>
      <c r="P2037" s="69">
        <v>5002</v>
      </c>
      <c r="Q2037" s="69" t="s">
        <v>15219</v>
      </c>
      <c r="R2037" s="70">
        <v>41730</v>
      </c>
      <c r="S2037" s="71">
        <f t="shared" si="160"/>
        <v>1.2618836261999999</v>
      </c>
      <c r="T2037" s="63">
        <f t="shared" si="158"/>
        <v>9390.4443244914819</v>
      </c>
      <c r="U2037" s="63">
        <f t="shared" si="159"/>
        <v>8355.4633091365013</v>
      </c>
    </row>
    <row r="2038" spans="1:21" x14ac:dyDescent="0.25">
      <c r="A2038" s="19" t="s">
        <v>5989</v>
      </c>
      <c r="B2038" s="19">
        <v>1</v>
      </c>
      <c r="C2038" s="19" t="s">
        <v>6343</v>
      </c>
      <c r="D2038" s="20" t="s">
        <v>6017</v>
      </c>
      <c r="E2038" s="20" t="s">
        <v>6338</v>
      </c>
      <c r="F2038" s="21">
        <v>5008008</v>
      </c>
      <c r="G2038" s="20" t="s">
        <v>6344</v>
      </c>
      <c r="H2038" s="22">
        <v>1342.5246</v>
      </c>
      <c r="I2038" s="25">
        <v>0.53300000000000003</v>
      </c>
      <c r="J2038" s="22">
        <v>892387.73</v>
      </c>
      <c r="K2038" s="22">
        <v>5932499.29</v>
      </c>
      <c r="L2038" s="22">
        <v>6824887.0199999996</v>
      </c>
      <c r="M2038" s="21" t="s">
        <v>6345</v>
      </c>
      <c r="N2038" s="63">
        <f t="shared" si="156"/>
        <v>5083.6215738616629</v>
      </c>
      <c r="O2038" s="63">
        <f t="shared" si="157"/>
        <v>4418.9129122848108</v>
      </c>
      <c r="P2038" s="69">
        <v>5002</v>
      </c>
      <c r="Q2038" s="69" t="s">
        <v>15219</v>
      </c>
      <c r="R2038" s="70">
        <v>39783</v>
      </c>
      <c r="S2038" s="71">
        <f t="shared" si="160"/>
        <v>1.6993388474</v>
      </c>
      <c r="T2038" s="63">
        <f t="shared" si="158"/>
        <v>8638.7956259438524</v>
      </c>
      <c r="U2038" s="63">
        <f t="shared" si="159"/>
        <v>7509.2303751230475</v>
      </c>
    </row>
    <row r="2039" spans="1:21" x14ac:dyDescent="0.25">
      <c r="A2039" s="19" t="s">
        <v>5989</v>
      </c>
      <c r="B2039" s="19">
        <v>1</v>
      </c>
      <c r="C2039" s="19" t="s">
        <v>6346</v>
      </c>
      <c r="D2039" s="20" t="s">
        <v>6017</v>
      </c>
      <c r="E2039" s="20" t="s">
        <v>6338</v>
      </c>
      <c r="F2039" s="21">
        <v>5008008</v>
      </c>
      <c r="G2039" s="20" t="s">
        <v>6347</v>
      </c>
      <c r="H2039" s="22">
        <v>354.7174</v>
      </c>
      <c r="I2039" s="25">
        <v>0.54300000000000004</v>
      </c>
      <c r="J2039" s="22">
        <v>155264.01999999999</v>
      </c>
      <c r="K2039" s="22">
        <v>1607951.71</v>
      </c>
      <c r="L2039" s="22">
        <v>1763215.73</v>
      </c>
      <c r="M2039" s="21" t="s">
        <v>6345</v>
      </c>
      <c r="N2039" s="63">
        <f t="shared" ref="N2039:N2101" si="161">L2039/H2039</f>
        <v>4970.7618797386313</v>
      </c>
      <c r="O2039" s="63">
        <f t="shared" ref="O2039:O2101" si="162">K2039/H2039</f>
        <v>4533.0499998026598</v>
      </c>
      <c r="P2039" s="69">
        <v>5002</v>
      </c>
      <c r="Q2039" s="69" t="s">
        <v>15219</v>
      </c>
      <c r="R2039" s="70">
        <v>39783</v>
      </c>
      <c r="S2039" s="71">
        <f t="shared" si="160"/>
        <v>1.6993388474</v>
      </c>
      <c r="T2039" s="63">
        <f t="shared" ref="T2039:T2101" si="163">N2039*S2039</f>
        <v>8447.0087634149022</v>
      </c>
      <c r="U2039" s="63">
        <f t="shared" ref="U2039:U2101" si="164">O2039*S2039</f>
        <v>7703.1879618712219</v>
      </c>
    </row>
    <row r="2040" spans="1:21" x14ac:dyDescent="0.25">
      <c r="A2040" s="19" t="s">
        <v>5989</v>
      </c>
      <c r="B2040" s="19">
        <v>1</v>
      </c>
      <c r="C2040" s="19" t="s">
        <v>6348</v>
      </c>
      <c r="D2040" s="20" t="s">
        <v>6275</v>
      </c>
      <c r="E2040" s="20" t="s">
        <v>6275</v>
      </c>
      <c r="F2040" s="21">
        <v>5008305</v>
      </c>
      <c r="G2040" s="20" t="s">
        <v>1855</v>
      </c>
      <c r="H2040" s="22">
        <v>1126.0238999999999</v>
      </c>
      <c r="I2040" s="25">
        <v>0.57499999999999996</v>
      </c>
      <c r="J2040" s="22">
        <v>658713.75</v>
      </c>
      <c r="K2040" s="22">
        <v>4950890.62</v>
      </c>
      <c r="L2040" s="22">
        <v>5609604.3700000001</v>
      </c>
      <c r="M2040" s="21" t="s">
        <v>6349</v>
      </c>
      <c r="N2040" s="63">
        <f t="shared" si="161"/>
        <v>4981.7809106893737</v>
      </c>
      <c r="O2040" s="63">
        <f t="shared" si="162"/>
        <v>4396.7899970862081</v>
      </c>
      <c r="P2040" s="69">
        <v>5003</v>
      </c>
      <c r="Q2040" s="69" t="s">
        <v>15202</v>
      </c>
      <c r="R2040" s="70">
        <v>39845</v>
      </c>
      <c r="S2040" s="71">
        <f t="shared" si="160"/>
        <v>1.6876743175</v>
      </c>
      <c r="T2040" s="63">
        <f t="shared" si="163"/>
        <v>8407.6236983822164</v>
      </c>
      <c r="U2040" s="63">
        <f t="shared" si="164"/>
        <v>7420.3495575232928</v>
      </c>
    </row>
    <row r="2041" spans="1:21" x14ac:dyDescent="0.25">
      <c r="A2041" s="19" t="s">
        <v>5989</v>
      </c>
      <c r="B2041" s="19">
        <v>1</v>
      </c>
      <c r="C2041" s="19" t="s">
        <v>6350</v>
      </c>
      <c r="D2041" s="20" t="s">
        <v>6275</v>
      </c>
      <c r="E2041" s="20" t="s">
        <v>6275</v>
      </c>
      <c r="F2041" s="21">
        <v>5008305</v>
      </c>
      <c r="G2041" s="20" t="s">
        <v>5978</v>
      </c>
      <c r="H2041" s="22">
        <v>1447.9967999999999</v>
      </c>
      <c r="I2041" s="25">
        <v>0.57530000000000003</v>
      </c>
      <c r="J2041" s="22">
        <v>353062.16</v>
      </c>
      <c r="K2041" s="22">
        <v>5563183.8099999996</v>
      </c>
      <c r="L2041" s="22">
        <v>5916245.9699999997</v>
      </c>
      <c r="M2041" s="21" t="s">
        <v>6351</v>
      </c>
      <c r="N2041" s="63">
        <f t="shared" si="161"/>
        <v>4085.8142573243258</v>
      </c>
      <c r="O2041" s="63">
        <f t="shared" si="162"/>
        <v>3841.9862599143867</v>
      </c>
      <c r="P2041" s="69">
        <v>5003</v>
      </c>
      <c r="Q2041" s="69" t="s">
        <v>15202</v>
      </c>
      <c r="R2041" s="70">
        <v>39569</v>
      </c>
      <c r="S2041" s="71">
        <f t="shared" si="160"/>
        <v>1.7595140762000001</v>
      </c>
      <c r="T2041" s="63">
        <f t="shared" si="163"/>
        <v>7189.0476985008008</v>
      </c>
      <c r="U2041" s="63">
        <f t="shared" si="164"/>
        <v>6760.0289048863551</v>
      </c>
    </row>
    <row r="2042" spans="1:21" x14ac:dyDescent="0.25">
      <c r="A2042" s="19" t="s">
        <v>5989</v>
      </c>
      <c r="B2042" s="19">
        <v>1</v>
      </c>
      <c r="C2042" s="19" t="s">
        <v>6352</v>
      </c>
      <c r="D2042" s="20" t="s">
        <v>6275</v>
      </c>
      <c r="E2042" s="20" t="s">
        <v>6275</v>
      </c>
      <c r="F2042" s="21">
        <v>5008305</v>
      </c>
      <c r="G2042" s="20" t="s">
        <v>6353</v>
      </c>
      <c r="H2042" s="22">
        <v>560.34</v>
      </c>
      <c r="I2042" s="25">
        <v>0.42199999999999999</v>
      </c>
      <c r="J2042" s="22">
        <v>362356.07</v>
      </c>
      <c r="K2042" s="22">
        <v>1101718.0900000001</v>
      </c>
      <c r="L2042" s="22">
        <v>1464074.1600000001</v>
      </c>
      <c r="M2042" s="21" t="s">
        <v>2504</v>
      </c>
      <c r="N2042" s="63">
        <f t="shared" si="161"/>
        <v>2612.8317807045723</v>
      </c>
      <c r="O2042" s="63">
        <f t="shared" si="162"/>
        <v>1966.1599921476247</v>
      </c>
      <c r="P2042" s="69">
        <v>5003</v>
      </c>
      <c r="Q2042" s="69" t="s">
        <v>15202</v>
      </c>
      <c r="R2042" s="70">
        <v>38139</v>
      </c>
      <c r="S2042" s="71">
        <f t="shared" si="160"/>
        <v>2.1403881014000001</v>
      </c>
      <c r="T2042" s="63">
        <f t="shared" si="163"/>
        <v>5592.4740543798407</v>
      </c>
      <c r="U2042" s="63">
        <f t="shared" si="164"/>
        <v>4208.3454526414935</v>
      </c>
    </row>
    <row r="2043" spans="1:21" x14ac:dyDescent="0.25">
      <c r="A2043" s="19" t="s">
        <v>6355</v>
      </c>
      <c r="B2043" s="19">
        <v>1</v>
      </c>
      <c r="C2043" s="19" t="s">
        <v>6356</v>
      </c>
      <c r="D2043" s="20" t="s">
        <v>6357</v>
      </c>
      <c r="E2043" s="20" t="s">
        <v>6358</v>
      </c>
      <c r="F2043" s="21">
        <v>5100102</v>
      </c>
      <c r="G2043" s="20" t="s">
        <v>6359</v>
      </c>
      <c r="H2043" s="22">
        <v>2568.4</v>
      </c>
      <c r="I2043" s="25">
        <v>0.372</v>
      </c>
      <c r="J2043" s="22">
        <v>759177.08</v>
      </c>
      <c r="K2043" s="22">
        <v>1009999.54</v>
      </c>
      <c r="L2043" s="22">
        <v>1769176.62</v>
      </c>
      <c r="M2043" s="21" t="s">
        <v>3383</v>
      </c>
      <c r="N2043" s="63">
        <f t="shared" si="161"/>
        <v>688.82441208534499</v>
      </c>
      <c r="O2043" s="63">
        <f t="shared" si="162"/>
        <v>393.24074910450088</v>
      </c>
      <c r="P2043" s="69">
        <v>5103</v>
      </c>
      <c r="Q2043" s="69" t="s">
        <v>15286</v>
      </c>
      <c r="R2043" s="70">
        <v>38412</v>
      </c>
      <c r="S2043" s="71">
        <f t="shared" si="160"/>
        <v>2.0165719041000001</v>
      </c>
      <c r="T2043" s="63">
        <f t="shared" si="163"/>
        <v>1389.0639562695073</v>
      </c>
      <c r="U2043" s="63">
        <f t="shared" si="164"/>
        <v>792.99824619137371</v>
      </c>
    </row>
    <row r="2044" spans="1:21" x14ac:dyDescent="0.25">
      <c r="A2044" s="19" t="s">
        <v>6355</v>
      </c>
      <c r="B2044" s="19">
        <v>1</v>
      </c>
      <c r="C2044" s="19" t="s">
        <v>6360</v>
      </c>
      <c r="D2044" s="20" t="s">
        <v>6361</v>
      </c>
      <c r="E2044" s="20" t="s">
        <v>6362</v>
      </c>
      <c r="F2044" s="21">
        <v>5100201</v>
      </c>
      <c r="G2044" s="20" t="s">
        <v>6363</v>
      </c>
      <c r="H2044" s="22">
        <v>7373.9773999999998</v>
      </c>
      <c r="I2044" s="25">
        <v>0.41980000000000001</v>
      </c>
      <c r="J2044" s="22">
        <v>4172440</v>
      </c>
      <c r="K2044" s="22">
        <v>33130400.140000001</v>
      </c>
      <c r="L2044" s="22">
        <v>37302840.140000001</v>
      </c>
      <c r="M2044" s="21" t="s">
        <v>6364</v>
      </c>
      <c r="N2044" s="63">
        <f t="shared" si="161"/>
        <v>5058.7136516040855</v>
      </c>
      <c r="O2044" s="63">
        <f t="shared" si="162"/>
        <v>4492.8806182671515</v>
      </c>
      <c r="P2044" s="69">
        <v>5102</v>
      </c>
      <c r="Q2044" s="69" t="s">
        <v>15532</v>
      </c>
      <c r="R2044" s="70">
        <v>41671</v>
      </c>
      <c r="S2044" s="71">
        <f t="shared" si="160"/>
        <v>1.2799930443</v>
      </c>
      <c r="T2044" s="63">
        <f t="shared" si="163"/>
        <v>6475.1182871586834</v>
      </c>
      <c r="U2044" s="63">
        <f t="shared" si="164"/>
        <v>5750.8559402522378</v>
      </c>
    </row>
    <row r="2045" spans="1:21" x14ac:dyDescent="0.25">
      <c r="A2045" s="19" t="s">
        <v>6355</v>
      </c>
      <c r="B2045" s="19">
        <v>1</v>
      </c>
      <c r="C2045" s="19" t="s">
        <v>6365</v>
      </c>
      <c r="D2045" s="20" t="s">
        <v>6366</v>
      </c>
      <c r="E2045" s="20" t="s">
        <v>6366</v>
      </c>
      <c r="F2045" s="21">
        <v>5100300</v>
      </c>
      <c r="G2045" s="20" t="s">
        <v>6367</v>
      </c>
      <c r="H2045" s="22">
        <v>1577.4499000000001</v>
      </c>
      <c r="I2045" s="25">
        <v>0.53200000000000003</v>
      </c>
      <c r="J2045" s="22">
        <v>99755.17</v>
      </c>
      <c r="K2045" s="22">
        <v>642368.81999999995</v>
      </c>
      <c r="L2045" s="22">
        <v>742123.99</v>
      </c>
      <c r="M2045" s="21" t="s">
        <v>2723</v>
      </c>
      <c r="N2045" s="63">
        <f t="shared" si="161"/>
        <v>470.45804117138675</v>
      </c>
      <c r="O2045" s="63">
        <f t="shared" si="162"/>
        <v>407.21979189323218</v>
      </c>
      <c r="P2045" s="69">
        <v>5102</v>
      </c>
      <c r="Q2045" s="69" t="s">
        <v>15532</v>
      </c>
      <c r="R2045" s="70">
        <v>35947</v>
      </c>
      <c r="S2045" s="71">
        <f t="shared" si="160"/>
        <v>3.3413693592305931</v>
      </c>
      <c r="T2045" s="63">
        <f t="shared" si="163"/>
        <v>1571.9740835737166</v>
      </c>
      <c r="U2045" s="63">
        <f t="shared" si="164"/>
        <v>1360.6717351043046</v>
      </c>
    </row>
    <row r="2046" spans="1:21" x14ac:dyDescent="0.25">
      <c r="A2046" s="19" t="s">
        <v>6355</v>
      </c>
      <c r="B2046" s="19">
        <v>1</v>
      </c>
      <c r="C2046" s="19" t="s">
        <v>6368</v>
      </c>
      <c r="D2046" s="20" t="s">
        <v>6366</v>
      </c>
      <c r="E2046" s="20" t="s">
        <v>6366</v>
      </c>
      <c r="F2046" s="21">
        <v>5100300</v>
      </c>
      <c r="G2046" s="20" t="s">
        <v>2860</v>
      </c>
      <c r="H2046" s="22">
        <v>2137</v>
      </c>
      <c r="I2046" s="25">
        <v>0.55500000000000005</v>
      </c>
      <c r="J2046" s="22">
        <v>487133.59</v>
      </c>
      <c r="K2046" s="22">
        <v>4540572</v>
      </c>
      <c r="L2046" s="22">
        <v>5027705.59</v>
      </c>
      <c r="M2046" s="21" t="s">
        <v>3700</v>
      </c>
      <c r="N2046" s="63">
        <f t="shared" si="161"/>
        <v>2352.6933036967712</v>
      </c>
      <c r="O2046" s="63">
        <f t="shared" si="162"/>
        <v>2124.7412260177821</v>
      </c>
      <c r="P2046" s="69">
        <v>5102</v>
      </c>
      <c r="Q2046" s="69" t="s">
        <v>15532</v>
      </c>
      <c r="R2046" s="70">
        <v>38626</v>
      </c>
      <c r="S2046" s="71">
        <f t="shared" si="160"/>
        <v>1.9651589249000001</v>
      </c>
      <c r="T2046" s="63">
        <f t="shared" si="163"/>
        <v>4623.4162433121764</v>
      </c>
      <c r="U2046" s="63">
        <f t="shared" si="164"/>
        <v>4175.4541834118127</v>
      </c>
    </row>
    <row r="2047" spans="1:21" x14ac:dyDescent="0.25">
      <c r="A2047" s="19" t="s">
        <v>6355</v>
      </c>
      <c r="B2047" s="19">
        <v>1</v>
      </c>
      <c r="C2047" s="19" t="s">
        <v>6369</v>
      </c>
      <c r="D2047" s="20" t="s">
        <v>6370</v>
      </c>
      <c r="E2047" s="20" t="s">
        <v>6371</v>
      </c>
      <c r="F2047" s="21">
        <v>5100359</v>
      </c>
      <c r="G2047" s="20" t="s">
        <v>6372</v>
      </c>
      <c r="H2047" s="22">
        <v>24858.758600000001</v>
      </c>
      <c r="I2047" s="25">
        <v>0.65100000000000002</v>
      </c>
      <c r="J2047" s="22">
        <v>3916994.6</v>
      </c>
      <c r="K2047" s="22">
        <v>2555977.5499999998</v>
      </c>
      <c r="L2047" s="22">
        <v>6472972.1500000004</v>
      </c>
      <c r="M2047" s="21" t="s">
        <v>3322</v>
      </c>
      <c r="N2047" s="63">
        <f t="shared" si="161"/>
        <v>260.38999992541864</v>
      </c>
      <c r="O2047" s="63">
        <f t="shared" si="162"/>
        <v>102.81999962781728</v>
      </c>
      <c r="P2047" s="69">
        <v>5101</v>
      </c>
      <c r="Q2047" s="69" t="s">
        <v>15447</v>
      </c>
      <c r="R2047" s="70">
        <v>35947</v>
      </c>
      <c r="S2047" s="71">
        <f t="shared" si="160"/>
        <v>3.3413693592305931</v>
      </c>
      <c r="T2047" s="63">
        <f t="shared" si="163"/>
        <v>870.0591672008502</v>
      </c>
      <c r="U2047" s="63">
        <f t="shared" si="164"/>
        <v>343.55959627248967</v>
      </c>
    </row>
    <row r="2048" spans="1:21" x14ac:dyDescent="0.25">
      <c r="A2048" s="19" t="s">
        <v>6355</v>
      </c>
      <c r="B2048" s="19">
        <v>1</v>
      </c>
      <c r="C2048" s="19" t="s">
        <v>6374</v>
      </c>
      <c r="D2048" s="20" t="s">
        <v>6375</v>
      </c>
      <c r="E2048" s="20" t="s">
        <v>6375</v>
      </c>
      <c r="F2048" s="21">
        <v>5100508</v>
      </c>
      <c r="G2048" s="20" t="s">
        <v>6376</v>
      </c>
      <c r="H2048" s="22">
        <v>4700</v>
      </c>
      <c r="I2048" s="25">
        <v>0.5897</v>
      </c>
      <c r="J2048" s="22">
        <v>3645908.75</v>
      </c>
      <c r="K2048" s="22">
        <v>4720257</v>
      </c>
      <c r="L2048" s="22">
        <v>8366165.75</v>
      </c>
      <c r="M2048" s="21" t="s">
        <v>6378</v>
      </c>
      <c r="N2048" s="63">
        <f t="shared" si="161"/>
        <v>1780.0352659574469</v>
      </c>
      <c r="O2048" s="63">
        <f t="shared" si="162"/>
        <v>1004.31</v>
      </c>
      <c r="P2048" s="69">
        <v>5103</v>
      </c>
      <c r="Q2048" s="69" t="s">
        <v>15286</v>
      </c>
      <c r="R2048" s="70">
        <v>38777</v>
      </c>
      <c r="S2048" s="71">
        <f t="shared" si="160"/>
        <v>1.9120054028</v>
      </c>
      <c r="T2048" s="63">
        <f t="shared" si="163"/>
        <v>3403.4370456851734</v>
      </c>
      <c r="U2048" s="63">
        <f t="shared" si="164"/>
        <v>1920.2461460860679</v>
      </c>
    </row>
    <row r="2049" spans="1:21" x14ac:dyDescent="0.25">
      <c r="A2049" s="19" t="s">
        <v>6355</v>
      </c>
      <c r="B2049" s="19">
        <v>1</v>
      </c>
      <c r="C2049" s="19" t="s">
        <v>6379</v>
      </c>
      <c r="D2049" s="20" t="s">
        <v>6375</v>
      </c>
      <c r="E2049" s="20" t="s">
        <v>6375</v>
      </c>
      <c r="F2049" s="21">
        <v>5100508</v>
      </c>
      <c r="G2049" s="20" t="s">
        <v>6380</v>
      </c>
      <c r="H2049" s="22">
        <v>3731</v>
      </c>
      <c r="I2049" s="25">
        <v>0.64700000000000002</v>
      </c>
      <c r="J2049" s="22">
        <v>465324.38</v>
      </c>
      <c r="K2049" s="22">
        <v>1430651.95</v>
      </c>
      <c r="L2049" s="22">
        <v>1895976.33</v>
      </c>
      <c r="M2049" s="21" t="s">
        <v>416</v>
      </c>
      <c r="N2049" s="63">
        <f t="shared" si="161"/>
        <v>508.16840793352992</v>
      </c>
      <c r="O2049" s="63">
        <f t="shared" si="162"/>
        <v>383.45</v>
      </c>
      <c r="P2049" s="69">
        <v>5103</v>
      </c>
      <c r="Q2049" s="69" t="s">
        <v>15286</v>
      </c>
      <c r="R2049" s="70">
        <v>36404</v>
      </c>
      <c r="S2049" s="71">
        <f t="shared" si="160"/>
        <v>3.1836670532386648</v>
      </c>
      <c r="T2049" s="63">
        <f t="shared" si="163"/>
        <v>1617.8390178347249</v>
      </c>
      <c r="U2049" s="63">
        <f t="shared" si="164"/>
        <v>1220.7771315643661</v>
      </c>
    </row>
    <row r="2050" spans="1:21" x14ac:dyDescent="0.25">
      <c r="A2050" s="19" t="s">
        <v>6355</v>
      </c>
      <c r="B2050" s="19">
        <v>1</v>
      </c>
      <c r="C2050" s="19" t="s">
        <v>6382</v>
      </c>
      <c r="D2050" s="20" t="s">
        <v>6383</v>
      </c>
      <c r="E2050" s="20" t="s">
        <v>6384</v>
      </c>
      <c r="F2050" s="21">
        <v>5101258</v>
      </c>
      <c r="G2050" s="20" t="s">
        <v>1297</v>
      </c>
      <c r="H2050" s="22">
        <v>4526.62</v>
      </c>
      <c r="I2050" s="25">
        <v>0.74399999999999999</v>
      </c>
      <c r="J2050" s="22">
        <v>801897.52</v>
      </c>
      <c r="K2050" s="22">
        <v>3746592.84</v>
      </c>
      <c r="L2050" s="22">
        <v>4548490.3599999994</v>
      </c>
      <c r="M2050" s="21" t="s">
        <v>374</v>
      </c>
      <c r="N2050" s="63">
        <f t="shared" si="161"/>
        <v>1004.8314989992532</v>
      </c>
      <c r="O2050" s="63">
        <f t="shared" si="162"/>
        <v>827.67999964653541</v>
      </c>
      <c r="P2050" s="69">
        <v>5104</v>
      </c>
      <c r="Q2050" s="69" t="s">
        <v>15270</v>
      </c>
      <c r="R2050" s="70">
        <v>36069</v>
      </c>
      <c r="S2050" s="71">
        <f t="shared" si="160"/>
        <v>3.3608856562199168</v>
      </c>
      <c r="T2050" s="63">
        <f t="shared" si="163"/>
        <v>3377.1237719045475</v>
      </c>
      <c r="U2050" s="63">
        <f t="shared" si="164"/>
        <v>2781.7378387521467</v>
      </c>
    </row>
    <row r="2051" spans="1:21" x14ac:dyDescent="0.25">
      <c r="A2051" s="19" t="s">
        <v>6355</v>
      </c>
      <c r="B2051" s="19">
        <v>1</v>
      </c>
      <c r="C2051" s="19" t="s">
        <v>6385</v>
      </c>
      <c r="D2051" s="20" t="s">
        <v>6386</v>
      </c>
      <c r="E2051" s="20" t="s">
        <v>6386</v>
      </c>
      <c r="F2051" s="21">
        <v>5101407</v>
      </c>
      <c r="G2051" s="20" t="s">
        <v>6387</v>
      </c>
      <c r="H2051" s="22">
        <v>27464.7</v>
      </c>
      <c r="I2051" s="25">
        <v>0.56599999999999995</v>
      </c>
      <c r="J2051" s="22">
        <v>132258.74</v>
      </c>
      <c r="K2051" s="22">
        <v>6001586.1100000003</v>
      </c>
      <c r="L2051" s="22">
        <v>6133844.8500000006</v>
      </c>
      <c r="M2051" s="21" t="s">
        <v>6388</v>
      </c>
      <c r="N2051" s="63">
        <f t="shared" si="161"/>
        <v>223.33558531496794</v>
      </c>
      <c r="O2051" s="63">
        <f t="shared" si="162"/>
        <v>218.51999512100988</v>
      </c>
      <c r="P2051" s="69">
        <v>5105</v>
      </c>
      <c r="Q2051" s="69" t="s">
        <v>11078</v>
      </c>
      <c r="R2051" s="70">
        <v>38930</v>
      </c>
      <c r="S2051" s="71">
        <f t="shared" si="160"/>
        <v>1.8998324469000001</v>
      </c>
      <c r="T2051" s="63">
        <f t="shared" si="163"/>
        <v>424.30019152877929</v>
      </c>
      <c r="U2051" s="63">
        <f t="shared" si="164"/>
        <v>415.15137702732432</v>
      </c>
    </row>
    <row r="2052" spans="1:21" x14ac:dyDescent="0.25">
      <c r="A2052" s="19" t="s">
        <v>6355</v>
      </c>
      <c r="B2052" s="19">
        <v>1</v>
      </c>
      <c r="C2052" s="19" t="s">
        <v>6389</v>
      </c>
      <c r="D2052" s="20" t="s">
        <v>6386</v>
      </c>
      <c r="E2052" s="20" t="s">
        <v>6386</v>
      </c>
      <c r="F2052" s="21">
        <v>5101407</v>
      </c>
      <c r="G2052" s="20" t="s">
        <v>6390</v>
      </c>
      <c r="H2052" s="22">
        <v>44023.7</v>
      </c>
      <c r="I2052" s="25">
        <v>0.53900000000000003</v>
      </c>
      <c r="J2052" s="22">
        <v>7745.43</v>
      </c>
      <c r="K2052" s="22">
        <v>1911509.05</v>
      </c>
      <c r="L2052" s="22">
        <v>1919254.48</v>
      </c>
      <c r="M2052" s="21" t="s">
        <v>568</v>
      </c>
      <c r="N2052" s="63">
        <f t="shared" si="161"/>
        <v>43.595937642678834</v>
      </c>
      <c r="O2052" s="63">
        <f t="shared" si="162"/>
        <v>43.419999909139854</v>
      </c>
      <c r="P2052" s="69">
        <v>5105</v>
      </c>
      <c r="Q2052" s="69" t="s">
        <v>11078</v>
      </c>
      <c r="R2052" s="70">
        <v>36039</v>
      </c>
      <c r="S2052" s="71">
        <f t="shared" si="160"/>
        <v>3.346096831630871</v>
      </c>
      <c r="T2052" s="63">
        <f t="shared" si="163"/>
        <v>145.87622881814468</v>
      </c>
      <c r="U2052" s="63">
        <f t="shared" si="164"/>
        <v>145.28752412538557</v>
      </c>
    </row>
    <row r="2053" spans="1:21" x14ac:dyDescent="0.25">
      <c r="A2053" s="19" t="s">
        <v>6355</v>
      </c>
      <c r="B2053" s="19">
        <v>1</v>
      </c>
      <c r="C2053" s="19" t="s">
        <v>6391</v>
      </c>
      <c r="D2053" s="20" t="s">
        <v>6386</v>
      </c>
      <c r="E2053" s="20" t="s">
        <v>6386</v>
      </c>
      <c r="F2053" s="21">
        <v>5101407</v>
      </c>
      <c r="G2053" s="20" t="s">
        <v>6392</v>
      </c>
      <c r="H2053" s="22">
        <v>3400.6433000000002</v>
      </c>
      <c r="I2053" s="25">
        <v>0.50900000000000001</v>
      </c>
      <c r="J2053" s="22">
        <v>140647.32</v>
      </c>
      <c r="K2053" s="22">
        <v>145479.51999999999</v>
      </c>
      <c r="L2053" s="22">
        <v>286126.83999999997</v>
      </c>
      <c r="M2053" s="21" t="s">
        <v>2357</v>
      </c>
      <c r="N2053" s="63">
        <f t="shared" si="161"/>
        <v>84.13903334113283</v>
      </c>
      <c r="O2053" s="63">
        <f t="shared" si="162"/>
        <v>42.779999890020804</v>
      </c>
      <c r="P2053" s="69">
        <v>5105</v>
      </c>
      <c r="Q2053" s="69" t="s">
        <v>11078</v>
      </c>
      <c r="R2053" s="70">
        <v>36039</v>
      </c>
      <c r="S2053" s="71">
        <f t="shared" si="160"/>
        <v>3.346096831630871</v>
      </c>
      <c r="T2053" s="63">
        <f t="shared" si="163"/>
        <v>281.53735287924877</v>
      </c>
      <c r="U2053" s="63">
        <f t="shared" si="164"/>
        <v>143.14602208916762</v>
      </c>
    </row>
    <row r="2054" spans="1:21" x14ac:dyDescent="0.25">
      <c r="A2054" s="19" t="s">
        <v>6355</v>
      </c>
      <c r="B2054" s="19">
        <v>1</v>
      </c>
      <c r="C2054" s="19" t="s">
        <v>6393</v>
      </c>
      <c r="D2054" s="20" t="s">
        <v>6386</v>
      </c>
      <c r="E2054" s="20" t="s">
        <v>6386</v>
      </c>
      <c r="F2054" s="21">
        <v>5101407</v>
      </c>
      <c r="G2054" s="20" t="s">
        <v>6394</v>
      </c>
      <c r="H2054" s="22">
        <v>26439.112799999999</v>
      </c>
      <c r="I2054" s="25">
        <v>0.57999999999999996</v>
      </c>
      <c r="J2054" s="22">
        <v>0</v>
      </c>
      <c r="K2054" s="22">
        <v>1235235.3500000001</v>
      </c>
      <c r="L2054" s="22">
        <v>1235235.3500000001</v>
      </c>
      <c r="M2054" s="21" t="s">
        <v>564</v>
      </c>
      <c r="N2054" s="63">
        <f t="shared" si="161"/>
        <v>46.719999999394844</v>
      </c>
      <c r="O2054" s="63">
        <f t="shared" si="162"/>
        <v>46.719999999394844</v>
      </c>
      <c r="P2054" s="69">
        <v>5105</v>
      </c>
      <c r="Q2054" s="69" t="s">
        <v>11078</v>
      </c>
      <c r="R2054" s="70">
        <v>36039</v>
      </c>
      <c r="S2054" s="71">
        <f t="shared" si="160"/>
        <v>3.346096831630871</v>
      </c>
      <c r="T2054" s="63">
        <f t="shared" si="163"/>
        <v>156.32964397176937</v>
      </c>
      <c r="U2054" s="63">
        <f t="shared" si="164"/>
        <v>156.32964397176937</v>
      </c>
    </row>
    <row r="2055" spans="1:21" x14ac:dyDescent="0.25">
      <c r="A2055" s="19" t="s">
        <v>6355</v>
      </c>
      <c r="B2055" s="19">
        <v>1</v>
      </c>
      <c r="C2055" s="19" t="s">
        <v>6395</v>
      </c>
      <c r="D2055" s="20" t="s">
        <v>6386</v>
      </c>
      <c r="E2055" s="20" t="s">
        <v>6386</v>
      </c>
      <c r="F2055" s="21">
        <v>5101407</v>
      </c>
      <c r="G2055" s="20" t="s">
        <v>6396</v>
      </c>
      <c r="H2055" s="22">
        <v>12386.7333</v>
      </c>
      <c r="I2055" s="25">
        <v>0.53800000000000003</v>
      </c>
      <c r="J2055" s="22">
        <v>63390.74</v>
      </c>
      <c r="K2055" s="22">
        <v>534487.54</v>
      </c>
      <c r="L2055" s="22">
        <v>597878.28</v>
      </c>
      <c r="M2055" s="21" t="s">
        <v>3580</v>
      </c>
      <c r="N2055" s="63">
        <f t="shared" si="161"/>
        <v>48.2676316281065</v>
      </c>
      <c r="O2055" s="63">
        <f t="shared" si="162"/>
        <v>43.149999847013746</v>
      </c>
      <c r="P2055" s="69">
        <v>5105</v>
      </c>
      <c r="Q2055" s="69" t="s">
        <v>11078</v>
      </c>
      <c r="R2055" s="70">
        <v>36039</v>
      </c>
      <c r="S2055" s="71">
        <f t="shared" si="160"/>
        <v>3.346096831630871</v>
      </c>
      <c r="T2055" s="63">
        <f t="shared" si="163"/>
        <v>161.50816926113319</v>
      </c>
      <c r="U2055" s="63">
        <f t="shared" si="164"/>
        <v>144.38407777296527</v>
      </c>
    </row>
    <row r="2056" spans="1:21" x14ac:dyDescent="0.25">
      <c r="A2056" s="19" t="s">
        <v>6355</v>
      </c>
      <c r="B2056" s="19">
        <v>1</v>
      </c>
      <c r="C2056" s="19" t="s">
        <v>6397</v>
      </c>
      <c r="D2056" s="20" t="s">
        <v>6398</v>
      </c>
      <c r="E2056" s="20" t="s">
        <v>6399</v>
      </c>
      <c r="F2056" s="21">
        <v>5101704</v>
      </c>
      <c r="G2056" s="20" t="s">
        <v>6400</v>
      </c>
      <c r="H2056" s="22">
        <v>7029.45</v>
      </c>
      <c r="I2056" s="25">
        <v>0.33</v>
      </c>
      <c r="J2056" s="22">
        <v>836717.98</v>
      </c>
      <c r="K2056" s="22">
        <v>11255550.66</v>
      </c>
      <c r="L2056" s="22">
        <v>12092268.640000001</v>
      </c>
      <c r="M2056" s="21" t="s">
        <v>6401</v>
      </c>
      <c r="N2056" s="63">
        <f t="shared" si="161"/>
        <v>1720.2296964911907</v>
      </c>
      <c r="O2056" s="63">
        <f t="shared" si="162"/>
        <v>1601.1993342295627</v>
      </c>
      <c r="P2056" s="69">
        <v>5103</v>
      </c>
      <c r="Q2056" s="69" t="s">
        <v>15286</v>
      </c>
      <c r="R2056" s="70">
        <v>40452</v>
      </c>
      <c r="S2056" s="71">
        <f t="shared" si="160"/>
        <v>1.5708846948999999</v>
      </c>
      <c r="T2056" s="63">
        <f t="shared" si="163"/>
        <v>2702.2825019304837</v>
      </c>
      <c r="U2056" s="63">
        <f t="shared" si="164"/>
        <v>2515.2995276252896</v>
      </c>
    </row>
    <row r="2057" spans="1:21" x14ac:dyDescent="0.25">
      <c r="A2057" s="19" t="s">
        <v>6355</v>
      </c>
      <c r="B2057" s="19">
        <v>1</v>
      </c>
      <c r="C2057" s="19" t="s">
        <v>6402</v>
      </c>
      <c r="D2057" s="20" t="s">
        <v>6403</v>
      </c>
      <c r="E2057" s="20" t="s">
        <v>6404</v>
      </c>
      <c r="F2057" s="21">
        <v>5101803</v>
      </c>
      <c r="G2057" s="20" t="s">
        <v>6405</v>
      </c>
      <c r="H2057" s="22">
        <v>2380.5149999999999</v>
      </c>
      <c r="I2057" s="25">
        <v>0.505</v>
      </c>
      <c r="J2057" s="22">
        <v>1062977.07</v>
      </c>
      <c r="K2057" s="22">
        <v>3967342.99</v>
      </c>
      <c r="L2057" s="22">
        <v>5030320.0600000005</v>
      </c>
      <c r="M2057" s="21" t="s">
        <v>6406</v>
      </c>
      <c r="N2057" s="63">
        <f t="shared" si="161"/>
        <v>2113.1226058226898</v>
      </c>
      <c r="O2057" s="63">
        <f t="shared" si="162"/>
        <v>1666.5902084212871</v>
      </c>
      <c r="P2057" s="69">
        <v>5101</v>
      </c>
      <c r="Q2057" s="69" t="s">
        <v>15447</v>
      </c>
      <c r="R2057" s="70">
        <v>38596</v>
      </c>
      <c r="S2057" s="71">
        <f t="shared" si="160"/>
        <v>1.9683031792000001</v>
      </c>
      <c r="T2057" s="63">
        <f t="shared" si="163"/>
        <v>4159.2659430801887</v>
      </c>
      <c r="U2057" s="63">
        <f t="shared" si="164"/>
        <v>3280.3548056592103</v>
      </c>
    </row>
    <row r="2058" spans="1:21" x14ac:dyDescent="0.25">
      <c r="A2058" s="19" t="s">
        <v>6355</v>
      </c>
      <c r="B2058" s="19">
        <v>1</v>
      </c>
      <c r="C2058" s="19" t="s">
        <v>6407</v>
      </c>
      <c r="D2058" s="20" t="s">
        <v>6403</v>
      </c>
      <c r="E2058" s="20" t="s">
        <v>6404</v>
      </c>
      <c r="F2058" s="21">
        <v>5101803</v>
      </c>
      <c r="G2058" s="20" t="s">
        <v>3024</v>
      </c>
      <c r="H2058" s="22">
        <v>2126.6999999999998</v>
      </c>
      <c r="I2058" s="25">
        <v>0.51600000000000001</v>
      </c>
      <c r="J2058" s="22">
        <v>886471.36</v>
      </c>
      <c r="K2058" s="22">
        <v>3873581.7</v>
      </c>
      <c r="L2058" s="22">
        <v>4760053.0600000005</v>
      </c>
      <c r="M2058" s="21" t="s">
        <v>2669</v>
      </c>
      <c r="N2058" s="63">
        <f t="shared" si="161"/>
        <v>2238.2343819062403</v>
      </c>
      <c r="O2058" s="63">
        <f t="shared" si="162"/>
        <v>1821.4048525885178</v>
      </c>
      <c r="P2058" s="69">
        <v>5101</v>
      </c>
      <c r="Q2058" s="69" t="s">
        <v>15447</v>
      </c>
      <c r="R2058" s="70">
        <v>38626</v>
      </c>
      <c r="S2058" s="71">
        <f t="shared" si="160"/>
        <v>1.9651589249000001</v>
      </c>
      <c r="T2058" s="63">
        <f t="shared" si="163"/>
        <v>4398.4862716210837</v>
      </c>
      <c r="U2058" s="63">
        <f t="shared" si="164"/>
        <v>3579.3500019204948</v>
      </c>
    </row>
    <row r="2059" spans="1:21" x14ac:dyDescent="0.25">
      <c r="A2059" s="19" t="s">
        <v>6355</v>
      </c>
      <c r="B2059" s="19">
        <v>1</v>
      </c>
      <c r="C2059" s="19" t="s">
        <v>6408</v>
      </c>
      <c r="D2059" s="20" t="s">
        <v>6386</v>
      </c>
      <c r="E2059" s="20" t="s">
        <v>6409</v>
      </c>
      <c r="F2059" s="21">
        <v>5101902</v>
      </c>
      <c r="G2059" s="20" t="s">
        <v>6410</v>
      </c>
      <c r="H2059" s="22">
        <v>14417.171899999999</v>
      </c>
      <c r="I2059" s="25">
        <v>0.63700000000000001</v>
      </c>
      <c r="J2059" s="22">
        <v>312929.34999999998</v>
      </c>
      <c r="K2059" s="22">
        <v>5734141.7800000003</v>
      </c>
      <c r="L2059" s="22">
        <v>6047071.1299999999</v>
      </c>
      <c r="M2059" s="21" t="s">
        <v>417</v>
      </c>
      <c r="N2059" s="63">
        <f t="shared" si="161"/>
        <v>419.43532143082791</v>
      </c>
      <c r="O2059" s="63">
        <f t="shared" si="162"/>
        <v>397.73000001477408</v>
      </c>
      <c r="P2059" s="69">
        <v>5105</v>
      </c>
      <c r="Q2059" s="69" t="s">
        <v>11078</v>
      </c>
      <c r="R2059" s="70">
        <v>36434</v>
      </c>
      <c r="S2059" s="71">
        <f t="shared" si="160"/>
        <v>3.1687748953473367</v>
      </c>
      <c r="T2059" s="63">
        <f t="shared" si="163"/>
        <v>1329.0961167719483</v>
      </c>
      <c r="U2059" s="63">
        <f t="shared" si="164"/>
        <v>1260.316839173312</v>
      </c>
    </row>
    <row r="2060" spans="1:21" x14ac:dyDescent="0.25">
      <c r="A2060" s="19" t="s">
        <v>6355</v>
      </c>
      <c r="B2060" s="19">
        <v>1</v>
      </c>
      <c r="C2060" s="19" t="s">
        <v>6411</v>
      </c>
      <c r="D2060" s="20" t="s">
        <v>6386</v>
      </c>
      <c r="E2060" s="20" t="s">
        <v>6409</v>
      </c>
      <c r="F2060" s="21">
        <v>5101902</v>
      </c>
      <c r="G2060" s="20" t="s">
        <v>6412</v>
      </c>
      <c r="H2060" s="22">
        <v>1000</v>
      </c>
      <c r="I2060" s="25">
        <v>0.66</v>
      </c>
      <c r="J2060" s="22">
        <v>0</v>
      </c>
      <c r="K2060" s="22">
        <v>607720</v>
      </c>
      <c r="L2060" s="22">
        <v>607720</v>
      </c>
      <c r="M2060" s="21" t="s">
        <v>4612</v>
      </c>
      <c r="N2060" s="63">
        <f t="shared" si="161"/>
        <v>607.72</v>
      </c>
      <c r="O2060" s="63">
        <f t="shared" si="162"/>
        <v>607.72</v>
      </c>
      <c r="P2060" s="69">
        <v>5105</v>
      </c>
      <c r="Q2060" s="69" t="s">
        <v>11078</v>
      </c>
      <c r="R2060" s="70">
        <v>35977</v>
      </c>
      <c r="S2060" s="71">
        <f t="shared" si="160"/>
        <v>3.3300474919847436</v>
      </c>
      <c r="T2060" s="63">
        <f t="shared" si="163"/>
        <v>2023.7364618289685</v>
      </c>
      <c r="U2060" s="63">
        <f t="shared" si="164"/>
        <v>2023.7364618289685</v>
      </c>
    </row>
    <row r="2061" spans="1:21" x14ac:dyDescent="0.25">
      <c r="A2061" s="19" t="s">
        <v>6355</v>
      </c>
      <c r="B2061" s="19">
        <v>1</v>
      </c>
      <c r="C2061" s="19" t="s">
        <v>6413</v>
      </c>
      <c r="D2061" s="20" t="s">
        <v>6386</v>
      </c>
      <c r="E2061" s="20" t="s">
        <v>6409</v>
      </c>
      <c r="F2061" s="21">
        <v>5101902</v>
      </c>
      <c r="G2061" s="20" t="s">
        <v>6414</v>
      </c>
      <c r="H2061" s="22">
        <v>2986.9380999999998</v>
      </c>
      <c r="I2061" s="25">
        <v>0.66</v>
      </c>
      <c r="J2061" s="22">
        <v>193410</v>
      </c>
      <c r="K2061" s="22">
        <v>1815222.02</v>
      </c>
      <c r="L2061" s="22">
        <v>2008632.02</v>
      </c>
      <c r="M2061" s="21" t="s">
        <v>4612</v>
      </c>
      <c r="N2061" s="63">
        <f t="shared" si="161"/>
        <v>672.47192702118605</v>
      </c>
      <c r="O2061" s="63">
        <f t="shared" si="162"/>
        <v>607.71999928622563</v>
      </c>
      <c r="P2061" s="69">
        <v>5105</v>
      </c>
      <c r="Q2061" s="69" t="s">
        <v>11078</v>
      </c>
      <c r="R2061" s="70">
        <v>35977</v>
      </c>
      <c r="S2061" s="71">
        <f t="shared" si="160"/>
        <v>3.3300474919847436</v>
      </c>
      <c r="T2061" s="63">
        <f t="shared" si="163"/>
        <v>2239.3634540070479</v>
      </c>
      <c r="U2061" s="63">
        <f t="shared" si="164"/>
        <v>2023.7364594520659</v>
      </c>
    </row>
    <row r="2062" spans="1:21" x14ac:dyDescent="0.25">
      <c r="A2062" s="19" t="s">
        <v>6355</v>
      </c>
      <c r="B2062" s="19">
        <v>1</v>
      </c>
      <c r="C2062" s="19" t="s">
        <v>6415</v>
      </c>
      <c r="D2062" s="20" t="s">
        <v>6386</v>
      </c>
      <c r="E2062" s="20" t="s">
        <v>6409</v>
      </c>
      <c r="F2062" s="21">
        <v>5101902</v>
      </c>
      <c r="G2062" s="20" t="s">
        <v>6416</v>
      </c>
      <c r="H2062" s="22">
        <v>1070.1996999999999</v>
      </c>
      <c r="I2062" s="25">
        <v>0.66</v>
      </c>
      <c r="J2062" s="22">
        <v>0</v>
      </c>
      <c r="K2062" s="22">
        <v>650381.76</v>
      </c>
      <c r="L2062" s="22">
        <v>650381.76</v>
      </c>
      <c r="M2062" s="21" t="s">
        <v>4612</v>
      </c>
      <c r="N2062" s="63">
        <f t="shared" si="161"/>
        <v>607.71999842646198</v>
      </c>
      <c r="O2062" s="63">
        <f t="shared" si="162"/>
        <v>607.71999842646198</v>
      </c>
      <c r="P2062" s="69">
        <v>5105</v>
      </c>
      <c r="Q2062" s="69" t="s">
        <v>11078</v>
      </c>
      <c r="R2062" s="70">
        <v>35977</v>
      </c>
      <c r="S2062" s="71">
        <f t="shared" si="160"/>
        <v>3.3300474919847436</v>
      </c>
      <c r="T2062" s="63">
        <f t="shared" si="163"/>
        <v>2023.7364565890121</v>
      </c>
      <c r="U2062" s="63">
        <f t="shared" si="164"/>
        <v>2023.7364565890121</v>
      </c>
    </row>
    <row r="2063" spans="1:21" x14ac:dyDescent="0.25">
      <c r="A2063" s="19" t="s">
        <v>6355</v>
      </c>
      <c r="B2063" s="19">
        <v>1</v>
      </c>
      <c r="C2063" s="19" t="s">
        <v>6417</v>
      </c>
      <c r="D2063" s="20" t="s">
        <v>6386</v>
      </c>
      <c r="E2063" s="20" t="s">
        <v>6409</v>
      </c>
      <c r="F2063" s="21">
        <v>5101902</v>
      </c>
      <c r="G2063" s="20" t="s">
        <v>6418</v>
      </c>
      <c r="H2063" s="22">
        <v>999.81690000000003</v>
      </c>
      <c r="I2063" s="25">
        <v>0.66</v>
      </c>
      <c r="J2063" s="22">
        <v>0</v>
      </c>
      <c r="K2063" s="22">
        <v>607608.73</v>
      </c>
      <c r="L2063" s="22">
        <v>607608.73</v>
      </c>
      <c r="M2063" s="21" t="s">
        <v>4612</v>
      </c>
      <c r="N2063" s="63">
        <f t="shared" si="161"/>
        <v>607.72000353264684</v>
      </c>
      <c r="O2063" s="63">
        <f t="shared" si="162"/>
        <v>607.72000353264684</v>
      </c>
      <c r="P2063" s="69">
        <v>5105</v>
      </c>
      <c r="Q2063" s="69" t="s">
        <v>11078</v>
      </c>
      <c r="R2063" s="70">
        <v>35977</v>
      </c>
      <c r="S2063" s="71">
        <f t="shared" si="160"/>
        <v>3.3300474919847436</v>
      </c>
      <c r="T2063" s="63">
        <f t="shared" si="163"/>
        <v>2023.7364735928502</v>
      </c>
      <c r="U2063" s="63">
        <f t="shared" si="164"/>
        <v>2023.7364735928502</v>
      </c>
    </row>
    <row r="2064" spans="1:21" x14ac:dyDescent="0.25">
      <c r="A2064" s="19" t="s">
        <v>6355</v>
      </c>
      <c r="B2064" s="19">
        <v>1</v>
      </c>
      <c r="C2064" s="19" t="s">
        <v>6423</v>
      </c>
      <c r="D2064" s="20" t="s">
        <v>6420</v>
      </c>
      <c r="E2064" s="20" t="s">
        <v>6421</v>
      </c>
      <c r="F2064" s="21">
        <v>5102504</v>
      </c>
      <c r="G2064" s="20" t="s">
        <v>6424</v>
      </c>
      <c r="H2064" s="22">
        <v>2326.0482000000002</v>
      </c>
      <c r="I2064" s="25">
        <v>0.57999999999999996</v>
      </c>
      <c r="J2064" s="22">
        <v>44301.51</v>
      </c>
      <c r="K2064" s="22">
        <v>763083.37</v>
      </c>
      <c r="L2064" s="22">
        <v>807384.88</v>
      </c>
      <c r="M2064" s="21" t="s">
        <v>6426</v>
      </c>
      <c r="N2064" s="63">
        <f t="shared" si="161"/>
        <v>347.10582523612362</v>
      </c>
      <c r="O2064" s="63">
        <f t="shared" si="162"/>
        <v>328.05999892865503</v>
      </c>
      <c r="P2064" s="69">
        <v>5104</v>
      </c>
      <c r="Q2064" s="69" t="s">
        <v>15270</v>
      </c>
      <c r="R2064" s="70">
        <v>35765</v>
      </c>
      <c r="S2064" s="71">
        <f t="shared" si="160"/>
        <v>3.4322419683145649</v>
      </c>
      <c r="T2064" s="63">
        <f t="shared" si="163"/>
        <v>1191.3511808218843</v>
      </c>
      <c r="U2064" s="63">
        <f t="shared" si="164"/>
        <v>1125.9812964481609</v>
      </c>
    </row>
    <row r="2065" spans="1:21" x14ac:dyDescent="0.25">
      <c r="A2065" s="19" t="s">
        <v>6355</v>
      </c>
      <c r="B2065" s="19">
        <v>1</v>
      </c>
      <c r="C2065" s="19" t="s">
        <v>6427</v>
      </c>
      <c r="D2065" s="20" t="s">
        <v>6420</v>
      </c>
      <c r="E2065" s="20" t="s">
        <v>6421</v>
      </c>
      <c r="F2065" s="21">
        <v>5102504</v>
      </c>
      <c r="G2065" s="20" t="s">
        <v>6428</v>
      </c>
      <c r="H2065" s="22">
        <v>4717.0600000000004</v>
      </c>
      <c r="I2065" s="25">
        <v>0.54600000000000004</v>
      </c>
      <c r="J2065" s="22">
        <v>226710.36</v>
      </c>
      <c r="K2065" s="22">
        <v>2224281.62</v>
      </c>
      <c r="L2065" s="22">
        <v>2450991.98</v>
      </c>
      <c r="M2065" s="21" t="s">
        <v>1717</v>
      </c>
      <c r="N2065" s="63">
        <f t="shared" si="161"/>
        <v>519.601612021047</v>
      </c>
      <c r="O2065" s="63">
        <f t="shared" si="162"/>
        <v>471.53981929422139</v>
      </c>
      <c r="P2065" s="69">
        <v>5104</v>
      </c>
      <c r="Q2065" s="69" t="s">
        <v>15270</v>
      </c>
      <c r="R2065" s="70">
        <v>38565</v>
      </c>
      <c r="S2065" s="71">
        <f t="shared" si="160"/>
        <v>1.9738144281000001</v>
      </c>
      <c r="T2065" s="63">
        <f t="shared" si="163"/>
        <v>1025.597158671161</v>
      </c>
      <c r="U2065" s="63">
        <f t="shared" si="164"/>
        <v>930.73209874660097</v>
      </c>
    </row>
    <row r="2066" spans="1:21" x14ac:dyDescent="0.25">
      <c r="A2066" s="19" t="s">
        <v>6355</v>
      </c>
      <c r="B2066" s="19">
        <v>1</v>
      </c>
      <c r="C2066" s="19" t="s">
        <v>6430</v>
      </c>
      <c r="D2066" s="20" t="s">
        <v>6420</v>
      </c>
      <c r="E2066" s="20" t="s">
        <v>6421</v>
      </c>
      <c r="F2066" s="21">
        <v>5102504</v>
      </c>
      <c r="G2066" s="20" t="s">
        <v>6431</v>
      </c>
      <c r="H2066" s="22">
        <v>1242.49</v>
      </c>
      <c r="I2066" s="25">
        <v>0.60699999999999998</v>
      </c>
      <c r="J2066" s="22">
        <v>32867.86</v>
      </c>
      <c r="K2066" s="22">
        <v>298160.32</v>
      </c>
      <c r="L2066" s="22">
        <v>331028.18</v>
      </c>
      <c r="M2066" s="21" t="s">
        <v>3909</v>
      </c>
      <c r="N2066" s="63">
        <f t="shared" si="161"/>
        <v>266.42321467375996</v>
      </c>
      <c r="O2066" s="63">
        <f t="shared" si="162"/>
        <v>239.96999573437211</v>
      </c>
      <c r="P2066" s="69">
        <v>5104</v>
      </c>
      <c r="Q2066" s="69" t="s">
        <v>15270</v>
      </c>
      <c r="R2066" s="70">
        <v>35765</v>
      </c>
      <c r="S2066" s="71">
        <f t="shared" si="160"/>
        <v>3.4322419683145649</v>
      </c>
      <c r="T2066" s="63">
        <f t="shared" si="163"/>
        <v>914.42893873655976</v>
      </c>
      <c r="U2066" s="63">
        <f t="shared" si="164"/>
        <v>823.63509049577908</v>
      </c>
    </row>
    <row r="2067" spans="1:21" x14ac:dyDescent="0.25">
      <c r="A2067" s="19" t="s">
        <v>6355</v>
      </c>
      <c r="B2067" s="19">
        <v>1</v>
      </c>
      <c r="C2067" s="19" t="s">
        <v>6432</v>
      </c>
      <c r="D2067" s="20" t="s">
        <v>6420</v>
      </c>
      <c r="E2067" s="20" t="s">
        <v>6421</v>
      </c>
      <c r="F2067" s="21">
        <v>5102504</v>
      </c>
      <c r="G2067" s="20" t="s">
        <v>6433</v>
      </c>
      <c r="H2067" s="22">
        <v>1886.37</v>
      </c>
      <c r="I2067" s="25">
        <v>0.69799999999999995</v>
      </c>
      <c r="J2067" s="22">
        <v>164092.67000000001</v>
      </c>
      <c r="K2067" s="22">
        <v>1085397.51</v>
      </c>
      <c r="L2067" s="22">
        <v>1249490.18</v>
      </c>
      <c r="M2067" s="21" t="s">
        <v>6435</v>
      </c>
      <c r="N2067" s="63">
        <f t="shared" si="161"/>
        <v>662.37810185700573</v>
      </c>
      <c r="O2067" s="63">
        <f t="shared" si="162"/>
        <v>575.38951001129158</v>
      </c>
      <c r="P2067" s="69">
        <v>5104</v>
      </c>
      <c r="Q2067" s="69" t="s">
        <v>15270</v>
      </c>
      <c r="R2067" s="70">
        <v>37530</v>
      </c>
      <c r="S2067" s="71">
        <f t="shared" si="160"/>
        <v>2.5646894853000002</v>
      </c>
      <c r="T2067" s="63">
        <f t="shared" si="163"/>
        <v>1698.7941531256351</v>
      </c>
      <c r="U2067" s="63">
        <f t="shared" si="164"/>
        <v>1475.6954262778786</v>
      </c>
    </row>
    <row r="2068" spans="1:21" x14ac:dyDescent="0.25">
      <c r="A2068" s="19" t="s">
        <v>6355</v>
      </c>
      <c r="B2068" s="19">
        <v>1</v>
      </c>
      <c r="C2068" s="19" t="s">
        <v>6436</v>
      </c>
      <c r="D2068" s="20" t="s">
        <v>6420</v>
      </c>
      <c r="E2068" s="20" t="s">
        <v>6421</v>
      </c>
      <c r="F2068" s="21">
        <v>5102504</v>
      </c>
      <c r="G2068" s="20" t="s">
        <v>6437</v>
      </c>
      <c r="H2068" s="22">
        <v>8649.49</v>
      </c>
      <c r="I2068" s="25">
        <v>0.39100000000000001</v>
      </c>
      <c r="J2068" s="22">
        <v>401591.49</v>
      </c>
      <c r="K2068" s="22">
        <v>1336951.6599999999</v>
      </c>
      <c r="L2068" s="22">
        <v>1738543.15</v>
      </c>
      <c r="M2068" s="21" t="s">
        <v>378</v>
      </c>
      <c r="N2068" s="63">
        <f t="shared" si="161"/>
        <v>200.99949823631221</v>
      </c>
      <c r="O2068" s="63">
        <f t="shared" si="162"/>
        <v>154.56999892479209</v>
      </c>
      <c r="P2068" s="69">
        <v>5104</v>
      </c>
      <c r="Q2068" s="69" t="s">
        <v>15270</v>
      </c>
      <c r="R2068" s="70">
        <v>36130</v>
      </c>
      <c r="S2068" s="71">
        <f t="shared" si="160"/>
        <v>3.3642518101023104</v>
      </c>
      <c r="T2068" s="63">
        <f t="shared" si="163"/>
        <v>676.21292577116947</v>
      </c>
      <c r="U2068" s="63">
        <f t="shared" si="164"/>
        <v>520.01239867024401</v>
      </c>
    </row>
    <row r="2069" spans="1:21" x14ac:dyDescent="0.25">
      <c r="A2069" s="19" t="s">
        <v>6355</v>
      </c>
      <c r="B2069" s="19">
        <v>1</v>
      </c>
      <c r="C2069" s="19" t="s">
        <v>6438</v>
      </c>
      <c r="D2069" s="20" t="s">
        <v>6420</v>
      </c>
      <c r="E2069" s="20" t="s">
        <v>6421</v>
      </c>
      <c r="F2069" s="21">
        <v>5102504</v>
      </c>
      <c r="G2069" s="20" t="s">
        <v>6439</v>
      </c>
      <c r="H2069" s="22">
        <v>1210</v>
      </c>
      <c r="I2069" s="25">
        <v>0.42499999999999999</v>
      </c>
      <c r="J2069" s="22">
        <v>100052.52</v>
      </c>
      <c r="K2069" s="22">
        <v>880667.04</v>
      </c>
      <c r="L2069" s="22">
        <v>980719.56</v>
      </c>
      <c r="M2069" s="21" t="s">
        <v>2530</v>
      </c>
      <c r="N2069" s="63">
        <f t="shared" si="161"/>
        <v>810.51203305785134</v>
      </c>
      <c r="O2069" s="63">
        <f t="shared" si="162"/>
        <v>727.82400000000007</v>
      </c>
      <c r="P2069" s="69">
        <v>5104</v>
      </c>
      <c r="Q2069" s="69" t="s">
        <v>15270</v>
      </c>
      <c r="R2069" s="70">
        <v>39753</v>
      </c>
      <c r="S2069" s="71">
        <f t="shared" si="160"/>
        <v>1.7076656077000001</v>
      </c>
      <c r="T2069" s="63">
        <f t="shared" si="163"/>
        <v>1384.0835234798983</v>
      </c>
      <c r="U2069" s="63">
        <f t="shared" si="164"/>
        <v>1242.880013258645</v>
      </c>
    </row>
    <row r="2070" spans="1:21" x14ac:dyDescent="0.25">
      <c r="A2070" s="19" t="s">
        <v>6355</v>
      </c>
      <c r="B2070" s="19">
        <v>1</v>
      </c>
      <c r="C2070" s="19" t="s">
        <v>6440</v>
      </c>
      <c r="D2070" s="20" t="s">
        <v>6420</v>
      </c>
      <c r="E2070" s="20" t="s">
        <v>6421</v>
      </c>
      <c r="F2070" s="21">
        <v>5102504</v>
      </c>
      <c r="G2070" s="20" t="s">
        <v>6441</v>
      </c>
      <c r="H2070" s="22">
        <v>730.89599999999996</v>
      </c>
      <c r="I2070" s="25">
        <v>0.27500000000000002</v>
      </c>
      <c r="J2070" s="22">
        <v>110375.75</v>
      </c>
      <c r="K2070" s="22">
        <v>1068138.72</v>
      </c>
      <c r="L2070" s="22">
        <v>1178514.47</v>
      </c>
      <c r="M2070" s="21" t="s">
        <v>6442</v>
      </c>
      <c r="N2070" s="63">
        <f t="shared" si="161"/>
        <v>1612.4242983953941</v>
      </c>
      <c r="O2070" s="63">
        <f t="shared" si="162"/>
        <v>1461.4099954029027</v>
      </c>
      <c r="P2070" s="69">
        <v>5104</v>
      </c>
      <c r="Q2070" s="69" t="s">
        <v>15270</v>
      </c>
      <c r="R2070" s="70">
        <v>39661</v>
      </c>
      <c r="S2070" s="71">
        <f t="shared" si="160"/>
        <v>1.7232522014</v>
      </c>
      <c r="T2070" s="63">
        <f t="shared" si="163"/>
        <v>2778.6137218007134</v>
      </c>
      <c r="U2070" s="63">
        <f t="shared" si="164"/>
        <v>2518.3779917260158</v>
      </c>
    </row>
    <row r="2071" spans="1:21" x14ac:dyDescent="0.25">
      <c r="A2071" s="19" t="s">
        <v>6355</v>
      </c>
      <c r="B2071" s="19">
        <v>1</v>
      </c>
      <c r="C2071" s="19" t="s">
        <v>6443</v>
      </c>
      <c r="D2071" s="20" t="s">
        <v>6420</v>
      </c>
      <c r="E2071" s="20" t="s">
        <v>6421</v>
      </c>
      <c r="F2071" s="21">
        <v>5102504</v>
      </c>
      <c r="G2071" s="20" t="s">
        <v>6444</v>
      </c>
      <c r="H2071" s="22">
        <v>3370.5252</v>
      </c>
      <c r="I2071" s="25">
        <v>0.45700000000000002</v>
      </c>
      <c r="J2071" s="22">
        <v>54455.7</v>
      </c>
      <c r="K2071" s="22">
        <v>608952.78</v>
      </c>
      <c r="L2071" s="22">
        <v>663408.48</v>
      </c>
      <c r="M2071" s="21" t="s">
        <v>2085</v>
      </c>
      <c r="N2071" s="63">
        <f t="shared" si="161"/>
        <v>196.8264411730255</v>
      </c>
      <c r="O2071" s="63">
        <f t="shared" si="162"/>
        <v>180.66999766089867</v>
      </c>
      <c r="P2071" s="69">
        <v>5104</v>
      </c>
      <c r="Q2071" s="69" t="s">
        <v>15270</v>
      </c>
      <c r="R2071" s="70">
        <v>36100</v>
      </c>
      <c r="S2071" s="71">
        <f t="shared" si="160"/>
        <v>3.3605508489596256</v>
      </c>
      <c r="T2071" s="63">
        <f t="shared" si="163"/>
        <v>661.44526398171263</v>
      </c>
      <c r="U2071" s="63">
        <f t="shared" si="164"/>
        <v>607.15071402086664</v>
      </c>
    </row>
    <row r="2072" spans="1:21" x14ac:dyDescent="0.25">
      <c r="A2072" s="19" t="s">
        <v>6355</v>
      </c>
      <c r="B2072" s="19">
        <v>1</v>
      </c>
      <c r="C2072" s="19" t="s">
        <v>6445</v>
      </c>
      <c r="D2072" s="20" t="s">
        <v>6420</v>
      </c>
      <c r="E2072" s="20" t="s">
        <v>6421</v>
      </c>
      <c r="F2072" s="21">
        <v>5102504</v>
      </c>
      <c r="G2072" s="20" t="s">
        <v>6446</v>
      </c>
      <c r="H2072" s="22">
        <v>2816.78</v>
      </c>
      <c r="I2072" s="25">
        <v>0.79400000000000004</v>
      </c>
      <c r="J2072" s="22">
        <v>464477.8</v>
      </c>
      <c r="K2072" s="22">
        <v>1590697.99</v>
      </c>
      <c r="L2072" s="22">
        <v>2055175.79</v>
      </c>
      <c r="M2072" s="21" t="s">
        <v>1613</v>
      </c>
      <c r="N2072" s="63">
        <f t="shared" si="161"/>
        <v>729.61885202252211</v>
      </c>
      <c r="O2072" s="63">
        <f t="shared" si="162"/>
        <v>564.72212597362943</v>
      </c>
      <c r="P2072" s="69">
        <v>5104</v>
      </c>
      <c r="Q2072" s="69" t="s">
        <v>15270</v>
      </c>
      <c r="R2072" s="70">
        <v>36008</v>
      </c>
      <c r="S2072" s="71">
        <f t="shared" si="160"/>
        <v>3.3337158946022489</v>
      </c>
      <c r="T2072" s="63">
        <f t="shared" si="163"/>
        <v>2432.341963988928</v>
      </c>
      <c r="U2072" s="63">
        <f t="shared" si="164"/>
        <v>1882.623127391862</v>
      </c>
    </row>
    <row r="2073" spans="1:21" x14ac:dyDescent="0.25">
      <c r="A2073" s="19" t="s">
        <v>6355</v>
      </c>
      <c r="B2073" s="19">
        <v>1</v>
      </c>
      <c r="C2073" s="19" t="s">
        <v>6447</v>
      </c>
      <c r="D2073" s="20" t="s">
        <v>6420</v>
      </c>
      <c r="E2073" s="20" t="s">
        <v>6421</v>
      </c>
      <c r="F2073" s="21">
        <v>5102504</v>
      </c>
      <c r="G2073" s="20" t="s">
        <v>6448</v>
      </c>
      <c r="H2073" s="22">
        <v>1249.7747999999999</v>
      </c>
      <c r="I2073" s="25">
        <v>0.57599999999999996</v>
      </c>
      <c r="J2073" s="22">
        <v>262156.45</v>
      </c>
      <c r="K2073" s="22">
        <v>284586.21999999997</v>
      </c>
      <c r="L2073" s="22">
        <v>546742.66999999993</v>
      </c>
      <c r="M2073" s="21" t="s">
        <v>978</v>
      </c>
      <c r="N2073" s="63">
        <f t="shared" si="161"/>
        <v>437.47295112687499</v>
      </c>
      <c r="O2073" s="63">
        <f t="shared" si="162"/>
        <v>227.71000023364209</v>
      </c>
      <c r="P2073" s="69">
        <v>5104</v>
      </c>
      <c r="Q2073" s="69" t="s">
        <v>15270</v>
      </c>
      <c r="R2073" s="70">
        <v>36130</v>
      </c>
      <c r="S2073" s="71">
        <f t="shared" si="160"/>
        <v>3.3642518101023104</v>
      </c>
      <c r="T2073" s="63">
        <f t="shared" si="163"/>
        <v>1471.7691676993888</v>
      </c>
      <c r="U2073" s="63">
        <f t="shared" si="164"/>
        <v>766.07378046442795</v>
      </c>
    </row>
    <row r="2074" spans="1:21" x14ac:dyDescent="0.25">
      <c r="A2074" s="19" t="s">
        <v>6355</v>
      </c>
      <c r="B2074" s="19">
        <v>1</v>
      </c>
      <c r="C2074" s="19" t="s">
        <v>6449</v>
      </c>
      <c r="D2074" s="20" t="s">
        <v>6420</v>
      </c>
      <c r="E2074" s="20" t="s">
        <v>6421</v>
      </c>
      <c r="F2074" s="21">
        <v>5102504</v>
      </c>
      <c r="G2074" s="20" t="s">
        <v>6450</v>
      </c>
      <c r="H2074" s="22">
        <v>1210</v>
      </c>
      <c r="I2074" s="25">
        <v>0.42</v>
      </c>
      <c r="J2074" s="22">
        <v>232051.7</v>
      </c>
      <c r="K2074" s="22">
        <v>875294.64</v>
      </c>
      <c r="L2074" s="22">
        <v>1107346.3400000001</v>
      </c>
      <c r="M2074" s="21" t="s">
        <v>6451</v>
      </c>
      <c r="N2074" s="63">
        <f t="shared" si="161"/>
        <v>915.16226446280996</v>
      </c>
      <c r="O2074" s="63">
        <f t="shared" si="162"/>
        <v>723.38400000000001</v>
      </c>
      <c r="P2074" s="69">
        <v>5104</v>
      </c>
      <c r="Q2074" s="69" t="s">
        <v>15270</v>
      </c>
      <c r="R2074" s="70">
        <v>39661</v>
      </c>
      <c r="S2074" s="71">
        <f t="shared" si="160"/>
        <v>1.7232522014</v>
      </c>
      <c r="T2074" s="63">
        <f t="shared" si="163"/>
        <v>1577.0553868737463</v>
      </c>
      <c r="U2074" s="63">
        <f t="shared" si="164"/>
        <v>1246.5730704575376</v>
      </c>
    </row>
    <row r="2075" spans="1:21" x14ac:dyDescent="0.25">
      <c r="A2075" s="19" t="s">
        <v>6355</v>
      </c>
      <c r="B2075" s="19">
        <v>1</v>
      </c>
      <c r="C2075" s="19" t="s">
        <v>6452</v>
      </c>
      <c r="D2075" s="20" t="s">
        <v>6453</v>
      </c>
      <c r="E2075" s="20" t="s">
        <v>6454</v>
      </c>
      <c r="F2075" s="21">
        <v>5102637</v>
      </c>
      <c r="G2075" s="20" t="s">
        <v>6455</v>
      </c>
      <c r="H2075" s="22">
        <v>3293.7568000000001</v>
      </c>
      <c r="I2075" s="25">
        <v>0.80900000000000005</v>
      </c>
      <c r="J2075" s="22">
        <v>97438.59</v>
      </c>
      <c r="K2075" s="22">
        <v>2432089.27</v>
      </c>
      <c r="L2075" s="22">
        <v>2529527.86</v>
      </c>
      <c r="M2075" s="21" t="s">
        <v>653</v>
      </c>
      <c r="N2075" s="63">
        <f t="shared" si="161"/>
        <v>767.97651241281676</v>
      </c>
      <c r="O2075" s="63">
        <f t="shared" si="162"/>
        <v>738.39369986272209</v>
      </c>
      <c r="P2075" s="69">
        <v>5105</v>
      </c>
      <c r="Q2075" s="69" t="s">
        <v>11078</v>
      </c>
      <c r="R2075" s="70">
        <v>35977</v>
      </c>
      <c r="S2075" s="71">
        <f t="shared" si="160"/>
        <v>3.3300474919847436</v>
      </c>
      <c r="T2075" s="63">
        <f t="shared" si="163"/>
        <v>2557.398259063491</v>
      </c>
      <c r="U2075" s="63">
        <f t="shared" si="164"/>
        <v>2458.8860883251932</v>
      </c>
    </row>
    <row r="2076" spans="1:21" x14ac:dyDescent="0.25">
      <c r="A2076" s="19" t="s">
        <v>6355</v>
      </c>
      <c r="B2076" s="19">
        <v>1</v>
      </c>
      <c r="C2076" s="19" t="s">
        <v>6456</v>
      </c>
      <c r="D2076" s="20" t="s">
        <v>6457</v>
      </c>
      <c r="E2076" s="20" t="s">
        <v>6458</v>
      </c>
      <c r="F2076" s="21">
        <v>5102678</v>
      </c>
      <c r="G2076" s="20" t="s">
        <v>6459</v>
      </c>
      <c r="H2076" s="22">
        <v>449.92290000000003</v>
      </c>
      <c r="I2076" s="25">
        <v>0.73799999999999999</v>
      </c>
      <c r="J2076" s="22">
        <v>144312.38</v>
      </c>
      <c r="K2076" s="22">
        <v>279533.59999999998</v>
      </c>
      <c r="L2076" s="22">
        <v>423845.98</v>
      </c>
      <c r="M2076" s="21" t="s">
        <v>736</v>
      </c>
      <c r="N2076" s="63">
        <f t="shared" si="161"/>
        <v>942.04135864166938</v>
      </c>
      <c r="O2076" s="63">
        <f t="shared" si="162"/>
        <v>621.29222584580589</v>
      </c>
      <c r="P2076" s="69">
        <v>5103</v>
      </c>
      <c r="Q2076" s="69" t="s">
        <v>15286</v>
      </c>
      <c r="R2076" s="70">
        <v>36069</v>
      </c>
      <c r="S2076" s="71">
        <f t="shared" si="160"/>
        <v>3.3608856562199168</v>
      </c>
      <c r="T2076" s="63">
        <f t="shared" si="163"/>
        <v>3166.0932898247088</v>
      </c>
      <c r="U2076" s="63">
        <f t="shared" si="164"/>
        <v>2088.0921301661142</v>
      </c>
    </row>
    <row r="2077" spans="1:21" x14ac:dyDescent="0.25">
      <c r="A2077" s="19" t="s">
        <v>6355</v>
      </c>
      <c r="B2077" s="19">
        <v>1</v>
      </c>
      <c r="C2077" s="19" t="s">
        <v>6460</v>
      </c>
      <c r="D2077" s="20" t="s">
        <v>6457</v>
      </c>
      <c r="E2077" s="20" t="s">
        <v>6458</v>
      </c>
      <c r="F2077" s="21">
        <v>5102678</v>
      </c>
      <c r="G2077" s="20" t="s">
        <v>3205</v>
      </c>
      <c r="H2077" s="22">
        <v>9947</v>
      </c>
      <c r="I2077" s="25">
        <v>0.70899999999999996</v>
      </c>
      <c r="J2077" s="22">
        <v>10398290.51</v>
      </c>
      <c r="K2077" s="22">
        <v>37447769.310000002</v>
      </c>
      <c r="L2077" s="22">
        <v>47846059.82</v>
      </c>
      <c r="M2077" s="21" t="s">
        <v>6461</v>
      </c>
      <c r="N2077" s="63">
        <f t="shared" si="161"/>
        <v>4810.099509399819</v>
      </c>
      <c r="O2077" s="63">
        <f t="shared" si="162"/>
        <v>3764.73</v>
      </c>
      <c r="P2077" s="69">
        <v>5103</v>
      </c>
      <c r="Q2077" s="69" t="s">
        <v>15286</v>
      </c>
      <c r="R2077" s="70">
        <v>37834</v>
      </c>
      <c r="S2077" s="71">
        <f t="shared" si="160"/>
        <v>2.2466622896000001</v>
      </c>
      <c r="T2077" s="63">
        <f t="shared" si="163"/>
        <v>10806.669176992034</v>
      </c>
      <c r="U2077" s="63">
        <f t="shared" si="164"/>
        <v>8458.0769215258078</v>
      </c>
    </row>
    <row r="2078" spans="1:21" x14ac:dyDescent="0.25">
      <c r="A2078" s="19" t="s">
        <v>6355</v>
      </c>
      <c r="B2078" s="19">
        <v>1</v>
      </c>
      <c r="C2078" s="19" t="s">
        <v>6462</v>
      </c>
      <c r="D2078" s="20" t="s">
        <v>6457</v>
      </c>
      <c r="E2078" s="20" t="s">
        <v>6458</v>
      </c>
      <c r="F2078" s="21">
        <v>5102678</v>
      </c>
      <c r="G2078" s="20" t="s">
        <v>6463</v>
      </c>
      <c r="H2078" s="22">
        <v>449.92290000000003</v>
      </c>
      <c r="I2078" s="25">
        <v>0.73799999999999999</v>
      </c>
      <c r="J2078" s="22">
        <v>135834.88</v>
      </c>
      <c r="K2078" s="22">
        <v>279523.59999999998</v>
      </c>
      <c r="L2078" s="22">
        <v>415358.48</v>
      </c>
      <c r="M2078" s="21" t="s">
        <v>736</v>
      </c>
      <c r="N2078" s="63">
        <f t="shared" si="161"/>
        <v>923.17701543975636</v>
      </c>
      <c r="O2078" s="63">
        <f t="shared" si="162"/>
        <v>621.26999981552387</v>
      </c>
      <c r="P2078" s="69">
        <v>5103</v>
      </c>
      <c r="Q2078" s="69" t="s">
        <v>15286</v>
      </c>
      <c r="R2078" s="70">
        <v>36069</v>
      </c>
      <c r="S2078" s="71">
        <f t="shared" si="160"/>
        <v>3.3608856562199168</v>
      </c>
      <c r="T2078" s="63">
        <f t="shared" si="163"/>
        <v>3102.6923893433896</v>
      </c>
      <c r="U2078" s="63">
        <f t="shared" si="164"/>
        <v>2088.0174310197444</v>
      </c>
    </row>
    <row r="2079" spans="1:21" x14ac:dyDescent="0.25">
      <c r="A2079" s="19" t="s">
        <v>6355</v>
      </c>
      <c r="B2079" s="19">
        <v>1</v>
      </c>
      <c r="C2079" s="19" t="s">
        <v>6464</v>
      </c>
      <c r="D2079" s="20" t="s">
        <v>6457</v>
      </c>
      <c r="E2079" s="20" t="s">
        <v>6458</v>
      </c>
      <c r="F2079" s="21">
        <v>5102678</v>
      </c>
      <c r="G2079" s="20" t="s">
        <v>994</v>
      </c>
      <c r="H2079" s="22">
        <v>884.52980000000002</v>
      </c>
      <c r="I2079" s="25">
        <v>0.58299999999999996</v>
      </c>
      <c r="J2079" s="22">
        <v>214476.36</v>
      </c>
      <c r="K2079" s="22">
        <v>510577.14</v>
      </c>
      <c r="L2079" s="22">
        <v>725053.5</v>
      </c>
      <c r="M2079" s="21" t="s">
        <v>2980</v>
      </c>
      <c r="N2079" s="63">
        <f t="shared" si="161"/>
        <v>819.70500032898838</v>
      </c>
      <c r="O2079" s="63">
        <f t="shared" si="162"/>
        <v>577.23000400890965</v>
      </c>
      <c r="P2079" s="69">
        <v>5103</v>
      </c>
      <c r="Q2079" s="69" t="s">
        <v>15286</v>
      </c>
      <c r="R2079" s="70">
        <v>36434</v>
      </c>
      <c r="S2079" s="71">
        <f t="shared" si="160"/>
        <v>3.1687748953473367</v>
      </c>
      <c r="T2079" s="63">
        <f t="shared" si="163"/>
        <v>2597.4606266331789</v>
      </c>
      <c r="U2079" s="63">
        <f t="shared" si="164"/>
        <v>1829.1119455446753</v>
      </c>
    </row>
    <row r="2080" spans="1:21" x14ac:dyDescent="0.25">
      <c r="A2080" s="19" t="s">
        <v>6355</v>
      </c>
      <c r="B2080" s="19">
        <v>1</v>
      </c>
      <c r="C2080" s="19" t="s">
        <v>6465</v>
      </c>
      <c r="D2080" s="20" t="s">
        <v>6361</v>
      </c>
      <c r="E2080" s="20" t="s">
        <v>6361</v>
      </c>
      <c r="F2080" s="21">
        <v>5102702</v>
      </c>
      <c r="G2080" s="20" t="s">
        <v>6466</v>
      </c>
      <c r="H2080" s="22">
        <v>3679.14</v>
      </c>
      <c r="I2080" s="25">
        <v>0.61799999999999999</v>
      </c>
      <c r="J2080" s="22">
        <v>1E-3</v>
      </c>
      <c r="K2080" s="22">
        <v>4179024.75</v>
      </c>
      <c r="L2080" s="22">
        <v>4179024.7510000002</v>
      </c>
      <c r="M2080" s="21" t="s">
        <v>6467</v>
      </c>
      <c r="N2080" s="63">
        <f t="shared" si="161"/>
        <v>1135.8699997825579</v>
      </c>
      <c r="O2080" s="63">
        <f t="shared" si="162"/>
        <v>1135.8699995107552</v>
      </c>
      <c r="P2080" s="69">
        <v>5102</v>
      </c>
      <c r="Q2080" s="69" t="s">
        <v>15532</v>
      </c>
      <c r="R2080" s="70">
        <v>38626</v>
      </c>
      <c r="S2080" s="71">
        <f t="shared" si="160"/>
        <v>1.9651589249000001</v>
      </c>
      <c r="T2080" s="63">
        <f t="shared" si="163"/>
        <v>2232.1650675988549</v>
      </c>
      <c r="U2080" s="63">
        <f t="shared" si="164"/>
        <v>2232.1650670647191</v>
      </c>
    </row>
    <row r="2081" spans="1:21" x14ac:dyDescent="0.25">
      <c r="A2081" s="19" t="s">
        <v>6355</v>
      </c>
      <c r="B2081" s="19">
        <v>1</v>
      </c>
      <c r="C2081" s="19" t="s">
        <v>6468</v>
      </c>
      <c r="D2081" s="20" t="s">
        <v>6361</v>
      </c>
      <c r="E2081" s="20" t="s">
        <v>6361</v>
      </c>
      <c r="F2081" s="21">
        <v>5102702</v>
      </c>
      <c r="G2081" s="20" t="s">
        <v>6469</v>
      </c>
      <c r="H2081" s="22">
        <v>6892.6219000000001</v>
      </c>
      <c r="I2081" s="25">
        <v>0.39800000000000002</v>
      </c>
      <c r="J2081" s="22">
        <v>961791.32</v>
      </c>
      <c r="K2081" s="22">
        <v>17094865.93</v>
      </c>
      <c r="L2081" s="22">
        <v>18056657.25</v>
      </c>
      <c r="M2081" s="21" t="s">
        <v>2802</v>
      </c>
      <c r="N2081" s="63">
        <f t="shared" si="161"/>
        <v>2619.7080750940363</v>
      </c>
      <c r="O2081" s="63">
        <f t="shared" si="162"/>
        <v>2480.1688208082323</v>
      </c>
      <c r="P2081" s="69">
        <v>5102</v>
      </c>
      <c r="Q2081" s="69" t="s">
        <v>15532</v>
      </c>
      <c r="R2081" s="70">
        <v>40360</v>
      </c>
      <c r="S2081" s="71">
        <f t="shared" si="160"/>
        <v>1.5735490904</v>
      </c>
      <c r="T2081" s="63">
        <f t="shared" si="163"/>
        <v>4122.239258677756</v>
      </c>
      <c r="U2081" s="63">
        <f t="shared" si="164"/>
        <v>3902.6673920212347</v>
      </c>
    </row>
    <row r="2082" spans="1:21" x14ac:dyDescent="0.25">
      <c r="A2082" s="19" t="s">
        <v>6355</v>
      </c>
      <c r="B2082" s="19">
        <v>1</v>
      </c>
      <c r="C2082" s="19" t="s">
        <v>6471</v>
      </c>
      <c r="D2082" s="20" t="s">
        <v>6472</v>
      </c>
      <c r="E2082" s="20" t="s">
        <v>6473</v>
      </c>
      <c r="F2082" s="21">
        <v>5102793</v>
      </c>
      <c r="G2082" s="20" t="s">
        <v>6474</v>
      </c>
      <c r="H2082" s="22">
        <v>3003.77</v>
      </c>
      <c r="I2082" s="25">
        <v>0.67300000000000004</v>
      </c>
      <c r="J2082" s="22">
        <v>1704043.54</v>
      </c>
      <c r="K2082" s="22">
        <v>5313370.17</v>
      </c>
      <c r="L2082" s="22">
        <v>7017413.71</v>
      </c>
      <c r="M2082" s="21" t="s">
        <v>6475</v>
      </c>
      <c r="N2082" s="63">
        <f t="shared" si="161"/>
        <v>2336.2020760577543</v>
      </c>
      <c r="O2082" s="63">
        <f t="shared" si="162"/>
        <v>1768.9004717405128</v>
      </c>
      <c r="P2082" s="69">
        <v>5106</v>
      </c>
      <c r="Q2082" s="69" t="s">
        <v>15864</v>
      </c>
      <c r="R2082" s="70">
        <v>38777</v>
      </c>
      <c r="S2082" s="71">
        <f t="shared" si="160"/>
        <v>1.9120054028</v>
      </c>
      <c r="T2082" s="63">
        <f t="shared" si="163"/>
        <v>4466.8309914550027</v>
      </c>
      <c r="U2082" s="63">
        <f t="shared" si="164"/>
        <v>3382.1472589833293</v>
      </c>
    </row>
    <row r="2083" spans="1:21" x14ac:dyDescent="0.25">
      <c r="A2083" s="19" t="s">
        <v>6355</v>
      </c>
      <c r="B2083" s="19">
        <v>1</v>
      </c>
      <c r="C2083" s="19" t="s">
        <v>6476</v>
      </c>
      <c r="D2083" s="20" t="s">
        <v>6472</v>
      </c>
      <c r="E2083" s="20" t="s">
        <v>6473</v>
      </c>
      <c r="F2083" s="21">
        <v>5102793</v>
      </c>
      <c r="G2083" s="20" t="s">
        <v>6477</v>
      </c>
      <c r="H2083" s="22">
        <v>2355.7177000000001</v>
      </c>
      <c r="I2083" s="25">
        <v>0.54700000000000004</v>
      </c>
      <c r="J2083" s="22">
        <v>315662.23</v>
      </c>
      <c r="K2083" s="22">
        <v>2967547.45</v>
      </c>
      <c r="L2083" s="22">
        <v>3283209.68</v>
      </c>
      <c r="M2083" s="21" t="s">
        <v>438</v>
      </c>
      <c r="N2083" s="63">
        <f t="shared" si="161"/>
        <v>1393.7194936388175</v>
      </c>
      <c r="O2083" s="63">
        <f t="shared" si="162"/>
        <v>1259.7211669292972</v>
      </c>
      <c r="P2083" s="69">
        <v>5106</v>
      </c>
      <c r="Q2083" s="69" t="s">
        <v>15864</v>
      </c>
      <c r="R2083" s="70">
        <v>39783</v>
      </c>
      <c r="S2083" s="71">
        <f t="shared" si="160"/>
        <v>1.6993388474</v>
      </c>
      <c r="T2083" s="63">
        <f t="shared" si="163"/>
        <v>2368.4016779190997</v>
      </c>
      <c r="U2083" s="63">
        <f t="shared" si="164"/>
        <v>2140.6931158550146</v>
      </c>
    </row>
    <row r="2084" spans="1:21" x14ac:dyDescent="0.25">
      <c r="A2084" s="19" t="s">
        <v>6355</v>
      </c>
      <c r="B2084" s="19">
        <v>1</v>
      </c>
      <c r="C2084" s="19" t="s">
        <v>6478</v>
      </c>
      <c r="D2084" s="20" t="s">
        <v>6386</v>
      </c>
      <c r="E2084" s="20" t="s">
        <v>6479</v>
      </c>
      <c r="F2084" s="21">
        <v>5102850</v>
      </c>
      <c r="G2084" s="20" t="s">
        <v>6480</v>
      </c>
      <c r="H2084" s="22">
        <v>6074.7750999999998</v>
      </c>
      <c r="I2084" s="25">
        <v>0.45</v>
      </c>
      <c r="J2084" s="22">
        <v>0</v>
      </c>
      <c r="K2084" s="22">
        <v>281383.58</v>
      </c>
      <c r="L2084" s="22">
        <v>281383.58</v>
      </c>
      <c r="M2084" s="21" t="s">
        <v>3200</v>
      </c>
      <c r="N2084" s="63">
        <f t="shared" si="161"/>
        <v>46.319999566732932</v>
      </c>
      <c r="O2084" s="63">
        <f t="shared" si="162"/>
        <v>46.319999566732932</v>
      </c>
      <c r="P2084" s="69">
        <v>5105</v>
      </c>
      <c r="Q2084" s="69" t="s">
        <v>11078</v>
      </c>
      <c r="R2084" s="70">
        <v>35765</v>
      </c>
      <c r="S2084" s="71">
        <f t="shared" si="160"/>
        <v>3.4322419683145649</v>
      </c>
      <c r="T2084" s="63">
        <f t="shared" si="163"/>
        <v>158.98144648525323</v>
      </c>
      <c r="U2084" s="63">
        <f t="shared" si="164"/>
        <v>158.98144648525323</v>
      </c>
    </row>
    <row r="2085" spans="1:21" x14ac:dyDescent="0.25">
      <c r="A2085" s="19" t="s">
        <v>6355</v>
      </c>
      <c r="B2085" s="19">
        <v>1</v>
      </c>
      <c r="C2085" s="19" t="s">
        <v>6481</v>
      </c>
      <c r="D2085" s="20" t="s">
        <v>6386</v>
      </c>
      <c r="E2085" s="20" t="s">
        <v>6479</v>
      </c>
      <c r="F2085" s="21">
        <v>5102850</v>
      </c>
      <c r="G2085" s="20" t="s">
        <v>6482</v>
      </c>
      <c r="H2085" s="22">
        <v>11878.437599999999</v>
      </c>
      <c r="I2085" s="25">
        <v>0.45</v>
      </c>
      <c r="J2085" s="22">
        <v>0</v>
      </c>
      <c r="K2085" s="22">
        <v>550209.22</v>
      </c>
      <c r="L2085" s="22">
        <v>550209.22</v>
      </c>
      <c r="M2085" s="21" t="s">
        <v>6483</v>
      </c>
      <c r="N2085" s="63">
        <f t="shared" si="161"/>
        <v>46.319999189118946</v>
      </c>
      <c r="O2085" s="63">
        <f t="shared" si="162"/>
        <v>46.319999189118946</v>
      </c>
      <c r="P2085" s="69">
        <v>5105</v>
      </c>
      <c r="Q2085" s="69" t="s">
        <v>11078</v>
      </c>
      <c r="R2085" s="70">
        <v>35765</v>
      </c>
      <c r="S2085" s="71">
        <f t="shared" si="160"/>
        <v>3.4322419683145649</v>
      </c>
      <c r="T2085" s="63">
        <f t="shared" si="163"/>
        <v>158.98144518919065</v>
      </c>
      <c r="U2085" s="63">
        <f t="shared" si="164"/>
        <v>158.98144518919065</v>
      </c>
    </row>
    <row r="2086" spans="1:21" x14ac:dyDescent="0.25">
      <c r="A2086" s="19" t="s">
        <v>6355</v>
      </c>
      <c r="B2086" s="19">
        <v>1</v>
      </c>
      <c r="C2086" s="19" t="s">
        <v>6484</v>
      </c>
      <c r="D2086" s="20" t="s">
        <v>6386</v>
      </c>
      <c r="E2086" s="20" t="s">
        <v>6479</v>
      </c>
      <c r="F2086" s="21">
        <v>5102850</v>
      </c>
      <c r="G2086" s="20" t="s">
        <v>6485</v>
      </c>
      <c r="H2086" s="22">
        <v>5014.5235000000002</v>
      </c>
      <c r="I2086" s="25">
        <v>0.45</v>
      </c>
      <c r="J2086" s="22">
        <v>0</v>
      </c>
      <c r="K2086" s="22">
        <v>232272.72</v>
      </c>
      <c r="L2086" s="22">
        <v>232272.72</v>
      </c>
      <c r="M2086" s="21" t="s">
        <v>3200</v>
      </c>
      <c r="N2086" s="63">
        <f t="shared" si="161"/>
        <v>46.319998300935268</v>
      </c>
      <c r="O2086" s="63">
        <f t="shared" si="162"/>
        <v>46.319998300935268</v>
      </c>
      <c r="P2086" s="69">
        <v>5105</v>
      </c>
      <c r="Q2086" s="69" t="s">
        <v>11078</v>
      </c>
      <c r="R2086" s="70">
        <v>35765</v>
      </c>
      <c r="S2086" s="71">
        <f t="shared" si="160"/>
        <v>3.4322419683145649</v>
      </c>
      <c r="T2086" s="63">
        <f t="shared" si="163"/>
        <v>158.98144214072937</v>
      </c>
      <c r="U2086" s="63">
        <f t="shared" si="164"/>
        <v>158.98144214072937</v>
      </c>
    </row>
    <row r="2087" spans="1:21" x14ac:dyDescent="0.25">
      <c r="A2087" s="19" t="s">
        <v>6355</v>
      </c>
      <c r="B2087" s="19">
        <v>1</v>
      </c>
      <c r="C2087" s="19" t="s">
        <v>6486</v>
      </c>
      <c r="D2087" s="20" t="s">
        <v>6386</v>
      </c>
      <c r="E2087" s="20" t="s">
        <v>6479</v>
      </c>
      <c r="F2087" s="21">
        <v>5102850</v>
      </c>
      <c r="G2087" s="20" t="s">
        <v>6487</v>
      </c>
      <c r="H2087" s="22">
        <v>9989.0781000000006</v>
      </c>
      <c r="I2087" s="25">
        <v>0.45</v>
      </c>
      <c r="J2087" s="22">
        <v>0</v>
      </c>
      <c r="K2087" s="22">
        <v>462694.09</v>
      </c>
      <c r="L2087" s="22">
        <v>462694.09</v>
      </c>
      <c r="M2087" s="21" t="s">
        <v>3200</v>
      </c>
      <c r="N2087" s="63">
        <f t="shared" si="161"/>
        <v>46.319999239969903</v>
      </c>
      <c r="O2087" s="63">
        <f t="shared" si="162"/>
        <v>46.319999239969903</v>
      </c>
      <c r="P2087" s="69">
        <v>5105</v>
      </c>
      <c r="Q2087" s="69" t="s">
        <v>11078</v>
      </c>
      <c r="R2087" s="70">
        <v>35765</v>
      </c>
      <c r="S2087" s="71">
        <f t="shared" si="160"/>
        <v>3.4322419683145649</v>
      </c>
      <c r="T2087" s="63">
        <f t="shared" si="163"/>
        <v>158.98144536372345</v>
      </c>
      <c r="U2087" s="63">
        <f t="shared" si="164"/>
        <v>158.98144536372345</v>
      </c>
    </row>
    <row r="2088" spans="1:21" x14ac:dyDescent="0.25">
      <c r="A2088" s="19" t="s">
        <v>6355</v>
      </c>
      <c r="B2088" s="19">
        <v>1</v>
      </c>
      <c r="C2088" s="19" t="s">
        <v>6488</v>
      </c>
      <c r="D2088" s="20" t="s">
        <v>6386</v>
      </c>
      <c r="E2088" s="20" t="s">
        <v>6479</v>
      </c>
      <c r="F2088" s="21">
        <v>5102850</v>
      </c>
      <c r="G2088" s="20" t="s">
        <v>6489</v>
      </c>
      <c r="H2088" s="22">
        <v>1030.0121999999999</v>
      </c>
      <c r="I2088" s="25">
        <v>0.45</v>
      </c>
      <c r="J2088" s="22">
        <v>0</v>
      </c>
      <c r="K2088" s="22">
        <v>47710.16</v>
      </c>
      <c r="L2088" s="22">
        <v>47710.16</v>
      </c>
      <c r="M2088" s="21" t="s">
        <v>3200</v>
      </c>
      <c r="N2088" s="63">
        <f t="shared" si="161"/>
        <v>46.319995044718894</v>
      </c>
      <c r="O2088" s="63">
        <f t="shared" si="162"/>
        <v>46.319995044718894</v>
      </c>
      <c r="P2088" s="69">
        <v>5105</v>
      </c>
      <c r="Q2088" s="69" t="s">
        <v>11078</v>
      </c>
      <c r="R2088" s="70">
        <v>35765</v>
      </c>
      <c r="S2088" s="71">
        <f t="shared" si="160"/>
        <v>3.4322419683145649</v>
      </c>
      <c r="T2088" s="63">
        <f t="shared" si="163"/>
        <v>158.98143096460686</v>
      </c>
      <c r="U2088" s="63">
        <f t="shared" si="164"/>
        <v>158.98143096460686</v>
      </c>
    </row>
    <row r="2089" spans="1:21" x14ac:dyDescent="0.25">
      <c r="A2089" s="19" t="s">
        <v>6355</v>
      </c>
      <c r="B2089" s="19">
        <v>1</v>
      </c>
      <c r="C2089" s="19" t="s">
        <v>6490</v>
      </c>
      <c r="D2089" s="20" t="s">
        <v>6386</v>
      </c>
      <c r="E2089" s="20" t="s">
        <v>6479</v>
      </c>
      <c r="F2089" s="21">
        <v>5102850</v>
      </c>
      <c r="G2089" s="20" t="s">
        <v>6491</v>
      </c>
      <c r="H2089" s="22">
        <v>2000.0009</v>
      </c>
      <c r="I2089" s="25">
        <v>0.45</v>
      </c>
      <c r="J2089" s="22">
        <v>0</v>
      </c>
      <c r="K2089" s="22">
        <v>92640.04</v>
      </c>
      <c r="L2089" s="22">
        <v>92640.04</v>
      </c>
      <c r="M2089" s="21" t="s">
        <v>6483</v>
      </c>
      <c r="N2089" s="63">
        <f t="shared" si="161"/>
        <v>46.319999156000378</v>
      </c>
      <c r="O2089" s="63">
        <f t="shared" si="162"/>
        <v>46.319999156000378</v>
      </c>
      <c r="P2089" s="69">
        <v>5105</v>
      </c>
      <c r="Q2089" s="69" t="s">
        <v>11078</v>
      </c>
      <c r="R2089" s="70">
        <v>35765</v>
      </c>
      <c r="S2089" s="71">
        <f t="shared" si="160"/>
        <v>3.4322419683145649</v>
      </c>
      <c r="T2089" s="63">
        <f t="shared" si="163"/>
        <v>158.98144507551973</v>
      </c>
      <c r="U2089" s="63">
        <f t="shared" si="164"/>
        <v>158.98144507551973</v>
      </c>
    </row>
    <row r="2090" spans="1:21" x14ac:dyDescent="0.25">
      <c r="A2090" s="19" t="s">
        <v>6355</v>
      </c>
      <c r="B2090" s="19">
        <v>1</v>
      </c>
      <c r="C2090" s="19" t="s">
        <v>6492</v>
      </c>
      <c r="D2090" s="20" t="s">
        <v>6493</v>
      </c>
      <c r="E2090" s="20" t="s">
        <v>6494</v>
      </c>
      <c r="F2090" s="21">
        <v>5103007</v>
      </c>
      <c r="G2090" s="20" t="s">
        <v>6495</v>
      </c>
      <c r="H2090" s="22">
        <v>79.73</v>
      </c>
      <c r="I2090" s="25">
        <v>0.26100000000000001</v>
      </c>
      <c r="J2090" s="22">
        <v>42945.74</v>
      </c>
      <c r="K2090" s="22">
        <v>187617.99</v>
      </c>
      <c r="L2090" s="22">
        <v>230563.73</v>
      </c>
      <c r="M2090" s="21" t="s">
        <v>6496</v>
      </c>
      <c r="N2090" s="63">
        <f t="shared" si="161"/>
        <v>2891.8064718424685</v>
      </c>
      <c r="O2090" s="63">
        <f t="shared" si="162"/>
        <v>2353.1668129938539</v>
      </c>
      <c r="P2090" s="69">
        <v>5103</v>
      </c>
      <c r="Q2090" s="69" t="s">
        <v>15286</v>
      </c>
      <c r="R2090" s="70">
        <v>41183</v>
      </c>
      <c r="S2090" s="71">
        <f t="shared" si="160"/>
        <v>1.3897279945000001</v>
      </c>
      <c r="T2090" s="63">
        <f t="shared" si="163"/>
        <v>4018.8244085957544</v>
      </c>
      <c r="U2090" s="63">
        <f t="shared" si="164"/>
        <v>3270.2617957459051</v>
      </c>
    </row>
    <row r="2091" spans="1:21" x14ac:dyDescent="0.25">
      <c r="A2091" s="19" t="s">
        <v>6355</v>
      </c>
      <c r="B2091" s="19">
        <v>1</v>
      </c>
      <c r="C2091" s="19" t="s">
        <v>6497</v>
      </c>
      <c r="D2091" s="20" t="s">
        <v>6493</v>
      </c>
      <c r="E2091" s="20" t="s">
        <v>6494</v>
      </c>
      <c r="F2091" s="21">
        <v>5103007</v>
      </c>
      <c r="G2091" s="20" t="s">
        <v>6498</v>
      </c>
      <c r="H2091" s="22">
        <v>593.65</v>
      </c>
      <c r="I2091" s="25">
        <v>0.497</v>
      </c>
      <c r="J2091" s="22">
        <v>1230761.8700000001</v>
      </c>
      <c r="K2091" s="22">
        <v>2001216</v>
      </c>
      <c r="L2091" s="22">
        <v>3231977.87</v>
      </c>
      <c r="M2091" s="21" t="s">
        <v>2735</v>
      </c>
      <c r="N2091" s="63">
        <f t="shared" si="161"/>
        <v>5444.2480754653416</v>
      </c>
      <c r="O2091" s="63">
        <f t="shared" si="162"/>
        <v>3371.0368061989388</v>
      </c>
      <c r="P2091" s="69">
        <v>5103</v>
      </c>
      <c r="Q2091" s="69" t="s">
        <v>15286</v>
      </c>
      <c r="R2091" s="70">
        <v>40787</v>
      </c>
      <c r="S2091" s="71">
        <f t="shared" si="160"/>
        <v>1.4713386487</v>
      </c>
      <c r="T2091" s="63">
        <f t="shared" si="163"/>
        <v>8010.3326065427509</v>
      </c>
      <c r="U2091" s="63">
        <f t="shared" si="164"/>
        <v>4959.9367391507103</v>
      </c>
    </row>
    <row r="2092" spans="1:21" x14ac:dyDescent="0.25">
      <c r="A2092" s="19" t="s">
        <v>6355</v>
      </c>
      <c r="B2092" s="19">
        <v>1</v>
      </c>
      <c r="C2092" s="19" t="s">
        <v>6500</v>
      </c>
      <c r="D2092" s="20" t="s">
        <v>6493</v>
      </c>
      <c r="E2092" s="20" t="s">
        <v>6494</v>
      </c>
      <c r="F2092" s="21">
        <v>5103007</v>
      </c>
      <c r="G2092" s="20" t="s">
        <v>6501</v>
      </c>
      <c r="H2092" s="22">
        <v>153.33000000000001</v>
      </c>
      <c r="I2092" s="25">
        <v>0.45900000000000002</v>
      </c>
      <c r="J2092" s="22">
        <v>109768.38</v>
      </c>
      <c r="K2092" s="22">
        <v>525469.94000000006</v>
      </c>
      <c r="L2092" s="22">
        <v>635238.31999999995</v>
      </c>
      <c r="M2092" s="21" t="s">
        <v>6502</v>
      </c>
      <c r="N2092" s="63">
        <f t="shared" si="161"/>
        <v>4142.9486727972344</v>
      </c>
      <c r="O2092" s="63">
        <f t="shared" si="162"/>
        <v>3427.0523707037109</v>
      </c>
      <c r="P2092" s="69">
        <v>5103</v>
      </c>
      <c r="Q2092" s="69" t="s">
        <v>15286</v>
      </c>
      <c r="R2092" s="70">
        <v>40817</v>
      </c>
      <c r="S2092" s="71">
        <f t="shared" si="160"/>
        <v>1.4635816658</v>
      </c>
      <c r="T2092" s="63">
        <f t="shared" si="163"/>
        <v>6063.5437198564759</v>
      </c>
      <c r="U2092" s="63">
        <f t="shared" si="164"/>
        <v>5015.7710174983768</v>
      </c>
    </row>
    <row r="2093" spans="1:21" x14ac:dyDescent="0.25">
      <c r="A2093" s="19" t="s">
        <v>6355</v>
      </c>
      <c r="B2093" s="19">
        <v>1</v>
      </c>
      <c r="C2093" s="19" t="s">
        <v>6503</v>
      </c>
      <c r="D2093" s="20" t="s">
        <v>6504</v>
      </c>
      <c r="E2093" s="20" t="s">
        <v>6505</v>
      </c>
      <c r="F2093" s="21">
        <v>5103056</v>
      </c>
      <c r="G2093" s="20" t="s">
        <v>1855</v>
      </c>
      <c r="H2093" s="22">
        <v>453.26</v>
      </c>
      <c r="I2093" s="25">
        <v>0.58799999999999997</v>
      </c>
      <c r="J2093" s="22">
        <v>18324</v>
      </c>
      <c r="K2093" s="22">
        <v>952347.35</v>
      </c>
      <c r="L2093" s="22">
        <v>970671.35</v>
      </c>
      <c r="M2093" s="21" t="s">
        <v>2101</v>
      </c>
      <c r="N2093" s="63">
        <f t="shared" si="161"/>
        <v>2141.5332259630236</v>
      </c>
      <c r="O2093" s="63">
        <f t="shared" si="162"/>
        <v>2101.1060980452721</v>
      </c>
      <c r="P2093" s="69">
        <v>5107</v>
      </c>
      <c r="Q2093" s="69" t="s">
        <v>16046</v>
      </c>
      <c r="R2093" s="70">
        <v>38718</v>
      </c>
      <c r="S2093" s="71">
        <f t="shared" si="160"/>
        <v>1.9317497647999999</v>
      </c>
      <c r="T2093" s="63">
        <f t="shared" si="163"/>
        <v>4136.906305565456</v>
      </c>
      <c r="U2093" s="63">
        <f t="shared" si="164"/>
        <v>4058.8112107187999</v>
      </c>
    </row>
    <row r="2094" spans="1:21" x14ac:dyDescent="0.25">
      <c r="A2094" s="19" t="s">
        <v>6355</v>
      </c>
      <c r="B2094" s="19">
        <v>1</v>
      </c>
      <c r="C2094" s="19" t="s">
        <v>6506</v>
      </c>
      <c r="D2094" s="20" t="s">
        <v>6504</v>
      </c>
      <c r="E2094" s="20" t="s">
        <v>6505</v>
      </c>
      <c r="F2094" s="21">
        <v>5103056</v>
      </c>
      <c r="G2094" s="20" t="s">
        <v>1855</v>
      </c>
      <c r="H2094" s="22">
        <v>1210</v>
      </c>
      <c r="I2094" s="25">
        <v>0.74</v>
      </c>
      <c r="J2094" s="22">
        <v>707980.80000000005</v>
      </c>
      <c r="K2094" s="22">
        <v>3076836.4</v>
      </c>
      <c r="L2094" s="22">
        <v>3784817.2</v>
      </c>
      <c r="M2094" s="21" t="s">
        <v>5275</v>
      </c>
      <c r="N2094" s="63">
        <f t="shared" si="161"/>
        <v>3127.9480991735541</v>
      </c>
      <c r="O2094" s="63">
        <f t="shared" si="162"/>
        <v>2542.84</v>
      </c>
      <c r="P2094" s="69">
        <v>5107</v>
      </c>
      <c r="Q2094" s="69" t="s">
        <v>16046</v>
      </c>
      <c r="R2094" s="70">
        <v>38687</v>
      </c>
      <c r="S2094" s="71">
        <f t="shared" ref="S2094:S2157" si="165">VLOOKUP(R2094,$X$3:$Y$251,2,0)</f>
        <v>1.9390904139</v>
      </c>
      <c r="T2094" s="63">
        <f t="shared" si="163"/>
        <v>6065.3741742841648</v>
      </c>
      <c r="U2094" s="63">
        <f t="shared" si="164"/>
        <v>4930.7966680814761</v>
      </c>
    </row>
    <row r="2095" spans="1:21" x14ac:dyDescent="0.25">
      <c r="A2095" s="19" t="s">
        <v>6355</v>
      </c>
      <c r="B2095" s="19">
        <v>1</v>
      </c>
      <c r="C2095" s="19" t="s">
        <v>6507</v>
      </c>
      <c r="D2095" s="20" t="s">
        <v>6504</v>
      </c>
      <c r="E2095" s="20" t="s">
        <v>6505</v>
      </c>
      <c r="F2095" s="21">
        <v>5103056</v>
      </c>
      <c r="G2095" s="20" t="s">
        <v>6508</v>
      </c>
      <c r="H2095" s="22">
        <v>193.6</v>
      </c>
      <c r="I2095" s="25">
        <v>0.69499999999999995</v>
      </c>
      <c r="J2095" s="22">
        <v>6718.22</v>
      </c>
      <c r="K2095" s="22">
        <v>480799.79</v>
      </c>
      <c r="L2095" s="22">
        <v>487518.00999999995</v>
      </c>
      <c r="M2095" s="21" t="s">
        <v>2101</v>
      </c>
      <c r="N2095" s="63">
        <f t="shared" si="161"/>
        <v>2518.1715392561982</v>
      </c>
      <c r="O2095" s="63">
        <f t="shared" si="162"/>
        <v>2483.4699896694215</v>
      </c>
      <c r="P2095" s="69">
        <v>5107</v>
      </c>
      <c r="Q2095" s="69" t="s">
        <v>16046</v>
      </c>
      <c r="R2095" s="70">
        <v>38718</v>
      </c>
      <c r="S2095" s="71">
        <f t="shared" si="165"/>
        <v>1.9317497647999999</v>
      </c>
      <c r="T2095" s="63">
        <f t="shared" si="163"/>
        <v>4864.477278684215</v>
      </c>
      <c r="U2095" s="63">
        <f t="shared" si="164"/>
        <v>4797.442568431763</v>
      </c>
    </row>
    <row r="2096" spans="1:21" x14ac:dyDescent="0.25">
      <c r="A2096" s="19" t="s">
        <v>6355</v>
      </c>
      <c r="B2096" s="19">
        <v>1</v>
      </c>
      <c r="C2096" s="19" t="s">
        <v>6509</v>
      </c>
      <c r="D2096" s="20" t="s">
        <v>6504</v>
      </c>
      <c r="E2096" s="20" t="s">
        <v>6505</v>
      </c>
      <c r="F2096" s="21">
        <v>5103056</v>
      </c>
      <c r="G2096" s="20" t="s">
        <v>2286</v>
      </c>
      <c r="H2096" s="22">
        <v>1619.9</v>
      </c>
      <c r="I2096" s="25">
        <v>0.59899999999999998</v>
      </c>
      <c r="J2096" s="22">
        <v>307984.2</v>
      </c>
      <c r="K2096" s="22">
        <v>3467286.84</v>
      </c>
      <c r="L2096" s="22">
        <v>3775271.04</v>
      </c>
      <c r="M2096" s="21" t="s">
        <v>2101</v>
      </c>
      <c r="N2096" s="63">
        <f t="shared" si="161"/>
        <v>2330.5580838323353</v>
      </c>
      <c r="O2096" s="63">
        <f t="shared" si="162"/>
        <v>2140.4326439903693</v>
      </c>
      <c r="P2096" s="69">
        <v>5107</v>
      </c>
      <c r="Q2096" s="69" t="s">
        <v>16046</v>
      </c>
      <c r="R2096" s="70">
        <v>38718</v>
      </c>
      <c r="S2096" s="71">
        <f t="shared" si="165"/>
        <v>1.9317497647999999</v>
      </c>
      <c r="T2096" s="63">
        <f t="shared" si="163"/>
        <v>4502.0550302958527</v>
      </c>
      <c r="U2096" s="63">
        <f t="shared" si="164"/>
        <v>4134.7802565986376</v>
      </c>
    </row>
    <row r="2097" spans="1:21" x14ac:dyDescent="0.25">
      <c r="A2097" s="19" t="s">
        <v>6355</v>
      </c>
      <c r="B2097" s="19">
        <v>1</v>
      </c>
      <c r="C2097" s="19" t="s">
        <v>6510</v>
      </c>
      <c r="D2097" s="20" t="s">
        <v>6504</v>
      </c>
      <c r="E2097" s="20" t="s">
        <v>6505</v>
      </c>
      <c r="F2097" s="21">
        <v>5103056</v>
      </c>
      <c r="G2097" s="20" t="s">
        <v>2286</v>
      </c>
      <c r="H2097" s="22">
        <v>1619.9</v>
      </c>
      <c r="I2097" s="25">
        <v>0.59899999999999998</v>
      </c>
      <c r="J2097" s="22">
        <v>307984.2</v>
      </c>
      <c r="K2097" s="22">
        <v>3467286.84</v>
      </c>
      <c r="L2097" s="22">
        <v>3775271.04</v>
      </c>
      <c r="M2097" s="21" t="s">
        <v>2101</v>
      </c>
      <c r="N2097" s="63">
        <f t="shared" si="161"/>
        <v>2330.5580838323353</v>
      </c>
      <c r="O2097" s="63">
        <f t="shared" si="162"/>
        <v>2140.4326439903693</v>
      </c>
      <c r="P2097" s="69">
        <v>5107</v>
      </c>
      <c r="Q2097" s="69" t="s">
        <v>16046</v>
      </c>
      <c r="R2097" s="70">
        <v>38718</v>
      </c>
      <c r="S2097" s="71">
        <f t="shared" si="165"/>
        <v>1.9317497647999999</v>
      </c>
      <c r="T2097" s="63">
        <f t="shared" si="163"/>
        <v>4502.0550302958527</v>
      </c>
      <c r="U2097" s="63">
        <f t="shared" si="164"/>
        <v>4134.7802565986376</v>
      </c>
    </row>
    <row r="2098" spans="1:21" x14ac:dyDescent="0.25">
      <c r="A2098" s="19" t="s">
        <v>6355</v>
      </c>
      <c r="B2098" s="19">
        <v>1</v>
      </c>
      <c r="C2098" s="19" t="s">
        <v>6511</v>
      </c>
      <c r="D2098" s="20" t="s">
        <v>6504</v>
      </c>
      <c r="E2098" s="20" t="s">
        <v>6505</v>
      </c>
      <c r="F2098" s="21">
        <v>5103056</v>
      </c>
      <c r="G2098" s="20" t="s">
        <v>6512</v>
      </c>
      <c r="H2098" s="22">
        <v>1203.19</v>
      </c>
      <c r="I2098" s="25">
        <v>0.59199999999999997</v>
      </c>
      <c r="J2098" s="22">
        <v>16267.4</v>
      </c>
      <c r="K2098" s="22">
        <v>2545244.39</v>
      </c>
      <c r="L2098" s="22">
        <v>2561511.79</v>
      </c>
      <c r="M2098" s="21" t="s">
        <v>2101</v>
      </c>
      <c r="N2098" s="63">
        <f t="shared" si="161"/>
        <v>2128.9337428003887</v>
      </c>
      <c r="O2098" s="63">
        <f t="shared" si="162"/>
        <v>2115.4135173995796</v>
      </c>
      <c r="P2098" s="69">
        <v>5107</v>
      </c>
      <c r="Q2098" s="69" t="s">
        <v>16046</v>
      </c>
      <c r="R2098" s="70">
        <v>38718</v>
      </c>
      <c r="S2098" s="71">
        <f t="shared" si="165"/>
        <v>1.9317497647999999</v>
      </c>
      <c r="T2098" s="63">
        <f t="shared" si="163"/>
        <v>4112.5672569294347</v>
      </c>
      <c r="U2098" s="63">
        <f t="shared" si="164"/>
        <v>4086.4495646913783</v>
      </c>
    </row>
    <row r="2099" spans="1:21" x14ac:dyDescent="0.25">
      <c r="A2099" s="19" t="s">
        <v>6355</v>
      </c>
      <c r="B2099" s="19">
        <v>1</v>
      </c>
      <c r="C2099" s="19" t="s">
        <v>6513</v>
      </c>
      <c r="D2099" s="20" t="s">
        <v>6504</v>
      </c>
      <c r="E2099" s="20" t="s">
        <v>6505</v>
      </c>
      <c r="F2099" s="21">
        <v>5103056</v>
      </c>
      <c r="G2099" s="20" t="s">
        <v>6512</v>
      </c>
      <c r="H2099" s="22">
        <v>1203.19</v>
      </c>
      <c r="I2099" s="25">
        <v>0.59199999999999997</v>
      </c>
      <c r="J2099" s="22">
        <v>16267.4</v>
      </c>
      <c r="K2099" s="22">
        <v>2545244.39</v>
      </c>
      <c r="L2099" s="22">
        <v>2561511.79</v>
      </c>
      <c r="M2099" s="21" t="s">
        <v>2101</v>
      </c>
      <c r="N2099" s="63">
        <f t="shared" si="161"/>
        <v>2128.9337428003887</v>
      </c>
      <c r="O2099" s="63">
        <f t="shared" si="162"/>
        <v>2115.4135173995796</v>
      </c>
      <c r="P2099" s="69">
        <v>5107</v>
      </c>
      <c r="Q2099" s="69" t="s">
        <v>16046</v>
      </c>
      <c r="R2099" s="70">
        <v>38718</v>
      </c>
      <c r="S2099" s="71">
        <f t="shared" si="165"/>
        <v>1.9317497647999999</v>
      </c>
      <c r="T2099" s="63">
        <f t="shared" si="163"/>
        <v>4112.5672569294347</v>
      </c>
      <c r="U2099" s="63">
        <f t="shared" si="164"/>
        <v>4086.4495646913783</v>
      </c>
    </row>
    <row r="2100" spans="1:21" x14ac:dyDescent="0.25">
      <c r="A2100" s="19" t="s">
        <v>6355</v>
      </c>
      <c r="B2100" s="19">
        <v>1</v>
      </c>
      <c r="C2100" s="19" t="s">
        <v>6514</v>
      </c>
      <c r="D2100" s="20" t="s">
        <v>6504</v>
      </c>
      <c r="E2100" s="20" t="s">
        <v>6505</v>
      </c>
      <c r="F2100" s="21">
        <v>5103056</v>
      </c>
      <c r="G2100" s="20" t="s">
        <v>6515</v>
      </c>
      <c r="H2100" s="22">
        <v>520.29999999999995</v>
      </c>
      <c r="I2100" s="25">
        <v>0.57499999999999996</v>
      </c>
      <c r="J2100" s="22">
        <v>17884.28</v>
      </c>
      <c r="K2100" s="22">
        <v>1069044.8</v>
      </c>
      <c r="L2100" s="22">
        <v>1086929.08</v>
      </c>
      <c r="M2100" s="21" t="s">
        <v>2101</v>
      </c>
      <c r="N2100" s="63">
        <f t="shared" si="161"/>
        <v>2089.0430136459736</v>
      </c>
      <c r="O2100" s="63">
        <f t="shared" si="162"/>
        <v>2054.6699980780322</v>
      </c>
      <c r="P2100" s="69">
        <v>5107</v>
      </c>
      <c r="Q2100" s="69" t="s">
        <v>16046</v>
      </c>
      <c r="R2100" s="70">
        <v>38718</v>
      </c>
      <c r="S2100" s="71">
        <f t="shared" si="165"/>
        <v>1.9317497647999999</v>
      </c>
      <c r="T2100" s="63">
        <f t="shared" si="163"/>
        <v>4035.5083502676925</v>
      </c>
      <c r="U2100" s="63">
        <f t="shared" si="164"/>
        <v>3969.108285528855</v>
      </c>
    </row>
    <row r="2101" spans="1:21" x14ac:dyDescent="0.25">
      <c r="A2101" s="19" t="s">
        <v>6355</v>
      </c>
      <c r="B2101" s="19">
        <v>1</v>
      </c>
      <c r="C2101" s="19" t="s">
        <v>6516</v>
      </c>
      <c r="D2101" s="20" t="s">
        <v>6504</v>
      </c>
      <c r="E2101" s="20" t="s">
        <v>6505</v>
      </c>
      <c r="F2101" s="21">
        <v>5103056</v>
      </c>
      <c r="G2101" s="20" t="s">
        <v>3485</v>
      </c>
      <c r="H2101" s="22">
        <v>6295.87</v>
      </c>
      <c r="I2101" s="25">
        <v>0.65500000000000003</v>
      </c>
      <c r="J2101" s="22">
        <v>2884208.28</v>
      </c>
      <c r="K2101" s="22">
        <v>15692402.99</v>
      </c>
      <c r="L2101" s="22">
        <v>18576611.27</v>
      </c>
      <c r="M2101" s="21" t="s">
        <v>3247</v>
      </c>
      <c r="N2101" s="63">
        <f t="shared" si="161"/>
        <v>2950.6027395737206</v>
      </c>
      <c r="O2101" s="63">
        <f t="shared" si="162"/>
        <v>2492.4915841654929</v>
      </c>
      <c r="P2101" s="69">
        <v>5107</v>
      </c>
      <c r="Q2101" s="69" t="s">
        <v>16046</v>
      </c>
      <c r="R2101" s="70">
        <v>38443</v>
      </c>
      <c r="S2101" s="71">
        <f t="shared" si="165"/>
        <v>2.0095385192999999</v>
      </c>
      <c r="T2101" s="63">
        <f t="shared" si="163"/>
        <v>5929.3498603254975</v>
      </c>
      <c r="U2101" s="63">
        <f t="shared" si="164"/>
        <v>5008.7578474116353</v>
      </c>
    </row>
    <row r="2102" spans="1:21" x14ac:dyDescent="0.25">
      <c r="A2102" s="19" t="s">
        <v>6355</v>
      </c>
      <c r="B2102" s="19">
        <v>1</v>
      </c>
      <c r="C2102" s="19" t="s">
        <v>6517</v>
      </c>
      <c r="D2102" s="20" t="s">
        <v>6504</v>
      </c>
      <c r="E2102" s="20" t="s">
        <v>6505</v>
      </c>
      <c r="F2102" s="21">
        <v>5103056</v>
      </c>
      <c r="G2102" s="20" t="s">
        <v>6518</v>
      </c>
      <c r="H2102" s="22">
        <v>22401.547900000001</v>
      </c>
      <c r="I2102" s="25">
        <v>0.49099999999999999</v>
      </c>
      <c r="J2102" s="22">
        <v>5303566.62</v>
      </c>
      <c r="K2102" s="22">
        <v>58392770.82</v>
      </c>
      <c r="L2102" s="22">
        <v>63696337.439999998</v>
      </c>
      <c r="M2102" s="21" t="s">
        <v>6519</v>
      </c>
      <c r="N2102" s="63">
        <f t="shared" ref="N2102:N2165" si="166">L2102/H2102</f>
        <v>2843.3900069914362</v>
      </c>
      <c r="O2102" s="63">
        <f t="shared" ref="O2102:O2165" si="167">K2102/H2102</f>
        <v>2606.6400000867798</v>
      </c>
      <c r="P2102" s="69">
        <v>5107</v>
      </c>
      <c r="Q2102" s="69" t="s">
        <v>16046</v>
      </c>
      <c r="R2102" s="70">
        <v>39600</v>
      </c>
      <c r="S2102" s="71">
        <f t="shared" si="165"/>
        <v>1.7497156684999999</v>
      </c>
      <c r="T2102" s="63">
        <f t="shared" ref="T2102:T2165" si="168">N2102*S2102</f>
        <v>4975.1240468892402</v>
      </c>
      <c r="U2102" s="63">
        <f t="shared" ref="U2102:U2165" si="169">O2102*S2102</f>
        <v>4560.87885029068</v>
      </c>
    </row>
    <row r="2103" spans="1:21" x14ac:dyDescent="0.25">
      <c r="A2103" s="19" t="s">
        <v>6355</v>
      </c>
      <c r="B2103" s="19">
        <v>1</v>
      </c>
      <c r="C2103" s="19" t="s">
        <v>6520</v>
      </c>
      <c r="D2103" s="20" t="s">
        <v>6504</v>
      </c>
      <c r="E2103" s="20" t="s">
        <v>6505</v>
      </c>
      <c r="F2103" s="21">
        <v>5103056</v>
      </c>
      <c r="G2103" s="20" t="s">
        <v>6521</v>
      </c>
      <c r="H2103" s="22">
        <v>2465.54</v>
      </c>
      <c r="I2103" s="25">
        <v>0.622</v>
      </c>
      <c r="J2103" s="22">
        <v>370903.29</v>
      </c>
      <c r="K2103" s="22">
        <v>5479938.2999999998</v>
      </c>
      <c r="L2103" s="22">
        <v>5850841.5899999999</v>
      </c>
      <c r="M2103" s="21" t="s">
        <v>2101</v>
      </c>
      <c r="N2103" s="63">
        <f t="shared" si="166"/>
        <v>2373.0467118765059</v>
      </c>
      <c r="O2103" s="63">
        <f t="shared" si="167"/>
        <v>2222.611801065892</v>
      </c>
      <c r="P2103" s="69">
        <v>5107</v>
      </c>
      <c r="Q2103" s="69" t="s">
        <v>16046</v>
      </c>
      <c r="R2103" s="70">
        <v>38718</v>
      </c>
      <c r="S2103" s="71">
        <f t="shared" si="165"/>
        <v>1.9317497647999999</v>
      </c>
      <c r="T2103" s="63">
        <f t="shared" si="168"/>
        <v>4584.1324275268535</v>
      </c>
      <c r="U2103" s="63">
        <f t="shared" si="169"/>
        <v>4293.529823950741</v>
      </c>
    </row>
    <row r="2104" spans="1:21" x14ac:dyDescent="0.25">
      <c r="A2104" s="19" t="s">
        <v>6355</v>
      </c>
      <c r="B2104" s="19">
        <v>1</v>
      </c>
      <c r="C2104" s="19" t="s">
        <v>6522</v>
      </c>
      <c r="D2104" s="20" t="s">
        <v>6504</v>
      </c>
      <c r="E2104" s="20" t="s">
        <v>6505</v>
      </c>
      <c r="F2104" s="21">
        <v>5103056</v>
      </c>
      <c r="G2104" s="20" t="s">
        <v>6523</v>
      </c>
      <c r="H2104" s="22">
        <v>2465.54</v>
      </c>
      <c r="I2104" s="25">
        <v>0.622</v>
      </c>
      <c r="J2104" s="22">
        <v>370903.29</v>
      </c>
      <c r="K2104" s="22">
        <v>5479938.2999999998</v>
      </c>
      <c r="L2104" s="22">
        <v>5850841.5899999999</v>
      </c>
      <c r="M2104" s="21" t="s">
        <v>2101</v>
      </c>
      <c r="N2104" s="63">
        <f t="shared" si="166"/>
        <v>2373.0467118765059</v>
      </c>
      <c r="O2104" s="63">
        <f t="shared" si="167"/>
        <v>2222.611801065892</v>
      </c>
      <c r="P2104" s="69">
        <v>5107</v>
      </c>
      <c r="Q2104" s="69" t="s">
        <v>16046</v>
      </c>
      <c r="R2104" s="70">
        <v>38718</v>
      </c>
      <c r="S2104" s="71">
        <f t="shared" si="165"/>
        <v>1.9317497647999999</v>
      </c>
      <c r="T2104" s="63">
        <f t="shared" si="168"/>
        <v>4584.1324275268535</v>
      </c>
      <c r="U2104" s="63">
        <f t="shared" si="169"/>
        <v>4293.529823950741</v>
      </c>
    </row>
    <row r="2105" spans="1:21" x14ac:dyDescent="0.25">
      <c r="A2105" s="19" t="s">
        <v>6355</v>
      </c>
      <c r="B2105" s="19">
        <v>1</v>
      </c>
      <c r="C2105" s="19" t="s">
        <v>6524</v>
      </c>
      <c r="D2105" s="20" t="s">
        <v>6453</v>
      </c>
      <c r="E2105" s="20" t="s">
        <v>6525</v>
      </c>
      <c r="F2105" s="21">
        <v>5103304</v>
      </c>
      <c r="G2105" s="20" t="s">
        <v>6526</v>
      </c>
      <c r="H2105" s="22">
        <v>7850.88</v>
      </c>
      <c r="I2105" s="25">
        <v>0.309</v>
      </c>
      <c r="J2105" s="22">
        <v>510160.11</v>
      </c>
      <c r="K2105" s="22">
        <v>14946982.109999999</v>
      </c>
      <c r="L2105" s="22">
        <v>15457142.219999999</v>
      </c>
      <c r="M2105" s="21" t="s">
        <v>749</v>
      </c>
      <c r="N2105" s="63">
        <f t="shared" si="166"/>
        <v>1968.8419922352653</v>
      </c>
      <c r="O2105" s="63">
        <f t="shared" si="167"/>
        <v>1903.8607277146</v>
      </c>
      <c r="P2105" s="69">
        <v>5105</v>
      </c>
      <c r="Q2105" s="69" t="s">
        <v>11078</v>
      </c>
      <c r="R2105" s="70">
        <v>41030</v>
      </c>
      <c r="S2105" s="71">
        <f t="shared" si="165"/>
        <v>1.4161882905000001</v>
      </c>
      <c r="T2105" s="63">
        <f t="shared" si="168"/>
        <v>2788.2509752482747</v>
      </c>
      <c r="U2105" s="63">
        <f t="shared" si="169"/>
        <v>2696.2252693322253</v>
      </c>
    </row>
    <row r="2106" spans="1:21" x14ac:dyDescent="0.25">
      <c r="A2106" s="19" t="s">
        <v>6355</v>
      </c>
      <c r="B2106" s="19">
        <v>1</v>
      </c>
      <c r="C2106" s="19" t="s">
        <v>6527</v>
      </c>
      <c r="D2106" s="20" t="s">
        <v>6370</v>
      </c>
      <c r="E2106" s="20" t="s">
        <v>6528</v>
      </c>
      <c r="F2106" s="21">
        <v>5103353</v>
      </c>
      <c r="G2106" s="20" t="s">
        <v>6529</v>
      </c>
      <c r="H2106" s="22">
        <v>18656.277099999999</v>
      </c>
      <c r="I2106" s="25">
        <v>0.67</v>
      </c>
      <c r="J2106" s="22">
        <v>4111433.58</v>
      </c>
      <c r="K2106" s="22">
        <v>17366382.100000001</v>
      </c>
      <c r="L2106" s="22">
        <v>21477815.68</v>
      </c>
      <c r="M2106" s="21" t="s">
        <v>206</v>
      </c>
      <c r="N2106" s="63">
        <f t="shared" si="166"/>
        <v>1151.2380291564173</v>
      </c>
      <c r="O2106" s="63">
        <f t="shared" si="167"/>
        <v>930.85999992999689</v>
      </c>
      <c r="P2106" s="69">
        <v>5101</v>
      </c>
      <c r="Q2106" s="69" t="s">
        <v>15447</v>
      </c>
      <c r="R2106" s="70">
        <v>38899</v>
      </c>
      <c r="S2106" s="71">
        <f t="shared" si="165"/>
        <v>1.8994524803999999</v>
      </c>
      <c r="T2106" s="63">
        <f t="shared" si="168"/>
        <v>2186.7219300119641</v>
      </c>
      <c r="U2106" s="63">
        <f t="shared" si="169"/>
        <v>1768.1243357721764</v>
      </c>
    </row>
    <row r="2107" spans="1:21" x14ac:dyDescent="0.25">
      <c r="A2107" s="19" t="s">
        <v>6355</v>
      </c>
      <c r="B2107" s="19">
        <v>1</v>
      </c>
      <c r="C2107" s="19" t="s">
        <v>6530</v>
      </c>
      <c r="D2107" s="20" t="s">
        <v>6370</v>
      </c>
      <c r="E2107" s="20" t="s">
        <v>6528</v>
      </c>
      <c r="F2107" s="21">
        <v>5103353</v>
      </c>
      <c r="G2107" s="20" t="s">
        <v>6531</v>
      </c>
      <c r="H2107" s="22">
        <v>5155.5167000000001</v>
      </c>
      <c r="I2107" s="25">
        <v>0.52500000000000002</v>
      </c>
      <c r="J2107" s="22">
        <v>0</v>
      </c>
      <c r="K2107" s="22">
        <v>529316.9</v>
      </c>
      <c r="L2107" s="22">
        <v>529316.9</v>
      </c>
      <c r="M2107" s="21" t="s">
        <v>568</v>
      </c>
      <c r="N2107" s="63">
        <f t="shared" si="166"/>
        <v>102.67000007972042</v>
      </c>
      <c r="O2107" s="63">
        <f t="shared" si="167"/>
        <v>102.67000007972042</v>
      </c>
      <c r="P2107" s="69">
        <v>5101</v>
      </c>
      <c r="Q2107" s="69" t="s">
        <v>15447</v>
      </c>
      <c r="R2107" s="70">
        <v>36039</v>
      </c>
      <c r="S2107" s="71">
        <f t="shared" si="165"/>
        <v>3.346096831630871</v>
      </c>
      <c r="T2107" s="63">
        <f t="shared" si="168"/>
        <v>343.54376197029376</v>
      </c>
      <c r="U2107" s="63">
        <f t="shared" si="169"/>
        <v>343.54376197029376</v>
      </c>
    </row>
    <row r="2108" spans="1:21" x14ac:dyDescent="0.25">
      <c r="A2108" s="19" t="s">
        <v>6355</v>
      </c>
      <c r="B2108" s="19">
        <v>1</v>
      </c>
      <c r="C2108" s="19" t="s">
        <v>6532</v>
      </c>
      <c r="D2108" s="20" t="s">
        <v>6370</v>
      </c>
      <c r="E2108" s="20" t="s">
        <v>6528</v>
      </c>
      <c r="F2108" s="21">
        <v>5103353</v>
      </c>
      <c r="G2108" s="20" t="s">
        <v>6533</v>
      </c>
      <c r="H2108" s="22">
        <v>12058.0021</v>
      </c>
      <c r="I2108" s="25">
        <v>0.52500000000000002</v>
      </c>
      <c r="J2108" s="22">
        <v>0</v>
      </c>
      <c r="K2108" s="22">
        <v>1237995.08</v>
      </c>
      <c r="L2108" s="22">
        <v>1237995.08</v>
      </c>
      <c r="M2108" s="21" t="s">
        <v>568</v>
      </c>
      <c r="N2108" s="63">
        <f t="shared" si="166"/>
        <v>102.67000036432239</v>
      </c>
      <c r="O2108" s="63">
        <f t="shared" si="167"/>
        <v>102.67000036432239</v>
      </c>
      <c r="P2108" s="69">
        <v>5101</v>
      </c>
      <c r="Q2108" s="69" t="s">
        <v>15447</v>
      </c>
      <c r="R2108" s="70">
        <v>36039</v>
      </c>
      <c r="S2108" s="71">
        <f t="shared" si="165"/>
        <v>3.346096831630871</v>
      </c>
      <c r="T2108" s="63">
        <f t="shared" si="168"/>
        <v>343.54376292259951</v>
      </c>
      <c r="U2108" s="63">
        <f t="shared" si="169"/>
        <v>343.54376292259951</v>
      </c>
    </row>
    <row r="2109" spans="1:21" x14ac:dyDescent="0.25">
      <c r="A2109" s="19" t="s">
        <v>6355</v>
      </c>
      <c r="B2109" s="19">
        <v>1</v>
      </c>
      <c r="C2109" s="19" t="s">
        <v>6534</v>
      </c>
      <c r="D2109" s="20" t="s">
        <v>6370</v>
      </c>
      <c r="E2109" s="20" t="s">
        <v>6528</v>
      </c>
      <c r="F2109" s="21">
        <v>5103353</v>
      </c>
      <c r="G2109" s="20" t="s">
        <v>6535</v>
      </c>
      <c r="H2109" s="22">
        <v>31273.343199999999</v>
      </c>
      <c r="I2109" s="25">
        <v>0.55600000000000005</v>
      </c>
      <c r="J2109" s="22">
        <v>1283122.17</v>
      </c>
      <c r="K2109" s="22">
        <v>3375019.2</v>
      </c>
      <c r="L2109" s="22">
        <v>4658141.37</v>
      </c>
      <c r="M2109" s="21" t="s">
        <v>417</v>
      </c>
      <c r="N2109" s="63">
        <f t="shared" si="166"/>
        <v>148.94926136326865</v>
      </c>
      <c r="O2109" s="63">
        <f t="shared" si="167"/>
        <v>107.92000005934767</v>
      </c>
      <c r="P2109" s="69">
        <v>5101</v>
      </c>
      <c r="Q2109" s="69" t="s">
        <v>15447</v>
      </c>
      <c r="R2109" s="70">
        <v>36434</v>
      </c>
      <c r="S2109" s="71">
        <f t="shared" si="165"/>
        <v>3.1687748953473367</v>
      </c>
      <c r="T2109" s="63">
        <f t="shared" si="168"/>
        <v>471.9866800884547</v>
      </c>
      <c r="U2109" s="63">
        <f t="shared" si="169"/>
        <v>341.97418689394397</v>
      </c>
    </row>
    <row r="2110" spans="1:21" x14ac:dyDescent="0.25">
      <c r="A2110" s="19" t="s">
        <v>6355</v>
      </c>
      <c r="B2110" s="19">
        <v>1</v>
      </c>
      <c r="C2110" s="19" t="s">
        <v>6536</v>
      </c>
      <c r="D2110" s="20" t="s">
        <v>6493</v>
      </c>
      <c r="E2110" s="20" t="s">
        <v>6493</v>
      </c>
      <c r="F2110" s="21">
        <v>5103403</v>
      </c>
      <c r="G2110" s="20" t="s">
        <v>6537</v>
      </c>
      <c r="H2110" s="22">
        <v>7513.4777000000004</v>
      </c>
      <c r="I2110" s="25">
        <v>0.79800000000000004</v>
      </c>
      <c r="J2110" s="22">
        <v>2522626.85</v>
      </c>
      <c r="K2110" s="22">
        <v>7496797.7800000003</v>
      </c>
      <c r="L2110" s="22">
        <v>10019424.630000001</v>
      </c>
      <c r="M2110" s="21" t="s">
        <v>2104</v>
      </c>
      <c r="N2110" s="63">
        <f t="shared" si="166"/>
        <v>1333.5269005989064</v>
      </c>
      <c r="O2110" s="63">
        <f t="shared" si="167"/>
        <v>997.78000006574848</v>
      </c>
      <c r="P2110" s="69">
        <v>5103</v>
      </c>
      <c r="Q2110" s="69" t="s">
        <v>15286</v>
      </c>
      <c r="R2110" s="70">
        <v>36465</v>
      </c>
      <c r="S2110" s="71">
        <f t="shared" si="165"/>
        <v>3.1436260895316916</v>
      </c>
      <c r="T2110" s="63">
        <f t="shared" si="168"/>
        <v>4192.1099558150572</v>
      </c>
      <c r="U2110" s="63">
        <f t="shared" si="169"/>
        <v>3136.6472398196202</v>
      </c>
    </row>
    <row r="2111" spans="1:21" x14ac:dyDescent="0.25">
      <c r="A2111" s="19" t="s">
        <v>6355</v>
      </c>
      <c r="B2111" s="19">
        <v>1</v>
      </c>
      <c r="C2111" s="19" t="s">
        <v>6538</v>
      </c>
      <c r="D2111" s="20" t="s">
        <v>6398</v>
      </c>
      <c r="E2111" s="20" t="s">
        <v>6539</v>
      </c>
      <c r="F2111" s="21">
        <v>5103452</v>
      </c>
      <c r="G2111" s="20" t="s">
        <v>6540</v>
      </c>
      <c r="H2111" s="22">
        <v>2415.38</v>
      </c>
      <c r="I2111" s="25">
        <v>0.70799999999999996</v>
      </c>
      <c r="J2111" s="22">
        <v>401637.06</v>
      </c>
      <c r="K2111" s="22">
        <v>3933544.57</v>
      </c>
      <c r="L2111" s="22">
        <v>4335181.63</v>
      </c>
      <c r="M2111" s="21" t="s">
        <v>3107</v>
      </c>
      <c r="N2111" s="63">
        <f t="shared" si="166"/>
        <v>1794.8238496634069</v>
      </c>
      <c r="O2111" s="63">
        <f t="shared" si="167"/>
        <v>1628.5406726891833</v>
      </c>
      <c r="P2111" s="69">
        <v>5103</v>
      </c>
      <c r="Q2111" s="69" t="s">
        <v>15286</v>
      </c>
      <c r="R2111" s="70">
        <v>38231</v>
      </c>
      <c r="S2111" s="71">
        <f t="shared" si="165"/>
        <v>2.0923269303000001</v>
      </c>
      <c r="T2111" s="63">
        <f t="shared" si="168"/>
        <v>3755.358275795465</v>
      </c>
      <c r="U2111" s="63">
        <f t="shared" si="169"/>
        <v>3407.4395065564563</v>
      </c>
    </row>
    <row r="2112" spans="1:21" x14ac:dyDescent="0.25">
      <c r="A2112" s="19" t="s">
        <v>6355</v>
      </c>
      <c r="B2112" s="19">
        <v>1</v>
      </c>
      <c r="C2112" s="19" t="s">
        <v>6541</v>
      </c>
      <c r="D2112" s="20" t="s">
        <v>6453</v>
      </c>
      <c r="E2112" s="20" t="s">
        <v>6542</v>
      </c>
      <c r="F2112" s="21">
        <v>5103502</v>
      </c>
      <c r="G2112" s="20" t="s">
        <v>6543</v>
      </c>
      <c r="H2112" s="22">
        <v>469</v>
      </c>
      <c r="I2112" s="25">
        <v>0.47399999999999998</v>
      </c>
      <c r="J2112" s="22">
        <v>2332.7600000000002</v>
      </c>
      <c r="K2112" s="22">
        <v>260773.83</v>
      </c>
      <c r="L2112" s="22">
        <v>263106.58999999997</v>
      </c>
      <c r="M2112" s="21" t="s">
        <v>6544</v>
      </c>
      <c r="N2112" s="63">
        <f t="shared" si="166"/>
        <v>560.99486140724935</v>
      </c>
      <c r="O2112" s="63">
        <f t="shared" si="167"/>
        <v>556.02095948827287</v>
      </c>
      <c r="P2112" s="69">
        <v>5103</v>
      </c>
      <c r="Q2112" s="69" t="s">
        <v>15286</v>
      </c>
      <c r="R2112" s="70">
        <v>38443</v>
      </c>
      <c r="S2112" s="71">
        <f t="shared" si="165"/>
        <v>2.0095385192999999</v>
      </c>
      <c r="T2112" s="63">
        <f t="shared" si="168"/>
        <v>1127.3407831272325</v>
      </c>
      <c r="U2112" s="63">
        <f t="shared" si="169"/>
        <v>1117.3455356298291</v>
      </c>
    </row>
    <row r="2113" spans="1:21" x14ac:dyDescent="0.25">
      <c r="A2113" s="19" t="s">
        <v>6355</v>
      </c>
      <c r="B2113" s="19">
        <v>1</v>
      </c>
      <c r="C2113" s="19" t="s">
        <v>6545</v>
      </c>
      <c r="D2113" s="20" t="s">
        <v>6453</v>
      </c>
      <c r="E2113" s="20" t="s">
        <v>6542</v>
      </c>
      <c r="F2113" s="21">
        <v>5103502</v>
      </c>
      <c r="G2113" s="20" t="s">
        <v>6546</v>
      </c>
      <c r="H2113" s="22">
        <v>571.61339999999996</v>
      </c>
      <c r="I2113" s="25">
        <v>0.56899999999999995</v>
      </c>
      <c r="J2113" s="22">
        <v>127344.63</v>
      </c>
      <c r="K2113" s="22">
        <v>179812.43</v>
      </c>
      <c r="L2113" s="22">
        <v>307157.06</v>
      </c>
      <c r="M2113" s="21" t="s">
        <v>2348</v>
      </c>
      <c r="N2113" s="63">
        <f t="shared" si="166"/>
        <v>537.35104880326458</v>
      </c>
      <c r="O2113" s="63">
        <f t="shared" si="167"/>
        <v>314.57000483193713</v>
      </c>
      <c r="P2113" s="69">
        <v>5103</v>
      </c>
      <c r="Q2113" s="69" t="s">
        <v>15286</v>
      </c>
      <c r="R2113" s="70">
        <v>36434</v>
      </c>
      <c r="S2113" s="71">
        <f t="shared" si="165"/>
        <v>3.1687748953473367</v>
      </c>
      <c r="T2113" s="63">
        <f t="shared" si="168"/>
        <v>1702.7445134363463</v>
      </c>
      <c r="U2113" s="63">
        <f t="shared" si="169"/>
        <v>996.80153414073277</v>
      </c>
    </row>
    <row r="2114" spans="1:21" x14ac:dyDescent="0.25">
      <c r="A2114" s="19" t="s">
        <v>6355</v>
      </c>
      <c r="B2114" s="19">
        <v>1</v>
      </c>
      <c r="C2114" s="19" t="s">
        <v>6548</v>
      </c>
      <c r="D2114" s="20" t="s">
        <v>6549</v>
      </c>
      <c r="E2114" s="20" t="s">
        <v>6550</v>
      </c>
      <c r="F2114" s="21">
        <v>5103601</v>
      </c>
      <c r="G2114" s="20" t="s">
        <v>6551</v>
      </c>
      <c r="H2114" s="22">
        <v>1370.72</v>
      </c>
      <c r="I2114" s="25">
        <v>0.51600000000000001</v>
      </c>
      <c r="J2114" s="22">
        <v>258416.92</v>
      </c>
      <c r="K2114" s="22">
        <v>805751.34</v>
      </c>
      <c r="L2114" s="22">
        <v>1064168.26</v>
      </c>
      <c r="M2114" s="21" t="s">
        <v>6552</v>
      </c>
      <c r="N2114" s="63">
        <f t="shared" si="166"/>
        <v>776.35714077273258</v>
      </c>
      <c r="O2114" s="63">
        <f t="shared" si="167"/>
        <v>587.83073129450213</v>
      </c>
      <c r="P2114" s="69">
        <v>5102</v>
      </c>
      <c r="Q2114" s="69" t="s">
        <v>15532</v>
      </c>
      <c r="R2114" s="70">
        <v>37681</v>
      </c>
      <c r="S2114" s="71">
        <f t="shared" si="165"/>
        <v>2.3186305873999999</v>
      </c>
      <c r="T2114" s="63">
        <f t="shared" si="168"/>
        <v>1800.0854133420653</v>
      </c>
      <c r="U2114" s="63">
        <f t="shared" si="169"/>
        <v>1362.962313793143</v>
      </c>
    </row>
    <row r="2115" spans="1:21" x14ac:dyDescent="0.25">
      <c r="A2115" s="19" t="s">
        <v>6355</v>
      </c>
      <c r="B2115" s="19">
        <v>1</v>
      </c>
      <c r="C2115" s="19" t="s">
        <v>6553</v>
      </c>
      <c r="D2115" s="20" t="s">
        <v>6554</v>
      </c>
      <c r="E2115" s="20" t="s">
        <v>6555</v>
      </c>
      <c r="F2115" s="21">
        <v>5103858</v>
      </c>
      <c r="G2115" s="20" t="s">
        <v>6556</v>
      </c>
      <c r="H2115" s="22">
        <v>2275</v>
      </c>
      <c r="I2115" s="25">
        <v>0.70199999999999996</v>
      </c>
      <c r="J2115" s="22">
        <v>3134678.08</v>
      </c>
      <c r="K2115" s="22">
        <v>4158495.25</v>
      </c>
      <c r="L2115" s="22">
        <v>7293173.3300000001</v>
      </c>
      <c r="M2115" s="21" t="s">
        <v>6557</v>
      </c>
      <c r="N2115" s="63">
        <f t="shared" si="166"/>
        <v>3205.7904747252746</v>
      </c>
      <c r="O2115" s="63">
        <f t="shared" si="167"/>
        <v>1827.91</v>
      </c>
      <c r="P2115" s="69">
        <v>5101</v>
      </c>
      <c r="Q2115" s="69" t="s">
        <v>15447</v>
      </c>
      <c r="R2115" s="70">
        <v>39022</v>
      </c>
      <c r="S2115" s="71">
        <f t="shared" si="165"/>
        <v>1.8898015452000001</v>
      </c>
      <c r="T2115" s="63">
        <f t="shared" si="168"/>
        <v>6058.3077927232662</v>
      </c>
      <c r="U2115" s="63">
        <f t="shared" si="169"/>
        <v>3454.3871424865324</v>
      </c>
    </row>
    <row r="2116" spans="1:21" x14ac:dyDescent="0.25">
      <c r="A2116" s="19" t="s">
        <v>6355</v>
      </c>
      <c r="B2116" s="19">
        <v>1</v>
      </c>
      <c r="C2116" s="19" t="s">
        <v>6559</v>
      </c>
      <c r="D2116" s="20" t="s">
        <v>6560</v>
      </c>
      <c r="E2116" s="20" t="s">
        <v>6561</v>
      </c>
      <c r="F2116" s="21">
        <v>5103908</v>
      </c>
      <c r="G2116" s="20" t="s">
        <v>6562</v>
      </c>
      <c r="H2116" s="22">
        <v>4871.32</v>
      </c>
      <c r="I2116" s="25">
        <v>0.65700000000000003</v>
      </c>
      <c r="J2116" s="22">
        <v>1344081.22</v>
      </c>
      <c r="K2116" s="22">
        <v>1539190.1</v>
      </c>
      <c r="L2116" s="22">
        <v>2883271.3200000003</v>
      </c>
      <c r="M2116" s="21" t="s">
        <v>6563</v>
      </c>
      <c r="N2116" s="63">
        <f t="shared" si="166"/>
        <v>591.88706962383924</v>
      </c>
      <c r="O2116" s="63">
        <f t="shared" si="167"/>
        <v>315.96981926869927</v>
      </c>
      <c r="P2116" s="69">
        <v>5102</v>
      </c>
      <c r="Q2116" s="69" t="s">
        <v>15532</v>
      </c>
      <c r="R2116" s="70">
        <v>36434</v>
      </c>
      <c r="S2116" s="71">
        <f t="shared" si="165"/>
        <v>3.1687748953473367</v>
      </c>
      <c r="T2116" s="63">
        <f t="shared" si="168"/>
        <v>1875.556887104723</v>
      </c>
      <c r="U2116" s="63">
        <f t="shared" si="169"/>
        <v>1001.2372309860895</v>
      </c>
    </row>
    <row r="2117" spans="1:21" x14ac:dyDescent="0.25">
      <c r="A2117" s="19" t="s">
        <v>6355</v>
      </c>
      <c r="B2117" s="19">
        <v>1</v>
      </c>
      <c r="C2117" s="19" t="s">
        <v>6564</v>
      </c>
      <c r="D2117" s="20" t="s">
        <v>6560</v>
      </c>
      <c r="E2117" s="20" t="s">
        <v>6565</v>
      </c>
      <c r="F2117" s="21">
        <v>5104203</v>
      </c>
      <c r="G2117" s="20" t="s">
        <v>6566</v>
      </c>
      <c r="H2117" s="22">
        <v>789.7396</v>
      </c>
      <c r="I2117" s="25">
        <v>0.51600000000000001</v>
      </c>
      <c r="J2117" s="22">
        <v>159094.94</v>
      </c>
      <c r="K2117" s="22">
        <v>545346.78</v>
      </c>
      <c r="L2117" s="22">
        <v>704441.72</v>
      </c>
      <c r="M2117" s="21" t="s">
        <v>6567</v>
      </c>
      <c r="N2117" s="63">
        <f t="shared" si="166"/>
        <v>891.99239850705214</v>
      </c>
      <c r="O2117" s="63">
        <f t="shared" si="167"/>
        <v>690.53999571504335</v>
      </c>
      <c r="P2117" s="69">
        <v>5102</v>
      </c>
      <c r="Q2117" s="69" t="s">
        <v>15532</v>
      </c>
      <c r="R2117" s="70">
        <v>36708</v>
      </c>
      <c r="S2117" s="71">
        <f t="shared" si="165"/>
        <v>3.0322584025040422</v>
      </c>
      <c r="T2117" s="63">
        <f t="shared" si="168"/>
        <v>2704.751445342743</v>
      </c>
      <c r="U2117" s="63">
        <f t="shared" si="169"/>
        <v>2093.8957042720454</v>
      </c>
    </row>
    <row r="2118" spans="1:21" x14ac:dyDescent="0.25">
      <c r="A2118" s="19" t="s">
        <v>6355</v>
      </c>
      <c r="B2118" s="19">
        <v>1</v>
      </c>
      <c r="C2118" s="19" t="s">
        <v>6568</v>
      </c>
      <c r="D2118" s="20" t="s">
        <v>6560</v>
      </c>
      <c r="E2118" s="20" t="s">
        <v>6565</v>
      </c>
      <c r="F2118" s="21">
        <v>5104203</v>
      </c>
      <c r="G2118" s="20" t="s">
        <v>6569</v>
      </c>
      <c r="H2118" s="22">
        <v>1263.33</v>
      </c>
      <c r="I2118" s="25">
        <v>0.57999999999999996</v>
      </c>
      <c r="J2118" s="22">
        <v>715913.43</v>
      </c>
      <c r="K2118" s="22">
        <v>1912368.51</v>
      </c>
      <c r="L2118" s="22">
        <v>2628281.94</v>
      </c>
      <c r="M2118" s="21" t="s">
        <v>1959</v>
      </c>
      <c r="N2118" s="63">
        <f t="shared" si="166"/>
        <v>2080.439742585073</v>
      </c>
      <c r="O2118" s="63">
        <f t="shared" si="167"/>
        <v>1513.7521550188787</v>
      </c>
      <c r="P2118" s="69">
        <v>5102</v>
      </c>
      <c r="Q2118" s="69" t="s">
        <v>15532</v>
      </c>
      <c r="R2118" s="70">
        <v>38443</v>
      </c>
      <c r="S2118" s="71">
        <f t="shared" si="165"/>
        <v>2.0095385192999999</v>
      </c>
      <c r="T2118" s="63">
        <f t="shared" si="168"/>
        <v>4180.7237998072806</v>
      </c>
      <c r="U2118" s="63">
        <f t="shared" si="169"/>
        <v>3041.9432641838216</v>
      </c>
    </row>
    <row r="2119" spans="1:21" x14ac:dyDescent="0.25">
      <c r="A2119" s="19" t="s">
        <v>6355</v>
      </c>
      <c r="B2119" s="19">
        <v>1</v>
      </c>
      <c r="C2119" s="19" t="s">
        <v>6570</v>
      </c>
      <c r="D2119" s="20" t="s">
        <v>6560</v>
      </c>
      <c r="E2119" s="20" t="s">
        <v>6565</v>
      </c>
      <c r="F2119" s="21">
        <v>5104203</v>
      </c>
      <c r="G2119" s="20" t="s">
        <v>6571</v>
      </c>
      <c r="H2119" s="22">
        <v>4938.2628999999997</v>
      </c>
      <c r="I2119" s="25">
        <v>0.42499999999999999</v>
      </c>
      <c r="J2119" s="22">
        <v>691485.88</v>
      </c>
      <c r="K2119" s="22">
        <v>1833083.1</v>
      </c>
      <c r="L2119" s="22">
        <v>2524568.98</v>
      </c>
      <c r="M2119" s="21" t="s">
        <v>4481</v>
      </c>
      <c r="N2119" s="63">
        <f t="shared" si="166"/>
        <v>511.2261196138424</v>
      </c>
      <c r="O2119" s="63">
        <f t="shared" si="167"/>
        <v>371.19998208276843</v>
      </c>
      <c r="P2119" s="69">
        <v>5102</v>
      </c>
      <c r="Q2119" s="69" t="s">
        <v>15532</v>
      </c>
      <c r="R2119" s="70">
        <v>36008</v>
      </c>
      <c r="S2119" s="71">
        <f t="shared" si="165"/>
        <v>3.3337158946022489</v>
      </c>
      <c r="T2119" s="63">
        <f t="shared" si="168"/>
        <v>1704.2826406924969</v>
      </c>
      <c r="U2119" s="63">
        <f t="shared" si="169"/>
        <v>1237.475280345395</v>
      </c>
    </row>
    <row r="2120" spans="1:21" x14ac:dyDescent="0.25">
      <c r="A2120" s="19" t="s">
        <v>6355</v>
      </c>
      <c r="B2120" s="19">
        <v>1</v>
      </c>
      <c r="C2120" s="19" t="s">
        <v>6572</v>
      </c>
      <c r="D2120" s="20" t="s">
        <v>6549</v>
      </c>
      <c r="E2120" s="20" t="s">
        <v>6573</v>
      </c>
      <c r="F2120" s="21">
        <v>5104609</v>
      </c>
      <c r="G2120" s="20" t="s">
        <v>6574</v>
      </c>
      <c r="H2120" s="22">
        <v>5693.6732000000002</v>
      </c>
      <c r="I2120" s="25">
        <v>0.434</v>
      </c>
      <c r="J2120" s="22">
        <v>409013.94</v>
      </c>
      <c r="K2120" s="22">
        <v>1286428.42</v>
      </c>
      <c r="L2120" s="22">
        <v>1695442.3599999999</v>
      </c>
      <c r="M2120" s="21" t="s">
        <v>1928</v>
      </c>
      <c r="N2120" s="63">
        <f t="shared" si="166"/>
        <v>297.77654959192245</v>
      </c>
      <c r="O2120" s="63">
        <f t="shared" si="167"/>
        <v>225.93998194346662</v>
      </c>
      <c r="P2120" s="69">
        <v>5102</v>
      </c>
      <c r="Q2120" s="69" t="s">
        <v>15532</v>
      </c>
      <c r="R2120" s="70">
        <v>35735</v>
      </c>
      <c r="S2120" s="71">
        <f t="shared" si="165"/>
        <v>3.4346431255118088</v>
      </c>
      <c r="T2120" s="63">
        <f t="shared" si="168"/>
        <v>1022.7561789945227</v>
      </c>
      <c r="U2120" s="63">
        <f t="shared" si="169"/>
        <v>776.02320576038983</v>
      </c>
    </row>
    <row r="2121" spans="1:21" x14ac:dyDescent="0.25">
      <c r="A2121" s="19" t="s">
        <v>6355</v>
      </c>
      <c r="B2121" s="19">
        <v>1</v>
      </c>
      <c r="C2121" s="19" t="s">
        <v>6576</v>
      </c>
      <c r="D2121" s="20" t="s">
        <v>6577</v>
      </c>
      <c r="E2121" s="20" t="s">
        <v>6578</v>
      </c>
      <c r="F2121" s="21">
        <v>5105101</v>
      </c>
      <c r="G2121" s="20" t="s">
        <v>6579</v>
      </c>
      <c r="H2121" s="22">
        <v>4976</v>
      </c>
      <c r="I2121" s="25">
        <v>0.45300000000000001</v>
      </c>
      <c r="J2121" s="22">
        <v>0</v>
      </c>
      <c r="K2121" s="22">
        <v>466848.32</v>
      </c>
      <c r="L2121" s="22">
        <v>466848.32</v>
      </c>
      <c r="M2121" s="21" t="s">
        <v>6580</v>
      </c>
      <c r="N2121" s="63">
        <f t="shared" si="166"/>
        <v>93.820000000000007</v>
      </c>
      <c r="O2121" s="63">
        <f t="shared" si="167"/>
        <v>93.820000000000007</v>
      </c>
      <c r="P2121" s="69">
        <v>5105</v>
      </c>
      <c r="Q2121" s="69" t="s">
        <v>11078</v>
      </c>
      <c r="R2121" s="70">
        <v>36373</v>
      </c>
      <c r="S2121" s="71">
        <f t="shared" si="165"/>
        <v>3.2094538514069586</v>
      </c>
      <c r="T2121" s="63">
        <f t="shared" si="168"/>
        <v>301.11096033900088</v>
      </c>
      <c r="U2121" s="63">
        <f t="shared" si="169"/>
        <v>301.11096033900088</v>
      </c>
    </row>
    <row r="2122" spans="1:21" x14ac:dyDescent="0.25">
      <c r="A2122" s="19" t="s">
        <v>6355</v>
      </c>
      <c r="B2122" s="19">
        <v>1</v>
      </c>
      <c r="C2122" s="19" t="s">
        <v>6581</v>
      </c>
      <c r="D2122" s="20" t="s">
        <v>6577</v>
      </c>
      <c r="E2122" s="20" t="s">
        <v>6578</v>
      </c>
      <c r="F2122" s="21">
        <v>5105101</v>
      </c>
      <c r="G2122" s="20" t="s">
        <v>6582</v>
      </c>
      <c r="H2122" s="22">
        <v>3832.7251000000001</v>
      </c>
      <c r="I2122" s="25">
        <v>0.57594999999999996</v>
      </c>
      <c r="J2122" s="22">
        <v>0</v>
      </c>
      <c r="K2122" s="22">
        <v>359471.28</v>
      </c>
      <c r="L2122" s="22">
        <v>359471.28</v>
      </c>
      <c r="M2122" s="21" t="s">
        <v>2779</v>
      </c>
      <c r="N2122" s="63">
        <f t="shared" si="166"/>
        <v>93.789998139965746</v>
      </c>
      <c r="O2122" s="63">
        <f t="shared" si="167"/>
        <v>93.789998139965746</v>
      </c>
      <c r="P2122" s="69">
        <v>5105</v>
      </c>
      <c r="Q2122" s="69" t="s">
        <v>11078</v>
      </c>
      <c r="R2122" s="70">
        <v>35916</v>
      </c>
      <c r="S2122" s="71">
        <f t="shared" si="165"/>
        <v>3.3550678742970947</v>
      </c>
      <c r="T2122" s="63">
        <f t="shared" si="168"/>
        <v>314.67180968978334</v>
      </c>
      <c r="U2122" s="63">
        <f t="shared" si="169"/>
        <v>314.67180968978334</v>
      </c>
    </row>
    <row r="2123" spans="1:21" x14ac:dyDescent="0.25">
      <c r="A2123" s="19" t="s">
        <v>6355</v>
      </c>
      <c r="B2123" s="19">
        <v>1</v>
      </c>
      <c r="C2123" s="19" t="s">
        <v>6583</v>
      </c>
      <c r="D2123" s="20" t="s">
        <v>6577</v>
      </c>
      <c r="E2123" s="20" t="s">
        <v>6578</v>
      </c>
      <c r="F2123" s="21">
        <v>5105101</v>
      </c>
      <c r="G2123" s="20" t="s">
        <v>6584</v>
      </c>
      <c r="H2123" s="22">
        <v>3482.5</v>
      </c>
      <c r="I2123" s="25">
        <v>0.55449999999999999</v>
      </c>
      <c r="J2123" s="22">
        <v>0</v>
      </c>
      <c r="K2123" s="22">
        <v>346977.75</v>
      </c>
      <c r="L2123" s="22">
        <v>346977.75</v>
      </c>
      <c r="M2123" s="21" t="s">
        <v>2779</v>
      </c>
      <c r="N2123" s="63">
        <f t="shared" si="166"/>
        <v>99.634673366834164</v>
      </c>
      <c r="O2123" s="63">
        <f t="shared" si="167"/>
        <v>99.634673366834164</v>
      </c>
      <c r="P2123" s="69">
        <v>5105</v>
      </c>
      <c r="Q2123" s="69" t="s">
        <v>11078</v>
      </c>
      <c r="R2123" s="70">
        <v>35916</v>
      </c>
      <c r="S2123" s="71">
        <f t="shared" si="165"/>
        <v>3.3550678742970947</v>
      </c>
      <c r="T2123" s="63">
        <f t="shared" si="168"/>
        <v>334.28109177914968</v>
      </c>
      <c r="U2123" s="63">
        <f t="shared" si="169"/>
        <v>334.28109177914968</v>
      </c>
    </row>
    <row r="2124" spans="1:21" x14ac:dyDescent="0.25">
      <c r="A2124" s="19" t="s">
        <v>6355</v>
      </c>
      <c r="B2124" s="19">
        <v>1</v>
      </c>
      <c r="C2124" s="19" t="s">
        <v>6585</v>
      </c>
      <c r="D2124" s="20" t="s">
        <v>6577</v>
      </c>
      <c r="E2124" s="20" t="s">
        <v>6578</v>
      </c>
      <c r="F2124" s="21">
        <v>5105101</v>
      </c>
      <c r="G2124" s="20" t="s">
        <v>6586</v>
      </c>
      <c r="H2124" s="22">
        <v>3482</v>
      </c>
      <c r="I2124" s="25">
        <v>0.57589999999999997</v>
      </c>
      <c r="J2124" s="22">
        <v>0</v>
      </c>
      <c r="K2124" s="22">
        <v>360302.76</v>
      </c>
      <c r="L2124" s="22">
        <v>360302.76</v>
      </c>
      <c r="M2124" s="21" t="s">
        <v>2779</v>
      </c>
      <c r="N2124" s="63">
        <f t="shared" si="166"/>
        <v>103.47580700746697</v>
      </c>
      <c r="O2124" s="63">
        <f t="shared" si="167"/>
        <v>103.47580700746697</v>
      </c>
      <c r="P2124" s="69">
        <v>5105</v>
      </c>
      <c r="Q2124" s="69" t="s">
        <v>11078</v>
      </c>
      <c r="R2124" s="70">
        <v>35916</v>
      </c>
      <c r="S2124" s="71">
        <f t="shared" si="165"/>
        <v>3.3550678742970947</v>
      </c>
      <c r="T2124" s="63">
        <f t="shared" si="168"/>
        <v>347.16835585771861</v>
      </c>
      <c r="U2124" s="63">
        <f t="shared" si="169"/>
        <v>347.16835585771861</v>
      </c>
    </row>
    <row r="2125" spans="1:21" x14ac:dyDescent="0.25">
      <c r="A2125" s="19" t="s">
        <v>6355</v>
      </c>
      <c r="B2125" s="19">
        <v>1</v>
      </c>
      <c r="C2125" s="19" t="s">
        <v>6587</v>
      </c>
      <c r="D2125" s="20" t="s">
        <v>6577</v>
      </c>
      <c r="E2125" s="20" t="s">
        <v>6578</v>
      </c>
      <c r="F2125" s="21">
        <v>5105101</v>
      </c>
      <c r="G2125" s="20" t="s">
        <v>6588</v>
      </c>
      <c r="H2125" s="22">
        <v>3599.7748999999999</v>
      </c>
      <c r="I2125" s="25">
        <v>0.55474999999999997</v>
      </c>
      <c r="J2125" s="22">
        <v>0</v>
      </c>
      <c r="K2125" s="22">
        <v>325203.65999999997</v>
      </c>
      <c r="L2125" s="22">
        <v>325203.65999999997</v>
      </c>
      <c r="M2125" s="21" t="s">
        <v>2779</v>
      </c>
      <c r="N2125" s="63">
        <f t="shared" si="166"/>
        <v>90.339998759366864</v>
      </c>
      <c r="O2125" s="63">
        <f t="shared" si="167"/>
        <v>90.339998759366864</v>
      </c>
      <c r="P2125" s="69">
        <v>5105</v>
      </c>
      <c r="Q2125" s="69" t="s">
        <v>11078</v>
      </c>
      <c r="R2125" s="70">
        <v>35916</v>
      </c>
      <c r="S2125" s="71">
        <f t="shared" si="165"/>
        <v>3.3550678742970947</v>
      </c>
      <c r="T2125" s="63">
        <f t="shared" si="168"/>
        <v>303.09682760159114</v>
      </c>
      <c r="U2125" s="63">
        <f t="shared" si="169"/>
        <v>303.09682760159114</v>
      </c>
    </row>
    <row r="2126" spans="1:21" x14ac:dyDescent="0.25">
      <c r="A2126" s="19" t="s">
        <v>6355</v>
      </c>
      <c r="B2126" s="19">
        <v>1</v>
      </c>
      <c r="C2126" s="19" t="s">
        <v>6589</v>
      </c>
      <c r="D2126" s="20" t="s">
        <v>6386</v>
      </c>
      <c r="E2126" s="20" t="s">
        <v>6590</v>
      </c>
      <c r="F2126" s="21">
        <v>5105150</v>
      </c>
      <c r="G2126" s="20" t="s">
        <v>3205</v>
      </c>
      <c r="H2126" s="22">
        <v>2641.55</v>
      </c>
      <c r="I2126" s="25">
        <v>0.40899999999999997</v>
      </c>
      <c r="J2126" s="22">
        <v>234441.58</v>
      </c>
      <c r="K2126" s="22">
        <v>1673923.82</v>
      </c>
      <c r="L2126" s="22">
        <v>1908365.4000000001</v>
      </c>
      <c r="M2126" s="21" t="s">
        <v>6591</v>
      </c>
      <c r="N2126" s="63">
        <f t="shared" si="166"/>
        <v>722.44152107664058</v>
      </c>
      <c r="O2126" s="63">
        <f t="shared" si="167"/>
        <v>633.69000018928284</v>
      </c>
      <c r="P2126" s="69">
        <v>5105</v>
      </c>
      <c r="Q2126" s="69" t="s">
        <v>11078</v>
      </c>
      <c r="R2126" s="70">
        <v>38749</v>
      </c>
      <c r="S2126" s="71">
        <f t="shared" si="165"/>
        <v>1.9219478309</v>
      </c>
      <c r="T2126" s="63">
        <f t="shared" si="168"/>
        <v>1388.494914385346</v>
      </c>
      <c r="U2126" s="63">
        <f t="shared" si="169"/>
        <v>1217.9191213268127</v>
      </c>
    </row>
    <row r="2127" spans="1:21" x14ac:dyDescent="0.25">
      <c r="A2127" s="19" t="s">
        <v>6355</v>
      </c>
      <c r="B2127" s="19">
        <v>1</v>
      </c>
      <c r="C2127" s="19" t="s">
        <v>6592</v>
      </c>
      <c r="D2127" s="20" t="s">
        <v>6386</v>
      </c>
      <c r="E2127" s="20" t="s">
        <v>6590</v>
      </c>
      <c r="F2127" s="21">
        <v>5105150</v>
      </c>
      <c r="G2127" s="20" t="s">
        <v>6593</v>
      </c>
      <c r="H2127" s="22">
        <v>330.9</v>
      </c>
      <c r="I2127" s="25">
        <v>0.42299999999999999</v>
      </c>
      <c r="J2127" s="22">
        <v>1E-3</v>
      </c>
      <c r="K2127" s="22">
        <v>2316865.2400000002</v>
      </c>
      <c r="L2127" s="22">
        <v>2316865.2410000004</v>
      </c>
      <c r="M2127" s="21" t="s">
        <v>6591</v>
      </c>
      <c r="N2127" s="63">
        <f t="shared" si="166"/>
        <v>7001.7081928074967</v>
      </c>
      <c r="O2127" s="63">
        <f t="shared" si="167"/>
        <v>7001.708189785435</v>
      </c>
      <c r="P2127" s="69">
        <v>5105</v>
      </c>
      <c r="Q2127" s="69" t="s">
        <v>11078</v>
      </c>
      <c r="R2127" s="70">
        <v>38749</v>
      </c>
      <c r="S2127" s="71">
        <f t="shared" si="165"/>
        <v>1.9219478309</v>
      </c>
      <c r="T2127" s="63">
        <f t="shared" si="168"/>
        <v>13456.917873761127</v>
      </c>
      <c r="U2127" s="63">
        <f t="shared" si="169"/>
        <v>13456.917867952883</v>
      </c>
    </row>
    <row r="2128" spans="1:21" x14ac:dyDescent="0.25">
      <c r="A2128" s="19" t="s">
        <v>6355</v>
      </c>
      <c r="B2128" s="19">
        <v>1</v>
      </c>
      <c r="C2128" s="19" t="s">
        <v>6594</v>
      </c>
      <c r="D2128" s="20" t="s">
        <v>6386</v>
      </c>
      <c r="E2128" s="20" t="s">
        <v>6595</v>
      </c>
      <c r="F2128" s="21">
        <v>5105176</v>
      </c>
      <c r="G2128" s="20" t="s">
        <v>6596</v>
      </c>
      <c r="H2128" s="22">
        <v>14400</v>
      </c>
      <c r="I2128" s="25">
        <v>0.57799999999999996</v>
      </c>
      <c r="J2128" s="22">
        <v>164499.51999999999</v>
      </c>
      <c r="K2128" s="22">
        <v>1217952</v>
      </c>
      <c r="L2128" s="22">
        <v>1382451.52</v>
      </c>
      <c r="M2128" s="21" t="s">
        <v>6598</v>
      </c>
      <c r="N2128" s="63">
        <f t="shared" si="166"/>
        <v>96.003577777777778</v>
      </c>
      <c r="O2128" s="63">
        <f t="shared" si="167"/>
        <v>84.58</v>
      </c>
      <c r="P2128" s="69">
        <v>5106</v>
      </c>
      <c r="Q2128" s="69" t="s">
        <v>15864</v>
      </c>
      <c r="R2128" s="70">
        <v>35916</v>
      </c>
      <c r="S2128" s="71">
        <f t="shared" si="165"/>
        <v>3.3550678742970947</v>
      </c>
      <c r="T2128" s="63">
        <f t="shared" si="168"/>
        <v>322.09851961980468</v>
      </c>
      <c r="U2128" s="63">
        <f t="shared" si="169"/>
        <v>283.77164080804829</v>
      </c>
    </row>
    <row r="2129" spans="1:21" x14ac:dyDescent="0.25">
      <c r="A2129" s="19" t="s">
        <v>6355</v>
      </c>
      <c r="B2129" s="19">
        <v>1</v>
      </c>
      <c r="C2129" s="19" t="s">
        <v>6599</v>
      </c>
      <c r="D2129" s="20" t="s">
        <v>6386</v>
      </c>
      <c r="E2129" s="20" t="s">
        <v>6595</v>
      </c>
      <c r="F2129" s="21">
        <v>5105176</v>
      </c>
      <c r="G2129" s="20" t="s">
        <v>6600</v>
      </c>
      <c r="H2129" s="22">
        <v>12100</v>
      </c>
      <c r="I2129" s="25">
        <v>0.42930000000000001</v>
      </c>
      <c r="J2129" s="22">
        <v>1E-3</v>
      </c>
      <c r="K2129" s="22">
        <v>9915417.5999999996</v>
      </c>
      <c r="L2129" s="22">
        <v>9915417.6009999998</v>
      </c>
      <c r="M2129" s="21" t="s">
        <v>6601</v>
      </c>
      <c r="N2129" s="63">
        <f t="shared" si="166"/>
        <v>819.45600008264466</v>
      </c>
      <c r="O2129" s="63">
        <f t="shared" si="167"/>
        <v>819.45600000000002</v>
      </c>
      <c r="P2129" s="69">
        <v>5106</v>
      </c>
      <c r="Q2129" s="69" t="s">
        <v>15864</v>
      </c>
      <c r="R2129" s="70">
        <v>41671</v>
      </c>
      <c r="S2129" s="71">
        <f t="shared" si="165"/>
        <v>1.2799930443</v>
      </c>
      <c r="T2129" s="63">
        <f t="shared" si="168"/>
        <v>1048.8979802156855</v>
      </c>
      <c r="U2129" s="63">
        <f t="shared" si="169"/>
        <v>1048.8979801099008</v>
      </c>
    </row>
    <row r="2130" spans="1:21" x14ac:dyDescent="0.25">
      <c r="A2130" s="19" t="s">
        <v>6355</v>
      </c>
      <c r="B2130" s="19">
        <v>1</v>
      </c>
      <c r="C2130" s="19" t="s">
        <v>6602</v>
      </c>
      <c r="D2130" s="20" t="s">
        <v>6549</v>
      </c>
      <c r="E2130" s="20" t="s">
        <v>6603</v>
      </c>
      <c r="F2130" s="21">
        <v>5105200</v>
      </c>
      <c r="G2130" s="20" t="s">
        <v>3180</v>
      </c>
      <c r="H2130" s="22">
        <v>1958.66</v>
      </c>
      <c r="I2130" s="25">
        <v>0.44</v>
      </c>
      <c r="J2130" s="22">
        <v>598712.74</v>
      </c>
      <c r="K2130" s="22">
        <v>9236047.0199999996</v>
      </c>
      <c r="L2130" s="22">
        <v>9834759.7599999998</v>
      </c>
      <c r="M2130" s="21" t="s">
        <v>6604</v>
      </c>
      <c r="N2130" s="63">
        <f t="shared" si="166"/>
        <v>5021.1674103723972</v>
      </c>
      <c r="O2130" s="63">
        <f t="shared" si="167"/>
        <v>4715.4927450399755</v>
      </c>
      <c r="P2130" s="69">
        <v>5102</v>
      </c>
      <c r="Q2130" s="69" t="s">
        <v>15532</v>
      </c>
      <c r="R2130" s="70">
        <v>41000</v>
      </c>
      <c r="S2130" s="71">
        <f t="shared" si="165"/>
        <v>1.4222779001000001</v>
      </c>
      <c r="T2130" s="63">
        <f t="shared" si="168"/>
        <v>7141.4954404750088</v>
      </c>
      <c r="U2130" s="63">
        <f t="shared" si="169"/>
        <v>6706.7411193522412</v>
      </c>
    </row>
    <row r="2131" spans="1:21" x14ac:dyDescent="0.25">
      <c r="A2131" s="19" t="s">
        <v>6355</v>
      </c>
      <c r="B2131" s="19">
        <v>1</v>
      </c>
      <c r="C2131" s="19" t="s">
        <v>6605</v>
      </c>
      <c r="D2131" s="20" t="s">
        <v>6549</v>
      </c>
      <c r="E2131" s="20" t="s">
        <v>6603</v>
      </c>
      <c r="F2131" s="21">
        <v>5105200</v>
      </c>
      <c r="G2131" s="20" t="s">
        <v>2413</v>
      </c>
      <c r="H2131" s="22">
        <v>1134.4286999999999</v>
      </c>
      <c r="I2131" s="25">
        <v>0.753</v>
      </c>
      <c r="J2131" s="22">
        <v>510012.14</v>
      </c>
      <c r="K2131" s="22">
        <v>1002165.66</v>
      </c>
      <c r="L2131" s="22">
        <v>1512177.8</v>
      </c>
      <c r="M2131" s="21" t="s">
        <v>6607</v>
      </c>
      <c r="N2131" s="63">
        <f t="shared" si="166"/>
        <v>1332.986198251155</v>
      </c>
      <c r="O2131" s="63">
        <f t="shared" si="167"/>
        <v>883.41000188024168</v>
      </c>
      <c r="P2131" s="69">
        <v>5102</v>
      </c>
      <c r="Q2131" s="69" t="s">
        <v>15532</v>
      </c>
      <c r="R2131" s="70">
        <v>36434</v>
      </c>
      <c r="S2131" s="71">
        <f t="shared" si="165"/>
        <v>3.1687748953473367</v>
      </c>
      <c r="T2131" s="63">
        <f t="shared" si="168"/>
        <v>4223.933200862748</v>
      </c>
      <c r="U2131" s="63">
        <f t="shared" si="169"/>
        <v>2799.3274362568532</v>
      </c>
    </row>
    <row r="2132" spans="1:21" x14ac:dyDescent="0.25">
      <c r="A2132" s="19" t="s">
        <v>6355</v>
      </c>
      <c r="B2132" s="19">
        <v>1</v>
      </c>
      <c r="C2132" s="19" t="s">
        <v>6608</v>
      </c>
      <c r="D2132" s="20" t="s">
        <v>6549</v>
      </c>
      <c r="E2132" s="20" t="s">
        <v>6603</v>
      </c>
      <c r="F2132" s="21">
        <v>5105200</v>
      </c>
      <c r="G2132" s="20" t="s">
        <v>6609</v>
      </c>
      <c r="H2132" s="22">
        <v>6829.0717000000004</v>
      </c>
      <c r="I2132" s="25">
        <v>0.55200000000000005</v>
      </c>
      <c r="J2132" s="22">
        <v>696910.83</v>
      </c>
      <c r="K2132" s="22">
        <v>3720136.81</v>
      </c>
      <c r="L2132" s="22">
        <v>4417047.6399999997</v>
      </c>
      <c r="M2132" s="21" t="s">
        <v>1044</v>
      </c>
      <c r="N2132" s="63">
        <f t="shared" si="166"/>
        <v>646.80059516727567</v>
      </c>
      <c r="O2132" s="63">
        <f t="shared" si="167"/>
        <v>544.75000020866673</v>
      </c>
      <c r="P2132" s="69">
        <v>5102</v>
      </c>
      <c r="Q2132" s="69" t="s">
        <v>15532</v>
      </c>
      <c r="R2132" s="70">
        <v>36404</v>
      </c>
      <c r="S2132" s="71">
        <f t="shared" si="165"/>
        <v>3.1836670532386648</v>
      </c>
      <c r="T2132" s="63">
        <f t="shared" si="168"/>
        <v>2059.1977448492153</v>
      </c>
      <c r="U2132" s="63">
        <f t="shared" si="169"/>
        <v>1734.3026279160881</v>
      </c>
    </row>
    <row r="2133" spans="1:21" x14ac:dyDescent="0.25">
      <c r="A2133" s="19" t="s">
        <v>6355</v>
      </c>
      <c r="B2133" s="19">
        <v>1</v>
      </c>
      <c r="C2133" s="19" t="s">
        <v>6610</v>
      </c>
      <c r="D2133" s="20" t="s">
        <v>6383</v>
      </c>
      <c r="E2133" s="20" t="s">
        <v>6611</v>
      </c>
      <c r="F2133" s="21">
        <v>5105234</v>
      </c>
      <c r="G2133" s="20" t="s">
        <v>902</v>
      </c>
      <c r="H2133" s="22">
        <v>1709.96</v>
      </c>
      <c r="I2133" s="25">
        <v>0.52</v>
      </c>
      <c r="J2133" s="22">
        <v>956183.31</v>
      </c>
      <c r="K2133" s="22">
        <v>1866527.32</v>
      </c>
      <c r="L2133" s="22">
        <v>2822710.63</v>
      </c>
      <c r="M2133" s="21" t="s">
        <v>6612</v>
      </c>
      <c r="N2133" s="63">
        <f t="shared" si="166"/>
        <v>1650.7465847154319</v>
      </c>
      <c r="O2133" s="63">
        <f t="shared" si="167"/>
        <v>1091.5619780579664</v>
      </c>
      <c r="P2133" s="69">
        <v>5104</v>
      </c>
      <c r="Q2133" s="69" t="s">
        <v>15270</v>
      </c>
      <c r="R2133" s="70">
        <v>37895</v>
      </c>
      <c r="S2133" s="71">
        <f t="shared" si="165"/>
        <v>2.2279135282999998</v>
      </c>
      <c r="T2133" s="63">
        <f t="shared" si="168"/>
        <v>3677.7206478825324</v>
      </c>
      <c r="U2133" s="63">
        <f t="shared" si="169"/>
        <v>2431.9056978932508</v>
      </c>
    </row>
    <row r="2134" spans="1:21" x14ac:dyDescent="0.25">
      <c r="A2134" s="19" t="s">
        <v>6355</v>
      </c>
      <c r="B2134" s="19">
        <v>1</v>
      </c>
      <c r="C2134" s="19" t="s">
        <v>6613</v>
      </c>
      <c r="D2134" s="20" t="s">
        <v>6375</v>
      </c>
      <c r="E2134" s="20" t="s">
        <v>6614</v>
      </c>
      <c r="F2134" s="21">
        <v>5106000</v>
      </c>
      <c r="G2134" s="20" t="s">
        <v>6615</v>
      </c>
      <c r="H2134" s="22">
        <v>5823.12</v>
      </c>
      <c r="I2134" s="25">
        <v>0.78</v>
      </c>
      <c r="J2134" s="22">
        <v>2262980.7799999998</v>
      </c>
      <c r="K2134" s="22">
        <v>5785390.7599999998</v>
      </c>
      <c r="L2134" s="22">
        <v>8048371.5399999991</v>
      </c>
      <c r="M2134" s="21" t="s">
        <v>6616</v>
      </c>
      <c r="N2134" s="63">
        <f t="shared" si="166"/>
        <v>1382.1407664619653</v>
      </c>
      <c r="O2134" s="63">
        <f t="shared" si="167"/>
        <v>993.52078610779097</v>
      </c>
      <c r="P2134" s="69">
        <v>5103</v>
      </c>
      <c r="Q2134" s="69" t="s">
        <v>15286</v>
      </c>
      <c r="R2134" s="70">
        <v>37591</v>
      </c>
      <c r="S2134" s="71">
        <f t="shared" si="165"/>
        <v>2.4900207354999999</v>
      </c>
      <c r="T2134" s="63">
        <f t="shared" si="168"/>
        <v>3441.5591678701567</v>
      </c>
      <c r="U2134" s="63">
        <f t="shared" si="169"/>
        <v>2473.8873585586598</v>
      </c>
    </row>
    <row r="2135" spans="1:21" x14ac:dyDescent="0.25">
      <c r="A2135" s="19" t="s">
        <v>6355</v>
      </c>
      <c r="B2135" s="19">
        <v>1</v>
      </c>
      <c r="C2135" s="19" t="s">
        <v>6617</v>
      </c>
      <c r="D2135" s="20" t="s">
        <v>6375</v>
      </c>
      <c r="E2135" s="20" t="s">
        <v>6614</v>
      </c>
      <c r="F2135" s="21">
        <v>5106000</v>
      </c>
      <c r="G2135" s="20" t="s">
        <v>5863</v>
      </c>
      <c r="H2135" s="22">
        <v>2071.6999999999998</v>
      </c>
      <c r="I2135" s="25">
        <v>0.59599999999999997</v>
      </c>
      <c r="J2135" s="22">
        <v>168494.1</v>
      </c>
      <c r="K2135" s="22">
        <v>419063.48</v>
      </c>
      <c r="L2135" s="22">
        <v>587557.57999999996</v>
      </c>
      <c r="M2135" s="21" t="s">
        <v>1758</v>
      </c>
      <c r="N2135" s="63">
        <f t="shared" si="166"/>
        <v>283.61132403340252</v>
      </c>
      <c r="O2135" s="63">
        <f t="shared" si="167"/>
        <v>202.28000193078148</v>
      </c>
      <c r="P2135" s="69">
        <v>5103</v>
      </c>
      <c r="Q2135" s="69" t="s">
        <v>15286</v>
      </c>
      <c r="R2135" s="70">
        <v>35916</v>
      </c>
      <c r="S2135" s="71">
        <f t="shared" si="165"/>
        <v>3.3550678742970947</v>
      </c>
      <c r="T2135" s="63">
        <f t="shared" si="168"/>
        <v>951.53524205133238</v>
      </c>
      <c r="U2135" s="63">
        <f t="shared" si="169"/>
        <v>678.66313609071926</v>
      </c>
    </row>
    <row r="2136" spans="1:21" x14ac:dyDescent="0.25">
      <c r="A2136" s="19" t="s">
        <v>6355</v>
      </c>
      <c r="B2136" s="19">
        <v>1</v>
      </c>
      <c r="C2136" s="19" t="s">
        <v>6618</v>
      </c>
      <c r="D2136" s="20" t="s">
        <v>6493</v>
      </c>
      <c r="E2136" s="20" t="s">
        <v>6619</v>
      </c>
      <c r="F2136" s="21">
        <v>5106109</v>
      </c>
      <c r="G2136" s="20" t="s">
        <v>6620</v>
      </c>
      <c r="H2136" s="22">
        <v>59.16</v>
      </c>
      <c r="I2136" s="25">
        <v>0.38500000000000001</v>
      </c>
      <c r="J2136" s="22">
        <v>47450.41</v>
      </c>
      <c r="K2136" s="22">
        <v>73689.290000000008</v>
      </c>
      <c r="L2136" s="22">
        <v>121139.70000000001</v>
      </c>
      <c r="M2136" s="21" t="s">
        <v>704</v>
      </c>
      <c r="N2136" s="63">
        <f t="shared" si="166"/>
        <v>2047.6622718052743</v>
      </c>
      <c r="O2136" s="63">
        <f t="shared" si="167"/>
        <v>1245.5931372549021</v>
      </c>
      <c r="P2136" s="69">
        <v>5103</v>
      </c>
      <c r="Q2136" s="69" t="s">
        <v>15286</v>
      </c>
      <c r="R2136" s="70">
        <v>40725</v>
      </c>
      <c r="S2136" s="71">
        <f t="shared" si="165"/>
        <v>1.4767865742999999</v>
      </c>
      <c r="T2136" s="63">
        <f t="shared" si="168"/>
        <v>3023.9601517026663</v>
      </c>
      <c r="U2136" s="63">
        <f t="shared" si="169"/>
        <v>1839.4752221382564</v>
      </c>
    </row>
    <row r="2137" spans="1:21" x14ac:dyDescent="0.25">
      <c r="A2137" s="19" t="s">
        <v>6355</v>
      </c>
      <c r="B2137" s="19">
        <v>1</v>
      </c>
      <c r="C2137" s="19" t="s">
        <v>6621</v>
      </c>
      <c r="D2137" s="20" t="s">
        <v>6493</v>
      </c>
      <c r="E2137" s="20" t="s">
        <v>6619</v>
      </c>
      <c r="F2137" s="21">
        <v>5106109</v>
      </c>
      <c r="G2137" s="20" t="s">
        <v>6622</v>
      </c>
      <c r="H2137" s="22">
        <v>56.43</v>
      </c>
      <c r="I2137" s="25">
        <v>0.40100000000000002</v>
      </c>
      <c r="J2137" s="22">
        <v>83528.009999999995</v>
      </c>
      <c r="K2137" s="22">
        <v>39699.910000000003</v>
      </c>
      <c r="L2137" s="22">
        <v>123227.92</v>
      </c>
      <c r="M2137" s="21" t="s">
        <v>6623</v>
      </c>
      <c r="N2137" s="63">
        <f t="shared" si="166"/>
        <v>2183.7306397306397</v>
      </c>
      <c r="O2137" s="63">
        <f t="shared" si="167"/>
        <v>703.52489810384554</v>
      </c>
      <c r="P2137" s="69">
        <v>5103</v>
      </c>
      <c r="Q2137" s="69" t="s">
        <v>15286</v>
      </c>
      <c r="R2137" s="70">
        <v>40725</v>
      </c>
      <c r="S2137" s="71">
        <f t="shared" si="165"/>
        <v>1.4767865742999999</v>
      </c>
      <c r="T2137" s="63">
        <f t="shared" si="168"/>
        <v>3224.9040906417586</v>
      </c>
      <c r="U2137" s="63">
        <f t="shared" si="169"/>
        <v>1038.9561242055345</v>
      </c>
    </row>
    <row r="2138" spans="1:21" x14ac:dyDescent="0.25">
      <c r="A2138" s="19" t="s">
        <v>6355</v>
      </c>
      <c r="B2138" s="19">
        <v>1</v>
      </c>
      <c r="C2138" s="19" t="s">
        <v>6624</v>
      </c>
      <c r="D2138" s="20" t="s">
        <v>6493</v>
      </c>
      <c r="E2138" s="20" t="s">
        <v>6619</v>
      </c>
      <c r="F2138" s="21">
        <v>5106109</v>
      </c>
      <c r="G2138" s="20" t="s">
        <v>6625</v>
      </c>
      <c r="H2138" s="22">
        <v>93.75</v>
      </c>
      <c r="I2138" s="25">
        <v>0.29899999999999999</v>
      </c>
      <c r="J2138" s="22">
        <v>624482.36</v>
      </c>
      <c r="K2138" s="22">
        <v>96720.92</v>
      </c>
      <c r="L2138" s="22">
        <v>721203.28</v>
      </c>
      <c r="M2138" s="21" t="s">
        <v>6626</v>
      </c>
      <c r="N2138" s="63">
        <f t="shared" si="166"/>
        <v>7692.8349866666667</v>
      </c>
      <c r="O2138" s="63">
        <f t="shared" si="167"/>
        <v>1031.6898133333334</v>
      </c>
      <c r="P2138" s="69">
        <v>5103</v>
      </c>
      <c r="Q2138" s="69" t="s">
        <v>15286</v>
      </c>
      <c r="R2138" s="70">
        <v>40787</v>
      </c>
      <c r="S2138" s="71">
        <f t="shared" si="165"/>
        <v>1.4713386487</v>
      </c>
      <c r="T2138" s="63">
        <f t="shared" si="168"/>
        <v>11318.765433954215</v>
      </c>
      <c r="U2138" s="63">
        <f t="shared" si="169"/>
        <v>1517.9650958274219</v>
      </c>
    </row>
    <row r="2139" spans="1:21" x14ac:dyDescent="0.25">
      <c r="A2139" s="19" t="s">
        <v>6355</v>
      </c>
      <c r="B2139" s="19">
        <v>1</v>
      </c>
      <c r="C2139" s="19" t="s">
        <v>6627</v>
      </c>
      <c r="D2139" s="20" t="s">
        <v>6493</v>
      </c>
      <c r="E2139" s="20" t="s">
        <v>6619</v>
      </c>
      <c r="F2139" s="21">
        <v>5106109</v>
      </c>
      <c r="G2139" s="20" t="s">
        <v>442</v>
      </c>
      <c r="H2139" s="22">
        <v>230.82</v>
      </c>
      <c r="I2139" s="25">
        <v>0.27</v>
      </c>
      <c r="J2139" s="22">
        <v>48301.46</v>
      </c>
      <c r="K2139" s="22">
        <v>203615.19</v>
      </c>
      <c r="L2139" s="22">
        <v>251916.65</v>
      </c>
      <c r="M2139" s="21" t="s">
        <v>6628</v>
      </c>
      <c r="N2139" s="63">
        <f t="shared" si="166"/>
        <v>1091.3987089506975</v>
      </c>
      <c r="O2139" s="63">
        <f t="shared" si="167"/>
        <v>882.13841954769953</v>
      </c>
      <c r="P2139" s="69">
        <v>5103</v>
      </c>
      <c r="Q2139" s="69" t="s">
        <v>15286</v>
      </c>
      <c r="R2139" s="70">
        <v>40360</v>
      </c>
      <c r="S2139" s="71">
        <f t="shared" si="165"/>
        <v>1.5735490904</v>
      </c>
      <c r="T2139" s="63">
        <f t="shared" si="168"/>
        <v>1717.3694457331044</v>
      </c>
      <c r="U2139" s="63">
        <f t="shared" si="169"/>
        <v>1388.0881076861763</v>
      </c>
    </row>
    <row r="2140" spans="1:21" x14ac:dyDescent="0.25">
      <c r="A2140" s="19" t="s">
        <v>6355</v>
      </c>
      <c r="B2140" s="19">
        <v>1</v>
      </c>
      <c r="C2140" s="19" t="s">
        <v>6629</v>
      </c>
      <c r="D2140" s="20" t="s">
        <v>6493</v>
      </c>
      <c r="E2140" s="20" t="s">
        <v>6619</v>
      </c>
      <c r="F2140" s="21">
        <v>5106109</v>
      </c>
      <c r="G2140" s="20" t="s">
        <v>4216</v>
      </c>
      <c r="H2140" s="22">
        <v>164.44</v>
      </c>
      <c r="I2140" s="25">
        <v>0.39400000000000002</v>
      </c>
      <c r="J2140" s="22">
        <v>106367</v>
      </c>
      <c r="K2140" s="22">
        <v>86347.92</v>
      </c>
      <c r="L2140" s="22">
        <v>192714.91999999998</v>
      </c>
      <c r="M2140" s="21" t="s">
        <v>6630</v>
      </c>
      <c r="N2140" s="63">
        <f t="shared" si="166"/>
        <v>1171.9467282899536</v>
      </c>
      <c r="O2140" s="63">
        <f t="shared" si="167"/>
        <v>525.10289467282894</v>
      </c>
      <c r="P2140" s="69">
        <v>5103</v>
      </c>
      <c r="Q2140" s="69" t="s">
        <v>15286</v>
      </c>
      <c r="R2140" s="70">
        <v>40360</v>
      </c>
      <c r="S2140" s="71">
        <f t="shared" si="165"/>
        <v>1.5735490904</v>
      </c>
      <c r="T2140" s="63">
        <f t="shared" si="168"/>
        <v>1844.1157082979125</v>
      </c>
      <c r="U2140" s="63">
        <f t="shared" si="169"/>
        <v>826.27518227883695</v>
      </c>
    </row>
    <row r="2141" spans="1:21" x14ac:dyDescent="0.25">
      <c r="A2141" s="19" t="s">
        <v>6355</v>
      </c>
      <c r="B2141" s="19">
        <v>1</v>
      </c>
      <c r="C2141" s="19" t="s">
        <v>6631</v>
      </c>
      <c r="D2141" s="20" t="s">
        <v>6493</v>
      </c>
      <c r="E2141" s="20" t="s">
        <v>6619</v>
      </c>
      <c r="F2141" s="21">
        <v>5106109</v>
      </c>
      <c r="G2141" s="20" t="s">
        <v>6632</v>
      </c>
      <c r="H2141" s="22">
        <v>117.07</v>
      </c>
      <c r="I2141" s="25">
        <v>0.37090000000000001</v>
      </c>
      <c r="J2141" s="22">
        <v>61018.52</v>
      </c>
      <c r="K2141" s="22">
        <v>317000.62</v>
      </c>
      <c r="L2141" s="22">
        <v>378019.14</v>
      </c>
      <c r="M2141" s="21" t="s">
        <v>6633</v>
      </c>
      <c r="N2141" s="63">
        <f t="shared" si="166"/>
        <v>3229.0009396087812</v>
      </c>
      <c r="O2141" s="63">
        <f t="shared" si="167"/>
        <v>2707.7869650636371</v>
      </c>
      <c r="P2141" s="69">
        <v>5103</v>
      </c>
      <c r="Q2141" s="69" t="s">
        <v>15286</v>
      </c>
      <c r="R2141" s="70">
        <v>40787</v>
      </c>
      <c r="S2141" s="71">
        <f t="shared" si="165"/>
        <v>1.4713386487</v>
      </c>
      <c r="T2141" s="63">
        <f t="shared" si="168"/>
        <v>4750.9538791350142</v>
      </c>
      <c r="U2141" s="63">
        <f t="shared" si="169"/>
        <v>3984.0716141442058</v>
      </c>
    </row>
    <row r="2142" spans="1:21" x14ac:dyDescent="0.25">
      <c r="A2142" s="19" t="s">
        <v>6355</v>
      </c>
      <c r="B2142" s="19">
        <v>1</v>
      </c>
      <c r="C2142" s="19" t="s">
        <v>6634</v>
      </c>
      <c r="D2142" s="20" t="s">
        <v>6493</v>
      </c>
      <c r="E2142" s="20" t="s">
        <v>6619</v>
      </c>
      <c r="F2142" s="21">
        <v>5106109</v>
      </c>
      <c r="G2142" s="20" t="s">
        <v>6635</v>
      </c>
      <c r="H2142" s="22">
        <v>158.16999999999999</v>
      </c>
      <c r="I2142" s="25">
        <v>0.28599999999999998</v>
      </c>
      <c r="J2142" s="22">
        <v>33632.629999999997</v>
      </c>
      <c r="K2142" s="22">
        <v>142579.18</v>
      </c>
      <c r="L2142" s="22">
        <v>176211.81</v>
      </c>
      <c r="M2142" s="21" t="s">
        <v>6636</v>
      </c>
      <c r="N2142" s="63">
        <f t="shared" si="166"/>
        <v>1114.0659417082886</v>
      </c>
      <c r="O2142" s="63">
        <f t="shared" si="167"/>
        <v>901.42998040083455</v>
      </c>
      <c r="P2142" s="69">
        <v>5103</v>
      </c>
      <c r="Q2142" s="69" t="s">
        <v>15286</v>
      </c>
      <c r="R2142" s="70">
        <v>40360</v>
      </c>
      <c r="S2142" s="71">
        <f t="shared" si="165"/>
        <v>1.5735490904</v>
      </c>
      <c r="T2142" s="63">
        <f t="shared" si="168"/>
        <v>1753.037449220697</v>
      </c>
      <c r="U2142" s="63">
        <f t="shared" si="169"/>
        <v>1418.444325719023</v>
      </c>
    </row>
    <row r="2143" spans="1:21" x14ac:dyDescent="0.25">
      <c r="A2143" s="19" t="s">
        <v>6355</v>
      </c>
      <c r="B2143" s="19">
        <v>1</v>
      </c>
      <c r="C2143" s="19" t="s">
        <v>6637</v>
      </c>
      <c r="D2143" s="20" t="s">
        <v>6493</v>
      </c>
      <c r="E2143" s="20" t="s">
        <v>6619</v>
      </c>
      <c r="F2143" s="21">
        <v>5106109</v>
      </c>
      <c r="G2143" s="20" t="s">
        <v>6638</v>
      </c>
      <c r="H2143" s="22">
        <v>1771.93</v>
      </c>
      <c r="I2143" s="25">
        <v>0.38200000000000001</v>
      </c>
      <c r="J2143" s="22">
        <v>756176.2</v>
      </c>
      <c r="K2143" s="22">
        <v>1813633.48</v>
      </c>
      <c r="L2143" s="22">
        <v>2569809.6800000002</v>
      </c>
      <c r="M2143" s="21" t="s">
        <v>6639</v>
      </c>
      <c r="N2143" s="63">
        <f t="shared" si="166"/>
        <v>1450.2884876942092</v>
      </c>
      <c r="O2143" s="63">
        <f t="shared" si="167"/>
        <v>1023.5356249964727</v>
      </c>
      <c r="P2143" s="69">
        <v>5103</v>
      </c>
      <c r="Q2143" s="69" t="s">
        <v>15286</v>
      </c>
      <c r="R2143" s="70">
        <v>40634</v>
      </c>
      <c r="S2143" s="71">
        <f t="shared" si="165"/>
        <v>1.5020216581000001</v>
      </c>
      <c r="T2143" s="63">
        <f t="shared" si="168"/>
        <v>2178.3647190097977</v>
      </c>
      <c r="U2143" s="63">
        <f t="shared" si="169"/>
        <v>1537.3726765816218</v>
      </c>
    </row>
    <row r="2144" spans="1:21" x14ac:dyDescent="0.25">
      <c r="A2144" s="19" t="s">
        <v>6355</v>
      </c>
      <c r="B2144" s="19">
        <v>1</v>
      </c>
      <c r="C2144" s="19" t="s">
        <v>6640</v>
      </c>
      <c r="D2144" s="20" t="s">
        <v>6493</v>
      </c>
      <c r="E2144" s="20" t="s">
        <v>6619</v>
      </c>
      <c r="F2144" s="21">
        <v>5106109</v>
      </c>
      <c r="G2144" s="20" t="s">
        <v>6641</v>
      </c>
      <c r="H2144" s="22">
        <v>30</v>
      </c>
      <c r="I2144" s="25">
        <v>0.34499999999999997</v>
      </c>
      <c r="J2144" s="22">
        <v>40260.839999999997</v>
      </c>
      <c r="K2144" s="22">
        <v>34056.9</v>
      </c>
      <c r="L2144" s="22">
        <v>74317.740000000005</v>
      </c>
      <c r="M2144" s="21" t="s">
        <v>6642</v>
      </c>
      <c r="N2144" s="63">
        <f t="shared" si="166"/>
        <v>2477.2580000000003</v>
      </c>
      <c r="O2144" s="63">
        <f t="shared" si="167"/>
        <v>1135.23</v>
      </c>
      <c r="P2144" s="69">
        <v>5103</v>
      </c>
      <c r="Q2144" s="69" t="s">
        <v>15286</v>
      </c>
      <c r="R2144" s="70">
        <v>40756</v>
      </c>
      <c r="S2144" s="71">
        <f t="shared" si="165"/>
        <v>1.475311263</v>
      </c>
      <c r="T2144" s="63">
        <f t="shared" si="168"/>
        <v>3654.7266287568546</v>
      </c>
      <c r="U2144" s="63">
        <f t="shared" si="169"/>
        <v>1674.8176050954901</v>
      </c>
    </row>
    <row r="2145" spans="1:21" x14ac:dyDescent="0.25">
      <c r="A2145" s="19" t="s">
        <v>6355</v>
      </c>
      <c r="B2145" s="19">
        <v>1</v>
      </c>
      <c r="C2145" s="19" t="s">
        <v>6643</v>
      </c>
      <c r="D2145" s="20" t="s">
        <v>6472</v>
      </c>
      <c r="E2145" s="20" t="s">
        <v>6644</v>
      </c>
      <c r="F2145" s="21">
        <v>5106158</v>
      </c>
      <c r="G2145" s="20" t="s">
        <v>1855</v>
      </c>
      <c r="H2145" s="22">
        <v>2001.9211</v>
      </c>
      <c r="I2145" s="25">
        <v>0.39779999999999999</v>
      </c>
      <c r="J2145" s="22">
        <v>1E-3</v>
      </c>
      <c r="K2145" s="22">
        <v>9031627</v>
      </c>
      <c r="L2145" s="22">
        <v>9031627.0010000002</v>
      </c>
      <c r="M2145" s="21" t="s">
        <v>6645</v>
      </c>
      <c r="N2145" s="63">
        <f t="shared" si="166"/>
        <v>4511.4799983875491</v>
      </c>
      <c r="O2145" s="63">
        <f t="shared" si="167"/>
        <v>4511.4799978880283</v>
      </c>
      <c r="P2145" s="69">
        <v>5106</v>
      </c>
      <c r="Q2145" s="69" t="s">
        <v>15864</v>
      </c>
      <c r="R2145" s="70">
        <v>41913</v>
      </c>
      <c r="S2145" s="71">
        <f t="shared" si="165"/>
        <v>1.2304421573</v>
      </c>
      <c r="T2145" s="63">
        <f t="shared" si="168"/>
        <v>5551.1151818317767</v>
      </c>
      <c r="U2145" s="63">
        <f t="shared" si="169"/>
        <v>5551.1151812171447</v>
      </c>
    </row>
    <row r="2146" spans="1:21" x14ac:dyDescent="0.25">
      <c r="A2146" s="19" t="s">
        <v>6355</v>
      </c>
      <c r="B2146" s="19">
        <v>1</v>
      </c>
      <c r="C2146" s="19" t="s">
        <v>6646</v>
      </c>
      <c r="D2146" s="20" t="s">
        <v>6472</v>
      </c>
      <c r="E2146" s="20" t="s">
        <v>6644</v>
      </c>
      <c r="F2146" s="21">
        <v>5106158</v>
      </c>
      <c r="G2146" s="20" t="s">
        <v>6647</v>
      </c>
      <c r="H2146" s="22">
        <v>4012.4711000000002</v>
      </c>
      <c r="I2146" s="25">
        <v>0.40989999999999999</v>
      </c>
      <c r="J2146" s="22">
        <v>3094.2</v>
      </c>
      <c r="K2146" s="22">
        <v>17842134.870000001</v>
      </c>
      <c r="L2146" s="22">
        <v>17845229.07</v>
      </c>
      <c r="M2146" s="21" t="s">
        <v>6648</v>
      </c>
      <c r="N2146" s="63">
        <f t="shared" si="166"/>
        <v>4447.4411466789134</v>
      </c>
      <c r="O2146" s="63">
        <f t="shared" si="167"/>
        <v>4446.6700009378264</v>
      </c>
      <c r="P2146" s="69">
        <v>5106</v>
      </c>
      <c r="Q2146" s="69" t="s">
        <v>15864</v>
      </c>
      <c r="R2146" s="70">
        <v>41883</v>
      </c>
      <c r="S2146" s="71">
        <f t="shared" si="165"/>
        <v>1.2352408818</v>
      </c>
      <c r="T2146" s="63">
        <f t="shared" si="168"/>
        <v>5493.661123777264</v>
      </c>
      <c r="U2146" s="63">
        <f t="shared" si="169"/>
        <v>5492.7085730320478</v>
      </c>
    </row>
    <row r="2147" spans="1:21" x14ac:dyDescent="0.25">
      <c r="A2147" s="19" t="s">
        <v>6355</v>
      </c>
      <c r="B2147" s="19">
        <v>1</v>
      </c>
      <c r="C2147" s="19" t="s">
        <v>6649</v>
      </c>
      <c r="D2147" s="20" t="s">
        <v>6472</v>
      </c>
      <c r="E2147" s="20" t="s">
        <v>6644</v>
      </c>
      <c r="F2147" s="21">
        <v>5106158</v>
      </c>
      <c r="G2147" s="20" t="s">
        <v>6650</v>
      </c>
      <c r="H2147" s="22">
        <v>2609.0171</v>
      </c>
      <c r="I2147" s="25">
        <v>0.4279</v>
      </c>
      <c r="J2147" s="22">
        <v>1E-3</v>
      </c>
      <c r="K2147" s="22">
        <v>12596779.09</v>
      </c>
      <c r="L2147" s="22">
        <v>12596779.091</v>
      </c>
      <c r="M2147" s="21" t="s">
        <v>6651</v>
      </c>
      <c r="N2147" s="63">
        <f t="shared" si="166"/>
        <v>4828.1703830151209</v>
      </c>
      <c r="O2147" s="63">
        <f t="shared" si="167"/>
        <v>4828.1703826318344</v>
      </c>
      <c r="P2147" s="69">
        <v>5106</v>
      </c>
      <c r="Q2147" s="69" t="s">
        <v>15864</v>
      </c>
      <c r="R2147" s="70">
        <v>42278</v>
      </c>
      <c r="S2147" s="71">
        <f t="shared" si="165"/>
        <v>1.1229781202</v>
      </c>
      <c r="T2147" s="63">
        <f t="shared" si="168"/>
        <v>5421.9297007236346</v>
      </c>
      <c r="U2147" s="63">
        <f t="shared" si="169"/>
        <v>5421.9297002932117</v>
      </c>
    </row>
    <row r="2148" spans="1:21" x14ac:dyDescent="0.25">
      <c r="A2148" s="19" t="s">
        <v>6355</v>
      </c>
      <c r="B2148" s="19">
        <v>1</v>
      </c>
      <c r="C2148" s="19" t="s">
        <v>6652</v>
      </c>
      <c r="D2148" s="20" t="s">
        <v>6472</v>
      </c>
      <c r="E2148" s="20" t="s">
        <v>6644</v>
      </c>
      <c r="F2148" s="21">
        <v>5106158</v>
      </c>
      <c r="G2148" s="20" t="s">
        <v>6653</v>
      </c>
      <c r="H2148" s="22">
        <v>2002.5640000000001</v>
      </c>
      <c r="I2148" s="25">
        <v>0.38700000000000001</v>
      </c>
      <c r="J2148" s="22">
        <v>1E-3</v>
      </c>
      <c r="K2148" s="22">
        <v>8798725.5199999996</v>
      </c>
      <c r="L2148" s="22">
        <v>8798725.5209999997</v>
      </c>
      <c r="M2148" s="21" t="s">
        <v>4109</v>
      </c>
      <c r="N2148" s="63">
        <f t="shared" si="166"/>
        <v>4393.7299986417411</v>
      </c>
      <c r="O2148" s="63">
        <f t="shared" si="167"/>
        <v>4393.7299981423812</v>
      </c>
      <c r="P2148" s="69">
        <v>5106</v>
      </c>
      <c r="Q2148" s="69" t="s">
        <v>15864</v>
      </c>
      <c r="R2148" s="70">
        <v>41913</v>
      </c>
      <c r="S2148" s="71">
        <f t="shared" si="165"/>
        <v>1.2304421573</v>
      </c>
      <c r="T2148" s="63">
        <f t="shared" si="168"/>
        <v>5406.2306181224694</v>
      </c>
      <c r="U2148" s="63">
        <f t="shared" si="169"/>
        <v>5406.2306175080366</v>
      </c>
    </row>
    <row r="2149" spans="1:21" x14ac:dyDescent="0.25">
      <c r="A2149" s="19" t="s">
        <v>6355</v>
      </c>
      <c r="B2149" s="19">
        <v>1</v>
      </c>
      <c r="C2149" s="19" t="s">
        <v>6654</v>
      </c>
      <c r="D2149" s="20" t="s">
        <v>6472</v>
      </c>
      <c r="E2149" s="20" t="s">
        <v>6644</v>
      </c>
      <c r="F2149" s="21">
        <v>5106158</v>
      </c>
      <c r="G2149" s="20" t="s">
        <v>6655</v>
      </c>
      <c r="H2149" s="22">
        <v>3332.7449999999999</v>
      </c>
      <c r="I2149" s="25">
        <v>0.4</v>
      </c>
      <c r="J2149" s="22">
        <v>1E-3</v>
      </c>
      <c r="K2149" s="22">
        <v>14588611.6</v>
      </c>
      <c r="L2149" s="22">
        <v>14588611.601</v>
      </c>
      <c r="M2149" s="21" t="s">
        <v>6656</v>
      </c>
      <c r="N2149" s="63">
        <f t="shared" si="166"/>
        <v>4377.3560836487641</v>
      </c>
      <c r="O2149" s="63">
        <f t="shared" si="167"/>
        <v>4377.3560833487109</v>
      </c>
      <c r="P2149" s="69">
        <v>5106</v>
      </c>
      <c r="Q2149" s="69" t="s">
        <v>15864</v>
      </c>
      <c r="R2149" s="70">
        <v>41913</v>
      </c>
      <c r="S2149" s="71">
        <f t="shared" si="165"/>
        <v>1.2304421573</v>
      </c>
      <c r="T2149" s="63">
        <f t="shared" si="168"/>
        <v>5386.083462835064</v>
      </c>
      <c r="U2149" s="63">
        <f t="shared" si="169"/>
        <v>5386.0834624658664</v>
      </c>
    </row>
    <row r="2150" spans="1:21" x14ac:dyDescent="0.25">
      <c r="A2150" s="19" t="s">
        <v>6355</v>
      </c>
      <c r="B2150" s="19">
        <v>1</v>
      </c>
      <c r="C2150" s="19" t="s">
        <v>6657</v>
      </c>
      <c r="D2150" s="20" t="s">
        <v>6472</v>
      </c>
      <c r="E2150" s="20" t="s">
        <v>6644</v>
      </c>
      <c r="F2150" s="21">
        <v>5106158</v>
      </c>
      <c r="G2150" s="20" t="s">
        <v>6658</v>
      </c>
      <c r="H2150" s="22">
        <v>2101.6975000000002</v>
      </c>
      <c r="I2150" s="25">
        <v>0.40060000000000001</v>
      </c>
      <c r="J2150" s="22">
        <v>1198.3599999999999</v>
      </c>
      <c r="K2150" s="22">
        <v>9509088.3000000007</v>
      </c>
      <c r="L2150" s="22">
        <v>9510286.6600000001</v>
      </c>
      <c r="M2150" s="21" t="s">
        <v>4109</v>
      </c>
      <c r="N2150" s="63">
        <f t="shared" si="166"/>
        <v>4525.0501844342489</v>
      </c>
      <c r="O2150" s="63">
        <f t="shared" si="167"/>
        <v>4524.4799977161319</v>
      </c>
      <c r="P2150" s="69">
        <v>5106</v>
      </c>
      <c r="Q2150" s="69" t="s">
        <v>15864</v>
      </c>
      <c r="R2150" s="70">
        <v>41913</v>
      </c>
      <c r="S2150" s="71">
        <f t="shared" si="165"/>
        <v>1.2304421573</v>
      </c>
      <c r="T2150" s="63">
        <f t="shared" si="168"/>
        <v>5567.8125108260401</v>
      </c>
      <c r="U2150" s="63">
        <f t="shared" si="169"/>
        <v>5567.1109290505365</v>
      </c>
    </row>
    <row r="2151" spans="1:21" x14ac:dyDescent="0.25">
      <c r="A2151" s="19" t="s">
        <v>6355</v>
      </c>
      <c r="B2151" s="19">
        <v>1</v>
      </c>
      <c r="C2151" s="19" t="s">
        <v>6659</v>
      </c>
      <c r="D2151" s="20" t="s">
        <v>6472</v>
      </c>
      <c r="E2151" s="20" t="s">
        <v>6644</v>
      </c>
      <c r="F2151" s="21">
        <v>5106158</v>
      </c>
      <c r="G2151" s="20" t="s">
        <v>6660</v>
      </c>
      <c r="H2151" s="22">
        <v>2002.0856000000001</v>
      </c>
      <c r="I2151" s="25">
        <v>0.36899999999999999</v>
      </c>
      <c r="J2151" s="22">
        <v>1488.59</v>
      </c>
      <c r="K2151" s="22">
        <v>8328555.9699999997</v>
      </c>
      <c r="L2151" s="22">
        <v>8330044.5599999996</v>
      </c>
      <c r="M2151" s="21" t="s">
        <v>6661</v>
      </c>
      <c r="N2151" s="63">
        <f t="shared" si="166"/>
        <v>4160.6835192261506</v>
      </c>
      <c r="O2151" s="63">
        <f t="shared" si="167"/>
        <v>4159.9399995684498</v>
      </c>
      <c r="P2151" s="69">
        <v>5106</v>
      </c>
      <c r="Q2151" s="69" t="s">
        <v>15864</v>
      </c>
      <c r="R2151" s="70">
        <v>41913</v>
      </c>
      <c r="S2151" s="71">
        <f t="shared" si="165"/>
        <v>1.2304421573</v>
      </c>
      <c r="T2151" s="63">
        <f t="shared" si="168"/>
        <v>5119.4804052391801</v>
      </c>
      <c r="U2151" s="63">
        <f t="shared" si="169"/>
        <v>5118.565547307564</v>
      </c>
    </row>
    <row r="2152" spans="1:21" x14ac:dyDescent="0.25">
      <c r="A2152" s="19" t="s">
        <v>6355</v>
      </c>
      <c r="B2152" s="19">
        <v>1</v>
      </c>
      <c r="C2152" s="19" t="s">
        <v>6662</v>
      </c>
      <c r="D2152" s="20" t="s">
        <v>6472</v>
      </c>
      <c r="E2152" s="20" t="s">
        <v>6644</v>
      </c>
      <c r="F2152" s="21">
        <v>5106158</v>
      </c>
      <c r="G2152" s="20" t="s">
        <v>6663</v>
      </c>
      <c r="H2152" s="22">
        <v>2070.2703000000001</v>
      </c>
      <c r="I2152" s="25">
        <v>0.34499999999999997</v>
      </c>
      <c r="J2152" s="22">
        <v>1198.3599999999999</v>
      </c>
      <c r="K2152" s="22">
        <v>7886922.4400000004</v>
      </c>
      <c r="L2152" s="22">
        <v>7888120.8000000007</v>
      </c>
      <c r="M2152" s="21" t="s">
        <v>6664</v>
      </c>
      <c r="N2152" s="63">
        <f t="shared" si="166"/>
        <v>3810.1888434568182</v>
      </c>
      <c r="O2152" s="63">
        <f t="shared" si="167"/>
        <v>3809.6100011674803</v>
      </c>
      <c r="P2152" s="69">
        <v>5106</v>
      </c>
      <c r="Q2152" s="69" t="s">
        <v>15864</v>
      </c>
      <c r="R2152" s="70">
        <v>41913</v>
      </c>
      <c r="S2152" s="71">
        <f t="shared" si="165"/>
        <v>1.2304421573</v>
      </c>
      <c r="T2152" s="63">
        <f t="shared" si="168"/>
        <v>4688.2169802633989</v>
      </c>
      <c r="U2152" s="63">
        <f t="shared" si="169"/>
        <v>4687.5047483081698</v>
      </c>
    </row>
    <row r="2153" spans="1:21" x14ac:dyDescent="0.25">
      <c r="A2153" s="19" t="s">
        <v>6355</v>
      </c>
      <c r="B2153" s="19">
        <v>1</v>
      </c>
      <c r="C2153" s="19" t="s">
        <v>6665</v>
      </c>
      <c r="D2153" s="20" t="s">
        <v>6472</v>
      </c>
      <c r="E2153" s="20" t="s">
        <v>6644</v>
      </c>
      <c r="F2153" s="21">
        <v>5106158</v>
      </c>
      <c r="G2153" s="20" t="s">
        <v>6666</v>
      </c>
      <c r="H2153" s="22">
        <v>2434.7917000000002</v>
      </c>
      <c r="I2153" s="25">
        <v>0.35549999999999998</v>
      </c>
      <c r="J2153" s="22">
        <v>1343.47</v>
      </c>
      <c r="K2153" s="22">
        <v>9584192.3100000005</v>
      </c>
      <c r="L2153" s="22">
        <v>9585535.7800000012</v>
      </c>
      <c r="M2153" s="21" t="s">
        <v>6667</v>
      </c>
      <c r="N2153" s="63">
        <f t="shared" si="166"/>
        <v>3936.9017809613861</v>
      </c>
      <c r="O2153" s="63">
        <f t="shared" si="167"/>
        <v>3936.3500007002649</v>
      </c>
      <c r="P2153" s="69">
        <v>5106</v>
      </c>
      <c r="Q2153" s="69" t="s">
        <v>15864</v>
      </c>
      <c r="R2153" s="70">
        <v>41913</v>
      </c>
      <c r="S2153" s="71">
        <f t="shared" si="165"/>
        <v>1.2304421573</v>
      </c>
      <c r="T2153" s="63">
        <f t="shared" si="168"/>
        <v>4844.1299204443394</v>
      </c>
      <c r="U2153" s="63">
        <f t="shared" si="169"/>
        <v>4843.4509867494899</v>
      </c>
    </row>
    <row r="2154" spans="1:21" x14ac:dyDescent="0.25">
      <c r="A2154" s="19" t="s">
        <v>6355</v>
      </c>
      <c r="B2154" s="19">
        <v>1</v>
      </c>
      <c r="C2154" s="19" t="s">
        <v>6668</v>
      </c>
      <c r="D2154" s="20" t="s">
        <v>6472</v>
      </c>
      <c r="E2154" s="20" t="s">
        <v>6644</v>
      </c>
      <c r="F2154" s="21">
        <v>5106158</v>
      </c>
      <c r="G2154" s="20" t="s">
        <v>6669</v>
      </c>
      <c r="H2154" s="22">
        <v>1251.2439999999999</v>
      </c>
      <c r="I2154" s="25">
        <v>0.38400000000000001</v>
      </c>
      <c r="J2154" s="22">
        <v>1E-3</v>
      </c>
      <c r="K2154" s="22">
        <v>5658150.3899999997</v>
      </c>
      <c r="L2154" s="22">
        <v>5658150.3909999998</v>
      </c>
      <c r="M2154" s="21" t="s">
        <v>6670</v>
      </c>
      <c r="N2154" s="63">
        <f t="shared" si="166"/>
        <v>4522.0199984974952</v>
      </c>
      <c r="O2154" s="63">
        <f t="shared" si="167"/>
        <v>4522.0199976982904</v>
      </c>
      <c r="P2154" s="69">
        <v>5106</v>
      </c>
      <c r="Q2154" s="69" t="s">
        <v>15864</v>
      </c>
      <c r="R2154" s="70">
        <v>41944</v>
      </c>
      <c r="S2154" s="71">
        <f t="shared" si="165"/>
        <v>1.2245642489999999</v>
      </c>
      <c r="T2154" s="63">
        <f t="shared" si="168"/>
        <v>5537.5040234230664</v>
      </c>
      <c r="U2154" s="63">
        <f t="shared" si="169"/>
        <v>5537.5040224443883</v>
      </c>
    </row>
    <row r="2155" spans="1:21" x14ac:dyDescent="0.25">
      <c r="A2155" s="19" t="s">
        <v>6355</v>
      </c>
      <c r="B2155" s="19">
        <v>1</v>
      </c>
      <c r="C2155" s="19" t="s">
        <v>6671</v>
      </c>
      <c r="D2155" s="20" t="s">
        <v>6472</v>
      </c>
      <c r="E2155" s="20" t="s">
        <v>6644</v>
      </c>
      <c r="F2155" s="21">
        <v>5106158</v>
      </c>
      <c r="G2155" s="20" t="s">
        <v>6672</v>
      </c>
      <c r="H2155" s="22">
        <v>1998.3862999999999</v>
      </c>
      <c r="I2155" s="25">
        <v>0.37480000000000002</v>
      </c>
      <c r="J2155" s="22">
        <v>3950.84</v>
      </c>
      <c r="K2155" s="22">
        <v>8442063.0199999996</v>
      </c>
      <c r="L2155" s="22">
        <v>8446013.8599999994</v>
      </c>
      <c r="M2155" s="21" t="s">
        <v>6673</v>
      </c>
      <c r="N2155" s="63">
        <f t="shared" si="166"/>
        <v>4226.4170145682046</v>
      </c>
      <c r="O2155" s="63">
        <f t="shared" si="167"/>
        <v>4224.4399994135265</v>
      </c>
      <c r="P2155" s="69">
        <v>5106</v>
      </c>
      <c r="Q2155" s="69" t="s">
        <v>15864</v>
      </c>
      <c r="R2155" s="70">
        <v>41944</v>
      </c>
      <c r="S2155" s="71">
        <f t="shared" si="165"/>
        <v>1.2245642489999999</v>
      </c>
      <c r="T2155" s="63">
        <f t="shared" si="168"/>
        <v>5175.5191774055356</v>
      </c>
      <c r="U2155" s="63">
        <f t="shared" si="169"/>
        <v>5173.0981953273849</v>
      </c>
    </row>
    <row r="2156" spans="1:21" x14ac:dyDescent="0.25">
      <c r="A2156" s="19" t="s">
        <v>6355</v>
      </c>
      <c r="B2156" s="19">
        <v>1</v>
      </c>
      <c r="C2156" s="19" t="s">
        <v>6674</v>
      </c>
      <c r="D2156" s="20" t="s">
        <v>6472</v>
      </c>
      <c r="E2156" s="20" t="s">
        <v>6644</v>
      </c>
      <c r="F2156" s="21">
        <v>5106158</v>
      </c>
      <c r="G2156" s="20" t="s">
        <v>3184</v>
      </c>
      <c r="H2156" s="22">
        <v>1399.0126</v>
      </c>
      <c r="I2156" s="25">
        <v>0.3614</v>
      </c>
      <c r="J2156" s="22">
        <v>1585.33</v>
      </c>
      <c r="K2156" s="22">
        <v>5891605.7999999998</v>
      </c>
      <c r="L2156" s="22">
        <v>5893191.1299999999</v>
      </c>
      <c r="M2156" s="21" t="s">
        <v>6675</v>
      </c>
      <c r="N2156" s="63">
        <f t="shared" si="166"/>
        <v>4212.393176444587</v>
      </c>
      <c r="O2156" s="63">
        <f t="shared" si="167"/>
        <v>4211.259998659054</v>
      </c>
      <c r="P2156" s="69">
        <v>5106</v>
      </c>
      <c r="Q2156" s="69" t="s">
        <v>15864</v>
      </c>
      <c r="R2156" s="70">
        <v>41944</v>
      </c>
      <c r="S2156" s="71">
        <f t="shared" si="165"/>
        <v>1.2245642489999999</v>
      </c>
      <c r="T2156" s="63">
        <f t="shared" si="168"/>
        <v>5158.3460866055902</v>
      </c>
      <c r="U2156" s="63">
        <f t="shared" si="169"/>
        <v>5156.9584376016655</v>
      </c>
    </row>
    <row r="2157" spans="1:21" x14ac:dyDescent="0.25">
      <c r="A2157" s="19" t="s">
        <v>6355</v>
      </c>
      <c r="B2157" s="19">
        <v>1</v>
      </c>
      <c r="C2157" s="19" t="s">
        <v>6676</v>
      </c>
      <c r="D2157" s="20" t="s">
        <v>6472</v>
      </c>
      <c r="E2157" s="20" t="s">
        <v>6644</v>
      </c>
      <c r="F2157" s="21">
        <v>5106158</v>
      </c>
      <c r="G2157" s="20" t="s">
        <v>6677</v>
      </c>
      <c r="H2157" s="22">
        <v>2000.16</v>
      </c>
      <c r="I2157" s="25">
        <v>0.38159999999999999</v>
      </c>
      <c r="J2157" s="22">
        <v>1E-3</v>
      </c>
      <c r="K2157" s="22">
        <v>8867413.3399999999</v>
      </c>
      <c r="L2157" s="22">
        <v>8867413.341</v>
      </c>
      <c r="M2157" s="21" t="s">
        <v>6678</v>
      </c>
      <c r="N2157" s="63">
        <f t="shared" si="166"/>
        <v>4433.3520023398123</v>
      </c>
      <c r="O2157" s="63">
        <f t="shared" si="167"/>
        <v>4433.3520018398522</v>
      </c>
      <c r="P2157" s="69">
        <v>5106</v>
      </c>
      <c r="Q2157" s="69" t="s">
        <v>15864</v>
      </c>
      <c r="R2157" s="70">
        <v>41913</v>
      </c>
      <c r="S2157" s="71">
        <f t="shared" si="165"/>
        <v>1.2304421573</v>
      </c>
      <c r="T2157" s="63">
        <f t="shared" si="168"/>
        <v>5454.9832018292727</v>
      </c>
      <c r="U2157" s="63">
        <f t="shared" si="169"/>
        <v>5454.9832012141014</v>
      </c>
    </row>
    <row r="2158" spans="1:21" x14ac:dyDescent="0.25">
      <c r="A2158" s="19" t="s">
        <v>6355</v>
      </c>
      <c r="B2158" s="19">
        <v>1</v>
      </c>
      <c r="C2158" s="19" t="s">
        <v>6679</v>
      </c>
      <c r="D2158" s="20" t="s">
        <v>6472</v>
      </c>
      <c r="E2158" s="20" t="s">
        <v>6644</v>
      </c>
      <c r="F2158" s="21">
        <v>5106158</v>
      </c>
      <c r="G2158" s="20" t="s">
        <v>6680</v>
      </c>
      <c r="H2158" s="22">
        <v>999.93209999999999</v>
      </c>
      <c r="I2158" s="25">
        <v>0.49980000000000002</v>
      </c>
      <c r="J2158" s="22">
        <v>0</v>
      </c>
      <c r="K2158" s="22">
        <v>81384.47</v>
      </c>
      <c r="L2158" s="22">
        <v>81384.47</v>
      </c>
      <c r="M2158" s="21" t="s">
        <v>2779</v>
      </c>
      <c r="N2158" s="63">
        <f t="shared" si="166"/>
        <v>81.389996380754255</v>
      </c>
      <c r="O2158" s="63">
        <f t="shared" si="167"/>
        <v>81.389996380754255</v>
      </c>
      <c r="P2158" s="69">
        <v>5106</v>
      </c>
      <c r="Q2158" s="69" t="s">
        <v>15864</v>
      </c>
      <c r="R2158" s="70">
        <v>35916</v>
      </c>
      <c r="S2158" s="71">
        <f t="shared" ref="S2158:S2221" si="170">VLOOKUP(R2158,$X$3:$Y$251,2,0)</f>
        <v>3.3550678742970947</v>
      </c>
      <c r="T2158" s="63">
        <f t="shared" si="168"/>
        <v>273.06896214622543</v>
      </c>
      <c r="U2158" s="63">
        <f t="shared" si="169"/>
        <v>273.06896214622543</v>
      </c>
    </row>
    <row r="2159" spans="1:21" x14ac:dyDescent="0.25">
      <c r="A2159" s="19" t="s">
        <v>6355</v>
      </c>
      <c r="B2159" s="19">
        <v>1</v>
      </c>
      <c r="C2159" s="19" t="s">
        <v>6681</v>
      </c>
      <c r="D2159" s="20" t="s">
        <v>6472</v>
      </c>
      <c r="E2159" s="20" t="s">
        <v>6644</v>
      </c>
      <c r="F2159" s="21">
        <v>5106158</v>
      </c>
      <c r="G2159" s="20" t="s">
        <v>6682</v>
      </c>
      <c r="H2159" s="22">
        <v>749.92110000000002</v>
      </c>
      <c r="I2159" s="25">
        <v>0.52900000000000003</v>
      </c>
      <c r="J2159" s="22">
        <v>0</v>
      </c>
      <c r="K2159" s="22">
        <v>64605.7</v>
      </c>
      <c r="L2159" s="22">
        <v>64605.7</v>
      </c>
      <c r="M2159" s="21" t="s">
        <v>2779</v>
      </c>
      <c r="N2159" s="63">
        <f t="shared" si="166"/>
        <v>86.149996312945447</v>
      </c>
      <c r="O2159" s="63">
        <f t="shared" si="167"/>
        <v>86.149996312945447</v>
      </c>
      <c r="P2159" s="69">
        <v>5106</v>
      </c>
      <c r="Q2159" s="69" t="s">
        <v>15864</v>
      </c>
      <c r="R2159" s="70">
        <v>35916</v>
      </c>
      <c r="S2159" s="71">
        <f t="shared" si="170"/>
        <v>3.3550678742970947</v>
      </c>
      <c r="T2159" s="63">
        <f t="shared" si="168"/>
        <v>289.03908500037642</v>
      </c>
      <c r="U2159" s="63">
        <f t="shared" si="169"/>
        <v>289.03908500037642</v>
      </c>
    </row>
    <row r="2160" spans="1:21" x14ac:dyDescent="0.25">
      <c r="A2160" s="19" t="s">
        <v>6355</v>
      </c>
      <c r="B2160" s="19">
        <v>1</v>
      </c>
      <c r="C2160" s="19" t="s">
        <v>6683</v>
      </c>
      <c r="D2160" s="20" t="s">
        <v>6472</v>
      </c>
      <c r="E2160" s="20" t="s">
        <v>6644</v>
      </c>
      <c r="F2160" s="21">
        <v>5106158</v>
      </c>
      <c r="G2160" s="20" t="s">
        <v>6684</v>
      </c>
      <c r="H2160" s="22">
        <v>39630.902399999999</v>
      </c>
      <c r="I2160" s="25">
        <v>0.54900000000000004</v>
      </c>
      <c r="J2160" s="22">
        <v>65765.73</v>
      </c>
      <c r="K2160" s="22">
        <v>3548154.69</v>
      </c>
      <c r="L2160" s="22">
        <v>3613920.42</v>
      </c>
      <c r="M2160" s="21" t="s">
        <v>2779</v>
      </c>
      <c r="N2160" s="63">
        <f t="shared" si="166"/>
        <v>91.189455731394091</v>
      </c>
      <c r="O2160" s="63">
        <f t="shared" si="167"/>
        <v>89.529999952764129</v>
      </c>
      <c r="P2160" s="69">
        <v>5106</v>
      </c>
      <c r="Q2160" s="69" t="s">
        <v>15864</v>
      </c>
      <c r="R2160" s="70">
        <v>35916</v>
      </c>
      <c r="S2160" s="71">
        <f t="shared" si="170"/>
        <v>3.3550678742970947</v>
      </c>
      <c r="T2160" s="63">
        <f t="shared" si="168"/>
        <v>305.94681339903741</v>
      </c>
      <c r="U2160" s="63">
        <f t="shared" si="169"/>
        <v>300.37922662733934</v>
      </c>
    </row>
    <row r="2161" spans="1:21" x14ac:dyDescent="0.25">
      <c r="A2161" s="19" t="s">
        <v>6355</v>
      </c>
      <c r="B2161" s="19">
        <v>1</v>
      </c>
      <c r="C2161" s="19" t="s">
        <v>6685</v>
      </c>
      <c r="D2161" s="20" t="s">
        <v>6472</v>
      </c>
      <c r="E2161" s="20" t="s">
        <v>6644</v>
      </c>
      <c r="F2161" s="21">
        <v>5106158</v>
      </c>
      <c r="G2161" s="20" t="s">
        <v>6686</v>
      </c>
      <c r="H2161" s="22">
        <v>2514.7073</v>
      </c>
      <c r="I2161" s="25">
        <v>0.57330000000000003</v>
      </c>
      <c r="J2161" s="22">
        <v>0</v>
      </c>
      <c r="K2161" s="22">
        <v>234773.07</v>
      </c>
      <c r="L2161" s="22">
        <v>234773.07</v>
      </c>
      <c r="M2161" s="21" t="s">
        <v>2779</v>
      </c>
      <c r="N2161" s="63">
        <f t="shared" si="166"/>
        <v>93.359998597053419</v>
      </c>
      <c r="O2161" s="63">
        <f t="shared" si="167"/>
        <v>93.359998597053419</v>
      </c>
      <c r="P2161" s="69">
        <v>5106</v>
      </c>
      <c r="Q2161" s="69" t="s">
        <v>15864</v>
      </c>
      <c r="R2161" s="70">
        <v>35916</v>
      </c>
      <c r="S2161" s="71">
        <f t="shared" si="170"/>
        <v>3.3550678742970947</v>
      </c>
      <c r="T2161" s="63">
        <f t="shared" si="168"/>
        <v>313.22913203739574</v>
      </c>
      <c r="U2161" s="63">
        <f t="shared" si="169"/>
        <v>313.22913203739574</v>
      </c>
    </row>
    <row r="2162" spans="1:21" x14ac:dyDescent="0.25">
      <c r="A2162" s="19" t="s">
        <v>6355</v>
      </c>
      <c r="B2162" s="19">
        <v>1</v>
      </c>
      <c r="C2162" s="19" t="s">
        <v>6687</v>
      </c>
      <c r="D2162" s="20" t="s">
        <v>6472</v>
      </c>
      <c r="E2162" s="20" t="s">
        <v>6644</v>
      </c>
      <c r="F2162" s="21">
        <v>5106158</v>
      </c>
      <c r="G2162" s="20" t="s">
        <v>6688</v>
      </c>
      <c r="H2162" s="22">
        <v>2000.8326</v>
      </c>
      <c r="I2162" s="25">
        <v>0.55064999999999997</v>
      </c>
      <c r="J2162" s="22">
        <v>0</v>
      </c>
      <c r="K2162" s="22">
        <v>179414.65</v>
      </c>
      <c r="L2162" s="22">
        <v>179414.65</v>
      </c>
      <c r="M2162" s="21" t="s">
        <v>2779</v>
      </c>
      <c r="N2162" s="63">
        <f t="shared" si="166"/>
        <v>89.669995380922927</v>
      </c>
      <c r="O2162" s="63">
        <f t="shared" si="167"/>
        <v>89.669995380922927</v>
      </c>
      <c r="P2162" s="69">
        <v>5106</v>
      </c>
      <c r="Q2162" s="69" t="s">
        <v>15864</v>
      </c>
      <c r="R2162" s="70">
        <v>35916</v>
      </c>
      <c r="S2162" s="71">
        <f t="shared" si="170"/>
        <v>3.3550678742970947</v>
      </c>
      <c r="T2162" s="63">
        <f t="shared" si="168"/>
        <v>300.84892079090338</v>
      </c>
      <c r="U2162" s="63">
        <f t="shared" si="169"/>
        <v>300.84892079090338</v>
      </c>
    </row>
    <row r="2163" spans="1:21" x14ac:dyDescent="0.25">
      <c r="A2163" s="19" t="s">
        <v>6355</v>
      </c>
      <c r="B2163" s="19">
        <v>1</v>
      </c>
      <c r="C2163" s="19" t="s">
        <v>6689</v>
      </c>
      <c r="D2163" s="20" t="s">
        <v>6472</v>
      </c>
      <c r="E2163" s="20" t="s">
        <v>6644</v>
      </c>
      <c r="F2163" s="21">
        <v>5106158</v>
      </c>
      <c r="G2163" s="20" t="s">
        <v>6690</v>
      </c>
      <c r="H2163" s="22">
        <v>1000</v>
      </c>
      <c r="I2163" s="25">
        <v>0.49980000000000002</v>
      </c>
      <c r="J2163" s="22">
        <v>0</v>
      </c>
      <c r="K2163" s="22">
        <v>81390</v>
      </c>
      <c r="L2163" s="22">
        <v>81390</v>
      </c>
      <c r="M2163" s="21" t="s">
        <v>2779</v>
      </c>
      <c r="N2163" s="63">
        <f t="shared" si="166"/>
        <v>81.39</v>
      </c>
      <c r="O2163" s="63">
        <f t="shared" si="167"/>
        <v>81.39</v>
      </c>
      <c r="P2163" s="69">
        <v>5106</v>
      </c>
      <c r="Q2163" s="69" t="s">
        <v>15864</v>
      </c>
      <c r="R2163" s="70">
        <v>35916</v>
      </c>
      <c r="S2163" s="71">
        <f t="shared" si="170"/>
        <v>3.3550678742970947</v>
      </c>
      <c r="T2163" s="63">
        <f t="shared" si="168"/>
        <v>273.06897428904057</v>
      </c>
      <c r="U2163" s="63">
        <f t="shared" si="169"/>
        <v>273.06897428904057</v>
      </c>
    </row>
    <row r="2164" spans="1:21" x14ac:dyDescent="0.25">
      <c r="A2164" s="19" t="s">
        <v>6355</v>
      </c>
      <c r="B2164" s="19">
        <v>1</v>
      </c>
      <c r="C2164" s="19" t="s">
        <v>6691</v>
      </c>
      <c r="D2164" s="20" t="s">
        <v>6472</v>
      </c>
      <c r="E2164" s="20" t="s">
        <v>6644</v>
      </c>
      <c r="F2164" s="21">
        <v>5106158</v>
      </c>
      <c r="G2164" s="20" t="s">
        <v>6692</v>
      </c>
      <c r="H2164" s="22">
        <v>2000.4042999999999</v>
      </c>
      <c r="I2164" s="25">
        <v>0.37359999999999999</v>
      </c>
      <c r="J2164" s="22">
        <v>1E-3</v>
      </c>
      <c r="K2164" s="22">
        <v>8422562.2799999993</v>
      </c>
      <c r="L2164" s="22">
        <v>8422562.2809999995</v>
      </c>
      <c r="M2164" s="21" t="s">
        <v>6693</v>
      </c>
      <c r="N2164" s="63">
        <f t="shared" si="166"/>
        <v>4210.4300020750807</v>
      </c>
      <c r="O2164" s="63">
        <f t="shared" si="167"/>
        <v>4210.4300015751814</v>
      </c>
      <c r="P2164" s="69">
        <v>5106</v>
      </c>
      <c r="Q2164" s="69" t="s">
        <v>15864</v>
      </c>
      <c r="R2164" s="70">
        <v>41913</v>
      </c>
      <c r="S2164" s="71">
        <f t="shared" si="170"/>
        <v>1.2304421573</v>
      </c>
      <c r="T2164" s="63">
        <f t="shared" si="168"/>
        <v>5180.6905749139059</v>
      </c>
      <c r="U2164" s="63">
        <f t="shared" si="169"/>
        <v>5180.6905742988083</v>
      </c>
    </row>
    <row r="2165" spans="1:21" x14ac:dyDescent="0.25">
      <c r="A2165" s="19" t="s">
        <v>6355</v>
      </c>
      <c r="B2165" s="19">
        <v>1</v>
      </c>
      <c r="C2165" s="19" t="s">
        <v>6694</v>
      </c>
      <c r="D2165" s="20" t="s">
        <v>6472</v>
      </c>
      <c r="E2165" s="20" t="s">
        <v>6644</v>
      </c>
      <c r="F2165" s="21">
        <v>5106158</v>
      </c>
      <c r="G2165" s="20" t="s">
        <v>6695</v>
      </c>
      <c r="H2165" s="22">
        <v>4004.2838999999999</v>
      </c>
      <c r="I2165" s="25">
        <v>0.39229999999999998</v>
      </c>
      <c r="J2165" s="22">
        <v>6778.22</v>
      </c>
      <c r="K2165" s="22">
        <v>17034664.18</v>
      </c>
      <c r="L2165" s="22">
        <v>17041442.399999999</v>
      </c>
      <c r="M2165" s="21" t="s">
        <v>6696</v>
      </c>
      <c r="N2165" s="63">
        <f t="shared" si="166"/>
        <v>4255.802741658752</v>
      </c>
      <c r="O2165" s="63">
        <f t="shared" si="167"/>
        <v>4254.1099995432396</v>
      </c>
      <c r="P2165" s="69">
        <v>5106</v>
      </c>
      <c r="Q2165" s="69" t="s">
        <v>15864</v>
      </c>
      <c r="R2165" s="70">
        <v>41944</v>
      </c>
      <c r="S2165" s="71">
        <f t="shared" si="170"/>
        <v>1.2245642489999999</v>
      </c>
      <c r="T2165" s="63">
        <f t="shared" si="168"/>
        <v>5211.5038882314902</v>
      </c>
      <c r="U2165" s="63">
        <f t="shared" si="169"/>
        <v>5209.4310167540571</v>
      </c>
    </row>
    <row r="2166" spans="1:21" x14ac:dyDescent="0.25">
      <c r="A2166" s="19" t="s">
        <v>6355</v>
      </c>
      <c r="B2166" s="19">
        <v>1</v>
      </c>
      <c r="C2166" s="19" t="s">
        <v>6697</v>
      </c>
      <c r="D2166" s="20" t="s">
        <v>6472</v>
      </c>
      <c r="E2166" s="20" t="s">
        <v>6644</v>
      </c>
      <c r="F2166" s="21">
        <v>5106158</v>
      </c>
      <c r="G2166" s="20" t="s">
        <v>6698</v>
      </c>
      <c r="H2166" s="22">
        <v>4005.9989</v>
      </c>
      <c r="I2166" s="25">
        <v>0.37885000000000002</v>
      </c>
      <c r="J2166" s="22">
        <v>8407.24</v>
      </c>
      <c r="K2166" s="22">
        <v>16328772</v>
      </c>
      <c r="L2166" s="22">
        <v>16337179.24</v>
      </c>
      <c r="M2166" s="21" t="s">
        <v>6699</v>
      </c>
      <c r="N2166" s="63">
        <f t="shared" ref="N2166:N2229" si="171">L2166/H2166</f>
        <v>4078.1786635038766</v>
      </c>
      <c r="O2166" s="63">
        <f t="shared" ref="O2166:O2229" si="172">K2166/H2166</f>
        <v>4076.0800009206191</v>
      </c>
      <c r="P2166" s="69">
        <v>5106</v>
      </c>
      <c r="Q2166" s="69" t="s">
        <v>15864</v>
      </c>
      <c r="R2166" s="70">
        <v>41944</v>
      </c>
      <c r="S2166" s="71">
        <f t="shared" si="170"/>
        <v>1.2245642489999999</v>
      </c>
      <c r="T2166" s="63">
        <f t="shared" ref="T2166:T2229" si="173">N2166*S2166</f>
        <v>4993.9917923614485</v>
      </c>
      <c r="U2166" s="63">
        <f t="shared" ref="U2166:U2229" si="174">O2166*S2166</f>
        <v>4991.4218451912766</v>
      </c>
    </row>
    <row r="2167" spans="1:21" x14ac:dyDescent="0.25">
      <c r="A2167" s="19" t="s">
        <v>6355</v>
      </c>
      <c r="B2167" s="19">
        <v>1</v>
      </c>
      <c r="C2167" s="19" t="s">
        <v>6700</v>
      </c>
      <c r="D2167" s="20" t="s">
        <v>6701</v>
      </c>
      <c r="E2167" s="20" t="s">
        <v>6702</v>
      </c>
      <c r="F2167" s="21">
        <v>5106216</v>
      </c>
      <c r="G2167" s="20" t="s">
        <v>2928</v>
      </c>
      <c r="H2167" s="22">
        <v>4801.8100000000004</v>
      </c>
      <c r="I2167" s="25">
        <v>0.34200000000000003</v>
      </c>
      <c r="J2167" s="22">
        <v>43118.75</v>
      </c>
      <c r="K2167" s="22">
        <v>4563398.9000000004</v>
      </c>
      <c r="L2167" s="22">
        <v>4606517.6500000004</v>
      </c>
      <c r="M2167" s="21" t="s">
        <v>6703</v>
      </c>
      <c r="N2167" s="63">
        <f t="shared" si="171"/>
        <v>959.3294299441252</v>
      </c>
      <c r="O2167" s="63">
        <f t="shared" si="172"/>
        <v>950.3497431176994</v>
      </c>
      <c r="P2167" s="69">
        <v>5106</v>
      </c>
      <c r="Q2167" s="69" t="s">
        <v>15864</v>
      </c>
      <c r="R2167" s="70">
        <v>38808</v>
      </c>
      <c r="S2167" s="71">
        <f t="shared" si="170"/>
        <v>1.9049570617</v>
      </c>
      <c r="T2167" s="63">
        <f t="shared" si="173"/>
        <v>1827.4813720686968</v>
      </c>
      <c r="U2167" s="63">
        <f t="shared" si="174"/>
        <v>1810.3754542368424</v>
      </c>
    </row>
    <row r="2168" spans="1:21" x14ac:dyDescent="0.25">
      <c r="A2168" s="19" t="s">
        <v>6355</v>
      </c>
      <c r="B2168" s="19">
        <v>1</v>
      </c>
      <c r="C2168" s="19" t="s">
        <v>6704</v>
      </c>
      <c r="D2168" s="20" t="s">
        <v>6705</v>
      </c>
      <c r="E2168" s="20" t="s">
        <v>6706</v>
      </c>
      <c r="F2168" s="21">
        <v>5106182</v>
      </c>
      <c r="G2168" s="20" t="s">
        <v>6707</v>
      </c>
      <c r="H2168" s="22">
        <v>6867</v>
      </c>
      <c r="I2168" s="25">
        <v>0.65500000000000003</v>
      </c>
      <c r="J2168" s="22">
        <v>3347910.77</v>
      </c>
      <c r="K2168" s="22">
        <v>10678871.699999999</v>
      </c>
      <c r="L2168" s="22">
        <v>14026782.469999999</v>
      </c>
      <c r="M2168" s="21" t="s">
        <v>6709</v>
      </c>
      <c r="N2168" s="63">
        <f t="shared" si="171"/>
        <v>2042.6361540701905</v>
      </c>
      <c r="O2168" s="63">
        <f t="shared" si="172"/>
        <v>1555.1</v>
      </c>
      <c r="P2168" s="69">
        <v>5105</v>
      </c>
      <c r="Q2168" s="69" t="s">
        <v>11078</v>
      </c>
      <c r="R2168" s="70">
        <v>38504</v>
      </c>
      <c r="S2168" s="71">
        <f t="shared" si="170"/>
        <v>1.9783568066999999</v>
      </c>
      <c r="T2168" s="63">
        <f t="shared" si="173"/>
        <v>4041.0631390162712</v>
      </c>
      <c r="U2168" s="63">
        <f t="shared" si="174"/>
        <v>3076.5426700991698</v>
      </c>
    </row>
    <row r="2169" spans="1:21" x14ac:dyDescent="0.25">
      <c r="A2169" s="19" t="s">
        <v>6355</v>
      </c>
      <c r="B2169" s="19">
        <v>1</v>
      </c>
      <c r="C2169" s="19" t="s">
        <v>6710</v>
      </c>
      <c r="D2169" s="20" t="s">
        <v>6705</v>
      </c>
      <c r="E2169" s="20" t="s">
        <v>6706</v>
      </c>
      <c r="F2169" s="21">
        <v>5106182</v>
      </c>
      <c r="G2169" s="20" t="s">
        <v>6711</v>
      </c>
      <c r="H2169" s="22">
        <v>7673.5195999999996</v>
      </c>
      <c r="I2169" s="25">
        <v>0.58399999999999996</v>
      </c>
      <c r="J2169" s="22">
        <v>115691.32</v>
      </c>
      <c r="K2169" s="22">
        <v>12541140.02</v>
      </c>
      <c r="L2169" s="22">
        <v>12656831.34</v>
      </c>
      <c r="M2169" s="21" t="s">
        <v>3493</v>
      </c>
      <c r="N2169" s="63">
        <f t="shared" si="171"/>
        <v>1649.4166953062843</v>
      </c>
      <c r="O2169" s="63">
        <f t="shared" si="172"/>
        <v>1634.3399996007047</v>
      </c>
      <c r="P2169" s="69">
        <v>5105</v>
      </c>
      <c r="Q2169" s="69" t="s">
        <v>11078</v>
      </c>
      <c r="R2169" s="70">
        <v>39052</v>
      </c>
      <c r="S2169" s="71">
        <f t="shared" si="170"/>
        <v>1.8828350555</v>
      </c>
      <c r="T2169" s="63">
        <f t="shared" si="173"/>
        <v>3105.5795750496345</v>
      </c>
      <c r="U2169" s="63">
        <f t="shared" si="174"/>
        <v>3077.1926438540627</v>
      </c>
    </row>
    <row r="2170" spans="1:21" x14ac:dyDescent="0.25">
      <c r="A2170" s="19" t="s">
        <v>6355</v>
      </c>
      <c r="B2170" s="19">
        <v>1</v>
      </c>
      <c r="C2170" s="19" t="s">
        <v>6712</v>
      </c>
      <c r="D2170" s="20" t="s">
        <v>6577</v>
      </c>
      <c r="E2170" s="20" t="s">
        <v>6713</v>
      </c>
      <c r="F2170" s="21">
        <v>5108907</v>
      </c>
      <c r="G2170" s="20" t="s">
        <v>6714</v>
      </c>
      <c r="H2170" s="22">
        <v>8440</v>
      </c>
      <c r="I2170" s="25">
        <v>0.63500000000000001</v>
      </c>
      <c r="J2170" s="22">
        <v>899486.1</v>
      </c>
      <c r="K2170" s="22">
        <v>1938414.8</v>
      </c>
      <c r="L2170" s="22">
        <v>2837900.9</v>
      </c>
      <c r="M2170" s="21" t="s">
        <v>6716</v>
      </c>
      <c r="N2170" s="63">
        <f t="shared" si="171"/>
        <v>336.24418246445498</v>
      </c>
      <c r="O2170" s="63">
        <f t="shared" si="172"/>
        <v>229.67000000000002</v>
      </c>
      <c r="P2170" s="69">
        <v>5103</v>
      </c>
      <c r="Q2170" s="69" t="s">
        <v>15286</v>
      </c>
      <c r="R2170" s="70">
        <v>35886</v>
      </c>
      <c r="S2170" s="71">
        <f t="shared" si="170"/>
        <v>3.3624476018381779</v>
      </c>
      <c r="T2170" s="63">
        <f t="shared" si="173"/>
        <v>1130.6034449596455</v>
      </c>
      <c r="U2170" s="63">
        <f t="shared" si="174"/>
        <v>772.25334071417433</v>
      </c>
    </row>
    <row r="2171" spans="1:21" x14ac:dyDescent="0.25">
      <c r="A2171" s="19" t="s">
        <v>6355</v>
      </c>
      <c r="B2171" s="19">
        <v>1</v>
      </c>
      <c r="C2171" s="19" t="s">
        <v>6717</v>
      </c>
      <c r="D2171" s="20" t="s">
        <v>6577</v>
      </c>
      <c r="E2171" s="20" t="s">
        <v>6713</v>
      </c>
      <c r="F2171" s="21">
        <v>5108907</v>
      </c>
      <c r="G2171" s="20" t="s">
        <v>2928</v>
      </c>
      <c r="H2171" s="22">
        <v>659.84</v>
      </c>
      <c r="I2171" s="25">
        <v>0.73699999999999999</v>
      </c>
      <c r="J2171" s="22">
        <v>20879.189999999999</v>
      </c>
      <c r="K2171" s="22">
        <v>1410289.23</v>
      </c>
      <c r="L2171" s="22">
        <v>1431168.42</v>
      </c>
      <c r="M2171" s="21" t="s">
        <v>6718</v>
      </c>
      <c r="N2171" s="63">
        <f t="shared" si="171"/>
        <v>2168.9628091658583</v>
      </c>
      <c r="O2171" s="63">
        <f t="shared" si="172"/>
        <v>2137.3200018186226</v>
      </c>
      <c r="P2171" s="69">
        <v>5103</v>
      </c>
      <c r="Q2171" s="69" t="s">
        <v>15286</v>
      </c>
      <c r="R2171" s="70">
        <v>38322</v>
      </c>
      <c r="S2171" s="71">
        <f t="shared" si="170"/>
        <v>2.0624892921</v>
      </c>
      <c r="T2171" s="63">
        <f t="shared" si="173"/>
        <v>4473.4625688677188</v>
      </c>
      <c r="U2171" s="63">
        <f t="shared" si="174"/>
        <v>4408.1996175420618</v>
      </c>
    </row>
    <row r="2172" spans="1:21" x14ac:dyDescent="0.25">
      <c r="A2172" s="19" t="s">
        <v>6355</v>
      </c>
      <c r="B2172" s="19">
        <v>1</v>
      </c>
      <c r="C2172" s="19" t="s">
        <v>6719</v>
      </c>
      <c r="D2172" s="20" t="s">
        <v>6577</v>
      </c>
      <c r="E2172" s="20" t="s">
        <v>6713</v>
      </c>
      <c r="F2172" s="21">
        <v>5108907</v>
      </c>
      <c r="G2172" s="20" t="s">
        <v>6720</v>
      </c>
      <c r="H2172" s="22">
        <v>433.77</v>
      </c>
      <c r="I2172" s="25">
        <v>0.71599999999999997</v>
      </c>
      <c r="J2172" s="22">
        <v>1E-3</v>
      </c>
      <c r="K2172" s="22">
        <v>900687.46</v>
      </c>
      <c r="L2172" s="22">
        <v>900687.46100000001</v>
      </c>
      <c r="M2172" s="21" t="s">
        <v>6718</v>
      </c>
      <c r="N2172" s="63">
        <f t="shared" si="171"/>
        <v>2076.4171358092999</v>
      </c>
      <c r="O2172" s="63">
        <f t="shared" si="172"/>
        <v>2076.4171335039305</v>
      </c>
      <c r="P2172" s="69">
        <v>5103</v>
      </c>
      <c r="Q2172" s="69" t="s">
        <v>15286</v>
      </c>
      <c r="R2172" s="70">
        <v>38322</v>
      </c>
      <c r="S2172" s="71">
        <f t="shared" si="170"/>
        <v>2.0624892921</v>
      </c>
      <c r="T2172" s="63">
        <f t="shared" si="173"/>
        <v>4282.5881085396322</v>
      </c>
      <c r="U2172" s="63">
        <f t="shared" si="174"/>
        <v>4282.588103784833</v>
      </c>
    </row>
    <row r="2173" spans="1:21" x14ac:dyDescent="0.25">
      <c r="A2173" s="19" t="s">
        <v>6355</v>
      </c>
      <c r="B2173" s="19">
        <v>1</v>
      </c>
      <c r="C2173" s="19" t="s">
        <v>6721</v>
      </c>
      <c r="D2173" s="20" t="s">
        <v>6577</v>
      </c>
      <c r="E2173" s="20" t="s">
        <v>6713</v>
      </c>
      <c r="F2173" s="21">
        <v>5108907</v>
      </c>
      <c r="G2173" s="20" t="s">
        <v>6722</v>
      </c>
      <c r="H2173" s="22">
        <v>766.3</v>
      </c>
      <c r="I2173" s="25">
        <v>0.754</v>
      </c>
      <c r="J2173" s="22">
        <v>30266.74</v>
      </c>
      <c r="K2173" s="22">
        <v>1675606.91</v>
      </c>
      <c r="L2173" s="22">
        <v>1705873.65</v>
      </c>
      <c r="M2173" s="21" t="s">
        <v>6718</v>
      </c>
      <c r="N2173" s="63">
        <f t="shared" si="171"/>
        <v>2226.1172517290879</v>
      </c>
      <c r="O2173" s="63">
        <f t="shared" si="172"/>
        <v>2186.6200052198878</v>
      </c>
      <c r="P2173" s="69">
        <v>5103</v>
      </c>
      <c r="Q2173" s="69" t="s">
        <v>15286</v>
      </c>
      <c r="R2173" s="70">
        <v>38322</v>
      </c>
      <c r="S2173" s="71">
        <f t="shared" si="170"/>
        <v>2.0624892921</v>
      </c>
      <c r="T2173" s="63">
        <f t="shared" si="173"/>
        <v>4591.3429946503238</v>
      </c>
      <c r="U2173" s="63">
        <f t="shared" si="174"/>
        <v>4509.8803466576646</v>
      </c>
    </row>
    <row r="2174" spans="1:21" x14ac:dyDescent="0.25">
      <c r="A2174" s="19" t="s">
        <v>6355</v>
      </c>
      <c r="B2174" s="19">
        <v>1</v>
      </c>
      <c r="C2174" s="19" t="s">
        <v>6723</v>
      </c>
      <c r="D2174" s="20" t="s">
        <v>6577</v>
      </c>
      <c r="E2174" s="20" t="s">
        <v>6713</v>
      </c>
      <c r="F2174" s="21">
        <v>5108907</v>
      </c>
      <c r="G2174" s="20" t="s">
        <v>6724</v>
      </c>
      <c r="H2174" s="22">
        <v>8800</v>
      </c>
      <c r="I2174" s="25">
        <v>0.42599999999999999</v>
      </c>
      <c r="J2174" s="22">
        <v>23955.7</v>
      </c>
      <c r="K2174" s="22">
        <v>3023660.3</v>
      </c>
      <c r="L2174" s="22">
        <v>3047616</v>
      </c>
      <c r="M2174" s="21" t="s">
        <v>2582</v>
      </c>
      <c r="N2174" s="63">
        <f t="shared" si="171"/>
        <v>346.32</v>
      </c>
      <c r="O2174" s="63">
        <f t="shared" si="172"/>
        <v>343.59776136363632</v>
      </c>
      <c r="P2174" s="69">
        <v>5103</v>
      </c>
      <c r="Q2174" s="69" t="s">
        <v>15286</v>
      </c>
      <c r="R2174" s="70">
        <v>36069</v>
      </c>
      <c r="S2174" s="71">
        <f t="shared" si="170"/>
        <v>3.3608856562199168</v>
      </c>
      <c r="T2174" s="63">
        <f t="shared" si="173"/>
        <v>1163.9419204620815</v>
      </c>
      <c r="U2174" s="63">
        <f t="shared" si="174"/>
        <v>1154.7927876763192</v>
      </c>
    </row>
    <row r="2175" spans="1:21" x14ac:dyDescent="0.25">
      <c r="A2175" s="19" t="s">
        <v>6355</v>
      </c>
      <c r="B2175" s="19">
        <v>1</v>
      </c>
      <c r="C2175" s="19" t="s">
        <v>6726</v>
      </c>
      <c r="D2175" s="20" t="s">
        <v>6472</v>
      </c>
      <c r="E2175" s="20" t="s">
        <v>6727</v>
      </c>
      <c r="F2175" s="21">
        <v>5108956</v>
      </c>
      <c r="G2175" s="20" t="s">
        <v>6728</v>
      </c>
      <c r="H2175" s="22">
        <v>1798.1387999999999</v>
      </c>
      <c r="I2175" s="25">
        <v>0.5</v>
      </c>
      <c r="J2175" s="22">
        <v>56405.919999999998</v>
      </c>
      <c r="K2175" s="22">
        <v>289770.07</v>
      </c>
      <c r="L2175" s="22">
        <v>346175.99</v>
      </c>
      <c r="M2175" s="21" t="s">
        <v>644</v>
      </c>
      <c r="N2175" s="63">
        <f t="shared" si="171"/>
        <v>192.51905915160719</v>
      </c>
      <c r="O2175" s="63">
        <f t="shared" si="172"/>
        <v>161.15000132359083</v>
      </c>
      <c r="P2175" s="69">
        <v>5106</v>
      </c>
      <c r="Q2175" s="69" t="s">
        <v>15864</v>
      </c>
      <c r="R2175" s="70">
        <v>36373</v>
      </c>
      <c r="S2175" s="71">
        <f t="shared" si="170"/>
        <v>3.2094538514069586</v>
      </c>
      <c r="T2175" s="63">
        <f t="shared" si="173"/>
        <v>617.88103586336979</v>
      </c>
      <c r="U2175" s="63">
        <f t="shared" si="174"/>
        <v>517.20349240223504</v>
      </c>
    </row>
    <row r="2176" spans="1:21" x14ac:dyDescent="0.25">
      <c r="A2176" s="19" t="s">
        <v>6355</v>
      </c>
      <c r="B2176" s="19">
        <v>1</v>
      </c>
      <c r="C2176" s="19" t="s">
        <v>6729</v>
      </c>
      <c r="D2176" s="20" t="s">
        <v>6472</v>
      </c>
      <c r="E2176" s="20" t="s">
        <v>6727</v>
      </c>
      <c r="F2176" s="21">
        <v>5108956</v>
      </c>
      <c r="G2176" s="20" t="s">
        <v>6730</v>
      </c>
      <c r="H2176" s="22">
        <v>1801.3735999999999</v>
      </c>
      <c r="I2176" s="25">
        <v>0.67800000000000005</v>
      </c>
      <c r="J2176" s="22">
        <v>7367.62</v>
      </c>
      <c r="K2176" s="22">
        <v>284833.19</v>
      </c>
      <c r="L2176" s="22">
        <v>292200.81</v>
      </c>
      <c r="M2176" s="21" t="s">
        <v>6731</v>
      </c>
      <c r="N2176" s="63">
        <f t="shared" si="171"/>
        <v>162.20999908070152</v>
      </c>
      <c r="O2176" s="63">
        <f t="shared" si="172"/>
        <v>158.11999798376084</v>
      </c>
      <c r="P2176" s="69">
        <v>5106</v>
      </c>
      <c r="Q2176" s="69" t="s">
        <v>15864</v>
      </c>
      <c r="R2176" s="70">
        <v>36404</v>
      </c>
      <c r="S2176" s="71">
        <f t="shared" si="170"/>
        <v>3.1836670532386648</v>
      </c>
      <c r="T2176" s="63">
        <f t="shared" si="173"/>
        <v>516.42262977910354</v>
      </c>
      <c r="U2176" s="63">
        <f t="shared" si="174"/>
        <v>503.40142803906349</v>
      </c>
    </row>
    <row r="2177" spans="1:21" x14ac:dyDescent="0.25">
      <c r="A2177" s="19" t="s">
        <v>6355</v>
      </c>
      <c r="B2177" s="19">
        <v>1</v>
      </c>
      <c r="C2177" s="19" t="s">
        <v>6732</v>
      </c>
      <c r="D2177" s="20" t="s">
        <v>6472</v>
      </c>
      <c r="E2177" s="20" t="s">
        <v>6727</v>
      </c>
      <c r="F2177" s="21">
        <v>5108956</v>
      </c>
      <c r="G2177" s="20" t="s">
        <v>6733</v>
      </c>
      <c r="H2177" s="22">
        <v>1780.8241</v>
      </c>
      <c r="I2177" s="25">
        <v>0.71499999999999997</v>
      </c>
      <c r="J2177" s="22">
        <v>18900.75</v>
      </c>
      <c r="K2177" s="22">
        <v>296952.42</v>
      </c>
      <c r="L2177" s="22">
        <v>315853.17</v>
      </c>
      <c r="M2177" s="21" t="s">
        <v>6731</v>
      </c>
      <c r="N2177" s="63">
        <f t="shared" si="171"/>
        <v>177.3634858153593</v>
      </c>
      <c r="O2177" s="63">
        <f t="shared" si="172"/>
        <v>166.75000074403755</v>
      </c>
      <c r="P2177" s="69">
        <v>5106</v>
      </c>
      <c r="Q2177" s="69" t="s">
        <v>15864</v>
      </c>
      <c r="R2177" s="70">
        <v>36404</v>
      </c>
      <c r="S2177" s="71">
        <f t="shared" si="170"/>
        <v>3.1836670532386648</v>
      </c>
      <c r="T2177" s="63">
        <f t="shared" si="173"/>
        <v>564.66628623792269</v>
      </c>
      <c r="U2177" s="63">
        <f t="shared" si="174"/>
        <v>530.87648349631525</v>
      </c>
    </row>
    <row r="2178" spans="1:21" x14ac:dyDescent="0.25">
      <c r="A2178" s="19" t="s">
        <v>6355</v>
      </c>
      <c r="B2178" s="19">
        <v>1</v>
      </c>
      <c r="C2178" s="19" t="s">
        <v>6734</v>
      </c>
      <c r="D2178" s="20" t="s">
        <v>6472</v>
      </c>
      <c r="E2178" s="20" t="s">
        <v>6727</v>
      </c>
      <c r="F2178" s="21">
        <v>5108956</v>
      </c>
      <c r="G2178" s="20" t="s">
        <v>6735</v>
      </c>
      <c r="H2178" s="22">
        <v>2595.2528000000002</v>
      </c>
      <c r="I2178" s="25">
        <v>0.71499999999999997</v>
      </c>
      <c r="J2178" s="22">
        <v>30441.64</v>
      </c>
      <c r="K2178" s="22">
        <v>432758.4</v>
      </c>
      <c r="L2178" s="22">
        <v>463200.04000000004</v>
      </c>
      <c r="M2178" s="21" t="s">
        <v>644</v>
      </c>
      <c r="N2178" s="63">
        <f t="shared" si="171"/>
        <v>178.47973808177761</v>
      </c>
      <c r="O2178" s="63">
        <f t="shared" si="172"/>
        <v>166.74999830459674</v>
      </c>
      <c r="P2178" s="69">
        <v>5106</v>
      </c>
      <c r="Q2178" s="69" t="s">
        <v>15864</v>
      </c>
      <c r="R2178" s="70">
        <v>36373</v>
      </c>
      <c r="S2178" s="71">
        <f t="shared" si="170"/>
        <v>3.2094538514069586</v>
      </c>
      <c r="T2178" s="63">
        <f t="shared" si="173"/>
        <v>572.82248278466636</v>
      </c>
      <c r="U2178" s="63">
        <f t="shared" si="174"/>
        <v>535.17642428079182</v>
      </c>
    </row>
    <row r="2179" spans="1:21" x14ac:dyDescent="0.25">
      <c r="A2179" s="19" t="s">
        <v>6355</v>
      </c>
      <c r="B2179" s="19">
        <v>1</v>
      </c>
      <c r="C2179" s="19" t="s">
        <v>6736</v>
      </c>
      <c r="D2179" s="20" t="s">
        <v>6737</v>
      </c>
      <c r="E2179" s="20" t="s">
        <v>6738</v>
      </c>
      <c r="F2179" s="21">
        <v>5106224</v>
      </c>
      <c r="G2179" s="20" t="s">
        <v>6739</v>
      </c>
      <c r="H2179" s="22">
        <v>28995.61</v>
      </c>
      <c r="I2179" s="25">
        <v>0.65400000000000003</v>
      </c>
      <c r="J2179" s="22">
        <v>2354029.73</v>
      </c>
      <c r="K2179" s="22">
        <v>5908145.4900000002</v>
      </c>
      <c r="L2179" s="22">
        <v>8262175.2200000007</v>
      </c>
      <c r="M2179" s="21" t="s">
        <v>2023</v>
      </c>
      <c r="N2179" s="63">
        <f t="shared" si="171"/>
        <v>284.94572868099692</v>
      </c>
      <c r="O2179" s="63">
        <f t="shared" si="172"/>
        <v>203.75999987584328</v>
      </c>
      <c r="P2179" s="69">
        <v>5103</v>
      </c>
      <c r="Q2179" s="69" t="s">
        <v>15286</v>
      </c>
      <c r="R2179" s="70">
        <v>35947</v>
      </c>
      <c r="S2179" s="71">
        <f t="shared" si="170"/>
        <v>3.3413693592305931</v>
      </c>
      <c r="T2179" s="63">
        <f t="shared" si="173"/>
        <v>952.10892685831709</v>
      </c>
      <c r="U2179" s="63">
        <f t="shared" si="174"/>
        <v>680.83742022197214</v>
      </c>
    </row>
    <row r="2180" spans="1:21" x14ac:dyDescent="0.25">
      <c r="A2180" s="19" t="s">
        <v>6355</v>
      </c>
      <c r="B2180" s="19">
        <v>1</v>
      </c>
      <c r="C2180" s="19" t="s">
        <v>6740</v>
      </c>
      <c r="D2180" s="20" t="s">
        <v>6398</v>
      </c>
      <c r="E2180" s="20" t="s">
        <v>6741</v>
      </c>
      <c r="F2180" s="21">
        <v>5106232</v>
      </c>
      <c r="G2180" s="20" t="s">
        <v>6742</v>
      </c>
      <c r="H2180" s="22">
        <v>2300</v>
      </c>
      <c r="I2180" s="25">
        <v>0.59399999999999997</v>
      </c>
      <c r="J2180" s="22">
        <v>189196.75</v>
      </c>
      <c r="K2180" s="22">
        <v>455148.25</v>
      </c>
      <c r="L2180" s="22">
        <v>644345</v>
      </c>
      <c r="M2180" s="21" t="s">
        <v>6743</v>
      </c>
      <c r="N2180" s="63">
        <f t="shared" si="171"/>
        <v>280.14999999999998</v>
      </c>
      <c r="O2180" s="63">
        <f t="shared" si="172"/>
        <v>197.89054347826087</v>
      </c>
      <c r="P2180" s="69">
        <v>5103</v>
      </c>
      <c r="Q2180" s="69" t="s">
        <v>15286</v>
      </c>
      <c r="R2180" s="70">
        <v>35643</v>
      </c>
      <c r="S2180" s="71">
        <f t="shared" si="170"/>
        <v>3.4473563936134397</v>
      </c>
      <c r="T2180" s="63">
        <f t="shared" si="173"/>
        <v>965.77689367080507</v>
      </c>
      <c r="U2180" s="63">
        <f t="shared" si="174"/>
        <v>682.19923029542099</v>
      </c>
    </row>
    <row r="2181" spans="1:21" x14ac:dyDescent="0.25">
      <c r="A2181" s="19" t="s">
        <v>6355</v>
      </c>
      <c r="B2181" s="19">
        <v>1</v>
      </c>
      <c r="C2181" s="19" t="s">
        <v>6744</v>
      </c>
      <c r="D2181" s="20" t="s">
        <v>6398</v>
      </c>
      <c r="E2181" s="20" t="s">
        <v>6741</v>
      </c>
      <c r="F2181" s="21">
        <v>5106232</v>
      </c>
      <c r="G2181" s="20" t="s">
        <v>6745</v>
      </c>
      <c r="H2181" s="22">
        <v>894.03449999999998</v>
      </c>
      <c r="I2181" s="25">
        <v>0.58899999999999997</v>
      </c>
      <c r="J2181" s="22">
        <v>218431.47</v>
      </c>
      <c r="K2181" s="22">
        <v>2018756.72</v>
      </c>
      <c r="L2181" s="22">
        <v>2237188.19</v>
      </c>
      <c r="M2181" s="21" t="s">
        <v>6746</v>
      </c>
      <c r="N2181" s="63">
        <f t="shared" si="171"/>
        <v>2502.3510725816509</v>
      </c>
      <c r="O2181" s="63">
        <f t="shared" si="172"/>
        <v>2258.0299977238014</v>
      </c>
      <c r="P2181" s="69">
        <v>5103</v>
      </c>
      <c r="Q2181" s="69" t="s">
        <v>15286</v>
      </c>
      <c r="R2181" s="70">
        <v>38657</v>
      </c>
      <c r="S2181" s="71">
        <f t="shared" si="170"/>
        <v>1.9542153191</v>
      </c>
      <c r="T2181" s="63">
        <f t="shared" si="173"/>
        <v>4890.1327998053785</v>
      </c>
      <c r="U2181" s="63">
        <f t="shared" si="174"/>
        <v>4412.6768125391909</v>
      </c>
    </row>
    <row r="2182" spans="1:21" x14ac:dyDescent="0.25">
      <c r="A2182" s="19" t="s">
        <v>6355</v>
      </c>
      <c r="B2182" s="19">
        <v>1</v>
      </c>
      <c r="C2182" s="19" t="s">
        <v>6747</v>
      </c>
      <c r="D2182" s="20" t="s">
        <v>6398</v>
      </c>
      <c r="E2182" s="20" t="s">
        <v>6741</v>
      </c>
      <c r="F2182" s="21">
        <v>5106232</v>
      </c>
      <c r="G2182" s="20" t="s">
        <v>6748</v>
      </c>
      <c r="H2182" s="22">
        <v>603.20000000000005</v>
      </c>
      <c r="I2182" s="25">
        <v>0.54900000000000004</v>
      </c>
      <c r="J2182" s="22">
        <v>217460.43</v>
      </c>
      <c r="K2182" s="22">
        <v>1234008.46</v>
      </c>
      <c r="L2182" s="22">
        <v>1451468.89</v>
      </c>
      <c r="M2182" s="21" t="s">
        <v>1761</v>
      </c>
      <c r="N2182" s="63">
        <f t="shared" si="171"/>
        <v>2406.2813163129972</v>
      </c>
      <c r="O2182" s="63">
        <f t="shared" si="172"/>
        <v>2045.7699933686999</v>
      </c>
      <c r="P2182" s="69">
        <v>5103</v>
      </c>
      <c r="Q2182" s="69" t="s">
        <v>15286</v>
      </c>
      <c r="R2182" s="70">
        <v>38565</v>
      </c>
      <c r="S2182" s="71">
        <f t="shared" si="170"/>
        <v>1.9738144281000001</v>
      </c>
      <c r="T2182" s="63">
        <f t="shared" si="173"/>
        <v>4749.5527802060542</v>
      </c>
      <c r="U2182" s="63">
        <f t="shared" si="174"/>
        <v>4037.9703294851815</v>
      </c>
    </row>
    <row r="2183" spans="1:21" x14ac:dyDescent="0.25">
      <c r="A2183" s="19" t="s">
        <v>6355</v>
      </c>
      <c r="B2183" s="19">
        <v>1</v>
      </c>
      <c r="C2183" s="19" t="s">
        <v>6749</v>
      </c>
      <c r="D2183" s="20" t="s">
        <v>6398</v>
      </c>
      <c r="E2183" s="20" t="s">
        <v>6741</v>
      </c>
      <c r="F2183" s="21">
        <v>5106232</v>
      </c>
      <c r="G2183" s="20" t="s">
        <v>6750</v>
      </c>
      <c r="H2183" s="22">
        <v>2488.6999999999998</v>
      </c>
      <c r="I2183" s="25">
        <v>0.59699999999999998</v>
      </c>
      <c r="J2183" s="22">
        <v>179503.64</v>
      </c>
      <c r="K2183" s="22">
        <v>494958.94</v>
      </c>
      <c r="L2183" s="22">
        <v>674462.58000000007</v>
      </c>
      <c r="M2183" s="21" t="s">
        <v>6743</v>
      </c>
      <c r="N2183" s="63">
        <f t="shared" si="171"/>
        <v>271.00999718728656</v>
      </c>
      <c r="O2183" s="63">
        <f t="shared" si="172"/>
        <v>198.88252501305905</v>
      </c>
      <c r="P2183" s="69">
        <v>5103</v>
      </c>
      <c r="Q2183" s="69" t="s">
        <v>15286</v>
      </c>
      <c r="R2183" s="70">
        <v>35643</v>
      </c>
      <c r="S2183" s="71">
        <f t="shared" si="170"/>
        <v>3.4473563936134397</v>
      </c>
      <c r="T2183" s="63">
        <f t="shared" si="173"/>
        <v>934.26804653675265</v>
      </c>
      <c r="U2183" s="63">
        <f t="shared" si="174"/>
        <v>685.61894418175393</v>
      </c>
    </row>
    <row r="2184" spans="1:21" x14ac:dyDescent="0.25">
      <c r="A2184" s="19" t="s">
        <v>6355</v>
      </c>
      <c r="B2184" s="19">
        <v>1</v>
      </c>
      <c r="C2184" s="19" t="s">
        <v>6751</v>
      </c>
      <c r="D2184" s="20" t="s">
        <v>6737</v>
      </c>
      <c r="E2184" s="20" t="s">
        <v>6752</v>
      </c>
      <c r="F2184" s="21">
        <v>5106240</v>
      </c>
      <c r="G2184" s="20" t="s">
        <v>6753</v>
      </c>
      <c r="H2184" s="22">
        <v>1452</v>
      </c>
      <c r="I2184" s="25">
        <v>0.48399999999999999</v>
      </c>
      <c r="J2184" s="22">
        <v>0</v>
      </c>
      <c r="K2184" s="22">
        <v>298023</v>
      </c>
      <c r="L2184" s="22">
        <v>298023</v>
      </c>
      <c r="M2184" s="21" t="s">
        <v>6754</v>
      </c>
      <c r="N2184" s="63">
        <f t="shared" si="171"/>
        <v>205.25</v>
      </c>
      <c r="O2184" s="63">
        <f t="shared" si="172"/>
        <v>205.25</v>
      </c>
      <c r="P2184" s="69">
        <v>5107</v>
      </c>
      <c r="Q2184" s="69" t="s">
        <v>16046</v>
      </c>
      <c r="R2184" s="70">
        <v>35735</v>
      </c>
      <c r="S2184" s="71">
        <f t="shared" si="170"/>
        <v>3.4346431255118088</v>
      </c>
      <c r="T2184" s="63">
        <f t="shared" si="173"/>
        <v>704.96050151129873</v>
      </c>
      <c r="U2184" s="63">
        <f t="shared" si="174"/>
        <v>704.96050151129873</v>
      </c>
    </row>
    <row r="2185" spans="1:21" x14ac:dyDescent="0.25">
      <c r="A2185" s="19" t="s">
        <v>6355</v>
      </c>
      <c r="B2185" s="19">
        <v>1</v>
      </c>
      <c r="C2185" s="19" t="s">
        <v>6755</v>
      </c>
      <c r="D2185" s="20" t="s">
        <v>6737</v>
      </c>
      <c r="E2185" s="20" t="s">
        <v>6752</v>
      </c>
      <c r="F2185" s="21">
        <v>5106240</v>
      </c>
      <c r="G2185" s="20" t="s">
        <v>6756</v>
      </c>
      <c r="H2185" s="22">
        <v>11509.651099999999</v>
      </c>
      <c r="I2185" s="25">
        <v>0.45600000000000002</v>
      </c>
      <c r="J2185" s="22">
        <v>0</v>
      </c>
      <c r="K2185" s="22">
        <v>2362355.88</v>
      </c>
      <c r="L2185" s="22">
        <v>2362355.88</v>
      </c>
      <c r="M2185" s="21" t="s">
        <v>86</v>
      </c>
      <c r="N2185" s="63">
        <f t="shared" si="171"/>
        <v>205.24999928103816</v>
      </c>
      <c r="O2185" s="63">
        <f t="shared" si="172"/>
        <v>205.24999928103816</v>
      </c>
      <c r="P2185" s="69">
        <v>5107</v>
      </c>
      <c r="Q2185" s="69" t="s">
        <v>16046</v>
      </c>
      <c r="R2185" s="70">
        <v>35704</v>
      </c>
      <c r="S2185" s="71">
        <f t="shared" si="170"/>
        <v>3.4432289321700318</v>
      </c>
      <c r="T2185" s="63">
        <f t="shared" si="173"/>
        <v>706.72273585234882</v>
      </c>
      <c r="U2185" s="63">
        <f t="shared" si="174"/>
        <v>706.72273585234882</v>
      </c>
    </row>
    <row r="2186" spans="1:21" x14ac:dyDescent="0.25">
      <c r="A2186" s="19" t="s">
        <v>6355</v>
      </c>
      <c r="B2186" s="19">
        <v>1</v>
      </c>
      <c r="C2186" s="19" t="s">
        <v>6757</v>
      </c>
      <c r="D2186" s="20" t="s">
        <v>6361</v>
      </c>
      <c r="E2186" s="20" t="s">
        <v>6758</v>
      </c>
      <c r="F2186" s="21">
        <v>5106257</v>
      </c>
      <c r="G2186" s="20" t="s">
        <v>6759</v>
      </c>
      <c r="H2186" s="22">
        <v>9948.4280999999992</v>
      </c>
      <c r="I2186" s="25">
        <v>0.50700000000000001</v>
      </c>
      <c r="J2186" s="22">
        <v>1495335.4</v>
      </c>
      <c r="K2186" s="22">
        <v>7390989.7699999996</v>
      </c>
      <c r="L2186" s="22">
        <v>8886325.1699999999</v>
      </c>
      <c r="M2186" s="21" t="s">
        <v>6760</v>
      </c>
      <c r="N2186" s="63">
        <f t="shared" si="171"/>
        <v>893.23912086171686</v>
      </c>
      <c r="O2186" s="63">
        <f t="shared" si="172"/>
        <v>742.93041028260541</v>
      </c>
      <c r="P2186" s="69">
        <v>5102</v>
      </c>
      <c r="Q2186" s="69" t="s">
        <v>15532</v>
      </c>
      <c r="R2186" s="70">
        <v>37681</v>
      </c>
      <c r="S2186" s="71">
        <f t="shared" si="170"/>
        <v>2.3186305873999999</v>
      </c>
      <c r="T2186" s="63">
        <f t="shared" si="173"/>
        <v>2071.0915474922622</v>
      </c>
      <c r="U2186" s="63">
        <f t="shared" si="174"/>
        <v>1722.5811735908803</v>
      </c>
    </row>
    <row r="2187" spans="1:21" x14ac:dyDescent="0.25">
      <c r="A2187" s="19" t="s">
        <v>6355</v>
      </c>
      <c r="B2187" s="19">
        <v>1</v>
      </c>
      <c r="C2187" s="19" t="s">
        <v>6761</v>
      </c>
      <c r="D2187" s="20" t="s">
        <v>6577</v>
      </c>
      <c r="E2187" s="20" t="s">
        <v>6762</v>
      </c>
      <c r="F2187" s="21">
        <v>5106273</v>
      </c>
      <c r="G2187" s="20" t="s">
        <v>6763</v>
      </c>
      <c r="H2187" s="22">
        <v>1276</v>
      </c>
      <c r="I2187" s="25">
        <v>0.57199999999999995</v>
      </c>
      <c r="J2187" s="22">
        <v>0</v>
      </c>
      <c r="K2187" s="22">
        <v>148819.88</v>
      </c>
      <c r="L2187" s="22">
        <v>148819.88</v>
      </c>
      <c r="M2187" s="21" t="s">
        <v>6259</v>
      </c>
      <c r="N2187" s="63">
        <f t="shared" si="171"/>
        <v>116.63000000000001</v>
      </c>
      <c r="O2187" s="63">
        <f t="shared" si="172"/>
        <v>116.63000000000001</v>
      </c>
      <c r="P2187" s="69">
        <v>5107</v>
      </c>
      <c r="Q2187" s="69" t="s">
        <v>16046</v>
      </c>
      <c r="R2187" s="70">
        <v>36130</v>
      </c>
      <c r="S2187" s="71">
        <f t="shared" si="170"/>
        <v>3.3642518101023104</v>
      </c>
      <c r="T2187" s="63">
        <f t="shared" si="173"/>
        <v>392.37268861223248</v>
      </c>
      <c r="U2187" s="63">
        <f t="shared" si="174"/>
        <v>392.37268861223248</v>
      </c>
    </row>
    <row r="2188" spans="1:21" x14ac:dyDescent="0.25">
      <c r="A2188" s="19" t="s">
        <v>6355</v>
      </c>
      <c r="B2188" s="19">
        <v>1</v>
      </c>
      <c r="C2188" s="19" t="s">
        <v>6764</v>
      </c>
      <c r="D2188" s="20" t="s">
        <v>6577</v>
      </c>
      <c r="E2188" s="20" t="s">
        <v>6762</v>
      </c>
      <c r="F2188" s="21">
        <v>5106273</v>
      </c>
      <c r="G2188" s="20" t="s">
        <v>6045</v>
      </c>
      <c r="H2188" s="22">
        <v>2003.0494000000001</v>
      </c>
      <c r="I2188" s="25">
        <v>0.57699999999999996</v>
      </c>
      <c r="J2188" s="22">
        <v>0</v>
      </c>
      <c r="K2188" s="22">
        <v>235658.76</v>
      </c>
      <c r="L2188" s="22">
        <v>235658.76</v>
      </c>
      <c r="M2188" s="21" t="s">
        <v>6259</v>
      </c>
      <c r="N2188" s="63">
        <f t="shared" si="171"/>
        <v>117.64999904645387</v>
      </c>
      <c r="O2188" s="63">
        <f t="shared" si="172"/>
        <v>117.64999904645387</v>
      </c>
      <c r="P2188" s="69">
        <v>5107</v>
      </c>
      <c r="Q2188" s="69" t="s">
        <v>16046</v>
      </c>
      <c r="R2188" s="70">
        <v>36130</v>
      </c>
      <c r="S2188" s="71">
        <f t="shared" si="170"/>
        <v>3.3642518101023104</v>
      </c>
      <c r="T2188" s="63">
        <f t="shared" si="173"/>
        <v>395.80422225056753</v>
      </c>
      <c r="U2188" s="63">
        <f t="shared" si="174"/>
        <v>395.80422225056753</v>
      </c>
    </row>
    <row r="2189" spans="1:21" x14ac:dyDescent="0.25">
      <c r="A2189" s="19" t="s">
        <v>6355</v>
      </c>
      <c r="B2189" s="19">
        <v>1</v>
      </c>
      <c r="C2189" s="19" t="s">
        <v>6765</v>
      </c>
      <c r="D2189" s="20" t="s">
        <v>6577</v>
      </c>
      <c r="E2189" s="20" t="s">
        <v>6762</v>
      </c>
      <c r="F2189" s="21">
        <v>5106273</v>
      </c>
      <c r="G2189" s="20" t="s">
        <v>6766</v>
      </c>
      <c r="H2189" s="22">
        <v>3294.8</v>
      </c>
      <c r="I2189" s="25">
        <v>0.56599999999999995</v>
      </c>
      <c r="J2189" s="22">
        <v>0</v>
      </c>
      <c r="K2189" s="22">
        <v>368754.01</v>
      </c>
      <c r="L2189" s="22">
        <v>368754.01</v>
      </c>
      <c r="M2189" s="21" t="s">
        <v>6259</v>
      </c>
      <c r="N2189" s="63">
        <f t="shared" si="171"/>
        <v>111.91999817894865</v>
      </c>
      <c r="O2189" s="63">
        <f t="shared" si="172"/>
        <v>111.91999817894865</v>
      </c>
      <c r="P2189" s="69">
        <v>5107</v>
      </c>
      <c r="Q2189" s="69" t="s">
        <v>16046</v>
      </c>
      <c r="R2189" s="70">
        <v>36130</v>
      </c>
      <c r="S2189" s="71">
        <f t="shared" si="170"/>
        <v>3.3642518101023104</v>
      </c>
      <c r="T2189" s="63">
        <f t="shared" si="173"/>
        <v>376.52705646017529</v>
      </c>
      <c r="U2189" s="63">
        <f t="shared" si="174"/>
        <v>376.52705646017529</v>
      </c>
    </row>
    <row r="2190" spans="1:21" x14ac:dyDescent="0.25">
      <c r="A2190" s="19" t="s">
        <v>6355</v>
      </c>
      <c r="B2190" s="19">
        <v>1</v>
      </c>
      <c r="C2190" s="19" t="s">
        <v>6767</v>
      </c>
      <c r="D2190" s="20" t="s">
        <v>6361</v>
      </c>
      <c r="E2190" s="20" t="s">
        <v>6768</v>
      </c>
      <c r="F2190" s="21">
        <v>5106281</v>
      </c>
      <c r="G2190" s="20" t="s">
        <v>6769</v>
      </c>
      <c r="H2190" s="22">
        <v>1352.2550000000001</v>
      </c>
      <c r="I2190" s="25">
        <v>0.38700000000000001</v>
      </c>
      <c r="J2190" s="22">
        <v>74289.88</v>
      </c>
      <c r="K2190" s="22">
        <v>520093.8</v>
      </c>
      <c r="L2190" s="22">
        <v>594383.67999999993</v>
      </c>
      <c r="M2190" s="21" t="s">
        <v>774</v>
      </c>
      <c r="N2190" s="63">
        <f t="shared" si="171"/>
        <v>439.54999611759609</v>
      </c>
      <c r="O2190" s="63">
        <f t="shared" si="172"/>
        <v>384.61222180727742</v>
      </c>
      <c r="P2190" s="69">
        <v>5102</v>
      </c>
      <c r="Q2190" s="69" t="s">
        <v>15532</v>
      </c>
      <c r="R2190" s="70">
        <v>35765</v>
      </c>
      <c r="S2190" s="71">
        <f t="shared" si="170"/>
        <v>3.4322419683145649</v>
      </c>
      <c r="T2190" s="63">
        <f t="shared" si="173"/>
        <v>1508.6419438473174</v>
      </c>
      <c r="U2190" s="63">
        <f t="shared" si="174"/>
        <v>1320.082209213648</v>
      </c>
    </row>
    <row r="2191" spans="1:21" x14ac:dyDescent="0.25">
      <c r="A2191" s="19" t="s">
        <v>6355</v>
      </c>
      <c r="B2191" s="19">
        <v>1</v>
      </c>
      <c r="C2191" s="19" t="s">
        <v>6770</v>
      </c>
      <c r="D2191" s="20" t="s">
        <v>6554</v>
      </c>
      <c r="E2191" s="20" t="s">
        <v>6554</v>
      </c>
      <c r="F2191" s="21">
        <v>5106307</v>
      </c>
      <c r="G2191" s="20" t="s">
        <v>6771</v>
      </c>
      <c r="H2191" s="22">
        <v>1528</v>
      </c>
      <c r="I2191" s="25">
        <v>0.53100000000000003</v>
      </c>
      <c r="J2191" s="22">
        <v>266766.08000000002</v>
      </c>
      <c r="K2191" s="22">
        <v>335166.8</v>
      </c>
      <c r="L2191" s="22">
        <v>601932.88</v>
      </c>
      <c r="M2191" s="21" t="s">
        <v>1728</v>
      </c>
      <c r="N2191" s="63">
        <f t="shared" si="171"/>
        <v>393.93513089005233</v>
      </c>
      <c r="O2191" s="63">
        <f t="shared" si="172"/>
        <v>219.35</v>
      </c>
      <c r="P2191" s="69">
        <v>5107</v>
      </c>
      <c r="Q2191" s="69" t="s">
        <v>16046</v>
      </c>
      <c r="R2191" s="70">
        <v>36039</v>
      </c>
      <c r="S2191" s="71">
        <f t="shared" si="170"/>
        <v>3.346096831630871</v>
      </c>
      <c r="T2191" s="63">
        <f t="shared" si="173"/>
        <v>1318.1450933392966</v>
      </c>
      <c r="U2191" s="63">
        <f t="shared" si="174"/>
        <v>733.96634001823156</v>
      </c>
    </row>
    <row r="2192" spans="1:21" x14ac:dyDescent="0.25">
      <c r="A2192" s="19" t="s">
        <v>6355</v>
      </c>
      <c r="B2192" s="19">
        <v>1</v>
      </c>
      <c r="C2192" s="19" t="s">
        <v>6772</v>
      </c>
      <c r="D2192" s="20" t="s">
        <v>6554</v>
      </c>
      <c r="E2192" s="20" t="s">
        <v>6554</v>
      </c>
      <c r="F2192" s="21">
        <v>5106307</v>
      </c>
      <c r="G2192" s="20" t="s">
        <v>6773</v>
      </c>
      <c r="H2192" s="22">
        <v>1000</v>
      </c>
      <c r="I2192" s="25">
        <v>0.53100000000000003</v>
      </c>
      <c r="J2192" s="22">
        <v>2974.56</v>
      </c>
      <c r="K2192" s="22">
        <v>219350</v>
      </c>
      <c r="L2192" s="22">
        <v>222324.56</v>
      </c>
      <c r="M2192" s="21" t="s">
        <v>1728</v>
      </c>
      <c r="N2192" s="63">
        <f t="shared" si="171"/>
        <v>222.32455999999999</v>
      </c>
      <c r="O2192" s="63">
        <f t="shared" si="172"/>
        <v>219.35</v>
      </c>
      <c r="P2192" s="69">
        <v>5107</v>
      </c>
      <c r="Q2192" s="69" t="s">
        <v>16046</v>
      </c>
      <c r="R2192" s="70">
        <v>36039</v>
      </c>
      <c r="S2192" s="71">
        <f t="shared" si="170"/>
        <v>3.346096831630871</v>
      </c>
      <c r="T2192" s="63">
        <f t="shared" si="173"/>
        <v>743.91950580972741</v>
      </c>
      <c r="U2192" s="63">
        <f t="shared" si="174"/>
        <v>733.96634001823156</v>
      </c>
    </row>
    <row r="2193" spans="1:21" x14ac:dyDescent="0.25">
      <c r="A2193" s="19" t="s">
        <v>6355</v>
      </c>
      <c r="B2193" s="19">
        <v>1</v>
      </c>
      <c r="C2193" s="19" t="s">
        <v>6774</v>
      </c>
      <c r="D2193" s="20" t="s">
        <v>6554</v>
      </c>
      <c r="E2193" s="20" t="s">
        <v>6554</v>
      </c>
      <c r="F2193" s="21">
        <v>5106307</v>
      </c>
      <c r="G2193" s="20" t="s">
        <v>6775</v>
      </c>
      <c r="H2193" s="22">
        <v>1568</v>
      </c>
      <c r="I2193" s="25">
        <v>0.53100000000000003</v>
      </c>
      <c r="J2193" s="22">
        <v>124002.19</v>
      </c>
      <c r="K2193" s="22">
        <v>343940.8</v>
      </c>
      <c r="L2193" s="22">
        <v>467942.99</v>
      </c>
      <c r="M2193" s="21" t="s">
        <v>1728</v>
      </c>
      <c r="N2193" s="63">
        <f t="shared" si="171"/>
        <v>298.43302933673471</v>
      </c>
      <c r="O2193" s="63">
        <f t="shared" si="172"/>
        <v>219.35</v>
      </c>
      <c r="P2193" s="69">
        <v>5107</v>
      </c>
      <c r="Q2193" s="69" t="s">
        <v>16046</v>
      </c>
      <c r="R2193" s="70">
        <v>36039</v>
      </c>
      <c r="S2193" s="71">
        <f t="shared" si="170"/>
        <v>3.346096831630871</v>
      </c>
      <c r="T2193" s="63">
        <f t="shared" si="173"/>
        <v>998.58581391765074</v>
      </c>
      <c r="U2193" s="63">
        <f t="shared" si="174"/>
        <v>733.96634001823156</v>
      </c>
    </row>
    <row r="2194" spans="1:21" x14ac:dyDescent="0.25">
      <c r="A2194" s="19" t="s">
        <v>6355</v>
      </c>
      <c r="B2194" s="19">
        <v>1</v>
      </c>
      <c r="C2194" s="19" t="s">
        <v>6776</v>
      </c>
      <c r="D2194" s="20" t="s">
        <v>6554</v>
      </c>
      <c r="E2194" s="20" t="s">
        <v>6554</v>
      </c>
      <c r="F2194" s="21">
        <v>5106307</v>
      </c>
      <c r="G2194" s="20" t="s">
        <v>6777</v>
      </c>
      <c r="H2194" s="22">
        <v>2232</v>
      </c>
      <c r="I2194" s="25">
        <v>0.53100000000000003</v>
      </c>
      <c r="J2194" s="22">
        <v>292201.21999999997</v>
      </c>
      <c r="K2194" s="22">
        <v>489589.2</v>
      </c>
      <c r="L2194" s="22">
        <v>781790.41999999993</v>
      </c>
      <c r="M2194" s="21" t="s">
        <v>1993</v>
      </c>
      <c r="N2194" s="63">
        <f t="shared" si="171"/>
        <v>350.26452508960568</v>
      </c>
      <c r="O2194" s="63">
        <f t="shared" si="172"/>
        <v>219.35</v>
      </c>
      <c r="P2194" s="69">
        <v>5107</v>
      </c>
      <c r="Q2194" s="69" t="s">
        <v>16046</v>
      </c>
      <c r="R2194" s="70">
        <v>36100</v>
      </c>
      <c r="S2194" s="71">
        <f t="shared" si="170"/>
        <v>3.3605508489596256</v>
      </c>
      <c r="T2194" s="63">
        <f t="shared" si="173"/>
        <v>1177.0817471503144</v>
      </c>
      <c r="U2194" s="63">
        <f t="shared" si="174"/>
        <v>737.13682871929382</v>
      </c>
    </row>
    <row r="2195" spans="1:21" x14ac:dyDescent="0.25">
      <c r="A2195" s="19" t="s">
        <v>6355</v>
      </c>
      <c r="B2195" s="19">
        <v>1</v>
      </c>
      <c r="C2195" s="19" t="s">
        <v>6778</v>
      </c>
      <c r="D2195" s="20" t="s">
        <v>6554</v>
      </c>
      <c r="E2195" s="20" t="s">
        <v>6554</v>
      </c>
      <c r="F2195" s="21">
        <v>5106307</v>
      </c>
      <c r="G2195" s="20" t="s">
        <v>6779</v>
      </c>
      <c r="H2195" s="22">
        <v>1568</v>
      </c>
      <c r="I2195" s="25">
        <v>0.53100000000000003</v>
      </c>
      <c r="J2195" s="22">
        <v>108980.35</v>
      </c>
      <c r="K2195" s="22">
        <v>343940.8</v>
      </c>
      <c r="L2195" s="22">
        <v>452921.15</v>
      </c>
      <c r="M2195" s="21" t="s">
        <v>1993</v>
      </c>
      <c r="N2195" s="63">
        <f t="shared" si="171"/>
        <v>288.85277423469387</v>
      </c>
      <c r="O2195" s="63">
        <f t="shared" si="172"/>
        <v>219.35</v>
      </c>
      <c r="P2195" s="69">
        <v>5107</v>
      </c>
      <c r="Q2195" s="69" t="s">
        <v>16046</v>
      </c>
      <c r="R2195" s="70">
        <v>36100</v>
      </c>
      <c r="S2195" s="71">
        <f t="shared" si="170"/>
        <v>3.3605508489596256</v>
      </c>
      <c r="T2195" s="63">
        <f t="shared" si="173"/>
        <v>970.70443567874361</v>
      </c>
      <c r="U2195" s="63">
        <f t="shared" si="174"/>
        <v>737.13682871929382</v>
      </c>
    </row>
    <row r="2196" spans="1:21" x14ac:dyDescent="0.25">
      <c r="A2196" s="19" t="s">
        <v>6355</v>
      </c>
      <c r="B2196" s="19">
        <v>1</v>
      </c>
      <c r="C2196" s="19" t="s">
        <v>6780</v>
      </c>
      <c r="D2196" s="20" t="s">
        <v>6554</v>
      </c>
      <c r="E2196" s="20" t="s">
        <v>6554</v>
      </c>
      <c r="F2196" s="21">
        <v>5106307</v>
      </c>
      <c r="G2196" s="20" t="s">
        <v>6781</v>
      </c>
      <c r="H2196" s="22">
        <v>10036.438200000001</v>
      </c>
      <c r="I2196" s="25">
        <v>0.65400000000000003</v>
      </c>
      <c r="J2196" s="22">
        <v>475221.21</v>
      </c>
      <c r="K2196" s="22">
        <v>1525940.06</v>
      </c>
      <c r="L2196" s="22">
        <v>2001161.27</v>
      </c>
      <c r="M2196" s="21" t="s">
        <v>1043</v>
      </c>
      <c r="N2196" s="63">
        <f t="shared" si="171"/>
        <v>199.38958723424412</v>
      </c>
      <c r="O2196" s="63">
        <f t="shared" si="172"/>
        <v>152.03999960862609</v>
      </c>
      <c r="P2196" s="69">
        <v>5107</v>
      </c>
      <c r="Q2196" s="69" t="s">
        <v>16046</v>
      </c>
      <c r="R2196" s="70">
        <v>36373</v>
      </c>
      <c r="S2196" s="71">
        <f t="shared" si="170"/>
        <v>3.2094538514069586</v>
      </c>
      <c r="T2196" s="63">
        <f t="shared" si="173"/>
        <v>639.93167867938848</v>
      </c>
      <c r="U2196" s="63">
        <f t="shared" si="174"/>
        <v>487.9653623118175</v>
      </c>
    </row>
    <row r="2197" spans="1:21" x14ac:dyDescent="0.25">
      <c r="A2197" s="19" t="s">
        <v>6355</v>
      </c>
      <c r="B2197" s="19">
        <v>1</v>
      </c>
      <c r="C2197" s="19" t="s">
        <v>6782</v>
      </c>
      <c r="D2197" s="20" t="s">
        <v>6549</v>
      </c>
      <c r="E2197" s="20" t="s">
        <v>6783</v>
      </c>
      <c r="F2197" s="21">
        <v>5106372</v>
      </c>
      <c r="G2197" s="20" t="s">
        <v>6784</v>
      </c>
      <c r="H2197" s="22">
        <v>440</v>
      </c>
      <c r="I2197" s="25">
        <v>0.59499999999999997</v>
      </c>
      <c r="J2197" s="22">
        <v>91184.69</v>
      </c>
      <c r="K2197" s="22">
        <v>252705.2</v>
      </c>
      <c r="L2197" s="22">
        <v>343889.89</v>
      </c>
      <c r="M2197" s="21" t="s">
        <v>1978</v>
      </c>
      <c r="N2197" s="63">
        <f t="shared" si="171"/>
        <v>781.56793181818182</v>
      </c>
      <c r="O2197" s="63">
        <f t="shared" si="172"/>
        <v>574.33000000000004</v>
      </c>
      <c r="P2197" s="69">
        <v>5102</v>
      </c>
      <c r="Q2197" s="69" t="s">
        <v>15532</v>
      </c>
      <c r="R2197" s="70">
        <v>35827</v>
      </c>
      <c r="S2197" s="71">
        <f t="shared" si="170"/>
        <v>3.3971626166746161</v>
      </c>
      <c r="T2197" s="63">
        <f t="shared" si="173"/>
        <v>2655.1133603644225</v>
      </c>
      <c r="U2197" s="63">
        <f t="shared" si="174"/>
        <v>1951.0924056347324</v>
      </c>
    </row>
    <row r="2198" spans="1:21" x14ac:dyDescent="0.25">
      <c r="A2198" s="19" t="s">
        <v>6355</v>
      </c>
      <c r="B2198" s="19">
        <v>1</v>
      </c>
      <c r="C2198" s="19" t="s">
        <v>6785</v>
      </c>
      <c r="D2198" s="20" t="s">
        <v>6549</v>
      </c>
      <c r="E2198" s="20" t="s">
        <v>6783</v>
      </c>
      <c r="F2198" s="21">
        <v>5106372</v>
      </c>
      <c r="G2198" s="20" t="s">
        <v>970</v>
      </c>
      <c r="H2198" s="22">
        <v>1843.14</v>
      </c>
      <c r="I2198" s="25">
        <v>0.53</v>
      </c>
      <c r="J2198" s="22">
        <v>310856.34999999998</v>
      </c>
      <c r="K2198" s="22">
        <v>2269547.48</v>
      </c>
      <c r="L2198" s="22">
        <v>2580403.83</v>
      </c>
      <c r="M2198" s="21" t="s">
        <v>6786</v>
      </c>
      <c r="N2198" s="63">
        <f t="shared" si="171"/>
        <v>1400.0042481851622</v>
      </c>
      <c r="O2198" s="63">
        <f t="shared" si="172"/>
        <v>1231.3483945874973</v>
      </c>
      <c r="P2198" s="69">
        <v>5102</v>
      </c>
      <c r="Q2198" s="69" t="s">
        <v>15532</v>
      </c>
      <c r="R2198" s="70">
        <v>38047</v>
      </c>
      <c r="S2198" s="71">
        <f t="shared" si="170"/>
        <v>2.1650911452999999</v>
      </c>
      <c r="T2198" s="63">
        <f t="shared" si="173"/>
        <v>3031.1368011280779</v>
      </c>
      <c r="U2198" s="63">
        <f t="shared" si="174"/>
        <v>2665.9815059007606</v>
      </c>
    </row>
    <row r="2199" spans="1:21" x14ac:dyDescent="0.25">
      <c r="A2199" s="19" t="s">
        <v>6355</v>
      </c>
      <c r="B2199" s="19">
        <v>1</v>
      </c>
      <c r="C2199" s="19" t="s">
        <v>6787</v>
      </c>
      <c r="D2199" s="20" t="s">
        <v>6549</v>
      </c>
      <c r="E2199" s="20" t="s">
        <v>6783</v>
      </c>
      <c r="F2199" s="21">
        <v>5106372</v>
      </c>
      <c r="G2199" s="20" t="s">
        <v>1360</v>
      </c>
      <c r="H2199" s="22">
        <v>2754.3272000000002</v>
      </c>
      <c r="I2199" s="25">
        <v>0.70399999999999996</v>
      </c>
      <c r="J2199" s="22">
        <v>470318.15</v>
      </c>
      <c r="K2199" s="22">
        <v>2213625.23</v>
      </c>
      <c r="L2199" s="22">
        <v>2683943.38</v>
      </c>
      <c r="M2199" s="21" t="s">
        <v>644</v>
      </c>
      <c r="N2199" s="63">
        <f t="shared" si="171"/>
        <v>974.44609340531497</v>
      </c>
      <c r="O2199" s="63">
        <f t="shared" si="172"/>
        <v>803.69000095558715</v>
      </c>
      <c r="P2199" s="69">
        <v>5102</v>
      </c>
      <c r="Q2199" s="69" t="s">
        <v>15532</v>
      </c>
      <c r="R2199" s="70">
        <v>36373</v>
      </c>
      <c r="S2199" s="71">
        <f t="shared" si="170"/>
        <v>3.2094538514069586</v>
      </c>
      <c r="T2199" s="63">
        <f t="shared" si="173"/>
        <v>3127.4397674681531</v>
      </c>
      <c r="U2199" s="63">
        <f t="shared" si="174"/>
        <v>2579.4059689041715</v>
      </c>
    </row>
    <row r="2200" spans="1:21" x14ac:dyDescent="0.25">
      <c r="A2200" s="19" t="s">
        <v>6355</v>
      </c>
      <c r="B2200" s="19">
        <v>1</v>
      </c>
      <c r="C2200" s="19" t="s">
        <v>6789</v>
      </c>
      <c r="D2200" s="20" t="s">
        <v>6549</v>
      </c>
      <c r="E2200" s="20" t="s">
        <v>6783</v>
      </c>
      <c r="F2200" s="21">
        <v>5106372</v>
      </c>
      <c r="G2200" s="20" t="s">
        <v>3361</v>
      </c>
      <c r="H2200" s="22">
        <v>1595.7575999999999</v>
      </c>
      <c r="I2200" s="25">
        <v>0.63400000000000001</v>
      </c>
      <c r="J2200" s="22">
        <v>647147.16</v>
      </c>
      <c r="K2200" s="22">
        <v>1186924.5</v>
      </c>
      <c r="L2200" s="22">
        <v>1834071.6600000001</v>
      </c>
      <c r="M2200" s="21" t="s">
        <v>6790</v>
      </c>
      <c r="N2200" s="63">
        <f t="shared" si="171"/>
        <v>1149.3422685249941</v>
      </c>
      <c r="O2200" s="63">
        <f t="shared" si="172"/>
        <v>743.7999981952147</v>
      </c>
      <c r="P2200" s="69">
        <v>5102</v>
      </c>
      <c r="Q2200" s="69" t="s">
        <v>15532</v>
      </c>
      <c r="R2200" s="70">
        <v>36434</v>
      </c>
      <c r="S2200" s="71">
        <f t="shared" si="170"/>
        <v>3.1687748953473367</v>
      </c>
      <c r="T2200" s="63">
        <f t="shared" si="173"/>
        <v>3642.0069266635587</v>
      </c>
      <c r="U2200" s="63">
        <f t="shared" si="174"/>
        <v>2356.9347614403905</v>
      </c>
    </row>
    <row r="2201" spans="1:21" x14ac:dyDescent="0.25">
      <c r="A2201" s="19" t="s">
        <v>6355</v>
      </c>
      <c r="B2201" s="19">
        <v>1</v>
      </c>
      <c r="C2201" s="19" t="s">
        <v>6791</v>
      </c>
      <c r="D2201" s="20" t="s">
        <v>6549</v>
      </c>
      <c r="E2201" s="20" t="s">
        <v>6783</v>
      </c>
      <c r="F2201" s="21">
        <v>5106372</v>
      </c>
      <c r="G2201" s="20" t="s">
        <v>6792</v>
      </c>
      <c r="H2201" s="22">
        <v>1826.44</v>
      </c>
      <c r="I2201" s="25">
        <v>0.46300000000000002</v>
      </c>
      <c r="J2201" s="22">
        <v>242788.21</v>
      </c>
      <c r="K2201" s="22">
        <v>1694987.87</v>
      </c>
      <c r="L2201" s="22">
        <v>1937776.08</v>
      </c>
      <c r="M2201" s="21" t="s">
        <v>6794</v>
      </c>
      <c r="N2201" s="63">
        <f t="shared" si="171"/>
        <v>1060.9579728871465</v>
      </c>
      <c r="O2201" s="63">
        <f t="shared" si="172"/>
        <v>928.02822430520575</v>
      </c>
      <c r="P2201" s="69">
        <v>5102</v>
      </c>
      <c r="Q2201" s="69" t="s">
        <v>15532</v>
      </c>
      <c r="R2201" s="70">
        <v>37834</v>
      </c>
      <c r="S2201" s="71">
        <f t="shared" si="170"/>
        <v>2.2466622896000001</v>
      </c>
      <c r="T2201" s="63">
        <f t="shared" si="173"/>
        <v>2383.6142685360114</v>
      </c>
      <c r="U2201" s="63">
        <f t="shared" si="174"/>
        <v>2084.9660152309561</v>
      </c>
    </row>
    <row r="2202" spans="1:21" x14ac:dyDescent="0.25">
      <c r="A2202" s="19" t="s">
        <v>6355</v>
      </c>
      <c r="B2202" s="19">
        <v>1</v>
      </c>
      <c r="C2202" s="19" t="s">
        <v>6795</v>
      </c>
      <c r="D2202" s="20" t="s">
        <v>6549</v>
      </c>
      <c r="E2202" s="20" t="s">
        <v>6783</v>
      </c>
      <c r="F2202" s="21">
        <v>5106372</v>
      </c>
      <c r="G2202" s="20" t="s">
        <v>4063</v>
      </c>
      <c r="H2202" s="22">
        <v>1333.5442</v>
      </c>
      <c r="I2202" s="25">
        <v>0.66900000000000004</v>
      </c>
      <c r="J2202" s="22">
        <v>565036.5</v>
      </c>
      <c r="K2202" s="22">
        <v>1046645.5</v>
      </c>
      <c r="L2202" s="22">
        <v>1611682</v>
      </c>
      <c r="M2202" s="21" t="s">
        <v>6790</v>
      </c>
      <c r="N2202" s="63">
        <f t="shared" si="171"/>
        <v>1208.570364596839</v>
      </c>
      <c r="O2202" s="63">
        <f t="shared" si="172"/>
        <v>784.85999939109627</v>
      </c>
      <c r="P2202" s="69">
        <v>5102</v>
      </c>
      <c r="Q2202" s="69" t="s">
        <v>15532</v>
      </c>
      <c r="R2202" s="70">
        <v>36434</v>
      </c>
      <c r="S2202" s="71">
        <f t="shared" si="170"/>
        <v>3.1687748953473367</v>
      </c>
      <c r="T2202" s="63">
        <f t="shared" si="173"/>
        <v>3829.687430595241</v>
      </c>
      <c r="U2202" s="63">
        <f t="shared" si="174"/>
        <v>2487.044662432832</v>
      </c>
    </row>
    <row r="2203" spans="1:21" x14ac:dyDescent="0.25">
      <c r="A2203" s="19" t="s">
        <v>6355</v>
      </c>
      <c r="B2203" s="19">
        <v>1</v>
      </c>
      <c r="C2203" s="19" t="s">
        <v>6796</v>
      </c>
      <c r="D2203" s="20" t="s">
        <v>6549</v>
      </c>
      <c r="E2203" s="20" t="s">
        <v>6783</v>
      </c>
      <c r="F2203" s="21">
        <v>5106372</v>
      </c>
      <c r="G2203" s="20" t="s">
        <v>6797</v>
      </c>
      <c r="H2203" s="22">
        <v>994.49459999999999</v>
      </c>
      <c r="I2203" s="25">
        <v>0.65200000000000002</v>
      </c>
      <c r="J2203" s="22">
        <v>286506.39</v>
      </c>
      <c r="K2203" s="22">
        <v>603170.92000000004</v>
      </c>
      <c r="L2203" s="22">
        <v>889677.31</v>
      </c>
      <c r="M2203" s="21" t="s">
        <v>4151</v>
      </c>
      <c r="N2203" s="63">
        <f t="shared" si="171"/>
        <v>894.60245435219065</v>
      </c>
      <c r="O2203" s="63">
        <f t="shared" si="172"/>
        <v>606.51000015485261</v>
      </c>
      <c r="P2203" s="69">
        <v>5102</v>
      </c>
      <c r="Q2203" s="69" t="s">
        <v>15532</v>
      </c>
      <c r="R2203" s="70">
        <v>36434</v>
      </c>
      <c r="S2203" s="71">
        <f t="shared" si="170"/>
        <v>3.1687748953473367</v>
      </c>
      <c r="T2203" s="63">
        <f t="shared" si="173"/>
        <v>2834.7937986673332</v>
      </c>
      <c r="U2203" s="63">
        <f t="shared" si="174"/>
        <v>1921.8936622678061</v>
      </c>
    </row>
    <row r="2204" spans="1:21" x14ac:dyDescent="0.25">
      <c r="A2204" s="19" t="s">
        <v>6355</v>
      </c>
      <c r="B2204" s="19">
        <v>1</v>
      </c>
      <c r="C2204" s="19" t="s">
        <v>6798</v>
      </c>
      <c r="D2204" s="20" t="s">
        <v>6549</v>
      </c>
      <c r="E2204" s="20" t="s">
        <v>6783</v>
      </c>
      <c r="F2204" s="21">
        <v>5106372</v>
      </c>
      <c r="G2204" s="20" t="s">
        <v>6799</v>
      </c>
      <c r="H2204" s="22">
        <v>1043.7</v>
      </c>
      <c r="I2204" s="25">
        <v>0.498</v>
      </c>
      <c r="J2204" s="22">
        <v>305872.81</v>
      </c>
      <c r="K2204" s="22">
        <v>941336.16</v>
      </c>
      <c r="L2204" s="22">
        <v>1247208.97</v>
      </c>
      <c r="M2204" s="21" t="s">
        <v>6800</v>
      </c>
      <c r="N2204" s="63">
        <f t="shared" si="171"/>
        <v>1194.9879946344734</v>
      </c>
      <c r="O2204" s="63">
        <f t="shared" si="172"/>
        <v>901.92216154067262</v>
      </c>
      <c r="P2204" s="69">
        <v>5102</v>
      </c>
      <c r="Q2204" s="69" t="s">
        <v>15532</v>
      </c>
      <c r="R2204" s="70">
        <v>37712</v>
      </c>
      <c r="S2204" s="71">
        <f t="shared" si="170"/>
        <v>2.2924961315000001</v>
      </c>
      <c r="T2204" s="63">
        <f t="shared" si="173"/>
        <v>2739.505354888473</v>
      </c>
      <c r="U2204" s="63">
        <f t="shared" si="174"/>
        <v>2067.65306624611</v>
      </c>
    </row>
    <row r="2205" spans="1:21" x14ac:dyDescent="0.25">
      <c r="A2205" s="19" t="s">
        <v>6355</v>
      </c>
      <c r="B2205" s="19">
        <v>1</v>
      </c>
      <c r="C2205" s="19" t="s">
        <v>6801</v>
      </c>
      <c r="D2205" s="20" t="s">
        <v>6549</v>
      </c>
      <c r="E2205" s="20" t="s">
        <v>6783</v>
      </c>
      <c r="F2205" s="21">
        <v>5106372</v>
      </c>
      <c r="G2205" s="20" t="s">
        <v>6802</v>
      </c>
      <c r="H2205" s="22">
        <v>3023</v>
      </c>
      <c r="I2205" s="25">
        <v>0.52</v>
      </c>
      <c r="J2205" s="22">
        <v>1079604.8799999999</v>
      </c>
      <c r="K2205" s="22">
        <v>4033921.43</v>
      </c>
      <c r="L2205" s="22">
        <v>5113526.3100000005</v>
      </c>
      <c r="M2205" s="21" t="s">
        <v>6804</v>
      </c>
      <c r="N2205" s="63">
        <f t="shared" si="171"/>
        <v>1691.5402944095272</v>
      </c>
      <c r="O2205" s="63">
        <f t="shared" si="172"/>
        <v>1334.41</v>
      </c>
      <c r="P2205" s="69">
        <v>5102</v>
      </c>
      <c r="Q2205" s="69" t="s">
        <v>15532</v>
      </c>
      <c r="R2205" s="70">
        <v>37591</v>
      </c>
      <c r="S2205" s="71">
        <f t="shared" si="170"/>
        <v>2.4900207354999999</v>
      </c>
      <c r="T2205" s="63">
        <f t="shared" si="173"/>
        <v>4211.970408013497</v>
      </c>
      <c r="U2205" s="63">
        <f t="shared" si="174"/>
        <v>3322.708569658555</v>
      </c>
    </row>
    <row r="2206" spans="1:21" x14ac:dyDescent="0.25">
      <c r="A2206" s="19" t="s">
        <v>6355</v>
      </c>
      <c r="B2206" s="19">
        <v>1</v>
      </c>
      <c r="C2206" s="19" t="s">
        <v>6805</v>
      </c>
      <c r="D2206" s="20" t="s">
        <v>6549</v>
      </c>
      <c r="E2206" s="20" t="s">
        <v>6783</v>
      </c>
      <c r="F2206" s="21">
        <v>5106372</v>
      </c>
      <c r="G2206" s="20" t="s">
        <v>76</v>
      </c>
      <c r="H2206" s="22">
        <v>308.91000000000003</v>
      </c>
      <c r="I2206" s="25">
        <v>0.70499999999999996</v>
      </c>
      <c r="J2206" s="22">
        <v>327248.76</v>
      </c>
      <c r="K2206" s="22">
        <v>568379.21</v>
      </c>
      <c r="L2206" s="22">
        <v>895627.97</v>
      </c>
      <c r="M2206" s="21" t="s">
        <v>1959</v>
      </c>
      <c r="N2206" s="63">
        <f t="shared" si="171"/>
        <v>2899.3168560422127</v>
      </c>
      <c r="O2206" s="63">
        <f t="shared" si="172"/>
        <v>1839.9508271017446</v>
      </c>
      <c r="P2206" s="69">
        <v>5102</v>
      </c>
      <c r="Q2206" s="69" t="s">
        <v>15532</v>
      </c>
      <c r="R2206" s="70">
        <v>38443</v>
      </c>
      <c r="S2206" s="71">
        <f t="shared" si="170"/>
        <v>2.0095385192999999</v>
      </c>
      <c r="T2206" s="63">
        <f t="shared" si="173"/>
        <v>5826.2889018725991</v>
      </c>
      <c r="U2206" s="63">
        <f t="shared" si="174"/>
        <v>3697.4520606788501</v>
      </c>
    </row>
    <row r="2207" spans="1:21" x14ac:dyDescent="0.25">
      <c r="A2207" s="19" t="s">
        <v>6355</v>
      </c>
      <c r="B2207" s="19">
        <v>1</v>
      </c>
      <c r="C2207" s="19" t="s">
        <v>6806</v>
      </c>
      <c r="D2207" s="20" t="s">
        <v>6701</v>
      </c>
      <c r="E2207" s="20" t="s">
        <v>6807</v>
      </c>
      <c r="F2207" s="21">
        <v>5106422</v>
      </c>
      <c r="G2207" s="20" t="s">
        <v>6808</v>
      </c>
      <c r="H2207" s="22">
        <v>1276.7</v>
      </c>
      <c r="I2207" s="25">
        <v>0.63200000000000001</v>
      </c>
      <c r="J2207" s="22">
        <v>50370.71</v>
      </c>
      <c r="K2207" s="22">
        <v>494173.93</v>
      </c>
      <c r="L2207" s="22">
        <v>544544.64</v>
      </c>
      <c r="M2207" s="21" t="s">
        <v>4154</v>
      </c>
      <c r="N2207" s="63">
        <f t="shared" si="171"/>
        <v>426.52513511396569</v>
      </c>
      <c r="O2207" s="63">
        <f t="shared" si="172"/>
        <v>387.07130101041747</v>
      </c>
      <c r="P2207" s="69">
        <v>5107</v>
      </c>
      <c r="Q2207" s="69" t="s">
        <v>16046</v>
      </c>
      <c r="R2207" s="70">
        <v>37469</v>
      </c>
      <c r="S2207" s="71">
        <f t="shared" si="170"/>
        <v>2.6063964657000001</v>
      </c>
      <c r="T2207" s="63">
        <f t="shared" si="173"/>
        <v>1111.6936046932551</v>
      </c>
      <c r="U2207" s="63">
        <f t="shared" si="174"/>
        <v>1008.861270927453</v>
      </c>
    </row>
    <row r="2208" spans="1:21" x14ac:dyDescent="0.25">
      <c r="A2208" s="19" t="s">
        <v>6355</v>
      </c>
      <c r="B2208" s="19">
        <v>1</v>
      </c>
      <c r="C2208" s="19" t="s">
        <v>6810</v>
      </c>
      <c r="D2208" s="20" t="s">
        <v>6701</v>
      </c>
      <c r="E2208" s="20" t="s">
        <v>6807</v>
      </c>
      <c r="F2208" s="21">
        <v>5106422</v>
      </c>
      <c r="G2208" s="20" t="s">
        <v>6811</v>
      </c>
      <c r="H2208" s="22">
        <v>49811.057399999998</v>
      </c>
      <c r="I2208" s="25">
        <v>0.52300000000000002</v>
      </c>
      <c r="J2208" s="22">
        <v>677020.83</v>
      </c>
      <c r="K2208" s="22">
        <v>7134437.75</v>
      </c>
      <c r="L2208" s="22">
        <v>7811458.5800000001</v>
      </c>
      <c r="M2208" s="21" t="s">
        <v>2980</v>
      </c>
      <c r="N2208" s="63">
        <f t="shared" si="171"/>
        <v>156.82177788901947</v>
      </c>
      <c r="O2208" s="63">
        <f t="shared" si="172"/>
        <v>143.22999997185366</v>
      </c>
      <c r="P2208" s="69">
        <v>5107</v>
      </c>
      <c r="Q2208" s="69" t="s">
        <v>16046</v>
      </c>
      <c r="R2208" s="70">
        <v>36434</v>
      </c>
      <c r="S2208" s="71">
        <f t="shared" si="170"/>
        <v>3.1687748953473367</v>
      </c>
      <c r="T2208" s="63">
        <f t="shared" si="173"/>
        <v>496.93291281846098</v>
      </c>
      <c r="U2208" s="63">
        <f t="shared" si="174"/>
        <v>453.86362817140963</v>
      </c>
    </row>
    <row r="2209" spans="1:21" x14ac:dyDescent="0.25">
      <c r="A2209" s="19" t="s">
        <v>6355</v>
      </c>
      <c r="B2209" s="19">
        <v>1</v>
      </c>
      <c r="C2209" s="19" t="s">
        <v>6813</v>
      </c>
      <c r="D2209" s="20" t="s">
        <v>6420</v>
      </c>
      <c r="E2209" s="20" t="s">
        <v>6814</v>
      </c>
      <c r="F2209" s="21">
        <v>5106505</v>
      </c>
      <c r="G2209" s="20" t="s">
        <v>6815</v>
      </c>
      <c r="H2209" s="22">
        <v>2025.9572000000001</v>
      </c>
      <c r="I2209" s="25">
        <v>0.58899999999999997</v>
      </c>
      <c r="J2209" s="22">
        <v>12134.28</v>
      </c>
      <c r="K2209" s="22">
        <v>408838.16</v>
      </c>
      <c r="L2209" s="22">
        <v>420972.44</v>
      </c>
      <c r="M2209" s="21" t="s">
        <v>2501</v>
      </c>
      <c r="N2209" s="63">
        <f t="shared" si="171"/>
        <v>207.78940443559222</v>
      </c>
      <c r="O2209" s="63">
        <f t="shared" si="172"/>
        <v>201.7999985389622</v>
      </c>
      <c r="P2209" s="69">
        <v>5001</v>
      </c>
      <c r="Q2209" s="69" t="s">
        <v>15558</v>
      </c>
      <c r="R2209" s="70">
        <v>36404</v>
      </c>
      <c r="S2209" s="71">
        <f t="shared" si="170"/>
        <v>3.1836670532386648</v>
      </c>
      <c r="T2209" s="63">
        <f t="shared" si="173"/>
        <v>661.53228091367907</v>
      </c>
      <c r="U2209" s="63">
        <f t="shared" si="174"/>
        <v>642.4640066921047</v>
      </c>
    </row>
    <row r="2210" spans="1:21" x14ac:dyDescent="0.25">
      <c r="A2210" s="19" t="s">
        <v>6355</v>
      </c>
      <c r="B2210" s="19">
        <v>1</v>
      </c>
      <c r="C2210" s="19" t="s">
        <v>6816</v>
      </c>
      <c r="D2210" s="20" t="s">
        <v>6420</v>
      </c>
      <c r="E2210" s="20" t="s">
        <v>6814</v>
      </c>
      <c r="F2210" s="21">
        <v>5106505</v>
      </c>
      <c r="G2210" s="20" t="s">
        <v>6817</v>
      </c>
      <c r="H2210" s="22">
        <v>2272.4802</v>
      </c>
      <c r="I2210" s="25">
        <v>0.628</v>
      </c>
      <c r="J2210" s="22">
        <v>501308.98</v>
      </c>
      <c r="K2210" s="22">
        <v>405046.87</v>
      </c>
      <c r="L2210" s="22">
        <v>906355.85</v>
      </c>
      <c r="M2210" s="21" t="s">
        <v>3200</v>
      </c>
      <c r="N2210" s="63">
        <f t="shared" si="171"/>
        <v>398.83993268676221</v>
      </c>
      <c r="O2210" s="63">
        <f t="shared" si="172"/>
        <v>178.23999962683942</v>
      </c>
      <c r="P2210" s="69">
        <v>5001</v>
      </c>
      <c r="Q2210" s="69" t="s">
        <v>15558</v>
      </c>
      <c r="R2210" s="70">
        <v>35765</v>
      </c>
      <c r="S2210" s="71">
        <f t="shared" si="170"/>
        <v>3.4322419683145649</v>
      </c>
      <c r="T2210" s="63">
        <f t="shared" si="173"/>
        <v>1368.9151556072613</v>
      </c>
      <c r="U2210" s="63">
        <f t="shared" si="174"/>
        <v>611.76280715161067</v>
      </c>
    </row>
    <row r="2211" spans="1:21" x14ac:dyDescent="0.25">
      <c r="A2211" s="19" t="s">
        <v>6355</v>
      </c>
      <c r="B2211" s="19">
        <v>1</v>
      </c>
      <c r="C2211" s="19" t="s">
        <v>6818</v>
      </c>
      <c r="D2211" s="20" t="s">
        <v>6420</v>
      </c>
      <c r="E2211" s="20" t="s">
        <v>6814</v>
      </c>
      <c r="F2211" s="21">
        <v>5106505</v>
      </c>
      <c r="G2211" s="20" t="s">
        <v>6819</v>
      </c>
      <c r="H2211" s="22">
        <v>3037.223</v>
      </c>
      <c r="I2211" s="25">
        <v>0.60499999999999998</v>
      </c>
      <c r="J2211" s="22">
        <v>12778.13</v>
      </c>
      <c r="K2211" s="22">
        <v>629494.84</v>
      </c>
      <c r="L2211" s="22">
        <v>642272.97</v>
      </c>
      <c r="M2211" s="21" t="s">
        <v>6731</v>
      </c>
      <c r="N2211" s="63">
        <f t="shared" si="171"/>
        <v>211.46717577207863</v>
      </c>
      <c r="O2211" s="63">
        <f t="shared" si="172"/>
        <v>207.2600003358331</v>
      </c>
      <c r="P2211" s="69">
        <v>5001</v>
      </c>
      <c r="Q2211" s="69" t="s">
        <v>15558</v>
      </c>
      <c r="R2211" s="70">
        <v>36404</v>
      </c>
      <c r="S2211" s="71">
        <f t="shared" si="170"/>
        <v>3.1836670532386648</v>
      </c>
      <c r="T2211" s="63">
        <f t="shared" si="173"/>
        <v>673.24108034699634</v>
      </c>
      <c r="U2211" s="63">
        <f t="shared" si="174"/>
        <v>659.84683452342642</v>
      </c>
    </row>
    <row r="2212" spans="1:21" x14ac:dyDescent="0.25">
      <c r="A2212" s="19" t="s">
        <v>6355</v>
      </c>
      <c r="B2212" s="19">
        <v>1</v>
      </c>
      <c r="C2212" s="19" t="s">
        <v>6821</v>
      </c>
      <c r="D2212" s="20" t="s">
        <v>6420</v>
      </c>
      <c r="E2212" s="20" t="s">
        <v>6814</v>
      </c>
      <c r="F2212" s="21">
        <v>5106505</v>
      </c>
      <c r="G2212" s="20" t="s">
        <v>6822</v>
      </c>
      <c r="H2212" s="22">
        <v>2488.04</v>
      </c>
      <c r="I2212" s="25">
        <v>0.65400000000000003</v>
      </c>
      <c r="J2212" s="22">
        <v>1154997.6299999999</v>
      </c>
      <c r="K2212" s="22">
        <v>2104607.31</v>
      </c>
      <c r="L2212" s="22">
        <v>3259604.94</v>
      </c>
      <c r="M2212" s="21" t="s">
        <v>938</v>
      </c>
      <c r="N2212" s="63">
        <f t="shared" si="171"/>
        <v>1310.1095400395493</v>
      </c>
      <c r="O2212" s="63">
        <f t="shared" si="172"/>
        <v>845.88966013408151</v>
      </c>
      <c r="P2212" s="69">
        <v>5001</v>
      </c>
      <c r="Q2212" s="69" t="s">
        <v>15558</v>
      </c>
      <c r="R2212" s="70">
        <v>37681</v>
      </c>
      <c r="S2212" s="71">
        <f t="shared" si="170"/>
        <v>2.3186305873999999</v>
      </c>
      <c r="T2212" s="63">
        <f t="shared" si="173"/>
        <v>3037.660052380244</v>
      </c>
      <c r="U2212" s="63">
        <f t="shared" si="174"/>
        <v>1961.3056395522717</v>
      </c>
    </row>
    <row r="2213" spans="1:21" x14ac:dyDescent="0.25">
      <c r="A2213" s="19" t="s">
        <v>6355</v>
      </c>
      <c r="B2213" s="19">
        <v>1</v>
      </c>
      <c r="C2213" s="19" t="s">
        <v>6823</v>
      </c>
      <c r="D2213" s="20" t="s">
        <v>6705</v>
      </c>
      <c r="E2213" s="20" t="s">
        <v>6824</v>
      </c>
      <c r="F2213" s="21">
        <v>5106752</v>
      </c>
      <c r="G2213" s="20" t="s">
        <v>6825</v>
      </c>
      <c r="H2213" s="22">
        <v>1615.08</v>
      </c>
      <c r="I2213" s="25">
        <v>0.67400000000000004</v>
      </c>
      <c r="J2213" s="22">
        <v>2166506.65</v>
      </c>
      <c r="K2213" s="22">
        <v>1400331.77</v>
      </c>
      <c r="L2213" s="22">
        <v>3566838.42</v>
      </c>
      <c r="M2213" s="21" t="s">
        <v>6209</v>
      </c>
      <c r="N2213" s="63">
        <f t="shared" si="171"/>
        <v>2208.4592837506502</v>
      </c>
      <c r="O2213" s="63">
        <f t="shared" si="172"/>
        <v>867.03554622681236</v>
      </c>
      <c r="P2213" s="69">
        <v>5104</v>
      </c>
      <c r="Q2213" s="69" t="s">
        <v>15270</v>
      </c>
      <c r="R2213" s="70">
        <v>38899</v>
      </c>
      <c r="S2213" s="71">
        <f t="shared" si="170"/>
        <v>1.8994524803999999</v>
      </c>
      <c r="T2213" s="63">
        <f t="shared" si="173"/>
        <v>4194.8634643825799</v>
      </c>
      <c r="U2213" s="63">
        <f t="shared" si="174"/>
        <v>1646.8928188754876</v>
      </c>
    </row>
    <row r="2214" spans="1:21" x14ac:dyDescent="0.25">
      <c r="A2214" s="19" t="s">
        <v>6355</v>
      </c>
      <c r="B2214" s="19">
        <v>1</v>
      </c>
      <c r="C2214" s="19" t="s">
        <v>6826</v>
      </c>
      <c r="D2214" s="20" t="s">
        <v>6705</v>
      </c>
      <c r="E2214" s="20" t="s">
        <v>6824</v>
      </c>
      <c r="F2214" s="21">
        <v>5106752</v>
      </c>
      <c r="G2214" s="20" t="s">
        <v>6827</v>
      </c>
      <c r="H2214" s="22">
        <v>1996.0173</v>
      </c>
      <c r="I2214" s="25">
        <v>0.64500000000000002</v>
      </c>
      <c r="J2214" s="22">
        <v>27567.52</v>
      </c>
      <c r="K2214" s="22">
        <v>374053.64</v>
      </c>
      <c r="L2214" s="22">
        <v>401621.16000000003</v>
      </c>
      <c r="M2214" s="21" t="s">
        <v>1993</v>
      </c>
      <c r="N2214" s="63">
        <f t="shared" si="171"/>
        <v>201.21126204667667</v>
      </c>
      <c r="O2214" s="63">
        <f t="shared" si="172"/>
        <v>187.39999898798473</v>
      </c>
      <c r="P2214" s="69">
        <v>5104</v>
      </c>
      <c r="Q2214" s="69" t="s">
        <v>15270</v>
      </c>
      <c r="R2214" s="70">
        <v>36100</v>
      </c>
      <c r="S2214" s="71">
        <f t="shared" si="170"/>
        <v>3.3605508489596256</v>
      </c>
      <c r="T2214" s="63">
        <f t="shared" si="173"/>
        <v>676.180677491197</v>
      </c>
      <c r="U2214" s="63">
        <f t="shared" si="174"/>
        <v>629.76722569410504</v>
      </c>
    </row>
    <row r="2215" spans="1:21" x14ac:dyDescent="0.25">
      <c r="A2215" s="19" t="s">
        <v>6355</v>
      </c>
      <c r="B2215" s="19">
        <v>1</v>
      </c>
      <c r="C2215" s="19" t="s">
        <v>6828</v>
      </c>
      <c r="D2215" s="20" t="s">
        <v>6705</v>
      </c>
      <c r="E2215" s="20" t="s">
        <v>6824</v>
      </c>
      <c r="F2215" s="21">
        <v>5106752</v>
      </c>
      <c r="G2215" s="20" t="s">
        <v>6829</v>
      </c>
      <c r="H2215" s="22">
        <v>2579.2199999999998</v>
      </c>
      <c r="I2215" s="25">
        <v>0.441</v>
      </c>
      <c r="J2215" s="22">
        <v>1774245.32</v>
      </c>
      <c r="K2215" s="22">
        <v>2033559.59</v>
      </c>
      <c r="L2215" s="22">
        <v>3807804.91</v>
      </c>
      <c r="M2215" s="21" t="s">
        <v>1166</v>
      </c>
      <c r="N2215" s="63">
        <f t="shared" si="171"/>
        <v>1476.3397112305272</v>
      </c>
      <c r="O2215" s="63">
        <f t="shared" si="172"/>
        <v>788.43975698079271</v>
      </c>
      <c r="P2215" s="69">
        <v>5104</v>
      </c>
      <c r="Q2215" s="69" t="s">
        <v>15270</v>
      </c>
      <c r="R2215" s="70">
        <v>38473</v>
      </c>
      <c r="S2215" s="71">
        <f t="shared" si="170"/>
        <v>1.9947771682</v>
      </c>
      <c r="T2215" s="63">
        <f t="shared" si="173"/>
        <v>2944.9687484696369</v>
      </c>
      <c r="U2215" s="63">
        <f t="shared" si="174"/>
        <v>1572.7616257264419</v>
      </c>
    </row>
    <row r="2216" spans="1:21" x14ac:dyDescent="0.25">
      <c r="A2216" s="19" t="s">
        <v>6355</v>
      </c>
      <c r="B2216" s="19">
        <v>1</v>
      </c>
      <c r="C2216" s="19" t="s">
        <v>6831</v>
      </c>
      <c r="D2216" s="20" t="s">
        <v>6705</v>
      </c>
      <c r="E2216" s="20" t="s">
        <v>6824</v>
      </c>
      <c r="F2216" s="21">
        <v>5106752</v>
      </c>
      <c r="G2216" s="20" t="s">
        <v>489</v>
      </c>
      <c r="H2216" s="22">
        <v>11026.981</v>
      </c>
      <c r="I2216" s="25">
        <v>0.56699999999999995</v>
      </c>
      <c r="J2216" s="22">
        <v>921535.18</v>
      </c>
      <c r="K2216" s="22">
        <v>2524737.5699999998</v>
      </c>
      <c r="L2216" s="22">
        <v>3446272.75</v>
      </c>
      <c r="M2216" s="21" t="s">
        <v>2034</v>
      </c>
      <c r="N2216" s="63">
        <f t="shared" si="171"/>
        <v>312.53094115243329</v>
      </c>
      <c r="O2216" s="63">
        <f t="shared" si="172"/>
        <v>228.96000002176478</v>
      </c>
      <c r="P2216" s="69">
        <v>5104</v>
      </c>
      <c r="Q2216" s="69" t="s">
        <v>15270</v>
      </c>
      <c r="R2216" s="70">
        <v>36008</v>
      </c>
      <c r="S2216" s="71">
        <f t="shared" si="170"/>
        <v>3.3337158946022489</v>
      </c>
      <c r="T2216" s="63">
        <f t="shared" si="173"/>
        <v>1041.889366074867</v>
      </c>
      <c r="U2216" s="63">
        <f t="shared" si="174"/>
        <v>763.28759130068852</v>
      </c>
    </row>
    <row r="2217" spans="1:21" x14ac:dyDescent="0.25">
      <c r="A2217" s="19" t="s">
        <v>6355</v>
      </c>
      <c r="B2217" s="19">
        <v>1</v>
      </c>
      <c r="C2217" s="19" t="s">
        <v>6832</v>
      </c>
      <c r="D2217" s="20" t="s">
        <v>6577</v>
      </c>
      <c r="E2217" s="20" t="s">
        <v>6833</v>
      </c>
      <c r="F2217" s="21">
        <v>5106802</v>
      </c>
      <c r="G2217" s="20" t="s">
        <v>6834</v>
      </c>
      <c r="H2217" s="22">
        <v>17745.21</v>
      </c>
      <c r="I2217" s="25">
        <v>0.59399999999999997</v>
      </c>
      <c r="J2217" s="22">
        <v>2832435.84</v>
      </c>
      <c r="K2217" s="22">
        <v>23041800.280000001</v>
      </c>
      <c r="L2217" s="22">
        <v>25874236.120000001</v>
      </c>
      <c r="M2217" s="21" t="s">
        <v>6835</v>
      </c>
      <c r="N2217" s="63">
        <f t="shared" si="171"/>
        <v>1458.0969241840476</v>
      </c>
      <c r="O2217" s="63">
        <f t="shared" si="172"/>
        <v>1298.4799999549175</v>
      </c>
      <c r="P2217" s="69">
        <v>5107</v>
      </c>
      <c r="Q2217" s="69" t="s">
        <v>16046</v>
      </c>
      <c r="R2217" s="70">
        <v>38565</v>
      </c>
      <c r="S2217" s="71">
        <f t="shared" si="170"/>
        <v>1.9738144281000001</v>
      </c>
      <c r="T2217" s="63">
        <f t="shared" si="173"/>
        <v>2878.0127465227051</v>
      </c>
      <c r="U2217" s="63">
        <f t="shared" si="174"/>
        <v>2562.9585585103036</v>
      </c>
    </row>
    <row r="2218" spans="1:21" x14ac:dyDescent="0.25">
      <c r="A2218" s="19" t="s">
        <v>6355</v>
      </c>
      <c r="B2218" s="19">
        <v>1</v>
      </c>
      <c r="C2218" s="19" t="s">
        <v>6836</v>
      </c>
      <c r="D2218" s="20" t="s">
        <v>6383</v>
      </c>
      <c r="E2218" s="20" t="s">
        <v>6837</v>
      </c>
      <c r="F2218" s="21">
        <v>5106828</v>
      </c>
      <c r="G2218" s="20" t="s">
        <v>6838</v>
      </c>
      <c r="H2218" s="22">
        <v>2813.4</v>
      </c>
      <c r="I2218" s="25">
        <v>0.54700000000000004</v>
      </c>
      <c r="J2218" s="22">
        <v>21014.61</v>
      </c>
      <c r="K2218" s="22">
        <v>1037328.71</v>
      </c>
      <c r="L2218" s="22">
        <v>1058343.32</v>
      </c>
      <c r="M2218" s="21" t="s">
        <v>3832</v>
      </c>
      <c r="N2218" s="63">
        <f t="shared" si="171"/>
        <v>376.17946968081327</v>
      </c>
      <c r="O2218" s="63">
        <f t="shared" si="172"/>
        <v>368.70999857823273</v>
      </c>
      <c r="P2218" s="69">
        <v>5104</v>
      </c>
      <c r="Q2218" s="69" t="s">
        <v>15270</v>
      </c>
      <c r="R2218" s="70">
        <v>35947</v>
      </c>
      <c r="S2218" s="71">
        <f t="shared" si="170"/>
        <v>3.3413693592305931</v>
      </c>
      <c r="T2218" s="63">
        <f t="shared" si="173"/>
        <v>1256.9545535630834</v>
      </c>
      <c r="U2218" s="63">
        <f t="shared" si="174"/>
        <v>1231.9962916912623</v>
      </c>
    </row>
    <row r="2219" spans="1:21" x14ac:dyDescent="0.25">
      <c r="A2219" s="19" t="s">
        <v>6355</v>
      </c>
      <c r="B2219" s="19">
        <v>1</v>
      </c>
      <c r="C2219" s="19" t="s">
        <v>6839</v>
      </c>
      <c r="D2219" s="20" t="s">
        <v>6383</v>
      </c>
      <c r="E2219" s="20" t="s">
        <v>6837</v>
      </c>
      <c r="F2219" s="21">
        <v>5106828</v>
      </c>
      <c r="G2219" s="20" t="s">
        <v>6840</v>
      </c>
      <c r="H2219" s="22">
        <v>2813.4</v>
      </c>
      <c r="I2219" s="25">
        <v>0.61199999999999999</v>
      </c>
      <c r="J2219" s="22">
        <v>11565.69</v>
      </c>
      <c r="K2219" s="22">
        <v>1160443.1000000001</v>
      </c>
      <c r="L2219" s="22">
        <v>1172008.79</v>
      </c>
      <c r="M2219" s="21" t="s">
        <v>4799</v>
      </c>
      <c r="N2219" s="63">
        <f t="shared" si="171"/>
        <v>416.58093054666949</v>
      </c>
      <c r="O2219" s="63">
        <f t="shared" si="172"/>
        <v>412.47000071088365</v>
      </c>
      <c r="P2219" s="69">
        <v>5104</v>
      </c>
      <c r="Q2219" s="69" t="s">
        <v>15270</v>
      </c>
      <c r="R2219" s="70">
        <v>35977</v>
      </c>
      <c r="S2219" s="71">
        <f t="shared" si="170"/>
        <v>3.3300474919847436</v>
      </c>
      <c r="T2219" s="63">
        <f t="shared" si="173"/>
        <v>1387.2342829756074</v>
      </c>
      <c r="U2219" s="63">
        <f t="shared" si="174"/>
        <v>1373.5446913862236</v>
      </c>
    </row>
    <row r="2220" spans="1:21" x14ac:dyDescent="0.25">
      <c r="A2220" s="19" t="s">
        <v>6355</v>
      </c>
      <c r="B2220" s="19">
        <v>1</v>
      </c>
      <c r="C2220" s="19" t="s">
        <v>6841</v>
      </c>
      <c r="D2220" s="20" t="s">
        <v>6560</v>
      </c>
      <c r="E2220" s="20" t="s">
        <v>6842</v>
      </c>
      <c r="F2220" s="21">
        <v>5107008</v>
      </c>
      <c r="G2220" s="20" t="s">
        <v>6843</v>
      </c>
      <c r="H2220" s="22">
        <v>1810</v>
      </c>
      <c r="I2220" s="25">
        <v>0.58499999999999996</v>
      </c>
      <c r="J2220" s="22">
        <v>18406.080000000002</v>
      </c>
      <c r="K2220" s="22">
        <v>715782.6</v>
      </c>
      <c r="L2220" s="22">
        <v>734188.67999999993</v>
      </c>
      <c r="M2220" s="21" t="s">
        <v>3843</v>
      </c>
      <c r="N2220" s="63">
        <f t="shared" si="171"/>
        <v>405.62910497237567</v>
      </c>
      <c r="O2220" s="63">
        <f t="shared" si="172"/>
        <v>395.46</v>
      </c>
      <c r="P2220" s="69">
        <v>5102</v>
      </c>
      <c r="Q2220" s="69" t="s">
        <v>15532</v>
      </c>
      <c r="R2220" s="70">
        <v>36281</v>
      </c>
      <c r="S2220" s="71">
        <f t="shared" si="170"/>
        <v>3.2506507318405471</v>
      </c>
      <c r="T2220" s="63">
        <f t="shared" si="173"/>
        <v>1318.5585469342791</v>
      </c>
      <c r="U2220" s="63">
        <f t="shared" si="174"/>
        <v>1285.5023384136628</v>
      </c>
    </row>
    <row r="2221" spans="1:21" x14ac:dyDescent="0.25">
      <c r="A2221" s="19" t="s">
        <v>6355</v>
      </c>
      <c r="B2221" s="19">
        <v>1</v>
      </c>
      <c r="C2221" s="19" t="s">
        <v>6844</v>
      </c>
      <c r="D2221" s="20" t="s">
        <v>6560</v>
      </c>
      <c r="E2221" s="20" t="s">
        <v>6842</v>
      </c>
      <c r="F2221" s="21">
        <v>5107008</v>
      </c>
      <c r="G2221" s="20" t="s">
        <v>6845</v>
      </c>
      <c r="H2221" s="22">
        <v>5446.8450000000003</v>
      </c>
      <c r="I2221" s="25">
        <v>0.64900000000000002</v>
      </c>
      <c r="J2221" s="22">
        <v>713474.12</v>
      </c>
      <c r="K2221" s="22">
        <v>4049674.79</v>
      </c>
      <c r="L2221" s="22">
        <v>4763148.91</v>
      </c>
      <c r="M2221" s="21" t="s">
        <v>1253</v>
      </c>
      <c r="N2221" s="63">
        <f t="shared" si="171"/>
        <v>874.47851187246931</v>
      </c>
      <c r="O2221" s="63">
        <f t="shared" si="172"/>
        <v>743.4900001744129</v>
      </c>
      <c r="P2221" s="69">
        <v>5102</v>
      </c>
      <c r="Q2221" s="69" t="s">
        <v>15532</v>
      </c>
      <c r="R2221" s="70">
        <v>36342</v>
      </c>
      <c r="S2221" s="71">
        <f t="shared" si="170"/>
        <v>3.2348071173673789</v>
      </c>
      <c r="T2221" s="63">
        <f t="shared" si="173"/>
        <v>2828.7693141898976</v>
      </c>
      <c r="U2221" s="63">
        <f t="shared" si="174"/>
        <v>2405.0467442556646</v>
      </c>
    </row>
    <row r="2222" spans="1:21" x14ac:dyDescent="0.25">
      <c r="A2222" s="19" t="s">
        <v>6355</v>
      </c>
      <c r="B2222" s="19">
        <v>1</v>
      </c>
      <c r="C2222" s="19" t="s">
        <v>6846</v>
      </c>
      <c r="D2222" s="20" t="s">
        <v>6560</v>
      </c>
      <c r="E2222" s="20" t="s">
        <v>6842</v>
      </c>
      <c r="F2222" s="21">
        <v>5107008</v>
      </c>
      <c r="G2222" s="20" t="s">
        <v>6847</v>
      </c>
      <c r="H2222" s="22">
        <v>1706.0921000000001</v>
      </c>
      <c r="I2222" s="25">
        <v>0.59</v>
      </c>
      <c r="J2222" s="22">
        <v>269415.67</v>
      </c>
      <c r="K2222" s="22">
        <v>858693.21</v>
      </c>
      <c r="L2222" s="22">
        <v>1128108.8799999999</v>
      </c>
      <c r="M2222" s="21" t="s">
        <v>4481</v>
      </c>
      <c r="N2222" s="63">
        <f t="shared" si="171"/>
        <v>661.2239046180448</v>
      </c>
      <c r="O2222" s="63">
        <f t="shared" si="172"/>
        <v>503.3099971566599</v>
      </c>
      <c r="P2222" s="69">
        <v>5102</v>
      </c>
      <c r="Q2222" s="69" t="s">
        <v>15532</v>
      </c>
      <c r="R2222" s="70">
        <v>36008</v>
      </c>
      <c r="S2222" s="71">
        <f t="shared" ref="S2222:S2285" si="175">VLOOKUP(R2222,$X$3:$Y$251,2,0)</f>
        <v>3.3337158946022489</v>
      </c>
      <c r="T2222" s="63">
        <f t="shared" si="173"/>
        <v>2204.3326407161371</v>
      </c>
      <c r="U2222" s="63">
        <f t="shared" si="174"/>
        <v>1677.8925374333699</v>
      </c>
    </row>
    <row r="2223" spans="1:21" x14ac:dyDescent="0.25">
      <c r="A2223" s="19" t="s">
        <v>6355</v>
      </c>
      <c r="B2223" s="19">
        <v>1</v>
      </c>
      <c r="C2223" s="19" t="s">
        <v>6849</v>
      </c>
      <c r="D2223" s="20" t="s">
        <v>6560</v>
      </c>
      <c r="E2223" s="20" t="s">
        <v>6842</v>
      </c>
      <c r="F2223" s="21">
        <v>5107008</v>
      </c>
      <c r="G2223" s="20" t="s">
        <v>6850</v>
      </c>
      <c r="H2223" s="22">
        <v>726</v>
      </c>
      <c r="I2223" s="25">
        <v>0.61099999999999999</v>
      </c>
      <c r="J2223" s="22">
        <v>143035.29999999999</v>
      </c>
      <c r="K2223" s="22">
        <v>379059.12</v>
      </c>
      <c r="L2223" s="22">
        <v>522094.42</v>
      </c>
      <c r="M2223" s="21" t="s">
        <v>4481</v>
      </c>
      <c r="N2223" s="63">
        <f t="shared" si="171"/>
        <v>719.13831955922865</v>
      </c>
      <c r="O2223" s="63">
        <f t="shared" si="172"/>
        <v>522.12</v>
      </c>
      <c r="P2223" s="69">
        <v>5102</v>
      </c>
      <c r="Q2223" s="69" t="s">
        <v>15532</v>
      </c>
      <c r="R2223" s="70">
        <v>36008</v>
      </c>
      <c r="S2223" s="71">
        <f t="shared" si="175"/>
        <v>3.3337158946022489</v>
      </c>
      <c r="T2223" s="63">
        <f t="shared" si="173"/>
        <v>2397.402846332152</v>
      </c>
      <c r="U2223" s="63">
        <f t="shared" si="174"/>
        <v>1740.5997428897263</v>
      </c>
    </row>
    <row r="2224" spans="1:21" x14ac:dyDescent="0.25">
      <c r="A2224" s="19" t="s">
        <v>6355</v>
      </c>
      <c r="B2224" s="19">
        <v>1</v>
      </c>
      <c r="C2224" s="19" t="s">
        <v>6852</v>
      </c>
      <c r="D2224" s="20" t="s">
        <v>6560</v>
      </c>
      <c r="E2224" s="20" t="s">
        <v>6842</v>
      </c>
      <c r="F2224" s="21">
        <v>5107008</v>
      </c>
      <c r="G2224" s="20" t="s">
        <v>6853</v>
      </c>
      <c r="H2224" s="22">
        <v>980.02030000000002</v>
      </c>
      <c r="I2224" s="25">
        <v>0.61299999999999999</v>
      </c>
      <c r="J2224" s="22">
        <v>40792.83</v>
      </c>
      <c r="K2224" s="22">
        <v>409315.28</v>
      </c>
      <c r="L2224" s="22">
        <v>450108.11000000004</v>
      </c>
      <c r="M2224" s="21" t="s">
        <v>2980</v>
      </c>
      <c r="N2224" s="63">
        <f t="shared" si="171"/>
        <v>459.28447604605742</v>
      </c>
      <c r="O2224" s="63">
        <f t="shared" si="172"/>
        <v>417.66000153262132</v>
      </c>
      <c r="P2224" s="69">
        <v>5102</v>
      </c>
      <c r="Q2224" s="69" t="s">
        <v>15532</v>
      </c>
      <c r="R2224" s="70">
        <v>36434</v>
      </c>
      <c r="S2224" s="71">
        <f t="shared" si="175"/>
        <v>3.1687748953473367</v>
      </c>
      <c r="T2224" s="63">
        <f t="shared" si="173"/>
        <v>1455.369117517502</v>
      </c>
      <c r="U2224" s="63">
        <f t="shared" si="174"/>
        <v>1323.4705276473005</v>
      </c>
    </row>
    <row r="2225" spans="1:21" x14ac:dyDescent="0.25">
      <c r="A2225" s="19" t="s">
        <v>6355</v>
      </c>
      <c r="B2225" s="19">
        <v>1</v>
      </c>
      <c r="C2225" s="19" t="s">
        <v>6854</v>
      </c>
      <c r="D2225" s="20" t="s">
        <v>6560</v>
      </c>
      <c r="E2225" s="20" t="s">
        <v>6842</v>
      </c>
      <c r="F2225" s="21">
        <v>5107008</v>
      </c>
      <c r="G2225" s="20" t="s">
        <v>6855</v>
      </c>
      <c r="H2225" s="22">
        <v>630</v>
      </c>
      <c r="I2225" s="25">
        <v>0.32200000000000001</v>
      </c>
      <c r="J2225" s="22">
        <v>100010.43</v>
      </c>
      <c r="K2225" s="22">
        <v>2347758.9700000002</v>
      </c>
      <c r="L2225" s="22">
        <v>2447769.4000000004</v>
      </c>
      <c r="M2225" s="21" t="s">
        <v>6856</v>
      </c>
      <c r="N2225" s="63">
        <f t="shared" si="171"/>
        <v>3885.3482539682545</v>
      </c>
      <c r="O2225" s="63">
        <f t="shared" si="172"/>
        <v>3726.6015396825401</v>
      </c>
      <c r="P2225" s="69">
        <v>5102</v>
      </c>
      <c r="Q2225" s="69" t="s">
        <v>15532</v>
      </c>
      <c r="R2225" s="70">
        <v>40756</v>
      </c>
      <c r="S2225" s="71">
        <f t="shared" si="175"/>
        <v>1.475311263</v>
      </c>
      <c r="T2225" s="63">
        <f t="shared" si="173"/>
        <v>5732.0980397567509</v>
      </c>
      <c r="U2225" s="63">
        <f t="shared" si="174"/>
        <v>5497.897224206793</v>
      </c>
    </row>
    <row r="2226" spans="1:21" x14ac:dyDescent="0.25">
      <c r="A2226" s="19" t="s">
        <v>6355</v>
      </c>
      <c r="B2226" s="19">
        <v>1</v>
      </c>
      <c r="C2226" s="19" t="s">
        <v>6857</v>
      </c>
      <c r="D2226" s="20" t="s">
        <v>6361</v>
      </c>
      <c r="E2226" s="20" t="s">
        <v>6858</v>
      </c>
      <c r="F2226" s="21">
        <v>5107065</v>
      </c>
      <c r="G2226" s="20" t="s">
        <v>6859</v>
      </c>
      <c r="H2226" s="22">
        <v>13629.5362</v>
      </c>
      <c r="I2226" s="25">
        <v>0.47199999999999998</v>
      </c>
      <c r="J2226" s="22">
        <v>325425.89</v>
      </c>
      <c r="K2226" s="22">
        <v>735994.96</v>
      </c>
      <c r="L2226" s="22">
        <v>1061420.8500000001</v>
      </c>
      <c r="M2226" s="21" t="s">
        <v>2361</v>
      </c>
      <c r="N2226" s="63">
        <f t="shared" si="171"/>
        <v>77.876520112254454</v>
      </c>
      <c r="O2226" s="63">
        <f t="shared" si="172"/>
        <v>54.000000381524352</v>
      </c>
      <c r="P2226" s="69">
        <v>5101</v>
      </c>
      <c r="Q2226" s="69" t="s">
        <v>15447</v>
      </c>
      <c r="R2226" s="70">
        <v>35977</v>
      </c>
      <c r="S2226" s="71">
        <f t="shared" si="175"/>
        <v>3.3300474919847436</v>
      </c>
      <c r="T2226" s="63">
        <f t="shared" si="173"/>
        <v>259.33251048431237</v>
      </c>
      <c r="U2226" s="63">
        <f t="shared" si="174"/>
        <v>179.82256583767037</v>
      </c>
    </row>
    <row r="2227" spans="1:21" x14ac:dyDescent="0.25">
      <c r="A2227" s="19" t="s">
        <v>6355</v>
      </c>
      <c r="B2227" s="19">
        <v>1</v>
      </c>
      <c r="C2227" s="19" t="s">
        <v>6861</v>
      </c>
      <c r="D2227" s="20" t="s">
        <v>6361</v>
      </c>
      <c r="E2227" s="20" t="s">
        <v>6858</v>
      </c>
      <c r="F2227" s="21">
        <v>5107065</v>
      </c>
      <c r="G2227" s="20" t="s">
        <v>6862</v>
      </c>
      <c r="H2227" s="22">
        <v>38409.46</v>
      </c>
      <c r="I2227" s="25">
        <v>0.57299999999999995</v>
      </c>
      <c r="J2227" s="22">
        <v>386791.13</v>
      </c>
      <c r="K2227" s="22">
        <v>7651540.6500000004</v>
      </c>
      <c r="L2227" s="22">
        <v>8038331.7800000003</v>
      </c>
      <c r="M2227" s="21" t="s">
        <v>3199</v>
      </c>
      <c r="N2227" s="63">
        <f t="shared" si="171"/>
        <v>209.27999977088979</v>
      </c>
      <c r="O2227" s="63">
        <f t="shared" si="172"/>
        <v>199.20979493072801</v>
      </c>
      <c r="P2227" s="69">
        <v>5101</v>
      </c>
      <c r="Q2227" s="69" t="s">
        <v>15447</v>
      </c>
      <c r="R2227" s="70">
        <v>35735</v>
      </c>
      <c r="S2227" s="71">
        <f t="shared" si="175"/>
        <v>3.4346431255118088</v>
      </c>
      <c r="T2227" s="63">
        <f t="shared" si="173"/>
        <v>718.80211252019956</v>
      </c>
      <c r="U2227" s="63">
        <f t="shared" si="174"/>
        <v>684.2145526934421</v>
      </c>
    </row>
    <row r="2228" spans="1:21" x14ac:dyDescent="0.25">
      <c r="A2228" s="19" t="s">
        <v>6355</v>
      </c>
      <c r="B2228" s="19">
        <v>1</v>
      </c>
      <c r="C2228" s="19" t="s">
        <v>6863</v>
      </c>
      <c r="D2228" s="20" t="s">
        <v>6370</v>
      </c>
      <c r="E2228" s="20" t="s">
        <v>6864</v>
      </c>
      <c r="F2228" s="21">
        <v>5107180</v>
      </c>
      <c r="G2228" s="20" t="s">
        <v>6865</v>
      </c>
      <c r="H2228" s="22">
        <v>29691</v>
      </c>
      <c r="I2228" s="25">
        <v>0.53100000000000003</v>
      </c>
      <c r="J2228" s="22">
        <v>9947690.6999999993</v>
      </c>
      <c r="K2228" s="22">
        <v>41385394.170000002</v>
      </c>
      <c r="L2228" s="22">
        <v>51333084.870000005</v>
      </c>
      <c r="M2228" s="21" t="s">
        <v>6475</v>
      </c>
      <c r="N2228" s="63">
        <f t="shared" si="171"/>
        <v>1728.910608265131</v>
      </c>
      <c r="O2228" s="63">
        <f t="shared" si="172"/>
        <v>1393.8700000000001</v>
      </c>
      <c r="P2228" s="69">
        <v>5101</v>
      </c>
      <c r="Q2228" s="69" t="s">
        <v>15447</v>
      </c>
      <c r="R2228" s="70">
        <v>38777</v>
      </c>
      <c r="S2228" s="71">
        <f t="shared" si="175"/>
        <v>1.9120054028</v>
      </c>
      <c r="T2228" s="63">
        <f t="shared" si="173"/>
        <v>3305.686423961165</v>
      </c>
      <c r="U2228" s="63">
        <f t="shared" si="174"/>
        <v>2665.0869708008363</v>
      </c>
    </row>
    <row r="2229" spans="1:21" x14ac:dyDescent="0.25">
      <c r="A2229" s="19" t="s">
        <v>6355</v>
      </c>
      <c r="B2229" s="19">
        <v>1</v>
      </c>
      <c r="C2229" s="19" t="s">
        <v>6866</v>
      </c>
      <c r="D2229" s="20" t="s">
        <v>6370</v>
      </c>
      <c r="E2229" s="20" t="s">
        <v>6864</v>
      </c>
      <c r="F2229" s="21">
        <v>5107180</v>
      </c>
      <c r="G2229" s="20" t="s">
        <v>682</v>
      </c>
      <c r="H2229" s="22">
        <v>24835.443800000001</v>
      </c>
      <c r="I2229" s="25">
        <v>0.39900000000000002</v>
      </c>
      <c r="J2229" s="22">
        <v>957106.63</v>
      </c>
      <c r="K2229" s="22">
        <v>48412226.140000001</v>
      </c>
      <c r="L2229" s="22">
        <v>49369332.770000003</v>
      </c>
      <c r="M2229" s="21" t="s">
        <v>6867</v>
      </c>
      <c r="N2229" s="63">
        <f t="shared" si="171"/>
        <v>1987.8578843837693</v>
      </c>
      <c r="O2229" s="63">
        <f t="shared" si="172"/>
        <v>1949.3199529617425</v>
      </c>
      <c r="P2229" s="69">
        <v>5101</v>
      </c>
      <c r="Q2229" s="69" t="s">
        <v>15447</v>
      </c>
      <c r="R2229" s="70">
        <v>39783</v>
      </c>
      <c r="S2229" s="71">
        <f t="shared" si="175"/>
        <v>1.6993388474</v>
      </c>
      <c r="T2229" s="63">
        <f t="shared" si="173"/>
        <v>3378.0441260437169</v>
      </c>
      <c r="U2229" s="63">
        <f t="shared" si="174"/>
        <v>3312.5551220798297</v>
      </c>
    </row>
    <row r="2230" spans="1:21" x14ac:dyDescent="0.25">
      <c r="A2230" s="19" t="s">
        <v>6355</v>
      </c>
      <c r="B2230" s="19">
        <v>1</v>
      </c>
      <c r="C2230" s="19" t="s">
        <v>6868</v>
      </c>
      <c r="D2230" s="20" t="s">
        <v>6549</v>
      </c>
      <c r="E2230" s="20" t="s">
        <v>6549</v>
      </c>
      <c r="F2230" s="21">
        <v>5107602</v>
      </c>
      <c r="G2230" s="20" t="s">
        <v>6869</v>
      </c>
      <c r="H2230" s="22">
        <v>1178.9956</v>
      </c>
      <c r="I2230" s="25">
        <v>0.5</v>
      </c>
      <c r="J2230" s="22">
        <v>389930.76</v>
      </c>
      <c r="K2230" s="22">
        <v>668488.95999999996</v>
      </c>
      <c r="L2230" s="22">
        <v>1058419.72</v>
      </c>
      <c r="M2230" s="21" t="s">
        <v>4998</v>
      </c>
      <c r="N2230" s="63">
        <f t="shared" ref="N2230:N2292" si="176">L2230/H2230</f>
        <v>897.73000001017817</v>
      </c>
      <c r="O2230" s="63">
        <f t="shared" ref="O2230:O2292" si="177">K2230/H2230</f>
        <v>566.99868939290354</v>
      </c>
      <c r="P2230" s="69">
        <v>5102</v>
      </c>
      <c r="Q2230" s="69" t="s">
        <v>15532</v>
      </c>
      <c r="R2230" s="70">
        <v>35735</v>
      </c>
      <c r="S2230" s="71">
        <f t="shared" si="175"/>
        <v>3.4346431255118088</v>
      </c>
      <c r="T2230" s="63">
        <f t="shared" ref="T2230:T2292" si="178">N2230*S2230</f>
        <v>3083.3821731006747</v>
      </c>
      <c r="U2230" s="63">
        <f t="shared" ref="U2230:U2292" si="179">O2230*S2230</f>
        <v>1947.4381506975415</v>
      </c>
    </row>
    <row r="2231" spans="1:21" x14ac:dyDescent="0.25">
      <c r="A2231" s="19" t="s">
        <v>6355</v>
      </c>
      <c r="B2231" s="19">
        <v>1</v>
      </c>
      <c r="C2231" s="19" t="s">
        <v>6870</v>
      </c>
      <c r="D2231" s="20" t="s">
        <v>6549</v>
      </c>
      <c r="E2231" s="20" t="s">
        <v>6549</v>
      </c>
      <c r="F2231" s="21">
        <v>5107602</v>
      </c>
      <c r="G2231" s="20" t="s">
        <v>6871</v>
      </c>
      <c r="H2231" s="22">
        <v>3075.0765000000001</v>
      </c>
      <c r="I2231" s="25">
        <v>0.54600000000000004</v>
      </c>
      <c r="J2231" s="22">
        <v>358653.56</v>
      </c>
      <c r="K2231" s="22">
        <v>1409246.06</v>
      </c>
      <c r="L2231" s="22">
        <v>1767899.62</v>
      </c>
      <c r="M2231" s="21" t="s">
        <v>4481</v>
      </c>
      <c r="N2231" s="63">
        <f t="shared" si="176"/>
        <v>574.9124029922508</v>
      </c>
      <c r="O2231" s="63">
        <f t="shared" si="177"/>
        <v>458.28000051380837</v>
      </c>
      <c r="P2231" s="69">
        <v>5102</v>
      </c>
      <c r="Q2231" s="69" t="s">
        <v>15532</v>
      </c>
      <c r="R2231" s="70">
        <v>36008</v>
      </c>
      <c r="S2231" s="71">
        <f t="shared" si="175"/>
        <v>3.3337158946022489</v>
      </c>
      <c r="T2231" s="63">
        <f t="shared" si="178"/>
        <v>1916.5946158592401</v>
      </c>
      <c r="U2231" s="63">
        <f t="shared" si="179"/>
        <v>1527.7753218912098</v>
      </c>
    </row>
    <row r="2232" spans="1:21" x14ac:dyDescent="0.25">
      <c r="A2232" s="19" t="s">
        <v>6355</v>
      </c>
      <c r="B2232" s="19">
        <v>1</v>
      </c>
      <c r="C2232" s="19" t="s">
        <v>6872</v>
      </c>
      <c r="D2232" s="20" t="s">
        <v>6549</v>
      </c>
      <c r="E2232" s="20" t="s">
        <v>6549</v>
      </c>
      <c r="F2232" s="21">
        <v>5107602</v>
      </c>
      <c r="G2232" s="20" t="s">
        <v>6873</v>
      </c>
      <c r="H2232" s="22">
        <v>607.27809999999999</v>
      </c>
      <c r="I2232" s="25">
        <v>0.55100000000000005</v>
      </c>
      <c r="J2232" s="22">
        <v>111126.21</v>
      </c>
      <c r="K2232" s="22">
        <v>896160.29</v>
      </c>
      <c r="L2232" s="22">
        <v>1007286.5</v>
      </c>
      <c r="M2232" s="21" t="s">
        <v>1959</v>
      </c>
      <c r="N2232" s="63">
        <f t="shared" si="176"/>
        <v>1658.6906394286243</v>
      </c>
      <c r="O2232" s="63">
        <f t="shared" si="177"/>
        <v>1475.6999964266784</v>
      </c>
      <c r="P2232" s="69">
        <v>5102</v>
      </c>
      <c r="Q2232" s="69" t="s">
        <v>15532</v>
      </c>
      <c r="R2232" s="70">
        <v>38443</v>
      </c>
      <c r="S2232" s="71">
        <f t="shared" si="175"/>
        <v>2.0095385192999999</v>
      </c>
      <c r="T2232" s="63">
        <f t="shared" si="178"/>
        <v>3333.2027315341679</v>
      </c>
      <c r="U2232" s="63">
        <f t="shared" si="179"/>
        <v>2965.4759857502822</v>
      </c>
    </row>
    <row r="2233" spans="1:21" x14ac:dyDescent="0.25">
      <c r="A2233" s="19" t="s">
        <v>6355</v>
      </c>
      <c r="B2233" s="19">
        <v>1</v>
      </c>
      <c r="C2233" s="19" t="s">
        <v>6874</v>
      </c>
      <c r="D2233" s="20" t="s">
        <v>6549</v>
      </c>
      <c r="E2233" s="20" t="s">
        <v>6549</v>
      </c>
      <c r="F2233" s="21">
        <v>5107602</v>
      </c>
      <c r="G2233" s="20" t="s">
        <v>6875</v>
      </c>
      <c r="H2233" s="22">
        <v>3146</v>
      </c>
      <c r="I2233" s="25">
        <v>0.56699999999999995</v>
      </c>
      <c r="J2233" s="22">
        <v>826334.97</v>
      </c>
      <c r="K2233" s="22">
        <v>4777358.3</v>
      </c>
      <c r="L2233" s="22">
        <v>5603693.2699999996</v>
      </c>
      <c r="M2233" s="21" t="s">
        <v>1959</v>
      </c>
      <c r="N2233" s="63">
        <f t="shared" si="176"/>
        <v>1781.2121010807373</v>
      </c>
      <c r="O2233" s="63">
        <f t="shared" si="177"/>
        <v>1518.55</v>
      </c>
      <c r="P2233" s="69">
        <v>5102</v>
      </c>
      <c r="Q2233" s="69" t="s">
        <v>15532</v>
      </c>
      <c r="R2233" s="70">
        <v>38443</v>
      </c>
      <c r="S2233" s="71">
        <f t="shared" si="175"/>
        <v>2.0095385192999999</v>
      </c>
      <c r="T2233" s="63">
        <f t="shared" si="178"/>
        <v>3579.4143281650267</v>
      </c>
      <c r="U2233" s="63">
        <f t="shared" si="179"/>
        <v>3051.584718483015</v>
      </c>
    </row>
    <row r="2234" spans="1:21" x14ac:dyDescent="0.25">
      <c r="A2234" s="19" t="s">
        <v>6355</v>
      </c>
      <c r="B2234" s="19">
        <v>1</v>
      </c>
      <c r="C2234" s="19" t="s">
        <v>6876</v>
      </c>
      <c r="D2234" s="20" t="s">
        <v>6357</v>
      </c>
      <c r="E2234" s="20" t="s">
        <v>6357</v>
      </c>
      <c r="F2234" s="21">
        <v>5107701</v>
      </c>
      <c r="G2234" s="20" t="s">
        <v>6877</v>
      </c>
      <c r="H2234" s="22">
        <v>6009.24</v>
      </c>
      <c r="I2234" s="25">
        <v>0.54400000000000004</v>
      </c>
      <c r="J2234" s="22">
        <v>5109436.74</v>
      </c>
      <c r="K2234" s="22">
        <v>5309704.37</v>
      </c>
      <c r="L2234" s="22">
        <v>10419141.109999999</v>
      </c>
      <c r="M2234" s="21" t="s">
        <v>206</v>
      </c>
      <c r="N2234" s="63">
        <f t="shared" si="176"/>
        <v>1733.8533841217857</v>
      </c>
      <c r="O2234" s="63">
        <f t="shared" si="177"/>
        <v>883.58999973374341</v>
      </c>
      <c r="P2234" s="69">
        <v>5103</v>
      </c>
      <c r="Q2234" s="69" t="s">
        <v>15286</v>
      </c>
      <c r="R2234" s="70">
        <v>38899</v>
      </c>
      <c r="S2234" s="71">
        <f t="shared" si="175"/>
        <v>1.8994524803999999</v>
      </c>
      <c r="T2234" s="63">
        <f t="shared" si="178"/>
        <v>3293.3721111200598</v>
      </c>
      <c r="U2234" s="63">
        <f t="shared" si="179"/>
        <v>1678.3372166508941</v>
      </c>
    </row>
    <row r="2235" spans="1:21" x14ac:dyDescent="0.25">
      <c r="A2235" s="19" t="s">
        <v>6355</v>
      </c>
      <c r="B2235" s="19">
        <v>1</v>
      </c>
      <c r="C2235" s="19" t="s">
        <v>6878</v>
      </c>
      <c r="D2235" s="20" t="s">
        <v>6357</v>
      </c>
      <c r="E2235" s="20" t="s">
        <v>6357</v>
      </c>
      <c r="F2235" s="21">
        <v>5107701</v>
      </c>
      <c r="G2235" s="20" t="s">
        <v>4364</v>
      </c>
      <c r="H2235" s="22">
        <v>1660.0621000000001</v>
      </c>
      <c r="I2235" s="25">
        <v>0.58899999999999997</v>
      </c>
      <c r="J2235" s="22">
        <v>0</v>
      </c>
      <c r="K2235" s="22">
        <v>197099.17</v>
      </c>
      <c r="L2235" s="22">
        <v>197099.17</v>
      </c>
      <c r="M2235" s="21" t="s">
        <v>1758</v>
      </c>
      <c r="N2235" s="63">
        <f t="shared" si="176"/>
        <v>118.7299981127212</v>
      </c>
      <c r="O2235" s="63">
        <f t="shared" si="177"/>
        <v>118.7299981127212</v>
      </c>
      <c r="P2235" s="69">
        <v>5103</v>
      </c>
      <c r="Q2235" s="69" t="s">
        <v>15286</v>
      </c>
      <c r="R2235" s="70">
        <v>35916</v>
      </c>
      <c r="S2235" s="71">
        <f t="shared" si="175"/>
        <v>3.3550678742970947</v>
      </c>
      <c r="T2235" s="63">
        <f t="shared" si="178"/>
        <v>398.34720238334563</v>
      </c>
      <c r="U2235" s="63">
        <f t="shared" si="179"/>
        <v>398.34720238334563</v>
      </c>
    </row>
    <row r="2236" spans="1:21" x14ac:dyDescent="0.25">
      <c r="A2236" s="19" t="s">
        <v>6355</v>
      </c>
      <c r="B2236" s="19">
        <v>1</v>
      </c>
      <c r="C2236" s="19" t="s">
        <v>6879</v>
      </c>
      <c r="D2236" s="20" t="s">
        <v>6737</v>
      </c>
      <c r="E2236" s="20" t="s">
        <v>6880</v>
      </c>
      <c r="F2236" s="21">
        <v>5107768</v>
      </c>
      <c r="G2236" s="20" t="s">
        <v>6881</v>
      </c>
      <c r="H2236" s="22">
        <v>4397</v>
      </c>
      <c r="I2236" s="25">
        <v>0.39200000000000002</v>
      </c>
      <c r="J2236" s="22">
        <v>433924.42</v>
      </c>
      <c r="K2236" s="22">
        <v>3722148.44</v>
      </c>
      <c r="L2236" s="22">
        <v>4156072.86</v>
      </c>
      <c r="M2236" s="21" t="s">
        <v>1909</v>
      </c>
      <c r="N2236" s="63">
        <f t="shared" si="176"/>
        <v>945.20647259495104</v>
      </c>
      <c r="O2236" s="63">
        <f t="shared" si="177"/>
        <v>846.52</v>
      </c>
      <c r="P2236" s="69">
        <v>5103</v>
      </c>
      <c r="Q2236" s="69" t="s">
        <v>15286</v>
      </c>
      <c r="R2236" s="70">
        <v>38473</v>
      </c>
      <c r="S2236" s="71">
        <f t="shared" si="175"/>
        <v>1.9947771682</v>
      </c>
      <c r="T2236" s="63">
        <f t="shared" si="178"/>
        <v>1885.4762907672673</v>
      </c>
      <c r="U2236" s="63">
        <f t="shared" si="179"/>
        <v>1688.6187684246638</v>
      </c>
    </row>
    <row r="2237" spans="1:21" x14ac:dyDescent="0.25">
      <c r="A2237" s="19" t="s">
        <v>6355</v>
      </c>
      <c r="B2237" s="19">
        <v>1</v>
      </c>
      <c r="C2237" s="19" t="s">
        <v>6882</v>
      </c>
      <c r="D2237" s="20" t="s">
        <v>6370</v>
      </c>
      <c r="E2237" s="20" t="s">
        <v>6883</v>
      </c>
      <c r="F2237" s="21">
        <v>5107776</v>
      </c>
      <c r="G2237" s="20" t="s">
        <v>6884</v>
      </c>
      <c r="H2237" s="22">
        <v>11559.3</v>
      </c>
      <c r="I2237" s="25">
        <v>0.44600000000000001</v>
      </c>
      <c r="J2237" s="22">
        <v>139686.35999999999</v>
      </c>
      <c r="K2237" s="22">
        <v>8756556</v>
      </c>
      <c r="L2237" s="22">
        <v>8896242.3599999994</v>
      </c>
      <c r="M2237" s="21" t="s">
        <v>911</v>
      </c>
      <c r="N2237" s="63">
        <f t="shared" si="176"/>
        <v>769.61774155874491</v>
      </c>
      <c r="O2237" s="63">
        <f t="shared" si="177"/>
        <v>757.53341465313645</v>
      </c>
      <c r="P2237" s="69">
        <v>5101</v>
      </c>
      <c r="Q2237" s="69" t="s">
        <v>15447</v>
      </c>
      <c r="R2237" s="70">
        <v>38687</v>
      </c>
      <c r="S2237" s="71">
        <f t="shared" si="175"/>
        <v>1.9390904139</v>
      </c>
      <c r="T2237" s="63">
        <f t="shared" si="178"/>
        <v>1492.3583850239299</v>
      </c>
      <c r="U2237" s="63">
        <f t="shared" si="179"/>
        <v>1468.9257825628306</v>
      </c>
    </row>
    <row r="2238" spans="1:21" x14ac:dyDescent="0.25">
      <c r="A2238" s="19" t="s">
        <v>6355</v>
      </c>
      <c r="B2238" s="19">
        <v>1</v>
      </c>
      <c r="C2238" s="19" t="s">
        <v>6885</v>
      </c>
      <c r="D2238" s="20" t="s">
        <v>6370</v>
      </c>
      <c r="E2238" s="20" t="s">
        <v>6883</v>
      </c>
      <c r="F2238" s="21">
        <v>5107776</v>
      </c>
      <c r="G2238" s="20" t="s">
        <v>5010</v>
      </c>
      <c r="H2238" s="22">
        <v>17305.560000000001</v>
      </c>
      <c r="I2238" s="25">
        <v>0.55410000000000004</v>
      </c>
      <c r="J2238" s="22">
        <v>103566.32</v>
      </c>
      <c r="K2238" s="22">
        <v>1503774.09</v>
      </c>
      <c r="L2238" s="22">
        <v>1607340.4100000001</v>
      </c>
      <c r="M2238" s="21" t="s">
        <v>6887</v>
      </c>
      <c r="N2238" s="63">
        <f t="shared" si="176"/>
        <v>92.879999838202295</v>
      </c>
      <c r="O2238" s="63">
        <f t="shared" si="177"/>
        <v>86.895430717064343</v>
      </c>
      <c r="P2238" s="69">
        <v>5101</v>
      </c>
      <c r="Q2238" s="69" t="s">
        <v>15447</v>
      </c>
      <c r="R2238" s="70">
        <v>35796</v>
      </c>
      <c r="S2238" s="71">
        <f t="shared" si="175"/>
        <v>3.4155061987898709</v>
      </c>
      <c r="T2238" s="63">
        <f t="shared" si="178"/>
        <v>317.23221519098217</v>
      </c>
      <c r="U2238" s="63">
        <f t="shared" si="179"/>
        <v>296.791882260649</v>
      </c>
    </row>
    <row r="2239" spans="1:21" x14ac:dyDescent="0.25">
      <c r="A2239" s="19" t="s">
        <v>6355</v>
      </c>
      <c r="B2239" s="19">
        <v>1</v>
      </c>
      <c r="C2239" s="19" t="s">
        <v>6888</v>
      </c>
      <c r="D2239" s="20" t="s">
        <v>6375</v>
      </c>
      <c r="E2239" s="20" t="s">
        <v>6889</v>
      </c>
      <c r="F2239" s="21">
        <v>5107263</v>
      </c>
      <c r="G2239" s="20" t="s">
        <v>6890</v>
      </c>
      <c r="H2239" s="22">
        <v>1344.25</v>
      </c>
      <c r="I2239" s="25">
        <v>0.65500000000000003</v>
      </c>
      <c r="J2239" s="22">
        <v>425591.92</v>
      </c>
      <c r="K2239" s="22">
        <v>5182629.0599999996</v>
      </c>
      <c r="L2239" s="22">
        <v>5608220.9799999995</v>
      </c>
      <c r="M2239" s="21" t="s">
        <v>6891</v>
      </c>
      <c r="N2239" s="63">
        <f t="shared" si="176"/>
        <v>4172.0074242142455</v>
      </c>
      <c r="O2239" s="63">
        <f t="shared" si="177"/>
        <v>3855.4056611493393</v>
      </c>
      <c r="P2239" s="69">
        <v>5103</v>
      </c>
      <c r="Q2239" s="69" t="s">
        <v>15286</v>
      </c>
      <c r="R2239" s="70">
        <v>38169</v>
      </c>
      <c r="S2239" s="71">
        <f t="shared" si="175"/>
        <v>2.1284686767999998</v>
      </c>
      <c r="T2239" s="63">
        <f t="shared" si="178"/>
        <v>8879.9871218170701</v>
      </c>
      <c r="U2239" s="63">
        <f t="shared" si="179"/>
        <v>8206.1101861137631</v>
      </c>
    </row>
    <row r="2240" spans="1:21" x14ac:dyDescent="0.25">
      <c r="A2240" s="19" t="s">
        <v>6355</v>
      </c>
      <c r="B2240" s="19">
        <v>1</v>
      </c>
      <c r="C2240" s="19" t="s">
        <v>6892</v>
      </c>
      <c r="D2240" s="20" t="s">
        <v>6493</v>
      </c>
      <c r="E2240" s="20" t="s">
        <v>6893</v>
      </c>
      <c r="F2240" s="21">
        <v>5107800</v>
      </c>
      <c r="G2240" s="20" t="s">
        <v>6894</v>
      </c>
      <c r="H2240" s="22">
        <v>968</v>
      </c>
      <c r="I2240" s="25">
        <v>0.436</v>
      </c>
      <c r="J2240" s="22">
        <v>111217.93</v>
      </c>
      <c r="K2240" s="22">
        <v>118115.36</v>
      </c>
      <c r="L2240" s="22">
        <v>229333.28999999998</v>
      </c>
      <c r="M2240" s="21" t="s">
        <v>3304</v>
      </c>
      <c r="N2240" s="63">
        <f t="shared" si="176"/>
        <v>236.91455578512395</v>
      </c>
      <c r="O2240" s="63">
        <f t="shared" si="177"/>
        <v>122.02</v>
      </c>
      <c r="P2240" s="69">
        <v>5001</v>
      </c>
      <c r="Q2240" s="69" t="s">
        <v>15558</v>
      </c>
      <c r="R2240" s="70">
        <v>35886</v>
      </c>
      <c r="S2240" s="71">
        <f t="shared" si="175"/>
        <v>3.3624476018381779</v>
      </c>
      <c r="T2240" s="63">
        <f t="shared" si="178"/>
        <v>796.61277994024726</v>
      </c>
      <c r="U2240" s="63">
        <f t="shared" si="179"/>
        <v>410.28585637629448</v>
      </c>
    </row>
    <row r="2241" spans="1:21" x14ac:dyDescent="0.25">
      <c r="A2241" s="19" t="s">
        <v>6355</v>
      </c>
      <c r="B2241" s="19">
        <v>1</v>
      </c>
      <c r="C2241" s="19" t="s">
        <v>6896</v>
      </c>
      <c r="D2241" s="20" t="s">
        <v>6493</v>
      </c>
      <c r="E2241" s="20" t="s">
        <v>6893</v>
      </c>
      <c r="F2241" s="21">
        <v>5107800</v>
      </c>
      <c r="G2241" s="20" t="s">
        <v>6897</v>
      </c>
      <c r="H2241" s="22">
        <v>1148.22</v>
      </c>
      <c r="I2241" s="25">
        <v>0.32700000000000001</v>
      </c>
      <c r="J2241" s="22">
        <v>232443.19</v>
      </c>
      <c r="K2241" s="22">
        <v>1009945.0499999999</v>
      </c>
      <c r="L2241" s="22">
        <v>1242388.24</v>
      </c>
      <c r="M2241" s="21" t="s">
        <v>6237</v>
      </c>
      <c r="N2241" s="63">
        <f t="shared" si="176"/>
        <v>1082.0123669680027</v>
      </c>
      <c r="O2241" s="63">
        <f t="shared" si="177"/>
        <v>879.57451533678204</v>
      </c>
      <c r="P2241" s="69">
        <v>5001</v>
      </c>
      <c r="Q2241" s="69" t="s">
        <v>15558</v>
      </c>
      <c r="R2241" s="70">
        <v>39417</v>
      </c>
      <c r="S2241" s="71">
        <f t="shared" si="175"/>
        <v>1.810401302</v>
      </c>
      <c r="T2241" s="63">
        <f t="shared" si="178"/>
        <v>1958.8765979389739</v>
      </c>
      <c r="U2241" s="63">
        <f t="shared" si="179"/>
        <v>1592.3828477717293</v>
      </c>
    </row>
    <row r="2242" spans="1:21" x14ac:dyDescent="0.25">
      <c r="A2242" s="19" t="s">
        <v>6355</v>
      </c>
      <c r="B2242" s="19">
        <v>1</v>
      </c>
      <c r="C2242" s="19" t="s">
        <v>6898</v>
      </c>
      <c r="D2242" s="20" t="s">
        <v>6493</v>
      </c>
      <c r="E2242" s="20" t="s">
        <v>6893</v>
      </c>
      <c r="F2242" s="21">
        <v>5107800</v>
      </c>
      <c r="G2242" s="20" t="s">
        <v>6899</v>
      </c>
      <c r="H2242" s="22">
        <v>4982.4250000000002</v>
      </c>
      <c r="I2242" s="25">
        <v>0.55100000000000005</v>
      </c>
      <c r="J2242" s="22">
        <v>402471.88</v>
      </c>
      <c r="K2242" s="22">
        <v>1041235.58</v>
      </c>
      <c r="L2242" s="22">
        <v>1443707.46</v>
      </c>
      <c r="M2242" s="21" t="s">
        <v>4702</v>
      </c>
      <c r="N2242" s="63">
        <f t="shared" si="176"/>
        <v>289.75999839435616</v>
      </c>
      <c r="O2242" s="63">
        <f t="shared" si="177"/>
        <v>208.98168662849915</v>
      </c>
      <c r="P2242" s="69">
        <v>5001</v>
      </c>
      <c r="Q2242" s="69" t="s">
        <v>15558</v>
      </c>
      <c r="R2242" s="70">
        <v>35977</v>
      </c>
      <c r="S2242" s="71">
        <f t="shared" si="175"/>
        <v>3.3300474919847436</v>
      </c>
      <c r="T2242" s="63">
        <f t="shared" si="178"/>
        <v>964.91455593062904</v>
      </c>
      <c r="U2242" s="63">
        <f t="shared" si="179"/>
        <v>695.91894142797526</v>
      </c>
    </row>
    <row r="2243" spans="1:21" x14ac:dyDescent="0.25">
      <c r="A2243" s="19" t="s">
        <v>6355</v>
      </c>
      <c r="B2243" s="19">
        <v>1</v>
      </c>
      <c r="C2243" s="19" t="s">
        <v>6900</v>
      </c>
      <c r="D2243" s="20" t="s">
        <v>6493</v>
      </c>
      <c r="E2243" s="20" t="s">
        <v>6893</v>
      </c>
      <c r="F2243" s="21">
        <v>5107800</v>
      </c>
      <c r="G2243" s="20" t="s">
        <v>6901</v>
      </c>
      <c r="H2243" s="22">
        <v>2997.2422999999999</v>
      </c>
      <c r="I2243" s="25">
        <v>0.502</v>
      </c>
      <c r="J2243" s="22">
        <v>92119.37</v>
      </c>
      <c r="K2243" s="22">
        <v>402999.52</v>
      </c>
      <c r="L2243" s="22">
        <v>495118.89</v>
      </c>
      <c r="M2243" s="21" t="s">
        <v>2411</v>
      </c>
      <c r="N2243" s="63">
        <f t="shared" si="176"/>
        <v>165.19147951435227</v>
      </c>
      <c r="O2243" s="63">
        <f t="shared" si="177"/>
        <v>134.45677047864967</v>
      </c>
      <c r="P2243" s="69">
        <v>5001</v>
      </c>
      <c r="Q2243" s="69" t="s">
        <v>15558</v>
      </c>
      <c r="R2243" s="70">
        <v>36312</v>
      </c>
      <c r="S2243" s="71">
        <f t="shared" si="175"/>
        <v>3.2341583229569997</v>
      </c>
      <c r="T2243" s="63">
        <f t="shared" si="178"/>
        <v>534.25539835292307</v>
      </c>
      <c r="U2243" s="63">
        <f t="shared" si="179"/>
        <v>434.85448332144387</v>
      </c>
    </row>
    <row r="2244" spans="1:21" x14ac:dyDescent="0.25">
      <c r="A2244" s="19" t="s">
        <v>6355</v>
      </c>
      <c r="B2244" s="19">
        <v>1</v>
      </c>
      <c r="C2244" s="19" t="s">
        <v>6902</v>
      </c>
      <c r="D2244" s="20" t="s">
        <v>6493</v>
      </c>
      <c r="E2244" s="20" t="s">
        <v>6893</v>
      </c>
      <c r="F2244" s="21">
        <v>5107800</v>
      </c>
      <c r="G2244" s="20" t="s">
        <v>6903</v>
      </c>
      <c r="H2244" s="22">
        <v>1189.1229000000001</v>
      </c>
      <c r="I2244" s="25">
        <v>0.54300000000000004</v>
      </c>
      <c r="J2244" s="22">
        <v>9694.9699999999993</v>
      </c>
      <c r="K2244" s="22">
        <v>174111.32</v>
      </c>
      <c r="L2244" s="22">
        <v>183806.29</v>
      </c>
      <c r="M2244" s="21" t="s">
        <v>6904</v>
      </c>
      <c r="N2244" s="63">
        <f t="shared" si="176"/>
        <v>154.57299661792737</v>
      </c>
      <c r="O2244" s="63">
        <f t="shared" si="177"/>
        <v>146.41995373228451</v>
      </c>
      <c r="P2244" s="69">
        <v>5001</v>
      </c>
      <c r="Q2244" s="69" t="s">
        <v>15558</v>
      </c>
      <c r="R2244" s="70">
        <v>36373</v>
      </c>
      <c r="S2244" s="71">
        <f t="shared" si="175"/>
        <v>3.2094538514069586</v>
      </c>
      <c r="T2244" s="63">
        <f t="shared" si="178"/>
        <v>496.09489931892182</v>
      </c>
      <c r="U2244" s="63">
        <f t="shared" si="179"/>
        <v>469.92808442890919</v>
      </c>
    </row>
    <row r="2245" spans="1:21" x14ac:dyDescent="0.25">
      <c r="A2245" s="19" t="s">
        <v>6355</v>
      </c>
      <c r="B2245" s="19">
        <v>1</v>
      </c>
      <c r="C2245" s="19" t="s">
        <v>6908</v>
      </c>
      <c r="D2245" s="20" t="s">
        <v>6577</v>
      </c>
      <c r="E2245" s="20" t="s">
        <v>6906</v>
      </c>
      <c r="F2245" s="21">
        <v>5107305</v>
      </c>
      <c r="G2245" s="20" t="s">
        <v>6909</v>
      </c>
      <c r="H2245" s="22">
        <v>18904.393899999999</v>
      </c>
      <c r="I2245" s="25">
        <v>0.55800000000000005</v>
      </c>
      <c r="J2245" s="22">
        <v>380023.18</v>
      </c>
      <c r="K2245" s="22">
        <v>2610318.71</v>
      </c>
      <c r="L2245" s="22">
        <v>2990341.89</v>
      </c>
      <c r="M2245" s="21" t="s">
        <v>2729</v>
      </c>
      <c r="N2245" s="63">
        <f t="shared" si="176"/>
        <v>158.18237314659424</v>
      </c>
      <c r="O2245" s="63">
        <f t="shared" si="177"/>
        <v>138.08000001523456</v>
      </c>
      <c r="P2245" s="69">
        <v>5103</v>
      </c>
      <c r="Q2245" s="69" t="s">
        <v>15286</v>
      </c>
      <c r="R2245" s="70">
        <v>36008</v>
      </c>
      <c r="S2245" s="71">
        <f t="shared" si="175"/>
        <v>3.3337158946022489</v>
      </c>
      <c r="T2245" s="63">
        <f t="shared" si="178"/>
        <v>527.33509160470521</v>
      </c>
      <c r="U2245" s="63">
        <f t="shared" si="179"/>
        <v>460.31949077746623</v>
      </c>
    </row>
    <row r="2246" spans="1:21" x14ac:dyDescent="0.25">
      <c r="A2246" s="19" t="s">
        <v>6355</v>
      </c>
      <c r="B2246" s="19">
        <v>1</v>
      </c>
      <c r="C2246" s="19" t="s">
        <v>6910</v>
      </c>
      <c r="D2246" s="20" t="s">
        <v>6370</v>
      </c>
      <c r="E2246" s="20" t="s">
        <v>6911</v>
      </c>
      <c r="F2246" s="21">
        <v>5107354</v>
      </c>
      <c r="G2246" s="20" t="s">
        <v>6912</v>
      </c>
      <c r="H2246" s="22">
        <v>6353</v>
      </c>
      <c r="I2246" s="25">
        <v>0.49299999999999999</v>
      </c>
      <c r="J2246" s="22">
        <v>120189.6</v>
      </c>
      <c r="K2246" s="22">
        <v>628947</v>
      </c>
      <c r="L2246" s="22">
        <v>749136.6</v>
      </c>
      <c r="M2246" s="21" t="s">
        <v>1885</v>
      </c>
      <c r="N2246" s="63">
        <f t="shared" si="176"/>
        <v>117.9185581614985</v>
      </c>
      <c r="O2246" s="63">
        <f t="shared" si="177"/>
        <v>99</v>
      </c>
      <c r="P2246" s="69">
        <v>5101</v>
      </c>
      <c r="Q2246" s="69" t="s">
        <v>15447</v>
      </c>
      <c r="R2246" s="70">
        <v>35977</v>
      </c>
      <c r="S2246" s="71">
        <f t="shared" si="175"/>
        <v>3.3300474919847436</v>
      </c>
      <c r="T2246" s="63">
        <f t="shared" si="178"/>
        <v>392.67439886415519</v>
      </c>
      <c r="U2246" s="63">
        <f t="shared" si="179"/>
        <v>329.6747017064896</v>
      </c>
    </row>
    <row r="2247" spans="1:21" x14ac:dyDescent="0.25">
      <c r="A2247" s="19" t="s">
        <v>6355</v>
      </c>
      <c r="B2247" s="19">
        <v>1</v>
      </c>
      <c r="C2247" s="19" t="s">
        <v>6913</v>
      </c>
      <c r="D2247" s="20" t="s">
        <v>6370</v>
      </c>
      <c r="E2247" s="20" t="s">
        <v>6911</v>
      </c>
      <c r="F2247" s="21">
        <v>5107354</v>
      </c>
      <c r="G2247" s="20" t="s">
        <v>6914</v>
      </c>
      <c r="H2247" s="22">
        <v>2720</v>
      </c>
      <c r="I2247" s="25">
        <v>0.49299999999999999</v>
      </c>
      <c r="J2247" s="22">
        <v>0</v>
      </c>
      <c r="K2247" s="22">
        <v>269280</v>
      </c>
      <c r="L2247" s="22">
        <v>269280</v>
      </c>
      <c r="M2247" s="21" t="s">
        <v>4079</v>
      </c>
      <c r="N2247" s="63">
        <f t="shared" si="176"/>
        <v>99</v>
      </c>
      <c r="O2247" s="63">
        <f t="shared" si="177"/>
        <v>99</v>
      </c>
      <c r="P2247" s="69">
        <v>5101</v>
      </c>
      <c r="Q2247" s="69" t="s">
        <v>15447</v>
      </c>
      <c r="R2247" s="70">
        <v>35977</v>
      </c>
      <c r="S2247" s="71">
        <f t="shared" si="175"/>
        <v>3.3300474919847436</v>
      </c>
      <c r="T2247" s="63">
        <f t="shared" si="178"/>
        <v>329.6747017064896</v>
      </c>
      <c r="U2247" s="63">
        <f t="shared" si="179"/>
        <v>329.6747017064896</v>
      </c>
    </row>
    <row r="2248" spans="1:21" x14ac:dyDescent="0.25">
      <c r="A2248" s="19" t="s">
        <v>6355</v>
      </c>
      <c r="B2248" s="19">
        <v>1</v>
      </c>
      <c r="C2248" s="19" t="s">
        <v>6916</v>
      </c>
      <c r="D2248" s="20" t="s">
        <v>6370</v>
      </c>
      <c r="E2248" s="20" t="s">
        <v>6911</v>
      </c>
      <c r="F2248" s="21">
        <v>5107354</v>
      </c>
      <c r="G2248" s="20" t="s">
        <v>6917</v>
      </c>
      <c r="H2248" s="22">
        <v>40650.352299999999</v>
      </c>
      <c r="I2248" s="25">
        <v>0.52500000000000002</v>
      </c>
      <c r="J2248" s="22">
        <v>9695.7999999999993</v>
      </c>
      <c r="K2248" s="22">
        <v>4167719.48</v>
      </c>
      <c r="L2248" s="22">
        <v>4177415.28</v>
      </c>
      <c r="M2248" s="21" t="s">
        <v>568</v>
      </c>
      <c r="N2248" s="63">
        <f t="shared" si="176"/>
        <v>102.76455291631015</v>
      </c>
      <c r="O2248" s="63">
        <f t="shared" si="177"/>
        <v>102.52603591826681</v>
      </c>
      <c r="P2248" s="69">
        <v>5101</v>
      </c>
      <c r="Q2248" s="69" t="s">
        <v>15447</v>
      </c>
      <c r="R2248" s="70">
        <v>36039</v>
      </c>
      <c r="S2248" s="71">
        <f t="shared" si="175"/>
        <v>3.346096831630871</v>
      </c>
      <c r="T2248" s="63">
        <f t="shared" si="178"/>
        <v>343.86014491722841</v>
      </c>
      <c r="U2248" s="63">
        <f t="shared" si="179"/>
        <v>343.06204394578549</v>
      </c>
    </row>
    <row r="2249" spans="1:21" x14ac:dyDescent="0.25">
      <c r="A2249" s="19" t="s">
        <v>6355</v>
      </c>
      <c r="B2249" s="19">
        <v>1</v>
      </c>
      <c r="C2249" s="19" t="s">
        <v>6918</v>
      </c>
      <c r="D2249" s="20" t="s">
        <v>6737</v>
      </c>
      <c r="E2249" s="20" t="s">
        <v>6919</v>
      </c>
      <c r="F2249" s="21">
        <v>5107925</v>
      </c>
      <c r="G2249" s="20" t="s">
        <v>6920</v>
      </c>
      <c r="H2249" s="22">
        <v>8320.8102999999992</v>
      </c>
      <c r="I2249" s="25">
        <v>0.71899999999999997</v>
      </c>
      <c r="J2249" s="22">
        <v>125497.34</v>
      </c>
      <c r="K2249" s="22">
        <v>3202430.26</v>
      </c>
      <c r="L2249" s="22">
        <v>3327927.5999999996</v>
      </c>
      <c r="M2249" s="21" t="s">
        <v>1044</v>
      </c>
      <c r="N2249" s="63">
        <f t="shared" si="176"/>
        <v>399.95234598726518</v>
      </c>
      <c r="O2249" s="63">
        <f t="shared" si="177"/>
        <v>384.86999998065096</v>
      </c>
      <c r="P2249" s="69">
        <v>5107</v>
      </c>
      <c r="Q2249" s="69" t="s">
        <v>16046</v>
      </c>
      <c r="R2249" s="70">
        <v>36404</v>
      </c>
      <c r="S2249" s="71">
        <f t="shared" si="175"/>
        <v>3.1836670532386648</v>
      </c>
      <c r="T2249" s="63">
        <f t="shared" si="178"/>
        <v>1273.3151067851675</v>
      </c>
      <c r="U2249" s="63">
        <f t="shared" si="179"/>
        <v>1225.2979387183641</v>
      </c>
    </row>
    <row r="2250" spans="1:21" x14ac:dyDescent="0.25">
      <c r="A2250" s="19" t="s">
        <v>6355</v>
      </c>
      <c r="B2250" s="19">
        <v>1</v>
      </c>
      <c r="C2250" s="19" t="s">
        <v>6921</v>
      </c>
      <c r="D2250" s="20" t="s">
        <v>6737</v>
      </c>
      <c r="E2250" s="20" t="s">
        <v>6922</v>
      </c>
      <c r="F2250" s="21">
        <v>5108006</v>
      </c>
      <c r="G2250" s="20" t="s">
        <v>6923</v>
      </c>
      <c r="H2250" s="22">
        <v>3493.9996000000001</v>
      </c>
      <c r="I2250" s="25">
        <v>0.60699999999999998</v>
      </c>
      <c r="J2250" s="22">
        <v>195327.75</v>
      </c>
      <c r="K2250" s="22">
        <v>663370.07999999996</v>
      </c>
      <c r="L2250" s="22">
        <v>858697.83</v>
      </c>
      <c r="M2250" s="21" t="s">
        <v>6598</v>
      </c>
      <c r="N2250" s="63">
        <f t="shared" si="176"/>
        <v>245.76357421449043</v>
      </c>
      <c r="O2250" s="63">
        <f t="shared" si="177"/>
        <v>189.85980421978294</v>
      </c>
      <c r="P2250" s="69">
        <v>5107</v>
      </c>
      <c r="Q2250" s="69" t="s">
        <v>16046</v>
      </c>
      <c r="R2250" s="70">
        <v>35916</v>
      </c>
      <c r="S2250" s="71">
        <f t="shared" si="175"/>
        <v>3.3550678742970947</v>
      </c>
      <c r="T2250" s="63">
        <f t="shared" si="178"/>
        <v>824.55347251946671</v>
      </c>
      <c r="U2250" s="63">
        <f t="shared" si="179"/>
        <v>636.99252975812976</v>
      </c>
    </row>
    <row r="2251" spans="1:21" x14ac:dyDescent="0.25">
      <c r="A2251" s="19" t="s">
        <v>6355</v>
      </c>
      <c r="B2251" s="19">
        <v>1</v>
      </c>
      <c r="C2251" s="19" t="s">
        <v>6924</v>
      </c>
      <c r="D2251" s="20" t="s">
        <v>6737</v>
      </c>
      <c r="E2251" s="20" t="s">
        <v>6922</v>
      </c>
      <c r="F2251" s="21">
        <v>5108006</v>
      </c>
      <c r="G2251" s="20" t="s">
        <v>6925</v>
      </c>
      <c r="H2251" s="22">
        <v>1633</v>
      </c>
      <c r="I2251" s="25">
        <v>0.65900000000000003</v>
      </c>
      <c r="J2251" s="22">
        <v>41353.14</v>
      </c>
      <c r="K2251" s="22">
        <v>291778.86</v>
      </c>
      <c r="L2251" s="22">
        <v>333132</v>
      </c>
      <c r="M2251" s="21" t="s">
        <v>6926</v>
      </c>
      <c r="N2251" s="63">
        <f t="shared" si="176"/>
        <v>204</v>
      </c>
      <c r="O2251" s="63">
        <f t="shared" si="177"/>
        <v>178.67658297611757</v>
      </c>
      <c r="P2251" s="69">
        <v>5107</v>
      </c>
      <c r="Q2251" s="69" t="s">
        <v>16046</v>
      </c>
      <c r="R2251" s="70">
        <v>35735</v>
      </c>
      <c r="S2251" s="71">
        <f t="shared" si="175"/>
        <v>3.4346431255118088</v>
      </c>
      <c r="T2251" s="63">
        <f t="shared" si="178"/>
        <v>700.66719760440901</v>
      </c>
      <c r="U2251" s="63">
        <f t="shared" si="179"/>
        <v>613.69029740886253</v>
      </c>
    </row>
    <row r="2252" spans="1:21" x14ac:dyDescent="0.25">
      <c r="A2252" s="19" t="s">
        <v>6355</v>
      </c>
      <c r="B2252" s="19">
        <v>1</v>
      </c>
      <c r="C2252" s="19" t="s">
        <v>6927</v>
      </c>
      <c r="D2252" s="20" t="s">
        <v>6737</v>
      </c>
      <c r="E2252" s="20" t="s">
        <v>6922</v>
      </c>
      <c r="F2252" s="21">
        <v>5108006</v>
      </c>
      <c r="G2252" s="20" t="s">
        <v>6928</v>
      </c>
      <c r="H2252" s="22">
        <v>3044.9202</v>
      </c>
      <c r="I2252" s="25">
        <v>0.63200000000000001</v>
      </c>
      <c r="J2252" s="22">
        <v>601077.23</v>
      </c>
      <c r="K2252" s="22">
        <v>871243.02</v>
      </c>
      <c r="L2252" s="22">
        <v>1472320.25</v>
      </c>
      <c r="M2252" s="21" t="s">
        <v>5854</v>
      </c>
      <c r="N2252" s="63">
        <f t="shared" si="176"/>
        <v>483.5332794600003</v>
      </c>
      <c r="O2252" s="63">
        <f t="shared" si="177"/>
        <v>286.13000104239188</v>
      </c>
      <c r="P2252" s="69">
        <v>5107</v>
      </c>
      <c r="Q2252" s="69" t="s">
        <v>16046</v>
      </c>
      <c r="R2252" s="70">
        <v>35916</v>
      </c>
      <c r="S2252" s="71">
        <f t="shared" si="175"/>
        <v>3.3550678742970947</v>
      </c>
      <c r="T2252" s="63">
        <f t="shared" si="178"/>
        <v>1622.2869720697663</v>
      </c>
      <c r="U2252" s="63">
        <f t="shared" si="179"/>
        <v>959.98557436992326</v>
      </c>
    </row>
    <row r="2253" spans="1:21" x14ac:dyDescent="0.25">
      <c r="A2253" s="19" t="s">
        <v>6355</v>
      </c>
      <c r="B2253" s="19">
        <v>1</v>
      </c>
      <c r="C2253" s="19" t="s">
        <v>6929</v>
      </c>
      <c r="D2253" s="20" t="s">
        <v>6701</v>
      </c>
      <c r="E2253" s="20" t="s">
        <v>6930</v>
      </c>
      <c r="F2253" s="21">
        <v>5108055</v>
      </c>
      <c r="G2253" s="20" t="s">
        <v>6931</v>
      </c>
      <c r="H2253" s="22">
        <v>5273.04</v>
      </c>
      <c r="I2253" s="25">
        <v>0.55000000000000004</v>
      </c>
      <c r="J2253" s="22">
        <v>1E-3</v>
      </c>
      <c r="K2253" s="22">
        <v>2064342.43</v>
      </c>
      <c r="L2253" s="22">
        <v>2064342.4309999999</v>
      </c>
      <c r="M2253" s="21" t="s">
        <v>6932</v>
      </c>
      <c r="N2253" s="63">
        <f t="shared" si="176"/>
        <v>391.49000026550146</v>
      </c>
      <c r="O2253" s="63">
        <f t="shared" si="177"/>
        <v>391.49000007585755</v>
      </c>
      <c r="P2253" s="69">
        <v>5107</v>
      </c>
      <c r="Q2253" s="69" t="s">
        <v>16046</v>
      </c>
      <c r="R2253" s="70">
        <v>38443</v>
      </c>
      <c r="S2253" s="71">
        <f t="shared" si="175"/>
        <v>2.0095385192999999</v>
      </c>
      <c r="T2253" s="63">
        <f t="shared" si="178"/>
        <v>786.71423545429241</v>
      </c>
      <c r="U2253" s="63">
        <f t="shared" si="179"/>
        <v>786.7142350731956</v>
      </c>
    </row>
    <row r="2254" spans="1:21" x14ac:dyDescent="0.25">
      <c r="A2254" s="19" t="s">
        <v>6355</v>
      </c>
      <c r="B2254" s="19">
        <v>1</v>
      </c>
      <c r="C2254" s="19" t="s">
        <v>6933</v>
      </c>
      <c r="D2254" s="20" t="s">
        <v>6504</v>
      </c>
      <c r="E2254" s="20" t="s">
        <v>6934</v>
      </c>
      <c r="F2254" s="21">
        <v>5108303</v>
      </c>
      <c r="G2254" s="20" t="s">
        <v>6935</v>
      </c>
      <c r="H2254" s="22">
        <v>559.19000000000005</v>
      </c>
      <c r="I2254" s="25">
        <v>0.75</v>
      </c>
      <c r="J2254" s="22">
        <v>715425.35</v>
      </c>
      <c r="K2254" s="22">
        <v>1441140.6</v>
      </c>
      <c r="L2254" s="22">
        <v>2156565.9500000002</v>
      </c>
      <c r="M2254" s="21" t="s">
        <v>6936</v>
      </c>
      <c r="N2254" s="63">
        <f t="shared" si="176"/>
        <v>3856.5889053809974</v>
      </c>
      <c r="O2254" s="63">
        <f t="shared" si="177"/>
        <v>2577.1930828519821</v>
      </c>
      <c r="P2254" s="69">
        <v>5107</v>
      </c>
      <c r="Q2254" s="69" t="s">
        <v>16046</v>
      </c>
      <c r="R2254" s="70">
        <v>38657</v>
      </c>
      <c r="S2254" s="71">
        <f t="shared" si="175"/>
        <v>1.9542153191</v>
      </c>
      <c r="T2254" s="63">
        <f t="shared" si="178"/>
        <v>7536.6051183666459</v>
      </c>
      <c r="U2254" s="63">
        <f t="shared" si="179"/>
        <v>5036.3902027878994</v>
      </c>
    </row>
    <row r="2255" spans="1:21" x14ac:dyDescent="0.25">
      <c r="A2255" s="19" t="s">
        <v>6355</v>
      </c>
      <c r="B2255" s="19">
        <v>1</v>
      </c>
      <c r="C2255" s="19" t="s">
        <v>6937</v>
      </c>
      <c r="D2255" s="20" t="s">
        <v>6504</v>
      </c>
      <c r="E2255" s="20" t="s">
        <v>6934</v>
      </c>
      <c r="F2255" s="21">
        <v>5108303</v>
      </c>
      <c r="G2255" s="20" t="s">
        <v>6938</v>
      </c>
      <c r="H2255" s="22">
        <v>2621.04</v>
      </c>
      <c r="I2255" s="25">
        <v>0.55200000000000005</v>
      </c>
      <c r="J2255" s="22">
        <v>208318.1</v>
      </c>
      <c r="K2255" s="22">
        <v>4077468.72</v>
      </c>
      <c r="L2255" s="22">
        <v>4285786.82</v>
      </c>
      <c r="M2255" s="21" t="s">
        <v>3071</v>
      </c>
      <c r="N2255" s="63">
        <f t="shared" si="176"/>
        <v>1635.1474300277753</v>
      </c>
      <c r="O2255" s="63">
        <f t="shared" si="177"/>
        <v>1555.6682538229102</v>
      </c>
      <c r="P2255" s="69">
        <v>5107</v>
      </c>
      <c r="Q2255" s="69" t="s">
        <v>16046</v>
      </c>
      <c r="R2255" s="70">
        <v>39356</v>
      </c>
      <c r="S2255" s="71">
        <f t="shared" si="175"/>
        <v>1.8189201815</v>
      </c>
      <c r="T2255" s="63">
        <f t="shared" si="178"/>
        <v>2974.2026602053797</v>
      </c>
      <c r="U2255" s="63">
        <f t="shared" si="179"/>
        <v>2829.6363825973558</v>
      </c>
    </row>
    <row r="2256" spans="1:21" x14ac:dyDescent="0.25">
      <c r="A2256" s="19" t="s">
        <v>6355</v>
      </c>
      <c r="B2256" s="19">
        <v>1</v>
      </c>
      <c r="C2256" s="19" t="s">
        <v>6939</v>
      </c>
      <c r="D2256" s="20" t="s">
        <v>6504</v>
      </c>
      <c r="E2256" s="20" t="s">
        <v>6934</v>
      </c>
      <c r="F2256" s="21">
        <v>5108303</v>
      </c>
      <c r="G2256" s="20" t="s">
        <v>6940</v>
      </c>
      <c r="H2256" s="22">
        <v>1486.5</v>
      </c>
      <c r="I2256" s="25">
        <v>0.48699999999999999</v>
      </c>
      <c r="J2256" s="22">
        <v>231687.33</v>
      </c>
      <c r="K2256" s="22">
        <v>3180586.34</v>
      </c>
      <c r="L2256" s="22">
        <v>3412273.67</v>
      </c>
      <c r="M2256" s="21" t="s">
        <v>3071</v>
      </c>
      <c r="N2256" s="63">
        <f t="shared" si="176"/>
        <v>2295.5086915573493</v>
      </c>
      <c r="O2256" s="63">
        <f t="shared" si="177"/>
        <v>2139.6477228388831</v>
      </c>
      <c r="P2256" s="69">
        <v>5107</v>
      </c>
      <c r="Q2256" s="69" t="s">
        <v>16046</v>
      </c>
      <c r="R2256" s="70">
        <v>39356</v>
      </c>
      <c r="S2256" s="71">
        <f t="shared" si="175"/>
        <v>1.8189201815</v>
      </c>
      <c r="T2256" s="63">
        <f t="shared" si="178"/>
        <v>4175.3470858823212</v>
      </c>
      <c r="U2256" s="63">
        <f t="shared" si="179"/>
        <v>3891.8484243721628</v>
      </c>
    </row>
    <row r="2257" spans="1:21" x14ac:dyDescent="0.25">
      <c r="A2257" s="19" t="s">
        <v>6355</v>
      </c>
      <c r="B2257" s="19">
        <v>1</v>
      </c>
      <c r="C2257" s="19" t="s">
        <v>6941</v>
      </c>
      <c r="D2257" s="20" t="s">
        <v>6504</v>
      </c>
      <c r="E2257" s="20" t="s">
        <v>6934</v>
      </c>
      <c r="F2257" s="21">
        <v>5108303</v>
      </c>
      <c r="G2257" s="20" t="s">
        <v>6942</v>
      </c>
      <c r="H2257" s="22">
        <v>2497.4</v>
      </c>
      <c r="I2257" s="25">
        <v>0.55400000000000005</v>
      </c>
      <c r="J2257" s="22">
        <v>25905.759999999998</v>
      </c>
      <c r="K2257" s="22">
        <v>4532805.79</v>
      </c>
      <c r="L2257" s="22">
        <v>4558711.55</v>
      </c>
      <c r="M2257" s="21" t="s">
        <v>6325</v>
      </c>
      <c r="N2257" s="63">
        <f t="shared" si="176"/>
        <v>1825.3830183390726</v>
      </c>
      <c r="O2257" s="63">
        <f t="shared" si="177"/>
        <v>1815.0099263233762</v>
      </c>
      <c r="P2257" s="69">
        <v>5107</v>
      </c>
      <c r="Q2257" s="69" t="s">
        <v>16046</v>
      </c>
      <c r="R2257" s="70">
        <v>38991</v>
      </c>
      <c r="S2257" s="71">
        <f t="shared" si="175"/>
        <v>1.8952819697000001</v>
      </c>
      <c r="T2257" s="63">
        <f t="shared" si="178"/>
        <v>3459.6155224546087</v>
      </c>
      <c r="U2257" s="63">
        <f t="shared" si="179"/>
        <v>3439.9555881872207</v>
      </c>
    </row>
    <row r="2258" spans="1:21" x14ac:dyDescent="0.25">
      <c r="A2258" s="19" t="s">
        <v>6355</v>
      </c>
      <c r="B2258" s="19">
        <v>1</v>
      </c>
      <c r="C2258" s="19" t="s">
        <v>6943</v>
      </c>
      <c r="D2258" s="20" t="s">
        <v>6504</v>
      </c>
      <c r="E2258" s="20" t="s">
        <v>6944</v>
      </c>
      <c r="F2258" s="21">
        <v>5108501</v>
      </c>
      <c r="G2258" s="20" t="s">
        <v>6945</v>
      </c>
      <c r="H2258" s="22">
        <v>3872</v>
      </c>
      <c r="I2258" s="25">
        <v>0.58899999999999997</v>
      </c>
      <c r="J2258" s="22">
        <v>0</v>
      </c>
      <c r="K2258" s="22">
        <v>869341.44</v>
      </c>
      <c r="L2258" s="22">
        <v>869341.44</v>
      </c>
      <c r="M2258" s="21" t="s">
        <v>6373</v>
      </c>
      <c r="N2258" s="63">
        <f t="shared" si="176"/>
        <v>224.51999999999998</v>
      </c>
      <c r="O2258" s="63">
        <f t="shared" si="177"/>
        <v>224.51999999999998</v>
      </c>
      <c r="P2258" s="69">
        <v>5107</v>
      </c>
      <c r="Q2258" s="69" t="s">
        <v>16046</v>
      </c>
      <c r="R2258" s="70">
        <v>36008</v>
      </c>
      <c r="S2258" s="71">
        <f t="shared" si="175"/>
        <v>3.3337158946022489</v>
      </c>
      <c r="T2258" s="63">
        <f t="shared" si="178"/>
        <v>748.48589265609689</v>
      </c>
      <c r="U2258" s="63">
        <f t="shared" si="179"/>
        <v>748.48589265609689</v>
      </c>
    </row>
    <row r="2259" spans="1:21" x14ac:dyDescent="0.25">
      <c r="A2259" s="19" t="s">
        <v>6355</v>
      </c>
      <c r="B2259" s="19">
        <v>1</v>
      </c>
      <c r="C2259" s="19" t="s">
        <v>6946</v>
      </c>
      <c r="D2259" s="20" t="s">
        <v>6705</v>
      </c>
      <c r="E2259" s="20" t="s">
        <v>6947</v>
      </c>
      <c r="F2259" s="21">
        <v>5105507</v>
      </c>
      <c r="G2259" s="20" t="s">
        <v>6948</v>
      </c>
      <c r="H2259" s="22">
        <v>5331.12</v>
      </c>
      <c r="I2259" s="25">
        <v>0.57499999999999996</v>
      </c>
      <c r="J2259" s="22">
        <v>305488.06</v>
      </c>
      <c r="K2259" s="22">
        <v>4366721.46</v>
      </c>
      <c r="L2259" s="22">
        <v>4672209.5199999996</v>
      </c>
      <c r="M2259" s="21" t="s">
        <v>1452</v>
      </c>
      <c r="N2259" s="63">
        <f t="shared" si="176"/>
        <v>876.40299224178023</v>
      </c>
      <c r="O2259" s="63">
        <f t="shared" si="177"/>
        <v>819.10020033313822</v>
      </c>
      <c r="P2259" s="69">
        <v>5104</v>
      </c>
      <c r="Q2259" s="69" t="s">
        <v>15270</v>
      </c>
      <c r="R2259" s="70">
        <v>38565</v>
      </c>
      <c r="S2259" s="71">
        <f t="shared" si="175"/>
        <v>1.9738144281000001</v>
      </c>
      <c r="T2259" s="63">
        <f t="shared" si="178"/>
        <v>1729.8568709168383</v>
      </c>
      <c r="U2259" s="63">
        <f t="shared" si="179"/>
        <v>1616.7517934771488</v>
      </c>
    </row>
    <row r="2260" spans="1:21" x14ac:dyDescent="0.25">
      <c r="A2260" s="19" t="s">
        <v>6355</v>
      </c>
      <c r="B2260" s="19">
        <v>1</v>
      </c>
      <c r="C2260" s="19" t="s">
        <v>6949</v>
      </c>
      <c r="D2260" s="20" t="s">
        <v>6705</v>
      </c>
      <c r="E2260" s="20" t="s">
        <v>6947</v>
      </c>
      <c r="F2260" s="21">
        <v>5105507</v>
      </c>
      <c r="G2260" s="20" t="s">
        <v>6950</v>
      </c>
      <c r="H2260" s="22">
        <v>7432.95</v>
      </c>
      <c r="I2260" s="25">
        <v>0.51600000000000001</v>
      </c>
      <c r="J2260" s="22">
        <v>38961.620000000003</v>
      </c>
      <c r="K2260" s="22">
        <v>9697624.7300000004</v>
      </c>
      <c r="L2260" s="22">
        <v>9736586.3499999996</v>
      </c>
      <c r="M2260" s="21" t="s">
        <v>911</v>
      </c>
      <c r="N2260" s="63">
        <f t="shared" si="176"/>
        <v>1309.9222179619128</v>
      </c>
      <c r="O2260" s="63">
        <f t="shared" si="177"/>
        <v>1304.6804741051669</v>
      </c>
      <c r="P2260" s="69">
        <v>5104</v>
      </c>
      <c r="Q2260" s="69" t="s">
        <v>15270</v>
      </c>
      <c r="R2260" s="70">
        <v>38687</v>
      </c>
      <c r="S2260" s="71">
        <f t="shared" si="175"/>
        <v>1.9390904139</v>
      </c>
      <c r="T2260" s="63">
        <f t="shared" si="178"/>
        <v>2540.0576158045715</v>
      </c>
      <c r="U2260" s="63">
        <f t="shared" si="179"/>
        <v>2529.8934005398364</v>
      </c>
    </row>
    <row r="2261" spans="1:21" x14ac:dyDescent="0.25">
      <c r="A2261" s="19" t="s">
        <v>6355</v>
      </c>
      <c r="B2261" s="19">
        <v>1</v>
      </c>
      <c r="C2261" s="19" t="s">
        <v>6951</v>
      </c>
      <c r="D2261" s="20" t="s">
        <v>6705</v>
      </c>
      <c r="E2261" s="20" t="s">
        <v>6947</v>
      </c>
      <c r="F2261" s="21">
        <v>5105507</v>
      </c>
      <c r="G2261" s="20" t="s">
        <v>6952</v>
      </c>
      <c r="H2261" s="22">
        <v>14308.3</v>
      </c>
      <c r="I2261" s="25">
        <v>0.622</v>
      </c>
      <c r="J2261" s="22">
        <v>56329.43</v>
      </c>
      <c r="K2261" s="22">
        <v>2193463.4900000002</v>
      </c>
      <c r="L2261" s="22">
        <v>2249792.9200000004</v>
      </c>
      <c r="M2261" s="21" t="s">
        <v>6953</v>
      </c>
      <c r="N2261" s="63">
        <f t="shared" si="176"/>
        <v>157.23691284079874</v>
      </c>
      <c r="O2261" s="63">
        <f t="shared" si="177"/>
        <v>153.30007687845517</v>
      </c>
      <c r="P2261" s="69">
        <v>5104</v>
      </c>
      <c r="Q2261" s="69" t="s">
        <v>15270</v>
      </c>
      <c r="R2261" s="70">
        <v>36465</v>
      </c>
      <c r="S2261" s="71">
        <f t="shared" si="175"/>
        <v>3.1436260895316916</v>
      </c>
      <c r="T2261" s="63">
        <f t="shared" si="178"/>
        <v>494.2940614437556</v>
      </c>
      <c r="U2261" s="63">
        <f t="shared" si="179"/>
        <v>481.91812120232572</v>
      </c>
    </row>
    <row r="2262" spans="1:21" x14ac:dyDescent="0.25">
      <c r="A2262" s="19" t="s">
        <v>6355</v>
      </c>
      <c r="B2262" s="19">
        <v>1</v>
      </c>
      <c r="C2262" s="19" t="s">
        <v>6954</v>
      </c>
      <c r="D2262" s="20" t="s">
        <v>6370</v>
      </c>
      <c r="E2262" s="20" t="s">
        <v>6955</v>
      </c>
      <c r="F2262" s="21">
        <v>5108600</v>
      </c>
      <c r="G2262" s="20" t="s">
        <v>6956</v>
      </c>
      <c r="H2262" s="22">
        <v>18149.9997</v>
      </c>
      <c r="I2262" s="25">
        <v>0.42749999999999999</v>
      </c>
      <c r="J2262" s="22">
        <v>3863970.27</v>
      </c>
      <c r="K2262" s="22">
        <v>73114188.290000007</v>
      </c>
      <c r="L2262" s="22">
        <v>76978158.560000002</v>
      </c>
      <c r="M2262" s="21" t="s">
        <v>6957</v>
      </c>
      <c r="N2262" s="63">
        <f t="shared" si="176"/>
        <v>4241.2209274031011</v>
      </c>
      <c r="O2262" s="63">
        <f t="shared" si="177"/>
        <v>4028.3299999173005</v>
      </c>
      <c r="P2262" s="69">
        <v>5101</v>
      </c>
      <c r="Q2262" s="69" t="s">
        <v>15447</v>
      </c>
      <c r="R2262" s="70">
        <v>41791</v>
      </c>
      <c r="S2262" s="71">
        <f t="shared" si="175"/>
        <v>1.2448967118000001</v>
      </c>
      <c r="T2262" s="63">
        <f t="shared" si="178"/>
        <v>5279.8819865414671</v>
      </c>
      <c r="U2262" s="63">
        <f t="shared" si="179"/>
        <v>5014.8547709423419</v>
      </c>
    </row>
    <row r="2263" spans="1:21" x14ac:dyDescent="0.25">
      <c r="A2263" s="19" t="s">
        <v>6355</v>
      </c>
      <c r="B2263" s="19">
        <v>1</v>
      </c>
      <c r="C2263" s="19" t="s">
        <v>6958</v>
      </c>
      <c r="D2263" s="20" t="s">
        <v>6370</v>
      </c>
      <c r="E2263" s="20" t="s">
        <v>6955</v>
      </c>
      <c r="F2263" s="21">
        <v>5108600</v>
      </c>
      <c r="G2263" s="20" t="s">
        <v>6959</v>
      </c>
      <c r="H2263" s="22">
        <v>12099.51</v>
      </c>
      <c r="I2263" s="25">
        <v>0.69199999999999995</v>
      </c>
      <c r="J2263" s="22">
        <v>1159647.5900000001</v>
      </c>
      <c r="K2263" s="22">
        <v>1865472.1</v>
      </c>
      <c r="L2263" s="22">
        <v>3025119.6900000004</v>
      </c>
      <c r="M2263" s="21" t="s">
        <v>6960</v>
      </c>
      <c r="N2263" s="63">
        <f t="shared" si="176"/>
        <v>250.02001651306543</v>
      </c>
      <c r="O2263" s="63">
        <f t="shared" si="177"/>
        <v>154.17749148519238</v>
      </c>
      <c r="P2263" s="69">
        <v>5101</v>
      </c>
      <c r="Q2263" s="69" t="s">
        <v>15447</v>
      </c>
      <c r="R2263" s="70">
        <v>35916</v>
      </c>
      <c r="S2263" s="71">
        <f t="shared" si="175"/>
        <v>3.3550678742970947</v>
      </c>
      <c r="T2263" s="63">
        <f t="shared" si="178"/>
        <v>838.83412533421495</v>
      </c>
      <c r="U2263" s="63">
        <f t="shared" si="179"/>
        <v>517.2759486216828</v>
      </c>
    </row>
    <row r="2264" spans="1:21" x14ac:dyDescent="0.25">
      <c r="A2264" s="19" t="s">
        <v>6355</v>
      </c>
      <c r="B2264" s="19">
        <v>1</v>
      </c>
      <c r="C2264" s="19" t="s">
        <v>6961</v>
      </c>
      <c r="D2264" s="20" t="s">
        <v>6370</v>
      </c>
      <c r="E2264" s="20" t="s">
        <v>6955</v>
      </c>
      <c r="F2264" s="21">
        <v>5108600</v>
      </c>
      <c r="G2264" s="20" t="s">
        <v>6962</v>
      </c>
      <c r="H2264" s="22">
        <v>12100</v>
      </c>
      <c r="I2264" s="25">
        <v>0.41499999999999998</v>
      </c>
      <c r="J2264" s="22">
        <v>55680</v>
      </c>
      <c r="K2264" s="22">
        <v>1040600</v>
      </c>
      <c r="L2264" s="22">
        <v>1096280</v>
      </c>
      <c r="M2264" s="21" t="s">
        <v>6091</v>
      </c>
      <c r="N2264" s="63">
        <f t="shared" si="176"/>
        <v>90.601652892561987</v>
      </c>
      <c r="O2264" s="63">
        <f t="shared" si="177"/>
        <v>86</v>
      </c>
      <c r="P2264" s="69">
        <v>5101</v>
      </c>
      <c r="Q2264" s="69" t="s">
        <v>15447</v>
      </c>
      <c r="R2264" s="70">
        <v>35977</v>
      </c>
      <c r="S2264" s="71">
        <f t="shared" si="175"/>
        <v>3.3300474919847436</v>
      </c>
      <c r="T2264" s="63">
        <f t="shared" si="178"/>
        <v>301.70780698454831</v>
      </c>
      <c r="U2264" s="63">
        <f t="shared" si="179"/>
        <v>286.38408431068797</v>
      </c>
    </row>
    <row r="2265" spans="1:21" x14ac:dyDescent="0.25">
      <c r="A2265" s="19" t="s">
        <v>6355</v>
      </c>
      <c r="B2265" s="19">
        <v>1</v>
      </c>
      <c r="C2265" s="19" t="s">
        <v>6963</v>
      </c>
      <c r="D2265" s="20" t="s">
        <v>6370</v>
      </c>
      <c r="E2265" s="20" t="s">
        <v>6955</v>
      </c>
      <c r="F2265" s="21">
        <v>5108600</v>
      </c>
      <c r="G2265" s="20" t="s">
        <v>3591</v>
      </c>
      <c r="H2265" s="22">
        <v>1985</v>
      </c>
      <c r="I2265" s="25">
        <v>0.59599999999999997</v>
      </c>
      <c r="J2265" s="22">
        <v>211895.09</v>
      </c>
      <c r="K2265" s="22">
        <v>256604.61</v>
      </c>
      <c r="L2265" s="22">
        <v>468499.69999999995</v>
      </c>
      <c r="M2265" s="21" t="s">
        <v>1836</v>
      </c>
      <c r="N2265" s="63">
        <f t="shared" si="176"/>
        <v>236.01999999999998</v>
      </c>
      <c r="O2265" s="63">
        <f t="shared" si="177"/>
        <v>129.27184382871536</v>
      </c>
      <c r="P2265" s="69">
        <v>5101</v>
      </c>
      <c r="Q2265" s="69" t="s">
        <v>15447</v>
      </c>
      <c r="R2265" s="70">
        <v>35916</v>
      </c>
      <c r="S2265" s="71">
        <f t="shared" si="175"/>
        <v>3.3550678742970947</v>
      </c>
      <c r="T2265" s="63">
        <f t="shared" si="178"/>
        <v>791.86311969160022</v>
      </c>
      <c r="U2265" s="63">
        <f t="shared" si="179"/>
        <v>433.71581028087405</v>
      </c>
    </row>
    <row r="2266" spans="1:21" x14ac:dyDescent="0.25">
      <c r="A2266" s="19" t="s">
        <v>6355</v>
      </c>
      <c r="B2266" s="19">
        <v>1</v>
      </c>
      <c r="C2266" s="19" t="s">
        <v>6964</v>
      </c>
      <c r="D2266" s="20" t="s">
        <v>6370</v>
      </c>
      <c r="E2266" s="20" t="s">
        <v>6955</v>
      </c>
      <c r="F2266" s="21">
        <v>5108600</v>
      </c>
      <c r="G2266" s="20" t="s">
        <v>6965</v>
      </c>
      <c r="H2266" s="22">
        <v>1824.3157000000001</v>
      </c>
      <c r="I2266" s="25">
        <v>0.38290000000000002</v>
      </c>
      <c r="J2266" s="22">
        <v>463776.46</v>
      </c>
      <c r="K2266" s="22">
        <v>7180287.6799999997</v>
      </c>
      <c r="L2266" s="22">
        <v>7644064.1399999997</v>
      </c>
      <c r="M2266" s="21" t="s">
        <v>6966</v>
      </c>
      <c r="N2266" s="63">
        <f t="shared" si="176"/>
        <v>4190.0994109736594</v>
      </c>
      <c r="O2266" s="63">
        <f t="shared" si="177"/>
        <v>3935.880001471236</v>
      </c>
      <c r="P2266" s="69">
        <v>5101</v>
      </c>
      <c r="Q2266" s="69" t="s">
        <v>15447</v>
      </c>
      <c r="R2266" s="70">
        <v>41791</v>
      </c>
      <c r="S2266" s="71">
        <f t="shared" si="175"/>
        <v>1.2448967118000001</v>
      </c>
      <c r="T2266" s="63">
        <f t="shared" si="178"/>
        <v>5216.2409788362256</v>
      </c>
      <c r="U2266" s="63">
        <f t="shared" si="179"/>
        <v>4899.7640718709208</v>
      </c>
    </row>
    <row r="2267" spans="1:21" x14ac:dyDescent="0.25">
      <c r="A2267" s="19" t="s">
        <v>6355</v>
      </c>
      <c r="B2267" s="19">
        <v>1</v>
      </c>
      <c r="C2267" s="19" t="s">
        <v>6967</v>
      </c>
      <c r="D2267" s="20" t="s">
        <v>6370</v>
      </c>
      <c r="E2267" s="20" t="s">
        <v>6955</v>
      </c>
      <c r="F2267" s="21">
        <v>5108600</v>
      </c>
      <c r="G2267" s="20" t="s">
        <v>6968</v>
      </c>
      <c r="H2267" s="22">
        <v>20000</v>
      </c>
      <c r="I2267" s="25">
        <v>0.48099999999999998</v>
      </c>
      <c r="J2267" s="22">
        <v>99709.27</v>
      </c>
      <c r="K2267" s="22">
        <v>1765800</v>
      </c>
      <c r="L2267" s="22">
        <v>1865509.27</v>
      </c>
      <c r="M2267" s="21" t="s">
        <v>1707</v>
      </c>
      <c r="N2267" s="63">
        <f t="shared" si="176"/>
        <v>93.275463500000001</v>
      </c>
      <c r="O2267" s="63">
        <f t="shared" si="177"/>
        <v>88.29</v>
      </c>
      <c r="P2267" s="69">
        <v>5101</v>
      </c>
      <c r="Q2267" s="69" t="s">
        <v>15447</v>
      </c>
      <c r="R2267" s="70">
        <v>36039</v>
      </c>
      <c r="S2267" s="71">
        <f t="shared" si="175"/>
        <v>3.346096831630871</v>
      </c>
      <c r="T2267" s="63">
        <f t="shared" si="178"/>
        <v>312.10873288625095</v>
      </c>
      <c r="U2267" s="63">
        <f t="shared" si="179"/>
        <v>295.42688926468963</v>
      </c>
    </row>
    <row r="2268" spans="1:21" x14ac:dyDescent="0.25">
      <c r="A2268" s="19" t="s">
        <v>6355</v>
      </c>
      <c r="B2268" s="19">
        <v>1</v>
      </c>
      <c r="C2268" s="19" t="s">
        <v>6969</v>
      </c>
      <c r="D2268" s="20" t="s">
        <v>6370</v>
      </c>
      <c r="E2268" s="20" t="s">
        <v>6955</v>
      </c>
      <c r="F2268" s="21">
        <v>5108600</v>
      </c>
      <c r="G2268" s="20" t="s">
        <v>6970</v>
      </c>
      <c r="H2268" s="22">
        <v>14204.49</v>
      </c>
      <c r="I2268" s="25">
        <v>0.71099999999999997</v>
      </c>
      <c r="J2268" s="22">
        <v>946685.08</v>
      </c>
      <c r="K2268" s="22">
        <v>2127876.7799999998</v>
      </c>
      <c r="L2268" s="22">
        <v>3074561.86</v>
      </c>
      <c r="M2268" s="21" t="s">
        <v>1758</v>
      </c>
      <c r="N2268" s="63">
        <f t="shared" si="176"/>
        <v>216.44999996479984</v>
      </c>
      <c r="O2268" s="63">
        <f t="shared" si="177"/>
        <v>149.803110143342</v>
      </c>
      <c r="P2268" s="69">
        <v>5101</v>
      </c>
      <c r="Q2268" s="69" t="s">
        <v>15447</v>
      </c>
      <c r="R2268" s="70">
        <v>35916</v>
      </c>
      <c r="S2268" s="71">
        <f t="shared" si="175"/>
        <v>3.3550678742970947</v>
      </c>
      <c r="T2268" s="63">
        <f t="shared" si="178"/>
        <v>726.2044412735072</v>
      </c>
      <c r="U2268" s="63">
        <f t="shared" si="179"/>
        <v>502.59960231171596</v>
      </c>
    </row>
    <row r="2269" spans="1:21" x14ac:dyDescent="0.25">
      <c r="A2269" s="19" t="s">
        <v>6971</v>
      </c>
      <c r="B2269" s="19">
        <v>1</v>
      </c>
      <c r="C2269" s="19" t="s">
        <v>6972</v>
      </c>
      <c r="D2269" s="20" t="s">
        <v>4723</v>
      </c>
      <c r="E2269" s="20" t="s">
        <v>6973</v>
      </c>
      <c r="F2269" s="21">
        <v>1500958</v>
      </c>
      <c r="G2269" s="20" t="s">
        <v>6974</v>
      </c>
      <c r="H2269" s="22">
        <v>2723.6568000000002</v>
      </c>
      <c r="I2269" s="25">
        <v>0.61299999999999999</v>
      </c>
      <c r="J2269" s="22">
        <v>31760.48</v>
      </c>
      <c r="K2269" s="22">
        <v>833436.67</v>
      </c>
      <c r="L2269" s="22">
        <v>865197.15</v>
      </c>
      <c r="M2269" s="21" t="s">
        <v>6975</v>
      </c>
      <c r="N2269" s="63">
        <f t="shared" si="176"/>
        <v>317.66012149548357</v>
      </c>
      <c r="O2269" s="63">
        <f t="shared" si="177"/>
        <v>305.99915158179988</v>
      </c>
      <c r="P2269" s="69">
        <v>1502</v>
      </c>
      <c r="Q2269" s="69" t="s">
        <v>11279</v>
      </c>
      <c r="R2269" s="70">
        <v>38657</v>
      </c>
      <c r="S2269" s="71">
        <f t="shared" si="175"/>
        <v>1.9542153191</v>
      </c>
      <c r="T2269" s="63">
        <f t="shared" si="178"/>
        <v>620.7762756936412</v>
      </c>
      <c r="U2269" s="63">
        <f t="shared" si="179"/>
        <v>597.98822965275633</v>
      </c>
    </row>
    <row r="2270" spans="1:21" x14ac:dyDescent="0.25">
      <c r="A2270" s="19" t="s">
        <v>6971</v>
      </c>
      <c r="B2270" s="19">
        <v>1</v>
      </c>
      <c r="C2270" s="19" t="s">
        <v>6976</v>
      </c>
      <c r="D2270" s="20" t="s">
        <v>4723</v>
      </c>
      <c r="E2270" s="20" t="s">
        <v>6973</v>
      </c>
      <c r="F2270" s="21">
        <v>1500958</v>
      </c>
      <c r="G2270" s="20" t="s">
        <v>6977</v>
      </c>
      <c r="H2270" s="22">
        <v>2289.4920000000002</v>
      </c>
      <c r="I2270" s="25">
        <v>0.43099999999999999</v>
      </c>
      <c r="J2270" s="22">
        <v>1E-3</v>
      </c>
      <c r="K2270" s="22">
        <v>490344.68</v>
      </c>
      <c r="L2270" s="22">
        <v>490344.68099999998</v>
      </c>
      <c r="M2270" s="21" t="s">
        <v>3325</v>
      </c>
      <c r="N2270" s="63">
        <f t="shared" si="176"/>
        <v>214.17182545298255</v>
      </c>
      <c r="O2270" s="63">
        <f t="shared" si="177"/>
        <v>214.17182501620445</v>
      </c>
      <c r="P2270" s="69">
        <v>1502</v>
      </c>
      <c r="Q2270" s="69" t="s">
        <v>11279</v>
      </c>
      <c r="R2270" s="70">
        <v>38749</v>
      </c>
      <c r="S2270" s="71">
        <f t="shared" si="175"/>
        <v>1.9219478309</v>
      </c>
      <c r="T2270" s="63">
        <f t="shared" si="178"/>
        <v>411.62707536925319</v>
      </c>
      <c r="U2270" s="63">
        <f t="shared" si="179"/>
        <v>411.6270745297885</v>
      </c>
    </row>
    <row r="2271" spans="1:21" x14ac:dyDescent="0.25">
      <c r="A2271" s="19" t="s">
        <v>6971</v>
      </c>
      <c r="B2271" s="19">
        <v>1</v>
      </c>
      <c r="C2271" s="19" t="s">
        <v>6978</v>
      </c>
      <c r="D2271" s="20" t="s">
        <v>6979</v>
      </c>
      <c r="E2271" s="20" t="s">
        <v>6979</v>
      </c>
      <c r="F2271" s="21">
        <v>1501402</v>
      </c>
      <c r="G2271" s="20" t="s">
        <v>6980</v>
      </c>
      <c r="H2271" s="22">
        <v>742.32270000000005</v>
      </c>
      <c r="I2271" s="25">
        <v>0.51400000000000001</v>
      </c>
      <c r="J2271" s="22">
        <v>72042.14</v>
      </c>
      <c r="K2271" s="22">
        <v>917681.64</v>
      </c>
      <c r="L2271" s="22">
        <v>989723.78</v>
      </c>
      <c r="M2271" s="21" t="s">
        <v>6981</v>
      </c>
      <c r="N2271" s="63">
        <f t="shared" si="176"/>
        <v>1333.2796908945395</v>
      </c>
      <c r="O2271" s="63">
        <f t="shared" si="177"/>
        <v>1236.2300654418893</v>
      </c>
      <c r="P2271" s="69">
        <v>1502</v>
      </c>
      <c r="Q2271" s="69" t="s">
        <v>11279</v>
      </c>
      <c r="R2271" s="70">
        <v>38504</v>
      </c>
      <c r="S2271" s="71">
        <f t="shared" si="175"/>
        <v>1.9783568066999999</v>
      </c>
      <c r="T2271" s="63">
        <f t="shared" si="178"/>
        <v>2637.702951716084</v>
      </c>
      <c r="U2271" s="63">
        <f t="shared" si="179"/>
        <v>2445.7041646141479</v>
      </c>
    </row>
    <row r="2272" spans="1:21" x14ac:dyDescent="0.25">
      <c r="A2272" s="19" t="s">
        <v>6971</v>
      </c>
      <c r="B2272" s="19">
        <v>1</v>
      </c>
      <c r="C2272" s="19" t="s">
        <v>6982</v>
      </c>
      <c r="D2272" s="20" t="s">
        <v>6979</v>
      </c>
      <c r="E2272" s="20" t="s">
        <v>6979</v>
      </c>
      <c r="F2272" s="21">
        <v>1501402</v>
      </c>
      <c r="G2272" s="20" t="s">
        <v>6983</v>
      </c>
      <c r="H2272" s="22">
        <v>848.51020000000005</v>
      </c>
      <c r="I2272" s="25">
        <v>0.51400000000000001</v>
      </c>
      <c r="J2272" s="22">
        <v>72042.14</v>
      </c>
      <c r="K2272" s="22">
        <v>917681.64</v>
      </c>
      <c r="L2272" s="22">
        <v>989723.78</v>
      </c>
      <c r="M2272" s="21" t="s">
        <v>6981</v>
      </c>
      <c r="N2272" s="63">
        <f t="shared" si="176"/>
        <v>1166.4253181635295</v>
      </c>
      <c r="O2272" s="63">
        <f t="shared" si="177"/>
        <v>1081.5210471247133</v>
      </c>
      <c r="P2272" s="69">
        <v>1502</v>
      </c>
      <c r="Q2272" s="69" t="s">
        <v>11279</v>
      </c>
      <c r="R2272" s="70">
        <v>38504</v>
      </c>
      <c r="S2272" s="71">
        <f t="shared" si="175"/>
        <v>1.9783568066999999</v>
      </c>
      <c r="T2272" s="63">
        <f t="shared" si="178"/>
        <v>2307.6054676960316</v>
      </c>
      <c r="U2272" s="63">
        <f t="shared" si="179"/>
        <v>2139.6345251684879</v>
      </c>
    </row>
    <row r="2273" spans="1:21" x14ac:dyDescent="0.25">
      <c r="A2273" s="19" t="s">
        <v>6971</v>
      </c>
      <c r="B2273" s="19">
        <v>1</v>
      </c>
      <c r="C2273" s="19" t="s">
        <v>6984</v>
      </c>
      <c r="D2273" s="20" t="s">
        <v>6985</v>
      </c>
      <c r="E2273" s="20" t="s">
        <v>692</v>
      </c>
      <c r="F2273" s="21">
        <v>1501600</v>
      </c>
      <c r="G2273" s="20" t="s">
        <v>2846</v>
      </c>
      <c r="H2273" s="22">
        <v>415.29</v>
      </c>
      <c r="I2273" s="25">
        <v>0.42799999999999999</v>
      </c>
      <c r="J2273" s="22">
        <v>128534.87</v>
      </c>
      <c r="K2273" s="22">
        <v>140836.94</v>
      </c>
      <c r="L2273" s="22">
        <v>269371.81</v>
      </c>
      <c r="M2273" s="21" t="s">
        <v>213</v>
      </c>
      <c r="N2273" s="63">
        <f t="shared" si="176"/>
        <v>648.63543547882205</v>
      </c>
      <c r="O2273" s="63">
        <f t="shared" si="177"/>
        <v>339.1291386741795</v>
      </c>
      <c r="P2273" s="69">
        <v>1502</v>
      </c>
      <c r="Q2273" s="69" t="s">
        <v>11279</v>
      </c>
      <c r="R2273" s="70">
        <v>37926</v>
      </c>
      <c r="S2273" s="71">
        <f t="shared" si="175"/>
        <v>2.2133057106999998</v>
      </c>
      <c r="T2273" s="63">
        <f t="shared" si="178"/>
        <v>1435.628513507658</v>
      </c>
      <c r="U2273" s="63">
        <f t="shared" si="179"/>
        <v>750.59645929233363</v>
      </c>
    </row>
    <row r="2274" spans="1:21" x14ac:dyDescent="0.25">
      <c r="A2274" s="19" t="s">
        <v>6971</v>
      </c>
      <c r="B2274" s="19">
        <v>1</v>
      </c>
      <c r="C2274" s="19" t="s">
        <v>6986</v>
      </c>
      <c r="D2274" s="20" t="s">
        <v>6987</v>
      </c>
      <c r="E2274" s="20" t="s">
        <v>6987</v>
      </c>
      <c r="F2274" s="21">
        <v>1502400</v>
      </c>
      <c r="G2274" s="20" t="s">
        <v>2077</v>
      </c>
      <c r="H2274" s="22">
        <v>1366.2863</v>
      </c>
      <c r="I2274" s="25">
        <v>0.67800000000000005</v>
      </c>
      <c r="J2274" s="22">
        <v>4990.46</v>
      </c>
      <c r="K2274" s="22">
        <v>195001.28</v>
      </c>
      <c r="L2274" s="22">
        <v>199991.74</v>
      </c>
      <c r="M2274" s="21" t="s">
        <v>6988</v>
      </c>
      <c r="N2274" s="63">
        <f t="shared" si="176"/>
        <v>146.37615849620977</v>
      </c>
      <c r="O2274" s="63">
        <f t="shared" si="177"/>
        <v>142.72358582531348</v>
      </c>
      <c r="P2274" s="69">
        <v>1502</v>
      </c>
      <c r="Q2274" s="69" t="s">
        <v>11279</v>
      </c>
      <c r="R2274" s="70">
        <v>36251</v>
      </c>
      <c r="S2274" s="71">
        <f t="shared" si="175"/>
        <v>3.2760057552585247</v>
      </c>
      <c r="T2274" s="63">
        <f t="shared" si="178"/>
        <v>479.5291376662172</v>
      </c>
      <c r="U2274" s="63">
        <f t="shared" si="179"/>
        <v>467.56328857486096</v>
      </c>
    </row>
    <row r="2275" spans="1:21" x14ac:dyDescent="0.25">
      <c r="A2275" s="19" t="s">
        <v>6971</v>
      </c>
      <c r="B2275" s="19">
        <v>1</v>
      </c>
      <c r="C2275" s="19" t="s">
        <v>6989</v>
      </c>
      <c r="D2275" s="20" t="s">
        <v>4723</v>
      </c>
      <c r="E2275" s="20" t="s">
        <v>6990</v>
      </c>
      <c r="F2275" s="21">
        <v>1503077</v>
      </c>
      <c r="G2275" s="20" t="s">
        <v>6991</v>
      </c>
      <c r="H2275" s="22">
        <v>1757.0983000000001</v>
      </c>
      <c r="I2275" s="25">
        <v>0.48809999999999998</v>
      </c>
      <c r="J2275" s="22">
        <v>86078.24</v>
      </c>
      <c r="K2275" s="22">
        <v>210633.98</v>
      </c>
      <c r="L2275" s="22">
        <v>296712.22000000003</v>
      </c>
      <c r="M2275" s="21" t="s">
        <v>1183</v>
      </c>
      <c r="N2275" s="63">
        <f t="shared" si="176"/>
        <v>168.86489503746034</v>
      </c>
      <c r="O2275" s="63">
        <f t="shared" si="177"/>
        <v>119.87603653136537</v>
      </c>
      <c r="P2275" s="69">
        <v>2101</v>
      </c>
      <c r="Q2275" s="69" t="s">
        <v>11732</v>
      </c>
      <c r="R2275" s="70">
        <v>39753</v>
      </c>
      <c r="S2275" s="71">
        <f t="shared" si="175"/>
        <v>1.7076656077000001</v>
      </c>
      <c r="T2275" s="63">
        <f t="shared" si="178"/>
        <v>288.36477360334146</v>
      </c>
      <c r="U2275" s="63">
        <f t="shared" si="179"/>
        <v>204.70818477200146</v>
      </c>
    </row>
    <row r="2276" spans="1:21" x14ac:dyDescent="0.25">
      <c r="A2276" s="19" t="s">
        <v>6971</v>
      </c>
      <c r="B2276" s="19">
        <v>1</v>
      </c>
      <c r="C2276" s="19" t="s">
        <v>6992</v>
      </c>
      <c r="D2276" s="20" t="s">
        <v>6987</v>
      </c>
      <c r="E2276" s="20" t="s">
        <v>6993</v>
      </c>
      <c r="F2276" s="21">
        <v>1503408</v>
      </c>
      <c r="G2276" s="20" t="s">
        <v>6994</v>
      </c>
      <c r="H2276" s="22">
        <v>1761.76</v>
      </c>
      <c r="I2276" s="25">
        <v>0.495</v>
      </c>
      <c r="J2276" s="22">
        <v>341326.03</v>
      </c>
      <c r="K2276" s="22">
        <v>442399.58</v>
      </c>
      <c r="L2276" s="22">
        <v>783725.6100000001</v>
      </c>
      <c r="M2276" s="21" t="s">
        <v>502</v>
      </c>
      <c r="N2276" s="63">
        <f t="shared" si="176"/>
        <v>444.85378825719744</v>
      </c>
      <c r="O2276" s="63">
        <f t="shared" si="177"/>
        <v>251.11228544183092</v>
      </c>
      <c r="P2276" s="69">
        <v>1502</v>
      </c>
      <c r="Q2276" s="69" t="s">
        <v>11279</v>
      </c>
      <c r="R2276" s="70">
        <v>36130</v>
      </c>
      <c r="S2276" s="71">
        <f t="shared" si="175"/>
        <v>3.3642518101023104</v>
      </c>
      <c r="T2276" s="63">
        <f t="shared" si="178"/>
        <v>1496.6001623751465</v>
      </c>
      <c r="U2276" s="63">
        <f t="shared" si="179"/>
        <v>844.80496083660773</v>
      </c>
    </row>
    <row r="2277" spans="1:21" x14ac:dyDescent="0.25">
      <c r="A2277" s="19" t="s">
        <v>6971</v>
      </c>
      <c r="B2277" s="19">
        <v>1</v>
      </c>
      <c r="C2277" s="19" t="s">
        <v>6995</v>
      </c>
      <c r="D2277" s="20" t="s">
        <v>6996</v>
      </c>
      <c r="E2277" s="20" t="s">
        <v>6997</v>
      </c>
      <c r="F2277" s="21">
        <v>1504703</v>
      </c>
      <c r="G2277" s="20" t="s">
        <v>6998</v>
      </c>
      <c r="H2277" s="22">
        <v>13477</v>
      </c>
      <c r="I2277" s="25">
        <v>0.59870000000000001</v>
      </c>
      <c r="J2277" s="22">
        <v>9780.02</v>
      </c>
      <c r="K2277" s="22">
        <v>1600808.07</v>
      </c>
      <c r="L2277" s="22">
        <v>1610588.09</v>
      </c>
      <c r="M2277" s="21" t="s">
        <v>1576</v>
      </c>
      <c r="N2277" s="63">
        <f t="shared" si="176"/>
        <v>119.50642502040515</v>
      </c>
      <c r="O2277" s="63">
        <f t="shared" si="177"/>
        <v>118.78074274690213</v>
      </c>
      <c r="P2277" s="69">
        <v>1502</v>
      </c>
      <c r="Q2277" s="69" t="s">
        <v>11279</v>
      </c>
      <c r="R2277" s="70">
        <v>35735</v>
      </c>
      <c r="S2277" s="71">
        <f t="shared" si="175"/>
        <v>3.4346431255118088</v>
      </c>
      <c r="T2277" s="63">
        <f t="shared" si="178"/>
        <v>410.46192115082698</v>
      </c>
      <c r="U2277" s="63">
        <f t="shared" si="179"/>
        <v>407.96946151883407</v>
      </c>
    </row>
    <row r="2278" spans="1:21" x14ac:dyDescent="0.25">
      <c r="A2278" s="19" t="s">
        <v>6971</v>
      </c>
      <c r="B2278" s="19">
        <v>1</v>
      </c>
      <c r="C2278" s="19" t="s">
        <v>6999</v>
      </c>
      <c r="D2278" s="20" t="s">
        <v>6996</v>
      </c>
      <c r="E2278" s="20" t="s">
        <v>6997</v>
      </c>
      <c r="F2278" s="21">
        <v>1504703</v>
      </c>
      <c r="G2278" s="20" t="s">
        <v>7000</v>
      </c>
      <c r="H2278" s="22">
        <v>9737</v>
      </c>
      <c r="I2278" s="25">
        <v>0.69750000000000001</v>
      </c>
      <c r="J2278" s="22">
        <v>10578.25</v>
      </c>
      <c r="K2278" s="22">
        <v>904036.05</v>
      </c>
      <c r="L2278" s="22">
        <v>914614.3</v>
      </c>
      <c r="M2278" s="21" t="s">
        <v>1742</v>
      </c>
      <c r="N2278" s="63">
        <f t="shared" si="176"/>
        <v>93.931837321556955</v>
      </c>
      <c r="O2278" s="63">
        <f t="shared" si="177"/>
        <v>92.845440073944758</v>
      </c>
      <c r="P2278" s="69">
        <v>1502</v>
      </c>
      <c r="Q2278" s="69" t="s">
        <v>11279</v>
      </c>
      <c r="R2278" s="70">
        <v>35735</v>
      </c>
      <c r="S2278" s="71">
        <f t="shared" si="175"/>
        <v>3.4346431255118088</v>
      </c>
      <c r="T2278" s="63">
        <f t="shared" si="178"/>
        <v>322.62233932317918</v>
      </c>
      <c r="U2278" s="63">
        <f t="shared" si="179"/>
        <v>318.89095248509295</v>
      </c>
    </row>
    <row r="2279" spans="1:21" x14ac:dyDescent="0.25">
      <c r="A2279" s="19" t="s">
        <v>6971</v>
      </c>
      <c r="B2279" s="19">
        <v>1</v>
      </c>
      <c r="C2279" s="19" t="s">
        <v>7002</v>
      </c>
      <c r="D2279" s="20" t="s">
        <v>4603</v>
      </c>
      <c r="E2279" s="20" t="s">
        <v>4603</v>
      </c>
      <c r="F2279" s="21">
        <v>1505502</v>
      </c>
      <c r="G2279" s="20" t="s">
        <v>7003</v>
      </c>
      <c r="H2279" s="22">
        <v>1623.0622000000001</v>
      </c>
      <c r="I2279" s="25">
        <v>0.62</v>
      </c>
      <c r="J2279" s="22">
        <v>262358.63</v>
      </c>
      <c r="K2279" s="22">
        <v>516734.31</v>
      </c>
      <c r="L2279" s="22">
        <v>779092.94</v>
      </c>
      <c r="M2279" s="21" t="s">
        <v>5196</v>
      </c>
      <c r="N2279" s="63">
        <f t="shared" si="176"/>
        <v>480.01422249868176</v>
      </c>
      <c r="O2279" s="63">
        <f t="shared" si="177"/>
        <v>318.36999838946406</v>
      </c>
      <c r="P2279" s="69">
        <v>1502</v>
      </c>
      <c r="Q2279" s="69" t="s">
        <v>11279</v>
      </c>
      <c r="R2279" s="70">
        <v>38749</v>
      </c>
      <c r="S2279" s="71">
        <f t="shared" si="175"/>
        <v>1.9219478309</v>
      </c>
      <c r="T2279" s="63">
        <f t="shared" si="178"/>
        <v>922.56229373249141</v>
      </c>
      <c r="U2279" s="63">
        <f t="shared" si="179"/>
        <v>611.89052782826695</v>
      </c>
    </row>
    <row r="2280" spans="1:21" x14ac:dyDescent="0.25">
      <c r="A2280" s="19" t="s">
        <v>6971</v>
      </c>
      <c r="B2280" s="19">
        <v>1</v>
      </c>
      <c r="C2280" s="19" t="s">
        <v>7004</v>
      </c>
      <c r="D2280" s="20" t="s">
        <v>4603</v>
      </c>
      <c r="E2280" s="20" t="s">
        <v>4603</v>
      </c>
      <c r="F2280" s="21">
        <v>1505502</v>
      </c>
      <c r="G2280" s="20" t="s">
        <v>7005</v>
      </c>
      <c r="H2280" s="22">
        <v>1799.3619000000001</v>
      </c>
      <c r="I2280" s="25">
        <v>0.66900000000000004</v>
      </c>
      <c r="J2280" s="22">
        <v>18895.8</v>
      </c>
      <c r="K2280" s="22">
        <v>500080.4</v>
      </c>
      <c r="L2280" s="22">
        <v>518976.2</v>
      </c>
      <c r="M2280" s="21" t="s">
        <v>7006</v>
      </c>
      <c r="N2280" s="63">
        <f t="shared" si="176"/>
        <v>288.42235683660965</v>
      </c>
      <c r="O2280" s="63">
        <f t="shared" si="177"/>
        <v>277.92096742739744</v>
      </c>
      <c r="P2280" s="69">
        <v>1502</v>
      </c>
      <c r="Q2280" s="69" t="s">
        <v>11279</v>
      </c>
      <c r="R2280" s="70">
        <v>38718</v>
      </c>
      <c r="S2280" s="71">
        <f t="shared" si="175"/>
        <v>1.9317497647999999</v>
      </c>
      <c r="T2280" s="63">
        <f t="shared" si="178"/>
        <v>557.1598199821824</v>
      </c>
      <c r="U2280" s="63">
        <f t="shared" si="179"/>
        <v>536.87376346086342</v>
      </c>
    </row>
    <row r="2281" spans="1:21" x14ac:dyDescent="0.25">
      <c r="A2281" s="19" t="s">
        <v>6971</v>
      </c>
      <c r="B2281" s="19">
        <v>1</v>
      </c>
      <c r="C2281" s="19" t="s">
        <v>7007</v>
      </c>
      <c r="D2281" s="20" t="s">
        <v>4603</v>
      </c>
      <c r="E2281" s="20" t="s">
        <v>4603</v>
      </c>
      <c r="F2281" s="21">
        <v>1505502</v>
      </c>
      <c r="G2281" s="20" t="s">
        <v>7008</v>
      </c>
      <c r="H2281" s="22">
        <v>1445.9221</v>
      </c>
      <c r="I2281" s="25">
        <v>0.48399999999999999</v>
      </c>
      <c r="J2281" s="22">
        <v>1E-3</v>
      </c>
      <c r="K2281" s="22">
        <v>765294.44</v>
      </c>
      <c r="L2281" s="22">
        <v>765294.44099999999</v>
      </c>
      <c r="M2281" s="21" t="s">
        <v>7010</v>
      </c>
      <c r="N2281" s="63">
        <f t="shared" si="176"/>
        <v>529.27778128572766</v>
      </c>
      <c r="O2281" s="63">
        <f t="shared" si="177"/>
        <v>529.27778059412742</v>
      </c>
      <c r="P2281" s="69">
        <v>1502</v>
      </c>
      <c r="Q2281" s="69" t="s">
        <v>11279</v>
      </c>
      <c r="R2281" s="70">
        <v>39417</v>
      </c>
      <c r="S2281" s="71">
        <f t="shared" si="175"/>
        <v>1.810401302</v>
      </c>
      <c r="T2281" s="63">
        <f t="shared" si="178"/>
        <v>958.20518435935264</v>
      </c>
      <c r="U2281" s="63">
        <f t="shared" si="179"/>
        <v>958.20518310727869</v>
      </c>
    </row>
    <row r="2282" spans="1:21" x14ac:dyDescent="0.25">
      <c r="A2282" s="19" t="s">
        <v>6971</v>
      </c>
      <c r="B2282" s="19">
        <v>1</v>
      </c>
      <c r="C2282" s="19" t="s">
        <v>7011</v>
      </c>
      <c r="D2282" s="20" t="s">
        <v>4603</v>
      </c>
      <c r="E2282" s="20" t="s">
        <v>4603</v>
      </c>
      <c r="F2282" s="21">
        <v>1505502</v>
      </c>
      <c r="G2282" s="20" t="s">
        <v>7012</v>
      </c>
      <c r="H2282" s="22">
        <v>1799.3619000000001</v>
      </c>
      <c r="I2282" s="25">
        <v>0.61599999999999999</v>
      </c>
      <c r="J2282" s="22">
        <v>5863</v>
      </c>
      <c r="K2282" s="22">
        <v>1067110.94</v>
      </c>
      <c r="L2282" s="22">
        <v>1072973.94</v>
      </c>
      <c r="M2282" s="21" t="s">
        <v>7006</v>
      </c>
      <c r="N2282" s="63">
        <f t="shared" si="176"/>
        <v>596.30802452802845</v>
      </c>
      <c r="O2282" s="63">
        <f t="shared" si="177"/>
        <v>593.04964721104739</v>
      </c>
      <c r="P2282" s="69">
        <v>1502</v>
      </c>
      <c r="Q2282" s="69" t="s">
        <v>11279</v>
      </c>
      <c r="R2282" s="70">
        <v>38718</v>
      </c>
      <c r="S2282" s="71">
        <f t="shared" si="175"/>
        <v>1.9317497647999999</v>
      </c>
      <c r="T2282" s="63">
        <f t="shared" si="178"/>
        <v>1151.9178861303715</v>
      </c>
      <c r="U2282" s="63">
        <f t="shared" si="179"/>
        <v>1145.6235165146638</v>
      </c>
    </row>
    <row r="2283" spans="1:21" x14ac:dyDescent="0.25">
      <c r="A2283" s="19" t="s">
        <v>6971</v>
      </c>
      <c r="B2283" s="19">
        <v>1</v>
      </c>
      <c r="C2283" s="19" t="s">
        <v>7013</v>
      </c>
      <c r="D2283" s="20" t="s">
        <v>4603</v>
      </c>
      <c r="E2283" s="20" t="s">
        <v>4603</v>
      </c>
      <c r="F2283" s="21">
        <v>1505502</v>
      </c>
      <c r="G2283" s="20" t="s">
        <v>7014</v>
      </c>
      <c r="H2283" s="22">
        <v>26210.712100000001</v>
      </c>
      <c r="I2283" s="25">
        <v>0.61199999999999999</v>
      </c>
      <c r="J2283" s="22">
        <v>166264</v>
      </c>
      <c r="K2283" s="22">
        <v>7054633.3899999997</v>
      </c>
      <c r="L2283" s="22">
        <v>7220897.3899999997</v>
      </c>
      <c r="M2283" s="21" t="s">
        <v>7006</v>
      </c>
      <c r="N2283" s="63">
        <f t="shared" si="176"/>
        <v>275.49413241618868</v>
      </c>
      <c r="O2283" s="63">
        <f t="shared" si="177"/>
        <v>269.15077175640715</v>
      </c>
      <c r="P2283" s="69">
        <v>1502</v>
      </c>
      <c r="Q2283" s="69" t="s">
        <v>11279</v>
      </c>
      <c r="R2283" s="70">
        <v>38718</v>
      </c>
      <c r="S2283" s="71">
        <f t="shared" si="175"/>
        <v>1.9317497647999999</v>
      </c>
      <c r="T2283" s="63">
        <f t="shared" si="178"/>
        <v>532.1857254987525</v>
      </c>
      <c r="U2283" s="63">
        <f t="shared" si="179"/>
        <v>519.93194003617793</v>
      </c>
    </row>
    <row r="2284" spans="1:21" x14ac:dyDescent="0.25">
      <c r="A2284" s="19" t="s">
        <v>6971</v>
      </c>
      <c r="B2284" s="19">
        <v>1</v>
      </c>
      <c r="C2284" s="19" t="s">
        <v>7015</v>
      </c>
      <c r="D2284" s="20" t="s">
        <v>4603</v>
      </c>
      <c r="E2284" s="20" t="s">
        <v>4603</v>
      </c>
      <c r="F2284" s="21">
        <v>1505502</v>
      </c>
      <c r="G2284" s="20" t="s">
        <v>7016</v>
      </c>
      <c r="H2284" s="22">
        <v>16385.84</v>
      </c>
      <c r="I2284" s="25">
        <v>0.40600000000000003</v>
      </c>
      <c r="J2284" s="22">
        <v>1256286.68</v>
      </c>
      <c r="K2284" s="22">
        <v>980668.4</v>
      </c>
      <c r="L2284" s="22">
        <v>2236955.08</v>
      </c>
      <c r="M2284" s="21" t="s">
        <v>81</v>
      </c>
      <c r="N2284" s="63">
        <f t="shared" si="176"/>
        <v>136.51757126885164</v>
      </c>
      <c r="O2284" s="63">
        <f t="shared" si="177"/>
        <v>59.84852775323084</v>
      </c>
      <c r="P2284" s="69">
        <v>1502</v>
      </c>
      <c r="Q2284" s="69" t="s">
        <v>11279</v>
      </c>
      <c r="R2284" s="70">
        <v>35704</v>
      </c>
      <c r="S2284" s="71">
        <f t="shared" si="175"/>
        <v>3.4432289321700318</v>
      </c>
      <c r="T2284" s="63">
        <f t="shared" si="178"/>
        <v>470.06125114249426</v>
      </c>
      <c r="U2284" s="63">
        <f t="shared" si="179"/>
        <v>206.07218230770553</v>
      </c>
    </row>
    <row r="2285" spans="1:21" x14ac:dyDescent="0.25">
      <c r="A2285" s="19" t="s">
        <v>6971</v>
      </c>
      <c r="B2285" s="19">
        <v>1</v>
      </c>
      <c r="C2285" s="19" t="s">
        <v>7017</v>
      </c>
      <c r="D2285" s="20" t="s">
        <v>4603</v>
      </c>
      <c r="E2285" s="20" t="s">
        <v>4603</v>
      </c>
      <c r="F2285" s="21">
        <v>1505502</v>
      </c>
      <c r="G2285" s="20" t="s">
        <v>7018</v>
      </c>
      <c r="H2285" s="22">
        <v>4036.5578999999998</v>
      </c>
      <c r="I2285" s="25">
        <v>0.51400000000000001</v>
      </c>
      <c r="J2285" s="22">
        <v>12697.04</v>
      </c>
      <c r="K2285" s="22">
        <v>527610.02</v>
      </c>
      <c r="L2285" s="22">
        <v>540307.06000000006</v>
      </c>
      <c r="M2285" s="21" t="s">
        <v>3194</v>
      </c>
      <c r="N2285" s="63">
        <f t="shared" si="176"/>
        <v>133.85341505940002</v>
      </c>
      <c r="O2285" s="63">
        <f t="shared" si="177"/>
        <v>130.70790338471301</v>
      </c>
      <c r="P2285" s="69">
        <v>1502</v>
      </c>
      <c r="Q2285" s="69" t="s">
        <v>11279</v>
      </c>
      <c r="R2285" s="70">
        <v>38261</v>
      </c>
      <c r="S2285" s="71">
        <f t="shared" si="175"/>
        <v>2.0821245201999998</v>
      </c>
      <c r="T2285" s="63">
        <f t="shared" si="178"/>
        <v>278.69947760768468</v>
      </c>
      <c r="U2285" s="63">
        <f t="shared" si="179"/>
        <v>272.15013062124348</v>
      </c>
    </row>
    <row r="2286" spans="1:21" x14ac:dyDescent="0.25">
      <c r="A2286" s="19" t="s">
        <v>6971</v>
      </c>
      <c r="B2286" s="19">
        <v>1</v>
      </c>
      <c r="C2286" s="19" t="s">
        <v>7019</v>
      </c>
      <c r="D2286" s="20" t="s">
        <v>4603</v>
      </c>
      <c r="E2286" s="20" t="s">
        <v>4603</v>
      </c>
      <c r="F2286" s="21">
        <v>1505502</v>
      </c>
      <c r="G2286" s="20" t="s">
        <v>7020</v>
      </c>
      <c r="H2286" s="22">
        <v>4398.6337999999996</v>
      </c>
      <c r="I2286" s="25">
        <v>0.60699999999999998</v>
      </c>
      <c r="J2286" s="22">
        <v>451238.2</v>
      </c>
      <c r="K2286" s="22">
        <v>678961.63</v>
      </c>
      <c r="L2286" s="22">
        <v>1130199.83</v>
      </c>
      <c r="M2286" s="21" t="s">
        <v>3194</v>
      </c>
      <c r="N2286" s="63">
        <f t="shared" si="176"/>
        <v>256.94337864634247</v>
      </c>
      <c r="O2286" s="63">
        <f t="shared" si="177"/>
        <v>154.35738933302429</v>
      </c>
      <c r="P2286" s="69">
        <v>1502</v>
      </c>
      <c r="Q2286" s="69" t="s">
        <v>11279</v>
      </c>
      <c r="R2286" s="70">
        <v>38261</v>
      </c>
      <c r="S2286" s="71">
        <f t="shared" ref="S2286:S2349" si="180">VLOOKUP(R2286,$X$3:$Y$251,2,0)</f>
        <v>2.0821245201999998</v>
      </c>
      <c r="T2286" s="63">
        <f t="shared" si="178"/>
        <v>534.98810898258273</v>
      </c>
      <c r="U2286" s="63">
        <f t="shared" si="179"/>
        <v>321.39130520434776</v>
      </c>
    </row>
    <row r="2287" spans="1:21" x14ac:dyDescent="0.25">
      <c r="A2287" s="19" t="s">
        <v>6971</v>
      </c>
      <c r="B2287" s="19">
        <v>1</v>
      </c>
      <c r="C2287" s="19" t="s">
        <v>7021</v>
      </c>
      <c r="D2287" s="20" t="s">
        <v>4603</v>
      </c>
      <c r="E2287" s="20" t="s">
        <v>4603</v>
      </c>
      <c r="F2287" s="21">
        <v>1505502</v>
      </c>
      <c r="G2287" s="20" t="s">
        <v>7022</v>
      </c>
      <c r="H2287" s="22">
        <v>3000.6563000000001</v>
      </c>
      <c r="I2287" s="25">
        <v>0.56899999999999995</v>
      </c>
      <c r="J2287" s="22">
        <v>14700.68</v>
      </c>
      <c r="K2287" s="22">
        <v>1254724.43</v>
      </c>
      <c r="L2287" s="22">
        <v>1269425.1099999999</v>
      </c>
      <c r="M2287" s="21" t="s">
        <v>5623</v>
      </c>
      <c r="N2287" s="63">
        <f t="shared" si="176"/>
        <v>423.04915428001527</v>
      </c>
      <c r="O2287" s="63">
        <f t="shared" si="177"/>
        <v>418.14999938513449</v>
      </c>
      <c r="P2287" s="69">
        <v>1502</v>
      </c>
      <c r="Q2287" s="69" t="s">
        <v>11279</v>
      </c>
      <c r="R2287" s="70">
        <v>38961</v>
      </c>
      <c r="S2287" s="71">
        <f t="shared" si="180"/>
        <v>1.8962296107000001</v>
      </c>
      <c r="T2287" s="63">
        <f t="shared" si="178"/>
        <v>802.19833312735761</v>
      </c>
      <c r="U2287" s="63">
        <f t="shared" si="179"/>
        <v>792.90841054827888</v>
      </c>
    </row>
    <row r="2288" spans="1:21" x14ac:dyDescent="0.25">
      <c r="A2288" s="19" t="s">
        <v>6971</v>
      </c>
      <c r="B2288" s="19">
        <v>1</v>
      </c>
      <c r="C2288" s="19" t="s">
        <v>7023</v>
      </c>
      <c r="D2288" s="20" t="s">
        <v>4603</v>
      </c>
      <c r="E2288" s="20" t="s">
        <v>4603</v>
      </c>
      <c r="F2288" s="21">
        <v>1505502</v>
      </c>
      <c r="G2288" s="20" t="s">
        <v>7024</v>
      </c>
      <c r="H2288" s="22">
        <v>3640.4387999999999</v>
      </c>
      <c r="I2288" s="25">
        <v>0.57410000000000005</v>
      </c>
      <c r="J2288" s="22">
        <v>13456</v>
      </c>
      <c r="K2288" s="22">
        <v>1535904.84</v>
      </c>
      <c r="L2288" s="22">
        <v>1549360.84</v>
      </c>
      <c r="M2288" s="21" t="s">
        <v>5623</v>
      </c>
      <c r="N2288" s="63">
        <f t="shared" si="176"/>
        <v>425.59727689969685</v>
      </c>
      <c r="O2288" s="63">
        <f t="shared" si="177"/>
        <v>421.90101918483015</v>
      </c>
      <c r="P2288" s="69">
        <v>1502</v>
      </c>
      <c r="Q2288" s="69" t="s">
        <v>11279</v>
      </c>
      <c r="R2288" s="70">
        <v>38961</v>
      </c>
      <c r="S2288" s="71">
        <f t="shared" si="180"/>
        <v>1.8962296107000001</v>
      </c>
      <c r="T2288" s="63">
        <f t="shared" si="178"/>
        <v>807.03015869049227</v>
      </c>
      <c r="U2288" s="63">
        <f t="shared" si="179"/>
        <v>800.02120536278369</v>
      </c>
    </row>
    <row r="2289" spans="1:21" x14ac:dyDescent="0.25">
      <c r="A2289" s="19" t="s">
        <v>6971</v>
      </c>
      <c r="B2289" s="19">
        <v>1</v>
      </c>
      <c r="C2289" s="19" t="s">
        <v>7025</v>
      </c>
      <c r="D2289" s="20" t="s">
        <v>6979</v>
      </c>
      <c r="E2289" s="20" t="s">
        <v>7026</v>
      </c>
      <c r="F2289" s="21">
        <v>1506351</v>
      </c>
      <c r="G2289" s="20" t="s">
        <v>7027</v>
      </c>
      <c r="H2289" s="22">
        <v>8311.5738000000001</v>
      </c>
      <c r="I2289" s="25">
        <v>0.72299999999999998</v>
      </c>
      <c r="J2289" s="22">
        <v>5188880.71</v>
      </c>
      <c r="K2289" s="22">
        <v>9556309.7699999996</v>
      </c>
      <c r="L2289" s="22">
        <v>14745190.48</v>
      </c>
      <c r="M2289" s="21" t="s">
        <v>1701</v>
      </c>
      <c r="N2289" s="63">
        <f t="shared" si="176"/>
        <v>1774.0551711157279</v>
      </c>
      <c r="O2289" s="63">
        <f t="shared" si="177"/>
        <v>1149.7593596534027</v>
      </c>
      <c r="P2289" s="69">
        <v>1502</v>
      </c>
      <c r="Q2289" s="69" t="s">
        <v>11279</v>
      </c>
      <c r="R2289" s="70">
        <v>38687</v>
      </c>
      <c r="S2289" s="71">
        <f t="shared" si="180"/>
        <v>1.9390904139</v>
      </c>
      <c r="T2289" s="63">
        <f t="shared" si="178"/>
        <v>3440.0533760402323</v>
      </c>
      <c r="U2289" s="63">
        <f t="shared" si="179"/>
        <v>2229.4873525957155</v>
      </c>
    </row>
    <row r="2290" spans="1:21" x14ac:dyDescent="0.25">
      <c r="A2290" s="19" t="s">
        <v>6971</v>
      </c>
      <c r="B2290" s="19">
        <v>1</v>
      </c>
      <c r="C2290" s="19" t="s">
        <v>7028</v>
      </c>
      <c r="D2290" s="20" t="s">
        <v>6996</v>
      </c>
      <c r="E2290" s="20" t="s">
        <v>7029</v>
      </c>
      <c r="F2290" s="21">
        <v>1507953</v>
      </c>
      <c r="G2290" s="20" t="s">
        <v>7030</v>
      </c>
      <c r="H2290" s="22">
        <v>19577.723900000001</v>
      </c>
      <c r="I2290" s="25">
        <v>0.49199999999999999</v>
      </c>
      <c r="J2290" s="22">
        <v>0</v>
      </c>
      <c r="K2290" s="22">
        <v>2376735.6800000002</v>
      </c>
      <c r="L2290" s="22">
        <v>2376735.6800000002</v>
      </c>
      <c r="M2290" s="21" t="s">
        <v>986</v>
      </c>
      <c r="N2290" s="63">
        <f t="shared" si="176"/>
        <v>121.39999992542545</v>
      </c>
      <c r="O2290" s="63">
        <f t="shared" si="177"/>
        <v>121.39999992542545</v>
      </c>
      <c r="P2290" s="69">
        <v>1502</v>
      </c>
      <c r="Q2290" s="69" t="s">
        <v>11279</v>
      </c>
      <c r="R2290" s="70">
        <v>38687</v>
      </c>
      <c r="S2290" s="71">
        <f t="shared" si="180"/>
        <v>1.9390904139</v>
      </c>
      <c r="T2290" s="63">
        <f t="shared" si="178"/>
        <v>235.40557610285322</v>
      </c>
      <c r="U2290" s="63">
        <f t="shared" si="179"/>
        <v>235.40557610285322</v>
      </c>
    </row>
    <row r="2291" spans="1:21" x14ac:dyDescent="0.25">
      <c r="A2291" s="19" t="s">
        <v>6971</v>
      </c>
      <c r="B2291" s="19">
        <v>1</v>
      </c>
      <c r="C2291" s="19" t="s">
        <v>7031</v>
      </c>
      <c r="D2291" s="20" t="s">
        <v>4603</v>
      </c>
      <c r="E2291" s="20" t="s">
        <v>7032</v>
      </c>
      <c r="F2291" s="21">
        <v>1508126</v>
      </c>
      <c r="G2291" s="20" t="s">
        <v>7033</v>
      </c>
      <c r="H2291" s="22">
        <v>4142.2587000000003</v>
      </c>
      <c r="I2291" s="25">
        <v>0.501</v>
      </c>
      <c r="J2291" s="22">
        <v>363940.55</v>
      </c>
      <c r="K2291" s="22">
        <v>532189.5</v>
      </c>
      <c r="L2291" s="22">
        <v>896130.05</v>
      </c>
      <c r="M2291" s="21" t="s">
        <v>2861</v>
      </c>
      <c r="N2291" s="63">
        <f t="shared" si="176"/>
        <v>216.33850391816426</v>
      </c>
      <c r="O2291" s="63">
        <f t="shared" si="177"/>
        <v>128.47809336485912</v>
      </c>
      <c r="P2291" s="69">
        <v>1502</v>
      </c>
      <c r="Q2291" s="69" t="s">
        <v>11279</v>
      </c>
      <c r="R2291" s="70">
        <v>38200</v>
      </c>
      <c r="S2291" s="71">
        <f t="shared" si="180"/>
        <v>2.1088563131</v>
      </c>
      <c r="T2291" s="63">
        <f t="shared" si="178"/>
        <v>456.22681975442981</v>
      </c>
      <c r="U2291" s="63">
        <f t="shared" si="179"/>
        <v>270.94183828753438</v>
      </c>
    </row>
    <row r="2292" spans="1:21" x14ac:dyDescent="0.25">
      <c r="A2292" s="19" t="s">
        <v>7034</v>
      </c>
      <c r="B2292" s="19">
        <v>1</v>
      </c>
      <c r="C2292" s="19" t="s">
        <v>7035</v>
      </c>
      <c r="D2292" s="20" t="s">
        <v>7036</v>
      </c>
      <c r="E2292" s="20" t="s">
        <v>7037</v>
      </c>
      <c r="F2292" s="21">
        <v>2500304</v>
      </c>
      <c r="G2292" s="20" t="s">
        <v>7038</v>
      </c>
      <c r="H2292" s="22">
        <v>415.82589999999999</v>
      </c>
      <c r="I2292" s="25">
        <v>0.51</v>
      </c>
      <c r="J2292" s="22">
        <v>14043.58</v>
      </c>
      <c r="K2292" s="22">
        <v>153263.97</v>
      </c>
      <c r="L2292" s="22">
        <v>167307.54999999999</v>
      </c>
      <c r="M2292" s="21" t="s">
        <v>1978</v>
      </c>
      <c r="N2292" s="63">
        <f t="shared" si="176"/>
        <v>402.34999791980249</v>
      </c>
      <c r="O2292" s="63">
        <f t="shared" si="177"/>
        <v>368.57725793414988</v>
      </c>
      <c r="P2292" s="69">
        <v>2503</v>
      </c>
      <c r="Q2292" s="69" t="s">
        <v>12123</v>
      </c>
      <c r="R2292" s="70">
        <v>35827</v>
      </c>
      <c r="S2292" s="71">
        <f t="shared" si="180"/>
        <v>3.3971626166746161</v>
      </c>
      <c r="T2292" s="63">
        <f t="shared" si="178"/>
        <v>1366.8483717522627</v>
      </c>
      <c r="U2292" s="63">
        <f t="shared" si="179"/>
        <v>1252.1168820103314</v>
      </c>
    </row>
    <row r="2293" spans="1:21" x14ac:dyDescent="0.25">
      <c r="A2293" s="19" t="s">
        <v>7034</v>
      </c>
      <c r="B2293" s="19">
        <v>1</v>
      </c>
      <c r="C2293" s="19" t="s">
        <v>7039</v>
      </c>
      <c r="D2293" s="20" t="s">
        <v>7036</v>
      </c>
      <c r="E2293" s="20" t="s">
        <v>7037</v>
      </c>
      <c r="F2293" s="21">
        <v>2500304</v>
      </c>
      <c r="G2293" s="20" t="s">
        <v>7040</v>
      </c>
      <c r="H2293" s="22">
        <v>96.8</v>
      </c>
      <c r="I2293" s="25">
        <v>0.28000000000000003</v>
      </c>
      <c r="J2293" s="22">
        <v>14562.1</v>
      </c>
      <c r="K2293" s="22">
        <v>22920.3</v>
      </c>
      <c r="L2293" s="22">
        <v>37482.400000000001</v>
      </c>
      <c r="M2293" s="21" t="s">
        <v>81</v>
      </c>
      <c r="N2293" s="63">
        <f t="shared" ref="N2293:N2356" si="181">L2293/H2293</f>
        <v>387.21487603305786</v>
      </c>
      <c r="O2293" s="63">
        <f t="shared" ref="O2293:O2356" si="182">K2293/H2293</f>
        <v>236.77995867768595</v>
      </c>
      <c r="P2293" s="69">
        <v>2503</v>
      </c>
      <c r="Q2293" s="69" t="s">
        <v>12123</v>
      </c>
      <c r="R2293" s="70">
        <v>35704</v>
      </c>
      <c r="S2293" s="71">
        <f t="shared" si="180"/>
        <v>3.4432289321700318</v>
      </c>
      <c r="T2293" s="63">
        <f t="shared" ref="T2293:T2356" si="183">N2293*S2293</f>
        <v>1333.2694641236571</v>
      </c>
      <c r="U2293" s="63">
        <f t="shared" ref="U2293:U2356" si="184">O2293*S2293</f>
        <v>815.28760427703287</v>
      </c>
    </row>
    <row r="2294" spans="1:21" x14ac:dyDescent="0.25">
      <c r="A2294" s="19" t="s">
        <v>7034</v>
      </c>
      <c r="B2294" s="19">
        <v>1</v>
      </c>
      <c r="C2294" s="19" t="s">
        <v>7041</v>
      </c>
      <c r="D2294" s="20" t="s">
        <v>7036</v>
      </c>
      <c r="E2294" s="20" t="s">
        <v>7037</v>
      </c>
      <c r="F2294" s="21">
        <v>2500304</v>
      </c>
      <c r="G2294" s="20" t="s">
        <v>7042</v>
      </c>
      <c r="H2294" s="22">
        <v>295.82</v>
      </c>
      <c r="I2294" s="25">
        <v>0.55000000000000004</v>
      </c>
      <c r="J2294" s="22">
        <v>61508.76</v>
      </c>
      <c r="K2294" s="22">
        <v>70314.55</v>
      </c>
      <c r="L2294" s="22">
        <v>131823.31</v>
      </c>
      <c r="M2294" s="21" t="s">
        <v>7043</v>
      </c>
      <c r="N2294" s="63">
        <f t="shared" si="181"/>
        <v>445.62000540869445</v>
      </c>
      <c r="O2294" s="63">
        <f t="shared" si="182"/>
        <v>237.69369887093504</v>
      </c>
      <c r="P2294" s="69">
        <v>2503</v>
      </c>
      <c r="Q2294" s="69" t="s">
        <v>12123</v>
      </c>
      <c r="R2294" s="70">
        <v>35827</v>
      </c>
      <c r="S2294" s="71">
        <f t="shared" si="180"/>
        <v>3.3971626166746161</v>
      </c>
      <c r="T2294" s="63">
        <f t="shared" si="183"/>
        <v>1513.843623616757</v>
      </c>
      <c r="U2294" s="63">
        <f t="shared" si="184"/>
        <v>807.48414802345394</v>
      </c>
    </row>
    <row r="2295" spans="1:21" x14ac:dyDescent="0.25">
      <c r="A2295" s="19" t="s">
        <v>7034</v>
      </c>
      <c r="B2295" s="19">
        <v>1</v>
      </c>
      <c r="C2295" s="19" t="s">
        <v>7044</v>
      </c>
      <c r="D2295" s="20" t="s">
        <v>7036</v>
      </c>
      <c r="E2295" s="20" t="s">
        <v>7037</v>
      </c>
      <c r="F2295" s="21">
        <v>2500304</v>
      </c>
      <c r="G2295" s="20" t="s">
        <v>7045</v>
      </c>
      <c r="H2295" s="22">
        <v>150</v>
      </c>
      <c r="I2295" s="25">
        <v>0.32100000000000001</v>
      </c>
      <c r="J2295" s="22">
        <v>8879.6</v>
      </c>
      <c r="K2295" s="22">
        <v>31354.9</v>
      </c>
      <c r="L2295" s="22">
        <v>40234.5</v>
      </c>
      <c r="M2295" s="21" t="s">
        <v>7047</v>
      </c>
      <c r="N2295" s="63">
        <f t="shared" si="181"/>
        <v>268.23</v>
      </c>
      <c r="O2295" s="63">
        <f t="shared" si="182"/>
        <v>209.03266666666667</v>
      </c>
      <c r="P2295" s="69">
        <v>2503</v>
      </c>
      <c r="Q2295" s="69" t="s">
        <v>12123</v>
      </c>
      <c r="R2295" s="70">
        <v>35916</v>
      </c>
      <c r="S2295" s="71">
        <f t="shared" si="180"/>
        <v>3.3550678742970947</v>
      </c>
      <c r="T2295" s="63">
        <f t="shared" si="183"/>
        <v>899.92985592270975</v>
      </c>
      <c r="U2295" s="63">
        <f t="shared" si="184"/>
        <v>701.31878461198653</v>
      </c>
    </row>
    <row r="2296" spans="1:21" x14ac:dyDescent="0.25">
      <c r="A2296" s="19" t="s">
        <v>7034</v>
      </c>
      <c r="B2296" s="19">
        <v>1</v>
      </c>
      <c r="C2296" s="19" t="s">
        <v>7048</v>
      </c>
      <c r="D2296" s="20" t="s">
        <v>7036</v>
      </c>
      <c r="E2296" s="20" t="s">
        <v>7037</v>
      </c>
      <c r="F2296" s="21">
        <v>2500304</v>
      </c>
      <c r="G2296" s="20" t="s">
        <v>7049</v>
      </c>
      <c r="H2296" s="22">
        <v>393.1</v>
      </c>
      <c r="I2296" s="25">
        <v>0.435</v>
      </c>
      <c r="J2296" s="22">
        <v>17964.62</v>
      </c>
      <c r="K2296" s="22">
        <v>134863.78</v>
      </c>
      <c r="L2296" s="22">
        <v>152828.4</v>
      </c>
      <c r="M2296" s="21" t="s">
        <v>155</v>
      </c>
      <c r="N2296" s="63">
        <f t="shared" si="181"/>
        <v>388.77741032816073</v>
      </c>
      <c r="O2296" s="63">
        <f t="shared" si="182"/>
        <v>343.07753752225892</v>
      </c>
      <c r="P2296" s="69">
        <v>2503</v>
      </c>
      <c r="Q2296" s="69" t="s">
        <v>12123</v>
      </c>
      <c r="R2296" s="70">
        <v>36008</v>
      </c>
      <c r="S2296" s="71">
        <f t="shared" si="180"/>
        <v>3.3337158946022489</v>
      </c>
      <c r="T2296" s="63">
        <f t="shared" si="183"/>
        <v>1296.0734322732899</v>
      </c>
      <c r="U2296" s="63">
        <f t="shared" si="184"/>
        <v>1143.7230399189541</v>
      </c>
    </row>
    <row r="2297" spans="1:21" x14ac:dyDescent="0.25">
      <c r="A2297" s="19" t="s">
        <v>7034</v>
      </c>
      <c r="B2297" s="19">
        <v>1</v>
      </c>
      <c r="C2297" s="19" t="s">
        <v>7051</v>
      </c>
      <c r="D2297" s="20" t="s">
        <v>7036</v>
      </c>
      <c r="E2297" s="20" t="s">
        <v>7037</v>
      </c>
      <c r="F2297" s="21">
        <v>2500304</v>
      </c>
      <c r="G2297" s="20" t="s">
        <v>7052</v>
      </c>
      <c r="H2297" s="22">
        <v>274.52170000000001</v>
      </c>
      <c r="I2297" s="25">
        <v>0.37</v>
      </c>
      <c r="J2297" s="22">
        <v>35592.03</v>
      </c>
      <c r="K2297" s="22">
        <v>57048.06</v>
      </c>
      <c r="L2297" s="22">
        <v>92640.09</v>
      </c>
      <c r="M2297" s="21" t="s">
        <v>59</v>
      </c>
      <c r="N2297" s="63">
        <f t="shared" si="181"/>
        <v>337.45998950174067</v>
      </c>
      <c r="O2297" s="63">
        <f t="shared" si="182"/>
        <v>207.80892730884295</v>
      </c>
      <c r="P2297" s="69">
        <v>2503</v>
      </c>
      <c r="Q2297" s="69" t="s">
        <v>12123</v>
      </c>
      <c r="R2297" s="70">
        <v>36069</v>
      </c>
      <c r="S2297" s="71">
        <f t="shared" si="180"/>
        <v>3.3608856562199168</v>
      </c>
      <c r="T2297" s="63">
        <f t="shared" si="183"/>
        <v>1134.1644382645238</v>
      </c>
      <c r="U2297" s="63">
        <f t="shared" si="184"/>
        <v>698.42204302673758</v>
      </c>
    </row>
    <row r="2298" spans="1:21" x14ac:dyDescent="0.25">
      <c r="A2298" s="19" t="s">
        <v>7034</v>
      </c>
      <c r="B2298" s="19">
        <v>1</v>
      </c>
      <c r="C2298" s="19" t="s">
        <v>7053</v>
      </c>
      <c r="D2298" s="20" t="s">
        <v>7036</v>
      </c>
      <c r="E2298" s="20" t="s">
        <v>7037</v>
      </c>
      <c r="F2298" s="21">
        <v>2500304</v>
      </c>
      <c r="G2298" s="20" t="s">
        <v>7054</v>
      </c>
      <c r="H2298" s="22">
        <v>1147.8893</v>
      </c>
      <c r="I2298" s="25">
        <v>0.52900000000000003</v>
      </c>
      <c r="J2298" s="22">
        <v>78655.789999999994</v>
      </c>
      <c r="K2298" s="22">
        <v>185737.55</v>
      </c>
      <c r="L2298" s="22">
        <v>264393.33999999997</v>
      </c>
      <c r="M2298" s="21" t="s">
        <v>81</v>
      </c>
      <c r="N2298" s="63">
        <f t="shared" si="181"/>
        <v>230.32999784909569</v>
      </c>
      <c r="O2298" s="63">
        <f t="shared" si="182"/>
        <v>161.80789384481585</v>
      </c>
      <c r="P2298" s="69">
        <v>2503</v>
      </c>
      <c r="Q2298" s="69" t="s">
        <v>12123</v>
      </c>
      <c r="R2298" s="70">
        <v>35704</v>
      </c>
      <c r="S2298" s="71">
        <f t="shared" si="180"/>
        <v>3.4432289321700318</v>
      </c>
      <c r="T2298" s="63">
        <f t="shared" si="183"/>
        <v>793.07891254066749</v>
      </c>
      <c r="U2298" s="63">
        <f t="shared" si="184"/>
        <v>557.1416215399671</v>
      </c>
    </row>
    <row r="2299" spans="1:21" x14ac:dyDescent="0.25">
      <c r="A2299" s="19" t="s">
        <v>7034</v>
      </c>
      <c r="B2299" s="19">
        <v>1</v>
      </c>
      <c r="C2299" s="19" t="s">
        <v>7055</v>
      </c>
      <c r="D2299" s="20" t="s">
        <v>7036</v>
      </c>
      <c r="E2299" s="20" t="s">
        <v>7037</v>
      </c>
      <c r="F2299" s="21">
        <v>2500304</v>
      </c>
      <c r="G2299" s="20" t="s">
        <v>7056</v>
      </c>
      <c r="H2299" s="22">
        <v>843.68460000000005</v>
      </c>
      <c r="I2299" s="25">
        <v>0.45</v>
      </c>
      <c r="J2299" s="22">
        <v>362826.66</v>
      </c>
      <c r="K2299" s="22">
        <v>2030234.18</v>
      </c>
      <c r="L2299" s="22">
        <v>2393060.84</v>
      </c>
      <c r="M2299" s="21" t="s">
        <v>7057</v>
      </c>
      <c r="N2299" s="63">
        <f t="shared" si="181"/>
        <v>2836.4401104393746</v>
      </c>
      <c r="O2299" s="63">
        <f t="shared" si="182"/>
        <v>2406.3899945548369</v>
      </c>
      <c r="P2299" s="69">
        <v>2503</v>
      </c>
      <c r="Q2299" s="69" t="s">
        <v>12123</v>
      </c>
      <c r="R2299" s="70">
        <v>41275</v>
      </c>
      <c r="S2299" s="71">
        <f t="shared" si="180"/>
        <v>1.3639259898</v>
      </c>
      <c r="T2299" s="63">
        <f t="shared" si="183"/>
        <v>3868.6943851394453</v>
      </c>
      <c r="U2299" s="63">
        <f t="shared" si="184"/>
        <v>3282.1378551680227</v>
      </c>
    </row>
    <row r="2300" spans="1:21" x14ac:dyDescent="0.25">
      <c r="A2300" s="19" t="s">
        <v>7034</v>
      </c>
      <c r="B2300" s="19">
        <v>1</v>
      </c>
      <c r="C2300" s="19" t="s">
        <v>7058</v>
      </c>
      <c r="D2300" s="20" t="s">
        <v>7059</v>
      </c>
      <c r="E2300" s="20" t="s">
        <v>7060</v>
      </c>
      <c r="F2300" s="21">
        <v>2500502</v>
      </c>
      <c r="G2300" s="20" t="s">
        <v>7061</v>
      </c>
      <c r="H2300" s="22">
        <v>202.98689999999999</v>
      </c>
      <c r="I2300" s="25">
        <v>0.69199999999999995</v>
      </c>
      <c r="J2300" s="22">
        <v>24762.84</v>
      </c>
      <c r="K2300" s="22">
        <v>143066.72</v>
      </c>
      <c r="L2300" s="22">
        <v>167829.56</v>
      </c>
      <c r="M2300" s="21" t="s">
        <v>7062</v>
      </c>
      <c r="N2300" s="63">
        <f t="shared" si="181"/>
        <v>826.79995605627755</v>
      </c>
      <c r="O2300" s="63">
        <f t="shared" si="182"/>
        <v>704.80765014885196</v>
      </c>
      <c r="P2300" s="69">
        <v>2503</v>
      </c>
      <c r="Q2300" s="69" t="s">
        <v>12123</v>
      </c>
      <c r="R2300" s="70">
        <v>36192</v>
      </c>
      <c r="S2300" s="71">
        <f t="shared" si="180"/>
        <v>3.3371938896272964</v>
      </c>
      <c r="T2300" s="63">
        <f t="shared" si="183"/>
        <v>2759.1917612951265</v>
      </c>
      <c r="U2300" s="63">
        <f t="shared" si="184"/>
        <v>2352.079783439322</v>
      </c>
    </row>
    <row r="2301" spans="1:21" x14ac:dyDescent="0.25">
      <c r="A2301" s="19" t="s">
        <v>7034</v>
      </c>
      <c r="B2301" s="19">
        <v>1</v>
      </c>
      <c r="C2301" s="19" t="s">
        <v>7063</v>
      </c>
      <c r="D2301" s="20" t="s">
        <v>7064</v>
      </c>
      <c r="E2301" s="20" t="s">
        <v>7065</v>
      </c>
      <c r="F2301" s="21">
        <v>2500536</v>
      </c>
      <c r="G2301" s="20" t="s">
        <v>5186</v>
      </c>
      <c r="H2301" s="22">
        <v>718.91</v>
      </c>
      <c r="I2301" s="25">
        <v>0.35099999999999998</v>
      </c>
      <c r="J2301" s="22">
        <v>444979.82</v>
      </c>
      <c r="K2301" s="22">
        <v>238596.08</v>
      </c>
      <c r="L2301" s="22">
        <v>683575.9</v>
      </c>
      <c r="M2301" s="21" t="s">
        <v>7066</v>
      </c>
      <c r="N2301" s="63">
        <f t="shared" si="181"/>
        <v>950.8504541597697</v>
      </c>
      <c r="O2301" s="63">
        <f t="shared" si="182"/>
        <v>331.88588279478654</v>
      </c>
      <c r="P2301" s="69">
        <v>2503</v>
      </c>
      <c r="Q2301" s="69" t="s">
        <v>12123</v>
      </c>
      <c r="R2301" s="70">
        <v>41640</v>
      </c>
      <c r="S2301" s="71">
        <f t="shared" si="180"/>
        <v>1.2885689977000001</v>
      </c>
      <c r="T2301" s="63">
        <f t="shared" si="183"/>
        <v>1225.2364166792443</v>
      </c>
      <c r="U2301" s="63">
        <f t="shared" si="184"/>
        <v>427.65785934365778</v>
      </c>
    </row>
    <row r="2302" spans="1:21" x14ac:dyDescent="0.25">
      <c r="A2302" s="19" t="s">
        <v>7034</v>
      </c>
      <c r="B2302" s="19">
        <v>1</v>
      </c>
      <c r="C2302" s="19" t="s">
        <v>7067</v>
      </c>
      <c r="D2302" s="20" t="s">
        <v>7068</v>
      </c>
      <c r="E2302" s="20" t="s">
        <v>7069</v>
      </c>
      <c r="F2302" s="21">
        <v>2500577</v>
      </c>
      <c r="G2302" s="20" t="s">
        <v>7070</v>
      </c>
      <c r="H2302" s="22">
        <v>1435.8326999999999</v>
      </c>
      <c r="I2302" s="25">
        <v>0.376</v>
      </c>
      <c r="J2302" s="22">
        <v>167133.81</v>
      </c>
      <c r="K2302" s="22">
        <v>90816.07</v>
      </c>
      <c r="L2302" s="22">
        <v>257949.88</v>
      </c>
      <c r="M2302" s="21" t="s">
        <v>1105</v>
      </c>
      <c r="N2302" s="63">
        <f t="shared" si="181"/>
        <v>179.65176583595013</v>
      </c>
      <c r="O2302" s="63">
        <f t="shared" si="182"/>
        <v>63.249757440403755</v>
      </c>
      <c r="P2302" s="69">
        <v>2503</v>
      </c>
      <c r="Q2302" s="69" t="s">
        <v>12123</v>
      </c>
      <c r="R2302" s="70">
        <v>38292</v>
      </c>
      <c r="S2302" s="71">
        <f t="shared" si="180"/>
        <v>2.0754829745999999</v>
      </c>
      <c r="T2302" s="63">
        <f t="shared" si="183"/>
        <v>372.86418134934041</v>
      </c>
      <c r="U2302" s="63">
        <f t="shared" si="184"/>
        <v>131.27379471513765</v>
      </c>
    </row>
    <row r="2303" spans="1:21" x14ac:dyDescent="0.25">
      <c r="A2303" s="19" t="s">
        <v>7034</v>
      </c>
      <c r="B2303" s="19">
        <v>1</v>
      </c>
      <c r="C2303" s="19" t="s">
        <v>7072</v>
      </c>
      <c r="D2303" s="20" t="s">
        <v>7068</v>
      </c>
      <c r="E2303" s="20" t="s">
        <v>7069</v>
      </c>
      <c r="F2303" s="21">
        <v>2500577</v>
      </c>
      <c r="G2303" s="20" t="s">
        <v>7073</v>
      </c>
      <c r="H2303" s="22">
        <v>2047.9706000000001</v>
      </c>
      <c r="I2303" s="25">
        <v>0.39300000000000002</v>
      </c>
      <c r="J2303" s="22">
        <v>317978.12</v>
      </c>
      <c r="K2303" s="22">
        <v>408391.96</v>
      </c>
      <c r="L2303" s="22">
        <v>726370.08000000007</v>
      </c>
      <c r="M2303" s="21" t="s">
        <v>2455</v>
      </c>
      <c r="N2303" s="63">
        <f t="shared" si="181"/>
        <v>354.67798219368973</v>
      </c>
      <c r="O2303" s="63">
        <f t="shared" si="182"/>
        <v>199.41299938583103</v>
      </c>
      <c r="P2303" s="69">
        <v>2503</v>
      </c>
      <c r="Q2303" s="69" t="s">
        <v>12123</v>
      </c>
      <c r="R2303" s="70">
        <v>39539</v>
      </c>
      <c r="S2303" s="71">
        <f t="shared" si="180"/>
        <v>1.7698952093</v>
      </c>
      <c r="T2303" s="63">
        <f t="shared" si="183"/>
        <v>627.74286152880211</v>
      </c>
      <c r="U2303" s="63">
        <f t="shared" si="184"/>
        <v>352.94011228512619</v>
      </c>
    </row>
    <row r="2304" spans="1:21" x14ac:dyDescent="0.25">
      <c r="A2304" s="19" t="s">
        <v>7034</v>
      </c>
      <c r="B2304" s="19">
        <v>1</v>
      </c>
      <c r="C2304" s="19" t="s">
        <v>7074</v>
      </c>
      <c r="D2304" s="20" t="s">
        <v>7068</v>
      </c>
      <c r="E2304" s="20" t="s">
        <v>7069</v>
      </c>
      <c r="F2304" s="21">
        <v>2500577</v>
      </c>
      <c r="G2304" s="20" t="s">
        <v>7075</v>
      </c>
      <c r="H2304" s="22">
        <v>1092.2313999999999</v>
      </c>
      <c r="I2304" s="25">
        <v>0.38900000000000001</v>
      </c>
      <c r="J2304" s="22">
        <v>104171.25</v>
      </c>
      <c r="K2304" s="22">
        <v>188000.64000000001</v>
      </c>
      <c r="L2304" s="22">
        <v>292171.89</v>
      </c>
      <c r="M2304" s="21" t="s">
        <v>1059</v>
      </c>
      <c r="N2304" s="63">
        <f t="shared" si="181"/>
        <v>267.49999130220942</v>
      </c>
      <c r="O2304" s="63">
        <f t="shared" si="182"/>
        <v>172.12528407441869</v>
      </c>
      <c r="P2304" s="69">
        <v>2503</v>
      </c>
      <c r="Q2304" s="69" t="s">
        <v>12123</v>
      </c>
      <c r="R2304" s="70">
        <v>38231</v>
      </c>
      <c r="S2304" s="71">
        <f t="shared" si="180"/>
        <v>2.0923269303000001</v>
      </c>
      <c r="T2304" s="63">
        <f t="shared" si="183"/>
        <v>559.69743565662861</v>
      </c>
      <c r="U2304" s="63">
        <f t="shared" si="184"/>
        <v>360.14236725444391</v>
      </c>
    </row>
    <row r="2305" spans="1:21" x14ac:dyDescent="0.25">
      <c r="A2305" s="19" t="s">
        <v>7034</v>
      </c>
      <c r="B2305" s="19">
        <v>1</v>
      </c>
      <c r="C2305" s="19" t="s">
        <v>7076</v>
      </c>
      <c r="D2305" s="20" t="s">
        <v>7077</v>
      </c>
      <c r="E2305" s="20" t="s">
        <v>7078</v>
      </c>
      <c r="F2305" s="21">
        <v>2500775</v>
      </c>
      <c r="G2305" s="20" t="s">
        <v>7079</v>
      </c>
      <c r="H2305" s="22">
        <v>1016.8181</v>
      </c>
      <c r="I2305" s="25">
        <v>0.47399999999999998</v>
      </c>
      <c r="J2305" s="22">
        <v>290048.53999999998</v>
      </c>
      <c r="K2305" s="22">
        <v>167519.6</v>
      </c>
      <c r="L2305" s="22">
        <v>457568.14</v>
      </c>
      <c r="M2305" s="21" t="s">
        <v>7080</v>
      </c>
      <c r="N2305" s="63">
        <f t="shared" si="181"/>
        <v>449.99999508269968</v>
      </c>
      <c r="O2305" s="63">
        <f t="shared" si="182"/>
        <v>164.74883757478355</v>
      </c>
      <c r="P2305" s="69">
        <v>2501</v>
      </c>
      <c r="Q2305" s="69" t="s">
        <v>12091</v>
      </c>
      <c r="R2305" s="70">
        <v>38534</v>
      </c>
      <c r="S2305" s="71">
        <f t="shared" si="180"/>
        <v>1.975985624</v>
      </c>
      <c r="T2305" s="63">
        <f t="shared" si="183"/>
        <v>889.19352108348528</v>
      </c>
      <c r="U2305" s="63">
        <f t="shared" si="184"/>
        <v>325.54133461848335</v>
      </c>
    </row>
    <row r="2306" spans="1:21" x14ac:dyDescent="0.25">
      <c r="A2306" s="19" t="s">
        <v>7034</v>
      </c>
      <c r="B2306" s="19">
        <v>1</v>
      </c>
      <c r="C2306" s="19" t="s">
        <v>7081</v>
      </c>
      <c r="D2306" s="20" t="s">
        <v>7077</v>
      </c>
      <c r="E2306" s="20" t="s">
        <v>7078</v>
      </c>
      <c r="F2306" s="21">
        <v>2500775</v>
      </c>
      <c r="G2306" s="20" t="s">
        <v>7082</v>
      </c>
      <c r="H2306" s="22">
        <v>635.9674</v>
      </c>
      <c r="I2306" s="25">
        <v>0.56399999999999995</v>
      </c>
      <c r="J2306" s="22">
        <v>239860.68</v>
      </c>
      <c r="K2306" s="22">
        <v>86072.61</v>
      </c>
      <c r="L2306" s="22">
        <v>325933.28999999998</v>
      </c>
      <c r="M2306" s="21" t="s">
        <v>3290</v>
      </c>
      <c r="N2306" s="63">
        <f t="shared" si="181"/>
        <v>512.49999606898086</v>
      </c>
      <c r="O2306" s="63">
        <f t="shared" si="182"/>
        <v>135.34122975485852</v>
      </c>
      <c r="P2306" s="69">
        <v>2501</v>
      </c>
      <c r="Q2306" s="69" t="s">
        <v>12091</v>
      </c>
      <c r="R2306" s="70">
        <v>38930</v>
      </c>
      <c r="S2306" s="71">
        <f t="shared" si="180"/>
        <v>1.8998324469000001</v>
      </c>
      <c r="T2306" s="63">
        <f t="shared" si="183"/>
        <v>973.6641215679723</v>
      </c>
      <c r="U2306" s="63">
        <f t="shared" si="184"/>
        <v>257.12565969162796</v>
      </c>
    </row>
    <row r="2307" spans="1:21" x14ac:dyDescent="0.25">
      <c r="A2307" s="19" t="s">
        <v>7034</v>
      </c>
      <c r="B2307" s="19">
        <v>1</v>
      </c>
      <c r="C2307" s="19" t="s">
        <v>7083</v>
      </c>
      <c r="D2307" s="20" t="s">
        <v>7059</v>
      </c>
      <c r="E2307" s="20" t="s">
        <v>7084</v>
      </c>
      <c r="F2307" s="21">
        <v>2500809</v>
      </c>
      <c r="G2307" s="20" t="s">
        <v>7085</v>
      </c>
      <c r="H2307" s="22">
        <v>238.31979999999999</v>
      </c>
      <c r="I2307" s="25">
        <v>0.57999999999999996</v>
      </c>
      <c r="J2307" s="22">
        <v>78183.67</v>
      </c>
      <c r="K2307" s="22">
        <v>261462.56</v>
      </c>
      <c r="L2307" s="22">
        <v>339646.23</v>
      </c>
      <c r="M2307" s="21" t="s">
        <v>1464</v>
      </c>
      <c r="N2307" s="63">
        <f t="shared" si="181"/>
        <v>1425.1700026602909</v>
      </c>
      <c r="O2307" s="63">
        <f t="shared" si="182"/>
        <v>1097.1080036153103</v>
      </c>
      <c r="P2307" s="69">
        <v>2503</v>
      </c>
      <c r="Q2307" s="69" t="s">
        <v>12123</v>
      </c>
      <c r="R2307" s="70">
        <v>38261</v>
      </c>
      <c r="S2307" s="71">
        <f t="shared" si="180"/>
        <v>2.0821245201999998</v>
      </c>
      <c r="T2307" s="63">
        <f t="shared" si="183"/>
        <v>2967.3814079924909</v>
      </c>
      <c r="U2307" s="63">
        <f t="shared" si="184"/>
        <v>2284.3154756351078</v>
      </c>
    </row>
    <row r="2308" spans="1:21" x14ac:dyDescent="0.25">
      <c r="A2308" s="19" t="s">
        <v>7034</v>
      </c>
      <c r="B2308" s="19">
        <v>1</v>
      </c>
      <c r="C2308" s="19" t="s">
        <v>7086</v>
      </c>
      <c r="D2308" s="20" t="s">
        <v>7059</v>
      </c>
      <c r="E2308" s="20" t="s">
        <v>7084</v>
      </c>
      <c r="F2308" s="21">
        <v>2500809</v>
      </c>
      <c r="G2308" s="20" t="s">
        <v>7087</v>
      </c>
      <c r="H2308" s="22">
        <v>1480.2198000000001</v>
      </c>
      <c r="I2308" s="25">
        <v>0.45500000000000002</v>
      </c>
      <c r="J2308" s="22">
        <v>167183.28</v>
      </c>
      <c r="K2308" s="22">
        <v>465447.86</v>
      </c>
      <c r="L2308" s="22">
        <v>632631.14</v>
      </c>
      <c r="M2308" s="21" t="s">
        <v>2023</v>
      </c>
      <c r="N2308" s="63">
        <f t="shared" si="181"/>
        <v>427.38999978246471</v>
      </c>
      <c r="O2308" s="63">
        <f t="shared" si="182"/>
        <v>314.44509795099344</v>
      </c>
      <c r="P2308" s="69">
        <v>2503</v>
      </c>
      <c r="Q2308" s="69" t="s">
        <v>12123</v>
      </c>
      <c r="R2308" s="70">
        <v>35947</v>
      </c>
      <c r="S2308" s="71">
        <f t="shared" si="180"/>
        <v>3.3413693592305931</v>
      </c>
      <c r="T2308" s="63">
        <f t="shared" si="183"/>
        <v>1428.0678497146973</v>
      </c>
      <c r="U2308" s="63">
        <f t="shared" si="184"/>
        <v>1050.6772154537121</v>
      </c>
    </row>
    <row r="2309" spans="1:21" x14ac:dyDescent="0.25">
      <c r="A2309" s="19" t="s">
        <v>7034</v>
      </c>
      <c r="B2309" s="19">
        <v>1</v>
      </c>
      <c r="C2309" s="19" t="s">
        <v>7088</v>
      </c>
      <c r="D2309" s="20" t="s">
        <v>7089</v>
      </c>
      <c r="E2309" s="20" t="s">
        <v>7090</v>
      </c>
      <c r="F2309" s="21">
        <v>2501005</v>
      </c>
      <c r="G2309" s="20" t="s">
        <v>7091</v>
      </c>
      <c r="H2309" s="22">
        <v>424</v>
      </c>
      <c r="I2309" s="25">
        <v>0.44500000000000001</v>
      </c>
      <c r="J2309" s="22">
        <v>70095.94</v>
      </c>
      <c r="K2309" s="22">
        <v>46338.7</v>
      </c>
      <c r="L2309" s="22">
        <v>116434.64</v>
      </c>
      <c r="M2309" s="21" t="s">
        <v>2607</v>
      </c>
      <c r="N2309" s="63">
        <f t="shared" si="181"/>
        <v>274.61</v>
      </c>
      <c r="O2309" s="63">
        <f t="shared" si="182"/>
        <v>109.28938679245282</v>
      </c>
      <c r="P2309" s="69">
        <v>2503</v>
      </c>
      <c r="Q2309" s="69" t="s">
        <v>12123</v>
      </c>
      <c r="R2309" s="70">
        <v>36069</v>
      </c>
      <c r="S2309" s="71">
        <f t="shared" si="180"/>
        <v>3.3608856562199168</v>
      </c>
      <c r="T2309" s="63">
        <f t="shared" si="183"/>
        <v>922.9328100545514</v>
      </c>
      <c r="U2309" s="63">
        <f t="shared" si="184"/>
        <v>367.30913244782511</v>
      </c>
    </row>
    <row r="2310" spans="1:21" x14ac:dyDescent="0.25">
      <c r="A2310" s="19" t="s">
        <v>7034</v>
      </c>
      <c r="B2310" s="19">
        <v>1</v>
      </c>
      <c r="C2310" s="19" t="s">
        <v>7092</v>
      </c>
      <c r="D2310" s="20" t="s">
        <v>7089</v>
      </c>
      <c r="E2310" s="20" t="s">
        <v>7090</v>
      </c>
      <c r="F2310" s="21">
        <v>2501005</v>
      </c>
      <c r="G2310" s="20" t="s">
        <v>7093</v>
      </c>
      <c r="H2310" s="22">
        <v>164.05420000000001</v>
      </c>
      <c r="I2310" s="25">
        <v>0.47199999999999998</v>
      </c>
      <c r="J2310" s="22">
        <v>1500</v>
      </c>
      <c r="K2310" s="22">
        <v>39990.67</v>
      </c>
      <c r="L2310" s="22">
        <v>41490.67</v>
      </c>
      <c r="M2310" s="21" t="s">
        <v>2437</v>
      </c>
      <c r="N2310" s="63">
        <f t="shared" si="181"/>
        <v>252.90830713264273</v>
      </c>
      <c r="O2310" s="63">
        <f t="shared" si="182"/>
        <v>243.76498742488761</v>
      </c>
      <c r="P2310" s="69">
        <v>2503</v>
      </c>
      <c r="Q2310" s="69" t="s">
        <v>12123</v>
      </c>
      <c r="R2310" s="70">
        <v>35947</v>
      </c>
      <c r="S2310" s="71">
        <f t="shared" si="180"/>
        <v>3.3413693592305931</v>
      </c>
      <c r="T2310" s="63">
        <f t="shared" si="183"/>
        <v>845.06006814789248</v>
      </c>
      <c r="U2310" s="63">
        <f t="shared" si="184"/>
        <v>814.5088598347503</v>
      </c>
    </row>
    <row r="2311" spans="1:21" x14ac:dyDescent="0.25">
      <c r="A2311" s="19" t="s">
        <v>7034</v>
      </c>
      <c r="B2311" s="19">
        <v>1</v>
      </c>
      <c r="C2311" s="19" t="s">
        <v>7094</v>
      </c>
      <c r="D2311" s="20" t="s">
        <v>7089</v>
      </c>
      <c r="E2311" s="20" t="s">
        <v>7090</v>
      </c>
      <c r="F2311" s="21">
        <v>2501005</v>
      </c>
      <c r="G2311" s="20" t="s">
        <v>7095</v>
      </c>
      <c r="H2311" s="22">
        <v>215.91370000000001</v>
      </c>
      <c r="I2311" s="25">
        <v>0.39200000000000002</v>
      </c>
      <c r="J2311" s="22">
        <v>8408.41</v>
      </c>
      <c r="K2311" s="22">
        <v>38596.300000000003</v>
      </c>
      <c r="L2311" s="22">
        <v>47004.710000000006</v>
      </c>
      <c r="M2311" s="21" t="s">
        <v>378</v>
      </c>
      <c r="N2311" s="63">
        <f t="shared" si="181"/>
        <v>217.70137791163788</v>
      </c>
      <c r="O2311" s="63">
        <f t="shared" si="182"/>
        <v>178.75799451354871</v>
      </c>
      <c r="P2311" s="69">
        <v>2503</v>
      </c>
      <c r="Q2311" s="69" t="s">
        <v>12123</v>
      </c>
      <c r="R2311" s="70">
        <v>36130</v>
      </c>
      <c r="S2311" s="71">
        <f t="shared" si="180"/>
        <v>3.3642518101023104</v>
      </c>
      <c r="T2311" s="63">
        <f t="shared" si="183"/>
        <v>732.40225470099483</v>
      </c>
      <c r="U2311" s="63">
        <f t="shared" si="184"/>
        <v>601.38690661246517</v>
      </c>
    </row>
    <row r="2312" spans="1:21" x14ac:dyDescent="0.25">
      <c r="A2312" s="19" t="s">
        <v>7034</v>
      </c>
      <c r="B2312" s="19">
        <v>1</v>
      </c>
      <c r="C2312" s="19" t="s">
        <v>7096</v>
      </c>
      <c r="D2312" s="20" t="s">
        <v>7089</v>
      </c>
      <c r="E2312" s="20" t="s">
        <v>7090</v>
      </c>
      <c r="F2312" s="21">
        <v>2501005</v>
      </c>
      <c r="G2312" s="20" t="s">
        <v>7095</v>
      </c>
      <c r="H2312" s="22">
        <v>245.81270000000001</v>
      </c>
      <c r="I2312" s="25">
        <v>0.35899999999999999</v>
      </c>
      <c r="J2312" s="22">
        <v>23593.79</v>
      </c>
      <c r="K2312" s="22">
        <v>41624.9</v>
      </c>
      <c r="L2312" s="22">
        <v>65218.69</v>
      </c>
      <c r="M2312" s="21" t="s">
        <v>7097</v>
      </c>
      <c r="N2312" s="63">
        <f t="shared" si="181"/>
        <v>265.31863487932071</v>
      </c>
      <c r="O2312" s="63">
        <f t="shared" si="182"/>
        <v>169.33583984879544</v>
      </c>
      <c r="P2312" s="69">
        <v>2503</v>
      </c>
      <c r="Q2312" s="69" t="s">
        <v>12123</v>
      </c>
      <c r="R2312" s="70">
        <v>36342</v>
      </c>
      <c r="S2312" s="71">
        <f t="shared" si="180"/>
        <v>3.2348071173673789</v>
      </c>
      <c r="T2312" s="63">
        <f t="shared" si="183"/>
        <v>858.25460847782358</v>
      </c>
      <c r="U2312" s="63">
        <f t="shared" si="184"/>
        <v>547.76877996826613</v>
      </c>
    </row>
    <row r="2313" spans="1:21" x14ac:dyDescent="0.25">
      <c r="A2313" s="19" t="s">
        <v>7034</v>
      </c>
      <c r="B2313" s="19">
        <v>1</v>
      </c>
      <c r="C2313" s="19" t="s">
        <v>7098</v>
      </c>
      <c r="D2313" s="20" t="s">
        <v>7036</v>
      </c>
      <c r="E2313" s="20" t="s">
        <v>7099</v>
      </c>
      <c r="F2313" s="21">
        <v>2501104</v>
      </c>
      <c r="G2313" s="20" t="s">
        <v>7100</v>
      </c>
      <c r="H2313" s="22">
        <v>398</v>
      </c>
      <c r="I2313" s="25">
        <v>0.39300000000000002</v>
      </c>
      <c r="J2313" s="22">
        <v>107195</v>
      </c>
      <c r="K2313" s="22">
        <v>339939.76</v>
      </c>
      <c r="L2313" s="22">
        <v>447134.76</v>
      </c>
      <c r="M2313" s="21" t="s">
        <v>387</v>
      </c>
      <c r="N2313" s="63">
        <f t="shared" si="181"/>
        <v>1123.4541708542713</v>
      </c>
      <c r="O2313" s="63">
        <f t="shared" si="182"/>
        <v>854.12</v>
      </c>
      <c r="P2313" s="69">
        <v>2503</v>
      </c>
      <c r="Q2313" s="69" t="s">
        <v>12123</v>
      </c>
      <c r="R2313" s="70">
        <v>39722</v>
      </c>
      <c r="S2313" s="71">
        <f t="shared" si="180"/>
        <v>1.7127886045</v>
      </c>
      <c r="T2313" s="63">
        <f t="shared" si="183"/>
        <v>1924.2395015171919</v>
      </c>
      <c r="U2313" s="63">
        <f t="shared" si="184"/>
        <v>1462.92700287554</v>
      </c>
    </row>
    <row r="2314" spans="1:21" x14ac:dyDescent="0.25">
      <c r="A2314" s="19" t="s">
        <v>7034</v>
      </c>
      <c r="B2314" s="19">
        <v>1</v>
      </c>
      <c r="C2314" s="19" t="s">
        <v>7101</v>
      </c>
      <c r="D2314" s="20" t="s">
        <v>7036</v>
      </c>
      <c r="E2314" s="20" t="s">
        <v>7099</v>
      </c>
      <c r="F2314" s="21">
        <v>2501104</v>
      </c>
      <c r="G2314" s="20" t="s">
        <v>7102</v>
      </c>
      <c r="H2314" s="22">
        <v>2935.8557999999998</v>
      </c>
      <c r="I2314" s="25">
        <v>0.46500000000000002</v>
      </c>
      <c r="J2314" s="22">
        <v>261223.3</v>
      </c>
      <c r="K2314" s="22">
        <v>600075.43000000005</v>
      </c>
      <c r="L2314" s="22">
        <v>861298.73</v>
      </c>
      <c r="M2314" s="21" t="s">
        <v>3592</v>
      </c>
      <c r="N2314" s="63">
        <f t="shared" si="181"/>
        <v>293.37228688139248</v>
      </c>
      <c r="O2314" s="63">
        <f t="shared" si="182"/>
        <v>204.39540320747363</v>
      </c>
      <c r="P2314" s="69">
        <v>2503</v>
      </c>
      <c r="Q2314" s="69" t="s">
        <v>12123</v>
      </c>
      <c r="R2314" s="70">
        <v>36220</v>
      </c>
      <c r="S2314" s="71">
        <f t="shared" si="180"/>
        <v>3.3159721028684115</v>
      </c>
      <c r="T2314" s="63">
        <f t="shared" si="183"/>
        <v>972.81431905340594</v>
      </c>
      <c r="U2314" s="63">
        <f t="shared" si="184"/>
        <v>677.76945499052317</v>
      </c>
    </row>
    <row r="2315" spans="1:21" x14ac:dyDescent="0.25">
      <c r="A2315" s="19" t="s">
        <v>7034</v>
      </c>
      <c r="B2315" s="19">
        <v>1</v>
      </c>
      <c r="C2315" s="19" t="s">
        <v>7103</v>
      </c>
      <c r="D2315" s="20" t="s">
        <v>7036</v>
      </c>
      <c r="E2315" s="20" t="s">
        <v>7099</v>
      </c>
      <c r="F2315" s="21">
        <v>2501104</v>
      </c>
      <c r="G2315" s="20" t="s">
        <v>7104</v>
      </c>
      <c r="H2315" s="22">
        <v>166.98490000000001</v>
      </c>
      <c r="I2315" s="25">
        <v>0.30399999999999999</v>
      </c>
      <c r="J2315" s="22">
        <v>12649.17</v>
      </c>
      <c r="K2315" s="22">
        <v>37798.699999999997</v>
      </c>
      <c r="L2315" s="22">
        <v>50447.869999999995</v>
      </c>
      <c r="M2315" s="21" t="s">
        <v>7105</v>
      </c>
      <c r="N2315" s="63">
        <f t="shared" si="181"/>
        <v>302.11037045864623</v>
      </c>
      <c r="O2315" s="63">
        <f t="shared" si="182"/>
        <v>226.35998823845745</v>
      </c>
      <c r="P2315" s="69">
        <v>2503</v>
      </c>
      <c r="Q2315" s="69" t="s">
        <v>12123</v>
      </c>
      <c r="R2315" s="70">
        <v>36586</v>
      </c>
      <c r="S2315" s="71">
        <f t="shared" si="180"/>
        <v>3.0544349530224606</v>
      </c>
      <c r="T2315" s="63">
        <f t="shared" si="183"/>
        <v>922.77647519945322</v>
      </c>
      <c r="U2315" s="63">
        <f t="shared" si="184"/>
        <v>691.40186004129748</v>
      </c>
    </row>
    <row r="2316" spans="1:21" x14ac:dyDescent="0.25">
      <c r="A2316" s="19" t="s">
        <v>7034</v>
      </c>
      <c r="B2316" s="19">
        <v>1</v>
      </c>
      <c r="C2316" s="19" t="s">
        <v>7106</v>
      </c>
      <c r="D2316" s="20" t="s">
        <v>7036</v>
      </c>
      <c r="E2316" s="20" t="s">
        <v>7099</v>
      </c>
      <c r="F2316" s="21">
        <v>2501104</v>
      </c>
      <c r="G2316" s="20" t="s">
        <v>7107</v>
      </c>
      <c r="H2316" s="22">
        <v>387.79360000000003</v>
      </c>
      <c r="I2316" s="25">
        <v>0.503</v>
      </c>
      <c r="J2316" s="22">
        <v>134467.43</v>
      </c>
      <c r="K2316" s="22">
        <v>129833.3</v>
      </c>
      <c r="L2316" s="22">
        <v>264300.73</v>
      </c>
      <c r="M2316" s="21" t="s">
        <v>2508</v>
      </c>
      <c r="N2316" s="63">
        <f t="shared" si="181"/>
        <v>681.55000495108732</v>
      </c>
      <c r="O2316" s="63">
        <f t="shared" si="182"/>
        <v>334.80000701404043</v>
      </c>
      <c r="P2316" s="69">
        <v>2503</v>
      </c>
      <c r="Q2316" s="69" t="s">
        <v>12123</v>
      </c>
      <c r="R2316" s="70">
        <v>36373</v>
      </c>
      <c r="S2316" s="71">
        <f t="shared" si="180"/>
        <v>3.2094538514069586</v>
      </c>
      <c r="T2316" s="63">
        <f t="shared" si="183"/>
        <v>2187.4032883166988</v>
      </c>
      <c r="U2316" s="63">
        <f t="shared" si="184"/>
        <v>1074.5251719622888</v>
      </c>
    </row>
    <row r="2317" spans="1:21" x14ac:dyDescent="0.25">
      <c r="A2317" s="19" t="s">
        <v>7034</v>
      </c>
      <c r="B2317" s="19">
        <v>1</v>
      </c>
      <c r="C2317" s="19" t="s">
        <v>7108</v>
      </c>
      <c r="D2317" s="20" t="s">
        <v>7109</v>
      </c>
      <c r="E2317" s="20" t="s">
        <v>7110</v>
      </c>
      <c r="F2317" s="21">
        <v>2501203</v>
      </c>
      <c r="G2317" s="20" t="s">
        <v>7111</v>
      </c>
      <c r="H2317" s="22">
        <v>141</v>
      </c>
      <c r="I2317" s="25">
        <v>0.47</v>
      </c>
      <c r="J2317" s="22">
        <v>19154.77</v>
      </c>
      <c r="K2317" s="22">
        <v>36297.839999999997</v>
      </c>
      <c r="L2317" s="22">
        <v>55452.61</v>
      </c>
      <c r="M2317" s="21" t="s">
        <v>3393</v>
      </c>
      <c r="N2317" s="63">
        <f t="shared" si="181"/>
        <v>393.28092198581561</v>
      </c>
      <c r="O2317" s="63">
        <f t="shared" si="182"/>
        <v>257.43148936170212</v>
      </c>
      <c r="P2317" s="69">
        <v>2503</v>
      </c>
      <c r="Q2317" s="69" t="s">
        <v>12123</v>
      </c>
      <c r="R2317" s="70">
        <v>38412</v>
      </c>
      <c r="S2317" s="71">
        <f t="shared" si="180"/>
        <v>2.0165719041000001</v>
      </c>
      <c r="T2317" s="63">
        <f t="shared" si="183"/>
        <v>793.07925769513975</v>
      </c>
      <c r="U2317" s="63">
        <f t="shared" si="184"/>
        <v>519.12910867742653</v>
      </c>
    </row>
    <row r="2318" spans="1:21" x14ac:dyDescent="0.25">
      <c r="A2318" s="19" t="s">
        <v>7034</v>
      </c>
      <c r="B2318" s="19">
        <v>1</v>
      </c>
      <c r="C2318" s="19" t="s">
        <v>7112</v>
      </c>
      <c r="D2318" s="20" t="s">
        <v>7109</v>
      </c>
      <c r="E2318" s="20" t="s">
        <v>7110</v>
      </c>
      <c r="F2318" s="21">
        <v>2501203</v>
      </c>
      <c r="G2318" s="20" t="s">
        <v>7113</v>
      </c>
      <c r="H2318" s="22">
        <v>49.5</v>
      </c>
      <c r="I2318" s="25">
        <v>0.46200000000000002</v>
      </c>
      <c r="J2318" s="22">
        <v>25097.200000000001</v>
      </c>
      <c r="K2318" s="22">
        <v>16829.3</v>
      </c>
      <c r="L2318" s="22">
        <v>41926.5</v>
      </c>
      <c r="M2318" s="21" t="s">
        <v>3362</v>
      </c>
      <c r="N2318" s="63">
        <f t="shared" si="181"/>
        <v>847</v>
      </c>
      <c r="O2318" s="63">
        <f t="shared" si="182"/>
        <v>339.98585858585858</v>
      </c>
      <c r="P2318" s="69">
        <v>2503</v>
      </c>
      <c r="Q2318" s="69" t="s">
        <v>12123</v>
      </c>
      <c r="R2318" s="70">
        <v>38504</v>
      </c>
      <c r="S2318" s="71">
        <f t="shared" si="180"/>
        <v>1.9783568066999999</v>
      </c>
      <c r="T2318" s="63">
        <f t="shared" si="183"/>
        <v>1675.6682152748999</v>
      </c>
      <c r="U2318" s="63">
        <f t="shared" si="184"/>
        <v>672.61333751507698</v>
      </c>
    </row>
    <row r="2319" spans="1:21" x14ac:dyDescent="0.25">
      <c r="A2319" s="19" t="s">
        <v>7034</v>
      </c>
      <c r="B2319" s="19">
        <v>1</v>
      </c>
      <c r="C2319" s="19" t="s">
        <v>7114</v>
      </c>
      <c r="D2319" s="20" t="s">
        <v>7109</v>
      </c>
      <c r="E2319" s="20" t="s">
        <v>7110</v>
      </c>
      <c r="F2319" s="21">
        <v>2501203</v>
      </c>
      <c r="G2319" s="20" t="s">
        <v>7115</v>
      </c>
      <c r="H2319" s="22">
        <v>27.950399999999998</v>
      </c>
      <c r="I2319" s="25">
        <v>0.55500000000000005</v>
      </c>
      <c r="J2319" s="22">
        <v>17846.59</v>
      </c>
      <c r="K2319" s="22">
        <v>9571.4500000000007</v>
      </c>
      <c r="L2319" s="22">
        <v>27418.04</v>
      </c>
      <c r="M2319" s="21" t="s">
        <v>7116</v>
      </c>
      <c r="N2319" s="63">
        <f t="shared" si="181"/>
        <v>980.95340317133218</v>
      </c>
      <c r="O2319" s="63">
        <f t="shared" si="182"/>
        <v>342.4441152899422</v>
      </c>
      <c r="P2319" s="69">
        <v>2503</v>
      </c>
      <c r="Q2319" s="69" t="s">
        <v>12123</v>
      </c>
      <c r="R2319" s="70">
        <v>38657</v>
      </c>
      <c r="S2319" s="71">
        <f t="shared" si="180"/>
        <v>1.9542153191</v>
      </c>
      <c r="T2319" s="63">
        <f t="shared" si="183"/>
        <v>1916.9941678006958</v>
      </c>
      <c r="U2319" s="63">
        <f t="shared" si="184"/>
        <v>669.20953603525163</v>
      </c>
    </row>
    <row r="2320" spans="1:21" x14ac:dyDescent="0.25">
      <c r="A2320" s="19" t="s">
        <v>7034</v>
      </c>
      <c r="B2320" s="19">
        <v>1</v>
      </c>
      <c r="C2320" s="19" t="s">
        <v>7117</v>
      </c>
      <c r="D2320" s="20" t="s">
        <v>7036</v>
      </c>
      <c r="E2320" s="20" t="s">
        <v>7118</v>
      </c>
      <c r="F2320" s="21">
        <v>2501500</v>
      </c>
      <c r="G2320" s="20" t="s">
        <v>7119</v>
      </c>
      <c r="H2320" s="22">
        <v>381.23930000000001</v>
      </c>
      <c r="I2320" s="25">
        <v>0.50900000000000001</v>
      </c>
      <c r="J2320" s="22">
        <v>56525.7</v>
      </c>
      <c r="K2320" s="22">
        <v>241317.5</v>
      </c>
      <c r="L2320" s="22">
        <v>297843.20000000001</v>
      </c>
      <c r="M2320" s="21" t="s">
        <v>7120</v>
      </c>
      <c r="N2320" s="63">
        <f t="shared" si="181"/>
        <v>781.2499918030486</v>
      </c>
      <c r="O2320" s="63">
        <f t="shared" si="182"/>
        <v>632.98169942080995</v>
      </c>
      <c r="P2320" s="69">
        <v>2503</v>
      </c>
      <c r="Q2320" s="69" t="s">
        <v>12123</v>
      </c>
      <c r="R2320" s="70">
        <v>38078</v>
      </c>
      <c r="S2320" s="71">
        <f t="shared" si="180"/>
        <v>2.1564652840999998</v>
      </c>
      <c r="T2320" s="63">
        <f t="shared" si="183"/>
        <v>1684.7384855266837</v>
      </c>
      <c r="U2320" s="63">
        <f t="shared" si="184"/>
        <v>1365.0030602715976</v>
      </c>
    </row>
    <row r="2321" spans="1:21" x14ac:dyDescent="0.25">
      <c r="A2321" s="19" t="s">
        <v>7034</v>
      </c>
      <c r="B2321" s="19">
        <v>1</v>
      </c>
      <c r="C2321" s="19" t="s">
        <v>7121</v>
      </c>
      <c r="D2321" s="20" t="s">
        <v>7068</v>
      </c>
      <c r="E2321" s="20" t="s">
        <v>7122</v>
      </c>
      <c r="F2321" s="21">
        <v>2501609</v>
      </c>
      <c r="G2321" s="20" t="s">
        <v>7123</v>
      </c>
      <c r="H2321" s="22">
        <v>2675.3130999999998</v>
      </c>
      <c r="I2321" s="25">
        <v>0.498</v>
      </c>
      <c r="J2321" s="22">
        <v>333512.27</v>
      </c>
      <c r="K2321" s="22">
        <v>512930.04</v>
      </c>
      <c r="L2321" s="22">
        <v>846442.31</v>
      </c>
      <c r="M2321" s="21" t="s">
        <v>7124</v>
      </c>
      <c r="N2321" s="63">
        <f t="shared" si="181"/>
        <v>316.38999936119632</v>
      </c>
      <c r="O2321" s="63">
        <f t="shared" si="182"/>
        <v>191.72710663286477</v>
      </c>
      <c r="P2321" s="69">
        <v>2503</v>
      </c>
      <c r="Q2321" s="69" t="s">
        <v>12123</v>
      </c>
      <c r="R2321" s="70">
        <v>37438</v>
      </c>
      <c r="S2321" s="71">
        <f t="shared" si="180"/>
        <v>2.6264657185</v>
      </c>
      <c r="T2321" s="63">
        <f t="shared" si="183"/>
        <v>830.98748699841906</v>
      </c>
      <c r="U2321" s="63">
        <f t="shared" si="184"/>
        <v>503.56467287841332</v>
      </c>
    </row>
    <row r="2322" spans="1:21" x14ac:dyDescent="0.25">
      <c r="A2322" s="19" t="s">
        <v>7034</v>
      </c>
      <c r="B2322" s="19">
        <v>1</v>
      </c>
      <c r="C2322" s="19" t="s">
        <v>7125</v>
      </c>
      <c r="D2322" s="20" t="s">
        <v>7068</v>
      </c>
      <c r="E2322" s="20" t="s">
        <v>7122</v>
      </c>
      <c r="F2322" s="21">
        <v>2501609</v>
      </c>
      <c r="G2322" s="20" t="s">
        <v>7126</v>
      </c>
      <c r="H2322" s="22">
        <v>3687.0958999999998</v>
      </c>
      <c r="I2322" s="25">
        <v>0.502</v>
      </c>
      <c r="J2322" s="22">
        <v>327578.77</v>
      </c>
      <c r="K2322" s="22">
        <v>783466.4</v>
      </c>
      <c r="L2322" s="22">
        <v>1111045.17</v>
      </c>
      <c r="M2322" s="21" t="s">
        <v>7127</v>
      </c>
      <c r="N2322" s="63">
        <f t="shared" si="181"/>
        <v>301.33340714029163</v>
      </c>
      <c r="O2322" s="63">
        <f t="shared" si="182"/>
        <v>212.48875029260836</v>
      </c>
      <c r="P2322" s="69">
        <v>2503</v>
      </c>
      <c r="Q2322" s="69" t="s">
        <v>12123</v>
      </c>
      <c r="R2322" s="70">
        <v>36373</v>
      </c>
      <c r="S2322" s="71">
        <f t="shared" si="180"/>
        <v>3.2094538514069586</v>
      </c>
      <c r="T2322" s="63">
        <f t="shared" si="183"/>
        <v>967.11566410399007</v>
      </c>
      <c r="U2322" s="63">
        <f t="shared" si="184"/>
        <v>681.97283800726336</v>
      </c>
    </row>
    <row r="2323" spans="1:21" x14ac:dyDescent="0.25">
      <c r="A2323" s="19" t="s">
        <v>7034</v>
      </c>
      <c r="B2323" s="19">
        <v>1</v>
      </c>
      <c r="C2323" s="19" t="s">
        <v>7128</v>
      </c>
      <c r="D2323" s="20" t="s">
        <v>7068</v>
      </c>
      <c r="E2323" s="20" t="s">
        <v>7122</v>
      </c>
      <c r="F2323" s="21">
        <v>2501609</v>
      </c>
      <c r="G2323" s="20" t="s">
        <v>7129</v>
      </c>
      <c r="H2323" s="22">
        <v>998.05960000000005</v>
      </c>
      <c r="I2323" s="25">
        <v>0.28699999999999998</v>
      </c>
      <c r="J2323" s="22">
        <v>154173.56</v>
      </c>
      <c r="K2323" s="22">
        <v>257395.64</v>
      </c>
      <c r="L2323" s="22">
        <v>411569.2</v>
      </c>
      <c r="M2323" s="21" t="s">
        <v>1594</v>
      </c>
      <c r="N2323" s="63">
        <f t="shared" si="181"/>
        <v>412.36936150907218</v>
      </c>
      <c r="O2323" s="63">
        <f t="shared" si="182"/>
        <v>257.89606151776906</v>
      </c>
      <c r="P2323" s="69">
        <v>2503</v>
      </c>
      <c r="Q2323" s="69" t="s">
        <v>12123</v>
      </c>
      <c r="R2323" s="70">
        <v>39539</v>
      </c>
      <c r="S2323" s="71">
        <f t="shared" si="180"/>
        <v>1.7698952093</v>
      </c>
      <c r="T2323" s="63">
        <f t="shared" si="183"/>
        <v>729.8505573970067</v>
      </c>
      <c r="U2323" s="63">
        <f t="shared" si="184"/>
        <v>456.44900377763753</v>
      </c>
    </row>
    <row r="2324" spans="1:21" x14ac:dyDescent="0.25">
      <c r="A2324" s="19" t="s">
        <v>7034</v>
      </c>
      <c r="B2324" s="19">
        <v>1</v>
      </c>
      <c r="C2324" s="19" t="s">
        <v>7130</v>
      </c>
      <c r="D2324" s="20" t="s">
        <v>7068</v>
      </c>
      <c r="E2324" s="20" t="s">
        <v>7122</v>
      </c>
      <c r="F2324" s="21">
        <v>2501609</v>
      </c>
      <c r="G2324" s="20" t="s">
        <v>7131</v>
      </c>
      <c r="H2324" s="22">
        <v>900</v>
      </c>
      <c r="I2324" s="25">
        <v>0.51</v>
      </c>
      <c r="J2324" s="22">
        <v>180447.9</v>
      </c>
      <c r="K2324" s="22">
        <v>202052.1</v>
      </c>
      <c r="L2324" s="22">
        <v>382500</v>
      </c>
      <c r="M2324" s="21" t="s">
        <v>581</v>
      </c>
      <c r="N2324" s="63">
        <f t="shared" si="181"/>
        <v>425</v>
      </c>
      <c r="O2324" s="63">
        <f t="shared" si="182"/>
        <v>224.50233333333335</v>
      </c>
      <c r="P2324" s="69">
        <v>2503</v>
      </c>
      <c r="Q2324" s="69" t="s">
        <v>12123</v>
      </c>
      <c r="R2324" s="70">
        <v>39173</v>
      </c>
      <c r="S2324" s="71">
        <f t="shared" si="180"/>
        <v>1.8504283688000001</v>
      </c>
      <c r="T2324" s="63">
        <f t="shared" si="183"/>
        <v>786.43205674000001</v>
      </c>
      <c r="U2324" s="63">
        <f t="shared" si="184"/>
        <v>415.42548646179392</v>
      </c>
    </row>
    <row r="2325" spans="1:21" x14ac:dyDescent="0.25">
      <c r="A2325" s="19" t="s">
        <v>7034</v>
      </c>
      <c r="B2325" s="19">
        <v>1</v>
      </c>
      <c r="C2325" s="19" t="s">
        <v>7132</v>
      </c>
      <c r="D2325" s="20" t="s">
        <v>7068</v>
      </c>
      <c r="E2325" s="20" t="s">
        <v>7122</v>
      </c>
      <c r="F2325" s="21">
        <v>2501609</v>
      </c>
      <c r="G2325" s="20" t="s">
        <v>7133</v>
      </c>
      <c r="H2325" s="22">
        <v>1090.0655999999999</v>
      </c>
      <c r="I2325" s="25">
        <v>0.33600000000000002</v>
      </c>
      <c r="J2325" s="22">
        <v>537410.46</v>
      </c>
      <c r="K2325" s="22">
        <v>92809.44</v>
      </c>
      <c r="L2325" s="22">
        <v>630219.89999999991</v>
      </c>
      <c r="M2325" s="21" t="s">
        <v>749</v>
      </c>
      <c r="N2325" s="63">
        <f t="shared" si="181"/>
        <v>578.14859949713116</v>
      </c>
      <c r="O2325" s="63">
        <f t="shared" si="182"/>
        <v>85.141151138059953</v>
      </c>
      <c r="P2325" s="69">
        <v>2503</v>
      </c>
      <c r="Q2325" s="69" t="s">
        <v>12123</v>
      </c>
      <c r="R2325" s="70">
        <v>41030</v>
      </c>
      <c r="S2325" s="71">
        <f t="shared" si="180"/>
        <v>1.4161882905000001</v>
      </c>
      <c r="T2325" s="63">
        <f t="shared" si="183"/>
        <v>818.7672767768114</v>
      </c>
      <c r="U2325" s="63">
        <f t="shared" si="184"/>
        <v>120.57590128141126</v>
      </c>
    </row>
    <row r="2326" spans="1:21" x14ac:dyDescent="0.25">
      <c r="A2326" s="19" t="s">
        <v>7034</v>
      </c>
      <c r="B2326" s="19">
        <v>1</v>
      </c>
      <c r="C2326" s="19" t="s">
        <v>7134</v>
      </c>
      <c r="D2326" s="20" t="s">
        <v>7068</v>
      </c>
      <c r="E2326" s="20" t="s">
        <v>7122</v>
      </c>
      <c r="F2326" s="21">
        <v>2501609</v>
      </c>
      <c r="G2326" s="20" t="s">
        <v>7135</v>
      </c>
      <c r="H2326" s="22">
        <v>1485.1361999999999</v>
      </c>
      <c r="I2326" s="25">
        <v>0.318</v>
      </c>
      <c r="J2326" s="22">
        <v>387679.11</v>
      </c>
      <c r="K2326" s="22">
        <v>488764.24</v>
      </c>
      <c r="L2326" s="22">
        <v>876443.35</v>
      </c>
      <c r="M2326" s="21" t="s">
        <v>7137</v>
      </c>
      <c r="N2326" s="63">
        <f t="shared" si="181"/>
        <v>590.14341580253722</v>
      </c>
      <c r="O2326" s="63">
        <f t="shared" si="182"/>
        <v>329.10398386356752</v>
      </c>
      <c r="P2326" s="69">
        <v>2503</v>
      </c>
      <c r="Q2326" s="69" t="s">
        <v>12123</v>
      </c>
      <c r="R2326" s="70">
        <v>39569</v>
      </c>
      <c r="S2326" s="71">
        <f t="shared" si="180"/>
        <v>1.7595140762000001</v>
      </c>
      <c r="T2326" s="63">
        <f t="shared" si="183"/>
        <v>1038.3656470813139</v>
      </c>
      <c r="U2326" s="63">
        <f t="shared" si="184"/>
        <v>579.06309214144471</v>
      </c>
    </row>
    <row r="2327" spans="1:21" x14ac:dyDescent="0.25">
      <c r="A2327" s="19" t="s">
        <v>7034</v>
      </c>
      <c r="B2327" s="19">
        <v>1</v>
      </c>
      <c r="C2327" s="19" t="s">
        <v>7138</v>
      </c>
      <c r="D2327" s="20" t="s">
        <v>7064</v>
      </c>
      <c r="E2327" s="20" t="s">
        <v>7139</v>
      </c>
      <c r="F2327" s="21">
        <v>2501708</v>
      </c>
      <c r="G2327" s="20" t="s">
        <v>7140</v>
      </c>
      <c r="H2327" s="22">
        <v>1116</v>
      </c>
      <c r="I2327" s="25">
        <v>0.433</v>
      </c>
      <c r="J2327" s="22">
        <v>419999.15</v>
      </c>
      <c r="K2327" s="22">
        <v>52758.07</v>
      </c>
      <c r="L2327" s="22">
        <v>472757.22000000003</v>
      </c>
      <c r="M2327" s="21" t="s">
        <v>4224</v>
      </c>
      <c r="N2327" s="63">
        <f t="shared" si="181"/>
        <v>423.6175806451613</v>
      </c>
      <c r="O2327" s="63">
        <f t="shared" si="182"/>
        <v>47.274256272401431</v>
      </c>
      <c r="P2327" s="69">
        <v>2503</v>
      </c>
      <c r="Q2327" s="69" t="s">
        <v>12123</v>
      </c>
      <c r="R2327" s="70">
        <v>38687</v>
      </c>
      <c r="S2327" s="71">
        <f t="shared" si="180"/>
        <v>1.9390904139</v>
      </c>
      <c r="T2327" s="63">
        <f t="shared" si="183"/>
        <v>821.43278978854244</v>
      </c>
      <c r="U2327" s="63">
        <f t="shared" si="184"/>
        <v>91.669057162065556</v>
      </c>
    </row>
    <row r="2328" spans="1:21" x14ac:dyDescent="0.25">
      <c r="A2328" s="19" t="s">
        <v>7034</v>
      </c>
      <c r="B2328" s="19">
        <v>1</v>
      </c>
      <c r="C2328" s="19" t="s">
        <v>7141</v>
      </c>
      <c r="D2328" s="20" t="s">
        <v>7064</v>
      </c>
      <c r="E2328" s="20" t="s">
        <v>7139</v>
      </c>
      <c r="F2328" s="21">
        <v>2501708</v>
      </c>
      <c r="G2328" s="20" t="s">
        <v>7142</v>
      </c>
      <c r="H2328" s="22">
        <v>1465.0479</v>
      </c>
      <c r="I2328" s="25">
        <v>0.39500000000000002</v>
      </c>
      <c r="J2328" s="22">
        <v>182673.44</v>
      </c>
      <c r="K2328" s="22">
        <v>123653.42</v>
      </c>
      <c r="L2328" s="22">
        <v>306326.86</v>
      </c>
      <c r="M2328" s="21" t="s">
        <v>2119</v>
      </c>
      <c r="N2328" s="63">
        <f t="shared" si="181"/>
        <v>209.0899963066054</v>
      </c>
      <c r="O2328" s="63">
        <f t="shared" si="182"/>
        <v>84.402305207904803</v>
      </c>
      <c r="P2328" s="69">
        <v>2503</v>
      </c>
      <c r="Q2328" s="69" t="s">
        <v>12123</v>
      </c>
      <c r="R2328" s="70">
        <v>39114</v>
      </c>
      <c r="S2328" s="71">
        <f t="shared" si="180"/>
        <v>1.8665619947000001</v>
      </c>
      <c r="T2328" s="63">
        <f t="shared" si="183"/>
        <v>390.279440577873</v>
      </c>
      <c r="U2328" s="63">
        <f t="shared" si="184"/>
        <v>157.54213516614499</v>
      </c>
    </row>
    <row r="2329" spans="1:21" x14ac:dyDescent="0.25">
      <c r="A2329" s="19" t="s">
        <v>7034</v>
      </c>
      <c r="B2329" s="19">
        <v>1</v>
      </c>
      <c r="C2329" s="19" t="s">
        <v>7144</v>
      </c>
      <c r="D2329" s="20" t="s">
        <v>7064</v>
      </c>
      <c r="E2329" s="20" t="s">
        <v>7139</v>
      </c>
      <c r="F2329" s="21">
        <v>2501708</v>
      </c>
      <c r="G2329" s="20" t="s">
        <v>7145</v>
      </c>
      <c r="H2329" s="22">
        <v>630</v>
      </c>
      <c r="I2329" s="25">
        <v>0.25900000000000001</v>
      </c>
      <c r="J2329" s="22">
        <v>170786.23</v>
      </c>
      <c r="K2329" s="22">
        <v>353896.2</v>
      </c>
      <c r="L2329" s="22">
        <v>524682.43000000005</v>
      </c>
      <c r="M2329" s="21" t="s">
        <v>4109</v>
      </c>
      <c r="N2329" s="63">
        <f t="shared" si="181"/>
        <v>832.82925396825408</v>
      </c>
      <c r="O2329" s="63">
        <f t="shared" si="182"/>
        <v>561.74</v>
      </c>
      <c r="P2329" s="69">
        <v>2503</v>
      </c>
      <c r="Q2329" s="69" t="s">
        <v>12123</v>
      </c>
      <c r="R2329" s="70">
        <v>41913</v>
      </c>
      <c r="S2329" s="71">
        <f t="shared" si="180"/>
        <v>1.2304421573</v>
      </c>
      <c r="T2329" s="63">
        <f t="shared" si="183"/>
        <v>1024.748223915248</v>
      </c>
      <c r="U2329" s="63">
        <f t="shared" si="184"/>
        <v>691.18857744170202</v>
      </c>
    </row>
    <row r="2330" spans="1:21" x14ac:dyDescent="0.25">
      <c r="A2330" s="19" t="s">
        <v>7034</v>
      </c>
      <c r="B2330" s="19">
        <v>1</v>
      </c>
      <c r="C2330" s="19" t="s">
        <v>7146</v>
      </c>
      <c r="D2330" s="20" t="s">
        <v>7147</v>
      </c>
      <c r="E2330" s="20" t="s">
        <v>7148</v>
      </c>
      <c r="F2330" s="21">
        <v>2502151</v>
      </c>
      <c r="G2330" s="20" t="s">
        <v>7149</v>
      </c>
      <c r="H2330" s="22">
        <v>1682.9793999999999</v>
      </c>
      <c r="I2330" s="25">
        <v>0.505</v>
      </c>
      <c r="J2330" s="22">
        <v>144345.65</v>
      </c>
      <c r="K2330" s="22">
        <v>298277.93</v>
      </c>
      <c r="L2330" s="22">
        <v>442623.57999999996</v>
      </c>
      <c r="M2330" s="21" t="s">
        <v>7151</v>
      </c>
      <c r="N2330" s="63">
        <f t="shared" si="181"/>
        <v>262.99999869279446</v>
      </c>
      <c r="O2330" s="63">
        <f t="shared" si="182"/>
        <v>177.23207426068316</v>
      </c>
      <c r="P2330" s="69">
        <v>2503</v>
      </c>
      <c r="Q2330" s="69" t="s">
        <v>12123</v>
      </c>
      <c r="R2330" s="70">
        <v>39142</v>
      </c>
      <c r="S2330" s="71">
        <f t="shared" si="180"/>
        <v>1.8580151251000001</v>
      </c>
      <c r="T2330" s="63">
        <f t="shared" si="183"/>
        <v>488.65797547249235</v>
      </c>
      <c r="U2330" s="63">
        <f t="shared" si="184"/>
        <v>329.29987462919576</v>
      </c>
    </row>
    <row r="2331" spans="1:21" x14ac:dyDescent="0.25">
      <c r="A2331" s="19" t="s">
        <v>7034</v>
      </c>
      <c r="B2331" s="19">
        <v>1</v>
      </c>
      <c r="C2331" s="19" t="s">
        <v>7152</v>
      </c>
      <c r="D2331" s="20" t="s">
        <v>7147</v>
      </c>
      <c r="E2331" s="20" t="s">
        <v>7148</v>
      </c>
      <c r="F2331" s="21">
        <v>2502151</v>
      </c>
      <c r="G2331" s="20" t="s">
        <v>7153</v>
      </c>
      <c r="H2331" s="22">
        <v>167.4083</v>
      </c>
      <c r="I2331" s="25">
        <v>0.41599999999999998</v>
      </c>
      <c r="J2331" s="22">
        <v>222001.36</v>
      </c>
      <c r="K2331" s="22">
        <v>108137.39</v>
      </c>
      <c r="L2331" s="22">
        <v>330138.75</v>
      </c>
      <c r="M2331" s="21" t="s">
        <v>4828</v>
      </c>
      <c r="N2331" s="63">
        <f t="shared" si="181"/>
        <v>1972.0572396948062</v>
      </c>
      <c r="O2331" s="63">
        <f t="shared" si="182"/>
        <v>645.94999172681401</v>
      </c>
      <c r="P2331" s="69">
        <v>2503</v>
      </c>
      <c r="Q2331" s="69" t="s">
        <v>12123</v>
      </c>
      <c r="R2331" s="70">
        <v>40391</v>
      </c>
      <c r="S2331" s="71">
        <f t="shared" si="180"/>
        <v>1.5749665603</v>
      </c>
      <c r="T2331" s="63">
        <f t="shared" si="183"/>
        <v>3105.9242075168418</v>
      </c>
      <c r="U2331" s="63">
        <f t="shared" si="184"/>
        <v>1017.3496365957938</v>
      </c>
    </row>
    <row r="2332" spans="1:21" x14ac:dyDescent="0.25">
      <c r="A2332" s="19" t="s">
        <v>7034</v>
      </c>
      <c r="B2332" s="19">
        <v>1</v>
      </c>
      <c r="C2332" s="19" t="s">
        <v>7154</v>
      </c>
      <c r="D2332" s="20" t="s">
        <v>7147</v>
      </c>
      <c r="E2332" s="20" t="s">
        <v>7148</v>
      </c>
      <c r="F2332" s="21">
        <v>2502151</v>
      </c>
      <c r="G2332" s="20" t="s">
        <v>7155</v>
      </c>
      <c r="H2332" s="22">
        <v>245.52959999999999</v>
      </c>
      <c r="I2332" s="25">
        <v>0.28399999999999997</v>
      </c>
      <c r="J2332" s="22">
        <v>57765.63</v>
      </c>
      <c r="K2332" s="22">
        <v>183670.87</v>
      </c>
      <c r="L2332" s="22">
        <v>241436.5</v>
      </c>
      <c r="M2332" s="21" t="s">
        <v>7156</v>
      </c>
      <c r="N2332" s="63">
        <f t="shared" si="181"/>
        <v>983.32950487436142</v>
      </c>
      <c r="O2332" s="63">
        <f t="shared" si="182"/>
        <v>748.0599895083933</v>
      </c>
      <c r="P2332" s="69">
        <v>2503</v>
      </c>
      <c r="Q2332" s="69" t="s">
        <v>12123</v>
      </c>
      <c r="R2332" s="70">
        <v>40422</v>
      </c>
      <c r="S2332" s="71">
        <f t="shared" si="180"/>
        <v>1.5757544375000001</v>
      </c>
      <c r="T2332" s="63">
        <f t="shared" si="183"/>
        <v>1549.4858308304531</v>
      </c>
      <c r="U2332" s="63">
        <f t="shared" si="184"/>
        <v>1178.7588479840542</v>
      </c>
    </row>
    <row r="2333" spans="1:21" x14ac:dyDescent="0.25">
      <c r="A2333" s="19" t="s">
        <v>7034</v>
      </c>
      <c r="B2333" s="19">
        <v>1</v>
      </c>
      <c r="C2333" s="19" t="s">
        <v>7157</v>
      </c>
      <c r="D2333" s="20" t="s">
        <v>7147</v>
      </c>
      <c r="E2333" s="20" t="s">
        <v>7148</v>
      </c>
      <c r="F2333" s="21">
        <v>2502151</v>
      </c>
      <c r="G2333" s="20" t="s">
        <v>7158</v>
      </c>
      <c r="H2333" s="22">
        <v>209.42150000000001</v>
      </c>
      <c r="I2333" s="25">
        <v>0.40799999999999997</v>
      </c>
      <c r="J2333" s="22">
        <v>45436.05</v>
      </c>
      <c r="K2333" s="22">
        <v>167055.53</v>
      </c>
      <c r="L2333" s="22">
        <v>212491.58000000002</v>
      </c>
      <c r="M2333" s="21" t="s">
        <v>4828</v>
      </c>
      <c r="N2333" s="63">
        <f t="shared" si="181"/>
        <v>1014.6598128654413</v>
      </c>
      <c r="O2333" s="63">
        <f t="shared" si="182"/>
        <v>797.69999737371757</v>
      </c>
      <c r="P2333" s="69">
        <v>2503</v>
      </c>
      <c r="Q2333" s="69" t="s">
        <v>12123</v>
      </c>
      <c r="R2333" s="70">
        <v>40391</v>
      </c>
      <c r="S2333" s="71">
        <f t="shared" si="180"/>
        <v>1.5749665603</v>
      </c>
      <c r="T2333" s="63">
        <f t="shared" si="183"/>
        <v>1598.0552753433258</v>
      </c>
      <c r="U2333" s="63">
        <f t="shared" si="184"/>
        <v>1256.350821015003</v>
      </c>
    </row>
    <row r="2334" spans="1:21" x14ac:dyDescent="0.25">
      <c r="A2334" s="19" t="s">
        <v>7034</v>
      </c>
      <c r="B2334" s="19">
        <v>1</v>
      </c>
      <c r="C2334" s="19" t="s">
        <v>7159</v>
      </c>
      <c r="D2334" s="20" t="s">
        <v>7147</v>
      </c>
      <c r="E2334" s="20" t="s">
        <v>7148</v>
      </c>
      <c r="F2334" s="21">
        <v>2502151</v>
      </c>
      <c r="G2334" s="20" t="s">
        <v>7160</v>
      </c>
      <c r="H2334" s="22">
        <v>210.87100000000001</v>
      </c>
      <c r="I2334" s="25">
        <v>0.41499999999999998</v>
      </c>
      <c r="J2334" s="22">
        <v>113396.22</v>
      </c>
      <c r="K2334" s="22">
        <v>135712.35999999999</v>
      </c>
      <c r="L2334" s="22">
        <v>249108.58</v>
      </c>
      <c r="M2334" s="21" t="s">
        <v>7156</v>
      </c>
      <c r="N2334" s="63">
        <f t="shared" si="181"/>
        <v>1181.3316198054733</v>
      </c>
      <c r="O2334" s="63">
        <f t="shared" si="182"/>
        <v>643.58000863086897</v>
      </c>
      <c r="P2334" s="69">
        <v>2503</v>
      </c>
      <c r="Q2334" s="69" t="s">
        <v>12123</v>
      </c>
      <c r="R2334" s="70">
        <v>40422</v>
      </c>
      <c r="S2334" s="71">
        <f t="shared" si="180"/>
        <v>1.5757544375000001</v>
      </c>
      <c r="T2334" s="63">
        <f t="shared" si="183"/>
        <v>1861.4885420675375</v>
      </c>
      <c r="U2334" s="63">
        <f t="shared" si="184"/>
        <v>1014.1240544863801</v>
      </c>
    </row>
    <row r="2335" spans="1:21" x14ac:dyDescent="0.25">
      <c r="A2335" s="19" t="s">
        <v>7034</v>
      </c>
      <c r="B2335" s="19">
        <v>1</v>
      </c>
      <c r="C2335" s="19" t="s">
        <v>7161</v>
      </c>
      <c r="D2335" s="20" t="s">
        <v>7147</v>
      </c>
      <c r="E2335" s="20" t="s">
        <v>7148</v>
      </c>
      <c r="F2335" s="21">
        <v>2502151</v>
      </c>
      <c r="G2335" s="20" t="s">
        <v>7162</v>
      </c>
      <c r="H2335" s="22">
        <v>276.61799999999999</v>
      </c>
      <c r="I2335" s="25">
        <v>0.41399999999999998</v>
      </c>
      <c r="J2335" s="22">
        <v>27375.279999999999</v>
      </c>
      <c r="K2335" s="22">
        <v>155940.63</v>
      </c>
      <c r="L2335" s="22">
        <v>183315.91</v>
      </c>
      <c r="M2335" s="21" t="s">
        <v>4828</v>
      </c>
      <c r="N2335" s="63">
        <f t="shared" si="181"/>
        <v>662.70419856986894</v>
      </c>
      <c r="O2335" s="63">
        <f t="shared" si="182"/>
        <v>563.73999522807628</v>
      </c>
      <c r="P2335" s="69">
        <v>2503</v>
      </c>
      <c r="Q2335" s="69" t="s">
        <v>12123</v>
      </c>
      <c r="R2335" s="70">
        <v>40391</v>
      </c>
      <c r="S2335" s="71">
        <f t="shared" si="180"/>
        <v>1.5749665603</v>
      </c>
      <c r="T2335" s="63">
        <f t="shared" si="183"/>
        <v>1043.7369521179546</v>
      </c>
      <c r="U2335" s="63">
        <f t="shared" si="184"/>
        <v>887.87164118790179</v>
      </c>
    </row>
    <row r="2336" spans="1:21" x14ac:dyDescent="0.25">
      <c r="A2336" s="19" t="s">
        <v>7034</v>
      </c>
      <c r="B2336" s="19">
        <v>1</v>
      </c>
      <c r="C2336" s="19" t="s">
        <v>7163</v>
      </c>
      <c r="D2336" s="20" t="s">
        <v>7064</v>
      </c>
      <c r="E2336" s="20" t="s">
        <v>7164</v>
      </c>
      <c r="F2336" s="21">
        <v>2502508</v>
      </c>
      <c r="G2336" s="20" t="s">
        <v>7165</v>
      </c>
      <c r="H2336" s="22">
        <v>933.0163</v>
      </c>
      <c r="I2336" s="25">
        <v>0.37</v>
      </c>
      <c r="J2336" s="22">
        <v>231867.3</v>
      </c>
      <c r="K2336" s="22">
        <v>196325.29</v>
      </c>
      <c r="L2336" s="22">
        <v>428192.58999999997</v>
      </c>
      <c r="M2336" s="21" t="s">
        <v>6349</v>
      </c>
      <c r="N2336" s="63">
        <f t="shared" si="181"/>
        <v>458.93366493168446</v>
      </c>
      <c r="O2336" s="63">
        <f t="shared" si="182"/>
        <v>210.42000016505608</v>
      </c>
      <c r="P2336" s="69">
        <v>2503</v>
      </c>
      <c r="Q2336" s="69" t="s">
        <v>12123</v>
      </c>
      <c r="R2336" s="70">
        <v>39845</v>
      </c>
      <c r="S2336" s="71">
        <f t="shared" si="180"/>
        <v>1.6876743175</v>
      </c>
      <c r="T2336" s="63">
        <f t="shared" si="183"/>
        <v>774.5305597413543</v>
      </c>
      <c r="U2336" s="63">
        <f t="shared" si="184"/>
        <v>355.12043016691092</v>
      </c>
    </row>
    <row r="2337" spans="1:21" x14ac:dyDescent="0.25">
      <c r="A2337" s="19" t="s">
        <v>7034</v>
      </c>
      <c r="B2337" s="19">
        <v>1</v>
      </c>
      <c r="C2337" s="19" t="s">
        <v>7166</v>
      </c>
      <c r="D2337" s="20" t="s">
        <v>7064</v>
      </c>
      <c r="E2337" s="20" t="s">
        <v>7167</v>
      </c>
      <c r="F2337" s="21">
        <v>2503100</v>
      </c>
      <c r="G2337" s="20" t="s">
        <v>7168</v>
      </c>
      <c r="H2337" s="22">
        <v>1729</v>
      </c>
      <c r="I2337" s="25">
        <v>0.31900000000000001</v>
      </c>
      <c r="J2337" s="22">
        <v>255882.23999999999</v>
      </c>
      <c r="K2337" s="22">
        <v>443708.63</v>
      </c>
      <c r="L2337" s="22">
        <v>699590.87</v>
      </c>
      <c r="M2337" s="21" t="s">
        <v>7169</v>
      </c>
      <c r="N2337" s="63">
        <f t="shared" si="181"/>
        <v>404.62167148640833</v>
      </c>
      <c r="O2337" s="63">
        <f t="shared" si="182"/>
        <v>256.6273163678427</v>
      </c>
      <c r="P2337" s="69">
        <v>2503</v>
      </c>
      <c r="Q2337" s="69" t="s">
        <v>12123</v>
      </c>
      <c r="R2337" s="70">
        <v>41548</v>
      </c>
      <c r="S2337" s="71">
        <f t="shared" si="180"/>
        <v>1.3119002340999999</v>
      </c>
      <c r="T2337" s="63">
        <f t="shared" si="183"/>
        <v>530.82326554495239</v>
      </c>
      <c r="U2337" s="63">
        <f t="shared" si="184"/>
        <v>336.66943641942754</v>
      </c>
    </row>
    <row r="2338" spans="1:21" x14ac:dyDescent="0.25">
      <c r="A2338" s="19" t="s">
        <v>7034</v>
      </c>
      <c r="B2338" s="19">
        <v>1</v>
      </c>
      <c r="C2338" s="19" t="s">
        <v>7170</v>
      </c>
      <c r="D2338" s="20" t="s">
        <v>7064</v>
      </c>
      <c r="E2338" s="20" t="s">
        <v>7167</v>
      </c>
      <c r="F2338" s="21">
        <v>2503100</v>
      </c>
      <c r="G2338" s="20" t="s">
        <v>7171</v>
      </c>
      <c r="H2338" s="22">
        <v>5093.6324999999997</v>
      </c>
      <c r="I2338" s="25">
        <v>0.28599999999999998</v>
      </c>
      <c r="J2338" s="22">
        <v>358942.66</v>
      </c>
      <c r="K2338" s="22">
        <v>177462.15</v>
      </c>
      <c r="L2338" s="22">
        <v>536404.80999999994</v>
      </c>
      <c r="M2338" s="21" t="s">
        <v>3588</v>
      </c>
      <c r="N2338" s="63">
        <f t="shared" si="181"/>
        <v>105.30889497819091</v>
      </c>
      <c r="O2338" s="63">
        <f t="shared" si="182"/>
        <v>34.839998763161653</v>
      </c>
      <c r="P2338" s="69">
        <v>2503</v>
      </c>
      <c r="Q2338" s="69" t="s">
        <v>12123</v>
      </c>
      <c r="R2338" s="70">
        <v>36373</v>
      </c>
      <c r="S2338" s="71">
        <f t="shared" si="180"/>
        <v>3.2094538514069586</v>
      </c>
      <c r="T2338" s="63">
        <f t="shared" si="183"/>
        <v>337.98403857516575</v>
      </c>
      <c r="U2338" s="63">
        <f t="shared" si="184"/>
        <v>111.81736821344283</v>
      </c>
    </row>
    <row r="2339" spans="1:21" x14ac:dyDescent="0.25">
      <c r="A2339" s="19" t="s">
        <v>7034</v>
      </c>
      <c r="B2339" s="19">
        <v>1</v>
      </c>
      <c r="C2339" s="19" t="s">
        <v>7172</v>
      </c>
      <c r="D2339" s="20" t="s">
        <v>7173</v>
      </c>
      <c r="E2339" s="20" t="s">
        <v>7173</v>
      </c>
      <c r="F2339" s="21">
        <v>2503704</v>
      </c>
      <c r="G2339" s="20" t="s">
        <v>7174</v>
      </c>
      <c r="H2339" s="22">
        <v>295.70999999999998</v>
      </c>
      <c r="I2339" s="25">
        <v>0.29599999999999999</v>
      </c>
      <c r="J2339" s="22">
        <v>76778.11</v>
      </c>
      <c r="K2339" s="22">
        <v>113068.63</v>
      </c>
      <c r="L2339" s="22">
        <v>189846.74</v>
      </c>
      <c r="M2339" s="21" t="s">
        <v>7176</v>
      </c>
      <c r="N2339" s="63">
        <f t="shared" si="181"/>
        <v>642.00311115620036</v>
      </c>
      <c r="O2339" s="63">
        <f t="shared" si="182"/>
        <v>382.36322748638872</v>
      </c>
      <c r="P2339" s="69">
        <v>2501</v>
      </c>
      <c r="Q2339" s="69" t="s">
        <v>12091</v>
      </c>
      <c r="R2339" s="70">
        <v>40330</v>
      </c>
      <c r="S2339" s="71">
        <f t="shared" si="180"/>
        <v>1.5765388335999999</v>
      </c>
      <c r="T2339" s="63">
        <f t="shared" si="183"/>
        <v>1012.1428360297672</v>
      </c>
      <c r="U2339" s="63">
        <f t="shared" si="184"/>
        <v>602.81047667292273</v>
      </c>
    </row>
    <row r="2340" spans="1:21" x14ac:dyDescent="0.25">
      <c r="A2340" s="19" t="s">
        <v>7034</v>
      </c>
      <c r="B2340" s="19">
        <v>1</v>
      </c>
      <c r="C2340" s="19" t="s">
        <v>7177</v>
      </c>
      <c r="D2340" s="20" t="s">
        <v>7173</v>
      </c>
      <c r="E2340" s="20" t="s">
        <v>7173</v>
      </c>
      <c r="F2340" s="21">
        <v>2503704</v>
      </c>
      <c r="G2340" s="20" t="s">
        <v>7178</v>
      </c>
      <c r="H2340" s="22">
        <v>901.42930000000001</v>
      </c>
      <c r="I2340" s="25">
        <v>0.53100000000000003</v>
      </c>
      <c r="J2340" s="22">
        <v>58567.77</v>
      </c>
      <c r="K2340" s="22">
        <v>379626.02</v>
      </c>
      <c r="L2340" s="22">
        <v>438193.79000000004</v>
      </c>
      <c r="M2340" s="21" t="s">
        <v>3255</v>
      </c>
      <c r="N2340" s="63">
        <f t="shared" si="181"/>
        <v>486.1099922090396</v>
      </c>
      <c r="O2340" s="63">
        <f t="shared" si="182"/>
        <v>421.13787515005339</v>
      </c>
      <c r="P2340" s="69">
        <v>2501</v>
      </c>
      <c r="Q2340" s="69" t="s">
        <v>12091</v>
      </c>
      <c r="R2340" s="70">
        <v>38078</v>
      </c>
      <c r="S2340" s="71">
        <f t="shared" si="180"/>
        <v>2.1564652840999998</v>
      </c>
      <c r="T2340" s="63">
        <f t="shared" si="183"/>
        <v>1048.2793224529153</v>
      </c>
      <c r="U2340" s="63">
        <f t="shared" si="184"/>
        <v>908.16920758073013</v>
      </c>
    </row>
    <row r="2341" spans="1:21" x14ac:dyDescent="0.25">
      <c r="A2341" s="19" t="s">
        <v>7034</v>
      </c>
      <c r="B2341" s="19">
        <v>1</v>
      </c>
      <c r="C2341" s="19" t="s">
        <v>7179</v>
      </c>
      <c r="D2341" s="20" t="s">
        <v>7173</v>
      </c>
      <c r="E2341" s="20" t="s">
        <v>7173</v>
      </c>
      <c r="F2341" s="21">
        <v>2503704</v>
      </c>
      <c r="G2341" s="20" t="s">
        <v>7180</v>
      </c>
      <c r="H2341" s="22">
        <v>376.99090000000001</v>
      </c>
      <c r="I2341" s="25">
        <v>0.40600000000000003</v>
      </c>
      <c r="J2341" s="22">
        <v>101573.97</v>
      </c>
      <c r="K2341" s="22">
        <v>58647.16</v>
      </c>
      <c r="L2341" s="22">
        <v>160221.13</v>
      </c>
      <c r="M2341" s="21" t="s">
        <v>7182</v>
      </c>
      <c r="N2341" s="63">
        <f t="shared" si="181"/>
        <v>424.99999336854017</v>
      </c>
      <c r="O2341" s="63">
        <f t="shared" si="182"/>
        <v>155.56651367446801</v>
      </c>
      <c r="P2341" s="69">
        <v>2501</v>
      </c>
      <c r="Q2341" s="69" t="s">
        <v>12091</v>
      </c>
      <c r="R2341" s="70">
        <v>38961</v>
      </c>
      <c r="S2341" s="71">
        <f t="shared" si="180"/>
        <v>1.8962296107000001</v>
      </c>
      <c r="T2341" s="63">
        <f t="shared" si="183"/>
        <v>805.89757197272957</v>
      </c>
      <c r="U2341" s="63">
        <f t="shared" si="184"/>
        <v>294.9898296628927</v>
      </c>
    </row>
    <row r="2342" spans="1:21" x14ac:dyDescent="0.25">
      <c r="A2342" s="19" t="s">
        <v>7034</v>
      </c>
      <c r="B2342" s="19">
        <v>1</v>
      </c>
      <c r="C2342" s="19" t="s">
        <v>7183</v>
      </c>
      <c r="D2342" s="20" t="s">
        <v>7184</v>
      </c>
      <c r="E2342" s="20" t="s">
        <v>7185</v>
      </c>
      <c r="F2342" s="21">
        <v>2503902</v>
      </c>
      <c r="G2342" s="20" t="s">
        <v>7186</v>
      </c>
      <c r="H2342" s="22">
        <v>970</v>
      </c>
      <c r="I2342" s="25">
        <v>0.23400000000000001</v>
      </c>
      <c r="J2342" s="22">
        <v>264795.40999999997</v>
      </c>
      <c r="K2342" s="22">
        <v>361358.99</v>
      </c>
      <c r="L2342" s="22">
        <v>626154.39999999991</v>
      </c>
      <c r="M2342" s="21" t="s">
        <v>7188</v>
      </c>
      <c r="N2342" s="63">
        <f t="shared" si="181"/>
        <v>645.51999999999987</v>
      </c>
      <c r="O2342" s="63">
        <f t="shared" si="182"/>
        <v>372.53504123711338</v>
      </c>
      <c r="P2342" s="69">
        <v>2503</v>
      </c>
      <c r="Q2342" s="69" t="s">
        <v>12123</v>
      </c>
      <c r="R2342" s="70">
        <v>41395</v>
      </c>
      <c r="S2342" s="71">
        <f t="shared" si="180"/>
        <v>1.3295675449</v>
      </c>
      <c r="T2342" s="63">
        <f t="shared" si="183"/>
        <v>858.26244158384782</v>
      </c>
      <c r="U2342" s="63">
        <f t="shared" si="184"/>
        <v>495.31050016684907</v>
      </c>
    </row>
    <row r="2343" spans="1:21" x14ac:dyDescent="0.25">
      <c r="A2343" s="19" t="s">
        <v>7034</v>
      </c>
      <c r="B2343" s="19">
        <v>1</v>
      </c>
      <c r="C2343" s="19" t="s">
        <v>7189</v>
      </c>
      <c r="D2343" s="20" t="s">
        <v>7184</v>
      </c>
      <c r="E2343" s="20" t="s">
        <v>7185</v>
      </c>
      <c r="F2343" s="21">
        <v>2503902</v>
      </c>
      <c r="G2343" s="20" t="s">
        <v>7190</v>
      </c>
      <c r="H2343" s="22">
        <v>482.64</v>
      </c>
      <c r="I2343" s="25">
        <v>0.33</v>
      </c>
      <c r="J2343" s="22">
        <v>46592.45</v>
      </c>
      <c r="K2343" s="22">
        <v>28041.38</v>
      </c>
      <c r="L2343" s="22">
        <v>74633.83</v>
      </c>
      <c r="M2343" s="21" t="s">
        <v>2645</v>
      </c>
      <c r="N2343" s="63">
        <f t="shared" si="181"/>
        <v>154.63664428973976</v>
      </c>
      <c r="O2343" s="63">
        <f t="shared" si="182"/>
        <v>58.099991712249299</v>
      </c>
      <c r="P2343" s="69">
        <v>2503</v>
      </c>
      <c r="Q2343" s="69" t="s">
        <v>12123</v>
      </c>
      <c r="R2343" s="70">
        <v>36404</v>
      </c>
      <c r="S2343" s="71">
        <f t="shared" si="180"/>
        <v>3.1836670532386648</v>
      </c>
      <c r="T2343" s="63">
        <f t="shared" si="183"/>
        <v>492.31158964863141</v>
      </c>
      <c r="U2343" s="63">
        <f t="shared" si="184"/>
        <v>184.97102940772757</v>
      </c>
    </row>
    <row r="2344" spans="1:21" x14ac:dyDescent="0.25">
      <c r="A2344" s="19" t="s">
        <v>7034</v>
      </c>
      <c r="B2344" s="19">
        <v>1</v>
      </c>
      <c r="C2344" s="19" t="s">
        <v>7191</v>
      </c>
      <c r="D2344" s="20" t="s">
        <v>7147</v>
      </c>
      <c r="E2344" s="20" t="s">
        <v>7147</v>
      </c>
      <c r="F2344" s="21">
        <v>2504009</v>
      </c>
      <c r="G2344" s="20" t="s">
        <v>7192</v>
      </c>
      <c r="H2344" s="22">
        <v>1210.1588999999999</v>
      </c>
      <c r="I2344" s="25">
        <v>0.44800000000000001</v>
      </c>
      <c r="J2344" s="22">
        <v>347940.88</v>
      </c>
      <c r="K2344" s="22">
        <v>492946.13</v>
      </c>
      <c r="L2344" s="22">
        <v>840887.01</v>
      </c>
      <c r="M2344" s="21" t="s">
        <v>7193</v>
      </c>
      <c r="N2344" s="63">
        <f t="shared" si="181"/>
        <v>694.85669196003937</v>
      </c>
      <c r="O2344" s="63">
        <f t="shared" si="182"/>
        <v>407.34000303596497</v>
      </c>
      <c r="P2344" s="69">
        <v>2503</v>
      </c>
      <c r="Q2344" s="69" t="s">
        <v>12123</v>
      </c>
      <c r="R2344" s="70">
        <v>39539</v>
      </c>
      <c r="S2344" s="71">
        <f t="shared" si="180"/>
        <v>1.7698952093</v>
      </c>
      <c r="T2344" s="63">
        <f t="shared" si="183"/>
        <v>1229.8235302501196</v>
      </c>
      <c r="U2344" s="63">
        <f t="shared" si="184"/>
        <v>720.94911992960181</v>
      </c>
    </row>
    <row r="2345" spans="1:21" x14ac:dyDescent="0.25">
      <c r="A2345" s="19" t="s">
        <v>7034</v>
      </c>
      <c r="B2345" s="19">
        <v>1</v>
      </c>
      <c r="C2345" s="19" t="s">
        <v>7194</v>
      </c>
      <c r="D2345" s="20" t="s">
        <v>7147</v>
      </c>
      <c r="E2345" s="20" t="s">
        <v>7147</v>
      </c>
      <c r="F2345" s="21">
        <v>2504009</v>
      </c>
      <c r="G2345" s="20" t="s">
        <v>7195</v>
      </c>
      <c r="H2345" s="22">
        <v>2482.105</v>
      </c>
      <c r="I2345" s="25">
        <v>0.628</v>
      </c>
      <c r="J2345" s="22">
        <v>353276.09</v>
      </c>
      <c r="K2345" s="22">
        <v>397997.55</v>
      </c>
      <c r="L2345" s="22">
        <v>751273.64</v>
      </c>
      <c r="M2345" s="21" t="s">
        <v>7196</v>
      </c>
      <c r="N2345" s="63">
        <f t="shared" si="181"/>
        <v>302.67601088592141</v>
      </c>
      <c r="O2345" s="63">
        <f t="shared" si="182"/>
        <v>160.34678226747056</v>
      </c>
      <c r="P2345" s="69">
        <v>2503</v>
      </c>
      <c r="Q2345" s="69" t="s">
        <v>12123</v>
      </c>
      <c r="R2345" s="70">
        <v>35886</v>
      </c>
      <c r="S2345" s="71">
        <f t="shared" si="180"/>
        <v>3.3624476018381779</v>
      </c>
      <c r="T2345" s="63">
        <f t="shared" si="183"/>
        <v>1017.7322269373127</v>
      </c>
      <c r="U2345" s="63">
        <f t="shared" si="184"/>
        <v>539.15765349772482</v>
      </c>
    </row>
    <row r="2346" spans="1:21" x14ac:dyDescent="0.25">
      <c r="A2346" s="19" t="s">
        <v>7034</v>
      </c>
      <c r="B2346" s="19">
        <v>1</v>
      </c>
      <c r="C2346" s="19" t="s">
        <v>7197</v>
      </c>
      <c r="D2346" s="20" t="s">
        <v>7089</v>
      </c>
      <c r="E2346" s="20" t="s">
        <v>7198</v>
      </c>
      <c r="F2346" s="21">
        <v>2504157</v>
      </c>
      <c r="G2346" s="20" t="s">
        <v>7199</v>
      </c>
      <c r="H2346" s="22">
        <v>333.55770000000001</v>
      </c>
      <c r="I2346" s="25">
        <v>0.39900000000000002</v>
      </c>
      <c r="J2346" s="22">
        <v>194673.18</v>
      </c>
      <c r="K2346" s="22">
        <v>99039.92</v>
      </c>
      <c r="L2346" s="22">
        <v>293713.09999999998</v>
      </c>
      <c r="M2346" s="21" t="s">
        <v>5038</v>
      </c>
      <c r="N2346" s="63">
        <f t="shared" si="181"/>
        <v>880.54660408079314</v>
      </c>
      <c r="O2346" s="63">
        <f t="shared" si="182"/>
        <v>296.91990321314722</v>
      </c>
      <c r="P2346" s="69">
        <v>2503</v>
      </c>
      <c r="Q2346" s="69" t="s">
        <v>12123</v>
      </c>
      <c r="R2346" s="70">
        <v>39173</v>
      </c>
      <c r="S2346" s="71">
        <f t="shared" si="180"/>
        <v>1.8504283688000001</v>
      </c>
      <c r="T2346" s="63">
        <f t="shared" si="183"/>
        <v>1629.3884162416016</v>
      </c>
      <c r="U2346" s="63">
        <f t="shared" si="184"/>
        <v>549.42901216695793</v>
      </c>
    </row>
    <row r="2347" spans="1:21" x14ac:dyDescent="0.25">
      <c r="A2347" s="19" t="s">
        <v>7034</v>
      </c>
      <c r="B2347" s="19">
        <v>1</v>
      </c>
      <c r="C2347" s="19" t="s">
        <v>7200</v>
      </c>
      <c r="D2347" s="20" t="s">
        <v>7089</v>
      </c>
      <c r="E2347" s="20" t="s">
        <v>7198</v>
      </c>
      <c r="F2347" s="21">
        <v>2504157</v>
      </c>
      <c r="G2347" s="20" t="s">
        <v>5148</v>
      </c>
      <c r="H2347" s="22">
        <v>299.87360000000001</v>
      </c>
      <c r="I2347" s="25">
        <v>0.22800000000000001</v>
      </c>
      <c r="J2347" s="22">
        <v>82030.16</v>
      </c>
      <c r="K2347" s="22">
        <v>59191.13</v>
      </c>
      <c r="L2347" s="22">
        <v>141221.29</v>
      </c>
      <c r="M2347" s="21" t="s">
        <v>6519</v>
      </c>
      <c r="N2347" s="63">
        <f t="shared" si="181"/>
        <v>470.93605439091669</v>
      </c>
      <c r="O2347" s="63">
        <f t="shared" si="182"/>
        <v>197.38693236083469</v>
      </c>
      <c r="P2347" s="69">
        <v>2503</v>
      </c>
      <c r="Q2347" s="69" t="s">
        <v>12123</v>
      </c>
      <c r="R2347" s="70">
        <v>39600</v>
      </c>
      <c r="S2347" s="71">
        <f t="shared" si="180"/>
        <v>1.7497156684999999</v>
      </c>
      <c r="T2347" s="63">
        <f t="shared" si="183"/>
        <v>824.00419322935511</v>
      </c>
      <c r="U2347" s="63">
        <f t="shared" si="184"/>
        <v>345.37100830890216</v>
      </c>
    </row>
    <row r="2348" spans="1:21" x14ac:dyDescent="0.25">
      <c r="A2348" s="19" t="s">
        <v>7034</v>
      </c>
      <c r="B2348" s="19">
        <v>1</v>
      </c>
      <c r="C2348" s="19" t="s">
        <v>7202</v>
      </c>
      <c r="D2348" s="20" t="s">
        <v>7089</v>
      </c>
      <c r="E2348" s="20" t="s">
        <v>7198</v>
      </c>
      <c r="F2348" s="21">
        <v>2504157</v>
      </c>
      <c r="G2348" s="20" t="s">
        <v>7203</v>
      </c>
      <c r="H2348" s="22">
        <v>360.04129999999998</v>
      </c>
      <c r="I2348" s="25">
        <v>0.31900000000000001</v>
      </c>
      <c r="J2348" s="22">
        <v>86706.89</v>
      </c>
      <c r="K2348" s="22">
        <v>49545.279999999999</v>
      </c>
      <c r="L2348" s="22">
        <v>136252.16999999998</v>
      </c>
      <c r="M2348" s="21" t="s">
        <v>723</v>
      </c>
      <c r="N2348" s="63">
        <f t="shared" si="181"/>
        <v>378.43483511474932</v>
      </c>
      <c r="O2348" s="63">
        <f t="shared" si="182"/>
        <v>137.60999085382704</v>
      </c>
      <c r="P2348" s="69">
        <v>2503</v>
      </c>
      <c r="Q2348" s="69" t="s">
        <v>12123</v>
      </c>
      <c r="R2348" s="70">
        <v>40148</v>
      </c>
      <c r="S2348" s="71">
        <f t="shared" si="180"/>
        <v>1.6325136398</v>
      </c>
      <c r="T2348" s="63">
        <f t="shared" si="183"/>
        <v>617.80003010029225</v>
      </c>
      <c r="U2348" s="63">
        <f t="shared" si="184"/>
        <v>224.65018704162588</v>
      </c>
    </row>
    <row r="2349" spans="1:21" x14ac:dyDescent="0.25">
      <c r="A2349" s="19" t="s">
        <v>7034</v>
      </c>
      <c r="B2349" s="19">
        <v>1</v>
      </c>
      <c r="C2349" s="19" t="s">
        <v>7204</v>
      </c>
      <c r="D2349" s="20" t="s">
        <v>7205</v>
      </c>
      <c r="E2349" s="20" t="s">
        <v>7206</v>
      </c>
      <c r="F2349" s="21">
        <v>2504207</v>
      </c>
      <c r="G2349" s="20" t="s">
        <v>7207</v>
      </c>
      <c r="H2349" s="22">
        <v>2259.0889000000002</v>
      </c>
      <c r="I2349" s="25">
        <v>0.53300000000000003</v>
      </c>
      <c r="J2349" s="22">
        <v>324144.77</v>
      </c>
      <c r="K2349" s="22">
        <v>513977.02</v>
      </c>
      <c r="L2349" s="22">
        <v>838121.79</v>
      </c>
      <c r="M2349" s="21" t="s">
        <v>7182</v>
      </c>
      <c r="N2349" s="63">
        <f t="shared" si="181"/>
        <v>370.99991505425038</v>
      </c>
      <c r="O2349" s="63">
        <f t="shared" si="182"/>
        <v>227.51518100947686</v>
      </c>
      <c r="P2349" s="69">
        <v>2502</v>
      </c>
      <c r="Q2349" s="69" t="s">
        <v>11474</v>
      </c>
      <c r="R2349" s="70">
        <v>38961</v>
      </c>
      <c r="S2349" s="71">
        <f t="shared" si="180"/>
        <v>1.8962296107000001</v>
      </c>
      <c r="T2349" s="63">
        <f t="shared" si="183"/>
        <v>703.50102449305427</v>
      </c>
      <c r="U2349" s="63">
        <f t="shared" si="184"/>
        <v>431.42102311394035</v>
      </c>
    </row>
    <row r="2350" spans="1:21" x14ac:dyDescent="0.25">
      <c r="A2350" s="19" t="s">
        <v>7034</v>
      </c>
      <c r="B2350" s="19">
        <v>1</v>
      </c>
      <c r="C2350" s="19" t="s">
        <v>7209</v>
      </c>
      <c r="D2350" s="20" t="s">
        <v>7210</v>
      </c>
      <c r="E2350" s="20" t="s">
        <v>7210</v>
      </c>
      <c r="F2350" s="21">
        <v>2504306</v>
      </c>
      <c r="G2350" s="20" t="s">
        <v>7211</v>
      </c>
      <c r="H2350" s="22">
        <v>428.8091</v>
      </c>
      <c r="I2350" s="25">
        <v>0.433</v>
      </c>
      <c r="J2350" s="22">
        <v>163136.45000000001</v>
      </c>
      <c r="K2350" s="22">
        <v>21417.16</v>
      </c>
      <c r="L2350" s="22">
        <v>184553.61000000002</v>
      </c>
      <c r="M2350" s="21" t="s">
        <v>7212</v>
      </c>
      <c r="N2350" s="63">
        <f t="shared" si="181"/>
        <v>430.38641204209523</v>
      </c>
      <c r="O2350" s="63">
        <f t="shared" si="182"/>
        <v>49.945675126763867</v>
      </c>
      <c r="P2350" s="69">
        <v>2501</v>
      </c>
      <c r="Q2350" s="69" t="s">
        <v>12091</v>
      </c>
      <c r="R2350" s="70">
        <v>39630</v>
      </c>
      <c r="S2350" s="71">
        <f t="shared" ref="S2350:S2413" si="185">VLOOKUP(R2350,$X$3:$Y$251,2,0)</f>
        <v>1.7341086903</v>
      </c>
      <c r="T2350" s="63">
        <f t="shared" si="183"/>
        <v>746.33681730923388</v>
      </c>
      <c r="U2350" s="63">
        <f t="shared" si="184"/>
        <v>86.611229280221778</v>
      </c>
    </row>
    <row r="2351" spans="1:21" x14ac:dyDescent="0.25">
      <c r="A2351" s="19" t="s">
        <v>7034</v>
      </c>
      <c r="B2351" s="19">
        <v>1</v>
      </c>
      <c r="C2351" s="19" t="s">
        <v>7213</v>
      </c>
      <c r="D2351" s="20" t="s">
        <v>7210</v>
      </c>
      <c r="E2351" s="20" t="s">
        <v>7210</v>
      </c>
      <c r="F2351" s="21">
        <v>2504306</v>
      </c>
      <c r="G2351" s="20" t="s">
        <v>7214</v>
      </c>
      <c r="H2351" s="22">
        <v>600</v>
      </c>
      <c r="I2351" s="25">
        <v>0.26600000000000001</v>
      </c>
      <c r="J2351" s="22">
        <v>110642.53</v>
      </c>
      <c r="K2351" s="22">
        <v>154836</v>
      </c>
      <c r="L2351" s="22">
        <v>265478.53000000003</v>
      </c>
      <c r="M2351" s="21" t="s">
        <v>7215</v>
      </c>
      <c r="N2351" s="63">
        <f t="shared" si="181"/>
        <v>442.46421666666669</v>
      </c>
      <c r="O2351" s="63">
        <f t="shared" si="182"/>
        <v>258.06</v>
      </c>
      <c r="P2351" s="69">
        <v>2501</v>
      </c>
      <c r="Q2351" s="69" t="s">
        <v>12091</v>
      </c>
      <c r="R2351" s="70">
        <v>40299</v>
      </c>
      <c r="S2351" s="71">
        <f t="shared" si="185"/>
        <v>1.5864710283000001</v>
      </c>
      <c r="T2351" s="63">
        <f t="shared" si="183"/>
        <v>701.95666080112073</v>
      </c>
      <c r="U2351" s="63">
        <f t="shared" si="184"/>
        <v>409.40471356309803</v>
      </c>
    </row>
    <row r="2352" spans="1:21" x14ac:dyDescent="0.25">
      <c r="A2352" s="19" t="s">
        <v>7034</v>
      </c>
      <c r="B2352" s="19">
        <v>1</v>
      </c>
      <c r="C2352" s="19" t="s">
        <v>7216</v>
      </c>
      <c r="D2352" s="20" t="s">
        <v>7217</v>
      </c>
      <c r="E2352" s="20" t="s">
        <v>7218</v>
      </c>
      <c r="F2352" s="21">
        <v>2504405</v>
      </c>
      <c r="G2352" s="20" t="s">
        <v>7219</v>
      </c>
      <c r="H2352" s="22">
        <v>1196.7157999999999</v>
      </c>
      <c r="I2352" s="25">
        <v>0.24099999999999999</v>
      </c>
      <c r="J2352" s="22">
        <v>128595.01</v>
      </c>
      <c r="K2352" s="22">
        <v>214068.52</v>
      </c>
      <c r="L2352" s="22">
        <v>342663.52999999997</v>
      </c>
      <c r="M2352" s="21" t="s">
        <v>7220</v>
      </c>
      <c r="N2352" s="63">
        <f t="shared" si="181"/>
        <v>286.33659721046547</v>
      </c>
      <c r="O2352" s="63">
        <f t="shared" si="182"/>
        <v>178.87999807473085</v>
      </c>
      <c r="P2352" s="69">
        <v>2502</v>
      </c>
      <c r="Q2352" s="69" t="s">
        <v>11474</v>
      </c>
      <c r="R2352" s="70">
        <v>40483</v>
      </c>
      <c r="S2352" s="71">
        <f t="shared" si="185"/>
        <v>1.5612052225999999</v>
      </c>
      <c r="T2352" s="63">
        <f t="shared" si="183"/>
        <v>447.03019098649128</v>
      </c>
      <c r="U2352" s="63">
        <f t="shared" si="184"/>
        <v>279.26838721294774</v>
      </c>
    </row>
    <row r="2353" spans="1:21" x14ac:dyDescent="0.25">
      <c r="A2353" s="19" t="s">
        <v>7034</v>
      </c>
      <c r="B2353" s="19">
        <v>1</v>
      </c>
      <c r="C2353" s="19" t="s">
        <v>7221</v>
      </c>
      <c r="D2353" s="20" t="s">
        <v>7077</v>
      </c>
      <c r="E2353" s="20" t="s">
        <v>7222</v>
      </c>
      <c r="F2353" s="21">
        <v>2504504</v>
      </c>
      <c r="G2353" s="20" t="s">
        <v>7223</v>
      </c>
      <c r="H2353" s="22">
        <v>1279.8580999999999</v>
      </c>
      <c r="I2353" s="25">
        <v>0.45600000000000002</v>
      </c>
      <c r="J2353" s="22">
        <v>632844.78</v>
      </c>
      <c r="K2353" s="22">
        <v>726780.22</v>
      </c>
      <c r="L2353" s="22">
        <v>1359625</v>
      </c>
      <c r="M2353" s="21" t="s">
        <v>6315</v>
      </c>
      <c r="N2353" s="63">
        <f t="shared" si="181"/>
        <v>1062.3247999133655</v>
      </c>
      <c r="O2353" s="63">
        <f t="shared" si="182"/>
        <v>567.85999947962978</v>
      </c>
      <c r="P2353" s="69">
        <v>2502</v>
      </c>
      <c r="Q2353" s="69" t="s">
        <v>11474</v>
      </c>
      <c r="R2353" s="70">
        <v>40269</v>
      </c>
      <c r="S2353" s="71">
        <f t="shared" si="185"/>
        <v>1.5940860891999999</v>
      </c>
      <c r="T2353" s="63">
        <f t="shared" si="183"/>
        <v>1693.4371857540693</v>
      </c>
      <c r="U2353" s="63">
        <f t="shared" si="184"/>
        <v>905.21772578359707</v>
      </c>
    </row>
    <row r="2354" spans="1:21" x14ac:dyDescent="0.25">
      <c r="A2354" s="19" t="s">
        <v>7034</v>
      </c>
      <c r="B2354" s="19">
        <v>1</v>
      </c>
      <c r="C2354" s="19" t="s">
        <v>7224</v>
      </c>
      <c r="D2354" s="20" t="s">
        <v>7225</v>
      </c>
      <c r="E2354" s="20" t="s">
        <v>7226</v>
      </c>
      <c r="F2354" s="21">
        <v>2504603</v>
      </c>
      <c r="G2354" s="20" t="s">
        <v>7227</v>
      </c>
      <c r="H2354" s="22">
        <v>161.9802</v>
      </c>
      <c r="I2354" s="25">
        <v>0.52600000000000002</v>
      </c>
      <c r="J2354" s="22">
        <v>26872.28</v>
      </c>
      <c r="K2354" s="22">
        <v>101186.69</v>
      </c>
      <c r="L2354" s="22">
        <v>128058.97</v>
      </c>
      <c r="M2354" s="21" t="s">
        <v>1707</v>
      </c>
      <c r="N2354" s="63">
        <f t="shared" si="181"/>
        <v>790.58409608087902</v>
      </c>
      <c r="O2354" s="63">
        <f t="shared" si="182"/>
        <v>624.68554798672926</v>
      </c>
      <c r="P2354" s="69">
        <v>2604</v>
      </c>
      <c r="Q2354" s="69" t="s">
        <v>12342</v>
      </c>
      <c r="R2354" s="70">
        <v>36039</v>
      </c>
      <c r="S2354" s="71">
        <f t="shared" si="185"/>
        <v>3.346096831630871</v>
      </c>
      <c r="T2354" s="63">
        <f t="shared" si="183"/>
        <v>2645.3709390339855</v>
      </c>
      <c r="U2354" s="63">
        <f t="shared" si="184"/>
        <v>2090.2583328839892</v>
      </c>
    </row>
    <row r="2355" spans="1:21" x14ac:dyDescent="0.25">
      <c r="A2355" s="19" t="s">
        <v>7034</v>
      </c>
      <c r="B2355" s="19">
        <v>1</v>
      </c>
      <c r="C2355" s="19" t="s">
        <v>7228</v>
      </c>
      <c r="D2355" s="20" t="s">
        <v>7184</v>
      </c>
      <c r="E2355" s="20" t="s">
        <v>7229</v>
      </c>
      <c r="F2355" s="21">
        <v>2504850</v>
      </c>
      <c r="G2355" s="20" t="s">
        <v>7230</v>
      </c>
      <c r="H2355" s="22">
        <v>430.04480000000001</v>
      </c>
      <c r="I2355" s="25">
        <v>0.41399999999999998</v>
      </c>
      <c r="J2355" s="22">
        <v>22886.98</v>
      </c>
      <c r="K2355" s="22">
        <v>26421.95</v>
      </c>
      <c r="L2355" s="22">
        <v>49308.93</v>
      </c>
      <c r="M2355" s="21" t="s">
        <v>644</v>
      </c>
      <c r="N2355" s="63">
        <f t="shared" si="181"/>
        <v>114.65998426210479</v>
      </c>
      <c r="O2355" s="63">
        <f t="shared" si="182"/>
        <v>61.439994158748114</v>
      </c>
      <c r="P2355" s="69">
        <v>2503</v>
      </c>
      <c r="Q2355" s="69" t="s">
        <v>12123</v>
      </c>
      <c r="R2355" s="70">
        <v>36373</v>
      </c>
      <c r="S2355" s="71">
        <f t="shared" si="185"/>
        <v>3.2094538514069586</v>
      </c>
      <c r="T2355" s="63">
        <f t="shared" si="183"/>
        <v>367.99592809227346</v>
      </c>
      <c r="U2355" s="63">
        <f t="shared" si="184"/>
        <v>197.18882588321517</v>
      </c>
    </row>
    <row r="2356" spans="1:21" x14ac:dyDescent="0.25">
      <c r="A2356" s="19" t="s">
        <v>7034</v>
      </c>
      <c r="B2356" s="19">
        <v>1</v>
      </c>
      <c r="C2356" s="19" t="s">
        <v>7231</v>
      </c>
      <c r="D2356" s="20" t="s">
        <v>7184</v>
      </c>
      <c r="E2356" s="20" t="s">
        <v>7229</v>
      </c>
      <c r="F2356" s="21">
        <v>2504850</v>
      </c>
      <c r="G2356" s="20" t="s">
        <v>7232</v>
      </c>
      <c r="H2356" s="22">
        <v>896.83410000000003</v>
      </c>
      <c r="I2356" s="25">
        <v>0.40799999999999997</v>
      </c>
      <c r="J2356" s="22">
        <v>50581.440000000002</v>
      </c>
      <c r="K2356" s="22">
        <v>51119.54</v>
      </c>
      <c r="L2356" s="22">
        <v>101700.98000000001</v>
      </c>
      <c r="M2356" s="21" t="s">
        <v>3443</v>
      </c>
      <c r="N2356" s="63">
        <f t="shared" si="181"/>
        <v>113.39999226166802</v>
      </c>
      <c r="O2356" s="63">
        <f t="shared" si="182"/>
        <v>56.999995874376317</v>
      </c>
      <c r="P2356" s="69">
        <v>2503</v>
      </c>
      <c r="Q2356" s="69" t="s">
        <v>12123</v>
      </c>
      <c r="R2356" s="70">
        <v>36281</v>
      </c>
      <c r="S2356" s="71">
        <f t="shared" si="185"/>
        <v>3.2506507318405471</v>
      </c>
      <c r="T2356" s="63">
        <f t="shared" si="183"/>
        <v>368.62376783610353</v>
      </c>
      <c r="U2356" s="63">
        <f t="shared" si="184"/>
        <v>185.28707830394953</v>
      </c>
    </row>
    <row r="2357" spans="1:21" x14ac:dyDescent="0.25">
      <c r="A2357" s="19" t="s">
        <v>7034</v>
      </c>
      <c r="B2357" s="19">
        <v>1</v>
      </c>
      <c r="C2357" s="19" t="s">
        <v>7233</v>
      </c>
      <c r="D2357" s="20" t="s">
        <v>7184</v>
      </c>
      <c r="E2357" s="20" t="s">
        <v>7229</v>
      </c>
      <c r="F2357" s="21">
        <v>2504850</v>
      </c>
      <c r="G2357" s="20" t="s">
        <v>7234</v>
      </c>
      <c r="H2357" s="22">
        <v>327.20710000000003</v>
      </c>
      <c r="I2357" s="25">
        <v>0.40500000000000003</v>
      </c>
      <c r="J2357" s="22">
        <v>14309.78</v>
      </c>
      <c r="K2357" s="22">
        <v>18260.41</v>
      </c>
      <c r="L2357" s="22">
        <v>32570.190000000002</v>
      </c>
      <c r="M2357" s="21" t="s">
        <v>2411</v>
      </c>
      <c r="N2357" s="63">
        <f t="shared" ref="N2357:N2419" si="186">L2357/H2357</f>
        <v>99.539985532098783</v>
      </c>
      <c r="O2357" s="63">
        <f t="shared" ref="O2357:O2419" si="187">K2357/H2357</f>
        <v>55.806888053468271</v>
      </c>
      <c r="P2357" s="69">
        <v>2503</v>
      </c>
      <c r="Q2357" s="69" t="s">
        <v>12123</v>
      </c>
      <c r="R2357" s="70">
        <v>36312</v>
      </c>
      <c r="S2357" s="71">
        <f t="shared" si="185"/>
        <v>3.2341583229569997</v>
      </c>
      <c r="T2357" s="63">
        <f t="shared" ref="T2357:T2419" si="188">N2357*S2357</f>
        <v>321.92807267565661</v>
      </c>
      <c r="U2357" s="63">
        <f t="shared" ref="U2357:U2419" si="189">O2357*S2357</f>
        <v>180.48831147645396</v>
      </c>
    </row>
    <row r="2358" spans="1:21" x14ac:dyDescent="0.25">
      <c r="A2358" s="19" t="s">
        <v>7034</v>
      </c>
      <c r="B2358" s="19">
        <v>1</v>
      </c>
      <c r="C2358" s="19" t="s">
        <v>7235</v>
      </c>
      <c r="D2358" s="20" t="s">
        <v>7184</v>
      </c>
      <c r="E2358" s="20" t="s">
        <v>7229</v>
      </c>
      <c r="F2358" s="21">
        <v>2504850</v>
      </c>
      <c r="G2358" s="20" t="s">
        <v>7236</v>
      </c>
      <c r="H2358" s="22">
        <v>765.77660000000003</v>
      </c>
      <c r="I2358" s="25">
        <v>0.40500000000000003</v>
      </c>
      <c r="J2358" s="22">
        <v>38531.97</v>
      </c>
      <c r="K2358" s="22">
        <v>38658.31</v>
      </c>
      <c r="L2358" s="22">
        <v>77190.28</v>
      </c>
      <c r="M2358" s="21" t="s">
        <v>7237</v>
      </c>
      <c r="N2358" s="63">
        <f t="shared" si="186"/>
        <v>100.79999832849423</v>
      </c>
      <c r="O2358" s="63">
        <f t="shared" si="187"/>
        <v>50.482490585374372</v>
      </c>
      <c r="P2358" s="69">
        <v>2503</v>
      </c>
      <c r="Q2358" s="69" t="s">
        <v>12123</v>
      </c>
      <c r="R2358" s="70">
        <v>36312</v>
      </c>
      <c r="S2358" s="71">
        <f t="shared" si="185"/>
        <v>3.2341583229569997</v>
      </c>
      <c r="T2358" s="63">
        <f t="shared" si="188"/>
        <v>326.00315354815126</v>
      </c>
      <c r="U2358" s="63">
        <f t="shared" si="189"/>
        <v>163.26836709028692</v>
      </c>
    </row>
    <row r="2359" spans="1:21" x14ac:dyDescent="0.25">
      <c r="A2359" s="19" t="s">
        <v>7034</v>
      </c>
      <c r="B2359" s="19">
        <v>1</v>
      </c>
      <c r="C2359" s="19" t="s">
        <v>7238</v>
      </c>
      <c r="D2359" s="20" t="s">
        <v>7184</v>
      </c>
      <c r="E2359" s="20" t="s">
        <v>7229</v>
      </c>
      <c r="F2359" s="21">
        <v>2504850</v>
      </c>
      <c r="G2359" s="20" t="s">
        <v>7239</v>
      </c>
      <c r="H2359" s="22">
        <v>765.77660000000003</v>
      </c>
      <c r="I2359" s="25">
        <v>0.40500000000000003</v>
      </c>
      <c r="J2359" s="22">
        <v>38531.97</v>
      </c>
      <c r="K2359" s="22">
        <v>38658.31</v>
      </c>
      <c r="L2359" s="22">
        <v>77190.28</v>
      </c>
      <c r="M2359" s="21" t="s">
        <v>983</v>
      </c>
      <c r="N2359" s="63">
        <f t="shared" si="186"/>
        <v>100.79999832849423</v>
      </c>
      <c r="O2359" s="63">
        <f t="shared" si="187"/>
        <v>50.482490585374372</v>
      </c>
      <c r="P2359" s="69">
        <v>2503</v>
      </c>
      <c r="Q2359" s="69" t="s">
        <v>12123</v>
      </c>
      <c r="R2359" s="70">
        <v>36465</v>
      </c>
      <c r="S2359" s="71">
        <f t="shared" si="185"/>
        <v>3.1436260895316916</v>
      </c>
      <c r="T2359" s="63">
        <f t="shared" si="188"/>
        <v>316.87750457020536</v>
      </c>
      <c r="U2359" s="63">
        <f t="shared" si="189"/>
        <v>158.69807446872088</v>
      </c>
    </row>
    <row r="2360" spans="1:21" x14ac:dyDescent="0.25">
      <c r="A2360" s="19" t="s">
        <v>7034</v>
      </c>
      <c r="B2360" s="19">
        <v>1</v>
      </c>
      <c r="C2360" s="19" t="s">
        <v>7240</v>
      </c>
      <c r="D2360" s="20" t="s">
        <v>7068</v>
      </c>
      <c r="E2360" s="20" t="s">
        <v>7241</v>
      </c>
      <c r="F2360" s="21">
        <v>2505105</v>
      </c>
      <c r="G2360" s="20" t="s">
        <v>902</v>
      </c>
      <c r="H2360" s="22">
        <v>847.61879999999996</v>
      </c>
      <c r="I2360" s="25">
        <v>0.30199999999999999</v>
      </c>
      <c r="J2360" s="22">
        <v>370595.49</v>
      </c>
      <c r="K2360" s="22">
        <v>316224.82</v>
      </c>
      <c r="L2360" s="22">
        <v>686820.31</v>
      </c>
      <c r="M2360" s="21" t="s">
        <v>7242</v>
      </c>
      <c r="N2360" s="63">
        <f t="shared" si="186"/>
        <v>810.29386087236389</v>
      </c>
      <c r="O2360" s="63">
        <f t="shared" si="187"/>
        <v>373.07433483070457</v>
      </c>
      <c r="P2360" s="69">
        <v>2503</v>
      </c>
      <c r="Q2360" s="69" t="s">
        <v>12123</v>
      </c>
      <c r="R2360" s="70">
        <v>42309</v>
      </c>
      <c r="S2360" s="71">
        <f t="shared" si="185"/>
        <v>1.1156150607999999</v>
      </c>
      <c r="T2360" s="63">
        <f t="shared" si="188"/>
        <v>903.97603486298897</v>
      </c>
      <c r="U2360" s="63">
        <f t="shared" si="189"/>
        <v>416.20734673507604</v>
      </c>
    </row>
    <row r="2361" spans="1:21" x14ac:dyDescent="0.25">
      <c r="A2361" s="19" t="s">
        <v>7034</v>
      </c>
      <c r="B2361" s="19">
        <v>1</v>
      </c>
      <c r="C2361" s="19" t="s">
        <v>7243</v>
      </c>
      <c r="D2361" s="20" t="s">
        <v>7244</v>
      </c>
      <c r="E2361" s="20" t="s">
        <v>7245</v>
      </c>
      <c r="F2361" s="21">
        <v>2505279</v>
      </c>
      <c r="G2361" s="20" t="s">
        <v>1752</v>
      </c>
      <c r="H2361" s="22">
        <v>883.5</v>
      </c>
      <c r="I2361" s="25">
        <v>0.371</v>
      </c>
      <c r="J2361" s="22">
        <v>209834.76</v>
      </c>
      <c r="K2361" s="22">
        <v>1312593.1299999999</v>
      </c>
      <c r="L2361" s="22">
        <v>1522427.89</v>
      </c>
      <c r="M2361" s="21" t="s">
        <v>7201</v>
      </c>
      <c r="N2361" s="63">
        <f t="shared" si="186"/>
        <v>1723.1781437464629</v>
      </c>
      <c r="O2361" s="63">
        <f t="shared" si="187"/>
        <v>1485.6741709111486</v>
      </c>
      <c r="P2361" s="69">
        <v>2604</v>
      </c>
      <c r="Q2361" s="69" t="s">
        <v>12342</v>
      </c>
      <c r="R2361" s="70">
        <v>39569</v>
      </c>
      <c r="S2361" s="71">
        <f t="shared" si="185"/>
        <v>1.7595140762000001</v>
      </c>
      <c r="T2361" s="63">
        <f t="shared" si="188"/>
        <v>3031.9561997220885</v>
      </c>
      <c r="U2361" s="63">
        <f t="shared" si="189"/>
        <v>2614.0646163649308</v>
      </c>
    </row>
    <row r="2362" spans="1:21" x14ac:dyDescent="0.25">
      <c r="A2362" s="19" t="s">
        <v>7034</v>
      </c>
      <c r="B2362" s="19">
        <v>1</v>
      </c>
      <c r="C2362" s="19" t="s">
        <v>7246</v>
      </c>
      <c r="D2362" s="20" t="s">
        <v>7217</v>
      </c>
      <c r="E2362" s="20" t="s">
        <v>7247</v>
      </c>
      <c r="F2362" s="21">
        <v>2505600</v>
      </c>
      <c r="G2362" s="20" t="s">
        <v>7248</v>
      </c>
      <c r="H2362" s="22">
        <v>1053.2974999999999</v>
      </c>
      <c r="I2362" s="25">
        <v>0.34300000000000003</v>
      </c>
      <c r="J2362" s="22">
        <v>42452.66</v>
      </c>
      <c r="K2362" s="22">
        <v>212518.26</v>
      </c>
      <c r="L2362" s="22">
        <v>254970.92</v>
      </c>
      <c r="M2362" s="21" t="s">
        <v>1286</v>
      </c>
      <c r="N2362" s="63">
        <f t="shared" si="186"/>
        <v>242.06923495023963</v>
      </c>
      <c r="O2362" s="63">
        <f t="shared" si="187"/>
        <v>201.76470560311785</v>
      </c>
      <c r="P2362" s="69">
        <v>2502</v>
      </c>
      <c r="Q2362" s="69" t="s">
        <v>11474</v>
      </c>
      <c r="R2362" s="70">
        <v>39722</v>
      </c>
      <c r="S2362" s="71">
        <f t="shared" si="185"/>
        <v>1.7127886045</v>
      </c>
      <c r="T2362" s="63">
        <f t="shared" si="188"/>
        <v>414.61342712280356</v>
      </c>
      <c r="U2362" s="63">
        <f t="shared" si="189"/>
        <v>345.58028854731754</v>
      </c>
    </row>
    <row r="2363" spans="1:21" x14ac:dyDescent="0.25">
      <c r="A2363" s="19" t="s">
        <v>7034</v>
      </c>
      <c r="B2363" s="19">
        <v>1</v>
      </c>
      <c r="C2363" s="19" t="s">
        <v>7249</v>
      </c>
      <c r="D2363" s="20" t="s">
        <v>7217</v>
      </c>
      <c r="E2363" s="20" t="s">
        <v>7247</v>
      </c>
      <c r="F2363" s="21">
        <v>2505600</v>
      </c>
      <c r="G2363" s="20" t="s">
        <v>2470</v>
      </c>
      <c r="H2363" s="22">
        <v>422</v>
      </c>
      <c r="I2363" s="25">
        <v>0.25700000000000001</v>
      </c>
      <c r="J2363" s="22">
        <v>185496.31</v>
      </c>
      <c r="K2363" s="22">
        <v>199420.32</v>
      </c>
      <c r="L2363" s="22">
        <v>384916.63</v>
      </c>
      <c r="M2363" s="21" t="s">
        <v>7250</v>
      </c>
      <c r="N2363" s="63">
        <f t="shared" si="186"/>
        <v>912.12471563981046</v>
      </c>
      <c r="O2363" s="63">
        <f t="shared" si="187"/>
        <v>472.56</v>
      </c>
      <c r="P2363" s="69">
        <v>2502</v>
      </c>
      <c r="Q2363" s="69" t="s">
        <v>11474</v>
      </c>
      <c r="R2363" s="70">
        <v>42095</v>
      </c>
      <c r="S2363" s="71">
        <f t="shared" si="185"/>
        <v>1.1694418683000001</v>
      </c>
      <c r="T2363" s="63">
        <f t="shared" si="188"/>
        <v>1066.6768315804263</v>
      </c>
      <c r="U2363" s="63">
        <f t="shared" si="189"/>
        <v>552.63144928384804</v>
      </c>
    </row>
    <row r="2364" spans="1:21" x14ac:dyDescent="0.25">
      <c r="A2364" s="19" t="s">
        <v>7034</v>
      </c>
      <c r="B2364" s="19">
        <v>1</v>
      </c>
      <c r="C2364" s="19" t="s">
        <v>7251</v>
      </c>
      <c r="D2364" s="20" t="s">
        <v>7217</v>
      </c>
      <c r="E2364" s="20" t="s">
        <v>7247</v>
      </c>
      <c r="F2364" s="21">
        <v>2505600</v>
      </c>
      <c r="G2364" s="20" t="s">
        <v>7252</v>
      </c>
      <c r="H2364" s="22">
        <v>1568.6636000000001</v>
      </c>
      <c r="I2364" s="25">
        <v>0.27100000000000002</v>
      </c>
      <c r="J2364" s="22">
        <v>99678.96</v>
      </c>
      <c r="K2364" s="22">
        <v>316065.31</v>
      </c>
      <c r="L2364" s="22">
        <v>415744.27</v>
      </c>
      <c r="M2364" s="21" t="s">
        <v>7253</v>
      </c>
      <c r="N2364" s="63">
        <f t="shared" si="186"/>
        <v>265.03086448872784</v>
      </c>
      <c r="O2364" s="63">
        <f t="shared" si="187"/>
        <v>201.48699185727264</v>
      </c>
      <c r="P2364" s="69">
        <v>2502</v>
      </c>
      <c r="Q2364" s="69" t="s">
        <v>11474</v>
      </c>
      <c r="R2364" s="70">
        <v>39753</v>
      </c>
      <c r="S2364" s="71">
        <f t="shared" si="185"/>
        <v>1.7076656077000001</v>
      </c>
      <c r="T2364" s="63">
        <f t="shared" si="188"/>
        <v>452.58409226639981</v>
      </c>
      <c r="U2364" s="63">
        <f t="shared" si="189"/>
        <v>344.07240639359446</v>
      </c>
    </row>
    <row r="2365" spans="1:21" x14ac:dyDescent="0.25">
      <c r="A2365" s="19" t="s">
        <v>7034</v>
      </c>
      <c r="B2365" s="19">
        <v>1</v>
      </c>
      <c r="C2365" s="19" t="s">
        <v>7254</v>
      </c>
      <c r="D2365" s="20" t="s">
        <v>7217</v>
      </c>
      <c r="E2365" s="20" t="s">
        <v>7247</v>
      </c>
      <c r="F2365" s="21">
        <v>2505600</v>
      </c>
      <c r="G2365" s="20" t="s">
        <v>7255</v>
      </c>
      <c r="H2365" s="22">
        <v>535.16409999999996</v>
      </c>
      <c r="I2365" s="25">
        <v>0.16700000000000001</v>
      </c>
      <c r="J2365" s="22">
        <v>68102.070000000007</v>
      </c>
      <c r="K2365" s="22">
        <v>89693.5</v>
      </c>
      <c r="L2365" s="22">
        <v>157795.57</v>
      </c>
      <c r="M2365" s="21" t="s">
        <v>7256</v>
      </c>
      <c r="N2365" s="63">
        <f t="shared" si="186"/>
        <v>294.8545502211378</v>
      </c>
      <c r="O2365" s="63">
        <f t="shared" si="187"/>
        <v>167.5999940952691</v>
      </c>
      <c r="P2365" s="69">
        <v>2502</v>
      </c>
      <c r="Q2365" s="69" t="s">
        <v>11474</v>
      </c>
      <c r="R2365" s="70">
        <v>40210</v>
      </c>
      <c r="S2365" s="71">
        <f t="shared" si="185"/>
        <v>1.6179203862</v>
      </c>
      <c r="T2365" s="63">
        <f t="shared" si="188"/>
        <v>477.05118776661055</v>
      </c>
      <c r="U2365" s="63">
        <f t="shared" si="189"/>
        <v>271.16344717373551</v>
      </c>
    </row>
    <row r="2366" spans="1:21" x14ac:dyDescent="0.25">
      <c r="A2366" s="19" t="s">
        <v>7034</v>
      </c>
      <c r="B2366" s="19">
        <v>1</v>
      </c>
      <c r="C2366" s="19" t="s">
        <v>7257</v>
      </c>
      <c r="D2366" s="20" t="s">
        <v>7089</v>
      </c>
      <c r="E2366" s="20" t="s">
        <v>7258</v>
      </c>
      <c r="F2366" s="21">
        <v>2505709</v>
      </c>
      <c r="G2366" s="20" t="s">
        <v>7259</v>
      </c>
      <c r="H2366" s="22">
        <v>279.04000000000002</v>
      </c>
      <c r="I2366" s="25">
        <v>0.50600000000000001</v>
      </c>
      <c r="J2366" s="22">
        <v>71918.86</v>
      </c>
      <c r="K2366" s="22">
        <v>76081.14</v>
      </c>
      <c r="L2366" s="22">
        <v>148000</v>
      </c>
      <c r="M2366" s="21" t="s">
        <v>1068</v>
      </c>
      <c r="N2366" s="63">
        <f t="shared" si="186"/>
        <v>530.38990825688074</v>
      </c>
      <c r="O2366" s="63">
        <f t="shared" si="187"/>
        <v>272.65316800458714</v>
      </c>
      <c r="P2366" s="69">
        <v>2503</v>
      </c>
      <c r="Q2366" s="69" t="s">
        <v>12123</v>
      </c>
      <c r="R2366" s="70">
        <v>36039</v>
      </c>
      <c r="S2366" s="71">
        <f t="shared" si="185"/>
        <v>3.346096831630871</v>
      </c>
      <c r="T2366" s="63">
        <f t="shared" si="188"/>
        <v>1774.7359915473371</v>
      </c>
      <c r="U2366" s="63">
        <f t="shared" si="189"/>
        <v>912.32390159426859</v>
      </c>
    </row>
    <row r="2367" spans="1:21" x14ac:dyDescent="0.25">
      <c r="A2367" s="19" t="s">
        <v>7034</v>
      </c>
      <c r="B2367" s="19">
        <v>1</v>
      </c>
      <c r="C2367" s="19" t="s">
        <v>7260</v>
      </c>
      <c r="D2367" s="20" t="s">
        <v>7089</v>
      </c>
      <c r="E2367" s="20" t="s">
        <v>7258</v>
      </c>
      <c r="F2367" s="21">
        <v>2505709</v>
      </c>
      <c r="G2367" s="20" t="s">
        <v>7261</v>
      </c>
      <c r="H2367" s="22">
        <v>1394.6083000000001</v>
      </c>
      <c r="I2367" s="25">
        <v>0.38400000000000001</v>
      </c>
      <c r="J2367" s="22">
        <v>179735.29</v>
      </c>
      <c r="K2367" s="22">
        <v>222407.74</v>
      </c>
      <c r="L2367" s="22">
        <v>402143.03</v>
      </c>
      <c r="M2367" s="21" t="s">
        <v>1068</v>
      </c>
      <c r="N2367" s="63">
        <f t="shared" si="186"/>
        <v>288.35554040514461</v>
      </c>
      <c r="O2367" s="63">
        <f t="shared" si="187"/>
        <v>159.47685095521084</v>
      </c>
      <c r="P2367" s="69">
        <v>2503</v>
      </c>
      <c r="Q2367" s="69" t="s">
        <v>12123</v>
      </c>
      <c r="R2367" s="70">
        <v>36039</v>
      </c>
      <c r="S2367" s="71">
        <f t="shared" si="185"/>
        <v>3.346096831630871</v>
      </c>
      <c r="T2367" s="63">
        <f t="shared" si="188"/>
        <v>964.86556013286202</v>
      </c>
      <c r="U2367" s="63">
        <f t="shared" si="189"/>
        <v>533.62498569969966</v>
      </c>
    </row>
    <row r="2368" spans="1:21" x14ac:dyDescent="0.25">
      <c r="A2368" s="19" t="s">
        <v>7034</v>
      </c>
      <c r="B2368" s="19">
        <v>1</v>
      </c>
      <c r="C2368" s="19" t="s">
        <v>7262</v>
      </c>
      <c r="D2368" s="20" t="s">
        <v>7089</v>
      </c>
      <c r="E2368" s="20" t="s">
        <v>7258</v>
      </c>
      <c r="F2368" s="21">
        <v>2505709</v>
      </c>
      <c r="G2368" s="20" t="s">
        <v>1508</v>
      </c>
      <c r="H2368" s="22">
        <v>840</v>
      </c>
      <c r="I2368" s="25">
        <v>0.33500000000000002</v>
      </c>
      <c r="J2368" s="22">
        <v>98184</v>
      </c>
      <c r="K2368" s="22">
        <v>140675.28</v>
      </c>
      <c r="L2368" s="22">
        <v>238859.28</v>
      </c>
      <c r="M2368" s="21" t="s">
        <v>1068</v>
      </c>
      <c r="N2368" s="63">
        <f t="shared" si="186"/>
        <v>284.35628571428572</v>
      </c>
      <c r="O2368" s="63">
        <f t="shared" si="187"/>
        <v>167.47057142857142</v>
      </c>
      <c r="P2368" s="69">
        <v>2503</v>
      </c>
      <c r="Q2368" s="69" t="s">
        <v>12123</v>
      </c>
      <c r="R2368" s="70">
        <v>36039</v>
      </c>
      <c r="S2368" s="71">
        <f t="shared" si="185"/>
        <v>3.346096831630871</v>
      </c>
      <c r="T2368" s="63">
        <f t="shared" si="188"/>
        <v>951.48366668289418</v>
      </c>
      <c r="U2368" s="63">
        <f t="shared" si="189"/>
        <v>560.37274844855426</v>
      </c>
    </row>
    <row r="2369" spans="1:21" x14ac:dyDescent="0.25">
      <c r="A2369" s="19" t="s">
        <v>7034</v>
      </c>
      <c r="B2369" s="19">
        <v>1</v>
      </c>
      <c r="C2369" s="19" t="s">
        <v>7263</v>
      </c>
      <c r="D2369" s="20" t="s">
        <v>7089</v>
      </c>
      <c r="E2369" s="20" t="s">
        <v>7258</v>
      </c>
      <c r="F2369" s="21">
        <v>2505709</v>
      </c>
      <c r="G2369" s="20" t="s">
        <v>7264</v>
      </c>
      <c r="H2369" s="22">
        <v>464.02170000000001</v>
      </c>
      <c r="I2369" s="25">
        <v>0.48799999999999999</v>
      </c>
      <c r="J2369" s="22">
        <v>40237.769999999997</v>
      </c>
      <c r="K2369" s="22">
        <v>101762.23</v>
      </c>
      <c r="L2369" s="22">
        <v>142000</v>
      </c>
      <c r="M2369" s="21" t="s">
        <v>72</v>
      </c>
      <c r="N2369" s="63">
        <f t="shared" si="186"/>
        <v>306.02017103941472</v>
      </c>
      <c r="O2369" s="63">
        <f t="shared" si="187"/>
        <v>219.30489457712861</v>
      </c>
      <c r="P2369" s="69">
        <v>2503</v>
      </c>
      <c r="Q2369" s="69" t="s">
        <v>12123</v>
      </c>
      <c r="R2369" s="70">
        <v>36039</v>
      </c>
      <c r="S2369" s="71">
        <f t="shared" si="185"/>
        <v>3.346096831630871</v>
      </c>
      <c r="T2369" s="63">
        <f t="shared" si="188"/>
        <v>1023.9731247301228</v>
      </c>
      <c r="U2369" s="63">
        <f t="shared" si="189"/>
        <v>733.81541290567225</v>
      </c>
    </row>
    <row r="2370" spans="1:21" x14ac:dyDescent="0.25">
      <c r="A2370" s="19" t="s">
        <v>7034</v>
      </c>
      <c r="B2370" s="19">
        <v>1</v>
      </c>
      <c r="C2370" s="19" t="s">
        <v>7265</v>
      </c>
      <c r="D2370" s="20" t="s">
        <v>7089</v>
      </c>
      <c r="E2370" s="20" t="s">
        <v>7258</v>
      </c>
      <c r="F2370" s="21">
        <v>2505709</v>
      </c>
      <c r="G2370" s="20" t="s">
        <v>7266</v>
      </c>
      <c r="H2370" s="22">
        <v>81.042400000000001</v>
      </c>
      <c r="I2370" s="25">
        <v>0.40600000000000003</v>
      </c>
      <c r="J2370" s="22">
        <v>8752.2800000000007</v>
      </c>
      <c r="K2370" s="22">
        <v>13600.75</v>
      </c>
      <c r="L2370" s="22">
        <v>22353.03</v>
      </c>
      <c r="M2370" s="21" t="s">
        <v>7267</v>
      </c>
      <c r="N2370" s="63">
        <f t="shared" si="186"/>
        <v>275.8189540290021</v>
      </c>
      <c r="O2370" s="63">
        <f t="shared" si="187"/>
        <v>167.82264592361528</v>
      </c>
      <c r="P2370" s="69">
        <v>2503</v>
      </c>
      <c r="Q2370" s="69" t="s">
        <v>12123</v>
      </c>
      <c r="R2370" s="70">
        <v>36039</v>
      </c>
      <c r="S2370" s="71">
        <f t="shared" si="185"/>
        <v>3.346096831630871</v>
      </c>
      <c r="T2370" s="63">
        <f t="shared" si="188"/>
        <v>922.91692818018475</v>
      </c>
      <c r="U2370" s="63">
        <f t="shared" si="189"/>
        <v>561.55082380091858</v>
      </c>
    </row>
    <row r="2371" spans="1:21" x14ac:dyDescent="0.25">
      <c r="A2371" s="19" t="s">
        <v>7034</v>
      </c>
      <c r="B2371" s="19">
        <v>1</v>
      </c>
      <c r="C2371" s="19" t="s">
        <v>7268</v>
      </c>
      <c r="D2371" s="20" t="s">
        <v>7109</v>
      </c>
      <c r="E2371" s="20" t="s">
        <v>7109</v>
      </c>
      <c r="F2371" s="21">
        <v>2506004</v>
      </c>
      <c r="G2371" s="20" t="s">
        <v>7269</v>
      </c>
      <c r="H2371" s="22">
        <v>201</v>
      </c>
      <c r="I2371" s="25">
        <v>0.46800000000000003</v>
      </c>
      <c r="J2371" s="22">
        <v>145763</v>
      </c>
      <c r="K2371" s="22">
        <v>98184.67</v>
      </c>
      <c r="L2371" s="22">
        <v>243947.66999999998</v>
      </c>
      <c r="M2371" s="21" t="s">
        <v>6718</v>
      </c>
      <c r="N2371" s="63">
        <f t="shared" si="186"/>
        <v>1213.6699999999998</v>
      </c>
      <c r="O2371" s="63">
        <f t="shared" si="187"/>
        <v>488.48094527363185</v>
      </c>
      <c r="P2371" s="69">
        <v>2503</v>
      </c>
      <c r="Q2371" s="69" t="s">
        <v>12123</v>
      </c>
      <c r="R2371" s="70">
        <v>38322</v>
      </c>
      <c r="S2371" s="71">
        <f t="shared" si="185"/>
        <v>2.0624892921</v>
      </c>
      <c r="T2371" s="63">
        <f t="shared" si="188"/>
        <v>2503.1813791430068</v>
      </c>
      <c r="U2371" s="63">
        <f t="shared" si="189"/>
        <v>1007.4867190217518</v>
      </c>
    </row>
    <row r="2372" spans="1:21" x14ac:dyDescent="0.25">
      <c r="A2372" s="19" t="s">
        <v>7034</v>
      </c>
      <c r="B2372" s="19">
        <v>1</v>
      </c>
      <c r="C2372" s="19" t="s">
        <v>7270</v>
      </c>
      <c r="D2372" s="20" t="s">
        <v>7147</v>
      </c>
      <c r="E2372" s="20" t="s">
        <v>7271</v>
      </c>
      <c r="F2372" s="21">
        <v>2506103</v>
      </c>
      <c r="G2372" s="20" t="s">
        <v>7272</v>
      </c>
      <c r="H2372" s="22">
        <v>871.94759999999997</v>
      </c>
      <c r="I2372" s="25">
        <v>0.46500000000000002</v>
      </c>
      <c r="J2372" s="22">
        <v>161304.95999999999</v>
      </c>
      <c r="K2372" s="22">
        <v>266376.61</v>
      </c>
      <c r="L2372" s="22">
        <v>427681.56999999995</v>
      </c>
      <c r="M2372" s="21" t="s">
        <v>3846</v>
      </c>
      <c r="N2372" s="63">
        <f t="shared" si="186"/>
        <v>490.48999045355475</v>
      </c>
      <c r="O2372" s="63">
        <f t="shared" si="187"/>
        <v>305.49612155592837</v>
      </c>
      <c r="P2372" s="69">
        <v>2503</v>
      </c>
      <c r="Q2372" s="69" t="s">
        <v>12123</v>
      </c>
      <c r="R2372" s="70">
        <v>38292</v>
      </c>
      <c r="S2372" s="71">
        <f t="shared" si="185"/>
        <v>2.0754829745999999</v>
      </c>
      <c r="T2372" s="63">
        <f t="shared" si="188"/>
        <v>1018.0036243980694</v>
      </c>
      <c r="U2372" s="63">
        <f t="shared" si="189"/>
        <v>634.05199909566136</v>
      </c>
    </row>
    <row r="2373" spans="1:21" x14ac:dyDescent="0.25">
      <c r="A2373" s="19" t="s">
        <v>7034</v>
      </c>
      <c r="B2373" s="19">
        <v>1</v>
      </c>
      <c r="C2373" s="19" t="s">
        <v>7274</v>
      </c>
      <c r="D2373" s="20" t="s">
        <v>7059</v>
      </c>
      <c r="E2373" s="20" t="s">
        <v>7059</v>
      </c>
      <c r="F2373" s="21">
        <v>2506301</v>
      </c>
      <c r="G2373" s="20" t="s">
        <v>5314</v>
      </c>
      <c r="H2373" s="22">
        <v>568.81619999999998</v>
      </c>
      <c r="I2373" s="25">
        <v>0.55300000000000005</v>
      </c>
      <c r="J2373" s="22">
        <v>138640.63</v>
      </c>
      <c r="K2373" s="22">
        <v>248339.49</v>
      </c>
      <c r="L2373" s="22">
        <v>386980.12</v>
      </c>
      <c r="M2373" s="21" t="s">
        <v>1707</v>
      </c>
      <c r="N2373" s="63">
        <f t="shared" si="186"/>
        <v>680.32541970499437</v>
      </c>
      <c r="O2373" s="63">
        <f t="shared" si="187"/>
        <v>436.59004437637327</v>
      </c>
      <c r="P2373" s="69">
        <v>2503</v>
      </c>
      <c r="Q2373" s="69" t="s">
        <v>12123</v>
      </c>
      <c r="R2373" s="70">
        <v>36039</v>
      </c>
      <c r="S2373" s="71">
        <f t="shared" si="185"/>
        <v>3.346096831630871</v>
      </c>
      <c r="T2373" s="63">
        <f t="shared" si="188"/>
        <v>2276.4347313528242</v>
      </c>
      <c r="U2373" s="63">
        <f t="shared" si="189"/>
        <v>1460.8725642093639</v>
      </c>
    </row>
    <row r="2374" spans="1:21" x14ac:dyDescent="0.25">
      <c r="A2374" s="19" t="s">
        <v>7034</v>
      </c>
      <c r="B2374" s="19">
        <v>1</v>
      </c>
      <c r="C2374" s="19" t="s">
        <v>7275</v>
      </c>
      <c r="D2374" s="20" t="s">
        <v>7276</v>
      </c>
      <c r="E2374" s="20" t="s">
        <v>7277</v>
      </c>
      <c r="F2374" s="21">
        <v>2506400</v>
      </c>
      <c r="G2374" s="20" t="s">
        <v>7278</v>
      </c>
      <c r="H2374" s="22">
        <v>575.73239999999998</v>
      </c>
      <c r="I2374" s="25">
        <v>0.372</v>
      </c>
      <c r="J2374" s="22">
        <v>213389.84</v>
      </c>
      <c r="K2374" s="22">
        <v>1213465.42</v>
      </c>
      <c r="L2374" s="22">
        <v>1426855.26</v>
      </c>
      <c r="M2374" s="21" t="s">
        <v>91</v>
      </c>
      <c r="N2374" s="63">
        <f t="shared" si="186"/>
        <v>2478.330661953366</v>
      </c>
      <c r="O2374" s="63">
        <f t="shared" si="187"/>
        <v>2107.6899962552047</v>
      </c>
      <c r="P2374" s="69">
        <v>2503</v>
      </c>
      <c r="Q2374" s="69" t="s">
        <v>12123</v>
      </c>
      <c r="R2374" s="70">
        <v>40575</v>
      </c>
      <c r="S2374" s="71">
        <f t="shared" si="185"/>
        <v>1.5256908158</v>
      </c>
      <c r="T2374" s="63">
        <f t="shared" si="188"/>
        <v>3781.1663294577847</v>
      </c>
      <c r="U2374" s="63">
        <f t="shared" si="189"/>
        <v>3215.6832698401022</v>
      </c>
    </row>
    <row r="2375" spans="1:21" x14ac:dyDescent="0.25">
      <c r="A2375" s="19" t="s">
        <v>7034</v>
      </c>
      <c r="B2375" s="19">
        <v>1</v>
      </c>
      <c r="C2375" s="19" t="s">
        <v>7279</v>
      </c>
      <c r="D2375" s="20" t="s">
        <v>7280</v>
      </c>
      <c r="E2375" s="20" t="s">
        <v>7281</v>
      </c>
      <c r="F2375" s="21">
        <v>2506707</v>
      </c>
      <c r="G2375" s="20" t="s">
        <v>7282</v>
      </c>
      <c r="H2375" s="22">
        <v>609.99670000000003</v>
      </c>
      <c r="I2375" s="25">
        <v>0.44900000000000001</v>
      </c>
      <c r="J2375" s="22">
        <v>154349.07999999999</v>
      </c>
      <c r="K2375" s="22">
        <v>41791.699999999997</v>
      </c>
      <c r="L2375" s="22">
        <v>196140.77999999997</v>
      </c>
      <c r="M2375" s="21" t="s">
        <v>210</v>
      </c>
      <c r="N2375" s="63">
        <f t="shared" si="186"/>
        <v>321.54400179541949</v>
      </c>
      <c r="O2375" s="63">
        <f t="shared" si="187"/>
        <v>68.511354241752443</v>
      </c>
      <c r="P2375" s="69">
        <v>2502</v>
      </c>
      <c r="Q2375" s="69" t="s">
        <v>11474</v>
      </c>
      <c r="R2375" s="70">
        <v>39203</v>
      </c>
      <c r="S2375" s="71">
        <f t="shared" si="185"/>
        <v>1.8463663628</v>
      </c>
      <c r="T2375" s="63">
        <f t="shared" si="188"/>
        <v>593.68802907516533</v>
      </c>
      <c r="U2375" s="63">
        <f t="shared" si="189"/>
        <v>126.49705994184681</v>
      </c>
    </row>
    <row r="2376" spans="1:21" x14ac:dyDescent="0.25">
      <c r="A2376" s="19" t="s">
        <v>7034</v>
      </c>
      <c r="B2376" s="19">
        <v>1</v>
      </c>
      <c r="C2376" s="19" t="s">
        <v>7283</v>
      </c>
      <c r="D2376" s="20" t="s">
        <v>7276</v>
      </c>
      <c r="E2376" s="20" t="s">
        <v>7284</v>
      </c>
      <c r="F2376" s="21">
        <v>2506806</v>
      </c>
      <c r="G2376" s="20" t="s">
        <v>7285</v>
      </c>
      <c r="H2376" s="22">
        <v>901.048</v>
      </c>
      <c r="I2376" s="25">
        <v>0.442</v>
      </c>
      <c r="J2376" s="22">
        <v>138742.04999999999</v>
      </c>
      <c r="K2376" s="22">
        <v>194857.95</v>
      </c>
      <c r="L2376" s="22">
        <v>333600</v>
      </c>
      <c r="M2376" s="21" t="s">
        <v>69</v>
      </c>
      <c r="N2376" s="63">
        <f t="shared" si="186"/>
        <v>370.23554793973238</v>
      </c>
      <c r="O2376" s="63">
        <f t="shared" si="187"/>
        <v>216.25701405474516</v>
      </c>
      <c r="P2376" s="69">
        <v>2503</v>
      </c>
      <c r="Q2376" s="69" t="s">
        <v>12123</v>
      </c>
      <c r="R2376" s="70">
        <v>36008</v>
      </c>
      <c r="S2376" s="71">
        <f t="shared" si="185"/>
        <v>3.3337158946022489</v>
      </c>
      <c r="T2376" s="63">
        <f t="shared" si="188"/>
        <v>1234.2601309134589</v>
      </c>
      <c r="U2376" s="63">
        <f t="shared" si="189"/>
        <v>720.93944507352592</v>
      </c>
    </row>
    <row r="2377" spans="1:21" x14ac:dyDescent="0.25">
      <c r="A2377" s="19" t="s">
        <v>7034</v>
      </c>
      <c r="B2377" s="19">
        <v>1</v>
      </c>
      <c r="C2377" s="19" t="s">
        <v>7286</v>
      </c>
      <c r="D2377" s="20" t="s">
        <v>7276</v>
      </c>
      <c r="E2377" s="20" t="s">
        <v>7276</v>
      </c>
      <c r="F2377" s="21">
        <v>2506905</v>
      </c>
      <c r="G2377" s="20" t="s">
        <v>7287</v>
      </c>
      <c r="H2377" s="22">
        <v>672.53890000000001</v>
      </c>
      <c r="I2377" s="25">
        <v>0.41499999999999998</v>
      </c>
      <c r="J2377" s="22">
        <v>560066.5</v>
      </c>
      <c r="K2377" s="22">
        <v>844614.7</v>
      </c>
      <c r="L2377" s="22">
        <v>1404681.2</v>
      </c>
      <c r="M2377" s="21" t="s">
        <v>7288</v>
      </c>
      <c r="N2377" s="63">
        <f t="shared" si="186"/>
        <v>2088.6244646963914</v>
      </c>
      <c r="O2377" s="63">
        <f t="shared" si="187"/>
        <v>1255.8599956076889</v>
      </c>
      <c r="P2377" s="69">
        <v>2604</v>
      </c>
      <c r="Q2377" s="69" t="s">
        <v>12342</v>
      </c>
      <c r="R2377" s="70">
        <v>39995</v>
      </c>
      <c r="S2377" s="71">
        <f t="shared" si="185"/>
        <v>1.6531834743</v>
      </c>
      <c r="T2377" s="63">
        <f t="shared" si="188"/>
        <v>3452.879449054758</v>
      </c>
      <c r="U2377" s="63">
        <f t="shared" si="189"/>
        <v>2076.166990773102</v>
      </c>
    </row>
    <row r="2378" spans="1:21" x14ac:dyDescent="0.25">
      <c r="A2378" s="19" t="s">
        <v>7034</v>
      </c>
      <c r="B2378" s="19">
        <v>1</v>
      </c>
      <c r="C2378" s="19" t="s">
        <v>7289</v>
      </c>
      <c r="D2378" s="20" t="s">
        <v>7276</v>
      </c>
      <c r="E2378" s="20" t="s">
        <v>7276</v>
      </c>
      <c r="F2378" s="21">
        <v>2506905</v>
      </c>
      <c r="G2378" s="20" t="s">
        <v>7290</v>
      </c>
      <c r="H2378" s="22">
        <v>226.18</v>
      </c>
      <c r="I2378" s="25">
        <v>0.59599999999999997</v>
      </c>
      <c r="J2378" s="22">
        <v>225149.85</v>
      </c>
      <c r="K2378" s="22">
        <v>223977.81</v>
      </c>
      <c r="L2378" s="22">
        <v>449127.66000000003</v>
      </c>
      <c r="M2378" s="21" t="s">
        <v>3469</v>
      </c>
      <c r="N2378" s="63">
        <f t="shared" si="186"/>
        <v>1985.7089928375631</v>
      </c>
      <c r="O2378" s="63">
        <f t="shared" si="187"/>
        <v>990.26355115394813</v>
      </c>
      <c r="P2378" s="69">
        <v>2604</v>
      </c>
      <c r="Q2378" s="69" t="s">
        <v>12342</v>
      </c>
      <c r="R2378" s="70">
        <v>39783</v>
      </c>
      <c r="S2378" s="71">
        <f t="shared" si="185"/>
        <v>1.6993388474</v>
      </c>
      <c r="T2378" s="63">
        <f t="shared" si="188"/>
        <v>3374.3924311603992</v>
      </c>
      <c r="U2378" s="63">
        <f t="shared" si="189"/>
        <v>1682.7933216401811</v>
      </c>
    </row>
    <row r="2379" spans="1:21" x14ac:dyDescent="0.25">
      <c r="A2379" s="19" t="s">
        <v>7034</v>
      </c>
      <c r="B2379" s="19">
        <v>1</v>
      </c>
      <c r="C2379" s="19" t="s">
        <v>7291</v>
      </c>
      <c r="D2379" s="20" t="s">
        <v>7244</v>
      </c>
      <c r="E2379" s="20" t="s">
        <v>7292</v>
      </c>
      <c r="F2379" s="21">
        <v>2507309</v>
      </c>
      <c r="G2379" s="20" t="s">
        <v>7293</v>
      </c>
      <c r="H2379" s="22">
        <v>391.94940000000003</v>
      </c>
      <c r="I2379" s="25">
        <v>0.53700000000000003</v>
      </c>
      <c r="J2379" s="22">
        <v>3098.62</v>
      </c>
      <c r="K2379" s="22">
        <v>398727.9</v>
      </c>
      <c r="L2379" s="22">
        <v>401826.52</v>
      </c>
      <c r="M2379" s="21" t="s">
        <v>150</v>
      </c>
      <c r="N2379" s="63">
        <f t="shared" si="186"/>
        <v>1025.1999875494132</v>
      </c>
      <c r="O2379" s="63">
        <f t="shared" si="187"/>
        <v>1017.2943242163402</v>
      </c>
      <c r="P2379" s="69">
        <v>2604</v>
      </c>
      <c r="Q2379" s="69" t="s">
        <v>12342</v>
      </c>
      <c r="R2379" s="70">
        <v>38322</v>
      </c>
      <c r="S2379" s="71">
        <f t="shared" si="185"/>
        <v>2.0624892921</v>
      </c>
      <c r="T2379" s="63">
        <f t="shared" si="188"/>
        <v>2114.4639965817182</v>
      </c>
      <c r="U2379" s="63">
        <f t="shared" si="189"/>
        <v>2098.1586506103072</v>
      </c>
    </row>
    <row r="2380" spans="1:21" x14ac:dyDescent="0.25">
      <c r="A2380" s="19" t="s">
        <v>7034</v>
      </c>
      <c r="B2380" s="19">
        <v>1</v>
      </c>
      <c r="C2380" s="19" t="s">
        <v>7294</v>
      </c>
      <c r="D2380" s="20" t="s">
        <v>7244</v>
      </c>
      <c r="E2380" s="20" t="s">
        <v>7292</v>
      </c>
      <c r="F2380" s="21">
        <v>2507309</v>
      </c>
      <c r="G2380" s="20" t="s">
        <v>7295</v>
      </c>
      <c r="H2380" s="22">
        <v>575.39880000000005</v>
      </c>
      <c r="I2380" s="25">
        <v>0.5</v>
      </c>
      <c r="J2380" s="22">
        <v>380.66</v>
      </c>
      <c r="K2380" s="22">
        <v>131767.72</v>
      </c>
      <c r="L2380" s="22">
        <v>132148.38</v>
      </c>
      <c r="M2380" s="21" t="s">
        <v>1742</v>
      </c>
      <c r="N2380" s="63">
        <f t="shared" si="186"/>
        <v>229.66398261518793</v>
      </c>
      <c r="O2380" s="63">
        <f t="shared" si="187"/>
        <v>229.00242405788819</v>
      </c>
      <c r="P2380" s="69">
        <v>2604</v>
      </c>
      <c r="Q2380" s="69" t="s">
        <v>12342</v>
      </c>
      <c r="R2380" s="70">
        <v>35735</v>
      </c>
      <c r="S2380" s="71">
        <f t="shared" si="185"/>
        <v>3.4346431255118088</v>
      </c>
      <c r="T2380" s="63">
        <f t="shared" si="188"/>
        <v>788.81381906691877</v>
      </c>
      <c r="U2380" s="63">
        <f t="shared" si="189"/>
        <v>786.54160151596579</v>
      </c>
    </row>
    <row r="2381" spans="1:21" x14ac:dyDescent="0.25">
      <c r="A2381" s="19" t="s">
        <v>7034</v>
      </c>
      <c r="B2381" s="19">
        <v>1</v>
      </c>
      <c r="C2381" s="19" t="s">
        <v>7296</v>
      </c>
      <c r="D2381" s="20" t="s">
        <v>7210</v>
      </c>
      <c r="E2381" s="20" t="s">
        <v>7297</v>
      </c>
      <c r="F2381" s="21">
        <v>2507408</v>
      </c>
      <c r="G2381" s="20" t="s">
        <v>7298</v>
      </c>
      <c r="H2381" s="22">
        <v>745.6</v>
      </c>
      <c r="I2381" s="25">
        <v>0.59199999999999997</v>
      </c>
      <c r="J2381" s="22">
        <v>70433.570000000007</v>
      </c>
      <c r="K2381" s="22">
        <v>159566.43</v>
      </c>
      <c r="L2381" s="22">
        <v>230000</v>
      </c>
      <c r="M2381" s="21" t="s">
        <v>1613</v>
      </c>
      <c r="N2381" s="63">
        <f t="shared" si="186"/>
        <v>308.47639484978538</v>
      </c>
      <c r="O2381" s="63">
        <f t="shared" si="187"/>
        <v>214.01076984978539</v>
      </c>
      <c r="P2381" s="69">
        <v>2501</v>
      </c>
      <c r="Q2381" s="69" t="s">
        <v>12091</v>
      </c>
      <c r="R2381" s="70">
        <v>36008</v>
      </c>
      <c r="S2381" s="71">
        <f t="shared" si="185"/>
        <v>3.3337158946022489</v>
      </c>
      <c r="T2381" s="63">
        <f t="shared" si="188"/>
        <v>1028.3726606203288</v>
      </c>
      <c r="U2381" s="63">
        <f t="shared" si="189"/>
        <v>713.4511050642933</v>
      </c>
    </row>
    <row r="2382" spans="1:21" x14ac:dyDescent="0.25">
      <c r="A2382" s="19" t="s">
        <v>7034</v>
      </c>
      <c r="B2382" s="19">
        <v>1</v>
      </c>
      <c r="C2382" s="19" t="s">
        <v>7299</v>
      </c>
      <c r="D2382" s="20" t="s">
        <v>7077</v>
      </c>
      <c r="E2382" s="20" t="s">
        <v>7300</v>
      </c>
      <c r="F2382" s="21">
        <v>2508406</v>
      </c>
      <c r="G2382" s="20" t="s">
        <v>7301</v>
      </c>
      <c r="H2382" s="22">
        <v>1007.3712</v>
      </c>
      <c r="I2382" s="25">
        <v>0.33300000000000002</v>
      </c>
      <c r="J2382" s="22">
        <v>251439.09</v>
      </c>
      <c r="K2382" s="22">
        <v>239321.17</v>
      </c>
      <c r="L2382" s="22">
        <v>490760.26</v>
      </c>
      <c r="M2382" s="21" t="s">
        <v>3185</v>
      </c>
      <c r="N2382" s="63">
        <f t="shared" si="186"/>
        <v>487.16923811202861</v>
      </c>
      <c r="O2382" s="63">
        <f t="shared" si="187"/>
        <v>237.5699940597865</v>
      </c>
      <c r="P2382" s="69">
        <v>2501</v>
      </c>
      <c r="Q2382" s="69" t="s">
        <v>12091</v>
      </c>
      <c r="R2382" s="70">
        <v>39873</v>
      </c>
      <c r="S2382" s="71">
        <f t="shared" si="185"/>
        <v>1.6771085338</v>
      </c>
      <c r="T2382" s="63">
        <f t="shared" si="188"/>
        <v>817.03568664252737</v>
      </c>
      <c r="U2382" s="63">
        <f t="shared" si="189"/>
        <v>398.43066441248322</v>
      </c>
    </row>
    <row r="2383" spans="1:21" x14ac:dyDescent="0.25">
      <c r="A2383" s="19" t="s">
        <v>7034</v>
      </c>
      <c r="B2383" s="19">
        <v>1</v>
      </c>
      <c r="C2383" s="19" t="s">
        <v>7302</v>
      </c>
      <c r="D2383" s="20" t="s">
        <v>7225</v>
      </c>
      <c r="E2383" s="20" t="s">
        <v>7303</v>
      </c>
      <c r="F2383" s="21">
        <v>2508604</v>
      </c>
      <c r="G2383" s="20" t="s">
        <v>7304</v>
      </c>
      <c r="H2383" s="22">
        <v>653.72230000000002</v>
      </c>
      <c r="I2383" s="25">
        <v>0.499</v>
      </c>
      <c r="J2383" s="22">
        <v>139728.35999999999</v>
      </c>
      <c r="K2383" s="22">
        <v>222388.03</v>
      </c>
      <c r="L2383" s="22">
        <v>362116.39</v>
      </c>
      <c r="M2383" s="21" t="s">
        <v>7305</v>
      </c>
      <c r="N2383" s="63">
        <f t="shared" si="186"/>
        <v>553.92999443341614</v>
      </c>
      <c r="O2383" s="63">
        <f t="shared" si="187"/>
        <v>340.18730889247621</v>
      </c>
      <c r="P2383" s="69">
        <v>2604</v>
      </c>
      <c r="Q2383" s="69" t="s">
        <v>12342</v>
      </c>
      <c r="R2383" s="70">
        <v>36373</v>
      </c>
      <c r="S2383" s="71">
        <f t="shared" si="185"/>
        <v>3.2094538514069586</v>
      </c>
      <c r="T2383" s="63">
        <f t="shared" si="188"/>
        <v>1777.8127540441626</v>
      </c>
      <c r="U2383" s="63">
        <f t="shared" si="189"/>
        <v>1091.8154687247265</v>
      </c>
    </row>
    <row r="2384" spans="1:21" x14ac:dyDescent="0.25">
      <c r="A2384" s="19" t="s">
        <v>7034</v>
      </c>
      <c r="B2384" s="19">
        <v>1</v>
      </c>
      <c r="C2384" s="19" t="s">
        <v>7306</v>
      </c>
      <c r="D2384" s="20" t="s">
        <v>7077</v>
      </c>
      <c r="E2384" s="20" t="s">
        <v>7307</v>
      </c>
      <c r="F2384" s="21">
        <v>2508802</v>
      </c>
      <c r="G2384" s="20" t="s">
        <v>7308</v>
      </c>
      <c r="H2384" s="22">
        <v>724.8</v>
      </c>
      <c r="I2384" s="25">
        <v>0.30399999999999999</v>
      </c>
      <c r="J2384" s="22">
        <v>101118.13</v>
      </c>
      <c r="K2384" s="22">
        <v>45262.47</v>
      </c>
      <c r="L2384" s="22">
        <v>146380.6</v>
      </c>
      <c r="M2384" s="21" t="s">
        <v>7310</v>
      </c>
      <c r="N2384" s="63">
        <f t="shared" si="186"/>
        <v>201.95998896247244</v>
      </c>
      <c r="O2384" s="63">
        <f t="shared" si="187"/>
        <v>62.4482201986755</v>
      </c>
      <c r="P2384" s="69">
        <v>2502</v>
      </c>
      <c r="Q2384" s="69" t="s">
        <v>11474</v>
      </c>
      <c r="R2384" s="70">
        <v>37530</v>
      </c>
      <c r="S2384" s="71">
        <f t="shared" si="185"/>
        <v>2.5646894853000002</v>
      </c>
      <c r="T2384" s="63">
        <f t="shared" si="188"/>
        <v>517.96466014335715</v>
      </c>
      <c r="U2384" s="63">
        <f t="shared" si="189"/>
        <v>160.16029371924213</v>
      </c>
    </row>
    <row r="2385" spans="1:21" x14ac:dyDescent="0.25">
      <c r="A2385" s="19" t="s">
        <v>7034</v>
      </c>
      <c r="B2385" s="19">
        <v>1</v>
      </c>
      <c r="C2385" s="19" t="s">
        <v>7311</v>
      </c>
      <c r="D2385" s="20" t="s">
        <v>7077</v>
      </c>
      <c r="E2385" s="20" t="s">
        <v>7312</v>
      </c>
      <c r="F2385" s="21">
        <v>2509156</v>
      </c>
      <c r="G2385" s="20" t="s">
        <v>7313</v>
      </c>
      <c r="H2385" s="22">
        <v>1089.2338</v>
      </c>
      <c r="I2385" s="25">
        <v>0.57199999999999995</v>
      </c>
      <c r="J2385" s="22">
        <v>101800.63</v>
      </c>
      <c r="K2385" s="22">
        <v>199619.37</v>
      </c>
      <c r="L2385" s="22">
        <v>301420</v>
      </c>
      <c r="M2385" s="21" t="s">
        <v>7314</v>
      </c>
      <c r="N2385" s="63">
        <f t="shared" si="186"/>
        <v>276.72663114200094</v>
      </c>
      <c r="O2385" s="63">
        <f t="shared" si="187"/>
        <v>183.26586082804261</v>
      </c>
      <c r="P2385" s="69">
        <v>2501</v>
      </c>
      <c r="Q2385" s="69" t="s">
        <v>12091</v>
      </c>
      <c r="R2385" s="70">
        <v>36373</v>
      </c>
      <c r="S2385" s="71">
        <f t="shared" si="185"/>
        <v>3.2094538514069586</v>
      </c>
      <c r="T2385" s="63">
        <f t="shared" si="188"/>
        <v>888.14135210556776</v>
      </c>
      <c r="U2385" s="63">
        <f t="shared" si="189"/>
        <v>588.18332286597297</v>
      </c>
    </row>
    <row r="2386" spans="1:21" x14ac:dyDescent="0.25">
      <c r="A2386" s="19" t="s">
        <v>7034</v>
      </c>
      <c r="B2386" s="19">
        <v>1</v>
      </c>
      <c r="C2386" s="19" t="s">
        <v>7315</v>
      </c>
      <c r="D2386" s="20" t="s">
        <v>7280</v>
      </c>
      <c r="E2386" s="20" t="s">
        <v>7316</v>
      </c>
      <c r="F2386" s="21">
        <v>2509396</v>
      </c>
      <c r="G2386" s="20" t="s">
        <v>7317</v>
      </c>
      <c r="H2386" s="22">
        <v>288.45260000000002</v>
      </c>
      <c r="I2386" s="25">
        <v>0.41599999999999998</v>
      </c>
      <c r="J2386" s="22">
        <v>93698.48</v>
      </c>
      <c r="K2386" s="22">
        <v>11644.89</v>
      </c>
      <c r="L2386" s="22">
        <v>105343.37</v>
      </c>
      <c r="M2386" s="21" t="s">
        <v>7318</v>
      </c>
      <c r="N2386" s="63">
        <f t="shared" si="186"/>
        <v>365.20166571561492</v>
      </c>
      <c r="O2386" s="63">
        <f t="shared" si="187"/>
        <v>40.370202938021698</v>
      </c>
      <c r="P2386" s="69">
        <v>2502</v>
      </c>
      <c r="Q2386" s="69" t="s">
        <v>11474</v>
      </c>
      <c r="R2386" s="70">
        <v>37712</v>
      </c>
      <c r="S2386" s="71">
        <f t="shared" si="185"/>
        <v>2.2924961315000001</v>
      </c>
      <c r="T2386" s="63">
        <f t="shared" si="188"/>
        <v>837.22340587040344</v>
      </c>
      <c r="U2386" s="63">
        <f t="shared" si="189"/>
        <v>92.548534063284677</v>
      </c>
    </row>
    <row r="2387" spans="1:21" x14ac:dyDescent="0.25">
      <c r="A2387" s="19" t="s">
        <v>7034</v>
      </c>
      <c r="B2387" s="19">
        <v>1</v>
      </c>
      <c r="C2387" s="19" t="s">
        <v>7319</v>
      </c>
      <c r="D2387" s="20" t="s">
        <v>7276</v>
      </c>
      <c r="E2387" s="20" t="s">
        <v>7320</v>
      </c>
      <c r="F2387" s="21">
        <v>2509404</v>
      </c>
      <c r="G2387" s="20" t="s">
        <v>7321</v>
      </c>
      <c r="H2387" s="22">
        <v>700</v>
      </c>
      <c r="I2387" s="25">
        <v>0.65</v>
      </c>
      <c r="J2387" s="22">
        <v>65013.69</v>
      </c>
      <c r="K2387" s="22">
        <v>153285.93</v>
      </c>
      <c r="L2387" s="22">
        <v>218299.62</v>
      </c>
      <c r="M2387" s="21" t="s">
        <v>1742</v>
      </c>
      <c r="N2387" s="63">
        <f t="shared" si="186"/>
        <v>311.85660000000001</v>
      </c>
      <c r="O2387" s="63">
        <f t="shared" si="187"/>
        <v>218.97989999999999</v>
      </c>
      <c r="P2387" s="69">
        <v>2503</v>
      </c>
      <c r="Q2387" s="69" t="s">
        <v>12123</v>
      </c>
      <c r="R2387" s="70">
        <v>35735</v>
      </c>
      <c r="S2387" s="71">
        <f t="shared" si="185"/>
        <v>3.4346431255118088</v>
      </c>
      <c r="T2387" s="63">
        <f t="shared" si="188"/>
        <v>1071.116127335486</v>
      </c>
      <c r="U2387" s="63">
        <f t="shared" si="189"/>
        <v>752.11780816026328</v>
      </c>
    </row>
    <row r="2388" spans="1:21" x14ac:dyDescent="0.25">
      <c r="A2388" s="19" t="s">
        <v>7034</v>
      </c>
      <c r="B2388" s="19">
        <v>1</v>
      </c>
      <c r="C2388" s="19" t="s">
        <v>7322</v>
      </c>
      <c r="D2388" s="20" t="s">
        <v>7276</v>
      </c>
      <c r="E2388" s="20" t="s">
        <v>7320</v>
      </c>
      <c r="F2388" s="21">
        <v>2509404</v>
      </c>
      <c r="G2388" s="20" t="s">
        <v>7323</v>
      </c>
      <c r="H2388" s="22">
        <v>867.52750000000003</v>
      </c>
      <c r="I2388" s="25">
        <v>0.42599999999999999</v>
      </c>
      <c r="J2388" s="22">
        <v>887178.23</v>
      </c>
      <c r="K2388" s="22">
        <v>1558134.21</v>
      </c>
      <c r="L2388" s="22">
        <v>2445312.44</v>
      </c>
      <c r="M2388" s="21" t="s">
        <v>7324</v>
      </c>
      <c r="N2388" s="63">
        <f t="shared" si="186"/>
        <v>2818.7146113523777</v>
      </c>
      <c r="O2388" s="63">
        <f t="shared" si="187"/>
        <v>1796.0631910803979</v>
      </c>
      <c r="P2388" s="69">
        <v>2503</v>
      </c>
      <c r="Q2388" s="69" t="s">
        <v>12123</v>
      </c>
      <c r="R2388" s="70">
        <v>40664</v>
      </c>
      <c r="S2388" s="71">
        <f t="shared" si="185"/>
        <v>1.4905444657</v>
      </c>
      <c r="T2388" s="63">
        <f t="shared" si="188"/>
        <v>4201.4194643390128</v>
      </c>
      <c r="U2388" s="63">
        <f t="shared" si="189"/>
        <v>2677.1120495123687</v>
      </c>
    </row>
    <row r="2389" spans="1:21" x14ac:dyDescent="0.25">
      <c r="A2389" s="19" t="s">
        <v>7034</v>
      </c>
      <c r="B2389" s="19">
        <v>1</v>
      </c>
      <c r="C2389" s="19" t="s">
        <v>7325</v>
      </c>
      <c r="D2389" s="20" t="s">
        <v>7205</v>
      </c>
      <c r="E2389" s="20" t="s">
        <v>7326</v>
      </c>
      <c r="F2389" s="21">
        <v>2510402</v>
      </c>
      <c r="G2389" s="20" t="s">
        <v>7327</v>
      </c>
      <c r="H2389" s="22">
        <v>909.62080000000003</v>
      </c>
      <c r="I2389" s="25">
        <v>0.64300000000000002</v>
      </c>
      <c r="J2389" s="22">
        <v>117301.2</v>
      </c>
      <c r="K2389" s="22">
        <v>231343.85</v>
      </c>
      <c r="L2389" s="22">
        <v>348645.05</v>
      </c>
      <c r="M2389" s="21" t="s">
        <v>237</v>
      </c>
      <c r="N2389" s="63">
        <f t="shared" si="186"/>
        <v>383.28614517170229</v>
      </c>
      <c r="O2389" s="63">
        <f t="shared" si="187"/>
        <v>254.32999113476737</v>
      </c>
      <c r="P2389" s="69">
        <v>2502</v>
      </c>
      <c r="Q2389" s="69" t="s">
        <v>11474</v>
      </c>
      <c r="R2389" s="70">
        <v>38565</v>
      </c>
      <c r="S2389" s="71">
        <f t="shared" si="185"/>
        <v>1.9738144281000001</v>
      </c>
      <c r="T2389" s="63">
        <f t="shared" si="188"/>
        <v>756.53572343073711</v>
      </c>
      <c r="U2389" s="63">
        <f t="shared" si="189"/>
        <v>502.00020600034895</v>
      </c>
    </row>
    <row r="2390" spans="1:21" x14ac:dyDescent="0.25">
      <c r="A2390" s="19" t="s">
        <v>7034</v>
      </c>
      <c r="B2390" s="19">
        <v>1</v>
      </c>
      <c r="C2390" s="19" t="s">
        <v>7328</v>
      </c>
      <c r="D2390" s="20" t="s">
        <v>7205</v>
      </c>
      <c r="E2390" s="20" t="s">
        <v>7326</v>
      </c>
      <c r="F2390" s="21">
        <v>2510402</v>
      </c>
      <c r="G2390" s="20" t="s">
        <v>7329</v>
      </c>
      <c r="H2390" s="22">
        <v>1100</v>
      </c>
      <c r="I2390" s="25">
        <v>0.33800000000000002</v>
      </c>
      <c r="J2390" s="22">
        <v>259750.52</v>
      </c>
      <c r="K2390" s="22">
        <v>91985.48</v>
      </c>
      <c r="L2390" s="22">
        <v>351736</v>
      </c>
      <c r="M2390" s="21" t="s">
        <v>7330</v>
      </c>
      <c r="N2390" s="63">
        <f t="shared" si="186"/>
        <v>319.76</v>
      </c>
      <c r="O2390" s="63">
        <f t="shared" si="187"/>
        <v>83.623163636363628</v>
      </c>
      <c r="P2390" s="69">
        <v>2502</v>
      </c>
      <c r="Q2390" s="69" t="s">
        <v>11474</v>
      </c>
      <c r="R2390" s="70">
        <v>39965</v>
      </c>
      <c r="S2390" s="71">
        <f t="shared" si="185"/>
        <v>1.6594655715</v>
      </c>
      <c r="T2390" s="63">
        <f t="shared" si="188"/>
        <v>530.63071114284003</v>
      </c>
      <c r="U2390" s="63">
        <f t="shared" si="189"/>
        <v>138.7697610344562</v>
      </c>
    </row>
    <row r="2391" spans="1:21" x14ac:dyDescent="0.25">
      <c r="A2391" s="19" t="s">
        <v>7034</v>
      </c>
      <c r="B2391" s="19">
        <v>1</v>
      </c>
      <c r="C2391" s="19" t="s">
        <v>7331</v>
      </c>
      <c r="D2391" s="20" t="s">
        <v>7332</v>
      </c>
      <c r="E2391" s="20" t="s">
        <v>7332</v>
      </c>
      <c r="F2391" s="21">
        <v>2510808</v>
      </c>
      <c r="G2391" s="20" t="s">
        <v>7333</v>
      </c>
      <c r="H2391" s="22">
        <v>2239.6</v>
      </c>
      <c r="I2391" s="25">
        <v>0.46100000000000002</v>
      </c>
      <c r="J2391" s="22">
        <v>442057.98</v>
      </c>
      <c r="K2391" s="22">
        <v>59186.89</v>
      </c>
      <c r="L2391" s="22">
        <v>501244.87</v>
      </c>
      <c r="M2391" s="21" t="s">
        <v>7334</v>
      </c>
      <c r="N2391" s="63">
        <f t="shared" si="186"/>
        <v>223.80999732095017</v>
      </c>
      <c r="O2391" s="63">
        <f t="shared" si="187"/>
        <v>26.427437935345598</v>
      </c>
      <c r="P2391" s="69">
        <v>2502</v>
      </c>
      <c r="Q2391" s="69" t="s">
        <v>11474</v>
      </c>
      <c r="R2391" s="70">
        <v>37681</v>
      </c>
      <c r="S2391" s="71">
        <f t="shared" si="185"/>
        <v>2.3186305873999999</v>
      </c>
      <c r="T2391" s="63">
        <f t="shared" si="188"/>
        <v>518.93270555426716</v>
      </c>
      <c r="U2391" s="63">
        <f t="shared" si="189"/>
        <v>61.275465943507406</v>
      </c>
    </row>
    <row r="2392" spans="1:21" x14ac:dyDescent="0.25">
      <c r="A2392" s="19" t="s">
        <v>7034</v>
      </c>
      <c r="B2392" s="19">
        <v>1</v>
      </c>
      <c r="C2392" s="19" t="s">
        <v>7335</v>
      </c>
      <c r="D2392" s="20" t="s">
        <v>7077</v>
      </c>
      <c r="E2392" s="20" t="s">
        <v>7336</v>
      </c>
      <c r="F2392" s="21">
        <v>2510907</v>
      </c>
      <c r="G2392" s="20" t="s">
        <v>3219</v>
      </c>
      <c r="H2392" s="22">
        <v>1159.7852</v>
      </c>
      <c r="I2392" s="25">
        <v>0.55200000000000005</v>
      </c>
      <c r="J2392" s="22">
        <v>311882.2</v>
      </c>
      <c r="K2392" s="22">
        <v>209371.66</v>
      </c>
      <c r="L2392" s="22">
        <v>521253.86</v>
      </c>
      <c r="M2392" s="21" t="s">
        <v>587</v>
      </c>
      <c r="N2392" s="63">
        <f t="shared" si="186"/>
        <v>449.43999975167816</v>
      </c>
      <c r="O2392" s="63">
        <f t="shared" si="187"/>
        <v>180.52623882422367</v>
      </c>
      <c r="P2392" s="69">
        <v>2501</v>
      </c>
      <c r="Q2392" s="69" t="s">
        <v>12091</v>
      </c>
      <c r="R2392" s="70">
        <v>37561</v>
      </c>
      <c r="S2392" s="71">
        <f t="shared" si="185"/>
        <v>2.5418131667999999</v>
      </c>
      <c r="T2392" s="63">
        <f t="shared" si="188"/>
        <v>1142.3925090554042</v>
      </c>
      <c r="U2392" s="63">
        <f t="shared" si="189"/>
        <v>458.86397079629307</v>
      </c>
    </row>
    <row r="2393" spans="1:21" x14ac:dyDescent="0.25">
      <c r="A2393" s="19" t="s">
        <v>7034</v>
      </c>
      <c r="B2393" s="19">
        <v>1</v>
      </c>
      <c r="C2393" s="19" t="s">
        <v>7337</v>
      </c>
      <c r="D2393" s="20" t="s">
        <v>7338</v>
      </c>
      <c r="E2393" s="20" t="s">
        <v>7339</v>
      </c>
      <c r="F2393" s="21">
        <v>2511202</v>
      </c>
      <c r="G2393" s="20" t="s">
        <v>7340</v>
      </c>
      <c r="H2393" s="22">
        <v>199.50299999999999</v>
      </c>
      <c r="I2393" s="25">
        <v>0.55200000000000005</v>
      </c>
      <c r="J2393" s="22">
        <v>7337.36</v>
      </c>
      <c r="K2393" s="22">
        <v>687956.3899999999</v>
      </c>
      <c r="L2393" s="22">
        <v>695293.74999999988</v>
      </c>
      <c r="M2393" s="21" t="s">
        <v>3638</v>
      </c>
      <c r="N2393" s="63">
        <f t="shared" si="186"/>
        <v>3485.1292963013084</v>
      </c>
      <c r="O2393" s="63">
        <f t="shared" si="187"/>
        <v>3448.3511024896866</v>
      </c>
      <c r="P2393" s="69">
        <v>2604</v>
      </c>
      <c r="Q2393" s="69" t="s">
        <v>12342</v>
      </c>
      <c r="R2393" s="70">
        <v>40513</v>
      </c>
      <c r="S2393" s="71">
        <f t="shared" si="185"/>
        <v>1.5478933398000001</v>
      </c>
      <c r="T2393" s="63">
        <f t="shared" si="188"/>
        <v>5394.6084260866564</v>
      </c>
      <c r="U2393" s="63">
        <f t="shared" si="189"/>
        <v>5337.679704835773</v>
      </c>
    </row>
    <row r="2394" spans="1:21" x14ac:dyDescent="0.25">
      <c r="A2394" s="19" t="s">
        <v>7034</v>
      </c>
      <c r="B2394" s="19">
        <v>1</v>
      </c>
      <c r="C2394" s="19" t="s">
        <v>7341</v>
      </c>
      <c r="D2394" s="20" t="s">
        <v>7342</v>
      </c>
      <c r="E2394" s="20" t="s">
        <v>436</v>
      </c>
      <c r="F2394" s="21">
        <v>2511509</v>
      </c>
      <c r="G2394" s="20" t="s">
        <v>7343</v>
      </c>
      <c r="H2394" s="22">
        <v>781.44799999999998</v>
      </c>
      <c r="I2394" s="25">
        <v>0.55500000000000005</v>
      </c>
      <c r="J2394" s="22">
        <v>124557.51</v>
      </c>
      <c r="K2394" s="22">
        <v>816524.69</v>
      </c>
      <c r="L2394" s="22">
        <v>941082.2</v>
      </c>
      <c r="M2394" s="21" t="s">
        <v>234</v>
      </c>
      <c r="N2394" s="63">
        <f t="shared" si="186"/>
        <v>1204.2800032759696</v>
      </c>
      <c r="O2394" s="63">
        <f t="shared" si="187"/>
        <v>1044.8867870926792</v>
      </c>
      <c r="P2394" s="69">
        <v>2604</v>
      </c>
      <c r="Q2394" s="69" t="s">
        <v>12342</v>
      </c>
      <c r="R2394" s="70">
        <v>38565</v>
      </c>
      <c r="S2394" s="71">
        <f t="shared" si="185"/>
        <v>1.9738144281000001</v>
      </c>
      <c r="T2394" s="63">
        <f t="shared" si="188"/>
        <v>2377.0252459384242</v>
      </c>
      <c r="U2394" s="63">
        <f t="shared" si="189"/>
        <v>2062.4126160945834</v>
      </c>
    </row>
    <row r="2395" spans="1:21" x14ac:dyDescent="0.25">
      <c r="A2395" s="19" t="s">
        <v>7034</v>
      </c>
      <c r="B2395" s="19">
        <v>1</v>
      </c>
      <c r="C2395" s="19" t="s">
        <v>7344</v>
      </c>
      <c r="D2395" s="20" t="s">
        <v>7036</v>
      </c>
      <c r="E2395" s="20" t="s">
        <v>7345</v>
      </c>
      <c r="F2395" s="21">
        <v>2511608</v>
      </c>
      <c r="G2395" s="20" t="s">
        <v>7346</v>
      </c>
      <c r="H2395" s="22">
        <v>306.29520000000002</v>
      </c>
      <c r="I2395" s="25">
        <v>0.309</v>
      </c>
      <c r="J2395" s="22">
        <v>430117.65</v>
      </c>
      <c r="K2395" s="22">
        <v>66134.81</v>
      </c>
      <c r="L2395" s="22">
        <v>496252.46</v>
      </c>
      <c r="M2395" s="21" t="s">
        <v>3077</v>
      </c>
      <c r="N2395" s="63">
        <f t="shared" si="186"/>
        <v>1620.1770710086216</v>
      </c>
      <c r="O2395" s="63">
        <f t="shared" si="187"/>
        <v>215.91853218724941</v>
      </c>
      <c r="P2395" s="69">
        <v>2503</v>
      </c>
      <c r="Q2395" s="69" t="s">
        <v>12123</v>
      </c>
      <c r="R2395" s="70">
        <v>40360</v>
      </c>
      <c r="S2395" s="71">
        <f t="shared" si="185"/>
        <v>1.5735490904</v>
      </c>
      <c r="T2395" s="63">
        <f t="shared" si="188"/>
        <v>2549.4281563725526</v>
      </c>
      <c r="U2395" s="63">
        <f t="shared" si="189"/>
        <v>339.75840992374941</v>
      </c>
    </row>
    <row r="2396" spans="1:21" x14ac:dyDescent="0.25">
      <c r="A2396" s="19" t="s">
        <v>7034</v>
      </c>
      <c r="B2396" s="19">
        <v>1</v>
      </c>
      <c r="C2396" s="19" t="s">
        <v>7347</v>
      </c>
      <c r="D2396" s="20" t="s">
        <v>7036</v>
      </c>
      <c r="E2396" s="20" t="s">
        <v>7345</v>
      </c>
      <c r="F2396" s="21">
        <v>2511608</v>
      </c>
      <c r="G2396" s="20" t="s">
        <v>1386</v>
      </c>
      <c r="H2396" s="22">
        <v>310.1814</v>
      </c>
      <c r="I2396" s="25">
        <v>0.45</v>
      </c>
      <c r="J2396" s="22">
        <v>30756.91</v>
      </c>
      <c r="K2396" s="22">
        <v>208448.33</v>
      </c>
      <c r="L2396" s="22">
        <v>239205.24</v>
      </c>
      <c r="M2396" s="21" t="s">
        <v>7348</v>
      </c>
      <c r="N2396" s="63">
        <f t="shared" si="186"/>
        <v>771.17854262054391</v>
      </c>
      <c r="O2396" s="63">
        <f t="shared" si="187"/>
        <v>672.02072722606829</v>
      </c>
      <c r="P2396" s="69">
        <v>2503</v>
      </c>
      <c r="Q2396" s="69" t="s">
        <v>12123</v>
      </c>
      <c r="R2396" s="70">
        <v>38443</v>
      </c>
      <c r="S2396" s="71">
        <f t="shared" si="185"/>
        <v>2.0095385192999999</v>
      </c>
      <c r="T2396" s="63">
        <f t="shared" si="188"/>
        <v>1549.7129866536197</v>
      </c>
      <c r="U2396" s="63">
        <f t="shared" si="189"/>
        <v>1350.4515371287823</v>
      </c>
    </row>
    <row r="2397" spans="1:21" x14ac:dyDescent="0.25">
      <c r="A2397" s="19" t="s">
        <v>7034</v>
      </c>
      <c r="B2397" s="19">
        <v>1</v>
      </c>
      <c r="C2397" s="19" t="s">
        <v>7349</v>
      </c>
      <c r="D2397" s="20" t="s">
        <v>7059</v>
      </c>
      <c r="E2397" s="20" t="s">
        <v>7350</v>
      </c>
      <c r="F2397" s="21">
        <v>2511707</v>
      </c>
      <c r="G2397" s="20" t="s">
        <v>7351</v>
      </c>
      <c r="H2397" s="22">
        <v>186.33080000000001</v>
      </c>
      <c r="I2397" s="25">
        <v>0.42299999999999999</v>
      </c>
      <c r="J2397" s="22">
        <v>22029.42</v>
      </c>
      <c r="K2397" s="22">
        <v>49148.95</v>
      </c>
      <c r="L2397" s="22">
        <v>71178.37</v>
      </c>
      <c r="M2397" s="21" t="s">
        <v>736</v>
      </c>
      <c r="N2397" s="63">
        <f t="shared" si="186"/>
        <v>382.00002361391671</v>
      </c>
      <c r="O2397" s="63">
        <f t="shared" si="187"/>
        <v>263.77254860710087</v>
      </c>
      <c r="P2397" s="69">
        <v>2503</v>
      </c>
      <c r="Q2397" s="69" t="s">
        <v>12123</v>
      </c>
      <c r="R2397" s="70">
        <v>36069</v>
      </c>
      <c r="S2397" s="71">
        <f t="shared" si="185"/>
        <v>3.3608856562199168</v>
      </c>
      <c r="T2397" s="63">
        <f t="shared" si="188"/>
        <v>1283.8584000396822</v>
      </c>
      <c r="U2397" s="63">
        <f t="shared" si="189"/>
        <v>886.50937511817608</v>
      </c>
    </row>
    <row r="2398" spans="1:21" x14ac:dyDescent="0.25">
      <c r="A2398" s="19" t="s">
        <v>7034</v>
      </c>
      <c r="B2398" s="19">
        <v>1</v>
      </c>
      <c r="C2398" s="19" t="s">
        <v>7352</v>
      </c>
      <c r="D2398" s="20" t="s">
        <v>7068</v>
      </c>
      <c r="E2398" s="20" t="s">
        <v>7353</v>
      </c>
      <c r="F2398" s="21">
        <v>2512002</v>
      </c>
      <c r="G2398" s="20" t="s">
        <v>7354</v>
      </c>
      <c r="H2398" s="22">
        <v>506.56</v>
      </c>
      <c r="I2398" s="25">
        <v>0.45</v>
      </c>
      <c r="J2398" s="22">
        <v>62709.77</v>
      </c>
      <c r="K2398" s="22">
        <v>265138.57</v>
      </c>
      <c r="L2398" s="22">
        <v>327848.34000000003</v>
      </c>
      <c r="M2398" s="21" t="s">
        <v>7355</v>
      </c>
      <c r="N2398" s="63">
        <f t="shared" si="186"/>
        <v>647.20534586228689</v>
      </c>
      <c r="O2398" s="63">
        <f t="shared" si="187"/>
        <v>523.41000078963998</v>
      </c>
      <c r="P2398" s="69">
        <v>2503</v>
      </c>
      <c r="Q2398" s="69" t="s">
        <v>12123</v>
      </c>
      <c r="R2398" s="70">
        <v>39845</v>
      </c>
      <c r="S2398" s="71">
        <f t="shared" si="185"/>
        <v>1.6876743175</v>
      </c>
      <c r="T2398" s="63">
        <f t="shared" si="188"/>
        <v>1092.2718403604865</v>
      </c>
      <c r="U2398" s="63">
        <f t="shared" si="189"/>
        <v>883.34561585533015</v>
      </c>
    </row>
    <row r="2399" spans="1:21" x14ac:dyDescent="0.25">
      <c r="A2399" s="19" t="s">
        <v>7034</v>
      </c>
      <c r="B2399" s="19">
        <v>1</v>
      </c>
      <c r="C2399" s="19" t="s">
        <v>7356</v>
      </c>
      <c r="D2399" s="20" t="s">
        <v>7068</v>
      </c>
      <c r="E2399" s="20" t="s">
        <v>7353</v>
      </c>
      <c r="F2399" s="21">
        <v>2512002</v>
      </c>
      <c r="G2399" s="20" t="s">
        <v>7357</v>
      </c>
      <c r="H2399" s="22">
        <v>1049.18</v>
      </c>
      <c r="I2399" s="25">
        <v>0.2792</v>
      </c>
      <c r="J2399" s="22">
        <v>271660</v>
      </c>
      <c r="K2399" s="22">
        <v>331194.65000000002</v>
      </c>
      <c r="L2399" s="22">
        <v>602854.65</v>
      </c>
      <c r="M2399" s="21" t="s">
        <v>1888</v>
      </c>
      <c r="N2399" s="63">
        <f t="shared" si="186"/>
        <v>574.5960178425056</v>
      </c>
      <c r="O2399" s="63">
        <f t="shared" si="187"/>
        <v>315.66999942812481</v>
      </c>
      <c r="P2399" s="69">
        <v>2503</v>
      </c>
      <c r="Q2399" s="69" t="s">
        <v>12123</v>
      </c>
      <c r="R2399" s="70">
        <v>40057</v>
      </c>
      <c r="S2399" s="71">
        <f t="shared" si="185"/>
        <v>1.6457691854000001</v>
      </c>
      <c r="T2399" s="63">
        <f t="shared" si="188"/>
        <v>945.6524202187444</v>
      </c>
      <c r="U2399" s="63">
        <f t="shared" si="189"/>
        <v>519.51995781404344</v>
      </c>
    </row>
    <row r="2400" spans="1:21" x14ac:dyDescent="0.25">
      <c r="A2400" s="19" t="s">
        <v>7034</v>
      </c>
      <c r="B2400" s="19">
        <v>1</v>
      </c>
      <c r="C2400" s="19" t="s">
        <v>7358</v>
      </c>
      <c r="D2400" s="20" t="s">
        <v>7173</v>
      </c>
      <c r="E2400" s="20" t="s">
        <v>7359</v>
      </c>
      <c r="F2400" s="21">
        <v>2512036</v>
      </c>
      <c r="G2400" s="20" t="s">
        <v>7360</v>
      </c>
      <c r="H2400" s="22">
        <v>40.909999999999997</v>
      </c>
      <c r="I2400" s="25">
        <v>0.30099999999999999</v>
      </c>
      <c r="J2400" s="22">
        <v>6542.07</v>
      </c>
      <c r="K2400" s="22">
        <v>5395.61</v>
      </c>
      <c r="L2400" s="22">
        <v>11937.68</v>
      </c>
      <c r="M2400" s="21" t="s">
        <v>4431</v>
      </c>
      <c r="N2400" s="63">
        <f t="shared" si="186"/>
        <v>291.80347103397708</v>
      </c>
      <c r="O2400" s="63">
        <f t="shared" si="187"/>
        <v>131.88975800537767</v>
      </c>
      <c r="P2400" s="69">
        <v>2501</v>
      </c>
      <c r="Q2400" s="69" t="s">
        <v>12091</v>
      </c>
      <c r="R2400" s="70">
        <v>36251</v>
      </c>
      <c r="S2400" s="71">
        <f t="shared" si="185"/>
        <v>3.2760057552585247</v>
      </c>
      <c r="T2400" s="63">
        <f t="shared" si="188"/>
        <v>955.94985051172307</v>
      </c>
      <c r="U2400" s="63">
        <f t="shared" si="189"/>
        <v>432.07160628527134</v>
      </c>
    </row>
    <row r="2401" spans="1:21" x14ac:dyDescent="0.25">
      <c r="A2401" s="19" t="s">
        <v>7034</v>
      </c>
      <c r="B2401" s="19">
        <v>1</v>
      </c>
      <c r="C2401" s="19" t="s">
        <v>7361</v>
      </c>
      <c r="D2401" s="20" t="s">
        <v>7173</v>
      </c>
      <c r="E2401" s="20" t="s">
        <v>7359</v>
      </c>
      <c r="F2401" s="21">
        <v>2512036</v>
      </c>
      <c r="G2401" s="20" t="s">
        <v>7362</v>
      </c>
      <c r="H2401" s="22">
        <v>292.43</v>
      </c>
      <c r="I2401" s="25">
        <v>0.28299999999999997</v>
      </c>
      <c r="J2401" s="22">
        <v>45062.68</v>
      </c>
      <c r="K2401" s="22">
        <v>38577.360000000001</v>
      </c>
      <c r="L2401" s="22">
        <v>83640.040000000008</v>
      </c>
      <c r="M2401" s="21" t="s">
        <v>4431</v>
      </c>
      <c r="N2401" s="63">
        <f t="shared" si="186"/>
        <v>286.01730328625655</v>
      </c>
      <c r="O2401" s="63">
        <f t="shared" si="187"/>
        <v>131.91998085011798</v>
      </c>
      <c r="P2401" s="69">
        <v>2501</v>
      </c>
      <c r="Q2401" s="69" t="s">
        <v>12091</v>
      </c>
      <c r="R2401" s="70">
        <v>36251</v>
      </c>
      <c r="S2401" s="71">
        <f t="shared" si="185"/>
        <v>3.2760057552585247</v>
      </c>
      <c r="T2401" s="63">
        <f t="shared" si="188"/>
        <v>936.99433166929941</v>
      </c>
      <c r="U2401" s="63">
        <f t="shared" si="189"/>
        <v>432.17061649858084</v>
      </c>
    </row>
    <row r="2402" spans="1:21" x14ac:dyDescent="0.25">
      <c r="A2402" s="19" t="s">
        <v>7034</v>
      </c>
      <c r="B2402" s="19">
        <v>1</v>
      </c>
      <c r="C2402" s="19" t="s">
        <v>7363</v>
      </c>
      <c r="D2402" s="20" t="s">
        <v>7077</v>
      </c>
      <c r="E2402" s="20" t="s">
        <v>7364</v>
      </c>
      <c r="F2402" s="21">
        <v>2512101</v>
      </c>
      <c r="G2402" s="20" t="s">
        <v>7365</v>
      </c>
      <c r="H2402" s="22">
        <v>297</v>
      </c>
      <c r="I2402" s="25">
        <v>0.53900000000000003</v>
      </c>
      <c r="J2402" s="22">
        <v>12870.95</v>
      </c>
      <c r="K2402" s="22">
        <v>133404.51999999999</v>
      </c>
      <c r="L2402" s="22">
        <v>146275.47</v>
      </c>
      <c r="M2402" s="21" t="s">
        <v>2861</v>
      </c>
      <c r="N2402" s="63">
        <f t="shared" si="186"/>
        <v>492.51</v>
      </c>
      <c r="O2402" s="63">
        <f t="shared" si="187"/>
        <v>449.17346801346798</v>
      </c>
      <c r="P2402" s="69">
        <v>2501</v>
      </c>
      <c r="Q2402" s="69" t="s">
        <v>12091</v>
      </c>
      <c r="R2402" s="70">
        <v>38200</v>
      </c>
      <c r="S2402" s="71">
        <f t="shared" si="185"/>
        <v>2.1088563131</v>
      </c>
      <c r="T2402" s="63">
        <f t="shared" si="188"/>
        <v>1038.632822764881</v>
      </c>
      <c r="U2402" s="63">
        <f t="shared" si="189"/>
        <v>947.24230369722284</v>
      </c>
    </row>
    <row r="2403" spans="1:21" x14ac:dyDescent="0.25">
      <c r="A2403" s="19" t="s">
        <v>7034</v>
      </c>
      <c r="B2403" s="19">
        <v>1</v>
      </c>
      <c r="C2403" s="19" t="s">
        <v>7366</v>
      </c>
      <c r="D2403" s="20" t="s">
        <v>7077</v>
      </c>
      <c r="E2403" s="20" t="s">
        <v>7364</v>
      </c>
      <c r="F2403" s="21">
        <v>2512101</v>
      </c>
      <c r="G2403" s="20" t="s">
        <v>7367</v>
      </c>
      <c r="H2403" s="22">
        <v>1200</v>
      </c>
      <c r="I2403" s="25">
        <v>0.47499999999999998</v>
      </c>
      <c r="J2403" s="22">
        <v>172535.03</v>
      </c>
      <c r="K2403" s="22">
        <v>163092.97</v>
      </c>
      <c r="L2403" s="22">
        <v>335628</v>
      </c>
      <c r="M2403" s="21" t="s">
        <v>7368</v>
      </c>
      <c r="N2403" s="63">
        <f t="shared" si="186"/>
        <v>279.69</v>
      </c>
      <c r="O2403" s="63">
        <f t="shared" si="187"/>
        <v>135.91080833333334</v>
      </c>
      <c r="P2403" s="69">
        <v>2501</v>
      </c>
      <c r="Q2403" s="69" t="s">
        <v>12091</v>
      </c>
      <c r="R2403" s="70">
        <v>37561</v>
      </c>
      <c r="S2403" s="71">
        <f t="shared" si="185"/>
        <v>2.5418131667999999</v>
      </c>
      <c r="T2403" s="63">
        <f t="shared" si="188"/>
        <v>710.91972462229194</v>
      </c>
      <c r="U2403" s="63">
        <f t="shared" si="189"/>
        <v>345.45988213209785</v>
      </c>
    </row>
    <row r="2404" spans="1:21" x14ac:dyDescent="0.25">
      <c r="A2404" s="19" t="s">
        <v>7034</v>
      </c>
      <c r="B2404" s="19">
        <v>1</v>
      </c>
      <c r="C2404" s="19" t="s">
        <v>7369</v>
      </c>
      <c r="D2404" s="20" t="s">
        <v>7077</v>
      </c>
      <c r="E2404" s="20" t="s">
        <v>7364</v>
      </c>
      <c r="F2404" s="21">
        <v>2512101</v>
      </c>
      <c r="G2404" s="20" t="s">
        <v>5356</v>
      </c>
      <c r="H2404" s="22">
        <v>297.7998</v>
      </c>
      <c r="I2404" s="25">
        <v>0.53600000000000003</v>
      </c>
      <c r="J2404" s="22">
        <v>64459.61</v>
      </c>
      <c r="K2404" s="22">
        <v>52221.32</v>
      </c>
      <c r="L2404" s="22">
        <v>116680.93</v>
      </c>
      <c r="M2404" s="21" t="s">
        <v>6377</v>
      </c>
      <c r="N2404" s="63">
        <f t="shared" si="186"/>
        <v>391.80996763597557</v>
      </c>
      <c r="O2404" s="63">
        <f t="shared" si="187"/>
        <v>175.35713590136729</v>
      </c>
      <c r="P2404" s="69">
        <v>2501</v>
      </c>
      <c r="Q2404" s="69" t="s">
        <v>12091</v>
      </c>
      <c r="R2404" s="70">
        <v>38626</v>
      </c>
      <c r="S2404" s="71">
        <f t="shared" si="185"/>
        <v>1.9651589249000001</v>
      </c>
      <c r="T2404" s="63">
        <f t="shared" si="188"/>
        <v>769.96885476461762</v>
      </c>
      <c r="U2404" s="63">
        <f t="shared" si="189"/>
        <v>344.60464066147415</v>
      </c>
    </row>
    <row r="2405" spans="1:21" x14ac:dyDescent="0.25">
      <c r="A2405" s="19" t="s">
        <v>7034</v>
      </c>
      <c r="B2405" s="19">
        <v>1</v>
      </c>
      <c r="C2405" s="19" t="s">
        <v>7371</v>
      </c>
      <c r="D2405" s="20" t="s">
        <v>7077</v>
      </c>
      <c r="E2405" s="20" t="s">
        <v>7364</v>
      </c>
      <c r="F2405" s="21">
        <v>2512101</v>
      </c>
      <c r="G2405" s="20" t="s">
        <v>7372</v>
      </c>
      <c r="H2405" s="22">
        <v>297</v>
      </c>
      <c r="I2405" s="25">
        <v>0.434</v>
      </c>
      <c r="J2405" s="22">
        <v>1E-3</v>
      </c>
      <c r="K2405" s="22">
        <v>151143.29999999999</v>
      </c>
      <c r="L2405" s="22">
        <v>151143.30099999998</v>
      </c>
      <c r="M2405" s="21" t="s">
        <v>7373</v>
      </c>
      <c r="N2405" s="63">
        <f t="shared" si="186"/>
        <v>508.90000336700331</v>
      </c>
      <c r="O2405" s="63">
        <f t="shared" si="187"/>
        <v>508.9</v>
      </c>
      <c r="P2405" s="69">
        <v>2501</v>
      </c>
      <c r="Q2405" s="69" t="s">
        <v>12091</v>
      </c>
      <c r="R2405" s="70">
        <v>39295</v>
      </c>
      <c r="S2405" s="71">
        <f t="shared" si="185"/>
        <v>1.8318566693</v>
      </c>
      <c r="T2405" s="63">
        <f t="shared" si="188"/>
        <v>932.23186517463751</v>
      </c>
      <c r="U2405" s="63">
        <f t="shared" si="189"/>
        <v>932.23185900676992</v>
      </c>
    </row>
    <row r="2406" spans="1:21" x14ac:dyDescent="0.25">
      <c r="A2406" s="19" t="s">
        <v>7034</v>
      </c>
      <c r="B2406" s="19">
        <v>1</v>
      </c>
      <c r="C2406" s="19" t="s">
        <v>7374</v>
      </c>
      <c r="D2406" s="20" t="s">
        <v>7077</v>
      </c>
      <c r="E2406" s="20" t="s">
        <v>7364</v>
      </c>
      <c r="F2406" s="21">
        <v>2512101</v>
      </c>
      <c r="G2406" s="20" t="s">
        <v>7375</v>
      </c>
      <c r="H2406" s="22">
        <v>588.20450000000005</v>
      </c>
      <c r="I2406" s="25">
        <v>0.56100000000000005</v>
      </c>
      <c r="J2406" s="22">
        <v>100966.82</v>
      </c>
      <c r="K2406" s="22">
        <v>111315.41</v>
      </c>
      <c r="L2406" s="22">
        <v>212282.23</v>
      </c>
      <c r="M2406" s="21" t="s">
        <v>2357</v>
      </c>
      <c r="N2406" s="63">
        <f t="shared" si="186"/>
        <v>360.89868404610979</v>
      </c>
      <c r="O2406" s="63">
        <f t="shared" si="187"/>
        <v>189.24610403354615</v>
      </c>
      <c r="P2406" s="69">
        <v>2501</v>
      </c>
      <c r="Q2406" s="69" t="s">
        <v>12091</v>
      </c>
      <c r="R2406" s="70">
        <v>36039</v>
      </c>
      <c r="S2406" s="71">
        <f t="shared" si="185"/>
        <v>3.346096831630871</v>
      </c>
      <c r="T2406" s="63">
        <f t="shared" si="188"/>
        <v>1207.6019432264388</v>
      </c>
      <c r="U2406" s="63">
        <f t="shared" si="189"/>
        <v>633.23578910513493</v>
      </c>
    </row>
    <row r="2407" spans="1:21" x14ac:dyDescent="0.25">
      <c r="A2407" s="19" t="s">
        <v>7034</v>
      </c>
      <c r="B2407" s="19">
        <v>1</v>
      </c>
      <c r="C2407" s="19" t="s">
        <v>7376</v>
      </c>
      <c r="D2407" s="20" t="s">
        <v>7077</v>
      </c>
      <c r="E2407" s="20" t="s">
        <v>7364</v>
      </c>
      <c r="F2407" s="21">
        <v>2512101</v>
      </c>
      <c r="G2407" s="20" t="s">
        <v>7377</v>
      </c>
      <c r="H2407" s="22">
        <v>297</v>
      </c>
      <c r="I2407" s="25">
        <v>0.57299999999999995</v>
      </c>
      <c r="J2407" s="22">
        <v>1E-3</v>
      </c>
      <c r="K2407" s="22">
        <v>119723.67</v>
      </c>
      <c r="L2407" s="22">
        <v>119723.671</v>
      </c>
      <c r="M2407" s="21" t="s">
        <v>2861</v>
      </c>
      <c r="N2407" s="63">
        <f t="shared" si="186"/>
        <v>403.1100033670034</v>
      </c>
      <c r="O2407" s="63">
        <f t="shared" si="187"/>
        <v>403.11</v>
      </c>
      <c r="P2407" s="69">
        <v>2501</v>
      </c>
      <c r="Q2407" s="69" t="s">
        <v>12091</v>
      </c>
      <c r="R2407" s="70">
        <v>38200</v>
      </c>
      <c r="S2407" s="71">
        <f t="shared" si="185"/>
        <v>2.1088563131</v>
      </c>
      <c r="T2407" s="63">
        <f t="shared" si="188"/>
        <v>850.10107547426742</v>
      </c>
      <c r="U2407" s="63">
        <f t="shared" si="189"/>
        <v>850.10106837374099</v>
      </c>
    </row>
    <row r="2408" spans="1:21" x14ac:dyDescent="0.25">
      <c r="A2408" s="19" t="s">
        <v>7034</v>
      </c>
      <c r="B2408" s="19">
        <v>1</v>
      </c>
      <c r="C2408" s="19" t="s">
        <v>7378</v>
      </c>
      <c r="D2408" s="20" t="s">
        <v>7077</v>
      </c>
      <c r="E2408" s="20" t="s">
        <v>7364</v>
      </c>
      <c r="F2408" s="21">
        <v>2512101</v>
      </c>
      <c r="G2408" s="20" t="s">
        <v>7379</v>
      </c>
      <c r="H2408" s="22">
        <v>4978.9808000000003</v>
      </c>
      <c r="I2408" s="25">
        <v>0.36199999999999999</v>
      </c>
      <c r="J2408" s="22">
        <v>139971.13</v>
      </c>
      <c r="K2408" s="22">
        <v>1051001.1000000001</v>
      </c>
      <c r="L2408" s="22">
        <v>1190972.23</v>
      </c>
      <c r="M2408" s="21" t="s">
        <v>1339</v>
      </c>
      <c r="N2408" s="63">
        <f t="shared" si="186"/>
        <v>239.20000454711533</v>
      </c>
      <c r="O2408" s="63">
        <f t="shared" si="187"/>
        <v>211.08759849003636</v>
      </c>
      <c r="P2408" s="69">
        <v>2501</v>
      </c>
      <c r="Q2408" s="69" t="s">
        <v>12091</v>
      </c>
      <c r="R2408" s="70">
        <v>39387</v>
      </c>
      <c r="S2408" s="71">
        <f t="shared" si="185"/>
        <v>1.8145652249999999</v>
      </c>
      <c r="T2408" s="63">
        <f t="shared" si="188"/>
        <v>434.04401007103735</v>
      </c>
      <c r="U2408" s="63">
        <f t="shared" si="189"/>
        <v>383.03221564878248</v>
      </c>
    </row>
    <row r="2409" spans="1:21" x14ac:dyDescent="0.25">
      <c r="A2409" s="19" t="s">
        <v>7034</v>
      </c>
      <c r="B2409" s="19">
        <v>1</v>
      </c>
      <c r="C2409" s="19" t="s">
        <v>7380</v>
      </c>
      <c r="D2409" s="20" t="s">
        <v>7184</v>
      </c>
      <c r="E2409" s="20" t="s">
        <v>5808</v>
      </c>
      <c r="F2409" s="21">
        <v>2512200</v>
      </c>
      <c r="G2409" s="20" t="s">
        <v>5428</v>
      </c>
      <c r="H2409" s="22">
        <v>1453.078</v>
      </c>
      <c r="I2409" s="25">
        <v>0.74199999999999999</v>
      </c>
      <c r="J2409" s="22">
        <v>800703.38</v>
      </c>
      <c r="K2409" s="22">
        <v>6822239.5199999996</v>
      </c>
      <c r="L2409" s="22">
        <v>7622942.8999999994</v>
      </c>
      <c r="M2409" s="21" t="s">
        <v>5275</v>
      </c>
      <c r="N2409" s="63">
        <f t="shared" si="186"/>
        <v>5246.0658684530354</v>
      </c>
      <c r="O2409" s="63">
        <f t="shared" si="187"/>
        <v>4695.0263647237107</v>
      </c>
      <c r="P2409" s="69">
        <v>2503</v>
      </c>
      <c r="Q2409" s="69" t="s">
        <v>12123</v>
      </c>
      <c r="R2409" s="70">
        <v>38687</v>
      </c>
      <c r="S2409" s="71">
        <f t="shared" si="185"/>
        <v>1.9390904139</v>
      </c>
      <c r="T2409" s="63">
        <f t="shared" si="188"/>
        <v>10172.596036205259</v>
      </c>
      <c r="U2409" s="63">
        <f t="shared" si="189"/>
        <v>9104.080616843512</v>
      </c>
    </row>
    <row r="2410" spans="1:21" x14ac:dyDescent="0.25">
      <c r="A2410" s="19" t="s">
        <v>7034</v>
      </c>
      <c r="B2410" s="19">
        <v>1</v>
      </c>
      <c r="C2410" s="19" t="s">
        <v>7381</v>
      </c>
      <c r="D2410" s="20" t="s">
        <v>7147</v>
      </c>
      <c r="E2410" s="20" t="s">
        <v>2309</v>
      </c>
      <c r="F2410" s="21">
        <v>2512507</v>
      </c>
      <c r="G2410" s="20" t="s">
        <v>1397</v>
      </c>
      <c r="H2410" s="22">
        <v>741.4</v>
      </c>
      <c r="I2410" s="25">
        <v>0.51300000000000001</v>
      </c>
      <c r="J2410" s="22">
        <v>9364.6299999999992</v>
      </c>
      <c r="K2410" s="22">
        <v>182810.01</v>
      </c>
      <c r="L2410" s="22">
        <v>192174.64</v>
      </c>
      <c r="M2410" s="21" t="s">
        <v>592</v>
      </c>
      <c r="N2410" s="63">
        <f t="shared" si="186"/>
        <v>259.20507148637716</v>
      </c>
      <c r="O2410" s="63">
        <f t="shared" si="187"/>
        <v>246.57406258429998</v>
      </c>
      <c r="P2410" s="69">
        <v>2503</v>
      </c>
      <c r="Q2410" s="69" t="s">
        <v>12123</v>
      </c>
      <c r="R2410" s="70">
        <v>37803</v>
      </c>
      <c r="S2410" s="71">
        <f t="shared" si="185"/>
        <v>2.2426182975</v>
      </c>
      <c r="T2410" s="63">
        <f t="shared" si="188"/>
        <v>581.29803612014496</v>
      </c>
      <c r="U2410" s="63">
        <f t="shared" si="189"/>
        <v>552.97150444046122</v>
      </c>
    </row>
    <row r="2411" spans="1:21" x14ac:dyDescent="0.25">
      <c r="A2411" s="19" t="s">
        <v>7034</v>
      </c>
      <c r="B2411" s="19">
        <v>1</v>
      </c>
      <c r="C2411" s="19" t="s">
        <v>7382</v>
      </c>
      <c r="D2411" s="20" t="s">
        <v>7068</v>
      </c>
      <c r="E2411" s="20" t="s">
        <v>7383</v>
      </c>
      <c r="F2411" s="21">
        <v>2512705</v>
      </c>
      <c r="G2411" s="20" t="s">
        <v>7168</v>
      </c>
      <c r="H2411" s="22">
        <v>921.99689999999998</v>
      </c>
      <c r="I2411" s="25">
        <v>0.29599999999999999</v>
      </c>
      <c r="J2411" s="22">
        <v>448920.84</v>
      </c>
      <c r="K2411" s="22">
        <v>237121.15</v>
      </c>
      <c r="L2411" s="22">
        <v>686041.99</v>
      </c>
      <c r="M2411" s="21" t="s">
        <v>7384</v>
      </c>
      <c r="N2411" s="63">
        <f t="shared" si="186"/>
        <v>744.08275125436978</v>
      </c>
      <c r="O2411" s="63">
        <f t="shared" si="187"/>
        <v>257.18215538468729</v>
      </c>
      <c r="P2411" s="69">
        <v>2503</v>
      </c>
      <c r="Q2411" s="69" t="s">
        <v>12123</v>
      </c>
      <c r="R2411" s="70">
        <v>41579</v>
      </c>
      <c r="S2411" s="71">
        <f t="shared" si="185"/>
        <v>1.3056331948</v>
      </c>
      <c r="T2411" s="63">
        <f t="shared" si="188"/>
        <v>971.49913971581645</v>
      </c>
      <c r="U2411" s="63">
        <f t="shared" si="189"/>
        <v>335.7855591804593</v>
      </c>
    </row>
    <row r="2412" spans="1:21" x14ac:dyDescent="0.25">
      <c r="A2412" s="19" t="s">
        <v>7034</v>
      </c>
      <c r="B2412" s="19">
        <v>1</v>
      </c>
      <c r="C2412" s="19" t="s">
        <v>7385</v>
      </c>
      <c r="D2412" s="20" t="s">
        <v>7068</v>
      </c>
      <c r="E2412" s="20" t="s">
        <v>7383</v>
      </c>
      <c r="F2412" s="21">
        <v>2512705</v>
      </c>
      <c r="G2412" s="20" t="s">
        <v>7386</v>
      </c>
      <c r="H2412" s="22">
        <v>490</v>
      </c>
      <c r="I2412" s="25">
        <v>0.33360000000000001</v>
      </c>
      <c r="J2412" s="22">
        <v>179407.57</v>
      </c>
      <c r="K2412" s="22">
        <v>170872.8</v>
      </c>
      <c r="L2412" s="22">
        <v>350280.37</v>
      </c>
      <c r="M2412" s="21" t="s">
        <v>7387</v>
      </c>
      <c r="N2412" s="63">
        <f t="shared" si="186"/>
        <v>714.85789795918367</v>
      </c>
      <c r="O2412" s="63">
        <f t="shared" si="187"/>
        <v>348.71999999999997</v>
      </c>
      <c r="P2412" s="69">
        <v>2503</v>
      </c>
      <c r="Q2412" s="69" t="s">
        <v>12123</v>
      </c>
      <c r="R2412" s="70">
        <v>41579</v>
      </c>
      <c r="S2412" s="71">
        <f t="shared" si="185"/>
        <v>1.3056331948</v>
      </c>
      <c r="T2412" s="63">
        <f t="shared" si="188"/>
        <v>933.34220114046138</v>
      </c>
      <c r="U2412" s="63">
        <f t="shared" si="189"/>
        <v>455.30040769065596</v>
      </c>
    </row>
    <row r="2413" spans="1:21" x14ac:dyDescent="0.25">
      <c r="A2413" s="19" t="s">
        <v>7034</v>
      </c>
      <c r="B2413" s="19">
        <v>1</v>
      </c>
      <c r="C2413" s="19" t="s">
        <v>7388</v>
      </c>
      <c r="D2413" s="20" t="s">
        <v>7089</v>
      </c>
      <c r="E2413" s="20" t="s">
        <v>4351</v>
      </c>
      <c r="F2413" s="21">
        <v>2512747</v>
      </c>
      <c r="G2413" s="20" t="s">
        <v>7389</v>
      </c>
      <c r="H2413" s="22">
        <v>1349.25</v>
      </c>
      <c r="I2413" s="25">
        <v>0.56399999999999995</v>
      </c>
      <c r="J2413" s="22">
        <v>108731.75</v>
      </c>
      <c r="K2413" s="22">
        <v>546621.65</v>
      </c>
      <c r="L2413" s="22">
        <v>655353.4</v>
      </c>
      <c r="M2413" s="21" t="s">
        <v>3073</v>
      </c>
      <c r="N2413" s="63">
        <f t="shared" si="186"/>
        <v>485.71680563275896</v>
      </c>
      <c r="O2413" s="63">
        <f t="shared" si="187"/>
        <v>405.12999814711878</v>
      </c>
      <c r="P2413" s="69">
        <v>2503</v>
      </c>
      <c r="Q2413" s="69" t="s">
        <v>12123</v>
      </c>
      <c r="R2413" s="70">
        <v>38292</v>
      </c>
      <c r="S2413" s="71">
        <f t="shared" si="185"/>
        <v>2.0754829745999999</v>
      </c>
      <c r="T2413" s="63">
        <f t="shared" si="188"/>
        <v>1008.0969605678886</v>
      </c>
      <c r="U2413" s="63">
        <f t="shared" si="189"/>
        <v>840.8404136540745</v>
      </c>
    </row>
    <row r="2414" spans="1:21" x14ac:dyDescent="0.25">
      <c r="A2414" s="19" t="s">
        <v>7034</v>
      </c>
      <c r="B2414" s="19">
        <v>1</v>
      </c>
      <c r="C2414" s="19" t="s">
        <v>7390</v>
      </c>
      <c r="D2414" s="20" t="s">
        <v>7089</v>
      </c>
      <c r="E2414" s="20" t="s">
        <v>4351</v>
      </c>
      <c r="F2414" s="21">
        <v>2512747</v>
      </c>
      <c r="G2414" s="20" t="s">
        <v>7391</v>
      </c>
      <c r="H2414" s="22">
        <v>6088.8031000000001</v>
      </c>
      <c r="I2414" s="25">
        <v>0.49199999999999999</v>
      </c>
      <c r="J2414" s="22">
        <v>933700.5</v>
      </c>
      <c r="K2414" s="22">
        <v>5482236.5300000003</v>
      </c>
      <c r="L2414" s="22">
        <v>6415937.0300000003</v>
      </c>
      <c r="M2414" s="21" t="s">
        <v>2482</v>
      </c>
      <c r="N2414" s="63">
        <f t="shared" si="186"/>
        <v>1053.7271323488849</v>
      </c>
      <c r="O2414" s="63">
        <f t="shared" si="187"/>
        <v>900.37999914958664</v>
      </c>
      <c r="P2414" s="69">
        <v>2503</v>
      </c>
      <c r="Q2414" s="69" t="s">
        <v>12123</v>
      </c>
      <c r="R2414" s="70">
        <v>38808</v>
      </c>
      <c r="S2414" s="71">
        <f t="shared" ref="S2414:S2477" si="190">VLOOKUP(R2414,$X$3:$Y$251,2,0)</f>
        <v>1.9049570617</v>
      </c>
      <c r="T2414" s="63">
        <f t="shared" si="188"/>
        <v>2007.3049418728988</v>
      </c>
      <c r="U2414" s="63">
        <f t="shared" si="189"/>
        <v>1715.185237593445</v>
      </c>
    </row>
    <row r="2415" spans="1:21" x14ac:dyDescent="0.25">
      <c r="A2415" s="19" t="s">
        <v>7034</v>
      </c>
      <c r="B2415" s="19">
        <v>1</v>
      </c>
      <c r="C2415" s="19" t="s">
        <v>7392</v>
      </c>
      <c r="D2415" s="20" t="s">
        <v>7342</v>
      </c>
      <c r="E2415" s="20" t="s">
        <v>7393</v>
      </c>
      <c r="F2415" s="21">
        <v>2512762</v>
      </c>
      <c r="G2415" s="20" t="s">
        <v>3414</v>
      </c>
      <c r="H2415" s="22">
        <v>742.69280000000003</v>
      </c>
      <c r="I2415" s="25">
        <v>0.56299999999999994</v>
      </c>
      <c r="J2415" s="22">
        <v>216270.07999999999</v>
      </c>
      <c r="K2415" s="22">
        <v>348100.11</v>
      </c>
      <c r="L2415" s="22">
        <v>564370.18999999994</v>
      </c>
      <c r="M2415" s="21" t="s">
        <v>7394</v>
      </c>
      <c r="N2415" s="63">
        <f t="shared" si="186"/>
        <v>759.89721456839209</v>
      </c>
      <c r="O2415" s="63">
        <f t="shared" si="187"/>
        <v>468.69999278301873</v>
      </c>
      <c r="P2415" s="69">
        <v>2604</v>
      </c>
      <c r="Q2415" s="69" t="s">
        <v>12342</v>
      </c>
      <c r="R2415" s="70">
        <v>36434</v>
      </c>
      <c r="S2415" s="71">
        <f t="shared" si="190"/>
        <v>3.1687748953473367</v>
      </c>
      <c r="T2415" s="63">
        <f t="shared" si="188"/>
        <v>2407.9432165686894</v>
      </c>
      <c r="U2415" s="63">
        <f t="shared" si="189"/>
        <v>1485.2047705803077</v>
      </c>
    </row>
    <row r="2416" spans="1:21" x14ac:dyDescent="0.25">
      <c r="A2416" s="19" t="s">
        <v>7034</v>
      </c>
      <c r="B2416" s="19">
        <v>1</v>
      </c>
      <c r="C2416" s="19" t="s">
        <v>7395</v>
      </c>
      <c r="D2416" s="20" t="s">
        <v>7342</v>
      </c>
      <c r="E2416" s="20" t="s">
        <v>7393</v>
      </c>
      <c r="F2416" s="21">
        <v>2512762</v>
      </c>
      <c r="G2416" s="20" t="s">
        <v>7396</v>
      </c>
      <c r="H2416" s="22">
        <v>319.3922</v>
      </c>
      <c r="I2416" s="25">
        <v>0.62</v>
      </c>
      <c r="J2416" s="22">
        <v>148109.19</v>
      </c>
      <c r="K2416" s="22">
        <v>141119.60999999999</v>
      </c>
      <c r="L2416" s="22">
        <v>289228.79999999999</v>
      </c>
      <c r="M2416" s="21" t="s">
        <v>666</v>
      </c>
      <c r="N2416" s="63">
        <f t="shared" si="186"/>
        <v>905.55999802124154</v>
      </c>
      <c r="O2416" s="63">
        <f t="shared" si="187"/>
        <v>441.83799729611428</v>
      </c>
      <c r="P2416" s="69">
        <v>2604</v>
      </c>
      <c r="Q2416" s="69" t="s">
        <v>12342</v>
      </c>
      <c r="R2416" s="70">
        <v>36465</v>
      </c>
      <c r="S2416" s="71">
        <f t="shared" si="190"/>
        <v>3.1436260895316916</v>
      </c>
      <c r="T2416" s="63">
        <f t="shared" si="188"/>
        <v>2846.7420354158421</v>
      </c>
      <c r="U2416" s="63">
        <f t="shared" si="189"/>
        <v>1388.973455646498</v>
      </c>
    </row>
    <row r="2417" spans="1:21" x14ac:dyDescent="0.25">
      <c r="A2417" s="19" t="s">
        <v>7034</v>
      </c>
      <c r="B2417" s="19">
        <v>1</v>
      </c>
      <c r="C2417" s="19" t="s">
        <v>7397</v>
      </c>
      <c r="D2417" s="20" t="s">
        <v>7064</v>
      </c>
      <c r="E2417" s="20" t="s">
        <v>7398</v>
      </c>
      <c r="F2417" s="21">
        <v>2512788</v>
      </c>
      <c r="G2417" s="20" t="s">
        <v>43</v>
      </c>
      <c r="H2417" s="22">
        <v>289.4008</v>
      </c>
      <c r="I2417" s="25">
        <v>0.36499999999999999</v>
      </c>
      <c r="J2417" s="22">
        <v>46306.400000000001</v>
      </c>
      <c r="K2417" s="22">
        <v>94295.46</v>
      </c>
      <c r="L2417" s="22">
        <v>140601.86000000002</v>
      </c>
      <c r="M2417" s="21" t="s">
        <v>7212</v>
      </c>
      <c r="N2417" s="63">
        <f t="shared" si="186"/>
        <v>485.83784149871047</v>
      </c>
      <c r="O2417" s="63">
        <f t="shared" si="187"/>
        <v>325.82999079477321</v>
      </c>
      <c r="P2417" s="69">
        <v>2503</v>
      </c>
      <c r="Q2417" s="69" t="s">
        <v>12123</v>
      </c>
      <c r="R2417" s="70">
        <v>39630</v>
      </c>
      <c r="S2417" s="71">
        <f t="shared" si="190"/>
        <v>1.7341086903</v>
      </c>
      <c r="T2417" s="63">
        <f t="shared" si="188"/>
        <v>842.49562301950778</v>
      </c>
      <c r="U2417" s="63">
        <f t="shared" si="189"/>
        <v>565.02461859758523</v>
      </c>
    </row>
    <row r="2418" spans="1:21" x14ac:dyDescent="0.25">
      <c r="A2418" s="19" t="s">
        <v>7034</v>
      </c>
      <c r="B2418" s="19">
        <v>1</v>
      </c>
      <c r="C2418" s="19" t="s">
        <v>7400</v>
      </c>
      <c r="D2418" s="20" t="s">
        <v>7401</v>
      </c>
      <c r="E2418" s="20" t="s">
        <v>7402</v>
      </c>
      <c r="F2418" s="21">
        <v>2513000</v>
      </c>
      <c r="G2418" s="20" t="s">
        <v>7403</v>
      </c>
      <c r="H2418" s="22">
        <v>1357.51</v>
      </c>
      <c r="I2418" s="25">
        <v>0.37</v>
      </c>
      <c r="J2418" s="22">
        <v>876753.11</v>
      </c>
      <c r="K2418" s="22">
        <v>375107.16</v>
      </c>
      <c r="L2418" s="22">
        <v>1251860.27</v>
      </c>
      <c r="M2418" s="21" t="s">
        <v>7404</v>
      </c>
      <c r="N2418" s="63">
        <f t="shared" si="186"/>
        <v>922.17388453860383</v>
      </c>
      <c r="O2418" s="63">
        <f t="shared" si="187"/>
        <v>276.31999764274292</v>
      </c>
      <c r="P2418" s="69">
        <v>2502</v>
      </c>
      <c r="Q2418" s="69" t="s">
        <v>11474</v>
      </c>
      <c r="R2418" s="70">
        <v>39965</v>
      </c>
      <c r="S2418" s="71">
        <f t="shared" si="190"/>
        <v>1.6594655715</v>
      </c>
      <c r="T2418" s="63">
        <f t="shared" si="188"/>
        <v>1530.3158123282292</v>
      </c>
      <c r="U2418" s="63">
        <f t="shared" si="189"/>
        <v>458.543522805093</v>
      </c>
    </row>
    <row r="2419" spans="1:21" x14ac:dyDescent="0.25">
      <c r="A2419" s="19" t="s">
        <v>7034</v>
      </c>
      <c r="B2419" s="19">
        <v>1</v>
      </c>
      <c r="C2419" s="19" t="s">
        <v>7405</v>
      </c>
      <c r="D2419" s="20" t="s">
        <v>7173</v>
      </c>
      <c r="E2419" s="20" t="s">
        <v>4364</v>
      </c>
      <c r="F2419" s="21">
        <v>2513307</v>
      </c>
      <c r="G2419" s="20" t="s">
        <v>7406</v>
      </c>
      <c r="H2419" s="22">
        <v>1030</v>
      </c>
      <c r="I2419" s="25">
        <v>0.35399999999999998</v>
      </c>
      <c r="J2419" s="22">
        <v>339941.07</v>
      </c>
      <c r="K2419" s="22">
        <v>407262.13</v>
      </c>
      <c r="L2419" s="22">
        <v>747203.2</v>
      </c>
      <c r="M2419" s="21" t="s">
        <v>7407</v>
      </c>
      <c r="N2419" s="63">
        <f t="shared" si="186"/>
        <v>725.43999999999994</v>
      </c>
      <c r="O2419" s="63">
        <f t="shared" si="187"/>
        <v>395.40012621359222</v>
      </c>
      <c r="P2419" s="69">
        <v>2501</v>
      </c>
      <c r="Q2419" s="69" t="s">
        <v>12091</v>
      </c>
      <c r="R2419" s="70">
        <v>39904</v>
      </c>
      <c r="S2419" s="71">
        <f t="shared" si="190"/>
        <v>1.6752657415000001</v>
      </c>
      <c r="T2419" s="63">
        <f t="shared" si="188"/>
        <v>1215.30477951376</v>
      </c>
      <c r="U2419" s="63">
        <f t="shared" si="189"/>
        <v>662.40028563040721</v>
      </c>
    </row>
    <row r="2420" spans="1:21" x14ac:dyDescent="0.25">
      <c r="A2420" s="19" t="s">
        <v>7034</v>
      </c>
      <c r="B2420" s="19">
        <v>1</v>
      </c>
      <c r="C2420" s="19" t="s">
        <v>7411</v>
      </c>
      <c r="D2420" s="20" t="s">
        <v>7225</v>
      </c>
      <c r="E2420" s="20" t="s">
        <v>7409</v>
      </c>
      <c r="F2420" s="21">
        <v>2513703</v>
      </c>
      <c r="G2420" s="20" t="s">
        <v>7412</v>
      </c>
      <c r="H2420" s="22">
        <v>120.06</v>
      </c>
      <c r="I2420" s="25">
        <v>0.50600000000000001</v>
      </c>
      <c r="J2420" s="22">
        <v>164533.15</v>
      </c>
      <c r="K2420" s="22">
        <v>202378.74</v>
      </c>
      <c r="L2420" s="22">
        <v>366911.89</v>
      </c>
      <c r="M2420" s="21" t="s">
        <v>7413</v>
      </c>
      <c r="N2420" s="63">
        <f t="shared" ref="N2420:N2479" si="191">L2420/H2420</f>
        <v>3056.0710478094288</v>
      </c>
      <c r="O2420" s="63">
        <f t="shared" ref="O2420:O2479" si="192">K2420/H2420</f>
        <v>1685.6466766616691</v>
      </c>
      <c r="P2420" s="69">
        <v>2604</v>
      </c>
      <c r="Q2420" s="69" t="s">
        <v>12342</v>
      </c>
      <c r="R2420" s="70">
        <v>39965</v>
      </c>
      <c r="S2420" s="71">
        <f t="shared" si="190"/>
        <v>1.6594655715</v>
      </c>
      <c r="T2420" s="63">
        <f t="shared" ref="T2420:T2479" si="193">N2420*S2420</f>
        <v>5071.4446878976778</v>
      </c>
      <c r="U2420" s="63">
        <f t="shared" ref="U2420:U2479" si="194">O2420*S2420</f>
        <v>2797.2726256334322</v>
      </c>
    </row>
    <row r="2421" spans="1:21" x14ac:dyDescent="0.25">
      <c r="A2421" s="19" t="s">
        <v>7034</v>
      </c>
      <c r="B2421" s="19">
        <v>1</v>
      </c>
      <c r="C2421" s="19" t="s">
        <v>7414</v>
      </c>
      <c r="D2421" s="20" t="s">
        <v>7332</v>
      </c>
      <c r="E2421" s="20" t="s">
        <v>7415</v>
      </c>
      <c r="F2421" s="21">
        <v>2513802</v>
      </c>
      <c r="G2421" s="20" t="s">
        <v>7416</v>
      </c>
      <c r="H2421" s="22">
        <v>2189.0082000000002</v>
      </c>
      <c r="I2421" s="25">
        <v>0.32200000000000001</v>
      </c>
      <c r="J2421" s="22">
        <v>349548.57</v>
      </c>
      <c r="K2421" s="22">
        <v>299237.42</v>
      </c>
      <c r="L2421" s="22">
        <v>648785.99</v>
      </c>
      <c r="M2421" s="21" t="s">
        <v>2976</v>
      </c>
      <c r="N2421" s="63">
        <f t="shared" si="191"/>
        <v>296.38353570352086</v>
      </c>
      <c r="O2421" s="63">
        <f t="shared" si="192"/>
        <v>136.69999957058175</v>
      </c>
      <c r="P2421" s="69">
        <v>2502</v>
      </c>
      <c r="Q2421" s="69" t="s">
        <v>11474</v>
      </c>
      <c r="R2421" s="70">
        <v>40057</v>
      </c>
      <c r="S2421" s="71">
        <f t="shared" si="190"/>
        <v>1.6457691854000001</v>
      </c>
      <c r="T2421" s="63">
        <f t="shared" si="193"/>
        <v>487.77889012075536</v>
      </c>
      <c r="U2421" s="63">
        <f t="shared" si="194"/>
        <v>224.97664693745668</v>
      </c>
    </row>
    <row r="2422" spans="1:21" x14ac:dyDescent="0.25">
      <c r="A2422" s="19" t="s">
        <v>7034</v>
      </c>
      <c r="B2422" s="19">
        <v>1</v>
      </c>
      <c r="C2422" s="19" t="s">
        <v>7417</v>
      </c>
      <c r="D2422" s="20" t="s">
        <v>7332</v>
      </c>
      <c r="E2422" s="20" t="s">
        <v>7415</v>
      </c>
      <c r="F2422" s="21">
        <v>2513802</v>
      </c>
      <c r="G2422" s="20" t="s">
        <v>7418</v>
      </c>
      <c r="H2422" s="22">
        <v>1178</v>
      </c>
      <c r="I2422" s="25">
        <v>0.39</v>
      </c>
      <c r="J2422" s="22">
        <v>272106.77</v>
      </c>
      <c r="K2422" s="22">
        <v>274521.12</v>
      </c>
      <c r="L2422" s="22">
        <v>546627.89</v>
      </c>
      <c r="M2422" s="21" t="s">
        <v>7419</v>
      </c>
      <c r="N2422" s="63">
        <f t="shared" si="191"/>
        <v>464.03046689303903</v>
      </c>
      <c r="O2422" s="63">
        <f t="shared" si="192"/>
        <v>233.04</v>
      </c>
      <c r="P2422" s="69">
        <v>2502</v>
      </c>
      <c r="Q2422" s="69" t="s">
        <v>11474</v>
      </c>
      <c r="R2422" s="70">
        <v>40330</v>
      </c>
      <c r="S2422" s="71">
        <f t="shared" si="190"/>
        <v>1.5765388335999999</v>
      </c>
      <c r="T2422" s="63">
        <f t="shared" si="193"/>
        <v>731.56205103041509</v>
      </c>
      <c r="U2422" s="63">
        <f t="shared" si="194"/>
        <v>367.39660978214397</v>
      </c>
    </row>
    <row r="2423" spans="1:21" x14ac:dyDescent="0.25">
      <c r="A2423" s="19" t="s">
        <v>7034</v>
      </c>
      <c r="B2423" s="19">
        <v>1</v>
      </c>
      <c r="C2423" s="19" t="s">
        <v>7420</v>
      </c>
      <c r="D2423" s="20" t="s">
        <v>7173</v>
      </c>
      <c r="E2423" s="20" t="s">
        <v>7421</v>
      </c>
      <c r="F2423" s="21">
        <v>2513653</v>
      </c>
      <c r="G2423" s="20" t="s">
        <v>3232</v>
      </c>
      <c r="H2423" s="22">
        <v>60.002299999999998</v>
      </c>
      <c r="I2423" s="25">
        <v>0.29299999999999998</v>
      </c>
      <c r="J2423" s="22">
        <v>989.62</v>
      </c>
      <c r="K2423" s="22">
        <v>7703.69</v>
      </c>
      <c r="L2423" s="22">
        <v>8693.31</v>
      </c>
      <c r="M2423" s="21" t="s">
        <v>4431</v>
      </c>
      <c r="N2423" s="63">
        <f t="shared" si="191"/>
        <v>144.88294615373076</v>
      </c>
      <c r="O2423" s="63">
        <f t="shared" si="192"/>
        <v>128.38991172005072</v>
      </c>
      <c r="P2423" s="69">
        <v>2501</v>
      </c>
      <c r="Q2423" s="69" t="s">
        <v>12091</v>
      </c>
      <c r="R2423" s="70">
        <v>36251</v>
      </c>
      <c r="S2423" s="71">
        <f t="shared" si="190"/>
        <v>3.2760057552585247</v>
      </c>
      <c r="T2423" s="63">
        <f t="shared" si="193"/>
        <v>474.63736543843288</v>
      </c>
      <c r="U2423" s="63">
        <f t="shared" si="194"/>
        <v>420.60608971202004</v>
      </c>
    </row>
    <row r="2424" spans="1:21" x14ac:dyDescent="0.25">
      <c r="A2424" s="19" t="s">
        <v>7034</v>
      </c>
      <c r="B2424" s="19">
        <v>1</v>
      </c>
      <c r="C2424" s="19" t="s">
        <v>7422</v>
      </c>
      <c r="D2424" s="20" t="s">
        <v>7077</v>
      </c>
      <c r="E2424" s="20" t="s">
        <v>7423</v>
      </c>
      <c r="F2424" s="21">
        <v>2513968</v>
      </c>
      <c r="G2424" s="20" t="s">
        <v>7424</v>
      </c>
      <c r="H2424" s="22">
        <v>589.14</v>
      </c>
      <c r="I2424" s="25">
        <v>0.38</v>
      </c>
      <c r="J2424" s="22">
        <v>192349.41</v>
      </c>
      <c r="K2424" s="22">
        <v>442089.08</v>
      </c>
      <c r="L2424" s="22">
        <v>634438.49</v>
      </c>
      <c r="M2424" s="21" t="s">
        <v>7425</v>
      </c>
      <c r="N2424" s="63">
        <f t="shared" si="191"/>
        <v>1076.8891774450894</v>
      </c>
      <c r="O2424" s="63">
        <f t="shared" si="192"/>
        <v>750.39732491428185</v>
      </c>
      <c r="P2424" s="69">
        <v>2501</v>
      </c>
      <c r="Q2424" s="69" t="s">
        <v>12091</v>
      </c>
      <c r="R2424" s="70">
        <v>41183</v>
      </c>
      <c r="S2424" s="71">
        <f t="shared" si="190"/>
        <v>1.3897279945000001</v>
      </c>
      <c r="T2424" s="63">
        <f t="shared" si="193"/>
        <v>1496.5830368695188</v>
      </c>
      <c r="U2424" s="63">
        <f t="shared" si="194"/>
        <v>1042.8481694312898</v>
      </c>
    </row>
    <row r="2425" spans="1:21" x14ac:dyDescent="0.25">
      <c r="A2425" s="19" t="s">
        <v>7034</v>
      </c>
      <c r="B2425" s="19">
        <v>1</v>
      </c>
      <c r="C2425" s="19" t="s">
        <v>7426</v>
      </c>
      <c r="D2425" s="20" t="s">
        <v>7077</v>
      </c>
      <c r="E2425" s="20" t="s">
        <v>7427</v>
      </c>
      <c r="F2425" s="21">
        <v>2514206</v>
      </c>
      <c r="G2425" s="20" t="s">
        <v>7428</v>
      </c>
      <c r="H2425" s="22">
        <v>756.6</v>
      </c>
      <c r="I2425" s="25">
        <v>0.53</v>
      </c>
      <c r="J2425" s="22">
        <v>33973.72</v>
      </c>
      <c r="K2425" s="22">
        <v>224949.93</v>
      </c>
      <c r="L2425" s="22">
        <v>258923.65</v>
      </c>
      <c r="M2425" s="21" t="s">
        <v>2890</v>
      </c>
      <c r="N2425" s="63">
        <f t="shared" si="191"/>
        <v>342.21999735659529</v>
      </c>
      <c r="O2425" s="63">
        <f t="shared" si="192"/>
        <v>297.316851704996</v>
      </c>
      <c r="P2425" s="69">
        <v>2501</v>
      </c>
      <c r="Q2425" s="69" t="s">
        <v>12091</v>
      </c>
      <c r="R2425" s="70">
        <v>38412</v>
      </c>
      <c r="S2425" s="71">
        <f t="shared" si="190"/>
        <v>2.0165719041000001</v>
      </c>
      <c r="T2425" s="63">
        <f t="shared" si="193"/>
        <v>690.11123169048631</v>
      </c>
      <c r="U2425" s="63">
        <f t="shared" si="194"/>
        <v>599.56080976376109</v>
      </c>
    </row>
    <row r="2426" spans="1:21" x14ac:dyDescent="0.25">
      <c r="A2426" s="19" t="s">
        <v>7034</v>
      </c>
      <c r="B2426" s="19">
        <v>1</v>
      </c>
      <c r="C2426" s="19" t="s">
        <v>7429</v>
      </c>
      <c r="D2426" s="20" t="s">
        <v>7077</v>
      </c>
      <c r="E2426" s="20" t="s">
        <v>7427</v>
      </c>
      <c r="F2426" s="21">
        <v>2514206</v>
      </c>
      <c r="G2426" s="20" t="s">
        <v>7430</v>
      </c>
      <c r="H2426" s="22">
        <v>624.45000000000005</v>
      </c>
      <c r="I2426" s="25">
        <v>0.42299999999999999</v>
      </c>
      <c r="J2426" s="22">
        <v>210282.34</v>
      </c>
      <c r="K2426" s="22">
        <v>173871.86</v>
      </c>
      <c r="L2426" s="22">
        <v>384154.19999999995</v>
      </c>
      <c r="M2426" s="21" t="s">
        <v>7431</v>
      </c>
      <c r="N2426" s="63">
        <f t="shared" si="191"/>
        <v>615.18808551525331</v>
      </c>
      <c r="O2426" s="63">
        <f t="shared" si="192"/>
        <v>278.44000320281845</v>
      </c>
      <c r="P2426" s="69">
        <v>2501</v>
      </c>
      <c r="Q2426" s="69" t="s">
        <v>12091</v>
      </c>
      <c r="R2426" s="70">
        <v>40483</v>
      </c>
      <c r="S2426" s="71">
        <f t="shared" si="190"/>
        <v>1.5612052225999999</v>
      </c>
      <c r="T2426" s="63">
        <f t="shared" si="193"/>
        <v>960.43485198770884</v>
      </c>
      <c r="U2426" s="63">
        <f t="shared" si="194"/>
        <v>434.70198718100085</v>
      </c>
    </row>
    <row r="2427" spans="1:21" x14ac:dyDescent="0.25">
      <c r="A2427" s="19" t="s">
        <v>7034</v>
      </c>
      <c r="B2427" s="19">
        <v>1</v>
      </c>
      <c r="C2427" s="19" t="s">
        <v>7436</v>
      </c>
      <c r="D2427" s="20" t="s">
        <v>7332</v>
      </c>
      <c r="E2427" s="20" t="s">
        <v>7433</v>
      </c>
      <c r="F2427" s="21">
        <v>2514404</v>
      </c>
      <c r="G2427" s="20" t="s">
        <v>7437</v>
      </c>
      <c r="H2427" s="22">
        <v>1300</v>
      </c>
      <c r="I2427" s="25">
        <v>0.45600000000000002</v>
      </c>
      <c r="J2427" s="22">
        <v>242094.06</v>
      </c>
      <c r="K2427" s="22">
        <v>62560.94</v>
      </c>
      <c r="L2427" s="22">
        <v>304655</v>
      </c>
      <c r="M2427" s="21" t="s">
        <v>7435</v>
      </c>
      <c r="N2427" s="63">
        <f t="shared" si="191"/>
        <v>234.35</v>
      </c>
      <c r="O2427" s="63">
        <f t="shared" si="192"/>
        <v>48.123800000000003</v>
      </c>
      <c r="P2427" s="69">
        <v>2502</v>
      </c>
      <c r="Q2427" s="69" t="s">
        <v>11474</v>
      </c>
      <c r="R2427" s="70">
        <v>37712</v>
      </c>
      <c r="S2427" s="71">
        <f t="shared" si="190"/>
        <v>2.2924961315000001</v>
      </c>
      <c r="T2427" s="63">
        <f t="shared" si="193"/>
        <v>537.24646841702497</v>
      </c>
      <c r="U2427" s="63">
        <f t="shared" si="194"/>
        <v>110.3236253330797</v>
      </c>
    </row>
    <row r="2428" spans="1:21" x14ac:dyDescent="0.25">
      <c r="A2428" s="19" t="s">
        <v>7034</v>
      </c>
      <c r="B2428" s="19">
        <v>1</v>
      </c>
      <c r="C2428" s="19" t="s">
        <v>7438</v>
      </c>
      <c r="D2428" s="20" t="s">
        <v>7332</v>
      </c>
      <c r="E2428" s="20" t="s">
        <v>7433</v>
      </c>
      <c r="F2428" s="21">
        <v>2514404</v>
      </c>
      <c r="G2428" s="20" t="s">
        <v>7439</v>
      </c>
      <c r="H2428" s="22">
        <v>2100.915</v>
      </c>
      <c r="I2428" s="25">
        <v>0.318</v>
      </c>
      <c r="J2428" s="22">
        <v>206228.25</v>
      </c>
      <c r="K2428" s="22">
        <v>185298.54</v>
      </c>
      <c r="L2428" s="22">
        <v>391526.79000000004</v>
      </c>
      <c r="M2428" s="21" t="s">
        <v>2776</v>
      </c>
      <c r="N2428" s="63">
        <f t="shared" si="191"/>
        <v>186.36012880102243</v>
      </c>
      <c r="O2428" s="63">
        <f t="shared" si="192"/>
        <v>88.198970448590259</v>
      </c>
      <c r="P2428" s="69">
        <v>2502</v>
      </c>
      <c r="Q2428" s="69" t="s">
        <v>11474</v>
      </c>
      <c r="R2428" s="70">
        <v>37500</v>
      </c>
      <c r="S2428" s="71">
        <f t="shared" si="190"/>
        <v>2.5805905601000001</v>
      </c>
      <c r="T2428" s="63">
        <f t="shared" si="193"/>
        <v>480.91918916293861</v>
      </c>
      <c r="U2428" s="63">
        <f t="shared" si="194"/>
        <v>227.60543055017089</v>
      </c>
    </row>
    <row r="2429" spans="1:21" x14ac:dyDescent="0.25">
      <c r="A2429" s="19" t="s">
        <v>7034</v>
      </c>
      <c r="B2429" s="19">
        <v>1</v>
      </c>
      <c r="C2429" s="19" t="s">
        <v>7442</v>
      </c>
      <c r="D2429" s="20" t="s">
        <v>7332</v>
      </c>
      <c r="E2429" s="20" t="s">
        <v>7433</v>
      </c>
      <c r="F2429" s="21">
        <v>2514404</v>
      </c>
      <c r="G2429" s="20" t="s">
        <v>7443</v>
      </c>
      <c r="H2429" s="22">
        <v>1891.7</v>
      </c>
      <c r="I2429" s="25">
        <v>0.45500000000000002</v>
      </c>
      <c r="J2429" s="22">
        <v>265050.09999999998</v>
      </c>
      <c r="K2429" s="22">
        <v>308778.17</v>
      </c>
      <c r="L2429" s="22">
        <v>573828.27</v>
      </c>
      <c r="M2429" s="21" t="s">
        <v>2792</v>
      </c>
      <c r="N2429" s="63">
        <f t="shared" si="191"/>
        <v>303.33999577099962</v>
      </c>
      <c r="O2429" s="63">
        <f t="shared" si="192"/>
        <v>163.22787439868901</v>
      </c>
      <c r="P2429" s="69">
        <v>2502</v>
      </c>
      <c r="Q2429" s="69" t="s">
        <v>11474</v>
      </c>
      <c r="R2429" s="70">
        <v>39022</v>
      </c>
      <c r="S2429" s="71">
        <f t="shared" si="190"/>
        <v>1.8898015452000001</v>
      </c>
      <c r="T2429" s="63">
        <f t="shared" si="193"/>
        <v>573.2523927289966</v>
      </c>
      <c r="U2429" s="63">
        <f t="shared" si="194"/>
        <v>308.46828925835405</v>
      </c>
    </row>
    <row r="2430" spans="1:21" x14ac:dyDescent="0.25">
      <c r="A2430" s="19" t="s">
        <v>7034</v>
      </c>
      <c r="B2430" s="19">
        <v>1</v>
      </c>
      <c r="C2430" s="19" t="s">
        <v>7444</v>
      </c>
      <c r="D2430" s="20" t="s">
        <v>7401</v>
      </c>
      <c r="E2430" s="20" t="s">
        <v>7445</v>
      </c>
      <c r="F2430" s="21">
        <v>2514909</v>
      </c>
      <c r="G2430" s="20" t="s">
        <v>7446</v>
      </c>
      <c r="H2430" s="22">
        <v>1656.64</v>
      </c>
      <c r="I2430" s="25">
        <v>0.40600000000000003</v>
      </c>
      <c r="J2430" s="22">
        <v>456643.75</v>
      </c>
      <c r="K2430" s="22">
        <v>389062.8</v>
      </c>
      <c r="L2430" s="22">
        <v>845706.55</v>
      </c>
      <c r="M2430" s="21" t="s">
        <v>397</v>
      </c>
      <c r="N2430" s="63">
        <f t="shared" si="191"/>
        <v>510.49506833107978</v>
      </c>
      <c r="O2430" s="63">
        <f t="shared" si="192"/>
        <v>234.85054085377629</v>
      </c>
      <c r="P2430" s="69">
        <v>2502</v>
      </c>
      <c r="Q2430" s="69" t="s">
        <v>11474</v>
      </c>
      <c r="R2430" s="70">
        <v>40269</v>
      </c>
      <c r="S2430" s="71">
        <f t="shared" si="190"/>
        <v>1.5940860891999999</v>
      </c>
      <c r="T2430" s="63">
        <f t="shared" si="193"/>
        <v>813.77308703177766</v>
      </c>
      <c r="U2430" s="63">
        <f t="shared" si="194"/>
        <v>374.37198021610106</v>
      </c>
    </row>
    <row r="2431" spans="1:21" x14ac:dyDescent="0.25">
      <c r="A2431" s="19" t="s">
        <v>7034</v>
      </c>
      <c r="B2431" s="19">
        <v>1</v>
      </c>
      <c r="C2431" s="19" t="s">
        <v>7447</v>
      </c>
      <c r="D2431" s="20" t="s">
        <v>7401</v>
      </c>
      <c r="E2431" s="20" t="s">
        <v>7445</v>
      </c>
      <c r="F2431" s="21">
        <v>2514909</v>
      </c>
      <c r="G2431" s="20" t="s">
        <v>7448</v>
      </c>
      <c r="H2431" s="22">
        <v>633.27959999999996</v>
      </c>
      <c r="I2431" s="25">
        <v>0.32100000000000001</v>
      </c>
      <c r="J2431" s="22">
        <v>70340.47</v>
      </c>
      <c r="K2431" s="22">
        <v>50642.26</v>
      </c>
      <c r="L2431" s="22">
        <v>120982.73000000001</v>
      </c>
      <c r="M2431" s="21" t="s">
        <v>1044</v>
      </c>
      <c r="N2431" s="63">
        <f t="shared" si="191"/>
        <v>191.04157152701589</v>
      </c>
      <c r="O2431" s="63">
        <f t="shared" si="192"/>
        <v>79.968247832395051</v>
      </c>
      <c r="P2431" s="69">
        <v>2502</v>
      </c>
      <c r="Q2431" s="69" t="s">
        <v>11474</v>
      </c>
      <c r="R2431" s="70">
        <v>36404</v>
      </c>
      <c r="S2431" s="71">
        <f t="shared" si="190"/>
        <v>3.1836670532386648</v>
      </c>
      <c r="T2431" s="63">
        <f t="shared" si="193"/>
        <v>608.21275706949825</v>
      </c>
      <c r="U2431" s="63">
        <f t="shared" si="194"/>
        <v>254.59227592922039</v>
      </c>
    </row>
    <row r="2432" spans="1:21" x14ac:dyDescent="0.25">
      <c r="A2432" s="19" t="s">
        <v>7034</v>
      </c>
      <c r="B2432" s="19">
        <v>1</v>
      </c>
      <c r="C2432" s="19" t="s">
        <v>7449</v>
      </c>
      <c r="D2432" s="20" t="s">
        <v>7401</v>
      </c>
      <c r="E2432" s="20" t="s">
        <v>7445</v>
      </c>
      <c r="F2432" s="21">
        <v>2514909</v>
      </c>
      <c r="G2432" s="20" t="s">
        <v>7450</v>
      </c>
      <c r="H2432" s="22">
        <v>968</v>
      </c>
      <c r="I2432" s="25">
        <v>0.371</v>
      </c>
      <c r="J2432" s="22">
        <v>154507.82999999999</v>
      </c>
      <c r="K2432" s="22">
        <v>204202.93</v>
      </c>
      <c r="L2432" s="22">
        <v>358710.76</v>
      </c>
      <c r="M2432" s="21" t="s">
        <v>7137</v>
      </c>
      <c r="N2432" s="63">
        <f t="shared" si="191"/>
        <v>370.56896694214879</v>
      </c>
      <c r="O2432" s="63">
        <f t="shared" si="192"/>
        <v>210.95344008264462</v>
      </c>
      <c r="P2432" s="69">
        <v>2502</v>
      </c>
      <c r="Q2432" s="69" t="s">
        <v>11474</v>
      </c>
      <c r="R2432" s="70">
        <v>39569</v>
      </c>
      <c r="S2432" s="71">
        <f t="shared" si="190"/>
        <v>1.7595140762000001</v>
      </c>
      <c r="T2432" s="63">
        <f t="shared" si="193"/>
        <v>652.02131353760331</v>
      </c>
      <c r="U2432" s="63">
        <f t="shared" si="194"/>
        <v>371.17554724822651</v>
      </c>
    </row>
    <row r="2433" spans="1:21" x14ac:dyDescent="0.25">
      <c r="A2433" s="19" t="s">
        <v>7034</v>
      </c>
      <c r="B2433" s="19">
        <v>1</v>
      </c>
      <c r="C2433" s="19" t="s">
        <v>7451</v>
      </c>
      <c r="D2433" s="20" t="s">
        <v>7342</v>
      </c>
      <c r="E2433" s="20" t="s">
        <v>7452</v>
      </c>
      <c r="F2433" s="21">
        <v>2515005</v>
      </c>
      <c r="G2433" s="20" t="s">
        <v>7453</v>
      </c>
      <c r="H2433" s="22">
        <v>929.70860000000005</v>
      </c>
      <c r="I2433" s="25">
        <v>0.53400000000000003</v>
      </c>
      <c r="J2433" s="22">
        <v>62383.3</v>
      </c>
      <c r="K2433" s="22">
        <v>420693.29</v>
      </c>
      <c r="L2433" s="22">
        <v>483076.58999999997</v>
      </c>
      <c r="M2433" s="21" t="s">
        <v>409</v>
      </c>
      <c r="N2433" s="63">
        <f t="shared" si="191"/>
        <v>519.60000154887234</v>
      </c>
      <c r="O2433" s="63">
        <f t="shared" si="192"/>
        <v>452.50015972746723</v>
      </c>
      <c r="P2433" s="69">
        <v>2604</v>
      </c>
      <c r="Q2433" s="69" t="s">
        <v>12342</v>
      </c>
      <c r="R2433" s="70">
        <v>36434</v>
      </c>
      <c r="S2433" s="71">
        <f t="shared" si="190"/>
        <v>3.1687748953473367</v>
      </c>
      <c r="T2433" s="63">
        <f t="shared" si="193"/>
        <v>1646.4954405305039</v>
      </c>
      <c r="U2433" s="63">
        <f t="shared" si="194"/>
        <v>1433.8711462850581</v>
      </c>
    </row>
    <row r="2434" spans="1:21" x14ac:dyDescent="0.25">
      <c r="A2434" s="19" t="s">
        <v>7034</v>
      </c>
      <c r="B2434" s="19">
        <v>1</v>
      </c>
      <c r="C2434" s="19" t="s">
        <v>7458</v>
      </c>
      <c r="D2434" s="20" t="s">
        <v>7184</v>
      </c>
      <c r="E2434" s="20" t="s">
        <v>7455</v>
      </c>
      <c r="F2434" s="21">
        <v>2515203</v>
      </c>
      <c r="G2434" s="20" t="s">
        <v>7459</v>
      </c>
      <c r="H2434" s="22">
        <v>2154.0430999999999</v>
      </c>
      <c r="I2434" s="25">
        <v>0.29799999999999999</v>
      </c>
      <c r="J2434" s="22">
        <v>167978.7</v>
      </c>
      <c r="K2434" s="22">
        <v>202753.65</v>
      </c>
      <c r="L2434" s="22">
        <v>370732.35</v>
      </c>
      <c r="M2434" s="21" t="s">
        <v>7460</v>
      </c>
      <c r="N2434" s="63">
        <f t="shared" si="191"/>
        <v>172.10999631344424</v>
      </c>
      <c r="O2434" s="63">
        <f t="shared" si="192"/>
        <v>94.127016307148182</v>
      </c>
      <c r="P2434" s="69">
        <v>2503</v>
      </c>
      <c r="Q2434" s="69" t="s">
        <v>12123</v>
      </c>
      <c r="R2434" s="70">
        <v>36434</v>
      </c>
      <c r="S2434" s="71">
        <f t="shared" si="190"/>
        <v>3.1687748953473367</v>
      </c>
      <c r="T2434" s="63">
        <f t="shared" si="193"/>
        <v>545.37783555636474</v>
      </c>
      <c r="U2434" s="63">
        <f t="shared" si="194"/>
        <v>298.26732624804055</v>
      </c>
    </row>
    <row r="2435" spans="1:21" x14ac:dyDescent="0.25">
      <c r="A2435" s="19" t="s">
        <v>7034</v>
      </c>
      <c r="B2435" s="19">
        <v>1</v>
      </c>
      <c r="C2435" s="19" t="s">
        <v>7461</v>
      </c>
      <c r="D2435" s="20" t="s">
        <v>7342</v>
      </c>
      <c r="E2435" s="20" t="s">
        <v>7342</v>
      </c>
      <c r="F2435" s="21">
        <v>2515302</v>
      </c>
      <c r="G2435" s="20" t="s">
        <v>7462</v>
      </c>
      <c r="H2435" s="22">
        <v>523.45000000000005</v>
      </c>
      <c r="I2435" s="25">
        <v>0.57099999999999995</v>
      </c>
      <c r="J2435" s="22">
        <v>2875.52</v>
      </c>
      <c r="K2435" s="22">
        <v>546213.06000000006</v>
      </c>
      <c r="L2435" s="22">
        <v>549088.58000000007</v>
      </c>
      <c r="M2435" s="21" t="s">
        <v>3371</v>
      </c>
      <c r="N2435" s="63">
        <f t="shared" si="191"/>
        <v>1048.979998089598</v>
      </c>
      <c r="O2435" s="63">
        <f t="shared" si="192"/>
        <v>1043.4865985289903</v>
      </c>
      <c r="P2435" s="69">
        <v>2604</v>
      </c>
      <c r="Q2435" s="69" t="s">
        <v>12342</v>
      </c>
      <c r="R2435" s="70">
        <v>38261</v>
      </c>
      <c r="S2435" s="71">
        <f t="shared" si="190"/>
        <v>2.0821245201999998</v>
      </c>
      <c r="T2435" s="63">
        <f t="shared" si="193"/>
        <v>2184.1069752217008</v>
      </c>
      <c r="U2435" s="63">
        <f t="shared" si="194"/>
        <v>2172.6690332973039</v>
      </c>
    </row>
    <row r="2436" spans="1:21" x14ac:dyDescent="0.25">
      <c r="A2436" s="19" t="s">
        <v>7034</v>
      </c>
      <c r="B2436" s="19">
        <v>1</v>
      </c>
      <c r="C2436" s="19" t="s">
        <v>7463</v>
      </c>
      <c r="D2436" s="20" t="s">
        <v>7342</v>
      </c>
      <c r="E2436" s="20" t="s">
        <v>7342</v>
      </c>
      <c r="F2436" s="21">
        <v>2515302</v>
      </c>
      <c r="G2436" s="20" t="s">
        <v>7241</v>
      </c>
      <c r="H2436" s="22">
        <v>387.2756</v>
      </c>
      <c r="I2436" s="25">
        <v>0.66800000000000004</v>
      </c>
      <c r="J2436" s="22">
        <v>76970.960000000006</v>
      </c>
      <c r="K2436" s="22">
        <v>187614.05</v>
      </c>
      <c r="L2436" s="22">
        <v>264585.01</v>
      </c>
      <c r="M2436" s="21" t="s">
        <v>644</v>
      </c>
      <c r="N2436" s="63">
        <f t="shared" si="191"/>
        <v>683.19566221058085</v>
      </c>
      <c r="O2436" s="63">
        <f t="shared" si="192"/>
        <v>484.44583134078158</v>
      </c>
      <c r="P2436" s="69">
        <v>2604</v>
      </c>
      <c r="Q2436" s="69" t="s">
        <v>12342</v>
      </c>
      <c r="R2436" s="70">
        <v>36373</v>
      </c>
      <c r="S2436" s="71">
        <f t="shared" si="190"/>
        <v>3.2094538514069586</v>
      </c>
      <c r="T2436" s="63">
        <f t="shared" si="193"/>
        <v>2192.6849493462764</v>
      </c>
      <c r="U2436" s="63">
        <f t="shared" si="194"/>
        <v>1554.8065391947173</v>
      </c>
    </row>
    <row r="2437" spans="1:21" x14ac:dyDescent="0.25">
      <c r="A2437" s="19" t="s">
        <v>7034</v>
      </c>
      <c r="B2437" s="19">
        <v>1</v>
      </c>
      <c r="C2437" s="19" t="s">
        <v>7465</v>
      </c>
      <c r="D2437" s="20" t="s">
        <v>7342</v>
      </c>
      <c r="E2437" s="20" t="s">
        <v>7342</v>
      </c>
      <c r="F2437" s="21">
        <v>2515302</v>
      </c>
      <c r="G2437" s="20" t="s">
        <v>7466</v>
      </c>
      <c r="H2437" s="22">
        <v>939.90049999999997</v>
      </c>
      <c r="I2437" s="25">
        <v>0.57699999999999996</v>
      </c>
      <c r="J2437" s="22">
        <v>74128.570000000007</v>
      </c>
      <c r="K2437" s="22">
        <v>443481.98</v>
      </c>
      <c r="L2437" s="22">
        <v>517610.55</v>
      </c>
      <c r="M2437" s="21" t="s">
        <v>3351</v>
      </c>
      <c r="N2437" s="63">
        <f t="shared" si="191"/>
        <v>550.70781428459713</v>
      </c>
      <c r="O2437" s="63">
        <f t="shared" si="192"/>
        <v>471.83928511581809</v>
      </c>
      <c r="P2437" s="69">
        <v>2604</v>
      </c>
      <c r="Q2437" s="69" t="s">
        <v>12342</v>
      </c>
      <c r="R2437" s="70">
        <v>36008</v>
      </c>
      <c r="S2437" s="71">
        <f t="shared" si="190"/>
        <v>3.3337158946022489</v>
      </c>
      <c r="T2437" s="63">
        <f t="shared" si="193"/>
        <v>1835.9033937622248</v>
      </c>
      <c r="U2437" s="63">
        <f t="shared" si="194"/>
        <v>1572.978124488365</v>
      </c>
    </row>
    <row r="2438" spans="1:21" x14ac:dyDescent="0.25">
      <c r="A2438" s="19" t="s">
        <v>7034</v>
      </c>
      <c r="B2438" s="19">
        <v>1</v>
      </c>
      <c r="C2438" s="19" t="s">
        <v>7467</v>
      </c>
      <c r="D2438" s="20" t="s">
        <v>7342</v>
      </c>
      <c r="E2438" s="20" t="s">
        <v>7342</v>
      </c>
      <c r="F2438" s="21">
        <v>2515302</v>
      </c>
      <c r="G2438" s="20" t="s">
        <v>7468</v>
      </c>
      <c r="H2438" s="22">
        <v>1179</v>
      </c>
      <c r="I2438" s="25">
        <v>0.54900000000000004</v>
      </c>
      <c r="J2438" s="22">
        <v>278580.95</v>
      </c>
      <c r="K2438" s="22">
        <v>476136.09</v>
      </c>
      <c r="L2438" s="22">
        <v>754717.04</v>
      </c>
      <c r="M2438" s="21" t="s">
        <v>3321</v>
      </c>
      <c r="N2438" s="63">
        <f t="shared" si="191"/>
        <v>640.13319762510605</v>
      </c>
      <c r="O2438" s="63">
        <f t="shared" si="192"/>
        <v>403.84740458015267</v>
      </c>
      <c r="P2438" s="69">
        <v>2604</v>
      </c>
      <c r="Q2438" s="69" t="s">
        <v>12342</v>
      </c>
      <c r="R2438" s="70">
        <v>36039</v>
      </c>
      <c r="S2438" s="71">
        <f t="shared" si="190"/>
        <v>3.346096831630871</v>
      </c>
      <c r="T2438" s="63">
        <f t="shared" si="193"/>
        <v>2141.9476643951057</v>
      </c>
      <c r="U2438" s="63">
        <f t="shared" si="194"/>
        <v>1351.3125209279995</v>
      </c>
    </row>
    <row r="2439" spans="1:21" x14ac:dyDescent="0.25">
      <c r="A2439" s="19" t="s">
        <v>7034</v>
      </c>
      <c r="B2439" s="19">
        <v>1</v>
      </c>
      <c r="C2439" s="19" t="s">
        <v>7474</v>
      </c>
      <c r="D2439" s="20" t="s">
        <v>7342</v>
      </c>
      <c r="E2439" s="20" t="s">
        <v>7475</v>
      </c>
      <c r="F2439" s="21">
        <v>2515971</v>
      </c>
      <c r="G2439" s="20" t="s">
        <v>7466</v>
      </c>
      <c r="H2439" s="22">
        <v>500.75</v>
      </c>
      <c r="I2439" s="25">
        <v>0.435</v>
      </c>
      <c r="J2439" s="22">
        <v>1809434.54</v>
      </c>
      <c r="K2439" s="22">
        <v>4955958.33</v>
      </c>
      <c r="L2439" s="22">
        <v>6765392.8700000001</v>
      </c>
      <c r="M2439" s="21" t="s">
        <v>6675</v>
      </c>
      <c r="N2439" s="63">
        <f t="shared" si="191"/>
        <v>13510.51996005991</v>
      </c>
      <c r="O2439" s="63">
        <f t="shared" si="192"/>
        <v>9897.0710534198697</v>
      </c>
      <c r="P2439" s="69">
        <v>2604</v>
      </c>
      <c r="Q2439" s="69" t="s">
        <v>12342</v>
      </c>
      <c r="R2439" s="70">
        <v>41944</v>
      </c>
      <c r="S2439" s="71">
        <f t="shared" si="190"/>
        <v>1.2245642489999999</v>
      </c>
      <c r="T2439" s="63">
        <f t="shared" si="193"/>
        <v>16544.499728490271</v>
      </c>
      <c r="U2439" s="63">
        <f t="shared" si="194"/>
        <v>12119.599381830742</v>
      </c>
    </row>
    <row r="2440" spans="1:21" x14ac:dyDescent="0.25">
      <c r="A2440" s="19" t="s">
        <v>7034</v>
      </c>
      <c r="B2440" s="19">
        <v>1</v>
      </c>
      <c r="C2440" s="19" t="s">
        <v>7476</v>
      </c>
      <c r="D2440" s="20" t="s">
        <v>7342</v>
      </c>
      <c r="E2440" s="20" t="s">
        <v>7475</v>
      </c>
      <c r="F2440" s="21">
        <v>2515971</v>
      </c>
      <c r="G2440" s="20" t="s">
        <v>7477</v>
      </c>
      <c r="H2440" s="22">
        <v>600</v>
      </c>
      <c r="I2440" s="25">
        <v>0.56899999999999995</v>
      </c>
      <c r="J2440" s="22">
        <v>114933.6</v>
      </c>
      <c r="K2440" s="22">
        <v>268178.40000000002</v>
      </c>
      <c r="L2440" s="22">
        <v>383112</v>
      </c>
      <c r="M2440" s="21" t="s">
        <v>3200</v>
      </c>
      <c r="N2440" s="63">
        <f t="shared" si="191"/>
        <v>638.52</v>
      </c>
      <c r="O2440" s="63">
        <f t="shared" si="192"/>
        <v>446.96400000000006</v>
      </c>
      <c r="P2440" s="69">
        <v>2604</v>
      </c>
      <c r="Q2440" s="69" t="s">
        <v>12342</v>
      </c>
      <c r="R2440" s="70">
        <v>35765</v>
      </c>
      <c r="S2440" s="71">
        <f t="shared" si="190"/>
        <v>3.4322419683145649</v>
      </c>
      <c r="T2440" s="63">
        <f t="shared" si="193"/>
        <v>2191.5551416082158</v>
      </c>
      <c r="U2440" s="63">
        <f t="shared" si="194"/>
        <v>1534.0885991257514</v>
      </c>
    </row>
    <row r="2441" spans="1:21" x14ac:dyDescent="0.25">
      <c r="A2441" s="19" t="s">
        <v>7034</v>
      </c>
      <c r="B2441" s="19">
        <v>1</v>
      </c>
      <c r="C2441" s="19" t="s">
        <v>7478</v>
      </c>
      <c r="D2441" s="20" t="s">
        <v>7089</v>
      </c>
      <c r="E2441" s="20" t="s">
        <v>7479</v>
      </c>
      <c r="F2441" s="21">
        <v>2516003</v>
      </c>
      <c r="G2441" s="20" t="s">
        <v>702</v>
      </c>
      <c r="H2441" s="22">
        <v>430.9633</v>
      </c>
      <c r="I2441" s="25">
        <v>0.32300000000000001</v>
      </c>
      <c r="J2441" s="22">
        <v>26607.21</v>
      </c>
      <c r="K2441" s="22">
        <v>49306.080000000002</v>
      </c>
      <c r="L2441" s="22">
        <v>75913.290000000008</v>
      </c>
      <c r="M2441" s="21" t="s">
        <v>2508</v>
      </c>
      <c r="N2441" s="63">
        <f t="shared" si="191"/>
        <v>176.14792257252535</v>
      </c>
      <c r="O2441" s="63">
        <f t="shared" si="192"/>
        <v>114.40899955982331</v>
      </c>
      <c r="P2441" s="69">
        <v>2503</v>
      </c>
      <c r="Q2441" s="69" t="s">
        <v>12123</v>
      </c>
      <c r="R2441" s="70">
        <v>36373</v>
      </c>
      <c r="S2441" s="71">
        <f t="shared" si="190"/>
        <v>3.2094538514069586</v>
      </c>
      <c r="T2441" s="63">
        <f t="shared" si="193"/>
        <v>565.33862851772619</v>
      </c>
      <c r="U2441" s="63">
        <f t="shared" si="194"/>
        <v>367.19040427289195</v>
      </c>
    </row>
    <row r="2442" spans="1:21" x14ac:dyDescent="0.25">
      <c r="A2442" s="19" t="s">
        <v>7034</v>
      </c>
      <c r="B2442" s="19">
        <v>1</v>
      </c>
      <c r="C2442" s="19" t="s">
        <v>7480</v>
      </c>
      <c r="D2442" s="20" t="s">
        <v>7089</v>
      </c>
      <c r="E2442" s="20" t="s">
        <v>7479</v>
      </c>
      <c r="F2442" s="21">
        <v>2516003</v>
      </c>
      <c r="G2442" s="20" t="s">
        <v>7481</v>
      </c>
      <c r="H2442" s="22">
        <v>449.24290000000002</v>
      </c>
      <c r="I2442" s="25">
        <v>0.47099999999999997</v>
      </c>
      <c r="J2442" s="22">
        <v>212259</v>
      </c>
      <c r="K2442" s="22">
        <v>45870.27</v>
      </c>
      <c r="L2442" s="22">
        <v>258129.27</v>
      </c>
      <c r="M2442" s="21" t="s">
        <v>7482</v>
      </c>
      <c r="N2442" s="63">
        <f t="shared" si="191"/>
        <v>574.58731122962649</v>
      </c>
      <c r="O2442" s="63">
        <f t="shared" si="192"/>
        <v>102.10572053559443</v>
      </c>
      <c r="P2442" s="69">
        <v>2503</v>
      </c>
      <c r="Q2442" s="69" t="s">
        <v>12123</v>
      </c>
      <c r="R2442" s="70">
        <v>36220</v>
      </c>
      <c r="S2442" s="71">
        <f t="shared" si="190"/>
        <v>3.3159721028684115</v>
      </c>
      <c r="T2442" s="63">
        <f t="shared" si="193"/>
        <v>1905.315494699611</v>
      </c>
      <c r="U2442" s="63">
        <f t="shared" si="194"/>
        <v>338.5797208393094</v>
      </c>
    </row>
    <row r="2443" spans="1:21" x14ac:dyDescent="0.25">
      <c r="A2443" s="19" t="s">
        <v>7034</v>
      </c>
      <c r="B2443" s="19">
        <v>1</v>
      </c>
      <c r="C2443" s="19" t="s">
        <v>7483</v>
      </c>
      <c r="D2443" s="20" t="s">
        <v>7089</v>
      </c>
      <c r="E2443" s="20" t="s">
        <v>7479</v>
      </c>
      <c r="F2443" s="21">
        <v>2516003</v>
      </c>
      <c r="G2443" s="20" t="s">
        <v>7484</v>
      </c>
      <c r="H2443" s="22">
        <v>785.16899999999998</v>
      </c>
      <c r="I2443" s="25">
        <v>0.48599999999999999</v>
      </c>
      <c r="J2443" s="22">
        <v>176394.84</v>
      </c>
      <c r="K2443" s="22">
        <v>274040.90999999997</v>
      </c>
      <c r="L2443" s="22">
        <v>450435.75</v>
      </c>
      <c r="M2443" s="21" t="s">
        <v>7485</v>
      </c>
      <c r="N2443" s="63">
        <f t="shared" si="191"/>
        <v>573.67999755466656</v>
      </c>
      <c r="O2443" s="63">
        <f t="shared" si="192"/>
        <v>349.0215609633085</v>
      </c>
      <c r="P2443" s="69">
        <v>2503</v>
      </c>
      <c r="Q2443" s="69" t="s">
        <v>12123</v>
      </c>
      <c r="R2443" s="70">
        <v>38231</v>
      </c>
      <c r="S2443" s="71">
        <f t="shared" si="190"/>
        <v>2.0923269303000001</v>
      </c>
      <c r="T2443" s="63">
        <f t="shared" si="193"/>
        <v>1200.3261082580671</v>
      </c>
      <c r="U2443" s="63">
        <f t="shared" si="194"/>
        <v>730.26721125887366</v>
      </c>
    </row>
    <row r="2444" spans="1:21" x14ac:dyDescent="0.25">
      <c r="A2444" s="19" t="s">
        <v>7034</v>
      </c>
      <c r="B2444" s="19">
        <v>1</v>
      </c>
      <c r="C2444" s="19" t="s">
        <v>7486</v>
      </c>
      <c r="D2444" s="20" t="s">
        <v>7068</v>
      </c>
      <c r="E2444" s="20" t="s">
        <v>7487</v>
      </c>
      <c r="F2444" s="21">
        <v>2516102</v>
      </c>
      <c r="G2444" s="20" t="s">
        <v>7488</v>
      </c>
      <c r="H2444" s="22">
        <v>1886.7</v>
      </c>
      <c r="I2444" s="25">
        <v>0.48199999999999998</v>
      </c>
      <c r="J2444" s="22">
        <v>305240.11</v>
      </c>
      <c r="K2444" s="22">
        <v>179170.11</v>
      </c>
      <c r="L2444" s="22">
        <v>484410.22</v>
      </c>
      <c r="M2444" s="21" t="s">
        <v>587</v>
      </c>
      <c r="N2444" s="63">
        <f t="shared" si="191"/>
        <v>256.74999734987011</v>
      </c>
      <c r="O2444" s="63">
        <f t="shared" si="192"/>
        <v>94.9648115757672</v>
      </c>
      <c r="P2444" s="69">
        <v>2503</v>
      </c>
      <c r="Q2444" s="69" t="s">
        <v>12123</v>
      </c>
      <c r="R2444" s="70">
        <v>37561</v>
      </c>
      <c r="S2444" s="71">
        <f t="shared" si="190"/>
        <v>2.5418131667999999</v>
      </c>
      <c r="T2444" s="63">
        <f t="shared" si="193"/>
        <v>652.61052383976494</v>
      </c>
      <c r="U2444" s="63">
        <f t="shared" si="194"/>
        <v>241.38280844596611</v>
      </c>
    </row>
    <row r="2445" spans="1:21" x14ac:dyDescent="0.25">
      <c r="A2445" s="19" t="s">
        <v>7034</v>
      </c>
      <c r="B2445" s="19">
        <v>1</v>
      </c>
      <c r="C2445" s="19" t="s">
        <v>7490</v>
      </c>
      <c r="D2445" s="20" t="s">
        <v>7068</v>
      </c>
      <c r="E2445" s="20" t="s">
        <v>7491</v>
      </c>
      <c r="F2445" s="21">
        <v>2516151</v>
      </c>
      <c r="G2445" s="20" t="s">
        <v>7492</v>
      </c>
      <c r="H2445" s="22">
        <v>1389.91</v>
      </c>
      <c r="I2445" s="25">
        <v>0.39900000000000002</v>
      </c>
      <c r="J2445" s="22">
        <v>31987.38</v>
      </c>
      <c r="K2445" s="22">
        <v>131164.37</v>
      </c>
      <c r="L2445" s="22">
        <v>163151.75</v>
      </c>
      <c r="M2445" s="21" t="s">
        <v>6058</v>
      </c>
      <c r="N2445" s="63">
        <f t="shared" si="191"/>
        <v>117.38296004777287</v>
      </c>
      <c r="O2445" s="63">
        <f t="shared" si="192"/>
        <v>94.368966335949807</v>
      </c>
      <c r="P2445" s="69">
        <v>2503</v>
      </c>
      <c r="Q2445" s="69" t="s">
        <v>12123</v>
      </c>
      <c r="R2445" s="70">
        <v>36039</v>
      </c>
      <c r="S2445" s="71">
        <f t="shared" si="190"/>
        <v>3.346096831630871</v>
      </c>
      <c r="T2445" s="63">
        <f t="shared" si="193"/>
        <v>392.77475070330593</v>
      </c>
      <c r="U2445" s="63">
        <f t="shared" si="194"/>
        <v>315.76769926100195</v>
      </c>
    </row>
    <row r="2446" spans="1:21" x14ac:dyDescent="0.25">
      <c r="A2446" s="19" t="s">
        <v>7034</v>
      </c>
      <c r="B2446" s="19">
        <v>1</v>
      </c>
      <c r="C2446" s="19" t="s">
        <v>7493</v>
      </c>
      <c r="D2446" s="20" t="s">
        <v>7068</v>
      </c>
      <c r="E2446" s="20" t="s">
        <v>7491</v>
      </c>
      <c r="F2446" s="21">
        <v>2516151</v>
      </c>
      <c r="G2446" s="20" t="s">
        <v>7494</v>
      </c>
      <c r="H2446" s="22">
        <v>1193.5616</v>
      </c>
      <c r="I2446" s="25">
        <v>0.30599999999999999</v>
      </c>
      <c r="J2446" s="22">
        <v>120367.2</v>
      </c>
      <c r="K2446" s="22">
        <v>106324.56</v>
      </c>
      <c r="L2446" s="22">
        <v>226691.76</v>
      </c>
      <c r="M2446" s="21" t="s">
        <v>301</v>
      </c>
      <c r="N2446" s="63">
        <f t="shared" si="191"/>
        <v>189.92883149055734</v>
      </c>
      <c r="O2446" s="63">
        <f t="shared" si="192"/>
        <v>89.081753300374274</v>
      </c>
      <c r="P2446" s="69">
        <v>2503</v>
      </c>
      <c r="Q2446" s="69" t="s">
        <v>12123</v>
      </c>
      <c r="R2446" s="70">
        <v>36008</v>
      </c>
      <c r="S2446" s="71">
        <f t="shared" si="190"/>
        <v>3.3337158946022489</v>
      </c>
      <c r="T2446" s="63">
        <f t="shared" si="193"/>
        <v>633.16876438330314</v>
      </c>
      <c r="U2446" s="63">
        <f t="shared" si="194"/>
        <v>296.97325689649404</v>
      </c>
    </row>
    <row r="2447" spans="1:21" x14ac:dyDescent="0.25">
      <c r="A2447" s="19" t="s">
        <v>7034</v>
      </c>
      <c r="B2447" s="19">
        <v>1</v>
      </c>
      <c r="C2447" s="19" t="s">
        <v>7495</v>
      </c>
      <c r="D2447" s="20" t="s">
        <v>7068</v>
      </c>
      <c r="E2447" s="20" t="s">
        <v>7491</v>
      </c>
      <c r="F2447" s="21">
        <v>2516151</v>
      </c>
      <c r="G2447" s="20" t="s">
        <v>7496</v>
      </c>
      <c r="H2447" s="22">
        <v>225</v>
      </c>
      <c r="I2447" s="25">
        <v>0.45600000000000002</v>
      </c>
      <c r="J2447" s="22">
        <v>16484.59</v>
      </c>
      <c r="K2447" s="22">
        <v>19952.599999999999</v>
      </c>
      <c r="L2447" s="22">
        <v>36437.19</v>
      </c>
      <c r="M2447" s="21" t="s">
        <v>644</v>
      </c>
      <c r="N2447" s="63">
        <f t="shared" si="191"/>
        <v>161.94306666666668</v>
      </c>
      <c r="O2447" s="63">
        <f t="shared" si="192"/>
        <v>88.678222222222217</v>
      </c>
      <c r="P2447" s="69">
        <v>2503</v>
      </c>
      <c r="Q2447" s="69" t="s">
        <v>12123</v>
      </c>
      <c r="R2447" s="70">
        <v>36373</v>
      </c>
      <c r="S2447" s="71">
        <f t="shared" si="190"/>
        <v>3.2094538514069586</v>
      </c>
      <c r="T2447" s="63">
        <f t="shared" si="193"/>
        <v>519.74879902198722</v>
      </c>
      <c r="U2447" s="63">
        <f t="shared" si="194"/>
        <v>284.60866184703326</v>
      </c>
    </row>
    <row r="2448" spans="1:21" x14ac:dyDescent="0.25">
      <c r="A2448" s="19" t="s">
        <v>7034</v>
      </c>
      <c r="B2448" s="19">
        <v>1</v>
      </c>
      <c r="C2448" s="19" t="s">
        <v>7497</v>
      </c>
      <c r="D2448" s="20" t="s">
        <v>7077</v>
      </c>
      <c r="E2448" s="20" t="s">
        <v>7077</v>
      </c>
      <c r="F2448" s="21">
        <v>2516201</v>
      </c>
      <c r="G2448" s="20" t="s">
        <v>7498</v>
      </c>
      <c r="H2448" s="22">
        <v>993.66359999999997</v>
      </c>
      <c r="I2448" s="25">
        <v>0.34499999999999997</v>
      </c>
      <c r="J2448" s="22">
        <v>116367.74</v>
      </c>
      <c r="K2448" s="22">
        <v>409975.86</v>
      </c>
      <c r="L2448" s="22">
        <v>526343.6</v>
      </c>
      <c r="M2448" s="21" t="s">
        <v>7499</v>
      </c>
      <c r="N2448" s="63">
        <f t="shared" si="191"/>
        <v>529.69999102311886</v>
      </c>
      <c r="O2448" s="63">
        <f t="shared" si="192"/>
        <v>412.59019652123715</v>
      </c>
      <c r="P2448" s="69">
        <v>2501</v>
      </c>
      <c r="Q2448" s="69" t="s">
        <v>12091</v>
      </c>
      <c r="R2448" s="70">
        <v>39904</v>
      </c>
      <c r="S2448" s="71">
        <f t="shared" si="190"/>
        <v>1.6752657415000001</v>
      </c>
      <c r="T2448" s="63">
        <f t="shared" si="193"/>
        <v>887.38824823388859</v>
      </c>
      <c r="U2448" s="63">
        <f t="shared" si="194"/>
        <v>691.19822151078108</v>
      </c>
    </row>
    <row r="2449" spans="1:21" x14ac:dyDescent="0.25">
      <c r="A2449" s="19" t="s">
        <v>7034</v>
      </c>
      <c r="B2449" s="19">
        <v>1</v>
      </c>
      <c r="C2449" s="19" t="s">
        <v>7500</v>
      </c>
      <c r="D2449" s="20" t="s">
        <v>7077</v>
      </c>
      <c r="E2449" s="20" t="s">
        <v>7077</v>
      </c>
      <c r="F2449" s="21">
        <v>2516201</v>
      </c>
      <c r="G2449" s="20" t="s">
        <v>5121</v>
      </c>
      <c r="H2449" s="22">
        <v>592.63250000000005</v>
      </c>
      <c r="I2449" s="25">
        <v>0.19400000000000001</v>
      </c>
      <c r="J2449" s="22">
        <v>266596.71000000002</v>
      </c>
      <c r="K2449" s="22">
        <v>265813.56</v>
      </c>
      <c r="L2449" s="22">
        <v>532410.27</v>
      </c>
      <c r="M2449" s="21" t="s">
        <v>7501</v>
      </c>
      <c r="N2449" s="63">
        <f t="shared" si="191"/>
        <v>898.3818302236208</v>
      </c>
      <c r="O2449" s="63">
        <f t="shared" si="192"/>
        <v>448.53017679590636</v>
      </c>
      <c r="P2449" s="69">
        <v>2501</v>
      </c>
      <c r="Q2449" s="69" t="s">
        <v>12091</v>
      </c>
      <c r="R2449" s="70">
        <v>40664</v>
      </c>
      <c r="S2449" s="71">
        <f t="shared" si="190"/>
        <v>1.4905444657</v>
      </c>
      <c r="T2449" s="63">
        <f t="shared" si="193"/>
        <v>1339.0780651252549</v>
      </c>
      <c r="U2449" s="63">
        <f t="shared" si="194"/>
        <v>668.5541727225808</v>
      </c>
    </row>
    <row r="2450" spans="1:21" x14ac:dyDescent="0.25">
      <c r="A2450" s="19" t="s">
        <v>7034</v>
      </c>
      <c r="B2450" s="19">
        <v>1</v>
      </c>
      <c r="C2450" s="19" t="s">
        <v>7502</v>
      </c>
      <c r="D2450" s="20" t="s">
        <v>7077</v>
      </c>
      <c r="E2450" s="20" t="s">
        <v>7077</v>
      </c>
      <c r="F2450" s="21">
        <v>2516201</v>
      </c>
      <c r="G2450" s="20" t="s">
        <v>7503</v>
      </c>
      <c r="H2450" s="22">
        <v>771.72659999999996</v>
      </c>
      <c r="I2450" s="25">
        <v>0.41199999999999998</v>
      </c>
      <c r="J2450" s="22">
        <v>185757.32</v>
      </c>
      <c r="K2450" s="22">
        <v>429265.2</v>
      </c>
      <c r="L2450" s="22">
        <v>615022.52</v>
      </c>
      <c r="M2450" s="21" t="s">
        <v>7504</v>
      </c>
      <c r="N2450" s="63">
        <f t="shared" si="191"/>
        <v>796.94352896479143</v>
      </c>
      <c r="O2450" s="63">
        <f t="shared" si="192"/>
        <v>556.23999483755006</v>
      </c>
      <c r="P2450" s="69">
        <v>2501</v>
      </c>
      <c r="Q2450" s="69" t="s">
        <v>12091</v>
      </c>
      <c r="R2450" s="70">
        <v>41214</v>
      </c>
      <c r="S2450" s="71">
        <f t="shared" si="190"/>
        <v>1.3807530992999999</v>
      </c>
      <c r="T2450" s="63">
        <f t="shared" si="193"/>
        <v>1100.3822475852151</v>
      </c>
      <c r="U2450" s="63">
        <f t="shared" si="194"/>
        <v>768.03009682656318</v>
      </c>
    </row>
    <row r="2451" spans="1:21" x14ac:dyDescent="0.25">
      <c r="A2451" s="19" t="s">
        <v>7034</v>
      </c>
      <c r="B2451" s="19">
        <v>1</v>
      </c>
      <c r="C2451" s="19" t="s">
        <v>7505</v>
      </c>
      <c r="D2451" s="20" t="s">
        <v>7077</v>
      </c>
      <c r="E2451" s="20" t="s">
        <v>7077</v>
      </c>
      <c r="F2451" s="21">
        <v>2516201</v>
      </c>
      <c r="G2451" s="20" t="s">
        <v>7506</v>
      </c>
      <c r="H2451" s="22">
        <v>853.98869999999999</v>
      </c>
      <c r="I2451" s="25">
        <v>0.35699999999999998</v>
      </c>
      <c r="J2451" s="22">
        <v>99063.84</v>
      </c>
      <c r="K2451" s="22">
        <v>160233.9</v>
      </c>
      <c r="L2451" s="22">
        <v>259297.74</v>
      </c>
      <c r="M2451" s="21" t="s">
        <v>2187</v>
      </c>
      <c r="N2451" s="63">
        <f t="shared" si="191"/>
        <v>303.63134781525798</v>
      </c>
      <c r="O2451" s="63">
        <f t="shared" si="192"/>
        <v>187.63000025644368</v>
      </c>
      <c r="P2451" s="69">
        <v>2501</v>
      </c>
      <c r="Q2451" s="69" t="s">
        <v>12091</v>
      </c>
      <c r="R2451" s="70">
        <v>39873</v>
      </c>
      <c r="S2451" s="71">
        <f t="shared" si="190"/>
        <v>1.6771085338</v>
      </c>
      <c r="T2451" s="63">
        <f t="shared" si="193"/>
        <v>509.22272455016514</v>
      </c>
      <c r="U2451" s="63">
        <f t="shared" si="194"/>
        <v>314.67587462697787</v>
      </c>
    </row>
    <row r="2452" spans="1:21" x14ac:dyDescent="0.25">
      <c r="A2452" s="19" t="s">
        <v>7034</v>
      </c>
      <c r="B2452" s="19">
        <v>1</v>
      </c>
      <c r="C2452" s="19" t="s">
        <v>7507</v>
      </c>
      <c r="D2452" s="20" t="s">
        <v>7184</v>
      </c>
      <c r="E2452" s="20" t="s">
        <v>7508</v>
      </c>
      <c r="F2452" s="21">
        <v>2516300</v>
      </c>
      <c r="G2452" s="20" t="s">
        <v>7509</v>
      </c>
      <c r="H2452" s="22">
        <v>4384.0114000000003</v>
      </c>
      <c r="I2452" s="25">
        <v>0.38200000000000001</v>
      </c>
      <c r="J2452" s="22">
        <v>245453.79</v>
      </c>
      <c r="K2452" s="22">
        <v>358813.32</v>
      </c>
      <c r="L2452" s="22">
        <v>604267.11</v>
      </c>
      <c r="M2452" s="21" t="s">
        <v>7510</v>
      </c>
      <c r="N2452" s="63">
        <f t="shared" si="191"/>
        <v>137.83429258418442</v>
      </c>
      <c r="O2452" s="63">
        <f t="shared" si="192"/>
        <v>81.845891185410693</v>
      </c>
      <c r="P2452" s="69">
        <v>2503</v>
      </c>
      <c r="Q2452" s="69" t="s">
        <v>12123</v>
      </c>
      <c r="R2452" s="70">
        <v>36251</v>
      </c>
      <c r="S2452" s="71">
        <f t="shared" si="190"/>
        <v>3.2760057552585247</v>
      </c>
      <c r="T2452" s="63">
        <f t="shared" si="193"/>
        <v>451.54593577777558</v>
      </c>
      <c r="U2452" s="63">
        <f t="shared" si="194"/>
        <v>268.1276105676684</v>
      </c>
    </row>
    <row r="2453" spans="1:21" x14ac:dyDescent="0.25">
      <c r="A2453" s="19" t="s">
        <v>7034</v>
      </c>
      <c r="B2453" s="19">
        <v>1</v>
      </c>
      <c r="C2453" s="19" t="s">
        <v>7511</v>
      </c>
      <c r="D2453" s="20" t="s">
        <v>7173</v>
      </c>
      <c r="E2453" s="20" t="s">
        <v>7512</v>
      </c>
      <c r="F2453" s="21">
        <v>2516904</v>
      </c>
      <c r="G2453" s="20" t="s">
        <v>7513</v>
      </c>
      <c r="H2453" s="22">
        <v>116.7316</v>
      </c>
      <c r="I2453" s="25">
        <v>0.29299999999999998</v>
      </c>
      <c r="J2453" s="22">
        <v>9368.26</v>
      </c>
      <c r="K2453" s="22">
        <v>15392.84</v>
      </c>
      <c r="L2453" s="22">
        <v>24761.1</v>
      </c>
      <c r="M2453" s="21" t="s">
        <v>4431</v>
      </c>
      <c r="N2453" s="63">
        <f t="shared" si="191"/>
        <v>212.11994010190898</v>
      </c>
      <c r="O2453" s="63">
        <f t="shared" si="192"/>
        <v>131.86523614856645</v>
      </c>
      <c r="P2453" s="69">
        <v>2501</v>
      </c>
      <c r="Q2453" s="69" t="s">
        <v>12091</v>
      </c>
      <c r="R2453" s="70">
        <v>36251</v>
      </c>
      <c r="S2453" s="71">
        <f t="shared" si="190"/>
        <v>3.2760057552585247</v>
      </c>
      <c r="T2453" s="63">
        <f t="shared" si="193"/>
        <v>694.90614457894731</v>
      </c>
      <c r="U2453" s="63">
        <f t="shared" si="194"/>
        <v>431.99127254122817</v>
      </c>
    </row>
    <row r="2454" spans="1:21" x14ac:dyDescent="0.25">
      <c r="A2454" s="19" t="s">
        <v>7034</v>
      </c>
      <c r="B2454" s="19">
        <v>1</v>
      </c>
      <c r="C2454" s="19" t="s">
        <v>7514</v>
      </c>
      <c r="D2454" s="20" t="s">
        <v>7401</v>
      </c>
      <c r="E2454" s="20" t="s">
        <v>7515</v>
      </c>
      <c r="F2454" s="21">
        <v>2517100</v>
      </c>
      <c r="G2454" s="20" t="s">
        <v>7516</v>
      </c>
      <c r="H2454" s="22">
        <v>1491.2</v>
      </c>
      <c r="I2454" s="25">
        <v>0.437</v>
      </c>
      <c r="J2454" s="22">
        <v>241080.09</v>
      </c>
      <c r="K2454" s="22">
        <v>259023.65</v>
      </c>
      <c r="L2454" s="22">
        <v>500103.74</v>
      </c>
      <c r="M2454" s="21" t="s">
        <v>5676</v>
      </c>
      <c r="N2454" s="63">
        <f t="shared" si="191"/>
        <v>335.36999731759653</v>
      </c>
      <c r="O2454" s="63">
        <f t="shared" si="192"/>
        <v>173.70148202789699</v>
      </c>
      <c r="P2454" s="69">
        <v>2502</v>
      </c>
      <c r="Q2454" s="69" t="s">
        <v>11474</v>
      </c>
      <c r="R2454" s="70">
        <v>39295</v>
      </c>
      <c r="S2454" s="71">
        <f t="shared" si="190"/>
        <v>1.8318566693</v>
      </c>
      <c r="T2454" s="63">
        <f t="shared" si="193"/>
        <v>614.34976626936236</v>
      </c>
      <c r="U2454" s="63">
        <f t="shared" si="194"/>
        <v>318.19621832009716</v>
      </c>
    </row>
    <row r="2455" spans="1:21" x14ac:dyDescent="0.25">
      <c r="A2455" s="19" t="s">
        <v>7034</v>
      </c>
      <c r="B2455" s="19">
        <v>1</v>
      </c>
      <c r="C2455" s="19" t="s">
        <v>7517</v>
      </c>
      <c r="D2455" s="20" t="s">
        <v>7401</v>
      </c>
      <c r="E2455" s="20" t="s">
        <v>7515</v>
      </c>
      <c r="F2455" s="21">
        <v>2517100</v>
      </c>
      <c r="G2455" s="20" t="s">
        <v>7518</v>
      </c>
      <c r="H2455" s="22">
        <v>2618.3852999999999</v>
      </c>
      <c r="I2455" s="25">
        <v>0.21299999999999999</v>
      </c>
      <c r="J2455" s="22">
        <v>95631.99</v>
      </c>
      <c r="K2455" s="22">
        <v>86368.01</v>
      </c>
      <c r="L2455" s="22">
        <v>182000</v>
      </c>
      <c r="M2455" s="21" t="s">
        <v>644</v>
      </c>
      <c r="N2455" s="63">
        <f t="shared" si="191"/>
        <v>69.508486776182252</v>
      </c>
      <c r="O2455" s="63">
        <f t="shared" si="192"/>
        <v>32.985218027308662</v>
      </c>
      <c r="P2455" s="69">
        <v>2502</v>
      </c>
      <c r="Q2455" s="69" t="s">
        <v>11474</v>
      </c>
      <c r="R2455" s="70">
        <v>36373</v>
      </c>
      <c r="S2455" s="71">
        <f t="shared" si="190"/>
        <v>3.2094538514069586</v>
      </c>
      <c r="T2455" s="63">
        <f t="shared" si="193"/>
        <v>223.08428058928777</v>
      </c>
      <c r="U2455" s="63">
        <f t="shared" si="194"/>
        <v>105.86453503724402</v>
      </c>
    </row>
    <row r="2456" spans="1:21" x14ac:dyDescent="0.25">
      <c r="A2456" s="19" t="s">
        <v>7519</v>
      </c>
      <c r="B2456" s="19">
        <v>1</v>
      </c>
      <c r="C2456" s="19" t="s">
        <v>7520</v>
      </c>
      <c r="D2456" s="20" t="s">
        <v>7521</v>
      </c>
      <c r="E2456" s="20" t="s">
        <v>7522</v>
      </c>
      <c r="F2456" s="21">
        <v>2600401</v>
      </c>
      <c r="G2456" s="20" t="s">
        <v>7523</v>
      </c>
      <c r="H2456" s="22">
        <v>397.03</v>
      </c>
      <c r="I2456" s="25">
        <v>0.42299999999999999</v>
      </c>
      <c r="J2456" s="22">
        <v>264385.3</v>
      </c>
      <c r="K2456" s="22">
        <v>290923.39</v>
      </c>
      <c r="L2456" s="22">
        <v>555308.68999999994</v>
      </c>
      <c r="M2456" s="21" t="s">
        <v>2223</v>
      </c>
      <c r="N2456" s="63">
        <f t="shared" si="191"/>
        <v>1398.6567513789889</v>
      </c>
      <c r="O2456" s="63">
        <f t="shared" si="192"/>
        <v>732.74913734478514</v>
      </c>
      <c r="P2456" s="69">
        <v>2604</v>
      </c>
      <c r="Q2456" s="69" t="s">
        <v>12342</v>
      </c>
      <c r="R2456" s="70">
        <v>38596</v>
      </c>
      <c r="S2456" s="71">
        <f t="shared" si="190"/>
        <v>1.9683031792000001</v>
      </c>
      <c r="T2456" s="63">
        <f t="shared" si="193"/>
        <v>2752.9805303488079</v>
      </c>
      <c r="U2456" s="63">
        <f t="shared" si="194"/>
        <v>1442.2724565917981</v>
      </c>
    </row>
    <row r="2457" spans="1:21" x14ac:dyDescent="0.25">
      <c r="A2457" s="19" t="s">
        <v>7519</v>
      </c>
      <c r="B2457" s="19">
        <v>1</v>
      </c>
      <c r="C2457" s="19" t="s">
        <v>7524</v>
      </c>
      <c r="D2457" s="20" t="s">
        <v>7521</v>
      </c>
      <c r="E2457" s="20" t="s">
        <v>7522</v>
      </c>
      <c r="F2457" s="21">
        <v>2600401</v>
      </c>
      <c r="G2457" s="20" t="s">
        <v>7525</v>
      </c>
      <c r="H2457" s="22">
        <v>871.06849999999997</v>
      </c>
      <c r="I2457" s="25">
        <v>0.55700000000000005</v>
      </c>
      <c r="J2457" s="22">
        <v>122495.36</v>
      </c>
      <c r="K2457" s="22">
        <v>1051905.1399999999</v>
      </c>
      <c r="L2457" s="22">
        <v>1174400.5</v>
      </c>
      <c r="M2457" s="21" t="s">
        <v>7526</v>
      </c>
      <c r="N2457" s="63">
        <f t="shared" si="191"/>
        <v>1348.2297890464413</v>
      </c>
      <c r="O2457" s="63">
        <f t="shared" si="192"/>
        <v>1207.6032367144489</v>
      </c>
      <c r="P2457" s="69">
        <v>2604</v>
      </c>
      <c r="Q2457" s="69" t="s">
        <v>12342</v>
      </c>
      <c r="R2457" s="70">
        <v>38169</v>
      </c>
      <c r="S2457" s="71">
        <f t="shared" si="190"/>
        <v>2.1284686767999998</v>
      </c>
      <c r="T2457" s="63">
        <f t="shared" si="193"/>
        <v>2869.6648751140219</v>
      </c>
      <c r="U2457" s="63">
        <f t="shared" si="194"/>
        <v>2570.345663349</v>
      </c>
    </row>
    <row r="2458" spans="1:21" x14ac:dyDescent="0.25">
      <c r="A2458" s="19" t="s">
        <v>7519</v>
      </c>
      <c r="B2458" s="19">
        <v>1</v>
      </c>
      <c r="C2458" s="19" t="s">
        <v>7527</v>
      </c>
      <c r="D2458" s="20" t="s">
        <v>7521</v>
      </c>
      <c r="E2458" s="20" t="s">
        <v>7522</v>
      </c>
      <c r="F2458" s="21">
        <v>2600401</v>
      </c>
      <c r="G2458" s="20" t="s">
        <v>7528</v>
      </c>
      <c r="H2458" s="22">
        <v>227.4</v>
      </c>
      <c r="I2458" s="25">
        <v>0.45</v>
      </c>
      <c r="J2458" s="22">
        <v>47544.98</v>
      </c>
      <c r="K2458" s="22">
        <v>89931.75</v>
      </c>
      <c r="L2458" s="22">
        <v>137476.73000000001</v>
      </c>
      <c r="M2458" s="21" t="s">
        <v>5854</v>
      </c>
      <c r="N2458" s="63">
        <f t="shared" si="191"/>
        <v>604.55905892700093</v>
      </c>
      <c r="O2458" s="63">
        <f t="shared" si="192"/>
        <v>395.4782321899736</v>
      </c>
      <c r="P2458" s="69">
        <v>2604</v>
      </c>
      <c r="Q2458" s="69" t="s">
        <v>12342</v>
      </c>
      <c r="R2458" s="70">
        <v>35916</v>
      </c>
      <c r="S2458" s="71">
        <f t="shared" si="190"/>
        <v>3.3550678742970947</v>
      </c>
      <c r="T2458" s="63">
        <f t="shared" si="193"/>
        <v>2028.3366767212651</v>
      </c>
      <c r="U2458" s="63">
        <f t="shared" si="194"/>
        <v>1326.8563118043876</v>
      </c>
    </row>
    <row r="2459" spans="1:21" x14ac:dyDescent="0.25">
      <c r="A2459" s="19" t="s">
        <v>7519</v>
      </c>
      <c r="B2459" s="19">
        <v>1</v>
      </c>
      <c r="C2459" s="19" t="s">
        <v>7530</v>
      </c>
      <c r="D2459" s="20" t="s">
        <v>7521</v>
      </c>
      <c r="E2459" s="20" t="s">
        <v>7522</v>
      </c>
      <c r="F2459" s="21">
        <v>2600401</v>
      </c>
      <c r="G2459" s="20" t="s">
        <v>7531</v>
      </c>
      <c r="H2459" s="22">
        <v>1241.7682</v>
      </c>
      <c r="I2459" s="25">
        <v>0.55700000000000005</v>
      </c>
      <c r="J2459" s="22">
        <v>992905.87</v>
      </c>
      <c r="K2459" s="22">
        <v>2432920.58</v>
      </c>
      <c r="L2459" s="22">
        <v>3425826.45</v>
      </c>
      <c r="M2459" s="21" t="s">
        <v>728</v>
      </c>
      <c r="N2459" s="63">
        <f t="shared" si="191"/>
        <v>2758.8292645922165</v>
      </c>
      <c r="O2459" s="63">
        <f t="shared" si="192"/>
        <v>1959.2389143158925</v>
      </c>
      <c r="P2459" s="69">
        <v>2604</v>
      </c>
      <c r="Q2459" s="69" t="s">
        <v>12342</v>
      </c>
      <c r="R2459" s="70">
        <v>38718</v>
      </c>
      <c r="S2459" s="71">
        <f t="shared" si="190"/>
        <v>1.9317497647999999</v>
      </c>
      <c r="T2459" s="63">
        <f t="shared" si="193"/>
        <v>5329.3677829993712</v>
      </c>
      <c r="U2459" s="63">
        <f t="shared" si="194"/>
        <v>3784.7593119167327</v>
      </c>
    </row>
    <row r="2460" spans="1:21" x14ac:dyDescent="0.25">
      <c r="A2460" s="19" t="s">
        <v>7519</v>
      </c>
      <c r="B2460" s="19">
        <v>1</v>
      </c>
      <c r="C2460" s="19" t="s">
        <v>7532</v>
      </c>
      <c r="D2460" s="20" t="s">
        <v>7521</v>
      </c>
      <c r="E2460" s="20" t="s">
        <v>7522</v>
      </c>
      <c r="F2460" s="21">
        <v>2600401</v>
      </c>
      <c r="G2460" s="20" t="s">
        <v>7533</v>
      </c>
      <c r="H2460" s="22">
        <v>829.94209999999998</v>
      </c>
      <c r="I2460" s="25">
        <v>0.58499999999999996</v>
      </c>
      <c r="J2460" s="22">
        <v>391538.55</v>
      </c>
      <c r="K2460" s="22">
        <v>353007.57</v>
      </c>
      <c r="L2460" s="22">
        <v>744546.12</v>
      </c>
      <c r="M2460" s="21" t="s">
        <v>1099</v>
      </c>
      <c r="N2460" s="63">
        <f t="shared" si="191"/>
        <v>897.10609932909779</v>
      </c>
      <c r="O2460" s="63">
        <f t="shared" si="192"/>
        <v>425.33999660940202</v>
      </c>
      <c r="P2460" s="69">
        <v>2604</v>
      </c>
      <c r="Q2460" s="69" t="s">
        <v>12342</v>
      </c>
      <c r="R2460" s="70">
        <v>36434</v>
      </c>
      <c r="S2460" s="71">
        <f t="shared" si="190"/>
        <v>3.1687748953473367</v>
      </c>
      <c r="T2460" s="63">
        <f t="shared" si="193"/>
        <v>2842.7272860170192</v>
      </c>
      <c r="U2460" s="63">
        <f t="shared" si="194"/>
        <v>1347.8067032429944</v>
      </c>
    </row>
    <row r="2461" spans="1:21" x14ac:dyDescent="0.25">
      <c r="A2461" s="19" t="s">
        <v>7519</v>
      </c>
      <c r="B2461" s="19">
        <v>1</v>
      </c>
      <c r="C2461" s="19" t="s">
        <v>7534</v>
      </c>
      <c r="D2461" s="20" t="s">
        <v>7535</v>
      </c>
      <c r="E2461" s="20" t="s">
        <v>7536</v>
      </c>
      <c r="F2461" s="21">
        <v>2600500</v>
      </c>
      <c r="G2461" s="20" t="s">
        <v>7537</v>
      </c>
      <c r="H2461" s="22">
        <v>242</v>
      </c>
      <c r="I2461" s="25">
        <v>0.52200000000000002</v>
      </c>
      <c r="J2461" s="22">
        <v>36032.639999999999</v>
      </c>
      <c r="K2461" s="22">
        <v>64697.67</v>
      </c>
      <c r="L2461" s="22">
        <v>100730.31</v>
      </c>
      <c r="M2461" s="21" t="s">
        <v>3294</v>
      </c>
      <c r="N2461" s="63">
        <f t="shared" si="191"/>
        <v>416.24095041322312</v>
      </c>
      <c r="O2461" s="63">
        <f t="shared" si="192"/>
        <v>267.34574380165287</v>
      </c>
      <c r="P2461" s="69">
        <v>2603</v>
      </c>
      <c r="Q2461" s="69" t="s">
        <v>12271</v>
      </c>
      <c r="R2461" s="70">
        <v>38687</v>
      </c>
      <c r="S2461" s="71">
        <f t="shared" si="190"/>
        <v>1.9390904139</v>
      </c>
      <c r="T2461" s="63">
        <f t="shared" si="193"/>
        <v>807.12883681890617</v>
      </c>
      <c r="U2461" s="63">
        <f t="shared" si="194"/>
        <v>518.40756900275039</v>
      </c>
    </row>
    <row r="2462" spans="1:21" x14ac:dyDescent="0.25">
      <c r="A2462" s="19" t="s">
        <v>7519</v>
      </c>
      <c r="B2462" s="19">
        <v>1</v>
      </c>
      <c r="C2462" s="19" t="s">
        <v>7538</v>
      </c>
      <c r="D2462" s="20" t="s">
        <v>7535</v>
      </c>
      <c r="E2462" s="20" t="s">
        <v>7536</v>
      </c>
      <c r="F2462" s="21">
        <v>2600500</v>
      </c>
      <c r="G2462" s="20" t="s">
        <v>7539</v>
      </c>
      <c r="H2462" s="22">
        <v>1201.4721999999999</v>
      </c>
      <c r="I2462" s="25">
        <v>0.55600000000000005</v>
      </c>
      <c r="J2462" s="22">
        <v>329568.89</v>
      </c>
      <c r="K2462" s="22">
        <v>402468.8</v>
      </c>
      <c r="L2462" s="22">
        <v>732037.69</v>
      </c>
      <c r="M2462" s="21" t="s">
        <v>4659</v>
      </c>
      <c r="N2462" s="63">
        <f t="shared" si="191"/>
        <v>609.28391851263802</v>
      </c>
      <c r="O2462" s="63">
        <f t="shared" si="192"/>
        <v>334.97970240177011</v>
      </c>
      <c r="P2462" s="69">
        <v>2603</v>
      </c>
      <c r="Q2462" s="69" t="s">
        <v>12271</v>
      </c>
      <c r="R2462" s="70">
        <v>36465</v>
      </c>
      <c r="S2462" s="71">
        <f t="shared" si="190"/>
        <v>3.1436260895316916</v>
      </c>
      <c r="T2462" s="63">
        <f t="shared" si="193"/>
        <v>1915.3608221684301</v>
      </c>
      <c r="U2462" s="63">
        <f t="shared" si="194"/>
        <v>1053.0509319337664</v>
      </c>
    </row>
    <row r="2463" spans="1:21" x14ac:dyDescent="0.25">
      <c r="A2463" s="19" t="s">
        <v>7519</v>
      </c>
      <c r="B2463" s="19">
        <v>1</v>
      </c>
      <c r="C2463" s="19" t="s">
        <v>7540</v>
      </c>
      <c r="D2463" s="20" t="s">
        <v>7535</v>
      </c>
      <c r="E2463" s="20" t="s">
        <v>7536</v>
      </c>
      <c r="F2463" s="21">
        <v>2600500</v>
      </c>
      <c r="G2463" s="20" t="s">
        <v>5622</v>
      </c>
      <c r="H2463" s="22">
        <v>829.22979999999995</v>
      </c>
      <c r="I2463" s="25">
        <v>0.41299999999999998</v>
      </c>
      <c r="J2463" s="22">
        <v>525002.43999999994</v>
      </c>
      <c r="K2463" s="22">
        <v>118497.56</v>
      </c>
      <c r="L2463" s="22">
        <v>643500</v>
      </c>
      <c r="M2463" s="21" t="s">
        <v>7541</v>
      </c>
      <c r="N2463" s="63">
        <f t="shared" si="191"/>
        <v>776.0213152011662</v>
      </c>
      <c r="O2463" s="63">
        <f t="shared" si="192"/>
        <v>142.900749587147</v>
      </c>
      <c r="P2463" s="69">
        <v>2603</v>
      </c>
      <c r="Q2463" s="69" t="s">
        <v>12271</v>
      </c>
      <c r="R2463" s="70">
        <v>38139</v>
      </c>
      <c r="S2463" s="71">
        <f t="shared" si="190"/>
        <v>2.1403881014000001</v>
      </c>
      <c r="T2463" s="63">
        <f t="shared" si="193"/>
        <v>1660.9867894893553</v>
      </c>
      <c r="U2463" s="63">
        <f t="shared" si="194"/>
        <v>305.86306409747044</v>
      </c>
    </row>
    <row r="2464" spans="1:21" x14ac:dyDescent="0.25">
      <c r="A2464" s="19" t="s">
        <v>7519</v>
      </c>
      <c r="B2464" s="19">
        <v>1</v>
      </c>
      <c r="C2464" s="19" t="s">
        <v>7542</v>
      </c>
      <c r="D2464" s="20" t="s">
        <v>7535</v>
      </c>
      <c r="E2464" s="20" t="s">
        <v>7536</v>
      </c>
      <c r="F2464" s="21">
        <v>2600500</v>
      </c>
      <c r="G2464" s="20" t="s">
        <v>7543</v>
      </c>
      <c r="H2464" s="22">
        <v>461.69619999999998</v>
      </c>
      <c r="I2464" s="25">
        <v>0.52</v>
      </c>
      <c r="J2464" s="22">
        <v>301216.37</v>
      </c>
      <c r="K2464" s="22">
        <v>282858.83</v>
      </c>
      <c r="L2464" s="22">
        <v>584075.19999999995</v>
      </c>
      <c r="M2464" s="21" t="s">
        <v>5920</v>
      </c>
      <c r="N2464" s="63">
        <f t="shared" si="191"/>
        <v>1265.0639099910286</v>
      </c>
      <c r="O2464" s="63">
        <f t="shared" si="192"/>
        <v>612.65141450157057</v>
      </c>
      <c r="P2464" s="69">
        <v>2603</v>
      </c>
      <c r="Q2464" s="69" t="s">
        <v>12271</v>
      </c>
      <c r="R2464" s="70">
        <v>38412</v>
      </c>
      <c r="S2464" s="71">
        <f t="shared" si="190"/>
        <v>2.0165719041000001</v>
      </c>
      <c r="T2464" s="63">
        <f t="shared" si="193"/>
        <v>2551.0923377787994</v>
      </c>
      <c r="U2464" s="63">
        <f t="shared" si="194"/>
        <v>1235.4556294909905</v>
      </c>
    </row>
    <row r="2465" spans="1:21" x14ac:dyDescent="0.25">
      <c r="A2465" s="19" t="s">
        <v>7519</v>
      </c>
      <c r="B2465" s="19">
        <v>1</v>
      </c>
      <c r="C2465" s="19" t="s">
        <v>7544</v>
      </c>
      <c r="D2465" s="20" t="s">
        <v>7535</v>
      </c>
      <c r="E2465" s="20" t="s">
        <v>7536</v>
      </c>
      <c r="F2465" s="21">
        <v>2600500</v>
      </c>
      <c r="G2465" s="20" t="s">
        <v>7545</v>
      </c>
      <c r="H2465" s="22">
        <v>352.3329</v>
      </c>
      <c r="I2465" s="25">
        <v>0.52200000000000002</v>
      </c>
      <c r="J2465" s="22">
        <v>49631.199999999997</v>
      </c>
      <c r="K2465" s="22">
        <v>168898.5</v>
      </c>
      <c r="L2465" s="22">
        <v>218529.7</v>
      </c>
      <c r="M2465" s="21" t="s">
        <v>7546</v>
      </c>
      <c r="N2465" s="63">
        <f t="shared" si="191"/>
        <v>620.23642980828652</v>
      </c>
      <c r="O2465" s="63">
        <f t="shared" si="192"/>
        <v>479.37192354162784</v>
      </c>
      <c r="P2465" s="69">
        <v>2603</v>
      </c>
      <c r="Q2465" s="69" t="s">
        <v>12271</v>
      </c>
      <c r="R2465" s="70">
        <v>38504</v>
      </c>
      <c r="S2465" s="71">
        <f t="shared" si="190"/>
        <v>1.9783568066999999</v>
      </c>
      <c r="T2465" s="63">
        <f t="shared" si="193"/>
        <v>1227.0489626745305</v>
      </c>
      <c r="U2465" s="63">
        <f t="shared" si="194"/>
        <v>948.36870787945134</v>
      </c>
    </row>
    <row r="2466" spans="1:21" x14ac:dyDescent="0.25">
      <c r="A2466" s="19" t="s">
        <v>7519</v>
      </c>
      <c r="B2466" s="19">
        <v>1</v>
      </c>
      <c r="C2466" s="19" t="s">
        <v>7547</v>
      </c>
      <c r="D2466" s="20" t="s">
        <v>7535</v>
      </c>
      <c r="E2466" s="20" t="s">
        <v>7536</v>
      </c>
      <c r="F2466" s="21">
        <v>2600500</v>
      </c>
      <c r="G2466" s="20" t="s">
        <v>7548</v>
      </c>
      <c r="H2466" s="22">
        <v>823.43</v>
      </c>
      <c r="I2466" s="25">
        <v>0.33100000000000002</v>
      </c>
      <c r="J2466" s="22">
        <v>267396.14</v>
      </c>
      <c r="K2466" s="22">
        <v>189513.95</v>
      </c>
      <c r="L2466" s="22">
        <v>456910.09</v>
      </c>
      <c r="M2466" s="21" t="s">
        <v>7549</v>
      </c>
      <c r="N2466" s="63">
        <f t="shared" si="191"/>
        <v>554.88637771273829</v>
      </c>
      <c r="O2466" s="63">
        <f t="shared" si="192"/>
        <v>230.15186476081757</v>
      </c>
      <c r="P2466" s="69">
        <v>2603</v>
      </c>
      <c r="Q2466" s="69" t="s">
        <v>12271</v>
      </c>
      <c r="R2466" s="70">
        <v>37834</v>
      </c>
      <c r="S2466" s="71">
        <f t="shared" si="190"/>
        <v>2.2466622896000001</v>
      </c>
      <c r="T2466" s="63">
        <f t="shared" si="193"/>
        <v>1246.6422998199512</v>
      </c>
      <c r="U2466" s="63">
        <f t="shared" si="194"/>
        <v>517.07351543924801</v>
      </c>
    </row>
    <row r="2467" spans="1:21" x14ac:dyDescent="0.25">
      <c r="A2467" s="19" t="s">
        <v>7519</v>
      </c>
      <c r="B2467" s="19">
        <v>1</v>
      </c>
      <c r="C2467" s="19" t="s">
        <v>7550</v>
      </c>
      <c r="D2467" s="20" t="s">
        <v>7535</v>
      </c>
      <c r="E2467" s="20" t="s">
        <v>7536</v>
      </c>
      <c r="F2467" s="21">
        <v>2600500</v>
      </c>
      <c r="G2467" s="20" t="s">
        <v>2083</v>
      </c>
      <c r="H2467" s="22">
        <v>634.45000000000005</v>
      </c>
      <c r="I2467" s="25">
        <v>0.33100000000000002</v>
      </c>
      <c r="J2467" s="22">
        <v>88773</v>
      </c>
      <c r="K2467" s="22">
        <v>188780.75</v>
      </c>
      <c r="L2467" s="22">
        <v>277553.75</v>
      </c>
      <c r="M2467" s="21" t="s">
        <v>1990</v>
      </c>
      <c r="N2467" s="63">
        <f t="shared" si="191"/>
        <v>437.47143194893209</v>
      </c>
      <c r="O2467" s="63">
        <f t="shared" si="192"/>
        <v>297.55024036567102</v>
      </c>
      <c r="P2467" s="69">
        <v>2603</v>
      </c>
      <c r="Q2467" s="69" t="s">
        <v>12271</v>
      </c>
      <c r="R2467" s="70">
        <v>37803</v>
      </c>
      <c r="S2467" s="71">
        <f t="shared" si="190"/>
        <v>2.2426182975</v>
      </c>
      <c r="T2467" s="63">
        <f t="shared" si="193"/>
        <v>981.08143792220119</v>
      </c>
      <c r="U2467" s="63">
        <f t="shared" si="194"/>
        <v>667.29161346957687</v>
      </c>
    </row>
    <row r="2468" spans="1:21" x14ac:dyDescent="0.25">
      <c r="A2468" s="19" t="s">
        <v>7519</v>
      </c>
      <c r="B2468" s="19">
        <v>1</v>
      </c>
      <c r="C2468" s="19" t="s">
        <v>7551</v>
      </c>
      <c r="D2468" s="20" t="s">
        <v>7535</v>
      </c>
      <c r="E2468" s="20" t="s">
        <v>7536</v>
      </c>
      <c r="F2468" s="21">
        <v>2600500</v>
      </c>
      <c r="G2468" s="20" t="s">
        <v>7552</v>
      </c>
      <c r="H2468" s="22">
        <v>1023</v>
      </c>
      <c r="I2468" s="25">
        <v>0.51400000000000001</v>
      </c>
      <c r="J2468" s="22">
        <v>28681.91</v>
      </c>
      <c r="K2468" s="22">
        <v>378510.11</v>
      </c>
      <c r="L2468" s="22">
        <v>407192.01999999996</v>
      </c>
      <c r="M2468" s="21" t="s">
        <v>7553</v>
      </c>
      <c r="N2468" s="63">
        <f t="shared" si="191"/>
        <v>398.03716520039097</v>
      </c>
      <c r="O2468" s="63">
        <f t="shared" si="192"/>
        <v>370.00010752688172</v>
      </c>
      <c r="P2468" s="69">
        <v>2603</v>
      </c>
      <c r="Q2468" s="69" t="s">
        <v>12271</v>
      </c>
      <c r="R2468" s="70">
        <v>38504</v>
      </c>
      <c r="S2468" s="71">
        <f t="shared" si="190"/>
        <v>1.9783568066999999</v>
      </c>
      <c r="T2468" s="63">
        <f t="shared" si="193"/>
        <v>787.45953509376579</v>
      </c>
      <c r="U2468" s="63">
        <f t="shared" si="194"/>
        <v>731.99223120553836</v>
      </c>
    </row>
    <row r="2469" spans="1:21" x14ac:dyDescent="0.25">
      <c r="A2469" s="19" t="s">
        <v>7519</v>
      </c>
      <c r="B2469" s="19">
        <v>1</v>
      </c>
      <c r="C2469" s="19" t="s">
        <v>7554</v>
      </c>
      <c r="D2469" s="20" t="s">
        <v>7535</v>
      </c>
      <c r="E2469" s="20" t="s">
        <v>7536</v>
      </c>
      <c r="F2469" s="21">
        <v>2600500</v>
      </c>
      <c r="G2469" s="20" t="s">
        <v>7555</v>
      </c>
      <c r="H2469" s="22">
        <v>515.54999999999995</v>
      </c>
      <c r="I2469" s="25">
        <v>0.35299999999999998</v>
      </c>
      <c r="J2469" s="22">
        <v>199145.2</v>
      </c>
      <c r="K2469" s="22">
        <v>95154.23</v>
      </c>
      <c r="L2469" s="22">
        <v>294299.43</v>
      </c>
      <c r="M2469" s="21" t="s">
        <v>7556</v>
      </c>
      <c r="N2469" s="63">
        <f t="shared" si="191"/>
        <v>570.84556299098051</v>
      </c>
      <c r="O2469" s="63">
        <f t="shared" si="192"/>
        <v>184.56838327999225</v>
      </c>
      <c r="P2469" s="69">
        <v>2603</v>
      </c>
      <c r="Q2469" s="69" t="s">
        <v>12271</v>
      </c>
      <c r="R2469" s="70">
        <v>37895</v>
      </c>
      <c r="S2469" s="71">
        <f t="shared" si="190"/>
        <v>2.2279135282999998</v>
      </c>
      <c r="T2469" s="63">
        <f t="shared" si="193"/>
        <v>1271.7945523576352</v>
      </c>
      <c r="U2469" s="63">
        <f t="shared" si="194"/>
        <v>411.20239800595419</v>
      </c>
    </row>
    <row r="2470" spans="1:21" x14ac:dyDescent="0.25">
      <c r="A2470" s="19" t="s">
        <v>7519</v>
      </c>
      <c r="B2470" s="19">
        <v>1</v>
      </c>
      <c r="C2470" s="19" t="s">
        <v>7557</v>
      </c>
      <c r="D2470" s="20" t="s">
        <v>7535</v>
      </c>
      <c r="E2470" s="20" t="s">
        <v>7536</v>
      </c>
      <c r="F2470" s="21">
        <v>2600500</v>
      </c>
      <c r="G2470" s="20" t="s">
        <v>7558</v>
      </c>
      <c r="H2470" s="22">
        <v>161.97999999999999</v>
      </c>
      <c r="I2470" s="25">
        <v>0.495</v>
      </c>
      <c r="J2470" s="22">
        <v>34311.99</v>
      </c>
      <c r="K2470" s="22">
        <v>28627.75</v>
      </c>
      <c r="L2470" s="22">
        <v>62939.74</v>
      </c>
      <c r="M2470" s="21" t="s">
        <v>2712</v>
      </c>
      <c r="N2470" s="63">
        <f t="shared" si="191"/>
        <v>388.5648845536486</v>
      </c>
      <c r="O2470" s="63">
        <f t="shared" si="192"/>
        <v>176.73632547228053</v>
      </c>
      <c r="P2470" s="69">
        <v>2603</v>
      </c>
      <c r="Q2470" s="69" t="s">
        <v>12271</v>
      </c>
      <c r="R2470" s="70">
        <v>38961</v>
      </c>
      <c r="S2470" s="71">
        <f t="shared" si="190"/>
        <v>1.8962296107000001</v>
      </c>
      <c r="T2470" s="63">
        <f t="shared" si="193"/>
        <v>736.80823976885551</v>
      </c>
      <c r="U2470" s="63">
        <f t="shared" si="194"/>
        <v>335.132653646851</v>
      </c>
    </row>
    <row r="2471" spans="1:21" x14ac:dyDescent="0.25">
      <c r="A2471" s="19" t="s">
        <v>7519</v>
      </c>
      <c r="B2471" s="19">
        <v>1</v>
      </c>
      <c r="C2471" s="19" t="s">
        <v>7559</v>
      </c>
      <c r="D2471" s="20" t="s">
        <v>7560</v>
      </c>
      <c r="E2471" s="20" t="s">
        <v>7060</v>
      </c>
      <c r="F2471" s="21">
        <v>2600609</v>
      </c>
      <c r="G2471" s="20" t="s">
        <v>3303</v>
      </c>
      <c r="H2471" s="22">
        <v>500</v>
      </c>
      <c r="I2471" s="25">
        <v>0.42199999999999999</v>
      </c>
      <c r="J2471" s="22">
        <v>16074.26</v>
      </c>
      <c r="K2471" s="22">
        <v>139635</v>
      </c>
      <c r="L2471" s="22">
        <v>155709.26</v>
      </c>
      <c r="M2471" s="21" t="s">
        <v>3372</v>
      </c>
      <c r="N2471" s="63">
        <f t="shared" si="191"/>
        <v>311.41852</v>
      </c>
      <c r="O2471" s="63">
        <f t="shared" si="192"/>
        <v>279.27</v>
      </c>
      <c r="P2471" s="69">
        <v>2603</v>
      </c>
      <c r="Q2471" s="69" t="s">
        <v>12271</v>
      </c>
      <c r="R2471" s="70">
        <v>38292</v>
      </c>
      <c r="S2471" s="71">
        <f t="shared" si="190"/>
        <v>2.0754829745999999</v>
      </c>
      <c r="T2471" s="63">
        <f t="shared" si="193"/>
        <v>646.34383623512952</v>
      </c>
      <c r="U2471" s="63">
        <f t="shared" si="194"/>
        <v>579.62013031654192</v>
      </c>
    </row>
    <row r="2472" spans="1:21" x14ac:dyDescent="0.25">
      <c r="A2472" s="19" t="s">
        <v>7519</v>
      </c>
      <c r="B2472" s="19">
        <v>1</v>
      </c>
      <c r="C2472" s="19" t="s">
        <v>7562</v>
      </c>
      <c r="D2472" s="20" t="s">
        <v>7563</v>
      </c>
      <c r="E2472" s="20" t="s">
        <v>7564</v>
      </c>
      <c r="F2472" s="21">
        <v>2600708</v>
      </c>
      <c r="G2472" s="20" t="s">
        <v>167</v>
      </c>
      <c r="H2472" s="22">
        <v>321.94729999999998</v>
      </c>
      <c r="I2472" s="25">
        <v>0.434</v>
      </c>
      <c r="J2472" s="22">
        <v>107080.24</v>
      </c>
      <c r="K2472" s="22">
        <v>353945.64</v>
      </c>
      <c r="L2472" s="22">
        <v>461025.88</v>
      </c>
      <c r="M2472" s="21" t="s">
        <v>1723</v>
      </c>
      <c r="N2472" s="63">
        <f t="shared" si="191"/>
        <v>1431.9917576572316</v>
      </c>
      <c r="O2472" s="63">
        <f t="shared" si="192"/>
        <v>1099.3899933312068</v>
      </c>
      <c r="P2472" s="69">
        <v>2604</v>
      </c>
      <c r="Q2472" s="69" t="s">
        <v>12342</v>
      </c>
      <c r="R2472" s="70">
        <v>40238</v>
      </c>
      <c r="S2472" s="71">
        <f t="shared" si="190"/>
        <v>1.6028535627</v>
      </c>
      <c r="T2472" s="63">
        <f t="shared" si="193"/>
        <v>2295.2730905179287</v>
      </c>
      <c r="U2472" s="63">
        <f t="shared" si="194"/>
        <v>1762.1611676076541</v>
      </c>
    </row>
    <row r="2473" spans="1:21" x14ac:dyDescent="0.25">
      <c r="A2473" s="19" t="s">
        <v>7519</v>
      </c>
      <c r="B2473" s="19">
        <v>1</v>
      </c>
      <c r="C2473" s="19" t="s">
        <v>7565</v>
      </c>
      <c r="D2473" s="20" t="s">
        <v>7563</v>
      </c>
      <c r="E2473" s="20" t="s">
        <v>7564</v>
      </c>
      <c r="F2473" s="21">
        <v>2600708</v>
      </c>
      <c r="G2473" s="20" t="s">
        <v>7566</v>
      </c>
      <c r="H2473" s="22">
        <v>1013</v>
      </c>
      <c r="I2473" s="25">
        <v>0.56399999999999995</v>
      </c>
      <c r="J2473" s="22">
        <v>990842.84</v>
      </c>
      <c r="K2473" s="22">
        <v>901483.72</v>
      </c>
      <c r="L2473" s="22">
        <v>1892326.56</v>
      </c>
      <c r="M2473" s="21" t="s">
        <v>812</v>
      </c>
      <c r="N2473" s="63">
        <f t="shared" si="191"/>
        <v>1868.0420138203358</v>
      </c>
      <c r="O2473" s="63">
        <f t="shared" si="192"/>
        <v>889.91482724580453</v>
      </c>
      <c r="P2473" s="69">
        <v>2604</v>
      </c>
      <c r="Q2473" s="69" t="s">
        <v>12342</v>
      </c>
      <c r="R2473" s="70">
        <v>38596</v>
      </c>
      <c r="S2473" s="71">
        <f t="shared" si="190"/>
        <v>1.9683031792000001</v>
      </c>
      <c r="T2473" s="63">
        <f t="shared" si="193"/>
        <v>3676.8730346817374</v>
      </c>
      <c r="U2473" s="63">
        <f t="shared" si="194"/>
        <v>1751.622183685136</v>
      </c>
    </row>
    <row r="2474" spans="1:21" x14ac:dyDescent="0.25">
      <c r="A2474" s="19" t="s">
        <v>7519</v>
      </c>
      <c r="B2474" s="19">
        <v>1</v>
      </c>
      <c r="C2474" s="19" t="s">
        <v>7568</v>
      </c>
      <c r="D2474" s="20" t="s">
        <v>7563</v>
      </c>
      <c r="E2474" s="20" t="s">
        <v>7564</v>
      </c>
      <c r="F2474" s="21">
        <v>2600708</v>
      </c>
      <c r="G2474" s="20" t="s">
        <v>7569</v>
      </c>
      <c r="H2474" s="22">
        <v>716.30349999999999</v>
      </c>
      <c r="I2474" s="25">
        <v>0.61</v>
      </c>
      <c r="J2474" s="22">
        <v>552825.41</v>
      </c>
      <c r="K2474" s="22">
        <v>694149.26</v>
      </c>
      <c r="L2474" s="22">
        <v>1246974.67</v>
      </c>
      <c r="M2474" s="21" t="s">
        <v>7570</v>
      </c>
      <c r="N2474" s="63">
        <f t="shared" si="191"/>
        <v>1740.846819818694</v>
      </c>
      <c r="O2474" s="63">
        <f t="shared" si="192"/>
        <v>969.07143410579454</v>
      </c>
      <c r="P2474" s="69">
        <v>2604</v>
      </c>
      <c r="Q2474" s="69" t="s">
        <v>12342</v>
      </c>
      <c r="R2474" s="70">
        <v>38687</v>
      </c>
      <c r="S2474" s="71">
        <f t="shared" si="190"/>
        <v>1.9390904139</v>
      </c>
      <c r="T2474" s="63">
        <f t="shared" si="193"/>
        <v>3375.65938037873</v>
      </c>
      <c r="U2474" s="63">
        <f t="shared" si="194"/>
        <v>1879.1171282588718</v>
      </c>
    </row>
    <row r="2475" spans="1:21" x14ac:dyDescent="0.25">
      <c r="A2475" s="19" t="s">
        <v>7519</v>
      </c>
      <c r="B2475" s="19">
        <v>1</v>
      </c>
      <c r="C2475" s="19" t="s">
        <v>7571</v>
      </c>
      <c r="D2475" s="20" t="s">
        <v>7563</v>
      </c>
      <c r="E2475" s="20" t="s">
        <v>7564</v>
      </c>
      <c r="F2475" s="21">
        <v>2600708</v>
      </c>
      <c r="G2475" s="20" t="s">
        <v>7569</v>
      </c>
      <c r="H2475" s="22">
        <v>1233.6172999999999</v>
      </c>
      <c r="I2475" s="25">
        <v>0.498</v>
      </c>
      <c r="J2475" s="22">
        <v>288157.12</v>
      </c>
      <c r="K2475" s="22">
        <v>141398.98000000001</v>
      </c>
      <c r="L2475" s="22">
        <v>429556.1</v>
      </c>
      <c r="M2475" s="21" t="s">
        <v>1364</v>
      </c>
      <c r="N2475" s="63">
        <f t="shared" si="191"/>
        <v>348.2085570622267</v>
      </c>
      <c r="O2475" s="63">
        <f t="shared" si="192"/>
        <v>114.62143081164639</v>
      </c>
      <c r="P2475" s="69">
        <v>2604</v>
      </c>
      <c r="Q2475" s="69" t="s">
        <v>12342</v>
      </c>
      <c r="R2475" s="70">
        <v>37803</v>
      </c>
      <c r="S2475" s="71">
        <f t="shared" si="190"/>
        <v>2.2426182975</v>
      </c>
      <c r="T2475" s="63">
        <f t="shared" si="193"/>
        <v>780.89888141382244</v>
      </c>
      <c r="U2475" s="63">
        <f t="shared" si="194"/>
        <v>257.05211802382848</v>
      </c>
    </row>
    <row r="2476" spans="1:21" x14ac:dyDescent="0.25">
      <c r="A2476" s="19" t="s">
        <v>7519</v>
      </c>
      <c r="B2476" s="19">
        <v>1</v>
      </c>
      <c r="C2476" s="19" t="s">
        <v>7572</v>
      </c>
      <c r="D2476" s="20" t="s">
        <v>7563</v>
      </c>
      <c r="E2476" s="20" t="s">
        <v>7564</v>
      </c>
      <c r="F2476" s="21">
        <v>2600708</v>
      </c>
      <c r="G2476" s="20" t="s">
        <v>7573</v>
      </c>
      <c r="H2476" s="22">
        <v>418.92770000000002</v>
      </c>
      <c r="I2476" s="25">
        <v>0.52800000000000002</v>
      </c>
      <c r="J2476" s="22">
        <v>115474.62</v>
      </c>
      <c r="K2476" s="22">
        <v>159493.39000000001</v>
      </c>
      <c r="L2476" s="22">
        <v>274968.01</v>
      </c>
      <c r="M2476" s="21" t="s">
        <v>7575</v>
      </c>
      <c r="N2476" s="63">
        <f t="shared" si="191"/>
        <v>656.36149149363962</v>
      </c>
      <c r="O2476" s="63">
        <f t="shared" si="192"/>
        <v>380.71817642996632</v>
      </c>
      <c r="P2476" s="69">
        <v>2604</v>
      </c>
      <c r="Q2476" s="69" t="s">
        <v>12342</v>
      </c>
      <c r="R2476" s="70">
        <v>38534</v>
      </c>
      <c r="S2476" s="71">
        <f t="shared" si="190"/>
        <v>1.975985624</v>
      </c>
      <c r="T2476" s="63">
        <f t="shared" si="193"/>
        <v>1296.9608713386301</v>
      </c>
      <c r="U2476" s="63">
        <f t="shared" si="194"/>
        <v>752.2936434211091</v>
      </c>
    </row>
    <row r="2477" spans="1:21" x14ac:dyDescent="0.25">
      <c r="A2477" s="19" t="s">
        <v>7519</v>
      </c>
      <c r="B2477" s="19">
        <v>1</v>
      </c>
      <c r="C2477" s="19" t="s">
        <v>7576</v>
      </c>
      <c r="D2477" s="20" t="s">
        <v>7563</v>
      </c>
      <c r="E2477" s="20" t="s">
        <v>7564</v>
      </c>
      <c r="F2477" s="21">
        <v>2600708</v>
      </c>
      <c r="G2477" s="20" t="s">
        <v>7577</v>
      </c>
      <c r="H2477" s="22">
        <v>639.39660000000003</v>
      </c>
      <c r="I2477" s="25">
        <v>0.54700000000000004</v>
      </c>
      <c r="J2477" s="22">
        <v>48537.94</v>
      </c>
      <c r="K2477" s="22">
        <v>252203.59</v>
      </c>
      <c r="L2477" s="22">
        <v>300741.53000000003</v>
      </c>
      <c r="M2477" s="21" t="s">
        <v>7575</v>
      </c>
      <c r="N2477" s="63">
        <f t="shared" si="191"/>
        <v>470.35209445905718</v>
      </c>
      <c r="O2477" s="63">
        <f t="shared" si="192"/>
        <v>394.43999233026886</v>
      </c>
      <c r="P2477" s="69">
        <v>2604</v>
      </c>
      <c r="Q2477" s="69" t="s">
        <v>12342</v>
      </c>
      <c r="R2477" s="70">
        <v>38534</v>
      </c>
      <c r="S2477" s="71">
        <f t="shared" si="190"/>
        <v>1.975985624</v>
      </c>
      <c r="T2477" s="63">
        <f t="shared" si="193"/>
        <v>929.40897686938706</v>
      </c>
      <c r="U2477" s="63">
        <f t="shared" si="194"/>
        <v>779.40775437528157</v>
      </c>
    </row>
    <row r="2478" spans="1:21" x14ac:dyDescent="0.25">
      <c r="A2478" s="19" t="s">
        <v>7519</v>
      </c>
      <c r="B2478" s="19">
        <v>1</v>
      </c>
      <c r="C2478" s="19" t="s">
        <v>7578</v>
      </c>
      <c r="D2478" s="20" t="s">
        <v>7579</v>
      </c>
      <c r="E2478" s="20" t="s">
        <v>7580</v>
      </c>
      <c r="F2478" s="21">
        <v>2600807</v>
      </c>
      <c r="G2478" s="20" t="s">
        <v>2928</v>
      </c>
      <c r="H2478" s="22">
        <v>200.4871</v>
      </c>
      <c r="I2478" s="25">
        <v>0.52600000000000002</v>
      </c>
      <c r="J2478" s="22">
        <v>65954.2</v>
      </c>
      <c r="K2478" s="22">
        <v>90292.66</v>
      </c>
      <c r="L2478" s="22">
        <v>156246.85999999999</v>
      </c>
      <c r="M2478" s="21" t="s">
        <v>3456</v>
      </c>
      <c r="N2478" s="63">
        <f t="shared" si="191"/>
        <v>779.33622662006678</v>
      </c>
      <c r="O2478" s="63">
        <f t="shared" si="192"/>
        <v>450.36643255351595</v>
      </c>
      <c r="P2478" s="69">
        <v>2603</v>
      </c>
      <c r="Q2478" s="69" t="s">
        <v>12271</v>
      </c>
      <c r="R2478" s="70">
        <v>38534</v>
      </c>
      <c r="S2478" s="71">
        <f t="shared" ref="S2478:S2541" si="195">VLOOKUP(R2478,$X$3:$Y$251,2,0)</f>
        <v>1.975985624</v>
      </c>
      <c r="T2478" s="63">
        <f t="shared" si="193"/>
        <v>1539.9571800636581</v>
      </c>
      <c r="U2478" s="63">
        <f t="shared" si="194"/>
        <v>889.91759625791315</v>
      </c>
    </row>
    <row r="2479" spans="1:21" x14ac:dyDescent="0.25">
      <c r="A2479" s="19" t="s">
        <v>7519</v>
      </c>
      <c r="B2479" s="19">
        <v>1</v>
      </c>
      <c r="C2479" s="19" t="s">
        <v>7581</v>
      </c>
      <c r="D2479" s="20" t="s">
        <v>7579</v>
      </c>
      <c r="E2479" s="20" t="s">
        <v>7580</v>
      </c>
      <c r="F2479" s="21">
        <v>2600807</v>
      </c>
      <c r="G2479" s="20" t="s">
        <v>7582</v>
      </c>
      <c r="H2479" s="22">
        <v>839.27</v>
      </c>
      <c r="I2479" s="25">
        <v>0.41699999999999998</v>
      </c>
      <c r="J2479" s="22">
        <v>201077.94</v>
      </c>
      <c r="K2479" s="22">
        <v>473635.34</v>
      </c>
      <c r="L2479" s="22">
        <v>674713.28</v>
      </c>
      <c r="M2479" s="21" t="s">
        <v>7583</v>
      </c>
      <c r="N2479" s="63">
        <f t="shared" si="191"/>
        <v>803.92874760208281</v>
      </c>
      <c r="O2479" s="63">
        <f t="shared" si="192"/>
        <v>564.34203534023618</v>
      </c>
      <c r="P2479" s="69">
        <v>2603</v>
      </c>
      <c r="Q2479" s="69" t="s">
        <v>12271</v>
      </c>
      <c r="R2479" s="70">
        <v>37773</v>
      </c>
      <c r="S2479" s="71">
        <f t="shared" si="195"/>
        <v>2.2475520577000001</v>
      </c>
      <c r="T2479" s="63">
        <f t="shared" si="193"/>
        <v>1806.8717109172453</v>
      </c>
      <c r="U2479" s="63">
        <f t="shared" si="194"/>
        <v>1268.388102775554</v>
      </c>
    </row>
    <row r="2480" spans="1:21" x14ac:dyDescent="0.25">
      <c r="A2480" s="19" t="s">
        <v>7519</v>
      </c>
      <c r="B2480" s="19">
        <v>1</v>
      </c>
      <c r="C2480" s="19" t="s">
        <v>7584</v>
      </c>
      <c r="D2480" s="20" t="s">
        <v>7521</v>
      </c>
      <c r="E2480" s="20" t="s">
        <v>7585</v>
      </c>
      <c r="F2480" s="21">
        <v>2600906</v>
      </c>
      <c r="G2480" s="20" t="s">
        <v>7586</v>
      </c>
      <c r="H2480" s="22">
        <v>787.46</v>
      </c>
      <c r="I2480" s="25">
        <v>0.49399999999999999</v>
      </c>
      <c r="J2480" s="22">
        <v>445458.76</v>
      </c>
      <c r="K2480" s="22">
        <v>384541.24</v>
      </c>
      <c r="L2480" s="22">
        <v>830000</v>
      </c>
      <c r="M2480" s="21" t="s">
        <v>7587</v>
      </c>
      <c r="N2480" s="63">
        <f t="shared" ref="N2480:N2543" si="196">L2480/H2480</f>
        <v>1054.0217915830644</v>
      </c>
      <c r="O2480" s="63">
        <f t="shared" ref="O2480:O2543" si="197">K2480/H2480</f>
        <v>488.33114062936528</v>
      </c>
      <c r="P2480" s="69">
        <v>2604</v>
      </c>
      <c r="Q2480" s="69" t="s">
        <v>12342</v>
      </c>
      <c r="R2480" s="70">
        <v>37469</v>
      </c>
      <c r="S2480" s="71">
        <f t="shared" si="195"/>
        <v>2.6063964657000001</v>
      </c>
      <c r="T2480" s="63">
        <f t="shared" ref="T2480:T2543" si="198">N2480*S2480</f>
        <v>2747.1986723528812</v>
      </c>
      <c r="U2480" s="63">
        <f t="shared" ref="U2480:U2543" si="199">O2480*S2480</f>
        <v>1272.7845590276274</v>
      </c>
    </row>
    <row r="2481" spans="1:21" x14ac:dyDescent="0.25">
      <c r="A2481" s="19" t="s">
        <v>7519</v>
      </c>
      <c r="B2481" s="19">
        <v>1</v>
      </c>
      <c r="C2481" s="19" t="s">
        <v>7588</v>
      </c>
      <c r="D2481" s="20" t="s">
        <v>7521</v>
      </c>
      <c r="E2481" s="20" t="s">
        <v>7585</v>
      </c>
      <c r="F2481" s="21">
        <v>2600906</v>
      </c>
      <c r="G2481" s="20" t="s">
        <v>7589</v>
      </c>
      <c r="H2481" s="22">
        <v>234.76</v>
      </c>
      <c r="I2481" s="25">
        <v>0.54</v>
      </c>
      <c r="J2481" s="22">
        <v>134999.82999999999</v>
      </c>
      <c r="K2481" s="22">
        <v>161286.22</v>
      </c>
      <c r="L2481" s="22">
        <v>296286.05</v>
      </c>
      <c r="M2481" s="21" t="s">
        <v>7590</v>
      </c>
      <c r="N2481" s="63">
        <f t="shared" si="196"/>
        <v>1262.0806355426819</v>
      </c>
      <c r="O2481" s="63">
        <f t="shared" si="197"/>
        <v>687.02598398364285</v>
      </c>
      <c r="P2481" s="69">
        <v>2604</v>
      </c>
      <c r="Q2481" s="69" t="s">
        <v>12342</v>
      </c>
      <c r="R2481" s="70">
        <v>37742</v>
      </c>
      <c r="S2481" s="71">
        <f t="shared" si="195"/>
        <v>2.2666562502000001</v>
      </c>
      <c r="T2481" s="63">
        <f t="shared" si="198"/>
        <v>2860.7029608092084</v>
      </c>
      <c r="U2481" s="63">
        <f t="shared" si="199"/>
        <v>1557.2517406463292</v>
      </c>
    </row>
    <row r="2482" spans="1:21" x14ac:dyDescent="0.25">
      <c r="A2482" s="19" t="s">
        <v>7519</v>
      </c>
      <c r="B2482" s="19">
        <v>1</v>
      </c>
      <c r="C2482" s="19" t="s">
        <v>7591</v>
      </c>
      <c r="D2482" s="20" t="s">
        <v>7521</v>
      </c>
      <c r="E2482" s="20" t="s">
        <v>7585</v>
      </c>
      <c r="F2482" s="21">
        <v>2600906</v>
      </c>
      <c r="G2482" s="20" t="s">
        <v>7592</v>
      </c>
      <c r="H2482" s="22">
        <v>172.41630000000001</v>
      </c>
      <c r="I2482" s="25">
        <v>0.27300000000000002</v>
      </c>
      <c r="J2482" s="22">
        <v>43550.59</v>
      </c>
      <c r="K2482" s="22">
        <v>55449.41</v>
      </c>
      <c r="L2482" s="22">
        <v>99000</v>
      </c>
      <c r="M2482" s="21" t="s">
        <v>7594</v>
      </c>
      <c r="N2482" s="63">
        <f t="shared" si="196"/>
        <v>574.19165125339077</v>
      </c>
      <c r="O2482" s="63">
        <f t="shared" si="197"/>
        <v>321.60190190834624</v>
      </c>
      <c r="P2482" s="69">
        <v>2604</v>
      </c>
      <c r="Q2482" s="69" t="s">
        <v>12342</v>
      </c>
      <c r="R2482" s="70">
        <v>37377</v>
      </c>
      <c r="S2482" s="71">
        <f t="shared" si="195"/>
        <v>2.6462006142000001</v>
      </c>
      <c r="T2482" s="63">
        <f t="shared" si="198"/>
        <v>1519.426300215235</v>
      </c>
      <c r="U2482" s="63">
        <f t="shared" si="199"/>
        <v>851.02315035775393</v>
      </c>
    </row>
    <row r="2483" spans="1:21" x14ac:dyDescent="0.25">
      <c r="A2483" s="19" t="s">
        <v>7519</v>
      </c>
      <c r="B2483" s="19">
        <v>1</v>
      </c>
      <c r="C2483" s="19" t="s">
        <v>7595</v>
      </c>
      <c r="D2483" s="20" t="s">
        <v>7521</v>
      </c>
      <c r="E2483" s="20" t="s">
        <v>7585</v>
      </c>
      <c r="F2483" s="21">
        <v>2600906</v>
      </c>
      <c r="G2483" s="20" t="s">
        <v>7592</v>
      </c>
      <c r="H2483" s="22">
        <v>172.41630000000001</v>
      </c>
      <c r="I2483" s="25">
        <v>0.27300000000000002</v>
      </c>
      <c r="J2483" s="22">
        <v>43550.59</v>
      </c>
      <c r="K2483" s="22">
        <v>55449.41</v>
      </c>
      <c r="L2483" s="22">
        <v>99000</v>
      </c>
      <c r="M2483" s="21" t="s">
        <v>7596</v>
      </c>
      <c r="N2483" s="63">
        <f t="shared" si="196"/>
        <v>574.19165125339077</v>
      </c>
      <c r="O2483" s="63">
        <f t="shared" si="197"/>
        <v>321.60190190834624</v>
      </c>
      <c r="P2483" s="69">
        <v>2604</v>
      </c>
      <c r="Q2483" s="69" t="s">
        <v>12342</v>
      </c>
      <c r="R2483" s="70">
        <v>37377</v>
      </c>
      <c r="S2483" s="71">
        <f t="shared" si="195"/>
        <v>2.6462006142000001</v>
      </c>
      <c r="T2483" s="63">
        <f t="shared" si="198"/>
        <v>1519.426300215235</v>
      </c>
      <c r="U2483" s="63">
        <f t="shared" si="199"/>
        <v>851.02315035775393</v>
      </c>
    </row>
    <row r="2484" spans="1:21" x14ac:dyDescent="0.25">
      <c r="A2484" s="19" t="s">
        <v>7519</v>
      </c>
      <c r="B2484" s="19">
        <v>1</v>
      </c>
      <c r="C2484" s="19" t="s">
        <v>7597</v>
      </c>
      <c r="D2484" s="20" t="s">
        <v>7521</v>
      </c>
      <c r="E2484" s="20" t="s">
        <v>7585</v>
      </c>
      <c r="F2484" s="21">
        <v>2600906</v>
      </c>
      <c r="G2484" s="20" t="s">
        <v>7598</v>
      </c>
      <c r="H2484" s="22">
        <v>271</v>
      </c>
      <c r="I2484" s="25">
        <v>0.43</v>
      </c>
      <c r="J2484" s="22">
        <v>120999.32</v>
      </c>
      <c r="K2484" s="22">
        <v>179490.8</v>
      </c>
      <c r="L2484" s="22">
        <v>300490.12</v>
      </c>
      <c r="M2484" s="21" t="s">
        <v>7600</v>
      </c>
      <c r="N2484" s="63">
        <f t="shared" si="196"/>
        <v>1108.81963099631</v>
      </c>
      <c r="O2484" s="63">
        <f t="shared" si="197"/>
        <v>662.32767527675276</v>
      </c>
      <c r="P2484" s="69">
        <v>2604</v>
      </c>
      <c r="Q2484" s="69" t="s">
        <v>12342</v>
      </c>
      <c r="R2484" s="70">
        <v>37865</v>
      </c>
      <c r="S2484" s="71">
        <f t="shared" si="195"/>
        <v>2.2406126354999998</v>
      </c>
      <c r="T2484" s="63">
        <f t="shared" si="198"/>
        <v>2484.4352757007796</v>
      </c>
      <c r="U2484" s="63">
        <f t="shared" si="199"/>
        <v>1484.019758066433</v>
      </c>
    </row>
    <row r="2485" spans="1:21" x14ac:dyDescent="0.25">
      <c r="A2485" s="19" t="s">
        <v>7519</v>
      </c>
      <c r="B2485" s="19">
        <v>1</v>
      </c>
      <c r="C2485" s="19" t="s">
        <v>7601</v>
      </c>
      <c r="D2485" s="20" t="s">
        <v>7521</v>
      </c>
      <c r="E2485" s="20" t="s">
        <v>7585</v>
      </c>
      <c r="F2485" s="21">
        <v>2600906</v>
      </c>
      <c r="G2485" s="20" t="s">
        <v>7602</v>
      </c>
      <c r="H2485" s="22">
        <v>439.87</v>
      </c>
      <c r="I2485" s="25">
        <v>0.371</v>
      </c>
      <c r="J2485" s="22">
        <v>202665.54</v>
      </c>
      <c r="K2485" s="22">
        <v>196747.4</v>
      </c>
      <c r="L2485" s="22">
        <v>399412.94</v>
      </c>
      <c r="M2485" s="21" t="s">
        <v>7603</v>
      </c>
      <c r="N2485" s="63">
        <f t="shared" si="196"/>
        <v>908.02496192056742</v>
      </c>
      <c r="O2485" s="63">
        <f t="shared" si="197"/>
        <v>447.28533430331686</v>
      </c>
      <c r="P2485" s="69">
        <v>2604</v>
      </c>
      <c r="Q2485" s="69" t="s">
        <v>12342</v>
      </c>
      <c r="R2485" s="70">
        <v>37530</v>
      </c>
      <c r="S2485" s="71">
        <f t="shared" si="195"/>
        <v>2.5646894853000002</v>
      </c>
      <c r="T2485" s="63">
        <f t="shared" si="198"/>
        <v>2328.8020722276124</v>
      </c>
      <c r="U2485" s="63">
        <f t="shared" si="199"/>
        <v>1147.1479938166121</v>
      </c>
    </row>
    <row r="2486" spans="1:21" x14ac:dyDescent="0.25">
      <c r="A2486" s="19" t="s">
        <v>7519</v>
      </c>
      <c r="B2486" s="19">
        <v>1</v>
      </c>
      <c r="C2486" s="19" t="s">
        <v>7604</v>
      </c>
      <c r="D2486" s="20" t="s">
        <v>5079</v>
      </c>
      <c r="E2486" s="20" t="s">
        <v>7605</v>
      </c>
      <c r="F2486" s="21">
        <v>2601201</v>
      </c>
      <c r="G2486" s="20" t="s">
        <v>7606</v>
      </c>
      <c r="H2486" s="22">
        <v>1171.2683999999999</v>
      </c>
      <c r="I2486" s="25">
        <v>0.42099999999999999</v>
      </c>
      <c r="J2486" s="22">
        <v>141798.28</v>
      </c>
      <c r="K2486" s="22">
        <v>173546.84</v>
      </c>
      <c r="L2486" s="22">
        <v>315345.12</v>
      </c>
      <c r="M2486" s="21" t="s">
        <v>78</v>
      </c>
      <c r="N2486" s="63">
        <f t="shared" si="196"/>
        <v>269.23386646476592</v>
      </c>
      <c r="O2486" s="63">
        <f t="shared" si="197"/>
        <v>148.17000100062464</v>
      </c>
      <c r="P2486" s="69">
        <v>2603</v>
      </c>
      <c r="Q2486" s="69" t="s">
        <v>12271</v>
      </c>
      <c r="R2486" s="70">
        <v>39845</v>
      </c>
      <c r="S2486" s="71">
        <f t="shared" si="195"/>
        <v>1.6876743175</v>
      </c>
      <c r="T2486" s="63">
        <f t="shared" si="198"/>
        <v>454.37908183380995</v>
      </c>
      <c r="U2486" s="63">
        <f t="shared" si="199"/>
        <v>250.06270531270349</v>
      </c>
    </row>
    <row r="2487" spans="1:21" x14ac:dyDescent="0.25">
      <c r="A2487" s="19" t="s">
        <v>7519</v>
      </c>
      <c r="B2487" s="19">
        <v>1</v>
      </c>
      <c r="C2487" s="19" t="s">
        <v>7607</v>
      </c>
      <c r="D2487" s="20" t="s">
        <v>5079</v>
      </c>
      <c r="E2487" s="20" t="s">
        <v>7605</v>
      </c>
      <c r="F2487" s="21">
        <v>2601201</v>
      </c>
      <c r="G2487" s="20" t="s">
        <v>7608</v>
      </c>
      <c r="H2487" s="22">
        <v>715.59569999999997</v>
      </c>
      <c r="I2487" s="25">
        <v>0.33800000000000002</v>
      </c>
      <c r="J2487" s="22">
        <v>137973.07999999999</v>
      </c>
      <c r="K2487" s="22">
        <v>55394.74</v>
      </c>
      <c r="L2487" s="22">
        <v>193367.81999999998</v>
      </c>
      <c r="M2487" s="21" t="s">
        <v>1805</v>
      </c>
      <c r="N2487" s="63">
        <f t="shared" si="196"/>
        <v>270.21937107783066</v>
      </c>
      <c r="O2487" s="63">
        <f t="shared" si="197"/>
        <v>77.410666386061294</v>
      </c>
      <c r="P2487" s="69">
        <v>2603</v>
      </c>
      <c r="Q2487" s="69" t="s">
        <v>12271</v>
      </c>
      <c r="R2487" s="70">
        <v>39052</v>
      </c>
      <c r="S2487" s="71">
        <f t="shared" si="195"/>
        <v>1.8828350555</v>
      </c>
      <c r="T2487" s="63">
        <f t="shared" si="198"/>
        <v>508.77850454050235</v>
      </c>
      <c r="U2487" s="63">
        <f t="shared" si="199"/>
        <v>145.7515163412917</v>
      </c>
    </row>
    <row r="2488" spans="1:21" x14ac:dyDescent="0.25">
      <c r="A2488" s="19" t="s">
        <v>7519</v>
      </c>
      <c r="B2488" s="19">
        <v>1</v>
      </c>
      <c r="C2488" s="19" t="s">
        <v>7609</v>
      </c>
      <c r="D2488" s="20" t="s">
        <v>5079</v>
      </c>
      <c r="E2488" s="20" t="s">
        <v>7605</v>
      </c>
      <c r="F2488" s="21">
        <v>2601201</v>
      </c>
      <c r="G2488" s="20" t="s">
        <v>7610</v>
      </c>
      <c r="H2488" s="22">
        <v>364</v>
      </c>
      <c r="I2488" s="25">
        <v>0.47199999999999998</v>
      </c>
      <c r="J2488" s="22">
        <v>17695.64</v>
      </c>
      <c r="K2488" s="22">
        <v>60861.4</v>
      </c>
      <c r="L2488" s="22">
        <v>78557.040000000008</v>
      </c>
      <c r="M2488" s="21" t="s">
        <v>588</v>
      </c>
      <c r="N2488" s="63">
        <f t="shared" si="196"/>
        <v>215.81604395604398</v>
      </c>
      <c r="O2488" s="63">
        <f t="shared" si="197"/>
        <v>167.20164835164834</v>
      </c>
      <c r="P2488" s="69">
        <v>2603</v>
      </c>
      <c r="Q2488" s="69" t="s">
        <v>12271</v>
      </c>
      <c r="R2488" s="70">
        <v>37712</v>
      </c>
      <c r="S2488" s="71">
        <f t="shared" si="195"/>
        <v>2.2924961315000001</v>
      </c>
      <c r="T2488" s="63">
        <f t="shared" si="198"/>
        <v>494.75744588486481</v>
      </c>
      <c r="U2488" s="63">
        <f t="shared" si="199"/>
        <v>383.30913202657717</v>
      </c>
    </row>
    <row r="2489" spans="1:21" x14ac:dyDescent="0.25">
      <c r="A2489" s="19" t="s">
        <v>7519</v>
      </c>
      <c r="B2489" s="19">
        <v>1</v>
      </c>
      <c r="C2489" s="19" t="s">
        <v>7611</v>
      </c>
      <c r="D2489" s="20" t="s">
        <v>7521</v>
      </c>
      <c r="E2489" s="20" t="s">
        <v>7612</v>
      </c>
      <c r="F2489" s="21">
        <v>2601409</v>
      </c>
      <c r="G2489" s="20" t="s">
        <v>7613</v>
      </c>
      <c r="H2489" s="22">
        <v>241.25</v>
      </c>
      <c r="I2489" s="25">
        <v>0.45700000000000002</v>
      </c>
      <c r="J2489" s="22">
        <v>139595.92000000001</v>
      </c>
      <c r="K2489" s="22">
        <v>279412.87</v>
      </c>
      <c r="L2489" s="22">
        <v>419008.79000000004</v>
      </c>
      <c r="M2489" s="21" t="s">
        <v>7614</v>
      </c>
      <c r="N2489" s="63">
        <f t="shared" si="196"/>
        <v>1736.8240000000001</v>
      </c>
      <c r="O2489" s="63">
        <f t="shared" si="197"/>
        <v>1158.1880621761659</v>
      </c>
      <c r="P2489" s="69">
        <v>2604</v>
      </c>
      <c r="Q2489" s="69" t="s">
        <v>12342</v>
      </c>
      <c r="R2489" s="70">
        <v>35704</v>
      </c>
      <c r="S2489" s="71">
        <f t="shared" si="195"/>
        <v>3.4432289321700318</v>
      </c>
      <c r="T2489" s="63">
        <f t="shared" si="198"/>
        <v>5980.2826468872836</v>
      </c>
      <c r="U2489" s="63">
        <f t="shared" si="199"/>
        <v>3987.9066445789181</v>
      </c>
    </row>
    <row r="2490" spans="1:21" x14ac:dyDescent="0.25">
      <c r="A2490" s="19" t="s">
        <v>7519</v>
      </c>
      <c r="B2490" s="19">
        <v>1</v>
      </c>
      <c r="C2490" s="19" t="s">
        <v>7615</v>
      </c>
      <c r="D2490" s="20" t="s">
        <v>7521</v>
      </c>
      <c r="E2490" s="20" t="s">
        <v>7616</v>
      </c>
      <c r="F2490" s="21">
        <v>2601508</v>
      </c>
      <c r="G2490" s="20" t="s">
        <v>7617</v>
      </c>
      <c r="H2490" s="22">
        <v>290</v>
      </c>
      <c r="I2490" s="25">
        <v>0.52100000000000002</v>
      </c>
      <c r="J2490" s="22">
        <v>130487.19</v>
      </c>
      <c r="K2490" s="22">
        <v>99512.81</v>
      </c>
      <c r="L2490" s="22">
        <v>230000</v>
      </c>
      <c r="M2490" s="21" t="s">
        <v>1885</v>
      </c>
      <c r="N2490" s="63">
        <f t="shared" si="196"/>
        <v>793.10344827586209</v>
      </c>
      <c r="O2490" s="63">
        <f t="shared" si="197"/>
        <v>343.14762068965518</v>
      </c>
      <c r="P2490" s="69">
        <v>2603</v>
      </c>
      <c r="Q2490" s="69" t="s">
        <v>12271</v>
      </c>
      <c r="R2490" s="70">
        <v>35977</v>
      </c>
      <c r="S2490" s="71">
        <f t="shared" si="195"/>
        <v>3.3300474919847436</v>
      </c>
      <c r="T2490" s="63">
        <f t="shared" si="198"/>
        <v>2641.0721488154863</v>
      </c>
      <c r="U2490" s="63">
        <f t="shared" si="199"/>
        <v>1142.6978736581184</v>
      </c>
    </row>
    <row r="2491" spans="1:21" x14ac:dyDescent="0.25">
      <c r="A2491" s="19" t="s">
        <v>7519</v>
      </c>
      <c r="B2491" s="19">
        <v>1</v>
      </c>
      <c r="C2491" s="19" t="s">
        <v>7618</v>
      </c>
      <c r="D2491" s="20" t="s">
        <v>7560</v>
      </c>
      <c r="E2491" s="20" t="s">
        <v>7619</v>
      </c>
      <c r="F2491" s="21">
        <v>2601706</v>
      </c>
      <c r="G2491" s="20" t="s">
        <v>7620</v>
      </c>
      <c r="H2491" s="22">
        <v>450</v>
      </c>
      <c r="I2491" s="25">
        <v>0.51</v>
      </c>
      <c r="J2491" s="22">
        <v>13802.26</v>
      </c>
      <c r="K2491" s="22">
        <v>157517.24</v>
      </c>
      <c r="L2491" s="22">
        <v>171319.5</v>
      </c>
      <c r="M2491" s="21" t="s">
        <v>6709</v>
      </c>
      <c r="N2491" s="63">
        <f t="shared" si="196"/>
        <v>380.71</v>
      </c>
      <c r="O2491" s="63">
        <f t="shared" si="197"/>
        <v>350.03831111111111</v>
      </c>
      <c r="P2491" s="69">
        <v>2603</v>
      </c>
      <c r="Q2491" s="69" t="s">
        <v>12271</v>
      </c>
      <c r="R2491" s="70">
        <v>38504</v>
      </c>
      <c r="S2491" s="71">
        <f t="shared" si="195"/>
        <v>1.9783568066999999</v>
      </c>
      <c r="T2491" s="63">
        <f t="shared" si="198"/>
        <v>753.18021987875693</v>
      </c>
      <c r="U2491" s="63">
        <f t="shared" si="199"/>
        <v>692.50067539243889</v>
      </c>
    </row>
    <row r="2492" spans="1:21" x14ac:dyDescent="0.25">
      <c r="A2492" s="19" t="s">
        <v>7519</v>
      </c>
      <c r="B2492" s="19">
        <v>1</v>
      </c>
      <c r="C2492" s="19" t="s">
        <v>7621</v>
      </c>
      <c r="D2492" s="20" t="s">
        <v>7560</v>
      </c>
      <c r="E2492" s="20" t="s">
        <v>7619</v>
      </c>
      <c r="F2492" s="21">
        <v>2601706</v>
      </c>
      <c r="G2492" s="20" t="s">
        <v>3303</v>
      </c>
      <c r="H2492" s="22">
        <v>574.35130000000004</v>
      </c>
      <c r="I2492" s="25">
        <v>0.32400000000000001</v>
      </c>
      <c r="J2492" s="22">
        <v>99737.94</v>
      </c>
      <c r="K2492" s="22">
        <v>114564.69</v>
      </c>
      <c r="L2492" s="22">
        <v>214302.63</v>
      </c>
      <c r="M2492" s="21" t="s">
        <v>2089</v>
      </c>
      <c r="N2492" s="63">
        <f t="shared" si="196"/>
        <v>373.12117165922666</v>
      </c>
      <c r="O2492" s="63">
        <f t="shared" si="197"/>
        <v>199.46797369484494</v>
      </c>
      <c r="P2492" s="69">
        <v>2603</v>
      </c>
      <c r="Q2492" s="69" t="s">
        <v>12271</v>
      </c>
      <c r="R2492" s="70">
        <v>39934</v>
      </c>
      <c r="S2492" s="71">
        <f t="shared" si="195"/>
        <v>1.6692564184000001</v>
      </c>
      <c r="T2492" s="63">
        <f t="shared" si="198"/>
        <v>622.83491063309225</v>
      </c>
      <c r="U2492" s="63">
        <f t="shared" si="199"/>
        <v>332.9631953553623</v>
      </c>
    </row>
    <row r="2493" spans="1:21" x14ac:dyDescent="0.25">
      <c r="A2493" s="19" t="s">
        <v>7519</v>
      </c>
      <c r="B2493" s="19">
        <v>1</v>
      </c>
      <c r="C2493" s="19" t="s">
        <v>7622</v>
      </c>
      <c r="D2493" s="20" t="s">
        <v>7560</v>
      </c>
      <c r="E2493" s="20" t="s">
        <v>7619</v>
      </c>
      <c r="F2493" s="21">
        <v>2601706</v>
      </c>
      <c r="G2493" s="20" t="s">
        <v>7623</v>
      </c>
      <c r="H2493" s="22">
        <v>181.18299999999999</v>
      </c>
      <c r="I2493" s="25">
        <v>0.35399999999999998</v>
      </c>
      <c r="J2493" s="22">
        <v>2239.7600000000002</v>
      </c>
      <c r="K2493" s="22">
        <v>516742.45</v>
      </c>
      <c r="L2493" s="22">
        <v>518982.21</v>
      </c>
      <c r="M2493" s="21" t="s">
        <v>7624</v>
      </c>
      <c r="N2493" s="63">
        <f t="shared" si="196"/>
        <v>2864.4089677287607</v>
      </c>
      <c r="O2493" s="63">
        <f t="shared" si="197"/>
        <v>2852.0471015492626</v>
      </c>
      <c r="P2493" s="69">
        <v>2603</v>
      </c>
      <c r="Q2493" s="69" t="s">
        <v>12271</v>
      </c>
      <c r="R2493" s="70">
        <v>40969</v>
      </c>
      <c r="S2493" s="71">
        <f t="shared" si="195"/>
        <v>1.4258335949000001</v>
      </c>
      <c r="T2493" s="63">
        <f t="shared" si="198"/>
        <v>4084.1705357204969</v>
      </c>
      <c r="U2493" s="63">
        <f t="shared" si="199"/>
        <v>4066.5445716261106</v>
      </c>
    </row>
    <row r="2494" spans="1:21" x14ac:dyDescent="0.25">
      <c r="A2494" s="19" t="s">
        <v>7519</v>
      </c>
      <c r="B2494" s="19">
        <v>1</v>
      </c>
      <c r="C2494" s="19" t="s">
        <v>7625</v>
      </c>
      <c r="D2494" s="20" t="s">
        <v>7560</v>
      </c>
      <c r="E2494" s="20" t="s">
        <v>7626</v>
      </c>
      <c r="F2494" s="21">
        <v>2601904</v>
      </c>
      <c r="G2494" s="20" t="s">
        <v>7627</v>
      </c>
      <c r="H2494" s="22">
        <v>593.8048</v>
      </c>
      <c r="I2494" s="25">
        <v>0.46500000000000002</v>
      </c>
      <c r="J2494" s="22">
        <v>267651.78999999998</v>
      </c>
      <c r="K2494" s="22">
        <v>136310.21</v>
      </c>
      <c r="L2494" s="22">
        <v>403962</v>
      </c>
      <c r="M2494" s="21" t="s">
        <v>7370</v>
      </c>
      <c r="N2494" s="63">
        <f t="shared" si="196"/>
        <v>680.29426505141089</v>
      </c>
      <c r="O2494" s="63">
        <f t="shared" si="197"/>
        <v>229.55390390916341</v>
      </c>
      <c r="P2494" s="69">
        <v>2603</v>
      </c>
      <c r="Q2494" s="69" t="s">
        <v>12271</v>
      </c>
      <c r="R2494" s="70">
        <v>38687</v>
      </c>
      <c r="S2494" s="71">
        <f t="shared" si="195"/>
        <v>1.9390904139</v>
      </c>
      <c r="T2494" s="63">
        <f t="shared" si="198"/>
        <v>1319.1520879923366</v>
      </c>
      <c r="U2494" s="63">
        <f t="shared" si="199"/>
        <v>445.12577454358052</v>
      </c>
    </row>
    <row r="2495" spans="1:21" x14ac:dyDescent="0.25">
      <c r="A2495" s="19" t="s">
        <v>7519</v>
      </c>
      <c r="B2495" s="19">
        <v>1</v>
      </c>
      <c r="C2495" s="19" t="s">
        <v>7629</v>
      </c>
      <c r="D2495" s="20" t="s">
        <v>7560</v>
      </c>
      <c r="E2495" s="20" t="s">
        <v>7626</v>
      </c>
      <c r="F2495" s="21">
        <v>2601904</v>
      </c>
      <c r="G2495" s="20" t="s">
        <v>3303</v>
      </c>
      <c r="H2495" s="22">
        <v>480.8</v>
      </c>
      <c r="I2495" s="25">
        <v>0.50039999999999996</v>
      </c>
      <c r="J2495" s="22">
        <v>218396.56</v>
      </c>
      <c r="K2495" s="22">
        <v>1034319</v>
      </c>
      <c r="L2495" s="22">
        <v>1252715.56</v>
      </c>
      <c r="M2495" s="21" t="s">
        <v>7630</v>
      </c>
      <c r="N2495" s="63">
        <f t="shared" si="196"/>
        <v>2605.4816139767054</v>
      </c>
      <c r="O2495" s="63">
        <f t="shared" si="197"/>
        <v>2151.2458402662228</v>
      </c>
      <c r="P2495" s="69">
        <v>2603</v>
      </c>
      <c r="Q2495" s="69" t="s">
        <v>12271</v>
      </c>
      <c r="R2495" s="70">
        <v>41760</v>
      </c>
      <c r="S2495" s="71">
        <f t="shared" si="195"/>
        <v>1.2521171126999999</v>
      </c>
      <c r="T2495" s="63">
        <f t="shared" si="198"/>
        <v>3262.3681156854482</v>
      </c>
      <c r="U2495" s="63">
        <f t="shared" si="199"/>
        <v>2693.6117302220282</v>
      </c>
    </row>
    <row r="2496" spans="1:21" x14ac:dyDescent="0.25">
      <c r="A2496" s="19" t="s">
        <v>7519</v>
      </c>
      <c r="B2496" s="19">
        <v>1</v>
      </c>
      <c r="C2496" s="19" t="s">
        <v>7631</v>
      </c>
      <c r="D2496" s="20" t="s">
        <v>7560</v>
      </c>
      <c r="E2496" s="20" t="s">
        <v>7632</v>
      </c>
      <c r="F2496" s="21">
        <v>2602605</v>
      </c>
      <c r="G2496" s="20" t="s">
        <v>7633</v>
      </c>
      <c r="H2496" s="22">
        <v>489</v>
      </c>
      <c r="I2496" s="25">
        <v>0.6</v>
      </c>
      <c r="J2496" s="22">
        <v>178495.26</v>
      </c>
      <c r="K2496" s="22">
        <v>164470.84</v>
      </c>
      <c r="L2496" s="22">
        <v>342966.1</v>
      </c>
      <c r="M2496" s="21" t="s">
        <v>1294</v>
      </c>
      <c r="N2496" s="63">
        <f t="shared" si="196"/>
        <v>701.36216768916154</v>
      </c>
      <c r="O2496" s="63">
        <f t="shared" si="197"/>
        <v>336.34118609406954</v>
      </c>
      <c r="P2496" s="69">
        <v>2603</v>
      </c>
      <c r="Q2496" s="69" t="s">
        <v>12271</v>
      </c>
      <c r="R2496" s="70">
        <v>38565</v>
      </c>
      <c r="S2496" s="71">
        <f t="shared" si="195"/>
        <v>1.9738144281000001</v>
      </c>
      <c r="T2496" s="63">
        <f t="shared" si="198"/>
        <v>1384.3587659083587</v>
      </c>
      <c r="U2496" s="63">
        <f t="shared" si="199"/>
        <v>663.87508587674154</v>
      </c>
    </row>
    <row r="2497" spans="1:21" x14ac:dyDescent="0.25">
      <c r="A2497" s="19" t="s">
        <v>7519</v>
      </c>
      <c r="B2497" s="19">
        <v>1</v>
      </c>
      <c r="C2497" s="19" t="s">
        <v>7634</v>
      </c>
      <c r="D2497" s="20" t="s">
        <v>7560</v>
      </c>
      <c r="E2497" s="20" t="s">
        <v>7632</v>
      </c>
      <c r="F2497" s="21">
        <v>2602605</v>
      </c>
      <c r="G2497" s="20" t="s">
        <v>7635</v>
      </c>
      <c r="H2497" s="22">
        <v>288</v>
      </c>
      <c r="I2497" s="25">
        <v>0.39900000000000002</v>
      </c>
      <c r="J2497" s="22">
        <v>317513.77</v>
      </c>
      <c r="K2497" s="22">
        <v>104647.67999999999</v>
      </c>
      <c r="L2497" s="22">
        <v>422161.45</v>
      </c>
      <c r="M2497" s="21" t="s">
        <v>7636</v>
      </c>
      <c r="N2497" s="63">
        <f t="shared" si="196"/>
        <v>1465.8383680555555</v>
      </c>
      <c r="O2497" s="63">
        <f t="shared" si="197"/>
        <v>363.35999999999996</v>
      </c>
      <c r="P2497" s="69">
        <v>2603</v>
      </c>
      <c r="Q2497" s="69" t="s">
        <v>12271</v>
      </c>
      <c r="R2497" s="70">
        <v>38565</v>
      </c>
      <c r="S2497" s="71">
        <f t="shared" si="195"/>
        <v>1.9738144281000001</v>
      </c>
      <c r="T2497" s="63">
        <f t="shared" si="198"/>
        <v>2893.2929201306138</v>
      </c>
      <c r="U2497" s="63">
        <f t="shared" si="199"/>
        <v>717.20521059441592</v>
      </c>
    </row>
    <row r="2498" spans="1:21" x14ac:dyDescent="0.25">
      <c r="A2498" s="19" t="s">
        <v>7519</v>
      </c>
      <c r="B2498" s="19">
        <v>1</v>
      </c>
      <c r="C2498" s="19" t="s">
        <v>7637</v>
      </c>
      <c r="D2498" s="20" t="s">
        <v>7560</v>
      </c>
      <c r="E2498" s="20" t="s">
        <v>7632</v>
      </c>
      <c r="F2498" s="21">
        <v>2602605</v>
      </c>
      <c r="G2498" s="20" t="s">
        <v>7638</v>
      </c>
      <c r="H2498" s="22">
        <v>836.3</v>
      </c>
      <c r="I2498" s="25">
        <v>0.51970000000000005</v>
      </c>
      <c r="J2498" s="22">
        <v>43565.04</v>
      </c>
      <c r="K2498" s="22">
        <v>237879.57</v>
      </c>
      <c r="L2498" s="22">
        <v>281444.61</v>
      </c>
      <c r="M2498" s="21" t="s">
        <v>7639</v>
      </c>
      <c r="N2498" s="63">
        <f t="shared" si="196"/>
        <v>336.5354657419586</v>
      </c>
      <c r="O2498" s="63">
        <f t="shared" si="197"/>
        <v>284.44286739208422</v>
      </c>
      <c r="P2498" s="69">
        <v>2603</v>
      </c>
      <c r="Q2498" s="69" t="s">
        <v>12271</v>
      </c>
      <c r="R2498" s="70">
        <v>38961</v>
      </c>
      <c r="S2498" s="71">
        <f t="shared" si="195"/>
        <v>1.8962296107000001</v>
      </c>
      <c r="T2498" s="63">
        <f t="shared" si="198"/>
        <v>638.14851519061733</v>
      </c>
      <c r="U2498" s="63">
        <f t="shared" si="199"/>
        <v>539.36898770128357</v>
      </c>
    </row>
    <row r="2499" spans="1:21" x14ac:dyDescent="0.25">
      <c r="A2499" s="19" t="s">
        <v>7519</v>
      </c>
      <c r="B2499" s="19">
        <v>1</v>
      </c>
      <c r="C2499" s="19" t="s">
        <v>7640</v>
      </c>
      <c r="D2499" s="20" t="s">
        <v>7560</v>
      </c>
      <c r="E2499" s="20" t="s">
        <v>7632</v>
      </c>
      <c r="F2499" s="21">
        <v>2602605</v>
      </c>
      <c r="G2499" s="20" t="s">
        <v>7641</v>
      </c>
      <c r="H2499" s="22">
        <v>598.25490000000002</v>
      </c>
      <c r="I2499" s="25">
        <v>0.47720000000000001</v>
      </c>
      <c r="J2499" s="22">
        <v>68932.539999999994</v>
      </c>
      <c r="K2499" s="22">
        <v>156253.24</v>
      </c>
      <c r="L2499" s="22">
        <v>225185.77999999997</v>
      </c>
      <c r="M2499" s="21" t="s">
        <v>1841</v>
      </c>
      <c r="N2499" s="63">
        <f t="shared" si="196"/>
        <v>376.40440554686631</v>
      </c>
      <c r="O2499" s="63">
        <f t="shared" si="197"/>
        <v>261.18171368090754</v>
      </c>
      <c r="P2499" s="69">
        <v>2603</v>
      </c>
      <c r="Q2499" s="69" t="s">
        <v>12271</v>
      </c>
      <c r="R2499" s="70">
        <v>38991</v>
      </c>
      <c r="S2499" s="71">
        <f t="shared" si="195"/>
        <v>1.8952819697000001</v>
      </c>
      <c r="T2499" s="63">
        <f t="shared" si="198"/>
        <v>713.39248314862243</v>
      </c>
      <c r="U2499" s="63">
        <f t="shared" si="199"/>
        <v>495.01299275477191</v>
      </c>
    </row>
    <row r="2500" spans="1:21" x14ac:dyDescent="0.25">
      <c r="A2500" s="19" t="s">
        <v>7519</v>
      </c>
      <c r="B2500" s="19">
        <v>1</v>
      </c>
      <c r="C2500" s="19" t="s">
        <v>7642</v>
      </c>
      <c r="D2500" s="20" t="s">
        <v>7560</v>
      </c>
      <c r="E2500" s="20" t="s">
        <v>7632</v>
      </c>
      <c r="F2500" s="21">
        <v>2602605</v>
      </c>
      <c r="G2500" s="20" t="s">
        <v>7102</v>
      </c>
      <c r="H2500" s="22">
        <v>113.2855</v>
      </c>
      <c r="I2500" s="25">
        <v>0.47720000000000001</v>
      </c>
      <c r="J2500" s="22">
        <v>14061.9</v>
      </c>
      <c r="K2500" s="22">
        <v>29588.1</v>
      </c>
      <c r="L2500" s="22">
        <v>43650</v>
      </c>
      <c r="M2500" s="21" t="s">
        <v>1798</v>
      </c>
      <c r="N2500" s="63">
        <f t="shared" si="196"/>
        <v>385.30968217468256</v>
      </c>
      <c r="O2500" s="63">
        <f t="shared" si="197"/>
        <v>261.18170463121936</v>
      </c>
      <c r="P2500" s="69">
        <v>2603</v>
      </c>
      <c r="Q2500" s="69" t="s">
        <v>12271</v>
      </c>
      <c r="R2500" s="70">
        <v>39052</v>
      </c>
      <c r="S2500" s="71">
        <f t="shared" si="195"/>
        <v>1.8828350555</v>
      </c>
      <c r="T2500" s="63">
        <f t="shared" si="198"/>
        <v>725.47457682205584</v>
      </c>
      <c r="U2500" s="63">
        <f t="shared" si="199"/>
        <v>491.76206933490653</v>
      </c>
    </row>
    <row r="2501" spans="1:21" x14ac:dyDescent="0.25">
      <c r="A2501" s="19" t="s">
        <v>7519</v>
      </c>
      <c r="B2501" s="19">
        <v>1</v>
      </c>
      <c r="C2501" s="19" t="s">
        <v>7643</v>
      </c>
      <c r="D2501" s="20" t="s">
        <v>7563</v>
      </c>
      <c r="E2501" s="20" t="s">
        <v>7644</v>
      </c>
      <c r="F2501" s="21">
        <v>2602704</v>
      </c>
      <c r="G2501" s="20" t="s">
        <v>7645</v>
      </c>
      <c r="H2501" s="22">
        <v>197.55</v>
      </c>
      <c r="I2501" s="25">
        <v>0.53100000000000003</v>
      </c>
      <c r="J2501" s="22">
        <v>20969.97</v>
      </c>
      <c r="K2501" s="22">
        <v>124026</v>
      </c>
      <c r="L2501" s="22">
        <v>144995.97</v>
      </c>
      <c r="M2501" s="21" t="s">
        <v>1928</v>
      </c>
      <c r="N2501" s="63">
        <f t="shared" si="196"/>
        <v>733.97099468488989</v>
      </c>
      <c r="O2501" s="63">
        <f t="shared" si="197"/>
        <v>627.82080485952918</v>
      </c>
      <c r="P2501" s="69">
        <v>2604</v>
      </c>
      <c r="Q2501" s="69" t="s">
        <v>12342</v>
      </c>
      <c r="R2501" s="70">
        <v>35735</v>
      </c>
      <c r="S2501" s="71">
        <f t="shared" si="195"/>
        <v>3.4346431255118088</v>
      </c>
      <c r="T2501" s="63">
        <f t="shared" si="198"/>
        <v>2520.9284312195214</v>
      </c>
      <c r="U2501" s="63">
        <f t="shared" si="199"/>
        <v>2156.3404114640725</v>
      </c>
    </row>
    <row r="2502" spans="1:21" x14ac:dyDescent="0.25">
      <c r="A2502" s="19" t="s">
        <v>7519</v>
      </c>
      <c r="B2502" s="19">
        <v>1</v>
      </c>
      <c r="C2502" s="19" t="s">
        <v>7647</v>
      </c>
      <c r="D2502" s="20" t="s">
        <v>7535</v>
      </c>
      <c r="E2502" s="20" t="s">
        <v>7648</v>
      </c>
      <c r="F2502" s="21">
        <v>2602803</v>
      </c>
      <c r="G2502" s="20" t="s">
        <v>442</v>
      </c>
      <c r="H2502" s="22">
        <v>2006</v>
      </c>
      <c r="I2502" s="25">
        <v>0.34399999999999997</v>
      </c>
      <c r="J2502" s="22">
        <v>155596.87</v>
      </c>
      <c r="K2502" s="22">
        <v>255679.47</v>
      </c>
      <c r="L2502" s="22">
        <v>411276.33999999997</v>
      </c>
      <c r="M2502" s="21" t="s">
        <v>612</v>
      </c>
      <c r="N2502" s="63">
        <f t="shared" si="196"/>
        <v>205.02310069790627</v>
      </c>
      <c r="O2502" s="63">
        <f t="shared" si="197"/>
        <v>127.4573629112662</v>
      </c>
      <c r="P2502" s="69">
        <v>2605</v>
      </c>
      <c r="Q2502" s="69" t="s">
        <v>12330</v>
      </c>
      <c r="R2502" s="70">
        <v>37865</v>
      </c>
      <c r="S2502" s="71">
        <f t="shared" si="195"/>
        <v>2.2406126354999998</v>
      </c>
      <c r="T2502" s="63">
        <f t="shared" si="198"/>
        <v>459.3773499931176</v>
      </c>
      <c r="U2502" s="63">
        <f t="shared" si="199"/>
        <v>285.58257782649207</v>
      </c>
    </row>
    <row r="2503" spans="1:21" x14ac:dyDescent="0.25">
      <c r="A2503" s="19" t="s">
        <v>7519</v>
      </c>
      <c r="B2503" s="19">
        <v>1</v>
      </c>
      <c r="C2503" s="19" t="s">
        <v>7649</v>
      </c>
      <c r="D2503" s="20" t="s">
        <v>7650</v>
      </c>
      <c r="E2503" s="20" t="s">
        <v>7651</v>
      </c>
      <c r="F2503" s="21">
        <v>2602902</v>
      </c>
      <c r="G2503" s="20" t="s">
        <v>7652</v>
      </c>
      <c r="H2503" s="22">
        <v>141.94</v>
      </c>
      <c r="I2503" s="25">
        <v>0.43099999999999999</v>
      </c>
      <c r="J2503" s="22">
        <v>59131.37</v>
      </c>
      <c r="K2503" s="22">
        <v>130327.58</v>
      </c>
      <c r="L2503" s="22">
        <v>189458.95</v>
      </c>
      <c r="M2503" s="21" t="s">
        <v>6278</v>
      </c>
      <c r="N2503" s="63">
        <f t="shared" si="196"/>
        <v>1334.7819501197689</v>
      </c>
      <c r="O2503" s="63">
        <f t="shared" si="197"/>
        <v>918.18782584190501</v>
      </c>
      <c r="P2503" s="69">
        <v>2604</v>
      </c>
      <c r="Q2503" s="69" t="s">
        <v>12342</v>
      </c>
      <c r="R2503" s="70">
        <v>38504</v>
      </c>
      <c r="S2503" s="71">
        <f t="shared" si="195"/>
        <v>1.9783568066999999</v>
      </c>
      <c r="T2503" s="63">
        <f t="shared" si="198"/>
        <v>2640.6749564797447</v>
      </c>
      <c r="U2503" s="63">
        <f t="shared" si="199"/>
        <v>1816.503135083407</v>
      </c>
    </row>
    <row r="2504" spans="1:21" x14ac:dyDescent="0.25">
      <c r="A2504" s="19" t="s">
        <v>7519</v>
      </c>
      <c r="B2504" s="19">
        <v>1</v>
      </c>
      <c r="C2504" s="19" t="s">
        <v>7653</v>
      </c>
      <c r="D2504" s="20" t="s">
        <v>7560</v>
      </c>
      <c r="E2504" s="20" t="s">
        <v>7654</v>
      </c>
      <c r="F2504" s="21">
        <v>2603108</v>
      </c>
      <c r="G2504" s="20" t="s">
        <v>7655</v>
      </c>
      <c r="H2504" s="22">
        <v>2003.3</v>
      </c>
      <c r="I2504" s="25">
        <v>0.41399999999999998</v>
      </c>
      <c r="J2504" s="22">
        <v>476687.91</v>
      </c>
      <c r="K2504" s="22">
        <v>733145.26</v>
      </c>
      <c r="L2504" s="22">
        <v>1209833.17</v>
      </c>
      <c r="M2504" s="21" t="s">
        <v>1253</v>
      </c>
      <c r="N2504" s="63">
        <f t="shared" si="196"/>
        <v>603.92011680726796</v>
      </c>
      <c r="O2504" s="63">
        <f t="shared" si="197"/>
        <v>365.96878151050765</v>
      </c>
      <c r="P2504" s="69">
        <v>2603</v>
      </c>
      <c r="Q2504" s="69" t="s">
        <v>12271</v>
      </c>
      <c r="R2504" s="70">
        <v>36342</v>
      </c>
      <c r="S2504" s="71">
        <f t="shared" si="195"/>
        <v>3.2348071173673789</v>
      </c>
      <c r="T2504" s="63">
        <f t="shared" si="198"/>
        <v>1953.5650921694892</v>
      </c>
      <c r="U2504" s="63">
        <f t="shared" si="199"/>
        <v>1183.8384191644575</v>
      </c>
    </row>
    <row r="2505" spans="1:21" x14ac:dyDescent="0.25">
      <c r="A2505" s="19" t="s">
        <v>7519</v>
      </c>
      <c r="B2505" s="19">
        <v>1</v>
      </c>
      <c r="C2505" s="19" t="s">
        <v>7656</v>
      </c>
      <c r="D2505" s="20" t="s">
        <v>7657</v>
      </c>
      <c r="E2505" s="20" t="s">
        <v>7658</v>
      </c>
      <c r="F2505" s="21">
        <v>2603306</v>
      </c>
      <c r="G2505" s="20" t="s">
        <v>7659</v>
      </c>
      <c r="H2505" s="22">
        <v>529.72540000000004</v>
      </c>
      <c r="I2505" s="25">
        <v>0.34300000000000003</v>
      </c>
      <c r="J2505" s="22">
        <v>106705.91</v>
      </c>
      <c r="K2505" s="22">
        <v>240444.09</v>
      </c>
      <c r="L2505" s="22">
        <v>347150</v>
      </c>
      <c r="M2505" s="21" t="s">
        <v>7590</v>
      </c>
      <c r="N2505" s="63">
        <f t="shared" si="196"/>
        <v>655.33954007113869</v>
      </c>
      <c r="O2505" s="63">
        <f t="shared" si="197"/>
        <v>453.90326761752408</v>
      </c>
      <c r="P2505" s="69">
        <v>2603</v>
      </c>
      <c r="Q2505" s="69" t="s">
        <v>12271</v>
      </c>
      <c r="R2505" s="70">
        <v>37742</v>
      </c>
      <c r="S2505" s="71">
        <f t="shared" si="195"/>
        <v>2.2666562502000001</v>
      </c>
      <c r="T2505" s="63">
        <f t="shared" si="198"/>
        <v>1485.4294645054399</v>
      </c>
      <c r="U2505" s="63">
        <f t="shared" si="199"/>
        <v>1028.8426785314643</v>
      </c>
    </row>
    <row r="2506" spans="1:21" x14ac:dyDescent="0.25">
      <c r="A2506" s="19" t="s">
        <v>7519</v>
      </c>
      <c r="B2506" s="19">
        <v>1</v>
      </c>
      <c r="C2506" s="19" t="s">
        <v>7660</v>
      </c>
      <c r="D2506" s="20" t="s">
        <v>7563</v>
      </c>
      <c r="E2506" s="20" t="s">
        <v>7661</v>
      </c>
      <c r="F2506" s="21">
        <v>2603603</v>
      </c>
      <c r="G2506" s="20" t="s">
        <v>7662</v>
      </c>
      <c r="H2506" s="22">
        <v>714.11199999999997</v>
      </c>
      <c r="I2506" s="25">
        <v>0.40300000000000002</v>
      </c>
      <c r="J2506" s="22">
        <v>64804.93</v>
      </c>
      <c r="K2506" s="22">
        <v>485730.07</v>
      </c>
      <c r="L2506" s="22">
        <v>550535</v>
      </c>
      <c r="M2506" s="21" t="s">
        <v>1768</v>
      </c>
      <c r="N2506" s="63">
        <f t="shared" si="196"/>
        <v>770.93649175479482</v>
      </c>
      <c r="O2506" s="63">
        <f t="shared" si="197"/>
        <v>680.18751960476789</v>
      </c>
      <c r="P2506" s="69">
        <v>2604</v>
      </c>
      <c r="Q2506" s="69" t="s">
        <v>12342</v>
      </c>
      <c r="R2506" s="70">
        <v>38991</v>
      </c>
      <c r="S2506" s="71">
        <f t="shared" si="195"/>
        <v>1.8952819697000001</v>
      </c>
      <c r="T2506" s="63">
        <f t="shared" si="198"/>
        <v>1461.1420326066354</v>
      </c>
      <c r="U2506" s="63">
        <f t="shared" si="199"/>
        <v>1289.1471419218819</v>
      </c>
    </row>
    <row r="2507" spans="1:21" x14ac:dyDescent="0.25">
      <c r="A2507" s="19" t="s">
        <v>7519</v>
      </c>
      <c r="B2507" s="19">
        <v>1</v>
      </c>
      <c r="C2507" s="19" t="s">
        <v>7663</v>
      </c>
      <c r="D2507" s="20" t="s">
        <v>7560</v>
      </c>
      <c r="E2507" s="20" t="s">
        <v>7664</v>
      </c>
      <c r="F2507" s="21">
        <v>2603801</v>
      </c>
      <c r="G2507" s="20" t="s">
        <v>7665</v>
      </c>
      <c r="H2507" s="22">
        <v>270</v>
      </c>
      <c r="I2507" s="25">
        <v>0.47</v>
      </c>
      <c r="J2507" s="22">
        <v>88802.37</v>
      </c>
      <c r="K2507" s="22">
        <v>81197.63</v>
      </c>
      <c r="L2507" s="22">
        <v>170000</v>
      </c>
      <c r="M2507" s="21" t="s">
        <v>653</v>
      </c>
      <c r="N2507" s="63">
        <f t="shared" si="196"/>
        <v>629.62962962962968</v>
      </c>
      <c r="O2507" s="63">
        <f t="shared" si="197"/>
        <v>300.731962962963</v>
      </c>
      <c r="P2507" s="69">
        <v>2603</v>
      </c>
      <c r="Q2507" s="69" t="s">
        <v>12271</v>
      </c>
      <c r="R2507" s="70">
        <v>35977</v>
      </c>
      <c r="S2507" s="71">
        <f t="shared" si="195"/>
        <v>3.3300474919847436</v>
      </c>
      <c r="T2507" s="63">
        <f t="shared" si="198"/>
        <v>2096.6965690274315</v>
      </c>
      <c r="U2507" s="63">
        <f t="shared" si="199"/>
        <v>1001.4517190244637</v>
      </c>
    </row>
    <row r="2508" spans="1:21" x14ac:dyDescent="0.25">
      <c r="A2508" s="19" t="s">
        <v>7519</v>
      </c>
      <c r="B2508" s="19">
        <v>1</v>
      </c>
      <c r="C2508" s="19" t="s">
        <v>7666</v>
      </c>
      <c r="D2508" s="20" t="s">
        <v>7560</v>
      </c>
      <c r="E2508" s="20" t="s">
        <v>7667</v>
      </c>
      <c r="F2508" s="21">
        <v>2604106</v>
      </c>
      <c r="G2508" s="20" t="s">
        <v>7668</v>
      </c>
      <c r="H2508" s="22">
        <v>532.32330000000002</v>
      </c>
      <c r="I2508" s="25">
        <v>0.44700000000000001</v>
      </c>
      <c r="J2508" s="22">
        <v>2305883</v>
      </c>
      <c r="K2508" s="22">
        <v>116405.35</v>
      </c>
      <c r="L2508" s="22">
        <v>2422288.35</v>
      </c>
      <c r="M2508" s="21" t="s">
        <v>806</v>
      </c>
      <c r="N2508" s="63">
        <f t="shared" si="196"/>
        <v>4550.4082763238057</v>
      </c>
      <c r="O2508" s="63">
        <f t="shared" si="197"/>
        <v>218.67415910594181</v>
      </c>
      <c r="P2508" s="69">
        <v>2603</v>
      </c>
      <c r="Q2508" s="69" t="s">
        <v>12271</v>
      </c>
      <c r="R2508" s="70">
        <v>38596</v>
      </c>
      <c r="S2508" s="71">
        <f t="shared" si="195"/>
        <v>1.9683031792000001</v>
      </c>
      <c r="T2508" s="63">
        <f t="shared" si="198"/>
        <v>8956.583076946139</v>
      </c>
      <c r="U2508" s="63">
        <f t="shared" si="199"/>
        <v>430.41704257711194</v>
      </c>
    </row>
    <row r="2509" spans="1:21" x14ac:dyDescent="0.25">
      <c r="A2509" s="19" t="s">
        <v>7519</v>
      </c>
      <c r="B2509" s="19">
        <v>1</v>
      </c>
      <c r="C2509" s="19" t="s">
        <v>7669</v>
      </c>
      <c r="D2509" s="20" t="s">
        <v>7560</v>
      </c>
      <c r="E2509" s="20" t="s">
        <v>7667</v>
      </c>
      <c r="F2509" s="21">
        <v>2604106</v>
      </c>
      <c r="G2509" s="20" t="s">
        <v>7670</v>
      </c>
      <c r="H2509" s="22">
        <v>882.72</v>
      </c>
      <c r="I2509" s="25">
        <v>0.39</v>
      </c>
      <c r="J2509" s="22">
        <v>129697.26</v>
      </c>
      <c r="K2509" s="22">
        <v>208024.74</v>
      </c>
      <c r="L2509" s="22">
        <v>337722</v>
      </c>
      <c r="M2509" s="21" t="s">
        <v>1208</v>
      </c>
      <c r="N2509" s="63">
        <f t="shared" si="196"/>
        <v>382.59244154431758</v>
      </c>
      <c r="O2509" s="63">
        <f t="shared" si="197"/>
        <v>235.66333605220225</v>
      </c>
      <c r="P2509" s="69">
        <v>2603</v>
      </c>
      <c r="Q2509" s="69" t="s">
        <v>12271</v>
      </c>
      <c r="R2509" s="70">
        <v>37408</v>
      </c>
      <c r="S2509" s="71">
        <f t="shared" si="195"/>
        <v>2.6351330553999999</v>
      </c>
      <c r="T2509" s="63">
        <f t="shared" si="198"/>
        <v>1008.1819894596234</v>
      </c>
      <c r="U2509" s="63">
        <f t="shared" si="199"/>
        <v>621.00424677699664</v>
      </c>
    </row>
    <row r="2510" spans="1:21" x14ac:dyDescent="0.25">
      <c r="A2510" s="19" t="s">
        <v>7519</v>
      </c>
      <c r="B2510" s="19">
        <v>1</v>
      </c>
      <c r="C2510" s="19" t="s">
        <v>7672</v>
      </c>
      <c r="D2510" s="20" t="s">
        <v>7560</v>
      </c>
      <c r="E2510" s="20" t="s">
        <v>7667</v>
      </c>
      <c r="F2510" s="21">
        <v>2604106</v>
      </c>
      <c r="G2510" s="20" t="s">
        <v>4858</v>
      </c>
      <c r="H2510" s="22">
        <v>247.70140000000001</v>
      </c>
      <c r="I2510" s="25">
        <v>0.46</v>
      </c>
      <c r="J2510" s="22">
        <v>96488.51</v>
      </c>
      <c r="K2510" s="22">
        <v>93511.49</v>
      </c>
      <c r="L2510" s="22">
        <v>190000</v>
      </c>
      <c r="M2510" s="21" t="s">
        <v>876</v>
      </c>
      <c r="N2510" s="63">
        <f t="shared" si="196"/>
        <v>767.05258831803133</v>
      </c>
      <c r="O2510" s="63">
        <f t="shared" si="197"/>
        <v>377.51700232618794</v>
      </c>
      <c r="P2510" s="69">
        <v>2603</v>
      </c>
      <c r="Q2510" s="69" t="s">
        <v>12271</v>
      </c>
      <c r="R2510" s="70">
        <v>37987</v>
      </c>
      <c r="S2510" s="71">
        <f t="shared" si="195"/>
        <v>2.1994320889000001</v>
      </c>
      <c r="T2510" s="63">
        <f t="shared" si="198"/>
        <v>1687.0800766204795</v>
      </c>
      <c r="U2510" s="63">
        <f t="shared" si="199"/>
        <v>830.32300902155373</v>
      </c>
    </row>
    <row r="2511" spans="1:21" x14ac:dyDescent="0.25">
      <c r="A2511" s="19" t="s">
        <v>7519</v>
      </c>
      <c r="B2511" s="19">
        <v>1</v>
      </c>
      <c r="C2511" s="19" t="s">
        <v>7674</v>
      </c>
      <c r="D2511" s="20" t="s">
        <v>7560</v>
      </c>
      <c r="E2511" s="20" t="s">
        <v>7667</v>
      </c>
      <c r="F2511" s="21">
        <v>2604106</v>
      </c>
      <c r="G2511" s="20" t="s">
        <v>7675</v>
      </c>
      <c r="H2511" s="22">
        <v>52.2776</v>
      </c>
      <c r="I2511" s="25">
        <v>0.39</v>
      </c>
      <c r="J2511" s="22">
        <v>1E-3</v>
      </c>
      <c r="K2511" s="22">
        <v>14439.07</v>
      </c>
      <c r="L2511" s="22">
        <v>14439.071</v>
      </c>
      <c r="M2511" s="21" t="s">
        <v>5316</v>
      </c>
      <c r="N2511" s="63">
        <f t="shared" si="196"/>
        <v>276.19995944725849</v>
      </c>
      <c r="O2511" s="63">
        <f t="shared" si="197"/>
        <v>276.19994031860682</v>
      </c>
      <c r="P2511" s="69">
        <v>2603</v>
      </c>
      <c r="Q2511" s="69" t="s">
        <v>12271</v>
      </c>
      <c r="R2511" s="70">
        <v>38899</v>
      </c>
      <c r="S2511" s="71">
        <f t="shared" si="195"/>
        <v>1.8994524803999999</v>
      </c>
      <c r="T2511" s="63">
        <f t="shared" si="198"/>
        <v>524.62869805847458</v>
      </c>
      <c r="U2511" s="63">
        <f t="shared" si="199"/>
        <v>524.6286617245097</v>
      </c>
    </row>
    <row r="2512" spans="1:21" x14ac:dyDescent="0.25">
      <c r="A2512" s="19" t="s">
        <v>7519</v>
      </c>
      <c r="B2512" s="19">
        <v>1</v>
      </c>
      <c r="C2512" s="19" t="s">
        <v>7676</v>
      </c>
      <c r="D2512" s="20" t="s">
        <v>7521</v>
      </c>
      <c r="E2512" s="20" t="s">
        <v>7677</v>
      </c>
      <c r="F2512" s="21">
        <v>2604205</v>
      </c>
      <c r="G2512" s="20" t="s">
        <v>7678</v>
      </c>
      <c r="H2512" s="22">
        <v>1923.1845000000001</v>
      </c>
      <c r="I2512" s="25">
        <v>0.53700000000000003</v>
      </c>
      <c r="J2512" s="22">
        <v>1897387.51</v>
      </c>
      <c r="K2512" s="22">
        <v>2698788.49</v>
      </c>
      <c r="L2512" s="22">
        <v>4596176</v>
      </c>
      <c r="M2512" s="21" t="s">
        <v>1841</v>
      </c>
      <c r="N2512" s="63">
        <f t="shared" si="196"/>
        <v>2389.8778302341766</v>
      </c>
      <c r="O2512" s="63">
        <f t="shared" si="197"/>
        <v>1403.2915146726693</v>
      </c>
      <c r="P2512" s="69">
        <v>2603</v>
      </c>
      <c r="Q2512" s="69" t="s">
        <v>12271</v>
      </c>
      <c r="R2512" s="70">
        <v>38991</v>
      </c>
      <c r="S2512" s="71">
        <f t="shared" si="195"/>
        <v>1.8952819697000001</v>
      </c>
      <c r="T2512" s="63">
        <f t="shared" si="198"/>
        <v>4529.4923614285926</v>
      </c>
      <c r="U2512" s="63">
        <f t="shared" si="199"/>
        <v>2659.6331059921131</v>
      </c>
    </row>
    <row r="2513" spans="1:21" x14ac:dyDescent="0.25">
      <c r="A2513" s="19" t="s">
        <v>7519</v>
      </c>
      <c r="B2513" s="19">
        <v>1</v>
      </c>
      <c r="C2513" s="19" t="s">
        <v>7679</v>
      </c>
      <c r="D2513" s="20" t="s">
        <v>7521</v>
      </c>
      <c r="E2513" s="20" t="s">
        <v>7677</v>
      </c>
      <c r="F2513" s="21">
        <v>2604205</v>
      </c>
      <c r="G2513" s="20" t="s">
        <v>7680</v>
      </c>
      <c r="H2513" s="22">
        <v>91.039900000000003</v>
      </c>
      <c r="I2513" s="25">
        <v>0.38850000000000001</v>
      </c>
      <c r="J2513" s="22">
        <v>52402.34</v>
      </c>
      <c r="K2513" s="22">
        <v>125617.60000000001</v>
      </c>
      <c r="L2513" s="22">
        <v>178019.94</v>
      </c>
      <c r="M2513" s="21" t="s">
        <v>1841</v>
      </c>
      <c r="N2513" s="63">
        <f t="shared" si="196"/>
        <v>1955.4057067285883</v>
      </c>
      <c r="O2513" s="63">
        <f t="shared" si="197"/>
        <v>1379.8081939896683</v>
      </c>
      <c r="P2513" s="69">
        <v>2603</v>
      </c>
      <c r="Q2513" s="69" t="s">
        <v>12271</v>
      </c>
      <c r="R2513" s="70">
        <v>38991</v>
      </c>
      <c r="S2513" s="71">
        <f t="shared" si="195"/>
        <v>1.8952819697000001</v>
      </c>
      <c r="T2513" s="63">
        <f t="shared" si="198"/>
        <v>3706.0451794111796</v>
      </c>
      <c r="U2513" s="63">
        <f t="shared" si="199"/>
        <v>2615.1255917129383</v>
      </c>
    </row>
    <row r="2514" spans="1:21" x14ac:dyDescent="0.25">
      <c r="A2514" s="19" t="s">
        <v>7519</v>
      </c>
      <c r="B2514" s="19">
        <v>1</v>
      </c>
      <c r="C2514" s="19" t="s">
        <v>7681</v>
      </c>
      <c r="D2514" s="20" t="s">
        <v>7521</v>
      </c>
      <c r="E2514" s="20" t="s">
        <v>7677</v>
      </c>
      <c r="F2514" s="21">
        <v>2604205</v>
      </c>
      <c r="G2514" s="20" t="s">
        <v>7682</v>
      </c>
      <c r="H2514" s="22">
        <v>297</v>
      </c>
      <c r="I2514" s="25">
        <v>0.53200000000000003</v>
      </c>
      <c r="J2514" s="22">
        <v>395291.44</v>
      </c>
      <c r="K2514" s="22">
        <v>421554.34</v>
      </c>
      <c r="L2514" s="22">
        <v>816845.78</v>
      </c>
      <c r="M2514" s="21" t="s">
        <v>7683</v>
      </c>
      <c r="N2514" s="63">
        <f t="shared" si="196"/>
        <v>2750.3224915824917</v>
      </c>
      <c r="O2514" s="63">
        <f t="shared" si="197"/>
        <v>1419.3748821548822</v>
      </c>
      <c r="P2514" s="69">
        <v>2603</v>
      </c>
      <c r="Q2514" s="69" t="s">
        <v>12271</v>
      </c>
      <c r="R2514" s="70">
        <v>38961</v>
      </c>
      <c r="S2514" s="71">
        <f t="shared" si="195"/>
        <v>1.8962296107000001</v>
      </c>
      <c r="T2514" s="63">
        <f t="shared" si="198"/>
        <v>5215.242947512922</v>
      </c>
      <c r="U2514" s="63">
        <f t="shared" si="199"/>
        <v>2691.4606802259109</v>
      </c>
    </row>
    <row r="2515" spans="1:21" x14ac:dyDescent="0.25">
      <c r="A2515" s="19" t="s">
        <v>7519</v>
      </c>
      <c r="B2515" s="19">
        <v>1</v>
      </c>
      <c r="C2515" s="19" t="s">
        <v>7684</v>
      </c>
      <c r="D2515" s="20" t="s">
        <v>7521</v>
      </c>
      <c r="E2515" s="20" t="s">
        <v>7677</v>
      </c>
      <c r="F2515" s="21">
        <v>2604205</v>
      </c>
      <c r="G2515" s="20" t="s">
        <v>7685</v>
      </c>
      <c r="H2515" s="22">
        <v>174.45500000000001</v>
      </c>
      <c r="I2515" s="25">
        <v>0.52400000000000002</v>
      </c>
      <c r="J2515" s="22">
        <v>243542.42</v>
      </c>
      <c r="K2515" s="22">
        <v>346258.63</v>
      </c>
      <c r="L2515" s="22">
        <v>589801.05000000005</v>
      </c>
      <c r="M2515" s="21" t="s">
        <v>1841</v>
      </c>
      <c r="N2515" s="63">
        <f t="shared" si="196"/>
        <v>3380.8205554440974</v>
      </c>
      <c r="O2515" s="63">
        <f t="shared" si="197"/>
        <v>1984.8019833194805</v>
      </c>
      <c r="P2515" s="69">
        <v>2603</v>
      </c>
      <c r="Q2515" s="69" t="s">
        <v>12271</v>
      </c>
      <c r="R2515" s="70">
        <v>38991</v>
      </c>
      <c r="S2515" s="71">
        <f t="shared" si="195"/>
        <v>1.8952819697000001</v>
      </c>
      <c r="T2515" s="63">
        <f t="shared" si="198"/>
        <v>6407.6082415243372</v>
      </c>
      <c r="U2515" s="63">
        <f t="shared" si="199"/>
        <v>3761.7594124102116</v>
      </c>
    </row>
    <row r="2516" spans="1:21" x14ac:dyDescent="0.25">
      <c r="A2516" s="19" t="s">
        <v>7519</v>
      </c>
      <c r="B2516" s="19">
        <v>1</v>
      </c>
      <c r="C2516" s="19" t="s">
        <v>7686</v>
      </c>
      <c r="D2516" s="20" t="s">
        <v>7521</v>
      </c>
      <c r="E2516" s="20" t="s">
        <v>7677</v>
      </c>
      <c r="F2516" s="21">
        <v>2604205</v>
      </c>
      <c r="G2516" s="20" t="s">
        <v>7687</v>
      </c>
      <c r="H2516" s="22">
        <v>887</v>
      </c>
      <c r="I2516" s="25">
        <v>0.497</v>
      </c>
      <c r="J2516" s="22">
        <v>742623.73</v>
      </c>
      <c r="K2516" s="22">
        <v>1263451.3500000001</v>
      </c>
      <c r="L2516" s="22">
        <v>2006075.08</v>
      </c>
      <c r="M2516" s="21" t="s">
        <v>1841</v>
      </c>
      <c r="N2516" s="63">
        <f t="shared" si="196"/>
        <v>2261.6404509582862</v>
      </c>
      <c r="O2516" s="63">
        <f t="shared" si="197"/>
        <v>1424.4096392333711</v>
      </c>
      <c r="P2516" s="69">
        <v>2603</v>
      </c>
      <c r="Q2516" s="69" t="s">
        <v>12271</v>
      </c>
      <c r="R2516" s="70">
        <v>38991</v>
      </c>
      <c r="S2516" s="71">
        <f t="shared" si="195"/>
        <v>1.8952819697000001</v>
      </c>
      <c r="T2516" s="63">
        <f t="shared" si="198"/>
        <v>4286.4463686454174</v>
      </c>
      <c r="U2516" s="63">
        <f t="shared" si="199"/>
        <v>2699.6579067058901</v>
      </c>
    </row>
    <row r="2517" spans="1:21" x14ac:dyDescent="0.25">
      <c r="A2517" s="19" t="s">
        <v>7519</v>
      </c>
      <c r="B2517" s="19">
        <v>1</v>
      </c>
      <c r="C2517" s="19" t="s">
        <v>7688</v>
      </c>
      <c r="D2517" s="20" t="s">
        <v>7521</v>
      </c>
      <c r="E2517" s="20" t="s">
        <v>7677</v>
      </c>
      <c r="F2517" s="21">
        <v>2604205</v>
      </c>
      <c r="G2517" s="20" t="s">
        <v>7689</v>
      </c>
      <c r="H2517" s="22">
        <v>824.2</v>
      </c>
      <c r="I2517" s="25">
        <v>0.39300000000000002</v>
      </c>
      <c r="J2517" s="22">
        <v>317317.7</v>
      </c>
      <c r="K2517" s="22">
        <v>3348811.89</v>
      </c>
      <c r="L2517" s="22">
        <v>3666129.5900000003</v>
      </c>
      <c r="M2517" s="21" t="s">
        <v>1786</v>
      </c>
      <c r="N2517" s="63">
        <f t="shared" si="196"/>
        <v>4448.1067580684303</v>
      </c>
      <c r="O2517" s="63">
        <f t="shared" si="197"/>
        <v>4063.1059087600097</v>
      </c>
      <c r="P2517" s="69">
        <v>2603</v>
      </c>
      <c r="Q2517" s="69" t="s">
        <v>12271</v>
      </c>
      <c r="R2517" s="70">
        <v>39052</v>
      </c>
      <c r="S2517" s="71">
        <f t="shared" si="195"/>
        <v>1.8828350555</v>
      </c>
      <c r="T2517" s="63">
        <f t="shared" si="198"/>
        <v>8375.0513346976986</v>
      </c>
      <c r="U2517" s="63">
        <f t="shared" si="199"/>
        <v>7650.1582392225309</v>
      </c>
    </row>
    <row r="2518" spans="1:21" x14ac:dyDescent="0.25">
      <c r="A2518" s="19" t="s">
        <v>7519</v>
      </c>
      <c r="B2518" s="19">
        <v>1</v>
      </c>
      <c r="C2518" s="19" t="s">
        <v>7690</v>
      </c>
      <c r="D2518" s="20" t="s">
        <v>7521</v>
      </c>
      <c r="E2518" s="20" t="s">
        <v>7677</v>
      </c>
      <c r="F2518" s="21">
        <v>2604205</v>
      </c>
      <c r="G2518" s="20" t="s">
        <v>7691</v>
      </c>
      <c r="H2518" s="22">
        <v>368</v>
      </c>
      <c r="I2518" s="25">
        <v>0.49</v>
      </c>
      <c r="J2518" s="22">
        <v>378918</v>
      </c>
      <c r="K2518" s="22">
        <v>464108.57</v>
      </c>
      <c r="L2518" s="22">
        <v>843026.57000000007</v>
      </c>
      <c r="M2518" s="21" t="s">
        <v>5623</v>
      </c>
      <c r="N2518" s="63">
        <f t="shared" si="196"/>
        <v>2290.8330706521742</v>
      </c>
      <c r="O2518" s="63">
        <f t="shared" si="197"/>
        <v>1261.1645923913043</v>
      </c>
      <c r="P2518" s="69">
        <v>2603</v>
      </c>
      <c r="Q2518" s="69" t="s">
        <v>12271</v>
      </c>
      <c r="R2518" s="70">
        <v>38961</v>
      </c>
      <c r="S2518" s="71">
        <f t="shared" si="195"/>
        <v>1.8962296107000001</v>
      </c>
      <c r="T2518" s="63">
        <f t="shared" si="198"/>
        <v>4343.9455017414584</v>
      </c>
      <c r="U2518" s="63">
        <f t="shared" si="199"/>
        <v>2391.4576440587871</v>
      </c>
    </row>
    <row r="2519" spans="1:21" x14ac:dyDescent="0.25">
      <c r="A2519" s="19" t="s">
        <v>7519</v>
      </c>
      <c r="B2519" s="19">
        <v>1</v>
      </c>
      <c r="C2519" s="19" t="s">
        <v>7692</v>
      </c>
      <c r="D2519" s="20" t="s">
        <v>7521</v>
      </c>
      <c r="E2519" s="20" t="s">
        <v>7677</v>
      </c>
      <c r="F2519" s="21">
        <v>2604205</v>
      </c>
      <c r="G2519" s="20" t="s">
        <v>7693</v>
      </c>
      <c r="H2519" s="22">
        <v>253.07040000000001</v>
      </c>
      <c r="I2519" s="25">
        <v>0.46100000000000002</v>
      </c>
      <c r="J2519" s="22">
        <v>277961.88</v>
      </c>
      <c r="K2519" s="22">
        <v>328444.15000000002</v>
      </c>
      <c r="L2519" s="22">
        <v>606406.03</v>
      </c>
      <c r="M2519" s="21" t="s">
        <v>1841</v>
      </c>
      <c r="N2519" s="63">
        <f t="shared" si="196"/>
        <v>2396.1950113486209</v>
      </c>
      <c r="O2519" s="63">
        <f t="shared" si="197"/>
        <v>1297.8370840683067</v>
      </c>
      <c r="P2519" s="69">
        <v>2603</v>
      </c>
      <c r="Q2519" s="69" t="s">
        <v>12271</v>
      </c>
      <c r="R2519" s="70">
        <v>38991</v>
      </c>
      <c r="S2519" s="71">
        <f t="shared" si="195"/>
        <v>1.8952819697000001</v>
      </c>
      <c r="T2519" s="63">
        <f t="shared" si="198"/>
        <v>4541.4652008941284</v>
      </c>
      <c r="U2519" s="63">
        <f t="shared" si="199"/>
        <v>2459.7672250426849</v>
      </c>
    </row>
    <row r="2520" spans="1:21" x14ac:dyDescent="0.25">
      <c r="A2520" s="19" t="s">
        <v>7519</v>
      </c>
      <c r="B2520" s="19">
        <v>1</v>
      </c>
      <c r="C2520" s="19" t="s">
        <v>7694</v>
      </c>
      <c r="D2520" s="20" t="s">
        <v>7521</v>
      </c>
      <c r="E2520" s="20" t="s">
        <v>7677</v>
      </c>
      <c r="F2520" s="21">
        <v>2604205</v>
      </c>
      <c r="G2520" s="20" t="s">
        <v>7695</v>
      </c>
      <c r="H2520" s="22">
        <v>700</v>
      </c>
      <c r="I2520" s="25">
        <v>0.60399999999999998</v>
      </c>
      <c r="J2520" s="22">
        <v>1211189.22</v>
      </c>
      <c r="K2520" s="22">
        <v>1210359.5900000001</v>
      </c>
      <c r="L2520" s="22">
        <v>2421548.81</v>
      </c>
      <c r="M2520" s="21" t="s">
        <v>5761</v>
      </c>
      <c r="N2520" s="63">
        <f t="shared" si="196"/>
        <v>3459.3554428571429</v>
      </c>
      <c r="O2520" s="63">
        <f t="shared" si="197"/>
        <v>1729.0851285714286</v>
      </c>
      <c r="P2520" s="69">
        <v>2603</v>
      </c>
      <c r="Q2520" s="69" t="s">
        <v>12271</v>
      </c>
      <c r="R2520" s="70">
        <v>38961</v>
      </c>
      <c r="S2520" s="71">
        <f t="shared" si="195"/>
        <v>1.8962296107000001</v>
      </c>
      <c r="T2520" s="63">
        <f t="shared" si="198"/>
        <v>6559.7322246819267</v>
      </c>
      <c r="U2520" s="63">
        <f t="shared" si="199"/>
        <v>3278.7424202181596</v>
      </c>
    </row>
    <row r="2521" spans="1:21" x14ac:dyDescent="0.25">
      <c r="A2521" s="19" t="s">
        <v>7519</v>
      </c>
      <c r="B2521" s="19">
        <v>1</v>
      </c>
      <c r="C2521" s="19" t="s">
        <v>7696</v>
      </c>
      <c r="D2521" s="20" t="s">
        <v>7521</v>
      </c>
      <c r="E2521" s="20" t="s">
        <v>7677</v>
      </c>
      <c r="F2521" s="21">
        <v>2604205</v>
      </c>
      <c r="G2521" s="20" t="s">
        <v>7697</v>
      </c>
      <c r="H2521" s="22">
        <v>204</v>
      </c>
      <c r="I2521" s="25">
        <v>0.46300000000000002</v>
      </c>
      <c r="J2521" s="22">
        <v>487507.55</v>
      </c>
      <c r="K2521" s="22">
        <v>273734.21999999997</v>
      </c>
      <c r="L2521" s="22">
        <v>761241.77</v>
      </c>
      <c r="M2521" s="21" t="s">
        <v>5364</v>
      </c>
      <c r="N2521" s="63">
        <f t="shared" si="196"/>
        <v>3731.5773039215687</v>
      </c>
      <c r="O2521" s="63">
        <f t="shared" si="197"/>
        <v>1341.8344117647057</v>
      </c>
      <c r="P2521" s="69">
        <v>2603</v>
      </c>
      <c r="Q2521" s="69" t="s">
        <v>12271</v>
      </c>
      <c r="R2521" s="70">
        <v>39022</v>
      </c>
      <c r="S2521" s="71">
        <f t="shared" si="195"/>
        <v>1.8898015452000001</v>
      </c>
      <c r="T2521" s="63">
        <f t="shared" si="198"/>
        <v>7051.9405549842313</v>
      </c>
      <c r="U2521" s="63">
        <f t="shared" si="199"/>
        <v>2535.8007447554742</v>
      </c>
    </row>
    <row r="2522" spans="1:21" x14ac:dyDescent="0.25">
      <c r="A2522" s="19" t="s">
        <v>7519</v>
      </c>
      <c r="B2522" s="19">
        <v>1</v>
      </c>
      <c r="C2522" s="19" t="s">
        <v>7698</v>
      </c>
      <c r="D2522" s="20" t="s">
        <v>7521</v>
      </c>
      <c r="E2522" s="20" t="s">
        <v>7677</v>
      </c>
      <c r="F2522" s="21">
        <v>2604205</v>
      </c>
      <c r="G2522" s="20" t="s">
        <v>7699</v>
      </c>
      <c r="H2522" s="22">
        <v>641.35479999999995</v>
      </c>
      <c r="I2522" s="25">
        <v>0.42399999999999999</v>
      </c>
      <c r="J2522" s="22">
        <v>503311.18</v>
      </c>
      <c r="K2522" s="22">
        <v>810150</v>
      </c>
      <c r="L2522" s="22">
        <v>1313461.18</v>
      </c>
      <c r="M2522" s="21" t="s">
        <v>1841</v>
      </c>
      <c r="N2522" s="63">
        <f t="shared" si="196"/>
        <v>2047.9478441573995</v>
      </c>
      <c r="O2522" s="63">
        <f t="shared" si="197"/>
        <v>1263.1853694710012</v>
      </c>
      <c r="P2522" s="69">
        <v>2603</v>
      </c>
      <c r="Q2522" s="69" t="s">
        <v>12271</v>
      </c>
      <c r="R2522" s="70">
        <v>38991</v>
      </c>
      <c r="S2522" s="71">
        <f t="shared" si="195"/>
        <v>1.8952819697000001</v>
      </c>
      <c r="T2522" s="63">
        <f t="shared" si="198"/>
        <v>3881.4386239175046</v>
      </c>
      <c r="U2522" s="63">
        <f t="shared" si="199"/>
        <v>2394.0924551472217</v>
      </c>
    </row>
    <row r="2523" spans="1:21" x14ac:dyDescent="0.25">
      <c r="A2523" s="19" t="s">
        <v>7519</v>
      </c>
      <c r="B2523" s="19">
        <v>1</v>
      </c>
      <c r="C2523" s="19" t="s">
        <v>7700</v>
      </c>
      <c r="D2523" s="20" t="s">
        <v>7521</v>
      </c>
      <c r="E2523" s="20" t="s">
        <v>7677</v>
      </c>
      <c r="F2523" s="21">
        <v>2604205</v>
      </c>
      <c r="G2523" s="20" t="s">
        <v>7701</v>
      </c>
      <c r="H2523" s="22">
        <v>351</v>
      </c>
      <c r="I2523" s="25">
        <v>0.52400000000000002</v>
      </c>
      <c r="J2523" s="22">
        <v>327557.99</v>
      </c>
      <c r="K2523" s="22">
        <v>584944.4</v>
      </c>
      <c r="L2523" s="22">
        <v>912502.39</v>
      </c>
      <c r="M2523" s="21" t="s">
        <v>1841</v>
      </c>
      <c r="N2523" s="63">
        <f t="shared" si="196"/>
        <v>2599.7219088319089</v>
      </c>
      <c r="O2523" s="63">
        <f t="shared" si="197"/>
        <v>1666.5082621082622</v>
      </c>
      <c r="P2523" s="69">
        <v>2603</v>
      </c>
      <c r="Q2523" s="69" t="s">
        <v>12271</v>
      </c>
      <c r="R2523" s="70">
        <v>38991</v>
      </c>
      <c r="S2523" s="71">
        <f t="shared" si="195"/>
        <v>1.8952819697000001</v>
      </c>
      <c r="T2523" s="63">
        <f t="shared" si="198"/>
        <v>4927.2060600431842</v>
      </c>
      <c r="U2523" s="63">
        <f t="shared" si="199"/>
        <v>3158.503061529871</v>
      </c>
    </row>
    <row r="2524" spans="1:21" x14ac:dyDescent="0.25">
      <c r="A2524" s="19" t="s">
        <v>7519</v>
      </c>
      <c r="B2524" s="19">
        <v>1</v>
      </c>
      <c r="C2524" s="19" t="s">
        <v>7702</v>
      </c>
      <c r="D2524" s="20" t="s">
        <v>7521</v>
      </c>
      <c r="E2524" s="20" t="s">
        <v>7677</v>
      </c>
      <c r="F2524" s="21">
        <v>2604205</v>
      </c>
      <c r="G2524" s="20" t="s">
        <v>7703</v>
      </c>
      <c r="H2524" s="22">
        <v>1085</v>
      </c>
      <c r="I2524" s="25">
        <v>0.51300000000000001</v>
      </c>
      <c r="J2524" s="22">
        <v>1263680.04</v>
      </c>
      <c r="K2524" s="22">
        <v>1383188.8</v>
      </c>
      <c r="L2524" s="22">
        <v>2646868.84</v>
      </c>
      <c r="M2524" s="21" t="s">
        <v>5491</v>
      </c>
      <c r="N2524" s="63">
        <f t="shared" si="196"/>
        <v>2439.5104516129031</v>
      </c>
      <c r="O2524" s="63">
        <f t="shared" si="197"/>
        <v>1274.8283870967743</v>
      </c>
      <c r="P2524" s="69">
        <v>2603</v>
      </c>
      <c r="Q2524" s="69" t="s">
        <v>12271</v>
      </c>
      <c r="R2524" s="70">
        <v>38961</v>
      </c>
      <c r="S2524" s="71">
        <f t="shared" si="195"/>
        <v>1.8962296107000001</v>
      </c>
      <c r="T2524" s="63">
        <f t="shared" si="198"/>
        <v>4625.8719539605163</v>
      </c>
      <c r="U2524" s="63">
        <f t="shared" si="199"/>
        <v>2417.3673361738256</v>
      </c>
    </row>
    <row r="2525" spans="1:21" x14ac:dyDescent="0.25">
      <c r="A2525" s="19" t="s">
        <v>7519</v>
      </c>
      <c r="B2525" s="19">
        <v>1</v>
      </c>
      <c r="C2525" s="19" t="s">
        <v>7704</v>
      </c>
      <c r="D2525" s="20" t="s">
        <v>7521</v>
      </c>
      <c r="E2525" s="20" t="s">
        <v>7677</v>
      </c>
      <c r="F2525" s="21">
        <v>2604205</v>
      </c>
      <c r="G2525" s="20" t="s">
        <v>7705</v>
      </c>
      <c r="H2525" s="22">
        <v>487.54969999999997</v>
      </c>
      <c r="I2525" s="25">
        <v>0.501</v>
      </c>
      <c r="J2525" s="22">
        <v>247250.83</v>
      </c>
      <c r="K2525" s="22">
        <v>856051.59</v>
      </c>
      <c r="L2525" s="22">
        <v>1103302.42</v>
      </c>
      <c r="M2525" s="21" t="s">
        <v>275</v>
      </c>
      <c r="N2525" s="63">
        <f t="shared" si="196"/>
        <v>2262.9537460488641</v>
      </c>
      <c r="O2525" s="63">
        <f t="shared" si="197"/>
        <v>1755.8242575064655</v>
      </c>
      <c r="P2525" s="69">
        <v>2603</v>
      </c>
      <c r="Q2525" s="69" t="s">
        <v>12271</v>
      </c>
      <c r="R2525" s="70">
        <v>38930</v>
      </c>
      <c r="S2525" s="71">
        <f t="shared" si="195"/>
        <v>1.8998324469000001</v>
      </c>
      <c r="T2525" s="63">
        <f t="shared" si="198"/>
        <v>4299.2329525775349</v>
      </c>
      <c r="U2525" s="63">
        <f t="shared" si="199"/>
        <v>3335.7718954648844</v>
      </c>
    </row>
    <row r="2526" spans="1:21" x14ac:dyDescent="0.25">
      <c r="A2526" s="19" t="s">
        <v>7519</v>
      </c>
      <c r="B2526" s="19">
        <v>1</v>
      </c>
      <c r="C2526" s="19" t="s">
        <v>7706</v>
      </c>
      <c r="D2526" s="20" t="s">
        <v>7521</v>
      </c>
      <c r="E2526" s="20" t="s">
        <v>7677</v>
      </c>
      <c r="F2526" s="21">
        <v>2604205</v>
      </c>
      <c r="G2526" s="20" t="s">
        <v>7707</v>
      </c>
      <c r="H2526" s="22">
        <v>214.6</v>
      </c>
      <c r="I2526" s="25">
        <v>0.64700000000000002</v>
      </c>
      <c r="J2526" s="22">
        <v>37225.07</v>
      </c>
      <c r="K2526" s="22">
        <v>121153.85</v>
      </c>
      <c r="L2526" s="22">
        <v>158378.92000000001</v>
      </c>
      <c r="M2526" s="21" t="s">
        <v>81</v>
      </c>
      <c r="N2526" s="63">
        <f t="shared" si="196"/>
        <v>738.01919850885372</v>
      </c>
      <c r="O2526" s="63">
        <f t="shared" si="197"/>
        <v>564.55661696178947</v>
      </c>
      <c r="P2526" s="69">
        <v>2603</v>
      </c>
      <c r="Q2526" s="69" t="s">
        <v>12271</v>
      </c>
      <c r="R2526" s="70">
        <v>35704</v>
      </c>
      <c r="S2526" s="71">
        <f t="shared" si="195"/>
        <v>3.4432289321700318</v>
      </c>
      <c r="T2526" s="63">
        <f t="shared" si="198"/>
        <v>2541.1690568026229</v>
      </c>
      <c r="U2526" s="63">
        <f t="shared" si="199"/>
        <v>1943.897677370868</v>
      </c>
    </row>
    <row r="2527" spans="1:21" x14ac:dyDescent="0.25">
      <c r="A2527" s="19" t="s">
        <v>7519</v>
      </c>
      <c r="B2527" s="19">
        <v>1</v>
      </c>
      <c r="C2527" s="19" t="s">
        <v>7708</v>
      </c>
      <c r="D2527" s="20" t="s">
        <v>7521</v>
      </c>
      <c r="E2527" s="20" t="s">
        <v>7709</v>
      </c>
      <c r="F2527" s="21">
        <v>2604809</v>
      </c>
      <c r="G2527" s="20" t="s">
        <v>7710</v>
      </c>
      <c r="H2527" s="22">
        <v>444.66640000000001</v>
      </c>
      <c r="I2527" s="25">
        <v>0.316</v>
      </c>
      <c r="J2527" s="22">
        <v>100470.95</v>
      </c>
      <c r="K2527" s="22">
        <v>492107.86</v>
      </c>
      <c r="L2527" s="22">
        <v>592578.81000000006</v>
      </c>
      <c r="M2527" s="21" t="s">
        <v>7711</v>
      </c>
      <c r="N2527" s="63">
        <f t="shared" si="196"/>
        <v>1332.6368036802421</v>
      </c>
      <c r="O2527" s="63">
        <f t="shared" si="197"/>
        <v>1106.6900040119963</v>
      </c>
      <c r="P2527" s="69">
        <v>2604</v>
      </c>
      <c r="Q2527" s="69" t="s">
        <v>12342</v>
      </c>
      <c r="R2527" s="70">
        <v>40452</v>
      </c>
      <c r="S2527" s="71">
        <f t="shared" si="195"/>
        <v>1.5708846948999999</v>
      </c>
      <c r="T2527" s="63">
        <f t="shared" si="198"/>
        <v>2093.4187587617484</v>
      </c>
      <c r="U2527" s="63">
        <f t="shared" si="199"/>
        <v>1738.4823893012644</v>
      </c>
    </row>
    <row r="2528" spans="1:21" x14ac:dyDescent="0.25">
      <c r="A2528" s="19" t="s">
        <v>7519</v>
      </c>
      <c r="B2528" s="19">
        <v>1</v>
      </c>
      <c r="C2528" s="19" t="s">
        <v>7712</v>
      </c>
      <c r="D2528" s="20" t="s">
        <v>5079</v>
      </c>
      <c r="E2528" s="20" t="s">
        <v>7713</v>
      </c>
      <c r="F2528" s="21">
        <v>2605103</v>
      </c>
      <c r="G2528" s="20" t="s">
        <v>7714</v>
      </c>
      <c r="H2528" s="22">
        <v>2320.4</v>
      </c>
      <c r="I2528" s="25">
        <v>0.51800000000000002</v>
      </c>
      <c r="J2528" s="22">
        <v>1648238.62</v>
      </c>
      <c r="K2528" s="22">
        <v>376975.91</v>
      </c>
      <c r="L2528" s="22">
        <v>2025214.53</v>
      </c>
      <c r="M2528" s="21" t="s">
        <v>7715</v>
      </c>
      <c r="N2528" s="63">
        <f t="shared" si="196"/>
        <v>872.78681692811585</v>
      </c>
      <c r="O2528" s="63">
        <f t="shared" si="197"/>
        <v>162.46160575762798</v>
      </c>
      <c r="P2528" s="69">
        <v>2602</v>
      </c>
      <c r="Q2528" s="69" t="s">
        <v>12431</v>
      </c>
      <c r="R2528" s="70">
        <v>38777</v>
      </c>
      <c r="S2528" s="71">
        <f t="shared" si="195"/>
        <v>1.9120054028</v>
      </c>
      <c r="T2528" s="63">
        <f t="shared" si="198"/>
        <v>1668.773109459172</v>
      </c>
      <c r="U2528" s="63">
        <f t="shared" si="199"/>
        <v>310.62746795614828</v>
      </c>
    </row>
    <row r="2529" spans="1:21" x14ac:dyDescent="0.25">
      <c r="A2529" s="19" t="s">
        <v>7519</v>
      </c>
      <c r="B2529" s="19">
        <v>1</v>
      </c>
      <c r="C2529" s="19" t="s">
        <v>7716</v>
      </c>
      <c r="D2529" s="20" t="s">
        <v>5079</v>
      </c>
      <c r="E2529" s="20" t="s">
        <v>7713</v>
      </c>
      <c r="F2529" s="21">
        <v>2605103</v>
      </c>
      <c r="G2529" s="20" t="s">
        <v>7717</v>
      </c>
      <c r="H2529" s="22">
        <v>735.68230000000005</v>
      </c>
      <c r="I2529" s="25">
        <v>0.316</v>
      </c>
      <c r="J2529" s="22">
        <v>189717.25</v>
      </c>
      <c r="K2529" s="22">
        <v>96600.28</v>
      </c>
      <c r="L2529" s="22">
        <v>286317.53000000003</v>
      </c>
      <c r="M2529" s="21" t="s">
        <v>1900</v>
      </c>
      <c r="N2529" s="63">
        <f t="shared" si="196"/>
        <v>389.18637841361686</v>
      </c>
      <c r="O2529" s="63">
        <f t="shared" si="197"/>
        <v>131.30706012636159</v>
      </c>
      <c r="P2529" s="69">
        <v>2602</v>
      </c>
      <c r="Q2529" s="69" t="s">
        <v>12431</v>
      </c>
      <c r="R2529" s="70">
        <v>40087</v>
      </c>
      <c r="S2529" s="71">
        <f t="shared" si="195"/>
        <v>1.6426481539</v>
      </c>
      <c r="T2529" s="63">
        <f t="shared" si="198"/>
        <v>639.29628602415448</v>
      </c>
      <c r="U2529" s="63">
        <f t="shared" si="199"/>
        <v>215.69129991060416</v>
      </c>
    </row>
    <row r="2530" spans="1:21" x14ac:dyDescent="0.25">
      <c r="A2530" s="19" t="s">
        <v>7519</v>
      </c>
      <c r="B2530" s="19">
        <v>1</v>
      </c>
      <c r="C2530" s="19" t="s">
        <v>7719</v>
      </c>
      <c r="D2530" s="20" t="s">
        <v>5079</v>
      </c>
      <c r="E2530" s="20" t="s">
        <v>7713</v>
      </c>
      <c r="F2530" s="21">
        <v>2605103</v>
      </c>
      <c r="G2530" s="20" t="s">
        <v>7720</v>
      </c>
      <c r="H2530" s="22">
        <v>2161.54</v>
      </c>
      <c r="I2530" s="25">
        <v>0.29499999999999998</v>
      </c>
      <c r="J2530" s="22">
        <v>182904.22</v>
      </c>
      <c r="K2530" s="22">
        <v>255883.08</v>
      </c>
      <c r="L2530" s="22">
        <v>438787.3</v>
      </c>
      <c r="M2530" s="21" t="s">
        <v>7721</v>
      </c>
      <c r="N2530" s="63">
        <f t="shared" si="196"/>
        <v>202.99753879178732</v>
      </c>
      <c r="O2530" s="63">
        <f t="shared" si="197"/>
        <v>118.3799883416453</v>
      </c>
      <c r="P2530" s="69">
        <v>2602</v>
      </c>
      <c r="Q2530" s="69" t="s">
        <v>12431</v>
      </c>
      <c r="R2530" s="70">
        <v>40422</v>
      </c>
      <c r="S2530" s="71">
        <f t="shared" si="195"/>
        <v>1.5757544375000001</v>
      </c>
      <c r="T2530" s="63">
        <f t="shared" si="198"/>
        <v>319.8742725527373</v>
      </c>
      <c r="U2530" s="63">
        <f t="shared" si="199"/>
        <v>186.53779194054587</v>
      </c>
    </row>
    <row r="2531" spans="1:21" x14ac:dyDescent="0.25">
      <c r="A2531" s="19" t="s">
        <v>7519</v>
      </c>
      <c r="B2531" s="19">
        <v>1</v>
      </c>
      <c r="C2531" s="19" t="s">
        <v>7722</v>
      </c>
      <c r="D2531" s="20" t="s">
        <v>7521</v>
      </c>
      <c r="E2531" s="20" t="s">
        <v>7723</v>
      </c>
      <c r="F2531" s="21">
        <v>2605202</v>
      </c>
      <c r="G2531" s="20" t="s">
        <v>7724</v>
      </c>
      <c r="H2531" s="22">
        <v>790.6</v>
      </c>
      <c r="I2531" s="25">
        <v>0.45400000000000001</v>
      </c>
      <c r="J2531" s="22">
        <v>386522.36</v>
      </c>
      <c r="K2531" s="22">
        <v>925887.47</v>
      </c>
      <c r="L2531" s="22">
        <v>1312409.83</v>
      </c>
      <c r="M2531" s="21" t="s">
        <v>7725</v>
      </c>
      <c r="N2531" s="63">
        <f t="shared" si="196"/>
        <v>1660.0174930432584</v>
      </c>
      <c r="O2531" s="63">
        <f t="shared" si="197"/>
        <v>1171.1199974702756</v>
      </c>
      <c r="P2531" s="69">
        <v>2604</v>
      </c>
      <c r="Q2531" s="69" t="s">
        <v>12342</v>
      </c>
      <c r="R2531" s="70">
        <v>39083</v>
      </c>
      <c r="S2531" s="71">
        <f t="shared" si="195"/>
        <v>1.8762681171</v>
      </c>
      <c r="T2531" s="63">
        <f t="shared" si="198"/>
        <v>3114.6378960253364</v>
      </c>
      <c r="U2531" s="63">
        <f t="shared" si="199"/>
        <v>2197.3351125517106</v>
      </c>
    </row>
    <row r="2532" spans="1:21" x14ac:dyDescent="0.25">
      <c r="A2532" s="19" t="s">
        <v>7519</v>
      </c>
      <c r="B2532" s="19">
        <v>1</v>
      </c>
      <c r="C2532" s="19" t="s">
        <v>7726</v>
      </c>
      <c r="D2532" s="20" t="s">
        <v>7521</v>
      </c>
      <c r="E2532" s="20" t="s">
        <v>7723</v>
      </c>
      <c r="F2532" s="21">
        <v>2605202</v>
      </c>
      <c r="G2532" s="20" t="s">
        <v>7727</v>
      </c>
      <c r="H2532" s="22">
        <v>478.75</v>
      </c>
      <c r="I2532" s="25">
        <v>0.58199999999999996</v>
      </c>
      <c r="J2532" s="22">
        <v>98650.67</v>
      </c>
      <c r="K2532" s="22">
        <v>280599.59000000003</v>
      </c>
      <c r="L2532" s="22">
        <v>379250.26</v>
      </c>
      <c r="M2532" s="21" t="s">
        <v>6606</v>
      </c>
      <c r="N2532" s="63">
        <f t="shared" si="196"/>
        <v>792.16764490861624</v>
      </c>
      <c r="O2532" s="63">
        <f t="shared" si="197"/>
        <v>586.10880417754572</v>
      </c>
      <c r="P2532" s="69">
        <v>2604</v>
      </c>
      <c r="Q2532" s="69" t="s">
        <v>12342</v>
      </c>
      <c r="R2532" s="70">
        <v>36678</v>
      </c>
      <c r="S2532" s="71">
        <f t="shared" si="195"/>
        <v>3.0346832867993903</v>
      </c>
      <c r="T2532" s="63">
        <f t="shared" si="198"/>
        <v>2403.9779123474118</v>
      </c>
      <c r="U2532" s="63">
        <f t="shared" si="199"/>
        <v>1778.6545922835746</v>
      </c>
    </row>
    <row r="2533" spans="1:21" x14ac:dyDescent="0.25">
      <c r="A2533" s="19" t="s">
        <v>7519</v>
      </c>
      <c r="B2533" s="19">
        <v>1</v>
      </c>
      <c r="C2533" s="19" t="s">
        <v>7728</v>
      </c>
      <c r="D2533" s="20" t="s">
        <v>7729</v>
      </c>
      <c r="E2533" s="20" t="s">
        <v>7730</v>
      </c>
      <c r="F2533" s="21">
        <v>2605301</v>
      </c>
      <c r="G2533" s="20" t="s">
        <v>7731</v>
      </c>
      <c r="H2533" s="22">
        <v>1904.9367</v>
      </c>
      <c r="I2533" s="25">
        <v>0.54500000000000004</v>
      </c>
      <c r="J2533" s="22">
        <v>120292.27</v>
      </c>
      <c r="K2533" s="22">
        <v>129407.73</v>
      </c>
      <c r="L2533" s="22">
        <v>249700</v>
      </c>
      <c r="M2533" s="21" t="s">
        <v>7732</v>
      </c>
      <c r="N2533" s="63">
        <f t="shared" si="196"/>
        <v>131.08047107287084</v>
      </c>
      <c r="O2533" s="63">
        <f t="shared" si="197"/>
        <v>67.932824224552974</v>
      </c>
      <c r="P2533" s="69">
        <v>2601</v>
      </c>
      <c r="Q2533" s="69" t="s">
        <v>12249</v>
      </c>
      <c r="R2533" s="70">
        <v>38292</v>
      </c>
      <c r="S2533" s="71">
        <f t="shared" si="195"/>
        <v>2.0754829745999999</v>
      </c>
      <c r="T2533" s="63">
        <f t="shared" si="198"/>
        <v>272.0552860142912</v>
      </c>
      <c r="U2533" s="63">
        <f t="shared" si="199"/>
        <v>140.99342009455412</v>
      </c>
    </row>
    <row r="2534" spans="1:21" x14ac:dyDescent="0.25">
      <c r="A2534" s="19" t="s">
        <v>7519</v>
      </c>
      <c r="B2534" s="19">
        <v>1</v>
      </c>
      <c r="C2534" s="19" t="s">
        <v>7733</v>
      </c>
      <c r="D2534" s="20" t="s">
        <v>7521</v>
      </c>
      <c r="E2534" s="20" t="s">
        <v>7734</v>
      </c>
      <c r="F2534" s="21">
        <v>2605905</v>
      </c>
      <c r="G2534" s="20" t="s">
        <v>7735</v>
      </c>
      <c r="H2534" s="22">
        <v>755.9</v>
      </c>
      <c r="I2534" s="25">
        <v>0.46700000000000003</v>
      </c>
      <c r="J2534" s="22">
        <v>328882.86</v>
      </c>
      <c r="K2534" s="22">
        <v>607429.92000000004</v>
      </c>
      <c r="L2534" s="22">
        <v>936312.78</v>
      </c>
      <c r="M2534" s="21" t="s">
        <v>2223</v>
      </c>
      <c r="N2534" s="63">
        <f t="shared" si="196"/>
        <v>1238.6728138642679</v>
      </c>
      <c r="O2534" s="63">
        <f t="shared" si="197"/>
        <v>803.58502447413684</v>
      </c>
      <c r="P2534" s="69">
        <v>2604</v>
      </c>
      <c r="Q2534" s="69" t="s">
        <v>12342</v>
      </c>
      <c r="R2534" s="70">
        <v>38596</v>
      </c>
      <c r="S2534" s="71">
        <f t="shared" si="195"/>
        <v>1.9683031792000001</v>
      </c>
      <c r="T2534" s="63">
        <f t="shared" si="198"/>
        <v>2438.0836375176486</v>
      </c>
      <c r="U2534" s="63">
        <f t="shared" si="199"/>
        <v>1581.6989584299533</v>
      </c>
    </row>
    <row r="2535" spans="1:21" x14ac:dyDescent="0.25">
      <c r="A2535" s="19" t="s">
        <v>7519</v>
      </c>
      <c r="B2535" s="19">
        <v>1</v>
      </c>
      <c r="C2535" s="19" t="s">
        <v>7736</v>
      </c>
      <c r="D2535" s="20" t="s">
        <v>7521</v>
      </c>
      <c r="E2535" s="20" t="s">
        <v>7734</v>
      </c>
      <c r="F2535" s="21">
        <v>2605905</v>
      </c>
      <c r="G2535" s="20" t="s">
        <v>7737</v>
      </c>
      <c r="H2535" s="22">
        <v>787</v>
      </c>
      <c r="I2535" s="25">
        <v>0.43</v>
      </c>
      <c r="J2535" s="22">
        <v>346116.61</v>
      </c>
      <c r="K2535" s="22">
        <v>342982.64</v>
      </c>
      <c r="L2535" s="22">
        <v>689099.25</v>
      </c>
      <c r="M2535" s="21" t="s">
        <v>2175</v>
      </c>
      <c r="N2535" s="63">
        <f t="shared" si="196"/>
        <v>875.60260482846252</v>
      </c>
      <c r="O2535" s="63">
        <f t="shared" si="197"/>
        <v>435.81021601016522</v>
      </c>
      <c r="P2535" s="69">
        <v>2604</v>
      </c>
      <c r="Q2535" s="69" t="s">
        <v>12342</v>
      </c>
      <c r="R2535" s="70">
        <v>35916</v>
      </c>
      <c r="S2535" s="71">
        <f t="shared" si="195"/>
        <v>3.3550678742970947</v>
      </c>
      <c r="T2535" s="63">
        <f t="shared" si="198"/>
        <v>2937.7061701108287</v>
      </c>
      <c r="U2535" s="63">
        <f t="shared" si="199"/>
        <v>1462.1728550261828</v>
      </c>
    </row>
    <row r="2536" spans="1:21" x14ac:dyDescent="0.25">
      <c r="A2536" s="19" t="s">
        <v>7519</v>
      </c>
      <c r="B2536" s="19">
        <v>1</v>
      </c>
      <c r="C2536" s="19" t="s">
        <v>7738</v>
      </c>
      <c r="D2536" s="20" t="s">
        <v>7521</v>
      </c>
      <c r="E2536" s="20" t="s">
        <v>7734</v>
      </c>
      <c r="F2536" s="21">
        <v>2605905</v>
      </c>
      <c r="G2536" s="20" t="s">
        <v>7739</v>
      </c>
      <c r="H2536" s="22">
        <v>1885.4583</v>
      </c>
      <c r="I2536" s="25">
        <v>0.504</v>
      </c>
      <c r="J2536" s="22">
        <v>206706.06</v>
      </c>
      <c r="K2536" s="22">
        <v>1586293.94</v>
      </c>
      <c r="L2536" s="22">
        <v>1793000</v>
      </c>
      <c r="M2536" s="21" t="s">
        <v>7741</v>
      </c>
      <c r="N2536" s="63">
        <f t="shared" si="196"/>
        <v>950.96242648272835</v>
      </c>
      <c r="O2536" s="63">
        <f t="shared" si="197"/>
        <v>841.33069397504039</v>
      </c>
      <c r="P2536" s="69">
        <v>2604</v>
      </c>
      <c r="Q2536" s="69" t="s">
        <v>12342</v>
      </c>
      <c r="R2536" s="70">
        <v>38261</v>
      </c>
      <c r="S2536" s="71">
        <f t="shared" si="195"/>
        <v>2.0821245201999998</v>
      </c>
      <c r="T2536" s="63">
        <f t="shared" si="198"/>
        <v>1980.0221859685785</v>
      </c>
      <c r="U2536" s="63">
        <f t="shared" si="199"/>
        <v>1751.7552675223139</v>
      </c>
    </row>
    <row r="2537" spans="1:21" x14ac:dyDescent="0.25">
      <c r="A2537" s="19" t="s">
        <v>7519</v>
      </c>
      <c r="B2537" s="19">
        <v>1</v>
      </c>
      <c r="C2537" s="19" t="s">
        <v>7742</v>
      </c>
      <c r="D2537" s="20" t="s">
        <v>7657</v>
      </c>
      <c r="E2537" s="20" t="s">
        <v>7657</v>
      </c>
      <c r="F2537" s="21">
        <v>2606002</v>
      </c>
      <c r="G2537" s="20" t="s">
        <v>7743</v>
      </c>
      <c r="H2537" s="22">
        <v>38.236600000000003</v>
      </c>
      <c r="I2537" s="25">
        <v>0.56200000000000006</v>
      </c>
      <c r="J2537" s="22">
        <v>47708.89</v>
      </c>
      <c r="K2537" s="22">
        <v>199349.56999999998</v>
      </c>
      <c r="L2537" s="22">
        <v>247058.46</v>
      </c>
      <c r="M2537" s="21" t="s">
        <v>2371</v>
      </c>
      <c r="N2537" s="63">
        <f t="shared" si="196"/>
        <v>6461.3082753173658</v>
      </c>
      <c r="O2537" s="63">
        <f t="shared" si="197"/>
        <v>5213.5799208088574</v>
      </c>
      <c r="P2537" s="69">
        <v>2603</v>
      </c>
      <c r="Q2537" s="69" t="s">
        <v>12271</v>
      </c>
      <c r="R2537" s="70">
        <v>40483</v>
      </c>
      <c r="S2537" s="71">
        <f t="shared" si="195"/>
        <v>1.5612052225999999</v>
      </c>
      <c r="T2537" s="63">
        <f t="shared" si="198"/>
        <v>10087.42822425407</v>
      </c>
      <c r="U2537" s="63">
        <f t="shared" si="199"/>
        <v>8139.4682008092823</v>
      </c>
    </row>
    <row r="2538" spans="1:21" x14ac:dyDescent="0.25">
      <c r="A2538" s="19" t="s">
        <v>7519</v>
      </c>
      <c r="B2538" s="19">
        <v>1</v>
      </c>
      <c r="C2538" s="19" t="s">
        <v>7744</v>
      </c>
      <c r="D2538" s="20" t="s">
        <v>7657</v>
      </c>
      <c r="E2538" s="20" t="s">
        <v>7657</v>
      </c>
      <c r="F2538" s="21">
        <v>2606002</v>
      </c>
      <c r="G2538" s="20" t="s">
        <v>7745</v>
      </c>
      <c r="H2538" s="22">
        <v>2.0446</v>
      </c>
      <c r="I2538" s="25">
        <v>0.434</v>
      </c>
      <c r="J2538" s="22">
        <v>362.31</v>
      </c>
      <c r="K2538" s="22">
        <v>6477.18</v>
      </c>
      <c r="L2538" s="22">
        <v>6839.4900000000007</v>
      </c>
      <c r="M2538" s="21" t="s">
        <v>7746</v>
      </c>
      <c r="N2538" s="63">
        <f t="shared" si="196"/>
        <v>3345.1481952460144</v>
      </c>
      <c r="O2538" s="63">
        <f t="shared" si="197"/>
        <v>3167.9448302846527</v>
      </c>
      <c r="P2538" s="69">
        <v>2603</v>
      </c>
      <c r="Q2538" s="69" t="s">
        <v>12271</v>
      </c>
      <c r="R2538" s="70">
        <v>40756</v>
      </c>
      <c r="S2538" s="71">
        <f t="shared" si="195"/>
        <v>1.475311263</v>
      </c>
      <c r="T2538" s="63">
        <f t="shared" si="198"/>
        <v>4935.1348088505683</v>
      </c>
      <c r="U2538" s="63">
        <f t="shared" si="199"/>
        <v>4673.7046886815715</v>
      </c>
    </row>
    <row r="2539" spans="1:21" x14ac:dyDescent="0.25">
      <c r="A2539" s="19" t="s">
        <v>7519</v>
      </c>
      <c r="B2539" s="19">
        <v>1</v>
      </c>
      <c r="C2539" s="19" t="s">
        <v>7747</v>
      </c>
      <c r="D2539" s="20" t="s">
        <v>7657</v>
      </c>
      <c r="E2539" s="20" t="s">
        <v>7657</v>
      </c>
      <c r="F2539" s="21">
        <v>2606002</v>
      </c>
      <c r="G2539" s="20" t="s">
        <v>7748</v>
      </c>
      <c r="H2539" s="22">
        <v>3.6257999999999999</v>
      </c>
      <c r="I2539" s="25">
        <v>0.40899999999999997</v>
      </c>
      <c r="J2539" s="22">
        <v>42506.13</v>
      </c>
      <c r="K2539" s="22">
        <v>8463.83</v>
      </c>
      <c r="L2539" s="22">
        <v>50969.96</v>
      </c>
      <c r="M2539" s="21" t="s">
        <v>2122</v>
      </c>
      <c r="N2539" s="63">
        <f t="shared" si="196"/>
        <v>14057.57625903249</v>
      </c>
      <c r="O2539" s="63">
        <f t="shared" si="197"/>
        <v>2334.3344916983838</v>
      </c>
      <c r="P2539" s="69">
        <v>2603</v>
      </c>
      <c r="Q2539" s="69" t="s">
        <v>12271</v>
      </c>
      <c r="R2539" s="70">
        <v>40391</v>
      </c>
      <c r="S2539" s="71">
        <f t="shared" si="195"/>
        <v>1.5749665603</v>
      </c>
      <c r="T2539" s="63">
        <f t="shared" si="198"/>
        <v>22140.212526843345</v>
      </c>
      <c r="U2539" s="63">
        <f t="shared" si="199"/>
        <v>3676.4987649798527</v>
      </c>
    </row>
    <row r="2540" spans="1:21" x14ac:dyDescent="0.25">
      <c r="A2540" s="19" t="s">
        <v>7519</v>
      </c>
      <c r="B2540" s="19">
        <v>1</v>
      </c>
      <c r="C2540" s="19" t="s">
        <v>7749</v>
      </c>
      <c r="D2540" s="20" t="s">
        <v>7657</v>
      </c>
      <c r="E2540" s="20" t="s">
        <v>7657</v>
      </c>
      <c r="F2540" s="21">
        <v>2606002</v>
      </c>
      <c r="G2540" s="20" t="s">
        <v>7750</v>
      </c>
      <c r="H2540" s="22">
        <v>40</v>
      </c>
      <c r="I2540" s="25">
        <v>0.57999999999999996</v>
      </c>
      <c r="J2540" s="22">
        <v>1E-3</v>
      </c>
      <c r="K2540" s="22">
        <v>211705.32</v>
      </c>
      <c r="L2540" s="22">
        <v>211705.321</v>
      </c>
      <c r="M2540" s="21" t="s">
        <v>2371</v>
      </c>
      <c r="N2540" s="63">
        <f t="shared" si="196"/>
        <v>5292.6330250000001</v>
      </c>
      <c r="O2540" s="63">
        <f t="shared" si="197"/>
        <v>5292.6329999999998</v>
      </c>
      <c r="P2540" s="69">
        <v>2603</v>
      </c>
      <c r="Q2540" s="69" t="s">
        <v>12271</v>
      </c>
      <c r="R2540" s="70">
        <v>40483</v>
      </c>
      <c r="S2540" s="71">
        <f t="shared" si="195"/>
        <v>1.5612052225999999</v>
      </c>
      <c r="T2540" s="63">
        <f t="shared" si="198"/>
        <v>8262.8863199352363</v>
      </c>
      <c r="U2540" s="63">
        <f t="shared" si="199"/>
        <v>8262.8862809051061</v>
      </c>
    </row>
    <row r="2541" spans="1:21" x14ac:dyDescent="0.25">
      <c r="A2541" s="19" t="s">
        <v>7519</v>
      </c>
      <c r="B2541" s="19">
        <v>1</v>
      </c>
      <c r="C2541" s="19" t="s">
        <v>7751</v>
      </c>
      <c r="D2541" s="20" t="s">
        <v>7657</v>
      </c>
      <c r="E2541" s="20" t="s">
        <v>7657</v>
      </c>
      <c r="F2541" s="21">
        <v>2606002</v>
      </c>
      <c r="G2541" s="20" t="s">
        <v>7752</v>
      </c>
      <c r="H2541" s="22">
        <v>0.49559999999999998</v>
      </c>
      <c r="I2541" s="25">
        <v>0.57999999999999996</v>
      </c>
      <c r="J2541" s="22">
        <v>30509.79</v>
      </c>
      <c r="K2541" s="22">
        <v>2682.12</v>
      </c>
      <c r="L2541" s="22">
        <v>33191.910000000003</v>
      </c>
      <c r="M2541" s="21" t="s">
        <v>2371</v>
      </c>
      <c r="N2541" s="63">
        <f t="shared" si="196"/>
        <v>66973.18401937047</v>
      </c>
      <c r="O2541" s="63">
        <f t="shared" si="197"/>
        <v>5411.8644067796613</v>
      </c>
      <c r="P2541" s="69">
        <v>2603</v>
      </c>
      <c r="Q2541" s="69" t="s">
        <v>12271</v>
      </c>
      <c r="R2541" s="70">
        <v>40483</v>
      </c>
      <c r="S2541" s="71">
        <f t="shared" si="195"/>
        <v>1.5612052225999999</v>
      </c>
      <c r="T2541" s="63">
        <f t="shared" si="198"/>
        <v>104558.88466519203</v>
      </c>
      <c r="U2541" s="63">
        <f t="shared" si="199"/>
        <v>8449.0309758674575</v>
      </c>
    </row>
    <row r="2542" spans="1:21" x14ac:dyDescent="0.25">
      <c r="A2542" s="19" t="s">
        <v>7519</v>
      </c>
      <c r="B2542" s="19">
        <v>1</v>
      </c>
      <c r="C2542" s="19" t="s">
        <v>7753</v>
      </c>
      <c r="D2542" s="20" t="s">
        <v>7754</v>
      </c>
      <c r="E2542" s="20" t="s">
        <v>7755</v>
      </c>
      <c r="F2542" s="21">
        <v>2606101</v>
      </c>
      <c r="G2542" s="20" t="s">
        <v>7756</v>
      </c>
      <c r="H2542" s="22">
        <v>398.8</v>
      </c>
      <c r="I2542" s="25">
        <v>0.40899999999999997</v>
      </c>
      <c r="J2542" s="22">
        <v>170458.55</v>
      </c>
      <c r="K2542" s="22">
        <v>185860</v>
      </c>
      <c r="L2542" s="22">
        <v>356318.55</v>
      </c>
      <c r="M2542" s="21" t="s">
        <v>1452</v>
      </c>
      <c r="N2542" s="63">
        <f t="shared" si="196"/>
        <v>893.47680541624868</v>
      </c>
      <c r="O2542" s="63">
        <f t="shared" si="197"/>
        <v>466.04814443329991</v>
      </c>
      <c r="P2542" s="69">
        <v>2604</v>
      </c>
      <c r="Q2542" s="69" t="s">
        <v>12342</v>
      </c>
      <c r="R2542" s="70">
        <v>38565</v>
      </c>
      <c r="S2542" s="71">
        <f t="shared" ref="S2542:S2605" si="200">VLOOKUP(R2542,$X$3:$Y$251,2,0)</f>
        <v>1.9738144281000001</v>
      </c>
      <c r="T2542" s="63">
        <f t="shared" si="198"/>
        <v>1763.5574097032879</v>
      </c>
      <c r="U2542" s="63">
        <f t="shared" si="199"/>
        <v>919.89255167168005</v>
      </c>
    </row>
    <row r="2543" spans="1:21" x14ac:dyDescent="0.25">
      <c r="A2543" s="19" t="s">
        <v>7519</v>
      </c>
      <c r="B2543" s="19">
        <v>1</v>
      </c>
      <c r="C2543" s="19" t="s">
        <v>7757</v>
      </c>
      <c r="D2543" s="20" t="s">
        <v>7563</v>
      </c>
      <c r="E2543" s="20" t="s">
        <v>7758</v>
      </c>
      <c r="F2543" s="21">
        <v>2606200</v>
      </c>
      <c r="G2543" s="20" t="s">
        <v>7759</v>
      </c>
      <c r="H2543" s="22">
        <v>746</v>
      </c>
      <c r="I2543" s="25">
        <v>1E-4</v>
      </c>
      <c r="J2543" s="22">
        <v>120609.35</v>
      </c>
      <c r="K2543" s="22">
        <v>728409.17</v>
      </c>
      <c r="L2543" s="22">
        <v>849018.52</v>
      </c>
      <c r="M2543" s="21" t="s">
        <v>7760</v>
      </c>
      <c r="N2543" s="63">
        <f t="shared" si="196"/>
        <v>1138.0945308310993</v>
      </c>
      <c r="O2543" s="63">
        <f t="shared" si="197"/>
        <v>976.41979892761401</v>
      </c>
      <c r="P2543" s="69">
        <v>2604</v>
      </c>
      <c r="Q2543" s="69" t="s">
        <v>12342</v>
      </c>
      <c r="R2543" s="70">
        <v>37653</v>
      </c>
      <c r="S2543" s="71">
        <f t="shared" si="200"/>
        <v>2.3694085972000001</v>
      </c>
      <c r="T2543" s="63">
        <f t="shared" si="198"/>
        <v>2696.6109657775073</v>
      </c>
      <c r="U2543" s="63">
        <f t="shared" si="199"/>
        <v>2313.5374660553839</v>
      </c>
    </row>
    <row r="2544" spans="1:21" x14ac:dyDescent="0.25">
      <c r="A2544" s="19" t="s">
        <v>7519</v>
      </c>
      <c r="B2544" s="19">
        <v>1</v>
      </c>
      <c r="C2544" s="19" t="s">
        <v>7761</v>
      </c>
      <c r="D2544" s="20" t="s">
        <v>7729</v>
      </c>
      <c r="E2544" s="20" t="s">
        <v>7762</v>
      </c>
      <c r="F2544" s="21">
        <v>2606309</v>
      </c>
      <c r="G2544" s="20" t="s">
        <v>7763</v>
      </c>
      <c r="H2544" s="22">
        <v>832.19</v>
      </c>
      <c r="I2544" s="25">
        <v>0.36099999999999999</v>
      </c>
      <c r="J2544" s="22">
        <v>130857.61</v>
      </c>
      <c r="K2544" s="22">
        <v>52677.84</v>
      </c>
      <c r="L2544" s="22">
        <v>183535.45</v>
      </c>
      <c r="M2544" s="21" t="s">
        <v>7764</v>
      </c>
      <c r="N2544" s="63">
        <f t="shared" ref="N2544:N2607" si="201">L2544/H2544</f>
        <v>220.54512791550007</v>
      </c>
      <c r="O2544" s="63">
        <f t="shared" ref="O2544:O2607" si="202">K2544/H2544</f>
        <v>63.300255951164992</v>
      </c>
      <c r="P2544" s="69">
        <v>2601</v>
      </c>
      <c r="Q2544" s="69" t="s">
        <v>12249</v>
      </c>
      <c r="R2544" s="70">
        <v>38749</v>
      </c>
      <c r="S2544" s="71">
        <f t="shared" si="200"/>
        <v>1.9219478309</v>
      </c>
      <c r="T2544" s="63">
        <f t="shared" ref="T2544:T2607" si="203">N2544*S2544</f>
        <v>423.8762302127584</v>
      </c>
      <c r="U2544" s="63">
        <f t="shared" ref="U2544:U2607" si="204">O2544*S2544</f>
        <v>121.65978962075637</v>
      </c>
    </row>
    <row r="2545" spans="1:21" x14ac:dyDescent="0.25">
      <c r="A2545" s="19" t="s">
        <v>7519</v>
      </c>
      <c r="B2545" s="19">
        <v>1</v>
      </c>
      <c r="C2545" s="19" t="s">
        <v>7765</v>
      </c>
      <c r="D2545" s="20" t="s">
        <v>7729</v>
      </c>
      <c r="E2545" s="20" t="s">
        <v>7762</v>
      </c>
      <c r="F2545" s="21">
        <v>2606309</v>
      </c>
      <c r="G2545" s="20" t="s">
        <v>7766</v>
      </c>
      <c r="H2545" s="22">
        <v>993.16880000000003</v>
      </c>
      <c r="I2545" s="25">
        <v>0.26700000000000002</v>
      </c>
      <c r="J2545" s="22">
        <v>359308.08</v>
      </c>
      <c r="K2545" s="22">
        <v>105365.28</v>
      </c>
      <c r="L2545" s="22">
        <v>464673.36</v>
      </c>
      <c r="M2545" s="21" t="s">
        <v>2183</v>
      </c>
      <c r="N2545" s="63">
        <f t="shared" si="201"/>
        <v>467.86946992293753</v>
      </c>
      <c r="O2545" s="63">
        <f t="shared" si="202"/>
        <v>106.09000202181139</v>
      </c>
      <c r="P2545" s="69">
        <v>2601</v>
      </c>
      <c r="Q2545" s="69" t="s">
        <v>12249</v>
      </c>
      <c r="R2545" s="70">
        <v>39539</v>
      </c>
      <c r="S2545" s="71">
        <f t="shared" si="200"/>
        <v>1.7698952093</v>
      </c>
      <c r="T2545" s="63">
        <f t="shared" si="203"/>
        <v>828.07993339433756</v>
      </c>
      <c r="U2545" s="63">
        <f t="shared" si="204"/>
        <v>187.76818633303128</v>
      </c>
    </row>
    <row r="2546" spans="1:21" x14ac:dyDescent="0.25">
      <c r="A2546" s="19" t="s">
        <v>7519</v>
      </c>
      <c r="B2546" s="19">
        <v>1</v>
      </c>
      <c r="C2546" s="19" t="s">
        <v>7767</v>
      </c>
      <c r="D2546" s="20" t="s">
        <v>7657</v>
      </c>
      <c r="E2546" s="20" t="s">
        <v>7768</v>
      </c>
      <c r="F2546" s="21">
        <v>2606507</v>
      </c>
      <c r="G2546" s="20" t="s">
        <v>7769</v>
      </c>
      <c r="H2546" s="22">
        <v>302.5</v>
      </c>
      <c r="I2546" s="25">
        <v>0.33700000000000002</v>
      </c>
      <c r="J2546" s="22">
        <v>42228.3</v>
      </c>
      <c r="K2546" s="22">
        <v>286572.93</v>
      </c>
      <c r="L2546" s="22">
        <v>328801.23</v>
      </c>
      <c r="M2546" s="21" t="s">
        <v>7770</v>
      </c>
      <c r="N2546" s="63">
        <f t="shared" si="201"/>
        <v>1086.9462148760331</v>
      </c>
      <c r="O2546" s="63">
        <f t="shared" si="202"/>
        <v>947.3485289256198</v>
      </c>
      <c r="P2546" s="69">
        <v>2603</v>
      </c>
      <c r="Q2546" s="69" t="s">
        <v>12271</v>
      </c>
      <c r="R2546" s="70">
        <v>41183</v>
      </c>
      <c r="S2546" s="71">
        <f t="shared" si="200"/>
        <v>1.3897279945000001</v>
      </c>
      <c r="T2546" s="63">
        <f t="shared" si="203"/>
        <v>1510.5595833290356</v>
      </c>
      <c r="U2546" s="63">
        <f t="shared" si="204"/>
        <v>1316.556771196327</v>
      </c>
    </row>
    <row r="2547" spans="1:21" x14ac:dyDescent="0.25">
      <c r="A2547" s="19" t="s">
        <v>7519</v>
      </c>
      <c r="B2547" s="19">
        <v>1</v>
      </c>
      <c r="C2547" s="19" t="s">
        <v>7771</v>
      </c>
      <c r="D2547" s="20" t="s">
        <v>5302</v>
      </c>
      <c r="E2547" s="20" t="s">
        <v>7772</v>
      </c>
      <c r="F2547" s="21">
        <v>2606903</v>
      </c>
      <c r="G2547" s="20" t="s">
        <v>7773</v>
      </c>
      <c r="H2547" s="22">
        <v>786</v>
      </c>
      <c r="I2547" s="25">
        <v>0.29899999999999999</v>
      </c>
      <c r="J2547" s="22">
        <v>353816.63</v>
      </c>
      <c r="K2547" s="22">
        <v>142580.4</v>
      </c>
      <c r="L2547" s="22">
        <v>496397.03</v>
      </c>
      <c r="M2547" s="21" t="s">
        <v>1891</v>
      </c>
      <c r="N2547" s="63">
        <f t="shared" si="201"/>
        <v>631.54838422391856</v>
      </c>
      <c r="O2547" s="63">
        <f t="shared" si="202"/>
        <v>181.4</v>
      </c>
      <c r="P2547" s="69">
        <v>2602</v>
      </c>
      <c r="Q2547" s="69" t="s">
        <v>12431</v>
      </c>
      <c r="R2547" s="70">
        <v>40026</v>
      </c>
      <c r="S2547" s="71">
        <f t="shared" si="200"/>
        <v>1.6495544545</v>
      </c>
      <c r="T2547" s="63">
        <f t="shared" si="203"/>
        <v>1041.7734504288424</v>
      </c>
      <c r="U2547" s="63">
        <f t="shared" si="204"/>
        <v>299.22917804630004</v>
      </c>
    </row>
    <row r="2548" spans="1:21" x14ac:dyDescent="0.25">
      <c r="A2548" s="19" t="s">
        <v>7519</v>
      </c>
      <c r="B2548" s="19">
        <v>1</v>
      </c>
      <c r="C2548" s="19" t="s">
        <v>7774</v>
      </c>
      <c r="D2548" s="20" t="s">
        <v>5302</v>
      </c>
      <c r="E2548" s="20" t="s">
        <v>7772</v>
      </c>
      <c r="F2548" s="21">
        <v>2606903</v>
      </c>
      <c r="G2548" s="20" t="s">
        <v>7775</v>
      </c>
      <c r="H2548" s="22">
        <v>3287.4061000000002</v>
      </c>
      <c r="I2548" s="25">
        <v>0.49</v>
      </c>
      <c r="J2548" s="22">
        <v>391776.56</v>
      </c>
      <c r="K2548" s="22">
        <v>388223.44</v>
      </c>
      <c r="L2548" s="22">
        <v>780000</v>
      </c>
      <c r="M2548" s="21" t="s">
        <v>821</v>
      </c>
      <c r="N2548" s="63">
        <f t="shared" si="201"/>
        <v>237.26913447048722</v>
      </c>
      <c r="O2548" s="63">
        <f t="shared" si="202"/>
        <v>118.09415332045529</v>
      </c>
      <c r="P2548" s="69">
        <v>2602</v>
      </c>
      <c r="Q2548" s="69" t="s">
        <v>12431</v>
      </c>
      <c r="R2548" s="70">
        <v>38443</v>
      </c>
      <c r="S2548" s="71">
        <f t="shared" si="200"/>
        <v>2.0095385192999999</v>
      </c>
      <c r="T2548" s="63">
        <f t="shared" si="203"/>
        <v>476.80146515941544</v>
      </c>
      <c r="U2548" s="63">
        <f t="shared" si="204"/>
        <v>237.31475000157491</v>
      </c>
    </row>
    <row r="2549" spans="1:21" x14ac:dyDescent="0.25">
      <c r="A2549" s="19" t="s">
        <v>7519</v>
      </c>
      <c r="B2549" s="19">
        <v>1</v>
      </c>
      <c r="C2549" s="19" t="s">
        <v>7776</v>
      </c>
      <c r="D2549" s="20" t="s">
        <v>7650</v>
      </c>
      <c r="E2549" s="20" t="s">
        <v>7777</v>
      </c>
      <c r="F2549" s="21">
        <v>2607208</v>
      </c>
      <c r="G2549" s="20" t="s">
        <v>7778</v>
      </c>
      <c r="H2549" s="22">
        <v>201.6</v>
      </c>
      <c r="I2549" s="25">
        <v>0.58699999999999997</v>
      </c>
      <c r="J2549" s="22">
        <v>1E-3</v>
      </c>
      <c r="K2549" s="22">
        <v>218661.41</v>
      </c>
      <c r="L2549" s="22">
        <v>218661.41099999999</v>
      </c>
      <c r="M2549" s="21" t="s">
        <v>2484</v>
      </c>
      <c r="N2549" s="63">
        <f t="shared" si="201"/>
        <v>1084.6300148809523</v>
      </c>
      <c r="O2549" s="63">
        <f t="shared" si="202"/>
        <v>1084.6300099206351</v>
      </c>
      <c r="P2549" s="69">
        <v>2604</v>
      </c>
      <c r="Q2549" s="69" t="s">
        <v>12342</v>
      </c>
      <c r="R2549" s="70">
        <v>38231</v>
      </c>
      <c r="S2549" s="71">
        <f t="shared" si="200"/>
        <v>2.0923269303000001</v>
      </c>
      <c r="T2549" s="63">
        <f t="shared" si="203"/>
        <v>2269.4005895471064</v>
      </c>
      <c r="U2549" s="63">
        <f t="shared" si="204"/>
        <v>2269.4005791685008</v>
      </c>
    </row>
    <row r="2550" spans="1:21" x14ac:dyDescent="0.25">
      <c r="A2550" s="19" t="s">
        <v>7519</v>
      </c>
      <c r="B2550" s="19">
        <v>1</v>
      </c>
      <c r="C2550" s="19" t="s">
        <v>7779</v>
      </c>
      <c r="D2550" s="20" t="s">
        <v>7650</v>
      </c>
      <c r="E2550" s="20" t="s">
        <v>7777</v>
      </c>
      <c r="F2550" s="21">
        <v>2607208</v>
      </c>
      <c r="G2550" s="20" t="s">
        <v>7780</v>
      </c>
      <c r="H2550" s="22">
        <v>280.42</v>
      </c>
      <c r="I2550" s="25">
        <v>0.41820000000000002</v>
      </c>
      <c r="J2550" s="22">
        <v>18911.2</v>
      </c>
      <c r="K2550" s="22">
        <v>116088.8</v>
      </c>
      <c r="L2550" s="22">
        <v>135000</v>
      </c>
      <c r="M2550" s="21" t="s">
        <v>1978</v>
      </c>
      <c r="N2550" s="63">
        <f t="shared" si="201"/>
        <v>481.42072605377643</v>
      </c>
      <c r="O2550" s="63">
        <f t="shared" si="202"/>
        <v>413.98188431638255</v>
      </c>
      <c r="P2550" s="69">
        <v>2604</v>
      </c>
      <c r="Q2550" s="69" t="s">
        <v>12342</v>
      </c>
      <c r="R2550" s="70">
        <v>35827</v>
      </c>
      <c r="S2550" s="71">
        <f t="shared" si="200"/>
        <v>3.3971626166746161</v>
      </c>
      <c r="T2550" s="63">
        <f t="shared" si="203"/>
        <v>1635.4644934422406</v>
      </c>
      <c r="U2550" s="63">
        <f t="shared" si="204"/>
        <v>1406.3637813801304</v>
      </c>
    </row>
    <row r="2551" spans="1:21" x14ac:dyDescent="0.25">
      <c r="A2551" s="19" t="s">
        <v>7519</v>
      </c>
      <c r="B2551" s="19">
        <v>1</v>
      </c>
      <c r="C2551" s="19" t="s">
        <v>7781</v>
      </c>
      <c r="D2551" s="20" t="s">
        <v>7650</v>
      </c>
      <c r="E2551" s="20" t="s">
        <v>7777</v>
      </c>
      <c r="F2551" s="21">
        <v>2607208</v>
      </c>
      <c r="G2551" s="20" t="s">
        <v>7777</v>
      </c>
      <c r="H2551" s="22">
        <v>387.5145</v>
      </c>
      <c r="I2551" s="25">
        <v>0.52600000000000002</v>
      </c>
      <c r="J2551" s="22">
        <v>64657.67</v>
      </c>
      <c r="K2551" s="22">
        <v>345236.67</v>
      </c>
      <c r="L2551" s="22">
        <v>409894.33999999997</v>
      </c>
      <c r="M2551" s="21" t="s">
        <v>7782</v>
      </c>
      <c r="N2551" s="63">
        <f t="shared" si="201"/>
        <v>1057.752264753964</v>
      </c>
      <c r="O2551" s="63">
        <f t="shared" si="202"/>
        <v>890.90000503206977</v>
      </c>
      <c r="P2551" s="69">
        <v>2604</v>
      </c>
      <c r="Q2551" s="69" t="s">
        <v>12342</v>
      </c>
      <c r="R2551" s="70">
        <v>38078</v>
      </c>
      <c r="S2551" s="71">
        <f t="shared" si="200"/>
        <v>2.1564652840999998</v>
      </c>
      <c r="T2551" s="63">
        <f t="shared" si="203"/>
        <v>2281.0060381200751</v>
      </c>
      <c r="U2551" s="63">
        <f t="shared" si="204"/>
        <v>1921.1949324561735</v>
      </c>
    </row>
    <row r="2552" spans="1:21" x14ac:dyDescent="0.25">
      <c r="A2552" s="19" t="s">
        <v>7519</v>
      </c>
      <c r="B2552" s="19">
        <v>1</v>
      </c>
      <c r="C2552" s="19" t="s">
        <v>7783</v>
      </c>
      <c r="D2552" s="20" t="s">
        <v>7535</v>
      </c>
      <c r="E2552" s="20" t="s">
        <v>7784</v>
      </c>
      <c r="F2552" s="21">
        <v>2607505</v>
      </c>
      <c r="G2552" s="20" t="s">
        <v>7785</v>
      </c>
      <c r="H2552" s="22">
        <v>494.69630000000001</v>
      </c>
      <c r="I2552" s="25">
        <v>0.45900000000000002</v>
      </c>
      <c r="J2552" s="22">
        <v>124114.33</v>
      </c>
      <c r="K2552" s="22">
        <v>205885.67</v>
      </c>
      <c r="L2552" s="22">
        <v>330000</v>
      </c>
      <c r="M2552" s="21" t="s">
        <v>7787</v>
      </c>
      <c r="N2552" s="63">
        <f t="shared" si="201"/>
        <v>667.07594134017177</v>
      </c>
      <c r="O2552" s="63">
        <f t="shared" si="202"/>
        <v>416.18599128394533</v>
      </c>
      <c r="P2552" s="69">
        <v>2603</v>
      </c>
      <c r="Q2552" s="69" t="s">
        <v>12271</v>
      </c>
      <c r="R2552" s="70">
        <v>38412</v>
      </c>
      <c r="S2552" s="71">
        <f t="shared" si="200"/>
        <v>2.0165719041000001</v>
      </c>
      <c r="T2552" s="63">
        <f t="shared" si="203"/>
        <v>1345.2066012076502</v>
      </c>
      <c r="U2552" s="63">
        <f t="shared" si="204"/>
        <v>839.26897690321164</v>
      </c>
    </row>
    <row r="2553" spans="1:21" x14ac:dyDescent="0.25">
      <c r="A2553" s="19" t="s">
        <v>7519</v>
      </c>
      <c r="B2553" s="19">
        <v>1</v>
      </c>
      <c r="C2553" s="19" t="s">
        <v>7788</v>
      </c>
      <c r="D2553" s="20" t="s">
        <v>7535</v>
      </c>
      <c r="E2553" s="20" t="s">
        <v>7784</v>
      </c>
      <c r="F2553" s="21">
        <v>2607505</v>
      </c>
      <c r="G2553" s="20" t="s">
        <v>5014</v>
      </c>
      <c r="H2553" s="22">
        <v>461.69619999999998</v>
      </c>
      <c r="I2553" s="25">
        <v>0.46300000000000002</v>
      </c>
      <c r="J2553" s="22">
        <v>837739.92</v>
      </c>
      <c r="K2553" s="22">
        <v>221260.08</v>
      </c>
      <c r="L2553" s="22">
        <v>1059000</v>
      </c>
      <c r="M2553" s="21" t="s">
        <v>1847</v>
      </c>
      <c r="N2553" s="63">
        <f t="shared" si="201"/>
        <v>2293.7160842995895</v>
      </c>
      <c r="O2553" s="63">
        <f t="shared" si="202"/>
        <v>479.23305411653809</v>
      </c>
      <c r="P2553" s="69">
        <v>2603</v>
      </c>
      <c r="Q2553" s="69" t="s">
        <v>12271</v>
      </c>
      <c r="R2553" s="70">
        <v>38322</v>
      </c>
      <c r="S2553" s="71">
        <f t="shared" si="200"/>
        <v>2.0624892921</v>
      </c>
      <c r="T2553" s="63">
        <f t="shared" si="203"/>
        <v>4730.7648629854439</v>
      </c>
      <c r="U2553" s="63">
        <f t="shared" si="204"/>
        <v>988.41304253573958</v>
      </c>
    </row>
    <row r="2554" spans="1:21" x14ac:dyDescent="0.25">
      <c r="A2554" s="19" t="s">
        <v>7519</v>
      </c>
      <c r="B2554" s="19">
        <v>1</v>
      </c>
      <c r="C2554" s="19" t="s">
        <v>7789</v>
      </c>
      <c r="D2554" s="20" t="s">
        <v>7535</v>
      </c>
      <c r="E2554" s="20" t="s">
        <v>7784</v>
      </c>
      <c r="F2554" s="21">
        <v>2607505</v>
      </c>
      <c r="G2554" s="20" t="s">
        <v>7790</v>
      </c>
      <c r="H2554" s="22">
        <v>1061</v>
      </c>
      <c r="I2554" s="25">
        <v>0.46</v>
      </c>
      <c r="J2554" s="22">
        <v>530199.76</v>
      </c>
      <c r="K2554" s="22">
        <v>409800.24</v>
      </c>
      <c r="L2554" s="22">
        <v>940000</v>
      </c>
      <c r="M2554" s="21" t="s">
        <v>7791</v>
      </c>
      <c r="N2554" s="63">
        <f t="shared" si="201"/>
        <v>885.95664467483505</v>
      </c>
      <c r="O2554" s="63">
        <f t="shared" si="202"/>
        <v>386.23962299717249</v>
      </c>
      <c r="P2554" s="69">
        <v>2603</v>
      </c>
      <c r="Q2554" s="69" t="s">
        <v>12271</v>
      </c>
      <c r="R2554" s="70">
        <v>36373</v>
      </c>
      <c r="S2554" s="71">
        <f t="shared" si="200"/>
        <v>3.2094538514069586</v>
      </c>
      <c r="T2554" s="63">
        <f t="shared" si="203"/>
        <v>2843.4369654312359</v>
      </c>
      <c r="U2554" s="63">
        <f t="shared" si="204"/>
        <v>1239.6182455942469</v>
      </c>
    </row>
    <row r="2555" spans="1:21" x14ac:dyDescent="0.25">
      <c r="A2555" s="19" t="s">
        <v>7519</v>
      </c>
      <c r="B2555" s="19">
        <v>1</v>
      </c>
      <c r="C2555" s="19" t="s">
        <v>7792</v>
      </c>
      <c r="D2555" s="20" t="s">
        <v>7563</v>
      </c>
      <c r="E2555" s="20" t="s">
        <v>7793</v>
      </c>
      <c r="F2555" s="21">
        <v>2607653</v>
      </c>
      <c r="G2555" s="20" t="s">
        <v>7794</v>
      </c>
      <c r="H2555" s="22">
        <v>671.01070000000004</v>
      </c>
      <c r="I2555" s="25">
        <v>0.44600000000000001</v>
      </c>
      <c r="J2555" s="22">
        <v>130231.44</v>
      </c>
      <c r="K2555" s="22">
        <v>540861.31999999995</v>
      </c>
      <c r="L2555" s="22">
        <v>671092.76</v>
      </c>
      <c r="M2555" s="21" t="s">
        <v>2839</v>
      </c>
      <c r="N2555" s="63">
        <f t="shared" si="201"/>
        <v>1000.1222931318382</v>
      </c>
      <c r="O2555" s="63">
        <f t="shared" si="202"/>
        <v>806.03978446245333</v>
      </c>
      <c r="P2555" s="69">
        <v>2604</v>
      </c>
      <c r="Q2555" s="69" t="s">
        <v>12342</v>
      </c>
      <c r="R2555" s="70">
        <v>37561</v>
      </c>
      <c r="S2555" s="71">
        <f t="shared" si="200"/>
        <v>2.5418131667999999</v>
      </c>
      <c r="T2555" s="63">
        <f t="shared" si="203"/>
        <v>2542.1240130927154</v>
      </c>
      <c r="U2555" s="63">
        <f t="shared" si="204"/>
        <v>2048.8025371112981</v>
      </c>
    </row>
    <row r="2556" spans="1:21" x14ac:dyDescent="0.25">
      <c r="A2556" s="19" t="s">
        <v>7519</v>
      </c>
      <c r="B2556" s="19">
        <v>1</v>
      </c>
      <c r="C2556" s="19" t="s">
        <v>7795</v>
      </c>
      <c r="D2556" s="20" t="s">
        <v>7563</v>
      </c>
      <c r="E2556" s="20" t="s">
        <v>7793</v>
      </c>
      <c r="F2556" s="21">
        <v>2607653</v>
      </c>
      <c r="G2556" s="20" t="s">
        <v>7796</v>
      </c>
      <c r="H2556" s="22">
        <v>1123</v>
      </c>
      <c r="I2556" s="25">
        <v>0.45400000000000001</v>
      </c>
      <c r="J2556" s="22">
        <v>172459.5</v>
      </c>
      <c r="K2556" s="22">
        <v>653800.81999999995</v>
      </c>
      <c r="L2556" s="22">
        <v>826260.32</v>
      </c>
      <c r="M2556" s="21" t="s">
        <v>939</v>
      </c>
      <c r="N2556" s="63">
        <f t="shared" si="201"/>
        <v>735.76163846838824</v>
      </c>
      <c r="O2556" s="63">
        <f t="shared" si="202"/>
        <v>582.19129118432761</v>
      </c>
      <c r="P2556" s="69">
        <v>2604</v>
      </c>
      <c r="Q2556" s="69" t="s">
        <v>12342</v>
      </c>
      <c r="R2556" s="70">
        <v>37742</v>
      </c>
      <c r="S2556" s="71">
        <f t="shared" si="200"/>
        <v>2.2666562502000001</v>
      </c>
      <c r="T2556" s="63">
        <f t="shared" si="203"/>
        <v>1667.718716491765</v>
      </c>
      <c r="U2556" s="63">
        <f t="shared" si="204"/>
        <v>1319.6275289749644</v>
      </c>
    </row>
    <row r="2557" spans="1:21" x14ac:dyDescent="0.25">
      <c r="A2557" s="19" t="s">
        <v>7519</v>
      </c>
      <c r="B2557" s="19">
        <v>1</v>
      </c>
      <c r="C2557" s="19" t="s">
        <v>7797</v>
      </c>
      <c r="D2557" s="20" t="s">
        <v>7563</v>
      </c>
      <c r="E2557" s="20" t="s">
        <v>7798</v>
      </c>
      <c r="F2557" s="21">
        <v>2607802</v>
      </c>
      <c r="G2557" s="20" t="s">
        <v>7799</v>
      </c>
      <c r="H2557" s="22">
        <v>284</v>
      </c>
      <c r="I2557" s="25">
        <v>0.53100000000000003</v>
      </c>
      <c r="J2557" s="22">
        <v>54157.58</v>
      </c>
      <c r="K2557" s="22">
        <v>171930.02</v>
      </c>
      <c r="L2557" s="22">
        <v>226087.59999999998</v>
      </c>
      <c r="M2557" s="21" t="s">
        <v>4441</v>
      </c>
      <c r="N2557" s="63">
        <f t="shared" si="201"/>
        <v>796.08309859154917</v>
      </c>
      <c r="O2557" s="63">
        <f t="shared" si="202"/>
        <v>605.3873943661971</v>
      </c>
      <c r="P2557" s="69">
        <v>2604</v>
      </c>
      <c r="Q2557" s="69" t="s">
        <v>12342</v>
      </c>
      <c r="R2557" s="70">
        <v>35674</v>
      </c>
      <c r="S2557" s="71">
        <f t="shared" si="200"/>
        <v>3.441507046167481</v>
      </c>
      <c r="T2557" s="63">
        <f t="shared" si="203"/>
        <v>2739.7255931376581</v>
      </c>
      <c r="U2557" s="63">
        <f t="shared" si="204"/>
        <v>2083.4449833722388</v>
      </c>
    </row>
    <row r="2558" spans="1:21" x14ac:dyDescent="0.25">
      <c r="A2558" s="19" t="s">
        <v>7519</v>
      </c>
      <c r="B2558" s="19">
        <v>1</v>
      </c>
      <c r="C2558" s="19" t="s">
        <v>7800</v>
      </c>
      <c r="D2558" s="20" t="s">
        <v>7801</v>
      </c>
      <c r="E2558" s="20" t="s">
        <v>7802</v>
      </c>
      <c r="F2558" s="21">
        <v>2607901</v>
      </c>
      <c r="G2558" s="20" t="s">
        <v>7803</v>
      </c>
      <c r="H2558" s="22">
        <v>237.16</v>
      </c>
      <c r="I2558" s="25">
        <v>0.54500000000000004</v>
      </c>
      <c r="J2558" s="22">
        <v>26814</v>
      </c>
      <c r="K2558" s="22">
        <v>159541.39000000001</v>
      </c>
      <c r="L2558" s="22">
        <v>186355.39</v>
      </c>
      <c r="M2558" s="21" t="s">
        <v>1757</v>
      </c>
      <c r="N2558" s="63">
        <f t="shared" si="201"/>
        <v>785.77917861359424</v>
      </c>
      <c r="O2558" s="63">
        <f t="shared" si="202"/>
        <v>672.71626749873508</v>
      </c>
      <c r="P2558" s="69">
        <v>2604</v>
      </c>
      <c r="Q2558" s="69" t="s">
        <v>12342</v>
      </c>
      <c r="R2558" s="70">
        <v>35886</v>
      </c>
      <c r="S2558" s="71">
        <f t="shared" si="200"/>
        <v>3.3624476018381779</v>
      </c>
      <c r="T2558" s="63">
        <f t="shared" si="203"/>
        <v>2642.1413147036533</v>
      </c>
      <c r="U2558" s="63">
        <f t="shared" si="204"/>
        <v>2261.9732003686518</v>
      </c>
    </row>
    <row r="2559" spans="1:21" x14ac:dyDescent="0.25">
      <c r="A2559" s="19" t="s">
        <v>7519</v>
      </c>
      <c r="B2559" s="19">
        <v>1</v>
      </c>
      <c r="C2559" s="19" t="s">
        <v>7804</v>
      </c>
      <c r="D2559" s="20" t="s">
        <v>7801</v>
      </c>
      <c r="E2559" s="20" t="s">
        <v>7802</v>
      </c>
      <c r="F2559" s="21">
        <v>2607901</v>
      </c>
      <c r="G2559" s="20" t="s">
        <v>7805</v>
      </c>
      <c r="H2559" s="22">
        <v>391.6037</v>
      </c>
      <c r="I2559" s="25">
        <v>0.56535000000000002</v>
      </c>
      <c r="J2559" s="22">
        <v>72130.95</v>
      </c>
      <c r="K2559" s="22">
        <v>281342.09999999998</v>
      </c>
      <c r="L2559" s="22">
        <v>353473.05</v>
      </c>
      <c r="M2559" s="21" t="s">
        <v>864</v>
      </c>
      <c r="N2559" s="63">
        <f t="shared" si="201"/>
        <v>902.62949507371866</v>
      </c>
      <c r="O2559" s="63">
        <f t="shared" si="202"/>
        <v>718.43575533121873</v>
      </c>
      <c r="P2559" s="69">
        <v>2604</v>
      </c>
      <c r="Q2559" s="69" t="s">
        <v>12342</v>
      </c>
      <c r="R2559" s="70">
        <v>36465</v>
      </c>
      <c r="S2559" s="71">
        <f t="shared" si="200"/>
        <v>3.1436260895316916</v>
      </c>
      <c r="T2559" s="63">
        <f t="shared" si="203"/>
        <v>2837.5296298945595</v>
      </c>
      <c r="U2559" s="63">
        <f t="shared" si="204"/>
        <v>2258.4933841116263</v>
      </c>
    </row>
    <row r="2560" spans="1:21" x14ac:dyDescent="0.25">
      <c r="A2560" s="19" t="s">
        <v>7519</v>
      </c>
      <c r="B2560" s="19">
        <v>1</v>
      </c>
      <c r="C2560" s="19" t="s">
        <v>7806</v>
      </c>
      <c r="D2560" s="20" t="s">
        <v>7801</v>
      </c>
      <c r="E2560" s="20" t="s">
        <v>7802</v>
      </c>
      <c r="F2560" s="21">
        <v>2607901</v>
      </c>
      <c r="G2560" s="20" t="s">
        <v>7807</v>
      </c>
      <c r="H2560" s="22">
        <v>170.45859999999999</v>
      </c>
      <c r="I2560" s="25">
        <v>0.48899999999999999</v>
      </c>
      <c r="J2560" s="22">
        <v>70120.100000000006</v>
      </c>
      <c r="K2560" s="22">
        <v>162344.76999999999</v>
      </c>
      <c r="L2560" s="22">
        <v>232464.87</v>
      </c>
      <c r="M2560" s="21" t="s">
        <v>5982</v>
      </c>
      <c r="N2560" s="63">
        <f t="shared" si="201"/>
        <v>1363.7614646606273</v>
      </c>
      <c r="O2560" s="63">
        <f t="shared" si="202"/>
        <v>952.39999624542259</v>
      </c>
      <c r="P2560" s="69">
        <v>2604</v>
      </c>
      <c r="Q2560" s="69" t="s">
        <v>12342</v>
      </c>
      <c r="R2560" s="70">
        <v>38078</v>
      </c>
      <c r="S2560" s="71">
        <f t="shared" si="200"/>
        <v>2.1564652840999998</v>
      </c>
      <c r="T2560" s="63">
        <f t="shared" si="203"/>
        <v>2940.9042543340115</v>
      </c>
      <c r="U2560" s="63">
        <f t="shared" si="204"/>
        <v>2053.8175284802242</v>
      </c>
    </row>
    <row r="2561" spans="1:21" x14ac:dyDescent="0.25">
      <c r="A2561" s="19" t="s">
        <v>7519</v>
      </c>
      <c r="B2561" s="19">
        <v>1</v>
      </c>
      <c r="C2561" s="19" t="s">
        <v>7808</v>
      </c>
      <c r="D2561" s="20" t="s">
        <v>7521</v>
      </c>
      <c r="E2561" s="20" t="s">
        <v>7809</v>
      </c>
      <c r="F2561" s="21">
        <v>2607950</v>
      </c>
      <c r="G2561" s="20" t="s">
        <v>7810</v>
      </c>
      <c r="H2561" s="22">
        <v>52.838999999999999</v>
      </c>
      <c r="I2561" s="25">
        <v>0.52600000000000002</v>
      </c>
      <c r="J2561" s="22">
        <v>44684.21</v>
      </c>
      <c r="K2561" s="22">
        <v>145352.93</v>
      </c>
      <c r="L2561" s="22">
        <v>190037.13999999998</v>
      </c>
      <c r="M2561" s="21" t="s">
        <v>7811</v>
      </c>
      <c r="N2561" s="63">
        <f t="shared" si="201"/>
        <v>3596.5317284581461</v>
      </c>
      <c r="O2561" s="63">
        <f t="shared" si="202"/>
        <v>2750.8645129544466</v>
      </c>
      <c r="P2561" s="69">
        <v>2603</v>
      </c>
      <c r="Q2561" s="69" t="s">
        <v>12271</v>
      </c>
      <c r="R2561" s="70">
        <v>38961</v>
      </c>
      <c r="S2561" s="71">
        <f t="shared" si="200"/>
        <v>1.8962296107000001</v>
      </c>
      <c r="T2561" s="63">
        <f t="shared" si="203"/>
        <v>6819.8499593243887</v>
      </c>
      <c r="U2561" s="63">
        <f t="shared" si="204"/>
        <v>5216.2707444880552</v>
      </c>
    </row>
    <row r="2562" spans="1:21" x14ac:dyDescent="0.25">
      <c r="A2562" s="19" t="s">
        <v>7519</v>
      </c>
      <c r="B2562" s="19">
        <v>1</v>
      </c>
      <c r="C2562" s="19" t="s">
        <v>7812</v>
      </c>
      <c r="D2562" s="20" t="s">
        <v>7521</v>
      </c>
      <c r="E2562" s="20" t="s">
        <v>7809</v>
      </c>
      <c r="F2562" s="21">
        <v>2607950</v>
      </c>
      <c r="G2562" s="20" t="s">
        <v>7813</v>
      </c>
      <c r="H2562" s="22">
        <v>95.394599999999997</v>
      </c>
      <c r="I2562" s="25">
        <v>0.46600000000000003</v>
      </c>
      <c r="J2562" s="22">
        <v>62815.89</v>
      </c>
      <c r="K2562" s="22">
        <v>147890.99</v>
      </c>
      <c r="L2562" s="22">
        <v>210706.88</v>
      </c>
      <c r="M2562" s="21" t="s">
        <v>1841</v>
      </c>
      <c r="N2562" s="63">
        <f t="shared" si="201"/>
        <v>2208.7925312334241</v>
      </c>
      <c r="O2562" s="63">
        <f t="shared" si="202"/>
        <v>1550.3077742346002</v>
      </c>
      <c r="P2562" s="69">
        <v>2603</v>
      </c>
      <c r="Q2562" s="69" t="s">
        <v>12271</v>
      </c>
      <c r="R2562" s="70">
        <v>38991</v>
      </c>
      <c r="S2562" s="71">
        <f t="shared" si="200"/>
        <v>1.8952819697000001</v>
      </c>
      <c r="T2562" s="63">
        <f t="shared" si="203"/>
        <v>4186.284659254733</v>
      </c>
      <c r="U2562" s="63">
        <f t="shared" si="204"/>
        <v>2938.2703719925762</v>
      </c>
    </row>
    <row r="2563" spans="1:21" x14ac:dyDescent="0.25">
      <c r="A2563" s="19" t="s">
        <v>7519</v>
      </c>
      <c r="B2563" s="19">
        <v>1</v>
      </c>
      <c r="C2563" s="19" t="s">
        <v>7814</v>
      </c>
      <c r="D2563" s="20" t="s">
        <v>7521</v>
      </c>
      <c r="E2563" s="20" t="s">
        <v>7809</v>
      </c>
      <c r="F2563" s="21">
        <v>2607950</v>
      </c>
      <c r="G2563" s="20" t="s">
        <v>7815</v>
      </c>
      <c r="H2563" s="22">
        <v>1125</v>
      </c>
      <c r="I2563" s="25">
        <v>0.501</v>
      </c>
      <c r="J2563" s="22">
        <v>1199951.05</v>
      </c>
      <c r="K2563" s="22">
        <v>1310756.08</v>
      </c>
      <c r="L2563" s="22">
        <v>2510707.13</v>
      </c>
      <c r="M2563" s="21" t="s">
        <v>6308</v>
      </c>
      <c r="N2563" s="63">
        <f t="shared" si="201"/>
        <v>2231.739671111111</v>
      </c>
      <c r="O2563" s="63">
        <f t="shared" si="202"/>
        <v>1165.1165155555557</v>
      </c>
      <c r="P2563" s="69">
        <v>2603</v>
      </c>
      <c r="Q2563" s="69" t="s">
        <v>12271</v>
      </c>
      <c r="R2563" s="70">
        <v>38899</v>
      </c>
      <c r="S2563" s="71">
        <f t="shared" si="200"/>
        <v>1.8994524803999999</v>
      </c>
      <c r="T2563" s="63">
        <f t="shared" si="203"/>
        <v>4239.0834538990794</v>
      </c>
      <c r="U2563" s="63">
        <f t="shared" si="204"/>
        <v>2213.0834554270054</v>
      </c>
    </row>
    <row r="2564" spans="1:21" x14ac:dyDescent="0.25">
      <c r="A2564" s="19" t="s">
        <v>7519</v>
      </c>
      <c r="B2564" s="19">
        <v>1</v>
      </c>
      <c r="C2564" s="19" t="s">
        <v>7816</v>
      </c>
      <c r="D2564" s="20" t="s">
        <v>7521</v>
      </c>
      <c r="E2564" s="20" t="s">
        <v>7809</v>
      </c>
      <c r="F2564" s="21">
        <v>2607950</v>
      </c>
      <c r="G2564" s="20" t="s">
        <v>7817</v>
      </c>
      <c r="H2564" s="22">
        <v>533.45029999999997</v>
      </c>
      <c r="I2564" s="25">
        <v>0.46200000000000002</v>
      </c>
      <c r="J2564" s="22">
        <v>462055.96</v>
      </c>
      <c r="K2564" s="22">
        <v>756853.45</v>
      </c>
      <c r="L2564" s="22">
        <v>1218909.4099999999</v>
      </c>
      <c r="M2564" s="21" t="s">
        <v>7819</v>
      </c>
      <c r="N2564" s="63">
        <f t="shared" si="201"/>
        <v>2284.9540247704426</v>
      </c>
      <c r="O2564" s="63">
        <f t="shared" si="202"/>
        <v>1418.7890605741529</v>
      </c>
      <c r="P2564" s="69">
        <v>2603</v>
      </c>
      <c r="Q2564" s="69" t="s">
        <v>12271</v>
      </c>
      <c r="R2564" s="70">
        <v>38930</v>
      </c>
      <c r="S2564" s="71">
        <f t="shared" si="200"/>
        <v>1.8998324469000001</v>
      </c>
      <c r="T2564" s="63">
        <f t="shared" si="203"/>
        <v>4341.0297959336331</v>
      </c>
      <c r="U2564" s="63">
        <f t="shared" si="204"/>
        <v>2695.4614925855453</v>
      </c>
    </row>
    <row r="2565" spans="1:21" x14ac:dyDescent="0.25">
      <c r="A2565" s="19" t="s">
        <v>7519</v>
      </c>
      <c r="B2565" s="19">
        <v>1</v>
      </c>
      <c r="C2565" s="19" t="s">
        <v>7820</v>
      </c>
      <c r="D2565" s="20" t="s">
        <v>7560</v>
      </c>
      <c r="E2565" s="20" t="s">
        <v>7821</v>
      </c>
      <c r="F2565" s="21">
        <v>2608008</v>
      </c>
      <c r="G2565" s="20" t="s">
        <v>550</v>
      </c>
      <c r="H2565" s="22">
        <v>797.28</v>
      </c>
      <c r="I2565" s="25">
        <v>0.55000000000000004</v>
      </c>
      <c r="J2565" s="22">
        <v>194331.71</v>
      </c>
      <c r="K2565" s="22">
        <v>181945.05</v>
      </c>
      <c r="L2565" s="22">
        <v>376276.76</v>
      </c>
      <c r="M2565" s="21" t="s">
        <v>888</v>
      </c>
      <c r="N2565" s="63">
        <f t="shared" si="201"/>
        <v>471.95058197872771</v>
      </c>
      <c r="O2565" s="63">
        <f t="shared" si="202"/>
        <v>228.20721703792896</v>
      </c>
      <c r="P2565" s="69">
        <v>2603</v>
      </c>
      <c r="Q2565" s="69" t="s">
        <v>12271</v>
      </c>
      <c r="R2565" s="70">
        <v>38412</v>
      </c>
      <c r="S2565" s="71">
        <f t="shared" si="200"/>
        <v>2.0165719041000001</v>
      </c>
      <c r="T2565" s="63">
        <f t="shared" si="203"/>
        <v>951.72228374194617</v>
      </c>
      <c r="U2565" s="63">
        <f t="shared" si="204"/>
        <v>460.19626219153838</v>
      </c>
    </row>
    <row r="2566" spans="1:21" x14ac:dyDescent="0.25">
      <c r="A2566" s="19" t="s">
        <v>7519</v>
      </c>
      <c r="B2566" s="19">
        <v>1</v>
      </c>
      <c r="C2566" s="19" t="s">
        <v>7822</v>
      </c>
      <c r="D2566" s="20" t="s">
        <v>7560</v>
      </c>
      <c r="E2566" s="20" t="s">
        <v>7821</v>
      </c>
      <c r="F2566" s="21">
        <v>2608008</v>
      </c>
      <c r="G2566" s="20" t="s">
        <v>7823</v>
      </c>
      <c r="H2566" s="22">
        <v>812</v>
      </c>
      <c r="I2566" s="25">
        <v>0.317</v>
      </c>
      <c r="J2566" s="22">
        <v>419104.05</v>
      </c>
      <c r="K2566" s="22">
        <v>503254.43</v>
      </c>
      <c r="L2566" s="22">
        <v>922358.48</v>
      </c>
      <c r="M2566" s="21" t="s">
        <v>7824</v>
      </c>
      <c r="N2566" s="63">
        <f t="shared" si="201"/>
        <v>1135.9094581280788</v>
      </c>
      <c r="O2566" s="63">
        <f t="shared" si="202"/>
        <v>619.77146551724138</v>
      </c>
      <c r="P2566" s="69">
        <v>2603</v>
      </c>
      <c r="Q2566" s="69" t="s">
        <v>12271</v>
      </c>
      <c r="R2566" s="70">
        <v>41456</v>
      </c>
      <c r="S2566" s="71">
        <f t="shared" si="200"/>
        <v>1.3184693555</v>
      </c>
      <c r="T2566" s="63">
        <f t="shared" si="203"/>
        <v>1497.6618111644823</v>
      </c>
      <c r="U2566" s="63">
        <f t="shared" si="204"/>
        <v>817.14968469780774</v>
      </c>
    </row>
    <row r="2567" spans="1:21" x14ac:dyDescent="0.25">
      <c r="A2567" s="19" t="s">
        <v>7519</v>
      </c>
      <c r="B2567" s="19">
        <v>1</v>
      </c>
      <c r="C2567" s="19" t="s">
        <v>7825</v>
      </c>
      <c r="D2567" s="20" t="s">
        <v>7560</v>
      </c>
      <c r="E2567" s="20" t="s">
        <v>7821</v>
      </c>
      <c r="F2567" s="21">
        <v>2608008</v>
      </c>
      <c r="G2567" s="20" t="s">
        <v>7826</v>
      </c>
      <c r="H2567" s="22">
        <v>90</v>
      </c>
      <c r="I2567" s="25">
        <v>0.56000000000000005</v>
      </c>
      <c r="J2567" s="22">
        <v>43479.79</v>
      </c>
      <c r="K2567" s="22">
        <v>25770.21</v>
      </c>
      <c r="L2567" s="22">
        <v>69250</v>
      </c>
      <c r="M2567" s="21" t="s">
        <v>1791</v>
      </c>
      <c r="N2567" s="63">
        <f t="shared" si="201"/>
        <v>769.44444444444446</v>
      </c>
      <c r="O2567" s="63">
        <f t="shared" si="202"/>
        <v>286.33566666666667</v>
      </c>
      <c r="P2567" s="69">
        <v>2603</v>
      </c>
      <c r="Q2567" s="69" t="s">
        <v>12271</v>
      </c>
      <c r="R2567" s="70">
        <v>38412</v>
      </c>
      <c r="S2567" s="71">
        <f t="shared" si="200"/>
        <v>2.0165719041000001</v>
      </c>
      <c r="T2567" s="63">
        <f t="shared" si="203"/>
        <v>1551.6400484325002</v>
      </c>
      <c r="U2567" s="63">
        <f t="shared" si="204"/>
        <v>577.41646054174294</v>
      </c>
    </row>
    <row r="2568" spans="1:21" x14ac:dyDescent="0.25">
      <c r="A2568" s="19" t="s">
        <v>7519</v>
      </c>
      <c r="B2568" s="19">
        <v>1</v>
      </c>
      <c r="C2568" s="19" t="s">
        <v>7828</v>
      </c>
      <c r="D2568" s="20" t="s">
        <v>7657</v>
      </c>
      <c r="E2568" s="20" t="s">
        <v>7829</v>
      </c>
      <c r="F2568" s="21">
        <v>2608404</v>
      </c>
      <c r="G2568" s="20" t="s">
        <v>7830</v>
      </c>
      <c r="H2568" s="22">
        <v>871.06849999999997</v>
      </c>
      <c r="I2568" s="25">
        <v>0.41099999999999998</v>
      </c>
      <c r="J2568" s="22">
        <v>123121.4</v>
      </c>
      <c r="K2568" s="22">
        <v>230878.6</v>
      </c>
      <c r="L2568" s="22">
        <v>354000</v>
      </c>
      <c r="M2568" s="21" t="s">
        <v>7526</v>
      </c>
      <c r="N2568" s="63">
        <f t="shared" si="201"/>
        <v>406.39743028246346</v>
      </c>
      <c r="O2568" s="63">
        <f t="shared" si="202"/>
        <v>265.05217442715474</v>
      </c>
      <c r="P2568" s="69">
        <v>2603</v>
      </c>
      <c r="Q2568" s="69" t="s">
        <v>12271</v>
      </c>
      <c r="R2568" s="70">
        <v>38169</v>
      </c>
      <c r="S2568" s="71">
        <f t="shared" si="200"/>
        <v>2.1284686767999998</v>
      </c>
      <c r="T2568" s="63">
        <f t="shared" si="203"/>
        <v>865.00420068823519</v>
      </c>
      <c r="U2568" s="63">
        <f t="shared" si="204"/>
        <v>564.15525098592877</v>
      </c>
    </row>
    <row r="2569" spans="1:21" x14ac:dyDescent="0.25">
      <c r="A2569" s="19" t="s">
        <v>7519</v>
      </c>
      <c r="B2569" s="19">
        <v>1</v>
      </c>
      <c r="C2569" s="19" t="s">
        <v>7831</v>
      </c>
      <c r="D2569" s="20" t="s">
        <v>7579</v>
      </c>
      <c r="E2569" s="20" t="s">
        <v>7832</v>
      </c>
      <c r="F2569" s="21">
        <v>2608701</v>
      </c>
      <c r="G2569" s="20" t="s">
        <v>7833</v>
      </c>
      <c r="H2569" s="22">
        <v>227</v>
      </c>
      <c r="I2569" s="25">
        <v>0.36399999999999999</v>
      </c>
      <c r="J2569" s="22">
        <v>112928.55</v>
      </c>
      <c r="K2569" s="22">
        <v>287618.48</v>
      </c>
      <c r="L2569" s="22">
        <v>400547.02999999997</v>
      </c>
      <c r="M2569" s="21" t="s">
        <v>1841</v>
      </c>
      <c r="N2569" s="63">
        <f t="shared" si="201"/>
        <v>1764.52436123348</v>
      </c>
      <c r="O2569" s="63">
        <f t="shared" si="202"/>
        <v>1267.0417621145373</v>
      </c>
      <c r="P2569" s="69">
        <v>2603</v>
      </c>
      <c r="Q2569" s="69" t="s">
        <v>12271</v>
      </c>
      <c r="R2569" s="70">
        <v>38991</v>
      </c>
      <c r="S2569" s="71">
        <f t="shared" si="200"/>
        <v>1.8952819697000001</v>
      </c>
      <c r="T2569" s="63">
        <f t="shared" si="203"/>
        <v>3344.2712069422246</v>
      </c>
      <c r="U2569" s="63">
        <f t="shared" si="204"/>
        <v>2401.401406592599</v>
      </c>
    </row>
    <row r="2570" spans="1:21" x14ac:dyDescent="0.25">
      <c r="A2570" s="19" t="s">
        <v>7519</v>
      </c>
      <c r="B2570" s="19">
        <v>1</v>
      </c>
      <c r="C2570" s="19" t="s">
        <v>7834</v>
      </c>
      <c r="D2570" s="20" t="s">
        <v>7579</v>
      </c>
      <c r="E2570" s="20" t="s">
        <v>7832</v>
      </c>
      <c r="F2570" s="21">
        <v>2608701</v>
      </c>
      <c r="G2570" s="20" t="s">
        <v>7835</v>
      </c>
      <c r="H2570" s="22">
        <v>314</v>
      </c>
      <c r="I2570" s="25">
        <v>0.51900000000000002</v>
      </c>
      <c r="J2570" s="22">
        <v>185105.25</v>
      </c>
      <c r="K2570" s="22">
        <v>566784.78</v>
      </c>
      <c r="L2570" s="22">
        <v>751890.03</v>
      </c>
      <c r="M2570" s="21" t="s">
        <v>1841</v>
      </c>
      <c r="N2570" s="63">
        <f t="shared" si="201"/>
        <v>2394.5542356687897</v>
      </c>
      <c r="O2570" s="63">
        <f t="shared" si="202"/>
        <v>1805.0470700636943</v>
      </c>
      <c r="P2570" s="69">
        <v>2603</v>
      </c>
      <c r="Q2570" s="69" t="s">
        <v>12271</v>
      </c>
      <c r="R2570" s="70">
        <v>38991</v>
      </c>
      <c r="S2570" s="71">
        <f t="shared" si="200"/>
        <v>1.8952819697000001</v>
      </c>
      <c r="T2570" s="63">
        <f t="shared" si="203"/>
        <v>4538.3554683318216</v>
      </c>
      <c r="U2570" s="63">
        <f t="shared" si="204"/>
        <v>3421.0731663515326</v>
      </c>
    </row>
    <row r="2571" spans="1:21" x14ac:dyDescent="0.25">
      <c r="A2571" s="19" t="s">
        <v>7519</v>
      </c>
      <c r="B2571" s="19">
        <v>1</v>
      </c>
      <c r="C2571" s="19" t="s">
        <v>7836</v>
      </c>
      <c r="D2571" s="20" t="s">
        <v>7579</v>
      </c>
      <c r="E2571" s="20" t="s">
        <v>7832</v>
      </c>
      <c r="F2571" s="21">
        <v>2608701</v>
      </c>
      <c r="G2571" s="20" t="s">
        <v>7837</v>
      </c>
      <c r="H2571" s="22">
        <v>979.15290000000005</v>
      </c>
      <c r="I2571" s="25">
        <v>0.432</v>
      </c>
      <c r="J2571" s="22">
        <v>95197.759999999995</v>
      </c>
      <c r="K2571" s="22">
        <v>292705.90000000002</v>
      </c>
      <c r="L2571" s="22">
        <v>387903.66000000003</v>
      </c>
      <c r="M2571" s="21" t="s">
        <v>1856</v>
      </c>
      <c r="N2571" s="63">
        <f t="shared" si="201"/>
        <v>396.16249923786165</v>
      </c>
      <c r="O2571" s="63">
        <f t="shared" si="202"/>
        <v>298.93788804588132</v>
      </c>
      <c r="P2571" s="69">
        <v>2603</v>
      </c>
      <c r="Q2571" s="69" t="s">
        <v>12271</v>
      </c>
      <c r="R2571" s="70">
        <v>35886</v>
      </c>
      <c r="S2571" s="71">
        <f t="shared" si="200"/>
        <v>3.3624476018381779</v>
      </c>
      <c r="T2571" s="63">
        <f t="shared" si="203"/>
        <v>1332.0756455005669</v>
      </c>
      <c r="U2571" s="63">
        <f t="shared" si="204"/>
        <v>1005.1629847584434</v>
      </c>
    </row>
    <row r="2572" spans="1:21" x14ac:dyDescent="0.25">
      <c r="A2572" s="19" t="s">
        <v>7519</v>
      </c>
      <c r="B2572" s="19">
        <v>1</v>
      </c>
      <c r="C2572" s="19" t="s">
        <v>7838</v>
      </c>
      <c r="D2572" s="20" t="s">
        <v>7579</v>
      </c>
      <c r="E2572" s="20" t="s">
        <v>7832</v>
      </c>
      <c r="F2572" s="21">
        <v>2608701</v>
      </c>
      <c r="G2572" s="20" t="s">
        <v>7839</v>
      </c>
      <c r="H2572" s="22">
        <v>927</v>
      </c>
      <c r="I2572" s="25">
        <v>0.52300000000000002</v>
      </c>
      <c r="J2572" s="22">
        <v>926825.44</v>
      </c>
      <c r="K2572" s="22">
        <v>588240.18999999994</v>
      </c>
      <c r="L2572" s="22">
        <v>1515065.63</v>
      </c>
      <c r="M2572" s="21" t="s">
        <v>1758</v>
      </c>
      <c r="N2572" s="63">
        <f t="shared" si="201"/>
        <v>1634.3750053937431</v>
      </c>
      <c r="O2572" s="63">
        <f t="shared" si="202"/>
        <v>634.56331175836021</v>
      </c>
      <c r="P2572" s="69">
        <v>2603</v>
      </c>
      <c r="Q2572" s="69" t="s">
        <v>12271</v>
      </c>
      <c r="R2572" s="70">
        <v>35916</v>
      </c>
      <c r="S2572" s="71">
        <f t="shared" si="200"/>
        <v>3.3550678742970947</v>
      </c>
      <c r="T2572" s="63">
        <f t="shared" si="203"/>
        <v>5483.439075150688</v>
      </c>
      <c r="U2572" s="63">
        <f t="shared" si="204"/>
        <v>2129.0029814880463</v>
      </c>
    </row>
    <row r="2573" spans="1:21" x14ac:dyDescent="0.25">
      <c r="A2573" s="19" t="s">
        <v>7519</v>
      </c>
      <c r="B2573" s="19">
        <v>1</v>
      </c>
      <c r="C2573" s="19" t="s">
        <v>7840</v>
      </c>
      <c r="D2573" s="20" t="s">
        <v>7657</v>
      </c>
      <c r="E2573" s="20" t="s">
        <v>7841</v>
      </c>
      <c r="F2573" s="21">
        <v>2608800</v>
      </c>
      <c r="G2573" s="20" t="s">
        <v>5145</v>
      </c>
      <c r="H2573" s="22">
        <v>991.56619999999998</v>
      </c>
      <c r="I2573" s="25">
        <v>0.38</v>
      </c>
      <c r="J2573" s="22">
        <v>471941.88</v>
      </c>
      <c r="K2573" s="22">
        <v>1042324.79</v>
      </c>
      <c r="L2573" s="22">
        <v>1514266.67</v>
      </c>
      <c r="M2573" s="21" t="s">
        <v>7842</v>
      </c>
      <c r="N2573" s="63">
        <f t="shared" si="201"/>
        <v>1527.146316604983</v>
      </c>
      <c r="O2573" s="63">
        <f t="shared" si="202"/>
        <v>1051.190318911637</v>
      </c>
      <c r="P2573" s="69">
        <v>2603</v>
      </c>
      <c r="Q2573" s="69" t="s">
        <v>12271</v>
      </c>
      <c r="R2573" s="70">
        <v>39630</v>
      </c>
      <c r="S2573" s="71">
        <f t="shared" si="200"/>
        <v>1.7341086903</v>
      </c>
      <c r="T2573" s="63">
        <f t="shared" si="203"/>
        <v>2648.237698984336</v>
      </c>
      <c r="U2573" s="63">
        <f t="shared" si="204"/>
        <v>1822.8782671838981</v>
      </c>
    </row>
    <row r="2574" spans="1:21" x14ac:dyDescent="0.25">
      <c r="A2574" s="19" t="s">
        <v>7519</v>
      </c>
      <c r="B2574" s="19">
        <v>1</v>
      </c>
      <c r="C2574" s="19" t="s">
        <v>7843</v>
      </c>
      <c r="D2574" s="20" t="s">
        <v>7521</v>
      </c>
      <c r="E2574" s="20" t="s">
        <v>7844</v>
      </c>
      <c r="F2574" s="21">
        <v>2609204</v>
      </c>
      <c r="G2574" s="20" t="s">
        <v>7845</v>
      </c>
      <c r="H2574" s="22">
        <v>53.16</v>
      </c>
      <c r="I2574" s="25">
        <v>0.36799999999999999</v>
      </c>
      <c r="J2574" s="22">
        <v>9998.14</v>
      </c>
      <c r="K2574" s="22">
        <v>83641.8</v>
      </c>
      <c r="L2574" s="22">
        <v>93639.94</v>
      </c>
      <c r="M2574" s="21" t="s">
        <v>1805</v>
      </c>
      <c r="N2574" s="63">
        <f t="shared" si="201"/>
        <v>1761.4736644093305</v>
      </c>
      <c r="O2574" s="63">
        <f t="shared" si="202"/>
        <v>1573.3972911963883</v>
      </c>
      <c r="P2574" s="69">
        <v>2604</v>
      </c>
      <c r="Q2574" s="69" t="s">
        <v>12342</v>
      </c>
      <c r="R2574" s="70">
        <v>39052</v>
      </c>
      <c r="S2574" s="71">
        <f t="shared" si="200"/>
        <v>1.8828350555</v>
      </c>
      <c r="T2574" s="63">
        <f t="shared" si="203"/>
        <v>3316.5643646899302</v>
      </c>
      <c r="U2574" s="63">
        <f t="shared" si="204"/>
        <v>2962.4475760933014</v>
      </c>
    </row>
    <row r="2575" spans="1:21" x14ac:dyDescent="0.25">
      <c r="A2575" s="19" t="s">
        <v>7519</v>
      </c>
      <c r="B2575" s="19">
        <v>1</v>
      </c>
      <c r="C2575" s="19" t="s">
        <v>7846</v>
      </c>
      <c r="D2575" s="20" t="s">
        <v>7801</v>
      </c>
      <c r="E2575" s="20" t="s">
        <v>7847</v>
      </c>
      <c r="F2575" s="21">
        <v>2609402</v>
      </c>
      <c r="G2575" s="20" t="s">
        <v>7848</v>
      </c>
      <c r="H2575" s="22">
        <v>125.4049</v>
      </c>
      <c r="I2575" s="25">
        <v>0.4672</v>
      </c>
      <c r="J2575" s="22">
        <v>54982.75</v>
      </c>
      <c r="K2575" s="22">
        <v>60324.77</v>
      </c>
      <c r="L2575" s="22">
        <v>115307.51999999999</v>
      </c>
      <c r="M2575" s="21" t="s">
        <v>7849</v>
      </c>
      <c r="N2575" s="63">
        <f t="shared" si="201"/>
        <v>919.48177463560035</v>
      </c>
      <c r="O2575" s="63">
        <f t="shared" si="202"/>
        <v>481.03997531196944</v>
      </c>
      <c r="P2575" s="69">
        <v>2604</v>
      </c>
      <c r="Q2575" s="69" t="s">
        <v>12342</v>
      </c>
      <c r="R2575" s="70">
        <v>37316</v>
      </c>
      <c r="S2575" s="71">
        <f t="shared" si="200"/>
        <v>2.6775083428999999</v>
      </c>
      <c r="T2575" s="63">
        <f t="shared" si="203"/>
        <v>2461.9201227313174</v>
      </c>
      <c r="U2575" s="63">
        <f t="shared" si="204"/>
        <v>1287.9885471662083</v>
      </c>
    </row>
    <row r="2576" spans="1:21" x14ac:dyDescent="0.25">
      <c r="A2576" s="19" t="s">
        <v>7519</v>
      </c>
      <c r="B2576" s="19">
        <v>1</v>
      </c>
      <c r="C2576" s="19" t="s">
        <v>7850</v>
      </c>
      <c r="D2576" s="20" t="s">
        <v>7801</v>
      </c>
      <c r="E2576" s="20" t="s">
        <v>7847</v>
      </c>
      <c r="F2576" s="21">
        <v>2609402</v>
      </c>
      <c r="G2576" s="20" t="s">
        <v>7851</v>
      </c>
      <c r="H2576" s="22">
        <v>570.02</v>
      </c>
      <c r="I2576" s="25">
        <v>0.5</v>
      </c>
      <c r="J2576" s="22">
        <v>256233.14</v>
      </c>
      <c r="K2576" s="22">
        <v>272629.15999999997</v>
      </c>
      <c r="L2576" s="22">
        <v>528862.30000000005</v>
      </c>
      <c r="M2576" s="21" t="s">
        <v>7267</v>
      </c>
      <c r="N2576" s="63">
        <f t="shared" si="201"/>
        <v>927.79604224413185</v>
      </c>
      <c r="O2576" s="63">
        <f t="shared" si="202"/>
        <v>478.27999017578327</v>
      </c>
      <c r="P2576" s="69">
        <v>2604</v>
      </c>
      <c r="Q2576" s="69" t="s">
        <v>12342</v>
      </c>
      <c r="R2576" s="70">
        <v>36039</v>
      </c>
      <c r="S2576" s="71">
        <f t="shared" si="200"/>
        <v>3.346096831630871</v>
      </c>
      <c r="T2576" s="63">
        <f t="shared" si="203"/>
        <v>3104.4953973527513</v>
      </c>
      <c r="U2576" s="63">
        <f t="shared" si="204"/>
        <v>1600.3711597596325</v>
      </c>
    </row>
    <row r="2577" spans="1:21" x14ac:dyDescent="0.25">
      <c r="A2577" s="19" t="s">
        <v>7519</v>
      </c>
      <c r="B2577" s="19">
        <v>1</v>
      </c>
      <c r="C2577" s="19" t="s">
        <v>7852</v>
      </c>
      <c r="D2577" s="20" t="s">
        <v>7801</v>
      </c>
      <c r="E2577" s="20" t="s">
        <v>7847</v>
      </c>
      <c r="F2577" s="21">
        <v>2609402</v>
      </c>
      <c r="G2577" s="20" t="s">
        <v>7853</v>
      </c>
      <c r="H2577" s="22">
        <v>301.39999999999998</v>
      </c>
      <c r="I2577" s="25">
        <v>0.52</v>
      </c>
      <c r="J2577" s="22">
        <v>213790</v>
      </c>
      <c r="K2577" s="22">
        <v>234152.86</v>
      </c>
      <c r="L2577" s="22">
        <v>447942.86</v>
      </c>
      <c r="M2577" s="21" t="s">
        <v>405</v>
      </c>
      <c r="N2577" s="63">
        <f t="shared" si="201"/>
        <v>1486.2072329130724</v>
      </c>
      <c r="O2577" s="63">
        <f t="shared" si="202"/>
        <v>776.88407431984081</v>
      </c>
      <c r="P2577" s="69">
        <v>2604</v>
      </c>
      <c r="Q2577" s="69" t="s">
        <v>12342</v>
      </c>
      <c r="R2577" s="70">
        <v>35947</v>
      </c>
      <c r="S2577" s="71">
        <f t="shared" si="200"/>
        <v>3.3413693592305931</v>
      </c>
      <c r="T2577" s="63">
        <f t="shared" si="203"/>
        <v>4965.9673095226253</v>
      </c>
      <c r="U2577" s="63">
        <f t="shared" si="204"/>
        <v>2595.8566416065391</v>
      </c>
    </row>
    <row r="2578" spans="1:21" x14ac:dyDescent="0.25">
      <c r="A2578" s="19" t="s">
        <v>7519</v>
      </c>
      <c r="B2578" s="19">
        <v>1</v>
      </c>
      <c r="C2578" s="19" t="s">
        <v>7854</v>
      </c>
      <c r="D2578" s="20" t="s">
        <v>7801</v>
      </c>
      <c r="E2578" s="20" t="s">
        <v>7847</v>
      </c>
      <c r="F2578" s="21">
        <v>2609402</v>
      </c>
      <c r="G2578" s="20" t="s">
        <v>7693</v>
      </c>
      <c r="H2578" s="22">
        <v>501</v>
      </c>
      <c r="I2578" s="25">
        <v>0.51</v>
      </c>
      <c r="J2578" s="22">
        <v>101551.61</v>
      </c>
      <c r="K2578" s="22">
        <v>348448.39</v>
      </c>
      <c r="L2578" s="22">
        <v>450000</v>
      </c>
      <c r="M2578" s="21" t="s">
        <v>712</v>
      </c>
      <c r="N2578" s="63">
        <f t="shared" si="201"/>
        <v>898.20359281437129</v>
      </c>
      <c r="O2578" s="63">
        <f t="shared" si="202"/>
        <v>695.50576846307388</v>
      </c>
      <c r="P2578" s="69">
        <v>2604</v>
      </c>
      <c r="Q2578" s="69" t="s">
        <v>12342</v>
      </c>
      <c r="R2578" s="70">
        <v>36039</v>
      </c>
      <c r="S2578" s="71">
        <f t="shared" si="200"/>
        <v>3.346096831630871</v>
      </c>
      <c r="T2578" s="63">
        <f t="shared" si="203"/>
        <v>3005.4761960756327</v>
      </c>
      <c r="U2578" s="63">
        <f t="shared" si="204"/>
        <v>2327.2296482352858</v>
      </c>
    </row>
    <row r="2579" spans="1:21" x14ac:dyDescent="0.25">
      <c r="A2579" s="19" t="s">
        <v>7519</v>
      </c>
      <c r="B2579" s="19">
        <v>1</v>
      </c>
      <c r="C2579" s="19" t="s">
        <v>7855</v>
      </c>
      <c r="D2579" s="20" t="s">
        <v>7801</v>
      </c>
      <c r="E2579" s="20" t="s">
        <v>7847</v>
      </c>
      <c r="F2579" s="21">
        <v>2609402</v>
      </c>
      <c r="G2579" s="20" t="s">
        <v>7856</v>
      </c>
      <c r="H2579" s="22">
        <v>428.8</v>
      </c>
      <c r="I2579" s="25">
        <v>0.39800000000000002</v>
      </c>
      <c r="J2579" s="22">
        <v>206939.37</v>
      </c>
      <c r="K2579" s="22">
        <v>313289.86</v>
      </c>
      <c r="L2579" s="22">
        <v>520229.23</v>
      </c>
      <c r="M2579" s="21" t="s">
        <v>2213</v>
      </c>
      <c r="N2579" s="63">
        <f t="shared" si="201"/>
        <v>1213.2211520522387</v>
      </c>
      <c r="O2579" s="63">
        <f t="shared" si="202"/>
        <v>730.62000932835815</v>
      </c>
      <c r="P2579" s="69">
        <v>2604</v>
      </c>
      <c r="Q2579" s="69" t="s">
        <v>12342</v>
      </c>
      <c r="R2579" s="70">
        <v>36069</v>
      </c>
      <c r="S2579" s="71">
        <f t="shared" si="200"/>
        <v>3.3608856562199168</v>
      </c>
      <c r="T2579" s="63">
        <f t="shared" si="203"/>
        <v>4077.4975677549719</v>
      </c>
      <c r="U2579" s="63">
        <f t="shared" si="204"/>
        <v>2455.5303094989408</v>
      </c>
    </row>
    <row r="2580" spans="1:21" x14ac:dyDescent="0.25">
      <c r="A2580" s="19" t="s">
        <v>7519</v>
      </c>
      <c r="B2580" s="19">
        <v>1</v>
      </c>
      <c r="C2580" s="19" t="s">
        <v>7857</v>
      </c>
      <c r="D2580" s="20" t="s">
        <v>7801</v>
      </c>
      <c r="E2580" s="20" t="s">
        <v>7847</v>
      </c>
      <c r="F2580" s="21">
        <v>2609402</v>
      </c>
      <c r="G2580" s="20" t="s">
        <v>7858</v>
      </c>
      <c r="H2580" s="22">
        <v>435.1</v>
      </c>
      <c r="I2580" s="25">
        <v>0.52700000000000002</v>
      </c>
      <c r="J2580" s="22">
        <v>164566.99</v>
      </c>
      <c r="K2580" s="22">
        <v>205433.01</v>
      </c>
      <c r="L2580" s="22">
        <v>370000</v>
      </c>
      <c r="M2580" s="21" t="s">
        <v>5742</v>
      </c>
      <c r="N2580" s="63">
        <f t="shared" si="201"/>
        <v>850.37922316708796</v>
      </c>
      <c r="O2580" s="63">
        <f t="shared" si="202"/>
        <v>472.1512525856125</v>
      </c>
      <c r="P2580" s="69">
        <v>2604</v>
      </c>
      <c r="Q2580" s="69" t="s">
        <v>12342</v>
      </c>
      <c r="R2580" s="70">
        <v>35855</v>
      </c>
      <c r="S2580" s="71">
        <f t="shared" si="200"/>
        <v>3.3755591747633313</v>
      </c>
      <c r="T2580" s="63">
        <f t="shared" si="203"/>
        <v>2870.5053887897784</v>
      </c>
      <c r="U2580" s="63">
        <f t="shared" si="204"/>
        <v>1593.7744925413633</v>
      </c>
    </row>
    <row r="2581" spans="1:21" x14ac:dyDescent="0.25">
      <c r="A2581" s="19" t="s">
        <v>7519</v>
      </c>
      <c r="B2581" s="19">
        <v>1</v>
      </c>
      <c r="C2581" s="19" t="s">
        <v>7859</v>
      </c>
      <c r="D2581" s="20" t="s">
        <v>7860</v>
      </c>
      <c r="E2581" s="20" t="s">
        <v>7861</v>
      </c>
      <c r="F2581" s="21">
        <v>2609709</v>
      </c>
      <c r="G2581" s="20" t="s">
        <v>7862</v>
      </c>
      <c r="H2581" s="22">
        <v>200</v>
      </c>
      <c r="I2581" s="25">
        <v>0.432</v>
      </c>
      <c r="J2581" s="22">
        <v>22933</v>
      </c>
      <c r="K2581" s="22">
        <v>74733</v>
      </c>
      <c r="L2581" s="22">
        <v>97666</v>
      </c>
      <c r="M2581" s="21" t="s">
        <v>924</v>
      </c>
      <c r="N2581" s="63">
        <f t="shared" si="201"/>
        <v>488.33</v>
      </c>
      <c r="O2581" s="63">
        <f t="shared" si="202"/>
        <v>373.66500000000002</v>
      </c>
      <c r="P2581" s="69">
        <v>2604</v>
      </c>
      <c r="Q2581" s="69" t="s">
        <v>12342</v>
      </c>
      <c r="R2581" s="70">
        <v>36312</v>
      </c>
      <c r="S2581" s="71">
        <f t="shared" si="200"/>
        <v>3.2341583229569997</v>
      </c>
      <c r="T2581" s="63">
        <f t="shared" si="203"/>
        <v>1579.3365338495917</v>
      </c>
      <c r="U2581" s="63">
        <f t="shared" si="204"/>
        <v>1208.4917697477274</v>
      </c>
    </row>
    <row r="2582" spans="1:21" x14ac:dyDescent="0.25">
      <c r="A2582" s="19" t="s">
        <v>7519</v>
      </c>
      <c r="B2582" s="19">
        <v>1</v>
      </c>
      <c r="C2582" s="19" t="s">
        <v>7863</v>
      </c>
      <c r="D2582" s="20" t="s">
        <v>7860</v>
      </c>
      <c r="E2582" s="20" t="s">
        <v>7861</v>
      </c>
      <c r="F2582" s="21">
        <v>2609709</v>
      </c>
      <c r="G2582" s="20" t="s">
        <v>7864</v>
      </c>
      <c r="H2582" s="22">
        <v>209.6294</v>
      </c>
      <c r="I2582" s="25">
        <v>0.43</v>
      </c>
      <c r="J2582" s="22">
        <v>18768.79</v>
      </c>
      <c r="K2582" s="22">
        <v>84464.23</v>
      </c>
      <c r="L2582" s="22">
        <v>103233.01999999999</v>
      </c>
      <c r="M2582" s="21" t="s">
        <v>7124</v>
      </c>
      <c r="N2582" s="63">
        <f t="shared" si="201"/>
        <v>492.45487512724833</v>
      </c>
      <c r="O2582" s="63">
        <f t="shared" si="202"/>
        <v>402.92167987887194</v>
      </c>
      <c r="P2582" s="69">
        <v>2604</v>
      </c>
      <c r="Q2582" s="69" t="s">
        <v>12342</v>
      </c>
      <c r="R2582" s="70">
        <v>37438</v>
      </c>
      <c r="S2582" s="71">
        <f t="shared" si="200"/>
        <v>2.6264657185</v>
      </c>
      <c r="T2582" s="63">
        <f t="shared" si="203"/>
        <v>1293.4158474299161</v>
      </c>
      <c r="U2582" s="63">
        <f t="shared" si="204"/>
        <v>1058.2599794422883</v>
      </c>
    </row>
    <row r="2583" spans="1:21" x14ac:dyDescent="0.25">
      <c r="A2583" s="19" t="s">
        <v>7519</v>
      </c>
      <c r="B2583" s="19">
        <v>1</v>
      </c>
      <c r="C2583" s="19" t="s">
        <v>7866</v>
      </c>
      <c r="D2583" s="20" t="s">
        <v>7729</v>
      </c>
      <c r="E2583" s="20" t="s">
        <v>7867</v>
      </c>
      <c r="F2583" s="21">
        <v>2609907</v>
      </c>
      <c r="G2583" s="20" t="s">
        <v>1531</v>
      </c>
      <c r="H2583" s="22">
        <v>1792.6916000000001</v>
      </c>
      <c r="I2583" s="25">
        <v>0.34</v>
      </c>
      <c r="J2583" s="22">
        <v>609515.24</v>
      </c>
      <c r="K2583" s="22">
        <v>404251.96</v>
      </c>
      <c r="L2583" s="22">
        <v>1013767.2</v>
      </c>
      <c r="M2583" s="21" t="s">
        <v>2089</v>
      </c>
      <c r="N2583" s="63">
        <f t="shared" si="201"/>
        <v>565.50005589360705</v>
      </c>
      <c r="O2583" s="63">
        <f t="shared" si="202"/>
        <v>225.50000234284582</v>
      </c>
      <c r="P2583" s="69">
        <v>2601</v>
      </c>
      <c r="Q2583" s="69" t="s">
        <v>12249</v>
      </c>
      <c r="R2583" s="70">
        <v>39934</v>
      </c>
      <c r="S2583" s="71">
        <f t="shared" si="200"/>
        <v>1.6692564184000001</v>
      </c>
      <c r="T2583" s="63">
        <f t="shared" si="203"/>
        <v>943.96459790596236</v>
      </c>
      <c r="U2583" s="63">
        <f t="shared" si="204"/>
        <v>376.41732626001044</v>
      </c>
    </row>
    <row r="2584" spans="1:21" x14ac:dyDescent="0.25">
      <c r="A2584" s="19" t="s">
        <v>7519</v>
      </c>
      <c r="B2584" s="19">
        <v>1</v>
      </c>
      <c r="C2584" s="19" t="s">
        <v>7868</v>
      </c>
      <c r="D2584" s="20" t="s">
        <v>7729</v>
      </c>
      <c r="E2584" s="20" t="s">
        <v>7867</v>
      </c>
      <c r="F2584" s="21">
        <v>2609907</v>
      </c>
      <c r="G2584" s="20" t="s">
        <v>7869</v>
      </c>
      <c r="H2584" s="22">
        <v>650</v>
      </c>
      <c r="I2584" s="25">
        <v>0.52700000000000002</v>
      </c>
      <c r="J2584" s="22">
        <v>80340.600000000006</v>
      </c>
      <c r="K2584" s="22">
        <v>66303.06</v>
      </c>
      <c r="L2584" s="22">
        <v>146643.66</v>
      </c>
      <c r="M2584" s="21" t="s">
        <v>942</v>
      </c>
      <c r="N2584" s="63">
        <f t="shared" si="201"/>
        <v>225.60563076923077</v>
      </c>
      <c r="O2584" s="63">
        <f t="shared" si="202"/>
        <v>102.00470769230769</v>
      </c>
      <c r="P2584" s="69">
        <v>2601</v>
      </c>
      <c r="Q2584" s="69" t="s">
        <v>12249</v>
      </c>
      <c r="R2584" s="70">
        <v>37742</v>
      </c>
      <c r="S2584" s="71">
        <f t="shared" si="200"/>
        <v>2.2666562502000001</v>
      </c>
      <c r="T2584" s="63">
        <f t="shared" si="203"/>
        <v>511.3704130633904</v>
      </c>
      <c r="U2584" s="63">
        <f t="shared" si="204"/>
        <v>231.20960824059324</v>
      </c>
    </row>
    <row r="2585" spans="1:21" x14ac:dyDescent="0.25">
      <c r="A2585" s="19" t="s">
        <v>7519</v>
      </c>
      <c r="B2585" s="19">
        <v>1</v>
      </c>
      <c r="C2585" s="19" t="s">
        <v>7871</v>
      </c>
      <c r="D2585" s="20" t="s">
        <v>7729</v>
      </c>
      <c r="E2585" s="20" t="s">
        <v>7867</v>
      </c>
      <c r="F2585" s="21">
        <v>2609907</v>
      </c>
      <c r="G2585" s="20" t="s">
        <v>7872</v>
      </c>
      <c r="H2585" s="22">
        <v>339.21800000000002</v>
      </c>
      <c r="I2585" s="25">
        <v>0.34799999999999998</v>
      </c>
      <c r="J2585" s="22">
        <v>1E-3</v>
      </c>
      <c r="K2585" s="22">
        <v>65340.17</v>
      </c>
      <c r="L2585" s="22">
        <v>65340.170999999995</v>
      </c>
      <c r="M2585" s="21" t="s">
        <v>1027</v>
      </c>
      <c r="N2585" s="63">
        <f t="shared" si="201"/>
        <v>192.6199995283269</v>
      </c>
      <c r="O2585" s="63">
        <f t="shared" si="202"/>
        <v>192.61999658037013</v>
      </c>
      <c r="P2585" s="69">
        <v>2601</v>
      </c>
      <c r="Q2585" s="69" t="s">
        <v>12249</v>
      </c>
      <c r="R2585" s="70">
        <v>40057</v>
      </c>
      <c r="S2585" s="71">
        <f t="shared" si="200"/>
        <v>1.6457691854000001</v>
      </c>
      <c r="T2585" s="63">
        <f t="shared" si="203"/>
        <v>317.00805971548294</v>
      </c>
      <c r="U2585" s="63">
        <f t="shared" si="204"/>
        <v>317.00805486382654</v>
      </c>
    </row>
    <row r="2586" spans="1:21" x14ac:dyDescent="0.25">
      <c r="A2586" s="19" t="s">
        <v>7519</v>
      </c>
      <c r="B2586" s="19">
        <v>1</v>
      </c>
      <c r="C2586" s="19" t="s">
        <v>7873</v>
      </c>
      <c r="D2586" s="20" t="s">
        <v>7729</v>
      </c>
      <c r="E2586" s="20" t="s">
        <v>7867</v>
      </c>
      <c r="F2586" s="21">
        <v>2609907</v>
      </c>
      <c r="G2586" s="20" t="s">
        <v>7874</v>
      </c>
      <c r="H2586" s="22">
        <v>1798.2</v>
      </c>
      <c r="I2586" s="25">
        <v>0.252</v>
      </c>
      <c r="J2586" s="22">
        <v>121128.5</v>
      </c>
      <c r="K2586" s="22">
        <v>146449.69</v>
      </c>
      <c r="L2586" s="22">
        <v>267578.19</v>
      </c>
      <c r="M2586" s="21" t="s">
        <v>533</v>
      </c>
      <c r="N2586" s="63">
        <f t="shared" si="201"/>
        <v>148.80335335335334</v>
      </c>
      <c r="O2586" s="63">
        <f t="shared" si="202"/>
        <v>81.442381270159046</v>
      </c>
      <c r="P2586" s="69">
        <v>2601</v>
      </c>
      <c r="Q2586" s="69" t="s">
        <v>12249</v>
      </c>
      <c r="R2586" s="70">
        <v>39142</v>
      </c>
      <c r="S2586" s="71">
        <f t="shared" si="200"/>
        <v>1.8580151251000001</v>
      </c>
      <c r="T2586" s="63">
        <f t="shared" si="203"/>
        <v>276.47888119613032</v>
      </c>
      <c r="U2586" s="63">
        <f t="shared" si="204"/>
        <v>151.32117622411647</v>
      </c>
    </row>
    <row r="2587" spans="1:21" x14ac:dyDescent="0.25">
      <c r="A2587" s="19" t="s">
        <v>7519</v>
      </c>
      <c r="B2587" s="19">
        <v>1</v>
      </c>
      <c r="C2587" s="19" t="s">
        <v>7875</v>
      </c>
      <c r="D2587" s="20" t="s">
        <v>7729</v>
      </c>
      <c r="E2587" s="20" t="s">
        <v>7867</v>
      </c>
      <c r="F2587" s="21">
        <v>2609907</v>
      </c>
      <c r="G2587" s="20" t="s">
        <v>7876</v>
      </c>
      <c r="H2587" s="22">
        <v>338.3</v>
      </c>
      <c r="I2587" s="25">
        <v>0.57299999999999995</v>
      </c>
      <c r="J2587" s="22">
        <v>91023.43</v>
      </c>
      <c r="K2587" s="22">
        <v>35562.089999999997</v>
      </c>
      <c r="L2587" s="22">
        <v>126585.51999999999</v>
      </c>
      <c r="M2587" s="21" t="s">
        <v>5070</v>
      </c>
      <c r="N2587" s="63">
        <f t="shared" si="201"/>
        <v>374.18125923736324</v>
      </c>
      <c r="O2587" s="63">
        <f t="shared" si="202"/>
        <v>105.11998226426248</v>
      </c>
      <c r="P2587" s="69">
        <v>2601</v>
      </c>
      <c r="Q2587" s="69" t="s">
        <v>12249</v>
      </c>
      <c r="R2587" s="70">
        <v>38869</v>
      </c>
      <c r="S2587" s="71">
        <f t="shared" si="200"/>
        <v>1.8966033016999999</v>
      </c>
      <c r="T2587" s="63">
        <f t="shared" si="203"/>
        <v>709.67341170384668</v>
      </c>
      <c r="U2587" s="63">
        <f t="shared" si="204"/>
        <v>199.37090543704565</v>
      </c>
    </row>
    <row r="2588" spans="1:21" x14ac:dyDescent="0.25">
      <c r="A2588" s="19" t="s">
        <v>7519</v>
      </c>
      <c r="B2588" s="19">
        <v>1</v>
      </c>
      <c r="C2588" s="19" t="s">
        <v>7877</v>
      </c>
      <c r="D2588" s="20" t="s">
        <v>7729</v>
      </c>
      <c r="E2588" s="20" t="s">
        <v>7867</v>
      </c>
      <c r="F2588" s="21">
        <v>2609907</v>
      </c>
      <c r="G2588" s="20" t="s">
        <v>7878</v>
      </c>
      <c r="H2588" s="22">
        <v>606.84550000000002</v>
      </c>
      <c r="I2588" s="25">
        <v>0.30299999999999999</v>
      </c>
      <c r="J2588" s="22">
        <v>110464.7</v>
      </c>
      <c r="K2588" s="22">
        <v>39426.75</v>
      </c>
      <c r="L2588" s="22">
        <v>149891.45000000001</v>
      </c>
      <c r="M2588" s="21" t="s">
        <v>7879</v>
      </c>
      <c r="N2588" s="63">
        <f t="shared" si="201"/>
        <v>247.00100766999179</v>
      </c>
      <c r="O2588" s="63">
        <f t="shared" si="202"/>
        <v>64.969996481806319</v>
      </c>
      <c r="P2588" s="69">
        <v>2601</v>
      </c>
      <c r="Q2588" s="69" t="s">
        <v>12249</v>
      </c>
      <c r="R2588" s="70">
        <v>39022</v>
      </c>
      <c r="S2588" s="71">
        <f t="shared" si="200"/>
        <v>1.8898015452000001</v>
      </c>
      <c r="T2588" s="63">
        <f t="shared" si="203"/>
        <v>466.78288596070757</v>
      </c>
      <c r="U2588" s="63">
        <f t="shared" si="204"/>
        <v>122.78039974295615</v>
      </c>
    </row>
    <row r="2589" spans="1:21" x14ac:dyDescent="0.25">
      <c r="A2589" s="19" t="s">
        <v>7519</v>
      </c>
      <c r="B2589" s="19">
        <v>1</v>
      </c>
      <c r="C2589" s="19" t="s">
        <v>7880</v>
      </c>
      <c r="D2589" s="20" t="s">
        <v>7521</v>
      </c>
      <c r="E2589" s="20" t="s">
        <v>7881</v>
      </c>
      <c r="F2589" s="21">
        <v>2610004</v>
      </c>
      <c r="G2589" s="20" t="s">
        <v>7882</v>
      </c>
      <c r="H2589" s="22">
        <v>268.35000000000002</v>
      </c>
      <c r="I2589" s="25">
        <v>0.48499999999999999</v>
      </c>
      <c r="J2589" s="22">
        <v>258095</v>
      </c>
      <c r="K2589" s="22">
        <v>480965.8</v>
      </c>
      <c r="L2589" s="22">
        <v>739060.8</v>
      </c>
      <c r="M2589" s="21" t="s">
        <v>252</v>
      </c>
      <c r="N2589" s="63">
        <f t="shared" si="201"/>
        <v>2754.0927892677473</v>
      </c>
      <c r="O2589" s="63">
        <f t="shared" si="202"/>
        <v>1792.3078069685112</v>
      </c>
      <c r="P2589" s="69">
        <v>2604</v>
      </c>
      <c r="Q2589" s="69" t="s">
        <v>12342</v>
      </c>
      <c r="R2589" s="70">
        <v>38930</v>
      </c>
      <c r="S2589" s="71">
        <f t="shared" si="200"/>
        <v>1.8998324469000001</v>
      </c>
      <c r="T2589" s="63">
        <f t="shared" si="203"/>
        <v>5232.3148428241902</v>
      </c>
      <c r="U2589" s="63">
        <f t="shared" si="204"/>
        <v>3405.0845265109597</v>
      </c>
    </row>
    <row r="2590" spans="1:21" x14ac:dyDescent="0.25">
      <c r="A2590" s="19" t="s">
        <v>7519</v>
      </c>
      <c r="B2590" s="19">
        <v>1</v>
      </c>
      <c r="C2590" s="19" t="s">
        <v>7883</v>
      </c>
      <c r="D2590" s="20" t="s">
        <v>7521</v>
      </c>
      <c r="E2590" s="20" t="s">
        <v>7881</v>
      </c>
      <c r="F2590" s="21">
        <v>2610004</v>
      </c>
      <c r="G2590" s="20" t="s">
        <v>7884</v>
      </c>
      <c r="H2590" s="22">
        <v>847.46220000000005</v>
      </c>
      <c r="I2590" s="25">
        <v>0.47499999999999998</v>
      </c>
      <c r="J2590" s="22">
        <v>60981.27</v>
      </c>
      <c r="K2590" s="22">
        <v>339018.73</v>
      </c>
      <c r="L2590" s="22">
        <v>400000</v>
      </c>
      <c r="M2590" s="21" t="s">
        <v>864</v>
      </c>
      <c r="N2590" s="63">
        <f t="shared" si="201"/>
        <v>471.99745310174302</v>
      </c>
      <c r="O2590" s="63">
        <f t="shared" si="202"/>
        <v>400.03994278446868</v>
      </c>
      <c r="P2590" s="69">
        <v>2604</v>
      </c>
      <c r="Q2590" s="69" t="s">
        <v>12342</v>
      </c>
      <c r="R2590" s="70">
        <v>36465</v>
      </c>
      <c r="S2590" s="71">
        <f t="shared" si="200"/>
        <v>3.1436260895316916</v>
      </c>
      <c r="T2590" s="63">
        <f t="shared" si="203"/>
        <v>1483.7835077631505</v>
      </c>
      <c r="U2590" s="63">
        <f t="shared" si="204"/>
        <v>1257.5760009920209</v>
      </c>
    </row>
    <row r="2591" spans="1:21" x14ac:dyDescent="0.25">
      <c r="A2591" s="19" t="s">
        <v>7519</v>
      </c>
      <c r="B2591" s="19">
        <v>1</v>
      </c>
      <c r="C2591" s="19" t="s">
        <v>7885</v>
      </c>
      <c r="D2591" s="20" t="s">
        <v>7521</v>
      </c>
      <c r="E2591" s="20" t="s">
        <v>7881</v>
      </c>
      <c r="F2591" s="21">
        <v>2610004</v>
      </c>
      <c r="G2591" s="20" t="s">
        <v>7886</v>
      </c>
      <c r="H2591" s="22">
        <v>397.12610000000001</v>
      </c>
      <c r="I2591" s="25">
        <v>0.49299999999999999</v>
      </c>
      <c r="J2591" s="22">
        <v>419249.96</v>
      </c>
      <c r="K2591" s="22">
        <v>518672.57</v>
      </c>
      <c r="L2591" s="22">
        <v>937922.53</v>
      </c>
      <c r="M2591" s="21" t="s">
        <v>1841</v>
      </c>
      <c r="N2591" s="63">
        <f t="shared" si="201"/>
        <v>2361.775088567586</v>
      </c>
      <c r="O2591" s="63">
        <f t="shared" si="202"/>
        <v>1306.065176778862</v>
      </c>
      <c r="P2591" s="69">
        <v>2604</v>
      </c>
      <c r="Q2591" s="69" t="s">
        <v>12342</v>
      </c>
      <c r="R2591" s="70">
        <v>38991</v>
      </c>
      <c r="S2591" s="71">
        <f t="shared" si="200"/>
        <v>1.8952819697000001</v>
      </c>
      <c r="T2591" s="63">
        <f t="shared" si="203"/>
        <v>4476.229741848766</v>
      </c>
      <c r="U2591" s="63">
        <f t="shared" si="204"/>
        <v>2475.3617808020203</v>
      </c>
    </row>
    <row r="2592" spans="1:21" x14ac:dyDescent="0.25">
      <c r="A2592" s="19" t="s">
        <v>7519</v>
      </c>
      <c r="B2592" s="19">
        <v>1</v>
      </c>
      <c r="C2592" s="19" t="s">
        <v>7887</v>
      </c>
      <c r="D2592" s="20" t="s">
        <v>7521</v>
      </c>
      <c r="E2592" s="20" t="s">
        <v>7881</v>
      </c>
      <c r="F2592" s="21">
        <v>2610004</v>
      </c>
      <c r="G2592" s="20" t="s">
        <v>7888</v>
      </c>
      <c r="H2592" s="22">
        <v>557.57659999999998</v>
      </c>
      <c r="I2592" s="25">
        <v>0.52</v>
      </c>
      <c r="J2592" s="22">
        <v>375909.02</v>
      </c>
      <c r="K2592" s="22">
        <v>919214.9</v>
      </c>
      <c r="L2592" s="22">
        <v>1295123.92</v>
      </c>
      <c r="M2592" s="21" t="s">
        <v>7182</v>
      </c>
      <c r="N2592" s="63">
        <f t="shared" si="201"/>
        <v>2322.7730862450107</v>
      </c>
      <c r="O2592" s="63">
        <f t="shared" si="202"/>
        <v>1648.5894494137667</v>
      </c>
      <c r="P2592" s="69">
        <v>2604</v>
      </c>
      <c r="Q2592" s="69" t="s">
        <v>12342</v>
      </c>
      <c r="R2592" s="70">
        <v>38961</v>
      </c>
      <c r="S2592" s="71">
        <f t="shared" si="200"/>
        <v>1.8962296107000001</v>
      </c>
      <c r="T2592" s="63">
        <f t="shared" si="203"/>
        <v>4404.5111050748146</v>
      </c>
      <c r="U2592" s="63">
        <f t="shared" si="204"/>
        <v>3126.1041298659943</v>
      </c>
    </row>
    <row r="2593" spans="1:21" x14ac:dyDescent="0.25">
      <c r="A2593" s="19" t="s">
        <v>7519</v>
      </c>
      <c r="B2593" s="19">
        <v>1</v>
      </c>
      <c r="C2593" s="19" t="s">
        <v>7889</v>
      </c>
      <c r="D2593" s="20" t="s">
        <v>7521</v>
      </c>
      <c r="E2593" s="20" t="s">
        <v>7881</v>
      </c>
      <c r="F2593" s="21">
        <v>2610004</v>
      </c>
      <c r="G2593" s="20" t="s">
        <v>7890</v>
      </c>
      <c r="H2593" s="22">
        <v>542.27890000000002</v>
      </c>
      <c r="I2593" s="25">
        <v>0.33200000000000002</v>
      </c>
      <c r="J2593" s="22">
        <v>92839.44</v>
      </c>
      <c r="K2593" s="22">
        <v>63009.99</v>
      </c>
      <c r="L2593" s="22">
        <v>155849.43</v>
      </c>
      <c r="M2593" s="21" t="s">
        <v>3127</v>
      </c>
      <c r="N2593" s="63">
        <f t="shared" si="201"/>
        <v>287.39718620805638</v>
      </c>
      <c r="O2593" s="63">
        <f t="shared" si="202"/>
        <v>116.19480308011246</v>
      </c>
      <c r="P2593" s="69">
        <v>2604</v>
      </c>
      <c r="Q2593" s="69" t="s">
        <v>12342</v>
      </c>
      <c r="R2593" s="70">
        <v>40026</v>
      </c>
      <c r="S2593" s="71">
        <f t="shared" si="200"/>
        <v>1.6495544545</v>
      </c>
      <c r="T2593" s="63">
        <f t="shared" si="203"/>
        <v>474.07730872026536</v>
      </c>
      <c r="U2593" s="63">
        <f t="shared" si="204"/>
        <v>191.66965501054983</v>
      </c>
    </row>
    <row r="2594" spans="1:21" x14ac:dyDescent="0.25">
      <c r="A2594" s="19" t="s">
        <v>7519</v>
      </c>
      <c r="B2594" s="19">
        <v>1</v>
      </c>
      <c r="C2594" s="19" t="s">
        <v>7891</v>
      </c>
      <c r="D2594" s="20" t="s">
        <v>7521</v>
      </c>
      <c r="E2594" s="20" t="s">
        <v>7881</v>
      </c>
      <c r="F2594" s="21">
        <v>2610004</v>
      </c>
      <c r="G2594" s="20" t="s">
        <v>7892</v>
      </c>
      <c r="H2594" s="22">
        <v>304.67959999999999</v>
      </c>
      <c r="I2594" s="25">
        <v>0.45800000000000002</v>
      </c>
      <c r="J2594" s="22">
        <v>405971.73</v>
      </c>
      <c r="K2594" s="22">
        <v>477373.98</v>
      </c>
      <c r="L2594" s="22">
        <v>883345.71</v>
      </c>
      <c r="M2594" s="21" t="s">
        <v>1841</v>
      </c>
      <c r="N2594" s="63">
        <f t="shared" si="201"/>
        <v>2899.26109263633</v>
      </c>
      <c r="O2594" s="63">
        <f t="shared" si="202"/>
        <v>1566.8065075574473</v>
      </c>
      <c r="P2594" s="69">
        <v>2604</v>
      </c>
      <c r="Q2594" s="69" t="s">
        <v>12342</v>
      </c>
      <c r="R2594" s="70">
        <v>38991</v>
      </c>
      <c r="S2594" s="71">
        <f t="shared" si="200"/>
        <v>1.8952819697000001</v>
      </c>
      <c r="T2594" s="63">
        <f t="shared" si="203"/>
        <v>5494.917274326358</v>
      </c>
      <c r="U2594" s="63">
        <f t="shared" si="204"/>
        <v>2969.5401237822566</v>
      </c>
    </row>
    <row r="2595" spans="1:21" x14ac:dyDescent="0.25">
      <c r="A2595" s="19" t="s">
        <v>7519</v>
      </c>
      <c r="B2595" s="19">
        <v>1</v>
      </c>
      <c r="C2595" s="19" t="s">
        <v>7893</v>
      </c>
      <c r="D2595" s="20" t="s">
        <v>7521</v>
      </c>
      <c r="E2595" s="20" t="s">
        <v>7881</v>
      </c>
      <c r="F2595" s="21">
        <v>2610004</v>
      </c>
      <c r="G2595" s="20" t="s">
        <v>7894</v>
      </c>
      <c r="H2595" s="22">
        <v>1003.42</v>
      </c>
      <c r="I2595" s="25">
        <v>0.39700000000000002</v>
      </c>
      <c r="J2595" s="22">
        <v>103610.41</v>
      </c>
      <c r="K2595" s="22">
        <v>594071.54</v>
      </c>
      <c r="L2595" s="22">
        <v>697681.95000000007</v>
      </c>
      <c r="M2595" s="21" t="s">
        <v>7071</v>
      </c>
      <c r="N2595" s="63">
        <f t="shared" si="201"/>
        <v>695.30401028482595</v>
      </c>
      <c r="O2595" s="63">
        <f t="shared" si="202"/>
        <v>592.04674014869158</v>
      </c>
      <c r="P2595" s="69">
        <v>2604</v>
      </c>
      <c r="Q2595" s="69" t="s">
        <v>12342</v>
      </c>
      <c r="R2595" s="70">
        <v>38261</v>
      </c>
      <c r="S2595" s="71">
        <f t="shared" si="200"/>
        <v>2.0821245201999998</v>
      </c>
      <c r="T2595" s="63">
        <f t="shared" si="203"/>
        <v>1447.709528807429</v>
      </c>
      <c r="U2595" s="63">
        <f t="shared" si="204"/>
        <v>1232.7150347680683</v>
      </c>
    </row>
    <row r="2596" spans="1:21" x14ac:dyDescent="0.25">
      <c r="A2596" s="19" t="s">
        <v>7519</v>
      </c>
      <c r="B2596" s="19">
        <v>1</v>
      </c>
      <c r="C2596" s="19" t="s">
        <v>7895</v>
      </c>
      <c r="D2596" s="20" t="s">
        <v>7521</v>
      </c>
      <c r="E2596" s="20" t="s">
        <v>7881</v>
      </c>
      <c r="F2596" s="21">
        <v>2610004</v>
      </c>
      <c r="G2596" s="20" t="s">
        <v>7896</v>
      </c>
      <c r="H2596" s="22">
        <v>1515.7982999999999</v>
      </c>
      <c r="I2596" s="25">
        <v>0.41099999999999998</v>
      </c>
      <c r="J2596" s="22">
        <v>17057.169999999998</v>
      </c>
      <c r="K2596" s="22">
        <v>193541.92</v>
      </c>
      <c r="L2596" s="22">
        <v>210599.09000000003</v>
      </c>
      <c r="M2596" s="21" t="s">
        <v>7898</v>
      </c>
      <c r="N2596" s="63">
        <f t="shared" si="201"/>
        <v>138.93609063950001</v>
      </c>
      <c r="O2596" s="63">
        <f t="shared" si="202"/>
        <v>127.68316206714312</v>
      </c>
      <c r="P2596" s="69">
        <v>2604</v>
      </c>
      <c r="Q2596" s="69" t="s">
        <v>12342</v>
      </c>
      <c r="R2596" s="70">
        <v>37591</v>
      </c>
      <c r="S2596" s="71">
        <f t="shared" si="200"/>
        <v>2.4900207354999999</v>
      </c>
      <c r="T2596" s="63">
        <f t="shared" si="203"/>
        <v>345.95374660166249</v>
      </c>
      <c r="U2596" s="63">
        <f t="shared" si="204"/>
        <v>317.93372112139338</v>
      </c>
    </row>
    <row r="2597" spans="1:21" x14ac:dyDescent="0.25">
      <c r="A2597" s="19" t="s">
        <v>7519</v>
      </c>
      <c r="B2597" s="19">
        <v>1</v>
      </c>
      <c r="C2597" s="19" t="s">
        <v>7899</v>
      </c>
      <c r="D2597" s="20" t="s">
        <v>7521</v>
      </c>
      <c r="E2597" s="20" t="s">
        <v>7881</v>
      </c>
      <c r="F2597" s="21">
        <v>2610004</v>
      </c>
      <c r="G2597" s="20" t="s">
        <v>7900</v>
      </c>
      <c r="H2597" s="22">
        <v>524.18169999999998</v>
      </c>
      <c r="I2597" s="25">
        <v>0.49299999999999999</v>
      </c>
      <c r="J2597" s="22">
        <v>209680.73</v>
      </c>
      <c r="K2597" s="22">
        <v>802334.42</v>
      </c>
      <c r="L2597" s="22">
        <v>1012015.15</v>
      </c>
      <c r="M2597" s="21" t="s">
        <v>1841</v>
      </c>
      <c r="N2597" s="63">
        <f t="shared" si="201"/>
        <v>1930.6571557152797</v>
      </c>
      <c r="O2597" s="63">
        <f t="shared" si="202"/>
        <v>1530.6417984450813</v>
      </c>
      <c r="P2597" s="69">
        <v>2604</v>
      </c>
      <c r="Q2597" s="69" t="s">
        <v>12342</v>
      </c>
      <c r="R2597" s="70">
        <v>38991</v>
      </c>
      <c r="S2597" s="71">
        <f t="shared" si="200"/>
        <v>1.8952819697000001</v>
      </c>
      <c r="T2597" s="63">
        <f t="shared" si="203"/>
        <v>3659.139696899455</v>
      </c>
      <c r="U2597" s="63">
        <f t="shared" si="204"/>
        <v>2900.9978026621443</v>
      </c>
    </row>
    <row r="2598" spans="1:21" x14ac:dyDescent="0.25">
      <c r="A2598" s="19" t="s">
        <v>7519</v>
      </c>
      <c r="B2598" s="19">
        <v>1</v>
      </c>
      <c r="C2598" s="19" t="s">
        <v>7901</v>
      </c>
      <c r="D2598" s="20" t="s">
        <v>7521</v>
      </c>
      <c r="E2598" s="20" t="s">
        <v>7881</v>
      </c>
      <c r="F2598" s="21">
        <v>2610004</v>
      </c>
      <c r="G2598" s="20" t="s">
        <v>7902</v>
      </c>
      <c r="H2598" s="22">
        <v>790</v>
      </c>
      <c r="I2598" s="25">
        <v>0.59</v>
      </c>
      <c r="J2598" s="22">
        <v>473520.95</v>
      </c>
      <c r="K2598" s="22">
        <v>1050975.3</v>
      </c>
      <c r="L2598" s="22">
        <v>1524496.25</v>
      </c>
      <c r="M2598" s="21" t="s">
        <v>1841</v>
      </c>
      <c r="N2598" s="63">
        <f t="shared" si="201"/>
        <v>1929.742088607595</v>
      </c>
      <c r="O2598" s="63">
        <f t="shared" si="202"/>
        <v>1330.3484810126583</v>
      </c>
      <c r="P2598" s="69">
        <v>2604</v>
      </c>
      <c r="Q2598" s="69" t="s">
        <v>12342</v>
      </c>
      <c r="R2598" s="70">
        <v>38991</v>
      </c>
      <c r="S2598" s="71">
        <f t="shared" si="200"/>
        <v>1.8952819697000001</v>
      </c>
      <c r="T2598" s="63">
        <f t="shared" si="203"/>
        <v>3657.4053867091948</v>
      </c>
      <c r="U2598" s="63">
        <f t="shared" si="204"/>
        <v>2521.3854894810743</v>
      </c>
    </row>
    <row r="2599" spans="1:21" x14ac:dyDescent="0.25">
      <c r="A2599" s="19" t="s">
        <v>7519</v>
      </c>
      <c r="B2599" s="19">
        <v>1</v>
      </c>
      <c r="C2599" s="19" t="s">
        <v>7903</v>
      </c>
      <c r="D2599" s="20" t="s">
        <v>7521</v>
      </c>
      <c r="E2599" s="20" t="s">
        <v>7881</v>
      </c>
      <c r="F2599" s="21">
        <v>2610004</v>
      </c>
      <c r="G2599" s="20" t="s">
        <v>7904</v>
      </c>
      <c r="H2599" s="22">
        <v>7308.6124</v>
      </c>
      <c r="I2599" s="25">
        <v>0.51900000000000002</v>
      </c>
      <c r="J2599" s="22">
        <v>5082809.1399999997</v>
      </c>
      <c r="K2599" s="22">
        <v>9835095.4800000004</v>
      </c>
      <c r="L2599" s="22">
        <v>14917904.620000001</v>
      </c>
      <c r="M2599" s="21" t="s">
        <v>7683</v>
      </c>
      <c r="N2599" s="63">
        <f t="shared" si="201"/>
        <v>2041.1404796894142</v>
      </c>
      <c r="O2599" s="63">
        <f t="shared" si="202"/>
        <v>1345.6857391972244</v>
      </c>
      <c r="P2599" s="69">
        <v>2604</v>
      </c>
      <c r="Q2599" s="69" t="s">
        <v>12342</v>
      </c>
      <c r="R2599" s="70">
        <v>38961</v>
      </c>
      <c r="S2599" s="71">
        <f t="shared" si="200"/>
        <v>1.8962296107000001</v>
      </c>
      <c r="T2599" s="63">
        <f t="shared" si="203"/>
        <v>3870.4710171854695</v>
      </c>
      <c r="U2599" s="63">
        <f t="shared" si="204"/>
        <v>2551.7291453624948</v>
      </c>
    </row>
    <row r="2600" spans="1:21" x14ac:dyDescent="0.25">
      <c r="A2600" s="19" t="s">
        <v>7519</v>
      </c>
      <c r="B2600" s="19">
        <v>1</v>
      </c>
      <c r="C2600" s="19" t="s">
        <v>7905</v>
      </c>
      <c r="D2600" s="20" t="s">
        <v>7579</v>
      </c>
      <c r="E2600" s="20" t="s">
        <v>7906</v>
      </c>
      <c r="F2600" s="21">
        <v>2610202</v>
      </c>
      <c r="G2600" s="20" t="s">
        <v>7907</v>
      </c>
      <c r="H2600" s="22">
        <v>686.33130000000006</v>
      </c>
      <c r="I2600" s="25">
        <v>0.53300000000000003</v>
      </c>
      <c r="J2600" s="22">
        <v>200038.29</v>
      </c>
      <c r="K2600" s="22">
        <v>862061.77</v>
      </c>
      <c r="L2600" s="22">
        <v>1062100.06</v>
      </c>
      <c r="M2600" s="21" t="s">
        <v>1965</v>
      </c>
      <c r="N2600" s="63">
        <f t="shared" si="201"/>
        <v>1547.5034578781413</v>
      </c>
      <c r="O2600" s="63">
        <f t="shared" si="202"/>
        <v>1256.0432112013541</v>
      </c>
      <c r="P2600" s="69">
        <v>2603</v>
      </c>
      <c r="Q2600" s="69" t="s">
        <v>12271</v>
      </c>
      <c r="R2600" s="70">
        <v>38930</v>
      </c>
      <c r="S2600" s="71">
        <f t="shared" si="200"/>
        <v>1.8998324469000001</v>
      </c>
      <c r="T2600" s="63">
        <f t="shared" si="203"/>
        <v>2939.9972809668402</v>
      </c>
      <c r="U2600" s="63">
        <f t="shared" si="204"/>
        <v>2386.2716473488022</v>
      </c>
    </row>
    <row r="2601" spans="1:21" x14ac:dyDescent="0.25">
      <c r="A2601" s="19" t="s">
        <v>7519</v>
      </c>
      <c r="B2601" s="19">
        <v>1</v>
      </c>
      <c r="C2601" s="19" t="s">
        <v>7908</v>
      </c>
      <c r="D2601" s="20" t="s">
        <v>7860</v>
      </c>
      <c r="E2601" s="20" t="s">
        <v>7909</v>
      </c>
      <c r="F2601" s="21">
        <v>2610509</v>
      </c>
      <c r="G2601" s="20" t="s">
        <v>2913</v>
      </c>
      <c r="H2601" s="22">
        <v>365.52140000000003</v>
      </c>
      <c r="I2601" s="25">
        <v>0.46500000000000002</v>
      </c>
      <c r="J2601" s="22">
        <v>212550</v>
      </c>
      <c r="K2601" s="22">
        <v>205210</v>
      </c>
      <c r="L2601" s="22">
        <v>417760</v>
      </c>
      <c r="M2601" s="21" t="s">
        <v>885</v>
      </c>
      <c r="N2601" s="63">
        <f t="shared" si="201"/>
        <v>1142.9152985297167</v>
      </c>
      <c r="O2601" s="63">
        <f t="shared" si="202"/>
        <v>561.41719746094202</v>
      </c>
      <c r="P2601" s="69">
        <v>2604</v>
      </c>
      <c r="Q2601" s="69" t="s">
        <v>12342</v>
      </c>
      <c r="R2601" s="70">
        <v>38565</v>
      </c>
      <c r="S2601" s="71">
        <f t="shared" si="200"/>
        <v>1.9738144281000001</v>
      </c>
      <c r="T2601" s="63">
        <f t="shared" si="203"/>
        <v>2255.9027063341737</v>
      </c>
      <c r="U2601" s="63">
        <f t="shared" si="204"/>
        <v>1108.1333645318741</v>
      </c>
    </row>
    <row r="2602" spans="1:21" x14ac:dyDescent="0.25">
      <c r="A2602" s="19" t="s">
        <v>7519</v>
      </c>
      <c r="B2602" s="19">
        <v>1</v>
      </c>
      <c r="C2602" s="19" t="s">
        <v>7910</v>
      </c>
      <c r="D2602" s="20" t="s">
        <v>7860</v>
      </c>
      <c r="E2602" s="20" t="s">
        <v>7909</v>
      </c>
      <c r="F2602" s="21">
        <v>2610509</v>
      </c>
      <c r="G2602" s="20" t="s">
        <v>7911</v>
      </c>
      <c r="H2602" s="22">
        <v>1066.7</v>
      </c>
      <c r="I2602" s="25">
        <v>0.504</v>
      </c>
      <c r="J2602" s="22">
        <v>885043.69</v>
      </c>
      <c r="K2602" s="22">
        <v>364956.31</v>
      </c>
      <c r="L2602" s="22">
        <v>1250000</v>
      </c>
      <c r="M2602" s="21" t="s">
        <v>4658</v>
      </c>
      <c r="N2602" s="63">
        <f t="shared" si="201"/>
        <v>1171.8383800506233</v>
      </c>
      <c r="O2602" s="63">
        <f t="shared" si="202"/>
        <v>342.13584887972252</v>
      </c>
      <c r="P2602" s="69">
        <v>2604</v>
      </c>
      <c r="Q2602" s="69" t="s">
        <v>12342</v>
      </c>
      <c r="R2602" s="70">
        <v>36373</v>
      </c>
      <c r="S2602" s="71">
        <f t="shared" si="200"/>
        <v>3.2094538514069586</v>
      </c>
      <c r="T2602" s="63">
        <f t="shared" si="203"/>
        <v>3760.9612020799641</v>
      </c>
      <c r="U2602" s="63">
        <f t="shared" si="204"/>
        <v>1098.0692178914146</v>
      </c>
    </row>
    <row r="2603" spans="1:21" x14ac:dyDescent="0.25">
      <c r="A2603" s="19" t="s">
        <v>7519</v>
      </c>
      <c r="B2603" s="19">
        <v>1</v>
      </c>
      <c r="C2603" s="19" t="s">
        <v>7912</v>
      </c>
      <c r="D2603" s="20" t="s">
        <v>7860</v>
      </c>
      <c r="E2603" s="20" t="s">
        <v>7909</v>
      </c>
      <c r="F2603" s="21">
        <v>2610509</v>
      </c>
      <c r="G2603" s="20" t="s">
        <v>7913</v>
      </c>
      <c r="H2603" s="22">
        <v>475.81</v>
      </c>
      <c r="I2603" s="25">
        <v>0</v>
      </c>
      <c r="J2603" s="22">
        <v>89828.44</v>
      </c>
      <c r="K2603" s="22">
        <v>282576.68</v>
      </c>
      <c r="L2603" s="22">
        <v>372405.12</v>
      </c>
      <c r="M2603" s="21" t="s">
        <v>1909</v>
      </c>
      <c r="N2603" s="63">
        <f t="shared" si="201"/>
        <v>782.67611021205937</v>
      </c>
      <c r="O2603" s="63">
        <f t="shared" si="202"/>
        <v>593.88554254849623</v>
      </c>
      <c r="P2603" s="69">
        <v>2604</v>
      </c>
      <c r="Q2603" s="69" t="s">
        <v>12342</v>
      </c>
      <c r="R2603" s="70">
        <v>38473</v>
      </c>
      <c r="S2603" s="71">
        <f t="shared" si="200"/>
        <v>1.9947771682</v>
      </c>
      <c r="T2603" s="63">
        <f t="shared" si="203"/>
        <v>1561.2644347466028</v>
      </c>
      <c r="U2603" s="63">
        <f t="shared" si="204"/>
        <v>1184.6693207998098</v>
      </c>
    </row>
    <row r="2604" spans="1:21" x14ac:dyDescent="0.25">
      <c r="A2604" s="19" t="s">
        <v>7519</v>
      </c>
      <c r="B2604" s="19">
        <v>1</v>
      </c>
      <c r="C2604" s="19" t="s">
        <v>7914</v>
      </c>
      <c r="D2604" s="20" t="s">
        <v>7860</v>
      </c>
      <c r="E2604" s="20" t="s">
        <v>7909</v>
      </c>
      <c r="F2604" s="21">
        <v>2610509</v>
      </c>
      <c r="G2604" s="20" t="s">
        <v>7915</v>
      </c>
      <c r="H2604" s="22">
        <v>205.78</v>
      </c>
      <c r="I2604" s="25">
        <v>0.60699999999999998</v>
      </c>
      <c r="J2604" s="22">
        <v>42967.43</v>
      </c>
      <c r="K2604" s="22">
        <v>148197.97</v>
      </c>
      <c r="L2604" s="22">
        <v>191165.4</v>
      </c>
      <c r="M2604" s="21" t="s">
        <v>1464</v>
      </c>
      <c r="N2604" s="63">
        <f t="shared" si="201"/>
        <v>928.97949266206626</v>
      </c>
      <c r="O2604" s="63">
        <f t="shared" si="202"/>
        <v>720.17674215181262</v>
      </c>
      <c r="P2604" s="69">
        <v>2604</v>
      </c>
      <c r="Q2604" s="69" t="s">
        <v>12342</v>
      </c>
      <c r="R2604" s="70">
        <v>38261</v>
      </c>
      <c r="S2604" s="71">
        <f t="shared" si="200"/>
        <v>2.0821245201999998</v>
      </c>
      <c r="T2604" s="63">
        <f t="shared" si="203"/>
        <v>1934.2509804346439</v>
      </c>
      <c r="U2604" s="63">
        <f t="shared" si="204"/>
        <v>1499.4976537120419</v>
      </c>
    </row>
    <row r="2605" spans="1:21" x14ac:dyDescent="0.25">
      <c r="A2605" s="19" t="s">
        <v>7519</v>
      </c>
      <c r="B2605" s="19">
        <v>1</v>
      </c>
      <c r="C2605" s="19" t="s">
        <v>7916</v>
      </c>
      <c r="D2605" s="20" t="s">
        <v>7860</v>
      </c>
      <c r="E2605" s="20" t="s">
        <v>7909</v>
      </c>
      <c r="F2605" s="21">
        <v>2610509</v>
      </c>
      <c r="G2605" s="20" t="s">
        <v>7917</v>
      </c>
      <c r="H2605" s="22">
        <v>359.60449999999997</v>
      </c>
      <c r="I2605" s="25">
        <v>0.51</v>
      </c>
      <c r="J2605" s="22">
        <v>142997.96</v>
      </c>
      <c r="K2605" s="22">
        <v>241629.47</v>
      </c>
      <c r="L2605" s="22">
        <v>384627.43</v>
      </c>
      <c r="M2605" s="21" t="s">
        <v>1717</v>
      </c>
      <c r="N2605" s="63">
        <f t="shared" si="201"/>
        <v>1069.5845852874479</v>
      </c>
      <c r="O2605" s="63">
        <f t="shared" si="202"/>
        <v>671.93116326408597</v>
      </c>
      <c r="P2605" s="69">
        <v>2604</v>
      </c>
      <c r="Q2605" s="69" t="s">
        <v>12342</v>
      </c>
      <c r="R2605" s="70">
        <v>38565</v>
      </c>
      <c r="S2605" s="71">
        <f t="shared" si="200"/>
        <v>1.9738144281000001</v>
      </c>
      <c r="T2605" s="63">
        <f t="shared" si="203"/>
        <v>2111.1614865137199</v>
      </c>
      <c r="U2605" s="63">
        <f t="shared" si="204"/>
        <v>1326.2674247406696</v>
      </c>
    </row>
    <row r="2606" spans="1:21" x14ac:dyDescent="0.25">
      <c r="A2606" s="19" t="s">
        <v>7519</v>
      </c>
      <c r="B2606" s="19">
        <v>1</v>
      </c>
      <c r="C2606" s="19" t="s">
        <v>7918</v>
      </c>
      <c r="D2606" s="20" t="s">
        <v>7563</v>
      </c>
      <c r="E2606" s="20" t="s">
        <v>7919</v>
      </c>
      <c r="F2606" s="21">
        <v>2610608</v>
      </c>
      <c r="G2606" s="20" t="s">
        <v>7920</v>
      </c>
      <c r="H2606" s="22">
        <v>665.04780000000005</v>
      </c>
      <c r="I2606" s="25">
        <v>0.58630000000000004</v>
      </c>
      <c r="J2606" s="22">
        <v>46123.63</v>
      </c>
      <c r="K2606" s="22">
        <v>733930.88</v>
      </c>
      <c r="L2606" s="22">
        <v>780054.51</v>
      </c>
      <c r="M2606" s="21" t="s">
        <v>7921</v>
      </c>
      <c r="N2606" s="63">
        <f t="shared" si="201"/>
        <v>1172.9299908968949</v>
      </c>
      <c r="O2606" s="63">
        <f t="shared" si="202"/>
        <v>1103.5761339260125</v>
      </c>
      <c r="P2606" s="69">
        <v>2604</v>
      </c>
      <c r="Q2606" s="69" t="s">
        <v>12342</v>
      </c>
      <c r="R2606" s="70">
        <v>36373</v>
      </c>
      <c r="S2606" s="71">
        <f t="shared" ref="S2606:S2669" si="205">VLOOKUP(R2606,$X$3:$Y$251,2,0)</f>
        <v>3.2094538514069586</v>
      </c>
      <c r="T2606" s="63">
        <f t="shared" si="203"/>
        <v>3764.4646767147683</v>
      </c>
      <c r="U2606" s="63">
        <f t="shared" si="204"/>
        <v>3541.8766733496423</v>
      </c>
    </row>
    <row r="2607" spans="1:21" x14ac:dyDescent="0.25">
      <c r="A2607" s="19" t="s">
        <v>7519</v>
      </c>
      <c r="B2607" s="19">
        <v>1</v>
      </c>
      <c r="C2607" s="19" t="s">
        <v>7922</v>
      </c>
      <c r="D2607" s="20" t="s">
        <v>7563</v>
      </c>
      <c r="E2607" s="20" t="s">
        <v>7919</v>
      </c>
      <c r="F2607" s="21">
        <v>2610608</v>
      </c>
      <c r="G2607" s="20" t="s">
        <v>7923</v>
      </c>
      <c r="H2607" s="22">
        <v>221.9</v>
      </c>
      <c r="I2607" s="25">
        <v>0.45800000000000002</v>
      </c>
      <c r="J2607" s="22">
        <v>2640</v>
      </c>
      <c r="K2607" s="22">
        <v>107966.21</v>
      </c>
      <c r="L2607" s="22">
        <v>110606.21</v>
      </c>
      <c r="M2607" s="21" t="s">
        <v>644</v>
      </c>
      <c r="N2607" s="63">
        <f t="shared" si="201"/>
        <v>498.45069851284364</v>
      </c>
      <c r="O2607" s="63">
        <f t="shared" si="202"/>
        <v>486.55344749887337</v>
      </c>
      <c r="P2607" s="69">
        <v>2604</v>
      </c>
      <c r="Q2607" s="69" t="s">
        <v>12342</v>
      </c>
      <c r="R2607" s="70">
        <v>36373</v>
      </c>
      <c r="S2607" s="71">
        <f t="shared" si="205"/>
        <v>3.2094538514069586</v>
      </c>
      <c r="T2607" s="63">
        <f t="shared" si="203"/>
        <v>1599.7545140785348</v>
      </c>
      <c r="U2607" s="63">
        <f t="shared" si="204"/>
        <v>1561.5708359905925</v>
      </c>
    </row>
    <row r="2608" spans="1:21" x14ac:dyDescent="0.25">
      <c r="A2608" s="19" t="s">
        <v>7519</v>
      </c>
      <c r="B2608" s="19">
        <v>1</v>
      </c>
      <c r="C2608" s="19" t="s">
        <v>7924</v>
      </c>
      <c r="D2608" s="20" t="s">
        <v>7535</v>
      </c>
      <c r="E2608" s="20" t="s">
        <v>7925</v>
      </c>
      <c r="F2608" s="21">
        <v>2610806</v>
      </c>
      <c r="G2608" s="20" t="s">
        <v>7926</v>
      </c>
      <c r="H2608" s="22">
        <v>703.88530000000003</v>
      </c>
      <c r="I2608" s="25">
        <v>0.44700000000000001</v>
      </c>
      <c r="J2608" s="22">
        <v>313149.77</v>
      </c>
      <c r="K2608" s="22">
        <v>538725.65</v>
      </c>
      <c r="L2608" s="22">
        <v>851875.42</v>
      </c>
      <c r="M2608" s="21" t="s">
        <v>7927</v>
      </c>
      <c r="N2608" s="63">
        <f t="shared" ref="N2608:N2671" si="206">L2608/H2608</f>
        <v>1210.2474934481513</v>
      </c>
      <c r="O2608" s="63">
        <f t="shared" ref="O2608:O2671" si="207">K2608/H2608</f>
        <v>765.3599954424393</v>
      </c>
      <c r="P2608" s="69">
        <v>2603</v>
      </c>
      <c r="Q2608" s="69" t="s">
        <v>12271</v>
      </c>
      <c r="R2608" s="70">
        <v>39965</v>
      </c>
      <c r="S2608" s="71">
        <f t="shared" si="205"/>
        <v>1.6594655715</v>
      </c>
      <c r="T2608" s="63">
        <f t="shared" ref="T2608:T2671" si="208">N2608*S2608</f>
        <v>2008.3640483713789</v>
      </c>
      <c r="U2608" s="63">
        <f t="shared" ref="U2608:U2671" si="209">O2608*S2608</f>
        <v>1270.0885622401249</v>
      </c>
    </row>
    <row r="2609" spans="1:21" x14ac:dyDescent="0.25">
      <c r="A2609" s="19" t="s">
        <v>7519</v>
      </c>
      <c r="B2609" s="19">
        <v>1</v>
      </c>
      <c r="C2609" s="19" t="s">
        <v>7928</v>
      </c>
      <c r="D2609" s="20" t="s">
        <v>7560</v>
      </c>
      <c r="E2609" s="20" t="s">
        <v>7929</v>
      </c>
      <c r="F2609" s="21">
        <v>2610905</v>
      </c>
      <c r="G2609" s="20" t="s">
        <v>7930</v>
      </c>
      <c r="H2609" s="22">
        <v>799.98289999999997</v>
      </c>
      <c r="I2609" s="25">
        <v>0.48799999999999999</v>
      </c>
      <c r="J2609" s="22">
        <v>40230.519999999997</v>
      </c>
      <c r="K2609" s="22">
        <v>239769.48</v>
      </c>
      <c r="L2609" s="22">
        <v>280000</v>
      </c>
      <c r="M2609" s="21" t="s">
        <v>2689</v>
      </c>
      <c r="N2609" s="63">
        <f t="shared" si="206"/>
        <v>350.00748140991516</v>
      </c>
      <c r="O2609" s="63">
        <f t="shared" si="207"/>
        <v>299.71825647773221</v>
      </c>
      <c r="P2609" s="69">
        <v>2603</v>
      </c>
      <c r="Q2609" s="69" t="s">
        <v>12271</v>
      </c>
      <c r="R2609" s="70">
        <v>36404</v>
      </c>
      <c r="S2609" s="71">
        <f t="shared" si="205"/>
        <v>3.1836670532386648</v>
      </c>
      <c r="T2609" s="63">
        <f t="shared" si="208"/>
        <v>1114.3072869517914</v>
      </c>
      <c r="U2609" s="63">
        <f t="shared" si="209"/>
        <v>954.2031384022921</v>
      </c>
    </row>
    <row r="2610" spans="1:21" x14ac:dyDescent="0.25">
      <c r="A2610" s="19" t="s">
        <v>7519</v>
      </c>
      <c r="B2610" s="19">
        <v>1</v>
      </c>
      <c r="C2610" s="19" t="s">
        <v>7932</v>
      </c>
      <c r="D2610" s="20" t="s">
        <v>7560</v>
      </c>
      <c r="E2610" s="20" t="s">
        <v>7929</v>
      </c>
      <c r="F2610" s="21">
        <v>2610905</v>
      </c>
      <c r="G2610" s="20" t="s">
        <v>2077</v>
      </c>
      <c r="H2610" s="22">
        <v>457.96</v>
      </c>
      <c r="I2610" s="25">
        <v>0.58499999999999996</v>
      </c>
      <c r="J2610" s="22">
        <v>9700.35</v>
      </c>
      <c r="K2610" s="22">
        <v>177549.65</v>
      </c>
      <c r="L2610" s="22">
        <v>187250</v>
      </c>
      <c r="M2610" s="21" t="s">
        <v>3290</v>
      </c>
      <c r="N2610" s="63">
        <f t="shared" si="206"/>
        <v>408.87850467289724</v>
      </c>
      <c r="O2610" s="63">
        <f t="shared" si="207"/>
        <v>387.69685125338458</v>
      </c>
      <c r="P2610" s="69">
        <v>2603</v>
      </c>
      <c r="Q2610" s="69" t="s">
        <v>12271</v>
      </c>
      <c r="R2610" s="70">
        <v>38930</v>
      </c>
      <c r="S2610" s="71">
        <f t="shared" si="205"/>
        <v>1.8998324469000001</v>
      </c>
      <c r="T2610" s="63">
        <f t="shared" si="208"/>
        <v>776.80065001752348</v>
      </c>
      <c r="U2610" s="63">
        <f t="shared" si="209"/>
        <v>736.55905757214293</v>
      </c>
    </row>
    <row r="2611" spans="1:21" x14ac:dyDescent="0.25">
      <c r="A2611" s="19" t="s">
        <v>7519</v>
      </c>
      <c r="B2611" s="19">
        <v>1</v>
      </c>
      <c r="C2611" s="19" t="s">
        <v>7933</v>
      </c>
      <c r="D2611" s="20" t="s">
        <v>7560</v>
      </c>
      <c r="E2611" s="20" t="s">
        <v>7929</v>
      </c>
      <c r="F2611" s="21">
        <v>2610905</v>
      </c>
      <c r="G2611" s="20" t="s">
        <v>7934</v>
      </c>
      <c r="H2611" s="22">
        <v>2676.25</v>
      </c>
      <c r="I2611" s="25">
        <v>0.50700000000000001</v>
      </c>
      <c r="J2611" s="22">
        <v>470167.07</v>
      </c>
      <c r="K2611" s="22">
        <v>740465.31</v>
      </c>
      <c r="L2611" s="22">
        <v>1210632.3800000001</v>
      </c>
      <c r="M2611" s="21" t="s">
        <v>7935</v>
      </c>
      <c r="N2611" s="63">
        <f t="shared" si="206"/>
        <v>452.36146847267639</v>
      </c>
      <c r="O2611" s="63">
        <f t="shared" si="207"/>
        <v>276.680171882298</v>
      </c>
      <c r="P2611" s="69">
        <v>2603</v>
      </c>
      <c r="Q2611" s="69" t="s">
        <v>12271</v>
      </c>
      <c r="R2611" s="70">
        <v>38534</v>
      </c>
      <c r="S2611" s="71">
        <f t="shared" si="205"/>
        <v>1.975985624</v>
      </c>
      <c r="T2611" s="63">
        <f t="shared" si="208"/>
        <v>893.85975855353774</v>
      </c>
      <c r="U2611" s="63">
        <f t="shared" si="209"/>
        <v>546.71604208526992</v>
      </c>
    </row>
    <row r="2612" spans="1:21" x14ac:dyDescent="0.25">
      <c r="A2612" s="19" t="s">
        <v>7519</v>
      </c>
      <c r="B2612" s="19">
        <v>1</v>
      </c>
      <c r="C2612" s="19" t="s">
        <v>7936</v>
      </c>
      <c r="D2612" s="20" t="s">
        <v>7560</v>
      </c>
      <c r="E2612" s="20" t="s">
        <v>7929</v>
      </c>
      <c r="F2612" s="21">
        <v>2610905</v>
      </c>
      <c r="G2612" s="20" t="s">
        <v>7937</v>
      </c>
      <c r="H2612" s="22">
        <v>2282.58</v>
      </c>
      <c r="I2612" s="25">
        <v>0.29199999999999998</v>
      </c>
      <c r="J2612" s="22">
        <v>35309.35</v>
      </c>
      <c r="K2612" s="22">
        <v>520240.65</v>
      </c>
      <c r="L2612" s="22">
        <v>555550</v>
      </c>
      <c r="M2612" s="21" t="s">
        <v>7639</v>
      </c>
      <c r="N2612" s="63">
        <f t="shared" si="206"/>
        <v>243.38686924445147</v>
      </c>
      <c r="O2612" s="63">
        <f t="shared" si="207"/>
        <v>227.91781668112401</v>
      </c>
      <c r="P2612" s="69">
        <v>2603</v>
      </c>
      <c r="Q2612" s="69" t="s">
        <v>12271</v>
      </c>
      <c r="R2612" s="70">
        <v>38961</v>
      </c>
      <c r="S2612" s="71">
        <f t="shared" si="205"/>
        <v>1.8962296107000001</v>
      </c>
      <c r="T2612" s="63">
        <f t="shared" si="208"/>
        <v>461.51738831689806</v>
      </c>
      <c r="U2612" s="63">
        <f t="shared" si="209"/>
        <v>432.18451279684177</v>
      </c>
    </row>
    <row r="2613" spans="1:21" x14ac:dyDescent="0.25">
      <c r="A2613" s="19" t="s">
        <v>7519</v>
      </c>
      <c r="B2613" s="19">
        <v>1</v>
      </c>
      <c r="C2613" s="19" t="s">
        <v>7938</v>
      </c>
      <c r="D2613" s="20" t="s">
        <v>7560</v>
      </c>
      <c r="E2613" s="20" t="s">
        <v>7929</v>
      </c>
      <c r="F2613" s="21">
        <v>2610905</v>
      </c>
      <c r="G2613" s="20" t="s">
        <v>965</v>
      </c>
      <c r="H2613" s="22">
        <v>702.33</v>
      </c>
      <c r="I2613" s="25">
        <v>1E-4</v>
      </c>
      <c r="J2613" s="22">
        <v>36636.449999999997</v>
      </c>
      <c r="K2613" s="22">
        <v>205857.36</v>
      </c>
      <c r="L2613" s="22">
        <v>242493.81</v>
      </c>
      <c r="M2613" s="21" t="s">
        <v>7939</v>
      </c>
      <c r="N2613" s="63">
        <f t="shared" si="206"/>
        <v>345.27047114604244</v>
      </c>
      <c r="O2613" s="63">
        <f t="shared" si="207"/>
        <v>293.10631754303529</v>
      </c>
      <c r="P2613" s="69">
        <v>2603</v>
      </c>
      <c r="Q2613" s="69" t="s">
        <v>12271</v>
      </c>
      <c r="R2613" s="70">
        <v>37712</v>
      </c>
      <c r="S2613" s="71">
        <f t="shared" si="205"/>
        <v>2.2924961315000001</v>
      </c>
      <c r="T2613" s="63">
        <f t="shared" si="208"/>
        <v>791.53121942348469</v>
      </c>
      <c r="U2613" s="63">
        <f t="shared" si="209"/>
        <v>671.94509908561906</v>
      </c>
    </row>
    <row r="2614" spans="1:21" x14ac:dyDescent="0.25">
      <c r="A2614" s="19" t="s">
        <v>7519</v>
      </c>
      <c r="B2614" s="19">
        <v>1</v>
      </c>
      <c r="C2614" s="19" t="s">
        <v>7940</v>
      </c>
      <c r="D2614" s="20" t="s">
        <v>7560</v>
      </c>
      <c r="E2614" s="20" t="s">
        <v>7941</v>
      </c>
      <c r="F2614" s="21">
        <v>2611200</v>
      </c>
      <c r="G2614" s="20" t="s">
        <v>7942</v>
      </c>
      <c r="H2614" s="22">
        <v>695.54</v>
      </c>
      <c r="I2614" s="25">
        <v>0.35199999999999998</v>
      </c>
      <c r="J2614" s="22">
        <v>283265.03999999998</v>
      </c>
      <c r="K2614" s="22">
        <v>34234.959999999999</v>
      </c>
      <c r="L2614" s="22">
        <v>317500</v>
      </c>
      <c r="M2614" s="21" t="s">
        <v>5226</v>
      </c>
      <c r="N2614" s="63">
        <f t="shared" si="206"/>
        <v>456.47985737700208</v>
      </c>
      <c r="O2614" s="63">
        <f t="shared" si="207"/>
        <v>49.220691836558643</v>
      </c>
      <c r="P2614" s="69">
        <v>2603</v>
      </c>
      <c r="Q2614" s="69" t="s">
        <v>12271</v>
      </c>
      <c r="R2614" s="70">
        <v>38169</v>
      </c>
      <c r="S2614" s="71">
        <f t="shared" si="205"/>
        <v>2.1284686767999998</v>
      </c>
      <c r="T2614" s="63">
        <f t="shared" si="208"/>
        <v>971.60307801708029</v>
      </c>
      <c r="U2614" s="63">
        <f t="shared" si="209"/>
        <v>104.76470082454053</v>
      </c>
    </row>
    <row r="2615" spans="1:21" x14ac:dyDescent="0.25">
      <c r="A2615" s="19" t="s">
        <v>7519</v>
      </c>
      <c r="B2615" s="19">
        <v>1</v>
      </c>
      <c r="C2615" s="19" t="s">
        <v>7943</v>
      </c>
      <c r="D2615" s="20" t="s">
        <v>7754</v>
      </c>
      <c r="E2615" s="20" t="s">
        <v>7944</v>
      </c>
      <c r="F2615" s="21">
        <v>2611309</v>
      </c>
      <c r="G2615" s="20" t="s">
        <v>7945</v>
      </c>
      <c r="H2615" s="22">
        <v>1108.4919</v>
      </c>
      <c r="I2615" s="25">
        <v>0.3805</v>
      </c>
      <c r="J2615" s="22">
        <v>1063105.42</v>
      </c>
      <c r="K2615" s="22">
        <v>1556803.29</v>
      </c>
      <c r="L2615" s="22">
        <v>2619908.71</v>
      </c>
      <c r="M2615" s="21" t="s">
        <v>7947</v>
      </c>
      <c r="N2615" s="63">
        <f t="shared" si="206"/>
        <v>2363.4892686180206</v>
      </c>
      <c r="O2615" s="63">
        <f t="shared" si="207"/>
        <v>1404.4336183241394</v>
      </c>
      <c r="P2615" s="69">
        <v>2604</v>
      </c>
      <c r="Q2615" s="69" t="s">
        <v>12342</v>
      </c>
      <c r="R2615" s="70">
        <v>39569</v>
      </c>
      <c r="S2615" s="71">
        <f t="shared" si="205"/>
        <v>1.7595140762000001</v>
      </c>
      <c r="T2615" s="63">
        <f t="shared" si="208"/>
        <v>4158.5926370810503</v>
      </c>
      <c r="U2615" s="63">
        <f t="shared" si="209"/>
        <v>2471.1207205298215</v>
      </c>
    </row>
    <row r="2616" spans="1:21" x14ac:dyDescent="0.25">
      <c r="A2616" s="19" t="s">
        <v>7519</v>
      </c>
      <c r="B2616" s="19">
        <v>1</v>
      </c>
      <c r="C2616" s="19" t="s">
        <v>7948</v>
      </c>
      <c r="D2616" s="20" t="s">
        <v>7560</v>
      </c>
      <c r="E2616" s="20" t="s">
        <v>7949</v>
      </c>
      <c r="F2616" s="21">
        <v>2611705</v>
      </c>
      <c r="G2616" s="20" t="s">
        <v>7950</v>
      </c>
      <c r="H2616" s="22">
        <v>109</v>
      </c>
      <c r="I2616" s="25">
        <v>0.42499999999999999</v>
      </c>
      <c r="J2616" s="22">
        <v>48479.92</v>
      </c>
      <c r="K2616" s="22">
        <v>18077.22</v>
      </c>
      <c r="L2616" s="22">
        <v>66557.14</v>
      </c>
      <c r="M2616" s="21" t="s">
        <v>7951</v>
      </c>
      <c r="N2616" s="63">
        <f t="shared" si="206"/>
        <v>610.61596330275233</v>
      </c>
      <c r="O2616" s="63">
        <f t="shared" si="207"/>
        <v>165.84605504587157</v>
      </c>
      <c r="P2616" s="69">
        <v>2603</v>
      </c>
      <c r="Q2616" s="69" t="s">
        <v>12271</v>
      </c>
      <c r="R2616" s="70">
        <v>40422</v>
      </c>
      <c r="S2616" s="71">
        <f t="shared" si="205"/>
        <v>1.5757544375000001</v>
      </c>
      <c r="T2616" s="63">
        <f t="shared" si="208"/>
        <v>962.18081378264924</v>
      </c>
      <c r="U2616" s="63">
        <f t="shared" si="209"/>
        <v>261.33265718040138</v>
      </c>
    </row>
    <row r="2617" spans="1:21" x14ac:dyDescent="0.25">
      <c r="A2617" s="19" t="s">
        <v>7519</v>
      </c>
      <c r="B2617" s="19">
        <v>1</v>
      </c>
      <c r="C2617" s="19" t="s">
        <v>7952</v>
      </c>
      <c r="D2617" s="20" t="s">
        <v>7521</v>
      </c>
      <c r="E2617" s="20" t="s">
        <v>7953</v>
      </c>
      <c r="F2617" s="21">
        <v>2611903</v>
      </c>
      <c r="G2617" s="20" t="s">
        <v>7954</v>
      </c>
      <c r="H2617" s="22">
        <v>393.5</v>
      </c>
      <c r="I2617" s="25">
        <v>0.50529999999999997</v>
      </c>
      <c r="J2617" s="22">
        <v>412380.7</v>
      </c>
      <c r="K2617" s="22">
        <v>418268.6</v>
      </c>
      <c r="L2617" s="22">
        <v>830649.3</v>
      </c>
      <c r="M2617" s="21" t="s">
        <v>81</v>
      </c>
      <c r="N2617" s="63">
        <f t="shared" si="206"/>
        <v>2110.925794155019</v>
      </c>
      <c r="O2617" s="63">
        <f t="shared" si="207"/>
        <v>1062.9443456162642</v>
      </c>
      <c r="P2617" s="69">
        <v>2604</v>
      </c>
      <c r="Q2617" s="69" t="s">
        <v>12342</v>
      </c>
      <c r="R2617" s="70">
        <v>35704</v>
      </c>
      <c r="S2617" s="71">
        <f t="shared" si="205"/>
        <v>3.4432289321700318</v>
      </c>
      <c r="T2617" s="63">
        <f t="shared" si="208"/>
        <v>7268.4007680985624</v>
      </c>
      <c r="U2617" s="63">
        <f t="shared" si="209"/>
        <v>3659.9607241124627</v>
      </c>
    </row>
    <row r="2618" spans="1:21" x14ac:dyDescent="0.25">
      <c r="A2618" s="19" t="s">
        <v>7519</v>
      </c>
      <c r="B2618" s="19">
        <v>1</v>
      </c>
      <c r="C2618" s="19" t="s">
        <v>7955</v>
      </c>
      <c r="D2618" s="20" t="s">
        <v>7521</v>
      </c>
      <c r="E2618" s="20" t="s">
        <v>7953</v>
      </c>
      <c r="F2618" s="21">
        <v>2611903</v>
      </c>
      <c r="G2618" s="20" t="s">
        <v>7956</v>
      </c>
      <c r="H2618" s="22">
        <v>864</v>
      </c>
      <c r="I2618" s="25">
        <v>0.48899999999999999</v>
      </c>
      <c r="J2618" s="22">
        <v>387771.92</v>
      </c>
      <c r="K2618" s="22">
        <v>997892.58</v>
      </c>
      <c r="L2618" s="22">
        <v>1385664.5</v>
      </c>
      <c r="M2618" s="21" t="s">
        <v>7614</v>
      </c>
      <c r="N2618" s="63">
        <f t="shared" si="206"/>
        <v>1603.7783564814815</v>
      </c>
      <c r="O2618" s="63">
        <f t="shared" si="207"/>
        <v>1154.9682638888889</v>
      </c>
      <c r="P2618" s="69">
        <v>2604</v>
      </c>
      <c r="Q2618" s="69" t="s">
        <v>12342</v>
      </c>
      <c r="R2618" s="70">
        <v>35704</v>
      </c>
      <c r="S2618" s="71">
        <f t="shared" si="205"/>
        <v>3.4432289321700318</v>
      </c>
      <c r="T2618" s="63">
        <f t="shared" si="208"/>
        <v>5522.1760378251402</v>
      </c>
      <c r="U2618" s="63">
        <f t="shared" si="209"/>
        <v>3976.8201419604147</v>
      </c>
    </row>
    <row r="2619" spans="1:21" x14ac:dyDescent="0.25">
      <c r="A2619" s="19" t="s">
        <v>7519</v>
      </c>
      <c r="B2619" s="19">
        <v>1</v>
      </c>
      <c r="C2619" s="19" t="s">
        <v>7957</v>
      </c>
      <c r="D2619" s="20" t="s">
        <v>7579</v>
      </c>
      <c r="E2619" s="20" t="s">
        <v>7958</v>
      </c>
      <c r="F2619" s="21">
        <v>2612000</v>
      </c>
      <c r="G2619" s="20" t="s">
        <v>550</v>
      </c>
      <c r="H2619" s="22">
        <v>111.42870000000001</v>
      </c>
      <c r="I2619" s="25">
        <v>0.5</v>
      </c>
      <c r="J2619" s="22">
        <v>46048.29</v>
      </c>
      <c r="K2619" s="22">
        <v>60951.71</v>
      </c>
      <c r="L2619" s="22">
        <v>107000</v>
      </c>
      <c r="M2619" s="21" t="s">
        <v>7960</v>
      </c>
      <c r="N2619" s="63">
        <f t="shared" si="206"/>
        <v>960.25530226952299</v>
      </c>
      <c r="O2619" s="63">
        <f t="shared" si="207"/>
        <v>547.0018944849935</v>
      </c>
      <c r="P2619" s="69">
        <v>2603</v>
      </c>
      <c r="Q2619" s="69" t="s">
        <v>12271</v>
      </c>
      <c r="R2619" s="70">
        <v>36951</v>
      </c>
      <c r="S2619" s="71">
        <f t="shared" si="205"/>
        <v>2.8766573857000002</v>
      </c>
      <c r="T2619" s="63">
        <f t="shared" si="208"/>
        <v>2762.3255074312096</v>
      </c>
      <c r="U2619" s="63">
        <f t="shared" si="209"/>
        <v>1573.5370397621487</v>
      </c>
    </row>
    <row r="2620" spans="1:21" x14ac:dyDescent="0.25">
      <c r="A2620" s="19" t="s">
        <v>7519</v>
      </c>
      <c r="B2620" s="19">
        <v>1</v>
      </c>
      <c r="C2620" s="19" t="s">
        <v>7961</v>
      </c>
      <c r="D2620" s="20" t="s">
        <v>7729</v>
      </c>
      <c r="E2620" s="20" t="s">
        <v>7962</v>
      </c>
      <c r="F2620" s="21">
        <v>2612455</v>
      </c>
      <c r="G2620" s="20" t="s">
        <v>7963</v>
      </c>
      <c r="H2620" s="22">
        <v>1208.19</v>
      </c>
      <c r="I2620" s="25">
        <v>0.50780000000000003</v>
      </c>
      <c r="J2620" s="22">
        <v>7813.88</v>
      </c>
      <c r="K2620" s="22">
        <v>64107.34</v>
      </c>
      <c r="L2620" s="22">
        <v>71921.22</v>
      </c>
      <c r="M2620" s="21" t="s">
        <v>2669</v>
      </c>
      <c r="N2620" s="63">
        <f t="shared" si="206"/>
        <v>59.528070915998313</v>
      </c>
      <c r="O2620" s="63">
        <f t="shared" si="207"/>
        <v>53.060644435064013</v>
      </c>
      <c r="P2620" s="69">
        <v>2601</v>
      </c>
      <c r="Q2620" s="69" t="s">
        <v>12249</v>
      </c>
      <c r="R2620" s="70">
        <v>38626</v>
      </c>
      <c r="S2620" s="71">
        <f t="shared" si="205"/>
        <v>1.9651589249000001</v>
      </c>
      <c r="T2620" s="63">
        <f t="shared" si="208"/>
        <v>116.98211984265421</v>
      </c>
      <c r="U2620" s="63">
        <f t="shared" si="209"/>
        <v>104.27259897251157</v>
      </c>
    </row>
    <row r="2621" spans="1:21" x14ac:dyDescent="0.25">
      <c r="A2621" s="19" t="s">
        <v>7519</v>
      </c>
      <c r="B2621" s="19">
        <v>1</v>
      </c>
      <c r="C2621" s="19" t="s">
        <v>7964</v>
      </c>
      <c r="D2621" s="20" t="s">
        <v>7965</v>
      </c>
      <c r="E2621" s="20" t="s">
        <v>7966</v>
      </c>
      <c r="F2621" s="21">
        <v>2612505</v>
      </c>
      <c r="G2621" s="20" t="s">
        <v>7967</v>
      </c>
      <c r="H2621" s="22">
        <v>165</v>
      </c>
      <c r="I2621" s="25">
        <v>0.55600000000000005</v>
      </c>
      <c r="J2621" s="22">
        <v>74631.33</v>
      </c>
      <c r="K2621" s="22">
        <v>76236.87</v>
      </c>
      <c r="L2621" s="22">
        <v>150868.20000000001</v>
      </c>
      <c r="M2621" s="21" t="s">
        <v>7968</v>
      </c>
      <c r="N2621" s="63">
        <f t="shared" si="206"/>
        <v>914.35272727272729</v>
      </c>
      <c r="O2621" s="63">
        <f t="shared" si="207"/>
        <v>462.04163636363631</v>
      </c>
      <c r="P2621" s="69">
        <v>2603</v>
      </c>
      <c r="Q2621" s="69" t="s">
        <v>12271</v>
      </c>
      <c r="R2621" s="70">
        <v>38534</v>
      </c>
      <c r="S2621" s="71">
        <f t="shared" si="205"/>
        <v>1.975985624</v>
      </c>
      <c r="T2621" s="63">
        <f t="shared" si="208"/>
        <v>1806.747844356102</v>
      </c>
      <c r="U2621" s="63">
        <f t="shared" si="209"/>
        <v>912.98763114398105</v>
      </c>
    </row>
    <row r="2622" spans="1:21" x14ac:dyDescent="0.25">
      <c r="A2622" s="19" t="s">
        <v>7519</v>
      </c>
      <c r="B2622" s="19">
        <v>1</v>
      </c>
      <c r="C2622" s="19" t="s">
        <v>7969</v>
      </c>
      <c r="D2622" s="20" t="s">
        <v>7521</v>
      </c>
      <c r="E2622" s="20" t="s">
        <v>7970</v>
      </c>
      <c r="F2622" s="21">
        <v>2612901</v>
      </c>
      <c r="G2622" s="20" t="s">
        <v>7971</v>
      </c>
      <c r="H2622" s="22">
        <v>317.87029999999999</v>
      </c>
      <c r="I2622" s="25">
        <v>0.373</v>
      </c>
      <c r="J2622" s="22">
        <v>234159.19</v>
      </c>
      <c r="K2622" s="22">
        <v>100711.67</v>
      </c>
      <c r="L2622" s="22">
        <v>334870.86</v>
      </c>
      <c r="M2622" s="21" t="s">
        <v>7972</v>
      </c>
      <c r="N2622" s="63">
        <f t="shared" si="206"/>
        <v>1053.4826940421926</v>
      </c>
      <c r="O2622" s="63">
        <f t="shared" si="207"/>
        <v>316.83258863756697</v>
      </c>
      <c r="P2622" s="69">
        <v>2603</v>
      </c>
      <c r="Q2622" s="69" t="s">
        <v>12271</v>
      </c>
      <c r="R2622" s="70">
        <v>40575</v>
      </c>
      <c r="S2622" s="71">
        <f t="shared" si="205"/>
        <v>1.5256908158</v>
      </c>
      <c r="T2622" s="63">
        <f t="shared" si="208"/>
        <v>1607.2888709044146</v>
      </c>
      <c r="U2622" s="63">
        <f t="shared" si="209"/>
        <v>483.38857063047539</v>
      </c>
    </row>
    <row r="2623" spans="1:21" x14ac:dyDescent="0.25">
      <c r="A2623" s="19" t="s">
        <v>7519</v>
      </c>
      <c r="B2623" s="19">
        <v>1</v>
      </c>
      <c r="C2623" s="19" t="s">
        <v>7973</v>
      </c>
      <c r="D2623" s="20" t="s">
        <v>7521</v>
      </c>
      <c r="E2623" s="20" t="s">
        <v>7970</v>
      </c>
      <c r="F2623" s="21">
        <v>2612901</v>
      </c>
      <c r="G2623" s="20" t="s">
        <v>7974</v>
      </c>
      <c r="H2623" s="22">
        <v>301.39859999999999</v>
      </c>
      <c r="I2623" s="25">
        <v>0.38100000000000001</v>
      </c>
      <c r="J2623" s="22">
        <v>210422.44</v>
      </c>
      <c r="K2623" s="22">
        <v>514758.1</v>
      </c>
      <c r="L2623" s="22">
        <v>725180.54</v>
      </c>
      <c r="M2623" s="21" t="s">
        <v>1874</v>
      </c>
      <c r="N2623" s="63">
        <f t="shared" si="206"/>
        <v>2406.0514547844618</v>
      </c>
      <c r="O2623" s="63">
        <f t="shared" si="207"/>
        <v>1707.8981123336339</v>
      </c>
      <c r="P2623" s="69">
        <v>2603</v>
      </c>
      <c r="Q2623" s="69" t="s">
        <v>12271</v>
      </c>
      <c r="R2623" s="70">
        <v>39934</v>
      </c>
      <c r="S2623" s="71">
        <f t="shared" si="205"/>
        <v>1.6692564184000001</v>
      </c>
      <c r="T2623" s="63">
        <f t="shared" si="208"/>
        <v>4016.3168338996206</v>
      </c>
      <c r="U2623" s="63">
        <f t="shared" si="209"/>
        <v>2850.9198859861626</v>
      </c>
    </row>
    <row r="2624" spans="1:21" x14ac:dyDescent="0.25">
      <c r="A2624" s="19" t="s">
        <v>7519</v>
      </c>
      <c r="B2624" s="19">
        <v>1</v>
      </c>
      <c r="C2624" s="19" t="s">
        <v>7975</v>
      </c>
      <c r="D2624" s="20" t="s">
        <v>7560</v>
      </c>
      <c r="E2624" s="20" t="s">
        <v>7976</v>
      </c>
      <c r="F2624" s="21">
        <v>2613008</v>
      </c>
      <c r="G2624" s="20" t="s">
        <v>7977</v>
      </c>
      <c r="H2624" s="22">
        <v>316.01429999999999</v>
      </c>
      <c r="I2624" s="25">
        <v>0.37</v>
      </c>
      <c r="J2624" s="22">
        <v>99546.68</v>
      </c>
      <c r="K2624" s="22">
        <v>285022.21000000002</v>
      </c>
      <c r="L2624" s="22">
        <v>384568.89</v>
      </c>
      <c r="M2624" s="21" t="s">
        <v>1877</v>
      </c>
      <c r="N2624" s="63">
        <f t="shared" si="206"/>
        <v>1216.9350880640529</v>
      </c>
      <c r="O2624" s="63">
        <f t="shared" si="207"/>
        <v>901.92820388191308</v>
      </c>
      <c r="P2624" s="69">
        <v>2603</v>
      </c>
      <c r="Q2624" s="69" t="s">
        <v>12271</v>
      </c>
      <c r="R2624" s="70">
        <v>39934</v>
      </c>
      <c r="S2624" s="71">
        <f t="shared" si="205"/>
        <v>1.6692564184000001</v>
      </c>
      <c r="T2624" s="63">
        <f t="shared" si="208"/>
        <v>2031.3767065270897</v>
      </c>
      <c r="U2624" s="63">
        <f t="shared" si="209"/>
        <v>1505.5494432658672</v>
      </c>
    </row>
    <row r="2625" spans="1:21" x14ac:dyDescent="0.25">
      <c r="A2625" s="19" t="s">
        <v>7519</v>
      </c>
      <c r="B2625" s="19">
        <v>1</v>
      </c>
      <c r="C2625" s="19" t="s">
        <v>7978</v>
      </c>
      <c r="D2625" s="20" t="s">
        <v>7560</v>
      </c>
      <c r="E2625" s="20" t="s">
        <v>7979</v>
      </c>
      <c r="F2625" s="21">
        <v>2613107</v>
      </c>
      <c r="G2625" s="20" t="s">
        <v>7446</v>
      </c>
      <c r="H2625" s="22">
        <v>704.30089999999996</v>
      </c>
      <c r="I2625" s="25">
        <v>0.32500000000000001</v>
      </c>
      <c r="J2625" s="22">
        <v>164577.24</v>
      </c>
      <c r="K2625" s="22">
        <v>607706.03</v>
      </c>
      <c r="L2625" s="22">
        <v>772283.27</v>
      </c>
      <c r="M2625" s="21" t="s">
        <v>7981</v>
      </c>
      <c r="N2625" s="63">
        <f t="shared" si="206"/>
        <v>1096.5246104328421</v>
      </c>
      <c r="O2625" s="63">
        <f t="shared" si="207"/>
        <v>862.84999777793848</v>
      </c>
      <c r="P2625" s="69">
        <v>2603</v>
      </c>
      <c r="Q2625" s="69" t="s">
        <v>12271</v>
      </c>
      <c r="R2625" s="70">
        <v>39569</v>
      </c>
      <c r="S2625" s="71">
        <f t="shared" si="205"/>
        <v>1.7595140762000001</v>
      </c>
      <c r="T2625" s="63">
        <f t="shared" si="208"/>
        <v>1929.3504869563071</v>
      </c>
      <c r="U2625" s="63">
        <f t="shared" si="209"/>
        <v>1518.1967167394216</v>
      </c>
    </row>
    <row r="2626" spans="1:21" x14ac:dyDescent="0.25">
      <c r="A2626" s="19" t="s">
        <v>7519</v>
      </c>
      <c r="B2626" s="19">
        <v>1</v>
      </c>
      <c r="C2626" s="19" t="s">
        <v>7982</v>
      </c>
      <c r="D2626" s="20" t="s">
        <v>7560</v>
      </c>
      <c r="E2626" s="20" t="s">
        <v>7979</v>
      </c>
      <c r="F2626" s="21">
        <v>2613107</v>
      </c>
      <c r="G2626" s="20" t="s">
        <v>7627</v>
      </c>
      <c r="H2626" s="22">
        <v>535.4</v>
      </c>
      <c r="I2626" s="25">
        <v>0.46</v>
      </c>
      <c r="J2626" s="22">
        <v>159272.94</v>
      </c>
      <c r="K2626" s="22">
        <v>422969.88</v>
      </c>
      <c r="L2626" s="22">
        <v>582242.82000000007</v>
      </c>
      <c r="M2626" s="21" t="s">
        <v>806</v>
      </c>
      <c r="N2626" s="63">
        <f t="shared" si="206"/>
        <v>1087.4912588718717</v>
      </c>
      <c r="O2626" s="63">
        <f t="shared" si="207"/>
        <v>790.0072469181921</v>
      </c>
      <c r="P2626" s="69">
        <v>2603</v>
      </c>
      <c r="Q2626" s="69" t="s">
        <v>12271</v>
      </c>
      <c r="R2626" s="70">
        <v>38596</v>
      </c>
      <c r="S2626" s="71">
        <f t="shared" si="205"/>
        <v>1.9683031792000001</v>
      </c>
      <c r="T2626" s="63">
        <f t="shared" si="208"/>
        <v>2140.5125021897152</v>
      </c>
      <c r="U2626" s="63">
        <f t="shared" si="209"/>
        <v>1554.9737757001169</v>
      </c>
    </row>
    <row r="2627" spans="1:21" x14ac:dyDescent="0.25">
      <c r="A2627" s="19" t="s">
        <v>7519</v>
      </c>
      <c r="B2627" s="19">
        <v>1</v>
      </c>
      <c r="C2627" s="19" t="s">
        <v>7983</v>
      </c>
      <c r="D2627" s="20" t="s">
        <v>7579</v>
      </c>
      <c r="E2627" s="20" t="s">
        <v>7984</v>
      </c>
      <c r="F2627" s="21">
        <v>2613305</v>
      </c>
      <c r="G2627" s="20" t="s">
        <v>7985</v>
      </c>
      <c r="H2627" s="22">
        <v>906.78380000000004</v>
      </c>
      <c r="I2627" s="25">
        <v>0.5</v>
      </c>
      <c r="J2627" s="22">
        <v>356128.31</v>
      </c>
      <c r="K2627" s="22">
        <v>805631.55</v>
      </c>
      <c r="L2627" s="22">
        <v>1161759.8600000001</v>
      </c>
      <c r="M2627" s="21" t="s">
        <v>3824</v>
      </c>
      <c r="N2627" s="63">
        <f t="shared" si="206"/>
        <v>1281.1872686741867</v>
      </c>
      <c r="O2627" s="63">
        <f t="shared" si="207"/>
        <v>888.44942973176182</v>
      </c>
      <c r="P2627" s="69">
        <v>2603</v>
      </c>
      <c r="Q2627" s="69" t="s">
        <v>12271</v>
      </c>
      <c r="R2627" s="70">
        <v>36434</v>
      </c>
      <c r="S2627" s="71">
        <f t="shared" si="205"/>
        <v>3.1687748953473367</v>
      </c>
      <c r="T2627" s="63">
        <f t="shared" si="208"/>
        <v>4059.7940532133862</v>
      </c>
      <c r="U2627" s="63">
        <f t="shared" si="209"/>
        <v>2815.2962487196646</v>
      </c>
    </row>
    <row r="2628" spans="1:21" x14ac:dyDescent="0.25">
      <c r="A2628" s="19" t="s">
        <v>7519</v>
      </c>
      <c r="B2628" s="19">
        <v>1</v>
      </c>
      <c r="C2628" s="19" t="s">
        <v>7986</v>
      </c>
      <c r="D2628" s="20" t="s">
        <v>5168</v>
      </c>
      <c r="E2628" s="20" t="s">
        <v>7987</v>
      </c>
      <c r="F2628" s="21">
        <v>2613503</v>
      </c>
      <c r="G2628" s="20" t="s">
        <v>7988</v>
      </c>
      <c r="H2628" s="22">
        <v>923.70140000000004</v>
      </c>
      <c r="I2628" s="25">
        <v>0.31900000000000001</v>
      </c>
      <c r="J2628" s="22">
        <v>644941.80000000005</v>
      </c>
      <c r="K2628" s="22">
        <v>102844.91</v>
      </c>
      <c r="L2628" s="22">
        <v>747786.71000000008</v>
      </c>
      <c r="M2628" s="21" t="s">
        <v>7990</v>
      </c>
      <c r="N2628" s="63">
        <f t="shared" si="206"/>
        <v>809.55459199260724</v>
      </c>
      <c r="O2628" s="63">
        <f t="shared" si="207"/>
        <v>111.33999580383878</v>
      </c>
      <c r="P2628" s="69">
        <v>2601</v>
      </c>
      <c r="Q2628" s="69" t="s">
        <v>12249</v>
      </c>
      <c r="R2628" s="70">
        <v>40664</v>
      </c>
      <c r="S2628" s="71">
        <f t="shared" si="205"/>
        <v>1.4905444657</v>
      </c>
      <c r="T2628" s="63">
        <f t="shared" si="208"/>
        <v>1206.6771167766024</v>
      </c>
      <c r="U2628" s="63">
        <f t="shared" si="209"/>
        <v>165.9572145564731</v>
      </c>
    </row>
    <row r="2629" spans="1:21" x14ac:dyDescent="0.25">
      <c r="A2629" s="19" t="s">
        <v>7519</v>
      </c>
      <c r="B2629" s="19">
        <v>1</v>
      </c>
      <c r="C2629" s="19" t="s">
        <v>7991</v>
      </c>
      <c r="D2629" s="20" t="s">
        <v>5168</v>
      </c>
      <c r="E2629" s="20" t="s">
        <v>7987</v>
      </c>
      <c r="F2629" s="21">
        <v>2613503</v>
      </c>
      <c r="G2629" s="20" t="s">
        <v>7992</v>
      </c>
      <c r="H2629" s="22">
        <v>1938.0001999999999</v>
      </c>
      <c r="I2629" s="25">
        <v>0.55100000000000005</v>
      </c>
      <c r="J2629" s="22">
        <v>118599.25</v>
      </c>
      <c r="K2629" s="22">
        <v>143218.21</v>
      </c>
      <c r="L2629" s="22">
        <v>261817.46</v>
      </c>
      <c r="M2629" s="21" t="s">
        <v>4659</v>
      </c>
      <c r="N2629" s="63">
        <f t="shared" si="206"/>
        <v>135.0967146443019</v>
      </c>
      <c r="O2629" s="63">
        <f t="shared" si="207"/>
        <v>73.899997533539988</v>
      </c>
      <c r="P2629" s="69">
        <v>2601</v>
      </c>
      <c r="Q2629" s="69" t="s">
        <v>12249</v>
      </c>
      <c r="R2629" s="70">
        <v>36465</v>
      </c>
      <c r="S2629" s="71">
        <f t="shared" si="205"/>
        <v>3.1436260895316916</v>
      </c>
      <c r="T2629" s="63">
        <f t="shared" si="208"/>
        <v>424.69355676584559</v>
      </c>
      <c r="U2629" s="63">
        <f t="shared" si="209"/>
        <v>232.31396026276397</v>
      </c>
    </row>
    <row r="2630" spans="1:21" x14ac:dyDescent="0.25">
      <c r="A2630" s="19" t="s">
        <v>7519</v>
      </c>
      <c r="B2630" s="19">
        <v>1</v>
      </c>
      <c r="C2630" s="19" t="s">
        <v>7993</v>
      </c>
      <c r="D2630" s="20" t="s">
        <v>5168</v>
      </c>
      <c r="E2630" s="20" t="s">
        <v>7987</v>
      </c>
      <c r="F2630" s="21">
        <v>2613503</v>
      </c>
      <c r="G2630" s="20" t="s">
        <v>7992</v>
      </c>
      <c r="H2630" s="22">
        <v>1077.9000000000001</v>
      </c>
      <c r="I2630" s="25">
        <v>0.55600000000000005</v>
      </c>
      <c r="J2630" s="22">
        <v>53741.55</v>
      </c>
      <c r="K2630" s="22">
        <v>80357.440000000002</v>
      </c>
      <c r="L2630" s="22">
        <v>134098.99</v>
      </c>
      <c r="M2630" s="21" t="s">
        <v>864</v>
      </c>
      <c r="N2630" s="63">
        <f t="shared" si="206"/>
        <v>124.4076352166249</v>
      </c>
      <c r="O2630" s="63">
        <f t="shared" si="207"/>
        <v>74.549995361350767</v>
      </c>
      <c r="P2630" s="69">
        <v>2601</v>
      </c>
      <c r="Q2630" s="69" t="s">
        <v>12249</v>
      </c>
      <c r="R2630" s="70">
        <v>36465</v>
      </c>
      <c r="S2630" s="71">
        <f t="shared" si="205"/>
        <v>3.1436260895316916</v>
      </c>
      <c r="T2630" s="63">
        <f t="shared" si="208"/>
        <v>391.0910878039237</v>
      </c>
      <c r="U2630" s="63">
        <f t="shared" si="209"/>
        <v>234.35731039240886</v>
      </c>
    </row>
    <row r="2631" spans="1:21" x14ac:dyDescent="0.25">
      <c r="A2631" s="19" t="s">
        <v>7519</v>
      </c>
      <c r="B2631" s="19">
        <v>1</v>
      </c>
      <c r="C2631" s="19" t="s">
        <v>7994</v>
      </c>
      <c r="D2631" s="20" t="s">
        <v>5168</v>
      </c>
      <c r="E2631" s="20" t="s">
        <v>7987</v>
      </c>
      <c r="F2631" s="21">
        <v>2613503</v>
      </c>
      <c r="G2631" s="20" t="s">
        <v>7995</v>
      </c>
      <c r="H2631" s="22">
        <v>445.32929999999999</v>
      </c>
      <c r="I2631" s="25">
        <v>0.33700000000000002</v>
      </c>
      <c r="J2631" s="22">
        <v>148344.74</v>
      </c>
      <c r="K2631" s="22">
        <v>72913.77</v>
      </c>
      <c r="L2631" s="22">
        <v>221258.51</v>
      </c>
      <c r="M2631" s="21" t="s">
        <v>1877</v>
      </c>
      <c r="N2631" s="63">
        <f t="shared" si="206"/>
        <v>496.84247140262278</v>
      </c>
      <c r="O2631" s="63">
        <f t="shared" si="207"/>
        <v>163.7300083331593</v>
      </c>
      <c r="P2631" s="69">
        <v>2601</v>
      </c>
      <c r="Q2631" s="69" t="s">
        <v>12249</v>
      </c>
      <c r="R2631" s="70">
        <v>39934</v>
      </c>
      <c r="S2631" s="71">
        <f t="shared" si="205"/>
        <v>1.6692564184000001</v>
      </c>
      <c r="T2631" s="63">
        <f t="shared" si="208"/>
        <v>829.3574843225465</v>
      </c>
      <c r="U2631" s="63">
        <f t="shared" si="209"/>
        <v>273.30736729481168</v>
      </c>
    </row>
    <row r="2632" spans="1:21" x14ac:dyDescent="0.25">
      <c r="A2632" s="19" t="s">
        <v>7519</v>
      </c>
      <c r="B2632" s="19">
        <v>1</v>
      </c>
      <c r="C2632" s="19" t="s">
        <v>7996</v>
      </c>
      <c r="D2632" s="20" t="s">
        <v>5302</v>
      </c>
      <c r="E2632" s="20" t="s">
        <v>7997</v>
      </c>
      <c r="F2632" s="21">
        <v>2613602</v>
      </c>
      <c r="G2632" s="20" t="s">
        <v>7998</v>
      </c>
      <c r="H2632" s="22">
        <v>800</v>
      </c>
      <c r="I2632" s="25">
        <v>0.4486</v>
      </c>
      <c r="J2632" s="22">
        <v>138385.17000000001</v>
      </c>
      <c r="K2632" s="22">
        <v>113360.2</v>
      </c>
      <c r="L2632" s="22">
        <v>251745.37</v>
      </c>
      <c r="M2632" s="21" t="s">
        <v>7999</v>
      </c>
      <c r="N2632" s="63">
        <f t="shared" si="206"/>
        <v>314.6817125</v>
      </c>
      <c r="O2632" s="63">
        <f t="shared" si="207"/>
        <v>141.70024999999998</v>
      </c>
      <c r="P2632" s="69">
        <v>2602</v>
      </c>
      <c r="Q2632" s="69" t="s">
        <v>12431</v>
      </c>
      <c r="R2632" s="70">
        <v>38231</v>
      </c>
      <c r="S2632" s="71">
        <f t="shared" si="205"/>
        <v>2.0923269303000001</v>
      </c>
      <c r="T2632" s="63">
        <f t="shared" si="208"/>
        <v>658.41702153667211</v>
      </c>
      <c r="U2632" s="63">
        <f t="shared" si="209"/>
        <v>296.48324910524252</v>
      </c>
    </row>
    <row r="2633" spans="1:21" x14ac:dyDescent="0.25">
      <c r="A2633" s="19" t="s">
        <v>7519</v>
      </c>
      <c r="B2633" s="19">
        <v>1</v>
      </c>
      <c r="C2633" s="19" t="s">
        <v>8000</v>
      </c>
      <c r="D2633" s="20" t="s">
        <v>5302</v>
      </c>
      <c r="E2633" s="20" t="s">
        <v>7997</v>
      </c>
      <c r="F2633" s="21">
        <v>2613602</v>
      </c>
      <c r="G2633" s="20" t="s">
        <v>1046</v>
      </c>
      <c r="H2633" s="22">
        <v>1197.8699999999999</v>
      </c>
      <c r="I2633" s="25">
        <v>0.376</v>
      </c>
      <c r="J2633" s="22">
        <v>299409.90999999997</v>
      </c>
      <c r="K2633" s="22">
        <v>94838.14</v>
      </c>
      <c r="L2633" s="22">
        <v>394248.05</v>
      </c>
      <c r="M2633" s="21" t="s">
        <v>8001</v>
      </c>
      <c r="N2633" s="63">
        <f t="shared" si="206"/>
        <v>329.12423718767479</v>
      </c>
      <c r="O2633" s="63">
        <f t="shared" si="207"/>
        <v>79.172314191022409</v>
      </c>
      <c r="P2633" s="69">
        <v>2602</v>
      </c>
      <c r="Q2633" s="69" t="s">
        <v>12431</v>
      </c>
      <c r="R2633" s="70">
        <v>39173</v>
      </c>
      <c r="S2633" s="71">
        <f t="shared" si="205"/>
        <v>1.8504283688000001</v>
      </c>
      <c r="T2633" s="63">
        <f t="shared" si="208"/>
        <v>609.02082535173338</v>
      </c>
      <c r="U2633" s="63">
        <f t="shared" si="209"/>
        <v>146.50269620261469</v>
      </c>
    </row>
    <row r="2634" spans="1:21" x14ac:dyDescent="0.25">
      <c r="A2634" s="19" t="s">
        <v>7519</v>
      </c>
      <c r="B2634" s="19">
        <v>1</v>
      </c>
      <c r="C2634" s="19" t="s">
        <v>8002</v>
      </c>
      <c r="D2634" s="20" t="s">
        <v>5302</v>
      </c>
      <c r="E2634" s="20" t="s">
        <v>7997</v>
      </c>
      <c r="F2634" s="21">
        <v>2613602</v>
      </c>
      <c r="G2634" s="20" t="s">
        <v>8003</v>
      </c>
      <c r="H2634" s="22">
        <v>249.48</v>
      </c>
      <c r="I2634" s="25">
        <v>0.42299999999999999</v>
      </c>
      <c r="J2634" s="22">
        <v>50344.61</v>
      </c>
      <c r="K2634" s="22">
        <v>24884.1</v>
      </c>
      <c r="L2634" s="22">
        <v>75228.709999999992</v>
      </c>
      <c r="M2634" s="21" t="s">
        <v>613</v>
      </c>
      <c r="N2634" s="63">
        <f t="shared" si="206"/>
        <v>301.54204745871408</v>
      </c>
      <c r="O2634" s="63">
        <f t="shared" si="207"/>
        <v>99.743867243867243</v>
      </c>
      <c r="P2634" s="69">
        <v>2602</v>
      </c>
      <c r="Q2634" s="69" t="s">
        <v>12431</v>
      </c>
      <c r="R2634" s="70">
        <v>37895</v>
      </c>
      <c r="S2634" s="71">
        <f t="shared" si="205"/>
        <v>2.2279135282999998</v>
      </c>
      <c r="T2634" s="63">
        <f t="shared" si="208"/>
        <v>671.80960688454968</v>
      </c>
      <c r="U2634" s="63">
        <f t="shared" si="209"/>
        <v>222.22071119757103</v>
      </c>
    </row>
    <row r="2635" spans="1:21" x14ac:dyDescent="0.25">
      <c r="A2635" s="19" t="s">
        <v>7519</v>
      </c>
      <c r="B2635" s="19">
        <v>1</v>
      </c>
      <c r="C2635" s="19" t="s">
        <v>8004</v>
      </c>
      <c r="D2635" s="20" t="s">
        <v>7801</v>
      </c>
      <c r="E2635" s="20" t="s">
        <v>8005</v>
      </c>
      <c r="F2635" s="21">
        <v>2613701</v>
      </c>
      <c r="G2635" s="20" t="s">
        <v>8006</v>
      </c>
      <c r="H2635" s="22">
        <v>377.92</v>
      </c>
      <c r="I2635" s="25">
        <v>0.51200000000000001</v>
      </c>
      <c r="J2635" s="22">
        <v>305990.34000000003</v>
      </c>
      <c r="K2635" s="22">
        <v>4345952.92</v>
      </c>
      <c r="L2635" s="22">
        <v>4651943.26</v>
      </c>
      <c r="M2635" s="21" t="s">
        <v>8007</v>
      </c>
      <c r="N2635" s="63">
        <f t="shared" si="206"/>
        <v>12309.333350973749</v>
      </c>
      <c r="O2635" s="63">
        <f t="shared" si="207"/>
        <v>11499.663738357323</v>
      </c>
      <c r="P2635" s="69">
        <v>2604</v>
      </c>
      <c r="Q2635" s="69" t="s">
        <v>12342</v>
      </c>
      <c r="R2635" s="70">
        <v>40940</v>
      </c>
      <c r="S2635" s="71">
        <f t="shared" si="205"/>
        <v>1.4333905129</v>
      </c>
      <c r="T2635" s="63">
        <f t="shared" si="208"/>
        <v>17644.081645409336</v>
      </c>
      <c r="U2635" s="63">
        <f t="shared" si="209"/>
        <v>16483.508904101534</v>
      </c>
    </row>
    <row r="2636" spans="1:21" x14ac:dyDescent="0.25">
      <c r="A2636" s="19" t="s">
        <v>7519</v>
      </c>
      <c r="B2636" s="19">
        <v>1</v>
      </c>
      <c r="C2636" s="19" t="s">
        <v>8008</v>
      </c>
      <c r="D2636" s="20" t="s">
        <v>7801</v>
      </c>
      <c r="E2636" s="20" t="s">
        <v>8005</v>
      </c>
      <c r="F2636" s="21">
        <v>2613701</v>
      </c>
      <c r="G2636" s="20" t="s">
        <v>8009</v>
      </c>
      <c r="H2636" s="22">
        <v>322.53829999999999</v>
      </c>
      <c r="I2636" s="25">
        <v>0.46739999999999998</v>
      </c>
      <c r="J2636" s="22">
        <v>23919.75</v>
      </c>
      <c r="K2636" s="22">
        <v>191062.01</v>
      </c>
      <c r="L2636" s="22">
        <v>214981.76000000001</v>
      </c>
      <c r="M2636" s="21" t="s">
        <v>7849</v>
      </c>
      <c r="N2636" s="63">
        <f t="shared" si="206"/>
        <v>666.53095151800585</v>
      </c>
      <c r="O2636" s="63">
        <f t="shared" si="207"/>
        <v>592.36999140877231</v>
      </c>
      <c r="P2636" s="69">
        <v>2604</v>
      </c>
      <c r="Q2636" s="69" t="s">
        <v>12342</v>
      </c>
      <c r="R2636" s="70">
        <v>37316</v>
      </c>
      <c r="S2636" s="71">
        <f t="shared" si="205"/>
        <v>2.6775083428999999</v>
      </c>
      <c r="T2636" s="63">
        <f t="shared" si="208"/>
        <v>1784.6421834905361</v>
      </c>
      <c r="U2636" s="63">
        <f t="shared" si="209"/>
        <v>1586.0755940805891</v>
      </c>
    </row>
    <row r="2637" spans="1:21" x14ac:dyDescent="0.25">
      <c r="A2637" s="19" t="s">
        <v>7519</v>
      </c>
      <c r="B2637" s="19">
        <v>1</v>
      </c>
      <c r="C2637" s="19" t="s">
        <v>8010</v>
      </c>
      <c r="D2637" s="20" t="s">
        <v>7801</v>
      </c>
      <c r="E2637" s="20" t="s">
        <v>8005</v>
      </c>
      <c r="F2637" s="21">
        <v>2613701</v>
      </c>
      <c r="G2637" s="20" t="s">
        <v>8011</v>
      </c>
      <c r="H2637" s="22">
        <v>413.3331</v>
      </c>
      <c r="I2637" s="25">
        <v>0.38600000000000001</v>
      </c>
      <c r="J2637" s="22">
        <v>61303.83</v>
      </c>
      <c r="K2637" s="22">
        <v>316696.57</v>
      </c>
      <c r="L2637" s="22">
        <v>378000.4</v>
      </c>
      <c r="M2637" s="21" t="s">
        <v>8013</v>
      </c>
      <c r="N2637" s="63">
        <f t="shared" si="206"/>
        <v>914.51761303413639</v>
      </c>
      <c r="O2637" s="63">
        <f t="shared" si="207"/>
        <v>766.20181156553883</v>
      </c>
      <c r="P2637" s="69">
        <v>2604</v>
      </c>
      <c r="Q2637" s="69" t="s">
        <v>12342</v>
      </c>
      <c r="R2637" s="70">
        <v>39479</v>
      </c>
      <c r="S2637" s="71">
        <f t="shared" si="205"/>
        <v>1.7853193505</v>
      </c>
      <c r="T2637" s="63">
        <f t="shared" si="208"/>
        <v>1632.7059909229147</v>
      </c>
      <c r="U2637" s="63">
        <f t="shared" si="209"/>
        <v>1367.9149205761112</v>
      </c>
    </row>
    <row r="2638" spans="1:21" x14ac:dyDescent="0.25">
      <c r="A2638" s="19" t="s">
        <v>7519</v>
      </c>
      <c r="B2638" s="19">
        <v>1</v>
      </c>
      <c r="C2638" s="19" t="s">
        <v>8014</v>
      </c>
      <c r="D2638" s="20" t="s">
        <v>7801</v>
      </c>
      <c r="E2638" s="20" t="s">
        <v>8005</v>
      </c>
      <c r="F2638" s="21">
        <v>2613701</v>
      </c>
      <c r="G2638" s="20" t="s">
        <v>8015</v>
      </c>
      <c r="H2638" s="22">
        <v>420.21210000000002</v>
      </c>
      <c r="I2638" s="25">
        <v>0.4829</v>
      </c>
      <c r="J2638" s="22">
        <v>13350.74</v>
      </c>
      <c r="K2638" s="22">
        <v>336660.72</v>
      </c>
      <c r="L2638" s="22">
        <v>350011.45999999996</v>
      </c>
      <c r="M2638" s="21" t="s">
        <v>7921</v>
      </c>
      <c r="N2638" s="63">
        <f t="shared" si="206"/>
        <v>832.93998435551941</v>
      </c>
      <c r="O2638" s="63">
        <f t="shared" si="207"/>
        <v>801.16855273801002</v>
      </c>
      <c r="P2638" s="69">
        <v>2604</v>
      </c>
      <c r="Q2638" s="69" t="s">
        <v>12342</v>
      </c>
      <c r="R2638" s="70">
        <v>36373</v>
      </c>
      <c r="S2638" s="71">
        <f t="shared" si="205"/>
        <v>3.2094538514069586</v>
      </c>
      <c r="T2638" s="63">
        <f t="shared" si="208"/>
        <v>2673.2824407806738</v>
      </c>
      <c r="U2638" s="63">
        <f t="shared" si="209"/>
        <v>2571.3134972111452</v>
      </c>
    </row>
    <row r="2639" spans="1:21" x14ac:dyDescent="0.25">
      <c r="A2639" s="19" t="s">
        <v>7519</v>
      </c>
      <c r="B2639" s="19">
        <v>1</v>
      </c>
      <c r="C2639" s="19" t="s">
        <v>8016</v>
      </c>
      <c r="D2639" s="20" t="s">
        <v>7801</v>
      </c>
      <c r="E2639" s="20" t="s">
        <v>8005</v>
      </c>
      <c r="F2639" s="21">
        <v>2613701</v>
      </c>
      <c r="G2639" s="20" t="s">
        <v>8017</v>
      </c>
      <c r="H2639" s="22">
        <v>414.10230000000001</v>
      </c>
      <c r="I2639" s="25">
        <v>0.46200000000000002</v>
      </c>
      <c r="J2639" s="22">
        <v>9535.98</v>
      </c>
      <c r="K2639" s="22">
        <v>198584.97</v>
      </c>
      <c r="L2639" s="22">
        <v>208120.95</v>
      </c>
      <c r="M2639" s="21" t="s">
        <v>1802</v>
      </c>
      <c r="N2639" s="63">
        <f t="shared" si="206"/>
        <v>502.58341960428618</v>
      </c>
      <c r="O2639" s="63">
        <f t="shared" si="207"/>
        <v>479.55534175975356</v>
      </c>
      <c r="P2639" s="69">
        <v>2604</v>
      </c>
      <c r="Q2639" s="69" t="s">
        <v>12342</v>
      </c>
      <c r="R2639" s="70">
        <v>36465</v>
      </c>
      <c r="S2639" s="71">
        <f t="shared" si="205"/>
        <v>3.1436260895316916</v>
      </c>
      <c r="T2639" s="63">
        <f t="shared" si="208"/>
        <v>1579.9343500340874</v>
      </c>
      <c r="U2639" s="63">
        <f t="shared" si="209"/>
        <v>1507.542683730248</v>
      </c>
    </row>
    <row r="2640" spans="1:21" x14ac:dyDescent="0.25">
      <c r="A2640" s="19" t="s">
        <v>7519</v>
      </c>
      <c r="B2640" s="19">
        <v>1</v>
      </c>
      <c r="C2640" s="19" t="s">
        <v>8018</v>
      </c>
      <c r="D2640" s="20" t="s">
        <v>5168</v>
      </c>
      <c r="E2640" s="20" t="s">
        <v>8019</v>
      </c>
      <c r="F2640" s="21">
        <v>2614006</v>
      </c>
      <c r="G2640" s="20" t="s">
        <v>8020</v>
      </c>
      <c r="H2640" s="22">
        <v>159.48609999999999</v>
      </c>
      <c r="I2640" s="25">
        <v>0.42399999999999999</v>
      </c>
      <c r="J2640" s="22">
        <v>20879.88</v>
      </c>
      <c r="K2640" s="22">
        <v>25852.69</v>
      </c>
      <c r="L2640" s="22">
        <v>46732.57</v>
      </c>
      <c r="M2640" s="21" t="s">
        <v>1295</v>
      </c>
      <c r="N2640" s="63">
        <f t="shared" si="206"/>
        <v>293.01970516552853</v>
      </c>
      <c r="O2640" s="63">
        <f t="shared" si="207"/>
        <v>162.09995730035408</v>
      </c>
      <c r="P2640" s="69">
        <v>2601</v>
      </c>
      <c r="Q2640" s="69" t="s">
        <v>12249</v>
      </c>
      <c r="R2640" s="70">
        <v>38596</v>
      </c>
      <c r="S2640" s="71">
        <f t="shared" si="205"/>
        <v>1.9683031792000001</v>
      </c>
      <c r="T2640" s="63">
        <f t="shared" si="208"/>
        <v>576.75161724555653</v>
      </c>
      <c r="U2640" s="63">
        <f t="shared" si="209"/>
        <v>319.06186130247119</v>
      </c>
    </row>
    <row r="2641" spans="1:21" x14ac:dyDescent="0.25">
      <c r="A2641" s="19" t="s">
        <v>7519</v>
      </c>
      <c r="B2641" s="19">
        <v>1</v>
      </c>
      <c r="C2641" s="19" t="s">
        <v>8021</v>
      </c>
      <c r="D2641" s="20" t="s">
        <v>5079</v>
      </c>
      <c r="E2641" s="20" t="s">
        <v>8022</v>
      </c>
      <c r="F2641" s="21">
        <v>2614105</v>
      </c>
      <c r="G2641" s="20" t="s">
        <v>8023</v>
      </c>
      <c r="H2641" s="22">
        <v>1025.9124999999999</v>
      </c>
      <c r="I2641" s="25">
        <v>0.27800000000000002</v>
      </c>
      <c r="J2641" s="22">
        <v>55527.77</v>
      </c>
      <c r="K2641" s="22">
        <v>148135.67999999999</v>
      </c>
      <c r="L2641" s="22">
        <v>203663.44999999998</v>
      </c>
      <c r="M2641" s="21" t="s">
        <v>7721</v>
      </c>
      <c r="N2641" s="63">
        <f t="shared" si="206"/>
        <v>198.51931816797241</v>
      </c>
      <c r="O2641" s="63">
        <f t="shared" si="207"/>
        <v>144.39406869494232</v>
      </c>
      <c r="P2641" s="69">
        <v>2602</v>
      </c>
      <c r="Q2641" s="69" t="s">
        <v>12431</v>
      </c>
      <c r="R2641" s="70">
        <v>40422</v>
      </c>
      <c r="S2641" s="71">
        <f t="shared" si="205"/>
        <v>1.5757544375000001</v>
      </c>
      <c r="T2641" s="63">
        <f t="shared" si="208"/>
        <v>312.8176965326569</v>
      </c>
      <c r="U2641" s="63">
        <f t="shared" si="209"/>
        <v>227.52959449473522</v>
      </c>
    </row>
    <row r="2642" spans="1:21" x14ac:dyDescent="0.25">
      <c r="A2642" s="19" t="s">
        <v>7519</v>
      </c>
      <c r="B2642" s="19">
        <v>1</v>
      </c>
      <c r="C2642" s="19" t="s">
        <v>8025</v>
      </c>
      <c r="D2642" s="20" t="s">
        <v>5079</v>
      </c>
      <c r="E2642" s="20" t="s">
        <v>8022</v>
      </c>
      <c r="F2642" s="21">
        <v>2614105</v>
      </c>
      <c r="G2642" s="20" t="s">
        <v>4959</v>
      </c>
      <c r="H2642" s="22">
        <v>1015.4</v>
      </c>
      <c r="I2642" s="25">
        <v>0.23599999999999999</v>
      </c>
      <c r="J2642" s="22">
        <v>91257.32</v>
      </c>
      <c r="K2642" s="22">
        <v>58782.68</v>
      </c>
      <c r="L2642" s="22">
        <v>150040</v>
      </c>
      <c r="M2642" s="21" t="s">
        <v>8026</v>
      </c>
      <c r="N2642" s="63">
        <f t="shared" si="206"/>
        <v>147.76442781169982</v>
      </c>
      <c r="O2642" s="63">
        <f t="shared" si="207"/>
        <v>57.891156194603113</v>
      </c>
      <c r="P2642" s="69">
        <v>2602</v>
      </c>
      <c r="Q2642" s="69" t="s">
        <v>12431</v>
      </c>
      <c r="R2642" s="70">
        <v>39203</v>
      </c>
      <c r="S2642" s="71">
        <f t="shared" si="205"/>
        <v>1.8463663628</v>
      </c>
      <c r="T2642" s="63">
        <f t="shared" si="208"/>
        <v>272.82726912991137</v>
      </c>
      <c r="U2642" s="63">
        <f t="shared" si="209"/>
        <v>106.88828350131604</v>
      </c>
    </row>
    <row r="2643" spans="1:21" x14ac:dyDescent="0.25">
      <c r="A2643" s="19" t="s">
        <v>7519</v>
      </c>
      <c r="B2643" s="19">
        <v>1</v>
      </c>
      <c r="C2643" s="19" t="s">
        <v>8027</v>
      </c>
      <c r="D2643" s="20" t="s">
        <v>5079</v>
      </c>
      <c r="E2643" s="20" t="s">
        <v>8022</v>
      </c>
      <c r="F2643" s="21">
        <v>2614105</v>
      </c>
      <c r="G2643" s="20" t="s">
        <v>5883</v>
      </c>
      <c r="H2643" s="22">
        <v>931.4</v>
      </c>
      <c r="I2643" s="25">
        <v>0.623</v>
      </c>
      <c r="J2643" s="22">
        <v>3140.9</v>
      </c>
      <c r="K2643" s="22">
        <v>57114.01</v>
      </c>
      <c r="L2643" s="22">
        <v>60254.91</v>
      </c>
      <c r="M2643" s="21" t="s">
        <v>1866</v>
      </c>
      <c r="N2643" s="63">
        <f t="shared" si="206"/>
        <v>64.692838737384591</v>
      </c>
      <c r="O2643" s="63">
        <f t="shared" si="207"/>
        <v>61.320603392742115</v>
      </c>
      <c r="P2643" s="69">
        <v>2602</v>
      </c>
      <c r="Q2643" s="69" t="s">
        <v>12431</v>
      </c>
      <c r="R2643" s="70">
        <v>35977</v>
      </c>
      <c r="S2643" s="71">
        <f t="shared" si="205"/>
        <v>3.3300474919847436</v>
      </c>
      <c r="T2643" s="63">
        <f t="shared" si="208"/>
        <v>215.43022538680103</v>
      </c>
      <c r="U2643" s="63">
        <f t="shared" si="209"/>
        <v>204.20052153499205</v>
      </c>
    </row>
    <row r="2644" spans="1:21" x14ac:dyDescent="0.25">
      <c r="A2644" s="19" t="s">
        <v>7519</v>
      </c>
      <c r="B2644" s="19">
        <v>1</v>
      </c>
      <c r="C2644" s="19" t="s">
        <v>8028</v>
      </c>
      <c r="D2644" s="20" t="s">
        <v>5079</v>
      </c>
      <c r="E2644" s="20" t="s">
        <v>8022</v>
      </c>
      <c r="F2644" s="21">
        <v>2614105</v>
      </c>
      <c r="G2644" s="20" t="s">
        <v>3180</v>
      </c>
      <c r="H2644" s="22">
        <v>1628.9974</v>
      </c>
      <c r="I2644" s="25">
        <v>0.28199999999999997</v>
      </c>
      <c r="J2644" s="22">
        <v>305345.5</v>
      </c>
      <c r="K2644" s="22">
        <v>234808.4</v>
      </c>
      <c r="L2644" s="22">
        <v>540153.9</v>
      </c>
      <c r="M2644" s="21" t="s">
        <v>5994</v>
      </c>
      <c r="N2644" s="63">
        <f t="shared" si="206"/>
        <v>331.58671708131641</v>
      </c>
      <c r="O2644" s="63">
        <f t="shared" si="207"/>
        <v>144.14289427349607</v>
      </c>
      <c r="P2644" s="69">
        <v>2602</v>
      </c>
      <c r="Q2644" s="69" t="s">
        <v>12431</v>
      </c>
      <c r="R2644" s="70">
        <v>39569</v>
      </c>
      <c r="S2644" s="71">
        <f t="shared" si="205"/>
        <v>1.7595140762000001</v>
      </c>
      <c r="T2644" s="63">
        <f t="shared" si="208"/>
        <v>583.4314961855232</v>
      </c>
      <c r="U2644" s="63">
        <f t="shared" si="209"/>
        <v>253.62145145842473</v>
      </c>
    </row>
    <row r="2645" spans="1:21" x14ac:dyDescent="0.25">
      <c r="A2645" s="19" t="s">
        <v>7519</v>
      </c>
      <c r="B2645" s="19">
        <v>1</v>
      </c>
      <c r="C2645" s="19" t="s">
        <v>8029</v>
      </c>
      <c r="D2645" s="20" t="s">
        <v>5079</v>
      </c>
      <c r="E2645" s="20" t="s">
        <v>8022</v>
      </c>
      <c r="F2645" s="21">
        <v>2614105</v>
      </c>
      <c r="G2645" s="20" t="s">
        <v>8030</v>
      </c>
      <c r="H2645" s="22">
        <v>976.66539999999998</v>
      </c>
      <c r="I2645" s="25">
        <v>0.28699999999999998</v>
      </c>
      <c r="J2645" s="22">
        <v>81996.91</v>
      </c>
      <c r="K2645" s="22">
        <v>163224.87</v>
      </c>
      <c r="L2645" s="22">
        <v>245221.78</v>
      </c>
      <c r="M2645" s="21" t="s">
        <v>8031</v>
      </c>
      <c r="N2645" s="63">
        <f t="shared" si="206"/>
        <v>251.08064645271554</v>
      </c>
      <c r="O2645" s="63">
        <f t="shared" si="207"/>
        <v>167.12465702173949</v>
      </c>
      <c r="P2645" s="69">
        <v>2602</v>
      </c>
      <c r="Q2645" s="69" t="s">
        <v>12431</v>
      </c>
      <c r="R2645" s="70">
        <v>40238</v>
      </c>
      <c r="S2645" s="71">
        <f t="shared" si="205"/>
        <v>1.6028535627</v>
      </c>
      <c r="T2645" s="63">
        <f t="shared" si="208"/>
        <v>402.44550869175424</v>
      </c>
      <c r="U2645" s="63">
        <f t="shared" si="209"/>
        <v>267.87635192231073</v>
      </c>
    </row>
    <row r="2646" spans="1:21" x14ac:dyDescent="0.25">
      <c r="A2646" s="19" t="s">
        <v>7519</v>
      </c>
      <c r="B2646" s="19">
        <v>1</v>
      </c>
      <c r="C2646" s="19" t="s">
        <v>8032</v>
      </c>
      <c r="D2646" s="20" t="s">
        <v>5079</v>
      </c>
      <c r="E2646" s="20" t="s">
        <v>8022</v>
      </c>
      <c r="F2646" s="21">
        <v>2614105</v>
      </c>
      <c r="G2646" s="20" t="s">
        <v>8033</v>
      </c>
      <c r="H2646" s="22">
        <v>732.52</v>
      </c>
      <c r="I2646" s="25">
        <v>0.39900000000000002</v>
      </c>
      <c r="J2646" s="22">
        <v>37265.120000000003</v>
      </c>
      <c r="K2646" s="22">
        <v>38904.33</v>
      </c>
      <c r="L2646" s="22">
        <v>76169.450000000012</v>
      </c>
      <c r="M2646" s="21" t="s">
        <v>8035</v>
      </c>
      <c r="N2646" s="63">
        <f t="shared" si="206"/>
        <v>103.98275814994814</v>
      </c>
      <c r="O2646" s="63">
        <f t="shared" si="207"/>
        <v>53.110263201004756</v>
      </c>
      <c r="P2646" s="69">
        <v>2602</v>
      </c>
      <c r="Q2646" s="69" t="s">
        <v>12431</v>
      </c>
      <c r="R2646" s="70">
        <v>38261</v>
      </c>
      <c r="S2646" s="71">
        <f t="shared" si="205"/>
        <v>2.0821245201999998</v>
      </c>
      <c r="T2646" s="63">
        <f t="shared" si="208"/>
        <v>216.50505042203341</v>
      </c>
      <c r="U2646" s="63">
        <f t="shared" si="209"/>
        <v>110.58218128508773</v>
      </c>
    </row>
    <row r="2647" spans="1:21" x14ac:dyDescent="0.25">
      <c r="A2647" s="19" t="s">
        <v>7519</v>
      </c>
      <c r="B2647" s="19">
        <v>1</v>
      </c>
      <c r="C2647" s="19" t="s">
        <v>8036</v>
      </c>
      <c r="D2647" s="20" t="s">
        <v>5079</v>
      </c>
      <c r="E2647" s="20" t="s">
        <v>8022</v>
      </c>
      <c r="F2647" s="21">
        <v>2614105</v>
      </c>
      <c r="G2647" s="20" t="s">
        <v>8037</v>
      </c>
      <c r="H2647" s="22">
        <v>2537.6349</v>
      </c>
      <c r="I2647" s="25">
        <v>0.55400000000000005</v>
      </c>
      <c r="J2647" s="22">
        <v>396403.97</v>
      </c>
      <c r="K2647" s="22">
        <v>390088.68</v>
      </c>
      <c r="L2647" s="22">
        <v>786492.64999999991</v>
      </c>
      <c r="M2647" s="21" t="s">
        <v>4223</v>
      </c>
      <c r="N2647" s="63">
        <f t="shared" si="206"/>
        <v>309.93136561922279</v>
      </c>
      <c r="O2647" s="63">
        <f t="shared" si="207"/>
        <v>153.72135684294065</v>
      </c>
      <c r="P2647" s="69">
        <v>2602</v>
      </c>
      <c r="Q2647" s="69" t="s">
        <v>12431</v>
      </c>
      <c r="R2647" s="70">
        <v>38687</v>
      </c>
      <c r="S2647" s="71">
        <f t="shared" si="205"/>
        <v>1.9390904139</v>
      </c>
      <c r="T2647" s="63">
        <f t="shared" si="208"/>
        <v>600.98494003917097</v>
      </c>
      <c r="U2647" s="63">
        <f t="shared" si="209"/>
        <v>298.0796094658474</v>
      </c>
    </row>
    <row r="2648" spans="1:21" x14ac:dyDescent="0.25">
      <c r="A2648" s="19" t="s">
        <v>7519</v>
      </c>
      <c r="B2648" s="19">
        <v>1</v>
      </c>
      <c r="C2648" s="19" t="s">
        <v>8039</v>
      </c>
      <c r="D2648" s="20" t="s">
        <v>7560</v>
      </c>
      <c r="E2648" s="20" t="s">
        <v>8040</v>
      </c>
      <c r="F2648" s="21">
        <v>2614709</v>
      </c>
      <c r="G2648" s="20" t="s">
        <v>8041</v>
      </c>
      <c r="H2648" s="22">
        <v>466.6</v>
      </c>
      <c r="I2648" s="25">
        <v>0.38740000000000002</v>
      </c>
      <c r="J2648" s="22">
        <v>29480.9</v>
      </c>
      <c r="K2648" s="22">
        <v>93222.01</v>
      </c>
      <c r="L2648" s="22">
        <v>122702.91</v>
      </c>
      <c r="M2648" s="21" t="s">
        <v>259</v>
      </c>
      <c r="N2648" s="63">
        <f t="shared" si="206"/>
        <v>262.97237462494644</v>
      </c>
      <c r="O2648" s="63">
        <f t="shared" si="207"/>
        <v>199.78999142734673</v>
      </c>
      <c r="P2648" s="69">
        <v>2603</v>
      </c>
      <c r="Q2648" s="69" t="s">
        <v>12271</v>
      </c>
      <c r="R2648" s="70">
        <v>38322</v>
      </c>
      <c r="S2648" s="71">
        <f t="shared" si="205"/>
        <v>2.0624892921</v>
      </c>
      <c r="T2648" s="63">
        <f t="shared" si="208"/>
        <v>542.37770678206175</v>
      </c>
      <c r="U2648" s="63">
        <f t="shared" si="209"/>
        <v>412.06471798765341</v>
      </c>
    </row>
    <row r="2649" spans="1:21" x14ac:dyDescent="0.25">
      <c r="A2649" s="19" t="s">
        <v>7519</v>
      </c>
      <c r="B2649" s="19">
        <v>1</v>
      </c>
      <c r="C2649" s="19" t="s">
        <v>8042</v>
      </c>
      <c r="D2649" s="20" t="s">
        <v>7560</v>
      </c>
      <c r="E2649" s="20" t="s">
        <v>8040</v>
      </c>
      <c r="F2649" s="21">
        <v>2614709</v>
      </c>
      <c r="G2649" s="20" t="s">
        <v>8043</v>
      </c>
      <c r="H2649" s="22">
        <v>3187.4</v>
      </c>
      <c r="I2649" s="25">
        <v>0.46339999999999998</v>
      </c>
      <c r="J2649" s="22">
        <v>37559.199999999997</v>
      </c>
      <c r="K2649" s="22">
        <v>967964.2</v>
      </c>
      <c r="L2649" s="22">
        <v>1005523.3999999999</v>
      </c>
      <c r="M2649" s="21" t="s">
        <v>3195</v>
      </c>
      <c r="N2649" s="63">
        <f t="shared" si="206"/>
        <v>315.4682186107799</v>
      </c>
      <c r="O2649" s="63">
        <f t="shared" si="207"/>
        <v>303.68457049632929</v>
      </c>
      <c r="P2649" s="69">
        <v>2603</v>
      </c>
      <c r="Q2649" s="69" t="s">
        <v>12271</v>
      </c>
      <c r="R2649" s="70">
        <v>38991</v>
      </c>
      <c r="S2649" s="71">
        <f t="shared" si="205"/>
        <v>1.8952819697000001</v>
      </c>
      <c r="T2649" s="63">
        <f t="shared" si="208"/>
        <v>597.90122674638917</v>
      </c>
      <c r="U2649" s="63">
        <f t="shared" si="209"/>
        <v>575.5678909377815</v>
      </c>
    </row>
    <row r="2650" spans="1:21" x14ac:dyDescent="0.25">
      <c r="A2650" s="19" t="s">
        <v>7519</v>
      </c>
      <c r="B2650" s="19">
        <v>1</v>
      </c>
      <c r="C2650" s="19" t="s">
        <v>8044</v>
      </c>
      <c r="D2650" s="20" t="s">
        <v>7521</v>
      </c>
      <c r="E2650" s="20" t="s">
        <v>8045</v>
      </c>
      <c r="F2650" s="21">
        <v>2614857</v>
      </c>
      <c r="G2650" s="20" t="s">
        <v>8046</v>
      </c>
      <c r="H2650" s="22">
        <v>360.56819999999999</v>
      </c>
      <c r="I2650" s="25">
        <v>0.55300000000000005</v>
      </c>
      <c r="J2650" s="22">
        <v>112612.18</v>
      </c>
      <c r="K2650" s="22">
        <v>182387.12</v>
      </c>
      <c r="L2650" s="22">
        <v>294999.3</v>
      </c>
      <c r="M2650" s="21" t="s">
        <v>8047</v>
      </c>
      <c r="N2650" s="63">
        <f t="shared" si="206"/>
        <v>818.15118471346057</v>
      </c>
      <c r="O2650" s="63">
        <f t="shared" si="207"/>
        <v>505.83251656690743</v>
      </c>
      <c r="P2650" s="69">
        <v>2604</v>
      </c>
      <c r="Q2650" s="69" t="s">
        <v>12342</v>
      </c>
      <c r="R2650" s="70">
        <v>36404</v>
      </c>
      <c r="S2650" s="71">
        <f t="shared" si="205"/>
        <v>3.1836670532386648</v>
      </c>
      <c r="T2650" s="63">
        <f t="shared" si="208"/>
        <v>2604.7209713404254</v>
      </c>
      <c r="U2650" s="63">
        <f t="shared" si="209"/>
        <v>1610.4023174508643</v>
      </c>
    </row>
    <row r="2651" spans="1:21" x14ac:dyDescent="0.25">
      <c r="A2651" s="19" t="s">
        <v>7519</v>
      </c>
      <c r="B2651" s="19">
        <v>1</v>
      </c>
      <c r="C2651" s="19" t="s">
        <v>8048</v>
      </c>
      <c r="D2651" s="20" t="s">
        <v>7521</v>
      </c>
      <c r="E2651" s="20" t="s">
        <v>8045</v>
      </c>
      <c r="F2651" s="21">
        <v>2614857</v>
      </c>
      <c r="G2651" s="20" t="s">
        <v>8049</v>
      </c>
      <c r="H2651" s="22">
        <v>194.8783</v>
      </c>
      <c r="I2651" s="25">
        <v>0.55300000000000005</v>
      </c>
      <c r="J2651" s="22">
        <v>61208.94</v>
      </c>
      <c r="K2651" s="22">
        <v>98791.06</v>
      </c>
      <c r="L2651" s="22">
        <v>160000</v>
      </c>
      <c r="M2651" s="21" t="s">
        <v>8047</v>
      </c>
      <c r="N2651" s="63">
        <f t="shared" si="206"/>
        <v>821.02522446059925</v>
      </c>
      <c r="O2651" s="63">
        <f t="shared" si="207"/>
        <v>506.93720132000328</v>
      </c>
      <c r="P2651" s="69">
        <v>2604</v>
      </c>
      <c r="Q2651" s="69" t="s">
        <v>12342</v>
      </c>
      <c r="R2651" s="70">
        <v>36404</v>
      </c>
      <c r="S2651" s="71">
        <f t="shared" si="205"/>
        <v>3.1836670532386648</v>
      </c>
      <c r="T2651" s="63">
        <f t="shared" si="208"/>
        <v>2613.8709569930893</v>
      </c>
      <c r="U2651" s="63">
        <f t="shared" si="209"/>
        <v>1613.9192659035107</v>
      </c>
    </row>
    <row r="2652" spans="1:21" x14ac:dyDescent="0.25">
      <c r="A2652" s="19" t="s">
        <v>7519</v>
      </c>
      <c r="B2652" s="19">
        <v>1</v>
      </c>
      <c r="C2652" s="19" t="s">
        <v>8050</v>
      </c>
      <c r="D2652" s="20" t="s">
        <v>7521</v>
      </c>
      <c r="E2652" s="20" t="s">
        <v>8045</v>
      </c>
      <c r="F2652" s="21">
        <v>2614857</v>
      </c>
      <c r="G2652" s="20" t="s">
        <v>8051</v>
      </c>
      <c r="H2652" s="22">
        <v>295.25310000000002</v>
      </c>
      <c r="I2652" s="25">
        <v>0.623</v>
      </c>
      <c r="J2652" s="22">
        <v>188219.86</v>
      </c>
      <c r="K2652" s="22">
        <v>161780.14000000001</v>
      </c>
      <c r="L2652" s="22">
        <v>350000</v>
      </c>
      <c r="M2652" s="21" t="s">
        <v>6234</v>
      </c>
      <c r="N2652" s="63">
        <f t="shared" si="206"/>
        <v>1185.4236246799778</v>
      </c>
      <c r="O2652" s="63">
        <f t="shared" si="207"/>
        <v>547.93714274295507</v>
      </c>
      <c r="P2652" s="69">
        <v>2604</v>
      </c>
      <c r="Q2652" s="69" t="s">
        <v>12342</v>
      </c>
      <c r="R2652" s="70">
        <v>36404</v>
      </c>
      <c r="S2652" s="71">
        <f t="shared" si="205"/>
        <v>3.1836670532386648</v>
      </c>
      <c r="T2652" s="63">
        <f t="shared" si="208"/>
        <v>3773.9941380244018</v>
      </c>
      <c r="U2652" s="63">
        <f t="shared" si="209"/>
        <v>1744.4494285964774</v>
      </c>
    </row>
    <row r="2653" spans="1:21" x14ac:dyDescent="0.25">
      <c r="A2653" s="19" t="s">
        <v>7519</v>
      </c>
      <c r="B2653" s="19">
        <v>1</v>
      </c>
      <c r="C2653" s="19" t="s">
        <v>8052</v>
      </c>
      <c r="D2653" s="20" t="s">
        <v>7521</v>
      </c>
      <c r="E2653" s="20" t="s">
        <v>8045</v>
      </c>
      <c r="F2653" s="21">
        <v>2614857</v>
      </c>
      <c r="G2653" s="20" t="s">
        <v>8053</v>
      </c>
      <c r="H2653" s="22">
        <v>777.82</v>
      </c>
      <c r="I2653" s="25">
        <v>0.40970000000000001</v>
      </c>
      <c r="J2653" s="22">
        <v>265704.28999999998</v>
      </c>
      <c r="K2653" s="22">
        <v>504290.71</v>
      </c>
      <c r="L2653" s="22">
        <v>769995</v>
      </c>
      <c r="M2653" s="21" t="s">
        <v>8054</v>
      </c>
      <c r="N2653" s="63">
        <f t="shared" si="206"/>
        <v>989.93983183770013</v>
      </c>
      <c r="O2653" s="63">
        <f t="shared" si="207"/>
        <v>648.33857447738546</v>
      </c>
      <c r="P2653" s="69">
        <v>2604</v>
      </c>
      <c r="Q2653" s="69" t="s">
        <v>12342</v>
      </c>
      <c r="R2653" s="70">
        <v>35855</v>
      </c>
      <c r="S2653" s="71">
        <f t="shared" si="205"/>
        <v>3.3755591747633313</v>
      </c>
      <c r="T2653" s="63">
        <f t="shared" si="208"/>
        <v>3341.6004818234182</v>
      </c>
      <c r="U2653" s="63">
        <f t="shared" si="209"/>
        <v>2188.5052234301179</v>
      </c>
    </row>
    <row r="2654" spans="1:21" x14ac:dyDescent="0.25">
      <c r="A2654" s="19" t="s">
        <v>7519</v>
      </c>
      <c r="B2654" s="19">
        <v>1</v>
      </c>
      <c r="C2654" s="19" t="s">
        <v>8055</v>
      </c>
      <c r="D2654" s="20" t="s">
        <v>7521</v>
      </c>
      <c r="E2654" s="20" t="s">
        <v>8045</v>
      </c>
      <c r="F2654" s="21">
        <v>2614857</v>
      </c>
      <c r="G2654" s="20" t="s">
        <v>8056</v>
      </c>
      <c r="H2654" s="22">
        <v>618.22469999999998</v>
      </c>
      <c r="I2654" s="25">
        <v>0.59499999999999997</v>
      </c>
      <c r="J2654" s="22">
        <v>313296.07</v>
      </c>
      <c r="K2654" s="22">
        <v>361703.93</v>
      </c>
      <c r="L2654" s="22">
        <v>675000</v>
      </c>
      <c r="M2654" s="21" t="s">
        <v>2685</v>
      </c>
      <c r="N2654" s="63">
        <f t="shared" si="206"/>
        <v>1091.8360266097425</v>
      </c>
      <c r="O2654" s="63">
        <f t="shared" si="207"/>
        <v>585.06871368937539</v>
      </c>
      <c r="P2654" s="69">
        <v>2604</v>
      </c>
      <c r="Q2654" s="69" t="s">
        <v>12342</v>
      </c>
      <c r="R2654" s="70">
        <v>36404</v>
      </c>
      <c r="S2654" s="71">
        <f t="shared" si="205"/>
        <v>3.1836670532386648</v>
      </c>
      <c r="T2654" s="63">
        <f t="shared" si="208"/>
        <v>3476.0423854564515</v>
      </c>
      <c r="U2654" s="63">
        <f t="shared" si="209"/>
        <v>1862.6639876535899</v>
      </c>
    </row>
    <row r="2655" spans="1:21" x14ac:dyDescent="0.25">
      <c r="A2655" s="19" t="s">
        <v>7519</v>
      </c>
      <c r="B2655" s="19">
        <v>1</v>
      </c>
      <c r="C2655" s="19" t="s">
        <v>8057</v>
      </c>
      <c r="D2655" s="20" t="s">
        <v>7521</v>
      </c>
      <c r="E2655" s="20" t="s">
        <v>8045</v>
      </c>
      <c r="F2655" s="21">
        <v>2614857</v>
      </c>
      <c r="G2655" s="20" t="s">
        <v>8058</v>
      </c>
      <c r="H2655" s="22">
        <v>875.9</v>
      </c>
      <c r="I2655" s="25">
        <v>0.56200000000000006</v>
      </c>
      <c r="J2655" s="22">
        <v>327302.81</v>
      </c>
      <c r="K2655" s="22">
        <v>452697.19</v>
      </c>
      <c r="L2655" s="22">
        <v>780000</v>
      </c>
      <c r="M2655" s="21" t="s">
        <v>8059</v>
      </c>
      <c r="N2655" s="63">
        <f t="shared" si="206"/>
        <v>890.51261559538762</v>
      </c>
      <c r="O2655" s="63">
        <f t="shared" si="207"/>
        <v>516.83661376869509</v>
      </c>
      <c r="P2655" s="69">
        <v>2604</v>
      </c>
      <c r="Q2655" s="69" t="s">
        <v>12342</v>
      </c>
      <c r="R2655" s="70">
        <v>36404</v>
      </c>
      <c r="S2655" s="71">
        <f t="shared" si="205"/>
        <v>3.1836670532386648</v>
      </c>
      <c r="T2655" s="63">
        <f t="shared" si="208"/>
        <v>2835.0956747644236</v>
      </c>
      <c r="U2655" s="63">
        <f t="shared" si="209"/>
        <v>1645.4356991628315</v>
      </c>
    </row>
    <row r="2656" spans="1:21" x14ac:dyDescent="0.25">
      <c r="A2656" s="19" t="s">
        <v>7519</v>
      </c>
      <c r="B2656" s="19">
        <v>1</v>
      </c>
      <c r="C2656" s="19" t="s">
        <v>8060</v>
      </c>
      <c r="D2656" s="20" t="s">
        <v>7965</v>
      </c>
      <c r="E2656" s="20" t="s">
        <v>8061</v>
      </c>
      <c r="F2656" s="21">
        <v>2615003</v>
      </c>
      <c r="G2656" s="20" t="s">
        <v>8062</v>
      </c>
      <c r="H2656" s="22">
        <v>488</v>
      </c>
      <c r="I2656" s="25">
        <v>0.33200000000000002</v>
      </c>
      <c r="J2656" s="22">
        <v>67958.27</v>
      </c>
      <c r="K2656" s="22">
        <v>189800.31</v>
      </c>
      <c r="L2656" s="22">
        <v>257758.58000000002</v>
      </c>
      <c r="M2656" s="21" t="s">
        <v>2206</v>
      </c>
      <c r="N2656" s="63">
        <f t="shared" si="206"/>
        <v>528.19381147540992</v>
      </c>
      <c r="O2656" s="63">
        <f t="shared" si="207"/>
        <v>388.93506147540984</v>
      </c>
      <c r="P2656" s="69">
        <v>2603</v>
      </c>
      <c r="Q2656" s="69" t="s">
        <v>12271</v>
      </c>
      <c r="R2656" s="70">
        <v>39995</v>
      </c>
      <c r="S2656" s="71">
        <f t="shared" si="205"/>
        <v>1.6531834743</v>
      </c>
      <c r="T2656" s="63">
        <f t="shared" si="208"/>
        <v>873.20128035867742</v>
      </c>
      <c r="U2656" s="63">
        <f t="shared" si="209"/>
        <v>642.98101620700209</v>
      </c>
    </row>
    <row r="2657" spans="1:21" x14ac:dyDescent="0.25">
      <c r="A2657" s="19" t="s">
        <v>7519</v>
      </c>
      <c r="B2657" s="19">
        <v>1</v>
      </c>
      <c r="C2657" s="19" t="s">
        <v>8063</v>
      </c>
      <c r="D2657" s="20" t="s">
        <v>7563</v>
      </c>
      <c r="E2657" s="20" t="s">
        <v>8064</v>
      </c>
      <c r="F2657" s="21">
        <v>2615508</v>
      </c>
      <c r="G2657" s="20" t="s">
        <v>8065</v>
      </c>
      <c r="H2657" s="22">
        <v>2526.2399999999998</v>
      </c>
      <c r="I2657" s="25">
        <v>0.623</v>
      </c>
      <c r="J2657" s="22">
        <v>793609.42</v>
      </c>
      <c r="K2657" s="22">
        <v>1364045.43</v>
      </c>
      <c r="L2657" s="22">
        <v>2157654.85</v>
      </c>
      <c r="M2657" s="21" t="s">
        <v>8066</v>
      </c>
      <c r="N2657" s="63">
        <f t="shared" si="206"/>
        <v>854.09733437836485</v>
      </c>
      <c r="O2657" s="63">
        <f t="shared" si="207"/>
        <v>539.950847900437</v>
      </c>
      <c r="P2657" s="69">
        <v>2604</v>
      </c>
      <c r="Q2657" s="69" t="s">
        <v>12342</v>
      </c>
      <c r="R2657" s="70">
        <v>35704</v>
      </c>
      <c r="S2657" s="71">
        <f t="shared" si="205"/>
        <v>3.4432289321700318</v>
      </c>
      <c r="T2657" s="63">
        <f t="shared" si="208"/>
        <v>2940.852652620888</v>
      </c>
      <c r="U2657" s="63">
        <f t="shared" si="209"/>
        <v>1859.1743814405249</v>
      </c>
    </row>
    <row r="2658" spans="1:21" x14ac:dyDescent="0.25">
      <c r="A2658" s="19" t="s">
        <v>7519</v>
      </c>
      <c r="B2658" s="19">
        <v>1</v>
      </c>
      <c r="C2658" s="19" t="s">
        <v>8067</v>
      </c>
      <c r="D2658" s="20" t="s">
        <v>7563</v>
      </c>
      <c r="E2658" s="20" t="s">
        <v>8064</v>
      </c>
      <c r="F2658" s="21">
        <v>2615508</v>
      </c>
      <c r="G2658" s="20" t="s">
        <v>8068</v>
      </c>
      <c r="H2658" s="22">
        <v>338.4</v>
      </c>
      <c r="I2658" s="25">
        <v>0.68200000000000005</v>
      </c>
      <c r="J2658" s="22">
        <v>53562.29</v>
      </c>
      <c r="K2658" s="22">
        <v>399559.03</v>
      </c>
      <c r="L2658" s="22">
        <v>453121.32</v>
      </c>
      <c r="M2658" s="21" t="s">
        <v>8069</v>
      </c>
      <c r="N2658" s="63">
        <f t="shared" si="206"/>
        <v>1339.0109929078014</v>
      </c>
      <c r="O2658" s="63">
        <f t="shared" si="207"/>
        <v>1180.7299940898347</v>
      </c>
      <c r="P2658" s="69">
        <v>2604</v>
      </c>
      <c r="Q2658" s="69" t="s">
        <v>12342</v>
      </c>
      <c r="R2658" s="70">
        <v>38047</v>
      </c>
      <c r="S2658" s="71">
        <f t="shared" si="205"/>
        <v>2.1650911452999999</v>
      </c>
      <c r="T2658" s="63">
        <f t="shared" si="208"/>
        <v>2899.080844204042</v>
      </c>
      <c r="U2658" s="63">
        <f t="shared" si="209"/>
        <v>2556.3880551940224</v>
      </c>
    </row>
    <row r="2659" spans="1:21" x14ac:dyDescent="0.25">
      <c r="A2659" s="19" t="s">
        <v>7519</v>
      </c>
      <c r="B2659" s="19">
        <v>1</v>
      </c>
      <c r="C2659" s="19" t="s">
        <v>8070</v>
      </c>
      <c r="D2659" s="20" t="s">
        <v>7563</v>
      </c>
      <c r="E2659" s="20" t="s">
        <v>8064</v>
      </c>
      <c r="F2659" s="21">
        <v>2615508</v>
      </c>
      <c r="G2659" s="20" t="s">
        <v>8071</v>
      </c>
      <c r="H2659" s="22">
        <v>635.26</v>
      </c>
      <c r="I2659" s="25">
        <v>0.58199999999999996</v>
      </c>
      <c r="J2659" s="22">
        <v>269352.92</v>
      </c>
      <c r="K2659" s="22">
        <v>564780.17000000004</v>
      </c>
      <c r="L2659" s="22">
        <v>834133.09000000008</v>
      </c>
      <c r="M2659" s="21" t="s">
        <v>8034</v>
      </c>
      <c r="N2659" s="63">
        <f t="shared" si="206"/>
        <v>1313.0577873626548</v>
      </c>
      <c r="O2659" s="63">
        <f t="shared" si="207"/>
        <v>889.053568617574</v>
      </c>
      <c r="P2659" s="69">
        <v>2604</v>
      </c>
      <c r="Q2659" s="69" t="s">
        <v>12342</v>
      </c>
      <c r="R2659" s="70">
        <v>38078</v>
      </c>
      <c r="S2659" s="71">
        <f t="shared" si="205"/>
        <v>2.1564652840999998</v>
      </c>
      <c r="T2659" s="63">
        <f t="shared" si="208"/>
        <v>2831.5635344647244</v>
      </c>
      <c r="U2659" s="63">
        <f t="shared" si="209"/>
        <v>1917.2131564290155</v>
      </c>
    </row>
    <row r="2660" spans="1:21" x14ac:dyDescent="0.25">
      <c r="A2660" s="19" t="s">
        <v>7519</v>
      </c>
      <c r="B2660" s="19">
        <v>1</v>
      </c>
      <c r="C2660" s="19" t="s">
        <v>8072</v>
      </c>
      <c r="D2660" s="20" t="s">
        <v>7563</v>
      </c>
      <c r="E2660" s="20" t="s">
        <v>8064</v>
      </c>
      <c r="F2660" s="21">
        <v>2615508</v>
      </c>
      <c r="G2660" s="20" t="s">
        <v>8073</v>
      </c>
      <c r="H2660" s="22">
        <v>677.31</v>
      </c>
      <c r="I2660" s="25">
        <v>0.55100000000000005</v>
      </c>
      <c r="J2660" s="22">
        <v>194396.29</v>
      </c>
      <c r="K2660" s="22">
        <v>528710.06000000006</v>
      </c>
      <c r="L2660" s="22">
        <v>723106.35000000009</v>
      </c>
      <c r="M2660" s="21" t="s">
        <v>8069</v>
      </c>
      <c r="N2660" s="63">
        <f t="shared" si="206"/>
        <v>1067.61505071533</v>
      </c>
      <c r="O2660" s="63">
        <f t="shared" si="207"/>
        <v>780.60276682759752</v>
      </c>
      <c r="P2660" s="69">
        <v>2604</v>
      </c>
      <c r="Q2660" s="69" t="s">
        <v>12342</v>
      </c>
      <c r="R2660" s="70">
        <v>38047</v>
      </c>
      <c r="S2660" s="71">
        <f t="shared" si="205"/>
        <v>2.1650911452999999</v>
      </c>
      <c r="T2660" s="63">
        <f t="shared" si="208"/>
        <v>2311.4838928927711</v>
      </c>
      <c r="U2660" s="63">
        <f t="shared" si="209"/>
        <v>1690.076138455112</v>
      </c>
    </row>
    <row r="2661" spans="1:21" x14ac:dyDescent="0.25">
      <c r="A2661" s="19" t="s">
        <v>7519</v>
      </c>
      <c r="B2661" s="19">
        <v>1</v>
      </c>
      <c r="C2661" s="19" t="s">
        <v>8074</v>
      </c>
      <c r="D2661" s="20" t="s">
        <v>7563</v>
      </c>
      <c r="E2661" s="20" t="s">
        <v>8064</v>
      </c>
      <c r="F2661" s="21">
        <v>2615508</v>
      </c>
      <c r="G2661" s="20" t="s">
        <v>8075</v>
      </c>
      <c r="H2661" s="22">
        <v>74.349999999999994</v>
      </c>
      <c r="I2661" s="25">
        <v>0.504</v>
      </c>
      <c r="J2661" s="22">
        <v>17237.07</v>
      </c>
      <c r="K2661" s="22">
        <v>76318.320000000007</v>
      </c>
      <c r="L2661" s="22">
        <v>93555.390000000014</v>
      </c>
      <c r="M2661" s="21" t="s">
        <v>8069</v>
      </c>
      <c r="N2661" s="63">
        <f t="shared" si="206"/>
        <v>1258.3105581708139</v>
      </c>
      <c r="O2661" s="63">
        <f t="shared" si="207"/>
        <v>1026.4737054472093</v>
      </c>
      <c r="P2661" s="69">
        <v>2604</v>
      </c>
      <c r="Q2661" s="69" t="s">
        <v>12342</v>
      </c>
      <c r="R2661" s="70">
        <v>38047</v>
      </c>
      <c r="S2661" s="71">
        <f t="shared" si="205"/>
        <v>2.1650911452999999</v>
      </c>
      <c r="T2661" s="63">
        <f t="shared" si="208"/>
        <v>2724.3570475331298</v>
      </c>
      <c r="U2661" s="63">
        <f t="shared" si="209"/>
        <v>2222.4091305470333</v>
      </c>
    </row>
    <row r="2662" spans="1:21" x14ac:dyDescent="0.25">
      <c r="A2662" s="19" t="s">
        <v>7519</v>
      </c>
      <c r="B2662" s="19">
        <v>1</v>
      </c>
      <c r="C2662" s="19" t="s">
        <v>8076</v>
      </c>
      <c r="D2662" s="20" t="s">
        <v>7535</v>
      </c>
      <c r="E2662" s="20" t="s">
        <v>8077</v>
      </c>
      <c r="F2662" s="21">
        <v>2615805</v>
      </c>
      <c r="G2662" s="20" t="s">
        <v>3876</v>
      </c>
      <c r="H2662" s="22">
        <v>603.41999999999996</v>
      </c>
      <c r="I2662" s="25">
        <v>0.47099999999999997</v>
      </c>
      <c r="J2662" s="22">
        <v>181305.41</v>
      </c>
      <c r="K2662" s="22">
        <v>229694.59</v>
      </c>
      <c r="L2662" s="22">
        <v>411000</v>
      </c>
      <c r="M2662" s="21" t="s">
        <v>1105</v>
      </c>
      <c r="N2662" s="63">
        <f t="shared" si="206"/>
        <v>681.11762951178287</v>
      </c>
      <c r="O2662" s="63">
        <f t="shared" si="207"/>
        <v>380.65458552915055</v>
      </c>
      <c r="P2662" s="69">
        <v>2605</v>
      </c>
      <c r="Q2662" s="69" t="s">
        <v>12330</v>
      </c>
      <c r="R2662" s="70">
        <v>38292</v>
      </c>
      <c r="S2662" s="71">
        <f t="shared" si="205"/>
        <v>2.0754829745999999</v>
      </c>
      <c r="T2662" s="63">
        <f t="shared" si="208"/>
        <v>1413.6480437516157</v>
      </c>
      <c r="U2662" s="63">
        <f t="shared" si="209"/>
        <v>790.04211146917146</v>
      </c>
    </row>
    <row r="2663" spans="1:21" x14ac:dyDescent="0.25">
      <c r="A2663" s="19" t="s">
        <v>7519</v>
      </c>
      <c r="B2663" s="19">
        <v>1</v>
      </c>
      <c r="C2663" s="19" t="s">
        <v>8078</v>
      </c>
      <c r="D2663" s="20" t="s">
        <v>7535</v>
      </c>
      <c r="E2663" s="20" t="s">
        <v>8077</v>
      </c>
      <c r="F2663" s="21">
        <v>2615805</v>
      </c>
      <c r="G2663" s="20" t="s">
        <v>8079</v>
      </c>
      <c r="H2663" s="22">
        <v>890.61</v>
      </c>
      <c r="I2663" s="25">
        <v>0.41470000000000001</v>
      </c>
      <c r="J2663" s="22">
        <v>45385.56</v>
      </c>
      <c r="K2663" s="22">
        <v>317384.69</v>
      </c>
      <c r="L2663" s="22">
        <v>362770.25</v>
      </c>
      <c r="M2663" s="21" t="s">
        <v>3932</v>
      </c>
      <c r="N2663" s="63">
        <f t="shared" si="206"/>
        <v>407.32784271454398</v>
      </c>
      <c r="O2663" s="63">
        <f t="shared" si="207"/>
        <v>356.3677591762949</v>
      </c>
      <c r="P2663" s="69">
        <v>2605</v>
      </c>
      <c r="Q2663" s="69" t="s">
        <v>12330</v>
      </c>
      <c r="R2663" s="70">
        <v>38412</v>
      </c>
      <c r="S2663" s="71">
        <f t="shared" si="205"/>
        <v>2.0165719041000001</v>
      </c>
      <c r="T2663" s="63">
        <f t="shared" si="208"/>
        <v>821.40588337581335</v>
      </c>
      <c r="U2663" s="63">
        <f t="shared" si="209"/>
        <v>718.64121068199131</v>
      </c>
    </row>
    <row r="2664" spans="1:21" x14ac:dyDescent="0.25">
      <c r="A2664" s="19" t="s">
        <v>7519</v>
      </c>
      <c r="B2664" s="19">
        <v>1</v>
      </c>
      <c r="C2664" s="19" t="s">
        <v>8080</v>
      </c>
      <c r="D2664" s="20" t="s">
        <v>7535</v>
      </c>
      <c r="E2664" s="20" t="s">
        <v>8077</v>
      </c>
      <c r="F2664" s="21">
        <v>2615805</v>
      </c>
      <c r="G2664" s="20" t="s">
        <v>8081</v>
      </c>
      <c r="H2664" s="22">
        <v>848.63</v>
      </c>
      <c r="I2664" s="25">
        <v>0.38700000000000001</v>
      </c>
      <c r="J2664" s="22">
        <v>108923.53</v>
      </c>
      <c r="K2664" s="22">
        <v>251076.47</v>
      </c>
      <c r="L2664" s="22">
        <v>360000</v>
      </c>
      <c r="M2664" s="21" t="s">
        <v>3371</v>
      </c>
      <c r="N2664" s="63">
        <f t="shared" si="206"/>
        <v>424.21314353723062</v>
      </c>
      <c r="O2664" s="63">
        <f t="shared" si="207"/>
        <v>295.86094057480881</v>
      </c>
      <c r="P2664" s="69">
        <v>2605</v>
      </c>
      <c r="Q2664" s="69" t="s">
        <v>12330</v>
      </c>
      <c r="R2664" s="70">
        <v>38261</v>
      </c>
      <c r="S2664" s="71">
        <f t="shared" si="205"/>
        <v>2.0821245201999998</v>
      </c>
      <c r="T2664" s="63">
        <f t="shared" si="208"/>
        <v>883.26458794998996</v>
      </c>
      <c r="U2664" s="63">
        <f t="shared" si="209"/>
        <v>616.01931894024449</v>
      </c>
    </row>
    <row r="2665" spans="1:21" x14ac:dyDescent="0.25">
      <c r="A2665" s="19" t="s">
        <v>7519</v>
      </c>
      <c r="B2665" s="19">
        <v>1</v>
      </c>
      <c r="C2665" s="19" t="s">
        <v>8082</v>
      </c>
      <c r="D2665" s="20" t="s">
        <v>5168</v>
      </c>
      <c r="E2665" s="20" t="s">
        <v>8083</v>
      </c>
      <c r="F2665" s="21">
        <v>2616100</v>
      </c>
      <c r="G2665" s="20" t="s">
        <v>8084</v>
      </c>
      <c r="H2665" s="22">
        <v>2749.7312999999999</v>
      </c>
      <c r="I2665" s="25">
        <v>0.35489999999999999</v>
      </c>
      <c r="J2665" s="22">
        <v>81800.509999999995</v>
      </c>
      <c r="K2665" s="22">
        <v>158329.53</v>
      </c>
      <c r="L2665" s="22">
        <v>240130.03999999998</v>
      </c>
      <c r="M2665" s="21" t="s">
        <v>8085</v>
      </c>
      <c r="N2665" s="63">
        <f t="shared" si="206"/>
        <v>87.328547338425395</v>
      </c>
      <c r="O2665" s="63">
        <f t="shared" si="207"/>
        <v>57.580000634971135</v>
      </c>
      <c r="P2665" s="69">
        <v>2601</v>
      </c>
      <c r="Q2665" s="69" t="s">
        <v>12249</v>
      </c>
      <c r="R2665" s="70">
        <v>38930</v>
      </c>
      <c r="S2665" s="71">
        <f t="shared" si="205"/>
        <v>1.8998324469000001</v>
      </c>
      <c r="T2665" s="63">
        <f t="shared" si="208"/>
        <v>165.9096077741832</v>
      </c>
      <c r="U2665" s="63">
        <f t="shared" si="209"/>
        <v>109.39235349884078</v>
      </c>
    </row>
    <row r="2666" spans="1:21" x14ac:dyDescent="0.25">
      <c r="A2666" s="19" t="s">
        <v>7519</v>
      </c>
      <c r="B2666" s="19">
        <v>1</v>
      </c>
      <c r="C2666" s="19" t="s">
        <v>8086</v>
      </c>
      <c r="D2666" s="20" t="s">
        <v>7563</v>
      </c>
      <c r="E2666" s="20" t="s">
        <v>8087</v>
      </c>
      <c r="F2666" s="21">
        <v>2616308</v>
      </c>
      <c r="G2666" s="20" t="s">
        <v>8088</v>
      </c>
      <c r="H2666" s="22">
        <v>323.476</v>
      </c>
      <c r="I2666" s="25">
        <v>0.4607</v>
      </c>
      <c r="J2666" s="22">
        <v>164047.07999999999</v>
      </c>
      <c r="K2666" s="22">
        <v>242452.92</v>
      </c>
      <c r="L2666" s="22">
        <v>406500</v>
      </c>
      <c r="M2666" s="21" t="s">
        <v>8089</v>
      </c>
      <c r="N2666" s="63">
        <f t="shared" si="206"/>
        <v>1256.6620089280193</v>
      </c>
      <c r="O2666" s="63">
        <f t="shared" si="207"/>
        <v>749.5236740901953</v>
      </c>
      <c r="P2666" s="69">
        <v>2604</v>
      </c>
      <c r="Q2666" s="69" t="s">
        <v>12342</v>
      </c>
      <c r="R2666" s="70">
        <v>35947</v>
      </c>
      <c r="S2666" s="71">
        <f t="shared" si="205"/>
        <v>3.3413693592305931</v>
      </c>
      <c r="T2666" s="63">
        <f t="shared" si="208"/>
        <v>4198.9719315412458</v>
      </c>
      <c r="U2666" s="63">
        <f t="shared" si="209"/>
        <v>2504.4354386229156</v>
      </c>
    </row>
    <row r="2667" spans="1:21" x14ac:dyDescent="0.25">
      <c r="A2667" s="19" t="s">
        <v>7519</v>
      </c>
      <c r="B2667" s="19">
        <v>1</v>
      </c>
      <c r="C2667" s="19" t="s">
        <v>8090</v>
      </c>
      <c r="D2667" s="20" t="s">
        <v>7563</v>
      </c>
      <c r="E2667" s="20" t="s">
        <v>8087</v>
      </c>
      <c r="F2667" s="21">
        <v>2616308</v>
      </c>
      <c r="G2667" s="20" t="s">
        <v>8091</v>
      </c>
      <c r="H2667" s="22">
        <v>374.55</v>
      </c>
      <c r="I2667" s="25">
        <v>0.63700000000000001</v>
      </c>
      <c r="J2667" s="22">
        <v>63600.4</v>
      </c>
      <c r="K2667" s="22">
        <v>324216.01</v>
      </c>
      <c r="L2667" s="22">
        <v>387816.41000000003</v>
      </c>
      <c r="M2667" s="21" t="s">
        <v>1928</v>
      </c>
      <c r="N2667" s="63">
        <f t="shared" si="206"/>
        <v>1035.4195968495528</v>
      </c>
      <c r="O2667" s="63">
        <f t="shared" si="207"/>
        <v>865.61476438392742</v>
      </c>
      <c r="P2667" s="69">
        <v>2604</v>
      </c>
      <c r="Q2667" s="69" t="s">
        <v>12342</v>
      </c>
      <c r="R2667" s="70">
        <v>35735</v>
      </c>
      <c r="S2667" s="71">
        <f t="shared" si="205"/>
        <v>3.4346431255118088</v>
      </c>
      <c r="T2667" s="63">
        <f t="shared" si="208"/>
        <v>3556.2968003395254</v>
      </c>
      <c r="U2667" s="63">
        <f t="shared" si="209"/>
        <v>2973.0777998327803</v>
      </c>
    </row>
    <row r="2668" spans="1:21" x14ac:dyDescent="0.25">
      <c r="A2668" s="19" t="s">
        <v>7519</v>
      </c>
      <c r="B2668" s="19">
        <v>1</v>
      </c>
      <c r="C2668" s="19" t="s">
        <v>8092</v>
      </c>
      <c r="D2668" s="20" t="s">
        <v>7754</v>
      </c>
      <c r="E2668" s="20" t="s">
        <v>7754</v>
      </c>
      <c r="F2668" s="21">
        <v>2616407</v>
      </c>
      <c r="G2668" s="20" t="s">
        <v>8093</v>
      </c>
      <c r="H2668" s="22">
        <v>344.85449999999997</v>
      </c>
      <c r="I2668" s="25">
        <v>0.5</v>
      </c>
      <c r="J2668" s="22">
        <v>63507.26</v>
      </c>
      <c r="K2668" s="22">
        <v>163630.28</v>
      </c>
      <c r="L2668" s="22">
        <v>227137.54</v>
      </c>
      <c r="M2668" s="21" t="s">
        <v>1044</v>
      </c>
      <c r="N2668" s="63">
        <f t="shared" si="206"/>
        <v>658.64745856585898</v>
      </c>
      <c r="O2668" s="63">
        <f t="shared" si="207"/>
        <v>474.49077799477755</v>
      </c>
      <c r="P2668" s="69">
        <v>2604</v>
      </c>
      <c r="Q2668" s="69" t="s">
        <v>12342</v>
      </c>
      <c r="R2668" s="70">
        <v>36404</v>
      </c>
      <c r="S2668" s="71">
        <f t="shared" si="205"/>
        <v>3.1836670532386648</v>
      </c>
      <c r="T2668" s="63">
        <f t="shared" si="208"/>
        <v>2096.9142135355037</v>
      </c>
      <c r="U2668" s="63">
        <f t="shared" si="209"/>
        <v>1510.6206569675549</v>
      </c>
    </row>
    <row r="2669" spans="1:21" x14ac:dyDescent="0.25">
      <c r="A2669" s="19" t="s">
        <v>7519</v>
      </c>
      <c r="B2669" s="19">
        <v>1</v>
      </c>
      <c r="C2669" s="19" t="s">
        <v>8094</v>
      </c>
      <c r="D2669" s="20" t="s">
        <v>7754</v>
      </c>
      <c r="E2669" s="20" t="s">
        <v>7754</v>
      </c>
      <c r="F2669" s="21">
        <v>2616407</v>
      </c>
      <c r="G2669" s="20" t="s">
        <v>8095</v>
      </c>
      <c r="H2669" s="22">
        <v>2202.6</v>
      </c>
      <c r="I2669" s="25">
        <v>0.33400000000000002</v>
      </c>
      <c r="J2669" s="22">
        <v>290308.32</v>
      </c>
      <c r="K2669" s="22">
        <v>459935.1</v>
      </c>
      <c r="L2669" s="22">
        <v>750243.41999999993</v>
      </c>
      <c r="M2669" s="21" t="s">
        <v>1757</v>
      </c>
      <c r="N2669" s="63">
        <f t="shared" si="206"/>
        <v>340.61718877689998</v>
      </c>
      <c r="O2669" s="63">
        <f t="shared" si="207"/>
        <v>208.81462816671205</v>
      </c>
      <c r="P2669" s="69">
        <v>2604</v>
      </c>
      <c r="Q2669" s="69" t="s">
        <v>12342</v>
      </c>
      <c r="R2669" s="70">
        <v>35886</v>
      </c>
      <c r="S2669" s="71">
        <f t="shared" si="205"/>
        <v>3.3624476018381779</v>
      </c>
      <c r="T2669" s="63">
        <f t="shared" si="208"/>
        <v>1145.3074495477492</v>
      </c>
      <c r="U2669" s="63">
        <f t="shared" si="209"/>
        <v>702.12824570789178</v>
      </c>
    </row>
    <row r="2670" spans="1:21" x14ac:dyDescent="0.25">
      <c r="A2670" s="19" t="s">
        <v>7519</v>
      </c>
      <c r="B2670" s="19">
        <v>1</v>
      </c>
      <c r="C2670" s="19" t="s">
        <v>8096</v>
      </c>
      <c r="D2670" s="20" t="s">
        <v>7521</v>
      </c>
      <c r="E2670" s="20" t="s">
        <v>8097</v>
      </c>
      <c r="F2670" s="21">
        <v>2616506</v>
      </c>
      <c r="G2670" s="20" t="s">
        <v>8098</v>
      </c>
      <c r="H2670" s="22">
        <v>500</v>
      </c>
      <c r="I2670" s="25">
        <v>0.57699999999999996</v>
      </c>
      <c r="J2670" s="22">
        <v>446572.1</v>
      </c>
      <c r="K2670" s="22">
        <v>532427.9</v>
      </c>
      <c r="L2670" s="22">
        <v>979000</v>
      </c>
      <c r="M2670" s="21" t="s">
        <v>4133</v>
      </c>
      <c r="N2670" s="63">
        <f t="shared" si="206"/>
        <v>1958</v>
      </c>
      <c r="O2670" s="63">
        <f t="shared" si="207"/>
        <v>1064.8558</v>
      </c>
      <c r="P2670" s="69">
        <v>2604</v>
      </c>
      <c r="Q2670" s="69" t="s">
        <v>12342</v>
      </c>
      <c r="R2670" s="70">
        <v>38261</v>
      </c>
      <c r="S2670" s="71">
        <f t="shared" ref="S2670:S2733" si="210">VLOOKUP(R2670,$X$3:$Y$251,2,0)</f>
        <v>2.0821245201999998</v>
      </c>
      <c r="T2670" s="63">
        <f t="shared" si="208"/>
        <v>4076.7998105515999</v>
      </c>
      <c r="U2670" s="63">
        <f t="shared" si="209"/>
        <v>2217.1623716571871</v>
      </c>
    </row>
    <row r="2671" spans="1:21" x14ac:dyDescent="0.25">
      <c r="A2671" s="19" t="s">
        <v>7519</v>
      </c>
      <c r="B2671" s="19">
        <v>1</v>
      </c>
      <c r="C2671" s="19" t="s">
        <v>8099</v>
      </c>
      <c r="D2671" s="20" t="s">
        <v>7521</v>
      </c>
      <c r="E2671" s="20" t="s">
        <v>8097</v>
      </c>
      <c r="F2671" s="21">
        <v>2616506</v>
      </c>
      <c r="G2671" s="20" t="s">
        <v>8100</v>
      </c>
      <c r="H2671" s="22">
        <v>69.212100000000007</v>
      </c>
      <c r="I2671" s="25">
        <v>0.435</v>
      </c>
      <c r="J2671" s="22">
        <v>10460.030000000001</v>
      </c>
      <c r="K2671" s="22">
        <v>100006.43</v>
      </c>
      <c r="L2671" s="22">
        <v>110466.45999999999</v>
      </c>
      <c r="M2671" s="21" t="s">
        <v>1805</v>
      </c>
      <c r="N2671" s="63">
        <f t="shared" si="206"/>
        <v>1596.0570478283419</v>
      </c>
      <c r="O2671" s="63">
        <f t="shared" si="207"/>
        <v>1444.9269708620311</v>
      </c>
      <c r="P2671" s="69">
        <v>2604</v>
      </c>
      <c r="Q2671" s="69" t="s">
        <v>12342</v>
      </c>
      <c r="R2671" s="70">
        <v>39052</v>
      </c>
      <c r="S2671" s="71">
        <f t="shared" si="210"/>
        <v>1.8828350555</v>
      </c>
      <c r="T2671" s="63">
        <f t="shared" si="208"/>
        <v>3005.1121602290423</v>
      </c>
      <c r="U2671" s="63">
        <f t="shared" si="209"/>
        <v>2720.5591533764591</v>
      </c>
    </row>
    <row r="2672" spans="1:21" x14ac:dyDescent="0.25">
      <c r="A2672" s="19" t="s">
        <v>8101</v>
      </c>
      <c r="B2672" s="19">
        <v>1</v>
      </c>
      <c r="C2672" s="19" t="s">
        <v>8102</v>
      </c>
      <c r="D2672" s="20" t="s">
        <v>8103</v>
      </c>
      <c r="E2672" s="20" t="s">
        <v>8104</v>
      </c>
      <c r="F2672" s="21">
        <v>2200301</v>
      </c>
      <c r="G2672" s="20" t="s">
        <v>8105</v>
      </c>
      <c r="H2672" s="22">
        <v>2385</v>
      </c>
      <c r="I2672" s="25">
        <v>0.34399999999999997</v>
      </c>
      <c r="J2672" s="22">
        <v>102956.17</v>
      </c>
      <c r="K2672" s="22">
        <v>182476.35</v>
      </c>
      <c r="L2672" s="22">
        <v>285432.52</v>
      </c>
      <c r="M2672" s="21" t="s">
        <v>8106</v>
      </c>
      <c r="N2672" s="63">
        <f t="shared" ref="N2672:N2735" si="211">L2672/H2672</f>
        <v>119.67820545073376</v>
      </c>
      <c r="O2672" s="63">
        <f t="shared" ref="O2672:O2735" si="212">K2672/H2672</f>
        <v>76.510000000000005</v>
      </c>
      <c r="P2672" s="69">
        <v>2202</v>
      </c>
      <c r="Q2672" s="69" t="s">
        <v>11978</v>
      </c>
      <c r="R2672" s="70">
        <v>39692</v>
      </c>
      <c r="S2672" s="71">
        <f t="shared" si="210"/>
        <v>1.7172418548999999</v>
      </c>
      <c r="T2672" s="63">
        <f t="shared" ref="T2672:T2735" si="213">N2672*S2672</f>
        <v>205.51642351932131</v>
      </c>
      <c r="U2672" s="63">
        <f t="shared" ref="U2672:U2735" si="214">O2672*S2672</f>
        <v>131.38617431839901</v>
      </c>
    </row>
    <row r="2673" spans="1:21" x14ac:dyDescent="0.25">
      <c r="A2673" s="19" t="s">
        <v>8101</v>
      </c>
      <c r="B2673" s="19">
        <v>1</v>
      </c>
      <c r="C2673" s="19" t="s">
        <v>8107</v>
      </c>
      <c r="D2673" s="20" t="s">
        <v>8108</v>
      </c>
      <c r="E2673" s="20" t="s">
        <v>8109</v>
      </c>
      <c r="F2673" s="21">
        <v>2200400</v>
      </c>
      <c r="G2673" s="20" t="s">
        <v>8110</v>
      </c>
      <c r="H2673" s="22">
        <v>1147.347</v>
      </c>
      <c r="I2673" s="25">
        <v>0.34300000000000003</v>
      </c>
      <c r="J2673" s="22">
        <v>12261.59</v>
      </c>
      <c r="K2673" s="22">
        <v>43151.72</v>
      </c>
      <c r="L2673" s="22">
        <v>55413.31</v>
      </c>
      <c r="M2673" s="21" t="s">
        <v>8112</v>
      </c>
      <c r="N2673" s="63">
        <f t="shared" si="211"/>
        <v>48.296905818379265</v>
      </c>
      <c r="O2673" s="63">
        <f t="shared" si="212"/>
        <v>37.609999416044147</v>
      </c>
      <c r="P2673" s="69">
        <v>2202</v>
      </c>
      <c r="Q2673" s="69" t="s">
        <v>11978</v>
      </c>
      <c r="R2673" s="70">
        <v>35582</v>
      </c>
      <c r="S2673" s="71">
        <f t="shared" si="210"/>
        <v>3.4770600432145726</v>
      </c>
      <c r="T2673" s="63">
        <f t="shared" si="213"/>
        <v>167.93124143198395</v>
      </c>
      <c r="U2673" s="63">
        <f t="shared" si="214"/>
        <v>130.7722261948505</v>
      </c>
    </row>
    <row r="2674" spans="1:21" x14ac:dyDescent="0.25">
      <c r="A2674" s="19" t="s">
        <v>8101</v>
      </c>
      <c r="B2674" s="19">
        <v>1</v>
      </c>
      <c r="C2674" s="19" t="s">
        <v>8113</v>
      </c>
      <c r="D2674" s="20" t="s">
        <v>8108</v>
      </c>
      <c r="E2674" s="20" t="s">
        <v>8109</v>
      </c>
      <c r="F2674" s="21">
        <v>2200400</v>
      </c>
      <c r="G2674" s="20" t="s">
        <v>8114</v>
      </c>
      <c r="H2674" s="22">
        <v>1370.7456999999999</v>
      </c>
      <c r="I2674" s="25">
        <v>0.39800000000000002</v>
      </c>
      <c r="J2674" s="22">
        <v>750082.66</v>
      </c>
      <c r="K2674" s="22">
        <v>182651.86</v>
      </c>
      <c r="L2674" s="22">
        <v>932734.52</v>
      </c>
      <c r="M2674" s="21" t="s">
        <v>6830</v>
      </c>
      <c r="N2674" s="63">
        <f t="shared" si="211"/>
        <v>680.45773917073029</v>
      </c>
      <c r="O2674" s="63">
        <f t="shared" si="212"/>
        <v>133.24999669887711</v>
      </c>
      <c r="P2674" s="69">
        <v>2202</v>
      </c>
      <c r="Q2674" s="69" t="s">
        <v>11978</v>
      </c>
      <c r="R2674" s="70">
        <v>38930</v>
      </c>
      <c r="S2674" s="71">
        <f t="shared" si="210"/>
        <v>1.8998324469000001</v>
      </c>
      <c r="T2674" s="63">
        <f t="shared" si="213"/>
        <v>1292.7556916207707</v>
      </c>
      <c r="U2674" s="63">
        <f t="shared" si="214"/>
        <v>253.15266727784464</v>
      </c>
    </row>
    <row r="2675" spans="1:21" x14ac:dyDescent="0.25">
      <c r="A2675" s="19" t="s">
        <v>8101</v>
      </c>
      <c r="B2675" s="19">
        <v>1</v>
      </c>
      <c r="C2675" s="19" t="s">
        <v>8115</v>
      </c>
      <c r="D2675" s="20" t="s">
        <v>8108</v>
      </c>
      <c r="E2675" s="20" t="s">
        <v>8109</v>
      </c>
      <c r="F2675" s="21">
        <v>2200400</v>
      </c>
      <c r="G2675" s="20" t="s">
        <v>8116</v>
      </c>
      <c r="H2675" s="22">
        <v>743.01</v>
      </c>
      <c r="I2675" s="25">
        <v>0.48</v>
      </c>
      <c r="J2675" s="22">
        <v>18598.95</v>
      </c>
      <c r="K2675" s="22">
        <v>52293.04</v>
      </c>
      <c r="L2675" s="22">
        <v>70891.990000000005</v>
      </c>
      <c r="M2675" s="21" t="s">
        <v>8117</v>
      </c>
      <c r="N2675" s="63">
        <f t="shared" si="211"/>
        <v>95.411892168342291</v>
      </c>
      <c r="O2675" s="63">
        <f t="shared" si="212"/>
        <v>70.379994885667756</v>
      </c>
      <c r="P2675" s="69">
        <v>2202</v>
      </c>
      <c r="Q2675" s="69" t="s">
        <v>11978</v>
      </c>
      <c r="R2675" s="70">
        <v>38139</v>
      </c>
      <c r="S2675" s="71">
        <f t="shared" si="210"/>
        <v>2.1403881014000001</v>
      </c>
      <c r="T2675" s="63">
        <f t="shared" si="213"/>
        <v>204.21847872917971</v>
      </c>
      <c r="U2675" s="63">
        <f t="shared" si="214"/>
        <v>150.64050362987612</v>
      </c>
    </row>
    <row r="2676" spans="1:21" x14ac:dyDescent="0.25">
      <c r="A2676" s="19" t="s">
        <v>8101</v>
      </c>
      <c r="B2676" s="19">
        <v>1</v>
      </c>
      <c r="C2676" s="19" t="s">
        <v>8118</v>
      </c>
      <c r="D2676" s="20" t="s">
        <v>8108</v>
      </c>
      <c r="E2676" s="20" t="s">
        <v>8109</v>
      </c>
      <c r="F2676" s="21">
        <v>2200400</v>
      </c>
      <c r="G2676" s="20" t="s">
        <v>5121</v>
      </c>
      <c r="H2676" s="22">
        <v>506.13010000000003</v>
      </c>
      <c r="I2676" s="25">
        <v>0.38719999999999999</v>
      </c>
      <c r="J2676" s="22">
        <v>0</v>
      </c>
      <c r="K2676" s="22">
        <v>14849.86</v>
      </c>
      <c r="L2676" s="22">
        <v>14849.86</v>
      </c>
      <c r="M2676" s="21" t="s">
        <v>2425</v>
      </c>
      <c r="N2676" s="63">
        <f t="shared" si="211"/>
        <v>29.340005662575688</v>
      </c>
      <c r="O2676" s="63">
        <f t="shared" si="212"/>
        <v>29.340005662575688</v>
      </c>
      <c r="P2676" s="69">
        <v>2202</v>
      </c>
      <c r="Q2676" s="69" t="s">
        <v>11978</v>
      </c>
      <c r="R2676" s="70">
        <v>36100</v>
      </c>
      <c r="S2676" s="71">
        <f t="shared" si="210"/>
        <v>3.3605508489596256</v>
      </c>
      <c r="T2676" s="63">
        <f t="shared" si="213"/>
        <v>98.598580937848951</v>
      </c>
      <c r="U2676" s="63">
        <f t="shared" si="214"/>
        <v>98.598580937848951</v>
      </c>
    </row>
    <row r="2677" spans="1:21" x14ac:dyDescent="0.25">
      <c r="A2677" s="19" t="s">
        <v>8101</v>
      </c>
      <c r="B2677" s="19">
        <v>1</v>
      </c>
      <c r="C2677" s="19" t="s">
        <v>8119</v>
      </c>
      <c r="D2677" s="20" t="s">
        <v>8108</v>
      </c>
      <c r="E2677" s="20" t="s">
        <v>8109</v>
      </c>
      <c r="F2677" s="21">
        <v>2200400</v>
      </c>
      <c r="G2677" s="20" t="s">
        <v>8120</v>
      </c>
      <c r="H2677" s="22">
        <v>474.63</v>
      </c>
      <c r="I2677" s="25">
        <v>0.41599999999999998</v>
      </c>
      <c r="J2677" s="22">
        <v>63664.18</v>
      </c>
      <c r="K2677" s="22">
        <v>144591.28</v>
      </c>
      <c r="L2677" s="22">
        <v>208255.46</v>
      </c>
      <c r="M2677" s="21" t="s">
        <v>3535</v>
      </c>
      <c r="N2677" s="63">
        <f t="shared" si="211"/>
        <v>438.77432947769842</v>
      </c>
      <c r="O2677" s="63">
        <f t="shared" si="212"/>
        <v>304.63999325790616</v>
      </c>
      <c r="P2677" s="69">
        <v>2202</v>
      </c>
      <c r="Q2677" s="69" t="s">
        <v>11978</v>
      </c>
      <c r="R2677" s="70">
        <v>39722</v>
      </c>
      <c r="S2677" s="71">
        <f t="shared" si="210"/>
        <v>1.7127886045</v>
      </c>
      <c r="T2677" s="63">
        <f t="shared" si="213"/>
        <v>751.52767147653026</v>
      </c>
      <c r="U2677" s="63">
        <f t="shared" si="214"/>
        <v>521.78390892709854</v>
      </c>
    </row>
    <row r="2678" spans="1:21" x14ac:dyDescent="0.25">
      <c r="A2678" s="19" t="s">
        <v>8101</v>
      </c>
      <c r="B2678" s="19">
        <v>1</v>
      </c>
      <c r="C2678" s="19" t="s">
        <v>8121</v>
      </c>
      <c r="D2678" s="20" t="s">
        <v>8108</v>
      </c>
      <c r="E2678" s="20" t="s">
        <v>8109</v>
      </c>
      <c r="F2678" s="21">
        <v>2200400</v>
      </c>
      <c r="G2678" s="20" t="s">
        <v>8122</v>
      </c>
      <c r="H2678" s="22">
        <v>639.21400000000006</v>
      </c>
      <c r="I2678" s="25">
        <v>0.59819999999999995</v>
      </c>
      <c r="J2678" s="22">
        <v>1320</v>
      </c>
      <c r="K2678" s="22">
        <v>409096.96000000002</v>
      </c>
      <c r="L2678" s="22">
        <v>410416.96</v>
      </c>
      <c r="M2678" s="21" t="s">
        <v>1323</v>
      </c>
      <c r="N2678" s="63">
        <f t="shared" si="211"/>
        <v>642.06503612248787</v>
      </c>
      <c r="O2678" s="63">
        <f t="shared" si="212"/>
        <v>640</v>
      </c>
      <c r="P2678" s="69">
        <v>2202</v>
      </c>
      <c r="Q2678" s="69" t="s">
        <v>11978</v>
      </c>
      <c r="R2678" s="70">
        <v>38292</v>
      </c>
      <c r="S2678" s="71">
        <f t="shared" si="210"/>
        <v>2.0754829745999999</v>
      </c>
      <c r="T2678" s="63">
        <f t="shared" si="213"/>
        <v>1332.5950510581574</v>
      </c>
      <c r="U2678" s="63">
        <f t="shared" si="214"/>
        <v>1328.3091037439999</v>
      </c>
    </row>
    <row r="2679" spans="1:21" x14ac:dyDescent="0.25">
      <c r="A2679" s="19" t="s">
        <v>8101</v>
      </c>
      <c r="B2679" s="19">
        <v>1</v>
      </c>
      <c r="C2679" s="19" t="s">
        <v>8124</v>
      </c>
      <c r="D2679" s="20" t="s">
        <v>8108</v>
      </c>
      <c r="E2679" s="20" t="s">
        <v>8109</v>
      </c>
      <c r="F2679" s="21">
        <v>2200400</v>
      </c>
      <c r="G2679" s="20" t="s">
        <v>8125</v>
      </c>
      <c r="H2679" s="22">
        <v>1044.7164</v>
      </c>
      <c r="I2679" s="25">
        <v>0.374</v>
      </c>
      <c r="J2679" s="22">
        <v>40682.589999999997</v>
      </c>
      <c r="K2679" s="22">
        <v>76243.399999999994</v>
      </c>
      <c r="L2679" s="22">
        <v>116925.98999999999</v>
      </c>
      <c r="M2679" s="21" t="s">
        <v>243</v>
      </c>
      <c r="N2679" s="63">
        <f t="shared" si="211"/>
        <v>111.92127356285398</v>
      </c>
      <c r="O2679" s="63">
        <f t="shared" si="212"/>
        <v>72.979997250928577</v>
      </c>
      <c r="P2679" s="69">
        <v>2202</v>
      </c>
      <c r="Q2679" s="69" t="s">
        <v>11978</v>
      </c>
      <c r="R2679" s="70">
        <v>38596</v>
      </c>
      <c r="S2679" s="71">
        <f t="shared" si="210"/>
        <v>1.9683031792000001</v>
      </c>
      <c r="T2679" s="63">
        <f t="shared" si="213"/>
        <v>220.29499857387842</v>
      </c>
      <c r="U2679" s="63">
        <f t="shared" si="214"/>
        <v>143.64676060700998</v>
      </c>
    </row>
    <row r="2680" spans="1:21" x14ac:dyDescent="0.25">
      <c r="A2680" s="19" t="s">
        <v>8101</v>
      </c>
      <c r="B2680" s="19">
        <v>1</v>
      </c>
      <c r="C2680" s="19" t="s">
        <v>8126</v>
      </c>
      <c r="D2680" s="20" t="s">
        <v>8108</v>
      </c>
      <c r="E2680" s="20" t="s">
        <v>8109</v>
      </c>
      <c r="F2680" s="21">
        <v>2200400</v>
      </c>
      <c r="G2680" s="20" t="s">
        <v>8127</v>
      </c>
      <c r="H2680" s="22">
        <v>1407.26</v>
      </c>
      <c r="I2680" s="25">
        <v>0.32500000000000001</v>
      </c>
      <c r="J2680" s="22">
        <v>10721.46</v>
      </c>
      <c r="K2680" s="22">
        <v>34618.6</v>
      </c>
      <c r="L2680" s="22">
        <v>45340.06</v>
      </c>
      <c r="M2680" s="21" t="s">
        <v>4612</v>
      </c>
      <c r="N2680" s="63">
        <f t="shared" si="211"/>
        <v>32.218680272302201</v>
      </c>
      <c r="O2680" s="63">
        <f t="shared" si="212"/>
        <v>24.600002842402965</v>
      </c>
      <c r="P2680" s="69">
        <v>2202</v>
      </c>
      <c r="Q2680" s="69" t="s">
        <v>11978</v>
      </c>
      <c r="R2680" s="70">
        <v>35977</v>
      </c>
      <c r="S2680" s="71">
        <f t="shared" si="210"/>
        <v>3.3300474919847436</v>
      </c>
      <c r="T2680" s="63">
        <f t="shared" si="213"/>
        <v>107.28973543583828</v>
      </c>
      <c r="U2680" s="63">
        <f t="shared" si="214"/>
        <v>81.91917776816156</v>
      </c>
    </row>
    <row r="2681" spans="1:21" x14ac:dyDescent="0.25">
      <c r="A2681" s="19" t="s">
        <v>8101</v>
      </c>
      <c r="B2681" s="19">
        <v>1</v>
      </c>
      <c r="C2681" s="19" t="s">
        <v>8128</v>
      </c>
      <c r="D2681" s="20" t="s">
        <v>8108</v>
      </c>
      <c r="E2681" s="20" t="s">
        <v>8109</v>
      </c>
      <c r="F2681" s="21">
        <v>2200400</v>
      </c>
      <c r="G2681" s="20" t="s">
        <v>8129</v>
      </c>
      <c r="H2681" s="22">
        <v>999.3981</v>
      </c>
      <c r="I2681" s="25">
        <v>0.42099999999999999</v>
      </c>
      <c r="J2681" s="22">
        <v>59143.18</v>
      </c>
      <c r="K2681" s="22">
        <v>39975.919999999998</v>
      </c>
      <c r="L2681" s="22">
        <v>99119.1</v>
      </c>
      <c r="M2681" s="21" t="s">
        <v>7460</v>
      </c>
      <c r="N2681" s="63">
        <f t="shared" si="211"/>
        <v>99.178795717142151</v>
      </c>
      <c r="O2681" s="63">
        <f t="shared" si="212"/>
        <v>39.99999599759095</v>
      </c>
      <c r="P2681" s="69">
        <v>2202</v>
      </c>
      <c r="Q2681" s="69" t="s">
        <v>11978</v>
      </c>
      <c r="R2681" s="70">
        <v>36434</v>
      </c>
      <c r="S2681" s="71">
        <f t="shared" si="210"/>
        <v>3.1687748953473367</v>
      </c>
      <c r="T2681" s="63">
        <f t="shared" si="213"/>
        <v>314.27527801926203</v>
      </c>
      <c r="U2681" s="63">
        <f t="shared" si="214"/>
        <v>126.75098313116015</v>
      </c>
    </row>
    <row r="2682" spans="1:21" x14ac:dyDescent="0.25">
      <c r="A2682" s="19" t="s">
        <v>8101</v>
      </c>
      <c r="B2682" s="19">
        <v>1</v>
      </c>
      <c r="C2682" s="19" t="s">
        <v>8130</v>
      </c>
      <c r="D2682" s="20" t="s">
        <v>8108</v>
      </c>
      <c r="E2682" s="20" t="s">
        <v>8109</v>
      </c>
      <c r="F2682" s="21">
        <v>2200400</v>
      </c>
      <c r="G2682" s="20" t="s">
        <v>8131</v>
      </c>
      <c r="H2682" s="22">
        <v>723.20259999999996</v>
      </c>
      <c r="I2682" s="25">
        <v>0.39400000000000002</v>
      </c>
      <c r="J2682" s="22">
        <v>1E-3</v>
      </c>
      <c r="K2682" s="22">
        <v>39776.339999999997</v>
      </c>
      <c r="L2682" s="22">
        <v>39776.340999999993</v>
      </c>
      <c r="M2682" s="21" t="s">
        <v>5913</v>
      </c>
      <c r="N2682" s="63">
        <f t="shared" si="211"/>
        <v>55.000273782201553</v>
      </c>
      <c r="O2682" s="63">
        <f t="shared" si="212"/>
        <v>55.000272399463164</v>
      </c>
      <c r="P2682" s="69">
        <v>2202</v>
      </c>
      <c r="Q2682" s="69" t="s">
        <v>11978</v>
      </c>
      <c r="R2682" s="70">
        <v>38047</v>
      </c>
      <c r="S2682" s="71">
        <f t="shared" si="210"/>
        <v>2.1650911452999999</v>
      </c>
      <c r="T2682" s="63">
        <f t="shared" si="213"/>
        <v>119.08060575492031</v>
      </c>
      <c r="U2682" s="63">
        <f t="shared" si="214"/>
        <v>119.08060276116568</v>
      </c>
    </row>
    <row r="2683" spans="1:21" x14ac:dyDescent="0.25">
      <c r="A2683" s="19" t="s">
        <v>8101</v>
      </c>
      <c r="B2683" s="19">
        <v>1</v>
      </c>
      <c r="C2683" s="19" t="s">
        <v>8133</v>
      </c>
      <c r="D2683" s="20" t="s">
        <v>8134</v>
      </c>
      <c r="E2683" s="20" t="s">
        <v>8135</v>
      </c>
      <c r="F2683" s="21">
        <v>2200459</v>
      </c>
      <c r="G2683" s="20" t="s">
        <v>8136</v>
      </c>
      <c r="H2683" s="22">
        <v>1224.0404000000001</v>
      </c>
      <c r="I2683" s="25">
        <v>0.626</v>
      </c>
      <c r="J2683" s="22">
        <v>49708</v>
      </c>
      <c r="K2683" s="22">
        <v>284601.63</v>
      </c>
      <c r="L2683" s="22">
        <v>334309.63</v>
      </c>
      <c r="M2683" s="21" t="s">
        <v>6932</v>
      </c>
      <c r="N2683" s="63">
        <f t="shared" si="211"/>
        <v>273.11976794229992</v>
      </c>
      <c r="O2683" s="63">
        <f t="shared" si="212"/>
        <v>232.50999721904603</v>
      </c>
      <c r="P2683" s="69">
        <v>2206</v>
      </c>
      <c r="Q2683" s="69" t="s">
        <v>11911</v>
      </c>
      <c r="R2683" s="70">
        <v>38443</v>
      </c>
      <c r="S2683" s="71">
        <f t="shared" si="210"/>
        <v>2.0095385192999999</v>
      </c>
      <c r="T2683" s="63">
        <f t="shared" si="213"/>
        <v>548.84469406232893</v>
      </c>
      <c r="U2683" s="63">
        <f t="shared" si="214"/>
        <v>467.23779553400885</v>
      </c>
    </row>
    <row r="2684" spans="1:21" x14ac:dyDescent="0.25">
      <c r="A2684" s="19" t="s">
        <v>8101</v>
      </c>
      <c r="B2684" s="19">
        <v>1</v>
      </c>
      <c r="C2684" s="19" t="s">
        <v>8138</v>
      </c>
      <c r="D2684" s="20" t="s">
        <v>8139</v>
      </c>
      <c r="E2684" s="20" t="s">
        <v>8140</v>
      </c>
      <c r="F2684" s="21">
        <v>2200509</v>
      </c>
      <c r="G2684" s="20" t="s">
        <v>8141</v>
      </c>
      <c r="H2684" s="22">
        <v>1432.03</v>
      </c>
      <c r="I2684" s="25">
        <v>0.67569999999999997</v>
      </c>
      <c r="J2684" s="22">
        <v>147064.04</v>
      </c>
      <c r="K2684" s="22">
        <v>40526.370000000003</v>
      </c>
      <c r="L2684" s="22">
        <v>187590.41</v>
      </c>
      <c r="M2684" s="21" t="s">
        <v>7394</v>
      </c>
      <c r="N2684" s="63">
        <f t="shared" si="211"/>
        <v>130.99614533215086</v>
      </c>
      <c r="O2684" s="63">
        <f t="shared" si="212"/>
        <v>28.299944833557959</v>
      </c>
      <c r="P2684" s="69">
        <v>2206</v>
      </c>
      <c r="Q2684" s="69" t="s">
        <v>11911</v>
      </c>
      <c r="R2684" s="70">
        <v>36434</v>
      </c>
      <c r="S2684" s="71">
        <f t="shared" si="210"/>
        <v>3.1687748953473367</v>
      </c>
      <c r="T2684" s="63">
        <f t="shared" si="213"/>
        <v>415.09729671579083</v>
      </c>
      <c r="U2684" s="63">
        <f t="shared" si="214"/>
        <v>89.676154728293028</v>
      </c>
    </row>
    <row r="2685" spans="1:21" x14ac:dyDescent="0.25">
      <c r="A2685" s="19" t="s">
        <v>8101</v>
      </c>
      <c r="B2685" s="19">
        <v>1</v>
      </c>
      <c r="C2685" s="19" t="s">
        <v>8142</v>
      </c>
      <c r="D2685" s="20" t="s">
        <v>8139</v>
      </c>
      <c r="E2685" s="20" t="s">
        <v>8140</v>
      </c>
      <c r="F2685" s="21">
        <v>2200509</v>
      </c>
      <c r="G2685" s="20" t="s">
        <v>8143</v>
      </c>
      <c r="H2685" s="22">
        <v>199.46100000000001</v>
      </c>
      <c r="I2685" s="25">
        <v>0.51600000000000001</v>
      </c>
      <c r="J2685" s="22">
        <v>8747.5300000000007</v>
      </c>
      <c r="K2685" s="22">
        <v>191808.29</v>
      </c>
      <c r="L2685" s="22">
        <v>200555.82</v>
      </c>
      <c r="M2685" s="21" t="s">
        <v>8144</v>
      </c>
      <c r="N2685" s="63">
        <f t="shared" si="211"/>
        <v>1005.4888925654639</v>
      </c>
      <c r="O2685" s="63">
        <f t="shared" si="212"/>
        <v>961.6330510726408</v>
      </c>
      <c r="P2685" s="69">
        <v>2206</v>
      </c>
      <c r="Q2685" s="69" t="s">
        <v>11911</v>
      </c>
      <c r="R2685" s="70">
        <v>39052</v>
      </c>
      <c r="S2685" s="71">
        <f t="shared" si="210"/>
        <v>1.8828350555</v>
      </c>
      <c r="T2685" s="63">
        <f t="shared" si="213"/>
        <v>1893.1697348381285</v>
      </c>
      <c r="U2685" s="63">
        <f t="shared" si="214"/>
        <v>1810.59641908699</v>
      </c>
    </row>
    <row r="2686" spans="1:21" x14ac:dyDescent="0.25">
      <c r="A2686" s="19" t="s">
        <v>8101</v>
      </c>
      <c r="B2686" s="19">
        <v>1</v>
      </c>
      <c r="C2686" s="19" t="s">
        <v>8145</v>
      </c>
      <c r="D2686" s="20" t="s">
        <v>8139</v>
      </c>
      <c r="E2686" s="20" t="s">
        <v>8140</v>
      </c>
      <c r="F2686" s="21">
        <v>2200509</v>
      </c>
      <c r="G2686" s="20" t="s">
        <v>8146</v>
      </c>
      <c r="H2686" s="22">
        <v>2618.6122999999998</v>
      </c>
      <c r="I2686" s="25">
        <v>0.45400000000000001</v>
      </c>
      <c r="J2686" s="22">
        <v>1E-3</v>
      </c>
      <c r="K2686" s="22">
        <v>201003.15</v>
      </c>
      <c r="L2686" s="22">
        <v>201003.15099999998</v>
      </c>
      <c r="M2686" s="21" t="s">
        <v>879</v>
      </c>
      <c r="N2686" s="63">
        <f t="shared" si="211"/>
        <v>76.759416046430388</v>
      </c>
      <c r="O2686" s="63">
        <f t="shared" si="212"/>
        <v>76.75941566454874</v>
      </c>
      <c r="P2686" s="69">
        <v>2206</v>
      </c>
      <c r="Q2686" s="69" t="s">
        <v>11911</v>
      </c>
      <c r="R2686" s="70">
        <v>39022</v>
      </c>
      <c r="S2686" s="71">
        <f t="shared" si="210"/>
        <v>1.8898015452000001</v>
      </c>
      <c r="T2686" s="63">
        <f t="shared" si="213"/>
        <v>145.06006305319383</v>
      </c>
      <c r="U2686" s="63">
        <f t="shared" si="214"/>
        <v>145.06006233151331</v>
      </c>
    </row>
    <row r="2687" spans="1:21" x14ac:dyDescent="0.25">
      <c r="A2687" s="19" t="s">
        <v>8101</v>
      </c>
      <c r="B2687" s="19">
        <v>1</v>
      </c>
      <c r="C2687" s="19" t="s">
        <v>8147</v>
      </c>
      <c r="D2687" s="20" t="s">
        <v>8139</v>
      </c>
      <c r="E2687" s="20" t="s">
        <v>8148</v>
      </c>
      <c r="F2687" s="21">
        <v>2200608</v>
      </c>
      <c r="G2687" s="20" t="s">
        <v>8149</v>
      </c>
      <c r="H2687" s="22">
        <v>2260</v>
      </c>
      <c r="I2687" s="25">
        <v>0.53200000000000003</v>
      </c>
      <c r="J2687" s="22">
        <v>258906.94</v>
      </c>
      <c r="K2687" s="22">
        <v>187580</v>
      </c>
      <c r="L2687" s="22">
        <v>446486.94</v>
      </c>
      <c r="M2687" s="21" t="s">
        <v>1276</v>
      </c>
      <c r="N2687" s="63">
        <f t="shared" si="211"/>
        <v>197.560592920354</v>
      </c>
      <c r="O2687" s="63">
        <f t="shared" si="212"/>
        <v>83</v>
      </c>
      <c r="P2687" s="69">
        <v>2206</v>
      </c>
      <c r="Q2687" s="69" t="s">
        <v>11911</v>
      </c>
      <c r="R2687" s="70">
        <v>38657</v>
      </c>
      <c r="S2687" s="71">
        <f t="shared" si="210"/>
        <v>1.9542153191</v>
      </c>
      <c r="T2687" s="63">
        <f t="shared" si="213"/>
        <v>386.0759371354348</v>
      </c>
      <c r="U2687" s="63">
        <f t="shared" si="214"/>
        <v>162.19987148530001</v>
      </c>
    </row>
    <row r="2688" spans="1:21" x14ac:dyDescent="0.25">
      <c r="A2688" s="19" t="s">
        <v>8101</v>
      </c>
      <c r="B2688" s="19">
        <v>1</v>
      </c>
      <c r="C2688" s="19" t="s">
        <v>8150</v>
      </c>
      <c r="D2688" s="20" t="s">
        <v>8151</v>
      </c>
      <c r="E2688" s="20" t="s">
        <v>8152</v>
      </c>
      <c r="F2688" s="21">
        <v>2200806</v>
      </c>
      <c r="G2688" s="20" t="s">
        <v>8153</v>
      </c>
      <c r="H2688" s="22">
        <v>1108</v>
      </c>
      <c r="I2688" s="25">
        <v>0.55689999999999995</v>
      </c>
      <c r="J2688" s="22">
        <v>88564.56</v>
      </c>
      <c r="K2688" s="22">
        <v>42500.79</v>
      </c>
      <c r="L2688" s="22">
        <v>131065.35</v>
      </c>
      <c r="M2688" s="21" t="s">
        <v>477</v>
      </c>
      <c r="N2688" s="63">
        <f t="shared" si="211"/>
        <v>118.29002707581228</v>
      </c>
      <c r="O2688" s="63">
        <f t="shared" si="212"/>
        <v>38.358113718411552</v>
      </c>
      <c r="P2688" s="69">
        <v>2206</v>
      </c>
      <c r="Q2688" s="69" t="s">
        <v>11911</v>
      </c>
      <c r="R2688" s="70">
        <v>36434</v>
      </c>
      <c r="S2688" s="71">
        <f t="shared" si="210"/>
        <v>3.1687748953473367</v>
      </c>
      <c r="T2688" s="63">
        <f t="shared" si="213"/>
        <v>374.83446816779065</v>
      </c>
      <c r="U2688" s="63">
        <f t="shared" si="214"/>
        <v>121.5482277837808</v>
      </c>
    </row>
    <row r="2689" spans="1:21" x14ac:dyDescent="0.25">
      <c r="A2689" s="19" t="s">
        <v>8101</v>
      </c>
      <c r="B2689" s="19">
        <v>1</v>
      </c>
      <c r="C2689" s="19" t="s">
        <v>8154</v>
      </c>
      <c r="D2689" s="20" t="s">
        <v>8155</v>
      </c>
      <c r="E2689" s="20" t="s">
        <v>8156</v>
      </c>
      <c r="F2689" s="21">
        <v>2201200</v>
      </c>
      <c r="G2689" s="20" t="s">
        <v>8157</v>
      </c>
      <c r="H2689" s="22">
        <v>1187.5108</v>
      </c>
      <c r="I2689" s="25">
        <v>0.60929999999999995</v>
      </c>
      <c r="J2689" s="22">
        <v>63420</v>
      </c>
      <c r="K2689" s="22">
        <v>59933.67</v>
      </c>
      <c r="L2689" s="22">
        <v>123353.67</v>
      </c>
      <c r="M2689" s="21" t="s">
        <v>1044</v>
      </c>
      <c r="N2689" s="63">
        <f t="shared" si="211"/>
        <v>103.87583001350387</v>
      </c>
      <c r="O2689" s="63">
        <f t="shared" si="212"/>
        <v>50.469999936000583</v>
      </c>
      <c r="P2689" s="69">
        <v>2201</v>
      </c>
      <c r="Q2689" s="69" t="s">
        <v>15942</v>
      </c>
      <c r="R2689" s="70">
        <v>36404</v>
      </c>
      <c r="S2689" s="71">
        <f t="shared" si="210"/>
        <v>3.1836670532386648</v>
      </c>
      <c r="T2689" s="63">
        <f t="shared" si="213"/>
        <v>330.70605764181232</v>
      </c>
      <c r="U2689" s="63">
        <f t="shared" si="214"/>
        <v>160.67967597320259</v>
      </c>
    </row>
    <row r="2690" spans="1:21" x14ac:dyDescent="0.25">
      <c r="A2690" s="19" t="s">
        <v>8101</v>
      </c>
      <c r="B2690" s="19">
        <v>1</v>
      </c>
      <c r="C2690" s="19" t="s">
        <v>8158</v>
      </c>
      <c r="D2690" s="20" t="s">
        <v>8155</v>
      </c>
      <c r="E2690" s="20" t="s">
        <v>8156</v>
      </c>
      <c r="F2690" s="21">
        <v>2201200</v>
      </c>
      <c r="G2690" s="20" t="s">
        <v>8159</v>
      </c>
      <c r="H2690" s="22">
        <v>367.25459999999998</v>
      </c>
      <c r="I2690" s="25">
        <v>0.47599999999999998</v>
      </c>
      <c r="J2690" s="22">
        <v>202580.82</v>
      </c>
      <c r="K2690" s="22">
        <v>74905.25</v>
      </c>
      <c r="L2690" s="22">
        <v>277486.07</v>
      </c>
      <c r="M2690" s="21" t="s">
        <v>8160</v>
      </c>
      <c r="N2690" s="63">
        <f t="shared" si="211"/>
        <v>755.56867088935041</v>
      </c>
      <c r="O2690" s="63">
        <f t="shared" si="212"/>
        <v>203.9600048576655</v>
      </c>
      <c r="P2690" s="69">
        <v>2201</v>
      </c>
      <c r="Q2690" s="69" t="s">
        <v>15942</v>
      </c>
      <c r="R2690" s="70">
        <v>38991</v>
      </c>
      <c r="S2690" s="71">
        <f t="shared" si="210"/>
        <v>1.8952819697000001</v>
      </c>
      <c r="T2690" s="63">
        <f t="shared" si="213"/>
        <v>1432.0156788067791</v>
      </c>
      <c r="U2690" s="63">
        <f t="shared" si="214"/>
        <v>386.56171974665784</v>
      </c>
    </row>
    <row r="2691" spans="1:21" x14ac:dyDescent="0.25">
      <c r="A2691" s="19" t="s">
        <v>8101</v>
      </c>
      <c r="B2691" s="19">
        <v>1</v>
      </c>
      <c r="C2691" s="19" t="s">
        <v>8161</v>
      </c>
      <c r="D2691" s="20" t="s">
        <v>8155</v>
      </c>
      <c r="E2691" s="20" t="s">
        <v>8156</v>
      </c>
      <c r="F2691" s="21">
        <v>2201200</v>
      </c>
      <c r="G2691" s="20" t="s">
        <v>8162</v>
      </c>
      <c r="H2691" s="22">
        <v>2986.5385999999999</v>
      </c>
      <c r="I2691" s="25">
        <v>0.40100000000000002</v>
      </c>
      <c r="J2691" s="22">
        <v>231012.15</v>
      </c>
      <c r="K2691" s="22">
        <v>121731.31</v>
      </c>
      <c r="L2691" s="22">
        <v>352743.45999999996</v>
      </c>
      <c r="M2691" s="21" t="s">
        <v>8163</v>
      </c>
      <c r="N2691" s="63">
        <f t="shared" si="211"/>
        <v>118.11113373856945</v>
      </c>
      <c r="O2691" s="63">
        <f t="shared" si="212"/>
        <v>40.759998882987816</v>
      </c>
      <c r="P2691" s="69">
        <v>2201</v>
      </c>
      <c r="Q2691" s="69" t="s">
        <v>15942</v>
      </c>
      <c r="R2691" s="70">
        <v>37561</v>
      </c>
      <c r="S2691" s="71">
        <f t="shared" si="210"/>
        <v>2.5418131667999999</v>
      </c>
      <c r="T2691" s="63">
        <f t="shared" si="213"/>
        <v>300.21643488237152</v>
      </c>
      <c r="U2691" s="63">
        <f t="shared" si="214"/>
        <v>103.60430183953171</v>
      </c>
    </row>
    <row r="2692" spans="1:21" x14ac:dyDescent="0.25">
      <c r="A2692" s="19" t="s">
        <v>8101</v>
      </c>
      <c r="B2692" s="19">
        <v>1</v>
      </c>
      <c r="C2692" s="19" t="s">
        <v>8164</v>
      </c>
      <c r="D2692" s="20" t="s">
        <v>8155</v>
      </c>
      <c r="E2692" s="20" t="s">
        <v>8156</v>
      </c>
      <c r="F2692" s="21">
        <v>2201200</v>
      </c>
      <c r="G2692" s="20" t="s">
        <v>7109</v>
      </c>
      <c r="H2692" s="22">
        <v>4373.8639999999996</v>
      </c>
      <c r="I2692" s="25">
        <v>0.6401</v>
      </c>
      <c r="J2692" s="22">
        <v>54985.88</v>
      </c>
      <c r="K2692" s="22">
        <v>152779.06</v>
      </c>
      <c r="L2692" s="22">
        <v>207764.94</v>
      </c>
      <c r="M2692" s="21" t="s">
        <v>7460</v>
      </c>
      <c r="N2692" s="63">
        <f t="shared" si="211"/>
        <v>47.501463237082824</v>
      </c>
      <c r="O2692" s="63">
        <f t="shared" si="212"/>
        <v>34.929997823434839</v>
      </c>
      <c r="P2692" s="69">
        <v>2201</v>
      </c>
      <c r="Q2692" s="69" t="s">
        <v>15942</v>
      </c>
      <c r="R2692" s="70">
        <v>36434</v>
      </c>
      <c r="S2692" s="71">
        <f t="shared" si="210"/>
        <v>3.1687748953473367</v>
      </c>
      <c r="T2692" s="63">
        <f t="shared" si="213"/>
        <v>150.52144419793248</v>
      </c>
      <c r="U2692" s="63">
        <f t="shared" si="214"/>
        <v>110.68530019743743</v>
      </c>
    </row>
    <row r="2693" spans="1:21" x14ac:dyDescent="0.25">
      <c r="A2693" s="19" t="s">
        <v>8101</v>
      </c>
      <c r="B2693" s="19">
        <v>1</v>
      </c>
      <c r="C2693" s="19" t="s">
        <v>8165</v>
      </c>
      <c r="D2693" s="20" t="s">
        <v>8155</v>
      </c>
      <c r="E2693" s="20" t="s">
        <v>8156</v>
      </c>
      <c r="F2693" s="21">
        <v>2201200</v>
      </c>
      <c r="G2693" s="20" t="s">
        <v>8166</v>
      </c>
      <c r="H2693" s="22">
        <v>790.86630000000002</v>
      </c>
      <c r="I2693" s="25">
        <v>0.46600000000000003</v>
      </c>
      <c r="J2693" s="22">
        <v>3796.79</v>
      </c>
      <c r="K2693" s="22">
        <v>26114.400000000001</v>
      </c>
      <c r="L2693" s="22">
        <v>29911.190000000002</v>
      </c>
      <c r="M2693" s="21" t="s">
        <v>2085</v>
      </c>
      <c r="N2693" s="63">
        <f t="shared" si="211"/>
        <v>37.820792212286705</v>
      </c>
      <c r="O2693" s="63">
        <f t="shared" si="212"/>
        <v>33.019993392056278</v>
      </c>
      <c r="P2693" s="69">
        <v>2201</v>
      </c>
      <c r="Q2693" s="69" t="s">
        <v>15942</v>
      </c>
      <c r="R2693" s="70">
        <v>36100</v>
      </c>
      <c r="S2693" s="71">
        <f t="shared" si="210"/>
        <v>3.3605508489596256</v>
      </c>
      <c r="T2693" s="63">
        <f t="shared" si="213"/>
        <v>127.09869537732568</v>
      </c>
      <c r="U2693" s="63">
        <f t="shared" si="214"/>
        <v>110.96536682631596</v>
      </c>
    </row>
    <row r="2694" spans="1:21" x14ac:dyDescent="0.25">
      <c r="A2694" s="19" t="s">
        <v>8101</v>
      </c>
      <c r="B2694" s="19">
        <v>1</v>
      </c>
      <c r="C2694" s="19" t="s">
        <v>8167</v>
      </c>
      <c r="D2694" s="20" t="s">
        <v>8155</v>
      </c>
      <c r="E2694" s="20" t="s">
        <v>8156</v>
      </c>
      <c r="F2694" s="21">
        <v>2201200</v>
      </c>
      <c r="G2694" s="20" t="s">
        <v>8168</v>
      </c>
      <c r="H2694" s="22">
        <v>1036.3847000000001</v>
      </c>
      <c r="I2694" s="25">
        <v>0.60519999999999996</v>
      </c>
      <c r="J2694" s="22">
        <v>43171.4</v>
      </c>
      <c r="K2694" s="22">
        <v>55073.48</v>
      </c>
      <c r="L2694" s="22">
        <v>98244.88</v>
      </c>
      <c r="M2694" s="21" t="s">
        <v>8169</v>
      </c>
      <c r="N2694" s="63">
        <f t="shared" si="211"/>
        <v>94.795764545732865</v>
      </c>
      <c r="O2694" s="63">
        <f t="shared" si="212"/>
        <v>53.139997145847481</v>
      </c>
      <c r="P2694" s="69">
        <v>2201</v>
      </c>
      <c r="Q2694" s="69" t="s">
        <v>15942</v>
      </c>
      <c r="R2694" s="70">
        <v>36708</v>
      </c>
      <c r="S2694" s="71">
        <f t="shared" si="210"/>
        <v>3.0322584025040422</v>
      </c>
      <c r="T2694" s="63">
        <f t="shared" si="213"/>
        <v>287.44525356559325</v>
      </c>
      <c r="U2694" s="63">
        <f t="shared" si="214"/>
        <v>161.13420285453685</v>
      </c>
    </row>
    <row r="2695" spans="1:21" x14ac:dyDescent="0.25">
      <c r="A2695" s="19" t="s">
        <v>8101</v>
      </c>
      <c r="B2695" s="19">
        <v>1</v>
      </c>
      <c r="C2695" s="19" t="s">
        <v>8170</v>
      </c>
      <c r="D2695" s="20" t="s">
        <v>8155</v>
      </c>
      <c r="E2695" s="20" t="s">
        <v>8156</v>
      </c>
      <c r="F2695" s="21">
        <v>2201200</v>
      </c>
      <c r="G2695" s="20" t="s">
        <v>8171</v>
      </c>
      <c r="H2695" s="22">
        <v>941.30190000000005</v>
      </c>
      <c r="I2695" s="25">
        <v>0.45900000000000002</v>
      </c>
      <c r="J2695" s="22">
        <v>3750.24</v>
      </c>
      <c r="K2695" s="22">
        <v>29255.66</v>
      </c>
      <c r="L2695" s="22">
        <v>33005.9</v>
      </c>
      <c r="M2695" s="21" t="s">
        <v>6425</v>
      </c>
      <c r="N2695" s="63">
        <f t="shared" si="211"/>
        <v>35.064095801782614</v>
      </c>
      <c r="O2695" s="63">
        <f t="shared" si="212"/>
        <v>31.0799967576821</v>
      </c>
      <c r="P2695" s="69">
        <v>2201</v>
      </c>
      <c r="Q2695" s="69" t="s">
        <v>15942</v>
      </c>
      <c r="R2695" s="70">
        <v>35704</v>
      </c>
      <c r="S2695" s="71">
        <f t="shared" si="210"/>
        <v>3.4432289321700318</v>
      </c>
      <c r="T2695" s="63">
        <f t="shared" si="213"/>
        <v>120.73370914507964</v>
      </c>
      <c r="U2695" s="63">
        <f t="shared" si="214"/>
        <v>107.01554404780178</v>
      </c>
    </row>
    <row r="2696" spans="1:21" x14ac:dyDescent="0.25">
      <c r="A2696" s="19" t="s">
        <v>8101</v>
      </c>
      <c r="B2696" s="19">
        <v>1</v>
      </c>
      <c r="C2696" s="19" t="s">
        <v>8172</v>
      </c>
      <c r="D2696" s="20" t="s">
        <v>8155</v>
      </c>
      <c r="E2696" s="20" t="s">
        <v>8156</v>
      </c>
      <c r="F2696" s="21">
        <v>2201200</v>
      </c>
      <c r="G2696" s="20" t="s">
        <v>8173</v>
      </c>
      <c r="H2696" s="22">
        <v>434.39519999999999</v>
      </c>
      <c r="I2696" s="25">
        <v>0.54300000000000004</v>
      </c>
      <c r="J2696" s="22">
        <v>23396.37</v>
      </c>
      <c r="K2696" s="22">
        <v>96040.43</v>
      </c>
      <c r="L2696" s="22">
        <v>119436.79999999999</v>
      </c>
      <c r="M2696" s="21" t="s">
        <v>7711</v>
      </c>
      <c r="N2696" s="63">
        <f t="shared" si="211"/>
        <v>274.94963111931253</v>
      </c>
      <c r="O2696" s="63">
        <f t="shared" si="212"/>
        <v>221.08998902381978</v>
      </c>
      <c r="P2696" s="69">
        <v>2201</v>
      </c>
      <c r="Q2696" s="69" t="s">
        <v>15942</v>
      </c>
      <c r="R2696" s="70">
        <v>40452</v>
      </c>
      <c r="S2696" s="71">
        <f t="shared" si="210"/>
        <v>1.5708846948999999</v>
      </c>
      <c r="T2696" s="63">
        <f t="shared" si="213"/>
        <v>431.9141673937288</v>
      </c>
      <c r="U2696" s="63">
        <f t="shared" si="214"/>
        <v>347.30687995312746</v>
      </c>
    </row>
    <row r="2697" spans="1:21" x14ac:dyDescent="0.25">
      <c r="A2697" s="19" t="s">
        <v>8101</v>
      </c>
      <c r="B2697" s="19">
        <v>1</v>
      </c>
      <c r="C2697" s="19" t="s">
        <v>8174</v>
      </c>
      <c r="D2697" s="20" t="s">
        <v>8155</v>
      </c>
      <c r="E2697" s="20" t="s">
        <v>8156</v>
      </c>
      <c r="F2697" s="21">
        <v>2201200</v>
      </c>
      <c r="G2697" s="20" t="s">
        <v>5863</v>
      </c>
      <c r="H2697" s="22">
        <v>1198.6675</v>
      </c>
      <c r="I2697" s="25">
        <v>0.43099999999999999</v>
      </c>
      <c r="J2697" s="22">
        <v>0</v>
      </c>
      <c r="K2697" s="22">
        <v>41413.96</v>
      </c>
      <c r="L2697" s="22">
        <v>41413.96</v>
      </c>
      <c r="M2697" s="21" t="s">
        <v>1928</v>
      </c>
      <c r="N2697" s="63">
        <f t="shared" si="211"/>
        <v>34.549998227198117</v>
      </c>
      <c r="O2697" s="63">
        <f t="shared" si="212"/>
        <v>34.549998227198117</v>
      </c>
      <c r="P2697" s="69">
        <v>2201</v>
      </c>
      <c r="Q2697" s="69" t="s">
        <v>15942</v>
      </c>
      <c r="R2697" s="70">
        <v>35735</v>
      </c>
      <c r="S2697" s="71">
        <f t="shared" si="210"/>
        <v>3.4346431255118088</v>
      </c>
      <c r="T2697" s="63">
        <f t="shared" si="213"/>
        <v>118.6669138974912</v>
      </c>
      <c r="U2697" s="63">
        <f t="shared" si="214"/>
        <v>118.6669138974912</v>
      </c>
    </row>
    <row r="2698" spans="1:21" x14ac:dyDescent="0.25">
      <c r="A2698" s="19" t="s">
        <v>8101</v>
      </c>
      <c r="B2698" s="19">
        <v>1</v>
      </c>
      <c r="C2698" s="19" t="s">
        <v>8175</v>
      </c>
      <c r="D2698" s="20" t="s">
        <v>8155</v>
      </c>
      <c r="E2698" s="20" t="s">
        <v>8156</v>
      </c>
      <c r="F2698" s="21">
        <v>2201200</v>
      </c>
      <c r="G2698" s="20" t="s">
        <v>8176</v>
      </c>
      <c r="H2698" s="22">
        <v>2082.2062999999998</v>
      </c>
      <c r="I2698" s="25">
        <v>0.625</v>
      </c>
      <c r="J2698" s="22">
        <v>5262.32</v>
      </c>
      <c r="K2698" s="22">
        <v>88681.17</v>
      </c>
      <c r="L2698" s="22">
        <v>93943.489999999991</v>
      </c>
      <c r="M2698" s="21" t="s">
        <v>8177</v>
      </c>
      <c r="N2698" s="63">
        <f t="shared" si="211"/>
        <v>45.117282567053991</v>
      </c>
      <c r="O2698" s="63">
        <f t="shared" si="212"/>
        <v>42.590001768796881</v>
      </c>
      <c r="P2698" s="69">
        <v>2201</v>
      </c>
      <c r="Q2698" s="69" t="s">
        <v>15942</v>
      </c>
      <c r="R2698" s="70">
        <v>36708</v>
      </c>
      <c r="S2698" s="71">
        <f t="shared" si="210"/>
        <v>3.0322584025040422</v>
      </c>
      <c r="T2698" s="63">
        <f t="shared" si="213"/>
        <v>136.8072591620986</v>
      </c>
      <c r="U2698" s="63">
        <f t="shared" si="214"/>
        <v>129.14389072609637</v>
      </c>
    </row>
    <row r="2699" spans="1:21" x14ac:dyDescent="0.25">
      <c r="A2699" s="19" t="s">
        <v>8101</v>
      </c>
      <c r="B2699" s="19">
        <v>1</v>
      </c>
      <c r="C2699" s="19" t="s">
        <v>8178</v>
      </c>
      <c r="D2699" s="20" t="s">
        <v>8155</v>
      </c>
      <c r="E2699" s="20" t="s">
        <v>8156</v>
      </c>
      <c r="F2699" s="21">
        <v>2201200</v>
      </c>
      <c r="G2699" s="20" t="s">
        <v>8179</v>
      </c>
      <c r="H2699" s="22">
        <v>921.82380000000001</v>
      </c>
      <c r="I2699" s="25">
        <v>0.46600000000000003</v>
      </c>
      <c r="J2699" s="22">
        <v>0</v>
      </c>
      <c r="K2699" s="22">
        <v>31342</v>
      </c>
      <c r="L2699" s="22">
        <v>31342</v>
      </c>
      <c r="M2699" s="21" t="s">
        <v>8180</v>
      </c>
      <c r="N2699" s="63">
        <f t="shared" si="211"/>
        <v>33.99999001978469</v>
      </c>
      <c r="O2699" s="63">
        <f t="shared" si="212"/>
        <v>33.99999001978469</v>
      </c>
      <c r="P2699" s="69">
        <v>2201</v>
      </c>
      <c r="Q2699" s="69" t="s">
        <v>15942</v>
      </c>
      <c r="R2699" s="70">
        <v>36342</v>
      </c>
      <c r="S2699" s="71">
        <f t="shared" si="210"/>
        <v>3.2348071173673789</v>
      </c>
      <c r="T2699" s="63">
        <f t="shared" si="213"/>
        <v>109.98340970641937</v>
      </c>
      <c r="U2699" s="63">
        <f t="shared" si="214"/>
        <v>109.98340970641937</v>
      </c>
    </row>
    <row r="2700" spans="1:21" x14ac:dyDescent="0.25">
      <c r="A2700" s="19" t="s">
        <v>8101</v>
      </c>
      <c r="B2700" s="19">
        <v>1</v>
      </c>
      <c r="C2700" s="19" t="s">
        <v>8181</v>
      </c>
      <c r="D2700" s="20" t="s">
        <v>8155</v>
      </c>
      <c r="E2700" s="20" t="s">
        <v>220</v>
      </c>
      <c r="F2700" s="21">
        <v>2201507</v>
      </c>
      <c r="G2700" s="20" t="s">
        <v>8182</v>
      </c>
      <c r="H2700" s="22">
        <v>1401.5395000000001</v>
      </c>
      <c r="I2700" s="25">
        <v>0.58099999999999996</v>
      </c>
      <c r="J2700" s="22">
        <v>108677.26</v>
      </c>
      <c r="K2700" s="22">
        <v>199046.64</v>
      </c>
      <c r="L2700" s="22">
        <v>307723.90000000002</v>
      </c>
      <c r="M2700" s="21" t="s">
        <v>8183</v>
      </c>
      <c r="N2700" s="63">
        <f t="shared" si="211"/>
        <v>219.56134664773987</v>
      </c>
      <c r="O2700" s="63">
        <f t="shared" si="212"/>
        <v>142.02000014983523</v>
      </c>
      <c r="P2700" s="69">
        <v>2201</v>
      </c>
      <c r="Q2700" s="69" t="s">
        <v>15942</v>
      </c>
      <c r="R2700" s="70">
        <v>38596</v>
      </c>
      <c r="S2700" s="71">
        <f t="shared" si="210"/>
        <v>1.9683031792000001</v>
      </c>
      <c r="T2700" s="63">
        <f t="shared" si="213"/>
        <v>432.16329663617967</v>
      </c>
      <c r="U2700" s="63">
        <f t="shared" si="214"/>
        <v>279.53841780490518</v>
      </c>
    </row>
    <row r="2701" spans="1:21" x14ac:dyDescent="0.25">
      <c r="A2701" s="19" t="s">
        <v>8101</v>
      </c>
      <c r="B2701" s="19">
        <v>1</v>
      </c>
      <c r="C2701" s="19" t="s">
        <v>8184</v>
      </c>
      <c r="D2701" s="20" t="s">
        <v>8155</v>
      </c>
      <c r="E2701" s="20" t="s">
        <v>220</v>
      </c>
      <c r="F2701" s="21">
        <v>2201507</v>
      </c>
      <c r="G2701" s="20" t="s">
        <v>8185</v>
      </c>
      <c r="H2701" s="22">
        <v>1333.78</v>
      </c>
      <c r="I2701" s="25">
        <v>0.42</v>
      </c>
      <c r="J2701" s="22">
        <v>20306.87</v>
      </c>
      <c r="K2701" s="22">
        <v>59566.61</v>
      </c>
      <c r="L2701" s="22">
        <v>79873.48</v>
      </c>
      <c r="M2701" s="21" t="s">
        <v>370</v>
      </c>
      <c r="N2701" s="63">
        <f t="shared" si="211"/>
        <v>59.88504850874957</v>
      </c>
      <c r="O2701" s="63">
        <f t="shared" si="212"/>
        <v>44.659996401205596</v>
      </c>
      <c r="P2701" s="69">
        <v>2201</v>
      </c>
      <c r="Q2701" s="69" t="s">
        <v>15942</v>
      </c>
      <c r="R2701" s="70">
        <v>35916</v>
      </c>
      <c r="S2701" s="71">
        <f t="shared" si="210"/>
        <v>3.3550678742970947</v>
      </c>
      <c r="T2701" s="63">
        <f t="shared" si="213"/>
        <v>200.91840240242882</v>
      </c>
      <c r="U2701" s="63">
        <f t="shared" si="214"/>
        <v>149.83731919190876</v>
      </c>
    </row>
    <row r="2702" spans="1:21" x14ac:dyDescent="0.25">
      <c r="A2702" s="19" t="s">
        <v>8101</v>
      </c>
      <c r="B2702" s="19">
        <v>1</v>
      </c>
      <c r="C2702" s="19" t="s">
        <v>8186</v>
      </c>
      <c r="D2702" s="20" t="s">
        <v>8155</v>
      </c>
      <c r="E2702" s="20" t="s">
        <v>220</v>
      </c>
      <c r="F2702" s="21">
        <v>2201507</v>
      </c>
      <c r="G2702" s="20" t="s">
        <v>8187</v>
      </c>
      <c r="H2702" s="22">
        <v>1022.9686</v>
      </c>
      <c r="I2702" s="25">
        <v>0.44900000000000001</v>
      </c>
      <c r="J2702" s="22">
        <v>37812.449999999997</v>
      </c>
      <c r="K2702" s="22">
        <v>103309.83</v>
      </c>
      <c r="L2702" s="22">
        <v>141122.28</v>
      </c>
      <c r="M2702" s="21" t="s">
        <v>7827</v>
      </c>
      <c r="N2702" s="63">
        <f t="shared" si="211"/>
        <v>137.95367717054071</v>
      </c>
      <c r="O2702" s="63">
        <f t="shared" si="212"/>
        <v>100.99022589745179</v>
      </c>
      <c r="P2702" s="69">
        <v>2201</v>
      </c>
      <c r="Q2702" s="69" t="s">
        <v>15942</v>
      </c>
      <c r="R2702" s="70">
        <v>38534</v>
      </c>
      <c r="S2702" s="71">
        <f t="shared" si="210"/>
        <v>1.975985624</v>
      </c>
      <c r="T2702" s="63">
        <f t="shared" si="213"/>
        <v>272.59448286692543</v>
      </c>
      <c r="U2702" s="63">
        <f t="shared" si="214"/>
        <v>199.55523453787725</v>
      </c>
    </row>
    <row r="2703" spans="1:21" x14ac:dyDescent="0.25">
      <c r="A2703" s="19" t="s">
        <v>8101</v>
      </c>
      <c r="B2703" s="19">
        <v>1</v>
      </c>
      <c r="C2703" s="19" t="s">
        <v>8188</v>
      </c>
      <c r="D2703" s="20" t="s">
        <v>8108</v>
      </c>
      <c r="E2703" s="20" t="s">
        <v>8189</v>
      </c>
      <c r="F2703" s="21">
        <v>2201606</v>
      </c>
      <c r="G2703" s="20" t="s">
        <v>8062</v>
      </c>
      <c r="H2703" s="22">
        <v>2443.0635000000002</v>
      </c>
      <c r="I2703" s="25">
        <v>0.29599999999999999</v>
      </c>
      <c r="J2703" s="22">
        <v>488425.6</v>
      </c>
      <c r="K2703" s="22">
        <v>299886.03999999998</v>
      </c>
      <c r="L2703" s="22">
        <v>788311.6399999999</v>
      </c>
      <c r="M2703" s="21" t="s">
        <v>1805</v>
      </c>
      <c r="N2703" s="63">
        <f t="shared" si="211"/>
        <v>322.67341393295749</v>
      </c>
      <c r="O2703" s="63">
        <f t="shared" si="212"/>
        <v>122.74999810688504</v>
      </c>
      <c r="P2703" s="69">
        <v>2202</v>
      </c>
      <c r="Q2703" s="69" t="s">
        <v>11978</v>
      </c>
      <c r="R2703" s="70">
        <v>39052</v>
      </c>
      <c r="S2703" s="71">
        <f t="shared" si="210"/>
        <v>1.8828350555</v>
      </c>
      <c r="T2703" s="63">
        <f t="shared" si="213"/>
        <v>607.54081523083448</v>
      </c>
      <c r="U2703" s="63">
        <f t="shared" si="214"/>
        <v>231.11799949820178</v>
      </c>
    </row>
    <row r="2704" spans="1:21" x14ac:dyDescent="0.25">
      <c r="A2704" s="19" t="s">
        <v>8101</v>
      </c>
      <c r="B2704" s="19">
        <v>1</v>
      </c>
      <c r="C2704" s="19" t="s">
        <v>8190</v>
      </c>
      <c r="D2704" s="20" t="s">
        <v>8108</v>
      </c>
      <c r="E2704" s="20" t="s">
        <v>8189</v>
      </c>
      <c r="F2704" s="21">
        <v>2201606</v>
      </c>
      <c r="G2704" s="20" t="s">
        <v>8191</v>
      </c>
      <c r="H2704" s="22">
        <v>477.58080000000001</v>
      </c>
      <c r="I2704" s="25">
        <v>0.50600000000000001</v>
      </c>
      <c r="J2704" s="22">
        <v>1E-3</v>
      </c>
      <c r="K2704" s="22">
        <v>27522.98</v>
      </c>
      <c r="L2704" s="22">
        <v>27522.981</v>
      </c>
      <c r="M2704" s="21" t="s">
        <v>279</v>
      </c>
      <c r="N2704" s="63">
        <f t="shared" si="211"/>
        <v>57.629998944681191</v>
      </c>
      <c r="O2704" s="63">
        <f t="shared" si="212"/>
        <v>57.629996850794669</v>
      </c>
      <c r="P2704" s="69">
        <v>2202</v>
      </c>
      <c r="Q2704" s="69" t="s">
        <v>11978</v>
      </c>
      <c r="R2704" s="70">
        <v>38292</v>
      </c>
      <c r="S2704" s="71">
        <f t="shared" si="210"/>
        <v>2.0754829745999999</v>
      </c>
      <c r="T2704" s="63">
        <f t="shared" si="213"/>
        <v>119.61008163590176</v>
      </c>
      <c r="U2704" s="63">
        <f t="shared" si="214"/>
        <v>119.61007729007595</v>
      </c>
    </row>
    <row r="2705" spans="1:21" x14ac:dyDescent="0.25">
      <c r="A2705" s="19" t="s">
        <v>8101</v>
      </c>
      <c r="B2705" s="19">
        <v>1</v>
      </c>
      <c r="C2705" s="19" t="s">
        <v>8193</v>
      </c>
      <c r="D2705" s="20" t="s">
        <v>8134</v>
      </c>
      <c r="E2705" s="20" t="s">
        <v>8194</v>
      </c>
      <c r="F2705" s="21">
        <v>2201903</v>
      </c>
      <c r="G2705" s="20" t="s">
        <v>8195</v>
      </c>
      <c r="H2705" s="22">
        <v>2604.5</v>
      </c>
      <c r="I2705" s="25">
        <v>0.53600000000000003</v>
      </c>
      <c r="J2705" s="22">
        <v>528.05999999999995</v>
      </c>
      <c r="K2705" s="22">
        <v>294907.53999999998</v>
      </c>
      <c r="L2705" s="22">
        <v>295435.59999999998</v>
      </c>
      <c r="M2705" s="21" t="s">
        <v>7526</v>
      </c>
      <c r="N2705" s="63">
        <f t="shared" si="211"/>
        <v>113.43275100787099</v>
      </c>
      <c r="O2705" s="63">
        <f t="shared" si="212"/>
        <v>113.23000191975426</v>
      </c>
      <c r="P2705" s="69">
        <v>2205</v>
      </c>
      <c r="Q2705" s="69" t="s">
        <v>11898</v>
      </c>
      <c r="R2705" s="70">
        <v>38169</v>
      </c>
      <c r="S2705" s="71">
        <f t="shared" si="210"/>
        <v>2.1284686767999998</v>
      </c>
      <c r="T2705" s="63">
        <f t="shared" si="213"/>
        <v>241.43805744350701</v>
      </c>
      <c r="U2705" s="63">
        <f t="shared" si="214"/>
        <v>241.00651236020079</v>
      </c>
    </row>
    <row r="2706" spans="1:21" x14ac:dyDescent="0.25">
      <c r="A2706" s="19" t="s">
        <v>8101</v>
      </c>
      <c r="B2706" s="19">
        <v>1</v>
      </c>
      <c r="C2706" s="19" t="s">
        <v>8196</v>
      </c>
      <c r="D2706" s="20" t="s">
        <v>8134</v>
      </c>
      <c r="E2706" s="20" t="s">
        <v>8194</v>
      </c>
      <c r="F2706" s="21">
        <v>2201903</v>
      </c>
      <c r="G2706" s="20" t="s">
        <v>8197</v>
      </c>
      <c r="H2706" s="22">
        <v>1493.0723</v>
      </c>
      <c r="I2706" s="25">
        <v>0.27400000000000002</v>
      </c>
      <c r="J2706" s="22">
        <v>7213.04</v>
      </c>
      <c r="K2706" s="22">
        <v>292239.03999999998</v>
      </c>
      <c r="L2706" s="22">
        <v>299452.07999999996</v>
      </c>
      <c r="M2706" s="21" t="s">
        <v>3114</v>
      </c>
      <c r="N2706" s="63">
        <f t="shared" si="211"/>
        <v>200.56100431305299</v>
      </c>
      <c r="O2706" s="63">
        <f t="shared" si="212"/>
        <v>195.72999914337703</v>
      </c>
      <c r="P2706" s="69">
        <v>2205</v>
      </c>
      <c r="Q2706" s="69" t="s">
        <v>11898</v>
      </c>
      <c r="R2706" s="70">
        <v>40330</v>
      </c>
      <c r="S2706" s="71">
        <f t="shared" si="210"/>
        <v>1.5765388335999999</v>
      </c>
      <c r="T2706" s="63">
        <f t="shared" si="213"/>
        <v>316.1922118053451</v>
      </c>
      <c r="U2706" s="63">
        <f t="shared" si="214"/>
        <v>308.57594455002862</v>
      </c>
    </row>
    <row r="2707" spans="1:21" x14ac:dyDescent="0.25">
      <c r="A2707" s="19" t="s">
        <v>8101</v>
      </c>
      <c r="B2707" s="19">
        <v>1</v>
      </c>
      <c r="C2707" s="19" t="s">
        <v>8198</v>
      </c>
      <c r="D2707" s="20" t="s">
        <v>8134</v>
      </c>
      <c r="E2707" s="20" t="s">
        <v>8194</v>
      </c>
      <c r="F2707" s="21">
        <v>2201903</v>
      </c>
      <c r="G2707" s="20" t="s">
        <v>8199</v>
      </c>
      <c r="H2707" s="22">
        <v>1374.8580999999999</v>
      </c>
      <c r="I2707" s="25">
        <v>0.23499999999999999</v>
      </c>
      <c r="J2707" s="22">
        <v>63823.19</v>
      </c>
      <c r="K2707" s="22">
        <v>208868.44</v>
      </c>
      <c r="L2707" s="22">
        <v>272691.63</v>
      </c>
      <c r="M2707" s="21" t="s">
        <v>8200</v>
      </c>
      <c r="N2707" s="63">
        <f t="shared" si="211"/>
        <v>198.3416543132706</v>
      </c>
      <c r="O2707" s="63">
        <f t="shared" si="212"/>
        <v>151.91999814380844</v>
      </c>
      <c r="P2707" s="69">
        <v>2205</v>
      </c>
      <c r="Q2707" s="69" t="s">
        <v>11898</v>
      </c>
      <c r="R2707" s="70">
        <v>40330</v>
      </c>
      <c r="S2707" s="71">
        <f t="shared" si="210"/>
        <v>1.5765388335999999</v>
      </c>
      <c r="T2707" s="63">
        <f t="shared" si="213"/>
        <v>312.69332034533801</v>
      </c>
      <c r="U2707" s="63">
        <f t="shared" si="214"/>
        <v>239.50777667415392</v>
      </c>
    </row>
    <row r="2708" spans="1:21" x14ac:dyDescent="0.25">
      <c r="A2708" s="19" t="s">
        <v>8101</v>
      </c>
      <c r="B2708" s="19">
        <v>1</v>
      </c>
      <c r="C2708" s="19" t="s">
        <v>8201</v>
      </c>
      <c r="D2708" s="20" t="s">
        <v>8202</v>
      </c>
      <c r="E2708" s="20" t="s">
        <v>8203</v>
      </c>
      <c r="F2708" s="21">
        <v>2201988</v>
      </c>
      <c r="G2708" s="20" t="s">
        <v>8204</v>
      </c>
      <c r="H2708" s="22">
        <v>9854.3394000000008</v>
      </c>
      <c r="I2708" s="25">
        <v>0.29699999999999999</v>
      </c>
      <c r="J2708" s="22">
        <v>1E-3</v>
      </c>
      <c r="K2708" s="22">
        <v>837618.47</v>
      </c>
      <c r="L2708" s="22">
        <v>837618.47100000002</v>
      </c>
      <c r="M2708" s="21" t="s">
        <v>8205</v>
      </c>
      <c r="N2708" s="63">
        <f t="shared" si="211"/>
        <v>84.999961641264349</v>
      </c>
      <c r="O2708" s="63">
        <f t="shared" si="212"/>
        <v>84.999961539786213</v>
      </c>
      <c r="P2708" s="69">
        <v>2204</v>
      </c>
      <c r="Q2708" s="69" t="s">
        <v>11882</v>
      </c>
      <c r="R2708" s="70">
        <v>39722</v>
      </c>
      <c r="S2708" s="71">
        <f t="shared" si="210"/>
        <v>1.7127886045</v>
      </c>
      <c r="T2708" s="63">
        <f t="shared" si="213"/>
        <v>145.5869656820947</v>
      </c>
      <c r="U2708" s="63">
        <f t="shared" si="214"/>
        <v>145.58696550828409</v>
      </c>
    </row>
    <row r="2709" spans="1:21" x14ac:dyDescent="0.25">
      <c r="A2709" s="19" t="s">
        <v>8101</v>
      </c>
      <c r="B2709" s="19">
        <v>1</v>
      </c>
      <c r="C2709" s="19" t="s">
        <v>8206</v>
      </c>
      <c r="D2709" s="20" t="s">
        <v>8207</v>
      </c>
      <c r="E2709" s="20" t="s">
        <v>8208</v>
      </c>
      <c r="F2709" s="21">
        <v>2202000</v>
      </c>
      <c r="G2709" s="20" t="s">
        <v>8209</v>
      </c>
      <c r="H2709" s="22">
        <v>1153.5350000000001</v>
      </c>
      <c r="I2709" s="25">
        <v>0.40200000000000002</v>
      </c>
      <c r="J2709" s="22">
        <v>515489.72</v>
      </c>
      <c r="K2709" s="22">
        <v>163801.97</v>
      </c>
      <c r="L2709" s="22">
        <v>679291.69</v>
      </c>
      <c r="M2709" s="21" t="s">
        <v>5275</v>
      </c>
      <c r="N2709" s="63">
        <f t="shared" si="211"/>
        <v>588.87826550559794</v>
      </c>
      <c r="O2709" s="63">
        <f t="shared" si="212"/>
        <v>142</v>
      </c>
      <c r="P2709" s="69">
        <v>2201</v>
      </c>
      <c r="Q2709" s="69" t="s">
        <v>15942</v>
      </c>
      <c r="R2709" s="70">
        <v>38687</v>
      </c>
      <c r="S2709" s="71">
        <f t="shared" si="210"/>
        <v>1.9390904139</v>
      </c>
      <c r="T2709" s="63">
        <f t="shared" si="213"/>
        <v>1141.8881995959641</v>
      </c>
      <c r="U2709" s="63">
        <f t="shared" si="214"/>
        <v>275.35083877379998</v>
      </c>
    </row>
    <row r="2710" spans="1:21" x14ac:dyDescent="0.25">
      <c r="A2710" s="19" t="s">
        <v>8101</v>
      </c>
      <c r="B2710" s="19">
        <v>1</v>
      </c>
      <c r="C2710" s="19" t="s">
        <v>8210</v>
      </c>
      <c r="D2710" s="20" t="s">
        <v>8207</v>
      </c>
      <c r="E2710" s="20" t="s">
        <v>8208</v>
      </c>
      <c r="F2710" s="21">
        <v>2202000</v>
      </c>
      <c r="G2710" s="20" t="s">
        <v>8211</v>
      </c>
      <c r="H2710" s="22">
        <v>899.81039999999996</v>
      </c>
      <c r="I2710" s="25">
        <v>0.38</v>
      </c>
      <c r="J2710" s="22">
        <v>28873.89</v>
      </c>
      <c r="K2710" s="22">
        <v>45681.83</v>
      </c>
      <c r="L2710" s="22">
        <v>74555.72</v>
      </c>
      <c r="M2710" s="21" t="s">
        <v>82</v>
      </c>
      <c r="N2710" s="63">
        <f t="shared" si="211"/>
        <v>82.857144127251701</v>
      </c>
      <c r="O2710" s="63">
        <f t="shared" si="212"/>
        <v>50.768284074067161</v>
      </c>
      <c r="P2710" s="69">
        <v>2201</v>
      </c>
      <c r="Q2710" s="69" t="s">
        <v>15942</v>
      </c>
      <c r="R2710" s="70">
        <v>35855</v>
      </c>
      <c r="S2710" s="71">
        <f t="shared" si="210"/>
        <v>3.3755591747633313</v>
      </c>
      <c r="T2710" s="63">
        <f t="shared" si="213"/>
        <v>279.68919305343218</v>
      </c>
      <c r="U2710" s="63">
        <f t="shared" si="214"/>
        <v>171.37134709320853</v>
      </c>
    </row>
    <row r="2711" spans="1:21" x14ac:dyDescent="0.25">
      <c r="A2711" s="19" t="s">
        <v>8101</v>
      </c>
      <c r="B2711" s="19">
        <v>1</v>
      </c>
      <c r="C2711" s="19" t="s">
        <v>8212</v>
      </c>
      <c r="D2711" s="20" t="s">
        <v>8207</v>
      </c>
      <c r="E2711" s="20" t="s">
        <v>8208</v>
      </c>
      <c r="F2711" s="21">
        <v>2202000</v>
      </c>
      <c r="G2711" s="20" t="s">
        <v>3154</v>
      </c>
      <c r="H2711" s="22">
        <v>2251.0300000000002</v>
      </c>
      <c r="I2711" s="25">
        <v>0.46899999999999997</v>
      </c>
      <c r="J2711" s="22">
        <v>114748.76</v>
      </c>
      <c r="K2711" s="22">
        <v>174702.51</v>
      </c>
      <c r="L2711" s="22">
        <v>289451.27</v>
      </c>
      <c r="M2711" s="21" t="s">
        <v>6953</v>
      </c>
      <c r="N2711" s="63">
        <f t="shared" si="211"/>
        <v>128.58614500917358</v>
      </c>
      <c r="O2711" s="63">
        <f t="shared" si="212"/>
        <v>77.610031852085484</v>
      </c>
      <c r="P2711" s="69">
        <v>2201</v>
      </c>
      <c r="Q2711" s="69" t="s">
        <v>15942</v>
      </c>
      <c r="R2711" s="70">
        <v>36465</v>
      </c>
      <c r="S2711" s="71">
        <f t="shared" si="210"/>
        <v>3.1436260895316916</v>
      </c>
      <c r="T2711" s="63">
        <f t="shared" si="213"/>
        <v>404.22676020314339</v>
      </c>
      <c r="U2711" s="63">
        <f t="shared" si="214"/>
        <v>243.97692093960151</v>
      </c>
    </row>
    <row r="2712" spans="1:21" x14ac:dyDescent="0.25">
      <c r="A2712" s="19" t="s">
        <v>8101</v>
      </c>
      <c r="B2712" s="19">
        <v>1</v>
      </c>
      <c r="C2712" s="19" t="s">
        <v>8213</v>
      </c>
      <c r="D2712" s="20" t="s">
        <v>8155</v>
      </c>
      <c r="E2712" s="20" t="s">
        <v>8214</v>
      </c>
      <c r="F2712" s="21">
        <v>2202059</v>
      </c>
      <c r="G2712" s="20" t="s">
        <v>8215</v>
      </c>
      <c r="H2712" s="22">
        <v>1611.71</v>
      </c>
      <c r="I2712" s="25">
        <v>0.36890000000000001</v>
      </c>
      <c r="J2712" s="22">
        <v>88564.56</v>
      </c>
      <c r="K2712" s="22">
        <v>42500.79</v>
      </c>
      <c r="L2712" s="22">
        <v>131065.35</v>
      </c>
      <c r="M2712" s="21" t="s">
        <v>6607</v>
      </c>
      <c r="N2712" s="63">
        <f t="shared" si="211"/>
        <v>81.320678037612225</v>
      </c>
      <c r="O2712" s="63">
        <f t="shared" si="212"/>
        <v>26.369998324760658</v>
      </c>
      <c r="P2712" s="69">
        <v>2201</v>
      </c>
      <c r="Q2712" s="69" t="s">
        <v>15942</v>
      </c>
      <c r="R2712" s="70">
        <v>36434</v>
      </c>
      <c r="S2712" s="71">
        <f t="shared" si="210"/>
        <v>3.1687748953473367</v>
      </c>
      <c r="T2712" s="63">
        <f t="shared" si="213"/>
        <v>257.68692303820916</v>
      </c>
      <c r="U2712" s="63">
        <f t="shared" si="214"/>
        <v>83.560588681852892</v>
      </c>
    </row>
    <row r="2713" spans="1:21" x14ac:dyDescent="0.25">
      <c r="A2713" s="19" t="s">
        <v>8101</v>
      </c>
      <c r="B2713" s="19">
        <v>1</v>
      </c>
      <c r="C2713" s="19" t="s">
        <v>8216</v>
      </c>
      <c r="D2713" s="20" t="s">
        <v>8217</v>
      </c>
      <c r="E2713" s="20" t="s">
        <v>8218</v>
      </c>
      <c r="F2713" s="21">
        <v>2202075</v>
      </c>
      <c r="G2713" s="20" t="s">
        <v>8219</v>
      </c>
      <c r="H2713" s="22">
        <v>9418.4393</v>
      </c>
      <c r="I2713" s="25">
        <v>0.23200000000000001</v>
      </c>
      <c r="J2713" s="22">
        <v>348881.72</v>
      </c>
      <c r="K2713" s="22">
        <v>740571.88</v>
      </c>
      <c r="L2713" s="22">
        <v>1089453.6000000001</v>
      </c>
      <c r="M2713" s="21" t="s">
        <v>78</v>
      </c>
      <c r="N2713" s="63">
        <f t="shared" si="211"/>
        <v>115.67241294425502</v>
      </c>
      <c r="O2713" s="63">
        <f t="shared" si="212"/>
        <v>78.629999770768819</v>
      </c>
      <c r="P2713" s="69">
        <v>2206</v>
      </c>
      <c r="Q2713" s="69" t="s">
        <v>11911</v>
      </c>
      <c r="R2713" s="70">
        <v>39845</v>
      </c>
      <c r="S2713" s="71">
        <f t="shared" si="210"/>
        <v>1.6876743175</v>
      </c>
      <c r="T2713" s="63">
        <f t="shared" si="213"/>
        <v>195.21736056927375</v>
      </c>
      <c r="U2713" s="63">
        <f t="shared" si="214"/>
        <v>132.70183119815741</v>
      </c>
    </row>
    <row r="2714" spans="1:21" x14ac:dyDescent="0.25">
      <c r="A2714" s="19" t="s">
        <v>8101</v>
      </c>
      <c r="B2714" s="19">
        <v>1</v>
      </c>
      <c r="C2714" s="19" t="s">
        <v>8220</v>
      </c>
      <c r="D2714" s="20" t="s">
        <v>8155</v>
      </c>
      <c r="E2714" s="20" t="s">
        <v>8221</v>
      </c>
      <c r="F2714" s="21">
        <v>2202174</v>
      </c>
      <c r="G2714" s="20" t="s">
        <v>8222</v>
      </c>
      <c r="H2714" s="22">
        <v>523.17200000000003</v>
      </c>
      <c r="I2714" s="25">
        <v>0.49399999999999999</v>
      </c>
      <c r="J2714" s="22">
        <v>4047.39</v>
      </c>
      <c r="K2714" s="22">
        <v>15260.93</v>
      </c>
      <c r="L2714" s="22">
        <v>19308.32</v>
      </c>
      <c r="M2714" s="21" t="s">
        <v>2723</v>
      </c>
      <c r="N2714" s="63">
        <f t="shared" si="211"/>
        <v>36.906256451033308</v>
      </c>
      <c r="O2714" s="63">
        <f t="shared" si="212"/>
        <v>29.170005275511684</v>
      </c>
      <c r="P2714" s="69">
        <v>2201</v>
      </c>
      <c r="Q2714" s="69" t="s">
        <v>15942</v>
      </c>
      <c r="R2714" s="70">
        <v>35947</v>
      </c>
      <c r="S2714" s="71">
        <f t="shared" si="210"/>
        <v>3.3413693592305931</v>
      </c>
      <c r="T2714" s="63">
        <f t="shared" si="213"/>
        <v>123.3174344693891</v>
      </c>
      <c r="U2714" s="63">
        <f t="shared" si="214"/>
        <v>97.467761836189496</v>
      </c>
    </row>
    <row r="2715" spans="1:21" x14ac:dyDescent="0.25">
      <c r="A2715" s="19" t="s">
        <v>8101</v>
      </c>
      <c r="B2715" s="19">
        <v>1</v>
      </c>
      <c r="C2715" s="19" t="s">
        <v>8223</v>
      </c>
      <c r="D2715" s="20" t="s">
        <v>8155</v>
      </c>
      <c r="E2715" s="20" t="s">
        <v>8221</v>
      </c>
      <c r="F2715" s="21">
        <v>2202174</v>
      </c>
      <c r="G2715" s="20" t="s">
        <v>8224</v>
      </c>
      <c r="H2715" s="22">
        <v>524.17200000000003</v>
      </c>
      <c r="I2715" s="25">
        <v>0.47</v>
      </c>
      <c r="J2715" s="22">
        <v>12212.58</v>
      </c>
      <c r="K2715" s="22">
        <v>18566.169999999998</v>
      </c>
      <c r="L2715" s="22">
        <v>30778.75</v>
      </c>
      <c r="M2715" s="21" t="s">
        <v>4612</v>
      </c>
      <c r="N2715" s="63">
        <f t="shared" si="211"/>
        <v>58.718798409682314</v>
      </c>
      <c r="O2715" s="63">
        <f t="shared" si="212"/>
        <v>35.419995726593555</v>
      </c>
      <c r="P2715" s="69">
        <v>2201</v>
      </c>
      <c r="Q2715" s="69" t="s">
        <v>15942</v>
      </c>
      <c r="R2715" s="70">
        <v>35977</v>
      </c>
      <c r="S2715" s="71">
        <f t="shared" si="210"/>
        <v>3.3300474919847436</v>
      </c>
      <c r="T2715" s="63">
        <f t="shared" si="213"/>
        <v>195.53638737652034</v>
      </c>
      <c r="U2715" s="63">
        <f t="shared" si="214"/>
        <v>117.9502679354532</v>
      </c>
    </row>
    <row r="2716" spans="1:21" x14ac:dyDescent="0.25">
      <c r="A2716" s="19" t="s">
        <v>8101</v>
      </c>
      <c r="B2716" s="19">
        <v>1</v>
      </c>
      <c r="C2716" s="19" t="s">
        <v>8226</v>
      </c>
      <c r="D2716" s="20" t="s">
        <v>8155</v>
      </c>
      <c r="E2716" s="20" t="s">
        <v>8221</v>
      </c>
      <c r="F2716" s="21">
        <v>2202174</v>
      </c>
      <c r="G2716" s="20" t="s">
        <v>8227</v>
      </c>
      <c r="H2716" s="22">
        <v>11614.983</v>
      </c>
      <c r="I2716" s="25">
        <v>0.432</v>
      </c>
      <c r="J2716" s="22">
        <v>44600.79</v>
      </c>
      <c r="K2716" s="22">
        <v>2196509.44</v>
      </c>
      <c r="L2716" s="22">
        <v>2241110.23</v>
      </c>
      <c r="M2716" s="21" t="s">
        <v>5607</v>
      </c>
      <c r="N2716" s="63">
        <f t="shared" si="211"/>
        <v>192.9499363021022</v>
      </c>
      <c r="O2716" s="63">
        <f t="shared" si="212"/>
        <v>189.11000041928602</v>
      </c>
      <c r="P2716" s="69">
        <v>2201</v>
      </c>
      <c r="Q2716" s="69" t="s">
        <v>15942</v>
      </c>
      <c r="R2716" s="70">
        <v>40148</v>
      </c>
      <c r="S2716" s="71">
        <f t="shared" si="210"/>
        <v>1.6325136398</v>
      </c>
      <c r="T2716" s="63">
        <f t="shared" si="213"/>
        <v>314.993402811723</v>
      </c>
      <c r="U2716" s="63">
        <f t="shared" si="214"/>
        <v>308.72465510706814</v>
      </c>
    </row>
    <row r="2717" spans="1:21" x14ac:dyDescent="0.25">
      <c r="A2717" s="19" t="s">
        <v>8101</v>
      </c>
      <c r="B2717" s="19">
        <v>1</v>
      </c>
      <c r="C2717" s="19" t="s">
        <v>8228</v>
      </c>
      <c r="D2717" s="20" t="s">
        <v>8103</v>
      </c>
      <c r="E2717" s="20" t="s">
        <v>8103</v>
      </c>
      <c r="F2717" s="21">
        <v>2202208</v>
      </c>
      <c r="G2717" s="20" t="s">
        <v>8229</v>
      </c>
      <c r="H2717" s="22">
        <v>813.71299999999997</v>
      </c>
      <c r="I2717" s="25">
        <v>0.27900000000000003</v>
      </c>
      <c r="J2717" s="22">
        <v>0</v>
      </c>
      <c r="K2717" s="22">
        <v>16274.26</v>
      </c>
      <c r="L2717" s="22">
        <v>16274.26</v>
      </c>
      <c r="M2717" s="21" t="s">
        <v>1825</v>
      </c>
      <c r="N2717" s="63">
        <f t="shared" si="211"/>
        <v>20</v>
      </c>
      <c r="O2717" s="63">
        <f t="shared" si="212"/>
        <v>20</v>
      </c>
      <c r="P2717" s="69">
        <v>2202</v>
      </c>
      <c r="Q2717" s="69" t="s">
        <v>11978</v>
      </c>
      <c r="R2717" s="70">
        <v>35947</v>
      </c>
      <c r="S2717" s="71">
        <f t="shared" si="210"/>
        <v>3.3413693592305931</v>
      </c>
      <c r="T2717" s="63">
        <f t="shared" si="213"/>
        <v>66.827387184611865</v>
      </c>
      <c r="U2717" s="63">
        <f t="shared" si="214"/>
        <v>66.827387184611865</v>
      </c>
    </row>
    <row r="2718" spans="1:21" x14ac:dyDescent="0.25">
      <c r="A2718" s="19" t="s">
        <v>8101</v>
      </c>
      <c r="B2718" s="19">
        <v>1</v>
      </c>
      <c r="C2718" s="19" t="s">
        <v>8231</v>
      </c>
      <c r="D2718" s="20" t="s">
        <v>8232</v>
      </c>
      <c r="E2718" s="20" t="s">
        <v>8233</v>
      </c>
      <c r="F2718" s="21">
        <v>2202251</v>
      </c>
      <c r="G2718" s="20" t="s">
        <v>8234</v>
      </c>
      <c r="H2718" s="22">
        <v>1892.0206000000001</v>
      </c>
      <c r="I2718" s="25">
        <v>0.35299999999999998</v>
      </c>
      <c r="J2718" s="22">
        <v>29284.99</v>
      </c>
      <c r="K2718" s="22">
        <v>61982.59</v>
      </c>
      <c r="L2718" s="22">
        <v>91267.58</v>
      </c>
      <c r="M2718" s="21" t="s">
        <v>1372</v>
      </c>
      <c r="N2718" s="63">
        <f t="shared" si="211"/>
        <v>48.23815343236749</v>
      </c>
      <c r="O2718" s="63">
        <f t="shared" si="212"/>
        <v>32.759997433431749</v>
      </c>
      <c r="P2718" s="69">
        <v>2206</v>
      </c>
      <c r="Q2718" s="69" t="s">
        <v>11911</v>
      </c>
      <c r="R2718" s="70">
        <v>38261</v>
      </c>
      <c r="S2718" s="71">
        <f t="shared" si="210"/>
        <v>2.0821245201999998</v>
      </c>
      <c r="T2718" s="63">
        <f t="shared" si="213"/>
        <v>100.43784207070213</v>
      </c>
      <c r="U2718" s="63">
        <f t="shared" si="214"/>
        <v>68.21039393783731</v>
      </c>
    </row>
    <row r="2719" spans="1:21" x14ac:dyDescent="0.25">
      <c r="A2719" s="19" t="s">
        <v>8101</v>
      </c>
      <c r="B2719" s="19">
        <v>1</v>
      </c>
      <c r="C2719" s="19" t="s">
        <v>8235</v>
      </c>
      <c r="D2719" s="20" t="s">
        <v>8202</v>
      </c>
      <c r="E2719" s="20" t="s">
        <v>8236</v>
      </c>
      <c r="F2719" s="21">
        <v>2202307</v>
      </c>
      <c r="G2719" s="20" t="s">
        <v>8237</v>
      </c>
      <c r="H2719" s="22">
        <v>662.66959999999995</v>
      </c>
      <c r="I2719" s="25">
        <v>0.55900000000000005</v>
      </c>
      <c r="J2719" s="22">
        <v>61632.65</v>
      </c>
      <c r="K2719" s="22">
        <v>90997.91</v>
      </c>
      <c r="L2719" s="22">
        <v>152630.56</v>
      </c>
      <c r="M2719" s="21" t="s">
        <v>3107</v>
      </c>
      <c r="N2719" s="63">
        <f t="shared" si="211"/>
        <v>230.32678728585105</v>
      </c>
      <c r="O2719" s="63">
        <f t="shared" si="212"/>
        <v>137.32018188249469</v>
      </c>
      <c r="P2719" s="69">
        <v>2205</v>
      </c>
      <c r="Q2719" s="69" t="s">
        <v>11898</v>
      </c>
      <c r="R2719" s="70">
        <v>38231</v>
      </c>
      <c r="S2719" s="71">
        <f t="shared" si="210"/>
        <v>2.0923269303000001</v>
      </c>
      <c r="T2719" s="63">
        <f t="shared" si="213"/>
        <v>481.91893980766582</v>
      </c>
      <c r="U2719" s="63">
        <f t="shared" si="214"/>
        <v>287.31871462643778</v>
      </c>
    </row>
    <row r="2720" spans="1:21" x14ac:dyDescent="0.25">
      <c r="A2720" s="19" t="s">
        <v>8101</v>
      </c>
      <c r="B2720" s="19">
        <v>1</v>
      </c>
      <c r="C2720" s="19" t="s">
        <v>8238</v>
      </c>
      <c r="D2720" s="20" t="s">
        <v>8202</v>
      </c>
      <c r="E2720" s="20" t="s">
        <v>8239</v>
      </c>
      <c r="F2720" s="21">
        <v>2202505</v>
      </c>
      <c r="G2720" s="20" t="s">
        <v>8240</v>
      </c>
      <c r="H2720" s="22">
        <v>4800.0931</v>
      </c>
      <c r="I2720" s="25">
        <v>0.46500000000000002</v>
      </c>
      <c r="J2720" s="22">
        <v>114089.88</v>
      </c>
      <c r="K2720" s="22">
        <v>638982.41</v>
      </c>
      <c r="L2720" s="22">
        <v>753072.29</v>
      </c>
      <c r="M2720" s="21" t="s">
        <v>8242</v>
      </c>
      <c r="N2720" s="63">
        <f t="shared" si="211"/>
        <v>156.88701746222381</v>
      </c>
      <c r="O2720" s="63">
        <f t="shared" si="212"/>
        <v>133.11875346751089</v>
      </c>
      <c r="P2720" s="69">
        <v>2205</v>
      </c>
      <c r="Q2720" s="69" t="s">
        <v>11898</v>
      </c>
      <c r="R2720" s="70">
        <v>39326</v>
      </c>
      <c r="S2720" s="71">
        <f t="shared" si="210"/>
        <v>1.8241950500999999</v>
      </c>
      <c r="T2720" s="63">
        <f t="shared" si="213"/>
        <v>286.19252067954091</v>
      </c>
      <c r="U2720" s="63">
        <f t="shared" si="214"/>
        <v>242.83457115091556</v>
      </c>
    </row>
    <row r="2721" spans="1:21" x14ac:dyDescent="0.25">
      <c r="A2721" s="19" t="s">
        <v>8101</v>
      </c>
      <c r="B2721" s="19">
        <v>1</v>
      </c>
      <c r="C2721" s="19" t="s">
        <v>8243</v>
      </c>
      <c r="D2721" s="20" t="s">
        <v>8207</v>
      </c>
      <c r="E2721" s="20" t="s">
        <v>8244</v>
      </c>
      <c r="F2721" s="21">
        <v>2202539</v>
      </c>
      <c r="G2721" s="20" t="s">
        <v>8245</v>
      </c>
      <c r="H2721" s="22">
        <v>1920.9960000000001</v>
      </c>
      <c r="I2721" s="25">
        <v>0.56299999999999994</v>
      </c>
      <c r="J2721" s="22">
        <v>67373.22</v>
      </c>
      <c r="K2721" s="22">
        <v>175636.66</v>
      </c>
      <c r="L2721" s="22">
        <v>243009.88</v>
      </c>
      <c r="M2721" s="21" t="s">
        <v>8246</v>
      </c>
      <c r="N2721" s="63">
        <f t="shared" si="211"/>
        <v>126.50202290894931</v>
      </c>
      <c r="O2721" s="63">
        <f t="shared" si="212"/>
        <v>91.429997771989107</v>
      </c>
      <c r="P2721" s="69">
        <v>2201</v>
      </c>
      <c r="Q2721" s="69" t="s">
        <v>15942</v>
      </c>
      <c r="R2721" s="70">
        <v>38200</v>
      </c>
      <c r="S2721" s="71">
        <f t="shared" si="210"/>
        <v>2.1088563131</v>
      </c>
      <c r="T2721" s="63">
        <f t="shared" si="213"/>
        <v>266.77458963145858</v>
      </c>
      <c r="U2721" s="63">
        <f t="shared" si="214"/>
        <v>192.81272800817817</v>
      </c>
    </row>
    <row r="2722" spans="1:21" x14ac:dyDescent="0.25">
      <c r="A2722" s="19" t="s">
        <v>8101</v>
      </c>
      <c r="B2722" s="19">
        <v>1</v>
      </c>
      <c r="C2722" s="19" t="s">
        <v>8247</v>
      </c>
      <c r="D2722" s="20" t="s">
        <v>8103</v>
      </c>
      <c r="E2722" s="20" t="s">
        <v>8248</v>
      </c>
      <c r="F2722" s="21">
        <v>2202604</v>
      </c>
      <c r="G2722" s="20" t="s">
        <v>8249</v>
      </c>
      <c r="H2722" s="22">
        <v>3959.1866</v>
      </c>
      <c r="I2722" s="25">
        <v>0.39</v>
      </c>
      <c r="J2722" s="22">
        <v>32294.959999999999</v>
      </c>
      <c r="K2722" s="22">
        <v>128238.05</v>
      </c>
      <c r="L2722" s="22">
        <v>160533.01</v>
      </c>
      <c r="M2722" s="21" t="s">
        <v>1323</v>
      </c>
      <c r="N2722" s="63">
        <f t="shared" si="211"/>
        <v>40.546967399818946</v>
      </c>
      <c r="O2722" s="63">
        <f t="shared" si="212"/>
        <v>32.389998996258477</v>
      </c>
      <c r="P2722" s="69">
        <v>2202</v>
      </c>
      <c r="Q2722" s="69" t="s">
        <v>11978</v>
      </c>
      <c r="R2722" s="70">
        <v>38292</v>
      </c>
      <c r="S2722" s="71">
        <f t="shared" si="210"/>
        <v>2.0754829745999999</v>
      </c>
      <c r="T2722" s="63">
        <f t="shared" si="213"/>
        <v>84.154540509985452</v>
      </c>
      <c r="U2722" s="63">
        <f t="shared" si="214"/>
        <v>67.224891464045555</v>
      </c>
    </row>
    <row r="2723" spans="1:21" x14ac:dyDescent="0.25">
      <c r="A2723" s="19" t="s">
        <v>8101</v>
      </c>
      <c r="B2723" s="19">
        <v>1</v>
      </c>
      <c r="C2723" s="19" t="s">
        <v>8250</v>
      </c>
      <c r="D2723" s="20" t="s">
        <v>8103</v>
      </c>
      <c r="E2723" s="20" t="s">
        <v>8248</v>
      </c>
      <c r="F2723" s="21">
        <v>2202604</v>
      </c>
      <c r="G2723" s="20" t="s">
        <v>3232</v>
      </c>
      <c r="H2723" s="22">
        <v>2945.7546000000002</v>
      </c>
      <c r="I2723" s="25">
        <v>0.38100000000000001</v>
      </c>
      <c r="J2723" s="22">
        <v>8860.64</v>
      </c>
      <c r="K2723" s="22">
        <v>261082.23</v>
      </c>
      <c r="L2723" s="22">
        <v>269942.87</v>
      </c>
      <c r="M2723" s="21" t="s">
        <v>2089</v>
      </c>
      <c r="N2723" s="63">
        <f t="shared" si="211"/>
        <v>91.637935488584134</v>
      </c>
      <c r="O2723" s="63">
        <f t="shared" si="212"/>
        <v>88.629999932784628</v>
      </c>
      <c r="P2723" s="69">
        <v>2202</v>
      </c>
      <c r="Q2723" s="69" t="s">
        <v>11978</v>
      </c>
      <c r="R2723" s="70">
        <v>39934</v>
      </c>
      <c r="S2723" s="71">
        <f t="shared" si="210"/>
        <v>1.6692564184000001</v>
      </c>
      <c r="T2723" s="63">
        <f t="shared" si="213"/>
        <v>152.9672119832442</v>
      </c>
      <c r="U2723" s="63">
        <f t="shared" si="214"/>
        <v>147.94619625059232</v>
      </c>
    </row>
    <row r="2724" spans="1:21" x14ac:dyDescent="0.25">
      <c r="A2724" s="19" t="s">
        <v>8101</v>
      </c>
      <c r="B2724" s="19">
        <v>1</v>
      </c>
      <c r="C2724" s="19" t="s">
        <v>8251</v>
      </c>
      <c r="D2724" s="20" t="s">
        <v>8108</v>
      </c>
      <c r="E2724" s="20" t="s">
        <v>8252</v>
      </c>
      <c r="F2724" s="21">
        <v>2202737</v>
      </c>
      <c r="G2724" s="20" t="s">
        <v>8253</v>
      </c>
      <c r="H2724" s="22">
        <v>2801.9123</v>
      </c>
      <c r="I2724" s="25">
        <v>0.33400000000000002</v>
      </c>
      <c r="J2724" s="22">
        <v>312359.76</v>
      </c>
      <c r="K2724" s="22">
        <v>451948.45</v>
      </c>
      <c r="L2724" s="22">
        <v>764308.21</v>
      </c>
      <c r="M2724" s="21" t="s">
        <v>6127</v>
      </c>
      <c r="N2724" s="63">
        <f t="shared" si="211"/>
        <v>272.7809182321659</v>
      </c>
      <c r="O2724" s="63">
        <f t="shared" si="212"/>
        <v>161.29999857597258</v>
      </c>
      <c r="P2724" s="69">
        <v>2202</v>
      </c>
      <c r="Q2724" s="69" t="s">
        <v>11978</v>
      </c>
      <c r="R2724" s="70">
        <v>40299</v>
      </c>
      <c r="S2724" s="71">
        <f t="shared" si="210"/>
        <v>1.5864710283000001</v>
      </c>
      <c r="T2724" s="63">
        <f t="shared" si="213"/>
        <v>432.75902384840248</v>
      </c>
      <c r="U2724" s="63">
        <f t="shared" si="214"/>
        <v>255.89777460561177</v>
      </c>
    </row>
    <row r="2725" spans="1:21" x14ac:dyDescent="0.25">
      <c r="A2725" s="19" t="s">
        <v>8101</v>
      </c>
      <c r="B2725" s="19">
        <v>1</v>
      </c>
      <c r="C2725" s="19" t="s">
        <v>8254</v>
      </c>
      <c r="D2725" s="20" t="s">
        <v>8134</v>
      </c>
      <c r="E2725" s="20" t="s">
        <v>8255</v>
      </c>
      <c r="F2725" s="21">
        <v>2203107</v>
      </c>
      <c r="G2725" s="20" t="s">
        <v>8256</v>
      </c>
      <c r="H2725" s="22">
        <v>1662.1331</v>
      </c>
      <c r="I2725" s="25">
        <v>0.41199999999999998</v>
      </c>
      <c r="J2725" s="22">
        <v>1E-3</v>
      </c>
      <c r="K2725" s="22">
        <v>305217.5</v>
      </c>
      <c r="L2725" s="22">
        <v>305217.50099999999</v>
      </c>
      <c r="M2725" s="21" t="s">
        <v>8257</v>
      </c>
      <c r="N2725" s="63">
        <f t="shared" si="211"/>
        <v>183.62999990794961</v>
      </c>
      <c r="O2725" s="63">
        <f t="shared" si="212"/>
        <v>183.62999930631307</v>
      </c>
      <c r="P2725" s="69">
        <v>2205</v>
      </c>
      <c r="Q2725" s="69" t="s">
        <v>11898</v>
      </c>
      <c r="R2725" s="70">
        <v>38626</v>
      </c>
      <c r="S2725" s="71">
        <f t="shared" si="210"/>
        <v>1.9651589249000001</v>
      </c>
      <c r="T2725" s="63">
        <f t="shared" si="213"/>
        <v>360.86213319849338</v>
      </c>
      <c r="U2725" s="63">
        <f t="shared" si="214"/>
        <v>360.86213201618193</v>
      </c>
    </row>
    <row r="2726" spans="1:21" x14ac:dyDescent="0.25">
      <c r="A2726" s="19" t="s">
        <v>8101</v>
      </c>
      <c r="B2726" s="19">
        <v>1</v>
      </c>
      <c r="C2726" s="19" t="s">
        <v>8258</v>
      </c>
      <c r="D2726" s="20" t="s">
        <v>8134</v>
      </c>
      <c r="E2726" s="20" t="s">
        <v>8255</v>
      </c>
      <c r="F2726" s="21">
        <v>2203107</v>
      </c>
      <c r="G2726" s="20" t="s">
        <v>8259</v>
      </c>
      <c r="H2726" s="22">
        <v>849</v>
      </c>
      <c r="I2726" s="25">
        <v>0.247</v>
      </c>
      <c r="J2726" s="22">
        <v>1E-3</v>
      </c>
      <c r="K2726" s="22">
        <v>110370</v>
      </c>
      <c r="L2726" s="22">
        <v>110370.001</v>
      </c>
      <c r="M2726" s="21" t="s">
        <v>8260</v>
      </c>
      <c r="N2726" s="63">
        <f t="shared" si="211"/>
        <v>130.00000117785632</v>
      </c>
      <c r="O2726" s="63">
        <f t="shared" si="212"/>
        <v>130</v>
      </c>
      <c r="P2726" s="69">
        <v>2205</v>
      </c>
      <c r="Q2726" s="69" t="s">
        <v>11898</v>
      </c>
      <c r="R2726" s="70">
        <v>39569</v>
      </c>
      <c r="S2726" s="71">
        <f t="shared" si="210"/>
        <v>1.7595140762000001</v>
      </c>
      <c r="T2726" s="63">
        <f t="shared" si="213"/>
        <v>228.73683197845477</v>
      </c>
      <c r="U2726" s="63">
        <f t="shared" si="214"/>
        <v>228.73682990600003</v>
      </c>
    </row>
    <row r="2727" spans="1:21" x14ac:dyDescent="0.25">
      <c r="A2727" s="19" t="s">
        <v>8101</v>
      </c>
      <c r="B2727" s="19">
        <v>1</v>
      </c>
      <c r="C2727" s="19" t="s">
        <v>8261</v>
      </c>
      <c r="D2727" s="20" t="s">
        <v>8134</v>
      </c>
      <c r="E2727" s="20" t="s">
        <v>8255</v>
      </c>
      <c r="F2727" s="21">
        <v>2203107</v>
      </c>
      <c r="G2727" s="20" t="s">
        <v>8262</v>
      </c>
      <c r="H2727" s="22">
        <v>2055.4886000000001</v>
      </c>
      <c r="I2727" s="25">
        <v>0.34899999999999998</v>
      </c>
      <c r="J2727" s="22">
        <v>117214.36</v>
      </c>
      <c r="K2727" s="22">
        <v>1132453.1399999999</v>
      </c>
      <c r="L2727" s="22">
        <v>1249667.5</v>
      </c>
      <c r="M2727" s="21" t="s">
        <v>8263</v>
      </c>
      <c r="N2727" s="63">
        <f t="shared" si="211"/>
        <v>607.96615461647411</v>
      </c>
      <c r="O2727" s="63">
        <f t="shared" si="212"/>
        <v>550.94109497858551</v>
      </c>
      <c r="P2727" s="69">
        <v>2205</v>
      </c>
      <c r="Q2727" s="69" t="s">
        <v>11898</v>
      </c>
      <c r="R2727" s="70">
        <v>41244</v>
      </c>
      <c r="S2727" s="71">
        <f t="shared" si="210"/>
        <v>1.3733370790999999</v>
      </c>
      <c r="T2727" s="63">
        <f t="shared" si="213"/>
        <v>834.94246297264749</v>
      </c>
      <c r="U2727" s="63">
        <f t="shared" si="214"/>
        <v>756.62783413404622</v>
      </c>
    </row>
    <row r="2728" spans="1:21" x14ac:dyDescent="0.25">
      <c r="A2728" s="19" t="s">
        <v>8101</v>
      </c>
      <c r="B2728" s="19">
        <v>1</v>
      </c>
      <c r="C2728" s="19" t="s">
        <v>8264</v>
      </c>
      <c r="D2728" s="20" t="s">
        <v>8134</v>
      </c>
      <c r="E2728" s="20" t="s">
        <v>8265</v>
      </c>
      <c r="F2728" s="21">
        <v>2203230</v>
      </c>
      <c r="G2728" s="20" t="s">
        <v>8266</v>
      </c>
      <c r="H2728" s="22">
        <v>1118</v>
      </c>
      <c r="I2728" s="25">
        <v>0.32700000000000001</v>
      </c>
      <c r="J2728" s="22">
        <v>17963.22</v>
      </c>
      <c r="K2728" s="22">
        <v>269225.58</v>
      </c>
      <c r="L2728" s="22">
        <v>287188.80000000005</v>
      </c>
      <c r="M2728" s="21" t="s">
        <v>99</v>
      </c>
      <c r="N2728" s="63">
        <f t="shared" si="211"/>
        <v>256.87728085867627</v>
      </c>
      <c r="O2728" s="63">
        <f t="shared" si="212"/>
        <v>240.81</v>
      </c>
      <c r="P2728" s="69">
        <v>2105</v>
      </c>
      <c r="Q2728" s="69" t="s">
        <v>11602</v>
      </c>
      <c r="R2728" s="70">
        <v>39600</v>
      </c>
      <c r="S2728" s="71">
        <f t="shared" si="210"/>
        <v>1.7497156684999999</v>
      </c>
      <c r="T2728" s="63">
        <f t="shared" si="213"/>
        <v>449.46220320010099</v>
      </c>
      <c r="U2728" s="63">
        <f t="shared" si="214"/>
        <v>421.34903013148499</v>
      </c>
    </row>
    <row r="2729" spans="1:21" x14ac:dyDescent="0.25">
      <c r="A2729" s="19" t="s">
        <v>8101</v>
      </c>
      <c r="B2729" s="19">
        <v>1</v>
      </c>
      <c r="C2729" s="19" t="s">
        <v>8267</v>
      </c>
      <c r="D2729" s="20" t="s">
        <v>8108</v>
      </c>
      <c r="E2729" s="20" t="s">
        <v>8268</v>
      </c>
      <c r="F2729" s="21">
        <v>2203255</v>
      </c>
      <c r="G2729" s="20" t="s">
        <v>8269</v>
      </c>
      <c r="H2729" s="22">
        <v>637.34979999999996</v>
      </c>
      <c r="I2729" s="25">
        <v>0.45200000000000001</v>
      </c>
      <c r="J2729" s="22">
        <v>275596.82</v>
      </c>
      <c r="K2729" s="22">
        <v>223722.53</v>
      </c>
      <c r="L2729" s="22">
        <v>499319.35</v>
      </c>
      <c r="M2729" s="21" t="s">
        <v>8270</v>
      </c>
      <c r="N2729" s="63">
        <f t="shared" si="211"/>
        <v>783.43062161469265</v>
      </c>
      <c r="O2729" s="63">
        <f t="shared" si="212"/>
        <v>351.02000502706682</v>
      </c>
      <c r="P2729" s="69">
        <v>2206</v>
      </c>
      <c r="Q2729" s="69" t="s">
        <v>11911</v>
      </c>
      <c r="R2729" s="70">
        <v>39356</v>
      </c>
      <c r="S2729" s="71">
        <f t="shared" si="210"/>
        <v>1.8189201815</v>
      </c>
      <c r="T2729" s="63">
        <f t="shared" si="213"/>
        <v>1424.9977684600547</v>
      </c>
      <c r="U2729" s="63">
        <f t="shared" si="214"/>
        <v>638.47737125396327</v>
      </c>
    </row>
    <row r="2730" spans="1:21" x14ac:dyDescent="0.25">
      <c r="A2730" s="19" t="s">
        <v>8101</v>
      </c>
      <c r="B2730" s="19">
        <v>1</v>
      </c>
      <c r="C2730" s="19" t="s">
        <v>8271</v>
      </c>
      <c r="D2730" s="20" t="s">
        <v>8108</v>
      </c>
      <c r="E2730" s="20" t="s">
        <v>8268</v>
      </c>
      <c r="F2730" s="21">
        <v>2203255</v>
      </c>
      <c r="G2730" s="20" t="s">
        <v>8272</v>
      </c>
      <c r="H2730" s="22">
        <v>761.73209999999995</v>
      </c>
      <c r="I2730" s="25">
        <v>0.45129999999999998</v>
      </c>
      <c r="J2730" s="22">
        <v>34885.800000000003</v>
      </c>
      <c r="K2730" s="22">
        <v>39678.629999999997</v>
      </c>
      <c r="L2730" s="22">
        <v>74564.429999999993</v>
      </c>
      <c r="M2730" s="21" t="s">
        <v>7314</v>
      </c>
      <c r="N2730" s="63">
        <f t="shared" si="211"/>
        <v>97.887997630663065</v>
      </c>
      <c r="O2730" s="63">
        <f t="shared" si="212"/>
        <v>52.090006447148546</v>
      </c>
      <c r="P2730" s="69">
        <v>2206</v>
      </c>
      <c r="Q2730" s="69" t="s">
        <v>11911</v>
      </c>
      <c r="R2730" s="70">
        <v>36373</v>
      </c>
      <c r="S2730" s="71">
        <f t="shared" si="210"/>
        <v>3.2094538514069586</v>
      </c>
      <c r="T2730" s="63">
        <f t="shared" si="213"/>
        <v>314.1670110022468</v>
      </c>
      <c r="U2730" s="63">
        <f t="shared" si="214"/>
        <v>167.18047181161421</v>
      </c>
    </row>
    <row r="2731" spans="1:21" x14ac:dyDescent="0.25">
      <c r="A2731" s="19" t="s">
        <v>8101</v>
      </c>
      <c r="B2731" s="19">
        <v>1</v>
      </c>
      <c r="C2731" s="19" t="s">
        <v>8274</v>
      </c>
      <c r="D2731" s="20" t="s">
        <v>8108</v>
      </c>
      <c r="E2731" s="20" t="s">
        <v>8275</v>
      </c>
      <c r="F2731" s="21">
        <v>2203305</v>
      </c>
      <c r="G2731" s="20" t="s">
        <v>4317</v>
      </c>
      <c r="H2731" s="22">
        <v>398.82900000000001</v>
      </c>
      <c r="I2731" s="25">
        <v>0.55500000000000005</v>
      </c>
      <c r="J2731" s="22">
        <v>208122.84</v>
      </c>
      <c r="K2731" s="22">
        <v>89999.75</v>
      </c>
      <c r="L2731" s="22">
        <v>298122.58999999997</v>
      </c>
      <c r="M2731" s="21" t="s">
        <v>5196</v>
      </c>
      <c r="N2731" s="63">
        <f t="shared" si="211"/>
        <v>747.49476592725193</v>
      </c>
      <c r="O2731" s="63">
        <f t="shared" si="212"/>
        <v>225.65999463429188</v>
      </c>
      <c r="P2731" s="69">
        <v>2202</v>
      </c>
      <c r="Q2731" s="69" t="s">
        <v>11978</v>
      </c>
      <c r="R2731" s="70">
        <v>38749</v>
      </c>
      <c r="S2731" s="71">
        <f t="shared" si="210"/>
        <v>1.9219478309</v>
      </c>
      <c r="T2731" s="63">
        <f t="shared" si="213"/>
        <v>1436.645943982985</v>
      </c>
      <c r="U2731" s="63">
        <f t="shared" si="214"/>
        <v>433.7067372082829</v>
      </c>
    </row>
    <row r="2732" spans="1:21" x14ac:dyDescent="0.25">
      <c r="A2732" s="19" t="s">
        <v>8101</v>
      </c>
      <c r="B2732" s="19">
        <v>1</v>
      </c>
      <c r="C2732" s="19" t="s">
        <v>8276</v>
      </c>
      <c r="D2732" s="20" t="s">
        <v>8151</v>
      </c>
      <c r="E2732" s="20" t="s">
        <v>8277</v>
      </c>
      <c r="F2732" s="21">
        <v>2203602</v>
      </c>
      <c r="G2732" s="20" t="s">
        <v>8278</v>
      </c>
      <c r="H2732" s="22">
        <v>933.0403</v>
      </c>
      <c r="I2732" s="25">
        <v>0.31900000000000001</v>
      </c>
      <c r="J2732" s="22">
        <v>8060.2</v>
      </c>
      <c r="K2732" s="22">
        <v>55319.96</v>
      </c>
      <c r="L2732" s="22">
        <v>63380.159999999996</v>
      </c>
      <c r="M2732" s="21" t="s">
        <v>3393</v>
      </c>
      <c r="N2732" s="63">
        <f t="shared" si="211"/>
        <v>67.928641453107645</v>
      </c>
      <c r="O2732" s="63">
        <f t="shared" si="212"/>
        <v>59.290000656991985</v>
      </c>
      <c r="P2732" s="69">
        <v>2206</v>
      </c>
      <c r="Q2732" s="69" t="s">
        <v>11911</v>
      </c>
      <c r="R2732" s="70">
        <v>38412</v>
      </c>
      <c r="S2732" s="71">
        <f t="shared" si="210"/>
        <v>2.0165719041000001</v>
      </c>
      <c r="T2732" s="63">
        <f t="shared" si="213"/>
        <v>136.98298983801948</v>
      </c>
      <c r="U2732" s="63">
        <f t="shared" si="214"/>
        <v>119.56254951896058</v>
      </c>
    </row>
    <row r="2733" spans="1:21" x14ac:dyDescent="0.25">
      <c r="A2733" s="19" t="s">
        <v>8101</v>
      </c>
      <c r="B2733" s="19">
        <v>1</v>
      </c>
      <c r="C2733" s="19" t="s">
        <v>8279</v>
      </c>
      <c r="D2733" s="20" t="s">
        <v>8151</v>
      </c>
      <c r="E2733" s="20" t="s">
        <v>8277</v>
      </c>
      <c r="F2733" s="21">
        <v>2203602</v>
      </c>
      <c r="G2733" s="20" t="s">
        <v>8280</v>
      </c>
      <c r="H2733" s="22">
        <v>1056.5</v>
      </c>
      <c r="I2733" s="25">
        <v>0.29799999999999999</v>
      </c>
      <c r="J2733" s="22">
        <v>50164.800000000003</v>
      </c>
      <c r="K2733" s="22">
        <v>51155.73</v>
      </c>
      <c r="L2733" s="22">
        <v>101320.53</v>
      </c>
      <c r="M2733" s="21" t="s">
        <v>1354</v>
      </c>
      <c r="N2733" s="63">
        <f t="shared" si="211"/>
        <v>95.902063416942738</v>
      </c>
      <c r="O2733" s="63">
        <f t="shared" si="212"/>
        <v>48.42</v>
      </c>
      <c r="P2733" s="69">
        <v>2206</v>
      </c>
      <c r="Q2733" s="69" t="s">
        <v>11911</v>
      </c>
      <c r="R2733" s="70">
        <v>38412</v>
      </c>
      <c r="S2733" s="71">
        <f t="shared" si="210"/>
        <v>2.0165719041000001</v>
      </c>
      <c r="T2733" s="63">
        <f t="shared" si="213"/>
        <v>193.39340663182318</v>
      </c>
      <c r="U2733" s="63">
        <f t="shared" si="214"/>
        <v>97.64241159652201</v>
      </c>
    </row>
    <row r="2734" spans="1:21" x14ac:dyDescent="0.25">
      <c r="A2734" s="19" t="s">
        <v>8101</v>
      </c>
      <c r="B2734" s="19">
        <v>1</v>
      </c>
      <c r="C2734" s="19" t="s">
        <v>8281</v>
      </c>
      <c r="D2734" s="20" t="s">
        <v>8155</v>
      </c>
      <c r="E2734" s="20" t="s">
        <v>8282</v>
      </c>
      <c r="F2734" s="21">
        <v>2203701</v>
      </c>
      <c r="G2734" s="20" t="s">
        <v>8283</v>
      </c>
      <c r="H2734" s="22">
        <v>1871.1538</v>
      </c>
      <c r="I2734" s="25">
        <v>0.35399999999999998</v>
      </c>
      <c r="J2734" s="22">
        <v>1E-3</v>
      </c>
      <c r="K2734" s="22">
        <v>321258.40000000002</v>
      </c>
      <c r="L2734" s="22">
        <v>321258.40100000001</v>
      </c>
      <c r="M2734" s="21" t="s">
        <v>3879</v>
      </c>
      <c r="N2734" s="63">
        <f t="shared" si="211"/>
        <v>171.69000271383356</v>
      </c>
      <c r="O2734" s="63">
        <f t="shared" si="212"/>
        <v>171.69000217940396</v>
      </c>
      <c r="P2734" s="69">
        <v>2201</v>
      </c>
      <c r="Q2734" s="69" t="s">
        <v>15942</v>
      </c>
      <c r="R2734" s="70">
        <v>39722</v>
      </c>
      <c r="S2734" s="71">
        <f t="shared" ref="S2734:S2797" si="215">VLOOKUP(R2734,$X$3:$Y$251,2,0)</f>
        <v>1.7127886045</v>
      </c>
      <c r="T2734" s="63">
        <f t="shared" si="213"/>
        <v>294.0686801548282</v>
      </c>
      <c r="U2734" s="63">
        <f t="shared" si="214"/>
        <v>294.06867923946328</v>
      </c>
    </row>
    <row r="2735" spans="1:21" x14ac:dyDescent="0.25">
      <c r="A2735" s="19" t="s">
        <v>8101</v>
      </c>
      <c r="B2735" s="19">
        <v>1</v>
      </c>
      <c r="C2735" s="19" t="s">
        <v>8284</v>
      </c>
      <c r="D2735" s="20" t="s">
        <v>8155</v>
      </c>
      <c r="E2735" s="20" t="s">
        <v>8282</v>
      </c>
      <c r="F2735" s="21">
        <v>2203701</v>
      </c>
      <c r="G2735" s="20" t="s">
        <v>8285</v>
      </c>
      <c r="H2735" s="22">
        <v>192.7336</v>
      </c>
      <c r="I2735" s="25">
        <v>0.56100000000000005</v>
      </c>
      <c r="J2735" s="22">
        <v>1E-3</v>
      </c>
      <c r="K2735" s="22">
        <v>33032.61</v>
      </c>
      <c r="L2735" s="22">
        <v>33032.610999999997</v>
      </c>
      <c r="M2735" s="21" t="s">
        <v>8286</v>
      </c>
      <c r="N2735" s="63">
        <f t="shared" si="211"/>
        <v>171.38999634728972</v>
      </c>
      <c r="O2735" s="63">
        <f t="shared" si="212"/>
        <v>171.38999115878084</v>
      </c>
      <c r="P2735" s="69">
        <v>2201</v>
      </c>
      <c r="Q2735" s="69" t="s">
        <v>15942</v>
      </c>
      <c r="R2735" s="70">
        <v>39417</v>
      </c>
      <c r="S2735" s="71">
        <f t="shared" si="215"/>
        <v>1.810401302</v>
      </c>
      <c r="T2735" s="63">
        <f t="shared" si="213"/>
        <v>310.28467253690854</v>
      </c>
      <c r="U2735" s="63">
        <f t="shared" si="214"/>
        <v>310.28466314362532</v>
      </c>
    </row>
    <row r="2736" spans="1:21" x14ac:dyDescent="0.25">
      <c r="A2736" s="19" t="s">
        <v>8101</v>
      </c>
      <c r="B2736" s="19">
        <v>1</v>
      </c>
      <c r="C2736" s="19" t="s">
        <v>8287</v>
      </c>
      <c r="D2736" s="20" t="s">
        <v>8155</v>
      </c>
      <c r="E2736" s="20" t="s">
        <v>8282</v>
      </c>
      <c r="F2736" s="21">
        <v>2203701</v>
      </c>
      <c r="G2736" s="20" t="s">
        <v>8288</v>
      </c>
      <c r="H2736" s="22">
        <v>221.6481</v>
      </c>
      <c r="I2736" s="25">
        <v>0.51300000000000001</v>
      </c>
      <c r="J2736" s="22">
        <v>1117.6199999999999</v>
      </c>
      <c r="K2736" s="22">
        <v>43179.360000000001</v>
      </c>
      <c r="L2736" s="22">
        <v>44296.98</v>
      </c>
      <c r="M2736" s="21" t="s">
        <v>4678</v>
      </c>
      <c r="N2736" s="63">
        <f t="shared" ref="N2736:N2799" si="216">L2736/H2736</f>
        <v>199.85273954525215</v>
      </c>
      <c r="O2736" s="63">
        <f t="shared" ref="O2736:O2799" si="217">K2736/H2736</f>
        <v>194.81042246696452</v>
      </c>
      <c r="P2736" s="69">
        <v>2201</v>
      </c>
      <c r="Q2736" s="69" t="s">
        <v>15942</v>
      </c>
      <c r="R2736" s="70">
        <v>39692</v>
      </c>
      <c r="S2736" s="71">
        <f t="shared" si="215"/>
        <v>1.7172418548999999</v>
      </c>
      <c r="T2736" s="63">
        <f t="shared" ref="T2736:T2799" si="218">N2736*S2736</f>
        <v>343.19548916353534</v>
      </c>
      <c r="U2736" s="63">
        <f t="shared" ref="U2736:U2799" si="219">O2736*S2736</f>
        <v>334.53661123102279</v>
      </c>
    </row>
    <row r="2737" spans="1:21" x14ac:dyDescent="0.25">
      <c r="A2737" s="19" t="s">
        <v>8101</v>
      </c>
      <c r="B2737" s="19">
        <v>1</v>
      </c>
      <c r="C2737" s="19" t="s">
        <v>8289</v>
      </c>
      <c r="D2737" s="20" t="s">
        <v>8202</v>
      </c>
      <c r="E2737" s="20" t="s">
        <v>8290</v>
      </c>
      <c r="F2737" s="21">
        <v>2203750</v>
      </c>
      <c r="G2737" s="20" t="s">
        <v>3232</v>
      </c>
      <c r="H2737" s="22">
        <v>2727</v>
      </c>
      <c r="I2737" s="25">
        <v>0.35799999999999998</v>
      </c>
      <c r="J2737" s="22">
        <v>116706.25</v>
      </c>
      <c r="K2737" s="22">
        <v>203216.04</v>
      </c>
      <c r="L2737" s="22">
        <v>319922.29000000004</v>
      </c>
      <c r="M2737" s="21" t="s">
        <v>1245</v>
      </c>
      <c r="N2737" s="63">
        <f t="shared" si="216"/>
        <v>117.31657132379907</v>
      </c>
      <c r="O2737" s="63">
        <f t="shared" si="217"/>
        <v>74.52</v>
      </c>
      <c r="P2737" s="69">
        <v>2204</v>
      </c>
      <c r="Q2737" s="69" t="s">
        <v>11882</v>
      </c>
      <c r="R2737" s="70">
        <v>39722</v>
      </c>
      <c r="S2737" s="71">
        <f t="shared" si="215"/>
        <v>1.7127886045</v>
      </c>
      <c r="T2737" s="63">
        <f t="shared" si="218"/>
        <v>200.93848648241453</v>
      </c>
      <c r="U2737" s="63">
        <f t="shared" si="219"/>
        <v>127.63700680734</v>
      </c>
    </row>
    <row r="2738" spans="1:21" x14ac:dyDescent="0.25">
      <c r="A2738" s="19" t="s">
        <v>8101</v>
      </c>
      <c r="B2738" s="19">
        <v>1</v>
      </c>
      <c r="C2738" s="19" t="s">
        <v>8291</v>
      </c>
      <c r="D2738" s="20" t="s">
        <v>8232</v>
      </c>
      <c r="E2738" s="20" t="s">
        <v>8232</v>
      </c>
      <c r="F2738" s="21">
        <v>2203909</v>
      </c>
      <c r="G2738" s="20" t="s">
        <v>8292</v>
      </c>
      <c r="H2738" s="22">
        <v>1852.5554999999999</v>
      </c>
      <c r="I2738" s="25">
        <v>0.40079999999999999</v>
      </c>
      <c r="J2738" s="22">
        <v>10542.02</v>
      </c>
      <c r="K2738" s="22">
        <v>18525.560000000001</v>
      </c>
      <c r="L2738" s="22">
        <v>29067.58</v>
      </c>
      <c r="M2738" s="21" t="s">
        <v>2034</v>
      </c>
      <c r="N2738" s="63">
        <f t="shared" si="216"/>
        <v>15.690531268833782</v>
      </c>
      <c r="O2738" s="63">
        <f t="shared" si="217"/>
        <v>10.000002698974471</v>
      </c>
      <c r="P2738" s="69">
        <v>2206</v>
      </c>
      <c r="Q2738" s="69" t="s">
        <v>11911</v>
      </c>
      <c r="R2738" s="70">
        <v>36008</v>
      </c>
      <c r="S2738" s="71">
        <f t="shared" si="215"/>
        <v>3.3337158946022489</v>
      </c>
      <c r="T2738" s="63">
        <f t="shared" si="218"/>
        <v>52.307773485664768</v>
      </c>
      <c r="U2738" s="63">
        <f t="shared" si="219"/>
        <v>33.337167943636587</v>
      </c>
    </row>
    <row r="2739" spans="1:21" x14ac:dyDescent="0.25">
      <c r="A2739" s="19" t="s">
        <v>8101</v>
      </c>
      <c r="B2739" s="19">
        <v>1</v>
      </c>
      <c r="C2739" s="19" t="s">
        <v>8293</v>
      </c>
      <c r="D2739" s="20" t="s">
        <v>8232</v>
      </c>
      <c r="E2739" s="20" t="s">
        <v>8232</v>
      </c>
      <c r="F2739" s="21">
        <v>2203909</v>
      </c>
      <c r="G2739" s="20" t="s">
        <v>8294</v>
      </c>
      <c r="H2739" s="22">
        <v>1709.1664000000001</v>
      </c>
      <c r="I2739" s="25">
        <v>0.41199999999999998</v>
      </c>
      <c r="J2739" s="22">
        <v>11935</v>
      </c>
      <c r="K2739" s="22">
        <v>160183.07999999999</v>
      </c>
      <c r="L2739" s="22">
        <v>172118.08</v>
      </c>
      <c r="M2739" s="21" t="s">
        <v>1787</v>
      </c>
      <c r="N2739" s="63">
        <f t="shared" si="216"/>
        <v>100.70293916379352</v>
      </c>
      <c r="O2739" s="63">
        <f t="shared" si="217"/>
        <v>93.720002920722038</v>
      </c>
      <c r="P2739" s="69">
        <v>2206</v>
      </c>
      <c r="Q2739" s="69" t="s">
        <v>11911</v>
      </c>
      <c r="R2739" s="70">
        <v>39052</v>
      </c>
      <c r="S2739" s="71">
        <f t="shared" si="215"/>
        <v>1.8828350555</v>
      </c>
      <c r="T2739" s="63">
        <f t="shared" si="218"/>
        <v>189.60702404947429</v>
      </c>
      <c r="U2739" s="63">
        <f t="shared" si="219"/>
        <v>176.45930690069784</v>
      </c>
    </row>
    <row r="2740" spans="1:21" x14ac:dyDescent="0.25">
      <c r="A2740" s="19" t="s">
        <v>8101</v>
      </c>
      <c r="B2740" s="19">
        <v>1</v>
      </c>
      <c r="C2740" s="19" t="s">
        <v>8295</v>
      </c>
      <c r="D2740" s="20" t="s">
        <v>8217</v>
      </c>
      <c r="E2740" s="20" t="s">
        <v>8296</v>
      </c>
      <c r="F2740" s="21">
        <v>2204352</v>
      </c>
      <c r="G2740" s="20" t="s">
        <v>8297</v>
      </c>
      <c r="H2740" s="22">
        <v>3937.73</v>
      </c>
      <c r="I2740" s="25">
        <v>0.47</v>
      </c>
      <c r="J2740" s="22">
        <v>52958.879999999997</v>
      </c>
      <c r="K2740" s="22">
        <v>62667.68</v>
      </c>
      <c r="L2740" s="22">
        <v>115626.56</v>
      </c>
      <c r="M2740" s="21" t="s">
        <v>4918</v>
      </c>
      <c r="N2740" s="63">
        <f t="shared" si="216"/>
        <v>29.363760339078606</v>
      </c>
      <c r="O2740" s="63">
        <f t="shared" si="217"/>
        <v>15.914671650925786</v>
      </c>
      <c r="P2740" s="69">
        <v>2203</v>
      </c>
      <c r="Q2740" s="69" t="s">
        <v>11950</v>
      </c>
      <c r="R2740" s="70">
        <v>35977</v>
      </c>
      <c r="S2740" s="71">
        <f t="shared" si="215"/>
        <v>3.3300474919847436</v>
      </c>
      <c r="T2740" s="63">
        <f t="shared" si="218"/>
        <v>97.782716472389794</v>
      </c>
      <c r="U2740" s="63">
        <f t="shared" si="219"/>
        <v>52.996612416926112</v>
      </c>
    </row>
    <row r="2741" spans="1:21" x14ac:dyDescent="0.25">
      <c r="A2741" s="19" t="s">
        <v>8101</v>
      </c>
      <c r="B2741" s="19">
        <v>1</v>
      </c>
      <c r="C2741" s="19" t="s">
        <v>8298</v>
      </c>
      <c r="D2741" s="20" t="s">
        <v>8232</v>
      </c>
      <c r="E2741" s="20" t="s">
        <v>8299</v>
      </c>
      <c r="F2741" s="21">
        <v>2205102</v>
      </c>
      <c r="G2741" s="20" t="s">
        <v>8300</v>
      </c>
      <c r="H2741" s="22">
        <v>3315.58</v>
      </c>
      <c r="I2741" s="25">
        <v>0.44700000000000001</v>
      </c>
      <c r="J2741" s="22">
        <v>60285.75</v>
      </c>
      <c r="K2741" s="22">
        <v>29840.23</v>
      </c>
      <c r="L2741" s="22">
        <v>90125.98</v>
      </c>
      <c r="M2741" s="21" t="s">
        <v>1950</v>
      </c>
      <c r="N2741" s="63">
        <f t="shared" si="216"/>
        <v>27.182568359080463</v>
      </c>
      <c r="O2741" s="63">
        <f t="shared" si="217"/>
        <v>9.0000030160635554</v>
      </c>
      <c r="P2741" s="69">
        <v>2206</v>
      </c>
      <c r="Q2741" s="69" t="s">
        <v>11911</v>
      </c>
      <c r="R2741" s="70">
        <v>35947</v>
      </c>
      <c r="S2741" s="71">
        <f t="shared" si="215"/>
        <v>3.3413693592305931</v>
      </c>
      <c r="T2741" s="63">
        <f t="shared" si="218"/>
        <v>90.827001020222482</v>
      </c>
      <c r="U2741" s="63">
        <f t="shared" si="219"/>
        <v>30.072334310857688</v>
      </c>
    </row>
    <row r="2742" spans="1:21" x14ac:dyDescent="0.25">
      <c r="A2742" s="19" t="s">
        <v>8101</v>
      </c>
      <c r="B2742" s="19">
        <v>1</v>
      </c>
      <c r="C2742" s="19" t="s">
        <v>8301</v>
      </c>
      <c r="D2742" s="20" t="s">
        <v>8232</v>
      </c>
      <c r="E2742" s="20" t="s">
        <v>8299</v>
      </c>
      <c r="F2742" s="21">
        <v>2205102</v>
      </c>
      <c r="G2742" s="20" t="s">
        <v>8302</v>
      </c>
      <c r="H2742" s="22">
        <v>1385.5224000000001</v>
      </c>
      <c r="I2742" s="25">
        <v>0.307</v>
      </c>
      <c r="J2742" s="22">
        <v>90764.14</v>
      </c>
      <c r="K2742" s="22">
        <v>71456.960000000006</v>
      </c>
      <c r="L2742" s="22">
        <v>162221.1</v>
      </c>
      <c r="M2742" s="21" t="s">
        <v>8303</v>
      </c>
      <c r="N2742" s="63">
        <f t="shared" si="216"/>
        <v>117.08298617185835</v>
      </c>
      <c r="O2742" s="63">
        <f t="shared" si="217"/>
        <v>51.574020023061337</v>
      </c>
      <c r="P2742" s="69">
        <v>2206</v>
      </c>
      <c r="Q2742" s="69" t="s">
        <v>11911</v>
      </c>
      <c r="R2742" s="70">
        <v>39661</v>
      </c>
      <c r="S2742" s="71">
        <f t="shared" si="215"/>
        <v>1.7232522014</v>
      </c>
      <c r="T2742" s="63">
        <f t="shared" si="218"/>
        <v>201.76351366714067</v>
      </c>
      <c r="U2742" s="63">
        <f t="shared" si="219"/>
        <v>88.875043539788123</v>
      </c>
    </row>
    <row r="2743" spans="1:21" x14ac:dyDescent="0.25">
      <c r="A2743" s="19" t="s">
        <v>8101</v>
      </c>
      <c r="B2743" s="19">
        <v>1</v>
      </c>
      <c r="C2743" s="19" t="s">
        <v>8304</v>
      </c>
      <c r="D2743" s="20" t="s">
        <v>8139</v>
      </c>
      <c r="E2743" s="20" t="s">
        <v>8305</v>
      </c>
      <c r="F2743" s="21">
        <v>2205250</v>
      </c>
      <c r="G2743" s="20" t="s">
        <v>8306</v>
      </c>
      <c r="H2743" s="22">
        <v>2204.6246000000001</v>
      </c>
      <c r="I2743" s="25">
        <v>0.63049999999999995</v>
      </c>
      <c r="J2743" s="22">
        <v>322406.34999999998</v>
      </c>
      <c r="K2743" s="22">
        <v>213848.59</v>
      </c>
      <c r="L2743" s="22">
        <v>536254.93999999994</v>
      </c>
      <c r="M2743" s="21" t="s">
        <v>8307</v>
      </c>
      <c r="N2743" s="63">
        <f t="shared" si="216"/>
        <v>243.24093090497126</v>
      </c>
      <c r="O2743" s="63">
        <f t="shared" si="217"/>
        <v>97.000001723649447</v>
      </c>
      <c r="P2743" s="69">
        <v>2206</v>
      </c>
      <c r="Q2743" s="69" t="s">
        <v>11911</v>
      </c>
      <c r="R2743" s="70">
        <v>37895</v>
      </c>
      <c r="S2743" s="71">
        <f t="shared" si="215"/>
        <v>2.2279135282999998</v>
      </c>
      <c r="T2743" s="63">
        <f t="shared" si="218"/>
        <v>541.91976059947103</v>
      </c>
      <c r="U2743" s="63">
        <f t="shared" si="219"/>
        <v>216.10761608524189</v>
      </c>
    </row>
    <row r="2744" spans="1:21" x14ac:dyDescent="0.25">
      <c r="A2744" s="19" t="s">
        <v>8101</v>
      </c>
      <c r="B2744" s="19">
        <v>1</v>
      </c>
      <c r="C2744" s="19" t="s">
        <v>8308</v>
      </c>
      <c r="D2744" s="20" t="s">
        <v>8232</v>
      </c>
      <c r="E2744" s="20" t="s">
        <v>8309</v>
      </c>
      <c r="F2744" s="21">
        <v>2205300</v>
      </c>
      <c r="G2744" s="20" t="s">
        <v>8310</v>
      </c>
      <c r="H2744" s="22">
        <v>17161.080000000002</v>
      </c>
      <c r="I2744" s="25">
        <v>0.61</v>
      </c>
      <c r="J2744" s="22">
        <v>649555.67000000004</v>
      </c>
      <c r="K2744" s="22">
        <v>500417.35</v>
      </c>
      <c r="L2744" s="22">
        <v>1149973.02</v>
      </c>
      <c r="M2744" s="21" t="s">
        <v>58</v>
      </c>
      <c r="N2744" s="63">
        <f t="shared" si="216"/>
        <v>67.010527309470021</v>
      </c>
      <c r="O2744" s="63">
        <f t="shared" si="217"/>
        <v>29.16001498740172</v>
      </c>
      <c r="P2744" s="69">
        <v>2206</v>
      </c>
      <c r="Q2744" s="69" t="s">
        <v>11911</v>
      </c>
      <c r="R2744" s="70">
        <v>36008</v>
      </c>
      <c r="S2744" s="71">
        <f t="shared" si="215"/>
        <v>3.3337158946022489</v>
      </c>
      <c r="T2744" s="63">
        <f t="shared" si="218"/>
        <v>223.3940599972583</v>
      </c>
      <c r="U2744" s="63">
        <f t="shared" si="219"/>
        <v>97.211205450340913</v>
      </c>
    </row>
    <row r="2745" spans="1:21" x14ac:dyDescent="0.25">
      <c r="A2745" s="19" t="s">
        <v>8101</v>
      </c>
      <c r="B2745" s="19">
        <v>1</v>
      </c>
      <c r="C2745" s="19" t="s">
        <v>8311</v>
      </c>
      <c r="D2745" s="20" t="s">
        <v>8232</v>
      </c>
      <c r="E2745" s="20" t="s">
        <v>8309</v>
      </c>
      <c r="F2745" s="21">
        <v>2205300</v>
      </c>
      <c r="G2745" s="20" t="s">
        <v>8312</v>
      </c>
      <c r="H2745" s="22">
        <v>4650</v>
      </c>
      <c r="I2745" s="25">
        <v>0.72699999999999998</v>
      </c>
      <c r="J2745" s="22">
        <v>235696.24</v>
      </c>
      <c r="K2745" s="22">
        <v>160936.5</v>
      </c>
      <c r="L2745" s="22">
        <v>396632.74</v>
      </c>
      <c r="M2745" s="21" t="s">
        <v>2508</v>
      </c>
      <c r="N2745" s="63">
        <f t="shared" si="216"/>
        <v>85.297363440860209</v>
      </c>
      <c r="O2745" s="63">
        <f t="shared" si="217"/>
        <v>34.61</v>
      </c>
      <c r="P2745" s="69">
        <v>2206</v>
      </c>
      <c r="Q2745" s="69" t="s">
        <v>11911</v>
      </c>
      <c r="R2745" s="70">
        <v>36373</v>
      </c>
      <c r="S2745" s="71">
        <f t="shared" si="215"/>
        <v>3.2094538514069586</v>
      </c>
      <c r="T2745" s="63">
        <f t="shared" si="218"/>
        <v>273.75795161012792</v>
      </c>
      <c r="U2745" s="63">
        <f t="shared" si="219"/>
        <v>111.07919779719484</v>
      </c>
    </row>
    <row r="2746" spans="1:21" x14ac:dyDescent="0.25">
      <c r="A2746" s="19" t="s">
        <v>8101</v>
      </c>
      <c r="B2746" s="19">
        <v>1</v>
      </c>
      <c r="C2746" s="19" t="s">
        <v>8313</v>
      </c>
      <c r="D2746" s="20" t="s">
        <v>8155</v>
      </c>
      <c r="E2746" s="20" t="s">
        <v>8314</v>
      </c>
      <c r="F2746" s="21">
        <v>2205409</v>
      </c>
      <c r="G2746" s="20" t="s">
        <v>8315</v>
      </c>
      <c r="H2746" s="22">
        <v>1136.5948000000001</v>
      </c>
      <c r="I2746" s="25">
        <v>0.45800000000000002</v>
      </c>
      <c r="J2746" s="22">
        <v>251884.25</v>
      </c>
      <c r="K2746" s="22">
        <v>172012.26</v>
      </c>
      <c r="L2746" s="22">
        <v>423896.51</v>
      </c>
      <c r="M2746" s="21" t="s">
        <v>5152</v>
      </c>
      <c r="N2746" s="63">
        <f t="shared" si="216"/>
        <v>372.95306119647915</v>
      </c>
      <c r="O2746" s="63">
        <f t="shared" si="217"/>
        <v>151.34000261130879</v>
      </c>
      <c r="P2746" s="69">
        <v>2201</v>
      </c>
      <c r="Q2746" s="69" t="s">
        <v>15942</v>
      </c>
      <c r="R2746" s="70">
        <v>38565</v>
      </c>
      <c r="S2746" s="71">
        <f t="shared" si="215"/>
        <v>1.9738144281000001</v>
      </c>
      <c r="T2746" s="63">
        <f t="shared" si="218"/>
        <v>736.1401331936728</v>
      </c>
      <c r="U2746" s="63">
        <f t="shared" si="219"/>
        <v>298.71708070289299</v>
      </c>
    </row>
    <row r="2747" spans="1:21" x14ac:dyDescent="0.25">
      <c r="A2747" s="19" t="s">
        <v>8101</v>
      </c>
      <c r="B2747" s="19">
        <v>1</v>
      </c>
      <c r="C2747" s="19" t="s">
        <v>8316</v>
      </c>
      <c r="D2747" s="20" t="s">
        <v>8155</v>
      </c>
      <c r="E2747" s="20" t="s">
        <v>8314</v>
      </c>
      <c r="F2747" s="21">
        <v>2205409</v>
      </c>
      <c r="G2747" s="20" t="s">
        <v>8317</v>
      </c>
      <c r="H2747" s="22">
        <v>1515.3498</v>
      </c>
      <c r="I2747" s="25">
        <v>0.38800000000000001</v>
      </c>
      <c r="J2747" s="22">
        <v>134771.79</v>
      </c>
      <c r="K2747" s="22">
        <v>172825.64</v>
      </c>
      <c r="L2747" s="22">
        <v>307597.43000000005</v>
      </c>
      <c r="M2747" s="21" t="s">
        <v>1786</v>
      </c>
      <c r="N2747" s="63">
        <f t="shared" si="216"/>
        <v>202.98773920054634</v>
      </c>
      <c r="O2747" s="63">
        <f t="shared" si="217"/>
        <v>114.04999690500505</v>
      </c>
      <c r="P2747" s="69">
        <v>2201</v>
      </c>
      <c r="Q2747" s="69" t="s">
        <v>15942</v>
      </c>
      <c r="R2747" s="70">
        <v>39052</v>
      </c>
      <c r="S2747" s="71">
        <f t="shared" si="215"/>
        <v>1.8828350555</v>
      </c>
      <c r="T2747" s="63">
        <f t="shared" si="218"/>
        <v>382.19243120348017</v>
      </c>
      <c r="U2747" s="63">
        <f t="shared" si="219"/>
        <v>214.73733225241</v>
      </c>
    </row>
    <row r="2748" spans="1:21" x14ac:dyDescent="0.25">
      <c r="A2748" s="19" t="s">
        <v>8101</v>
      </c>
      <c r="B2748" s="19">
        <v>1</v>
      </c>
      <c r="C2748" s="19" t="s">
        <v>8318</v>
      </c>
      <c r="D2748" s="20" t="s">
        <v>8155</v>
      </c>
      <c r="E2748" s="20" t="s">
        <v>8314</v>
      </c>
      <c r="F2748" s="21">
        <v>2205409</v>
      </c>
      <c r="G2748" s="20" t="s">
        <v>8319</v>
      </c>
      <c r="H2748" s="22">
        <v>2408.3649</v>
      </c>
      <c r="I2748" s="25">
        <v>0.38700000000000001</v>
      </c>
      <c r="J2748" s="22">
        <v>212150.17</v>
      </c>
      <c r="K2748" s="22">
        <v>276961.96000000002</v>
      </c>
      <c r="L2748" s="22">
        <v>489112.13</v>
      </c>
      <c r="M2748" s="21" t="s">
        <v>5152</v>
      </c>
      <c r="N2748" s="63">
        <f t="shared" si="216"/>
        <v>203.08887992845271</v>
      </c>
      <c r="O2748" s="63">
        <f t="shared" si="217"/>
        <v>114.99999854673186</v>
      </c>
      <c r="P2748" s="69">
        <v>2201</v>
      </c>
      <c r="Q2748" s="69" t="s">
        <v>15942</v>
      </c>
      <c r="R2748" s="70">
        <v>38565</v>
      </c>
      <c r="S2748" s="71">
        <f t="shared" si="215"/>
        <v>1.9738144281000001</v>
      </c>
      <c r="T2748" s="63">
        <f t="shared" si="218"/>
        <v>400.85976138944847</v>
      </c>
      <c r="U2748" s="63">
        <f t="shared" si="219"/>
        <v>226.98865636301838</v>
      </c>
    </row>
    <row r="2749" spans="1:21" x14ac:dyDescent="0.25">
      <c r="A2749" s="19" t="s">
        <v>8101</v>
      </c>
      <c r="B2749" s="19">
        <v>1</v>
      </c>
      <c r="C2749" s="19" t="s">
        <v>8320</v>
      </c>
      <c r="D2749" s="20" t="s">
        <v>8155</v>
      </c>
      <c r="E2749" s="20" t="s">
        <v>8321</v>
      </c>
      <c r="F2749" s="21">
        <v>2205458</v>
      </c>
      <c r="G2749" s="20" t="s">
        <v>3772</v>
      </c>
      <c r="H2749" s="22">
        <v>636.40160000000003</v>
      </c>
      <c r="I2749" s="25">
        <v>0.58650000000000002</v>
      </c>
      <c r="J2749" s="22">
        <v>479.96</v>
      </c>
      <c r="K2749" s="22">
        <v>22910.46</v>
      </c>
      <c r="L2749" s="22">
        <v>23390.42</v>
      </c>
      <c r="M2749" s="21" t="s">
        <v>8322</v>
      </c>
      <c r="N2749" s="63">
        <f t="shared" si="216"/>
        <v>36.754181636249811</v>
      </c>
      <c r="O2749" s="63">
        <f t="shared" si="217"/>
        <v>36.000003771203588</v>
      </c>
      <c r="P2749" s="69">
        <v>2201</v>
      </c>
      <c r="Q2749" s="69" t="s">
        <v>15942</v>
      </c>
      <c r="R2749" s="70">
        <v>36251</v>
      </c>
      <c r="S2749" s="71">
        <f t="shared" si="215"/>
        <v>3.2760057552585247</v>
      </c>
      <c r="T2749" s="63">
        <f t="shared" si="218"/>
        <v>120.40691057017156</v>
      </c>
      <c r="U2749" s="63">
        <f t="shared" si="219"/>
        <v>117.93621954379155</v>
      </c>
    </row>
    <row r="2750" spans="1:21" x14ac:dyDescent="0.25">
      <c r="A2750" s="19" t="s">
        <v>8101</v>
      </c>
      <c r="B2750" s="19">
        <v>1</v>
      </c>
      <c r="C2750" s="19" t="s">
        <v>8323</v>
      </c>
      <c r="D2750" s="20" t="s">
        <v>8155</v>
      </c>
      <c r="E2750" s="20" t="s">
        <v>8321</v>
      </c>
      <c r="F2750" s="21">
        <v>2205458</v>
      </c>
      <c r="G2750" s="20" t="s">
        <v>8324</v>
      </c>
      <c r="H2750" s="22">
        <v>645.40719999999999</v>
      </c>
      <c r="I2750" s="25">
        <v>0.59150000000000003</v>
      </c>
      <c r="J2750" s="22">
        <v>671.94</v>
      </c>
      <c r="K2750" s="22">
        <v>28397.919999999998</v>
      </c>
      <c r="L2750" s="22">
        <v>29069.859999999997</v>
      </c>
      <c r="M2750" s="21" t="s">
        <v>2763</v>
      </c>
      <c r="N2750" s="63">
        <f t="shared" si="216"/>
        <v>45.041115128557593</v>
      </c>
      <c r="O2750" s="63">
        <f t="shared" si="217"/>
        <v>44.000004958110168</v>
      </c>
      <c r="P2750" s="69">
        <v>2201</v>
      </c>
      <c r="Q2750" s="69" t="s">
        <v>15942</v>
      </c>
      <c r="R2750" s="70">
        <v>36220</v>
      </c>
      <c r="S2750" s="71">
        <f t="shared" si="215"/>
        <v>3.3159721028684115</v>
      </c>
      <c r="T2750" s="63">
        <f t="shared" si="218"/>
        <v>149.35508124838134</v>
      </c>
      <c r="U2750" s="63">
        <f t="shared" si="219"/>
        <v>145.90278896716509</v>
      </c>
    </row>
    <row r="2751" spans="1:21" x14ac:dyDescent="0.25">
      <c r="A2751" s="19" t="s">
        <v>8101</v>
      </c>
      <c r="B2751" s="19">
        <v>1</v>
      </c>
      <c r="C2751" s="19" t="s">
        <v>8325</v>
      </c>
      <c r="D2751" s="20" t="s">
        <v>8108</v>
      </c>
      <c r="E2751" s="20" t="s">
        <v>8326</v>
      </c>
      <c r="F2751" s="21">
        <v>2205508</v>
      </c>
      <c r="G2751" s="20" t="s">
        <v>8327</v>
      </c>
      <c r="H2751" s="22">
        <v>1418.2356</v>
      </c>
      <c r="I2751" s="25">
        <v>0.40799999999999997</v>
      </c>
      <c r="J2751" s="22">
        <v>162477.41</v>
      </c>
      <c r="K2751" s="22">
        <v>179151.52</v>
      </c>
      <c r="L2751" s="22">
        <v>341628.93</v>
      </c>
      <c r="M2751" s="21" t="s">
        <v>8328</v>
      </c>
      <c r="N2751" s="63">
        <f t="shared" si="216"/>
        <v>240.88305920398557</v>
      </c>
      <c r="O2751" s="63">
        <f t="shared" si="217"/>
        <v>126.31999930053934</v>
      </c>
      <c r="P2751" s="69">
        <v>2202</v>
      </c>
      <c r="Q2751" s="69" t="s">
        <v>11978</v>
      </c>
      <c r="R2751" s="70">
        <v>39722</v>
      </c>
      <c r="S2751" s="71">
        <f t="shared" si="215"/>
        <v>1.7127886045</v>
      </c>
      <c r="T2751" s="63">
        <f t="shared" si="218"/>
        <v>412.58175882168536</v>
      </c>
      <c r="U2751" s="63">
        <f t="shared" si="219"/>
        <v>216.35945532241175</v>
      </c>
    </row>
    <row r="2752" spans="1:21" x14ac:dyDescent="0.25">
      <c r="A2752" s="19" t="s">
        <v>8101</v>
      </c>
      <c r="B2752" s="19">
        <v>1</v>
      </c>
      <c r="C2752" s="19" t="s">
        <v>8329</v>
      </c>
      <c r="D2752" s="20" t="s">
        <v>8108</v>
      </c>
      <c r="E2752" s="20" t="s">
        <v>8326</v>
      </c>
      <c r="F2752" s="21">
        <v>2205508</v>
      </c>
      <c r="G2752" s="20" t="s">
        <v>8330</v>
      </c>
      <c r="H2752" s="22">
        <v>679.53599999999994</v>
      </c>
      <c r="I2752" s="25">
        <v>0.33</v>
      </c>
      <c r="J2752" s="22">
        <v>115822.27</v>
      </c>
      <c r="K2752" s="22">
        <v>26094.18</v>
      </c>
      <c r="L2752" s="22">
        <v>141916.45000000001</v>
      </c>
      <c r="M2752" s="21" t="s">
        <v>8331</v>
      </c>
      <c r="N2752" s="63">
        <f t="shared" si="216"/>
        <v>208.8431665136211</v>
      </c>
      <c r="O2752" s="63">
        <f t="shared" si="217"/>
        <v>38.399996468178287</v>
      </c>
      <c r="P2752" s="69">
        <v>2202</v>
      </c>
      <c r="Q2752" s="69" t="s">
        <v>11978</v>
      </c>
      <c r="R2752" s="70">
        <v>35704</v>
      </c>
      <c r="S2752" s="71">
        <f t="shared" si="215"/>
        <v>3.4432289321700318</v>
      </c>
      <c r="T2752" s="63">
        <f t="shared" si="218"/>
        <v>719.09483322570372</v>
      </c>
      <c r="U2752" s="63">
        <f t="shared" si="219"/>
        <v>132.21997883445852</v>
      </c>
    </row>
    <row r="2753" spans="1:21" x14ac:dyDescent="0.25">
      <c r="A2753" s="19" t="s">
        <v>8101</v>
      </c>
      <c r="B2753" s="19">
        <v>1</v>
      </c>
      <c r="C2753" s="19" t="s">
        <v>8332</v>
      </c>
      <c r="D2753" s="20" t="s">
        <v>8108</v>
      </c>
      <c r="E2753" s="20" t="s">
        <v>8326</v>
      </c>
      <c r="F2753" s="21">
        <v>2205508</v>
      </c>
      <c r="G2753" s="20" t="s">
        <v>8333</v>
      </c>
      <c r="H2753" s="22">
        <v>450</v>
      </c>
      <c r="I2753" s="25">
        <v>0.60399999999999998</v>
      </c>
      <c r="J2753" s="22">
        <v>79081.69</v>
      </c>
      <c r="K2753" s="22">
        <v>47079</v>
      </c>
      <c r="L2753" s="22">
        <v>126160.69</v>
      </c>
      <c r="M2753" s="21" t="s">
        <v>2367</v>
      </c>
      <c r="N2753" s="63">
        <f t="shared" si="216"/>
        <v>280.35708888888888</v>
      </c>
      <c r="O2753" s="63">
        <f t="shared" si="217"/>
        <v>104.62</v>
      </c>
      <c r="P2753" s="69">
        <v>2202</v>
      </c>
      <c r="Q2753" s="69" t="s">
        <v>11978</v>
      </c>
      <c r="R2753" s="70">
        <v>38565</v>
      </c>
      <c r="S2753" s="71">
        <f t="shared" si="215"/>
        <v>1.9738144281000001</v>
      </c>
      <c r="T2753" s="63">
        <f t="shared" si="218"/>
        <v>553.37286706900306</v>
      </c>
      <c r="U2753" s="63">
        <f t="shared" si="219"/>
        <v>206.50046546782201</v>
      </c>
    </row>
    <row r="2754" spans="1:21" x14ac:dyDescent="0.25">
      <c r="A2754" s="19" t="s">
        <v>8101</v>
      </c>
      <c r="B2754" s="19">
        <v>1</v>
      </c>
      <c r="C2754" s="19" t="s">
        <v>8334</v>
      </c>
      <c r="D2754" s="20" t="s">
        <v>8108</v>
      </c>
      <c r="E2754" s="20" t="s">
        <v>8326</v>
      </c>
      <c r="F2754" s="21">
        <v>2205508</v>
      </c>
      <c r="G2754" s="20" t="s">
        <v>89</v>
      </c>
      <c r="H2754" s="22">
        <v>1123.6679999999999</v>
      </c>
      <c r="I2754" s="25">
        <v>0.46600000000000003</v>
      </c>
      <c r="J2754" s="22">
        <v>45976.73</v>
      </c>
      <c r="K2754" s="22">
        <v>109759.89</v>
      </c>
      <c r="L2754" s="22">
        <v>155736.62</v>
      </c>
      <c r="M2754" s="21" t="s">
        <v>8335</v>
      </c>
      <c r="N2754" s="63">
        <f t="shared" si="216"/>
        <v>138.59664954417141</v>
      </c>
      <c r="O2754" s="63">
        <f t="shared" si="217"/>
        <v>97.679999786413788</v>
      </c>
      <c r="P2754" s="69">
        <v>2202</v>
      </c>
      <c r="Q2754" s="69" t="s">
        <v>11978</v>
      </c>
      <c r="R2754" s="70">
        <v>38534</v>
      </c>
      <c r="S2754" s="71">
        <f t="shared" si="215"/>
        <v>1.975985624</v>
      </c>
      <c r="T2754" s="63">
        <f t="shared" si="218"/>
        <v>273.86498703384888</v>
      </c>
      <c r="U2754" s="63">
        <f t="shared" si="219"/>
        <v>193.01427533027672</v>
      </c>
    </row>
    <row r="2755" spans="1:21" x14ac:dyDescent="0.25">
      <c r="A2755" s="19" t="s">
        <v>8101</v>
      </c>
      <c r="B2755" s="19">
        <v>1</v>
      </c>
      <c r="C2755" s="19" t="s">
        <v>8336</v>
      </c>
      <c r="D2755" s="20" t="s">
        <v>8108</v>
      </c>
      <c r="E2755" s="20" t="s">
        <v>8326</v>
      </c>
      <c r="F2755" s="21">
        <v>2205508</v>
      </c>
      <c r="G2755" s="20" t="s">
        <v>8337</v>
      </c>
      <c r="H2755" s="22">
        <v>1071.9000000000001</v>
      </c>
      <c r="I2755" s="25">
        <v>0.32600000000000001</v>
      </c>
      <c r="J2755" s="22">
        <v>135758.92000000001</v>
      </c>
      <c r="K2755" s="22">
        <v>80296.03</v>
      </c>
      <c r="L2755" s="22">
        <v>216054.95</v>
      </c>
      <c r="M2755" s="21" t="s">
        <v>4768</v>
      </c>
      <c r="N2755" s="63">
        <f t="shared" si="216"/>
        <v>201.56259912305251</v>
      </c>
      <c r="O2755" s="63">
        <f t="shared" si="217"/>
        <v>74.910000932922841</v>
      </c>
      <c r="P2755" s="69">
        <v>2202</v>
      </c>
      <c r="Q2755" s="69" t="s">
        <v>11978</v>
      </c>
      <c r="R2755" s="70">
        <v>38808</v>
      </c>
      <c r="S2755" s="71">
        <f t="shared" si="215"/>
        <v>1.9049570617</v>
      </c>
      <c r="T2755" s="63">
        <f t="shared" si="218"/>
        <v>383.9680965740651</v>
      </c>
      <c r="U2755" s="63">
        <f t="shared" si="219"/>
        <v>142.70033526912496</v>
      </c>
    </row>
    <row r="2756" spans="1:21" x14ac:dyDescent="0.25">
      <c r="A2756" s="19" t="s">
        <v>8101</v>
      </c>
      <c r="B2756" s="19">
        <v>1</v>
      </c>
      <c r="C2756" s="19" t="s">
        <v>8338</v>
      </c>
      <c r="D2756" s="20" t="s">
        <v>8108</v>
      </c>
      <c r="E2756" s="20" t="s">
        <v>8326</v>
      </c>
      <c r="F2756" s="21">
        <v>2205508</v>
      </c>
      <c r="G2756" s="20" t="s">
        <v>8339</v>
      </c>
      <c r="H2756" s="22">
        <v>557.76400000000001</v>
      </c>
      <c r="I2756" s="25">
        <v>0.373</v>
      </c>
      <c r="J2756" s="22">
        <v>69222.69</v>
      </c>
      <c r="K2756" s="22">
        <v>91701.75</v>
      </c>
      <c r="L2756" s="22">
        <v>160924.44</v>
      </c>
      <c r="M2756" s="21" t="s">
        <v>2372</v>
      </c>
      <c r="N2756" s="63">
        <f t="shared" si="216"/>
        <v>288.51707890792522</v>
      </c>
      <c r="O2756" s="63">
        <f t="shared" si="217"/>
        <v>164.40958900180004</v>
      </c>
      <c r="P2756" s="69">
        <v>2202</v>
      </c>
      <c r="Q2756" s="69" t="s">
        <v>11978</v>
      </c>
      <c r="R2756" s="70">
        <v>39692</v>
      </c>
      <c r="S2756" s="71">
        <f t="shared" si="215"/>
        <v>1.7172418548999999</v>
      </c>
      <c r="T2756" s="63">
        <f t="shared" si="218"/>
        <v>495.45360375417516</v>
      </c>
      <c r="U2756" s="63">
        <f t="shared" si="219"/>
        <v>282.33102758079775</v>
      </c>
    </row>
    <row r="2757" spans="1:21" x14ac:dyDescent="0.25">
      <c r="A2757" s="19" t="s">
        <v>8101</v>
      </c>
      <c r="B2757" s="19">
        <v>1</v>
      </c>
      <c r="C2757" s="19" t="s">
        <v>8340</v>
      </c>
      <c r="D2757" s="20" t="s">
        <v>8108</v>
      </c>
      <c r="E2757" s="20" t="s">
        <v>8326</v>
      </c>
      <c r="F2757" s="21">
        <v>2205508</v>
      </c>
      <c r="G2757" s="20" t="s">
        <v>8341</v>
      </c>
      <c r="H2757" s="22">
        <v>1409.146</v>
      </c>
      <c r="I2757" s="25">
        <v>0.58699999999999997</v>
      </c>
      <c r="J2757" s="22">
        <v>27988.54</v>
      </c>
      <c r="K2757" s="22">
        <v>114845.4</v>
      </c>
      <c r="L2757" s="22">
        <v>142833.94</v>
      </c>
      <c r="M2757" s="21" t="s">
        <v>8342</v>
      </c>
      <c r="N2757" s="63">
        <f t="shared" si="216"/>
        <v>101.36205900595112</v>
      </c>
      <c r="O2757" s="63">
        <f t="shared" si="217"/>
        <v>81.500000709649669</v>
      </c>
      <c r="P2757" s="69">
        <v>2202</v>
      </c>
      <c r="Q2757" s="69" t="s">
        <v>11978</v>
      </c>
      <c r="R2757" s="70">
        <v>38018</v>
      </c>
      <c r="S2757" s="71">
        <f t="shared" si="215"/>
        <v>2.1845769655999998</v>
      </c>
      <c r="T2757" s="63">
        <f t="shared" si="218"/>
        <v>221.43321929018884</v>
      </c>
      <c r="U2757" s="63">
        <f t="shared" si="219"/>
        <v>178.0430242466843</v>
      </c>
    </row>
    <row r="2758" spans="1:21" x14ac:dyDescent="0.25">
      <c r="A2758" s="19" t="s">
        <v>8101</v>
      </c>
      <c r="B2758" s="19">
        <v>1</v>
      </c>
      <c r="C2758" s="19" t="s">
        <v>8343</v>
      </c>
      <c r="D2758" s="20" t="s">
        <v>8108</v>
      </c>
      <c r="E2758" s="20" t="s">
        <v>8326</v>
      </c>
      <c r="F2758" s="21">
        <v>2205508</v>
      </c>
      <c r="G2758" s="20" t="s">
        <v>8344</v>
      </c>
      <c r="H2758" s="22">
        <v>258.31670000000003</v>
      </c>
      <c r="I2758" s="25">
        <v>0.44800000000000001</v>
      </c>
      <c r="J2758" s="22">
        <v>1E-3</v>
      </c>
      <c r="K2758" s="22">
        <v>25072.22</v>
      </c>
      <c r="L2758" s="22">
        <v>25072.221000000001</v>
      </c>
      <c r="M2758" s="21" t="s">
        <v>8345</v>
      </c>
      <c r="N2758" s="63">
        <f t="shared" si="216"/>
        <v>97.060008121813254</v>
      </c>
      <c r="O2758" s="63">
        <f t="shared" si="217"/>
        <v>97.060004250596265</v>
      </c>
      <c r="P2758" s="69">
        <v>2202</v>
      </c>
      <c r="Q2758" s="69" t="s">
        <v>11978</v>
      </c>
      <c r="R2758" s="70">
        <v>37865</v>
      </c>
      <c r="S2758" s="71">
        <f t="shared" si="215"/>
        <v>2.2406126354999998</v>
      </c>
      <c r="T2758" s="63">
        <f t="shared" si="218"/>
        <v>217.47388059946738</v>
      </c>
      <c r="U2758" s="63">
        <f t="shared" si="219"/>
        <v>217.47387192556968</v>
      </c>
    </row>
    <row r="2759" spans="1:21" x14ac:dyDescent="0.25">
      <c r="A2759" s="19" t="s">
        <v>8101</v>
      </c>
      <c r="B2759" s="19">
        <v>1</v>
      </c>
      <c r="C2759" s="19" t="s">
        <v>8346</v>
      </c>
      <c r="D2759" s="20" t="s">
        <v>8108</v>
      </c>
      <c r="E2759" s="20" t="s">
        <v>8326</v>
      </c>
      <c r="F2759" s="21">
        <v>2205508</v>
      </c>
      <c r="G2759" s="20" t="s">
        <v>8344</v>
      </c>
      <c r="H2759" s="22">
        <v>258.31670000000003</v>
      </c>
      <c r="I2759" s="25">
        <v>0.44800000000000001</v>
      </c>
      <c r="J2759" s="22">
        <v>0</v>
      </c>
      <c r="K2759" s="22">
        <v>25072.22</v>
      </c>
      <c r="L2759" s="22">
        <v>25072.22</v>
      </c>
      <c r="M2759" s="21" t="s">
        <v>8345</v>
      </c>
      <c r="N2759" s="63">
        <f t="shared" si="216"/>
        <v>97.060004250596265</v>
      </c>
      <c r="O2759" s="63">
        <f t="shared" si="217"/>
        <v>97.060004250596265</v>
      </c>
      <c r="P2759" s="69">
        <v>2202</v>
      </c>
      <c r="Q2759" s="69" t="s">
        <v>11978</v>
      </c>
      <c r="R2759" s="70">
        <v>37865</v>
      </c>
      <c r="S2759" s="71">
        <f t="shared" si="215"/>
        <v>2.2406126354999998</v>
      </c>
      <c r="T2759" s="63">
        <f t="shared" si="218"/>
        <v>217.47387192556968</v>
      </c>
      <c r="U2759" s="63">
        <f t="shared" si="219"/>
        <v>217.47387192556968</v>
      </c>
    </row>
    <row r="2760" spans="1:21" x14ac:dyDescent="0.25">
      <c r="A2760" s="19" t="s">
        <v>8101</v>
      </c>
      <c r="B2760" s="19">
        <v>1</v>
      </c>
      <c r="C2760" s="19" t="s">
        <v>8347</v>
      </c>
      <c r="D2760" s="20" t="s">
        <v>8108</v>
      </c>
      <c r="E2760" s="20" t="s">
        <v>8326</v>
      </c>
      <c r="F2760" s="21">
        <v>2205508</v>
      </c>
      <c r="G2760" s="20" t="s">
        <v>8348</v>
      </c>
      <c r="H2760" s="22">
        <v>526.18309999999997</v>
      </c>
      <c r="I2760" s="25">
        <v>0.48199999999999998</v>
      </c>
      <c r="J2760" s="22">
        <v>509514.1</v>
      </c>
      <c r="K2760" s="22">
        <v>82505.509999999995</v>
      </c>
      <c r="L2760" s="22">
        <v>592019.61</v>
      </c>
      <c r="M2760" s="21" t="s">
        <v>8350</v>
      </c>
      <c r="N2760" s="63">
        <f t="shared" si="216"/>
        <v>1125.1209132334354</v>
      </c>
      <c r="O2760" s="63">
        <f t="shared" si="217"/>
        <v>156.79999984796166</v>
      </c>
      <c r="P2760" s="69">
        <v>2202</v>
      </c>
      <c r="Q2760" s="69" t="s">
        <v>11978</v>
      </c>
      <c r="R2760" s="70">
        <v>39114</v>
      </c>
      <c r="S2760" s="71">
        <f t="shared" si="215"/>
        <v>1.8665619947000001</v>
      </c>
      <c r="T2760" s="63">
        <f t="shared" si="218"/>
        <v>2100.107936083687</v>
      </c>
      <c r="U2760" s="63">
        <f t="shared" si="219"/>
        <v>292.67692048517102</v>
      </c>
    </row>
    <row r="2761" spans="1:21" x14ac:dyDescent="0.25">
      <c r="A2761" s="19" t="s">
        <v>8101</v>
      </c>
      <c r="B2761" s="19">
        <v>1</v>
      </c>
      <c r="C2761" s="19" t="s">
        <v>8351</v>
      </c>
      <c r="D2761" s="20" t="s">
        <v>8108</v>
      </c>
      <c r="E2761" s="20" t="s">
        <v>8326</v>
      </c>
      <c r="F2761" s="21">
        <v>2205508</v>
      </c>
      <c r="G2761" s="20" t="s">
        <v>8352</v>
      </c>
      <c r="H2761" s="22">
        <v>585.62139999999999</v>
      </c>
      <c r="I2761" s="25">
        <v>0.4541</v>
      </c>
      <c r="J2761" s="22">
        <v>24573</v>
      </c>
      <c r="K2761" s="22">
        <v>21943.23</v>
      </c>
      <c r="L2761" s="22">
        <v>46516.229999999996</v>
      </c>
      <c r="M2761" s="21" t="s">
        <v>3329</v>
      </c>
      <c r="N2761" s="63">
        <f t="shared" si="216"/>
        <v>79.430550181397052</v>
      </c>
      <c r="O2761" s="63">
        <f t="shared" si="217"/>
        <v>37.469993412125994</v>
      </c>
      <c r="P2761" s="69">
        <v>2202</v>
      </c>
      <c r="Q2761" s="69" t="s">
        <v>11978</v>
      </c>
      <c r="R2761" s="70">
        <v>36678</v>
      </c>
      <c r="S2761" s="71">
        <f t="shared" si="215"/>
        <v>3.0346832867993903</v>
      </c>
      <c r="T2761" s="63">
        <f t="shared" si="218"/>
        <v>241.04656309676591</v>
      </c>
      <c r="U2761" s="63">
        <f t="shared" si="219"/>
        <v>113.70956276426202</v>
      </c>
    </row>
    <row r="2762" spans="1:21" x14ac:dyDescent="0.25">
      <c r="A2762" s="19" t="s">
        <v>8101</v>
      </c>
      <c r="B2762" s="19">
        <v>1</v>
      </c>
      <c r="C2762" s="19" t="s">
        <v>8353</v>
      </c>
      <c r="D2762" s="20" t="s">
        <v>8108</v>
      </c>
      <c r="E2762" s="20" t="s">
        <v>8326</v>
      </c>
      <c r="F2762" s="21">
        <v>2205508</v>
      </c>
      <c r="G2762" s="20" t="s">
        <v>8354</v>
      </c>
      <c r="H2762" s="22">
        <v>445.37139999999999</v>
      </c>
      <c r="I2762" s="25">
        <v>0.52500000000000002</v>
      </c>
      <c r="J2762" s="22">
        <v>1E-3</v>
      </c>
      <c r="K2762" s="22">
        <v>33402.86</v>
      </c>
      <c r="L2762" s="22">
        <v>33402.860999999997</v>
      </c>
      <c r="M2762" s="21" t="s">
        <v>8355</v>
      </c>
      <c r="N2762" s="63">
        <f t="shared" si="216"/>
        <v>75.000013471902321</v>
      </c>
      <c r="O2762" s="63">
        <f t="shared" si="217"/>
        <v>75.000011226585272</v>
      </c>
      <c r="P2762" s="69">
        <v>2202</v>
      </c>
      <c r="Q2762" s="69" t="s">
        <v>11978</v>
      </c>
      <c r="R2762" s="70">
        <v>38231</v>
      </c>
      <c r="S2762" s="71">
        <f t="shared" si="215"/>
        <v>2.0923269303000001</v>
      </c>
      <c r="T2762" s="63">
        <f t="shared" si="218"/>
        <v>156.92454796012404</v>
      </c>
      <c r="U2762" s="63">
        <f t="shared" si="219"/>
        <v>156.92454326218672</v>
      </c>
    </row>
    <row r="2763" spans="1:21" x14ac:dyDescent="0.25">
      <c r="A2763" s="19" t="s">
        <v>8101</v>
      </c>
      <c r="B2763" s="19">
        <v>1</v>
      </c>
      <c r="C2763" s="19" t="s">
        <v>8356</v>
      </c>
      <c r="D2763" s="20" t="s">
        <v>8108</v>
      </c>
      <c r="E2763" s="20" t="s">
        <v>8326</v>
      </c>
      <c r="F2763" s="21">
        <v>2205508</v>
      </c>
      <c r="G2763" s="20" t="s">
        <v>8357</v>
      </c>
      <c r="H2763" s="22">
        <v>1451.5589</v>
      </c>
      <c r="I2763" s="25">
        <v>0.56100000000000005</v>
      </c>
      <c r="J2763" s="22">
        <v>1E-3</v>
      </c>
      <c r="K2763" s="22">
        <v>142804.35999999999</v>
      </c>
      <c r="L2763" s="22">
        <v>142804.36099999998</v>
      </c>
      <c r="M2763" s="21" t="s">
        <v>1259</v>
      </c>
      <c r="N2763" s="63">
        <f t="shared" si="216"/>
        <v>98.379997532308181</v>
      </c>
      <c r="O2763" s="63">
        <f t="shared" si="217"/>
        <v>98.37999684339367</v>
      </c>
      <c r="P2763" s="69">
        <v>2202</v>
      </c>
      <c r="Q2763" s="69" t="s">
        <v>11978</v>
      </c>
      <c r="R2763" s="70">
        <v>38596</v>
      </c>
      <c r="S2763" s="71">
        <f t="shared" si="215"/>
        <v>1.9683031792000001</v>
      </c>
      <c r="T2763" s="63">
        <f t="shared" si="218"/>
        <v>193.64166191253037</v>
      </c>
      <c r="U2763" s="63">
        <f t="shared" si="219"/>
        <v>193.64166055653774</v>
      </c>
    </row>
    <row r="2764" spans="1:21" x14ac:dyDescent="0.25">
      <c r="A2764" s="19" t="s">
        <v>8101</v>
      </c>
      <c r="B2764" s="19">
        <v>1</v>
      </c>
      <c r="C2764" s="19" t="s">
        <v>8358</v>
      </c>
      <c r="D2764" s="20" t="s">
        <v>8108</v>
      </c>
      <c r="E2764" s="20" t="s">
        <v>8359</v>
      </c>
      <c r="F2764" s="21">
        <v>2205557</v>
      </c>
      <c r="G2764" s="20" t="s">
        <v>8360</v>
      </c>
      <c r="H2764" s="22">
        <v>2360.2179999999998</v>
      </c>
      <c r="I2764" s="25">
        <v>0.33979999999999999</v>
      </c>
      <c r="J2764" s="22">
        <v>8250.98</v>
      </c>
      <c r="K2764" s="22">
        <v>1017692.65</v>
      </c>
      <c r="L2764" s="22">
        <v>1025943.63</v>
      </c>
      <c r="M2764" s="21" t="s">
        <v>8361</v>
      </c>
      <c r="N2764" s="63">
        <f t="shared" si="216"/>
        <v>434.68172431529632</v>
      </c>
      <c r="O2764" s="63">
        <f t="shared" si="217"/>
        <v>431.18586927139785</v>
      </c>
      <c r="P2764" s="69">
        <v>2202</v>
      </c>
      <c r="Q2764" s="69" t="s">
        <v>11978</v>
      </c>
      <c r="R2764" s="70">
        <v>41183</v>
      </c>
      <c r="S2764" s="71">
        <f t="shared" si="215"/>
        <v>1.3897279945000001</v>
      </c>
      <c r="T2764" s="63">
        <f t="shared" si="218"/>
        <v>604.08936097849869</v>
      </c>
      <c r="U2764" s="63">
        <f t="shared" si="219"/>
        <v>599.23107335927898</v>
      </c>
    </row>
    <row r="2765" spans="1:21" x14ac:dyDescent="0.25">
      <c r="A2765" s="19" t="s">
        <v>8101</v>
      </c>
      <c r="B2765" s="19">
        <v>1</v>
      </c>
      <c r="C2765" s="19" t="s">
        <v>8362</v>
      </c>
      <c r="D2765" s="20" t="s">
        <v>8108</v>
      </c>
      <c r="E2765" s="20" t="s">
        <v>8359</v>
      </c>
      <c r="F2765" s="21">
        <v>2205557</v>
      </c>
      <c r="G2765" s="20" t="s">
        <v>8363</v>
      </c>
      <c r="H2765" s="22">
        <v>997.09770000000003</v>
      </c>
      <c r="I2765" s="25">
        <v>0.39400000000000002</v>
      </c>
      <c r="J2765" s="22">
        <v>10356.799999999999</v>
      </c>
      <c r="K2765" s="22">
        <v>149574.63</v>
      </c>
      <c r="L2765" s="22">
        <v>159931.43</v>
      </c>
      <c r="M2765" s="21" t="s">
        <v>446</v>
      </c>
      <c r="N2765" s="63">
        <f t="shared" si="216"/>
        <v>160.39695006818289</v>
      </c>
      <c r="O2765" s="63">
        <f t="shared" si="217"/>
        <v>150.01000403470994</v>
      </c>
      <c r="P2765" s="69">
        <v>2202</v>
      </c>
      <c r="Q2765" s="69" t="s">
        <v>11978</v>
      </c>
      <c r="R2765" s="70">
        <v>39539</v>
      </c>
      <c r="S2765" s="71">
        <f t="shared" si="215"/>
        <v>1.7698952093</v>
      </c>
      <c r="T2765" s="63">
        <f t="shared" si="218"/>
        <v>283.88579351200821</v>
      </c>
      <c r="U2765" s="63">
        <f t="shared" si="219"/>
        <v>265.50198748810681</v>
      </c>
    </row>
    <row r="2766" spans="1:21" x14ac:dyDescent="0.25">
      <c r="A2766" s="19" t="s">
        <v>8101</v>
      </c>
      <c r="B2766" s="19">
        <v>1</v>
      </c>
      <c r="C2766" s="19" t="s">
        <v>8364</v>
      </c>
      <c r="D2766" s="20" t="s">
        <v>8108</v>
      </c>
      <c r="E2766" s="20" t="s">
        <v>8359</v>
      </c>
      <c r="F2766" s="21">
        <v>2205557</v>
      </c>
      <c r="G2766" s="20" t="s">
        <v>8365</v>
      </c>
      <c r="H2766" s="22">
        <v>2235.1469000000002</v>
      </c>
      <c r="I2766" s="25">
        <v>0.47199999999999998</v>
      </c>
      <c r="J2766" s="22">
        <v>1E-3</v>
      </c>
      <c r="K2766" s="22">
        <v>166496.09</v>
      </c>
      <c r="L2766" s="22">
        <v>166496.09099999999</v>
      </c>
      <c r="M2766" s="21" t="s">
        <v>3503</v>
      </c>
      <c r="N2766" s="63">
        <f t="shared" si="216"/>
        <v>74.489999292663924</v>
      </c>
      <c r="O2766" s="63">
        <f t="shared" si="217"/>
        <v>74.489998845266044</v>
      </c>
      <c r="P2766" s="69">
        <v>2202</v>
      </c>
      <c r="Q2766" s="69" t="s">
        <v>11978</v>
      </c>
      <c r="R2766" s="70">
        <v>38596</v>
      </c>
      <c r="S2766" s="71">
        <f t="shared" si="215"/>
        <v>1.9683031792000001</v>
      </c>
      <c r="T2766" s="63">
        <f t="shared" si="218"/>
        <v>146.61890242635616</v>
      </c>
      <c r="U2766" s="63">
        <f t="shared" si="219"/>
        <v>146.61890154574149</v>
      </c>
    </row>
    <row r="2767" spans="1:21" x14ac:dyDescent="0.25">
      <c r="A2767" s="19" t="s">
        <v>8101</v>
      </c>
      <c r="B2767" s="19">
        <v>1</v>
      </c>
      <c r="C2767" s="19" t="s">
        <v>8366</v>
      </c>
      <c r="D2767" s="20" t="s">
        <v>8155</v>
      </c>
      <c r="E2767" s="20" t="s">
        <v>8367</v>
      </c>
      <c r="F2767" s="21">
        <v>2205805</v>
      </c>
      <c r="G2767" s="20" t="s">
        <v>8368</v>
      </c>
      <c r="H2767" s="22">
        <v>621.46209999999996</v>
      </c>
      <c r="I2767" s="25">
        <v>0.41599999999999998</v>
      </c>
      <c r="J2767" s="22">
        <v>1E-3</v>
      </c>
      <c r="K2767" s="22">
        <v>59038</v>
      </c>
      <c r="L2767" s="22">
        <v>59038.000999999997</v>
      </c>
      <c r="M2767" s="21" t="s">
        <v>8369</v>
      </c>
      <c r="N2767" s="63">
        <f t="shared" si="216"/>
        <v>94.998554215936906</v>
      </c>
      <c r="O2767" s="63">
        <f t="shared" si="217"/>
        <v>94.998552606828326</v>
      </c>
      <c r="P2767" s="69">
        <v>2201</v>
      </c>
      <c r="Q2767" s="69" t="s">
        <v>15942</v>
      </c>
      <c r="R2767" s="70">
        <v>39661</v>
      </c>
      <c r="S2767" s="71">
        <f t="shared" si="215"/>
        <v>1.7232522014</v>
      </c>
      <c r="T2767" s="63">
        <f t="shared" si="218"/>
        <v>163.70646768243051</v>
      </c>
      <c r="U2767" s="63">
        <f t="shared" si="219"/>
        <v>163.70646490953061</v>
      </c>
    </row>
    <row r="2768" spans="1:21" x14ac:dyDescent="0.25">
      <c r="A2768" s="19" t="s">
        <v>8101</v>
      </c>
      <c r="B2768" s="19">
        <v>1</v>
      </c>
      <c r="C2768" s="19" t="s">
        <v>8370</v>
      </c>
      <c r="D2768" s="20" t="s">
        <v>8155</v>
      </c>
      <c r="E2768" s="20" t="s">
        <v>8367</v>
      </c>
      <c r="F2768" s="21">
        <v>2205805</v>
      </c>
      <c r="G2768" s="20" t="s">
        <v>8371</v>
      </c>
      <c r="H2768" s="22">
        <v>499.52370000000002</v>
      </c>
      <c r="I2768" s="25">
        <v>0.41599999999999998</v>
      </c>
      <c r="J2768" s="22">
        <v>1E-3</v>
      </c>
      <c r="K2768" s="22">
        <v>77820.800000000003</v>
      </c>
      <c r="L2768" s="22">
        <v>77820.801000000007</v>
      </c>
      <c r="M2768" s="21" t="s">
        <v>8372</v>
      </c>
      <c r="N2768" s="63">
        <f t="shared" si="216"/>
        <v>155.7900075612028</v>
      </c>
      <c r="O2768" s="63">
        <f t="shared" si="217"/>
        <v>155.79000555929579</v>
      </c>
      <c r="P2768" s="69">
        <v>2201</v>
      </c>
      <c r="Q2768" s="69" t="s">
        <v>15942</v>
      </c>
      <c r="R2768" s="70">
        <v>40148</v>
      </c>
      <c r="S2768" s="71">
        <f t="shared" si="215"/>
        <v>1.6325136398</v>
      </c>
      <c r="T2768" s="63">
        <f t="shared" si="218"/>
        <v>254.32931228820871</v>
      </c>
      <c r="U2768" s="63">
        <f t="shared" si="219"/>
        <v>254.32930902006819</v>
      </c>
    </row>
    <row r="2769" spans="1:21" x14ac:dyDescent="0.25">
      <c r="A2769" s="19" t="s">
        <v>8101</v>
      </c>
      <c r="B2769" s="19">
        <v>1</v>
      </c>
      <c r="C2769" s="19" t="s">
        <v>8373</v>
      </c>
      <c r="D2769" s="20" t="s">
        <v>8155</v>
      </c>
      <c r="E2769" s="20" t="s">
        <v>8367</v>
      </c>
      <c r="F2769" s="21">
        <v>2205805</v>
      </c>
      <c r="G2769" s="20" t="s">
        <v>8374</v>
      </c>
      <c r="H2769" s="22">
        <v>663</v>
      </c>
      <c r="I2769" s="25">
        <v>0.56399999999999995</v>
      </c>
      <c r="J2769" s="22">
        <v>991.36</v>
      </c>
      <c r="K2769" s="22">
        <v>278.45999999999998</v>
      </c>
      <c r="L2769" s="22">
        <v>1269.82</v>
      </c>
      <c r="M2769" s="21" t="s">
        <v>3885</v>
      </c>
      <c r="N2769" s="63">
        <f t="shared" si="216"/>
        <v>1.9152639517345398</v>
      </c>
      <c r="O2769" s="63">
        <f t="shared" si="217"/>
        <v>0.42</v>
      </c>
      <c r="P2769" s="69">
        <v>2201</v>
      </c>
      <c r="Q2769" s="69" t="s">
        <v>15942</v>
      </c>
      <c r="R2769" s="70">
        <v>36312</v>
      </c>
      <c r="S2769" s="71">
        <f t="shared" si="215"/>
        <v>3.2341583229569997</v>
      </c>
      <c r="T2769" s="63">
        <f t="shared" si="218"/>
        <v>6.1942668501617755</v>
      </c>
      <c r="U2769" s="63">
        <f t="shared" si="219"/>
        <v>1.3583464956419398</v>
      </c>
    </row>
    <row r="2770" spans="1:21" x14ac:dyDescent="0.25">
      <c r="A2770" s="19" t="s">
        <v>8101</v>
      </c>
      <c r="B2770" s="19">
        <v>1</v>
      </c>
      <c r="C2770" s="19" t="s">
        <v>8375</v>
      </c>
      <c r="D2770" s="20" t="s">
        <v>8155</v>
      </c>
      <c r="E2770" s="20" t="s">
        <v>8367</v>
      </c>
      <c r="F2770" s="21">
        <v>2205805</v>
      </c>
      <c r="G2770" s="20" t="s">
        <v>8376</v>
      </c>
      <c r="H2770" s="22">
        <v>725.14020000000005</v>
      </c>
      <c r="I2770" s="25">
        <v>0.62129999999999996</v>
      </c>
      <c r="J2770" s="22">
        <v>4272.18</v>
      </c>
      <c r="K2770" s="22">
        <v>28280.47</v>
      </c>
      <c r="L2770" s="22">
        <v>32552.65</v>
      </c>
      <c r="M2770" s="21" t="s">
        <v>7510</v>
      </c>
      <c r="N2770" s="63">
        <f t="shared" si="216"/>
        <v>44.891525804251373</v>
      </c>
      <c r="O2770" s="63">
        <f t="shared" si="217"/>
        <v>39.000003033896064</v>
      </c>
      <c r="P2770" s="69">
        <v>2201</v>
      </c>
      <c r="Q2770" s="69" t="s">
        <v>15942</v>
      </c>
      <c r="R2770" s="70">
        <v>36251</v>
      </c>
      <c r="S2770" s="71">
        <f t="shared" si="215"/>
        <v>3.2760057552585247</v>
      </c>
      <c r="T2770" s="63">
        <f t="shared" si="218"/>
        <v>147.06489689706407</v>
      </c>
      <c r="U2770" s="63">
        <f t="shared" si="219"/>
        <v>127.76423439414343</v>
      </c>
    </row>
    <row r="2771" spans="1:21" x14ac:dyDescent="0.25">
      <c r="A2771" s="19" t="s">
        <v>8101</v>
      </c>
      <c r="B2771" s="19">
        <v>1</v>
      </c>
      <c r="C2771" s="19" t="s">
        <v>8377</v>
      </c>
      <c r="D2771" s="20" t="s">
        <v>8155</v>
      </c>
      <c r="E2771" s="20" t="s">
        <v>8378</v>
      </c>
      <c r="F2771" s="21">
        <v>2206209</v>
      </c>
      <c r="G2771" s="20" t="s">
        <v>8379</v>
      </c>
      <c r="H2771" s="22">
        <v>1558.3570999999999</v>
      </c>
      <c r="I2771" s="25">
        <v>0.48099999999999998</v>
      </c>
      <c r="J2771" s="22">
        <v>13394.22</v>
      </c>
      <c r="K2771" s="22">
        <v>128143.7</v>
      </c>
      <c r="L2771" s="22">
        <v>141537.91999999998</v>
      </c>
      <c r="M2771" s="21" t="s">
        <v>4227</v>
      </c>
      <c r="N2771" s="63">
        <f t="shared" si="216"/>
        <v>90.825087523264074</v>
      </c>
      <c r="O2771" s="63">
        <f t="shared" si="217"/>
        <v>82.229997219507652</v>
      </c>
      <c r="P2771" s="69">
        <v>2201</v>
      </c>
      <c r="Q2771" s="69" t="s">
        <v>15942</v>
      </c>
      <c r="R2771" s="70">
        <v>38231</v>
      </c>
      <c r="S2771" s="71">
        <f t="shared" si="215"/>
        <v>2.0923269303000001</v>
      </c>
      <c r="T2771" s="63">
        <f t="shared" si="218"/>
        <v>190.03577657177996</v>
      </c>
      <c r="U2771" s="63">
        <f t="shared" si="219"/>
        <v>172.05203766086998</v>
      </c>
    </row>
    <row r="2772" spans="1:21" x14ac:dyDescent="0.25">
      <c r="A2772" s="19" t="s">
        <v>8101</v>
      </c>
      <c r="B2772" s="19">
        <v>1</v>
      </c>
      <c r="C2772" s="19" t="s">
        <v>8380</v>
      </c>
      <c r="D2772" s="20" t="s">
        <v>8155</v>
      </c>
      <c r="E2772" s="20" t="s">
        <v>8378</v>
      </c>
      <c r="F2772" s="21">
        <v>2206209</v>
      </c>
      <c r="G2772" s="20" t="s">
        <v>8381</v>
      </c>
      <c r="H2772" s="22">
        <v>921.51559999999995</v>
      </c>
      <c r="I2772" s="25">
        <v>0.27</v>
      </c>
      <c r="J2772" s="22">
        <v>1551.72</v>
      </c>
      <c r="K2772" s="22">
        <v>110240.91</v>
      </c>
      <c r="L2772" s="22">
        <v>111792.63</v>
      </c>
      <c r="M2772" s="21" t="s">
        <v>8382</v>
      </c>
      <c r="N2772" s="63">
        <f t="shared" si="216"/>
        <v>121.31387683507475</v>
      </c>
      <c r="O2772" s="63">
        <f t="shared" si="217"/>
        <v>119.62999866741269</v>
      </c>
      <c r="P2772" s="69">
        <v>2201</v>
      </c>
      <c r="Q2772" s="69" t="s">
        <v>15942</v>
      </c>
      <c r="R2772" s="70">
        <v>40026</v>
      </c>
      <c r="S2772" s="71">
        <f t="shared" si="215"/>
        <v>1.6495544545</v>
      </c>
      <c r="T2772" s="63">
        <f t="shared" si="218"/>
        <v>200.11384592596193</v>
      </c>
      <c r="U2772" s="63">
        <f t="shared" si="219"/>
        <v>197.33619719365967</v>
      </c>
    </row>
    <row r="2773" spans="1:21" x14ac:dyDescent="0.25">
      <c r="A2773" s="19" t="s">
        <v>8101</v>
      </c>
      <c r="B2773" s="19">
        <v>1</v>
      </c>
      <c r="C2773" s="19" t="s">
        <v>8383</v>
      </c>
      <c r="D2773" s="20" t="s">
        <v>8155</v>
      </c>
      <c r="E2773" s="20" t="s">
        <v>8378</v>
      </c>
      <c r="F2773" s="21">
        <v>2206209</v>
      </c>
      <c r="G2773" s="20" t="s">
        <v>8384</v>
      </c>
      <c r="H2773" s="22">
        <v>2928.413</v>
      </c>
      <c r="I2773" s="25">
        <v>0.249</v>
      </c>
      <c r="J2773" s="22">
        <v>1E-3</v>
      </c>
      <c r="K2773" s="22">
        <v>370942.07</v>
      </c>
      <c r="L2773" s="22">
        <v>370942.071</v>
      </c>
      <c r="M2773" s="21" t="s">
        <v>8385</v>
      </c>
      <c r="N2773" s="63">
        <f t="shared" si="216"/>
        <v>126.66999873310219</v>
      </c>
      <c r="O2773" s="63">
        <f t="shared" si="217"/>
        <v>126.66999839162031</v>
      </c>
      <c r="P2773" s="69">
        <v>2201</v>
      </c>
      <c r="Q2773" s="69" t="s">
        <v>15942</v>
      </c>
      <c r="R2773" s="70">
        <v>39934</v>
      </c>
      <c r="S2773" s="71">
        <f t="shared" si="215"/>
        <v>1.6692564184000001</v>
      </c>
      <c r="T2773" s="63">
        <f t="shared" si="218"/>
        <v>211.4447084039507</v>
      </c>
      <c r="U2773" s="63">
        <f t="shared" si="219"/>
        <v>211.4447078339299</v>
      </c>
    </row>
    <row r="2774" spans="1:21" x14ac:dyDescent="0.25">
      <c r="A2774" s="19" t="s">
        <v>8101</v>
      </c>
      <c r="B2774" s="19">
        <v>1</v>
      </c>
      <c r="C2774" s="19" t="s">
        <v>8386</v>
      </c>
      <c r="D2774" s="20" t="s">
        <v>8155</v>
      </c>
      <c r="E2774" s="20" t="s">
        <v>8378</v>
      </c>
      <c r="F2774" s="21">
        <v>2206209</v>
      </c>
      <c r="G2774" s="20" t="s">
        <v>2300</v>
      </c>
      <c r="H2774" s="22">
        <v>3762.3395999999998</v>
      </c>
      <c r="I2774" s="25">
        <v>0.38890000000000002</v>
      </c>
      <c r="J2774" s="22">
        <v>72414.259999999995</v>
      </c>
      <c r="K2774" s="22">
        <v>752467.92</v>
      </c>
      <c r="L2774" s="22">
        <v>824882.18</v>
      </c>
      <c r="M2774" s="21" t="s">
        <v>8388</v>
      </c>
      <c r="N2774" s="63">
        <f t="shared" si="216"/>
        <v>219.2471354792109</v>
      </c>
      <c r="O2774" s="63">
        <f t="shared" si="217"/>
        <v>200.00000000000003</v>
      </c>
      <c r="P2774" s="69">
        <v>2201</v>
      </c>
      <c r="Q2774" s="69" t="s">
        <v>15942</v>
      </c>
      <c r="R2774" s="70">
        <v>38534</v>
      </c>
      <c r="S2774" s="71">
        <f t="shared" si="215"/>
        <v>1.975985624</v>
      </c>
      <c r="T2774" s="63">
        <f t="shared" si="218"/>
        <v>433.22918781010111</v>
      </c>
      <c r="U2774" s="63">
        <f t="shared" si="219"/>
        <v>395.19712480000004</v>
      </c>
    </row>
    <row r="2775" spans="1:21" x14ac:dyDescent="0.25">
      <c r="A2775" s="19" t="s">
        <v>8101</v>
      </c>
      <c r="B2775" s="19">
        <v>1</v>
      </c>
      <c r="C2775" s="19" t="s">
        <v>8389</v>
      </c>
      <c r="D2775" s="20" t="s">
        <v>8155</v>
      </c>
      <c r="E2775" s="20" t="s">
        <v>8378</v>
      </c>
      <c r="F2775" s="21">
        <v>2206209</v>
      </c>
      <c r="G2775" s="20" t="s">
        <v>8390</v>
      </c>
      <c r="H2775" s="22">
        <v>793.39239999999995</v>
      </c>
      <c r="I2775" s="25">
        <v>0.49580000000000002</v>
      </c>
      <c r="J2775" s="22">
        <v>13427.58</v>
      </c>
      <c r="K2775" s="22">
        <v>222149.87</v>
      </c>
      <c r="L2775" s="22">
        <v>235577.44999999998</v>
      </c>
      <c r="M2775" s="21" t="s">
        <v>8391</v>
      </c>
      <c r="N2775" s="63">
        <f t="shared" si="216"/>
        <v>296.92425841235683</v>
      </c>
      <c r="O2775" s="63">
        <f t="shared" si="217"/>
        <v>279.99999747917929</v>
      </c>
      <c r="P2775" s="69">
        <v>2201</v>
      </c>
      <c r="Q2775" s="69" t="s">
        <v>15942</v>
      </c>
      <c r="R2775" s="70">
        <v>38596</v>
      </c>
      <c r="S2775" s="71">
        <f t="shared" si="215"/>
        <v>1.9683031792000001</v>
      </c>
      <c r="T2775" s="63">
        <f t="shared" si="218"/>
        <v>584.43696181464429</v>
      </c>
      <c r="U2775" s="63">
        <f t="shared" si="219"/>
        <v>551.12488521426064</v>
      </c>
    </row>
    <row r="2776" spans="1:21" x14ac:dyDescent="0.25">
      <c r="A2776" s="19" t="s">
        <v>8101</v>
      </c>
      <c r="B2776" s="19">
        <v>1</v>
      </c>
      <c r="C2776" s="19" t="s">
        <v>8392</v>
      </c>
      <c r="D2776" s="20" t="s">
        <v>8155</v>
      </c>
      <c r="E2776" s="20" t="s">
        <v>8378</v>
      </c>
      <c r="F2776" s="21">
        <v>2206209</v>
      </c>
      <c r="G2776" s="20" t="s">
        <v>8393</v>
      </c>
      <c r="H2776" s="22">
        <v>947.65</v>
      </c>
      <c r="I2776" s="25">
        <v>0.4128</v>
      </c>
      <c r="J2776" s="22">
        <v>1183.78</v>
      </c>
      <c r="K2776" s="22">
        <v>31490.41</v>
      </c>
      <c r="L2776" s="22">
        <v>32674.19</v>
      </c>
      <c r="M2776" s="21" t="s">
        <v>1896</v>
      </c>
      <c r="N2776" s="63">
        <f t="shared" si="216"/>
        <v>34.479174800823088</v>
      </c>
      <c r="O2776" s="63">
        <f t="shared" si="217"/>
        <v>33.230000527620959</v>
      </c>
      <c r="P2776" s="69">
        <v>2201</v>
      </c>
      <c r="Q2776" s="69" t="s">
        <v>15942</v>
      </c>
      <c r="R2776" s="70">
        <v>35886</v>
      </c>
      <c r="S2776" s="71">
        <f t="shared" si="215"/>
        <v>3.3624476018381779</v>
      </c>
      <c r="T2776" s="63">
        <f t="shared" si="218"/>
        <v>115.93441862238693</v>
      </c>
      <c r="U2776" s="63">
        <f t="shared" si="219"/>
        <v>111.73413558318047</v>
      </c>
    </row>
    <row r="2777" spans="1:21" x14ac:dyDescent="0.25">
      <c r="A2777" s="19" t="s">
        <v>8101</v>
      </c>
      <c r="B2777" s="19">
        <v>1</v>
      </c>
      <c r="C2777" s="19" t="s">
        <v>8394</v>
      </c>
      <c r="D2777" s="20" t="s">
        <v>8155</v>
      </c>
      <c r="E2777" s="20" t="s">
        <v>8378</v>
      </c>
      <c r="F2777" s="21">
        <v>2206209</v>
      </c>
      <c r="G2777" s="20" t="s">
        <v>8395</v>
      </c>
      <c r="H2777" s="22">
        <v>600.54219999999998</v>
      </c>
      <c r="I2777" s="25">
        <v>0.47299999999999998</v>
      </c>
      <c r="J2777" s="22">
        <v>5463.62</v>
      </c>
      <c r="K2777" s="22">
        <v>81073.2</v>
      </c>
      <c r="L2777" s="22">
        <v>86536.819999999992</v>
      </c>
      <c r="M2777" s="21" t="s">
        <v>8396</v>
      </c>
      <c r="N2777" s="63">
        <f t="shared" si="216"/>
        <v>144.09781693942574</v>
      </c>
      <c r="O2777" s="63">
        <f t="shared" si="217"/>
        <v>135.00000499548574</v>
      </c>
      <c r="P2777" s="69">
        <v>2201</v>
      </c>
      <c r="Q2777" s="69" t="s">
        <v>15942</v>
      </c>
      <c r="R2777" s="70">
        <v>39539</v>
      </c>
      <c r="S2777" s="71">
        <f t="shared" si="215"/>
        <v>1.7698952093</v>
      </c>
      <c r="T2777" s="63">
        <f t="shared" si="218"/>
        <v>255.03803587167801</v>
      </c>
      <c r="U2777" s="63">
        <f t="shared" si="219"/>
        <v>238.93586209698628</v>
      </c>
    </row>
    <row r="2778" spans="1:21" x14ac:dyDescent="0.25">
      <c r="A2778" s="19" t="s">
        <v>8101</v>
      </c>
      <c r="B2778" s="19">
        <v>1</v>
      </c>
      <c r="C2778" s="19" t="s">
        <v>8397</v>
      </c>
      <c r="D2778" s="20" t="s">
        <v>8108</v>
      </c>
      <c r="E2778" s="20" t="s">
        <v>8398</v>
      </c>
      <c r="F2778" s="21">
        <v>2206308</v>
      </c>
      <c r="G2778" s="20" t="s">
        <v>3746</v>
      </c>
      <c r="H2778" s="22">
        <v>1786.9918</v>
      </c>
      <c r="I2778" s="25">
        <v>0.53400000000000003</v>
      </c>
      <c r="J2778" s="22">
        <v>14685.09</v>
      </c>
      <c r="K2778" s="22">
        <v>413813.69</v>
      </c>
      <c r="L2778" s="22">
        <v>428498.78</v>
      </c>
      <c r="M2778" s="21" t="s">
        <v>8399</v>
      </c>
      <c r="N2778" s="63">
        <f t="shared" si="216"/>
        <v>239.78777071053153</v>
      </c>
      <c r="O2778" s="63">
        <f t="shared" si="217"/>
        <v>231.56999936989078</v>
      </c>
      <c r="P2778" s="69">
        <v>2206</v>
      </c>
      <c r="Q2778" s="69" t="s">
        <v>11911</v>
      </c>
      <c r="R2778" s="70">
        <v>39845</v>
      </c>
      <c r="S2778" s="71">
        <f t="shared" si="215"/>
        <v>1.6876743175</v>
      </c>
      <c r="T2778" s="63">
        <f t="shared" si="218"/>
        <v>404.68366227874276</v>
      </c>
      <c r="U2778" s="63">
        <f t="shared" si="219"/>
        <v>390.81474064005585</v>
      </c>
    </row>
    <row r="2779" spans="1:21" x14ac:dyDescent="0.25">
      <c r="A2779" s="19" t="s">
        <v>8101</v>
      </c>
      <c r="B2779" s="19">
        <v>1</v>
      </c>
      <c r="C2779" s="19" t="s">
        <v>8400</v>
      </c>
      <c r="D2779" s="20" t="s">
        <v>8108</v>
      </c>
      <c r="E2779" s="20" t="s">
        <v>8398</v>
      </c>
      <c r="F2779" s="21">
        <v>2206308</v>
      </c>
      <c r="G2779" s="20" t="s">
        <v>8401</v>
      </c>
      <c r="H2779" s="22">
        <v>5681.0853999999999</v>
      </c>
      <c r="I2779" s="25">
        <v>0.51300000000000001</v>
      </c>
      <c r="J2779" s="22">
        <v>156311.76999999999</v>
      </c>
      <c r="K2779" s="22">
        <v>385766.82</v>
      </c>
      <c r="L2779" s="22">
        <v>542078.59</v>
      </c>
      <c r="M2779" s="21" t="s">
        <v>8403</v>
      </c>
      <c r="N2779" s="63">
        <f t="shared" si="216"/>
        <v>95.418137879075005</v>
      </c>
      <c r="O2779" s="63">
        <f t="shared" si="217"/>
        <v>67.90371783532774</v>
      </c>
      <c r="P2779" s="69">
        <v>2206</v>
      </c>
      <c r="Q2779" s="69" t="s">
        <v>11911</v>
      </c>
      <c r="R2779" s="70">
        <v>38200</v>
      </c>
      <c r="S2779" s="71">
        <f t="shared" si="215"/>
        <v>2.1088563131</v>
      </c>
      <c r="T2779" s="63">
        <f t="shared" si="218"/>
        <v>201.22314245053357</v>
      </c>
      <c r="U2779" s="63">
        <f t="shared" si="219"/>
        <v>143.19918403999196</v>
      </c>
    </row>
    <row r="2780" spans="1:21" x14ac:dyDescent="0.25">
      <c r="A2780" s="19" t="s">
        <v>8101</v>
      </c>
      <c r="B2780" s="19">
        <v>1</v>
      </c>
      <c r="C2780" s="19" t="s">
        <v>8404</v>
      </c>
      <c r="D2780" s="20" t="s">
        <v>8103</v>
      </c>
      <c r="E2780" s="20" t="s">
        <v>8405</v>
      </c>
      <c r="F2780" s="21">
        <v>2206357</v>
      </c>
      <c r="G2780" s="20" t="s">
        <v>8406</v>
      </c>
      <c r="H2780" s="22">
        <v>1000</v>
      </c>
      <c r="I2780" s="25">
        <v>0.66100000000000003</v>
      </c>
      <c r="J2780" s="22">
        <v>0</v>
      </c>
      <c r="K2780" s="22">
        <v>33270</v>
      </c>
      <c r="L2780" s="22">
        <v>33270</v>
      </c>
      <c r="M2780" s="21" t="s">
        <v>409</v>
      </c>
      <c r="N2780" s="63">
        <f t="shared" si="216"/>
        <v>33.270000000000003</v>
      </c>
      <c r="O2780" s="63">
        <f t="shared" si="217"/>
        <v>33.270000000000003</v>
      </c>
      <c r="P2780" s="69">
        <v>2202</v>
      </c>
      <c r="Q2780" s="69" t="s">
        <v>11978</v>
      </c>
      <c r="R2780" s="70">
        <v>36434</v>
      </c>
      <c r="S2780" s="71">
        <f t="shared" si="215"/>
        <v>3.1687748953473367</v>
      </c>
      <c r="T2780" s="63">
        <f t="shared" si="218"/>
        <v>105.42514076820591</v>
      </c>
      <c r="U2780" s="63">
        <f t="shared" si="219"/>
        <v>105.42514076820591</v>
      </c>
    </row>
    <row r="2781" spans="1:21" x14ac:dyDescent="0.25">
      <c r="A2781" s="19" t="s">
        <v>8101</v>
      </c>
      <c r="B2781" s="19">
        <v>1</v>
      </c>
      <c r="C2781" s="19" t="s">
        <v>8407</v>
      </c>
      <c r="D2781" s="20" t="s">
        <v>8103</v>
      </c>
      <c r="E2781" s="20" t="s">
        <v>8405</v>
      </c>
      <c r="F2781" s="21">
        <v>2206357</v>
      </c>
      <c r="G2781" s="20" t="s">
        <v>8408</v>
      </c>
      <c r="H2781" s="22">
        <v>1063.4322999999999</v>
      </c>
      <c r="I2781" s="25">
        <v>0.42499999999999999</v>
      </c>
      <c r="J2781" s="22">
        <v>121050.27</v>
      </c>
      <c r="K2781" s="22">
        <v>103744.22</v>
      </c>
      <c r="L2781" s="22">
        <v>224794.49</v>
      </c>
      <c r="M2781" s="21" t="s">
        <v>8409</v>
      </c>
      <c r="N2781" s="63">
        <f t="shared" si="216"/>
        <v>211.38580236842535</v>
      </c>
      <c r="O2781" s="63">
        <f t="shared" si="217"/>
        <v>97.556017435242481</v>
      </c>
      <c r="P2781" s="69">
        <v>2202</v>
      </c>
      <c r="Q2781" s="69" t="s">
        <v>11978</v>
      </c>
      <c r="R2781" s="70">
        <v>40057</v>
      </c>
      <c r="S2781" s="71">
        <f t="shared" si="215"/>
        <v>1.6457691854000001</v>
      </c>
      <c r="T2781" s="63">
        <f t="shared" si="218"/>
        <v>347.89223976900877</v>
      </c>
      <c r="U2781" s="63">
        <f t="shared" si="219"/>
        <v>160.55468734526721</v>
      </c>
    </row>
    <row r="2782" spans="1:21" x14ac:dyDescent="0.25">
      <c r="A2782" s="19" t="s">
        <v>8101</v>
      </c>
      <c r="B2782" s="19">
        <v>1</v>
      </c>
      <c r="C2782" s="19" t="s">
        <v>8410</v>
      </c>
      <c r="D2782" s="20" t="s">
        <v>8108</v>
      </c>
      <c r="E2782" s="20" t="s">
        <v>8411</v>
      </c>
      <c r="F2782" s="21">
        <v>2206407</v>
      </c>
      <c r="G2782" s="20" t="s">
        <v>8412</v>
      </c>
      <c r="H2782" s="22">
        <v>2267.4490000000001</v>
      </c>
      <c r="I2782" s="25">
        <v>0.29699999999999999</v>
      </c>
      <c r="J2782" s="22">
        <v>20962.27</v>
      </c>
      <c r="K2782" s="22">
        <v>264135.13</v>
      </c>
      <c r="L2782" s="22">
        <v>285097.40000000002</v>
      </c>
      <c r="M2782" s="21" t="s">
        <v>387</v>
      </c>
      <c r="N2782" s="63">
        <f t="shared" si="216"/>
        <v>125.73486768610893</v>
      </c>
      <c r="O2782" s="63">
        <f t="shared" si="217"/>
        <v>116.48999823149275</v>
      </c>
      <c r="P2782" s="69">
        <v>2206</v>
      </c>
      <c r="Q2782" s="69" t="s">
        <v>11911</v>
      </c>
      <c r="R2782" s="70">
        <v>39722</v>
      </c>
      <c r="S2782" s="71">
        <f t="shared" si="215"/>
        <v>1.7127886045</v>
      </c>
      <c r="T2782" s="63">
        <f t="shared" si="218"/>
        <v>215.35724856108266</v>
      </c>
      <c r="U2782" s="63">
        <f t="shared" si="219"/>
        <v>199.52274150912595</v>
      </c>
    </row>
    <row r="2783" spans="1:21" x14ac:dyDescent="0.25">
      <c r="A2783" s="19" t="s">
        <v>8101</v>
      </c>
      <c r="B2783" s="19">
        <v>1</v>
      </c>
      <c r="C2783" s="19" t="s">
        <v>8413</v>
      </c>
      <c r="D2783" s="20" t="s">
        <v>8108</v>
      </c>
      <c r="E2783" s="20" t="s">
        <v>8411</v>
      </c>
      <c r="F2783" s="21">
        <v>2206407</v>
      </c>
      <c r="G2783" s="20" t="s">
        <v>8414</v>
      </c>
      <c r="H2783" s="22">
        <v>1514.7456999999999</v>
      </c>
      <c r="I2783" s="25">
        <v>0.51700000000000002</v>
      </c>
      <c r="J2783" s="22">
        <v>221891.41</v>
      </c>
      <c r="K2783" s="22">
        <v>222970.57</v>
      </c>
      <c r="L2783" s="22">
        <v>444861.98</v>
      </c>
      <c r="M2783" s="21" t="s">
        <v>8415</v>
      </c>
      <c r="N2783" s="63">
        <f t="shared" si="216"/>
        <v>293.68756749070155</v>
      </c>
      <c r="O2783" s="63">
        <f t="shared" si="217"/>
        <v>147.20000195412339</v>
      </c>
      <c r="P2783" s="69">
        <v>2206</v>
      </c>
      <c r="Q2783" s="69" t="s">
        <v>11911</v>
      </c>
      <c r="R2783" s="70">
        <v>39142</v>
      </c>
      <c r="S2783" s="71">
        <f t="shared" si="215"/>
        <v>1.8580151251000001</v>
      </c>
      <c r="T2783" s="63">
        <f t="shared" si="218"/>
        <v>545.67594245155055</v>
      </c>
      <c r="U2783" s="63">
        <f t="shared" si="219"/>
        <v>273.49983004551086</v>
      </c>
    </row>
    <row r="2784" spans="1:21" x14ac:dyDescent="0.25">
      <c r="A2784" s="19" t="s">
        <v>8101</v>
      </c>
      <c r="B2784" s="19">
        <v>1</v>
      </c>
      <c r="C2784" s="19" t="s">
        <v>8416</v>
      </c>
      <c r="D2784" s="20" t="s">
        <v>8155</v>
      </c>
      <c r="E2784" s="20" t="s">
        <v>8417</v>
      </c>
      <c r="F2784" s="21">
        <v>2206670</v>
      </c>
      <c r="G2784" s="20" t="s">
        <v>8418</v>
      </c>
      <c r="H2784" s="22">
        <v>1360.3433</v>
      </c>
      <c r="I2784" s="25">
        <v>0.41099999999999998</v>
      </c>
      <c r="J2784" s="22">
        <v>164194.87</v>
      </c>
      <c r="K2784" s="22">
        <v>158969.72</v>
      </c>
      <c r="L2784" s="22">
        <v>323164.58999999997</v>
      </c>
      <c r="M2784" s="21" t="s">
        <v>3371</v>
      </c>
      <c r="N2784" s="63">
        <f t="shared" si="216"/>
        <v>237.56105536006976</v>
      </c>
      <c r="O2784" s="63">
        <f t="shared" si="217"/>
        <v>116.86000144228299</v>
      </c>
      <c r="P2784" s="69">
        <v>2201</v>
      </c>
      <c r="Q2784" s="69" t="s">
        <v>15942</v>
      </c>
      <c r="R2784" s="70">
        <v>38261</v>
      </c>
      <c r="S2784" s="71">
        <f t="shared" si="215"/>
        <v>2.0821245201999998</v>
      </c>
      <c r="T2784" s="63">
        <f t="shared" si="218"/>
        <v>494.63169840979083</v>
      </c>
      <c r="U2784" s="63">
        <f t="shared" si="219"/>
        <v>243.31707443358476</v>
      </c>
    </row>
    <row r="2785" spans="1:21" x14ac:dyDescent="0.25">
      <c r="A2785" s="19" t="s">
        <v>8101</v>
      </c>
      <c r="B2785" s="19">
        <v>1</v>
      </c>
      <c r="C2785" s="19" t="s">
        <v>8419</v>
      </c>
      <c r="D2785" s="20" t="s">
        <v>8232</v>
      </c>
      <c r="E2785" s="20" t="s">
        <v>8420</v>
      </c>
      <c r="F2785" s="21">
        <v>2206704</v>
      </c>
      <c r="G2785" s="20" t="s">
        <v>8421</v>
      </c>
      <c r="H2785" s="22">
        <v>560</v>
      </c>
      <c r="I2785" s="25">
        <v>0.29299999999999998</v>
      </c>
      <c r="J2785" s="22">
        <v>1E-3</v>
      </c>
      <c r="K2785" s="22">
        <v>43979.39</v>
      </c>
      <c r="L2785" s="22">
        <v>43979.390999999996</v>
      </c>
      <c r="M2785" s="21" t="s">
        <v>3802</v>
      </c>
      <c r="N2785" s="63">
        <f t="shared" si="216"/>
        <v>78.534626785714281</v>
      </c>
      <c r="O2785" s="63">
        <f t="shared" si="217"/>
        <v>78.534625000000005</v>
      </c>
      <c r="P2785" s="69">
        <v>2206</v>
      </c>
      <c r="Q2785" s="69" t="s">
        <v>11911</v>
      </c>
      <c r="R2785" s="70">
        <v>39753</v>
      </c>
      <c r="S2785" s="71">
        <f t="shared" si="215"/>
        <v>1.7076656077000001</v>
      </c>
      <c r="T2785" s="63">
        <f t="shared" si="218"/>
        <v>134.11088117551949</v>
      </c>
      <c r="U2785" s="63">
        <f t="shared" si="219"/>
        <v>134.11087812611663</v>
      </c>
    </row>
    <row r="2786" spans="1:21" x14ac:dyDescent="0.25">
      <c r="A2786" s="19" t="s">
        <v>8101</v>
      </c>
      <c r="B2786" s="19">
        <v>1</v>
      </c>
      <c r="C2786" s="19" t="s">
        <v>8422</v>
      </c>
      <c r="D2786" s="20" t="s">
        <v>8232</v>
      </c>
      <c r="E2786" s="20" t="s">
        <v>8420</v>
      </c>
      <c r="F2786" s="21">
        <v>2206704</v>
      </c>
      <c r="G2786" s="20" t="s">
        <v>8423</v>
      </c>
      <c r="H2786" s="22">
        <v>11794.85</v>
      </c>
      <c r="I2786" s="25">
        <v>1E-4</v>
      </c>
      <c r="J2786" s="22">
        <v>597782.88</v>
      </c>
      <c r="K2786" s="22">
        <v>1848960.77</v>
      </c>
      <c r="L2786" s="22">
        <v>2446743.65</v>
      </c>
      <c r="M2786" s="21" t="s">
        <v>2973</v>
      </c>
      <c r="N2786" s="63">
        <f t="shared" si="216"/>
        <v>207.44169277269316</v>
      </c>
      <c r="O2786" s="63">
        <f t="shared" si="217"/>
        <v>156.7600071217523</v>
      </c>
      <c r="P2786" s="69">
        <v>2206</v>
      </c>
      <c r="Q2786" s="69" t="s">
        <v>11911</v>
      </c>
      <c r="R2786" s="70">
        <v>40299</v>
      </c>
      <c r="S2786" s="71">
        <f t="shared" si="215"/>
        <v>1.5864710283000001</v>
      </c>
      <c r="T2786" s="63">
        <f t="shared" si="218"/>
        <v>329.10023564538722</v>
      </c>
      <c r="U2786" s="63">
        <f t="shared" si="219"/>
        <v>248.6952096947617</v>
      </c>
    </row>
    <row r="2787" spans="1:21" x14ac:dyDescent="0.25">
      <c r="A2787" s="19" t="s">
        <v>8101</v>
      </c>
      <c r="B2787" s="19">
        <v>1</v>
      </c>
      <c r="C2787" s="19" t="s">
        <v>8424</v>
      </c>
      <c r="D2787" s="20" t="s">
        <v>8232</v>
      </c>
      <c r="E2787" s="20" t="s">
        <v>8420</v>
      </c>
      <c r="F2787" s="21">
        <v>2206704</v>
      </c>
      <c r="G2787" s="20" t="s">
        <v>8232</v>
      </c>
      <c r="H2787" s="22">
        <v>695.31370000000004</v>
      </c>
      <c r="I2787" s="25">
        <v>0.55249999999999999</v>
      </c>
      <c r="J2787" s="22">
        <v>7588.43</v>
      </c>
      <c r="K2787" s="22">
        <v>21693.79</v>
      </c>
      <c r="L2787" s="22">
        <v>29282.22</v>
      </c>
      <c r="M2787" s="21" t="s">
        <v>6788</v>
      </c>
      <c r="N2787" s="63">
        <f t="shared" si="216"/>
        <v>42.113681925151191</v>
      </c>
      <c r="O2787" s="63">
        <f t="shared" si="217"/>
        <v>31.200003681791397</v>
      </c>
      <c r="P2787" s="69">
        <v>2206</v>
      </c>
      <c r="Q2787" s="69" t="s">
        <v>11911</v>
      </c>
      <c r="R2787" s="70">
        <v>36342</v>
      </c>
      <c r="S2787" s="71">
        <f t="shared" si="215"/>
        <v>3.2348071173673789</v>
      </c>
      <c r="T2787" s="63">
        <f t="shared" si="218"/>
        <v>136.229638030025</v>
      </c>
      <c r="U2787" s="63">
        <f t="shared" si="219"/>
        <v>100.92599397174723</v>
      </c>
    </row>
    <row r="2788" spans="1:21" x14ac:dyDescent="0.25">
      <c r="A2788" s="19" t="s">
        <v>8101</v>
      </c>
      <c r="B2788" s="19">
        <v>1</v>
      </c>
      <c r="C2788" s="19" t="s">
        <v>8425</v>
      </c>
      <c r="D2788" s="20" t="s">
        <v>8155</v>
      </c>
      <c r="E2788" s="20" t="s">
        <v>8426</v>
      </c>
      <c r="F2788" s="21">
        <v>2206803</v>
      </c>
      <c r="G2788" s="20" t="s">
        <v>8427</v>
      </c>
      <c r="H2788" s="22">
        <v>3956.6559999999999</v>
      </c>
      <c r="I2788" s="25">
        <v>0.43099999999999999</v>
      </c>
      <c r="J2788" s="22">
        <v>3220.84</v>
      </c>
      <c r="K2788" s="22">
        <v>106829.71</v>
      </c>
      <c r="L2788" s="22">
        <v>110050.55</v>
      </c>
      <c r="M2788" s="21" t="s">
        <v>8428</v>
      </c>
      <c r="N2788" s="63">
        <f t="shared" si="216"/>
        <v>27.814030332684975</v>
      </c>
      <c r="O2788" s="63">
        <f t="shared" si="217"/>
        <v>26.999999494522651</v>
      </c>
      <c r="P2788" s="69">
        <v>2201</v>
      </c>
      <c r="Q2788" s="69" t="s">
        <v>15942</v>
      </c>
      <c r="R2788" s="70">
        <v>36342</v>
      </c>
      <c r="S2788" s="71">
        <f t="shared" si="215"/>
        <v>3.2348071173673789</v>
      </c>
      <c r="T2788" s="63">
        <f t="shared" si="218"/>
        <v>89.973023282841524</v>
      </c>
      <c r="U2788" s="63">
        <f t="shared" si="219"/>
        <v>87.339790533797512</v>
      </c>
    </row>
    <row r="2789" spans="1:21" x14ac:dyDescent="0.25">
      <c r="A2789" s="19" t="s">
        <v>8101</v>
      </c>
      <c r="B2789" s="19">
        <v>1</v>
      </c>
      <c r="C2789" s="19" t="s">
        <v>8429</v>
      </c>
      <c r="D2789" s="20" t="s">
        <v>8155</v>
      </c>
      <c r="E2789" s="20" t="s">
        <v>8426</v>
      </c>
      <c r="F2789" s="21">
        <v>2206803</v>
      </c>
      <c r="G2789" s="20" t="s">
        <v>8430</v>
      </c>
      <c r="H2789" s="22">
        <v>2919.1569</v>
      </c>
      <c r="I2789" s="25">
        <v>0.38100000000000001</v>
      </c>
      <c r="J2789" s="22">
        <v>67827.44</v>
      </c>
      <c r="K2789" s="22">
        <v>459738.02</v>
      </c>
      <c r="L2789" s="22">
        <v>527565.46</v>
      </c>
      <c r="M2789" s="21" t="s">
        <v>1314</v>
      </c>
      <c r="N2789" s="63">
        <f t="shared" si="216"/>
        <v>180.72528407089047</v>
      </c>
      <c r="O2789" s="63">
        <f t="shared" si="217"/>
        <v>157.4899999379958</v>
      </c>
      <c r="P2789" s="69">
        <v>2201</v>
      </c>
      <c r="Q2789" s="69" t="s">
        <v>15942</v>
      </c>
      <c r="R2789" s="70">
        <v>39508</v>
      </c>
      <c r="S2789" s="71">
        <f t="shared" si="215"/>
        <v>1.7739659683</v>
      </c>
      <c r="T2789" s="63">
        <f t="shared" si="218"/>
        <v>320.60050355310977</v>
      </c>
      <c r="U2789" s="63">
        <f t="shared" si="219"/>
        <v>279.38190023757369</v>
      </c>
    </row>
    <row r="2790" spans="1:21" x14ac:dyDescent="0.25">
      <c r="A2790" s="19" t="s">
        <v>8101</v>
      </c>
      <c r="B2790" s="19">
        <v>1</v>
      </c>
      <c r="C2790" s="19" t="s">
        <v>8431</v>
      </c>
      <c r="D2790" s="20" t="s">
        <v>8432</v>
      </c>
      <c r="E2790" s="20" t="s">
        <v>8433</v>
      </c>
      <c r="F2790" s="21">
        <v>2207959</v>
      </c>
      <c r="G2790" s="20" t="s">
        <v>8434</v>
      </c>
      <c r="H2790" s="22">
        <v>726</v>
      </c>
      <c r="I2790" s="25">
        <v>0.34599999999999997</v>
      </c>
      <c r="J2790" s="22">
        <v>47110.19</v>
      </c>
      <c r="K2790" s="22">
        <v>72447.539999999994</v>
      </c>
      <c r="L2790" s="22">
        <v>119557.73</v>
      </c>
      <c r="M2790" s="21" t="s">
        <v>2587</v>
      </c>
      <c r="N2790" s="63">
        <f t="shared" si="216"/>
        <v>164.6800688705234</v>
      </c>
      <c r="O2790" s="63">
        <f t="shared" si="217"/>
        <v>99.789999999999992</v>
      </c>
      <c r="P2790" s="69">
        <v>2204</v>
      </c>
      <c r="Q2790" s="69" t="s">
        <v>11882</v>
      </c>
      <c r="R2790" s="70">
        <v>39661</v>
      </c>
      <c r="S2790" s="71">
        <f t="shared" si="215"/>
        <v>1.7232522014</v>
      </c>
      <c r="T2790" s="63">
        <f t="shared" si="218"/>
        <v>283.78529120783304</v>
      </c>
      <c r="U2790" s="63">
        <f t="shared" si="219"/>
        <v>171.96333717770599</v>
      </c>
    </row>
    <row r="2791" spans="1:21" x14ac:dyDescent="0.25">
      <c r="A2791" s="19" t="s">
        <v>8101</v>
      </c>
      <c r="B2791" s="19">
        <v>1</v>
      </c>
      <c r="C2791" s="19" t="s">
        <v>8435</v>
      </c>
      <c r="D2791" s="20" t="s">
        <v>8432</v>
      </c>
      <c r="E2791" s="20" t="s">
        <v>8433</v>
      </c>
      <c r="F2791" s="21">
        <v>2207959</v>
      </c>
      <c r="G2791" s="20" t="s">
        <v>8436</v>
      </c>
      <c r="H2791" s="22">
        <v>3860.8</v>
      </c>
      <c r="I2791" s="25">
        <v>0.29799999999999999</v>
      </c>
      <c r="J2791" s="22">
        <v>33895.79</v>
      </c>
      <c r="K2791" s="22">
        <v>359054.4</v>
      </c>
      <c r="L2791" s="22">
        <v>392950.19</v>
      </c>
      <c r="M2791" s="21" t="s">
        <v>8437</v>
      </c>
      <c r="N2791" s="63">
        <f t="shared" si="216"/>
        <v>101.77947316618317</v>
      </c>
      <c r="O2791" s="63">
        <f t="shared" si="217"/>
        <v>93</v>
      </c>
      <c r="P2791" s="69">
        <v>2204</v>
      </c>
      <c r="Q2791" s="69" t="s">
        <v>11882</v>
      </c>
      <c r="R2791" s="70">
        <v>39692</v>
      </c>
      <c r="S2791" s="71">
        <f t="shared" si="215"/>
        <v>1.7172418548999999</v>
      </c>
      <c r="T2791" s="63">
        <f t="shared" si="218"/>
        <v>174.77997129064116</v>
      </c>
      <c r="U2791" s="63">
        <f t="shared" si="219"/>
        <v>159.70349250569998</v>
      </c>
    </row>
    <row r="2792" spans="1:21" x14ac:dyDescent="0.25">
      <c r="A2792" s="19" t="s">
        <v>8101</v>
      </c>
      <c r="B2792" s="19">
        <v>1</v>
      </c>
      <c r="C2792" s="19" t="s">
        <v>8438</v>
      </c>
      <c r="D2792" s="20" t="s">
        <v>8432</v>
      </c>
      <c r="E2792" s="20" t="s">
        <v>8433</v>
      </c>
      <c r="F2792" s="21">
        <v>2207959</v>
      </c>
      <c r="G2792" s="20" t="s">
        <v>8439</v>
      </c>
      <c r="H2792" s="22">
        <v>1615</v>
      </c>
      <c r="I2792" s="25">
        <v>0.38800000000000001</v>
      </c>
      <c r="J2792" s="22">
        <v>50198.95</v>
      </c>
      <c r="K2792" s="22">
        <v>143234.35</v>
      </c>
      <c r="L2792" s="22">
        <v>193433.3</v>
      </c>
      <c r="M2792" s="21" t="s">
        <v>8440</v>
      </c>
      <c r="N2792" s="63">
        <f t="shared" si="216"/>
        <v>119.77294117647058</v>
      </c>
      <c r="O2792" s="63">
        <f t="shared" si="217"/>
        <v>88.69</v>
      </c>
      <c r="P2792" s="69">
        <v>2204</v>
      </c>
      <c r="Q2792" s="69" t="s">
        <v>11882</v>
      </c>
      <c r="R2792" s="70">
        <v>39600</v>
      </c>
      <c r="S2792" s="71">
        <f t="shared" si="215"/>
        <v>1.7497156684999999</v>
      </c>
      <c r="T2792" s="63">
        <f t="shared" si="218"/>
        <v>209.56859183879939</v>
      </c>
      <c r="U2792" s="63">
        <f t="shared" si="219"/>
        <v>155.182282639265</v>
      </c>
    </row>
    <row r="2793" spans="1:21" x14ac:dyDescent="0.25">
      <c r="A2793" s="19" t="s">
        <v>8101</v>
      </c>
      <c r="B2793" s="19">
        <v>1</v>
      </c>
      <c r="C2793" s="19" t="s">
        <v>8441</v>
      </c>
      <c r="D2793" s="20" t="s">
        <v>8103</v>
      </c>
      <c r="E2793" s="20" t="s">
        <v>8442</v>
      </c>
      <c r="F2793" s="21">
        <v>2206951</v>
      </c>
      <c r="G2793" s="20" t="s">
        <v>8443</v>
      </c>
      <c r="H2793" s="22">
        <v>1516.4292</v>
      </c>
      <c r="I2793" s="25">
        <v>0.31900000000000001</v>
      </c>
      <c r="J2793" s="22">
        <v>37885.22</v>
      </c>
      <c r="K2793" s="22">
        <v>127819.62</v>
      </c>
      <c r="L2793" s="22">
        <v>165704.84</v>
      </c>
      <c r="M2793" s="21" t="s">
        <v>3553</v>
      </c>
      <c r="N2793" s="63">
        <f t="shared" si="216"/>
        <v>109.27304749868968</v>
      </c>
      <c r="O2793" s="63">
        <f t="shared" si="217"/>
        <v>84.289869912818872</v>
      </c>
      <c r="P2793" s="69">
        <v>2202</v>
      </c>
      <c r="Q2793" s="69" t="s">
        <v>11978</v>
      </c>
      <c r="R2793" s="70">
        <v>39326</v>
      </c>
      <c r="S2793" s="71">
        <f t="shared" si="215"/>
        <v>1.8241950500999999</v>
      </c>
      <c r="T2793" s="63">
        <f t="shared" si="218"/>
        <v>199.33535235645189</v>
      </c>
      <c r="U2793" s="63">
        <f t="shared" si="219"/>
        <v>153.76116346853709</v>
      </c>
    </row>
    <row r="2794" spans="1:21" x14ac:dyDescent="0.25">
      <c r="A2794" s="19" t="s">
        <v>8101</v>
      </c>
      <c r="B2794" s="19">
        <v>1</v>
      </c>
      <c r="C2794" s="19" t="s">
        <v>8444</v>
      </c>
      <c r="D2794" s="20" t="s">
        <v>8202</v>
      </c>
      <c r="E2794" s="20" t="s">
        <v>8445</v>
      </c>
      <c r="F2794" s="21">
        <v>2207355</v>
      </c>
      <c r="G2794" s="20" t="s">
        <v>8446</v>
      </c>
      <c r="H2794" s="22">
        <v>1606</v>
      </c>
      <c r="I2794" s="25">
        <v>0.314</v>
      </c>
      <c r="J2794" s="22">
        <v>67512.63</v>
      </c>
      <c r="K2794" s="22">
        <v>155284.14000000001</v>
      </c>
      <c r="L2794" s="22">
        <v>222796.77000000002</v>
      </c>
      <c r="M2794" s="21" t="s">
        <v>7373</v>
      </c>
      <c r="N2794" s="63">
        <f t="shared" si="216"/>
        <v>138.72775217932752</v>
      </c>
      <c r="O2794" s="63">
        <f t="shared" si="217"/>
        <v>96.690000000000012</v>
      </c>
      <c r="P2794" s="69">
        <v>2206</v>
      </c>
      <c r="Q2794" s="69" t="s">
        <v>11911</v>
      </c>
      <c r="R2794" s="70">
        <v>39295</v>
      </c>
      <c r="S2794" s="71">
        <f t="shared" si="215"/>
        <v>1.8318566693</v>
      </c>
      <c r="T2794" s="63">
        <f t="shared" si="218"/>
        <v>254.12935804669874</v>
      </c>
      <c r="U2794" s="63">
        <f t="shared" si="219"/>
        <v>177.12222135461701</v>
      </c>
    </row>
    <row r="2795" spans="1:21" x14ac:dyDescent="0.25">
      <c r="A2795" s="19" t="s">
        <v>8101</v>
      </c>
      <c r="B2795" s="19">
        <v>1</v>
      </c>
      <c r="C2795" s="19" t="s">
        <v>8447</v>
      </c>
      <c r="D2795" s="20" t="s">
        <v>8139</v>
      </c>
      <c r="E2795" s="20" t="s">
        <v>8448</v>
      </c>
      <c r="F2795" s="21">
        <v>2207504</v>
      </c>
      <c r="G2795" s="20" t="s">
        <v>8449</v>
      </c>
      <c r="H2795" s="22">
        <v>1192.5916999999999</v>
      </c>
      <c r="I2795" s="25">
        <v>0.309</v>
      </c>
      <c r="J2795" s="22">
        <v>101708.45</v>
      </c>
      <c r="K2795" s="22">
        <v>68585.95</v>
      </c>
      <c r="L2795" s="22">
        <v>170294.39999999999</v>
      </c>
      <c r="M2795" s="21" t="s">
        <v>8246</v>
      </c>
      <c r="N2795" s="63">
        <f t="shared" si="216"/>
        <v>142.79354786722061</v>
      </c>
      <c r="O2795" s="63">
        <f t="shared" si="217"/>
        <v>57.510001117733758</v>
      </c>
      <c r="P2795" s="69">
        <v>2206</v>
      </c>
      <c r="Q2795" s="69" t="s">
        <v>11911</v>
      </c>
      <c r="R2795" s="70">
        <v>38200</v>
      </c>
      <c r="S2795" s="71">
        <f t="shared" si="215"/>
        <v>2.1088563131</v>
      </c>
      <c r="T2795" s="63">
        <f t="shared" si="218"/>
        <v>301.1310748897352</v>
      </c>
      <c r="U2795" s="63">
        <f t="shared" si="219"/>
        <v>121.2803289235209</v>
      </c>
    </row>
    <row r="2796" spans="1:21" x14ac:dyDescent="0.25">
      <c r="A2796" s="19" t="s">
        <v>8101</v>
      </c>
      <c r="B2796" s="19">
        <v>1</v>
      </c>
      <c r="C2796" s="19" t="s">
        <v>8450</v>
      </c>
      <c r="D2796" s="20" t="s">
        <v>8139</v>
      </c>
      <c r="E2796" s="20" t="s">
        <v>8448</v>
      </c>
      <c r="F2796" s="21">
        <v>2207504</v>
      </c>
      <c r="G2796" s="20" t="s">
        <v>8451</v>
      </c>
      <c r="H2796" s="22">
        <v>2125.8393999999998</v>
      </c>
      <c r="I2796" s="25">
        <v>0.58199999999999996</v>
      </c>
      <c r="J2796" s="22">
        <v>3093015</v>
      </c>
      <c r="K2796" s="22">
        <v>375380.72</v>
      </c>
      <c r="L2796" s="22">
        <v>3468395.7199999997</v>
      </c>
      <c r="M2796" s="21" t="s">
        <v>8452</v>
      </c>
      <c r="N2796" s="63">
        <f t="shared" si="216"/>
        <v>1631.5417429933796</v>
      </c>
      <c r="O2796" s="63">
        <f t="shared" si="217"/>
        <v>176.57999941105618</v>
      </c>
      <c r="P2796" s="69">
        <v>2206</v>
      </c>
      <c r="Q2796" s="69" t="s">
        <v>11911</v>
      </c>
      <c r="R2796" s="70">
        <v>38108</v>
      </c>
      <c r="S2796" s="71">
        <f t="shared" si="215"/>
        <v>2.1519461971</v>
      </c>
      <c r="T2796" s="63">
        <f t="shared" si="218"/>
        <v>3510.9900492445086</v>
      </c>
      <c r="U2796" s="63">
        <f t="shared" si="219"/>
        <v>379.99065821654261</v>
      </c>
    </row>
    <row r="2797" spans="1:21" x14ac:dyDescent="0.25">
      <c r="A2797" s="19" t="s">
        <v>8101</v>
      </c>
      <c r="B2797" s="19">
        <v>1</v>
      </c>
      <c r="C2797" s="19" t="s">
        <v>8453</v>
      </c>
      <c r="D2797" s="20" t="s">
        <v>8454</v>
      </c>
      <c r="E2797" s="20" t="s">
        <v>8455</v>
      </c>
      <c r="F2797" s="21">
        <v>2207603</v>
      </c>
      <c r="G2797" s="20" t="s">
        <v>8456</v>
      </c>
      <c r="H2797" s="22">
        <v>6054.2105000000001</v>
      </c>
      <c r="I2797" s="25">
        <v>0.34</v>
      </c>
      <c r="J2797" s="22">
        <v>882784.97</v>
      </c>
      <c r="K2797" s="22">
        <v>291228.02</v>
      </c>
      <c r="L2797" s="22">
        <v>1174012.99</v>
      </c>
      <c r="M2797" s="21" t="s">
        <v>1009</v>
      </c>
      <c r="N2797" s="63">
        <f t="shared" si="216"/>
        <v>193.91677742291913</v>
      </c>
      <c r="O2797" s="63">
        <f t="shared" si="217"/>
        <v>48.103385239082783</v>
      </c>
      <c r="P2797" s="69">
        <v>2205</v>
      </c>
      <c r="Q2797" s="69" t="s">
        <v>11898</v>
      </c>
      <c r="R2797" s="70">
        <v>40057</v>
      </c>
      <c r="S2797" s="71">
        <f t="shared" si="215"/>
        <v>1.6457691854000001</v>
      </c>
      <c r="T2797" s="63">
        <f t="shared" si="218"/>
        <v>319.14225681471072</v>
      </c>
      <c r="U2797" s="63">
        <f t="shared" si="219"/>
        <v>79.167069139907653</v>
      </c>
    </row>
    <row r="2798" spans="1:21" x14ac:dyDescent="0.25">
      <c r="A2798" s="19" t="s">
        <v>8101</v>
      </c>
      <c r="B2798" s="19">
        <v>1</v>
      </c>
      <c r="C2798" s="19" t="s">
        <v>8457</v>
      </c>
      <c r="D2798" s="20" t="s">
        <v>8139</v>
      </c>
      <c r="E2798" s="20" t="s">
        <v>8458</v>
      </c>
      <c r="F2798" s="21">
        <v>2207751</v>
      </c>
      <c r="G2798" s="20" t="s">
        <v>8459</v>
      </c>
      <c r="H2798" s="22">
        <v>2935.4738000000002</v>
      </c>
      <c r="I2798" s="25">
        <v>0.47399999999999998</v>
      </c>
      <c r="J2798" s="22">
        <v>507144.88</v>
      </c>
      <c r="K2798" s="22">
        <v>234837.9</v>
      </c>
      <c r="L2798" s="22">
        <v>741982.78</v>
      </c>
      <c r="M2798" s="21" t="s">
        <v>7561</v>
      </c>
      <c r="N2798" s="63">
        <f t="shared" si="216"/>
        <v>252.76423179113368</v>
      </c>
      <c r="O2798" s="63">
        <f t="shared" si="217"/>
        <v>79.999998637357962</v>
      </c>
      <c r="P2798" s="69">
        <v>2206</v>
      </c>
      <c r="Q2798" s="69" t="s">
        <v>11911</v>
      </c>
      <c r="R2798" s="70">
        <v>38231</v>
      </c>
      <c r="S2798" s="71">
        <f t="shared" ref="S2798:S2861" si="220">VLOOKUP(R2798,$X$3:$Y$251,2,0)</f>
        <v>2.0923269303000001</v>
      </c>
      <c r="T2798" s="63">
        <f t="shared" si="218"/>
        <v>528.86540919318043</v>
      </c>
      <c r="U2798" s="63">
        <f t="shared" si="219"/>
        <v>167.38615157290738</v>
      </c>
    </row>
    <row r="2799" spans="1:21" x14ac:dyDescent="0.25">
      <c r="A2799" s="19" t="s">
        <v>8101</v>
      </c>
      <c r="B2799" s="19">
        <v>1</v>
      </c>
      <c r="C2799" s="19" t="s">
        <v>8461</v>
      </c>
      <c r="D2799" s="20" t="s">
        <v>8432</v>
      </c>
      <c r="E2799" s="20" t="s">
        <v>8462</v>
      </c>
      <c r="F2799" s="21">
        <v>2207801</v>
      </c>
      <c r="G2799" s="20" t="s">
        <v>2715</v>
      </c>
      <c r="H2799" s="22">
        <v>3024.38</v>
      </c>
      <c r="I2799" s="25">
        <v>0.46279999999999999</v>
      </c>
      <c r="J2799" s="22">
        <v>14047.51</v>
      </c>
      <c r="K2799" s="22">
        <v>85227.02</v>
      </c>
      <c r="L2799" s="22">
        <v>99274.53</v>
      </c>
      <c r="M2799" s="21" t="s">
        <v>8463</v>
      </c>
      <c r="N2799" s="63">
        <f t="shared" si="216"/>
        <v>32.82475416448991</v>
      </c>
      <c r="O2799" s="63">
        <f t="shared" si="217"/>
        <v>28.179997222571238</v>
      </c>
      <c r="P2799" s="69">
        <v>2204</v>
      </c>
      <c r="Q2799" s="69" t="s">
        <v>11882</v>
      </c>
      <c r="R2799" s="70">
        <v>36617</v>
      </c>
      <c r="S2799" s="71">
        <f t="shared" si="220"/>
        <v>3.0516887718235011</v>
      </c>
      <c r="T2799" s="63">
        <f t="shared" si="218"/>
        <v>100.17093372164057</v>
      </c>
      <c r="U2799" s="63">
        <f t="shared" si="219"/>
        <v>85.996581114138095</v>
      </c>
    </row>
    <row r="2800" spans="1:21" x14ac:dyDescent="0.25">
      <c r="A2800" s="19" t="s">
        <v>8101</v>
      </c>
      <c r="B2800" s="19">
        <v>1</v>
      </c>
      <c r="C2800" s="19" t="s">
        <v>8464</v>
      </c>
      <c r="D2800" s="20" t="s">
        <v>8432</v>
      </c>
      <c r="E2800" s="20" t="s">
        <v>8462</v>
      </c>
      <c r="F2800" s="21">
        <v>2207801</v>
      </c>
      <c r="G2800" s="20" t="s">
        <v>8465</v>
      </c>
      <c r="H2800" s="22">
        <v>1079.8534999999999</v>
      </c>
      <c r="I2800" s="25">
        <v>0.46600000000000003</v>
      </c>
      <c r="J2800" s="22">
        <v>9530.0300000000007</v>
      </c>
      <c r="K2800" s="22">
        <v>35149.230000000003</v>
      </c>
      <c r="L2800" s="22">
        <v>44679.26</v>
      </c>
      <c r="M2800" s="21" t="s">
        <v>8466</v>
      </c>
      <c r="N2800" s="63">
        <f t="shared" ref="N2800:N2863" si="221">L2800/H2800</f>
        <v>41.375297667692891</v>
      </c>
      <c r="O2800" s="63">
        <f t="shared" ref="O2800:O2863" si="222">K2800/H2800</f>
        <v>32.549998680376554</v>
      </c>
      <c r="P2800" s="69">
        <v>2204</v>
      </c>
      <c r="Q2800" s="69" t="s">
        <v>11882</v>
      </c>
      <c r="R2800" s="70">
        <v>36617</v>
      </c>
      <c r="S2800" s="71">
        <f t="shared" si="220"/>
        <v>3.0516887718235011</v>
      </c>
      <c r="T2800" s="63">
        <f t="shared" ref="T2800:T2863" si="223">N2800*S2800</f>
        <v>126.26453132335348</v>
      </c>
      <c r="U2800" s="63">
        <f t="shared" ref="U2800:U2863" si="224">O2800*S2800</f>
        <v>99.332465495774912</v>
      </c>
    </row>
    <row r="2801" spans="1:21" x14ac:dyDescent="0.25">
      <c r="A2801" s="19" t="s">
        <v>8101</v>
      </c>
      <c r="B2801" s="19">
        <v>1</v>
      </c>
      <c r="C2801" s="19" t="s">
        <v>8467</v>
      </c>
      <c r="D2801" s="20" t="s">
        <v>8103</v>
      </c>
      <c r="E2801" s="20" t="s">
        <v>8468</v>
      </c>
      <c r="F2801" s="21">
        <v>2207900</v>
      </c>
      <c r="G2801" s="20" t="s">
        <v>8469</v>
      </c>
      <c r="H2801" s="22">
        <v>1536.5456999999999</v>
      </c>
      <c r="I2801" s="25">
        <v>0.436</v>
      </c>
      <c r="J2801" s="22">
        <v>103778.42</v>
      </c>
      <c r="K2801" s="22">
        <v>73754.19</v>
      </c>
      <c r="L2801" s="22">
        <v>177532.61</v>
      </c>
      <c r="M2801" s="21" t="s">
        <v>3788</v>
      </c>
      <c r="N2801" s="63">
        <f t="shared" si="221"/>
        <v>115.54007798140987</v>
      </c>
      <c r="O2801" s="63">
        <f t="shared" si="222"/>
        <v>47.999997657082382</v>
      </c>
      <c r="P2801" s="69">
        <v>2202</v>
      </c>
      <c r="Q2801" s="69" t="s">
        <v>11978</v>
      </c>
      <c r="R2801" s="70">
        <v>38565</v>
      </c>
      <c r="S2801" s="71">
        <f t="shared" si="220"/>
        <v>1.9738144281000001</v>
      </c>
      <c r="T2801" s="63">
        <f t="shared" si="223"/>
        <v>228.05467294350592</v>
      </c>
      <c r="U2801" s="63">
        <f t="shared" si="224"/>
        <v>94.743087924315404</v>
      </c>
    </row>
    <row r="2802" spans="1:21" x14ac:dyDescent="0.25">
      <c r="A2802" s="19" t="s">
        <v>8101</v>
      </c>
      <c r="B2802" s="19">
        <v>1</v>
      </c>
      <c r="C2802" s="19" t="s">
        <v>8470</v>
      </c>
      <c r="D2802" s="20" t="s">
        <v>8103</v>
      </c>
      <c r="E2802" s="20" t="s">
        <v>8468</v>
      </c>
      <c r="F2802" s="21">
        <v>2207900</v>
      </c>
      <c r="G2802" s="20" t="s">
        <v>8471</v>
      </c>
      <c r="H2802" s="22">
        <v>5419.3163999999997</v>
      </c>
      <c r="I2802" s="25">
        <v>0.32</v>
      </c>
      <c r="J2802" s="22">
        <v>170195.35</v>
      </c>
      <c r="K2802" s="22">
        <v>528871.09</v>
      </c>
      <c r="L2802" s="22">
        <v>699066.44</v>
      </c>
      <c r="M2802" s="21" t="s">
        <v>8473</v>
      </c>
      <c r="N2802" s="63">
        <f t="shared" si="221"/>
        <v>128.9953175644072</v>
      </c>
      <c r="O2802" s="63">
        <f t="shared" si="222"/>
        <v>97.590000465741397</v>
      </c>
      <c r="P2802" s="69">
        <v>2202</v>
      </c>
      <c r="Q2802" s="69" t="s">
        <v>11978</v>
      </c>
      <c r="R2802" s="70">
        <v>39630</v>
      </c>
      <c r="S2802" s="71">
        <f t="shared" si="220"/>
        <v>1.7341086903</v>
      </c>
      <c r="T2802" s="63">
        <f t="shared" si="223"/>
        <v>223.69190119644676</v>
      </c>
      <c r="U2802" s="63">
        <f t="shared" si="224"/>
        <v>169.23166789402322</v>
      </c>
    </row>
    <row r="2803" spans="1:21" x14ac:dyDescent="0.25">
      <c r="A2803" s="19" t="s">
        <v>8101</v>
      </c>
      <c r="B2803" s="19">
        <v>1</v>
      </c>
      <c r="C2803" s="19" t="s">
        <v>8474</v>
      </c>
      <c r="D2803" s="20" t="s">
        <v>8475</v>
      </c>
      <c r="E2803" s="20" t="s">
        <v>8476</v>
      </c>
      <c r="F2803" s="21">
        <v>2208106</v>
      </c>
      <c r="G2803" s="20" t="s">
        <v>8477</v>
      </c>
      <c r="H2803" s="22">
        <v>4933.4722000000002</v>
      </c>
      <c r="I2803" s="25">
        <v>0.3266</v>
      </c>
      <c r="J2803" s="22">
        <v>254407.78</v>
      </c>
      <c r="K2803" s="22">
        <v>448945.97</v>
      </c>
      <c r="L2803" s="22">
        <v>703353.75</v>
      </c>
      <c r="M2803" s="21" t="s">
        <v>6219</v>
      </c>
      <c r="N2803" s="63">
        <f t="shared" si="221"/>
        <v>142.56769299318236</v>
      </c>
      <c r="O2803" s="63">
        <f t="shared" si="222"/>
        <v>90.999999959460595</v>
      </c>
      <c r="P2803" s="69">
        <v>2202</v>
      </c>
      <c r="Q2803" s="69" t="s">
        <v>11978</v>
      </c>
      <c r="R2803" s="70">
        <v>40360</v>
      </c>
      <c r="S2803" s="71">
        <f t="shared" si="220"/>
        <v>1.5735490904</v>
      </c>
      <c r="T2803" s="63">
        <f t="shared" si="223"/>
        <v>224.33726362984856</v>
      </c>
      <c r="U2803" s="63">
        <f t="shared" si="224"/>
        <v>143.19296716260925</v>
      </c>
    </row>
    <row r="2804" spans="1:21" x14ac:dyDescent="0.25">
      <c r="A2804" s="19" t="s">
        <v>8101</v>
      </c>
      <c r="B2804" s="19">
        <v>1</v>
      </c>
      <c r="C2804" s="19" t="s">
        <v>8478</v>
      </c>
      <c r="D2804" s="20" t="s">
        <v>8479</v>
      </c>
      <c r="E2804" s="20" t="s">
        <v>8479</v>
      </c>
      <c r="F2804" s="21">
        <v>2208205</v>
      </c>
      <c r="G2804" s="20" t="s">
        <v>8480</v>
      </c>
      <c r="H2804" s="22">
        <v>3058</v>
      </c>
      <c r="I2804" s="25">
        <v>0.39700000000000002</v>
      </c>
      <c r="J2804" s="22">
        <v>203508.05</v>
      </c>
      <c r="K2804" s="22">
        <v>172929.9</v>
      </c>
      <c r="L2804" s="22">
        <v>376437.94999999995</v>
      </c>
      <c r="M2804" s="21" t="s">
        <v>4189</v>
      </c>
      <c r="N2804" s="63">
        <f t="shared" si="221"/>
        <v>123.09939502943098</v>
      </c>
      <c r="O2804" s="63">
        <f t="shared" si="222"/>
        <v>56.55</v>
      </c>
      <c r="P2804" s="69">
        <v>2203</v>
      </c>
      <c r="Q2804" s="69" t="s">
        <v>11950</v>
      </c>
      <c r="R2804" s="70">
        <v>38231</v>
      </c>
      <c r="S2804" s="71">
        <f t="shared" si="220"/>
        <v>2.0923269303000001</v>
      </c>
      <c r="T2804" s="63">
        <f t="shared" si="223"/>
        <v>257.56417932371642</v>
      </c>
      <c r="U2804" s="63">
        <f t="shared" si="224"/>
        <v>118.321087908465</v>
      </c>
    </row>
    <row r="2805" spans="1:21" x14ac:dyDescent="0.25">
      <c r="A2805" s="19" t="s">
        <v>8101</v>
      </c>
      <c r="B2805" s="19">
        <v>1</v>
      </c>
      <c r="C2805" s="19" t="s">
        <v>8481</v>
      </c>
      <c r="D2805" s="20" t="s">
        <v>8479</v>
      </c>
      <c r="E2805" s="20" t="s">
        <v>8479</v>
      </c>
      <c r="F2805" s="21">
        <v>2208205</v>
      </c>
      <c r="G2805" s="20" t="s">
        <v>8482</v>
      </c>
      <c r="H2805" s="22">
        <v>9288.7667999999994</v>
      </c>
      <c r="I2805" s="25">
        <v>0.35360000000000003</v>
      </c>
      <c r="J2805" s="22">
        <v>221068.24</v>
      </c>
      <c r="K2805" s="22">
        <v>696657.51</v>
      </c>
      <c r="L2805" s="22">
        <v>917725.75</v>
      </c>
      <c r="M2805" s="21" t="s">
        <v>1267</v>
      </c>
      <c r="N2805" s="63">
        <f t="shared" si="221"/>
        <v>98.799525250219446</v>
      </c>
      <c r="O2805" s="63">
        <f t="shared" si="222"/>
        <v>75</v>
      </c>
      <c r="P2805" s="69">
        <v>2203</v>
      </c>
      <c r="Q2805" s="69" t="s">
        <v>11950</v>
      </c>
      <c r="R2805" s="70">
        <v>39114</v>
      </c>
      <c r="S2805" s="71">
        <f t="shared" si="220"/>
        <v>1.8665619947000001</v>
      </c>
      <c r="T2805" s="63">
        <f t="shared" si="223"/>
        <v>184.41543892646263</v>
      </c>
      <c r="U2805" s="63">
        <f t="shared" si="224"/>
        <v>139.99214960250001</v>
      </c>
    </row>
    <row r="2806" spans="1:21" x14ac:dyDescent="0.25">
      <c r="A2806" s="19" t="s">
        <v>8101</v>
      </c>
      <c r="B2806" s="19">
        <v>1</v>
      </c>
      <c r="C2806" s="19" t="s">
        <v>8483</v>
      </c>
      <c r="D2806" s="20" t="s">
        <v>8479</v>
      </c>
      <c r="E2806" s="20" t="s">
        <v>8479</v>
      </c>
      <c r="F2806" s="21">
        <v>2208205</v>
      </c>
      <c r="G2806" s="20" t="s">
        <v>8484</v>
      </c>
      <c r="H2806" s="22">
        <v>7383.2136</v>
      </c>
      <c r="I2806" s="25">
        <v>0.4178</v>
      </c>
      <c r="J2806" s="22">
        <v>22104.48</v>
      </c>
      <c r="K2806" s="22">
        <v>1624306.99</v>
      </c>
      <c r="L2806" s="22">
        <v>1646411.47</v>
      </c>
      <c r="M2806" s="21" t="s">
        <v>8485</v>
      </c>
      <c r="N2806" s="63">
        <f t="shared" si="221"/>
        <v>222.9938830430153</v>
      </c>
      <c r="O2806" s="63">
        <f t="shared" si="222"/>
        <v>219.99999972911525</v>
      </c>
      <c r="P2806" s="69">
        <v>2203</v>
      </c>
      <c r="Q2806" s="69" t="s">
        <v>11950</v>
      </c>
      <c r="R2806" s="70">
        <v>40634</v>
      </c>
      <c r="S2806" s="71">
        <f t="shared" si="220"/>
        <v>1.5020216581000001</v>
      </c>
      <c r="T2806" s="63">
        <f t="shared" si="223"/>
        <v>334.94164195442733</v>
      </c>
      <c r="U2806" s="63">
        <f t="shared" si="224"/>
        <v>330.44476437512526</v>
      </c>
    </row>
    <row r="2807" spans="1:21" x14ac:dyDescent="0.25">
      <c r="A2807" s="19" t="s">
        <v>8101</v>
      </c>
      <c r="B2807" s="19">
        <v>1</v>
      </c>
      <c r="C2807" s="19" t="s">
        <v>8486</v>
      </c>
      <c r="D2807" s="20" t="s">
        <v>8155</v>
      </c>
      <c r="E2807" s="20" t="s">
        <v>8487</v>
      </c>
      <c r="F2807" s="21">
        <v>2208403</v>
      </c>
      <c r="G2807" s="20" t="s">
        <v>8488</v>
      </c>
      <c r="H2807" s="22">
        <v>1553.2052000000001</v>
      </c>
      <c r="I2807" s="25">
        <v>0.42099999999999999</v>
      </c>
      <c r="J2807" s="22">
        <v>131336.57</v>
      </c>
      <c r="K2807" s="22">
        <v>102977.5</v>
      </c>
      <c r="L2807" s="22">
        <v>234314.07</v>
      </c>
      <c r="M2807" s="21" t="s">
        <v>1188</v>
      </c>
      <c r="N2807" s="63">
        <f t="shared" si="221"/>
        <v>150.85841201149725</v>
      </c>
      <c r="O2807" s="63">
        <f t="shared" si="222"/>
        <v>66.299996935369521</v>
      </c>
      <c r="P2807" s="69">
        <v>2202</v>
      </c>
      <c r="Q2807" s="69" t="s">
        <v>11978</v>
      </c>
      <c r="R2807" s="70">
        <v>38930</v>
      </c>
      <c r="S2807" s="71">
        <f t="shared" si="220"/>
        <v>1.8998324469000001</v>
      </c>
      <c r="T2807" s="63">
        <f t="shared" si="223"/>
        <v>286.60570602725119</v>
      </c>
      <c r="U2807" s="63">
        <f t="shared" si="224"/>
        <v>125.95888540718558</v>
      </c>
    </row>
    <row r="2808" spans="1:21" x14ac:dyDescent="0.25">
      <c r="A2808" s="19" t="s">
        <v>8101</v>
      </c>
      <c r="B2808" s="19">
        <v>1</v>
      </c>
      <c r="C2808" s="19" t="s">
        <v>8489</v>
      </c>
      <c r="D2808" s="20" t="s">
        <v>8155</v>
      </c>
      <c r="E2808" s="20" t="s">
        <v>8487</v>
      </c>
      <c r="F2808" s="21">
        <v>2208403</v>
      </c>
      <c r="G2808" s="20" t="s">
        <v>8490</v>
      </c>
      <c r="H2808" s="22">
        <v>958.58339999999998</v>
      </c>
      <c r="I2808" s="25">
        <v>0.51500000000000001</v>
      </c>
      <c r="J2808" s="22">
        <v>1E-3</v>
      </c>
      <c r="K2808" s="22">
        <v>52722.09</v>
      </c>
      <c r="L2808" s="22">
        <v>52722.090999999993</v>
      </c>
      <c r="M2808" s="21" t="s">
        <v>1909</v>
      </c>
      <c r="N2808" s="63">
        <f t="shared" si="221"/>
        <v>55.000004172824184</v>
      </c>
      <c r="O2808" s="63">
        <f t="shared" si="222"/>
        <v>55.000003129618143</v>
      </c>
      <c r="P2808" s="69">
        <v>2202</v>
      </c>
      <c r="Q2808" s="69" t="s">
        <v>11978</v>
      </c>
      <c r="R2808" s="70">
        <v>38473</v>
      </c>
      <c r="S2808" s="71">
        <f t="shared" si="220"/>
        <v>1.9947771682</v>
      </c>
      <c r="T2808" s="63">
        <f t="shared" si="223"/>
        <v>109.71275257485441</v>
      </c>
      <c r="U2808" s="63">
        <f t="shared" si="224"/>
        <v>109.71275049389081</v>
      </c>
    </row>
    <row r="2809" spans="1:21" x14ac:dyDescent="0.25">
      <c r="A2809" s="19" t="s">
        <v>8101</v>
      </c>
      <c r="B2809" s="19">
        <v>1</v>
      </c>
      <c r="C2809" s="19" t="s">
        <v>8491</v>
      </c>
      <c r="D2809" s="20" t="s">
        <v>8155</v>
      </c>
      <c r="E2809" s="20" t="s">
        <v>8487</v>
      </c>
      <c r="F2809" s="21">
        <v>2208403</v>
      </c>
      <c r="G2809" s="20" t="s">
        <v>8492</v>
      </c>
      <c r="H2809" s="22">
        <v>1062</v>
      </c>
      <c r="I2809" s="25">
        <v>0.62</v>
      </c>
      <c r="J2809" s="22">
        <v>12356.41</v>
      </c>
      <c r="K2809" s="22">
        <v>41163.120000000003</v>
      </c>
      <c r="L2809" s="22">
        <v>53519.53</v>
      </c>
      <c r="M2809" s="21" t="s">
        <v>2023</v>
      </c>
      <c r="N2809" s="63">
        <f t="shared" si="221"/>
        <v>50.395037664783423</v>
      </c>
      <c r="O2809" s="63">
        <f t="shared" si="222"/>
        <v>38.760000000000005</v>
      </c>
      <c r="P2809" s="69">
        <v>2202</v>
      </c>
      <c r="Q2809" s="69" t="s">
        <v>11978</v>
      </c>
      <c r="R2809" s="70">
        <v>35947</v>
      </c>
      <c r="S2809" s="71">
        <f t="shared" si="220"/>
        <v>3.3413693592305931</v>
      </c>
      <c r="T2809" s="63">
        <f t="shared" si="223"/>
        <v>168.38843471037899</v>
      </c>
      <c r="U2809" s="63">
        <f t="shared" si="224"/>
        <v>129.5114763637778</v>
      </c>
    </row>
    <row r="2810" spans="1:21" x14ac:dyDescent="0.25">
      <c r="A2810" s="19" t="s">
        <v>8101</v>
      </c>
      <c r="B2810" s="19">
        <v>1</v>
      </c>
      <c r="C2810" s="19" t="s">
        <v>8494</v>
      </c>
      <c r="D2810" s="20" t="s">
        <v>8155</v>
      </c>
      <c r="E2810" s="20" t="s">
        <v>8487</v>
      </c>
      <c r="F2810" s="21">
        <v>2208403</v>
      </c>
      <c r="G2810" s="20" t="s">
        <v>8495</v>
      </c>
      <c r="H2810" s="22">
        <v>895</v>
      </c>
      <c r="I2810" s="25">
        <v>0.45200000000000001</v>
      </c>
      <c r="J2810" s="22">
        <v>21794.1</v>
      </c>
      <c r="K2810" s="22">
        <v>42960</v>
      </c>
      <c r="L2810" s="22">
        <v>64754.1</v>
      </c>
      <c r="M2810" s="21" t="s">
        <v>7827</v>
      </c>
      <c r="N2810" s="63">
        <f t="shared" si="221"/>
        <v>72.350949720670386</v>
      </c>
      <c r="O2810" s="63">
        <f t="shared" si="222"/>
        <v>48</v>
      </c>
      <c r="P2810" s="69">
        <v>2202</v>
      </c>
      <c r="Q2810" s="69" t="s">
        <v>11978</v>
      </c>
      <c r="R2810" s="70">
        <v>38534</v>
      </c>
      <c r="S2810" s="71">
        <f t="shared" si="220"/>
        <v>1.975985624</v>
      </c>
      <c r="T2810" s="63">
        <f t="shared" si="223"/>
        <v>142.96443653079149</v>
      </c>
      <c r="U2810" s="63">
        <f t="shared" si="224"/>
        <v>94.847309952000003</v>
      </c>
    </row>
    <row r="2811" spans="1:21" x14ac:dyDescent="0.25">
      <c r="A2811" s="19" t="s">
        <v>8101</v>
      </c>
      <c r="B2811" s="19">
        <v>1</v>
      </c>
      <c r="C2811" s="19" t="s">
        <v>8496</v>
      </c>
      <c r="D2811" s="20" t="s">
        <v>8155</v>
      </c>
      <c r="E2811" s="20" t="s">
        <v>8487</v>
      </c>
      <c r="F2811" s="21">
        <v>2208403</v>
      </c>
      <c r="G2811" s="20" t="s">
        <v>8497</v>
      </c>
      <c r="H2811" s="22">
        <v>1542.8869999999999</v>
      </c>
      <c r="I2811" s="25">
        <v>0.438</v>
      </c>
      <c r="J2811" s="22">
        <v>123489.28</v>
      </c>
      <c r="K2811" s="22">
        <v>102205.43</v>
      </c>
      <c r="L2811" s="22">
        <v>225694.71</v>
      </c>
      <c r="M2811" s="21" t="s">
        <v>8498</v>
      </c>
      <c r="N2811" s="63">
        <f t="shared" si="221"/>
        <v>146.28077752939782</v>
      </c>
      <c r="O2811" s="63">
        <f t="shared" si="222"/>
        <v>66.242978260883646</v>
      </c>
      <c r="P2811" s="69">
        <v>2202</v>
      </c>
      <c r="Q2811" s="69" t="s">
        <v>11978</v>
      </c>
      <c r="R2811" s="70">
        <v>38139</v>
      </c>
      <c r="S2811" s="71">
        <f t="shared" si="220"/>
        <v>2.1403881014000001</v>
      </c>
      <c r="T2811" s="63">
        <f t="shared" si="223"/>
        <v>313.09763568746359</v>
      </c>
      <c r="U2811" s="63">
        <f t="shared" si="224"/>
        <v>141.78568247089424</v>
      </c>
    </row>
    <row r="2812" spans="1:21" x14ac:dyDescent="0.25">
      <c r="A2812" s="19" t="s">
        <v>8101</v>
      </c>
      <c r="B2812" s="19">
        <v>1</v>
      </c>
      <c r="C2812" s="19" t="s">
        <v>8499</v>
      </c>
      <c r="D2812" s="20" t="s">
        <v>8155</v>
      </c>
      <c r="E2812" s="20" t="s">
        <v>8500</v>
      </c>
      <c r="F2812" s="21">
        <v>2208502</v>
      </c>
      <c r="G2812" s="20" t="s">
        <v>8501</v>
      </c>
      <c r="H2812" s="22">
        <v>592.8374</v>
      </c>
      <c r="I2812" s="25">
        <v>0.35799999999999998</v>
      </c>
      <c r="J2812" s="22">
        <v>32495.15</v>
      </c>
      <c r="K2812" s="22">
        <v>75954.33</v>
      </c>
      <c r="L2812" s="22">
        <v>108449.48000000001</v>
      </c>
      <c r="M2812" s="21" t="s">
        <v>8502</v>
      </c>
      <c r="N2812" s="63">
        <f t="shared" si="221"/>
        <v>182.9329256217641</v>
      </c>
      <c r="O2812" s="63">
        <f t="shared" si="222"/>
        <v>128.1200038998889</v>
      </c>
      <c r="P2812" s="69">
        <v>2201</v>
      </c>
      <c r="Q2812" s="69" t="s">
        <v>15942</v>
      </c>
      <c r="R2812" s="70">
        <v>37803</v>
      </c>
      <c r="S2812" s="71">
        <f t="shared" si="220"/>
        <v>2.2426182975</v>
      </c>
      <c r="T2812" s="63">
        <f t="shared" si="223"/>
        <v>410.24872621457473</v>
      </c>
      <c r="U2812" s="63">
        <f t="shared" si="224"/>
        <v>287.3242650216622</v>
      </c>
    </row>
    <row r="2813" spans="1:21" x14ac:dyDescent="0.25">
      <c r="A2813" s="19" t="s">
        <v>8101</v>
      </c>
      <c r="B2813" s="19">
        <v>1</v>
      </c>
      <c r="C2813" s="19" t="s">
        <v>8503</v>
      </c>
      <c r="D2813" s="20" t="s">
        <v>8155</v>
      </c>
      <c r="E2813" s="20" t="s">
        <v>8500</v>
      </c>
      <c r="F2813" s="21">
        <v>2208502</v>
      </c>
      <c r="G2813" s="20" t="s">
        <v>8504</v>
      </c>
      <c r="H2813" s="22">
        <v>1061.0781999999999</v>
      </c>
      <c r="I2813" s="25">
        <v>0.33700000000000002</v>
      </c>
      <c r="J2813" s="22">
        <v>158191.45000000001</v>
      </c>
      <c r="K2813" s="22">
        <v>146428.79</v>
      </c>
      <c r="L2813" s="22">
        <v>304620.24</v>
      </c>
      <c r="M2813" s="21" t="s">
        <v>8505</v>
      </c>
      <c r="N2813" s="63">
        <f t="shared" si="221"/>
        <v>287.08557013045788</v>
      </c>
      <c r="O2813" s="63">
        <f t="shared" si="222"/>
        <v>137.99999849209985</v>
      </c>
      <c r="P2813" s="69">
        <v>2201</v>
      </c>
      <c r="Q2813" s="69" t="s">
        <v>15942</v>
      </c>
      <c r="R2813" s="70">
        <v>39600</v>
      </c>
      <c r="S2813" s="71">
        <f t="shared" si="220"/>
        <v>1.7497156684999999</v>
      </c>
      <c r="T2813" s="63">
        <f t="shared" si="223"/>
        <v>502.31812025751771</v>
      </c>
      <c r="U2813" s="63">
        <f t="shared" si="224"/>
        <v>241.46075961460346</v>
      </c>
    </row>
    <row r="2814" spans="1:21" x14ac:dyDescent="0.25">
      <c r="A2814" s="19" t="s">
        <v>8101</v>
      </c>
      <c r="B2814" s="19">
        <v>1</v>
      </c>
      <c r="C2814" s="19" t="s">
        <v>8506</v>
      </c>
      <c r="D2814" s="20" t="s">
        <v>8151</v>
      </c>
      <c r="E2814" s="20" t="s">
        <v>8507</v>
      </c>
      <c r="F2814" s="21">
        <v>2208551</v>
      </c>
      <c r="G2814" s="20" t="s">
        <v>8508</v>
      </c>
      <c r="H2814" s="22">
        <v>3532.2217999999998</v>
      </c>
      <c r="I2814" s="25">
        <v>0.37290000000000001</v>
      </c>
      <c r="J2814" s="22">
        <v>88564.56</v>
      </c>
      <c r="K2814" s="22">
        <v>42500.79</v>
      </c>
      <c r="L2814" s="22">
        <v>131065.35</v>
      </c>
      <c r="M2814" s="21" t="s">
        <v>1099</v>
      </c>
      <c r="N2814" s="63">
        <f t="shared" si="221"/>
        <v>37.105639855345444</v>
      </c>
      <c r="O2814" s="63">
        <f t="shared" si="222"/>
        <v>12.032310655010397</v>
      </c>
      <c r="P2814" s="69">
        <v>2206</v>
      </c>
      <c r="Q2814" s="69" t="s">
        <v>11911</v>
      </c>
      <c r="R2814" s="70">
        <v>36434</v>
      </c>
      <c r="S2814" s="71">
        <f t="shared" si="220"/>
        <v>3.1687748953473367</v>
      </c>
      <c r="T2814" s="63">
        <f t="shared" si="223"/>
        <v>117.57942004941823</v>
      </c>
      <c r="U2814" s="63">
        <f t="shared" si="224"/>
        <v>38.127683936617217</v>
      </c>
    </row>
    <row r="2815" spans="1:21" x14ac:dyDescent="0.25">
      <c r="A2815" s="19" t="s">
        <v>8101</v>
      </c>
      <c r="B2815" s="19">
        <v>1</v>
      </c>
      <c r="C2815" s="19" t="s">
        <v>8509</v>
      </c>
      <c r="D2815" s="20" t="s">
        <v>8134</v>
      </c>
      <c r="E2815" s="20" t="s">
        <v>8510</v>
      </c>
      <c r="F2815" s="21">
        <v>2208700</v>
      </c>
      <c r="G2815" s="20" t="s">
        <v>8511</v>
      </c>
      <c r="H2815" s="22">
        <v>472</v>
      </c>
      <c r="I2815" s="25">
        <v>0.50600000000000001</v>
      </c>
      <c r="J2815" s="22">
        <v>18909.78</v>
      </c>
      <c r="K2815" s="22">
        <v>41338.99</v>
      </c>
      <c r="L2815" s="22">
        <v>60248.77</v>
      </c>
      <c r="M2815" s="21" t="s">
        <v>8513</v>
      </c>
      <c r="N2815" s="63">
        <f t="shared" si="221"/>
        <v>127.64569915254236</v>
      </c>
      <c r="O2815" s="63">
        <f t="shared" si="222"/>
        <v>87.582605932203379</v>
      </c>
      <c r="P2815" s="69">
        <v>2205</v>
      </c>
      <c r="Q2815" s="69" t="s">
        <v>11898</v>
      </c>
      <c r="R2815" s="70">
        <v>35855</v>
      </c>
      <c r="S2815" s="71">
        <f t="shared" si="220"/>
        <v>3.3755591747633313</v>
      </c>
      <c r="T2815" s="63">
        <f t="shared" si="223"/>
        <v>430.87561089344439</v>
      </c>
      <c r="U2815" s="63">
        <f t="shared" si="224"/>
        <v>295.64026900413046</v>
      </c>
    </row>
    <row r="2816" spans="1:21" x14ac:dyDescent="0.25">
      <c r="A2816" s="19" t="s">
        <v>8101</v>
      </c>
      <c r="B2816" s="19">
        <v>1</v>
      </c>
      <c r="C2816" s="19" t="s">
        <v>8514</v>
      </c>
      <c r="D2816" s="20" t="s">
        <v>8232</v>
      </c>
      <c r="E2816" s="20" t="s">
        <v>8515</v>
      </c>
      <c r="F2816" s="21">
        <v>2209005</v>
      </c>
      <c r="G2816" s="20" t="s">
        <v>8516</v>
      </c>
      <c r="H2816" s="22">
        <v>3690.6723999999999</v>
      </c>
      <c r="I2816" s="25">
        <v>0.48549999999999999</v>
      </c>
      <c r="J2816" s="22">
        <v>6067.74</v>
      </c>
      <c r="K2816" s="22">
        <v>125482.86</v>
      </c>
      <c r="L2816" s="22">
        <v>131550.6</v>
      </c>
      <c r="M2816" s="21" t="s">
        <v>8502</v>
      </c>
      <c r="N2816" s="63">
        <f t="shared" si="221"/>
        <v>35.644073963324409</v>
      </c>
      <c r="O2816" s="63">
        <f t="shared" si="222"/>
        <v>33.999999566474663</v>
      </c>
      <c r="P2816" s="69">
        <v>2206</v>
      </c>
      <c r="Q2816" s="69" t="s">
        <v>11911</v>
      </c>
      <c r="R2816" s="70">
        <v>37803</v>
      </c>
      <c r="S2816" s="71">
        <f t="shared" si="220"/>
        <v>2.2426182975</v>
      </c>
      <c r="T2816" s="63">
        <f t="shared" si="223"/>
        <v>79.936052467594664</v>
      </c>
      <c r="U2816" s="63">
        <f t="shared" si="224"/>
        <v>76.249021142768143</v>
      </c>
    </row>
    <row r="2817" spans="1:21" x14ac:dyDescent="0.25">
      <c r="A2817" s="19" t="s">
        <v>8101</v>
      </c>
      <c r="B2817" s="19">
        <v>1</v>
      </c>
      <c r="C2817" s="19" t="s">
        <v>8517</v>
      </c>
      <c r="D2817" s="20" t="s">
        <v>8232</v>
      </c>
      <c r="E2817" s="20" t="s">
        <v>8515</v>
      </c>
      <c r="F2817" s="21">
        <v>2209005</v>
      </c>
      <c r="G2817" s="20" t="s">
        <v>8518</v>
      </c>
      <c r="H2817" s="22">
        <v>3000</v>
      </c>
      <c r="I2817" s="25">
        <v>0.59</v>
      </c>
      <c r="J2817" s="22">
        <v>153682.01</v>
      </c>
      <c r="K2817" s="22">
        <v>45210</v>
      </c>
      <c r="L2817" s="22">
        <v>198892.01</v>
      </c>
      <c r="M2817" s="21" t="s">
        <v>69</v>
      </c>
      <c r="N2817" s="63">
        <f t="shared" si="221"/>
        <v>66.297336666666666</v>
      </c>
      <c r="O2817" s="63">
        <f t="shared" si="222"/>
        <v>15.07</v>
      </c>
      <c r="P2817" s="69">
        <v>2206</v>
      </c>
      <c r="Q2817" s="69" t="s">
        <v>11911</v>
      </c>
      <c r="R2817" s="70">
        <v>36008</v>
      </c>
      <c r="S2817" s="71">
        <f t="shared" si="220"/>
        <v>3.3337158946022489</v>
      </c>
      <c r="T2817" s="63">
        <f t="shared" si="223"/>
        <v>221.01648501546313</v>
      </c>
      <c r="U2817" s="63">
        <f t="shared" si="224"/>
        <v>50.239098531655891</v>
      </c>
    </row>
    <row r="2818" spans="1:21" x14ac:dyDescent="0.25">
      <c r="A2818" s="19" t="s">
        <v>8101</v>
      </c>
      <c r="B2818" s="19">
        <v>1</v>
      </c>
      <c r="C2818" s="19" t="s">
        <v>8519</v>
      </c>
      <c r="D2818" s="20" t="s">
        <v>8134</v>
      </c>
      <c r="E2818" s="20" t="s">
        <v>8520</v>
      </c>
      <c r="F2818" s="21">
        <v>2209302</v>
      </c>
      <c r="G2818" s="20" t="s">
        <v>8521</v>
      </c>
      <c r="H2818" s="22">
        <v>1118.5407</v>
      </c>
      <c r="I2818" s="25">
        <v>0.443</v>
      </c>
      <c r="J2818" s="22">
        <v>132333.25</v>
      </c>
      <c r="K2818" s="22">
        <v>270412.02</v>
      </c>
      <c r="L2818" s="22">
        <v>402745.27</v>
      </c>
      <c r="M2818" s="21" t="s">
        <v>1324</v>
      </c>
      <c r="N2818" s="63">
        <f t="shared" si="221"/>
        <v>360.06313404599405</v>
      </c>
      <c r="O2818" s="63">
        <f t="shared" si="222"/>
        <v>241.75429646860414</v>
      </c>
      <c r="P2818" s="69">
        <v>2205</v>
      </c>
      <c r="Q2818" s="69" t="s">
        <v>11898</v>
      </c>
      <c r="R2818" s="70">
        <v>38504</v>
      </c>
      <c r="S2818" s="71">
        <f t="shared" si="220"/>
        <v>1.9783568066999999</v>
      </c>
      <c r="T2818" s="63">
        <f t="shared" si="223"/>
        <v>712.3333520816268</v>
      </c>
      <c r="U2818" s="63">
        <f t="shared" si="224"/>
        <v>478.27625796763277</v>
      </c>
    </row>
    <row r="2819" spans="1:21" x14ac:dyDescent="0.25">
      <c r="A2819" s="19" t="s">
        <v>8101</v>
      </c>
      <c r="B2819" s="19">
        <v>1</v>
      </c>
      <c r="C2819" s="19" t="s">
        <v>8522</v>
      </c>
      <c r="D2819" s="20" t="s">
        <v>8432</v>
      </c>
      <c r="E2819" s="20" t="s">
        <v>8523</v>
      </c>
      <c r="F2819" s="21">
        <v>2210003</v>
      </c>
      <c r="G2819" s="20" t="s">
        <v>8524</v>
      </c>
      <c r="H2819" s="22">
        <v>764.03660000000002</v>
      </c>
      <c r="I2819" s="25">
        <v>0.36099999999999999</v>
      </c>
      <c r="J2819" s="22">
        <v>63571.9</v>
      </c>
      <c r="K2819" s="22">
        <v>125302</v>
      </c>
      <c r="L2819" s="22">
        <v>188873.9</v>
      </c>
      <c r="M2819" s="21" t="s">
        <v>8525</v>
      </c>
      <c r="N2819" s="63">
        <f t="shared" si="221"/>
        <v>247.20530403909967</v>
      </c>
      <c r="O2819" s="63">
        <f t="shared" si="222"/>
        <v>163.99999685878922</v>
      </c>
      <c r="P2819" s="69">
        <v>2204</v>
      </c>
      <c r="Q2819" s="69" t="s">
        <v>11882</v>
      </c>
      <c r="R2819" s="70">
        <v>40483</v>
      </c>
      <c r="S2819" s="71">
        <f t="shared" si="220"/>
        <v>1.5612052225999999</v>
      </c>
      <c r="T2819" s="63">
        <f t="shared" si="223"/>
        <v>385.93821172026327</v>
      </c>
      <c r="U2819" s="63">
        <f t="shared" si="224"/>
        <v>256.0376516023253</v>
      </c>
    </row>
    <row r="2820" spans="1:21" x14ac:dyDescent="0.25">
      <c r="A2820" s="19" t="s">
        <v>8101</v>
      </c>
      <c r="B2820" s="19">
        <v>1</v>
      </c>
      <c r="C2820" s="19" t="s">
        <v>8526</v>
      </c>
      <c r="D2820" s="20" t="s">
        <v>8103</v>
      </c>
      <c r="E2820" s="20" t="s">
        <v>8527</v>
      </c>
      <c r="F2820" s="21">
        <v>2210409</v>
      </c>
      <c r="G2820" s="20" t="s">
        <v>8528</v>
      </c>
      <c r="H2820" s="22">
        <v>6534</v>
      </c>
      <c r="I2820" s="25">
        <v>0.45800000000000002</v>
      </c>
      <c r="J2820" s="22">
        <v>144144.09</v>
      </c>
      <c r="K2820" s="22">
        <v>250121.52</v>
      </c>
      <c r="L2820" s="22">
        <v>394265.61</v>
      </c>
      <c r="M2820" s="21" t="s">
        <v>8529</v>
      </c>
      <c r="N2820" s="63">
        <f t="shared" si="221"/>
        <v>60.340619834710743</v>
      </c>
      <c r="O2820" s="63">
        <f t="shared" si="222"/>
        <v>38.28</v>
      </c>
      <c r="P2820" s="69">
        <v>2202</v>
      </c>
      <c r="Q2820" s="69" t="s">
        <v>11978</v>
      </c>
      <c r="R2820" s="70">
        <v>38657</v>
      </c>
      <c r="S2820" s="71">
        <f t="shared" si="220"/>
        <v>1.9542153191</v>
      </c>
      <c r="T2820" s="63">
        <f t="shared" si="223"/>
        <v>117.91856364498105</v>
      </c>
      <c r="U2820" s="63">
        <f t="shared" si="224"/>
        <v>74.807362415148006</v>
      </c>
    </row>
    <row r="2821" spans="1:21" x14ac:dyDescent="0.25">
      <c r="A2821" s="19" t="s">
        <v>8101</v>
      </c>
      <c r="B2821" s="19">
        <v>1</v>
      </c>
      <c r="C2821" s="19" t="s">
        <v>8530</v>
      </c>
      <c r="D2821" s="20" t="s">
        <v>8103</v>
      </c>
      <c r="E2821" s="20" t="s">
        <v>8527</v>
      </c>
      <c r="F2821" s="21">
        <v>2210409</v>
      </c>
      <c r="G2821" s="20" t="s">
        <v>8531</v>
      </c>
      <c r="H2821" s="22">
        <v>2912.4542999999999</v>
      </c>
      <c r="I2821" s="25">
        <v>0.33700000000000002</v>
      </c>
      <c r="J2821" s="22">
        <v>15996.9</v>
      </c>
      <c r="K2821" s="22">
        <v>59821.81</v>
      </c>
      <c r="L2821" s="22">
        <v>75818.709999999992</v>
      </c>
      <c r="M2821" s="21" t="s">
        <v>2484</v>
      </c>
      <c r="N2821" s="63">
        <f t="shared" si="221"/>
        <v>26.032583584229972</v>
      </c>
      <c r="O2821" s="63">
        <f t="shared" si="222"/>
        <v>20.539999546087298</v>
      </c>
      <c r="P2821" s="69">
        <v>2202</v>
      </c>
      <c r="Q2821" s="69" t="s">
        <v>11978</v>
      </c>
      <c r="R2821" s="70">
        <v>38231</v>
      </c>
      <c r="S2821" s="71">
        <f t="shared" si="220"/>
        <v>2.0923269303000001</v>
      </c>
      <c r="T2821" s="63">
        <f t="shared" si="223"/>
        <v>54.468675698570067</v>
      </c>
      <c r="U2821" s="63">
        <f t="shared" si="224"/>
        <v>42.976394198628228</v>
      </c>
    </row>
    <row r="2822" spans="1:21" x14ac:dyDescent="0.25">
      <c r="A2822" s="19" t="s">
        <v>8101</v>
      </c>
      <c r="B2822" s="19">
        <v>1</v>
      </c>
      <c r="C2822" s="19" t="s">
        <v>8532</v>
      </c>
      <c r="D2822" s="20" t="s">
        <v>8202</v>
      </c>
      <c r="E2822" s="20" t="s">
        <v>8202</v>
      </c>
      <c r="F2822" s="21">
        <v>2210607</v>
      </c>
      <c r="G2822" s="20" t="s">
        <v>8533</v>
      </c>
      <c r="H2822" s="22">
        <v>6353.9699000000001</v>
      </c>
      <c r="I2822" s="25">
        <v>0.37</v>
      </c>
      <c r="J2822" s="22">
        <v>159018.17000000001</v>
      </c>
      <c r="K2822" s="22">
        <v>707380.88</v>
      </c>
      <c r="L2822" s="22">
        <v>866399.05</v>
      </c>
      <c r="M2822" s="21" t="s">
        <v>4521</v>
      </c>
      <c r="N2822" s="63">
        <f t="shared" si="221"/>
        <v>136.35554836355143</v>
      </c>
      <c r="O2822" s="63">
        <f t="shared" si="222"/>
        <v>111.32896301570456</v>
      </c>
      <c r="P2822" s="69">
        <v>2204</v>
      </c>
      <c r="Q2822" s="69" t="s">
        <v>11882</v>
      </c>
      <c r="R2822" s="70">
        <v>39873</v>
      </c>
      <c r="S2822" s="71">
        <f t="shared" si="220"/>
        <v>1.6771085338</v>
      </c>
      <c r="T2822" s="63">
        <f t="shared" si="223"/>
        <v>228.68305379149075</v>
      </c>
      <c r="U2822" s="63">
        <f t="shared" si="224"/>
        <v>186.7107539327427</v>
      </c>
    </row>
    <row r="2823" spans="1:21" x14ac:dyDescent="0.25">
      <c r="A2823" s="19" t="s">
        <v>8101</v>
      </c>
      <c r="B2823" s="19">
        <v>1</v>
      </c>
      <c r="C2823" s="19" t="s">
        <v>8535</v>
      </c>
      <c r="D2823" s="20" t="s">
        <v>8103</v>
      </c>
      <c r="E2823" s="20" t="s">
        <v>8536</v>
      </c>
      <c r="F2823" s="21">
        <v>2210656</v>
      </c>
      <c r="G2823" s="20" t="s">
        <v>8537</v>
      </c>
      <c r="H2823" s="22">
        <v>1145.819</v>
      </c>
      <c r="I2823" s="25">
        <v>0.50800000000000001</v>
      </c>
      <c r="J2823" s="22">
        <v>14261.65</v>
      </c>
      <c r="K2823" s="22">
        <v>84217.7</v>
      </c>
      <c r="L2823" s="22">
        <v>98479.349999999991</v>
      </c>
      <c r="M2823" s="21" t="s">
        <v>2793</v>
      </c>
      <c r="N2823" s="63">
        <f t="shared" si="221"/>
        <v>85.946689660408836</v>
      </c>
      <c r="O2823" s="63">
        <f t="shared" si="222"/>
        <v>73.500003054583658</v>
      </c>
      <c r="P2823" s="69">
        <v>2202</v>
      </c>
      <c r="Q2823" s="69" t="s">
        <v>11978</v>
      </c>
      <c r="R2823" s="70">
        <v>38838</v>
      </c>
      <c r="S2823" s="71">
        <f t="shared" si="220"/>
        <v>1.9017241305999999</v>
      </c>
      <c r="T2823" s="63">
        <f t="shared" si="223"/>
        <v>163.446893672389</v>
      </c>
      <c r="U2823" s="63">
        <f t="shared" si="224"/>
        <v>139.77672940807545</v>
      </c>
    </row>
    <row r="2824" spans="1:21" x14ac:dyDescent="0.25">
      <c r="A2824" s="19" t="s">
        <v>8101</v>
      </c>
      <c r="B2824" s="19">
        <v>1</v>
      </c>
      <c r="C2824" s="19" t="s">
        <v>8538</v>
      </c>
      <c r="D2824" s="20" t="s">
        <v>8103</v>
      </c>
      <c r="E2824" s="20" t="s">
        <v>8536</v>
      </c>
      <c r="F2824" s="21">
        <v>2210656</v>
      </c>
      <c r="G2824" s="20" t="s">
        <v>8539</v>
      </c>
      <c r="H2824" s="22">
        <v>1318.4159999999999</v>
      </c>
      <c r="I2824" s="25">
        <v>0.375</v>
      </c>
      <c r="J2824" s="22">
        <v>15932.92</v>
      </c>
      <c r="K2824" s="22">
        <v>32274.82</v>
      </c>
      <c r="L2824" s="22">
        <v>48207.74</v>
      </c>
      <c r="M2824" s="21" t="s">
        <v>6904</v>
      </c>
      <c r="N2824" s="63">
        <f t="shared" si="221"/>
        <v>36.564893023142922</v>
      </c>
      <c r="O2824" s="63">
        <f t="shared" si="222"/>
        <v>24.479997208771739</v>
      </c>
      <c r="P2824" s="69">
        <v>2202</v>
      </c>
      <c r="Q2824" s="69" t="s">
        <v>11978</v>
      </c>
      <c r="R2824" s="70">
        <v>36373</v>
      </c>
      <c r="S2824" s="71">
        <f t="shared" si="220"/>
        <v>3.2094538514069586</v>
      </c>
      <c r="T2824" s="63">
        <f t="shared" si="223"/>
        <v>117.35333673940949</v>
      </c>
      <c r="U2824" s="63">
        <f t="shared" si="224"/>
        <v>78.567421324124055</v>
      </c>
    </row>
    <row r="2825" spans="1:21" x14ac:dyDescent="0.25">
      <c r="A2825" s="19" t="s">
        <v>8101</v>
      </c>
      <c r="B2825" s="19">
        <v>1</v>
      </c>
      <c r="C2825" s="19" t="s">
        <v>8540</v>
      </c>
      <c r="D2825" s="20" t="s">
        <v>8103</v>
      </c>
      <c r="E2825" s="20" t="s">
        <v>8536</v>
      </c>
      <c r="F2825" s="21">
        <v>2210656</v>
      </c>
      <c r="G2825" s="20" t="s">
        <v>8541</v>
      </c>
      <c r="H2825" s="22">
        <v>700.28430000000003</v>
      </c>
      <c r="I2825" s="25">
        <v>0.65600000000000003</v>
      </c>
      <c r="J2825" s="22">
        <v>19861.060000000001</v>
      </c>
      <c r="K2825" s="22">
        <v>73814.61</v>
      </c>
      <c r="L2825" s="22">
        <v>93675.67</v>
      </c>
      <c r="M2825" s="21" t="s">
        <v>8543</v>
      </c>
      <c r="N2825" s="63">
        <f t="shared" si="221"/>
        <v>133.76805677351325</v>
      </c>
      <c r="O2825" s="63">
        <f t="shared" si="222"/>
        <v>105.40663270617377</v>
      </c>
      <c r="P2825" s="69">
        <v>2202</v>
      </c>
      <c r="Q2825" s="69" t="s">
        <v>11978</v>
      </c>
      <c r="R2825" s="70">
        <v>38443</v>
      </c>
      <c r="S2825" s="71">
        <f t="shared" si="220"/>
        <v>2.0095385192999999</v>
      </c>
      <c r="T2825" s="63">
        <f t="shared" si="223"/>
        <v>268.81206273828417</v>
      </c>
      <c r="U2825" s="63">
        <f t="shared" si="224"/>
        <v>211.81868861276337</v>
      </c>
    </row>
    <row r="2826" spans="1:21" x14ac:dyDescent="0.25">
      <c r="A2826" s="19" t="s">
        <v>8101</v>
      </c>
      <c r="B2826" s="19">
        <v>1</v>
      </c>
      <c r="C2826" s="19" t="s">
        <v>8544</v>
      </c>
      <c r="D2826" s="20" t="s">
        <v>8432</v>
      </c>
      <c r="E2826" s="20" t="s">
        <v>8545</v>
      </c>
      <c r="F2826" s="21">
        <v>2210805</v>
      </c>
      <c r="G2826" s="20" t="s">
        <v>8546</v>
      </c>
      <c r="H2826" s="22">
        <v>1019.8757000000001</v>
      </c>
      <c r="I2826" s="25">
        <v>0.35699999999999998</v>
      </c>
      <c r="J2826" s="22">
        <v>72324.62</v>
      </c>
      <c r="K2826" s="22">
        <v>69688.11</v>
      </c>
      <c r="L2826" s="22">
        <v>142012.72999999998</v>
      </c>
      <c r="M2826" s="21" t="s">
        <v>3376</v>
      </c>
      <c r="N2826" s="63">
        <f t="shared" si="221"/>
        <v>139.24513546111547</v>
      </c>
      <c r="O2826" s="63">
        <f t="shared" si="222"/>
        <v>68.330003352369317</v>
      </c>
      <c r="P2826" s="69">
        <v>2203</v>
      </c>
      <c r="Q2826" s="69" t="s">
        <v>11950</v>
      </c>
      <c r="R2826" s="70">
        <v>38231</v>
      </c>
      <c r="S2826" s="71">
        <f t="shared" si="220"/>
        <v>2.0923269303000001</v>
      </c>
      <c r="T2826" s="63">
        <f t="shared" si="223"/>
        <v>291.34634683856342</v>
      </c>
      <c r="U2826" s="63">
        <f t="shared" si="224"/>
        <v>142.9687061616516</v>
      </c>
    </row>
    <row r="2827" spans="1:21" x14ac:dyDescent="0.25">
      <c r="A2827" s="19" t="s">
        <v>8101</v>
      </c>
      <c r="B2827" s="19">
        <v>1</v>
      </c>
      <c r="C2827" s="19" t="s">
        <v>8547</v>
      </c>
      <c r="D2827" s="20" t="s">
        <v>8432</v>
      </c>
      <c r="E2827" s="20" t="s">
        <v>8545</v>
      </c>
      <c r="F2827" s="21">
        <v>2210805</v>
      </c>
      <c r="G2827" s="20" t="s">
        <v>8548</v>
      </c>
      <c r="H2827" s="22">
        <v>8755</v>
      </c>
      <c r="I2827" s="25">
        <v>0.309</v>
      </c>
      <c r="J2827" s="22">
        <v>295412.06</v>
      </c>
      <c r="K2827" s="22">
        <v>946678.15</v>
      </c>
      <c r="L2827" s="22">
        <v>1242090.21</v>
      </c>
      <c r="M2827" s="21" t="s">
        <v>8549</v>
      </c>
      <c r="N2827" s="63">
        <f t="shared" si="221"/>
        <v>141.87209708737865</v>
      </c>
      <c r="O2827" s="63">
        <f t="shared" si="222"/>
        <v>108.13000000000001</v>
      </c>
      <c r="P2827" s="69">
        <v>2203</v>
      </c>
      <c r="Q2827" s="69" t="s">
        <v>11950</v>
      </c>
      <c r="R2827" s="70">
        <v>40026</v>
      </c>
      <c r="S2827" s="71">
        <f t="shared" si="220"/>
        <v>1.6495544545</v>
      </c>
      <c r="T2827" s="63">
        <f t="shared" si="223"/>
        <v>234.02574971974192</v>
      </c>
      <c r="U2827" s="63">
        <f t="shared" si="224"/>
        <v>178.36632316508502</v>
      </c>
    </row>
    <row r="2828" spans="1:21" x14ac:dyDescent="0.25">
      <c r="A2828" s="19" t="s">
        <v>8101</v>
      </c>
      <c r="B2828" s="19">
        <v>1</v>
      </c>
      <c r="C2828" s="19" t="s">
        <v>8550</v>
      </c>
      <c r="D2828" s="20" t="s">
        <v>8108</v>
      </c>
      <c r="E2828" s="20" t="s">
        <v>8108</v>
      </c>
      <c r="F2828" s="21">
        <v>2211001</v>
      </c>
      <c r="G2828" s="20" t="s">
        <v>8551</v>
      </c>
      <c r="H2828" s="22">
        <v>313.66989999999998</v>
      </c>
      <c r="I2828" s="25">
        <v>0.38200000000000001</v>
      </c>
      <c r="J2828" s="22">
        <v>6171.49</v>
      </c>
      <c r="K2828" s="22">
        <v>166649.68</v>
      </c>
      <c r="L2828" s="22">
        <v>172821.16999999998</v>
      </c>
      <c r="M2828" s="21" t="s">
        <v>8552</v>
      </c>
      <c r="N2828" s="63">
        <f t="shared" si="221"/>
        <v>550.96510694841936</v>
      </c>
      <c r="O2828" s="63">
        <f t="shared" si="222"/>
        <v>531.28999626677603</v>
      </c>
      <c r="P2828" s="69">
        <v>2202</v>
      </c>
      <c r="Q2828" s="69" t="s">
        <v>11978</v>
      </c>
      <c r="R2828" s="70">
        <v>40634</v>
      </c>
      <c r="S2828" s="71">
        <f t="shared" si="220"/>
        <v>1.5020216581000001</v>
      </c>
      <c r="T2828" s="63">
        <f t="shared" si="223"/>
        <v>827.56152349390868</v>
      </c>
      <c r="U2828" s="63">
        <f t="shared" si="224"/>
        <v>798.0090811245658</v>
      </c>
    </row>
    <row r="2829" spans="1:21" x14ac:dyDescent="0.25">
      <c r="A2829" s="19" t="s">
        <v>8101</v>
      </c>
      <c r="B2829" s="19">
        <v>1</v>
      </c>
      <c r="C2829" s="19" t="s">
        <v>8553</v>
      </c>
      <c r="D2829" s="20" t="s">
        <v>8108</v>
      </c>
      <c r="E2829" s="20" t="s">
        <v>8108</v>
      </c>
      <c r="F2829" s="21">
        <v>2211001</v>
      </c>
      <c r="G2829" s="20" t="s">
        <v>621</v>
      </c>
      <c r="H2829" s="22">
        <v>1014.694</v>
      </c>
      <c r="I2829" s="25">
        <v>0.40200000000000002</v>
      </c>
      <c r="J2829" s="22">
        <v>706.5</v>
      </c>
      <c r="K2829" s="22">
        <v>340074.69</v>
      </c>
      <c r="L2829" s="22">
        <v>340781.19</v>
      </c>
      <c r="M2829" s="21" t="s">
        <v>3933</v>
      </c>
      <c r="N2829" s="63">
        <f t="shared" si="221"/>
        <v>335.8462649823494</v>
      </c>
      <c r="O2829" s="63">
        <f t="shared" si="222"/>
        <v>335.14999595937297</v>
      </c>
      <c r="P2829" s="69">
        <v>2202</v>
      </c>
      <c r="Q2829" s="69" t="s">
        <v>11978</v>
      </c>
      <c r="R2829" s="70">
        <v>38473</v>
      </c>
      <c r="S2829" s="71">
        <f t="shared" si="220"/>
        <v>1.9947771682</v>
      </c>
      <c r="T2829" s="63">
        <f t="shared" si="223"/>
        <v>669.93846141203778</v>
      </c>
      <c r="U2829" s="63">
        <f t="shared" si="224"/>
        <v>668.54955986207949</v>
      </c>
    </row>
    <row r="2830" spans="1:21" x14ac:dyDescent="0.25">
      <c r="A2830" s="19" t="s">
        <v>8101</v>
      </c>
      <c r="B2830" s="19">
        <v>1</v>
      </c>
      <c r="C2830" s="19" t="s">
        <v>8554</v>
      </c>
      <c r="D2830" s="20" t="s">
        <v>8108</v>
      </c>
      <c r="E2830" s="20" t="s">
        <v>8108</v>
      </c>
      <c r="F2830" s="21">
        <v>2211001</v>
      </c>
      <c r="G2830" s="20" t="s">
        <v>8555</v>
      </c>
      <c r="H2830" s="22">
        <v>914.76210000000003</v>
      </c>
      <c r="I2830" s="25">
        <v>0.51200000000000001</v>
      </c>
      <c r="J2830" s="22">
        <v>1E-3</v>
      </c>
      <c r="K2830" s="22">
        <v>415137.33</v>
      </c>
      <c r="L2830" s="22">
        <v>415137.33100000001</v>
      </c>
      <c r="M2830" s="21" t="s">
        <v>8556</v>
      </c>
      <c r="N2830" s="63">
        <f t="shared" si="221"/>
        <v>453.81999429141194</v>
      </c>
      <c r="O2830" s="63">
        <f t="shared" si="222"/>
        <v>453.81999319823154</v>
      </c>
      <c r="P2830" s="69">
        <v>2202</v>
      </c>
      <c r="Q2830" s="69" t="s">
        <v>11978</v>
      </c>
      <c r="R2830" s="70">
        <v>38504</v>
      </c>
      <c r="S2830" s="71">
        <f t="shared" si="220"/>
        <v>1.9783568066999999</v>
      </c>
      <c r="T2830" s="63">
        <f t="shared" si="223"/>
        <v>897.81787472296992</v>
      </c>
      <c r="U2830" s="63">
        <f t="shared" si="224"/>
        <v>897.81787256026905</v>
      </c>
    </row>
    <row r="2831" spans="1:21" x14ac:dyDescent="0.25">
      <c r="A2831" s="19" t="s">
        <v>8101</v>
      </c>
      <c r="B2831" s="19">
        <v>1</v>
      </c>
      <c r="C2831" s="19" t="s">
        <v>8557</v>
      </c>
      <c r="D2831" s="20" t="s">
        <v>8108</v>
      </c>
      <c r="E2831" s="20" t="s">
        <v>8108</v>
      </c>
      <c r="F2831" s="21">
        <v>2211001</v>
      </c>
      <c r="G2831" s="20" t="s">
        <v>8558</v>
      </c>
      <c r="H2831" s="22">
        <v>752</v>
      </c>
      <c r="I2831" s="25">
        <v>0.48199999999999998</v>
      </c>
      <c r="J2831" s="22">
        <v>112389.42</v>
      </c>
      <c r="K2831" s="22">
        <v>130644.96</v>
      </c>
      <c r="L2831" s="22">
        <v>243034.38</v>
      </c>
      <c r="M2831" s="21" t="s">
        <v>3195</v>
      </c>
      <c r="N2831" s="63">
        <f t="shared" si="221"/>
        <v>323.18401595744683</v>
      </c>
      <c r="O2831" s="63">
        <f t="shared" si="222"/>
        <v>173.73000000000002</v>
      </c>
      <c r="P2831" s="69">
        <v>2202</v>
      </c>
      <c r="Q2831" s="69" t="s">
        <v>11978</v>
      </c>
      <c r="R2831" s="70">
        <v>38991</v>
      </c>
      <c r="S2831" s="71">
        <f t="shared" si="220"/>
        <v>1.8952819697000001</v>
      </c>
      <c r="T2831" s="63">
        <f t="shared" si="223"/>
        <v>612.52483833938606</v>
      </c>
      <c r="U2831" s="63">
        <f t="shared" si="224"/>
        <v>329.26733659598102</v>
      </c>
    </row>
    <row r="2832" spans="1:21" x14ac:dyDescent="0.25">
      <c r="A2832" s="19" t="s">
        <v>8101</v>
      </c>
      <c r="B2832" s="19">
        <v>1</v>
      </c>
      <c r="C2832" s="19" t="s">
        <v>8559</v>
      </c>
      <c r="D2832" s="20" t="s">
        <v>8108</v>
      </c>
      <c r="E2832" s="20" t="s">
        <v>8108</v>
      </c>
      <c r="F2832" s="21">
        <v>2211001</v>
      </c>
      <c r="G2832" s="20" t="s">
        <v>8560</v>
      </c>
      <c r="H2832" s="22">
        <v>273.71620000000001</v>
      </c>
      <c r="I2832" s="25">
        <v>0.53300000000000003</v>
      </c>
      <c r="J2832" s="22">
        <v>94833.43</v>
      </c>
      <c r="K2832" s="22">
        <v>102807.8</v>
      </c>
      <c r="L2832" s="22">
        <v>197641.22999999998</v>
      </c>
      <c r="M2832" s="21" t="s">
        <v>4642</v>
      </c>
      <c r="N2832" s="63">
        <f t="shared" si="221"/>
        <v>722.06624964105151</v>
      </c>
      <c r="O2832" s="63">
        <f t="shared" si="222"/>
        <v>375.59998275586173</v>
      </c>
      <c r="P2832" s="69">
        <v>2202</v>
      </c>
      <c r="Q2832" s="69" t="s">
        <v>11978</v>
      </c>
      <c r="R2832" s="70">
        <v>38292</v>
      </c>
      <c r="S2832" s="71">
        <f t="shared" si="220"/>
        <v>2.0754829745999999</v>
      </c>
      <c r="T2832" s="63">
        <f t="shared" si="223"/>
        <v>1498.6362076632756</v>
      </c>
      <c r="U2832" s="63">
        <f t="shared" si="224"/>
        <v>779.55136946984453</v>
      </c>
    </row>
    <row r="2833" spans="1:21" x14ac:dyDescent="0.25">
      <c r="A2833" s="19" t="s">
        <v>8101</v>
      </c>
      <c r="B2833" s="19">
        <v>1</v>
      </c>
      <c r="C2833" s="19" t="s">
        <v>8561</v>
      </c>
      <c r="D2833" s="20" t="s">
        <v>8108</v>
      </c>
      <c r="E2833" s="20" t="s">
        <v>8108</v>
      </c>
      <c r="F2833" s="21">
        <v>2211001</v>
      </c>
      <c r="G2833" s="20" t="s">
        <v>8562</v>
      </c>
      <c r="H2833" s="22">
        <v>884.65790000000004</v>
      </c>
      <c r="I2833" s="25">
        <v>0.498</v>
      </c>
      <c r="J2833" s="22">
        <v>118804.47</v>
      </c>
      <c r="K2833" s="22">
        <v>440683.49</v>
      </c>
      <c r="L2833" s="22">
        <v>559487.96</v>
      </c>
      <c r="M2833" s="21" t="s">
        <v>6377</v>
      </c>
      <c r="N2833" s="63">
        <f t="shared" si="221"/>
        <v>632.43425509453982</v>
      </c>
      <c r="O2833" s="63">
        <f t="shared" si="222"/>
        <v>498.14000417562539</v>
      </c>
      <c r="P2833" s="69">
        <v>2202</v>
      </c>
      <c r="Q2833" s="69" t="s">
        <v>11978</v>
      </c>
      <c r="R2833" s="70">
        <v>38626</v>
      </c>
      <c r="S2833" s="71">
        <f t="shared" si="220"/>
        <v>1.9651589249000001</v>
      </c>
      <c r="T2833" s="63">
        <f t="shared" si="223"/>
        <v>1242.8338208115183</v>
      </c>
      <c r="U2833" s="63">
        <f t="shared" si="224"/>
        <v>978.92427505545356</v>
      </c>
    </row>
    <row r="2834" spans="1:21" x14ac:dyDescent="0.25">
      <c r="A2834" s="19" t="s">
        <v>8101</v>
      </c>
      <c r="B2834" s="19">
        <v>1</v>
      </c>
      <c r="C2834" s="19" t="s">
        <v>8563</v>
      </c>
      <c r="D2834" s="20" t="s">
        <v>8108</v>
      </c>
      <c r="E2834" s="20" t="s">
        <v>8108</v>
      </c>
      <c r="F2834" s="21">
        <v>2211001</v>
      </c>
      <c r="G2834" s="20" t="s">
        <v>8564</v>
      </c>
      <c r="H2834" s="22">
        <v>568.56399999999996</v>
      </c>
      <c r="I2834" s="25">
        <v>0.379</v>
      </c>
      <c r="J2834" s="22">
        <v>52772.6</v>
      </c>
      <c r="K2834" s="22">
        <v>388104.3</v>
      </c>
      <c r="L2834" s="22">
        <v>440876.89999999997</v>
      </c>
      <c r="M2834" s="21" t="s">
        <v>1184</v>
      </c>
      <c r="N2834" s="63">
        <f t="shared" si="221"/>
        <v>775.42176430445829</v>
      </c>
      <c r="O2834" s="63">
        <f t="shared" si="222"/>
        <v>682.60442096228394</v>
      </c>
      <c r="P2834" s="69">
        <v>2202</v>
      </c>
      <c r="Q2834" s="69" t="s">
        <v>11978</v>
      </c>
      <c r="R2834" s="70">
        <v>39873</v>
      </c>
      <c r="S2834" s="71">
        <f t="shared" si="220"/>
        <v>1.6771085338</v>
      </c>
      <c r="T2834" s="63">
        <f t="shared" si="223"/>
        <v>1300.4664582092591</v>
      </c>
      <c r="U2834" s="63">
        <f t="shared" si="224"/>
        <v>1144.8016996054539</v>
      </c>
    </row>
    <row r="2835" spans="1:21" x14ac:dyDescent="0.25">
      <c r="A2835" s="19" t="s">
        <v>8101</v>
      </c>
      <c r="B2835" s="19">
        <v>1</v>
      </c>
      <c r="C2835" s="19" t="s">
        <v>8565</v>
      </c>
      <c r="D2835" s="20" t="s">
        <v>8108</v>
      </c>
      <c r="E2835" s="20" t="s">
        <v>8108</v>
      </c>
      <c r="F2835" s="21">
        <v>2211001</v>
      </c>
      <c r="G2835" s="20" t="s">
        <v>8566</v>
      </c>
      <c r="H2835" s="22">
        <v>53.404499999999999</v>
      </c>
      <c r="I2835" s="25">
        <v>0.59</v>
      </c>
      <c r="J2835" s="22">
        <v>35300</v>
      </c>
      <c r="K2835" s="22">
        <v>21265</v>
      </c>
      <c r="L2835" s="22">
        <v>56565</v>
      </c>
      <c r="M2835" s="21" t="s">
        <v>8567</v>
      </c>
      <c r="N2835" s="63">
        <f t="shared" si="221"/>
        <v>1059.1804061455496</v>
      </c>
      <c r="O2835" s="63">
        <f t="shared" si="222"/>
        <v>398.18741866322125</v>
      </c>
      <c r="P2835" s="69">
        <v>2202</v>
      </c>
      <c r="Q2835" s="69" t="s">
        <v>11978</v>
      </c>
      <c r="R2835" s="70">
        <v>37377</v>
      </c>
      <c r="S2835" s="71">
        <f t="shared" si="220"/>
        <v>2.6462006142000001</v>
      </c>
      <c r="T2835" s="63">
        <f t="shared" si="223"/>
        <v>2802.8038412909586</v>
      </c>
      <c r="U2835" s="63">
        <f t="shared" si="224"/>
        <v>1053.6837918333285</v>
      </c>
    </row>
    <row r="2836" spans="1:21" x14ac:dyDescent="0.25">
      <c r="A2836" s="19" t="s">
        <v>8101</v>
      </c>
      <c r="B2836" s="19">
        <v>1</v>
      </c>
      <c r="C2836" s="19" t="s">
        <v>8569</v>
      </c>
      <c r="D2836" s="20" t="s">
        <v>8108</v>
      </c>
      <c r="E2836" s="20" t="s">
        <v>8108</v>
      </c>
      <c r="F2836" s="21">
        <v>2211001</v>
      </c>
      <c r="G2836" s="20" t="s">
        <v>1491</v>
      </c>
      <c r="H2836" s="22">
        <v>2092.3915000000002</v>
      </c>
      <c r="I2836" s="25">
        <v>0.68600000000000005</v>
      </c>
      <c r="J2836" s="22">
        <v>2168085.36</v>
      </c>
      <c r="K2836" s="22">
        <v>1360577.57</v>
      </c>
      <c r="L2836" s="22">
        <v>3528662.9299999997</v>
      </c>
      <c r="M2836" s="21" t="s">
        <v>762</v>
      </c>
      <c r="N2836" s="63">
        <f t="shared" si="221"/>
        <v>1686.4257621004479</v>
      </c>
      <c r="O2836" s="63">
        <f t="shared" si="222"/>
        <v>650.24999862597417</v>
      </c>
      <c r="P2836" s="69">
        <v>2202</v>
      </c>
      <c r="Q2836" s="69" t="s">
        <v>11978</v>
      </c>
      <c r="R2836" s="70">
        <v>38261</v>
      </c>
      <c r="S2836" s="71">
        <f t="shared" si="220"/>
        <v>2.0821245201999998</v>
      </c>
      <c r="T2836" s="63">
        <f t="shared" si="223"/>
        <v>3511.3484307663139</v>
      </c>
      <c r="U2836" s="63">
        <f t="shared" si="224"/>
        <v>1353.901466399157</v>
      </c>
    </row>
    <row r="2837" spans="1:21" x14ac:dyDescent="0.25">
      <c r="A2837" s="19" t="s">
        <v>8101</v>
      </c>
      <c r="B2837" s="19">
        <v>1</v>
      </c>
      <c r="C2837" s="19" t="s">
        <v>8570</v>
      </c>
      <c r="D2837" s="20" t="s">
        <v>8108</v>
      </c>
      <c r="E2837" s="20" t="s">
        <v>8571</v>
      </c>
      <c r="F2837" s="21">
        <v>2211100</v>
      </c>
      <c r="G2837" s="20" t="s">
        <v>8572</v>
      </c>
      <c r="H2837" s="22">
        <v>1306.8</v>
      </c>
      <c r="I2837" s="25">
        <v>0.67500000000000004</v>
      </c>
      <c r="J2837" s="22">
        <v>196459.8</v>
      </c>
      <c r="K2837" s="22">
        <v>184088.92</v>
      </c>
      <c r="L2837" s="22">
        <v>380548.72</v>
      </c>
      <c r="M2837" s="21" t="s">
        <v>8573</v>
      </c>
      <c r="N2837" s="63">
        <f t="shared" si="221"/>
        <v>291.20655035200491</v>
      </c>
      <c r="O2837" s="63">
        <f t="shared" si="222"/>
        <v>140.87000306091215</v>
      </c>
      <c r="P2837" s="69">
        <v>2202</v>
      </c>
      <c r="Q2837" s="69" t="s">
        <v>11978</v>
      </c>
      <c r="R2837" s="70">
        <v>38261</v>
      </c>
      <c r="S2837" s="71">
        <f t="shared" si="220"/>
        <v>2.0821245201999998</v>
      </c>
      <c r="T2837" s="63">
        <f t="shared" si="223"/>
        <v>606.3282989307653</v>
      </c>
      <c r="U2837" s="63">
        <f t="shared" si="224"/>
        <v>293.30888753377423</v>
      </c>
    </row>
    <row r="2838" spans="1:21" x14ac:dyDescent="0.25">
      <c r="A2838" s="19" t="s">
        <v>8101</v>
      </c>
      <c r="B2838" s="19">
        <v>1</v>
      </c>
      <c r="C2838" s="19" t="s">
        <v>8574</v>
      </c>
      <c r="D2838" s="20" t="s">
        <v>8108</v>
      </c>
      <c r="E2838" s="20" t="s">
        <v>8571</v>
      </c>
      <c r="F2838" s="21">
        <v>2211100</v>
      </c>
      <c r="G2838" s="20" t="s">
        <v>8245</v>
      </c>
      <c r="H2838" s="22">
        <v>977.14949999999999</v>
      </c>
      <c r="I2838" s="25">
        <v>0.64900000000000002</v>
      </c>
      <c r="J2838" s="22">
        <v>219987.88</v>
      </c>
      <c r="K2838" s="22">
        <v>115502.15</v>
      </c>
      <c r="L2838" s="22">
        <v>335490.03000000003</v>
      </c>
      <c r="M2838" s="21" t="s">
        <v>8575</v>
      </c>
      <c r="N2838" s="63">
        <f t="shared" si="221"/>
        <v>343.3354159215146</v>
      </c>
      <c r="O2838" s="63">
        <f t="shared" si="222"/>
        <v>118.20315110430901</v>
      </c>
      <c r="P2838" s="69">
        <v>2202</v>
      </c>
      <c r="Q2838" s="69" t="s">
        <v>11978</v>
      </c>
      <c r="R2838" s="70">
        <v>38139</v>
      </c>
      <c r="S2838" s="71">
        <f t="shared" si="220"/>
        <v>2.1403881014000001</v>
      </c>
      <c r="T2838" s="63">
        <f t="shared" si="223"/>
        <v>734.87103902762999</v>
      </c>
      <c r="U2838" s="63">
        <f t="shared" si="224"/>
        <v>253.00061817164931</v>
      </c>
    </row>
    <row r="2839" spans="1:21" x14ac:dyDescent="0.25">
      <c r="A2839" s="19" t="s">
        <v>8101</v>
      </c>
      <c r="B2839" s="19">
        <v>1</v>
      </c>
      <c r="C2839" s="19" t="s">
        <v>8576</v>
      </c>
      <c r="D2839" s="20" t="s">
        <v>8108</v>
      </c>
      <c r="E2839" s="20" t="s">
        <v>8571</v>
      </c>
      <c r="F2839" s="21">
        <v>2211100</v>
      </c>
      <c r="G2839" s="20" t="s">
        <v>3947</v>
      </c>
      <c r="H2839" s="22">
        <v>254.94390000000001</v>
      </c>
      <c r="I2839" s="25">
        <v>0.3448</v>
      </c>
      <c r="J2839" s="22">
        <v>13376.22</v>
      </c>
      <c r="K2839" s="22">
        <v>95077.55</v>
      </c>
      <c r="L2839" s="22">
        <v>108453.77</v>
      </c>
      <c r="M2839" s="21" t="s">
        <v>8577</v>
      </c>
      <c r="N2839" s="63">
        <f t="shared" si="221"/>
        <v>425.40249050869625</v>
      </c>
      <c r="O2839" s="63">
        <f t="shared" si="222"/>
        <v>372.93518299516091</v>
      </c>
      <c r="P2839" s="69">
        <v>2202</v>
      </c>
      <c r="Q2839" s="69" t="s">
        <v>11978</v>
      </c>
      <c r="R2839" s="70">
        <v>41852</v>
      </c>
      <c r="S2839" s="71">
        <f t="shared" si="220"/>
        <v>1.236970219</v>
      </c>
      <c r="T2839" s="63">
        <f t="shared" si="223"/>
        <v>526.21021184768745</v>
      </c>
      <c r="U2839" s="63">
        <f t="shared" si="224"/>
        <v>461.3097149823293</v>
      </c>
    </row>
    <row r="2840" spans="1:21" x14ac:dyDescent="0.25">
      <c r="A2840" s="19" t="s">
        <v>8101</v>
      </c>
      <c r="B2840" s="19">
        <v>1</v>
      </c>
      <c r="C2840" s="19" t="s">
        <v>8578</v>
      </c>
      <c r="D2840" s="20" t="s">
        <v>8108</v>
      </c>
      <c r="E2840" s="20" t="s">
        <v>8571</v>
      </c>
      <c r="F2840" s="21">
        <v>2211100</v>
      </c>
      <c r="G2840" s="20" t="s">
        <v>8579</v>
      </c>
      <c r="H2840" s="22">
        <v>596.84400000000005</v>
      </c>
      <c r="I2840" s="25">
        <v>0.58199999999999996</v>
      </c>
      <c r="J2840" s="22">
        <v>16424.72</v>
      </c>
      <c r="K2840" s="22">
        <v>93650.79</v>
      </c>
      <c r="L2840" s="22">
        <v>110075.51</v>
      </c>
      <c r="M2840" s="21" t="s">
        <v>8183</v>
      </c>
      <c r="N2840" s="63">
        <f t="shared" si="221"/>
        <v>184.42928135325141</v>
      </c>
      <c r="O2840" s="63">
        <f t="shared" si="222"/>
        <v>156.90999658202142</v>
      </c>
      <c r="P2840" s="69">
        <v>2202</v>
      </c>
      <c r="Q2840" s="69" t="s">
        <v>11978</v>
      </c>
      <c r="R2840" s="70">
        <v>38596</v>
      </c>
      <c r="S2840" s="71">
        <f t="shared" si="220"/>
        <v>1.9683031792000001</v>
      </c>
      <c r="T2840" s="63">
        <f t="shared" si="223"/>
        <v>363.01274082517602</v>
      </c>
      <c r="U2840" s="63">
        <f t="shared" si="224"/>
        <v>308.84644512065393</v>
      </c>
    </row>
    <row r="2841" spans="1:21" x14ac:dyDescent="0.25">
      <c r="A2841" s="19" t="s">
        <v>8101</v>
      </c>
      <c r="B2841" s="19">
        <v>1</v>
      </c>
      <c r="C2841" s="19" t="s">
        <v>8580</v>
      </c>
      <c r="D2841" s="20" t="s">
        <v>8108</v>
      </c>
      <c r="E2841" s="20" t="s">
        <v>8571</v>
      </c>
      <c r="F2841" s="21">
        <v>2211100</v>
      </c>
      <c r="G2841" s="20" t="s">
        <v>8581</v>
      </c>
      <c r="H2841" s="22">
        <v>3482.2501000000002</v>
      </c>
      <c r="I2841" s="25">
        <v>0.64800000000000002</v>
      </c>
      <c r="J2841" s="22">
        <v>9956.35</v>
      </c>
      <c r="K2841" s="22">
        <v>470765.39</v>
      </c>
      <c r="L2841" s="22">
        <v>480721.74</v>
      </c>
      <c r="M2841" s="21" t="s">
        <v>3408</v>
      </c>
      <c r="N2841" s="63">
        <f t="shared" si="221"/>
        <v>138.04917113793749</v>
      </c>
      <c r="O2841" s="63">
        <f t="shared" si="222"/>
        <v>135.18999970737312</v>
      </c>
      <c r="P2841" s="69">
        <v>2202</v>
      </c>
      <c r="Q2841" s="69" t="s">
        <v>11978</v>
      </c>
      <c r="R2841" s="70">
        <v>38596</v>
      </c>
      <c r="S2841" s="71">
        <f t="shared" si="220"/>
        <v>1.9683031792000001</v>
      </c>
      <c r="T2841" s="63">
        <f t="shared" si="223"/>
        <v>271.72262243672725</v>
      </c>
      <c r="U2841" s="63">
        <f t="shared" si="224"/>
        <v>266.09490622006962</v>
      </c>
    </row>
    <row r="2842" spans="1:21" x14ac:dyDescent="0.25">
      <c r="A2842" s="19" t="s">
        <v>8101</v>
      </c>
      <c r="B2842" s="19">
        <v>1</v>
      </c>
      <c r="C2842" s="19" t="s">
        <v>8582</v>
      </c>
      <c r="D2842" s="20" t="s">
        <v>8108</v>
      </c>
      <c r="E2842" s="20" t="s">
        <v>8571</v>
      </c>
      <c r="F2842" s="21">
        <v>2211100</v>
      </c>
      <c r="G2842" s="20" t="s">
        <v>7409</v>
      </c>
      <c r="H2842" s="22">
        <v>591.26</v>
      </c>
      <c r="I2842" s="25">
        <v>0.373</v>
      </c>
      <c r="J2842" s="22">
        <v>5504.68</v>
      </c>
      <c r="K2842" s="22">
        <v>177378</v>
      </c>
      <c r="L2842" s="22">
        <v>182882.68</v>
      </c>
      <c r="M2842" s="21" t="s">
        <v>6127</v>
      </c>
      <c r="N2842" s="63">
        <f t="shared" si="221"/>
        <v>309.31008355038392</v>
      </c>
      <c r="O2842" s="63">
        <f t="shared" si="222"/>
        <v>300</v>
      </c>
      <c r="P2842" s="69">
        <v>2202</v>
      </c>
      <c r="Q2842" s="69" t="s">
        <v>11978</v>
      </c>
      <c r="R2842" s="70">
        <v>40299</v>
      </c>
      <c r="S2842" s="71">
        <f t="shared" si="220"/>
        <v>1.5864710283000001</v>
      </c>
      <c r="T2842" s="63">
        <f t="shared" si="223"/>
        <v>490.71148631373654</v>
      </c>
      <c r="U2842" s="63">
        <f t="shared" si="224"/>
        <v>475.94130849000004</v>
      </c>
    </row>
    <row r="2843" spans="1:21" x14ac:dyDescent="0.25">
      <c r="A2843" s="19" t="s">
        <v>8101</v>
      </c>
      <c r="B2843" s="19">
        <v>1</v>
      </c>
      <c r="C2843" s="19" t="s">
        <v>8583</v>
      </c>
      <c r="D2843" s="20" t="s">
        <v>8108</v>
      </c>
      <c r="E2843" s="20" t="s">
        <v>8571</v>
      </c>
      <c r="F2843" s="21">
        <v>2211100</v>
      </c>
      <c r="G2843" s="20" t="s">
        <v>8584</v>
      </c>
      <c r="H2843" s="22">
        <v>591.26</v>
      </c>
      <c r="I2843" s="25">
        <v>0.373</v>
      </c>
      <c r="J2843" s="22">
        <v>5504.68</v>
      </c>
      <c r="K2843" s="22">
        <v>177378</v>
      </c>
      <c r="L2843" s="22">
        <v>182882.68</v>
      </c>
      <c r="M2843" s="21" t="s">
        <v>6127</v>
      </c>
      <c r="N2843" s="63">
        <f t="shared" si="221"/>
        <v>309.31008355038392</v>
      </c>
      <c r="O2843" s="63">
        <f t="shared" si="222"/>
        <v>300</v>
      </c>
      <c r="P2843" s="69">
        <v>2202</v>
      </c>
      <c r="Q2843" s="69" t="s">
        <v>11978</v>
      </c>
      <c r="R2843" s="70">
        <v>40299</v>
      </c>
      <c r="S2843" s="71">
        <f t="shared" si="220"/>
        <v>1.5864710283000001</v>
      </c>
      <c r="T2843" s="63">
        <f t="shared" si="223"/>
        <v>490.71148631373654</v>
      </c>
      <c r="U2843" s="63">
        <f t="shared" si="224"/>
        <v>475.94130849000004</v>
      </c>
    </row>
    <row r="2844" spans="1:21" x14ac:dyDescent="0.25">
      <c r="A2844" s="19" t="s">
        <v>8101</v>
      </c>
      <c r="B2844" s="19">
        <v>1</v>
      </c>
      <c r="C2844" s="19" t="s">
        <v>8585</v>
      </c>
      <c r="D2844" s="20" t="s">
        <v>8108</v>
      </c>
      <c r="E2844" s="20" t="s">
        <v>8571</v>
      </c>
      <c r="F2844" s="21">
        <v>2211100</v>
      </c>
      <c r="G2844" s="20" t="s">
        <v>7487</v>
      </c>
      <c r="H2844" s="22">
        <v>578.51750000000004</v>
      </c>
      <c r="I2844" s="25">
        <v>0.29799999999999999</v>
      </c>
      <c r="J2844" s="22">
        <v>56398.91</v>
      </c>
      <c r="K2844" s="22">
        <v>104133.15</v>
      </c>
      <c r="L2844" s="22">
        <v>160532.06</v>
      </c>
      <c r="M2844" s="21" t="s">
        <v>8586</v>
      </c>
      <c r="N2844" s="63">
        <f t="shared" si="221"/>
        <v>277.4886844391051</v>
      </c>
      <c r="O2844" s="63">
        <f t="shared" si="222"/>
        <v>179.99999999999997</v>
      </c>
      <c r="P2844" s="69">
        <v>2202</v>
      </c>
      <c r="Q2844" s="69" t="s">
        <v>11978</v>
      </c>
      <c r="R2844" s="70">
        <v>40330</v>
      </c>
      <c r="S2844" s="71">
        <f t="shared" si="220"/>
        <v>1.5765388335999999</v>
      </c>
      <c r="T2844" s="63">
        <f t="shared" si="223"/>
        <v>437.47168690282518</v>
      </c>
      <c r="U2844" s="63">
        <f t="shared" si="224"/>
        <v>283.77699004799996</v>
      </c>
    </row>
    <row r="2845" spans="1:21" x14ac:dyDescent="0.25">
      <c r="A2845" s="19" t="s">
        <v>8101</v>
      </c>
      <c r="B2845" s="19">
        <v>1</v>
      </c>
      <c r="C2845" s="19" t="s">
        <v>8587</v>
      </c>
      <c r="D2845" s="20" t="s">
        <v>8588</v>
      </c>
      <c r="E2845" s="20" t="s">
        <v>8589</v>
      </c>
      <c r="F2845" s="21">
        <v>2211209</v>
      </c>
      <c r="G2845" s="20" t="s">
        <v>8590</v>
      </c>
      <c r="H2845" s="22">
        <v>10695.14</v>
      </c>
      <c r="I2845" s="25">
        <v>0.45689999999999997</v>
      </c>
      <c r="J2845" s="22">
        <v>0</v>
      </c>
      <c r="K2845" s="22">
        <v>369731</v>
      </c>
      <c r="L2845" s="22">
        <v>369731</v>
      </c>
      <c r="M2845" s="21" t="s">
        <v>8591</v>
      </c>
      <c r="N2845" s="63">
        <f t="shared" si="221"/>
        <v>34.570000953704209</v>
      </c>
      <c r="O2845" s="63">
        <f t="shared" si="222"/>
        <v>34.570000953704209</v>
      </c>
      <c r="P2845" s="69">
        <v>2105</v>
      </c>
      <c r="Q2845" s="69" t="s">
        <v>11602</v>
      </c>
      <c r="R2845" s="70">
        <v>36281</v>
      </c>
      <c r="S2845" s="71">
        <f t="shared" si="220"/>
        <v>3.2506507318405471</v>
      </c>
      <c r="T2845" s="63">
        <f t="shared" si="223"/>
        <v>112.374998899887</v>
      </c>
      <c r="U2845" s="63">
        <f t="shared" si="224"/>
        <v>112.374998899887</v>
      </c>
    </row>
    <row r="2846" spans="1:21" x14ac:dyDescent="0.25">
      <c r="A2846" s="19" t="s">
        <v>8101</v>
      </c>
      <c r="B2846" s="19">
        <v>1</v>
      </c>
      <c r="C2846" s="19" t="s">
        <v>8592</v>
      </c>
      <c r="D2846" s="20" t="s">
        <v>8588</v>
      </c>
      <c r="E2846" s="20" t="s">
        <v>8589</v>
      </c>
      <c r="F2846" s="21">
        <v>2211209</v>
      </c>
      <c r="G2846" s="20" t="s">
        <v>8593</v>
      </c>
      <c r="H2846" s="22">
        <v>1158.1161999999999</v>
      </c>
      <c r="I2846" s="25">
        <v>0.32419999999999999</v>
      </c>
      <c r="J2846" s="22">
        <v>40074.480000000003</v>
      </c>
      <c r="K2846" s="22">
        <v>36133.230000000003</v>
      </c>
      <c r="L2846" s="22">
        <v>76207.710000000006</v>
      </c>
      <c r="M2846" s="21" t="s">
        <v>7001</v>
      </c>
      <c r="N2846" s="63">
        <f t="shared" si="221"/>
        <v>65.803163793063263</v>
      </c>
      <c r="O2846" s="63">
        <f t="shared" si="222"/>
        <v>31.200003937428736</v>
      </c>
      <c r="P2846" s="69">
        <v>2105</v>
      </c>
      <c r="Q2846" s="69" t="s">
        <v>11602</v>
      </c>
      <c r="R2846" s="70">
        <v>35827</v>
      </c>
      <c r="S2846" s="71">
        <f t="shared" si="220"/>
        <v>3.3971626166746161</v>
      </c>
      <c r="T2846" s="63">
        <f t="shared" si="223"/>
        <v>223.54404809671115</v>
      </c>
      <c r="U2846" s="63">
        <f t="shared" si="224"/>
        <v>105.99148701633374</v>
      </c>
    </row>
    <row r="2847" spans="1:21" x14ac:dyDescent="0.25">
      <c r="A2847" s="19" t="s">
        <v>8101</v>
      </c>
      <c r="B2847" s="19">
        <v>1</v>
      </c>
      <c r="C2847" s="19" t="s">
        <v>8594</v>
      </c>
      <c r="D2847" s="20" t="s">
        <v>8588</v>
      </c>
      <c r="E2847" s="20" t="s">
        <v>8589</v>
      </c>
      <c r="F2847" s="21">
        <v>2211209</v>
      </c>
      <c r="G2847" s="20" t="s">
        <v>8595</v>
      </c>
      <c r="H2847" s="22">
        <v>2100</v>
      </c>
      <c r="I2847" s="25">
        <v>0.55889999999999995</v>
      </c>
      <c r="J2847" s="22">
        <v>66156.539999999994</v>
      </c>
      <c r="K2847" s="22">
        <v>130536</v>
      </c>
      <c r="L2847" s="22">
        <v>196692.53999999998</v>
      </c>
      <c r="M2847" s="21" t="s">
        <v>8591</v>
      </c>
      <c r="N2847" s="63">
        <f t="shared" si="221"/>
        <v>93.663114285714272</v>
      </c>
      <c r="O2847" s="63">
        <f t="shared" si="222"/>
        <v>62.16</v>
      </c>
      <c r="P2847" s="69">
        <v>2105</v>
      </c>
      <c r="Q2847" s="69" t="s">
        <v>11602</v>
      </c>
      <c r="R2847" s="70">
        <v>36281</v>
      </c>
      <c r="S2847" s="71">
        <f t="shared" si="220"/>
        <v>3.2506507318405471</v>
      </c>
      <c r="T2847" s="63">
        <f t="shared" si="223"/>
        <v>304.46607099932191</v>
      </c>
      <c r="U2847" s="63">
        <f t="shared" si="224"/>
        <v>202.0604494912084</v>
      </c>
    </row>
    <row r="2848" spans="1:21" x14ac:dyDescent="0.25">
      <c r="A2848" s="19" t="s">
        <v>8596</v>
      </c>
      <c r="B2848" s="19">
        <v>1</v>
      </c>
      <c r="C2848" s="19" t="s">
        <v>8597</v>
      </c>
      <c r="D2848" s="20" t="s">
        <v>8598</v>
      </c>
      <c r="E2848" s="20" t="s">
        <v>8599</v>
      </c>
      <c r="F2848" s="21">
        <v>4100459</v>
      </c>
      <c r="G2848" s="20" t="s">
        <v>8306</v>
      </c>
      <c r="H2848" s="22">
        <v>873</v>
      </c>
      <c r="I2848" s="25">
        <v>0.58450000000000002</v>
      </c>
      <c r="J2848" s="22">
        <v>57230.11</v>
      </c>
      <c r="K2848" s="22">
        <v>323174.36</v>
      </c>
      <c r="L2848" s="22">
        <v>380404.47</v>
      </c>
      <c r="M2848" s="21" t="s">
        <v>3567</v>
      </c>
      <c r="N2848" s="63">
        <f t="shared" si="221"/>
        <v>435.74395189003434</v>
      </c>
      <c r="O2848" s="63">
        <f t="shared" si="222"/>
        <v>370.18827033218787</v>
      </c>
      <c r="P2848" s="69">
        <v>4104</v>
      </c>
      <c r="Q2848" s="69" t="s">
        <v>14432</v>
      </c>
      <c r="R2848" s="70">
        <v>36069</v>
      </c>
      <c r="S2848" s="71">
        <f t="shared" si="220"/>
        <v>3.3608856562199168</v>
      </c>
      <c r="T2848" s="63">
        <f t="shared" si="223"/>
        <v>1464.4855976917979</v>
      </c>
      <c r="U2848" s="63">
        <f t="shared" si="224"/>
        <v>1244.1604478603113</v>
      </c>
    </row>
    <row r="2849" spans="1:21" x14ac:dyDescent="0.25">
      <c r="A2849" s="19" t="s">
        <v>8596</v>
      </c>
      <c r="B2849" s="19">
        <v>1</v>
      </c>
      <c r="C2849" s="19" t="s">
        <v>8600</v>
      </c>
      <c r="D2849" s="20" t="s">
        <v>8601</v>
      </c>
      <c r="E2849" s="20" t="s">
        <v>8602</v>
      </c>
      <c r="F2849" s="21">
        <v>4100806</v>
      </c>
      <c r="G2849" s="20" t="s">
        <v>8603</v>
      </c>
      <c r="H2849" s="22">
        <v>596.91</v>
      </c>
      <c r="I2849" s="25">
        <v>0.64600000000000002</v>
      </c>
      <c r="J2849" s="22">
        <v>3120</v>
      </c>
      <c r="K2849" s="22">
        <v>1238815.1000000001</v>
      </c>
      <c r="L2849" s="22">
        <v>1241935.1000000001</v>
      </c>
      <c r="M2849" s="21" t="s">
        <v>4151</v>
      </c>
      <c r="N2849" s="63">
        <f t="shared" si="221"/>
        <v>2080.6069591730748</v>
      </c>
      <c r="O2849" s="63">
        <f t="shared" si="222"/>
        <v>2075.3800405421257</v>
      </c>
      <c r="P2849" s="69">
        <v>4101</v>
      </c>
      <c r="Q2849" s="69" t="s">
        <v>14536</v>
      </c>
      <c r="R2849" s="70">
        <v>36434</v>
      </c>
      <c r="S2849" s="71">
        <f t="shared" si="220"/>
        <v>3.1687748953473367</v>
      </c>
      <c r="T2849" s="63">
        <f t="shared" si="223"/>
        <v>6592.9750993126008</v>
      </c>
      <c r="U2849" s="63">
        <f t="shared" si="224"/>
        <v>6576.4121707748254</v>
      </c>
    </row>
    <row r="2850" spans="1:21" x14ac:dyDescent="0.25">
      <c r="A2850" s="19" t="s">
        <v>8596</v>
      </c>
      <c r="B2850" s="19">
        <v>1</v>
      </c>
      <c r="C2850" s="19" t="s">
        <v>8604</v>
      </c>
      <c r="D2850" s="20" t="s">
        <v>8601</v>
      </c>
      <c r="E2850" s="20" t="s">
        <v>8602</v>
      </c>
      <c r="F2850" s="21">
        <v>4100806</v>
      </c>
      <c r="G2850" s="20" t="s">
        <v>8603</v>
      </c>
      <c r="H2850" s="22">
        <v>460.31</v>
      </c>
      <c r="I2850" s="25">
        <v>0.78500000000000003</v>
      </c>
      <c r="J2850" s="22">
        <v>27745.07</v>
      </c>
      <c r="K2850" s="22">
        <v>1323760</v>
      </c>
      <c r="L2850" s="22">
        <v>1351505.07</v>
      </c>
      <c r="M2850" s="21" t="s">
        <v>2585</v>
      </c>
      <c r="N2850" s="63">
        <f t="shared" si="221"/>
        <v>2936.0758401946514</v>
      </c>
      <c r="O2850" s="63">
        <f t="shared" si="222"/>
        <v>2875.8010905693991</v>
      </c>
      <c r="P2850" s="69">
        <v>4101</v>
      </c>
      <c r="Q2850" s="69" t="s">
        <v>14536</v>
      </c>
      <c r="R2850" s="70">
        <v>36130</v>
      </c>
      <c r="S2850" s="71">
        <f t="shared" si="220"/>
        <v>3.3642518101023104</v>
      </c>
      <c r="T2850" s="63">
        <f t="shared" si="223"/>
        <v>9877.6984599725183</v>
      </c>
      <c r="U2850" s="63">
        <f t="shared" si="224"/>
        <v>9674.9190244422989</v>
      </c>
    </row>
    <row r="2851" spans="1:21" x14ac:dyDescent="0.25">
      <c r="A2851" s="19" t="s">
        <v>8596</v>
      </c>
      <c r="B2851" s="19">
        <v>1</v>
      </c>
      <c r="C2851" s="19" t="s">
        <v>8605</v>
      </c>
      <c r="D2851" s="20" t="s">
        <v>8606</v>
      </c>
      <c r="E2851" s="20" t="s">
        <v>8607</v>
      </c>
      <c r="F2851" s="21">
        <v>4100905</v>
      </c>
      <c r="G2851" s="20" t="s">
        <v>8608</v>
      </c>
      <c r="H2851" s="22">
        <v>1121.43</v>
      </c>
      <c r="I2851" s="25">
        <v>0.5484</v>
      </c>
      <c r="J2851" s="22">
        <v>592164.68000000005</v>
      </c>
      <c r="K2851" s="22">
        <v>7731297.8799999999</v>
      </c>
      <c r="L2851" s="22">
        <v>8323462.5599999996</v>
      </c>
      <c r="M2851" s="21" t="s">
        <v>912</v>
      </c>
      <c r="N2851" s="63">
        <f t="shared" si="221"/>
        <v>7422.1864583611987</v>
      </c>
      <c r="O2851" s="63">
        <f t="shared" si="222"/>
        <v>6894.1421934494347</v>
      </c>
      <c r="P2851" s="69">
        <v>4101</v>
      </c>
      <c r="Q2851" s="69" t="s">
        <v>14536</v>
      </c>
      <c r="R2851" s="70">
        <v>38473</v>
      </c>
      <c r="S2851" s="71">
        <f t="shared" si="220"/>
        <v>1.9947771682</v>
      </c>
      <c r="T2851" s="63">
        <f t="shared" si="223"/>
        <v>14805.608085262138</v>
      </c>
      <c r="U2851" s="63">
        <f t="shared" si="224"/>
        <v>13752.277441817199</v>
      </c>
    </row>
    <row r="2852" spans="1:21" x14ac:dyDescent="0.25">
      <c r="A2852" s="19" t="s">
        <v>8596</v>
      </c>
      <c r="B2852" s="19">
        <v>1</v>
      </c>
      <c r="C2852" s="19" t="s">
        <v>8609</v>
      </c>
      <c r="D2852" s="20" t="s">
        <v>8610</v>
      </c>
      <c r="E2852" s="20" t="s">
        <v>8611</v>
      </c>
      <c r="F2852" s="21">
        <v>4101200</v>
      </c>
      <c r="G2852" s="20" t="s">
        <v>8612</v>
      </c>
      <c r="H2852" s="22">
        <v>193.6</v>
      </c>
      <c r="I2852" s="25">
        <v>0.21690000000000001</v>
      </c>
      <c r="J2852" s="22">
        <v>122300.27</v>
      </c>
      <c r="K2852" s="22">
        <v>146307.4</v>
      </c>
      <c r="L2852" s="22">
        <v>268607.67</v>
      </c>
      <c r="M2852" s="21" t="s">
        <v>8613</v>
      </c>
      <c r="N2852" s="63">
        <f t="shared" si="221"/>
        <v>1387.4363119834711</v>
      </c>
      <c r="O2852" s="63">
        <f t="shared" si="222"/>
        <v>755.72004132231405</v>
      </c>
      <c r="P2852" s="69">
        <v>4102</v>
      </c>
      <c r="Q2852" s="69" t="s">
        <v>14301</v>
      </c>
      <c r="R2852" s="70">
        <v>40664</v>
      </c>
      <c r="S2852" s="71">
        <f t="shared" si="220"/>
        <v>1.4905444657</v>
      </c>
      <c r="T2852" s="63">
        <f t="shared" si="223"/>
        <v>2068.0355163381814</v>
      </c>
      <c r="U2852" s="63">
        <f t="shared" si="224"/>
        <v>1126.4343252115505</v>
      </c>
    </row>
    <row r="2853" spans="1:21" x14ac:dyDescent="0.25">
      <c r="A2853" s="19" t="s">
        <v>8596</v>
      </c>
      <c r="B2853" s="19">
        <v>1</v>
      </c>
      <c r="C2853" s="19" t="s">
        <v>8614</v>
      </c>
      <c r="D2853" s="20" t="s">
        <v>8610</v>
      </c>
      <c r="E2853" s="20" t="s">
        <v>8611</v>
      </c>
      <c r="F2853" s="21">
        <v>4101200</v>
      </c>
      <c r="G2853" s="20" t="s">
        <v>8615</v>
      </c>
      <c r="H2853" s="22">
        <v>510</v>
      </c>
      <c r="I2853" s="25">
        <v>0.39900000000000002</v>
      </c>
      <c r="J2853" s="22">
        <v>15302.82</v>
      </c>
      <c r="K2853" s="22">
        <v>36189.599999999999</v>
      </c>
      <c r="L2853" s="22">
        <v>51492.42</v>
      </c>
      <c r="M2853" s="21" t="s">
        <v>8415</v>
      </c>
      <c r="N2853" s="63">
        <f t="shared" si="221"/>
        <v>100.96552941176471</v>
      </c>
      <c r="O2853" s="63">
        <f t="shared" si="222"/>
        <v>70.959999999999994</v>
      </c>
      <c r="P2853" s="69">
        <v>4102</v>
      </c>
      <c r="Q2853" s="69" t="s">
        <v>14301</v>
      </c>
      <c r="R2853" s="70">
        <v>39142</v>
      </c>
      <c r="S2853" s="71">
        <f t="shared" si="220"/>
        <v>1.8580151251000001</v>
      </c>
      <c r="T2853" s="63">
        <f t="shared" si="223"/>
        <v>187.59548076078775</v>
      </c>
      <c r="U2853" s="63">
        <f t="shared" si="224"/>
        <v>131.844753277096</v>
      </c>
    </row>
    <row r="2854" spans="1:21" x14ac:dyDescent="0.25">
      <c r="A2854" s="19" t="s">
        <v>8596</v>
      </c>
      <c r="B2854" s="19">
        <v>1</v>
      </c>
      <c r="C2854" s="19" t="s">
        <v>8616</v>
      </c>
      <c r="D2854" s="20" t="s">
        <v>8617</v>
      </c>
      <c r="E2854" s="20" t="s">
        <v>8617</v>
      </c>
      <c r="F2854" s="21">
        <v>4101408</v>
      </c>
      <c r="G2854" s="20" t="s">
        <v>8618</v>
      </c>
      <c r="H2854" s="22">
        <v>364.25839999999999</v>
      </c>
      <c r="I2854" s="25">
        <v>0.65</v>
      </c>
      <c r="J2854" s="22">
        <v>40490.97</v>
      </c>
      <c r="K2854" s="22">
        <v>109123.26</v>
      </c>
      <c r="L2854" s="22">
        <v>149614.22999999998</v>
      </c>
      <c r="M2854" s="21" t="s">
        <v>1758</v>
      </c>
      <c r="N2854" s="63">
        <f t="shared" si="221"/>
        <v>410.73652659760211</v>
      </c>
      <c r="O2854" s="63">
        <f t="shared" si="222"/>
        <v>299.57650942298102</v>
      </c>
      <c r="P2854" s="69">
        <v>4101</v>
      </c>
      <c r="Q2854" s="69" t="s">
        <v>14536</v>
      </c>
      <c r="R2854" s="70">
        <v>35916</v>
      </c>
      <c r="S2854" s="71">
        <f t="shared" si="220"/>
        <v>3.3550678742970947</v>
      </c>
      <c r="T2854" s="63">
        <f t="shared" si="223"/>
        <v>1378.048925187989</v>
      </c>
      <c r="U2854" s="63">
        <f t="shared" si="224"/>
        <v>1005.0995226591045</v>
      </c>
    </row>
    <row r="2855" spans="1:21" x14ac:dyDescent="0.25">
      <c r="A2855" s="19" t="s">
        <v>8596</v>
      </c>
      <c r="B2855" s="19">
        <v>1</v>
      </c>
      <c r="C2855" s="19" t="s">
        <v>8619</v>
      </c>
      <c r="D2855" s="20" t="s">
        <v>8620</v>
      </c>
      <c r="E2855" s="20" t="s">
        <v>6018</v>
      </c>
      <c r="F2855" s="21">
        <v>4102406</v>
      </c>
      <c r="G2855" s="20" t="s">
        <v>3124</v>
      </c>
      <c r="H2855" s="22">
        <v>732.34410000000003</v>
      </c>
      <c r="I2855" s="25">
        <v>0.61499999999999999</v>
      </c>
      <c r="J2855" s="22">
        <v>58513.67</v>
      </c>
      <c r="K2855" s="22">
        <v>1201065.75</v>
      </c>
      <c r="L2855" s="22">
        <v>1259579.42</v>
      </c>
      <c r="M2855" s="21" t="s">
        <v>8621</v>
      </c>
      <c r="N2855" s="63">
        <f t="shared" si="221"/>
        <v>1719.9284052401049</v>
      </c>
      <c r="O2855" s="63">
        <f t="shared" si="222"/>
        <v>1640.029256738738</v>
      </c>
      <c r="P2855" s="69">
        <v>4101</v>
      </c>
      <c r="Q2855" s="69" t="s">
        <v>14536</v>
      </c>
      <c r="R2855" s="70">
        <v>36434</v>
      </c>
      <c r="S2855" s="71">
        <f t="shared" si="220"/>
        <v>3.1687748953473367</v>
      </c>
      <c r="T2855" s="63">
        <f t="shared" si="223"/>
        <v>5450.0659523196255</v>
      </c>
      <c r="U2855" s="63">
        <f t="shared" si="224"/>
        <v>5196.8835363888647</v>
      </c>
    </row>
    <row r="2856" spans="1:21" x14ac:dyDescent="0.25">
      <c r="A2856" s="19" t="s">
        <v>8596</v>
      </c>
      <c r="B2856" s="19">
        <v>1</v>
      </c>
      <c r="C2856" s="19" t="s">
        <v>8622</v>
      </c>
      <c r="D2856" s="20" t="s">
        <v>8623</v>
      </c>
      <c r="E2856" s="20" t="s">
        <v>8624</v>
      </c>
      <c r="F2856" s="21">
        <v>4102604</v>
      </c>
      <c r="G2856" s="20" t="s">
        <v>8625</v>
      </c>
      <c r="H2856" s="22">
        <v>107.3</v>
      </c>
      <c r="I2856" s="25">
        <v>0.55200000000000005</v>
      </c>
      <c r="J2856" s="22">
        <v>35426.120000000003</v>
      </c>
      <c r="K2856" s="22">
        <v>96204.46</v>
      </c>
      <c r="L2856" s="22">
        <v>131630.58000000002</v>
      </c>
      <c r="M2856" s="21" t="s">
        <v>644</v>
      </c>
      <c r="N2856" s="63">
        <f t="shared" si="221"/>
        <v>1226.7528424976704</v>
      </c>
      <c r="O2856" s="63">
        <f t="shared" si="222"/>
        <v>896.59328984156582</v>
      </c>
      <c r="P2856" s="69">
        <v>4104</v>
      </c>
      <c r="Q2856" s="69" t="s">
        <v>14432</v>
      </c>
      <c r="R2856" s="70">
        <v>36373</v>
      </c>
      <c r="S2856" s="71">
        <f t="shared" si="220"/>
        <v>3.2094538514069586</v>
      </c>
      <c r="T2856" s="63">
        <f t="shared" si="223"/>
        <v>3937.2066350785822</v>
      </c>
      <c r="U2856" s="63">
        <f t="shared" si="224"/>
        <v>2877.5747872276488</v>
      </c>
    </row>
    <row r="2857" spans="1:21" x14ac:dyDescent="0.25">
      <c r="A2857" s="19" t="s">
        <v>8596</v>
      </c>
      <c r="B2857" s="19">
        <v>1</v>
      </c>
      <c r="C2857" s="19" t="s">
        <v>8626</v>
      </c>
      <c r="D2857" s="20" t="s">
        <v>8627</v>
      </c>
      <c r="E2857" s="20" t="s">
        <v>8628</v>
      </c>
      <c r="F2857" s="21">
        <v>4102901</v>
      </c>
      <c r="G2857" s="20" t="s">
        <v>8629</v>
      </c>
      <c r="H2857" s="22">
        <v>111.6112</v>
      </c>
      <c r="I2857" s="25">
        <v>0.51500000000000001</v>
      </c>
      <c r="J2857" s="22">
        <v>2808.48</v>
      </c>
      <c r="K2857" s="22">
        <v>21806.06</v>
      </c>
      <c r="L2857" s="22">
        <v>24614.54</v>
      </c>
      <c r="M2857" s="21" t="s">
        <v>301</v>
      </c>
      <c r="N2857" s="63">
        <f t="shared" si="221"/>
        <v>220.53826139312184</v>
      </c>
      <c r="O2857" s="63">
        <f t="shared" si="222"/>
        <v>195.37519532089971</v>
      </c>
      <c r="P2857" s="69">
        <v>4103</v>
      </c>
      <c r="Q2857" s="69" t="s">
        <v>14360</v>
      </c>
      <c r="R2857" s="70">
        <v>36008</v>
      </c>
      <c r="S2857" s="71">
        <f t="shared" si="220"/>
        <v>3.3337158946022489</v>
      </c>
      <c r="T2857" s="63">
        <f t="shared" si="223"/>
        <v>735.21190737419579</v>
      </c>
      <c r="U2857" s="63">
        <f t="shared" si="224"/>
        <v>651.32539405230227</v>
      </c>
    </row>
    <row r="2858" spans="1:21" x14ac:dyDescent="0.25">
      <c r="A2858" s="19" t="s">
        <v>8596</v>
      </c>
      <c r="B2858" s="19">
        <v>1</v>
      </c>
      <c r="C2858" s="19" t="s">
        <v>8630</v>
      </c>
      <c r="D2858" s="20" t="s">
        <v>8627</v>
      </c>
      <c r="E2858" s="20" t="s">
        <v>8628</v>
      </c>
      <c r="F2858" s="21">
        <v>4102901</v>
      </c>
      <c r="G2858" s="20" t="s">
        <v>8631</v>
      </c>
      <c r="H2858" s="22">
        <v>242</v>
      </c>
      <c r="I2858" s="25">
        <v>0.51500000000000001</v>
      </c>
      <c r="J2858" s="22">
        <v>1915.2</v>
      </c>
      <c r="K2858" s="22">
        <v>51154.44</v>
      </c>
      <c r="L2858" s="22">
        <v>53069.64</v>
      </c>
      <c r="M2858" s="21" t="s">
        <v>301</v>
      </c>
      <c r="N2858" s="63">
        <f t="shared" si="221"/>
        <v>219.29603305785125</v>
      </c>
      <c r="O2858" s="63">
        <f t="shared" si="222"/>
        <v>211.38198347107439</v>
      </c>
      <c r="P2858" s="69">
        <v>4103</v>
      </c>
      <c r="Q2858" s="69" t="s">
        <v>14360</v>
      </c>
      <c r="R2858" s="70">
        <v>36008</v>
      </c>
      <c r="S2858" s="71">
        <f t="shared" si="220"/>
        <v>3.3337158946022489</v>
      </c>
      <c r="T2858" s="63">
        <f t="shared" si="223"/>
        <v>731.07067102817894</v>
      </c>
      <c r="U2858" s="63">
        <f t="shared" si="224"/>
        <v>704.68747813007053</v>
      </c>
    </row>
    <row r="2859" spans="1:21" x14ac:dyDescent="0.25">
      <c r="A2859" s="19" t="s">
        <v>8596</v>
      </c>
      <c r="B2859" s="19">
        <v>1</v>
      </c>
      <c r="C2859" s="19" t="s">
        <v>8632</v>
      </c>
      <c r="D2859" s="20" t="s">
        <v>8627</v>
      </c>
      <c r="E2859" s="20" t="s">
        <v>8628</v>
      </c>
      <c r="F2859" s="21">
        <v>4102901</v>
      </c>
      <c r="G2859" s="20" t="s">
        <v>8633</v>
      </c>
      <c r="H2859" s="22">
        <v>475.7</v>
      </c>
      <c r="I2859" s="25">
        <v>0.51500000000000001</v>
      </c>
      <c r="J2859" s="22">
        <v>1322.4</v>
      </c>
      <c r="K2859" s="22">
        <v>102813</v>
      </c>
      <c r="L2859" s="22">
        <v>104135.4</v>
      </c>
      <c r="M2859" s="21" t="s">
        <v>301</v>
      </c>
      <c r="N2859" s="63">
        <f t="shared" si="221"/>
        <v>218.90981711162496</v>
      </c>
      <c r="O2859" s="63">
        <f t="shared" si="222"/>
        <v>216.12991381122558</v>
      </c>
      <c r="P2859" s="69">
        <v>4103</v>
      </c>
      <c r="Q2859" s="69" t="s">
        <v>14360</v>
      </c>
      <c r="R2859" s="70">
        <v>36008</v>
      </c>
      <c r="S2859" s="71">
        <f t="shared" si="220"/>
        <v>3.3337158946022489</v>
      </c>
      <c r="T2859" s="63">
        <f t="shared" si="223"/>
        <v>729.78313678949553</v>
      </c>
      <c r="U2859" s="63">
        <f t="shared" si="224"/>
        <v>720.51572897149686</v>
      </c>
    </row>
    <row r="2860" spans="1:21" x14ac:dyDescent="0.25">
      <c r="A2860" s="19" t="s">
        <v>8596</v>
      </c>
      <c r="B2860" s="19">
        <v>1</v>
      </c>
      <c r="C2860" s="19" t="s">
        <v>8634</v>
      </c>
      <c r="D2860" s="20" t="s">
        <v>8627</v>
      </c>
      <c r="E2860" s="20" t="s">
        <v>8628</v>
      </c>
      <c r="F2860" s="21">
        <v>4102901</v>
      </c>
      <c r="G2860" s="20" t="s">
        <v>8116</v>
      </c>
      <c r="H2860" s="22">
        <v>1669.34</v>
      </c>
      <c r="I2860" s="25">
        <v>0.36749999999999999</v>
      </c>
      <c r="J2860" s="22">
        <v>20823</v>
      </c>
      <c r="K2860" s="22">
        <v>424530.32</v>
      </c>
      <c r="L2860" s="22">
        <v>445353.32</v>
      </c>
      <c r="M2860" s="21" t="s">
        <v>2023</v>
      </c>
      <c r="N2860" s="63">
        <f t="shared" si="221"/>
        <v>266.78407035115674</v>
      </c>
      <c r="O2860" s="63">
        <f t="shared" si="222"/>
        <v>254.31027831358503</v>
      </c>
      <c r="P2860" s="69">
        <v>4103</v>
      </c>
      <c r="Q2860" s="69" t="s">
        <v>14360</v>
      </c>
      <c r="R2860" s="70">
        <v>35947</v>
      </c>
      <c r="S2860" s="71">
        <f t="shared" si="220"/>
        <v>3.3413693592305931</v>
      </c>
      <c r="T2860" s="63">
        <f t="shared" si="223"/>
        <v>891.4241182021741</v>
      </c>
      <c r="U2860" s="63">
        <f t="shared" si="224"/>
        <v>849.74457169441746</v>
      </c>
    </row>
    <row r="2861" spans="1:21" x14ac:dyDescent="0.25">
      <c r="A2861" s="19" t="s">
        <v>8596</v>
      </c>
      <c r="B2861" s="19">
        <v>1</v>
      </c>
      <c r="C2861" s="19" t="s">
        <v>8636</v>
      </c>
      <c r="D2861" s="20" t="s">
        <v>8627</v>
      </c>
      <c r="E2861" s="20" t="s">
        <v>8628</v>
      </c>
      <c r="F2861" s="21">
        <v>4102901</v>
      </c>
      <c r="G2861" s="20" t="s">
        <v>8637</v>
      </c>
      <c r="H2861" s="22">
        <v>5800</v>
      </c>
      <c r="I2861" s="25">
        <v>0.44600000000000001</v>
      </c>
      <c r="J2861" s="22">
        <v>12163.8</v>
      </c>
      <c r="K2861" s="22">
        <v>1960257.2</v>
      </c>
      <c r="L2861" s="22">
        <v>1972421</v>
      </c>
      <c r="M2861" s="21" t="s">
        <v>4627</v>
      </c>
      <c r="N2861" s="63">
        <f t="shared" si="221"/>
        <v>340.07258620689657</v>
      </c>
      <c r="O2861" s="63">
        <f t="shared" si="222"/>
        <v>337.97537931034481</v>
      </c>
      <c r="P2861" s="69">
        <v>4103</v>
      </c>
      <c r="Q2861" s="69" t="s">
        <v>14360</v>
      </c>
      <c r="R2861" s="70">
        <v>35916</v>
      </c>
      <c r="S2861" s="71">
        <f t="shared" si="220"/>
        <v>3.3550678742970947</v>
      </c>
      <c r="T2861" s="63">
        <f t="shared" si="223"/>
        <v>1140.966608911888</v>
      </c>
      <c r="U2861" s="63">
        <f t="shared" si="224"/>
        <v>1133.9303374275128</v>
      </c>
    </row>
    <row r="2862" spans="1:21" x14ac:dyDescent="0.25">
      <c r="A2862" s="19" t="s">
        <v>8596</v>
      </c>
      <c r="B2862" s="19">
        <v>1</v>
      </c>
      <c r="C2862" s="19" t="s">
        <v>8638</v>
      </c>
      <c r="D2862" s="20" t="s">
        <v>8639</v>
      </c>
      <c r="E2862" s="20" t="s">
        <v>8640</v>
      </c>
      <c r="F2862" s="21">
        <v>4103040</v>
      </c>
      <c r="G2862" s="20" t="s">
        <v>8641</v>
      </c>
      <c r="H2862" s="22">
        <v>96.23</v>
      </c>
      <c r="I2862" s="25">
        <v>0.57099999999999995</v>
      </c>
      <c r="J2862" s="22">
        <v>1E-3</v>
      </c>
      <c r="K2862" s="22">
        <v>737434.21</v>
      </c>
      <c r="L2862" s="22">
        <v>737434.21100000001</v>
      </c>
      <c r="M2862" s="21" t="s">
        <v>3697</v>
      </c>
      <c r="N2862" s="63">
        <f t="shared" si="221"/>
        <v>7663.2465031694892</v>
      </c>
      <c r="O2862" s="63">
        <f t="shared" si="222"/>
        <v>7663.2464927777191</v>
      </c>
      <c r="P2862" s="69">
        <v>4103</v>
      </c>
      <c r="Q2862" s="69" t="s">
        <v>14360</v>
      </c>
      <c r="R2862" s="70">
        <v>38169</v>
      </c>
      <c r="S2862" s="71">
        <f t="shared" ref="S2862:S2925" si="225">VLOOKUP(R2862,$X$3:$Y$251,2,0)</f>
        <v>2.1284686767999998</v>
      </c>
      <c r="T2862" s="63">
        <f t="shared" si="223"/>
        <v>16310.980144593388</v>
      </c>
      <c r="U2862" s="63">
        <f t="shared" si="224"/>
        <v>16310.980122474832</v>
      </c>
    </row>
    <row r="2863" spans="1:21" x14ac:dyDescent="0.25">
      <c r="A2863" s="19" t="s">
        <v>8596</v>
      </c>
      <c r="B2863" s="19">
        <v>1</v>
      </c>
      <c r="C2863" s="19" t="s">
        <v>8642</v>
      </c>
      <c r="D2863" s="20" t="s">
        <v>8643</v>
      </c>
      <c r="E2863" s="20" t="s">
        <v>8644</v>
      </c>
      <c r="F2863" s="21">
        <v>4104402</v>
      </c>
      <c r="G2863" s="20" t="s">
        <v>6753</v>
      </c>
      <c r="H2863" s="22">
        <v>1055.9994999999999</v>
      </c>
      <c r="I2863" s="25">
        <v>0.46200000000000002</v>
      </c>
      <c r="J2863" s="22">
        <v>191717.6</v>
      </c>
      <c r="K2863" s="22">
        <v>7408163.8499999996</v>
      </c>
      <c r="L2863" s="22">
        <v>7599881.4499999993</v>
      </c>
      <c r="M2863" s="21" t="s">
        <v>1779</v>
      </c>
      <c r="N2863" s="63">
        <f t="shared" si="221"/>
        <v>7196.8608413166858</v>
      </c>
      <c r="O2863" s="63">
        <f t="shared" si="222"/>
        <v>7015.3099977793554</v>
      </c>
      <c r="P2863" s="69">
        <v>4103</v>
      </c>
      <c r="Q2863" s="69" t="s">
        <v>14360</v>
      </c>
      <c r="R2863" s="70">
        <v>39356</v>
      </c>
      <c r="S2863" s="71">
        <f t="shared" si="225"/>
        <v>1.8189201815</v>
      </c>
      <c r="T2863" s="63">
        <f t="shared" si="223"/>
        <v>13090.515427717988</v>
      </c>
      <c r="U2863" s="63">
        <f t="shared" si="224"/>
        <v>12760.28893443959</v>
      </c>
    </row>
    <row r="2864" spans="1:21" x14ac:dyDescent="0.25">
      <c r="A2864" s="19" t="s">
        <v>8596</v>
      </c>
      <c r="B2864" s="19">
        <v>1</v>
      </c>
      <c r="C2864" s="19" t="s">
        <v>8645</v>
      </c>
      <c r="D2864" s="20" t="s">
        <v>8643</v>
      </c>
      <c r="E2864" s="20" t="s">
        <v>8644</v>
      </c>
      <c r="F2864" s="21">
        <v>4104402</v>
      </c>
      <c r="G2864" s="20" t="s">
        <v>1013</v>
      </c>
      <c r="H2864" s="22">
        <v>217.8</v>
      </c>
      <c r="I2864" s="25">
        <v>0.58099999999999996</v>
      </c>
      <c r="J2864" s="22">
        <v>5830.56</v>
      </c>
      <c r="K2864" s="22">
        <v>68378.259999999995</v>
      </c>
      <c r="L2864" s="22">
        <v>74208.819999999992</v>
      </c>
      <c r="M2864" s="21" t="s">
        <v>3020</v>
      </c>
      <c r="N2864" s="63">
        <f t="shared" ref="N2864:N2926" si="226">L2864/H2864</f>
        <v>340.72001836547287</v>
      </c>
      <c r="O2864" s="63">
        <f t="shared" ref="O2864:O2926" si="227">K2864/H2864</f>
        <v>313.94977043158855</v>
      </c>
      <c r="P2864" s="69">
        <v>4103</v>
      </c>
      <c r="Q2864" s="69" t="s">
        <v>14360</v>
      </c>
      <c r="R2864" s="70">
        <v>36100</v>
      </c>
      <c r="S2864" s="71">
        <f t="shared" si="225"/>
        <v>3.3605508489596256</v>
      </c>
      <c r="T2864" s="63">
        <f t="shared" ref="T2864:T2926" si="228">N2864*S2864</f>
        <v>1145.006946975629</v>
      </c>
      <c r="U2864" s="63">
        <f t="shared" ref="U2864:U2926" si="229">O2864*S2864</f>
        <v>1055.0441675545544</v>
      </c>
    </row>
    <row r="2865" spans="1:21" x14ac:dyDescent="0.25">
      <c r="A2865" s="19" t="s">
        <v>8596</v>
      </c>
      <c r="B2865" s="19">
        <v>1</v>
      </c>
      <c r="C2865" s="19" t="s">
        <v>8646</v>
      </c>
      <c r="D2865" s="20" t="s">
        <v>8643</v>
      </c>
      <c r="E2865" s="20" t="s">
        <v>8644</v>
      </c>
      <c r="F2865" s="21">
        <v>4104402</v>
      </c>
      <c r="G2865" s="20" t="s">
        <v>245</v>
      </c>
      <c r="H2865" s="22">
        <v>1564.8695</v>
      </c>
      <c r="I2865" s="25">
        <v>0.55200000000000005</v>
      </c>
      <c r="J2865" s="22">
        <v>246673.7</v>
      </c>
      <c r="K2865" s="22">
        <v>7841883.7999999998</v>
      </c>
      <c r="L2865" s="22">
        <v>8088557.5</v>
      </c>
      <c r="M2865" s="21" t="s">
        <v>8647</v>
      </c>
      <c r="N2865" s="63">
        <f t="shared" si="226"/>
        <v>5168.8383600038214</v>
      </c>
      <c r="O2865" s="63">
        <f t="shared" si="227"/>
        <v>5011.2062379642521</v>
      </c>
      <c r="P2865" s="69">
        <v>4103</v>
      </c>
      <c r="Q2865" s="69" t="s">
        <v>14360</v>
      </c>
      <c r="R2865" s="70">
        <v>38626</v>
      </c>
      <c r="S2865" s="71">
        <f t="shared" si="225"/>
        <v>1.9651589249000001</v>
      </c>
      <c r="T2865" s="63">
        <f t="shared" si="228"/>
        <v>10157.588834526989</v>
      </c>
      <c r="U2865" s="63">
        <f t="shared" si="229"/>
        <v>9847.8166630500036</v>
      </c>
    </row>
    <row r="2866" spans="1:21" x14ac:dyDescent="0.25">
      <c r="A2866" s="19" t="s">
        <v>8596</v>
      </c>
      <c r="B2866" s="19">
        <v>1</v>
      </c>
      <c r="C2866" s="19" t="s">
        <v>8648</v>
      </c>
      <c r="D2866" s="20" t="s">
        <v>8643</v>
      </c>
      <c r="E2866" s="20" t="s">
        <v>8644</v>
      </c>
      <c r="F2866" s="21">
        <v>4104402</v>
      </c>
      <c r="G2866" s="20" t="s">
        <v>8649</v>
      </c>
      <c r="H2866" s="22">
        <v>213.47659999999999</v>
      </c>
      <c r="I2866" s="25">
        <v>0.51900000000000002</v>
      </c>
      <c r="J2866" s="22">
        <v>2285.7399999999998</v>
      </c>
      <c r="K2866" s="22">
        <v>58111.57</v>
      </c>
      <c r="L2866" s="22">
        <v>60397.31</v>
      </c>
      <c r="M2866" s="21" t="s">
        <v>501</v>
      </c>
      <c r="N2866" s="63">
        <f t="shared" si="226"/>
        <v>282.92239055709149</v>
      </c>
      <c r="O2866" s="63">
        <f t="shared" si="227"/>
        <v>272.21517487162527</v>
      </c>
      <c r="P2866" s="69">
        <v>4103</v>
      </c>
      <c r="Q2866" s="69" t="s">
        <v>14360</v>
      </c>
      <c r="R2866" s="70">
        <v>36100</v>
      </c>
      <c r="S2866" s="71">
        <f t="shared" si="225"/>
        <v>3.3605508489596256</v>
      </c>
      <c r="T2866" s="63">
        <f t="shared" si="228"/>
        <v>950.77507977632058</v>
      </c>
      <c r="U2866" s="63">
        <f t="shared" si="229"/>
        <v>914.79293701453321</v>
      </c>
    </row>
    <row r="2867" spans="1:21" x14ac:dyDescent="0.25">
      <c r="A2867" s="19" t="s">
        <v>8596</v>
      </c>
      <c r="B2867" s="19">
        <v>1</v>
      </c>
      <c r="C2867" s="19" t="s">
        <v>8650</v>
      </c>
      <c r="D2867" s="20" t="s">
        <v>8643</v>
      </c>
      <c r="E2867" s="20" t="s">
        <v>8644</v>
      </c>
      <c r="F2867" s="21">
        <v>4104402</v>
      </c>
      <c r="G2867" s="20" t="s">
        <v>8651</v>
      </c>
      <c r="H2867" s="22">
        <v>54.889200000000002</v>
      </c>
      <c r="I2867" s="25">
        <v>0.48799999999999999</v>
      </c>
      <c r="J2867" s="22">
        <v>2265.86</v>
      </c>
      <c r="K2867" s="22">
        <v>13940.36</v>
      </c>
      <c r="L2867" s="22">
        <v>16206.220000000001</v>
      </c>
      <c r="M2867" s="21" t="s">
        <v>501</v>
      </c>
      <c r="N2867" s="63">
        <f t="shared" si="226"/>
        <v>295.25334674216424</v>
      </c>
      <c r="O2867" s="63">
        <f t="shared" si="227"/>
        <v>253.97273051893632</v>
      </c>
      <c r="P2867" s="69">
        <v>4103</v>
      </c>
      <c r="Q2867" s="69" t="s">
        <v>14360</v>
      </c>
      <c r="R2867" s="70">
        <v>36100</v>
      </c>
      <c r="S2867" s="71">
        <f t="shared" si="225"/>
        <v>3.3605508489596256</v>
      </c>
      <c r="T2867" s="63">
        <f t="shared" si="228"/>
        <v>992.21388505255072</v>
      </c>
      <c r="U2867" s="63">
        <f t="shared" si="229"/>
        <v>853.48827515800565</v>
      </c>
    </row>
    <row r="2868" spans="1:21" x14ac:dyDescent="0.25">
      <c r="A2868" s="19" t="s">
        <v>8596</v>
      </c>
      <c r="B2868" s="19">
        <v>1</v>
      </c>
      <c r="C2868" s="19" t="s">
        <v>8652</v>
      </c>
      <c r="D2868" s="20" t="s">
        <v>8653</v>
      </c>
      <c r="E2868" s="20" t="s">
        <v>8654</v>
      </c>
      <c r="F2868" s="21">
        <v>4104428</v>
      </c>
      <c r="G2868" s="20" t="s">
        <v>8655</v>
      </c>
      <c r="H2868" s="22">
        <v>365.22</v>
      </c>
      <c r="I2868" s="25">
        <v>0.78749999999999998</v>
      </c>
      <c r="J2868" s="22">
        <v>163936.79</v>
      </c>
      <c r="K2868" s="22">
        <v>671975.18</v>
      </c>
      <c r="L2868" s="22">
        <v>835911.97000000009</v>
      </c>
      <c r="M2868" s="21" t="s">
        <v>3351</v>
      </c>
      <c r="N2868" s="63">
        <f t="shared" si="226"/>
        <v>2288.7902360221237</v>
      </c>
      <c r="O2868" s="63">
        <f t="shared" si="227"/>
        <v>1839.9188981983461</v>
      </c>
      <c r="P2868" s="69">
        <v>4103</v>
      </c>
      <c r="Q2868" s="69" t="s">
        <v>14360</v>
      </c>
      <c r="R2868" s="70">
        <v>36008</v>
      </c>
      <c r="S2868" s="71">
        <f t="shared" si="225"/>
        <v>3.3337158946022489</v>
      </c>
      <c r="T2868" s="63">
        <f t="shared" si="228"/>
        <v>7630.1763892373865</v>
      </c>
      <c r="U2868" s="63">
        <f t="shared" si="229"/>
        <v>6133.7668757028841</v>
      </c>
    </row>
    <row r="2869" spans="1:21" x14ac:dyDescent="0.25">
      <c r="A2869" s="19" t="s">
        <v>8596</v>
      </c>
      <c r="B2869" s="19">
        <v>1</v>
      </c>
      <c r="C2869" s="19" t="s">
        <v>8656</v>
      </c>
      <c r="D2869" s="20" t="s">
        <v>8657</v>
      </c>
      <c r="E2869" s="20" t="s">
        <v>8658</v>
      </c>
      <c r="F2869" s="21">
        <v>4104709</v>
      </c>
      <c r="G2869" s="20" t="s">
        <v>8659</v>
      </c>
      <c r="H2869" s="22">
        <v>504.7</v>
      </c>
      <c r="I2869" s="25">
        <v>0.5</v>
      </c>
      <c r="J2869" s="22">
        <v>1057974.77</v>
      </c>
      <c r="K2869" s="22">
        <v>7898123.7300000004</v>
      </c>
      <c r="L2869" s="22">
        <v>8956098.5</v>
      </c>
      <c r="M2869" s="21" t="s">
        <v>7460</v>
      </c>
      <c r="N2869" s="63">
        <f t="shared" si="226"/>
        <v>17745.390330889637</v>
      </c>
      <c r="O2869" s="63">
        <f t="shared" si="227"/>
        <v>15649.145492371706</v>
      </c>
      <c r="P2869" s="69">
        <v>3505</v>
      </c>
      <c r="Q2869" s="69" t="s">
        <v>14199</v>
      </c>
      <c r="R2869" s="70">
        <v>36434</v>
      </c>
      <c r="S2869" s="71">
        <f t="shared" si="225"/>
        <v>3.1687748953473367</v>
      </c>
      <c r="T2869" s="63">
        <f t="shared" si="228"/>
        <v>56231.147388662452</v>
      </c>
      <c r="U2869" s="63">
        <f t="shared" si="229"/>
        <v>49588.619369865402</v>
      </c>
    </row>
    <row r="2870" spans="1:21" x14ac:dyDescent="0.25">
      <c r="A2870" s="19" t="s">
        <v>8596</v>
      </c>
      <c r="B2870" s="19">
        <v>1</v>
      </c>
      <c r="C2870" s="19" t="s">
        <v>8660</v>
      </c>
      <c r="D2870" s="20" t="s">
        <v>8657</v>
      </c>
      <c r="E2870" s="20" t="s">
        <v>8658</v>
      </c>
      <c r="F2870" s="21">
        <v>4104709</v>
      </c>
      <c r="G2870" s="20" t="s">
        <v>8659</v>
      </c>
      <c r="H2870" s="22">
        <v>504.7</v>
      </c>
      <c r="I2870" s="25">
        <v>0.627</v>
      </c>
      <c r="J2870" s="22">
        <v>54105.8</v>
      </c>
      <c r="K2870" s="22">
        <v>630173.47</v>
      </c>
      <c r="L2870" s="22">
        <v>684279.27</v>
      </c>
      <c r="M2870" s="21" t="s">
        <v>7460</v>
      </c>
      <c r="N2870" s="63">
        <f t="shared" si="226"/>
        <v>1355.813889439271</v>
      </c>
      <c r="O2870" s="63">
        <f t="shared" si="227"/>
        <v>1248.6100059441253</v>
      </c>
      <c r="P2870" s="69">
        <v>3505</v>
      </c>
      <c r="Q2870" s="69" t="s">
        <v>14199</v>
      </c>
      <c r="R2870" s="70">
        <v>36434</v>
      </c>
      <c r="S2870" s="71">
        <f t="shared" si="225"/>
        <v>3.1687748953473367</v>
      </c>
      <c r="T2870" s="63">
        <f t="shared" si="228"/>
        <v>4296.2690156183917</v>
      </c>
      <c r="U2870" s="63">
        <f t="shared" si="229"/>
        <v>3956.5640409152329</v>
      </c>
    </row>
    <row r="2871" spans="1:21" x14ac:dyDescent="0.25">
      <c r="A2871" s="19" t="s">
        <v>8596</v>
      </c>
      <c r="B2871" s="19">
        <v>1</v>
      </c>
      <c r="C2871" s="19" t="s">
        <v>8661</v>
      </c>
      <c r="D2871" s="20" t="s">
        <v>1754</v>
      </c>
      <c r="E2871" s="20" t="s">
        <v>1754</v>
      </c>
      <c r="F2871" s="21">
        <v>4104808</v>
      </c>
      <c r="G2871" s="20" t="s">
        <v>8662</v>
      </c>
      <c r="H2871" s="22">
        <v>705.8</v>
      </c>
      <c r="I2871" s="25">
        <v>0.45750000000000002</v>
      </c>
      <c r="J2871" s="22">
        <v>39005</v>
      </c>
      <c r="K2871" s="22">
        <v>646651.53</v>
      </c>
      <c r="L2871" s="22">
        <v>685656.53</v>
      </c>
      <c r="M2871" s="21" t="s">
        <v>1758</v>
      </c>
      <c r="N2871" s="63">
        <f t="shared" si="226"/>
        <v>971.46008784358185</v>
      </c>
      <c r="O2871" s="63">
        <f t="shared" si="227"/>
        <v>916.19655709832819</v>
      </c>
      <c r="P2871" s="69">
        <v>4104</v>
      </c>
      <c r="Q2871" s="69" t="s">
        <v>14432</v>
      </c>
      <c r="R2871" s="70">
        <v>35916</v>
      </c>
      <c r="S2871" s="71">
        <f t="shared" si="225"/>
        <v>3.3550678742970947</v>
      </c>
      <c r="T2871" s="63">
        <f t="shared" si="228"/>
        <v>3259.3145318858351</v>
      </c>
      <c r="U2871" s="63">
        <f t="shared" si="229"/>
        <v>3073.9016352622048</v>
      </c>
    </row>
    <row r="2872" spans="1:21" x14ac:dyDescent="0.25">
      <c r="A2872" s="19" t="s">
        <v>8596</v>
      </c>
      <c r="B2872" s="19">
        <v>1</v>
      </c>
      <c r="C2872" s="19" t="s">
        <v>8663</v>
      </c>
      <c r="D2872" s="20" t="s">
        <v>1754</v>
      </c>
      <c r="E2872" s="20" t="s">
        <v>1754</v>
      </c>
      <c r="F2872" s="21">
        <v>4104808</v>
      </c>
      <c r="G2872" s="20" t="s">
        <v>8664</v>
      </c>
      <c r="H2872" s="22">
        <v>7861.2015000000001</v>
      </c>
      <c r="I2872" s="25">
        <v>0.40799999999999997</v>
      </c>
      <c r="J2872" s="22">
        <v>4125851.36</v>
      </c>
      <c r="K2872" s="22">
        <v>1348903.57</v>
      </c>
      <c r="L2872" s="22">
        <v>5474754.9299999997</v>
      </c>
      <c r="M2872" s="21" t="s">
        <v>8665</v>
      </c>
      <c r="N2872" s="63">
        <f t="shared" si="226"/>
        <v>696.42724843015401</v>
      </c>
      <c r="O2872" s="63">
        <f t="shared" si="227"/>
        <v>171.59000058706039</v>
      </c>
      <c r="P2872" s="69">
        <v>4104</v>
      </c>
      <c r="Q2872" s="69" t="s">
        <v>14432</v>
      </c>
      <c r="R2872" s="70">
        <v>39173</v>
      </c>
      <c r="S2872" s="71">
        <f t="shared" si="225"/>
        <v>1.8504283688000001</v>
      </c>
      <c r="T2872" s="63">
        <f t="shared" si="228"/>
        <v>1288.6887373004822</v>
      </c>
      <c r="U2872" s="63">
        <f t="shared" si="229"/>
        <v>317.51500488870522</v>
      </c>
    </row>
    <row r="2873" spans="1:21" x14ac:dyDescent="0.25">
      <c r="A2873" s="19" t="s">
        <v>8596</v>
      </c>
      <c r="B2873" s="19">
        <v>1</v>
      </c>
      <c r="C2873" s="19" t="s">
        <v>8666</v>
      </c>
      <c r="D2873" s="20" t="s">
        <v>1754</v>
      </c>
      <c r="E2873" s="20" t="s">
        <v>1754</v>
      </c>
      <c r="F2873" s="21">
        <v>4104808</v>
      </c>
      <c r="G2873" s="20" t="s">
        <v>8667</v>
      </c>
      <c r="H2873" s="22">
        <v>2019.14</v>
      </c>
      <c r="I2873" s="25">
        <v>600</v>
      </c>
      <c r="J2873" s="22">
        <v>1E-3</v>
      </c>
      <c r="K2873" s="22">
        <v>49905661.729999997</v>
      </c>
      <c r="L2873" s="22">
        <v>49905661.730999999</v>
      </c>
      <c r="M2873" s="21" t="s">
        <v>8668</v>
      </c>
      <c r="N2873" s="63">
        <f t="shared" si="226"/>
        <v>24716.29591360678</v>
      </c>
      <c r="O2873" s="63">
        <f t="shared" si="227"/>
        <v>24716.29591311152</v>
      </c>
      <c r="P2873" s="69">
        <v>4104</v>
      </c>
      <c r="Q2873" s="69" t="s">
        <v>14432</v>
      </c>
      <c r="R2873" s="70">
        <v>40878</v>
      </c>
      <c r="S2873" s="71">
        <f t="shared" si="225"/>
        <v>1.4507867136000001</v>
      </c>
      <c r="T2873" s="63">
        <f t="shared" si="228"/>
        <v>35858.073720866691</v>
      </c>
      <c r="U2873" s="63">
        <f t="shared" si="229"/>
        <v>35858.073720148175</v>
      </c>
    </row>
    <row r="2874" spans="1:21" x14ac:dyDescent="0.25">
      <c r="A2874" s="19" t="s">
        <v>8596</v>
      </c>
      <c r="B2874" s="19">
        <v>1</v>
      </c>
      <c r="C2874" s="19" t="s">
        <v>8669</v>
      </c>
      <c r="D2874" s="20" t="s">
        <v>1754</v>
      </c>
      <c r="E2874" s="20" t="s">
        <v>1754</v>
      </c>
      <c r="F2874" s="21">
        <v>4104808</v>
      </c>
      <c r="G2874" s="20" t="s">
        <v>8670</v>
      </c>
      <c r="H2874" s="22">
        <v>520.38</v>
      </c>
      <c r="I2874" s="25">
        <v>0.6</v>
      </c>
      <c r="J2874" s="22">
        <v>1E-3</v>
      </c>
      <c r="K2874" s="22">
        <v>12851527.01</v>
      </c>
      <c r="L2874" s="22">
        <v>12851527.011</v>
      </c>
      <c r="M2874" s="21" t="s">
        <v>8668</v>
      </c>
      <c r="N2874" s="63">
        <f t="shared" si="226"/>
        <v>24696.427631730658</v>
      </c>
      <c r="O2874" s="63">
        <f t="shared" si="227"/>
        <v>24696.427629808986</v>
      </c>
      <c r="P2874" s="69">
        <v>4104</v>
      </c>
      <c r="Q2874" s="69" t="s">
        <v>14432</v>
      </c>
      <c r="R2874" s="70">
        <v>40878</v>
      </c>
      <c r="S2874" s="71">
        <f t="shared" si="225"/>
        <v>1.4507867136000001</v>
      </c>
      <c r="T2874" s="63">
        <f t="shared" si="228"/>
        <v>35829.249081498754</v>
      </c>
      <c r="U2874" s="63">
        <f t="shared" si="229"/>
        <v>35829.249078710818</v>
      </c>
    </row>
    <row r="2875" spans="1:21" x14ac:dyDescent="0.25">
      <c r="A2875" s="19" t="s">
        <v>8596</v>
      </c>
      <c r="B2875" s="19">
        <v>1</v>
      </c>
      <c r="C2875" s="19" t="s">
        <v>8671</v>
      </c>
      <c r="D2875" s="20" t="s">
        <v>1754</v>
      </c>
      <c r="E2875" s="20" t="s">
        <v>1754</v>
      </c>
      <c r="F2875" s="21">
        <v>4104808</v>
      </c>
      <c r="G2875" s="20" t="s">
        <v>8672</v>
      </c>
      <c r="H2875" s="22">
        <v>930.84649999999999</v>
      </c>
      <c r="I2875" s="25">
        <v>0.64049999999999996</v>
      </c>
      <c r="J2875" s="22">
        <v>90245.37</v>
      </c>
      <c r="K2875" s="22">
        <v>9948199.6699999999</v>
      </c>
      <c r="L2875" s="22">
        <v>10038445.039999999</v>
      </c>
      <c r="M2875" s="21" t="s">
        <v>903</v>
      </c>
      <c r="N2875" s="63">
        <f t="shared" si="226"/>
        <v>10784.210973560086</v>
      </c>
      <c r="O2875" s="63">
        <f t="shared" si="227"/>
        <v>10687.261186457703</v>
      </c>
      <c r="P2875" s="69">
        <v>4104</v>
      </c>
      <c r="Q2875" s="69" t="s">
        <v>14432</v>
      </c>
      <c r="R2875" s="70">
        <v>39356</v>
      </c>
      <c r="S2875" s="71">
        <f t="shared" si="225"/>
        <v>1.8189201815</v>
      </c>
      <c r="T2875" s="63">
        <f t="shared" si="228"/>
        <v>19615.618981362204</v>
      </c>
      <c r="U2875" s="63">
        <f t="shared" si="229"/>
        <v>19439.275057009552</v>
      </c>
    </row>
    <row r="2876" spans="1:21" x14ac:dyDescent="0.25">
      <c r="A2876" s="19" t="s">
        <v>8596</v>
      </c>
      <c r="B2876" s="19">
        <v>1</v>
      </c>
      <c r="C2876" s="19" t="s">
        <v>8674</v>
      </c>
      <c r="D2876" s="20" t="s">
        <v>8675</v>
      </c>
      <c r="E2876" s="20" t="s">
        <v>8676</v>
      </c>
      <c r="F2876" s="21">
        <v>4105102</v>
      </c>
      <c r="G2876" s="20" t="s">
        <v>8677</v>
      </c>
      <c r="H2876" s="22">
        <v>480.55</v>
      </c>
      <c r="I2876" s="25">
        <v>0.62749999999999995</v>
      </c>
      <c r="J2876" s="22">
        <v>165394.79</v>
      </c>
      <c r="K2876" s="22">
        <v>4314752.72</v>
      </c>
      <c r="L2876" s="22">
        <v>4480147.51</v>
      </c>
      <c r="M2876" s="21" t="s">
        <v>2888</v>
      </c>
      <c r="N2876" s="63">
        <f t="shared" si="226"/>
        <v>9322.9580896888983</v>
      </c>
      <c r="O2876" s="63">
        <f t="shared" si="227"/>
        <v>8978.7799812714584</v>
      </c>
      <c r="P2876" s="69">
        <v>4101</v>
      </c>
      <c r="Q2876" s="69" t="s">
        <v>14536</v>
      </c>
      <c r="R2876" s="70">
        <v>38384</v>
      </c>
      <c r="S2876" s="71">
        <f t="shared" si="225"/>
        <v>2.0314945361999999</v>
      </c>
      <c r="T2876" s="63">
        <f t="shared" si="228"/>
        <v>18939.538420424586</v>
      </c>
      <c r="U2876" s="63">
        <f t="shared" si="229"/>
        <v>18240.342473694905</v>
      </c>
    </row>
    <row r="2877" spans="1:21" x14ac:dyDescent="0.25">
      <c r="A2877" s="19" t="s">
        <v>8596</v>
      </c>
      <c r="B2877" s="19">
        <v>1</v>
      </c>
      <c r="C2877" s="19" t="s">
        <v>8678</v>
      </c>
      <c r="D2877" s="20" t="s">
        <v>8675</v>
      </c>
      <c r="E2877" s="20" t="s">
        <v>8679</v>
      </c>
      <c r="F2877" s="21">
        <v>4105904</v>
      </c>
      <c r="G2877" s="20" t="s">
        <v>6730</v>
      </c>
      <c r="H2877" s="22">
        <v>1298.2248999999999</v>
      </c>
      <c r="I2877" s="25">
        <v>0.66849999999999998</v>
      </c>
      <c r="J2877" s="22">
        <v>446369.79</v>
      </c>
      <c r="K2877" s="22">
        <v>1733887.34</v>
      </c>
      <c r="L2877" s="22">
        <v>2180257.13</v>
      </c>
      <c r="M2877" s="21" t="s">
        <v>2585</v>
      </c>
      <c r="N2877" s="63">
        <f t="shared" si="226"/>
        <v>1679.4140445157075</v>
      </c>
      <c r="O2877" s="63">
        <f t="shared" si="227"/>
        <v>1335.583179771086</v>
      </c>
      <c r="P2877" s="69">
        <v>4101</v>
      </c>
      <c r="Q2877" s="69" t="s">
        <v>14536</v>
      </c>
      <c r="R2877" s="70">
        <v>36130</v>
      </c>
      <c r="S2877" s="71">
        <f t="shared" si="225"/>
        <v>3.3642518101023104</v>
      </c>
      <c r="T2877" s="63">
        <f t="shared" si="228"/>
        <v>5649.9717391732111</v>
      </c>
      <c r="U2877" s="63">
        <f t="shared" si="229"/>
        <v>4493.2381300870757</v>
      </c>
    </row>
    <row r="2878" spans="1:21" x14ac:dyDescent="0.25">
      <c r="A2878" s="19" t="s">
        <v>8596</v>
      </c>
      <c r="B2878" s="19">
        <v>1</v>
      </c>
      <c r="C2878" s="19" t="s">
        <v>8680</v>
      </c>
      <c r="D2878" s="20" t="s">
        <v>8620</v>
      </c>
      <c r="E2878" s="20" t="s">
        <v>8681</v>
      </c>
      <c r="F2878" s="21">
        <v>4106001</v>
      </c>
      <c r="G2878" s="20" t="s">
        <v>8682</v>
      </c>
      <c r="H2878" s="22">
        <v>744.7</v>
      </c>
      <c r="I2878" s="25">
        <v>0.38200000000000001</v>
      </c>
      <c r="J2878" s="22">
        <v>757097.46</v>
      </c>
      <c r="K2878" s="22">
        <v>5187510.9000000004</v>
      </c>
      <c r="L2878" s="22">
        <v>5944608.3600000003</v>
      </c>
      <c r="M2878" s="21" t="s">
        <v>78</v>
      </c>
      <c r="N2878" s="63">
        <f t="shared" si="226"/>
        <v>7982.5545320263191</v>
      </c>
      <c r="O2878" s="63">
        <f t="shared" si="227"/>
        <v>6965.9069423929104</v>
      </c>
      <c r="P2878" s="69">
        <v>3505</v>
      </c>
      <c r="Q2878" s="69" t="s">
        <v>14199</v>
      </c>
      <c r="R2878" s="70">
        <v>39845</v>
      </c>
      <c r="S2878" s="71">
        <f t="shared" si="225"/>
        <v>1.6876743175</v>
      </c>
      <c r="T2878" s="63">
        <f t="shared" si="228"/>
        <v>13471.95227174405</v>
      </c>
      <c r="U2878" s="63">
        <f t="shared" si="229"/>
        <v>11756.182244771466</v>
      </c>
    </row>
    <row r="2879" spans="1:21" x14ac:dyDescent="0.25">
      <c r="A2879" s="19" t="s">
        <v>8596</v>
      </c>
      <c r="B2879" s="19">
        <v>1</v>
      </c>
      <c r="C2879" s="19" t="s">
        <v>8683</v>
      </c>
      <c r="D2879" s="20" t="s">
        <v>8620</v>
      </c>
      <c r="E2879" s="20" t="s">
        <v>8681</v>
      </c>
      <c r="F2879" s="21">
        <v>4106001</v>
      </c>
      <c r="G2879" s="20" t="s">
        <v>4063</v>
      </c>
      <c r="H2879" s="22">
        <v>205.85730000000001</v>
      </c>
      <c r="I2879" s="25">
        <v>0.56799999999999995</v>
      </c>
      <c r="J2879" s="22">
        <v>65229.65</v>
      </c>
      <c r="K2879" s="22">
        <v>190561.96</v>
      </c>
      <c r="L2879" s="22">
        <v>255791.61</v>
      </c>
      <c r="M2879" s="21" t="s">
        <v>409</v>
      </c>
      <c r="N2879" s="63">
        <f t="shared" si="226"/>
        <v>1242.5675941538143</v>
      </c>
      <c r="O2879" s="63">
        <f t="shared" si="227"/>
        <v>925.69930723855794</v>
      </c>
      <c r="P2879" s="69">
        <v>3505</v>
      </c>
      <c r="Q2879" s="69" t="s">
        <v>14199</v>
      </c>
      <c r="R2879" s="70">
        <v>36434</v>
      </c>
      <c r="S2879" s="71">
        <f t="shared" si="225"/>
        <v>3.1687748953473367</v>
      </c>
      <c r="T2879" s="63">
        <f t="shared" si="228"/>
        <v>3937.4169981267451</v>
      </c>
      <c r="U2879" s="63">
        <f t="shared" si="229"/>
        <v>2933.3327254179635</v>
      </c>
    </row>
    <row r="2880" spans="1:21" x14ac:dyDescent="0.25">
      <c r="A2880" s="19" t="s">
        <v>8596</v>
      </c>
      <c r="B2880" s="19">
        <v>1</v>
      </c>
      <c r="C2880" s="19" t="s">
        <v>8684</v>
      </c>
      <c r="D2880" s="20" t="s">
        <v>8620</v>
      </c>
      <c r="E2880" s="20" t="s">
        <v>8681</v>
      </c>
      <c r="F2880" s="21">
        <v>4106001</v>
      </c>
      <c r="G2880" s="20" t="s">
        <v>682</v>
      </c>
      <c r="H2880" s="22">
        <v>951.23900000000003</v>
      </c>
      <c r="I2880" s="25">
        <v>0.45639999999999997</v>
      </c>
      <c r="J2880" s="22">
        <v>477092.28</v>
      </c>
      <c r="K2880" s="22">
        <v>5998979.2400000002</v>
      </c>
      <c r="L2880" s="22">
        <v>6476071.5200000005</v>
      </c>
      <c r="M2880" s="21" t="s">
        <v>8685</v>
      </c>
      <c r="N2880" s="63">
        <f t="shared" si="226"/>
        <v>6808.0382742927914</v>
      </c>
      <c r="O2880" s="63">
        <f t="shared" si="227"/>
        <v>6306.4899988331008</v>
      </c>
      <c r="P2880" s="69">
        <v>3505</v>
      </c>
      <c r="Q2880" s="69" t="s">
        <v>14199</v>
      </c>
      <c r="R2880" s="70">
        <v>39052</v>
      </c>
      <c r="S2880" s="71">
        <f t="shared" si="225"/>
        <v>1.8828350555</v>
      </c>
      <c r="T2880" s="63">
        <f t="shared" si="228"/>
        <v>12818.413122024192</v>
      </c>
      <c r="U2880" s="63">
        <f t="shared" si="229"/>
        <v>11874.080446963117</v>
      </c>
    </row>
    <row r="2881" spans="1:21" x14ac:dyDescent="0.25">
      <c r="A2881" s="19" t="s">
        <v>8596</v>
      </c>
      <c r="B2881" s="19">
        <v>1</v>
      </c>
      <c r="C2881" s="19" t="s">
        <v>8687</v>
      </c>
      <c r="D2881" s="20" t="s">
        <v>8620</v>
      </c>
      <c r="E2881" s="20" t="s">
        <v>8681</v>
      </c>
      <c r="F2881" s="21">
        <v>4106001</v>
      </c>
      <c r="G2881" s="20" t="s">
        <v>695</v>
      </c>
      <c r="H2881" s="22">
        <v>653.30790000000002</v>
      </c>
      <c r="I2881" s="25">
        <v>0.60099999999999998</v>
      </c>
      <c r="J2881" s="22">
        <v>134178.01</v>
      </c>
      <c r="K2881" s="22">
        <v>707666.26</v>
      </c>
      <c r="L2881" s="22">
        <v>841844.27</v>
      </c>
      <c r="M2881" s="21" t="s">
        <v>1099</v>
      </c>
      <c r="N2881" s="63">
        <f t="shared" si="226"/>
        <v>1288.587310822355</v>
      </c>
      <c r="O2881" s="63">
        <f t="shared" si="227"/>
        <v>1083.204810472979</v>
      </c>
      <c r="P2881" s="69">
        <v>3505</v>
      </c>
      <c r="Q2881" s="69" t="s">
        <v>14199</v>
      </c>
      <c r="R2881" s="70">
        <v>36434</v>
      </c>
      <c r="S2881" s="71">
        <f t="shared" si="225"/>
        <v>3.1687748953473367</v>
      </c>
      <c r="T2881" s="63">
        <f t="shared" si="228"/>
        <v>4083.2431209970141</v>
      </c>
      <c r="U2881" s="63">
        <f t="shared" si="229"/>
        <v>3432.4322099462456</v>
      </c>
    </row>
    <row r="2882" spans="1:21" x14ac:dyDescent="0.25">
      <c r="A2882" s="19" t="s">
        <v>8596</v>
      </c>
      <c r="B2882" s="19">
        <v>1</v>
      </c>
      <c r="C2882" s="19" t="s">
        <v>8688</v>
      </c>
      <c r="D2882" s="20" t="s">
        <v>8689</v>
      </c>
      <c r="E2882" s="20" t="s">
        <v>8690</v>
      </c>
      <c r="F2882" s="21">
        <v>4106456</v>
      </c>
      <c r="G2882" s="20" t="s">
        <v>8691</v>
      </c>
      <c r="H2882" s="22">
        <v>258.05680000000001</v>
      </c>
      <c r="I2882" s="25">
        <v>0.64749999999999996</v>
      </c>
      <c r="J2882" s="22">
        <v>4029.3</v>
      </c>
      <c r="K2882" s="22">
        <v>371325.67</v>
      </c>
      <c r="L2882" s="22">
        <v>375354.97</v>
      </c>
      <c r="M2882" s="21" t="s">
        <v>8692</v>
      </c>
      <c r="N2882" s="63">
        <f t="shared" si="226"/>
        <v>1454.5439996155883</v>
      </c>
      <c r="O2882" s="63">
        <f t="shared" si="227"/>
        <v>1438.9299952568581</v>
      </c>
      <c r="P2882" s="69">
        <v>4103</v>
      </c>
      <c r="Q2882" s="69" t="s">
        <v>14360</v>
      </c>
      <c r="R2882" s="70">
        <v>36281</v>
      </c>
      <c r="S2882" s="71">
        <f t="shared" si="225"/>
        <v>3.2506507318405471</v>
      </c>
      <c r="T2882" s="63">
        <f t="shared" si="228"/>
        <v>4728.2145168446887</v>
      </c>
      <c r="U2882" s="63">
        <f t="shared" si="229"/>
        <v>4677.4588421490207</v>
      </c>
    </row>
    <row r="2883" spans="1:21" x14ac:dyDescent="0.25">
      <c r="A2883" s="19" t="s">
        <v>8596</v>
      </c>
      <c r="B2883" s="19">
        <v>1</v>
      </c>
      <c r="C2883" s="19" t="s">
        <v>8693</v>
      </c>
      <c r="D2883" s="20" t="s">
        <v>8606</v>
      </c>
      <c r="E2883" s="20" t="s">
        <v>96</v>
      </c>
      <c r="F2883" s="21">
        <v>4106704</v>
      </c>
      <c r="G2883" s="20" t="s">
        <v>8694</v>
      </c>
      <c r="H2883" s="22">
        <v>706.64</v>
      </c>
      <c r="I2883" s="25">
        <v>0.58850000000000002</v>
      </c>
      <c r="J2883" s="22">
        <v>404728.24</v>
      </c>
      <c r="K2883" s="22">
        <v>712984.62</v>
      </c>
      <c r="L2883" s="22">
        <v>1117712.8599999999</v>
      </c>
      <c r="M2883" s="21" t="s">
        <v>374</v>
      </c>
      <c r="N2883" s="63">
        <f t="shared" si="226"/>
        <v>1581.7288293897882</v>
      </c>
      <c r="O2883" s="63">
        <f t="shared" si="227"/>
        <v>1008.9785746631949</v>
      </c>
      <c r="P2883" s="69">
        <v>4101</v>
      </c>
      <c r="Q2883" s="69" t="s">
        <v>14536</v>
      </c>
      <c r="R2883" s="70">
        <v>36069</v>
      </c>
      <c r="S2883" s="71">
        <f t="shared" si="225"/>
        <v>3.3608856562199168</v>
      </c>
      <c r="T2883" s="63">
        <f t="shared" si="228"/>
        <v>5316.0097347256587</v>
      </c>
      <c r="U2883" s="63">
        <f t="shared" si="229"/>
        <v>3391.0616190187479</v>
      </c>
    </row>
    <row r="2884" spans="1:21" x14ac:dyDescent="0.25">
      <c r="A2884" s="19" t="s">
        <v>8596</v>
      </c>
      <c r="B2884" s="19">
        <v>1</v>
      </c>
      <c r="C2884" s="19" t="s">
        <v>8695</v>
      </c>
      <c r="D2884" s="20" t="s">
        <v>8696</v>
      </c>
      <c r="E2884" s="20" t="s">
        <v>8697</v>
      </c>
      <c r="F2884" s="21">
        <v>4107553</v>
      </c>
      <c r="G2884" s="20" t="s">
        <v>8698</v>
      </c>
      <c r="H2884" s="22">
        <v>100</v>
      </c>
      <c r="I2884" s="25">
        <v>0.70350000000000001</v>
      </c>
      <c r="J2884" s="22">
        <v>8140</v>
      </c>
      <c r="K2884" s="22">
        <v>249217.1</v>
      </c>
      <c r="L2884" s="22">
        <v>257357.1</v>
      </c>
      <c r="M2884" s="21" t="s">
        <v>1068</v>
      </c>
      <c r="N2884" s="63">
        <f t="shared" si="226"/>
        <v>2573.5709999999999</v>
      </c>
      <c r="O2884" s="63">
        <f t="shared" si="227"/>
        <v>2492.1710000000003</v>
      </c>
      <c r="P2884" s="69">
        <v>4104</v>
      </c>
      <c r="Q2884" s="69" t="s">
        <v>14432</v>
      </c>
      <c r="R2884" s="70">
        <v>36039</v>
      </c>
      <c r="S2884" s="71">
        <f t="shared" si="225"/>
        <v>3.346096831630871</v>
      </c>
      <c r="T2884" s="63">
        <f t="shared" si="228"/>
        <v>8611.4177690770921</v>
      </c>
      <c r="U2884" s="63">
        <f t="shared" si="229"/>
        <v>8339.0454869823407</v>
      </c>
    </row>
    <row r="2885" spans="1:21" x14ac:dyDescent="0.25">
      <c r="A2885" s="19" t="s">
        <v>8596</v>
      </c>
      <c r="B2885" s="19">
        <v>1</v>
      </c>
      <c r="C2885" s="19" t="s">
        <v>8699</v>
      </c>
      <c r="D2885" s="20" t="s">
        <v>8696</v>
      </c>
      <c r="E2885" s="20" t="s">
        <v>8697</v>
      </c>
      <c r="F2885" s="21">
        <v>4107553</v>
      </c>
      <c r="G2885" s="20" t="s">
        <v>8700</v>
      </c>
      <c r="H2885" s="22">
        <v>81.599999999999994</v>
      </c>
      <c r="I2885" s="25">
        <v>0.72750000000000004</v>
      </c>
      <c r="J2885" s="22">
        <v>0</v>
      </c>
      <c r="K2885" s="22">
        <v>197939.11</v>
      </c>
      <c r="L2885" s="22">
        <v>197939.11</v>
      </c>
      <c r="M2885" s="21" t="s">
        <v>8702</v>
      </c>
      <c r="N2885" s="63">
        <f t="shared" si="226"/>
        <v>2425.724387254902</v>
      </c>
      <c r="O2885" s="63">
        <f t="shared" si="227"/>
        <v>2425.724387254902</v>
      </c>
      <c r="P2885" s="69">
        <v>4104</v>
      </c>
      <c r="Q2885" s="69" t="s">
        <v>14432</v>
      </c>
      <c r="R2885" s="70">
        <v>36069</v>
      </c>
      <c r="S2885" s="71">
        <f t="shared" si="225"/>
        <v>3.3608856562199168</v>
      </c>
      <c r="T2885" s="63">
        <f t="shared" si="228"/>
        <v>8152.5822990678471</v>
      </c>
      <c r="U2885" s="63">
        <f t="shared" si="229"/>
        <v>8152.5822990678471</v>
      </c>
    </row>
    <row r="2886" spans="1:21" x14ac:dyDescent="0.25">
      <c r="A2886" s="19" t="s">
        <v>8596</v>
      </c>
      <c r="B2886" s="19">
        <v>1</v>
      </c>
      <c r="C2886" s="19" t="s">
        <v>8703</v>
      </c>
      <c r="D2886" s="20" t="s">
        <v>8704</v>
      </c>
      <c r="E2886" s="20" t="s">
        <v>8704</v>
      </c>
      <c r="F2886" s="21">
        <v>4107603</v>
      </c>
      <c r="G2886" s="20" t="s">
        <v>8705</v>
      </c>
      <c r="H2886" s="22">
        <v>672.85730000000001</v>
      </c>
      <c r="I2886" s="25">
        <v>0.79</v>
      </c>
      <c r="J2886" s="22">
        <v>330843</v>
      </c>
      <c r="K2886" s="22">
        <v>1037546.8</v>
      </c>
      <c r="L2886" s="22">
        <v>1368389.8</v>
      </c>
      <c r="M2886" s="21" t="s">
        <v>81</v>
      </c>
      <c r="N2886" s="63">
        <f t="shared" si="226"/>
        <v>2033.6998647410082</v>
      </c>
      <c r="O2886" s="63">
        <f t="shared" si="227"/>
        <v>1542.0012534604291</v>
      </c>
      <c r="P2886" s="69">
        <v>4101</v>
      </c>
      <c r="Q2886" s="69" t="s">
        <v>14536</v>
      </c>
      <c r="R2886" s="70">
        <v>35704</v>
      </c>
      <c r="S2886" s="71">
        <f t="shared" si="225"/>
        <v>3.4432289321700318</v>
      </c>
      <c r="T2886" s="63">
        <f t="shared" si="228"/>
        <v>7002.4942136265199</v>
      </c>
      <c r="U2886" s="63">
        <f t="shared" si="229"/>
        <v>5309.4633293574034</v>
      </c>
    </row>
    <row r="2887" spans="1:21" x14ac:dyDescent="0.25">
      <c r="A2887" s="19" t="s">
        <v>8596</v>
      </c>
      <c r="B2887" s="19">
        <v>1</v>
      </c>
      <c r="C2887" s="19" t="s">
        <v>8706</v>
      </c>
      <c r="D2887" s="20" t="s">
        <v>8707</v>
      </c>
      <c r="E2887" s="20" t="s">
        <v>8708</v>
      </c>
      <c r="F2887" s="21">
        <v>4107736</v>
      </c>
      <c r="G2887" s="20" t="s">
        <v>8709</v>
      </c>
      <c r="H2887" s="22">
        <v>121.2129</v>
      </c>
      <c r="I2887" s="25">
        <v>0.48499999999999999</v>
      </c>
      <c r="J2887" s="22">
        <v>2056</v>
      </c>
      <c r="K2887" s="22">
        <v>80596.490000000005</v>
      </c>
      <c r="L2887" s="22">
        <v>82652.490000000005</v>
      </c>
      <c r="M2887" s="21" t="s">
        <v>1404</v>
      </c>
      <c r="N2887" s="63">
        <f t="shared" si="226"/>
        <v>681.87866142960036</v>
      </c>
      <c r="O2887" s="63">
        <f t="shared" si="227"/>
        <v>664.91677040975014</v>
      </c>
      <c r="P2887" s="69">
        <v>4103</v>
      </c>
      <c r="Q2887" s="69" t="s">
        <v>14360</v>
      </c>
      <c r="R2887" s="70">
        <v>36100</v>
      </c>
      <c r="S2887" s="71">
        <f t="shared" si="225"/>
        <v>3.3605508489596256</v>
      </c>
      <c r="T2887" s="63">
        <f t="shared" si="228"/>
        <v>2291.4879145546965</v>
      </c>
      <c r="U2887" s="63">
        <f t="shared" si="229"/>
        <v>2234.4866172879783</v>
      </c>
    </row>
    <row r="2888" spans="1:21" x14ac:dyDescent="0.25">
      <c r="A2888" s="19" t="s">
        <v>8596</v>
      </c>
      <c r="B2888" s="19">
        <v>1</v>
      </c>
      <c r="C2888" s="19" t="s">
        <v>8710</v>
      </c>
      <c r="D2888" s="20" t="s">
        <v>8707</v>
      </c>
      <c r="E2888" s="20" t="s">
        <v>8708</v>
      </c>
      <c r="F2888" s="21">
        <v>4107736</v>
      </c>
      <c r="G2888" s="20" t="s">
        <v>8711</v>
      </c>
      <c r="H2888" s="22">
        <v>297</v>
      </c>
      <c r="I2888" s="25">
        <v>0.66500000000000004</v>
      </c>
      <c r="J2888" s="22">
        <v>159764.38</v>
      </c>
      <c r="K2888" s="22">
        <v>234246.87</v>
      </c>
      <c r="L2888" s="22">
        <v>394011.25</v>
      </c>
      <c r="M2888" s="21" t="s">
        <v>3138</v>
      </c>
      <c r="N2888" s="63">
        <f t="shared" si="226"/>
        <v>1326.6372053872053</v>
      </c>
      <c r="O2888" s="63">
        <f t="shared" si="227"/>
        <v>788.71</v>
      </c>
      <c r="P2888" s="69">
        <v>4103</v>
      </c>
      <c r="Q2888" s="69" t="s">
        <v>14360</v>
      </c>
      <c r="R2888" s="70">
        <v>36069</v>
      </c>
      <c r="S2888" s="71">
        <f t="shared" si="225"/>
        <v>3.3608856562199168</v>
      </c>
      <c r="T2888" s="63">
        <f t="shared" si="228"/>
        <v>4458.6759545935338</v>
      </c>
      <c r="U2888" s="63">
        <f t="shared" si="229"/>
        <v>2650.7641259172105</v>
      </c>
    </row>
    <row r="2889" spans="1:21" x14ac:dyDescent="0.25">
      <c r="A2889" s="19" t="s">
        <v>8596</v>
      </c>
      <c r="B2889" s="19">
        <v>1</v>
      </c>
      <c r="C2889" s="19" t="s">
        <v>8712</v>
      </c>
      <c r="D2889" s="20" t="s">
        <v>8601</v>
      </c>
      <c r="E2889" s="20" t="s">
        <v>8713</v>
      </c>
      <c r="F2889" s="21">
        <v>4108007</v>
      </c>
      <c r="G2889" s="20" t="s">
        <v>8714</v>
      </c>
      <c r="H2889" s="22">
        <v>529.60680000000002</v>
      </c>
      <c r="I2889" s="25">
        <v>0.61199999999999999</v>
      </c>
      <c r="J2889" s="22">
        <v>225527.67999999999</v>
      </c>
      <c r="K2889" s="22">
        <v>785461.68</v>
      </c>
      <c r="L2889" s="22">
        <v>1010989.3600000001</v>
      </c>
      <c r="M2889" s="21" t="s">
        <v>8715</v>
      </c>
      <c r="N2889" s="63">
        <f t="shared" si="226"/>
        <v>1908.943314171948</v>
      </c>
      <c r="O2889" s="63">
        <f t="shared" si="227"/>
        <v>1483.1034646836106</v>
      </c>
      <c r="P2889" s="69">
        <v>4101</v>
      </c>
      <c r="Q2889" s="69" t="s">
        <v>14536</v>
      </c>
      <c r="R2889" s="70">
        <v>35765</v>
      </c>
      <c r="S2889" s="71">
        <f t="shared" si="225"/>
        <v>3.4322419683145649</v>
      </c>
      <c r="T2889" s="63">
        <f t="shared" si="228"/>
        <v>6551.9553580344555</v>
      </c>
      <c r="U2889" s="63">
        <f t="shared" si="229"/>
        <v>5090.3699548398263</v>
      </c>
    </row>
    <row r="2890" spans="1:21" x14ac:dyDescent="0.25">
      <c r="A2890" s="19" t="s">
        <v>8596</v>
      </c>
      <c r="B2890" s="19">
        <v>1</v>
      </c>
      <c r="C2890" s="19" t="s">
        <v>8716</v>
      </c>
      <c r="D2890" s="20" t="s">
        <v>8627</v>
      </c>
      <c r="E2890" s="20" t="s">
        <v>6561</v>
      </c>
      <c r="F2890" s="21">
        <v>4108502</v>
      </c>
      <c r="G2890" s="20" t="s">
        <v>8717</v>
      </c>
      <c r="H2890" s="22">
        <v>416.5</v>
      </c>
      <c r="I2890" s="25">
        <v>0.54900000000000004</v>
      </c>
      <c r="J2890" s="22">
        <v>2691.2</v>
      </c>
      <c r="K2890" s="22">
        <v>198976.01</v>
      </c>
      <c r="L2890" s="22">
        <v>201667.21000000002</v>
      </c>
      <c r="M2890" s="21" t="s">
        <v>2678</v>
      </c>
      <c r="N2890" s="63">
        <f t="shared" si="226"/>
        <v>484.19498199279718</v>
      </c>
      <c r="O2890" s="63">
        <f t="shared" si="227"/>
        <v>477.73351740696279</v>
      </c>
      <c r="P2890" s="69">
        <v>4103</v>
      </c>
      <c r="Q2890" s="69" t="s">
        <v>14360</v>
      </c>
      <c r="R2890" s="70">
        <v>36342</v>
      </c>
      <c r="S2890" s="71">
        <f t="shared" si="225"/>
        <v>3.2348071173673789</v>
      </c>
      <c r="T2890" s="63">
        <f t="shared" si="228"/>
        <v>1566.2773739438701</v>
      </c>
      <c r="U2890" s="63">
        <f t="shared" si="229"/>
        <v>1545.3757823129959</v>
      </c>
    </row>
    <row r="2891" spans="1:21" x14ac:dyDescent="0.25">
      <c r="A2891" s="19" t="s">
        <v>8596</v>
      </c>
      <c r="B2891" s="19">
        <v>1</v>
      </c>
      <c r="C2891" s="19" t="s">
        <v>8718</v>
      </c>
      <c r="D2891" s="20" t="s">
        <v>8627</v>
      </c>
      <c r="E2891" s="20" t="s">
        <v>6561</v>
      </c>
      <c r="F2891" s="21">
        <v>4108502</v>
      </c>
      <c r="G2891" s="20" t="s">
        <v>8719</v>
      </c>
      <c r="H2891" s="22">
        <v>1338.63</v>
      </c>
      <c r="I2891" s="25">
        <v>0.56799999999999995</v>
      </c>
      <c r="J2891" s="22">
        <v>0</v>
      </c>
      <c r="K2891" s="22">
        <v>487254.73</v>
      </c>
      <c r="L2891" s="22">
        <v>487254.73</v>
      </c>
      <c r="M2891" s="21" t="s">
        <v>6259</v>
      </c>
      <c r="N2891" s="63">
        <f t="shared" si="226"/>
        <v>363.99507705639343</v>
      </c>
      <c r="O2891" s="63">
        <f t="shared" si="227"/>
        <v>363.99507705639343</v>
      </c>
      <c r="P2891" s="69">
        <v>4103</v>
      </c>
      <c r="Q2891" s="69" t="s">
        <v>14360</v>
      </c>
      <c r="R2891" s="70">
        <v>36130</v>
      </c>
      <c r="S2891" s="71">
        <f t="shared" si="225"/>
        <v>3.3642518101023104</v>
      </c>
      <c r="T2891" s="63">
        <f t="shared" si="228"/>
        <v>1224.5710968553014</v>
      </c>
      <c r="U2891" s="63">
        <f t="shared" si="229"/>
        <v>1224.5710968553014</v>
      </c>
    </row>
    <row r="2892" spans="1:21" x14ac:dyDescent="0.25">
      <c r="A2892" s="19" t="s">
        <v>8596</v>
      </c>
      <c r="B2892" s="19">
        <v>1</v>
      </c>
      <c r="C2892" s="19" t="s">
        <v>8721</v>
      </c>
      <c r="D2892" s="20" t="s">
        <v>8606</v>
      </c>
      <c r="E2892" s="20" t="s">
        <v>8722</v>
      </c>
      <c r="F2892" s="21">
        <v>4108908</v>
      </c>
      <c r="G2892" s="20" t="s">
        <v>8723</v>
      </c>
      <c r="H2892" s="22">
        <v>1797.43</v>
      </c>
      <c r="I2892" s="25">
        <v>0.63249999999999995</v>
      </c>
      <c r="J2892" s="22">
        <v>200633.60000000001</v>
      </c>
      <c r="K2892" s="22">
        <v>1791160.33</v>
      </c>
      <c r="L2892" s="22">
        <v>1991793.9300000002</v>
      </c>
      <c r="M2892" s="21" t="s">
        <v>501</v>
      </c>
      <c r="N2892" s="63">
        <f t="shared" si="226"/>
        <v>1108.1343529372493</v>
      </c>
      <c r="O2892" s="63">
        <f t="shared" si="227"/>
        <v>996.51186972510754</v>
      </c>
      <c r="P2892" s="69">
        <v>4101</v>
      </c>
      <c r="Q2892" s="69" t="s">
        <v>14536</v>
      </c>
      <c r="R2892" s="70">
        <v>36100</v>
      </c>
      <c r="S2892" s="71">
        <f t="shared" si="225"/>
        <v>3.3605508489596256</v>
      </c>
      <c r="T2892" s="63">
        <f t="shared" si="228"/>
        <v>3723.9418405245988</v>
      </c>
      <c r="U2892" s="63">
        <f t="shared" si="229"/>
        <v>3348.8288098030539</v>
      </c>
    </row>
    <row r="2893" spans="1:21" x14ac:dyDescent="0.25">
      <c r="A2893" s="19" t="s">
        <v>8596</v>
      </c>
      <c r="B2893" s="19">
        <v>1</v>
      </c>
      <c r="C2893" s="19" t="s">
        <v>8724</v>
      </c>
      <c r="D2893" s="20" t="s">
        <v>8606</v>
      </c>
      <c r="E2893" s="20" t="s">
        <v>8722</v>
      </c>
      <c r="F2893" s="21">
        <v>4108908</v>
      </c>
      <c r="G2893" s="20" t="s">
        <v>8725</v>
      </c>
      <c r="H2893" s="22">
        <v>1231.78</v>
      </c>
      <c r="I2893" s="25">
        <v>0.49320000000000003</v>
      </c>
      <c r="J2893" s="22">
        <v>1084903.79</v>
      </c>
      <c r="K2893" s="22">
        <v>8135467.2199999997</v>
      </c>
      <c r="L2893" s="22">
        <v>9220371.0099999998</v>
      </c>
      <c r="M2893" s="21" t="s">
        <v>529</v>
      </c>
      <c r="N2893" s="63">
        <f t="shared" si="226"/>
        <v>7485.4040575427434</v>
      </c>
      <c r="O2893" s="63">
        <f t="shared" si="227"/>
        <v>6604.6430531426067</v>
      </c>
      <c r="P2893" s="69">
        <v>4101</v>
      </c>
      <c r="Q2893" s="69" t="s">
        <v>14536</v>
      </c>
      <c r="R2893" s="70">
        <v>39417</v>
      </c>
      <c r="S2893" s="71">
        <f t="shared" si="225"/>
        <v>1.810401302</v>
      </c>
      <c r="T2893" s="63">
        <f t="shared" si="228"/>
        <v>13551.585251771467</v>
      </c>
      <c r="U2893" s="63">
        <f t="shared" si="229"/>
        <v>11957.054382654631</v>
      </c>
    </row>
    <row r="2894" spans="1:21" x14ac:dyDescent="0.25">
      <c r="A2894" s="19" t="s">
        <v>8596</v>
      </c>
      <c r="B2894" s="19">
        <v>1</v>
      </c>
      <c r="C2894" s="19" t="s">
        <v>8726</v>
      </c>
      <c r="D2894" s="20" t="s">
        <v>8707</v>
      </c>
      <c r="E2894" s="20" t="s">
        <v>8727</v>
      </c>
      <c r="F2894" s="21">
        <v>4108957</v>
      </c>
      <c r="G2894" s="20" t="s">
        <v>8728</v>
      </c>
      <c r="H2894" s="22">
        <v>193.6</v>
      </c>
      <c r="I2894" s="25">
        <v>0.67400000000000004</v>
      </c>
      <c r="J2894" s="22">
        <v>3024</v>
      </c>
      <c r="K2894" s="22">
        <v>227716.76</v>
      </c>
      <c r="L2894" s="22">
        <v>230740.76</v>
      </c>
      <c r="M2894" s="21" t="s">
        <v>1885</v>
      </c>
      <c r="N2894" s="63">
        <f t="shared" si="226"/>
        <v>1191.8427685950414</v>
      </c>
      <c r="O2894" s="63">
        <f t="shared" si="227"/>
        <v>1176.2229338842976</v>
      </c>
      <c r="P2894" s="69">
        <v>4103</v>
      </c>
      <c r="Q2894" s="69" t="s">
        <v>14360</v>
      </c>
      <c r="R2894" s="70">
        <v>35977</v>
      </c>
      <c r="S2894" s="71">
        <f t="shared" si="225"/>
        <v>3.3300474919847436</v>
      </c>
      <c r="T2894" s="63">
        <f t="shared" si="228"/>
        <v>3968.893022400071</v>
      </c>
      <c r="U2894" s="63">
        <f t="shared" si="229"/>
        <v>3916.8782309963422</v>
      </c>
    </row>
    <row r="2895" spans="1:21" x14ac:dyDescent="0.25">
      <c r="A2895" s="19" t="s">
        <v>8596</v>
      </c>
      <c r="B2895" s="19">
        <v>1</v>
      </c>
      <c r="C2895" s="19" t="s">
        <v>8729</v>
      </c>
      <c r="D2895" s="20" t="s">
        <v>8707</v>
      </c>
      <c r="E2895" s="20" t="s">
        <v>8727</v>
      </c>
      <c r="F2895" s="21">
        <v>4108957</v>
      </c>
      <c r="G2895" s="20" t="s">
        <v>8730</v>
      </c>
      <c r="H2895" s="22">
        <v>201.29929999999999</v>
      </c>
      <c r="I2895" s="25">
        <v>0.35099999999999998</v>
      </c>
      <c r="J2895" s="22">
        <v>23379</v>
      </c>
      <c r="K2895" s="22">
        <v>97848.75</v>
      </c>
      <c r="L2895" s="22">
        <v>121227.75</v>
      </c>
      <c r="M2895" s="21" t="s">
        <v>6091</v>
      </c>
      <c r="N2895" s="63">
        <f t="shared" si="226"/>
        <v>602.22638628152208</v>
      </c>
      <c r="O2895" s="63">
        <f t="shared" si="227"/>
        <v>486.08589299615056</v>
      </c>
      <c r="P2895" s="69">
        <v>4103</v>
      </c>
      <c r="Q2895" s="69" t="s">
        <v>14360</v>
      </c>
      <c r="R2895" s="70">
        <v>35977</v>
      </c>
      <c r="S2895" s="71">
        <f t="shared" si="225"/>
        <v>3.3300474919847436</v>
      </c>
      <c r="T2895" s="63">
        <f t="shared" si="228"/>
        <v>2005.4424672438181</v>
      </c>
      <c r="U2895" s="63">
        <f t="shared" si="229"/>
        <v>1618.6891088609957</v>
      </c>
    </row>
    <row r="2896" spans="1:21" x14ac:dyDescent="0.25">
      <c r="A2896" s="19" t="s">
        <v>8596</v>
      </c>
      <c r="B2896" s="19">
        <v>1</v>
      </c>
      <c r="C2896" s="19" t="s">
        <v>8731</v>
      </c>
      <c r="D2896" s="20" t="s">
        <v>8653</v>
      </c>
      <c r="E2896" s="20" t="s">
        <v>8653</v>
      </c>
      <c r="F2896" s="21">
        <v>4109401</v>
      </c>
      <c r="G2896" s="20" t="s">
        <v>8732</v>
      </c>
      <c r="H2896" s="22">
        <v>1096.4358</v>
      </c>
      <c r="I2896" s="25">
        <v>0.6875</v>
      </c>
      <c r="J2896" s="22">
        <v>279490.2</v>
      </c>
      <c r="K2896" s="22">
        <v>1574207.7</v>
      </c>
      <c r="L2896" s="22">
        <v>1853697.9</v>
      </c>
      <c r="M2896" s="21" t="s">
        <v>2537</v>
      </c>
      <c r="N2896" s="63">
        <f t="shared" si="226"/>
        <v>1690.6579482355464</v>
      </c>
      <c r="O2896" s="63">
        <f t="shared" si="227"/>
        <v>1435.7500001368069</v>
      </c>
      <c r="P2896" s="69">
        <v>4103</v>
      </c>
      <c r="Q2896" s="69" t="s">
        <v>14360</v>
      </c>
      <c r="R2896" s="70">
        <v>36281</v>
      </c>
      <c r="S2896" s="71">
        <f t="shared" si="225"/>
        <v>3.2506507318405471</v>
      </c>
      <c r="T2896" s="63">
        <f t="shared" si="228"/>
        <v>5495.7384967239168</v>
      </c>
      <c r="U2896" s="63">
        <f t="shared" si="229"/>
        <v>4667.1217886847771</v>
      </c>
    </row>
    <row r="2897" spans="1:21" x14ac:dyDescent="0.25">
      <c r="A2897" s="19" t="s">
        <v>8596</v>
      </c>
      <c r="B2897" s="19">
        <v>1</v>
      </c>
      <c r="C2897" s="19" t="s">
        <v>8733</v>
      </c>
      <c r="D2897" s="20" t="s">
        <v>8653</v>
      </c>
      <c r="E2897" s="20" t="s">
        <v>8653</v>
      </c>
      <c r="F2897" s="21">
        <v>4109401</v>
      </c>
      <c r="G2897" s="20" t="s">
        <v>1080</v>
      </c>
      <c r="H2897" s="22">
        <v>496.18920000000003</v>
      </c>
      <c r="I2897" s="25">
        <v>0.59350000000000003</v>
      </c>
      <c r="J2897" s="22">
        <v>54751.519999999997</v>
      </c>
      <c r="K2897" s="22">
        <v>470553.33</v>
      </c>
      <c r="L2897" s="22">
        <v>525304.85</v>
      </c>
      <c r="M2897" s="21" t="s">
        <v>7046</v>
      </c>
      <c r="N2897" s="63">
        <f t="shared" si="226"/>
        <v>1058.67852424035</v>
      </c>
      <c r="O2897" s="63">
        <f t="shared" si="227"/>
        <v>948.33448611940764</v>
      </c>
      <c r="P2897" s="69">
        <v>4103</v>
      </c>
      <c r="Q2897" s="69" t="s">
        <v>14360</v>
      </c>
      <c r="R2897" s="70">
        <v>35977</v>
      </c>
      <c r="S2897" s="71">
        <f t="shared" si="225"/>
        <v>3.3300474919847436</v>
      </c>
      <c r="T2897" s="63">
        <f t="shared" si="228"/>
        <v>3525.4497644646872</v>
      </c>
      <c r="U2897" s="63">
        <f t="shared" si="229"/>
        <v>3157.9988770645741</v>
      </c>
    </row>
    <row r="2898" spans="1:21" x14ac:dyDescent="0.25">
      <c r="A2898" s="19" t="s">
        <v>8596</v>
      </c>
      <c r="B2898" s="19">
        <v>1</v>
      </c>
      <c r="C2898" s="19" t="s">
        <v>8734</v>
      </c>
      <c r="D2898" s="20" t="s">
        <v>8653</v>
      </c>
      <c r="E2898" s="20" t="s">
        <v>8653</v>
      </c>
      <c r="F2898" s="21">
        <v>4109401</v>
      </c>
      <c r="G2898" s="20" t="s">
        <v>8735</v>
      </c>
      <c r="H2898" s="22">
        <v>1862.9251999999999</v>
      </c>
      <c r="I2898" s="25">
        <v>0.52100000000000002</v>
      </c>
      <c r="J2898" s="22">
        <v>130799.54</v>
      </c>
      <c r="K2898" s="22">
        <v>1852970.27</v>
      </c>
      <c r="L2898" s="22">
        <v>1983769.81</v>
      </c>
      <c r="M2898" s="21" t="s">
        <v>1044</v>
      </c>
      <c r="N2898" s="63">
        <f t="shared" si="226"/>
        <v>1064.8682029745478</v>
      </c>
      <c r="O2898" s="63">
        <f t="shared" si="227"/>
        <v>994.6562910845804</v>
      </c>
      <c r="P2898" s="69">
        <v>4103</v>
      </c>
      <c r="Q2898" s="69" t="s">
        <v>14360</v>
      </c>
      <c r="R2898" s="70">
        <v>36404</v>
      </c>
      <c r="S2898" s="71">
        <f t="shared" si="225"/>
        <v>3.1836670532386648</v>
      </c>
      <c r="T2898" s="63">
        <f t="shared" si="228"/>
        <v>3390.1858138515308</v>
      </c>
      <c r="U2898" s="63">
        <f t="shared" si="229"/>
        <v>3166.6544632225459</v>
      </c>
    </row>
    <row r="2899" spans="1:21" x14ac:dyDescent="0.25">
      <c r="A2899" s="19" t="s">
        <v>8596</v>
      </c>
      <c r="B2899" s="19">
        <v>1</v>
      </c>
      <c r="C2899" s="19" t="s">
        <v>8736</v>
      </c>
      <c r="D2899" s="20" t="s">
        <v>8653</v>
      </c>
      <c r="E2899" s="20" t="s">
        <v>8653</v>
      </c>
      <c r="F2899" s="21">
        <v>4109401</v>
      </c>
      <c r="G2899" s="20" t="s">
        <v>8737</v>
      </c>
      <c r="H2899" s="22">
        <v>563.39</v>
      </c>
      <c r="I2899" s="25">
        <v>0.61399999999999999</v>
      </c>
      <c r="J2899" s="22">
        <v>134868.34</v>
      </c>
      <c r="K2899" s="22">
        <v>480192.71</v>
      </c>
      <c r="L2899" s="22">
        <v>615061.05000000005</v>
      </c>
      <c r="M2899" s="21" t="s">
        <v>7046</v>
      </c>
      <c r="N2899" s="63">
        <f t="shared" si="226"/>
        <v>1091.7145316743288</v>
      </c>
      <c r="O2899" s="63">
        <f t="shared" si="227"/>
        <v>852.3273576030814</v>
      </c>
      <c r="P2899" s="69">
        <v>4103</v>
      </c>
      <c r="Q2899" s="69" t="s">
        <v>14360</v>
      </c>
      <c r="R2899" s="70">
        <v>35977</v>
      </c>
      <c r="S2899" s="71">
        <f t="shared" si="225"/>
        <v>3.3300474919847436</v>
      </c>
      <c r="T2899" s="63">
        <f t="shared" si="228"/>
        <v>3635.4612381653974</v>
      </c>
      <c r="U2899" s="63">
        <f t="shared" si="229"/>
        <v>2838.2905795361248</v>
      </c>
    </row>
    <row r="2900" spans="1:21" x14ac:dyDescent="0.25">
      <c r="A2900" s="19" t="s">
        <v>8596</v>
      </c>
      <c r="B2900" s="19">
        <v>1</v>
      </c>
      <c r="C2900" s="19" t="s">
        <v>8738</v>
      </c>
      <c r="D2900" s="20" t="s">
        <v>8653</v>
      </c>
      <c r="E2900" s="20" t="s">
        <v>8653</v>
      </c>
      <c r="F2900" s="21">
        <v>4109401</v>
      </c>
      <c r="G2900" s="20" t="s">
        <v>7775</v>
      </c>
      <c r="H2900" s="22">
        <v>1051.68</v>
      </c>
      <c r="I2900" s="25">
        <v>0.53</v>
      </c>
      <c r="J2900" s="22">
        <v>57040.35</v>
      </c>
      <c r="K2900" s="22">
        <v>1126340.31</v>
      </c>
      <c r="L2900" s="22">
        <v>1183380.6600000001</v>
      </c>
      <c r="M2900" s="21" t="s">
        <v>115</v>
      </c>
      <c r="N2900" s="63">
        <f t="shared" si="226"/>
        <v>1125.2288338658147</v>
      </c>
      <c r="O2900" s="63">
        <f t="shared" si="227"/>
        <v>1070.9914707895937</v>
      </c>
      <c r="P2900" s="69">
        <v>4103</v>
      </c>
      <c r="Q2900" s="69" t="s">
        <v>14360</v>
      </c>
      <c r="R2900" s="70">
        <v>36008</v>
      </c>
      <c r="S2900" s="71">
        <f t="shared" si="225"/>
        <v>3.3337158946022489</v>
      </c>
      <c r="T2900" s="63">
        <f t="shared" si="228"/>
        <v>3751.1932485232201</v>
      </c>
      <c r="U2900" s="63">
        <f t="shared" si="229"/>
        <v>3570.3812891547086</v>
      </c>
    </row>
    <row r="2901" spans="1:21" x14ac:dyDescent="0.25">
      <c r="A2901" s="19" t="s">
        <v>8596</v>
      </c>
      <c r="B2901" s="19">
        <v>1</v>
      </c>
      <c r="C2901" s="19" t="s">
        <v>8739</v>
      </c>
      <c r="D2901" s="20" t="s">
        <v>8689</v>
      </c>
      <c r="E2901" s="20" t="s">
        <v>8740</v>
      </c>
      <c r="F2901" s="21">
        <v>4109658</v>
      </c>
      <c r="G2901" s="20" t="s">
        <v>8741</v>
      </c>
      <c r="H2901" s="22">
        <v>370.29899999999998</v>
      </c>
      <c r="I2901" s="25">
        <v>0.53239999999999998</v>
      </c>
      <c r="J2901" s="22">
        <v>30944.5</v>
      </c>
      <c r="K2901" s="22">
        <v>391305.21</v>
      </c>
      <c r="L2901" s="22">
        <v>422249.71</v>
      </c>
      <c r="M2901" s="21" t="s">
        <v>409</v>
      </c>
      <c r="N2901" s="63">
        <f t="shared" si="226"/>
        <v>1140.2939516444819</v>
      </c>
      <c r="O2901" s="63">
        <f t="shared" si="227"/>
        <v>1056.727698427487</v>
      </c>
      <c r="P2901" s="69">
        <v>4104</v>
      </c>
      <c r="Q2901" s="69" t="s">
        <v>14432</v>
      </c>
      <c r="R2901" s="70">
        <v>36434</v>
      </c>
      <c r="S2901" s="71">
        <f t="shared" si="225"/>
        <v>3.1687748953473367</v>
      </c>
      <c r="T2901" s="63">
        <f t="shared" si="228"/>
        <v>3613.3348472874441</v>
      </c>
      <c r="U2901" s="63">
        <f t="shared" si="229"/>
        <v>3348.5322019951918</v>
      </c>
    </row>
    <row r="2902" spans="1:21" x14ac:dyDescent="0.25">
      <c r="A2902" s="19" t="s">
        <v>8596</v>
      </c>
      <c r="B2902" s="19">
        <v>1</v>
      </c>
      <c r="C2902" s="19" t="s">
        <v>8742</v>
      </c>
      <c r="D2902" s="20" t="s">
        <v>8743</v>
      </c>
      <c r="E2902" s="20" t="s">
        <v>8744</v>
      </c>
      <c r="F2902" s="21">
        <v>4109906</v>
      </c>
      <c r="G2902" s="20" t="s">
        <v>8745</v>
      </c>
      <c r="H2902" s="22">
        <v>307.37029999999999</v>
      </c>
      <c r="I2902" s="25">
        <v>0.58499999999999996</v>
      </c>
      <c r="J2902" s="22">
        <v>12926.4</v>
      </c>
      <c r="K2902" s="22">
        <v>356786.36</v>
      </c>
      <c r="L2902" s="22">
        <v>369712.76</v>
      </c>
      <c r="M2902" s="21" t="s">
        <v>2034</v>
      </c>
      <c r="N2902" s="63">
        <f t="shared" si="226"/>
        <v>1202.8252567017698</v>
      </c>
      <c r="O2902" s="63">
        <f t="shared" si="227"/>
        <v>1160.7704452902574</v>
      </c>
      <c r="P2902" s="69">
        <v>4101</v>
      </c>
      <c r="Q2902" s="69" t="s">
        <v>14536</v>
      </c>
      <c r="R2902" s="70">
        <v>36008</v>
      </c>
      <c r="S2902" s="71">
        <f t="shared" si="225"/>
        <v>3.3337158946022489</v>
      </c>
      <c r="T2902" s="63">
        <f t="shared" si="228"/>
        <v>4009.8776766957203</v>
      </c>
      <c r="U2902" s="63">
        <f t="shared" si="229"/>
        <v>3869.6788834486611</v>
      </c>
    </row>
    <row r="2903" spans="1:21" x14ac:dyDescent="0.25">
      <c r="A2903" s="19" t="s">
        <v>8596</v>
      </c>
      <c r="B2903" s="19">
        <v>1</v>
      </c>
      <c r="C2903" s="19" t="s">
        <v>8746</v>
      </c>
      <c r="D2903" s="20" t="s">
        <v>8743</v>
      </c>
      <c r="E2903" s="20" t="s">
        <v>8744</v>
      </c>
      <c r="F2903" s="21">
        <v>4109906</v>
      </c>
      <c r="G2903" s="20" t="s">
        <v>8747</v>
      </c>
      <c r="H2903" s="22">
        <v>501.8</v>
      </c>
      <c r="I2903" s="25">
        <v>0.65</v>
      </c>
      <c r="J2903" s="22">
        <v>13824</v>
      </c>
      <c r="K2903" s="22">
        <v>582604.82999999996</v>
      </c>
      <c r="L2903" s="22">
        <v>596428.82999999996</v>
      </c>
      <c r="M2903" s="21" t="s">
        <v>1068</v>
      </c>
      <c r="N2903" s="63">
        <f t="shared" si="226"/>
        <v>1188.5787764049421</v>
      </c>
      <c r="O2903" s="63">
        <f t="shared" si="227"/>
        <v>1161.0299521721799</v>
      </c>
      <c r="P2903" s="69">
        <v>4101</v>
      </c>
      <c r="Q2903" s="69" t="s">
        <v>14536</v>
      </c>
      <c r="R2903" s="70">
        <v>36039</v>
      </c>
      <c r="S2903" s="71">
        <f t="shared" si="225"/>
        <v>3.346096831630871</v>
      </c>
      <c r="T2903" s="63">
        <f t="shared" si="228"/>
        <v>3977.0996778722742</v>
      </c>
      <c r="U2903" s="63">
        <f t="shared" si="229"/>
        <v>3884.9186443918729</v>
      </c>
    </row>
    <row r="2904" spans="1:21" x14ac:dyDescent="0.25">
      <c r="A2904" s="19" t="s">
        <v>8596</v>
      </c>
      <c r="B2904" s="19">
        <v>1</v>
      </c>
      <c r="C2904" s="19" t="s">
        <v>8748</v>
      </c>
      <c r="D2904" s="20" t="s">
        <v>8653</v>
      </c>
      <c r="E2904" s="20" t="s">
        <v>8749</v>
      </c>
      <c r="F2904" s="21">
        <v>4110201</v>
      </c>
      <c r="G2904" s="20" t="s">
        <v>8750</v>
      </c>
      <c r="H2904" s="22">
        <v>1742.7799</v>
      </c>
      <c r="I2904" s="25">
        <v>0.496</v>
      </c>
      <c r="J2904" s="22">
        <v>72259.839999999997</v>
      </c>
      <c r="K2904" s="22">
        <v>691518.78</v>
      </c>
      <c r="L2904" s="22">
        <v>763778.62</v>
      </c>
      <c r="M2904" s="21" t="s">
        <v>1044</v>
      </c>
      <c r="N2904" s="63">
        <f t="shared" si="226"/>
        <v>438.25305765805541</v>
      </c>
      <c r="O2904" s="63">
        <f t="shared" si="227"/>
        <v>396.79065612358738</v>
      </c>
      <c r="P2904" s="69">
        <v>4103</v>
      </c>
      <c r="Q2904" s="69" t="s">
        <v>14360</v>
      </c>
      <c r="R2904" s="70">
        <v>36404</v>
      </c>
      <c r="S2904" s="71">
        <f t="shared" si="225"/>
        <v>3.1836670532386648</v>
      </c>
      <c r="T2904" s="63">
        <f t="shared" si="228"/>
        <v>1395.2518206470559</v>
      </c>
      <c r="U2904" s="63">
        <f t="shared" si="229"/>
        <v>1263.2493389336178</v>
      </c>
    </row>
    <row r="2905" spans="1:21" x14ac:dyDescent="0.25">
      <c r="A2905" s="19" t="s">
        <v>8596</v>
      </c>
      <c r="B2905" s="19">
        <v>1</v>
      </c>
      <c r="C2905" s="19" t="s">
        <v>8751</v>
      </c>
      <c r="D2905" s="20" t="s">
        <v>8707</v>
      </c>
      <c r="E2905" s="20" t="s">
        <v>8752</v>
      </c>
      <c r="F2905" s="21">
        <v>4110508</v>
      </c>
      <c r="G2905" s="20" t="s">
        <v>1297</v>
      </c>
      <c r="H2905" s="22">
        <v>477.54309999999998</v>
      </c>
      <c r="I2905" s="25">
        <v>0.50700000000000001</v>
      </c>
      <c r="J2905" s="22">
        <v>28512.6</v>
      </c>
      <c r="K2905" s="22">
        <v>542872.37</v>
      </c>
      <c r="L2905" s="22">
        <v>571384.97</v>
      </c>
      <c r="M2905" s="21" t="s">
        <v>2995</v>
      </c>
      <c r="N2905" s="63">
        <f t="shared" si="226"/>
        <v>1196.5097391209297</v>
      </c>
      <c r="O2905" s="63">
        <f t="shared" si="227"/>
        <v>1136.8028770596832</v>
      </c>
      <c r="P2905" s="69">
        <v>4103</v>
      </c>
      <c r="Q2905" s="69" t="s">
        <v>14360</v>
      </c>
      <c r="R2905" s="70">
        <v>36434</v>
      </c>
      <c r="S2905" s="71">
        <f t="shared" si="225"/>
        <v>3.1687748953473367</v>
      </c>
      <c r="T2905" s="63">
        <f t="shared" si="228"/>
        <v>3791.4700233649933</v>
      </c>
      <c r="U2905" s="63">
        <f t="shared" si="229"/>
        <v>3602.2724177853488</v>
      </c>
    </row>
    <row r="2906" spans="1:21" x14ac:dyDescent="0.25">
      <c r="A2906" s="19" t="s">
        <v>8596</v>
      </c>
      <c r="B2906" s="19">
        <v>1</v>
      </c>
      <c r="C2906" s="19" t="s">
        <v>8753</v>
      </c>
      <c r="D2906" s="20" t="s">
        <v>8696</v>
      </c>
      <c r="E2906" s="20" t="s">
        <v>8754</v>
      </c>
      <c r="F2906" s="21">
        <v>4110805</v>
      </c>
      <c r="G2906" s="20" t="s">
        <v>4959</v>
      </c>
      <c r="H2906" s="22">
        <v>433.5</v>
      </c>
      <c r="I2906" s="25">
        <v>0.60399999999999998</v>
      </c>
      <c r="J2906" s="22">
        <v>67304.399999999994</v>
      </c>
      <c r="K2906" s="22">
        <v>247551.78</v>
      </c>
      <c r="L2906" s="22">
        <v>314856.18</v>
      </c>
      <c r="M2906" s="21" t="s">
        <v>5501</v>
      </c>
      <c r="N2906" s="63">
        <f t="shared" si="226"/>
        <v>726.31183391003458</v>
      </c>
      <c r="O2906" s="63">
        <f t="shared" si="227"/>
        <v>571.05370242214531</v>
      </c>
      <c r="P2906" s="69">
        <v>4101</v>
      </c>
      <c r="Q2906" s="69" t="s">
        <v>14536</v>
      </c>
      <c r="R2906" s="70">
        <v>36069</v>
      </c>
      <c r="S2906" s="71">
        <f t="shared" si="225"/>
        <v>3.3608856562199168</v>
      </c>
      <c r="T2906" s="63">
        <f t="shared" si="228"/>
        <v>2441.0510245310179</v>
      </c>
      <c r="U2906" s="63">
        <f t="shared" si="229"/>
        <v>1919.2461974018649</v>
      </c>
    </row>
    <row r="2907" spans="1:21" x14ac:dyDescent="0.25">
      <c r="A2907" s="19" t="s">
        <v>8596</v>
      </c>
      <c r="B2907" s="19">
        <v>1</v>
      </c>
      <c r="C2907" s="19" t="s">
        <v>8755</v>
      </c>
      <c r="D2907" s="20" t="s">
        <v>8696</v>
      </c>
      <c r="E2907" s="20" t="s">
        <v>8754</v>
      </c>
      <c r="F2907" s="21">
        <v>4110805</v>
      </c>
      <c r="G2907" s="20" t="s">
        <v>8756</v>
      </c>
      <c r="H2907" s="22">
        <v>514.25400000000002</v>
      </c>
      <c r="I2907" s="25">
        <v>0.54749999999999999</v>
      </c>
      <c r="J2907" s="22">
        <v>112191.79</v>
      </c>
      <c r="K2907" s="22">
        <v>278654.96000000002</v>
      </c>
      <c r="L2907" s="22">
        <v>390846.75</v>
      </c>
      <c r="M2907" s="21" t="s">
        <v>2348</v>
      </c>
      <c r="N2907" s="63">
        <f t="shared" si="226"/>
        <v>760.02665997736528</v>
      </c>
      <c r="O2907" s="63">
        <f t="shared" si="227"/>
        <v>541.86250374328642</v>
      </c>
      <c r="P2907" s="69">
        <v>4101</v>
      </c>
      <c r="Q2907" s="69" t="s">
        <v>14536</v>
      </c>
      <c r="R2907" s="70">
        <v>36434</v>
      </c>
      <c r="S2907" s="71">
        <f t="shared" si="225"/>
        <v>3.1687748953473367</v>
      </c>
      <c r="T2907" s="63">
        <f t="shared" si="228"/>
        <v>2408.3533999309616</v>
      </c>
      <c r="U2907" s="63">
        <f t="shared" si="229"/>
        <v>1717.0402985917783</v>
      </c>
    </row>
    <row r="2908" spans="1:21" x14ac:dyDescent="0.25">
      <c r="A2908" s="19" t="s">
        <v>8596</v>
      </c>
      <c r="B2908" s="19">
        <v>1</v>
      </c>
      <c r="C2908" s="19" t="s">
        <v>8757</v>
      </c>
      <c r="D2908" s="20" t="s">
        <v>8675</v>
      </c>
      <c r="E2908" s="20" t="s">
        <v>8758</v>
      </c>
      <c r="F2908" s="21">
        <v>4110904</v>
      </c>
      <c r="G2908" s="20" t="s">
        <v>8759</v>
      </c>
      <c r="H2908" s="22">
        <v>268.64449999999999</v>
      </c>
      <c r="I2908" s="25">
        <v>0.6</v>
      </c>
      <c r="J2908" s="22">
        <v>128785.42</v>
      </c>
      <c r="K2908" s="22">
        <v>253323.71</v>
      </c>
      <c r="L2908" s="22">
        <v>382109.13</v>
      </c>
      <c r="M2908" s="21" t="s">
        <v>1978</v>
      </c>
      <c r="N2908" s="63">
        <f t="shared" si="226"/>
        <v>1422.3597728596715</v>
      </c>
      <c r="O2908" s="63">
        <f t="shared" si="227"/>
        <v>942.97002172015436</v>
      </c>
      <c r="P2908" s="69">
        <v>4101</v>
      </c>
      <c r="Q2908" s="69" t="s">
        <v>14536</v>
      </c>
      <c r="R2908" s="70">
        <v>35827</v>
      </c>
      <c r="S2908" s="71">
        <f t="shared" si="225"/>
        <v>3.3971626166746161</v>
      </c>
      <c r="T2908" s="63">
        <f t="shared" si="228"/>
        <v>4831.9874478206739</v>
      </c>
      <c r="U2908" s="63">
        <f t="shared" si="229"/>
        <v>3203.4225064325592</v>
      </c>
    </row>
    <row r="2909" spans="1:21" x14ac:dyDescent="0.25">
      <c r="A2909" s="19" t="s">
        <v>8596</v>
      </c>
      <c r="B2909" s="19">
        <v>1</v>
      </c>
      <c r="C2909" s="19" t="s">
        <v>8760</v>
      </c>
      <c r="D2909" s="20" t="s">
        <v>8675</v>
      </c>
      <c r="E2909" s="20" t="s">
        <v>8758</v>
      </c>
      <c r="F2909" s="21">
        <v>4110904</v>
      </c>
      <c r="G2909" s="20" t="s">
        <v>8761</v>
      </c>
      <c r="H2909" s="22">
        <v>1006.5153</v>
      </c>
      <c r="I2909" s="25">
        <v>0.59799999999999998</v>
      </c>
      <c r="J2909" s="22">
        <v>194013.03</v>
      </c>
      <c r="K2909" s="22">
        <v>1303897.29</v>
      </c>
      <c r="L2909" s="22">
        <v>1497910.32</v>
      </c>
      <c r="M2909" s="21" t="s">
        <v>1119</v>
      </c>
      <c r="N2909" s="63">
        <f t="shared" si="226"/>
        <v>1488.2141582944641</v>
      </c>
      <c r="O2909" s="63">
        <f t="shared" si="227"/>
        <v>1295.456999014322</v>
      </c>
      <c r="P2909" s="69">
        <v>4101</v>
      </c>
      <c r="Q2909" s="69" t="s">
        <v>14536</v>
      </c>
      <c r="R2909" s="70">
        <v>36465</v>
      </c>
      <c r="S2909" s="71">
        <f t="shared" si="225"/>
        <v>3.1436260895316916</v>
      </c>
      <c r="T2909" s="63">
        <f t="shared" si="228"/>
        <v>4678.3888548249242</v>
      </c>
      <c r="U2909" s="63">
        <f t="shared" si="229"/>
        <v>4072.4324199678535</v>
      </c>
    </row>
    <row r="2910" spans="1:21" x14ac:dyDescent="0.25">
      <c r="A2910" s="19" t="s">
        <v>8596</v>
      </c>
      <c r="B2910" s="19">
        <v>1</v>
      </c>
      <c r="C2910" s="19" t="s">
        <v>8762</v>
      </c>
      <c r="D2910" s="20" t="s">
        <v>8763</v>
      </c>
      <c r="E2910" s="20" t="s">
        <v>8763</v>
      </c>
      <c r="F2910" s="21">
        <v>4111803</v>
      </c>
      <c r="G2910" s="20" t="s">
        <v>8764</v>
      </c>
      <c r="H2910" s="22">
        <v>1109.7675999999999</v>
      </c>
      <c r="I2910" s="25">
        <v>0.41099999999999998</v>
      </c>
      <c r="J2910" s="22">
        <v>775792.64000000001</v>
      </c>
      <c r="K2910" s="22">
        <v>7572925.0499999998</v>
      </c>
      <c r="L2910" s="22">
        <v>8348717.6899999995</v>
      </c>
      <c r="M2910" s="21" t="s">
        <v>8765</v>
      </c>
      <c r="N2910" s="63">
        <f t="shared" si="226"/>
        <v>7522.9423619864201</v>
      </c>
      <c r="O2910" s="63">
        <f t="shared" si="227"/>
        <v>6823.8837122294799</v>
      </c>
      <c r="P2910" s="69">
        <v>3505</v>
      </c>
      <c r="Q2910" s="69" t="s">
        <v>14199</v>
      </c>
      <c r="R2910" s="70">
        <v>39387</v>
      </c>
      <c r="S2910" s="71">
        <f t="shared" si="225"/>
        <v>1.8145652249999999</v>
      </c>
      <c r="T2910" s="63">
        <f t="shared" si="228"/>
        <v>13650.869599739919</v>
      </c>
      <c r="U2910" s="63">
        <f t="shared" si="229"/>
        <v>12382.382083655521</v>
      </c>
    </row>
    <row r="2911" spans="1:21" x14ac:dyDescent="0.25">
      <c r="A2911" s="19" t="s">
        <v>8596</v>
      </c>
      <c r="B2911" s="19">
        <v>1</v>
      </c>
      <c r="C2911" s="19" t="s">
        <v>8766</v>
      </c>
      <c r="D2911" s="20" t="s">
        <v>8763</v>
      </c>
      <c r="E2911" s="20" t="s">
        <v>8763</v>
      </c>
      <c r="F2911" s="21">
        <v>4111803</v>
      </c>
      <c r="G2911" s="20" t="s">
        <v>8767</v>
      </c>
      <c r="H2911" s="22">
        <v>786.04380000000003</v>
      </c>
      <c r="I2911" s="25">
        <v>0.38300000000000001</v>
      </c>
      <c r="J2911" s="22">
        <v>1219658.3999999999</v>
      </c>
      <c r="K2911" s="22">
        <v>5188921.3600000003</v>
      </c>
      <c r="L2911" s="22">
        <v>6408579.7599999998</v>
      </c>
      <c r="M2911" s="21" t="s">
        <v>446</v>
      </c>
      <c r="N2911" s="63">
        <f t="shared" si="226"/>
        <v>8152.9550388922344</v>
      </c>
      <c r="O2911" s="63">
        <f t="shared" si="227"/>
        <v>6601.3132601516609</v>
      </c>
      <c r="P2911" s="69">
        <v>3505</v>
      </c>
      <c r="Q2911" s="69" t="s">
        <v>14199</v>
      </c>
      <c r="R2911" s="70">
        <v>39539</v>
      </c>
      <c r="S2911" s="71">
        <f t="shared" si="225"/>
        <v>1.7698952093</v>
      </c>
      <c r="T2911" s="63">
        <f t="shared" si="228"/>
        <v>14429.876064973661</v>
      </c>
      <c r="U2911" s="63">
        <f t="shared" si="229"/>
        <v>11683.632714230989</v>
      </c>
    </row>
    <row r="2912" spans="1:21" x14ac:dyDescent="0.25">
      <c r="A2912" s="19" t="s">
        <v>8596</v>
      </c>
      <c r="B2912" s="19">
        <v>1</v>
      </c>
      <c r="C2912" s="19" t="s">
        <v>8768</v>
      </c>
      <c r="D2912" s="20" t="s">
        <v>8606</v>
      </c>
      <c r="E2912" s="20" t="s">
        <v>8769</v>
      </c>
      <c r="F2912" s="21">
        <v>4112603</v>
      </c>
      <c r="G2912" s="20" t="s">
        <v>8770</v>
      </c>
      <c r="H2912" s="22">
        <v>1256.9447</v>
      </c>
      <c r="I2912" s="25">
        <v>0.50749999999999995</v>
      </c>
      <c r="J2912" s="22">
        <v>232354.23</v>
      </c>
      <c r="K2912" s="22">
        <v>1315364.8999999999</v>
      </c>
      <c r="L2912" s="22">
        <v>1547719.13</v>
      </c>
      <c r="M2912" s="21" t="s">
        <v>697</v>
      </c>
      <c r="N2912" s="63">
        <f t="shared" si="226"/>
        <v>1231.334306115456</v>
      </c>
      <c r="O2912" s="63">
        <f t="shared" si="227"/>
        <v>1046.4779397216121</v>
      </c>
      <c r="P2912" s="69">
        <v>4101</v>
      </c>
      <c r="Q2912" s="69" t="s">
        <v>14536</v>
      </c>
      <c r="R2912" s="70">
        <v>36069</v>
      </c>
      <c r="S2912" s="71">
        <f t="shared" si="225"/>
        <v>3.3608856562199168</v>
      </c>
      <c r="T2912" s="63">
        <f t="shared" si="228"/>
        <v>4138.3738074349403</v>
      </c>
      <c r="U2912" s="63">
        <f t="shared" si="229"/>
        <v>3517.0926971609365</v>
      </c>
    </row>
    <row r="2913" spans="1:21" x14ac:dyDescent="0.25">
      <c r="A2913" s="19" t="s">
        <v>8596</v>
      </c>
      <c r="B2913" s="19">
        <v>1</v>
      </c>
      <c r="C2913" s="19" t="s">
        <v>8771</v>
      </c>
      <c r="D2913" s="20" t="s">
        <v>8772</v>
      </c>
      <c r="E2913" s="20" t="s">
        <v>8772</v>
      </c>
      <c r="F2913" s="21">
        <v>4113205</v>
      </c>
      <c r="G2913" s="20" t="s">
        <v>4874</v>
      </c>
      <c r="H2913" s="22">
        <v>3228</v>
      </c>
      <c r="I2913" s="25">
        <v>0.56499999999999995</v>
      </c>
      <c r="J2913" s="22">
        <v>122720</v>
      </c>
      <c r="K2913" s="22">
        <v>3349013.03</v>
      </c>
      <c r="L2913" s="22">
        <v>3471733.03</v>
      </c>
      <c r="M2913" s="21" t="s">
        <v>3155</v>
      </c>
      <c r="N2913" s="63">
        <f t="shared" si="226"/>
        <v>1075.505895291202</v>
      </c>
      <c r="O2913" s="63">
        <f t="shared" si="227"/>
        <v>1037.4885470879801</v>
      </c>
      <c r="P2913" s="69">
        <v>4103</v>
      </c>
      <c r="Q2913" s="69" t="s">
        <v>14360</v>
      </c>
      <c r="R2913" s="70">
        <v>36130</v>
      </c>
      <c r="S2913" s="71">
        <f t="shared" si="225"/>
        <v>3.3642518101023104</v>
      </c>
      <c r="T2913" s="63">
        <f t="shared" si="228"/>
        <v>3618.2726550091324</v>
      </c>
      <c r="U2913" s="63">
        <f t="shared" si="229"/>
        <v>3490.3727225011535</v>
      </c>
    </row>
    <row r="2914" spans="1:21" x14ac:dyDescent="0.25">
      <c r="A2914" s="19" t="s">
        <v>8596</v>
      </c>
      <c r="B2914" s="19">
        <v>1</v>
      </c>
      <c r="C2914" s="19" t="s">
        <v>8773</v>
      </c>
      <c r="D2914" s="20" t="s">
        <v>8772</v>
      </c>
      <c r="E2914" s="20" t="s">
        <v>8772</v>
      </c>
      <c r="F2914" s="21">
        <v>4113205</v>
      </c>
      <c r="G2914" s="20" t="s">
        <v>8774</v>
      </c>
      <c r="H2914" s="22">
        <v>1727.1463000000001</v>
      </c>
      <c r="I2914" s="25">
        <v>0.55400000000000005</v>
      </c>
      <c r="J2914" s="22">
        <v>295904.53000000003</v>
      </c>
      <c r="K2914" s="22">
        <v>4528406.3099999996</v>
      </c>
      <c r="L2914" s="22">
        <v>4824310.84</v>
      </c>
      <c r="M2914" s="21" t="s">
        <v>8775</v>
      </c>
      <c r="N2914" s="63">
        <f t="shared" si="226"/>
        <v>2793.2265147428448</v>
      </c>
      <c r="O2914" s="63">
        <f t="shared" si="227"/>
        <v>2621.900825656749</v>
      </c>
      <c r="P2914" s="69">
        <v>4103</v>
      </c>
      <c r="Q2914" s="69" t="s">
        <v>14360</v>
      </c>
      <c r="R2914" s="70">
        <v>37408</v>
      </c>
      <c r="S2914" s="71">
        <f t="shared" si="225"/>
        <v>2.6351330553999999</v>
      </c>
      <c r="T2914" s="63">
        <f t="shared" si="228"/>
        <v>7360.523520218605</v>
      </c>
      <c r="U2914" s="63">
        <f t="shared" si="229"/>
        <v>6909.0575336686516</v>
      </c>
    </row>
    <row r="2915" spans="1:21" x14ac:dyDescent="0.25">
      <c r="A2915" s="19" t="s">
        <v>8596</v>
      </c>
      <c r="B2915" s="19">
        <v>1</v>
      </c>
      <c r="C2915" s="19" t="s">
        <v>8776</v>
      </c>
      <c r="D2915" s="20" t="s">
        <v>8772</v>
      </c>
      <c r="E2915" s="20" t="s">
        <v>8772</v>
      </c>
      <c r="F2915" s="21">
        <v>4113205</v>
      </c>
      <c r="G2915" s="20" t="s">
        <v>8777</v>
      </c>
      <c r="H2915" s="22">
        <v>222.64</v>
      </c>
      <c r="I2915" s="25">
        <v>0.48499999999999999</v>
      </c>
      <c r="J2915" s="22">
        <v>62554.04</v>
      </c>
      <c r="K2915" s="22">
        <v>511035.92</v>
      </c>
      <c r="L2915" s="22">
        <v>573589.96</v>
      </c>
      <c r="M2915" s="21" t="s">
        <v>8778</v>
      </c>
      <c r="N2915" s="63">
        <f t="shared" si="226"/>
        <v>2576.3113546532518</v>
      </c>
      <c r="O2915" s="63">
        <f t="shared" si="227"/>
        <v>2295.3463887890766</v>
      </c>
      <c r="P2915" s="69">
        <v>4103</v>
      </c>
      <c r="Q2915" s="69" t="s">
        <v>14360</v>
      </c>
      <c r="R2915" s="70">
        <v>37438</v>
      </c>
      <c r="S2915" s="71">
        <f t="shared" si="225"/>
        <v>2.6264657185</v>
      </c>
      <c r="T2915" s="63">
        <f t="shared" si="228"/>
        <v>6766.5934531790608</v>
      </c>
      <c r="U2915" s="63">
        <f t="shared" si="229"/>
        <v>6028.6486022372828</v>
      </c>
    </row>
    <row r="2916" spans="1:21" x14ac:dyDescent="0.25">
      <c r="A2916" s="19" t="s">
        <v>8596</v>
      </c>
      <c r="B2916" s="19">
        <v>1</v>
      </c>
      <c r="C2916" s="19" t="s">
        <v>8779</v>
      </c>
      <c r="D2916" s="20" t="s">
        <v>8639</v>
      </c>
      <c r="E2916" s="20" t="s">
        <v>8780</v>
      </c>
      <c r="F2916" s="21">
        <v>4113254</v>
      </c>
      <c r="G2916" s="20" t="s">
        <v>8781</v>
      </c>
      <c r="H2916" s="22">
        <v>852.90549999999996</v>
      </c>
      <c r="I2916" s="25">
        <v>0.25480000000000003</v>
      </c>
      <c r="J2916" s="22">
        <v>430032.02</v>
      </c>
      <c r="K2916" s="22">
        <v>8386986.0300000003</v>
      </c>
      <c r="L2916" s="22">
        <v>8817018.0500000007</v>
      </c>
      <c r="M2916" s="21" t="s">
        <v>8782</v>
      </c>
      <c r="N2916" s="63">
        <f t="shared" si="226"/>
        <v>10337.625973803664</v>
      </c>
      <c r="O2916" s="63">
        <f t="shared" si="227"/>
        <v>9833.4294127544035</v>
      </c>
      <c r="P2916" s="69">
        <v>4104</v>
      </c>
      <c r="Q2916" s="69" t="s">
        <v>14432</v>
      </c>
      <c r="R2916" s="70">
        <v>42125</v>
      </c>
      <c r="S2916" s="71">
        <f t="shared" si="225"/>
        <v>1.1570613123</v>
      </c>
      <c r="T2916" s="63">
        <f t="shared" si="228"/>
        <v>11961.267075315833</v>
      </c>
      <c r="U2916" s="63">
        <f t="shared" si="229"/>
        <v>11377.880740731029</v>
      </c>
    </row>
    <row r="2917" spans="1:21" x14ac:dyDescent="0.25">
      <c r="A2917" s="19" t="s">
        <v>8596</v>
      </c>
      <c r="B2917" s="19">
        <v>1</v>
      </c>
      <c r="C2917" s="19" t="s">
        <v>8783</v>
      </c>
      <c r="D2917" s="20" t="s">
        <v>8639</v>
      </c>
      <c r="E2917" s="20" t="s">
        <v>8780</v>
      </c>
      <c r="F2917" s="21">
        <v>4113254</v>
      </c>
      <c r="G2917" s="20" t="s">
        <v>8784</v>
      </c>
      <c r="H2917" s="22">
        <v>557.21609999999998</v>
      </c>
      <c r="I2917" s="25">
        <v>0.34399999999999997</v>
      </c>
      <c r="J2917" s="22">
        <v>318783.40000000002</v>
      </c>
      <c r="K2917" s="22">
        <v>2414040.34</v>
      </c>
      <c r="L2917" s="22">
        <v>2732823.7399999998</v>
      </c>
      <c r="M2917" s="21" t="s">
        <v>8785</v>
      </c>
      <c r="N2917" s="63">
        <f t="shared" si="226"/>
        <v>4904.4235082223931</v>
      </c>
      <c r="O2917" s="63">
        <f t="shared" si="227"/>
        <v>4332.3233840515377</v>
      </c>
      <c r="P2917" s="69">
        <v>4104</v>
      </c>
      <c r="Q2917" s="69" t="s">
        <v>14432</v>
      </c>
      <c r="R2917" s="70">
        <v>39326</v>
      </c>
      <c r="S2917" s="71">
        <f t="shared" si="225"/>
        <v>1.8241950500999999</v>
      </c>
      <c r="T2917" s="63">
        <f t="shared" si="228"/>
        <v>8946.6250872933651</v>
      </c>
      <c r="U2917" s="63">
        <f t="shared" si="229"/>
        <v>7903.0028726192959</v>
      </c>
    </row>
    <row r="2918" spans="1:21" x14ac:dyDescent="0.25">
      <c r="A2918" s="19" t="s">
        <v>8596</v>
      </c>
      <c r="B2918" s="19">
        <v>1</v>
      </c>
      <c r="C2918" s="19" t="s">
        <v>8787</v>
      </c>
      <c r="D2918" s="20" t="s">
        <v>8639</v>
      </c>
      <c r="E2918" s="20" t="s">
        <v>8780</v>
      </c>
      <c r="F2918" s="21">
        <v>4113254</v>
      </c>
      <c r="G2918" s="20" t="s">
        <v>8788</v>
      </c>
      <c r="H2918" s="22">
        <v>19.36</v>
      </c>
      <c r="I2918" s="25">
        <v>0.34360000000000002</v>
      </c>
      <c r="J2918" s="22">
        <v>1E-3</v>
      </c>
      <c r="K2918" s="22">
        <v>97279.88</v>
      </c>
      <c r="L2918" s="22">
        <v>97279.881000000008</v>
      </c>
      <c r="M2918" s="21" t="s">
        <v>8789</v>
      </c>
      <c r="N2918" s="63">
        <f t="shared" si="226"/>
        <v>5024.7872417355375</v>
      </c>
      <c r="O2918" s="63">
        <f t="shared" si="227"/>
        <v>5024.7871900826449</v>
      </c>
      <c r="P2918" s="69">
        <v>4104</v>
      </c>
      <c r="Q2918" s="69" t="s">
        <v>14432</v>
      </c>
      <c r="R2918" s="70">
        <v>39479</v>
      </c>
      <c r="S2918" s="71">
        <f t="shared" si="225"/>
        <v>1.7853193505</v>
      </c>
      <c r="T2918" s="63">
        <f t="shared" si="228"/>
        <v>8970.8498948159759</v>
      </c>
      <c r="U2918" s="63">
        <f t="shared" si="229"/>
        <v>8970.8498025990684</v>
      </c>
    </row>
    <row r="2919" spans="1:21" x14ac:dyDescent="0.25">
      <c r="A2919" s="19" t="s">
        <v>8596</v>
      </c>
      <c r="B2919" s="19">
        <v>1</v>
      </c>
      <c r="C2919" s="19" t="s">
        <v>8793</v>
      </c>
      <c r="D2919" s="20" t="s">
        <v>8639</v>
      </c>
      <c r="E2919" s="20" t="s">
        <v>8780</v>
      </c>
      <c r="F2919" s="21">
        <v>4113254</v>
      </c>
      <c r="G2919" s="20" t="s">
        <v>8794</v>
      </c>
      <c r="H2919" s="22">
        <v>25</v>
      </c>
      <c r="I2919" s="25">
        <v>0.40610000000000002</v>
      </c>
      <c r="J2919" s="22">
        <v>5003.67</v>
      </c>
      <c r="K2919" s="22">
        <v>8973.19</v>
      </c>
      <c r="L2919" s="22">
        <v>13976.86</v>
      </c>
      <c r="M2919" s="21" t="s">
        <v>8795</v>
      </c>
      <c r="N2919" s="63">
        <f t="shared" si="226"/>
        <v>559.07439999999997</v>
      </c>
      <c r="O2919" s="63">
        <f t="shared" si="227"/>
        <v>358.92760000000004</v>
      </c>
      <c r="P2919" s="69">
        <v>4104</v>
      </c>
      <c r="Q2919" s="69" t="s">
        <v>14432</v>
      </c>
      <c r="R2919" s="70">
        <v>36281</v>
      </c>
      <c r="S2919" s="71">
        <f t="shared" si="225"/>
        <v>3.2506507318405471</v>
      </c>
      <c r="T2919" s="63">
        <f t="shared" si="228"/>
        <v>1817.3556075133147</v>
      </c>
      <c r="U2919" s="63">
        <f t="shared" si="229"/>
        <v>1166.7482656177713</v>
      </c>
    </row>
    <row r="2920" spans="1:21" x14ac:dyDescent="0.25">
      <c r="A2920" s="19" t="s">
        <v>8596</v>
      </c>
      <c r="B2920" s="19">
        <v>1</v>
      </c>
      <c r="C2920" s="19" t="s">
        <v>8796</v>
      </c>
      <c r="D2920" s="20" t="s">
        <v>8639</v>
      </c>
      <c r="E2920" s="20" t="s">
        <v>8780</v>
      </c>
      <c r="F2920" s="21">
        <v>4113254</v>
      </c>
      <c r="G2920" s="20" t="s">
        <v>8797</v>
      </c>
      <c r="H2920" s="22">
        <v>24.2</v>
      </c>
      <c r="I2920" s="25">
        <v>0.434</v>
      </c>
      <c r="J2920" s="22">
        <v>12000.58</v>
      </c>
      <c r="K2920" s="22">
        <v>2008.57</v>
      </c>
      <c r="L2920" s="22">
        <v>14009.15</v>
      </c>
      <c r="M2920" s="21" t="s">
        <v>8798</v>
      </c>
      <c r="N2920" s="63">
        <f t="shared" si="226"/>
        <v>578.89049586776855</v>
      </c>
      <c r="O2920" s="63">
        <f t="shared" si="227"/>
        <v>82.998760330578506</v>
      </c>
      <c r="P2920" s="69">
        <v>4104</v>
      </c>
      <c r="Q2920" s="69" t="s">
        <v>14432</v>
      </c>
      <c r="R2920" s="70">
        <v>36281</v>
      </c>
      <c r="S2920" s="71">
        <f t="shared" si="225"/>
        <v>3.2506507318405471</v>
      </c>
      <c r="T2920" s="63">
        <f t="shared" si="228"/>
        <v>1881.7708140480991</v>
      </c>
      <c r="U2920" s="63">
        <f t="shared" si="229"/>
        <v>269.79998101045317</v>
      </c>
    </row>
    <row r="2921" spans="1:21" x14ac:dyDescent="0.25">
      <c r="A2921" s="19" t="s">
        <v>8596</v>
      </c>
      <c r="B2921" s="19">
        <v>1</v>
      </c>
      <c r="C2921" s="19" t="s">
        <v>8799</v>
      </c>
      <c r="D2921" s="20" t="s">
        <v>1754</v>
      </c>
      <c r="E2921" s="20" t="s">
        <v>8800</v>
      </c>
      <c r="F2921" s="21">
        <v>4113452</v>
      </c>
      <c r="G2921" s="20" t="s">
        <v>7627</v>
      </c>
      <c r="H2921" s="22">
        <v>449.47370000000001</v>
      </c>
      <c r="I2921" s="25">
        <v>0.60499999999999998</v>
      </c>
      <c r="J2921" s="22">
        <v>101048.38</v>
      </c>
      <c r="K2921" s="22">
        <v>530181.62</v>
      </c>
      <c r="L2921" s="22">
        <v>631230</v>
      </c>
      <c r="M2921" s="21" t="s">
        <v>7646</v>
      </c>
      <c r="N2921" s="63">
        <f t="shared" si="226"/>
        <v>1404.375828886095</v>
      </c>
      <c r="O2921" s="63">
        <f t="shared" si="227"/>
        <v>1179.5609398280701</v>
      </c>
      <c r="P2921" s="69">
        <v>4104</v>
      </c>
      <c r="Q2921" s="69" t="s">
        <v>14432</v>
      </c>
      <c r="R2921" s="70">
        <v>35916</v>
      </c>
      <c r="S2921" s="71">
        <f t="shared" si="225"/>
        <v>3.3550678742970947</v>
      </c>
      <c r="T2921" s="63">
        <f t="shared" si="228"/>
        <v>4711.7762269350915</v>
      </c>
      <c r="U2921" s="63">
        <f t="shared" si="229"/>
        <v>3957.5070149928465</v>
      </c>
    </row>
    <row r="2922" spans="1:21" x14ac:dyDescent="0.25">
      <c r="A2922" s="19" t="s">
        <v>8596</v>
      </c>
      <c r="B2922" s="19">
        <v>1</v>
      </c>
      <c r="C2922" s="19" t="s">
        <v>8802</v>
      </c>
      <c r="D2922" s="20" t="s">
        <v>8696</v>
      </c>
      <c r="E2922" s="20" t="s">
        <v>8803</v>
      </c>
      <c r="F2922" s="21">
        <v>4113734</v>
      </c>
      <c r="G2922" s="20" t="s">
        <v>8804</v>
      </c>
      <c r="H2922" s="22">
        <v>298.82</v>
      </c>
      <c r="I2922" s="25">
        <v>0.43009999999999998</v>
      </c>
      <c r="J2922" s="22">
        <v>187507.16</v>
      </c>
      <c r="K2922" s="22">
        <v>1747963.38</v>
      </c>
      <c r="L2922" s="22">
        <v>1935470.5399999998</v>
      </c>
      <c r="M2922" s="21" t="s">
        <v>8403</v>
      </c>
      <c r="N2922" s="63">
        <f t="shared" si="226"/>
        <v>6477.044843049327</v>
      </c>
      <c r="O2922" s="63">
        <f t="shared" si="227"/>
        <v>5849.5528411752894</v>
      </c>
      <c r="P2922" s="69">
        <v>4101</v>
      </c>
      <c r="Q2922" s="69" t="s">
        <v>14536</v>
      </c>
      <c r="R2922" s="70">
        <v>38200</v>
      </c>
      <c r="S2922" s="71">
        <f t="shared" si="225"/>
        <v>2.1088563131</v>
      </c>
      <c r="T2922" s="63">
        <f t="shared" si="228"/>
        <v>13659.156907496372</v>
      </c>
      <c r="U2922" s="63">
        <f t="shared" si="229"/>
        <v>12335.866437924551</v>
      </c>
    </row>
    <row r="2923" spans="1:21" x14ac:dyDescent="0.25">
      <c r="A2923" s="19" t="s">
        <v>8596</v>
      </c>
      <c r="B2923" s="19">
        <v>1</v>
      </c>
      <c r="C2923" s="19" t="s">
        <v>8805</v>
      </c>
      <c r="D2923" s="20" t="s">
        <v>8696</v>
      </c>
      <c r="E2923" s="20" t="s">
        <v>8803</v>
      </c>
      <c r="F2923" s="21">
        <v>4113734</v>
      </c>
      <c r="G2923" s="20" t="s">
        <v>7223</v>
      </c>
      <c r="H2923" s="22">
        <v>425.57</v>
      </c>
      <c r="I2923" s="25">
        <v>0.58699999999999997</v>
      </c>
      <c r="J2923" s="22">
        <v>23564.3</v>
      </c>
      <c r="K2923" s="22">
        <v>730205.32</v>
      </c>
      <c r="L2923" s="22">
        <v>753769.62</v>
      </c>
      <c r="M2923" s="21" t="s">
        <v>8806</v>
      </c>
      <c r="N2923" s="63">
        <f t="shared" si="226"/>
        <v>1771.200084592429</v>
      </c>
      <c r="O2923" s="63">
        <f t="shared" si="227"/>
        <v>1715.8289353102896</v>
      </c>
      <c r="P2923" s="69">
        <v>4101</v>
      </c>
      <c r="Q2923" s="69" t="s">
        <v>14536</v>
      </c>
      <c r="R2923" s="70">
        <v>35977</v>
      </c>
      <c r="S2923" s="71">
        <f t="shared" si="225"/>
        <v>3.3300474919847436</v>
      </c>
      <c r="T2923" s="63">
        <f t="shared" si="228"/>
        <v>5898.1803995001837</v>
      </c>
      <c r="U2923" s="63">
        <f t="shared" si="229"/>
        <v>5713.7918427048826</v>
      </c>
    </row>
    <row r="2924" spans="1:21" x14ac:dyDescent="0.25">
      <c r="A2924" s="19" t="s">
        <v>8596</v>
      </c>
      <c r="B2924" s="19">
        <v>1</v>
      </c>
      <c r="C2924" s="19" t="s">
        <v>8807</v>
      </c>
      <c r="D2924" s="20" t="s">
        <v>8689</v>
      </c>
      <c r="E2924" s="20" t="s">
        <v>8808</v>
      </c>
      <c r="F2924" s="21">
        <v>4114401</v>
      </c>
      <c r="G2924" s="20" t="s">
        <v>8809</v>
      </c>
      <c r="H2924" s="22">
        <v>517.77179999999998</v>
      </c>
      <c r="I2924" s="25">
        <v>0.48259999999999997</v>
      </c>
      <c r="J2924" s="22">
        <v>112223.6</v>
      </c>
      <c r="K2924" s="22">
        <v>704798.39</v>
      </c>
      <c r="L2924" s="22">
        <v>817021.99</v>
      </c>
      <c r="M2924" s="21" t="s">
        <v>2779</v>
      </c>
      <c r="N2924" s="63">
        <f t="shared" si="226"/>
        <v>1577.9576832882749</v>
      </c>
      <c r="O2924" s="63">
        <f t="shared" si="227"/>
        <v>1361.2143226031237</v>
      </c>
      <c r="P2924" s="69">
        <v>4104</v>
      </c>
      <c r="Q2924" s="69" t="s">
        <v>14432</v>
      </c>
      <c r="R2924" s="70">
        <v>35916</v>
      </c>
      <c r="S2924" s="71">
        <f t="shared" si="225"/>
        <v>3.3550678742970947</v>
      </c>
      <c r="T2924" s="63">
        <f t="shared" si="228"/>
        <v>5294.1551302007611</v>
      </c>
      <c r="U2924" s="63">
        <f t="shared" si="229"/>
        <v>4566.9664437988222</v>
      </c>
    </row>
    <row r="2925" spans="1:21" x14ac:dyDescent="0.25">
      <c r="A2925" s="19" t="s">
        <v>8596</v>
      </c>
      <c r="B2925" s="19">
        <v>1</v>
      </c>
      <c r="C2925" s="19" t="s">
        <v>8810</v>
      </c>
      <c r="D2925" s="20" t="s">
        <v>8689</v>
      </c>
      <c r="E2925" s="20" t="s">
        <v>8808</v>
      </c>
      <c r="F2925" s="21">
        <v>4114401</v>
      </c>
      <c r="G2925" s="20" t="s">
        <v>8811</v>
      </c>
      <c r="H2925" s="22">
        <v>735.45280000000002</v>
      </c>
      <c r="I2925" s="25">
        <v>0.46500000000000002</v>
      </c>
      <c r="J2925" s="22">
        <v>1E-3</v>
      </c>
      <c r="K2925" s="22">
        <v>3033272.11</v>
      </c>
      <c r="L2925" s="22">
        <v>3033272.111</v>
      </c>
      <c r="M2925" s="21" t="s">
        <v>3073</v>
      </c>
      <c r="N2925" s="63">
        <f t="shared" si="226"/>
        <v>4124.3600010768878</v>
      </c>
      <c r="O2925" s="63">
        <f t="shared" si="227"/>
        <v>4124.3599997171805</v>
      </c>
      <c r="P2925" s="69">
        <v>4104</v>
      </c>
      <c r="Q2925" s="69" t="s">
        <v>14432</v>
      </c>
      <c r="R2925" s="70">
        <v>38292</v>
      </c>
      <c r="S2925" s="71">
        <f t="shared" si="225"/>
        <v>2.0754829745999999</v>
      </c>
      <c r="T2925" s="63">
        <f t="shared" si="228"/>
        <v>8560.0389633563173</v>
      </c>
      <c r="U2925" s="63">
        <f t="shared" si="229"/>
        <v>8560.038960534268</v>
      </c>
    </row>
    <row r="2926" spans="1:21" x14ac:dyDescent="0.25">
      <c r="A2926" s="19" t="s">
        <v>8596</v>
      </c>
      <c r="B2926" s="19">
        <v>1</v>
      </c>
      <c r="C2926" s="19" t="s">
        <v>8812</v>
      </c>
      <c r="D2926" s="20" t="s">
        <v>8689</v>
      </c>
      <c r="E2926" s="20" t="s">
        <v>8808</v>
      </c>
      <c r="F2926" s="21">
        <v>4114401</v>
      </c>
      <c r="G2926" s="20" t="s">
        <v>8813</v>
      </c>
      <c r="H2926" s="22">
        <v>427.42950000000002</v>
      </c>
      <c r="I2926" s="25">
        <v>0.52700000000000002</v>
      </c>
      <c r="J2926" s="22">
        <v>18259.099999999999</v>
      </c>
      <c r="K2926" s="22">
        <v>1893098.08</v>
      </c>
      <c r="L2926" s="22">
        <v>1911357.1800000002</v>
      </c>
      <c r="M2926" s="21" t="s">
        <v>3081</v>
      </c>
      <c r="N2926" s="63">
        <f t="shared" si="226"/>
        <v>4471.748393594733</v>
      </c>
      <c r="O2926" s="63">
        <f t="shared" si="227"/>
        <v>4429.0300037784009</v>
      </c>
      <c r="P2926" s="69">
        <v>4104</v>
      </c>
      <c r="Q2926" s="69" t="s">
        <v>14432</v>
      </c>
      <c r="R2926" s="70">
        <v>39022</v>
      </c>
      <c r="S2926" s="71">
        <f t="shared" ref="S2926:S2989" si="230">VLOOKUP(R2926,$X$3:$Y$251,2,0)</f>
        <v>1.8898015452000001</v>
      </c>
      <c r="T2926" s="63">
        <f t="shared" si="228"/>
        <v>8450.7170239609441</v>
      </c>
      <c r="U2926" s="63">
        <f t="shared" si="229"/>
        <v>8369.9877448775842</v>
      </c>
    </row>
    <row r="2927" spans="1:21" x14ac:dyDescent="0.25">
      <c r="A2927" s="19" t="s">
        <v>8596</v>
      </c>
      <c r="B2927" s="19">
        <v>1</v>
      </c>
      <c r="C2927" s="19" t="s">
        <v>8815</v>
      </c>
      <c r="D2927" s="20" t="s">
        <v>8643</v>
      </c>
      <c r="E2927" s="20" t="s">
        <v>8816</v>
      </c>
      <c r="F2927" s="21">
        <v>4114500</v>
      </c>
      <c r="G2927" s="20" t="s">
        <v>8817</v>
      </c>
      <c r="H2927" s="22">
        <v>783.23299999999995</v>
      </c>
      <c r="I2927" s="25">
        <v>0.72299999999999998</v>
      </c>
      <c r="J2927" s="22">
        <v>9448</v>
      </c>
      <c r="K2927" s="22">
        <v>1789272.29</v>
      </c>
      <c r="L2927" s="22">
        <v>1798720.29</v>
      </c>
      <c r="M2927" s="21" t="s">
        <v>8798</v>
      </c>
      <c r="N2927" s="63">
        <f t="shared" ref="N2927:N2990" si="231">L2927/H2927</f>
        <v>2296.5328197356343</v>
      </c>
      <c r="O2927" s="63">
        <f t="shared" ref="O2927:O2990" si="232">K2927/H2927</f>
        <v>2284.4699980720939</v>
      </c>
      <c r="P2927" s="69">
        <v>4103</v>
      </c>
      <c r="Q2927" s="69" t="s">
        <v>14360</v>
      </c>
      <c r="R2927" s="70">
        <v>36281</v>
      </c>
      <c r="S2927" s="71">
        <f t="shared" si="230"/>
        <v>3.2506507318405471</v>
      </c>
      <c r="T2927" s="63">
        <f t="shared" ref="T2927:T2990" si="233">N2927*S2927</f>
        <v>7465.2260911694748</v>
      </c>
      <c r="U2927" s="63">
        <f t="shared" ref="U2927:U2990" si="234">O2927*S2927</f>
        <v>7426.0140711008253</v>
      </c>
    </row>
    <row r="2928" spans="1:21" x14ac:dyDescent="0.25">
      <c r="A2928" s="19" t="s">
        <v>8596</v>
      </c>
      <c r="B2928" s="19">
        <v>1</v>
      </c>
      <c r="C2928" s="19" t="s">
        <v>8818</v>
      </c>
      <c r="D2928" s="20" t="s">
        <v>8643</v>
      </c>
      <c r="E2928" s="20" t="s">
        <v>8816</v>
      </c>
      <c r="F2928" s="21">
        <v>4114500</v>
      </c>
      <c r="G2928" s="20" t="s">
        <v>8819</v>
      </c>
      <c r="H2928" s="22">
        <v>1437.317</v>
      </c>
      <c r="I2928" s="25">
        <v>0.72</v>
      </c>
      <c r="J2928" s="22">
        <v>416302.29</v>
      </c>
      <c r="K2928" s="22">
        <v>3574995.45</v>
      </c>
      <c r="L2928" s="22">
        <v>3991297.74</v>
      </c>
      <c r="M2928" s="21" t="s">
        <v>8591</v>
      </c>
      <c r="N2928" s="63">
        <f t="shared" si="231"/>
        <v>2776.9084620859562</v>
      </c>
      <c r="O2928" s="63">
        <f t="shared" si="232"/>
        <v>2487.2699968065499</v>
      </c>
      <c r="P2928" s="69">
        <v>4103</v>
      </c>
      <c r="Q2928" s="69" t="s">
        <v>14360</v>
      </c>
      <c r="R2928" s="70">
        <v>36281</v>
      </c>
      <c r="S2928" s="71">
        <f t="shared" si="230"/>
        <v>3.2506507318405471</v>
      </c>
      <c r="T2928" s="63">
        <f t="shared" si="233"/>
        <v>9026.7595245339216</v>
      </c>
      <c r="U2928" s="63">
        <f t="shared" si="234"/>
        <v>8085.2460354042469</v>
      </c>
    </row>
    <row r="2929" spans="1:21" x14ac:dyDescent="0.25">
      <c r="A2929" s="19" t="s">
        <v>8596</v>
      </c>
      <c r="B2929" s="19">
        <v>1</v>
      </c>
      <c r="C2929" s="19" t="s">
        <v>8820</v>
      </c>
      <c r="D2929" s="20" t="s">
        <v>8617</v>
      </c>
      <c r="E2929" s="20" t="s">
        <v>8821</v>
      </c>
      <c r="F2929" s="21">
        <v>4114906</v>
      </c>
      <c r="G2929" s="20" t="s">
        <v>8822</v>
      </c>
      <c r="H2929" s="22">
        <v>393.69</v>
      </c>
      <c r="I2929" s="25">
        <v>0.315</v>
      </c>
      <c r="J2929" s="22">
        <v>87572.09</v>
      </c>
      <c r="K2929" s="22">
        <v>3282925.79</v>
      </c>
      <c r="L2929" s="22">
        <v>3370497.88</v>
      </c>
      <c r="M2929" s="21" t="s">
        <v>1198</v>
      </c>
      <c r="N2929" s="63">
        <f t="shared" si="231"/>
        <v>8561.2991947979372</v>
      </c>
      <c r="O2929" s="63">
        <f t="shared" si="232"/>
        <v>8338.8599913637627</v>
      </c>
      <c r="P2929" s="69">
        <v>4101</v>
      </c>
      <c r="Q2929" s="69" t="s">
        <v>14536</v>
      </c>
      <c r="R2929" s="70">
        <v>40725</v>
      </c>
      <c r="S2929" s="71">
        <f t="shared" si="230"/>
        <v>1.4767865742999999</v>
      </c>
      <c r="T2929" s="63">
        <f t="shared" si="233"/>
        <v>12643.211709442994</v>
      </c>
      <c r="U2929" s="63">
        <f t="shared" si="234"/>
        <v>12314.716480213418</v>
      </c>
    </row>
    <row r="2930" spans="1:21" x14ac:dyDescent="0.25">
      <c r="A2930" s="19" t="s">
        <v>8596</v>
      </c>
      <c r="B2930" s="19">
        <v>1</v>
      </c>
      <c r="C2930" s="19" t="s">
        <v>8823</v>
      </c>
      <c r="D2930" s="20" t="s">
        <v>8606</v>
      </c>
      <c r="E2930" s="20" t="s">
        <v>8824</v>
      </c>
      <c r="F2930" s="21">
        <v>4115002</v>
      </c>
      <c r="G2930" s="20" t="s">
        <v>8825</v>
      </c>
      <c r="H2930" s="22">
        <v>920.05</v>
      </c>
      <c r="I2930" s="25">
        <v>0.56000000000000005</v>
      </c>
      <c r="J2930" s="22">
        <v>189030.54</v>
      </c>
      <c r="K2930" s="22">
        <v>996945.92000000004</v>
      </c>
      <c r="L2930" s="22">
        <v>1185976.46</v>
      </c>
      <c r="M2930" s="21" t="s">
        <v>1757</v>
      </c>
      <c r="N2930" s="63">
        <f t="shared" si="231"/>
        <v>1289.0347915874138</v>
      </c>
      <c r="O2930" s="63">
        <f t="shared" si="232"/>
        <v>1083.5779794576383</v>
      </c>
      <c r="P2930" s="69">
        <v>4101</v>
      </c>
      <c r="Q2930" s="69" t="s">
        <v>14536</v>
      </c>
      <c r="R2930" s="70">
        <v>35886</v>
      </c>
      <c r="S2930" s="71">
        <f t="shared" si="230"/>
        <v>3.3624476018381779</v>
      </c>
      <c r="T2930" s="63">
        <f t="shared" si="233"/>
        <v>4334.311943659075</v>
      </c>
      <c r="U2930" s="63">
        <f t="shared" si="234"/>
        <v>3643.4741784319945</v>
      </c>
    </row>
    <row r="2931" spans="1:21" x14ac:dyDescent="0.25">
      <c r="A2931" s="19" t="s">
        <v>8596</v>
      </c>
      <c r="B2931" s="19">
        <v>1</v>
      </c>
      <c r="C2931" s="19" t="s">
        <v>8826</v>
      </c>
      <c r="D2931" s="20" t="s">
        <v>8606</v>
      </c>
      <c r="E2931" s="20" t="s">
        <v>8824</v>
      </c>
      <c r="F2931" s="21">
        <v>4115002</v>
      </c>
      <c r="G2931" s="20" t="s">
        <v>8827</v>
      </c>
      <c r="H2931" s="22">
        <v>872.89750000000004</v>
      </c>
      <c r="I2931" s="25">
        <v>0.57999999999999996</v>
      </c>
      <c r="J2931" s="22">
        <v>173847.67999999999</v>
      </c>
      <c r="K2931" s="22">
        <v>968449.3</v>
      </c>
      <c r="L2931" s="22">
        <v>1142296.98</v>
      </c>
      <c r="M2931" s="21" t="s">
        <v>1757</v>
      </c>
      <c r="N2931" s="63">
        <f t="shared" si="231"/>
        <v>1308.6267058847116</v>
      </c>
      <c r="O2931" s="63">
        <f t="shared" si="232"/>
        <v>1109.4650861069026</v>
      </c>
      <c r="P2931" s="69">
        <v>4101</v>
      </c>
      <c r="Q2931" s="69" t="s">
        <v>14536</v>
      </c>
      <c r="R2931" s="70">
        <v>35886</v>
      </c>
      <c r="S2931" s="71">
        <f t="shared" si="230"/>
        <v>3.3624476018381779</v>
      </c>
      <c r="T2931" s="63">
        <f t="shared" si="233"/>
        <v>4400.188728903443</v>
      </c>
      <c r="U2931" s="63">
        <f t="shared" si="234"/>
        <v>3730.5182181033424</v>
      </c>
    </row>
    <row r="2932" spans="1:21" x14ac:dyDescent="0.25">
      <c r="A2932" s="19" t="s">
        <v>8596</v>
      </c>
      <c r="B2932" s="19">
        <v>1</v>
      </c>
      <c r="C2932" s="19" t="s">
        <v>8828</v>
      </c>
      <c r="D2932" s="20" t="s">
        <v>8606</v>
      </c>
      <c r="E2932" s="20" t="s">
        <v>8824</v>
      </c>
      <c r="F2932" s="21">
        <v>4115002</v>
      </c>
      <c r="G2932" s="20" t="s">
        <v>3184</v>
      </c>
      <c r="H2932" s="22">
        <v>719.64</v>
      </c>
      <c r="I2932" s="25">
        <v>0.64800000000000002</v>
      </c>
      <c r="J2932" s="22">
        <v>100328.43</v>
      </c>
      <c r="K2932" s="22">
        <v>953525.13</v>
      </c>
      <c r="L2932" s="22">
        <v>1053853.56</v>
      </c>
      <c r="M2932" s="21" t="s">
        <v>8830</v>
      </c>
      <c r="N2932" s="63">
        <f t="shared" si="231"/>
        <v>1464.4177088544272</v>
      </c>
      <c r="O2932" s="63">
        <f t="shared" si="232"/>
        <v>1325.0029598132401</v>
      </c>
      <c r="P2932" s="69">
        <v>4101</v>
      </c>
      <c r="Q2932" s="69" t="s">
        <v>14536</v>
      </c>
      <c r="R2932" s="70">
        <v>36281</v>
      </c>
      <c r="S2932" s="71">
        <f t="shared" si="230"/>
        <v>3.2506507318405471</v>
      </c>
      <c r="T2932" s="63">
        <f t="shared" si="233"/>
        <v>4760.3104970079012</v>
      </c>
      <c r="U2932" s="63">
        <f t="shared" si="234"/>
        <v>4307.1218410078</v>
      </c>
    </row>
    <row r="2933" spans="1:21" x14ac:dyDescent="0.25">
      <c r="A2933" s="19" t="s">
        <v>8596</v>
      </c>
      <c r="B2933" s="19">
        <v>1</v>
      </c>
      <c r="C2933" s="19" t="s">
        <v>8831</v>
      </c>
      <c r="D2933" s="20" t="s">
        <v>8623</v>
      </c>
      <c r="E2933" s="20" t="s">
        <v>8832</v>
      </c>
      <c r="F2933" s="21">
        <v>4115408</v>
      </c>
      <c r="G2933" s="20" t="s">
        <v>8833</v>
      </c>
      <c r="H2933" s="22">
        <v>3946</v>
      </c>
      <c r="I2933" s="25">
        <v>0.57499999999999996</v>
      </c>
      <c r="J2933" s="22">
        <v>6628</v>
      </c>
      <c r="K2933" s="22">
        <v>3331154.7</v>
      </c>
      <c r="L2933" s="22">
        <v>3337782.7</v>
      </c>
      <c r="M2933" s="21" t="s">
        <v>8834</v>
      </c>
      <c r="N2933" s="63">
        <f t="shared" si="231"/>
        <v>845.8648504815003</v>
      </c>
      <c r="O2933" s="63">
        <f t="shared" si="232"/>
        <v>844.18517486061842</v>
      </c>
      <c r="P2933" s="69">
        <v>4104</v>
      </c>
      <c r="Q2933" s="69" t="s">
        <v>14432</v>
      </c>
      <c r="R2933" s="70">
        <v>35916</v>
      </c>
      <c r="S2933" s="71">
        <f t="shared" si="230"/>
        <v>3.3550678742970947</v>
      </c>
      <c r="T2933" s="63">
        <f t="shared" si="233"/>
        <v>2837.9339858475969</v>
      </c>
      <c r="U2933" s="63">
        <f t="shared" si="234"/>
        <v>2832.2985601327364</v>
      </c>
    </row>
    <row r="2934" spans="1:21" x14ac:dyDescent="0.25">
      <c r="A2934" s="19" t="s">
        <v>8596</v>
      </c>
      <c r="B2934" s="19">
        <v>1</v>
      </c>
      <c r="C2934" s="19" t="s">
        <v>8835</v>
      </c>
      <c r="D2934" s="20" t="s">
        <v>8617</v>
      </c>
      <c r="E2934" s="20" t="s">
        <v>8836</v>
      </c>
      <c r="F2934" s="21">
        <v>4115754</v>
      </c>
      <c r="G2934" s="20" t="s">
        <v>8837</v>
      </c>
      <c r="H2934" s="22">
        <v>321.2792</v>
      </c>
      <c r="I2934" s="25">
        <v>0.78</v>
      </c>
      <c r="J2934" s="22">
        <v>27814.2</v>
      </c>
      <c r="K2934" s="22">
        <v>863877.15</v>
      </c>
      <c r="L2934" s="22">
        <v>891691.35</v>
      </c>
      <c r="M2934" s="21" t="s">
        <v>3155</v>
      </c>
      <c r="N2934" s="63">
        <f t="shared" si="231"/>
        <v>2775.4406447725219</v>
      </c>
      <c r="O2934" s="63">
        <f t="shared" si="232"/>
        <v>2688.8673465322372</v>
      </c>
      <c r="P2934" s="69">
        <v>4101</v>
      </c>
      <c r="Q2934" s="69" t="s">
        <v>14536</v>
      </c>
      <c r="R2934" s="70">
        <v>36130</v>
      </c>
      <c r="S2934" s="71">
        <f t="shared" si="230"/>
        <v>3.3642518101023104</v>
      </c>
      <c r="T2934" s="63">
        <f t="shared" si="233"/>
        <v>9337.2812130074799</v>
      </c>
      <c r="U2934" s="63">
        <f t="shared" si="234"/>
        <v>9046.0268376960757</v>
      </c>
    </row>
    <row r="2935" spans="1:21" x14ac:dyDescent="0.25">
      <c r="A2935" s="19" t="s">
        <v>8596</v>
      </c>
      <c r="B2935" s="19">
        <v>1</v>
      </c>
      <c r="C2935" s="19" t="s">
        <v>8838</v>
      </c>
      <c r="D2935" s="20" t="s">
        <v>8606</v>
      </c>
      <c r="E2935" s="20" t="s">
        <v>8839</v>
      </c>
      <c r="F2935" s="21">
        <v>4115903</v>
      </c>
      <c r="G2935" s="20" t="s">
        <v>8840</v>
      </c>
      <c r="H2935" s="22">
        <v>617.70000000000005</v>
      </c>
      <c r="I2935" s="25">
        <v>0.5</v>
      </c>
      <c r="J2935" s="22">
        <v>179182.15</v>
      </c>
      <c r="K2935" s="22">
        <v>664710.40000000002</v>
      </c>
      <c r="L2935" s="22">
        <v>843892.55</v>
      </c>
      <c r="M2935" s="21" t="s">
        <v>6848</v>
      </c>
      <c r="N2935" s="63">
        <f t="shared" si="231"/>
        <v>1366.1851222276186</v>
      </c>
      <c r="O2935" s="63">
        <f t="shared" si="232"/>
        <v>1076.1055528573741</v>
      </c>
      <c r="P2935" s="69">
        <v>4101</v>
      </c>
      <c r="Q2935" s="69" t="s">
        <v>14536</v>
      </c>
      <c r="R2935" s="70">
        <v>36069</v>
      </c>
      <c r="S2935" s="71">
        <f t="shared" si="230"/>
        <v>3.3608856562199168</v>
      </c>
      <c r="T2935" s="63">
        <f t="shared" si="233"/>
        <v>4591.5919810358573</v>
      </c>
      <c r="U2935" s="63">
        <f t="shared" si="234"/>
        <v>3616.667717176952</v>
      </c>
    </row>
    <row r="2936" spans="1:21" x14ac:dyDescent="0.25">
      <c r="A2936" s="19" t="s">
        <v>8596</v>
      </c>
      <c r="B2936" s="19">
        <v>1</v>
      </c>
      <c r="C2936" s="19" t="s">
        <v>8841</v>
      </c>
      <c r="D2936" s="20" t="s">
        <v>8606</v>
      </c>
      <c r="E2936" s="20" t="s">
        <v>8839</v>
      </c>
      <c r="F2936" s="21">
        <v>4115903</v>
      </c>
      <c r="G2936" s="20" t="s">
        <v>1271</v>
      </c>
      <c r="H2936" s="22">
        <v>494.80489999999998</v>
      </c>
      <c r="I2936" s="25">
        <v>0.626</v>
      </c>
      <c r="J2936" s="22">
        <v>98001.24</v>
      </c>
      <c r="K2936" s="22">
        <v>572140.63</v>
      </c>
      <c r="L2936" s="22">
        <v>670141.87</v>
      </c>
      <c r="M2936" s="21" t="s">
        <v>1654</v>
      </c>
      <c r="N2936" s="63">
        <f t="shared" si="231"/>
        <v>1354.3557672933312</v>
      </c>
      <c r="O2936" s="63">
        <f t="shared" si="232"/>
        <v>1156.2954004699632</v>
      </c>
      <c r="P2936" s="69">
        <v>4101</v>
      </c>
      <c r="Q2936" s="69" t="s">
        <v>14536</v>
      </c>
      <c r="R2936" s="70">
        <v>36465</v>
      </c>
      <c r="S2936" s="71">
        <f t="shared" si="230"/>
        <v>3.1436260895316916</v>
      </c>
      <c r="T2936" s="63">
        <f t="shared" si="233"/>
        <v>4257.5881245710279</v>
      </c>
      <c r="U2936" s="63">
        <f t="shared" si="234"/>
        <v>3634.9603881228718</v>
      </c>
    </row>
    <row r="2937" spans="1:21" x14ac:dyDescent="0.25">
      <c r="A2937" s="19" t="s">
        <v>8596</v>
      </c>
      <c r="B2937" s="19">
        <v>1</v>
      </c>
      <c r="C2937" s="19" t="s">
        <v>8842</v>
      </c>
      <c r="D2937" s="20" t="s">
        <v>8598</v>
      </c>
      <c r="E2937" s="20" t="s">
        <v>8843</v>
      </c>
      <c r="F2937" s="21">
        <v>4116802</v>
      </c>
      <c r="G2937" s="20" t="s">
        <v>1165</v>
      </c>
      <c r="H2937" s="22">
        <v>598.1</v>
      </c>
      <c r="I2937" s="25">
        <v>0.54020000000000001</v>
      </c>
      <c r="J2937" s="22">
        <v>209999.35</v>
      </c>
      <c r="K2937" s="22">
        <v>820315.7</v>
      </c>
      <c r="L2937" s="22">
        <v>1030315.0499999999</v>
      </c>
      <c r="M2937" s="21" t="s">
        <v>2075</v>
      </c>
      <c r="N2937" s="63">
        <f t="shared" si="231"/>
        <v>1722.6467981942817</v>
      </c>
      <c r="O2937" s="63">
        <f t="shared" si="232"/>
        <v>1371.536030764086</v>
      </c>
      <c r="P2937" s="69">
        <v>4104</v>
      </c>
      <c r="Q2937" s="69" t="s">
        <v>14432</v>
      </c>
      <c r="R2937" s="70">
        <v>36130</v>
      </c>
      <c r="S2937" s="71">
        <f t="shared" si="230"/>
        <v>3.3642518101023104</v>
      </c>
      <c r="T2937" s="63">
        <f t="shared" si="233"/>
        <v>5795.417608992062</v>
      </c>
      <c r="U2937" s="63">
        <f t="shared" si="234"/>
        <v>4614.1925741186142</v>
      </c>
    </row>
    <row r="2938" spans="1:21" x14ac:dyDescent="0.25">
      <c r="A2938" s="19" t="s">
        <v>8596</v>
      </c>
      <c r="B2938" s="19">
        <v>1</v>
      </c>
      <c r="C2938" s="19" t="s">
        <v>8845</v>
      </c>
      <c r="D2938" s="20" t="s">
        <v>8598</v>
      </c>
      <c r="E2938" s="20" t="s">
        <v>8843</v>
      </c>
      <c r="F2938" s="21">
        <v>4116802</v>
      </c>
      <c r="G2938" s="20" t="s">
        <v>8846</v>
      </c>
      <c r="H2938" s="22">
        <v>1265.1690000000001</v>
      </c>
      <c r="I2938" s="25">
        <v>0.41799999999999998</v>
      </c>
      <c r="J2938" s="22">
        <v>117605.79</v>
      </c>
      <c r="K2938" s="22">
        <v>1356571.91</v>
      </c>
      <c r="L2938" s="22">
        <v>1474177.7</v>
      </c>
      <c r="M2938" s="21" t="s">
        <v>8848</v>
      </c>
      <c r="N2938" s="63">
        <f t="shared" si="231"/>
        <v>1165.2021982833912</v>
      </c>
      <c r="O2938" s="63">
        <f t="shared" si="232"/>
        <v>1072.2456130366772</v>
      </c>
      <c r="P2938" s="69">
        <v>4104</v>
      </c>
      <c r="Q2938" s="69" t="s">
        <v>14432</v>
      </c>
      <c r="R2938" s="70">
        <v>36404</v>
      </c>
      <c r="S2938" s="71">
        <f t="shared" si="230"/>
        <v>3.1836670532386648</v>
      </c>
      <c r="T2938" s="63">
        <f t="shared" si="233"/>
        <v>3709.6158490360986</v>
      </c>
      <c r="U2938" s="63">
        <f t="shared" si="234"/>
        <v>3413.6730312045638</v>
      </c>
    </row>
    <row r="2939" spans="1:21" x14ac:dyDescent="0.25">
      <c r="A2939" s="19" t="s">
        <v>8596</v>
      </c>
      <c r="B2939" s="19">
        <v>1</v>
      </c>
      <c r="C2939" s="19" t="s">
        <v>8849</v>
      </c>
      <c r="D2939" s="20" t="s">
        <v>8653</v>
      </c>
      <c r="E2939" s="20" t="s">
        <v>8850</v>
      </c>
      <c r="F2939" s="21">
        <v>4117057</v>
      </c>
      <c r="G2939" s="20" t="s">
        <v>8851</v>
      </c>
      <c r="H2939" s="22">
        <v>9400</v>
      </c>
      <c r="I2939" s="25">
        <v>0.76500000000000001</v>
      </c>
      <c r="J2939" s="22">
        <v>19224</v>
      </c>
      <c r="K2939" s="22">
        <v>7318367.7000000002</v>
      </c>
      <c r="L2939" s="22">
        <v>7337591.7000000002</v>
      </c>
      <c r="M2939" s="21" t="s">
        <v>2265</v>
      </c>
      <c r="N2939" s="63">
        <f t="shared" si="231"/>
        <v>780.59486170212767</v>
      </c>
      <c r="O2939" s="63">
        <f t="shared" si="232"/>
        <v>778.54975531914897</v>
      </c>
      <c r="P2939" s="69">
        <v>4104</v>
      </c>
      <c r="Q2939" s="69" t="s">
        <v>14432</v>
      </c>
      <c r="R2939" s="70">
        <v>36039</v>
      </c>
      <c r="S2939" s="71">
        <f t="shared" si="230"/>
        <v>3.346096831630871</v>
      </c>
      <c r="T2939" s="63">
        <f t="shared" si="233"/>
        <v>2611.9459935288273</v>
      </c>
      <c r="U2939" s="63">
        <f t="shared" si="234"/>
        <v>2605.1028695403943</v>
      </c>
    </row>
    <row r="2940" spans="1:21" x14ac:dyDescent="0.25">
      <c r="A2940" s="19" t="s">
        <v>8596</v>
      </c>
      <c r="B2940" s="19">
        <v>1</v>
      </c>
      <c r="C2940" s="19" t="s">
        <v>8852</v>
      </c>
      <c r="D2940" s="20" t="s">
        <v>8606</v>
      </c>
      <c r="E2940" s="20" t="s">
        <v>8853</v>
      </c>
      <c r="F2940" s="21">
        <v>4117107</v>
      </c>
      <c r="G2940" s="20" t="s">
        <v>8854</v>
      </c>
      <c r="H2940" s="22">
        <v>685.19460000000004</v>
      </c>
      <c r="I2940" s="25">
        <v>0.64800000000000002</v>
      </c>
      <c r="J2940" s="22">
        <v>134804.63</v>
      </c>
      <c r="K2940" s="22">
        <v>825785.07</v>
      </c>
      <c r="L2940" s="22">
        <v>960589.7</v>
      </c>
      <c r="M2940" s="21" t="s">
        <v>6848</v>
      </c>
      <c r="N2940" s="63">
        <f t="shared" si="231"/>
        <v>1401.9224611519121</v>
      </c>
      <c r="O2940" s="63">
        <f t="shared" si="232"/>
        <v>1205.1832720222837</v>
      </c>
      <c r="P2940" s="69">
        <v>4101</v>
      </c>
      <c r="Q2940" s="69" t="s">
        <v>14536</v>
      </c>
      <c r="R2940" s="70">
        <v>36069</v>
      </c>
      <c r="S2940" s="71">
        <f t="shared" si="230"/>
        <v>3.3608856562199168</v>
      </c>
      <c r="T2940" s="63">
        <f t="shared" si="233"/>
        <v>4711.7010908179846</v>
      </c>
      <c r="U2940" s="63">
        <f t="shared" si="234"/>
        <v>4050.4831720558795</v>
      </c>
    </row>
    <row r="2941" spans="1:21" x14ac:dyDescent="0.25">
      <c r="A2941" s="19" t="s">
        <v>8596</v>
      </c>
      <c r="B2941" s="19">
        <v>1</v>
      </c>
      <c r="C2941" s="19" t="s">
        <v>8855</v>
      </c>
      <c r="D2941" s="20" t="s">
        <v>8856</v>
      </c>
      <c r="E2941" s="20" t="s">
        <v>8857</v>
      </c>
      <c r="F2941" s="21">
        <v>4117305</v>
      </c>
      <c r="G2941" s="20" t="s">
        <v>8858</v>
      </c>
      <c r="H2941" s="22">
        <v>605</v>
      </c>
      <c r="I2941" s="25">
        <v>0.96</v>
      </c>
      <c r="J2941" s="22">
        <v>86984.66</v>
      </c>
      <c r="K2941" s="22">
        <v>181454.01</v>
      </c>
      <c r="L2941" s="22">
        <v>268438.67000000004</v>
      </c>
      <c r="M2941" s="21" t="s">
        <v>1758</v>
      </c>
      <c r="N2941" s="63">
        <f t="shared" si="231"/>
        <v>443.70028099173561</v>
      </c>
      <c r="O2941" s="63">
        <f t="shared" si="232"/>
        <v>299.92398347107439</v>
      </c>
      <c r="P2941" s="69">
        <v>3505</v>
      </c>
      <c r="Q2941" s="69" t="s">
        <v>14199</v>
      </c>
      <c r="R2941" s="70">
        <v>35916</v>
      </c>
      <c r="S2941" s="71">
        <f t="shared" si="230"/>
        <v>3.3550678742970947</v>
      </c>
      <c r="T2941" s="63">
        <f t="shared" si="233"/>
        <v>1488.6445585719659</v>
      </c>
      <c r="U2941" s="63">
        <f t="shared" si="234"/>
        <v>1006.2653216750145</v>
      </c>
    </row>
    <row r="2942" spans="1:21" x14ac:dyDescent="0.25">
      <c r="A2942" s="19" t="s">
        <v>8596</v>
      </c>
      <c r="B2942" s="19">
        <v>1</v>
      </c>
      <c r="C2942" s="19" t="s">
        <v>8859</v>
      </c>
      <c r="D2942" s="20" t="s">
        <v>8856</v>
      </c>
      <c r="E2942" s="20" t="s">
        <v>8857</v>
      </c>
      <c r="F2942" s="21">
        <v>4117305</v>
      </c>
      <c r="G2942" s="20" t="s">
        <v>2466</v>
      </c>
      <c r="H2942" s="22">
        <v>385.69049999999999</v>
      </c>
      <c r="I2942" s="25">
        <v>0.373</v>
      </c>
      <c r="J2942" s="22">
        <v>23658.49</v>
      </c>
      <c r="K2942" s="22">
        <v>112968.08</v>
      </c>
      <c r="L2942" s="22">
        <v>136626.57</v>
      </c>
      <c r="M2942" s="21" t="s">
        <v>1737</v>
      </c>
      <c r="N2942" s="63">
        <f t="shared" si="231"/>
        <v>354.23887806414734</v>
      </c>
      <c r="O2942" s="63">
        <f t="shared" si="232"/>
        <v>292.89826946735792</v>
      </c>
      <c r="P2942" s="69">
        <v>3505</v>
      </c>
      <c r="Q2942" s="69" t="s">
        <v>14199</v>
      </c>
      <c r="R2942" s="70">
        <v>36008</v>
      </c>
      <c r="S2942" s="71">
        <f t="shared" si="230"/>
        <v>3.3337158946022489</v>
      </c>
      <c r="T2942" s="63">
        <f t="shared" si="233"/>
        <v>1180.9317782885159</v>
      </c>
      <c r="U2942" s="63">
        <f t="shared" si="234"/>
        <v>976.43961642482373</v>
      </c>
    </row>
    <row r="2943" spans="1:21" x14ac:dyDescent="0.25">
      <c r="A2943" s="19" t="s">
        <v>8596</v>
      </c>
      <c r="B2943" s="19">
        <v>1</v>
      </c>
      <c r="C2943" s="19" t="s">
        <v>8860</v>
      </c>
      <c r="D2943" s="20" t="s">
        <v>8856</v>
      </c>
      <c r="E2943" s="20" t="s">
        <v>8857</v>
      </c>
      <c r="F2943" s="21">
        <v>4117305</v>
      </c>
      <c r="G2943" s="20" t="s">
        <v>8861</v>
      </c>
      <c r="H2943" s="22">
        <v>437.80220000000003</v>
      </c>
      <c r="I2943" s="25">
        <v>0.52700000000000002</v>
      </c>
      <c r="J2943" s="22">
        <v>61058.77</v>
      </c>
      <c r="K2943" s="22">
        <v>129561.01</v>
      </c>
      <c r="L2943" s="22">
        <v>190619.78</v>
      </c>
      <c r="M2943" s="21" t="s">
        <v>1758</v>
      </c>
      <c r="N2943" s="63">
        <f t="shared" si="231"/>
        <v>435.40160373794373</v>
      </c>
      <c r="O2943" s="63">
        <f t="shared" si="232"/>
        <v>295.93503641598875</v>
      </c>
      <c r="P2943" s="69">
        <v>3505</v>
      </c>
      <c r="Q2943" s="69" t="s">
        <v>14199</v>
      </c>
      <c r="R2943" s="70">
        <v>35916</v>
      </c>
      <c r="S2943" s="71">
        <f t="shared" si="230"/>
        <v>3.3550678742970947</v>
      </c>
      <c r="T2943" s="63">
        <f t="shared" si="233"/>
        <v>1460.8019331186088</v>
      </c>
      <c r="U2943" s="63">
        <f t="shared" si="234"/>
        <v>992.88213355822472</v>
      </c>
    </row>
    <row r="2944" spans="1:21" x14ac:dyDescent="0.25">
      <c r="A2944" s="19" t="s">
        <v>8596</v>
      </c>
      <c r="B2944" s="19">
        <v>1</v>
      </c>
      <c r="C2944" s="19" t="s">
        <v>8862</v>
      </c>
      <c r="D2944" s="20" t="s">
        <v>8856</v>
      </c>
      <c r="E2944" s="20" t="s">
        <v>8857</v>
      </c>
      <c r="F2944" s="21">
        <v>4117305</v>
      </c>
      <c r="G2944" s="20" t="s">
        <v>8863</v>
      </c>
      <c r="H2944" s="22">
        <v>1185.8</v>
      </c>
      <c r="I2944" s="25">
        <v>0.45500000000000002</v>
      </c>
      <c r="J2944" s="22">
        <v>137550.32999999999</v>
      </c>
      <c r="K2944" s="22">
        <v>325847.14</v>
      </c>
      <c r="L2944" s="22">
        <v>463397.47</v>
      </c>
      <c r="M2944" s="21" t="s">
        <v>1758</v>
      </c>
      <c r="N2944" s="63">
        <f t="shared" si="231"/>
        <v>390.78889357395849</v>
      </c>
      <c r="O2944" s="63">
        <f t="shared" si="232"/>
        <v>274.79097655591164</v>
      </c>
      <c r="P2944" s="69">
        <v>3505</v>
      </c>
      <c r="Q2944" s="69" t="s">
        <v>14199</v>
      </c>
      <c r="R2944" s="70">
        <v>35916</v>
      </c>
      <c r="S2944" s="71">
        <f t="shared" si="230"/>
        <v>3.3550678742970947</v>
      </c>
      <c r="T2944" s="63">
        <f t="shared" si="233"/>
        <v>1311.1232624620945</v>
      </c>
      <c r="U2944" s="63">
        <f t="shared" si="234"/>
        <v>921.94237758946531</v>
      </c>
    </row>
    <row r="2945" spans="1:21" x14ac:dyDescent="0.25">
      <c r="A2945" s="19" t="s">
        <v>8596</v>
      </c>
      <c r="B2945" s="19">
        <v>1</v>
      </c>
      <c r="C2945" s="19" t="s">
        <v>8864</v>
      </c>
      <c r="D2945" s="20" t="s">
        <v>8856</v>
      </c>
      <c r="E2945" s="20" t="s">
        <v>8857</v>
      </c>
      <c r="F2945" s="21">
        <v>4117305</v>
      </c>
      <c r="G2945" s="20" t="s">
        <v>8865</v>
      </c>
      <c r="H2945" s="22">
        <v>307.84820000000002</v>
      </c>
      <c r="I2945" s="25">
        <v>0.79</v>
      </c>
      <c r="J2945" s="22">
        <v>37499.21</v>
      </c>
      <c r="K2945" s="22">
        <v>78162.039999999994</v>
      </c>
      <c r="L2945" s="22">
        <v>115661.25</v>
      </c>
      <c r="M2945" s="21" t="s">
        <v>1758</v>
      </c>
      <c r="N2945" s="63">
        <f t="shared" si="231"/>
        <v>375.70870968223949</v>
      </c>
      <c r="O2945" s="63">
        <f t="shared" si="232"/>
        <v>253.89799258205827</v>
      </c>
      <c r="P2945" s="69">
        <v>3505</v>
      </c>
      <c r="Q2945" s="69" t="s">
        <v>14199</v>
      </c>
      <c r="R2945" s="70">
        <v>35916</v>
      </c>
      <c r="S2945" s="71">
        <f t="shared" si="230"/>
        <v>3.3550678742970947</v>
      </c>
      <c r="T2945" s="63">
        <f t="shared" si="233"/>
        <v>1260.5282219484955</v>
      </c>
      <c r="U2945" s="63">
        <f t="shared" si="234"/>
        <v>851.84499826058573</v>
      </c>
    </row>
    <row r="2946" spans="1:21" x14ac:dyDescent="0.25">
      <c r="A2946" s="19" t="s">
        <v>8596</v>
      </c>
      <c r="B2946" s="19">
        <v>1</v>
      </c>
      <c r="C2946" s="19" t="s">
        <v>8866</v>
      </c>
      <c r="D2946" s="20" t="s">
        <v>8856</v>
      </c>
      <c r="E2946" s="20" t="s">
        <v>8857</v>
      </c>
      <c r="F2946" s="21">
        <v>4117305</v>
      </c>
      <c r="G2946" s="20" t="s">
        <v>902</v>
      </c>
      <c r="H2946" s="22">
        <v>639.79399999999998</v>
      </c>
      <c r="I2946" s="25">
        <v>0.54100000000000004</v>
      </c>
      <c r="J2946" s="22">
        <v>200786.54</v>
      </c>
      <c r="K2946" s="22">
        <v>3846792.61</v>
      </c>
      <c r="L2946" s="22">
        <v>4047579.15</v>
      </c>
      <c r="M2946" s="21" t="s">
        <v>3372</v>
      </c>
      <c r="N2946" s="63">
        <f t="shared" si="231"/>
        <v>6326.378725027118</v>
      </c>
      <c r="O2946" s="63">
        <f t="shared" si="232"/>
        <v>6012.5487422514125</v>
      </c>
      <c r="P2946" s="69">
        <v>3505</v>
      </c>
      <c r="Q2946" s="69" t="s">
        <v>14199</v>
      </c>
      <c r="R2946" s="70">
        <v>38292</v>
      </c>
      <c r="S2946" s="71">
        <f t="shared" si="230"/>
        <v>2.0754829745999999</v>
      </c>
      <c r="T2946" s="63">
        <f t="shared" si="233"/>
        <v>13130.291334665437</v>
      </c>
      <c r="U2946" s="63">
        <f t="shared" si="234"/>
        <v>12478.94254849545</v>
      </c>
    </row>
    <row r="2947" spans="1:21" x14ac:dyDescent="0.25">
      <c r="A2947" s="19" t="s">
        <v>8596</v>
      </c>
      <c r="B2947" s="19">
        <v>1</v>
      </c>
      <c r="C2947" s="19" t="s">
        <v>8867</v>
      </c>
      <c r="D2947" s="20" t="s">
        <v>8856</v>
      </c>
      <c r="E2947" s="20" t="s">
        <v>8857</v>
      </c>
      <c r="F2947" s="21">
        <v>4117305</v>
      </c>
      <c r="G2947" s="20" t="s">
        <v>8868</v>
      </c>
      <c r="H2947" s="22">
        <v>1089</v>
      </c>
      <c r="I2947" s="25">
        <v>0.4</v>
      </c>
      <c r="J2947" s="22">
        <v>141831.26</v>
      </c>
      <c r="K2947" s="22">
        <v>226202.15</v>
      </c>
      <c r="L2947" s="22">
        <v>368033.41000000003</v>
      </c>
      <c r="M2947" s="21" t="s">
        <v>1758</v>
      </c>
      <c r="N2947" s="63">
        <f t="shared" si="231"/>
        <v>337.95538108356294</v>
      </c>
      <c r="O2947" s="63">
        <f t="shared" si="232"/>
        <v>207.71547291092745</v>
      </c>
      <c r="P2947" s="69">
        <v>3505</v>
      </c>
      <c r="Q2947" s="69" t="s">
        <v>14199</v>
      </c>
      <c r="R2947" s="70">
        <v>35916</v>
      </c>
      <c r="S2947" s="71">
        <f t="shared" si="230"/>
        <v>3.3550678742970947</v>
      </c>
      <c r="T2947" s="63">
        <f t="shared" si="233"/>
        <v>1133.8632420192941</v>
      </c>
      <c r="U2947" s="63">
        <f t="shared" si="234"/>
        <v>696.89951015788108</v>
      </c>
    </row>
    <row r="2948" spans="1:21" x14ac:dyDescent="0.25">
      <c r="A2948" s="19" t="s">
        <v>8596</v>
      </c>
      <c r="B2948" s="19">
        <v>1</v>
      </c>
      <c r="C2948" s="19" t="s">
        <v>8869</v>
      </c>
      <c r="D2948" s="20" t="s">
        <v>8689</v>
      </c>
      <c r="E2948" s="20" t="s">
        <v>8689</v>
      </c>
      <c r="F2948" s="21">
        <v>4117602</v>
      </c>
      <c r="G2948" s="20" t="s">
        <v>8870</v>
      </c>
      <c r="H2948" s="22">
        <v>405.07990000000001</v>
      </c>
      <c r="I2948" s="25">
        <v>0.59599999999999997</v>
      </c>
      <c r="J2948" s="22">
        <v>27112.28</v>
      </c>
      <c r="K2948" s="22">
        <v>432963.35</v>
      </c>
      <c r="L2948" s="22">
        <v>460075.63</v>
      </c>
      <c r="M2948" s="21" t="s">
        <v>2023</v>
      </c>
      <c r="N2948" s="63">
        <f t="shared" si="231"/>
        <v>1135.7651416424267</v>
      </c>
      <c r="O2948" s="63">
        <f t="shared" si="232"/>
        <v>1068.8344447601571</v>
      </c>
      <c r="P2948" s="69">
        <v>4202</v>
      </c>
      <c r="Q2948" s="69" t="s">
        <v>14681</v>
      </c>
      <c r="R2948" s="70">
        <v>35947</v>
      </c>
      <c r="S2948" s="71">
        <f t="shared" si="230"/>
        <v>3.3413693592305931</v>
      </c>
      <c r="T2948" s="63">
        <f t="shared" si="233"/>
        <v>3795.0108435661991</v>
      </c>
      <c r="U2948" s="63">
        <f t="shared" si="234"/>
        <v>3571.3706638118329</v>
      </c>
    </row>
    <row r="2949" spans="1:21" x14ac:dyDescent="0.25">
      <c r="A2949" s="19" t="s">
        <v>8596</v>
      </c>
      <c r="B2949" s="19">
        <v>1</v>
      </c>
      <c r="C2949" s="19" t="s">
        <v>8871</v>
      </c>
      <c r="D2949" s="20" t="s">
        <v>8689</v>
      </c>
      <c r="E2949" s="20" t="s">
        <v>8689</v>
      </c>
      <c r="F2949" s="21">
        <v>4117602</v>
      </c>
      <c r="G2949" s="20" t="s">
        <v>8872</v>
      </c>
      <c r="H2949" s="22">
        <v>7260</v>
      </c>
      <c r="I2949" s="25">
        <v>0.34399999999999997</v>
      </c>
      <c r="J2949" s="22">
        <v>34820</v>
      </c>
      <c r="K2949" s="22">
        <v>1152996.8</v>
      </c>
      <c r="L2949" s="22">
        <v>1187816.8</v>
      </c>
      <c r="M2949" s="21" t="s">
        <v>301</v>
      </c>
      <c r="N2949" s="63">
        <f t="shared" si="231"/>
        <v>163.61112947658404</v>
      </c>
      <c r="O2949" s="63">
        <f t="shared" si="232"/>
        <v>158.81498622589532</v>
      </c>
      <c r="P2949" s="69">
        <v>4202</v>
      </c>
      <c r="Q2949" s="69" t="s">
        <v>14681</v>
      </c>
      <c r="R2949" s="70">
        <v>36008</v>
      </c>
      <c r="S2949" s="71">
        <f t="shared" si="230"/>
        <v>3.3337158946022489</v>
      </c>
      <c r="T2949" s="63">
        <f t="shared" si="233"/>
        <v>545.43302286991479</v>
      </c>
      <c r="U2949" s="63">
        <f t="shared" si="234"/>
        <v>529.44404388230453</v>
      </c>
    </row>
    <row r="2950" spans="1:21" x14ac:dyDescent="0.25">
      <c r="A2950" s="19" t="s">
        <v>8596</v>
      </c>
      <c r="B2950" s="19">
        <v>1</v>
      </c>
      <c r="C2950" s="19" t="s">
        <v>8873</v>
      </c>
      <c r="D2950" s="20" t="s">
        <v>8689</v>
      </c>
      <c r="E2950" s="20" t="s">
        <v>8689</v>
      </c>
      <c r="F2950" s="21">
        <v>4117602</v>
      </c>
      <c r="G2950" s="20" t="s">
        <v>8874</v>
      </c>
      <c r="H2950" s="22">
        <v>1311.7904000000001</v>
      </c>
      <c r="I2950" s="25">
        <v>0.44500000000000001</v>
      </c>
      <c r="J2950" s="22">
        <v>46364</v>
      </c>
      <c r="K2950" s="22">
        <v>384510.25</v>
      </c>
      <c r="L2950" s="22">
        <v>430874.25</v>
      </c>
      <c r="M2950" s="21" t="s">
        <v>409</v>
      </c>
      <c r="N2950" s="63">
        <f t="shared" si="231"/>
        <v>328.462725447602</v>
      </c>
      <c r="O2950" s="63">
        <f t="shared" si="232"/>
        <v>293.11866438418821</v>
      </c>
      <c r="P2950" s="69">
        <v>4202</v>
      </c>
      <c r="Q2950" s="69" t="s">
        <v>14681</v>
      </c>
      <c r="R2950" s="70">
        <v>36434</v>
      </c>
      <c r="S2950" s="71">
        <f t="shared" si="230"/>
        <v>3.1687748953473367</v>
      </c>
      <c r="T2950" s="63">
        <f t="shared" si="233"/>
        <v>1040.8244384557261</v>
      </c>
      <c r="U2950" s="63">
        <f t="shared" si="234"/>
        <v>928.82706505835711</v>
      </c>
    </row>
    <row r="2951" spans="1:21" x14ac:dyDescent="0.25">
      <c r="A2951" s="19" t="s">
        <v>8596</v>
      </c>
      <c r="B2951" s="19">
        <v>1</v>
      </c>
      <c r="C2951" s="19" t="s">
        <v>8875</v>
      </c>
      <c r="D2951" s="20" t="s">
        <v>8876</v>
      </c>
      <c r="E2951" s="20" t="s">
        <v>2592</v>
      </c>
      <c r="F2951" s="21">
        <v>4117701</v>
      </c>
      <c r="G2951" s="20" t="s">
        <v>8877</v>
      </c>
      <c r="H2951" s="22">
        <v>178.79069999999999</v>
      </c>
      <c r="I2951" s="25">
        <v>0.60499999999999998</v>
      </c>
      <c r="J2951" s="22">
        <v>0</v>
      </c>
      <c r="K2951" s="22">
        <v>206937.42</v>
      </c>
      <c r="L2951" s="22">
        <v>206937.42</v>
      </c>
      <c r="M2951" s="21" t="s">
        <v>5395</v>
      </c>
      <c r="N2951" s="63">
        <f t="shared" si="231"/>
        <v>1157.4283226140958</v>
      </c>
      <c r="O2951" s="63">
        <f t="shared" si="232"/>
        <v>1157.4283226140958</v>
      </c>
      <c r="P2951" s="69">
        <v>4103</v>
      </c>
      <c r="Q2951" s="69" t="s">
        <v>14360</v>
      </c>
      <c r="R2951" s="70">
        <v>36312</v>
      </c>
      <c r="S2951" s="71">
        <f t="shared" si="230"/>
        <v>3.2341583229569997</v>
      </c>
      <c r="T2951" s="63">
        <f t="shared" si="233"/>
        <v>3743.3064428085372</v>
      </c>
      <c r="U2951" s="63">
        <f t="shared" si="234"/>
        <v>3743.3064428085372</v>
      </c>
    </row>
    <row r="2952" spans="1:21" x14ac:dyDescent="0.25">
      <c r="A2952" s="19" t="s">
        <v>8596</v>
      </c>
      <c r="B2952" s="19">
        <v>1</v>
      </c>
      <c r="C2952" s="19" t="s">
        <v>8878</v>
      </c>
      <c r="D2952" s="20" t="s">
        <v>8876</v>
      </c>
      <c r="E2952" s="20" t="s">
        <v>2592</v>
      </c>
      <c r="F2952" s="21">
        <v>4117701</v>
      </c>
      <c r="G2952" s="20" t="s">
        <v>8879</v>
      </c>
      <c r="H2952" s="22">
        <v>270.37</v>
      </c>
      <c r="I2952" s="25">
        <v>0.62229000000000001</v>
      </c>
      <c r="J2952" s="22">
        <v>9321.6</v>
      </c>
      <c r="K2952" s="22">
        <v>315179.65999999997</v>
      </c>
      <c r="L2952" s="22">
        <v>324501.25999999995</v>
      </c>
      <c r="M2952" s="21" t="s">
        <v>2008</v>
      </c>
      <c r="N2952" s="63">
        <f t="shared" si="231"/>
        <v>1200.2117838517586</v>
      </c>
      <c r="O2952" s="63">
        <f t="shared" si="232"/>
        <v>1165.7345859377888</v>
      </c>
      <c r="P2952" s="69">
        <v>4103</v>
      </c>
      <c r="Q2952" s="69" t="s">
        <v>14360</v>
      </c>
      <c r="R2952" s="70">
        <v>36008</v>
      </c>
      <c r="S2952" s="71">
        <f t="shared" si="230"/>
        <v>3.3337158946022489</v>
      </c>
      <c r="T2952" s="63">
        <f t="shared" si="233"/>
        <v>4001.1651007155265</v>
      </c>
      <c r="U2952" s="63">
        <f t="shared" si="234"/>
        <v>3886.2279180283776</v>
      </c>
    </row>
    <row r="2953" spans="1:21" x14ac:dyDescent="0.25">
      <c r="A2953" s="19" t="s">
        <v>8596</v>
      </c>
      <c r="B2953" s="19">
        <v>1</v>
      </c>
      <c r="C2953" s="19" t="s">
        <v>8880</v>
      </c>
      <c r="D2953" s="20" t="s">
        <v>8606</v>
      </c>
      <c r="E2953" s="20" t="s">
        <v>8606</v>
      </c>
      <c r="F2953" s="21">
        <v>4118402</v>
      </c>
      <c r="G2953" s="20" t="s">
        <v>8881</v>
      </c>
      <c r="H2953" s="22">
        <v>380.5</v>
      </c>
      <c r="I2953" s="25">
        <v>0.62749999999999995</v>
      </c>
      <c r="J2953" s="22">
        <v>96779.5</v>
      </c>
      <c r="K2953" s="22">
        <v>443651.99</v>
      </c>
      <c r="L2953" s="22">
        <v>540431.49</v>
      </c>
      <c r="M2953" s="21" t="s">
        <v>8882</v>
      </c>
      <c r="N2953" s="63">
        <f t="shared" si="231"/>
        <v>1420.3192904073587</v>
      </c>
      <c r="O2953" s="63">
        <f t="shared" si="232"/>
        <v>1165.9710643889618</v>
      </c>
      <c r="P2953" s="69">
        <v>4101</v>
      </c>
      <c r="Q2953" s="69" t="s">
        <v>14536</v>
      </c>
      <c r="R2953" s="70">
        <v>36130</v>
      </c>
      <c r="S2953" s="71">
        <f t="shared" si="230"/>
        <v>3.3642518101023104</v>
      </c>
      <c r="T2953" s="63">
        <f t="shared" si="233"/>
        <v>4778.3117436761859</v>
      </c>
      <c r="U2953" s="63">
        <f t="shared" si="234"/>
        <v>3922.6202638974823</v>
      </c>
    </row>
    <row r="2954" spans="1:21" x14ac:dyDescent="0.25">
      <c r="A2954" s="19" t="s">
        <v>8596</v>
      </c>
      <c r="B2954" s="19">
        <v>1</v>
      </c>
      <c r="C2954" s="19" t="s">
        <v>8883</v>
      </c>
      <c r="D2954" s="20" t="s">
        <v>8696</v>
      </c>
      <c r="E2954" s="20" t="s">
        <v>8884</v>
      </c>
      <c r="F2954" s="21">
        <v>4118808</v>
      </c>
      <c r="G2954" s="20" t="s">
        <v>8885</v>
      </c>
      <c r="H2954" s="22">
        <v>378.81</v>
      </c>
      <c r="I2954" s="25">
        <v>0.61499999999999999</v>
      </c>
      <c r="J2954" s="22">
        <v>0</v>
      </c>
      <c r="K2954" s="22">
        <v>472766.2</v>
      </c>
      <c r="L2954" s="22">
        <v>472766.2</v>
      </c>
      <c r="M2954" s="21" t="s">
        <v>1885</v>
      </c>
      <c r="N2954" s="63">
        <f t="shared" si="231"/>
        <v>1248.0298830548297</v>
      </c>
      <c r="O2954" s="63">
        <f t="shared" si="232"/>
        <v>1248.0298830548297</v>
      </c>
      <c r="P2954" s="69">
        <v>4101</v>
      </c>
      <c r="Q2954" s="69" t="s">
        <v>14536</v>
      </c>
      <c r="R2954" s="70">
        <v>35977</v>
      </c>
      <c r="S2954" s="71">
        <f t="shared" si="230"/>
        <v>3.3300474919847436</v>
      </c>
      <c r="T2954" s="63">
        <f t="shared" si="233"/>
        <v>4155.9987819887483</v>
      </c>
      <c r="U2954" s="63">
        <f t="shared" si="234"/>
        <v>4155.9987819887483</v>
      </c>
    </row>
    <row r="2955" spans="1:21" x14ac:dyDescent="0.25">
      <c r="A2955" s="19" t="s">
        <v>8596</v>
      </c>
      <c r="B2955" s="19">
        <v>1</v>
      </c>
      <c r="C2955" s="19" t="s">
        <v>8886</v>
      </c>
      <c r="D2955" s="20" t="s">
        <v>8696</v>
      </c>
      <c r="E2955" s="20" t="s">
        <v>8884</v>
      </c>
      <c r="F2955" s="21">
        <v>4118808</v>
      </c>
      <c r="G2955" s="20" t="s">
        <v>8885</v>
      </c>
      <c r="H2955" s="22">
        <v>378.81</v>
      </c>
      <c r="I2955" s="25">
        <v>0.61499999999999999</v>
      </c>
      <c r="J2955" s="22">
        <v>0</v>
      </c>
      <c r="K2955" s="22">
        <v>472766.2</v>
      </c>
      <c r="L2955" s="22">
        <v>472766.2</v>
      </c>
      <c r="M2955" s="21" t="s">
        <v>1885</v>
      </c>
      <c r="N2955" s="63">
        <f t="shared" si="231"/>
        <v>1248.0298830548297</v>
      </c>
      <c r="O2955" s="63">
        <f t="shared" si="232"/>
        <v>1248.0298830548297</v>
      </c>
      <c r="P2955" s="69">
        <v>4101</v>
      </c>
      <c r="Q2955" s="69" t="s">
        <v>14536</v>
      </c>
      <c r="R2955" s="70">
        <v>35977</v>
      </c>
      <c r="S2955" s="71">
        <f t="shared" si="230"/>
        <v>3.3300474919847436</v>
      </c>
      <c r="T2955" s="63">
        <f t="shared" si="233"/>
        <v>4155.9987819887483</v>
      </c>
      <c r="U2955" s="63">
        <f t="shared" si="234"/>
        <v>4155.9987819887483</v>
      </c>
    </row>
    <row r="2956" spans="1:21" x14ac:dyDescent="0.25">
      <c r="A2956" s="19" t="s">
        <v>8596</v>
      </c>
      <c r="B2956" s="19">
        <v>1</v>
      </c>
      <c r="C2956" s="19" t="s">
        <v>8887</v>
      </c>
      <c r="D2956" s="20" t="s">
        <v>8653</v>
      </c>
      <c r="E2956" s="20" t="s">
        <v>8888</v>
      </c>
      <c r="F2956" s="21">
        <v>4119301</v>
      </c>
      <c r="G2956" s="20" t="s">
        <v>8889</v>
      </c>
      <c r="H2956" s="22">
        <v>2395.36</v>
      </c>
      <c r="I2956" s="25">
        <v>0.51</v>
      </c>
      <c r="J2956" s="22">
        <v>0</v>
      </c>
      <c r="K2956" s="22">
        <v>570932.86</v>
      </c>
      <c r="L2956" s="22">
        <v>570932.86</v>
      </c>
      <c r="M2956" s="21" t="s">
        <v>8089</v>
      </c>
      <c r="N2956" s="63">
        <f t="shared" si="231"/>
        <v>238.34950070135594</v>
      </c>
      <c r="O2956" s="63">
        <f t="shared" si="232"/>
        <v>238.34950070135594</v>
      </c>
      <c r="P2956" s="69">
        <v>4103</v>
      </c>
      <c r="Q2956" s="69" t="s">
        <v>14360</v>
      </c>
      <c r="R2956" s="70">
        <v>35947</v>
      </c>
      <c r="S2956" s="71">
        <f t="shared" si="230"/>
        <v>3.3413693592305931</v>
      </c>
      <c r="T2956" s="63">
        <f t="shared" si="233"/>
        <v>796.41371843142144</v>
      </c>
      <c r="U2956" s="63">
        <f t="shared" si="234"/>
        <v>796.41371843142144</v>
      </c>
    </row>
    <row r="2957" spans="1:21" x14ac:dyDescent="0.25">
      <c r="A2957" s="19" t="s">
        <v>8596</v>
      </c>
      <c r="B2957" s="19">
        <v>1</v>
      </c>
      <c r="C2957" s="19" t="s">
        <v>8890</v>
      </c>
      <c r="D2957" s="20" t="s">
        <v>8606</v>
      </c>
      <c r="E2957" s="20" t="s">
        <v>8891</v>
      </c>
      <c r="F2957" s="21">
        <v>4119707</v>
      </c>
      <c r="G2957" s="20" t="s">
        <v>584</v>
      </c>
      <c r="H2957" s="22">
        <v>2755.74</v>
      </c>
      <c r="I2957" s="25">
        <v>0.59199999999999997</v>
      </c>
      <c r="J2957" s="22">
        <v>32121.86</v>
      </c>
      <c r="K2957" s="22">
        <v>15104219.710000001</v>
      </c>
      <c r="L2957" s="22">
        <v>15136341.57</v>
      </c>
      <c r="M2957" s="21" t="s">
        <v>8814</v>
      </c>
      <c r="N2957" s="63">
        <f t="shared" si="231"/>
        <v>5492.6595288379895</v>
      </c>
      <c r="O2957" s="63">
        <f t="shared" si="232"/>
        <v>5481.0031824482721</v>
      </c>
      <c r="P2957" s="69">
        <v>4101</v>
      </c>
      <c r="Q2957" s="69" t="s">
        <v>14536</v>
      </c>
      <c r="R2957" s="70">
        <v>38961</v>
      </c>
      <c r="S2957" s="71">
        <f t="shared" si="230"/>
        <v>1.8962296107000001</v>
      </c>
      <c r="T2957" s="63">
        <f t="shared" si="233"/>
        <v>10415.343640076106</v>
      </c>
      <c r="U2957" s="63">
        <f t="shared" si="234"/>
        <v>10393.240530899349</v>
      </c>
    </row>
    <row r="2958" spans="1:21" x14ac:dyDescent="0.25">
      <c r="A2958" s="19" t="s">
        <v>8596</v>
      </c>
      <c r="B2958" s="19">
        <v>1</v>
      </c>
      <c r="C2958" s="19" t="s">
        <v>8892</v>
      </c>
      <c r="D2958" s="20" t="s">
        <v>8606</v>
      </c>
      <c r="E2958" s="20" t="s">
        <v>8891</v>
      </c>
      <c r="F2958" s="21">
        <v>4119707</v>
      </c>
      <c r="G2958" s="20" t="s">
        <v>8893</v>
      </c>
      <c r="H2958" s="22">
        <v>778.9</v>
      </c>
      <c r="I2958" s="25">
        <v>0.61850000000000005</v>
      </c>
      <c r="J2958" s="22">
        <v>219612.38</v>
      </c>
      <c r="K2958" s="22">
        <v>819704.33</v>
      </c>
      <c r="L2958" s="22">
        <v>1039316.71</v>
      </c>
      <c r="M2958" s="21" t="s">
        <v>3321</v>
      </c>
      <c r="N2958" s="63">
        <f t="shared" si="231"/>
        <v>1334.3390807549108</v>
      </c>
      <c r="O2958" s="63">
        <f t="shared" si="232"/>
        <v>1052.3871228655796</v>
      </c>
      <c r="P2958" s="69">
        <v>4101</v>
      </c>
      <c r="Q2958" s="69" t="s">
        <v>14536</v>
      </c>
      <c r="R2958" s="70">
        <v>36039</v>
      </c>
      <c r="S2958" s="71">
        <f t="shared" si="230"/>
        <v>3.346096831630871</v>
      </c>
      <c r="T2958" s="63">
        <f t="shared" si="233"/>
        <v>4464.8277704352558</v>
      </c>
      <c r="U2958" s="63">
        <f t="shared" si="234"/>
        <v>3521.3892174696443</v>
      </c>
    </row>
    <row r="2959" spans="1:21" x14ac:dyDescent="0.25">
      <c r="A2959" s="19" t="s">
        <v>8596</v>
      </c>
      <c r="B2959" s="19">
        <v>1</v>
      </c>
      <c r="C2959" s="19" t="s">
        <v>8894</v>
      </c>
      <c r="D2959" s="20" t="s">
        <v>8601</v>
      </c>
      <c r="E2959" s="20" t="s">
        <v>8895</v>
      </c>
      <c r="F2959" s="21">
        <v>4120507</v>
      </c>
      <c r="G2959" s="20" t="s">
        <v>902</v>
      </c>
      <c r="H2959" s="22">
        <v>224.6026</v>
      </c>
      <c r="I2959" s="25">
        <v>0.44600000000000001</v>
      </c>
      <c r="J2959" s="22">
        <v>35805.24</v>
      </c>
      <c r="K2959" s="22">
        <v>458520.46</v>
      </c>
      <c r="L2959" s="22">
        <v>494325.7</v>
      </c>
      <c r="M2959" s="21" t="s">
        <v>2023</v>
      </c>
      <c r="N2959" s="63">
        <f t="shared" si="231"/>
        <v>2200.8903725958648</v>
      </c>
      <c r="O2959" s="63">
        <f t="shared" si="232"/>
        <v>2041.474408577639</v>
      </c>
      <c r="P2959" s="69">
        <v>4101</v>
      </c>
      <c r="Q2959" s="69" t="s">
        <v>14536</v>
      </c>
      <c r="R2959" s="70">
        <v>35947</v>
      </c>
      <c r="S2959" s="71">
        <f t="shared" si="230"/>
        <v>3.3413693592305931</v>
      </c>
      <c r="T2959" s="63">
        <f t="shared" si="233"/>
        <v>7353.9876540174264</v>
      </c>
      <c r="U2959" s="63">
        <f t="shared" si="234"/>
        <v>6821.3200364747199</v>
      </c>
    </row>
    <row r="2960" spans="1:21" x14ac:dyDescent="0.25">
      <c r="A2960" s="19" t="s">
        <v>8596</v>
      </c>
      <c r="B2960" s="19">
        <v>1</v>
      </c>
      <c r="C2960" s="19" t="s">
        <v>8896</v>
      </c>
      <c r="D2960" s="20" t="s">
        <v>8606</v>
      </c>
      <c r="E2960" s="20" t="s">
        <v>8897</v>
      </c>
      <c r="F2960" s="21">
        <v>4121000</v>
      </c>
      <c r="G2960" s="20" t="s">
        <v>8898</v>
      </c>
      <c r="H2960" s="22">
        <v>1072.5</v>
      </c>
      <c r="I2960" s="25">
        <v>0.65129999999999999</v>
      </c>
      <c r="J2960" s="22">
        <v>209241.79</v>
      </c>
      <c r="K2960" s="22">
        <v>1165171.97</v>
      </c>
      <c r="L2960" s="22">
        <v>1374413.76</v>
      </c>
      <c r="M2960" s="21" t="s">
        <v>8899</v>
      </c>
      <c r="N2960" s="63">
        <f t="shared" si="231"/>
        <v>1281.5046713286713</v>
      </c>
      <c r="O2960" s="63">
        <f t="shared" si="232"/>
        <v>1086.4074312354312</v>
      </c>
      <c r="P2960" s="69">
        <v>4101</v>
      </c>
      <c r="Q2960" s="69" t="s">
        <v>14536</v>
      </c>
      <c r="R2960" s="70">
        <v>36069</v>
      </c>
      <c r="S2960" s="71">
        <f t="shared" si="230"/>
        <v>3.3608856562199168</v>
      </c>
      <c r="T2960" s="63">
        <f t="shared" si="233"/>
        <v>4306.9906682473502</v>
      </c>
      <c r="U2960" s="63">
        <f t="shared" si="234"/>
        <v>3651.2911524498863</v>
      </c>
    </row>
    <row r="2961" spans="1:21" x14ac:dyDescent="0.25">
      <c r="A2961" s="19" t="s">
        <v>8596</v>
      </c>
      <c r="B2961" s="19">
        <v>1</v>
      </c>
      <c r="C2961" s="19" t="s">
        <v>8900</v>
      </c>
      <c r="D2961" s="20" t="s">
        <v>8606</v>
      </c>
      <c r="E2961" s="20" t="s">
        <v>8897</v>
      </c>
      <c r="F2961" s="21">
        <v>4121000</v>
      </c>
      <c r="G2961" s="20" t="s">
        <v>8898</v>
      </c>
      <c r="H2961" s="22">
        <v>1072.58</v>
      </c>
      <c r="I2961" s="25">
        <v>0.46200000000000002</v>
      </c>
      <c r="J2961" s="22">
        <v>80439.45</v>
      </c>
      <c r="K2961" s="22">
        <v>7199935.0800000001</v>
      </c>
      <c r="L2961" s="22">
        <v>7280374.5300000003</v>
      </c>
      <c r="M2961" s="21" t="s">
        <v>182</v>
      </c>
      <c r="N2961" s="63">
        <f t="shared" si="231"/>
        <v>6787.7216897574081</v>
      </c>
      <c r="O2961" s="63">
        <f t="shared" si="232"/>
        <v>6712.7254656995292</v>
      </c>
      <c r="P2961" s="69">
        <v>4101</v>
      </c>
      <c r="Q2961" s="69" t="s">
        <v>14536</v>
      </c>
      <c r="R2961" s="70">
        <v>39387</v>
      </c>
      <c r="S2961" s="71">
        <f t="shared" si="230"/>
        <v>1.8145652249999999</v>
      </c>
      <c r="T2961" s="63">
        <f t="shared" si="233"/>
        <v>12316.763735212031</v>
      </c>
      <c r="U2961" s="63">
        <f t="shared" si="234"/>
        <v>12180.678195030296</v>
      </c>
    </row>
    <row r="2962" spans="1:21" x14ac:dyDescent="0.25">
      <c r="A2962" s="19" t="s">
        <v>8596</v>
      </c>
      <c r="B2962" s="19">
        <v>1</v>
      </c>
      <c r="C2962" s="19" t="s">
        <v>8902</v>
      </c>
      <c r="D2962" s="20" t="s">
        <v>8606</v>
      </c>
      <c r="E2962" s="20" t="s">
        <v>8897</v>
      </c>
      <c r="F2962" s="21">
        <v>4121000</v>
      </c>
      <c r="G2962" s="20" t="s">
        <v>8903</v>
      </c>
      <c r="H2962" s="22">
        <v>2107.8200000000002</v>
      </c>
      <c r="I2962" s="25">
        <v>0.5</v>
      </c>
      <c r="J2962" s="22">
        <v>60902.14</v>
      </c>
      <c r="K2962" s="22">
        <v>13942006.76</v>
      </c>
      <c r="L2962" s="22">
        <v>14002908.9</v>
      </c>
      <c r="M2962" s="21" t="s">
        <v>260</v>
      </c>
      <c r="N2962" s="63">
        <f t="shared" si="231"/>
        <v>6643.3134233473447</v>
      </c>
      <c r="O2962" s="63">
        <f t="shared" si="232"/>
        <v>6614.4199979125342</v>
      </c>
      <c r="P2962" s="69">
        <v>4101</v>
      </c>
      <c r="Q2962" s="69" t="s">
        <v>14536</v>
      </c>
      <c r="R2962" s="70">
        <v>38384</v>
      </c>
      <c r="S2962" s="71">
        <f t="shared" si="230"/>
        <v>2.0314945361999999</v>
      </c>
      <c r="T2962" s="63">
        <f t="shared" si="233"/>
        <v>13495.854921794247</v>
      </c>
      <c r="U2962" s="63">
        <f t="shared" si="234"/>
        <v>13437.158085891328</v>
      </c>
    </row>
    <row r="2963" spans="1:21" x14ac:dyDescent="0.25">
      <c r="A2963" s="19" t="s">
        <v>8596</v>
      </c>
      <c r="B2963" s="19">
        <v>1</v>
      </c>
      <c r="C2963" s="19" t="s">
        <v>8904</v>
      </c>
      <c r="D2963" s="20" t="s">
        <v>8606</v>
      </c>
      <c r="E2963" s="20" t="s">
        <v>8897</v>
      </c>
      <c r="F2963" s="21">
        <v>4121000</v>
      </c>
      <c r="G2963" s="20" t="s">
        <v>6574</v>
      </c>
      <c r="H2963" s="22">
        <v>548.79999999999995</v>
      </c>
      <c r="I2963" s="25">
        <v>0.625</v>
      </c>
      <c r="J2963" s="22">
        <v>131451.54</v>
      </c>
      <c r="K2963" s="22">
        <v>549758.44999999995</v>
      </c>
      <c r="L2963" s="22">
        <v>681209.99</v>
      </c>
      <c r="M2963" s="21" t="s">
        <v>1661</v>
      </c>
      <c r="N2963" s="63">
        <f t="shared" si="231"/>
        <v>1241.2718476676387</v>
      </c>
      <c r="O2963" s="63">
        <f t="shared" si="232"/>
        <v>1001.7464467930029</v>
      </c>
      <c r="P2963" s="69">
        <v>4101</v>
      </c>
      <c r="Q2963" s="69" t="s">
        <v>14536</v>
      </c>
      <c r="R2963" s="70">
        <v>36069</v>
      </c>
      <c r="S2963" s="71">
        <f t="shared" si="230"/>
        <v>3.3608856562199168</v>
      </c>
      <c r="T2963" s="63">
        <f t="shared" si="233"/>
        <v>4171.7727482957607</v>
      </c>
      <c r="U2963" s="63">
        <f t="shared" si="234"/>
        <v>3366.7552641958714</v>
      </c>
    </row>
    <row r="2964" spans="1:21" x14ac:dyDescent="0.25">
      <c r="A2964" s="19" t="s">
        <v>8596</v>
      </c>
      <c r="B2964" s="19">
        <v>1</v>
      </c>
      <c r="C2964" s="19" t="s">
        <v>8905</v>
      </c>
      <c r="D2964" s="20" t="s">
        <v>8606</v>
      </c>
      <c r="E2964" s="20" t="s">
        <v>8897</v>
      </c>
      <c r="F2964" s="21">
        <v>4121000</v>
      </c>
      <c r="G2964" s="20" t="s">
        <v>2860</v>
      </c>
      <c r="H2964" s="22">
        <v>1256</v>
      </c>
      <c r="I2964" s="25">
        <v>0.63949999999999996</v>
      </c>
      <c r="J2964" s="22">
        <v>292661.01</v>
      </c>
      <c r="K2964" s="22">
        <v>1371934.18</v>
      </c>
      <c r="L2964" s="22">
        <v>1664595.19</v>
      </c>
      <c r="M2964" s="21" t="s">
        <v>696</v>
      </c>
      <c r="N2964" s="63">
        <f t="shared" si="231"/>
        <v>1325.3146417197452</v>
      </c>
      <c r="O2964" s="63">
        <f t="shared" si="232"/>
        <v>1092.3042834394903</v>
      </c>
      <c r="P2964" s="69">
        <v>4101</v>
      </c>
      <c r="Q2964" s="69" t="s">
        <v>14536</v>
      </c>
      <c r="R2964" s="70">
        <v>36100</v>
      </c>
      <c r="S2964" s="71">
        <f t="shared" si="230"/>
        <v>3.3605508489596256</v>
      </c>
      <c r="T2964" s="63">
        <f t="shared" si="233"/>
        <v>4453.7872443699116</v>
      </c>
      <c r="U2964" s="63">
        <f t="shared" si="234"/>
        <v>3670.7440870348146</v>
      </c>
    </row>
    <row r="2965" spans="1:21" x14ac:dyDescent="0.25">
      <c r="A2965" s="19" t="s">
        <v>8596</v>
      </c>
      <c r="B2965" s="19">
        <v>1</v>
      </c>
      <c r="C2965" s="19" t="s">
        <v>8906</v>
      </c>
      <c r="D2965" s="20" t="s">
        <v>8623</v>
      </c>
      <c r="E2965" s="20" t="s">
        <v>8907</v>
      </c>
      <c r="F2965" s="21">
        <v>4121604</v>
      </c>
      <c r="G2965" s="20" t="s">
        <v>8908</v>
      </c>
      <c r="H2965" s="22">
        <v>312</v>
      </c>
      <c r="I2965" s="25">
        <v>0.65500000000000003</v>
      </c>
      <c r="J2965" s="22">
        <v>960</v>
      </c>
      <c r="K2965" s="22">
        <v>280016.24</v>
      </c>
      <c r="L2965" s="22">
        <v>280976.24</v>
      </c>
      <c r="M2965" s="21" t="s">
        <v>856</v>
      </c>
      <c r="N2965" s="63">
        <f t="shared" si="231"/>
        <v>900.56487179487181</v>
      </c>
      <c r="O2965" s="63">
        <f t="shared" si="232"/>
        <v>897.48794871794871</v>
      </c>
      <c r="P2965" s="69">
        <v>4104</v>
      </c>
      <c r="Q2965" s="69" t="s">
        <v>14432</v>
      </c>
      <c r="R2965" s="70">
        <v>36008</v>
      </c>
      <c r="S2965" s="71">
        <f t="shared" si="230"/>
        <v>3.3337158946022489</v>
      </c>
      <c r="T2965" s="63">
        <f t="shared" si="233"/>
        <v>3002.2274272230006</v>
      </c>
      <c r="U2965" s="63">
        <f t="shared" si="234"/>
        <v>2991.9698398549936</v>
      </c>
    </row>
    <row r="2966" spans="1:21" x14ac:dyDescent="0.25">
      <c r="A2966" s="19" t="s">
        <v>8596</v>
      </c>
      <c r="B2966" s="19">
        <v>1</v>
      </c>
      <c r="C2966" s="19" t="s">
        <v>8909</v>
      </c>
      <c r="D2966" s="20" t="s">
        <v>8856</v>
      </c>
      <c r="E2966" s="20" t="s">
        <v>8910</v>
      </c>
      <c r="F2966" s="21">
        <v>4121703</v>
      </c>
      <c r="G2966" s="20" t="s">
        <v>8911</v>
      </c>
      <c r="H2966" s="22">
        <v>643.87</v>
      </c>
      <c r="I2966" s="25">
        <v>0.53500000000000003</v>
      </c>
      <c r="J2966" s="22">
        <v>57578.22</v>
      </c>
      <c r="K2966" s="22">
        <v>232424.19</v>
      </c>
      <c r="L2966" s="22">
        <v>290002.41000000003</v>
      </c>
      <c r="M2966" s="21" t="s">
        <v>4770</v>
      </c>
      <c r="N2966" s="63">
        <f t="shared" si="231"/>
        <v>450.40522155093424</v>
      </c>
      <c r="O2966" s="63">
        <f t="shared" si="232"/>
        <v>360.97999596191778</v>
      </c>
      <c r="P2966" s="69">
        <v>3505</v>
      </c>
      <c r="Q2966" s="69" t="s">
        <v>14199</v>
      </c>
      <c r="R2966" s="70">
        <v>36312</v>
      </c>
      <c r="S2966" s="71">
        <f t="shared" si="230"/>
        <v>3.2341583229569997</v>
      </c>
      <c r="T2966" s="63">
        <f t="shared" si="233"/>
        <v>1456.6817959822454</v>
      </c>
      <c r="U2966" s="63">
        <f t="shared" si="234"/>
        <v>1167.4664583612205</v>
      </c>
    </row>
    <row r="2967" spans="1:21" x14ac:dyDescent="0.25">
      <c r="A2967" s="19" t="s">
        <v>8596</v>
      </c>
      <c r="B2967" s="19">
        <v>1</v>
      </c>
      <c r="C2967" s="19" t="s">
        <v>8912</v>
      </c>
      <c r="D2967" s="20" t="s">
        <v>8856</v>
      </c>
      <c r="E2967" s="20" t="s">
        <v>8910</v>
      </c>
      <c r="F2967" s="21">
        <v>4121703</v>
      </c>
      <c r="G2967" s="20" t="s">
        <v>8913</v>
      </c>
      <c r="H2967" s="22">
        <v>240.6</v>
      </c>
      <c r="I2967" s="25">
        <v>0.52700000000000002</v>
      </c>
      <c r="J2967" s="22">
        <v>22096.16</v>
      </c>
      <c r="K2967" s="22">
        <v>96359.43</v>
      </c>
      <c r="L2967" s="22">
        <v>118455.59</v>
      </c>
      <c r="M2967" s="21" t="s">
        <v>2729</v>
      </c>
      <c r="N2967" s="63">
        <f t="shared" si="231"/>
        <v>492.33412302576892</v>
      </c>
      <c r="O2967" s="63">
        <f t="shared" si="232"/>
        <v>400.49638403990025</v>
      </c>
      <c r="P2967" s="69">
        <v>3505</v>
      </c>
      <c r="Q2967" s="69" t="s">
        <v>14199</v>
      </c>
      <c r="R2967" s="70">
        <v>36008</v>
      </c>
      <c r="S2967" s="71">
        <f t="shared" si="230"/>
        <v>3.3337158946022489</v>
      </c>
      <c r="T2967" s="63">
        <f t="shared" si="233"/>
        <v>1641.3020913860648</v>
      </c>
      <c r="U2967" s="63">
        <f t="shared" si="234"/>
        <v>1335.141161204542</v>
      </c>
    </row>
    <row r="2968" spans="1:21" x14ac:dyDescent="0.25">
      <c r="A2968" s="19" t="s">
        <v>8596</v>
      </c>
      <c r="B2968" s="19">
        <v>1</v>
      </c>
      <c r="C2968" s="19" t="s">
        <v>8914</v>
      </c>
      <c r="D2968" s="20" t="s">
        <v>8653</v>
      </c>
      <c r="E2968" s="20" t="s">
        <v>8915</v>
      </c>
      <c r="F2968" s="21">
        <v>4121752</v>
      </c>
      <c r="G2968" s="20" t="s">
        <v>8062</v>
      </c>
      <c r="H2968" s="22">
        <v>1347.9848999999999</v>
      </c>
      <c r="I2968" s="25">
        <v>0.56899999999999995</v>
      </c>
      <c r="J2968" s="22">
        <v>56156.68</v>
      </c>
      <c r="K2968" s="22">
        <v>879425.35</v>
      </c>
      <c r="L2968" s="22">
        <v>935582.03</v>
      </c>
      <c r="M2968" s="21" t="s">
        <v>2995</v>
      </c>
      <c r="N2968" s="63">
        <f t="shared" si="231"/>
        <v>694.05972574321868</v>
      </c>
      <c r="O2968" s="63">
        <f t="shared" si="232"/>
        <v>652.40000091989168</v>
      </c>
      <c r="P2968" s="69">
        <v>4103</v>
      </c>
      <c r="Q2968" s="69" t="s">
        <v>14360</v>
      </c>
      <c r="R2968" s="70">
        <v>36434</v>
      </c>
      <c r="S2968" s="71">
        <f t="shared" si="230"/>
        <v>3.1687748953473367</v>
      </c>
      <c r="T2968" s="63">
        <f t="shared" si="233"/>
        <v>2199.3190348067692</v>
      </c>
      <c r="U2968" s="63">
        <f t="shared" si="234"/>
        <v>2067.3087446395321</v>
      </c>
    </row>
    <row r="2969" spans="1:21" x14ac:dyDescent="0.25">
      <c r="A2969" s="19" t="s">
        <v>8596</v>
      </c>
      <c r="B2969" s="19">
        <v>1</v>
      </c>
      <c r="C2969" s="19" t="s">
        <v>8916</v>
      </c>
      <c r="D2969" s="20" t="s">
        <v>8653</v>
      </c>
      <c r="E2969" s="20" t="s">
        <v>8915</v>
      </c>
      <c r="F2969" s="21">
        <v>4121752</v>
      </c>
      <c r="G2969" s="20" t="s">
        <v>8917</v>
      </c>
      <c r="H2969" s="22">
        <v>363</v>
      </c>
      <c r="I2969" s="25">
        <v>0.60350000000000004</v>
      </c>
      <c r="J2969" s="22">
        <v>39995.599999999999</v>
      </c>
      <c r="K2969" s="22">
        <v>620568.49</v>
      </c>
      <c r="L2969" s="22">
        <v>660564.09</v>
      </c>
      <c r="M2969" s="21" t="s">
        <v>1993</v>
      </c>
      <c r="N2969" s="63">
        <f t="shared" si="231"/>
        <v>1819.7357851239669</v>
      </c>
      <c r="O2969" s="63">
        <f t="shared" si="232"/>
        <v>1709.5550688705234</v>
      </c>
      <c r="P2969" s="69">
        <v>4103</v>
      </c>
      <c r="Q2969" s="69" t="s">
        <v>14360</v>
      </c>
      <c r="R2969" s="70">
        <v>36100</v>
      </c>
      <c r="S2969" s="71">
        <f t="shared" si="230"/>
        <v>3.3605508489596256</v>
      </c>
      <c r="T2969" s="63">
        <f t="shared" si="233"/>
        <v>6115.3146375805582</v>
      </c>
      <c r="U2969" s="63">
        <f t="shared" si="234"/>
        <v>5745.0467380360687</v>
      </c>
    </row>
    <row r="2970" spans="1:21" x14ac:dyDescent="0.25">
      <c r="A2970" s="19" t="s">
        <v>8596</v>
      </c>
      <c r="B2970" s="19">
        <v>1</v>
      </c>
      <c r="C2970" s="19" t="s">
        <v>8918</v>
      </c>
      <c r="D2970" s="20" t="s">
        <v>8653</v>
      </c>
      <c r="E2970" s="20" t="s">
        <v>8915</v>
      </c>
      <c r="F2970" s="21">
        <v>4121752</v>
      </c>
      <c r="G2970" s="20" t="s">
        <v>8919</v>
      </c>
      <c r="H2970" s="22">
        <v>2619.8188</v>
      </c>
      <c r="I2970" s="25">
        <v>0.42658000000000001</v>
      </c>
      <c r="J2970" s="22">
        <v>21886.799999999999</v>
      </c>
      <c r="K2970" s="22">
        <v>6569562.4100000001</v>
      </c>
      <c r="L2970" s="22">
        <v>6591449.21</v>
      </c>
      <c r="M2970" s="21" t="s">
        <v>8920</v>
      </c>
      <c r="N2970" s="63">
        <f t="shared" si="231"/>
        <v>2515.994316095449</v>
      </c>
      <c r="O2970" s="63">
        <f t="shared" si="232"/>
        <v>2507.6399978502332</v>
      </c>
      <c r="P2970" s="69">
        <v>4103</v>
      </c>
      <c r="Q2970" s="69" t="s">
        <v>14360</v>
      </c>
      <c r="R2970" s="70">
        <v>38777</v>
      </c>
      <c r="S2970" s="71">
        <f t="shared" si="230"/>
        <v>1.9120054028</v>
      </c>
      <c r="T2970" s="63">
        <f t="shared" si="233"/>
        <v>4810.5947257885891</v>
      </c>
      <c r="U2970" s="63">
        <f t="shared" si="234"/>
        <v>4794.6212241670264</v>
      </c>
    </row>
    <row r="2971" spans="1:21" x14ac:dyDescent="0.25">
      <c r="A2971" s="19" t="s">
        <v>8596</v>
      </c>
      <c r="B2971" s="19">
        <v>1</v>
      </c>
      <c r="C2971" s="19" t="s">
        <v>8921</v>
      </c>
      <c r="D2971" s="20" t="s">
        <v>8653</v>
      </c>
      <c r="E2971" s="20" t="s">
        <v>8915</v>
      </c>
      <c r="F2971" s="21">
        <v>4121752</v>
      </c>
      <c r="G2971" s="20" t="s">
        <v>8922</v>
      </c>
      <c r="H2971" s="22">
        <v>311.87900000000002</v>
      </c>
      <c r="I2971" s="25">
        <v>0.53449999999999998</v>
      </c>
      <c r="J2971" s="22">
        <v>310577.98</v>
      </c>
      <c r="K2971" s="22">
        <v>40972.980000000003</v>
      </c>
      <c r="L2971" s="22">
        <v>351550.95999999996</v>
      </c>
      <c r="M2971" s="21" t="s">
        <v>8924</v>
      </c>
      <c r="N2971" s="63">
        <f t="shared" si="231"/>
        <v>1127.2030499007626</v>
      </c>
      <c r="O2971" s="63">
        <f t="shared" si="232"/>
        <v>131.37460361229836</v>
      </c>
      <c r="P2971" s="69">
        <v>4103</v>
      </c>
      <c r="Q2971" s="69" t="s">
        <v>14360</v>
      </c>
      <c r="R2971" s="70">
        <v>42278</v>
      </c>
      <c r="S2971" s="71">
        <f t="shared" si="230"/>
        <v>1.1229781202</v>
      </c>
      <c r="T2971" s="63">
        <f t="shared" si="233"/>
        <v>1265.8243620612652</v>
      </c>
      <c r="U2971" s="63">
        <f t="shared" si="234"/>
        <v>147.53080540655893</v>
      </c>
    </row>
    <row r="2972" spans="1:21" x14ac:dyDescent="0.25">
      <c r="A2972" s="19" t="s">
        <v>8596</v>
      </c>
      <c r="B2972" s="19">
        <v>1</v>
      </c>
      <c r="C2972" s="19" t="s">
        <v>8925</v>
      </c>
      <c r="D2972" s="20" t="s">
        <v>8606</v>
      </c>
      <c r="E2972" s="20" t="s">
        <v>8926</v>
      </c>
      <c r="F2972" s="21">
        <v>4123303</v>
      </c>
      <c r="G2972" s="20" t="s">
        <v>3414</v>
      </c>
      <c r="H2972" s="22">
        <v>401.72</v>
      </c>
      <c r="I2972" s="25">
        <v>0.61570000000000003</v>
      </c>
      <c r="J2972" s="22">
        <v>123314.58</v>
      </c>
      <c r="K2972" s="22">
        <v>493754.47</v>
      </c>
      <c r="L2972" s="22">
        <v>617069.04999999993</v>
      </c>
      <c r="M2972" s="21" t="s">
        <v>8927</v>
      </c>
      <c r="N2972" s="63">
        <f t="shared" si="231"/>
        <v>1536.0675346012144</v>
      </c>
      <c r="O2972" s="63">
        <f t="shared" si="232"/>
        <v>1229.1010405257391</v>
      </c>
      <c r="P2972" s="69">
        <v>4101</v>
      </c>
      <c r="Q2972" s="69" t="s">
        <v>14536</v>
      </c>
      <c r="R2972" s="70">
        <v>35947</v>
      </c>
      <c r="S2972" s="71">
        <f t="shared" si="230"/>
        <v>3.3413693592305931</v>
      </c>
      <c r="T2972" s="63">
        <f t="shared" si="233"/>
        <v>5132.5689938253772</v>
      </c>
      <c r="U2972" s="63">
        <f t="shared" si="234"/>
        <v>4106.8805562111438</v>
      </c>
    </row>
    <row r="2973" spans="1:21" x14ac:dyDescent="0.25">
      <c r="A2973" s="19" t="s">
        <v>8596</v>
      </c>
      <c r="B2973" s="19">
        <v>1</v>
      </c>
      <c r="C2973" s="19" t="s">
        <v>8928</v>
      </c>
      <c r="D2973" s="20" t="s">
        <v>8606</v>
      </c>
      <c r="E2973" s="20" t="s">
        <v>8926</v>
      </c>
      <c r="F2973" s="21">
        <v>4123303</v>
      </c>
      <c r="G2973" s="20" t="s">
        <v>2203</v>
      </c>
      <c r="H2973" s="22">
        <v>433.1</v>
      </c>
      <c r="I2973" s="25">
        <v>0.62250000000000005</v>
      </c>
      <c r="J2973" s="22">
        <v>63013.88</v>
      </c>
      <c r="K2973" s="22">
        <v>512454.44</v>
      </c>
      <c r="L2973" s="22">
        <v>575468.31999999995</v>
      </c>
      <c r="M2973" s="21" t="s">
        <v>2582</v>
      </c>
      <c r="N2973" s="63">
        <f t="shared" si="231"/>
        <v>1328.7192796120987</v>
      </c>
      <c r="O2973" s="63">
        <f t="shared" si="232"/>
        <v>1183.2242900023089</v>
      </c>
      <c r="P2973" s="69">
        <v>4101</v>
      </c>
      <c r="Q2973" s="69" t="s">
        <v>14536</v>
      </c>
      <c r="R2973" s="70">
        <v>36069</v>
      </c>
      <c r="S2973" s="71">
        <f t="shared" si="230"/>
        <v>3.3608856562199168</v>
      </c>
      <c r="T2973" s="63">
        <f t="shared" si="233"/>
        <v>4465.6735679911635</v>
      </c>
      <c r="U2973" s="63">
        <f t="shared" si="234"/>
        <v>3976.6815443597548</v>
      </c>
    </row>
    <row r="2974" spans="1:21" x14ac:dyDescent="0.25">
      <c r="A2974" s="19" t="s">
        <v>8596</v>
      </c>
      <c r="B2974" s="19">
        <v>1</v>
      </c>
      <c r="C2974" s="19" t="s">
        <v>8929</v>
      </c>
      <c r="D2974" s="20" t="s">
        <v>8639</v>
      </c>
      <c r="E2974" s="20" t="s">
        <v>8930</v>
      </c>
      <c r="F2974" s="21">
        <v>4123857</v>
      </c>
      <c r="G2974" s="20" t="s">
        <v>3124</v>
      </c>
      <c r="H2974" s="22">
        <v>357</v>
      </c>
      <c r="I2974" s="25">
        <v>0.71399999999999997</v>
      </c>
      <c r="J2974" s="22">
        <v>55186.8</v>
      </c>
      <c r="K2974" s="22">
        <v>154923.04999999999</v>
      </c>
      <c r="L2974" s="22">
        <v>210109.84999999998</v>
      </c>
      <c r="M2974" s="21" t="s">
        <v>8931</v>
      </c>
      <c r="N2974" s="63">
        <f t="shared" si="231"/>
        <v>588.54299719887945</v>
      </c>
      <c r="O2974" s="63">
        <f t="shared" si="232"/>
        <v>433.95812324929966</v>
      </c>
      <c r="P2974" s="69">
        <v>4103</v>
      </c>
      <c r="Q2974" s="69" t="s">
        <v>14360</v>
      </c>
      <c r="R2974" s="70">
        <v>35855</v>
      </c>
      <c r="S2974" s="71">
        <f t="shared" si="230"/>
        <v>3.3755591747633313</v>
      </c>
      <c r="T2974" s="63">
        <f t="shared" si="233"/>
        <v>1986.661713937387</v>
      </c>
      <c r="U2974" s="63">
        <f t="shared" si="234"/>
        <v>1464.85132439725</v>
      </c>
    </row>
    <row r="2975" spans="1:21" x14ac:dyDescent="0.25">
      <c r="A2975" s="19" t="s">
        <v>8596</v>
      </c>
      <c r="B2975" s="19">
        <v>1</v>
      </c>
      <c r="C2975" s="19" t="s">
        <v>8932</v>
      </c>
      <c r="D2975" s="20" t="s">
        <v>1754</v>
      </c>
      <c r="E2975" s="20" t="s">
        <v>8933</v>
      </c>
      <c r="F2975" s="21">
        <v>4124020</v>
      </c>
      <c r="G2975" s="20" t="s">
        <v>8934</v>
      </c>
      <c r="H2975" s="22">
        <v>432.1</v>
      </c>
      <c r="I2975" s="25">
        <v>0.44800000000000001</v>
      </c>
      <c r="J2975" s="22">
        <v>2708.04</v>
      </c>
      <c r="K2975" s="22">
        <v>727075.21</v>
      </c>
      <c r="L2975" s="22">
        <v>729783.25</v>
      </c>
      <c r="M2975" s="21" t="s">
        <v>5854</v>
      </c>
      <c r="N2975" s="63">
        <f t="shared" si="231"/>
        <v>1688.9221245082156</v>
      </c>
      <c r="O2975" s="63">
        <f t="shared" si="232"/>
        <v>1682.6549641286738</v>
      </c>
      <c r="P2975" s="69">
        <v>4104</v>
      </c>
      <c r="Q2975" s="69" t="s">
        <v>14432</v>
      </c>
      <c r="R2975" s="70">
        <v>35916</v>
      </c>
      <c r="S2975" s="71">
        <f t="shared" si="230"/>
        <v>3.3550678742970947</v>
      </c>
      <c r="T2975" s="63">
        <f t="shared" si="233"/>
        <v>5666.448362127112</v>
      </c>
      <c r="U2975" s="63">
        <f t="shared" si="234"/>
        <v>5645.4216136746436</v>
      </c>
    </row>
    <row r="2976" spans="1:21" x14ac:dyDescent="0.25">
      <c r="A2976" s="19" t="s">
        <v>8596</v>
      </c>
      <c r="B2976" s="19">
        <v>1</v>
      </c>
      <c r="C2976" s="19" t="s">
        <v>8935</v>
      </c>
      <c r="D2976" s="20" t="s">
        <v>8675</v>
      </c>
      <c r="E2976" s="20" t="s">
        <v>8936</v>
      </c>
      <c r="F2976" s="21">
        <v>4124509</v>
      </c>
      <c r="G2976" s="20" t="s">
        <v>5561</v>
      </c>
      <c r="H2976" s="22">
        <v>366.63</v>
      </c>
      <c r="I2976" s="25">
        <v>0.61260000000000003</v>
      </c>
      <c r="J2976" s="22">
        <v>55732.63</v>
      </c>
      <c r="K2976" s="22">
        <v>443172.17</v>
      </c>
      <c r="L2976" s="22">
        <v>498904.8</v>
      </c>
      <c r="M2976" s="21" t="s">
        <v>1757</v>
      </c>
      <c r="N2976" s="63">
        <f t="shared" si="231"/>
        <v>1360.7855330987645</v>
      </c>
      <c r="O2976" s="63">
        <f t="shared" si="232"/>
        <v>1208.7722499522679</v>
      </c>
      <c r="P2976" s="69">
        <v>4101</v>
      </c>
      <c r="Q2976" s="69" t="s">
        <v>14536</v>
      </c>
      <c r="R2976" s="70">
        <v>35886</v>
      </c>
      <c r="S2976" s="71">
        <f t="shared" si="230"/>
        <v>3.3624476018381779</v>
      </c>
      <c r="T2976" s="63">
        <f t="shared" si="233"/>
        <v>4575.5700523840269</v>
      </c>
      <c r="U2976" s="63">
        <f t="shared" si="234"/>
        <v>4064.4333530205417</v>
      </c>
    </row>
    <row r="2977" spans="1:21" x14ac:dyDescent="0.25">
      <c r="A2977" s="19" t="s">
        <v>8596</v>
      </c>
      <c r="B2977" s="19">
        <v>1</v>
      </c>
      <c r="C2977" s="19" t="s">
        <v>8937</v>
      </c>
      <c r="D2977" s="20" t="s">
        <v>8675</v>
      </c>
      <c r="E2977" s="20" t="s">
        <v>8936</v>
      </c>
      <c r="F2977" s="21">
        <v>4124509</v>
      </c>
      <c r="G2977" s="20" t="s">
        <v>8938</v>
      </c>
      <c r="H2977" s="22">
        <v>1176.03</v>
      </c>
      <c r="I2977" s="25">
        <v>0.62</v>
      </c>
      <c r="J2977" s="22">
        <v>265966.62</v>
      </c>
      <c r="K2977" s="22">
        <v>1359764.3</v>
      </c>
      <c r="L2977" s="22">
        <v>1625730.92</v>
      </c>
      <c r="M2977" s="21" t="s">
        <v>1758</v>
      </c>
      <c r="N2977" s="63">
        <f t="shared" si="231"/>
        <v>1382.3889866755098</v>
      </c>
      <c r="O2977" s="63">
        <f t="shared" si="232"/>
        <v>1156.2326641327177</v>
      </c>
      <c r="P2977" s="69">
        <v>4101</v>
      </c>
      <c r="Q2977" s="69" t="s">
        <v>14536</v>
      </c>
      <c r="R2977" s="70">
        <v>35916</v>
      </c>
      <c r="S2977" s="71">
        <f t="shared" si="230"/>
        <v>3.3550678742970947</v>
      </c>
      <c r="T2977" s="63">
        <f t="shared" si="233"/>
        <v>4638.008878977118</v>
      </c>
      <c r="U2977" s="63">
        <f t="shared" si="234"/>
        <v>3879.2390666446236</v>
      </c>
    </row>
    <row r="2978" spans="1:21" x14ac:dyDescent="0.25">
      <c r="A2978" s="19" t="s">
        <v>8596</v>
      </c>
      <c r="B2978" s="19">
        <v>1</v>
      </c>
      <c r="C2978" s="19" t="s">
        <v>8939</v>
      </c>
      <c r="D2978" s="20" t="s">
        <v>8675</v>
      </c>
      <c r="E2978" s="20" t="s">
        <v>8936</v>
      </c>
      <c r="F2978" s="21">
        <v>4124509</v>
      </c>
      <c r="G2978" s="20" t="s">
        <v>3625</v>
      </c>
      <c r="H2978" s="22">
        <v>995.4896</v>
      </c>
      <c r="I2978" s="25">
        <v>0.61660000000000004</v>
      </c>
      <c r="J2978" s="22">
        <v>173299.77</v>
      </c>
      <c r="K2978" s="22">
        <v>1322555.6000000001</v>
      </c>
      <c r="L2978" s="22">
        <v>1495855.37</v>
      </c>
      <c r="M2978" s="21" t="s">
        <v>5501</v>
      </c>
      <c r="N2978" s="63">
        <f t="shared" si="231"/>
        <v>1502.6328451849222</v>
      </c>
      <c r="O2978" s="63">
        <f t="shared" si="232"/>
        <v>1328.5478823686356</v>
      </c>
      <c r="P2978" s="69">
        <v>4101</v>
      </c>
      <c r="Q2978" s="69" t="s">
        <v>14536</v>
      </c>
      <c r="R2978" s="70">
        <v>36069</v>
      </c>
      <c r="S2978" s="71">
        <f t="shared" si="230"/>
        <v>3.3608856562199168</v>
      </c>
      <c r="T2978" s="63">
        <f t="shared" si="233"/>
        <v>5050.1771759469275</v>
      </c>
      <c r="U2978" s="63">
        <f t="shared" si="234"/>
        <v>4465.0975214540922</v>
      </c>
    </row>
    <row r="2979" spans="1:21" x14ac:dyDescent="0.25">
      <c r="A2979" s="19" t="s">
        <v>8596</v>
      </c>
      <c r="B2979" s="19">
        <v>1</v>
      </c>
      <c r="C2979" s="19" t="s">
        <v>8940</v>
      </c>
      <c r="D2979" s="20" t="s">
        <v>8675</v>
      </c>
      <c r="E2979" s="20" t="s">
        <v>8936</v>
      </c>
      <c r="F2979" s="21">
        <v>4124509</v>
      </c>
      <c r="G2979" s="20" t="s">
        <v>8941</v>
      </c>
      <c r="H2979" s="22">
        <v>1911.0184999999999</v>
      </c>
      <c r="I2979" s="25">
        <v>0.60699999999999998</v>
      </c>
      <c r="J2979" s="22">
        <v>94896</v>
      </c>
      <c r="K2979" s="22">
        <v>1451118</v>
      </c>
      <c r="L2979" s="22">
        <v>1546014</v>
      </c>
      <c r="M2979" s="21" t="s">
        <v>2239</v>
      </c>
      <c r="N2979" s="63">
        <f t="shared" si="231"/>
        <v>809.00001752991932</v>
      </c>
      <c r="O2979" s="63">
        <f t="shared" si="232"/>
        <v>759.3427274513565</v>
      </c>
      <c r="P2979" s="69">
        <v>4101</v>
      </c>
      <c r="Q2979" s="69" t="s">
        <v>14536</v>
      </c>
      <c r="R2979" s="70">
        <v>35977</v>
      </c>
      <c r="S2979" s="71">
        <f t="shared" si="230"/>
        <v>3.3300474919847436</v>
      </c>
      <c r="T2979" s="63">
        <f t="shared" si="233"/>
        <v>2694.0084793911215</v>
      </c>
      <c r="U2979" s="63">
        <f t="shared" si="234"/>
        <v>2528.6473451062443</v>
      </c>
    </row>
    <row r="2980" spans="1:21" x14ac:dyDescent="0.25">
      <c r="A2980" s="19" t="s">
        <v>8596</v>
      </c>
      <c r="B2980" s="19">
        <v>1</v>
      </c>
      <c r="C2980" s="19" t="s">
        <v>8942</v>
      </c>
      <c r="D2980" s="20" t="s">
        <v>8943</v>
      </c>
      <c r="E2980" s="20" t="s">
        <v>8944</v>
      </c>
      <c r="F2980" s="21">
        <v>4124707</v>
      </c>
      <c r="G2980" s="20" t="s">
        <v>8945</v>
      </c>
      <c r="H2980" s="22">
        <v>339.57</v>
      </c>
      <c r="I2980" s="25">
        <v>0.65849999999999997</v>
      </c>
      <c r="J2980" s="22">
        <v>90567.69</v>
      </c>
      <c r="K2980" s="22">
        <v>409616.5</v>
      </c>
      <c r="L2980" s="22">
        <v>500184.19</v>
      </c>
      <c r="M2980" s="21" t="s">
        <v>4347</v>
      </c>
      <c r="N2980" s="63">
        <f t="shared" si="231"/>
        <v>1472.9928733398121</v>
      </c>
      <c r="O2980" s="63">
        <f t="shared" si="232"/>
        <v>1206.2800011779605</v>
      </c>
      <c r="P2980" s="69">
        <v>3505</v>
      </c>
      <c r="Q2980" s="69" t="s">
        <v>14199</v>
      </c>
      <c r="R2980" s="70">
        <v>36008</v>
      </c>
      <c r="S2980" s="71">
        <f t="shared" si="230"/>
        <v>3.3337158946022489</v>
      </c>
      <c r="T2980" s="63">
        <f t="shared" si="233"/>
        <v>4910.5397544887692</v>
      </c>
      <c r="U2980" s="63">
        <f t="shared" si="234"/>
        <v>4021.3948132677865</v>
      </c>
    </row>
    <row r="2981" spans="1:21" x14ac:dyDescent="0.25">
      <c r="A2981" s="19" t="s">
        <v>8596</v>
      </c>
      <c r="B2981" s="19">
        <v>1</v>
      </c>
      <c r="C2981" s="19" t="s">
        <v>8946</v>
      </c>
      <c r="D2981" s="20" t="s">
        <v>8943</v>
      </c>
      <c r="E2981" s="20" t="s">
        <v>8944</v>
      </c>
      <c r="F2981" s="21">
        <v>4124707</v>
      </c>
      <c r="G2981" s="20" t="s">
        <v>8947</v>
      </c>
      <c r="H2981" s="22">
        <v>752.96109999999999</v>
      </c>
      <c r="I2981" s="25">
        <v>0.59250000000000003</v>
      </c>
      <c r="J2981" s="22">
        <v>342835.56</v>
      </c>
      <c r="K2981" s="22">
        <v>694213.93</v>
      </c>
      <c r="L2981" s="22">
        <v>1037049.49</v>
      </c>
      <c r="M2981" s="21" t="s">
        <v>4347</v>
      </c>
      <c r="N2981" s="63">
        <f t="shared" si="231"/>
        <v>1377.2949093917334</v>
      </c>
      <c r="O2981" s="63">
        <f t="shared" si="232"/>
        <v>921.97847936633127</v>
      </c>
      <c r="P2981" s="69">
        <v>3505</v>
      </c>
      <c r="Q2981" s="69" t="s">
        <v>14199</v>
      </c>
      <c r="R2981" s="70">
        <v>36008</v>
      </c>
      <c r="S2981" s="71">
        <f t="shared" si="230"/>
        <v>3.3337158946022489</v>
      </c>
      <c r="T2981" s="63">
        <f t="shared" si="233"/>
        <v>4591.509930993986</v>
      </c>
      <c r="U2981" s="63">
        <f t="shared" si="234"/>
        <v>3073.61431114475</v>
      </c>
    </row>
    <row r="2982" spans="1:21" x14ac:dyDescent="0.25">
      <c r="A2982" s="19" t="s">
        <v>8596</v>
      </c>
      <c r="B2982" s="19">
        <v>1</v>
      </c>
      <c r="C2982" s="19" t="s">
        <v>8948</v>
      </c>
      <c r="D2982" s="20" t="s">
        <v>8943</v>
      </c>
      <c r="E2982" s="20" t="s">
        <v>8944</v>
      </c>
      <c r="F2982" s="21">
        <v>4124707</v>
      </c>
      <c r="G2982" s="20" t="s">
        <v>8949</v>
      </c>
      <c r="H2982" s="22">
        <v>677.91</v>
      </c>
      <c r="I2982" s="25">
        <v>0.56000000000000005</v>
      </c>
      <c r="J2982" s="22">
        <v>42369.04</v>
      </c>
      <c r="K2982" s="22">
        <v>797023.46</v>
      </c>
      <c r="L2982" s="22">
        <v>839392.5</v>
      </c>
      <c r="M2982" s="21" t="s">
        <v>1757</v>
      </c>
      <c r="N2982" s="63">
        <f t="shared" si="231"/>
        <v>1238.2063990795239</v>
      </c>
      <c r="O2982" s="63">
        <f t="shared" si="232"/>
        <v>1175.706893245416</v>
      </c>
      <c r="P2982" s="69">
        <v>3505</v>
      </c>
      <c r="Q2982" s="69" t="s">
        <v>14199</v>
      </c>
      <c r="R2982" s="70">
        <v>35886</v>
      </c>
      <c r="S2982" s="71">
        <f t="shared" si="230"/>
        <v>3.3624476018381779</v>
      </c>
      <c r="T2982" s="63">
        <f t="shared" si="233"/>
        <v>4163.4041371656313</v>
      </c>
      <c r="U2982" s="63">
        <f t="shared" si="234"/>
        <v>3953.2528236576636</v>
      </c>
    </row>
    <row r="2983" spans="1:21" x14ac:dyDescent="0.25">
      <c r="A2983" s="19" t="s">
        <v>8596</v>
      </c>
      <c r="B2983" s="19">
        <v>1</v>
      </c>
      <c r="C2983" s="19" t="s">
        <v>8950</v>
      </c>
      <c r="D2983" s="20" t="s">
        <v>8943</v>
      </c>
      <c r="E2983" s="20" t="s">
        <v>8944</v>
      </c>
      <c r="F2983" s="21">
        <v>4124707</v>
      </c>
      <c r="G2983" s="20" t="s">
        <v>8951</v>
      </c>
      <c r="H2983" s="22">
        <v>139.22</v>
      </c>
      <c r="I2983" s="25">
        <v>0.65749999999999997</v>
      </c>
      <c r="J2983" s="22">
        <v>13290.36</v>
      </c>
      <c r="K2983" s="22">
        <v>191607.74</v>
      </c>
      <c r="L2983" s="22">
        <v>204898.09999999998</v>
      </c>
      <c r="M2983" s="21" t="s">
        <v>2034</v>
      </c>
      <c r="N2983" s="63">
        <f t="shared" si="231"/>
        <v>1471.757649762965</v>
      </c>
      <c r="O2983" s="63">
        <f t="shared" si="232"/>
        <v>1376.2946415744864</v>
      </c>
      <c r="P2983" s="69">
        <v>3505</v>
      </c>
      <c r="Q2983" s="69" t="s">
        <v>14199</v>
      </c>
      <c r="R2983" s="70">
        <v>36008</v>
      </c>
      <c r="S2983" s="71">
        <f t="shared" si="230"/>
        <v>3.3337158946022489</v>
      </c>
      <c r="T2983" s="63">
        <f t="shared" si="233"/>
        <v>4906.421870017246</v>
      </c>
      <c r="U2983" s="63">
        <f t="shared" si="234"/>
        <v>4588.1753222727702</v>
      </c>
    </row>
    <row r="2984" spans="1:21" x14ac:dyDescent="0.25">
      <c r="A2984" s="19" t="s">
        <v>8596</v>
      </c>
      <c r="B2984" s="19">
        <v>1</v>
      </c>
      <c r="C2984" s="19" t="s">
        <v>8952</v>
      </c>
      <c r="D2984" s="20" t="s">
        <v>8943</v>
      </c>
      <c r="E2984" s="20" t="s">
        <v>8944</v>
      </c>
      <c r="F2984" s="21">
        <v>4124707</v>
      </c>
      <c r="G2984" s="20" t="s">
        <v>3303</v>
      </c>
      <c r="H2984" s="22">
        <v>350.78399999999999</v>
      </c>
      <c r="I2984" s="25">
        <v>0.52</v>
      </c>
      <c r="J2984" s="22">
        <v>96931.81</v>
      </c>
      <c r="K2984" s="22">
        <v>149486.6</v>
      </c>
      <c r="L2984" s="22">
        <v>246418.41</v>
      </c>
      <c r="M2984" s="21" t="s">
        <v>2149</v>
      </c>
      <c r="N2984" s="63">
        <f t="shared" si="231"/>
        <v>702.47904693486589</v>
      </c>
      <c r="O2984" s="63">
        <f t="shared" si="232"/>
        <v>426.14999543878855</v>
      </c>
      <c r="P2984" s="69">
        <v>3505</v>
      </c>
      <c r="Q2984" s="69" t="s">
        <v>14199</v>
      </c>
      <c r="R2984" s="70">
        <v>36100</v>
      </c>
      <c r="S2984" s="71">
        <f t="shared" si="230"/>
        <v>3.3605508489596256</v>
      </c>
      <c r="T2984" s="63">
        <f t="shared" si="233"/>
        <v>2360.7165575533122</v>
      </c>
      <c r="U2984" s="63">
        <f t="shared" si="234"/>
        <v>1432.0987289559614</v>
      </c>
    </row>
    <row r="2985" spans="1:21" x14ac:dyDescent="0.25">
      <c r="A2985" s="19" t="s">
        <v>8596</v>
      </c>
      <c r="B2985" s="19">
        <v>1</v>
      </c>
      <c r="C2985" s="19" t="s">
        <v>8953</v>
      </c>
      <c r="D2985" s="20" t="s">
        <v>8943</v>
      </c>
      <c r="E2985" s="20" t="s">
        <v>8944</v>
      </c>
      <c r="F2985" s="21">
        <v>4124707</v>
      </c>
      <c r="G2985" s="20" t="s">
        <v>3625</v>
      </c>
      <c r="H2985" s="22">
        <v>287.96749999999997</v>
      </c>
      <c r="I2985" s="25">
        <v>0.64249999999999996</v>
      </c>
      <c r="J2985" s="22">
        <v>82593.759999999995</v>
      </c>
      <c r="K2985" s="22">
        <v>334459.90999999997</v>
      </c>
      <c r="L2985" s="22">
        <v>417053.67</v>
      </c>
      <c r="M2985" s="21" t="s">
        <v>3351</v>
      </c>
      <c r="N2985" s="63">
        <f t="shared" si="231"/>
        <v>1448.2664536796688</v>
      </c>
      <c r="O2985" s="63">
        <f t="shared" si="232"/>
        <v>1161.4501983730804</v>
      </c>
      <c r="P2985" s="69">
        <v>3505</v>
      </c>
      <c r="Q2985" s="69" t="s">
        <v>14199</v>
      </c>
      <c r="R2985" s="70">
        <v>36008</v>
      </c>
      <c r="S2985" s="71">
        <f t="shared" si="230"/>
        <v>3.3337158946022489</v>
      </c>
      <c r="T2985" s="63">
        <f t="shared" si="233"/>
        <v>4828.1088962511431</v>
      </c>
      <c r="U2985" s="63">
        <f t="shared" si="234"/>
        <v>3871.9449871052734</v>
      </c>
    </row>
    <row r="2986" spans="1:21" x14ac:dyDescent="0.25">
      <c r="A2986" s="19" t="s">
        <v>8596</v>
      </c>
      <c r="B2986" s="19">
        <v>1</v>
      </c>
      <c r="C2986" s="19" t="s">
        <v>8954</v>
      </c>
      <c r="D2986" s="20" t="s">
        <v>8943</v>
      </c>
      <c r="E2986" s="20" t="s">
        <v>8944</v>
      </c>
      <c r="F2986" s="21">
        <v>4124707</v>
      </c>
      <c r="G2986" s="20" t="s">
        <v>8955</v>
      </c>
      <c r="H2986" s="22">
        <v>607.23209999999995</v>
      </c>
      <c r="I2986" s="25">
        <v>0.64200000000000002</v>
      </c>
      <c r="J2986" s="22">
        <v>208177.2</v>
      </c>
      <c r="K2986" s="22">
        <v>672082.07</v>
      </c>
      <c r="L2986" s="22">
        <v>880259.27</v>
      </c>
      <c r="M2986" s="21" t="s">
        <v>4347</v>
      </c>
      <c r="N2986" s="63">
        <f t="shared" si="231"/>
        <v>1449.6257197206803</v>
      </c>
      <c r="O2986" s="63">
        <f t="shared" si="232"/>
        <v>1106.7960175359635</v>
      </c>
      <c r="P2986" s="69">
        <v>3505</v>
      </c>
      <c r="Q2986" s="69" t="s">
        <v>14199</v>
      </c>
      <c r="R2986" s="70">
        <v>36008</v>
      </c>
      <c r="S2986" s="71">
        <f t="shared" si="230"/>
        <v>3.3337158946022489</v>
      </c>
      <c r="T2986" s="63">
        <f t="shared" si="233"/>
        <v>4832.6403030570564</v>
      </c>
      <c r="U2986" s="63">
        <f t="shared" si="234"/>
        <v>3689.7434757421111</v>
      </c>
    </row>
    <row r="2987" spans="1:21" x14ac:dyDescent="0.25">
      <c r="A2987" s="19" t="s">
        <v>8596</v>
      </c>
      <c r="B2987" s="19">
        <v>1</v>
      </c>
      <c r="C2987" s="19" t="s">
        <v>8956</v>
      </c>
      <c r="D2987" s="20" t="s">
        <v>8606</v>
      </c>
      <c r="E2987" s="20" t="s">
        <v>8957</v>
      </c>
      <c r="F2987" s="21">
        <v>4124905</v>
      </c>
      <c r="G2987" s="20" t="s">
        <v>8958</v>
      </c>
      <c r="H2987" s="22">
        <v>726</v>
      </c>
      <c r="I2987" s="25">
        <v>0.60899999999999999</v>
      </c>
      <c r="J2987" s="22">
        <v>190153.23</v>
      </c>
      <c r="K2987" s="22">
        <v>801034.62</v>
      </c>
      <c r="L2987" s="22">
        <v>991187.85</v>
      </c>
      <c r="M2987" s="21" t="s">
        <v>2935</v>
      </c>
      <c r="N2987" s="63">
        <f t="shared" si="231"/>
        <v>1365.2725206611569</v>
      </c>
      <c r="O2987" s="63">
        <f t="shared" si="232"/>
        <v>1103.3534710743802</v>
      </c>
      <c r="P2987" s="69">
        <v>4101</v>
      </c>
      <c r="Q2987" s="69" t="s">
        <v>14536</v>
      </c>
      <c r="R2987" s="70">
        <v>36069</v>
      </c>
      <c r="S2987" s="71">
        <f t="shared" si="230"/>
        <v>3.3608856562199168</v>
      </c>
      <c r="T2987" s="63">
        <f t="shared" si="233"/>
        <v>4588.5248315212921</v>
      </c>
      <c r="U2987" s="63">
        <f t="shared" si="234"/>
        <v>3708.2448546743412</v>
      </c>
    </row>
    <row r="2988" spans="1:21" x14ac:dyDescent="0.25">
      <c r="A2988" s="19" t="s">
        <v>8596</v>
      </c>
      <c r="B2988" s="19">
        <v>1</v>
      </c>
      <c r="C2988" s="19" t="s">
        <v>8959</v>
      </c>
      <c r="D2988" s="20" t="s">
        <v>8960</v>
      </c>
      <c r="E2988" s="20" t="s">
        <v>8961</v>
      </c>
      <c r="F2988" s="21">
        <v>4125100</v>
      </c>
      <c r="G2988" s="20" t="s">
        <v>1297</v>
      </c>
      <c r="H2988" s="22">
        <v>376.8</v>
      </c>
      <c r="I2988" s="25">
        <v>0.63900000000000001</v>
      </c>
      <c r="J2988" s="22">
        <v>4578</v>
      </c>
      <c r="K2988" s="22">
        <v>455415</v>
      </c>
      <c r="L2988" s="22">
        <v>459993</v>
      </c>
      <c r="M2988" s="21" t="s">
        <v>6259</v>
      </c>
      <c r="N2988" s="63">
        <f t="shared" si="231"/>
        <v>1220.7882165605095</v>
      </c>
      <c r="O2988" s="63">
        <f t="shared" si="232"/>
        <v>1208.6385350318471</v>
      </c>
      <c r="P2988" s="69">
        <v>4103</v>
      </c>
      <c r="Q2988" s="69" t="s">
        <v>14360</v>
      </c>
      <c r="R2988" s="70">
        <v>36130</v>
      </c>
      <c r="S2988" s="71">
        <f t="shared" si="230"/>
        <v>3.3642518101023104</v>
      </c>
      <c r="T2988" s="63">
        <f t="shared" si="233"/>
        <v>4107.0389673152649</v>
      </c>
      <c r="U2988" s="63">
        <f t="shared" si="234"/>
        <v>4066.1643792402965</v>
      </c>
    </row>
    <row r="2989" spans="1:21" x14ac:dyDescent="0.25">
      <c r="A2989" s="19" t="s">
        <v>8596</v>
      </c>
      <c r="B2989" s="19">
        <v>1</v>
      </c>
      <c r="C2989" s="19" t="s">
        <v>8962</v>
      </c>
      <c r="D2989" s="20" t="s">
        <v>8960</v>
      </c>
      <c r="E2989" s="20" t="s">
        <v>8961</v>
      </c>
      <c r="F2989" s="21">
        <v>4125100</v>
      </c>
      <c r="G2989" s="20" t="s">
        <v>8963</v>
      </c>
      <c r="H2989" s="22">
        <v>232.67</v>
      </c>
      <c r="I2989" s="25">
        <v>0.53900000000000003</v>
      </c>
      <c r="J2989" s="22">
        <v>1339.08</v>
      </c>
      <c r="K2989" s="22">
        <v>909536.25</v>
      </c>
      <c r="L2989" s="22">
        <v>910875.33</v>
      </c>
      <c r="M2989" s="21" t="s">
        <v>3788</v>
      </c>
      <c r="N2989" s="63">
        <f t="shared" si="231"/>
        <v>3914.8808613057122</v>
      </c>
      <c r="O2989" s="63">
        <f t="shared" si="232"/>
        <v>3909.12558559333</v>
      </c>
      <c r="P2989" s="69">
        <v>4103</v>
      </c>
      <c r="Q2989" s="69" t="s">
        <v>14360</v>
      </c>
      <c r="R2989" s="70">
        <v>38565</v>
      </c>
      <c r="S2989" s="71">
        <f t="shared" si="230"/>
        <v>1.9738144281000001</v>
      </c>
      <c r="T2989" s="63">
        <f t="shared" si="233"/>
        <v>7727.2483283377696</v>
      </c>
      <c r="U2989" s="63">
        <f t="shared" si="234"/>
        <v>7715.888482098977</v>
      </c>
    </row>
    <row r="2990" spans="1:21" x14ac:dyDescent="0.25">
      <c r="A2990" s="19" t="s">
        <v>8596</v>
      </c>
      <c r="B2990" s="19">
        <v>1</v>
      </c>
      <c r="C2990" s="19" t="s">
        <v>8964</v>
      </c>
      <c r="D2990" s="20" t="s">
        <v>8965</v>
      </c>
      <c r="E2990" s="20" t="s">
        <v>8966</v>
      </c>
      <c r="F2990" s="21">
        <v>4125753</v>
      </c>
      <c r="G2990" s="20" t="s">
        <v>8967</v>
      </c>
      <c r="H2990" s="22">
        <v>726.14829999999995</v>
      </c>
      <c r="I2990" s="25">
        <v>0.66300000000000003</v>
      </c>
      <c r="J2990" s="22">
        <v>38081.46</v>
      </c>
      <c r="K2990" s="22">
        <v>1501502.3</v>
      </c>
      <c r="L2990" s="22">
        <v>1539583.76</v>
      </c>
      <c r="M2990" s="21" t="s">
        <v>5854</v>
      </c>
      <c r="N2990" s="63">
        <f t="shared" si="231"/>
        <v>2120.2056935201804</v>
      </c>
      <c r="O2990" s="63">
        <f t="shared" si="232"/>
        <v>2067.7626044156546</v>
      </c>
      <c r="P2990" s="69">
        <v>4104</v>
      </c>
      <c r="Q2990" s="69" t="s">
        <v>14432</v>
      </c>
      <c r="R2990" s="70">
        <v>35916</v>
      </c>
      <c r="S2990" s="71">
        <f t="shared" ref="S2990:S3053" si="235">VLOOKUP(R2990,$X$3:$Y$251,2,0)</f>
        <v>3.3550678742970947</v>
      </c>
      <c r="T2990" s="63">
        <f t="shared" si="233"/>
        <v>7113.4340092313487</v>
      </c>
      <c r="U2990" s="63">
        <f t="shared" si="234"/>
        <v>6937.4838857478544</v>
      </c>
    </row>
    <row r="2991" spans="1:21" x14ac:dyDescent="0.25">
      <c r="A2991" s="19" t="s">
        <v>8596</v>
      </c>
      <c r="B2991" s="19">
        <v>1</v>
      </c>
      <c r="C2991" s="19" t="s">
        <v>8968</v>
      </c>
      <c r="D2991" s="20" t="s">
        <v>8969</v>
      </c>
      <c r="E2991" s="20" t="s">
        <v>8970</v>
      </c>
      <c r="F2991" s="21">
        <v>4126207</v>
      </c>
      <c r="G2991" s="20" t="s">
        <v>6638</v>
      </c>
      <c r="H2991" s="22">
        <v>348.62</v>
      </c>
      <c r="I2991" s="25">
        <v>0.47</v>
      </c>
      <c r="J2991" s="22">
        <v>12228.07</v>
      </c>
      <c r="K2991" s="22">
        <v>106057.17</v>
      </c>
      <c r="L2991" s="22">
        <v>118285.23999999999</v>
      </c>
      <c r="M2991" s="21" t="s">
        <v>3321</v>
      </c>
      <c r="N2991" s="63">
        <f t="shared" ref="N2991:N3054" si="236">L2991/H2991</f>
        <v>339.29562274109344</v>
      </c>
      <c r="O2991" s="63">
        <f t="shared" ref="O2991:O3054" si="237">K2991/H2991</f>
        <v>304.21998164190234</v>
      </c>
      <c r="P2991" s="69">
        <v>3505</v>
      </c>
      <c r="Q2991" s="69" t="s">
        <v>14199</v>
      </c>
      <c r="R2991" s="70">
        <v>36039</v>
      </c>
      <c r="S2991" s="71">
        <f t="shared" si="235"/>
        <v>3.346096831630871</v>
      </c>
      <c r="T2991" s="63">
        <f t="shared" ref="T2991:T3054" si="238">N2991*S2991</f>
        <v>1135.316008240196</v>
      </c>
      <c r="U2991" s="63">
        <f t="shared" ref="U2991:U3054" si="239">O2991*S2991</f>
        <v>1017.9495166907711</v>
      </c>
    </row>
    <row r="2992" spans="1:21" x14ac:dyDescent="0.25">
      <c r="A2992" s="19" t="s">
        <v>8596</v>
      </c>
      <c r="B2992" s="19">
        <v>1</v>
      </c>
      <c r="C2992" s="19" t="s">
        <v>8971</v>
      </c>
      <c r="D2992" s="20" t="s">
        <v>8972</v>
      </c>
      <c r="E2992" s="20" t="s">
        <v>8973</v>
      </c>
      <c r="F2992" s="21">
        <v>4126678</v>
      </c>
      <c r="G2992" s="20" t="s">
        <v>8974</v>
      </c>
      <c r="H2992" s="22">
        <v>162.04320000000001</v>
      </c>
      <c r="I2992" s="25">
        <v>0.7</v>
      </c>
      <c r="J2992" s="22">
        <v>13130.8</v>
      </c>
      <c r="K2992" s="22">
        <v>83798.240000000005</v>
      </c>
      <c r="L2992" s="22">
        <v>96929.040000000008</v>
      </c>
      <c r="M2992" s="21" t="s">
        <v>305</v>
      </c>
      <c r="N2992" s="63">
        <f t="shared" si="236"/>
        <v>598.16789596848253</v>
      </c>
      <c r="O2992" s="63">
        <f t="shared" si="237"/>
        <v>517.13518370409861</v>
      </c>
      <c r="P2992" s="69">
        <v>4101</v>
      </c>
      <c r="Q2992" s="69" t="s">
        <v>14536</v>
      </c>
      <c r="R2992" s="70">
        <v>36008</v>
      </c>
      <c r="S2992" s="71">
        <f t="shared" si="235"/>
        <v>3.3337158946022489</v>
      </c>
      <c r="T2992" s="63">
        <f t="shared" si="238"/>
        <v>1994.1218224309148</v>
      </c>
      <c r="U2992" s="63">
        <f t="shared" si="239"/>
        <v>1723.9817815724075</v>
      </c>
    </row>
    <row r="2993" spans="1:21" x14ac:dyDescent="0.25">
      <c r="A2993" s="19" t="s">
        <v>8596</v>
      </c>
      <c r="B2993" s="19">
        <v>1</v>
      </c>
      <c r="C2993" s="19" t="s">
        <v>8975</v>
      </c>
      <c r="D2993" s="20" t="s">
        <v>8972</v>
      </c>
      <c r="E2993" s="20" t="s">
        <v>8973</v>
      </c>
      <c r="F2993" s="21">
        <v>4126678</v>
      </c>
      <c r="G2993" s="20" t="s">
        <v>8974</v>
      </c>
      <c r="H2993" s="22">
        <v>162.04320000000001</v>
      </c>
      <c r="I2993" s="25">
        <v>0.7</v>
      </c>
      <c r="J2993" s="22">
        <v>13130.8</v>
      </c>
      <c r="K2993" s="22">
        <v>83798.240000000005</v>
      </c>
      <c r="L2993" s="22">
        <v>96929.040000000008</v>
      </c>
      <c r="M2993" s="21" t="s">
        <v>2008</v>
      </c>
      <c r="N2993" s="63">
        <f t="shared" si="236"/>
        <v>598.16789596848253</v>
      </c>
      <c r="O2993" s="63">
        <f t="shared" si="237"/>
        <v>517.13518370409861</v>
      </c>
      <c r="P2993" s="69">
        <v>4101</v>
      </c>
      <c r="Q2993" s="69" t="s">
        <v>14536</v>
      </c>
      <c r="R2993" s="70">
        <v>36008</v>
      </c>
      <c r="S2993" s="71">
        <f t="shared" si="235"/>
        <v>3.3337158946022489</v>
      </c>
      <c r="T2993" s="63">
        <f t="shared" si="238"/>
        <v>1994.1218224309148</v>
      </c>
      <c r="U2993" s="63">
        <f t="shared" si="239"/>
        <v>1723.9817815724075</v>
      </c>
    </row>
    <row r="2994" spans="1:21" x14ac:dyDescent="0.25">
      <c r="A2994" s="19" t="s">
        <v>8596</v>
      </c>
      <c r="B2994" s="19">
        <v>1</v>
      </c>
      <c r="C2994" s="19" t="s">
        <v>8976</v>
      </c>
      <c r="D2994" s="20" t="s">
        <v>8972</v>
      </c>
      <c r="E2994" s="20" t="s">
        <v>8973</v>
      </c>
      <c r="F2994" s="21">
        <v>4126678</v>
      </c>
      <c r="G2994" s="20" t="s">
        <v>8977</v>
      </c>
      <c r="H2994" s="22">
        <v>406.9</v>
      </c>
      <c r="I2994" s="25">
        <v>0.67</v>
      </c>
      <c r="J2994" s="22">
        <v>91538.2</v>
      </c>
      <c r="K2994" s="22">
        <v>267671.33</v>
      </c>
      <c r="L2994" s="22">
        <v>359209.53</v>
      </c>
      <c r="M2994" s="21" t="s">
        <v>7464</v>
      </c>
      <c r="N2994" s="63">
        <f t="shared" si="236"/>
        <v>882.79560088473841</v>
      </c>
      <c r="O2994" s="63">
        <f t="shared" si="237"/>
        <v>657.83074465470634</v>
      </c>
      <c r="P2994" s="69">
        <v>4101</v>
      </c>
      <c r="Q2994" s="69" t="s">
        <v>14536</v>
      </c>
      <c r="R2994" s="70">
        <v>35977</v>
      </c>
      <c r="S2994" s="71">
        <f t="shared" si="235"/>
        <v>3.3300474919847436</v>
      </c>
      <c r="T2994" s="63">
        <f t="shared" si="238"/>
        <v>2939.7512766613877</v>
      </c>
      <c r="U2994" s="63">
        <f t="shared" si="239"/>
        <v>2190.6076213878609</v>
      </c>
    </row>
    <row r="2995" spans="1:21" x14ac:dyDescent="0.25">
      <c r="A2995" s="19" t="s">
        <v>8596</v>
      </c>
      <c r="B2995" s="19">
        <v>1</v>
      </c>
      <c r="C2995" s="19" t="s">
        <v>8979</v>
      </c>
      <c r="D2995" s="20" t="s">
        <v>8972</v>
      </c>
      <c r="E2995" s="20" t="s">
        <v>8973</v>
      </c>
      <c r="F2995" s="21">
        <v>4126678</v>
      </c>
      <c r="G2995" s="20" t="s">
        <v>902</v>
      </c>
      <c r="H2995" s="22">
        <v>94.839799999999997</v>
      </c>
      <c r="I2995" s="25">
        <v>0.67</v>
      </c>
      <c r="J2995" s="22">
        <v>25878.78</v>
      </c>
      <c r="K2995" s="22">
        <v>71117.72</v>
      </c>
      <c r="L2995" s="22">
        <v>96996.5</v>
      </c>
      <c r="M2995" s="21" t="s">
        <v>2146</v>
      </c>
      <c r="N2995" s="63">
        <f t="shared" si="236"/>
        <v>1022.7404528478551</v>
      </c>
      <c r="O2995" s="63">
        <f t="shared" si="237"/>
        <v>749.87210010986951</v>
      </c>
      <c r="P2995" s="69">
        <v>4101</v>
      </c>
      <c r="Q2995" s="69" t="s">
        <v>14536</v>
      </c>
      <c r="R2995" s="70">
        <v>35977</v>
      </c>
      <c r="S2995" s="71">
        <f t="shared" si="235"/>
        <v>3.3300474919847436</v>
      </c>
      <c r="T2995" s="63">
        <f t="shared" si="238"/>
        <v>3405.7742799573407</v>
      </c>
      <c r="U2995" s="63">
        <f t="shared" si="239"/>
        <v>2497.1097062802037</v>
      </c>
    </row>
    <row r="2996" spans="1:21" x14ac:dyDescent="0.25">
      <c r="A2996" s="19" t="s">
        <v>8596</v>
      </c>
      <c r="B2996" s="19">
        <v>1</v>
      </c>
      <c r="C2996" s="19" t="s">
        <v>8980</v>
      </c>
      <c r="D2996" s="20" t="s">
        <v>8972</v>
      </c>
      <c r="E2996" s="20" t="s">
        <v>8973</v>
      </c>
      <c r="F2996" s="21">
        <v>4126678</v>
      </c>
      <c r="G2996" s="20" t="s">
        <v>8981</v>
      </c>
      <c r="H2996" s="22">
        <v>101.9062</v>
      </c>
      <c r="I2996" s="25">
        <v>0.64400000000000002</v>
      </c>
      <c r="J2996" s="22">
        <v>17710.400000000001</v>
      </c>
      <c r="K2996" s="22">
        <v>79976.08</v>
      </c>
      <c r="L2996" s="22">
        <v>97686.48000000001</v>
      </c>
      <c r="M2996" s="21" t="s">
        <v>4606</v>
      </c>
      <c r="N2996" s="63">
        <f t="shared" si="236"/>
        <v>958.59211706451629</v>
      </c>
      <c r="O2996" s="63">
        <f t="shared" si="237"/>
        <v>784.80092477199628</v>
      </c>
      <c r="P2996" s="69">
        <v>4101</v>
      </c>
      <c r="Q2996" s="69" t="s">
        <v>14536</v>
      </c>
      <c r="R2996" s="70">
        <v>35947</v>
      </c>
      <c r="S2996" s="71">
        <f t="shared" si="235"/>
        <v>3.3413693592305931</v>
      </c>
      <c r="T2996" s="63">
        <f t="shared" si="238"/>
        <v>3203.0103279593604</v>
      </c>
      <c r="U2996" s="63">
        <f t="shared" si="239"/>
        <v>2622.309763128982</v>
      </c>
    </row>
    <row r="2997" spans="1:21" x14ac:dyDescent="0.25">
      <c r="A2997" s="19" t="s">
        <v>8596</v>
      </c>
      <c r="B2997" s="19">
        <v>1</v>
      </c>
      <c r="C2997" s="19" t="s">
        <v>8982</v>
      </c>
      <c r="D2997" s="20" t="s">
        <v>8707</v>
      </c>
      <c r="E2997" s="20" t="s">
        <v>8983</v>
      </c>
      <c r="F2997" s="21">
        <v>4127007</v>
      </c>
      <c r="G2997" s="20" t="s">
        <v>8984</v>
      </c>
      <c r="H2997" s="22">
        <v>1335.3</v>
      </c>
      <c r="I2997" s="25">
        <v>0.443</v>
      </c>
      <c r="J2997" s="22">
        <v>283701.12</v>
      </c>
      <c r="K2997" s="22">
        <v>1475293.89</v>
      </c>
      <c r="L2997" s="22">
        <v>1758995.0099999998</v>
      </c>
      <c r="M2997" s="21" t="s">
        <v>8985</v>
      </c>
      <c r="N2997" s="63">
        <f t="shared" si="236"/>
        <v>1317.3032352280386</v>
      </c>
      <c r="O2997" s="63">
        <f t="shared" si="237"/>
        <v>1104.8407773534036</v>
      </c>
      <c r="P2997" s="69">
        <v>4103</v>
      </c>
      <c r="Q2997" s="69" t="s">
        <v>14360</v>
      </c>
      <c r="R2997" s="70">
        <v>36800</v>
      </c>
      <c r="S2997" s="71">
        <f t="shared" si="235"/>
        <v>2.93687022175031</v>
      </c>
      <c r="T2997" s="63">
        <f t="shared" si="238"/>
        <v>3868.7486445565705</v>
      </c>
      <c r="U2997" s="63">
        <f t="shared" si="239"/>
        <v>3244.7739787846754</v>
      </c>
    </row>
    <row r="2998" spans="1:21" x14ac:dyDescent="0.25">
      <c r="A2998" s="19" t="s">
        <v>8596</v>
      </c>
      <c r="B2998" s="19">
        <v>1</v>
      </c>
      <c r="C2998" s="19" t="s">
        <v>8986</v>
      </c>
      <c r="D2998" s="20" t="s">
        <v>8606</v>
      </c>
      <c r="E2998" s="20" t="s">
        <v>8987</v>
      </c>
      <c r="F2998" s="21">
        <v>4127304</v>
      </c>
      <c r="G2998" s="20" t="s">
        <v>8988</v>
      </c>
      <c r="H2998" s="22">
        <v>905.1</v>
      </c>
      <c r="I2998" s="25">
        <v>0.60950000000000004</v>
      </c>
      <c r="J2998" s="22">
        <v>140426.75</v>
      </c>
      <c r="K2998" s="22">
        <v>1105605.8700000001</v>
      </c>
      <c r="L2998" s="22">
        <v>1246032.6200000001</v>
      </c>
      <c r="M2998" s="21" t="s">
        <v>2582</v>
      </c>
      <c r="N2998" s="63">
        <f t="shared" si="236"/>
        <v>1376.6795050270689</v>
      </c>
      <c r="O2998" s="63">
        <f t="shared" si="237"/>
        <v>1221.5289691746768</v>
      </c>
      <c r="P2998" s="69">
        <v>4101</v>
      </c>
      <c r="Q2998" s="69" t="s">
        <v>14536</v>
      </c>
      <c r="R2998" s="70">
        <v>36069</v>
      </c>
      <c r="S2998" s="71">
        <f t="shared" si="235"/>
        <v>3.3608856562199168</v>
      </c>
      <c r="T2998" s="63">
        <f t="shared" si="238"/>
        <v>4626.8624016574104</v>
      </c>
      <c r="U2998" s="63">
        <f t="shared" si="239"/>
        <v>4105.4191911562721</v>
      </c>
    </row>
    <row r="2999" spans="1:21" x14ac:dyDescent="0.25">
      <c r="A2999" s="19" t="s">
        <v>8596</v>
      </c>
      <c r="B2999" s="19">
        <v>1</v>
      </c>
      <c r="C2999" s="19" t="s">
        <v>8989</v>
      </c>
      <c r="D2999" s="20" t="s">
        <v>8606</v>
      </c>
      <c r="E2999" s="20" t="s">
        <v>8987</v>
      </c>
      <c r="F2999" s="21">
        <v>4127304</v>
      </c>
      <c r="G2999" s="20" t="s">
        <v>3702</v>
      </c>
      <c r="H2999" s="22">
        <v>611.45000000000005</v>
      </c>
      <c r="I2999" s="25">
        <v>0.59419999999999995</v>
      </c>
      <c r="J2999" s="22">
        <v>153952.82999999999</v>
      </c>
      <c r="K2999" s="22">
        <v>665680.38</v>
      </c>
      <c r="L2999" s="22">
        <v>819633.21</v>
      </c>
      <c r="M2999" s="21" t="s">
        <v>716</v>
      </c>
      <c r="N2999" s="63">
        <f t="shared" si="236"/>
        <v>1340.4746258892794</v>
      </c>
      <c r="O2999" s="63">
        <f t="shared" si="237"/>
        <v>1088.6914383841688</v>
      </c>
      <c r="P2999" s="69">
        <v>4101</v>
      </c>
      <c r="Q2999" s="69" t="s">
        <v>14536</v>
      </c>
      <c r="R2999" s="70">
        <v>36069</v>
      </c>
      <c r="S2999" s="71">
        <f t="shared" si="235"/>
        <v>3.3608856562199168</v>
      </c>
      <c r="T2999" s="63">
        <f t="shared" si="238"/>
        <v>4505.1819426780385</v>
      </c>
      <c r="U2999" s="63">
        <f t="shared" si="239"/>
        <v>3658.967439314782</v>
      </c>
    </row>
    <row r="3000" spans="1:21" x14ac:dyDescent="0.25">
      <c r="A3000" s="19" t="s">
        <v>8596</v>
      </c>
      <c r="B3000" s="19">
        <v>1</v>
      </c>
      <c r="C3000" s="19" t="s">
        <v>8990</v>
      </c>
      <c r="D3000" s="20" t="s">
        <v>8606</v>
      </c>
      <c r="E3000" s="20" t="s">
        <v>8987</v>
      </c>
      <c r="F3000" s="21">
        <v>4127304</v>
      </c>
      <c r="G3000" s="20" t="s">
        <v>2106</v>
      </c>
      <c r="H3000" s="22">
        <v>394.4</v>
      </c>
      <c r="I3000" s="25">
        <v>0.62</v>
      </c>
      <c r="J3000" s="22">
        <v>17371.509999999998</v>
      </c>
      <c r="K3000" s="22">
        <v>485947.32</v>
      </c>
      <c r="L3000" s="22">
        <v>503318.83</v>
      </c>
      <c r="M3000" s="21" t="s">
        <v>4831</v>
      </c>
      <c r="N3000" s="63">
        <f t="shared" si="236"/>
        <v>1276.1633620689656</v>
      </c>
      <c r="O3000" s="63">
        <f t="shared" si="237"/>
        <v>1232.1179513184586</v>
      </c>
      <c r="P3000" s="69">
        <v>4101</v>
      </c>
      <c r="Q3000" s="69" t="s">
        <v>14536</v>
      </c>
      <c r="R3000" s="70">
        <v>35947</v>
      </c>
      <c r="S3000" s="71">
        <f t="shared" si="235"/>
        <v>3.3413693592305931</v>
      </c>
      <c r="T3000" s="63">
        <f t="shared" si="238"/>
        <v>4264.133155389939</v>
      </c>
      <c r="U3000" s="63">
        <f t="shared" si="239"/>
        <v>4116.9611694934692</v>
      </c>
    </row>
    <row r="3001" spans="1:21" x14ac:dyDescent="0.25">
      <c r="A3001" s="19" t="s">
        <v>8596</v>
      </c>
      <c r="B3001" s="19">
        <v>1</v>
      </c>
      <c r="C3001" s="19" t="s">
        <v>8991</v>
      </c>
      <c r="D3001" s="20" t="s">
        <v>8606</v>
      </c>
      <c r="E3001" s="20" t="s">
        <v>8987</v>
      </c>
      <c r="F3001" s="21">
        <v>4127304</v>
      </c>
      <c r="G3001" s="20" t="s">
        <v>8992</v>
      </c>
      <c r="H3001" s="22">
        <v>1326.1</v>
      </c>
      <c r="I3001" s="25">
        <v>0.60850000000000004</v>
      </c>
      <c r="J3001" s="22">
        <v>244521.63</v>
      </c>
      <c r="K3001" s="22">
        <v>1537554.44</v>
      </c>
      <c r="L3001" s="22">
        <v>1782076.0699999998</v>
      </c>
      <c r="M3001" s="21" t="s">
        <v>59</v>
      </c>
      <c r="N3001" s="63">
        <f t="shared" si="236"/>
        <v>1343.8474247794284</v>
      </c>
      <c r="O3001" s="63">
        <f t="shared" si="237"/>
        <v>1159.4558781389037</v>
      </c>
      <c r="P3001" s="69">
        <v>4101</v>
      </c>
      <c r="Q3001" s="69" t="s">
        <v>14536</v>
      </c>
      <c r="R3001" s="70">
        <v>36069</v>
      </c>
      <c r="S3001" s="71">
        <f t="shared" si="235"/>
        <v>3.3608856562199168</v>
      </c>
      <c r="T3001" s="63">
        <f t="shared" si="238"/>
        <v>4516.5175340892547</v>
      </c>
      <c r="U3001" s="63">
        <f t="shared" si="239"/>
        <v>3896.798629856909</v>
      </c>
    </row>
    <row r="3002" spans="1:21" x14ac:dyDescent="0.25">
      <c r="A3002" s="19" t="s">
        <v>8596</v>
      </c>
      <c r="B3002" s="19">
        <v>1</v>
      </c>
      <c r="C3002" s="19" t="s">
        <v>8993</v>
      </c>
      <c r="D3002" s="20" t="s">
        <v>8856</v>
      </c>
      <c r="E3002" s="20" t="s">
        <v>8994</v>
      </c>
      <c r="F3002" s="21">
        <v>4127502</v>
      </c>
      <c r="G3002" s="20" t="s">
        <v>8995</v>
      </c>
      <c r="H3002" s="22">
        <v>1093.2579000000001</v>
      </c>
      <c r="I3002" s="25">
        <v>0.61750000000000005</v>
      </c>
      <c r="J3002" s="22">
        <v>373217.96</v>
      </c>
      <c r="K3002" s="22">
        <v>750333.6</v>
      </c>
      <c r="L3002" s="22">
        <v>1123551.56</v>
      </c>
      <c r="M3002" s="21" t="s">
        <v>2319</v>
      </c>
      <c r="N3002" s="63">
        <f t="shared" si="236"/>
        <v>1027.7095276421053</v>
      </c>
      <c r="O3002" s="63">
        <f t="shared" si="237"/>
        <v>686.32808416019668</v>
      </c>
      <c r="P3002" s="69">
        <v>4103</v>
      </c>
      <c r="Q3002" s="69" t="s">
        <v>14360</v>
      </c>
      <c r="R3002" s="70">
        <v>36281</v>
      </c>
      <c r="S3002" s="71">
        <f t="shared" si="235"/>
        <v>3.2506507318405471</v>
      </c>
      <c r="T3002" s="63">
        <f t="shared" si="238"/>
        <v>3340.7247281493123</v>
      </c>
      <c r="U3002" s="63">
        <f t="shared" si="239"/>
        <v>2231.012889058064</v>
      </c>
    </row>
    <row r="3003" spans="1:21" x14ac:dyDescent="0.25">
      <c r="A3003" s="19" t="s">
        <v>8596</v>
      </c>
      <c r="B3003" s="19">
        <v>1</v>
      </c>
      <c r="C3003" s="19" t="s">
        <v>8996</v>
      </c>
      <c r="D3003" s="20" t="s">
        <v>8856</v>
      </c>
      <c r="E3003" s="20" t="s">
        <v>8994</v>
      </c>
      <c r="F3003" s="21">
        <v>4127502</v>
      </c>
      <c r="G3003" s="20" t="s">
        <v>8997</v>
      </c>
      <c r="H3003" s="22">
        <v>93.6</v>
      </c>
      <c r="I3003" s="25">
        <v>0.39900000000000002</v>
      </c>
      <c r="J3003" s="22">
        <v>4901.76</v>
      </c>
      <c r="K3003" s="22">
        <v>660623.18000000005</v>
      </c>
      <c r="L3003" s="22">
        <v>665524.94000000006</v>
      </c>
      <c r="M3003" s="21" t="s">
        <v>109</v>
      </c>
      <c r="N3003" s="63">
        <f t="shared" si="236"/>
        <v>7110.309188034189</v>
      </c>
      <c r="O3003" s="63">
        <f t="shared" si="237"/>
        <v>7057.9399572649581</v>
      </c>
      <c r="P3003" s="69">
        <v>4103</v>
      </c>
      <c r="Q3003" s="69" t="s">
        <v>14360</v>
      </c>
      <c r="R3003" s="70">
        <v>39753</v>
      </c>
      <c r="S3003" s="71">
        <f t="shared" si="235"/>
        <v>1.7076656077000001</v>
      </c>
      <c r="T3003" s="63">
        <f t="shared" si="238"/>
        <v>12142.030460519298</v>
      </c>
      <c r="U3003" s="63">
        <f t="shared" si="239"/>
        <v>12052.601326232978</v>
      </c>
    </row>
    <row r="3004" spans="1:21" x14ac:dyDescent="0.25">
      <c r="A3004" s="19" t="s">
        <v>8596</v>
      </c>
      <c r="B3004" s="19">
        <v>1</v>
      </c>
      <c r="C3004" s="19" t="s">
        <v>8999</v>
      </c>
      <c r="D3004" s="20" t="s">
        <v>8856</v>
      </c>
      <c r="E3004" s="20" t="s">
        <v>8994</v>
      </c>
      <c r="F3004" s="21">
        <v>4127502</v>
      </c>
      <c r="G3004" s="20" t="s">
        <v>9000</v>
      </c>
      <c r="H3004" s="22">
        <v>96.2</v>
      </c>
      <c r="I3004" s="25">
        <v>0.374</v>
      </c>
      <c r="J3004" s="22">
        <v>9190.7999999999993</v>
      </c>
      <c r="K3004" s="22">
        <v>666862.25</v>
      </c>
      <c r="L3004" s="22">
        <v>676053.05</v>
      </c>
      <c r="M3004" s="21" t="s">
        <v>109</v>
      </c>
      <c r="N3004" s="63">
        <f t="shared" si="236"/>
        <v>7027.578482328483</v>
      </c>
      <c r="O3004" s="63">
        <f t="shared" si="237"/>
        <v>6932.0400207900202</v>
      </c>
      <c r="P3004" s="69">
        <v>4103</v>
      </c>
      <c r="Q3004" s="69" t="s">
        <v>14360</v>
      </c>
      <c r="R3004" s="70">
        <v>39753</v>
      </c>
      <c r="S3004" s="71">
        <f t="shared" si="235"/>
        <v>1.7076656077000001</v>
      </c>
      <c r="T3004" s="63">
        <f t="shared" si="238"/>
        <v>12000.754079684913</v>
      </c>
      <c r="U3004" s="63">
        <f t="shared" si="239"/>
        <v>11837.60633470311</v>
      </c>
    </row>
    <row r="3005" spans="1:21" x14ac:dyDescent="0.25">
      <c r="A3005" s="19" t="s">
        <v>8596</v>
      </c>
      <c r="B3005" s="19">
        <v>1</v>
      </c>
      <c r="C3005" s="19" t="s">
        <v>9001</v>
      </c>
      <c r="D3005" s="20" t="s">
        <v>8856</v>
      </c>
      <c r="E3005" s="20" t="s">
        <v>8994</v>
      </c>
      <c r="F3005" s="21">
        <v>4127502</v>
      </c>
      <c r="G3005" s="20" t="s">
        <v>9002</v>
      </c>
      <c r="H3005" s="22">
        <v>67.400000000000006</v>
      </c>
      <c r="I3005" s="25">
        <v>0.32700000000000001</v>
      </c>
      <c r="J3005" s="22">
        <v>4391.16</v>
      </c>
      <c r="K3005" s="22">
        <v>384899.16</v>
      </c>
      <c r="L3005" s="22">
        <v>389290.31999999995</v>
      </c>
      <c r="M3005" s="21" t="s">
        <v>109</v>
      </c>
      <c r="N3005" s="63">
        <f t="shared" si="236"/>
        <v>5775.8207715133522</v>
      </c>
      <c r="O3005" s="63">
        <f t="shared" si="237"/>
        <v>5710.6700296735899</v>
      </c>
      <c r="P3005" s="69">
        <v>4103</v>
      </c>
      <c r="Q3005" s="69" t="s">
        <v>14360</v>
      </c>
      <c r="R3005" s="70">
        <v>39753</v>
      </c>
      <c r="S3005" s="71">
        <f t="shared" si="235"/>
        <v>1.7076656077000001</v>
      </c>
      <c r="T3005" s="63">
        <f t="shared" si="238"/>
        <v>9863.1704877526317</v>
      </c>
      <c r="U3005" s="63">
        <f t="shared" si="239"/>
        <v>9751.9148065967292</v>
      </c>
    </row>
    <row r="3006" spans="1:21" x14ac:dyDescent="0.25">
      <c r="A3006" s="19" t="s">
        <v>8596</v>
      </c>
      <c r="B3006" s="19">
        <v>1</v>
      </c>
      <c r="C3006" s="19" t="s">
        <v>9003</v>
      </c>
      <c r="D3006" s="20" t="s">
        <v>8856</v>
      </c>
      <c r="E3006" s="20" t="s">
        <v>8994</v>
      </c>
      <c r="F3006" s="21">
        <v>4127502</v>
      </c>
      <c r="G3006" s="20" t="s">
        <v>1271</v>
      </c>
      <c r="H3006" s="22">
        <v>294.64479999999998</v>
      </c>
      <c r="I3006" s="25">
        <v>0.69</v>
      </c>
      <c r="J3006" s="22">
        <v>24327.22</v>
      </c>
      <c r="K3006" s="22">
        <v>375386.62</v>
      </c>
      <c r="L3006" s="22">
        <v>399713.83999999997</v>
      </c>
      <c r="M3006" s="21" t="s">
        <v>2437</v>
      </c>
      <c r="N3006" s="63">
        <f t="shared" si="236"/>
        <v>1356.5956025696025</v>
      </c>
      <c r="O3006" s="63">
        <f t="shared" si="237"/>
        <v>1274.0310366923156</v>
      </c>
      <c r="P3006" s="69">
        <v>4103</v>
      </c>
      <c r="Q3006" s="69" t="s">
        <v>14360</v>
      </c>
      <c r="R3006" s="70">
        <v>35947</v>
      </c>
      <c r="S3006" s="71">
        <f t="shared" si="235"/>
        <v>3.3413693592305931</v>
      </c>
      <c r="T3006" s="63">
        <f t="shared" si="238"/>
        <v>4532.8869792930327</v>
      </c>
      <c r="U3006" s="63">
        <f t="shared" si="239"/>
        <v>4257.0082687124914</v>
      </c>
    </row>
    <row r="3007" spans="1:21" x14ac:dyDescent="0.25">
      <c r="A3007" s="19" t="s">
        <v>8596</v>
      </c>
      <c r="B3007" s="19">
        <v>1</v>
      </c>
      <c r="C3007" s="19" t="s">
        <v>9004</v>
      </c>
      <c r="D3007" s="20" t="s">
        <v>8856</v>
      </c>
      <c r="E3007" s="20" t="s">
        <v>8994</v>
      </c>
      <c r="F3007" s="21">
        <v>4127502</v>
      </c>
      <c r="G3007" s="20" t="s">
        <v>9005</v>
      </c>
      <c r="H3007" s="22">
        <v>747.10299999999995</v>
      </c>
      <c r="I3007" s="25">
        <v>0.59799999999999998</v>
      </c>
      <c r="J3007" s="22">
        <v>107699.87</v>
      </c>
      <c r="K3007" s="22">
        <v>824439.8</v>
      </c>
      <c r="L3007" s="22">
        <v>932139.67</v>
      </c>
      <c r="M3007" s="21" t="s">
        <v>6058</v>
      </c>
      <c r="N3007" s="63">
        <f t="shared" si="236"/>
        <v>1247.672235287504</v>
      </c>
      <c r="O3007" s="63">
        <f t="shared" si="237"/>
        <v>1103.5155795117944</v>
      </c>
      <c r="P3007" s="69">
        <v>4103</v>
      </c>
      <c r="Q3007" s="69" t="s">
        <v>14360</v>
      </c>
      <c r="R3007" s="70">
        <v>36039</v>
      </c>
      <c r="S3007" s="71">
        <f t="shared" si="235"/>
        <v>3.346096831630871</v>
      </c>
      <c r="T3007" s="63">
        <f t="shared" si="238"/>
        <v>4174.8321134093239</v>
      </c>
      <c r="U3007" s="63">
        <f t="shared" si="239"/>
        <v>3692.4699842597197</v>
      </c>
    </row>
    <row r="3008" spans="1:21" x14ac:dyDescent="0.25">
      <c r="A3008" s="19" t="s">
        <v>8596</v>
      </c>
      <c r="B3008" s="19">
        <v>1</v>
      </c>
      <c r="C3008" s="19" t="s">
        <v>9006</v>
      </c>
      <c r="D3008" s="20" t="s">
        <v>8743</v>
      </c>
      <c r="E3008" s="20" t="s">
        <v>9007</v>
      </c>
      <c r="F3008" s="21">
        <v>4128807</v>
      </c>
      <c r="G3008" s="20" t="s">
        <v>9008</v>
      </c>
      <c r="H3008" s="22">
        <v>330.81400000000002</v>
      </c>
      <c r="I3008" s="25">
        <v>0.443</v>
      </c>
      <c r="J3008" s="22">
        <v>220643.32</v>
      </c>
      <c r="K3008" s="22">
        <v>1785310.37</v>
      </c>
      <c r="L3008" s="22">
        <v>2005953.6900000002</v>
      </c>
      <c r="M3008" s="21" t="s">
        <v>9009</v>
      </c>
      <c r="N3008" s="63">
        <f t="shared" si="236"/>
        <v>6063.6904423633823</v>
      </c>
      <c r="O3008" s="63">
        <f t="shared" si="237"/>
        <v>5396.7195161027039</v>
      </c>
      <c r="P3008" s="69">
        <v>4101</v>
      </c>
      <c r="Q3008" s="69" t="s">
        <v>14536</v>
      </c>
      <c r="R3008" s="70">
        <v>39203</v>
      </c>
      <c r="S3008" s="71">
        <f t="shared" si="235"/>
        <v>1.8463663628</v>
      </c>
      <c r="T3008" s="63">
        <f t="shared" si="238"/>
        <v>11195.794067211602</v>
      </c>
      <c r="U3008" s="63">
        <f t="shared" si="239"/>
        <v>9964.3213839983255</v>
      </c>
    </row>
    <row r="3009" spans="1:21" x14ac:dyDescent="0.25">
      <c r="A3009" s="19" t="s">
        <v>9010</v>
      </c>
      <c r="B3009" s="19">
        <v>1</v>
      </c>
      <c r="C3009" s="19" t="s">
        <v>9011</v>
      </c>
      <c r="D3009" s="20" t="s">
        <v>9012</v>
      </c>
      <c r="E3009" s="20" t="s">
        <v>9012</v>
      </c>
      <c r="F3009" s="21">
        <v>3300308</v>
      </c>
      <c r="G3009" s="20" t="s">
        <v>9013</v>
      </c>
      <c r="H3009" s="22">
        <v>544.5</v>
      </c>
      <c r="I3009" s="25">
        <v>0.41199999999999998</v>
      </c>
      <c r="J3009" s="22">
        <v>158800.04999999999</v>
      </c>
      <c r="K3009" s="22">
        <v>795830.31</v>
      </c>
      <c r="L3009" s="22">
        <v>954630.3600000001</v>
      </c>
      <c r="M3009" s="21" t="s">
        <v>6406</v>
      </c>
      <c r="N3009" s="63">
        <f t="shared" si="236"/>
        <v>1753.2238016528927</v>
      </c>
      <c r="O3009" s="63">
        <f t="shared" si="237"/>
        <v>1461.5800000000002</v>
      </c>
      <c r="P3009" s="69">
        <v>3302</v>
      </c>
      <c r="Q3009" s="69" t="s">
        <v>13695</v>
      </c>
      <c r="R3009" s="70">
        <v>38596</v>
      </c>
      <c r="S3009" s="71">
        <f t="shared" si="235"/>
        <v>1.9683031792000001</v>
      </c>
      <c r="T3009" s="63">
        <f t="shared" si="238"/>
        <v>3450.8759826424989</v>
      </c>
      <c r="U3009" s="63">
        <f t="shared" si="239"/>
        <v>2876.8325606551366</v>
      </c>
    </row>
    <row r="3010" spans="1:21" x14ac:dyDescent="0.25">
      <c r="A3010" s="19" t="s">
        <v>9010</v>
      </c>
      <c r="B3010" s="19">
        <v>1</v>
      </c>
      <c r="C3010" s="19" t="s">
        <v>9014</v>
      </c>
      <c r="D3010" s="20" t="s">
        <v>9015</v>
      </c>
      <c r="E3010" s="20" t="s">
        <v>9015</v>
      </c>
      <c r="F3010" s="21">
        <v>3301009</v>
      </c>
      <c r="G3010" s="20" t="s">
        <v>9016</v>
      </c>
      <c r="H3010" s="22">
        <v>673.74</v>
      </c>
      <c r="I3010" s="25">
        <v>0.55700000000000005</v>
      </c>
      <c r="J3010" s="22">
        <v>293133.12</v>
      </c>
      <c r="K3010" s="22">
        <v>1919586.48</v>
      </c>
      <c r="L3010" s="22">
        <v>2212719.6</v>
      </c>
      <c r="M3010" s="21" t="s">
        <v>9017</v>
      </c>
      <c r="N3010" s="63">
        <f t="shared" si="236"/>
        <v>3284.2336806483213</v>
      </c>
      <c r="O3010" s="63">
        <f t="shared" si="237"/>
        <v>2849.1502359960814</v>
      </c>
      <c r="P3010" s="69">
        <v>3301</v>
      </c>
      <c r="Q3010" s="69" t="s">
        <v>13673</v>
      </c>
      <c r="R3010" s="70">
        <v>39326</v>
      </c>
      <c r="S3010" s="71">
        <f t="shared" si="235"/>
        <v>1.8241950500999999</v>
      </c>
      <c r="T3010" s="63">
        <f t="shared" si="238"/>
        <v>5991.0828236103716</v>
      </c>
      <c r="U3010" s="63">
        <f t="shared" si="239"/>
        <v>5197.4057574952985</v>
      </c>
    </row>
    <row r="3011" spans="1:21" x14ac:dyDescent="0.25">
      <c r="A3011" s="19" t="s">
        <v>9010</v>
      </c>
      <c r="B3011" s="19">
        <v>1</v>
      </c>
      <c r="C3011" s="19" t="s">
        <v>9018</v>
      </c>
      <c r="D3011" s="20" t="s">
        <v>9015</v>
      </c>
      <c r="E3011" s="20" t="s">
        <v>9015</v>
      </c>
      <c r="F3011" s="21">
        <v>3301009</v>
      </c>
      <c r="G3011" s="20" t="s">
        <v>9019</v>
      </c>
      <c r="H3011" s="22">
        <v>1319.81</v>
      </c>
      <c r="I3011" s="25">
        <v>0.42599999999999999</v>
      </c>
      <c r="J3011" s="22">
        <v>1E-3</v>
      </c>
      <c r="K3011" s="22">
        <v>13764638.91</v>
      </c>
      <c r="L3011" s="22">
        <v>13764638.911</v>
      </c>
      <c r="M3011" s="21" t="s">
        <v>9020</v>
      </c>
      <c r="N3011" s="63">
        <f t="shared" si="236"/>
        <v>10429.25793182352</v>
      </c>
      <c r="O3011" s="63">
        <f t="shared" si="237"/>
        <v>10429.257931065837</v>
      </c>
      <c r="P3011" s="69">
        <v>3301</v>
      </c>
      <c r="Q3011" s="69" t="s">
        <v>13673</v>
      </c>
      <c r="R3011" s="70">
        <v>36495</v>
      </c>
      <c r="S3011" s="71">
        <f t="shared" si="235"/>
        <v>3.1128102387710577</v>
      </c>
      <c r="T3011" s="63">
        <f t="shared" si="238"/>
        <v>32464.300872964519</v>
      </c>
      <c r="U3011" s="63">
        <f t="shared" si="239"/>
        <v>32464.300870605995</v>
      </c>
    </row>
    <row r="3012" spans="1:21" x14ac:dyDescent="0.25">
      <c r="A3012" s="19" t="s">
        <v>9010</v>
      </c>
      <c r="B3012" s="19">
        <v>1</v>
      </c>
      <c r="C3012" s="19" t="s">
        <v>9021</v>
      </c>
      <c r="D3012" s="20" t="s">
        <v>9015</v>
      </c>
      <c r="E3012" s="20" t="s">
        <v>9015</v>
      </c>
      <c r="F3012" s="21">
        <v>3301009</v>
      </c>
      <c r="G3012" s="20" t="s">
        <v>9022</v>
      </c>
      <c r="H3012" s="22">
        <v>211.35650000000001</v>
      </c>
      <c r="I3012" s="25">
        <v>0.56999999999999995</v>
      </c>
      <c r="J3012" s="22">
        <v>8952.82</v>
      </c>
      <c r="K3012" s="22">
        <v>243725.74</v>
      </c>
      <c r="L3012" s="22">
        <v>252678.56</v>
      </c>
      <c r="M3012" s="21" t="s">
        <v>9023</v>
      </c>
      <c r="N3012" s="63">
        <f t="shared" si="236"/>
        <v>1195.5088204053341</v>
      </c>
      <c r="O3012" s="63">
        <f t="shared" si="237"/>
        <v>1153.1499622675431</v>
      </c>
      <c r="P3012" s="69">
        <v>3301</v>
      </c>
      <c r="Q3012" s="69" t="s">
        <v>13673</v>
      </c>
      <c r="R3012" s="70">
        <v>37530</v>
      </c>
      <c r="S3012" s="71">
        <f t="shared" si="235"/>
        <v>2.5646894853000002</v>
      </c>
      <c r="T3012" s="63">
        <f t="shared" si="238"/>
        <v>3066.1089012769667</v>
      </c>
      <c r="U3012" s="63">
        <f t="shared" si="239"/>
        <v>2957.4715832016595</v>
      </c>
    </row>
    <row r="3013" spans="1:21" x14ac:dyDescent="0.25">
      <c r="A3013" s="19" t="s">
        <v>9010</v>
      </c>
      <c r="B3013" s="19">
        <v>1</v>
      </c>
      <c r="C3013" s="19" t="s">
        <v>9024</v>
      </c>
      <c r="D3013" s="20" t="s">
        <v>9015</v>
      </c>
      <c r="E3013" s="20" t="s">
        <v>9015</v>
      </c>
      <c r="F3013" s="21">
        <v>3301009</v>
      </c>
      <c r="G3013" s="20" t="s">
        <v>9025</v>
      </c>
      <c r="H3013" s="22">
        <v>419.10270000000003</v>
      </c>
      <c r="I3013" s="25">
        <v>0.56899999999999995</v>
      </c>
      <c r="J3013" s="22">
        <v>100522.06</v>
      </c>
      <c r="K3013" s="22">
        <v>557779.59</v>
      </c>
      <c r="L3013" s="22">
        <v>658301.64999999991</v>
      </c>
      <c r="M3013" s="21" t="s">
        <v>3740</v>
      </c>
      <c r="N3013" s="63">
        <f t="shared" si="236"/>
        <v>1570.7406561685236</v>
      </c>
      <c r="O3013" s="63">
        <f t="shared" si="237"/>
        <v>1330.8899942663218</v>
      </c>
      <c r="P3013" s="69">
        <v>3301</v>
      </c>
      <c r="Q3013" s="69" t="s">
        <v>13673</v>
      </c>
      <c r="R3013" s="70">
        <v>37530</v>
      </c>
      <c r="S3013" s="71">
        <f t="shared" si="235"/>
        <v>2.5646894853000002</v>
      </c>
      <c r="T3013" s="63">
        <f t="shared" si="238"/>
        <v>4028.4620450086354</v>
      </c>
      <c r="U3013" s="63">
        <f t="shared" si="239"/>
        <v>3413.3195743858128</v>
      </c>
    </row>
    <row r="3014" spans="1:21" x14ac:dyDescent="0.25">
      <c r="A3014" s="19" t="s">
        <v>9010</v>
      </c>
      <c r="B3014" s="19">
        <v>1</v>
      </c>
      <c r="C3014" s="19" t="s">
        <v>9026</v>
      </c>
      <c r="D3014" s="20" t="s">
        <v>9015</v>
      </c>
      <c r="E3014" s="20" t="s">
        <v>9015</v>
      </c>
      <c r="F3014" s="21">
        <v>3301009</v>
      </c>
      <c r="G3014" s="20" t="s">
        <v>1706</v>
      </c>
      <c r="H3014" s="22">
        <v>1119.662</v>
      </c>
      <c r="I3014" s="25">
        <v>0.53300000000000003</v>
      </c>
      <c r="J3014" s="22">
        <v>176012.66</v>
      </c>
      <c r="K3014" s="22">
        <v>889470.77</v>
      </c>
      <c r="L3014" s="22">
        <v>1065483.43</v>
      </c>
      <c r="M3014" s="21" t="s">
        <v>2995</v>
      </c>
      <c r="N3014" s="63">
        <f t="shared" si="236"/>
        <v>951.61167388015303</v>
      </c>
      <c r="O3014" s="63">
        <f t="shared" si="237"/>
        <v>794.41007196814758</v>
      </c>
      <c r="P3014" s="69">
        <v>3301</v>
      </c>
      <c r="Q3014" s="69" t="s">
        <v>13673</v>
      </c>
      <c r="R3014" s="70">
        <v>36434</v>
      </c>
      <c r="S3014" s="71">
        <f t="shared" si="235"/>
        <v>3.1687748953473367</v>
      </c>
      <c r="T3014" s="63">
        <f t="shared" si="238"/>
        <v>3015.4431823108857</v>
      </c>
      <c r="U3014" s="63">
        <f t="shared" si="239"/>
        <v>2517.3066926637371</v>
      </c>
    </row>
    <row r="3015" spans="1:21" x14ac:dyDescent="0.25">
      <c r="A3015" s="19" t="s">
        <v>9010</v>
      </c>
      <c r="B3015" s="19">
        <v>1</v>
      </c>
      <c r="C3015" s="19" t="s">
        <v>9027</v>
      </c>
      <c r="D3015" s="20" t="s">
        <v>9015</v>
      </c>
      <c r="E3015" s="20" t="s">
        <v>9015</v>
      </c>
      <c r="F3015" s="21">
        <v>3301009</v>
      </c>
      <c r="G3015" s="20" t="s">
        <v>2846</v>
      </c>
      <c r="H3015" s="22">
        <v>454.83</v>
      </c>
      <c r="I3015" s="25">
        <v>0.52300000000000002</v>
      </c>
      <c r="J3015" s="22">
        <v>793247.99</v>
      </c>
      <c r="K3015" s="22">
        <v>1090941.49</v>
      </c>
      <c r="L3015" s="22">
        <v>1884189.48</v>
      </c>
      <c r="M3015" s="21" t="s">
        <v>2015</v>
      </c>
      <c r="N3015" s="63">
        <f t="shared" si="236"/>
        <v>4142.6235736428998</v>
      </c>
      <c r="O3015" s="63">
        <f t="shared" si="237"/>
        <v>2398.5697733219004</v>
      </c>
      <c r="P3015" s="69">
        <v>3301</v>
      </c>
      <c r="Q3015" s="69" t="s">
        <v>13673</v>
      </c>
      <c r="R3015" s="70">
        <v>39142</v>
      </c>
      <c r="S3015" s="71">
        <f t="shared" si="235"/>
        <v>1.8580151251000001</v>
      </c>
      <c r="T3015" s="63">
        <f t="shared" si="238"/>
        <v>7697.0572574243224</v>
      </c>
      <c r="U3015" s="63">
        <f t="shared" si="239"/>
        <v>4456.5789174397696</v>
      </c>
    </row>
    <row r="3016" spans="1:21" x14ac:dyDescent="0.25">
      <c r="A3016" s="19" t="s">
        <v>9010</v>
      </c>
      <c r="B3016" s="19">
        <v>1</v>
      </c>
      <c r="C3016" s="19" t="s">
        <v>9028</v>
      </c>
      <c r="D3016" s="20" t="s">
        <v>9015</v>
      </c>
      <c r="E3016" s="20" t="s">
        <v>9015</v>
      </c>
      <c r="F3016" s="21">
        <v>3301009</v>
      </c>
      <c r="G3016" s="20" t="s">
        <v>902</v>
      </c>
      <c r="H3016" s="22">
        <v>561.87249999999995</v>
      </c>
      <c r="I3016" s="25">
        <v>0.56299999999999994</v>
      </c>
      <c r="J3016" s="22">
        <v>2272027.34</v>
      </c>
      <c r="K3016" s="22">
        <v>2026001.6800000002</v>
      </c>
      <c r="L3016" s="22">
        <v>4298029.0200000005</v>
      </c>
      <c r="M3016" s="21" t="s">
        <v>4453</v>
      </c>
      <c r="N3016" s="63">
        <f t="shared" si="236"/>
        <v>7649.473893098525</v>
      </c>
      <c r="O3016" s="63">
        <f t="shared" si="237"/>
        <v>3605.8032382791475</v>
      </c>
      <c r="P3016" s="69">
        <v>3301</v>
      </c>
      <c r="Q3016" s="69" t="s">
        <v>13673</v>
      </c>
      <c r="R3016" s="70">
        <v>39142</v>
      </c>
      <c r="S3016" s="71">
        <f t="shared" si="235"/>
        <v>1.8580151251000001</v>
      </c>
      <c r="T3016" s="63">
        <f t="shared" si="238"/>
        <v>14212.838192434641</v>
      </c>
      <c r="U3016" s="63">
        <f t="shared" si="239"/>
        <v>6699.6369548572156</v>
      </c>
    </row>
    <row r="3017" spans="1:21" x14ac:dyDescent="0.25">
      <c r="A3017" s="19" t="s">
        <v>9010</v>
      </c>
      <c r="B3017" s="19">
        <v>1</v>
      </c>
      <c r="C3017" s="19" t="s">
        <v>9029</v>
      </c>
      <c r="D3017" s="20" t="s">
        <v>9015</v>
      </c>
      <c r="E3017" s="20" t="s">
        <v>9015</v>
      </c>
      <c r="F3017" s="21">
        <v>3301009</v>
      </c>
      <c r="G3017" s="20" t="s">
        <v>9030</v>
      </c>
      <c r="H3017" s="22">
        <v>584.37699999999995</v>
      </c>
      <c r="I3017" s="25">
        <v>0.67</v>
      </c>
      <c r="J3017" s="22">
        <v>46222.9</v>
      </c>
      <c r="K3017" s="22">
        <v>310894.40000000002</v>
      </c>
      <c r="L3017" s="22">
        <v>357117.30000000005</v>
      </c>
      <c r="M3017" s="21" t="s">
        <v>4373</v>
      </c>
      <c r="N3017" s="63">
        <f t="shared" si="236"/>
        <v>611.1077266901334</v>
      </c>
      <c r="O3017" s="63">
        <f t="shared" si="237"/>
        <v>532.00998670378885</v>
      </c>
      <c r="P3017" s="69">
        <v>3301</v>
      </c>
      <c r="Q3017" s="69" t="s">
        <v>13673</v>
      </c>
      <c r="R3017" s="70">
        <v>37530</v>
      </c>
      <c r="S3017" s="71">
        <f t="shared" si="235"/>
        <v>2.5646894853000002</v>
      </c>
      <c r="T3017" s="63">
        <f t="shared" si="238"/>
        <v>1567.3015610277714</v>
      </c>
      <c r="U3017" s="63">
        <f t="shared" si="239"/>
        <v>1364.4404189738002</v>
      </c>
    </row>
    <row r="3018" spans="1:21" x14ac:dyDescent="0.25">
      <c r="A3018" s="19" t="s">
        <v>9010</v>
      </c>
      <c r="B3018" s="19">
        <v>1</v>
      </c>
      <c r="C3018" s="19" t="s">
        <v>9031</v>
      </c>
      <c r="D3018" s="20" t="s">
        <v>9032</v>
      </c>
      <c r="E3018" s="20" t="s">
        <v>9033</v>
      </c>
      <c r="F3018" s="21">
        <v>3300936</v>
      </c>
      <c r="G3018" s="20" t="s">
        <v>9034</v>
      </c>
      <c r="H3018" s="22">
        <v>2824.9187999999999</v>
      </c>
      <c r="I3018" s="25">
        <v>0.64600000000000002</v>
      </c>
      <c r="J3018" s="22">
        <v>512327.94</v>
      </c>
      <c r="K3018" s="22">
        <v>3971299</v>
      </c>
      <c r="L3018" s="22">
        <v>4483626.9400000004</v>
      </c>
      <c r="M3018" s="21" t="s">
        <v>9035</v>
      </c>
      <c r="N3018" s="63">
        <f t="shared" si="236"/>
        <v>1587.1702011399409</v>
      </c>
      <c r="O3018" s="63">
        <f t="shared" si="237"/>
        <v>1405.8099652280271</v>
      </c>
      <c r="P3018" s="69">
        <v>3301</v>
      </c>
      <c r="Q3018" s="69" t="s">
        <v>13673</v>
      </c>
      <c r="R3018" s="70">
        <v>37926</v>
      </c>
      <c r="S3018" s="71">
        <f t="shared" si="235"/>
        <v>2.2133057106999998</v>
      </c>
      <c r="T3018" s="63">
        <f t="shared" si="238"/>
        <v>3512.8928700358983</v>
      </c>
      <c r="U3018" s="63">
        <f t="shared" si="239"/>
        <v>3111.4872241981607</v>
      </c>
    </row>
    <row r="3019" spans="1:21" x14ac:dyDescent="0.25">
      <c r="A3019" s="19" t="s">
        <v>9010</v>
      </c>
      <c r="B3019" s="19">
        <v>1</v>
      </c>
      <c r="C3019" s="19" t="s">
        <v>9036</v>
      </c>
      <c r="D3019" s="20" t="s">
        <v>9032</v>
      </c>
      <c r="E3019" s="20" t="s">
        <v>9033</v>
      </c>
      <c r="F3019" s="21">
        <v>3300936</v>
      </c>
      <c r="G3019" s="20" t="s">
        <v>4749</v>
      </c>
      <c r="H3019" s="22">
        <v>1207.05</v>
      </c>
      <c r="I3019" s="25">
        <v>0.60199999999999998</v>
      </c>
      <c r="J3019" s="22">
        <v>138677.97</v>
      </c>
      <c r="K3019" s="22">
        <v>2242450.9</v>
      </c>
      <c r="L3019" s="22">
        <v>2381128.87</v>
      </c>
      <c r="M3019" s="21" t="s">
        <v>505</v>
      </c>
      <c r="N3019" s="63">
        <f t="shared" si="236"/>
        <v>1972.6845366803366</v>
      </c>
      <c r="O3019" s="63">
        <f t="shared" si="237"/>
        <v>1857.7945404084337</v>
      </c>
      <c r="P3019" s="69">
        <v>3301</v>
      </c>
      <c r="Q3019" s="69" t="s">
        <v>13673</v>
      </c>
      <c r="R3019" s="70">
        <v>38169</v>
      </c>
      <c r="S3019" s="71">
        <f t="shared" si="235"/>
        <v>2.1284686767999998</v>
      </c>
      <c r="T3019" s="63">
        <f t="shared" si="238"/>
        <v>4198.7972455318168</v>
      </c>
      <c r="U3019" s="63">
        <f t="shared" si="239"/>
        <v>3954.2574871894026</v>
      </c>
    </row>
    <row r="3020" spans="1:21" x14ac:dyDescent="0.25">
      <c r="A3020" s="19" t="s">
        <v>9010</v>
      </c>
      <c r="B3020" s="19">
        <v>1</v>
      </c>
      <c r="C3020" s="19" t="s">
        <v>9037</v>
      </c>
      <c r="D3020" s="20" t="s">
        <v>9032</v>
      </c>
      <c r="E3020" s="20" t="s">
        <v>9033</v>
      </c>
      <c r="F3020" s="21">
        <v>3300936</v>
      </c>
      <c r="G3020" s="20" t="s">
        <v>4774</v>
      </c>
      <c r="H3020" s="22">
        <v>563.5</v>
      </c>
      <c r="I3020" s="25">
        <v>0.52600000000000002</v>
      </c>
      <c r="J3020" s="22">
        <v>151554.12</v>
      </c>
      <c r="K3020" s="22">
        <v>803787.67</v>
      </c>
      <c r="L3020" s="22">
        <v>955341.79</v>
      </c>
      <c r="M3020" s="21" t="s">
        <v>505</v>
      </c>
      <c r="N3020" s="63">
        <f t="shared" si="236"/>
        <v>1695.3714108251997</v>
      </c>
      <c r="O3020" s="63">
        <f t="shared" si="237"/>
        <v>1426.42</v>
      </c>
      <c r="P3020" s="69">
        <v>3301</v>
      </c>
      <c r="Q3020" s="69" t="s">
        <v>13673</v>
      </c>
      <c r="R3020" s="70">
        <v>38169</v>
      </c>
      <c r="S3020" s="71">
        <f t="shared" si="235"/>
        <v>2.1284686767999998</v>
      </c>
      <c r="T3020" s="63">
        <f t="shared" si="238"/>
        <v>3608.5449434836619</v>
      </c>
      <c r="U3020" s="63">
        <f t="shared" si="239"/>
        <v>3036.090289961056</v>
      </c>
    </row>
    <row r="3021" spans="1:21" x14ac:dyDescent="0.25">
      <c r="A3021" s="19" t="s">
        <v>9010</v>
      </c>
      <c r="B3021" s="19">
        <v>1</v>
      </c>
      <c r="C3021" s="19" t="s">
        <v>9038</v>
      </c>
      <c r="D3021" s="20" t="s">
        <v>9015</v>
      </c>
      <c r="E3021" s="20" t="s">
        <v>9039</v>
      </c>
      <c r="F3021" s="21">
        <v>3301157</v>
      </c>
      <c r="G3021" s="20" t="s">
        <v>9040</v>
      </c>
      <c r="H3021" s="22">
        <v>952.97439999999995</v>
      </c>
      <c r="I3021" s="25">
        <v>0.628</v>
      </c>
      <c r="J3021" s="22">
        <v>497038.12</v>
      </c>
      <c r="K3021" s="22">
        <v>1051144.97</v>
      </c>
      <c r="L3021" s="22">
        <v>1548183.0899999999</v>
      </c>
      <c r="M3021" s="21" t="s">
        <v>1404</v>
      </c>
      <c r="N3021" s="63">
        <f t="shared" si="236"/>
        <v>1624.5799362501239</v>
      </c>
      <c r="O3021" s="63">
        <f t="shared" si="237"/>
        <v>1103.0149078506201</v>
      </c>
      <c r="P3021" s="69">
        <v>3301</v>
      </c>
      <c r="Q3021" s="69" t="s">
        <v>13673</v>
      </c>
      <c r="R3021" s="70">
        <v>36100</v>
      </c>
      <c r="S3021" s="71">
        <f t="shared" si="235"/>
        <v>3.3605508489596256</v>
      </c>
      <c r="T3021" s="63">
        <f t="shared" si="238"/>
        <v>5459.483483968128</v>
      </c>
      <c r="U3021" s="63">
        <f t="shared" si="239"/>
        <v>3706.7376849925249</v>
      </c>
    </row>
    <row r="3022" spans="1:21" x14ac:dyDescent="0.25">
      <c r="A3022" s="19" t="s">
        <v>9010</v>
      </c>
      <c r="B3022" s="19">
        <v>1</v>
      </c>
      <c r="C3022" s="19" t="s">
        <v>9041</v>
      </c>
      <c r="D3022" s="20" t="s">
        <v>9015</v>
      </c>
      <c r="E3022" s="20" t="s">
        <v>9039</v>
      </c>
      <c r="F3022" s="21">
        <v>3301157</v>
      </c>
      <c r="G3022" s="20" t="s">
        <v>8963</v>
      </c>
      <c r="H3022" s="22">
        <v>758.08920000000001</v>
      </c>
      <c r="I3022" s="25">
        <v>0.46500000000000002</v>
      </c>
      <c r="J3022" s="22">
        <v>157658.23999999999</v>
      </c>
      <c r="K3022" s="22">
        <v>1088467.6499999999</v>
      </c>
      <c r="L3022" s="22">
        <v>1246125.8899999999</v>
      </c>
      <c r="M3022" s="21" t="s">
        <v>9042</v>
      </c>
      <c r="N3022" s="63">
        <f t="shared" si="236"/>
        <v>1643.7721181095837</v>
      </c>
      <c r="O3022" s="63">
        <f t="shared" si="237"/>
        <v>1435.8041903248325</v>
      </c>
      <c r="P3022" s="69">
        <v>3301</v>
      </c>
      <c r="Q3022" s="69" t="s">
        <v>13673</v>
      </c>
      <c r="R3022" s="70">
        <v>38991</v>
      </c>
      <c r="S3022" s="71">
        <f t="shared" si="235"/>
        <v>1.8952819697000001</v>
      </c>
      <c r="T3022" s="63">
        <f t="shared" si="238"/>
        <v>3115.411657748673</v>
      </c>
      <c r="U3022" s="63">
        <f t="shared" si="239"/>
        <v>2721.2537939423623</v>
      </c>
    </row>
    <row r="3023" spans="1:21" x14ac:dyDescent="0.25">
      <c r="A3023" s="19" t="s">
        <v>9010</v>
      </c>
      <c r="B3023" s="19">
        <v>1</v>
      </c>
      <c r="C3023" s="19" t="s">
        <v>9043</v>
      </c>
      <c r="D3023" s="20" t="s">
        <v>9015</v>
      </c>
      <c r="E3023" s="20" t="s">
        <v>9039</v>
      </c>
      <c r="F3023" s="21">
        <v>3301157</v>
      </c>
      <c r="G3023" s="20" t="s">
        <v>9044</v>
      </c>
      <c r="H3023" s="22">
        <v>606.88789999999995</v>
      </c>
      <c r="I3023" s="25">
        <v>0.56499999999999995</v>
      </c>
      <c r="J3023" s="22">
        <v>114348.31</v>
      </c>
      <c r="K3023" s="22">
        <v>1875602</v>
      </c>
      <c r="L3023" s="22">
        <v>1989950.31</v>
      </c>
      <c r="M3023" s="21" t="s">
        <v>9045</v>
      </c>
      <c r="N3023" s="63">
        <f t="shared" si="236"/>
        <v>3278.9421407149493</v>
      </c>
      <c r="O3023" s="63">
        <f t="shared" si="237"/>
        <v>3090.524625717534</v>
      </c>
      <c r="P3023" s="69">
        <v>3301</v>
      </c>
      <c r="Q3023" s="69" t="s">
        <v>13673</v>
      </c>
      <c r="R3023" s="70">
        <v>38777</v>
      </c>
      <c r="S3023" s="71">
        <f t="shared" si="235"/>
        <v>1.9120054028</v>
      </c>
      <c r="T3023" s="63">
        <f t="shared" si="238"/>
        <v>6269.355088515581</v>
      </c>
      <c r="U3023" s="63">
        <f t="shared" si="239"/>
        <v>5909.0997818583728</v>
      </c>
    </row>
    <row r="3024" spans="1:21" x14ac:dyDescent="0.25">
      <c r="A3024" s="19" t="s">
        <v>9010</v>
      </c>
      <c r="B3024" s="19">
        <v>1</v>
      </c>
      <c r="C3024" s="19" t="s">
        <v>9046</v>
      </c>
      <c r="D3024" s="20" t="s">
        <v>9015</v>
      </c>
      <c r="E3024" s="20" t="s">
        <v>9039</v>
      </c>
      <c r="F3024" s="21">
        <v>3301157</v>
      </c>
      <c r="G3024" s="20" t="s">
        <v>9047</v>
      </c>
      <c r="H3024" s="22">
        <v>1052.9389000000001</v>
      </c>
      <c r="I3024" s="25">
        <v>0.6</v>
      </c>
      <c r="J3024" s="22">
        <v>577275.07999999996</v>
      </c>
      <c r="K3024" s="22">
        <v>2224954.6</v>
      </c>
      <c r="L3024" s="22">
        <v>2802229.68</v>
      </c>
      <c r="M3024" s="21" t="s">
        <v>9048</v>
      </c>
      <c r="N3024" s="63">
        <f t="shared" si="236"/>
        <v>2661.3412041287484</v>
      </c>
      <c r="O3024" s="63">
        <f t="shared" si="237"/>
        <v>2113.0899428257421</v>
      </c>
      <c r="P3024" s="69">
        <v>3301</v>
      </c>
      <c r="Q3024" s="69" t="s">
        <v>13673</v>
      </c>
      <c r="R3024" s="70">
        <v>37773</v>
      </c>
      <c r="S3024" s="71">
        <f t="shared" si="235"/>
        <v>2.2475520577000001</v>
      </c>
      <c r="T3024" s="63">
        <f t="shared" si="238"/>
        <v>5981.5028995813645</v>
      </c>
      <c r="U3024" s="63">
        <f t="shared" si="239"/>
        <v>4749.2796491031722</v>
      </c>
    </row>
    <row r="3025" spans="1:21" x14ac:dyDescent="0.25">
      <c r="A3025" s="19" t="s">
        <v>9010</v>
      </c>
      <c r="B3025" s="19">
        <v>1</v>
      </c>
      <c r="C3025" s="19" t="s">
        <v>9049</v>
      </c>
      <c r="D3025" s="20" t="s">
        <v>9050</v>
      </c>
      <c r="E3025" s="20" t="s">
        <v>9051</v>
      </c>
      <c r="F3025" s="21">
        <v>3301306</v>
      </c>
      <c r="G3025" s="20" t="s">
        <v>9052</v>
      </c>
      <c r="H3025" s="22">
        <v>1284.73</v>
      </c>
      <c r="I3025" s="25">
        <v>0.59099999999999997</v>
      </c>
      <c r="J3025" s="22">
        <v>310069.31</v>
      </c>
      <c r="K3025" s="22">
        <v>1459292.1</v>
      </c>
      <c r="L3025" s="22">
        <v>1769361.4100000001</v>
      </c>
      <c r="M3025" s="21" t="s">
        <v>931</v>
      </c>
      <c r="N3025" s="63">
        <f t="shared" si="236"/>
        <v>1377.2243272905591</v>
      </c>
      <c r="O3025" s="63">
        <f t="shared" si="237"/>
        <v>1135.8745417325042</v>
      </c>
      <c r="P3025" s="69">
        <v>3302</v>
      </c>
      <c r="Q3025" s="69" t="s">
        <v>13695</v>
      </c>
      <c r="R3025" s="70">
        <v>36100</v>
      </c>
      <c r="S3025" s="71">
        <f t="shared" si="235"/>
        <v>3.3605508489596256</v>
      </c>
      <c r="T3025" s="63">
        <f t="shared" si="238"/>
        <v>4628.2323822841381</v>
      </c>
      <c r="U3025" s="63">
        <f t="shared" si="239"/>
        <v>3817.1641555307929</v>
      </c>
    </row>
    <row r="3026" spans="1:21" x14ac:dyDescent="0.25">
      <c r="A3026" s="19" t="s">
        <v>9010</v>
      </c>
      <c r="B3026" s="19">
        <v>1</v>
      </c>
      <c r="C3026" s="19" t="s">
        <v>9053</v>
      </c>
      <c r="D3026" s="20" t="s">
        <v>9032</v>
      </c>
      <c r="E3026" s="20" t="s">
        <v>9054</v>
      </c>
      <c r="F3026" s="21">
        <v>3301405</v>
      </c>
      <c r="G3026" s="20" t="s">
        <v>1329</v>
      </c>
      <c r="H3026" s="22">
        <v>242.28</v>
      </c>
      <c r="I3026" s="25">
        <v>0.61499999999999999</v>
      </c>
      <c r="J3026" s="22">
        <v>57793.84</v>
      </c>
      <c r="K3026" s="22">
        <v>671450.28</v>
      </c>
      <c r="L3026" s="22">
        <v>729244.12</v>
      </c>
      <c r="M3026" s="21" t="s">
        <v>1701</v>
      </c>
      <c r="N3026" s="63">
        <f t="shared" si="236"/>
        <v>3009.9228991249793</v>
      </c>
      <c r="O3026" s="63">
        <f t="shared" si="237"/>
        <v>2771.381376919267</v>
      </c>
      <c r="P3026" s="69">
        <v>3302</v>
      </c>
      <c r="Q3026" s="69" t="s">
        <v>13695</v>
      </c>
      <c r="R3026" s="70">
        <v>38687</v>
      </c>
      <c r="S3026" s="71">
        <f t="shared" si="235"/>
        <v>1.9390904139</v>
      </c>
      <c r="T3026" s="63">
        <f t="shared" si="238"/>
        <v>5836.512640271344</v>
      </c>
      <c r="U3026" s="63">
        <f t="shared" si="239"/>
        <v>5373.9590612451339</v>
      </c>
    </row>
    <row r="3027" spans="1:21" x14ac:dyDescent="0.25">
      <c r="A3027" s="19" t="s">
        <v>9010</v>
      </c>
      <c r="B3027" s="19">
        <v>1</v>
      </c>
      <c r="C3027" s="19" t="s">
        <v>9055</v>
      </c>
      <c r="D3027" s="20" t="s">
        <v>9056</v>
      </c>
      <c r="E3027" s="20" t="s">
        <v>9056</v>
      </c>
      <c r="F3027" s="21">
        <v>3302007</v>
      </c>
      <c r="G3027" s="20" t="s">
        <v>5043</v>
      </c>
      <c r="H3027" s="22">
        <v>173.85</v>
      </c>
      <c r="I3027" s="25">
        <v>0.28799999999999998</v>
      </c>
      <c r="J3027" s="22">
        <v>103069.74</v>
      </c>
      <c r="K3027" s="22">
        <v>292492.11</v>
      </c>
      <c r="L3027" s="22">
        <v>395561.85</v>
      </c>
      <c r="M3027" s="21" t="s">
        <v>5597</v>
      </c>
      <c r="N3027" s="63">
        <f t="shared" si="236"/>
        <v>2275.3054357204487</v>
      </c>
      <c r="O3027" s="63">
        <f t="shared" si="237"/>
        <v>1682.4395168248491</v>
      </c>
      <c r="P3027" s="69">
        <v>3302</v>
      </c>
      <c r="Q3027" s="69" t="s">
        <v>13695</v>
      </c>
      <c r="R3027" s="70">
        <v>39326</v>
      </c>
      <c r="S3027" s="71">
        <f t="shared" si="235"/>
        <v>1.8241950500999999</v>
      </c>
      <c r="T3027" s="63">
        <f t="shared" si="238"/>
        <v>4150.6009133068665</v>
      </c>
      <c r="U3027" s="63">
        <f t="shared" si="239"/>
        <v>3069.0978386845254</v>
      </c>
    </row>
    <row r="3028" spans="1:21" x14ac:dyDescent="0.25">
      <c r="A3028" s="19" t="s">
        <v>9010</v>
      </c>
      <c r="B3028" s="19">
        <v>1</v>
      </c>
      <c r="C3028" s="19" t="s">
        <v>9057</v>
      </c>
      <c r="D3028" s="20" t="s">
        <v>9058</v>
      </c>
      <c r="E3028" s="20" t="s">
        <v>9058</v>
      </c>
      <c r="F3028" s="21">
        <v>3302205</v>
      </c>
      <c r="G3028" s="20" t="s">
        <v>9059</v>
      </c>
      <c r="H3028" s="22">
        <v>646.79999999999995</v>
      </c>
      <c r="I3028" s="25">
        <v>0.59499999999999997</v>
      </c>
      <c r="J3028" s="22">
        <v>95649.57</v>
      </c>
      <c r="K3028" s="22">
        <v>1574964.47</v>
      </c>
      <c r="L3028" s="22">
        <v>1670614.04</v>
      </c>
      <c r="M3028" s="21" t="s">
        <v>9060</v>
      </c>
      <c r="N3028" s="63">
        <f t="shared" si="236"/>
        <v>2582.8912183055045</v>
      </c>
      <c r="O3028" s="63">
        <f t="shared" si="237"/>
        <v>2435.0100030921462</v>
      </c>
      <c r="P3028" s="69">
        <v>3301</v>
      </c>
      <c r="Q3028" s="69" t="s">
        <v>13673</v>
      </c>
      <c r="R3028" s="70">
        <v>38534</v>
      </c>
      <c r="S3028" s="71">
        <f t="shared" si="235"/>
        <v>1.975985624</v>
      </c>
      <c r="T3028" s="63">
        <f t="shared" si="238"/>
        <v>5103.7559157275227</v>
      </c>
      <c r="U3028" s="63">
        <f t="shared" si="239"/>
        <v>4811.5447604062765</v>
      </c>
    </row>
    <row r="3029" spans="1:21" x14ac:dyDescent="0.25">
      <c r="A3029" s="19" t="s">
        <v>9010</v>
      </c>
      <c r="B3029" s="19">
        <v>1</v>
      </c>
      <c r="C3029" s="19" t="s">
        <v>9061</v>
      </c>
      <c r="D3029" s="20" t="s">
        <v>9058</v>
      </c>
      <c r="E3029" s="20" t="s">
        <v>9058</v>
      </c>
      <c r="F3029" s="21">
        <v>3302205</v>
      </c>
      <c r="G3029" s="20" t="s">
        <v>3141</v>
      </c>
      <c r="H3029" s="22">
        <v>1697.7562</v>
      </c>
      <c r="I3029" s="25">
        <v>0.57899999999999996</v>
      </c>
      <c r="J3029" s="22">
        <v>650336.24</v>
      </c>
      <c r="K3029" s="22">
        <v>3908761.08</v>
      </c>
      <c r="L3029" s="22">
        <v>4559097.32</v>
      </c>
      <c r="M3029" s="21" t="s">
        <v>818</v>
      </c>
      <c r="N3029" s="63">
        <f t="shared" si="236"/>
        <v>2685.366320558865</v>
      </c>
      <c r="O3029" s="63">
        <f t="shared" si="237"/>
        <v>2302.3100018718824</v>
      </c>
      <c r="P3029" s="69">
        <v>3301</v>
      </c>
      <c r="Q3029" s="69" t="s">
        <v>13673</v>
      </c>
      <c r="R3029" s="70">
        <v>38443</v>
      </c>
      <c r="S3029" s="71">
        <f t="shared" si="235"/>
        <v>2.0095385192999999</v>
      </c>
      <c r="T3029" s="63">
        <f t="shared" si="238"/>
        <v>5396.3470595939507</v>
      </c>
      <c r="U3029" s="63">
        <f t="shared" si="239"/>
        <v>4626.5806321312029</v>
      </c>
    </row>
    <row r="3030" spans="1:21" x14ac:dyDescent="0.25">
      <c r="A3030" s="19" t="s">
        <v>9010</v>
      </c>
      <c r="B3030" s="19">
        <v>1</v>
      </c>
      <c r="C3030" s="19" t="s">
        <v>9062</v>
      </c>
      <c r="D3030" s="20" t="s">
        <v>9032</v>
      </c>
      <c r="E3030" s="20" t="s">
        <v>9032</v>
      </c>
      <c r="F3030" s="21">
        <v>3302403</v>
      </c>
      <c r="G3030" s="20" t="s">
        <v>9063</v>
      </c>
      <c r="H3030" s="22">
        <v>1465.4835</v>
      </c>
      <c r="I3030" s="25">
        <v>0.48899999999999999</v>
      </c>
      <c r="J3030" s="22">
        <v>582991.55000000005</v>
      </c>
      <c r="K3030" s="22">
        <v>1377305.36</v>
      </c>
      <c r="L3030" s="22">
        <v>1960296.9100000001</v>
      </c>
      <c r="M3030" s="21" t="s">
        <v>3796</v>
      </c>
      <c r="N3030" s="63">
        <f t="shared" si="236"/>
        <v>1337.6451594303178</v>
      </c>
      <c r="O3030" s="63">
        <f t="shared" si="237"/>
        <v>939.83000149779923</v>
      </c>
      <c r="P3030" s="69">
        <v>3302</v>
      </c>
      <c r="Q3030" s="69" t="s">
        <v>13695</v>
      </c>
      <c r="R3030" s="70">
        <v>36100</v>
      </c>
      <c r="S3030" s="71">
        <f t="shared" si="235"/>
        <v>3.3605508489596256</v>
      </c>
      <c r="T3030" s="63">
        <f t="shared" si="238"/>
        <v>4495.2245761302884</v>
      </c>
      <c r="U3030" s="63">
        <f t="shared" si="239"/>
        <v>3158.3465094111552</v>
      </c>
    </row>
    <row r="3031" spans="1:21" x14ac:dyDescent="0.25">
      <c r="A3031" s="19" t="s">
        <v>9010</v>
      </c>
      <c r="B3031" s="19">
        <v>1</v>
      </c>
      <c r="C3031" s="19" t="s">
        <v>9064</v>
      </c>
      <c r="D3031" s="20" t="s">
        <v>9032</v>
      </c>
      <c r="E3031" s="20" t="s">
        <v>9032</v>
      </c>
      <c r="F3031" s="21">
        <v>3302403</v>
      </c>
      <c r="G3031" s="20" t="s">
        <v>5371</v>
      </c>
      <c r="H3031" s="22">
        <v>1539.761</v>
      </c>
      <c r="I3031" s="25">
        <v>0.27600000000000002</v>
      </c>
      <c r="J3031" s="22">
        <v>444688.1</v>
      </c>
      <c r="K3031" s="22">
        <v>7332440.0599999996</v>
      </c>
      <c r="L3031" s="22">
        <v>7777128.1599999992</v>
      </c>
      <c r="M3031" s="21" t="s">
        <v>9065</v>
      </c>
      <c r="N3031" s="63">
        <f t="shared" si="236"/>
        <v>5050.8670891131806</v>
      </c>
      <c r="O3031" s="63">
        <f t="shared" si="237"/>
        <v>4762.0637618435585</v>
      </c>
      <c r="P3031" s="69">
        <v>3302</v>
      </c>
      <c r="Q3031" s="69" t="s">
        <v>13695</v>
      </c>
      <c r="R3031" s="70">
        <v>40817</v>
      </c>
      <c r="S3031" s="71">
        <f t="shared" si="235"/>
        <v>1.4635816658</v>
      </c>
      <c r="T3031" s="63">
        <f t="shared" si="238"/>
        <v>7392.3564680186664</v>
      </c>
      <c r="U3031" s="63">
        <f t="shared" si="239"/>
        <v>6969.6692132048101</v>
      </c>
    </row>
    <row r="3032" spans="1:21" x14ac:dyDescent="0.25">
      <c r="A3032" s="19" t="s">
        <v>9010</v>
      </c>
      <c r="B3032" s="19">
        <v>1</v>
      </c>
      <c r="C3032" s="19" t="s">
        <v>9066</v>
      </c>
      <c r="D3032" s="20" t="s">
        <v>9067</v>
      </c>
      <c r="E3032" s="20" t="s">
        <v>9068</v>
      </c>
      <c r="F3032" s="21">
        <v>3303609</v>
      </c>
      <c r="G3032" s="20" t="s">
        <v>9069</v>
      </c>
      <c r="H3032" s="22">
        <v>326.517</v>
      </c>
      <c r="I3032" s="25">
        <v>0.28799999999999998</v>
      </c>
      <c r="J3032" s="22">
        <v>210952.79</v>
      </c>
      <c r="K3032" s="22">
        <v>2617119.6100000003</v>
      </c>
      <c r="L3032" s="22">
        <v>2828072.4000000004</v>
      </c>
      <c r="M3032" s="21" t="s">
        <v>9070</v>
      </c>
      <c r="N3032" s="63">
        <f t="shared" si="236"/>
        <v>8661.3327943108634</v>
      </c>
      <c r="O3032" s="63">
        <f t="shared" si="237"/>
        <v>8015.2629418988918</v>
      </c>
      <c r="P3032" s="69">
        <v>3302</v>
      </c>
      <c r="Q3032" s="69" t="s">
        <v>13695</v>
      </c>
      <c r="R3032" s="70">
        <v>41030</v>
      </c>
      <c r="S3032" s="71">
        <f t="shared" si="235"/>
        <v>1.4161882905000001</v>
      </c>
      <c r="T3032" s="63">
        <f t="shared" si="238"/>
        <v>12266.07808342669</v>
      </c>
      <c r="U3032" s="63">
        <f t="shared" si="239"/>
        <v>11351.121523595793</v>
      </c>
    </row>
    <row r="3033" spans="1:21" x14ac:dyDescent="0.25">
      <c r="A3033" s="19" t="s">
        <v>9010</v>
      </c>
      <c r="B3033" s="19">
        <v>1</v>
      </c>
      <c r="C3033" s="19" t="s">
        <v>9071</v>
      </c>
      <c r="D3033" s="20" t="s">
        <v>9072</v>
      </c>
      <c r="E3033" s="20" t="s">
        <v>9073</v>
      </c>
      <c r="F3033" s="21">
        <v>3304003</v>
      </c>
      <c r="G3033" s="20" t="s">
        <v>9074</v>
      </c>
      <c r="H3033" s="22">
        <v>604.9</v>
      </c>
      <c r="I3033" s="25">
        <v>0.41499999999999998</v>
      </c>
      <c r="J3033" s="22">
        <v>131275.72</v>
      </c>
      <c r="K3033" s="22">
        <v>482594.82</v>
      </c>
      <c r="L3033" s="22">
        <v>613870.54</v>
      </c>
      <c r="M3033" s="21" t="s">
        <v>3600</v>
      </c>
      <c r="N3033" s="63">
        <f t="shared" si="236"/>
        <v>1014.8297900479419</v>
      </c>
      <c r="O3033" s="63">
        <f t="shared" si="237"/>
        <v>797.80925772855016</v>
      </c>
      <c r="P3033" s="69">
        <v>3302</v>
      </c>
      <c r="Q3033" s="69" t="s">
        <v>13695</v>
      </c>
      <c r="R3033" s="70">
        <v>38687</v>
      </c>
      <c r="S3033" s="71">
        <f t="shared" si="235"/>
        <v>1.9390904139</v>
      </c>
      <c r="T3033" s="63">
        <f t="shared" si="238"/>
        <v>1967.8467176221136</v>
      </c>
      <c r="U3033" s="63">
        <f t="shared" si="239"/>
        <v>1547.0242837821061</v>
      </c>
    </row>
    <row r="3034" spans="1:21" x14ac:dyDescent="0.25">
      <c r="A3034" s="19" t="s">
        <v>9010</v>
      </c>
      <c r="B3034" s="19">
        <v>1</v>
      </c>
      <c r="C3034" s="19" t="s">
        <v>9075</v>
      </c>
      <c r="D3034" s="20" t="s">
        <v>9072</v>
      </c>
      <c r="E3034" s="20" t="s">
        <v>9073</v>
      </c>
      <c r="F3034" s="21">
        <v>3304003</v>
      </c>
      <c r="G3034" s="20" t="s">
        <v>9076</v>
      </c>
      <c r="H3034" s="22">
        <v>968</v>
      </c>
      <c r="I3034" s="25">
        <v>0.57899999999999996</v>
      </c>
      <c r="J3034" s="22">
        <v>164878.53</v>
      </c>
      <c r="K3034" s="22">
        <v>2035073.5</v>
      </c>
      <c r="L3034" s="22">
        <v>2199952.0299999998</v>
      </c>
      <c r="M3034" s="21" t="s">
        <v>1123</v>
      </c>
      <c r="N3034" s="63">
        <f t="shared" si="236"/>
        <v>2272.6777169421484</v>
      </c>
      <c r="O3034" s="63">
        <f t="shared" si="237"/>
        <v>2102.3486570247933</v>
      </c>
      <c r="P3034" s="69">
        <v>3302</v>
      </c>
      <c r="Q3034" s="69" t="s">
        <v>13695</v>
      </c>
      <c r="R3034" s="70">
        <v>38777</v>
      </c>
      <c r="S3034" s="71">
        <f t="shared" si="235"/>
        <v>1.9120054028</v>
      </c>
      <c r="T3034" s="63">
        <f t="shared" si="238"/>
        <v>4345.3720736165569</v>
      </c>
      <c r="U3034" s="63">
        <f t="shared" si="239"/>
        <v>4019.7019908007287</v>
      </c>
    </row>
    <row r="3035" spans="1:21" x14ac:dyDescent="0.25">
      <c r="A3035" s="19" t="s">
        <v>9010</v>
      </c>
      <c r="B3035" s="19">
        <v>1</v>
      </c>
      <c r="C3035" s="19" t="s">
        <v>9077</v>
      </c>
      <c r="D3035" s="20" t="s">
        <v>9072</v>
      </c>
      <c r="E3035" s="20" t="s">
        <v>9078</v>
      </c>
      <c r="F3035" s="21">
        <v>3304128</v>
      </c>
      <c r="G3035" s="20" t="s">
        <v>9079</v>
      </c>
      <c r="H3035" s="22">
        <v>1158.7505000000001</v>
      </c>
      <c r="I3035" s="25">
        <v>0.36399999999999999</v>
      </c>
      <c r="J3035" s="22">
        <v>306547.92</v>
      </c>
      <c r="K3035" s="22">
        <v>1981705.83</v>
      </c>
      <c r="L3035" s="22">
        <v>2288253.75</v>
      </c>
      <c r="M3035" s="21" t="s">
        <v>9080</v>
      </c>
      <c r="N3035" s="63">
        <f t="shared" si="236"/>
        <v>1974.7596656916219</v>
      </c>
      <c r="O3035" s="63">
        <f t="shared" si="237"/>
        <v>1710.2092555731367</v>
      </c>
      <c r="P3035" s="69">
        <v>3302</v>
      </c>
      <c r="Q3035" s="69" t="s">
        <v>13695</v>
      </c>
      <c r="R3035" s="70">
        <v>39114</v>
      </c>
      <c r="S3035" s="71">
        <f t="shared" si="235"/>
        <v>1.8665619947000001</v>
      </c>
      <c r="T3035" s="63">
        <f t="shared" si="238"/>
        <v>3686.0113406464588</v>
      </c>
      <c r="U3035" s="63">
        <f t="shared" si="239"/>
        <v>3192.211599436996</v>
      </c>
    </row>
    <row r="3036" spans="1:21" x14ac:dyDescent="0.25">
      <c r="A3036" s="19" t="s">
        <v>9010</v>
      </c>
      <c r="B3036" s="19">
        <v>1</v>
      </c>
      <c r="C3036" s="19" t="s">
        <v>9081</v>
      </c>
      <c r="D3036" s="20" t="s">
        <v>9032</v>
      </c>
      <c r="E3036" s="20" t="s">
        <v>9082</v>
      </c>
      <c r="F3036" s="21">
        <v>3304151</v>
      </c>
      <c r="G3036" s="20" t="s">
        <v>9083</v>
      </c>
      <c r="H3036" s="22">
        <v>677.6</v>
      </c>
      <c r="I3036" s="25">
        <v>0.70099999999999996</v>
      </c>
      <c r="J3036" s="22">
        <v>323209.11</v>
      </c>
      <c r="K3036" s="22">
        <v>1655864.9100000001</v>
      </c>
      <c r="L3036" s="22">
        <v>1979074.0200000003</v>
      </c>
      <c r="M3036" s="21" t="s">
        <v>9084</v>
      </c>
      <c r="N3036" s="63">
        <f t="shared" si="236"/>
        <v>2920.7113636363638</v>
      </c>
      <c r="O3036" s="63">
        <f t="shared" si="237"/>
        <v>2443.7203512396695</v>
      </c>
      <c r="P3036" s="69">
        <v>3301</v>
      </c>
      <c r="Q3036" s="69" t="s">
        <v>13673</v>
      </c>
      <c r="R3036" s="70">
        <v>38777</v>
      </c>
      <c r="S3036" s="71">
        <f t="shared" si="235"/>
        <v>1.9120054028</v>
      </c>
      <c r="T3036" s="63">
        <f t="shared" si="238"/>
        <v>5584.4159072920829</v>
      </c>
      <c r="U3036" s="63">
        <f t="shared" si="239"/>
        <v>4672.4065145025615</v>
      </c>
    </row>
    <row r="3037" spans="1:21" x14ac:dyDescent="0.25">
      <c r="A3037" s="19" t="s">
        <v>9010</v>
      </c>
      <c r="B3037" s="19">
        <v>1</v>
      </c>
      <c r="C3037" s="19" t="s">
        <v>9085</v>
      </c>
      <c r="D3037" s="20" t="s">
        <v>9086</v>
      </c>
      <c r="E3037" s="20" t="s">
        <v>9087</v>
      </c>
      <c r="F3037" s="21">
        <v>3305208</v>
      </c>
      <c r="G3037" s="20" t="s">
        <v>9088</v>
      </c>
      <c r="H3037" s="22">
        <v>484</v>
      </c>
      <c r="I3037" s="25">
        <v>0.433</v>
      </c>
      <c r="J3037" s="22">
        <v>75138.62</v>
      </c>
      <c r="K3037" s="22">
        <v>846303.04</v>
      </c>
      <c r="L3037" s="22">
        <v>921441.66</v>
      </c>
      <c r="M3037" s="21" t="s">
        <v>3073</v>
      </c>
      <c r="N3037" s="63">
        <f t="shared" si="236"/>
        <v>1903.8050826446281</v>
      </c>
      <c r="O3037" s="63">
        <f t="shared" si="237"/>
        <v>1748.5600000000002</v>
      </c>
      <c r="P3037" s="69">
        <v>3302</v>
      </c>
      <c r="Q3037" s="69" t="s">
        <v>13695</v>
      </c>
      <c r="R3037" s="70">
        <v>38292</v>
      </c>
      <c r="S3037" s="71">
        <f t="shared" si="235"/>
        <v>2.0754829745999999</v>
      </c>
      <c r="T3037" s="63">
        <f t="shared" si="238"/>
        <v>3951.3150359858714</v>
      </c>
      <c r="U3037" s="63">
        <f t="shared" si="239"/>
        <v>3629.106510066576</v>
      </c>
    </row>
    <row r="3038" spans="1:21" x14ac:dyDescent="0.25">
      <c r="A3038" s="19" t="s">
        <v>9010</v>
      </c>
      <c r="B3038" s="19">
        <v>1</v>
      </c>
      <c r="C3038" s="19" t="s">
        <v>9089</v>
      </c>
      <c r="D3038" s="20" t="s">
        <v>9012</v>
      </c>
      <c r="E3038" s="20" t="s">
        <v>730</v>
      </c>
      <c r="F3038" s="21">
        <v>3306107</v>
      </c>
      <c r="G3038" s="20" t="s">
        <v>2083</v>
      </c>
      <c r="H3038" s="22">
        <v>187.88</v>
      </c>
      <c r="I3038" s="25">
        <v>0.27500000000000002</v>
      </c>
      <c r="J3038" s="22">
        <v>14967.66</v>
      </c>
      <c r="K3038" s="22">
        <v>551470.25</v>
      </c>
      <c r="L3038" s="22">
        <v>566437.91</v>
      </c>
      <c r="M3038" s="21" t="s">
        <v>9090</v>
      </c>
      <c r="N3038" s="63">
        <f t="shared" si="236"/>
        <v>3014.8920055354483</v>
      </c>
      <c r="O3038" s="63">
        <f t="shared" si="237"/>
        <v>2935.2259420906962</v>
      </c>
      <c r="P3038" s="69">
        <v>3302</v>
      </c>
      <c r="Q3038" s="69" t="s">
        <v>13695</v>
      </c>
      <c r="R3038" s="70">
        <v>40422</v>
      </c>
      <c r="S3038" s="71">
        <f t="shared" si="235"/>
        <v>1.5757544375000001</v>
      </c>
      <c r="T3038" s="63">
        <f t="shared" si="238"/>
        <v>4750.7294563057576</v>
      </c>
      <c r="U3038" s="63">
        <f t="shared" si="239"/>
        <v>4625.1953033145328</v>
      </c>
    </row>
    <row r="3039" spans="1:21" x14ac:dyDescent="0.25">
      <c r="A3039" s="19" t="s">
        <v>9010</v>
      </c>
      <c r="B3039" s="19">
        <v>1</v>
      </c>
      <c r="C3039" s="19" t="s">
        <v>9091</v>
      </c>
      <c r="D3039" s="20" t="s">
        <v>9012</v>
      </c>
      <c r="E3039" s="20" t="s">
        <v>730</v>
      </c>
      <c r="F3039" s="21">
        <v>3306107</v>
      </c>
      <c r="G3039" s="20" t="s">
        <v>2083</v>
      </c>
      <c r="H3039" s="22">
        <v>70.180000000000007</v>
      </c>
      <c r="I3039" s="25">
        <v>0.20699999999999999</v>
      </c>
      <c r="J3039" s="22">
        <v>5848.28</v>
      </c>
      <c r="K3039" s="22">
        <v>147575.21</v>
      </c>
      <c r="L3039" s="22">
        <v>153423.49</v>
      </c>
      <c r="M3039" s="21" t="s">
        <v>9090</v>
      </c>
      <c r="N3039" s="63">
        <f t="shared" si="236"/>
        <v>2186.1426332288397</v>
      </c>
      <c r="O3039" s="63">
        <f t="shared" si="237"/>
        <v>2102.8100598461097</v>
      </c>
      <c r="P3039" s="69">
        <v>3302</v>
      </c>
      <c r="Q3039" s="69" t="s">
        <v>13695</v>
      </c>
      <c r="R3039" s="70">
        <v>40422</v>
      </c>
      <c r="S3039" s="71">
        <f t="shared" si="235"/>
        <v>1.5757544375000001</v>
      </c>
      <c r="T3039" s="63">
        <f t="shared" si="238"/>
        <v>3444.8239553182793</v>
      </c>
      <c r="U3039" s="63">
        <f t="shared" si="239"/>
        <v>3313.512283022148</v>
      </c>
    </row>
    <row r="3040" spans="1:21" x14ac:dyDescent="0.25">
      <c r="A3040" s="19" t="s">
        <v>9010</v>
      </c>
      <c r="B3040" s="19">
        <v>1</v>
      </c>
      <c r="C3040" s="19" t="s">
        <v>9092</v>
      </c>
      <c r="D3040" s="20" t="s">
        <v>9012</v>
      </c>
      <c r="E3040" s="20" t="s">
        <v>730</v>
      </c>
      <c r="F3040" s="21">
        <v>3306107</v>
      </c>
      <c r="G3040" s="20" t="s">
        <v>2106</v>
      </c>
      <c r="H3040" s="22">
        <v>1520.96</v>
      </c>
      <c r="I3040" s="25">
        <v>0.30199999999999999</v>
      </c>
      <c r="J3040" s="22">
        <v>235044.8</v>
      </c>
      <c r="K3040" s="22">
        <v>2276444.27</v>
      </c>
      <c r="L3040" s="22">
        <v>2511489.0699999998</v>
      </c>
      <c r="M3040" s="21" t="s">
        <v>9093</v>
      </c>
      <c r="N3040" s="63">
        <f t="shared" si="236"/>
        <v>1651.2525444456132</v>
      </c>
      <c r="O3040" s="63">
        <f t="shared" si="237"/>
        <v>1496.7154100042078</v>
      </c>
      <c r="P3040" s="69">
        <v>3302</v>
      </c>
      <c r="Q3040" s="69" t="s">
        <v>13695</v>
      </c>
      <c r="R3040" s="70">
        <v>39264</v>
      </c>
      <c r="S3040" s="71">
        <f t="shared" si="235"/>
        <v>1.8362531253000001</v>
      </c>
      <c r="T3040" s="63">
        <f t="shared" si="238"/>
        <v>3032.1176453978346</v>
      </c>
      <c r="U3040" s="63">
        <f t="shared" si="239"/>
        <v>2748.3483493048975</v>
      </c>
    </row>
    <row r="3041" spans="1:21" x14ac:dyDescent="0.25">
      <c r="A3041" s="19" t="s">
        <v>9010</v>
      </c>
      <c r="B3041" s="19">
        <v>1</v>
      </c>
      <c r="C3041" s="19" t="s">
        <v>9094</v>
      </c>
      <c r="D3041" s="20" t="s">
        <v>9012</v>
      </c>
      <c r="E3041" s="20" t="s">
        <v>730</v>
      </c>
      <c r="F3041" s="21">
        <v>3306107</v>
      </c>
      <c r="G3041" s="20" t="s">
        <v>9095</v>
      </c>
      <c r="H3041" s="22">
        <v>54.01</v>
      </c>
      <c r="I3041" s="25">
        <v>0.219</v>
      </c>
      <c r="J3041" s="22">
        <v>3540.95</v>
      </c>
      <c r="K3041" s="22">
        <v>120909.99</v>
      </c>
      <c r="L3041" s="22">
        <v>124450.94</v>
      </c>
      <c r="M3041" s="21" t="s">
        <v>9090</v>
      </c>
      <c r="N3041" s="63">
        <f t="shared" si="236"/>
        <v>2304.2203295685986</v>
      </c>
      <c r="O3041" s="63">
        <f t="shared" si="237"/>
        <v>2238.6593223477134</v>
      </c>
      <c r="P3041" s="69">
        <v>3302</v>
      </c>
      <c r="Q3041" s="69" t="s">
        <v>13695</v>
      </c>
      <c r="R3041" s="70">
        <v>40422</v>
      </c>
      <c r="S3041" s="71">
        <f t="shared" si="235"/>
        <v>1.5757544375000001</v>
      </c>
      <c r="T3041" s="63">
        <f t="shared" si="238"/>
        <v>3630.8854092954321</v>
      </c>
      <c r="U3041" s="63">
        <f t="shared" si="239"/>
        <v>3527.5773612401526</v>
      </c>
    </row>
    <row r="3042" spans="1:21" x14ac:dyDescent="0.25">
      <c r="A3042" s="19" t="s">
        <v>9096</v>
      </c>
      <c r="B3042" s="19">
        <v>1</v>
      </c>
      <c r="C3042" s="19" t="s">
        <v>9097</v>
      </c>
      <c r="D3042" s="20" t="s">
        <v>9098</v>
      </c>
      <c r="E3042" s="20" t="s">
        <v>9099</v>
      </c>
      <c r="F3042" s="21">
        <v>2400307</v>
      </c>
      <c r="G3042" s="20" t="s">
        <v>468</v>
      </c>
      <c r="H3042" s="22">
        <v>1455</v>
      </c>
      <c r="I3042" s="25">
        <v>0.67800000000000005</v>
      </c>
      <c r="J3042" s="22">
        <v>213376.09</v>
      </c>
      <c r="K3042" s="22">
        <v>398248.05</v>
      </c>
      <c r="L3042" s="22">
        <v>611624.14</v>
      </c>
      <c r="M3042" s="21" t="s">
        <v>652</v>
      </c>
      <c r="N3042" s="63">
        <f t="shared" si="236"/>
        <v>420.36023367697595</v>
      </c>
      <c r="O3042" s="63">
        <f t="shared" si="237"/>
        <v>273.70999999999998</v>
      </c>
      <c r="P3042" s="69">
        <v>2402</v>
      </c>
      <c r="Q3042" s="69" t="s">
        <v>11361</v>
      </c>
      <c r="R3042" s="70">
        <v>36100</v>
      </c>
      <c r="S3042" s="71">
        <f t="shared" si="235"/>
        <v>3.3605508489596256</v>
      </c>
      <c r="T3042" s="63">
        <f t="shared" si="238"/>
        <v>1412.6419401520282</v>
      </c>
      <c r="U3042" s="63">
        <f t="shared" si="239"/>
        <v>919.81637286873911</v>
      </c>
    </row>
    <row r="3043" spans="1:21" x14ac:dyDescent="0.25">
      <c r="A3043" s="19" t="s">
        <v>9096</v>
      </c>
      <c r="B3043" s="19">
        <v>1</v>
      </c>
      <c r="C3043" s="19" t="s">
        <v>9100</v>
      </c>
      <c r="D3043" s="20" t="s">
        <v>9098</v>
      </c>
      <c r="E3043" s="20" t="s">
        <v>9099</v>
      </c>
      <c r="F3043" s="21">
        <v>2400307</v>
      </c>
      <c r="G3043" s="20" t="s">
        <v>695</v>
      </c>
      <c r="H3043" s="22">
        <v>411.786</v>
      </c>
      <c r="I3043" s="25">
        <v>0.67800000000000005</v>
      </c>
      <c r="J3043" s="22">
        <v>0</v>
      </c>
      <c r="K3043" s="22">
        <v>112709.95</v>
      </c>
      <c r="L3043" s="22">
        <v>112709.95</v>
      </c>
      <c r="M3043" s="21" t="s">
        <v>501</v>
      </c>
      <c r="N3043" s="63">
        <f t="shared" si="236"/>
        <v>273.7100095680766</v>
      </c>
      <c r="O3043" s="63">
        <f t="shared" si="237"/>
        <v>273.7100095680766</v>
      </c>
      <c r="P3043" s="69">
        <v>2402</v>
      </c>
      <c r="Q3043" s="69" t="s">
        <v>11361</v>
      </c>
      <c r="R3043" s="70">
        <v>36100</v>
      </c>
      <c r="S3043" s="71">
        <f t="shared" si="235"/>
        <v>3.3605508489596256</v>
      </c>
      <c r="T3043" s="63">
        <f t="shared" si="238"/>
        <v>919.81640502274706</v>
      </c>
      <c r="U3043" s="63">
        <f t="shared" si="239"/>
        <v>919.81640502274706</v>
      </c>
    </row>
    <row r="3044" spans="1:21" x14ac:dyDescent="0.25">
      <c r="A3044" s="19" t="s">
        <v>9096</v>
      </c>
      <c r="B3044" s="19">
        <v>1</v>
      </c>
      <c r="C3044" s="19" t="s">
        <v>9101</v>
      </c>
      <c r="D3044" s="20" t="s">
        <v>9098</v>
      </c>
      <c r="E3044" s="20" t="s">
        <v>9098</v>
      </c>
      <c r="F3044" s="21">
        <v>2400802</v>
      </c>
      <c r="G3044" s="20" t="s">
        <v>9102</v>
      </c>
      <c r="H3044" s="22">
        <v>513.42520000000002</v>
      </c>
      <c r="I3044" s="25">
        <v>0.45200000000000001</v>
      </c>
      <c r="J3044" s="22">
        <v>69984.179999999993</v>
      </c>
      <c r="K3044" s="22">
        <v>41017.54</v>
      </c>
      <c r="L3044" s="22">
        <v>111001.72</v>
      </c>
      <c r="M3044" s="21" t="s">
        <v>9103</v>
      </c>
      <c r="N3044" s="63">
        <f t="shared" si="236"/>
        <v>216.19842578821607</v>
      </c>
      <c r="O3044" s="63">
        <f t="shared" si="237"/>
        <v>79.890001503627019</v>
      </c>
      <c r="P3044" s="69">
        <v>2402</v>
      </c>
      <c r="Q3044" s="69" t="s">
        <v>11361</v>
      </c>
      <c r="R3044" s="70">
        <v>35827</v>
      </c>
      <c r="S3044" s="71">
        <f t="shared" si="235"/>
        <v>3.3971626166746161</v>
      </c>
      <c r="T3044" s="63">
        <f t="shared" si="238"/>
        <v>734.46120987162885</v>
      </c>
      <c r="U3044" s="63">
        <f t="shared" si="239"/>
        <v>271.39932655420057</v>
      </c>
    </row>
    <row r="3045" spans="1:21" x14ac:dyDescent="0.25">
      <c r="A3045" s="19" t="s">
        <v>9096</v>
      </c>
      <c r="B3045" s="19">
        <v>1</v>
      </c>
      <c r="C3045" s="19" t="s">
        <v>9104</v>
      </c>
      <c r="D3045" s="20" t="s">
        <v>9105</v>
      </c>
      <c r="E3045" s="20" t="s">
        <v>9106</v>
      </c>
      <c r="F3045" s="21">
        <v>2401008</v>
      </c>
      <c r="G3045" s="20" t="s">
        <v>9107</v>
      </c>
      <c r="H3045" s="22">
        <v>1428.67</v>
      </c>
      <c r="I3045" s="25">
        <v>0.54200000000000004</v>
      </c>
      <c r="J3045" s="22">
        <v>81294.05</v>
      </c>
      <c r="K3045" s="22">
        <v>226629.34</v>
      </c>
      <c r="L3045" s="22">
        <v>307923.39</v>
      </c>
      <c r="M3045" s="21" t="s">
        <v>1128</v>
      </c>
      <c r="N3045" s="63">
        <f t="shared" si="236"/>
        <v>215.53150132640849</v>
      </c>
      <c r="O3045" s="63">
        <f t="shared" si="237"/>
        <v>158.62959255811347</v>
      </c>
      <c r="P3045" s="69">
        <v>2401</v>
      </c>
      <c r="Q3045" s="69" t="s">
        <v>11392</v>
      </c>
      <c r="R3045" s="70">
        <v>38322</v>
      </c>
      <c r="S3045" s="71">
        <f t="shared" si="235"/>
        <v>2.0624892921</v>
      </c>
      <c r="T3045" s="63">
        <f t="shared" si="238"/>
        <v>444.53141359595446</v>
      </c>
      <c r="U3045" s="63">
        <f t="shared" si="239"/>
        <v>327.17183606129487</v>
      </c>
    </row>
    <row r="3046" spans="1:21" x14ac:dyDescent="0.25">
      <c r="A3046" s="19" t="s">
        <v>9096</v>
      </c>
      <c r="B3046" s="19">
        <v>1</v>
      </c>
      <c r="C3046" s="19" t="s">
        <v>9108</v>
      </c>
      <c r="D3046" s="20" t="s">
        <v>9105</v>
      </c>
      <c r="E3046" s="20" t="s">
        <v>9106</v>
      </c>
      <c r="F3046" s="21">
        <v>2401008</v>
      </c>
      <c r="G3046" s="20" t="s">
        <v>9109</v>
      </c>
      <c r="H3046" s="22">
        <v>821.74</v>
      </c>
      <c r="I3046" s="25">
        <v>0.60599999999999998</v>
      </c>
      <c r="J3046" s="22">
        <v>42393.03</v>
      </c>
      <c r="K3046" s="22">
        <v>124271.74</v>
      </c>
      <c r="L3046" s="22">
        <v>166664.77000000002</v>
      </c>
      <c r="M3046" s="21" t="s">
        <v>9111</v>
      </c>
      <c r="N3046" s="63">
        <f t="shared" si="236"/>
        <v>202.81934675201404</v>
      </c>
      <c r="O3046" s="63">
        <f t="shared" si="237"/>
        <v>151.22999975661401</v>
      </c>
      <c r="P3046" s="69">
        <v>2401</v>
      </c>
      <c r="Q3046" s="69" t="s">
        <v>11392</v>
      </c>
      <c r="R3046" s="70">
        <v>36312</v>
      </c>
      <c r="S3046" s="71">
        <f t="shared" si="235"/>
        <v>3.2341583229569997</v>
      </c>
      <c r="T3046" s="63">
        <f t="shared" si="238"/>
        <v>655.94987835472796</v>
      </c>
      <c r="U3046" s="63">
        <f t="shared" si="239"/>
        <v>489.10176239363824</v>
      </c>
    </row>
    <row r="3047" spans="1:21" x14ac:dyDescent="0.25">
      <c r="A3047" s="19" t="s">
        <v>9096</v>
      </c>
      <c r="B3047" s="19">
        <v>1</v>
      </c>
      <c r="C3047" s="19" t="s">
        <v>9112</v>
      </c>
      <c r="D3047" s="20" t="s">
        <v>9105</v>
      </c>
      <c r="E3047" s="20" t="s">
        <v>9106</v>
      </c>
      <c r="F3047" s="21">
        <v>2401008</v>
      </c>
      <c r="G3047" s="20" t="s">
        <v>9113</v>
      </c>
      <c r="H3047" s="22">
        <v>1288.0981999999999</v>
      </c>
      <c r="I3047" s="25">
        <v>0.61399999999999999</v>
      </c>
      <c r="J3047" s="22">
        <v>50027.53</v>
      </c>
      <c r="K3047" s="22">
        <v>207744.48</v>
      </c>
      <c r="L3047" s="22">
        <v>257772.01</v>
      </c>
      <c r="M3047" s="21" t="s">
        <v>9111</v>
      </c>
      <c r="N3047" s="63">
        <f t="shared" si="236"/>
        <v>200.11829067069579</v>
      </c>
      <c r="O3047" s="63">
        <f t="shared" si="237"/>
        <v>161.28000178868353</v>
      </c>
      <c r="P3047" s="69">
        <v>2401</v>
      </c>
      <c r="Q3047" s="69" t="s">
        <v>11392</v>
      </c>
      <c r="R3047" s="70">
        <v>36312</v>
      </c>
      <c r="S3047" s="71">
        <f t="shared" si="235"/>
        <v>3.2341583229569997</v>
      </c>
      <c r="T3047" s="63">
        <f t="shared" si="238"/>
        <v>647.21423534855887</v>
      </c>
      <c r="U3047" s="63">
        <f t="shared" si="239"/>
        <v>521.60506011139069</v>
      </c>
    </row>
    <row r="3048" spans="1:21" x14ac:dyDescent="0.25">
      <c r="A3048" s="19" t="s">
        <v>9096</v>
      </c>
      <c r="B3048" s="19">
        <v>1</v>
      </c>
      <c r="C3048" s="19" t="s">
        <v>9115</v>
      </c>
      <c r="D3048" s="20" t="s">
        <v>9116</v>
      </c>
      <c r="E3048" s="20" t="s">
        <v>9117</v>
      </c>
      <c r="F3048" s="21">
        <v>2401453</v>
      </c>
      <c r="G3048" s="20" t="s">
        <v>9118</v>
      </c>
      <c r="H3048" s="22">
        <v>504.44</v>
      </c>
      <c r="I3048" s="25">
        <v>0.56399999999999995</v>
      </c>
      <c r="J3048" s="22">
        <v>25699.4</v>
      </c>
      <c r="K3048" s="22">
        <v>236067.83</v>
      </c>
      <c r="L3048" s="22">
        <v>261767.22999999998</v>
      </c>
      <c r="M3048" s="21" t="s">
        <v>2890</v>
      </c>
      <c r="N3048" s="63">
        <f t="shared" si="236"/>
        <v>518.92639362461341</v>
      </c>
      <c r="O3048" s="63">
        <f t="shared" si="237"/>
        <v>467.97999762112437</v>
      </c>
      <c r="P3048" s="69">
        <v>2401</v>
      </c>
      <c r="Q3048" s="69" t="s">
        <v>11392</v>
      </c>
      <c r="R3048" s="70">
        <v>38412</v>
      </c>
      <c r="S3048" s="71">
        <f t="shared" si="235"/>
        <v>2.0165719041000001</v>
      </c>
      <c r="T3048" s="63">
        <f t="shared" si="238"/>
        <v>1046.4523856793328</v>
      </c>
      <c r="U3048" s="63">
        <f t="shared" si="239"/>
        <v>943.71531488354424</v>
      </c>
    </row>
    <row r="3049" spans="1:21" x14ac:dyDescent="0.25">
      <c r="A3049" s="19" t="s">
        <v>9096</v>
      </c>
      <c r="B3049" s="19">
        <v>1</v>
      </c>
      <c r="C3049" s="19" t="s">
        <v>9119</v>
      </c>
      <c r="D3049" s="20" t="s">
        <v>9116</v>
      </c>
      <c r="E3049" s="20" t="s">
        <v>9117</v>
      </c>
      <c r="F3049" s="21">
        <v>2401453</v>
      </c>
      <c r="G3049" s="20" t="s">
        <v>9120</v>
      </c>
      <c r="H3049" s="22">
        <v>1076.6024</v>
      </c>
      <c r="I3049" s="25">
        <v>0.66200000000000003</v>
      </c>
      <c r="J3049" s="22">
        <v>173603.07</v>
      </c>
      <c r="K3049" s="22">
        <v>197123.58</v>
      </c>
      <c r="L3049" s="22">
        <v>370726.65</v>
      </c>
      <c r="M3049" s="21" t="s">
        <v>4441</v>
      </c>
      <c r="N3049" s="63">
        <f t="shared" si="236"/>
        <v>344.34871220796094</v>
      </c>
      <c r="O3049" s="63">
        <f t="shared" si="237"/>
        <v>183.09784559276477</v>
      </c>
      <c r="P3049" s="69">
        <v>2401</v>
      </c>
      <c r="Q3049" s="69" t="s">
        <v>11392</v>
      </c>
      <c r="R3049" s="70">
        <v>35674</v>
      </c>
      <c r="S3049" s="71">
        <f t="shared" si="235"/>
        <v>3.441507046167481</v>
      </c>
      <c r="T3049" s="63">
        <f t="shared" si="238"/>
        <v>1185.0785194023956</v>
      </c>
      <c r="U3049" s="63">
        <f t="shared" si="239"/>
        <v>630.13252574558544</v>
      </c>
    </row>
    <row r="3050" spans="1:21" x14ac:dyDescent="0.25">
      <c r="A3050" s="19" t="s">
        <v>9096</v>
      </c>
      <c r="B3050" s="19">
        <v>1</v>
      </c>
      <c r="C3050" s="19" t="s">
        <v>9121</v>
      </c>
      <c r="D3050" s="20" t="s">
        <v>9116</v>
      </c>
      <c r="E3050" s="20" t="s">
        <v>9117</v>
      </c>
      <c r="F3050" s="21">
        <v>2401453</v>
      </c>
      <c r="G3050" s="20" t="s">
        <v>9122</v>
      </c>
      <c r="H3050" s="22">
        <v>935.29</v>
      </c>
      <c r="I3050" s="25">
        <v>0.61199999999999999</v>
      </c>
      <c r="J3050" s="22">
        <v>78891.37</v>
      </c>
      <c r="K3050" s="22">
        <v>84643.96</v>
      </c>
      <c r="L3050" s="22">
        <v>163535.33000000002</v>
      </c>
      <c r="M3050" s="21" t="s">
        <v>3996</v>
      </c>
      <c r="N3050" s="63">
        <f t="shared" si="236"/>
        <v>174.84986474783224</v>
      </c>
      <c r="O3050" s="63">
        <f t="shared" si="237"/>
        <v>90.50022987522587</v>
      </c>
      <c r="P3050" s="69">
        <v>2401</v>
      </c>
      <c r="Q3050" s="69" t="s">
        <v>11392</v>
      </c>
      <c r="R3050" s="70">
        <v>35827</v>
      </c>
      <c r="S3050" s="71">
        <f t="shared" si="235"/>
        <v>3.3971626166746161</v>
      </c>
      <c r="T3050" s="63">
        <f t="shared" si="238"/>
        <v>593.99342405194852</v>
      </c>
      <c r="U3050" s="63">
        <f t="shared" si="239"/>
        <v>307.44399773257658</v>
      </c>
    </row>
    <row r="3051" spans="1:21" x14ac:dyDescent="0.25">
      <c r="A3051" s="19" t="s">
        <v>9096</v>
      </c>
      <c r="B3051" s="19">
        <v>1</v>
      </c>
      <c r="C3051" s="19" t="s">
        <v>9124</v>
      </c>
      <c r="D3051" s="20" t="s">
        <v>9116</v>
      </c>
      <c r="E3051" s="20" t="s">
        <v>9117</v>
      </c>
      <c r="F3051" s="21">
        <v>2401453</v>
      </c>
      <c r="G3051" s="20" t="s">
        <v>9125</v>
      </c>
      <c r="H3051" s="22">
        <v>405.2509</v>
      </c>
      <c r="I3051" s="25">
        <v>0.63300000000000001</v>
      </c>
      <c r="J3051" s="22">
        <v>10800</v>
      </c>
      <c r="K3051" s="22">
        <v>49456.82</v>
      </c>
      <c r="L3051" s="22">
        <v>60256.82</v>
      </c>
      <c r="M3051" s="21" t="s">
        <v>8899</v>
      </c>
      <c r="N3051" s="63">
        <f t="shared" si="236"/>
        <v>148.69015713475281</v>
      </c>
      <c r="O3051" s="63">
        <f t="shared" si="237"/>
        <v>122.04000040468756</v>
      </c>
      <c r="P3051" s="69">
        <v>2401</v>
      </c>
      <c r="Q3051" s="69" t="s">
        <v>11392</v>
      </c>
      <c r="R3051" s="70">
        <v>36069</v>
      </c>
      <c r="S3051" s="71">
        <f t="shared" si="235"/>
        <v>3.3608856562199168</v>
      </c>
      <c r="T3051" s="63">
        <f t="shared" si="238"/>
        <v>499.73061633527624</v>
      </c>
      <c r="U3051" s="63">
        <f t="shared" si="239"/>
        <v>410.16248684518723</v>
      </c>
    </row>
    <row r="3052" spans="1:21" x14ac:dyDescent="0.25">
      <c r="A3052" s="19" t="s">
        <v>9096</v>
      </c>
      <c r="B3052" s="19">
        <v>1</v>
      </c>
      <c r="C3052" s="19" t="s">
        <v>9126</v>
      </c>
      <c r="D3052" s="20" t="s">
        <v>9127</v>
      </c>
      <c r="E3052" s="20" t="s">
        <v>9128</v>
      </c>
      <c r="F3052" s="21">
        <v>2401602</v>
      </c>
      <c r="G3052" s="20" t="s">
        <v>9129</v>
      </c>
      <c r="H3052" s="22">
        <v>175.4016</v>
      </c>
      <c r="I3052" s="25">
        <v>0.70699999999999996</v>
      </c>
      <c r="J3052" s="22">
        <v>11268.25</v>
      </c>
      <c r="K3052" s="22">
        <v>34627.78</v>
      </c>
      <c r="L3052" s="22">
        <v>45896.03</v>
      </c>
      <c r="M3052" s="21" t="s">
        <v>9130</v>
      </c>
      <c r="N3052" s="63">
        <f t="shared" si="236"/>
        <v>261.66255039862807</v>
      </c>
      <c r="O3052" s="63">
        <f t="shared" si="237"/>
        <v>197.41997792494482</v>
      </c>
      <c r="P3052" s="69">
        <v>2403</v>
      </c>
      <c r="Q3052" s="69" t="s">
        <v>11530</v>
      </c>
      <c r="R3052" s="70">
        <v>36069</v>
      </c>
      <c r="S3052" s="71">
        <f t="shared" si="235"/>
        <v>3.3608856562199168</v>
      </c>
      <c r="T3052" s="63">
        <f t="shared" si="238"/>
        <v>879.41791240467012</v>
      </c>
      <c r="U3052" s="63">
        <f t="shared" si="239"/>
        <v>663.50597205919962</v>
      </c>
    </row>
    <row r="3053" spans="1:21" x14ac:dyDescent="0.25">
      <c r="A3053" s="19" t="s">
        <v>9096</v>
      </c>
      <c r="B3053" s="19">
        <v>1</v>
      </c>
      <c r="C3053" s="19" t="s">
        <v>9131</v>
      </c>
      <c r="D3053" s="20" t="s">
        <v>9127</v>
      </c>
      <c r="E3053" s="20" t="s">
        <v>9128</v>
      </c>
      <c r="F3053" s="21">
        <v>2401602</v>
      </c>
      <c r="G3053" s="20" t="s">
        <v>9132</v>
      </c>
      <c r="H3053" s="22">
        <v>851.34</v>
      </c>
      <c r="I3053" s="25">
        <v>0.7</v>
      </c>
      <c r="J3053" s="22">
        <v>5344</v>
      </c>
      <c r="K3053" s="22">
        <v>92915.74</v>
      </c>
      <c r="L3053" s="22">
        <v>98259.74</v>
      </c>
      <c r="M3053" s="21" t="s">
        <v>3867</v>
      </c>
      <c r="N3053" s="63">
        <f t="shared" si="236"/>
        <v>115.41774144290179</v>
      </c>
      <c r="O3053" s="63">
        <f t="shared" si="237"/>
        <v>109.14057838231494</v>
      </c>
      <c r="P3053" s="69">
        <v>2403</v>
      </c>
      <c r="Q3053" s="69" t="s">
        <v>11530</v>
      </c>
      <c r="R3053" s="70">
        <v>37561</v>
      </c>
      <c r="S3053" s="71">
        <f t="shared" si="235"/>
        <v>2.5418131667999999</v>
      </c>
      <c r="T3053" s="63">
        <f t="shared" si="238"/>
        <v>293.37033488188575</v>
      </c>
      <c r="U3053" s="63">
        <f t="shared" si="239"/>
        <v>277.41495916433553</v>
      </c>
    </row>
    <row r="3054" spans="1:21" x14ac:dyDescent="0.25">
      <c r="A3054" s="19" t="s">
        <v>9096</v>
      </c>
      <c r="B3054" s="19">
        <v>1</v>
      </c>
      <c r="C3054" s="19" t="s">
        <v>9133</v>
      </c>
      <c r="D3054" s="20" t="s">
        <v>9127</v>
      </c>
      <c r="E3054" s="20" t="s">
        <v>9128</v>
      </c>
      <c r="F3054" s="21">
        <v>2401602</v>
      </c>
      <c r="G3054" s="20" t="s">
        <v>9134</v>
      </c>
      <c r="H3054" s="22">
        <v>1212.0515</v>
      </c>
      <c r="I3054" s="25">
        <v>0.71299999999999997</v>
      </c>
      <c r="J3054" s="22">
        <v>198560.4</v>
      </c>
      <c r="K3054" s="22">
        <v>241307.33</v>
      </c>
      <c r="L3054" s="22">
        <v>439867.73</v>
      </c>
      <c r="M3054" s="21" t="s">
        <v>4567</v>
      </c>
      <c r="N3054" s="63">
        <f t="shared" si="236"/>
        <v>362.91174921197654</v>
      </c>
      <c r="O3054" s="63">
        <f t="shared" si="237"/>
        <v>199.08999741347623</v>
      </c>
      <c r="P3054" s="69">
        <v>2403</v>
      </c>
      <c r="Q3054" s="69" t="s">
        <v>11530</v>
      </c>
      <c r="R3054" s="70">
        <v>35855</v>
      </c>
      <c r="S3054" s="71">
        <f t="shared" ref="S3054:S3117" si="240">VLOOKUP(R3054,$X$3:$Y$251,2,0)</f>
        <v>3.3755591747633313</v>
      </c>
      <c r="T3054" s="63">
        <f t="shared" si="238"/>
        <v>1225.0300846818966</v>
      </c>
      <c r="U3054" s="63">
        <f t="shared" si="239"/>
        <v>672.04006737266764</v>
      </c>
    </row>
    <row r="3055" spans="1:21" x14ac:dyDescent="0.25">
      <c r="A3055" s="19" t="s">
        <v>9096</v>
      </c>
      <c r="B3055" s="19">
        <v>1</v>
      </c>
      <c r="C3055" s="19" t="s">
        <v>9135</v>
      </c>
      <c r="D3055" s="20" t="s">
        <v>9127</v>
      </c>
      <c r="E3055" s="20" t="s">
        <v>9128</v>
      </c>
      <c r="F3055" s="21">
        <v>2401602</v>
      </c>
      <c r="G3055" s="20" t="s">
        <v>9136</v>
      </c>
      <c r="H3055" s="22">
        <v>2576.1</v>
      </c>
      <c r="I3055" s="25">
        <v>0.625</v>
      </c>
      <c r="J3055" s="22">
        <v>67449.440000000002</v>
      </c>
      <c r="K3055" s="22">
        <v>267424.94</v>
      </c>
      <c r="L3055" s="22">
        <v>334874.38</v>
      </c>
      <c r="M3055" s="21" t="s">
        <v>4050</v>
      </c>
      <c r="N3055" s="63">
        <f t="shared" ref="N3055:N3118" si="241">L3055/H3055</f>
        <v>129.99277201971975</v>
      </c>
      <c r="O3055" s="63">
        <f t="shared" ref="O3055:O3118" si="242">K3055/H3055</f>
        <v>103.80999961181631</v>
      </c>
      <c r="P3055" s="69">
        <v>2403</v>
      </c>
      <c r="Q3055" s="69" t="s">
        <v>11530</v>
      </c>
      <c r="R3055" s="70">
        <v>35947</v>
      </c>
      <c r="S3055" s="71">
        <f t="shared" si="240"/>
        <v>3.3413693592305931</v>
      </c>
      <c r="T3055" s="63">
        <f t="shared" ref="T3055:T3118" si="243">N3055*S3055</f>
        <v>434.35386534813955</v>
      </c>
      <c r="U3055" s="63">
        <f t="shared" ref="U3055:U3118" si="244">O3055*S3055</f>
        <v>346.86755188466276</v>
      </c>
    </row>
    <row r="3056" spans="1:21" x14ac:dyDescent="0.25">
      <c r="A3056" s="19" t="s">
        <v>9096</v>
      </c>
      <c r="B3056" s="19">
        <v>1</v>
      </c>
      <c r="C3056" s="19" t="s">
        <v>9137</v>
      </c>
      <c r="D3056" s="20" t="s">
        <v>9127</v>
      </c>
      <c r="E3056" s="20" t="s">
        <v>9128</v>
      </c>
      <c r="F3056" s="21">
        <v>2401602</v>
      </c>
      <c r="G3056" s="20" t="s">
        <v>2877</v>
      </c>
      <c r="H3056" s="22">
        <v>608.26480000000004</v>
      </c>
      <c r="I3056" s="25">
        <v>0.56499999999999995</v>
      </c>
      <c r="J3056" s="22">
        <v>68988.460000000006</v>
      </c>
      <c r="K3056" s="22">
        <v>69713.23</v>
      </c>
      <c r="L3056" s="22">
        <v>138701.69</v>
      </c>
      <c r="M3056" s="21" t="s">
        <v>7237</v>
      </c>
      <c r="N3056" s="63">
        <f t="shared" si="241"/>
        <v>228.02846720704534</v>
      </c>
      <c r="O3056" s="63">
        <f t="shared" si="242"/>
        <v>114.61000209119447</v>
      </c>
      <c r="P3056" s="69">
        <v>2403</v>
      </c>
      <c r="Q3056" s="69" t="s">
        <v>11530</v>
      </c>
      <c r="R3056" s="70">
        <v>36312</v>
      </c>
      <c r="S3056" s="71">
        <f t="shared" si="240"/>
        <v>3.2341583229569997</v>
      </c>
      <c r="T3056" s="63">
        <f t="shared" si="243"/>
        <v>737.480165088793</v>
      </c>
      <c r="U3056" s="63">
        <f t="shared" si="244"/>
        <v>370.66689215735573</v>
      </c>
    </row>
    <row r="3057" spans="1:21" x14ac:dyDescent="0.25">
      <c r="A3057" s="19" t="s">
        <v>9096</v>
      </c>
      <c r="B3057" s="19">
        <v>1</v>
      </c>
      <c r="C3057" s="19" t="s">
        <v>9139</v>
      </c>
      <c r="D3057" s="20" t="s">
        <v>9140</v>
      </c>
      <c r="E3057" s="20" t="s">
        <v>9141</v>
      </c>
      <c r="F3057" s="21">
        <v>2405306</v>
      </c>
      <c r="G3057" s="20" t="s">
        <v>9142</v>
      </c>
      <c r="H3057" s="22">
        <v>1396.8119999999999</v>
      </c>
      <c r="I3057" s="25">
        <v>0.38100000000000001</v>
      </c>
      <c r="J3057" s="22">
        <v>64945.15</v>
      </c>
      <c r="K3057" s="22">
        <v>1184419.3699999999</v>
      </c>
      <c r="L3057" s="22">
        <v>1249364.5199999998</v>
      </c>
      <c r="M3057" s="21" t="s">
        <v>9143</v>
      </c>
      <c r="N3057" s="63">
        <f t="shared" si="241"/>
        <v>894.43999621996363</v>
      </c>
      <c r="O3057" s="63">
        <f t="shared" si="242"/>
        <v>847.94472699260882</v>
      </c>
      <c r="P3057" s="69">
        <v>2403</v>
      </c>
      <c r="Q3057" s="69" t="s">
        <v>11530</v>
      </c>
      <c r="R3057" s="70">
        <v>40057</v>
      </c>
      <c r="S3057" s="71">
        <f t="shared" si="240"/>
        <v>1.6457691854000001</v>
      </c>
      <c r="T3057" s="63">
        <f t="shared" si="243"/>
        <v>1472.0417839681086</v>
      </c>
      <c r="U3057" s="63">
        <f t="shared" si="244"/>
        <v>1395.5213026068513</v>
      </c>
    </row>
    <row r="3058" spans="1:21" x14ac:dyDescent="0.25">
      <c r="A3058" s="19" t="s">
        <v>9096</v>
      </c>
      <c r="B3058" s="19">
        <v>1</v>
      </c>
      <c r="C3058" s="19" t="s">
        <v>9144</v>
      </c>
      <c r="D3058" s="20" t="s">
        <v>9140</v>
      </c>
      <c r="E3058" s="20" t="s">
        <v>8194</v>
      </c>
      <c r="F3058" s="21">
        <v>2401701</v>
      </c>
      <c r="G3058" s="20" t="s">
        <v>9145</v>
      </c>
      <c r="H3058" s="22">
        <v>10810.8014</v>
      </c>
      <c r="I3058" s="25">
        <v>0.26100000000000001</v>
      </c>
      <c r="J3058" s="22">
        <v>8800.69</v>
      </c>
      <c r="K3058" s="22">
        <v>4486572.5999999996</v>
      </c>
      <c r="L3058" s="22">
        <v>4495373.29</v>
      </c>
      <c r="M3058" s="21" t="s">
        <v>8263</v>
      </c>
      <c r="N3058" s="63">
        <f t="shared" si="241"/>
        <v>415.82239129839161</v>
      </c>
      <c r="O3058" s="63">
        <f t="shared" si="242"/>
        <v>415.0083267647484</v>
      </c>
      <c r="P3058" s="69">
        <v>2403</v>
      </c>
      <c r="Q3058" s="69" t="s">
        <v>11530</v>
      </c>
      <c r="R3058" s="70">
        <v>41244</v>
      </c>
      <c r="S3058" s="71">
        <f t="shared" si="240"/>
        <v>1.3733370790999999</v>
      </c>
      <c r="T3058" s="63">
        <f t="shared" si="243"/>
        <v>571.06430829011038</v>
      </c>
      <c r="U3058" s="63">
        <f t="shared" si="244"/>
        <v>569.94632328127784</v>
      </c>
    </row>
    <row r="3059" spans="1:21" x14ac:dyDescent="0.25">
      <c r="A3059" s="19" t="s">
        <v>9096</v>
      </c>
      <c r="B3059" s="19">
        <v>1</v>
      </c>
      <c r="C3059" s="19" t="s">
        <v>9146</v>
      </c>
      <c r="D3059" s="20" t="s">
        <v>9147</v>
      </c>
      <c r="E3059" s="20" t="s">
        <v>9148</v>
      </c>
      <c r="F3059" s="21">
        <v>2401859</v>
      </c>
      <c r="G3059" s="20" t="s">
        <v>9149</v>
      </c>
      <c r="H3059" s="22">
        <v>6000</v>
      </c>
      <c r="I3059" s="25">
        <v>0.51800000000000002</v>
      </c>
      <c r="J3059" s="22">
        <v>62180.34</v>
      </c>
      <c r="K3059" s="22">
        <v>913020</v>
      </c>
      <c r="L3059" s="22">
        <v>975200.34</v>
      </c>
      <c r="M3059" s="21" t="s">
        <v>3061</v>
      </c>
      <c r="N3059" s="63">
        <f t="shared" si="241"/>
        <v>162.53339</v>
      </c>
      <c r="O3059" s="63">
        <f t="shared" si="242"/>
        <v>152.16999999999999</v>
      </c>
      <c r="P3059" s="69">
        <v>2403</v>
      </c>
      <c r="Q3059" s="69" t="s">
        <v>11530</v>
      </c>
      <c r="R3059" s="70">
        <v>38930</v>
      </c>
      <c r="S3059" s="71">
        <f t="shared" si="240"/>
        <v>1.8998324469000001</v>
      </c>
      <c r="T3059" s="63">
        <f t="shared" si="243"/>
        <v>308.78620802665199</v>
      </c>
      <c r="U3059" s="63">
        <f t="shared" si="244"/>
        <v>289.097503444773</v>
      </c>
    </row>
    <row r="3060" spans="1:21" x14ac:dyDescent="0.25">
      <c r="A3060" s="19" t="s">
        <v>9096</v>
      </c>
      <c r="B3060" s="19">
        <v>1</v>
      </c>
      <c r="C3060" s="19" t="s">
        <v>9150</v>
      </c>
      <c r="D3060" s="20" t="s">
        <v>9151</v>
      </c>
      <c r="E3060" s="20" t="s">
        <v>6017</v>
      </c>
      <c r="F3060" s="21">
        <v>2401305</v>
      </c>
      <c r="G3060" s="20" t="s">
        <v>9152</v>
      </c>
      <c r="H3060" s="22">
        <v>3069.5</v>
      </c>
      <c r="I3060" s="25">
        <v>0.32800000000000001</v>
      </c>
      <c r="J3060" s="22">
        <v>71171.78</v>
      </c>
      <c r="K3060" s="22">
        <v>154893.01999999999</v>
      </c>
      <c r="L3060" s="22">
        <v>226064.8</v>
      </c>
      <c r="M3060" s="21" t="s">
        <v>9153</v>
      </c>
      <c r="N3060" s="63">
        <f t="shared" si="241"/>
        <v>73.648737579410323</v>
      </c>
      <c r="O3060" s="63">
        <f t="shared" si="242"/>
        <v>50.461971005049676</v>
      </c>
      <c r="P3060" s="69">
        <v>2401</v>
      </c>
      <c r="Q3060" s="69" t="s">
        <v>11392</v>
      </c>
      <c r="R3060" s="70">
        <v>38384</v>
      </c>
      <c r="S3060" s="71">
        <f t="shared" si="240"/>
        <v>2.0314945361999999</v>
      </c>
      <c r="T3060" s="63">
        <f t="shared" si="243"/>
        <v>149.61700799059969</v>
      </c>
      <c r="U3060" s="63">
        <f t="shared" si="244"/>
        <v>102.51321838264123</v>
      </c>
    </row>
    <row r="3061" spans="1:21" x14ac:dyDescent="0.25">
      <c r="A3061" s="19" t="s">
        <v>9096</v>
      </c>
      <c r="B3061" s="19">
        <v>1</v>
      </c>
      <c r="C3061" s="19" t="s">
        <v>9154</v>
      </c>
      <c r="D3061" s="20" t="s">
        <v>9105</v>
      </c>
      <c r="E3061" s="20" t="s">
        <v>9155</v>
      </c>
      <c r="F3061" s="21">
        <v>2402303</v>
      </c>
      <c r="G3061" s="20" t="s">
        <v>9156</v>
      </c>
      <c r="H3061" s="22">
        <v>806.1</v>
      </c>
      <c r="I3061" s="25">
        <v>0.67600000000000005</v>
      </c>
      <c r="J3061" s="22">
        <v>247171.87</v>
      </c>
      <c r="K3061" s="22">
        <v>98682.76</v>
      </c>
      <c r="L3061" s="22">
        <v>345854.63</v>
      </c>
      <c r="M3061" s="21" t="s">
        <v>9157</v>
      </c>
      <c r="N3061" s="63">
        <f t="shared" si="241"/>
        <v>429.04680560724478</v>
      </c>
      <c r="O3061" s="63">
        <f t="shared" si="242"/>
        <v>122.41999751891824</v>
      </c>
      <c r="P3061" s="69">
        <v>2401</v>
      </c>
      <c r="Q3061" s="69" t="s">
        <v>11392</v>
      </c>
      <c r="R3061" s="70">
        <v>36281</v>
      </c>
      <c r="S3061" s="71">
        <f t="shared" si="240"/>
        <v>3.2506507318405471</v>
      </c>
      <c r="T3061" s="63">
        <f t="shared" si="243"/>
        <v>1394.6813126410391</v>
      </c>
      <c r="U3061" s="63">
        <f t="shared" si="244"/>
        <v>397.94465452678952</v>
      </c>
    </row>
    <row r="3062" spans="1:21" x14ac:dyDescent="0.25">
      <c r="A3062" s="19" t="s">
        <v>9096</v>
      </c>
      <c r="B3062" s="19">
        <v>1</v>
      </c>
      <c r="C3062" s="19" t="s">
        <v>9158</v>
      </c>
      <c r="D3062" s="20" t="s">
        <v>9105</v>
      </c>
      <c r="E3062" s="20" t="s">
        <v>9155</v>
      </c>
      <c r="F3062" s="21">
        <v>2402303</v>
      </c>
      <c r="G3062" s="20" t="s">
        <v>9159</v>
      </c>
      <c r="H3062" s="22">
        <v>568.91</v>
      </c>
      <c r="I3062" s="25">
        <v>0.35699999999999998</v>
      </c>
      <c r="J3062" s="22">
        <v>12188.48</v>
      </c>
      <c r="K3062" s="22">
        <v>70761.149999999994</v>
      </c>
      <c r="L3062" s="22">
        <v>82949.62999999999</v>
      </c>
      <c r="M3062" s="21" t="s">
        <v>9160</v>
      </c>
      <c r="N3062" s="63">
        <f t="shared" si="241"/>
        <v>145.80448577103584</v>
      </c>
      <c r="O3062" s="63">
        <f t="shared" si="242"/>
        <v>124.38021831221107</v>
      </c>
      <c r="P3062" s="69">
        <v>2401</v>
      </c>
      <c r="Q3062" s="69" t="s">
        <v>11392</v>
      </c>
      <c r="R3062" s="70">
        <v>38808</v>
      </c>
      <c r="S3062" s="71">
        <f t="shared" si="240"/>
        <v>1.9049570617</v>
      </c>
      <c r="T3062" s="63">
        <f t="shared" si="243"/>
        <v>277.75128479707189</v>
      </c>
      <c r="U3062" s="63">
        <f t="shared" si="244"/>
        <v>236.93897520963412</v>
      </c>
    </row>
    <row r="3063" spans="1:21" x14ac:dyDescent="0.25">
      <c r="A3063" s="19" t="s">
        <v>9096</v>
      </c>
      <c r="B3063" s="19">
        <v>1</v>
      </c>
      <c r="C3063" s="19" t="s">
        <v>9161</v>
      </c>
      <c r="D3063" s="20" t="s">
        <v>9105</v>
      </c>
      <c r="E3063" s="20" t="s">
        <v>9155</v>
      </c>
      <c r="F3063" s="21">
        <v>2402303</v>
      </c>
      <c r="G3063" s="20" t="s">
        <v>9162</v>
      </c>
      <c r="H3063" s="22">
        <v>1727.46</v>
      </c>
      <c r="I3063" s="25">
        <v>0.66100000000000003</v>
      </c>
      <c r="J3063" s="22">
        <v>149590.5</v>
      </c>
      <c r="K3063" s="22">
        <v>239909.64</v>
      </c>
      <c r="L3063" s="22">
        <v>389500.14</v>
      </c>
      <c r="M3063" s="21" t="s">
        <v>9163</v>
      </c>
      <c r="N3063" s="63">
        <f t="shared" si="241"/>
        <v>225.47563474696955</v>
      </c>
      <c r="O3063" s="63">
        <f t="shared" si="242"/>
        <v>138.8799972213539</v>
      </c>
      <c r="P3063" s="69">
        <v>2401</v>
      </c>
      <c r="Q3063" s="69" t="s">
        <v>11392</v>
      </c>
      <c r="R3063" s="70">
        <v>35855</v>
      </c>
      <c r="S3063" s="71">
        <f t="shared" si="240"/>
        <v>3.3755591747633313</v>
      </c>
      <c r="T3063" s="63">
        <f t="shared" si="243"/>
        <v>761.1063475557188</v>
      </c>
      <c r="U3063" s="63">
        <f t="shared" si="244"/>
        <v>468.79764881164715</v>
      </c>
    </row>
    <row r="3064" spans="1:21" x14ac:dyDescent="0.25">
      <c r="A3064" s="19" t="s">
        <v>9096</v>
      </c>
      <c r="B3064" s="19">
        <v>1</v>
      </c>
      <c r="C3064" s="19" t="s">
        <v>9164</v>
      </c>
      <c r="D3064" s="20" t="s">
        <v>9105</v>
      </c>
      <c r="E3064" s="20" t="s">
        <v>9155</v>
      </c>
      <c r="F3064" s="21">
        <v>2402303</v>
      </c>
      <c r="G3064" s="20" t="s">
        <v>9165</v>
      </c>
      <c r="H3064" s="22">
        <v>800</v>
      </c>
      <c r="I3064" s="25">
        <v>0.31950000000000001</v>
      </c>
      <c r="J3064" s="22">
        <v>60558.879999999997</v>
      </c>
      <c r="K3064" s="22">
        <v>79080</v>
      </c>
      <c r="L3064" s="22">
        <v>139638.88</v>
      </c>
      <c r="M3064" s="21" t="s">
        <v>9160</v>
      </c>
      <c r="N3064" s="63">
        <f t="shared" si="241"/>
        <v>174.54859999999999</v>
      </c>
      <c r="O3064" s="63">
        <f t="shared" si="242"/>
        <v>98.85</v>
      </c>
      <c r="P3064" s="69">
        <v>2401</v>
      </c>
      <c r="Q3064" s="69" t="s">
        <v>11392</v>
      </c>
      <c r="R3064" s="70">
        <v>38808</v>
      </c>
      <c r="S3064" s="71">
        <f t="shared" si="240"/>
        <v>1.9049570617</v>
      </c>
      <c r="T3064" s="63">
        <f t="shared" si="243"/>
        <v>332.5075881798486</v>
      </c>
      <c r="U3064" s="63">
        <f t="shared" si="244"/>
        <v>188.30500554904498</v>
      </c>
    </row>
    <row r="3065" spans="1:21" x14ac:dyDescent="0.25">
      <c r="A3065" s="19" t="s">
        <v>9096</v>
      </c>
      <c r="B3065" s="19">
        <v>1</v>
      </c>
      <c r="C3065" s="19" t="s">
        <v>9166</v>
      </c>
      <c r="D3065" s="20" t="s">
        <v>9167</v>
      </c>
      <c r="E3065" s="20" t="s">
        <v>9168</v>
      </c>
      <c r="F3065" s="21">
        <v>2402501</v>
      </c>
      <c r="G3065" s="20" t="s">
        <v>9169</v>
      </c>
      <c r="H3065" s="22">
        <v>500</v>
      </c>
      <c r="I3065" s="25">
        <v>0.629</v>
      </c>
      <c r="J3065" s="22">
        <v>3942.86</v>
      </c>
      <c r="K3065" s="22">
        <v>73890</v>
      </c>
      <c r="L3065" s="22">
        <v>77832.86</v>
      </c>
      <c r="M3065" s="21" t="s">
        <v>9170</v>
      </c>
      <c r="N3065" s="63">
        <f t="shared" si="241"/>
        <v>155.66571999999999</v>
      </c>
      <c r="O3065" s="63">
        <f t="shared" si="242"/>
        <v>147.78</v>
      </c>
      <c r="P3065" s="69">
        <v>2401</v>
      </c>
      <c r="Q3065" s="69" t="s">
        <v>11392</v>
      </c>
      <c r="R3065" s="70">
        <v>35612</v>
      </c>
      <c r="S3065" s="71">
        <f t="shared" si="240"/>
        <v>3.4580424725867678</v>
      </c>
      <c r="T3065" s="63">
        <f t="shared" si="243"/>
        <v>538.2986712857994</v>
      </c>
      <c r="U3065" s="63">
        <f t="shared" si="244"/>
        <v>511.02951659887253</v>
      </c>
    </row>
    <row r="3066" spans="1:21" x14ac:dyDescent="0.25">
      <c r="A3066" s="19" t="s">
        <v>9096</v>
      </c>
      <c r="B3066" s="19">
        <v>1</v>
      </c>
      <c r="C3066" s="19" t="s">
        <v>9171</v>
      </c>
      <c r="D3066" s="20" t="s">
        <v>9167</v>
      </c>
      <c r="E3066" s="20" t="s">
        <v>9168</v>
      </c>
      <c r="F3066" s="21">
        <v>2402501</v>
      </c>
      <c r="G3066" s="20" t="s">
        <v>9172</v>
      </c>
      <c r="H3066" s="22">
        <v>643.35910000000001</v>
      </c>
      <c r="I3066" s="25">
        <v>0.62</v>
      </c>
      <c r="J3066" s="22">
        <v>24060.3</v>
      </c>
      <c r="K3066" s="22">
        <v>95069.17</v>
      </c>
      <c r="L3066" s="22">
        <v>119129.47</v>
      </c>
      <c r="M3066" s="21" t="s">
        <v>7464</v>
      </c>
      <c r="N3066" s="63">
        <f t="shared" si="241"/>
        <v>185.16792565769256</v>
      </c>
      <c r="O3066" s="63">
        <f t="shared" si="242"/>
        <v>147.76999346088365</v>
      </c>
      <c r="P3066" s="69">
        <v>2401</v>
      </c>
      <c r="Q3066" s="69" t="s">
        <v>11392</v>
      </c>
      <c r="R3066" s="70">
        <v>35977</v>
      </c>
      <c r="S3066" s="71">
        <f t="shared" si="240"/>
        <v>3.3300474919847436</v>
      </c>
      <c r="T3066" s="63">
        <f t="shared" si="243"/>
        <v>616.61798643241661</v>
      </c>
      <c r="U3066" s="63">
        <f t="shared" si="244"/>
        <v>492.0810961150176</v>
      </c>
    </row>
    <row r="3067" spans="1:21" x14ac:dyDescent="0.25">
      <c r="A3067" s="19" t="s">
        <v>9096</v>
      </c>
      <c r="B3067" s="19">
        <v>1</v>
      </c>
      <c r="C3067" s="19" t="s">
        <v>9173</v>
      </c>
      <c r="D3067" s="20" t="s">
        <v>9167</v>
      </c>
      <c r="E3067" s="20" t="s">
        <v>9168</v>
      </c>
      <c r="F3067" s="21">
        <v>2402501</v>
      </c>
      <c r="G3067" s="20" t="s">
        <v>9174</v>
      </c>
      <c r="H3067" s="22">
        <v>987.25760000000002</v>
      </c>
      <c r="I3067" s="25">
        <v>0.62</v>
      </c>
      <c r="J3067" s="22">
        <v>132365.85</v>
      </c>
      <c r="K3067" s="22">
        <v>145894.73000000001</v>
      </c>
      <c r="L3067" s="22">
        <v>278260.58</v>
      </c>
      <c r="M3067" s="21" t="s">
        <v>9170</v>
      </c>
      <c r="N3067" s="63">
        <f t="shared" si="241"/>
        <v>281.85205158207953</v>
      </c>
      <c r="O3067" s="63">
        <f t="shared" si="242"/>
        <v>147.77777350105993</v>
      </c>
      <c r="P3067" s="69">
        <v>2401</v>
      </c>
      <c r="Q3067" s="69" t="s">
        <v>11392</v>
      </c>
      <c r="R3067" s="70">
        <v>35612</v>
      </c>
      <c r="S3067" s="71">
        <f t="shared" si="240"/>
        <v>3.4580424725867678</v>
      </c>
      <c r="T3067" s="63">
        <f t="shared" si="243"/>
        <v>974.65636535654744</v>
      </c>
      <c r="U3067" s="63">
        <f t="shared" si="244"/>
        <v>511.02181727097258</v>
      </c>
    </row>
    <row r="3068" spans="1:21" x14ac:dyDescent="0.25">
      <c r="A3068" s="19" t="s">
        <v>9096</v>
      </c>
      <c r="B3068" s="19">
        <v>1</v>
      </c>
      <c r="C3068" s="19" t="s">
        <v>9175</v>
      </c>
      <c r="D3068" s="20" t="s">
        <v>9167</v>
      </c>
      <c r="E3068" s="20" t="s">
        <v>9168</v>
      </c>
      <c r="F3068" s="21">
        <v>2402501</v>
      </c>
      <c r="G3068" s="20" t="s">
        <v>9176</v>
      </c>
      <c r="H3068" s="22">
        <v>942.25</v>
      </c>
      <c r="I3068" s="25">
        <v>0.41899999999999998</v>
      </c>
      <c r="J3068" s="22">
        <v>50276.21</v>
      </c>
      <c r="K3068" s="22">
        <v>1506810.43</v>
      </c>
      <c r="L3068" s="22">
        <v>1557086.64</v>
      </c>
      <c r="M3068" s="21" t="s">
        <v>9177</v>
      </c>
      <c r="N3068" s="63">
        <f t="shared" si="241"/>
        <v>1652.519649774476</v>
      </c>
      <c r="O3068" s="63">
        <f t="shared" si="242"/>
        <v>1599.162037675776</v>
      </c>
      <c r="P3068" s="69">
        <v>2401</v>
      </c>
      <c r="Q3068" s="69" t="s">
        <v>11392</v>
      </c>
      <c r="R3068" s="70">
        <v>39600</v>
      </c>
      <c r="S3068" s="71">
        <f t="shared" si="240"/>
        <v>1.7497156684999999</v>
      </c>
      <c r="T3068" s="63">
        <f t="shared" si="243"/>
        <v>2891.4395237145332</v>
      </c>
      <c r="U3068" s="63">
        <f t="shared" si="244"/>
        <v>2798.0788737916923</v>
      </c>
    </row>
    <row r="3069" spans="1:21" x14ac:dyDescent="0.25">
      <c r="A3069" s="19" t="s">
        <v>9096</v>
      </c>
      <c r="B3069" s="19">
        <v>1</v>
      </c>
      <c r="C3069" s="19" t="s">
        <v>9178</v>
      </c>
      <c r="D3069" s="20" t="s">
        <v>9167</v>
      </c>
      <c r="E3069" s="20" t="s">
        <v>9168</v>
      </c>
      <c r="F3069" s="21">
        <v>2402501</v>
      </c>
      <c r="G3069" s="20" t="s">
        <v>9179</v>
      </c>
      <c r="H3069" s="22">
        <v>374.76</v>
      </c>
      <c r="I3069" s="25">
        <v>0.40799999999999997</v>
      </c>
      <c r="J3069" s="22">
        <v>25307.87</v>
      </c>
      <c r="K3069" s="22">
        <v>615319.37</v>
      </c>
      <c r="L3069" s="22">
        <v>640627.24</v>
      </c>
      <c r="M3069" s="21" t="s">
        <v>9177</v>
      </c>
      <c r="N3069" s="63">
        <f t="shared" si="241"/>
        <v>1709.433344006831</v>
      </c>
      <c r="O3069" s="63">
        <f t="shared" si="242"/>
        <v>1641.9024709147188</v>
      </c>
      <c r="P3069" s="69">
        <v>2401</v>
      </c>
      <c r="Q3069" s="69" t="s">
        <v>11392</v>
      </c>
      <c r="R3069" s="70">
        <v>39600</v>
      </c>
      <c r="S3069" s="71">
        <f t="shared" si="240"/>
        <v>1.7497156684999999</v>
      </c>
      <c r="T3069" s="63">
        <f t="shared" si="243"/>
        <v>2991.0223062651025</v>
      </c>
      <c r="U3069" s="63">
        <f t="shared" si="244"/>
        <v>2872.8624795083488</v>
      </c>
    </row>
    <row r="3070" spans="1:21" x14ac:dyDescent="0.25">
      <c r="A3070" s="19" t="s">
        <v>9096</v>
      </c>
      <c r="B3070" s="19">
        <v>1</v>
      </c>
      <c r="C3070" s="19" t="s">
        <v>9180</v>
      </c>
      <c r="D3070" s="20" t="s">
        <v>9167</v>
      </c>
      <c r="E3070" s="20" t="s">
        <v>9168</v>
      </c>
      <c r="F3070" s="21">
        <v>2402501</v>
      </c>
      <c r="G3070" s="20" t="s">
        <v>9181</v>
      </c>
      <c r="H3070" s="22">
        <v>811</v>
      </c>
      <c r="I3070" s="25">
        <v>0.53700000000000003</v>
      </c>
      <c r="J3070" s="22">
        <v>63311.76</v>
      </c>
      <c r="K3070" s="22">
        <v>119849.58</v>
      </c>
      <c r="L3070" s="22">
        <v>183161.34</v>
      </c>
      <c r="M3070" s="21" t="s">
        <v>9182</v>
      </c>
      <c r="N3070" s="63">
        <f t="shared" si="241"/>
        <v>225.84628853267571</v>
      </c>
      <c r="O3070" s="63">
        <f t="shared" si="242"/>
        <v>147.78</v>
      </c>
      <c r="P3070" s="69">
        <v>2401</v>
      </c>
      <c r="Q3070" s="69" t="s">
        <v>11392</v>
      </c>
      <c r="R3070" s="70">
        <v>35796</v>
      </c>
      <c r="S3070" s="71">
        <f t="shared" si="240"/>
        <v>3.4155061987898709</v>
      </c>
      <c r="T3070" s="63">
        <f t="shared" si="243"/>
        <v>771.37939845703966</v>
      </c>
      <c r="U3070" s="63">
        <f t="shared" si="244"/>
        <v>504.74350605716711</v>
      </c>
    </row>
    <row r="3071" spans="1:21" x14ac:dyDescent="0.25">
      <c r="A3071" s="19" t="s">
        <v>9096</v>
      </c>
      <c r="B3071" s="19">
        <v>1</v>
      </c>
      <c r="C3071" s="19" t="s">
        <v>9183</v>
      </c>
      <c r="D3071" s="20" t="s">
        <v>9167</v>
      </c>
      <c r="E3071" s="20" t="s">
        <v>9168</v>
      </c>
      <c r="F3071" s="21">
        <v>2402501</v>
      </c>
      <c r="G3071" s="20" t="s">
        <v>9181</v>
      </c>
      <c r="H3071" s="22">
        <v>2580</v>
      </c>
      <c r="I3071" s="25">
        <v>0.53700000000000003</v>
      </c>
      <c r="J3071" s="22">
        <v>82025.240000000005</v>
      </c>
      <c r="K3071" s="22">
        <v>381272.4</v>
      </c>
      <c r="L3071" s="22">
        <v>463297.64</v>
      </c>
      <c r="M3071" s="21" t="s">
        <v>9182</v>
      </c>
      <c r="N3071" s="63">
        <f t="shared" si="241"/>
        <v>179.57272868217055</v>
      </c>
      <c r="O3071" s="63">
        <f t="shared" si="242"/>
        <v>147.78</v>
      </c>
      <c r="P3071" s="69">
        <v>2401</v>
      </c>
      <c r="Q3071" s="69" t="s">
        <v>11392</v>
      </c>
      <c r="R3071" s="70">
        <v>35796</v>
      </c>
      <c r="S3071" s="71">
        <f t="shared" si="240"/>
        <v>3.4155061987898709</v>
      </c>
      <c r="T3071" s="63">
        <f t="shared" si="243"/>
        <v>613.33176794756514</v>
      </c>
      <c r="U3071" s="63">
        <f t="shared" si="244"/>
        <v>504.74350605716711</v>
      </c>
    </row>
    <row r="3072" spans="1:21" x14ac:dyDescent="0.25">
      <c r="A3072" s="19" t="s">
        <v>9096</v>
      </c>
      <c r="B3072" s="19">
        <v>1</v>
      </c>
      <c r="C3072" s="19" t="s">
        <v>9184</v>
      </c>
      <c r="D3072" s="20" t="s">
        <v>9185</v>
      </c>
      <c r="E3072" s="20" t="s">
        <v>9186</v>
      </c>
      <c r="F3072" s="21">
        <v>2402600</v>
      </c>
      <c r="G3072" s="20" t="s">
        <v>9187</v>
      </c>
      <c r="H3072" s="22">
        <v>528.12</v>
      </c>
      <c r="I3072" s="25">
        <v>0.66500000000000004</v>
      </c>
      <c r="J3072" s="22">
        <v>98562.9</v>
      </c>
      <c r="K3072" s="22">
        <v>486556.96</v>
      </c>
      <c r="L3072" s="22">
        <v>585119.86</v>
      </c>
      <c r="M3072" s="21" t="s">
        <v>2333</v>
      </c>
      <c r="N3072" s="63">
        <f t="shared" si="241"/>
        <v>1107.9297508142088</v>
      </c>
      <c r="O3072" s="63">
        <f t="shared" si="242"/>
        <v>921.30000757403627</v>
      </c>
      <c r="P3072" s="69">
        <v>2403</v>
      </c>
      <c r="Q3072" s="69" t="s">
        <v>11530</v>
      </c>
      <c r="R3072" s="70">
        <v>38200</v>
      </c>
      <c r="S3072" s="71">
        <f t="shared" si="240"/>
        <v>2.1088563131</v>
      </c>
      <c r="T3072" s="63">
        <f t="shared" si="243"/>
        <v>2336.464649475854</v>
      </c>
      <c r="U3072" s="63">
        <f t="shared" si="244"/>
        <v>1942.8893372315842</v>
      </c>
    </row>
    <row r="3073" spans="1:21" x14ac:dyDescent="0.25">
      <c r="A3073" s="19" t="s">
        <v>9096</v>
      </c>
      <c r="B3073" s="19">
        <v>1</v>
      </c>
      <c r="C3073" s="19" t="s">
        <v>9188</v>
      </c>
      <c r="D3073" s="20" t="s">
        <v>9185</v>
      </c>
      <c r="E3073" s="20" t="s">
        <v>9186</v>
      </c>
      <c r="F3073" s="21">
        <v>2402600</v>
      </c>
      <c r="G3073" s="20" t="s">
        <v>9189</v>
      </c>
      <c r="H3073" s="22">
        <v>847.87350000000004</v>
      </c>
      <c r="I3073" s="25">
        <v>0.58499999999999996</v>
      </c>
      <c r="J3073" s="22">
        <v>3539.68</v>
      </c>
      <c r="K3073" s="22">
        <v>232656.49</v>
      </c>
      <c r="L3073" s="22">
        <v>236196.16999999998</v>
      </c>
      <c r="M3073" s="21" t="s">
        <v>9190</v>
      </c>
      <c r="N3073" s="63">
        <f t="shared" si="241"/>
        <v>278.57477560036961</v>
      </c>
      <c r="O3073" s="63">
        <f t="shared" si="242"/>
        <v>274.40000188707393</v>
      </c>
      <c r="P3073" s="69">
        <v>2403</v>
      </c>
      <c r="Q3073" s="69" t="s">
        <v>11530</v>
      </c>
      <c r="R3073" s="70">
        <v>35765</v>
      </c>
      <c r="S3073" s="71">
        <f t="shared" si="240"/>
        <v>3.4322419683145649</v>
      </c>
      <c r="T3073" s="63">
        <f t="shared" si="243"/>
        <v>956.13603612940074</v>
      </c>
      <c r="U3073" s="63">
        <f t="shared" si="244"/>
        <v>941.80720258241092</v>
      </c>
    </row>
    <row r="3074" spans="1:21" x14ac:dyDescent="0.25">
      <c r="A3074" s="19" t="s">
        <v>9096</v>
      </c>
      <c r="B3074" s="19">
        <v>1</v>
      </c>
      <c r="C3074" s="19" t="s">
        <v>9191</v>
      </c>
      <c r="D3074" s="20" t="s">
        <v>9185</v>
      </c>
      <c r="E3074" s="20" t="s">
        <v>9186</v>
      </c>
      <c r="F3074" s="21">
        <v>2402600</v>
      </c>
      <c r="G3074" s="20" t="s">
        <v>9192</v>
      </c>
      <c r="H3074" s="22">
        <v>812.31489999999997</v>
      </c>
      <c r="I3074" s="25">
        <v>0.63400000000000001</v>
      </c>
      <c r="J3074" s="22">
        <v>84295.56</v>
      </c>
      <c r="K3074" s="22">
        <v>250872</v>
      </c>
      <c r="L3074" s="22">
        <v>335167.56</v>
      </c>
      <c r="M3074" s="21" t="s">
        <v>2508</v>
      </c>
      <c r="N3074" s="63">
        <f t="shared" si="241"/>
        <v>412.60791843163287</v>
      </c>
      <c r="O3074" s="63">
        <f t="shared" si="242"/>
        <v>308.83589602997557</v>
      </c>
      <c r="P3074" s="69">
        <v>2403</v>
      </c>
      <c r="Q3074" s="69" t="s">
        <v>11530</v>
      </c>
      <c r="R3074" s="70">
        <v>36373</v>
      </c>
      <c r="S3074" s="71">
        <f t="shared" si="240"/>
        <v>3.2094538514069586</v>
      </c>
      <c r="T3074" s="63">
        <f t="shared" si="243"/>
        <v>1324.2460729314123</v>
      </c>
      <c r="U3074" s="63">
        <f t="shared" si="244"/>
        <v>991.19455596612408</v>
      </c>
    </row>
    <row r="3075" spans="1:21" x14ac:dyDescent="0.25">
      <c r="A3075" s="19" t="s">
        <v>9096</v>
      </c>
      <c r="B3075" s="19">
        <v>1</v>
      </c>
      <c r="C3075" s="19" t="s">
        <v>9193</v>
      </c>
      <c r="D3075" s="20" t="s">
        <v>9185</v>
      </c>
      <c r="E3075" s="20" t="s">
        <v>9186</v>
      </c>
      <c r="F3075" s="21">
        <v>2402600</v>
      </c>
      <c r="G3075" s="20" t="s">
        <v>9194</v>
      </c>
      <c r="H3075" s="22">
        <v>297.7</v>
      </c>
      <c r="I3075" s="25">
        <v>0.44369999999999998</v>
      </c>
      <c r="J3075" s="22">
        <v>28823.55</v>
      </c>
      <c r="K3075" s="22">
        <v>878370.36</v>
      </c>
      <c r="L3075" s="22">
        <v>907193.91</v>
      </c>
      <c r="M3075" s="21" t="s">
        <v>9195</v>
      </c>
      <c r="N3075" s="63">
        <f t="shared" si="241"/>
        <v>3047.3426603963726</v>
      </c>
      <c r="O3075" s="63">
        <f t="shared" si="242"/>
        <v>2950.5218676519989</v>
      </c>
      <c r="P3075" s="69">
        <v>2403</v>
      </c>
      <c r="Q3075" s="69" t="s">
        <v>11530</v>
      </c>
      <c r="R3075" s="70">
        <v>41153</v>
      </c>
      <c r="S3075" s="71">
        <f t="shared" si="240"/>
        <v>1.3963986888</v>
      </c>
      <c r="T3075" s="63">
        <f t="shared" si="243"/>
        <v>4255.3052953017987</v>
      </c>
      <c r="U3075" s="63">
        <f t="shared" si="244"/>
        <v>4120.1048672649786</v>
      </c>
    </row>
    <row r="3076" spans="1:21" x14ac:dyDescent="0.25">
      <c r="A3076" s="19" t="s">
        <v>9096</v>
      </c>
      <c r="B3076" s="19">
        <v>1</v>
      </c>
      <c r="C3076" s="19" t="s">
        <v>9196</v>
      </c>
      <c r="D3076" s="20" t="s">
        <v>9185</v>
      </c>
      <c r="E3076" s="20" t="s">
        <v>9186</v>
      </c>
      <c r="F3076" s="21">
        <v>2402600</v>
      </c>
      <c r="G3076" s="20" t="s">
        <v>9197</v>
      </c>
      <c r="H3076" s="22">
        <v>468.81</v>
      </c>
      <c r="I3076" s="25">
        <v>0.499</v>
      </c>
      <c r="J3076" s="22">
        <v>212593.33</v>
      </c>
      <c r="K3076" s="22">
        <v>187408.07</v>
      </c>
      <c r="L3076" s="22">
        <v>400001.4</v>
      </c>
      <c r="M3076" s="21" t="s">
        <v>9198</v>
      </c>
      <c r="N3076" s="63">
        <f t="shared" si="241"/>
        <v>853.22710693031297</v>
      </c>
      <c r="O3076" s="63">
        <f t="shared" si="242"/>
        <v>399.7527143192338</v>
      </c>
      <c r="P3076" s="69">
        <v>2403</v>
      </c>
      <c r="Q3076" s="69" t="s">
        <v>11530</v>
      </c>
      <c r="R3076" s="70">
        <v>36281</v>
      </c>
      <c r="S3076" s="71">
        <f t="shared" si="240"/>
        <v>3.2506507318405471</v>
      </c>
      <c r="T3076" s="63">
        <f t="shared" si="243"/>
        <v>2773.5433195692144</v>
      </c>
      <c r="U3076" s="63">
        <f t="shared" si="244"/>
        <v>1299.4564533570624</v>
      </c>
    </row>
    <row r="3077" spans="1:21" x14ac:dyDescent="0.25">
      <c r="A3077" s="19" t="s">
        <v>9096</v>
      </c>
      <c r="B3077" s="19">
        <v>1</v>
      </c>
      <c r="C3077" s="19" t="s">
        <v>9199</v>
      </c>
      <c r="D3077" s="20" t="s">
        <v>9185</v>
      </c>
      <c r="E3077" s="20" t="s">
        <v>9186</v>
      </c>
      <c r="F3077" s="21">
        <v>2402600</v>
      </c>
      <c r="G3077" s="20" t="s">
        <v>9200</v>
      </c>
      <c r="H3077" s="22">
        <v>555.08669999999995</v>
      </c>
      <c r="I3077" s="25">
        <v>0.54100000000000004</v>
      </c>
      <c r="J3077" s="22">
        <v>79100.7</v>
      </c>
      <c r="K3077" s="22">
        <v>100082.13</v>
      </c>
      <c r="L3077" s="22">
        <v>179182.83000000002</v>
      </c>
      <c r="M3077" s="21" t="s">
        <v>9201</v>
      </c>
      <c r="N3077" s="63">
        <f t="shared" si="241"/>
        <v>322.80151911404118</v>
      </c>
      <c r="O3077" s="63">
        <f t="shared" si="242"/>
        <v>180.29999637894406</v>
      </c>
      <c r="P3077" s="69">
        <v>2403</v>
      </c>
      <c r="Q3077" s="69" t="s">
        <v>11530</v>
      </c>
      <c r="R3077" s="70">
        <v>36220</v>
      </c>
      <c r="S3077" s="71">
        <f t="shared" si="240"/>
        <v>3.3159721028684115</v>
      </c>
      <c r="T3077" s="63">
        <f t="shared" si="243"/>
        <v>1070.400832145705</v>
      </c>
      <c r="U3077" s="63">
        <f t="shared" si="244"/>
        <v>597.86975813985407</v>
      </c>
    </row>
    <row r="3078" spans="1:21" x14ac:dyDescent="0.25">
      <c r="A3078" s="19" t="s">
        <v>9096</v>
      </c>
      <c r="B3078" s="19">
        <v>1</v>
      </c>
      <c r="C3078" s="19" t="s">
        <v>9202</v>
      </c>
      <c r="D3078" s="20" t="s">
        <v>9185</v>
      </c>
      <c r="E3078" s="20" t="s">
        <v>9186</v>
      </c>
      <c r="F3078" s="21">
        <v>2402600</v>
      </c>
      <c r="G3078" s="20" t="s">
        <v>1329</v>
      </c>
      <c r="H3078" s="22">
        <v>1735.98</v>
      </c>
      <c r="I3078" s="25">
        <v>0.45900000000000002</v>
      </c>
      <c r="J3078" s="22">
        <v>122074.45</v>
      </c>
      <c r="K3078" s="22">
        <v>740604.21</v>
      </c>
      <c r="L3078" s="22">
        <v>862678.65999999992</v>
      </c>
      <c r="M3078" s="21" t="s">
        <v>7574</v>
      </c>
      <c r="N3078" s="63">
        <f t="shared" si="241"/>
        <v>496.94043710180989</v>
      </c>
      <c r="O3078" s="63">
        <f t="shared" si="242"/>
        <v>426.62024332077556</v>
      </c>
      <c r="P3078" s="69">
        <v>2403</v>
      </c>
      <c r="Q3078" s="69" t="s">
        <v>11530</v>
      </c>
      <c r="R3078" s="70">
        <v>38108</v>
      </c>
      <c r="S3078" s="71">
        <f t="shared" si="240"/>
        <v>2.1519461971</v>
      </c>
      <c r="T3078" s="63">
        <f t="shared" si="243"/>
        <v>1069.3890838064515</v>
      </c>
      <c r="U3078" s="63">
        <f t="shared" si="244"/>
        <v>918.0638102200196</v>
      </c>
    </row>
    <row r="3079" spans="1:21" x14ac:dyDescent="0.25">
      <c r="A3079" s="19" t="s">
        <v>9096</v>
      </c>
      <c r="B3079" s="19">
        <v>1</v>
      </c>
      <c r="C3079" s="19" t="s">
        <v>9203</v>
      </c>
      <c r="D3079" s="20" t="s">
        <v>9185</v>
      </c>
      <c r="E3079" s="20" t="s">
        <v>9186</v>
      </c>
      <c r="F3079" s="21">
        <v>2402600</v>
      </c>
      <c r="G3079" s="20" t="s">
        <v>9204</v>
      </c>
      <c r="H3079" s="22">
        <v>382.38029999999998</v>
      </c>
      <c r="I3079" s="25">
        <v>0.57999999999999996</v>
      </c>
      <c r="J3079" s="22">
        <v>159930.88</v>
      </c>
      <c r="K3079" s="22">
        <v>72805.210000000006</v>
      </c>
      <c r="L3079" s="22">
        <v>232736.09000000003</v>
      </c>
      <c r="M3079" s="21" t="s">
        <v>6187</v>
      </c>
      <c r="N3079" s="63">
        <f t="shared" si="241"/>
        <v>608.65083792235123</v>
      </c>
      <c r="O3079" s="63">
        <f t="shared" si="242"/>
        <v>190.40000230137383</v>
      </c>
      <c r="P3079" s="69">
        <v>2403</v>
      </c>
      <c r="Q3079" s="69" t="s">
        <v>11530</v>
      </c>
      <c r="R3079" s="70">
        <v>35916</v>
      </c>
      <c r="S3079" s="71">
        <f t="shared" si="240"/>
        <v>3.3550678742970947</v>
      </c>
      <c r="T3079" s="63">
        <f t="shared" si="243"/>
        <v>2042.0648729772886</v>
      </c>
      <c r="U3079" s="63">
        <f t="shared" si="244"/>
        <v>638.80493098743227</v>
      </c>
    </row>
    <row r="3080" spans="1:21" x14ac:dyDescent="0.25">
      <c r="A3080" s="19" t="s">
        <v>9096</v>
      </c>
      <c r="B3080" s="19">
        <v>1</v>
      </c>
      <c r="C3080" s="19" t="s">
        <v>9205</v>
      </c>
      <c r="D3080" s="20" t="s">
        <v>9185</v>
      </c>
      <c r="E3080" s="20" t="s">
        <v>9186</v>
      </c>
      <c r="F3080" s="21">
        <v>2402600</v>
      </c>
      <c r="G3080" s="20" t="s">
        <v>9206</v>
      </c>
      <c r="H3080" s="22">
        <v>1371.1196</v>
      </c>
      <c r="I3080" s="25">
        <v>0.5</v>
      </c>
      <c r="J3080" s="22">
        <v>56584.2</v>
      </c>
      <c r="K3080" s="22">
        <v>425307.59</v>
      </c>
      <c r="L3080" s="22">
        <v>481891.79000000004</v>
      </c>
      <c r="M3080" s="21" t="s">
        <v>2508</v>
      </c>
      <c r="N3080" s="63">
        <f t="shared" si="241"/>
        <v>351.45861090454838</v>
      </c>
      <c r="O3080" s="63">
        <f t="shared" si="242"/>
        <v>310.19000093062635</v>
      </c>
      <c r="P3080" s="69">
        <v>2403</v>
      </c>
      <c r="Q3080" s="69" t="s">
        <v>11530</v>
      </c>
      <c r="R3080" s="70">
        <v>36373</v>
      </c>
      <c r="S3080" s="71">
        <f t="shared" si="240"/>
        <v>3.2094538514069586</v>
      </c>
      <c r="T3080" s="63">
        <f t="shared" si="243"/>
        <v>1127.9901923777425</v>
      </c>
      <c r="U3080" s="63">
        <f t="shared" si="244"/>
        <v>995.54049315472685</v>
      </c>
    </row>
    <row r="3081" spans="1:21" x14ac:dyDescent="0.25">
      <c r="A3081" s="19" t="s">
        <v>9096</v>
      </c>
      <c r="B3081" s="19">
        <v>1</v>
      </c>
      <c r="C3081" s="19" t="s">
        <v>9207</v>
      </c>
      <c r="D3081" s="20" t="s">
        <v>9185</v>
      </c>
      <c r="E3081" s="20" t="s">
        <v>9186</v>
      </c>
      <c r="F3081" s="21">
        <v>2402600</v>
      </c>
      <c r="G3081" s="20" t="s">
        <v>9208</v>
      </c>
      <c r="H3081" s="22">
        <v>3117.72</v>
      </c>
      <c r="I3081" s="25">
        <v>0.73699999999999999</v>
      </c>
      <c r="J3081" s="22">
        <v>159572.15</v>
      </c>
      <c r="K3081" s="22">
        <v>1217938.69</v>
      </c>
      <c r="L3081" s="22">
        <v>1377510.8399999999</v>
      </c>
      <c r="M3081" s="21" t="s">
        <v>9209</v>
      </c>
      <c r="N3081" s="63">
        <f t="shared" si="241"/>
        <v>441.83276240329468</v>
      </c>
      <c r="O3081" s="63">
        <f t="shared" si="242"/>
        <v>390.65044006517581</v>
      </c>
      <c r="P3081" s="69">
        <v>2403</v>
      </c>
      <c r="Q3081" s="69" t="s">
        <v>11530</v>
      </c>
      <c r="R3081" s="70">
        <v>36281</v>
      </c>
      <c r="S3081" s="71">
        <f t="shared" si="240"/>
        <v>3.2506507318405471</v>
      </c>
      <c r="T3081" s="63">
        <f t="shared" si="243"/>
        <v>1436.2439924574005</v>
      </c>
      <c r="U3081" s="63">
        <f t="shared" si="244"/>
        <v>1269.8681388916955</v>
      </c>
    </row>
    <row r="3082" spans="1:21" x14ac:dyDescent="0.25">
      <c r="A3082" s="19" t="s">
        <v>9096</v>
      </c>
      <c r="B3082" s="19">
        <v>1</v>
      </c>
      <c r="C3082" s="19" t="s">
        <v>9210</v>
      </c>
      <c r="D3082" s="20" t="s">
        <v>9185</v>
      </c>
      <c r="E3082" s="20" t="s">
        <v>9186</v>
      </c>
      <c r="F3082" s="21">
        <v>2402600</v>
      </c>
      <c r="G3082" s="20" t="s">
        <v>9211</v>
      </c>
      <c r="H3082" s="22">
        <v>592.40179999999998</v>
      </c>
      <c r="I3082" s="25">
        <v>0.34799999999999998</v>
      </c>
      <c r="J3082" s="22">
        <v>90217.09</v>
      </c>
      <c r="K3082" s="22">
        <v>1030002.89</v>
      </c>
      <c r="L3082" s="22">
        <v>1120219.98</v>
      </c>
      <c r="M3082" s="21" t="s">
        <v>9212</v>
      </c>
      <c r="N3082" s="63">
        <f t="shared" si="241"/>
        <v>1890.9800409114221</v>
      </c>
      <c r="O3082" s="63">
        <f t="shared" si="242"/>
        <v>1738.6896697477962</v>
      </c>
      <c r="P3082" s="69">
        <v>2403</v>
      </c>
      <c r="Q3082" s="69" t="s">
        <v>11530</v>
      </c>
      <c r="R3082" s="70">
        <v>39630</v>
      </c>
      <c r="S3082" s="71">
        <f t="shared" si="240"/>
        <v>1.7341086903</v>
      </c>
      <c r="T3082" s="63">
        <f t="shared" si="243"/>
        <v>3279.1649221283465</v>
      </c>
      <c r="U3082" s="63">
        <f t="shared" si="244"/>
        <v>3015.0768660444905</v>
      </c>
    </row>
    <row r="3083" spans="1:21" x14ac:dyDescent="0.25">
      <c r="A3083" s="19" t="s">
        <v>9096</v>
      </c>
      <c r="B3083" s="19">
        <v>1</v>
      </c>
      <c r="C3083" s="19" t="s">
        <v>9213</v>
      </c>
      <c r="D3083" s="20" t="s">
        <v>9185</v>
      </c>
      <c r="E3083" s="20" t="s">
        <v>9186</v>
      </c>
      <c r="F3083" s="21">
        <v>2402600</v>
      </c>
      <c r="G3083" s="20" t="s">
        <v>9214</v>
      </c>
      <c r="H3083" s="22">
        <v>1550.6251</v>
      </c>
      <c r="I3083" s="25">
        <v>0.48599999999999999</v>
      </c>
      <c r="J3083" s="22">
        <v>54499.19</v>
      </c>
      <c r="K3083" s="22">
        <v>230438.39999999999</v>
      </c>
      <c r="L3083" s="22">
        <v>284937.58999999997</v>
      </c>
      <c r="M3083" s="21" t="s">
        <v>9215</v>
      </c>
      <c r="N3083" s="63">
        <f t="shared" si="241"/>
        <v>183.75659596894181</v>
      </c>
      <c r="O3083" s="63">
        <f t="shared" si="242"/>
        <v>148.61000250802078</v>
      </c>
      <c r="P3083" s="69">
        <v>2403</v>
      </c>
      <c r="Q3083" s="69" t="s">
        <v>11530</v>
      </c>
      <c r="R3083" s="70">
        <v>35855</v>
      </c>
      <c r="S3083" s="71">
        <f t="shared" si="240"/>
        <v>3.3755591747633313</v>
      </c>
      <c r="T3083" s="63">
        <f t="shared" si="243"/>
        <v>620.28126344624013</v>
      </c>
      <c r="U3083" s="63">
        <f t="shared" si="244"/>
        <v>501.64185742755126</v>
      </c>
    </row>
    <row r="3084" spans="1:21" x14ac:dyDescent="0.25">
      <c r="A3084" s="19" t="s">
        <v>9096</v>
      </c>
      <c r="B3084" s="19">
        <v>1</v>
      </c>
      <c r="C3084" s="19" t="s">
        <v>9216</v>
      </c>
      <c r="D3084" s="20" t="s">
        <v>9217</v>
      </c>
      <c r="E3084" s="20" t="s">
        <v>9218</v>
      </c>
      <c r="F3084" s="21">
        <v>2402709</v>
      </c>
      <c r="G3084" s="20" t="s">
        <v>9219</v>
      </c>
      <c r="H3084" s="22">
        <v>1351.9077</v>
      </c>
      <c r="I3084" s="25">
        <v>0.35699999999999998</v>
      </c>
      <c r="J3084" s="22">
        <v>48731.9</v>
      </c>
      <c r="K3084" s="22">
        <v>127390.26</v>
      </c>
      <c r="L3084" s="22">
        <v>176122.16</v>
      </c>
      <c r="M3084" s="21" t="s">
        <v>9220</v>
      </c>
      <c r="N3084" s="63">
        <f t="shared" si="241"/>
        <v>130.27676371693127</v>
      </c>
      <c r="O3084" s="63">
        <f t="shared" si="242"/>
        <v>94.229998098242945</v>
      </c>
      <c r="P3084" s="69">
        <v>2402</v>
      </c>
      <c r="Q3084" s="69" t="s">
        <v>11361</v>
      </c>
      <c r="R3084" s="70">
        <v>35827</v>
      </c>
      <c r="S3084" s="71">
        <f t="shared" si="240"/>
        <v>3.3971626166746161</v>
      </c>
      <c r="T3084" s="63">
        <f t="shared" si="243"/>
        <v>442.57135152051092</v>
      </c>
      <c r="U3084" s="63">
        <f t="shared" si="244"/>
        <v>320.11462690867108</v>
      </c>
    </row>
    <row r="3085" spans="1:21" x14ac:dyDescent="0.25">
      <c r="A3085" s="19" t="s">
        <v>9096</v>
      </c>
      <c r="B3085" s="19">
        <v>1</v>
      </c>
      <c r="C3085" s="19" t="s">
        <v>9221</v>
      </c>
      <c r="D3085" s="20" t="s">
        <v>9217</v>
      </c>
      <c r="E3085" s="20" t="s">
        <v>9218</v>
      </c>
      <c r="F3085" s="21">
        <v>2402709</v>
      </c>
      <c r="G3085" s="20" t="s">
        <v>9222</v>
      </c>
      <c r="H3085" s="22">
        <v>3314.46</v>
      </c>
      <c r="I3085" s="25">
        <v>0.59</v>
      </c>
      <c r="J3085" s="22">
        <v>189897.59</v>
      </c>
      <c r="K3085" s="22">
        <v>987078.29</v>
      </c>
      <c r="L3085" s="22">
        <v>1176975.8800000001</v>
      </c>
      <c r="M3085" s="21" t="s">
        <v>2995</v>
      </c>
      <c r="N3085" s="63">
        <f t="shared" si="241"/>
        <v>355.1033592199031</v>
      </c>
      <c r="O3085" s="63">
        <f t="shared" si="242"/>
        <v>297.8096854389554</v>
      </c>
      <c r="P3085" s="69">
        <v>2402</v>
      </c>
      <c r="Q3085" s="69" t="s">
        <v>11361</v>
      </c>
      <c r="R3085" s="70">
        <v>36434</v>
      </c>
      <c r="S3085" s="71">
        <f t="shared" si="240"/>
        <v>3.1687748953473367</v>
      </c>
      <c r="T3085" s="63">
        <f t="shared" si="243"/>
        <v>1125.2426099495362</v>
      </c>
      <c r="U3085" s="63">
        <f t="shared" si="244"/>
        <v>943.6918548102492</v>
      </c>
    </row>
    <row r="3086" spans="1:21" x14ac:dyDescent="0.25">
      <c r="A3086" s="19" t="s">
        <v>9096</v>
      </c>
      <c r="B3086" s="19">
        <v>1</v>
      </c>
      <c r="C3086" s="19" t="s">
        <v>9223</v>
      </c>
      <c r="D3086" s="20" t="s">
        <v>9217</v>
      </c>
      <c r="E3086" s="20" t="s">
        <v>9218</v>
      </c>
      <c r="F3086" s="21">
        <v>2402709</v>
      </c>
      <c r="G3086" s="20" t="s">
        <v>9224</v>
      </c>
      <c r="H3086" s="22">
        <v>702.25840000000005</v>
      </c>
      <c r="I3086" s="25">
        <v>0.39900000000000002</v>
      </c>
      <c r="J3086" s="22">
        <v>177621.8</v>
      </c>
      <c r="K3086" s="22">
        <v>44305.48</v>
      </c>
      <c r="L3086" s="22">
        <v>221927.28</v>
      </c>
      <c r="M3086" s="21" t="s">
        <v>9103</v>
      </c>
      <c r="N3086" s="63">
        <f t="shared" si="241"/>
        <v>316.01940254470429</v>
      </c>
      <c r="O3086" s="63">
        <f t="shared" si="242"/>
        <v>63.08999650271182</v>
      </c>
      <c r="P3086" s="69">
        <v>2402</v>
      </c>
      <c r="Q3086" s="69" t="s">
        <v>11361</v>
      </c>
      <c r="R3086" s="70">
        <v>35827</v>
      </c>
      <c r="S3086" s="71">
        <f t="shared" si="240"/>
        <v>3.3971626166746161</v>
      </c>
      <c r="T3086" s="63">
        <f t="shared" si="243"/>
        <v>1073.5693004687164</v>
      </c>
      <c r="U3086" s="63">
        <f t="shared" si="244"/>
        <v>214.32697760514486</v>
      </c>
    </row>
    <row r="3087" spans="1:21" x14ac:dyDescent="0.25">
      <c r="A3087" s="19" t="s">
        <v>9096</v>
      </c>
      <c r="B3087" s="19">
        <v>1</v>
      </c>
      <c r="C3087" s="19" t="s">
        <v>9225</v>
      </c>
      <c r="D3087" s="20" t="s">
        <v>9226</v>
      </c>
      <c r="E3087" s="20" t="s">
        <v>9227</v>
      </c>
      <c r="F3087" s="21">
        <v>2403103</v>
      </c>
      <c r="G3087" s="20" t="s">
        <v>9228</v>
      </c>
      <c r="H3087" s="22">
        <v>657.40689999999995</v>
      </c>
      <c r="I3087" s="25">
        <v>0.56599999999999995</v>
      </c>
      <c r="J3087" s="22">
        <v>219655.52</v>
      </c>
      <c r="K3087" s="22">
        <v>146897.57</v>
      </c>
      <c r="L3087" s="22">
        <v>366553.08999999997</v>
      </c>
      <c r="M3087" s="21" t="s">
        <v>9229</v>
      </c>
      <c r="N3087" s="63">
        <f t="shared" si="241"/>
        <v>557.57414471919901</v>
      </c>
      <c r="O3087" s="63">
        <f t="shared" si="242"/>
        <v>223.44999725436409</v>
      </c>
      <c r="P3087" s="69">
        <v>2402</v>
      </c>
      <c r="Q3087" s="69" t="s">
        <v>11361</v>
      </c>
      <c r="R3087" s="70">
        <v>37653</v>
      </c>
      <c r="S3087" s="71">
        <f t="shared" si="240"/>
        <v>2.3694085972000001</v>
      </c>
      <c r="T3087" s="63">
        <f t="shared" si="243"/>
        <v>1321.1209720741072</v>
      </c>
      <c r="U3087" s="63">
        <f t="shared" si="244"/>
        <v>529.44434453880672</v>
      </c>
    </row>
    <row r="3088" spans="1:21" x14ac:dyDescent="0.25">
      <c r="A3088" s="19" t="s">
        <v>9096</v>
      </c>
      <c r="B3088" s="19">
        <v>1</v>
      </c>
      <c r="C3088" s="19" t="s">
        <v>9230</v>
      </c>
      <c r="D3088" s="20" t="s">
        <v>7338</v>
      </c>
      <c r="E3088" s="20" t="s">
        <v>8240</v>
      </c>
      <c r="F3088" s="21">
        <v>2403509</v>
      </c>
      <c r="G3088" s="20" t="s">
        <v>9231</v>
      </c>
      <c r="H3088" s="22">
        <v>470.4</v>
      </c>
      <c r="I3088" s="25">
        <v>0.58499999999999996</v>
      </c>
      <c r="J3088" s="22">
        <v>43546.94</v>
      </c>
      <c r="K3088" s="22">
        <v>291723.26</v>
      </c>
      <c r="L3088" s="22">
        <v>335270.2</v>
      </c>
      <c r="M3088" s="21" t="s">
        <v>1092</v>
      </c>
      <c r="N3088" s="63">
        <f t="shared" si="241"/>
        <v>712.73426870748301</v>
      </c>
      <c r="O3088" s="63">
        <f t="shared" si="242"/>
        <v>620.15999149659865</v>
      </c>
      <c r="P3088" s="69">
        <v>2403</v>
      </c>
      <c r="Q3088" s="69" t="s">
        <v>11530</v>
      </c>
      <c r="R3088" s="70">
        <v>38018</v>
      </c>
      <c r="S3088" s="71">
        <f t="shared" si="240"/>
        <v>2.1845769655999998</v>
      </c>
      <c r="T3088" s="63">
        <f t="shared" si="243"/>
        <v>1557.0228660121281</v>
      </c>
      <c r="U3088" s="63">
        <f t="shared" si="244"/>
        <v>1354.7872324101611</v>
      </c>
    </row>
    <row r="3089" spans="1:21" x14ac:dyDescent="0.25">
      <c r="A3089" s="19" t="s">
        <v>9096</v>
      </c>
      <c r="B3089" s="19">
        <v>1</v>
      </c>
      <c r="C3089" s="19" t="s">
        <v>9232</v>
      </c>
      <c r="D3089" s="20" t="s">
        <v>7338</v>
      </c>
      <c r="E3089" s="20" t="s">
        <v>8240</v>
      </c>
      <c r="F3089" s="21">
        <v>2403509</v>
      </c>
      <c r="G3089" s="20" t="s">
        <v>9233</v>
      </c>
      <c r="H3089" s="22">
        <v>550.47</v>
      </c>
      <c r="I3089" s="25">
        <v>0.47799999999999998</v>
      </c>
      <c r="J3089" s="22">
        <v>7966.62</v>
      </c>
      <c r="K3089" s="22">
        <v>278941.69</v>
      </c>
      <c r="L3089" s="22">
        <v>286908.31</v>
      </c>
      <c r="M3089" s="21" t="s">
        <v>1092</v>
      </c>
      <c r="N3089" s="63">
        <f t="shared" si="241"/>
        <v>521.20607844205858</v>
      </c>
      <c r="O3089" s="63">
        <f t="shared" si="242"/>
        <v>506.73368212618306</v>
      </c>
      <c r="P3089" s="69">
        <v>2403</v>
      </c>
      <c r="Q3089" s="69" t="s">
        <v>11530</v>
      </c>
      <c r="R3089" s="70">
        <v>38018</v>
      </c>
      <c r="S3089" s="71">
        <f t="shared" si="240"/>
        <v>2.1845769655999998</v>
      </c>
      <c r="T3089" s="63">
        <f t="shared" si="243"/>
        <v>1138.6147932952279</v>
      </c>
      <c r="U3089" s="63">
        <f t="shared" si="244"/>
        <v>1106.9987296665317</v>
      </c>
    </row>
    <row r="3090" spans="1:21" x14ac:dyDescent="0.25">
      <c r="A3090" s="19" t="s">
        <v>9096</v>
      </c>
      <c r="B3090" s="19">
        <v>1</v>
      </c>
      <c r="C3090" s="19" t="s">
        <v>9234</v>
      </c>
      <c r="D3090" s="20" t="s">
        <v>9217</v>
      </c>
      <c r="E3090" s="20" t="s">
        <v>9235</v>
      </c>
      <c r="F3090" s="21">
        <v>2403806</v>
      </c>
      <c r="G3090" s="20" t="s">
        <v>9236</v>
      </c>
      <c r="H3090" s="22">
        <v>700</v>
      </c>
      <c r="I3090" s="25">
        <v>0.49199999999999999</v>
      </c>
      <c r="J3090" s="22">
        <v>75822.720000000001</v>
      </c>
      <c r="K3090" s="22">
        <v>134176</v>
      </c>
      <c r="L3090" s="22">
        <v>209998.72</v>
      </c>
      <c r="M3090" s="21" t="s">
        <v>1506</v>
      </c>
      <c r="N3090" s="63">
        <f t="shared" si="241"/>
        <v>299.99817142857142</v>
      </c>
      <c r="O3090" s="63">
        <f t="shared" si="242"/>
        <v>191.68</v>
      </c>
      <c r="P3090" s="69">
        <v>2401</v>
      </c>
      <c r="Q3090" s="69" t="s">
        <v>11392</v>
      </c>
      <c r="R3090" s="70">
        <v>35855</v>
      </c>
      <c r="S3090" s="71">
        <f t="shared" si="240"/>
        <v>3.3755591747633313</v>
      </c>
      <c r="T3090" s="63">
        <f t="shared" si="243"/>
        <v>1012.661579977937</v>
      </c>
      <c r="U3090" s="63">
        <f t="shared" si="244"/>
        <v>647.02718261863538</v>
      </c>
    </row>
    <row r="3091" spans="1:21" x14ac:dyDescent="0.25">
      <c r="A3091" s="19" t="s">
        <v>9096</v>
      </c>
      <c r="B3091" s="19">
        <v>1</v>
      </c>
      <c r="C3091" s="19" t="s">
        <v>9237</v>
      </c>
      <c r="D3091" s="20" t="s">
        <v>9217</v>
      </c>
      <c r="E3091" s="20" t="s">
        <v>9235</v>
      </c>
      <c r="F3091" s="21">
        <v>2403806</v>
      </c>
      <c r="G3091" s="20" t="s">
        <v>9238</v>
      </c>
      <c r="H3091" s="22">
        <v>1218</v>
      </c>
      <c r="I3091" s="25">
        <v>0.45700000000000002</v>
      </c>
      <c r="J3091" s="22">
        <v>41667.379999999997</v>
      </c>
      <c r="K3091" s="22">
        <v>334487.15999999997</v>
      </c>
      <c r="L3091" s="22">
        <v>376154.54</v>
      </c>
      <c r="M3091" s="21" t="s">
        <v>9239</v>
      </c>
      <c r="N3091" s="63">
        <f t="shared" si="241"/>
        <v>308.82967159277501</v>
      </c>
      <c r="O3091" s="63">
        <f t="shared" si="242"/>
        <v>274.62</v>
      </c>
      <c r="P3091" s="69">
        <v>2401</v>
      </c>
      <c r="Q3091" s="69" t="s">
        <v>11392</v>
      </c>
      <c r="R3091" s="70">
        <v>35855</v>
      </c>
      <c r="S3091" s="71">
        <f t="shared" si="240"/>
        <v>3.3755591747633313</v>
      </c>
      <c r="T3091" s="63">
        <f t="shared" si="243"/>
        <v>1042.4728313841383</v>
      </c>
      <c r="U3091" s="63">
        <f t="shared" si="244"/>
        <v>926.99606057350604</v>
      </c>
    </row>
    <row r="3092" spans="1:21" x14ac:dyDescent="0.25">
      <c r="A3092" s="19" t="s">
        <v>9096</v>
      </c>
      <c r="B3092" s="19">
        <v>1</v>
      </c>
      <c r="C3092" s="19" t="s">
        <v>9240</v>
      </c>
      <c r="D3092" s="20" t="s">
        <v>9105</v>
      </c>
      <c r="E3092" s="20" t="s">
        <v>9241</v>
      </c>
      <c r="F3092" s="21">
        <v>2404309</v>
      </c>
      <c r="G3092" s="20" t="s">
        <v>9242</v>
      </c>
      <c r="H3092" s="22">
        <v>860.55600000000004</v>
      </c>
      <c r="I3092" s="25">
        <v>0.437</v>
      </c>
      <c r="J3092" s="22">
        <v>2875.09</v>
      </c>
      <c r="K3092" s="22">
        <v>130468.9</v>
      </c>
      <c r="L3092" s="22">
        <v>133343.99</v>
      </c>
      <c r="M3092" s="21" t="s">
        <v>9243</v>
      </c>
      <c r="N3092" s="63">
        <f t="shared" si="241"/>
        <v>154.9509735566308</v>
      </c>
      <c r="O3092" s="63">
        <f t="shared" si="242"/>
        <v>151.6100056242708</v>
      </c>
      <c r="P3092" s="69">
        <v>2401</v>
      </c>
      <c r="Q3092" s="69" t="s">
        <v>11392</v>
      </c>
      <c r="R3092" s="70">
        <v>38808</v>
      </c>
      <c r="S3092" s="71">
        <f t="shared" si="240"/>
        <v>1.9049570617</v>
      </c>
      <c r="T3092" s="63">
        <f t="shared" si="243"/>
        <v>295.17495129399379</v>
      </c>
      <c r="U3092" s="63">
        <f t="shared" si="244"/>
        <v>288.81055083833138</v>
      </c>
    </row>
    <row r="3093" spans="1:21" x14ac:dyDescent="0.25">
      <c r="A3093" s="19" t="s">
        <v>9096</v>
      </c>
      <c r="B3093" s="19">
        <v>1</v>
      </c>
      <c r="C3093" s="19" t="s">
        <v>9244</v>
      </c>
      <c r="D3093" s="20" t="s">
        <v>9105</v>
      </c>
      <c r="E3093" s="20" t="s">
        <v>9241</v>
      </c>
      <c r="F3093" s="21">
        <v>2404309</v>
      </c>
      <c r="G3093" s="20" t="s">
        <v>9245</v>
      </c>
      <c r="H3093" s="22">
        <v>4297.8</v>
      </c>
      <c r="I3093" s="25">
        <v>0.50600000000000001</v>
      </c>
      <c r="J3093" s="22">
        <v>68483.100000000006</v>
      </c>
      <c r="K3093" s="22">
        <v>575346.49</v>
      </c>
      <c r="L3093" s="22">
        <v>643829.59</v>
      </c>
      <c r="M3093" s="21" t="s">
        <v>9246</v>
      </c>
      <c r="N3093" s="63">
        <f t="shared" si="241"/>
        <v>149.80445576806736</v>
      </c>
      <c r="O3093" s="63">
        <f t="shared" si="242"/>
        <v>133.87000093070873</v>
      </c>
      <c r="P3093" s="69">
        <v>2401</v>
      </c>
      <c r="Q3093" s="69" t="s">
        <v>11392</v>
      </c>
      <c r="R3093" s="70">
        <v>38504</v>
      </c>
      <c r="S3093" s="71">
        <f t="shared" si="240"/>
        <v>1.9783568066999999</v>
      </c>
      <c r="T3093" s="63">
        <f t="shared" si="243"/>
        <v>296.36666474274512</v>
      </c>
      <c r="U3093" s="63">
        <f t="shared" si="244"/>
        <v>264.84262755420292</v>
      </c>
    </row>
    <row r="3094" spans="1:21" x14ac:dyDescent="0.25">
      <c r="A3094" s="19" t="s">
        <v>9096</v>
      </c>
      <c r="B3094" s="19">
        <v>1</v>
      </c>
      <c r="C3094" s="19" t="s">
        <v>9247</v>
      </c>
      <c r="D3094" s="20" t="s">
        <v>9105</v>
      </c>
      <c r="E3094" s="20" t="s">
        <v>9241</v>
      </c>
      <c r="F3094" s="21">
        <v>2404309</v>
      </c>
      <c r="G3094" s="20" t="s">
        <v>9248</v>
      </c>
      <c r="H3094" s="22">
        <v>1511.1577</v>
      </c>
      <c r="I3094" s="25">
        <v>0.57499999999999996</v>
      </c>
      <c r="J3094" s="22">
        <v>286120.84999999998</v>
      </c>
      <c r="K3094" s="22">
        <v>214470.42</v>
      </c>
      <c r="L3094" s="22">
        <v>500591.27</v>
      </c>
      <c r="M3094" s="21" t="s">
        <v>2231</v>
      </c>
      <c r="N3094" s="63">
        <f t="shared" si="241"/>
        <v>331.26342141525004</v>
      </c>
      <c r="O3094" s="63">
        <f t="shared" si="242"/>
        <v>141.92457875177422</v>
      </c>
      <c r="P3094" s="69">
        <v>2401</v>
      </c>
      <c r="Q3094" s="69" t="s">
        <v>11392</v>
      </c>
      <c r="R3094" s="70">
        <v>36008</v>
      </c>
      <c r="S3094" s="71">
        <f t="shared" si="240"/>
        <v>3.3337158946022489</v>
      </c>
      <c r="T3094" s="63">
        <f t="shared" si="243"/>
        <v>1104.338133272342</v>
      </c>
      <c r="U3094" s="63">
        <f t="shared" si="244"/>
        <v>473.13622401951835</v>
      </c>
    </row>
    <row r="3095" spans="1:21" x14ac:dyDescent="0.25">
      <c r="A3095" s="19" t="s">
        <v>9096</v>
      </c>
      <c r="B3095" s="19">
        <v>1</v>
      </c>
      <c r="C3095" s="19" t="s">
        <v>9249</v>
      </c>
      <c r="D3095" s="20" t="s">
        <v>9105</v>
      </c>
      <c r="E3095" s="20" t="s">
        <v>9241</v>
      </c>
      <c r="F3095" s="21">
        <v>2404309</v>
      </c>
      <c r="G3095" s="20" t="s">
        <v>9250</v>
      </c>
      <c r="H3095" s="22">
        <v>1308.5450000000001</v>
      </c>
      <c r="I3095" s="25">
        <v>0.52300000000000002</v>
      </c>
      <c r="J3095" s="22">
        <v>19479.849999999999</v>
      </c>
      <c r="K3095" s="22">
        <v>210597.23</v>
      </c>
      <c r="L3095" s="22">
        <v>230077.08000000002</v>
      </c>
      <c r="M3095" s="21" t="s">
        <v>2890</v>
      </c>
      <c r="N3095" s="63">
        <f t="shared" si="241"/>
        <v>175.82664715389996</v>
      </c>
      <c r="O3095" s="63">
        <f t="shared" si="242"/>
        <v>160.93999824232259</v>
      </c>
      <c r="P3095" s="69">
        <v>2401</v>
      </c>
      <c r="Q3095" s="69" t="s">
        <v>11392</v>
      </c>
      <c r="R3095" s="70">
        <v>38412</v>
      </c>
      <c r="S3095" s="71">
        <f t="shared" si="240"/>
        <v>2.0165719041000001</v>
      </c>
      <c r="T3095" s="63">
        <f t="shared" si="243"/>
        <v>354.56707664265889</v>
      </c>
      <c r="U3095" s="63">
        <f t="shared" si="244"/>
        <v>324.54707870137111</v>
      </c>
    </row>
    <row r="3096" spans="1:21" x14ac:dyDescent="0.25">
      <c r="A3096" s="19" t="s">
        <v>9096</v>
      </c>
      <c r="B3096" s="19">
        <v>1</v>
      </c>
      <c r="C3096" s="19" t="s">
        <v>9251</v>
      </c>
      <c r="D3096" s="20" t="s">
        <v>9105</v>
      </c>
      <c r="E3096" s="20" t="s">
        <v>9241</v>
      </c>
      <c r="F3096" s="21">
        <v>2404309</v>
      </c>
      <c r="G3096" s="20" t="s">
        <v>3188</v>
      </c>
      <c r="H3096" s="22">
        <v>438</v>
      </c>
      <c r="I3096" s="25">
        <v>0.68100000000000005</v>
      </c>
      <c r="J3096" s="22">
        <v>1418.78</v>
      </c>
      <c r="K3096" s="22">
        <v>61079.1</v>
      </c>
      <c r="L3096" s="22">
        <v>62497.88</v>
      </c>
      <c r="M3096" s="21" t="s">
        <v>3523</v>
      </c>
      <c r="N3096" s="63">
        <f t="shared" si="241"/>
        <v>142.68922374429224</v>
      </c>
      <c r="O3096" s="63">
        <f t="shared" si="242"/>
        <v>139.44999999999999</v>
      </c>
      <c r="P3096" s="69">
        <v>2401</v>
      </c>
      <c r="Q3096" s="69" t="s">
        <v>11392</v>
      </c>
      <c r="R3096" s="70">
        <v>36586</v>
      </c>
      <c r="S3096" s="71">
        <f t="shared" si="240"/>
        <v>3.0544349530224606</v>
      </c>
      <c r="T3096" s="63">
        <f t="shared" si="243"/>
        <v>435.83495242420861</v>
      </c>
      <c r="U3096" s="63">
        <f t="shared" si="244"/>
        <v>425.94095419898207</v>
      </c>
    </row>
    <row r="3097" spans="1:21" x14ac:dyDescent="0.25">
      <c r="A3097" s="19" t="s">
        <v>9096</v>
      </c>
      <c r="B3097" s="19">
        <v>1</v>
      </c>
      <c r="C3097" s="19" t="s">
        <v>9252</v>
      </c>
      <c r="D3097" s="20" t="s">
        <v>9105</v>
      </c>
      <c r="E3097" s="20" t="s">
        <v>9241</v>
      </c>
      <c r="F3097" s="21">
        <v>2404309</v>
      </c>
      <c r="G3097" s="20" t="s">
        <v>9253</v>
      </c>
      <c r="H3097" s="22">
        <v>1381.83</v>
      </c>
      <c r="I3097" s="25">
        <v>0.58799999999999997</v>
      </c>
      <c r="J3097" s="22">
        <v>0</v>
      </c>
      <c r="K3097" s="22">
        <v>200559.43</v>
      </c>
      <c r="L3097" s="22">
        <v>200559.43</v>
      </c>
      <c r="M3097" s="21" t="s">
        <v>2231</v>
      </c>
      <c r="N3097" s="63">
        <f t="shared" si="241"/>
        <v>145.1404514303496</v>
      </c>
      <c r="O3097" s="63">
        <f t="shared" si="242"/>
        <v>145.1404514303496</v>
      </c>
      <c r="P3097" s="69">
        <v>2401</v>
      </c>
      <c r="Q3097" s="69" t="s">
        <v>11392</v>
      </c>
      <c r="R3097" s="70">
        <v>36008</v>
      </c>
      <c r="S3097" s="71">
        <f t="shared" si="240"/>
        <v>3.3337158946022489</v>
      </c>
      <c r="T3097" s="63">
        <f t="shared" si="243"/>
        <v>483.8570298831022</v>
      </c>
      <c r="U3097" s="63">
        <f t="shared" si="244"/>
        <v>483.8570298831022</v>
      </c>
    </row>
    <row r="3098" spans="1:21" x14ac:dyDescent="0.25">
      <c r="A3098" s="19" t="s">
        <v>9096</v>
      </c>
      <c r="B3098" s="19">
        <v>1</v>
      </c>
      <c r="C3098" s="19" t="s">
        <v>9254</v>
      </c>
      <c r="D3098" s="20" t="s">
        <v>9105</v>
      </c>
      <c r="E3098" s="20" t="s">
        <v>9241</v>
      </c>
      <c r="F3098" s="21">
        <v>2404309</v>
      </c>
      <c r="G3098" s="20" t="s">
        <v>9255</v>
      </c>
      <c r="H3098" s="22">
        <v>4195.4476000000004</v>
      </c>
      <c r="I3098" s="25">
        <v>0.59299999999999997</v>
      </c>
      <c r="J3098" s="22">
        <v>75436.41</v>
      </c>
      <c r="K3098" s="22">
        <v>522752.77</v>
      </c>
      <c r="L3098" s="22">
        <v>598189.18000000005</v>
      </c>
      <c r="M3098" s="21" t="s">
        <v>3200</v>
      </c>
      <c r="N3098" s="63">
        <f t="shared" si="241"/>
        <v>142.58053896323244</v>
      </c>
      <c r="O3098" s="63">
        <f t="shared" si="242"/>
        <v>124.59999977118055</v>
      </c>
      <c r="P3098" s="69">
        <v>2401</v>
      </c>
      <c r="Q3098" s="69" t="s">
        <v>11392</v>
      </c>
      <c r="R3098" s="70">
        <v>35765</v>
      </c>
      <c r="S3098" s="71">
        <f t="shared" si="240"/>
        <v>3.4322419683145649</v>
      </c>
      <c r="T3098" s="63">
        <f t="shared" si="243"/>
        <v>489.3709096945164</v>
      </c>
      <c r="U3098" s="63">
        <f t="shared" si="244"/>
        <v>427.65734846663105</v>
      </c>
    </row>
    <row r="3099" spans="1:21" x14ac:dyDescent="0.25">
      <c r="A3099" s="19" t="s">
        <v>9096</v>
      </c>
      <c r="B3099" s="19">
        <v>1</v>
      </c>
      <c r="C3099" s="19" t="s">
        <v>9256</v>
      </c>
      <c r="D3099" s="20" t="s">
        <v>9105</v>
      </c>
      <c r="E3099" s="20" t="s">
        <v>9241</v>
      </c>
      <c r="F3099" s="21">
        <v>2404309</v>
      </c>
      <c r="G3099" s="20" t="s">
        <v>9257</v>
      </c>
      <c r="H3099" s="22">
        <v>387.2</v>
      </c>
      <c r="I3099" s="25">
        <v>0.58799999999999997</v>
      </c>
      <c r="J3099" s="22">
        <v>41877.81</v>
      </c>
      <c r="K3099" s="22">
        <v>53534.27</v>
      </c>
      <c r="L3099" s="22">
        <v>95412.079999999987</v>
      </c>
      <c r="M3099" s="21" t="s">
        <v>301</v>
      </c>
      <c r="N3099" s="63">
        <f t="shared" si="241"/>
        <v>246.41549586776856</v>
      </c>
      <c r="O3099" s="63">
        <f t="shared" si="242"/>
        <v>138.25999483471074</v>
      </c>
      <c r="P3099" s="69">
        <v>2401</v>
      </c>
      <c r="Q3099" s="69" t="s">
        <v>11392</v>
      </c>
      <c r="R3099" s="70">
        <v>36008</v>
      </c>
      <c r="S3099" s="71">
        <f t="shared" si="240"/>
        <v>3.3337158946022489</v>
      </c>
      <c r="T3099" s="63">
        <f t="shared" si="243"/>
        <v>821.47925525067478</v>
      </c>
      <c r="U3099" s="63">
        <f t="shared" si="244"/>
        <v>460.91954236810005</v>
      </c>
    </row>
    <row r="3100" spans="1:21" x14ac:dyDescent="0.25">
      <c r="A3100" s="19" t="s">
        <v>9096</v>
      </c>
      <c r="B3100" s="19">
        <v>1</v>
      </c>
      <c r="C3100" s="19" t="s">
        <v>9258</v>
      </c>
      <c r="D3100" s="20" t="s">
        <v>9147</v>
      </c>
      <c r="E3100" s="20" t="s">
        <v>9259</v>
      </c>
      <c r="F3100" s="21">
        <v>2404507</v>
      </c>
      <c r="G3100" s="20" t="s">
        <v>902</v>
      </c>
      <c r="H3100" s="22">
        <v>1481</v>
      </c>
      <c r="I3100" s="25">
        <v>0.66600000000000004</v>
      </c>
      <c r="J3100" s="22">
        <v>144948.67000000001</v>
      </c>
      <c r="K3100" s="22">
        <v>155196.63</v>
      </c>
      <c r="L3100" s="22">
        <v>300145.30000000005</v>
      </c>
      <c r="M3100" s="21" t="s">
        <v>9260</v>
      </c>
      <c r="N3100" s="63">
        <f t="shared" si="241"/>
        <v>202.66394328156653</v>
      </c>
      <c r="O3100" s="63">
        <f t="shared" si="242"/>
        <v>104.79178257933829</v>
      </c>
      <c r="P3100" s="69">
        <v>2402</v>
      </c>
      <c r="Q3100" s="69" t="s">
        <v>11361</v>
      </c>
      <c r="R3100" s="70">
        <v>36586</v>
      </c>
      <c r="S3100" s="71">
        <f t="shared" si="240"/>
        <v>3.0544349530224606</v>
      </c>
      <c r="T3100" s="63">
        <f t="shared" si="243"/>
        <v>619.02383207657829</v>
      </c>
      <c r="U3100" s="63">
        <f t="shared" si="244"/>
        <v>320.07968349986106</v>
      </c>
    </row>
    <row r="3101" spans="1:21" x14ac:dyDescent="0.25">
      <c r="A3101" s="19" t="s">
        <v>9096</v>
      </c>
      <c r="B3101" s="19">
        <v>1</v>
      </c>
      <c r="C3101" s="19" t="s">
        <v>9261</v>
      </c>
      <c r="D3101" s="20" t="s">
        <v>9140</v>
      </c>
      <c r="E3101" s="20" t="s">
        <v>9262</v>
      </c>
      <c r="F3101" s="21">
        <v>2404606</v>
      </c>
      <c r="G3101" s="20" t="s">
        <v>9263</v>
      </c>
      <c r="H3101" s="22">
        <v>985.39</v>
      </c>
      <c r="I3101" s="25">
        <v>0.64</v>
      </c>
      <c r="J3101" s="22">
        <v>113185.33</v>
      </c>
      <c r="K3101" s="22">
        <v>339181.09</v>
      </c>
      <c r="L3101" s="22">
        <v>452366.42000000004</v>
      </c>
      <c r="M3101" s="21" t="s">
        <v>7732</v>
      </c>
      <c r="N3101" s="63">
        <f t="shared" si="241"/>
        <v>459.07348359532779</v>
      </c>
      <c r="O3101" s="63">
        <f t="shared" si="242"/>
        <v>344.20999807182943</v>
      </c>
      <c r="P3101" s="69">
        <v>2403</v>
      </c>
      <c r="Q3101" s="69" t="s">
        <v>11530</v>
      </c>
      <c r="R3101" s="70">
        <v>38292</v>
      </c>
      <c r="S3101" s="71">
        <f t="shared" si="240"/>
        <v>2.0754829745999999</v>
      </c>
      <c r="T3101" s="63">
        <f t="shared" si="243"/>
        <v>952.79919929241521</v>
      </c>
      <c r="U3101" s="63">
        <f t="shared" si="244"/>
        <v>714.40199068518075</v>
      </c>
    </row>
    <row r="3102" spans="1:21" x14ac:dyDescent="0.25">
      <c r="A3102" s="19" t="s">
        <v>9096</v>
      </c>
      <c r="B3102" s="19">
        <v>1</v>
      </c>
      <c r="C3102" s="19" t="s">
        <v>9265</v>
      </c>
      <c r="D3102" s="20" t="s">
        <v>9167</v>
      </c>
      <c r="E3102" s="20" t="s">
        <v>9266</v>
      </c>
      <c r="F3102" s="21">
        <v>2404705</v>
      </c>
      <c r="G3102" s="20" t="s">
        <v>9267</v>
      </c>
      <c r="H3102" s="22">
        <v>15695.38</v>
      </c>
      <c r="I3102" s="25">
        <v>0.52800000000000002</v>
      </c>
      <c r="J3102" s="22">
        <v>159980.95000000001</v>
      </c>
      <c r="K3102" s="22">
        <v>7537391.1799999997</v>
      </c>
      <c r="L3102" s="22">
        <v>7697372.1299999999</v>
      </c>
      <c r="M3102" s="21" t="s">
        <v>9268</v>
      </c>
      <c r="N3102" s="63">
        <f t="shared" si="241"/>
        <v>490.42279511550532</v>
      </c>
      <c r="O3102" s="63">
        <f t="shared" si="242"/>
        <v>480.22992625855505</v>
      </c>
      <c r="P3102" s="69">
        <v>2401</v>
      </c>
      <c r="Q3102" s="69" t="s">
        <v>11392</v>
      </c>
      <c r="R3102" s="70">
        <v>38596</v>
      </c>
      <c r="S3102" s="71">
        <f t="shared" si="240"/>
        <v>1.9683031792000001</v>
      </c>
      <c r="T3102" s="63">
        <f t="shared" si="243"/>
        <v>965.30074677799939</v>
      </c>
      <c r="U3102" s="63">
        <f t="shared" si="244"/>
        <v>945.23809060169549</v>
      </c>
    </row>
    <row r="3103" spans="1:21" x14ac:dyDescent="0.25">
      <c r="A3103" s="19" t="s">
        <v>9096</v>
      </c>
      <c r="B3103" s="19">
        <v>1</v>
      </c>
      <c r="C3103" s="19" t="s">
        <v>9269</v>
      </c>
      <c r="D3103" s="20" t="s">
        <v>9270</v>
      </c>
      <c r="E3103" s="20" t="s">
        <v>9271</v>
      </c>
      <c r="F3103" s="21">
        <v>2404903</v>
      </c>
      <c r="G3103" s="20" t="s">
        <v>8698</v>
      </c>
      <c r="H3103" s="22">
        <v>954.78930000000003</v>
      </c>
      <c r="I3103" s="25">
        <v>0.73899999999999999</v>
      </c>
      <c r="J3103" s="22">
        <v>187858.04</v>
      </c>
      <c r="K3103" s="22">
        <v>133890.1</v>
      </c>
      <c r="L3103" s="22">
        <v>321748.14</v>
      </c>
      <c r="M3103" s="21" t="s">
        <v>4441</v>
      </c>
      <c r="N3103" s="63">
        <f t="shared" si="241"/>
        <v>336.98339518467583</v>
      </c>
      <c r="O3103" s="63">
        <f t="shared" si="242"/>
        <v>140.22999629342306</v>
      </c>
      <c r="P3103" s="69">
        <v>2401</v>
      </c>
      <c r="Q3103" s="69" t="s">
        <v>11392</v>
      </c>
      <c r="R3103" s="70">
        <v>35674</v>
      </c>
      <c r="S3103" s="71">
        <f t="shared" si="240"/>
        <v>3.441507046167481</v>
      </c>
      <c r="T3103" s="63">
        <f t="shared" si="243"/>
        <v>1159.7307289695027</v>
      </c>
      <c r="U3103" s="63">
        <f t="shared" si="244"/>
        <v>482.60252032785519</v>
      </c>
    </row>
    <row r="3104" spans="1:21" x14ac:dyDescent="0.25">
      <c r="A3104" s="19" t="s">
        <v>9096</v>
      </c>
      <c r="B3104" s="19">
        <v>1</v>
      </c>
      <c r="C3104" s="19" t="s">
        <v>9272</v>
      </c>
      <c r="D3104" s="20" t="s">
        <v>9127</v>
      </c>
      <c r="E3104" s="20" t="s">
        <v>9273</v>
      </c>
      <c r="F3104" s="21">
        <v>2405108</v>
      </c>
      <c r="G3104" s="20" t="s">
        <v>9274</v>
      </c>
      <c r="H3104" s="22">
        <v>3611.7195999999999</v>
      </c>
      <c r="I3104" s="25">
        <v>0.58699999999999997</v>
      </c>
      <c r="J3104" s="22">
        <v>83016.259999999995</v>
      </c>
      <c r="K3104" s="22">
        <v>453343.04</v>
      </c>
      <c r="L3104" s="22">
        <v>536359.29999999993</v>
      </c>
      <c r="M3104" s="21" t="s">
        <v>501</v>
      </c>
      <c r="N3104" s="63">
        <f t="shared" si="241"/>
        <v>148.5052438733062</v>
      </c>
      <c r="O3104" s="63">
        <f t="shared" si="242"/>
        <v>125.51999883933404</v>
      </c>
      <c r="P3104" s="69">
        <v>2403</v>
      </c>
      <c r="Q3104" s="69" t="s">
        <v>11530</v>
      </c>
      <c r="R3104" s="70">
        <v>36100</v>
      </c>
      <c r="S3104" s="71">
        <f t="shared" si="240"/>
        <v>3.3605508489596256</v>
      </c>
      <c r="T3104" s="63">
        <f t="shared" si="243"/>
        <v>499.05942337339542</v>
      </c>
      <c r="U3104" s="63">
        <f t="shared" si="244"/>
        <v>421.81633866093523</v>
      </c>
    </row>
    <row r="3105" spans="1:21" x14ac:dyDescent="0.25">
      <c r="A3105" s="19" t="s">
        <v>9096</v>
      </c>
      <c r="B3105" s="19">
        <v>1</v>
      </c>
      <c r="C3105" s="19" t="s">
        <v>9275</v>
      </c>
      <c r="D3105" s="20" t="s">
        <v>9127</v>
      </c>
      <c r="E3105" s="20" t="s">
        <v>9273</v>
      </c>
      <c r="F3105" s="21">
        <v>2405108</v>
      </c>
      <c r="G3105" s="20" t="s">
        <v>4372</v>
      </c>
      <c r="H3105" s="22">
        <v>504.8</v>
      </c>
      <c r="I3105" s="25">
        <v>0.60299999999999998</v>
      </c>
      <c r="J3105" s="22">
        <v>78715.19</v>
      </c>
      <c r="K3105" s="22">
        <v>91287.18</v>
      </c>
      <c r="L3105" s="22">
        <v>170002.37</v>
      </c>
      <c r="M3105" s="21" t="s">
        <v>9276</v>
      </c>
      <c r="N3105" s="63">
        <f t="shared" si="241"/>
        <v>336.77173137876383</v>
      </c>
      <c r="O3105" s="63">
        <f t="shared" si="242"/>
        <v>180.83831220285259</v>
      </c>
      <c r="P3105" s="69">
        <v>2403</v>
      </c>
      <c r="Q3105" s="69" t="s">
        <v>11530</v>
      </c>
      <c r="R3105" s="70">
        <v>36251</v>
      </c>
      <c r="S3105" s="71">
        <f t="shared" si="240"/>
        <v>3.2760057552585247</v>
      </c>
      <c r="T3105" s="63">
        <f t="shared" si="243"/>
        <v>1103.2661302052081</v>
      </c>
      <c r="U3105" s="63">
        <f t="shared" si="244"/>
        <v>592.42735154778302</v>
      </c>
    </row>
    <row r="3106" spans="1:21" x14ac:dyDescent="0.25">
      <c r="A3106" s="19" t="s">
        <v>9096</v>
      </c>
      <c r="B3106" s="19">
        <v>1</v>
      </c>
      <c r="C3106" s="19" t="s">
        <v>9277</v>
      </c>
      <c r="D3106" s="20" t="s">
        <v>9127</v>
      </c>
      <c r="E3106" s="20" t="s">
        <v>9278</v>
      </c>
      <c r="F3106" s="21">
        <v>2405801</v>
      </c>
      <c r="G3106" s="20" t="s">
        <v>9279</v>
      </c>
      <c r="H3106" s="22">
        <v>1505.3053</v>
      </c>
      <c r="I3106" s="25">
        <v>0.61899999999999999</v>
      </c>
      <c r="J3106" s="22">
        <v>55805.919999999998</v>
      </c>
      <c r="K3106" s="22">
        <v>181449.5</v>
      </c>
      <c r="L3106" s="22">
        <v>237255.41999999998</v>
      </c>
      <c r="M3106" s="21" t="s">
        <v>2723</v>
      </c>
      <c r="N3106" s="63">
        <f t="shared" si="241"/>
        <v>157.61282445494609</v>
      </c>
      <c r="O3106" s="63">
        <f t="shared" si="242"/>
        <v>120.53999942735869</v>
      </c>
      <c r="P3106" s="69">
        <v>2403</v>
      </c>
      <c r="Q3106" s="69" t="s">
        <v>11530</v>
      </c>
      <c r="R3106" s="70">
        <v>35947</v>
      </c>
      <c r="S3106" s="71">
        <f t="shared" si="240"/>
        <v>3.3413693592305931</v>
      </c>
      <c r="T3106" s="63">
        <f t="shared" si="243"/>
        <v>526.64266225554718</v>
      </c>
      <c r="U3106" s="63">
        <f t="shared" si="244"/>
        <v>402.76866064824958</v>
      </c>
    </row>
    <row r="3107" spans="1:21" x14ac:dyDescent="0.25">
      <c r="A3107" s="19" t="s">
        <v>9096</v>
      </c>
      <c r="B3107" s="19">
        <v>1</v>
      </c>
      <c r="C3107" s="19" t="s">
        <v>9280</v>
      </c>
      <c r="D3107" s="20" t="s">
        <v>9127</v>
      </c>
      <c r="E3107" s="20" t="s">
        <v>9278</v>
      </c>
      <c r="F3107" s="21">
        <v>2405801</v>
      </c>
      <c r="G3107" s="20" t="s">
        <v>9281</v>
      </c>
      <c r="H3107" s="22">
        <v>1163.03</v>
      </c>
      <c r="I3107" s="25">
        <v>0.71599999999999997</v>
      </c>
      <c r="J3107" s="22">
        <v>243592.09</v>
      </c>
      <c r="K3107" s="22">
        <v>255693.18</v>
      </c>
      <c r="L3107" s="22">
        <v>499285.27</v>
      </c>
      <c r="M3107" s="21" t="s">
        <v>9282</v>
      </c>
      <c r="N3107" s="63">
        <f t="shared" si="241"/>
        <v>429.29698288092311</v>
      </c>
      <c r="O3107" s="63">
        <f t="shared" si="242"/>
        <v>219.85088948694357</v>
      </c>
      <c r="P3107" s="69">
        <v>2403</v>
      </c>
      <c r="Q3107" s="69" t="s">
        <v>11530</v>
      </c>
      <c r="R3107" s="70">
        <v>37316</v>
      </c>
      <c r="S3107" s="71">
        <f t="shared" si="240"/>
        <v>2.6775083428999999</v>
      </c>
      <c r="T3107" s="63">
        <f t="shared" si="243"/>
        <v>1149.4462532454702</v>
      </c>
      <c r="U3107" s="63">
        <f t="shared" si="244"/>
        <v>588.65259079527732</v>
      </c>
    </row>
    <row r="3108" spans="1:21" x14ac:dyDescent="0.25">
      <c r="A3108" s="19" t="s">
        <v>9096</v>
      </c>
      <c r="B3108" s="19">
        <v>1</v>
      </c>
      <c r="C3108" s="19" t="s">
        <v>9283</v>
      </c>
      <c r="D3108" s="20" t="s">
        <v>9127</v>
      </c>
      <c r="E3108" s="20" t="s">
        <v>9278</v>
      </c>
      <c r="F3108" s="21">
        <v>2405801</v>
      </c>
      <c r="G3108" s="20" t="s">
        <v>9284</v>
      </c>
      <c r="H3108" s="22">
        <v>814.78009999999995</v>
      </c>
      <c r="I3108" s="25">
        <v>0.43</v>
      </c>
      <c r="J3108" s="22">
        <v>512365.5</v>
      </c>
      <c r="K3108" s="22">
        <v>838465.76</v>
      </c>
      <c r="L3108" s="22">
        <v>1350831.26</v>
      </c>
      <c r="M3108" s="21" t="s">
        <v>3348</v>
      </c>
      <c r="N3108" s="63">
        <f t="shared" si="241"/>
        <v>1657.9089990047623</v>
      </c>
      <c r="O3108" s="63">
        <f t="shared" si="242"/>
        <v>1029.0700030597213</v>
      </c>
      <c r="P3108" s="69">
        <v>2403</v>
      </c>
      <c r="Q3108" s="69" t="s">
        <v>11530</v>
      </c>
      <c r="R3108" s="70">
        <v>40087</v>
      </c>
      <c r="S3108" s="71">
        <f t="shared" si="240"/>
        <v>1.6426481539</v>
      </c>
      <c r="T3108" s="63">
        <f t="shared" si="243"/>
        <v>2723.3611565493698</v>
      </c>
      <c r="U3108" s="63">
        <f t="shared" si="244"/>
        <v>1690.3999407599185</v>
      </c>
    </row>
    <row r="3109" spans="1:21" x14ac:dyDescent="0.25">
      <c r="A3109" s="19" t="s">
        <v>9096</v>
      </c>
      <c r="B3109" s="19">
        <v>1</v>
      </c>
      <c r="C3109" s="19" t="s">
        <v>9285</v>
      </c>
      <c r="D3109" s="20" t="s">
        <v>9127</v>
      </c>
      <c r="E3109" s="20" t="s">
        <v>9278</v>
      </c>
      <c r="F3109" s="21">
        <v>2405801</v>
      </c>
      <c r="G3109" s="20" t="s">
        <v>9286</v>
      </c>
      <c r="H3109" s="22">
        <v>1475.3452</v>
      </c>
      <c r="I3109" s="25">
        <v>0.66500000000000004</v>
      </c>
      <c r="J3109" s="22">
        <v>24379.34</v>
      </c>
      <c r="K3109" s="22">
        <v>210310.46</v>
      </c>
      <c r="L3109" s="22">
        <v>234689.8</v>
      </c>
      <c r="M3109" s="21" t="s">
        <v>69</v>
      </c>
      <c r="N3109" s="63">
        <f t="shared" si="241"/>
        <v>159.07449998820616</v>
      </c>
      <c r="O3109" s="63">
        <f t="shared" si="242"/>
        <v>142.55000117938499</v>
      </c>
      <c r="P3109" s="69">
        <v>2403</v>
      </c>
      <c r="Q3109" s="69" t="s">
        <v>11530</v>
      </c>
      <c r="R3109" s="70">
        <v>36008</v>
      </c>
      <c r="S3109" s="71">
        <f t="shared" si="240"/>
        <v>3.3337158946022489</v>
      </c>
      <c r="T3109" s="63">
        <f t="shared" si="243"/>
        <v>530.30918903658812</v>
      </c>
      <c r="U3109" s="63">
        <f t="shared" si="244"/>
        <v>475.2212047072851</v>
      </c>
    </row>
    <row r="3110" spans="1:21" x14ac:dyDescent="0.25">
      <c r="A3110" s="19" t="s">
        <v>9096</v>
      </c>
      <c r="B3110" s="19">
        <v>1</v>
      </c>
      <c r="C3110" s="19" t="s">
        <v>9287</v>
      </c>
      <c r="D3110" s="20" t="s">
        <v>9127</v>
      </c>
      <c r="E3110" s="20" t="s">
        <v>9278</v>
      </c>
      <c r="F3110" s="21">
        <v>2405801</v>
      </c>
      <c r="G3110" s="20" t="s">
        <v>3625</v>
      </c>
      <c r="H3110" s="22">
        <v>700</v>
      </c>
      <c r="I3110" s="25">
        <v>0.52300000000000002</v>
      </c>
      <c r="J3110" s="22">
        <v>220615.29</v>
      </c>
      <c r="K3110" s="22">
        <v>138635</v>
      </c>
      <c r="L3110" s="22">
        <v>359250.29000000004</v>
      </c>
      <c r="M3110" s="21" t="s">
        <v>9288</v>
      </c>
      <c r="N3110" s="63">
        <f t="shared" si="241"/>
        <v>513.21470000000011</v>
      </c>
      <c r="O3110" s="63">
        <f t="shared" si="242"/>
        <v>198.05</v>
      </c>
      <c r="P3110" s="69">
        <v>2403</v>
      </c>
      <c r="Q3110" s="69" t="s">
        <v>11530</v>
      </c>
      <c r="R3110" s="70">
        <v>36281</v>
      </c>
      <c r="S3110" s="71">
        <f t="shared" si="240"/>
        <v>3.2506507318405471</v>
      </c>
      <c r="T3110" s="63">
        <f t="shared" si="243"/>
        <v>1668.2817401463271</v>
      </c>
      <c r="U3110" s="63">
        <f t="shared" si="244"/>
        <v>643.79137744102036</v>
      </c>
    </row>
    <row r="3111" spans="1:21" x14ac:dyDescent="0.25">
      <c r="A3111" s="19" t="s">
        <v>9096</v>
      </c>
      <c r="B3111" s="19">
        <v>1</v>
      </c>
      <c r="C3111" s="19" t="s">
        <v>9289</v>
      </c>
      <c r="D3111" s="20" t="s">
        <v>9217</v>
      </c>
      <c r="E3111" s="20" t="s">
        <v>9290</v>
      </c>
      <c r="F3111" s="21">
        <v>2406502</v>
      </c>
      <c r="G3111" s="20" t="s">
        <v>9291</v>
      </c>
      <c r="H3111" s="22">
        <v>455.61939999999998</v>
      </c>
      <c r="I3111" s="25">
        <v>0.61799999999999999</v>
      </c>
      <c r="J3111" s="22">
        <v>155799.12</v>
      </c>
      <c r="K3111" s="22">
        <v>102117.98</v>
      </c>
      <c r="L3111" s="22">
        <v>257917.09999999998</v>
      </c>
      <c r="M3111" s="21" t="s">
        <v>4347</v>
      </c>
      <c r="N3111" s="63">
        <f t="shared" si="241"/>
        <v>566.08015374235595</v>
      </c>
      <c r="O3111" s="63">
        <f t="shared" si="242"/>
        <v>224.13000851149008</v>
      </c>
      <c r="P3111" s="69">
        <v>2402</v>
      </c>
      <c r="Q3111" s="69" t="s">
        <v>11361</v>
      </c>
      <c r="R3111" s="70">
        <v>36008</v>
      </c>
      <c r="S3111" s="71">
        <f t="shared" si="240"/>
        <v>3.3337158946022489</v>
      </c>
      <c r="T3111" s="63">
        <f t="shared" si="243"/>
        <v>1887.1504061497767</v>
      </c>
      <c r="U3111" s="63">
        <f t="shared" si="244"/>
        <v>747.18577183209186</v>
      </c>
    </row>
    <row r="3112" spans="1:21" x14ac:dyDescent="0.25">
      <c r="A3112" s="19" t="s">
        <v>9096</v>
      </c>
      <c r="B3112" s="19">
        <v>1</v>
      </c>
      <c r="C3112" s="19" t="s">
        <v>9292</v>
      </c>
      <c r="D3112" s="20" t="s">
        <v>9217</v>
      </c>
      <c r="E3112" s="20" t="s">
        <v>9290</v>
      </c>
      <c r="F3112" s="21">
        <v>2406502</v>
      </c>
      <c r="G3112" s="20" t="s">
        <v>9293</v>
      </c>
      <c r="H3112" s="22">
        <v>2576.8802999999998</v>
      </c>
      <c r="I3112" s="25">
        <v>0.49299999999999999</v>
      </c>
      <c r="J3112" s="22">
        <v>421758.37</v>
      </c>
      <c r="K3112" s="22">
        <v>444305.7</v>
      </c>
      <c r="L3112" s="22">
        <v>866064.07000000007</v>
      </c>
      <c r="M3112" s="21" t="s">
        <v>4560</v>
      </c>
      <c r="N3112" s="63">
        <f t="shared" si="241"/>
        <v>336.09014357399531</v>
      </c>
      <c r="O3112" s="63">
        <f t="shared" si="242"/>
        <v>172.41999948542431</v>
      </c>
      <c r="P3112" s="69">
        <v>2402</v>
      </c>
      <c r="Q3112" s="69" t="s">
        <v>11361</v>
      </c>
      <c r="R3112" s="70">
        <v>35916</v>
      </c>
      <c r="S3112" s="71">
        <f t="shared" si="240"/>
        <v>3.3550678742970947</v>
      </c>
      <c r="T3112" s="63">
        <f t="shared" si="243"/>
        <v>1127.6052435730098</v>
      </c>
      <c r="U3112" s="63">
        <f t="shared" si="244"/>
        <v>578.48080115986875</v>
      </c>
    </row>
    <row r="3113" spans="1:21" x14ac:dyDescent="0.25">
      <c r="A3113" s="19" t="s">
        <v>9096</v>
      </c>
      <c r="B3113" s="19">
        <v>1</v>
      </c>
      <c r="C3113" s="19" t="s">
        <v>9294</v>
      </c>
      <c r="D3113" s="20" t="s">
        <v>9217</v>
      </c>
      <c r="E3113" s="20" t="s">
        <v>9290</v>
      </c>
      <c r="F3113" s="21">
        <v>2406502</v>
      </c>
      <c r="G3113" s="20" t="s">
        <v>9295</v>
      </c>
      <c r="H3113" s="22">
        <v>1000</v>
      </c>
      <c r="I3113" s="25">
        <v>0.69399999999999995</v>
      </c>
      <c r="J3113" s="22">
        <v>178356.95</v>
      </c>
      <c r="K3113" s="22">
        <v>286160</v>
      </c>
      <c r="L3113" s="22">
        <v>464516.95</v>
      </c>
      <c r="M3113" s="21" t="s">
        <v>2023</v>
      </c>
      <c r="N3113" s="63">
        <f t="shared" si="241"/>
        <v>464.51695000000001</v>
      </c>
      <c r="O3113" s="63">
        <f t="shared" si="242"/>
        <v>286.16000000000003</v>
      </c>
      <c r="P3113" s="69">
        <v>2402</v>
      </c>
      <c r="Q3113" s="69" t="s">
        <v>11361</v>
      </c>
      <c r="R3113" s="70">
        <v>35947</v>
      </c>
      <c r="S3113" s="71">
        <f t="shared" si="240"/>
        <v>3.3413693592305931</v>
      </c>
      <c r="T3113" s="63">
        <f t="shared" si="243"/>
        <v>1552.1227035732495</v>
      </c>
      <c r="U3113" s="63">
        <f t="shared" si="244"/>
        <v>956.16625583742655</v>
      </c>
    </row>
    <row r="3114" spans="1:21" x14ac:dyDescent="0.25">
      <c r="A3114" s="19" t="s">
        <v>9096</v>
      </c>
      <c r="B3114" s="19">
        <v>1</v>
      </c>
      <c r="C3114" s="19" t="s">
        <v>9296</v>
      </c>
      <c r="D3114" s="20" t="s">
        <v>9098</v>
      </c>
      <c r="E3114" s="20" t="s">
        <v>9297</v>
      </c>
      <c r="F3114" s="21">
        <v>2406700</v>
      </c>
      <c r="G3114" s="20" t="s">
        <v>9298</v>
      </c>
      <c r="H3114" s="22">
        <v>1855.2655999999999</v>
      </c>
      <c r="I3114" s="25">
        <v>0.51100000000000001</v>
      </c>
      <c r="J3114" s="22">
        <v>141547.5</v>
      </c>
      <c r="K3114" s="22">
        <v>236360.84</v>
      </c>
      <c r="L3114" s="22">
        <v>377908.33999999997</v>
      </c>
      <c r="M3114" s="21" t="s">
        <v>652</v>
      </c>
      <c r="N3114" s="63">
        <f t="shared" si="241"/>
        <v>203.69500733479885</v>
      </c>
      <c r="O3114" s="63">
        <f t="shared" si="242"/>
        <v>127.40000137985633</v>
      </c>
      <c r="P3114" s="69">
        <v>2402</v>
      </c>
      <c r="Q3114" s="69" t="s">
        <v>11361</v>
      </c>
      <c r="R3114" s="70">
        <v>36100</v>
      </c>
      <c r="S3114" s="71">
        <f t="shared" si="240"/>
        <v>3.3605508489596256</v>
      </c>
      <c r="T3114" s="63">
        <f t="shared" si="243"/>
        <v>684.52742982779546</v>
      </c>
      <c r="U3114" s="63">
        <f t="shared" si="244"/>
        <v>428.13418279453367</v>
      </c>
    </row>
    <row r="3115" spans="1:21" x14ac:dyDescent="0.25">
      <c r="A3115" s="19" t="s">
        <v>9096</v>
      </c>
      <c r="B3115" s="19">
        <v>1</v>
      </c>
      <c r="C3115" s="19" t="s">
        <v>9300</v>
      </c>
      <c r="D3115" s="20" t="s">
        <v>9185</v>
      </c>
      <c r="E3115" s="20" t="s">
        <v>9185</v>
      </c>
      <c r="F3115" s="21">
        <v>2407104</v>
      </c>
      <c r="G3115" s="20" t="s">
        <v>9301</v>
      </c>
      <c r="H3115" s="22">
        <v>486.77</v>
      </c>
      <c r="I3115" s="25">
        <v>0.55700000000000005</v>
      </c>
      <c r="J3115" s="22">
        <v>82526.210000000006</v>
      </c>
      <c r="K3115" s="22">
        <v>337969.76</v>
      </c>
      <c r="L3115" s="22">
        <v>420495.97000000003</v>
      </c>
      <c r="M3115" s="21" t="s">
        <v>9302</v>
      </c>
      <c r="N3115" s="63">
        <f t="shared" si="241"/>
        <v>863.84939499147447</v>
      </c>
      <c r="O3115" s="63">
        <f t="shared" si="242"/>
        <v>694.31098876266003</v>
      </c>
      <c r="P3115" s="69">
        <v>2403</v>
      </c>
      <c r="Q3115" s="69" t="s">
        <v>11530</v>
      </c>
      <c r="R3115" s="70">
        <v>38018</v>
      </c>
      <c r="S3115" s="71">
        <f t="shared" si="240"/>
        <v>2.1845769655999998</v>
      </c>
      <c r="T3115" s="63">
        <f t="shared" si="243"/>
        <v>1887.1454900458709</v>
      </c>
      <c r="U3115" s="63">
        <f t="shared" si="244"/>
        <v>1516.7757930138673</v>
      </c>
    </row>
    <row r="3116" spans="1:21" x14ac:dyDescent="0.25">
      <c r="A3116" s="19" t="s">
        <v>9096</v>
      </c>
      <c r="B3116" s="19">
        <v>1</v>
      </c>
      <c r="C3116" s="19" t="s">
        <v>9303</v>
      </c>
      <c r="D3116" s="20" t="s">
        <v>9185</v>
      </c>
      <c r="E3116" s="20" t="s">
        <v>9185</v>
      </c>
      <c r="F3116" s="21">
        <v>2407104</v>
      </c>
      <c r="G3116" s="20" t="s">
        <v>9304</v>
      </c>
      <c r="H3116" s="22">
        <v>388.29910000000001</v>
      </c>
      <c r="I3116" s="25">
        <v>0.437</v>
      </c>
      <c r="J3116" s="22">
        <v>117839.35</v>
      </c>
      <c r="K3116" s="22">
        <v>778997.58</v>
      </c>
      <c r="L3116" s="22">
        <v>896836.92999999993</v>
      </c>
      <c r="M3116" s="21" t="s">
        <v>9305</v>
      </c>
      <c r="N3116" s="63">
        <f t="shared" si="241"/>
        <v>2309.6549283786644</v>
      </c>
      <c r="O3116" s="63">
        <f t="shared" si="242"/>
        <v>2006.1792056690317</v>
      </c>
      <c r="P3116" s="69">
        <v>2403</v>
      </c>
      <c r="Q3116" s="69" t="s">
        <v>11530</v>
      </c>
      <c r="R3116" s="70">
        <v>41153</v>
      </c>
      <c r="S3116" s="71">
        <f t="shared" si="240"/>
        <v>1.3963986888</v>
      </c>
      <c r="T3116" s="63">
        <f t="shared" si="243"/>
        <v>3225.1991135684248</v>
      </c>
      <c r="U3116" s="63">
        <f t="shared" si="244"/>
        <v>2801.4260122940614</v>
      </c>
    </row>
    <row r="3117" spans="1:21" x14ac:dyDescent="0.25">
      <c r="A3117" s="19" t="s">
        <v>9096</v>
      </c>
      <c r="B3117" s="19">
        <v>1</v>
      </c>
      <c r="C3117" s="19" t="s">
        <v>9306</v>
      </c>
      <c r="D3117" s="20" t="s">
        <v>9185</v>
      </c>
      <c r="E3117" s="20" t="s">
        <v>9185</v>
      </c>
      <c r="F3117" s="21">
        <v>2407104</v>
      </c>
      <c r="G3117" s="20" t="s">
        <v>9307</v>
      </c>
      <c r="H3117" s="22">
        <v>880.66250000000002</v>
      </c>
      <c r="I3117" s="25">
        <v>0.70499999999999996</v>
      </c>
      <c r="J3117" s="22">
        <v>201295.9</v>
      </c>
      <c r="K3117" s="22">
        <v>651998.48</v>
      </c>
      <c r="L3117" s="22">
        <v>853294.38</v>
      </c>
      <c r="M3117" s="21" t="s">
        <v>8428</v>
      </c>
      <c r="N3117" s="63">
        <f t="shared" si="241"/>
        <v>968.92325947794984</v>
      </c>
      <c r="O3117" s="63">
        <f t="shared" si="242"/>
        <v>740.34999787092102</v>
      </c>
      <c r="P3117" s="69">
        <v>2403</v>
      </c>
      <c r="Q3117" s="69" t="s">
        <v>11530</v>
      </c>
      <c r="R3117" s="70">
        <v>36342</v>
      </c>
      <c r="S3117" s="71">
        <f t="shared" si="240"/>
        <v>3.2348071173673789</v>
      </c>
      <c r="T3117" s="63">
        <f t="shared" si="243"/>
        <v>3134.2798559420717</v>
      </c>
      <c r="U3117" s="63">
        <f t="shared" si="244"/>
        <v>2394.8894424557793</v>
      </c>
    </row>
    <row r="3118" spans="1:21" x14ac:dyDescent="0.25">
      <c r="A3118" s="19" t="s">
        <v>9096</v>
      </c>
      <c r="B3118" s="19">
        <v>1</v>
      </c>
      <c r="C3118" s="19" t="s">
        <v>9308</v>
      </c>
      <c r="D3118" s="20" t="s">
        <v>9185</v>
      </c>
      <c r="E3118" s="20" t="s">
        <v>9185</v>
      </c>
      <c r="F3118" s="21">
        <v>2407104</v>
      </c>
      <c r="G3118" s="20" t="s">
        <v>9309</v>
      </c>
      <c r="H3118" s="22">
        <v>386.99849999999998</v>
      </c>
      <c r="I3118" s="25">
        <v>0.54600000000000004</v>
      </c>
      <c r="J3118" s="22">
        <v>114484.97</v>
      </c>
      <c r="K3118" s="22">
        <v>676248.92</v>
      </c>
      <c r="L3118" s="22">
        <v>790733.89</v>
      </c>
      <c r="M3118" s="21" t="s">
        <v>1010</v>
      </c>
      <c r="N3118" s="63">
        <f t="shared" si="241"/>
        <v>2043.2479454054733</v>
      </c>
      <c r="O3118" s="63">
        <f t="shared" si="242"/>
        <v>1747.4200029199083</v>
      </c>
      <c r="P3118" s="69">
        <v>2403</v>
      </c>
      <c r="Q3118" s="69" t="s">
        <v>11530</v>
      </c>
      <c r="R3118" s="70">
        <v>40634</v>
      </c>
      <c r="S3118" s="71">
        <f t="shared" ref="S3118:S3181" si="245">VLOOKUP(R3118,$X$3:$Y$251,2,0)</f>
        <v>1.5020216581000001</v>
      </c>
      <c r="T3118" s="63">
        <f t="shared" si="243"/>
        <v>3069.0026668673477</v>
      </c>
      <c r="U3118" s="63">
        <f t="shared" si="244"/>
        <v>2624.6626901828677</v>
      </c>
    </row>
    <row r="3119" spans="1:21" x14ac:dyDescent="0.25">
      <c r="A3119" s="19" t="s">
        <v>9096</v>
      </c>
      <c r="B3119" s="19">
        <v>1</v>
      </c>
      <c r="C3119" s="19" t="s">
        <v>9311</v>
      </c>
      <c r="D3119" s="20" t="s">
        <v>9185</v>
      </c>
      <c r="E3119" s="20" t="s">
        <v>9185</v>
      </c>
      <c r="F3119" s="21">
        <v>2407104</v>
      </c>
      <c r="G3119" s="20" t="s">
        <v>9312</v>
      </c>
      <c r="H3119" s="22">
        <v>1220.9883</v>
      </c>
      <c r="I3119" s="25">
        <v>0.746</v>
      </c>
      <c r="J3119" s="22">
        <v>1029236.15</v>
      </c>
      <c r="K3119" s="22">
        <v>1136990.93</v>
      </c>
      <c r="L3119" s="22">
        <v>2166227.08</v>
      </c>
      <c r="M3119" s="21" t="s">
        <v>5742</v>
      </c>
      <c r="N3119" s="63">
        <f t="shared" ref="N3119:N3181" si="246">L3119/H3119</f>
        <v>1774.158753200174</v>
      </c>
      <c r="O3119" s="63">
        <f t="shared" ref="O3119:O3181" si="247">K3119/H3119</f>
        <v>931.20542596517919</v>
      </c>
      <c r="P3119" s="69">
        <v>2403</v>
      </c>
      <c r="Q3119" s="69" t="s">
        <v>11530</v>
      </c>
      <c r="R3119" s="70">
        <v>35855</v>
      </c>
      <c r="S3119" s="71">
        <f t="shared" si="245"/>
        <v>3.3755591747633313</v>
      </c>
      <c r="T3119" s="63">
        <f t="shared" ref="T3119:T3181" si="248">N3119*S3119</f>
        <v>5988.7778568515205</v>
      </c>
      <c r="U3119" s="63">
        <f t="shared" ref="U3119:U3181" si="249">O3119*S3119</f>
        <v>3143.3390192061565</v>
      </c>
    </row>
    <row r="3120" spans="1:21" x14ac:dyDescent="0.25">
      <c r="A3120" s="19" t="s">
        <v>9096</v>
      </c>
      <c r="B3120" s="19">
        <v>1</v>
      </c>
      <c r="C3120" s="19" t="s">
        <v>9313</v>
      </c>
      <c r="D3120" s="20" t="s">
        <v>9314</v>
      </c>
      <c r="E3120" s="20" t="s">
        <v>9315</v>
      </c>
      <c r="F3120" s="21">
        <v>2407500</v>
      </c>
      <c r="G3120" s="20" t="s">
        <v>9316</v>
      </c>
      <c r="H3120" s="22">
        <v>681.83019999999999</v>
      </c>
      <c r="I3120" s="25">
        <v>0.69</v>
      </c>
      <c r="J3120" s="22">
        <v>675454.24</v>
      </c>
      <c r="K3120" s="22">
        <v>258120.46</v>
      </c>
      <c r="L3120" s="22">
        <v>933574.7</v>
      </c>
      <c r="M3120" s="21" t="s">
        <v>1758</v>
      </c>
      <c r="N3120" s="63">
        <f t="shared" si="246"/>
        <v>1369.2187585706822</v>
      </c>
      <c r="O3120" s="63">
        <f t="shared" si="247"/>
        <v>378.57000173943601</v>
      </c>
      <c r="P3120" s="69">
        <v>2403</v>
      </c>
      <c r="Q3120" s="69" t="s">
        <v>11530</v>
      </c>
      <c r="R3120" s="70">
        <v>35916</v>
      </c>
      <c r="S3120" s="71">
        <f t="shared" si="245"/>
        <v>3.3550678742970947</v>
      </c>
      <c r="T3120" s="63">
        <f t="shared" si="248"/>
        <v>4593.8218697654456</v>
      </c>
      <c r="U3120" s="63">
        <f t="shared" si="249"/>
        <v>1270.1280510085771</v>
      </c>
    </row>
    <row r="3121" spans="1:21" x14ac:dyDescent="0.25">
      <c r="A3121" s="19" t="s">
        <v>9096</v>
      </c>
      <c r="B3121" s="19">
        <v>1</v>
      </c>
      <c r="C3121" s="19" t="s">
        <v>9317</v>
      </c>
      <c r="D3121" s="20" t="s">
        <v>9314</v>
      </c>
      <c r="E3121" s="20" t="s">
        <v>9315</v>
      </c>
      <c r="F3121" s="21">
        <v>2407500</v>
      </c>
      <c r="G3121" s="20" t="s">
        <v>9318</v>
      </c>
      <c r="H3121" s="22">
        <v>1021.9</v>
      </c>
      <c r="I3121" s="25">
        <v>0.54</v>
      </c>
      <c r="J3121" s="22">
        <v>126506.98</v>
      </c>
      <c r="K3121" s="22">
        <v>285273.59999999998</v>
      </c>
      <c r="L3121" s="22">
        <v>411780.57999999996</v>
      </c>
      <c r="M3121" s="21" t="s">
        <v>2023</v>
      </c>
      <c r="N3121" s="63">
        <f t="shared" si="246"/>
        <v>402.95584695175648</v>
      </c>
      <c r="O3121" s="63">
        <f t="shared" si="247"/>
        <v>279.15999608572264</v>
      </c>
      <c r="P3121" s="69">
        <v>2403</v>
      </c>
      <c r="Q3121" s="69" t="s">
        <v>11530</v>
      </c>
      <c r="R3121" s="70">
        <v>35947</v>
      </c>
      <c r="S3121" s="71">
        <f t="shared" si="245"/>
        <v>3.3413693592305931</v>
      </c>
      <c r="T3121" s="63">
        <f t="shared" si="248"/>
        <v>1346.4243201274114</v>
      </c>
      <c r="U3121" s="63">
        <f t="shared" si="249"/>
        <v>932.77665724376595</v>
      </c>
    </row>
    <row r="3122" spans="1:21" x14ac:dyDescent="0.25">
      <c r="A3122" s="19" t="s">
        <v>9096</v>
      </c>
      <c r="B3122" s="19">
        <v>1</v>
      </c>
      <c r="C3122" s="19" t="s">
        <v>9319</v>
      </c>
      <c r="D3122" s="20" t="s">
        <v>9314</v>
      </c>
      <c r="E3122" s="20" t="s">
        <v>9315</v>
      </c>
      <c r="F3122" s="21">
        <v>2407500</v>
      </c>
      <c r="G3122" s="20" t="s">
        <v>1771</v>
      </c>
      <c r="H3122" s="22">
        <v>413.42219999999998</v>
      </c>
      <c r="I3122" s="25">
        <v>0.54600000000000004</v>
      </c>
      <c r="J3122" s="22">
        <v>395101.87</v>
      </c>
      <c r="K3122" s="22">
        <v>131914.76</v>
      </c>
      <c r="L3122" s="22">
        <v>527016.63</v>
      </c>
      <c r="M3122" s="21" t="s">
        <v>9320</v>
      </c>
      <c r="N3122" s="63">
        <f t="shared" si="246"/>
        <v>1274.7661591467513</v>
      </c>
      <c r="O3122" s="63">
        <f t="shared" si="247"/>
        <v>319.08001070092513</v>
      </c>
      <c r="P3122" s="69">
        <v>2403</v>
      </c>
      <c r="Q3122" s="69" t="s">
        <v>11530</v>
      </c>
      <c r="R3122" s="70">
        <v>36100</v>
      </c>
      <c r="S3122" s="71">
        <f t="shared" si="245"/>
        <v>3.3605508489596256</v>
      </c>
      <c r="T3122" s="63">
        <f t="shared" si="248"/>
        <v>4283.9164983456167</v>
      </c>
      <c r="U3122" s="63">
        <f t="shared" si="249"/>
        <v>1072.2846008470403</v>
      </c>
    </row>
    <row r="3123" spans="1:21" x14ac:dyDescent="0.25">
      <c r="A3123" s="19" t="s">
        <v>9096</v>
      </c>
      <c r="B3123" s="19">
        <v>1</v>
      </c>
      <c r="C3123" s="19" t="s">
        <v>9321</v>
      </c>
      <c r="D3123" s="20" t="s">
        <v>9116</v>
      </c>
      <c r="E3123" s="20" t="s">
        <v>9116</v>
      </c>
      <c r="F3123" s="21">
        <v>2408003</v>
      </c>
      <c r="G3123" s="20" t="s">
        <v>9098</v>
      </c>
      <c r="H3123" s="22">
        <v>1345</v>
      </c>
      <c r="I3123" s="25">
        <v>0.65400000000000003</v>
      </c>
      <c r="J3123" s="22">
        <v>140952.20000000001</v>
      </c>
      <c r="K3123" s="22">
        <v>294017</v>
      </c>
      <c r="L3123" s="22">
        <v>434969.2</v>
      </c>
      <c r="M3123" s="21" t="s">
        <v>9322</v>
      </c>
      <c r="N3123" s="63">
        <f t="shared" si="246"/>
        <v>323.39717472118957</v>
      </c>
      <c r="O3123" s="63">
        <f t="shared" si="247"/>
        <v>218.6</v>
      </c>
      <c r="P3123" s="69">
        <v>2401</v>
      </c>
      <c r="Q3123" s="69" t="s">
        <v>11392</v>
      </c>
      <c r="R3123" s="70">
        <v>37712</v>
      </c>
      <c r="S3123" s="71">
        <f t="shared" si="245"/>
        <v>2.2924961315000001</v>
      </c>
      <c r="T3123" s="63">
        <f t="shared" si="248"/>
        <v>741.38677198635673</v>
      </c>
      <c r="U3123" s="63">
        <f t="shared" si="249"/>
        <v>501.1396543459</v>
      </c>
    </row>
    <row r="3124" spans="1:21" x14ac:dyDescent="0.25">
      <c r="A3124" s="19" t="s">
        <v>9096</v>
      </c>
      <c r="B3124" s="19">
        <v>1</v>
      </c>
      <c r="C3124" s="19" t="s">
        <v>9323</v>
      </c>
      <c r="D3124" s="20" t="s">
        <v>9116</v>
      </c>
      <c r="E3124" s="20" t="s">
        <v>9116</v>
      </c>
      <c r="F3124" s="21">
        <v>2408003</v>
      </c>
      <c r="G3124" s="20" t="s">
        <v>9324</v>
      </c>
      <c r="H3124" s="22">
        <v>613.87310000000002</v>
      </c>
      <c r="I3124" s="25">
        <v>0.67900000000000005</v>
      </c>
      <c r="J3124" s="22">
        <v>118476.63</v>
      </c>
      <c r="K3124" s="22">
        <v>191694.15</v>
      </c>
      <c r="L3124" s="22">
        <v>310170.78000000003</v>
      </c>
      <c r="M3124" s="21" t="s">
        <v>9325</v>
      </c>
      <c r="N3124" s="63">
        <f t="shared" si="246"/>
        <v>505.26856446389331</v>
      </c>
      <c r="O3124" s="63">
        <f t="shared" si="247"/>
        <v>312.26999521562351</v>
      </c>
      <c r="P3124" s="69">
        <v>2401</v>
      </c>
      <c r="Q3124" s="69" t="s">
        <v>11392</v>
      </c>
      <c r="R3124" s="70">
        <v>37226</v>
      </c>
      <c r="S3124" s="71">
        <f t="shared" si="245"/>
        <v>2.7208457700999999</v>
      </c>
      <c r="T3124" s="63">
        <f t="shared" si="248"/>
        <v>1374.7578363860832</v>
      </c>
      <c r="U3124" s="63">
        <f t="shared" si="249"/>
        <v>849.63849561157645</v>
      </c>
    </row>
    <row r="3125" spans="1:21" x14ac:dyDescent="0.25">
      <c r="A3125" s="19" t="s">
        <v>9096</v>
      </c>
      <c r="B3125" s="19">
        <v>1</v>
      </c>
      <c r="C3125" s="19" t="s">
        <v>9326</v>
      </c>
      <c r="D3125" s="20" t="s">
        <v>9116</v>
      </c>
      <c r="E3125" s="20" t="s">
        <v>9116</v>
      </c>
      <c r="F3125" s="21">
        <v>2408003</v>
      </c>
      <c r="G3125" s="20" t="s">
        <v>9327</v>
      </c>
      <c r="H3125" s="22">
        <v>2150.09</v>
      </c>
      <c r="I3125" s="25">
        <v>0.73699999999999999</v>
      </c>
      <c r="J3125" s="22">
        <v>168556.79999999999</v>
      </c>
      <c r="K3125" s="22">
        <v>220189.22</v>
      </c>
      <c r="L3125" s="22">
        <v>388746.02</v>
      </c>
      <c r="M3125" s="21" t="s">
        <v>3200</v>
      </c>
      <c r="N3125" s="63">
        <f t="shared" si="246"/>
        <v>180.80453376370292</v>
      </c>
      <c r="O3125" s="63">
        <f t="shared" si="247"/>
        <v>102.40930379658525</v>
      </c>
      <c r="P3125" s="69">
        <v>2401</v>
      </c>
      <c r="Q3125" s="69" t="s">
        <v>11392</v>
      </c>
      <c r="R3125" s="70">
        <v>35765</v>
      </c>
      <c r="S3125" s="71">
        <f t="shared" si="245"/>
        <v>3.4322419683145649</v>
      </c>
      <c r="T3125" s="63">
        <f t="shared" si="248"/>
        <v>620.56490884532889</v>
      </c>
      <c r="U3125" s="63">
        <f t="shared" si="249"/>
        <v>351.49351043651598</v>
      </c>
    </row>
    <row r="3126" spans="1:21" x14ac:dyDescent="0.25">
      <c r="A3126" s="19" t="s">
        <v>9096</v>
      </c>
      <c r="B3126" s="19">
        <v>1</v>
      </c>
      <c r="C3126" s="19" t="s">
        <v>9328</v>
      </c>
      <c r="D3126" s="20" t="s">
        <v>9116</v>
      </c>
      <c r="E3126" s="20" t="s">
        <v>9116</v>
      </c>
      <c r="F3126" s="21">
        <v>2408003</v>
      </c>
      <c r="G3126" s="20" t="s">
        <v>9329</v>
      </c>
      <c r="H3126" s="22">
        <v>1087.2019</v>
      </c>
      <c r="I3126" s="25">
        <v>0.625</v>
      </c>
      <c r="J3126" s="22">
        <v>251899.66</v>
      </c>
      <c r="K3126" s="22">
        <v>168766.35</v>
      </c>
      <c r="L3126" s="22">
        <v>420666.01</v>
      </c>
      <c r="M3126" s="21" t="s">
        <v>69</v>
      </c>
      <c r="N3126" s="63">
        <f t="shared" si="246"/>
        <v>386.9253815689616</v>
      </c>
      <c r="O3126" s="63">
        <f t="shared" si="247"/>
        <v>155.22999913815457</v>
      </c>
      <c r="P3126" s="69">
        <v>2401</v>
      </c>
      <c r="Q3126" s="69" t="s">
        <v>11392</v>
      </c>
      <c r="R3126" s="70">
        <v>36008</v>
      </c>
      <c r="S3126" s="71">
        <f t="shared" si="245"/>
        <v>3.3337158946022489</v>
      </c>
      <c r="T3126" s="63">
        <f t="shared" si="248"/>
        <v>1289.8992945614873</v>
      </c>
      <c r="U3126" s="63">
        <f t="shared" si="249"/>
        <v>517.49271544595933</v>
      </c>
    </row>
    <row r="3127" spans="1:21" x14ac:dyDescent="0.25">
      <c r="A3127" s="19" t="s">
        <v>9096</v>
      </c>
      <c r="B3127" s="19">
        <v>1</v>
      </c>
      <c r="C3127" s="19" t="s">
        <v>9330</v>
      </c>
      <c r="D3127" s="20" t="s">
        <v>9116</v>
      </c>
      <c r="E3127" s="20" t="s">
        <v>9116</v>
      </c>
      <c r="F3127" s="21">
        <v>2408003</v>
      </c>
      <c r="G3127" s="20" t="s">
        <v>9331</v>
      </c>
      <c r="H3127" s="22">
        <v>887.08</v>
      </c>
      <c r="I3127" s="25">
        <v>0.69199999999999995</v>
      </c>
      <c r="J3127" s="22">
        <v>850290.08</v>
      </c>
      <c r="K3127" s="22">
        <v>163089.68</v>
      </c>
      <c r="L3127" s="22">
        <v>1013379.76</v>
      </c>
      <c r="M3127" s="21" t="s">
        <v>1078</v>
      </c>
      <c r="N3127" s="63">
        <f t="shared" si="246"/>
        <v>1142.3769671281057</v>
      </c>
      <c r="O3127" s="63">
        <f t="shared" si="247"/>
        <v>183.85002480046893</v>
      </c>
      <c r="P3127" s="69">
        <v>2401</v>
      </c>
      <c r="Q3127" s="69" t="s">
        <v>11392</v>
      </c>
      <c r="R3127" s="70">
        <v>37865</v>
      </c>
      <c r="S3127" s="71">
        <f t="shared" si="245"/>
        <v>2.2406126354999998</v>
      </c>
      <c r="T3127" s="63">
        <f t="shared" si="248"/>
        <v>2559.6242670514016</v>
      </c>
      <c r="U3127" s="63">
        <f t="shared" si="249"/>
        <v>411.93668860491903</v>
      </c>
    </row>
    <row r="3128" spans="1:21" x14ac:dyDescent="0.25">
      <c r="A3128" s="19" t="s">
        <v>9096</v>
      </c>
      <c r="B3128" s="19">
        <v>1</v>
      </c>
      <c r="C3128" s="19" t="s">
        <v>9332</v>
      </c>
      <c r="D3128" s="20" t="s">
        <v>9116</v>
      </c>
      <c r="E3128" s="20" t="s">
        <v>9116</v>
      </c>
      <c r="F3128" s="21">
        <v>2408003</v>
      </c>
      <c r="G3128" s="20" t="s">
        <v>9333</v>
      </c>
      <c r="H3128" s="22">
        <v>19701.058199999999</v>
      </c>
      <c r="I3128" s="25">
        <v>0.68300000000000005</v>
      </c>
      <c r="J3128" s="22">
        <v>5079585.79</v>
      </c>
      <c r="K3128" s="22">
        <v>3829491.69</v>
      </c>
      <c r="L3128" s="22">
        <v>8909077.4800000004</v>
      </c>
      <c r="M3128" s="21" t="s">
        <v>572</v>
      </c>
      <c r="N3128" s="63">
        <f t="shared" si="246"/>
        <v>452.21314457108707</v>
      </c>
      <c r="O3128" s="63">
        <f t="shared" si="247"/>
        <v>194.37999985198766</v>
      </c>
      <c r="P3128" s="69">
        <v>2401</v>
      </c>
      <c r="Q3128" s="69" t="s">
        <v>11392</v>
      </c>
      <c r="R3128" s="70">
        <v>37865</v>
      </c>
      <c r="S3128" s="71">
        <f t="shared" si="245"/>
        <v>2.2406126354999998</v>
      </c>
      <c r="T3128" s="63">
        <f t="shared" si="248"/>
        <v>1013.2344856651658</v>
      </c>
      <c r="U3128" s="63">
        <f t="shared" si="249"/>
        <v>435.53028375685165</v>
      </c>
    </row>
    <row r="3129" spans="1:21" x14ac:dyDescent="0.25">
      <c r="A3129" s="19" t="s">
        <v>9096</v>
      </c>
      <c r="B3129" s="19">
        <v>1</v>
      </c>
      <c r="C3129" s="19" t="s">
        <v>9335</v>
      </c>
      <c r="D3129" s="20" t="s">
        <v>9116</v>
      </c>
      <c r="E3129" s="20" t="s">
        <v>9116</v>
      </c>
      <c r="F3129" s="21">
        <v>2408003</v>
      </c>
      <c r="G3129" s="20" t="s">
        <v>9336</v>
      </c>
      <c r="H3129" s="22">
        <v>445.47309999999999</v>
      </c>
      <c r="I3129" s="25">
        <v>0.71</v>
      </c>
      <c r="J3129" s="22">
        <v>46285</v>
      </c>
      <c r="K3129" s="22">
        <v>78559.179999999993</v>
      </c>
      <c r="L3129" s="22">
        <v>124844.18</v>
      </c>
      <c r="M3129" s="21" t="s">
        <v>2585</v>
      </c>
      <c r="N3129" s="63">
        <f t="shared" si="246"/>
        <v>280.25077159541172</v>
      </c>
      <c r="O3129" s="63">
        <f t="shared" si="247"/>
        <v>176.34999733990671</v>
      </c>
      <c r="P3129" s="69">
        <v>2401</v>
      </c>
      <c r="Q3129" s="69" t="s">
        <v>11392</v>
      </c>
      <c r="R3129" s="70">
        <v>36130</v>
      </c>
      <c r="S3129" s="71">
        <f t="shared" si="245"/>
        <v>3.3642518101023104</v>
      </c>
      <c r="T3129" s="63">
        <f t="shared" si="248"/>
        <v>942.83416562243303</v>
      </c>
      <c r="U3129" s="63">
        <f t="shared" si="249"/>
        <v>593.28579776231879</v>
      </c>
    </row>
    <row r="3130" spans="1:21" x14ac:dyDescent="0.25">
      <c r="A3130" s="19" t="s">
        <v>9096</v>
      </c>
      <c r="B3130" s="19">
        <v>1</v>
      </c>
      <c r="C3130" s="19" t="s">
        <v>9337</v>
      </c>
      <c r="D3130" s="20" t="s">
        <v>9116</v>
      </c>
      <c r="E3130" s="20" t="s">
        <v>9116</v>
      </c>
      <c r="F3130" s="21">
        <v>2408003</v>
      </c>
      <c r="G3130" s="20" t="s">
        <v>9338</v>
      </c>
      <c r="H3130" s="22">
        <v>1380.46</v>
      </c>
      <c r="I3130" s="25">
        <v>0.55900000000000005</v>
      </c>
      <c r="J3130" s="22">
        <v>87028.56</v>
      </c>
      <c r="K3130" s="22">
        <v>381655.78</v>
      </c>
      <c r="L3130" s="22">
        <v>468684.34</v>
      </c>
      <c r="M3130" s="21" t="s">
        <v>9339</v>
      </c>
      <c r="N3130" s="63">
        <f t="shared" si="246"/>
        <v>339.51316227924025</v>
      </c>
      <c r="O3130" s="63">
        <f t="shared" si="247"/>
        <v>276.47000275270562</v>
      </c>
      <c r="P3130" s="69">
        <v>2401</v>
      </c>
      <c r="Q3130" s="69" t="s">
        <v>11392</v>
      </c>
      <c r="R3130" s="70">
        <v>38930</v>
      </c>
      <c r="S3130" s="71">
        <f t="shared" si="245"/>
        <v>1.8998324469000001</v>
      </c>
      <c r="T3130" s="63">
        <f t="shared" si="248"/>
        <v>645.01812184772587</v>
      </c>
      <c r="U3130" s="63">
        <f t="shared" si="249"/>
        <v>525.24668182412245</v>
      </c>
    </row>
    <row r="3131" spans="1:21" x14ac:dyDescent="0.25">
      <c r="A3131" s="19" t="s">
        <v>9096</v>
      </c>
      <c r="B3131" s="19">
        <v>1</v>
      </c>
      <c r="C3131" s="19" t="s">
        <v>9340</v>
      </c>
      <c r="D3131" s="20" t="s">
        <v>9116</v>
      </c>
      <c r="E3131" s="20" t="s">
        <v>9116</v>
      </c>
      <c r="F3131" s="21">
        <v>2408003</v>
      </c>
      <c r="G3131" s="20" t="s">
        <v>1329</v>
      </c>
      <c r="H3131" s="22">
        <v>2160.86</v>
      </c>
      <c r="I3131" s="25">
        <v>0.69299999999999995</v>
      </c>
      <c r="J3131" s="22">
        <v>1408268.42</v>
      </c>
      <c r="K3131" s="22">
        <v>1393823.33</v>
      </c>
      <c r="L3131" s="22">
        <v>2802091.75</v>
      </c>
      <c r="M3131" s="21" t="s">
        <v>1078</v>
      </c>
      <c r="N3131" s="63">
        <f t="shared" si="246"/>
        <v>1296.7484010995622</v>
      </c>
      <c r="O3131" s="63">
        <f t="shared" si="247"/>
        <v>645.03176050276284</v>
      </c>
      <c r="P3131" s="69">
        <v>2401</v>
      </c>
      <c r="Q3131" s="69" t="s">
        <v>11392</v>
      </c>
      <c r="R3131" s="70">
        <v>37865</v>
      </c>
      <c r="S3131" s="71">
        <f t="shared" si="245"/>
        <v>2.2406126354999998</v>
      </c>
      <c r="T3131" s="63">
        <f t="shared" si="248"/>
        <v>2905.5108525681007</v>
      </c>
      <c r="U3131" s="63">
        <f t="shared" si="249"/>
        <v>1445.2663128813001</v>
      </c>
    </row>
    <row r="3132" spans="1:21" x14ac:dyDescent="0.25">
      <c r="A3132" s="19" t="s">
        <v>9096</v>
      </c>
      <c r="B3132" s="19">
        <v>1</v>
      </c>
      <c r="C3132" s="19" t="s">
        <v>9341</v>
      </c>
      <c r="D3132" s="20" t="s">
        <v>9116</v>
      </c>
      <c r="E3132" s="20" t="s">
        <v>9116</v>
      </c>
      <c r="F3132" s="21">
        <v>2408003</v>
      </c>
      <c r="G3132" s="20" t="s">
        <v>9342</v>
      </c>
      <c r="H3132" s="22">
        <v>2297.1408000000001</v>
      </c>
      <c r="I3132" s="25">
        <v>0.58299999999999996</v>
      </c>
      <c r="J3132" s="22">
        <v>95558.3</v>
      </c>
      <c r="K3132" s="22">
        <v>332625.99</v>
      </c>
      <c r="L3132" s="22">
        <v>428184.29</v>
      </c>
      <c r="M3132" s="21" t="s">
        <v>9343</v>
      </c>
      <c r="N3132" s="63">
        <f t="shared" si="246"/>
        <v>186.39880063076671</v>
      </c>
      <c r="O3132" s="63">
        <f t="shared" si="247"/>
        <v>144.80000094029933</v>
      </c>
      <c r="P3132" s="69">
        <v>2401</v>
      </c>
      <c r="Q3132" s="69" t="s">
        <v>11392</v>
      </c>
      <c r="R3132" s="70">
        <v>36008</v>
      </c>
      <c r="S3132" s="71">
        <f t="shared" si="245"/>
        <v>3.3337158946022489</v>
      </c>
      <c r="T3132" s="63">
        <f t="shared" si="248"/>
        <v>621.40064439758271</v>
      </c>
      <c r="U3132" s="63">
        <f t="shared" si="249"/>
        <v>482.72206467309644</v>
      </c>
    </row>
    <row r="3133" spans="1:21" x14ac:dyDescent="0.25">
      <c r="A3133" s="19" t="s">
        <v>9096</v>
      </c>
      <c r="B3133" s="19">
        <v>1</v>
      </c>
      <c r="C3133" s="19" t="s">
        <v>9344</v>
      </c>
      <c r="D3133" s="20" t="s">
        <v>9116</v>
      </c>
      <c r="E3133" s="20" t="s">
        <v>9116</v>
      </c>
      <c r="F3133" s="21">
        <v>2408003</v>
      </c>
      <c r="G3133" s="20" t="s">
        <v>9345</v>
      </c>
      <c r="H3133" s="22">
        <v>802</v>
      </c>
      <c r="I3133" s="25">
        <v>0.70299999999999996</v>
      </c>
      <c r="J3133" s="22">
        <v>68678.649999999994</v>
      </c>
      <c r="K3133" s="22">
        <v>140037.22</v>
      </c>
      <c r="L3133" s="22">
        <v>208715.87</v>
      </c>
      <c r="M3133" s="21" t="s">
        <v>69</v>
      </c>
      <c r="N3133" s="63">
        <f t="shared" si="246"/>
        <v>260.24422693266831</v>
      </c>
      <c r="O3133" s="63">
        <f t="shared" si="247"/>
        <v>174.61</v>
      </c>
      <c r="P3133" s="69">
        <v>2401</v>
      </c>
      <c r="Q3133" s="69" t="s">
        <v>11392</v>
      </c>
      <c r="R3133" s="70">
        <v>36008</v>
      </c>
      <c r="S3133" s="71">
        <f t="shared" si="245"/>
        <v>3.3337158946022489</v>
      </c>
      <c r="T3133" s="63">
        <f t="shared" si="248"/>
        <v>867.58031580391105</v>
      </c>
      <c r="U3133" s="63">
        <f t="shared" si="249"/>
        <v>582.10013235649876</v>
      </c>
    </row>
    <row r="3134" spans="1:21" x14ac:dyDescent="0.25">
      <c r="A3134" s="19" t="s">
        <v>9096</v>
      </c>
      <c r="B3134" s="19">
        <v>1</v>
      </c>
      <c r="C3134" s="19" t="s">
        <v>9346</v>
      </c>
      <c r="D3134" s="20" t="s">
        <v>9116</v>
      </c>
      <c r="E3134" s="20" t="s">
        <v>9116</v>
      </c>
      <c r="F3134" s="21">
        <v>2408003</v>
      </c>
      <c r="G3134" s="20" t="s">
        <v>9347</v>
      </c>
      <c r="H3134" s="22">
        <v>1319.6</v>
      </c>
      <c r="I3134" s="25">
        <v>0.60899999999999999</v>
      </c>
      <c r="J3134" s="22">
        <v>24145.599999999999</v>
      </c>
      <c r="K3134" s="22">
        <v>199602.7</v>
      </c>
      <c r="L3134" s="22">
        <v>223748.30000000002</v>
      </c>
      <c r="M3134" s="21" t="s">
        <v>69</v>
      </c>
      <c r="N3134" s="63">
        <f t="shared" si="246"/>
        <v>169.55766899060325</v>
      </c>
      <c r="O3134" s="63">
        <f t="shared" si="247"/>
        <v>151.2600030312216</v>
      </c>
      <c r="P3134" s="69">
        <v>2401</v>
      </c>
      <c r="Q3134" s="69" t="s">
        <v>11392</v>
      </c>
      <c r="R3134" s="70">
        <v>36008</v>
      </c>
      <c r="S3134" s="71">
        <f t="shared" si="245"/>
        <v>3.3337158946022489</v>
      </c>
      <c r="T3134" s="63">
        <f t="shared" si="248"/>
        <v>565.25709616568088</v>
      </c>
      <c r="U3134" s="63">
        <f t="shared" si="249"/>
        <v>504.2578763227678</v>
      </c>
    </row>
    <row r="3135" spans="1:21" x14ac:dyDescent="0.25">
      <c r="A3135" s="19" t="s">
        <v>9096</v>
      </c>
      <c r="B3135" s="19">
        <v>1</v>
      </c>
      <c r="C3135" s="19" t="s">
        <v>9348</v>
      </c>
      <c r="D3135" s="20" t="s">
        <v>9116</v>
      </c>
      <c r="E3135" s="20" t="s">
        <v>9116</v>
      </c>
      <c r="F3135" s="21">
        <v>2408003</v>
      </c>
      <c r="G3135" s="20" t="s">
        <v>9349</v>
      </c>
      <c r="H3135" s="22">
        <v>1367.7</v>
      </c>
      <c r="I3135" s="25">
        <v>0.73699999999999999</v>
      </c>
      <c r="J3135" s="22">
        <v>68883.02</v>
      </c>
      <c r="K3135" s="22">
        <v>140052.48000000001</v>
      </c>
      <c r="L3135" s="22">
        <v>208935.5</v>
      </c>
      <c r="M3135" s="21" t="s">
        <v>3200</v>
      </c>
      <c r="N3135" s="63">
        <f t="shared" si="246"/>
        <v>152.76412956057615</v>
      </c>
      <c r="O3135" s="63">
        <f t="shared" si="247"/>
        <v>102.4</v>
      </c>
      <c r="P3135" s="69">
        <v>2401</v>
      </c>
      <c r="Q3135" s="69" t="s">
        <v>11392</v>
      </c>
      <c r="R3135" s="70">
        <v>35765</v>
      </c>
      <c r="S3135" s="71">
        <f t="shared" si="245"/>
        <v>3.4322419683145649</v>
      </c>
      <c r="T3135" s="63">
        <f t="shared" si="248"/>
        <v>524.32345673085308</v>
      </c>
      <c r="U3135" s="63">
        <f t="shared" si="249"/>
        <v>351.46157755541145</v>
      </c>
    </row>
    <row r="3136" spans="1:21" x14ac:dyDescent="0.25">
      <c r="A3136" s="19" t="s">
        <v>9096</v>
      </c>
      <c r="B3136" s="19">
        <v>1</v>
      </c>
      <c r="C3136" s="19" t="s">
        <v>9351</v>
      </c>
      <c r="D3136" s="20" t="s">
        <v>9116</v>
      </c>
      <c r="E3136" s="20" t="s">
        <v>9116</v>
      </c>
      <c r="F3136" s="21">
        <v>2408003</v>
      </c>
      <c r="G3136" s="20" t="s">
        <v>1771</v>
      </c>
      <c r="H3136" s="22">
        <v>478.71210000000002</v>
      </c>
      <c r="I3136" s="25">
        <v>0.65600000000000003</v>
      </c>
      <c r="J3136" s="22">
        <v>131960.29999999999</v>
      </c>
      <c r="K3136" s="22">
        <v>49853.08</v>
      </c>
      <c r="L3136" s="22">
        <v>181813.38</v>
      </c>
      <c r="M3136" s="21" t="s">
        <v>7314</v>
      </c>
      <c r="N3136" s="63">
        <f t="shared" si="246"/>
        <v>379.79691760454767</v>
      </c>
      <c r="O3136" s="63">
        <f t="shared" si="247"/>
        <v>104.14000398151624</v>
      </c>
      <c r="P3136" s="69">
        <v>2401</v>
      </c>
      <c r="Q3136" s="69" t="s">
        <v>11392</v>
      </c>
      <c r="R3136" s="70">
        <v>36373</v>
      </c>
      <c r="S3136" s="71">
        <f t="shared" si="245"/>
        <v>3.2094538514069586</v>
      </c>
      <c r="T3136" s="63">
        <f t="shared" si="248"/>
        <v>1218.9406799584069</v>
      </c>
      <c r="U3136" s="63">
        <f t="shared" si="249"/>
        <v>334.2325368640133</v>
      </c>
    </row>
    <row r="3137" spans="1:21" x14ac:dyDescent="0.25">
      <c r="A3137" s="19" t="s">
        <v>9096</v>
      </c>
      <c r="B3137" s="19">
        <v>1</v>
      </c>
      <c r="C3137" s="19" t="s">
        <v>9353</v>
      </c>
      <c r="D3137" s="20" t="s">
        <v>9116</v>
      </c>
      <c r="E3137" s="20" t="s">
        <v>9116</v>
      </c>
      <c r="F3137" s="21">
        <v>2408003</v>
      </c>
      <c r="G3137" s="20" t="s">
        <v>9354</v>
      </c>
      <c r="H3137" s="22">
        <v>1081.2</v>
      </c>
      <c r="I3137" s="25">
        <v>0.58399999999999996</v>
      </c>
      <c r="J3137" s="22">
        <v>81821.03</v>
      </c>
      <c r="K3137" s="22">
        <v>312104.03000000003</v>
      </c>
      <c r="L3137" s="22">
        <v>393925.06000000006</v>
      </c>
      <c r="M3137" s="21" t="s">
        <v>9045</v>
      </c>
      <c r="N3137" s="63">
        <f t="shared" si="246"/>
        <v>364.34060303366635</v>
      </c>
      <c r="O3137" s="63">
        <f t="shared" si="247"/>
        <v>288.66447465778765</v>
      </c>
      <c r="P3137" s="69">
        <v>2401</v>
      </c>
      <c r="Q3137" s="69" t="s">
        <v>11392</v>
      </c>
      <c r="R3137" s="70">
        <v>38777</v>
      </c>
      <c r="S3137" s="71">
        <f t="shared" si="245"/>
        <v>1.9120054028</v>
      </c>
      <c r="T3137" s="63">
        <f t="shared" si="248"/>
        <v>696.62120145978008</v>
      </c>
      <c r="U3137" s="63">
        <f t="shared" si="249"/>
        <v>551.92803514211369</v>
      </c>
    </row>
    <row r="3138" spans="1:21" x14ac:dyDescent="0.25">
      <c r="A3138" s="19" t="s">
        <v>9096</v>
      </c>
      <c r="B3138" s="19">
        <v>1</v>
      </c>
      <c r="C3138" s="19" t="s">
        <v>9355</v>
      </c>
      <c r="D3138" s="20" t="s">
        <v>9116</v>
      </c>
      <c r="E3138" s="20" t="s">
        <v>9116</v>
      </c>
      <c r="F3138" s="21">
        <v>2408003</v>
      </c>
      <c r="G3138" s="20" t="s">
        <v>9356</v>
      </c>
      <c r="H3138" s="22">
        <v>766.56</v>
      </c>
      <c r="I3138" s="25">
        <v>0.65200000000000002</v>
      </c>
      <c r="J3138" s="22">
        <v>23344.65</v>
      </c>
      <c r="K3138" s="22">
        <v>69442.67</v>
      </c>
      <c r="L3138" s="22">
        <v>92787.32</v>
      </c>
      <c r="M3138" s="21" t="s">
        <v>9357</v>
      </c>
      <c r="N3138" s="63">
        <f t="shared" si="246"/>
        <v>121.04378000417451</v>
      </c>
      <c r="O3138" s="63">
        <f t="shared" si="247"/>
        <v>90.589999478188275</v>
      </c>
      <c r="P3138" s="69">
        <v>2401</v>
      </c>
      <c r="Q3138" s="69" t="s">
        <v>11392</v>
      </c>
      <c r="R3138" s="70">
        <v>35796</v>
      </c>
      <c r="S3138" s="71">
        <f t="shared" si="245"/>
        <v>3.4155061987898709</v>
      </c>
      <c r="T3138" s="63">
        <f t="shared" si="248"/>
        <v>413.42578092921548</v>
      </c>
      <c r="U3138" s="63">
        <f t="shared" si="249"/>
        <v>309.41070476612322</v>
      </c>
    </row>
    <row r="3139" spans="1:21" x14ac:dyDescent="0.25">
      <c r="A3139" s="19" t="s">
        <v>9096</v>
      </c>
      <c r="B3139" s="19">
        <v>1</v>
      </c>
      <c r="C3139" s="19" t="s">
        <v>9358</v>
      </c>
      <c r="D3139" s="20" t="s">
        <v>9116</v>
      </c>
      <c r="E3139" s="20" t="s">
        <v>9116</v>
      </c>
      <c r="F3139" s="21">
        <v>2408003</v>
      </c>
      <c r="G3139" s="20" t="s">
        <v>9359</v>
      </c>
      <c r="H3139" s="22">
        <v>212.5</v>
      </c>
      <c r="I3139" s="25">
        <v>0.69199999999999995</v>
      </c>
      <c r="J3139" s="22">
        <v>15283.1</v>
      </c>
      <c r="K3139" s="22">
        <v>53416.13</v>
      </c>
      <c r="L3139" s="22">
        <v>68699.23</v>
      </c>
      <c r="M3139" s="21" t="s">
        <v>1078</v>
      </c>
      <c r="N3139" s="63">
        <f t="shared" si="246"/>
        <v>323.29049411764703</v>
      </c>
      <c r="O3139" s="63">
        <f t="shared" si="247"/>
        <v>251.37002352941175</v>
      </c>
      <c r="P3139" s="69">
        <v>2401</v>
      </c>
      <c r="Q3139" s="69" t="s">
        <v>11392</v>
      </c>
      <c r="R3139" s="70">
        <v>37865</v>
      </c>
      <c r="S3139" s="71">
        <f t="shared" si="245"/>
        <v>2.2406126354999998</v>
      </c>
      <c r="T3139" s="63">
        <f t="shared" si="248"/>
        <v>724.36876605703833</v>
      </c>
      <c r="U3139" s="63">
        <f t="shared" si="249"/>
        <v>563.22285090593221</v>
      </c>
    </row>
    <row r="3140" spans="1:21" x14ac:dyDescent="0.25">
      <c r="A3140" s="19" t="s">
        <v>9096</v>
      </c>
      <c r="B3140" s="19">
        <v>1</v>
      </c>
      <c r="C3140" s="19" t="s">
        <v>9360</v>
      </c>
      <c r="D3140" s="20" t="s">
        <v>9116</v>
      </c>
      <c r="E3140" s="20" t="s">
        <v>9116</v>
      </c>
      <c r="F3140" s="21">
        <v>2408003</v>
      </c>
      <c r="G3140" s="20" t="s">
        <v>9361</v>
      </c>
      <c r="H3140" s="22">
        <v>541.41729999999995</v>
      </c>
      <c r="I3140" s="25">
        <v>0.60499999999999998</v>
      </c>
      <c r="J3140" s="22">
        <v>121460.39</v>
      </c>
      <c r="K3140" s="22">
        <v>81358.78</v>
      </c>
      <c r="L3140" s="22">
        <v>202819.16999999998</v>
      </c>
      <c r="M3140" s="21" t="s">
        <v>2585</v>
      </c>
      <c r="N3140" s="63">
        <f t="shared" si="246"/>
        <v>374.60784869637524</v>
      </c>
      <c r="O3140" s="63">
        <f t="shared" si="247"/>
        <v>150.27000430167269</v>
      </c>
      <c r="P3140" s="69">
        <v>2401</v>
      </c>
      <c r="Q3140" s="69" t="s">
        <v>11392</v>
      </c>
      <c r="R3140" s="70">
        <v>36130</v>
      </c>
      <c r="S3140" s="71">
        <f t="shared" si="245"/>
        <v>3.3642518101023104</v>
      </c>
      <c r="T3140" s="63">
        <f t="shared" si="248"/>
        <v>1260.2751330553128</v>
      </c>
      <c r="U3140" s="63">
        <f t="shared" si="249"/>
        <v>505.54613397598433</v>
      </c>
    </row>
    <row r="3141" spans="1:21" x14ac:dyDescent="0.25">
      <c r="A3141" s="19" t="s">
        <v>9096</v>
      </c>
      <c r="B3141" s="19">
        <v>1</v>
      </c>
      <c r="C3141" s="19" t="s">
        <v>9362</v>
      </c>
      <c r="D3141" s="20" t="s">
        <v>9116</v>
      </c>
      <c r="E3141" s="20" t="s">
        <v>9116</v>
      </c>
      <c r="F3141" s="21">
        <v>2408003</v>
      </c>
      <c r="G3141" s="20" t="s">
        <v>9363</v>
      </c>
      <c r="H3141" s="22">
        <v>313.75</v>
      </c>
      <c r="I3141" s="25">
        <v>0.65100000000000002</v>
      </c>
      <c r="J3141" s="22">
        <v>29966.12</v>
      </c>
      <c r="K3141" s="22">
        <v>36460.89</v>
      </c>
      <c r="L3141" s="22">
        <v>66427.009999999995</v>
      </c>
      <c r="M3141" s="21" t="s">
        <v>9364</v>
      </c>
      <c r="N3141" s="63">
        <f t="shared" si="246"/>
        <v>211.71955378486055</v>
      </c>
      <c r="O3141" s="63">
        <f t="shared" si="247"/>
        <v>116.21000796812748</v>
      </c>
      <c r="P3141" s="69">
        <v>2401</v>
      </c>
      <c r="Q3141" s="69" t="s">
        <v>11392</v>
      </c>
      <c r="R3141" s="70">
        <v>36373</v>
      </c>
      <c r="S3141" s="71">
        <f t="shared" si="245"/>
        <v>3.2094538514069586</v>
      </c>
      <c r="T3141" s="63">
        <f t="shared" si="248"/>
        <v>679.5041373129834</v>
      </c>
      <c r="U3141" s="63">
        <f t="shared" si="249"/>
        <v>372.97065764534011</v>
      </c>
    </row>
    <row r="3142" spans="1:21" x14ac:dyDescent="0.25">
      <c r="A3142" s="19" t="s">
        <v>9096</v>
      </c>
      <c r="B3142" s="19">
        <v>1</v>
      </c>
      <c r="C3142" s="19" t="s">
        <v>9365</v>
      </c>
      <c r="D3142" s="20" t="s">
        <v>9140</v>
      </c>
      <c r="E3142" s="20" t="s">
        <v>9366</v>
      </c>
      <c r="F3142" s="21">
        <v>2408300</v>
      </c>
      <c r="G3142" s="20" t="s">
        <v>9367</v>
      </c>
      <c r="H3142" s="22">
        <v>1931.89</v>
      </c>
      <c r="I3142" s="25">
        <v>0.67500000000000004</v>
      </c>
      <c r="J3142" s="22">
        <v>554963.18999999994</v>
      </c>
      <c r="K3142" s="22">
        <v>1141498.1499999999</v>
      </c>
      <c r="L3142" s="22">
        <v>1696461.3399999999</v>
      </c>
      <c r="M3142" s="21" t="s">
        <v>1419</v>
      </c>
      <c r="N3142" s="63">
        <f t="shared" si="246"/>
        <v>878.1355770773697</v>
      </c>
      <c r="O3142" s="63">
        <f t="shared" si="247"/>
        <v>590.87119349445356</v>
      </c>
      <c r="P3142" s="69">
        <v>2403</v>
      </c>
      <c r="Q3142" s="69" t="s">
        <v>11530</v>
      </c>
      <c r="R3142" s="70">
        <v>36526</v>
      </c>
      <c r="S3142" s="71">
        <f t="shared" si="245"/>
        <v>3.0847405045395999</v>
      </c>
      <c r="T3142" s="63">
        <f t="shared" si="248"/>
        <v>2708.8203830878183</v>
      </c>
      <c r="U3142" s="63">
        <f t="shared" si="249"/>
        <v>1822.6843035379964</v>
      </c>
    </row>
    <row r="3143" spans="1:21" x14ac:dyDescent="0.25">
      <c r="A3143" s="19" t="s">
        <v>9096</v>
      </c>
      <c r="B3143" s="19">
        <v>1</v>
      </c>
      <c r="C3143" s="19" t="s">
        <v>9368</v>
      </c>
      <c r="D3143" s="20" t="s">
        <v>9151</v>
      </c>
      <c r="E3143" s="20" t="s">
        <v>9369</v>
      </c>
      <c r="F3143" s="21">
        <v>2408706</v>
      </c>
      <c r="G3143" s="20" t="s">
        <v>9370</v>
      </c>
      <c r="H3143" s="22">
        <v>1903.65</v>
      </c>
      <c r="I3143" s="25">
        <v>0.41799999999999998</v>
      </c>
      <c r="J3143" s="22">
        <v>176546.6</v>
      </c>
      <c r="K3143" s="22">
        <v>177743.38</v>
      </c>
      <c r="L3143" s="22">
        <v>354289.98</v>
      </c>
      <c r="M3143" s="21" t="s">
        <v>2537</v>
      </c>
      <c r="N3143" s="63">
        <f t="shared" si="246"/>
        <v>186.11088172720824</v>
      </c>
      <c r="O3143" s="63">
        <f t="shared" si="247"/>
        <v>93.36977910855461</v>
      </c>
      <c r="P3143" s="69">
        <v>2401</v>
      </c>
      <c r="Q3143" s="69" t="s">
        <v>11392</v>
      </c>
      <c r="R3143" s="70">
        <v>36281</v>
      </c>
      <c r="S3143" s="71">
        <f t="shared" si="245"/>
        <v>3.2506507318405471</v>
      </c>
      <c r="T3143" s="63">
        <f t="shared" si="248"/>
        <v>604.98147389003896</v>
      </c>
      <c r="U3143" s="63">
        <f t="shared" si="249"/>
        <v>303.51254079101329</v>
      </c>
    </row>
    <row r="3144" spans="1:21" x14ac:dyDescent="0.25">
      <c r="A3144" s="19" t="s">
        <v>9096</v>
      </c>
      <c r="B3144" s="19">
        <v>1</v>
      </c>
      <c r="C3144" s="19" t="s">
        <v>9371</v>
      </c>
      <c r="D3144" s="20" t="s">
        <v>9127</v>
      </c>
      <c r="E3144" s="20" t="s">
        <v>9372</v>
      </c>
      <c r="F3144" s="21">
        <v>2408805</v>
      </c>
      <c r="G3144" s="20" t="s">
        <v>9373</v>
      </c>
      <c r="H3144" s="22">
        <v>629</v>
      </c>
      <c r="I3144" s="25">
        <v>0.371</v>
      </c>
      <c r="J3144" s="22">
        <v>249087.68</v>
      </c>
      <c r="K3144" s="22">
        <v>480153.44</v>
      </c>
      <c r="L3144" s="22">
        <v>729241.12</v>
      </c>
      <c r="M3144" s="21" t="s">
        <v>7288</v>
      </c>
      <c r="N3144" s="63">
        <f t="shared" si="246"/>
        <v>1159.3658505564388</v>
      </c>
      <c r="O3144" s="63">
        <f t="shared" si="247"/>
        <v>763.36</v>
      </c>
      <c r="P3144" s="69">
        <v>2403</v>
      </c>
      <c r="Q3144" s="69" t="s">
        <v>11530</v>
      </c>
      <c r="R3144" s="70">
        <v>39995</v>
      </c>
      <c r="S3144" s="71">
        <f t="shared" si="245"/>
        <v>1.6531834743</v>
      </c>
      <c r="T3144" s="63">
        <f t="shared" si="248"/>
        <v>1916.6444648076681</v>
      </c>
      <c r="U3144" s="63">
        <f t="shared" si="249"/>
        <v>1261.9741369416481</v>
      </c>
    </row>
    <row r="3145" spans="1:21" x14ac:dyDescent="0.25">
      <c r="A3145" s="19" t="s">
        <v>9096</v>
      </c>
      <c r="B3145" s="19">
        <v>1</v>
      </c>
      <c r="C3145" s="19" t="s">
        <v>9374</v>
      </c>
      <c r="D3145" s="20" t="s">
        <v>9375</v>
      </c>
      <c r="E3145" s="20" t="s">
        <v>9376</v>
      </c>
      <c r="F3145" s="21">
        <v>2409308</v>
      </c>
      <c r="G3145" s="20" t="s">
        <v>9377</v>
      </c>
      <c r="H3145" s="22">
        <v>27</v>
      </c>
      <c r="I3145" s="25">
        <v>0.33100000000000002</v>
      </c>
      <c r="J3145" s="22">
        <v>18465.53</v>
      </c>
      <c r="K3145" s="22">
        <v>22916.79</v>
      </c>
      <c r="L3145" s="22">
        <v>41382.32</v>
      </c>
      <c r="M3145" s="21" t="s">
        <v>3879</v>
      </c>
      <c r="N3145" s="63">
        <f t="shared" si="246"/>
        <v>1532.6785185185186</v>
      </c>
      <c r="O3145" s="63">
        <f t="shared" si="247"/>
        <v>848.77</v>
      </c>
      <c r="P3145" s="69">
        <v>2401</v>
      </c>
      <c r="Q3145" s="69" t="s">
        <v>11392</v>
      </c>
      <c r="R3145" s="70">
        <v>39722</v>
      </c>
      <c r="S3145" s="71">
        <f t="shared" si="245"/>
        <v>1.7127886045</v>
      </c>
      <c r="T3145" s="63">
        <f t="shared" si="248"/>
        <v>2625.1543008804611</v>
      </c>
      <c r="U3145" s="63">
        <f t="shared" si="249"/>
        <v>1453.7635838414651</v>
      </c>
    </row>
    <row r="3146" spans="1:21" x14ac:dyDescent="0.25">
      <c r="A3146" s="19" t="s">
        <v>9096</v>
      </c>
      <c r="B3146" s="19">
        <v>1</v>
      </c>
      <c r="C3146" s="19" t="s">
        <v>9378</v>
      </c>
      <c r="D3146" s="20" t="s">
        <v>9375</v>
      </c>
      <c r="E3146" s="20" t="s">
        <v>9376</v>
      </c>
      <c r="F3146" s="21">
        <v>2409308</v>
      </c>
      <c r="G3146" s="20" t="s">
        <v>9379</v>
      </c>
      <c r="H3146" s="22">
        <v>49.29</v>
      </c>
      <c r="I3146" s="25">
        <v>0.31</v>
      </c>
      <c r="J3146" s="22">
        <v>26759</v>
      </c>
      <c r="K3146" s="22">
        <v>38577.449999999997</v>
      </c>
      <c r="L3146" s="22">
        <v>65336.45</v>
      </c>
      <c r="M3146" s="21" t="s">
        <v>3879</v>
      </c>
      <c r="N3146" s="63">
        <f t="shared" si="246"/>
        <v>1325.5518360722256</v>
      </c>
      <c r="O3146" s="63">
        <f t="shared" si="247"/>
        <v>782.66281192939744</v>
      </c>
      <c r="P3146" s="69">
        <v>2401</v>
      </c>
      <c r="Q3146" s="69" t="s">
        <v>11392</v>
      </c>
      <c r="R3146" s="70">
        <v>39722</v>
      </c>
      <c r="S3146" s="71">
        <f t="shared" si="245"/>
        <v>1.7127886045</v>
      </c>
      <c r="T3146" s="63">
        <f t="shared" si="248"/>
        <v>2270.3900794985602</v>
      </c>
      <c r="U3146" s="63">
        <f t="shared" si="249"/>
        <v>1340.5359454385987</v>
      </c>
    </row>
    <row r="3147" spans="1:21" x14ac:dyDescent="0.25">
      <c r="A3147" s="19" t="s">
        <v>9096</v>
      </c>
      <c r="B3147" s="19">
        <v>1</v>
      </c>
      <c r="C3147" s="19" t="s">
        <v>9380</v>
      </c>
      <c r="D3147" s="20" t="s">
        <v>9375</v>
      </c>
      <c r="E3147" s="20" t="s">
        <v>9376</v>
      </c>
      <c r="F3147" s="21">
        <v>2409308</v>
      </c>
      <c r="G3147" s="20" t="s">
        <v>9379</v>
      </c>
      <c r="H3147" s="22">
        <v>45.36</v>
      </c>
      <c r="I3147" s="25">
        <v>0.29299999999999998</v>
      </c>
      <c r="J3147" s="22">
        <v>11944.76</v>
      </c>
      <c r="K3147" s="22">
        <v>29212.86</v>
      </c>
      <c r="L3147" s="22">
        <v>41157.620000000003</v>
      </c>
      <c r="M3147" s="21" t="s">
        <v>3879</v>
      </c>
      <c r="N3147" s="63">
        <f t="shared" si="246"/>
        <v>907.35493827160496</v>
      </c>
      <c r="O3147" s="63">
        <f t="shared" si="247"/>
        <v>644.02248677248679</v>
      </c>
      <c r="P3147" s="69">
        <v>2401</v>
      </c>
      <c r="Q3147" s="69" t="s">
        <v>11392</v>
      </c>
      <c r="R3147" s="70">
        <v>39722</v>
      </c>
      <c r="S3147" s="71">
        <f t="shared" si="245"/>
        <v>1.7127886045</v>
      </c>
      <c r="T3147" s="63">
        <f t="shared" si="248"/>
        <v>1554.1071985084059</v>
      </c>
      <c r="U3147" s="63">
        <f t="shared" si="249"/>
        <v>1103.0743763856674</v>
      </c>
    </row>
    <row r="3148" spans="1:21" x14ac:dyDescent="0.25">
      <c r="A3148" s="19" t="s">
        <v>9096</v>
      </c>
      <c r="B3148" s="19">
        <v>1</v>
      </c>
      <c r="C3148" s="19" t="s">
        <v>9381</v>
      </c>
      <c r="D3148" s="20" t="s">
        <v>9375</v>
      </c>
      <c r="E3148" s="20" t="s">
        <v>9376</v>
      </c>
      <c r="F3148" s="21">
        <v>2409308</v>
      </c>
      <c r="G3148" s="20" t="s">
        <v>9382</v>
      </c>
      <c r="H3148" s="22">
        <v>6.48</v>
      </c>
      <c r="I3148" s="25">
        <v>0.32900000000000001</v>
      </c>
      <c r="J3148" s="22">
        <v>1E-3</v>
      </c>
      <c r="K3148" s="22">
        <v>6131.99</v>
      </c>
      <c r="L3148" s="22">
        <v>6131.991</v>
      </c>
      <c r="M3148" s="21" t="s">
        <v>6138</v>
      </c>
      <c r="N3148" s="63">
        <f t="shared" si="246"/>
        <v>946.29490740740732</v>
      </c>
      <c r="O3148" s="63">
        <f t="shared" si="247"/>
        <v>946.29475308641963</v>
      </c>
      <c r="P3148" s="69">
        <v>2401</v>
      </c>
      <c r="Q3148" s="69" t="s">
        <v>11392</v>
      </c>
      <c r="R3148" s="70">
        <v>40299</v>
      </c>
      <c r="S3148" s="71">
        <f t="shared" si="245"/>
        <v>1.5864710283000001</v>
      </c>
      <c r="T3148" s="63">
        <f t="shared" si="248"/>
        <v>1501.2694548296829</v>
      </c>
      <c r="U3148" s="63">
        <f t="shared" si="249"/>
        <v>1501.2692100039069</v>
      </c>
    </row>
    <row r="3149" spans="1:21" x14ac:dyDescent="0.25">
      <c r="A3149" s="19" t="s">
        <v>9096</v>
      </c>
      <c r="B3149" s="19">
        <v>1</v>
      </c>
      <c r="C3149" s="19" t="s">
        <v>9383</v>
      </c>
      <c r="D3149" s="20" t="s">
        <v>9375</v>
      </c>
      <c r="E3149" s="20" t="s">
        <v>9376</v>
      </c>
      <c r="F3149" s="21">
        <v>2409308</v>
      </c>
      <c r="G3149" s="20" t="s">
        <v>9382</v>
      </c>
      <c r="H3149" s="22">
        <v>16.579999999999998</v>
      </c>
      <c r="I3149" s="25">
        <v>0.308</v>
      </c>
      <c r="J3149" s="22">
        <v>1E-3</v>
      </c>
      <c r="K3149" s="22">
        <v>13405.76</v>
      </c>
      <c r="L3149" s="22">
        <v>13405.761</v>
      </c>
      <c r="M3149" s="21" t="s">
        <v>6138</v>
      </c>
      <c r="N3149" s="63">
        <f t="shared" si="246"/>
        <v>808.55012062726189</v>
      </c>
      <c r="O3149" s="63">
        <f t="shared" si="247"/>
        <v>808.55006031363098</v>
      </c>
      <c r="P3149" s="69">
        <v>2401</v>
      </c>
      <c r="Q3149" s="69" t="s">
        <v>11392</v>
      </c>
      <c r="R3149" s="70">
        <v>40299</v>
      </c>
      <c r="S3149" s="71">
        <f t="shared" si="245"/>
        <v>1.5864710283000001</v>
      </c>
      <c r="T3149" s="63">
        <f t="shared" si="248"/>
        <v>1282.7413413036213</v>
      </c>
      <c r="U3149" s="63">
        <f t="shared" si="249"/>
        <v>1282.7412456177933</v>
      </c>
    </row>
    <row r="3150" spans="1:21" x14ac:dyDescent="0.25">
      <c r="A3150" s="19" t="s">
        <v>9096</v>
      </c>
      <c r="B3150" s="19">
        <v>1</v>
      </c>
      <c r="C3150" s="19" t="s">
        <v>9384</v>
      </c>
      <c r="D3150" s="20" t="s">
        <v>9375</v>
      </c>
      <c r="E3150" s="20" t="s">
        <v>9376</v>
      </c>
      <c r="F3150" s="21">
        <v>2409308</v>
      </c>
      <c r="G3150" s="20" t="s">
        <v>9382</v>
      </c>
      <c r="H3150" s="22">
        <v>16.579999999999998</v>
      </c>
      <c r="I3150" s="25">
        <v>0.36799999999999999</v>
      </c>
      <c r="J3150" s="22">
        <v>1E-3</v>
      </c>
      <c r="K3150" s="22">
        <v>16811.29</v>
      </c>
      <c r="L3150" s="22">
        <v>16811.291000000001</v>
      </c>
      <c r="M3150" s="21" t="s">
        <v>6138</v>
      </c>
      <c r="N3150" s="63">
        <f t="shared" si="246"/>
        <v>1013.9500000000002</v>
      </c>
      <c r="O3150" s="63">
        <f t="shared" si="247"/>
        <v>1013.9499396863692</v>
      </c>
      <c r="P3150" s="69">
        <v>2401</v>
      </c>
      <c r="Q3150" s="69" t="s">
        <v>11392</v>
      </c>
      <c r="R3150" s="70">
        <v>40299</v>
      </c>
      <c r="S3150" s="71">
        <f t="shared" si="245"/>
        <v>1.5864710283000001</v>
      </c>
      <c r="T3150" s="63">
        <f t="shared" si="248"/>
        <v>1608.6022991447853</v>
      </c>
      <c r="U3150" s="63">
        <f t="shared" si="249"/>
        <v>1608.6022034589573</v>
      </c>
    </row>
    <row r="3151" spans="1:21" x14ac:dyDescent="0.25">
      <c r="A3151" s="19" t="s">
        <v>9096</v>
      </c>
      <c r="B3151" s="19">
        <v>1</v>
      </c>
      <c r="C3151" s="19" t="s">
        <v>9385</v>
      </c>
      <c r="D3151" s="20" t="s">
        <v>9375</v>
      </c>
      <c r="E3151" s="20" t="s">
        <v>9376</v>
      </c>
      <c r="F3151" s="21">
        <v>2409308</v>
      </c>
      <c r="G3151" s="20" t="s">
        <v>9382</v>
      </c>
      <c r="H3151" s="22">
        <v>14.3</v>
      </c>
      <c r="I3151" s="25">
        <v>0.371</v>
      </c>
      <c r="J3151" s="22">
        <v>1E-3</v>
      </c>
      <c r="K3151" s="22">
        <v>15304.72</v>
      </c>
      <c r="L3151" s="22">
        <v>15304.721</v>
      </c>
      <c r="M3151" s="21" t="s">
        <v>6138</v>
      </c>
      <c r="N3151" s="63">
        <f t="shared" si="246"/>
        <v>1070.2602097902097</v>
      </c>
      <c r="O3151" s="63">
        <f t="shared" si="247"/>
        <v>1070.2601398601398</v>
      </c>
      <c r="P3151" s="69">
        <v>2401</v>
      </c>
      <c r="Q3151" s="69" t="s">
        <v>11392</v>
      </c>
      <c r="R3151" s="70">
        <v>40299</v>
      </c>
      <c r="S3151" s="71">
        <f t="shared" si="245"/>
        <v>1.5864710283000001</v>
      </c>
      <c r="T3151" s="63">
        <f t="shared" si="248"/>
        <v>1697.9368155744478</v>
      </c>
      <c r="U3151" s="63">
        <f t="shared" si="249"/>
        <v>1697.936704632418</v>
      </c>
    </row>
    <row r="3152" spans="1:21" x14ac:dyDescent="0.25">
      <c r="A3152" s="19" t="s">
        <v>9096</v>
      </c>
      <c r="B3152" s="19">
        <v>1</v>
      </c>
      <c r="C3152" s="19" t="s">
        <v>9386</v>
      </c>
      <c r="D3152" s="20" t="s">
        <v>9375</v>
      </c>
      <c r="E3152" s="20" t="s">
        <v>9376</v>
      </c>
      <c r="F3152" s="21">
        <v>2409308</v>
      </c>
      <c r="G3152" s="20" t="s">
        <v>9382</v>
      </c>
      <c r="H3152" s="22">
        <v>20.38</v>
      </c>
      <c r="I3152" s="25">
        <v>0.36199999999999999</v>
      </c>
      <c r="J3152" s="22">
        <v>1E-3</v>
      </c>
      <c r="K3152" s="22">
        <v>20126.22</v>
      </c>
      <c r="L3152" s="22">
        <v>20126.221000000001</v>
      </c>
      <c r="M3152" s="21" t="s">
        <v>6138</v>
      </c>
      <c r="N3152" s="63">
        <f t="shared" si="246"/>
        <v>987.5476447497548</v>
      </c>
      <c r="O3152" s="63">
        <f t="shared" si="247"/>
        <v>987.54759568204133</v>
      </c>
      <c r="P3152" s="69">
        <v>2401</v>
      </c>
      <c r="Q3152" s="69" t="s">
        <v>11392</v>
      </c>
      <c r="R3152" s="70">
        <v>40299</v>
      </c>
      <c r="S3152" s="71">
        <f t="shared" si="245"/>
        <v>1.5864710283000001</v>
      </c>
      <c r="T3152" s="63">
        <f t="shared" si="248"/>
        <v>1566.7157274613867</v>
      </c>
      <c r="U3152" s="63">
        <f t="shared" si="249"/>
        <v>1566.7156496168809</v>
      </c>
    </row>
    <row r="3153" spans="1:21" x14ac:dyDescent="0.25">
      <c r="A3153" s="19" t="s">
        <v>9096</v>
      </c>
      <c r="B3153" s="19">
        <v>1</v>
      </c>
      <c r="C3153" s="19" t="s">
        <v>9389</v>
      </c>
      <c r="D3153" s="20" t="s">
        <v>9375</v>
      </c>
      <c r="E3153" s="20" t="s">
        <v>9376</v>
      </c>
      <c r="F3153" s="21">
        <v>2409308</v>
      </c>
      <c r="G3153" s="20" t="s">
        <v>9390</v>
      </c>
      <c r="H3153" s="22">
        <v>3.92</v>
      </c>
      <c r="I3153" s="25">
        <v>0.34699999999999998</v>
      </c>
      <c r="J3153" s="22">
        <v>15294.84</v>
      </c>
      <c r="K3153" s="22">
        <v>4224.84</v>
      </c>
      <c r="L3153" s="22">
        <v>19519.68</v>
      </c>
      <c r="M3153" s="21" t="s">
        <v>9391</v>
      </c>
      <c r="N3153" s="63">
        <f t="shared" si="246"/>
        <v>4979.5102040816328</v>
      </c>
      <c r="O3153" s="63">
        <f t="shared" si="247"/>
        <v>1077.7653061224491</v>
      </c>
      <c r="P3153" s="69">
        <v>2401</v>
      </c>
      <c r="Q3153" s="69" t="s">
        <v>11392</v>
      </c>
      <c r="R3153" s="70">
        <v>40513</v>
      </c>
      <c r="S3153" s="71">
        <f t="shared" si="245"/>
        <v>1.5478933398000001</v>
      </c>
      <c r="T3153" s="63">
        <f t="shared" si="248"/>
        <v>7707.750680364099</v>
      </c>
      <c r="U3153" s="63">
        <f t="shared" si="249"/>
        <v>1668.2657392144472</v>
      </c>
    </row>
    <row r="3154" spans="1:21" x14ac:dyDescent="0.25">
      <c r="A3154" s="19" t="s">
        <v>9096</v>
      </c>
      <c r="B3154" s="19">
        <v>1</v>
      </c>
      <c r="C3154" s="19" t="s">
        <v>9392</v>
      </c>
      <c r="D3154" s="20" t="s">
        <v>9098</v>
      </c>
      <c r="E3154" s="20" t="s">
        <v>9393</v>
      </c>
      <c r="F3154" s="21">
        <v>2409704</v>
      </c>
      <c r="G3154" s="20" t="s">
        <v>9394</v>
      </c>
      <c r="H3154" s="22">
        <v>2586.77</v>
      </c>
      <c r="I3154" s="25">
        <v>0.59189999999999998</v>
      </c>
      <c r="J3154" s="22">
        <v>314631.98</v>
      </c>
      <c r="K3154" s="22">
        <v>313490.90000000002</v>
      </c>
      <c r="L3154" s="22">
        <v>628122.88</v>
      </c>
      <c r="M3154" s="21" t="s">
        <v>59</v>
      </c>
      <c r="N3154" s="63">
        <f t="shared" si="246"/>
        <v>242.8213099734418</v>
      </c>
      <c r="O3154" s="63">
        <f t="shared" si="247"/>
        <v>121.19009421015399</v>
      </c>
      <c r="P3154" s="69">
        <v>2402</v>
      </c>
      <c r="Q3154" s="69" t="s">
        <v>11361</v>
      </c>
      <c r="R3154" s="70">
        <v>36069</v>
      </c>
      <c r="S3154" s="71">
        <f t="shared" si="245"/>
        <v>3.3608856562199168</v>
      </c>
      <c r="T3154" s="63">
        <f t="shared" si="248"/>
        <v>816.09465771427074</v>
      </c>
      <c r="U3154" s="63">
        <f t="shared" si="249"/>
        <v>407.30604930684694</v>
      </c>
    </row>
    <row r="3155" spans="1:21" x14ac:dyDescent="0.25">
      <c r="A3155" s="19" t="s">
        <v>9096</v>
      </c>
      <c r="B3155" s="19">
        <v>1</v>
      </c>
      <c r="C3155" s="19" t="s">
        <v>9395</v>
      </c>
      <c r="D3155" s="20" t="s">
        <v>9167</v>
      </c>
      <c r="E3155" s="20" t="s">
        <v>9396</v>
      </c>
      <c r="F3155" s="21">
        <v>2409902</v>
      </c>
      <c r="G3155" s="20" t="s">
        <v>9397</v>
      </c>
      <c r="H3155" s="22">
        <v>1188</v>
      </c>
      <c r="I3155" s="25">
        <v>0.57299999999999995</v>
      </c>
      <c r="J3155" s="22">
        <v>19078.900000000001</v>
      </c>
      <c r="K3155" s="22">
        <v>177962.4</v>
      </c>
      <c r="L3155" s="22">
        <v>197041.3</v>
      </c>
      <c r="M3155" s="21" t="s">
        <v>856</v>
      </c>
      <c r="N3155" s="63">
        <f t="shared" si="246"/>
        <v>165.85968013468013</v>
      </c>
      <c r="O3155" s="63">
        <f t="shared" si="247"/>
        <v>149.79999999999998</v>
      </c>
      <c r="P3155" s="69">
        <v>2401</v>
      </c>
      <c r="Q3155" s="69" t="s">
        <v>11392</v>
      </c>
      <c r="R3155" s="70">
        <v>36008</v>
      </c>
      <c r="S3155" s="71">
        <f t="shared" si="245"/>
        <v>3.3337158946022489</v>
      </c>
      <c r="T3155" s="63">
        <f t="shared" si="248"/>
        <v>552.92905193862805</v>
      </c>
      <c r="U3155" s="63">
        <f t="shared" si="249"/>
        <v>499.39064101141685</v>
      </c>
    </row>
    <row r="3156" spans="1:21" x14ac:dyDescent="0.25">
      <c r="A3156" s="19" t="s">
        <v>9096</v>
      </c>
      <c r="B3156" s="19">
        <v>1</v>
      </c>
      <c r="C3156" s="19" t="s">
        <v>9398</v>
      </c>
      <c r="D3156" s="20" t="s">
        <v>9127</v>
      </c>
      <c r="E3156" s="20" t="s">
        <v>9399</v>
      </c>
      <c r="F3156" s="21">
        <v>2410108</v>
      </c>
      <c r="G3156" s="20" t="s">
        <v>9400</v>
      </c>
      <c r="H3156" s="22">
        <v>466.93</v>
      </c>
      <c r="I3156" s="25">
        <v>0.59899999999999998</v>
      </c>
      <c r="J3156" s="22">
        <v>83462.720000000001</v>
      </c>
      <c r="K3156" s="22">
        <v>62869.66</v>
      </c>
      <c r="L3156" s="22">
        <v>146332.38</v>
      </c>
      <c r="M3156" s="21" t="s">
        <v>1825</v>
      </c>
      <c r="N3156" s="63">
        <f t="shared" si="246"/>
        <v>313.39254277943161</v>
      </c>
      <c r="O3156" s="63">
        <f t="shared" si="247"/>
        <v>134.64472190692396</v>
      </c>
      <c r="P3156" s="69">
        <v>2403</v>
      </c>
      <c r="Q3156" s="69" t="s">
        <v>11530</v>
      </c>
      <c r="R3156" s="70">
        <v>35947</v>
      </c>
      <c r="S3156" s="71">
        <f t="shared" si="245"/>
        <v>3.3413693592305931</v>
      </c>
      <c r="T3156" s="63">
        <f t="shared" si="248"/>
        <v>1047.1602398545556</v>
      </c>
      <c r="U3156" s="63">
        <f t="shared" si="249"/>
        <v>449.89774816191994</v>
      </c>
    </row>
    <row r="3157" spans="1:21" x14ac:dyDescent="0.25">
      <c r="A3157" s="19" t="s">
        <v>9096</v>
      </c>
      <c r="B3157" s="19">
        <v>1</v>
      </c>
      <c r="C3157" s="19" t="s">
        <v>9401</v>
      </c>
      <c r="D3157" s="20" t="s">
        <v>9127</v>
      </c>
      <c r="E3157" s="20" t="s">
        <v>9399</v>
      </c>
      <c r="F3157" s="21">
        <v>2410108</v>
      </c>
      <c r="G3157" s="20" t="s">
        <v>468</v>
      </c>
      <c r="H3157" s="22">
        <v>381.01</v>
      </c>
      <c r="I3157" s="25">
        <v>0.67500000000000004</v>
      </c>
      <c r="J3157" s="22">
        <v>150949.37</v>
      </c>
      <c r="K3157" s="22">
        <v>80376.600000000006</v>
      </c>
      <c r="L3157" s="22">
        <v>231325.97</v>
      </c>
      <c r="M3157" s="21" t="s">
        <v>4734</v>
      </c>
      <c r="N3157" s="63">
        <f t="shared" si="246"/>
        <v>607.13884150022307</v>
      </c>
      <c r="O3157" s="63">
        <f t="shared" si="247"/>
        <v>210.95666780399466</v>
      </c>
      <c r="P3157" s="69">
        <v>2403</v>
      </c>
      <c r="Q3157" s="69" t="s">
        <v>11530</v>
      </c>
      <c r="R3157" s="70">
        <v>35947</v>
      </c>
      <c r="S3157" s="71">
        <f t="shared" si="245"/>
        <v>3.3413693592305931</v>
      </c>
      <c r="T3157" s="63">
        <f t="shared" si="248"/>
        <v>2028.6751217876049</v>
      </c>
      <c r="U3157" s="63">
        <f t="shared" si="249"/>
        <v>704.88414592565471</v>
      </c>
    </row>
    <row r="3158" spans="1:21" x14ac:dyDescent="0.25">
      <c r="A3158" s="19" t="s">
        <v>9096</v>
      </c>
      <c r="B3158" s="19">
        <v>1</v>
      </c>
      <c r="C3158" s="19" t="s">
        <v>9402</v>
      </c>
      <c r="D3158" s="20" t="s">
        <v>9127</v>
      </c>
      <c r="E3158" s="20" t="s">
        <v>9399</v>
      </c>
      <c r="F3158" s="21">
        <v>2410108</v>
      </c>
      <c r="G3158" s="20" t="s">
        <v>9403</v>
      </c>
      <c r="H3158" s="22">
        <v>703.98</v>
      </c>
      <c r="I3158" s="25">
        <v>0.65600000000000003</v>
      </c>
      <c r="J3158" s="22">
        <v>60289.279999999999</v>
      </c>
      <c r="K3158" s="22">
        <v>238163.3</v>
      </c>
      <c r="L3158" s="22">
        <v>298452.57999999996</v>
      </c>
      <c r="M3158" s="21" t="s">
        <v>3061</v>
      </c>
      <c r="N3158" s="63">
        <f t="shared" si="246"/>
        <v>423.95036790817915</v>
      </c>
      <c r="O3158" s="63">
        <f t="shared" si="247"/>
        <v>338.3097531179863</v>
      </c>
      <c r="P3158" s="69">
        <v>2403</v>
      </c>
      <c r="Q3158" s="69" t="s">
        <v>11530</v>
      </c>
      <c r="R3158" s="70">
        <v>38930</v>
      </c>
      <c r="S3158" s="71">
        <f t="shared" si="245"/>
        <v>1.8998324469000001</v>
      </c>
      <c r="T3158" s="63">
        <f t="shared" si="248"/>
        <v>805.43466482715121</v>
      </c>
      <c r="U3158" s="63">
        <f t="shared" si="249"/>
        <v>642.73184607627888</v>
      </c>
    </row>
    <row r="3159" spans="1:21" x14ac:dyDescent="0.25">
      <c r="A3159" s="19" t="s">
        <v>9096</v>
      </c>
      <c r="B3159" s="19">
        <v>1</v>
      </c>
      <c r="C3159" s="19" t="s">
        <v>9404</v>
      </c>
      <c r="D3159" s="20" t="s">
        <v>9127</v>
      </c>
      <c r="E3159" s="20" t="s">
        <v>9399</v>
      </c>
      <c r="F3159" s="21">
        <v>2410108</v>
      </c>
      <c r="G3159" s="20" t="s">
        <v>9405</v>
      </c>
      <c r="H3159" s="22">
        <v>998.96559999999999</v>
      </c>
      <c r="I3159" s="25">
        <v>0.63</v>
      </c>
      <c r="J3159" s="22">
        <v>74606.67</v>
      </c>
      <c r="K3159" s="22">
        <v>163141.07</v>
      </c>
      <c r="L3159" s="22">
        <v>237747.74</v>
      </c>
      <c r="M3159" s="21" t="s">
        <v>9406</v>
      </c>
      <c r="N3159" s="63">
        <f t="shared" si="246"/>
        <v>237.99392091179115</v>
      </c>
      <c r="O3159" s="63">
        <f t="shared" si="247"/>
        <v>163.30999786178825</v>
      </c>
      <c r="P3159" s="69">
        <v>2403</v>
      </c>
      <c r="Q3159" s="69" t="s">
        <v>11530</v>
      </c>
      <c r="R3159" s="70">
        <v>35916</v>
      </c>
      <c r="S3159" s="71">
        <f t="shared" si="245"/>
        <v>3.3550678742970947</v>
      </c>
      <c r="T3159" s="63">
        <f t="shared" si="248"/>
        <v>798.48575832915401</v>
      </c>
      <c r="U3159" s="63">
        <f t="shared" si="249"/>
        <v>547.91612737761295</v>
      </c>
    </row>
    <row r="3160" spans="1:21" x14ac:dyDescent="0.25">
      <c r="A3160" s="19" t="s">
        <v>9096</v>
      </c>
      <c r="B3160" s="19">
        <v>1</v>
      </c>
      <c r="C3160" s="19" t="s">
        <v>9407</v>
      </c>
      <c r="D3160" s="20" t="s">
        <v>9167</v>
      </c>
      <c r="E3160" s="20" t="s">
        <v>9408</v>
      </c>
      <c r="F3160" s="21">
        <v>2410256</v>
      </c>
      <c r="G3160" s="20" t="s">
        <v>3232</v>
      </c>
      <c r="H3160" s="22">
        <v>4216.7425999999996</v>
      </c>
      <c r="I3160" s="25">
        <v>0.57499999999999996</v>
      </c>
      <c r="J3160" s="22">
        <v>104752.21</v>
      </c>
      <c r="K3160" s="22">
        <v>1179886.75</v>
      </c>
      <c r="L3160" s="22">
        <v>1284638.96</v>
      </c>
      <c r="M3160" s="21" t="s">
        <v>4963</v>
      </c>
      <c r="N3160" s="63">
        <f t="shared" si="246"/>
        <v>304.65197472570418</v>
      </c>
      <c r="O3160" s="63">
        <f t="shared" si="247"/>
        <v>279.81000073374173</v>
      </c>
      <c r="P3160" s="69">
        <v>2401</v>
      </c>
      <c r="Q3160" s="69" t="s">
        <v>11392</v>
      </c>
      <c r="R3160" s="70">
        <v>38777</v>
      </c>
      <c r="S3160" s="71">
        <f t="shared" si="245"/>
        <v>1.9120054028</v>
      </c>
      <c r="T3160" s="63">
        <f t="shared" si="248"/>
        <v>582.49622164923539</v>
      </c>
      <c r="U3160" s="63">
        <f t="shared" si="249"/>
        <v>534.99823316038612</v>
      </c>
    </row>
    <row r="3161" spans="1:21" x14ac:dyDescent="0.25">
      <c r="A3161" s="19" t="s">
        <v>9096</v>
      </c>
      <c r="B3161" s="19">
        <v>1</v>
      </c>
      <c r="C3161" s="19" t="s">
        <v>9409</v>
      </c>
      <c r="D3161" s="20" t="s">
        <v>9167</v>
      </c>
      <c r="E3161" s="20" t="s">
        <v>9408</v>
      </c>
      <c r="F3161" s="21">
        <v>2410256</v>
      </c>
      <c r="G3161" s="20" t="s">
        <v>9410</v>
      </c>
      <c r="H3161" s="22">
        <v>2284.4783000000002</v>
      </c>
      <c r="I3161" s="25">
        <v>0.629</v>
      </c>
      <c r="J3161" s="22">
        <v>0</v>
      </c>
      <c r="K3161" s="22">
        <v>283937.81</v>
      </c>
      <c r="L3161" s="22">
        <v>283937.81</v>
      </c>
      <c r="M3161" s="21" t="s">
        <v>9411</v>
      </c>
      <c r="N3161" s="63">
        <f t="shared" si="246"/>
        <v>124.2900009161829</v>
      </c>
      <c r="O3161" s="63">
        <f t="shared" si="247"/>
        <v>124.2900009161829</v>
      </c>
      <c r="P3161" s="69">
        <v>2401</v>
      </c>
      <c r="Q3161" s="69" t="s">
        <v>11392</v>
      </c>
      <c r="R3161" s="70">
        <v>35947</v>
      </c>
      <c r="S3161" s="71">
        <f t="shared" si="245"/>
        <v>3.3413693592305931</v>
      </c>
      <c r="T3161" s="63">
        <f t="shared" si="248"/>
        <v>415.29880072007592</v>
      </c>
      <c r="U3161" s="63">
        <f t="shared" si="249"/>
        <v>415.29880072007592</v>
      </c>
    </row>
    <row r="3162" spans="1:21" x14ac:dyDescent="0.25">
      <c r="A3162" s="19" t="s">
        <v>9096</v>
      </c>
      <c r="B3162" s="19">
        <v>1</v>
      </c>
      <c r="C3162" s="19" t="s">
        <v>9412</v>
      </c>
      <c r="D3162" s="20" t="s">
        <v>9314</v>
      </c>
      <c r="E3162" s="20" t="s">
        <v>9413</v>
      </c>
      <c r="F3162" s="21">
        <v>2410405</v>
      </c>
      <c r="G3162" s="20" t="s">
        <v>9414</v>
      </c>
      <c r="H3162" s="22">
        <v>1226.5659000000001</v>
      </c>
      <c r="I3162" s="25">
        <v>0.56399999999999995</v>
      </c>
      <c r="J3162" s="22">
        <v>87201.1</v>
      </c>
      <c r="K3162" s="22">
        <v>292744.48</v>
      </c>
      <c r="L3162" s="22">
        <v>379945.57999999996</v>
      </c>
      <c r="M3162" s="21" t="s">
        <v>260</v>
      </c>
      <c r="N3162" s="63">
        <f t="shared" si="246"/>
        <v>309.7636906423046</v>
      </c>
      <c r="O3162" s="63">
        <f t="shared" si="247"/>
        <v>238.66999726635149</v>
      </c>
      <c r="P3162" s="69">
        <v>2403</v>
      </c>
      <c r="Q3162" s="69" t="s">
        <v>11530</v>
      </c>
      <c r="R3162" s="70">
        <v>38384</v>
      </c>
      <c r="S3162" s="71">
        <f t="shared" si="245"/>
        <v>2.0314945361999999</v>
      </c>
      <c r="T3162" s="63">
        <f t="shared" si="248"/>
        <v>629.28324505298883</v>
      </c>
      <c r="U3162" s="63">
        <f t="shared" si="249"/>
        <v>484.85679540146197</v>
      </c>
    </row>
    <row r="3163" spans="1:21" x14ac:dyDescent="0.25">
      <c r="A3163" s="19" t="s">
        <v>9096</v>
      </c>
      <c r="B3163" s="19">
        <v>1</v>
      </c>
      <c r="C3163" s="19" t="s">
        <v>9415</v>
      </c>
      <c r="D3163" s="20" t="s">
        <v>9314</v>
      </c>
      <c r="E3163" s="20" t="s">
        <v>9413</v>
      </c>
      <c r="F3163" s="21">
        <v>2410405</v>
      </c>
      <c r="G3163" s="20" t="s">
        <v>9416</v>
      </c>
      <c r="H3163" s="22">
        <v>1414.5</v>
      </c>
      <c r="I3163" s="25">
        <v>0.51</v>
      </c>
      <c r="J3163" s="22">
        <v>45247.12</v>
      </c>
      <c r="K3163" s="22">
        <v>527113.43000000005</v>
      </c>
      <c r="L3163" s="22">
        <v>572360.55000000005</v>
      </c>
      <c r="M3163" s="21" t="s">
        <v>7811</v>
      </c>
      <c r="N3163" s="63">
        <f t="shared" si="246"/>
        <v>404.6380699893956</v>
      </c>
      <c r="O3163" s="63">
        <f t="shared" si="247"/>
        <v>372.65000353481798</v>
      </c>
      <c r="P3163" s="69">
        <v>2403</v>
      </c>
      <c r="Q3163" s="69" t="s">
        <v>11530</v>
      </c>
      <c r="R3163" s="70">
        <v>38961</v>
      </c>
      <c r="S3163" s="71">
        <f t="shared" si="245"/>
        <v>1.8962296107000001</v>
      </c>
      <c r="T3163" s="63">
        <f t="shared" si="248"/>
        <v>767.28668993039105</v>
      </c>
      <c r="U3163" s="63">
        <f t="shared" si="249"/>
        <v>706.6299711301815</v>
      </c>
    </row>
    <row r="3164" spans="1:21" x14ac:dyDescent="0.25">
      <c r="A3164" s="19" t="s">
        <v>9096</v>
      </c>
      <c r="B3164" s="19">
        <v>1</v>
      </c>
      <c r="C3164" s="19" t="s">
        <v>9417</v>
      </c>
      <c r="D3164" s="20" t="s">
        <v>9314</v>
      </c>
      <c r="E3164" s="20" t="s">
        <v>9413</v>
      </c>
      <c r="F3164" s="21">
        <v>2410405</v>
      </c>
      <c r="G3164" s="20" t="s">
        <v>9418</v>
      </c>
      <c r="H3164" s="22">
        <v>1124.5999999999999</v>
      </c>
      <c r="I3164" s="25">
        <v>0.60299999999999998</v>
      </c>
      <c r="J3164" s="22">
        <v>10123.64</v>
      </c>
      <c r="K3164" s="22">
        <v>354508.54</v>
      </c>
      <c r="L3164" s="22">
        <v>364632.18</v>
      </c>
      <c r="M3164" s="21" t="s">
        <v>9339</v>
      </c>
      <c r="N3164" s="63">
        <f t="shared" si="246"/>
        <v>324.23277609816824</v>
      </c>
      <c r="O3164" s="63">
        <f t="shared" si="247"/>
        <v>315.23078427885468</v>
      </c>
      <c r="P3164" s="69">
        <v>2403</v>
      </c>
      <c r="Q3164" s="69" t="s">
        <v>11530</v>
      </c>
      <c r="R3164" s="70">
        <v>38930</v>
      </c>
      <c r="S3164" s="71">
        <f t="shared" si="245"/>
        <v>1.8998324469000001</v>
      </c>
      <c r="T3164" s="63">
        <f t="shared" si="248"/>
        <v>615.98794837976288</v>
      </c>
      <c r="U3164" s="63">
        <f t="shared" si="249"/>
        <v>598.88567223470261</v>
      </c>
    </row>
    <row r="3165" spans="1:21" x14ac:dyDescent="0.25">
      <c r="A3165" s="19" t="s">
        <v>9096</v>
      </c>
      <c r="B3165" s="19">
        <v>1</v>
      </c>
      <c r="C3165" s="19" t="s">
        <v>9419</v>
      </c>
      <c r="D3165" s="20" t="s">
        <v>9140</v>
      </c>
      <c r="E3165" s="20" t="s">
        <v>9420</v>
      </c>
      <c r="F3165" s="21">
        <v>2410900</v>
      </c>
      <c r="G3165" s="20" t="s">
        <v>9421</v>
      </c>
      <c r="H3165" s="22">
        <v>7234.1934000000001</v>
      </c>
      <c r="I3165" s="25">
        <v>0.63100000000000001</v>
      </c>
      <c r="J3165" s="22">
        <v>1737532</v>
      </c>
      <c r="K3165" s="22">
        <v>3313694.63</v>
      </c>
      <c r="L3165" s="22">
        <v>5051226.63</v>
      </c>
      <c r="M3165" s="21" t="s">
        <v>9422</v>
      </c>
      <c r="N3165" s="63">
        <f t="shared" si="246"/>
        <v>698.24323883848615</v>
      </c>
      <c r="O3165" s="63">
        <f t="shared" si="247"/>
        <v>458.06000016532596</v>
      </c>
      <c r="P3165" s="69">
        <v>2403</v>
      </c>
      <c r="Q3165" s="69" t="s">
        <v>11530</v>
      </c>
      <c r="R3165" s="70">
        <v>35643</v>
      </c>
      <c r="S3165" s="71">
        <f t="shared" si="245"/>
        <v>3.4473563936134397</v>
      </c>
      <c r="T3165" s="63">
        <f t="shared" si="248"/>
        <v>2407.0932937072112</v>
      </c>
      <c r="U3165" s="63">
        <f t="shared" si="249"/>
        <v>1579.0960702285097</v>
      </c>
    </row>
    <row r="3166" spans="1:21" x14ac:dyDescent="0.25">
      <c r="A3166" s="19" t="s">
        <v>9096</v>
      </c>
      <c r="B3166" s="19">
        <v>1</v>
      </c>
      <c r="C3166" s="19" t="s">
        <v>9423</v>
      </c>
      <c r="D3166" s="20" t="s">
        <v>9140</v>
      </c>
      <c r="E3166" s="20" t="s">
        <v>9420</v>
      </c>
      <c r="F3166" s="21">
        <v>2410900</v>
      </c>
      <c r="G3166" s="20" t="s">
        <v>9424</v>
      </c>
      <c r="H3166" s="22">
        <v>1050.82</v>
      </c>
      <c r="I3166" s="25">
        <v>0.44700000000000001</v>
      </c>
      <c r="J3166" s="22">
        <v>154558.78</v>
      </c>
      <c r="K3166" s="22">
        <v>127748.58</v>
      </c>
      <c r="L3166" s="22">
        <v>282307.36</v>
      </c>
      <c r="M3166" s="21" t="s">
        <v>9425</v>
      </c>
      <c r="N3166" s="63">
        <f t="shared" si="246"/>
        <v>268.6543461296892</v>
      </c>
      <c r="O3166" s="63">
        <f t="shared" si="247"/>
        <v>121.57037361298796</v>
      </c>
      <c r="P3166" s="69">
        <v>2403</v>
      </c>
      <c r="Q3166" s="69" t="s">
        <v>11530</v>
      </c>
      <c r="R3166" s="70">
        <v>38626</v>
      </c>
      <c r="S3166" s="71">
        <f t="shared" si="245"/>
        <v>1.9651589249000001</v>
      </c>
      <c r="T3166" s="63">
        <f t="shared" si="248"/>
        <v>527.94848600993248</v>
      </c>
      <c r="U3166" s="63">
        <f t="shared" si="249"/>
        <v>238.90510470899076</v>
      </c>
    </row>
    <row r="3167" spans="1:21" x14ac:dyDescent="0.25">
      <c r="A3167" s="19" t="s">
        <v>9096</v>
      </c>
      <c r="B3167" s="19">
        <v>1</v>
      </c>
      <c r="C3167" s="19" t="s">
        <v>9426</v>
      </c>
      <c r="D3167" s="20" t="s">
        <v>9427</v>
      </c>
      <c r="E3167" s="20" t="s">
        <v>7962</v>
      </c>
      <c r="F3167" s="21">
        <v>2411205</v>
      </c>
      <c r="G3167" s="20" t="s">
        <v>1297</v>
      </c>
      <c r="H3167" s="22">
        <v>750.6123</v>
      </c>
      <c r="I3167" s="25">
        <v>0.64300000000000002</v>
      </c>
      <c r="J3167" s="22">
        <v>186771.52</v>
      </c>
      <c r="K3167" s="22">
        <v>166793.56</v>
      </c>
      <c r="L3167" s="22">
        <v>353565.07999999996</v>
      </c>
      <c r="M3167" s="21" t="s">
        <v>8428</v>
      </c>
      <c r="N3167" s="63">
        <f t="shared" si="246"/>
        <v>471.03555324100063</v>
      </c>
      <c r="O3167" s="63">
        <f t="shared" si="247"/>
        <v>222.21000108844473</v>
      </c>
      <c r="P3167" s="69">
        <v>2403</v>
      </c>
      <c r="Q3167" s="69" t="s">
        <v>11530</v>
      </c>
      <c r="R3167" s="70">
        <v>36342</v>
      </c>
      <c r="S3167" s="71">
        <f t="shared" si="245"/>
        <v>3.2348071173673789</v>
      </c>
      <c r="T3167" s="63">
        <f t="shared" si="248"/>
        <v>1523.7091601570698</v>
      </c>
      <c r="U3167" s="63">
        <f t="shared" si="249"/>
        <v>718.80649307111401</v>
      </c>
    </row>
    <row r="3168" spans="1:21" x14ac:dyDescent="0.25">
      <c r="A3168" s="19" t="s">
        <v>9096</v>
      </c>
      <c r="B3168" s="19">
        <v>1</v>
      </c>
      <c r="C3168" s="19" t="s">
        <v>9428</v>
      </c>
      <c r="D3168" s="20" t="s">
        <v>9140</v>
      </c>
      <c r="E3168" s="20" t="s">
        <v>9429</v>
      </c>
      <c r="F3168" s="21">
        <v>2409332</v>
      </c>
      <c r="G3168" s="20" t="s">
        <v>584</v>
      </c>
      <c r="H3168" s="22">
        <v>368.4</v>
      </c>
      <c r="I3168" s="25">
        <v>0.64300000000000002</v>
      </c>
      <c r="J3168" s="22">
        <v>45127.81</v>
      </c>
      <c r="K3168" s="22">
        <v>52191.23</v>
      </c>
      <c r="L3168" s="22">
        <v>97319.040000000008</v>
      </c>
      <c r="M3168" s="21" t="s">
        <v>9411</v>
      </c>
      <c r="N3168" s="63">
        <f t="shared" si="246"/>
        <v>264.16677524429969</v>
      </c>
      <c r="O3168" s="63">
        <f t="shared" si="247"/>
        <v>141.67000542888167</v>
      </c>
      <c r="P3168" s="69">
        <v>2403</v>
      </c>
      <c r="Q3168" s="69" t="s">
        <v>11530</v>
      </c>
      <c r="R3168" s="70">
        <v>35947</v>
      </c>
      <c r="S3168" s="71">
        <f t="shared" si="245"/>
        <v>3.3413693592305931</v>
      </c>
      <c r="T3168" s="63">
        <f t="shared" si="248"/>
        <v>882.67876852805773</v>
      </c>
      <c r="U3168" s="63">
        <f t="shared" si="249"/>
        <v>473.37181526209696</v>
      </c>
    </row>
    <row r="3169" spans="1:21" x14ac:dyDescent="0.25">
      <c r="A3169" s="19" t="s">
        <v>9096</v>
      </c>
      <c r="B3169" s="19">
        <v>1</v>
      </c>
      <c r="C3169" s="19" t="s">
        <v>9430</v>
      </c>
      <c r="D3169" s="20" t="s">
        <v>9217</v>
      </c>
      <c r="E3169" s="20" t="s">
        <v>9431</v>
      </c>
      <c r="F3169" s="21">
        <v>2411403</v>
      </c>
      <c r="G3169" s="20" t="s">
        <v>9432</v>
      </c>
      <c r="H3169" s="22">
        <v>540.92999999999995</v>
      </c>
      <c r="I3169" s="25">
        <v>0.41099999999999998</v>
      </c>
      <c r="J3169" s="22">
        <v>65229.58</v>
      </c>
      <c r="K3169" s="22">
        <v>93937.9</v>
      </c>
      <c r="L3169" s="22">
        <v>159167.47999999998</v>
      </c>
      <c r="M3169" s="21" t="s">
        <v>6575</v>
      </c>
      <c r="N3169" s="63">
        <f t="shared" si="246"/>
        <v>294.24783243672931</v>
      </c>
      <c r="O3169" s="63">
        <f t="shared" si="247"/>
        <v>173.65999297506147</v>
      </c>
      <c r="P3169" s="69">
        <v>2402</v>
      </c>
      <c r="Q3169" s="69" t="s">
        <v>11361</v>
      </c>
      <c r="R3169" s="70">
        <v>35855</v>
      </c>
      <c r="S3169" s="71">
        <f t="shared" si="245"/>
        <v>3.3755591747633313</v>
      </c>
      <c r="T3169" s="63">
        <f t="shared" si="248"/>
        <v>993.250970436025</v>
      </c>
      <c r="U3169" s="63">
        <f t="shared" si="249"/>
        <v>586.19958257630446</v>
      </c>
    </row>
    <row r="3170" spans="1:21" x14ac:dyDescent="0.25">
      <c r="A3170" s="19" t="s">
        <v>9096</v>
      </c>
      <c r="B3170" s="19">
        <v>1</v>
      </c>
      <c r="C3170" s="19" t="s">
        <v>9433</v>
      </c>
      <c r="D3170" s="20" t="s">
        <v>9217</v>
      </c>
      <c r="E3170" s="20" t="s">
        <v>9431</v>
      </c>
      <c r="F3170" s="21">
        <v>2411403</v>
      </c>
      <c r="G3170" s="20" t="s">
        <v>9434</v>
      </c>
      <c r="H3170" s="22">
        <v>912.4</v>
      </c>
      <c r="I3170" s="25">
        <v>0.49199999999999999</v>
      </c>
      <c r="J3170" s="22">
        <v>69427.009999999995</v>
      </c>
      <c r="K3170" s="22">
        <v>215974.2</v>
      </c>
      <c r="L3170" s="22">
        <v>285401.21000000002</v>
      </c>
      <c r="M3170" s="21" t="s">
        <v>9435</v>
      </c>
      <c r="N3170" s="63">
        <f t="shared" si="246"/>
        <v>312.80272906619905</v>
      </c>
      <c r="O3170" s="63">
        <f t="shared" si="247"/>
        <v>236.70999561595792</v>
      </c>
      <c r="P3170" s="69">
        <v>2402</v>
      </c>
      <c r="Q3170" s="69" t="s">
        <v>11361</v>
      </c>
      <c r="R3170" s="70">
        <v>35704</v>
      </c>
      <c r="S3170" s="71">
        <f t="shared" si="245"/>
        <v>3.4432289321700318</v>
      </c>
      <c r="T3170" s="63">
        <f t="shared" si="248"/>
        <v>1077.0514067824804</v>
      </c>
      <c r="U3170" s="63">
        <f t="shared" si="249"/>
        <v>815.0467054387077</v>
      </c>
    </row>
    <row r="3171" spans="1:21" x14ac:dyDescent="0.25">
      <c r="A3171" s="19" t="s">
        <v>9096</v>
      </c>
      <c r="B3171" s="19">
        <v>1</v>
      </c>
      <c r="C3171" s="19" t="s">
        <v>9436</v>
      </c>
      <c r="D3171" s="20" t="s">
        <v>9147</v>
      </c>
      <c r="E3171" s="20" t="s">
        <v>9437</v>
      </c>
      <c r="F3171" s="21">
        <v>2411601</v>
      </c>
      <c r="G3171" s="20" t="s">
        <v>9438</v>
      </c>
      <c r="H3171" s="22">
        <v>2345</v>
      </c>
      <c r="I3171" s="25">
        <v>0.34379999999999999</v>
      </c>
      <c r="J3171" s="22">
        <v>178457.62</v>
      </c>
      <c r="K3171" s="22">
        <v>1147572.6499999999</v>
      </c>
      <c r="L3171" s="22">
        <v>1326030.27</v>
      </c>
      <c r="M3171" s="21" t="s">
        <v>9439</v>
      </c>
      <c r="N3171" s="63">
        <f t="shared" si="246"/>
        <v>565.47133049040508</v>
      </c>
      <c r="O3171" s="63">
        <f t="shared" si="247"/>
        <v>489.36999999999995</v>
      </c>
      <c r="P3171" s="69">
        <v>2403</v>
      </c>
      <c r="Q3171" s="69" t="s">
        <v>11530</v>
      </c>
      <c r="R3171" s="70">
        <v>40269</v>
      </c>
      <c r="S3171" s="71">
        <f t="shared" si="245"/>
        <v>1.5940860891999999</v>
      </c>
      <c r="T3171" s="63">
        <f t="shared" si="248"/>
        <v>901.40998177617053</v>
      </c>
      <c r="U3171" s="63">
        <f t="shared" si="249"/>
        <v>780.09790947180386</v>
      </c>
    </row>
    <row r="3172" spans="1:21" x14ac:dyDescent="0.25">
      <c r="A3172" s="19" t="s">
        <v>9096</v>
      </c>
      <c r="B3172" s="19">
        <v>1</v>
      </c>
      <c r="C3172" s="19" t="s">
        <v>9440</v>
      </c>
      <c r="D3172" s="20" t="s">
        <v>9147</v>
      </c>
      <c r="E3172" s="20" t="s">
        <v>9437</v>
      </c>
      <c r="F3172" s="21">
        <v>2411601</v>
      </c>
      <c r="G3172" s="20" t="s">
        <v>9441</v>
      </c>
      <c r="H3172" s="22">
        <v>1210.5298</v>
      </c>
      <c r="I3172" s="25">
        <v>0.64</v>
      </c>
      <c r="J3172" s="22">
        <v>290814.21999999997</v>
      </c>
      <c r="K3172" s="22">
        <v>220122.74</v>
      </c>
      <c r="L3172" s="22">
        <v>510936.95999999996</v>
      </c>
      <c r="M3172" s="21" t="s">
        <v>3305</v>
      </c>
      <c r="N3172" s="63">
        <f t="shared" si="246"/>
        <v>422.07714341274368</v>
      </c>
      <c r="O3172" s="63">
        <f t="shared" si="247"/>
        <v>181.84000096486679</v>
      </c>
      <c r="P3172" s="69">
        <v>2403</v>
      </c>
      <c r="Q3172" s="69" t="s">
        <v>11530</v>
      </c>
      <c r="R3172" s="70">
        <v>35674</v>
      </c>
      <c r="S3172" s="71">
        <f t="shared" si="245"/>
        <v>3.441507046167481</v>
      </c>
      <c r="T3172" s="63">
        <f t="shared" si="248"/>
        <v>1452.5814630811997</v>
      </c>
      <c r="U3172" s="63">
        <f t="shared" si="249"/>
        <v>625.80364459569057</v>
      </c>
    </row>
    <row r="3173" spans="1:21" x14ac:dyDescent="0.25">
      <c r="A3173" s="19" t="s">
        <v>9096</v>
      </c>
      <c r="B3173" s="19">
        <v>1</v>
      </c>
      <c r="C3173" s="19" t="s">
        <v>9442</v>
      </c>
      <c r="D3173" s="20" t="s">
        <v>9147</v>
      </c>
      <c r="E3173" s="20" t="s">
        <v>9437</v>
      </c>
      <c r="F3173" s="21">
        <v>2411601</v>
      </c>
      <c r="G3173" s="20" t="s">
        <v>9443</v>
      </c>
      <c r="H3173" s="22">
        <v>2200</v>
      </c>
      <c r="I3173" s="25">
        <v>0.72699999999999998</v>
      </c>
      <c r="J3173" s="22">
        <v>951338.19</v>
      </c>
      <c r="K3173" s="22">
        <v>454432</v>
      </c>
      <c r="L3173" s="22">
        <v>1405770.19</v>
      </c>
      <c r="M3173" s="21" t="s">
        <v>4083</v>
      </c>
      <c r="N3173" s="63">
        <f t="shared" si="246"/>
        <v>638.98644999999999</v>
      </c>
      <c r="O3173" s="63">
        <f t="shared" si="247"/>
        <v>206.56</v>
      </c>
      <c r="P3173" s="69">
        <v>2403</v>
      </c>
      <c r="Q3173" s="69" t="s">
        <v>11530</v>
      </c>
      <c r="R3173" s="70">
        <v>35855</v>
      </c>
      <c r="S3173" s="71">
        <f t="shared" si="245"/>
        <v>3.3755591747633313</v>
      </c>
      <c r="T3173" s="63">
        <f t="shared" si="248"/>
        <v>2156.9365738469505</v>
      </c>
      <c r="U3173" s="63">
        <f t="shared" si="249"/>
        <v>697.25550313911378</v>
      </c>
    </row>
    <row r="3174" spans="1:21" x14ac:dyDescent="0.25">
      <c r="A3174" s="19" t="s">
        <v>9096</v>
      </c>
      <c r="B3174" s="19">
        <v>1</v>
      </c>
      <c r="C3174" s="19" t="s">
        <v>9444</v>
      </c>
      <c r="D3174" s="20" t="s">
        <v>9314</v>
      </c>
      <c r="E3174" s="20" t="s">
        <v>9445</v>
      </c>
      <c r="F3174" s="21">
        <v>2412559</v>
      </c>
      <c r="G3174" s="20" t="s">
        <v>3205</v>
      </c>
      <c r="H3174" s="22">
        <v>1007.64</v>
      </c>
      <c r="I3174" s="25">
        <v>0.61699999999999999</v>
      </c>
      <c r="J3174" s="22">
        <v>124330.87</v>
      </c>
      <c r="K3174" s="22">
        <v>208572.27</v>
      </c>
      <c r="L3174" s="22">
        <v>332903.14</v>
      </c>
      <c r="M3174" s="21" t="s">
        <v>2915</v>
      </c>
      <c r="N3174" s="63">
        <f t="shared" si="246"/>
        <v>330.37904410305271</v>
      </c>
      <c r="O3174" s="63">
        <f t="shared" si="247"/>
        <v>206.99085983089196</v>
      </c>
      <c r="P3174" s="69">
        <v>2403</v>
      </c>
      <c r="Q3174" s="69" t="s">
        <v>11530</v>
      </c>
      <c r="R3174" s="70">
        <v>37681</v>
      </c>
      <c r="S3174" s="71">
        <f t="shared" si="245"/>
        <v>2.3186305873999999</v>
      </c>
      <c r="T3174" s="63">
        <f t="shared" si="248"/>
        <v>766.02695709331158</v>
      </c>
      <c r="U3174" s="63">
        <f t="shared" si="249"/>
        <v>479.93533891613208</v>
      </c>
    </row>
    <row r="3175" spans="1:21" x14ac:dyDescent="0.25">
      <c r="A3175" s="19" t="s">
        <v>9096</v>
      </c>
      <c r="B3175" s="19">
        <v>1</v>
      </c>
      <c r="C3175" s="19" t="s">
        <v>9446</v>
      </c>
      <c r="D3175" s="20" t="s">
        <v>9314</v>
      </c>
      <c r="E3175" s="20" t="s">
        <v>9445</v>
      </c>
      <c r="F3175" s="21">
        <v>2412559</v>
      </c>
      <c r="G3175" s="20" t="s">
        <v>9447</v>
      </c>
      <c r="H3175" s="22">
        <v>436.05739999999997</v>
      </c>
      <c r="I3175" s="25">
        <v>0.63300000000000001</v>
      </c>
      <c r="J3175" s="22">
        <v>80401.509999999995</v>
      </c>
      <c r="K3175" s="22">
        <v>46056.38</v>
      </c>
      <c r="L3175" s="22">
        <v>126457.88999999998</v>
      </c>
      <c r="M3175" s="21" t="s">
        <v>4770</v>
      </c>
      <c r="N3175" s="63">
        <f t="shared" si="246"/>
        <v>290.00285283542945</v>
      </c>
      <c r="O3175" s="63">
        <f t="shared" si="247"/>
        <v>105.61999406500153</v>
      </c>
      <c r="P3175" s="69">
        <v>2403</v>
      </c>
      <c r="Q3175" s="69" t="s">
        <v>11530</v>
      </c>
      <c r="R3175" s="70">
        <v>36312</v>
      </c>
      <c r="S3175" s="71">
        <f t="shared" si="245"/>
        <v>3.2341583229569997</v>
      </c>
      <c r="T3175" s="63">
        <f t="shared" si="248"/>
        <v>937.91514017897805</v>
      </c>
      <c r="U3175" s="63">
        <f t="shared" si="249"/>
        <v>341.5917828759936</v>
      </c>
    </row>
    <row r="3176" spans="1:21" x14ac:dyDescent="0.25">
      <c r="A3176" s="19" t="s">
        <v>9096</v>
      </c>
      <c r="B3176" s="19">
        <v>1</v>
      </c>
      <c r="C3176" s="19" t="s">
        <v>9448</v>
      </c>
      <c r="D3176" s="20" t="s">
        <v>9314</v>
      </c>
      <c r="E3176" s="20" t="s">
        <v>9445</v>
      </c>
      <c r="F3176" s="21">
        <v>2412559</v>
      </c>
      <c r="G3176" s="20" t="s">
        <v>9449</v>
      </c>
      <c r="H3176" s="22">
        <v>844.74</v>
      </c>
      <c r="I3176" s="25">
        <v>0.61699999999999999</v>
      </c>
      <c r="J3176" s="22">
        <v>36390.839999999997</v>
      </c>
      <c r="K3176" s="22">
        <v>205728.34</v>
      </c>
      <c r="L3176" s="22">
        <v>242119.18</v>
      </c>
      <c r="M3176" s="21" t="s">
        <v>2915</v>
      </c>
      <c r="N3176" s="63">
        <f t="shared" si="246"/>
        <v>286.61976466131591</v>
      </c>
      <c r="O3176" s="63">
        <f t="shared" si="247"/>
        <v>243.54042664014963</v>
      </c>
      <c r="P3176" s="69">
        <v>2403</v>
      </c>
      <c r="Q3176" s="69" t="s">
        <v>11530</v>
      </c>
      <c r="R3176" s="70">
        <v>37681</v>
      </c>
      <c r="S3176" s="71">
        <f t="shared" si="245"/>
        <v>2.3186305873999999</v>
      </c>
      <c r="T3176" s="63">
        <f t="shared" si="248"/>
        <v>664.56535329711664</v>
      </c>
      <c r="U3176" s="63">
        <f t="shared" si="249"/>
        <v>564.68028247629672</v>
      </c>
    </row>
    <row r="3177" spans="1:21" x14ac:dyDescent="0.25">
      <c r="A3177" s="19" t="s">
        <v>9096</v>
      </c>
      <c r="B3177" s="19">
        <v>1</v>
      </c>
      <c r="C3177" s="19" t="s">
        <v>9450</v>
      </c>
      <c r="D3177" s="20" t="s">
        <v>9140</v>
      </c>
      <c r="E3177" s="20" t="s">
        <v>9451</v>
      </c>
      <c r="F3177" s="21">
        <v>2412609</v>
      </c>
      <c r="G3177" s="20" t="s">
        <v>9452</v>
      </c>
      <c r="H3177" s="22">
        <v>1277</v>
      </c>
      <c r="I3177" s="25">
        <v>0.56000000000000005</v>
      </c>
      <c r="J3177" s="22">
        <v>793268</v>
      </c>
      <c r="K3177" s="22">
        <v>632590.11</v>
      </c>
      <c r="L3177" s="22">
        <v>1425858.1099999999</v>
      </c>
      <c r="M3177" s="21" t="s">
        <v>9453</v>
      </c>
      <c r="N3177" s="63">
        <f t="shared" si="246"/>
        <v>1116.5686061080658</v>
      </c>
      <c r="O3177" s="63">
        <f t="shared" si="247"/>
        <v>495.37205168363352</v>
      </c>
      <c r="P3177" s="69">
        <v>2403</v>
      </c>
      <c r="Q3177" s="69" t="s">
        <v>11530</v>
      </c>
      <c r="R3177" s="70">
        <v>35674</v>
      </c>
      <c r="S3177" s="71">
        <f t="shared" si="245"/>
        <v>3.441507046167481</v>
      </c>
      <c r="T3177" s="63">
        <f t="shared" si="248"/>
        <v>3842.678725450311</v>
      </c>
      <c r="U3177" s="63">
        <f t="shared" si="249"/>
        <v>1704.8264063436663</v>
      </c>
    </row>
    <row r="3178" spans="1:21" x14ac:dyDescent="0.25">
      <c r="A3178" s="19" t="s">
        <v>9096</v>
      </c>
      <c r="B3178" s="19">
        <v>1</v>
      </c>
      <c r="C3178" s="19" t="s">
        <v>9454</v>
      </c>
      <c r="D3178" s="20" t="s">
        <v>9140</v>
      </c>
      <c r="E3178" s="20" t="s">
        <v>9451</v>
      </c>
      <c r="F3178" s="21">
        <v>2412609</v>
      </c>
      <c r="G3178" s="20" t="s">
        <v>2860</v>
      </c>
      <c r="H3178" s="22">
        <v>563.87969999999996</v>
      </c>
      <c r="I3178" s="25">
        <v>0.39900000000000002</v>
      </c>
      <c r="J3178" s="22">
        <v>27498.22</v>
      </c>
      <c r="K3178" s="22">
        <v>457312.08</v>
      </c>
      <c r="L3178" s="22">
        <v>484810.30000000005</v>
      </c>
      <c r="M3178" s="21" t="s">
        <v>3267</v>
      </c>
      <c r="N3178" s="63">
        <f t="shared" si="246"/>
        <v>859.77611891330741</v>
      </c>
      <c r="O3178" s="63">
        <f t="shared" si="247"/>
        <v>811.01000798574603</v>
      </c>
      <c r="P3178" s="69">
        <v>2403</v>
      </c>
      <c r="Q3178" s="69" t="s">
        <v>11530</v>
      </c>
      <c r="R3178" s="70">
        <v>40087</v>
      </c>
      <c r="S3178" s="71">
        <f t="shared" si="245"/>
        <v>1.6426481539</v>
      </c>
      <c r="T3178" s="63">
        <f t="shared" si="248"/>
        <v>1412.3096545002513</v>
      </c>
      <c r="U3178" s="63">
        <f t="shared" si="249"/>
        <v>1332.20409241221</v>
      </c>
    </row>
    <row r="3179" spans="1:21" x14ac:dyDescent="0.25">
      <c r="A3179" s="19" t="s">
        <v>9096</v>
      </c>
      <c r="B3179" s="19">
        <v>1</v>
      </c>
      <c r="C3179" s="19" t="s">
        <v>9455</v>
      </c>
      <c r="D3179" s="20" t="s">
        <v>9140</v>
      </c>
      <c r="E3179" s="20" t="s">
        <v>216</v>
      </c>
      <c r="F3179" s="21">
        <v>2412708</v>
      </c>
      <c r="G3179" s="20" t="s">
        <v>9456</v>
      </c>
      <c r="H3179" s="22">
        <v>684.13</v>
      </c>
      <c r="I3179" s="25">
        <v>0.60399999999999998</v>
      </c>
      <c r="J3179" s="22">
        <v>135868.37</v>
      </c>
      <c r="K3179" s="22">
        <v>181539.49</v>
      </c>
      <c r="L3179" s="22">
        <v>317407.86</v>
      </c>
      <c r="M3179" s="21" t="s">
        <v>155</v>
      </c>
      <c r="N3179" s="63">
        <f t="shared" si="246"/>
        <v>463.95839971935158</v>
      </c>
      <c r="O3179" s="63">
        <f t="shared" si="247"/>
        <v>265.35817753935652</v>
      </c>
      <c r="P3179" s="69">
        <v>2403</v>
      </c>
      <c r="Q3179" s="69" t="s">
        <v>11530</v>
      </c>
      <c r="R3179" s="70">
        <v>36008</v>
      </c>
      <c r="S3179" s="71">
        <f t="shared" si="245"/>
        <v>3.3337158946022489</v>
      </c>
      <c r="T3179" s="63">
        <f t="shared" si="248"/>
        <v>1546.7054915786259</v>
      </c>
      <c r="U3179" s="63">
        <f t="shared" si="249"/>
        <v>884.62877422563827</v>
      </c>
    </row>
    <row r="3180" spans="1:21" x14ac:dyDescent="0.25">
      <c r="A3180" s="19" t="s">
        <v>9096</v>
      </c>
      <c r="B3180" s="19">
        <v>1</v>
      </c>
      <c r="C3180" s="19" t="s">
        <v>9457</v>
      </c>
      <c r="D3180" s="20" t="s">
        <v>9140</v>
      </c>
      <c r="E3180" s="20" t="s">
        <v>9458</v>
      </c>
      <c r="F3180" s="21">
        <v>2413102</v>
      </c>
      <c r="G3180" s="20" t="s">
        <v>584</v>
      </c>
      <c r="H3180" s="22">
        <v>878.47289999999998</v>
      </c>
      <c r="I3180" s="25">
        <v>0.42499999999999999</v>
      </c>
      <c r="J3180" s="22">
        <v>140418.84</v>
      </c>
      <c r="K3180" s="22">
        <v>661758.68000000005</v>
      </c>
      <c r="L3180" s="22">
        <v>802177.52</v>
      </c>
      <c r="M3180" s="21" t="s">
        <v>9459</v>
      </c>
      <c r="N3180" s="63">
        <f t="shared" si="246"/>
        <v>913.14999017044238</v>
      </c>
      <c r="O3180" s="63">
        <f t="shared" si="247"/>
        <v>753.30574227161708</v>
      </c>
      <c r="P3180" s="69">
        <v>2403</v>
      </c>
      <c r="Q3180" s="69" t="s">
        <v>11530</v>
      </c>
      <c r="R3180" s="70">
        <v>39569</v>
      </c>
      <c r="S3180" s="71">
        <f t="shared" si="245"/>
        <v>1.7595140762000001</v>
      </c>
      <c r="T3180" s="63">
        <f t="shared" si="248"/>
        <v>1606.7002613867851</v>
      </c>
      <c r="U3180" s="63">
        <f t="shared" si="249"/>
        <v>1325.4520572091997</v>
      </c>
    </row>
    <row r="3181" spans="1:21" x14ac:dyDescent="0.25">
      <c r="A3181" s="19" t="s">
        <v>9096</v>
      </c>
      <c r="B3181" s="19">
        <v>1</v>
      </c>
      <c r="C3181" s="19" t="s">
        <v>9460</v>
      </c>
      <c r="D3181" s="20" t="s">
        <v>9140</v>
      </c>
      <c r="E3181" s="20" t="s">
        <v>9461</v>
      </c>
      <c r="F3181" s="21">
        <v>2410306</v>
      </c>
      <c r="G3181" s="20" t="s">
        <v>9462</v>
      </c>
      <c r="H3181" s="22">
        <v>1054.3226</v>
      </c>
      <c r="I3181" s="25">
        <v>0.39100000000000001</v>
      </c>
      <c r="J3181" s="22">
        <v>67030.240000000005</v>
      </c>
      <c r="K3181" s="22">
        <v>860274.53</v>
      </c>
      <c r="L3181" s="22">
        <v>927304.77</v>
      </c>
      <c r="M3181" s="21" t="s">
        <v>3622</v>
      </c>
      <c r="N3181" s="63">
        <f t="shared" si="246"/>
        <v>879.52659840545959</v>
      </c>
      <c r="O3181" s="63">
        <f t="shared" si="247"/>
        <v>815.95000429659774</v>
      </c>
      <c r="P3181" s="69">
        <v>2403</v>
      </c>
      <c r="Q3181" s="69" t="s">
        <v>11530</v>
      </c>
      <c r="R3181" s="70">
        <v>40057</v>
      </c>
      <c r="S3181" s="71">
        <f t="shared" si="245"/>
        <v>1.6457691854000001</v>
      </c>
      <c r="T3181" s="63">
        <f t="shared" si="248"/>
        <v>1447.4977733953863</v>
      </c>
      <c r="U3181" s="63">
        <f t="shared" si="249"/>
        <v>1342.8653738983382</v>
      </c>
    </row>
    <row r="3182" spans="1:21" x14ac:dyDescent="0.25">
      <c r="A3182" s="19" t="s">
        <v>9096</v>
      </c>
      <c r="B3182" s="19">
        <v>1</v>
      </c>
      <c r="C3182" s="19" t="s">
        <v>9463</v>
      </c>
      <c r="D3182" s="20" t="s">
        <v>9427</v>
      </c>
      <c r="E3182" s="20" t="s">
        <v>510</v>
      </c>
      <c r="F3182" s="21">
        <v>2413706</v>
      </c>
      <c r="G3182" s="20" t="s">
        <v>216</v>
      </c>
      <c r="H3182" s="22">
        <v>1278.5051000000001</v>
      </c>
      <c r="I3182" s="25">
        <v>0.57599999999999996</v>
      </c>
      <c r="J3182" s="22">
        <v>328083.40999999997</v>
      </c>
      <c r="K3182" s="22">
        <v>176651.05</v>
      </c>
      <c r="L3182" s="22">
        <v>504734.45999999996</v>
      </c>
      <c r="M3182" s="21" t="s">
        <v>8428</v>
      </c>
      <c r="N3182" s="63">
        <f t="shared" ref="N3182:N3244" si="250">L3182/H3182</f>
        <v>394.78486241470597</v>
      </c>
      <c r="O3182" s="63">
        <f t="shared" ref="O3182:O3244" si="251">K3182/H3182</f>
        <v>138.17000026046043</v>
      </c>
      <c r="P3182" s="69">
        <v>2403</v>
      </c>
      <c r="Q3182" s="69" t="s">
        <v>11530</v>
      </c>
      <c r="R3182" s="70">
        <v>36342</v>
      </c>
      <c r="S3182" s="71">
        <f t="shared" ref="S3182:S3245" si="252">VLOOKUP(R3182,$X$3:$Y$251,2,0)</f>
        <v>3.2348071173673789</v>
      </c>
      <c r="T3182" s="63">
        <f t="shared" ref="T3182:T3244" si="253">N3182*S3182</f>
        <v>1277.0528827679923</v>
      </c>
      <c r="U3182" s="63">
        <f t="shared" ref="U3182:U3244" si="254">O3182*S3182</f>
        <v>446.95330024918997</v>
      </c>
    </row>
    <row r="3183" spans="1:21" x14ac:dyDescent="0.25">
      <c r="A3183" s="19" t="s">
        <v>9096</v>
      </c>
      <c r="B3183" s="19">
        <v>1</v>
      </c>
      <c r="C3183" s="19" t="s">
        <v>9464</v>
      </c>
      <c r="D3183" s="20" t="s">
        <v>9427</v>
      </c>
      <c r="E3183" s="20" t="s">
        <v>9465</v>
      </c>
      <c r="F3183" s="21">
        <v>2414001</v>
      </c>
      <c r="G3183" s="20" t="s">
        <v>9466</v>
      </c>
      <c r="H3183" s="22">
        <v>1815</v>
      </c>
      <c r="I3183" s="25">
        <v>0.57099999999999995</v>
      </c>
      <c r="J3183" s="22">
        <v>302799.2</v>
      </c>
      <c r="K3183" s="22">
        <v>347209.5</v>
      </c>
      <c r="L3183" s="22">
        <v>650008.69999999995</v>
      </c>
      <c r="M3183" s="21" t="s">
        <v>3138</v>
      </c>
      <c r="N3183" s="63">
        <f t="shared" si="250"/>
        <v>358.13151515151515</v>
      </c>
      <c r="O3183" s="63">
        <f t="shared" si="251"/>
        <v>191.3</v>
      </c>
      <c r="P3183" s="69">
        <v>2403</v>
      </c>
      <c r="Q3183" s="69" t="s">
        <v>11530</v>
      </c>
      <c r="R3183" s="70">
        <v>36069</v>
      </c>
      <c r="S3183" s="71">
        <f t="shared" si="252"/>
        <v>3.3608856562199168</v>
      </c>
      <c r="T3183" s="63">
        <f t="shared" si="253"/>
        <v>1203.639072313033</v>
      </c>
      <c r="U3183" s="63">
        <f t="shared" si="254"/>
        <v>642.9374260348701</v>
      </c>
    </row>
    <row r="3184" spans="1:21" x14ac:dyDescent="0.25">
      <c r="A3184" s="19" t="s">
        <v>9096</v>
      </c>
      <c r="B3184" s="19">
        <v>1</v>
      </c>
      <c r="C3184" s="19" t="s">
        <v>9467</v>
      </c>
      <c r="D3184" s="20" t="s">
        <v>9427</v>
      </c>
      <c r="E3184" s="20" t="s">
        <v>9465</v>
      </c>
      <c r="F3184" s="21">
        <v>2414001</v>
      </c>
      <c r="G3184" s="20" t="s">
        <v>9468</v>
      </c>
      <c r="H3184" s="22">
        <v>1033</v>
      </c>
      <c r="I3184" s="25">
        <v>0.65500000000000003</v>
      </c>
      <c r="J3184" s="22">
        <v>512982.32</v>
      </c>
      <c r="K3184" s="22">
        <v>255894.76</v>
      </c>
      <c r="L3184" s="22">
        <v>768877.08000000007</v>
      </c>
      <c r="M3184" s="21" t="s">
        <v>9469</v>
      </c>
      <c r="N3184" s="63">
        <f t="shared" si="250"/>
        <v>744.31469506292365</v>
      </c>
      <c r="O3184" s="63">
        <f t="shared" si="251"/>
        <v>247.72</v>
      </c>
      <c r="P3184" s="69">
        <v>2403</v>
      </c>
      <c r="Q3184" s="69" t="s">
        <v>11530</v>
      </c>
      <c r="R3184" s="70">
        <v>36495</v>
      </c>
      <c r="S3184" s="71">
        <f t="shared" si="252"/>
        <v>3.1128102387710577</v>
      </c>
      <c r="T3184" s="63">
        <f t="shared" si="253"/>
        <v>2316.9104036596264</v>
      </c>
      <c r="U3184" s="63">
        <f t="shared" si="254"/>
        <v>771.10535234836641</v>
      </c>
    </row>
    <row r="3185" spans="1:21" x14ac:dyDescent="0.25">
      <c r="A3185" s="19" t="s">
        <v>9096</v>
      </c>
      <c r="B3185" s="19">
        <v>1</v>
      </c>
      <c r="C3185" s="19" t="s">
        <v>9470</v>
      </c>
      <c r="D3185" s="20" t="s">
        <v>9427</v>
      </c>
      <c r="E3185" s="20" t="s">
        <v>9465</v>
      </c>
      <c r="F3185" s="21">
        <v>2414001</v>
      </c>
      <c r="G3185" s="20" t="s">
        <v>9471</v>
      </c>
      <c r="H3185" s="22">
        <v>520</v>
      </c>
      <c r="I3185" s="25">
        <v>0.65</v>
      </c>
      <c r="J3185" s="22">
        <v>205420.63</v>
      </c>
      <c r="K3185" s="22">
        <v>120204</v>
      </c>
      <c r="L3185" s="22">
        <v>325624.63</v>
      </c>
      <c r="M3185" s="21" t="s">
        <v>733</v>
      </c>
      <c r="N3185" s="63">
        <f t="shared" si="250"/>
        <v>626.20121153846151</v>
      </c>
      <c r="O3185" s="63">
        <f t="shared" si="251"/>
        <v>231.16153846153847</v>
      </c>
      <c r="P3185" s="69">
        <v>2403</v>
      </c>
      <c r="Q3185" s="69" t="s">
        <v>11530</v>
      </c>
      <c r="R3185" s="70">
        <v>36069</v>
      </c>
      <c r="S3185" s="71">
        <f t="shared" si="252"/>
        <v>3.3608856562199168</v>
      </c>
      <c r="T3185" s="63">
        <f t="shared" si="253"/>
        <v>2104.5906697671489</v>
      </c>
      <c r="U3185" s="63">
        <f t="shared" si="254"/>
        <v>776.90749888511323</v>
      </c>
    </row>
    <row r="3186" spans="1:21" x14ac:dyDescent="0.25">
      <c r="A3186" s="19" t="s">
        <v>9096</v>
      </c>
      <c r="B3186" s="19">
        <v>1</v>
      </c>
      <c r="C3186" s="19" t="s">
        <v>9472</v>
      </c>
      <c r="D3186" s="20" t="s">
        <v>9217</v>
      </c>
      <c r="E3186" s="20" t="s">
        <v>9473</v>
      </c>
      <c r="F3186" s="21">
        <v>2414159</v>
      </c>
      <c r="G3186" s="20" t="s">
        <v>9474</v>
      </c>
      <c r="H3186" s="22">
        <v>974.32270000000005</v>
      </c>
      <c r="I3186" s="25">
        <v>0.45</v>
      </c>
      <c r="J3186" s="22">
        <v>104804.75</v>
      </c>
      <c r="K3186" s="22">
        <v>148336.39000000001</v>
      </c>
      <c r="L3186" s="22">
        <v>253141.14</v>
      </c>
      <c r="M3186" s="21" t="s">
        <v>1506</v>
      </c>
      <c r="N3186" s="63">
        <f t="shared" si="250"/>
        <v>259.81242149033375</v>
      </c>
      <c r="O3186" s="63">
        <f t="shared" si="251"/>
        <v>152.24564715571134</v>
      </c>
      <c r="P3186" s="69">
        <v>2402</v>
      </c>
      <c r="Q3186" s="69" t="s">
        <v>11361</v>
      </c>
      <c r="R3186" s="70">
        <v>35855</v>
      </c>
      <c r="S3186" s="71">
        <f t="shared" si="252"/>
        <v>3.3755591747633313</v>
      </c>
      <c r="T3186" s="63">
        <f t="shared" si="253"/>
        <v>877.01220307917379</v>
      </c>
      <c r="U3186" s="63">
        <f t="shared" si="254"/>
        <v>513.91419107424224</v>
      </c>
    </row>
    <row r="3187" spans="1:21" x14ac:dyDescent="0.25">
      <c r="A3187" s="19" t="s">
        <v>9096</v>
      </c>
      <c r="B3187" s="19">
        <v>1</v>
      </c>
      <c r="C3187" s="19" t="s">
        <v>9475</v>
      </c>
      <c r="D3187" s="20" t="s">
        <v>9314</v>
      </c>
      <c r="E3187" s="20" t="s">
        <v>9476</v>
      </c>
      <c r="F3187" s="21">
        <v>2414407</v>
      </c>
      <c r="G3187" s="20" t="s">
        <v>8679</v>
      </c>
      <c r="H3187" s="22">
        <v>138.43989999999999</v>
      </c>
      <c r="I3187" s="25">
        <v>0.629</v>
      </c>
      <c r="J3187" s="22">
        <v>0</v>
      </c>
      <c r="K3187" s="22">
        <v>20419.89</v>
      </c>
      <c r="L3187" s="22">
        <v>20419.89</v>
      </c>
      <c r="M3187" s="21" t="s">
        <v>9477</v>
      </c>
      <c r="N3187" s="63">
        <f t="shared" si="250"/>
        <v>147.50003431091758</v>
      </c>
      <c r="O3187" s="63">
        <f t="shared" si="251"/>
        <v>147.50003431091758</v>
      </c>
      <c r="P3187" s="69">
        <v>2403</v>
      </c>
      <c r="Q3187" s="69" t="s">
        <v>11530</v>
      </c>
      <c r="R3187" s="70">
        <v>35643</v>
      </c>
      <c r="S3187" s="71">
        <f t="shared" si="252"/>
        <v>3.4473563936134397</v>
      </c>
      <c r="T3187" s="63">
        <f t="shared" si="253"/>
        <v>508.48518633994348</v>
      </c>
      <c r="U3187" s="63">
        <f t="shared" si="254"/>
        <v>508.48518633994348</v>
      </c>
    </row>
    <row r="3188" spans="1:21" x14ac:dyDescent="0.25">
      <c r="A3188" s="19" t="s">
        <v>9096</v>
      </c>
      <c r="B3188" s="19">
        <v>1</v>
      </c>
      <c r="C3188" s="19" t="s">
        <v>9478</v>
      </c>
      <c r="D3188" s="20" t="s">
        <v>9314</v>
      </c>
      <c r="E3188" s="20" t="s">
        <v>9476</v>
      </c>
      <c r="F3188" s="21">
        <v>2414407</v>
      </c>
      <c r="G3188" s="20" t="s">
        <v>3418</v>
      </c>
      <c r="H3188" s="22">
        <v>224.24539999999999</v>
      </c>
      <c r="I3188" s="25">
        <v>0.69</v>
      </c>
      <c r="J3188" s="22">
        <v>52037.58</v>
      </c>
      <c r="K3188" s="22">
        <v>276328.64</v>
      </c>
      <c r="L3188" s="22">
        <v>328366.22000000003</v>
      </c>
      <c r="M3188" s="21" t="s">
        <v>9198</v>
      </c>
      <c r="N3188" s="63">
        <f t="shared" si="250"/>
        <v>1464.3164140713702</v>
      </c>
      <c r="O3188" s="63">
        <f t="shared" si="251"/>
        <v>1232.2600151441234</v>
      </c>
      <c r="P3188" s="69">
        <v>2403</v>
      </c>
      <c r="Q3188" s="69" t="s">
        <v>11530</v>
      </c>
      <c r="R3188" s="70">
        <v>36281</v>
      </c>
      <c r="S3188" s="71">
        <f t="shared" si="252"/>
        <v>3.2506507318405471</v>
      </c>
      <c r="T3188" s="63">
        <f t="shared" si="253"/>
        <v>4759.9812230472253</v>
      </c>
      <c r="U3188" s="63">
        <f t="shared" si="254"/>
        <v>4005.6469200460883</v>
      </c>
    </row>
    <row r="3189" spans="1:21" x14ac:dyDescent="0.25">
      <c r="A3189" s="19" t="s">
        <v>9096</v>
      </c>
      <c r="B3189" s="19">
        <v>1</v>
      </c>
      <c r="C3189" s="19" t="s">
        <v>9479</v>
      </c>
      <c r="D3189" s="20" t="s">
        <v>9314</v>
      </c>
      <c r="E3189" s="20" t="s">
        <v>9476</v>
      </c>
      <c r="F3189" s="21">
        <v>2414407</v>
      </c>
      <c r="G3189" s="20" t="s">
        <v>9480</v>
      </c>
      <c r="H3189" s="22">
        <v>726.2</v>
      </c>
      <c r="I3189" s="25">
        <v>0.32800000000000001</v>
      </c>
      <c r="J3189" s="22">
        <v>31282.68</v>
      </c>
      <c r="K3189" s="22">
        <v>218187.54</v>
      </c>
      <c r="L3189" s="22">
        <v>249470.22</v>
      </c>
      <c r="M3189" s="21" t="s">
        <v>6709</v>
      </c>
      <c r="N3189" s="63">
        <f t="shared" si="250"/>
        <v>343.52825667860094</v>
      </c>
      <c r="O3189" s="63">
        <f t="shared" si="251"/>
        <v>300.45103277334067</v>
      </c>
      <c r="P3189" s="69">
        <v>2403</v>
      </c>
      <c r="Q3189" s="69" t="s">
        <v>11530</v>
      </c>
      <c r="R3189" s="70">
        <v>38504</v>
      </c>
      <c r="S3189" s="71">
        <f t="shared" si="252"/>
        <v>1.9783568066999999</v>
      </c>
      <c r="T3189" s="63">
        <f t="shared" si="253"/>
        <v>679.62146489389488</v>
      </c>
      <c r="U3189" s="63">
        <f t="shared" si="254"/>
        <v>594.39934576718326</v>
      </c>
    </row>
    <row r="3190" spans="1:21" x14ac:dyDescent="0.25">
      <c r="A3190" s="19" t="s">
        <v>9096</v>
      </c>
      <c r="B3190" s="19">
        <v>1</v>
      </c>
      <c r="C3190" s="19" t="s">
        <v>9481</v>
      </c>
      <c r="D3190" s="20" t="s">
        <v>9151</v>
      </c>
      <c r="E3190" s="20" t="s">
        <v>9482</v>
      </c>
      <c r="F3190" s="21">
        <v>2414605</v>
      </c>
      <c r="G3190" s="20" t="s">
        <v>9483</v>
      </c>
      <c r="H3190" s="22">
        <v>900</v>
      </c>
      <c r="I3190" s="25">
        <v>0.69899999999999995</v>
      </c>
      <c r="J3190" s="22">
        <v>28601.39</v>
      </c>
      <c r="K3190" s="22">
        <v>147564</v>
      </c>
      <c r="L3190" s="22">
        <v>176165.39</v>
      </c>
      <c r="M3190" s="21" t="s">
        <v>9484</v>
      </c>
      <c r="N3190" s="63">
        <f t="shared" si="250"/>
        <v>195.73932222222223</v>
      </c>
      <c r="O3190" s="63">
        <f t="shared" si="251"/>
        <v>163.96</v>
      </c>
      <c r="P3190" s="69">
        <v>2401</v>
      </c>
      <c r="Q3190" s="69" t="s">
        <v>11392</v>
      </c>
      <c r="R3190" s="70">
        <v>38018</v>
      </c>
      <c r="S3190" s="71">
        <f t="shared" si="252"/>
        <v>2.1845769655999998</v>
      </c>
      <c r="T3190" s="63">
        <f t="shared" si="253"/>
        <v>427.60761458882286</v>
      </c>
      <c r="U3190" s="63">
        <f t="shared" si="254"/>
        <v>358.18323927977599</v>
      </c>
    </row>
    <row r="3191" spans="1:21" x14ac:dyDescent="0.25">
      <c r="A3191" s="19" t="s">
        <v>9096</v>
      </c>
      <c r="B3191" s="19">
        <v>1</v>
      </c>
      <c r="C3191" s="19" t="s">
        <v>9485</v>
      </c>
      <c r="D3191" s="20" t="s">
        <v>9151</v>
      </c>
      <c r="E3191" s="20" t="s">
        <v>9482</v>
      </c>
      <c r="F3191" s="21">
        <v>2414605</v>
      </c>
      <c r="G3191" s="20" t="s">
        <v>9486</v>
      </c>
      <c r="H3191" s="22">
        <v>1351.5</v>
      </c>
      <c r="I3191" s="25">
        <v>0.45300000000000001</v>
      </c>
      <c r="J3191" s="22">
        <v>90805.77</v>
      </c>
      <c r="K3191" s="22">
        <v>177788.94</v>
      </c>
      <c r="L3191" s="22">
        <v>268594.71000000002</v>
      </c>
      <c r="M3191" s="21" t="s">
        <v>6891</v>
      </c>
      <c r="N3191" s="63">
        <f t="shared" si="250"/>
        <v>198.73822419533852</v>
      </c>
      <c r="O3191" s="63">
        <f t="shared" si="251"/>
        <v>131.54934517203108</v>
      </c>
      <c r="P3191" s="69">
        <v>2401</v>
      </c>
      <c r="Q3191" s="69" t="s">
        <v>11392</v>
      </c>
      <c r="R3191" s="70">
        <v>38169</v>
      </c>
      <c r="S3191" s="71">
        <f t="shared" si="252"/>
        <v>2.1284686767999998</v>
      </c>
      <c r="T3191" s="63">
        <f t="shared" si="253"/>
        <v>423.0080850826339</v>
      </c>
      <c r="U3191" s="63">
        <f t="shared" si="254"/>
        <v>279.99866065221943</v>
      </c>
    </row>
    <row r="3192" spans="1:21" x14ac:dyDescent="0.25">
      <c r="A3192" s="19" t="s">
        <v>9487</v>
      </c>
      <c r="B3192" s="19">
        <v>1</v>
      </c>
      <c r="C3192" s="19" t="s">
        <v>9488</v>
      </c>
      <c r="D3192" s="20" t="s">
        <v>9489</v>
      </c>
      <c r="E3192" s="20" t="s">
        <v>9489</v>
      </c>
      <c r="F3192" s="21">
        <v>1100023</v>
      </c>
      <c r="G3192" s="20" t="s">
        <v>9490</v>
      </c>
      <c r="H3192" s="22">
        <v>3440.1828</v>
      </c>
      <c r="I3192" s="25">
        <v>0.80900000000000005</v>
      </c>
      <c r="J3192" s="22">
        <v>2164.8000000000002</v>
      </c>
      <c r="K3192" s="22">
        <v>844048.85</v>
      </c>
      <c r="L3192" s="22">
        <v>846213.65</v>
      </c>
      <c r="M3192" s="21" t="s">
        <v>4441</v>
      </c>
      <c r="N3192" s="63">
        <f t="shared" si="250"/>
        <v>245.97926889233909</v>
      </c>
      <c r="O3192" s="63">
        <f t="shared" si="251"/>
        <v>245.35000000581363</v>
      </c>
      <c r="P3192" s="69">
        <v>1101</v>
      </c>
      <c r="Q3192" s="69" t="s">
        <v>11112</v>
      </c>
      <c r="R3192" s="70">
        <v>35674</v>
      </c>
      <c r="S3192" s="71">
        <f t="shared" si="252"/>
        <v>3.441507046167481</v>
      </c>
      <c r="T3192" s="63">
        <f t="shared" si="253"/>
        <v>846.53938710411046</v>
      </c>
      <c r="U3192" s="63">
        <f t="shared" si="254"/>
        <v>844.37375379719913</v>
      </c>
    </row>
    <row r="3193" spans="1:21" x14ac:dyDescent="0.25">
      <c r="A3193" s="19" t="s">
        <v>9487</v>
      </c>
      <c r="B3193" s="19">
        <v>1</v>
      </c>
      <c r="C3193" s="19" t="s">
        <v>9491</v>
      </c>
      <c r="D3193" s="20" t="s">
        <v>9489</v>
      </c>
      <c r="E3193" s="20" t="s">
        <v>9489</v>
      </c>
      <c r="F3193" s="21">
        <v>1100023</v>
      </c>
      <c r="G3193" s="20" t="s">
        <v>9492</v>
      </c>
      <c r="H3193" s="22">
        <v>523.32270000000005</v>
      </c>
      <c r="I3193" s="25">
        <v>0.58199999999999996</v>
      </c>
      <c r="J3193" s="22">
        <v>30000</v>
      </c>
      <c r="K3193" s="22">
        <v>1500000</v>
      </c>
      <c r="L3193" s="22">
        <v>1530000</v>
      </c>
      <c r="M3193" s="21" t="s">
        <v>3802</v>
      </c>
      <c r="N3193" s="63">
        <f t="shared" si="250"/>
        <v>2923.626282597716</v>
      </c>
      <c r="O3193" s="63">
        <f t="shared" si="251"/>
        <v>2866.3002770565845</v>
      </c>
      <c r="P3193" s="69">
        <v>1101</v>
      </c>
      <c r="Q3193" s="69" t="s">
        <v>11112</v>
      </c>
      <c r="R3193" s="70">
        <v>39753</v>
      </c>
      <c r="S3193" s="71">
        <f t="shared" si="252"/>
        <v>1.7076656077000001</v>
      </c>
      <c r="T3193" s="63">
        <f t="shared" si="253"/>
        <v>4992.5760525599208</v>
      </c>
      <c r="U3193" s="63">
        <f t="shared" si="254"/>
        <v>4894.6824044705108</v>
      </c>
    </row>
    <row r="3194" spans="1:21" x14ac:dyDescent="0.25">
      <c r="A3194" s="19" t="s">
        <v>9487</v>
      </c>
      <c r="B3194" s="19">
        <v>1</v>
      </c>
      <c r="C3194" s="19" t="s">
        <v>9493</v>
      </c>
      <c r="D3194" s="20" t="s">
        <v>9489</v>
      </c>
      <c r="E3194" s="20" t="s">
        <v>9489</v>
      </c>
      <c r="F3194" s="21">
        <v>1100023</v>
      </c>
      <c r="G3194" s="20" t="s">
        <v>9494</v>
      </c>
      <c r="H3194" s="22">
        <v>889.89949999999999</v>
      </c>
      <c r="I3194" s="25">
        <v>0.75600000000000001</v>
      </c>
      <c r="J3194" s="22">
        <v>52385.11</v>
      </c>
      <c r="K3194" s="22">
        <v>1464632.19</v>
      </c>
      <c r="L3194" s="22">
        <v>1517017.3</v>
      </c>
      <c r="M3194" s="21" t="s">
        <v>9339</v>
      </c>
      <c r="N3194" s="63">
        <f t="shared" si="250"/>
        <v>1704.7063179606237</v>
      </c>
      <c r="O3194" s="63">
        <f t="shared" si="251"/>
        <v>1645.8399965389349</v>
      </c>
      <c r="P3194" s="69">
        <v>1101</v>
      </c>
      <c r="Q3194" s="69" t="s">
        <v>11112</v>
      </c>
      <c r="R3194" s="70">
        <v>38930</v>
      </c>
      <c r="S3194" s="71">
        <f t="shared" si="252"/>
        <v>1.8998324469000001</v>
      </c>
      <c r="T3194" s="63">
        <f t="shared" si="253"/>
        <v>3238.6563752970214</v>
      </c>
      <c r="U3194" s="63">
        <f t="shared" si="254"/>
        <v>3126.8202278304525</v>
      </c>
    </row>
    <row r="3195" spans="1:21" x14ac:dyDescent="0.25">
      <c r="A3195" s="19" t="s">
        <v>9487</v>
      </c>
      <c r="B3195" s="19">
        <v>1</v>
      </c>
      <c r="C3195" s="19" t="s">
        <v>9495</v>
      </c>
      <c r="D3195" s="20" t="s">
        <v>9496</v>
      </c>
      <c r="E3195" s="20" t="s">
        <v>9497</v>
      </c>
      <c r="F3195" s="21">
        <v>1100924</v>
      </c>
      <c r="G3195" s="20" t="s">
        <v>9498</v>
      </c>
      <c r="H3195" s="22">
        <v>7056.3900999999996</v>
      </c>
      <c r="I3195" s="25">
        <v>0.50900000000000001</v>
      </c>
      <c r="J3195" s="22">
        <v>2931049.81</v>
      </c>
      <c r="K3195" s="22">
        <v>22970863.59</v>
      </c>
      <c r="L3195" s="22">
        <v>25901913.399999999</v>
      </c>
      <c r="M3195" s="21" t="s">
        <v>9499</v>
      </c>
      <c r="N3195" s="63">
        <f t="shared" si="250"/>
        <v>3670.7031545775794</v>
      </c>
      <c r="O3195" s="63">
        <f t="shared" si="251"/>
        <v>3255.3279034275615</v>
      </c>
      <c r="P3195" s="69">
        <v>1101</v>
      </c>
      <c r="Q3195" s="69" t="s">
        <v>11112</v>
      </c>
      <c r="R3195" s="70">
        <v>39995</v>
      </c>
      <c r="S3195" s="71">
        <f t="shared" si="252"/>
        <v>1.6531834743</v>
      </c>
      <c r="T3195" s="63">
        <f t="shared" si="253"/>
        <v>6068.3457942085324</v>
      </c>
      <c r="U3195" s="63">
        <f t="shared" si="254"/>
        <v>5381.6542933741111</v>
      </c>
    </row>
    <row r="3196" spans="1:21" x14ac:dyDescent="0.25">
      <c r="A3196" s="19" t="s">
        <v>9487</v>
      </c>
      <c r="B3196" s="19">
        <v>1</v>
      </c>
      <c r="C3196" s="19" t="s">
        <v>9500</v>
      </c>
      <c r="D3196" s="20" t="s">
        <v>9496</v>
      </c>
      <c r="E3196" s="20" t="s">
        <v>9497</v>
      </c>
      <c r="F3196" s="21">
        <v>1100924</v>
      </c>
      <c r="G3196" s="20" t="s">
        <v>9501</v>
      </c>
      <c r="H3196" s="22">
        <v>7493.9058000000005</v>
      </c>
      <c r="I3196" s="25">
        <v>0.51600000000000001</v>
      </c>
      <c r="J3196" s="22">
        <v>3188736.94</v>
      </c>
      <c r="K3196" s="22">
        <v>24731568.359999999</v>
      </c>
      <c r="L3196" s="22">
        <v>27920305.300000001</v>
      </c>
      <c r="M3196" s="21" t="s">
        <v>9499</v>
      </c>
      <c r="N3196" s="63">
        <f t="shared" si="250"/>
        <v>3725.7347563669668</v>
      </c>
      <c r="O3196" s="63">
        <f t="shared" si="251"/>
        <v>3300.2240780768821</v>
      </c>
      <c r="P3196" s="69">
        <v>1101</v>
      </c>
      <c r="Q3196" s="69" t="s">
        <v>11112</v>
      </c>
      <c r="R3196" s="70">
        <v>39995</v>
      </c>
      <c r="S3196" s="71">
        <f t="shared" si="252"/>
        <v>1.6531834743</v>
      </c>
      <c r="T3196" s="63">
        <f t="shared" si="253"/>
        <v>6159.323128851006</v>
      </c>
      <c r="U3196" s="63">
        <f t="shared" si="254"/>
        <v>5455.8759073636547</v>
      </c>
    </row>
    <row r="3197" spans="1:21" x14ac:dyDescent="0.25">
      <c r="A3197" s="19" t="s">
        <v>9487</v>
      </c>
      <c r="B3197" s="19">
        <v>1</v>
      </c>
      <c r="C3197" s="19" t="s">
        <v>9502</v>
      </c>
      <c r="D3197" s="20" t="s">
        <v>9503</v>
      </c>
      <c r="E3197" s="20" t="s">
        <v>9504</v>
      </c>
      <c r="F3197" s="21">
        <v>1100072</v>
      </c>
      <c r="G3197" s="20" t="s">
        <v>9505</v>
      </c>
      <c r="H3197" s="22">
        <v>3308.7467999999999</v>
      </c>
      <c r="I3197" s="25">
        <v>0.65629999999999999</v>
      </c>
      <c r="J3197" s="22">
        <v>80625.5</v>
      </c>
      <c r="K3197" s="22">
        <v>674090.98</v>
      </c>
      <c r="L3197" s="22">
        <v>754716.48</v>
      </c>
      <c r="M3197" s="21" t="s">
        <v>123</v>
      </c>
      <c r="N3197" s="63">
        <f t="shared" si="250"/>
        <v>228.09738115953749</v>
      </c>
      <c r="O3197" s="63">
        <f t="shared" si="251"/>
        <v>203.72999831839655</v>
      </c>
      <c r="P3197" s="69">
        <v>1101</v>
      </c>
      <c r="Q3197" s="69" t="s">
        <v>11112</v>
      </c>
      <c r="R3197" s="70">
        <v>36039</v>
      </c>
      <c r="S3197" s="71">
        <f t="shared" si="252"/>
        <v>3.346096831630871</v>
      </c>
      <c r="T3197" s="63">
        <f t="shared" si="253"/>
        <v>763.23592440122752</v>
      </c>
      <c r="U3197" s="63">
        <f t="shared" si="254"/>
        <v>681.70030188134933</v>
      </c>
    </row>
    <row r="3198" spans="1:21" x14ac:dyDescent="0.25">
      <c r="A3198" s="19" t="s">
        <v>9487</v>
      </c>
      <c r="B3198" s="19">
        <v>1</v>
      </c>
      <c r="C3198" s="19" t="s">
        <v>9506</v>
      </c>
      <c r="D3198" s="20" t="s">
        <v>9507</v>
      </c>
      <c r="E3198" s="20" t="s">
        <v>9508</v>
      </c>
      <c r="F3198" s="21">
        <v>1100940</v>
      </c>
      <c r="G3198" s="20" t="s">
        <v>9509</v>
      </c>
      <c r="H3198" s="22">
        <v>3550.5956000000001</v>
      </c>
      <c r="I3198" s="25">
        <v>0.65100000000000002</v>
      </c>
      <c r="J3198" s="22">
        <v>673671.08</v>
      </c>
      <c r="K3198" s="22">
        <v>8934148.6099999994</v>
      </c>
      <c r="L3198" s="22">
        <v>9607819.6899999995</v>
      </c>
      <c r="M3198" s="21" t="s">
        <v>9510</v>
      </c>
      <c r="N3198" s="63">
        <f t="shared" si="250"/>
        <v>2705.9740878403609</v>
      </c>
      <c r="O3198" s="63">
        <f t="shared" si="251"/>
        <v>2516.2394190991504</v>
      </c>
      <c r="P3198" s="69">
        <v>1101</v>
      </c>
      <c r="Q3198" s="69" t="s">
        <v>11112</v>
      </c>
      <c r="R3198" s="70">
        <v>40634</v>
      </c>
      <c r="S3198" s="71">
        <f t="shared" si="252"/>
        <v>1.5020216581000001</v>
      </c>
      <c r="T3198" s="63">
        <f t="shared" si="253"/>
        <v>4064.431686193614</v>
      </c>
      <c r="U3198" s="63">
        <f t="shared" si="254"/>
        <v>3779.4461044518871</v>
      </c>
    </row>
    <row r="3199" spans="1:21" x14ac:dyDescent="0.25">
      <c r="A3199" s="19" t="s">
        <v>9487</v>
      </c>
      <c r="B3199" s="19">
        <v>1</v>
      </c>
      <c r="C3199" s="19" t="s">
        <v>9511</v>
      </c>
      <c r="D3199" s="20" t="s">
        <v>9512</v>
      </c>
      <c r="E3199" s="20" t="s">
        <v>9513</v>
      </c>
      <c r="F3199" s="21">
        <v>1100098</v>
      </c>
      <c r="G3199" s="20" t="s">
        <v>9514</v>
      </c>
      <c r="H3199" s="22">
        <v>1733.1873000000001</v>
      </c>
      <c r="I3199" s="25">
        <v>0.60099999999999998</v>
      </c>
      <c r="J3199" s="22">
        <v>19423.96</v>
      </c>
      <c r="K3199" s="22">
        <v>227394.17</v>
      </c>
      <c r="L3199" s="22">
        <v>246818.13</v>
      </c>
      <c r="M3199" s="21" t="s">
        <v>1404</v>
      </c>
      <c r="N3199" s="63">
        <f t="shared" si="250"/>
        <v>142.40707279588304</v>
      </c>
      <c r="O3199" s="63">
        <f t="shared" si="251"/>
        <v>131.19999783058645</v>
      </c>
      <c r="P3199" s="69">
        <v>5105</v>
      </c>
      <c r="Q3199" s="69" t="s">
        <v>11078</v>
      </c>
      <c r="R3199" s="70">
        <v>36100</v>
      </c>
      <c r="S3199" s="71">
        <f t="shared" si="252"/>
        <v>3.3605508489596256</v>
      </c>
      <c r="T3199" s="63">
        <f t="shared" si="253"/>
        <v>478.56620938205998</v>
      </c>
      <c r="U3199" s="63">
        <f t="shared" si="254"/>
        <v>440.90426409307833</v>
      </c>
    </row>
    <row r="3200" spans="1:21" x14ac:dyDescent="0.25">
      <c r="A3200" s="19" t="s">
        <v>9487</v>
      </c>
      <c r="B3200" s="19">
        <v>1</v>
      </c>
      <c r="C3200" s="19" t="s">
        <v>9515</v>
      </c>
      <c r="D3200" s="20" t="s">
        <v>9489</v>
      </c>
      <c r="E3200" s="20" t="s">
        <v>9516</v>
      </c>
      <c r="F3200" s="21">
        <v>1100130</v>
      </c>
      <c r="G3200" s="20" t="s">
        <v>9517</v>
      </c>
      <c r="H3200" s="22">
        <v>6110</v>
      </c>
      <c r="I3200" s="25">
        <v>0.627</v>
      </c>
      <c r="J3200" s="22">
        <v>0</v>
      </c>
      <c r="K3200" s="22">
        <v>719452.5</v>
      </c>
      <c r="L3200" s="22">
        <v>719452.5</v>
      </c>
      <c r="M3200" s="21" t="s">
        <v>9518</v>
      </c>
      <c r="N3200" s="63">
        <f t="shared" si="250"/>
        <v>117.75</v>
      </c>
      <c r="O3200" s="63">
        <f t="shared" si="251"/>
        <v>117.75</v>
      </c>
      <c r="P3200" s="69">
        <v>1303</v>
      </c>
      <c r="Q3200" s="69" t="s">
        <v>11096</v>
      </c>
      <c r="R3200" s="70">
        <v>35674</v>
      </c>
      <c r="S3200" s="71">
        <f t="shared" si="252"/>
        <v>3.441507046167481</v>
      </c>
      <c r="T3200" s="63">
        <f t="shared" si="253"/>
        <v>405.23745468622087</v>
      </c>
      <c r="U3200" s="63">
        <f t="shared" si="254"/>
        <v>405.23745468622087</v>
      </c>
    </row>
    <row r="3201" spans="1:21" x14ac:dyDescent="0.25">
      <c r="A3201" s="19" t="s">
        <v>9487</v>
      </c>
      <c r="B3201" s="19">
        <v>1</v>
      </c>
      <c r="C3201" s="19" t="s">
        <v>9519</v>
      </c>
      <c r="D3201" s="20" t="s">
        <v>9489</v>
      </c>
      <c r="E3201" s="20" t="s">
        <v>9516</v>
      </c>
      <c r="F3201" s="21">
        <v>1100130</v>
      </c>
      <c r="G3201" s="20" t="s">
        <v>9520</v>
      </c>
      <c r="H3201" s="22">
        <v>7332</v>
      </c>
      <c r="I3201" s="25">
        <v>0.64300000000000002</v>
      </c>
      <c r="J3201" s="22">
        <v>224846.38</v>
      </c>
      <c r="K3201" s="22">
        <v>1230456.24</v>
      </c>
      <c r="L3201" s="22">
        <v>1455302.62</v>
      </c>
      <c r="M3201" s="21" t="s">
        <v>9521</v>
      </c>
      <c r="N3201" s="63">
        <f t="shared" si="250"/>
        <v>198.48644571740317</v>
      </c>
      <c r="O3201" s="63">
        <f t="shared" si="251"/>
        <v>167.82</v>
      </c>
      <c r="P3201" s="69">
        <v>1303</v>
      </c>
      <c r="Q3201" s="69" t="s">
        <v>11096</v>
      </c>
      <c r="R3201" s="70">
        <v>35704</v>
      </c>
      <c r="S3201" s="71">
        <f t="shared" si="252"/>
        <v>3.4432289321700318</v>
      </c>
      <c r="T3201" s="63">
        <f t="shared" si="253"/>
        <v>683.43427253775906</v>
      </c>
      <c r="U3201" s="63">
        <f t="shared" si="254"/>
        <v>577.84267939677466</v>
      </c>
    </row>
    <row r="3202" spans="1:21" x14ac:dyDescent="0.25">
      <c r="A3202" s="19" t="s">
        <v>9487</v>
      </c>
      <c r="B3202" s="19">
        <v>1</v>
      </c>
      <c r="C3202" s="19" t="s">
        <v>9522</v>
      </c>
      <c r="D3202" s="20" t="s">
        <v>9489</v>
      </c>
      <c r="E3202" s="20" t="s">
        <v>9516</v>
      </c>
      <c r="F3202" s="21">
        <v>1100130</v>
      </c>
      <c r="G3202" s="20" t="s">
        <v>9523</v>
      </c>
      <c r="H3202" s="22">
        <v>17977.450099999998</v>
      </c>
      <c r="I3202" s="25">
        <v>0.495</v>
      </c>
      <c r="J3202" s="22">
        <v>257825.26</v>
      </c>
      <c r="K3202" s="22">
        <v>14996107.919999998</v>
      </c>
      <c r="L3202" s="22">
        <v>15253933.18</v>
      </c>
      <c r="M3202" s="21" t="s">
        <v>1426</v>
      </c>
      <c r="N3202" s="63">
        <f t="shared" si="250"/>
        <v>848.50371410570631</v>
      </c>
      <c r="O3202" s="63">
        <f t="shared" si="251"/>
        <v>834.16212180168975</v>
      </c>
      <c r="P3202" s="69">
        <v>1303</v>
      </c>
      <c r="Q3202" s="69" t="s">
        <v>11096</v>
      </c>
      <c r="R3202" s="70">
        <v>40238</v>
      </c>
      <c r="S3202" s="71">
        <f t="shared" si="252"/>
        <v>1.6028535627</v>
      </c>
      <c r="T3202" s="63">
        <f t="shared" si="253"/>
        <v>1360.0272011185136</v>
      </c>
      <c r="U3202" s="63">
        <f t="shared" si="254"/>
        <v>1337.0397287992298</v>
      </c>
    </row>
    <row r="3203" spans="1:21" x14ac:dyDescent="0.25">
      <c r="A3203" s="19" t="s">
        <v>9487</v>
      </c>
      <c r="B3203" s="19">
        <v>1</v>
      </c>
      <c r="C3203" s="19" t="s">
        <v>9524</v>
      </c>
      <c r="D3203" s="20" t="s">
        <v>9489</v>
      </c>
      <c r="E3203" s="20" t="s">
        <v>9516</v>
      </c>
      <c r="F3203" s="21">
        <v>1100130</v>
      </c>
      <c r="G3203" s="20" t="s">
        <v>9525</v>
      </c>
      <c r="H3203" s="22">
        <v>10000</v>
      </c>
      <c r="I3203" s="25">
        <v>0.41399999999999998</v>
      </c>
      <c r="J3203" s="22">
        <v>1575</v>
      </c>
      <c r="K3203" s="22">
        <v>666500</v>
      </c>
      <c r="L3203" s="22">
        <v>668075</v>
      </c>
      <c r="M3203" s="21" t="s">
        <v>3165</v>
      </c>
      <c r="N3203" s="63">
        <f t="shared" si="250"/>
        <v>66.807500000000005</v>
      </c>
      <c r="O3203" s="63">
        <f t="shared" si="251"/>
        <v>66.650000000000006</v>
      </c>
      <c r="P3203" s="69">
        <v>1303</v>
      </c>
      <c r="Q3203" s="69" t="s">
        <v>11096</v>
      </c>
      <c r="R3203" s="70">
        <v>35855</v>
      </c>
      <c r="S3203" s="71">
        <f t="shared" si="252"/>
        <v>3.3755591747633313</v>
      </c>
      <c r="T3203" s="63">
        <f t="shared" si="253"/>
        <v>225.51266956800129</v>
      </c>
      <c r="U3203" s="63">
        <f t="shared" si="254"/>
        <v>224.98101899797607</v>
      </c>
    </row>
    <row r="3204" spans="1:21" x14ac:dyDescent="0.25">
      <c r="A3204" s="19" t="s">
        <v>9487</v>
      </c>
      <c r="B3204" s="19">
        <v>1</v>
      </c>
      <c r="C3204" s="19" t="s">
        <v>9526</v>
      </c>
      <c r="D3204" s="20" t="s">
        <v>9527</v>
      </c>
      <c r="E3204" s="20" t="s">
        <v>9528</v>
      </c>
      <c r="F3204" s="21">
        <v>1100148</v>
      </c>
      <c r="G3204" s="20" t="s">
        <v>9529</v>
      </c>
      <c r="H3204" s="22">
        <v>1877.6855</v>
      </c>
      <c r="I3204" s="25">
        <v>0.59099999999999997</v>
      </c>
      <c r="J3204" s="22">
        <v>49515.39</v>
      </c>
      <c r="K3204" s="22">
        <v>440279.7</v>
      </c>
      <c r="L3204" s="22">
        <v>489795.09</v>
      </c>
      <c r="M3204" s="21" t="s">
        <v>9530</v>
      </c>
      <c r="N3204" s="63">
        <f t="shared" si="250"/>
        <v>260.85044060893051</v>
      </c>
      <c r="O3204" s="63">
        <f t="shared" si="251"/>
        <v>234.48000210897939</v>
      </c>
      <c r="P3204" s="69">
        <v>1101</v>
      </c>
      <c r="Q3204" s="69" t="s">
        <v>11112</v>
      </c>
      <c r="R3204" s="70">
        <v>35704</v>
      </c>
      <c r="S3204" s="71">
        <f t="shared" si="252"/>
        <v>3.4432289321700318</v>
      </c>
      <c r="T3204" s="63">
        <f t="shared" si="253"/>
        <v>898.1677840739701</v>
      </c>
      <c r="U3204" s="63">
        <f t="shared" si="254"/>
        <v>807.36832727692786</v>
      </c>
    </row>
    <row r="3205" spans="1:21" x14ac:dyDescent="0.25">
      <c r="A3205" s="19" t="s">
        <v>9487</v>
      </c>
      <c r="B3205" s="19">
        <v>1</v>
      </c>
      <c r="C3205" s="19" t="s">
        <v>9531</v>
      </c>
      <c r="D3205" s="20" t="s">
        <v>9527</v>
      </c>
      <c r="E3205" s="20" t="s">
        <v>9528</v>
      </c>
      <c r="F3205" s="21">
        <v>1100148</v>
      </c>
      <c r="G3205" s="20" t="s">
        <v>3205</v>
      </c>
      <c r="H3205" s="22">
        <v>1764.4169999999999</v>
      </c>
      <c r="I3205" s="25">
        <v>0.45</v>
      </c>
      <c r="J3205" s="22">
        <v>59942.74</v>
      </c>
      <c r="K3205" s="22">
        <v>391330.71</v>
      </c>
      <c r="L3205" s="22">
        <v>451273.45</v>
      </c>
      <c r="M3205" s="21" t="s">
        <v>2491</v>
      </c>
      <c r="N3205" s="63">
        <f t="shared" si="250"/>
        <v>255.76349015000423</v>
      </c>
      <c r="O3205" s="63">
        <f t="shared" si="251"/>
        <v>221.79037608456505</v>
      </c>
      <c r="P3205" s="69">
        <v>1101</v>
      </c>
      <c r="Q3205" s="69" t="s">
        <v>11112</v>
      </c>
      <c r="R3205" s="70">
        <v>36434</v>
      </c>
      <c r="S3205" s="71">
        <f t="shared" si="252"/>
        <v>3.1687748953473367</v>
      </c>
      <c r="T3205" s="63">
        <f t="shared" si="253"/>
        <v>810.45692673374924</v>
      </c>
      <c r="U3205" s="63">
        <f t="shared" si="254"/>
        <v>702.80377576641411</v>
      </c>
    </row>
    <row r="3206" spans="1:21" x14ac:dyDescent="0.25">
      <c r="A3206" s="19" t="s">
        <v>9487</v>
      </c>
      <c r="B3206" s="19">
        <v>1</v>
      </c>
      <c r="C3206" s="19" t="s">
        <v>9532</v>
      </c>
      <c r="D3206" s="20" t="s">
        <v>9527</v>
      </c>
      <c r="E3206" s="20" t="s">
        <v>9528</v>
      </c>
      <c r="F3206" s="21">
        <v>1100148</v>
      </c>
      <c r="G3206" s="20" t="s">
        <v>9533</v>
      </c>
      <c r="H3206" s="22">
        <v>1864.4146000000001</v>
      </c>
      <c r="I3206" s="25">
        <v>0.54400000000000004</v>
      </c>
      <c r="J3206" s="22">
        <v>120694.76</v>
      </c>
      <c r="K3206" s="22">
        <v>2024176.29</v>
      </c>
      <c r="L3206" s="22">
        <v>2144871.0499999998</v>
      </c>
      <c r="M3206" s="21" t="s">
        <v>818</v>
      </c>
      <c r="N3206" s="63">
        <f t="shared" si="250"/>
        <v>1150.4260103948982</v>
      </c>
      <c r="O3206" s="63">
        <f t="shared" si="251"/>
        <v>1085.6900015693934</v>
      </c>
      <c r="P3206" s="69">
        <v>1101</v>
      </c>
      <c r="Q3206" s="69" t="s">
        <v>11112</v>
      </c>
      <c r="R3206" s="70">
        <v>38443</v>
      </c>
      <c r="S3206" s="71">
        <f t="shared" si="252"/>
        <v>2.0095385192999999</v>
      </c>
      <c r="T3206" s="63">
        <f t="shared" si="253"/>
        <v>2311.82538149317</v>
      </c>
      <c r="U3206" s="63">
        <f t="shared" si="254"/>
        <v>2181.7358781725734</v>
      </c>
    </row>
    <row r="3207" spans="1:21" x14ac:dyDescent="0.25">
      <c r="A3207" s="19" t="s">
        <v>9487</v>
      </c>
      <c r="B3207" s="19">
        <v>1</v>
      </c>
      <c r="C3207" s="19" t="s">
        <v>9534</v>
      </c>
      <c r="D3207" s="20" t="s">
        <v>9512</v>
      </c>
      <c r="E3207" s="20" t="s">
        <v>9535</v>
      </c>
      <c r="F3207" s="21">
        <v>1100502</v>
      </c>
      <c r="G3207" s="20" t="s">
        <v>9536</v>
      </c>
      <c r="H3207" s="22">
        <v>1016.9745</v>
      </c>
      <c r="I3207" s="25">
        <v>0.68</v>
      </c>
      <c r="J3207" s="22">
        <v>0</v>
      </c>
      <c r="K3207" s="22">
        <v>158373.44</v>
      </c>
      <c r="L3207" s="22">
        <v>158373.44</v>
      </c>
      <c r="M3207" s="21" t="s">
        <v>3567</v>
      </c>
      <c r="N3207" s="63">
        <f t="shared" si="250"/>
        <v>155.73000109638934</v>
      </c>
      <c r="O3207" s="63">
        <f t="shared" si="251"/>
        <v>155.73000109638934</v>
      </c>
      <c r="P3207" s="69">
        <v>1101</v>
      </c>
      <c r="Q3207" s="69" t="s">
        <v>11112</v>
      </c>
      <c r="R3207" s="70">
        <v>36069</v>
      </c>
      <c r="S3207" s="71">
        <f t="shared" si="252"/>
        <v>3.3608856562199168</v>
      </c>
      <c r="T3207" s="63">
        <f t="shared" si="253"/>
        <v>523.39072692796685</v>
      </c>
      <c r="U3207" s="63">
        <f t="shared" si="254"/>
        <v>523.39072692796685</v>
      </c>
    </row>
    <row r="3208" spans="1:21" x14ac:dyDescent="0.25">
      <c r="A3208" s="19" t="s">
        <v>9487</v>
      </c>
      <c r="B3208" s="19">
        <v>1</v>
      </c>
      <c r="C3208" s="19" t="s">
        <v>9537</v>
      </c>
      <c r="D3208" s="20" t="s">
        <v>9538</v>
      </c>
      <c r="E3208" s="20" t="s">
        <v>9539</v>
      </c>
      <c r="F3208" s="21">
        <v>1100254</v>
      </c>
      <c r="G3208" s="20" t="s">
        <v>9540</v>
      </c>
      <c r="H3208" s="22">
        <v>2994.5954000000002</v>
      </c>
      <c r="I3208" s="25">
        <v>0.66500000000000004</v>
      </c>
      <c r="J3208" s="22">
        <v>130867.93</v>
      </c>
      <c r="K3208" s="22">
        <v>622696.17000000004</v>
      </c>
      <c r="L3208" s="22">
        <v>753564.10000000009</v>
      </c>
      <c r="M3208" s="21" t="s">
        <v>3200</v>
      </c>
      <c r="N3208" s="63">
        <f t="shared" si="250"/>
        <v>251.64137365602045</v>
      </c>
      <c r="O3208" s="63">
        <f t="shared" si="251"/>
        <v>207.94000084285176</v>
      </c>
      <c r="P3208" s="69">
        <v>1101</v>
      </c>
      <c r="Q3208" s="69" t="s">
        <v>11112</v>
      </c>
      <c r="R3208" s="70">
        <v>35765</v>
      </c>
      <c r="S3208" s="71">
        <f t="shared" si="252"/>
        <v>3.4322419683145649</v>
      </c>
      <c r="T3208" s="63">
        <f t="shared" si="253"/>
        <v>863.69408362652052</v>
      </c>
      <c r="U3208" s="63">
        <f t="shared" si="254"/>
        <v>713.70039778420175</v>
      </c>
    </row>
    <row r="3209" spans="1:21" x14ac:dyDescent="0.25">
      <c r="A3209" s="19" t="s">
        <v>9487</v>
      </c>
      <c r="B3209" s="19">
        <v>1</v>
      </c>
      <c r="C3209" s="19" t="s">
        <v>9541</v>
      </c>
      <c r="D3209" s="20" t="s">
        <v>9496</v>
      </c>
      <c r="E3209" s="20" t="s">
        <v>9542</v>
      </c>
      <c r="F3209" s="21">
        <v>1101476</v>
      </c>
      <c r="G3209" s="20" t="s">
        <v>9543</v>
      </c>
      <c r="H3209" s="22">
        <v>993.36490000000003</v>
      </c>
      <c r="I3209" s="25">
        <v>0.75700000000000001</v>
      </c>
      <c r="J3209" s="22">
        <v>34137.03</v>
      </c>
      <c r="K3209" s="22">
        <v>232079.84</v>
      </c>
      <c r="L3209" s="22">
        <v>266216.87</v>
      </c>
      <c r="M3209" s="21" t="s">
        <v>2487</v>
      </c>
      <c r="N3209" s="63">
        <f t="shared" si="250"/>
        <v>267.9950439158863</v>
      </c>
      <c r="O3209" s="63">
        <f t="shared" si="251"/>
        <v>233.62999840239976</v>
      </c>
      <c r="P3209" s="69">
        <v>1101</v>
      </c>
      <c r="Q3209" s="69" t="s">
        <v>11112</v>
      </c>
      <c r="R3209" s="70">
        <v>35704</v>
      </c>
      <c r="S3209" s="71">
        <f t="shared" si="252"/>
        <v>3.4432289321700318</v>
      </c>
      <c r="T3209" s="63">
        <f t="shared" si="253"/>
        <v>922.7682888893579</v>
      </c>
      <c r="U3209" s="63">
        <f t="shared" si="254"/>
        <v>804.44156992198123</v>
      </c>
    </row>
    <row r="3210" spans="1:21" x14ac:dyDescent="0.25">
      <c r="A3210" s="19" t="s">
        <v>9487</v>
      </c>
      <c r="B3210" s="19">
        <v>1</v>
      </c>
      <c r="C3210" s="19" t="s">
        <v>9544</v>
      </c>
      <c r="D3210" s="20" t="s">
        <v>9489</v>
      </c>
      <c r="E3210" s="20" t="s">
        <v>9545</v>
      </c>
      <c r="F3210" s="21">
        <v>1100262</v>
      </c>
      <c r="G3210" s="20" t="s">
        <v>9546</v>
      </c>
      <c r="H3210" s="22">
        <v>1754.1251</v>
      </c>
      <c r="I3210" s="25">
        <v>0.64300000000000002</v>
      </c>
      <c r="J3210" s="22">
        <v>0</v>
      </c>
      <c r="K3210" s="22">
        <v>240894</v>
      </c>
      <c r="L3210" s="22">
        <v>240894</v>
      </c>
      <c r="M3210" s="21" t="s">
        <v>9547</v>
      </c>
      <c r="N3210" s="63">
        <f t="shared" si="250"/>
        <v>137.33000000969145</v>
      </c>
      <c r="O3210" s="63">
        <f t="shared" si="251"/>
        <v>137.33000000969145</v>
      </c>
      <c r="P3210" s="69">
        <v>1101</v>
      </c>
      <c r="Q3210" s="69" t="s">
        <v>11112</v>
      </c>
      <c r="R3210" s="70">
        <v>35704</v>
      </c>
      <c r="S3210" s="71">
        <f t="shared" si="252"/>
        <v>3.4432289321700318</v>
      </c>
      <c r="T3210" s="63">
        <f t="shared" si="253"/>
        <v>472.85862928828033</v>
      </c>
      <c r="U3210" s="63">
        <f t="shared" si="254"/>
        <v>472.85862928828033</v>
      </c>
    </row>
    <row r="3211" spans="1:21" x14ac:dyDescent="0.25">
      <c r="A3211" s="19" t="s">
        <v>9487</v>
      </c>
      <c r="B3211" s="19">
        <v>1</v>
      </c>
      <c r="C3211" s="19" t="s">
        <v>9548</v>
      </c>
      <c r="D3211" s="20" t="s">
        <v>9538</v>
      </c>
      <c r="E3211" s="20" t="s">
        <v>9549</v>
      </c>
      <c r="F3211" s="21">
        <v>1101609</v>
      </c>
      <c r="G3211" s="20" t="s">
        <v>9550</v>
      </c>
      <c r="H3211" s="22">
        <v>2996.4223999999999</v>
      </c>
      <c r="I3211" s="25">
        <v>0.47899999999999998</v>
      </c>
      <c r="J3211" s="22">
        <v>1304266.69</v>
      </c>
      <c r="K3211" s="22">
        <v>5690539.0199999996</v>
      </c>
      <c r="L3211" s="22">
        <v>6994805.709999999</v>
      </c>
      <c r="M3211" s="21" t="s">
        <v>127</v>
      </c>
      <c r="N3211" s="63">
        <f t="shared" si="250"/>
        <v>2334.385736136534</v>
      </c>
      <c r="O3211" s="63">
        <f t="shared" si="251"/>
        <v>1899.1110932824424</v>
      </c>
      <c r="P3211" s="69">
        <v>1101</v>
      </c>
      <c r="Q3211" s="69" t="s">
        <v>11112</v>
      </c>
      <c r="R3211" s="70">
        <v>39356</v>
      </c>
      <c r="S3211" s="71">
        <f t="shared" si="252"/>
        <v>1.8189201815</v>
      </c>
      <c r="T3211" s="63">
        <f t="shared" si="253"/>
        <v>4246.0613268644756</v>
      </c>
      <c r="U3211" s="63">
        <f t="shared" si="254"/>
        <v>3454.3314944819635</v>
      </c>
    </row>
    <row r="3212" spans="1:21" x14ac:dyDescent="0.25">
      <c r="A3212" s="19" t="s">
        <v>9551</v>
      </c>
      <c r="B3212" s="19">
        <v>1</v>
      </c>
      <c r="C3212" s="19" t="s">
        <v>9552</v>
      </c>
      <c r="D3212" s="20" t="s">
        <v>9553</v>
      </c>
      <c r="E3212" s="20" t="s">
        <v>9554</v>
      </c>
      <c r="F3212" s="21">
        <v>4301602</v>
      </c>
      <c r="G3212" s="20" t="s">
        <v>9555</v>
      </c>
      <c r="H3212" s="22">
        <v>393.83920000000001</v>
      </c>
      <c r="I3212" s="25">
        <v>0.46</v>
      </c>
      <c r="J3212" s="22">
        <v>32194.959999999999</v>
      </c>
      <c r="K3212" s="22">
        <v>294091.75</v>
      </c>
      <c r="L3212" s="22">
        <v>326286.71000000002</v>
      </c>
      <c r="M3212" s="21" t="s">
        <v>9556</v>
      </c>
      <c r="N3212" s="63">
        <f t="shared" si="250"/>
        <v>828.47697740600734</v>
      </c>
      <c r="O3212" s="63">
        <f t="shared" si="251"/>
        <v>746.73051844509132</v>
      </c>
      <c r="P3212" s="69">
        <v>4306</v>
      </c>
      <c r="Q3212" s="69" t="s">
        <v>14733</v>
      </c>
      <c r="R3212" s="70">
        <v>37104</v>
      </c>
      <c r="S3212" s="71">
        <f t="shared" si="252"/>
        <v>2.8010966069999998</v>
      </c>
      <c r="T3212" s="63">
        <f t="shared" si="253"/>
        <v>2320.6440503895828</v>
      </c>
      <c r="U3212" s="63">
        <f t="shared" si="254"/>
        <v>2091.6643215598961</v>
      </c>
    </row>
    <row r="3213" spans="1:21" x14ac:dyDescent="0.25">
      <c r="A3213" s="19" t="s">
        <v>9551</v>
      </c>
      <c r="B3213" s="19">
        <v>1</v>
      </c>
      <c r="C3213" s="19" t="s">
        <v>9558</v>
      </c>
      <c r="D3213" s="20" t="s">
        <v>9559</v>
      </c>
      <c r="E3213" s="20" t="s">
        <v>9560</v>
      </c>
      <c r="F3213" s="21">
        <v>4300406</v>
      </c>
      <c r="G3213" s="20" t="s">
        <v>9561</v>
      </c>
      <c r="H3213" s="22">
        <v>1566.6521</v>
      </c>
      <c r="I3213" s="25">
        <v>0.44500000000000001</v>
      </c>
      <c r="J3213" s="22">
        <v>325610.14</v>
      </c>
      <c r="K3213" s="22">
        <v>6565807.6200000001</v>
      </c>
      <c r="L3213" s="22">
        <v>6891417.7599999998</v>
      </c>
      <c r="M3213" s="21" t="s">
        <v>9562</v>
      </c>
      <c r="N3213" s="63">
        <f t="shared" si="250"/>
        <v>4398.8181932670304</v>
      </c>
      <c r="O3213" s="63">
        <f t="shared" si="251"/>
        <v>4190.9800012395863</v>
      </c>
      <c r="P3213" s="69">
        <v>4307</v>
      </c>
      <c r="Q3213" s="69" t="s">
        <v>14742</v>
      </c>
      <c r="R3213" s="70">
        <v>39569</v>
      </c>
      <c r="S3213" s="71">
        <f t="shared" si="252"/>
        <v>1.7595140762000001</v>
      </c>
      <c r="T3213" s="63">
        <f t="shared" si="253"/>
        <v>7739.7825296979927</v>
      </c>
      <c r="U3213" s="63">
        <f t="shared" si="254"/>
        <v>7374.0883052537456</v>
      </c>
    </row>
    <row r="3214" spans="1:21" x14ac:dyDescent="0.25">
      <c r="A3214" s="19" t="s">
        <v>9551</v>
      </c>
      <c r="B3214" s="19">
        <v>1</v>
      </c>
      <c r="C3214" s="19" t="s">
        <v>9563</v>
      </c>
      <c r="D3214" s="20" t="s">
        <v>9553</v>
      </c>
      <c r="E3214" s="20" t="s">
        <v>9564</v>
      </c>
      <c r="F3214" s="21">
        <v>4301602</v>
      </c>
      <c r="G3214" s="20" t="s">
        <v>9565</v>
      </c>
      <c r="H3214" s="22">
        <v>476.8689</v>
      </c>
      <c r="I3214" s="25">
        <v>0.60399999999999998</v>
      </c>
      <c r="J3214" s="22">
        <v>77031.839999999997</v>
      </c>
      <c r="K3214" s="22">
        <v>402591.8</v>
      </c>
      <c r="L3214" s="22">
        <v>479623.64</v>
      </c>
      <c r="M3214" s="21" t="s">
        <v>9566</v>
      </c>
      <c r="N3214" s="63">
        <f t="shared" si="250"/>
        <v>1005.7767239591427</v>
      </c>
      <c r="O3214" s="63">
        <f t="shared" si="251"/>
        <v>844.23999971480634</v>
      </c>
      <c r="P3214" s="69">
        <v>4306</v>
      </c>
      <c r="Q3214" s="69" t="s">
        <v>14733</v>
      </c>
      <c r="R3214" s="70">
        <v>37530</v>
      </c>
      <c r="S3214" s="71">
        <f t="shared" si="252"/>
        <v>2.5646894853000002</v>
      </c>
      <c r="T3214" s="63">
        <f t="shared" si="253"/>
        <v>2579.5049884974942</v>
      </c>
      <c r="U3214" s="63">
        <f t="shared" si="254"/>
        <v>2165.213450338239</v>
      </c>
    </row>
    <row r="3215" spans="1:21" x14ac:dyDescent="0.25">
      <c r="A3215" s="19" t="s">
        <v>9551</v>
      </c>
      <c r="B3215" s="19">
        <v>1</v>
      </c>
      <c r="C3215" s="19" t="s">
        <v>9567</v>
      </c>
      <c r="D3215" s="20" t="s">
        <v>9568</v>
      </c>
      <c r="E3215" s="20" t="s">
        <v>9569</v>
      </c>
      <c r="F3215" s="21">
        <v>4302501</v>
      </c>
      <c r="G3215" s="20" t="s">
        <v>9570</v>
      </c>
      <c r="H3215" s="22">
        <v>1377.06</v>
      </c>
      <c r="I3215" s="25">
        <v>0.68700000000000006</v>
      </c>
      <c r="J3215" s="22">
        <v>84836.87</v>
      </c>
      <c r="K3215" s="22">
        <v>2204218.6</v>
      </c>
      <c r="L3215" s="22">
        <v>2289055.4700000002</v>
      </c>
      <c r="M3215" s="21" t="s">
        <v>9572</v>
      </c>
      <c r="N3215" s="63">
        <f t="shared" si="250"/>
        <v>1662.2772210361206</v>
      </c>
      <c r="O3215" s="63">
        <f t="shared" si="251"/>
        <v>1600.66997806922</v>
      </c>
      <c r="P3215" s="69">
        <v>4307</v>
      </c>
      <c r="Q3215" s="69" t="s">
        <v>14742</v>
      </c>
      <c r="R3215" s="70">
        <v>36495</v>
      </c>
      <c r="S3215" s="71">
        <f t="shared" si="252"/>
        <v>3.1128102387710577</v>
      </c>
      <c r="T3215" s="63">
        <f t="shared" si="253"/>
        <v>5174.3535533171371</v>
      </c>
      <c r="U3215" s="63">
        <f t="shared" si="254"/>
        <v>4982.5818966273118</v>
      </c>
    </row>
    <row r="3216" spans="1:21" x14ac:dyDescent="0.25">
      <c r="A3216" s="19" t="s">
        <v>9551</v>
      </c>
      <c r="B3216" s="19">
        <v>1</v>
      </c>
      <c r="C3216" s="19" t="s">
        <v>9573</v>
      </c>
      <c r="D3216" s="20" t="s">
        <v>9574</v>
      </c>
      <c r="E3216" s="20" t="s">
        <v>9575</v>
      </c>
      <c r="F3216" s="21">
        <v>4304507</v>
      </c>
      <c r="G3216" s="20" t="s">
        <v>9576</v>
      </c>
      <c r="H3216" s="22">
        <v>566.88639999999998</v>
      </c>
      <c r="I3216" s="25">
        <v>0.56999999999999995</v>
      </c>
      <c r="J3216" s="22">
        <v>11700</v>
      </c>
      <c r="K3216" s="22">
        <v>417211.38</v>
      </c>
      <c r="L3216" s="22">
        <v>428911.38</v>
      </c>
      <c r="M3216" s="21" t="s">
        <v>9577</v>
      </c>
      <c r="N3216" s="63">
        <f t="shared" si="250"/>
        <v>756.60904900876085</v>
      </c>
      <c r="O3216" s="63">
        <f t="shared" si="251"/>
        <v>735.96999328260483</v>
      </c>
      <c r="P3216" s="69">
        <v>4305</v>
      </c>
      <c r="Q3216" s="69" t="s">
        <v>15985</v>
      </c>
      <c r="R3216" s="70">
        <v>35765</v>
      </c>
      <c r="S3216" s="71">
        <f t="shared" si="252"/>
        <v>3.4322419683145649</v>
      </c>
      <c r="T3216" s="63">
        <f t="shared" si="253"/>
        <v>2596.8653316144405</v>
      </c>
      <c r="U3216" s="63">
        <f t="shared" si="254"/>
        <v>2526.0270983647447</v>
      </c>
    </row>
    <row r="3217" spans="1:21" x14ac:dyDescent="0.25">
      <c r="A3217" s="19" t="s">
        <v>9551</v>
      </c>
      <c r="B3217" s="19">
        <v>1</v>
      </c>
      <c r="C3217" s="19" t="s">
        <v>9578</v>
      </c>
      <c r="D3217" s="20" t="s">
        <v>9574</v>
      </c>
      <c r="E3217" s="20" t="s">
        <v>9575</v>
      </c>
      <c r="F3217" s="21">
        <v>4304507</v>
      </c>
      <c r="G3217" s="20" t="s">
        <v>9579</v>
      </c>
      <c r="H3217" s="22">
        <v>519.44690000000003</v>
      </c>
      <c r="I3217" s="25">
        <v>0.55400000000000005</v>
      </c>
      <c r="J3217" s="22">
        <v>18735.560000000001</v>
      </c>
      <c r="K3217" s="22">
        <v>371581.14</v>
      </c>
      <c r="L3217" s="22">
        <v>390316.7</v>
      </c>
      <c r="M3217" s="21" t="s">
        <v>9580</v>
      </c>
      <c r="N3217" s="63">
        <f t="shared" si="250"/>
        <v>751.40827676515153</v>
      </c>
      <c r="O3217" s="63">
        <f t="shared" si="251"/>
        <v>715.33998951577144</v>
      </c>
      <c r="P3217" s="69">
        <v>4305</v>
      </c>
      <c r="Q3217" s="69" t="s">
        <v>15985</v>
      </c>
      <c r="R3217" s="70">
        <v>35765</v>
      </c>
      <c r="S3217" s="71">
        <f t="shared" si="252"/>
        <v>3.4322419683145649</v>
      </c>
      <c r="T3217" s="63">
        <f t="shared" si="253"/>
        <v>2579.0150228522789</v>
      </c>
      <c r="U3217" s="63">
        <f t="shared" si="254"/>
        <v>2455.2199336297317</v>
      </c>
    </row>
    <row r="3218" spans="1:21" x14ac:dyDescent="0.25">
      <c r="A3218" s="19" t="s">
        <v>9551</v>
      </c>
      <c r="B3218" s="19">
        <v>1</v>
      </c>
      <c r="C3218" s="19" t="s">
        <v>9581</v>
      </c>
      <c r="D3218" s="20" t="s">
        <v>9574</v>
      </c>
      <c r="E3218" s="20" t="s">
        <v>9575</v>
      </c>
      <c r="F3218" s="21">
        <v>4304507</v>
      </c>
      <c r="G3218" s="20" t="s">
        <v>9582</v>
      </c>
      <c r="H3218" s="22">
        <v>216.51759999999999</v>
      </c>
      <c r="I3218" s="25">
        <v>0.57099999999999995</v>
      </c>
      <c r="J3218" s="22">
        <v>3078</v>
      </c>
      <c r="K3218" s="22">
        <v>159618.93</v>
      </c>
      <c r="L3218" s="22">
        <v>162696.93</v>
      </c>
      <c r="M3218" s="21" t="s">
        <v>3649</v>
      </c>
      <c r="N3218" s="63">
        <f t="shared" si="250"/>
        <v>751.42588870373584</v>
      </c>
      <c r="O3218" s="63">
        <f t="shared" si="251"/>
        <v>737.20995429470861</v>
      </c>
      <c r="P3218" s="69">
        <v>4305</v>
      </c>
      <c r="Q3218" s="69" t="s">
        <v>15985</v>
      </c>
      <c r="R3218" s="70">
        <v>35765</v>
      </c>
      <c r="S3218" s="71">
        <f t="shared" si="252"/>
        <v>3.4322419683145649</v>
      </c>
      <c r="T3218" s="63">
        <f t="shared" si="253"/>
        <v>2579.0754712870316</v>
      </c>
      <c r="U3218" s="63">
        <f t="shared" si="254"/>
        <v>2530.2829445895609</v>
      </c>
    </row>
    <row r="3219" spans="1:21" x14ac:dyDescent="0.25">
      <c r="A3219" s="19" t="s">
        <v>9551</v>
      </c>
      <c r="B3219" s="19">
        <v>1</v>
      </c>
      <c r="C3219" s="19" t="s">
        <v>9583</v>
      </c>
      <c r="D3219" s="20" t="s">
        <v>9574</v>
      </c>
      <c r="E3219" s="20" t="s">
        <v>9575</v>
      </c>
      <c r="F3219" s="21">
        <v>4304507</v>
      </c>
      <c r="G3219" s="20" t="s">
        <v>2080</v>
      </c>
      <c r="H3219" s="22">
        <v>508.37</v>
      </c>
      <c r="I3219" s="25">
        <v>0.52500000000000002</v>
      </c>
      <c r="J3219" s="22">
        <v>33700.89</v>
      </c>
      <c r="K3219" s="22">
        <v>359216.07</v>
      </c>
      <c r="L3219" s="22">
        <v>392916.96</v>
      </c>
      <c r="M3219" s="21" t="s">
        <v>6904</v>
      </c>
      <c r="N3219" s="63">
        <f t="shared" si="250"/>
        <v>772.89564687137329</v>
      </c>
      <c r="O3219" s="63">
        <f t="shared" si="251"/>
        <v>706.60359580620411</v>
      </c>
      <c r="P3219" s="69">
        <v>4305</v>
      </c>
      <c r="Q3219" s="69" t="s">
        <v>15985</v>
      </c>
      <c r="R3219" s="70">
        <v>36373</v>
      </c>
      <c r="S3219" s="71">
        <f t="shared" si="252"/>
        <v>3.2094538514069586</v>
      </c>
      <c r="T3219" s="63">
        <f t="shared" si="253"/>
        <v>2480.5729105870018</v>
      </c>
      <c r="U3219" s="63">
        <f t="shared" si="254"/>
        <v>2267.8116319782275</v>
      </c>
    </row>
    <row r="3220" spans="1:21" x14ac:dyDescent="0.25">
      <c r="A3220" s="19" t="s">
        <v>9551</v>
      </c>
      <c r="B3220" s="19">
        <v>1</v>
      </c>
      <c r="C3220" s="19" t="s">
        <v>9584</v>
      </c>
      <c r="D3220" s="20" t="s">
        <v>9574</v>
      </c>
      <c r="E3220" s="20" t="s">
        <v>9575</v>
      </c>
      <c r="F3220" s="21">
        <v>4304507</v>
      </c>
      <c r="G3220" s="20" t="s">
        <v>9585</v>
      </c>
      <c r="H3220" s="22">
        <v>200</v>
      </c>
      <c r="I3220" s="25">
        <v>0.56999999999999995</v>
      </c>
      <c r="J3220" s="22">
        <v>2731.5</v>
      </c>
      <c r="K3220" s="22">
        <v>147194</v>
      </c>
      <c r="L3220" s="22">
        <v>149925.5</v>
      </c>
      <c r="M3220" s="21" t="s">
        <v>3200</v>
      </c>
      <c r="N3220" s="63">
        <f t="shared" si="250"/>
        <v>749.62750000000005</v>
      </c>
      <c r="O3220" s="63">
        <f t="shared" si="251"/>
        <v>735.97</v>
      </c>
      <c r="P3220" s="69">
        <v>4305</v>
      </c>
      <c r="Q3220" s="69" t="s">
        <v>15985</v>
      </c>
      <c r="R3220" s="70">
        <v>35765</v>
      </c>
      <c r="S3220" s="71">
        <f t="shared" si="252"/>
        <v>3.4322419683145649</v>
      </c>
      <c r="T3220" s="63">
        <f t="shared" si="253"/>
        <v>2572.9029661027266</v>
      </c>
      <c r="U3220" s="63">
        <f t="shared" si="254"/>
        <v>2526.0271214204704</v>
      </c>
    </row>
    <row r="3221" spans="1:21" x14ac:dyDescent="0.25">
      <c r="A3221" s="19" t="s">
        <v>9551</v>
      </c>
      <c r="B3221" s="19">
        <v>1</v>
      </c>
      <c r="C3221" s="19" t="s">
        <v>9586</v>
      </c>
      <c r="D3221" s="20" t="s">
        <v>9574</v>
      </c>
      <c r="E3221" s="20" t="s">
        <v>9575</v>
      </c>
      <c r="F3221" s="21">
        <v>4304507</v>
      </c>
      <c r="G3221" s="20" t="s">
        <v>9587</v>
      </c>
      <c r="H3221" s="22">
        <v>539</v>
      </c>
      <c r="I3221" s="25">
        <v>0.48</v>
      </c>
      <c r="J3221" s="22">
        <v>71364.75</v>
      </c>
      <c r="K3221" s="22">
        <v>336912.73</v>
      </c>
      <c r="L3221" s="22">
        <v>408277.48</v>
      </c>
      <c r="M3221" s="21" t="s">
        <v>2995</v>
      </c>
      <c r="N3221" s="63">
        <f t="shared" si="250"/>
        <v>757.47213358070496</v>
      </c>
      <c r="O3221" s="63">
        <f t="shared" si="251"/>
        <v>625.06999999999994</v>
      </c>
      <c r="P3221" s="69">
        <v>4305</v>
      </c>
      <c r="Q3221" s="69" t="s">
        <v>15985</v>
      </c>
      <c r="R3221" s="70">
        <v>36434</v>
      </c>
      <c r="S3221" s="71">
        <f t="shared" si="252"/>
        <v>3.1687748953473367</v>
      </c>
      <c r="T3221" s="63">
        <f t="shared" si="253"/>
        <v>2400.2586808157221</v>
      </c>
      <c r="U3221" s="63">
        <f t="shared" si="254"/>
        <v>1980.7061238347596</v>
      </c>
    </row>
    <row r="3222" spans="1:21" x14ac:dyDescent="0.25">
      <c r="A3222" s="19" t="s">
        <v>9551</v>
      </c>
      <c r="B3222" s="19">
        <v>1</v>
      </c>
      <c r="C3222" s="19" t="s">
        <v>9588</v>
      </c>
      <c r="D3222" s="20" t="s">
        <v>9574</v>
      </c>
      <c r="E3222" s="20" t="s">
        <v>9575</v>
      </c>
      <c r="F3222" s="21">
        <v>4304507</v>
      </c>
      <c r="G3222" s="20" t="s">
        <v>9589</v>
      </c>
      <c r="H3222" s="22">
        <v>484.53660000000002</v>
      </c>
      <c r="I3222" s="25">
        <v>0.499</v>
      </c>
      <c r="J3222" s="22">
        <v>11700</v>
      </c>
      <c r="K3222" s="22">
        <v>312230.53000000003</v>
      </c>
      <c r="L3222" s="22">
        <v>323930.53000000003</v>
      </c>
      <c r="M3222" s="21" t="s">
        <v>9590</v>
      </c>
      <c r="N3222" s="63">
        <f t="shared" si="250"/>
        <v>668.53676275435134</v>
      </c>
      <c r="O3222" s="63">
        <f t="shared" si="251"/>
        <v>644.38998003453196</v>
      </c>
      <c r="P3222" s="69">
        <v>4305</v>
      </c>
      <c r="Q3222" s="69" t="s">
        <v>15985</v>
      </c>
      <c r="R3222" s="70">
        <v>35765</v>
      </c>
      <c r="S3222" s="71">
        <f t="shared" si="252"/>
        <v>3.4322419683145649</v>
      </c>
      <c r="T3222" s="63">
        <f t="shared" si="253"/>
        <v>2294.5799344866423</v>
      </c>
      <c r="U3222" s="63">
        <f t="shared" si="254"/>
        <v>2211.7023334359051</v>
      </c>
    </row>
    <row r="3223" spans="1:21" x14ac:dyDescent="0.25">
      <c r="A3223" s="19" t="s">
        <v>9551</v>
      </c>
      <c r="B3223" s="19">
        <v>1</v>
      </c>
      <c r="C3223" s="19" t="s">
        <v>9591</v>
      </c>
      <c r="D3223" s="20" t="s">
        <v>9574</v>
      </c>
      <c r="E3223" s="20" t="s">
        <v>9575</v>
      </c>
      <c r="F3223" s="21">
        <v>4304507</v>
      </c>
      <c r="G3223" s="20" t="s">
        <v>9592</v>
      </c>
      <c r="H3223" s="22">
        <v>293.2</v>
      </c>
      <c r="I3223" s="25">
        <v>0.38500000000000001</v>
      </c>
      <c r="J3223" s="22">
        <v>11147.89</v>
      </c>
      <c r="K3223" s="22">
        <v>159099</v>
      </c>
      <c r="L3223" s="22">
        <v>170246.89</v>
      </c>
      <c r="M3223" s="21" t="s">
        <v>5433</v>
      </c>
      <c r="N3223" s="63">
        <f t="shared" si="250"/>
        <v>580.65105729877223</v>
      </c>
      <c r="O3223" s="63">
        <f t="shared" si="251"/>
        <v>542.62960436562071</v>
      </c>
      <c r="P3223" s="69">
        <v>4305</v>
      </c>
      <c r="Q3223" s="69" t="s">
        <v>15985</v>
      </c>
      <c r="R3223" s="70">
        <v>39052</v>
      </c>
      <c r="S3223" s="71">
        <f t="shared" si="252"/>
        <v>1.8828350555</v>
      </c>
      <c r="T3223" s="63">
        <f t="shared" si="253"/>
        <v>1093.2701656952675</v>
      </c>
      <c r="U3223" s="63">
        <f t="shared" si="254"/>
        <v>1021.6820412516865</v>
      </c>
    </row>
    <row r="3224" spans="1:21" x14ac:dyDescent="0.25">
      <c r="A3224" s="19" t="s">
        <v>9551</v>
      </c>
      <c r="B3224" s="19">
        <v>1</v>
      </c>
      <c r="C3224" s="19" t="s">
        <v>9593</v>
      </c>
      <c r="D3224" s="20" t="s">
        <v>9574</v>
      </c>
      <c r="E3224" s="20" t="s">
        <v>9575</v>
      </c>
      <c r="F3224" s="21">
        <v>4304507</v>
      </c>
      <c r="G3224" s="20" t="s">
        <v>245</v>
      </c>
      <c r="H3224" s="22">
        <v>609.44500000000005</v>
      </c>
      <c r="I3224" s="25">
        <v>0.56000000000000005</v>
      </c>
      <c r="J3224" s="22">
        <v>100639</v>
      </c>
      <c r="K3224" s="22">
        <v>440654.2</v>
      </c>
      <c r="L3224" s="22">
        <v>541293.19999999995</v>
      </c>
      <c r="M3224" s="21" t="s">
        <v>3649</v>
      </c>
      <c r="N3224" s="63">
        <f t="shared" si="250"/>
        <v>888.17399437192842</v>
      </c>
      <c r="O3224" s="63">
        <f t="shared" si="251"/>
        <v>723.04178391815503</v>
      </c>
      <c r="P3224" s="69">
        <v>4305</v>
      </c>
      <c r="Q3224" s="69" t="s">
        <v>15985</v>
      </c>
      <c r="R3224" s="70">
        <v>35765</v>
      </c>
      <c r="S3224" s="71">
        <f t="shared" si="252"/>
        <v>3.4322419683145649</v>
      </c>
      <c r="T3224" s="63">
        <f t="shared" si="253"/>
        <v>3048.4280586489167</v>
      </c>
      <c r="U3224" s="63">
        <f t="shared" si="254"/>
        <v>2481.6543556089227</v>
      </c>
    </row>
    <row r="3225" spans="1:21" x14ac:dyDescent="0.25">
      <c r="A3225" s="19" t="s">
        <v>9551</v>
      </c>
      <c r="B3225" s="19">
        <v>1</v>
      </c>
      <c r="C3225" s="19" t="s">
        <v>9594</v>
      </c>
      <c r="D3225" s="20" t="s">
        <v>9574</v>
      </c>
      <c r="E3225" s="20" t="s">
        <v>9575</v>
      </c>
      <c r="F3225" s="21">
        <v>4304507</v>
      </c>
      <c r="G3225" s="20" t="s">
        <v>2917</v>
      </c>
      <c r="H3225" s="22">
        <v>499.125</v>
      </c>
      <c r="I3225" s="25">
        <v>0.52800000000000002</v>
      </c>
      <c r="J3225" s="22">
        <v>9530</v>
      </c>
      <c r="K3225" s="22">
        <v>340238.53</v>
      </c>
      <c r="L3225" s="22">
        <v>349768.53</v>
      </c>
      <c r="M3225" s="21" t="s">
        <v>9595</v>
      </c>
      <c r="N3225" s="63">
        <f t="shared" si="250"/>
        <v>700.76339594290016</v>
      </c>
      <c r="O3225" s="63">
        <f t="shared" si="251"/>
        <v>681.66998246932133</v>
      </c>
      <c r="P3225" s="69">
        <v>4305</v>
      </c>
      <c r="Q3225" s="69" t="s">
        <v>15985</v>
      </c>
      <c r="R3225" s="70">
        <v>35765</v>
      </c>
      <c r="S3225" s="71">
        <f t="shared" si="252"/>
        <v>3.4322419683145649</v>
      </c>
      <c r="T3225" s="63">
        <f t="shared" si="253"/>
        <v>2405.1895374138585</v>
      </c>
      <c r="U3225" s="63">
        <f t="shared" si="254"/>
        <v>2339.6563223714584</v>
      </c>
    </row>
    <row r="3226" spans="1:21" x14ac:dyDescent="0.25">
      <c r="A3226" s="19" t="s">
        <v>9551</v>
      </c>
      <c r="B3226" s="19">
        <v>1</v>
      </c>
      <c r="C3226" s="19" t="s">
        <v>9596</v>
      </c>
      <c r="D3226" s="20" t="s">
        <v>9574</v>
      </c>
      <c r="E3226" s="20" t="s">
        <v>9597</v>
      </c>
      <c r="F3226" s="21">
        <v>4305124</v>
      </c>
      <c r="G3226" s="20" t="s">
        <v>9598</v>
      </c>
      <c r="H3226" s="22">
        <v>289.78680000000003</v>
      </c>
      <c r="I3226" s="25">
        <v>0.48199999999999998</v>
      </c>
      <c r="J3226" s="22">
        <v>34112.33</v>
      </c>
      <c r="K3226" s="22">
        <v>166925.89000000001</v>
      </c>
      <c r="L3226" s="22">
        <v>201038.22000000003</v>
      </c>
      <c r="M3226" s="21" t="s">
        <v>4846</v>
      </c>
      <c r="N3226" s="63">
        <f t="shared" si="250"/>
        <v>693.74526375942594</v>
      </c>
      <c r="O3226" s="63">
        <f t="shared" si="251"/>
        <v>576.02999860587158</v>
      </c>
      <c r="P3226" s="69">
        <v>4305</v>
      </c>
      <c r="Q3226" s="69" t="s">
        <v>15985</v>
      </c>
      <c r="R3226" s="70">
        <v>36192</v>
      </c>
      <c r="S3226" s="71">
        <f t="shared" si="252"/>
        <v>3.3371938896272964</v>
      </c>
      <c r="T3226" s="63">
        <f t="shared" si="253"/>
        <v>2315.1624551758332</v>
      </c>
      <c r="U3226" s="63">
        <f t="shared" si="254"/>
        <v>1922.3237915895347</v>
      </c>
    </row>
    <row r="3227" spans="1:21" x14ac:dyDescent="0.25">
      <c r="A3227" s="19" t="s">
        <v>9551</v>
      </c>
      <c r="B3227" s="19">
        <v>1</v>
      </c>
      <c r="C3227" s="19" t="s">
        <v>9599</v>
      </c>
      <c r="D3227" s="20" t="s">
        <v>9600</v>
      </c>
      <c r="E3227" s="20" t="s">
        <v>9600</v>
      </c>
      <c r="F3227" s="21">
        <v>4306106</v>
      </c>
      <c r="G3227" s="20" t="s">
        <v>9601</v>
      </c>
      <c r="H3227" s="22">
        <v>395</v>
      </c>
      <c r="I3227" s="25">
        <v>0.65100000000000002</v>
      </c>
      <c r="J3227" s="22">
        <v>1890</v>
      </c>
      <c r="K3227" s="22">
        <v>763191.35</v>
      </c>
      <c r="L3227" s="22">
        <v>765081.35</v>
      </c>
      <c r="M3227" s="21" t="s">
        <v>9602</v>
      </c>
      <c r="N3227" s="63">
        <f t="shared" si="250"/>
        <v>1936.9148101265823</v>
      </c>
      <c r="O3227" s="63">
        <f t="shared" si="251"/>
        <v>1932.1299999999999</v>
      </c>
      <c r="P3227" s="69">
        <v>4302</v>
      </c>
      <c r="Q3227" s="69" t="s">
        <v>14818</v>
      </c>
      <c r="R3227" s="70">
        <v>36069</v>
      </c>
      <c r="S3227" s="71">
        <f t="shared" si="252"/>
        <v>3.3608856562199168</v>
      </c>
      <c r="T3227" s="63">
        <f t="shared" si="253"/>
        <v>6509.7492026743539</v>
      </c>
      <c r="U3227" s="63">
        <f t="shared" si="254"/>
        <v>6493.6680029521876</v>
      </c>
    </row>
    <row r="3228" spans="1:21" x14ac:dyDescent="0.25">
      <c r="A3228" s="19" t="s">
        <v>9551</v>
      </c>
      <c r="B3228" s="19">
        <v>1</v>
      </c>
      <c r="C3228" s="19" t="s">
        <v>9603</v>
      </c>
      <c r="D3228" s="20" t="s">
        <v>9600</v>
      </c>
      <c r="E3228" s="20" t="s">
        <v>9600</v>
      </c>
      <c r="F3228" s="21">
        <v>4306106</v>
      </c>
      <c r="G3228" s="20" t="s">
        <v>9604</v>
      </c>
      <c r="H3228" s="22">
        <v>94.903000000000006</v>
      </c>
      <c r="I3228" s="25">
        <v>0.64200000000000002</v>
      </c>
      <c r="J3228" s="22">
        <v>0</v>
      </c>
      <c r="K3228" s="22">
        <v>180823.62</v>
      </c>
      <c r="L3228" s="22">
        <v>180823.62</v>
      </c>
      <c r="M3228" s="21" t="s">
        <v>1802</v>
      </c>
      <c r="N3228" s="63">
        <f t="shared" si="250"/>
        <v>1905.351990980264</v>
      </c>
      <c r="O3228" s="63">
        <f t="shared" si="251"/>
        <v>1905.351990980264</v>
      </c>
      <c r="P3228" s="69">
        <v>4302</v>
      </c>
      <c r="Q3228" s="69" t="s">
        <v>14818</v>
      </c>
      <c r="R3228" s="70">
        <v>36465</v>
      </c>
      <c r="S3228" s="71">
        <f t="shared" si="252"/>
        <v>3.1436260895316916</v>
      </c>
      <c r="T3228" s="63">
        <f t="shared" si="253"/>
        <v>5989.7142285867103</v>
      </c>
      <c r="U3228" s="63">
        <f t="shared" si="254"/>
        <v>5989.7142285867103</v>
      </c>
    </row>
    <row r="3229" spans="1:21" x14ac:dyDescent="0.25">
      <c r="A3229" s="19" t="s">
        <v>9551</v>
      </c>
      <c r="B3229" s="19">
        <v>1</v>
      </c>
      <c r="C3229" s="19" t="s">
        <v>9605</v>
      </c>
      <c r="D3229" s="20" t="s">
        <v>9606</v>
      </c>
      <c r="E3229" s="20" t="s">
        <v>9607</v>
      </c>
      <c r="F3229" s="21">
        <v>4306908</v>
      </c>
      <c r="G3229" s="20" t="s">
        <v>9608</v>
      </c>
      <c r="H3229" s="22">
        <v>470.83539999999999</v>
      </c>
      <c r="I3229" s="25">
        <v>0.46600000000000003</v>
      </c>
      <c r="J3229" s="22">
        <v>8580</v>
      </c>
      <c r="K3229" s="22">
        <v>253766.15</v>
      </c>
      <c r="L3229" s="22">
        <v>262346.15000000002</v>
      </c>
      <c r="M3229" s="21" t="s">
        <v>6176</v>
      </c>
      <c r="N3229" s="63">
        <f t="shared" si="250"/>
        <v>557.19291710011612</v>
      </c>
      <c r="O3229" s="63">
        <f t="shared" si="251"/>
        <v>538.96998823792774</v>
      </c>
      <c r="P3229" s="69">
        <v>4305</v>
      </c>
      <c r="Q3229" s="69" t="s">
        <v>15985</v>
      </c>
      <c r="R3229" s="70">
        <v>36008</v>
      </c>
      <c r="S3229" s="71">
        <f t="shared" si="252"/>
        <v>3.3337158946022489</v>
      </c>
      <c r="T3229" s="63">
        <f t="shared" si="253"/>
        <v>1857.5228840964503</v>
      </c>
      <c r="U3229" s="63">
        <f t="shared" si="254"/>
        <v>1796.7728165023668</v>
      </c>
    </row>
    <row r="3230" spans="1:21" x14ac:dyDescent="0.25">
      <c r="A3230" s="19" t="s">
        <v>9551</v>
      </c>
      <c r="B3230" s="19">
        <v>1</v>
      </c>
      <c r="C3230" s="19" t="s">
        <v>9609</v>
      </c>
      <c r="D3230" s="20" t="s">
        <v>9606</v>
      </c>
      <c r="E3230" s="20" t="s">
        <v>9607</v>
      </c>
      <c r="F3230" s="21">
        <v>4306908</v>
      </c>
      <c r="G3230" s="20" t="s">
        <v>682</v>
      </c>
      <c r="H3230" s="22">
        <v>1214.55</v>
      </c>
      <c r="I3230" s="25">
        <v>0.55300000000000005</v>
      </c>
      <c r="J3230" s="22">
        <v>131132.57</v>
      </c>
      <c r="K3230" s="22">
        <v>776935.48</v>
      </c>
      <c r="L3230" s="22">
        <v>908068.05</v>
      </c>
      <c r="M3230" s="21" t="s">
        <v>1885</v>
      </c>
      <c r="N3230" s="63">
        <f t="shared" si="250"/>
        <v>747.65802148944056</v>
      </c>
      <c r="O3230" s="63">
        <f t="shared" si="251"/>
        <v>639.68999217817304</v>
      </c>
      <c r="P3230" s="69">
        <v>4305</v>
      </c>
      <c r="Q3230" s="69" t="s">
        <v>15985</v>
      </c>
      <c r="R3230" s="70">
        <v>35977</v>
      </c>
      <c r="S3230" s="71">
        <f t="shared" si="252"/>
        <v>3.3300474919847436</v>
      </c>
      <c r="T3230" s="63">
        <f t="shared" si="253"/>
        <v>2489.7367193231871</v>
      </c>
      <c r="U3230" s="63">
        <f t="shared" si="254"/>
        <v>2130.1980541006656</v>
      </c>
    </row>
    <row r="3231" spans="1:21" x14ac:dyDescent="0.25">
      <c r="A3231" s="19" t="s">
        <v>9551</v>
      </c>
      <c r="B3231" s="19">
        <v>1</v>
      </c>
      <c r="C3231" s="19" t="s">
        <v>9610</v>
      </c>
      <c r="D3231" s="20" t="s">
        <v>9568</v>
      </c>
      <c r="E3231" s="20" t="s">
        <v>9611</v>
      </c>
      <c r="F3231" s="21">
        <v>4309001</v>
      </c>
      <c r="G3231" s="20" t="s">
        <v>8649</v>
      </c>
      <c r="H3231" s="22">
        <v>151.21600000000001</v>
      </c>
      <c r="I3231" s="25">
        <v>0.61299999999999999</v>
      </c>
      <c r="J3231" s="22">
        <v>12923.71</v>
      </c>
      <c r="K3231" s="22">
        <v>332596.56</v>
      </c>
      <c r="L3231" s="22">
        <v>345520.27</v>
      </c>
      <c r="M3231" s="21" t="s">
        <v>3824</v>
      </c>
      <c r="N3231" s="63">
        <f t="shared" si="250"/>
        <v>2284.9451777589675</v>
      </c>
      <c r="O3231" s="63">
        <f t="shared" si="251"/>
        <v>2199.4799492117236</v>
      </c>
      <c r="P3231" s="69">
        <v>4301</v>
      </c>
      <c r="Q3231" s="69" t="s">
        <v>15059</v>
      </c>
      <c r="R3231" s="70">
        <v>36434</v>
      </c>
      <c r="S3231" s="71">
        <f t="shared" si="252"/>
        <v>3.1687748953473367</v>
      </c>
      <c r="T3231" s="63">
        <f t="shared" si="253"/>
        <v>7240.4769165275738</v>
      </c>
      <c r="U3231" s="63">
        <f t="shared" si="254"/>
        <v>6969.6568458819447</v>
      </c>
    </row>
    <row r="3232" spans="1:21" x14ac:dyDescent="0.25">
      <c r="A3232" s="19" t="s">
        <v>9551</v>
      </c>
      <c r="B3232" s="19">
        <v>1</v>
      </c>
      <c r="C3232" s="19" t="s">
        <v>9613</v>
      </c>
      <c r="D3232" s="20" t="s">
        <v>9568</v>
      </c>
      <c r="E3232" s="20" t="s">
        <v>9611</v>
      </c>
      <c r="F3232" s="21">
        <v>4309001</v>
      </c>
      <c r="G3232" s="20" t="s">
        <v>8649</v>
      </c>
      <c r="H3232" s="22">
        <v>153.0326</v>
      </c>
      <c r="I3232" s="25">
        <v>0.48599999999999999</v>
      </c>
      <c r="J3232" s="22">
        <v>4096.5600000000004</v>
      </c>
      <c r="K3232" s="22">
        <v>266342.56</v>
      </c>
      <c r="L3232" s="22">
        <v>270439.12</v>
      </c>
      <c r="M3232" s="21" t="s">
        <v>3824</v>
      </c>
      <c r="N3232" s="63">
        <f t="shared" si="250"/>
        <v>1767.1994071851357</v>
      </c>
      <c r="O3232" s="63">
        <f t="shared" si="251"/>
        <v>1740.4302089881503</v>
      </c>
      <c r="P3232" s="69">
        <v>4301</v>
      </c>
      <c r="Q3232" s="69" t="s">
        <v>15059</v>
      </c>
      <c r="R3232" s="70">
        <v>36434</v>
      </c>
      <c r="S3232" s="71">
        <f t="shared" si="252"/>
        <v>3.1687748953473367</v>
      </c>
      <c r="T3232" s="63">
        <f t="shared" si="253"/>
        <v>5599.8571165609537</v>
      </c>
      <c r="U3232" s="63">
        <f t="shared" si="254"/>
        <v>5515.0315533457697</v>
      </c>
    </row>
    <row r="3233" spans="1:21" x14ac:dyDescent="0.25">
      <c r="A3233" s="19" t="s">
        <v>9551</v>
      </c>
      <c r="B3233" s="19">
        <v>1</v>
      </c>
      <c r="C3233" s="19" t="s">
        <v>9614</v>
      </c>
      <c r="D3233" s="20" t="s">
        <v>9568</v>
      </c>
      <c r="E3233" s="20" t="s">
        <v>9611</v>
      </c>
      <c r="F3233" s="21">
        <v>4309001</v>
      </c>
      <c r="G3233" s="20" t="s">
        <v>8649</v>
      </c>
      <c r="H3233" s="22">
        <v>121.5926</v>
      </c>
      <c r="I3233" s="25">
        <v>0.55600000000000005</v>
      </c>
      <c r="J3233" s="22">
        <v>21770.240000000002</v>
      </c>
      <c r="K3233" s="22">
        <v>242472.66</v>
      </c>
      <c r="L3233" s="22">
        <v>264242.90000000002</v>
      </c>
      <c r="M3233" s="21" t="s">
        <v>3824</v>
      </c>
      <c r="N3233" s="63">
        <f t="shared" si="250"/>
        <v>2173.1824140613821</v>
      </c>
      <c r="O3233" s="63">
        <f t="shared" si="251"/>
        <v>1994.1399394371037</v>
      </c>
      <c r="P3233" s="69">
        <v>4301</v>
      </c>
      <c r="Q3233" s="69" t="s">
        <v>15059</v>
      </c>
      <c r="R3233" s="70">
        <v>36434</v>
      </c>
      <c r="S3233" s="71">
        <f t="shared" si="252"/>
        <v>3.1687748953473367</v>
      </c>
      <c r="T3233" s="63">
        <f t="shared" si="253"/>
        <v>6886.325876688029</v>
      </c>
      <c r="U3233" s="63">
        <f t="shared" si="254"/>
        <v>6318.9805778977525</v>
      </c>
    </row>
    <row r="3234" spans="1:21" x14ac:dyDescent="0.25">
      <c r="A3234" s="19" t="s">
        <v>9551</v>
      </c>
      <c r="B3234" s="19">
        <v>1</v>
      </c>
      <c r="C3234" s="19" t="s">
        <v>9615</v>
      </c>
      <c r="D3234" s="20" t="s">
        <v>9616</v>
      </c>
      <c r="E3234" s="20" t="s">
        <v>9617</v>
      </c>
      <c r="F3234" s="21">
        <v>4307104</v>
      </c>
      <c r="G3234" s="20" t="s">
        <v>9618</v>
      </c>
      <c r="H3234" s="22">
        <v>812.88959999999997</v>
      </c>
      <c r="I3234" s="25">
        <v>0.59199999999999997</v>
      </c>
      <c r="J3234" s="22">
        <v>65646.8</v>
      </c>
      <c r="K3234" s="22">
        <v>677348.35</v>
      </c>
      <c r="L3234" s="22">
        <v>742995.15</v>
      </c>
      <c r="M3234" s="21" t="s">
        <v>2582</v>
      </c>
      <c r="N3234" s="63">
        <f t="shared" si="250"/>
        <v>914.01729090887625</v>
      </c>
      <c r="O3234" s="63">
        <f t="shared" si="251"/>
        <v>833.25995313508747</v>
      </c>
      <c r="P3234" s="69">
        <v>4305</v>
      </c>
      <c r="Q3234" s="69" t="s">
        <v>15985</v>
      </c>
      <c r="R3234" s="70">
        <v>36069</v>
      </c>
      <c r="S3234" s="71">
        <f t="shared" si="252"/>
        <v>3.3608856562199168</v>
      </c>
      <c r="T3234" s="63">
        <f t="shared" si="253"/>
        <v>3071.9076025526292</v>
      </c>
      <c r="U3234" s="63">
        <f t="shared" si="254"/>
        <v>2800.4914243941957</v>
      </c>
    </row>
    <row r="3235" spans="1:21" x14ac:dyDescent="0.25">
      <c r="A3235" s="19" t="s">
        <v>9551</v>
      </c>
      <c r="B3235" s="19">
        <v>1</v>
      </c>
      <c r="C3235" s="19" t="s">
        <v>9619</v>
      </c>
      <c r="D3235" s="20" t="s">
        <v>9616</v>
      </c>
      <c r="E3235" s="20" t="s">
        <v>9617</v>
      </c>
      <c r="F3235" s="21">
        <v>4307104</v>
      </c>
      <c r="G3235" s="20" t="s">
        <v>9620</v>
      </c>
      <c r="H3235" s="22">
        <v>664.14490000000001</v>
      </c>
      <c r="I3235" s="25">
        <v>0.51</v>
      </c>
      <c r="J3235" s="22">
        <v>93039.95</v>
      </c>
      <c r="K3235" s="22">
        <v>401621.7</v>
      </c>
      <c r="L3235" s="22">
        <v>494661.65</v>
      </c>
      <c r="M3235" s="21" t="s">
        <v>7047</v>
      </c>
      <c r="N3235" s="63">
        <f t="shared" si="250"/>
        <v>744.80982990308291</v>
      </c>
      <c r="O3235" s="63">
        <f t="shared" si="251"/>
        <v>604.71999408562806</v>
      </c>
      <c r="P3235" s="69">
        <v>4305</v>
      </c>
      <c r="Q3235" s="69" t="s">
        <v>15985</v>
      </c>
      <c r="R3235" s="70">
        <v>35916</v>
      </c>
      <c r="S3235" s="71">
        <f t="shared" si="252"/>
        <v>3.3550678742970947</v>
      </c>
      <c r="T3235" s="63">
        <f t="shared" si="253"/>
        <v>2498.8875327685173</v>
      </c>
      <c r="U3235" s="63">
        <f t="shared" si="254"/>
        <v>2028.8766251018199</v>
      </c>
    </row>
    <row r="3236" spans="1:21" x14ac:dyDescent="0.25">
      <c r="A3236" s="19" t="s">
        <v>9551</v>
      </c>
      <c r="B3236" s="19">
        <v>1</v>
      </c>
      <c r="C3236" s="19" t="s">
        <v>9621</v>
      </c>
      <c r="D3236" s="20" t="s">
        <v>9616</v>
      </c>
      <c r="E3236" s="20" t="s">
        <v>9617</v>
      </c>
      <c r="F3236" s="21">
        <v>4307104</v>
      </c>
      <c r="G3236" s="20" t="s">
        <v>682</v>
      </c>
      <c r="H3236" s="22">
        <v>954.9</v>
      </c>
      <c r="I3236" s="25">
        <v>0.42</v>
      </c>
      <c r="J3236" s="22">
        <v>54183.08</v>
      </c>
      <c r="K3236" s="22">
        <v>475463.8</v>
      </c>
      <c r="L3236" s="22">
        <v>529646.88</v>
      </c>
      <c r="M3236" s="21" t="s">
        <v>2360</v>
      </c>
      <c r="N3236" s="63">
        <f t="shared" si="250"/>
        <v>554.66214263273639</v>
      </c>
      <c r="O3236" s="63">
        <f t="shared" si="251"/>
        <v>497.91999162215939</v>
      </c>
      <c r="P3236" s="69">
        <v>4305</v>
      </c>
      <c r="Q3236" s="69" t="s">
        <v>15985</v>
      </c>
      <c r="R3236" s="70">
        <v>35916</v>
      </c>
      <c r="S3236" s="71">
        <f t="shared" si="252"/>
        <v>3.3550678742970947</v>
      </c>
      <c r="T3236" s="63">
        <f t="shared" si="253"/>
        <v>1860.9291358358869</v>
      </c>
      <c r="U3236" s="63">
        <f t="shared" si="254"/>
        <v>1670.5553678617855</v>
      </c>
    </row>
    <row r="3237" spans="1:21" x14ac:dyDescent="0.25">
      <c r="A3237" s="19" t="s">
        <v>9551</v>
      </c>
      <c r="B3237" s="19">
        <v>1</v>
      </c>
      <c r="C3237" s="19" t="s">
        <v>9623</v>
      </c>
      <c r="D3237" s="20" t="s">
        <v>9616</v>
      </c>
      <c r="E3237" s="20" t="s">
        <v>9617</v>
      </c>
      <c r="F3237" s="21">
        <v>4307104</v>
      </c>
      <c r="G3237" s="20" t="s">
        <v>9624</v>
      </c>
      <c r="H3237" s="22">
        <v>617.56489999999997</v>
      </c>
      <c r="I3237" s="25">
        <v>0.501</v>
      </c>
      <c r="J3237" s="22">
        <v>128410.91</v>
      </c>
      <c r="K3237" s="22">
        <v>368982.67</v>
      </c>
      <c r="L3237" s="22">
        <v>497393.57999999996</v>
      </c>
      <c r="M3237" s="21" t="s">
        <v>377</v>
      </c>
      <c r="N3237" s="63">
        <f t="shared" si="250"/>
        <v>805.41102643624981</v>
      </c>
      <c r="O3237" s="63">
        <f t="shared" si="251"/>
        <v>597.47998955251501</v>
      </c>
      <c r="P3237" s="69">
        <v>4305</v>
      </c>
      <c r="Q3237" s="69" t="s">
        <v>15985</v>
      </c>
      <c r="R3237" s="70">
        <v>36100</v>
      </c>
      <c r="S3237" s="71">
        <f t="shared" si="252"/>
        <v>3.3605508489596256</v>
      </c>
      <c r="T3237" s="63">
        <f t="shared" si="253"/>
        <v>2706.6247086517828</v>
      </c>
      <c r="U3237" s="63">
        <f t="shared" si="254"/>
        <v>2007.8618861270925</v>
      </c>
    </row>
    <row r="3238" spans="1:21" x14ac:dyDescent="0.25">
      <c r="A3238" s="19" t="s">
        <v>9551</v>
      </c>
      <c r="B3238" s="19">
        <v>1</v>
      </c>
      <c r="C3238" s="19" t="s">
        <v>9625</v>
      </c>
      <c r="D3238" s="20" t="s">
        <v>9553</v>
      </c>
      <c r="E3238" s="20" t="s">
        <v>9626</v>
      </c>
      <c r="F3238" s="21">
        <v>4309654</v>
      </c>
      <c r="G3238" s="20" t="s">
        <v>9627</v>
      </c>
      <c r="H3238" s="22">
        <v>118.6897</v>
      </c>
      <c r="I3238" s="25">
        <v>0.505</v>
      </c>
      <c r="J3238" s="22">
        <v>3343.2</v>
      </c>
      <c r="K3238" s="22">
        <v>83777.119999999995</v>
      </c>
      <c r="L3238" s="22">
        <v>87120.319999999992</v>
      </c>
      <c r="M3238" s="21" t="s">
        <v>9628</v>
      </c>
      <c r="N3238" s="63">
        <f t="shared" si="250"/>
        <v>734.017526373392</v>
      </c>
      <c r="O3238" s="63">
        <f t="shared" si="251"/>
        <v>705.84996002180469</v>
      </c>
      <c r="P3238" s="69">
        <v>4306</v>
      </c>
      <c r="Q3238" s="69" t="s">
        <v>14733</v>
      </c>
      <c r="R3238" s="70">
        <v>36800</v>
      </c>
      <c r="S3238" s="71">
        <f t="shared" si="252"/>
        <v>2.93687022175031</v>
      </c>
      <c r="T3238" s="63">
        <f t="shared" si="253"/>
        <v>2155.7142154488379</v>
      </c>
      <c r="U3238" s="63">
        <f t="shared" si="254"/>
        <v>2072.9897286116848</v>
      </c>
    </row>
    <row r="3239" spans="1:21" x14ac:dyDescent="0.25">
      <c r="A3239" s="19" t="s">
        <v>9551</v>
      </c>
      <c r="B3239" s="19">
        <v>1</v>
      </c>
      <c r="C3239" s="19" t="s">
        <v>9629</v>
      </c>
      <c r="D3239" s="20" t="s">
        <v>9630</v>
      </c>
      <c r="E3239" s="20" t="s">
        <v>9631</v>
      </c>
      <c r="F3239" s="21">
        <v>4311205</v>
      </c>
      <c r="G3239" s="20" t="s">
        <v>9632</v>
      </c>
      <c r="H3239" s="22">
        <v>1156.05</v>
      </c>
      <c r="I3239" s="25">
        <v>0.61899999999999999</v>
      </c>
      <c r="J3239" s="22">
        <v>153614.79</v>
      </c>
      <c r="K3239" s="22">
        <v>1748801.03</v>
      </c>
      <c r="L3239" s="22">
        <v>1902415.82</v>
      </c>
      <c r="M3239" s="21" t="s">
        <v>9633</v>
      </c>
      <c r="N3239" s="63">
        <f t="shared" si="250"/>
        <v>1645.6172483889106</v>
      </c>
      <c r="O3239" s="63">
        <f t="shared" si="251"/>
        <v>1512.7382293153412</v>
      </c>
      <c r="P3239" s="69">
        <v>4302</v>
      </c>
      <c r="Q3239" s="69" t="s">
        <v>14818</v>
      </c>
      <c r="R3239" s="70">
        <v>36251</v>
      </c>
      <c r="S3239" s="71">
        <f t="shared" si="252"/>
        <v>3.2760057552585247</v>
      </c>
      <c r="T3239" s="63">
        <f t="shared" si="253"/>
        <v>5391.0515766747685</v>
      </c>
      <c r="U3239" s="63">
        <f t="shared" si="254"/>
        <v>4955.739145436648</v>
      </c>
    </row>
    <row r="3240" spans="1:21" x14ac:dyDescent="0.25">
      <c r="A3240" s="19" t="s">
        <v>9551</v>
      </c>
      <c r="B3240" s="19">
        <v>1</v>
      </c>
      <c r="C3240" s="19" t="s">
        <v>9634</v>
      </c>
      <c r="D3240" s="20" t="s">
        <v>9635</v>
      </c>
      <c r="E3240" s="20" t="s">
        <v>9636</v>
      </c>
      <c r="F3240" s="21">
        <v>4312500</v>
      </c>
      <c r="G3240" s="20" t="s">
        <v>9637</v>
      </c>
      <c r="H3240" s="22">
        <v>43.23</v>
      </c>
      <c r="I3240" s="25">
        <v>0.104</v>
      </c>
      <c r="J3240" s="22">
        <v>1E-3</v>
      </c>
      <c r="K3240" s="22">
        <v>33486.42</v>
      </c>
      <c r="L3240" s="22">
        <v>33486.420999999995</v>
      </c>
      <c r="M3240" s="21" t="s">
        <v>6133</v>
      </c>
      <c r="N3240" s="63">
        <f t="shared" si="250"/>
        <v>774.61071015498487</v>
      </c>
      <c r="O3240" s="63">
        <f t="shared" si="251"/>
        <v>774.61068702290083</v>
      </c>
      <c r="P3240" s="69">
        <v>4303</v>
      </c>
      <c r="Q3240" s="69" t="s">
        <v>14946</v>
      </c>
      <c r="R3240" s="70">
        <v>40299</v>
      </c>
      <c r="S3240" s="71">
        <f t="shared" si="252"/>
        <v>1.5864710283000001</v>
      </c>
      <c r="T3240" s="63">
        <f t="shared" si="253"/>
        <v>1228.8974498717721</v>
      </c>
      <c r="U3240" s="63">
        <f t="shared" si="254"/>
        <v>1228.897413173391</v>
      </c>
    </row>
    <row r="3241" spans="1:21" x14ac:dyDescent="0.25">
      <c r="A3241" s="19" t="s">
        <v>9551</v>
      </c>
      <c r="B3241" s="19">
        <v>1</v>
      </c>
      <c r="C3241" s="19" t="s">
        <v>9638</v>
      </c>
      <c r="D3241" s="20" t="s">
        <v>9639</v>
      </c>
      <c r="E3241" s="20" t="s">
        <v>9639</v>
      </c>
      <c r="F3241" s="21">
        <v>4314100</v>
      </c>
      <c r="G3241" s="20" t="s">
        <v>9640</v>
      </c>
      <c r="H3241" s="22">
        <v>470.2097</v>
      </c>
      <c r="I3241" s="25">
        <v>0.64400000000000002</v>
      </c>
      <c r="J3241" s="22">
        <v>194451.32</v>
      </c>
      <c r="K3241" s="22">
        <v>1243365.1599999999</v>
      </c>
      <c r="L3241" s="22">
        <v>1437816.48</v>
      </c>
      <c r="M3241" s="21" t="s">
        <v>7124</v>
      </c>
      <c r="N3241" s="63">
        <f t="shared" si="250"/>
        <v>3057.8196919374482</v>
      </c>
      <c r="O3241" s="63">
        <f t="shared" si="251"/>
        <v>2644.2779891610062</v>
      </c>
      <c r="P3241" s="69">
        <v>4302</v>
      </c>
      <c r="Q3241" s="69" t="s">
        <v>14818</v>
      </c>
      <c r="R3241" s="70">
        <v>37438</v>
      </c>
      <c r="S3241" s="71">
        <f t="shared" si="252"/>
        <v>2.6264657185</v>
      </c>
      <c r="T3241" s="63">
        <f t="shared" si="253"/>
        <v>8031.2585942279384</v>
      </c>
      <c r="U3241" s="63">
        <f t="shared" si="254"/>
        <v>6945.1054887154969</v>
      </c>
    </row>
    <row r="3242" spans="1:21" x14ac:dyDescent="0.25">
      <c r="A3242" s="19" t="s">
        <v>9551</v>
      </c>
      <c r="B3242" s="19">
        <v>1</v>
      </c>
      <c r="C3242" s="19" t="s">
        <v>9641</v>
      </c>
      <c r="D3242" s="20" t="s">
        <v>9574</v>
      </c>
      <c r="E3242" s="20" t="s">
        <v>9642</v>
      </c>
      <c r="F3242" s="21">
        <v>4314209</v>
      </c>
      <c r="G3242" s="20" t="s">
        <v>9643</v>
      </c>
      <c r="H3242" s="22">
        <v>500</v>
      </c>
      <c r="I3242" s="25">
        <v>0.66200000000000003</v>
      </c>
      <c r="J3242" s="22">
        <v>12837.6</v>
      </c>
      <c r="K3242" s="22">
        <v>457945</v>
      </c>
      <c r="L3242" s="22">
        <v>470782.6</v>
      </c>
      <c r="M3242" s="21" t="s">
        <v>8899</v>
      </c>
      <c r="N3242" s="63">
        <f t="shared" si="250"/>
        <v>941.5652</v>
      </c>
      <c r="O3242" s="63">
        <f t="shared" si="251"/>
        <v>915.89</v>
      </c>
      <c r="P3242" s="69">
        <v>4305</v>
      </c>
      <c r="Q3242" s="69" t="s">
        <v>15985</v>
      </c>
      <c r="R3242" s="70">
        <v>36069</v>
      </c>
      <c r="S3242" s="71">
        <f t="shared" si="252"/>
        <v>3.3608856562199168</v>
      </c>
      <c r="T3242" s="63">
        <f t="shared" si="253"/>
        <v>3164.492975075837</v>
      </c>
      <c r="U3242" s="63">
        <f t="shared" si="254"/>
        <v>3078.2015636752594</v>
      </c>
    </row>
    <row r="3243" spans="1:21" x14ac:dyDescent="0.25">
      <c r="A3243" s="19" t="s">
        <v>9551</v>
      </c>
      <c r="B3243" s="19">
        <v>1</v>
      </c>
      <c r="C3243" s="19" t="s">
        <v>9644</v>
      </c>
      <c r="D3243" s="20" t="s">
        <v>9645</v>
      </c>
      <c r="E3243" s="20" t="s">
        <v>9645</v>
      </c>
      <c r="F3243" s="21">
        <v>4315503</v>
      </c>
      <c r="G3243" s="20" t="s">
        <v>8649</v>
      </c>
      <c r="H3243" s="22">
        <v>10.91</v>
      </c>
      <c r="I3243" s="25">
        <v>0.438</v>
      </c>
      <c r="J3243" s="22">
        <v>113275.36</v>
      </c>
      <c r="K3243" s="22">
        <v>110682.43</v>
      </c>
      <c r="L3243" s="22">
        <v>223957.78999999998</v>
      </c>
      <c r="M3243" s="21" t="s">
        <v>9646</v>
      </c>
      <c r="N3243" s="63">
        <f t="shared" si="250"/>
        <v>20527.753437213563</v>
      </c>
      <c r="O3243" s="63">
        <f t="shared" si="251"/>
        <v>10145.043996333638</v>
      </c>
      <c r="P3243" s="69">
        <v>4303</v>
      </c>
      <c r="Q3243" s="69" t="s">
        <v>14946</v>
      </c>
      <c r="R3243" s="70">
        <v>40695</v>
      </c>
      <c r="S3243" s="71">
        <f t="shared" si="252"/>
        <v>1.4801831834000001</v>
      </c>
      <c r="T3243" s="63">
        <f t="shared" si="253"/>
        <v>30384.835430745065</v>
      </c>
      <c r="U3243" s="63">
        <f t="shared" si="254"/>
        <v>15016.523518226182</v>
      </c>
    </row>
    <row r="3244" spans="1:21" x14ac:dyDescent="0.25">
      <c r="A3244" s="19" t="s">
        <v>9551</v>
      </c>
      <c r="B3244" s="19">
        <v>1</v>
      </c>
      <c r="C3244" s="19" t="s">
        <v>9650</v>
      </c>
      <c r="D3244" s="20" t="s">
        <v>9651</v>
      </c>
      <c r="E3244" s="20" t="s">
        <v>9652</v>
      </c>
      <c r="F3244" s="21">
        <v>4316972</v>
      </c>
      <c r="G3244" s="20" t="s">
        <v>9653</v>
      </c>
      <c r="H3244" s="22">
        <v>1522.9776999999999</v>
      </c>
      <c r="I3244" s="25">
        <v>0.47899999999999998</v>
      </c>
      <c r="J3244" s="22">
        <v>739884.27</v>
      </c>
      <c r="K3244" s="22">
        <v>8369800.4400000004</v>
      </c>
      <c r="L3244" s="22">
        <v>9109684.7100000009</v>
      </c>
      <c r="M3244" s="21" t="s">
        <v>9654</v>
      </c>
      <c r="N3244" s="63">
        <f t="shared" si="250"/>
        <v>5981.4957960316824</v>
      </c>
      <c r="O3244" s="63">
        <f t="shared" si="251"/>
        <v>5495.6815454356301</v>
      </c>
      <c r="P3244" s="69">
        <v>4306</v>
      </c>
      <c r="Q3244" s="69" t="s">
        <v>14733</v>
      </c>
      <c r="R3244" s="70">
        <v>39448</v>
      </c>
      <c r="S3244" s="71">
        <f t="shared" si="252"/>
        <v>1.7978165858999999</v>
      </c>
      <c r="T3244" s="63">
        <f t="shared" si="253"/>
        <v>10753.632350596881</v>
      </c>
      <c r="U3244" s="63">
        <f t="shared" si="254"/>
        <v>9880.22743320872</v>
      </c>
    </row>
    <row r="3245" spans="1:21" x14ac:dyDescent="0.25">
      <c r="A3245" s="19" t="s">
        <v>9551</v>
      </c>
      <c r="B3245" s="19">
        <v>1</v>
      </c>
      <c r="C3245" s="19" t="s">
        <v>9655</v>
      </c>
      <c r="D3245" s="20" t="s">
        <v>9651</v>
      </c>
      <c r="E3245" s="20" t="s">
        <v>9656</v>
      </c>
      <c r="F3245" s="21">
        <v>4317103</v>
      </c>
      <c r="G3245" s="20" t="s">
        <v>9657</v>
      </c>
      <c r="H3245" s="22">
        <v>814.45740000000001</v>
      </c>
      <c r="I3245" s="25">
        <v>0.56100000000000005</v>
      </c>
      <c r="J3245" s="22">
        <v>73196.09</v>
      </c>
      <c r="K3245" s="22">
        <v>593087.87</v>
      </c>
      <c r="L3245" s="22">
        <v>666283.96</v>
      </c>
      <c r="M3245" s="21" t="s">
        <v>301</v>
      </c>
      <c r="N3245" s="63">
        <f t="shared" ref="N3245:N3308" si="255">L3245/H3245</f>
        <v>818.07097584232145</v>
      </c>
      <c r="O3245" s="63">
        <f t="shared" ref="O3245:O3308" si="256">K3245/H3245</f>
        <v>728.19998934259786</v>
      </c>
      <c r="P3245" s="69">
        <v>4307</v>
      </c>
      <c r="Q3245" s="69" t="s">
        <v>14742</v>
      </c>
      <c r="R3245" s="70">
        <v>36008</v>
      </c>
      <c r="S3245" s="71">
        <f t="shared" si="252"/>
        <v>3.3337158946022489</v>
      </c>
      <c r="T3245" s="63">
        <f t="shared" ref="T3245:T3308" si="257">N3245*S3245</f>
        <v>2727.2162150783192</v>
      </c>
      <c r="U3245" s="63">
        <f t="shared" ref="U3245:U3308" si="258">O3245*S3245</f>
        <v>2427.6118789206066</v>
      </c>
    </row>
    <row r="3246" spans="1:21" x14ac:dyDescent="0.25">
      <c r="A3246" s="19" t="s">
        <v>9551</v>
      </c>
      <c r="B3246" s="19">
        <v>1</v>
      </c>
      <c r="C3246" s="19" t="s">
        <v>9658</v>
      </c>
      <c r="D3246" s="20" t="s">
        <v>9651</v>
      </c>
      <c r="E3246" s="20" t="s">
        <v>9656</v>
      </c>
      <c r="F3246" s="21">
        <v>4317103</v>
      </c>
      <c r="G3246" s="20" t="s">
        <v>9659</v>
      </c>
      <c r="H3246" s="22">
        <v>522.35569999999996</v>
      </c>
      <c r="I3246" s="25">
        <v>0.57799999999999996</v>
      </c>
      <c r="J3246" s="22">
        <v>41039.25</v>
      </c>
      <c r="K3246" s="22">
        <v>391902.58</v>
      </c>
      <c r="L3246" s="22">
        <v>432941.83</v>
      </c>
      <c r="M3246" s="21" t="s">
        <v>301</v>
      </c>
      <c r="N3246" s="63">
        <f t="shared" si="255"/>
        <v>828.82570248587319</v>
      </c>
      <c r="O3246" s="63">
        <f t="shared" si="256"/>
        <v>750.25998567642705</v>
      </c>
      <c r="P3246" s="69">
        <v>4307</v>
      </c>
      <c r="Q3246" s="69" t="s">
        <v>14742</v>
      </c>
      <c r="R3246" s="70">
        <v>36008</v>
      </c>
      <c r="S3246" s="71">
        <f t="shared" ref="S3246:S3309" si="259">VLOOKUP(R3246,$X$3:$Y$251,2,0)</f>
        <v>3.3337158946022489</v>
      </c>
      <c r="T3246" s="63">
        <f t="shared" si="257"/>
        <v>2763.0694182320303</v>
      </c>
      <c r="U3246" s="63">
        <f t="shared" si="258"/>
        <v>2501.1536393335605</v>
      </c>
    </row>
    <row r="3247" spans="1:21" x14ac:dyDescent="0.25">
      <c r="A3247" s="19" t="s">
        <v>9551</v>
      </c>
      <c r="B3247" s="19">
        <v>1</v>
      </c>
      <c r="C3247" s="19" t="s">
        <v>9660</v>
      </c>
      <c r="D3247" s="20" t="s">
        <v>9651</v>
      </c>
      <c r="E3247" s="20" t="s">
        <v>9656</v>
      </c>
      <c r="F3247" s="21">
        <v>4317103</v>
      </c>
      <c r="G3247" s="20" t="s">
        <v>9661</v>
      </c>
      <c r="H3247" s="22">
        <v>649.63</v>
      </c>
      <c r="I3247" s="25">
        <v>0.49</v>
      </c>
      <c r="J3247" s="22">
        <v>32564.62</v>
      </c>
      <c r="K3247" s="22">
        <v>422818.18</v>
      </c>
      <c r="L3247" s="22">
        <v>455382.8</v>
      </c>
      <c r="M3247" s="21" t="s">
        <v>8715</v>
      </c>
      <c r="N3247" s="63">
        <f t="shared" si="255"/>
        <v>700.98794698520692</v>
      </c>
      <c r="O3247" s="63">
        <f t="shared" si="256"/>
        <v>650.859997229192</v>
      </c>
      <c r="P3247" s="69">
        <v>4307</v>
      </c>
      <c r="Q3247" s="69" t="s">
        <v>14742</v>
      </c>
      <c r="R3247" s="70">
        <v>35765</v>
      </c>
      <c r="S3247" s="71">
        <f t="shared" si="259"/>
        <v>3.4322419683145649</v>
      </c>
      <c r="T3247" s="63">
        <f t="shared" si="257"/>
        <v>2405.9602509252923</v>
      </c>
      <c r="U3247" s="63">
        <f t="shared" si="258"/>
        <v>2233.9089979871342</v>
      </c>
    </row>
    <row r="3248" spans="1:21" x14ac:dyDescent="0.25">
      <c r="A3248" s="19" t="s">
        <v>9551</v>
      </c>
      <c r="B3248" s="19">
        <v>1</v>
      </c>
      <c r="C3248" s="19" t="s">
        <v>9662</v>
      </c>
      <c r="D3248" s="20" t="s">
        <v>9559</v>
      </c>
      <c r="E3248" s="20" t="s">
        <v>9663</v>
      </c>
      <c r="F3248" s="21">
        <v>4318002</v>
      </c>
      <c r="G3248" s="20" t="s">
        <v>9664</v>
      </c>
      <c r="H3248" s="22">
        <v>600.37969999999996</v>
      </c>
      <c r="I3248" s="25">
        <v>0.59499999999999997</v>
      </c>
      <c r="J3248" s="22">
        <v>118469.31</v>
      </c>
      <c r="K3248" s="22">
        <v>481779.35</v>
      </c>
      <c r="L3248" s="22">
        <v>600248.65999999992</v>
      </c>
      <c r="M3248" s="21" t="s">
        <v>2729</v>
      </c>
      <c r="N3248" s="63">
        <f t="shared" si="255"/>
        <v>999.78173812339082</v>
      </c>
      <c r="O3248" s="63">
        <f t="shared" si="256"/>
        <v>802.45776131338221</v>
      </c>
      <c r="P3248" s="69">
        <v>4307</v>
      </c>
      <c r="Q3248" s="69" t="s">
        <v>14742</v>
      </c>
      <c r="R3248" s="70">
        <v>36008</v>
      </c>
      <c r="S3248" s="71">
        <f t="shared" si="259"/>
        <v>3.3337158946022489</v>
      </c>
      <c r="T3248" s="63">
        <f t="shared" si="257"/>
        <v>3332.9882715150111</v>
      </c>
      <c r="U3248" s="63">
        <f t="shared" si="258"/>
        <v>2675.1661936373598</v>
      </c>
    </row>
    <row r="3249" spans="1:21" x14ac:dyDescent="0.25">
      <c r="A3249" s="19" t="s">
        <v>9551</v>
      </c>
      <c r="B3249" s="19">
        <v>1</v>
      </c>
      <c r="C3249" s="19" t="s">
        <v>9665</v>
      </c>
      <c r="D3249" s="20" t="s">
        <v>9559</v>
      </c>
      <c r="E3249" s="20" t="s">
        <v>9666</v>
      </c>
      <c r="F3249" s="21">
        <v>4318101</v>
      </c>
      <c r="G3249" s="20" t="s">
        <v>9667</v>
      </c>
      <c r="H3249" s="22">
        <v>534.61720000000003</v>
      </c>
      <c r="I3249" s="25">
        <v>0.52600000000000002</v>
      </c>
      <c r="J3249" s="22">
        <v>120403.11</v>
      </c>
      <c r="K3249" s="22">
        <v>1996789.35</v>
      </c>
      <c r="L3249" s="22">
        <v>2117192.4600000004</v>
      </c>
      <c r="M3249" s="21" t="s">
        <v>2801</v>
      </c>
      <c r="N3249" s="63">
        <f t="shared" si="255"/>
        <v>3960.2026646355566</v>
      </c>
      <c r="O3249" s="63">
        <f t="shared" si="256"/>
        <v>3734.9889790302295</v>
      </c>
      <c r="P3249" s="69">
        <v>4307</v>
      </c>
      <c r="Q3249" s="69" t="s">
        <v>14742</v>
      </c>
      <c r="R3249" s="70">
        <v>39630</v>
      </c>
      <c r="S3249" s="71">
        <f t="shared" si="259"/>
        <v>1.7341086903</v>
      </c>
      <c r="T3249" s="63">
        <f t="shared" si="257"/>
        <v>6867.4218560937352</v>
      </c>
      <c r="U3249" s="63">
        <f t="shared" si="258"/>
        <v>6476.8768467110458</v>
      </c>
    </row>
    <row r="3250" spans="1:21" x14ac:dyDescent="0.25">
      <c r="A3250" s="19" t="s">
        <v>9551</v>
      </c>
      <c r="B3250" s="19">
        <v>1</v>
      </c>
      <c r="C3250" s="19" t="s">
        <v>9669</v>
      </c>
      <c r="D3250" s="20" t="s">
        <v>9651</v>
      </c>
      <c r="E3250" s="20" t="s">
        <v>9670</v>
      </c>
      <c r="F3250" s="21">
        <v>4318309</v>
      </c>
      <c r="G3250" s="20" t="s">
        <v>9671</v>
      </c>
      <c r="H3250" s="22">
        <v>4953.1315000000004</v>
      </c>
      <c r="I3250" s="25">
        <v>0.47299999999999998</v>
      </c>
      <c r="J3250" s="22">
        <v>519853.64</v>
      </c>
      <c r="K3250" s="22">
        <v>31160146.359999999</v>
      </c>
      <c r="L3250" s="22">
        <v>31680000</v>
      </c>
      <c r="M3250" s="21" t="s">
        <v>7010</v>
      </c>
      <c r="N3250" s="63">
        <f t="shared" si="255"/>
        <v>6395.953751682142</v>
      </c>
      <c r="O3250" s="63">
        <f t="shared" si="256"/>
        <v>6290.9992113070284</v>
      </c>
      <c r="P3250" s="69">
        <v>4306</v>
      </c>
      <c r="Q3250" s="69" t="s">
        <v>14733</v>
      </c>
      <c r="R3250" s="70">
        <v>39417</v>
      </c>
      <c r="S3250" s="71">
        <f t="shared" si="259"/>
        <v>1.810401302</v>
      </c>
      <c r="T3250" s="63">
        <f t="shared" si="257"/>
        <v>11579.242999577134</v>
      </c>
      <c r="U3250" s="63">
        <f t="shared" si="258"/>
        <v>11389.233163031218</v>
      </c>
    </row>
    <row r="3251" spans="1:21" x14ac:dyDescent="0.25">
      <c r="A3251" s="19" t="s">
        <v>9551</v>
      </c>
      <c r="B3251" s="19">
        <v>1</v>
      </c>
      <c r="C3251" s="19" t="s">
        <v>9673</v>
      </c>
      <c r="D3251" s="20" t="s">
        <v>9651</v>
      </c>
      <c r="E3251" s="20" t="s">
        <v>9670</v>
      </c>
      <c r="F3251" s="21">
        <v>4318309</v>
      </c>
      <c r="G3251" s="20" t="s">
        <v>9674</v>
      </c>
      <c r="H3251" s="22">
        <v>1835.5917999999999</v>
      </c>
      <c r="I3251" s="25">
        <v>0.46400000000000002</v>
      </c>
      <c r="J3251" s="22">
        <v>482014.78</v>
      </c>
      <c r="K3251" s="22">
        <v>11082213.560000001</v>
      </c>
      <c r="L3251" s="22">
        <v>11564228.34</v>
      </c>
      <c r="M3251" s="21" t="s">
        <v>9675</v>
      </c>
      <c r="N3251" s="63">
        <f t="shared" si="255"/>
        <v>6300</v>
      </c>
      <c r="O3251" s="63">
        <f t="shared" si="256"/>
        <v>6037.4063340226303</v>
      </c>
      <c r="P3251" s="69">
        <v>4306</v>
      </c>
      <c r="Q3251" s="69" t="s">
        <v>14733</v>
      </c>
      <c r="R3251" s="70">
        <v>39569</v>
      </c>
      <c r="S3251" s="71">
        <f t="shared" si="259"/>
        <v>1.7595140762000001</v>
      </c>
      <c r="T3251" s="63">
        <f t="shared" si="257"/>
        <v>11084.93868006</v>
      </c>
      <c r="U3251" s="63">
        <f t="shared" si="258"/>
        <v>10622.901428451858</v>
      </c>
    </row>
    <row r="3252" spans="1:21" x14ac:dyDescent="0.25">
      <c r="A3252" s="19" t="s">
        <v>9551</v>
      </c>
      <c r="B3252" s="19">
        <v>1</v>
      </c>
      <c r="C3252" s="19" t="s">
        <v>9676</v>
      </c>
      <c r="D3252" s="20" t="s">
        <v>9651</v>
      </c>
      <c r="E3252" s="20" t="s">
        <v>9670</v>
      </c>
      <c r="F3252" s="21">
        <v>4318309</v>
      </c>
      <c r="G3252" s="20" t="s">
        <v>9677</v>
      </c>
      <c r="H3252" s="22">
        <v>1996.7944</v>
      </c>
      <c r="I3252" s="25">
        <v>0.46600000000000003</v>
      </c>
      <c r="J3252" s="22">
        <v>333760.08</v>
      </c>
      <c r="K3252" s="22">
        <v>11627038.380000001</v>
      </c>
      <c r="L3252" s="22">
        <v>11960798.460000001</v>
      </c>
      <c r="M3252" s="21" t="s">
        <v>1163</v>
      </c>
      <c r="N3252" s="63">
        <f t="shared" si="255"/>
        <v>5990.0000020032112</v>
      </c>
      <c r="O3252" s="63">
        <f t="shared" si="256"/>
        <v>5822.852057277405</v>
      </c>
      <c r="P3252" s="69">
        <v>4306</v>
      </c>
      <c r="Q3252" s="69" t="s">
        <v>14733</v>
      </c>
      <c r="R3252" s="70">
        <v>39539</v>
      </c>
      <c r="S3252" s="71">
        <f t="shared" si="259"/>
        <v>1.7698952093</v>
      </c>
      <c r="T3252" s="63">
        <f t="shared" si="257"/>
        <v>10601.672307252475</v>
      </c>
      <c r="U3252" s="63">
        <f t="shared" si="258"/>
        <v>10305.837960637928</v>
      </c>
    </row>
    <row r="3253" spans="1:21" x14ac:dyDescent="0.25">
      <c r="A3253" s="19" t="s">
        <v>9551</v>
      </c>
      <c r="B3253" s="19">
        <v>1</v>
      </c>
      <c r="C3253" s="19" t="s">
        <v>9678</v>
      </c>
      <c r="D3253" s="20" t="s">
        <v>9651</v>
      </c>
      <c r="E3253" s="20" t="s">
        <v>9670</v>
      </c>
      <c r="F3253" s="21">
        <v>4318309</v>
      </c>
      <c r="G3253" s="20" t="s">
        <v>9679</v>
      </c>
      <c r="H3253" s="22">
        <v>548.70159999999998</v>
      </c>
      <c r="I3253" s="25">
        <v>0.46700000000000003</v>
      </c>
      <c r="J3253" s="22">
        <v>73839.42</v>
      </c>
      <c r="K3253" s="22">
        <v>2869935.71</v>
      </c>
      <c r="L3253" s="22">
        <v>2943775.13</v>
      </c>
      <c r="M3253" s="21" t="s">
        <v>9680</v>
      </c>
      <c r="N3253" s="63">
        <f t="shared" si="255"/>
        <v>5364.9836814764167</v>
      </c>
      <c r="O3253" s="63">
        <f t="shared" si="256"/>
        <v>5230.4125047202342</v>
      </c>
      <c r="P3253" s="69">
        <v>4306</v>
      </c>
      <c r="Q3253" s="69" t="s">
        <v>14733</v>
      </c>
      <c r="R3253" s="70">
        <v>39479</v>
      </c>
      <c r="S3253" s="71">
        <f t="shared" si="259"/>
        <v>1.7853193505</v>
      </c>
      <c r="T3253" s="63">
        <f t="shared" si="257"/>
        <v>9578.2091816565753</v>
      </c>
      <c r="U3253" s="63">
        <f t="shared" si="258"/>
        <v>9337.9566557742073</v>
      </c>
    </row>
    <row r="3254" spans="1:21" x14ac:dyDescent="0.25">
      <c r="A3254" s="19" t="s">
        <v>9551</v>
      </c>
      <c r="B3254" s="19">
        <v>1</v>
      </c>
      <c r="C3254" s="19" t="s">
        <v>9681</v>
      </c>
      <c r="D3254" s="20" t="s">
        <v>9651</v>
      </c>
      <c r="E3254" s="20" t="s">
        <v>9670</v>
      </c>
      <c r="F3254" s="21">
        <v>4318309</v>
      </c>
      <c r="G3254" s="20" t="s">
        <v>9682</v>
      </c>
      <c r="H3254" s="22">
        <v>114.708</v>
      </c>
      <c r="I3254" s="25">
        <v>0.48599999999999999</v>
      </c>
      <c r="J3254" s="22">
        <v>5948.78</v>
      </c>
      <c r="K3254" s="22">
        <v>600370.65</v>
      </c>
      <c r="L3254" s="22">
        <v>606319.43000000005</v>
      </c>
      <c r="M3254" s="21" t="s">
        <v>9680</v>
      </c>
      <c r="N3254" s="63">
        <f t="shared" si="255"/>
        <v>5285.7641140984069</v>
      </c>
      <c r="O3254" s="63">
        <f t="shared" si="256"/>
        <v>5233.9039125431536</v>
      </c>
      <c r="P3254" s="69">
        <v>4306</v>
      </c>
      <c r="Q3254" s="69" t="s">
        <v>14733</v>
      </c>
      <c r="R3254" s="70">
        <v>39479</v>
      </c>
      <c r="S3254" s="71">
        <f t="shared" si="259"/>
        <v>1.7853193505</v>
      </c>
      <c r="T3254" s="63">
        <f t="shared" si="257"/>
        <v>9436.776955078376</v>
      </c>
      <c r="U3254" s="63">
        <f t="shared" si="258"/>
        <v>9344.1899337209525</v>
      </c>
    </row>
    <row r="3255" spans="1:21" x14ac:dyDescent="0.25">
      <c r="A3255" s="19" t="s">
        <v>9551</v>
      </c>
      <c r="B3255" s="19">
        <v>1</v>
      </c>
      <c r="C3255" s="19" t="s">
        <v>9683</v>
      </c>
      <c r="D3255" s="20" t="s">
        <v>9568</v>
      </c>
      <c r="E3255" s="20" t="s">
        <v>9684</v>
      </c>
      <c r="F3255" s="21">
        <v>4318903</v>
      </c>
      <c r="G3255" s="20" t="s">
        <v>9685</v>
      </c>
      <c r="H3255" s="22">
        <v>958.15949999999998</v>
      </c>
      <c r="I3255" s="25">
        <v>0.67800000000000005</v>
      </c>
      <c r="J3255" s="22">
        <v>13392</v>
      </c>
      <c r="K3255" s="22">
        <v>1367331.93</v>
      </c>
      <c r="L3255" s="22">
        <v>1380723.93</v>
      </c>
      <c r="M3255" s="21" t="s">
        <v>3020</v>
      </c>
      <c r="N3255" s="63">
        <f t="shared" si="255"/>
        <v>1441.0167931330848</v>
      </c>
      <c r="O3255" s="63">
        <f t="shared" si="256"/>
        <v>1427.0399969942373</v>
      </c>
      <c r="P3255" s="69">
        <v>4301</v>
      </c>
      <c r="Q3255" s="69" t="s">
        <v>15059</v>
      </c>
      <c r="R3255" s="70">
        <v>36100</v>
      </c>
      <c r="S3255" s="71">
        <f t="shared" si="259"/>
        <v>3.3605508489596256</v>
      </c>
      <c r="T3255" s="63">
        <f t="shared" si="257"/>
        <v>4842.6102075284653</v>
      </c>
      <c r="U3255" s="63">
        <f t="shared" si="258"/>
        <v>4795.6404733983254</v>
      </c>
    </row>
    <row r="3256" spans="1:21" x14ac:dyDescent="0.25">
      <c r="A3256" s="19" t="s">
        <v>9551</v>
      </c>
      <c r="B3256" s="19">
        <v>1</v>
      </c>
      <c r="C3256" s="19" t="s">
        <v>9686</v>
      </c>
      <c r="D3256" s="20" t="s">
        <v>9568</v>
      </c>
      <c r="E3256" s="20" t="s">
        <v>9684</v>
      </c>
      <c r="F3256" s="21">
        <v>4318903</v>
      </c>
      <c r="G3256" s="20" t="s">
        <v>9687</v>
      </c>
      <c r="H3256" s="22">
        <v>971.2</v>
      </c>
      <c r="I3256" s="25">
        <v>0.67300000000000004</v>
      </c>
      <c r="J3256" s="22">
        <v>13248</v>
      </c>
      <c r="K3256" s="22">
        <v>1328540.5900000001</v>
      </c>
      <c r="L3256" s="22">
        <v>1341788.5900000001</v>
      </c>
      <c r="M3256" s="21" t="s">
        <v>2379</v>
      </c>
      <c r="N3256" s="63">
        <f t="shared" si="255"/>
        <v>1381.5780374794069</v>
      </c>
      <c r="O3256" s="63">
        <f t="shared" si="256"/>
        <v>1367.9371808072488</v>
      </c>
      <c r="P3256" s="69">
        <v>4301</v>
      </c>
      <c r="Q3256" s="69" t="s">
        <v>15059</v>
      </c>
      <c r="R3256" s="70">
        <v>35855</v>
      </c>
      <c r="S3256" s="71">
        <f t="shared" si="259"/>
        <v>3.3755591747633313</v>
      </c>
      <c r="T3256" s="63">
        <f t="shared" si="257"/>
        <v>4663.5984200651301</v>
      </c>
      <c r="U3256" s="63">
        <f t="shared" si="258"/>
        <v>4617.5529011737945</v>
      </c>
    </row>
    <row r="3257" spans="1:21" x14ac:dyDescent="0.25">
      <c r="A3257" s="19" t="s">
        <v>9551</v>
      </c>
      <c r="B3257" s="19">
        <v>1</v>
      </c>
      <c r="C3257" s="19" t="s">
        <v>9688</v>
      </c>
      <c r="D3257" s="20" t="s">
        <v>9568</v>
      </c>
      <c r="E3257" s="20" t="s">
        <v>9684</v>
      </c>
      <c r="F3257" s="21">
        <v>4318903</v>
      </c>
      <c r="G3257" s="20" t="s">
        <v>9689</v>
      </c>
      <c r="H3257" s="22">
        <v>780.48910000000001</v>
      </c>
      <c r="I3257" s="25">
        <v>0.52600000000000002</v>
      </c>
      <c r="J3257" s="22">
        <v>38107.370000000003</v>
      </c>
      <c r="K3257" s="22">
        <v>956341.09</v>
      </c>
      <c r="L3257" s="22">
        <v>994448.46</v>
      </c>
      <c r="M3257" s="21" t="s">
        <v>2607</v>
      </c>
      <c r="N3257" s="63">
        <f t="shared" si="255"/>
        <v>1274.1349751072755</v>
      </c>
      <c r="O3257" s="63">
        <f t="shared" si="256"/>
        <v>1225.3099883137381</v>
      </c>
      <c r="P3257" s="69">
        <v>4301</v>
      </c>
      <c r="Q3257" s="69" t="s">
        <v>15059</v>
      </c>
      <c r="R3257" s="70">
        <v>36069</v>
      </c>
      <c r="S3257" s="71">
        <f t="shared" si="259"/>
        <v>3.3608856562199168</v>
      </c>
      <c r="T3257" s="63">
        <f t="shared" si="257"/>
        <v>4282.2219619261632</v>
      </c>
      <c r="U3257" s="63">
        <f t="shared" si="258"/>
        <v>4118.1267641466366</v>
      </c>
    </row>
    <row r="3258" spans="1:21" x14ac:dyDescent="0.25">
      <c r="A3258" s="19" t="s">
        <v>9551</v>
      </c>
      <c r="B3258" s="19">
        <v>1</v>
      </c>
      <c r="C3258" s="19" t="s">
        <v>9690</v>
      </c>
      <c r="D3258" s="20" t="s">
        <v>9568</v>
      </c>
      <c r="E3258" s="20" t="s">
        <v>9684</v>
      </c>
      <c r="F3258" s="21">
        <v>4318903</v>
      </c>
      <c r="G3258" s="20" t="s">
        <v>9691</v>
      </c>
      <c r="H3258" s="22">
        <v>209.9743</v>
      </c>
      <c r="I3258" s="25">
        <v>0.65900000000000003</v>
      </c>
      <c r="J3258" s="22">
        <v>12322.7</v>
      </c>
      <c r="K3258" s="22">
        <v>286008.09000000003</v>
      </c>
      <c r="L3258" s="22">
        <v>298330.79000000004</v>
      </c>
      <c r="M3258" s="21" t="s">
        <v>81</v>
      </c>
      <c r="N3258" s="63">
        <f t="shared" si="255"/>
        <v>1420.7966879756239</v>
      </c>
      <c r="O3258" s="63">
        <f t="shared" si="256"/>
        <v>1362.1099820311345</v>
      </c>
      <c r="P3258" s="69">
        <v>4301</v>
      </c>
      <c r="Q3258" s="69" t="s">
        <v>15059</v>
      </c>
      <c r="R3258" s="70">
        <v>35704</v>
      </c>
      <c r="S3258" s="71">
        <f t="shared" si="259"/>
        <v>3.4432289321700318</v>
      </c>
      <c r="T3258" s="63">
        <f t="shared" si="257"/>
        <v>4892.1282627690252</v>
      </c>
      <c r="U3258" s="63">
        <f t="shared" si="258"/>
        <v>4690.0564989272043</v>
      </c>
    </row>
    <row r="3259" spans="1:21" x14ac:dyDescent="0.25">
      <c r="A3259" s="19" t="s">
        <v>9551</v>
      </c>
      <c r="B3259" s="19">
        <v>1</v>
      </c>
      <c r="C3259" s="19" t="s">
        <v>9692</v>
      </c>
      <c r="D3259" s="20" t="s">
        <v>9630</v>
      </c>
      <c r="E3259" s="20" t="s">
        <v>9693</v>
      </c>
      <c r="F3259" s="21">
        <v>4322202</v>
      </c>
      <c r="G3259" s="20" t="s">
        <v>9694</v>
      </c>
      <c r="H3259" s="22">
        <v>2124.0987</v>
      </c>
      <c r="I3259" s="25">
        <v>0.70599999999999996</v>
      </c>
      <c r="J3259" s="22">
        <v>297708.01</v>
      </c>
      <c r="K3259" s="22">
        <v>3998615.8</v>
      </c>
      <c r="L3259" s="22">
        <v>4296323.8099999996</v>
      </c>
      <c r="M3259" s="21" t="s">
        <v>1707</v>
      </c>
      <c r="N3259" s="63">
        <f t="shared" si="255"/>
        <v>2022.6573322605016</v>
      </c>
      <c r="O3259" s="63">
        <f t="shared" si="256"/>
        <v>1882.4999987053332</v>
      </c>
      <c r="P3259" s="69">
        <v>4302</v>
      </c>
      <c r="Q3259" s="69" t="s">
        <v>14818</v>
      </c>
      <c r="R3259" s="70">
        <v>36039</v>
      </c>
      <c r="S3259" s="71">
        <f t="shared" si="259"/>
        <v>3.346096831630871</v>
      </c>
      <c r="T3259" s="63">
        <f t="shared" si="257"/>
        <v>6768.007290951814</v>
      </c>
      <c r="U3259" s="63">
        <f t="shared" si="258"/>
        <v>6299.0272812130343</v>
      </c>
    </row>
    <row r="3260" spans="1:21" x14ac:dyDescent="0.25">
      <c r="A3260" s="19" t="s">
        <v>9551</v>
      </c>
      <c r="B3260" s="19">
        <v>1</v>
      </c>
      <c r="C3260" s="19" t="s">
        <v>9695</v>
      </c>
      <c r="D3260" s="20" t="s">
        <v>9630</v>
      </c>
      <c r="E3260" s="20" t="s">
        <v>9693</v>
      </c>
      <c r="F3260" s="21">
        <v>4322202</v>
      </c>
      <c r="G3260" s="20" t="s">
        <v>9696</v>
      </c>
      <c r="H3260" s="22">
        <v>609.84400000000005</v>
      </c>
      <c r="I3260" s="25">
        <v>0.50900000000000001</v>
      </c>
      <c r="J3260" s="22">
        <v>7730.32</v>
      </c>
      <c r="K3260" s="22">
        <v>827485.12</v>
      </c>
      <c r="L3260" s="22">
        <v>835215.44</v>
      </c>
      <c r="M3260" s="21" t="s">
        <v>155</v>
      </c>
      <c r="N3260" s="63">
        <f t="shared" si="255"/>
        <v>1369.5558864234131</v>
      </c>
      <c r="O3260" s="63">
        <f t="shared" si="256"/>
        <v>1356.8799889807883</v>
      </c>
      <c r="P3260" s="69">
        <v>4302</v>
      </c>
      <c r="Q3260" s="69" t="s">
        <v>14818</v>
      </c>
      <c r="R3260" s="70">
        <v>36008</v>
      </c>
      <c r="S3260" s="71">
        <f t="shared" si="259"/>
        <v>3.3337158946022489</v>
      </c>
      <c r="T3260" s="63">
        <f t="shared" si="257"/>
        <v>4565.7102271158046</v>
      </c>
      <c r="U3260" s="63">
        <f t="shared" si="258"/>
        <v>4523.4523863329787</v>
      </c>
    </row>
    <row r="3261" spans="1:21" x14ac:dyDescent="0.25">
      <c r="A3261" s="19" t="s">
        <v>9551</v>
      </c>
      <c r="B3261" s="19">
        <v>1</v>
      </c>
      <c r="C3261" s="19" t="s">
        <v>9697</v>
      </c>
      <c r="D3261" s="20" t="s">
        <v>9698</v>
      </c>
      <c r="E3261" s="20" t="s">
        <v>9699</v>
      </c>
      <c r="F3261" s="21">
        <v>4323002</v>
      </c>
      <c r="G3261" s="20" t="s">
        <v>245</v>
      </c>
      <c r="H3261" s="22">
        <v>9478.9</v>
      </c>
      <c r="I3261" s="25">
        <v>0.70199999999999996</v>
      </c>
      <c r="J3261" s="22">
        <v>3000778.14</v>
      </c>
      <c r="K3261" s="22">
        <v>13846682.33</v>
      </c>
      <c r="L3261" s="22">
        <v>16847460.469999999</v>
      </c>
      <c r="M3261" s="21" t="s">
        <v>856</v>
      </c>
      <c r="N3261" s="63">
        <f t="shared" si="255"/>
        <v>1777.3645117049446</v>
      </c>
      <c r="O3261" s="63">
        <f t="shared" si="256"/>
        <v>1460.7899998945027</v>
      </c>
      <c r="P3261" s="69">
        <v>4303</v>
      </c>
      <c r="Q3261" s="69" t="s">
        <v>14946</v>
      </c>
      <c r="R3261" s="70">
        <v>36008</v>
      </c>
      <c r="S3261" s="71">
        <f t="shared" si="259"/>
        <v>3.3337158946022489</v>
      </c>
      <c r="T3261" s="63">
        <f t="shared" si="257"/>
        <v>5925.2283231727388</v>
      </c>
      <c r="U3261" s="63">
        <f t="shared" si="258"/>
        <v>4869.8588413243215</v>
      </c>
    </row>
    <row r="3262" spans="1:21" x14ac:dyDescent="0.25">
      <c r="A3262" s="19" t="s">
        <v>9700</v>
      </c>
      <c r="B3262" s="19">
        <v>1</v>
      </c>
      <c r="C3262" s="19" t="s">
        <v>9701</v>
      </c>
      <c r="D3262" s="20" t="s">
        <v>9702</v>
      </c>
      <c r="E3262" s="20" t="s">
        <v>9703</v>
      </c>
      <c r="F3262" s="21">
        <v>4200101</v>
      </c>
      <c r="G3262" s="20" t="s">
        <v>9704</v>
      </c>
      <c r="H3262" s="22">
        <v>1291.922</v>
      </c>
      <c r="I3262" s="25">
        <v>0.57099999999999995</v>
      </c>
      <c r="J3262" s="22">
        <v>187746.58</v>
      </c>
      <c r="K3262" s="22">
        <v>1794563.36</v>
      </c>
      <c r="L3262" s="22">
        <v>1982309.9400000002</v>
      </c>
      <c r="M3262" s="21" t="s">
        <v>405</v>
      </c>
      <c r="N3262" s="63">
        <f t="shared" si="255"/>
        <v>1534.3882525415622</v>
      </c>
      <c r="O3262" s="63">
        <f t="shared" si="256"/>
        <v>1389.064788741116</v>
      </c>
      <c r="P3262" s="69">
        <v>4202</v>
      </c>
      <c r="Q3262" s="69" t="s">
        <v>14681</v>
      </c>
      <c r="R3262" s="70">
        <v>35947</v>
      </c>
      <c r="S3262" s="71">
        <f t="shared" si="259"/>
        <v>3.3413693592305931</v>
      </c>
      <c r="T3262" s="63">
        <f t="shared" si="257"/>
        <v>5126.957892205749</v>
      </c>
      <c r="U3262" s="63">
        <f t="shared" si="258"/>
        <v>4641.378523085682</v>
      </c>
    </row>
    <row r="3263" spans="1:21" x14ac:dyDescent="0.25">
      <c r="A3263" s="19" t="s">
        <v>9700</v>
      </c>
      <c r="B3263" s="19">
        <v>1</v>
      </c>
      <c r="C3263" s="19" t="s">
        <v>9706</v>
      </c>
      <c r="D3263" s="20" t="s">
        <v>9702</v>
      </c>
      <c r="E3263" s="20" t="s">
        <v>9703</v>
      </c>
      <c r="F3263" s="21">
        <v>4200101</v>
      </c>
      <c r="G3263" s="20" t="s">
        <v>9707</v>
      </c>
      <c r="H3263" s="22">
        <v>94.985699999999994</v>
      </c>
      <c r="I3263" s="25">
        <v>0.60499999999999998</v>
      </c>
      <c r="J3263" s="22">
        <v>0</v>
      </c>
      <c r="K3263" s="22">
        <v>172945.12</v>
      </c>
      <c r="L3263" s="22">
        <v>172945.12</v>
      </c>
      <c r="M3263" s="21" t="s">
        <v>3133</v>
      </c>
      <c r="N3263" s="63">
        <f t="shared" si="255"/>
        <v>1820.7490180100795</v>
      </c>
      <c r="O3263" s="63">
        <f t="shared" si="256"/>
        <v>1820.7490180100795</v>
      </c>
      <c r="P3263" s="69">
        <v>4202</v>
      </c>
      <c r="Q3263" s="69" t="s">
        <v>14681</v>
      </c>
      <c r="R3263" s="70">
        <v>36130</v>
      </c>
      <c r="S3263" s="71">
        <f t="shared" si="259"/>
        <v>3.3642518101023104</v>
      </c>
      <c r="T3263" s="63">
        <f t="shared" si="257"/>
        <v>6125.4581795824142</v>
      </c>
      <c r="U3263" s="63">
        <f t="shared" si="258"/>
        <v>6125.4581795824142</v>
      </c>
    </row>
    <row r="3264" spans="1:21" x14ac:dyDescent="0.25">
      <c r="A3264" s="19" t="s">
        <v>9700</v>
      </c>
      <c r="B3264" s="19">
        <v>1</v>
      </c>
      <c r="C3264" s="19" t="s">
        <v>9708</v>
      </c>
      <c r="D3264" s="20" t="s">
        <v>9702</v>
      </c>
      <c r="E3264" s="20" t="s">
        <v>9703</v>
      </c>
      <c r="F3264" s="21">
        <v>4200101</v>
      </c>
      <c r="G3264" s="20" t="s">
        <v>9709</v>
      </c>
      <c r="H3264" s="22">
        <v>371.07040000000001</v>
      </c>
      <c r="I3264" s="25">
        <v>0.41499999999999998</v>
      </c>
      <c r="J3264" s="22">
        <v>120623.27</v>
      </c>
      <c r="K3264" s="22">
        <v>465708.32</v>
      </c>
      <c r="L3264" s="22">
        <v>586331.59</v>
      </c>
      <c r="M3264" s="21" t="s">
        <v>9710</v>
      </c>
      <c r="N3264" s="63">
        <f t="shared" si="255"/>
        <v>1580.1087610329466</v>
      </c>
      <c r="O3264" s="63">
        <f t="shared" si="256"/>
        <v>1255.0403373591641</v>
      </c>
      <c r="P3264" s="69">
        <v>4202</v>
      </c>
      <c r="Q3264" s="69" t="s">
        <v>14681</v>
      </c>
      <c r="R3264" s="70">
        <v>36312</v>
      </c>
      <c r="S3264" s="71">
        <f t="shared" si="259"/>
        <v>3.2341583229569997</v>
      </c>
      <c r="T3264" s="63">
        <f t="shared" si="257"/>
        <v>5110.3219006719773</v>
      </c>
      <c r="U3264" s="63">
        <f t="shared" si="258"/>
        <v>4058.9991527169013</v>
      </c>
    </row>
    <row r="3265" spans="1:21" x14ac:dyDescent="0.25">
      <c r="A3265" s="19" t="s">
        <v>9700</v>
      </c>
      <c r="B3265" s="19">
        <v>1</v>
      </c>
      <c r="C3265" s="19" t="s">
        <v>9711</v>
      </c>
      <c r="D3265" s="20" t="s">
        <v>9712</v>
      </c>
      <c r="E3265" s="20" t="s">
        <v>9713</v>
      </c>
      <c r="F3265" s="21">
        <v>4200408</v>
      </c>
      <c r="G3265" s="20" t="s">
        <v>9714</v>
      </c>
      <c r="H3265" s="22">
        <v>840.89239999999995</v>
      </c>
      <c r="I3265" s="25">
        <v>0.502</v>
      </c>
      <c r="J3265" s="22">
        <v>57085.26</v>
      </c>
      <c r="K3265" s="22">
        <v>1488311.09</v>
      </c>
      <c r="L3265" s="22">
        <v>1545396.35</v>
      </c>
      <c r="M3265" s="21" t="s">
        <v>1639</v>
      </c>
      <c r="N3265" s="63">
        <f t="shared" si="255"/>
        <v>1837.8051103803532</v>
      </c>
      <c r="O3265" s="63">
        <f t="shared" si="256"/>
        <v>1769.9185888705858</v>
      </c>
      <c r="P3265" s="69">
        <v>4203</v>
      </c>
      <c r="Q3265" s="69" t="s">
        <v>15690</v>
      </c>
      <c r="R3265" s="70">
        <v>38018</v>
      </c>
      <c r="S3265" s="71">
        <f t="shared" si="259"/>
        <v>2.1845769655999998</v>
      </c>
      <c r="T3265" s="63">
        <f t="shared" si="257"/>
        <v>4014.8267113988845</v>
      </c>
      <c r="U3265" s="63">
        <f t="shared" si="258"/>
        <v>3866.523380233938</v>
      </c>
    </row>
    <row r="3266" spans="1:21" x14ac:dyDescent="0.25">
      <c r="A3266" s="19" t="s">
        <v>9700</v>
      </c>
      <c r="B3266" s="19">
        <v>1</v>
      </c>
      <c r="C3266" s="19" t="s">
        <v>9715</v>
      </c>
      <c r="D3266" s="20" t="s">
        <v>9712</v>
      </c>
      <c r="E3266" s="20" t="s">
        <v>9713</v>
      </c>
      <c r="F3266" s="21">
        <v>4200408</v>
      </c>
      <c r="G3266" s="20" t="s">
        <v>9716</v>
      </c>
      <c r="H3266" s="22">
        <v>246.89660000000001</v>
      </c>
      <c r="I3266" s="25">
        <v>0.57599999999999996</v>
      </c>
      <c r="J3266" s="22">
        <v>2868</v>
      </c>
      <c r="K3266" s="22">
        <v>813786.14</v>
      </c>
      <c r="L3266" s="22">
        <v>816654.14</v>
      </c>
      <c r="M3266" s="21" t="s">
        <v>312</v>
      </c>
      <c r="N3266" s="63">
        <f t="shared" si="255"/>
        <v>3307.6767359291298</v>
      </c>
      <c r="O3266" s="63">
        <f t="shared" si="256"/>
        <v>3296.0605370831354</v>
      </c>
      <c r="P3266" s="69">
        <v>4203</v>
      </c>
      <c r="Q3266" s="69" t="s">
        <v>15690</v>
      </c>
      <c r="R3266" s="70">
        <v>38139</v>
      </c>
      <c r="S3266" s="71">
        <f t="shared" si="259"/>
        <v>2.1403881014000001</v>
      </c>
      <c r="T3266" s="63">
        <f t="shared" si="257"/>
        <v>7079.7119288602998</v>
      </c>
      <c r="U3266" s="63">
        <f t="shared" si="258"/>
        <v>7054.8487550668369</v>
      </c>
    </row>
    <row r="3267" spans="1:21" x14ac:dyDescent="0.25">
      <c r="A3267" s="19" t="s">
        <v>9700</v>
      </c>
      <c r="B3267" s="19">
        <v>1</v>
      </c>
      <c r="C3267" s="19" t="s">
        <v>9717</v>
      </c>
      <c r="D3267" s="20" t="s">
        <v>9712</v>
      </c>
      <c r="E3267" s="20" t="s">
        <v>9713</v>
      </c>
      <c r="F3267" s="21">
        <v>4200408</v>
      </c>
      <c r="G3267" s="20" t="s">
        <v>9718</v>
      </c>
      <c r="H3267" s="22">
        <v>430.25</v>
      </c>
      <c r="I3267" s="25">
        <v>0.498</v>
      </c>
      <c r="J3267" s="22">
        <v>27620.83</v>
      </c>
      <c r="K3267" s="22">
        <v>456009.86</v>
      </c>
      <c r="L3267" s="22">
        <v>483630.69</v>
      </c>
      <c r="M3267" s="21" t="s">
        <v>9719</v>
      </c>
      <c r="N3267" s="63">
        <f t="shared" si="255"/>
        <v>1124.0690063916327</v>
      </c>
      <c r="O3267" s="63">
        <f t="shared" si="256"/>
        <v>1059.8718419523532</v>
      </c>
      <c r="P3267" s="69">
        <v>4203</v>
      </c>
      <c r="Q3267" s="69" t="s">
        <v>15690</v>
      </c>
      <c r="R3267" s="70">
        <v>37438</v>
      </c>
      <c r="S3267" s="71">
        <f t="shared" si="259"/>
        <v>2.6264657185</v>
      </c>
      <c r="T3267" s="63">
        <f t="shared" si="257"/>
        <v>2952.3287105159807</v>
      </c>
      <c r="U3267" s="63">
        <f t="shared" si="258"/>
        <v>2783.7170588913059</v>
      </c>
    </row>
    <row r="3268" spans="1:21" x14ac:dyDescent="0.25">
      <c r="A3268" s="19" t="s">
        <v>9700</v>
      </c>
      <c r="B3268" s="19">
        <v>1</v>
      </c>
      <c r="C3268" s="19" t="s">
        <v>9720</v>
      </c>
      <c r="D3268" s="20" t="s">
        <v>9721</v>
      </c>
      <c r="E3268" s="20" t="s">
        <v>9722</v>
      </c>
      <c r="F3268" s="21">
        <v>4203402</v>
      </c>
      <c r="G3268" s="20" t="s">
        <v>61</v>
      </c>
      <c r="H3268" s="22">
        <v>903.40539999999999</v>
      </c>
      <c r="I3268" s="25">
        <v>0.30599999999999999</v>
      </c>
      <c r="J3268" s="22">
        <v>141866.82999999999</v>
      </c>
      <c r="K3268" s="22">
        <v>3814190.95</v>
      </c>
      <c r="L3268" s="22">
        <v>3956057.7800000003</v>
      </c>
      <c r="M3268" s="21" t="s">
        <v>384</v>
      </c>
      <c r="N3268" s="63">
        <f t="shared" si="255"/>
        <v>4379.0504019568625</v>
      </c>
      <c r="O3268" s="63">
        <f t="shared" si="256"/>
        <v>4222.0147787471715</v>
      </c>
      <c r="P3268" s="69">
        <v>4303</v>
      </c>
      <c r="Q3268" s="69" t="s">
        <v>14946</v>
      </c>
      <c r="R3268" s="70">
        <v>39417</v>
      </c>
      <c r="S3268" s="71">
        <f t="shared" si="259"/>
        <v>1.810401302</v>
      </c>
      <c r="T3268" s="63">
        <f t="shared" si="257"/>
        <v>7927.8385492263278</v>
      </c>
      <c r="U3268" s="63">
        <f t="shared" si="258"/>
        <v>7643.5410525071211</v>
      </c>
    </row>
    <row r="3269" spans="1:21" x14ac:dyDescent="0.25">
      <c r="A3269" s="19" t="s">
        <v>9700</v>
      </c>
      <c r="B3269" s="19">
        <v>1</v>
      </c>
      <c r="C3269" s="19" t="s">
        <v>9723</v>
      </c>
      <c r="D3269" s="20" t="s">
        <v>9724</v>
      </c>
      <c r="E3269" s="20" t="s">
        <v>9725</v>
      </c>
      <c r="F3269" s="21">
        <v>4203501</v>
      </c>
      <c r="G3269" s="20" t="s">
        <v>9726</v>
      </c>
      <c r="H3269" s="22">
        <v>443.58359999999999</v>
      </c>
      <c r="I3269" s="25">
        <v>0.67600000000000005</v>
      </c>
      <c r="J3269" s="22">
        <v>382051.24</v>
      </c>
      <c r="K3269" s="22">
        <v>3322728.94</v>
      </c>
      <c r="L3269" s="22">
        <v>3704780.1799999997</v>
      </c>
      <c r="M3269" s="21" t="s">
        <v>4809</v>
      </c>
      <c r="N3269" s="63">
        <f t="shared" si="255"/>
        <v>8351.9322625994282</v>
      </c>
      <c r="O3269" s="63">
        <f t="shared" si="256"/>
        <v>7490.6487525688508</v>
      </c>
      <c r="P3269" s="69">
        <v>4202</v>
      </c>
      <c r="Q3269" s="69" t="s">
        <v>14681</v>
      </c>
      <c r="R3269" s="70">
        <v>38078</v>
      </c>
      <c r="S3269" s="71">
        <f t="shared" si="259"/>
        <v>2.1564652840999998</v>
      </c>
      <c r="T3269" s="63">
        <f t="shared" si="257"/>
        <v>18010.651979450431</v>
      </c>
      <c r="U3269" s="63">
        <f t="shared" si="258"/>
        <v>16153.323990301697</v>
      </c>
    </row>
    <row r="3270" spans="1:21" x14ac:dyDescent="0.25">
      <c r="A3270" s="19" t="s">
        <v>9700</v>
      </c>
      <c r="B3270" s="19">
        <v>1</v>
      </c>
      <c r="C3270" s="19" t="s">
        <v>9727</v>
      </c>
      <c r="D3270" s="20" t="s">
        <v>9728</v>
      </c>
      <c r="E3270" s="20" t="s">
        <v>9729</v>
      </c>
      <c r="F3270" s="21">
        <v>4203600</v>
      </c>
      <c r="G3270" s="20" t="s">
        <v>9730</v>
      </c>
      <c r="H3270" s="22">
        <v>424.04919999999998</v>
      </c>
      <c r="I3270" s="25">
        <v>0.48299999999999998</v>
      </c>
      <c r="J3270" s="22">
        <v>16277.96</v>
      </c>
      <c r="K3270" s="22">
        <v>538335.36</v>
      </c>
      <c r="L3270" s="22">
        <v>554613.31999999995</v>
      </c>
      <c r="M3270" s="21" t="s">
        <v>666</v>
      </c>
      <c r="N3270" s="63">
        <f t="shared" si="255"/>
        <v>1307.8985174361842</v>
      </c>
      <c r="O3270" s="63">
        <f t="shared" si="256"/>
        <v>1269.5115566778572</v>
      </c>
      <c r="P3270" s="69">
        <v>4203</v>
      </c>
      <c r="Q3270" s="69" t="s">
        <v>15690</v>
      </c>
      <c r="R3270" s="70">
        <v>36465</v>
      </c>
      <c r="S3270" s="71">
        <f t="shared" si="259"/>
        <v>3.1436260895316916</v>
      </c>
      <c r="T3270" s="63">
        <f t="shared" si="257"/>
        <v>4111.5439018722091</v>
      </c>
      <c r="U3270" s="63">
        <f t="shared" si="258"/>
        <v>3990.8696505345029</v>
      </c>
    </row>
    <row r="3271" spans="1:21" x14ac:dyDescent="0.25">
      <c r="A3271" s="19" t="s">
        <v>9700</v>
      </c>
      <c r="B3271" s="19">
        <v>1</v>
      </c>
      <c r="C3271" s="19" t="s">
        <v>9731</v>
      </c>
      <c r="D3271" s="20" t="s">
        <v>9724</v>
      </c>
      <c r="E3271" s="20" t="s">
        <v>9724</v>
      </c>
      <c r="F3271" s="21">
        <v>4204202</v>
      </c>
      <c r="G3271" s="20" t="s">
        <v>9732</v>
      </c>
      <c r="H3271" s="22">
        <v>382.3503</v>
      </c>
      <c r="I3271" s="25">
        <v>0.53</v>
      </c>
      <c r="J3271" s="22">
        <v>102767.02</v>
      </c>
      <c r="K3271" s="22">
        <v>2920086.94</v>
      </c>
      <c r="L3271" s="22">
        <v>3022853.96</v>
      </c>
      <c r="M3271" s="21" t="s">
        <v>246</v>
      </c>
      <c r="N3271" s="63">
        <f t="shared" si="255"/>
        <v>7905.9803536181344</v>
      </c>
      <c r="O3271" s="63">
        <f t="shared" si="256"/>
        <v>7637.2032139114317</v>
      </c>
      <c r="P3271" s="69">
        <v>4202</v>
      </c>
      <c r="Q3271" s="69" t="s">
        <v>14681</v>
      </c>
      <c r="R3271" s="70">
        <v>38838</v>
      </c>
      <c r="S3271" s="71">
        <f t="shared" si="259"/>
        <v>1.9017241305999999</v>
      </c>
      <c r="T3271" s="63">
        <f t="shared" si="257"/>
        <v>15034.993614525127</v>
      </c>
      <c r="U3271" s="63">
        <f t="shared" si="258"/>
        <v>14523.853642191243</v>
      </c>
    </row>
    <row r="3272" spans="1:21" x14ac:dyDescent="0.25">
      <c r="A3272" s="19" t="s">
        <v>9700</v>
      </c>
      <c r="B3272" s="19">
        <v>1</v>
      </c>
      <c r="C3272" s="19" t="s">
        <v>9733</v>
      </c>
      <c r="D3272" s="20" t="s">
        <v>9721</v>
      </c>
      <c r="E3272" s="20" t="s">
        <v>9734</v>
      </c>
      <c r="F3272" s="21">
        <v>4204558</v>
      </c>
      <c r="G3272" s="20" t="s">
        <v>9735</v>
      </c>
      <c r="H3272" s="22">
        <v>1314.1455000000001</v>
      </c>
      <c r="I3272" s="25">
        <v>0.23699999999999999</v>
      </c>
      <c r="J3272" s="22">
        <v>1456224.4</v>
      </c>
      <c r="K3272" s="22">
        <v>4327691.3899999997</v>
      </c>
      <c r="L3272" s="22">
        <v>5783915.7899999991</v>
      </c>
      <c r="M3272" s="21" t="s">
        <v>5727</v>
      </c>
      <c r="N3272" s="63">
        <f t="shared" si="255"/>
        <v>4401.2750414623033</v>
      </c>
      <c r="O3272" s="63">
        <f t="shared" si="256"/>
        <v>3293.159996362655</v>
      </c>
      <c r="P3272" s="69">
        <v>4303</v>
      </c>
      <c r="Q3272" s="69" t="s">
        <v>14946</v>
      </c>
      <c r="R3272" s="70">
        <v>39600</v>
      </c>
      <c r="S3272" s="71">
        <f t="shared" si="259"/>
        <v>1.7497156684999999</v>
      </c>
      <c r="T3272" s="63">
        <f t="shared" si="257"/>
        <v>7700.9799014245791</v>
      </c>
      <c r="U3272" s="63">
        <f t="shared" si="258"/>
        <v>5762.0936445131401</v>
      </c>
    </row>
    <row r="3273" spans="1:21" x14ac:dyDescent="0.25">
      <c r="A3273" s="19" t="s">
        <v>9700</v>
      </c>
      <c r="B3273" s="19">
        <v>1</v>
      </c>
      <c r="C3273" s="19" t="s">
        <v>9736</v>
      </c>
      <c r="D3273" s="20" t="s">
        <v>9721</v>
      </c>
      <c r="E3273" s="20" t="s">
        <v>9734</v>
      </c>
      <c r="F3273" s="21">
        <v>4204558</v>
      </c>
      <c r="G3273" s="20" t="s">
        <v>9737</v>
      </c>
      <c r="H3273" s="22">
        <v>1169.03</v>
      </c>
      <c r="I3273" s="25">
        <v>0.54100000000000004</v>
      </c>
      <c r="J3273" s="22">
        <v>103072.2</v>
      </c>
      <c r="K3273" s="22">
        <v>7268498.1900000004</v>
      </c>
      <c r="L3273" s="22">
        <v>7371570.3900000006</v>
      </c>
      <c r="M3273" s="21" t="s">
        <v>796</v>
      </c>
      <c r="N3273" s="63">
        <f t="shared" si="255"/>
        <v>6305.7153280925222</v>
      </c>
      <c r="O3273" s="63">
        <f t="shared" si="256"/>
        <v>6217.5463332848603</v>
      </c>
      <c r="P3273" s="69">
        <v>4303</v>
      </c>
      <c r="Q3273" s="69" t="s">
        <v>14946</v>
      </c>
      <c r="R3273" s="70">
        <v>38930</v>
      </c>
      <c r="S3273" s="71">
        <f t="shared" si="259"/>
        <v>1.8998324469000001</v>
      </c>
      <c r="T3273" s="63">
        <f t="shared" si="257"/>
        <v>11979.802581224852</v>
      </c>
      <c r="U3273" s="63">
        <f t="shared" si="258"/>
        <v>11812.296264078699</v>
      </c>
    </row>
    <row r="3274" spans="1:21" x14ac:dyDescent="0.25">
      <c r="A3274" s="19" t="s">
        <v>9700</v>
      </c>
      <c r="B3274" s="19">
        <v>1</v>
      </c>
      <c r="C3274" s="19" t="s">
        <v>9738</v>
      </c>
      <c r="D3274" s="20" t="s">
        <v>9728</v>
      </c>
      <c r="E3274" s="20" t="s">
        <v>9728</v>
      </c>
      <c r="F3274" s="21">
        <v>4204806</v>
      </c>
      <c r="G3274" s="20" t="s">
        <v>9739</v>
      </c>
      <c r="H3274" s="22">
        <v>833.38819999999998</v>
      </c>
      <c r="I3274" s="25">
        <v>0.504</v>
      </c>
      <c r="J3274" s="22">
        <v>60170.44</v>
      </c>
      <c r="K3274" s="22">
        <v>3884230.72</v>
      </c>
      <c r="L3274" s="22">
        <v>3944401.16</v>
      </c>
      <c r="M3274" s="21" t="s">
        <v>9740</v>
      </c>
      <c r="N3274" s="63">
        <f t="shared" si="255"/>
        <v>4732.9697732701279</v>
      </c>
      <c r="O3274" s="63">
        <f t="shared" si="256"/>
        <v>4660.7699989032726</v>
      </c>
      <c r="P3274" s="69">
        <v>4203</v>
      </c>
      <c r="Q3274" s="69" t="s">
        <v>15690</v>
      </c>
      <c r="R3274" s="70">
        <v>38504</v>
      </c>
      <c r="S3274" s="71">
        <f t="shared" si="259"/>
        <v>1.9783568066999999</v>
      </c>
      <c r="T3274" s="63">
        <f t="shared" si="257"/>
        <v>9363.502966854312</v>
      </c>
      <c r="U3274" s="63">
        <f t="shared" si="258"/>
        <v>9220.6660517934397</v>
      </c>
    </row>
    <row r="3275" spans="1:21" x14ac:dyDescent="0.25">
      <c r="A3275" s="19" t="s">
        <v>9700</v>
      </c>
      <c r="B3275" s="19">
        <v>1</v>
      </c>
      <c r="C3275" s="19" t="s">
        <v>9741</v>
      </c>
      <c r="D3275" s="20" t="s">
        <v>9728</v>
      </c>
      <c r="E3275" s="20" t="s">
        <v>9728</v>
      </c>
      <c r="F3275" s="21">
        <v>4204806</v>
      </c>
      <c r="G3275" s="20" t="s">
        <v>9742</v>
      </c>
      <c r="H3275" s="22">
        <v>745.37329999999997</v>
      </c>
      <c r="I3275" s="25">
        <v>0.27500000000000002</v>
      </c>
      <c r="J3275" s="22">
        <v>83893.06</v>
      </c>
      <c r="K3275" s="22">
        <v>5460942.8599999994</v>
      </c>
      <c r="L3275" s="22">
        <v>5544835.919999999</v>
      </c>
      <c r="M3275" s="21" t="s">
        <v>1658</v>
      </c>
      <c r="N3275" s="63">
        <f t="shared" si="255"/>
        <v>7439.0052876860482</v>
      </c>
      <c r="O3275" s="63">
        <f t="shared" si="256"/>
        <v>7326.4535501875362</v>
      </c>
      <c r="P3275" s="69">
        <v>4203</v>
      </c>
      <c r="Q3275" s="69" t="s">
        <v>15690</v>
      </c>
      <c r="R3275" s="70">
        <v>40087</v>
      </c>
      <c r="S3275" s="71">
        <f t="shared" si="259"/>
        <v>1.6426481539</v>
      </c>
      <c r="T3275" s="63">
        <f t="shared" si="257"/>
        <v>12219.668302669825</v>
      </c>
      <c r="U3275" s="63">
        <f t="shared" si="258"/>
        <v>12034.785398849657</v>
      </c>
    </row>
    <row r="3276" spans="1:21" x14ac:dyDescent="0.25">
      <c r="A3276" s="19" t="s">
        <v>9700</v>
      </c>
      <c r="B3276" s="19">
        <v>1</v>
      </c>
      <c r="C3276" s="19" t="s">
        <v>9743</v>
      </c>
      <c r="D3276" s="20" t="s">
        <v>9712</v>
      </c>
      <c r="E3276" s="20" t="s">
        <v>9744</v>
      </c>
      <c r="F3276" s="21">
        <v>4205506</v>
      </c>
      <c r="G3276" s="20" t="s">
        <v>9745</v>
      </c>
      <c r="H3276" s="22">
        <v>51.104999999999997</v>
      </c>
      <c r="I3276" s="25">
        <v>0.61399999999999999</v>
      </c>
      <c r="J3276" s="22">
        <v>6379.96</v>
      </c>
      <c r="K3276" s="22">
        <v>88542.47</v>
      </c>
      <c r="L3276" s="22">
        <v>94922.430000000008</v>
      </c>
      <c r="M3276" s="21" t="s">
        <v>3095</v>
      </c>
      <c r="N3276" s="63">
        <f t="shared" si="255"/>
        <v>1857.4000587026712</v>
      </c>
      <c r="O3276" s="63">
        <f t="shared" si="256"/>
        <v>1732.5598278054986</v>
      </c>
      <c r="P3276" s="69">
        <v>4203</v>
      </c>
      <c r="Q3276" s="69" t="s">
        <v>15690</v>
      </c>
      <c r="R3276" s="70">
        <v>38200</v>
      </c>
      <c r="S3276" s="71">
        <f t="shared" si="259"/>
        <v>2.1088563131</v>
      </c>
      <c r="T3276" s="63">
        <f t="shared" si="257"/>
        <v>3916.989839747439</v>
      </c>
      <c r="U3276" s="63">
        <f t="shared" si="258"/>
        <v>3653.7197306910743</v>
      </c>
    </row>
    <row r="3277" spans="1:21" x14ac:dyDescent="0.25">
      <c r="A3277" s="19" t="s">
        <v>9700</v>
      </c>
      <c r="B3277" s="19">
        <v>1</v>
      </c>
      <c r="C3277" s="19" t="s">
        <v>9746</v>
      </c>
      <c r="D3277" s="20" t="s">
        <v>9712</v>
      </c>
      <c r="E3277" s="20" t="s">
        <v>9744</v>
      </c>
      <c r="F3277" s="21">
        <v>4205506</v>
      </c>
      <c r="G3277" s="20" t="s">
        <v>9747</v>
      </c>
      <c r="H3277" s="22">
        <v>159.01830000000001</v>
      </c>
      <c r="I3277" s="25">
        <v>0.66100000000000003</v>
      </c>
      <c r="J3277" s="22">
        <v>94900.92</v>
      </c>
      <c r="K3277" s="22">
        <v>296488.03000000003</v>
      </c>
      <c r="L3277" s="22">
        <v>391388.95</v>
      </c>
      <c r="M3277" s="21" t="s">
        <v>3095</v>
      </c>
      <c r="N3277" s="63">
        <f t="shared" si="255"/>
        <v>2461.2824435929701</v>
      </c>
      <c r="O3277" s="63">
        <f t="shared" si="256"/>
        <v>1864.4899989498065</v>
      </c>
      <c r="P3277" s="69">
        <v>4203</v>
      </c>
      <c r="Q3277" s="69" t="s">
        <v>15690</v>
      </c>
      <c r="R3277" s="70">
        <v>38200</v>
      </c>
      <c r="S3277" s="71">
        <f t="shared" si="259"/>
        <v>2.1088563131</v>
      </c>
      <c r="T3277" s="63">
        <f t="shared" si="257"/>
        <v>5190.4910194932299</v>
      </c>
      <c r="U3277" s="63">
        <f t="shared" si="258"/>
        <v>3931.9415049971117</v>
      </c>
    </row>
    <row r="3278" spans="1:21" x14ac:dyDescent="0.25">
      <c r="A3278" s="19" t="s">
        <v>9700</v>
      </c>
      <c r="B3278" s="19">
        <v>1</v>
      </c>
      <c r="C3278" s="19" t="s">
        <v>9748</v>
      </c>
      <c r="D3278" s="20" t="s">
        <v>9712</v>
      </c>
      <c r="E3278" s="20" t="s">
        <v>9749</v>
      </c>
      <c r="F3278" s="21">
        <v>4209706</v>
      </c>
      <c r="G3278" s="20" t="s">
        <v>9750</v>
      </c>
      <c r="H3278" s="22">
        <v>212.9</v>
      </c>
      <c r="I3278" s="25">
        <v>0.52400000000000002</v>
      </c>
      <c r="J3278" s="22">
        <v>1E-3</v>
      </c>
      <c r="K3278" s="22">
        <v>221633.05</v>
      </c>
      <c r="L3278" s="22">
        <v>221633.05099999998</v>
      </c>
      <c r="M3278" s="21" t="s">
        <v>7124</v>
      </c>
      <c r="N3278" s="63">
        <f t="shared" si="255"/>
        <v>1041.0194974166275</v>
      </c>
      <c r="O3278" s="63">
        <f t="shared" si="256"/>
        <v>1041.0194927195867</v>
      </c>
      <c r="P3278" s="69">
        <v>4203</v>
      </c>
      <c r="Q3278" s="69" t="s">
        <v>15690</v>
      </c>
      <c r="R3278" s="70">
        <v>37438</v>
      </c>
      <c r="S3278" s="71">
        <f t="shared" si="259"/>
        <v>2.6264657185</v>
      </c>
      <c r="T3278" s="63">
        <f t="shared" si="257"/>
        <v>2734.2020222548713</v>
      </c>
      <c r="U3278" s="63">
        <f t="shared" si="258"/>
        <v>2734.2020099182546</v>
      </c>
    </row>
    <row r="3279" spans="1:21" x14ac:dyDescent="0.25">
      <c r="A3279" s="19" t="s">
        <v>9700</v>
      </c>
      <c r="B3279" s="19">
        <v>1</v>
      </c>
      <c r="C3279" s="19" t="s">
        <v>9751</v>
      </c>
      <c r="D3279" s="20" t="s">
        <v>9712</v>
      </c>
      <c r="E3279" s="20" t="s">
        <v>9752</v>
      </c>
      <c r="F3279" s="21">
        <v>4210704</v>
      </c>
      <c r="G3279" s="20" t="s">
        <v>9753</v>
      </c>
      <c r="H3279" s="22">
        <v>261.49849999999998</v>
      </c>
      <c r="I3279" s="25">
        <v>0.55200000000000005</v>
      </c>
      <c r="J3279" s="22">
        <v>19104.82</v>
      </c>
      <c r="K3279" s="22">
        <v>104322.21</v>
      </c>
      <c r="L3279" s="22">
        <v>123427.03</v>
      </c>
      <c r="M3279" s="21" t="s">
        <v>1993</v>
      </c>
      <c r="N3279" s="63">
        <f t="shared" si="255"/>
        <v>471.99899808220698</v>
      </c>
      <c r="O3279" s="63">
        <f t="shared" si="256"/>
        <v>398.93999391965923</v>
      </c>
      <c r="P3279" s="69">
        <v>4203</v>
      </c>
      <c r="Q3279" s="69" t="s">
        <v>15690</v>
      </c>
      <c r="R3279" s="70">
        <v>36100</v>
      </c>
      <c r="S3279" s="71">
        <f t="shared" si="259"/>
        <v>3.3605508489596256</v>
      </c>
      <c r="T3279" s="63">
        <f t="shared" si="257"/>
        <v>1586.1766337132533</v>
      </c>
      <c r="U3279" s="63">
        <f t="shared" si="258"/>
        <v>1340.6581352506587</v>
      </c>
    </row>
    <row r="3280" spans="1:21" x14ac:dyDescent="0.25">
      <c r="A3280" s="19" t="s">
        <v>9700</v>
      </c>
      <c r="B3280" s="19">
        <v>1</v>
      </c>
      <c r="C3280" s="19" t="s">
        <v>9754</v>
      </c>
      <c r="D3280" s="20" t="s">
        <v>9712</v>
      </c>
      <c r="E3280" s="20" t="s">
        <v>9752</v>
      </c>
      <c r="F3280" s="21">
        <v>4210704</v>
      </c>
      <c r="G3280" s="20" t="s">
        <v>9755</v>
      </c>
      <c r="H3280" s="22">
        <v>283.5849</v>
      </c>
      <c r="I3280" s="25">
        <v>0.55400000000000005</v>
      </c>
      <c r="J3280" s="22">
        <v>21865.97</v>
      </c>
      <c r="K3280" s="22">
        <v>113487.84</v>
      </c>
      <c r="L3280" s="22">
        <v>135353.81</v>
      </c>
      <c r="M3280" s="21" t="s">
        <v>652</v>
      </c>
      <c r="N3280" s="63">
        <f t="shared" si="255"/>
        <v>477.29554711834089</v>
      </c>
      <c r="O3280" s="63">
        <f t="shared" si="256"/>
        <v>400.18999601177637</v>
      </c>
      <c r="P3280" s="69">
        <v>4203</v>
      </c>
      <c r="Q3280" s="69" t="s">
        <v>15690</v>
      </c>
      <c r="R3280" s="70">
        <v>36100</v>
      </c>
      <c r="S3280" s="71">
        <f t="shared" si="259"/>
        <v>3.3605508489596256</v>
      </c>
      <c r="T3280" s="63">
        <f t="shared" si="257"/>
        <v>1603.9759560731895</v>
      </c>
      <c r="U3280" s="63">
        <f t="shared" si="258"/>
        <v>1344.8588308425242</v>
      </c>
    </row>
    <row r="3281" spans="1:21" x14ac:dyDescent="0.25">
      <c r="A3281" s="19" t="s">
        <v>9700</v>
      </c>
      <c r="B3281" s="19">
        <v>1</v>
      </c>
      <c r="C3281" s="19" t="s">
        <v>9756</v>
      </c>
      <c r="D3281" s="20" t="s">
        <v>9702</v>
      </c>
      <c r="E3281" s="20" t="s">
        <v>9757</v>
      </c>
      <c r="F3281" s="21">
        <v>4212270</v>
      </c>
      <c r="G3281" s="20" t="s">
        <v>9758</v>
      </c>
      <c r="H3281" s="22">
        <v>513.58280000000002</v>
      </c>
      <c r="I3281" s="25">
        <v>0.44900000000000001</v>
      </c>
      <c r="J3281" s="22">
        <v>933300</v>
      </c>
      <c r="K3281" s="22">
        <v>1523891</v>
      </c>
      <c r="L3281" s="22">
        <v>2457191</v>
      </c>
      <c r="M3281" s="21" t="s">
        <v>2708</v>
      </c>
      <c r="N3281" s="63">
        <f t="shared" si="255"/>
        <v>4784.4106149972313</v>
      </c>
      <c r="O3281" s="63">
        <f t="shared" si="256"/>
        <v>2967.1768602842617</v>
      </c>
      <c r="P3281" s="69">
        <v>4203</v>
      </c>
      <c r="Q3281" s="69" t="s">
        <v>15690</v>
      </c>
      <c r="R3281" s="70">
        <v>38473</v>
      </c>
      <c r="S3281" s="71">
        <f t="shared" si="259"/>
        <v>1.9947771682</v>
      </c>
      <c r="T3281" s="63">
        <f t="shared" si="257"/>
        <v>9543.8330580901966</v>
      </c>
      <c r="U3281" s="63">
        <f t="shared" si="258"/>
        <v>5918.8566549064062</v>
      </c>
    </row>
    <row r="3282" spans="1:21" x14ac:dyDescent="0.25">
      <c r="A3282" s="19" t="s">
        <v>9700</v>
      </c>
      <c r="B3282" s="19">
        <v>1</v>
      </c>
      <c r="C3282" s="19" t="s">
        <v>9760</v>
      </c>
      <c r="D3282" s="20" t="s">
        <v>9702</v>
      </c>
      <c r="E3282" s="20" t="s">
        <v>9757</v>
      </c>
      <c r="F3282" s="21">
        <v>4212270</v>
      </c>
      <c r="G3282" s="20" t="s">
        <v>9761</v>
      </c>
      <c r="H3282" s="22">
        <v>223.96430000000001</v>
      </c>
      <c r="I3282" s="25">
        <v>0.54800000000000004</v>
      </c>
      <c r="J3282" s="22">
        <v>7447.86</v>
      </c>
      <c r="K3282" s="22">
        <v>79907.09</v>
      </c>
      <c r="L3282" s="22">
        <v>87354.95</v>
      </c>
      <c r="M3282" s="21" t="s">
        <v>4770</v>
      </c>
      <c r="N3282" s="63">
        <f t="shared" si="255"/>
        <v>390.03961792124903</v>
      </c>
      <c r="O3282" s="63">
        <f t="shared" si="256"/>
        <v>356.78494295742667</v>
      </c>
      <c r="P3282" s="69">
        <v>4203</v>
      </c>
      <c r="Q3282" s="69" t="s">
        <v>15690</v>
      </c>
      <c r="R3282" s="70">
        <v>36312</v>
      </c>
      <c r="S3282" s="71">
        <f t="shared" si="259"/>
        <v>3.2341583229569997</v>
      </c>
      <c r="T3282" s="63">
        <f t="shared" si="257"/>
        <v>1261.4498765829758</v>
      </c>
      <c r="U3282" s="63">
        <f t="shared" si="258"/>
        <v>1153.8989927714997</v>
      </c>
    </row>
    <row r="3283" spans="1:21" x14ac:dyDescent="0.25">
      <c r="A3283" s="19" t="s">
        <v>9700</v>
      </c>
      <c r="B3283" s="19">
        <v>1</v>
      </c>
      <c r="C3283" s="19" t="s">
        <v>9762</v>
      </c>
      <c r="D3283" s="20" t="s">
        <v>9702</v>
      </c>
      <c r="E3283" s="20" t="s">
        <v>9757</v>
      </c>
      <c r="F3283" s="21">
        <v>4212270</v>
      </c>
      <c r="G3283" s="20" t="s">
        <v>9763</v>
      </c>
      <c r="H3283" s="22">
        <v>469.149</v>
      </c>
      <c r="I3283" s="25">
        <v>0.53700000000000003</v>
      </c>
      <c r="J3283" s="22">
        <v>44914.83</v>
      </c>
      <c r="K3283" s="22">
        <v>164010.76</v>
      </c>
      <c r="L3283" s="22">
        <v>208925.59000000003</v>
      </c>
      <c r="M3283" s="21" t="s">
        <v>5600</v>
      </c>
      <c r="N3283" s="63">
        <f t="shared" si="255"/>
        <v>445.32886140650419</v>
      </c>
      <c r="O3283" s="63">
        <f t="shared" si="256"/>
        <v>349.59204858158068</v>
      </c>
      <c r="P3283" s="69">
        <v>4203</v>
      </c>
      <c r="Q3283" s="69" t="s">
        <v>15690</v>
      </c>
      <c r="R3283" s="70">
        <v>36312</v>
      </c>
      <c r="S3283" s="71">
        <f t="shared" si="259"/>
        <v>3.2341583229569997</v>
      </c>
      <c r="T3283" s="63">
        <f t="shared" si="257"/>
        <v>1440.2640435708097</v>
      </c>
      <c r="U3283" s="63">
        <f t="shared" si="258"/>
        <v>1130.6360335597069</v>
      </c>
    </row>
    <row r="3284" spans="1:21" x14ac:dyDescent="0.25">
      <c r="A3284" s="19" t="s">
        <v>9700</v>
      </c>
      <c r="B3284" s="19">
        <v>1</v>
      </c>
      <c r="C3284" s="19" t="s">
        <v>9764</v>
      </c>
      <c r="D3284" s="20" t="s">
        <v>9702</v>
      </c>
      <c r="E3284" s="20" t="s">
        <v>9757</v>
      </c>
      <c r="F3284" s="21">
        <v>4212270</v>
      </c>
      <c r="G3284" s="20" t="s">
        <v>9765</v>
      </c>
      <c r="H3284" s="22">
        <v>180.90190000000001</v>
      </c>
      <c r="I3284" s="25">
        <v>0.48699999999999999</v>
      </c>
      <c r="J3284" s="22">
        <v>6997.26</v>
      </c>
      <c r="K3284" s="22">
        <v>108655.87</v>
      </c>
      <c r="L3284" s="22">
        <v>115653.12999999999</v>
      </c>
      <c r="M3284" s="21" t="s">
        <v>9766</v>
      </c>
      <c r="N3284" s="63">
        <f t="shared" si="255"/>
        <v>639.3140702225902</v>
      </c>
      <c r="O3284" s="63">
        <f t="shared" si="256"/>
        <v>600.63421113874415</v>
      </c>
      <c r="P3284" s="69">
        <v>4203</v>
      </c>
      <c r="Q3284" s="69" t="s">
        <v>15690</v>
      </c>
      <c r="R3284" s="70">
        <v>37956</v>
      </c>
      <c r="S3284" s="71">
        <f t="shared" si="259"/>
        <v>2.2095494764999999</v>
      </c>
      <c r="T3284" s="63">
        <f t="shared" si="257"/>
        <v>1412.5960691794085</v>
      </c>
      <c r="U3284" s="63">
        <f t="shared" si="258"/>
        <v>1327.1310067896025</v>
      </c>
    </row>
    <row r="3285" spans="1:21" x14ac:dyDescent="0.25">
      <c r="A3285" s="19" t="s">
        <v>9700</v>
      </c>
      <c r="B3285" s="19">
        <v>1</v>
      </c>
      <c r="C3285" s="19" t="s">
        <v>9768</v>
      </c>
      <c r="D3285" s="20" t="s">
        <v>9702</v>
      </c>
      <c r="E3285" s="20" t="s">
        <v>9757</v>
      </c>
      <c r="F3285" s="21">
        <v>4212270</v>
      </c>
      <c r="G3285" s="20" t="s">
        <v>9769</v>
      </c>
      <c r="H3285" s="22">
        <v>233.07390000000001</v>
      </c>
      <c r="I3285" s="25">
        <v>0.48699999999999999</v>
      </c>
      <c r="J3285" s="22">
        <v>39785.97</v>
      </c>
      <c r="K3285" s="22">
        <v>73898.67</v>
      </c>
      <c r="L3285" s="22">
        <v>113684.64</v>
      </c>
      <c r="M3285" s="21" t="s">
        <v>8273</v>
      </c>
      <c r="N3285" s="63">
        <f t="shared" si="255"/>
        <v>487.76220760883132</v>
      </c>
      <c r="O3285" s="63">
        <f t="shared" si="256"/>
        <v>317.06111237680409</v>
      </c>
      <c r="P3285" s="69">
        <v>4203</v>
      </c>
      <c r="Q3285" s="69" t="s">
        <v>15690</v>
      </c>
      <c r="R3285" s="70">
        <v>36342</v>
      </c>
      <c r="S3285" s="71">
        <f t="shared" si="259"/>
        <v>3.2348071173673789</v>
      </c>
      <c r="T3285" s="63">
        <f t="shared" si="257"/>
        <v>1577.8166607558726</v>
      </c>
      <c r="U3285" s="63">
        <f t="shared" si="258"/>
        <v>1025.6315429569042</v>
      </c>
    </row>
    <row r="3286" spans="1:21" x14ac:dyDescent="0.25">
      <c r="A3286" s="19" t="s">
        <v>9700</v>
      </c>
      <c r="B3286" s="19">
        <v>1</v>
      </c>
      <c r="C3286" s="19" t="s">
        <v>9770</v>
      </c>
      <c r="D3286" s="20" t="s">
        <v>9728</v>
      </c>
      <c r="E3286" s="20" t="s">
        <v>9771</v>
      </c>
      <c r="F3286" s="21">
        <v>4213302</v>
      </c>
      <c r="G3286" s="20" t="s">
        <v>9772</v>
      </c>
      <c r="H3286" s="22">
        <v>119.06</v>
      </c>
      <c r="I3286" s="25">
        <v>0.26900000000000002</v>
      </c>
      <c r="J3286" s="22">
        <v>29976.400000000001</v>
      </c>
      <c r="K3286" s="22">
        <v>885692.15</v>
      </c>
      <c r="L3286" s="22">
        <v>915668.55</v>
      </c>
      <c r="M3286" s="21" t="s">
        <v>9773</v>
      </c>
      <c r="N3286" s="63">
        <f t="shared" si="255"/>
        <v>7690.8159751385856</v>
      </c>
      <c r="O3286" s="63">
        <f t="shared" si="256"/>
        <v>7439.0403997984213</v>
      </c>
      <c r="P3286" s="69">
        <v>4203</v>
      </c>
      <c r="Q3286" s="69" t="s">
        <v>15690</v>
      </c>
      <c r="R3286" s="70">
        <v>41579</v>
      </c>
      <c r="S3286" s="71">
        <f t="shared" si="259"/>
        <v>1.3056331948</v>
      </c>
      <c r="T3286" s="63">
        <f t="shared" si="257"/>
        <v>10041.384632239069</v>
      </c>
      <c r="U3286" s="63">
        <f t="shared" si="258"/>
        <v>9712.6580834350825</v>
      </c>
    </row>
    <row r="3287" spans="1:21" x14ac:dyDescent="0.25">
      <c r="A3287" s="19" t="s">
        <v>9700</v>
      </c>
      <c r="B3287" s="19">
        <v>1</v>
      </c>
      <c r="C3287" s="19" t="s">
        <v>9774</v>
      </c>
      <c r="D3287" s="20" t="s">
        <v>9775</v>
      </c>
      <c r="E3287" s="20" t="s">
        <v>9776</v>
      </c>
      <c r="F3287" s="21">
        <v>4215000</v>
      </c>
      <c r="G3287" s="20" t="s">
        <v>9777</v>
      </c>
      <c r="H3287" s="22">
        <v>699.92600000000004</v>
      </c>
      <c r="I3287" s="25">
        <v>0.247</v>
      </c>
      <c r="J3287" s="22">
        <v>79596.11</v>
      </c>
      <c r="K3287" s="22">
        <v>3824668.83</v>
      </c>
      <c r="L3287" s="22">
        <v>3904264.94</v>
      </c>
      <c r="M3287" s="21" t="s">
        <v>9778</v>
      </c>
      <c r="N3287" s="63">
        <f t="shared" si="255"/>
        <v>5578.1110288801956</v>
      </c>
      <c r="O3287" s="63">
        <f t="shared" si="256"/>
        <v>5464.3902784008596</v>
      </c>
      <c r="P3287" s="69">
        <v>4204</v>
      </c>
      <c r="Q3287" s="69" t="s">
        <v>15113</v>
      </c>
      <c r="R3287" s="70">
        <v>41122</v>
      </c>
      <c r="S3287" s="71">
        <f t="shared" si="259"/>
        <v>1.4018446437000001</v>
      </c>
      <c r="T3287" s="63">
        <f t="shared" si="257"/>
        <v>7819.6450677995981</v>
      </c>
      <c r="U3287" s="63">
        <f t="shared" si="258"/>
        <v>7660.2262428625972</v>
      </c>
    </row>
    <row r="3288" spans="1:21" x14ac:dyDescent="0.25">
      <c r="A3288" s="19" t="s">
        <v>9700</v>
      </c>
      <c r="B3288" s="19">
        <v>1</v>
      </c>
      <c r="C3288" s="19" t="s">
        <v>9779</v>
      </c>
      <c r="D3288" s="20" t="s">
        <v>9775</v>
      </c>
      <c r="E3288" s="20" t="s">
        <v>9776</v>
      </c>
      <c r="F3288" s="21">
        <v>4215000</v>
      </c>
      <c r="G3288" s="20" t="s">
        <v>2236</v>
      </c>
      <c r="H3288" s="22">
        <v>1397.62</v>
      </c>
      <c r="I3288" s="25">
        <v>0.38200000000000001</v>
      </c>
      <c r="J3288" s="22">
        <v>568542.56999999995</v>
      </c>
      <c r="K3288" s="22">
        <v>5801642.0999999996</v>
      </c>
      <c r="L3288" s="22">
        <v>6370184.6699999999</v>
      </c>
      <c r="M3288" s="21" t="s">
        <v>796</v>
      </c>
      <c r="N3288" s="63">
        <f t="shared" si="255"/>
        <v>4557.880303659078</v>
      </c>
      <c r="O3288" s="63">
        <f t="shared" si="256"/>
        <v>4151.0869191911961</v>
      </c>
      <c r="P3288" s="69">
        <v>4204</v>
      </c>
      <c r="Q3288" s="69" t="s">
        <v>15113</v>
      </c>
      <c r="R3288" s="70">
        <v>38930</v>
      </c>
      <c r="S3288" s="71">
        <f t="shared" si="259"/>
        <v>1.8998324469000001</v>
      </c>
      <c r="T3288" s="63">
        <f t="shared" si="257"/>
        <v>8659.208889977941</v>
      </c>
      <c r="U3288" s="63">
        <f t="shared" si="258"/>
        <v>7886.3696189815928</v>
      </c>
    </row>
    <row r="3289" spans="1:21" x14ac:dyDescent="0.25">
      <c r="A3289" s="19" t="s">
        <v>9700</v>
      </c>
      <c r="B3289" s="19">
        <v>1</v>
      </c>
      <c r="C3289" s="19" t="s">
        <v>9780</v>
      </c>
      <c r="D3289" s="20" t="s">
        <v>9775</v>
      </c>
      <c r="E3289" s="20" t="s">
        <v>9776</v>
      </c>
      <c r="F3289" s="21">
        <v>4215000</v>
      </c>
      <c r="G3289" s="20" t="s">
        <v>9781</v>
      </c>
      <c r="H3289" s="22">
        <v>564.17259999999999</v>
      </c>
      <c r="I3289" s="25">
        <v>0.44500000000000001</v>
      </c>
      <c r="J3289" s="22">
        <v>199139.62</v>
      </c>
      <c r="K3289" s="22">
        <v>249099.12</v>
      </c>
      <c r="L3289" s="22">
        <v>448238.74</v>
      </c>
      <c r="M3289" s="21" t="s">
        <v>413</v>
      </c>
      <c r="N3289" s="63">
        <f t="shared" si="255"/>
        <v>794.50639751026551</v>
      </c>
      <c r="O3289" s="63">
        <f t="shared" si="256"/>
        <v>441.52998568168675</v>
      </c>
      <c r="P3289" s="69">
        <v>4204</v>
      </c>
      <c r="Q3289" s="69" t="s">
        <v>15113</v>
      </c>
      <c r="R3289" s="70">
        <v>36039</v>
      </c>
      <c r="S3289" s="71">
        <f t="shared" si="259"/>
        <v>3.346096831630871</v>
      </c>
      <c r="T3289" s="63">
        <f t="shared" si="257"/>
        <v>2658.4953394195568</v>
      </c>
      <c r="U3289" s="63">
        <f t="shared" si="258"/>
        <v>1477.4020861595159</v>
      </c>
    </row>
    <row r="3290" spans="1:21" x14ac:dyDescent="0.25">
      <c r="A3290" s="19" t="s">
        <v>9700</v>
      </c>
      <c r="B3290" s="19">
        <v>1</v>
      </c>
      <c r="C3290" s="19" t="s">
        <v>9782</v>
      </c>
      <c r="D3290" s="20" t="s">
        <v>9775</v>
      </c>
      <c r="E3290" s="20" t="s">
        <v>9776</v>
      </c>
      <c r="F3290" s="21">
        <v>4215000</v>
      </c>
      <c r="G3290" s="20" t="s">
        <v>9783</v>
      </c>
      <c r="H3290" s="22">
        <v>91.715199999999996</v>
      </c>
      <c r="I3290" s="25">
        <v>0.53300000000000003</v>
      </c>
      <c r="J3290" s="22">
        <v>0</v>
      </c>
      <c r="K3290" s="22">
        <v>48593.65</v>
      </c>
      <c r="L3290" s="22">
        <v>48593.65</v>
      </c>
      <c r="M3290" s="21" t="s">
        <v>2075</v>
      </c>
      <c r="N3290" s="63">
        <f t="shared" si="255"/>
        <v>529.83202348138593</v>
      </c>
      <c r="O3290" s="63">
        <f t="shared" si="256"/>
        <v>529.83202348138593</v>
      </c>
      <c r="P3290" s="69">
        <v>4204</v>
      </c>
      <c r="Q3290" s="69" t="s">
        <v>15113</v>
      </c>
      <c r="R3290" s="70">
        <v>36130</v>
      </c>
      <c r="S3290" s="71">
        <f t="shared" si="259"/>
        <v>3.3642518101023104</v>
      </c>
      <c r="T3290" s="63">
        <f t="shared" si="257"/>
        <v>1782.4883440474225</v>
      </c>
      <c r="U3290" s="63">
        <f t="shared" si="258"/>
        <v>1782.4883440474225</v>
      </c>
    </row>
    <row r="3291" spans="1:21" x14ac:dyDescent="0.25">
      <c r="A3291" s="19" t="s">
        <v>9700</v>
      </c>
      <c r="B3291" s="19">
        <v>1</v>
      </c>
      <c r="C3291" s="19" t="s">
        <v>9784</v>
      </c>
      <c r="D3291" s="20" t="s">
        <v>9721</v>
      </c>
      <c r="E3291" s="20" t="s">
        <v>9785</v>
      </c>
      <c r="F3291" s="21">
        <v>4216800</v>
      </c>
      <c r="G3291" s="20" t="s">
        <v>9786</v>
      </c>
      <c r="H3291" s="22">
        <v>648.94000000000005</v>
      </c>
      <c r="I3291" s="25">
        <v>0.24399999999999999</v>
      </c>
      <c r="J3291" s="22">
        <v>189446.62</v>
      </c>
      <c r="K3291" s="22">
        <v>2532761.7800000003</v>
      </c>
      <c r="L3291" s="22">
        <v>2722208.4000000004</v>
      </c>
      <c r="M3291" s="21" t="s">
        <v>9787</v>
      </c>
      <c r="N3291" s="63">
        <f t="shared" si="255"/>
        <v>4194.8537615187843</v>
      </c>
      <c r="O3291" s="63">
        <f t="shared" si="256"/>
        <v>3902.9213486608933</v>
      </c>
      <c r="P3291" s="69">
        <v>4303</v>
      </c>
      <c r="Q3291" s="69" t="s">
        <v>14946</v>
      </c>
      <c r="R3291" s="70">
        <v>40452</v>
      </c>
      <c r="S3291" s="71">
        <f t="shared" si="259"/>
        <v>1.5708846948999999</v>
      </c>
      <c r="T3291" s="63">
        <f t="shared" si="257"/>
        <v>6589.6315713135527</v>
      </c>
      <c r="U3291" s="63">
        <f t="shared" si="258"/>
        <v>6131.0394120098636</v>
      </c>
    </row>
    <row r="3292" spans="1:21" x14ac:dyDescent="0.25">
      <c r="A3292" s="19" t="s">
        <v>9700</v>
      </c>
      <c r="B3292" s="19">
        <v>1</v>
      </c>
      <c r="C3292" s="19" t="s">
        <v>9788</v>
      </c>
      <c r="D3292" s="20" t="s">
        <v>9789</v>
      </c>
      <c r="E3292" s="20" t="s">
        <v>9790</v>
      </c>
      <c r="F3292" s="21">
        <v>4217808</v>
      </c>
      <c r="G3292" s="20" t="s">
        <v>9791</v>
      </c>
      <c r="H3292" s="22">
        <v>935.07399999999996</v>
      </c>
      <c r="I3292" s="25">
        <v>0.21299999999999999</v>
      </c>
      <c r="J3292" s="22">
        <v>903168.52</v>
      </c>
      <c r="K3292" s="22">
        <v>2878774.92</v>
      </c>
      <c r="L3292" s="22">
        <v>3781943.44</v>
      </c>
      <c r="M3292" s="21" t="s">
        <v>4327</v>
      </c>
      <c r="N3292" s="63">
        <f t="shared" si="255"/>
        <v>4044.5391915506152</v>
      </c>
      <c r="O3292" s="63">
        <f t="shared" si="256"/>
        <v>3078.6599991016756</v>
      </c>
      <c r="P3292" s="69">
        <v>4203</v>
      </c>
      <c r="Q3292" s="69" t="s">
        <v>15690</v>
      </c>
      <c r="R3292" s="70">
        <v>39692</v>
      </c>
      <c r="S3292" s="71">
        <f t="shared" si="259"/>
        <v>1.7172418548999999</v>
      </c>
      <c r="T3292" s="63">
        <f t="shared" si="257"/>
        <v>6945.4519835141245</v>
      </c>
      <c r="U3292" s="63">
        <f t="shared" si="258"/>
        <v>5286.8038074637934</v>
      </c>
    </row>
    <row r="3293" spans="1:21" x14ac:dyDescent="0.25">
      <c r="A3293" s="19" t="s">
        <v>9700</v>
      </c>
      <c r="B3293" s="19">
        <v>1</v>
      </c>
      <c r="C3293" s="19" t="s">
        <v>9792</v>
      </c>
      <c r="D3293" s="20" t="s">
        <v>9702</v>
      </c>
      <c r="E3293" s="20" t="s">
        <v>9702</v>
      </c>
      <c r="F3293" s="21">
        <v>4219507</v>
      </c>
      <c r="G3293" s="20" t="s">
        <v>9793</v>
      </c>
      <c r="H3293" s="22">
        <v>742.07899999999995</v>
      </c>
      <c r="I3293" s="25">
        <v>0.56399999999999995</v>
      </c>
      <c r="J3293" s="22">
        <v>86436.84</v>
      </c>
      <c r="K3293" s="22">
        <v>1267362.18</v>
      </c>
      <c r="L3293" s="22">
        <v>1353799.02</v>
      </c>
      <c r="M3293" s="21" t="s">
        <v>4606</v>
      </c>
      <c r="N3293" s="63">
        <f t="shared" si="255"/>
        <v>1824.3327462439984</v>
      </c>
      <c r="O3293" s="63">
        <f t="shared" si="256"/>
        <v>1707.8534495653428</v>
      </c>
      <c r="P3293" s="69">
        <v>4202</v>
      </c>
      <c r="Q3293" s="69" t="s">
        <v>14681</v>
      </c>
      <c r="R3293" s="70">
        <v>35947</v>
      </c>
      <c r="S3293" s="71">
        <f t="shared" si="259"/>
        <v>3.3413693592305931</v>
      </c>
      <c r="T3293" s="63">
        <f t="shared" si="257"/>
        <v>6095.7695393406966</v>
      </c>
      <c r="U3293" s="63">
        <f t="shared" si="258"/>
        <v>5706.5691864339078</v>
      </c>
    </row>
    <row r="3294" spans="1:21" x14ac:dyDescent="0.25">
      <c r="A3294" s="19" t="s">
        <v>9700</v>
      </c>
      <c r="B3294" s="19">
        <v>1</v>
      </c>
      <c r="C3294" s="19" t="s">
        <v>9794</v>
      </c>
      <c r="D3294" s="20" t="s">
        <v>9702</v>
      </c>
      <c r="E3294" s="20" t="s">
        <v>9702</v>
      </c>
      <c r="F3294" s="21">
        <v>4219507</v>
      </c>
      <c r="G3294" s="20" t="s">
        <v>9795</v>
      </c>
      <c r="H3294" s="22">
        <v>514.14499999999998</v>
      </c>
      <c r="I3294" s="25">
        <v>0.51200000000000001</v>
      </c>
      <c r="J3294" s="22">
        <v>50870.74</v>
      </c>
      <c r="K3294" s="22">
        <v>170056.52</v>
      </c>
      <c r="L3294" s="22">
        <v>220927.25999999998</v>
      </c>
      <c r="M3294" s="21" t="s">
        <v>3151</v>
      </c>
      <c r="N3294" s="63">
        <f t="shared" si="255"/>
        <v>429.69835357729823</v>
      </c>
      <c r="O3294" s="63">
        <f t="shared" si="256"/>
        <v>330.75595405965242</v>
      </c>
      <c r="P3294" s="69">
        <v>4202</v>
      </c>
      <c r="Q3294" s="69" t="s">
        <v>14681</v>
      </c>
      <c r="R3294" s="70">
        <v>36312</v>
      </c>
      <c r="S3294" s="71">
        <f t="shared" si="259"/>
        <v>3.2341583229569997</v>
      </c>
      <c r="T3294" s="63">
        <f t="shared" si="257"/>
        <v>1389.7125065829387</v>
      </c>
      <c r="U3294" s="63">
        <f t="shared" si="258"/>
        <v>1069.7171216896079</v>
      </c>
    </row>
    <row r="3295" spans="1:21" x14ac:dyDescent="0.25">
      <c r="A3295" s="19" t="s">
        <v>9796</v>
      </c>
      <c r="B3295" s="19">
        <v>1</v>
      </c>
      <c r="C3295" s="19" t="s">
        <v>9797</v>
      </c>
      <c r="D3295" s="20" t="s">
        <v>823</v>
      </c>
      <c r="E3295" s="20" t="s">
        <v>9798</v>
      </c>
      <c r="F3295" s="21">
        <v>2900355</v>
      </c>
      <c r="G3295" s="20" t="s">
        <v>3205</v>
      </c>
      <c r="H3295" s="22">
        <v>555.39859999999999</v>
      </c>
      <c r="I3295" s="25">
        <v>0.39700000000000002</v>
      </c>
      <c r="J3295" s="22">
        <v>146525.46</v>
      </c>
      <c r="K3295" s="22">
        <v>188852.19</v>
      </c>
      <c r="L3295" s="22">
        <v>335377.65000000002</v>
      </c>
      <c r="M3295" s="21" t="s">
        <v>1372</v>
      </c>
      <c r="N3295" s="63">
        <f t="shared" si="255"/>
        <v>603.85036980647783</v>
      </c>
      <c r="O3295" s="63">
        <f t="shared" si="256"/>
        <v>340.03000727765607</v>
      </c>
      <c r="P3295" s="69">
        <v>2905</v>
      </c>
      <c r="Q3295" s="69" t="s">
        <v>15972</v>
      </c>
      <c r="R3295" s="70">
        <v>38261</v>
      </c>
      <c r="S3295" s="71">
        <f t="shared" si="259"/>
        <v>2.0821245201999998</v>
      </c>
      <c r="T3295" s="63">
        <f t="shared" si="257"/>
        <v>1257.291661505905</v>
      </c>
      <c r="U3295" s="63">
        <f t="shared" si="258"/>
        <v>707.98481575659207</v>
      </c>
    </row>
    <row r="3296" spans="1:21" x14ac:dyDescent="0.25">
      <c r="A3296" s="19" t="s">
        <v>9796</v>
      </c>
      <c r="B3296" s="19">
        <v>1</v>
      </c>
      <c r="C3296" s="19" t="s">
        <v>9799</v>
      </c>
      <c r="D3296" s="20" t="s">
        <v>823</v>
      </c>
      <c r="E3296" s="20" t="s">
        <v>9798</v>
      </c>
      <c r="F3296" s="21">
        <v>2900355</v>
      </c>
      <c r="G3296" s="20" t="s">
        <v>2470</v>
      </c>
      <c r="H3296" s="22">
        <v>605</v>
      </c>
      <c r="I3296" s="25">
        <v>0.35199999999999998</v>
      </c>
      <c r="J3296" s="22">
        <v>236223.73</v>
      </c>
      <c r="K3296" s="22">
        <v>828983.1</v>
      </c>
      <c r="L3296" s="22">
        <v>1065206.83</v>
      </c>
      <c r="M3296" s="21" t="s">
        <v>9800</v>
      </c>
      <c r="N3296" s="63">
        <f t="shared" si="255"/>
        <v>1760.6724462809918</v>
      </c>
      <c r="O3296" s="63">
        <f t="shared" si="256"/>
        <v>1370.22</v>
      </c>
      <c r="P3296" s="69">
        <v>2905</v>
      </c>
      <c r="Q3296" s="69" t="s">
        <v>15972</v>
      </c>
      <c r="R3296" s="70">
        <v>40483</v>
      </c>
      <c r="S3296" s="71">
        <f t="shared" si="259"/>
        <v>1.5612052225999999</v>
      </c>
      <c r="T3296" s="63">
        <f t="shared" si="257"/>
        <v>2748.7710184218022</v>
      </c>
      <c r="U3296" s="63">
        <f t="shared" si="258"/>
        <v>2139.1946201109718</v>
      </c>
    </row>
    <row r="3297" spans="1:21" x14ac:dyDescent="0.25">
      <c r="A3297" s="19" t="s">
        <v>9796</v>
      </c>
      <c r="B3297" s="19">
        <v>1</v>
      </c>
      <c r="C3297" s="19" t="s">
        <v>9801</v>
      </c>
      <c r="D3297" s="20" t="s">
        <v>823</v>
      </c>
      <c r="E3297" s="20" t="s">
        <v>9798</v>
      </c>
      <c r="F3297" s="21">
        <v>2900355</v>
      </c>
      <c r="G3297" s="20" t="s">
        <v>9802</v>
      </c>
      <c r="H3297" s="22">
        <v>585.30629999999996</v>
      </c>
      <c r="I3297" s="25">
        <v>0.39900000000000002</v>
      </c>
      <c r="J3297" s="22">
        <v>62509.74</v>
      </c>
      <c r="K3297" s="22">
        <v>195919.58</v>
      </c>
      <c r="L3297" s="22">
        <v>258429.31999999998</v>
      </c>
      <c r="M3297" s="21" t="s">
        <v>3371</v>
      </c>
      <c r="N3297" s="63">
        <f t="shared" si="255"/>
        <v>441.52834165632589</v>
      </c>
      <c r="O3297" s="63">
        <f t="shared" si="256"/>
        <v>334.73000376042427</v>
      </c>
      <c r="P3297" s="69">
        <v>2905</v>
      </c>
      <c r="Q3297" s="69" t="s">
        <v>15972</v>
      </c>
      <c r="R3297" s="70">
        <v>38261</v>
      </c>
      <c r="S3297" s="71">
        <f t="shared" si="259"/>
        <v>2.0821245201999998</v>
      </c>
      <c r="T3297" s="63">
        <f t="shared" si="257"/>
        <v>919.3169865258792</v>
      </c>
      <c r="U3297" s="63">
        <f t="shared" si="258"/>
        <v>696.9495484762175</v>
      </c>
    </row>
    <row r="3298" spans="1:21" x14ac:dyDescent="0.25">
      <c r="A3298" s="19" t="s">
        <v>9796</v>
      </c>
      <c r="B3298" s="19">
        <v>1</v>
      </c>
      <c r="C3298" s="19" t="s">
        <v>9803</v>
      </c>
      <c r="D3298" s="20" t="s">
        <v>823</v>
      </c>
      <c r="E3298" s="20" t="s">
        <v>9798</v>
      </c>
      <c r="F3298" s="21">
        <v>2900355</v>
      </c>
      <c r="G3298" s="20" t="s">
        <v>9804</v>
      </c>
      <c r="H3298" s="22">
        <v>271.80180000000001</v>
      </c>
      <c r="I3298" s="25">
        <v>0.434</v>
      </c>
      <c r="J3298" s="22">
        <v>41701.22</v>
      </c>
      <c r="K3298" s="22">
        <v>411666.57</v>
      </c>
      <c r="L3298" s="22">
        <v>453367.79000000004</v>
      </c>
      <c r="M3298" s="21" t="s">
        <v>439</v>
      </c>
      <c r="N3298" s="63">
        <f t="shared" si="255"/>
        <v>1668.00878434212</v>
      </c>
      <c r="O3298" s="63">
        <f t="shared" si="256"/>
        <v>1514.5836782537863</v>
      </c>
      <c r="P3298" s="69">
        <v>2905</v>
      </c>
      <c r="Q3298" s="69" t="s">
        <v>15972</v>
      </c>
      <c r="R3298" s="70">
        <v>40299</v>
      </c>
      <c r="S3298" s="71">
        <f t="shared" si="259"/>
        <v>1.5864710283000001</v>
      </c>
      <c r="T3298" s="63">
        <f t="shared" si="257"/>
        <v>2646.2476113086759</v>
      </c>
      <c r="U3298" s="63">
        <f t="shared" si="258"/>
        <v>2402.843125485681</v>
      </c>
    </row>
    <row r="3299" spans="1:21" x14ac:dyDescent="0.25">
      <c r="A3299" s="19" t="s">
        <v>9796</v>
      </c>
      <c r="B3299" s="19">
        <v>1</v>
      </c>
      <c r="C3299" s="19" t="s">
        <v>9805</v>
      </c>
      <c r="D3299" s="20" t="s">
        <v>823</v>
      </c>
      <c r="E3299" s="20" t="s">
        <v>9798</v>
      </c>
      <c r="F3299" s="21">
        <v>2900355</v>
      </c>
      <c r="G3299" s="20" t="s">
        <v>9806</v>
      </c>
      <c r="H3299" s="22">
        <v>783.86559999999997</v>
      </c>
      <c r="I3299" s="25">
        <v>0.41399999999999998</v>
      </c>
      <c r="J3299" s="22">
        <v>67591.899999999994</v>
      </c>
      <c r="K3299" s="22">
        <v>587287.78</v>
      </c>
      <c r="L3299" s="22">
        <v>654879.68000000005</v>
      </c>
      <c r="M3299" s="21" t="s">
        <v>9807</v>
      </c>
      <c r="N3299" s="63">
        <f t="shared" si="255"/>
        <v>835.44893410298914</v>
      </c>
      <c r="O3299" s="63">
        <f t="shared" si="256"/>
        <v>749.219993835678</v>
      </c>
      <c r="P3299" s="69">
        <v>2905</v>
      </c>
      <c r="Q3299" s="69" t="s">
        <v>15972</v>
      </c>
      <c r="R3299" s="70">
        <v>38443</v>
      </c>
      <c r="S3299" s="71">
        <f t="shared" si="259"/>
        <v>2.0095385192999999</v>
      </c>
      <c r="T3299" s="63">
        <f t="shared" si="257"/>
        <v>1678.866813988084</v>
      </c>
      <c r="U3299" s="63">
        <f t="shared" si="258"/>
        <v>1505.5864370425033</v>
      </c>
    </row>
    <row r="3300" spans="1:21" x14ac:dyDescent="0.25">
      <c r="A3300" s="19" t="s">
        <v>9796</v>
      </c>
      <c r="B3300" s="19">
        <v>1</v>
      </c>
      <c r="C3300" s="19" t="s">
        <v>9808</v>
      </c>
      <c r="D3300" s="20" t="s">
        <v>823</v>
      </c>
      <c r="E3300" s="20" t="s">
        <v>9798</v>
      </c>
      <c r="F3300" s="21">
        <v>2900355</v>
      </c>
      <c r="G3300" s="20" t="s">
        <v>902</v>
      </c>
      <c r="H3300" s="22">
        <v>1274.1309000000001</v>
      </c>
      <c r="I3300" s="25">
        <v>0.54500000000000004</v>
      </c>
      <c r="J3300" s="22">
        <v>1392766.36</v>
      </c>
      <c r="K3300" s="22">
        <v>1395237.04</v>
      </c>
      <c r="L3300" s="22">
        <v>2788003.4000000004</v>
      </c>
      <c r="M3300" s="21" t="s">
        <v>9809</v>
      </c>
      <c r="N3300" s="63">
        <f t="shared" si="255"/>
        <v>2188.1608867660302</v>
      </c>
      <c r="O3300" s="63">
        <f t="shared" si="256"/>
        <v>1095.0499983949844</v>
      </c>
      <c r="P3300" s="69">
        <v>2905</v>
      </c>
      <c r="Q3300" s="69" t="s">
        <v>15972</v>
      </c>
      <c r="R3300" s="70">
        <v>38534</v>
      </c>
      <c r="S3300" s="71">
        <f t="shared" si="259"/>
        <v>1.975985624</v>
      </c>
      <c r="T3300" s="63">
        <f t="shared" si="257"/>
        <v>4323.7744552487675</v>
      </c>
      <c r="U3300" s="63">
        <f t="shared" si="258"/>
        <v>2163.8030543897121</v>
      </c>
    </row>
    <row r="3301" spans="1:21" x14ac:dyDescent="0.25">
      <c r="A3301" s="19" t="s">
        <v>9796</v>
      </c>
      <c r="B3301" s="19">
        <v>1</v>
      </c>
      <c r="C3301" s="19" t="s">
        <v>9810</v>
      </c>
      <c r="D3301" s="20" t="s">
        <v>9811</v>
      </c>
      <c r="E3301" s="20" t="s">
        <v>9812</v>
      </c>
      <c r="F3301" s="21">
        <v>2800100</v>
      </c>
      <c r="G3301" s="20" t="s">
        <v>9813</v>
      </c>
      <c r="H3301" s="22">
        <v>1.6850000000000001</v>
      </c>
      <c r="I3301" s="25">
        <v>0.48599999999999999</v>
      </c>
      <c r="J3301" s="22">
        <v>2327.14</v>
      </c>
      <c r="K3301" s="22">
        <v>7252.75</v>
      </c>
      <c r="L3301" s="22">
        <v>9579.89</v>
      </c>
      <c r="M3301" s="21" t="s">
        <v>9814</v>
      </c>
      <c r="N3301" s="63">
        <f t="shared" si="255"/>
        <v>5685.3946587537084</v>
      </c>
      <c r="O3301" s="63">
        <f t="shared" si="256"/>
        <v>4304.3026706231449</v>
      </c>
      <c r="P3301" s="69">
        <v>2802</v>
      </c>
      <c r="Q3301" s="69" t="s">
        <v>12505</v>
      </c>
      <c r="R3301" s="70">
        <v>40756</v>
      </c>
      <c r="S3301" s="71">
        <f t="shared" si="259"/>
        <v>1.475311263</v>
      </c>
      <c r="T3301" s="63">
        <f t="shared" si="257"/>
        <v>8387.726774659388</v>
      </c>
      <c r="U3301" s="63">
        <f t="shared" si="258"/>
        <v>6350.1862093313048</v>
      </c>
    </row>
    <row r="3302" spans="1:21" x14ac:dyDescent="0.25">
      <c r="A3302" s="19" t="s">
        <v>9796</v>
      </c>
      <c r="B3302" s="19">
        <v>1</v>
      </c>
      <c r="C3302" s="19" t="s">
        <v>9815</v>
      </c>
      <c r="D3302" s="20" t="s">
        <v>9811</v>
      </c>
      <c r="E3302" s="20" t="s">
        <v>9812</v>
      </c>
      <c r="F3302" s="21">
        <v>2800100</v>
      </c>
      <c r="G3302" s="20" t="s">
        <v>9816</v>
      </c>
      <c r="H3302" s="22">
        <v>11.2949</v>
      </c>
      <c r="I3302" s="25">
        <v>0.51200000000000001</v>
      </c>
      <c r="J3302" s="22">
        <v>20458.38</v>
      </c>
      <c r="K3302" s="22">
        <v>56246.79</v>
      </c>
      <c r="L3302" s="22">
        <v>76705.17</v>
      </c>
      <c r="M3302" s="21" t="s">
        <v>9817</v>
      </c>
      <c r="N3302" s="63">
        <f t="shared" si="255"/>
        <v>6791.133166296293</v>
      </c>
      <c r="O3302" s="63">
        <f t="shared" si="256"/>
        <v>4979.8395736128696</v>
      </c>
      <c r="P3302" s="69">
        <v>2802</v>
      </c>
      <c r="Q3302" s="69" t="s">
        <v>12505</v>
      </c>
      <c r="R3302" s="70">
        <v>40787</v>
      </c>
      <c r="S3302" s="71">
        <f t="shared" si="259"/>
        <v>1.4713386487</v>
      </c>
      <c r="T3302" s="63">
        <f t="shared" si="257"/>
        <v>9992.0566960401393</v>
      </c>
      <c r="U3302" s="63">
        <f t="shared" si="258"/>
        <v>7327.0304289823434</v>
      </c>
    </row>
    <row r="3303" spans="1:21" x14ac:dyDescent="0.25">
      <c r="A3303" s="19" t="s">
        <v>9796</v>
      </c>
      <c r="B3303" s="19">
        <v>1</v>
      </c>
      <c r="C3303" s="19" t="s">
        <v>9818</v>
      </c>
      <c r="D3303" s="20" t="s">
        <v>9811</v>
      </c>
      <c r="E3303" s="20" t="s">
        <v>9812</v>
      </c>
      <c r="F3303" s="21">
        <v>2800100</v>
      </c>
      <c r="G3303" s="20" t="s">
        <v>9816</v>
      </c>
      <c r="H3303" s="22">
        <v>10.3049</v>
      </c>
      <c r="I3303" s="25">
        <v>0.47399999999999998</v>
      </c>
      <c r="J3303" s="22">
        <v>6447.48</v>
      </c>
      <c r="K3303" s="22">
        <v>43256.05</v>
      </c>
      <c r="L3303" s="22">
        <v>49703.53</v>
      </c>
      <c r="M3303" s="21" t="s">
        <v>9814</v>
      </c>
      <c r="N3303" s="63">
        <f t="shared" si="255"/>
        <v>4823.2908616289333</v>
      </c>
      <c r="O3303" s="63">
        <f t="shared" si="256"/>
        <v>4197.6195790352167</v>
      </c>
      <c r="P3303" s="69">
        <v>2802</v>
      </c>
      <c r="Q3303" s="69" t="s">
        <v>12505</v>
      </c>
      <c r="R3303" s="70">
        <v>40756</v>
      </c>
      <c r="S3303" s="71">
        <f t="shared" si="259"/>
        <v>1.475311263</v>
      </c>
      <c r="T3303" s="63">
        <f t="shared" si="257"/>
        <v>7115.8553328861399</v>
      </c>
      <c r="U3303" s="63">
        <f t="shared" si="258"/>
        <v>6192.7954427399736</v>
      </c>
    </row>
    <row r="3304" spans="1:21" x14ac:dyDescent="0.25">
      <c r="A3304" s="19" t="s">
        <v>9796</v>
      </c>
      <c r="B3304" s="19">
        <v>1</v>
      </c>
      <c r="C3304" s="19" t="s">
        <v>9819</v>
      </c>
      <c r="D3304" s="20" t="s">
        <v>9811</v>
      </c>
      <c r="E3304" s="20" t="s">
        <v>9812</v>
      </c>
      <c r="F3304" s="21">
        <v>2800100</v>
      </c>
      <c r="G3304" s="20" t="s">
        <v>9820</v>
      </c>
      <c r="H3304" s="22">
        <v>41.767899999999997</v>
      </c>
      <c r="I3304" s="25">
        <v>0.46700000000000003</v>
      </c>
      <c r="J3304" s="22">
        <v>46486.69</v>
      </c>
      <c r="K3304" s="22">
        <v>165850.72</v>
      </c>
      <c r="L3304" s="22">
        <v>212337.41</v>
      </c>
      <c r="M3304" s="21" t="s">
        <v>9439</v>
      </c>
      <c r="N3304" s="63">
        <f t="shared" si="255"/>
        <v>5083.7463698198862</v>
      </c>
      <c r="O3304" s="63">
        <f t="shared" si="256"/>
        <v>3970.7698974571385</v>
      </c>
      <c r="P3304" s="69">
        <v>2802</v>
      </c>
      <c r="Q3304" s="69" t="s">
        <v>12505</v>
      </c>
      <c r="R3304" s="70">
        <v>40269</v>
      </c>
      <c r="S3304" s="71">
        <f t="shared" si="259"/>
        <v>1.5940860891999999</v>
      </c>
      <c r="T3304" s="63">
        <f t="shared" si="257"/>
        <v>8103.9293691508792</v>
      </c>
      <c r="U3304" s="63">
        <f t="shared" si="258"/>
        <v>6329.7490569505344</v>
      </c>
    </row>
    <row r="3305" spans="1:21" x14ac:dyDescent="0.25">
      <c r="A3305" s="19" t="s">
        <v>9796</v>
      </c>
      <c r="B3305" s="19">
        <v>1</v>
      </c>
      <c r="C3305" s="19" t="s">
        <v>9821</v>
      </c>
      <c r="D3305" s="20" t="s">
        <v>9811</v>
      </c>
      <c r="E3305" s="20" t="s">
        <v>9812</v>
      </c>
      <c r="F3305" s="21">
        <v>2800100</v>
      </c>
      <c r="G3305" s="20" t="s">
        <v>9822</v>
      </c>
      <c r="H3305" s="22">
        <v>111.32940000000001</v>
      </c>
      <c r="I3305" s="25">
        <v>0.48299999999999998</v>
      </c>
      <c r="J3305" s="22">
        <v>201955.41</v>
      </c>
      <c r="K3305" s="22">
        <v>476278.05</v>
      </c>
      <c r="L3305" s="22">
        <v>678233.46</v>
      </c>
      <c r="M3305" s="21" t="s">
        <v>9823</v>
      </c>
      <c r="N3305" s="63">
        <f t="shared" si="255"/>
        <v>6092.1325364189506</v>
      </c>
      <c r="O3305" s="63">
        <f t="shared" si="256"/>
        <v>4278.0976992600336</v>
      </c>
      <c r="P3305" s="69">
        <v>2802</v>
      </c>
      <c r="Q3305" s="69" t="s">
        <v>12505</v>
      </c>
      <c r="R3305" s="70">
        <v>40603</v>
      </c>
      <c r="S3305" s="71">
        <f t="shared" si="259"/>
        <v>1.511033788</v>
      </c>
      <c r="T3305" s="63">
        <f t="shared" si="257"/>
        <v>9205.4181035031743</v>
      </c>
      <c r="U3305" s="63">
        <f t="shared" si="258"/>
        <v>6464.3501719469732</v>
      </c>
    </row>
    <row r="3306" spans="1:21" x14ac:dyDescent="0.25">
      <c r="A3306" s="19" t="s">
        <v>9796</v>
      </c>
      <c r="B3306" s="19">
        <v>1</v>
      </c>
      <c r="C3306" s="19" t="s">
        <v>9824</v>
      </c>
      <c r="D3306" s="20" t="s">
        <v>9811</v>
      </c>
      <c r="E3306" s="20" t="s">
        <v>9812</v>
      </c>
      <c r="F3306" s="21">
        <v>2800100</v>
      </c>
      <c r="G3306" s="20" t="s">
        <v>9825</v>
      </c>
      <c r="H3306" s="22">
        <v>303.87020000000001</v>
      </c>
      <c r="I3306" s="25">
        <v>0.46600000000000003</v>
      </c>
      <c r="J3306" s="22">
        <v>714071.43</v>
      </c>
      <c r="K3306" s="22">
        <v>1278758.73</v>
      </c>
      <c r="L3306" s="22">
        <v>1992830.1600000001</v>
      </c>
      <c r="M3306" s="21" t="s">
        <v>9826</v>
      </c>
      <c r="N3306" s="63">
        <f t="shared" si="255"/>
        <v>6558.1625312386677</v>
      </c>
      <c r="O3306" s="63">
        <f t="shared" si="256"/>
        <v>4208.2399985256861</v>
      </c>
      <c r="P3306" s="69">
        <v>2802</v>
      </c>
      <c r="Q3306" s="69" t="s">
        <v>12505</v>
      </c>
      <c r="R3306" s="70">
        <v>40360</v>
      </c>
      <c r="S3306" s="71">
        <f t="shared" si="259"/>
        <v>1.5735490904</v>
      </c>
      <c r="T3306" s="63">
        <f t="shared" si="257"/>
        <v>10319.590685725967</v>
      </c>
      <c r="U3306" s="63">
        <f t="shared" si="258"/>
        <v>6621.8722218649909</v>
      </c>
    </row>
    <row r="3307" spans="1:21" x14ac:dyDescent="0.25">
      <c r="A3307" s="19" t="s">
        <v>9796</v>
      </c>
      <c r="B3307" s="19">
        <v>1</v>
      </c>
      <c r="C3307" s="19" t="s">
        <v>9827</v>
      </c>
      <c r="D3307" s="20" t="s">
        <v>9811</v>
      </c>
      <c r="E3307" s="20" t="s">
        <v>9812</v>
      </c>
      <c r="F3307" s="21">
        <v>2800100</v>
      </c>
      <c r="G3307" s="20" t="s">
        <v>9828</v>
      </c>
      <c r="H3307" s="22">
        <v>32.328800000000001</v>
      </c>
      <c r="I3307" s="25">
        <v>0.46800000000000003</v>
      </c>
      <c r="J3307" s="22">
        <v>66640.05</v>
      </c>
      <c r="K3307" s="22">
        <v>128192.74</v>
      </c>
      <c r="L3307" s="22">
        <v>194832.79</v>
      </c>
      <c r="M3307" s="21" t="s">
        <v>9829</v>
      </c>
      <c r="N3307" s="63">
        <f t="shared" si="255"/>
        <v>6026.601358540991</v>
      </c>
      <c r="O3307" s="63">
        <f t="shared" si="256"/>
        <v>3965.2798742916534</v>
      </c>
      <c r="P3307" s="69">
        <v>2802</v>
      </c>
      <c r="Q3307" s="69" t="s">
        <v>12505</v>
      </c>
      <c r="R3307" s="70">
        <v>40269</v>
      </c>
      <c r="S3307" s="71">
        <f t="shared" si="259"/>
        <v>1.5940860891999999</v>
      </c>
      <c r="T3307" s="63">
        <f t="shared" si="257"/>
        <v>9606.9213908040147</v>
      </c>
      <c r="U3307" s="63">
        <f t="shared" si="258"/>
        <v>6320.9974873930496</v>
      </c>
    </row>
    <row r="3308" spans="1:21" x14ac:dyDescent="0.25">
      <c r="A3308" s="19" t="s">
        <v>9796</v>
      </c>
      <c r="B3308" s="19">
        <v>1</v>
      </c>
      <c r="C3308" s="19" t="s">
        <v>9830</v>
      </c>
      <c r="D3308" s="20" t="s">
        <v>9811</v>
      </c>
      <c r="E3308" s="20" t="s">
        <v>9812</v>
      </c>
      <c r="F3308" s="21">
        <v>2800100</v>
      </c>
      <c r="G3308" s="20" t="s">
        <v>9831</v>
      </c>
      <c r="H3308" s="22">
        <v>114.621</v>
      </c>
      <c r="I3308" s="25">
        <v>0.47399999999999998</v>
      </c>
      <c r="J3308" s="22">
        <v>178392.26</v>
      </c>
      <c r="K3308" s="22">
        <v>481135.4</v>
      </c>
      <c r="L3308" s="22">
        <v>659527.66</v>
      </c>
      <c r="M3308" s="21" t="s">
        <v>9832</v>
      </c>
      <c r="N3308" s="63">
        <f t="shared" si="255"/>
        <v>5753.9862677868805</v>
      </c>
      <c r="O3308" s="63">
        <f t="shared" si="256"/>
        <v>4197.6199823767029</v>
      </c>
      <c r="P3308" s="69">
        <v>2802</v>
      </c>
      <c r="Q3308" s="69" t="s">
        <v>12505</v>
      </c>
      <c r="R3308" s="70">
        <v>40513</v>
      </c>
      <c r="S3308" s="71">
        <f t="shared" si="259"/>
        <v>1.5478933398000001</v>
      </c>
      <c r="T3308" s="63">
        <f t="shared" si="257"/>
        <v>8906.5570212079729</v>
      </c>
      <c r="U3308" s="63">
        <f t="shared" si="258"/>
        <v>6497.4680137322921</v>
      </c>
    </row>
    <row r="3309" spans="1:21" x14ac:dyDescent="0.25">
      <c r="A3309" s="19" t="s">
        <v>9796</v>
      </c>
      <c r="B3309" s="19">
        <v>1</v>
      </c>
      <c r="C3309" s="19" t="s">
        <v>9833</v>
      </c>
      <c r="D3309" s="20" t="s">
        <v>9811</v>
      </c>
      <c r="E3309" s="20" t="s">
        <v>9812</v>
      </c>
      <c r="F3309" s="21">
        <v>2800100</v>
      </c>
      <c r="G3309" s="20" t="s">
        <v>9834</v>
      </c>
      <c r="H3309" s="22">
        <v>17.051100000000002</v>
      </c>
      <c r="I3309" s="25">
        <v>0.47599999999999998</v>
      </c>
      <c r="J3309" s="22">
        <v>31830.81</v>
      </c>
      <c r="K3309" s="22">
        <v>71886.59</v>
      </c>
      <c r="L3309" s="22">
        <v>103717.4</v>
      </c>
      <c r="M3309" s="21" t="s">
        <v>1426</v>
      </c>
      <c r="N3309" s="63">
        <f t="shared" ref="N3309:N3372" si="260">L3309/H3309</f>
        <v>6082.7395300009957</v>
      </c>
      <c r="O3309" s="63">
        <f t="shared" ref="O3309:O3372" si="261">K3309/H3309</f>
        <v>4215.9502905970867</v>
      </c>
      <c r="P3309" s="69">
        <v>2802</v>
      </c>
      <c r="Q3309" s="69" t="s">
        <v>12505</v>
      </c>
      <c r="R3309" s="70">
        <v>40238</v>
      </c>
      <c r="S3309" s="71">
        <f t="shared" si="259"/>
        <v>1.6028535627</v>
      </c>
      <c r="T3309" s="63">
        <f t="shared" ref="T3309:T3372" si="262">N3309*S3309</f>
        <v>9749.7407266382197</v>
      </c>
      <c r="U3309" s="63">
        <f t="shared" ref="U3309:U3372" si="263">O3309*S3309</f>
        <v>6757.5509434496407</v>
      </c>
    </row>
    <row r="3310" spans="1:21" x14ac:dyDescent="0.25">
      <c r="A3310" s="19" t="s">
        <v>9796</v>
      </c>
      <c r="B3310" s="19">
        <v>1</v>
      </c>
      <c r="C3310" s="19" t="s">
        <v>9835</v>
      </c>
      <c r="D3310" s="20" t="s">
        <v>9811</v>
      </c>
      <c r="E3310" s="20" t="s">
        <v>9812</v>
      </c>
      <c r="F3310" s="21">
        <v>2800100</v>
      </c>
      <c r="G3310" s="20" t="s">
        <v>9836</v>
      </c>
      <c r="H3310" s="22">
        <v>2.8828999999999998</v>
      </c>
      <c r="I3310" s="25">
        <v>0.49299999999999999</v>
      </c>
      <c r="J3310" s="22">
        <v>4532.1899999999996</v>
      </c>
      <c r="K3310" s="22">
        <v>12947.82</v>
      </c>
      <c r="L3310" s="22">
        <v>17480.009999999998</v>
      </c>
      <c r="M3310" s="21" t="s">
        <v>6633</v>
      </c>
      <c r="N3310" s="63">
        <f t="shared" si="260"/>
        <v>6063.3424676540981</v>
      </c>
      <c r="O3310" s="63">
        <f t="shared" si="261"/>
        <v>4491.2483957126506</v>
      </c>
      <c r="P3310" s="69">
        <v>2802</v>
      </c>
      <c r="Q3310" s="69" t="s">
        <v>12505</v>
      </c>
      <c r="R3310" s="70">
        <v>40787</v>
      </c>
      <c r="S3310" s="71">
        <f t="shared" ref="S3310:S3373" si="264">VLOOKUP(R3310,$X$3:$Y$251,2,0)</f>
        <v>1.4713386487</v>
      </c>
      <c r="T3310" s="63">
        <f t="shared" si="262"/>
        <v>8921.2301129635034</v>
      </c>
      <c r="U3310" s="63">
        <f t="shared" si="263"/>
        <v>6608.1473455238938</v>
      </c>
    </row>
    <row r="3311" spans="1:21" x14ac:dyDescent="0.25">
      <c r="A3311" s="19" t="s">
        <v>9796</v>
      </c>
      <c r="B3311" s="19">
        <v>1</v>
      </c>
      <c r="C3311" s="19" t="s">
        <v>9837</v>
      </c>
      <c r="D3311" s="20" t="s">
        <v>9811</v>
      </c>
      <c r="E3311" s="20" t="s">
        <v>9812</v>
      </c>
      <c r="F3311" s="21">
        <v>2800100</v>
      </c>
      <c r="G3311" s="20" t="s">
        <v>9838</v>
      </c>
      <c r="H3311" s="22">
        <v>2.6692</v>
      </c>
      <c r="I3311" s="25">
        <v>0.5</v>
      </c>
      <c r="J3311" s="22">
        <v>2279.98</v>
      </c>
      <c r="K3311" s="22">
        <v>12591.15</v>
      </c>
      <c r="L3311" s="22">
        <v>14871.13</v>
      </c>
      <c r="M3311" s="21" t="s">
        <v>9814</v>
      </c>
      <c r="N3311" s="63">
        <f t="shared" si="260"/>
        <v>5571.3809381087967</v>
      </c>
      <c r="O3311" s="63">
        <f t="shared" si="261"/>
        <v>4717.1999100854191</v>
      </c>
      <c r="P3311" s="69">
        <v>2802</v>
      </c>
      <c r="Q3311" s="69" t="s">
        <v>12505</v>
      </c>
      <c r="R3311" s="70">
        <v>40756</v>
      </c>
      <c r="S3311" s="71">
        <f t="shared" si="264"/>
        <v>1.475311263</v>
      </c>
      <c r="T3311" s="63">
        <f t="shared" si="262"/>
        <v>8219.5210484554136</v>
      </c>
      <c r="U3311" s="63">
        <f t="shared" si="263"/>
        <v>6959.3381571716063</v>
      </c>
    </row>
    <row r="3312" spans="1:21" x14ac:dyDescent="0.25">
      <c r="A3312" s="19" t="s">
        <v>9796</v>
      </c>
      <c r="B3312" s="19">
        <v>1</v>
      </c>
      <c r="C3312" s="19" t="s">
        <v>9839</v>
      </c>
      <c r="D3312" s="20" t="s">
        <v>9811</v>
      </c>
      <c r="E3312" s="20" t="s">
        <v>9812</v>
      </c>
      <c r="F3312" s="21">
        <v>2800100</v>
      </c>
      <c r="G3312" s="20" t="s">
        <v>9838</v>
      </c>
      <c r="H3312" s="22">
        <v>5.4631999999999996</v>
      </c>
      <c r="I3312" s="25">
        <v>0.47599999999999998</v>
      </c>
      <c r="J3312" s="22">
        <v>6978.82</v>
      </c>
      <c r="K3312" s="22">
        <v>23032.58</v>
      </c>
      <c r="L3312" s="22">
        <v>30011.4</v>
      </c>
      <c r="M3312" s="21" t="s">
        <v>9814</v>
      </c>
      <c r="N3312" s="63">
        <f t="shared" si="260"/>
        <v>5493.3738468296979</v>
      </c>
      <c r="O3312" s="63">
        <f t="shared" si="261"/>
        <v>4215.9503587640947</v>
      </c>
      <c r="P3312" s="69">
        <v>2802</v>
      </c>
      <c r="Q3312" s="69" t="s">
        <v>12505</v>
      </c>
      <c r="R3312" s="70">
        <v>40756</v>
      </c>
      <c r="S3312" s="71">
        <f t="shared" si="264"/>
        <v>1.475311263</v>
      </c>
      <c r="T3312" s="63">
        <f t="shared" si="262"/>
        <v>8104.4363080974899</v>
      </c>
      <c r="U3312" s="63">
        <f t="shared" si="263"/>
        <v>6219.8390485335603</v>
      </c>
    </row>
    <row r="3313" spans="1:21" x14ac:dyDescent="0.25">
      <c r="A3313" s="19" t="s">
        <v>9796</v>
      </c>
      <c r="B3313" s="19">
        <v>1</v>
      </c>
      <c r="C3313" s="19" t="s">
        <v>9840</v>
      </c>
      <c r="D3313" s="20" t="s">
        <v>9811</v>
      </c>
      <c r="E3313" s="20" t="s">
        <v>9812</v>
      </c>
      <c r="F3313" s="21">
        <v>2800100</v>
      </c>
      <c r="G3313" s="20" t="s">
        <v>9841</v>
      </c>
      <c r="H3313" s="22">
        <v>15.1898</v>
      </c>
      <c r="I3313" s="25">
        <v>0.5</v>
      </c>
      <c r="J3313" s="22">
        <v>23963.87</v>
      </c>
      <c r="K3313" s="22">
        <v>71653.320000000007</v>
      </c>
      <c r="L3313" s="22">
        <v>95617.19</v>
      </c>
      <c r="M3313" s="21" t="s">
        <v>9817</v>
      </c>
      <c r="N3313" s="63">
        <f t="shared" si="260"/>
        <v>6294.8287666723727</v>
      </c>
      <c r="O3313" s="63">
        <f t="shared" si="261"/>
        <v>4717.1996997985498</v>
      </c>
      <c r="P3313" s="69">
        <v>2802</v>
      </c>
      <c r="Q3313" s="69" t="s">
        <v>12505</v>
      </c>
      <c r="R3313" s="70">
        <v>40787</v>
      </c>
      <c r="S3313" s="71">
        <f t="shared" si="264"/>
        <v>1.4713386487</v>
      </c>
      <c r="T3313" s="63">
        <f t="shared" si="262"/>
        <v>9261.8248513536164</v>
      </c>
      <c r="U3313" s="63">
        <f t="shared" si="263"/>
        <v>6940.5982319496434</v>
      </c>
    </row>
    <row r="3314" spans="1:21" x14ac:dyDescent="0.25">
      <c r="A3314" s="19" t="s">
        <v>9796</v>
      </c>
      <c r="B3314" s="19">
        <v>1</v>
      </c>
      <c r="C3314" s="19" t="s">
        <v>9842</v>
      </c>
      <c r="D3314" s="20" t="s">
        <v>9843</v>
      </c>
      <c r="E3314" s="20" t="s">
        <v>9844</v>
      </c>
      <c r="F3314" s="21">
        <v>2800407</v>
      </c>
      <c r="G3314" s="20" t="s">
        <v>9845</v>
      </c>
      <c r="H3314" s="22">
        <v>160.28700000000001</v>
      </c>
      <c r="I3314" s="25">
        <v>0.63700000000000001</v>
      </c>
      <c r="J3314" s="22">
        <v>142138.23999999999</v>
      </c>
      <c r="K3314" s="22">
        <v>918991.09</v>
      </c>
      <c r="L3314" s="22">
        <v>1061129.33</v>
      </c>
      <c r="M3314" s="21" t="s">
        <v>3912</v>
      </c>
      <c r="N3314" s="63">
        <f t="shared" si="260"/>
        <v>6620.1833586005105</v>
      </c>
      <c r="O3314" s="63">
        <f t="shared" si="261"/>
        <v>5733.4100082976156</v>
      </c>
      <c r="P3314" s="69">
        <v>2802</v>
      </c>
      <c r="Q3314" s="69" t="s">
        <v>12505</v>
      </c>
      <c r="R3314" s="70">
        <v>40299</v>
      </c>
      <c r="S3314" s="71">
        <f t="shared" si="264"/>
        <v>1.5864710283000001</v>
      </c>
      <c r="T3314" s="63">
        <f t="shared" si="262"/>
        <v>10502.7291004535</v>
      </c>
      <c r="U3314" s="63">
        <f t="shared" si="263"/>
        <v>9095.8888715294306</v>
      </c>
    </row>
    <row r="3315" spans="1:21" x14ac:dyDescent="0.25">
      <c r="A3315" s="19" t="s">
        <v>9796</v>
      </c>
      <c r="B3315" s="19">
        <v>1</v>
      </c>
      <c r="C3315" s="19" t="s">
        <v>9846</v>
      </c>
      <c r="D3315" s="20" t="s">
        <v>9847</v>
      </c>
      <c r="E3315" s="20" t="s">
        <v>9848</v>
      </c>
      <c r="F3315" s="21">
        <v>2800506</v>
      </c>
      <c r="G3315" s="20" t="s">
        <v>9849</v>
      </c>
      <c r="H3315" s="22">
        <v>3410.39</v>
      </c>
      <c r="I3315" s="25">
        <v>0.57199999999999995</v>
      </c>
      <c r="J3315" s="22">
        <v>14487.64</v>
      </c>
      <c r="K3315" s="22">
        <v>613120.71</v>
      </c>
      <c r="L3315" s="22">
        <v>627608.35</v>
      </c>
      <c r="M3315" s="21" t="s">
        <v>5403</v>
      </c>
      <c r="N3315" s="63">
        <f t="shared" si="260"/>
        <v>184.02832227399213</v>
      </c>
      <c r="O3315" s="63">
        <f t="shared" si="261"/>
        <v>179.78023334574638</v>
      </c>
      <c r="P3315" s="69">
        <v>2802</v>
      </c>
      <c r="Q3315" s="69" t="s">
        <v>12505</v>
      </c>
      <c r="R3315" s="70">
        <v>38991</v>
      </c>
      <c r="S3315" s="71">
        <f t="shared" si="264"/>
        <v>1.8952819697000001</v>
      </c>
      <c r="T3315" s="63">
        <f t="shared" si="262"/>
        <v>348.78556112003821</v>
      </c>
      <c r="U3315" s="63">
        <f t="shared" si="263"/>
        <v>340.73423476865185</v>
      </c>
    </row>
    <row r="3316" spans="1:21" x14ac:dyDescent="0.25">
      <c r="A3316" s="19" t="s">
        <v>9796</v>
      </c>
      <c r="B3316" s="19">
        <v>1</v>
      </c>
      <c r="C3316" s="19" t="s">
        <v>9850</v>
      </c>
      <c r="D3316" s="20" t="s">
        <v>9811</v>
      </c>
      <c r="E3316" s="20" t="s">
        <v>9851</v>
      </c>
      <c r="F3316" s="21">
        <v>2800704</v>
      </c>
      <c r="G3316" s="20" t="s">
        <v>9852</v>
      </c>
      <c r="H3316" s="22">
        <v>467.10469999999998</v>
      </c>
      <c r="I3316" s="25">
        <v>0.26100000000000001</v>
      </c>
      <c r="J3316" s="22">
        <v>96087.63</v>
      </c>
      <c r="K3316" s="22">
        <v>1194737.05</v>
      </c>
      <c r="L3316" s="22">
        <v>1290824.6800000002</v>
      </c>
      <c r="M3316" s="21" t="s">
        <v>174</v>
      </c>
      <c r="N3316" s="63">
        <f t="shared" si="260"/>
        <v>2763.4589846773115</v>
      </c>
      <c r="O3316" s="63">
        <f t="shared" si="261"/>
        <v>2557.7500076535307</v>
      </c>
      <c r="P3316" s="69">
        <v>2802</v>
      </c>
      <c r="Q3316" s="69" t="s">
        <v>12505</v>
      </c>
      <c r="R3316" s="70">
        <v>39661</v>
      </c>
      <c r="S3316" s="71">
        <f t="shared" si="264"/>
        <v>1.7232522014</v>
      </c>
      <c r="T3316" s="63">
        <f t="shared" si="262"/>
        <v>4762.1367788237858</v>
      </c>
      <c r="U3316" s="63">
        <f t="shared" si="263"/>
        <v>4407.6483313198132</v>
      </c>
    </row>
    <row r="3317" spans="1:21" x14ac:dyDescent="0.25">
      <c r="A3317" s="19" t="s">
        <v>9796</v>
      </c>
      <c r="B3317" s="19">
        <v>1</v>
      </c>
      <c r="C3317" s="19" t="s">
        <v>9853</v>
      </c>
      <c r="D3317" s="20" t="s">
        <v>9854</v>
      </c>
      <c r="E3317" s="20" t="s">
        <v>9855</v>
      </c>
      <c r="F3317" s="21">
        <v>2801207</v>
      </c>
      <c r="G3317" s="20" t="s">
        <v>9856</v>
      </c>
      <c r="H3317" s="22">
        <v>1206.2292</v>
      </c>
      <c r="I3317" s="25">
        <v>0.40600000000000003</v>
      </c>
      <c r="J3317" s="22">
        <v>13578.04</v>
      </c>
      <c r="K3317" s="22">
        <v>205758.58</v>
      </c>
      <c r="L3317" s="22">
        <v>219336.62</v>
      </c>
      <c r="M3317" s="21" t="s">
        <v>3372</v>
      </c>
      <c r="N3317" s="63">
        <f t="shared" si="260"/>
        <v>181.83660286121409</v>
      </c>
      <c r="O3317" s="63">
        <f t="shared" si="261"/>
        <v>170.5800025401474</v>
      </c>
      <c r="P3317" s="69">
        <v>2801</v>
      </c>
      <c r="Q3317" s="69" t="s">
        <v>12449</v>
      </c>
      <c r="R3317" s="70">
        <v>38292</v>
      </c>
      <c r="S3317" s="71">
        <f t="shared" si="264"/>
        <v>2.0754829745999999</v>
      </c>
      <c r="T3317" s="63">
        <f t="shared" si="262"/>
        <v>377.39877339755145</v>
      </c>
      <c r="U3317" s="63">
        <f t="shared" si="263"/>
        <v>354.03589107930065</v>
      </c>
    </row>
    <row r="3318" spans="1:21" x14ac:dyDescent="0.25">
      <c r="A3318" s="19" t="s">
        <v>9796</v>
      </c>
      <c r="B3318" s="19">
        <v>1</v>
      </c>
      <c r="C3318" s="19" t="s">
        <v>9857</v>
      </c>
      <c r="D3318" s="20" t="s">
        <v>9858</v>
      </c>
      <c r="E3318" s="20" t="s">
        <v>9858</v>
      </c>
      <c r="F3318" s="21">
        <v>2801405</v>
      </c>
      <c r="G3318" s="20" t="s">
        <v>9859</v>
      </c>
      <c r="H3318" s="22">
        <v>211</v>
      </c>
      <c r="I3318" s="25">
        <v>0.36799999999999999</v>
      </c>
      <c r="J3318" s="22">
        <v>100042.74</v>
      </c>
      <c r="K3318" s="22">
        <v>718936.08</v>
      </c>
      <c r="L3318" s="22">
        <v>818978.82</v>
      </c>
      <c r="M3318" s="21" t="s">
        <v>420</v>
      </c>
      <c r="N3318" s="63">
        <f t="shared" si="260"/>
        <v>3881.4162085308053</v>
      </c>
      <c r="O3318" s="63">
        <f t="shared" si="261"/>
        <v>3407.2799999999997</v>
      </c>
      <c r="P3318" s="69">
        <v>2801</v>
      </c>
      <c r="Q3318" s="69" t="s">
        <v>12449</v>
      </c>
      <c r="R3318" s="70">
        <v>39722</v>
      </c>
      <c r="S3318" s="71">
        <f t="shared" si="264"/>
        <v>1.7127886045</v>
      </c>
      <c r="T3318" s="63">
        <f t="shared" si="262"/>
        <v>6648.0454512931592</v>
      </c>
      <c r="U3318" s="63">
        <f t="shared" si="263"/>
        <v>5835.9503563407598</v>
      </c>
    </row>
    <row r="3319" spans="1:21" x14ac:dyDescent="0.25">
      <c r="A3319" s="19" t="s">
        <v>9796</v>
      </c>
      <c r="B3319" s="19">
        <v>1</v>
      </c>
      <c r="C3319" s="19" t="s">
        <v>9860</v>
      </c>
      <c r="D3319" s="20" t="s">
        <v>9858</v>
      </c>
      <c r="E3319" s="20" t="s">
        <v>9858</v>
      </c>
      <c r="F3319" s="21">
        <v>2801405</v>
      </c>
      <c r="G3319" s="20" t="s">
        <v>9861</v>
      </c>
      <c r="H3319" s="22">
        <v>193.1944</v>
      </c>
      <c r="I3319" s="25">
        <v>0.39900000000000002</v>
      </c>
      <c r="J3319" s="22">
        <v>77910.84</v>
      </c>
      <c r="K3319" s="22">
        <v>348018.46</v>
      </c>
      <c r="L3319" s="22">
        <v>425929.30000000005</v>
      </c>
      <c r="M3319" s="21" t="s">
        <v>1323</v>
      </c>
      <c r="N3319" s="63">
        <f t="shared" si="260"/>
        <v>2204.6669054589574</v>
      </c>
      <c r="O3319" s="63">
        <f t="shared" si="261"/>
        <v>1801.3899988819553</v>
      </c>
      <c r="P3319" s="69">
        <v>2801</v>
      </c>
      <c r="Q3319" s="69" t="s">
        <v>12449</v>
      </c>
      <c r="R3319" s="70">
        <v>38292</v>
      </c>
      <c r="S3319" s="71">
        <f t="shared" si="264"/>
        <v>2.0754829745999999</v>
      </c>
      <c r="T3319" s="63">
        <f t="shared" si="262"/>
        <v>4575.7486269441333</v>
      </c>
      <c r="U3319" s="63">
        <f t="shared" si="263"/>
        <v>3738.7542732942111</v>
      </c>
    </row>
    <row r="3320" spans="1:21" x14ac:dyDescent="0.25">
      <c r="A3320" s="19" t="s">
        <v>9796</v>
      </c>
      <c r="B3320" s="19">
        <v>1</v>
      </c>
      <c r="C3320" s="19" t="s">
        <v>9862</v>
      </c>
      <c r="D3320" s="20" t="s">
        <v>9858</v>
      </c>
      <c r="E3320" s="20" t="s">
        <v>9858</v>
      </c>
      <c r="F3320" s="21">
        <v>2801405</v>
      </c>
      <c r="G3320" s="20" t="s">
        <v>9863</v>
      </c>
      <c r="H3320" s="22">
        <v>726</v>
      </c>
      <c r="I3320" s="25">
        <v>0.42099999999999999</v>
      </c>
      <c r="J3320" s="22">
        <v>119513.18</v>
      </c>
      <c r="K3320" s="22">
        <v>285397.86</v>
      </c>
      <c r="L3320" s="22">
        <v>404911.04</v>
      </c>
      <c r="M3320" s="21" t="s">
        <v>2152</v>
      </c>
      <c r="N3320" s="63">
        <f t="shared" si="260"/>
        <v>557.72870523415975</v>
      </c>
      <c r="O3320" s="63">
        <f t="shared" si="261"/>
        <v>393.10999999999996</v>
      </c>
      <c r="P3320" s="69">
        <v>2801</v>
      </c>
      <c r="Q3320" s="69" t="s">
        <v>12449</v>
      </c>
      <c r="R3320" s="70">
        <v>36100</v>
      </c>
      <c r="S3320" s="71">
        <f t="shared" si="264"/>
        <v>3.3605508489596256</v>
      </c>
      <c r="T3320" s="63">
        <f t="shared" si="262"/>
        <v>1874.2756738638084</v>
      </c>
      <c r="U3320" s="63">
        <f t="shared" si="263"/>
        <v>1321.0661442345183</v>
      </c>
    </row>
    <row r="3321" spans="1:21" x14ac:dyDescent="0.25">
      <c r="A3321" s="19" t="s">
        <v>9796</v>
      </c>
      <c r="B3321" s="19">
        <v>1</v>
      </c>
      <c r="C3321" s="19" t="s">
        <v>9864</v>
      </c>
      <c r="D3321" s="20" t="s">
        <v>9858</v>
      </c>
      <c r="E3321" s="20" t="s">
        <v>9858</v>
      </c>
      <c r="F3321" s="21">
        <v>2801405</v>
      </c>
      <c r="G3321" s="20" t="s">
        <v>9865</v>
      </c>
      <c r="H3321" s="22">
        <v>1009.8</v>
      </c>
      <c r="I3321" s="25">
        <v>0.55200000000000005</v>
      </c>
      <c r="J3321" s="22">
        <v>347580.24</v>
      </c>
      <c r="K3321" s="22">
        <v>516997.4</v>
      </c>
      <c r="L3321" s="22">
        <v>864577.64</v>
      </c>
      <c r="M3321" s="21" t="s">
        <v>2325</v>
      </c>
      <c r="N3321" s="63">
        <f t="shared" si="260"/>
        <v>856.18700732818388</v>
      </c>
      <c r="O3321" s="63">
        <f t="shared" si="261"/>
        <v>511.97999603881959</v>
      </c>
      <c r="P3321" s="69">
        <v>2801</v>
      </c>
      <c r="Q3321" s="69" t="s">
        <v>12449</v>
      </c>
      <c r="R3321" s="70">
        <v>38169</v>
      </c>
      <c r="S3321" s="71">
        <f t="shared" si="264"/>
        <v>2.1284686767999998</v>
      </c>
      <c r="T3321" s="63">
        <f t="shared" si="262"/>
        <v>1822.3672265811713</v>
      </c>
      <c r="U3321" s="63">
        <f t="shared" si="263"/>
        <v>1089.7333847168154</v>
      </c>
    </row>
    <row r="3322" spans="1:21" x14ac:dyDescent="0.25">
      <c r="A3322" s="19" t="s">
        <v>9796</v>
      </c>
      <c r="B3322" s="19">
        <v>1</v>
      </c>
      <c r="C3322" s="19" t="s">
        <v>9866</v>
      </c>
      <c r="D3322" s="20" t="s">
        <v>9858</v>
      </c>
      <c r="E3322" s="20" t="s">
        <v>9858</v>
      </c>
      <c r="F3322" s="21">
        <v>2801405</v>
      </c>
      <c r="G3322" s="20" t="s">
        <v>9867</v>
      </c>
      <c r="H3322" s="22">
        <v>496.1</v>
      </c>
      <c r="I3322" s="25">
        <v>0.42299999999999999</v>
      </c>
      <c r="J3322" s="22">
        <v>490976.99</v>
      </c>
      <c r="K3322" s="22">
        <v>3256479.78</v>
      </c>
      <c r="L3322" s="22">
        <v>3747456.7699999996</v>
      </c>
      <c r="M3322" s="21" t="s">
        <v>1336</v>
      </c>
      <c r="N3322" s="63">
        <f t="shared" si="260"/>
        <v>7553.833440838539</v>
      </c>
      <c r="O3322" s="63">
        <f t="shared" si="261"/>
        <v>6564.1600080628896</v>
      </c>
      <c r="P3322" s="69">
        <v>2801</v>
      </c>
      <c r="Q3322" s="69" t="s">
        <v>12449</v>
      </c>
      <c r="R3322" s="70">
        <v>40634</v>
      </c>
      <c r="S3322" s="71">
        <f t="shared" si="264"/>
        <v>1.5020216581000001</v>
      </c>
      <c r="T3322" s="63">
        <f t="shared" si="262"/>
        <v>11346.021429819531</v>
      </c>
      <c r="U3322" s="63">
        <f t="shared" si="263"/>
        <v>9859.510499344331</v>
      </c>
    </row>
    <row r="3323" spans="1:21" x14ac:dyDescent="0.25">
      <c r="A3323" s="19" t="s">
        <v>9796</v>
      </c>
      <c r="B3323" s="19">
        <v>1</v>
      </c>
      <c r="C3323" s="19" t="s">
        <v>9869</v>
      </c>
      <c r="D3323" s="20" t="s">
        <v>9858</v>
      </c>
      <c r="E3323" s="20" t="s">
        <v>9858</v>
      </c>
      <c r="F3323" s="21">
        <v>2801405</v>
      </c>
      <c r="G3323" s="20" t="s">
        <v>9870</v>
      </c>
      <c r="H3323" s="22">
        <v>126.1812</v>
      </c>
      <c r="I3323" s="25">
        <v>0.35399999999999998</v>
      </c>
      <c r="J3323" s="22">
        <v>29312.28</v>
      </c>
      <c r="K3323" s="22">
        <v>308165.27999999997</v>
      </c>
      <c r="L3323" s="22">
        <v>337477.56</v>
      </c>
      <c r="M3323" s="21" t="s">
        <v>9871</v>
      </c>
      <c r="N3323" s="63">
        <f t="shared" si="260"/>
        <v>2674.5470799136478</v>
      </c>
      <c r="O3323" s="63">
        <f t="shared" si="261"/>
        <v>2442.2440109937133</v>
      </c>
      <c r="P3323" s="69">
        <v>2801</v>
      </c>
      <c r="Q3323" s="69" t="s">
        <v>12449</v>
      </c>
      <c r="R3323" s="70">
        <v>39753</v>
      </c>
      <c r="S3323" s="71">
        <f t="shared" si="264"/>
        <v>1.7076656077000001</v>
      </c>
      <c r="T3323" s="63">
        <f t="shared" si="262"/>
        <v>4567.232064543</v>
      </c>
      <c r="U3323" s="63">
        <f t="shared" si="263"/>
        <v>4170.5361031852653</v>
      </c>
    </row>
    <row r="3324" spans="1:21" x14ac:dyDescent="0.25">
      <c r="A3324" s="19" t="s">
        <v>9796</v>
      </c>
      <c r="B3324" s="19">
        <v>1</v>
      </c>
      <c r="C3324" s="19" t="s">
        <v>9872</v>
      </c>
      <c r="D3324" s="20" t="s">
        <v>9811</v>
      </c>
      <c r="E3324" s="20" t="s">
        <v>9873</v>
      </c>
      <c r="F3324" s="21">
        <v>2801603</v>
      </c>
      <c r="G3324" s="20" t="s">
        <v>9874</v>
      </c>
      <c r="H3324" s="22">
        <v>199.8142</v>
      </c>
      <c r="I3324" s="25">
        <v>0.443</v>
      </c>
      <c r="J3324" s="22">
        <v>70249.88</v>
      </c>
      <c r="K3324" s="22">
        <v>528284.77</v>
      </c>
      <c r="L3324" s="22">
        <v>598534.65</v>
      </c>
      <c r="M3324" s="21" t="s">
        <v>860</v>
      </c>
      <c r="N3324" s="63">
        <f t="shared" si="260"/>
        <v>2995.4560286506166</v>
      </c>
      <c r="O3324" s="63">
        <f t="shared" si="261"/>
        <v>2643.8800145335017</v>
      </c>
      <c r="P3324" s="69">
        <v>2802</v>
      </c>
      <c r="Q3324" s="69" t="s">
        <v>12505</v>
      </c>
      <c r="R3324" s="70">
        <v>38565</v>
      </c>
      <c r="S3324" s="71">
        <f t="shared" si="264"/>
        <v>1.9738144281000001</v>
      </c>
      <c r="T3324" s="63">
        <f t="shared" si="262"/>
        <v>5912.4743280897146</v>
      </c>
      <c r="U3324" s="63">
        <f t="shared" si="263"/>
        <v>5218.5285188514636</v>
      </c>
    </row>
    <row r="3325" spans="1:21" x14ac:dyDescent="0.25">
      <c r="A3325" s="19" t="s">
        <v>9796</v>
      </c>
      <c r="B3325" s="19">
        <v>1</v>
      </c>
      <c r="C3325" s="19" t="s">
        <v>9875</v>
      </c>
      <c r="D3325" s="20" t="s">
        <v>9876</v>
      </c>
      <c r="E3325" s="20" t="s">
        <v>9877</v>
      </c>
      <c r="F3325" s="21">
        <v>2909208</v>
      </c>
      <c r="G3325" s="20" t="s">
        <v>9878</v>
      </c>
      <c r="H3325" s="22">
        <v>1502.4760000000001</v>
      </c>
      <c r="I3325" s="25">
        <v>0.48099999999999998</v>
      </c>
      <c r="J3325" s="22">
        <v>39148.559999999998</v>
      </c>
      <c r="K3325" s="22">
        <v>755625.23</v>
      </c>
      <c r="L3325" s="22">
        <v>794773.79</v>
      </c>
      <c r="M3325" s="21" t="s">
        <v>433</v>
      </c>
      <c r="N3325" s="63">
        <f t="shared" si="260"/>
        <v>528.97603023276247</v>
      </c>
      <c r="O3325" s="63">
        <f t="shared" si="261"/>
        <v>502.92000005324542</v>
      </c>
      <c r="P3325" s="69">
        <v>2905</v>
      </c>
      <c r="Q3325" s="69" t="s">
        <v>15972</v>
      </c>
      <c r="R3325" s="70">
        <v>38899</v>
      </c>
      <c r="S3325" s="71">
        <f t="shared" si="264"/>
        <v>1.8994524803999999</v>
      </c>
      <c r="T3325" s="63">
        <f t="shared" si="262"/>
        <v>1004.764832697766</v>
      </c>
      <c r="U3325" s="63">
        <f t="shared" si="263"/>
        <v>955.27264154390514</v>
      </c>
    </row>
    <row r="3326" spans="1:21" x14ac:dyDescent="0.25">
      <c r="A3326" s="19" t="s">
        <v>9796</v>
      </c>
      <c r="B3326" s="19">
        <v>1</v>
      </c>
      <c r="C3326" s="19" t="s">
        <v>9879</v>
      </c>
      <c r="D3326" s="20" t="s">
        <v>9876</v>
      </c>
      <c r="E3326" s="20" t="s">
        <v>9877</v>
      </c>
      <c r="F3326" s="21">
        <v>2909208</v>
      </c>
      <c r="G3326" s="20" t="s">
        <v>9880</v>
      </c>
      <c r="H3326" s="22">
        <v>1653.6075000000001</v>
      </c>
      <c r="I3326" s="25">
        <v>0.48099999999999998</v>
      </c>
      <c r="J3326" s="22">
        <v>90130.05</v>
      </c>
      <c r="K3326" s="22">
        <v>1106815.25</v>
      </c>
      <c r="L3326" s="22">
        <v>1196945.3</v>
      </c>
      <c r="M3326" s="21" t="s">
        <v>433</v>
      </c>
      <c r="N3326" s="63">
        <f t="shared" si="260"/>
        <v>723.8388190667979</v>
      </c>
      <c r="O3326" s="63">
        <f t="shared" si="261"/>
        <v>669.33371431854289</v>
      </c>
      <c r="P3326" s="69">
        <v>2905</v>
      </c>
      <c r="Q3326" s="69" t="s">
        <v>15972</v>
      </c>
      <c r="R3326" s="70">
        <v>38899</v>
      </c>
      <c r="S3326" s="71">
        <f t="shared" si="264"/>
        <v>1.8994524803999999</v>
      </c>
      <c r="T3326" s="63">
        <f t="shared" si="262"/>
        <v>1374.8974402862361</v>
      </c>
      <c r="U3326" s="63">
        <f t="shared" si="263"/>
        <v>1271.3675838777012</v>
      </c>
    </row>
    <row r="3327" spans="1:21" x14ac:dyDescent="0.25">
      <c r="A3327" s="19" t="s">
        <v>9796</v>
      </c>
      <c r="B3327" s="19">
        <v>1</v>
      </c>
      <c r="C3327" s="19" t="s">
        <v>9881</v>
      </c>
      <c r="D3327" s="20" t="s">
        <v>9882</v>
      </c>
      <c r="E3327" s="20" t="s">
        <v>9882</v>
      </c>
      <c r="F3327" s="21">
        <v>2802106</v>
      </c>
      <c r="G3327" s="20" t="s">
        <v>3418</v>
      </c>
      <c r="H3327" s="22">
        <v>1009.0939</v>
      </c>
      <c r="I3327" s="25">
        <v>0.47799999999999998</v>
      </c>
      <c r="J3327" s="22">
        <v>619958.43000000005</v>
      </c>
      <c r="K3327" s="22">
        <v>1022202.03</v>
      </c>
      <c r="L3327" s="22">
        <v>1642160.46</v>
      </c>
      <c r="M3327" s="21" t="s">
        <v>5733</v>
      </c>
      <c r="N3327" s="63">
        <f t="shared" si="260"/>
        <v>1627.3613981810811</v>
      </c>
      <c r="O3327" s="63">
        <f t="shared" si="261"/>
        <v>1012.9900002368462</v>
      </c>
      <c r="P3327" s="69">
        <v>2802</v>
      </c>
      <c r="Q3327" s="69" t="s">
        <v>12505</v>
      </c>
      <c r="R3327" s="70">
        <v>38473</v>
      </c>
      <c r="S3327" s="71">
        <f t="shared" si="264"/>
        <v>1.9947771682</v>
      </c>
      <c r="T3327" s="63">
        <f t="shared" si="262"/>
        <v>3246.2233615016494</v>
      </c>
      <c r="U3327" s="63">
        <f t="shared" si="263"/>
        <v>2020.6893240873733</v>
      </c>
    </row>
    <row r="3328" spans="1:21" x14ac:dyDescent="0.25">
      <c r="A3328" s="19" t="s">
        <v>9796</v>
      </c>
      <c r="B3328" s="19">
        <v>1</v>
      </c>
      <c r="C3328" s="19" t="s">
        <v>9883</v>
      </c>
      <c r="D3328" s="20" t="s">
        <v>9882</v>
      </c>
      <c r="E3328" s="20" t="s">
        <v>9882</v>
      </c>
      <c r="F3328" s="21">
        <v>2802106</v>
      </c>
      <c r="G3328" s="20" t="s">
        <v>9884</v>
      </c>
      <c r="H3328" s="22">
        <v>342.892</v>
      </c>
      <c r="I3328" s="25">
        <v>0.495</v>
      </c>
      <c r="J3328" s="22">
        <v>85051.94</v>
      </c>
      <c r="K3328" s="22">
        <v>178530.15</v>
      </c>
      <c r="L3328" s="22">
        <v>263582.08999999997</v>
      </c>
      <c r="M3328" s="21" t="s">
        <v>1105</v>
      </c>
      <c r="N3328" s="63">
        <f t="shared" si="260"/>
        <v>768.70294436732252</v>
      </c>
      <c r="O3328" s="63">
        <f t="shared" si="261"/>
        <v>520.66000373295378</v>
      </c>
      <c r="P3328" s="69">
        <v>2802</v>
      </c>
      <c r="Q3328" s="69" t="s">
        <v>12505</v>
      </c>
      <c r="R3328" s="70">
        <v>38292</v>
      </c>
      <c r="S3328" s="71">
        <f t="shared" si="264"/>
        <v>2.0754829745999999</v>
      </c>
      <c r="T3328" s="63">
        <f t="shared" si="262"/>
        <v>1595.4298735592688</v>
      </c>
      <c r="U3328" s="63">
        <f t="shared" si="263"/>
        <v>1080.6209733029179</v>
      </c>
    </row>
    <row r="3329" spans="1:21" x14ac:dyDescent="0.25">
      <c r="A3329" s="19" t="s">
        <v>9796</v>
      </c>
      <c r="B3329" s="19">
        <v>1</v>
      </c>
      <c r="C3329" s="19" t="s">
        <v>9885</v>
      </c>
      <c r="D3329" s="20" t="s">
        <v>9882</v>
      </c>
      <c r="E3329" s="20" t="s">
        <v>9882</v>
      </c>
      <c r="F3329" s="21">
        <v>2802106</v>
      </c>
      <c r="G3329" s="20" t="s">
        <v>9886</v>
      </c>
      <c r="H3329" s="22">
        <v>252.56890000000001</v>
      </c>
      <c r="I3329" s="25">
        <v>0.49099999999999999</v>
      </c>
      <c r="J3329" s="22">
        <v>2117.9299999999998</v>
      </c>
      <c r="K3329" s="22">
        <v>105184.84</v>
      </c>
      <c r="L3329" s="22">
        <v>107302.76999999999</v>
      </c>
      <c r="M3329" s="21" t="s">
        <v>1661</v>
      </c>
      <c r="N3329" s="63">
        <f t="shared" si="260"/>
        <v>424.8455371979685</v>
      </c>
      <c r="O3329" s="63">
        <f t="shared" si="261"/>
        <v>416.45998379056169</v>
      </c>
      <c r="P3329" s="69">
        <v>2802</v>
      </c>
      <c r="Q3329" s="69" t="s">
        <v>12505</v>
      </c>
      <c r="R3329" s="70">
        <v>36069</v>
      </c>
      <c r="S3329" s="71">
        <f t="shared" si="264"/>
        <v>3.3608856562199168</v>
      </c>
      <c r="T3329" s="63">
        <f t="shared" si="262"/>
        <v>1427.8572720776974</v>
      </c>
      <c r="U3329" s="63">
        <f t="shared" si="263"/>
        <v>1399.6743859112778</v>
      </c>
    </row>
    <row r="3330" spans="1:21" x14ac:dyDescent="0.25">
      <c r="A3330" s="19" t="s">
        <v>9796</v>
      </c>
      <c r="B3330" s="19">
        <v>1</v>
      </c>
      <c r="C3330" s="19" t="s">
        <v>9887</v>
      </c>
      <c r="D3330" s="20" t="s">
        <v>9882</v>
      </c>
      <c r="E3330" s="20" t="s">
        <v>9882</v>
      </c>
      <c r="F3330" s="21">
        <v>2802106</v>
      </c>
      <c r="G3330" s="20" t="s">
        <v>2470</v>
      </c>
      <c r="H3330" s="22">
        <v>242</v>
      </c>
      <c r="I3330" s="25">
        <v>0.57699999999999996</v>
      </c>
      <c r="J3330" s="22">
        <v>11692.26</v>
      </c>
      <c r="K3330" s="22">
        <v>152000.20000000001</v>
      </c>
      <c r="L3330" s="22">
        <v>163692.46000000002</v>
      </c>
      <c r="M3330" s="21" t="s">
        <v>9888</v>
      </c>
      <c r="N3330" s="63">
        <f t="shared" si="260"/>
        <v>676.41512396694225</v>
      </c>
      <c r="O3330" s="63">
        <f t="shared" si="261"/>
        <v>628.1</v>
      </c>
      <c r="P3330" s="69">
        <v>2802</v>
      </c>
      <c r="Q3330" s="69" t="s">
        <v>12505</v>
      </c>
      <c r="R3330" s="70">
        <v>38596</v>
      </c>
      <c r="S3330" s="71">
        <f t="shared" si="264"/>
        <v>1.9683031792000001</v>
      </c>
      <c r="T3330" s="63">
        <f t="shared" si="262"/>
        <v>1331.3900389630946</v>
      </c>
      <c r="U3330" s="63">
        <f t="shared" si="263"/>
        <v>1236.2912268555201</v>
      </c>
    </row>
    <row r="3331" spans="1:21" x14ac:dyDescent="0.25">
      <c r="A3331" s="19" t="s">
        <v>9796</v>
      </c>
      <c r="B3331" s="19">
        <v>1</v>
      </c>
      <c r="C3331" s="19" t="s">
        <v>9889</v>
      </c>
      <c r="D3331" s="20" t="s">
        <v>9882</v>
      </c>
      <c r="E3331" s="20" t="s">
        <v>9882</v>
      </c>
      <c r="F3331" s="21">
        <v>2802106</v>
      </c>
      <c r="G3331" s="20" t="s">
        <v>9890</v>
      </c>
      <c r="H3331" s="22">
        <v>236.6782</v>
      </c>
      <c r="I3331" s="25">
        <v>0.51</v>
      </c>
      <c r="J3331" s="22">
        <v>29082.11</v>
      </c>
      <c r="K3331" s="22">
        <v>179563.02</v>
      </c>
      <c r="L3331" s="22">
        <v>208645.13</v>
      </c>
      <c r="M3331" s="21" t="s">
        <v>8160</v>
      </c>
      <c r="N3331" s="63">
        <f t="shared" si="260"/>
        <v>881.55618050162627</v>
      </c>
      <c r="O3331" s="63">
        <f t="shared" si="261"/>
        <v>758.68001362187135</v>
      </c>
      <c r="P3331" s="69">
        <v>2802</v>
      </c>
      <c r="Q3331" s="69" t="s">
        <v>12505</v>
      </c>
      <c r="R3331" s="70">
        <v>38991</v>
      </c>
      <c r="S3331" s="71">
        <f t="shared" si="264"/>
        <v>1.8952819697000001</v>
      </c>
      <c r="T3331" s="63">
        <f t="shared" si="262"/>
        <v>1670.797534182331</v>
      </c>
      <c r="U3331" s="63">
        <f t="shared" si="263"/>
        <v>1437.9125505892832</v>
      </c>
    </row>
    <row r="3332" spans="1:21" x14ac:dyDescent="0.25">
      <c r="A3332" s="19" t="s">
        <v>9796</v>
      </c>
      <c r="B3332" s="19">
        <v>1</v>
      </c>
      <c r="C3332" s="19" t="s">
        <v>9891</v>
      </c>
      <c r="D3332" s="20" t="s">
        <v>9882</v>
      </c>
      <c r="E3332" s="20" t="s">
        <v>9882</v>
      </c>
      <c r="F3332" s="21">
        <v>2802106</v>
      </c>
      <c r="G3332" s="20" t="s">
        <v>427</v>
      </c>
      <c r="H3332" s="22">
        <v>91.057400000000001</v>
      </c>
      <c r="I3332" s="25">
        <v>0.61</v>
      </c>
      <c r="J3332" s="22">
        <v>128386.9</v>
      </c>
      <c r="K3332" s="22">
        <v>177439.91</v>
      </c>
      <c r="L3332" s="22">
        <v>305826.81</v>
      </c>
      <c r="M3332" s="21" t="s">
        <v>3423</v>
      </c>
      <c r="N3332" s="63">
        <f t="shared" si="260"/>
        <v>3358.6156644050893</v>
      </c>
      <c r="O3332" s="63">
        <f t="shared" si="261"/>
        <v>1948.6599661312534</v>
      </c>
      <c r="P3332" s="69">
        <v>2802</v>
      </c>
      <c r="Q3332" s="69" t="s">
        <v>12505</v>
      </c>
      <c r="R3332" s="70">
        <v>39722</v>
      </c>
      <c r="S3332" s="71">
        <f t="shared" si="264"/>
        <v>1.7127886045</v>
      </c>
      <c r="T3332" s="63">
        <f t="shared" si="262"/>
        <v>5752.5986368882332</v>
      </c>
      <c r="U3332" s="63">
        <f t="shared" si="263"/>
        <v>3337.6425840349671</v>
      </c>
    </row>
    <row r="3333" spans="1:21" x14ac:dyDescent="0.25">
      <c r="A3333" s="19" t="s">
        <v>9796</v>
      </c>
      <c r="B3333" s="19">
        <v>1</v>
      </c>
      <c r="C3333" s="19" t="s">
        <v>9892</v>
      </c>
      <c r="D3333" s="20" t="s">
        <v>9882</v>
      </c>
      <c r="E3333" s="20" t="s">
        <v>9882</v>
      </c>
      <c r="F3333" s="21">
        <v>2802106</v>
      </c>
      <c r="G3333" s="20" t="s">
        <v>9893</v>
      </c>
      <c r="H3333" s="22">
        <v>173.03</v>
      </c>
      <c r="I3333" s="25">
        <v>0.36299999999999999</v>
      </c>
      <c r="J3333" s="22">
        <v>4581.8100000000004</v>
      </c>
      <c r="K3333" s="22">
        <v>311239.51</v>
      </c>
      <c r="L3333" s="22">
        <v>315821.32</v>
      </c>
      <c r="M3333" s="21" t="s">
        <v>9894</v>
      </c>
      <c r="N3333" s="63">
        <f t="shared" si="260"/>
        <v>1825.2402473559498</v>
      </c>
      <c r="O3333" s="63">
        <f t="shared" si="261"/>
        <v>1798.7603883719587</v>
      </c>
      <c r="P3333" s="69">
        <v>2802</v>
      </c>
      <c r="Q3333" s="69" t="s">
        <v>12505</v>
      </c>
      <c r="R3333" s="70">
        <v>39448</v>
      </c>
      <c r="S3333" s="71">
        <f t="shared" si="264"/>
        <v>1.7978165858999999</v>
      </c>
      <c r="T3333" s="63">
        <f t="shared" si="262"/>
        <v>3281.4471899487448</v>
      </c>
      <c r="U3333" s="63">
        <f t="shared" si="263"/>
        <v>3233.8412602750327</v>
      </c>
    </row>
    <row r="3334" spans="1:21" x14ac:dyDescent="0.25">
      <c r="A3334" s="19" t="s">
        <v>9796</v>
      </c>
      <c r="B3334" s="19">
        <v>1</v>
      </c>
      <c r="C3334" s="19" t="s">
        <v>9895</v>
      </c>
      <c r="D3334" s="20" t="s">
        <v>9882</v>
      </c>
      <c r="E3334" s="20" t="s">
        <v>9882</v>
      </c>
      <c r="F3334" s="21">
        <v>2802106</v>
      </c>
      <c r="G3334" s="20" t="s">
        <v>9896</v>
      </c>
      <c r="H3334" s="22">
        <v>123.0453</v>
      </c>
      <c r="I3334" s="25">
        <v>0.433</v>
      </c>
      <c r="J3334" s="22">
        <v>2290.25</v>
      </c>
      <c r="K3334" s="22">
        <v>207606.34</v>
      </c>
      <c r="L3334" s="22">
        <v>209896.59</v>
      </c>
      <c r="M3334" s="21" t="s">
        <v>9897</v>
      </c>
      <c r="N3334" s="63">
        <f t="shared" si="260"/>
        <v>1705.8480900936484</v>
      </c>
      <c r="O3334" s="63">
        <f t="shared" si="261"/>
        <v>1687.2350264496083</v>
      </c>
      <c r="P3334" s="69">
        <v>2802</v>
      </c>
      <c r="Q3334" s="69" t="s">
        <v>12505</v>
      </c>
      <c r="R3334" s="70">
        <v>39203</v>
      </c>
      <c r="S3334" s="71">
        <f t="shared" si="264"/>
        <v>1.8463663628</v>
      </c>
      <c r="T3334" s="63">
        <f t="shared" si="262"/>
        <v>3149.620533595536</v>
      </c>
      <c r="U3334" s="63">
        <f t="shared" si="263"/>
        <v>3115.2539989745251</v>
      </c>
    </row>
    <row r="3335" spans="1:21" x14ac:dyDescent="0.25">
      <c r="A3335" s="19" t="s">
        <v>9796</v>
      </c>
      <c r="B3335" s="19">
        <v>1</v>
      </c>
      <c r="C3335" s="19" t="s">
        <v>9898</v>
      </c>
      <c r="D3335" s="20" t="s">
        <v>823</v>
      </c>
      <c r="E3335" s="20" t="s">
        <v>9899</v>
      </c>
      <c r="F3335" s="21">
        <v>2910750</v>
      </c>
      <c r="G3335" s="20" t="s">
        <v>9900</v>
      </c>
      <c r="H3335" s="22">
        <v>417.6968</v>
      </c>
      <c r="I3335" s="25">
        <v>0.52800000000000002</v>
      </c>
      <c r="J3335" s="22">
        <v>303862.65000000002</v>
      </c>
      <c r="K3335" s="22">
        <v>1012609.82</v>
      </c>
      <c r="L3335" s="22">
        <v>1316472.47</v>
      </c>
      <c r="M3335" s="21" t="s">
        <v>7348</v>
      </c>
      <c r="N3335" s="63">
        <f t="shared" si="260"/>
        <v>3151.7418136792044</v>
      </c>
      <c r="O3335" s="63">
        <f t="shared" si="261"/>
        <v>2424.2699968015077</v>
      </c>
      <c r="P3335" s="69">
        <v>2905</v>
      </c>
      <c r="Q3335" s="69" t="s">
        <v>15972</v>
      </c>
      <c r="R3335" s="70">
        <v>38443</v>
      </c>
      <c r="S3335" s="71">
        <f t="shared" si="264"/>
        <v>2.0095385192999999</v>
      </c>
      <c r="T3335" s="63">
        <f t="shared" si="262"/>
        <v>6333.5465774768045</v>
      </c>
      <c r="U3335" s="63">
        <f t="shared" si="263"/>
        <v>4871.6639397559175</v>
      </c>
    </row>
    <row r="3336" spans="1:21" x14ac:dyDescent="0.25">
      <c r="A3336" s="19" t="s">
        <v>9796</v>
      </c>
      <c r="B3336" s="19">
        <v>1</v>
      </c>
      <c r="C3336" s="19" t="s">
        <v>9901</v>
      </c>
      <c r="D3336" s="20" t="s">
        <v>9854</v>
      </c>
      <c r="E3336" s="20" t="s">
        <v>9902</v>
      </c>
      <c r="F3336" s="21">
        <v>2802403</v>
      </c>
      <c r="G3336" s="20" t="s">
        <v>9903</v>
      </c>
      <c r="H3336" s="22">
        <v>393.02679999999998</v>
      </c>
      <c r="I3336" s="25">
        <v>0.48399999999999999</v>
      </c>
      <c r="J3336" s="22">
        <v>222538.28</v>
      </c>
      <c r="K3336" s="22">
        <v>244015.97</v>
      </c>
      <c r="L3336" s="22">
        <v>466554.25</v>
      </c>
      <c r="M3336" s="21" t="s">
        <v>9759</v>
      </c>
      <c r="N3336" s="63">
        <f t="shared" si="260"/>
        <v>1187.0799904739322</v>
      </c>
      <c r="O3336" s="63">
        <f t="shared" si="261"/>
        <v>620.86343730249439</v>
      </c>
      <c r="P3336" s="69">
        <v>2801</v>
      </c>
      <c r="Q3336" s="69" t="s">
        <v>12449</v>
      </c>
      <c r="R3336" s="70">
        <v>38749</v>
      </c>
      <c r="S3336" s="71">
        <f t="shared" si="264"/>
        <v>1.9219478309</v>
      </c>
      <c r="T3336" s="63">
        <f t="shared" si="262"/>
        <v>2281.5058127961665</v>
      </c>
      <c r="U3336" s="63">
        <f t="shared" si="263"/>
        <v>1193.2671366086472</v>
      </c>
    </row>
    <row r="3337" spans="1:21" x14ac:dyDescent="0.25">
      <c r="A3337" s="19" t="s">
        <v>9796</v>
      </c>
      <c r="B3337" s="19">
        <v>1</v>
      </c>
      <c r="C3337" s="19" t="s">
        <v>9904</v>
      </c>
      <c r="D3337" s="20" t="s">
        <v>9854</v>
      </c>
      <c r="E3337" s="20" t="s">
        <v>9902</v>
      </c>
      <c r="F3337" s="21">
        <v>2802403</v>
      </c>
      <c r="G3337" s="20" t="s">
        <v>9905</v>
      </c>
      <c r="H3337" s="22">
        <v>296.39999999999998</v>
      </c>
      <c r="I3337" s="25">
        <v>0.503</v>
      </c>
      <c r="J3337" s="22">
        <v>20572.54</v>
      </c>
      <c r="K3337" s="22">
        <v>79900.55</v>
      </c>
      <c r="L3337" s="22">
        <v>100473.09</v>
      </c>
      <c r="M3337" s="21" t="s">
        <v>9906</v>
      </c>
      <c r="N3337" s="63">
        <f t="shared" si="260"/>
        <v>338.978036437247</v>
      </c>
      <c r="O3337" s="63">
        <f t="shared" si="261"/>
        <v>269.57000674763833</v>
      </c>
      <c r="P3337" s="69">
        <v>2801</v>
      </c>
      <c r="Q3337" s="69" t="s">
        <v>12449</v>
      </c>
      <c r="R3337" s="70">
        <v>37591</v>
      </c>
      <c r="S3337" s="71">
        <f t="shared" si="264"/>
        <v>2.4900207354999999</v>
      </c>
      <c r="T3337" s="63">
        <f t="shared" si="262"/>
        <v>844.06233960781958</v>
      </c>
      <c r="U3337" s="63">
        <f t="shared" si="263"/>
        <v>671.23490647049437</v>
      </c>
    </row>
    <row r="3338" spans="1:21" x14ac:dyDescent="0.25">
      <c r="A3338" s="19" t="s">
        <v>9796</v>
      </c>
      <c r="B3338" s="19">
        <v>1</v>
      </c>
      <c r="C3338" s="19" t="s">
        <v>9907</v>
      </c>
      <c r="D3338" s="20" t="s">
        <v>9854</v>
      </c>
      <c r="E3338" s="20" t="s">
        <v>9902</v>
      </c>
      <c r="F3338" s="21">
        <v>2802403</v>
      </c>
      <c r="G3338" s="20" t="s">
        <v>5428</v>
      </c>
      <c r="H3338" s="22">
        <v>2694.67</v>
      </c>
      <c r="I3338" s="25">
        <v>0.39</v>
      </c>
      <c r="J3338" s="22">
        <v>337572.81</v>
      </c>
      <c r="K3338" s="22">
        <v>638232.59</v>
      </c>
      <c r="L3338" s="22">
        <v>975805.39999999991</v>
      </c>
      <c r="M3338" s="21" t="s">
        <v>2149</v>
      </c>
      <c r="N3338" s="63">
        <f t="shared" si="260"/>
        <v>362.12426753554234</v>
      </c>
      <c r="O3338" s="63">
        <f t="shared" si="261"/>
        <v>236.85000018555147</v>
      </c>
      <c r="P3338" s="69">
        <v>2801</v>
      </c>
      <c r="Q3338" s="69" t="s">
        <v>12449</v>
      </c>
      <c r="R3338" s="70">
        <v>36100</v>
      </c>
      <c r="S3338" s="71">
        <f t="shared" si="264"/>
        <v>3.3605508489596256</v>
      </c>
      <c r="T3338" s="63">
        <f t="shared" si="262"/>
        <v>1216.9370146954495</v>
      </c>
      <c r="U3338" s="63">
        <f t="shared" si="263"/>
        <v>795.94646919964248</v>
      </c>
    </row>
    <row r="3339" spans="1:21" x14ac:dyDescent="0.25">
      <c r="A3339" s="19" t="s">
        <v>9796</v>
      </c>
      <c r="B3339" s="19">
        <v>1</v>
      </c>
      <c r="C3339" s="19" t="s">
        <v>9908</v>
      </c>
      <c r="D3339" s="20" t="s">
        <v>9854</v>
      </c>
      <c r="E3339" s="20" t="s">
        <v>9902</v>
      </c>
      <c r="F3339" s="21">
        <v>2802403</v>
      </c>
      <c r="G3339" s="20" t="s">
        <v>9909</v>
      </c>
      <c r="H3339" s="22">
        <v>516.57399999999996</v>
      </c>
      <c r="I3339" s="25">
        <v>0.49299999999999999</v>
      </c>
      <c r="J3339" s="22">
        <v>298777.82</v>
      </c>
      <c r="K3339" s="22">
        <v>992209.63</v>
      </c>
      <c r="L3339" s="22">
        <v>1290987.45</v>
      </c>
      <c r="M3339" s="21" t="s">
        <v>9894</v>
      </c>
      <c r="N3339" s="63">
        <f t="shared" si="260"/>
        <v>2499.133618803889</v>
      </c>
      <c r="O3339" s="63">
        <f t="shared" si="261"/>
        <v>1920.7502313318132</v>
      </c>
      <c r="P3339" s="69">
        <v>2801</v>
      </c>
      <c r="Q3339" s="69" t="s">
        <v>12449</v>
      </c>
      <c r="R3339" s="70">
        <v>39448</v>
      </c>
      <c r="S3339" s="71">
        <f t="shared" si="264"/>
        <v>1.7978165858999999</v>
      </c>
      <c r="T3339" s="63">
        <f t="shared" si="262"/>
        <v>4492.9838702659199</v>
      </c>
      <c r="U3339" s="63">
        <f t="shared" si="263"/>
        <v>3453.1566232595956</v>
      </c>
    </row>
    <row r="3340" spans="1:21" x14ac:dyDescent="0.25">
      <c r="A3340" s="19" t="s">
        <v>9796</v>
      </c>
      <c r="B3340" s="19">
        <v>1</v>
      </c>
      <c r="C3340" s="19" t="s">
        <v>9911</v>
      </c>
      <c r="D3340" s="20" t="s">
        <v>9854</v>
      </c>
      <c r="E3340" s="20" t="s">
        <v>9902</v>
      </c>
      <c r="F3340" s="21">
        <v>2802403</v>
      </c>
      <c r="G3340" s="20" t="s">
        <v>9912</v>
      </c>
      <c r="H3340" s="22">
        <v>198.86789999999999</v>
      </c>
      <c r="I3340" s="25">
        <v>0.4647</v>
      </c>
      <c r="J3340" s="22">
        <v>190220.84</v>
      </c>
      <c r="K3340" s="22">
        <v>2579600.3600000003</v>
      </c>
      <c r="L3340" s="22">
        <v>2769821.2</v>
      </c>
      <c r="M3340" s="21" t="s">
        <v>9914</v>
      </c>
      <c r="N3340" s="63">
        <f t="shared" si="260"/>
        <v>13927.945133427769</v>
      </c>
      <c r="O3340" s="63">
        <f t="shared" si="261"/>
        <v>12971.426560043126</v>
      </c>
      <c r="P3340" s="69">
        <v>2801</v>
      </c>
      <c r="Q3340" s="69" t="s">
        <v>12449</v>
      </c>
      <c r="R3340" s="70">
        <v>42248</v>
      </c>
      <c r="S3340" s="71">
        <f t="shared" si="264"/>
        <v>1.1273577348999999</v>
      </c>
      <c r="T3340" s="63">
        <f t="shared" si="262"/>
        <v>15701.776677432606</v>
      </c>
      <c r="U3340" s="63">
        <f t="shared" si="263"/>
        <v>14623.438065151917</v>
      </c>
    </row>
    <row r="3341" spans="1:21" x14ac:dyDescent="0.25">
      <c r="A3341" s="19" t="s">
        <v>9796</v>
      </c>
      <c r="B3341" s="19">
        <v>1</v>
      </c>
      <c r="C3341" s="19" t="s">
        <v>9915</v>
      </c>
      <c r="D3341" s="20" t="s">
        <v>9854</v>
      </c>
      <c r="E3341" s="20" t="s">
        <v>9902</v>
      </c>
      <c r="F3341" s="21">
        <v>2802403</v>
      </c>
      <c r="G3341" s="20" t="s">
        <v>9916</v>
      </c>
      <c r="H3341" s="22">
        <v>418.57690000000002</v>
      </c>
      <c r="I3341" s="25">
        <v>0.51100000000000001</v>
      </c>
      <c r="J3341" s="22">
        <v>22808.23</v>
      </c>
      <c r="K3341" s="22">
        <v>107922.05</v>
      </c>
      <c r="L3341" s="22">
        <v>130730.28</v>
      </c>
      <c r="M3341" s="21" t="s">
        <v>4373</v>
      </c>
      <c r="N3341" s="63">
        <f t="shared" si="260"/>
        <v>312.32081846848212</v>
      </c>
      <c r="O3341" s="63">
        <f t="shared" si="261"/>
        <v>257.83087886598616</v>
      </c>
      <c r="P3341" s="69">
        <v>2801</v>
      </c>
      <c r="Q3341" s="69" t="s">
        <v>12449</v>
      </c>
      <c r="R3341" s="70">
        <v>37530</v>
      </c>
      <c r="S3341" s="71">
        <f t="shared" si="264"/>
        <v>2.5646894853000002</v>
      </c>
      <c r="T3341" s="63">
        <f t="shared" si="262"/>
        <v>801.00591916640622</v>
      </c>
      <c r="U3341" s="63">
        <f t="shared" si="263"/>
        <v>661.25614401325277</v>
      </c>
    </row>
    <row r="3342" spans="1:21" x14ac:dyDescent="0.25">
      <c r="A3342" s="19" t="s">
        <v>9796</v>
      </c>
      <c r="B3342" s="19">
        <v>1</v>
      </c>
      <c r="C3342" s="19" t="s">
        <v>9917</v>
      </c>
      <c r="D3342" s="20" t="s">
        <v>9854</v>
      </c>
      <c r="E3342" s="20" t="s">
        <v>9902</v>
      </c>
      <c r="F3342" s="21">
        <v>2802403</v>
      </c>
      <c r="G3342" s="20" t="s">
        <v>2560</v>
      </c>
      <c r="H3342" s="22">
        <v>160.35230000000001</v>
      </c>
      <c r="I3342" s="25">
        <v>0.53</v>
      </c>
      <c r="J3342" s="22">
        <v>19516.060000000001</v>
      </c>
      <c r="K3342" s="22">
        <v>132799.38</v>
      </c>
      <c r="L3342" s="22">
        <v>152315.44</v>
      </c>
      <c r="M3342" s="21" t="s">
        <v>5433</v>
      </c>
      <c r="N3342" s="63">
        <f t="shared" si="260"/>
        <v>949.87998301240452</v>
      </c>
      <c r="O3342" s="63">
        <f t="shared" si="261"/>
        <v>828.17259247294862</v>
      </c>
      <c r="P3342" s="69">
        <v>2801</v>
      </c>
      <c r="Q3342" s="69" t="s">
        <v>12449</v>
      </c>
      <c r="R3342" s="70">
        <v>39052</v>
      </c>
      <c r="S3342" s="71">
        <f t="shared" si="264"/>
        <v>1.8828350555</v>
      </c>
      <c r="T3342" s="63">
        <f t="shared" si="262"/>
        <v>1788.4673305334998</v>
      </c>
      <c r="U3342" s="63">
        <f t="shared" si="263"/>
        <v>1559.312389112383</v>
      </c>
    </row>
    <row r="3343" spans="1:21" x14ac:dyDescent="0.25">
      <c r="A3343" s="19" t="s">
        <v>9796</v>
      </c>
      <c r="B3343" s="19">
        <v>1</v>
      </c>
      <c r="C3343" s="19" t="s">
        <v>9918</v>
      </c>
      <c r="D3343" s="20" t="s">
        <v>9854</v>
      </c>
      <c r="E3343" s="20" t="s">
        <v>9919</v>
      </c>
      <c r="F3343" s="21">
        <v>2802601</v>
      </c>
      <c r="G3343" s="20" t="s">
        <v>9920</v>
      </c>
      <c r="H3343" s="22">
        <v>145.19999999999999</v>
      </c>
      <c r="I3343" s="25">
        <v>0.41699999999999998</v>
      </c>
      <c r="J3343" s="22">
        <v>119367.5</v>
      </c>
      <c r="K3343" s="22">
        <v>248614.34</v>
      </c>
      <c r="L3343" s="22">
        <v>367981.83999999997</v>
      </c>
      <c r="M3343" s="21" t="s">
        <v>1888</v>
      </c>
      <c r="N3343" s="63">
        <f t="shared" si="260"/>
        <v>2534.3101928374654</v>
      </c>
      <c r="O3343" s="63">
        <f t="shared" si="261"/>
        <v>1712.2199724517907</v>
      </c>
      <c r="P3343" s="69">
        <v>2802</v>
      </c>
      <c r="Q3343" s="69" t="s">
        <v>12505</v>
      </c>
      <c r="R3343" s="70">
        <v>40057</v>
      </c>
      <c r="S3343" s="71">
        <f t="shared" si="264"/>
        <v>1.6457691854000001</v>
      </c>
      <c r="T3343" s="63">
        <f t="shared" si="262"/>
        <v>4170.8896216170324</v>
      </c>
      <c r="U3343" s="63">
        <f t="shared" si="263"/>
        <v>2817.9188692875941</v>
      </c>
    </row>
    <row r="3344" spans="1:21" x14ac:dyDescent="0.25">
      <c r="A3344" s="19" t="s">
        <v>9796</v>
      </c>
      <c r="B3344" s="19">
        <v>1</v>
      </c>
      <c r="C3344" s="19" t="s">
        <v>9921</v>
      </c>
      <c r="D3344" s="20" t="s">
        <v>9882</v>
      </c>
      <c r="E3344" s="20" t="s">
        <v>9922</v>
      </c>
      <c r="F3344" s="21">
        <v>2802809</v>
      </c>
      <c r="G3344" s="20" t="s">
        <v>9923</v>
      </c>
      <c r="H3344" s="22">
        <v>185.00479999999999</v>
      </c>
      <c r="I3344" s="25">
        <v>0.52700000000000002</v>
      </c>
      <c r="J3344" s="22">
        <v>80150.929999999993</v>
      </c>
      <c r="K3344" s="22">
        <v>524063.1</v>
      </c>
      <c r="L3344" s="22">
        <v>604214.03</v>
      </c>
      <c r="M3344" s="21" t="s">
        <v>3802</v>
      </c>
      <c r="N3344" s="63">
        <f t="shared" si="260"/>
        <v>3265.9370459577267</v>
      </c>
      <c r="O3344" s="63">
        <f t="shared" si="261"/>
        <v>2832.7000164320061</v>
      </c>
      <c r="P3344" s="69">
        <v>2802</v>
      </c>
      <c r="Q3344" s="69" t="s">
        <v>12505</v>
      </c>
      <c r="R3344" s="70">
        <v>39753</v>
      </c>
      <c r="S3344" s="71">
        <f t="shared" si="264"/>
        <v>1.7076656077000001</v>
      </c>
      <c r="T3344" s="63">
        <f t="shared" si="262"/>
        <v>5577.1283702953442</v>
      </c>
      <c r="U3344" s="63">
        <f t="shared" si="263"/>
        <v>4837.3043949921621</v>
      </c>
    </row>
    <row r="3345" spans="1:21" x14ac:dyDescent="0.25">
      <c r="A3345" s="19" t="s">
        <v>9796</v>
      </c>
      <c r="B3345" s="19">
        <v>1</v>
      </c>
      <c r="C3345" s="19" t="s">
        <v>9924</v>
      </c>
      <c r="D3345" s="20" t="s">
        <v>9882</v>
      </c>
      <c r="E3345" s="20" t="s">
        <v>9922</v>
      </c>
      <c r="F3345" s="21">
        <v>2802809</v>
      </c>
      <c r="G3345" s="20" t="s">
        <v>9925</v>
      </c>
      <c r="H3345" s="22">
        <v>299</v>
      </c>
      <c r="I3345" s="25">
        <v>0.5</v>
      </c>
      <c r="J3345" s="22">
        <v>48859.26</v>
      </c>
      <c r="K3345" s="22">
        <v>101963.08</v>
      </c>
      <c r="L3345" s="22">
        <v>150822.34</v>
      </c>
      <c r="M3345" s="21" t="s">
        <v>1758</v>
      </c>
      <c r="N3345" s="63">
        <f t="shared" si="260"/>
        <v>504.42254180602004</v>
      </c>
      <c r="O3345" s="63">
        <f t="shared" si="261"/>
        <v>341.01364548494985</v>
      </c>
      <c r="P3345" s="69">
        <v>2802</v>
      </c>
      <c r="Q3345" s="69" t="s">
        <v>12505</v>
      </c>
      <c r="R3345" s="70">
        <v>35916</v>
      </c>
      <c r="S3345" s="71">
        <f t="shared" si="264"/>
        <v>3.3550678742970947</v>
      </c>
      <c r="T3345" s="63">
        <f t="shared" si="262"/>
        <v>1692.3718650846611</v>
      </c>
      <c r="U3345" s="63">
        <f t="shared" si="263"/>
        <v>1144.1239266634936</v>
      </c>
    </row>
    <row r="3346" spans="1:21" x14ac:dyDescent="0.25">
      <c r="A3346" s="19" t="s">
        <v>9796</v>
      </c>
      <c r="B3346" s="19">
        <v>1</v>
      </c>
      <c r="C3346" s="19" t="s">
        <v>9927</v>
      </c>
      <c r="D3346" s="20" t="s">
        <v>9882</v>
      </c>
      <c r="E3346" s="20" t="s">
        <v>9922</v>
      </c>
      <c r="F3346" s="21">
        <v>2802809</v>
      </c>
      <c r="G3346" s="20" t="s">
        <v>9928</v>
      </c>
      <c r="H3346" s="22">
        <v>244.06020000000001</v>
      </c>
      <c r="I3346" s="25">
        <v>0.51200000000000001</v>
      </c>
      <c r="J3346" s="22">
        <v>108508.25</v>
      </c>
      <c r="K3346" s="22">
        <v>247791.88</v>
      </c>
      <c r="L3346" s="22">
        <v>356300.13</v>
      </c>
      <c r="M3346" s="21" t="s">
        <v>1128</v>
      </c>
      <c r="N3346" s="63">
        <f t="shared" si="260"/>
        <v>1459.8862493761785</v>
      </c>
      <c r="O3346" s="63">
        <f t="shared" si="261"/>
        <v>1015.2899981234139</v>
      </c>
      <c r="P3346" s="69">
        <v>2802</v>
      </c>
      <c r="Q3346" s="69" t="s">
        <v>12505</v>
      </c>
      <c r="R3346" s="70">
        <v>38322</v>
      </c>
      <c r="S3346" s="71">
        <f t="shared" si="264"/>
        <v>2.0624892921</v>
      </c>
      <c r="T3346" s="63">
        <f t="shared" si="262"/>
        <v>3010.9997570223986</v>
      </c>
      <c r="U3346" s="63">
        <f t="shared" si="263"/>
        <v>2094.0247495057702</v>
      </c>
    </row>
    <row r="3347" spans="1:21" x14ac:dyDescent="0.25">
      <c r="A3347" s="19" t="s">
        <v>9796</v>
      </c>
      <c r="B3347" s="19">
        <v>1</v>
      </c>
      <c r="C3347" s="19" t="s">
        <v>9929</v>
      </c>
      <c r="D3347" s="20" t="s">
        <v>9882</v>
      </c>
      <c r="E3347" s="20" t="s">
        <v>9922</v>
      </c>
      <c r="F3347" s="21">
        <v>2802809</v>
      </c>
      <c r="G3347" s="20" t="s">
        <v>9928</v>
      </c>
      <c r="H3347" s="22">
        <v>278.58510000000001</v>
      </c>
      <c r="I3347" s="25">
        <v>0.39400000000000002</v>
      </c>
      <c r="J3347" s="22">
        <v>136559.24</v>
      </c>
      <c r="K3347" s="22">
        <v>1733133.62</v>
      </c>
      <c r="L3347" s="22">
        <v>1869692.86</v>
      </c>
      <c r="M3347" s="21" t="s">
        <v>9930</v>
      </c>
      <c r="N3347" s="63">
        <f t="shared" si="260"/>
        <v>6711.38858467305</v>
      </c>
      <c r="O3347" s="63">
        <f t="shared" si="261"/>
        <v>6221.199985210982</v>
      </c>
      <c r="P3347" s="69">
        <v>2802</v>
      </c>
      <c r="Q3347" s="69" t="s">
        <v>12505</v>
      </c>
      <c r="R3347" s="70">
        <v>42675</v>
      </c>
      <c r="S3347" s="71">
        <f t="shared" si="264"/>
        <v>1.0304017834000001</v>
      </c>
      <c r="T3347" s="63">
        <f t="shared" si="262"/>
        <v>6915.4267667375134</v>
      </c>
      <c r="U3347" s="63">
        <f t="shared" si="263"/>
        <v>6410.3355596494503</v>
      </c>
    </row>
    <row r="3348" spans="1:21" x14ac:dyDescent="0.25">
      <c r="A3348" s="19" t="s">
        <v>9796</v>
      </c>
      <c r="B3348" s="19">
        <v>1</v>
      </c>
      <c r="C3348" s="19" t="s">
        <v>9931</v>
      </c>
      <c r="D3348" s="20" t="s">
        <v>9882</v>
      </c>
      <c r="E3348" s="20" t="s">
        <v>9922</v>
      </c>
      <c r="F3348" s="21">
        <v>2802809</v>
      </c>
      <c r="G3348" s="20" t="s">
        <v>43</v>
      </c>
      <c r="H3348" s="22">
        <v>166.46340000000001</v>
      </c>
      <c r="I3348" s="25">
        <v>0.42699999999999999</v>
      </c>
      <c r="J3348" s="22">
        <v>34683.58</v>
      </c>
      <c r="K3348" s="22">
        <v>157990.41</v>
      </c>
      <c r="L3348" s="22">
        <v>192673.99</v>
      </c>
      <c r="M3348" s="21" t="s">
        <v>7732</v>
      </c>
      <c r="N3348" s="63">
        <f t="shared" si="260"/>
        <v>1157.4555728166069</v>
      </c>
      <c r="O3348" s="63">
        <f t="shared" si="261"/>
        <v>949.09998233845999</v>
      </c>
      <c r="P3348" s="69">
        <v>2802</v>
      </c>
      <c r="Q3348" s="69" t="s">
        <v>12505</v>
      </c>
      <c r="R3348" s="70">
        <v>38292</v>
      </c>
      <c r="S3348" s="71">
        <f t="shared" si="264"/>
        <v>2.0754829745999999</v>
      </c>
      <c r="T3348" s="63">
        <f t="shared" si="262"/>
        <v>2402.279335236758</v>
      </c>
      <c r="U3348" s="63">
        <f t="shared" si="263"/>
        <v>1969.8408545366342</v>
      </c>
    </row>
    <row r="3349" spans="1:21" x14ac:dyDescent="0.25">
      <c r="A3349" s="19" t="s">
        <v>9796</v>
      </c>
      <c r="B3349" s="19">
        <v>1</v>
      </c>
      <c r="C3349" s="19" t="s">
        <v>9932</v>
      </c>
      <c r="D3349" s="20" t="s">
        <v>9882</v>
      </c>
      <c r="E3349" s="20" t="s">
        <v>9922</v>
      </c>
      <c r="F3349" s="21">
        <v>2802809</v>
      </c>
      <c r="G3349" s="20" t="s">
        <v>9933</v>
      </c>
      <c r="H3349" s="22">
        <v>1631.9041</v>
      </c>
      <c r="I3349" s="25">
        <v>0.35699999999999998</v>
      </c>
      <c r="J3349" s="22">
        <v>2613730.52</v>
      </c>
      <c r="K3349" s="22">
        <v>4325573.96</v>
      </c>
      <c r="L3349" s="22">
        <v>6939304.4800000004</v>
      </c>
      <c r="M3349" s="21" t="s">
        <v>9935</v>
      </c>
      <c r="N3349" s="63">
        <f t="shared" si="260"/>
        <v>4252.2746771700622</v>
      </c>
      <c r="O3349" s="63">
        <f t="shared" si="261"/>
        <v>2650.6299971916242</v>
      </c>
      <c r="P3349" s="69">
        <v>2802</v>
      </c>
      <c r="Q3349" s="69" t="s">
        <v>12505</v>
      </c>
      <c r="R3349" s="70">
        <v>40513</v>
      </c>
      <c r="S3349" s="71">
        <f t="shared" si="264"/>
        <v>1.5478933398000001</v>
      </c>
      <c r="T3349" s="63">
        <f t="shared" si="262"/>
        <v>6582.0676517917345</v>
      </c>
      <c r="U3349" s="63">
        <f t="shared" si="263"/>
        <v>4102.8925189270076</v>
      </c>
    </row>
    <row r="3350" spans="1:21" x14ac:dyDescent="0.25">
      <c r="A3350" s="19" t="s">
        <v>9796</v>
      </c>
      <c r="B3350" s="19">
        <v>1</v>
      </c>
      <c r="C3350" s="19" t="s">
        <v>9936</v>
      </c>
      <c r="D3350" s="20" t="s">
        <v>9882</v>
      </c>
      <c r="E3350" s="20" t="s">
        <v>9922</v>
      </c>
      <c r="F3350" s="21">
        <v>2802809</v>
      </c>
      <c r="G3350" s="20" t="s">
        <v>9937</v>
      </c>
      <c r="H3350" s="22">
        <v>220.631</v>
      </c>
      <c r="I3350" s="25">
        <v>0.54</v>
      </c>
      <c r="J3350" s="22">
        <v>32857.58</v>
      </c>
      <c r="K3350" s="22">
        <v>688541.33000000007</v>
      </c>
      <c r="L3350" s="22">
        <v>721398.91</v>
      </c>
      <c r="M3350" s="21" t="s">
        <v>9938</v>
      </c>
      <c r="N3350" s="63">
        <f t="shared" si="260"/>
        <v>3269.7078379738118</v>
      </c>
      <c r="O3350" s="63">
        <f t="shared" si="261"/>
        <v>3120.7823469956629</v>
      </c>
      <c r="P3350" s="69">
        <v>2802</v>
      </c>
      <c r="Q3350" s="69" t="s">
        <v>12505</v>
      </c>
      <c r="R3350" s="70">
        <v>39753</v>
      </c>
      <c r="S3350" s="71">
        <f t="shared" si="264"/>
        <v>1.7076656077000001</v>
      </c>
      <c r="T3350" s="63">
        <f t="shared" si="262"/>
        <v>5583.5676221350031</v>
      </c>
      <c r="U3350" s="63">
        <f t="shared" si="263"/>
        <v>5329.2526830817815</v>
      </c>
    </row>
    <row r="3351" spans="1:21" x14ac:dyDescent="0.25">
      <c r="A3351" s="19" t="s">
        <v>9796</v>
      </c>
      <c r="B3351" s="19">
        <v>1</v>
      </c>
      <c r="C3351" s="19" t="s">
        <v>9939</v>
      </c>
      <c r="D3351" s="20" t="s">
        <v>9882</v>
      </c>
      <c r="E3351" s="20" t="s">
        <v>9922</v>
      </c>
      <c r="F3351" s="21">
        <v>2802809</v>
      </c>
      <c r="G3351" s="20" t="s">
        <v>9940</v>
      </c>
      <c r="H3351" s="22">
        <v>332.87479999999999</v>
      </c>
      <c r="I3351" s="25">
        <v>0.42599999999999999</v>
      </c>
      <c r="J3351" s="22">
        <v>284696.39</v>
      </c>
      <c r="K3351" s="22">
        <v>979740.23</v>
      </c>
      <c r="L3351" s="22">
        <v>1264436.6199999999</v>
      </c>
      <c r="M3351" s="21" t="s">
        <v>9941</v>
      </c>
      <c r="N3351" s="63">
        <f t="shared" si="260"/>
        <v>3798.5351249178366</v>
      </c>
      <c r="O3351" s="63">
        <f t="shared" si="261"/>
        <v>2943.269451457425</v>
      </c>
      <c r="P3351" s="69">
        <v>2802</v>
      </c>
      <c r="Q3351" s="69" t="s">
        <v>12505</v>
      </c>
      <c r="R3351" s="70">
        <v>39630</v>
      </c>
      <c r="S3351" s="71">
        <f t="shared" si="264"/>
        <v>1.7341086903</v>
      </c>
      <c r="T3351" s="63">
        <f t="shared" si="262"/>
        <v>6587.0727705298168</v>
      </c>
      <c r="U3351" s="63">
        <f t="shared" si="263"/>
        <v>5103.9491336668352</v>
      </c>
    </row>
    <row r="3352" spans="1:21" x14ac:dyDescent="0.25">
      <c r="A3352" s="19" t="s">
        <v>9796</v>
      </c>
      <c r="B3352" s="19">
        <v>1</v>
      </c>
      <c r="C3352" s="19" t="s">
        <v>9942</v>
      </c>
      <c r="D3352" s="20" t="s">
        <v>9882</v>
      </c>
      <c r="E3352" s="20" t="s">
        <v>9922</v>
      </c>
      <c r="F3352" s="21">
        <v>2802809</v>
      </c>
      <c r="G3352" s="20" t="s">
        <v>9943</v>
      </c>
      <c r="H3352" s="22">
        <v>298.77460000000002</v>
      </c>
      <c r="I3352" s="25">
        <v>0.66500000000000004</v>
      </c>
      <c r="J3352" s="22">
        <v>32592.080000000002</v>
      </c>
      <c r="K3352" s="22">
        <v>126232.27</v>
      </c>
      <c r="L3352" s="22">
        <v>158824.35</v>
      </c>
      <c r="M3352" s="21" t="s">
        <v>1613</v>
      </c>
      <c r="N3352" s="63">
        <f t="shared" si="260"/>
        <v>531.58585100607615</v>
      </c>
      <c r="O3352" s="63">
        <f t="shared" si="261"/>
        <v>422.5000050205071</v>
      </c>
      <c r="P3352" s="69">
        <v>2802</v>
      </c>
      <c r="Q3352" s="69" t="s">
        <v>12505</v>
      </c>
      <c r="R3352" s="70">
        <v>36008</v>
      </c>
      <c r="S3352" s="71">
        <f t="shared" si="264"/>
        <v>3.3337158946022489</v>
      </c>
      <c r="T3352" s="63">
        <f t="shared" si="262"/>
        <v>1772.156200844619</v>
      </c>
      <c r="U3352" s="63">
        <f t="shared" si="263"/>
        <v>1408.4949822063945</v>
      </c>
    </row>
    <row r="3353" spans="1:21" x14ac:dyDescent="0.25">
      <c r="A3353" s="19" t="s">
        <v>9796</v>
      </c>
      <c r="B3353" s="19">
        <v>1</v>
      </c>
      <c r="C3353" s="19" t="s">
        <v>9944</v>
      </c>
      <c r="D3353" s="20" t="s">
        <v>9882</v>
      </c>
      <c r="E3353" s="20" t="s">
        <v>9922</v>
      </c>
      <c r="F3353" s="21">
        <v>2802809</v>
      </c>
      <c r="G3353" s="20" t="s">
        <v>9945</v>
      </c>
      <c r="H3353" s="22">
        <v>1581.1231</v>
      </c>
      <c r="I3353" s="25">
        <v>0.48699999999999999</v>
      </c>
      <c r="J3353" s="22">
        <v>718306.04</v>
      </c>
      <c r="K3353" s="22">
        <v>4369025.4799999995</v>
      </c>
      <c r="L3353" s="22">
        <v>5087331.5199999996</v>
      </c>
      <c r="M3353" s="21" t="s">
        <v>5054</v>
      </c>
      <c r="N3353" s="63">
        <f t="shared" si="260"/>
        <v>3217.5429730929864</v>
      </c>
      <c r="O3353" s="63">
        <f t="shared" si="261"/>
        <v>2763.2418247510263</v>
      </c>
      <c r="P3353" s="69">
        <v>2802</v>
      </c>
      <c r="Q3353" s="69" t="s">
        <v>12505</v>
      </c>
      <c r="R3353" s="70">
        <v>39783</v>
      </c>
      <c r="S3353" s="71">
        <f t="shared" si="264"/>
        <v>1.6993388474</v>
      </c>
      <c r="T3353" s="63">
        <f t="shared" si="262"/>
        <v>5467.6957673558045</v>
      </c>
      <c r="U3353" s="63">
        <f t="shared" si="263"/>
        <v>4695.6841775598814</v>
      </c>
    </row>
    <row r="3354" spans="1:21" x14ac:dyDescent="0.25">
      <c r="A3354" s="19" t="s">
        <v>9796</v>
      </c>
      <c r="B3354" s="19">
        <v>1</v>
      </c>
      <c r="C3354" s="19" t="s">
        <v>9946</v>
      </c>
      <c r="D3354" s="20" t="s">
        <v>9854</v>
      </c>
      <c r="E3354" s="20" t="s">
        <v>9947</v>
      </c>
      <c r="F3354" s="21">
        <v>2803104</v>
      </c>
      <c r="G3354" s="20" t="s">
        <v>9948</v>
      </c>
      <c r="H3354" s="22">
        <v>282.38709999999998</v>
      </c>
      <c r="I3354" s="25">
        <v>0.437</v>
      </c>
      <c r="J3354" s="22">
        <v>93202.04</v>
      </c>
      <c r="K3354" s="22">
        <v>330460.68</v>
      </c>
      <c r="L3354" s="22">
        <v>423662.72</v>
      </c>
      <c r="M3354" s="21" t="s">
        <v>5364</v>
      </c>
      <c r="N3354" s="63">
        <f t="shared" si="260"/>
        <v>1500.290629423228</v>
      </c>
      <c r="O3354" s="63">
        <f t="shared" si="261"/>
        <v>1170.2400003399589</v>
      </c>
      <c r="P3354" s="69">
        <v>2801</v>
      </c>
      <c r="Q3354" s="69" t="s">
        <v>12449</v>
      </c>
      <c r="R3354" s="70">
        <v>39022</v>
      </c>
      <c r="S3354" s="71">
        <f t="shared" si="264"/>
        <v>1.8898015452000001</v>
      </c>
      <c r="T3354" s="63">
        <f t="shared" si="262"/>
        <v>2835.2515497330969</v>
      </c>
      <c r="U3354" s="63">
        <f t="shared" si="263"/>
        <v>2211.5213608973031</v>
      </c>
    </row>
    <row r="3355" spans="1:21" x14ac:dyDescent="0.25">
      <c r="A3355" s="19" t="s">
        <v>9796</v>
      </c>
      <c r="B3355" s="19">
        <v>1</v>
      </c>
      <c r="C3355" s="19" t="s">
        <v>9949</v>
      </c>
      <c r="D3355" s="20" t="s">
        <v>823</v>
      </c>
      <c r="E3355" s="20" t="s">
        <v>9950</v>
      </c>
      <c r="F3355" s="21">
        <v>2916500</v>
      </c>
      <c r="G3355" s="20" t="s">
        <v>9951</v>
      </c>
      <c r="H3355" s="22">
        <v>1089.1213</v>
      </c>
      <c r="I3355" s="25">
        <v>0.31900000000000001</v>
      </c>
      <c r="J3355" s="22">
        <v>1E-3</v>
      </c>
      <c r="K3355" s="22">
        <v>236894.77</v>
      </c>
      <c r="L3355" s="22">
        <v>236894.77099999998</v>
      </c>
      <c r="M3355" s="21" t="s">
        <v>7176</v>
      </c>
      <c r="N3355" s="63">
        <f t="shared" si="260"/>
        <v>217.50999727945819</v>
      </c>
      <c r="O3355" s="63">
        <f t="shared" si="261"/>
        <v>217.50999636128682</v>
      </c>
      <c r="P3355" s="69">
        <v>2906</v>
      </c>
      <c r="Q3355" s="69" t="s">
        <v>12604</v>
      </c>
      <c r="R3355" s="70">
        <v>40330</v>
      </c>
      <c r="S3355" s="71">
        <f t="shared" si="264"/>
        <v>1.5765388335999999</v>
      </c>
      <c r="T3355" s="63">
        <f t="shared" si="262"/>
        <v>342.91295740729618</v>
      </c>
      <c r="U3355" s="63">
        <f t="shared" si="263"/>
        <v>342.91295595976334</v>
      </c>
    </row>
    <row r="3356" spans="1:21" x14ac:dyDescent="0.25">
      <c r="A3356" s="19" t="s">
        <v>9796</v>
      </c>
      <c r="B3356" s="19">
        <v>1</v>
      </c>
      <c r="C3356" s="19" t="s">
        <v>9952</v>
      </c>
      <c r="D3356" s="20" t="s">
        <v>823</v>
      </c>
      <c r="E3356" s="20" t="s">
        <v>9950</v>
      </c>
      <c r="F3356" s="21">
        <v>2916500</v>
      </c>
      <c r="G3356" s="20" t="s">
        <v>427</v>
      </c>
      <c r="H3356" s="22">
        <v>217.6003</v>
      </c>
      <c r="I3356" s="25">
        <v>0.41199999999999998</v>
      </c>
      <c r="J3356" s="22">
        <v>17361.599999999999</v>
      </c>
      <c r="K3356" s="22">
        <v>207986.72</v>
      </c>
      <c r="L3356" s="22">
        <v>225348.32</v>
      </c>
      <c r="M3356" s="21" t="s">
        <v>2527</v>
      </c>
      <c r="N3356" s="63">
        <f t="shared" si="260"/>
        <v>1035.6066604687585</v>
      </c>
      <c r="O3356" s="63">
        <f t="shared" si="261"/>
        <v>955.82000576285964</v>
      </c>
      <c r="P3356" s="69">
        <v>2906</v>
      </c>
      <c r="Q3356" s="69" t="s">
        <v>12604</v>
      </c>
      <c r="R3356" s="70">
        <v>40269</v>
      </c>
      <c r="S3356" s="71">
        <f t="shared" si="264"/>
        <v>1.5940860891999999</v>
      </c>
      <c r="T3356" s="63">
        <f t="shared" si="262"/>
        <v>1650.8461713361155</v>
      </c>
      <c r="U3356" s="63">
        <f t="shared" si="263"/>
        <v>1523.6593749656383</v>
      </c>
    </row>
    <row r="3357" spans="1:21" x14ac:dyDescent="0.25">
      <c r="A3357" s="19" t="s">
        <v>9796</v>
      </c>
      <c r="B3357" s="19">
        <v>1</v>
      </c>
      <c r="C3357" s="19" t="s">
        <v>9953</v>
      </c>
      <c r="D3357" s="20" t="s">
        <v>823</v>
      </c>
      <c r="E3357" s="20" t="s">
        <v>9950</v>
      </c>
      <c r="F3357" s="21">
        <v>2916500</v>
      </c>
      <c r="G3357" s="20" t="s">
        <v>4150</v>
      </c>
      <c r="H3357" s="22">
        <v>179.81139999999999</v>
      </c>
      <c r="I3357" s="25">
        <v>0.42199999999999999</v>
      </c>
      <c r="J3357" s="22">
        <v>15443.12</v>
      </c>
      <c r="K3357" s="22">
        <v>80519.539999999994</v>
      </c>
      <c r="L3357" s="22">
        <v>95962.659999999989</v>
      </c>
      <c r="M3357" s="21" t="s">
        <v>2530</v>
      </c>
      <c r="N3357" s="63">
        <f t="shared" si="260"/>
        <v>533.68507224792199</v>
      </c>
      <c r="O3357" s="63">
        <f t="shared" si="261"/>
        <v>447.79997263799737</v>
      </c>
      <c r="P3357" s="69">
        <v>2906</v>
      </c>
      <c r="Q3357" s="69" t="s">
        <v>12604</v>
      </c>
      <c r="R3357" s="70">
        <v>39753</v>
      </c>
      <c r="S3357" s="71">
        <f t="shared" si="264"/>
        <v>1.7076656077000001</v>
      </c>
      <c r="T3357" s="63">
        <f t="shared" si="262"/>
        <v>911.35564322066614</v>
      </c>
      <c r="U3357" s="63">
        <f t="shared" si="263"/>
        <v>764.69261240290916</v>
      </c>
    </row>
    <row r="3358" spans="1:21" x14ac:dyDescent="0.25">
      <c r="A3358" s="19" t="s">
        <v>9796</v>
      </c>
      <c r="B3358" s="19">
        <v>1</v>
      </c>
      <c r="C3358" s="19" t="s">
        <v>9954</v>
      </c>
      <c r="D3358" s="20" t="s">
        <v>823</v>
      </c>
      <c r="E3358" s="20" t="s">
        <v>9950</v>
      </c>
      <c r="F3358" s="21">
        <v>2916500</v>
      </c>
      <c r="G3358" s="20" t="s">
        <v>9955</v>
      </c>
      <c r="H3358" s="22">
        <v>565.02059999999994</v>
      </c>
      <c r="I3358" s="25">
        <v>0.28599999999999998</v>
      </c>
      <c r="J3358" s="22">
        <v>5302.36</v>
      </c>
      <c r="K3358" s="22">
        <v>106568.54</v>
      </c>
      <c r="L3358" s="22">
        <v>111870.9</v>
      </c>
      <c r="M3358" s="21" t="s">
        <v>755</v>
      </c>
      <c r="N3358" s="63">
        <f t="shared" si="260"/>
        <v>197.99437401043431</v>
      </c>
      <c r="O3358" s="63">
        <f t="shared" si="261"/>
        <v>188.61000820147089</v>
      </c>
      <c r="P3358" s="69">
        <v>2906</v>
      </c>
      <c r="Q3358" s="69" t="s">
        <v>12604</v>
      </c>
      <c r="R3358" s="70">
        <v>39142</v>
      </c>
      <c r="S3358" s="71">
        <f t="shared" si="264"/>
        <v>1.8580151251000001</v>
      </c>
      <c r="T3358" s="63">
        <f t="shared" si="262"/>
        <v>367.87654159609332</v>
      </c>
      <c r="U3358" s="63">
        <f t="shared" si="263"/>
        <v>350.44024798356799</v>
      </c>
    </row>
    <row r="3359" spans="1:21" x14ac:dyDescent="0.25">
      <c r="A3359" s="19" t="s">
        <v>9796</v>
      </c>
      <c r="B3359" s="19">
        <v>1</v>
      </c>
      <c r="C3359" s="19" t="s">
        <v>9956</v>
      </c>
      <c r="D3359" s="20" t="s">
        <v>823</v>
      </c>
      <c r="E3359" s="20" t="s">
        <v>9950</v>
      </c>
      <c r="F3359" s="21">
        <v>2916500</v>
      </c>
      <c r="G3359" s="20" t="s">
        <v>9957</v>
      </c>
      <c r="H3359" s="22">
        <v>9890.4308000000001</v>
      </c>
      <c r="I3359" s="25">
        <v>0.34</v>
      </c>
      <c r="J3359" s="22">
        <v>238971.14</v>
      </c>
      <c r="K3359" s="22">
        <v>4205134.24</v>
      </c>
      <c r="L3359" s="22">
        <v>4444105.38</v>
      </c>
      <c r="M3359" s="21" t="s">
        <v>9958</v>
      </c>
      <c r="N3359" s="63">
        <f t="shared" si="260"/>
        <v>449.33385308150582</v>
      </c>
      <c r="O3359" s="63">
        <f t="shared" si="261"/>
        <v>425.17199958570058</v>
      </c>
      <c r="P3359" s="69">
        <v>2906</v>
      </c>
      <c r="Q3359" s="69" t="s">
        <v>12604</v>
      </c>
      <c r="R3359" s="70">
        <v>41030</v>
      </c>
      <c r="S3359" s="71">
        <f t="shared" si="264"/>
        <v>1.4161882905000001</v>
      </c>
      <c r="T3359" s="63">
        <f t="shared" si="262"/>
        <v>636.34134125927596</v>
      </c>
      <c r="U3359" s="63">
        <f t="shared" si="263"/>
        <v>602.12360726174006</v>
      </c>
    </row>
    <row r="3360" spans="1:21" x14ac:dyDescent="0.25">
      <c r="A3360" s="19" t="s">
        <v>9796</v>
      </c>
      <c r="B3360" s="19">
        <v>1</v>
      </c>
      <c r="C3360" s="19" t="s">
        <v>9959</v>
      </c>
      <c r="D3360" s="20" t="s">
        <v>823</v>
      </c>
      <c r="E3360" s="20" t="s">
        <v>9950</v>
      </c>
      <c r="F3360" s="21">
        <v>2916500</v>
      </c>
      <c r="G3360" s="20" t="s">
        <v>9960</v>
      </c>
      <c r="H3360" s="22">
        <v>612.82539999999995</v>
      </c>
      <c r="I3360" s="25">
        <v>0.40400000000000003</v>
      </c>
      <c r="J3360" s="22">
        <v>10749.95</v>
      </c>
      <c r="K3360" s="22">
        <v>421808.6</v>
      </c>
      <c r="L3360" s="22">
        <v>432558.55</v>
      </c>
      <c r="M3360" s="21" t="s">
        <v>7176</v>
      </c>
      <c r="N3360" s="63">
        <f t="shared" si="260"/>
        <v>705.8430508918201</v>
      </c>
      <c r="O3360" s="63">
        <f t="shared" si="261"/>
        <v>688.30143137017501</v>
      </c>
      <c r="P3360" s="69">
        <v>2906</v>
      </c>
      <c r="Q3360" s="69" t="s">
        <v>12604</v>
      </c>
      <c r="R3360" s="70">
        <v>40330</v>
      </c>
      <c r="S3360" s="71">
        <f t="shared" si="264"/>
        <v>1.5765388335999999</v>
      </c>
      <c r="T3360" s="63">
        <f t="shared" si="262"/>
        <v>1112.7889801576555</v>
      </c>
      <c r="U3360" s="63">
        <f t="shared" si="263"/>
        <v>1085.1339357775462</v>
      </c>
    </row>
    <row r="3361" spans="1:21" x14ac:dyDescent="0.25">
      <c r="A3361" s="19" t="s">
        <v>9796</v>
      </c>
      <c r="B3361" s="19">
        <v>1</v>
      </c>
      <c r="C3361" s="19" t="s">
        <v>9961</v>
      </c>
      <c r="D3361" s="20" t="s">
        <v>9882</v>
      </c>
      <c r="E3361" s="20" t="s">
        <v>9962</v>
      </c>
      <c r="F3361" s="21">
        <v>2803203</v>
      </c>
      <c r="G3361" s="20" t="s">
        <v>9963</v>
      </c>
      <c r="H3361" s="22">
        <v>190.49459999999999</v>
      </c>
      <c r="I3361" s="25">
        <v>0.63500000000000001</v>
      </c>
      <c r="J3361" s="22">
        <v>6738.95</v>
      </c>
      <c r="K3361" s="22">
        <v>140981.23000000001</v>
      </c>
      <c r="L3361" s="22">
        <v>147720.18000000002</v>
      </c>
      <c r="M3361" s="21" t="s">
        <v>9964</v>
      </c>
      <c r="N3361" s="63">
        <f t="shared" si="260"/>
        <v>775.45599717787286</v>
      </c>
      <c r="O3361" s="63">
        <f t="shared" si="261"/>
        <v>740.07992877488402</v>
      </c>
      <c r="P3361" s="69">
        <v>2802</v>
      </c>
      <c r="Q3361" s="69" t="s">
        <v>12505</v>
      </c>
      <c r="R3361" s="70">
        <v>38596</v>
      </c>
      <c r="S3361" s="71">
        <f t="shared" si="264"/>
        <v>1.9683031792000001</v>
      </c>
      <c r="T3361" s="63">
        <f t="shared" si="262"/>
        <v>1526.3325045749134</v>
      </c>
      <c r="U3361" s="63">
        <f t="shared" si="263"/>
        <v>1456.7016766697138</v>
      </c>
    </row>
    <row r="3362" spans="1:21" x14ac:dyDescent="0.25">
      <c r="A3362" s="19" t="s">
        <v>9796</v>
      </c>
      <c r="B3362" s="19">
        <v>1</v>
      </c>
      <c r="C3362" s="19" t="s">
        <v>9965</v>
      </c>
      <c r="D3362" s="20" t="s">
        <v>9882</v>
      </c>
      <c r="E3362" s="20" t="s">
        <v>9962</v>
      </c>
      <c r="F3362" s="21">
        <v>2803203</v>
      </c>
      <c r="G3362" s="20" t="s">
        <v>9966</v>
      </c>
      <c r="H3362" s="22">
        <v>261.55739999999997</v>
      </c>
      <c r="I3362" s="25">
        <v>0.63500000000000001</v>
      </c>
      <c r="J3362" s="22">
        <v>31516.46</v>
      </c>
      <c r="K3362" s="22">
        <v>203687.83</v>
      </c>
      <c r="L3362" s="22">
        <v>235204.28999999998</v>
      </c>
      <c r="M3362" s="21" t="s">
        <v>2223</v>
      </c>
      <c r="N3362" s="63">
        <f t="shared" si="260"/>
        <v>899.24540464158156</v>
      </c>
      <c r="O3362" s="63">
        <f t="shared" si="261"/>
        <v>778.75001816044971</v>
      </c>
      <c r="P3362" s="69">
        <v>2802</v>
      </c>
      <c r="Q3362" s="69" t="s">
        <v>12505</v>
      </c>
      <c r="R3362" s="70">
        <v>38596</v>
      </c>
      <c r="S3362" s="71">
        <f t="shared" si="264"/>
        <v>1.9683031792000001</v>
      </c>
      <c r="T3362" s="63">
        <f t="shared" si="262"/>
        <v>1769.9875888370154</v>
      </c>
      <c r="U3362" s="63">
        <f t="shared" si="263"/>
        <v>1532.8161365472711</v>
      </c>
    </row>
    <row r="3363" spans="1:21" x14ac:dyDescent="0.25">
      <c r="A3363" s="19" t="s">
        <v>9796</v>
      </c>
      <c r="B3363" s="19">
        <v>1</v>
      </c>
      <c r="C3363" s="19" t="s">
        <v>9967</v>
      </c>
      <c r="D3363" s="20" t="s">
        <v>9882</v>
      </c>
      <c r="E3363" s="20" t="s">
        <v>9962</v>
      </c>
      <c r="F3363" s="21">
        <v>2803203</v>
      </c>
      <c r="G3363" s="20" t="s">
        <v>9968</v>
      </c>
      <c r="H3363" s="22">
        <v>203.43209999999999</v>
      </c>
      <c r="I3363" s="25">
        <v>0.56100000000000005</v>
      </c>
      <c r="J3363" s="22">
        <v>78748.679999999993</v>
      </c>
      <c r="K3363" s="22">
        <v>96672.97</v>
      </c>
      <c r="L3363" s="22">
        <v>175421.65</v>
      </c>
      <c r="M3363" s="21" t="s">
        <v>4642</v>
      </c>
      <c r="N3363" s="63">
        <f t="shared" si="260"/>
        <v>862.31056947256604</v>
      </c>
      <c r="O3363" s="63">
        <f t="shared" si="261"/>
        <v>475.21000864661971</v>
      </c>
      <c r="P3363" s="69">
        <v>2802</v>
      </c>
      <c r="Q3363" s="69" t="s">
        <v>12505</v>
      </c>
      <c r="R3363" s="70">
        <v>38292</v>
      </c>
      <c r="S3363" s="71">
        <f t="shared" si="264"/>
        <v>2.0754829745999999</v>
      </c>
      <c r="T3363" s="63">
        <f t="shared" si="262"/>
        <v>1789.7109057579412</v>
      </c>
      <c r="U3363" s="63">
        <f t="shared" si="263"/>
        <v>986.29028230557799</v>
      </c>
    </row>
    <row r="3364" spans="1:21" x14ac:dyDescent="0.25">
      <c r="A3364" s="19" t="s">
        <v>9796</v>
      </c>
      <c r="B3364" s="19">
        <v>1</v>
      </c>
      <c r="C3364" s="19" t="s">
        <v>9969</v>
      </c>
      <c r="D3364" s="20" t="s">
        <v>9882</v>
      </c>
      <c r="E3364" s="20" t="s">
        <v>9962</v>
      </c>
      <c r="F3364" s="21">
        <v>2803203</v>
      </c>
      <c r="G3364" s="20" t="s">
        <v>695</v>
      </c>
      <c r="H3364" s="22">
        <v>307.19260000000003</v>
      </c>
      <c r="I3364" s="25">
        <v>0.68</v>
      </c>
      <c r="J3364" s="22">
        <v>18905.400000000001</v>
      </c>
      <c r="K3364" s="22">
        <v>253298.73</v>
      </c>
      <c r="L3364" s="22">
        <v>272204.13</v>
      </c>
      <c r="M3364" s="21" t="s">
        <v>7370</v>
      </c>
      <c r="N3364" s="63">
        <f t="shared" si="260"/>
        <v>886.10249726067616</v>
      </c>
      <c r="O3364" s="63">
        <f t="shared" si="261"/>
        <v>824.55999916664655</v>
      </c>
      <c r="P3364" s="69">
        <v>2802</v>
      </c>
      <c r="Q3364" s="69" t="s">
        <v>12505</v>
      </c>
      <c r="R3364" s="70">
        <v>38687</v>
      </c>
      <c r="S3364" s="71">
        <f t="shared" si="264"/>
        <v>1.9390904139</v>
      </c>
      <c r="T3364" s="63">
        <f t="shared" si="262"/>
        <v>1718.2328581710283</v>
      </c>
      <c r="U3364" s="63">
        <f t="shared" si="263"/>
        <v>1598.8963900694364</v>
      </c>
    </row>
    <row r="3365" spans="1:21" x14ac:dyDescent="0.25">
      <c r="A3365" s="19" t="s">
        <v>9796</v>
      </c>
      <c r="B3365" s="19">
        <v>1</v>
      </c>
      <c r="C3365" s="19" t="s">
        <v>9970</v>
      </c>
      <c r="D3365" s="20" t="s">
        <v>9882</v>
      </c>
      <c r="E3365" s="20" t="s">
        <v>9962</v>
      </c>
      <c r="F3365" s="21">
        <v>2803203</v>
      </c>
      <c r="G3365" s="20" t="s">
        <v>6638</v>
      </c>
      <c r="H3365" s="22">
        <v>195.6645</v>
      </c>
      <c r="I3365" s="25">
        <v>0.46400000000000002</v>
      </c>
      <c r="J3365" s="22">
        <v>1E-3</v>
      </c>
      <c r="K3365" s="22">
        <v>111252.88</v>
      </c>
      <c r="L3365" s="22">
        <v>111252.88100000001</v>
      </c>
      <c r="M3365" s="21" t="s">
        <v>9971</v>
      </c>
      <c r="N3365" s="63">
        <f t="shared" si="260"/>
        <v>568.59001505127401</v>
      </c>
      <c r="O3365" s="63">
        <f t="shared" si="261"/>
        <v>568.59000994048483</v>
      </c>
      <c r="P3365" s="69">
        <v>2802</v>
      </c>
      <c r="Q3365" s="69" t="s">
        <v>12505</v>
      </c>
      <c r="R3365" s="70">
        <v>38504</v>
      </c>
      <c r="S3365" s="71">
        <f t="shared" si="264"/>
        <v>1.9783568066999999</v>
      </c>
      <c r="T3365" s="63">
        <f t="shared" si="262"/>
        <v>1124.8739264983433</v>
      </c>
      <c r="U3365" s="63">
        <f t="shared" si="263"/>
        <v>1124.8739163873788</v>
      </c>
    </row>
    <row r="3366" spans="1:21" x14ac:dyDescent="0.25">
      <c r="A3366" s="19" t="s">
        <v>9796</v>
      </c>
      <c r="B3366" s="19">
        <v>1</v>
      </c>
      <c r="C3366" s="19" t="s">
        <v>9972</v>
      </c>
      <c r="D3366" s="20" t="s">
        <v>9882</v>
      </c>
      <c r="E3366" s="20" t="s">
        <v>9962</v>
      </c>
      <c r="F3366" s="21">
        <v>2803203</v>
      </c>
      <c r="G3366" s="20" t="s">
        <v>3747</v>
      </c>
      <c r="H3366" s="22">
        <v>986.8</v>
      </c>
      <c r="I3366" s="25">
        <v>0.41</v>
      </c>
      <c r="J3366" s="22">
        <v>1E-3</v>
      </c>
      <c r="K3366" s="22">
        <v>81815</v>
      </c>
      <c r="L3366" s="22">
        <v>81815.001000000004</v>
      </c>
      <c r="M3366" s="21" t="s">
        <v>2272</v>
      </c>
      <c r="N3366" s="63">
        <f t="shared" si="260"/>
        <v>82.909405147952981</v>
      </c>
      <c r="O3366" s="63">
        <f t="shared" si="261"/>
        <v>82.909404134576405</v>
      </c>
      <c r="P3366" s="69">
        <v>2802</v>
      </c>
      <c r="Q3366" s="69" t="s">
        <v>12505</v>
      </c>
      <c r="R3366" s="70">
        <v>38991</v>
      </c>
      <c r="S3366" s="71">
        <f t="shared" si="264"/>
        <v>1.8952819697000001</v>
      </c>
      <c r="T3366" s="63">
        <f t="shared" si="262"/>
        <v>157.13670069546765</v>
      </c>
      <c r="U3366" s="63">
        <f t="shared" si="263"/>
        <v>157.13669877483329</v>
      </c>
    </row>
    <row r="3367" spans="1:21" x14ac:dyDescent="0.25">
      <c r="A3367" s="19" t="s">
        <v>9796</v>
      </c>
      <c r="B3367" s="19">
        <v>1</v>
      </c>
      <c r="C3367" s="19" t="s">
        <v>9973</v>
      </c>
      <c r="D3367" s="20" t="s">
        <v>9882</v>
      </c>
      <c r="E3367" s="20" t="s">
        <v>9962</v>
      </c>
      <c r="F3367" s="21">
        <v>2803203</v>
      </c>
      <c r="G3367" s="20" t="s">
        <v>9974</v>
      </c>
      <c r="H3367" s="22">
        <v>180.99350000000001</v>
      </c>
      <c r="I3367" s="25">
        <v>0.52700000000000002</v>
      </c>
      <c r="J3367" s="22">
        <v>266316.51</v>
      </c>
      <c r="K3367" s="22">
        <v>401201.93</v>
      </c>
      <c r="L3367" s="22">
        <v>667518.43999999994</v>
      </c>
      <c r="M3367" s="21" t="s">
        <v>3923</v>
      </c>
      <c r="N3367" s="63">
        <f t="shared" si="260"/>
        <v>3688.079627168931</v>
      </c>
      <c r="O3367" s="63">
        <f t="shared" si="261"/>
        <v>2216.664852605204</v>
      </c>
      <c r="P3367" s="69">
        <v>2802</v>
      </c>
      <c r="Q3367" s="69" t="s">
        <v>12505</v>
      </c>
      <c r="R3367" s="70">
        <v>40422</v>
      </c>
      <c r="S3367" s="71">
        <f t="shared" si="264"/>
        <v>1.5757544375000001</v>
      </c>
      <c r="T3367" s="63">
        <f t="shared" si="262"/>
        <v>5811.5078383647888</v>
      </c>
      <c r="U3367" s="63">
        <f t="shared" si="263"/>
        <v>3492.919477942934</v>
      </c>
    </row>
    <row r="3368" spans="1:21" x14ac:dyDescent="0.25">
      <c r="A3368" s="19" t="s">
        <v>9796</v>
      </c>
      <c r="B3368" s="19">
        <v>1</v>
      </c>
      <c r="C3368" s="19" t="s">
        <v>9975</v>
      </c>
      <c r="D3368" s="20" t="s">
        <v>882</v>
      </c>
      <c r="E3368" s="20" t="s">
        <v>9976</v>
      </c>
      <c r="F3368" s="21">
        <v>2917904</v>
      </c>
      <c r="G3368" s="20" t="s">
        <v>9977</v>
      </c>
      <c r="H3368" s="22">
        <v>326.34249999999997</v>
      </c>
      <c r="I3368" s="25">
        <v>0.52300000000000002</v>
      </c>
      <c r="J3368" s="22">
        <v>9856.2900000000009</v>
      </c>
      <c r="K3368" s="22">
        <v>152390.29</v>
      </c>
      <c r="L3368" s="22">
        <v>162246.58000000002</v>
      </c>
      <c r="M3368" s="21" t="s">
        <v>2948</v>
      </c>
      <c r="N3368" s="63">
        <f t="shared" si="260"/>
        <v>497.16656580126715</v>
      </c>
      <c r="O3368" s="63">
        <f t="shared" si="261"/>
        <v>466.96427832721764</v>
      </c>
      <c r="P3368" s="69">
        <v>2906</v>
      </c>
      <c r="Q3368" s="69" t="s">
        <v>12604</v>
      </c>
      <c r="R3368" s="70">
        <v>38443</v>
      </c>
      <c r="S3368" s="71">
        <f t="shared" si="264"/>
        <v>2.0095385192999999</v>
      </c>
      <c r="T3368" s="63">
        <f t="shared" si="262"/>
        <v>999.07536448574433</v>
      </c>
      <c r="U3368" s="63">
        <f t="shared" si="263"/>
        <v>938.38270443567001</v>
      </c>
    </row>
    <row r="3369" spans="1:21" x14ac:dyDescent="0.25">
      <c r="A3369" s="19" t="s">
        <v>9796</v>
      </c>
      <c r="B3369" s="19">
        <v>1</v>
      </c>
      <c r="C3369" s="19" t="s">
        <v>9978</v>
      </c>
      <c r="D3369" s="20" t="s">
        <v>9979</v>
      </c>
      <c r="E3369" s="20" t="s">
        <v>9979</v>
      </c>
      <c r="F3369" s="21">
        <v>2803302</v>
      </c>
      <c r="G3369" s="20" t="s">
        <v>9980</v>
      </c>
      <c r="H3369" s="22">
        <v>482.33780000000002</v>
      </c>
      <c r="I3369" s="25">
        <v>0.67900000000000005</v>
      </c>
      <c r="J3369" s="22">
        <v>72762.47</v>
      </c>
      <c r="K3369" s="22">
        <v>684828.46</v>
      </c>
      <c r="L3369" s="22">
        <v>757590.92999999993</v>
      </c>
      <c r="M3369" s="21" t="s">
        <v>9981</v>
      </c>
      <c r="N3369" s="63">
        <f t="shared" si="260"/>
        <v>1570.6646462292608</v>
      </c>
      <c r="O3369" s="63">
        <f t="shared" si="261"/>
        <v>1419.810887722256</v>
      </c>
      <c r="P3369" s="69">
        <v>2802</v>
      </c>
      <c r="Q3369" s="69" t="s">
        <v>12505</v>
      </c>
      <c r="R3369" s="70">
        <v>37865</v>
      </c>
      <c r="S3369" s="71">
        <f t="shared" si="264"/>
        <v>2.2406126354999998</v>
      </c>
      <c r="T3369" s="63">
        <f t="shared" si="262"/>
        <v>3519.2510524744189</v>
      </c>
      <c r="U3369" s="63">
        <f t="shared" si="263"/>
        <v>3181.2462150509582</v>
      </c>
    </row>
    <row r="3370" spans="1:21" x14ac:dyDescent="0.25">
      <c r="A3370" s="19" t="s">
        <v>9796</v>
      </c>
      <c r="B3370" s="19">
        <v>1</v>
      </c>
      <c r="C3370" s="19" t="s">
        <v>9982</v>
      </c>
      <c r="D3370" s="20" t="s">
        <v>9979</v>
      </c>
      <c r="E3370" s="20" t="s">
        <v>9979</v>
      </c>
      <c r="F3370" s="21">
        <v>2803302</v>
      </c>
      <c r="G3370" s="20" t="s">
        <v>5128</v>
      </c>
      <c r="H3370" s="22">
        <v>2147.0082000000002</v>
      </c>
      <c r="I3370" s="25">
        <v>0.54700000000000004</v>
      </c>
      <c r="J3370" s="22">
        <v>1630468.43</v>
      </c>
      <c r="K3370" s="22">
        <v>4751907.4800000004</v>
      </c>
      <c r="L3370" s="22">
        <v>6382375.9100000001</v>
      </c>
      <c r="M3370" s="21" t="s">
        <v>9984</v>
      </c>
      <c r="N3370" s="63">
        <f t="shared" si="260"/>
        <v>2972.683527710793</v>
      </c>
      <c r="O3370" s="63">
        <f t="shared" si="261"/>
        <v>2213.2693671128036</v>
      </c>
      <c r="P3370" s="69">
        <v>2802</v>
      </c>
      <c r="Q3370" s="69" t="s">
        <v>12505</v>
      </c>
      <c r="R3370" s="70">
        <v>39203</v>
      </c>
      <c r="S3370" s="71">
        <f t="shared" si="264"/>
        <v>1.8463663628</v>
      </c>
      <c r="T3370" s="63">
        <f t="shared" si="262"/>
        <v>5488.6628728148498</v>
      </c>
      <c r="U3370" s="63">
        <f t="shared" si="263"/>
        <v>4086.5061112527251</v>
      </c>
    </row>
    <row r="3371" spans="1:21" x14ac:dyDescent="0.25">
      <c r="A3371" s="19" t="s">
        <v>9796</v>
      </c>
      <c r="B3371" s="19">
        <v>1</v>
      </c>
      <c r="C3371" s="19" t="s">
        <v>9985</v>
      </c>
      <c r="D3371" s="20" t="s">
        <v>9979</v>
      </c>
      <c r="E3371" s="20" t="s">
        <v>9979</v>
      </c>
      <c r="F3371" s="21">
        <v>2803302</v>
      </c>
      <c r="G3371" s="20" t="s">
        <v>9986</v>
      </c>
      <c r="H3371" s="22">
        <v>610.31200000000001</v>
      </c>
      <c r="I3371" s="25">
        <v>0.41</v>
      </c>
      <c r="J3371" s="22">
        <v>11059.49</v>
      </c>
      <c r="K3371" s="22">
        <v>294774.59000000003</v>
      </c>
      <c r="L3371" s="22">
        <v>305834.08</v>
      </c>
      <c r="M3371" s="21" t="s">
        <v>4189</v>
      </c>
      <c r="N3371" s="63">
        <f t="shared" si="260"/>
        <v>501.11103828861303</v>
      </c>
      <c r="O3371" s="63">
        <f t="shared" si="261"/>
        <v>482.98999528110215</v>
      </c>
      <c r="P3371" s="69">
        <v>2802</v>
      </c>
      <c r="Q3371" s="69" t="s">
        <v>12505</v>
      </c>
      <c r="R3371" s="70">
        <v>38231</v>
      </c>
      <c r="S3371" s="71">
        <f t="shared" si="264"/>
        <v>2.0923269303000001</v>
      </c>
      <c r="T3371" s="63">
        <f t="shared" si="262"/>
        <v>1048.4881204818596</v>
      </c>
      <c r="U3371" s="63">
        <f t="shared" si="263"/>
        <v>1010.57297419212</v>
      </c>
    </row>
    <row r="3372" spans="1:21" x14ac:dyDescent="0.25">
      <c r="A3372" s="19" t="s">
        <v>9796</v>
      </c>
      <c r="B3372" s="19">
        <v>1</v>
      </c>
      <c r="C3372" s="19" t="s">
        <v>9987</v>
      </c>
      <c r="D3372" s="20" t="s">
        <v>9979</v>
      </c>
      <c r="E3372" s="20" t="s">
        <v>9988</v>
      </c>
      <c r="F3372" s="21">
        <v>2803401</v>
      </c>
      <c r="G3372" s="20" t="s">
        <v>9989</v>
      </c>
      <c r="H3372" s="22">
        <v>354.31029999999998</v>
      </c>
      <c r="I3372" s="25">
        <v>0.45900000000000002</v>
      </c>
      <c r="J3372" s="22">
        <v>289299.56</v>
      </c>
      <c r="K3372" s="22">
        <v>910425.12</v>
      </c>
      <c r="L3372" s="22">
        <v>1199724.68</v>
      </c>
      <c r="M3372" s="21" t="s">
        <v>1702</v>
      </c>
      <c r="N3372" s="63">
        <f t="shared" si="260"/>
        <v>3386.0846833975756</v>
      </c>
      <c r="O3372" s="63">
        <f t="shared" si="261"/>
        <v>2569.570006855573</v>
      </c>
      <c r="P3372" s="69">
        <v>2802</v>
      </c>
      <c r="Q3372" s="69" t="s">
        <v>12505</v>
      </c>
      <c r="R3372" s="70">
        <v>38777</v>
      </c>
      <c r="S3372" s="71">
        <f t="shared" si="264"/>
        <v>1.9120054028</v>
      </c>
      <c r="T3372" s="63">
        <f t="shared" si="262"/>
        <v>6474.2122089944924</v>
      </c>
      <c r="U3372" s="63">
        <f t="shared" si="263"/>
        <v>4913.0317359806886</v>
      </c>
    </row>
    <row r="3373" spans="1:21" x14ac:dyDescent="0.25">
      <c r="A3373" s="19" t="s">
        <v>9796</v>
      </c>
      <c r="B3373" s="19">
        <v>1</v>
      </c>
      <c r="C3373" s="19" t="s">
        <v>9990</v>
      </c>
      <c r="D3373" s="20" t="s">
        <v>9979</v>
      </c>
      <c r="E3373" s="20" t="s">
        <v>9988</v>
      </c>
      <c r="F3373" s="21">
        <v>2803401</v>
      </c>
      <c r="G3373" s="20" t="s">
        <v>9991</v>
      </c>
      <c r="H3373" s="22">
        <v>377.5</v>
      </c>
      <c r="I3373" s="25">
        <v>0.63300000000000001</v>
      </c>
      <c r="J3373" s="22">
        <v>44126.33</v>
      </c>
      <c r="K3373" s="22">
        <v>378671.75</v>
      </c>
      <c r="L3373" s="22">
        <v>422798.08000000002</v>
      </c>
      <c r="M3373" s="21" t="s">
        <v>1950</v>
      </c>
      <c r="N3373" s="63">
        <f t="shared" ref="N3373:N3436" si="265">L3373/H3373</f>
        <v>1119.9949139072849</v>
      </c>
      <c r="O3373" s="63">
        <f t="shared" ref="O3373:O3436" si="266">K3373/H3373</f>
        <v>1003.1039735099338</v>
      </c>
      <c r="P3373" s="69">
        <v>2802</v>
      </c>
      <c r="Q3373" s="69" t="s">
        <v>12505</v>
      </c>
      <c r="R3373" s="70">
        <v>35947</v>
      </c>
      <c r="S3373" s="71">
        <f t="shared" si="264"/>
        <v>3.3413693592305931</v>
      </c>
      <c r="T3373" s="63">
        <f t="shared" ref="T3373:T3436" si="267">N3373*S3373</f>
        <v>3742.3166878239076</v>
      </c>
      <c r="U3373" s="63">
        <f t="shared" ref="U3373:U3436" si="268">O3373*S3373</f>
        <v>3351.7408812085491</v>
      </c>
    </row>
    <row r="3374" spans="1:21" x14ac:dyDescent="0.25">
      <c r="A3374" s="19" t="s">
        <v>9796</v>
      </c>
      <c r="B3374" s="19">
        <v>1</v>
      </c>
      <c r="C3374" s="19" t="s">
        <v>9992</v>
      </c>
      <c r="D3374" s="20" t="s">
        <v>9876</v>
      </c>
      <c r="E3374" s="20" t="s">
        <v>9993</v>
      </c>
      <c r="F3374" s="21">
        <v>2918100</v>
      </c>
      <c r="G3374" s="20" t="s">
        <v>9994</v>
      </c>
      <c r="H3374" s="22">
        <v>665.5</v>
      </c>
      <c r="I3374" s="25">
        <v>0.34399999999999997</v>
      </c>
      <c r="J3374" s="22">
        <v>66419.58</v>
      </c>
      <c r="K3374" s="22">
        <v>104769.57</v>
      </c>
      <c r="L3374" s="22">
        <v>171189.15000000002</v>
      </c>
      <c r="M3374" s="21" t="s">
        <v>361</v>
      </c>
      <c r="N3374" s="63">
        <f t="shared" si="265"/>
        <v>257.23388429752072</v>
      </c>
      <c r="O3374" s="63">
        <f t="shared" si="266"/>
        <v>157.42985725018784</v>
      </c>
      <c r="P3374" s="69">
        <v>2905</v>
      </c>
      <c r="Q3374" s="69" t="s">
        <v>15972</v>
      </c>
      <c r="R3374" s="70">
        <v>38930</v>
      </c>
      <c r="S3374" s="71">
        <f t="shared" ref="S3374:S3437" si="269">VLOOKUP(R3374,$X$3:$Y$251,2,0)</f>
        <v>1.8998324469000001</v>
      </c>
      <c r="T3374" s="63">
        <f t="shared" si="267"/>
        <v>488.70127983055028</v>
      </c>
      <c r="U3374" s="63">
        <f t="shared" si="268"/>
        <v>299.09035091474209</v>
      </c>
    </row>
    <row r="3375" spans="1:21" x14ac:dyDescent="0.25">
      <c r="A3375" s="19" t="s">
        <v>9796</v>
      </c>
      <c r="B3375" s="19">
        <v>1</v>
      </c>
      <c r="C3375" s="19" t="s">
        <v>9995</v>
      </c>
      <c r="D3375" s="20" t="s">
        <v>9876</v>
      </c>
      <c r="E3375" s="20" t="s">
        <v>9993</v>
      </c>
      <c r="F3375" s="21">
        <v>2918100</v>
      </c>
      <c r="G3375" s="20" t="s">
        <v>9996</v>
      </c>
      <c r="H3375" s="22">
        <v>5445.6423999999997</v>
      </c>
      <c r="I3375" s="25">
        <v>0.52200000000000002</v>
      </c>
      <c r="J3375" s="22">
        <v>77739.83</v>
      </c>
      <c r="K3375" s="22">
        <v>462642.54</v>
      </c>
      <c r="L3375" s="22">
        <v>540382.37</v>
      </c>
      <c r="M3375" s="21" t="s">
        <v>9997</v>
      </c>
      <c r="N3375" s="63">
        <f t="shared" si="265"/>
        <v>99.232070398159095</v>
      </c>
      <c r="O3375" s="63">
        <f t="shared" si="266"/>
        <v>84.956467211288057</v>
      </c>
      <c r="P3375" s="69">
        <v>2905</v>
      </c>
      <c r="Q3375" s="69" t="s">
        <v>15972</v>
      </c>
      <c r="R3375" s="70">
        <v>36404</v>
      </c>
      <c r="S3375" s="71">
        <f t="shared" si="269"/>
        <v>3.1836670532386648</v>
      </c>
      <c r="T3375" s="63">
        <f t="shared" si="267"/>
        <v>315.92187315127893</v>
      </c>
      <c r="U3375" s="63">
        <f t="shared" si="268"/>
        <v>270.47310562012871</v>
      </c>
    </row>
    <row r="3376" spans="1:21" x14ac:dyDescent="0.25">
      <c r="A3376" s="19" t="s">
        <v>9796</v>
      </c>
      <c r="B3376" s="19">
        <v>1</v>
      </c>
      <c r="C3376" s="19" t="s">
        <v>9998</v>
      </c>
      <c r="D3376" s="20" t="s">
        <v>9876</v>
      </c>
      <c r="E3376" s="20" t="s">
        <v>9993</v>
      </c>
      <c r="F3376" s="21">
        <v>2918100</v>
      </c>
      <c r="G3376" s="20" t="s">
        <v>9996</v>
      </c>
      <c r="H3376" s="22">
        <v>5312.9035999999996</v>
      </c>
      <c r="I3376" s="25">
        <v>0.5</v>
      </c>
      <c r="J3376" s="22">
        <v>60422.94</v>
      </c>
      <c r="K3376" s="22">
        <v>413407.85</v>
      </c>
      <c r="L3376" s="22">
        <v>473830.79</v>
      </c>
      <c r="M3376" s="21" t="s">
        <v>9999</v>
      </c>
      <c r="N3376" s="63">
        <f t="shared" si="265"/>
        <v>89.18490258321269</v>
      </c>
      <c r="O3376" s="63">
        <f t="shared" si="266"/>
        <v>77.812036717549333</v>
      </c>
      <c r="P3376" s="69">
        <v>2905</v>
      </c>
      <c r="Q3376" s="69" t="s">
        <v>15972</v>
      </c>
      <c r="R3376" s="70">
        <v>36526</v>
      </c>
      <c r="S3376" s="71">
        <f t="shared" si="269"/>
        <v>3.0847405045395999</v>
      </c>
      <c r="T3376" s="63">
        <f t="shared" si="267"/>
        <v>275.11228139185459</v>
      </c>
      <c r="U3376" s="63">
        <f t="shared" si="268"/>
        <v>240.02994140334701</v>
      </c>
    </row>
    <row r="3377" spans="1:21" x14ac:dyDescent="0.25">
      <c r="A3377" s="19" t="s">
        <v>9796</v>
      </c>
      <c r="B3377" s="19">
        <v>1</v>
      </c>
      <c r="C3377" s="19" t="s">
        <v>10000</v>
      </c>
      <c r="D3377" s="20" t="s">
        <v>9876</v>
      </c>
      <c r="E3377" s="20" t="s">
        <v>9993</v>
      </c>
      <c r="F3377" s="21">
        <v>2918100</v>
      </c>
      <c r="G3377" s="20" t="s">
        <v>10001</v>
      </c>
      <c r="H3377" s="22">
        <v>1210.7843</v>
      </c>
      <c r="I3377" s="25">
        <v>0.34</v>
      </c>
      <c r="J3377" s="22">
        <v>62484.95</v>
      </c>
      <c r="K3377" s="22">
        <v>791832.26</v>
      </c>
      <c r="L3377" s="22">
        <v>854317.21</v>
      </c>
      <c r="M3377" s="21" t="s">
        <v>4978</v>
      </c>
      <c r="N3377" s="63">
        <f t="shared" si="265"/>
        <v>705.58993042774</v>
      </c>
      <c r="O3377" s="63">
        <f t="shared" si="266"/>
        <v>653.98292660385505</v>
      </c>
      <c r="P3377" s="69">
        <v>2905</v>
      </c>
      <c r="Q3377" s="69" t="s">
        <v>15972</v>
      </c>
      <c r="R3377" s="70">
        <v>39479</v>
      </c>
      <c r="S3377" s="71">
        <f t="shared" si="269"/>
        <v>1.7853193505</v>
      </c>
      <c r="T3377" s="63">
        <f t="shared" si="267"/>
        <v>1259.7033563105929</v>
      </c>
      <c r="U3377" s="63">
        <f t="shared" si="268"/>
        <v>1167.5683737624836</v>
      </c>
    </row>
    <row r="3378" spans="1:21" x14ac:dyDescent="0.25">
      <c r="A3378" s="19" t="s">
        <v>9796</v>
      </c>
      <c r="B3378" s="19">
        <v>1</v>
      </c>
      <c r="C3378" s="19" t="s">
        <v>10002</v>
      </c>
      <c r="D3378" s="20" t="s">
        <v>9876</v>
      </c>
      <c r="E3378" s="20" t="s">
        <v>9993</v>
      </c>
      <c r="F3378" s="21">
        <v>2918100</v>
      </c>
      <c r="G3378" s="20" t="s">
        <v>10003</v>
      </c>
      <c r="H3378" s="22">
        <v>845.27</v>
      </c>
      <c r="I3378" s="25">
        <v>0.34</v>
      </c>
      <c r="J3378" s="22">
        <v>207366.78</v>
      </c>
      <c r="K3378" s="22">
        <v>318683.28000000003</v>
      </c>
      <c r="L3378" s="22">
        <v>526050.06000000006</v>
      </c>
      <c r="M3378" s="21" t="s">
        <v>4978</v>
      </c>
      <c r="N3378" s="63">
        <f t="shared" si="265"/>
        <v>622.34559371561761</v>
      </c>
      <c r="O3378" s="63">
        <f t="shared" si="266"/>
        <v>377.01950855939526</v>
      </c>
      <c r="P3378" s="69">
        <v>2905</v>
      </c>
      <c r="Q3378" s="69" t="s">
        <v>15972</v>
      </c>
      <c r="R3378" s="70">
        <v>39479</v>
      </c>
      <c r="S3378" s="71">
        <f t="shared" si="269"/>
        <v>1.7853193505</v>
      </c>
      <c r="T3378" s="63">
        <f t="shared" si="267"/>
        <v>1111.0856311589034</v>
      </c>
      <c r="U3378" s="63">
        <f t="shared" si="268"/>
        <v>673.10022414708874</v>
      </c>
    </row>
    <row r="3379" spans="1:21" x14ac:dyDescent="0.25">
      <c r="A3379" s="19" t="s">
        <v>9796</v>
      </c>
      <c r="B3379" s="19">
        <v>1</v>
      </c>
      <c r="C3379" s="19" t="s">
        <v>10004</v>
      </c>
      <c r="D3379" s="20" t="s">
        <v>9876</v>
      </c>
      <c r="E3379" s="20" t="s">
        <v>9993</v>
      </c>
      <c r="F3379" s="21">
        <v>2918100</v>
      </c>
      <c r="G3379" s="20" t="s">
        <v>10005</v>
      </c>
      <c r="H3379" s="22">
        <v>1689.7021999999999</v>
      </c>
      <c r="I3379" s="25">
        <v>0.34300000000000003</v>
      </c>
      <c r="J3379" s="22">
        <v>16716.73</v>
      </c>
      <c r="K3379" s="22">
        <v>316975.19</v>
      </c>
      <c r="L3379" s="22">
        <v>333691.92</v>
      </c>
      <c r="M3379" s="21" t="s">
        <v>4012</v>
      </c>
      <c r="N3379" s="63">
        <f t="shared" si="265"/>
        <v>197.48563977723413</v>
      </c>
      <c r="O3379" s="63">
        <f t="shared" si="266"/>
        <v>187.5923402360487</v>
      </c>
      <c r="P3379" s="69">
        <v>2905</v>
      </c>
      <c r="Q3379" s="69" t="s">
        <v>15972</v>
      </c>
      <c r="R3379" s="70">
        <v>39904</v>
      </c>
      <c r="S3379" s="71">
        <f t="shared" si="269"/>
        <v>1.6752657415000001</v>
      </c>
      <c r="T3379" s="63">
        <f t="shared" si="267"/>
        <v>330.84092675701004</v>
      </c>
      <c r="U3379" s="63">
        <f t="shared" si="268"/>
        <v>314.26702096526441</v>
      </c>
    </row>
    <row r="3380" spans="1:21" x14ac:dyDescent="0.25">
      <c r="A3380" s="19" t="s">
        <v>9796</v>
      </c>
      <c r="B3380" s="19">
        <v>1</v>
      </c>
      <c r="C3380" s="19" t="s">
        <v>10006</v>
      </c>
      <c r="D3380" s="20" t="s">
        <v>10007</v>
      </c>
      <c r="E3380" s="20" t="s">
        <v>10008</v>
      </c>
      <c r="F3380" s="21">
        <v>2803500</v>
      </c>
      <c r="G3380" s="20" t="s">
        <v>10009</v>
      </c>
      <c r="H3380" s="22">
        <v>726</v>
      </c>
      <c r="I3380" s="25">
        <v>0.51400000000000001</v>
      </c>
      <c r="J3380" s="22">
        <v>123669.29</v>
      </c>
      <c r="K3380" s="22">
        <v>280519.14</v>
      </c>
      <c r="L3380" s="22">
        <v>404188.43</v>
      </c>
      <c r="M3380" s="21" t="s">
        <v>3864</v>
      </c>
      <c r="N3380" s="63">
        <f t="shared" si="265"/>
        <v>556.73337465564737</v>
      </c>
      <c r="O3380" s="63">
        <f t="shared" si="266"/>
        <v>386.39000000000004</v>
      </c>
      <c r="P3380" s="69">
        <v>2802</v>
      </c>
      <c r="Q3380" s="69" t="s">
        <v>12505</v>
      </c>
      <c r="R3380" s="70">
        <v>36069</v>
      </c>
      <c r="S3380" s="71">
        <f t="shared" si="269"/>
        <v>3.3608856562199168</v>
      </c>
      <c r="T3380" s="63">
        <f t="shared" si="267"/>
        <v>1871.1172132190741</v>
      </c>
      <c r="U3380" s="63">
        <f t="shared" si="268"/>
        <v>1298.6126087068137</v>
      </c>
    </row>
    <row r="3381" spans="1:21" x14ac:dyDescent="0.25">
      <c r="A3381" s="19" t="s">
        <v>9796</v>
      </c>
      <c r="B3381" s="19">
        <v>1</v>
      </c>
      <c r="C3381" s="19" t="s">
        <v>10010</v>
      </c>
      <c r="D3381" s="20" t="s">
        <v>10007</v>
      </c>
      <c r="E3381" s="20" t="s">
        <v>10008</v>
      </c>
      <c r="F3381" s="21">
        <v>2803500</v>
      </c>
      <c r="G3381" s="20" t="s">
        <v>10011</v>
      </c>
      <c r="H3381" s="22">
        <v>120.96169999999999</v>
      </c>
      <c r="I3381" s="25">
        <v>0.42099999999999999</v>
      </c>
      <c r="J3381" s="22">
        <v>45248.31</v>
      </c>
      <c r="K3381" s="22">
        <v>404581.81</v>
      </c>
      <c r="L3381" s="22">
        <v>449830.12</v>
      </c>
      <c r="M3381" s="21" t="s">
        <v>7220</v>
      </c>
      <c r="N3381" s="63">
        <f t="shared" si="265"/>
        <v>3718.7813994016287</v>
      </c>
      <c r="O3381" s="63">
        <f t="shared" si="266"/>
        <v>3344.7100197831214</v>
      </c>
      <c r="P3381" s="69">
        <v>2802</v>
      </c>
      <c r="Q3381" s="69" t="s">
        <v>12505</v>
      </c>
      <c r="R3381" s="70">
        <v>40483</v>
      </c>
      <c r="S3381" s="71">
        <f t="shared" si="269"/>
        <v>1.5612052225999999</v>
      </c>
      <c r="T3381" s="63">
        <f t="shared" si="267"/>
        <v>5805.780942453559</v>
      </c>
      <c r="U3381" s="63">
        <f t="shared" si="268"/>
        <v>5221.7787509679583</v>
      </c>
    </row>
    <row r="3382" spans="1:21" x14ac:dyDescent="0.25">
      <c r="A3382" s="19" t="s">
        <v>9796</v>
      </c>
      <c r="B3382" s="19">
        <v>1</v>
      </c>
      <c r="C3382" s="19" t="s">
        <v>10012</v>
      </c>
      <c r="D3382" s="20" t="s">
        <v>10007</v>
      </c>
      <c r="E3382" s="20" t="s">
        <v>10008</v>
      </c>
      <c r="F3382" s="21">
        <v>2803500</v>
      </c>
      <c r="G3382" s="20" t="s">
        <v>10013</v>
      </c>
      <c r="H3382" s="22">
        <v>302.64510000000001</v>
      </c>
      <c r="I3382" s="25">
        <v>0.41699999999999998</v>
      </c>
      <c r="J3382" s="22">
        <v>69758.98</v>
      </c>
      <c r="K3382" s="22">
        <v>1229828.6299999999</v>
      </c>
      <c r="L3382" s="22">
        <v>1299587.6099999999</v>
      </c>
      <c r="M3382" s="21" t="s">
        <v>9958</v>
      </c>
      <c r="N3382" s="63">
        <f t="shared" si="265"/>
        <v>4294.0976410984349</v>
      </c>
      <c r="O3382" s="63">
        <f t="shared" si="266"/>
        <v>4063.6000054188876</v>
      </c>
      <c r="P3382" s="69">
        <v>2802</v>
      </c>
      <c r="Q3382" s="69" t="s">
        <v>12505</v>
      </c>
      <c r="R3382" s="70">
        <v>41030</v>
      </c>
      <c r="S3382" s="71">
        <f t="shared" si="269"/>
        <v>1.4161882905000001</v>
      </c>
      <c r="T3382" s="63">
        <f t="shared" si="267"/>
        <v>6081.250797587275</v>
      </c>
      <c r="U3382" s="63">
        <f t="shared" si="268"/>
        <v>5754.8227449499655</v>
      </c>
    </row>
    <row r="3383" spans="1:21" x14ac:dyDescent="0.25">
      <c r="A3383" s="19" t="s">
        <v>9796</v>
      </c>
      <c r="B3383" s="19">
        <v>1</v>
      </c>
      <c r="C3383" s="19" t="s">
        <v>10014</v>
      </c>
      <c r="D3383" s="20" t="s">
        <v>10007</v>
      </c>
      <c r="E3383" s="20" t="s">
        <v>10008</v>
      </c>
      <c r="F3383" s="21">
        <v>2803500</v>
      </c>
      <c r="G3383" s="20" t="s">
        <v>10015</v>
      </c>
      <c r="H3383" s="22">
        <v>471.90730000000002</v>
      </c>
      <c r="I3383" s="25">
        <v>0.56399999999999995</v>
      </c>
      <c r="J3383" s="22">
        <v>273155.98</v>
      </c>
      <c r="K3383" s="22">
        <v>573306.02</v>
      </c>
      <c r="L3383" s="22">
        <v>846462</v>
      </c>
      <c r="M3383" s="21" t="s">
        <v>818</v>
      </c>
      <c r="N3383" s="63">
        <f t="shared" si="265"/>
        <v>1793.7039753358338</v>
      </c>
      <c r="O3383" s="63">
        <f t="shared" si="266"/>
        <v>1214.8699967133375</v>
      </c>
      <c r="P3383" s="69">
        <v>2802</v>
      </c>
      <c r="Q3383" s="69" t="s">
        <v>12505</v>
      </c>
      <c r="R3383" s="70">
        <v>38443</v>
      </c>
      <c r="S3383" s="71">
        <f t="shared" si="269"/>
        <v>2.0095385192999999</v>
      </c>
      <c r="T3383" s="63">
        <f t="shared" si="267"/>
        <v>3604.5172306588952</v>
      </c>
      <c r="U3383" s="63">
        <f t="shared" si="268"/>
        <v>2441.3280543373162</v>
      </c>
    </row>
    <row r="3384" spans="1:21" x14ac:dyDescent="0.25">
      <c r="A3384" s="19" t="s">
        <v>9796</v>
      </c>
      <c r="B3384" s="19">
        <v>1</v>
      </c>
      <c r="C3384" s="19" t="s">
        <v>10016</v>
      </c>
      <c r="D3384" s="20" t="s">
        <v>10007</v>
      </c>
      <c r="E3384" s="20" t="s">
        <v>10008</v>
      </c>
      <c r="F3384" s="21">
        <v>2803500</v>
      </c>
      <c r="G3384" s="20" t="s">
        <v>10017</v>
      </c>
      <c r="H3384" s="22">
        <v>659.45</v>
      </c>
      <c r="I3384" s="25">
        <v>0.46600000000000003</v>
      </c>
      <c r="J3384" s="22">
        <v>109189.18</v>
      </c>
      <c r="K3384" s="22">
        <v>536739.54</v>
      </c>
      <c r="L3384" s="22">
        <v>645928.72</v>
      </c>
      <c r="M3384" s="21" t="s">
        <v>10018</v>
      </c>
      <c r="N3384" s="63">
        <f t="shared" si="265"/>
        <v>979.49612555917804</v>
      </c>
      <c r="O3384" s="63">
        <f t="shared" si="266"/>
        <v>813.91999393433923</v>
      </c>
      <c r="P3384" s="69">
        <v>2802</v>
      </c>
      <c r="Q3384" s="69" t="s">
        <v>12505</v>
      </c>
      <c r="R3384" s="70">
        <v>38169</v>
      </c>
      <c r="S3384" s="71">
        <f t="shared" si="269"/>
        <v>2.1284686767999998</v>
      </c>
      <c r="T3384" s="63">
        <f t="shared" si="267"/>
        <v>2084.8268222996703</v>
      </c>
      <c r="U3384" s="63">
        <f t="shared" si="268"/>
        <v>1732.403212510487</v>
      </c>
    </row>
    <row r="3385" spans="1:21" x14ac:dyDescent="0.25">
      <c r="A3385" s="19" t="s">
        <v>9796</v>
      </c>
      <c r="B3385" s="19">
        <v>1</v>
      </c>
      <c r="C3385" s="19" t="s">
        <v>10019</v>
      </c>
      <c r="D3385" s="20" t="s">
        <v>10007</v>
      </c>
      <c r="E3385" s="20" t="s">
        <v>10008</v>
      </c>
      <c r="F3385" s="21">
        <v>2803500</v>
      </c>
      <c r="G3385" s="20" t="s">
        <v>10020</v>
      </c>
      <c r="H3385" s="22">
        <v>622.34130000000005</v>
      </c>
      <c r="I3385" s="25">
        <v>0.60850000000000004</v>
      </c>
      <c r="J3385" s="22">
        <v>79977.460000000006</v>
      </c>
      <c r="K3385" s="22">
        <v>279157.40999999997</v>
      </c>
      <c r="L3385" s="22">
        <v>359134.87</v>
      </c>
      <c r="M3385" s="21" t="s">
        <v>2061</v>
      </c>
      <c r="N3385" s="63">
        <f t="shared" si="265"/>
        <v>577.07060418455274</v>
      </c>
      <c r="O3385" s="63">
        <f t="shared" si="266"/>
        <v>448.55999433108479</v>
      </c>
      <c r="P3385" s="69">
        <v>2802</v>
      </c>
      <c r="Q3385" s="69" t="s">
        <v>12505</v>
      </c>
      <c r="R3385" s="70">
        <v>36039</v>
      </c>
      <c r="S3385" s="71">
        <f t="shared" si="269"/>
        <v>3.346096831630871</v>
      </c>
      <c r="T3385" s="63">
        <f t="shared" si="267"/>
        <v>1930.9341202892444</v>
      </c>
      <c r="U3385" s="63">
        <f t="shared" si="268"/>
        <v>1500.9251758276043</v>
      </c>
    </row>
    <row r="3386" spans="1:21" x14ac:dyDescent="0.25">
      <c r="A3386" s="19" t="s">
        <v>9796</v>
      </c>
      <c r="B3386" s="19">
        <v>1</v>
      </c>
      <c r="C3386" s="19" t="s">
        <v>10021</v>
      </c>
      <c r="D3386" s="20" t="s">
        <v>10007</v>
      </c>
      <c r="E3386" s="20" t="s">
        <v>10008</v>
      </c>
      <c r="F3386" s="21">
        <v>2803500</v>
      </c>
      <c r="G3386" s="20" t="s">
        <v>10022</v>
      </c>
      <c r="H3386" s="22">
        <v>1389.0479</v>
      </c>
      <c r="I3386" s="25">
        <v>0.36799999999999999</v>
      </c>
      <c r="J3386" s="22">
        <v>621594.41</v>
      </c>
      <c r="K3386" s="22">
        <v>4414783.16</v>
      </c>
      <c r="L3386" s="22">
        <v>5036377.57</v>
      </c>
      <c r="M3386" s="21" t="s">
        <v>10023</v>
      </c>
      <c r="N3386" s="63">
        <f t="shared" si="265"/>
        <v>3625.7767424723079</v>
      </c>
      <c r="O3386" s="63">
        <f t="shared" si="266"/>
        <v>3178.2800002793279</v>
      </c>
      <c r="P3386" s="69">
        <v>2802</v>
      </c>
      <c r="Q3386" s="69" t="s">
        <v>12505</v>
      </c>
      <c r="R3386" s="70">
        <v>39356</v>
      </c>
      <c r="S3386" s="71">
        <f t="shared" si="269"/>
        <v>1.8189201815</v>
      </c>
      <c r="T3386" s="63">
        <f t="shared" si="267"/>
        <v>6594.9984904962093</v>
      </c>
      <c r="U3386" s="63">
        <f t="shared" si="268"/>
        <v>5781.0376349658954</v>
      </c>
    </row>
    <row r="3387" spans="1:21" x14ac:dyDescent="0.25">
      <c r="A3387" s="19" t="s">
        <v>9796</v>
      </c>
      <c r="B3387" s="19">
        <v>1</v>
      </c>
      <c r="C3387" s="19" t="s">
        <v>10024</v>
      </c>
      <c r="D3387" s="20" t="s">
        <v>10007</v>
      </c>
      <c r="E3387" s="20" t="s">
        <v>10008</v>
      </c>
      <c r="F3387" s="21">
        <v>2803500</v>
      </c>
      <c r="G3387" s="20" t="s">
        <v>10025</v>
      </c>
      <c r="H3387" s="22">
        <v>794.45209999999997</v>
      </c>
      <c r="I3387" s="25">
        <v>0.44</v>
      </c>
      <c r="J3387" s="22">
        <v>118551.81</v>
      </c>
      <c r="K3387" s="22">
        <v>270542.71999999997</v>
      </c>
      <c r="L3387" s="22">
        <v>389094.52999999997</v>
      </c>
      <c r="M3387" s="21" t="s">
        <v>2057</v>
      </c>
      <c r="N3387" s="63">
        <f t="shared" si="265"/>
        <v>489.76461891157436</v>
      </c>
      <c r="O3387" s="63">
        <f t="shared" si="266"/>
        <v>340.54000234878851</v>
      </c>
      <c r="P3387" s="69">
        <v>2802</v>
      </c>
      <c r="Q3387" s="69" t="s">
        <v>12505</v>
      </c>
      <c r="R3387" s="70">
        <v>35977</v>
      </c>
      <c r="S3387" s="71">
        <f t="shared" si="269"/>
        <v>3.3300474919847436</v>
      </c>
      <c r="T3387" s="63">
        <f t="shared" si="267"/>
        <v>1630.939440869352</v>
      </c>
      <c r="U3387" s="63">
        <f t="shared" si="268"/>
        <v>1134.0143807420618</v>
      </c>
    </row>
    <row r="3388" spans="1:21" x14ac:dyDescent="0.25">
      <c r="A3388" s="19" t="s">
        <v>9796</v>
      </c>
      <c r="B3388" s="19">
        <v>1</v>
      </c>
      <c r="C3388" s="19" t="s">
        <v>10026</v>
      </c>
      <c r="D3388" s="20" t="s">
        <v>10007</v>
      </c>
      <c r="E3388" s="20" t="s">
        <v>10008</v>
      </c>
      <c r="F3388" s="21">
        <v>2803500</v>
      </c>
      <c r="G3388" s="20" t="s">
        <v>10027</v>
      </c>
      <c r="H3388" s="22">
        <v>1100</v>
      </c>
      <c r="I3388" s="25">
        <v>0.56899999999999995</v>
      </c>
      <c r="J3388" s="22">
        <v>187557.37</v>
      </c>
      <c r="K3388" s="22">
        <v>470591</v>
      </c>
      <c r="L3388" s="22">
        <v>658148.37</v>
      </c>
      <c r="M3388" s="21" t="s">
        <v>2057</v>
      </c>
      <c r="N3388" s="63">
        <f t="shared" si="265"/>
        <v>598.31669999999997</v>
      </c>
      <c r="O3388" s="63">
        <f t="shared" si="266"/>
        <v>427.81</v>
      </c>
      <c r="P3388" s="69">
        <v>2802</v>
      </c>
      <c r="Q3388" s="69" t="s">
        <v>12505</v>
      </c>
      <c r="R3388" s="70">
        <v>35977</v>
      </c>
      <c r="S3388" s="71">
        <f t="shared" si="269"/>
        <v>3.3300474919847436</v>
      </c>
      <c r="T3388" s="63">
        <f t="shared" si="267"/>
        <v>1992.423026247588</v>
      </c>
      <c r="U3388" s="63">
        <f t="shared" si="268"/>
        <v>1424.6276175459932</v>
      </c>
    </row>
    <row r="3389" spans="1:21" x14ac:dyDescent="0.25">
      <c r="A3389" s="19" t="s">
        <v>9796</v>
      </c>
      <c r="B3389" s="19">
        <v>1</v>
      </c>
      <c r="C3389" s="19" t="s">
        <v>10028</v>
      </c>
      <c r="D3389" s="20" t="s">
        <v>9847</v>
      </c>
      <c r="E3389" s="20" t="s">
        <v>10029</v>
      </c>
      <c r="F3389" s="21">
        <v>2803708</v>
      </c>
      <c r="G3389" s="20" t="s">
        <v>10030</v>
      </c>
      <c r="H3389" s="22">
        <v>1907.0971</v>
      </c>
      <c r="I3389" s="25">
        <v>0.44900000000000001</v>
      </c>
      <c r="J3389" s="22">
        <v>386216.98</v>
      </c>
      <c r="K3389" s="22">
        <v>402378.42</v>
      </c>
      <c r="L3389" s="22">
        <v>788595.39999999991</v>
      </c>
      <c r="M3389" s="21" t="s">
        <v>4015</v>
      </c>
      <c r="N3389" s="63">
        <f t="shared" si="265"/>
        <v>413.50563639365816</v>
      </c>
      <c r="O3389" s="63">
        <f t="shared" si="266"/>
        <v>210.99000150542938</v>
      </c>
      <c r="P3389" s="69">
        <v>2802</v>
      </c>
      <c r="Q3389" s="69" t="s">
        <v>12505</v>
      </c>
      <c r="R3389" s="70">
        <v>35977</v>
      </c>
      <c r="S3389" s="71">
        <f t="shared" si="269"/>
        <v>3.3300474919847436</v>
      </c>
      <c r="T3389" s="63">
        <f t="shared" si="267"/>
        <v>1376.9934073942568</v>
      </c>
      <c r="U3389" s="63">
        <f t="shared" si="268"/>
        <v>702.60672534701234</v>
      </c>
    </row>
    <row r="3390" spans="1:21" x14ac:dyDescent="0.25">
      <c r="A3390" s="19" t="s">
        <v>9796</v>
      </c>
      <c r="B3390" s="19">
        <v>1</v>
      </c>
      <c r="C3390" s="19" t="s">
        <v>10031</v>
      </c>
      <c r="D3390" s="20" t="s">
        <v>9847</v>
      </c>
      <c r="E3390" s="20" t="s">
        <v>10032</v>
      </c>
      <c r="F3390" s="21">
        <v>2803906</v>
      </c>
      <c r="G3390" s="20" t="s">
        <v>10033</v>
      </c>
      <c r="H3390" s="22">
        <v>1986.9816000000001</v>
      </c>
      <c r="I3390" s="25">
        <v>0.58599999999999997</v>
      </c>
      <c r="J3390" s="22">
        <v>35042.769999999997</v>
      </c>
      <c r="K3390" s="22">
        <v>3001077.4</v>
      </c>
      <c r="L3390" s="22">
        <v>3036120.17</v>
      </c>
      <c r="M3390" s="21" t="s">
        <v>6709</v>
      </c>
      <c r="N3390" s="63">
        <f t="shared" si="265"/>
        <v>1528.006182845377</v>
      </c>
      <c r="O3390" s="63">
        <f t="shared" si="266"/>
        <v>1510.3700004066468</v>
      </c>
      <c r="P3390" s="69">
        <v>2802</v>
      </c>
      <c r="Q3390" s="69" t="s">
        <v>12505</v>
      </c>
      <c r="R3390" s="70">
        <v>38504</v>
      </c>
      <c r="S3390" s="71">
        <f t="shared" si="269"/>
        <v>1.9783568066999999</v>
      </c>
      <c r="T3390" s="63">
        <f t="shared" si="267"/>
        <v>3022.9414325118364</v>
      </c>
      <c r="U3390" s="63">
        <f t="shared" si="268"/>
        <v>2988.0507709399712</v>
      </c>
    </row>
    <row r="3391" spans="1:21" x14ac:dyDescent="0.25">
      <c r="A3391" s="19" t="s">
        <v>9796</v>
      </c>
      <c r="B3391" s="19">
        <v>1</v>
      </c>
      <c r="C3391" s="19" t="s">
        <v>10035</v>
      </c>
      <c r="D3391" s="20" t="s">
        <v>9854</v>
      </c>
      <c r="E3391" s="20" t="s">
        <v>10036</v>
      </c>
      <c r="F3391" s="21">
        <v>2804201</v>
      </c>
      <c r="G3391" s="20" t="s">
        <v>10037</v>
      </c>
      <c r="H3391" s="22">
        <v>162.0059</v>
      </c>
      <c r="I3391" s="25">
        <v>0.51800000000000002</v>
      </c>
      <c r="J3391" s="22">
        <v>10386.299999999999</v>
      </c>
      <c r="K3391" s="22">
        <v>64266.12</v>
      </c>
      <c r="L3391" s="22">
        <v>74652.42</v>
      </c>
      <c r="M3391" s="21" t="s">
        <v>10038</v>
      </c>
      <c r="N3391" s="63">
        <f t="shared" si="265"/>
        <v>460.80062516241691</v>
      </c>
      <c r="O3391" s="63">
        <f t="shared" si="266"/>
        <v>396.68999709269849</v>
      </c>
      <c r="P3391" s="69">
        <v>2801</v>
      </c>
      <c r="Q3391" s="69" t="s">
        <v>12449</v>
      </c>
      <c r="R3391" s="70">
        <v>38078</v>
      </c>
      <c r="S3391" s="71">
        <f t="shared" si="269"/>
        <v>2.1564652840999998</v>
      </c>
      <c r="T3391" s="63">
        <f t="shared" si="267"/>
        <v>993.70055105432891</v>
      </c>
      <c r="U3391" s="63">
        <f t="shared" si="268"/>
        <v>855.44820728013417</v>
      </c>
    </row>
    <row r="3392" spans="1:21" x14ac:dyDescent="0.25">
      <c r="A3392" s="19" t="s">
        <v>9796</v>
      </c>
      <c r="B3392" s="19">
        <v>1</v>
      </c>
      <c r="C3392" s="19" t="s">
        <v>10039</v>
      </c>
      <c r="D3392" s="20" t="s">
        <v>9854</v>
      </c>
      <c r="E3392" s="20" t="s">
        <v>10036</v>
      </c>
      <c r="F3392" s="21">
        <v>2804201</v>
      </c>
      <c r="G3392" s="20" t="s">
        <v>10040</v>
      </c>
      <c r="H3392" s="22">
        <v>356.54230000000001</v>
      </c>
      <c r="I3392" s="25">
        <v>0.48099999999999998</v>
      </c>
      <c r="J3392" s="22">
        <v>73834.25</v>
      </c>
      <c r="K3392" s="22">
        <v>136134.98000000001</v>
      </c>
      <c r="L3392" s="22">
        <v>209969.23</v>
      </c>
      <c r="M3392" s="21" t="s">
        <v>2693</v>
      </c>
      <c r="N3392" s="63">
        <f t="shared" si="265"/>
        <v>588.90412161474251</v>
      </c>
      <c r="O3392" s="63">
        <f t="shared" si="266"/>
        <v>381.81999723454976</v>
      </c>
      <c r="P3392" s="69">
        <v>2801</v>
      </c>
      <c r="Q3392" s="69" t="s">
        <v>12449</v>
      </c>
      <c r="R3392" s="70">
        <v>38078</v>
      </c>
      <c r="S3392" s="71">
        <f t="shared" si="269"/>
        <v>2.1564652840999998</v>
      </c>
      <c r="T3392" s="63">
        <f t="shared" si="267"/>
        <v>1269.9512939255965</v>
      </c>
      <c r="U3392" s="63">
        <f t="shared" si="268"/>
        <v>823.38156881146449</v>
      </c>
    </row>
    <row r="3393" spans="1:21" x14ac:dyDescent="0.25">
      <c r="A3393" s="19" t="s">
        <v>9796</v>
      </c>
      <c r="B3393" s="19">
        <v>1</v>
      </c>
      <c r="C3393" s="19" t="s">
        <v>10041</v>
      </c>
      <c r="D3393" s="20" t="s">
        <v>9854</v>
      </c>
      <c r="E3393" s="20" t="s">
        <v>10036</v>
      </c>
      <c r="F3393" s="21">
        <v>2804201</v>
      </c>
      <c r="G3393" s="20" t="s">
        <v>1265</v>
      </c>
      <c r="H3393" s="22">
        <v>665.32939999999996</v>
      </c>
      <c r="I3393" s="25">
        <v>0.51800000000000002</v>
      </c>
      <c r="J3393" s="22">
        <v>133737.17000000001</v>
      </c>
      <c r="K3393" s="22">
        <v>221947.23</v>
      </c>
      <c r="L3393" s="22">
        <v>355684.4</v>
      </c>
      <c r="M3393" s="21" t="s">
        <v>10038</v>
      </c>
      <c r="N3393" s="63">
        <f t="shared" si="265"/>
        <v>534.5989520378929</v>
      </c>
      <c r="O3393" s="63">
        <f t="shared" si="266"/>
        <v>333.58999316729432</v>
      </c>
      <c r="P3393" s="69">
        <v>2801</v>
      </c>
      <c r="Q3393" s="69" t="s">
        <v>12449</v>
      </c>
      <c r="R3393" s="70">
        <v>38078</v>
      </c>
      <c r="S3393" s="71">
        <f t="shared" si="269"/>
        <v>2.1564652840999998</v>
      </c>
      <c r="T3393" s="63">
        <f t="shared" si="267"/>
        <v>1152.8440809859569</v>
      </c>
      <c r="U3393" s="63">
        <f t="shared" si="268"/>
        <v>719.37523938842639</v>
      </c>
    </row>
    <row r="3394" spans="1:21" x14ac:dyDescent="0.25">
      <c r="A3394" s="19" t="s">
        <v>9796</v>
      </c>
      <c r="B3394" s="19">
        <v>1</v>
      </c>
      <c r="C3394" s="19" t="s">
        <v>10042</v>
      </c>
      <c r="D3394" s="20" t="s">
        <v>9854</v>
      </c>
      <c r="E3394" s="20" t="s">
        <v>10036</v>
      </c>
      <c r="F3394" s="21">
        <v>2804201</v>
      </c>
      <c r="G3394" s="20" t="s">
        <v>10043</v>
      </c>
      <c r="H3394" s="22">
        <v>524.70000000000005</v>
      </c>
      <c r="I3394" s="25">
        <v>0.502</v>
      </c>
      <c r="J3394" s="22">
        <v>113168.27</v>
      </c>
      <c r="K3394" s="22">
        <v>134192.03</v>
      </c>
      <c r="L3394" s="22">
        <v>247360.3</v>
      </c>
      <c r="M3394" s="21" t="s">
        <v>10045</v>
      </c>
      <c r="N3394" s="63">
        <f t="shared" si="265"/>
        <v>471.43186582809216</v>
      </c>
      <c r="O3394" s="63">
        <f t="shared" si="266"/>
        <v>255.75000952925478</v>
      </c>
      <c r="P3394" s="69">
        <v>2801</v>
      </c>
      <c r="Q3394" s="69" t="s">
        <v>12449</v>
      </c>
      <c r="R3394" s="70">
        <v>37681</v>
      </c>
      <c r="S3394" s="71">
        <f t="shared" si="269"/>
        <v>2.3186305873999999</v>
      </c>
      <c r="T3394" s="63">
        <f t="shared" si="267"/>
        <v>1093.0763439840673</v>
      </c>
      <c r="U3394" s="63">
        <f t="shared" si="268"/>
        <v>592.98979482237155</v>
      </c>
    </row>
    <row r="3395" spans="1:21" x14ac:dyDescent="0.25">
      <c r="A3395" s="19" t="s">
        <v>9796</v>
      </c>
      <c r="B3395" s="19">
        <v>1</v>
      </c>
      <c r="C3395" s="19" t="s">
        <v>10046</v>
      </c>
      <c r="D3395" s="20" t="s">
        <v>9854</v>
      </c>
      <c r="E3395" s="20" t="s">
        <v>10036</v>
      </c>
      <c r="F3395" s="21">
        <v>2804201</v>
      </c>
      <c r="G3395" s="20" t="s">
        <v>10043</v>
      </c>
      <c r="H3395" s="22">
        <v>524.70000000000005</v>
      </c>
      <c r="I3395" s="25">
        <v>0.502</v>
      </c>
      <c r="J3395" s="22">
        <v>113168.27</v>
      </c>
      <c r="K3395" s="22">
        <v>134192.03</v>
      </c>
      <c r="L3395" s="22">
        <v>247360.3</v>
      </c>
      <c r="M3395" s="21" t="s">
        <v>10047</v>
      </c>
      <c r="N3395" s="63">
        <f t="shared" si="265"/>
        <v>471.43186582809216</v>
      </c>
      <c r="O3395" s="63">
        <f t="shared" si="266"/>
        <v>255.75000952925478</v>
      </c>
      <c r="P3395" s="69">
        <v>2801</v>
      </c>
      <c r="Q3395" s="69" t="s">
        <v>12449</v>
      </c>
      <c r="R3395" s="70">
        <v>37773</v>
      </c>
      <c r="S3395" s="71">
        <f t="shared" si="269"/>
        <v>2.2475520577000001</v>
      </c>
      <c r="T3395" s="63">
        <f t="shared" si="267"/>
        <v>1059.5676601072789</v>
      </c>
      <c r="U3395" s="63">
        <f t="shared" si="268"/>
        <v>574.81146017427125</v>
      </c>
    </row>
    <row r="3396" spans="1:21" x14ac:dyDescent="0.25">
      <c r="A3396" s="19" t="s">
        <v>9796</v>
      </c>
      <c r="B3396" s="19">
        <v>1</v>
      </c>
      <c r="C3396" s="19" t="s">
        <v>10048</v>
      </c>
      <c r="D3396" s="20" t="s">
        <v>9854</v>
      </c>
      <c r="E3396" s="20" t="s">
        <v>10036</v>
      </c>
      <c r="F3396" s="21">
        <v>2804201</v>
      </c>
      <c r="G3396" s="20" t="s">
        <v>4027</v>
      </c>
      <c r="H3396" s="22">
        <v>266.48840000000001</v>
      </c>
      <c r="I3396" s="25">
        <v>0.502</v>
      </c>
      <c r="J3396" s="22">
        <v>24193.54</v>
      </c>
      <c r="K3396" s="22">
        <v>45498.51</v>
      </c>
      <c r="L3396" s="22">
        <v>69692.05</v>
      </c>
      <c r="M3396" s="21" t="s">
        <v>2518</v>
      </c>
      <c r="N3396" s="63">
        <f t="shared" si="265"/>
        <v>261.52001362911108</v>
      </c>
      <c r="O3396" s="63">
        <f t="shared" si="266"/>
        <v>170.73354787675561</v>
      </c>
      <c r="P3396" s="69">
        <v>2801</v>
      </c>
      <c r="Q3396" s="69" t="s">
        <v>12449</v>
      </c>
      <c r="R3396" s="70">
        <v>36586</v>
      </c>
      <c r="S3396" s="71">
        <f t="shared" si="269"/>
        <v>3.0544349530224606</v>
      </c>
      <c r="T3396" s="63">
        <f t="shared" si="267"/>
        <v>798.79587054366709</v>
      </c>
      <c r="U3396" s="63">
        <f t="shared" si="268"/>
        <v>521.49451628829604</v>
      </c>
    </row>
    <row r="3397" spans="1:21" x14ac:dyDescent="0.25">
      <c r="A3397" s="19" t="s">
        <v>9796</v>
      </c>
      <c r="B3397" s="19">
        <v>1</v>
      </c>
      <c r="C3397" s="19" t="s">
        <v>10049</v>
      </c>
      <c r="D3397" s="20" t="s">
        <v>9811</v>
      </c>
      <c r="E3397" s="20" t="s">
        <v>10050</v>
      </c>
      <c r="F3397" s="21">
        <v>2804409</v>
      </c>
      <c r="G3397" s="20" t="s">
        <v>10051</v>
      </c>
      <c r="H3397" s="22">
        <v>651</v>
      </c>
      <c r="I3397" s="25">
        <v>0.622</v>
      </c>
      <c r="J3397" s="22">
        <v>98367.38</v>
      </c>
      <c r="K3397" s="22">
        <v>566044.5</v>
      </c>
      <c r="L3397" s="22">
        <v>664411.88</v>
      </c>
      <c r="M3397" s="21" t="s">
        <v>2702</v>
      </c>
      <c r="N3397" s="63">
        <f t="shared" si="265"/>
        <v>1020.6019662058371</v>
      </c>
      <c r="O3397" s="63">
        <f t="shared" si="266"/>
        <v>869.5</v>
      </c>
      <c r="P3397" s="69">
        <v>2802</v>
      </c>
      <c r="Q3397" s="69" t="s">
        <v>12505</v>
      </c>
      <c r="R3397" s="70">
        <v>35977</v>
      </c>
      <c r="S3397" s="71">
        <f t="shared" si="269"/>
        <v>3.3300474919847436</v>
      </c>
      <c r="T3397" s="63">
        <f t="shared" si="267"/>
        <v>3398.653017878446</v>
      </c>
      <c r="U3397" s="63">
        <f t="shared" si="268"/>
        <v>2895.4762942807347</v>
      </c>
    </row>
    <row r="3398" spans="1:21" x14ac:dyDescent="0.25">
      <c r="A3398" s="19" t="s">
        <v>9796</v>
      </c>
      <c r="B3398" s="19">
        <v>1</v>
      </c>
      <c r="C3398" s="19" t="s">
        <v>10052</v>
      </c>
      <c r="D3398" s="20" t="s">
        <v>9811</v>
      </c>
      <c r="E3398" s="20" t="s">
        <v>10050</v>
      </c>
      <c r="F3398" s="21">
        <v>2804409</v>
      </c>
      <c r="G3398" s="20" t="s">
        <v>6883</v>
      </c>
      <c r="H3398" s="22">
        <v>181.5</v>
      </c>
      <c r="I3398" s="25">
        <v>0.48</v>
      </c>
      <c r="J3398" s="22">
        <v>30248.61</v>
      </c>
      <c r="K3398" s="22">
        <v>737173.14</v>
      </c>
      <c r="L3398" s="22">
        <v>767421.75</v>
      </c>
      <c r="M3398" s="21" t="s">
        <v>136</v>
      </c>
      <c r="N3398" s="63">
        <f t="shared" si="265"/>
        <v>4228.2190082644629</v>
      </c>
      <c r="O3398" s="63">
        <f t="shared" si="266"/>
        <v>4061.56</v>
      </c>
      <c r="P3398" s="69">
        <v>2802</v>
      </c>
      <c r="Q3398" s="69" t="s">
        <v>12505</v>
      </c>
      <c r="R3398" s="70">
        <v>40483</v>
      </c>
      <c r="S3398" s="71">
        <f t="shared" si="269"/>
        <v>1.5612052225999999</v>
      </c>
      <c r="T3398" s="63">
        <f t="shared" si="267"/>
        <v>6601.1175979990721</v>
      </c>
      <c r="U3398" s="63">
        <f t="shared" si="268"/>
        <v>6340.9286839032557</v>
      </c>
    </row>
    <row r="3399" spans="1:21" x14ac:dyDescent="0.25">
      <c r="A3399" s="19" t="s">
        <v>9796</v>
      </c>
      <c r="B3399" s="19">
        <v>1</v>
      </c>
      <c r="C3399" s="19" t="s">
        <v>10053</v>
      </c>
      <c r="D3399" s="20" t="s">
        <v>9858</v>
      </c>
      <c r="E3399" s="20" t="s">
        <v>10054</v>
      </c>
      <c r="F3399" s="21">
        <v>2804458</v>
      </c>
      <c r="G3399" s="20" t="s">
        <v>10055</v>
      </c>
      <c r="H3399" s="22">
        <v>2488.7064999999998</v>
      </c>
      <c r="I3399" s="25">
        <v>0.39900000000000002</v>
      </c>
      <c r="J3399" s="22">
        <v>996105.07</v>
      </c>
      <c r="K3399" s="22">
        <v>6265903.1299999999</v>
      </c>
      <c r="L3399" s="22">
        <v>7262008.2000000002</v>
      </c>
      <c r="M3399" s="21" t="s">
        <v>1563</v>
      </c>
      <c r="N3399" s="63">
        <f t="shared" si="265"/>
        <v>2917.9849853729238</v>
      </c>
      <c r="O3399" s="63">
        <f t="shared" si="266"/>
        <v>2517.7348674904015</v>
      </c>
      <c r="P3399" s="69">
        <v>2802</v>
      </c>
      <c r="Q3399" s="69" t="s">
        <v>12505</v>
      </c>
      <c r="R3399" s="70">
        <v>39753</v>
      </c>
      <c r="S3399" s="71">
        <f t="shared" si="269"/>
        <v>1.7076656077000001</v>
      </c>
      <c r="T3399" s="63">
        <f t="shared" si="267"/>
        <v>4982.9426033063301</v>
      </c>
      <c r="U3399" s="63">
        <f t="shared" si="268"/>
        <v>4299.4492425204753</v>
      </c>
    </row>
    <row r="3400" spans="1:21" x14ac:dyDescent="0.25">
      <c r="A3400" s="19" t="s">
        <v>9796</v>
      </c>
      <c r="B3400" s="19">
        <v>1</v>
      </c>
      <c r="C3400" s="19" t="s">
        <v>10056</v>
      </c>
      <c r="D3400" s="20" t="s">
        <v>9854</v>
      </c>
      <c r="E3400" s="20" t="s">
        <v>10057</v>
      </c>
      <c r="F3400" s="21">
        <v>2804508</v>
      </c>
      <c r="G3400" s="20" t="s">
        <v>10058</v>
      </c>
      <c r="H3400" s="22">
        <v>656.26</v>
      </c>
      <c r="I3400" s="25">
        <v>0.629</v>
      </c>
      <c r="J3400" s="22">
        <v>175726.74</v>
      </c>
      <c r="K3400" s="22">
        <v>89918.58</v>
      </c>
      <c r="L3400" s="22">
        <v>265645.32</v>
      </c>
      <c r="M3400" s="21" t="s">
        <v>2604</v>
      </c>
      <c r="N3400" s="63">
        <f t="shared" si="265"/>
        <v>404.78670039313687</v>
      </c>
      <c r="O3400" s="63">
        <f t="shared" si="266"/>
        <v>137.01670069789412</v>
      </c>
      <c r="P3400" s="69">
        <v>2801</v>
      </c>
      <c r="Q3400" s="69" t="s">
        <v>12449</v>
      </c>
      <c r="R3400" s="70">
        <v>35796</v>
      </c>
      <c r="S3400" s="71">
        <f t="shared" si="269"/>
        <v>3.4155061987898709</v>
      </c>
      <c r="T3400" s="63">
        <f t="shared" si="267"/>
        <v>1382.5514843804572</v>
      </c>
      <c r="U3400" s="63">
        <f t="shared" si="268"/>
        <v>467.98139057139383</v>
      </c>
    </row>
    <row r="3401" spans="1:21" x14ac:dyDescent="0.25">
      <c r="A3401" s="19" t="s">
        <v>9796</v>
      </c>
      <c r="B3401" s="19">
        <v>1</v>
      </c>
      <c r="C3401" s="19" t="s">
        <v>10059</v>
      </c>
      <c r="D3401" s="20" t="s">
        <v>9854</v>
      </c>
      <c r="E3401" s="20" t="s">
        <v>10057</v>
      </c>
      <c r="F3401" s="21">
        <v>2804508</v>
      </c>
      <c r="G3401" s="20" t="s">
        <v>10060</v>
      </c>
      <c r="H3401" s="22">
        <v>852.06449999999995</v>
      </c>
      <c r="I3401" s="25">
        <v>0.39600000000000002</v>
      </c>
      <c r="J3401" s="22">
        <v>407331.41</v>
      </c>
      <c r="K3401" s="22">
        <v>1676206.85</v>
      </c>
      <c r="L3401" s="22">
        <v>2083538.26</v>
      </c>
      <c r="M3401" s="21" t="s">
        <v>10061</v>
      </c>
      <c r="N3401" s="63">
        <f t="shared" si="265"/>
        <v>2445.2823231105158</v>
      </c>
      <c r="O3401" s="63">
        <f t="shared" si="266"/>
        <v>1967.2300043013179</v>
      </c>
      <c r="P3401" s="69">
        <v>2801</v>
      </c>
      <c r="Q3401" s="69" t="s">
        <v>12449</v>
      </c>
      <c r="R3401" s="70">
        <v>39417</v>
      </c>
      <c r="S3401" s="71">
        <f t="shared" si="269"/>
        <v>1.810401302</v>
      </c>
      <c r="T3401" s="63">
        <f t="shared" si="267"/>
        <v>4426.9423015168622</v>
      </c>
      <c r="U3401" s="63">
        <f t="shared" si="268"/>
        <v>3561.4757611205714</v>
      </c>
    </row>
    <row r="3402" spans="1:21" x14ac:dyDescent="0.25">
      <c r="A3402" s="19" t="s">
        <v>9796</v>
      </c>
      <c r="B3402" s="19">
        <v>1</v>
      </c>
      <c r="C3402" s="19" t="s">
        <v>10062</v>
      </c>
      <c r="D3402" s="20" t="s">
        <v>9854</v>
      </c>
      <c r="E3402" s="20" t="s">
        <v>10057</v>
      </c>
      <c r="F3402" s="21">
        <v>2804508</v>
      </c>
      <c r="G3402" s="20" t="s">
        <v>10063</v>
      </c>
      <c r="H3402" s="22">
        <v>536.28390000000002</v>
      </c>
      <c r="I3402" s="25">
        <v>0.41399999999999998</v>
      </c>
      <c r="J3402" s="22">
        <v>169928.75</v>
      </c>
      <c r="K3402" s="22">
        <v>218959.35</v>
      </c>
      <c r="L3402" s="22">
        <v>388888.1</v>
      </c>
      <c r="M3402" s="21" t="s">
        <v>10064</v>
      </c>
      <c r="N3402" s="63">
        <f t="shared" si="265"/>
        <v>725.15341221319522</v>
      </c>
      <c r="O3402" s="63">
        <f t="shared" si="266"/>
        <v>408.28999341580084</v>
      </c>
      <c r="P3402" s="69">
        <v>2801</v>
      </c>
      <c r="Q3402" s="69" t="s">
        <v>12449</v>
      </c>
      <c r="R3402" s="70">
        <v>38169</v>
      </c>
      <c r="S3402" s="71">
        <f t="shared" si="269"/>
        <v>2.1284686767999998</v>
      </c>
      <c r="T3402" s="63">
        <f t="shared" si="267"/>
        <v>1543.4663237704244</v>
      </c>
      <c r="U3402" s="63">
        <f t="shared" si="268"/>
        <v>869.03246203641027</v>
      </c>
    </row>
    <row r="3403" spans="1:21" x14ac:dyDescent="0.25">
      <c r="A3403" s="19" t="s">
        <v>9796</v>
      </c>
      <c r="B3403" s="19">
        <v>1</v>
      </c>
      <c r="C3403" s="19" t="s">
        <v>10065</v>
      </c>
      <c r="D3403" s="20" t="s">
        <v>9854</v>
      </c>
      <c r="E3403" s="20" t="s">
        <v>10057</v>
      </c>
      <c r="F3403" s="21">
        <v>2804508</v>
      </c>
      <c r="G3403" s="20" t="s">
        <v>10066</v>
      </c>
      <c r="H3403" s="22">
        <v>559.10569999999996</v>
      </c>
      <c r="I3403" s="25">
        <v>0.443</v>
      </c>
      <c r="J3403" s="22">
        <v>89008.52</v>
      </c>
      <c r="K3403" s="22">
        <v>216418.63</v>
      </c>
      <c r="L3403" s="22">
        <v>305427.15000000002</v>
      </c>
      <c r="M3403" s="21" t="s">
        <v>10067</v>
      </c>
      <c r="N3403" s="63">
        <f t="shared" si="265"/>
        <v>546.27801147439573</v>
      </c>
      <c r="O3403" s="63">
        <f t="shared" si="266"/>
        <v>387.07999220898665</v>
      </c>
      <c r="P3403" s="69">
        <v>2801</v>
      </c>
      <c r="Q3403" s="69" t="s">
        <v>12449</v>
      </c>
      <c r="R3403" s="70">
        <v>37742</v>
      </c>
      <c r="S3403" s="71">
        <f t="shared" si="269"/>
        <v>2.2666562502000001</v>
      </c>
      <c r="T3403" s="63">
        <f t="shared" si="267"/>
        <v>1238.2244690552664</v>
      </c>
      <c r="U3403" s="63">
        <f t="shared" si="268"/>
        <v>877.37728366786689</v>
      </c>
    </row>
    <row r="3404" spans="1:21" x14ac:dyDescent="0.25">
      <c r="A3404" s="19" t="s">
        <v>9796</v>
      </c>
      <c r="B3404" s="19">
        <v>1</v>
      </c>
      <c r="C3404" s="19" t="s">
        <v>10068</v>
      </c>
      <c r="D3404" s="20" t="s">
        <v>9854</v>
      </c>
      <c r="E3404" s="20" t="s">
        <v>10057</v>
      </c>
      <c r="F3404" s="21">
        <v>2804508</v>
      </c>
      <c r="G3404" s="20" t="s">
        <v>10066</v>
      </c>
      <c r="H3404" s="22">
        <v>559.10569999999996</v>
      </c>
      <c r="I3404" s="25">
        <v>0.443</v>
      </c>
      <c r="J3404" s="22">
        <v>89008.52</v>
      </c>
      <c r="K3404" s="22">
        <v>216418.63</v>
      </c>
      <c r="L3404" s="22">
        <v>305427.15000000002</v>
      </c>
      <c r="M3404" s="21" t="s">
        <v>10067</v>
      </c>
      <c r="N3404" s="63">
        <f t="shared" si="265"/>
        <v>546.27801147439573</v>
      </c>
      <c r="O3404" s="63">
        <f t="shared" si="266"/>
        <v>387.07999220898665</v>
      </c>
      <c r="P3404" s="69">
        <v>2801</v>
      </c>
      <c r="Q3404" s="69" t="s">
        <v>12449</v>
      </c>
      <c r="R3404" s="70">
        <v>37742</v>
      </c>
      <c r="S3404" s="71">
        <f t="shared" si="269"/>
        <v>2.2666562502000001</v>
      </c>
      <c r="T3404" s="63">
        <f t="shared" si="267"/>
        <v>1238.2244690552664</v>
      </c>
      <c r="U3404" s="63">
        <f t="shared" si="268"/>
        <v>877.37728366786689</v>
      </c>
    </row>
    <row r="3405" spans="1:21" x14ac:dyDescent="0.25">
      <c r="A3405" s="19" t="s">
        <v>9796</v>
      </c>
      <c r="B3405" s="19">
        <v>1</v>
      </c>
      <c r="C3405" s="19" t="s">
        <v>10069</v>
      </c>
      <c r="D3405" s="20" t="s">
        <v>9854</v>
      </c>
      <c r="E3405" s="20" t="s">
        <v>10057</v>
      </c>
      <c r="F3405" s="21">
        <v>2804508</v>
      </c>
      <c r="G3405" s="20" t="s">
        <v>10070</v>
      </c>
      <c r="H3405" s="22">
        <v>821.37490000000003</v>
      </c>
      <c r="I3405" s="25">
        <v>0.433</v>
      </c>
      <c r="J3405" s="22">
        <v>185536.13</v>
      </c>
      <c r="K3405" s="22">
        <v>296187.78999999998</v>
      </c>
      <c r="L3405" s="22">
        <v>481723.92</v>
      </c>
      <c r="M3405" s="21" t="s">
        <v>10071</v>
      </c>
      <c r="N3405" s="63">
        <f t="shared" si="265"/>
        <v>586.48483171326507</v>
      </c>
      <c r="O3405" s="63">
        <f t="shared" si="266"/>
        <v>360.60000129051906</v>
      </c>
      <c r="P3405" s="69">
        <v>2801</v>
      </c>
      <c r="Q3405" s="69" t="s">
        <v>12449</v>
      </c>
      <c r="R3405" s="70">
        <v>37865</v>
      </c>
      <c r="S3405" s="71">
        <f t="shared" si="269"/>
        <v>2.2406126354999998</v>
      </c>
      <c r="T3405" s="63">
        <f t="shared" si="267"/>
        <v>1314.0853244658326</v>
      </c>
      <c r="U3405" s="63">
        <f t="shared" si="268"/>
        <v>807.96491925285318</v>
      </c>
    </row>
    <row r="3406" spans="1:21" x14ac:dyDescent="0.25">
      <c r="A3406" s="19" t="s">
        <v>9796</v>
      </c>
      <c r="B3406" s="19">
        <v>1</v>
      </c>
      <c r="C3406" s="19" t="s">
        <v>10072</v>
      </c>
      <c r="D3406" s="20" t="s">
        <v>9854</v>
      </c>
      <c r="E3406" s="20" t="s">
        <v>10057</v>
      </c>
      <c r="F3406" s="21">
        <v>2804508</v>
      </c>
      <c r="G3406" s="20" t="s">
        <v>10073</v>
      </c>
      <c r="H3406" s="22">
        <v>490.14819999999997</v>
      </c>
      <c r="I3406" s="25">
        <v>0.48099999999999998</v>
      </c>
      <c r="J3406" s="22">
        <v>133034.95000000001</v>
      </c>
      <c r="K3406" s="22">
        <v>272924.32</v>
      </c>
      <c r="L3406" s="22">
        <v>405959.27</v>
      </c>
      <c r="M3406" s="21" t="s">
        <v>6835</v>
      </c>
      <c r="N3406" s="63">
        <f t="shared" si="265"/>
        <v>828.23780644303099</v>
      </c>
      <c r="O3406" s="63">
        <f t="shared" si="266"/>
        <v>556.81999852289573</v>
      </c>
      <c r="P3406" s="69">
        <v>2801</v>
      </c>
      <c r="Q3406" s="69" t="s">
        <v>12449</v>
      </c>
      <c r="R3406" s="70">
        <v>38565</v>
      </c>
      <c r="S3406" s="71">
        <f t="shared" si="269"/>
        <v>1.9738144281000001</v>
      </c>
      <c r="T3406" s="63">
        <f t="shared" si="267"/>
        <v>1634.7877322551499</v>
      </c>
      <c r="U3406" s="63">
        <f t="shared" si="268"/>
        <v>1099.0593469391124</v>
      </c>
    </row>
    <row r="3407" spans="1:21" x14ac:dyDescent="0.25">
      <c r="A3407" s="19" t="s">
        <v>9796</v>
      </c>
      <c r="B3407" s="19">
        <v>1</v>
      </c>
      <c r="C3407" s="19" t="s">
        <v>10074</v>
      </c>
      <c r="D3407" s="20" t="s">
        <v>9854</v>
      </c>
      <c r="E3407" s="20" t="s">
        <v>10057</v>
      </c>
      <c r="F3407" s="21">
        <v>2804508</v>
      </c>
      <c r="G3407" s="20" t="s">
        <v>10075</v>
      </c>
      <c r="H3407" s="22">
        <v>875.78610000000003</v>
      </c>
      <c r="I3407" s="25">
        <v>0.40699999999999997</v>
      </c>
      <c r="J3407" s="22">
        <v>1064501.73</v>
      </c>
      <c r="K3407" s="22">
        <v>2686071</v>
      </c>
      <c r="L3407" s="22">
        <v>3750572.73</v>
      </c>
      <c r="M3407" s="21" t="s">
        <v>397</v>
      </c>
      <c r="N3407" s="63">
        <f t="shared" si="265"/>
        <v>4282.5214170446416</v>
      </c>
      <c r="O3407" s="63">
        <f t="shared" si="266"/>
        <v>3067.0399998355761</v>
      </c>
      <c r="P3407" s="69">
        <v>2801</v>
      </c>
      <c r="Q3407" s="69" t="s">
        <v>12449</v>
      </c>
      <c r="R3407" s="70">
        <v>40269</v>
      </c>
      <c r="S3407" s="71">
        <f t="shared" si="269"/>
        <v>1.5940860891999999</v>
      </c>
      <c r="T3407" s="63">
        <f t="shared" si="267"/>
        <v>6826.7078176119348</v>
      </c>
      <c r="U3407" s="63">
        <f t="shared" si="268"/>
        <v>4889.125798757862</v>
      </c>
    </row>
    <row r="3408" spans="1:21" x14ac:dyDescent="0.25">
      <c r="A3408" s="19" t="s">
        <v>9796</v>
      </c>
      <c r="B3408" s="19">
        <v>1</v>
      </c>
      <c r="C3408" s="19" t="s">
        <v>10077</v>
      </c>
      <c r="D3408" s="20" t="s">
        <v>9979</v>
      </c>
      <c r="E3408" s="20" t="s">
        <v>10078</v>
      </c>
      <c r="F3408" s="21">
        <v>2804904</v>
      </c>
      <c r="G3408" s="20" t="s">
        <v>10079</v>
      </c>
      <c r="H3408" s="22">
        <v>229.12799999999999</v>
      </c>
      <c r="I3408" s="25">
        <v>0.495</v>
      </c>
      <c r="J3408" s="22">
        <v>207654.48</v>
      </c>
      <c r="K3408" s="22">
        <v>455559.51</v>
      </c>
      <c r="L3408" s="22">
        <v>663213.99</v>
      </c>
      <c r="M3408" s="21" t="s">
        <v>8549</v>
      </c>
      <c r="N3408" s="63">
        <f t="shared" si="265"/>
        <v>2894.5130669320206</v>
      </c>
      <c r="O3408" s="63">
        <f t="shared" si="266"/>
        <v>1988.2315125170212</v>
      </c>
      <c r="P3408" s="69">
        <v>2802</v>
      </c>
      <c r="Q3408" s="69" t="s">
        <v>12505</v>
      </c>
      <c r="R3408" s="70">
        <v>40026</v>
      </c>
      <c r="S3408" s="71">
        <f t="shared" si="269"/>
        <v>1.6495544545</v>
      </c>
      <c r="T3408" s="63">
        <f t="shared" si="267"/>
        <v>4774.6569231661715</v>
      </c>
      <c r="U3408" s="63">
        <f t="shared" si="268"/>
        <v>3279.6961480497248</v>
      </c>
    </row>
    <row r="3409" spans="1:21" x14ac:dyDescent="0.25">
      <c r="A3409" s="19" t="s">
        <v>9796</v>
      </c>
      <c r="B3409" s="19">
        <v>1</v>
      </c>
      <c r="C3409" s="19" t="s">
        <v>10080</v>
      </c>
      <c r="D3409" s="20" t="s">
        <v>9979</v>
      </c>
      <c r="E3409" s="20" t="s">
        <v>10078</v>
      </c>
      <c r="F3409" s="21">
        <v>2804904</v>
      </c>
      <c r="G3409" s="20" t="s">
        <v>10081</v>
      </c>
      <c r="H3409" s="22">
        <v>1167.229</v>
      </c>
      <c r="I3409" s="25">
        <v>0.372</v>
      </c>
      <c r="J3409" s="22">
        <v>562775.63</v>
      </c>
      <c r="K3409" s="22">
        <v>543718.61</v>
      </c>
      <c r="L3409" s="22">
        <v>1106494.24</v>
      </c>
      <c r="M3409" s="21" t="s">
        <v>9807</v>
      </c>
      <c r="N3409" s="63">
        <f t="shared" si="265"/>
        <v>947.96671432940752</v>
      </c>
      <c r="O3409" s="63">
        <f t="shared" si="266"/>
        <v>465.81999761829081</v>
      </c>
      <c r="P3409" s="69">
        <v>2802</v>
      </c>
      <c r="Q3409" s="69" t="s">
        <v>12505</v>
      </c>
      <c r="R3409" s="70">
        <v>38443</v>
      </c>
      <c r="S3409" s="71">
        <f t="shared" si="269"/>
        <v>2.0095385192999999</v>
      </c>
      <c r="T3409" s="63">
        <f t="shared" si="267"/>
        <v>1904.9756274592037</v>
      </c>
      <c r="U3409" s="63">
        <f t="shared" si="268"/>
        <v>936.08322827418965</v>
      </c>
    </row>
    <row r="3410" spans="1:21" x14ac:dyDescent="0.25">
      <c r="A3410" s="19" t="s">
        <v>9796</v>
      </c>
      <c r="B3410" s="19">
        <v>1</v>
      </c>
      <c r="C3410" s="19" t="s">
        <v>10082</v>
      </c>
      <c r="D3410" s="20" t="s">
        <v>9979</v>
      </c>
      <c r="E3410" s="20" t="s">
        <v>10078</v>
      </c>
      <c r="F3410" s="21">
        <v>2804904</v>
      </c>
      <c r="G3410" s="20" t="s">
        <v>10083</v>
      </c>
      <c r="H3410" s="22">
        <v>1167.2372</v>
      </c>
      <c r="I3410" s="25">
        <v>0.33400000000000002</v>
      </c>
      <c r="J3410" s="22">
        <v>592985.89</v>
      </c>
      <c r="K3410" s="22">
        <v>2863477.97</v>
      </c>
      <c r="L3410" s="22">
        <v>3456463.8600000003</v>
      </c>
      <c r="M3410" s="21" t="s">
        <v>6127</v>
      </c>
      <c r="N3410" s="63">
        <f t="shared" si="265"/>
        <v>2961.2351799617081</v>
      </c>
      <c r="O3410" s="63">
        <f t="shared" si="266"/>
        <v>2453.2099987903061</v>
      </c>
      <c r="P3410" s="69">
        <v>2802</v>
      </c>
      <c r="Q3410" s="69" t="s">
        <v>12505</v>
      </c>
      <c r="R3410" s="70">
        <v>40299</v>
      </c>
      <c r="S3410" s="71">
        <f t="shared" si="269"/>
        <v>1.5864710283000001</v>
      </c>
      <c r="T3410" s="63">
        <f t="shared" si="267"/>
        <v>4697.9138209919865</v>
      </c>
      <c r="U3410" s="63">
        <f t="shared" si="268"/>
        <v>3891.9465894166988</v>
      </c>
    </row>
    <row r="3411" spans="1:21" x14ac:dyDescent="0.25">
      <c r="A3411" s="19" t="s">
        <v>9796</v>
      </c>
      <c r="B3411" s="19">
        <v>1</v>
      </c>
      <c r="C3411" s="19" t="s">
        <v>10084</v>
      </c>
      <c r="D3411" s="20" t="s">
        <v>823</v>
      </c>
      <c r="E3411" s="20" t="s">
        <v>10085</v>
      </c>
      <c r="F3411" s="21">
        <v>2923803</v>
      </c>
      <c r="G3411" s="20" t="s">
        <v>10086</v>
      </c>
      <c r="H3411" s="22">
        <v>1180.5862999999999</v>
      </c>
      <c r="I3411" s="25">
        <v>0.51800000000000002</v>
      </c>
      <c r="J3411" s="22">
        <v>389646.81</v>
      </c>
      <c r="K3411" s="22">
        <v>993121</v>
      </c>
      <c r="L3411" s="22">
        <v>1382767.81</v>
      </c>
      <c r="M3411" s="21" t="s">
        <v>6325</v>
      </c>
      <c r="N3411" s="63">
        <f t="shared" si="265"/>
        <v>1171.255172112365</v>
      </c>
      <c r="O3411" s="63">
        <f t="shared" si="266"/>
        <v>841.20999879466672</v>
      </c>
      <c r="P3411" s="69">
        <v>2905</v>
      </c>
      <c r="Q3411" s="69" t="s">
        <v>15972</v>
      </c>
      <c r="R3411" s="70">
        <v>38991</v>
      </c>
      <c r="S3411" s="71">
        <f t="shared" si="269"/>
        <v>1.8952819697000001</v>
      </c>
      <c r="T3411" s="63">
        <f t="shared" si="267"/>
        <v>2219.8588096224357</v>
      </c>
      <c r="U3411" s="63">
        <f t="shared" si="268"/>
        <v>1594.3301434468906</v>
      </c>
    </row>
    <row r="3412" spans="1:21" x14ac:dyDescent="0.25">
      <c r="A3412" s="19" t="s">
        <v>9796</v>
      </c>
      <c r="B3412" s="19">
        <v>1</v>
      </c>
      <c r="C3412" s="19" t="s">
        <v>10087</v>
      </c>
      <c r="D3412" s="20" t="s">
        <v>823</v>
      </c>
      <c r="E3412" s="20" t="s">
        <v>10085</v>
      </c>
      <c r="F3412" s="21">
        <v>2923803</v>
      </c>
      <c r="G3412" s="20" t="s">
        <v>10088</v>
      </c>
      <c r="H3412" s="22">
        <v>735.05039999999997</v>
      </c>
      <c r="I3412" s="25">
        <v>0.30399999999999999</v>
      </c>
      <c r="J3412" s="22">
        <v>8192.83</v>
      </c>
      <c r="K3412" s="22">
        <v>728467.88</v>
      </c>
      <c r="L3412" s="22">
        <v>736660.71</v>
      </c>
      <c r="M3412" s="21" t="s">
        <v>7499</v>
      </c>
      <c r="N3412" s="63">
        <f t="shared" si="265"/>
        <v>1002.1907477364817</v>
      </c>
      <c r="O3412" s="63">
        <f t="shared" si="266"/>
        <v>991.04480454673592</v>
      </c>
      <c r="P3412" s="69">
        <v>2905</v>
      </c>
      <c r="Q3412" s="69" t="s">
        <v>15972</v>
      </c>
      <c r="R3412" s="70">
        <v>39904</v>
      </c>
      <c r="S3412" s="71">
        <f t="shared" si="269"/>
        <v>1.6752657415000001</v>
      </c>
      <c r="T3412" s="63">
        <f t="shared" si="267"/>
        <v>1678.9358261311966</v>
      </c>
      <c r="U3412" s="63">
        <f t="shared" si="268"/>
        <v>1660.2634093487102</v>
      </c>
    </row>
    <row r="3413" spans="1:21" x14ac:dyDescent="0.25">
      <c r="A3413" s="19" t="s">
        <v>9796</v>
      </c>
      <c r="B3413" s="19">
        <v>1</v>
      </c>
      <c r="C3413" s="19" t="s">
        <v>10090</v>
      </c>
      <c r="D3413" s="20" t="s">
        <v>5058</v>
      </c>
      <c r="E3413" s="20" t="s">
        <v>10091</v>
      </c>
      <c r="F3413" s="21">
        <v>2924009</v>
      </c>
      <c r="G3413" s="20" t="s">
        <v>4746</v>
      </c>
      <c r="H3413" s="22">
        <v>401.42230000000001</v>
      </c>
      <c r="I3413" s="25">
        <v>0.316</v>
      </c>
      <c r="J3413" s="22">
        <v>87428.09</v>
      </c>
      <c r="K3413" s="22">
        <v>261833.47</v>
      </c>
      <c r="L3413" s="22">
        <v>349261.56</v>
      </c>
      <c r="M3413" s="21" t="s">
        <v>5061</v>
      </c>
      <c r="N3413" s="63">
        <f t="shared" si="265"/>
        <v>870.06018350251088</v>
      </c>
      <c r="O3413" s="63">
        <f t="shared" si="266"/>
        <v>652.26438590980126</v>
      </c>
      <c r="P3413" s="69">
        <v>2905</v>
      </c>
      <c r="Q3413" s="69" t="s">
        <v>15972</v>
      </c>
      <c r="R3413" s="70">
        <v>40634</v>
      </c>
      <c r="S3413" s="71">
        <f t="shared" si="269"/>
        <v>1.5020216581000001</v>
      </c>
      <c r="T3413" s="63">
        <f t="shared" si="267"/>
        <v>1306.8492394712318</v>
      </c>
      <c r="U3413" s="63">
        <f t="shared" si="268"/>
        <v>979.71523444381808</v>
      </c>
    </row>
    <row r="3414" spans="1:21" x14ac:dyDescent="0.25">
      <c r="A3414" s="19" t="s">
        <v>9796</v>
      </c>
      <c r="B3414" s="19">
        <v>1</v>
      </c>
      <c r="C3414" s="19" t="s">
        <v>10092</v>
      </c>
      <c r="D3414" s="20" t="s">
        <v>9858</v>
      </c>
      <c r="E3414" s="20" t="s">
        <v>10093</v>
      </c>
      <c r="F3414" s="21">
        <v>2805000</v>
      </c>
      <c r="G3414" s="20" t="s">
        <v>10094</v>
      </c>
      <c r="H3414" s="22">
        <v>756</v>
      </c>
      <c r="I3414" s="25">
        <v>0.36</v>
      </c>
      <c r="J3414" s="22">
        <v>90755.77</v>
      </c>
      <c r="K3414" s="22">
        <v>691059.6</v>
      </c>
      <c r="L3414" s="22">
        <v>781815.37</v>
      </c>
      <c r="M3414" s="21" t="s">
        <v>1669</v>
      </c>
      <c r="N3414" s="63">
        <f t="shared" si="265"/>
        <v>1034.1473148148148</v>
      </c>
      <c r="O3414" s="63">
        <f t="shared" si="266"/>
        <v>914.1</v>
      </c>
      <c r="P3414" s="69">
        <v>2802</v>
      </c>
      <c r="Q3414" s="69" t="s">
        <v>12505</v>
      </c>
      <c r="R3414" s="70">
        <v>38231</v>
      </c>
      <c r="S3414" s="71">
        <f t="shared" si="269"/>
        <v>2.0923269303000001</v>
      </c>
      <c r="T3414" s="63">
        <f t="shared" si="267"/>
        <v>2163.774276684469</v>
      </c>
      <c r="U3414" s="63">
        <f t="shared" si="268"/>
        <v>1912.59604698723</v>
      </c>
    </row>
    <row r="3415" spans="1:21" x14ac:dyDescent="0.25">
      <c r="A3415" s="19" t="s">
        <v>9796</v>
      </c>
      <c r="B3415" s="19">
        <v>1</v>
      </c>
      <c r="C3415" s="19" t="s">
        <v>10095</v>
      </c>
      <c r="D3415" s="20" t="s">
        <v>9858</v>
      </c>
      <c r="E3415" s="20" t="s">
        <v>10093</v>
      </c>
      <c r="F3415" s="21">
        <v>2805000</v>
      </c>
      <c r="G3415" s="20" t="s">
        <v>10096</v>
      </c>
      <c r="H3415" s="22">
        <v>567.97029999999995</v>
      </c>
      <c r="I3415" s="25">
        <v>0.432</v>
      </c>
      <c r="J3415" s="22">
        <v>495989.31</v>
      </c>
      <c r="K3415" s="22">
        <v>3165565.43</v>
      </c>
      <c r="L3415" s="22">
        <v>3661554.74</v>
      </c>
      <c r="M3415" s="21" t="s">
        <v>5061</v>
      </c>
      <c r="N3415" s="63">
        <f t="shared" si="265"/>
        <v>6446.7362818091024</v>
      </c>
      <c r="O3415" s="63">
        <f t="shared" si="266"/>
        <v>5573.4700036251907</v>
      </c>
      <c r="P3415" s="69">
        <v>2802</v>
      </c>
      <c r="Q3415" s="69" t="s">
        <v>12505</v>
      </c>
      <c r="R3415" s="70">
        <v>40634</v>
      </c>
      <c r="S3415" s="71">
        <f t="shared" si="269"/>
        <v>1.5020216581000001</v>
      </c>
      <c r="T3415" s="63">
        <f t="shared" si="267"/>
        <v>9683.1375193363383</v>
      </c>
      <c r="U3415" s="63">
        <f t="shared" si="268"/>
        <v>8371.472656215723</v>
      </c>
    </row>
    <row r="3416" spans="1:21" x14ac:dyDescent="0.25">
      <c r="A3416" s="19" t="s">
        <v>9796</v>
      </c>
      <c r="B3416" s="19">
        <v>1</v>
      </c>
      <c r="C3416" s="19" t="s">
        <v>10097</v>
      </c>
      <c r="D3416" s="20" t="s">
        <v>9876</v>
      </c>
      <c r="E3416" s="20" t="s">
        <v>10098</v>
      </c>
      <c r="F3416" s="21">
        <v>2924207</v>
      </c>
      <c r="G3416" s="20" t="s">
        <v>10099</v>
      </c>
      <c r="H3416" s="22">
        <v>1065.9561000000001</v>
      </c>
      <c r="I3416" s="25">
        <v>0.47</v>
      </c>
      <c r="J3416" s="22">
        <v>139948.38</v>
      </c>
      <c r="K3416" s="22">
        <v>1670800.91</v>
      </c>
      <c r="L3416" s="22">
        <v>1810749.29</v>
      </c>
      <c r="M3416" s="21" t="s">
        <v>9800</v>
      </c>
      <c r="N3416" s="63">
        <f t="shared" si="265"/>
        <v>1698.7090650356049</v>
      </c>
      <c r="O3416" s="63">
        <f t="shared" si="266"/>
        <v>1567.4199997542109</v>
      </c>
      <c r="P3416" s="69">
        <v>2905</v>
      </c>
      <c r="Q3416" s="69" t="s">
        <v>15972</v>
      </c>
      <c r="R3416" s="70">
        <v>40483</v>
      </c>
      <c r="S3416" s="71">
        <f t="shared" si="269"/>
        <v>1.5612052225999999</v>
      </c>
      <c r="T3416" s="63">
        <f t="shared" si="267"/>
        <v>2652.0334640115493</v>
      </c>
      <c r="U3416" s="63">
        <f t="shared" si="268"/>
        <v>2447.0642896239647</v>
      </c>
    </row>
    <row r="3417" spans="1:21" x14ac:dyDescent="0.25">
      <c r="A3417" s="19" t="s">
        <v>9796</v>
      </c>
      <c r="B3417" s="19">
        <v>1</v>
      </c>
      <c r="C3417" s="19" t="s">
        <v>10100</v>
      </c>
      <c r="D3417" s="20" t="s">
        <v>9876</v>
      </c>
      <c r="E3417" s="20" t="s">
        <v>10098</v>
      </c>
      <c r="F3417" s="21">
        <v>2924207</v>
      </c>
      <c r="G3417" s="20" t="s">
        <v>1809</v>
      </c>
      <c r="H3417" s="22">
        <v>624.0575</v>
      </c>
      <c r="I3417" s="25">
        <v>0.41299999999999998</v>
      </c>
      <c r="J3417" s="22">
        <v>476401.97</v>
      </c>
      <c r="K3417" s="22">
        <v>996448.62</v>
      </c>
      <c r="L3417" s="22">
        <v>1472850.5899999999</v>
      </c>
      <c r="M3417" s="21" t="s">
        <v>383</v>
      </c>
      <c r="N3417" s="63">
        <f t="shared" si="265"/>
        <v>2360.1200049674908</v>
      </c>
      <c r="O3417" s="63">
        <f t="shared" si="266"/>
        <v>1596.7256542866642</v>
      </c>
      <c r="P3417" s="69">
        <v>2905</v>
      </c>
      <c r="Q3417" s="69" t="s">
        <v>15972</v>
      </c>
      <c r="R3417" s="70">
        <v>39753</v>
      </c>
      <c r="S3417" s="71">
        <f t="shared" si="269"/>
        <v>1.7076656077000001</v>
      </c>
      <c r="T3417" s="63">
        <f t="shared" si="267"/>
        <v>4030.2957625277372</v>
      </c>
      <c r="U3417" s="63">
        <f t="shared" si="268"/>
        <v>2726.6734847576167</v>
      </c>
    </row>
    <row r="3418" spans="1:21" x14ac:dyDescent="0.25">
      <c r="A3418" s="19" t="s">
        <v>9796</v>
      </c>
      <c r="B3418" s="19">
        <v>1</v>
      </c>
      <c r="C3418" s="19" t="s">
        <v>10101</v>
      </c>
      <c r="D3418" s="20" t="s">
        <v>9876</v>
      </c>
      <c r="E3418" s="20" t="s">
        <v>10098</v>
      </c>
      <c r="F3418" s="21">
        <v>2924207</v>
      </c>
      <c r="G3418" s="20" t="s">
        <v>10102</v>
      </c>
      <c r="H3418" s="22">
        <v>354.1694</v>
      </c>
      <c r="I3418" s="25">
        <v>0.39100000000000001</v>
      </c>
      <c r="J3418" s="22">
        <v>157637.42000000001</v>
      </c>
      <c r="K3418" s="22">
        <v>529709.92000000004</v>
      </c>
      <c r="L3418" s="22">
        <v>687347.34000000008</v>
      </c>
      <c r="M3418" s="21" t="s">
        <v>2123</v>
      </c>
      <c r="N3418" s="63">
        <f t="shared" si="265"/>
        <v>1940.7304527155652</v>
      </c>
      <c r="O3418" s="63">
        <f t="shared" si="266"/>
        <v>1495.6399960019132</v>
      </c>
      <c r="P3418" s="69">
        <v>2905</v>
      </c>
      <c r="Q3418" s="69" t="s">
        <v>15972</v>
      </c>
      <c r="R3418" s="70">
        <v>40391</v>
      </c>
      <c r="S3418" s="71">
        <f t="shared" si="269"/>
        <v>1.5749665603</v>
      </c>
      <c r="T3418" s="63">
        <f t="shared" si="267"/>
        <v>3056.5855655828955</v>
      </c>
      <c r="U3418" s="63">
        <f t="shared" si="268"/>
        <v>2355.582979950239</v>
      </c>
    </row>
    <row r="3419" spans="1:21" x14ac:dyDescent="0.25">
      <c r="A3419" s="19" t="s">
        <v>9796</v>
      </c>
      <c r="B3419" s="19">
        <v>1</v>
      </c>
      <c r="C3419" s="19" t="s">
        <v>10103</v>
      </c>
      <c r="D3419" s="20" t="s">
        <v>9876</v>
      </c>
      <c r="E3419" s="20" t="s">
        <v>10098</v>
      </c>
      <c r="F3419" s="21">
        <v>2924207</v>
      </c>
      <c r="G3419" s="20" t="s">
        <v>10104</v>
      </c>
      <c r="H3419" s="22">
        <v>1930.72</v>
      </c>
      <c r="I3419" s="25">
        <v>0.57299999999999995</v>
      </c>
      <c r="J3419" s="22">
        <v>73900.97</v>
      </c>
      <c r="K3419" s="22">
        <v>189356.75</v>
      </c>
      <c r="L3419" s="22">
        <v>263257.71999999997</v>
      </c>
      <c r="M3419" s="21" t="s">
        <v>417</v>
      </c>
      <c r="N3419" s="63">
        <f t="shared" si="265"/>
        <v>136.35209662716497</v>
      </c>
      <c r="O3419" s="63">
        <f t="shared" si="266"/>
        <v>98.075717866909756</v>
      </c>
      <c r="P3419" s="69">
        <v>2905</v>
      </c>
      <c r="Q3419" s="69" t="s">
        <v>15972</v>
      </c>
      <c r="R3419" s="70">
        <v>36434</v>
      </c>
      <c r="S3419" s="71">
        <f t="shared" si="269"/>
        <v>3.1687748953473367</v>
      </c>
      <c r="T3419" s="63">
        <f t="shared" si="267"/>
        <v>432.0691007201346</v>
      </c>
      <c r="U3419" s="63">
        <f t="shared" si="268"/>
        <v>310.77987261983191</v>
      </c>
    </row>
    <row r="3420" spans="1:21" x14ac:dyDescent="0.25">
      <c r="A3420" s="19" t="s">
        <v>9796</v>
      </c>
      <c r="B3420" s="19">
        <v>1</v>
      </c>
      <c r="C3420" s="19" t="s">
        <v>10105</v>
      </c>
      <c r="D3420" s="20" t="s">
        <v>9876</v>
      </c>
      <c r="E3420" s="20" t="s">
        <v>10098</v>
      </c>
      <c r="F3420" s="21">
        <v>2924207</v>
      </c>
      <c r="G3420" s="20" t="s">
        <v>902</v>
      </c>
      <c r="H3420" s="22">
        <v>1022.45</v>
      </c>
      <c r="I3420" s="25">
        <v>0.29799999999999999</v>
      </c>
      <c r="J3420" s="22">
        <v>662467.09</v>
      </c>
      <c r="K3420" s="22">
        <v>1723063.41</v>
      </c>
      <c r="L3420" s="22">
        <v>2385530.5</v>
      </c>
      <c r="M3420" s="21" t="s">
        <v>10106</v>
      </c>
      <c r="N3420" s="63">
        <f t="shared" si="265"/>
        <v>2333.1512543400654</v>
      </c>
      <c r="O3420" s="63">
        <f t="shared" si="266"/>
        <v>1685.2299965768495</v>
      </c>
      <c r="P3420" s="69">
        <v>2905</v>
      </c>
      <c r="Q3420" s="69" t="s">
        <v>15972</v>
      </c>
      <c r="R3420" s="70">
        <v>41061</v>
      </c>
      <c r="S3420" s="71">
        <f t="shared" si="269"/>
        <v>1.4090023784000001</v>
      </c>
      <c r="T3420" s="63">
        <f t="shared" si="267"/>
        <v>3287.4156665320957</v>
      </c>
      <c r="U3420" s="63">
        <f t="shared" si="268"/>
        <v>2374.4930733278052</v>
      </c>
    </row>
    <row r="3421" spans="1:21" x14ac:dyDescent="0.25">
      <c r="A3421" s="19" t="s">
        <v>9796</v>
      </c>
      <c r="B3421" s="19">
        <v>1</v>
      </c>
      <c r="C3421" s="19" t="s">
        <v>10107</v>
      </c>
      <c r="D3421" s="20" t="s">
        <v>9854</v>
      </c>
      <c r="E3421" s="20" t="s">
        <v>10108</v>
      </c>
      <c r="F3421" s="21">
        <v>2805406</v>
      </c>
      <c r="G3421" s="20" t="s">
        <v>10109</v>
      </c>
      <c r="H3421" s="22">
        <v>146.97380000000001</v>
      </c>
      <c r="I3421" s="25">
        <v>0.40500000000000003</v>
      </c>
      <c r="J3421" s="22">
        <v>5250.26</v>
      </c>
      <c r="K3421" s="22">
        <v>56849.47</v>
      </c>
      <c r="L3421" s="22">
        <v>62099.73</v>
      </c>
      <c r="M3421" s="21" t="s">
        <v>7741</v>
      </c>
      <c r="N3421" s="63">
        <f t="shared" si="265"/>
        <v>422.52244957944885</v>
      </c>
      <c r="O3421" s="63">
        <f t="shared" si="266"/>
        <v>386.80002830436445</v>
      </c>
      <c r="P3421" s="69">
        <v>2801</v>
      </c>
      <c r="Q3421" s="69" t="s">
        <v>12449</v>
      </c>
      <c r="R3421" s="70">
        <v>38261</v>
      </c>
      <c r="S3421" s="71">
        <f t="shared" si="269"/>
        <v>2.0821245201999998</v>
      </c>
      <c r="T3421" s="63">
        <f t="shared" si="267"/>
        <v>879.74435260433859</v>
      </c>
      <c r="U3421" s="63">
        <f t="shared" si="268"/>
        <v>805.36582334657112</v>
      </c>
    </row>
    <row r="3422" spans="1:21" x14ac:dyDescent="0.25">
      <c r="A3422" s="19" t="s">
        <v>9796</v>
      </c>
      <c r="B3422" s="19">
        <v>1</v>
      </c>
      <c r="C3422" s="19" t="s">
        <v>10110</v>
      </c>
      <c r="D3422" s="20" t="s">
        <v>9854</v>
      </c>
      <c r="E3422" s="20" t="s">
        <v>10108</v>
      </c>
      <c r="F3422" s="21">
        <v>2805406</v>
      </c>
      <c r="G3422" s="20" t="s">
        <v>10111</v>
      </c>
      <c r="H3422" s="22">
        <v>649.15719999999999</v>
      </c>
      <c r="I3422" s="25">
        <v>0.51800000000000002</v>
      </c>
      <c r="J3422" s="22">
        <v>195917.95</v>
      </c>
      <c r="K3422" s="22">
        <v>342144.79</v>
      </c>
      <c r="L3422" s="22">
        <v>538062.74</v>
      </c>
      <c r="M3422" s="21" t="s">
        <v>8573</v>
      </c>
      <c r="N3422" s="63">
        <f t="shared" si="265"/>
        <v>828.863547997311</v>
      </c>
      <c r="O3422" s="63">
        <f t="shared" si="266"/>
        <v>527.05999409696142</v>
      </c>
      <c r="P3422" s="69">
        <v>2801</v>
      </c>
      <c r="Q3422" s="69" t="s">
        <v>12449</v>
      </c>
      <c r="R3422" s="70">
        <v>38261</v>
      </c>
      <c r="S3422" s="71">
        <f t="shared" si="269"/>
        <v>2.0821245201999998</v>
      </c>
      <c r="T3422" s="63">
        <f t="shared" si="267"/>
        <v>1725.7971171851707</v>
      </c>
      <c r="U3422" s="63">
        <f t="shared" si="268"/>
        <v>1097.4045373257504</v>
      </c>
    </row>
    <row r="3423" spans="1:21" x14ac:dyDescent="0.25">
      <c r="A3423" s="19" t="s">
        <v>9796</v>
      </c>
      <c r="B3423" s="19">
        <v>1</v>
      </c>
      <c r="C3423" s="19" t="s">
        <v>10112</v>
      </c>
      <c r="D3423" s="20" t="s">
        <v>9854</v>
      </c>
      <c r="E3423" s="20" t="s">
        <v>10108</v>
      </c>
      <c r="F3423" s="21">
        <v>2805406</v>
      </c>
      <c r="G3423" s="20" t="s">
        <v>4376</v>
      </c>
      <c r="H3423" s="22">
        <v>2699.51</v>
      </c>
      <c r="I3423" s="25">
        <v>0.52900000000000003</v>
      </c>
      <c r="J3423" s="22">
        <v>345808.98</v>
      </c>
      <c r="K3423" s="22">
        <v>483725.2</v>
      </c>
      <c r="L3423" s="22">
        <v>829534.17999999993</v>
      </c>
      <c r="M3423" s="21" t="s">
        <v>10113</v>
      </c>
      <c r="N3423" s="63">
        <f t="shared" si="265"/>
        <v>307.29064904371529</v>
      </c>
      <c r="O3423" s="63">
        <f t="shared" si="266"/>
        <v>179.19000114835654</v>
      </c>
      <c r="P3423" s="69">
        <v>2801</v>
      </c>
      <c r="Q3423" s="69" t="s">
        <v>12449</v>
      </c>
      <c r="R3423" s="70">
        <v>36192</v>
      </c>
      <c r="S3423" s="71">
        <f t="shared" si="269"/>
        <v>3.3371938896272964</v>
      </c>
      <c r="T3423" s="63">
        <f t="shared" si="267"/>
        <v>1025.4884763282926</v>
      </c>
      <c r="U3423" s="63">
        <f t="shared" si="268"/>
        <v>597.99177691460363</v>
      </c>
    </row>
    <row r="3424" spans="1:21" x14ac:dyDescent="0.25">
      <c r="A3424" s="19" t="s">
        <v>9796</v>
      </c>
      <c r="B3424" s="19">
        <v>1</v>
      </c>
      <c r="C3424" s="19" t="s">
        <v>10114</v>
      </c>
      <c r="D3424" s="20" t="s">
        <v>9854</v>
      </c>
      <c r="E3424" s="20" t="s">
        <v>10108</v>
      </c>
      <c r="F3424" s="21">
        <v>2805406</v>
      </c>
      <c r="G3424" s="20" t="s">
        <v>10115</v>
      </c>
      <c r="H3424" s="22">
        <v>430.96</v>
      </c>
      <c r="I3424" s="25">
        <v>0.48899999999999999</v>
      </c>
      <c r="J3424" s="22">
        <v>14741.64</v>
      </c>
      <c r="K3424" s="22">
        <v>86554.01</v>
      </c>
      <c r="L3424" s="22">
        <v>101295.65</v>
      </c>
      <c r="M3424" s="21" t="s">
        <v>10116</v>
      </c>
      <c r="N3424" s="63">
        <f t="shared" si="265"/>
        <v>235.04652403935401</v>
      </c>
      <c r="O3424" s="63">
        <f t="shared" si="266"/>
        <v>200.84000835344347</v>
      </c>
      <c r="P3424" s="69">
        <v>2801</v>
      </c>
      <c r="Q3424" s="69" t="s">
        <v>12449</v>
      </c>
      <c r="R3424" s="70">
        <v>35916</v>
      </c>
      <c r="S3424" s="71">
        <f t="shared" si="269"/>
        <v>3.3550678742970947</v>
      </c>
      <c r="T3424" s="63">
        <f t="shared" si="267"/>
        <v>788.59704176963646</v>
      </c>
      <c r="U3424" s="63">
        <f t="shared" si="268"/>
        <v>673.83185990019831</v>
      </c>
    </row>
    <row r="3425" spans="1:21" x14ac:dyDescent="0.25">
      <c r="A3425" s="19" t="s">
        <v>9796</v>
      </c>
      <c r="B3425" s="19">
        <v>1</v>
      </c>
      <c r="C3425" s="19" t="s">
        <v>10117</v>
      </c>
      <c r="D3425" s="20" t="s">
        <v>9854</v>
      </c>
      <c r="E3425" s="20" t="s">
        <v>10108</v>
      </c>
      <c r="F3425" s="21">
        <v>2805406</v>
      </c>
      <c r="G3425" s="20" t="s">
        <v>10118</v>
      </c>
      <c r="H3425" s="22">
        <v>605</v>
      </c>
      <c r="I3425" s="25">
        <v>0.58599999999999997</v>
      </c>
      <c r="J3425" s="22">
        <v>60133.58</v>
      </c>
      <c r="K3425" s="22">
        <v>128381</v>
      </c>
      <c r="L3425" s="22">
        <v>188514.58000000002</v>
      </c>
      <c r="M3425" s="21" t="s">
        <v>931</v>
      </c>
      <c r="N3425" s="63">
        <f t="shared" si="265"/>
        <v>311.59434710743807</v>
      </c>
      <c r="O3425" s="63">
        <f t="shared" si="266"/>
        <v>212.2</v>
      </c>
      <c r="P3425" s="69">
        <v>2801</v>
      </c>
      <c r="Q3425" s="69" t="s">
        <v>12449</v>
      </c>
      <c r="R3425" s="70">
        <v>36100</v>
      </c>
      <c r="S3425" s="71">
        <f t="shared" si="269"/>
        <v>3.3605508489596256</v>
      </c>
      <c r="T3425" s="63">
        <f t="shared" si="267"/>
        <v>1047.1286477029212</v>
      </c>
      <c r="U3425" s="63">
        <f t="shared" si="268"/>
        <v>713.10889014923248</v>
      </c>
    </row>
    <row r="3426" spans="1:21" x14ac:dyDescent="0.25">
      <c r="A3426" s="19" t="s">
        <v>9796</v>
      </c>
      <c r="B3426" s="19">
        <v>1</v>
      </c>
      <c r="C3426" s="19" t="s">
        <v>10119</v>
      </c>
      <c r="D3426" s="20" t="s">
        <v>9854</v>
      </c>
      <c r="E3426" s="20" t="s">
        <v>10108</v>
      </c>
      <c r="F3426" s="21">
        <v>2805406</v>
      </c>
      <c r="G3426" s="20" t="s">
        <v>10120</v>
      </c>
      <c r="H3426" s="22">
        <v>229.83690000000001</v>
      </c>
      <c r="I3426" s="25">
        <v>0.40500000000000003</v>
      </c>
      <c r="J3426" s="22">
        <v>26551.01</v>
      </c>
      <c r="K3426" s="22">
        <v>67146.850000000006</v>
      </c>
      <c r="L3426" s="22">
        <v>93697.86</v>
      </c>
      <c r="M3426" s="21" t="s">
        <v>1372</v>
      </c>
      <c r="N3426" s="63">
        <f t="shared" si="265"/>
        <v>407.67109197870315</v>
      </c>
      <c r="O3426" s="63">
        <f t="shared" si="266"/>
        <v>292.14999854244468</v>
      </c>
      <c r="P3426" s="69">
        <v>2801</v>
      </c>
      <c r="Q3426" s="69" t="s">
        <v>12449</v>
      </c>
      <c r="R3426" s="70">
        <v>38261</v>
      </c>
      <c r="S3426" s="71">
        <f t="shared" si="269"/>
        <v>2.0821245201999998</v>
      </c>
      <c r="T3426" s="63">
        <f t="shared" si="267"/>
        <v>848.82197678556724</v>
      </c>
      <c r="U3426" s="63">
        <f t="shared" si="268"/>
        <v>608.29267554161822</v>
      </c>
    </row>
    <row r="3427" spans="1:21" x14ac:dyDescent="0.25">
      <c r="A3427" s="19" t="s">
        <v>9796</v>
      </c>
      <c r="B3427" s="19">
        <v>1</v>
      </c>
      <c r="C3427" s="19" t="s">
        <v>10121</v>
      </c>
      <c r="D3427" s="20" t="s">
        <v>9854</v>
      </c>
      <c r="E3427" s="20" t="s">
        <v>10108</v>
      </c>
      <c r="F3427" s="21">
        <v>2805406</v>
      </c>
      <c r="G3427" s="20" t="s">
        <v>10122</v>
      </c>
      <c r="H3427" s="22">
        <v>3984.8256000000001</v>
      </c>
      <c r="I3427" s="25">
        <v>0.5</v>
      </c>
      <c r="J3427" s="22">
        <v>600683.25</v>
      </c>
      <c r="K3427" s="22">
        <v>817237.24</v>
      </c>
      <c r="L3427" s="22">
        <v>1417920.49</v>
      </c>
      <c r="M3427" s="21" t="s">
        <v>4151</v>
      </c>
      <c r="N3427" s="63">
        <f t="shared" si="265"/>
        <v>355.82999918490788</v>
      </c>
      <c r="O3427" s="63">
        <f t="shared" si="266"/>
        <v>205.08732929240367</v>
      </c>
      <c r="P3427" s="69">
        <v>2801</v>
      </c>
      <c r="Q3427" s="69" t="s">
        <v>12449</v>
      </c>
      <c r="R3427" s="70">
        <v>36434</v>
      </c>
      <c r="S3427" s="71">
        <f t="shared" si="269"/>
        <v>3.1687748953473367</v>
      </c>
      <c r="T3427" s="63">
        <f t="shared" si="267"/>
        <v>1127.5451684285993</v>
      </c>
      <c r="U3427" s="63">
        <f t="shared" si="268"/>
        <v>649.87558041560123</v>
      </c>
    </row>
    <row r="3428" spans="1:21" x14ac:dyDescent="0.25">
      <c r="A3428" s="19" t="s">
        <v>9796</v>
      </c>
      <c r="B3428" s="19">
        <v>1</v>
      </c>
      <c r="C3428" s="19" t="s">
        <v>10123</v>
      </c>
      <c r="D3428" s="20" t="s">
        <v>9854</v>
      </c>
      <c r="E3428" s="20" t="s">
        <v>10108</v>
      </c>
      <c r="F3428" s="21">
        <v>2805406</v>
      </c>
      <c r="G3428" s="20" t="s">
        <v>10124</v>
      </c>
      <c r="H3428" s="22">
        <v>249.3766</v>
      </c>
      <c r="I3428" s="25">
        <v>0.57299999999999995</v>
      </c>
      <c r="J3428" s="22">
        <v>44823.6</v>
      </c>
      <c r="K3428" s="22">
        <v>50788.04</v>
      </c>
      <c r="L3428" s="22">
        <v>95611.64</v>
      </c>
      <c r="M3428" s="21" t="s">
        <v>405</v>
      </c>
      <c r="N3428" s="63">
        <f t="shared" si="265"/>
        <v>383.40261275516627</v>
      </c>
      <c r="O3428" s="63">
        <f t="shared" si="266"/>
        <v>203.66000659243892</v>
      </c>
      <c r="P3428" s="69">
        <v>2801</v>
      </c>
      <c r="Q3428" s="69" t="s">
        <v>12449</v>
      </c>
      <c r="R3428" s="70">
        <v>35947</v>
      </c>
      <c r="S3428" s="71">
        <f t="shared" si="269"/>
        <v>3.3413693592305931</v>
      </c>
      <c r="T3428" s="63">
        <f t="shared" si="267"/>
        <v>1281.0897425090652</v>
      </c>
      <c r="U3428" s="63">
        <f t="shared" si="268"/>
        <v>680.50330572867597</v>
      </c>
    </row>
    <row r="3429" spans="1:21" x14ac:dyDescent="0.25">
      <c r="A3429" s="19" t="s">
        <v>9796</v>
      </c>
      <c r="B3429" s="19">
        <v>1</v>
      </c>
      <c r="C3429" s="19" t="s">
        <v>10125</v>
      </c>
      <c r="D3429" s="20" t="s">
        <v>9854</v>
      </c>
      <c r="E3429" s="20" t="s">
        <v>10108</v>
      </c>
      <c r="F3429" s="21">
        <v>2805406</v>
      </c>
      <c r="G3429" s="20" t="s">
        <v>10126</v>
      </c>
      <c r="H3429" s="22">
        <v>299.64139999999998</v>
      </c>
      <c r="I3429" s="25">
        <v>0.58099999999999996</v>
      </c>
      <c r="J3429" s="22">
        <v>40937.25</v>
      </c>
      <c r="K3429" s="22">
        <v>66697.179999999993</v>
      </c>
      <c r="L3429" s="22">
        <v>107634.43</v>
      </c>
      <c r="M3429" s="21" t="s">
        <v>4050</v>
      </c>
      <c r="N3429" s="63">
        <f t="shared" si="265"/>
        <v>359.21080998820588</v>
      </c>
      <c r="O3429" s="63">
        <f t="shared" si="266"/>
        <v>222.59000258308765</v>
      </c>
      <c r="P3429" s="69">
        <v>2801</v>
      </c>
      <c r="Q3429" s="69" t="s">
        <v>12449</v>
      </c>
      <c r="R3429" s="70">
        <v>35947</v>
      </c>
      <c r="S3429" s="71">
        <f t="shared" si="269"/>
        <v>3.3413693592305931</v>
      </c>
      <c r="T3429" s="63">
        <f t="shared" si="267"/>
        <v>1200.2559939989937</v>
      </c>
      <c r="U3429" s="63">
        <f t="shared" si="268"/>
        <v>743.75541430218766</v>
      </c>
    </row>
    <row r="3430" spans="1:21" x14ac:dyDescent="0.25">
      <c r="A3430" s="19" t="s">
        <v>9796</v>
      </c>
      <c r="B3430" s="19">
        <v>1</v>
      </c>
      <c r="C3430" s="19" t="s">
        <v>10128</v>
      </c>
      <c r="D3430" s="20" t="s">
        <v>9854</v>
      </c>
      <c r="E3430" s="20" t="s">
        <v>10108</v>
      </c>
      <c r="F3430" s="21">
        <v>2805406</v>
      </c>
      <c r="G3430" s="20" t="s">
        <v>10129</v>
      </c>
      <c r="H3430" s="22">
        <v>198.01609999999999</v>
      </c>
      <c r="I3430" s="25">
        <v>0.39200000000000002</v>
      </c>
      <c r="J3430" s="22">
        <v>21636.43</v>
      </c>
      <c r="K3430" s="22">
        <v>71600.639999999999</v>
      </c>
      <c r="L3430" s="22">
        <v>93237.07</v>
      </c>
      <c r="M3430" s="21" t="s">
        <v>6429</v>
      </c>
      <c r="N3430" s="63">
        <f t="shared" si="265"/>
        <v>470.85600615303508</v>
      </c>
      <c r="O3430" s="63">
        <f t="shared" si="266"/>
        <v>361.58999192489904</v>
      </c>
      <c r="P3430" s="69">
        <v>2801</v>
      </c>
      <c r="Q3430" s="69" t="s">
        <v>12449</v>
      </c>
      <c r="R3430" s="70">
        <v>38292</v>
      </c>
      <c r="S3430" s="71">
        <f t="shared" si="269"/>
        <v>2.0754829745999999</v>
      </c>
      <c r="T3430" s="63">
        <f t="shared" si="267"/>
        <v>977.25362425877711</v>
      </c>
      <c r="U3430" s="63">
        <f t="shared" si="268"/>
        <v>750.47387202587936</v>
      </c>
    </row>
    <row r="3431" spans="1:21" x14ac:dyDescent="0.25">
      <c r="A3431" s="19" t="s">
        <v>9796</v>
      </c>
      <c r="B3431" s="19">
        <v>1</v>
      </c>
      <c r="C3431" s="19" t="s">
        <v>10130</v>
      </c>
      <c r="D3431" s="20" t="s">
        <v>9854</v>
      </c>
      <c r="E3431" s="20" t="s">
        <v>10108</v>
      </c>
      <c r="F3431" s="21">
        <v>2805406</v>
      </c>
      <c r="G3431" s="20" t="s">
        <v>902</v>
      </c>
      <c r="H3431" s="22">
        <v>4275.2</v>
      </c>
      <c r="I3431" s="25">
        <v>0.72299999999999998</v>
      </c>
      <c r="J3431" s="22">
        <v>493744.82</v>
      </c>
      <c r="K3431" s="22">
        <v>878557.87</v>
      </c>
      <c r="L3431" s="22">
        <v>1372302.69</v>
      </c>
      <c r="M3431" s="21" t="s">
        <v>6575</v>
      </c>
      <c r="N3431" s="63">
        <f t="shared" si="265"/>
        <v>320.9914600486527</v>
      </c>
      <c r="O3431" s="63">
        <f t="shared" si="266"/>
        <v>205.50099878368263</v>
      </c>
      <c r="P3431" s="69">
        <v>2801</v>
      </c>
      <c r="Q3431" s="69" t="s">
        <v>12449</v>
      </c>
      <c r="R3431" s="70">
        <v>35855</v>
      </c>
      <c r="S3431" s="71">
        <f t="shared" si="269"/>
        <v>3.3755591747633313</v>
      </c>
      <c r="T3431" s="63">
        <f t="shared" si="267"/>
        <v>1083.5256679879069</v>
      </c>
      <c r="U3431" s="63">
        <f t="shared" si="268"/>
        <v>693.68078186728815</v>
      </c>
    </row>
    <row r="3432" spans="1:21" x14ac:dyDescent="0.25">
      <c r="A3432" s="19" t="s">
        <v>9796</v>
      </c>
      <c r="B3432" s="19">
        <v>1</v>
      </c>
      <c r="C3432" s="19" t="s">
        <v>10132</v>
      </c>
      <c r="D3432" s="20" t="s">
        <v>9854</v>
      </c>
      <c r="E3432" s="20" t="s">
        <v>10108</v>
      </c>
      <c r="F3432" s="21">
        <v>2805406</v>
      </c>
      <c r="G3432" s="20" t="s">
        <v>10133</v>
      </c>
      <c r="H3432" s="22">
        <v>294.91289999999998</v>
      </c>
      <c r="I3432" s="25">
        <v>0.38200000000000001</v>
      </c>
      <c r="J3432" s="22">
        <v>18512.080000000002</v>
      </c>
      <c r="K3432" s="22">
        <v>86158.8</v>
      </c>
      <c r="L3432" s="22">
        <v>104670.88</v>
      </c>
      <c r="M3432" s="21" t="s">
        <v>7071</v>
      </c>
      <c r="N3432" s="63">
        <f t="shared" si="265"/>
        <v>354.92133440076719</v>
      </c>
      <c r="O3432" s="63">
        <f t="shared" si="266"/>
        <v>292.14998733524374</v>
      </c>
      <c r="P3432" s="69">
        <v>2801</v>
      </c>
      <c r="Q3432" s="69" t="s">
        <v>12449</v>
      </c>
      <c r="R3432" s="70">
        <v>38261</v>
      </c>
      <c r="S3432" s="71">
        <f t="shared" si="269"/>
        <v>2.0821245201999998</v>
      </c>
      <c r="T3432" s="63">
        <f t="shared" si="267"/>
        <v>738.99041309794109</v>
      </c>
      <c r="U3432" s="63">
        <f t="shared" si="268"/>
        <v>608.29265220683044</v>
      </c>
    </row>
    <row r="3433" spans="1:21" x14ac:dyDescent="0.25">
      <c r="A3433" s="19" t="s">
        <v>9796</v>
      </c>
      <c r="B3433" s="19">
        <v>1</v>
      </c>
      <c r="C3433" s="19" t="s">
        <v>10134</v>
      </c>
      <c r="D3433" s="20" t="s">
        <v>9854</v>
      </c>
      <c r="E3433" s="20" t="s">
        <v>10108</v>
      </c>
      <c r="F3433" s="21">
        <v>2805406</v>
      </c>
      <c r="G3433" s="20" t="s">
        <v>10135</v>
      </c>
      <c r="H3433" s="22">
        <v>737.76099999999997</v>
      </c>
      <c r="I3433" s="25">
        <v>0.61199999999999999</v>
      </c>
      <c r="J3433" s="22">
        <v>117860.86</v>
      </c>
      <c r="K3433" s="22">
        <v>121730.57</v>
      </c>
      <c r="L3433" s="22">
        <v>239591.43</v>
      </c>
      <c r="M3433" s="21" t="s">
        <v>501</v>
      </c>
      <c r="N3433" s="63">
        <f t="shared" si="265"/>
        <v>324.75480541801477</v>
      </c>
      <c r="O3433" s="63">
        <f t="shared" si="266"/>
        <v>165.00000677726257</v>
      </c>
      <c r="P3433" s="69">
        <v>2801</v>
      </c>
      <c r="Q3433" s="69" t="s">
        <v>12449</v>
      </c>
      <c r="R3433" s="70">
        <v>36100</v>
      </c>
      <c r="S3433" s="71">
        <f t="shared" si="269"/>
        <v>3.3605508489596256</v>
      </c>
      <c r="T3433" s="63">
        <f t="shared" si="267"/>
        <v>1091.3550370512276</v>
      </c>
      <c r="U3433" s="63">
        <f t="shared" si="268"/>
        <v>554.49091285367376</v>
      </c>
    </row>
    <row r="3434" spans="1:21" x14ac:dyDescent="0.25">
      <c r="A3434" s="19" t="s">
        <v>9796</v>
      </c>
      <c r="B3434" s="19">
        <v>1</v>
      </c>
      <c r="C3434" s="19" t="s">
        <v>10136</v>
      </c>
      <c r="D3434" s="20" t="s">
        <v>9854</v>
      </c>
      <c r="E3434" s="20" t="s">
        <v>10108</v>
      </c>
      <c r="F3434" s="21">
        <v>2805406</v>
      </c>
      <c r="G3434" s="20" t="s">
        <v>10137</v>
      </c>
      <c r="H3434" s="22">
        <v>909.18309999999997</v>
      </c>
      <c r="I3434" s="25">
        <v>0.49199999999999999</v>
      </c>
      <c r="J3434" s="22">
        <v>261835.14</v>
      </c>
      <c r="K3434" s="22">
        <v>596006.39</v>
      </c>
      <c r="L3434" s="22">
        <v>857841.53</v>
      </c>
      <c r="M3434" s="21" t="s">
        <v>1940</v>
      </c>
      <c r="N3434" s="63">
        <f t="shared" si="265"/>
        <v>943.52999962273827</v>
      </c>
      <c r="O3434" s="63">
        <f t="shared" si="266"/>
        <v>655.54055063276041</v>
      </c>
      <c r="P3434" s="69">
        <v>2801</v>
      </c>
      <c r="Q3434" s="69" t="s">
        <v>12449</v>
      </c>
      <c r="R3434" s="70">
        <v>38930</v>
      </c>
      <c r="S3434" s="71">
        <f t="shared" si="269"/>
        <v>1.8998324469000001</v>
      </c>
      <c r="T3434" s="63">
        <f t="shared" si="267"/>
        <v>1792.5489079068229</v>
      </c>
      <c r="U3434" s="63">
        <f t="shared" si="268"/>
        <v>1245.4172083508106</v>
      </c>
    </row>
    <row r="3435" spans="1:21" x14ac:dyDescent="0.25">
      <c r="A3435" s="19" t="s">
        <v>9796</v>
      </c>
      <c r="B3435" s="19">
        <v>1</v>
      </c>
      <c r="C3435" s="19" t="s">
        <v>10138</v>
      </c>
      <c r="D3435" s="20" t="s">
        <v>10139</v>
      </c>
      <c r="E3435" s="20" t="s">
        <v>10140</v>
      </c>
      <c r="F3435" s="21">
        <v>2805505</v>
      </c>
      <c r="G3435" s="20" t="s">
        <v>10141</v>
      </c>
      <c r="H3435" s="22">
        <v>223.08320000000001</v>
      </c>
      <c r="I3435" s="25">
        <v>0.45200000000000001</v>
      </c>
      <c r="J3435" s="22">
        <v>71428.23</v>
      </c>
      <c r="K3435" s="22">
        <v>367919.84</v>
      </c>
      <c r="L3435" s="22">
        <v>439348.07</v>
      </c>
      <c r="M3435" s="21" t="s">
        <v>10143</v>
      </c>
      <c r="N3435" s="63">
        <f t="shared" si="265"/>
        <v>1969.4359324234188</v>
      </c>
      <c r="O3435" s="63">
        <f t="shared" si="266"/>
        <v>1649.2494280160945</v>
      </c>
      <c r="P3435" s="69">
        <v>2802</v>
      </c>
      <c r="Q3435" s="69" t="s">
        <v>12505</v>
      </c>
      <c r="R3435" s="70">
        <v>39356</v>
      </c>
      <c r="S3435" s="71">
        <f t="shared" si="269"/>
        <v>1.8189201815</v>
      </c>
      <c r="T3435" s="63">
        <f t="shared" si="267"/>
        <v>3582.2467636562264</v>
      </c>
      <c r="U3435" s="63">
        <f t="shared" si="268"/>
        <v>2999.8530689458057</v>
      </c>
    </row>
    <row r="3436" spans="1:21" x14ac:dyDescent="0.25">
      <c r="A3436" s="19" t="s">
        <v>9796</v>
      </c>
      <c r="B3436" s="19">
        <v>1</v>
      </c>
      <c r="C3436" s="19" t="s">
        <v>10144</v>
      </c>
      <c r="D3436" s="20" t="s">
        <v>10139</v>
      </c>
      <c r="E3436" s="20" t="s">
        <v>10140</v>
      </c>
      <c r="F3436" s="21">
        <v>2805505</v>
      </c>
      <c r="G3436" s="20" t="s">
        <v>10145</v>
      </c>
      <c r="H3436" s="22">
        <v>162.6</v>
      </c>
      <c r="I3436" s="25">
        <v>0.376</v>
      </c>
      <c r="J3436" s="22">
        <v>18257.759999999998</v>
      </c>
      <c r="K3436" s="22">
        <v>287044.28000000003</v>
      </c>
      <c r="L3436" s="22">
        <v>305302.04000000004</v>
      </c>
      <c r="M3436" s="21" t="s">
        <v>2206</v>
      </c>
      <c r="N3436" s="63">
        <f t="shared" si="265"/>
        <v>1877.6263222632228</v>
      </c>
      <c r="O3436" s="63">
        <f t="shared" si="266"/>
        <v>1765.3399753997542</v>
      </c>
      <c r="P3436" s="69">
        <v>2802</v>
      </c>
      <c r="Q3436" s="69" t="s">
        <v>12505</v>
      </c>
      <c r="R3436" s="70">
        <v>39995</v>
      </c>
      <c r="S3436" s="71">
        <f t="shared" si="269"/>
        <v>1.6531834743</v>
      </c>
      <c r="T3436" s="63">
        <f t="shared" si="267"/>
        <v>3104.0608068762463</v>
      </c>
      <c r="U3436" s="63">
        <f t="shared" si="268"/>
        <v>2918.4308738520422</v>
      </c>
    </row>
    <row r="3437" spans="1:21" x14ac:dyDescent="0.25">
      <c r="A3437" s="19" t="s">
        <v>9796</v>
      </c>
      <c r="B3437" s="19">
        <v>1</v>
      </c>
      <c r="C3437" s="19" t="s">
        <v>10146</v>
      </c>
      <c r="D3437" s="20" t="s">
        <v>10139</v>
      </c>
      <c r="E3437" s="20" t="s">
        <v>10140</v>
      </c>
      <c r="F3437" s="21">
        <v>2805505</v>
      </c>
      <c r="G3437" s="20" t="s">
        <v>10147</v>
      </c>
      <c r="H3437" s="22">
        <v>229.74539999999999</v>
      </c>
      <c r="I3437" s="25">
        <v>0.29199999999999998</v>
      </c>
      <c r="J3437" s="22">
        <v>166870.98000000001</v>
      </c>
      <c r="K3437" s="22">
        <v>194479.22</v>
      </c>
      <c r="L3437" s="22">
        <v>361350.2</v>
      </c>
      <c r="M3437" s="21" t="s">
        <v>10148</v>
      </c>
      <c r="N3437" s="63">
        <f t="shared" ref="N3437:N3500" si="270">L3437/H3437</f>
        <v>1572.828879272447</v>
      </c>
      <c r="O3437" s="63">
        <f t="shared" ref="O3437:O3500" si="271">K3437/H3437</f>
        <v>846.49886352457986</v>
      </c>
      <c r="P3437" s="69">
        <v>2802</v>
      </c>
      <c r="Q3437" s="69" t="s">
        <v>12505</v>
      </c>
      <c r="R3437" s="70">
        <v>39722</v>
      </c>
      <c r="S3437" s="71">
        <f t="shared" si="269"/>
        <v>1.7127886045</v>
      </c>
      <c r="T3437" s="63">
        <f t="shared" ref="T3437:T3500" si="272">N3437*S3437</f>
        <v>2693.9233812463535</v>
      </c>
      <c r="U3437" s="63">
        <f t="shared" ref="U3437:U3500" si="273">O3437*S3437</f>
        <v>1449.8736071671012</v>
      </c>
    </row>
    <row r="3438" spans="1:21" x14ac:dyDescent="0.25">
      <c r="A3438" s="19" t="s">
        <v>9796</v>
      </c>
      <c r="B3438" s="19">
        <v>1</v>
      </c>
      <c r="C3438" s="19" t="s">
        <v>10149</v>
      </c>
      <c r="D3438" s="20" t="s">
        <v>9854</v>
      </c>
      <c r="E3438" s="20" t="s">
        <v>10150</v>
      </c>
      <c r="F3438" s="21">
        <v>2805604</v>
      </c>
      <c r="G3438" s="20" t="s">
        <v>10151</v>
      </c>
      <c r="H3438" s="22">
        <v>447.6046</v>
      </c>
      <c r="I3438" s="25">
        <v>0.48399999999999999</v>
      </c>
      <c r="J3438" s="22">
        <v>147894.44</v>
      </c>
      <c r="K3438" s="22">
        <v>278629.39</v>
      </c>
      <c r="L3438" s="22">
        <v>426523.83</v>
      </c>
      <c r="M3438" s="21" t="s">
        <v>4189</v>
      </c>
      <c r="N3438" s="63">
        <f t="shared" si="270"/>
        <v>952.90314263973164</v>
      </c>
      <c r="O3438" s="63">
        <f t="shared" si="271"/>
        <v>622.49000568805593</v>
      </c>
      <c r="P3438" s="69">
        <v>2801</v>
      </c>
      <c r="Q3438" s="69" t="s">
        <v>12449</v>
      </c>
      <c r="R3438" s="70">
        <v>38231</v>
      </c>
      <c r="S3438" s="71">
        <f t="shared" ref="S3438:S3501" si="274">VLOOKUP(R3438,$X$3:$Y$251,2,0)</f>
        <v>2.0923269303000001</v>
      </c>
      <c r="T3438" s="63">
        <f t="shared" si="272"/>
        <v>1993.7849073126129</v>
      </c>
      <c r="U3438" s="63">
        <f t="shared" si="273"/>
        <v>1302.4526027437196</v>
      </c>
    </row>
    <row r="3439" spans="1:21" x14ac:dyDescent="0.25">
      <c r="A3439" s="19" t="s">
        <v>9796</v>
      </c>
      <c r="B3439" s="19">
        <v>1</v>
      </c>
      <c r="C3439" s="19" t="s">
        <v>10152</v>
      </c>
      <c r="D3439" s="20" t="s">
        <v>9854</v>
      </c>
      <c r="E3439" s="20" t="s">
        <v>10150</v>
      </c>
      <c r="F3439" s="21">
        <v>2805604</v>
      </c>
      <c r="G3439" s="20" t="s">
        <v>10153</v>
      </c>
      <c r="H3439" s="22">
        <v>168.9007</v>
      </c>
      <c r="I3439" s="25">
        <v>0.31</v>
      </c>
      <c r="J3439" s="22">
        <v>106902.56</v>
      </c>
      <c r="K3439" s="22">
        <v>307475.28000000003</v>
      </c>
      <c r="L3439" s="22">
        <v>414377.84</v>
      </c>
      <c r="M3439" s="21" t="s">
        <v>5166</v>
      </c>
      <c r="N3439" s="63">
        <f t="shared" si="270"/>
        <v>2453.3814247069436</v>
      </c>
      <c r="O3439" s="63">
        <f t="shared" si="271"/>
        <v>1820.4500040556377</v>
      </c>
      <c r="P3439" s="69">
        <v>2801</v>
      </c>
      <c r="Q3439" s="69" t="s">
        <v>12449</v>
      </c>
      <c r="R3439" s="70">
        <v>40391</v>
      </c>
      <c r="S3439" s="71">
        <f t="shared" si="274"/>
        <v>1.5749665603</v>
      </c>
      <c r="T3439" s="63">
        <f t="shared" si="272"/>
        <v>3863.9937035746084</v>
      </c>
      <c r="U3439" s="63">
        <f t="shared" si="273"/>
        <v>2867.1478810856288</v>
      </c>
    </row>
    <row r="3440" spans="1:21" x14ac:dyDescent="0.25">
      <c r="A3440" s="19" t="s">
        <v>9796</v>
      </c>
      <c r="B3440" s="19">
        <v>1</v>
      </c>
      <c r="C3440" s="19" t="s">
        <v>10154</v>
      </c>
      <c r="D3440" s="20" t="s">
        <v>9854</v>
      </c>
      <c r="E3440" s="20" t="s">
        <v>10150</v>
      </c>
      <c r="F3440" s="21">
        <v>2805604</v>
      </c>
      <c r="G3440" s="20" t="s">
        <v>3205</v>
      </c>
      <c r="H3440" s="22">
        <v>58.825499999999998</v>
      </c>
      <c r="I3440" s="25">
        <v>0.44700000000000001</v>
      </c>
      <c r="J3440" s="22">
        <v>15149.25</v>
      </c>
      <c r="K3440" s="22">
        <v>119166.93</v>
      </c>
      <c r="L3440" s="22">
        <v>134316.18</v>
      </c>
      <c r="M3440" s="21" t="s">
        <v>10155</v>
      </c>
      <c r="N3440" s="63">
        <f t="shared" si="270"/>
        <v>2283.2985694979216</v>
      </c>
      <c r="O3440" s="63">
        <f t="shared" si="271"/>
        <v>2025.7699467067853</v>
      </c>
      <c r="P3440" s="69">
        <v>2801</v>
      </c>
      <c r="Q3440" s="69" t="s">
        <v>12449</v>
      </c>
      <c r="R3440" s="70">
        <v>39873</v>
      </c>
      <c r="S3440" s="71">
        <f t="shared" si="274"/>
        <v>1.6771085338</v>
      </c>
      <c r="T3440" s="63">
        <f t="shared" si="272"/>
        <v>3829.3395161182966</v>
      </c>
      <c r="U3440" s="63">
        <f t="shared" si="273"/>
        <v>3397.4360651375209</v>
      </c>
    </row>
    <row r="3441" spans="1:21" x14ac:dyDescent="0.25">
      <c r="A3441" s="19" t="s">
        <v>9796</v>
      </c>
      <c r="B3441" s="19">
        <v>1</v>
      </c>
      <c r="C3441" s="19" t="s">
        <v>10156</v>
      </c>
      <c r="D3441" s="20" t="s">
        <v>9854</v>
      </c>
      <c r="E3441" s="20" t="s">
        <v>10150</v>
      </c>
      <c r="F3441" s="21">
        <v>2805604</v>
      </c>
      <c r="G3441" s="20" t="s">
        <v>10157</v>
      </c>
      <c r="H3441" s="22">
        <v>1.5662</v>
      </c>
      <c r="I3441" s="25">
        <v>0.42299999999999999</v>
      </c>
      <c r="J3441" s="22">
        <v>1899.41</v>
      </c>
      <c r="K3441" s="22">
        <v>3885.16</v>
      </c>
      <c r="L3441" s="22">
        <v>5784.57</v>
      </c>
      <c r="M3441" s="21" t="s">
        <v>6141</v>
      </c>
      <c r="N3441" s="63">
        <f t="shared" si="270"/>
        <v>3693.3788788149659</v>
      </c>
      <c r="O3441" s="63">
        <f t="shared" si="271"/>
        <v>2480.6282722513088</v>
      </c>
      <c r="P3441" s="69">
        <v>2801</v>
      </c>
      <c r="Q3441" s="69" t="s">
        <v>12449</v>
      </c>
      <c r="R3441" s="70">
        <v>39934</v>
      </c>
      <c r="S3441" s="71">
        <f t="shared" si="274"/>
        <v>1.6692564184000001</v>
      </c>
      <c r="T3441" s="63">
        <f t="shared" si="272"/>
        <v>6165.1963990448776</v>
      </c>
      <c r="U3441" s="63">
        <f t="shared" si="273"/>
        <v>4140.8046651200002</v>
      </c>
    </row>
    <row r="3442" spans="1:21" x14ac:dyDescent="0.25">
      <c r="A3442" s="19" t="s">
        <v>9796</v>
      </c>
      <c r="B3442" s="19">
        <v>1</v>
      </c>
      <c r="C3442" s="19" t="s">
        <v>10158</v>
      </c>
      <c r="D3442" s="20" t="s">
        <v>9854</v>
      </c>
      <c r="E3442" s="20" t="s">
        <v>10150</v>
      </c>
      <c r="F3442" s="21">
        <v>2805604</v>
      </c>
      <c r="G3442" s="20" t="s">
        <v>10159</v>
      </c>
      <c r="H3442" s="22">
        <v>25.645600000000002</v>
      </c>
      <c r="I3442" s="25">
        <v>0.32600000000000001</v>
      </c>
      <c r="J3442" s="22">
        <v>3642.44</v>
      </c>
      <c r="K3442" s="22">
        <v>42610.16</v>
      </c>
      <c r="L3442" s="22">
        <v>46252.600000000006</v>
      </c>
      <c r="M3442" s="21" t="s">
        <v>6141</v>
      </c>
      <c r="N3442" s="63">
        <f t="shared" si="270"/>
        <v>1803.5296503103848</v>
      </c>
      <c r="O3442" s="63">
        <f t="shared" si="271"/>
        <v>1661.499828430608</v>
      </c>
      <c r="P3442" s="69">
        <v>2801</v>
      </c>
      <c r="Q3442" s="69" t="s">
        <v>12449</v>
      </c>
      <c r="R3442" s="70">
        <v>39934</v>
      </c>
      <c r="S3442" s="71">
        <f t="shared" si="274"/>
        <v>1.6692564184000001</v>
      </c>
      <c r="T3442" s="63">
        <f t="shared" si="272"/>
        <v>3010.5534445553176</v>
      </c>
      <c r="U3442" s="63">
        <f t="shared" si="273"/>
        <v>2773.4692527782913</v>
      </c>
    </row>
    <row r="3443" spans="1:21" x14ac:dyDescent="0.25">
      <c r="A3443" s="19" t="s">
        <v>9796</v>
      </c>
      <c r="B3443" s="19">
        <v>1</v>
      </c>
      <c r="C3443" s="19" t="s">
        <v>10160</v>
      </c>
      <c r="D3443" s="20" t="s">
        <v>9854</v>
      </c>
      <c r="E3443" s="20" t="s">
        <v>10150</v>
      </c>
      <c r="F3443" s="21">
        <v>2805604</v>
      </c>
      <c r="G3443" s="20" t="s">
        <v>43</v>
      </c>
      <c r="H3443" s="22">
        <v>1118.04</v>
      </c>
      <c r="I3443" s="25">
        <v>0.60699999999999998</v>
      </c>
      <c r="J3443" s="22">
        <v>190122.36</v>
      </c>
      <c r="K3443" s="22">
        <v>190044.78</v>
      </c>
      <c r="L3443" s="22">
        <v>380167.14</v>
      </c>
      <c r="M3443" s="21" t="s">
        <v>409</v>
      </c>
      <c r="N3443" s="63">
        <f t="shared" si="270"/>
        <v>340.02999892669317</v>
      </c>
      <c r="O3443" s="63">
        <f t="shared" si="271"/>
        <v>169.98030481914779</v>
      </c>
      <c r="P3443" s="69">
        <v>2801</v>
      </c>
      <c r="Q3443" s="69" t="s">
        <v>12449</v>
      </c>
      <c r="R3443" s="70">
        <v>36434</v>
      </c>
      <c r="S3443" s="71">
        <f t="shared" si="274"/>
        <v>3.1687748953473367</v>
      </c>
      <c r="T3443" s="63">
        <f t="shared" si="272"/>
        <v>1077.478524263887</v>
      </c>
      <c r="U3443" s="63">
        <f t="shared" si="273"/>
        <v>538.62932261440346</v>
      </c>
    </row>
    <row r="3444" spans="1:21" x14ac:dyDescent="0.25">
      <c r="A3444" s="19" t="s">
        <v>9796</v>
      </c>
      <c r="B3444" s="19">
        <v>1</v>
      </c>
      <c r="C3444" s="19" t="s">
        <v>10161</v>
      </c>
      <c r="D3444" s="20" t="s">
        <v>9854</v>
      </c>
      <c r="E3444" s="20" t="s">
        <v>10150</v>
      </c>
      <c r="F3444" s="21">
        <v>2805604</v>
      </c>
      <c r="G3444" s="20" t="s">
        <v>10162</v>
      </c>
      <c r="H3444" s="22">
        <v>50.836799999999997</v>
      </c>
      <c r="I3444" s="25">
        <v>0.44700000000000001</v>
      </c>
      <c r="J3444" s="22">
        <v>26300.26</v>
      </c>
      <c r="K3444" s="22">
        <v>110487.69</v>
      </c>
      <c r="L3444" s="22">
        <v>136787.95000000001</v>
      </c>
      <c r="M3444" s="21" t="s">
        <v>10155</v>
      </c>
      <c r="N3444" s="63">
        <f t="shared" si="270"/>
        <v>2690.726993044409</v>
      </c>
      <c r="O3444" s="63">
        <f t="shared" si="271"/>
        <v>2173.3801104711551</v>
      </c>
      <c r="P3444" s="69">
        <v>2801</v>
      </c>
      <c r="Q3444" s="69" t="s">
        <v>12449</v>
      </c>
      <c r="R3444" s="70">
        <v>39873</v>
      </c>
      <c r="S3444" s="71">
        <f t="shared" si="274"/>
        <v>1.6771085338</v>
      </c>
      <c r="T3444" s="63">
        <f t="shared" si="272"/>
        <v>4512.6412021607921</v>
      </c>
      <c r="U3444" s="63">
        <f t="shared" si="273"/>
        <v>3644.9943304623612</v>
      </c>
    </row>
    <row r="3445" spans="1:21" x14ac:dyDescent="0.25">
      <c r="A3445" s="19" t="s">
        <v>9796</v>
      </c>
      <c r="B3445" s="19">
        <v>1</v>
      </c>
      <c r="C3445" s="19" t="s">
        <v>10163</v>
      </c>
      <c r="D3445" s="20" t="s">
        <v>9854</v>
      </c>
      <c r="E3445" s="20" t="s">
        <v>10150</v>
      </c>
      <c r="F3445" s="21">
        <v>2805604</v>
      </c>
      <c r="G3445" s="20" t="s">
        <v>10164</v>
      </c>
      <c r="H3445" s="22">
        <v>338.36130000000003</v>
      </c>
      <c r="I3445" s="25">
        <v>0.42299999999999999</v>
      </c>
      <c r="J3445" s="22">
        <v>335946.36</v>
      </c>
      <c r="K3445" s="22">
        <v>708440.30999999994</v>
      </c>
      <c r="L3445" s="22">
        <v>1044386.6699999999</v>
      </c>
      <c r="M3445" s="21" t="s">
        <v>10165</v>
      </c>
      <c r="N3445" s="63">
        <f t="shared" si="270"/>
        <v>3086.602013882793</v>
      </c>
      <c r="O3445" s="63">
        <f t="shared" si="271"/>
        <v>2093.7391776187169</v>
      </c>
      <c r="P3445" s="69">
        <v>2801</v>
      </c>
      <c r="Q3445" s="69" t="s">
        <v>12449</v>
      </c>
      <c r="R3445" s="70">
        <v>39965</v>
      </c>
      <c r="S3445" s="71">
        <f t="shared" si="274"/>
        <v>1.6594655715</v>
      </c>
      <c r="T3445" s="63">
        <f t="shared" si="272"/>
        <v>5122.1097749610599</v>
      </c>
      <c r="U3445" s="63">
        <f t="shared" si="273"/>
        <v>3474.488080958984</v>
      </c>
    </row>
    <row r="3446" spans="1:21" x14ac:dyDescent="0.25">
      <c r="A3446" s="19" t="s">
        <v>9796</v>
      </c>
      <c r="B3446" s="19">
        <v>1</v>
      </c>
      <c r="C3446" s="19" t="s">
        <v>10166</v>
      </c>
      <c r="D3446" s="20" t="s">
        <v>9854</v>
      </c>
      <c r="E3446" s="20" t="s">
        <v>10150</v>
      </c>
      <c r="F3446" s="21">
        <v>2805604</v>
      </c>
      <c r="G3446" s="20" t="s">
        <v>10167</v>
      </c>
      <c r="H3446" s="22">
        <v>24.8675</v>
      </c>
      <c r="I3446" s="25">
        <v>0.376</v>
      </c>
      <c r="J3446" s="22">
        <v>10541.03</v>
      </c>
      <c r="K3446" s="22">
        <v>47749.83</v>
      </c>
      <c r="L3446" s="22">
        <v>58290.86</v>
      </c>
      <c r="M3446" s="21" t="s">
        <v>4521</v>
      </c>
      <c r="N3446" s="63">
        <f t="shared" si="270"/>
        <v>2344.0579069066052</v>
      </c>
      <c r="O3446" s="63">
        <f t="shared" si="271"/>
        <v>1920.1701015381523</v>
      </c>
      <c r="P3446" s="69">
        <v>2801</v>
      </c>
      <c r="Q3446" s="69" t="s">
        <v>12449</v>
      </c>
      <c r="R3446" s="70">
        <v>39873</v>
      </c>
      <c r="S3446" s="71">
        <f t="shared" si="274"/>
        <v>1.6771085338</v>
      </c>
      <c r="T3446" s="63">
        <f t="shared" si="272"/>
        <v>3931.2395193944335</v>
      </c>
      <c r="U3446" s="63">
        <f t="shared" si="273"/>
        <v>3220.3336636372478</v>
      </c>
    </row>
    <row r="3447" spans="1:21" x14ac:dyDescent="0.25">
      <c r="A3447" s="19" t="s">
        <v>9796</v>
      </c>
      <c r="B3447" s="19">
        <v>1</v>
      </c>
      <c r="C3447" s="19" t="s">
        <v>10168</v>
      </c>
      <c r="D3447" s="20" t="s">
        <v>9854</v>
      </c>
      <c r="E3447" s="20" t="s">
        <v>10150</v>
      </c>
      <c r="F3447" s="21">
        <v>2805604</v>
      </c>
      <c r="G3447" s="20" t="s">
        <v>10169</v>
      </c>
      <c r="H3447" s="22">
        <v>53.414200000000001</v>
      </c>
      <c r="I3447" s="25">
        <v>0.39900000000000002</v>
      </c>
      <c r="J3447" s="22">
        <v>65313.64</v>
      </c>
      <c r="K3447" s="22">
        <v>103354.87</v>
      </c>
      <c r="L3447" s="22">
        <v>168668.51</v>
      </c>
      <c r="M3447" s="21" t="s">
        <v>4521</v>
      </c>
      <c r="N3447" s="63">
        <f t="shared" si="270"/>
        <v>3157.7466291735159</v>
      </c>
      <c r="O3447" s="63">
        <f t="shared" si="271"/>
        <v>1934.9699143673404</v>
      </c>
      <c r="P3447" s="69">
        <v>2801</v>
      </c>
      <c r="Q3447" s="69" t="s">
        <v>12449</v>
      </c>
      <c r="R3447" s="70">
        <v>39873</v>
      </c>
      <c r="S3447" s="71">
        <f t="shared" si="274"/>
        <v>1.6771085338</v>
      </c>
      <c r="T3447" s="63">
        <f t="shared" si="272"/>
        <v>5295.8838193650872</v>
      </c>
      <c r="U3447" s="63">
        <f t="shared" si="273"/>
        <v>3245.1545560317218</v>
      </c>
    </row>
    <row r="3448" spans="1:21" x14ac:dyDescent="0.25">
      <c r="A3448" s="19" t="s">
        <v>9796</v>
      </c>
      <c r="B3448" s="19">
        <v>1</v>
      </c>
      <c r="C3448" s="19" t="s">
        <v>10170</v>
      </c>
      <c r="D3448" s="20" t="s">
        <v>9811</v>
      </c>
      <c r="E3448" s="20" t="s">
        <v>9811</v>
      </c>
      <c r="F3448" s="21">
        <v>2805703</v>
      </c>
      <c r="G3448" s="20" t="s">
        <v>1101</v>
      </c>
      <c r="H3448" s="22">
        <v>197.7816</v>
      </c>
      <c r="I3448" s="25">
        <v>0.52500000000000002</v>
      </c>
      <c r="J3448" s="22">
        <v>104469.72</v>
      </c>
      <c r="K3448" s="22">
        <v>189310.61</v>
      </c>
      <c r="L3448" s="22">
        <v>293780.32999999996</v>
      </c>
      <c r="M3448" s="21" t="s">
        <v>612</v>
      </c>
      <c r="N3448" s="63">
        <f t="shared" si="270"/>
        <v>1485.377456750274</v>
      </c>
      <c r="O3448" s="63">
        <f t="shared" si="271"/>
        <v>957.16997941163379</v>
      </c>
      <c r="P3448" s="69">
        <v>2802</v>
      </c>
      <c r="Q3448" s="69" t="s">
        <v>12505</v>
      </c>
      <c r="R3448" s="70">
        <v>37865</v>
      </c>
      <c r="S3448" s="71">
        <f t="shared" si="274"/>
        <v>2.2406126354999998</v>
      </c>
      <c r="T3448" s="63">
        <f t="shared" si="272"/>
        <v>3328.1554980815181</v>
      </c>
      <c r="U3448" s="63">
        <f t="shared" si="273"/>
        <v>2144.6471501909814</v>
      </c>
    </row>
    <row r="3449" spans="1:21" x14ac:dyDescent="0.25">
      <c r="A3449" s="19" t="s">
        <v>9796</v>
      </c>
      <c r="B3449" s="19">
        <v>1</v>
      </c>
      <c r="C3449" s="19" t="s">
        <v>10171</v>
      </c>
      <c r="D3449" s="20" t="s">
        <v>823</v>
      </c>
      <c r="E3449" s="20" t="s">
        <v>10172</v>
      </c>
      <c r="F3449" s="21">
        <v>2926509</v>
      </c>
      <c r="G3449" s="20" t="s">
        <v>10173</v>
      </c>
      <c r="H3449" s="22">
        <v>551.54129999999998</v>
      </c>
      <c r="I3449" s="25">
        <v>0.26100000000000001</v>
      </c>
      <c r="J3449" s="22">
        <v>34915.760000000002</v>
      </c>
      <c r="K3449" s="22">
        <v>122916.49</v>
      </c>
      <c r="L3449" s="22">
        <v>157832.25</v>
      </c>
      <c r="M3449" s="21" t="s">
        <v>10174</v>
      </c>
      <c r="N3449" s="63">
        <f t="shared" si="270"/>
        <v>286.16578667816901</v>
      </c>
      <c r="O3449" s="63">
        <f t="shared" si="271"/>
        <v>222.85999253365071</v>
      </c>
      <c r="P3449" s="69">
        <v>2906</v>
      </c>
      <c r="Q3449" s="69" t="s">
        <v>12604</v>
      </c>
      <c r="R3449" s="70">
        <v>39904</v>
      </c>
      <c r="S3449" s="71">
        <f t="shared" si="274"/>
        <v>1.6752657415000001</v>
      </c>
      <c r="T3449" s="63">
        <f t="shared" si="272"/>
        <v>479.40373881133365</v>
      </c>
      <c r="U3449" s="63">
        <f t="shared" si="273"/>
        <v>373.34971064257081</v>
      </c>
    </row>
    <row r="3450" spans="1:21" x14ac:dyDescent="0.25">
      <c r="A3450" s="19" t="s">
        <v>9796</v>
      </c>
      <c r="B3450" s="19">
        <v>1</v>
      </c>
      <c r="C3450" s="19" t="s">
        <v>10175</v>
      </c>
      <c r="D3450" s="20" t="s">
        <v>9876</v>
      </c>
      <c r="E3450" s="20" t="s">
        <v>10176</v>
      </c>
      <c r="F3450" s="21">
        <v>2927606</v>
      </c>
      <c r="G3450" s="20" t="s">
        <v>3794</v>
      </c>
      <c r="H3450" s="22">
        <v>1192.6186</v>
      </c>
      <c r="I3450" s="25">
        <v>0.40799999999999997</v>
      </c>
      <c r="J3450" s="22">
        <v>878201.6</v>
      </c>
      <c r="K3450" s="22">
        <v>1183292.08</v>
      </c>
      <c r="L3450" s="22">
        <v>2061493.6800000002</v>
      </c>
      <c r="M3450" s="21" t="s">
        <v>1814</v>
      </c>
      <c r="N3450" s="63">
        <f t="shared" si="270"/>
        <v>1728.5439620009281</v>
      </c>
      <c r="O3450" s="63">
        <f t="shared" si="271"/>
        <v>992.17979662567734</v>
      </c>
      <c r="P3450" s="69">
        <v>2905</v>
      </c>
      <c r="Q3450" s="69" t="s">
        <v>15972</v>
      </c>
      <c r="R3450" s="70">
        <v>39692</v>
      </c>
      <c r="S3450" s="71">
        <f t="shared" si="274"/>
        <v>1.7172418548999999</v>
      </c>
      <c r="T3450" s="63">
        <f t="shared" si="272"/>
        <v>2968.3280395826687</v>
      </c>
      <c r="U3450" s="63">
        <f t="shared" si="273"/>
        <v>1703.8126743517828</v>
      </c>
    </row>
    <row r="3451" spans="1:21" x14ac:dyDescent="0.25">
      <c r="A3451" s="19" t="s">
        <v>9796</v>
      </c>
      <c r="B3451" s="19">
        <v>1</v>
      </c>
      <c r="C3451" s="19" t="s">
        <v>10177</v>
      </c>
      <c r="D3451" s="20" t="s">
        <v>9876</v>
      </c>
      <c r="E3451" s="20" t="s">
        <v>10176</v>
      </c>
      <c r="F3451" s="21">
        <v>2927606</v>
      </c>
      <c r="G3451" s="20" t="s">
        <v>10178</v>
      </c>
      <c r="H3451" s="22">
        <v>1292.5026</v>
      </c>
      <c r="I3451" s="25">
        <v>0.441</v>
      </c>
      <c r="J3451" s="22">
        <v>394555.46</v>
      </c>
      <c r="K3451" s="22">
        <v>927189.67</v>
      </c>
      <c r="L3451" s="22">
        <v>1321745.1300000001</v>
      </c>
      <c r="M3451" s="21" t="s">
        <v>5214</v>
      </c>
      <c r="N3451" s="63">
        <f t="shared" si="270"/>
        <v>1022.6247359192934</v>
      </c>
      <c r="O3451" s="63">
        <f t="shared" si="271"/>
        <v>717.36000376324193</v>
      </c>
      <c r="P3451" s="69">
        <v>2905</v>
      </c>
      <c r="Q3451" s="69" t="s">
        <v>15972</v>
      </c>
      <c r="R3451" s="70">
        <v>38596</v>
      </c>
      <c r="S3451" s="71">
        <f t="shared" si="274"/>
        <v>1.9683031792000001</v>
      </c>
      <c r="T3451" s="63">
        <f t="shared" si="272"/>
        <v>2012.8355188385055</v>
      </c>
      <c r="U3451" s="63">
        <f t="shared" si="273"/>
        <v>1411.9819760381131</v>
      </c>
    </row>
    <row r="3452" spans="1:21" x14ac:dyDescent="0.25">
      <c r="A3452" s="19" t="s">
        <v>9796</v>
      </c>
      <c r="B3452" s="19">
        <v>1</v>
      </c>
      <c r="C3452" s="19" t="s">
        <v>10179</v>
      </c>
      <c r="D3452" s="20" t="s">
        <v>9876</v>
      </c>
      <c r="E3452" s="20" t="s">
        <v>10176</v>
      </c>
      <c r="F3452" s="21">
        <v>2927606</v>
      </c>
      <c r="G3452" s="20" t="s">
        <v>10180</v>
      </c>
      <c r="H3452" s="22">
        <v>217.30279999999999</v>
      </c>
      <c r="I3452" s="25">
        <v>0.39900000000000002</v>
      </c>
      <c r="J3452" s="22">
        <v>93166.89</v>
      </c>
      <c r="K3452" s="22">
        <v>374047.66</v>
      </c>
      <c r="L3452" s="22">
        <v>467214.55</v>
      </c>
      <c r="M3452" s="21" t="s">
        <v>10181</v>
      </c>
      <c r="N3452" s="63">
        <f t="shared" si="270"/>
        <v>2150.0622633486546</v>
      </c>
      <c r="O3452" s="63">
        <f t="shared" si="271"/>
        <v>1721.3200198064635</v>
      </c>
      <c r="P3452" s="69">
        <v>2905</v>
      </c>
      <c r="Q3452" s="69" t="s">
        <v>15972</v>
      </c>
      <c r="R3452" s="70">
        <v>40756</v>
      </c>
      <c r="S3452" s="71">
        <f t="shared" si="274"/>
        <v>1.475311263</v>
      </c>
      <c r="T3452" s="63">
        <f t="shared" si="272"/>
        <v>3172.0110732695425</v>
      </c>
      <c r="U3452" s="63">
        <f t="shared" si="273"/>
        <v>2539.4828124478586</v>
      </c>
    </row>
    <row r="3453" spans="1:21" x14ac:dyDescent="0.25">
      <c r="A3453" s="19" t="s">
        <v>9796</v>
      </c>
      <c r="B3453" s="19">
        <v>1</v>
      </c>
      <c r="C3453" s="19" t="s">
        <v>10182</v>
      </c>
      <c r="D3453" s="20" t="s">
        <v>9876</v>
      </c>
      <c r="E3453" s="20" t="s">
        <v>10176</v>
      </c>
      <c r="F3453" s="21">
        <v>2927606</v>
      </c>
      <c r="G3453" s="20" t="s">
        <v>5656</v>
      </c>
      <c r="H3453" s="22">
        <v>321.54820000000001</v>
      </c>
      <c r="I3453" s="25">
        <v>0.40799999999999997</v>
      </c>
      <c r="J3453" s="22">
        <v>186093.21</v>
      </c>
      <c r="K3453" s="22">
        <v>468878.37</v>
      </c>
      <c r="L3453" s="22">
        <v>654971.57999999996</v>
      </c>
      <c r="M3453" s="21" t="s">
        <v>10183</v>
      </c>
      <c r="N3453" s="63">
        <f t="shared" si="270"/>
        <v>2036.9312594503715</v>
      </c>
      <c r="O3453" s="63">
        <f t="shared" si="271"/>
        <v>1458.1900007526087</v>
      </c>
      <c r="P3453" s="69">
        <v>2905</v>
      </c>
      <c r="Q3453" s="69" t="s">
        <v>15972</v>
      </c>
      <c r="R3453" s="70">
        <v>40725</v>
      </c>
      <c r="S3453" s="71">
        <f t="shared" si="274"/>
        <v>1.4767865742999999</v>
      </c>
      <c r="T3453" s="63">
        <f t="shared" si="272"/>
        <v>3008.1127367282984</v>
      </c>
      <c r="U3453" s="63">
        <f t="shared" si="273"/>
        <v>2153.4354158899596</v>
      </c>
    </row>
    <row r="3454" spans="1:21" x14ac:dyDescent="0.25">
      <c r="A3454" s="19" t="s">
        <v>9796</v>
      </c>
      <c r="B3454" s="19">
        <v>1</v>
      </c>
      <c r="C3454" s="19" t="s">
        <v>10184</v>
      </c>
      <c r="D3454" s="20" t="s">
        <v>9876</v>
      </c>
      <c r="E3454" s="20" t="s">
        <v>10176</v>
      </c>
      <c r="F3454" s="21">
        <v>2927606</v>
      </c>
      <c r="G3454" s="20" t="s">
        <v>10185</v>
      </c>
      <c r="H3454" s="22">
        <v>1225.5625</v>
      </c>
      <c r="I3454" s="25">
        <v>0.27300000000000002</v>
      </c>
      <c r="J3454" s="22">
        <v>79548.740000000005</v>
      </c>
      <c r="K3454" s="22">
        <v>1046259.34</v>
      </c>
      <c r="L3454" s="22">
        <v>1125808.08</v>
      </c>
      <c r="M3454" s="21" t="s">
        <v>4012</v>
      </c>
      <c r="N3454" s="63">
        <f t="shared" si="270"/>
        <v>918.60519557346117</v>
      </c>
      <c r="O3454" s="63">
        <f t="shared" si="271"/>
        <v>853.69725330205517</v>
      </c>
      <c r="P3454" s="69">
        <v>2905</v>
      </c>
      <c r="Q3454" s="69" t="s">
        <v>15972</v>
      </c>
      <c r="R3454" s="70">
        <v>39904</v>
      </c>
      <c r="S3454" s="71">
        <f t="shared" si="274"/>
        <v>1.6752657415000001</v>
      </c>
      <c r="T3454" s="63">
        <f t="shared" si="272"/>
        <v>1538.907814108127</v>
      </c>
      <c r="U3454" s="63">
        <f t="shared" si="273"/>
        <v>1430.1697620695809</v>
      </c>
    </row>
    <row r="3455" spans="1:21" x14ac:dyDescent="0.25">
      <c r="A3455" s="19" t="s">
        <v>9796</v>
      </c>
      <c r="B3455" s="19">
        <v>1</v>
      </c>
      <c r="C3455" s="19" t="s">
        <v>10186</v>
      </c>
      <c r="D3455" s="20" t="s">
        <v>9811</v>
      </c>
      <c r="E3455" s="20" t="s">
        <v>10187</v>
      </c>
      <c r="F3455" s="21">
        <v>2806404</v>
      </c>
      <c r="G3455" s="20" t="s">
        <v>10188</v>
      </c>
      <c r="H3455" s="22">
        <v>231.87299999999999</v>
      </c>
      <c r="I3455" s="25">
        <v>0.62</v>
      </c>
      <c r="J3455" s="22">
        <v>12651.63</v>
      </c>
      <c r="K3455" s="22">
        <v>131402.43</v>
      </c>
      <c r="L3455" s="22">
        <v>144054.06</v>
      </c>
      <c r="M3455" s="21" t="s">
        <v>59</v>
      </c>
      <c r="N3455" s="63">
        <f t="shared" si="270"/>
        <v>621.26276021787794</v>
      </c>
      <c r="O3455" s="63">
        <f t="shared" si="271"/>
        <v>566.70000388143512</v>
      </c>
      <c r="P3455" s="69">
        <v>2802</v>
      </c>
      <c r="Q3455" s="69" t="s">
        <v>12505</v>
      </c>
      <c r="R3455" s="70">
        <v>36069</v>
      </c>
      <c r="S3455" s="71">
        <f t="shared" si="274"/>
        <v>3.3608856562199168</v>
      </c>
      <c r="T3455" s="63">
        <f t="shared" si="272"/>
        <v>2087.9930995598593</v>
      </c>
      <c r="U3455" s="63">
        <f t="shared" si="273"/>
        <v>1904.6139144248864</v>
      </c>
    </row>
    <row r="3456" spans="1:21" x14ac:dyDescent="0.25">
      <c r="A3456" s="19" t="s">
        <v>9796</v>
      </c>
      <c r="B3456" s="19">
        <v>1</v>
      </c>
      <c r="C3456" s="19" t="s">
        <v>10189</v>
      </c>
      <c r="D3456" s="20" t="s">
        <v>10190</v>
      </c>
      <c r="E3456" s="20" t="s">
        <v>10191</v>
      </c>
      <c r="F3456" s="21">
        <v>2806602</v>
      </c>
      <c r="G3456" s="20" t="s">
        <v>3414</v>
      </c>
      <c r="H3456" s="22">
        <v>312.15410000000003</v>
      </c>
      <c r="I3456" s="25">
        <v>0.57299999999999995</v>
      </c>
      <c r="J3456" s="22">
        <v>88222.62</v>
      </c>
      <c r="K3456" s="22">
        <v>162719.69</v>
      </c>
      <c r="L3456" s="22">
        <v>250942.31</v>
      </c>
      <c r="M3456" s="21" t="s">
        <v>5733</v>
      </c>
      <c r="N3456" s="63">
        <f t="shared" si="270"/>
        <v>803.90521860837316</v>
      </c>
      <c r="O3456" s="63">
        <f t="shared" si="271"/>
        <v>521.28000240906647</v>
      </c>
      <c r="P3456" s="69">
        <v>2802</v>
      </c>
      <c r="Q3456" s="69" t="s">
        <v>12505</v>
      </c>
      <c r="R3456" s="70">
        <v>38473</v>
      </c>
      <c r="S3456" s="71">
        <f t="shared" si="274"/>
        <v>1.9947771682</v>
      </c>
      <c r="T3456" s="63">
        <f t="shared" si="272"/>
        <v>1603.6117754768125</v>
      </c>
      <c r="U3456" s="63">
        <f t="shared" si="273"/>
        <v>1039.8374470448468</v>
      </c>
    </row>
    <row r="3457" spans="1:21" x14ac:dyDescent="0.25">
      <c r="A3457" s="19" t="s">
        <v>9796</v>
      </c>
      <c r="B3457" s="19">
        <v>1</v>
      </c>
      <c r="C3457" s="19" t="s">
        <v>10192</v>
      </c>
      <c r="D3457" s="20" t="s">
        <v>10190</v>
      </c>
      <c r="E3457" s="20" t="s">
        <v>10191</v>
      </c>
      <c r="F3457" s="21">
        <v>2806602</v>
      </c>
      <c r="G3457" s="20" t="s">
        <v>5145</v>
      </c>
      <c r="H3457" s="22">
        <v>316.97480000000002</v>
      </c>
      <c r="I3457" s="25">
        <v>0.44800000000000001</v>
      </c>
      <c r="J3457" s="22">
        <v>711365.83</v>
      </c>
      <c r="K3457" s="22">
        <v>1481012.34</v>
      </c>
      <c r="L3457" s="22">
        <v>2192378.17</v>
      </c>
      <c r="M3457" s="21" t="s">
        <v>2526</v>
      </c>
      <c r="N3457" s="63">
        <f t="shared" si="270"/>
        <v>6916.5692982533619</v>
      </c>
      <c r="O3457" s="63">
        <f t="shared" si="271"/>
        <v>4672.3346461611463</v>
      </c>
      <c r="P3457" s="69">
        <v>2802</v>
      </c>
      <c r="Q3457" s="69" t="s">
        <v>12505</v>
      </c>
      <c r="R3457" s="70">
        <v>40210</v>
      </c>
      <c r="S3457" s="71">
        <f t="shared" si="274"/>
        <v>1.6179203862</v>
      </c>
      <c r="T3457" s="63">
        <f t="shared" si="272"/>
        <v>11190.458470209142</v>
      </c>
      <c r="U3457" s="63">
        <f t="shared" si="273"/>
        <v>7559.4654751726821</v>
      </c>
    </row>
    <row r="3458" spans="1:21" x14ac:dyDescent="0.25">
      <c r="A3458" s="19" t="s">
        <v>9796</v>
      </c>
      <c r="B3458" s="19">
        <v>1</v>
      </c>
      <c r="C3458" s="19" t="s">
        <v>10193</v>
      </c>
      <c r="D3458" s="20" t="s">
        <v>10190</v>
      </c>
      <c r="E3458" s="20" t="s">
        <v>10191</v>
      </c>
      <c r="F3458" s="21">
        <v>2806602</v>
      </c>
      <c r="G3458" s="20" t="s">
        <v>1969</v>
      </c>
      <c r="H3458" s="22">
        <v>411.19060000000002</v>
      </c>
      <c r="I3458" s="25">
        <v>0.57330000000000003</v>
      </c>
      <c r="J3458" s="22">
        <v>144114.70000000001</v>
      </c>
      <c r="K3458" s="22">
        <v>423086.34</v>
      </c>
      <c r="L3458" s="22">
        <v>567201.04</v>
      </c>
      <c r="M3458" s="21" t="s">
        <v>139</v>
      </c>
      <c r="N3458" s="63">
        <f t="shared" si="270"/>
        <v>1379.4114943289073</v>
      </c>
      <c r="O3458" s="63">
        <f t="shared" si="271"/>
        <v>1028.9299901310974</v>
      </c>
      <c r="P3458" s="69">
        <v>2802</v>
      </c>
      <c r="Q3458" s="69" t="s">
        <v>12505</v>
      </c>
      <c r="R3458" s="70">
        <v>38930</v>
      </c>
      <c r="S3458" s="71">
        <f t="shared" si="274"/>
        <v>1.8998324469000001</v>
      </c>
      <c r="T3458" s="63">
        <f t="shared" si="272"/>
        <v>2620.6507145528735</v>
      </c>
      <c r="U3458" s="63">
        <f t="shared" si="273"/>
        <v>1954.7945808395557</v>
      </c>
    </row>
    <row r="3459" spans="1:21" x14ac:dyDescent="0.25">
      <c r="A3459" s="19" t="s">
        <v>9796</v>
      </c>
      <c r="B3459" s="19">
        <v>1</v>
      </c>
      <c r="C3459" s="19" t="s">
        <v>10194</v>
      </c>
      <c r="D3459" s="20" t="s">
        <v>10190</v>
      </c>
      <c r="E3459" s="20" t="s">
        <v>10191</v>
      </c>
      <c r="F3459" s="21">
        <v>2806602</v>
      </c>
      <c r="G3459" s="20" t="s">
        <v>9986</v>
      </c>
      <c r="H3459" s="22">
        <v>430</v>
      </c>
      <c r="I3459" s="25">
        <v>0.57750000000000001</v>
      </c>
      <c r="J3459" s="22">
        <v>4751.0600000000004</v>
      </c>
      <c r="K3459" s="22">
        <v>245181.7</v>
      </c>
      <c r="L3459" s="22">
        <v>249932.76</v>
      </c>
      <c r="M3459" s="21" t="s">
        <v>10195</v>
      </c>
      <c r="N3459" s="63">
        <f t="shared" si="270"/>
        <v>581.23897674418606</v>
      </c>
      <c r="O3459" s="63">
        <f t="shared" si="271"/>
        <v>570.19000000000005</v>
      </c>
      <c r="P3459" s="69">
        <v>2802</v>
      </c>
      <c r="Q3459" s="69" t="s">
        <v>12505</v>
      </c>
      <c r="R3459" s="70">
        <v>38930</v>
      </c>
      <c r="S3459" s="71">
        <f t="shared" si="274"/>
        <v>1.8998324469000001</v>
      </c>
      <c r="T3459" s="63">
        <f t="shared" si="272"/>
        <v>1104.2566674215593</v>
      </c>
      <c r="U3459" s="63">
        <f t="shared" si="273"/>
        <v>1083.2654628979112</v>
      </c>
    </row>
    <row r="3460" spans="1:21" x14ac:dyDescent="0.25">
      <c r="A3460" s="19" t="s">
        <v>9796</v>
      </c>
      <c r="B3460" s="19">
        <v>1</v>
      </c>
      <c r="C3460" s="19" t="s">
        <v>10196</v>
      </c>
      <c r="D3460" s="20" t="s">
        <v>10197</v>
      </c>
      <c r="E3460" s="20" t="s">
        <v>10198</v>
      </c>
      <c r="F3460" s="21">
        <v>2806701</v>
      </c>
      <c r="G3460" s="20" t="s">
        <v>10199</v>
      </c>
      <c r="H3460" s="22">
        <v>1377.6451999999999</v>
      </c>
      <c r="I3460" s="25">
        <v>0.51200000000000001</v>
      </c>
      <c r="J3460" s="22">
        <v>762476.05</v>
      </c>
      <c r="K3460" s="22">
        <v>6102375.8499999996</v>
      </c>
      <c r="L3460" s="22">
        <v>6864851.8999999994</v>
      </c>
      <c r="M3460" s="21" t="s">
        <v>8786</v>
      </c>
      <c r="N3460" s="63">
        <f t="shared" si="270"/>
        <v>4983.0332947844627</v>
      </c>
      <c r="O3460" s="63">
        <f t="shared" si="271"/>
        <v>4429.5700010423579</v>
      </c>
      <c r="P3460" s="69">
        <v>2802</v>
      </c>
      <c r="Q3460" s="69" t="s">
        <v>12505</v>
      </c>
      <c r="R3460" s="70">
        <v>39387</v>
      </c>
      <c r="S3460" s="71">
        <f t="shared" si="274"/>
        <v>1.8145652249999999</v>
      </c>
      <c r="T3460" s="63">
        <f t="shared" si="272"/>
        <v>9042.0389317330591</v>
      </c>
      <c r="U3460" s="63">
        <f t="shared" si="273"/>
        <v>8037.7436855946762</v>
      </c>
    </row>
    <row r="3461" spans="1:21" x14ac:dyDescent="0.25">
      <c r="A3461" s="19" t="s">
        <v>9796</v>
      </c>
      <c r="B3461" s="19">
        <v>1</v>
      </c>
      <c r="C3461" s="19" t="s">
        <v>10201</v>
      </c>
      <c r="D3461" s="20" t="s">
        <v>10197</v>
      </c>
      <c r="E3461" s="20" t="s">
        <v>10198</v>
      </c>
      <c r="F3461" s="21">
        <v>2806701</v>
      </c>
      <c r="G3461" s="20" t="s">
        <v>10199</v>
      </c>
      <c r="H3461" s="22">
        <v>440.72269999999997</v>
      </c>
      <c r="I3461" s="25">
        <v>0.496</v>
      </c>
      <c r="J3461" s="22">
        <v>600751.46</v>
      </c>
      <c r="K3461" s="22">
        <v>3769818.57</v>
      </c>
      <c r="L3461" s="22">
        <v>4370570.0299999993</v>
      </c>
      <c r="M3461" s="21" t="s">
        <v>10202</v>
      </c>
      <c r="N3461" s="63">
        <f t="shared" si="270"/>
        <v>9916.8253189590632</v>
      </c>
      <c r="O3461" s="63">
        <f t="shared" si="271"/>
        <v>8553.7199921855627</v>
      </c>
      <c r="P3461" s="69">
        <v>2802</v>
      </c>
      <c r="Q3461" s="69" t="s">
        <v>12505</v>
      </c>
      <c r="R3461" s="70">
        <v>40848</v>
      </c>
      <c r="S3461" s="71">
        <f t="shared" si="274"/>
        <v>1.4574603325</v>
      </c>
      <c r="T3461" s="63">
        <f t="shared" si="272"/>
        <v>14453.379526714494</v>
      </c>
      <c r="U3461" s="63">
        <f t="shared" si="273"/>
        <v>12466.707583922667</v>
      </c>
    </row>
    <row r="3462" spans="1:21" x14ac:dyDescent="0.25">
      <c r="A3462" s="19" t="s">
        <v>9796</v>
      </c>
      <c r="B3462" s="19">
        <v>1</v>
      </c>
      <c r="C3462" s="19" t="s">
        <v>10203</v>
      </c>
      <c r="D3462" s="20" t="s">
        <v>10197</v>
      </c>
      <c r="E3462" s="20" t="s">
        <v>10198</v>
      </c>
      <c r="F3462" s="21">
        <v>2806701</v>
      </c>
      <c r="G3462" s="20" t="s">
        <v>6253</v>
      </c>
      <c r="H3462" s="22">
        <v>418.96249999999998</v>
      </c>
      <c r="I3462" s="25">
        <v>0.45800000000000002</v>
      </c>
      <c r="J3462" s="22">
        <v>124664.9</v>
      </c>
      <c r="K3462" s="22">
        <v>977410.19</v>
      </c>
      <c r="L3462" s="22">
        <v>1102075.0899999999</v>
      </c>
      <c r="M3462" s="21" t="s">
        <v>10204</v>
      </c>
      <c r="N3462" s="63">
        <f t="shared" si="270"/>
        <v>2630.4862368350387</v>
      </c>
      <c r="O3462" s="63">
        <f t="shared" si="271"/>
        <v>2332.9300116358863</v>
      </c>
      <c r="P3462" s="69">
        <v>2802</v>
      </c>
      <c r="Q3462" s="69" t="s">
        <v>12505</v>
      </c>
      <c r="R3462" s="70">
        <v>40817</v>
      </c>
      <c r="S3462" s="71">
        <f t="shared" si="274"/>
        <v>1.4635816658</v>
      </c>
      <c r="T3462" s="63">
        <f t="shared" si="272"/>
        <v>3849.9314283709991</v>
      </c>
      <c r="U3462" s="63">
        <f t="shared" si="273"/>
        <v>3414.4335926248641</v>
      </c>
    </row>
    <row r="3463" spans="1:21" x14ac:dyDescent="0.25">
      <c r="A3463" s="19" t="s">
        <v>9796</v>
      </c>
      <c r="B3463" s="19">
        <v>1</v>
      </c>
      <c r="C3463" s="19" t="s">
        <v>10205</v>
      </c>
      <c r="D3463" s="20" t="s">
        <v>10197</v>
      </c>
      <c r="E3463" s="20" t="s">
        <v>10198</v>
      </c>
      <c r="F3463" s="21">
        <v>2806701</v>
      </c>
      <c r="G3463" s="20" t="s">
        <v>10206</v>
      </c>
      <c r="H3463" s="22">
        <v>563.35069999999996</v>
      </c>
      <c r="I3463" s="25">
        <v>0.38100000000000001</v>
      </c>
      <c r="J3463" s="22">
        <v>87371.02</v>
      </c>
      <c r="K3463" s="22">
        <v>1243499.04</v>
      </c>
      <c r="L3463" s="22">
        <v>1330870.06</v>
      </c>
      <c r="M3463" s="21" t="s">
        <v>10207</v>
      </c>
      <c r="N3463" s="63">
        <f t="shared" si="270"/>
        <v>2362.4184011842003</v>
      </c>
      <c r="O3463" s="63">
        <f t="shared" si="271"/>
        <v>2207.3266972065539</v>
      </c>
      <c r="P3463" s="69">
        <v>2802</v>
      </c>
      <c r="Q3463" s="69" t="s">
        <v>12505</v>
      </c>
      <c r="R3463" s="70">
        <v>39722</v>
      </c>
      <c r="S3463" s="71">
        <f t="shared" si="274"/>
        <v>1.7127886045</v>
      </c>
      <c r="T3463" s="63">
        <f t="shared" si="272"/>
        <v>4046.3233166094078</v>
      </c>
      <c r="U3463" s="63">
        <f t="shared" si="273"/>
        <v>3780.6840133840078</v>
      </c>
    </row>
    <row r="3464" spans="1:21" x14ac:dyDescent="0.25">
      <c r="A3464" s="19" t="s">
        <v>9796</v>
      </c>
      <c r="B3464" s="19">
        <v>1</v>
      </c>
      <c r="C3464" s="19" t="s">
        <v>10208</v>
      </c>
      <c r="D3464" s="20" t="s">
        <v>9979</v>
      </c>
      <c r="E3464" s="20" t="s">
        <v>5863</v>
      </c>
      <c r="F3464" s="21">
        <v>2806909</v>
      </c>
      <c r="G3464" s="20" t="s">
        <v>10209</v>
      </c>
      <c r="H3464" s="22">
        <v>296.10000000000002</v>
      </c>
      <c r="I3464" s="25">
        <v>0.49399999999999999</v>
      </c>
      <c r="J3464" s="22">
        <v>82077.75</v>
      </c>
      <c r="K3464" s="22">
        <v>717938.86</v>
      </c>
      <c r="L3464" s="22">
        <v>800016.61</v>
      </c>
      <c r="M3464" s="21" t="s">
        <v>9767</v>
      </c>
      <c r="N3464" s="63">
        <f t="shared" si="270"/>
        <v>2701.8460317460317</v>
      </c>
      <c r="O3464" s="63">
        <f t="shared" si="271"/>
        <v>2424.6499831138126</v>
      </c>
      <c r="P3464" s="69">
        <v>2802</v>
      </c>
      <c r="Q3464" s="69" t="s">
        <v>12505</v>
      </c>
      <c r="R3464" s="70">
        <v>38078</v>
      </c>
      <c r="S3464" s="71">
        <f t="shared" si="274"/>
        <v>2.1564652840999998</v>
      </c>
      <c r="T3464" s="63">
        <f t="shared" si="272"/>
        <v>5826.4371704436635</v>
      </c>
      <c r="U3464" s="63">
        <f t="shared" si="273"/>
        <v>5228.6735146785877</v>
      </c>
    </row>
    <row r="3465" spans="1:21" x14ac:dyDescent="0.25">
      <c r="A3465" s="19" t="s">
        <v>9796</v>
      </c>
      <c r="B3465" s="19">
        <v>1</v>
      </c>
      <c r="C3465" s="19" t="s">
        <v>10210</v>
      </c>
      <c r="D3465" s="20" t="s">
        <v>9979</v>
      </c>
      <c r="E3465" s="20" t="s">
        <v>5863</v>
      </c>
      <c r="F3465" s="21">
        <v>2806909</v>
      </c>
      <c r="G3465" s="20" t="s">
        <v>10211</v>
      </c>
      <c r="H3465" s="22">
        <v>239.3578</v>
      </c>
      <c r="I3465" s="25">
        <v>0.54300000000000004</v>
      </c>
      <c r="J3465" s="22">
        <v>51259.53</v>
      </c>
      <c r="K3465" s="22">
        <v>418917.4</v>
      </c>
      <c r="L3465" s="22">
        <v>470176.93000000005</v>
      </c>
      <c r="M3465" s="21" t="s">
        <v>4189</v>
      </c>
      <c r="N3465" s="63">
        <f t="shared" si="270"/>
        <v>1964.326752669017</v>
      </c>
      <c r="O3465" s="63">
        <f t="shared" si="271"/>
        <v>1750.1723361427955</v>
      </c>
      <c r="P3465" s="69">
        <v>2802</v>
      </c>
      <c r="Q3465" s="69" t="s">
        <v>12505</v>
      </c>
      <c r="R3465" s="70">
        <v>38231</v>
      </c>
      <c r="S3465" s="71">
        <f t="shared" si="274"/>
        <v>2.0923269303000001</v>
      </c>
      <c r="T3465" s="63">
        <f t="shared" si="272"/>
        <v>4110.0137645181321</v>
      </c>
      <c r="U3465" s="63">
        <f t="shared" si="273"/>
        <v>3661.932711577635</v>
      </c>
    </row>
    <row r="3466" spans="1:21" x14ac:dyDescent="0.25">
      <c r="A3466" s="19" t="s">
        <v>9796</v>
      </c>
      <c r="B3466" s="19">
        <v>1</v>
      </c>
      <c r="C3466" s="19" t="s">
        <v>10212</v>
      </c>
      <c r="D3466" s="20" t="s">
        <v>10213</v>
      </c>
      <c r="E3466" s="20" t="s">
        <v>10214</v>
      </c>
      <c r="F3466" s="21">
        <v>2807006</v>
      </c>
      <c r="G3466" s="20" t="s">
        <v>10215</v>
      </c>
      <c r="H3466" s="22">
        <v>1401.2845</v>
      </c>
      <c r="I3466" s="25">
        <v>0.52400000000000002</v>
      </c>
      <c r="J3466" s="22">
        <v>105558.73</v>
      </c>
      <c r="K3466" s="22">
        <v>450951.54</v>
      </c>
      <c r="L3466" s="22">
        <v>556510.27</v>
      </c>
      <c r="M3466" s="21" t="s">
        <v>9710</v>
      </c>
      <c r="N3466" s="63">
        <f t="shared" si="270"/>
        <v>397.14295705119127</v>
      </c>
      <c r="O3466" s="63">
        <f t="shared" si="271"/>
        <v>321.81297944849882</v>
      </c>
      <c r="P3466" s="69">
        <v>2802</v>
      </c>
      <c r="Q3466" s="69" t="s">
        <v>12505</v>
      </c>
      <c r="R3466" s="70">
        <v>36312</v>
      </c>
      <c r="S3466" s="71">
        <f t="shared" si="274"/>
        <v>3.2341583229569997</v>
      </c>
      <c r="T3466" s="63">
        <f t="shared" si="272"/>
        <v>1284.4231999508645</v>
      </c>
      <c r="U3466" s="63">
        <f t="shared" si="273"/>
        <v>1040.7941259189524</v>
      </c>
    </row>
    <row r="3467" spans="1:21" x14ac:dyDescent="0.25">
      <c r="A3467" s="19" t="s">
        <v>9796</v>
      </c>
      <c r="B3467" s="19">
        <v>1</v>
      </c>
      <c r="C3467" s="19" t="s">
        <v>10216</v>
      </c>
      <c r="D3467" s="20" t="s">
        <v>10139</v>
      </c>
      <c r="E3467" s="20" t="s">
        <v>10217</v>
      </c>
      <c r="F3467" s="21">
        <v>2807105</v>
      </c>
      <c r="G3467" s="20" t="s">
        <v>10218</v>
      </c>
      <c r="H3467" s="22">
        <v>1500</v>
      </c>
      <c r="I3467" s="25">
        <v>0.51</v>
      </c>
      <c r="J3467" s="22">
        <v>230393.23</v>
      </c>
      <c r="K3467" s="22">
        <v>489165</v>
      </c>
      <c r="L3467" s="22">
        <v>719558.23</v>
      </c>
      <c r="M3467" s="21" t="s">
        <v>3714</v>
      </c>
      <c r="N3467" s="63">
        <f t="shared" si="270"/>
        <v>479.70548666666667</v>
      </c>
      <c r="O3467" s="63">
        <f t="shared" si="271"/>
        <v>326.11</v>
      </c>
      <c r="P3467" s="69">
        <v>2802</v>
      </c>
      <c r="Q3467" s="69" t="s">
        <v>12505</v>
      </c>
      <c r="R3467" s="70">
        <v>35796</v>
      </c>
      <c r="S3467" s="71">
        <f t="shared" si="274"/>
        <v>3.4155061987898709</v>
      </c>
      <c r="T3467" s="63">
        <f t="shared" si="272"/>
        <v>1638.4370633035119</v>
      </c>
      <c r="U3467" s="63">
        <f t="shared" si="273"/>
        <v>1113.8307264873649</v>
      </c>
    </row>
    <row r="3468" spans="1:21" x14ac:dyDescent="0.25">
      <c r="A3468" s="19" t="s">
        <v>9796</v>
      </c>
      <c r="B3468" s="19">
        <v>1</v>
      </c>
      <c r="C3468" s="19" t="s">
        <v>10219</v>
      </c>
      <c r="D3468" s="20" t="s">
        <v>10139</v>
      </c>
      <c r="E3468" s="20" t="s">
        <v>10217</v>
      </c>
      <c r="F3468" s="21">
        <v>2807105</v>
      </c>
      <c r="G3468" s="20" t="s">
        <v>10220</v>
      </c>
      <c r="H3468" s="22">
        <v>617.35149999999999</v>
      </c>
      <c r="I3468" s="25">
        <v>0.7</v>
      </c>
      <c r="J3468" s="22">
        <v>49240.45</v>
      </c>
      <c r="K3468" s="22">
        <v>186261.12</v>
      </c>
      <c r="L3468" s="22">
        <v>235501.57</v>
      </c>
      <c r="M3468" s="21" t="s">
        <v>2023</v>
      </c>
      <c r="N3468" s="63">
        <f t="shared" si="270"/>
        <v>381.4707990504599</v>
      </c>
      <c r="O3468" s="63">
        <f t="shared" si="271"/>
        <v>301.70999827488879</v>
      </c>
      <c r="P3468" s="69">
        <v>2802</v>
      </c>
      <c r="Q3468" s="69" t="s">
        <v>12505</v>
      </c>
      <c r="R3468" s="70">
        <v>35947</v>
      </c>
      <c r="S3468" s="71">
        <f t="shared" si="274"/>
        <v>3.3413693592305931</v>
      </c>
      <c r="T3468" s="63">
        <f t="shared" si="272"/>
        <v>1274.6348393884175</v>
      </c>
      <c r="U3468" s="63">
        <f t="shared" si="273"/>
        <v>1008.1245436092285</v>
      </c>
    </row>
    <row r="3469" spans="1:21" x14ac:dyDescent="0.25">
      <c r="A3469" s="19" t="s">
        <v>9796</v>
      </c>
      <c r="B3469" s="19">
        <v>1</v>
      </c>
      <c r="C3469" s="19" t="s">
        <v>10221</v>
      </c>
      <c r="D3469" s="20" t="s">
        <v>10139</v>
      </c>
      <c r="E3469" s="20" t="s">
        <v>10217</v>
      </c>
      <c r="F3469" s="21">
        <v>2807105</v>
      </c>
      <c r="G3469" s="20" t="s">
        <v>10222</v>
      </c>
      <c r="H3469" s="22">
        <v>777.81299999999999</v>
      </c>
      <c r="I3469" s="25">
        <v>0.49</v>
      </c>
      <c r="J3469" s="22">
        <v>41632.93</v>
      </c>
      <c r="K3469" s="22">
        <v>218557.67</v>
      </c>
      <c r="L3469" s="22">
        <v>260190.6</v>
      </c>
      <c r="M3469" s="21" t="s">
        <v>1728</v>
      </c>
      <c r="N3469" s="63">
        <f t="shared" si="270"/>
        <v>334.51562264966003</v>
      </c>
      <c r="O3469" s="63">
        <f t="shared" si="271"/>
        <v>280.98999373885499</v>
      </c>
      <c r="P3469" s="69">
        <v>2802</v>
      </c>
      <c r="Q3469" s="69" t="s">
        <v>12505</v>
      </c>
      <c r="R3469" s="70">
        <v>36039</v>
      </c>
      <c r="S3469" s="71">
        <f t="shared" si="274"/>
        <v>3.346096831630871</v>
      </c>
      <c r="T3469" s="63">
        <f t="shared" si="272"/>
        <v>1119.3216650790555</v>
      </c>
      <c r="U3469" s="63">
        <f t="shared" si="273"/>
        <v>940.21972776956102</v>
      </c>
    </row>
    <row r="3470" spans="1:21" x14ac:dyDescent="0.25">
      <c r="A3470" s="19" t="s">
        <v>9796</v>
      </c>
      <c r="B3470" s="19">
        <v>1</v>
      </c>
      <c r="C3470" s="19" t="s">
        <v>10223</v>
      </c>
      <c r="D3470" s="20" t="s">
        <v>10139</v>
      </c>
      <c r="E3470" s="20" t="s">
        <v>10217</v>
      </c>
      <c r="F3470" s="21">
        <v>2807105</v>
      </c>
      <c r="G3470" s="20" t="s">
        <v>902</v>
      </c>
      <c r="H3470" s="22">
        <v>370.21480000000003</v>
      </c>
      <c r="I3470" s="25">
        <v>0.56499999999999995</v>
      </c>
      <c r="J3470" s="22">
        <v>510978.53</v>
      </c>
      <c r="K3470" s="22">
        <v>1081030.53</v>
      </c>
      <c r="L3470" s="22">
        <v>1592009.06</v>
      </c>
      <c r="M3470" s="21" t="s">
        <v>5491</v>
      </c>
      <c r="N3470" s="63">
        <f t="shared" si="270"/>
        <v>4300.2307309162143</v>
      </c>
      <c r="O3470" s="63">
        <f t="shared" si="271"/>
        <v>2920.008951560013</v>
      </c>
      <c r="P3470" s="69">
        <v>2802</v>
      </c>
      <c r="Q3470" s="69" t="s">
        <v>12505</v>
      </c>
      <c r="R3470" s="70">
        <v>38961</v>
      </c>
      <c r="S3470" s="71">
        <f t="shared" si="274"/>
        <v>1.8962296107000001</v>
      </c>
      <c r="T3470" s="63">
        <f t="shared" si="272"/>
        <v>8154.2248448054297</v>
      </c>
      <c r="U3470" s="63">
        <f t="shared" si="273"/>
        <v>5537.0074374571586</v>
      </c>
    </row>
    <row r="3471" spans="1:21" x14ac:dyDescent="0.25">
      <c r="A3471" s="19" t="s">
        <v>9796</v>
      </c>
      <c r="B3471" s="19">
        <v>1</v>
      </c>
      <c r="C3471" s="19" t="s">
        <v>10224</v>
      </c>
      <c r="D3471" s="20" t="s">
        <v>9876</v>
      </c>
      <c r="E3471" s="20" t="s">
        <v>10225</v>
      </c>
      <c r="F3471" s="21">
        <v>2930766</v>
      </c>
      <c r="G3471" s="20" t="s">
        <v>10226</v>
      </c>
      <c r="H3471" s="22">
        <v>1949.6989000000001</v>
      </c>
      <c r="I3471" s="25">
        <v>0.55700000000000005</v>
      </c>
      <c r="J3471" s="22">
        <v>388968.23</v>
      </c>
      <c r="K3471" s="22">
        <v>1174342.6399999999</v>
      </c>
      <c r="L3471" s="22">
        <v>1563310.8699999999</v>
      </c>
      <c r="M3471" s="21" t="s">
        <v>4716</v>
      </c>
      <c r="N3471" s="63">
        <f t="shared" si="270"/>
        <v>801.82169154426856</v>
      </c>
      <c r="O3471" s="63">
        <f t="shared" si="271"/>
        <v>602.31999925732111</v>
      </c>
      <c r="P3471" s="69">
        <v>2905</v>
      </c>
      <c r="Q3471" s="69" t="s">
        <v>15972</v>
      </c>
      <c r="R3471" s="70">
        <v>38596</v>
      </c>
      <c r="S3471" s="71">
        <f t="shared" si="274"/>
        <v>1.9683031792000001</v>
      </c>
      <c r="T3471" s="63">
        <f t="shared" si="272"/>
        <v>1578.2281846181056</v>
      </c>
      <c r="U3471" s="63">
        <f t="shared" si="273"/>
        <v>1185.5483694339268</v>
      </c>
    </row>
    <row r="3472" spans="1:21" x14ac:dyDescent="0.25">
      <c r="A3472" s="19" t="s">
        <v>9796</v>
      </c>
      <c r="B3472" s="19">
        <v>1</v>
      </c>
      <c r="C3472" s="19" t="s">
        <v>10227</v>
      </c>
      <c r="D3472" s="20" t="s">
        <v>9876</v>
      </c>
      <c r="E3472" s="20" t="s">
        <v>10225</v>
      </c>
      <c r="F3472" s="21">
        <v>2930766</v>
      </c>
      <c r="G3472" s="20" t="s">
        <v>10228</v>
      </c>
      <c r="H3472" s="22">
        <v>919.09450000000004</v>
      </c>
      <c r="I3472" s="25">
        <v>0.45500000000000002</v>
      </c>
      <c r="J3472" s="22">
        <v>79155.97</v>
      </c>
      <c r="K3472" s="22">
        <v>302172.21000000002</v>
      </c>
      <c r="L3472" s="22">
        <v>381328.18000000005</v>
      </c>
      <c r="M3472" s="21" t="s">
        <v>1263</v>
      </c>
      <c r="N3472" s="63">
        <f t="shared" si="270"/>
        <v>414.8955085684878</v>
      </c>
      <c r="O3472" s="63">
        <f t="shared" si="271"/>
        <v>328.77164426508921</v>
      </c>
      <c r="P3472" s="69">
        <v>2905</v>
      </c>
      <c r="Q3472" s="69" t="s">
        <v>15972</v>
      </c>
      <c r="R3472" s="70">
        <v>38169</v>
      </c>
      <c r="S3472" s="71">
        <f t="shared" si="274"/>
        <v>2.1284686767999998</v>
      </c>
      <c r="T3472" s="63">
        <f t="shared" si="272"/>
        <v>883.09209413303222</v>
      </c>
      <c r="U3472" s="63">
        <f t="shared" si="273"/>
        <v>699.78014663827469</v>
      </c>
    </row>
    <row r="3473" spans="1:21" x14ac:dyDescent="0.25">
      <c r="A3473" s="19" t="s">
        <v>9796</v>
      </c>
      <c r="B3473" s="19">
        <v>1</v>
      </c>
      <c r="C3473" s="19" t="s">
        <v>10229</v>
      </c>
      <c r="D3473" s="20" t="s">
        <v>9876</v>
      </c>
      <c r="E3473" s="20" t="s">
        <v>10225</v>
      </c>
      <c r="F3473" s="21">
        <v>2930766</v>
      </c>
      <c r="G3473" s="20" t="s">
        <v>10230</v>
      </c>
      <c r="H3473" s="22">
        <v>907.5</v>
      </c>
      <c r="I3473" s="25">
        <v>0.28499999999999998</v>
      </c>
      <c r="J3473" s="22">
        <v>56165.61</v>
      </c>
      <c r="K3473" s="22">
        <v>824455.03</v>
      </c>
      <c r="L3473" s="22">
        <v>880620.64</v>
      </c>
      <c r="M3473" s="21" t="s">
        <v>5696</v>
      </c>
      <c r="N3473" s="63">
        <f t="shared" si="270"/>
        <v>970.38087052341598</v>
      </c>
      <c r="O3473" s="63">
        <f t="shared" si="271"/>
        <v>908.49039118457301</v>
      </c>
      <c r="P3473" s="69">
        <v>2905</v>
      </c>
      <c r="Q3473" s="69" t="s">
        <v>15972</v>
      </c>
      <c r="R3473" s="70">
        <v>41214</v>
      </c>
      <c r="S3473" s="71">
        <f t="shared" si="274"/>
        <v>1.3807530992999999</v>
      </c>
      <c r="T3473" s="63">
        <f t="shared" si="272"/>
        <v>1339.8563944766386</v>
      </c>
      <c r="U3473" s="63">
        <f t="shared" si="273"/>
        <v>1254.4009233123686</v>
      </c>
    </row>
    <row r="3474" spans="1:21" x14ac:dyDescent="0.25">
      <c r="A3474" s="19" t="s">
        <v>9796</v>
      </c>
      <c r="B3474" s="19">
        <v>1</v>
      </c>
      <c r="C3474" s="19" t="s">
        <v>10231</v>
      </c>
      <c r="D3474" s="20" t="s">
        <v>10139</v>
      </c>
      <c r="E3474" s="20" t="s">
        <v>10139</v>
      </c>
      <c r="F3474" s="21">
        <v>2807402</v>
      </c>
      <c r="G3474" s="20" t="s">
        <v>10232</v>
      </c>
      <c r="H3474" s="22">
        <v>284.93029999999999</v>
      </c>
      <c r="I3474" s="25">
        <v>0.34399999999999997</v>
      </c>
      <c r="J3474" s="22">
        <v>149158.66</v>
      </c>
      <c r="K3474" s="22">
        <v>570758.13</v>
      </c>
      <c r="L3474" s="22">
        <v>719916.79</v>
      </c>
      <c r="M3474" s="21" t="s">
        <v>10233</v>
      </c>
      <c r="N3474" s="63">
        <f t="shared" si="270"/>
        <v>2526.6417436123857</v>
      </c>
      <c r="O3474" s="63">
        <f t="shared" si="271"/>
        <v>2003.1499984382147</v>
      </c>
      <c r="P3474" s="69">
        <v>2802</v>
      </c>
      <c r="Q3474" s="69" t="s">
        <v>12505</v>
      </c>
      <c r="R3474" s="70">
        <v>40817</v>
      </c>
      <c r="S3474" s="71">
        <f t="shared" si="274"/>
        <v>1.4635816658</v>
      </c>
      <c r="T3474" s="63">
        <f t="shared" si="272"/>
        <v>3697.9465319960318</v>
      </c>
      <c r="U3474" s="63">
        <f t="shared" si="273"/>
        <v>2931.7736115614698</v>
      </c>
    </row>
    <row r="3475" spans="1:21" x14ac:dyDescent="0.25">
      <c r="A3475" s="19" t="s">
        <v>9796</v>
      </c>
      <c r="B3475" s="19">
        <v>1</v>
      </c>
      <c r="C3475" s="19" t="s">
        <v>10234</v>
      </c>
      <c r="D3475" s="20" t="s">
        <v>10139</v>
      </c>
      <c r="E3475" s="20" t="s">
        <v>10139</v>
      </c>
      <c r="F3475" s="21">
        <v>2807402</v>
      </c>
      <c r="G3475" s="20" t="s">
        <v>10235</v>
      </c>
      <c r="H3475" s="22">
        <v>366.7405</v>
      </c>
      <c r="I3475" s="25">
        <v>0.46700000000000003</v>
      </c>
      <c r="J3475" s="22">
        <v>138378.72</v>
      </c>
      <c r="K3475" s="22">
        <v>245426.41</v>
      </c>
      <c r="L3475" s="22">
        <v>383805.13</v>
      </c>
      <c r="M3475" s="21" t="s">
        <v>9264</v>
      </c>
      <c r="N3475" s="63">
        <f t="shared" si="270"/>
        <v>1046.5305304431881</v>
      </c>
      <c r="O3475" s="63">
        <f t="shared" si="271"/>
        <v>669.20999998636637</v>
      </c>
      <c r="P3475" s="69">
        <v>2802</v>
      </c>
      <c r="Q3475" s="69" t="s">
        <v>12505</v>
      </c>
      <c r="R3475" s="70">
        <v>38322</v>
      </c>
      <c r="S3475" s="71">
        <f t="shared" si="274"/>
        <v>2.0624892921</v>
      </c>
      <c r="T3475" s="63">
        <f t="shared" si="272"/>
        <v>2158.4580128948087</v>
      </c>
      <c r="U3475" s="63">
        <f t="shared" si="273"/>
        <v>1380.2384591381217</v>
      </c>
    </row>
    <row r="3476" spans="1:21" x14ac:dyDescent="0.25">
      <c r="A3476" s="19" t="s">
        <v>9796</v>
      </c>
      <c r="B3476" s="19">
        <v>1</v>
      </c>
      <c r="C3476" s="19" t="s">
        <v>10236</v>
      </c>
      <c r="D3476" s="20" t="s">
        <v>10139</v>
      </c>
      <c r="E3476" s="20" t="s">
        <v>10139</v>
      </c>
      <c r="F3476" s="21">
        <v>2807402</v>
      </c>
      <c r="G3476" s="20" t="s">
        <v>10237</v>
      </c>
      <c r="H3476" s="22">
        <v>342.12419999999997</v>
      </c>
      <c r="I3476" s="25">
        <v>0.59699999999999998</v>
      </c>
      <c r="J3476" s="22">
        <v>88636.72</v>
      </c>
      <c r="K3476" s="22">
        <v>318606.58</v>
      </c>
      <c r="L3476" s="22">
        <v>407243.30000000005</v>
      </c>
      <c r="M3476" s="21" t="s">
        <v>3504</v>
      </c>
      <c r="N3476" s="63">
        <f t="shared" si="270"/>
        <v>1190.3376025431703</v>
      </c>
      <c r="O3476" s="63">
        <f t="shared" si="271"/>
        <v>931.25999271609567</v>
      </c>
      <c r="P3476" s="69">
        <v>2802</v>
      </c>
      <c r="Q3476" s="69" t="s">
        <v>12505</v>
      </c>
      <c r="R3476" s="70">
        <v>38930</v>
      </c>
      <c r="S3476" s="71">
        <f t="shared" si="274"/>
        <v>1.8998324469000001</v>
      </c>
      <c r="T3476" s="63">
        <f t="shared" si="272"/>
        <v>2261.4420000766709</v>
      </c>
      <c r="U3476" s="63">
        <f t="shared" si="273"/>
        <v>1769.2379506618963</v>
      </c>
    </row>
    <row r="3477" spans="1:21" x14ac:dyDescent="0.25">
      <c r="A3477" s="19" t="s">
        <v>9796</v>
      </c>
      <c r="B3477" s="19">
        <v>1</v>
      </c>
      <c r="C3477" s="19" t="s">
        <v>10238</v>
      </c>
      <c r="D3477" s="20" t="s">
        <v>10139</v>
      </c>
      <c r="E3477" s="20" t="s">
        <v>10139</v>
      </c>
      <c r="F3477" s="21">
        <v>2807402</v>
      </c>
      <c r="G3477" s="20" t="s">
        <v>10239</v>
      </c>
      <c r="H3477" s="22">
        <v>89.5</v>
      </c>
      <c r="I3477" s="25">
        <v>0.374</v>
      </c>
      <c r="J3477" s="22">
        <v>18110.47</v>
      </c>
      <c r="K3477" s="22">
        <v>51777.54</v>
      </c>
      <c r="L3477" s="22">
        <v>69888.010000000009</v>
      </c>
      <c r="M3477" s="21" t="s">
        <v>10240</v>
      </c>
      <c r="N3477" s="63">
        <f t="shared" si="270"/>
        <v>780.871620111732</v>
      </c>
      <c r="O3477" s="63">
        <f t="shared" si="271"/>
        <v>578.52</v>
      </c>
      <c r="P3477" s="69">
        <v>2802</v>
      </c>
      <c r="Q3477" s="69" t="s">
        <v>12505</v>
      </c>
      <c r="R3477" s="70">
        <v>38292</v>
      </c>
      <c r="S3477" s="71">
        <f t="shared" si="274"/>
        <v>2.0754829745999999</v>
      </c>
      <c r="T3477" s="63">
        <f t="shared" si="272"/>
        <v>1620.6857528902185</v>
      </c>
      <c r="U3477" s="63">
        <f t="shared" si="273"/>
        <v>1200.7084104655919</v>
      </c>
    </row>
    <row r="3478" spans="1:21" x14ac:dyDescent="0.25">
      <c r="A3478" s="19" t="s">
        <v>9796</v>
      </c>
      <c r="B3478" s="19">
        <v>1</v>
      </c>
      <c r="C3478" s="19" t="s">
        <v>10241</v>
      </c>
      <c r="D3478" s="20" t="s">
        <v>10139</v>
      </c>
      <c r="E3478" s="20" t="s">
        <v>10139</v>
      </c>
      <c r="F3478" s="21">
        <v>2807402</v>
      </c>
      <c r="G3478" s="20" t="s">
        <v>489</v>
      </c>
      <c r="H3478" s="22">
        <v>1100.0999999999999</v>
      </c>
      <c r="I3478" s="25">
        <v>0.52100000000000002</v>
      </c>
      <c r="J3478" s="22">
        <v>773470</v>
      </c>
      <c r="K3478" s="22">
        <v>818254.38</v>
      </c>
      <c r="L3478" s="22">
        <v>1591724.38</v>
      </c>
      <c r="M3478" s="21" t="s">
        <v>3247</v>
      </c>
      <c r="N3478" s="63">
        <f t="shared" si="270"/>
        <v>1446.8906281247159</v>
      </c>
      <c r="O3478" s="63">
        <f t="shared" si="271"/>
        <v>743.80000000000007</v>
      </c>
      <c r="P3478" s="69">
        <v>2802</v>
      </c>
      <c r="Q3478" s="69" t="s">
        <v>12505</v>
      </c>
      <c r="R3478" s="70">
        <v>38443</v>
      </c>
      <c r="S3478" s="71">
        <f t="shared" si="274"/>
        <v>2.0095385192999999</v>
      </c>
      <c r="T3478" s="63">
        <f t="shared" si="272"/>
        <v>2907.5824504307884</v>
      </c>
      <c r="U3478" s="63">
        <f t="shared" si="273"/>
        <v>1494.6947506553402</v>
      </c>
    </row>
    <row r="3479" spans="1:21" x14ac:dyDescent="0.25">
      <c r="A3479" s="19" t="s">
        <v>9796</v>
      </c>
      <c r="B3479" s="19">
        <v>1</v>
      </c>
      <c r="C3479" s="19" t="s">
        <v>10242</v>
      </c>
      <c r="D3479" s="20" t="s">
        <v>10139</v>
      </c>
      <c r="E3479" s="20" t="s">
        <v>10139</v>
      </c>
      <c r="F3479" s="21">
        <v>2807402</v>
      </c>
      <c r="G3479" s="20" t="s">
        <v>10243</v>
      </c>
      <c r="H3479" s="22">
        <v>413.9683</v>
      </c>
      <c r="I3479" s="25">
        <v>0.58599999999999997</v>
      </c>
      <c r="J3479" s="22">
        <v>180305.76</v>
      </c>
      <c r="K3479" s="22">
        <v>258059.56</v>
      </c>
      <c r="L3479" s="22">
        <v>438365.32</v>
      </c>
      <c r="M3479" s="21" t="s">
        <v>2708</v>
      </c>
      <c r="N3479" s="63">
        <f t="shared" si="270"/>
        <v>1058.9345126184783</v>
      </c>
      <c r="O3479" s="63">
        <f t="shared" si="271"/>
        <v>623.38000276832793</v>
      </c>
      <c r="P3479" s="69">
        <v>2802</v>
      </c>
      <c r="Q3479" s="69" t="s">
        <v>12505</v>
      </c>
      <c r="R3479" s="70">
        <v>38473</v>
      </c>
      <c r="S3479" s="71">
        <f t="shared" si="274"/>
        <v>1.9947771682</v>
      </c>
      <c r="T3479" s="63">
        <f t="shared" si="272"/>
        <v>2112.3383883903352</v>
      </c>
      <c r="U3479" s="63">
        <f t="shared" si="273"/>
        <v>1243.5041966347133</v>
      </c>
    </row>
    <row r="3480" spans="1:21" x14ac:dyDescent="0.25">
      <c r="A3480" s="19" t="s">
        <v>9796</v>
      </c>
      <c r="B3480" s="19">
        <v>1</v>
      </c>
      <c r="C3480" s="19" t="s">
        <v>10245</v>
      </c>
      <c r="D3480" s="20" t="s">
        <v>9843</v>
      </c>
      <c r="E3480" s="20" t="s">
        <v>10246</v>
      </c>
      <c r="F3480" s="21">
        <v>2807501</v>
      </c>
      <c r="G3480" s="20" t="s">
        <v>10247</v>
      </c>
      <c r="H3480" s="22">
        <v>1099.8622</v>
      </c>
      <c r="I3480" s="25">
        <v>0.6</v>
      </c>
      <c r="J3480" s="22">
        <v>27932.01</v>
      </c>
      <c r="K3480" s="22">
        <v>152440.90100000001</v>
      </c>
      <c r="L3480" s="22">
        <v>180372.91100000002</v>
      </c>
      <c r="M3480" s="21" t="s">
        <v>82</v>
      </c>
      <c r="N3480" s="63">
        <f t="shared" si="270"/>
        <v>163.99591785225459</v>
      </c>
      <c r="O3480" s="63">
        <f t="shared" si="271"/>
        <v>138.60000007273638</v>
      </c>
      <c r="P3480" s="69">
        <v>2802</v>
      </c>
      <c r="Q3480" s="69" t="s">
        <v>12505</v>
      </c>
      <c r="R3480" s="70">
        <v>35855</v>
      </c>
      <c r="S3480" s="71">
        <f t="shared" si="274"/>
        <v>3.3755591747633313</v>
      </c>
      <c r="T3480" s="63">
        <f t="shared" si="272"/>
        <v>553.57792512991159</v>
      </c>
      <c r="U3480" s="63">
        <f t="shared" si="273"/>
        <v>467.85250186772367</v>
      </c>
    </row>
    <row r="3481" spans="1:21" x14ac:dyDescent="0.25">
      <c r="A3481" s="19" t="s">
        <v>9796</v>
      </c>
      <c r="B3481" s="19">
        <v>1</v>
      </c>
      <c r="C3481" s="19" t="s">
        <v>10248</v>
      </c>
      <c r="D3481" s="20" t="s">
        <v>9843</v>
      </c>
      <c r="E3481" s="20" t="s">
        <v>10249</v>
      </c>
      <c r="F3481" s="21">
        <v>2807600</v>
      </c>
      <c r="G3481" s="20" t="s">
        <v>89</v>
      </c>
      <c r="H3481" s="22">
        <v>253.2704</v>
      </c>
      <c r="I3481" s="25">
        <v>0.497</v>
      </c>
      <c r="J3481" s="22">
        <v>20183.96</v>
      </c>
      <c r="K3481" s="22">
        <v>96311.14</v>
      </c>
      <c r="L3481" s="22">
        <v>116495.1</v>
      </c>
      <c r="M3481" s="21" t="s">
        <v>1068</v>
      </c>
      <c r="N3481" s="63">
        <f t="shared" si="270"/>
        <v>459.96334352533898</v>
      </c>
      <c r="O3481" s="63">
        <f t="shared" si="271"/>
        <v>380.2700197101596</v>
      </c>
      <c r="P3481" s="69">
        <v>2802</v>
      </c>
      <c r="Q3481" s="69" t="s">
        <v>12505</v>
      </c>
      <c r="R3481" s="70">
        <v>36039</v>
      </c>
      <c r="S3481" s="71">
        <f t="shared" si="274"/>
        <v>3.346096831630871</v>
      </c>
      <c r="T3481" s="63">
        <f t="shared" si="272"/>
        <v>1539.0818864364787</v>
      </c>
      <c r="U3481" s="63">
        <f t="shared" si="273"/>
        <v>1272.4203081163739</v>
      </c>
    </row>
    <row r="3482" spans="1:21" x14ac:dyDescent="0.25">
      <c r="A3482" s="19" t="s">
        <v>10250</v>
      </c>
      <c r="B3482" s="19">
        <v>1</v>
      </c>
      <c r="C3482" s="19" t="s">
        <v>10251</v>
      </c>
      <c r="D3482" s="20" t="s">
        <v>7421</v>
      </c>
      <c r="E3482" s="20" t="s">
        <v>10252</v>
      </c>
      <c r="F3482" s="21">
        <v>1504802</v>
      </c>
      <c r="G3482" s="20" t="s">
        <v>10253</v>
      </c>
      <c r="H3482" s="22">
        <v>8032</v>
      </c>
      <c r="I3482" s="25">
        <v>0.625</v>
      </c>
      <c r="J3482" s="22">
        <v>0</v>
      </c>
      <c r="K3482" s="22">
        <v>274731.69</v>
      </c>
      <c r="L3482" s="22">
        <v>274731.69</v>
      </c>
      <c r="M3482" s="21" t="s">
        <v>9521</v>
      </c>
      <c r="N3482" s="63">
        <f t="shared" si="270"/>
        <v>34.20464267928287</v>
      </c>
      <c r="O3482" s="63">
        <f t="shared" si="271"/>
        <v>34.20464267928287</v>
      </c>
      <c r="P3482" s="69">
        <v>1501</v>
      </c>
      <c r="Q3482" s="69" t="s">
        <v>11235</v>
      </c>
      <c r="R3482" s="70">
        <v>35704</v>
      </c>
      <c r="S3482" s="71">
        <f t="shared" si="274"/>
        <v>3.4432289321700318</v>
      </c>
      <c r="T3482" s="63">
        <f t="shared" si="272"/>
        <v>117.77441528784465</v>
      </c>
      <c r="U3482" s="63">
        <f t="shared" si="273"/>
        <v>117.77441528784465</v>
      </c>
    </row>
    <row r="3483" spans="1:21" x14ac:dyDescent="0.25">
      <c r="A3483" s="19" t="s">
        <v>10250</v>
      </c>
      <c r="B3483" s="19">
        <v>1</v>
      </c>
      <c r="C3483" s="19" t="s">
        <v>10254</v>
      </c>
      <c r="D3483" s="20" t="s">
        <v>10255</v>
      </c>
      <c r="E3483" s="20" t="s">
        <v>10256</v>
      </c>
      <c r="F3483" s="21">
        <v>1505486</v>
      </c>
      <c r="G3483" s="20" t="s">
        <v>10257</v>
      </c>
      <c r="H3483" s="22">
        <v>2549.7575999999999</v>
      </c>
      <c r="I3483" s="25">
        <v>0.49399999999999999</v>
      </c>
      <c r="J3483" s="22">
        <v>698387.15</v>
      </c>
      <c r="K3483" s="22">
        <v>5702372.75</v>
      </c>
      <c r="L3483" s="22">
        <v>6400759.9000000004</v>
      </c>
      <c r="M3483" s="21" t="s">
        <v>10258</v>
      </c>
      <c r="N3483" s="63">
        <f t="shared" si="270"/>
        <v>2510.34055158812</v>
      </c>
      <c r="O3483" s="63">
        <f t="shared" si="271"/>
        <v>2236.4372009323552</v>
      </c>
      <c r="P3483" s="69">
        <v>1504</v>
      </c>
      <c r="Q3483" s="69" t="s">
        <v>11248</v>
      </c>
      <c r="R3483" s="70">
        <v>41671</v>
      </c>
      <c r="S3483" s="71">
        <f t="shared" si="274"/>
        <v>1.2799930443</v>
      </c>
      <c r="T3483" s="63">
        <f t="shared" si="272"/>
        <v>3213.2184448570192</v>
      </c>
      <c r="U3483" s="63">
        <f t="shared" si="273"/>
        <v>2862.6240612071761</v>
      </c>
    </row>
    <row r="3484" spans="1:21" x14ac:dyDescent="0.25">
      <c r="A3484" s="19" t="s">
        <v>10250</v>
      </c>
      <c r="B3484" s="19">
        <v>1</v>
      </c>
      <c r="C3484" s="19" t="s">
        <v>10259</v>
      </c>
      <c r="D3484" s="20" t="s">
        <v>10255</v>
      </c>
      <c r="E3484" s="20" t="s">
        <v>10256</v>
      </c>
      <c r="F3484" s="21">
        <v>1505486</v>
      </c>
      <c r="G3484" s="20" t="s">
        <v>4749</v>
      </c>
      <c r="H3484" s="22">
        <v>1641.8125</v>
      </c>
      <c r="I3484" s="25">
        <v>0.60599999999999998</v>
      </c>
      <c r="J3484" s="22">
        <v>57137.66</v>
      </c>
      <c r="K3484" s="22">
        <v>203117.76</v>
      </c>
      <c r="L3484" s="22">
        <v>260255.42</v>
      </c>
      <c r="M3484" s="21" t="s">
        <v>10113</v>
      </c>
      <c r="N3484" s="63">
        <f t="shared" si="270"/>
        <v>158.51713883284481</v>
      </c>
      <c r="O3484" s="63">
        <f t="shared" si="271"/>
        <v>123.71556435342039</v>
      </c>
      <c r="P3484" s="69">
        <v>1504</v>
      </c>
      <c r="Q3484" s="69" t="s">
        <v>11248</v>
      </c>
      <c r="R3484" s="70">
        <v>36192</v>
      </c>
      <c r="S3484" s="71">
        <f t="shared" si="274"/>
        <v>3.3371938896272964</v>
      </c>
      <c r="T3484" s="63">
        <f t="shared" si="272"/>
        <v>529.0024271141715</v>
      </c>
      <c r="U3484" s="63">
        <f t="shared" si="273"/>
        <v>412.86282541202706</v>
      </c>
    </row>
    <row r="3485" spans="1:21" x14ac:dyDescent="0.25">
      <c r="A3485" s="19" t="s">
        <v>10250</v>
      </c>
      <c r="B3485" s="19">
        <v>1</v>
      </c>
      <c r="C3485" s="19" t="s">
        <v>10260</v>
      </c>
      <c r="D3485" s="20" t="s">
        <v>10255</v>
      </c>
      <c r="E3485" s="20" t="s">
        <v>10256</v>
      </c>
      <c r="F3485" s="21">
        <v>1505486</v>
      </c>
      <c r="G3485" s="20" t="s">
        <v>10261</v>
      </c>
      <c r="H3485" s="22">
        <v>5835.8603999999996</v>
      </c>
      <c r="I3485" s="25">
        <v>0.66500000000000004</v>
      </c>
      <c r="J3485" s="22">
        <v>247883.46</v>
      </c>
      <c r="K3485" s="22">
        <v>4416987.66</v>
      </c>
      <c r="L3485" s="22">
        <v>4664871.12</v>
      </c>
      <c r="M3485" s="21" t="s">
        <v>2478</v>
      </c>
      <c r="N3485" s="63">
        <f t="shared" si="270"/>
        <v>799.34590621804466</v>
      </c>
      <c r="O3485" s="63">
        <f t="shared" si="271"/>
        <v>756.86999983755618</v>
      </c>
      <c r="P3485" s="69">
        <v>1504</v>
      </c>
      <c r="Q3485" s="69" t="s">
        <v>11248</v>
      </c>
      <c r="R3485" s="70">
        <v>38534</v>
      </c>
      <c r="S3485" s="71">
        <f t="shared" si="274"/>
        <v>1.975985624</v>
      </c>
      <c r="T3485" s="63">
        <f t="shared" si="272"/>
        <v>1579.4960192901085</v>
      </c>
      <c r="U3485" s="63">
        <f t="shared" si="273"/>
        <v>1495.5642389158934</v>
      </c>
    </row>
    <row r="3486" spans="1:21" x14ac:dyDescent="0.25">
      <c r="A3486" s="19" t="s">
        <v>10250</v>
      </c>
      <c r="B3486" s="19">
        <v>1</v>
      </c>
      <c r="C3486" s="19" t="s">
        <v>10262</v>
      </c>
      <c r="D3486" s="20" t="s">
        <v>10255</v>
      </c>
      <c r="E3486" s="20" t="s">
        <v>10256</v>
      </c>
      <c r="F3486" s="21">
        <v>1505486</v>
      </c>
      <c r="G3486" s="20" t="s">
        <v>10263</v>
      </c>
      <c r="H3486" s="22">
        <v>1684.2079000000001</v>
      </c>
      <c r="I3486" s="25">
        <v>0.59399999999999997</v>
      </c>
      <c r="J3486" s="22">
        <v>132031.26</v>
      </c>
      <c r="K3486" s="22">
        <v>209354.48</v>
      </c>
      <c r="L3486" s="22">
        <v>341385.74</v>
      </c>
      <c r="M3486" s="21" t="s">
        <v>10113</v>
      </c>
      <c r="N3486" s="63">
        <f t="shared" si="270"/>
        <v>202.69809920734843</v>
      </c>
      <c r="O3486" s="63">
        <f t="shared" si="271"/>
        <v>124.30441633719923</v>
      </c>
      <c r="P3486" s="69">
        <v>1504</v>
      </c>
      <c r="Q3486" s="69" t="s">
        <v>11248</v>
      </c>
      <c r="R3486" s="70">
        <v>36192</v>
      </c>
      <c r="S3486" s="71">
        <f t="shared" si="274"/>
        <v>3.3371938896272964</v>
      </c>
      <c r="T3486" s="63">
        <f t="shared" si="272"/>
        <v>676.44285811383077</v>
      </c>
      <c r="U3486" s="63">
        <f t="shared" si="273"/>
        <v>414.82793865418876</v>
      </c>
    </row>
    <row r="3487" spans="1:21" x14ac:dyDescent="0.25">
      <c r="A3487" s="19" t="s">
        <v>10250</v>
      </c>
      <c r="B3487" s="19">
        <v>1</v>
      </c>
      <c r="C3487" s="19" t="s">
        <v>10264</v>
      </c>
      <c r="D3487" s="20" t="s">
        <v>10255</v>
      </c>
      <c r="E3487" s="20" t="s">
        <v>10256</v>
      </c>
      <c r="F3487" s="21">
        <v>1505486</v>
      </c>
      <c r="G3487" s="20" t="s">
        <v>5010</v>
      </c>
      <c r="H3487" s="22">
        <v>2031.9993999999999</v>
      </c>
      <c r="I3487" s="25">
        <v>0.57899999999999996</v>
      </c>
      <c r="J3487" s="22">
        <v>700026.89</v>
      </c>
      <c r="K3487" s="22">
        <v>1309318.81</v>
      </c>
      <c r="L3487" s="22">
        <v>2009345.7000000002</v>
      </c>
      <c r="M3487" s="21" t="s">
        <v>4731</v>
      </c>
      <c r="N3487" s="63">
        <f t="shared" si="270"/>
        <v>988.85152229867799</v>
      </c>
      <c r="O3487" s="63">
        <f t="shared" si="271"/>
        <v>644.34999833169252</v>
      </c>
      <c r="P3487" s="69">
        <v>1504</v>
      </c>
      <c r="Q3487" s="69" t="s">
        <v>11248</v>
      </c>
      <c r="R3487" s="70">
        <v>38322</v>
      </c>
      <c r="S3487" s="71">
        <f t="shared" si="274"/>
        <v>2.0624892921</v>
      </c>
      <c r="T3487" s="63">
        <f t="shared" si="272"/>
        <v>2039.4956762178076</v>
      </c>
      <c r="U3487" s="63">
        <f t="shared" si="273"/>
        <v>1328.9649719237686</v>
      </c>
    </row>
    <row r="3488" spans="1:21" x14ac:dyDescent="0.25">
      <c r="A3488" s="19" t="s">
        <v>10250</v>
      </c>
      <c r="B3488" s="19">
        <v>1</v>
      </c>
      <c r="C3488" s="19" t="s">
        <v>10265</v>
      </c>
      <c r="D3488" s="20" t="s">
        <v>10255</v>
      </c>
      <c r="E3488" s="20" t="s">
        <v>10256</v>
      </c>
      <c r="F3488" s="21">
        <v>1505486</v>
      </c>
      <c r="G3488" s="20" t="s">
        <v>76</v>
      </c>
      <c r="H3488" s="22">
        <v>2055.0544</v>
      </c>
      <c r="I3488" s="25">
        <v>0.61799999999999999</v>
      </c>
      <c r="J3488" s="22">
        <v>132100.65</v>
      </c>
      <c r="K3488" s="22">
        <v>277905.14</v>
      </c>
      <c r="L3488" s="22">
        <v>410005.79000000004</v>
      </c>
      <c r="M3488" s="21" t="s">
        <v>3304</v>
      </c>
      <c r="N3488" s="63">
        <f t="shared" si="270"/>
        <v>199.51091805647579</v>
      </c>
      <c r="O3488" s="63">
        <f t="shared" si="271"/>
        <v>135.23006495594473</v>
      </c>
      <c r="P3488" s="69">
        <v>1504</v>
      </c>
      <c r="Q3488" s="69" t="s">
        <v>11248</v>
      </c>
      <c r="R3488" s="70">
        <v>35886</v>
      </c>
      <c r="S3488" s="71">
        <f t="shared" si="274"/>
        <v>3.3624476018381779</v>
      </c>
      <c r="T3488" s="63">
        <f t="shared" si="272"/>
        <v>670.84500795953022</v>
      </c>
      <c r="U3488" s="63">
        <f t="shared" si="273"/>
        <v>454.70400760753739</v>
      </c>
    </row>
    <row r="3489" spans="1:21" x14ac:dyDescent="0.25">
      <c r="A3489" s="19" t="s">
        <v>10250</v>
      </c>
      <c r="B3489" s="19">
        <v>1</v>
      </c>
      <c r="C3489" s="19" t="s">
        <v>10266</v>
      </c>
      <c r="D3489" s="20" t="s">
        <v>7421</v>
      </c>
      <c r="E3489" s="20" t="s">
        <v>7421</v>
      </c>
      <c r="F3489" s="21">
        <v>1506807</v>
      </c>
      <c r="G3489" s="20" t="s">
        <v>10267</v>
      </c>
      <c r="H3489" s="22">
        <v>12664.691800000001</v>
      </c>
      <c r="I3489" s="25">
        <v>0.47399999999999998</v>
      </c>
      <c r="J3489" s="22">
        <v>0</v>
      </c>
      <c r="K3489" s="22">
        <v>427984.17</v>
      </c>
      <c r="L3489" s="22">
        <v>427984.17</v>
      </c>
      <c r="M3489" s="21" t="s">
        <v>10268</v>
      </c>
      <c r="N3489" s="63">
        <f t="shared" si="270"/>
        <v>33.793492708602663</v>
      </c>
      <c r="O3489" s="63">
        <f t="shared" si="271"/>
        <v>33.793492708602663</v>
      </c>
      <c r="P3489" s="69">
        <v>1504</v>
      </c>
      <c r="Q3489" s="69" t="s">
        <v>11248</v>
      </c>
      <c r="R3489" s="70">
        <v>35704</v>
      </c>
      <c r="S3489" s="71">
        <f t="shared" si="274"/>
        <v>3.4432289321700318</v>
      </c>
      <c r="T3489" s="63">
        <f t="shared" si="272"/>
        <v>116.3587318133377</v>
      </c>
      <c r="U3489" s="63">
        <f t="shared" si="273"/>
        <v>116.3587318133377</v>
      </c>
    </row>
    <row r="3490" spans="1:21" x14ac:dyDescent="0.25">
      <c r="A3490" s="19" t="s">
        <v>10269</v>
      </c>
      <c r="B3490" s="19">
        <v>1</v>
      </c>
      <c r="C3490" s="19" t="s">
        <v>10270</v>
      </c>
      <c r="D3490" s="20" t="s">
        <v>10271</v>
      </c>
      <c r="E3490" s="20" t="s">
        <v>10272</v>
      </c>
      <c r="F3490" s="21">
        <v>3500709</v>
      </c>
      <c r="G3490" s="20" t="s">
        <v>10273</v>
      </c>
      <c r="H3490" s="22">
        <v>1522.2402999999999</v>
      </c>
      <c r="I3490" s="25">
        <v>0.47399999999999998</v>
      </c>
      <c r="J3490" s="22">
        <v>1537239.47</v>
      </c>
      <c r="K3490" s="22">
        <v>11352838.84</v>
      </c>
      <c r="L3490" s="22">
        <v>12890078.310000001</v>
      </c>
      <c r="M3490" s="21" t="s">
        <v>9439</v>
      </c>
      <c r="N3490" s="63">
        <f t="shared" si="270"/>
        <v>8467.8340929484002</v>
      </c>
      <c r="O3490" s="63">
        <f t="shared" si="271"/>
        <v>7457.9807406228838</v>
      </c>
      <c r="P3490" s="69">
        <v>3505</v>
      </c>
      <c r="Q3490" s="69" t="s">
        <v>14199</v>
      </c>
      <c r="R3490" s="70">
        <v>40269</v>
      </c>
      <c r="S3490" s="71">
        <f t="shared" si="274"/>
        <v>1.5940860891999999</v>
      </c>
      <c r="T3490" s="63">
        <f t="shared" si="272"/>
        <v>13498.456533222545</v>
      </c>
      <c r="U3490" s="63">
        <f t="shared" si="273"/>
        <v>11888.663352148453</v>
      </c>
    </row>
    <row r="3491" spans="1:21" x14ac:dyDescent="0.25">
      <c r="A3491" s="19" t="s">
        <v>10269</v>
      </c>
      <c r="B3491" s="19">
        <v>1</v>
      </c>
      <c r="C3491" s="19" t="s">
        <v>10274</v>
      </c>
      <c r="D3491" s="20" t="s">
        <v>10271</v>
      </c>
      <c r="E3491" s="20" t="s">
        <v>10272</v>
      </c>
      <c r="F3491" s="21">
        <v>3500709</v>
      </c>
      <c r="G3491" s="20" t="s">
        <v>6959</v>
      </c>
      <c r="H3491" s="22">
        <v>801.83810000000005</v>
      </c>
      <c r="I3491" s="25">
        <v>0.48699999999999999</v>
      </c>
      <c r="J3491" s="22">
        <v>837287.74</v>
      </c>
      <c r="K3491" s="22">
        <v>6557151.3399999999</v>
      </c>
      <c r="L3491" s="22">
        <v>7394439.0800000001</v>
      </c>
      <c r="M3491" s="21" t="s">
        <v>3273</v>
      </c>
      <c r="N3491" s="63">
        <f t="shared" si="270"/>
        <v>9221.8604728311111</v>
      </c>
      <c r="O3491" s="63">
        <f t="shared" si="271"/>
        <v>8177.6500019143505</v>
      </c>
      <c r="P3491" s="69">
        <v>3505</v>
      </c>
      <c r="Q3491" s="69" t="s">
        <v>14199</v>
      </c>
      <c r="R3491" s="70">
        <v>40148</v>
      </c>
      <c r="S3491" s="71">
        <f t="shared" si="274"/>
        <v>1.6325136398</v>
      </c>
      <c r="T3491" s="63">
        <f t="shared" si="272"/>
        <v>15054.813006229266</v>
      </c>
      <c r="U3491" s="63">
        <f t="shared" si="273"/>
        <v>13350.125169635672</v>
      </c>
    </row>
    <row r="3492" spans="1:21" x14ac:dyDescent="0.25">
      <c r="A3492" s="19" t="s">
        <v>10269</v>
      </c>
      <c r="B3492" s="19">
        <v>1</v>
      </c>
      <c r="C3492" s="19" t="s">
        <v>10276</v>
      </c>
      <c r="D3492" s="20" t="s">
        <v>10271</v>
      </c>
      <c r="E3492" s="20" t="s">
        <v>10272</v>
      </c>
      <c r="F3492" s="21">
        <v>3500709</v>
      </c>
      <c r="G3492" s="20" t="s">
        <v>10277</v>
      </c>
      <c r="H3492" s="22">
        <v>1003.32</v>
      </c>
      <c r="I3492" s="25">
        <v>0.4461</v>
      </c>
      <c r="J3492" s="22">
        <v>2182105.61</v>
      </c>
      <c r="K3492" s="22">
        <v>4574560.9400000004</v>
      </c>
      <c r="L3492" s="22">
        <v>6756666.5500000007</v>
      </c>
      <c r="M3492" s="21" t="s">
        <v>10278</v>
      </c>
      <c r="N3492" s="63">
        <f t="shared" si="270"/>
        <v>6734.3086452976122</v>
      </c>
      <c r="O3492" s="63">
        <f t="shared" si="271"/>
        <v>4559.4236534704778</v>
      </c>
      <c r="P3492" s="69">
        <v>3505</v>
      </c>
      <c r="Q3492" s="69" t="s">
        <v>14199</v>
      </c>
      <c r="R3492" s="70">
        <v>38991</v>
      </c>
      <c r="S3492" s="71">
        <f t="shared" si="274"/>
        <v>1.8952819697000001</v>
      </c>
      <c r="T3492" s="63">
        <f t="shared" si="272"/>
        <v>12763.413753827397</v>
      </c>
      <c r="U3492" s="63">
        <f t="shared" si="273"/>
        <v>8641.3934426462984</v>
      </c>
    </row>
    <row r="3493" spans="1:21" x14ac:dyDescent="0.25">
      <c r="A3493" s="19" t="s">
        <v>10269</v>
      </c>
      <c r="B3493" s="19">
        <v>1</v>
      </c>
      <c r="C3493" s="19" t="s">
        <v>10279</v>
      </c>
      <c r="D3493" s="20" t="s">
        <v>10271</v>
      </c>
      <c r="E3493" s="20" t="s">
        <v>10272</v>
      </c>
      <c r="F3493" s="21">
        <v>3500709</v>
      </c>
      <c r="G3493" s="20" t="s">
        <v>10280</v>
      </c>
      <c r="H3493" s="22">
        <v>460.62</v>
      </c>
      <c r="I3493" s="25">
        <v>0.47899999999999998</v>
      </c>
      <c r="J3493" s="22">
        <v>231004.9</v>
      </c>
      <c r="K3493" s="22">
        <v>4734302.09</v>
      </c>
      <c r="L3493" s="22">
        <v>4965306.99</v>
      </c>
      <c r="M3493" s="21" t="s">
        <v>10281</v>
      </c>
      <c r="N3493" s="63">
        <f t="shared" si="270"/>
        <v>10779.616581998176</v>
      </c>
      <c r="O3493" s="63">
        <f t="shared" si="271"/>
        <v>10278.10796318006</v>
      </c>
      <c r="P3493" s="69">
        <v>3505</v>
      </c>
      <c r="Q3493" s="69" t="s">
        <v>14199</v>
      </c>
      <c r="R3493" s="70">
        <v>41426</v>
      </c>
      <c r="S3493" s="71">
        <f t="shared" si="274"/>
        <v>1.3234795391</v>
      </c>
      <c r="T3493" s="63">
        <f t="shared" si="272"/>
        <v>14266.601985617664</v>
      </c>
      <c r="U3493" s="63">
        <f t="shared" si="273"/>
        <v>13602.865589929586</v>
      </c>
    </row>
    <row r="3494" spans="1:21" x14ac:dyDescent="0.25">
      <c r="A3494" s="19" t="s">
        <v>10269</v>
      </c>
      <c r="B3494" s="19">
        <v>1</v>
      </c>
      <c r="C3494" s="19" t="s">
        <v>10282</v>
      </c>
      <c r="D3494" s="20" t="s">
        <v>10271</v>
      </c>
      <c r="E3494" s="20" t="s">
        <v>10272</v>
      </c>
      <c r="F3494" s="21">
        <v>3500709</v>
      </c>
      <c r="G3494" s="20" t="s">
        <v>10283</v>
      </c>
      <c r="H3494" s="22">
        <v>231.15110000000001</v>
      </c>
      <c r="I3494" s="25">
        <v>0.47399999999999998</v>
      </c>
      <c r="J3494" s="22">
        <v>202542.75</v>
      </c>
      <c r="K3494" s="22">
        <v>2438640.4500000002</v>
      </c>
      <c r="L3494" s="22">
        <v>2641183.2000000002</v>
      </c>
      <c r="M3494" s="21" t="s">
        <v>10281</v>
      </c>
      <c r="N3494" s="63">
        <f t="shared" si="270"/>
        <v>11426.219472890243</v>
      </c>
      <c r="O3494" s="63">
        <f t="shared" si="271"/>
        <v>10549.984187832115</v>
      </c>
      <c r="P3494" s="69">
        <v>3505</v>
      </c>
      <c r="Q3494" s="69" t="s">
        <v>14199</v>
      </c>
      <c r="R3494" s="70">
        <v>41426</v>
      </c>
      <c r="S3494" s="71">
        <f t="shared" si="274"/>
        <v>1.3234795391</v>
      </c>
      <c r="T3494" s="63">
        <f t="shared" si="272"/>
        <v>15122.367681636224</v>
      </c>
      <c r="U3494" s="63">
        <f t="shared" si="273"/>
        <v>13962.688210424336</v>
      </c>
    </row>
    <row r="3495" spans="1:21" x14ac:dyDescent="0.25">
      <c r="A3495" s="19" t="s">
        <v>10269</v>
      </c>
      <c r="B3495" s="19">
        <v>1</v>
      </c>
      <c r="C3495" s="19" t="s">
        <v>10284</v>
      </c>
      <c r="D3495" s="20" t="s">
        <v>10271</v>
      </c>
      <c r="E3495" s="20" t="s">
        <v>10272</v>
      </c>
      <c r="F3495" s="21">
        <v>3500709</v>
      </c>
      <c r="G3495" s="20" t="s">
        <v>10185</v>
      </c>
      <c r="H3495" s="22">
        <v>1643.7</v>
      </c>
      <c r="I3495" s="25">
        <v>0.55800000000000005</v>
      </c>
      <c r="J3495" s="22">
        <v>3991954.85</v>
      </c>
      <c r="K3495" s="22">
        <v>9010896.8300000001</v>
      </c>
      <c r="L3495" s="22">
        <v>13002851.68</v>
      </c>
      <c r="M3495" s="21" t="s">
        <v>3613</v>
      </c>
      <c r="N3495" s="63">
        <f t="shared" si="270"/>
        <v>7910.7207397943657</v>
      </c>
      <c r="O3495" s="63">
        <f t="shared" si="271"/>
        <v>5482.0811766137376</v>
      </c>
      <c r="P3495" s="69">
        <v>3505</v>
      </c>
      <c r="Q3495" s="69" t="s">
        <v>14199</v>
      </c>
      <c r="R3495" s="70">
        <v>38777</v>
      </c>
      <c r="S3495" s="71">
        <f t="shared" si="274"/>
        <v>1.9120054028</v>
      </c>
      <c r="T3495" s="63">
        <f t="shared" si="272"/>
        <v>15125.34079452884</v>
      </c>
      <c r="U3495" s="63">
        <f t="shared" si="273"/>
        <v>10481.768828273647</v>
      </c>
    </row>
    <row r="3496" spans="1:21" x14ac:dyDescent="0.25">
      <c r="A3496" s="19" t="s">
        <v>10269</v>
      </c>
      <c r="B3496" s="19">
        <v>1</v>
      </c>
      <c r="C3496" s="19" t="s">
        <v>10285</v>
      </c>
      <c r="D3496" s="20" t="s">
        <v>10286</v>
      </c>
      <c r="E3496" s="20" t="s">
        <v>10287</v>
      </c>
      <c r="F3496" s="21">
        <v>3500907</v>
      </c>
      <c r="G3496" s="20" t="s">
        <v>10288</v>
      </c>
      <c r="H3496" s="22">
        <v>1353.2171000000001</v>
      </c>
      <c r="I3496" s="25">
        <v>0.52500000000000002</v>
      </c>
      <c r="J3496" s="22">
        <v>1192186.19</v>
      </c>
      <c r="K3496" s="22">
        <v>12520804.34</v>
      </c>
      <c r="L3496" s="22">
        <v>13712990.529999999</v>
      </c>
      <c r="M3496" s="21" t="s">
        <v>4747</v>
      </c>
      <c r="N3496" s="63">
        <f t="shared" si="270"/>
        <v>10133.621966497467</v>
      </c>
      <c r="O3496" s="63">
        <f t="shared" si="271"/>
        <v>9252.6205440353951</v>
      </c>
      <c r="P3496" s="69">
        <v>3502</v>
      </c>
      <c r="Q3496" s="69" t="s">
        <v>14089</v>
      </c>
      <c r="R3496" s="70">
        <v>39508</v>
      </c>
      <c r="S3496" s="71">
        <f t="shared" si="274"/>
        <v>1.7739659683</v>
      </c>
      <c r="T3496" s="63">
        <f t="shared" si="272"/>
        <v>17976.700504183827</v>
      </c>
      <c r="U3496" s="63">
        <f t="shared" si="273"/>
        <v>16413.833962712222</v>
      </c>
    </row>
    <row r="3497" spans="1:21" x14ac:dyDescent="0.25">
      <c r="A3497" s="19" t="s">
        <v>10269</v>
      </c>
      <c r="B3497" s="19">
        <v>1</v>
      </c>
      <c r="C3497" s="19" t="s">
        <v>10289</v>
      </c>
      <c r="D3497" s="20" t="s">
        <v>10290</v>
      </c>
      <c r="E3497" s="20" t="s">
        <v>10291</v>
      </c>
      <c r="F3497" s="21">
        <v>3501103</v>
      </c>
      <c r="G3497" s="20" t="s">
        <v>10292</v>
      </c>
      <c r="H3497" s="22">
        <v>1822.5931</v>
      </c>
      <c r="I3497" s="25">
        <v>0.47399999999999998</v>
      </c>
      <c r="J3497" s="22">
        <v>44386.05</v>
      </c>
      <c r="K3497" s="22">
        <v>379318.08</v>
      </c>
      <c r="L3497" s="22">
        <v>423704.13</v>
      </c>
      <c r="M3497" s="21" t="s">
        <v>7273</v>
      </c>
      <c r="N3497" s="63">
        <f t="shared" si="270"/>
        <v>232.47324375363871</v>
      </c>
      <c r="O3497" s="63">
        <f t="shared" si="271"/>
        <v>208.120002210038</v>
      </c>
      <c r="P3497" s="69">
        <v>3505</v>
      </c>
      <c r="Q3497" s="69" t="s">
        <v>14199</v>
      </c>
      <c r="R3497" s="70">
        <v>38231</v>
      </c>
      <c r="S3497" s="71">
        <f t="shared" si="274"/>
        <v>2.0923269303000001</v>
      </c>
      <c r="T3497" s="63">
        <f t="shared" si="272"/>
        <v>486.41002847993457</v>
      </c>
      <c r="U3497" s="63">
        <f t="shared" si="273"/>
        <v>435.45508535815804</v>
      </c>
    </row>
    <row r="3498" spans="1:21" x14ac:dyDescent="0.25">
      <c r="A3498" s="19" t="s">
        <v>10269</v>
      </c>
      <c r="B3498" s="19">
        <v>1</v>
      </c>
      <c r="C3498" s="19" t="s">
        <v>10293</v>
      </c>
      <c r="D3498" s="20" t="s">
        <v>10294</v>
      </c>
      <c r="E3498" s="20" t="s">
        <v>10294</v>
      </c>
      <c r="F3498" s="21">
        <v>3502101</v>
      </c>
      <c r="G3498" s="20" t="s">
        <v>10295</v>
      </c>
      <c r="H3498" s="22">
        <v>840.81259999999997</v>
      </c>
      <c r="I3498" s="25">
        <v>0.57499999999999996</v>
      </c>
      <c r="J3498" s="22">
        <v>570205.47</v>
      </c>
      <c r="K3498" s="22">
        <v>1012326.83</v>
      </c>
      <c r="L3498" s="22">
        <v>1582532.2999999998</v>
      </c>
      <c r="M3498" s="21" t="s">
        <v>1974</v>
      </c>
      <c r="N3498" s="63">
        <f t="shared" si="270"/>
        <v>1882.1462713570181</v>
      </c>
      <c r="O3498" s="63">
        <f t="shared" si="271"/>
        <v>1203.9862747061593</v>
      </c>
      <c r="P3498" s="69">
        <v>3501</v>
      </c>
      <c r="Q3498" s="69" t="s">
        <v>13759</v>
      </c>
      <c r="R3498" s="70">
        <v>35796</v>
      </c>
      <c r="S3498" s="71">
        <f t="shared" si="274"/>
        <v>3.4155061987898709</v>
      </c>
      <c r="T3498" s="63">
        <f t="shared" si="272"/>
        <v>6428.4822568491381</v>
      </c>
      <c r="U3498" s="63">
        <f t="shared" si="273"/>
        <v>4112.2225845168114</v>
      </c>
    </row>
    <row r="3499" spans="1:21" x14ac:dyDescent="0.25">
      <c r="A3499" s="19" t="s">
        <v>10269</v>
      </c>
      <c r="B3499" s="19">
        <v>1</v>
      </c>
      <c r="C3499" s="19" t="s">
        <v>10296</v>
      </c>
      <c r="D3499" s="20" t="s">
        <v>10294</v>
      </c>
      <c r="E3499" s="20" t="s">
        <v>10294</v>
      </c>
      <c r="F3499" s="21">
        <v>3502101</v>
      </c>
      <c r="G3499" s="20" t="s">
        <v>4959</v>
      </c>
      <c r="H3499" s="22">
        <v>642.49</v>
      </c>
      <c r="I3499" s="25">
        <v>0.56499999999999995</v>
      </c>
      <c r="J3499" s="22">
        <v>167421.47</v>
      </c>
      <c r="K3499" s="22">
        <v>1560699.47</v>
      </c>
      <c r="L3499" s="22">
        <v>1728120.94</v>
      </c>
      <c r="M3499" s="21" t="s">
        <v>1588</v>
      </c>
      <c r="N3499" s="63">
        <f t="shared" si="270"/>
        <v>2689.7242602997712</v>
      </c>
      <c r="O3499" s="63">
        <f t="shared" si="271"/>
        <v>2429.1420411212625</v>
      </c>
      <c r="P3499" s="69">
        <v>3501</v>
      </c>
      <c r="Q3499" s="69" t="s">
        <v>13759</v>
      </c>
      <c r="R3499" s="70">
        <v>37469</v>
      </c>
      <c r="S3499" s="71">
        <f t="shared" si="274"/>
        <v>2.6063964657000001</v>
      </c>
      <c r="T3499" s="63">
        <f t="shared" si="272"/>
        <v>7010.4878057528704</v>
      </c>
      <c r="U3499" s="63">
        <f t="shared" si="273"/>
        <v>6331.3072306617432</v>
      </c>
    </row>
    <row r="3500" spans="1:21" x14ac:dyDescent="0.25">
      <c r="A3500" s="19" t="s">
        <v>10269</v>
      </c>
      <c r="B3500" s="19">
        <v>1</v>
      </c>
      <c r="C3500" s="19" t="s">
        <v>10297</v>
      </c>
      <c r="D3500" s="20" t="s">
        <v>10294</v>
      </c>
      <c r="E3500" s="20" t="s">
        <v>10294</v>
      </c>
      <c r="F3500" s="21">
        <v>3502101</v>
      </c>
      <c r="G3500" s="20" t="s">
        <v>10298</v>
      </c>
      <c r="H3500" s="22">
        <v>1451.4163000000001</v>
      </c>
      <c r="I3500" s="25">
        <v>0.53200000000000003</v>
      </c>
      <c r="J3500" s="22">
        <v>2147653.1</v>
      </c>
      <c r="K3500" s="22">
        <v>18801448.170000002</v>
      </c>
      <c r="L3500" s="22">
        <v>20949101.270000003</v>
      </c>
      <c r="M3500" s="21" t="s">
        <v>10300</v>
      </c>
      <c r="N3500" s="63">
        <f t="shared" si="270"/>
        <v>14433.557946124762</v>
      </c>
      <c r="O3500" s="63">
        <f t="shared" si="271"/>
        <v>12953.863181776311</v>
      </c>
      <c r="P3500" s="69">
        <v>3501</v>
      </c>
      <c r="Q3500" s="69" t="s">
        <v>13759</v>
      </c>
      <c r="R3500" s="70">
        <v>41821</v>
      </c>
      <c r="S3500" s="71">
        <f t="shared" si="274"/>
        <v>1.2390730684</v>
      </c>
      <c r="T3500" s="63">
        <f t="shared" si="272"/>
        <v>17884.232932234008</v>
      </c>
      <c r="U3500" s="63">
        <f t="shared" si="273"/>
        <v>16050.783000277361</v>
      </c>
    </row>
    <row r="3501" spans="1:21" x14ac:dyDescent="0.25">
      <c r="A3501" s="19" t="s">
        <v>10269</v>
      </c>
      <c r="B3501" s="19">
        <v>1</v>
      </c>
      <c r="C3501" s="19" t="s">
        <v>10301</v>
      </c>
      <c r="D3501" s="20" t="s">
        <v>10294</v>
      </c>
      <c r="E3501" s="20" t="s">
        <v>10294</v>
      </c>
      <c r="F3501" s="21">
        <v>3502101</v>
      </c>
      <c r="G3501" s="20" t="s">
        <v>1098</v>
      </c>
      <c r="H3501" s="22">
        <v>840.81259999999997</v>
      </c>
      <c r="I3501" s="25">
        <v>0.57499999999999996</v>
      </c>
      <c r="J3501" s="22">
        <v>570205.47</v>
      </c>
      <c r="K3501" s="22">
        <v>1012326.83</v>
      </c>
      <c r="L3501" s="22">
        <v>1582532.2999999998</v>
      </c>
      <c r="M3501" s="21" t="s">
        <v>10302</v>
      </c>
      <c r="N3501" s="63">
        <f t="shared" ref="N3501:N3562" si="275">L3501/H3501</f>
        <v>1882.1462713570181</v>
      </c>
      <c r="O3501" s="63">
        <f t="shared" ref="O3501:O3562" si="276">K3501/H3501</f>
        <v>1203.9862747061593</v>
      </c>
      <c r="P3501" s="69">
        <v>3501</v>
      </c>
      <c r="Q3501" s="69" t="s">
        <v>13759</v>
      </c>
      <c r="R3501" s="70">
        <v>35796</v>
      </c>
      <c r="S3501" s="71">
        <f t="shared" si="274"/>
        <v>3.4155061987898709</v>
      </c>
      <c r="T3501" s="63">
        <f t="shared" ref="T3501:T3562" si="277">N3501*S3501</f>
        <v>6428.4822568491381</v>
      </c>
      <c r="U3501" s="63">
        <f t="shared" ref="U3501:U3562" si="278">O3501*S3501</f>
        <v>4112.2225845168114</v>
      </c>
    </row>
    <row r="3502" spans="1:21" x14ac:dyDescent="0.25">
      <c r="A3502" s="19" t="s">
        <v>10269</v>
      </c>
      <c r="B3502" s="19">
        <v>1</v>
      </c>
      <c r="C3502" s="19" t="s">
        <v>10303</v>
      </c>
      <c r="D3502" s="20" t="s">
        <v>10294</v>
      </c>
      <c r="E3502" s="20" t="s">
        <v>10294</v>
      </c>
      <c r="F3502" s="21">
        <v>3502101</v>
      </c>
      <c r="G3502" s="20" t="s">
        <v>4721</v>
      </c>
      <c r="H3502" s="22">
        <v>1550.3221000000001</v>
      </c>
      <c r="I3502" s="25">
        <v>0.63214999999999999</v>
      </c>
      <c r="J3502" s="22">
        <v>647932.12</v>
      </c>
      <c r="K3502" s="22">
        <v>1772436.75</v>
      </c>
      <c r="L3502" s="22">
        <v>2420368.87</v>
      </c>
      <c r="M3502" s="21" t="s">
        <v>3155</v>
      </c>
      <c r="N3502" s="63">
        <f t="shared" si="275"/>
        <v>1561.2038749883009</v>
      </c>
      <c r="O3502" s="63">
        <f t="shared" si="276"/>
        <v>1143.2700017628595</v>
      </c>
      <c r="P3502" s="69">
        <v>3501</v>
      </c>
      <c r="Q3502" s="69" t="s">
        <v>13759</v>
      </c>
      <c r="R3502" s="70">
        <v>36130</v>
      </c>
      <c r="S3502" s="71">
        <f t="shared" ref="S3502:S3565" si="279">VLOOKUP(R3502,$X$3:$Y$251,2,0)</f>
        <v>3.3642518101023104</v>
      </c>
      <c r="T3502" s="63">
        <f t="shared" si="277"/>
        <v>5252.2829623681328</v>
      </c>
      <c r="U3502" s="63">
        <f t="shared" si="278"/>
        <v>3846.2481728663715</v>
      </c>
    </row>
    <row r="3503" spans="1:21" x14ac:dyDescent="0.25">
      <c r="A3503" s="19" t="s">
        <v>10269</v>
      </c>
      <c r="B3503" s="19">
        <v>1</v>
      </c>
      <c r="C3503" s="19" t="s">
        <v>10304</v>
      </c>
      <c r="D3503" s="20" t="s">
        <v>10294</v>
      </c>
      <c r="E3503" s="20" t="s">
        <v>10294</v>
      </c>
      <c r="F3503" s="21">
        <v>3502101</v>
      </c>
      <c r="G3503" s="20" t="s">
        <v>4721</v>
      </c>
      <c r="H3503" s="22">
        <v>1550.3221000000001</v>
      </c>
      <c r="I3503" s="25">
        <v>0.63214999999999999</v>
      </c>
      <c r="J3503" s="22">
        <v>647932.12</v>
      </c>
      <c r="K3503" s="22">
        <v>1772436.75</v>
      </c>
      <c r="L3503" s="22">
        <v>2420368.87</v>
      </c>
      <c r="M3503" s="21" t="s">
        <v>3155</v>
      </c>
      <c r="N3503" s="63">
        <f t="shared" si="275"/>
        <v>1561.2038749883009</v>
      </c>
      <c r="O3503" s="63">
        <f t="shared" si="276"/>
        <v>1143.2700017628595</v>
      </c>
      <c r="P3503" s="69">
        <v>3501</v>
      </c>
      <c r="Q3503" s="69" t="s">
        <v>13759</v>
      </c>
      <c r="R3503" s="70">
        <v>36130</v>
      </c>
      <c r="S3503" s="71">
        <f t="shared" si="279"/>
        <v>3.3642518101023104</v>
      </c>
      <c r="T3503" s="63">
        <f t="shared" si="277"/>
        <v>5252.2829623681328</v>
      </c>
      <c r="U3503" s="63">
        <f t="shared" si="278"/>
        <v>3846.2481728663715</v>
      </c>
    </row>
    <row r="3504" spans="1:21" x14ac:dyDescent="0.25">
      <c r="A3504" s="19" t="s">
        <v>10269</v>
      </c>
      <c r="B3504" s="19">
        <v>1</v>
      </c>
      <c r="C3504" s="19" t="s">
        <v>10305</v>
      </c>
      <c r="D3504" s="20" t="s">
        <v>10294</v>
      </c>
      <c r="E3504" s="20" t="s">
        <v>10294</v>
      </c>
      <c r="F3504" s="21">
        <v>3502101</v>
      </c>
      <c r="G3504" s="20" t="s">
        <v>10306</v>
      </c>
      <c r="H3504" s="22">
        <v>777.78729999999996</v>
      </c>
      <c r="I3504" s="25">
        <v>0.73199999999999998</v>
      </c>
      <c r="J3504" s="22">
        <v>548351.81999999995</v>
      </c>
      <c r="K3504" s="22">
        <v>4917272.42</v>
      </c>
      <c r="L3504" s="22">
        <v>5465624.2400000002</v>
      </c>
      <c r="M3504" s="21" t="s">
        <v>10307</v>
      </c>
      <c r="N3504" s="63">
        <f t="shared" si="275"/>
        <v>7027.1451333802961</v>
      </c>
      <c r="O3504" s="63">
        <f t="shared" si="276"/>
        <v>6322.1299962084749</v>
      </c>
      <c r="P3504" s="69">
        <v>3501</v>
      </c>
      <c r="Q3504" s="69" t="s">
        <v>13759</v>
      </c>
      <c r="R3504" s="70">
        <v>38018</v>
      </c>
      <c r="S3504" s="71">
        <f t="shared" si="279"/>
        <v>2.1845769655999998</v>
      </c>
      <c r="T3504" s="63">
        <f t="shared" si="277"/>
        <v>15351.339392310732</v>
      </c>
      <c r="U3504" s="63">
        <f t="shared" si="278"/>
        <v>13811.179563245849</v>
      </c>
    </row>
    <row r="3505" spans="1:21" x14ac:dyDescent="0.25">
      <c r="A3505" s="19" t="s">
        <v>10269</v>
      </c>
      <c r="B3505" s="19">
        <v>1</v>
      </c>
      <c r="C3505" s="19" t="s">
        <v>10308</v>
      </c>
      <c r="D3505" s="20" t="s">
        <v>10309</v>
      </c>
      <c r="E3505" s="20" t="s">
        <v>10310</v>
      </c>
      <c r="F3505" s="21">
        <v>3502606</v>
      </c>
      <c r="G3505" s="20" t="s">
        <v>3124</v>
      </c>
      <c r="H3505" s="22">
        <v>611.74480000000005</v>
      </c>
      <c r="I3505" s="25">
        <v>0.497</v>
      </c>
      <c r="J3505" s="22">
        <v>474184.22</v>
      </c>
      <c r="K3505" s="22">
        <v>5905594.6799999997</v>
      </c>
      <c r="L3505" s="22">
        <v>6379778.8999999994</v>
      </c>
      <c r="M3505" s="21" t="s">
        <v>1905</v>
      </c>
      <c r="N3505" s="63">
        <f t="shared" si="275"/>
        <v>10428.824078275777</v>
      </c>
      <c r="O3505" s="63">
        <f t="shared" si="276"/>
        <v>9653.6900354526915</v>
      </c>
      <c r="P3505" s="69">
        <v>3501</v>
      </c>
      <c r="Q3505" s="69" t="s">
        <v>13759</v>
      </c>
      <c r="R3505" s="70">
        <v>39479</v>
      </c>
      <c r="S3505" s="71">
        <f t="shared" si="279"/>
        <v>1.7853193505</v>
      </c>
      <c r="T3505" s="63">
        <f t="shared" si="277"/>
        <v>18618.78142990607</v>
      </c>
      <c r="U3505" s="63">
        <f t="shared" si="278"/>
        <v>17234.919624022721</v>
      </c>
    </row>
    <row r="3506" spans="1:21" x14ac:dyDescent="0.25">
      <c r="A3506" s="19" t="s">
        <v>10269</v>
      </c>
      <c r="B3506" s="19">
        <v>1</v>
      </c>
      <c r="C3506" s="19" t="s">
        <v>10311</v>
      </c>
      <c r="D3506" s="20" t="s">
        <v>10312</v>
      </c>
      <c r="E3506" s="20" t="s">
        <v>10313</v>
      </c>
      <c r="F3506" s="21">
        <v>3502705</v>
      </c>
      <c r="G3506" s="20" t="s">
        <v>10314</v>
      </c>
      <c r="H3506" s="22">
        <v>7720.3</v>
      </c>
      <c r="I3506" s="25">
        <v>0.36599999999999999</v>
      </c>
      <c r="J3506" s="22">
        <v>707573.85</v>
      </c>
      <c r="K3506" s="22">
        <v>7028053.7699999996</v>
      </c>
      <c r="L3506" s="22">
        <v>7735627.6199999992</v>
      </c>
      <c r="M3506" s="21" t="s">
        <v>10315</v>
      </c>
      <c r="N3506" s="63">
        <f t="shared" si="275"/>
        <v>1001.9853658536584</v>
      </c>
      <c r="O3506" s="63">
        <f t="shared" si="276"/>
        <v>910.33428364182726</v>
      </c>
      <c r="P3506" s="69">
        <v>4102</v>
      </c>
      <c r="Q3506" s="69" t="s">
        <v>14301</v>
      </c>
      <c r="R3506" s="70">
        <v>38473</v>
      </c>
      <c r="S3506" s="71">
        <f t="shared" si="279"/>
        <v>1.9947771682</v>
      </c>
      <c r="T3506" s="63">
        <f t="shared" si="277"/>
        <v>1998.7375306754018</v>
      </c>
      <c r="U3506" s="63">
        <f t="shared" si="278"/>
        <v>1815.9140444384198</v>
      </c>
    </row>
    <row r="3507" spans="1:21" x14ac:dyDescent="0.25">
      <c r="A3507" s="19" t="s">
        <v>10269</v>
      </c>
      <c r="B3507" s="19">
        <v>1</v>
      </c>
      <c r="C3507" s="19" t="s">
        <v>10316</v>
      </c>
      <c r="D3507" s="20" t="s">
        <v>10317</v>
      </c>
      <c r="E3507" s="20" t="s">
        <v>10317</v>
      </c>
      <c r="F3507" s="21">
        <v>3502804</v>
      </c>
      <c r="G3507" s="20" t="s">
        <v>10318</v>
      </c>
      <c r="H3507" s="22">
        <v>1255.2861</v>
      </c>
      <c r="I3507" s="25">
        <v>0.50649999999999995</v>
      </c>
      <c r="J3507" s="22">
        <v>1699766.57</v>
      </c>
      <c r="K3507" s="22">
        <v>11364382.16</v>
      </c>
      <c r="L3507" s="22">
        <v>13064148.73</v>
      </c>
      <c r="M3507" s="21" t="s">
        <v>3326</v>
      </c>
      <c r="N3507" s="63">
        <f t="shared" si="275"/>
        <v>10407.30772849313</v>
      </c>
      <c r="O3507" s="63">
        <f t="shared" si="276"/>
        <v>9053.220743860702</v>
      </c>
      <c r="P3507" s="69">
        <v>3501</v>
      </c>
      <c r="Q3507" s="69" t="s">
        <v>13759</v>
      </c>
      <c r="R3507" s="70">
        <v>39022</v>
      </c>
      <c r="S3507" s="71">
        <f t="shared" si="279"/>
        <v>1.8898015452000001</v>
      </c>
      <c r="T3507" s="63">
        <f t="shared" si="277"/>
        <v>19667.74622667822</v>
      </c>
      <c r="U3507" s="63">
        <f t="shared" si="278"/>
        <v>17108.790550784648</v>
      </c>
    </row>
    <row r="3508" spans="1:21" x14ac:dyDescent="0.25">
      <c r="A3508" s="19" t="s">
        <v>10269</v>
      </c>
      <c r="B3508" s="19">
        <v>1</v>
      </c>
      <c r="C3508" s="19" t="s">
        <v>10319</v>
      </c>
      <c r="D3508" s="20" t="s">
        <v>10317</v>
      </c>
      <c r="E3508" s="20" t="s">
        <v>10317</v>
      </c>
      <c r="F3508" s="21">
        <v>3502804</v>
      </c>
      <c r="G3508" s="20" t="s">
        <v>10320</v>
      </c>
      <c r="H3508" s="22">
        <v>4283.4265999999998</v>
      </c>
      <c r="I3508" s="25">
        <v>0.48799999999999999</v>
      </c>
      <c r="J3508" s="22">
        <v>6781271.6399999997</v>
      </c>
      <c r="K3508" s="22">
        <v>35716932.780000001</v>
      </c>
      <c r="L3508" s="22">
        <v>42498204.420000002</v>
      </c>
      <c r="M3508" s="21" t="s">
        <v>7150</v>
      </c>
      <c r="N3508" s="63">
        <f t="shared" si="275"/>
        <v>9921.5437519111456</v>
      </c>
      <c r="O3508" s="63">
        <f t="shared" si="276"/>
        <v>8338.4019653797732</v>
      </c>
      <c r="P3508" s="69">
        <v>3501</v>
      </c>
      <c r="Q3508" s="69" t="s">
        <v>13759</v>
      </c>
      <c r="R3508" s="70">
        <v>39052</v>
      </c>
      <c r="S3508" s="71">
        <f t="shared" si="279"/>
        <v>1.8828350555</v>
      </c>
      <c r="T3508" s="63">
        <f t="shared" si="277"/>
        <v>18680.630380775299</v>
      </c>
      <c r="U3508" s="63">
        <f t="shared" si="278"/>
        <v>15699.835527267134</v>
      </c>
    </row>
    <row r="3509" spans="1:21" x14ac:dyDescent="0.25">
      <c r="A3509" s="19" t="s">
        <v>10269</v>
      </c>
      <c r="B3509" s="19">
        <v>1</v>
      </c>
      <c r="C3509" s="19" t="s">
        <v>10321</v>
      </c>
      <c r="D3509" s="20" t="s">
        <v>10317</v>
      </c>
      <c r="E3509" s="20" t="s">
        <v>10317</v>
      </c>
      <c r="F3509" s="21">
        <v>3502804</v>
      </c>
      <c r="G3509" s="20" t="s">
        <v>2275</v>
      </c>
      <c r="H3509" s="22">
        <v>928.9</v>
      </c>
      <c r="I3509" s="25">
        <v>0.53620000000000001</v>
      </c>
      <c r="J3509" s="22">
        <v>601256.81000000006</v>
      </c>
      <c r="K3509" s="22">
        <v>4092157.48</v>
      </c>
      <c r="L3509" s="22">
        <v>4693414.29</v>
      </c>
      <c r="M3509" s="21" t="s">
        <v>7556</v>
      </c>
      <c r="N3509" s="63">
        <f t="shared" si="275"/>
        <v>5052.6582947572397</v>
      </c>
      <c r="O3509" s="63">
        <f t="shared" si="276"/>
        <v>4405.379997846916</v>
      </c>
      <c r="P3509" s="69">
        <v>3501</v>
      </c>
      <c r="Q3509" s="69" t="s">
        <v>13759</v>
      </c>
      <c r="R3509" s="70">
        <v>37895</v>
      </c>
      <c r="S3509" s="71">
        <f t="shared" si="279"/>
        <v>2.2279135282999998</v>
      </c>
      <c r="T3509" s="63">
        <f t="shared" si="277"/>
        <v>11256.885768766862</v>
      </c>
      <c r="U3509" s="63">
        <f t="shared" si="278"/>
        <v>9814.8056945053686</v>
      </c>
    </row>
    <row r="3510" spans="1:21" x14ac:dyDescent="0.25">
      <c r="A3510" s="19" t="s">
        <v>10269</v>
      </c>
      <c r="B3510" s="19">
        <v>1</v>
      </c>
      <c r="C3510" s="19" t="s">
        <v>10322</v>
      </c>
      <c r="D3510" s="20" t="s">
        <v>10271</v>
      </c>
      <c r="E3510" s="20" t="s">
        <v>10271</v>
      </c>
      <c r="F3510" s="21">
        <v>3506003</v>
      </c>
      <c r="G3510" s="20" t="s">
        <v>10323</v>
      </c>
      <c r="H3510" s="22">
        <v>5018.58</v>
      </c>
      <c r="I3510" s="25">
        <v>0.39</v>
      </c>
      <c r="J3510" s="22">
        <v>18347586.829999998</v>
      </c>
      <c r="K3510" s="22">
        <v>14893583.220000001</v>
      </c>
      <c r="L3510" s="22">
        <v>33241170.049999997</v>
      </c>
      <c r="M3510" s="21" t="s">
        <v>8647</v>
      </c>
      <c r="N3510" s="63">
        <f t="shared" si="275"/>
        <v>6623.6206357176725</v>
      </c>
      <c r="O3510" s="63">
        <f t="shared" si="276"/>
        <v>2967.6887127434456</v>
      </c>
      <c r="P3510" s="69">
        <v>3502</v>
      </c>
      <c r="Q3510" s="69" t="s">
        <v>14089</v>
      </c>
      <c r="R3510" s="70">
        <v>38626</v>
      </c>
      <c r="S3510" s="71">
        <f t="shared" si="279"/>
        <v>1.9651589249000001</v>
      </c>
      <c r="T3510" s="63">
        <f t="shared" si="277"/>
        <v>13016.467207432397</v>
      </c>
      <c r="U3510" s="63">
        <f t="shared" si="278"/>
        <v>5831.9799601727746</v>
      </c>
    </row>
    <row r="3511" spans="1:21" x14ac:dyDescent="0.25">
      <c r="A3511" s="19" t="s">
        <v>10269</v>
      </c>
      <c r="B3511" s="19">
        <v>1</v>
      </c>
      <c r="C3511" s="19" t="s">
        <v>10324</v>
      </c>
      <c r="D3511" s="20" t="s">
        <v>10325</v>
      </c>
      <c r="E3511" s="20" t="s">
        <v>10326</v>
      </c>
      <c r="F3511" s="21">
        <v>3506607</v>
      </c>
      <c r="G3511" s="20" t="s">
        <v>10327</v>
      </c>
      <c r="H3511" s="22">
        <v>341.82960000000003</v>
      </c>
      <c r="I3511" s="25">
        <v>0.33679999999999999</v>
      </c>
      <c r="J3511" s="22">
        <v>6917.54</v>
      </c>
      <c r="K3511" s="22">
        <v>1157166.8600000001</v>
      </c>
      <c r="L3511" s="22">
        <v>1164084.4000000001</v>
      </c>
      <c r="M3511" s="21" t="s">
        <v>6936</v>
      </c>
      <c r="N3511" s="63">
        <f t="shared" si="275"/>
        <v>3405.4523072314396</v>
      </c>
      <c r="O3511" s="63">
        <f t="shared" si="276"/>
        <v>3385.215499184389</v>
      </c>
      <c r="P3511" s="69">
        <v>3503</v>
      </c>
      <c r="Q3511" s="69" t="s">
        <v>13885</v>
      </c>
      <c r="R3511" s="70">
        <v>38657</v>
      </c>
      <c r="S3511" s="71">
        <f t="shared" si="279"/>
        <v>1.9542153191</v>
      </c>
      <c r="T3511" s="63">
        <f t="shared" si="277"/>
        <v>6654.9870672561192</v>
      </c>
      <c r="U3511" s="63">
        <f t="shared" si="278"/>
        <v>6615.4399869608869</v>
      </c>
    </row>
    <row r="3512" spans="1:21" x14ac:dyDescent="0.25">
      <c r="A3512" s="19" t="s">
        <v>10269</v>
      </c>
      <c r="B3512" s="19">
        <v>1</v>
      </c>
      <c r="C3512" s="19" t="s">
        <v>10328</v>
      </c>
      <c r="D3512" s="20" t="s">
        <v>10329</v>
      </c>
      <c r="E3512" s="20" t="s">
        <v>10330</v>
      </c>
      <c r="F3512" s="21">
        <v>3506805</v>
      </c>
      <c r="G3512" s="20" t="s">
        <v>3577</v>
      </c>
      <c r="H3512" s="22">
        <v>259.82049999999998</v>
      </c>
      <c r="I3512" s="25">
        <v>0.56069999999999998</v>
      </c>
      <c r="J3512" s="22">
        <v>25583.64</v>
      </c>
      <c r="K3512" s="22">
        <v>2222545.06</v>
      </c>
      <c r="L3512" s="22">
        <v>2248128.7000000002</v>
      </c>
      <c r="M3512" s="21" t="s">
        <v>849</v>
      </c>
      <c r="N3512" s="63">
        <f t="shared" si="275"/>
        <v>8652.6224835992562</v>
      </c>
      <c r="O3512" s="63">
        <f t="shared" si="276"/>
        <v>8554.1558883921789</v>
      </c>
      <c r="P3512" s="69">
        <v>3502</v>
      </c>
      <c r="Q3512" s="69" t="s">
        <v>14089</v>
      </c>
      <c r="R3512" s="70">
        <v>38412</v>
      </c>
      <c r="S3512" s="71">
        <f t="shared" si="279"/>
        <v>2.0165719041000001</v>
      </c>
      <c r="T3512" s="63">
        <f t="shared" si="277"/>
        <v>17448.635397210222</v>
      </c>
      <c r="U3512" s="63">
        <f t="shared" si="278"/>
        <v>17250.070427823244</v>
      </c>
    </row>
    <row r="3513" spans="1:21" x14ac:dyDescent="0.25">
      <c r="A3513" s="19" t="s">
        <v>10269</v>
      </c>
      <c r="B3513" s="19">
        <v>1</v>
      </c>
      <c r="C3513" s="19" t="s">
        <v>10331</v>
      </c>
      <c r="D3513" s="20" t="s">
        <v>10294</v>
      </c>
      <c r="E3513" s="20" t="s">
        <v>10332</v>
      </c>
      <c r="F3513" s="21">
        <v>3511003</v>
      </c>
      <c r="G3513" s="20" t="s">
        <v>10333</v>
      </c>
      <c r="H3513" s="22">
        <v>1944.4</v>
      </c>
      <c r="I3513" s="25">
        <v>0.65659999999999996</v>
      </c>
      <c r="J3513" s="22">
        <v>952344.54</v>
      </c>
      <c r="K3513" s="22">
        <v>14638200.93</v>
      </c>
      <c r="L3513" s="22">
        <v>15590545.469999999</v>
      </c>
      <c r="M3513" s="21" t="s">
        <v>10334</v>
      </c>
      <c r="N3513" s="63">
        <f t="shared" si="275"/>
        <v>8018.1780857848171</v>
      </c>
      <c r="O3513" s="63">
        <f t="shared" si="276"/>
        <v>7528.3896986216823</v>
      </c>
      <c r="P3513" s="69">
        <v>3501</v>
      </c>
      <c r="Q3513" s="69" t="s">
        <v>13759</v>
      </c>
      <c r="R3513" s="70">
        <v>37926</v>
      </c>
      <c r="S3513" s="71">
        <f t="shared" si="279"/>
        <v>2.2133057106999998</v>
      </c>
      <c r="T3513" s="63">
        <f t="shared" si="277"/>
        <v>17746.679346677127</v>
      </c>
      <c r="U3513" s="63">
        <f t="shared" si="278"/>
        <v>16662.627912334421</v>
      </c>
    </row>
    <row r="3514" spans="1:21" x14ac:dyDescent="0.25">
      <c r="A3514" s="19" t="s">
        <v>10269</v>
      </c>
      <c r="B3514" s="19">
        <v>1</v>
      </c>
      <c r="C3514" s="19" t="s">
        <v>10335</v>
      </c>
      <c r="D3514" s="20" t="s">
        <v>10294</v>
      </c>
      <c r="E3514" s="20" t="s">
        <v>10332</v>
      </c>
      <c r="F3514" s="21">
        <v>3511003</v>
      </c>
      <c r="G3514" s="20" t="s">
        <v>6959</v>
      </c>
      <c r="H3514" s="22">
        <v>978.75340000000006</v>
      </c>
      <c r="I3514" s="25">
        <v>0.61399999999999999</v>
      </c>
      <c r="J3514" s="22">
        <v>549748.86</v>
      </c>
      <c r="K3514" s="22">
        <v>4167344.15</v>
      </c>
      <c r="L3514" s="22">
        <v>4717093.01</v>
      </c>
      <c r="M3514" s="21" t="s">
        <v>10336</v>
      </c>
      <c r="N3514" s="63">
        <f t="shared" si="275"/>
        <v>4819.4908033014235</v>
      </c>
      <c r="O3514" s="63">
        <f t="shared" si="276"/>
        <v>4257.8080954814559</v>
      </c>
      <c r="P3514" s="69">
        <v>3501</v>
      </c>
      <c r="Q3514" s="69" t="s">
        <v>13759</v>
      </c>
      <c r="R3514" s="70">
        <v>37591</v>
      </c>
      <c r="S3514" s="71">
        <f t="shared" si="279"/>
        <v>2.4900207354999999</v>
      </c>
      <c r="T3514" s="63">
        <f t="shared" si="277"/>
        <v>12000.632034772096</v>
      </c>
      <c r="U3514" s="63">
        <f t="shared" si="278"/>
        <v>10602.03044552859</v>
      </c>
    </row>
    <row r="3515" spans="1:21" x14ac:dyDescent="0.25">
      <c r="A3515" s="19" t="s">
        <v>10269</v>
      </c>
      <c r="B3515" s="19">
        <v>1</v>
      </c>
      <c r="C3515" s="19" t="s">
        <v>10337</v>
      </c>
      <c r="D3515" s="20" t="s">
        <v>10294</v>
      </c>
      <c r="E3515" s="20" t="s">
        <v>10332</v>
      </c>
      <c r="F3515" s="21">
        <v>3511003</v>
      </c>
      <c r="G3515" s="20" t="s">
        <v>6959</v>
      </c>
      <c r="H3515" s="22">
        <v>978.75340000000006</v>
      </c>
      <c r="I3515" s="25">
        <v>0.61399999999999999</v>
      </c>
      <c r="J3515" s="22">
        <v>649748.86</v>
      </c>
      <c r="K3515" s="22">
        <v>4167344.15</v>
      </c>
      <c r="L3515" s="22">
        <v>4817093.01</v>
      </c>
      <c r="M3515" s="21" t="s">
        <v>5044</v>
      </c>
      <c r="N3515" s="63">
        <f t="shared" si="275"/>
        <v>4921.6615850325525</v>
      </c>
      <c r="O3515" s="63">
        <f t="shared" si="276"/>
        <v>4257.8080954814559</v>
      </c>
      <c r="P3515" s="69">
        <v>3501</v>
      </c>
      <c r="Q3515" s="69" t="s">
        <v>13759</v>
      </c>
      <c r="R3515" s="70">
        <v>37591</v>
      </c>
      <c r="S3515" s="71">
        <f t="shared" si="279"/>
        <v>2.4900207354999999</v>
      </c>
      <c r="T3515" s="63">
        <f t="shared" si="277"/>
        <v>12255.039399844851</v>
      </c>
      <c r="U3515" s="63">
        <f t="shared" si="278"/>
        <v>10602.03044552859</v>
      </c>
    </row>
    <row r="3516" spans="1:21" x14ac:dyDescent="0.25">
      <c r="A3516" s="19" t="s">
        <v>10269</v>
      </c>
      <c r="B3516" s="19">
        <v>1</v>
      </c>
      <c r="C3516" s="19" t="s">
        <v>10338</v>
      </c>
      <c r="D3516" s="20" t="s">
        <v>10294</v>
      </c>
      <c r="E3516" s="20" t="s">
        <v>10332</v>
      </c>
      <c r="F3516" s="21">
        <v>3511003</v>
      </c>
      <c r="G3516" s="20" t="s">
        <v>10339</v>
      </c>
      <c r="H3516" s="22">
        <v>4158.652</v>
      </c>
      <c r="I3516" s="25">
        <v>0.54500000000000004</v>
      </c>
      <c r="J3516" s="22">
        <v>1310001.1499999999</v>
      </c>
      <c r="K3516" s="22">
        <v>25893621.629999999</v>
      </c>
      <c r="L3516" s="22">
        <v>27203622.779999997</v>
      </c>
      <c r="M3516" s="21" t="s">
        <v>10340</v>
      </c>
      <c r="N3516" s="63">
        <f t="shared" si="275"/>
        <v>6541.4520811070506</v>
      </c>
      <c r="O3516" s="63">
        <f t="shared" si="276"/>
        <v>6226.4458843875364</v>
      </c>
      <c r="P3516" s="69">
        <v>3501</v>
      </c>
      <c r="Q3516" s="69" t="s">
        <v>13759</v>
      </c>
      <c r="R3516" s="70">
        <v>38412</v>
      </c>
      <c r="S3516" s="71">
        <f t="shared" si="279"/>
        <v>2.0165719041000001</v>
      </c>
      <c r="T3516" s="63">
        <f t="shared" si="277"/>
        <v>13191.308478776953</v>
      </c>
      <c r="U3516" s="63">
        <f t="shared" si="278"/>
        <v>12556.075832854984</v>
      </c>
    </row>
    <row r="3517" spans="1:21" x14ac:dyDescent="0.25">
      <c r="A3517" s="19" t="s">
        <v>10269</v>
      </c>
      <c r="B3517" s="19">
        <v>1</v>
      </c>
      <c r="C3517" s="19" t="s">
        <v>10344</v>
      </c>
      <c r="D3517" s="20" t="s">
        <v>10294</v>
      </c>
      <c r="E3517" s="20" t="s">
        <v>10332</v>
      </c>
      <c r="F3517" s="21">
        <v>3511003</v>
      </c>
      <c r="G3517" s="20" t="s">
        <v>4874</v>
      </c>
      <c r="H3517" s="22">
        <v>628.32370000000003</v>
      </c>
      <c r="I3517" s="25">
        <v>0.61399999999999999</v>
      </c>
      <c r="J3517" s="22">
        <v>423885.82</v>
      </c>
      <c r="K3517" s="22">
        <v>1654633.91</v>
      </c>
      <c r="L3517" s="22">
        <v>2078519.73</v>
      </c>
      <c r="M3517" s="21" t="s">
        <v>10343</v>
      </c>
      <c r="N3517" s="63">
        <f t="shared" si="275"/>
        <v>3308.0396776374978</v>
      </c>
      <c r="O3517" s="63">
        <f t="shared" si="276"/>
        <v>2633.4099923335693</v>
      </c>
      <c r="P3517" s="69">
        <v>3501</v>
      </c>
      <c r="Q3517" s="69" t="s">
        <v>13759</v>
      </c>
      <c r="R3517" s="70">
        <v>37408</v>
      </c>
      <c r="S3517" s="71">
        <f t="shared" si="279"/>
        <v>2.6351330553999999</v>
      </c>
      <c r="T3517" s="63">
        <f t="shared" si="277"/>
        <v>8717.1247031173298</v>
      </c>
      <c r="U3517" s="63">
        <f t="shared" si="278"/>
        <v>6939.3857192188489</v>
      </c>
    </row>
    <row r="3518" spans="1:21" x14ac:dyDescent="0.25">
      <c r="A3518" s="19" t="s">
        <v>10269</v>
      </c>
      <c r="B3518" s="19">
        <v>1</v>
      </c>
      <c r="C3518" s="19" t="s">
        <v>10345</v>
      </c>
      <c r="D3518" s="20" t="s">
        <v>10294</v>
      </c>
      <c r="E3518" s="20" t="s">
        <v>10332</v>
      </c>
      <c r="F3518" s="21">
        <v>3511003</v>
      </c>
      <c r="G3518" s="20" t="s">
        <v>7627</v>
      </c>
      <c r="H3518" s="22">
        <v>1023.66</v>
      </c>
      <c r="I3518" s="25">
        <v>0.61599999999999999</v>
      </c>
      <c r="J3518" s="22">
        <v>427913.46</v>
      </c>
      <c r="K3518" s="22">
        <v>4373773.05</v>
      </c>
      <c r="L3518" s="22">
        <v>4801686.51</v>
      </c>
      <c r="M3518" s="21" t="s">
        <v>10336</v>
      </c>
      <c r="N3518" s="63">
        <f t="shared" si="275"/>
        <v>4690.7044428814252</v>
      </c>
      <c r="O3518" s="63">
        <f t="shared" si="276"/>
        <v>4272.6814078893385</v>
      </c>
      <c r="P3518" s="69">
        <v>3501</v>
      </c>
      <c r="Q3518" s="69" t="s">
        <v>13759</v>
      </c>
      <c r="R3518" s="70">
        <v>37591</v>
      </c>
      <c r="S3518" s="71">
        <f t="shared" si="279"/>
        <v>2.4900207354999999</v>
      </c>
      <c r="T3518" s="63">
        <f t="shared" si="277"/>
        <v>11679.951326876724</v>
      </c>
      <c r="U3518" s="63">
        <f t="shared" si="278"/>
        <v>10639.065301829785</v>
      </c>
    </row>
    <row r="3519" spans="1:21" x14ac:dyDescent="0.25">
      <c r="A3519" s="19" t="s">
        <v>10269</v>
      </c>
      <c r="B3519" s="19">
        <v>1</v>
      </c>
      <c r="C3519" s="19" t="s">
        <v>10346</v>
      </c>
      <c r="D3519" s="20" t="s">
        <v>10294</v>
      </c>
      <c r="E3519" s="20" t="s">
        <v>10332</v>
      </c>
      <c r="F3519" s="21">
        <v>3511003</v>
      </c>
      <c r="G3519" s="20" t="s">
        <v>3625</v>
      </c>
      <c r="H3519" s="22">
        <v>976.45630000000006</v>
      </c>
      <c r="I3519" s="25">
        <v>0.55620000000000003</v>
      </c>
      <c r="J3519" s="22">
        <v>694432.15</v>
      </c>
      <c r="K3519" s="22">
        <v>4690691.01</v>
      </c>
      <c r="L3519" s="22">
        <v>5385123.1600000001</v>
      </c>
      <c r="M3519" s="21" t="s">
        <v>10348</v>
      </c>
      <c r="N3519" s="63">
        <f t="shared" si="275"/>
        <v>5514.9658617595069</v>
      </c>
      <c r="O3519" s="63">
        <f t="shared" si="276"/>
        <v>4803.7900006380205</v>
      </c>
      <c r="P3519" s="69">
        <v>3501</v>
      </c>
      <c r="Q3519" s="69" t="s">
        <v>13759</v>
      </c>
      <c r="R3519" s="70">
        <v>38018</v>
      </c>
      <c r="S3519" s="71">
        <f t="shared" si="279"/>
        <v>2.1845769655999998</v>
      </c>
      <c r="T3519" s="63">
        <f t="shared" si="277"/>
        <v>12047.867387670172</v>
      </c>
      <c r="U3519" s="63">
        <f t="shared" si="278"/>
        <v>10494.248982973428</v>
      </c>
    </row>
    <row r="3520" spans="1:21" x14ac:dyDescent="0.25">
      <c r="A3520" s="19" t="s">
        <v>10269</v>
      </c>
      <c r="B3520" s="19">
        <v>1</v>
      </c>
      <c r="C3520" s="19" t="s">
        <v>10349</v>
      </c>
      <c r="D3520" s="20" t="s">
        <v>10294</v>
      </c>
      <c r="E3520" s="20" t="s">
        <v>10332</v>
      </c>
      <c r="F3520" s="21">
        <v>3511003</v>
      </c>
      <c r="G3520" s="20" t="s">
        <v>10350</v>
      </c>
      <c r="H3520" s="22">
        <v>606</v>
      </c>
      <c r="I3520" s="25">
        <v>0.63</v>
      </c>
      <c r="J3520" s="22">
        <v>317268.15000000002</v>
      </c>
      <c r="K3520" s="22">
        <v>1433944.59</v>
      </c>
      <c r="L3520" s="22">
        <v>1751212.7400000002</v>
      </c>
      <c r="M3520" s="21" t="s">
        <v>10351</v>
      </c>
      <c r="N3520" s="63">
        <f t="shared" si="275"/>
        <v>2889.7900000000004</v>
      </c>
      <c r="O3520" s="63">
        <f t="shared" si="276"/>
        <v>2366.245198019802</v>
      </c>
      <c r="P3520" s="69">
        <v>3501</v>
      </c>
      <c r="Q3520" s="69" t="s">
        <v>13759</v>
      </c>
      <c r="R3520" s="70">
        <v>37469</v>
      </c>
      <c r="S3520" s="71">
        <f t="shared" si="279"/>
        <v>2.6063964657000001</v>
      </c>
      <c r="T3520" s="63">
        <f t="shared" si="277"/>
        <v>7531.9384426152046</v>
      </c>
      <c r="U3520" s="63">
        <f t="shared" si="278"/>
        <v>6167.3731210984088</v>
      </c>
    </row>
    <row r="3521" spans="1:21" x14ac:dyDescent="0.25">
      <c r="A3521" s="19" t="s">
        <v>10269</v>
      </c>
      <c r="B3521" s="19">
        <v>1</v>
      </c>
      <c r="C3521" s="19" t="s">
        <v>10352</v>
      </c>
      <c r="D3521" s="20" t="s">
        <v>10294</v>
      </c>
      <c r="E3521" s="20" t="s">
        <v>10332</v>
      </c>
      <c r="F3521" s="21">
        <v>3511003</v>
      </c>
      <c r="G3521" s="20" t="s">
        <v>10353</v>
      </c>
      <c r="H3521" s="22">
        <v>2427.7658999999999</v>
      </c>
      <c r="I3521" s="25">
        <v>0.60540000000000005</v>
      </c>
      <c r="J3521" s="22">
        <v>1126009.78</v>
      </c>
      <c r="K3521" s="22">
        <v>10956894.35</v>
      </c>
      <c r="L3521" s="22">
        <v>12082904.129999999</v>
      </c>
      <c r="M3521" s="21" t="s">
        <v>10354</v>
      </c>
      <c r="N3521" s="63">
        <f t="shared" si="275"/>
        <v>4976.9642657885588</v>
      </c>
      <c r="O3521" s="63">
        <f t="shared" si="276"/>
        <v>4513.1593412692719</v>
      </c>
      <c r="P3521" s="69">
        <v>3501</v>
      </c>
      <c r="Q3521" s="69" t="s">
        <v>13759</v>
      </c>
      <c r="R3521" s="70">
        <v>37742</v>
      </c>
      <c r="S3521" s="71">
        <f t="shared" si="279"/>
        <v>2.2666562502000001</v>
      </c>
      <c r="T3521" s="63">
        <f t="shared" si="277"/>
        <v>11281.067160071691</v>
      </c>
      <c r="U3521" s="63">
        <f t="shared" si="278"/>
        <v>10229.78082903651</v>
      </c>
    </row>
    <row r="3522" spans="1:21" x14ac:dyDescent="0.25">
      <c r="A3522" s="19" t="s">
        <v>10269</v>
      </c>
      <c r="B3522" s="19">
        <v>1</v>
      </c>
      <c r="C3522" s="19" t="s">
        <v>10355</v>
      </c>
      <c r="D3522" s="20" t="s">
        <v>10294</v>
      </c>
      <c r="E3522" s="20" t="s">
        <v>10332</v>
      </c>
      <c r="F3522" s="21">
        <v>3511003</v>
      </c>
      <c r="G3522" s="20" t="s">
        <v>2968</v>
      </c>
      <c r="H3522" s="22">
        <v>2427.7658999999999</v>
      </c>
      <c r="I3522" s="25">
        <v>0.60540000000000005</v>
      </c>
      <c r="J3522" s="22">
        <v>1126009.78</v>
      </c>
      <c r="K3522" s="22">
        <v>10956894.35</v>
      </c>
      <c r="L3522" s="22">
        <v>12082904.129999999</v>
      </c>
      <c r="M3522" s="21" t="s">
        <v>10354</v>
      </c>
      <c r="N3522" s="63">
        <f t="shared" si="275"/>
        <v>4976.9642657885588</v>
      </c>
      <c r="O3522" s="63">
        <f t="shared" si="276"/>
        <v>4513.1593412692719</v>
      </c>
      <c r="P3522" s="69">
        <v>3501</v>
      </c>
      <c r="Q3522" s="69" t="s">
        <v>13759</v>
      </c>
      <c r="R3522" s="70">
        <v>37742</v>
      </c>
      <c r="S3522" s="71">
        <f t="shared" si="279"/>
        <v>2.2666562502000001</v>
      </c>
      <c r="T3522" s="63">
        <f t="shared" si="277"/>
        <v>11281.067160071691</v>
      </c>
      <c r="U3522" s="63">
        <f t="shared" si="278"/>
        <v>10229.78082903651</v>
      </c>
    </row>
    <row r="3523" spans="1:21" x14ac:dyDescent="0.25">
      <c r="A3523" s="19" t="s">
        <v>10269</v>
      </c>
      <c r="B3523" s="19">
        <v>1</v>
      </c>
      <c r="C3523" s="19" t="s">
        <v>10356</v>
      </c>
      <c r="D3523" s="20" t="s">
        <v>10357</v>
      </c>
      <c r="E3523" s="20" t="s">
        <v>10358</v>
      </c>
      <c r="F3523" s="21">
        <v>3512100</v>
      </c>
      <c r="G3523" s="20" t="s">
        <v>10359</v>
      </c>
      <c r="H3523" s="22">
        <v>1939.7616</v>
      </c>
      <c r="I3523" s="25">
        <v>0.60399999999999998</v>
      </c>
      <c r="J3523" s="22">
        <v>3823081.14</v>
      </c>
      <c r="K3523" s="22">
        <v>41434491.030000001</v>
      </c>
      <c r="L3523" s="22">
        <v>45257572.170000002</v>
      </c>
      <c r="M3523" s="21" t="s">
        <v>10360</v>
      </c>
      <c r="N3523" s="63">
        <f t="shared" si="275"/>
        <v>23331.512578659152</v>
      </c>
      <c r="O3523" s="63">
        <f t="shared" si="276"/>
        <v>21360.609999703058</v>
      </c>
      <c r="P3523" s="69">
        <v>3502</v>
      </c>
      <c r="Q3523" s="69" t="s">
        <v>14089</v>
      </c>
      <c r="R3523" s="70">
        <v>41030</v>
      </c>
      <c r="S3523" s="71">
        <f t="shared" si="279"/>
        <v>1.4161882905000001</v>
      </c>
      <c r="T3523" s="63">
        <f t="shared" si="277"/>
        <v>33041.814913550552</v>
      </c>
      <c r="U3523" s="63">
        <f t="shared" si="278"/>
        <v>30250.645759516679</v>
      </c>
    </row>
    <row r="3524" spans="1:21" x14ac:dyDescent="0.25">
      <c r="A3524" s="19" t="s">
        <v>10269</v>
      </c>
      <c r="B3524" s="19">
        <v>1</v>
      </c>
      <c r="C3524" s="19" t="s">
        <v>10361</v>
      </c>
      <c r="D3524" s="20" t="s">
        <v>10362</v>
      </c>
      <c r="E3524" s="20" t="s">
        <v>10362</v>
      </c>
      <c r="F3524" s="21">
        <v>3514403</v>
      </c>
      <c r="G3524" s="20" t="s">
        <v>4774</v>
      </c>
      <c r="H3524" s="22">
        <v>468.37270000000001</v>
      </c>
      <c r="I3524" s="25">
        <v>0.47599999999999998</v>
      </c>
      <c r="J3524" s="22">
        <v>450442.95</v>
      </c>
      <c r="K3524" s="22">
        <v>3270609.09</v>
      </c>
      <c r="L3524" s="22">
        <v>3721052.04</v>
      </c>
      <c r="M3524" s="21" t="s">
        <v>8385</v>
      </c>
      <c r="N3524" s="63">
        <f t="shared" si="275"/>
        <v>7944.6390449315259</v>
      </c>
      <c r="O3524" s="63">
        <f t="shared" si="276"/>
        <v>6982.9199908534374</v>
      </c>
      <c r="P3524" s="69">
        <v>3501</v>
      </c>
      <c r="Q3524" s="69" t="s">
        <v>13759</v>
      </c>
      <c r="R3524" s="70">
        <v>39934</v>
      </c>
      <c r="S3524" s="71">
        <f t="shared" si="279"/>
        <v>1.6692564184000001</v>
      </c>
      <c r="T3524" s="63">
        <f t="shared" si="277"/>
        <v>13261.639717623197</v>
      </c>
      <c r="U3524" s="63">
        <f t="shared" si="278"/>
        <v>11656.28401390577</v>
      </c>
    </row>
    <row r="3525" spans="1:21" x14ac:dyDescent="0.25">
      <c r="A3525" s="19" t="s">
        <v>10269</v>
      </c>
      <c r="B3525" s="19">
        <v>1</v>
      </c>
      <c r="C3525" s="19" t="s">
        <v>10363</v>
      </c>
      <c r="D3525" s="20" t="s">
        <v>10364</v>
      </c>
      <c r="E3525" s="20" t="s">
        <v>10365</v>
      </c>
      <c r="F3525" s="21">
        <v>3514809</v>
      </c>
      <c r="G3525" s="20" t="s">
        <v>550</v>
      </c>
      <c r="H3525" s="22">
        <v>3072.6781000000001</v>
      </c>
      <c r="I3525" s="25">
        <v>0.21099999999999999</v>
      </c>
      <c r="J3525" s="22">
        <v>400906.13</v>
      </c>
      <c r="K3525" s="22">
        <v>758814.28</v>
      </c>
      <c r="L3525" s="22">
        <v>1159720.4100000001</v>
      </c>
      <c r="M3525" s="21" t="s">
        <v>10366</v>
      </c>
      <c r="N3525" s="63">
        <f t="shared" si="275"/>
        <v>377.42984206513535</v>
      </c>
      <c r="O3525" s="63">
        <f t="shared" si="276"/>
        <v>246.95534491556404</v>
      </c>
      <c r="P3525" s="69">
        <v>4102</v>
      </c>
      <c r="Q3525" s="69" t="s">
        <v>14301</v>
      </c>
      <c r="R3525" s="70">
        <v>37773</v>
      </c>
      <c r="S3525" s="71">
        <f t="shared" si="279"/>
        <v>2.2475520577000001</v>
      </c>
      <c r="T3525" s="63">
        <f t="shared" si="277"/>
        <v>848.293218170881</v>
      </c>
      <c r="U3525" s="63">
        <f t="shared" si="278"/>
        <v>555.04499362498927</v>
      </c>
    </row>
    <row r="3526" spans="1:21" x14ac:dyDescent="0.25">
      <c r="A3526" s="19" t="s">
        <v>10269</v>
      </c>
      <c r="B3526" s="19">
        <v>1</v>
      </c>
      <c r="C3526" s="19" t="s">
        <v>10371</v>
      </c>
      <c r="D3526" s="20" t="s">
        <v>10368</v>
      </c>
      <c r="E3526" s="20" t="s">
        <v>10369</v>
      </c>
      <c r="F3526" s="21">
        <v>3515350</v>
      </c>
      <c r="G3526" s="20" t="s">
        <v>10372</v>
      </c>
      <c r="H3526" s="22">
        <v>920.8</v>
      </c>
      <c r="I3526" s="25">
        <v>0.57399999999999995</v>
      </c>
      <c r="J3526" s="22">
        <v>186634.42</v>
      </c>
      <c r="K3526" s="22">
        <v>589496.16</v>
      </c>
      <c r="L3526" s="22">
        <v>776130.58000000007</v>
      </c>
      <c r="M3526" s="21" t="s">
        <v>3282</v>
      </c>
      <c r="N3526" s="63">
        <f t="shared" si="275"/>
        <v>842.88725021720256</v>
      </c>
      <c r="O3526" s="63">
        <f t="shared" si="276"/>
        <v>640.20000000000005</v>
      </c>
      <c r="P3526" s="69">
        <v>3506</v>
      </c>
      <c r="Q3526" s="69" t="s">
        <v>14035</v>
      </c>
      <c r="R3526" s="70">
        <v>35765</v>
      </c>
      <c r="S3526" s="71">
        <f t="shared" si="279"/>
        <v>3.4322419683145649</v>
      </c>
      <c r="T3526" s="63">
        <f t="shared" si="277"/>
        <v>2892.9929947527426</v>
      </c>
      <c r="U3526" s="63">
        <f t="shared" si="278"/>
        <v>2197.3213081149847</v>
      </c>
    </row>
    <row r="3527" spans="1:21" x14ac:dyDescent="0.25">
      <c r="A3527" s="19" t="s">
        <v>10269</v>
      </c>
      <c r="B3527" s="19">
        <v>1</v>
      </c>
      <c r="C3527" s="19" t="s">
        <v>10373</v>
      </c>
      <c r="D3527" s="20" t="s">
        <v>10368</v>
      </c>
      <c r="E3527" s="20" t="s">
        <v>10369</v>
      </c>
      <c r="F3527" s="21">
        <v>3515350</v>
      </c>
      <c r="G3527" s="20" t="s">
        <v>10372</v>
      </c>
      <c r="H3527" s="22">
        <v>920.8</v>
      </c>
      <c r="I3527" s="25">
        <v>0.57399999999999995</v>
      </c>
      <c r="J3527" s="22">
        <v>186634.42</v>
      </c>
      <c r="K3527" s="22">
        <v>589496.16</v>
      </c>
      <c r="L3527" s="22">
        <v>776130.58000000007</v>
      </c>
      <c r="M3527" s="21" t="s">
        <v>3282</v>
      </c>
      <c r="N3527" s="63">
        <f t="shared" si="275"/>
        <v>842.88725021720256</v>
      </c>
      <c r="O3527" s="63">
        <f t="shared" si="276"/>
        <v>640.20000000000005</v>
      </c>
      <c r="P3527" s="69">
        <v>3506</v>
      </c>
      <c r="Q3527" s="69" t="s">
        <v>14035</v>
      </c>
      <c r="R3527" s="70">
        <v>35765</v>
      </c>
      <c r="S3527" s="71">
        <f t="shared" si="279"/>
        <v>3.4322419683145649</v>
      </c>
      <c r="T3527" s="63">
        <f t="shared" si="277"/>
        <v>2892.9929947527426</v>
      </c>
      <c r="U3527" s="63">
        <f t="shared" si="278"/>
        <v>2197.3213081149847</v>
      </c>
    </row>
    <row r="3528" spans="1:21" x14ac:dyDescent="0.25">
      <c r="A3528" s="19" t="s">
        <v>10269</v>
      </c>
      <c r="B3528" s="19">
        <v>1</v>
      </c>
      <c r="C3528" s="19" t="s">
        <v>10374</v>
      </c>
      <c r="D3528" s="20" t="s">
        <v>10375</v>
      </c>
      <c r="E3528" s="20" t="s">
        <v>10376</v>
      </c>
      <c r="F3528" s="21">
        <v>3516606</v>
      </c>
      <c r="G3528" s="20" t="s">
        <v>10377</v>
      </c>
      <c r="H3528" s="22">
        <v>284.88</v>
      </c>
      <c r="I3528" s="25">
        <v>0.3795</v>
      </c>
      <c r="J3528" s="22">
        <v>223676.19</v>
      </c>
      <c r="K3528" s="22">
        <v>944381.21</v>
      </c>
      <c r="L3528" s="22">
        <v>1168057.3999999999</v>
      </c>
      <c r="M3528" s="21" t="s">
        <v>206</v>
      </c>
      <c r="N3528" s="63">
        <f t="shared" si="275"/>
        <v>4100.1734063465319</v>
      </c>
      <c r="O3528" s="63">
        <f t="shared" si="276"/>
        <v>3315.0140761022185</v>
      </c>
      <c r="P3528" s="69">
        <v>3505</v>
      </c>
      <c r="Q3528" s="69" t="s">
        <v>14199</v>
      </c>
      <c r="R3528" s="70">
        <v>38899</v>
      </c>
      <c r="S3528" s="71">
        <f t="shared" si="279"/>
        <v>1.8994524803999999</v>
      </c>
      <c r="T3528" s="63">
        <f t="shared" si="277"/>
        <v>7788.0845467550371</v>
      </c>
      <c r="U3528" s="63">
        <f t="shared" si="278"/>
        <v>6296.7117094132727</v>
      </c>
    </row>
    <row r="3529" spans="1:21" x14ac:dyDescent="0.25">
      <c r="A3529" s="19" t="s">
        <v>10269</v>
      </c>
      <c r="B3529" s="19">
        <v>1</v>
      </c>
      <c r="C3529" s="19" t="s">
        <v>10378</v>
      </c>
      <c r="D3529" s="20" t="s">
        <v>10375</v>
      </c>
      <c r="E3529" s="20" t="s">
        <v>10376</v>
      </c>
      <c r="F3529" s="21">
        <v>3516606</v>
      </c>
      <c r="G3529" s="20" t="s">
        <v>10379</v>
      </c>
      <c r="H3529" s="22">
        <v>868.28039999999999</v>
      </c>
      <c r="I3529" s="25">
        <v>0.437</v>
      </c>
      <c r="J3529" s="22">
        <v>2006279.3</v>
      </c>
      <c r="K3529" s="22">
        <v>5934601.0199999996</v>
      </c>
      <c r="L3529" s="22">
        <v>7940880.3199999994</v>
      </c>
      <c r="M3529" s="21" t="s">
        <v>10380</v>
      </c>
      <c r="N3529" s="63">
        <f t="shared" si="275"/>
        <v>9145.5252473740038</v>
      </c>
      <c r="O3529" s="63">
        <f t="shared" si="276"/>
        <v>6834.8899963652293</v>
      </c>
      <c r="P3529" s="69">
        <v>3505</v>
      </c>
      <c r="Q3529" s="69" t="s">
        <v>14199</v>
      </c>
      <c r="R3529" s="70">
        <v>40483</v>
      </c>
      <c r="S3529" s="71">
        <f t="shared" si="279"/>
        <v>1.5612052225999999</v>
      </c>
      <c r="T3529" s="63">
        <f t="shared" si="277"/>
        <v>14278.041779620451</v>
      </c>
      <c r="U3529" s="63">
        <f t="shared" si="278"/>
        <v>10670.665958221891</v>
      </c>
    </row>
    <row r="3530" spans="1:21" x14ac:dyDescent="0.25">
      <c r="A3530" s="19" t="s">
        <v>10269</v>
      </c>
      <c r="B3530" s="19">
        <v>1</v>
      </c>
      <c r="C3530" s="19" t="s">
        <v>10381</v>
      </c>
      <c r="D3530" s="20" t="s">
        <v>10375</v>
      </c>
      <c r="E3530" s="20" t="s">
        <v>10376</v>
      </c>
      <c r="F3530" s="21">
        <v>3516606</v>
      </c>
      <c r="G3530" s="20" t="s">
        <v>10382</v>
      </c>
      <c r="H3530" s="22">
        <v>404.90309999999999</v>
      </c>
      <c r="I3530" s="25">
        <v>0.433</v>
      </c>
      <c r="J3530" s="22">
        <v>84018.13</v>
      </c>
      <c r="K3530" s="22">
        <v>2814496.05</v>
      </c>
      <c r="L3530" s="22">
        <v>2898514.1799999997</v>
      </c>
      <c r="M3530" s="21" t="s">
        <v>4747</v>
      </c>
      <c r="N3530" s="63">
        <f t="shared" si="275"/>
        <v>7158.5378822735602</v>
      </c>
      <c r="O3530" s="63">
        <f t="shared" si="276"/>
        <v>6951.0360627024093</v>
      </c>
      <c r="P3530" s="69">
        <v>3505</v>
      </c>
      <c r="Q3530" s="69" t="s">
        <v>14199</v>
      </c>
      <c r="R3530" s="70">
        <v>39508</v>
      </c>
      <c r="S3530" s="71">
        <f t="shared" si="279"/>
        <v>1.7739659683</v>
      </c>
      <c r="T3530" s="63">
        <f t="shared" si="277"/>
        <v>12699.002585939648</v>
      </c>
      <c r="U3530" s="63">
        <f t="shared" si="278"/>
        <v>12330.901419660098</v>
      </c>
    </row>
    <row r="3531" spans="1:21" x14ac:dyDescent="0.25">
      <c r="A3531" s="19" t="s">
        <v>10269</v>
      </c>
      <c r="B3531" s="19">
        <v>1</v>
      </c>
      <c r="C3531" s="19" t="s">
        <v>10383</v>
      </c>
      <c r="D3531" s="20" t="s">
        <v>10375</v>
      </c>
      <c r="E3531" s="20" t="s">
        <v>10376</v>
      </c>
      <c r="F3531" s="21">
        <v>3516606</v>
      </c>
      <c r="G3531" s="20" t="s">
        <v>10384</v>
      </c>
      <c r="H3531" s="22">
        <v>404.90309999999999</v>
      </c>
      <c r="I3531" s="25">
        <v>0.433</v>
      </c>
      <c r="J3531" s="22">
        <v>84018.13</v>
      </c>
      <c r="K3531" s="22">
        <v>2814498.05</v>
      </c>
      <c r="L3531" s="22">
        <v>2898516.1799999997</v>
      </c>
      <c r="M3531" s="21" t="s">
        <v>4747</v>
      </c>
      <c r="N3531" s="63">
        <f t="shared" si="275"/>
        <v>7158.5428217269755</v>
      </c>
      <c r="O3531" s="63">
        <f t="shared" si="276"/>
        <v>6951.0410021558237</v>
      </c>
      <c r="P3531" s="69">
        <v>3505</v>
      </c>
      <c r="Q3531" s="69" t="s">
        <v>14199</v>
      </c>
      <c r="R3531" s="70">
        <v>39508</v>
      </c>
      <c r="S3531" s="71">
        <f t="shared" si="279"/>
        <v>1.7739659683</v>
      </c>
      <c r="T3531" s="63">
        <f t="shared" si="277"/>
        <v>12699.011348361908</v>
      </c>
      <c r="U3531" s="63">
        <f t="shared" si="278"/>
        <v>12330.910182082358</v>
      </c>
    </row>
    <row r="3532" spans="1:21" x14ac:dyDescent="0.25">
      <c r="A3532" s="19" t="s">
        <v>10269</v>
      </c>
      <c r="B3532" s="19">
        <v>1</v>
      </c>
      <c r="C3532" s="19" t="s">
        <v>10385</v>
      </c>
      <c r="D3532" s="20" t="s">
        <v>10375</v>
      </c>
      <c r="E3532" s="20" t="s">
        <v>10376</v>
      </c>
      <c r="F3532" s="21">
        <v>3516606</v>
      </c>
      <c r="G3532" s="20" t="s">
        <v>9632</v>
      </c>
      <c r="H3532" s="22">
        <v>345.08319999999998</v>
      </c>
      <c r="I3532" s="25">
        <v>0.42180000000000001</v>
      </c>
      <c r="J3532" s="22">
        <v>147797.51</v>
      </c>
      <c r="K3532" s="22">
        <v>1075873.3700000001</v>
      </c>
      <c r="L3532" s="22">
        <v>1223670.8800000001</v>
      </c>
      <c r="M3532" s="21" t="s">
        <v>10386</v>
      </c>
      <c r="N3532" s="63">
        <f t="shared" si="275"/>
        <v>3546.0169605474862</v>
      </c>
      <c r="O3532" s="63">
        <f t="shared" si="276"/>
        <v>3117.7216682817366</v>
      </c>
      <c r="P3532" s="69">
        <v>3505</v>
      </c>
      <c r="Q3532" s="69" t="s">
        <v>14199</v>
      </c>
      <c r="R3532" s="70">
        <v>37773</v>
      </c>
      <c r="S3532" s="71">
        <f t="shared" si="279"/>
        <v>2.2475520577000001</v>
      </c>
      <c r="T3532" s="63">
        <f t="shared" si="277"/>
        <v>7969.8577163176024</v>
      </c>
      <c r="U3532" s="63">
        <f t="shared" si="278"/>
        <v>7007.2417508824938</v>
      </c>
    </row>
    <row r="3533" spans="1:21" x14ac:dyDescent="0.25">
      <c r="A3533" s="19" t="s">
        <v>10269</v>
      </c>
      <c r="B3533" s="19">
        <v>1</v>
      </c>
      <c r="C3533" s="19" t="s">
        <v>10387</v>
      </c>
      <c r="D3533" s="20" t="s">
        <v>10388</v>
      </c>
      <c r="E3533" s="20" t="s">
        <v>10389</v>
      </c>
      <c r="F3533" s="21">
        <v>3517000</v>
      </c>
      <c r="G3533" s="20" t="s">
        <v>10390</v>
      </c>
      <c r="H3533" s="22">
        <v>754.9</v>
      </c>
      <c r="I3533" s="25">
        <v>0.63009999999999999</v>
      </c>
      <c r="J3533" s="22">
        <v>385246.45</v>
      </c>
      <c r="K3533" s="22">
        <v>5062249.57</v>
      </c>
      <c r="L3533" s="22">
        <v>5447496.0200000005</v>
      </c>
      <c r="M3533" s="21" t="s">
        <v>10391</v>
      </c>
      <c r="N3533" s="63">
        <f t="shared" si="275"/>
        <v>7216.1823022916951</v>
      </c>
      <c r="O3533" s="63">
        <f t="shared" si="276"/>
        <v>6705.8545105311969</v>
      </c>
      <c r="P3533" s="69">
        <v>3505</v>
      </c>
      <c r="Q3533" s="69" t="s">
        <v>14199</v>
      </c>
      <c r="R3533" s="70">
        <v>38777</v>
      </c>
      <c r="S3533" s="71">
        <f t="shared" si="279"/>
        <v>1.9120054028</v>
      </c>
      <c r="T3533" s="63">
        <f t="shared" si="277"/>
        <v>13797.379549571464</v>
      </c>
      <c r="U3533" s="63">
        <f t="shared" si="278"/>
        <v>12821.630054526398</v>
      </c>
    </row>
    <row r="3534" spans="1:21" x14ac:dyDescent="0.25">
      <c r="A3534" s="19" t="s">
        <v>10269</v>
      </c>
      <c r="B3534" s="19">
        <v>1</v>
      </c>
      <c r="C3534" s="19" t="s">
        <v>10392</v>
      </c>
      <c r="D3534" s="20" t="s">
        <v>10294</v>
      </c>
      <c r="E3534" s="20" t="s">
        <v>10393</v>
      </c>
      <c r="F3534" s="21">
        <v>3517802</v>
      </c>
      <c r="G3534" s="20" t="s">
        <v>10394</v>
      </c>
      <c r="H3534" s="22">
        <v>484</v>
      </c>
      <c r="I3534" s="25">
        <v>0.52800000000000002</v>
      </c>
      <c r="J3534" s="22">
        <v>371949.99</v>
      </c>
      <c r="K3534" s="22">
        <v>3125766.37</v>
      </c>
      <c r="L3534" s="22">
        <v>3497716.36</v>
      </c>
      <c r="M3534" s="21" t="s">
        <v>1965</v>
      </c>
      <c r="N3534" s="63">
        <f t="shared" si="275"/>
        <v>7226.6866942148754</v>
      </c>
      <c r="O3534" s="63">
        <f t="shared" si="276"/>
        <v>6458.194979338843</v>
      </c>
      <c r="P3534" s="69">
        <v>3501</v>
      </c>
      <c r="Q3534" s="69" t="s">
        <v>13759</v>
      </c>
      <c r="R3534" s="70">
        <v>38930</v>
      </c>
      <c r="S3534" s="71">
        <f t="shared" si="279"/>
        <v>1.8998324469000001</v>
      </c>
      <c r="T3534" s="63">
        <f t="shared" si="277"/>
        <v>13729.493865249919</v>
      </c>
      <c r="U3534" s="63">
        <f t="shared" si="278"/>
        <v>12269.48837015461</v>
      </c>
    </row>
    <row r="3535" spans="1:21" x14ac:dyDescent="0.25">
      <c r="A3535" s="19" t="s">
        <v>10269</v>
      </c>
      <c r="B3535" s="19">
        <v>1</v>
      </c>
      <c r="C3535" s="19" t="s">
        <v>10395</v>
      </c>
      <c r="D3535" s="20" t="s">
        <v>10294</v>
      </c>
      <c r="E3535" s="20" t="s">
        <v>10393</v>
      </c>
      <c r="F3535" s="21">
        <v>3517802</v>
      </c>
      <c r="G3535" s="20" t="s">
        <v>468</v>
      </c>
      <c r="H3535" s="22">
        <v>1077.4928</v>
      </c>
      <c r="I3535" s="25">
        <v>0.40679999999999999</v>
      </c>
      <c r="J3535" s="22">
        <v>820635</v>
      </c>
      <c r="K3535" s="22">
        <v>6250497.5499999998</v>
      </c>
      <c r="L3535" s="22">
        <v>7071132.5499999998</v>
      </c>
      <c r="M3535" s="21" t="s">
        <v>10396</v>
      </c>
      <c r="N3535" s="63">
        <f t="shared" si="275"/>
        <v>6562.579861322507</v>
      </c>
      <c r="O3535" s="63">
        <f t="shared" si="276"/>
        <v>5800.9645632898892</v>
      </c>
      <c r="P3535" s="69">
        <v>3501</v>
      </c>
      <c r="Q3535" s="69" t="s">
        <v>13759</v>
      </c>
      <c r="R3535" s="70">
        <v>39022</v>
      </c>
      <c r="S3535" s="71">
        <f t="shared" si="279"/>
        <v>1.8898015452000001</v>
      </c>
      <c r="T3535" s="63">
        <f t="shared" si="277"/>
        <v>12401.973562425675</v>
      </c>
      <c r="U3535" s="63">
        <f t="shared" si="278"/>
        <v>10962.671795355676</v>
      </c>
    </row>
    <row r="3536" spans="1:21" x14ac:dyDescent="0.25">
      <c r="A3536" s="19" t="s">
        <v>10269</v>
      </c>
      <c r="B3536" s="19">
        <v>1</v>
      </c>
      <c r="C3536" s="19" t="s">
        <v>10397</v>
      </c>
      <c r="D3536" s="20" t="s">
        <v>10294</v>
      </c>
      <c r="E3536" s="20" t="s">
        <v>10393</v>
      </c>
      <c r="F3536" s="21">
        <v>3517802</v>
      </c>
      <c r="G3536" s="20" t="s">
        <v>2928</v>
      </c>
      <c r="H3536" s="22">
        <v>866.7704</v>
      </c>
      <c r="I3536" s="25">
        <v>0.51160000000000005</v>
      </c>
      <c r="J3536" s="22">
        <v>228687.28</v>
      </c>
      <c r="K3536" s="22">
        <v>2846005.94</v>
      </c>
      <c r="L3536" s="22">
        <v>3074693.2199999997</v>
      </c>
      <c r="M3536" s="21" t="s">
        <v>10398</v>
      </c>
      <c r="N3536" s="63">
        <f t="shared" si="275"/>
        <v>3547.2983618268458</v>
      </c>
      <c r="O3536" s="63">
        <f t="shared" si="276"/>
        <v>3283.4600027873585</v>
      </c>
      <c r="P3536" s="69">
        <v>3501</v>
      </c>
      <c r="Q3536" s="69" t="s">
        <v>13759</v>
      </c>
      <c r="R3536" s="70">
        <v>37561</v>
      </c>
      <c r="S3536" s="71">
        <f t="shared" si="279"/>
        <v>2.5418131667999999</v>
      </c>
      <c r="T3536" s="63">
        <f t="shared" si="277"/>
        <v>9016.5696826595467</v>
      </c>
      <c r="U3536" s="63">
        <f t="shared" si="278"/>
        <v>8345.9418677460726</v>
      </c>
    </row>
    <row r="3537" spans="1:21" x14ac:dyDescent="0.25">
      <c r="A3537" s="19" t="s">
        <v>10269</v>
      </c>
      <c r="B3537" s="19">
        <v>1</v>
      </c>
      <c r="C3537" s="19" t="s">
        <v>10399</v>
      </c>
      <c r="D3537" s="20" t="s">
        <v>10294</v>
      </c>
      <c r="E3537" s="20" t="s">
        <v>10400</v>
      </c>
      <c r="F3537" s="21">
        <v>3520442</v>
      </c>
      <c r="G3537" s="20" t="s">
        <v>10401</v>
      </c>
      <c r="H3537" s="22">
        <v>1210</v>
      </c>
      <c r="I3537" s="25">
        <v>0.7</v>
      </c>
      <c r="J3537" s="22">
        <v>304512</v>
      </c>
      <c r="K3537" s="22">
        <v>5082000</v>
      </c>
      <c r="L3537" s="22">
        <v>5386512</v>
      </c>
      <c r="M3537" s="21" t="s">
        <v>10402</v>
      </c>
      <c r="N3537" s="63">
        <f t="shared" si="275"/>
        <v>4451.6628099173549</v>
      </c>
      <c r="O3537" s="63">
        <f t="shared" si="276"/>
        <v>4200</v>
      </c>
      <c r="P3537" s="69">
        <v>3501</v>
      </c>
      <c r="Q3537" s="69" t="s">
        <v>13759</v>
      </c>
      <c r="R3537" s="70">
        <v>37591</v>
      </c>
      <c r="S3537" s="71">
        <f t="shared" si="279"/>
        <v>2.4900207354999999</v>
      </c>
      <c r="T3537" s="63">
        <f t="shared" si="277"/>
        <v>11084.732704148408</v>
      </c>
      <c r="U3537" s="63">
        <f t="shared" si="278"/>
        <v>10458.0870891</v>
      </c>
    </row>
    <row r="3538" spans="1:21" x14ac:dyDescent="0.25">
      <c r="A3538" s="19" t="s">
        <v>10269</v>
      </c>
      <c r="B3538" s="19">
        <v>1</v>
      </c>
      <c r="C3538" s="19" t="s">
        <v>10403</v>
      </c>
      <c r="D3538" s="20" t="s">
        <v>10294</v>
      </c>
      <c r="E3538" s="20" t="s">
        <v>10400</v>
      </c>
      <c r="F3538" s="21">
        <v>3520442</v>
      </c>
      <c r="G3538" s="20" t="s">
        <v>10404</v>
      </c>
      <c r="H3538" s="22">
        <v>2855.886</v>
      </c>
      <c r="I3538" s="25">
        <v>0.65710000000000002</v>
      </c>
      <c r="J3538" s="22">
        <v>1263512.3</v>
      </c>
      <c r="K3538" s="22">
        <v>22720115.309999999</v>
      </c>
      <c r="L3538" s="22">
        <v>23983627.609999999</v>
      </c>
      <c r="M3538" s="21" t="s">
        <v>10405</v>
      </c>
      <c r="N3538" s="63">
        <f t="shared" si="275"/>
        <v>8397.9639278318537</v>
      </c>
      <c r="O3538" s="63">
        <f t="shared" si="276"/>
        <v>7955.5400005462398</v>
      </c>
      <c r="P3538" s="69">
        <v>3501</v>
      </c>
      <c r="Q3538" s="69" t="s">
        <v>13759</v>
      </c>
      <c r="R3538" s="70">
        <v>38261</v>
      </c>
      <c r="S3538" s="71">
        <f t="shared" si="279"/>
        <v>2.0821245201999998</v>
      </c>
      <c r="T3538" s="63">
        <f t="shared" si="277"/>
        <v>17485.606613893804</v>
      </c>
      <c r="U3538" s="63">
        <f t="shared" si="278"/>
        <v>16564.424906569246</v>
      </c>
    </row>
    <row r="3539" spans="1:21" x14ac:dyDescent="0.25">
      <c r="A3539" s="19" t="s">
        <v>10269</v>
      </c>
      <c r="B3539" s="19">
        <v>1</v>
      </c>
      <c r="C3539" s="19" t="s">
        <v>10406</v>
      </c>
      <c r="D3539" s="20" t="s">
        <v>10407</v>
      </c>
      <c r="E3539" s="20" t="s">
        <v>10408</v>
      </c>
      <c r="F3539" s="21">
        <v>3520707</v>
      </c>
      <c r="G3539" s="20" t="s">
        <v>7223</v>
      </c>
      <c r="H3539" s="22">
        <v>968</v>
      </c>
      <c r="I3539" s="25">
        <v>0.53600000000000003</v>
      </c>
      <c r="J3539" s="22">
        <v>948234.37</v>
      </c>
      <c r="K3539" s="22">
        <v>9755135.2799999993</v>
      </c>
      <c r="L3539" s="22">
        <v>10703369.649999999</v>
      </c>
      <c r="M3539" s="21" t="s">
        <v>4737</v>
      </c>
      <c r="N3539" s="63">
        <f t="shared" si="275"/>
        <v>11057.200051652891</v>
      </c>
      <c r="O3539" s="63">
        <f t="shared" si="276"/>
        <v>10077.619090909091</v>
      </c>
      <c r="P3539" s="69">
        <v>3501</v>
      </c>
      <c r="Q3539" s="69" t="s">
        <v>13759</v>
      </c>
      <c r="R3539" s="70">
        <v>39600</v>
      </c>
      <c r="S3539" s="71">
        <f t="shared" si="279"/>
        <v>1.7497156684999999</v>
      </c>
      <c r="T3539" s="63">
        <f t="shared" si="277"/>
        <v>19346.956180116074</v>
      </c>
      <c r="U3539" s="63">
        <f t="shared" si="278"/>
        <v>17632.968024538361</v>
      </c>
    </row>
    <row r="3540" spans="1:21" x14ac:dyDescent="0.25">
      <c r="A3540" s="19" t="s">
        <v>10269</v>
      </c>
      <c r="B3540" s="19">
        <v>1</v>
      </c>
      <c r="C3540" s="19" t="s">
        <v>10409</v>
      </c>
      <c r="D3540" s="20" t="s">
        <v>10410</v>
      </c>
      <c r="E3540" s="20" t="s">
        <v>10410</v>
      </c>
      <c r="F3540" s="21">
        <v>3522109</v>
      </c>
      <c r="G3540" s="20" t="s">
        <v>10411</v>
      </c>
      <c r="H3540" s="22">
        <v>141.50120000000001</v>
      </c>
      <c r="I3540" s="25">
        <v>0.18759999999999999</v>
      </c>
      <c r="J3540" s="22">
        <v>39257.449999999997</v>
      </c>
      <c r="K3540" s="22">
        <v>62111.31</v>
      </c>
      <c r="L3540" s="22">
        <v>101368.76</v>
      </c>
      <c r="M3540" s="21" t="s">
        <v>10412</v>
      </c>
      <c r="N3540" s="63">
        <f t="shared" si="275"/>
        <v>716.38092115119866</v>
      </c>
      <c r="O3540" s="63">
        <f t="shared" si="276"/>
        <v>438.94546477344358</v>
      </c>
      <c r="P3540" s="69">
        <v>3503</v>
      </c>
      <c r="Q3540" s="69" t="s">
        <v>13885</v>
      </c>
      <c r="R3540" s="70">
        <v>38838</v>
      </c>
      <c r="S3540" s="71">
        <f t="shared" si="279"/>
        <v>1.9017241305999999</v>
      </c>
      <c r="T3540" s="63">
        <f t="shared" si="277"/>
        <v>1362.3588844546903</v>
      </c>
      <c r="U3540" s="63">
        <f t="shared" si="278"/>
        <v>834.75318237708984</v>
      </c>
    </row>
    <row r="3541" spans="1:21" x14ac:dyDescent="0.25">
      <c r="A3541" s="19" t="s">
        <v>10269</v>
      </c>
      <c r="B3541" s="19">
        <v>1</v>
      </c>
      <c r="C3541" s="19" t="s">
        <v>10413</v>
      </c>
      <c r="D3541" s="20" t="s">
        <v>10414</v>
      </c>
      <c r="E3541" s="20" t="s">
        <v>10414</v>
      </c>
      <c r="F3541" s="21">
        <v>3522307</v>
      </c>
      <c r="G3541" s="20" t="s">
        <v>10415</v>
      </c>
      <c r="H3541" s="22">
        <v>883.3</v>
      </c>
      <c r="I3541" s="25">
        <v>0.55520000000000003</v>
      </c>
      <c r="J3541" s="22">
        <v>537417.18000000005</v>
      </c>
      <c r="K3541" s="22">
        <v>1357356.72</v>
      </c>
      <c r="L3541" s="22">
        <v>1894773.9</v>
      </c>
      <c r="M3541" s="21" t="s">
        <v>7001</v>
      </c>
      <c r="N3541" s="63">
        <f t="shared" si="275"/>
        <v>2145.1080040756256</v>
      </c>
      <c r="O3541" s="63">
        <f t="shared" si="276"/>
        <v>1536.6882372919733</v>
      </c>
      <c r="P3541" s="69">
        <v>3503</v>
      </c>
      <c r="Q3541" s="69" t="s">
        <v>13885</v>
      </c>
      <c r="R3541" s="70">
        <v>35827</v>
      </c>
      <c r="S3541" s="71">
        <f t="shared" si="279"/>
        <v>3.3971626166746161</v>
      </c>
      <c r="T3541" s="63">
        <f t="shared" si="277"/>
        <v>7287.2807201752148</v>
      </c>
      <c r="U3541" s="63">
        <f t="shared" si="278"/>
        <v>5220.3798332119031</v>
      </c>
    </row>
    <row r="3542" spans="1:21" x14ac:dyDescent="0.25">
      <c r="A3542" s="19" t="s">
        <v>10269</v>
      </c>
      <c r="B3542" s="19">
        <v>1</v>
      </c>
      <c r="C3542" s="19" t="s">
        <v>10417</v>
      </c>
      <c r="D3542" s="20" t="s">
        <v>10414</v>
      </c>
      <c r="E3542" s="20" t="s">
        <v>10414</v>
      </c>
      <c r="F3542" s="21">
        <v>3522307</v>
      </c>
      <c r="G3542" s="20" t="s">
        <v>10418</v>
      </c>
      <c r="H3542" s="22">
        <v>507</v>
      </c>
      <c r="I3542" s="25">
        <v>0.54279999999999995</v>
      </c>
      <c r="J3542" s="22">
        <v>358618.1</v>
      </c>
      <c r="K3542" s="22">
        <v>4431676.8600000003</v>
      </c>
      <c r="L3542" s="22">
        <v>4790294.96</v>
      </c>
      <c r="M3542" s="21" t="s">
        <v>10419</v>
      </c>
      <c r="N3542" s="63">
        <f t="shared" si="275"/>
        <v>9448.3135305719916</v>
      </c>
      <c r="O3542" s="63">
        <f t="shared" si="276"/>
        <v>8740.9800000000014</v>
      </c>
      <c r="P3542" s="69">
        <v>3503</v>
      </c>
      <c r="Q3542" s="69" t="s">
        <v>13885</v>
      </c>
      <c r="R3542" s="70">
        <v>39234</v>
      </c>
      <c r="S3542" s="71">
        <f t="shared" si="279"/>
        <v>1.8415782593000001</v>
      </c>
      <c r="T3542" s="63">
        <f t="shared" si="277"/>
        <v>17399.808784951405</v>
      </c>
      <c r="U3542" s="63">
        <f t="shared" si="278"/>
        <v>16097.198732976118</v>
      </c>
    </row>
    <row r="3543" spans="1:21" x14ac:dyDescent="0.25">
      <c r="A3543" s="19" t="s">
        <v>10269</v>
      </c>
      <c r="B3543" s="19">
        <v>1</v>
      </c>
      <c r="C3543" s="19" t="s">
        <v>10420</v>
      </c>
      <c r="D3543" s="20" t="s">
        <v>10414</v>
      </c>
      <c r="E3543" s="20" t="s">
        <v>10414</v>
      </c>
      <c r="F3543" s="21">
        <v>3522307</v>
      </c>
      <c r="G3543" s="20" t="s">
        <v>3641</v>
      </c>
      <c r="H3543" s="22">
        <v>883.3</v>
      </c>
      <c r="I3543" s="25">
        <v>0.55520000000000003</v>
      </c>
      <c r="J3543" s="22">
        <v>537417.18000000005</v>
      </c>
      <c r="K3543" s="22">
        <v>1357356.72</v>
      </c>
      <c r="L3543" s="22">
        <v>1894773.9</v>
      </c>
      <c r="M3543" s="21" t="s">
        <v>10421</v>
      </c>
      <c r="N3543" s="63">
        <f t="shared" si="275"/>
        <v>2145.1080040756256</v>
      </c>
      <c r="O3543" s="63">
        <f t="shared" si="276"/>
        <v>1536.6882372919733</v>
      </c>
      <c r="P3543" s="69">
        <v>3503</v>
      </c>
      <c r="Q3543" s="69" t="s">
        <v>13885</v>
      </c>
      <c r="R3543" s="70">
        <v>35765</v>
      </c>
      <c r="S3543" s="71">
        <f t="shared" si="279"/>
        <v>3.4322419683145649</v>
      </c>
      <c r="T3543" s="63">
        <f t="shared" si="277"/>
        <v>7362.5297181558526</v>
      </c>
      <c r="U3543" s="63">
        <f t="shared" si="278"/>
        <v>5274.2858602488413</v>
      </c>
    </row>
    <row r="3544" spans="1:21" x14ac:dyDescent="0.25">
      <c r="A3544" s="19" t="s">
        <v>10269</v>
      </c>
      <c r="B3544" s="19">
        <v>1</v>
      </c>
      <c r="C3544" s="19" t="s">
        <v>10422</v>
      </c>
      <c r="D3544" s="20" t="s">
        <v>10414</v>
      </c>
      <c r="E3544" s="20" t="s">
        <v>10414</v>
      </c>
      <c r="F3544" s="21">
        <v>3522307</v>
      </c>
      <c r="G3544" s="20" t="s">
        <v>10423</v>
      </c>
      <c r="H3544" s="22">
        <v>687.10699999999997</v>
      </c>
      <c r="I3544" s="25">
        <v>0.38700000000000001</v>
      </c>
      <c r="J3544" s="22">
        <v>447690.3</v>
      </c>
      <c r="K3544" s="22">
        <v>9498735.7600000016</v>
      </c>
      <c r="L3544" s="22">
        <v>9946426.0600000024</v>
      </c>
      <c r="M3544" s="21" t="s">
        <v>10424</v>
      </c>
      <c r="N3544" s="63">
        <f t="shared" si="275"/>
        <v>14475.803710339151</v>
      </c>
      <c r="O3544" s="63">
        <f t="shared" si="276"/>
        <v>13824.245364986824</v>
      </c>
      <c r="P3544" s="69">
        <v>3503</v>
      </c>
      <c r="Q3544" s="69" t="s">
        <v>13885</v>
      </c>
      <c r="R3544" s="70">
        <v>39539</v>
      </c>
      <c r="S3544" s="71">
        <f t="shared" si="279"/>
        <v>1.7698952093</v>
      </c>
      <c r="T3544" s="63">
        <f t="shared" si="277"/>
        <v>25620.655637696429</v>
      </c>
      <c r="U3544" s="63">
        <f t="shared" si="278"/>
        <v>24467.465643677908</v>
      </c>
    </row>
    <row r="3545" spans="1:21" x14ac:dyDescent="0.25">
      <c r="A3545" s="19" t="s">
        <v>10269</v>
      </c>
      <c r="B3545" s="19">
        <v>1</v>
      </c>
      <c r="C3545" s="19" t="s">
        <v>10425</v>
      </c>
      <c r="D3545" s="20" t="s">
        <v>10414</v>
      </c>
      <c r="E3545" s="20" t="s">
        <v>10414</v>
      </c>
      <c r="F3545" s="21">
        <v>3522307</v>
      </c>
      <c r="G3545" s="20" t="s">
        <v>10426</v>
      </c>
      <c r="H3545" s="22">
        <v>490.05</v>
      </c>
      <c r="I3545" s="25">
        <v>0.33839999999999998</v>
      </c>
      <c r="J3545" s="22">
        <v>149538.4</v>
      </c>
      <c r="K3545" s="22">
        <v>2634133.9300000002</v>
      </c>
      <c r="L3545" s="22">
        <v>2783672.33</v>
      </c>
      <c r="M3545" s="21" t="s">
        <v>10427</v>
      </c>
      <c r="N3545" s="63">
        <f t="shared" si="275"/>
        <v>5680.3843077237016</v>
      </c>
      <c r="O3545" s="63">
        <f t="shared" si="276"/>
        <v>5375.2350372410983</v>
      </c>
      <c r="P3545" s="69">
        <v>3503</v>
      </c>
      <c r="Q3545" s="69" t="s">
        <v>13885</v>
      </c>
      <c r="R3545" s="70">
        <v>39114</v>
      </c>
      <c r="S3545" s="71">
        <f t="shared" si="279"/>
        <v>1.8665619947000001</v>
      </c>
      <c r="T3545" s="63">
        <f t="shared" si="277"/>
        <v>10602.789464087331</v>
      </c>
      <c r="U3545" s="63">
        <f t="shared" si="278"/>
        <v>10033.209433094074</v>
      </c>
    </row>
    <row r="3546" spans="1:21" x14ac:dyDescent="0.25">
      <c r="A3546" s="19" t="s">
        <v>10269</v>
      </c>
      <c r="B3546" s="19">
        <v>1</v>
      </c>
      <c r="C3546" s="19" t="s">
        <v>10428</v>
      </c>
      <c r="D3546" s="20" t="s">
        <v>10294</v>
      </c>
      <c r="E3546" s="20" t="s">
        <v>10429</v>
      </c>
      <c r="F3546" s="21">
        <v>3523008</v>
      </c>
      <c r="G3546" s="20" t="s">
        <v>2077</v>
      </c>
      <c r="H3546" s="22">
        <v>972.57910000000004</v>
      </c>
      <c r="I3546" s="25">
        <v>0.70630749999999998</v>
      </c>
      <c r="J3546" s="22">
        <v>660402.24</v>
      </c>
      <c r="K3546" s="22">
        <v>6456057.04</v>
      </c>
      <c r="L3546" s="22">
        <v>7116459.2800000003</v>
      </c>
      <c r="M3546" s="21" t="s">
        <v>2523</v>
      </c>
      <c r="N3546" s="63">
        <f t="shared" si="275"/>
        <v>7317.1007684619171</v>
      </c>
      <c r="O3546" s="63">
        <f t="shared" si="276"/>
        <v>6638.0791444109791</v>
      </c>
      <c r="P3546" s="69">
        <v>3501</v>
      </c>
      <c r="Q3546" s="69" t="s">
        <v>13759</v>
      </c>
      <c r="R3546" s="70">
        <v>38565</v>
      </c>
      <c r="S3546" s="71">
        <f t="shared" si="279"/>
        <v>1.9738144281000001</v>
      </c>
      <c r="T3546" s="63">
        <f t="shared" si="277"/>
        <v>14442.599068651731</v>
      </c>
      <c r="U3546" s="63">
        <f t="shared" si="278"/>
        <v>13102.336390108094</v>
      </c>
    </row>
    <row r="3547" spans="1:21" x14ac:dyDescent="0.25">
      <c r="A3547" s="19" t="s">
        <v>10269</v>
      </c>
      <c r="B3547" s="19">
        <v>1</v>
      </c>
      <c r="C3547" s="19" t="s">
        <v>10430</v>
      </c>
      <c r="D3547" s="20" t="s">
        <v>10294</v>
      </c>
      <c r="E3547" s="20" t="s">
        <v>10429</v>
      </c>
      <c r="F3547" s="21">
        <v>3523008</v>
      </c>
      <c r="G3547" s="20" t="s">
        <v>10431</v>
      </c>
      <c r="H3547" s="22">
        <v>1776.6</v>
      </c>
      <c r="I3547" s="25">
        <v>714</v>
      </c>
      <c r="J3547" s="22">
        <v>503338.11</v>
      </c>
      <c r="K3547" s="22">
        <v>7561048</v>
      </c>
      <c r="L3547" s="22">
        <v>8064386.1100000003</v>
      </c>
      <c r="M3547" s="21" t="s">
        <v>1691</v>
      </c>
      <c r="N3547" s="63">
        <f t="shared" si="275"/>
        <v>4539.2244230552742</v>
      </c>
      <c r="O3547" s="63">
        <f t="shared" si="276"/>
        <v>4255.9090397388272</v>
      </c>
      <c r="P3547" s="69">
        <v>3501</v>
      </c>
      <c r="Q3547" s="69" t="s">
        <v>13759</v>
      </c>
      <c r="R3547" s="70">
        <v>37561</v>
      </c>
      <c r="S3547" s="71">
        <f t="shared" si="279"/>
        <v>2.5418131667999999</v>
      </c>
      <c r="T3547" s="63">
        <f t="shared" si="277"/>
        <v>11537.860405582029</v>
      </c>
      <c r="U3547" s="63">
        <f t="shared" si="278"/>
        <v>10817.725633911296</v>
      </c>
    </row>
    <row r="3548" spans="1:21" x14ac:dyDescent="0.25">
      <c r="A3548" s="19" t="s">
        <v>10269</v>
      </c>
      <c r="B3548" s="19">
        <v>1</v>
      </c>
      <c r="C3548" s="19" t="s">
        <v>10432</v>
      </c>
      <c r="D3548" s="20" t="s">
        <v>10294</v>
      </c>
      <c r="E3548" s="20" t="s">
        <v>10429</v>
      </c>
      <c r="F3548" s="21">
        <v>3523008</v>
      </c>
      <c r="G3548" s="20" t="s">
        <v>4591</v>
      </c>
      <c r="H3548" s="22">
        <v>946.50109999999995</v>
      </c>
      <c r="I3548" s="25">
        <v>0.66920000000000002</v>
      </c>
      <c r="J3548" s="22">
        <v>566815.36</v>
      </c>
      <c r="K3548" s="22">
        <v>7668580.3099999996</v>
      </c>
      <c r="L3548" s="22">
        <v>8235395.6699999999</v>
      </c>
      <c r="M3548" s="21" t="s">
        <v>7561</v>
      </c>
      <c r="N3548" s="63">
        <f t="shared" si="275"/>
        <v>8700.8833587198151</v>
      </c>
      <c r="O3548" s="63">
        <f t="shared" si="276"/>
        <v>8102.0300029233986</v>
      </c>
      <c r="P3548" s="69">
        <v>3501</v>
      </c>
      <c r="Q3548" s="69" t="s">
        <v>13759</v>
      </c>
      <c r="R3548" s="70">
        <v>38231</v>
      </c>
      <c r="S3548" s="71">
        <f t="shared" si="279"/>
        <v>2.0923269303000001</v>
      </c>
      <c r="T3548" s="63">
        <f t="shared" si="277"/>
        <v>18205.092568848584</v>
      </c>
      <c r="U3548" s="63">
        <f t="shared" si="278"/>
        <v>16952.095565215215</v>
      </c>
    </row>
    <row r="3549" spans="1:21" x14ac:dyDescent="0.25">
      <c r="A3549" s="19" t="s">
        <v>10269</v>
      </c>
      <c r="B3549" s="19">
        <v>1</v>
      </c>
      <c r="C3549" s="19" t="s">
        <v>10433</v>
      </c>
      <c r="D3549" s="20" t="s">
        <v>10294</v>
      </c>
      <c r="E3549" s="20" t="s">
        <v>10429</v>
      </c>
      <c r="F3549" s="21">
        <v>3523008</v>
      </c>
      <c r="G3549" s="20" t="s">
        <v>3625</v>
      </c>
      <c r="H3549" s="22">
        <v>1181.8021000000001</v>
      </c>
      <c r="I3549" s="25">
        <v>0.49299999999999999</v>
      </c>
      <c r="J3549" s="22">
        <v>757774.87</v>
      </c>
      <c r="K3549" s="22">
        <v>9009184.6300000008</v>
      </c>
      <c r="L3549" s="22">
        <v>9766959.5</v>
      </c>
      <c r="M3549" s="21" t="s">
        <v>1112</v>
      </c>
      <c r="N3549" s="63">
        <f t="shared" si="275"/>
        <v>8264.4628064208027</v>
      </c>
      <c r="O3549" s="63">
        <f t="shared" si="276"/>
        <v>7623.2599603605377</v>
      </c>
      <c r="P3549" s="69">
        <v>3501</v>
      </c>
      <c r="Q3549" s="69" t="s">
        <v>13759</v>
      </c>
      <c r="R3549" s="70">
        <v>39356</v>
      </c>
      <c r="S3549" s="71">
        <f t="shared" si="279"/>
        <v>1.8189201815</v>
      </c>
      <c r="T3549" s="63">
        <f t="shared" si="277"/>
        <v>15032.398187854926</v>
      </c>
      <c r="U3549" s="63">
        <f t="shared" si="278"/>
        <v>13866.101390720672</v>
      </c>
    </row>
    <row r="3550" spans="1:21" x14ac:dyDescent="0.25">
      <c r="A3550" s="19" t="s">
        <v>10269</v>
      </c>
      <c r="B3550" s="19">
        <v>1</v>
      </c>
      <c r="C3550" s="19" t="s">
        <v>10434</v>
      </c>
      <c r="D3550" s="20" t="s">
        <v>10435</v>
      </c>
      <c r="E3550" s="20" t="s">
        <v>10436</v>
      </c>
      <c r="F3550" s="21">
        <v>3523404</v>
      </c>
      <c r="G3550" s="20" t="s">
        <v>10437</v>
      </c>
      <c r="H3550" s="22">
        <v>7.26</v>
      </c>
      <c r="I3550" s="25">
        <v>0.27200000000000002</v>
      </c>
      <c r="J3550" s="22">
        <v>212440.97</v>
      </c>
      <c r="K3550" s="22">
        <v>186681</v>
      </c>
      <c r="L3550" s="22">
        <v>399121.97</v>
      </c>
      <c r="M3550" s="21" t="s">
        <v>10438</v>
      </c>
      <c r="N3550" s="63">
        <f t="shared" si="275"/>
        <v>54975.477961432502</v>
      </c>
      <c r="O3550" s="63">
        <f t="shared" si="276"/>
        <v>25713.636363636364</v>
      </c>
      <c r="P3550" s="69">
        <v>3503</v>
      </c>
      <c r="Q3550" s="69" t="s">
        <v>13885</v>
      </c>
      <c r="R3550" s="70">
        <v>40603</v>
      </c>
      <c r="S3550" s="71">
        <f t="shared" si="279"/>
        <v>1.511033788</v>
      </c>
      <c r="T3550" s="63">
        <f t="shared" si="277"/>
        <v>83069.804711173871</v>
      </c>
      <c r="U3550" s="63">
        <f t="shared" si="278"/>
        <v>38854.173357799998</v>
      </c>
    </row>
    <row r="3551" spans="1:21" x14ac:dyDescent="0.25">
      <c r="A3551" s="19" t="s">
        <v>10269</v>
      </c>
      <c r="B3551" s="19">
        <v>1</v>
      </c>
      <c r="C3551" s="19" t="s">
        <v>10439</v>
      </c>
      <c r="D3551" s="20" t="s">
        <v>10286</v>
      </c>
      <c r="E3551" s="20" t="s">
        <v>10440</v>
      </c>
      <c r="F3551" s="21">
        <v>3525706</v>
      </c>
      <c r="G3551" s="20" t="s">
        <v>10133</v>
      </c>
      <c r="H3551" s="22">
        <v>149.435</v>
      </c>
      <c r="I3551" s="25">
        <v>0.51500000000000001</v>
      </c>
      <c r="J3551" s="22">
        <v>220944.92</v>
      </c>
      <c r="K3551" s="22">
        <v>1536278.47</v>
      </c>
      <c r="L3551" s="22">
        <v>1757223.39</v>
      </c>
      <c r="M3551" s="21" t="s">
        <v>10441</v>
      </c>
      <c r="N3551" s="63">
        <f t="shared" si="275"/>
        <v>11759.115267507612</v>
      </c>
      <c r="O3551" s="63">
        <f t="shared" si="276"/>
        <v>10280.579984608692</v>
      </c>
      <c r="P3551" s="69">
        <v>3501</v>
      </c>
      <c r="Q3551" s="69" t="s">
        <v>13759</v>
      </c>
      <c r="R3551" s="70">
        <v>39692</v>
      </c>
      <c r="S3551" s="71">
        <f t="shared" si="279"/>
        <v>1.7172418548999999</v>
      </c>
      <c r="T3551" s="63">
        <f t="shared" si="277"/>
        <v>20193.244913957678</v>
      </c>
      <c r="U3551" s="63">
        <f t="shared" si="278"/>
        <v>17654.242242217242</v>
      </c>
    </row>
    <row r="3552" spans="1:21" x14ac:dyDescent="0.25">
      <c r="A3552" s="19" t="s">
        <v>10269</v>
      </c>
      <c r="B3552" s="19">
        <v>1</v>
      </c>
      <c r="C3552" s="19" t="s">
        <v>10442</v>
      </c>
      <c r="D3552" s="20" t="s">
        <v>10443</v>
      </c>
      <c r="E3552" s="20" t="s">
        <v>10444</v>
      </c>
      <c r="F3552" s="21">
        <v>3526308</v>
      </c>
      <c r="G3552" s="20" t="s">
        <v>3414</v>
      </c>
      <c r="H3552" s="22">
        <v>1200.723</v>
      </c>
      <c r="I3552" s="25">
        <v>0.26700000000000002</v>
      </c>
      <c r="J3552" s="22">
        <v>454433.55</v>
      </c>
      <c r="K3552" s="22">
        <v>7095719.7599999998</v>
      </c>
      <c r="L3552" s="22">
        <v>7550153.3099999996</v>
      </c>
      <c r="M3552" s="21" t="s">
        <v>10445</v>
      </c>
      <c r="N3552" s="63">
        <f t="shared" si="275"/>
        <v>6288.0059014443796</v>
      </c>
      <c r="O3552" s="63">
        <f t="shared" si="276"/>
        <v>5909.5393025702015</v>
      </c>
      <c r="P3552" s="69">
        <v>3504</v>
      </c>
      <c r="Q3552" s="69" t="s">
        <v>14060</v>
      </c>
      <c r="R3552" s="70">
        <v>41365</v>
      </c>
      <c r="S3552" s="71">
        <f t="shared" si="279"/>
        <v>1.3363483394</v>
      </c>
      <c r="T3552" s="63">
        <f t="shared" si="277"/>
        <v>8402.9662445325957</v>
      </c>
      <c r="U3552" s="63">
        <f t="shared" si="278"/>
        <v>7897.2030336087228</v>
      </c>
    </row>
    <row r="3553" spans="1:21" x14ac:dyDescent="0.25">
      <c r="A3553" s="19" t="s">
        <v>10269</v>
      </c>
      <c r="B3553" s="19">
        <v>1</v>
      </c>
      <c r="C3553" s="19" t="s">
        <v>10446</v>
      </c>
      <c r="D3553" s="20" t="s">
        <v>10317</v>
      </c>
      <c r="E3553" s="20" t="s">
        <v>10447</v>
      </c>
      <c r="F3553" s="21">
        <v>3526506</v>
      </c>
      <c r="G3553" s="20" t="s">
        <v>10448</v>
      </c>
      <c r="H3553" s="22">
        <v>732.85310000000004</v>
      </c>
      <c r="I3553" s="25">
        <v>0.5575</v>
      </c>
      <c r="J3553" s="22">
        <v>102336.39</v>
      </c>
      <c r="K3553" s="22">
        <v>3528695.01</v>
      </c>
      <c r="L3553" s="22">
        <v>3631031.4</v>
      </c>
      <c r="M3553" s="21" t="s">
        <v>958</v>
      </c>
      <c r="N3553" s="63">
        <f t="shared" si="275"/>
        <v>4954.6510753655812</v>
      </c>
      <c r="O3553" s="63">
        <f t="shared" si="276"/>
        <v>4815.0100067803487</v>
      </c>
      <c r="P3553" s="69">
        <v>3501</v>
      </c>
      <c r="Q3553" s="69" t="s">
        <v>13759</v>
      </c>
      <c r="R3553" s="70">
        <v>37987</v>
      </c>
      <c r="S3553" s="71">
        <f t="shared" si="279"/>
        <v>2.1994320889000001</v>
      </c>
      <c r="T3553" s="63">
        <f t="shared" si="277"/>
        <v>10897.418564461952</v>
      </c>
      <c r="U3553" s="63">
        <f t="shared" si="278"/>
        <v>10590.287517287306</v>
      </c>
    </row>
    <row r="3554" spans="1:21" x14ac:dyDescent="0.25">
      <c r="A3554" s="19" t="s">
        <v>10269</v>
      </c>
      <c r="B3554" s="19">
        <v>1</v>
      </c>
      <c r="C3554" s="19" t="s">
        <v>10449</v>
      </c>
      <c r="D3554" s="20" t="s">
        <v>10294</v>
      </c>
      <c r="E3554" s="20" t="s">
        <v>10450</v>
      </c>
      <c r="F3554" s="21">
        <v>3530102</v>
      </c>
      <c r="G3554" s="20" t="s">
        <v>10451</v>
      </c>
      <c r="H3554" s="22">
        <v>919.74519999999995</v>
      </c>
      <c r="I3554" s="25">
        <v>0.52600000000000002</v>
      </c>
      <c r="J3554" s="22">
        <v>1168468.42</v>
      </c>
      <c r="K3554" s="22">
        <v>13182086.050000001</v>
      </c>
      <c r="L3554" s="22">
        <v>14350554.470000001</v>
      </c>
      <c r="M3554" s="21" t="s">
        <v>10452</v>
      </c>
      <c r="N3554" s="63">
        <f t="shared" si="275"/>
        <v>15602.750055123965</v>
      </c>
      <c r="O3554" s="63">
        <f t="shared" si="276"/>
        <v>14332.323832731066</v>
      </c>
      <c r="P3554" s="69">
        <v>3501</v>
      </c>
      <c r="Q3554" s="69" t="s">
        <v>13759</v>
      </c>
      <c r="R3554" s="70">
        <v>42186</v>
      </c>
      <c r="S3554" s="71">
        <f t="shared" si="279"/>
        <v>1.1388853849</v>
      </c>
      <c r="T3554" s="63">
        <f t="shared" si="277"/>
        <v>17769.744002028354</v>
      </c>
      <c r="U3554" s="63">
        <f t="shared" si="278"/>
        <v>16322.874144751364</v>
      </c>
    </row>
    <row r="3555" spans="1:21" x14ac:dyDescent="0.25">
      <c r="A3555" s="19" t="s">
        <v>10269</v>
      </c>
      <c r="B3555" s="19">
        <v>1</v>
      </c>
      <c r="C3555" s="19" t="s">
        <v>10453</v>
      </c>
      <c r="D3555" s="20" t="s">
        <v>10294</v>
      </c>
      <c r="E3555" s="20" t="s">
        <v>10450</v>
      </c>
      <c r="F3555" s="21">
        <v>3530102</v>
      </c>
      <c r="G3555" s="20" t="s">
        <v>872</v>
      </c>
      <c r="H3555" s="22">
        <v>1806.0986</v>
      </c>
      <c r="I3555" s="25">
        <v>0.50370000000000004</v>
      </c>
      <c r="J3555" s="22">
        <v>666697.59</v>
      </c>
      <c r="K3555" s="22">
        <v>6186349.5499999998</v>
      </c>
      <c r="L3555" s="22">
        <v>6853047.1399999997</v>
      </c>
      <c r="M3555" s="21" t="s">
        <v>2338</v>
      </c>
      <c r="N3555" s="63">
        <f t="shared" si="275"/>
        <v>3794.3925874257361</v>
      </c>
      <c r="O3555" s="63">
        <f t="shared" si="276"/>
        <v>3425.2557141675429</v>
      </c>
      <c r="P3555" s="69">
        <v>3501</v>
      </c>
      <c r="Q3555" s="69" t="s">
        <v>13759</v>
      </c>
      <c r="R3555" s="70">
        <v>37591</v>
      </c>
      <c r="S3555" s="71">
        <f t="shared" si="279"/>
        <v>2.4900207354999999</v>
      </c>
      <c r="T3555" s="63">
        <f t="shared" si="277"/>
        <v>9448.1162213175794</v>
      </c>
      <c r="U3555" s="63">
        <f t="shared" si="278"/>
        <v>8528.9577526670419</v>
      </c>
    </row>
    <row r="3556" spans="1:21" x14ac:dyDescent="0.25">
      <c r="A3556" s="19" t="s">
        <v>10269</v>
      </c>
      <c r="B3556" s="19">
        <v>1</v>
      </c>
      <c r="C3556" s="19" t="s">
        <v>10454</v>
      </c>
      <c r="D3556" s="20" t="s">
        <v>10294</v>
      </c>
      <c r="E3556" s="20" t="s">
        <v>10450</v>
      </c>
      <c r="F3556" s="21">
        <v>3530102</v>
      </c>
      <c r="G3556" s="20" t="s">
        <v>10455</v>
      </c>
      <c r="H3556" s="22">
        <v>1806.0986</v>
      </c>
      <c r="I3556" s="25">
        <v>0.50370000000000004</v>
      </c>
      <c r="J3556" s="22">
        <v>666697.59</v>
      </c>
      <c r="K3556" s="22">
        <v>6186349.5499999998</v>
      </c>
      <c r="L3556" s="22">
        <v>6853047.1399999997</v>
      </c>
      <c r="M3556" s="21" t="s">
        <v>2338</v>
      </c>
      <c r="N3556" s="63">
        <f t="shared" si="275"/>
        <v>3794.3925874257361</v>
      </c>
      <c r="O3556" s="63">
        <f t="shared" si="276"/>
        <v>3425.2557141675429</v>
      </c>
      <c r="P3556" s="69">
        <v>3501</v>
      </c>
      <c r="Q3556" s="69" t="s">
        <v>13759</v>
      </c>
      <c r="R3556" s="70">
        <v>37591</v>
      </c>
      <c r="S3556" s="71">
        <f t="shared" si="279"/>
        <v>2.4900207354999999</v>
      </c>
      <c r="T3556" s="63">
        <f t="shared" si="277"/>
        <v>9448.1162213175794</v>
      </c>
      <c r="U3556" s="63">
        <f t="shared" si="278"/>
        <v>8528.9577526670419</v>
      </c>
    </row>
    <row r="3557" spans="1:21" x14ac:dyDescent="0.25">
      <c r="A3557" s="19" t="s">
        <v>10269</v>
      </c>
      <c r="B3557" s="19">
        <v>1</v>
      </c>
      <c r="C3557" s="19" t="s">
        <v>10456</v>
      </c>
      <c r="D3557" s="20" t="s">
        <v>10294</v>
      </c>
      <c r="E3557" s="20" t="s">
        <v>10450</v>
      </c>
      <c r="F3557" s="21">
        <v>3530102</v>
      </c>
      <c r="G3557" s="20" t="s">
        <v>10457</v>
      </c>
      <c r="H3557" s="22">
        <v>2824.498</v>
      </c>
      <c r="I3557" s="25">
        <v>0.50900000000000001</v>
      </c>
      <c r="J3557" s="22">
        <v>1190895.71</v>
      </c>
      <c r="K3557" s="22">
        <v>23285130.02</v>
      </c>
      <c r="L3557" s="22">
        <v>24476025.73</v>
      </c>
      <c r="M3557" s="21" t="s">
        <v>8785</v>
      </c>
      <c r="N3557" s="63">
        <f t="shared" si="275"/>
        <v>8665.6197773905315</v>
      </c>
      <c r="O3557" s="63">
        <f t="shared" si="276"/>
        <v>8243.9888504081082</v>
      </c>
      <c r="P3557" s="69">
        <v>3501</v>
      </c>
      <c r="Q3557" s="69" t="s">
        <v>13759</v>
      </c>
      <c r="R3557" s="70">
        <v>39326</v>
      </c>
      <c r="S3557" s="71">
        <f t="shared" si="279"/>
        <v>1.8241950500999999</v>
      </c>
      <c r="T3557" s="63">
        <f t="shared" si="277"/>
        <v>15807.78070396447</v>
      </c>
      <c r="U3557" s="63">
        <f t="shared" si="278"/>
        <v>15038.643653994061</v>
      </c>
    </row>
    <row r="3558" spans="1:21" x14ac:dyDescent="0.25">
      <c r="A3558" s="19" t="s">
        <v>10269</v>
      </c>
      <c r="B3558" s="19">
        <v>1</v>
      </c>
      <c r="C3558" s="19" t="s">
        <v>10458</v>
      </c>
      <c r="D3558" s="20" t="s">
        <v>10294</v>
      </c>
      <c r="E3558" s="20" t="s">
        <v>10450</v>
      </c>
      <c r="F3558" s="21">
        <v>3530102</v>
      </c>
      <c r="G3558" s="20" t="s">
        <v>10459</v>
      </c>
      <c r="H3558" s="22">
        <v>1540.9309000000001</v>
      </c>
      <c r="I3558" s="25">
        <v>0.53959999999999997</v>
      </c>
      <c r="J3558" s="22">
        <v>666343.88</v>
      </c>
      <c r="K3558" s="22">
        <v>7181385.1799999997</v>
      </c>
      <c r="L3558" s="22">
        <v>7847729.0599999996</v>
      </c>
      <c r="M3558" s="21" t="s">
        <v>10348</v>
      </c>
      <c r="N3558" s="63">
        <f t="shared" si="275"/>
        <v>5092.8494327682047</v>
      </c>
      <c r="O3558" s="63">
        <f t="shared" si="276"/>
        <v>4660.4199967694849</v>
      </c>
      <c r="P3558" s="69">
        <v>3501</v>
      </c>
      <c r="Q3558" s="69" t="s">
        <v>13759</v>
      </c>
      <c r="R3558" s="70">
        <v>38018</v>
      </c>
      <c r="S3558" s="71">
        <f t="shared" si="279"/>
        <v>2.1845769655999998</v>
      </c>
      <c r="T3558" s="63">
        <f t="shared" si="277"/>
        <v>11125.721560094446</v>
      </c>
      <c r="U3558" s="63">
        <f t="shared" si="278"/>
        <v>10181.046174964242</v>
      </c>
    </row>
    <row r="3559" spans="1:21" x14ac:dyDescent="0.25">
      <c r="A3559" s="19" t="s">
        <v>10269</v>
      </c>
      <c r="B3559" s="19">
        <v>1</v>
      </c>
      <c r="C3559" s="19" t="s">
        <v>10460</v>
      </c>
      <c r="D3559" s="20" t="s">
        <v>10368</v>
      </c>
      <c r="E3559" s="20" t="s">
        <v>10461</v>
      </c>
      <c r="F3559" s="21">
        <v>3530201</v>
      </c>
      <c r="G3559" s="20" t="s">
        <v>10462</v>
      </c>
      <c r="H3559" s="22">
        <v>1195.8399999999999</v>
      </c>
      <c r="I3559" s="25">
        <v>0.69499999999999995</v>
      </c>
      <c r="J3559" s="22">
        <v>328837.56</v>
      </c>
      <c r="K3559" s="22">
        <v>1196390.0900000001</v>
      </c>
      <c r="L3559" s="22">
        <v>1525227.6500000001</v>
      </c>
      <c r="M3559" s="21" t="s">
        <v>1742</v>
      </c>
      <c r="N3559" s="63">
        <f t="shared" si="275"/>
        <v>1275.4445828873429</v>
      </c>
      <c r="O3559" s="63">
        <f t="shared" si="276"/>
        <v>1000.4600030104364</v>
      </c>
      <c r="P3559" s="69">
        <v>3506</v>
      </c>
      <c r="Q3559" s="69" t="s">
        <v>14035</v>
      </c>
      <c r="R3559" s="70">
        <v>35735</v>
      </c>
      <c r="S3559" s="71">
        <f t="shared" si="279"/>
        <v>3.4346431255118088</v>
      </c>
      <c r="T3559" s="63">
        <f t="shared" si="277"/>
        <v>4380.6969685852891</v>
      </c>
      <c r="U3559" s="63">
        <f t="shared" si="278"/>
        <v>3436.2230716893187</v>
      </c>
    </row>
    <row r="3560" spans="1:21" x14ac:dyDescent="0.25">
      <c r="A3560" s="19" t="s">
        <v>10269</v>
      </c>
      <c r="B3560" s="19">
        <v>1</v>
      </c>
      <c r="C3560" s="19" t="s">
        <v>10463</v>
      </c>
      <c r="D3560" s="20" t="s">
        <v>10368</v>
      </c>
      <c r="E3560" s="20" t="s">
        <v>10461</v>
      </c>
      <c r="F3560" s="21">
        <v>3530201</v>
      </c>
      <c r="G3560" s="20" t="s">
        <v>10464</v>
      </c>
      <c r="H3560" s="22">
        <v>1195.8399999999999</v>
      </c>
      <c r="I3560" s="25">
        <v>0.69499999999999995</v>
      </c>
      <c r="J3560" s="22">
        <v>328837.56</v>
      </c>
      <c r="K3560" s="22">
        <v>1196390.0900000001</v>
      </c>
      <c r="L3560" s="22">
        <v>1525227.6500000001</v>
      </c>
      <c r="M3560" s="21" t="s">
        <v>10465</v>
      </c>
      <c r="N3560" s="63">
        <f t="shared" si="275"/>
        <v>1275.4445828873429</v>
      </c>
      <c r="O3560" s="63">
        <f t="shared" si="276"/>
        <v>1000.4600030104364</v>
      </c>
      <c r="P3560" s="69">
        <v>3506</v>
      </c>
      <c r="Q3560" s="69" t="s">
        <v>14035</v>
      </c>
      <c r="R3560" s="70">
        <v>35735</v>
      </c>
      <c r="S3560" s="71">
        <f t="shared" si="279"/>
        <v>3.4346431255118088</v>
      </c>
      <c r="T3560" s="63">
        <f t="shared" si="277"/>
        <v>4380.6969685852891</v>
      </c>
      <c r="U3560" s="63">
        <f t="shared" si="278"/>
        <v>3436.2230716893187</v>
      </c>
    </row>
    <row r="3561" spans="1:21" x14ac:dyDescent="0.25">
      <c r="A3561" s="19" t="s">
        <v>10269</v>
      </c>
      <c r="B3561" s="19">
        <v>1</v>
      </c>
      <c r="C3561" s="19" t="s">
        <v>10466</v>
      </c>
      <c r="D3561" s="20" t="s">
        <v>10325</v>
      </c>
      <c r="E3561" s="20" t="s">
        <v>10325</v>
      </c>
      <c r="F3561" s="21">
        <v>3530607</v>
      </c>
      <c r="G3561" s="20" t="s">
        <v>10467</v>
      </c>
      <c r="H3561" s="22">
        <v>532.27189999999996</v>
      </c>
      <c r="I3561" s="25">
        <v>0.66400000000000003</v>
      </c>
      <c r="J3561" s="22">
        <v>1E-3</v>
      </c>
      <c r="K3561" s="22">
        <v>5474291.5999999996</v>
      </c>
      <c r="L3561" s="22">
        <v>5474291.6009999998</v>
      </c>
      <c r="M3561" s="21" t="s">
        <v>10468</v>
      </c>
      <c r="N3561" s="63">
        <f t="shared" si="275"/>
        <v>10284.765363341556</v>
      </c>
      <c r="O3561" s="63">
        <f t="shared" si="276"/>
        <v>10284.765361462816</v>
      </c>
      <c r="P3561" s="69">
        <v>3503</v>
      </c>
      <c r="Q3561" s="69" t="s">
        <v>13885</v>
      </c>
      <c r="R3561" s="70">
        <v>39965</v>
      </c>
      <c r="S3561" s="71">
        <f t="shared" si="279"/>
        <v>1.6594655715</v>
      </c>
      <c r="T3561" s="63">
        <f t="shared" si="277"/>
        <v>17067.214031421001</v>
      </c>
      <c r="U3561" s="63">
        <f t="shared" si="278"/>
        <v>17067.214028303297</v>
      </c>
    </row>
    <row r="3562" spans="1:21" x14ac:dyDescent="0.25">
      <c r="A3562" s="19" t="s">
        <v>10269</v>
      </c>
      <c r="B3562" s="19">
        <v>1</v>
      </c>
      <c r="C3562" s="19" t="s">
        <v>10469</v>
      </c>
      <c r="D3562" s="20" t="s">
        <v>10325</v>
      </c>
      <c r="E3562" s="20" t="s">
        <v>10325</v>
      </c>
      <c r="F3562" s="21">
        <v>3530607</v>
      </c>
      <c r="G3562" s="20" t="s">
        <v>10470</v>
      </c>
      <c r="H3562" s="22">
        <v>131.2534</v>
      </c>
      <c r="I3562" s="25">
        <v>0.438</v>
      </c>
      <c r="J3562" s="22">
        <v>1E-3</v>
      </c>
      <c r="K3562" s="22">
        <v>632764.53</v>
      </c>
      <c r="L3562" s="22">
        <v>632764.53100000008</v>
      </c>
      <c r="M3562" s="21" t="s">
        <v>10471</v>
      </c>
      <c r="N3562" s="63">
        <f t="shared" si="275"/>
        <v>4820.9382080768964</v>
      </c>
      <c r="O3562" s="63">
        <f t="shared" si="276"/>
        <v>4820.9382004580457</v>
      </c>
      <c r="P3562" s="69">
        <v>3503</v>
      </c>
      <c r="Q3562" s="69" t="s">
        <v>13885</v>
      </c>
      <c r="R3562" s="70">
        <v>40118</v>
      </c>
      <c r="S3562" s="71">
        <f t="shared" si="279"/>
        <v>1.6396966998</v>
      </c>
      <c r="T3562" s="63">
        <f t="shared" si="277"/>
        <v>7904.8764697234128</v>
      </c>
      <c r="U3562" s="63">
        <f t="shared" si="278"/>
        <v>7904.8764572308082</v>
      </c>
    </row>
    <row r="3563" spans="1:21" x14ac:dyDescent="0.25">
      <c r="A3563" s="19" t="s">
        <v>10269</v>
      </c>
      <c r="B3563" s="19">
        <v>1</v>
      </c>
      <c r="C3563" s="19" t="s">
        <v>10472</v>
      </c>
      <c r="D3563" s="20" t="s">
        <v>10294</v>
      </c>
      <c r="E3563" s="20" t="s">
        <v>10473</v>
      </c>
      <c r="F3563" s="21">
        <v>3532108</v>
      </c>
      <c r="G3563" s="20" t="s">
        <v>10474</v>
      </c>
      <c r="H3563" s="22">
        <v>687.69</v>
      </c>
      <c r="I3563" s="25">
        <v>0.57399999999999995</v>
      </c>
      <c r="J3563" s="22">
        <v>178809.81</v>
      </c>
      <c r="K3563" s="22">
        <v>826527.73</v>
      </c>
      <c r="L3563" s="22">
        <v>1005337.54</v>
      </c>
      <c r="M3563" s="21" t="s">
        <v>2699</v>
      </c>
      <c r="N3563" s="63">
        <f t="shared" ref="N3563:N3625" si="280">L3563/H3563</f>
        <v>1461.9051316727014</v>
      </c>
      <c r="O3563" s="63">
        <f t="shared" ref="O3563:O3625" si="281">K3563/H3563</f>
        <v>1201.8899940380111</v>
      </c>
      <c r="P3563" s="69">
        <v>3501</v>
      </c>
      <c r="Q3563" s="69" t="s">
        <v>13759</v>
      </c>
      <c r="R3563" s="70">
        <v>35796</v>
      </c>
      <c r="S3563" s="71">
        <f t="shared" si="279"/>
        <v>3.4155061987898709</v>
      </c>
      <c r="T3563" s="63">
        <f t="shared" ref="T3563:T3625" si="282">N3563*S3563</f>
        <v>4993.1460392708341</v>
      </c>
      <c r="U3563" s="63">
        <f t="shared" ref="U3563:U3625" si="283">O3563*S3563</f>
        <v>4105.0627249003483</v>
      </c>
    </row>
    <row r="3564" spans="1:21" x14ac:dyDescent="0.25">
      <c r="A3564" s="19" t="s">
        <v>10269</v>
      </c>
      <c r="B3564" s="19">
        <v>1</v>
      </c>
      <c r="C3564" s="19" t="s">
        <v>10475</v>
      </c>
      <c r="D3564" s="20" t="s">
        <v>10294</v>
      </c>
      <c r="E3564" s="20" t="s">
        <v>10473</v>
      </c>
      <c r="F3564" s="21">
        <v>3532108</v>
      </c>
      <c r="G3564" s="20" t="s">
        <v>3124</v>
      </c>
      <c r="H3564" s="22">
        <v>687.69</v>
      </c>
      <c r="I3564" s="25">
        <v>0.57399999999999995</v>
      </c>
      <c r="J3564" s="22">
        <v>178809.81</v>
      </c>
      <c r="K3564" s="22">
        <v>826527.73</v>
      </c>
      <c r="L3564" s="22">
        <v>1005337.54</v>
      </c>
      <c r="M3564" s="21" t="s">
        <v>2699</v>
      </c>
      <c r="N3564" s="63">
        <f t="shared" si="280"/>
        <v>1461.9051316727014</v>
      </c>
      <c r="O3564" s="63">
        <f t="shared" si="281"/>
        <v>1201.8899940380111</v>
      </c>
      <c r="P3564" s="69">
        <v>3501</v>
      </c>
      <c r="Q3564" s="69" t="s">
        <v>13759</v>
      </c>
      <c r="R3564" s="70">
        <v>35796</v>
      </c>
      <c r="S3564" s="71">
        <f t="shared" si="279"/>
        <v>3.4155061987898709</v>
      </c>
      <c r="T3564" s="63">
        <f t="shared" si="282"/>
        <v>4993.1460392708341</v>
      </c>
      <c r="U3564" s="63">
        <f t="shared" si="283"/>
        <v>4105.0627249003483</v>
      </c>
    </row>
    <row r="3565" spans="1:21" x14ac:dyDescent="0.25">
      <c r="A3565" s="19" t="s">
        <v>10269</v>
      </c>
      <c r="B3565" s="19">
        <v>1</v>
      </c>
      <c r="C3565" s="19" t="s">
        <v>10476</v>
      </c>
      <c r="D3565" s="20" t="s">
        <v>10294</v>
      </c>
      <c r="E3565" s="20" t="s">
        <v>10473</v>
      </c>
      <c r="F3565" s="21">
        <v>3532108</v>
      </c>
      <c r="G3565" s="20" t="s">
        <v>10477</v>
      </c>
      <c r="H3565" s="22">
        <v>986.34649999999999</v>
      </c>
      <c r="I3565" s="25">
        <v>0.63280000000000003</v>
      </c>
      <c r="J3565" s="22">
        <v>223466.92</v>
      </c>
      <c r="K3565" s="22">
        <v>3819981.91</v>
      </c>
      <c r="L3565" s="22">
        <v>4043448.83</v>
      </c>
      <c r="M3565" s="21" t="s">
        <v>2338</v>
      </c>
      <c r="N3565" s="63">
        <f t="shared" si="280"/>
        <v>4099.4202645824771</v>
      </c>
      <c r="O3565" s="63">
        <f t="shared" si="281"/>
        <v>3872.8600040655087</v>
      </c>
      <c r="P3565" s="69">
        <v>3501</v>
      </c>
      <c r="Q3565" s="69" t="s">
        <v>13759</v>
      </c>
      <c r="R3565" s="70">
        <v>37591</v>
      </c>
      <c r="S3565" s="71">
        <f t="shared" si="279"/>
        <v>2.4900207354999999</v>
      </c>
      <c r="T3565" s="63">
        <f t="shared" si="282"/>
        <v>10207.641462339265</v>
      </c>
      <c r="U3565" s="63">
        <f t="shared" si="283"/>
        <v>9643.5017158117316</v>
      </c>
    </row>
    <row r="3566" spans="1:21" x14ac:dyDescent="0.25">
      <c r="A3566" s="19" t="s">
        <v>10269</v>
      </c>
      <c r="B3566" s="19">
        <v>1</v>
      </c>
      <c r="C3566" s="19" t="s">
        <v>10478</v>
      </c>
      <c r="D3566" s="20" t="s">
        <v>10294</v>
      </c>
      <c r="E3566" s="20" t="s">
        <v>10473</v>
      </c>
      <c r="F3566" s="21">
        <v>3532108</v>
      </c>
      <c r="G3566" s="20" t="s">
        <v>10477</v>
      </c>
      <c r="H3566" s="22">
        <v>986.34649999999999</v>
      </c>
      <c r="I3566" s="25">
        <v>0.63280000000000003</v>
      </c>
      <c r="J3566" s="22">
        <v>223466.92</v>
      </c>
      <c r="K3566" s="22">
        <v>3819981.91</v>
      </c>
      <c r="L3566" s="22">
        <v>4043448.83</v>
      </c>
      <c r="M3566" s="21" t="s">
        <v>10479</v>
      </c>
      <c r="N3566" s="63">
        <f t="shared" si="280"/>
        <v>4099.4202645824771</v>
      </c>
      <c r="O3566" s="63">
        <f t="shared" si="281"/>
        <v>3872.8600040655087</v>
      </c>
      <c r="P3566" s="69">
        <v>3501</v>
      </c>
      <c r="Q3566" s="69" t="s">
        <v>13759</v>
      </c>
      <c r="R3566" s="70">
        <v>36861</v>
      </c>
      <c r="S3566" s="71">
        <f t="shared" ref="S3566:S3629" si="284">VLOOKUP(R3566,$X$3:$Y$251,2,0)</f>
        <v>2.9266192403414015</v>
      </c>
      <c r="T3566" s="63">
        <f t="shared" si="282"/>
        <v>11997.442220572517</v>
      </c>
      <c r="U3566" s="63">
        <f t="shared" si="283"/>
        <v>11334.386603046796</v>
      </c>
    </row>
    <row r="3567" spans="1:21" x14ac:dyDescent="0.25">
      <c r="A3567" s="19" t="s">
        <v>10269</v>
      </c>
      <c r="B3567" s="19">
        <v>1</v>
      </c>
      <c r="C3567" s="19" t="s">
        <v>10480</v>
      </c>
      <c r="D3567" s="20" t="s">
        <v>10294</v>
      </c>
      <c r="E3567" s="20" t="s">
        <v>10481</v>
      </c>
      <c r="F3567" s="21">
        <v>3533205</v>
      </c>
      <c r="G3567" s="20" t="s">
        <v>4874</v>
      </c>
      <c r="H3567" s="22">
        <v>1118.74</v>
      </c>
      <c r="I3567" s="25">
        <v>0.60199999999999998</v>
      </c>
      <c r="J3567" s="22">
        <v>434548.47999999998</v>
      </c>
      <c r="K3567" s="22">
        <v>4951923.21</v>
      </c>
      <c r="L3567" s="22">
        <v>5386471.6899999995</v>
      </c>
      <c r="M3567" s="21" t="s">
        <v>10482</v>
      </c>
      <c r="N3567" s="63">
        <f t="shared" si="280"/>
        <v>4814.7663353415446</v>
      </c>
      <c r="O3567" s="63">
        <f t="shared" si="281"/>
        <v>4426.3396410247242</v>
      </c>
      <c r="P3567" s="69">
        <v>3501</v>
      </c>
      <c r="Q3567" s="69" t="s">
        <v>13759</v>
      </c>
      <c r="R3567" s="70">
        <v>37712</v>
      </c>
      <c r="S3567" s="71">
        <f t="shared" si="284"/>
        <v>2.2924961315000001</v>
      </c>
      <c r="T3567" s="63">
        <f t="shared" si="282"/>
        <v>11037.833197846923</v>
      </c>
      <c r="U3567" s="63">
        <f t="shared" si="283"/>
        <v>10147.36650375428</v>
      </c>
    </row>
    <row r="3568" spans="1:21" x14ac:dyDescent="0.25">
      <c r="A3568" s="19" t="s">
        <v>10269</v>
      </c>
      <c r="B3568" s="19">
        <v>1</v>
      </c>
      <c r="C3568" s="19" t="s">
        <v>10483</v>
      </c>
      <c r="D3568" s="20" t="s">
        <v>10294</v>
      </c>
      <c r="E3568" s="20" t="s">
        <v>10481</v>
      </c>
      <c r="F3568" s="21">
        <v>3533205</v>
      </c>
      <c r="G3568" s="20" t="s">
        <v>4874</v>
      </c>
      <c r="H3568" s="22">
        <v>1118.74</v>
      </c>
      <c r="I3568" s="25">
        <v>0.60199999999999998</v>
      </c>
      <c r="J3568" s="22">
        <v>434548.47999999998</v>
      </c>
      <c r="K3568" s="22">
        <v>4951923.21</v>
      </c>
      <c r="L3568" s="22">
        <v>5386471.6899999995</v>
      </c>
      <c r="M3568" s="21" t="s">
        <v>10482</v>
      </c>
      <c r="N3568" s="63">
        <f t="shared" si="280"/>
        <v>4814.7663353415446</v>
      </c>
      <c r="O3568" s="63">
        <f t="shared" si="281"/>
        <v>4426.3396410247242</v>
      </c>
      <c r="P3568" s="69">
        <v>3501</v>
      </c>
      <c r="Q3568" s="69" t="s">
        <v>13759</v>
      </c>
      <c r="R3568" s="70">
        <v>37712</v>
      </c>
      <c r="S3568" s="71">
        <f t="shared" si="284"/>
        <v>2.2924961315000001</v>
      </c>
      <c r="T3568" s="63">
        <f t="shared" si="282"/>
        <v>11037.833197846923</v>
      </c>
      <c r="U3568" s="63">
        <f t="shared" si="283"/>
        <v>10147.36650375428</v>
      </c>
    </row>
    <row r="3569" spans="1:21" x14ac:dyDescent="0.25">
      <c r="A3569" s="19" t="s">
        <v>10269</v>
      </c>
      <c r="B3569" s="19">
        <v>1</v>
      </c>
      <c r="C3569" s="19" t="s">
        <v>10484</v>
      </c>
      <c r="D3569" s="20" t="s">
        <v>10294</v>
      </c>
      <c r="E3569" s="20" t="s">
        <v>10481</v>
      </c>
      <c r="F3569" s="21">
        <v>3533205</v>
      </c>
      <c r="G3569" s="20" t="s">
        <v>10485</v>
      </c>
      <c r="H3569" s="22">
        <v>42.871699999999997</v>
      </c>
      <c r="I3569" s="25">
        <v>0.60299999999999998</v>
      </c>
      <c r="J3569" s="22">
        <v>69754.87</v>
      </c>
      <c r="K3569" s="22">
        <v>361238.23</v>
      </c>
      <c r="L3569" s="22">
        <v>430993.1</v>
      </c>
      <c r="M3569" s="21" t="s">
        <v>10486</v>
      </c>
      <c r="N3569" s="63">
        <f t="shared" si="280"/>
        <v>10053.090966768288</v>
      </c>
      <c r="O3569" s="63">
        <f t="shared" si="281"/>
        <v>8426.0299918127803</v>
      </c>
      <c r="P3569" s="69">
        <v>3501</v>
      </c>
      <c r="Q3569" s="69" t="s">
        <v>13759</v>
      </c>
      <c r="R3569" s="70">
        <v>40179</v>
      </c>
      <c r="S3569" s="71">
        <f t="shared" si="284"/>
        <v>1.6263335722000001</v>
      </c>
      <c r="T3569" s="63">
        <f t="shared" si="282"/>
        <v>16349.679343635822</v>
      </c>
      <c r="U3569" s="63">
        <f t="shared" si="283"/>
        <v>13703.535456049216</v>
      </c>
    </row>
    <row r="3570" spans="1:21" x14ac:dyDescent="0.25">
      <c r="A3570" s="19" t="s">
        <v>10269</v>
      </c>
      <c r="B3570" s="19">
        <v>1</v>
      </c>
      <c r="C3570" s="19" t="s">
        <v>10487</v>
      </c>
      <c r="D3570" s="20" t="s">
        <v>10294</v>
      </c>
      <c r="E3570" s="20" t="s">
        <v>10481</v>
      </c>
      <c r="F3570" s="21">
        <v>3533205</v>
      </c>
      <c r="G3570" s="20" t="s">
        <v>10488</v>
      </c>
      <c r="H3570" s="22">
        <v>68.568899999999999</v>
      </c>
      <c r="I3570" s="25">
        <v>0.48399999999999999</v>
      </c>
      <c r="J3570" s="22">
        <v>180921.06</v>
      </c>
      <c r="K3570" s="22">
        <v>617728.99</v>
      </c>
      <c r="L3570" s="22">
        <v>798650.05</v>
      </c>
      <c r="M3570" s="21" t="s">
        <v>10486</v>
      </c>
      <c r="N3570" s="63">
        <f t="shared" si="280"/>
        <v>11647.409394054739</v>
      </c>
      <c r="O3570" s="63">
        <f t="shared" si="281"/>
        <v>9008.8799732823481</v>
      </c>
      <c r="P3570" s="69">
        <v>3501</v>
      </c>
      <c r="Q3570" s="69" t="s">
        <v>13759</v>
      </c>
      <c r="R3570" s="70">
        <v>40179</v>
      </c>
      <c r="S3570" s="71">
        <f t="shared" si="284"/>
        <v>1.6263335722000001</v>
      </c>
      <c r="T3570" s="63">
        <f t="shared" si="282"/>
        <v>18942.572926708883</v>
      </c>
      <c r="U3570" s="63">
        <f t="shared" si="283"/>
        <v>14651.443948469323</v>
      </c>
    </row>
    <row r="3571" spans="1:21" x14ac:dyDescent="0.25">
      <c r="A3571" s="19" t="s">
        <v>10269</v>
      </c>
      <c r="B3571" s="19">
        <v>1</v>
      </c>
      <c r="C3571" s="19" t="s">
        <v>10489</v>
      </c>
      <c r="D3571" s="20" t="s">
        <v>10294</v>
      </c>
      <c r="E3571" s="20" t="s">
        <v>10481</v>
      </c>
      <c r="F3571" s="21">
        <v>3533205</v>
      </c>
      <c r="G3571" s="20" t="s">
        <v>10490</v>
      </c>
      <c r="H3571" s="22">
        <v>68.568899999999999</v>
      </c>
      <c r="I3571" s="25">
        <v>0.61</v>
      </c>
      <c r="J3571" s="22">
        <v>112740.2</v>
      </c>
      <c r="K3571" s="22">
        <v>567807.4</v>
      </c>
      <c r="L3571" s="22">
        <v>680547.6</v>
      </c>
      <c r="M3571" s="21" t="s">
        <v>10486</v>
      </c>
      <c r="N3571" s="63">
        <f t="shared" si="280"/>
        <v>9925.0184850566366</v>
      </c>
      <c r="O3571" s="63">
        <f t="shared" si="281"/>
        <v>8280.8299389373315</v>
      </c>
      <c r="P3571" s="69">
        <v>3501</v>
      </c>
      <c r="Q3571" s="69" t="s">
        <v>13759</v>
      </c>
      <c r="R3571" s="70">
        <v>40179</v>
      </c>
      <c r="S3571" s="71">
        <f t="shared" si="284"/>
        <v>1.6263335722000001</v>
      </c>
      <c r="T3571" s="63">
        <f t="shared" si="282"/>
        <v>16141.390766953193</v>
      </c>
      <c r="U3571" s="63">
        <f t="shared" si="283"/>
        <v>13467.391735372659</v>
      </c>
    </row>
    <row r="3572" spans="1:21" x14ac:dyDescent="0.25">
      <c r="A3572" s="19" t="s">
        <v>10269</v>
      </c>
      <c r="B3572" s="19">
        <v>1</v>
      </c>
      <c r="C3572" s="19" t="s">
        <v>10491</v>
      </c>
      <c r="D3572" s="20" t="s">
        <v>10294</v>
      </c>
      <c r="E3572" s="20" t="s">
        <v>10481</v>
      </c>
      <c r="F3572" s="21">
        <v>3533205</v>
      </c>
      <c r="G3572" s="20" t="s">
        <v>10492</v>
      </c>
      <c r="H3572" s="22">
        <v>49.263300000000001</v>
      </c>
      <c r="I3572" s="25">
        <v>0.53500000000000003</v>
      </c>
      <c r="J3572" s="22">
        <v>30273.65</v>
      </c>
      <c r="K3572" s="22">
        <v>495178.43</v>
      </c>
      <c r="L3572" s="22">
        <v>525452.07999999996</v>
      </c>
      <c r="M3572" s="21" t="s">
        <v>10486</v>
      </c>
      <c r="N3572" s="63">
        <f t="shared" si="280"/>
        <v>10666.197351781142</v>
      </c>
      <c r="O3572" s="63">
        <f t="shared" si="281"/>
        <v>10051.669904371001</v>
      </c>
      <c r="P3572" s="69">
        <v>3501</v>
      </c>
      <c r="Q3572" s="69" t="s">
        <v>13759</v>
      </c>
      <c r="R3572" s="70">
        <v>40179</v>
      </c>
      <c r="S3572" s="71">
        <f t="shared" si="284"/>
        <v>1.6263335722000001</v>
      </c>
      <c r="T3572" s="63">
        <f t="shared" si="282"/>
        <v>17346.794840912407</v>
      </c>
      <c r="U3572" s="63">
        <f t="shared" si="283"/>
        <v>16347.368222150924</v>
      </c>
    </row>
    <row r="3573" spans="1:21" x14ac:dyDescent="0.25">
      <c r="A3573" s="19" t="s">
        <v>10269</v>
      </c>
      <c r="B3573" s="19">
        <v>1</v>
      </c>
      <c r="C3573" s="19" t="s">
        <v>10493</v>
      </c>
      <c r="D3573" s="20" t="s">
        <v>10294</v>
      </c>
      <c r="E3573" s="20" t="s">
        <v>10481</v>
      </c>
      <c r="F3573" s="21">
        <v>3533205</v>
      </c>
      <c r="G3573" s="20" t="s">
        <v>10494</v>
      </c>
      <c r="H3573" s="22">
        <v>113.5065</v>
      </c>
      <c r="I3573" s="25">
        <v>0.55600000000000005</v>
      </c>
      <c r="J3573" s="22">
        <v>166767.26999999999</v>
      </c>
      <c r="K3573" s="22">
        <v>1123853.96</v>
      </c>
      <c r="L3573" s="22">
        <v>1290621.23</v>
      </c>
      <c r="M3573" s="21" t="s">
        <v>10486</v>
      </c>
      <c r="N3573" s="63">
        <f t="shared" si="280"/>
        <v>11370.460986815733</v>
      </c>
      <c r="O3573" s="63">
        <f t="shared" si="281"/>
        <v>9901.2299736138448</v>
      </c>
      <c r="P3573" s="69">
        <v>3501</v>
      </c>
      <c r="Q3573" s="69" t="s">
        <v>13759</v>
      </c>
      <c r="R3573" s="70">
        <v>40179</v>
      </c>
      <c r="S3573" s="71">
        <f t="shared" si="284"/>
        <v>1.6263335722000001</v>
      </c>
      <c r="T3573" s="63">
        <f t="shared" si="282"/>
        <v>18492.16243424877</v>
      </c>
      <c r="U3573" s="63">
        <f t="shared" si="283"/>
        <v>16102.702712161117</v>
      </c>
    </row>
    <row r="3574" spans="1:21" x14ac:dyDescent="0.25">
      <c r="A3574" s="19" t="s">
        <v>10269</v>
      </c>
      <c r="B3574" s="19">
        <v>1</v>
      </c>
      <c r="C3574" s="19" t="s">
        <v>10495</v>
      </c>
      <c r="D3574" s="20" t="s">
        <v>10294</v>
      </c>
      <c r="E3574" s="20" t="s">
        <v>10481</v>
      </c>
      <c r="F3574" s="21">
        <v>3533205</v>
      </c>
      <c r="G3574" s="20" t="s">
        <v>10496</v>
      </c>
      <c r="H3574" s="22">
        <v>22.970800000000001</v>
      </c>
      <c r="I3574" s="25">
        <v>0.57299999999999995</v>
      </c>
      <c r="J3574" s="22">
        <v>130483.23</v>
      </c>
      <c r="K3574" s="22">
        <v>192507.94</v>
      </c>
      <c r="L3574" s="22">
        <v>322991.17</v>
      </c>
      <c r="M3574" s="21" t="s">
        <v>10486</v>
      </c>
      <c r="N3574" s="63">
        <f t="shared" si="280"/>
        <v>14060.945635328329</v>
      </c>
      <c r="O3574" s="63">
        <f t="shared" si="281"/>
        <v>8380.5500896790709</v>
      </c>
      <c r="P3574" s="69">
        <v>3501</v>
      </c>
      <c r="Q3574" s="69" t="s">
        <v>13759</v>
      </c>
      <c r="R3574" s="70">
        <v>40179</v>
      </c>
      <c r="S3574" s="71">
        <f t="shared" si="284"/>
        <v>1.6263335722000001</v>
      </c>
      <c r="T3574" s="63">
        <f t="shared" si="282"/>
        <v>22867.787943613523</v>
      </c>
      <c r="U3574" s="63">
        <f t="shared" si="283"/>
        <v>13629.569964348795</v>
      </c>
    </row>
    <row r="3575" spans="1:21" x14ac:dyDescent="0.25">
      <c r="A3575" s="19" t="s">
        <v>10269</v>
      </c>
      <c r="B3575" s="19">
        <v>1</v>
      </c>
      <c r="C3575" s="19" t="s">
        <v>10497</v>
      </c>
      <c r="D3575" s="20" t="s">
        <v>10294</v>
      </c>
      <c r="E3575" s="20" t="s">
        <v>10481</v>
      </c>
      <c r="F3575" s="21">
        <v>3533205</v>
      </c>
      <c r="G3575" s="20" t="s">
        <v>10498</v>
      </c>
      <c r="H3575" s="22">
        <v>87.659199999999998</v>
      </c>
      <c r="I3575" s="25">
        <v>0.49099999999999999</v>
      </c>
      <c r="J3575" s="22">
        <v>104688.31</v>
      </c>
      <c r="K3575" s="22">
        <v>784892.59</v>
      </c>
      <c r="L3575" s="22">
        <v>889580.89999999991</v>
      </c>
      <c r="M3575" s="21" t="s">
        <v>10486</v>
      </c>
      <c r="N3575" s="63">
        <f t="shared" si="280"/>
        <v>10148.17497764068</v>
      </c>
      <c r="O3575" s="63">
        <f t="shared" si="281"/>
        <v>8953.9100288389582</v>
      </c>
      <c r="P3575" s="69">
        <v>3501</v>
      </c>
      <c r="Q3575" s="69" t="s">
        <v>13759</v>
      </c>
      <c r="R3575" s="70">
        <v>40179</v>
      </c>
      <c r="S3575" s="71">
        <f t="shared" si="284"/>
        <v>1.6263335722000001</v>
      </c>
      <c r="T3575" s="63">
        <f t="shared" si="282"/>
        <v>16504.317662697023</v>
      </c>
      <c r="U3575" s="63">
        <f t="shared" si="283"/>
        <v>14562.044482359068</v>
      </c>
    </row>
    <row r="3576" spans="1:21" x14ac:dyDescent="0.25">
      <c r="A3576" s="19" t="s">
        <v>10269</v>
      </c>
      <c r="B3576" s="19">
        <v>1</v>
      </c>
      <c r="C3576" s="19" t="s">
        <v>10499</v>
      </c>
      <c r="D3576" s="20" t="s">
        <v>10294</v>
      </c>
      <c r="E3576" s="20" t="s">
        <v>10481</v>
      </c>
      <c r="F3576" s="21">
        <v>3533205</v>
      </c>
      <c r="G3576" s="20" t="s">
        <v>10500</v>
      </c>
      <c r="H3576" s="22">
        <v>63.728900000000003</v>
      </c>
      <c r="I3576" s="25">
        <v>0.54100000000000004</v>
      </c>
      <c r="J3576" s="22">
        <v>56076.75</v>
      </c>
      <c r="K3576" s="22">
        <v>637561.12</v>
      </c>
      <c r="L3576" s="22">
        <v>693637.87</v>
      </c>
      <c r="M3576" s="21" t="s">
        <v>10486</v>
      </c>
      <c r="N3576" s="63">
        <f t="shared" si="280"/>
        <v>10884.19649483986</v>
      </c>
      <c r="O3576" s="63">
        <f t="shared" si="281"/>
        <v>10004.269962293401</v>
      </c>
      <c r="P3576" s="69">
        <v>3501</v>
      </c>
      <c r="Q3576" s="69" t="s">
        <v>13759</v>
      </c>
      <c r="R3576" s="70">
        <v>40179</v>
      </c>
      <c r="S3576" s="71">
        <f t="shared" si="284"/>
        <v>1.6263335722000001</v>
      </c>
      <c r="T3576" s="63">
        <f t="shared" si="282"/>
        <v>17701.334165979628</v>
      </c>
      <c r="U3576" s="63">
        <f t="shared" si="283"/>
        <v>16270.280105029788</v>
      </c>
    </row>
    <row r="3577" spans="1:21" x14ac:dyDescent="0.25">
      <c r="A3577" s="19" t="s">
        <v>10269</v>
      </c>
      <c r="B3577" s="19">
        <v>1</v>
      </c>
      <c r="C3577" s="19" t="s">
        <v>10501</v>
      </c>
      <c r="D3577" s="20" t="s">
        <v>10294</v>
      </c>
      <c r="E3577" s="20" t="s">
        <v>10481</v>
      </c>
      <c r="F3577" s="21">
        <v>3533205</v>
      </c>
      <c r="G3577" s="20" t="s">
        <v>10502</v>
      </c>
      <c r="H3577" s="22">
        <v>66.036100000000005</v>
      </c>
      <c r="I3577" s="25">
        <v>0.55700000000000005</v>
      </c>
      <c r="J3577" s="22">
        <v>32453.200000000001</v>
      </c>
      <c r="K3577" s="22">
        <v>676411.73</v>
      </c>
      <c r="L3577" s="22">
        <v>708864.92999999993</v>
      </c>
      <c r="M3577" s="21" t="s">
        <v>10486</v>
      </c>
      <c r="N3577" s="63">
        <f t="shared" si="280"/>
        <v>10734.506277626933</v>
      </c>
      <c r="O3577" s="63">
        <f t="shared" si="281"/>
        <v>10243.059932370325</v>
      </c>
      <c r="P3577" s="69">
        <v>3501</v>
      </c>
      <c r="Q3577" s="69" t="s">
        <v>13759</v>
      </c>
      <c r="R3577" s="70">
        <v>40179</v>
      </c>
      <c r="S3577" s="71">
        <f t="shared" si="284"/>
        <v>1.6263335722000001</v>
      </c>
      <c r="T3577" s="63">
        <f t="shared" si="282"/>
        <v>17457.887940296336</v>
      </c>
      <c r="U3577" s="63">
        <f t="shared" si="283"/>
        <v>16658.632250070521</v>
      </c>
    </row>
    <row r="3578" spans="1:21" x14ac:dyDescent="0.25">
      <c r="A3578" s="19" t="s">
        <v>10269</v>
      </c>
      <c r="B3578" s="19">
        <v>1</v>
      </c>
      <c r="C3578" s="19" t="s">
        <v>10503</v>
      </c>
      <c r="D3578" s="20" t="s">
        <v>10407</v>
      </c>
      <c r="E3578" s="20" t="s">
        <v>10504</v>
      </c>
      <c r="F3578" s="21">
        <v>3534757</v>
      </c>
      <c r="G3578" s="20" t="s">
        <v>10505</v>
      </c>
      <c r="H3578" s="22">
        <v>791.48199999999997</v>
      </c>
      <c r="I3578" s="25">
        <v>0.55200000000000005</v>
      </c>
      <c r="J3578" s="22">
        <v>565702.87</v>
      </c>
      <c r="K3578" s="22">
        <v>7262118.3200000003</v>
      </c>
      <c r="L3578" s="22">
        <v>7827821.1900000004</v>
      </c>
      <c r="M3578" s="21" t="s">
        <v>9675</v>
      </c>
      <c r="N3578" s="63">
        <f t="shared" si="280"/>
        <v>9890.0811262921961</v>
      </c>
      <c r="O3578" s="63">
        <f t="shared" si="281"/>
        <v>9175.3423577541889</v>
      </c>
      <c r="P3578" s="69">
        <v>3501</v>
      </c>
      <c r="Q3578" s="69" t="s">
        <v>13759</v>
      </c>
      <c r="R3578" s="70">
        <v>39569</v>
      </c>
      <c r="S3578" s="71">
        <f t="shared" si="284"/>
        <v>1.7595140762000001</v>
      </c>
      <c r="T3578" s="63">
        <f t="shared" si="282"/>
        <v>17401.736956471072</v>
      </c>
      <c r="U3578" s="63">
        <f t="shared" si="283"/>
        <v>16144.144032422593</v>
      </c>
    </row>
    <row r="3579" spans="1:21" x14ac:dyDescent="0.25">
      <c r="A3579" s="19" t="s">
        <v>10269</v>
      </c>
      <c r="B3579" s="19">
        <v>1</v>
      </c>
      <c r="C3579" s="19" t="s">
        <v>10506</v>
      </c>
      <c r="D3579" s="20" t="s">
        <v>10271</v>
      </c>
      <c r="E3579" s="20" t="s">
        <v>10507</v>
      </c>
      <c r="F3579" s="21">
        <v>3536570</v>
      </c>
      <c r="G3579" s="20" t="s">
        <v>10508</v>
      </c>
      <c r="H3579" s="22">
        <v>435.6</v>
      </c>
      <c r="I3579" s="25">
        <v>0.48</v>
      </c>
      <c r="J3579" s="22">
        <v>413131.04</v>
      </c>
      <c r="K3579" s="22">
        <v>4705256.9400000004</v>
      </c>
      <c r="L3579" s="22">
        <v>5118387.9800000004</v>
      </c>
      <c r="M3579" s="21" t="s">
        <v>9143</v>
      </c>
      <c r="N3579" s="63">
        <f t="shared" si="280"/>
        <v>11750.201974288339</v>
      </c>
      <c r="O3579" s="63">
        <f t="shared" si="281"/>
        <v>10801.783608815427</v>
      </c>
      <c r="P3579" s="69">
        <v>3505</v>
      </c>
      <c r="Q3579" s="69" t="s">
        <v>14199</v>
      </c>
      <c r="R3579" s="70">
        <v>40057</v>
      </c>
      <c r="S3579" s="71">
        <f t="shared" si="284"/>
        <v>1.6457691854000001</v>
      </c>
      <c r="T3579" s="63">
        <f t="shared" si="282"/>
        <v>19338.120331509992</v>
      </c>
      <c r="U3579" s="63">
        <f t="shared" si="283"/>
        <v>17777.242610747238</v>
      </c>
    </row>
    <row r="3580" spans="1:21" x14ac:dyDescent="0.25">
      <c r="A3580" s="19" t="s">
        <v>10269</v>
      </c>
      <c r="B3580" s="19">
        <v>1</v>
      </c>
      <c r="C3580" s="19" t="s">
        <v>10510</v>
      </c>
      <c r="D3580" s="20" t="s">
        <v>10294</v>
      </c>
      <c r="E3580" s="20" t="s">
        <v>10511</v>
      </c>
      <c r="F3580" s="21">
        <v>3537404</v>
      </c>
      <c r="G3580" s="20" t="s">
        <v>10512</v>
      </c>
      <c r="H3580" s="22">
        <v>747.52499999999998</v>
      </c>
      <c r="I3580" s="25">
        <v>0.54749999999999999</v>
      </c>
      <c r="J3580" s="22">
        <v>284360.06</v>
      </c>
      <c r="K3580" s="22">
        <v>2509478.7999999998</v>
      </c>
      <c r="L3580" s="22">
        <v>2793838.86</v>
      </c>
      <c r="M3580" s="21" t="s">
        <v>7489</v>
      </c>
      <c r="N3580" s="63">
        <f t="shared" si="280"/>
        <v>3737.4520718370622</v>
      </c>
      <c r="O3580" s="63">
        <f t="shared" si="281"/>
        <v>3357.049998327815</v>
      </c>
      <c r="P3580" s="69">
        <v>3501</v>
      </c>
      <c r="Q3580" s="69" t="s">
        <v>13759</v>
      </c>
      <c r="R3580" s="70">
        <v>37377</v>
      </c>
      <c r="S3580" s="71">
        <f t="shared" si="284"/>
        <v>2.6462006142000001</v>
      </c>
      <c r="T3580" s="63">
        <f t="shared" si="282"/>
        <v>9890.0479680382978</v>
      </c>
      <c r="U3580" s="63">
        <f t="shared" si="283"/>
        <v>8883.4277674751738</v>
      </c>
    </row>
    <row r="3581" spans="1:21" x14ac:dyDescent="0.25">
      <c r="A3581" s="19" t="s">
        <v>10269</v>
      </c>
      <c r="B3581" s="19">
        <v>1</v>
      </c>
      <c r="C3581" s="19" t="s">
        <v>10513</v>
      </c>
      <c r="D3581" s="20" t="s">
        <v>10294</v>
      </c>
      <c r="E3581" s="20" t="s">
        <v>10511</v>
      </c>
      <c r="F3581" s="21">
        <v>3537404</v>
      </c>
      <c r="G3581" s="20" t="s">
        <v>10514</v>
      </c>
      <c r="H3581" s="22">
        <v>501.9</v>
      </c>
      <c r="I3581" s="25">
        <v>0.61799999999999999</v>
      </c>
      <c r="J3581" s="22">
        <v>404440.92</v>
      </c>
      <c r="K3581" s="22">
        <v>1638989.72</v>
      </c>
      <c r="L3581" s="22">
        <v>2043430.64</v>
      </c>
      <c r="M3581" s="21" t="s">
        <v>587</v>
      </c>
      <c r="N3581" s="63">
        <f t="shared" si="280"/>
        <v>4071.3899980075712</v>
      </c>
      <c r="O3581" s="63">
        <f t="shared" si="281"/>
        <v>3265.5702729627415</v>
      </c>
      <c r="P3581" s="69">
        <v>3501</v>
      </c>
      <c r="Q3581" s="69" t="s">
        <v>13759</v>
      </c>
      <c r="R3581" s="70">
        <v>37561</v>
      </c>
      <c r="S3581" s="71">
        <f t="shared" si="284"/>
        <v>2.5418131667999999</v>
      </c>
      <c r="T3581" s="63">
        <f t="shared" si="282"/>
        <v>10348.71270411347</v>
      </c>
      <c r="U3581" s="63">
        <f t="shared" si="283"/>
        <v>8300.4695169273655</v>
      </c>
    </row>
    <row r="3582" spans="1:21" x14ac:dyDescent="0.25">
      <c r="A3582" s="19" t="s">
        <v>10269</v>
      </c>
      <c r="B3582" s="19">
        <v>1</v>
      </c>
      <c r="C3582" s="19" t="s">
        <v>10515</v>
      </c>
      <c r="D3582" s="20" t="s">
        <v>10294</v>
      </c>
      <c r="E3582" s="20" t="s">
        <v>10511</v>
      </c>
      <c r="F3582" s="21">
        <v>3537404</v>
      </c>
      <c r="G3582" s="20" t="s">
        <v>10516</v>
      </c>
      <c r="H3582" s="22">
        <v>761.04520000000002</v>
      </c>
      <c r="I3582" s="25">
        <v>0.5615</v>
      </c>
      <c r="J3582" s="22">
        <v>609330.67000000004</v>
      </c>
      <c r="K3582" s="22">
        <v>5345870.6900000004</v>
      </c>
      <c r="L3582" s="22">
        <v>5955201.3600000003</v>
      </c>
      <c r="M3582" s="21" t="s">
        <v>5968</v>
      </c>
      <c r="N3582" s="63">
        <f t="shared" si="280"/>
        <v>7825.029787981056</v>
      </c>
      <c r="O3582" s="63">
        <f t="shared" si="281"/>
        <v>7024.3800105433947</v>
      </c>
      <c r="P3582" s="69">
        <v>3501</v>
      </c>
      <c r="Q3582" s="69" t="s">
        <v>13759</v>
      </c>
      <c r="R3582" s="70">
        <v>38961</v>
      </c>
      <c r="S3582" s="71">
        <f t="shared" si="284"/>
        <v>1.8962296107000001</v>
      </c>
      <c r="T3582" s="63">
        <f t="shared" si="282"/>
        <v>14838.053188579222</v>
      </c>
      <c r="U3582" s="63">
        <f t="shared" si="283"/>
        <v>13319.837372801563</v>
      </c>
    </row>
    <row r="3583" spans="1:21" x14ac:dyDescent="0.25">
      <c r="A3583" s="19" t="s">
        <v>10269</v>
      </c>
      <c r="B3583" s="19">
        <v>1</v>
      </c>
      <c r="C3583" s="19" t="s">
        <v>10517</v>
      </c>
      <c r="D3583" s="20" t="s">
        <v>10294</v>
      </c>
      <c r="E3583" s="20" t="s">
        <v>10511</v>
      </c>
      <c r="F3583" s="21">
        <v>3537404</v>
      </c>
      <c r="G3583" s="20" t="s">
        <v>10518</v>
      </c>
      <c r="H3583" s="22">
        <v>779.93499999999995</v>
      </c>
      <c r="I3583" s="25">
        <v>0.54300000000000004</v>
      </c>
      <c r="J3583" s="22">
        <v>251026.45</v>
      </c>
      <c r="K3583" s="22">
        <v>4313090.78</v>
      </c>
      <c r="L3583" s="22">
        <v>4564117.2300000004</v>
      </c>
      <c r="M3583" s="21" t="s">
        <v>8035</v>
      </c>
      <c r="N3583" s="63">
        <f t="shared" si="280"/>
        <v>5851.9200061543597</v>
      </c>
      <c r="O3583" s="63">
        <f t="shared" si="281"/>
        <v>5530.0644028027982</v>
      </c>
      <c r="P3583" s="69">
        <v>3501</v>
      </c>
      <c r="Q3583" s="69" t="s">
        <v>13759</v>
      </c>
      <c r="R3583" s="70">
        <v>38261</v>
      </c>
      <c r="S3583" s="71">
        <f t="shared" si="284"/>
        <v>2.0821245201999998</v>
      </c>
      <c r="T3583" s="63">
        <f t="shared" si="282"/>
        <v>12184.426135062926</v>
      </c>
      <c r="U3583" s="63">
        <f t="shared" si="283"/>
        <v>11514.282691360875</v>
      </c>
    </row>
    <row r="3584" spans="1:21" x14ac:dyDescent="0.25">
      <c r="A3584" s="19" t="s">
        <v>10269</v>
      </c>
      <c r="B3584" s="19">
        <v>1</v>
      </c>
      <c r="C3584" s="19" t="s">
        <v>10519</v>
      </c>
      <c r="D3584" s="20" t="s">
        <v>10271</v>
      </c>
      <c r="E3584" s="20" t="s">
        <v>10520</v>
      </c>
      <c r="F3584" s="21">
        <v>3538907</v>
      </c>
      <c r="G3584" s="20" t="s">
        <v>10521</v>
      </c>
      <c r="H3584" s="22">
        <v>214.86859999999999</v>
      </c>
      <c r="I3584" s="25">
        <v>0.64910000000000001</v>
      </c>
      <c r="J3584" s="22">
        <v>11839.52</v>
      </c>
      <c r="K3584" s="22">
        <v>305317.99</v>
      </c>
      <c r="L3584" s="22">
        <v>317157.51</v>
      </c>
      <c r="M3584" s="21" t="s">
        <v>2723</v>
      </c>
      <c r="N3584" s="63">
        <f t="shared" si="280"/>
        <v>1476.0533181674755</v>
      </c>
      <c r="O3584" s="63">
        <f t="shared" si="281"/>
        <v>1420.9521074740562</v>
      </c>
      <c r="P3584" s="69">
        <v>3505</v>
      </c>
      <c r="Q3584" s="69" t="s">
        <v>14199</v>
      </c>
      <c r="R3584" s="70">
        <v>35947</v>
      </c>
      <c r="S3584" s="71">
        <f t="shared" si="284"/>
        <v>3.3413693592305931</v>
      </c>
      <c r="T3584" s="63">
        <f t="shared" si="282"/>
        <v>4932.0393299154484</v>
      </c>
      <c r="U3584" s="63">
        <f t="shared" si="283"/>
        <v>4747.9258328479482</v>
      </c>
    </row>
    <row r="3585" spans="1:21" x14ac:dyDescent="0.25">
      <c r="A3585" s="19" t="s">
        <v>10269</v>
      </c>
      <c r="B3585" s="19">
        <v>1</v>
      </c>
      <c r="C3585" s="19" t="s">
        <v>10522</v>
      </c>
      <c r="D3585" s="20" t="s">
        <v>10309</v>
      </c>
      <c r="E3585" s="20" t="s">
        <v>10523</v>
      </c>
      <c r="F3585" s="21">
        <v>3540259</v>
      </c>
      <c r="G3585" s="20" t="s">
        <v>10524</v>
      </c>
      <c r="H3585" s="22">
        <v>486.00259999999997</v>
      </c>
      <c r="I3585" s="25">
        <v>0.47599999999999998</v>
      </c>
      <c r="J3585" s="22">
        <v>419290.49</v>
      </c>
      <c r="K3585" s="22">
        <v>4255541.13</v>
      </c>
      <c r="L3585" s="22">
        <v>4674831.62</v>
      </c>
      <c r="M3585" s="21" t="s">
        <v>3802</v>
      </c>
      <c r="N3585" s="63">
        <f t="shared" si="280"/>
        <v>9618.943643511373</v>
      </c>
      <c r="O3585" s="63">
        <f t="shared" si="281"/>
        <v>8756.2106252106478</v>
      </c>
      <c r="P3585" s="69">
        <v>3501</v>
      </c>
      <c r="Q3585" s="69" t="s">
        <v>13759</v>
      </c>
      <c r="R3585" s="70">
        <v>39753</v>
      </c>
      <c r="S3585" s="71">
        <f t="shared" si="284"/>
        <v>1.7076656077000001</v>
      </c>
      <c r="T3585" s="63">
        <f t="shared" si="282"/>
        <v>16425.939242428904</v>
      </c>
      <c r="U3585" s="63">
        <f t="shared" si="283"/>
        <v>14952.679738449538</v>
      </c>
    </row>
    <row r="3586" spans="1:21" x14ac:dyDescent="0.25">
      <c r="A3586" s="19" t="s">
        <v>10269</v>
      </c>
      <c r="B3586" s="19">
        <v>1</v>
      </c>
      <c r="C3586" s="19" t="s">
        <v>10525</v>
      </c>
      <c r="D3586" s="20" t="s">
        <v>10271</v>
      </c>
      <c r="E3586" s="20" t="s">
        <v>10526</v>
      </c>
      <c r="F3586" s="21">
        <v>3541109</v>
      </c>
      <c r="G3586" s="20" t="s">
        <v>10527</v>
      </c>
      <c r="H3586" s="22">
        <v>1094.4000000000001</v>
      </c>
      <c r="I3586" s="25">
        <v>0.68889999999999996</v>
      </c>
      <c r="J3586" s="22">
        <v>46385.58</v>
      </c>
      <c r="K3586" s="22">
        <v>1481011.87</v>
      </c>
      <c r="L3586" s="22">
        <v>1527397.4500000002</v>
      </c>
      <c r="M3586" s="21" t="s">
        <v>10528</v>
      </c>
      <c r="N3586" s="63">
        <f t="shared" si="280"/>
        <v>1395.648254751462</v>
      </c>
      <c r="O3586" s="63">
        <f t="shared" si="281"/>
        <v>1353.2637701023391</v>
      </c>
      <c r="P3586" s="69">
        <v>3505</v>
      </c>
      <c r="Q3586" s="69" t="s">
        <v>14199</v>
      </c>
      <c r="R3586" s="70">
        <v>35582</v>
      </c>
      <c r="S3586" s="71">
        <f t="shared" si="284"/>
        <v>3.4770600432145726</v>
      </c>
      <c r="T3586" s="63">
        <f t="shared" si="282"/>
        <v>4852.7527809784615</v>
      </c>
      <c r="U3586" s="63">
        <f t="shared" si="283"/>
        <v>4705.3793829527549</v>
      </c>
    </row>
    <row r="3587" spans="1:21" x14ac:dyDescent="0.25">
      <c r="A3587" s="19" t="s">
        <v>10269</v>
      </c>
      <c r="B3587" s="19">
        <v>1</v>
      </c>
      <c r="C3587" s="19" t="s">
        <v>10529</v>
      </c>
      <c r="D3587" s="20" t="s">
        <v>10271</v>
      </c>
      <c r="E3587" s="20" t="s">
        <v>10526</v>
      </c>
      <c r="F3587" s="21">
        <v>3541109</v>
      </c>
      <c r="G3587" s="20" t="s">
        <v>10530</v>
      </c>
      <c r="H3587" s="22">
        <v>849.57</v>
      </c>
      <c r="I3587" s="25">
        <v>0.68110000000000004</v>
      </c>
      <c r="J3587" s="22">
        <v>63990.28</v>
      </c>
      <c r="K3587" s="22">
        <v>1200802.3799999999</v>
      </c>
      <c r="L3587" s="22">
        <v>1264792.6599999999</v>
      </c>
      <c r="M3587" s="21" t="s">
        <v>10528</v>
      </c>
      <c r="N3587" s="63">
        <f t="shared" si="280"/>
        <v>1488.7444942735735</v>
      </c>
      <c r="O3587" s="63">
        <f t="shared" si="281"/>
        <v>1413.4237084642816</v>
      </c>
      <c r="P3587" s="69">
        <v>3505</v>
      </c>
      <c r="Q3587" s="69" t="s">
        <v>14199</v>
      </c>
      <c r="R3587" s="70">
        <v>35582</v>
      </c>
      <c r="S3587" s="71">
        <f t="shared" si="284"/>
        <v>3.4770600432145726</v>
      </c>
      <c r="T3587" s="63">
        <f t="shared" si="282"/>
        <v>5176.4539955943283</v>
      </c>
      <c r="U3587" s="63">
        <f t="shared" si="283"/>
        <v>4914.5591008333167</v>
      </c>
    </row>
    <row r="3588" spans="1:21" x14ac:dyDescent="0.25">
      <c r="A3588" s="19" t="s">
        <v>10269</v>
      </c>
      <c r="B3588" s="19">
        <v>1</v>
      </c>
      <c r="C3588" s="19" t="s">
        <v>10532</v>
      </c>
      <c r="D3588" s="20" t="s">
        <v>10271</v>
      </c>
      <c r="E3588" s="20" t="s">
        <v>10526</v>
      </c>
      <c r="F3588" s="21">
        <v>3541109</v>
      </c>
      <c r="G3588" s="20" t="s">
        <v>10533</v>
      </c>
      <c r="H3588" s="22">
        <v>1094.4000000000001</v>
      </c>
      <c r="I3588" s="25">
        <v>0.68889999999999996</v>
      </c>
      <c r="J3588" s="22">
        <v>46385.58</v>
      </c>
      <c r="K3588" s="22">
        <v>1481011.87</v>
      </c>
      <c r="L3588" s="22">
        <v>1527397.4500000002</v>
      </c>
      <c r="M3588" s="21" t="s">
        <v>10528</v>
      </c>
      <c r="N3588" s="63">
        <f t="shared" si="280"/>
        <v>1395.648254751462</v>
      </c>
      <c r="O3588" s="63">
        <f t="shared" si="281"/>
        <v>1353.2637701023391</v>
      </c>
      <c r="P3588" s="69">
        <v>3505</v>
      </c>
      <c r="Q3588" s="69" t="s">
        <v>14199</v>
      </c>
      <c r="R3588" s="70">
        <v>35582</v>
      </c>
      <c r="S3588" s="71">
        <f t="shared" si="284"/>
        <v>3.4770600432145726</v>
      </c>
      <c r="T3588" s="63">
        <f t="shared" si="282"/>
        <v>4852.7527809784615</v>
      </c>
      <c r="U3588" s="63">
        <f t="shared" si="283"/>
        <v>4705.3793829527549</v>
      </c>
    </row>
    <row r="3589" spans="1:21" x14ac:dyDescent="0.25">
      <c r="A3589" s="19" t="s">
        <v>10269</v>
      </c>
      <c r="B3589" s="19">
        <v>1</v>
      </c>
      <c r="C3589" s="19" t="s">
        <v>10534</v>
      </c>
      <c r="D3589" s="20" t="s">
        <v>10368</v>
      </c>
      <c r="E3589" s="20" t="s">
        <v>10535</v>
      </c>
      <c r="F3589" s="21">
        <v>3541307</v>
      </c>
      <c r="G3589" s="20" t="s">
        <v>10536</v>
      </c>
      <c r="H3589" s="22">
        <v>1363.19</v>
      </c>
      <c r="I3589" s="25">
        <v>0.66400000000000003</v>
      </c>
      <c r="J3589" s="22">
        <v>555185.36</v>
      </c>
      <c r="K3589" s="22">
        <v>1188401.78</v>
      </c>
      <c r="L3589" s="22">
        <v>1743587.1400000001</v>
      </c>
      <c r="M3589" s="21" t="s">
        <v>10537</v>
      </c>
      <c r="N3589" s="63">
        <f t="shared" si="280"/>
        <v>1279.0492447861268</v>
      </c>
      <c r="O3589" s="63">
        <f t="shared" si="281"/>
        <v>871.78000132043223</v>
      </c>
      <c r="P3589" s="69">
        <v>3506</v>
      </c>
      <c r="Q3589" s="69" t="s">
        <v>14035</v>
      </c>
      <c r="R3589" s="70">
        <v>35765</v>
      </c>
      <c r="S3589" s="71">
        <f t="shared" si="284"/>
        <v>3.4322419683145649</v>
      </c>
      <c r="T3589" s="63">
        <f t="shared" si="282"/>
        <v>4390.0064974959932</v>
      </c>
      <c r="U3589" s="63">
        <f t="shared" si="283"/>
        <v>2992.1599076693142</v>
      </c>
    </row>
    <row r="3590" spans="1:21" x14ac:dyDescent="0.25">
      <c r="A3590" s="19" t="s">
        <v>10269</v>
      </c>
      <c r="B3590" s="19">
        <v>1</v>
      </c>
      <c r="C3590" s="19" t="s">
        <v>10540</v>
      </c>
      <c r="D3590" s="20" t="s">
        <v>10368</v>
      </c>
      <c r="E3590" s="20" t="s">
        <v>10535</v>
      </c>
      <c r="F3590" s="21">
        <v>3541307</v>
      </c>
      <c r="G3590" s="20" t="s">
        <v>6884</v>
      </c>
      <c r="H3590" s="22">
        <v>1363.1990000000001</v>
      </c>
      <c r="I3590" s="25">
        <v>0.66400000000000003</v>
      </c>
      <c r="J3590" s="22">
        <v>555185.36</v>
      </c>
      <c r="K3590" s="22">
        <v>1188401.78</v>
      </c>
      <c r="L3590" s="22">
        <v>1743587.1400000001</v>
      </c>
      <c r="M3590" s="21" t="s">
        <v>10537</v>
      </c>
      <c r="N3590" s="63">
        <f t="shared" si="280"/>
        <v>1279.0408003526998</v>
      </c>
      <c r="O3590" s="63">
        <f t="shared" si="281"/>
        <v>871.77424572641257</v>
      </c>
      <c r="P3590" s="69">
        <v>3506</v>
      </c>
      <c r="Q3590" s="69" t="s">
        <v>14035</v>
      </c>
      <c r="R3590" s="70">
        <v>35765</v>
      </c>
      <c r="S3590" s="71">
        <f t="shared" si="284"/>
        <v>3.4322419683145649</v>
      </c>
      <c r="T3590" s="63">
        <f t="shared" si="282"/>
        <v>4389.9775141571863</v>
      </c>
      <c r="U3590" s="63">
        <f t="shared" si="283"/>
        <v>2992.1401530779676</v>
      </c>
    </row>
    <row r="3591" spans="1:21" x14ac:dyDescent="0.25">
      <c r="A3591" s="19" t="s">
        <v>10269</v>
      </c>
      <c r="B3591" s="19">
        <v>1</v>
      </c>
      <c r="C3591" s="19" t="s">
        <v>10541</v>
      </c>
      <c r="D3591" s="20" t="s">
        <v>10368</v>
      </c>
      <c r="E3591" s="20" t="s">
        <v>10368</v>
      </c>
      <c r="F3591" s="21">
        <v>3541406</v>
      </c>
      <c r="G3591" s="20" t="s">
        <v>10542</v>
      </c>
      <c r="H3591" s="22">
        <v>876.96</v>
      </c>
      <c r="I3591" s="25">
        <v>0.628</v>
      </c>
      <c r="J3591" s="22">
        <v>240422.97</v>
      </c>
      <c r="K3591" s="22">
        <v>1064287.42</v>
      </c>
      <c r="L3591" s="22">
        <v>1304710.3899999999</v>
      </c>
      <c r="M3591" s="21" t="s">
        <v>8715</v>
      </c>
      <c r="N3591" s="63">
        <f t="shared" si="280"/>
        <v>1487.7649949826673</v>
      </c>
      <c r="O3591" s="63">
        <f t="shared" si="281"/>
        <v>1213.6099936143039</v>
      </c>
      <c r="P3591" s="69">
        <v>3506</v>
      </c>
      <c r="Q3591" s="69" t="s">
        <v>14035</v>
      </c>
      <c r="R3591" s="70">
        <v>35765</v>
      </c>
      <c r="S3591" s="71">
        <f t="shared" si="284"/>
        <v>3.4322419683145649</v>
      </c>
      <c r="T3591" s="63">
        <f t="shared" si="282"/>
        <v>5106.3694547688183</v>
      </c>
      <c r="U3591" s="63">
        <f t="shared" si="283"/>
        <v>4165.4031532489853</v>
      </c>
    </row>
    <row r="3592" spans="1:21" x14ac:dyDescent="0.25">
      <c r="A3592" s="19" t="s">
        <v>10269</v>
      </c>
      <c r="B3592" s="19">
        <v>1</v>
      </c>
      <c r="C3592" s="19" t="s">
        <v>10543</v>
      </c>
      <c r="D3592" s="20" t="s">
        <v>10368</v>
      </c>
      <c r="E3592" s="20" t="s">
        <v>10544</v>
      </c>
      <c r="F3592" s="21">
        <v>3541505</v>
      </c>
      <c r="G3592" s="20" t="s">
        <v>10545</v>
      </c>
      <c r="H3592" s="22">
        <v>621.9</v>
      </c>
      <c r="I3592" s="25">
        <v>0.63839999999999997</v>
      </c>
      <c r="J3592" s="22">
        <v>92548.18</v>
      </c>
      <c r="K3592" s="22">
        <v>420360.86</v>
      </c>
      <c r="L3592" s="22">
        <v>512909.04</v>
      </c>
      <c r="M3592" s="21" t="s">
        <v>10537</v>
      </c>
      <c r="N3592" s="63">
        <f t="shared" si="280"/>
        <v>824.7452001929571</v>
      </c>
      <c r="O3592" s="63">
        <f t="shared" si="281"/>
        <v>675.92998874417106</v>
      </c>
      <c r="P3592" s="69">
        <v>3506</v>
      </c>
      <c r="Q3592" s="69" t="s">
        <v>14035</v>
      </c>
      <c r="R3592" s="70">
        <v>35765</v>
      </c>
      <c r="S3592" s="71">
        <f t="shared" si="284"/>
        <v>3.4322419683145649</v>
      </c>
      <c r="T3592" s="63">
        <f t="shared" si="282"/>
        <v>2830.725089268265</v>
      </c>
      <c r="U3592" s="63">
        <f t="shared" si="283"/>
        <v>2319.9552750101352</v>
      </c>
    </row>
    <row r="3593" spans="1:21" x14ac:dyDescent="0.25">
      <c r="A3593" s="19" t="s">
        <v>10269</v>
      </c>
      <c r="B3593" s="19">
        <v>1</v>
      </c>
      <c r="C3593" s="19" t="s">
        <v>10546</v>
      </c>
      <c r="D3593" s="20" t="s">
        <v>10388</v>
      </c>
      <c r="E3593" s="20" t="s">
        <v>10547</v>
      </c>
      <c r="F3593" s="21">
        <v>3541604</v>
      </c>
      <c r="G3593" s="20" t="s">
        <v>10548</v>
      </c>
      <c r="H3593" s="22">
        <v>2483.4888999999998</v>
      </c>
      <c r="I3593" s="25">
        <v>0.76400000000000001</v>
      </c>
      <c r="J3593" s="22">
        <v>296197.56</v>
      </c>
      <c r="K3593" s="22">
        <v>21060184.920000002</v>
      </c>
      <c r="L3593" s="22">
        <v>21356382.48</v>
      </c>
      <c r="M3593" s="21" t="s">
        <v>8034</v>
      </c>
      <c r="N3593" s="63">
        <f t="shared" si="280"/>
        <v>8599.3468623918561</v>
      </c>
      <c r="O3593" s="63">
        <f t="shared" si="281"/>
        <v>8480.080148536199</v>
      </c>
      <c r="P3593" s="69">
        <v>3501</v>
      </c>
      <c r="Q3593" s="69" t="s">
        <v>13759</v>
      </c>
      <c r="R3593" s="70">
        <v>38078</v>
      </c>
      <c r="S3593" s="71">
        <f t="shared" si="284"/>
        <v>2.1564652840999998</v>
      </c>
      <c r="T3593" s="63">
        <f t="shared" si="282"/>
        <v>18544.192974682297</v>
      </c>
      <c r="U3593" s="63">
        <f t="shared" si="283"/>
        <v>18286.998446703885</v>
      </c>
    </row>
    <row r="3594" spans="1:21" x14ac:dyDescent="0.25">
      <c r="A3594" s="19" t="s">
        <v>10269</v>
      </c>
      <c r="B3594" s="19">
        <v>1</v>
      </c>
      <c r="C3594" s="19" t="s">
        <v>10549</v>
      </c>
      <c r="D3594" s="20" t="s">
        <v>10368</v>
      </c>
      <c r="E3594" s="20" t="s">
        <v>10550</v>
      </c>
      <c r="F3594" s="21">
        <v>3542206</v>
      </c>
      <c r="G3594" s="20" t="s">
        <v>10551</v>
      </c>
      <c r="H3594" s="22">
        <v>893.39</v>
      </c>
      <c r="I3594" s="25">
        <v>0.628</v>
      </c>
      <c r="J3594" s="22">
        <v>177840.02</v>
      </c>
      <c r="K3594" s="22">
        <v>1084227.04</v>
      </c>
      <c r="L3594" s="22">
        <v>1262067.06</v>
      </c>
      <c r="M3594" s="21" t="s">
        <v>9590</v>
      </c>
      <c r="N3594" s="63">
        <f t="shared" si="280"/>
        <v>1412.6720245357571</v>
      </c>
      <c r="O3594" s="63">
        <f t="shared" si="281"/>
        <v>1213.6100023505971</v>
      </c>
      <c r="P3594" s="69">
        <v>3506</v>
      </c>
      <c r="Q3594" s="69" t="s">
        <v>14035</v>
      </c>
      <c r="R3594" s="70">
        <v>35765</v>
      </c>
      <c r="S3594" s="71">
        <f t="shared" si="284"/>
        <v>3.4322419683145649</v>
      </c>
      <c r="T3594" s="63">
        <f t="shared" si="282"/>
        <v>4848.6322100755287</v>
      </c>
      <c r="U3594" s="63">
        <f t="shared" si="283"/>
        <v>4165.403183234057</v>
      </c>
    </row>
    <row r="3595" spans="1:21" x14ac:dyDescent="0.25">
      <c r="A3595" s="19" t="s">
        <v>10269</v>
      </c>
      <c r="B3595" s="19">
        <v>1</v>
      </c>
      <c r="C3595" s="19" t="s">
        <v>10552</v>
      </c>
      <c r="D3595" s="20" t="s">
        <v>10368</v>
      </c>
      <c r="E3595" s="20" t="s">
        <v>10550</v>
      </c>
      <c r="F3595" s="21">
        <v>3542206</v>
      </c>
      <c r="G3595" s="20" t="s">
        <v>10551</v>
      </c>
      <c r="H3595" s="22">
        <v>893.39</v>
      </c>
      <c r="I3595" s="25">
        <v>0.628</v>
      </c>
      <c r="J3595" s="22">
        <v>177840.02</v>
      </c>
      <c r="K3595" s="22">
        <v>1084227.04</v>
      </c>
      <c r="L3595" s="22">
        <v>1262067.06</v>
      </c>
      <c r="M3595" s="21" t="s">
        <v>10553</v>
      </c>
      <c r="N3595" s="63">
        <f t="shared" si="280"/>
        <v>1412.6720245357571</v>
      </c>
      <c r="O3595" s="63">
        <f t="shared" si="281"/>
        <v>1213.6100023505971</v>
      </c>
      <c r="P3595" s="69">
        <v>3506</v>
      </c>
      <c r="Q3595" s="69" t="s">
        <v>14035</v>
      </c>
      <c r="R3595" s="70">
        <v>35431</v>
      </c>
      <c r="S3595" s="71">
        <f t="shared" si="284"/>
        <v>3.6043581401964788</v>
      </c>
      <c r="T3595" s="63">
        <f t="shared" si="282"/>
        <v>5091.775911063296</v>
      </c>
      <c r="U3595" s="63">
        <f t="shared" si="283"/>
        <v>4374.2850909962426</v>
      </c>
    </row>
    <row r="3596" spans="1:21" x14ac:dyDescent="0.25">
      <c r="A3596" s="19" t="s">
        <v>10269</v>
      </c>
      <c r="B3596" s="19">
        <v>1</v>
      </c>
      <c r="C3596" s="19" t="s">
        <v>10554</v>
      </c>
      <c r="D3596" s="20" t="s">
        <v>10368</v>
      </c>
      <c r="E3596" s="20" t="s">
        <v>10550</v>
      </c>
      <c r="F3596" s="21">
        <v>3542206</v>
      </c>
      <c r="G3596" s="20" t="s">
        <v>10555</v>
      </c>
      <c r="H3596" s="22">
        <v>876.96</v>
      </c>
      <c r="I3596" s="25">
        <v>0.628</v>
      </c>
      <c r="J3596" s="22">
        <v>240422.97</v>
      </c>
      <c r="K3596" s="22">
        <v>1064287.42</v>
      </c>
      <c r="L3596" s="22">
        <v>1304710.3899999999</v>
      </c>
      <c r="M3596" s="21" t="s">
        <v>8715</v>
      </c>
      <c r="N3596" s="63">
        <f t="shared" si="280"/>
        <v>1487.7649949826673</v>
      </c>
      <c r="O3596" s="63">
        <f t="shared" si="281"/>
        <v>1213.6099936143039</v>
      </c>
      <c r="P3596" s="69">
        <v>3506</v>
      </c>
      <c r="Q3596" s="69" t="s">
        <v>14035</v>
      </c>
      <c r="R3596" s="70">
        <v>35765</v>
      </c>
      <c r="S3596" s="71">
        <f t="shared" si="284"/>
        <v>3.4322419683145649</v>
      </c>
      <c r="T3596" s="63">
        <f t="shared" si="282"/>
        <v>5106.3694547688183</v>
      </c>
      <c r="U3596" s="63">
        <f t="shared" si="283"/>
        <v>4165.4031532489853</v>
      </c>
    </row>
    <row r="3597" spans="1:21" x14ac:dyDescent="0.25">
      <c r="A3597" s="19" t="s">
        <v>10269</v>
      </c>
      <c r="B3597" s="19">
        <v>1</v>
      </c>
      <c r="C3597" s="19" t="s">
        <v>10556</v>
      </c>
      <c r="D3597" s="20" t="s">
        <v>10557</v>
      </c>
      <c r="E3597" s="20" t="s">
        <v>10557</v>
      </c>
      <c r="F3597" s="21">
        <v>3543402</v>
      </c>
      <c r="G3597" s="20" t="s">
        <v>10558</v>
      </c>
      <c r="H3597" s="22">
        <v>1504.2493999999999</v>
      </c>
      <c r="I3597" s="25">
        <v>0.6452</v>
      </c>
      <c r="J3597" s="22">
        <v>2030813.13</v>
      </c>
      <c r="K3597" s="22">
        <v>21170256.460000001</v>
      </c>
      <c r="L3597" s="22">
        <v>23201069.59</v>
      </c>
      <c r="M3597" s="21" t="s">
        <v>10559</v>
      </c>
      <c r="N3597" s="63">
        <f t="shared" si="280"/>
        <v>15423.685454021122</v>
      </c>
      <c r="O3597" s="63">
        <f t="shared" si="281"/>
        <v>14073.634637979581</v>
      </c>
      <c r="P3597" s="69">
        <v>3502</v>
      </c>
      <c r="Q3597" s="69" t="s">
        <v>14089</v>
      </c>
      <c r="R3597" s="70">
        <v>38353</v>
      </c>
      <c r="S3597" s="71">
        <f t="shared" si="284"/>
        <v>2.045308699</v>
      </c>
      <c r="T3597" s="63">
        <f t="shared" si="282"/>
        <v>31546.198029749168</v>
      </c>
      <c r="U3597" s="63">
        <f t="shared" si="283"/>
        <v>28784.927351607355</v>
      </c>
    </row>
    <row r="3598" spans="1:21" x14ac:dyDescent="0.25">
      <c r="A3598" s="19" t="s">
        <v>10269</v>
      </c>
      <c r="B3598" s="19">
        <v>1</v>
      </c>
      <c r="C3598" s="19" t="s">
        <v>10560</v>
      </c>
      <c r="D3598" s="20" t="s">
        <v>10368</v>
      </c>
      <c r="E3598" s="20" t="s">
        <v>10561</v>
      </c>
      <c r="F3598" s="21">
        <v>3544251</v>
      </c>
      <c r="G3598" s="20" t="s">
        <v>10562</v>
      </c>
      <c r="H3598" s="22">
        <v>2698.43</v>
      </c>
      <c r="I3598" s="25">
        <v>0.62380000000000002</v>
      </c>
      <c r="J3598" s="22">
        <v>604280.57999999996</v>
      </c>
      <c r="K3598" s="22">
        <v>1330784.72</v>
      </c>
      <c r="L3598" s="22">
        <v>1935065.2999999998</v>
      </c>
      <c r="M3598" s="21" t="s">
        <v>10537</v>
      </c>
      <c r="N3598" s="63">
        <f t="shared" si="280"/>
        <v>717.10783677916413</v>
      </c>
      <c r="O3598" s="63">
        <f t="shared" si="281"/>
        <v>493.16999885118383</v>
      </c>
      <c r="P3598" s="69">
        <v>3506</v>
      </c>
      <c r="Q3598" s="69" t="s">
        <v>14035</v>
      </c>
      <c r="R3598" s="70">
        <v>35765</v>
      </c>
      <c r="S3598" s="71">
        <f t="shared" si="284"/>
        <v>3.4322419683145649</v>
      </c>
      <c r="T3598" s="63">
        <f t="shared" si="282"/>
        <v>2461.2876132007182</v>
      </c>
      <c r="U3598" s="63">
        <f t="shared" si="283"/>
        <v>1692.6787675706789</v>
      </c>
    </row>
    <row r="3599" spans="1:21" x14ac:dyDescent="0.25">
      <c r="A3599" s="19" t="s">
        <v>10269</v>
      </c>
      <c r="B3599" s="19">
        <v>1</v>
      </c>
      <c r="C3599" s="19" t="s">
        <v>10563</v>
      </c>
      <c r="D3599" s="20" t="s">
        <v>10368</v>
      </c>
      <c r="E3599" s="20" t="s">
        <v>10561</v>
      </c>
      <c r="F3599" s="21">
        <v>3544251</v>
      </c>
      <c r="G3599" s="20" t="s">
        <v>682</v>
      </c>
      <c r="H3599" s="22">
        <v>2698.43</v>
      </c>
      <c r="I3599" s="25">
        <v>0.62380000000000002</v>
      </c>
      <c r="J3599" s="22">
        <v>604280.57999999996</v>
      </c>
      <c r="K3599" s="22">
        <v>1330784.58</v>
      </c>
      <c r="L3599" s="22">
        <v>1935065.1600000001</v>
      </c>
      <c r="M3599" s="21" t="s">
        <v>10537</v>
      </c>
      <c r="N3599" s="63">
        <f t="shared" si="280"/>
        <v>717.10778489714403</v>
      </c>
      <c r="O3599" s="63">
        <f t="shared" si="281"/>
        <v>493.16994696916362</v>
      </c>
      <c r="P3599" s="69">
        <v>3506</v>
      </c>
      <c r="Q3599" s="69" t="s">
        <v>14035</v>
      </c>
      <c r="R3599" s="70">
        <v>35765</v>
      </c>
      <c r="S3599" s="71">
        <f t="shared" si="284"/>
        <v>3.4322419683145649</v>
      </c>
      <c r="T3599" s="63">
        <f t="shared" si="282"/>
        <v>2461.2874351290711</v>
      </c>
      <c r="U3599" s="63">
        <f t="shared" si="283"/>
        <v>1692.6785894990317</v>
      </c>
    </row>
    <row r="3600" spans="1:21" x14ac:dyDescent="0.25">
      <c r="A3600" s="19" t="s">
        <v>10269</v>
      </c>
      <c r="B3600" s="19">
        <v>1</v>
      </c>
      <c r="C3600" s="19" t="s">
        <v>10564</v>
      </c>
      <c r="D3600" s="20" t="s">
        <v>10565</v>
      </c>
      <c r="E3600" s="20" t="s">
        <v>10566</v>
      </c>
      <c r="F3600" s="21">
        <v>3545308</v>
      </c>
      <c r="G3600" s="20" t="s">
        <v>10567</v>
      </c>
      <c r="H3600" s="22">
        <v>44.097999999999999</v>
      </c>
      <c r="I3600" s="25">
        <v>0.32300000000000001</v>
      </c>
      <c r="J3600" s="22">
        <v>65725.03</v>
      </c>
      <c r="K3600" s="22">
        <v>124785.87</v>
      </c>
      <c r="L3600" s="22">
        <v>190510.9</v>
      </c>
      <c r="M3600" s="21" t="s">
        <v>10568</v>
      </c>
      <c r="N3600" s="63">
        <f t="shared" si="280"/>
        <v>4320.1709828110115</v>
      </c>
      <c r="O3600" s="63">
        <f t="shared" si="281"/>
        <v>2829.7398975010206</v>
      </c>
      <c r="P3600" s="69">
        <v>3503</v>
      </c>
      <c r="Q3600" s="69" t="s">
        <v>13885</v>
      </c>
      <c r="R3600" s="70">
        <v>40238</v>
      </c>
      <c r="S3600" s="71">
        <f t="shared" si="284"/>
        <v>1.6028535627</v>
      </c>
      <c r="T3600" s="63">
        <f t="shared" si="282"/>
        <v>6924.6014512717902</v>
      </c>
      <c r="U3600" s="63">
        <f t="shared" si="283"/>
        <v>4535.6586762238439</v>
      </c>
    </row>
    <row r="3601" spans="1:21" x14ac:dyDescent="0.25">
      <c r="A3601" s="19" t="s">
        <v>10269</v>
      </c>
      <c r="B3601" s="19">
        <v>1</v>
      </c>
      <c r="C3601" s="19" t="s">
        <v>10569</v>
      </c>
      <c r="D3601" s="20" t="s">
        <v>10565</v>
      </c>
      <c r="E3601" s="20" t="s">
        <v>10566</v>
      </c>
      <c r="F3601" s="21">
        <v>3545308</v>
      </c>
      <c r="G3601" s="20" t="s">
        <v>10570</v>
      </c>
      <c r="H3601" s="22">
        <v>32.201300000000003</v>
      </c>
      <c r="I3601" s="25">
        <v>0.36430000000000001</v>
      </c>
      <c r="J3601" s="22">
        <v>27293.119999999999</v>
      </c>
      <c r="K3601" s="22">
        <v>116926.14</v>
      </c>
      <c r="L3601" s="22">
        <v>144219.26</v>
      </c>
      <c r="M3601" s="21" t="s">
        <v>10568</v>
      </c>
      <c r="N3601" s="63">
        <f t="shared" si="280"/>
        <v>4478.6781900109618</v>
      </c>
      <c r="O3601" s="63">
        <f t="shared" si="281"/>
        <v>3631.0999866465013</v>
      </c>
      <c r="P3601" s="69">
        <v>3503</v>
      </c>
      <c r="Q3601" s="69" t="s">
        <v>13885</v>
      </c>
      <c r="R3601" s="70">
        <v>40238</v>
      </c>
      <c r="S3601" s="71">
        <f t="shared" si="284"/>
        <v>1.6028535627</v>
      </c>
      <c r="T3601" s="63">
        <f t="shared" si="282"/>
        <v>7178.6652930458577</v>
      </c>
      <c r="U3601" s="63">
        <f t="shared" si="283"/>
        <v>5820.1215501162669</v>
      </c>
    </row>
    <row r="3602" spans="1:21" x14ac:dyDescent="0.25">
      <c r="A3602" s="19" t="s">
        <v>10269</v>
      </c>
      <c r="B3602" s="19">
        <v>1</v>
      </c>
      <c r="C3602" s="19" t="s">
        <v>10571</v>
      </c>
      <c r="D3602" s="20" t="s">
        <v>10557</v>
      </c>
      <c r="E3602" s="20" t="s">
        <v>10572</v>
      </c>
      <c r="F3602" s="21">
        <v>3551405</v>
      </c>
      <c r="G3602" s="20" t="s">
        <v>1969</v>
      </c>
      <c r="H3602" s="22">
        <v>797.74950000000001</v>
      </c>
      <c r="I3602" s="25">
        <v>0.6371</v>
      </c>
      <c r="J3602" s="22">
        <v>26308.11</v>
      </c>
      <c r="K3602" s="22">
        <v>5376743.8799999999</v>
      </c>
      <c r="L3602" s="22">
        <v>5403051.9900000002</v>
      </c>
      <c r="M3602" s="21" t="s">
        <v>10573</v>
      </c>
      <c r="N3602" s="63">
        <f t="shared" si="280"/>
        <v>6772.8679115436616</v>
      </c>
      <c r="O3602" s="63">
        <f t="shared" si="281"/>
        <v>6739.890003064872</v>
      </c>
      <c r="P3602" s="69">
        <v>3502</v>
      </c>
      <c r="Q3602" s="69" t="s">
        <v>14089</v>
      </c>
      <c r="R3602" s="70">
        <v>37712</v>
      </c>
      <c r="S3602" s="71">
        <f t="shared" si="284"/>
        <v>2.2924961315000001</v>
      </c>
      <c r="T3602" s="63">
        <f t="shared" si="282"/>
        <v>15526.77348637433</v>
      </c>
      <c r="U3602" s="63">
        <f t="shared" si="283"/>
        <v>15451.171758761742</v>
      </c>
    </row>
    <row r="3603" spans="1:21" x14ac:dyDescent="0.25">
      <c r="A3603" s="19" t="s">
        <v>10269</v>
      </c>
      <c r="B3603" s="19">
        <v>1</v>
      </c>
      <c r="C3603" s="19" t="s">
        <v>10574</v>
      </c>
      <c r="D3603" s="20" t="s">
        <v>10565</v>
      </c>
      <c r="E3603" s="20" t="s">
        <v>10565</v>
      </c>
      <c r="F3603" s="21">
        <v>3552205</v>
      </c>
      <c r="G3603" s="20" t="s">
        <v>2077</v>
      </c>
      <c r="H3603" s="22">
        <v>205.38570000000001</v>
      </c>
      <c r="I3603" s="25">
        <v>0.31900000000000001</v>
      </c>
      <c r="J3603" s="22">
        <v>55776.65</v>
      </c>
      <c r="K3603" s="22">
        <v>2513639.8199999998</v>
      </c>
      <c r="L3603" s="22">
        <v>2569416.4699999997</v>
      </c>
      <c r="M3603" s="21" t="s">
        <v>10575</v>
      </c>
      <c r="N3603" s="63">
        <f t="shared" si="280"/>
        <v>12510.201391820363</v>
      </c>
      <c r="O3603" s="63">
        <f t="shared" si="281"/>
        <v>12238.631121835648</v>
      </c>
      <c r="P3603" s="69">
        <v>3503</v>
      </c>
      <c r="Q3603" s="69" t="s">
        <v>13885</v>
      </c>
      <c r="R3603" s="70">
        <v>39965</v>
      </c>
      <c r="S3603" s="71">
        <f t="shared" si="284"/>
        <v>1.6594655715</v>
      </c>
      <c r="T3603" s="63">
        <f t="shared" si="282"/>
        <v>20760.248502257273</v>
      </c>
      <c r="U3603" s="63">
        <f t="shared" si="283"/>
        <v>20309.586988974679</v>
      </c>
    </row>
    <row r="3604" spans="1:21" x14ac:dyDescent="0.25">
      <c r="A3604" s="19" t="s">
        <v>10269</v>
      </c>
      <c r="B3604" s="19">
        <v>1</v>
      </c>
      <c r="C3604" s="19" t="s">
        <v>10576</v>
      </c>
      <c r="D3604" s="20" t="s">
        <v>10294</v>
      </c>
      <c r="E3604" s="20" t="s">
        <v>10577</v>
      </c>
      <c r="F3604" s="21">
        <v>3552304</v>
      </c>
      <c r="G3604" s="20" t="s">
        <v>10578</v>
      </c>
      <c r="H3604" s="22">
        <v>657.04</v>
      </c>
      <c r="I3604" s="25">
        <v>0.55689999999999995</v>
      </c>
      <c r="J3604" s="22">
        <v>1064687.06</v>
      </c>
      <c r="K3604" s="22">
        <v>2292793.64</v>
      </c>
      <c r="L3604" s="22">
        <v>3357480.7</v>
      </c>
      <c r="M3604" s="21" t="s">
        <v>10579</v>
      </c>
      <c r="N3604" s="63">
        <f t="shared" si="280"/>
        <v>5110.0095884573248</v>
      </c>
      <c r="O3604" s="63">
        <f t="shared" si="281"/>
        <v>3489.5799951296731</v>
      </c>
      <c r="P3604" s="69">
        <v>3501</v>
      </c>
      <c r="Q3604" s="69" t="s">
        <v>13759</v>
      </c>
      <c r="R3604" s="70">
        <v>36861</v>
      </c>
      <c r="S3604" s="71">
        <f t="shared" si="284"/>
        <v>2.9266192403414015</v>
      </c>
      <c r="T3604" s="63">
        <f t="shared" si="282"/>
        <v>14955.052379908253</v>
      </c>
      <c r="U3604" s="63">
        <f t="shared" si="283"/>
        <v>10212.671954456955</v>
      </c>
    </row>
    <row r="3605" spans="1:21" x14ac:dyDescent="0.25">
      <c r="A3605" s="19" t="s">
        <v>10269</v>
      </c>
      <c r="B3605" s="19">
        <v>1</v>
      </c>
      <c r="C3605" s="19" t="s">
        <v>10580</v>
      </c>
      <c r="D3605" s="20" t="s">
        <v>10294</v>
      </c>
      <c r="E3605" s="20" t="s">
        <v>10577</v>
      </c>
      <c r="F3605" s="21">
        <v>3552304</v>
      </c>
      <c r="G3605" s="20" t="s">
        <v>10578</v>
      </c>
      <c r="H3605" s="22">
        <v>657.04</v>
      </c>
      <c r="I3605" s="25">
        <v>0.55689999999999995</v>
      </c>
      <c r="J3605" s="22">
        <v>1064687.06</v>
      </c>
      <c r="K3605" s="22">
        <v>2292792.73</v>
      </c>
      <c r="L3605" s="22">
        <v>3357479.79</v>
      </c>
      <c r="M3605" s="21" t="s">
        <v>10336</v>
      </c>
      <c r="N3605" s="63">
        <f t="shared" si="280"/>
        <v>5110.0082034579327</v>
      </c>
      <c r="O3605" s="63">
        <f t="shared" si="281"/>
        <v>3489.5786101302815</v>
      </c>
      <c r="P3605" s="69">
        <v>3501</v>
      </c>
      <c r="Q3605" s="69" t="s">
        <v>13759</v>
      </c>
      <c r="R3605" s="70">
        <v>37591</v>
      </c>
      <c r="S3605" s="71">
        <f t="shared" si="284"/>
        <v>2.4900207354999999</v>
      </c>
      <c r="T3605" s="63">
        <f t="shared" si="282"/>
        <v>12724.026385185354</v>
      </c>
      <c r="U3605" s="63">
        <f t="shared" si="283"/>
        <v>8689.123097381671</v>
      </c>
    </row>
    <row r="3606" spans="1:21" x14ac:dyDescent="0.25">
      <c r="A3606" s="19" t="s">
        <v>10269</v>
      </c>
      <c r="B3606" s="19">
        <v>1</v>
      </c>
      <c r="C3606" s="19" t="s">
        <v>10582</v>
      </c>
      <c r="D3606" s="20" t="s">
        <v>10294</v>
      </c>
      <c r="E3606" s="20" t="s">
        <v>10577</v>
      </c>
      <c r="F3606" s="21">
        <v>3552304</v>
      </c>
      <c r="G3606" s="20" t="s">
        <v>10578</v>
      </c>
      <c r="H3606" s="22">
        <v>657.04</v>
      </c>
      <c r="I3606" s="25">
        <v>0.55689999999999995</v>
      </c>
      <c r="J3606" s="22">
        <v>1064687.06</v>
      </c>
      <c r="K3606" s="22">
        <v>2292793.64</v>
      </c>
      <c r="L3606" s="22">
        <v>3357480.7</v>
      </c>
      <c r="M3606" s="21" t="s">
        <v>10479</v>
      </c>
      <c r="N3606" s="63">
        <f t="shared" si="280"/>
        <v>5110.0095884573248</v>
      </c>
      <c r="O3606" s="63">
        <f t="shared" si="281"/>
        <v>3489.5799951296731</v>
      </c>
      <c r="P3606" s="69">
        <v>3501</v>
      </c>
      <c r="Q3606" s="69" t="s">
        <v>13759</v>
      </c>
      <c r="R3606" s="70">
        <v>36861</v>
      </c>
      <c r="S3606" s="71">
        <f t="shared" si="284"/>
        <v>2.9266192403414015</v>
      </c>
      <c r="T3606" s="63">
        <f t="shared" si="282"/>
        <v>14955.052379908253</v>
      </c>
      <c r="U3606" s="63">
        <f t="shared" si="283"/>
        <v>10212.671954456955</v>
      </c>
    </row>
    <row r="3607" spans="1:21" x14ac:dyDescent="0.25">
      <c r="A3607" s="19" t="s">
        <v>10269</v>
      </c>
      <c r="B3607" s="19">
        <v>1</v>
      </c>
      <c r="C3607" s="19" t="s">
        <v>10583</v>
      </c>
      <c r="D3607" s="20" t="s">
        <v>10294</v>
      </c>
      <c r="E3607" s="20" t="s">
        <v>10577</v>
      </c>
      <c r="F3607" s="21">
        <v>3552304</v>
      </c>
      <c r="G3607" s="20" t="s">
        <v>902</v>
      </c>
      <c r="H3607" s="22">
        <v>946.87850000000003</v>
      </c>
      <c r="I3607" s="25">
        <v>0.50600000000000001</v>
      </c>
      <c r="J3607" s="22">
        <v>328941.24</v>
      </c>
      <c r="K3607" s="22">
        <v>5651808.8200000003</v>
      </c>
      <c r="L3607" s="22">
        <v>5980750.0600000005</v>
      </c>
      <c r="M3607" s="21" t="s">
        <v>8035</v>
      </c>
      <c r="N3607" s="63">
        <f t="shared" si="280"/>
        <v>6316.2803464224826</v>
      </c>
      <c r="O3607" s="63">
        <f t="shared" si="281"/>
        <v>5968.8849414153983</v>
      </c>
      <c r="P3607" s="69">
        <v>3501</v>
      </c>
      <c r="Q3607" s="69" t="s">
        <v>13759</v>
      </c>
      <c r="R3607" s="70">
        <v>38261</v>
      </c>
      <c r="S3607" s="71">
        <f t="shared" si="284"/>
        <v>2.0821245201999998</v>
      </c>
      <c r="T3607" s="63">
        <f t="shared" si="282"/>
        <v>13151.282185743601</v>
      </c>
      <c r="U3607" s="63">
        <f t="shared" si="283"/>
        <v>12427.961694773539</v>
      </c>
    </row>
    <row r="3608" spans="1:21" x14ac:dyDescent="0.25">
      <c r="A3608" s="19" t="s">
        <v>10269</v>
      </c>
      <c r="B3608" s="19">
        <v>1</v>
      </c>
      <c r="C3608" s="19" t="s">
        <v>10584</v>
      </c>
      <c r="D3608" s="20" t="s">
        <v>10585</v>
      </c>
      <c r="E3608" s="20" t="s">
        <v>10586</v>
      </c>
      <c r="F3608" s="21">
        <v>3554102</v>
      </c>
      <c r="G3608" s="20" t="s">
        <v>10587</v>
      </c>
      <c r="H3608" s="22">
        <v>645.76869999999997</v>
      </c>
      <c r="I3608" s="25">
        <v>0.18</v>
      </c>
      <c r="J3608" s="22">
        <v>73261.240000000005</v>
      </c>
      <c r="K3608" s="22">
        <v>1484514.82</v>
      </c>
      <c r="L3608" s="22">
        <v>1557776.06</v>
      </c>
      <c r="M3608" s="21" t="s">
        <v>8001</v>
      </c>
      <c r="N3608" s="63">
        <f t="shared" si="280"/>
        <v>2412.2817659016305</v>
      </c>
      <c r="O3608" s="63">
        <f t="shared" si="281"/>
        <v>2298.8336535976428</v>
      </c>
      <c r="P3608" s="69">
        <v>3504</v>
      </c>
      <c r="Q3608" s="69" t="s">
        <v>14060</v>
      </c>
      <c r="R3608" s="70">
        <v>39173</v>
      </c>
      <c r="S3608" s="71">
        <f t="shared" si="284"/>
        <v>1.8504283688000001</v>
      </c>
      <c r="T3608" s="63">
        <f t="shared" si="282"/>
        <v>4463.754613163338</v>
      </c>
      <c r="U3608" s="63">
        <f t="shared" si="283"/>
        <v>4253.8270077692305</v>
      </c>
    </row>
    <row r="3609" spans="1:21" x14ac:dyDescent="0.25">
      <c r="A3609" s="19" t="s">
        <v>10269</v>
      </c>
      <c r="B3609" s="19">
        <v>1</v>
      </c>
      <c r="C3609" s="19" t="s">
        <v>10588</v>
      </c>
      <c r="D3609" s="20" t="s">
        <v>10585</v>
      </c>
      <c r="E3609" s="20" t="s">
        <v>10586</v>
      </c>
      <c r="F3609" s="21">
        <v>3554102</v>
      </c>
      <c r="G3609" s="20" t="s">
        <v>695</v>
      </c>
      <c r="H3609" s="22">
        <v>367.23079999999999</v>
      </c>
      <c r="I3609" s="25">
        <v>0.41799999999999998</v>
      </c>
      <c r="J3609" s="22">
        <v>521877.46</v>
      </c>
      <c r="K3609" s="22">
        <v>785389.75</v>
      </c>
      <c r="L3609" s="22">
        <v>1307267.21</v>
      </c>
      <c r="M3609" s="21" t="s">
        <v>3096</v>
      </c>
      <c r="N3609" s="63">
        <f t="shared" si="280"/>
        <v>3559.7972991372185</v>
      </c>
      <c r="O3609" s="63">
        <f t="shared" si="281"/>
        <v>2138.6815866207303</v>
      </c>
      <c r="P3609" s="69">
        <v>3504</v>
      </c>
      <c r="Q3609" s="69" t="s">
        <v>14060</v>
      </c>
      <c r="R3609" s="70">
        <v>38322</v>
      </c>
      <c r="S3609" s="71">
        <f t="shared" si="284"/>
        <v>2.0624892921</v>
      </c>
      <c r="T3609" s="63">
        <f t="shared" si="282"/>
        <v>7342.0438115170136</v>
      </c>
      <c r="U3609" s="63">
        <f t="shared" si="283"/>
        <v>4411.0078716166945</v>
      </c>
    </row>
    <row r="3610" spans="1:21" x14ac:dyDescent="0.25">
      <c r="A3610" s="19" t="s">
        <v>10269</v>
      </c>
      <c r="B3610" s="19">
        <v>1</v>
      </c>
      <c r="C3610" s="19" t="s">
        <v>10589</v>
      </c>
      <c r="D3610" s="20" t="s">
        <v>10368</v>
      </c>
      <c r="E3610" s="20" t="s">
        <v>10590</v>
      </c>
      <c r="F3610" s="21">
        <v>3554300</v>
      </c>
      <c r="G3610" s="20" t="s">
        <v>10591</v>
      </c>
      <c r="H3610" s="22">
        <v>621.9</v>
      </c>
      <c r="I3610" s="25">
        <v>0.63839999999999997</v>
      </c>
      <c r="J3610" s="22">
        <v>92548.18</v>
      </c>
      <c r="K3610" s="22">
        <v>420360.86</v>
      </c>
      <c r="L3610" s="22">
        <v>512909.04</v>
      </c>
      <c r="M3610" s="21" t="s">
        <v>10537</v>
      </c>
      <c r="N3610" s="63">
        <f t="shared" si="280"/>
        <v>824.7452001929571</v>
      </c>
      <c r="O3610" s="63">
        <f t="shared" si="281"/>
        <v>675.92998874417106</v>
      </c>
      <c r="P3610" s="69">
        <v>3506</v>
      </c>
      <c r="Q3610" s="69" t="s">
        <v>14035</v>
      </c>
      <c r="R3610" s="70">
        <v>35765</v>
      </c>
      <c r="S3610" s="71">
        <f t="shared" si="284"/>
        <v>3.4322419683145649</v>
      </c>
      <c r="T3610" s="63">
        <f t="shared" si="282"/>
        <v>2830.725089268265</v>
      </c>
      <c r="U3610" s="63">
        <f t="shared" si="283"/>
        <v>2319.9552750101352</v>
      </c>
    </row>
    <row r="3611" spans="1:21" x14ac:dyDescent="0.25">
      <c r="A3611" s="19" t="s">
        <v>10269</v>
      </c>
      <c r="B3611" s="19">
        <v>1</v>
      </c>
      <c r="C3611" s="19" t="s">
        <v>10592</v>
      </c>
      <c r="D3611" s="20" t="s">
        <v>10585</v>
      </c>
      <c r="E3611" s="20" t="s">
        <v>10593</v>
      </c>
      <c r="F3611" s="21">
        <v>3554805</v>
      </c>
      <c r="G3611" s="20" t="s">
        <v>10594</v>
      </c>
      <c r="H3611" s="22">
        <v>675.94119999999998</v>
      </c>
      <c r="I3611" s="25">
        <v>0.42799999999999999</v>
      </c>
      <c r="J3611" s="22">
        <v>1038956.01</v>
      </c>
      <c r="K3611" s="22">
        <v>1928519.83</v>
      </c>
      <c r="L3611" s="22">
        <v>2967475.84</v>
      </c>
      <c r="M3611" s="21" t="s">
        <v>849</v>
      </c>
      <c r="N3611" s="63">
        <f t="shared" si="280"/>
        <v>4390.1390239269331</v>
      </c>
      <c r="O3611" s="63">
        <f t="shared" si="281"/>
        <v>2853.0881532298963</v>
      </c>
      <c r="P3611" s="69">
        <v>3504</v>
      </c>
      <c r="Q3611" s="69" t="s">
        <v>14060</v>
      </c>
      <c r="R3611" s="70">
        <v>38412</v>
      </c>
      <c r="S3611" s="71">
        <f t="shared" si="284"/>
        <v>2.0165719041000001</v>
      </c>
      <c r="T3611" s="63">
        <f t="shared" si="282"/>
        <v>8853.0310107440509</v>
      </c>
      <c r="U3611" s="63">
        <f t="shared" si="283"/>
        <v>5753.4574097239647</v>
      </c>
    </row>
    <row r="3612" spans="1:21" x14ac:dyDescent="0.25">
      <c r="A3612" s="19" t="s">
        <v>10595</v>
      </c>
      <c r="B3612" s="19">
        <v>1</v>
      </c>
      <c r="C3612" s="19" t="s">
        <v>10596</v>
      </c>
      <c r="D3612" s="20" t="s">
        <v>10597</v>
      </c>
      <c r="E3612" s="20" t="s">
        <v>10598</v>
      </c>
      <c r="F3612" s="21">
        <v>1700251</v>
      </c>
      <c r="G3612" s="20" t="s">
        <v>5744</v>
      </c>
      <c r="H3612" s="22">
        <v>1879.8251</v>
      </c>
      <c r="I3612" s="25">
        <v>0.51100000000000001</v>
      </c>
      <c r="J3612" s="22">
        <v>128854.46</v>
      </c>
      <c r="K3612" s="22">
        <v>922467.77</v>
      </c>
      <c r="L3612" s="22">
        <v>1051322.23</v>
      </c>
      <c r="M3612" s="21" t="s">
        <v>5403</v>
      </c>
      <c r="N3612" s="63">
        <f t="shared" si="280"/>
        <v>559.26598171287321</v>
      </c>
      <c r="O3612" s="63">
        <f t="shared" si="281"/>
        <v>490.7199983658054</v>
      </c>
      <c r="P3612" s="69">
        <v>1702</v>
      </c>
      <c r="Q3612" s="69" t="s">
        <v>11627</v>
      </c>
      <c r="R3612" s="70">
        <v>38991</v>
      </c>
      <c r="S3612" s="71">
        <f t="shared" si="284"/>
        <v>1.8952819697000001</v>
      </c>
      <c r="T3612" s="63">
        <f t="shared" si="282"/>
        <v>1059.9667314069786</v>
      </c>
      <c r="U3612" s="63">
        <f t="shared" si="283"/>
        <v>930.05276507392443</v>
      </c>
    </row>
    <row r="3613" spans="1:21" x14ac:dyDescent="0.25">
      <c r="A3613" s="19" t="s">
        <v>10595</v>
      </c>
      <c r="B3613" s="19">
        <v>1</v>
      </c>
      <c r="C3613" s="19" t="s">
        <v>10599</v>
      </c>
      <c r="D3613" s="20" t="s">
        <v>10597</v>
      </c>
      <c r="E3613" s="20" t="s">
        <v>10598</v>
      </c>
      <c r="F3613" s="21">
        <v>1700251</v>
      </c>
      <c r="G3613" s="20" t="s">
        <v>10600</v>
      </c>
      <c r="H3613" s="22">
        <v>1142.3003000000001</v>
      </c>
      <c r="I3613" s="25">
        <v>0.503</v>
      </c>
      <c r="J3613" s="22">
        <v>229582.54</v>
      </c>
      <c r="K3613" s="22">
        <v>132724.74</v>
      </c>
      <c r="L3613" s="22">
        <v>362307.28</v>
      </c>
      <c r="M3613" s="21" t="s">
        <v>10601</v>
      </c>
      <c r="N3613" s="63">
        <f t="shared" si="280"/>
        <v>317.17340877875984</v>
      </c>
      <c r="O3613" s="63">
        <f t="shared" si="281"/>
        <v>116.19075999542325</v>
      </c>
      <c r="P3613" s="69">
        <v>1702</v>
      </c>
      <c r="Q3613" s="69" t="s">
        <v>11627</v>
      </c>
      <c r="R3613" s="70">
        <v>39114</v>
      </c>
      <c r="S3613" s="71">
        <f t="shared" si="284"/>
        <v>1.8665619947000001</v>
      </c>
      <c r="T3613" s="63">
        <f t="shared" si="282"/>
        <v>592.02383055588052</v>
      </c>
      <c r="U3613" s="63">
        <f t="shared" si="283"/>
        <v>216.87725674276618</v>
      </c>
    </row>
    <row r="3614" spans="1:21" x14ac:dyDescent="0.25">
      <c r="A3614" s="19" t="s">
        <v>10595</v>
      </c>
      <c r="B3614" s="19">
        <v>1</v>
      </c>
      <c r="C3614" s="19" t="s">
        <v>10602</v>
      </c>
      <c r="D3614" s="20" t="s">
        <v>10597</v>
      </c>
      <c r="E3614" s="20" t="s">
        <v>10598</v>
      </c>
      <c r="F3614" s="21">
        <v>1700251</v>
      </c>
      <c r="G3614" s="20" t="s">
        <v>10603</v>
      </c>
      <c r="H3614" s="22">
        <v>1180.9621</v>
      </c>
      <c r="I3614" s="25">
        <v>0.48399999999999999</v>
      </c>
      <c r="J3614" s="22">
        <v>123673.26</v>
      </c>
      <c r="K3614" s="22">
        <v>340010.8</v>
      </c>
      <c r="L3614" s="22">
        <v>463684.06</v>
      </c>
      <c r="M3614" s="21" t="s">
        <v>10605</v>
      </c>
      <c r="N3614" s="63">
        <f t="shared" si="280"/>
        <v>392.63246466588555</v>
      </c>
      <c r="O3614" s="63">
        <f t="shared" si="281"/>
        <v>287.91000151486656</v>
      </c>
      <c r="P3614" s="69">
        <v>1702</v>
      </c>
      <c r="Q3614" s="69" t="s">
        <v>11627</v>
      </c>
      <c r="R3614" s="70">
        <v>38777</v>
      </c>
      <c r="S3614" s="71">
        <f t="shared" si="284"/>
        <v>1.9120054028</v>
      </c>
      <c r="T3614" s="63">
        <f t="shared" si="282"/>
        <v>750.71539375585326</v>
      </c>
      <c r="U3614" s="63">
        <f t="shared" si="283"/>
        <v>550.48547841658103</v>
      </c>
    </row>
    <row r="3615" spans="1:21" x14ac:dyDescent="0.25">
      <c r="A3615" s="19" t="s">
        <v>10595</v>
      </c>
      <c r="B3615" s="19">
        <v>1</v>
      </c>
      <c r="C3615" s="19" t="s">
        <v>10606</v>
      </c>
      <c r="D3615" s="20" t="s">
        <v>10597</v>
      </c>
      <c r="E3615" s="20" t="s">
        <v>10598</v>
      </c>
      <c r="F3615" s="21">
        <v>1700251</v>
      </c>
      <c r="G3615" s="20" t="s">
        <v>10607</v>
      </c>
      <c r="H3615" s="22">
        <v>2151.1244999999999</v>
      </c>
      <c r="I3615" s="25">
        <v>0.52300000000000002</v>
      </c>
      <c r="J3615" s="22">
        <v>671442.16</v>
      </c>
      <c r="K3615" s="22">
        <v>661470.78</v>
      </c>
      <c r="L3615" s="22">
        <v>1332912.94</v>
      </c>
      <c r="M3615" s="21" t="s">
        <v>10605</v>
      </c>
      <c r="N3615" s="63">
        <f t="shared" si="280"/>
        <v>619.63542324026344</v>
      </c>
      <c r="O3615" s="63">
        <f t="shared" si="281"/>
        <v>307.49999825672575</v>
      </c>
      <c r="P3615" s="69">
        <v>1702</v>
      </c>
      <c r="Q3615" s="69" t="s">
        <v>11627</v>
      </c>
      <c r="R3615" s="70">
        <v>38777</v>
      </c>
      <c r="S3615" s="71">
        <f t="shared" si="284"/>
        <v>1.9120054028</v>
      </c>
      <c r="T3615" s="63">
        <f t="shared" si="282"/>
        <v>1184.7462770016484</v>
      </c>
      <c r="U3615" s="63">
        <f t="shared" si="283"/>
        <v>587.94165802785017</v>
      </c>
    </row>
    <row r="3616" spans="1:21" x14ac:dyDescent="0.25">
      <c r="A3616" s="19" t="s">
        <v>10595</v>
      </c>
      <c r="B3616" s="19">
        <v>1</v>
      </c>
      <c r="C3616" s="19" t="s">
        <v>10608</v>
      </c>
      <c r="D3616" s="20" t="s">
        <v>3781</v>
      </c>
      <c r="E3616" s="20" t="s">
        <v>10609</v>
      </c>
      <c r="F3616" s="21">
        <v>1700707</v>
      </c>
      <c r="G3616" s="20" t="s">
        <v>10610</v>
      </c>
      <c r="H3616" s="22">
        <v>1256.3364999999999</v>
      </c>
      <c r="I3616" s="25">
        <v>0.54200000000000004</v>
      </c>
      <c r="J3616" s="22">
        <v>54002.27</v>
      </c>
      <c r="K3616" s="22">
        <v>908783.57</v>
      </c>
      <c r="L3616" s="22">
        <v>962785.84</v>
      </c>
      <c r="M3616" s="21" t="s">
        <v>3932</v>
      </c>
      <c r="N3616" s="63">
        <f t="shared" si="280"/>
        <v>766.34392139367128</v>
      </c>
      <c r="O3616" s="63">
        <f t="shared" si="281"/>
        <v>723.35999949058237</v>
      </c>
      <c r="P3616" s="69">
        <v>1702</v>
      </c>
      <c r="Q3616" s="69" t="s">
        <v>11627</v>
      </c>
      <c r="R3616" s="70">
        <v>38412</v>
      </c>
      <c r="S3616" s="71">
        <f t="shared" si="284"/>
        <v>2.0165719041000001</v>
      </c>
      <c r="T3616" s="63">
        <f t="shared" si="282"/>
        <v>1545.3876207602964</v>
      </c>
      <c r="U3616" s="63">
        <f t="shared" si="283"/>
        <v>1458.7074515224988</v>
      </c>
    </row>
    <row r="3617" spans="1:21" x14ac:dyDescent="0.25">
      <c r="A3617" s="19" t="s">
        <v>10595</v>
      </c>
      <c r="B3617" s="19">
        <v>1</v>
      </c>
      <c r="C3617" s="19" t="s">
        <v>10611</v>
      </c>
      <c r="D3617" s="20" t="s">
        <v>3781</v>
      </c>
      <c r="E3617" s="20" t="s">
        <v>10609</v>
      </c>
      <c r="F3617" s="21">
        <v>1700707</v>
      </c>
      <c r="G3617" s="20" t="s">
        <v>10612</v>
      </c>
      <c r="H3617" s="22">
        <v>3702.5061999999998</v>
      </c>
      <c r="I3617" s="25">
        <v>0.442</v>
      </c>
      <c r="J3617" s="22">
        <v>1074848.1599999999</v>
      </c>
      <c r="K3617" s="22">
        <v>4697702.84</v>
      </c>
      <c r="L3617" s="22">
        <v>5772551</v>
      </c>
      <c r="M3617" s="21" t="s">
        <v>2081</v>
      </c>
      <c r="N3617" s="63">
        <f t="shared" si="280"/>
        <v>1559.0928652597531</v>
      </c>
      <c r="O3617" s="63">
        <f t="shared" si="281"/>
        <v>1268.7899995954092</v>
      </c>
      <c r="P3617" s="69">
        <v>1702</v>
      </c>
      <c r="Q3617" s="69" t="s">
        <v>11627</v>
      </c>
      <c r="R3617" s="70">
        <v>39934</v>
      </c>
      <c r="S3617" s="71">
        <f t="shared" si="284"/>
        <v>1.6692564184000001</v>
      </c>
      <c r="T3617" s="63">
        <f t="shared" si="282"/>
        <v>2602.5257722164893</v>
      </c>
      <c r="U3617" s="63">
        <f t="shared" si="283"/>
        <v>2117.9358504263701</v>
      </c>
    </row>
    <row r="3618" spans="1:21" x14ac:dyDescent="0.25">
      <c r="A3618" s="19" t="s">
        <v>10595</v>
      </c>
      <c r="B3618" s="19">
        <v>1</v>
      </c>
      <c r="C3618" s="19" t="s">
        <v>10613</v>
      </c>
      <c r="D3618" s="20" t="s">
        <v>10614</v>
      </c>
      <c r="E3618" s="20" t="s">
        <v>10615</v>
      </c>
      <c r="F3618" s="21">
        <v>1701002</v>
      </c>
      <c r="G3618" s="20" t="s">
        <v>10616</v>
      </c>
      <c r="H3618" s="22">
        <v>6348.6408000000001</v>
      </c>
      <c r="I3618" s="25">
        <v>0.45800000000000002</v>
      </c>
      <c r="J3618" s="22">
        <v>2494923.92</v>
      </c>
      <c r="K3618" s="22">
        <v>15815606.99</v>
      </c>
      <c r="L3618" s="22">
        <v>18310530.91</v>
      </c>
      <c r="M3618" s="21" t="s">
        <v>6630</v>
      </c>
      <c r="N3618" s="63">
        <f t="shared" si="280"/>
        <v>2884.16552248475</v>
      </c>
      <c r="O3618" s="63">
        <f t="shared" si="281"/>
        <v>2491.180000292346</v>
      </c>
      <c r="P3618" s="69">
        <v>1701</v>
      </c>
      <c r="Q3618" s="69" t="s">
        <v>15568</v>
      </c>
      <c r="R3618" s="70">
        <v>40360</v>
      </c>
      <c r="S3618" s="71">
        <f t="shared" si="284"/>
        <v>1.5735490904</v>
      </c>
      <c r="T3618" s="63">
        <f t="shared" si="282"/>
        <v>4538.376034468919</v>
      </c>
      <c r="U3618" s="63">
        <f t="shared" si="283"/>
        <v>3919.9940234826927</v>
      </c>
    </row>
    <row r="3619" spans="1:21" x14ac:dyDescent="0.25">
      <c r="A3619" s="19" t="s">
        <v>10595</v>
      </c>
      <c r="B3619" s="19">
        <v>1</v>
      </c>
      <c r="C3619" s="19" t="s">
        <v>10618</v>
      </c>
      <c r="D3619" s="20" t="s">
        <v>10614</v>
      </c>
      <c r="E3619" s="20" t="s">
        <v>10615</v>
      </c>
      <c r="F3619" s="21">
        <v>1701002</v>
      </c>
      <c r="G3619" s="20" t="s">
        <v>10619</v>
      </c>
      <c r="H3619" s="22">
        <v>3157.2327</v>
      </c>
      <c r="I3619" s="25">
        <v>0.439</v>
      </c>
      <c r="J3619" s="22">
        <v>731931.3</v>
      </c>
      <c r="K3619" s="22">
        <v>2808705.78</v>
      </c>
      <c r="L3619" s="22">
        <v>3540637.08</v>
      </c>
      <c r="M3619" s="21" t="s">
        <v>5146</v>
      </c>
      <c r="N3619" s="63">
        <f t="shared" si="280"/>
        <v>1121.4368456275015</v>
      </c>
      <c r="O3619" s="63">
        <f t="shared" si="281"/>
        <v>889.60999928830074</v>
      </c>
      <c r="P3619" s="69">
        <v>1701</v>
      </c>
      <c r="Q3619" s="69" t="s">
        <v>15568</v>
      </c>
      <c r="R3619" s="70">
        <v>38565</v>
      </c>
      <c r="S3619" s="71">
        <f t="shared" si="284"/>
        <v>1.9738144281000001</v>
      </c>
      <c r="T3619" s="63">
        <f t="shared" si="282"/>
        <v>2213.508226102515</v>
      </c>
      <c r="U3619" s="63">
        <f t="shared" si="283"/>
        <v>1755.9250519772788</v>
      </c>
    </row>
    <row r="3620" spans="1:21" x14ac:dyDescent="0.25">
      <c r="A3620" s="19" t="s">
        <v>10595</v>
      </c>
      <c r="B3620" s="19">
        <v>1</v>
      </c>
      <c r="C3620" s="19" t="s">
        <v>10620</v>
      </c>
      <c r="D3620" s="20" t="s">
        <v>10614</v>
      </c>
      <c r="E3620" s="20" t="s">
        <v>10615</v>
      </c>
      <c r="F3620" s="21">
        <v>1701002</v>
      </c>
      <c r="G3620" s="20" t="s">
        <v>10621</v>
      </c>
      <c r="H3620" s="22">
        <v>3212.1660999999999</v>
      </c>
      <c r="I3620" s="25">
        <v>0.39900000000000002</v>
      </c>
      <c r="J3620" s="22">
        <v>289049.63</v>
      </c>
      <c r="K3620" s="22">
        <v>2600119.9700000002</v>
      </c>
      <c r="L3620" s="22">
        <v>2889169.6</v>
      </c>
      <c r="M3620" s="21" t="s">
        <v>5146</v>
      </c>
      <c r="N3620" s="63">
        <f t="shared" si="280"/>
        <v>899.44589104529814</v>
      </c>
      <c r="O3620" s="63">
        <f t="shared" si="281"/>
        <v>809.45999959342089</v>
      </c>
      <c r="P3620" s="69">
        <v>1701</v>
      </c>
      <c r="Q3620" s="69" t="s">
        <v>15568</v>
      </c>
      <c r="R3620" s="70">
        <v>38565</v>
      </c>
      <c r="S3620" s="71">
        <f t="shared" si="284"/>
        <v>1.9738144281000001</v>
      </c>
      <c r="T3620" s="63">
        <f t="shared" si="282"/>
        <v>1775.3392770404701</v>
      </c>
      <c r="U3620" s="63">
        <f t="shared" si="283"/>
        <v>1597.7238261673144</v>
      </c>
    </row>
    <row r="3621" spans="1:21" x14ac:dyDescent="0.25">
      <c r="A3621" s="19" t="s">
        <v>10595</v>
      </c>
      <c r="B3621" s="19">
        <v>1</v>
      </c>
      <c r="C3621" s="19" t="s">
        <v>10622</v>
      </c>
      <c r="D3621" s="20" t="s">
        <v>10614</v>
      </c>
      <c r="E3621" s="20" t="s">
        <v>10615</v>
      </c>
      <c r="F3621" s="21">
        <v>1701002</v>
      </c>
      <c r="G3621" s="20" t="s">
        <v>10623</v>
      </c>
      <c r="H3621" s="22">
        <v>1941.1307999999999</v>
      </c>
      <c r="I3621" s="25">
        <v>0.35699999999999998</v>
      </c>
      <c r="J3621" s="22">
        <v>553168.14</v>
      </c>
      <c r="K3621" s="22">
        <v>2254701.2999999998</v>
      </c>
      <c r="L3621" s="22">
        <v>2807869.4399999999</v>
      </c>
      <c r="M3621" s="21" t="s">
        <v>4521</v>
      </c>
      <c r="N3621" s="63">
        <f t="shared" si="280"/>
        <v>1446.512228851348</v>
      </c>
      <c r="O3621" s="63">
        <f t="shared" si="281"/>
        <v>1161.540118780249</v>
      </c>
      <c r="P3621" s="69">
        <v>1701</v>
      </c>
      <c r="Q3621" s="69" t="s">
        <v>15568</v>
      </c>
      <c r="R3621" s="70">
        <v>39873</v>
      </c>
      <c r="S3621" s="71">
        <f t="shared" si="284"/>
        <v>1.6771085338</v>
      </c>
      <c r="T3621" s="63">
        <f t="shared" si="282"/>
        <v>2425.9580032526542</v>
      </c>
      <c r="U3621" s="63">
        <f t="shared" si="283"/>
        <v>1948.0288455574214</v>
      </c>
    </row>
    <row r="3622" spans="1:21" x14ac:dyDescent="0.25">
      <c r="A3622" s="19" t="s">
        <v>10595</v>
      </c>
      <c r="B3622" s="19">
        <v>1</v>
      </c>
      <c r="C3622" s="19" t="s">
        <v>10625</v>
      </c>
      <c r="D3622" s="20" t="s">
        <v>10626</v>
      </c>
      <c r="E3622" s="20" t="s">
        <v>10627</v>
      </c>
      <c r="F3622" s="21">
        <v>1701309</v>
      </c>
      <c r="G3622" s="20" t="s">
        <v>10628</v>
      </c>
      <c r="H3622" s="22">
        <v>2496</v>
      </c>
      <c r="I3622" s="25">
        <v>0.65049999999999997</v>
      </c>
      <c r="J3622" s="22">
        <v>108753.43</v>
      </c>
      <c r="K3622" s="22">
        <v>641222.40000000002</v>
      </c>
      <c r="L3622" s="22">
        <v>749975.83000000007</v>
      </c>
      <c r="M3622" s="21" t="s">
        <v>8844</v>
      </c>
      <c r="N3622" s="63">
        <f t="shared" si="280"/>
        <v>300.47108573717952</v>
      </c>
      <c r="O3622" s="63">
        <f t="shared" si="281"/>
        <v>256.90000000000003</v>
      </c>
      <c r="P3622" s="69">
        <v>1701</v>
      </c>
      <c r="Q3622" s="69" t="s">
        <v>15568</v>
      </c>
      <c r="R3622" s="70">
        <v>35612</v>
      </c>
      <c r="S3622" s="71">
        <f t="shared" si="284"/>
        <v>3.4580424725867678</v>
      </c>
      <c r="T3622" s="63">
        <f t="shared" si="282"/>
        <v>1039.041776263427</v>
      </c>
      <c r="U3622" s="63">
        <f t="shared" si="283"/>
        <v>888.37111120754071</v>
      </c>
    </row>
    <row r="3623" spans="1:21" x14ac:dyDescent="0.25">
      <c r="A3623" s="19" t="s">
        <v>10595</v>
      </c>
      <c r="B3623" s="19">
        <v>1</v>
      </c>
      <c r="C3623" s="19" t="s">
        <v>10629</v>
      </c>
      <c r="D3623" s="20" t="s">
        <v>10626</v>
      </c>
      <c r="E3623" s="20" t="s">
        <v>10627</v>
      </c>
      <c r="F3623" s="21">
        <v>1701309</v>
      </c>
      <c r="G3623" s="20" t="s">
        <v>10630</v>
      </c>
      <c r="H3623" s="22">
        <v>2992</v>
      </c>
      <c r="I3623" s="25">
        <v>0.53700000000000003</v>
      </c>
      <c r="J3623" s="22">
        <v>181419.43</v>
      </c>
      <c r="K3623" s="22">
        <v>717242.24</v>
      </c>
      <c r="L3623" s="22">
        <v>898661.66999999993</v>
      </c>
      <c r="M3623" s="21" t="s">
        <v>10631</v>
      </c>
      <c r="N3623" s="63">
        <f t="shared" si="280"/>
        <v>300.3548362299465</v>
      </c>
      <c r="O3623" s="63">
        <f t="shared" si="281"/>
        <v>239.72</v>
      </c>
      <c r="P3623" s="69">
        <v>1701</v>
      </c>
      <c r="Q3623" s="69" t="s">
        <v>15568</v>
      </c>
      <c r="R3623" s="70">
        <v>35612</v>
      </c>
      <c r="S3623" s="71">
        <f t="shared" si="284"/>
        <v>3.4580424725867678</v>
      </c>
      <c r="T3623" s="63">
        <f t="shared" si="282"/>
        <v>1038.639780529998</v>
      </c>
      <c r="U3623" s="63">
        <f t="shared" si="283"/>
        <v>828.96194152850001</v>
      </c>
    </row>
    <row r="3624" spans="1:21" x14ac:dyDescent="0.25">
      <c r="A3624" s="19" t="s">
        <v>10595</v>
      </c>
      <c r="B3624" s="19">
        <v>1</v>
      </c>
      <c r="C3624" s="19" t="s">
        <v>10632</v>
      </c>
      <c r="D3624" s="20" t="s">
        <v>10626</v>
      </c>
      <c r="E3624" s="20" t="s">
        <v>10627</v>
      </c>
      <c r="F3624" s="21">
        <v>1701309</v>
      </c>
      <c r="G3624" s="20" t="s">
        <v>10633</v>
      </c>
      <c r="H3624" s="22">
        <v>2925.4728</v>
      </c>
      <c r="I3624" s="25">
        <v>0.57899999999999996</v>
      </c>
      <c r="J3624" s="22">
        <v>43795.1</v>
      </c>
      <c r="K3624" s="22">
        <v>756117.69</v>
      </c>
      <c r="L3624" s="22">
        <v>799912.78999999992</v>
      </c>
      <c r="M3624" s="21" t="s">
        <v>10634</v>
      </c>
      <c r="N3624" s="63">
        <f t="shared" si="280"/>
        <v>273.43026057189797</v>
      </c>
      <c r="O3624" s="63">
        <f t="shared" si="281"/>
        <v>258.45999662003351</v>
      </c>
      <c r="P3624" s="69">
        <v>1701</v>
      </c>
      <c r="Q3624" s="69" t="s">
        <v>15568</v>
      </c>
      <c r="R3624" s="70">
        <v>35612</v>
      </c>
      <c r="S3624" s="71">
        <f t="shared" si="284"/>
        <v>3.4580424725867678</v>
      </c>
      <c r="T3624" s="63">
        <f t="shared" si="282"/>
        <v>945.53345434809023</v>
      </c>
      <c r="U3624" s="63">
        <f t="shared" si="283"/>
        <v>893.76564577670831</v>
      </c>
    </row>
    <row r="3625" spans="1:21" x14ac:dyDescent="0.25">
      <c r="A3625" s="19" t="s">
        <v>10595</v>
      </c>
      <c r="B3625" s="19">
        <v>1</v>
      </c>
      <c r="C3625" s="19" t="s">
        <v>10635</v>
      </c>
      <c r="D3625" s="20" t="s">
        <v>10626</v>
      </c>
      <c r="E3625" s="20" t="s">
        <v>10627</v>
      </c>
      <c r="F3625" s="21">
        <v>1701309</v>
      </c>
      <c r="G3625" s="20" t="s">
        <v>10636</v>
      </c>
      <c r="H3625" s="22">
        <v>1924.1990000000001</v>
      </c>
      <c r="I3625" s="25">
        <v>0.46300000000000002</v>
      </c>
      <c r="J3625" s="22">
        <v>1501.74</v>
      </c>
      <c r="K3625" s="22">
        <v>397693.44</v>
      </c>
      <c r="L3625" s="22">
        <v>399195.18</v>
      </c>
      <c r="M3625" s="21" t="s">
        <v>8844</v>
      </c>
      <c r="N3625" s="63">
        <f t="shared" si="280"/>
        <v>207.46044457979656</v>
      </c>
      <c r="O3625" s="63">
        <f t="shared" si="281"/>
        <v>206.67999515642612</v>
      </c>
      <c r="P3625" s="69">
        <v>1701</v>
      </c>
      <c r="Q3625" s="69" t="s">
        <v>15568</v>
      </c>
      <c r="R3625" s="70">
        <v>35612</v>
      </c>
      <c r="S3625" s="71">
        <f t="shared" si="284"/>
        <v>3.4580424725867678</v>
      </c>
      <c r="T3625" s="63">
        <f t="shared" si="282"/>
        <v>717.40702873866985</v>
      </c>
      <c r="U3625" s="63">
        <f t="shared" si="283"/>
        <v>714.70820148494897</v>
      </c>
    </row>
    <row r="3626" spans="1:21" x14ac:dyDescent="0.25">
      <c r="A3626" s="19" t="s">
        <v>10595</v>
      </c>
      <c r="B3626" s="19">
        <v>1</v>
      </c>
      <c r="C3626" s="19" t="s">
        <v>10638</v>
      </c>
      <c r="D3626" s="20" t="s">
        <v>10626</v>
      </c>
      <c r="E3626" s="20" t="s">
        <v>10627</v>
      </c>
      <c r="F3626" s="21">
        <v>1701309</v>
      </c>
      <c r="G3626" s="20" t="s">
        <v>10639</v>
      </c>
      <c r="H3626" s="22">
        <v>3027.1311999999998</v>
      </c>
      <c r="I3626" s="25">
        <v>0.53700000000000003</v>
      </c>
      <c r="J3626" s="22">
        <v>351990.25</v>
      </c>
      <c r="K3626" s="22">
        <v>725663.89</v>
      </c>
      <c r="L3626" s="22">
        <v>1077654.1400000001</v>
      </c>
      <c r="M3626" s="21" t="s">
        <v>10634</v>
      </c>
      <c r="N3626" s="63">
        <f t="shared" ref="N3626:N3689" si="285">L3626/H3626</f>
        <v>355.99849124477993</v>
      </c>
      <c r="O3626" s="63">
        <f t="shared" ref="O3626:O3689" si="286">K3626/H3626</f>
        <v>239.71999958244297</v>
      </c>
      <c r="P3626" s="69">
        <v>1701</v>
      </c>
      <c r="Q3626" s="69" t="s">
        <v>15568</v>
      </c>
      <c r="R3626" s="70">
        <v>35612</v>
      </c>
      <c r="S3626" s="71">
        <f t="shared" si="284"/>
        <v>3.4580424725867678</v>
      </c>
      <c r="T3626" s="63">
        <f t="shared" ref="T3626:T3689" si="287">N3626*S3626</f>
        <v>1231.0579029012576</v>
      </c>
      <c r="U3626" s="63">
        <f t="shared" ref="U3626:U3689" si="288">O3626*S3626</f>
        <v>828.96194008456996</v>
      </c>
    </row>
    <row r="3627" spans="1:21" x14ac:dyDescent="0.25">
      <c r="A3627" s="19" t="s">
        <v>10595</v>
      </c>
      <c r="B3627" s="19">
        <v>1</v>
      </c>
      <c r="C3627" s="19" t="s">
        <v>10640</v>
      </c>
      <c r="D3627" s="20" t="s">
        <v>10626</v>
      </c>
      <c r="E3627" s="20" t="s">
        <v>10627</v>
      </c>
      <c r="F3627" s="21">
        <v>1701309</v>
      </c>
      <c r="G3627" s="20" t="s">
        <v>10641</v>
      </c>
      <c r="H3627" s="22">
        <v>2978</v>
      </c>
      <c r="I3627" s="25">
        <v>0.59199999999999997</v>
      </c>
      <c r="J3627" s="22">
        <v>193068.92</v>
      </c>
      <c r="K3627" s="22">
        <v>786996.06</v>
      </c>
      <c r="L3627" s="22">
        <v>980064.9800000001</v>
      </c>
      <c r="M3627" s="21" t="s">
        <v>10642</v>
      </c>
      <c r="N3627" s="63">
        <f t="shared" si="285"/>
        <v>329.10173942243119</v>
      </c>
      <c r="O3627" s="63">
        <f t="shared" si="286"/>
        <v>264.27000000000004</v>
      </c>
      <c r="P3627" s="69">
        <v>1701</v>
      </c>
      <c r="Q3627" s="69" t="s">
        <v>15568</v>
      </c>
      <c r="R3627" s="70">
        <v>35612</v>
      </c>
      <c r="S3627" s="71">
        <f t="shared" si="284"/>
        <v>3.4580424725867678</v>
      </c>
      <c r="T3627" s="63">
        <f t="shared" si="287"/>
        <v>1138.0477927249501</v>
      </c>
      <c r="U3627" s="63">
        <f t="shared" si="288"/>
        <v>913.85688423050522</v>
      </c>
    </row>
    <row r="3628" spans="1:21" x14ac:dyDescent="0.25">
      <c r="A3628" s="19" t="s">
        <v>10595</v>
      </c>
      <c r="B3628" s="19">
        <v>1</v>
      </c>
      <c r="C3628" s="19" t="s">
        <v>10643</v>
      </c>
      <c r="D3628" s="20" t="s">
        <v>10597</v>
      </c>
      <c r="E3628" s="20" t="s">
        <v>10644</v>
      </c>
      <c r="F3628" s="21">
        <v>1701903</v>
      </c>
      <c r="G3628" s="20" t="s">
        <v>10645</v>
      </c>
      <c r="H3628" s="22">
        <v>96.8</v>
      </c>
      <c r="I3628" s="25">
        <v>0.55000000000000004</v>
      </c>
      <c r="J3628" s="22">
        <v>0</v>
      </c>
      <c r="K3628" s="22">
        <v>17768.599999999999</v>
      </c>
      <c r="L3628" s="22">
        <v>17768.599999999999</v>
      </c>
      <c r="M3628" s="21" t="s">
        <v>10647</v>
      </c>
      <c r="N3628" s="63">
        <f t="shared" si="285"/>
        <v>183.55991735537188</v>
      </c>
      <c r="O3628" s="63">
        <f t="shared" si="286"/>
        <v>183.55991735537188</v>
      </c>
      <c r="P3628" s="69">
        <v>1702</v>
      </c>
      <c r="Q3628" s="69" t="s">
        <v>11627</v>
      </c>
      <c r="R3628" s="70">
        <v>35643</v>
      </c>
      <c r="S3628" s="71">
        <f t="shared" si="284"/>
        <v>3.4473563936134397</v>
      </c>
      <c r="T3628" s="63">
        <f t="shared" si="287"/>
        <v>632.79645470619585</v>
      </c>
      <c r="U3628" s="63">
        <f t="shared" si="288"/>
        <v>632.79645470619585</v>
      </c>
    </row>
    <row r="3629" spans="1:21" x14ac:dyDescent="0.25">
      <c r="A3629" s="19" t="s">
        <v>10595</v>
      </c>
      <c r="B3629" s="19">
        <v>1</v>
      </c>
      <c r="C3629" s="19" t="s">
        <v>10648</v>
      </c>
      <c r="D3629" s="20" t="s">
        <v>10597</v>
      </c>
      <c r="E3629" s="20" t="s">
        <v>10644</v>
      </c>
      <c r="F3629" s="21">
        <v>1701903</v>
      </c>
      <c r="G3629" s="20" t="s">
        <v>10649</v>
      </c>
      <c r="H3629" s="22">
        <v>7722.9447</v>
      </c>
      <c r="I3629" s="25">
        <v>0.52600000000000002</v>
      </c>
      <c r="J3629" s="22">
        <v>861783.27</v>
      </c>
      <c r="K3629" s="22">
        <v>6665055.7300000004</v>
      </c>
      <c r="L3629" s="22">
        <v>7526839</v>
      </c>
      <c r="M3629" s="21" t="s">
        <v>3427</v>
      </c>
      <c r="N3629" s="63">
        <f t="shared" si="285"/>
        <v>974.60739295465885</v>
      </c>
      <c r="O3629" s="63">
        <f t="shared" si="286"/>
        <v>863.0199993533555</v>
      </c>
      <c r="P3629" s="69">
        <v>1702</v>
      </c>
      <c r="Q3629" s="69" t="s">
        <v>11627</v>
      </c>
      <c r="R3629" s="70">
        <v>38961</v>
      </c>
      <c r="S3629" s="71">
        <f t="shared" si="284"/>
        <v>1.8962296107000001</v>
      </c>
      <c r="T3629" s="63">
        <f t="shared" si="287"/>
        <v>1848.0793973277548</v>
      </c>
      <c r="U3629" s="63">
        <f t="shared" si="288"/>
        <v>1636.4840774001277</v>
      </c>
    </row>
    <row r="3630" spans="1:21" x14ac:dyDescent="0.25">
      <c r="A3630" s="19" t="s">
        <v>10595</v>
      </c>
      <c r="B3630" s="19">
        <v>1</v>
      </c>
      <c r="C3630" s="19" t="s">
        <v>10650</v>
      </c>
      <c r="D3630" s="20" t="s">
        <v>10597</v>
      </c>
      <c r="E3630" s="20" t="s">
        <v>10644</v>
      </c>
      <c r="F3630" s="21">
        <v>1701903</v>
      </c>
      <c r="G3630" s="20" t="s">
        <v>10651</v>
      </c>
      <c r="H3630" s="22">
        <v>4355.2</v>
      </c>
      <c r="I3630" s="25">
        <v>0.55900000000000005</v>
      </c>
      <c r="J3630" s="22">
        <v>325654.7</v>
      </c>
      <c r="K3630" s="22">
        <v>641041.88</v>
      </c>
      <c r="L3630" s="22">
        <v>966696.58000000007</v>
      </c>
      <c r="M3630" s="21" t="s">
        <v>81</v>
      </c>
      <c r="N3630" s="63">
        <f t="shared" si="285"/>
        <v>221.96376285819252</v>
      </c>
      <c r="O3630" s="63">
        <f t="shared" si="286"/>
        <v>147.18999816311538</v>
      </c>
      <c r="P3630" s="69">
        <v>1702</v>
      </c>
      <c r="Q3630" s="69" t="s">
        <v>11627</v>
      </c>
      <c r="R3630" s="70">
        <v>35704</v>
      </c>
      <c r="S3630" s="71">
        <f t="shared" ref="S3630:S3693" si="289">VLOOKUP(R3630,$X$3:$Y$251,2,0)</f>
        <v>3.4432289321700318</v>
      </c>
      <c r="T3630" s="63">
        <f t="shared" si="287"/>
        <v>764.27205016665641</v>
      </c>
      <c r="U3630" s="63">
        <f t="shared" si="288"/>
        <v>506.8088602012927</v>
      </c>
    </row>
    <row r="3631" spans="1:21" x14ac:dyDescent="0.25">
      <c r="A3631" s="19" t="s">
        <v>10595</v>
      </c>
      <c r="B3631" s="19">
        <v>1</v>
      </c>
      <c r="C3631" s="19" t="s">
        <v>10652</v>
      </c>
      <c r="D3631" s="20" t="s">
        <v>10597</v>
      </c>
      <c r="E3631" s="20" t="s">
        <v>10644</v>
      </c>
      <c r="F3631" s="21">
        <v>1701903</v>
      </c>
      <c r="G3631" s="20" t="s">
        <v>1329</v>
      </c>
      <c r="H3631" s="22">
        <v>4550.3</v>
      </c>
      <c r="I3631" s="25">
        <v>0.378</v>
      </c>
      <c r="J3631" s="22">
        <v>1047884.81</v>
      </c>
      <c r="K3631" s="22">
        <v>2761437.72</v>
      </c>
      <c r="L3631" s="22">
        <v>3809322.5300000003</v>
      </c>
      <c r="M3631" s="21" t="s">
        <v>582</v>
      </c>
      <c r="N3631" s="63">
        <f t="shared" si="285"/>
        <v>837.15854559040065</v>
      </c>
      <c r="O3631" s="63">
        <f t="shared" si="286"/>
        <v>606.86937564556183</v>
      </c>
      <c r="P3631" s="69">
        <v>1702</v>
      </c>
      <c r="Q3631" s="69" t="s">
        <v>11627</v>
      </c>
      <c r="R3631" s="70">
        <v>39295</v>
      </c>
      <c r="S3631" s="71">
        <f t="shared" si="289"/>
        <v>1.8318566693</v>
      </c>
      <c r="T3631" s="63">
        <f t="shared" si="287"/>
        <v>1533.5544650012635</v>
      </c>
      <c r="U3631" s="63">
        <f t="shared" si="288"/>
        <v>1111.6977131702495</v>
      </c>
    </row>
    <row r="3632" spans="1:21" x14ac:dyDescent="0.25">
      <c r="A3632" s="19" t="s">
        <v>10595</v>
      </c>
      <c r="B3632" s="19">
        <v>1</v>
      </c>
      <c r="C3632" s="19" t="s">
        <v>10654</v>
      </c>
      <c r="D3632" s="20" t="s">
        <v>10597</v>
      </c>
      <c r="E3632" s="20" t="s">
        <v>10644</v>
      </c>
      <c r="F3632" s="21">
        <v>1701903</v>
      </c>
      <c r="G3632" s="20" t="s">
        <v>10655</v>
      </c>
      <c r="H3632" s="22">
        <v>436.82089999999999</v>
      </c>
      <c r="I3632" s="25">
        <v>0.51200000000000001</v>
      </c>
      <c r="J3632" s="22">
        <v>1E-3</v>
      </c>
      <c r="K3632" s="22">
        <v>67286.19</v>
      </c>
      <c r="L3632" s="22">
        <v>67286.191000000006</v>
      </c>
      <c r="M3632" s="21" t="s">
        <v>5044</v>
      </c>
      <c r="N3632" s="63">
        <f t="shared" si="285"/>
        <v>154.03610724669997</v>
      </c>
      <c r="O3632" s="63">
        <f t="shared" si="286"/>
        <v>154.03610495743223</v>
      </c>
      <c r="P3632" s="69">
        <v>1702</v>
      </c>
      <c r="Q3632" s="69" t="s">
        <v>11627</v>
      </c>
      <c r="R3632" s="70">
        <v>37591</v>
      </c>
      <c r="S3632" s="71">
        <f t="shared" si="289"/>
        <v>2.4900207354999999</v>
      </c>
      <c r="T3632" s="63">
        <f t="shared" si="287"/>
        <v>383.55310105998473</v>
      </c>
      <c r="U3632" s="63">
        <f t="shared" si="288"/>
        <v>383.55309535966057</v>
      </c>
    </row>
    <row r="3633" spans="1:21" x14ac:dyDescent="0.25">
      <c r="A3633" s="19" t="s">
        <v>10595</v>
      </c>
      <c r="B3633" s="19">
        <v>1</v>
      </c>
      <c r="C3633" s="19" t="s">
        <v>10656</v>
      </c>
      <c r="D3633" s="20" t="s">
        <v>7953</v>
      </c>
      <c r="E3633" s="20" t="s">
        <v>10657</v>
      </c>
      <c r="F3633" s="21">
        <v>1702000</v>
      </c>
      <c r="G3633" s="20" t="s">
        <v>10658</v>
      </c>
      <c r="H3633" s="22">
        <v>1796.1135999999999</v>
      </c>
      <c r="I3633" s="25">
        <v>0.58099999999999996</v>
      </c>
      <c r="J3633" s="22">
        <v>22385</v>
      </c>
      <c r="K3633" s="22">
        <v>1363340.02</v>
      </c>
      <c r="L3633" s="22">
        <v>1385725.02</v>
      </c>
      <c r="M3633" s="21" t="s">
        <v>2504</v>
      </c>
      <c r="N3633" s="63">
        <f t="shared" si="285"/>
        <v>771.51301565780705</v>
      </c>
      <c r="O3633" s="63">
        <f t="shared" si="286"/>
        <v>759.04999550139814</v>
      </c>
      <c r="P3633" s="69">
        <v>1702</v>
      </c>
      <c r="Q3633" s="69" t="s">
        <v>11627</v>
      </c>
      <c r="R3633" s="70">
        <v>38139</v>
      </c>
      <c r="S3633" s="71">
        <f t="shared" si="289"/>
        <v>2.1403881014000001</v>
      </c>
      <c r="T3633" s="63">
        <f t="shared" si="287"/>
        <v>1651.3372787892022</v>
      </c>
      <c r="U3633" s="63">
        <f t="shared" si="288"/>
        <v>1624.6615787389162</v>
      </c>
    </row>
    <row r="3634" spans="1:21" x14ac:dyDescent="0.25">
      <c r="A3634" s="19" t="s">
        <v>10595</v>
      </c>
      <c r="B3634" s="19">
        <v>1</v>
      </c>
      <c r="C3634" s="19" t="s">
        <v>10659</v>
      </c>
      <c r="D3634" s="20" t="s">
        <v>7953</v>
      </c>
      <c r="E3634" s="20" t="s">
        <v>10657</v>
      </c>
      <c r="F3634" s="21">
        <v>1702000</v>
      </c>
      <c r="G3634" s="20" t="s">
        <v>10660</v>
      </c>
      <c r="H3634" s="22">
        <v>1130.0239999999999</v>
      </c>
      <c r="I3634" s="25">
        <v>0.57899999999999996</v>
      </c>
      <c r="J3634" s="22">
        <v>358261.94</v>
      </c>
      <c r="K3634" s="22">
        <v>894221.89</v>
      </c>
      <c r="L3634" s="22">
        <v>1252483.83</v>
      </c>
      <c r="M3634" s="21" t="s">
        <v>5328</v>
      </c>
      <c r="N3634" s="63">
        <f t="shared" si="285"/>
        <v>1108.3692293261031</v>
      </c>
      <c r="O3634" s="63">
        <f t="shared" si="286"/>
        <v>791.32999830092115</v>
      </c>
      <c r="P3634" s="69">
        <v>1702</v>
      </c>
      <c r="Q3634" s="69" t="s">
        <v>11627</v>
      </c>
      <c r="R3634" s="70">
        <v>39142</v>
      </c>
      <c r="S3634" s="71">
        <f t="shared" si="289"/>
        <v>1.8580151251000001</v>
      </c>
      <c r="T3634" s="63">
        <f t="shared" si="287"/>
        <v>2059.3667922833301</v>
      </c>
      <c r="U3634" s="63">
        <f t="shared" si="288"/>
        <v>1470.3031057884689</v>
      </c>
    </row>
    <row r="3635" spans="1:21" x14ac:dyDescent="0.25">
      <c r="A3635" s="19" t="s">
        <v>10595</v>
      </c>
      <c r="B3635" s="19">
        <v>1</v>
      </c>
      <c r="C3635" s="19" t="s">
        <v>10661</v>
      </c>
      <c r="D3635" s="20" t="s">
        <v>7953</v>
      </c>
      <c r="E3635" s="20" t="s">
        <v>10657</v>
      </c>
      <c r="F3635" s="21">
        <v>1702000</v>
      </c>
      <c r="G3635" s="20" t="s">
        <v>10662</v>
      </c>
      <c r="H3635" s="22">
        <v>628.65</v>
      </c>
      <c r="I3635" s="25">
        <v>0.40200000000000002</v>
      </c>
      <c r="J3635" s="22">
        <v>3899.86</v>
      </c>
      <c r="K3635" s="22">
        <v>379966.94</v>
      </c>
      <c r="L3635" s="22">
        <v>383866.8</v>
      </c>
      <c r="M3635" s="21" t="s">
        <v>1163</v>
      </c>
      <c r="N3635" s="63">
        <f t="shared" si="285"/>
        <v>610.62085421140534</v>
      </c>
      <c r="O3635" s="63">
        <f t="shared" si="286"/>
        <v>604.41730692754322</v>
      </c>
      <c r="P3635" s="69">
        <v>1702</v>
      </c>
      <c r="Q3635" s="69" t="s">
        <v>11627</v>
      </c>
      <c r="R3635" s="70">
        <v>39539</v>
      </c>
      <c r="S3635" s="71">
        <f t="shared" si="289"/>
        <v>1.7698952093</v>
      </c>
      <c r="T3635" s="63">
        <f t="shared" si="287"/>
        <v>1080.73492456744</v>
      </c>
      <c r="U3635" s="63">
        <f t="shared" si="288"/>
        <v>1069.7552959490665</v>
      </c>
    </row>
    <row r="3636" spans="1:21" x14ac:dyDescent="0.25">
      <c r="A3636" s="19" t="s">
        <v>10595</v>
      </c>
      <c r="B3636" s="19">
        <v>1</v>
      </c>
      <c r="C3636" s="19" t="s">
        <v>10663</v>
      </c>
      <c r="D3636" s="20" t="s">
        <v>7953</v>
      </c>
      <c r="E3636" s="20" t="s">
        <v>10657</v>
      </c>
      <c r="F3636" s="21">
        <v>1702000</v>
      </c>
      <c r="G3636" s="20" t="s">
        <v>10664</v>
      </c>
      <c r="H3636" s="22">
        <v>1247.325</v>
      </c>
      <c r="I3636" s="25">
        <v>0.52600000000000002</v>
      </c>
      <c r="J3636" s="22">
        <v>539622.28</v>
      </c>
      <c r="K3636" s="22">
        <v>872154.59</v>
      </c>
      <c r="L3636" s="22">
        <v>1411776.87</v>
      </c>
      <c r="M3636" s="21" t="s">
        <v>5328</v>
      </c>
      <c r="N3636" s="63">
        <f t="shared" si="285"/>
        <v>1131.8436413925801</v>
      </c>
      <c r="O3636" s="63">
        <f t="shared" si="286"/>
        <v>699.2200028060048</v>
      </c>
      <c r="P3636" s="69">
        <v>1702</v>
      </c>
      <c r="Q3636" s="69" t="s">
        <v>11627</v>
      </c>
      <c r="R3636" s="70">
        <v>39142</v>
      </c>
      <c r="S3636" s="71">
        <f t="shared" si="289"/>
        <v>1.8580151251000001</v>
      </c>
      <c r="T3636" s="63">
        <f t="shared" si="287"/>
        <v>2102.9826049556746</v>
      </c>
      <c r="U3636" s="63">
        <f t="shared" si="288"/>
        <v>1299.1613409860215</v>
      </c>
    </row>
    <row r="3637" spans="1:21" x14ac:dyDescent="0.25">
      <c r="A3637" s="19" t="s">
        <v>10595</v>
      </c>
      <c r="B3637" s="19">
        <v>1</v>
      </c>
      <c r="C3637" s="19" t="s">
        <v>10665</v>
      </c>
      <c r="D3637" s="20" t="s">
        <v>7953</v>
      </c>
      <c r="E3637" s="20" t="s">
        <v>10657</v>
      </c>
      <c r="F3637" s="21">
        <v>1702000</v>
      </c>
      <c r="G3637" s="20" t="s">
        <v>10666</v>
      </c>
      <c r="H3637" s="22">
        <v>1733.875</v>
      </c>
      <c r="I3637" s="25">
        <v>0.43</v>
      </c>
      <c r="J3637" s="22">
        <v>69597.81</v>
      </c>
      <c r="K3637" s="22">
        <v>980714.38</v>
      </c>
      <c r="L3637" s="22">
        <v>1050312.19</v>
      </c>
      <c r="M3637" s="21" t="s">
        <v>533</v>
      </c>
      <c r="N3637" s="63">
        <f t="shared" si="285"/>
        <v>605.76004037199914</v>
      </c>
      <c r="O3637" s="63">
        <f t="shared" si="286"/>
        <v>565.62000144185708</v>
      </c>
      <c r="P3637" s="69">
        <v>1702</v>
      </c>
      <c r="Q3637" s="69" t="s">
        <v>11627</v>
      </c>
      <c r="R3637" s="70">
        <v>39142</v>
      </c>
      <c r="S3637" s="71">
        <f t="shared" si="289"/>
        <v>1.8580151251000001</v>
      </c>
      <c r="T3637" s="63">
        <f t="shared" si="287"/>
        <v>1125.511317192361</v>
      </c>
      <c r="U3637" s="63">
        <f t="shared" si="288"/>
        <v>1050.9305177380543</v>
      </c>
    </row>
    <row r="3638" spans="1:21" x14ac:dyDescent="0.25">
      <c r="A3638" s="19" t="s">
        <v>10595</v>
      </c>
      <c r="B3638" s="19">
        <v>1</v>
      </c>
      <c r="C3638" s="19" t="s">
        <v>10667</v>
      </c>
      <c r="D3638" s="20" t="s">
        <v>7953</v>
      </c>
      <c r="E3638" s="20" t="s">
        <v>10657</v>
      </c>
      <c r="F3638" s="21">
        <v>1702000</v>
      </c>
      <c r="G3638" s="20" t="s">
        <v>10668</v>
      </c>
      <c r="H3638" s="22">
        <v>1733.875</v>
      </c>
      <c r="I3638" s="25">
        <v>0.48399999999999999</v>
      </c>
      <c r="J3638" s="22">
        <v>143625.47</v>
      </c>
      <c r="K3638" s="22">
        <v>1358889.85</v>
      </c>
      <c r="L3638" s="22">
        <v>1502515.32</v>
      </c>
      <c r="M3638" s="21" t="s">
        <v>2201</v>
      </c>
      <c r="N3638" s="63">
        <f t="shared" si="285"/>
        <v>866.56495998846515</v>
      </c>
      <c r="O3638" s="63">
        <f t="shared" si="286"/>
        <v>783.72999783721434</v>
      </c>
      <c r="P3638" s="69">
        <v>1702</v>
      </c>
      <c r="Q3638" s="69" t="s">
        <v>11627</v>
      </c>
      <c r="R3638" s="70">
        <v>38657</v>
      </c>
      <c r="S3638" s="71">
        <f t="shared" si="289"/>
        <v>1.9542153191</v>
      </c>
      <c r="T3638" s="63">
        <f t="shared" si="287"/>
        <v>1693.4545198047372</v>
      </c>
      <c r="U3638" s="63">
        <f t="shared" si="288"/>
        <v>1531.5771678116942</v>
      </c>
    </row>
    <row r="3639" spans="1:21" x14ac:dyDescent="0.25">
      <c r="A3639" s="19" t="s">
        <v>10595</v>
      </c>
      <c r="B3639" s="19">
        <v>1</v>
      </c>
      <c r="C3639" s="19" t="s">
        <v>10669</v>
      </c>
      <c r="D3639" s="20" t="s">
        <v>7953</v>
      </c>
      <c r="E3639" s="20" t="s">
        <v>10657</v>
      </c>
      <c r="F3639" s="21">
        <v>1702000</v>
      </c>
      <c r="G3639" s="20" t="s">
        <v>10670</v>
      </c>
      <c r="H3639" s="22">
        <v>2650.375</v>
      </c>
      <c r="I3639" s="25">
        <v>0.56299999999999994</v>
      </c>
      <c r="J3639" s="22">
        <v>277419.34999999998</v>
      </c>
      <c r="K3639" s="22">
        <v>2364054.9900000002</v>
      </c>
      <c r="L3639" s="22">
        <v>2641474.3400000003</v>
      </c>
      <c r="M3639" s="21" t="s">
        <v>2201</v>
      </c>
      <c r="N3639" s="63">
        <f t="shared" si="285"/>
        <v>996.6417356034525</v>
      </c>
      <c r="O3639" s="63">
        <f t="shared" si="286"/>
        <v>891.97000047163147</v>
      </c>
      <c r="P3639" s="69">
        <v>1702</v>
      </c>
      <c r="Q3639" s="69" t="s">
        <v>11627</v>
      </c>
      <c r="R3639" s="70">
        <v>38657</v>
      </c>
      <c r="S3639" s="71">
        <f t="shared" si="289"/>
        <v>1.9542153191</v>
      </c>
      <c r="T3639" s="63">
        <f t="shared" si="287"/>
        <v>1947.6525473706788</v>
      </c>
      <c r="U3639" s="63">
        <f t="shared" si="288"/>
        <v>1743.1014390992964</v>
      </c>
    </row>
    <row r="3640" spans="1:21" x14ac:dyDescent="0.25">
      <c r="A3640" s="19" t="s">
        <v>10595</v>
      </c>
      <c r="B3640" s="19">
        <v>1</v>
      </c>
      <c r="C3640" s="19" t="s">
        <v>10671</v>
      </c>
      <c r="D3640" s="20" t="s">
        <v>10626</v>
      </c>
      <c r="E3640" s="20" t="s">
        <v>10626</v>
      </c>
      <c r="F3640" s="21">
        <v>1702109</v>
      </c>
      <c r="G3640" s="20" t="s">
        <v>3702</v>
      </c>
      <c r="H3640" s="22">
        <v>1011.37</v>
      </c>
      <c r="I3640" s="25">
        <v>0.434</v>
      </c>
      <c r="J3640" s="22">
        <v>70721.13</v>
      </c>
      <c r="K3640" s="22">
        <v>80757.89</v>
      </c>
      <c r="L3640" s="22">
        <v>151479.02000000002</v>
      </c>
      <c r="M3640" s="21" t="s">
        <v>10672</v>
      </c>
      <c r="N3640" s="63">
        <f t="shared" si="285"/>
        <v>149.77606612812326</v>
      </c>
      <c r="O3640" s="63">
        <f t="shared" si="286"/>
        <v>79.849995550589796</v>
      </c>
      <c r="P3640" s="69">
        <v>1701</v>
      </c>
      <c r="Q3640" s="69" t="s">
        <v>15568</v>
      </c>
      <c r="R3640" s="70">
        <v>36617</v>
      </c>
      <c r="S3640" s="71">
        <f t="shared" si="289"/>
        <v>3.0516887718235011</v>
      </c>
      <c r="T3640" s="63">
        <f t="shared" si="287"/>
        <v>457.06993929108796</v>
      </c>
      <c r="U3640" s="63">
        <f t="shared" si="288"/>
        <v>243.6773348518914</v>
      </c>
    </row>
    <row r="3641" spans="1:21" x14ac:dyDescent="0.25">
      <c r="A3641" s="19" t="s">
        <v>10595</v>
      </c>
      <c r="B3641" s="19">
        <v>1</v>
      </c>
      <c r="C3641" s="19" t="s">
        <v>10673</v>
      </c>
      <c r="D3641" s="20" t="s">
        <v>10626</v>
      </c>
      <c r="E3641" s="20" t="s">
        <v>10626</v>
      </c>
      <c r="F3641" s="21">
        <v>1702109</v>
      </c>
      <c r="G3641" s="20" t="s">
        <v>10674</v>
      </c>
      <c r="H3641" s="22">
        <v>2927.5212999999999</v>
      </c>
      <c r="I3641" s="25">
        <v>0.48099999999999998</v>
      </c>
      <c r="J3641" s="22">
        <v>1583097.99</v>
      </c>
      <c r="K3641" s="22">
        <v>8397799.7799999993</v>
      </c>
      <c r="L3641" s="22">
        <v>9980897.7699999996</v>
      </c>
      <c r="M3641" s="21" t="s">
        <v>4340</v>
      </c>
      <c r="N3641" s="63">
        <f t="shared" si="285"/>
        <v>3409.3339542909562</v>
      </c>
      <c r="O3641" s="63">
        <f t="shared" si="286"/>
        <v>2868.5700015231314</v>
      </c>
      <c r="P3641" s="69">
        <v>1701</v>
      </c>
      <c r="Q3641" s="69" t="s">
        <v>15568</v>
      </c>
      <c r="R3641" s="70">
        <v>40422</v>
      </c>
      <c r="S3641" s="71">
        <f t="shared" si="289"/>
        <v>1.5757544375000001</v>
      </c>
      <c r="T3641" s="63">
        <f t="shared" si="287"/>
        <v>5372.2731073933965</v>
      </c>
      <c r="U3641" s="63">
        <f t="shared" si="288"/>
        <v>4520.1619091794564</v>
      </c>
    </row>
    <row r="3642" spans="1:21" x14ac:dyDescent="0.25">
      <c r="A3642" s="19" t="s">
        <v>10595</v>
      </c>
      <c r="B3642" s="19">
        <v>1</v>
      </c>
      <c r="C3642" s="19" t="s">
        <v>10675</v>
      </c>
      <c r="D3642" s="20" t="s">
        <v>10626</v>
      </c>
      <c r="E3642" s="20" t="s">
        <v>10626</v>
      </c>
      <c r="F3642" s="21">
        <v>1702109</v>
      </c>
      <c r="G3642" s="20" t="s">
        <v>10676</v>
      </c>
      <c r="H3642" s="22">
        <v>3311.9</v>
      </c>
      <c r="I3642" s="25">
        <v>0.61599999999999999</v>
      </c>
      <c r="J3642" s="22">
        <v>55879.28</v>
      </c>
      <c r="K3642" s="22">
        <v>375238.29</v>
      </c>
      <c r="L3642" s="22">
        <v>431117.56999999995</v>
      </c>
      <c r="M3642" s="21" t="s">
        <v>1646</v>
      </c>
      <c r="N3642" s="63">
        <f t="shared" si="285"/>
        <v>130.17227875237776</v>
      </c>
      <c r="O3642" s="63">
        <f t="shared" si="286"/>
        <v>113.30000603882966</v>
      </c>
      <c r="P3642" s="69">
        <v>1701</v>
      </c>
      <c r="Q3642" s="69" t="s">
        <v>15568</v>
      </c>
      <c r="R3642" s="70">
        <v>38687</v>
      </c>
      <c r="S3642" s="71">
        <f t="shared" si="289"/>
        <v>1.9390904139</v>
      </c>
      <c r="T3642" s="63">
        <f t="shared" si="287"/>
        <v>252.41581788425438</v>
      </c>
      <c r="U3642" s="63">
        <f t="shared" si="288"/>
        <v>219.69895560470673</v>
      </c>
    </row>
    <row r="3643" spans="1:21" x14ac:dyDescent="0.25">
      <c r="A3643" s="19" t="s">
        <v>10595</v>
      </c>
      <c r="B3643" s="19">
        <v>1</v>
      </c>
      <c r="C3643" s="19" t="s">
        <v>10677</v>
      </c>
      <c r="D3643" s="20" t="s">
        <v>10626</v>
      </c>
      <c r="E3643" s="20" t="s">
        <v>10678</v>
      </c>
      <c r="F3643" s="21">
        <v>1702158</v>
      </c>
      <c r="G3643" s="20" t="s">
        <v>10679</v>
      </c>
      <c r="H3643" s="22">
        <v>1813.99</v>
      </c>
      <c r="I3643" s="25">
        <v>0.65400000000000003</v>
      </c>
      <c r="J3643" s="22">
        <v>87394.01</v>
      </c>
      <c r="K3643" s="22">
        <v>335007.67</v>
      </c>
      <c r="L3643" s="22">
        <v>422401.68</v>
      </c>
      <c r="M3643" s="21" t="s">
        <v>82</v>
      </c>
      <c r="N3643" s="63">
        <f t="shared" si="285"/>
        <v>232.85777760627124</v>
      </c>
      <c r="O3643" s="63">
        <f t="shared" si="286"/>
        <v>184.67999823593294</v>
      </c>
      <c r="P3643" s="69">
        <v>1701</v>
      </c>
      <c r="Q3643" s="69" t="s">
        <v>15568</v>
      </c>
      <c r="R3643" s="70">
        <v>35855</v>
      </c>
      <c r="S3643" s="71">
        <f t="shared" si="289"/>
        <v>3.3755591747633313</v>
      </c>
      <c r="T3643" s="63">
        <f t="shared" si="287"/>
        <v>786.02520761384824</v>
      </c>
      <c r="U3643" s="63">
        <f t="shared" si="288"/>
        <v>623.39826244057929</v>
      </c>
    </row>
    <row r="3644" spans="1:21" x14ac:dyDescent="0.25">
      <c r="A3644" s="19" t="s">
        <v>10595</v>
      </c>
      <c r="B3644" s="19">
        <v>1</v>
      </c>
      <c r="C3644" s="19" t="s">
        <v>10680</v>
      </c>
      <c r="D3644" s="20" t="s">
        <v>10626</v>
      </c>
      <c r="E3644" s="20" t="s">
        <v>10678</v>
      </c>
      <c r="F3644" s="21">
        <v>1702158</v>
      </c>
      <c r="G3644" s="20" t="s">
        <v>5239</v>
      </c>
      <c r="H3644" s="22">
        <v>2069.8186999999998</v>
      </c>
      <c r="I3644" s="25">
        <v>0.66700000000000004</v>
      </c>
      <c r="J3644" s="22">
        <v>43376.19</v>
      </c>
      <c r="K3644" s="22">
        <v>325478.99</v>
      </c>
      <c r="L3644" s="22">
        <v>368855.18</v>
      </c>
      <c r="M3644" s="21" t="s">
        <v>10681</v>
      </c>
      <c r="N3644" s="63">
        <f t="shared" si="285"/>
        <v>178.20651634850918</v>
      </c>
      <c r="O3644" s="63">
        <f t="shared" si="286"/>
        <v>157.24999972219791</v>
      </c>
      <c r="P3644" s="69">
        <v>1701</v>
      </c>
      <c r="Q3644" s="69" t="s">
        <v>15568</v>
      </c>
      <c r="R3644" s="70">
        <v>35947</v>
      </c>
      <c r="S3644" s="71">
        <f t="shared" si="289"/>
        <v>3.3413693592305931</v>
      </c>
      <c r="T3644" s="63">
        <f t="shared" si="287"/>
        <v>595.4537933421343</v>
      </c>
      <c r="U3644" s="63">
        <f t="shared" si="288"/>
        <v>525.43033081077135</v>
      </c>
    </row>
    <row r="3645" spans="1:21" x14ac:dyDescent="0.25">
      <c r="A3645" s="19" t="s">
        <v>10595</v>
      </c>
      <c r="B3645" s="19">
        <v>1</v>
      </c>
      <c r="C3645" s="19" t="s">
        <v>10682</v>
      </c>
      <c r="D3645" s="20" t="s">
        <v>10614</v>
      </c>
      <c r="E3645" s="20" t="s">
        <v>10683</v>
      </c>
      <c r="F3645" s="21">
        <v>1702208</v>
      </c>
      <c r="G3645" s="20" t="s">
        <v>5186</v>
      </c>
      <c r="H3645" s="22">
        <v>2908.3809999999999</v>
      </c>
      <c r="I3645" s="25">
        <v>0.68700000000000006</v>
      </c>
      <c r="J3645" s="22">
        <v>919937.15</v>
      </c>
      <c r="K3645" s="22">
        <v>2494285.71</v>
      </c>
      <c r="L3645" s="22">
        <v>3414222.86</v>
      </c>
      <c r="M3645" s="21" t="s">
        <v>10340</v>
      </c>
      <c r="N3645" s="63">
        <f t="shared" si="285"/>
        <v>1173.9255826523417</v>
      </c>
      <c r="O3645" s="63">
        <f t="shared" si="286"/>
        <v>857.61999889285482</v>
      </c>
      <c r="P3645" s="69">
        <v>1701</v>
      </c>
      <c r="Q3645" s="69" t="s">
        <v>15568</v>
      </c>
      <c r="R3645" s="70">
        <v>38412</v>
      </c>
      <c r="S3645" s="71">
        <f t="shared" si="289"/>
        <v>2.0165719041000001</v>
      </c>
      <c r="T3645" s="63">
        <f t="shared" si="287"/>
        <v>2367.3053474809349</v>
      </c>
      <c r="U3645" s="63">
        <f t="shared" si="288"/>
        <v>1729.4523941616042</v>
      </c>
    </row>
    <row r="3646" spans="1:21" x14ac:dyDescent="0.25">
      <c r="A3646" s="19" t="s">
        <v>10595</v>
      </c>
      <c r="B3646" s="19">
        <v>1</v>
      </c>
      <c r="C3646" s="19" t="s">
        <v>10684</v>
      </c>
      <c r="D3646" s="20" t="s">
        <v>10614</v>
      </c>
      <c r="E3646" s="20" t="s">
        <v>10683</v>
      </c>
      <c r="F3646" s="21">
        <v>1702208</v>
      </c>
      <c r="G3646" s="20" t="s">
        <v>5656</v>
      </c>
      <c r="H3646" s="22">
        <v>1914.1655000000001</v>
      </c>
      <c r="I3646" s="25">
        <v>0.625</v>
      </c>
      <c r="J3646" s="22">
        <v>493704.81</v>
      </c>
      <c r="K3646" s="22">
        <v>1576927.82</v>
      </c>
      <c r="L3646" s="22">
        <v>2070632.6300000001</v>
      </c>
      <c r="M3646" s="21" t="s">
        <v>3210</v>
      </c>
      <c r="N3646" s="63">
        <f t="shared" si="285"/>
        <v>1081.7416937041232</v>
      </c>
      <c r="O3646" s="63">
        <f t="shared" si="286"/>
        <v>823.81999884544985</v>
      </c>
      <c r="P3646" s="69">
        <v>1701</v>
      </c>
      <c r="Q3646" s="69" t="s">
        <v>15568</v>
      </c>
      <c r="R3646" s="70">
        <v>39114</v>
      </c>
      <c r="S3646" s="71">
        <f t="shared" si="289"/>
        <v>1.8665619947000001</v>
      </c>
      <c r="T3646" s="63">
        <f t="shared" si="287"/>
        <v>2019.1379335505248</v>
      </c>
      <c r="U3646" s="63">
        <f t="shared" si="288"/>
        <v>1537.7111003187147</v>
      </c>
    </row>
    <row r="3647" spans="1:21" x14ac:dyDescent="0.25">
      <c r="A3647" s="19" t="s">
        <v>10595</v>
      </c>
      <c r="B3647" s="19">
        <v>1</v>
      </c>
      <c r="C3647" s="19" t="s">
        <v>10685</v>
      </c>
      <c r="D3647" s="20" t="s">
        <v>10614</v>
      </c>
      <c r="E3647" s="20" t="s">
        <v>10683</v>
      </c>
      <c r="F3647" s="21">
        <v>1702208</v>
      </c>
      <c r="G3647" s="20" t="s">
        <v>2846</v>
      </c>
      <c r="H3647" s="22">
        <v>1455.2175</v>
      </c>
      <c r="I3647" s="25">
        <v>0.65500000000000003</v>
      </c>
      <c r="J3647" s="22">
        <v>397275.91</v>
      </c>
      <c r="K3647" s="22">
        <v>1416450.5</v>
      </c>
      <c r="L3647" s="22">
        <v>1813726.41</v>
      </c>
      <c r="M3647" s="21" t="s">
        <v>10686</v>
      </c>
      <c r="N3647" s="63">
        <f t="shared" si="285"/>
        <v>1246.3610491215231</v>
      </c>
      <c r="O3647" s="63">
        <f t="shared" si="286"/>
        <v>973.3599960143415</v>
      </c>
      <c r="P3647" s="69">
        <v>1701</v>
      </c>
      <c r="Q3647" s="69" t="s">
        <v>15568</v>
      </c>
      <c r="R3647" s="70">
        <v>38808</v>
      </c>
      <c r="S3647" s="71">
        <f t="shared" si="289"/>
        <v>1.9049570617</v>
      </c>
      <c r="T3647" s="63">
        <f t="shared" si="287"/>
        <v>2374.264281951866</v>
      </c>
      <c r="U3647" s="63">
        <f t="shared" si="288"/>
        <v>1854.2089979838038</v>
      </c>
    </row>
    <row r="3648" spans="1:21" x14ac:dyDescent="0.25">
      <c r="A3648" s="19" t="s">
        <v>10595</v>
      </c>
      <c r="B3648" s="19">
        <v>1</v>
      </c>
      <c r="C3648" s="19" t="s">
        <v>10687</v>
      </c>
      <c r="D3648" s="20" t="s">
        <v>10626</v>
      </c>
      <c r="E3648" s="20" t="s">
        <v>10688</v>
      </c>
      <c r="F3648" s="21">
        <v>1702307</v>
      </c>
      <c r="G3648" s="20" t="s">
        <v>6877</v>
      </c>
      <c r="H3648" s="22">
        <v>1014.0538</v>
      </c>
      <c r="I3648" s="25">
        <v>0.59899999999999998</v>
      </c>
      <c r="J3648" s="22">
        <v>46382.68</v>
      </c>
      <c r="K3648" s="22">
        <v>187416.72</v>
      </c>
      <c r="L3648" s="22">
        <v>233799.4</v>
      </c>
      <c r="M3648" s="21" t="s">
        <v>10689</v>
      </c>
      <c r="N3648" s="63">
        <f t="shared" si="285"/>
        <v>230.55916757079356</v>
      </c>
      <c r="O3648" s="63">
        <f t="shared" si="286"/>
        <v>184.81930643127612</v>
      </c>
      <c r="P3648" s="69">
        <v>1701</v>
      </c>
      <c r="Q3648" s="69" t="s">
        <v>15568</v>
      </c>
      <c r="R3648" s="70">
        <v>35735</v>
      </c>
      <c r="S3648" s="71">
        <f t="shared" si="289"/>
        <v>3.4346431255118088</v>
      </c>
      <c r="T3648" s="63">
        <f t="shared" si="287"/>
        <v>791.8884599207513</v>
      </c>
      <c r="U3648" s="63">
        <f t="shared" si="288"/>
        <v>634.78836029604292</v>
      </c>
    </row>
    <row r="3649" spans="1:21" x14ac:dyDescent="0.25">
      <c r="A3649" s="19" t="s">
        <v>10595</v>
      </c>
      <c r="B3649" s="19">
        <v>1</v>
      </c>
      <c r="C3649" s="19" t="s">
        <v>10690</v>
      </c>
      <c r="D3649" s="20" t="s">
        <v>10626</v>
      </c>
      <c r="E3649" s="20" t="s">
        <v>10688</v>
      </c>
      <c r="F3649" s="21">
        <v>1702307</v>
      </c>
      <c r="G3649" s="20" t="s">
        <v>10691</v>
      </c>
      <c r="H3649" s="22">
        <v>995.57619999999997</v>
      </c>
      <c r="I3649" s="25">
        <v>0.434</v>
      </c>
      <c r="J3649" s="22">
        <v>146857.31</v>
      </c>
      <c r="K3649" s="22">
        <v>1597656.7000000002</v>
      </c>
      <c r="L3649" s="22">
        <v>1744514.0100000002</v>
      </c>
      <c r="M3649" s="21" t="s">
        <v>3516</v>
      </c>
      <c r="N3649" s="63">
        <f t="shared" si="285"/>
        <v>1752.2656829281377</v>
      </c>
      <c r="O3649" s="63">
        <f t="shared" si="286"/>
        <v>1604.7558187911686</v>
      </c>
      <c r="P3649" s="69">
        <v>1701</v>
      </c>
      <c r="Q3649" s="69" t="s">
        <v>15568</v>
      </c>
      <c r="R3649" s="70">
        <v>39904</v>
      </c>
      <c r="S3649" s="71">
        <f t="shared" si="289"/>
        <v>1.6752657415000001</v>
      </c>
      <c r="T3649" s="63">
        <f t="shared" si="287"/>
        <v>2935.5106686156105</v>
      </c>
      <c r="U3649" s="63">
        <f t="shared" si="288"/>
        <v>2688.3924466936269</v>
      </c>
    </row>
    <row r="3650" spans="1:21" x14ac:dyDescent="0.25">
      <c r="A3650" s="19" t="s">
        <v>10595</v>
      </c>
      <c r="B3650" s="19">
        <v>1</v>
      </c>
      <c r="C3650" s="19" t="s">
        <v>10693</v>
      </c>
      <c r="D3650" s="20" t="s">
        <v>10614</v>
      </c>
      <c r="E3650" s="20" t="s">
        <v>10694</v>
      </c>
      <c r="F3650" s="21">
        <v>1702554</v>
      </c>
      <c r="G3650" s="20" t="s">
        <v>10695</v>
      </c>
      <c r="H3650" s="22">
        <v>992.5865</v>
      </c>
      <c r="I3650" s="25">
        <v>0.48299999999999998</v>
      </c>
      <c r="J3650" s="22">
        <v>146729.42000000001</v>
      </c>
      <c r="K3650" s="22">
        <v>923176.66</v>
      </c>
      <c r="L3650" s="22">
        <v>1069906.08</v>
      </c>
      <c r="M3650" s="21" t="s">
        <v>5988</v>
      </c>
      <c r="N3650" s="63">
        <f t="shared" si="285"/>
        <v>1077.8970699279107</v>
      </c>
      <c r="O3650" s="63">
        <f t="shared" si="286"/>
        <v>930.07174689561066</v>
      </c>
      <c r="P3650" s="69">
        <v>1701</v>
      </c>
      <c r="Q3650" s="69" t="s">
        <v>15568</v>
      </c>
      <c r="R3650" s="70">
        <v>38292</v>
      </c>
      <c r="S3650" s="71">
        <f t="shared" si="289"/>
        <v>2.0754829745999999</v>
      </c>
      <c r="T3650" s="63">
        <f t="shared" si="287"/>
        <v>2237.1570170066043</v>
      </c>
      <c r="U3650" s="63">
        <f t="shared" si="288"/>
        <v>1930.3480758383203</v>
      </c>
    </row>
    <row r="3651" spans="1:21" x14ac:dyDescent="0.25">
      <c r="A3651" s="19" t="s">
        <v>10595</v>
      </c>
      <c r="B3651" s="19">
        <v>1</v>
      </c>
      <c r="C3651" s="19" t="s">
        <v>10696</v>
      </c>
      <c r="D3651" s="20" t="s">
        <v>10614</v>
      </c>
      <c r="E3651" s="20" t="s">
        <v>10694</v>
      </c>
      <c r="F3651" s="21">
        <v>1702554</v>
      </c>
      <c r="G3651" s="20" t="s">
        <v>3713</v>
      </c>
      <c r="H3651" s="22">
        <v>622.2894</v>
      </c>
      <c r="I3651" s="25">
        <v>0.66200000000000003</v>
      </c>
      <c r="J3651" s="22">
        <v>72220.44</v>
      </c>
      <c r="K3651" s="22">
        <v>112833.51</v>
      </c>
      <c r="L3651" s="22">
        <v>185053.95</v>
      </c>
      <c r="M3651" s="21" t="s">
        <v>7394</v>
      </c>
      <c r="N3651" s="63">
        <f t="shared" si="285"/>
        <v>297.37602793812658</v>
      </c>
      <c r="O3651" s="63">
        <f t="shared" si="286"/>
        <v>181.31999355926678</v>
      </c>
      <c r="P3651" s="69">
        <v>1701</v>
      </c>
      <c r="Q3651" s="69" t="s">
        <v>15568</v>
      </c>
      <c r="R3651" s="70">
        <v>36434</v>
      </c>
      <c r="S3651" s="71">
        <f t="shared" si="289"/>
        <v>3.1687748953473367</v>
      </c>
      <c r="T3651" s="63">
        <f t="shared" si="287"/>
        <v>942.31769180844378</v>
      </c>
      <c r="U3651" s="63">
        <f t="shared" si="288"/>
        <v>574.56224361514535</v>
      </c>
    </row>
    <row r="3652" spans="1:21" x14ac:dyDescent="0.25">
      <c r="A3652" s="19" t="s">
        <v>10595</v>
      </c>
      <c r="B3652" s="19">
        <v>1</v>
      </c>
      <c r="C3652" s="19" t="s">
        <v>10697</v>
      </c>
      <c r="D3652" s="20" t="s">
        <v>10614</v>
      </c>
      <c r="E3652" s="20" t="s">
        <v>10694</v>
      </c>
      <c r="F3652" s="21">
        <v>1702554</v>
      </c>
      <c r="G3652" s="20" t="s">
        <v>10698</v>
      </c>
      <c r="H3652" s="22">
        <v>2194.2199000000001</v>
      </c>
      <c r="I3652" s="25">
        <v>0.59699999999999998</v>
      </c>
      <c r="J3652" s="22">
        <v>241500</v>
      </c>
      <c r="K3652" s="22">
        <v>321892.05</v>
      </c>
      <c r="L3652" s="22">
        <v>563392.05000000005</v>
      </c>
      <c r="M3652" s="21" t="s">
        <v>81</v>
      </c>
      <c r="N3652" s="63">
        <f t="shared" si="285"/>
        <v>256.76189063821727</v>
      </c>
      <c r="O3652" s="63">
        <f t="shared" si="286"/>
        <v>146.69999574791933</v>
      </c>
      <c r="P3652" s="69">
        <v>1701</v>
      </c>
      <c r="Q3652" s="69" t="s">
        <v>15568</v>
      </c>
      <c r="R3652" s="70">
        <v>35704</v>
      </c>
      <c r="S3652" s="71">
        <f t="shared" si="289"/>
        <v>3.4432289321700318</v>
      </c>
      <c r="T3652" s="63">
        <f t="shared" si="287"/>
        <v>884.08997052418727</v>
      </c>
      <c r="U3652" s="63">
        <f t="shared" si="288"/>
        <v>505.12166970845647</v>
      </c>
    </row>
    <row r="3653" spans="1:21" x14ac:dyDescent="0.25">
      <c r="A3653" s="19" t="s">
        <v>10595</v>
      </c>
      <c r="B3653" s="19">
        <v>1</v>
      </c>
      <c r="C3653" s="19" t="s">
        <v>10699</v>
      </c>
      <c r="D3653" s="20" t="s">
        <v>10614</v>
      </c>
      <c r="E3653" s="20" t="s">
        <v>10694</v>
      </c>
      <c r="F3653" s="21">
        <v>1702554</v>
      </c>
      <c r="G3653" s="20" t="s">
        <v>10700</v>
      </c>
      <c r="H3653" s="22">
        <v>441.51519999999999</v>
      </c>
      <c r="I3653" s="25">
        <v>0.63</v>
      </c>
      <c r="J3653" s="22">
        <v>70382.89</v>
      </c>
      <c r="K3653" s="22">
        <v>292062.19</v>
      </c>
      <c r="L3653" s="22">
        <v>362445.08</v>
      </c>
      <c r="M3653" s="21" t="s">
        <v>260</v>
      </c>
      <c r="N3653" s="63">
        <f t="shared" si="285"/>
        <v>820.91189612498056</v>
      </c>
      <c r="O3653" s="63">
        <f t="shared" si="286"/>
        <v>661.49973998630173</v>
      </c>
      <c r="P3653" s="69">
        <v>1701</v>
      </c>
      <c r="Q3653" s="69" t="s">
        <v>15568</v>
      </c>
      <c r="R3653" s="70">
        <v>38384</v>
      </c>
      <c r="S3653" s="71">
        <f t="shared" si="289"/>
        <v>2.0314945361999999</v>
      </c>
      <c r="T3653" s="63">
        <f t="shared" si="287"/>
        <v>1667.6780316794798</v>
      </c>
      <c r="U3653" s="63">
        <f t="shared" si="288"/>
        <v>1343.8331074798925</v>
      </c>
    </row>
    <row r="3654" spans="1:21" x14ac:dyDescent="0.25">
      <c r="A3654" s="19" t="s">
        <v>10595</v>
      </c>
      <c r="B3654" s="19">
        <v>1</v>
      </c>
      <c r="C3654" s="19" t="s">
        <v>10701</v>
      </c>
      <c r="D3654" s="20" t="s">
        <v>10614</v>
      </c>
      <c r="E3654" s="20" t="s">
        <v>10694</v>
      </c>
      <c r="F3654" s="21">
        <v>1702554</v>
      </c>
      <c r="G3654" s="20" t="s">
        <v>10702</v>
      </c>
      <c r="H3654" s="22">
        <v>1297.8879999999999</v>
      </c>
      <c r="I3654" s="25">
        <v>0.58399999999999996</v>
      </c>
      <c r="J3654" s="22">
        <v>394490.75</v>
      </c>
      <c r="K3654" s="22">
        <v>1162229.74</v>
      </c>
      <c r="L3654" s="22">
        <v>1556720.49</v>
      </c>
      <c r="M3654" s="21" t="s">
        <v>10703</v>
      </c>
      <c r="N3654" s="63">
        <f t="shared" si="285"/>
        <v>1199.4259057792353</v>
      </c>
      <c r="O3654" s="63">
        <f t="shared" si="286"/>
        <v>895.4776837446683</v>
      </c>
      <c r="P3654" s="69">
        <v>1701</v>
      </c>
      <c r="Q3654" s="69" t="s">
        <v>15568</v>
      </c>
      <c r="R3654" s="70">
        <v>38200</v>
      </c>
      <c r="S3654" s="71">
        <f t="shared" si="289"/>
        <v>2.1088563131</v>
      </c>
      <c r="T3654" s="63">
        <f t="shared" si="287"/>
        <v>2529.4168934982263</v>
      </c>
      <c r="U3654" s="63">
        <f t="shared" si="288"/>
        <v>1888.433766605109</v>
      </c>
    </row>
    <row r="3655" spans="1:21" x14ac:dyDescent="0.25">
      <c r="A3655" s="19" t="s">
        <v>10595</v>
      </c>
      <c r="B3655" s="19">
        <v>1</v>
      </c>
      <c r="C3655" s="19" t="s">
        <v>10704</v>
      </c>
      <c r="D3655" s="20" t="s">
        <v>10614</v>
      </c>
      <c r="E3655" s="20" t="s">
        <v>10694</v>
      </c>
      <c r="F3655" s="21">
        <v>1702554</v>
      </c>
      <c r="G3655" s="20" t="s">
        <v>6205</v>
      </c>
      <c r="H3655" s="22">
        <v>2076.6082000000001</v>
      </c>
      <c r="I3655" s="25">
        <v>0.56100000000000005</v>
      </c>
      <c r="J3655" s="22">
        <v>166460</v>
      </c>
      <c r="K3655" s="22">
        <v>314370.08</v>
      </c>
      <c r="L3655" s="22">
        <v>480830.08</v>
      </c>
      <c r="M3655" s="21" t="s">
        <v>1742</v>
      </c>
      <c r="N3655" s="63">
        <f t="shared" si="285"/>
        <v>231.54588333032683</v>
      </c>
      <c r="O3655" s="63">
        <f t="shared" si="286"/>
        <v>151.38632313982001</v>
      </c>
      <c r="P3655" s="69">
        <v>1701</v>
      </c>
      <c r="Q3655" s="69" t="s">
        <v>15568</v>
      </c>
      <c r="R3655" s="70">
        <v>35735</v>
      </c>
      <c r="S3655" s="71">
        <f t="shared" si="289"/>
        <v>3.4346431255118088</v>
      </c>
      <c r="T3655" s="63">
        <f t="shared" si="287"/>
        <v>795.27747642106635</v>
      </c>
      <c r="U3655" s="63">
        <f t="shared" si="288"/>
        <v>519.95799406869207</v>
      </c>
    </row>
    <row r="3656" spans="1:21" x14ac:dyDescent="0.25">
      <c r="A3656" s="19" t="s">
        <v>10595</v>
      </c>
      <c r="B3656" s="19">
        <v>1</v>
      </c>
      <c r="C3656" s="19" t="s">
        <v>10705</v>
      </c>
      <c r="D3656" s="20" t="s">
        <v>10614</v>
      </c>
      <c r="E3656" s="20" t="s">
        <v>10706</v>
      </c>
      <c r="F3656" s="21">
        <v>1702901</v>
      </c>
      <c r="G3656" s="20" t="s">
        <v>10707</v>
      </c>
      <c r="H3656" s="22">
        <v>1017.361</v>
      </c>
      <c r="I3656" s="25">
        <v>0.60699999999999998</v>
      </c>
      <c r="J3656" s="22">
        <v>100138.61</v>
      </c>
      <c r="K3656" s="22">
        <v>125527.21</v>
      </c>
      <c r="L3656" s="22">
        <v>225665.82</v>
      </c>
      <c r="M3656" s="21" t="s">
        <v>3592</v>
      </c>
      <c r="N3656" s="63">
        <f t="shared" si="285"/>
        <v>221.81489166579021</v>
      </c>
      <c r="O3656" s="63">
        <f t="shared" si="286"/>
        <v>123.38512091578113</v>
      </c>
      <c r="P3656" s="69">
        <v>1701</v>
      </c>
      <c r="Q3656" s="69" t="s">
        <v>15568</v>
      </c>
      <c r="R3656" s="70">
        <v>36220</v>
      </c>
      <c r="S3656" s="71">
        <f t="shared" si="289"/>
        <v>3.3159721028684115</v>
      </c>
      <c r="T3656" s="63">
        <f t="shared" si="287"/>
        <v>735.53199276453927</v>
      </c>
      <c r="U3656" s="63">
        <f t="shared" si="288"/>
        <v>409.14161886577597</v>
      </c>
    </row>
    <row r="3657" spans="1:21" x14ac:dyDescent="0.25">
      <c r="A3657" s="19" t="s">
        <v>10595</v>
      </c>
      <c r="B3657" s="19">
        <v>1</v>
      </c>
      <c r="C3657" s="19" t="s">
        <v>10708</v>
      </c>
      <c r="D3657" s="20" t="s">
        <v>10614</v>
      </c>
      <c r="E3657" s="20" t="s">
        <v>10706</v>
      </c>
      <c r="F3657" s="21">
        <v>1702901</v>
      </c>
      <c r="G3657" s="20" t="s">
        <v>4749</v>
      </c>
      <c r="H3657" s="22">
        <v>985.98829999999998</v>
      </c>
      <c r="I3657" s="25">
        <v>0.54</v>
      </c>
      <c r="J3657" s="22">
        <v>85344.8</v>
      </c>
      <c r="K3657" s="22">
        <v>78467.97</v>
      </c>
      <c r="L3657" s="22">
        <v>163812.77000000002</v>
      </c>
      <c r="M3657" s="21" t="s">
        <v>59</v>
      </c>
      <c r="N3657" s="63">
        <f t="shared" si="285"/>
        <v>166.14068341378902</v>
      </c>
      <c r="O3657" s="63">
        <f t="shared" si="286"/>
        <v>79.583064018102448</v>
      </c>
      <c r="P3657" s="69">
        <v>1701</v>
      </c>
      <c r="Q3657" s="69" t="s">
        <v>15568</v>
      </c>
      <c r="R3657" s="70">
        <v>36069</v>
      </c>
      <c r="S3657" s="71">
        <f t="shared" si="289"/>
        <v>3.3608856562199168</v>
      </c>
      <c r="T3657" s="63">
        <f t="shared" si="287"/>
        <v>558.37983979997773</v>
      </c>
      <c r="U3657" s="63">
        <f t="shared" si="288"/>
        <v>267.4695783364719</v>
      </c>
    </row>
    <row r="3658" spans="1:21" x14ac:dyDescent="0.25">
      <c r="A3658" s="19" t="s">
        <v>10595</v>
      </c>
      <c r="B3658" s="19">
        <v>1</v>
      </c>
      <c r="C3658" s="19" t="s">
        <v>10709</v>
      </c>
      <c r="D3658" s="20" t="s">
        <v>10614</v>
      </c>
      <c r="E3658" s="20" t="s">
        <v>10706</v>
      </c>
      <c r="F3658" s="21">
        <v>1702901</v>
      </c>
      <c r="G3658" s="20" t="s">
        <v>10710</v>
      </c>
      <c r="H3658" s="22">
        <v>2938.7523000000001</v>
      </c>
      <c r="I3658" s="25">
        <v>0.55800000000000005</v>
      </c>
      <c r="J3658" s="22">
        <v>323591.78999999998</v>
      </c>
      <c r="K3658" s="22">
        <v>444515.67</v>
      </c>
      <c r="L3658" s="22">
        <v>768107.46</v>
      </c>
      <c r="M3658" s="21" t="s">
        <v>4839</v>
      </c>
      <c r="N3658" s="63">
        <f t="shared" si="285"/>
        <v>261.37196387732303</v>
      </c>
      <c r="O3658" s="63">
        <f t="shared" si="286"/>
        <v>151.2599990138672</v>
      </c>
      <c r="P3658" s="69">
        <v>1701</v>
      </c>
      <c r="Q3658" s="69" t="s">
        <v>15568</v>
      </c>
      <c r="R3658" s="70">
        <v>35947</v>
      </c>
      <c r="S3658" s="71">
        <f t="shared" si="289"/>
        <v>3.3413693592305931</v>
      </c>
      <c r="T3658" s="63">
        <f t="shared" si="287"/>
        <v>873.34027146161259</v>
      </c>
      <c r="U3658" s="63">
        <f t="shared" si="288"/>
        <v>505.41552598218561</v>
      </c>
    </row>
    <row r="3659" spans="1:21" x14ac:dyDescent="0.25">
      <c r="A3659" s="19" t="s">
        <v>10595</v>
      </c>
      <c r="B3659" s="19">
        <v>1</v>
      </c>
      <c r="C3659" s="19" t="s">
        <v>10711</v>
      </c>
      <c r="D3659" s="20" t="s">
        <v>10614</v>
      </c>
      <c r="E3659" s="20" t="s">
        <v>10706</v>
      </c>
      <c r="F3659" s="21">
        <v>1702901</v>
      </c>
      <c r="G3659" s="20" t="s">
        <v>10712</v>
      </c>
      <c r="H3659" s="22">
        <v>1026.08</v>
      </c>
      <c r="I3659" s="25">
        <v>0.55800000000000005</v>
      </c>
      <c r="J3659" s="22">
        <v>126736.84</v>
      </c>
      <c r="K3659" s="22">
        <v>140685.82</v>
      </c>
      <c r="L3659" s="22">
        <v>267422.66000000003</v>
      </c>
      <c r="M3659" s="21" t="s">
        <v>6030</v>
      </c>
      <c r="N3659" s="63">
        <f t="shared" si="285"/>
        <v>260.62554576641202</v>
      </c>
      <c r="O3659" s="63">
        <f t="shared" si="286"/>
        <v>137.10999142367069</v>
      </c>
      <c r="P3659" s="69">
        <v>1701</v>
      </c>
      <c r="Q3659" s="69" t="s">
        <v>15568</v>
      </c>
      <c r="R3659" s="70">
        <v>35643</v>
      </c>
      <c r="S3659" s="71">
        <f t="shared" si="289"/>
        <v>3.4473563936134397</v>
      </c>
      <c r="T3659" s="63">
        <f t="shared" si="287"/>
        <v>898.46914153683258</v>
      </c>
      <c r="U3659" s="63">
        <f t="shared" si="288"/>
        <v>472.66700556267506</v>
      </c>
    </row>
    <row r="3660" spans="1:21" x14ac:dyDescent="0.25">
      <c r="A3660" s="19" t="s">
        <v>10595</v>
      </c>
      <c r="B3660" s="19">
        <v>1</v>
      </c>
      <c r="C3660" s="19" t="s">
        <v>10714</v>
      </c>
      <c r="D3660" s="20" t="s">
        <v>10597</v>
      </c>
      <c r="E3660" s="20" t="s">
        <v>10715</v>
      </c>
      <c r="F3660" s="21">
        <v>1703206</v>
      </c>
      <c r="G3660" s="20" t="s">
        <v>442</v>
      </c>
      <c r="H3660" s="22">
        <v>2280.7075</v>
      </c>
      <c r="I3660" s="25">
        <v>0.55500000000000005</v>
      </c>
      <c r="J3660" s="22">
        <v>102188.34</v>
      </c>
      <c r="K3660" s="22">
        <v>390571.15</v>
      </c>
      <c r="L3660" s="22">
        <v>492759.49</v>
      </c>
      <c r="M3660" s="21" t="s">
        <v>6030</v>
      </c>
      <c r="N3660" s="63">
        <f t="shared" si="285"/>
        <v>216.05553978315939</v>
      </c>
      <c r="O3660" s="63">
        <f t="shared" si="286"/>
        <v>171.24999588943345</v>
      </c>
      <c r="P3660" s="69">
        <v>1701</v>
      </c>
      <c r="Q3660" s="69" t="s">
        <v>15568</v>
      </c>
      <c r="R3660" s="70">
        <v>35643</v>
      </c>
      <c r="S3660" s="71">
        <f t="shared" si="289"/>
        <v>3.4473563936134397</v>
      </c>
      <c r="T3660" s="63">
        <f t="shared" si="287"/>
        <v>744.82044644707742</v>
      </c>
      <c r="U3660" s="63">
        <f t="shared" si="288"/>
        <v>590.35976823571366</v>
      </c>
    </row>
    <row r="3661" spans="1:21" x14ac:dyDescent="0.25">
      <c r="A3661" s="19" t="s">
        <v>10595</v>
      </c>
      <c r="B3661" s="19">
        <v>1</v>
      </c>
      <c r="C3661" s="19" t="s">
        <v>10716</v>
      </c>
      <c r="D3661" s="20" t="s">
        <v>10597</v>
      </c>
      <c r="E3661" s="20" t="s">
        <v>10715</v>
      </c>
      <c r="F3661" s="21">
        <v>1703206</v>
      </c>
      <c r="G3661" s="20" t="s">
        <v>10717</v>
      </c>
      <c r="H3661" s="22">
        <v>5043.1765999999998</v>
      </c>
      <c r="I3661" s="25">
        <v>0.42</v>
      </c>
      <c r="J3661" s="22">
        <v>3568201.61</v>
      </c>
      <c r="K3661" s="22">
        <v>13580417.24</v>
      </c>
      <c r="L3661" s="22">
        <v>17148618.849999998</v>
      </c>
      <c r="M3661" s="21" t="s">
        <v>10718</v>
      </c>
      <c r="N3661" s="63">
        <f t="shared" si="285"/>
        <v>3400.360568376685</v>
      </c>
      <c r="O3661" s="63">
        <f t="shared" si="286"/>
        <v>2692.8299992508692</v>
      </c>
      <c r="P3661" s="69">
        <v>1701</v>
      </c>
      <c r="Q3661" s="69" t="s">
        <v>15568</v>
      </c>
      <c r="R3661" s="70">
        <v>41395</v>
      </c>
      <c r="S3661" s="71">
        <f t="shared" si="289"/>
        <v>1.3295675449</v>
      </c>
      <c r="T3661" s="63">
        <f t="shared" si="287"/>
        <v>4521.0090526713575</v>
      </c>
      <c r="U3661" s="63">
        <f t="shared" si="288"/>
        <v>3580.2993709370467</v>
      </c>
    </row>
    <row r="3662" spans="1:21" x14ac:dyDescent="0.25">
      <c r="A3662" s="19" t="s">
        <v>10595</v>
      </c>
      <c r="B3662" s="19">
        <v>1</v>
      </c>
      <c r="C3662" s="19" t="s">
        <v>10719</v>
      </c>
      <c r="D3662" s="20" t="s">
        <v>10720</v>
      </c>
      <c r="E3662" s="20" t="s">
        <v>4604</v>
      </c>
      <c r="F3662" s="21">
        <v>1703305</v>
      </c>
      <c r="G3662" s="20" t="s">
        <v>10721</v>
      </c>
      <c r="H3662" s="22">
        <v>6058.3622999999998</v>
      </c>
      <c r="I3662" s="25">
        <v>0.57899999999999996</v>
      </c>
      <c r="J3662" s="22">
        <v>481003.93</v>
      </c>
      <c r="K3662" s="22">
        <v>887156.03</v>
      </c>
      <c r="L3662" s="22">
        <v>1368159.96</v>
      </c>
      <c r="M3662" s="21" t="s">
        <v>2023</v>
      </c>
      <c r="N3662" s="63">
        <f t="shared" si="285"/>
        <v>225.83000029562444</v>
      </c>
      <c r="O3662" s="63">
        <f t="shared" si="286"/>
        <v>146.43495817343245</v>
      </c>
      <c r="P3662" s="69">
        <v>1701</v>
      </c>
      <c r="Q3662" s="69" t="s">
        <v>15568</v>
      </c>
      <c r="R3662" s="70">
        <v>35947</v>
      </c>
      <c r="S3662" s="71">
        <f t="shared" si="289"/>
        <v>3.3413693592305931</v>
      </c>
      <c r="T3662" s="63">
        <f t="shared" si="287"/>
        <v>754.58144338283535</v>
      </c>
      <c r="U3662" s="63">
        <f t="shared" si="288"/>
        <v>489.29328236092067</v>
      </c>
    </row>
    <row r="3663" spans="1:21" x14ac:dyDescent="0.25">
      <c r="A3663" s="19" t="s">
        <v>10595</v>
      </c>
      <c r="B3663" s="19">
        <v>1</v>
      </c>
      <c r="C3663" s="19" t="s">
        <v>10722</v>
      </c>
      <c r="D3663" s="20" t="s">
        <v>10614</v>
      </c>
      <c r="E3663" s="20" t="s">
        <v>7654</v>
      </c>
      <c r="F3663" s="21">
        <v>1703826</v>
      </c>
      <c r="G3663" s="20" t="s">
        <v>10723</v>
      </c>
      <c r="H3663" s="22">
        <v>2944.7937000000002</v>
      </c>
      <c r="I3663" s="25">
        <v>0.628</v>
      </c>
      <c r="J3663" s="22">
        <v>402268.14</v>
      </c>
      <c r="K3663" s="22">
        <v>192324.47</v>
      </c>
      <c r="L3663" s="22">
        <v>594592.61</v>
      </c>
      <c r="M3663" s="21" t="s">
        <v>3649</v>
      </c>
      <c r="N3663" s="63">
        <f t="shared" si="285"/>
        <v>201.91316288132509</v>
      </c>
      <c r="O3663" s="63">
        <f t="shared" si="286"/>
        <v>65.309997776754273</v>
      </c>
      <c r="P3663" s="69">
        <v>1701</v>
      </c>
      <c r="Q3663" s="69" t="s">
        <v>15568</v>
      </c>
      <c r="R3663" s="70">
        <v>35765</v>
      </c>
      <c r="S3663" s="71">
        <f t="shared" si="289"/>
        <v>3.4322419683145649</v>
      </c>
      <c r="T3663" s="63">
        <f t="shared" si="287"/>
        <v>693.01483159641862</v>
      </c>
      <c r="U3663" s="63">
        <f t="shared" si="288"/>
        <v>224.15971531990695</v>
      </c>
    </row>
    <row r="3664" spans="1:21" x14ac:dyDescent="0.25">
      <c r="A3664" s="19" t="s">
        <v>10595</v>
      </c>
      <c r="B3664" s="19">
        <v>1</v>
      </c>
      <c r="C3664" s="19" t="s">
        <v>10725</v>
      </c>
      <c r="D3664" s="20" t="s">
        <v>10726</v>
      </c>
      <c r="E3664" s="20" t="s">
        <v>10727</v>
      </c>
      <c r="F3664" s="21">
        <v>1703842</v>
      </c>
      <c r="G3664" s="20" t="s">
        <v>6251</v>
      </c>
      <c r="H3664" s="22">
        <v>2891.0111999999999</v>
      </c>
      <c r="I3664" s="25">
        <v>0.54600000000000004</v>
      </c>
      <c r="J3664" s="22">
        <v>340512.16</v>
      </c>
      <c r="K3664" s="22">
        <v>8190148</v>
      </c>
      <c r="L3664" s="22">
        <v>8530660.1600000001</v>
      </c>
      <c r="M3664" s="21" t="s">
        <v>7156</v>
      </c>
      <c r="N3664" s="63">
        <f t="shared" si="285"/>
        <v>2950.7530652250675</v>
      </c>
      <c r="O3664" s="63">
        <f t="shared" si="286"/>
        <v>2832.9700002545824</v>
      </c>
      <c r="P3664" s="69">
        <v>2105</v>
      </c>
      <c r="Q3664" s="69" t="s">
        <v>11602</v>
      </c>
      <c r="R3664" s="70">
        <v>40422</v>
      </c>
      <c r="S3664" s="71">
        <f t="shared" si="289"/>
        <v>1.5757544375000001</v>
      </c>
      <c r="T3664" s="63">
        <f t="shared" si="287"/>
        <v>4649.6622364951272</v>
      </c>
      <c r="U3664" s="63">
        <f t="shared" si="288"/>
        <v>4464.0650492055347</v>
      </c>
    </row>
    <row r="3665" spans="1:21" x14ac:dyDescent="0.25">
      <c r="A3665" s="19" t="s">
        <v>10595</v>
      </c>
      <c r="B3665" s="19">
        <v>1</v>
      </c>
      <c r="C3665" s="19" t="s">
        <v>10728</v>
      </c>
      <c r="D3665" s="20" t="s">
        <v>3781</v>
      </c>
      <c r="E3665" s="20" t="s">
        <v>10729</v>
      </c>
      <c r="F3665" s="21">
        <v>1703867</v>
      </c>
      <c r="G3665" s="20" t="s">
        <v>10730</v>
      </c>
      <c r="H3665" s="22">
        <v>4990.5232999999998</v>
      </c>
      <c r="I3665" s="25">
        <v>0.65100000000000002</v>
      </c>
      <c r="J3665" s="22">
        <v>159508.59</v>
      </c>
      <c r="K3665" s="22">
        <v>570466.72</v>
      </c>
      <c r="L3665" s="22">
        <v>729975.30999999994</v>
      </c>
      <c r="M3665" s="21" t="s">
        <v>2763</v>
      </c>
      <c r="N3665" s="63">
        <f t="shared" si="285"/>
        <v>146.27229773679244</v>
      </c>
      <c r="O3665" s="63">
        <f t="shared" si="286"/>
        <v>114.31000031599892</v>
      </c>
      <c r="P3665" s="69">
        <v>1702</v>
      </c>
      <c r="Q3665" s="69" t="s">
        <v>11627</v>
      </c>
      <c r="R3665" s="70">
        <v>36220</v>
      </c>
      <c r="S3665" s="71">
        <f t="shared" si="289"/>
        <v>3.3159721028684115</v>
      </c>
      <c r="T3665" s="63">
        <f t="shared" si="287"/>
        <v>485.034858717666</v>
      </c>
      <c r="U3665" s="63">
        <f t="shared" si="288"/>
        <v>379.04877212673171</v>
      </c>
    </row>
    <row r="3666" spans="1:21" x14ac:dyDescent="0.25">
      <c r="A3666" s="19" t="s">
        <v>10595</v>
      </c>
      <c r="B3666" s="19">
        <v>1</v>
      </c>
      <c r="C3666" s="19" t="s">
        <v>10731</v>
      </c>
      <c r="D3666" s="20" t="s">
        <v>3781</v>
      </c>
      <c r="E3666" s="20" t="s">
        <v>10729</v>
      </c>
      <c r="F3666" s="21">
        <v>1703867</v>
      </c>
      <c r="G3666" s="20" t="s">
        <v>10732</v>
      </c>
      <c r="H3666" s="22">
        <v>946.55780000000004</v>
      </c>
      <c r="I3666" s="25">
        <v>0.61599999999999999</v>
      </c>
      <c r="J3666" s="22">
        <v>1E-3</v>
      </c>
      <c r="K3666" s="22">
        <v>643204.94999999995</v>
      </c>
      <c r="L3666" s="22">
        <v>643204.951</v>
      </c>
      <c r="M3666" s="21" t="s">
        <v>5129</v>
      </c>
      <c r="N3666" s="63">
        <f t="shared" si="285"/>
        <v>679.51999444724868</v>
      </c>
      <c r="O3666" s="63">
        <f t="shared" si="286"/>
        <v>679.51999339078918</v>
      </c>
      <c r="P3666" s="69">
        <v>1702</v>
      </c>
      <c r="Q3666" s="69" t="s">
        <v>11627</v>
      </c>
      <c r="R3666" s="70">
        <v>38200</v>
      </c>
      <c r="S3666" s="71">
        <f t="shared" si="289"/>
        <v>2.1088563131</v>
      </c>
      <c r="T3666" s="63">
        <f t="shared" si="287"/>
        <v>1433.0100301677573</v>
      </c>
      <c r="U3666" s="63">
        <f t="shared" si="288"/>
        <v>1433.0100279398359</v>
      </c>
    </row>
    <row r="3667" spans="1:21" x14ac:dyDescent="0.25">
      <c r="A3667" s="19" t="s">
        <v>10595</v>
      </c>
      <c r="B3667" s="19">
        <v>1</v>
      </c>
      <c r="C3667" s="19" t="s">
        <v>10733</v>
      </c>
      <c r="D3667" s="20" t="s">
        <v>10626</v>
      </c>
      <c r="E3667" s="20" t="s">
        <v>10734</v>
      </c>
      <c r="F3667" s="21">
        <v>1703883</v>
      </c>
      <c r="G3667" s="20" t="s">
        <v>10735</v>
      </c>
      <c r="H3667" s="22">
        <v>2572</v>
      </c>
      <c r="I3667" s="25">
        <v>0.65100000000000002</v>
      </c>
      <c r="J3667" s="22">
        <v>140788.70000000001</v>
      </c>
      <c r="K3667" s="22">
        <v>285980.68</v>
      </c>
      <c r="L3667" s="22">
        <v>426769.38</v>
      </c>
      <c r="M3667" s="21" t="s">
        <v>4050</v>
      </c>
      <c r="N3667" s="63">
        <f t="shared" si="285"/>
        <v>165.92899688958011</v>
      </c>
      <c r="O3667" s="63">
        <f t="shared" si="286"/>
        <v>111.19</v>
      </c>
      <c r="P3667" s="69">
        <v>1701</v>
      </c>
      <c r="Q3667" s="69" t="s">
        <v>15568</v>
      </c>
      <c r="R3667" s="70">
        <v>35947</v>
      </c>
      <c r="S3667" s="71">
        <f t="shared" si="289"/>
        <v>3.3413693592305931</v>
      </c>
      <c r="T3667" s="63">
        <f t="shared" si="287"/>
        <v>554.43006601471131</v>
      </c>
      <c r="U3667" s="63">
        <f t="shared" si="288"/>
        <v>371.52685905284966</v>
      </c>
    </row>
    <row r="3668" spans="1:21" x14ac:dyDescent="0.25">
      <c r="A3668" s="19" t="s">
        <v>10595</v>
      </c>
      <c r="B3668" s="19">
        <v>1</v>
      </c>
      <c r="C3668" s="19" t="s">
        <v>10736</v>
      </c>
      <c r="D3668" s="20" t="s">
        <v>10597</v>
      </c>
      <c r="E3668" s="20" t="s">
        <v>10737</v>
      </c>
      <c r="F3668" s="21">
        <v>1703909</v>
      </c>
      <c r="G3668" s="20" t="s">
        <v>5809</v>
      </c>
      <c r="H3668" s="22">
        <v>658.29489999999998</v>
      </c>
      <c r="I3668" s="25">
        <v>0.53700000000000003</v>
      </c>
      <c r="J3668" s="22">
        <v>45072.95</v>
      </c>
      <c r="K3668" s="22">
        <v>736720.12</v>
      </c>
      <c r="L3668" s="22">
        <v>781793.07</v>
      </c>
      <c r="M3668" s="21" t="s">
        <v>1128</v>
      </c>
      <c r="N3668" s="63">
        <f t="shared" si="285"/>
        <v>1187.603109184045</v>
      </c>
      <c r="O3668" s="63">
        <f t="shared" si="286"/>
        <v>1119.1338714609517</v>
      </c>
      <c r="P3668" s="69">
        <v>1702</v>
      </c>
      <c r="Q3668" s="69" t="s">
        <v>11627</v>
      </c>
      <c r="R3668" s="70">
        <v>38322</v>
      </c>
      <c r="S3668" s="71">
        <f t="shared" si="289"/>
        <v>2.0624892921</v>
      </c>
      <c r="T3668" s="63">
        <f t="shared" si="287"/>
        <v>2449.4186959567601</v>
      </c>
      <c r="U3668" s="63">
        <f t="shared" si="288"/>
        <v>2308.2016263146306</v>
      </c>
    </row>
    <row r="3669" spans="1:21" x14ac:dyDescent="0.25">
      <c r="A3669" s="19" t="s">
        <v>10595</v>
      </c>
      <c r="B3669" s="19">
        <v>1</v>
      </c>
      <c r="C3669" s="19" t="s">
        <v>10739</v>
      </c>
      <c r="D3669" s="20" t="s">
        <v>10597</v>
      </c>
      <c r="E3669" s="20" t="s">
        <v>10737</v>
      </c>
      <c r="F3669" s="21">
        <v>1703909</v>
      </c>
      <c r="G3669" s="20" t="s">
        <v>10740</v>
      </c>
      <c r="H3669" s="22">
        <v>1533.7207000000001</v>
      </c>
      <c r="I3669" s="25">
        <v>0.48899999999999999</v>
      </c>
      <c r="J3669" s="22">
        <v>14614.96</v>
      </c>
      <c r="K3669" s="22">
        <v>303324.37</v>
      </c>
      <c r="L3669" s="22">
        <v>317939.33</v>
      </c>
      <c r="M3669" s="21" t="s">
        <v>10741</v>
      </c>
      <c r="N3669" s="63">
        <f t="shared" si="285"/>
        <v>207.29936682734998</v>
      </c>
      <c r="O3669" s="63">
        <f t="shared" si="286"/>
        <v>197.77027851290003</v>
      </c>
      <c r="P3669" s="69">
        <v>1702</v>
      </c>
      <c r="Q3669" s="69" t="s">
        <v>11627</v>
      </c>
      <c r="R3669" s="70">
        <v>37408</v>
      </c>
      <c r="S3669" s="71">
        <f t="shared" si="289"/>
        <v>2.6351330553999999</v>
      </c>
      <c r="T3669" s="63">
        <f t="shared" si="287"/>
        <v>546.26141389024019</v>
      </c>
      <c r="U3669" s="63">
        <f t="shared" si="288"/>
        <v>521.15099828500718</v>
      </c>
    </row>
    <row r="3670" spans="1:21" x14ac:dyDescent="0.25">
      <c r="A3670" s="19" t="s">
        <v>10595</v>
      </c>
      <c r="B3670" s="19">
        <v>1</v>
      </c>
      <c r="C3670" s="19" t="s">
        <v>10742</v>
      </c>
      <c r="D3670" s="20" t="s">
        <v>10597</v>
      </c>
      <c r="E3670" s="20" t="s">
        <v>10737</v>
      </c>
      <c r="F3670" s="21">
        <v>1703909</v>
      </c>
      <c r="G3670" s="20" t="s">
        <v>3301</v>
      </c>
      <c r="H3670" s="22">
        <v>2886.9223000000002</v>
      </c>
      <c r="I3670" s="25">
        <v>0.628</v>
      </c>
      <c r="J3670" s="22">
        <v>133098.62</v>
      </c>
      <c r="K3670" s="22">
        <v>247120.54</v>
      </c>
      <c r="L3670" s="22">
        <v>380219.16000000003</v>
      </c>
      <c r="M3670" s="21" t="s">
        <v>6046</v>
      </c>
      <c r="N3670" s="63">
        <f t="shared" si="285"/>
        <v>131.70398108740233</v>
      </c>
      <c r="O3670" s="63">
        <f t="shared" si="286"/>
        <v>85.599996924059923</v>
      </c>
      <c r="P3670" s="69">
        <v>1702</v>
      </c>
      <c r="Q3670" s="69" t="s">
        <v>11627</v>
      </c>
      <c r="R3670" s="70">
        <v>35704</v>
      </c>
      <c r="S3670" s="71">
        <f t="shared" si="289"/>
        <v>3.4432289321700318</v>
      </c>
      <c r="T3670" s="63">
        <f t="shared" si="287"/>
        <v>453.48695816211836</v>
      </c>
      <c r="U3670" s="63">
        <f t="shared" si="288"/>
        <v>294.74038600258888</v>
      </c>
    </row>
    <row r="3671" spans="1:21" x14ac:dyDescent="0.25">
      <c r="A3671" s="19" t="s">
        <v>10595</v>
      </c>
      <c r="B3671" s="19">
        <v>1</v>
      </c>
      <c r="C3671" s="19" t="s">
        <v>10743</v>
      </c>
      <c r="D3671" s="20" t="s">
        <v>10597</v>
      </c>
      <c r="E3671" s="20" t="s">
        <v>10737</v>
      </c>
      <c r="F3671" s="21">
        <v>1703909</v>
      </c>
      <c r="G3671" s="20" t="s">
        <v>4917</v>
      </c>
      <c r="H3671" s="22">
        <v>3624.5974000000001</v>
      </c>
      <c r="I3671" s="25">
        <v>0.61099999999999999</v>
      </c>
      <c r="J3671" s="22">
        <v>599259.75</v>
      </c>
      <c r="K3671" s="22">
        <v>4614730.34</v>
      </c>
      <c r="L3671" s="22">
        <v>5213990.09</v>
      </c>
      <c r="M3671" s="21" t="s">
        <v>1496</v>
      </c>
      <c r="N3671" s="63">
        <f t="shared" si="285"/>
        <v>1438.5018567855286</v>
      </c>
      <c r="O3671" s="63">
        <f t="shared" si="286"/>
        <v>1273.1704602558066</v>
      </c>
      <c r="P3671" s="69">
        <v>1702</v>
      </c>
      <c r="Q3671" s="69" t="s">
        <v>11627</v>
      </c>
      <c r="R3671" s="70">
        <v>38322</v>
      </c>
      <c r="S3671" s="71">
        <f t="shared" si="289"/>
        <v>2.0624892921</v>
      </c>
      <c r="T3671" s="63">
        <f t="shared" si="287"/>
        <v>2966.8946762861206</v>
      </c>
      <c r="U3671" s="63">
        <f t="shared" si="288"/>
        <v>2625.9004412956297</v>
      </c>
    </row>
    <row r="3672" spans="1:21" x14ac:dyDescent="0.25">
      <c r="A3672" s="19" t="s">
        <v>10595</v>
      </c>
      <c r="B3672" s="19">
        <v>1</v>
      </c>
      <c r="C3672" s="19" t="s">
        <v>10744</v>
      </c>
      <c r="D3672" s="20" t="s">
        <v>10597</v>
      </c>
      <c r="E3672" s="20" t="s">
        <v>10737</v>
      </c>
      <c r="F3672" s="21">
        <v>1703909</v>
      </c>
      <c r="G3672" s="20" t="s">
        <v>10745</v>
      </c>
      <c r="H3672" s="22">
        <v>7500.1687000000002</v>
      </c>
      <c r="I3672" s="25">
        <v>0.61899999999999999</v>
      </c>
      <c r="J3672" s="22">
        <v>1829636.35</v>
      </c>
      <c r="K3672" s="22">
        <v>6866779.4500000002</v>
      </c>
      <c r="L3672" s="22">
        <v>8696415.8000000007</v>
      </c>
      <c r="M3672" s="21" t="s">
        <v>10746</v>
      </c>
      <c r="N3672" s="63">
        <f t="shared" si="285"/>
        <v>1159.4960257360613</v>
      </c>
      <c r="O3672" s="63">
        <f t="shared" si="286"/>
        <v>915.54999956200982</v>
      </c>
      <c r="P3672" s="69">
        <v>1702</v>
      </c>
      <c r="Q3672" s="69" t="s">
        <v>11627</v>
      </c>
      <c r="R3672" s="70">
        <v>38718</v>
      </c>
      <c r="S3672" s="71">
        <f t="shared" si="289"/>
        <v>1.9317497647999999</v>
      </c>
      <c r="T3672" s="63">
        <f t="shared" si="287"/>
        <v>2239.8561750021709</v>
      </c>
      <c r="U3672" s="63">
        <f t="shared" si="288"/>
        <v>1768.6134963165525</v>
      </c>
    </row>
    <row r="3673" spans="1:21" x14ac:dyDescent="0.25">
      <c r="A3673" s="19" t="s">
        <v>10595</v>
      </c>
      <c r="B3673" s="19">
        <v>1</v>
      </c>
      <c r="C3673" s="19" t="s">
        <v>10747</v>
      </c>
      <c r="D3673" s="20" t="s">
        <v>10597</v>
      </c>
      <c r="E3673" s="20" t="s">
        <v>10748</v>
      </c>
      <c r="F3673" s="21">
        <v>1716703</v>
      </c>
      <c r="G3673" s="20" t="s">
        <v>10749</v>
      </c>
      <c r="H3673" s="22">
        <v>1267.0201</v>
      </c>
      <c r="I3673" s="25">
        <v>0.58899999999999997</v>
      </c>
      <c r="J3673" s="22">
        <v>212692.26</v>
      </c>
      <c r="K3673" s="22">
        <v>1006143.78</v>
      </c>
      <c r="L3673" s="22">
        <v>1218836.04</v>
      </c>
      <c r="M3673" s="21" t="s">
        <v>5988</v>
      </c>
      <c r="N3673" s="63">
        <f t="shared" si="285"/>
        <v>961.97056384504083</v>
      </c>
      <c r="O3673" s="63">
        <f t="shared" si="286"/>
        <v>794.1024613579533</v>
      </c>
      <c r="P3673" s="69">
        <v>1701</v>
      </c>
      <c r="Q3673" s="69" t="s">
        <v>15568</v>
      </c>
      <c r="R3673" s="70">
        <v>38292</v>
      </c>
      <c r="S3673" s="71">
        <f t="shared" si="289"/>
        <v>2.0754829745999999</v>
      </c>
      <c r="T3673" s="63">
        <f t="shared" si="287"/>
        <v>1996.5535273267444</v>
      </c>
      <c r="U3673" s="63">
        <f t="shared" si="288"/>
        <v>1648.1461386363865</v>
      </c>
    </row>
    <row r="3674" spans="1:21" x14ac:dyDescent="0.25">
      <c r="A3674" s="19" t="s">
        <v>10595</v>
      </c>
      <c r="B3674" s="19">
        <v>1</v>
      </c>
      <c r="C3674" s="19" t="s">
        <v>10751</v>
      </c>
      <c r="D3674" s="20" t="s">
        <v>10597</v>
      </c>
      <c r="E3674" s="20" t="s">
        <v>10748</v>
      </c>
      <c r="F3674" s="21">
        <v>1716703</v>
      </c>
      <c r="G3674" s="20" t="s">
        <v>10752</v>
      </c>
      <c r="H3674" s="22">
        <v>2656.45</v>
      </c>
      <c r="I3674" s="25">
        <v>0.49</v>
      </c>
      <c r="J3674" s="22">
        <v>0</v>
      </c>
      <c r="K3674" s="22">
        <v>307271.57</v>
      </c>
      <c r="L3674" s="22">
        <v>307271.57</v>
      </c>
      <c r="M3674" s="21" t="s">
        <v>3136</v>
      </c>
      <c r="N3674" s="63">
        <f t="shared" si="285"/>
        <v>115.66999943533665</v>
      </c>
      <c r="O3674" s="63">
        <f t="shared" si="286"/>
        <v>115.66999943533665</v>
      </c>
      <c r="P3674" s="69">
        <v>1701</v>
      </c>
      <c r="Q3674" s="69" t="s">
        <v>15568</v>
      </c>
      <c r="R3674" s="70">
        <v>36130</v>
      </c>
      <c r="S3674" s="71">
        <f t="shared" si="289"/>
        <v>3.3642518101023104</v>
      </c>
      <c r="T3674" s="63">
        <f t="shared" si="287"/>
        <v>389.14300497486454</v>
      </c>
      <c r="U3674" s="63">
        <f t="shared" si="288"/>
        <v>389.14300497486454</v>
      </c>
    </row>
    <row r="3675" spans="1:21" x14ac:dyDescent="0.25">
      <c r="A3675" s="19" t="s">
        <v>10595</v>
      </c>
      <c r="B3675" s="19">
        <v>1</v>
      </c>
      <c r="C3675" s="19" t="s">
        <v>10753</v>
      </c>
      <c r="D3675" s="20" t="s">
        <v>10597</v>
      </c>
      <c r="E3675" s="20" t="s">
        <v>10748</v>
      </c>
      <c r="F3675" s="21">
        <v>1716703</v>
      </c>
      <c r="G3675" s="20" t="s">
        <v>10754</v>
      </c>
      <c r="H3675" s="22">
        <v>2221.02</v>
      </c>
      <c r="I3675" s="25">
        <v>0.50700000000000001</v>
      </c>
      <c r="J3675" s="22">
        <v>459207.91</v>
      </c>
      <c r="K3675" s="22">
        <v>1603166.46</v>
      </c>
      <c r="L3675" s="22">
        <v>2062374.3699999999</v>
      </c>
      <c r="M3675" s="21" t="s">
        <v>6429</v>
      </c>
      <c r="N3675" s="63">
        <f t="shared" si="285"/>
        <v>928.57082331541358</v>
      </c>
      <c r="O3675" s="63">
        <f t="shared" si="286"/>
        <v>721.81540913634274</v>
      </c>
      <c r="P3675" s="69">
        <v>1701</v>
      </c>
      <c r="Q3675" s="69" t="s">
        <v>15568</v>
      </c>
      <c r="R3675" s="70">
        <v>38292</v>
      </c>
      <c r="S3675" s="71">
        <f t="shared" si="289"/>
        <v>2.0754829745999999</v>
      </c>
      <c r="T3675" s="63">
        <f t="shared" si="287"/>
        <v>1927.2329345014455</v>
      </c>
      <c r="U3675" s="63">
        <f t="shared" si="288"/>
        <v>1498.1155924664126</v>
      </c>
    </row>
    <row r="3676" spans="1:21" x14ac:dyDescent="0.25">
      <c r="A3676" s="19" t="s">
        <v>10595</v>
      </c>
      <c r="B3676" s="19">
        <v>1</v>
      </c>
      <c r="C3676" s="19" t="s">
        <v>10755</v>
      </c>
      <c r="D3676" s="20" t="s">
        <v>10597</v>
      </c>
      <c r="E3676" s="20" t="s">
        <v>10748</v>
      </c>
      <c r="F3676" s="21">
        <v>1716703</v>
      </c>
      <c r="G3676" s="20" t="s">
        <v>3625</v>
      </c>
      <c r="H3676" s="22">
        <v>838.49099999999999</v>
      </c>
      <c r="I3676" s="25">
        <v>0.48899999999999999</v>
      </c>
      <c r="J3676" s="22">
        <v>36220.69</v>
      </c>
      <c r="K3676" s="22">
        <v>97005.02</v>
      </c>
      <c r="L3676" s="22">
        <v>133225.71000000002</v>
      </c>
      <c r="M3676" s="21" t="s">
        <v>10756</v>
      </c>
      <c r="N3676" s="63">
        <f t="shared" si="285"/>
        <v>158.88746569730625</v>
      </c>
      <c r="O3676" s="63">
        <f t="shared" si="286"/>
        <v>115.68999547997534</v>
      </c>
      <c r="P3676" s="69">
        <v>1701</v>
      </c>
      <c r="Q3676" s="69" t="s">
        <v>15568</v>
      </c>
      <c r="R3676" s="70">
        <v>35796</v>
      </c>
      <c r="S3676" s="71">
        <f t="shared" si="289"/>
        <v>3.4155061987898709</v>
      </c>
      <c r="T3676" s="63">
        <f t="shared" si="287"/>
        <v>542.68112399916254</v>
      </c>
      <c r="U3676" s="63">
        <f t="shared" si="288"/>
        <v>395.13989669982794</v>
      </c>
    </row>
    <row r="3677" spans="1:21" x14ac:dyDescent="0.25">
      <c r="A3677" s="19" t="s">
        <v>10595</v>
      </c>
      <c r="B3677" s="19">
        <v>1</v>
      </c>
      <c r="C3677" s="19" t="s">
        <v>10757</v>
      </c>
      <c r="D3677" s="20" t="s">
        <v>10597</v>
      </c>
      <c r="E3677" s="20" t="s">
        <v>10758</v>
      </c>
      <c r="F3677" s="21">
        <v>1706001</v>
      </c>
      <c r="G3677" s="20" t="s">
        <v>10759</v>
      </c>
      <c r="H3677" s="22">
        <v>2012.4708000000001</v>
      </c>
      <c r="I3677" s="25">
        <v>0.46300000000000002</v>
      </c>
      <c r="J3677" s="22">
        <v>59035.79</v>
      </c>
      <c r="K3677" s="22">
        <v>194907.8</v>
      </c>
      <c r="L3677" s="22">
        <v>253943.59</v>
      </c>
      <c r="M3677" s="21" t="s">
        <v>7310</v>
      </c>
      <c r="N3677" s="63">
        <f t="shared" si="285"/>
        <v>126.18498116842241</v>
      </c>
      <c r="O3677" s="63">
        <f t="shared" si="286"/>
        <v>96.85000150064289</v>
      </c>
      <c r="P3677" s="69">
        <v>1701</v>
      </c>
      <c r="Q3677" s="69" t="s">
        <v>15568</v>
      </c>
      <c r="R3677" s="70">
        <v>37530</v>
      </c>
      <c r="S3677" s="71">
        <f t="shared" si="289"/>
        <v>2.5646894853000002</v>
      </c>
      <c r="T3677" s="63">
        <f t="shared" si="287"/>
        <v>323.62529440543148</v>
      </c>
      <c r="U3677" s="63">
        <f t="shared" si="288"/>
        <v>248.39018049998805</v>
      </c>
    </row>
    <row r="3678" spans="1:21" x14ac:dyDescent="0.25">
      <c r="A3678" s="19" t="s">
        <v>10595</v>
      </c>
      <c r="B3678" s="19">
        <v>1</v>
      </c>
      <c r="C3678" s="19" t="s">
        <v>10760</v>
      </c>
      <c r="D3678" s="20" t="s">
        <v>10597</v>
      </c>
      <c r="E3678" s="20" t="s">
        <v>10758</v>
      </c>
      <c r="F3678" s="21">
        <v>1706001</v>
      </c>
      <c r="G3678" s="20" t="s">
        <v>10761</v>
      </c>
      <c r="H3678" s="22">
        <v>1620.6042</v>
      </c>
      <c r="I3678" s="25">
        <v>0.50800000000000001</v>
      </c>
      <c r="J3678" s="22">
        <v>85010.27</v>
      </c>
      <c r="K3678" s="22">
        <v>184176.06</v>
      </c>
      <c r="L3678" s="22">
        <v>269186.33</v>
      </c>
      <c r="M3678" s="21" t="s">
        <v>9572</v>
      </c>
      <c r="N3678" s="63">
        <f t="shared" si="285"/>
        <v>166.10245117222331</v>
      </c>
      <c r="O3678" s="63">
        <f t="shared" si="286"/>
        <v>113.64653997564612</v>
      </c>
      <c r="P3678" s="69">
        <v>1701</v>
      </c>
      <c r="Q3678" s="69" t="s">
        <v>15568</v>
      </c>
      <c r="R3678" s="70">
        <v>36495</v>
      </c>
      <c r="S3678" s="71">
        <f t="shared" si="289"/>
        <v>3.1128102387710577</v>
      </c>
      <c r="T3678" s="63">
        <f t="shared" si="287"/>
        <v>517.04541069386642</v>
      </c>
      <c r="U3678" s="63">
        <f t="shared" si="288"/>
        <v>353.76011323709554</v>
      </c>
    </row>
    <row r="3679" spans="1:21" x14ac:dyDescent="0.25">
      <c r="A3679" s="19" t="s">
        <v>10595</v>
      </c>
      <c r="B3679" s="19">
        <v>1</v>
      </c>
      <c r="C3679" s="19" t="s">
        <v>10762</v>
      </c>
      <c r="D3679" s="20" t="s">
        <v>10597</v>
      </c>
      <c r="E3679" s="20" t="s">
        <v>10758</v>
      </c>
      <c r="F3679" s="21">
        <v>1706001</v>
      </c>
      <c r="G3679" s="20" t="s">
        <v>3175</v>
      </c>
      <c r="H3679" s="22">
        <v>2828.9828000000002</v>
      </c>
      <c r="I3679" s="25">
        <v>0.59299999999999997</v>
      </c>
      <c r="J3679" s="22">
        <v>276393.59999999998</v>
      </c>
      <c r="K3679" s="22">
        <v>2138399.81</v>
      </c>
      <c r="L3679" s="22">
        <v>2414793.41</v>
      </c>
      <c r="M3679" s="21" t="s">
        <v>10763</v>
      </c>
      <c r="N3679" s="63">
        <f t="shared" si="285"/>
        <v>853.5907005161007</v>
      </c>
      <c r="O3679" s="63">
        <f t="shared" si="286"/>
        <v>755.89000046235697</v>
      </c>
      <c r="P3679" s="69">
        <v>1701</v>
      </c>
      <c r="Q3679" s="69" t="s">
        <v>15568</v>
      </c>
      <c r="R3679" s="70">
        <v>38657</v>
      </c>
      <c r="S3679" s="71">
        <f t="shared" si="289"/>
        <v>1.9542153191</v>
      </c>
      <c r="T3679" s="63">
        <f t="shared" si="287"/>
        <v>1668.1000231898643</v>
      </c>
      <c r="U3679" s="63">
        <f t="shared" si="288"/>
        <v>1477.1718184580441</v>
      </c>
    </row>
    <row r="3680" spans="1:21" x14ac:dyDescent="0.25">
      <c r="A3680" s="19" t="s">
        <v>10595</v>
      </c>
      <c r="B3680" s="19">
        <v>1</v>
      </c>
      <c r="C3680" s="19" t="s">
        <v>10764</v>
      </c>
      <c r="D3680" s="20" t="s">
        <v>10597</v>
      </c>
      <c r="E3680" s="20" t="s">
        <v>10758</v>
      </c>
      <c r="F3680" s="21">
        <v>1706001</v>
      </c>
      <c r="G3680" s="20" t="s">
        <v>10765</v>
      </c>
      <c r="H3680" s="22">
        <v>1214.2774999999999</v>
      </c>
      <c r="I3680" s="25">
        <v>0.54300000000000004</v>
      </c>
      <c r="J3680" s="22">
        <v>9954.39</v>
      </c>
      <c r="K3680" s="22">
        <v>497295.21</v>
      </c>
      <c r="L3680" s="22">
        <v>507249.60000000003</v>
      </c>
      <c r="M3680" s="21" t="s">
        <v>5407</v>
      </c>
      <c r="N3680" s="63">
        <f t="shared" si="285"/>
        <v>417.73779057917164</v>
      </c>
      <c r="O3680" s="63">
        <f t="shared" si="286"/>
        <v>409.54000218236774</v>
      </c>
      <c r="P3680" s="69">
        <v>1701</v>
      </c>
      <c r="Q3680" s="69" t="s">
        <v>15568</v>
      </c>
      <c r="R3680" s="70">
        <v>38534</v>
      </c>
      <c r="S3680" s="71">
        <f t="shared" si="289"/>
        <v>1.975985624</v>
      </c>
      <c r="T3680" s="63">
        <f t="shared" si="287"/>
        <v>825.44386878596583</v>
      </c>
      <c r="U3680" s="63">
        <f t="shared" si="288"/>
        <v>809.24515676528733</v>
      </c>
    </row>
    <row r="3681" spans="1:21" x14ac:dyDescent="0.25">
      <c r="A3681" s="19" t="s">
        <v>10595</v>
      </c>
      <c r="B3681" s="19">
        <v>1</v>
      </c>
      <c r="C3681" s="19" t="s">
        <v>10766</v>
      </c>
      <c r="D3681" s="20" t="s">
        <v>10597</v>
      </c>
      <c r="E3681" s="20" t="s">
        <v>10758</v>
      </c>
      <c r="F3681" s="21">
        <v>1706001</v>
      </c>
      <c r="G3681" s="20" t="s">
        <v>6877</v>
      </c>
      <c r="H3681" s="22">
        <v>1865.6822</v>
      </c>
      <c r="I3681" s="25">
        <v>0.59399999999999997</v>
      </c>
      <c r="J3681" s="22">
        <v>59770.04</v>
      </c>
      <c r="K3681" s="22">
        <v>859765.99</v>
      </c>
      <c r="L3681" s="22">
        <v>919536.03</v>
      </c>
      <c r="M3681" s="21" t="s">
        <v>4189</v>
      </c>
      <c r="N3681" s="63">
        <f t="shared" si="285"/>
        <v>492.86852283845559</v>
      </c>
      <c r="O3681" s="63">
        <f t="shared" si="286"/>
        <v>460.83196269975667</v>
      </c>
      <c r="P3681" s="69">
        <v>1701</v>
      </c>
      <c r="Q3681" s="69" t="s">
        <v>15568</v>
      </c>
      <c r="R3681" s="70">
        <v>38231</v>
      </c>
      <c r="S3681" s="71">
        <f t="shared" si="289"/>
        <v>2.0923269303000001</v>
      </c>
      <c r="T3681" s="63">
        <f t="shared" si="287"/>
        <v>1031.2420834320812</v>
      </c>
      <c r="U3681" s="63">
        <f t="shared" si="288"/>
        <v>964.21112589970596</v>
      </c>
    </row>
    <row r="3682" spans="1:21" x14ac:dyDescent="0.25">
      <c r="A3682" s="19" t="s">
        <v>10595</v>
      </c>
      <c r="B3682" s="19">
        <v>1</v>
      </c>
      <c r="C3682" s="19" t="s">
        <v>10767</v>
      </c>
      <c r="D3682" s="20" t="s">
        <v>10597</v>
      </c>
      <c r="E3682" s="20" t="s">
        <v>10758</v>
      </c>
      <c r="F3682" s="21">
        <v>1706001</v>
      </c>
      <c r="G3682" s="20" t="s">
        <v>3124</v>
      </c>
      <c r="H3682" s="22">
        <v>3649</v>
      </c>
      <c r="I3682" s="25">
        <v>0.53400000000000003</v>
      </c>
      <c r="J3682" s="22">
        <v>309727.12</v>
      </c>
      <c r="K3682" s="22">
        <v>85513.21</v>
      </c>
      <c r="L3682" s="22">
        <v>395240.33</v>
      </c>
      <c r="M3682" s="21" t="s">
        <v>3832</v>
      </c>
      <c r="N3682" s="63">
        <f t="shared" si="285"/>
        <v>108.31469717730886</v>
      </c>
      <c r="O3682" s="63">
        <f t="shared" si="286"/>
        <v>23.434697177308852</v>
      </c>
      <c r="P3682" s="69">
        <v>1701</v>
      </c>
      <c r="Q3682" s="69" t="s">
        <v>15568</v>
      </c>
      <c r="R3682" s="70">
        <v>35947</v>
      </c>
      <c r="S3682" s="71">
        <f t="shared" si="289"/>
        <v>3.3413693592305931</v>
      </c>
      <c r="T3682" s="63">
        <f t="shared" si="287"/>
        <v>361.91941030260023</v>
      </c>
      <c r="U3682" s="63">
        <f t="shared" si="288"/>
        <v>78.303979091107465</v>
      </c>
    </row>
    <row r="3683" spans="1:21" x14ac:dyDescent="0.25">
      <c r="A3683" s="19" t="s">
        <v>10595</v>
      </c>
      <c r="B3683" s="19">
        <v>1</v>
      </c>
      <c r="C3683" s="19" t="s">
        <v>10768</v>
      </c>
      <c r="D3683" s="20" t="s">
        <v>10597</v>
      </c>
      <c r="E3683" s="20" t="s">
        <v>10758</v>
      </c>
      <c r="F3683" s="21">
        <v>1706001</v>
      </c>
      <c r="G3683" s="20" t="s">
        <v>8256</v>
      </c>
      <c r="H3683" s="22">
        <v>1742.5679</v>
      </c>
      <c r="I3683" s="25">
        <v>0.62</v>
      </c>
      <c r="J3683" s="22">
        <v>46503.17</v>
      </c>
      <c r="K3683" s="22">
        <v>130779.72</v>
      </c>
      <c r="L3683" s="22">
        <v>177282.89</v>
      </c>
      <c r="M3683" s="21" t="s">
        <v>6790</v>
      </c>
      <c r="N3683" s="63">
        <f t="shared" si="285"/>
        <v>101.736575085539</v>
      </c>
      <c r="O3683" s="63">
        <f t="shared" si="286"/>
        <v>75.049999486390178</v>
      </c>
      <c r="P3683" s="69">
        <v>1701</v>
      </c>
      <c r="Q3683" s="69" t="s">
        <v>15568</v>
      </c>
      <c r="R3683" s="70">
        <v>36434</v>
      </c>
      <c r="S3683" s="71">
        <f t="shared" si="289"/>
        <v>3.1687748953473367</v>
      </c>
      <c r="T3683" s="63">
        <f t="shared" si="287"/>
        <v>322.38030506967533</v>
      </c>
      <c r="U3683" s="63">
        <f t="shared" si="288"/>
        <v>237.81655426830372</v>
      </c>
    </row>
    <row r="3684" spans="1:21" x14ac:dyDescent="0.25">
      <c r="A3684" s="19" t="s">
        <v>10595</v>
      </c>
      <c r="B3684" s="19">
        <v>1</v>
      </c>
      <c r="C3684" s="19" t="s">
        <v>10769</v>
      </c>
      <c r="D3684" s="20" t="s">
        <v>10597</v>
      </c>
      <c r="E3684" s="20" t="s">
        <v>10758</v>
      </c>
      <c r="F3684" s="21">
        <v>1706001</v>
      </c>
      <c r="G3684" s="20" t="s">
        <v>10770</v>
      </c>
      <c r="H3684" s="22">
        <v>1118.4809</v>
      </c>
      <c r="I3684" s="25">
        <v>0.437</v>
      </c>
      <c r="J3684" s="22">
        <v>498344.34</v>
      </c>
      <c r="K3684" s="22">
        <v>885434.22</v>
      </c>
      <c r="L3684" s="22">
        <v>1383778.56</v>
      </c>
      <c r="M3684" s="21" t="s">
        <v>10771</v>
      </c>
      <c r="N3684" s="63">
        <f t="shared" si="285"/>
        <v>1237.1946271053891</v>
      </c>
      <c r="O3684" s="63">
        <f t="shared" si="286"/>
        <v>791.6400002896786</v>
      </c>
      <c r="P3684" s="69">
        <v>1701</v>
      </c>
      <c r="Q3684" s="69" t="s">
        <v>15568</v>
      </c>
      <c r="R3684" s="70">
        <v>40269</v>
      </c>
      <c r="S3684" s="71">
        <f t="shared" si="289"/>
        <v>1.5940860891999999</v>
      </c>
      <c r="T3684" s="63">
        <f t="shared" si="287"/>
        <v>1972.1947447016821</v>
      </c>
      <c r="U3684" s="63">
        <f t="shared" si="288"/>
        <v>1261.9423121160605</v>
      </c>
    </row>
    <row r="3685" spans="1:21" x14ac:dyDescent="0.25">
      <c r="A3685" s="19" t="s">
        <v>10595</v>
      </c>
      <c r="B3685" s="19">
        <v>1</v>
      </c>
      <c r="C3685" s="19" t="s">
        <v>10772</v>
      </c>
      <c r="D3685" s="20" t="s">
        <v>7953</v>
      </c>
      <c r="E3685" s="20" t="s">
        <v>10773</v>
      </c>
      <c r="F3685" s="21">
        <v>1706100</v>
      </c>
      <c r="G3685" s="20" t="s">
        <v>10774</v>
      </c>
      <c r="H3685" s="22">
        <v>3933.5958000000001</v>
      </c>
      <c r="I3685" s="25">
        <v>0.60599999999999998</v>
      </c>
      <c r="J3685" s="22">
        <v>97194.72</v>
      </c>
      <c r="K3685" s="22">
        <v>402918.21</v>
      </c>
      <c r="L3685" s="22">
        <v>500112.93000000005</v>
      </c>
      <c r="M3685" s="21" t="s">
        <v>712</v>
      </c>
      <c r="N3685" s="63">
        <f t="shared" si="285"/>
        <v>127.13887125870941</v>
      </c>
      <c r="O3685" s="63">
        <f t="shared" si="286"/>
        <v>102.4299980186068</v>
      </c>
      <c r="P3685" s="69">
        <v>1702</v>
      </c>
      <c r="Q3685" s="69" t="s">
        <v>11627</v>
      </c>
      <c r="R3685" s="70">
        <v>36039</v>
      </c>
      <c r="S3685" s="71">
        <f t="shared" si="289"/>
        <v>3.346096831630871</v>
      </c>
      <c r="T3685" s="63">
        <f t="shared" si="287"/>
        <v>425.41897429589278</v>
      </c>
      <c r="U3685" s="63">
        <f t="shared" si="288"/>
        <v>342.74069183401662</v>
      </c>
    </row>
    <row r="3686" spans="1:21" x14ac:dyDescent="0.25">
      <c r="A3686" s="19" t="s">
        <v>10595</v>
      </c>
      <c r="B3686" s="19">
        <v>1</v>
      </c>
      <c r="C3686" s="19" t="s">
        <v>10775</v>
      </c>
      <c r="D3686" s="20" t="s">
        <v>7953</v>
      </c>
      <c r="E3686" s="20" t="s">
        <v>10773</v>
      </c>
      <c r="F3686" s="21">
        <v>1706100</v>
      </c>
      <c r="G3686" s="20" t="s">
        <v>584</v>
      </c>
      <c r="H3686" s="22">
        <v>2295.46</v>
      </c>
      <c r="I3686" s="25">
        <v>0.39700000000000002</v>
      </c>
      <c r="J3686" s="22">
        <v>56070.55</v>
      </c>
      <c r="K3686" s="22">
        <v>1663432.44</v>
      </c>
      <c r="L3686" s="22">
        <v>1719502.99</v>
      </c>
      <c r="M3686" s="21" t="s">
        <v>622</v>
      </c>
      <c r="N3686" s="63">
        <f t="shared" si="285"/>
        <v>749.08863147255886</v>
      </c>
      <c r="O3686" s="63">
        <f t="shared" si="286"/>
        <v>724.66191525881516</v>
      </c>
      <c r="P3686" s="69">
        <v>1702</v>
      </c>
      <c r="Q3686" s="69" t="s">
        <v>11627</v>
      </c>
      <c r="R3686" s="70">
        <v>39387</v>
      </c>
      <c r="S3686" s="71">
        <f t="shared" si="289"/>
        <v>1.8145652249999999</v>
      </c>
      <c r="T3686" s="63">
        <f t="shared" si="287"/>
        <v>1359.2701811129459</v>
      </c>
      <c r="U3686" s="63">
        <f t="shared" si="288"/>
        <v>1314.9463113105428</v>
      </c>
    </row>
    <row r="3687" spans="1:21" x14ac:dyDescent="0.25">
      <c r="A3687" s="19" t="s">
        <v>10595</v>
      </c>
      <c r="B3687" s="19">
        <v>1</v>
      </c>
      <c r="C3687" s="19" t="s">
        <v>10776</v>
      </c>
      <c r="D3687" s="20" t="s">
        <v>7953</v>
      </c>
      <c r="E3687" s="20" t="s">
        <v>10773</v>
      </c>
      <c r="F3687" s="21">
        <v>1706100</v>
      </c>
      <c r="G3687" s="20" t="s">
        <v>1098</v>
      </c>
      <c r="H3687" s="22">
        <v>24951.55</v>
      </c>
      <c r="I3687" s="25">
        <v>0.58399999999999996</v>
      </c>
      <c r="J3687" s="22">
        <v>964289.1</v>
      </c>
      <c r="K3687" s="22">
        <v>2203221.86</v>
      </c>
      <c r="L3687" s="22">
        <v>3167510.96</v>
      </c>
      <c r="M3687" s="21" t="s">
        <v>712</v>
      </c>
      <c r="N3687" s="63">
        <f t="shared" si="285"/>
        <v>126.94646064072172</v>
      </c>
      <c r="O3687" s="63">
        <f t="shared" si="286"/>
        <v>88.299999799611641</v>
      </c>
      <c r="P3687" s="69">
        <v>1702</v>
      </c>
      <c r="Q3687" s="69" t="s">
        <v>11627</v>
      </c>
      <c r="R3687" s="70">
        <v>36039</v>
      </c>
      <c r="S3687" s="71">
        <f t="shared" si="289"/>
        <v>3.346096831630871</v>
      </c>
      <c r="T3687" s="63">
        <f t="shared" si="287"/>
        <v>424.77514973667206</v>
      </c>
      <c r="U3687" s="63">
        <f t="shared" si="288"/>
        <v>295.46034956248707</v>
      </c>
    </row>
    <row r="3688" spans="1:21" x14ac:dyDescent="0.25">
      <c r="A3688" s="19" t="s">
        <v>10595</v>
      </c>
      <c r="B3688" s="19">
        <v>1</v>
      </c>
      <c r="C3688" s="19" t="s">
        <v>10777</v>
      </c>
      <c r="D3688" s="20" t="s">
        <v>7953</v>
      </c>
      <c r="E3688" s="20" t="s">
        <v>10773</v>
      </c>
      <c r="F3688" s="21">
        <v>1706100</v>
      </c>
      <c r="G3688" s="20" t="s">
        <v>10778</v>
      </c>
      <c r="H3688" s="22">
        <v>1668.09</v>
      </c>
      <c r="I3688" s="25">
        <v>0.39100000000000001</v>
      </c>
      <c r="J3688" s="22">
        <v>546254.03</v>
      </c>
      <c r="K3688" s="22">
        <v>1189331.03</v>
      </c>
      <c r="L3688" s="22">
        <v>1735585.06</v>
      </c>
      <c r="M3688" s="21" t="s">
        <v>529</v>
      </c>
      <c r="N3688" s="63">
        <f t="shared" si="285"/>
        <v>1040.4624810411908</v>
      </c>
      <c r="O3688" s="63">
        <f t="shared" si="286"/>
        <v>712.98972477504219</v>
      </c>
      <c r="P3688" s="69">
        <v>1702</v>
      </c>
      <c r="Q3688" s="69" t="s">
        <v>11627</v>
      </c>
      <c r="R3688" s="70">
        <v>39417</v>
      </c>
      <c r="S3688" s="71">
        <f t="shared" si="289"/>
        <v>1.810401302</v>
      </c>
      <c r="T3688" s="63">
        <f t="shared" si="287"/>
        <v>1883.6546303591222</v>
      </c>
      <c r="U3688" s="63">
        <f t="shared" si="288"/>
        <v>1290.7975260453582</v>
      </c>
    </row>
    <row r="3689" spans="1:21" x14ac:dyDescent="0.25">
      <c r="A3689" s="19" t="s">
        <v>10595</v>
      </c>
      <c r="B3689" s="19">
        <v>1</v>
      </c>
      <c r="C3689" s="19" t="s">
        <v>10779</v>
      </c>
      <c r="D3689" s="20" t="s">
        <v>3781</v>
      </c>
      <c r="E3689" s="20" t="s">
        <v>10780</v>
      </c>
      <c r="F3689" s="21">
        <v>1706258</v>
      </c>
      <c r="G3689" s="20" t="s">
        <v>4641</v>
      </c>
      <c r="H3689" s="22">
        <v>3761.0464000000002</v>
      </c>
      <c r="I3689" s="25">
        <v>0.44400000000000001</v>
      </c>
      <c r="J3689" s="22">
        <v>674551.75</v>
      </c>
      <c r="K3689" s="22">
        <v>7133699.4900000002</v>
      </c>
      <c r="L3689" s="22">
        <v>7808251.2400000002</v>
      </c>
      <c r="M3689" s="21" t="s">
        <v>10781</v>
      </c>
      <c r="N3689" s="63">
        <f t="shared" si="285"/>
        <v>2076.084793848861</v>
      </c>
      <c r="O3689" s="63">
        <f t="shared" si="286"/>
        <v>1896.7326459997942</v>
      </c>
      <c r="P3689" s="69">
        <v>1702</v>
      </c>
      <c r="Q3689" s="69" t="s">
        <v>11627</v>
      </c>
      <c r="R3689" s="70">
        <v>40210</v>
      </c>
      <c r="S3689" s="71">
        <f t="shared" si="289"/>
        <v>1.6179203862</v>
      </c>
      <c r="T3689" s="63">
        <f t="shared" si="287"/>
        <v>3358.9399114478965</v>
      </c>
      <c r="U3689" s="63">
        <f t="shared" si="288"/>
        <v>3068.7624151341347</v>
      </c>
    </row>
    <row r="3690" spans="1:21" x14ac:dyDescent="0.25">
      <c r="A3690" s="19" t="s">
        <v>10595</v>
      </c>
      <c r="B3690" s="19">
        <v>1</v>
      </c>
      <c r="C3690" s="19" t="s">
        <v>10782</v>
      </c>
      <c r="D3690" s="20" t="s">
        <v>10614</v>
      </c>
      <c r="E3690" s="20" t="s">
        <v>10783</v>
      </c>
      <c r="F3690" s="21">
        <v>1706506</v>
      </c>
      <c r="G3690" s="20" t="s">
        <v>10784</v>
      </c>
      <c r="H3690" s="22">
        <v>8846.3045999999995</v>
      </c>
      <c r="I3690" s="25">
        <v>0.58699999999999997</v>
      </c>
      <c r="J3690" s="22">
        <v>657910.41</v>
      </c>
      <c r="K3690" s="22">
        <v>993147.61</v>
      </c>
      <c r="L3690" s="22">
        <v>1651058.02</v>
      </c>
      <c r="M3690" s="21" t="s">
        <v>413</v>
      </c>
      <c r="N3690" s="63">
        <f t="shared" ref="N3690:N3753" si="290">L3690/H3690</f>
        <v>186.63816075245703</v>
      </c>
      <c r="O3690" s="63">
        <f t="shared" ref="O3690:O3753" si="291">K3690/H3690</f>
        <v>112.2669470368452</v>
      </c>
      <c r="P3690" s="69">
        <v>1701</v>
      </c>
      <c r="Q3690" s="69" t="s">
        <v>15568</v>
      </c>
      <c r="R3690" s="70">
        <v>36039</v>
      </c>
      <c r="S3690" s="71">
        <f t="shared" si="289"/>
        <v>3.346096831630871</v>
      </c>
      <c r="T3690" s="63">
        <f t="shared" ref="T3690:T3753" si="292">N3690*S3690</f>
        <v>624.50935835520966</v>
      </c>
      <c r="U3690" s="63">
        <f t="shared" ref="U3690:U3753" si="293">O3690*S3690</f>
        <v>375.65607577685853</v>
      </c>
    </row>
    <row r="3691" spans="1:21" x14ac:dyDescent="0.25">
      <c r="A3691" s="19" t="s">
        <v>10595</v>
      </c>
      <c r="B3691" s="19">
        <v>1</v>
      </c>
      <c r="C3691" s="19" t="s">
        <v>10785</v>
      </c>
      <c r="D3691" s="20" t="s">
        <v>10786</v>
      </c>
      <c r="E3691" s="20" t="s">
        <v>10786</v>
      </c>
      <c r="F3691" s="21">
        <v>1707009</v>
      </c>
      <c r="G3691" s="20" t="s">
        <v>2928</v>
      </c>
      <c r="H3691" s="22">
        <v>1270.2208000000001</v>
      </c>
      <c r="I3691" s="25">
        <v>0.54500000000000004</v>
      </c>
      <c r="J3691" s="22">
        <v>15297.25</v>
      </c>
      <c r="K3691" s="22">
        <v>65645.009999999995</v>
      </c>
      <c r="L3691" s="22">
        <v>80942.259999999995</v>
      </c>
      <c r="M3691" s="21" t="s">
        <v>3322</v>
      </c>
      <c r="N3691" s="63">
        <f t="shared" si="290"/>
        <v>63.722984224474985</v>
      </c>
      <c r="O3691" s="63">
        <f t="shared" si="291"/>
        <v>51.679999256822114</v>
      </c>
      <c r="P3691" s="69">
        <v>2901</v>
      </c>
      <c r="Q3691" s="69" t="s">
        <v>16003</v>
      </c>
      <c r="R3691" s="70">
        <v>35947</v>
      </c>
      <c r="S3691" s="71">
        <f t="shared" si="289"/>
        <v>3.3413693592305931</v>
      </c>
      <c r="T3691" s="63">
        <f t="shared" si="292"/>
        <v>212.92202696639518</v>
      </c>
      <c r="U3691" s="63">
        <f t="shared" si="293"/>
        <v>172.68196600180522</v>
      </c>
    </row>
    <row r="3692" spans="1:21" x14ac:dyDescent="0.25">
      <c r="A3692" s="19" t="s">
        <v>10595</v>
      </c>
      <c r="B3692" s="19">
        <v>1</v>
      </c>
      <c r="C3692" s="19" t="s">
        <v>10787</v>
      </c>
      <c r="D3692" s="20" t="s">
        <v>10786</v>
      </c>
      <c r="E3692" s="20" t="s">
        <v>10786</v>
      </c>
      <c r="F3692" s="21">
        <v>1707009</v>
      </c>
      <c r="G3692" s="20" t="s">
        <v>10788</v>
      </c>
      <c r="H3692" s="22">
        <v>1300.1445000000001</v>
      </c>
      <c r="I3692" s="25">
        <v>0.39</v>
      </c>
      <c r="J3692" s="22">
        <v>27521.95</v>
      </c>
      <c r="K3692" s="22">
        <v>630685.80000000005</v>
      </c>
      <c r="L3692" s="22">
        <v>658207.75</v>
      </c>
      <c r="M3692" s="21" t="s">
        <v>2964</v>
      </c>
      <c r="N3692" s="63">
        <f t="shared" si="290"/>
        <v>506.25738139106841</v>
      </c>
      <c r="O3692" s="63">
        <f t="shared" si="291"/>
        <v>485.08900356844953</v>
      </c>
      <c r="P3692" s="69">
        <v>2901</v>
      </c>
      <c r="Q3692" s="69" t="s">
        <v>16003</v>
      </c>
      <c r="R3692" s="70">
        <v>39539</v>
      </c>
      <c r="S3692" s="71">
        <f t="shared" si="289"/>
        <v>1.7698952093</v>
      </c>
      <c r="T3692" s="63">
        <f t="shared" si="292"/>
        <v>896.02251399681495</v>
      </c>
      <c r="U3692" s="63">
        <f t="shared" si="293"/>
        <v>858.55670349990942</v>
      </c>
    </row>
    <row r="3693" spans="1:21" x14ac:dyDescent="0.25">
      <c r="A3693" s="19" t="s">
        <v>10595</v>
      </c>
      <c r="B3693" s="19">
        <v>1</v>
      </c>
      <c r="C3693" s="19" t="s">
        <v>10789</v>
      </c>
      <c r="D3693" s="20" t="s">
        <v>10597</v>
      </c>
      <c r="E3693" s="20" t="s">
        <v>10790</v>
      </c>
      <c r="F3693" s="21">
        <v>1707108</v>
      </c>
      <c r="G3693" s="20" t="s">
        <v>10791</v>
      </c>
      <c r="H3693" s="22">
        <v>2007.8610000000001</v>
      </c>
      <c r="I3693" s="25">
        <v>0.62</v>
      </c>
      <c r="J3693" s="22">
        <v>142934.9</v>
      </c>
      <c r="K3693" s="22">
        <v>191770.8</v>
      </c>
      <c r="L3693" s="22">
        <v>334705.69999999995</v>
      </c>
      <c r="M3693" s="21" t="s">
        <v>4441</v>
      </c>
      <c r="N3693" s="63">
        <f t="shared" si="290"/>
        <v>166.69764490669419</v>
      </c>
      <c r="O3693" s="63">
        <f t="shared" si="291"/>
        <v>95.509997953045541</v>
      </c>
      <c r="P3693" s="69">
        <v>1702</v>
      </c>
      <c r="Q3693" s="69" t="s">
        <v>11627</v>
      </c>
      <c r="R3693" s="70">
        <v>35674</v>
      </c>
      <c r="S3693" s="71">
        <f t="shared" si="289"/>
        <v>3.441507046167481</v>
      </c>
      <c r="T3693" s="63">
        <f t="shared" si="292"/>
        <v>573.69111952591277</v>
      </c>
      <c r="U3693" s="63">
        <f t="shared" si="293"/>
        <v>328.69833093484795</v>
      </c>
    </row>
    <row r="3694" spans="1:21" x14ac:dyDescent="0.25">
      <c r="A3694" s="19" t="s">
        <v>10595</v>
      </c>
      <c r="B3694" s="19">
        <v>1</v>
      </c>
      <c r="C3694" s="19" t="s">
        <v>10792</v>
      </c>
      <c r="D3694" s="20" t="s">
        <v>10597</v>
      </c>
      <c r="E3694" s="20" t="s">
        <v>10790</v>
      </c>
      <c r="F3694" s="21">
        <v>1707108</v>
      </c>
      <c r="G3694" s="20" t="s">
        <v>10793</v>
      </c>
      <c r="H3694" s="22">
        <v>1741.0998999999999</v>
      </c>
      <c r="I3694" s="25">
        <v>0.51800000000000002</v>
      </c>
      <c r="J3694" s="22">
        <v>271108.25</v>
      </c>
      <c r="K3694" s="22">
        <v>1037086.16</v>
      </c>
      <c r="L3694" s="22">
        <v>1308194.4100000001</v>
      </c>
      <c r="M3694" s="21" t="s">
        <v>1768</v>
      </c>
      <c r="N3694" s="63">
        <f t="shared" si="290"/>
        <v>751.36091271959765</v>
      </c>
      <c r="O3694" s="63">
        <f t="shared" si="291"/>
        <v>595.65000262190586</v>
      </c>
      <c r="P3694" s="69">
        <v>1702</v>
      </c>
      <c r="Q3694" s="69" t="s">
        <v>11627</v>
      </c>
      <c r="R3694" s="70">
        <v>38991</v>
      </c>
      <c r="S3694" s="71">
        <f t="shared" ref="S3694:S3757" si="294">VLOOKUP(R3694,$X$3:$Y$251,2,0)</f>
        <v>1.8952819697000001</v>
      </c>
      <c r="T3694" s="63">
        <f t="shared" si="292"/>
        <v>1424.0407906147889</v>
      </c>
      <c r="U3694" s="63">
        <f t="shared" si="293"/>
        <v>1128.9247102210559</v>
      </c>
    </row>
    <row r="3695" spans="1:21" x14ac:dyDescent="0.25">
      <c r="A3695" s="19" t="s">
        <v>10595</v>
      </c>
      <c r="B3695" s="19">
        <v>1</v>
      </c>
      <c r="C3695" s="19" t="s">
        <v>10794</v>
      </c>
      <c r="D3695" s="20" t="s">
        <v>10597</v>
      </c>
      <c r="E3695" s="20" t="s">
        <v>10790</v>
      </c>
      <c r="F3695" s="21">
        <v>1707108</v>
      </c>
      <c r="G3695" s="20" t="s">
        <v>10795</v>
      </c>
      <c r="H3695" s="22">
        <v>834.84500000000003</v>
      </c>
      <c r="I3695" s="25">
        <v>0.63400000000000001</v>
      </c>
      <c r="J3695" s="22">
        <v>40346.65</v>
      </c>
      <c r="K3695" s="22">
        <v>108412.97</v>
      </c>
      <c r="L3695" s="22">
        <v>148759.62</v>
      </c>
      <c r="M3695" s="21" t="s">
        <v>8621</v>
      </c>
      <c r="N3695" s="63">
        <f t="shared" si="290"/>
        <v>178.18831040492546</v>
      </c>
      <c r="O3695" s="63">
        <f t="shared" si="291"/>
        <v>129.85999796369384</v>
      </c>
      <c r="P3695" s="69">
        <v>1702</v>
      </c>
      <c r="Q3695" s="69" t="s">
        <v>11627</v>
      </c>
      <c r="R3695" s="70">
        <v>36434</v>
      </c>
      <c r="S3695" s="71">
        <f t="shared" si="294"/>
        <v>3.1687748953473367</v>
      </c>
      <c r="T3695" s="63">
        <f t="shared" si="292"/>
        <v>564.63864465548647</v>
      </c>
      <c r="U3695" s="63">
        <f t="shared" si="293"/>
        <v>411.49710145720934</v>
      </c>
    </row>
    <row r="3696" spans="1:21" x14ac:dyDescent="0.25">
      <c r="A3696" s="19" t="s">
        <v>10595</v>
      </c>
      <c r="B3696" s="19">
        <v>1</v>
      </c>
      <c r="C3696" s="19" t="s">
        <v>10797</v>
      </c>
      <c r="D3696" s="20" t="s">
        <v>10597</v>
      </c>
      <c r="E3696" s="20" t="s">
        <v>10790</v>
      </c>
      <c r="F3696" s="21">
        <v>1707108</v>
      </c>
      <c r="G3696" s="20" t="s">
        <v>10798</v>
      </c>
      <c r="H3696" s="22">
        <v>1250.625</v>
      </c>
      <c r="I3696" s="25">
        <v>0.44900000000000001</v>
      </c>
      <c r="J3696" s="22">
        <v>154826.34</v>
      </c>
      <c r="K3696" s="22">
        <v>762728.93</v>
      </c>
      <c r="L3696" s="22">
        <v>917555.27</v>
      </c>
      <c r="M3696" s="21" t="s">
        <v>3171</v>
      </c>
      <c r="N3696" s="63">
        <f t="shared" si="290"/>
        <v>733.67737731134434</v>
      </c>
      <c r="O3696" s="63">
        <f t="shared" si="291"/>
        <v>609.87820489755131</v>
      </c>
      <c r="P3696" s="69">
        <v>1702</v>
      </c>
      <c r="Q3696" s="69" t="s">
        <v>11627</v>
      </c>
      <c r="R3696" s="70">
        <v>38047</v>
      </c>
      <c r="S3696" s="71">
        <f t="shared" si="294"/>
        <v>2.1650911452999999</v>
      </c>
      <c r="T3696" s="63">
        <f t="shared" si="292"/>
        <v>1588.4783931237187</v>
      </c>
      <c r="U3696" s="63">
        <f t="shared" si="293"/>
        <v>1320.4419011351474</v>
      </c>
    </row>
    <row r="3697" spans="1:21" x14ac:dyDescent="0.25">
      <c r="A3697" s="19" t="s">
        <v>10595</v>
      </c>
      <c r="B3697" s="19">
        <v>1</v>
      </c>
      <c r="C3697" s="19" t="s">
        <v>10799</v>
      </c>
      <c r="D3697" s="20" t="s">
        <v>10597</v>
      </c>
      <c r="E3697" s="20" t="s">
        <v>10790</v>
      </c>
      <c r="F3697" s="21">
        <v>1707108</v>
      </c>
      <c r="G3697" s="20" t="s">
        <v>10800</v>
      </c>
      <c r="H3697" s="22">
        <v>1536.3738000000001</v>
      </c>
      <c r="I3697" s="25">
        <v>0.42699999999999999</v>
      </c>
      <c r="J3697" s="22">
        <v>489146.19</v>
      </c>
      <c r="K3697" s="22">
        <v>1486902.56</v>
      </c>
      <c r="L3697" s="22">
        <v>1976048.75</v>
      </c>
      <c r="M3697" s="21" t="s">
        <v>10801</v>
      </c>
      <c r="N3697" s="63">
        <f t="shared" si="290"/>
        <v>1286.1770683670861</v>
      </c>
      <c r="O3697" s="63">
        <f t="shared" si="291"/>
        <v>967.7999976307849</v>
      </c>
      <c r="P3697" s="69">
        <v>1702</v>
      </c>
      <c r="Q3697" s="69" t="s">
        <v>11627</v>
      </c>
      <c r="R3697" s="70">
        <v>39845</v>
      </c>
      <c r="S3697" s="71">
        <f t="shared" si="294"/>
        <v>1.6876743175</v>
      </c>
      <c r="T3697" s="63">
        <f t="shared" si="292"/>
        <v>2170.6480060405729</v>
      </c>
      <c r="U3697" s="63">
        <f t="shared" si="293"/>
        <v>1633.3312004780364</v>
      </c>
    </row>
    <row r="3698" spans="1:21" x14ac:dyDescent="0.25">
      <c r="A3698" s="19" t="s">
        <v>10595</v>
      </c>
      <c r="B3698" s="19">
        <v>1</v>
      </c>
      <c r="C3698" s="19" t="s">
        <v>10802</v>
      </c>
      <c r="D3698" s="20" t="s">
        <v>10597</v>
      </c>
      <c r="E3698" s="20" t="s">
        <v>10790</v>
      </c>
      <c r="F3698" s="21">
        <v>1707108</v>
      </c>
      <c r="G3698" s="20" t="s">
        <v>2083</v>
      </c>
      <c r="H3698" s="22">
        <v>1790.6531</v>
      </c>
      <c r="I3698" s="25">
        <v>0.39800000000000002</v>
      </c>
      <c r="J3698" s="22">
        <v>105689.74</v>
      </c>
      <c r="K3698" s="22">
        <v>827466.68</v>
      </c>
      <c r="L3698" s="22">
        <v>933156.42</v>
      </c>
      <c r="M3698" s="21" t="s">
        <v>1129</v>
      </c>
      <c r="N3698" s="63">
        <f t="shared" si="290"/>
        <v>521.12629743862726</v>
      </c>
      <c r="O3698" s="63">
        <f t="shared" si="291"/>
        <v>462.10328510865673</v>
      </c>
      <c r="P3698" s="69">
        <v>1702</v>
      </c>
      <c r="Q3698" s="69" t="s">
        <v>11627</v>
      </c>
      <c r="R3698" s="70">
        <v>38384</v>
      </c>
      <c r="S3698" s="71">
        <f t="shared" si="294"/>
        <v>2.0314945361999999</v>
      </c>
      <c r="T3698" s="63">
        <f t="shared" si="292"/>
        <v>1058.6652259167072</v>
      </c>
      <c r="U3698" s="63">
        <f t="shared" si="293"/>
        <v>938.7602988583069</v>
      </c>
    </row>
    <row r="3699" spans="1:21" x14ac:dyDescent="0.25">
      <c r="A3699" s="19" t="s">
        <v>10595</v>
      </c>
      <c r="B3699" s="19">
        <v>1</v>
      </c>
      <c r="C3699" s="19" t="s">
        <v>10803</v>
      </c>
      <c r="D3699" s="20" t="s">
        <v>10597</v>
      </c>
      <c r="E3699" s="20" t="s">
        <v>10790</v>
      </c>
      <c r="F3699" s="21">
        <v>1707108</v>
      </c>
      <c r="G3699" s="20" t="s">
        <v>10804</v>
      </c>
      <c r="H3699" s="22">
        <v>1203.3</v>
      </c>
      <c r="I3699" s="25">
        <v>0.85309999999999997</v>
      </c>
      <c r="J3699" s="22">
        <v>140113.09</v>
      </c>
      <c r="K3699" s="22">
        <v>108682.05</v>
      </c>
      <c r="L3699" s="22">
        <v>248795.14</v>
      </c>
      <c r="M3699" s="21" t="s">
        <v>10805</v>
      </c>
      <c r="N3699" s="63">
        <f t="shared" si="290"/>
        <v>206.76069143189565</v>
      </c>
      <c r="O3699" s="63">
        <f t="shared" si="291"/>
        <v>90.319995013712301</v>
      </c>
      <c r="P3699" s="69">
        <v>1702</v>
      </c>
      <c r="Q3699" s="69" t="s">
        <v>11627</v>
      </c>
      <c r="R3699" s="70">
        <v>35674</v>
      </c>
      <c r="S3699" s="71">
        <f t="shared" si="294"/>
        <v>3.441507046167481</v>
      </c>
      <c r="T3699" s="63">
        <f t="shared" si="292"/>
        <v>711.56837643332926</v>
      </c>
      <c r="U3699" s="63">
        <f t="shared" si="293"/>
        <v>310.83689924950266</v>
      </c>
    </row>
    <row r="3700" spans="1:21" x14ac:dyDescent="0.25">
      <c r="A3700" s="19" t="s">
        <v>10595</v>
      </c>
      <c r="B3700" s="19">
        <v>1</v>
      </c>
      <c r="C3700" s="19" t="s">
        <v>10806</v>
      </c>
      <c r="D3700" s="20" t="s">
        <v>10597</v>
      </c>
      <c r="E3700" s="20" t="s">
        <v>10807</v>
      </c>
      <c r="F3700" s="21">
        <v>1707207</v>
      </c>
      <c r="G3700" s="20" t="s">
        <v>10808</v>
      </c>
      <c r="H3700" s="22">
        <v>5529.4795999999997</v>
      </c>
      <c r="I3700" s="25">
        <v>0.46100000000000002</v>
      </c>
      <c r="J3700" s="22">
        <v>1219707.49</v>
      </c>
      <c r="K3700" s="22">
        <v>4200800.95</v>
      </c>
      <c r="L3700" s="22">
        <v>5420508.4400000004</v>
      </c>
      <c r="M3700" s="21" t="s">
        <v>2712</v>
      </c>
      <c r="N3700" s="63">
        <f t="shared" si="290"/>
        <v>980.29269155817133</v>
      </c>
      <c r="O3700" s="63">
        <f t="shared" si="291"/>
        <v>759.71000055773789</v>
      </c>
      <c r="P3700" s="69">
        <v>1702</v>
      </c>
      <c r="Q3700" s="69" t="s">
        <v>11627</v>
      </c>
      <c r="R3700" s="70">
        <v>38961</v>
      </c>
      <c r="S3700" s="71">
        <f t="shared" si="294"/>
        <v>1.8962296107000001</v>
      </c>
      <c r="T3700" s="63">
        <f t="shared" si="292"/>
        <v>1858.8600288854066</v>
      </c>
      <c r="U3700" s="63">
        <f t="shared" si="293"/>
        <v>1440.584598602496</v>
      </c>
    </row>
    <row r="3701" spans="1:21" x14ac:dyDescent="0.25">
      <c r="A3701" s="19" t="s">
        <v>10595</v>
      </c>
      <c r="B3701" s="19">
        <v>1</v>
      </c>
      <c r="C3701" s="19" t="s">
        <v>10809</v>
      </c>
      <c r="D3701" s="20" t="s">
        <v>7953</v>
      </c>
      <c r="E3701" s="20" t="s">
        <v>10810</v>
      </c>
      <c r="F3701" s="21">
        <v>1707306</v>
      </c>
      <c r="G3701" s="20" t="s">
        <v>2877</v>
      </c>
      <c r="H3701" s="22">
        <v>1766.5101</v>
      </c>
      <c r="I3701" s="25">
        <v>0.48699999999999999</v>
      </c>
      <c r="J3701" s="22">
        <v>23073.96</v>
      </c>
      <c r="K3701" s="22">
        <v>123938.34</v>
      </c>
      <c r="L3701" s="22">
        <v>147012.29999999999</v>
      </c>
      <c r="M3701" s="21" t="s">
        <v>663</v>
      </c>
      <c r="N3701" s="63">
        <f t="shared" si="290"/>
        <v>83.221884777222613</v>
      </c>
      <c r="O3701" s="63">
        <f t="shared" si="291"/>
        <v>70.159995122586622</v>
      </c>
      <c r="P3701" s="69">
        <v>1702</v>
      </c>
      <c r="Q3701" s="69" t="s">
        <v>11627</v>
      </c>
      <c r="R3701" s="70">
        <v>36404</v>
      </c>
      <c r="S3701" s="71">
        <f t="shared" si="294"/>
        <v>3.1836670532386648</v>
      </c>
      <c r="T3701" s="63">
        <f t="shared" si="292"/>
        <v>264.95077267366804</v>
      </c>
      <c r="U3701" s="63">
        <f t="shared" si="293"/>
        <v>223.36606492716444</v>
      </c>
    </row>
    <row r="3702" spans="1:21" x14ac:dyDescent="0.25">
      <c r="A3702" s="19" t="s">
        <v>10595</v>
      </c>
      <c r="B3702" s="19">
        <v>1</v>
      </c>
      <c r="C3702" s="19" t="s">
        <v>10811</v>
      </c>
      <c r="D3702" s="20" t="s">
        <v>10614</v>
      </c>
      <c r="E3702" s="20" t="s">
        <v>8282</v>
      </c>
      <c r="F3702" s="21">
        <v>1707405</v>
      </c>
      <c r="G3702" s="20" t="s">
        <v>10812</v>
      </c>
      <c r="H3702" s="22">
        <v>913.24210000000005</v>
      </c>
      <c r="I3702" s="25">
        <v>0.44900000000000001</v>
      </c>
      <c r="J3702" s="22">
        <v>1073.99</v>
      </c>
      <c r="K3702" s="22">
        <v>128200.93</v>
      </c>
      <c r="L3702" s="22">
        <v>129274.92</v>
      </c>
      <c r="M3702" s="21" t="s">
        <v>10813</v>
      </c>
      <c r="N3702" s="63">
        <f t="shared" si="290"/>
        <v>141.55602331517568</v>
      </c>
      <c r="O3702" s="63">
        <f t="shared" si="291"/>
        <v>140.38000438218955</v>
      </c>
      <c r="P3702" s="69">
        <v>1701</v>
      </c>
      <c r="Q3702" s="69" t="s">
        <v>15568</v>
      </c>
      <c r="R3702" s="70">
        <v>39114</v>
      </c>
      <c r="S3702" s="71">
        <f t="shared" si="294"/>
        <v>1.8665619947000001</v>
      </c>
      <c r="T3702" s="63">
        <f t="shared" si="292"/>
        <v>264.22309324097404</v>
      </c>
      <c r="U3702" s="63">
        <f t="shared" si="293"/>
        <v>262.02798099561448</v>
      </c>
    </row>
    <row r="3703" spans="1:21" x14ac:dyDescent="0.25">
      <c r="A3703" s="19" t="s">
        <v>10595</v>
      </c>
      <c r="B3703" s="19">
        <v>1</v>
      </c>
      <c r="C3703" s="19" t="s">
        <v>10814</v>
      </c>
      <c r="D3703" s="20" t="s">
        <v>10614</v>
      </c>
      <c r="E3703" s="20" t="s">
        <v>8282</v>
      </c>
      <c r="F3703" s="21">
        <v>1707405</v>
      </c>
      <c r="G3703" s="20" t="s">
        <v>10815</v>
      </c>
      <c r="H3703" s="22">
        <v>230.0187</v>
      </c>
      <c r="I3703" s="25">
        <v>0.66300000000000003</v>
      </c>
      <c r="J3703" s="22">
        <v>1E-3</v>
      </c>
      <c r="K3703" s="22">
        <v>41122.74</v>
      </c>
      <c r="L3703" s="22">
        <v>41122.740999999995</v>
      </c>
      <c r="M3703" s="21" t="s">
        <v>1551</v>
      </c>
      <c r="N3703" s="63">
        <f t="shared" si="290"/>
        <v>178.77999049642483</v>
      </c>
      <c r="O3703" s="63">
        <f t="shared" si="291"/>
        <v>178.77998614895222</v>
      </c>
      <c r="P3703" s="69">
        <v>1701</v>
      </c>
      <c r="Q3703" s="69" t="s">
        <v>15568</v>
      </c>
      <c r="R3703" s="70">
        <v>38838</v>
      </c>
      <c r="S3703" s="71">
        <f t="shared" si="294"/>
        <v>1.9017241305999999</v>
      </c>
      <c r="T3703" s="63">
        <f t="shared" si="292"/>
        <v>339.99022199548978</v>
      </c>
      <c r="U3703" s="63">
        <f t="shared" si="293"/>
        <v>339.99021372779617</v>
      </c>
    </row>
    <row r="3704" spans="1:21" x14ac:dyDescent="0.25">
      <c r="A3704" s="19" t="s">
        <v>10595</v>
      </c>
      <c r="B3704" s="19">
        <v>1</v>
      </c>
      <c r="C3704" s="19" t="s">
        <v>10816</v>
      </c>
      <c r="D3704" s="20" t="s">
        <v>3781</v>
      </c>
      <c r="E3704" s="20" t="s">
        <v>10817</v>
      </c>
      <c r="F3704" s="21">
        <v>1707652</v>
      </c>
      <c r="G3704" s="20" t="s">
        <v>9714</v>
      </c>
      <c r="H3704" s="22">
        <v>2175.3838999999998</v>
      </c>
      <c r="I3704" s="25">
        <v>0.65300000000000002</v>
      </c>
      <c r="J3704" s="22">
        <v>442268.01</v>
      </c>
      <c r="K3704" s="22">
        <v>2656404.79</v>
      </c>
      <c r="L3704" s="22">
        <v>3098672.8</v>
      </c>
      <c r="M3704" s="21" t="s">
        <v>10340</v>
      </c>
      <c r="N3704" s="63">
        <f t="shared" si="290"/>
        <v>1424.4257300975703</v>
      </c>
      <c r="O3704" s="63">
        <f t="shared" si="291"/>
        <v>1221.120000934088</v>
      </c>
      <c r="P3704" s="69">
        <v>1702</v>
      </c>
      <c r="Q3704" s="69" t="s">
        <v>11627</v>
      </c>
      <c r="R3704" s="70">
        <v>38412</v>
      </c>
      <c r="S3704" s="71">
        <f t="shared" si="294"/>
        <v>2.0165719041000001</v>
      </c>
      <c r="T3704" s="63">
        <f t="shared" si="292"/>
        <v>2872.4569067918901</v>
      </c>
      <c r="U3704" s="63">
        <f t="shared" si="293"/>
        <v>2462.4762854182477</v>
      </c>
    </row>
    <row r="3705" spans="1:21" x14ac:dyDescent="0.25">
      <c r="A3705" s="19" t="s">
        <v>10595</v>
      </c>
      <c r="B3705" s="19">
        <v>1</v>
      </c>
      <c r="C3705" s="19" t="s">
        <v>10818</v>
      </c>
      <c r="D3705" s="20" t="s">
        <v>3781</v>
      </c>
      <c r="E3705" s="20" t="s">
        <v>10817</v>
      </c>
      <c r="F3705" s="21">
        <v>1707652</v>
      </c>
      <c r="G3705" s="20" t="s">
        <v>10819</v>
      </c>
      <c r="H3705" s="22">
        <v>2587.02</v>
      </c>
      <c r="I3705" s="25">
        <v>0.57099999999999995</v>
      </c>
      <c r="J3705" s="22">
        <v>94758.38</v>
      </c>
      <c r="K3705" s="22">
        <v>569266.97</v>
      </c>
      <c r="L3705" s="22">
        <v>664025.35</v>
      </c>
      <c r="M3705" s="21" t="s">
        <v>2385</v>
      </c>
      <c r="N3705" s="63">
        <f t="shared" si="290"/>
        <v>256.67576980464008</v>
      </c>
      <c r="O3705" s="63">
        <f t="shared" si="291"/>
        <v>220.04737883742683</v>
      </c>
      <c r="P3705" s="69">
        <v>1702</v>
      </c>
      <c r="Q3705" s="69" t="s">
        <v>11627</v>
      </c>
      <c r="R3705" s="70">
        <v>37469</v>
      </c>
      <c r="S3705" s="71">
        <f t="shared" si="294"/>
        <v>2.6063964657000001</v>
      </c>
      <c r="T3705" s="63">
        <f t="shared" si="292"/>
        <v>668.99881924964075</v>
      </c>
      <c r="U3705" s="63">
        <f t="shared" si="293"/>
        <v>573.53071048841832</v>
      </c>
    </row>
    <row r="3706" spans="1:21" x14ac:dyDescent="0.25">
      <c r="A3706" s="19" t="s">
        <v>10595</v>
      </c>
      <c r="B3706" s="19">
        <v>1</v>
      </c>
      <c r="C3706" s="19" t="s">
        <v>10820</v>
      </c>
      <c r="D3706" s="20" t="s">
        <v>3781</v>
      </c>
      <c r="E3706" s="20" t="s">
        <v>10817</v>
      </c>
      <c r="F3706" s="21">
        <v>1707652</v>
      </c>
      <c r="G3706" s="20" t="s">
        <v>10821</v>
      </c>
      <c r="H3706" s="22">
        <v>1153.2366999999999</v>
      </c>
      <c r="I3706" s="25">
        <v>0.56399999999999995</v>
      </c>
      <c r="J3706" s="22">
        <v>120595.91</v>
      </c>
      <c r="K3706" s="22">
        <v>712250.52</v>
      </c>
      <c r="L3706" s="22">
        <v>832846.43</v>
      </c>
      <c r="M3706" s="21" t="s">
        <v>2168</v>
      </c>
      <c r="N3706" s="63">
        <f t="shared" si="290"/>
        <v>722.18169088791581</v>
      </c>
      <c r="O3706" s="63">
        <f t="shared" si="291"/>
        <v>617.6100014853846</v>
      </c>
      <c r="P3706" s="69">
        <v>1702</v>
      </c>
      <c r="Q3706" s="69" t="s">
        <v>11627</v>
      </c>
      <c r="R3706" s="70">
        <v>39114</v>
      </c>
      <c r="S3706" s="71">
        <f t="shared" si="294"/>
        <v>1.8665619947000001</v>
      </c>
      <c r="T3706" s="63">
        <f t="shared" si="292"/>
        <v>1347.996897479567</v>
      </c>
      <c r="U3706" s="63">
        <f t="shared" si="293"/>
        <v>1152.8073563192295</v>
      </c>
    </row>
    <row r="3707" spans="1:21" x14ac:dyDescent="0.25">
      <c r="A3707" s="19" t="s">
        <v>10595</v>
      </c>
      <c r="B3707" s="19">
        <v>1</v>
      </c>
      <c r="C3707" s="19" t="s">
        <v>10822</v>
      </c>
      <c r="D3707" s="20" t="s">
        <v>3781</v>
      </c>
      <c r="E3707" s="20" t="s">
        <v>10817</v>
      </c>
      <c r="F3707" s="21">
        <v>1707652</v>
      </c>
      <c r="G3707" s="20" t="s">
        <v>10823</v>
      </c>
      <c r="H3707" s="22">
        <v>2193.3334</v>
      </c>
      <c r="I3707" s="25">
        <v>0.50800000000000001</v>
      </c>
      <c r="J3707" s="22">
        <v>1432405.11</v>
      </c>
      <c r="K3707" s="22">
        <v>4285032.1500000004</v>
      </c>
      <c r="L3707" s="22">
        <v>5717437.2599999998</v>
      </c>
      <c r="M3707" s="21" t="s">
        <v>397</v>
      </c>
      <c r="N3707" s="63">
        <f t="shared" si="290"/>
        <v>2606.7342338378653</v>
      </c>
      <c r="O3707" s="63">
        <f t="shared" si="291"/>
        <v>1953.6620150862611</v>
      </c>
      <c r="P3707" s="69">
        <v>1702</v>
      </c>
      <c r="Q3707" s="69" t="s">
        <v>11627</v>
      </c>
      <c r="R3707" s="70">
        <v>40269</v>
      </c>
      <c r="S3707" s="71">
        <f t="shared" si="294"/>
        <v>1.5940860891999999</v>
      </c>
      <c r="T3707" s="63">
        <f t="shared" si="292"/>
        <v>4155.3587804023609</v>
      </c>
      <c r="U3707" s="63">
        <f t="shared" si="293"/>
        <v>3114.3054412474494</v>
      </c>
    </row>
    <row r="3708" spans="1:21" x14ac:dyDescent="0.25">
      <c r="A3708" s="19" t="s">
        <v>10595</v>
      </c>
      <c r="B3708" s="19">
        <v>1</v>
      </c>
      <c r="C3708" s="19" t="s">
        <v>10824</v>
      </c>
      <c r="D3708" s="20" t="s">
        <v>3781</v>
      </c>
      <c r="E3708" s="20" t="s">
        <v>10817</v>
      </c>
      <c r="F3708" s="21">
        <v>1707652</v>
      </c>
      <c r="G3708" s="20" t="s">
        <v>10825</v>
      </c>
      <c r="H3708" s="22">
        <v>1903.4534000000001</v>
      </c>
      <c r="I3708" s="25">
        <v>0.505</v>
      </c>
      <c r="J3708" s="22">
        <v>5625.84</v>
      </c>
      <c r="K3708" s="22">
        <v>1155586.5600000001</v>
      </c>
      <c r="L3708" s="22">
        <v>1161212.4000000001</v>
      </c>
      <c r="M3708" s="21" t="s">
        <v>10826</v>
      </c>
      <c r="N3708" s="63">
        <f t="shared" si="290"/>
        <v>610.05559684308537</v>
      </c>
      <c r="O3708" s="63">
        <f t="shared" si="291"/>
        <v>607.10000045181039</v>
      </c>
      <c r="P3708" s="69">
        <v>1702</v>
      </c>
      <c r="Q3708" s="69" t="s">
        <v>11627</v>
      </c>
      <c r="R3708" s="70">
        <v>38384</v>
      </c>
      <c r="S3708" s="71">
        <f t="shared" si="294"/>
        <v>2.0314945361999999</v>
      </c>
      <c r="T3708" s="63">
        <f t="shared" si="292"/>
        <v>1239.3246117649578</v>
      </c>
      <c r="U3708" s="63">
        <f t="shared" si="293"/>
        <v>1233.3203338448702</v>
      </c>
    </row>
    <row r="3709" spans="1:21" x14ac:dyDescent="0.25">
      <c r="A3709" s="19" t="s">
        <v>10595</v>
      </c>
      <c r="B3709" s="19">
        <v>1</v>
      </c>
      <c r="C3709" s="19" t="s">
        <v>10827</v>
      </c>
      <c r="D3709" s="20" t="s">
        <v>10626</v>
      </c>
      <c r="E3709" s="20" t="s">
        <v>10828</v>
      </c>
      <c r="F3709" s="21">
        <v>1707702</v>
      </c>
      <c r="G3709" s="20" t="s">
        <v>7913</v>
      </c>
      <c r="H3709" s="22">
        <v>1361.4041</v>
      </c>
      <c r="I3709" s="25">
        <v>0.52400000000000002</v>
      </c>
      <c r="J3709" s="22">
        <v>85658.96</v>
      </c>
      <c r="K3709" s="22">
        <v>168119.79</v>
      </c>
      <c r="L3709" s="22">
        <v>253778.75</v>
      </c>
      <c r="M3709" s="21" t="s">
        <v>10829</v>
      </c>
      <c r="N3709" s="63">
        <f t="shared" si="290"/>
        <v>186.40956788656652</v>
      </c>
      <c r="O3709" s="63">
        <f t="shared" si="291"/>
        <v>123.48999830395694</v>
      </c>
      <c r="P3709" s="69">
        <v>1701</v>
      </c>
      <c r="Q3709" s="69" t="s">
        <v>15568</v>
      </c>
      <c r="R3709" s="70">
        <v>35855</v>
      </c>
      <c r="S3709" s="71">
        <f t="shared" si="294"/>
        <v>3.3755591747633313</v>
      </c>
      <c r="T3709" s="63">
        <f t="shared" si="292"/>
        <v>629.23652714316768</v>
      </c>
      <c r="U3709" s="63">
        <f t="shared" si="293"/>
        <v>416.84779676643006</v>
      </c>
    </row>
    <row r="3710" spans="1:21" x14ac:dyDescent="0.25">
      <c r="A3710" s="19" t="s">
        <v>10595</v>
      </c>
      <c r="B3710" s="19">
        <v>1</v>
      </c>
      <c r="C3710" s="19" t="s">
        <v>10830</v>
      </c>
      <c r="D3710" s="20" t="s">
        <v>7953</v>
      </c>
      <c r="E3710" s="20" t="s">
        <v>10831</v>
      </c>
      <c r="F3710" s="21">
        <v>1708205</v>
      </c>
      <c r="G3710" s="20" t="s">
        <v>10832</v>
      </c>
      <c r="H3710" s="22">
        <v>17718.482499999998</v>
      </c>
      <c r="I3710" s="25">
        <v>0.61799999999999999</v>
      </c>
      <c r="J3710" s="22">
        <v>961656.23</v>
      </c>
      <c r="K3710" s="22">
        <v>2273990.04</v>
      </c>
      <c r="L3710" s="22">
        <v>3235646.27</v>
      </c>
      <c r="M3710" s="21" t="s">
        <v>3891</v>
      </c>
      <c r="N3710" s="63">
        <f t="shared" si="290"/>
        <v>182.61418662687396</v>
      </c>
      <c r="O3710" s="63">
        <f t="shared" si="291"/>
        <v>128.33999977142514</v>
      </c>
      <c r="P3710" s="69">
        <v>1702</v>
      </c>
      <c r="Q3710" s="69" t="s">
        <v>11627</v>
      </c>
      <c r="R3710" s="70">
        <v>35704</v>
      </c>
      <c r="S3710" s="71">
        <f t="shared" si="294"/>
        <v>3.4432289321700318</v>
      </c>
      <c r="T3710" s="63">
        <f t="shared" si="292"/>
        <v>628.78245081835007</v>
      </c>
      <c r="U3710" s="63">
        <f t="shared" si="293"/>
        <v>441.9040003676663</v>
      </c>
    </row>
    <row r="3711" spans="1:21" x14ac:dyDescent="0.25">
      <c r="A3711" s="19" t="s">
        <v>10595</v>
      </c>
      <c r="B3711" s="19">
        <v>1</v>
      </c>
      <c r="C3711" s="19" t="s">
        <v>10833</v>
      </c>
      <c r="D3711" s="20" t="s">
        <v>10597</v>
      </c>
      <c r="E3711" s="20" t="s">
        <v>10834</v>
      </c>
      <c r="F3711" s="21">
        <v>1708304</v>
      </c>
      <c r="G3711" s="20" t="s">
        <v>10835</v>
      </c>
      <c r="H3711" s="22">
        <v>3216.0007999999998</v>
      </c>
      <c r="I3711" s="25">
        <v>0.52200000000000002</v>
      </c>
      <c r="J3711" s="22">
        <v>237856</v>
      </c>
      <c r="K3711" s="22">
        <v>1722008</v>
      </c>
      <c r="L3711" s="22">
        <v>1959864</v>
      </c>
      <c r="M3711" s="21" t="s">
        <v>6835</v>
      </c>
      <c r="N3711" s="63">
        <f t="shared" si="290"/>
        <v>609.41029616659307</v>
      </c>
      <c r="O3711" s="63">
        <f t="shared" si="291"/>
        <v>535.45011555967278</v>
      </c>
      <c r="P3711" s="69">
        <v>1702</v>
      </c>
      <c r="Q3711" s="69" t="s">
        <v>11627</v>
      </c>
      <c r="R3711" s="70">
        <v>38565</v>
      </c>
      <c r="S3711" s="71">
        <f t="shared" si="294"/>
        <v>1.9738144281000001</v>
      </c>
      <c r="T3711" s="63">
        <f t="shared" si="292"/>
        <v>1202.8628352063156</v>
      </c>
      <c r="U3711" s="63">
        <f t="shared" si="293"/>
        <v>1056.8791636194944</v>
      </c>
    </row>
    <row r="3712" spans="1:21" x14ac:dyDescent="0.25">
      <c r="A3712" s="19" t="s">
        <v>10595</v>
      </c>
      <c r="B3712" s="19">
        <v>1</v>
      </c>
      <c r="C3712" s="19" t="s">
        <v>10836</v>
      </c>
      <c r="D3712" s="20" t="s">
        <v>10597</v>
      </c>
      <c r="E3712" s="20" t="s">
        <v>10834</v>
      </c>
      <c r="F3712" s="21">
        <v>1708304</v>
      </c>
      <c r="G3712" s="20" t="s">
        <v>2106</v>
      </c>
      <c r="H3712" s="22">
        <v>1302.29</v>
      </c>
      <c r="I3712" s="25">
        <v>0.40699999999999997</v>
      </c>
      <c r="J3712" s="22">
        <v>431697.99</v>
      </c>
      <c r="K3712" s="22">
        <v>812065.87</v>
      </c>
      <c r="L3712" s="22">
        <v>1243763.8599999999</v>
      </c>
      <c r="M3712" s="21" t="s">
        <v>260</v>
      </c>
      <c r="N3712" s="63">
        <f t="shared" si="290"/>
        <v>955.05905750639249</v>
      </c>
      <c r="O3712" s="63">
        <f t="shared" si="291"/>
        <v>623.56761550806652</v>
      </c>
      <c r="P3712" s="69">
        <v>1702</v>
      </c>
      <c r="Q3712" s="69" t="s">
        <v>11627</v>
      </c>
      <c r="R3712" s="70">
        <v>38384</v>
      </c>
      <c r="S3712" s="71">
        <f t="shared" si="294"/>
        <v>2.0314945361999999</v>
      </c>
      <c r="T3712" s="63">
        <f t="shared" si="292"/>
        <v>1940.1972570725577</v>
      </c>
      <c r="U3712" s="63">
        <f t="shared" si="293"/>
        <v>1266.7742038558995</v>
      </c>
    </row>
    <row r="3713" spans="1:21" x14ac:dyDescent="0.25">
      <c r="A3713" s="19" t="s">
        <v>10595</v>
      </c>
      <c r="B3713" s="19">
        <v>1</v>
      </c>
      <c r="C3713" s="19" t="s">
        <v>10837</v>
      </c>
      <c r="D3713" s="20" t="s">
        <v>10726</v>
      </c>
      <c r="E3713" s="20" t="s">
        <v>10838</v>
      </c>
      <c r="F3713" s="21">
        <v>1709005</v>
      </c>
      <c r="G3713" s="20" t="s">
        <v>10839</v>
      </c>
      <c r="H3713" s="22">
        <v>2387.7698999999998</v>
      </c>
      <c r="I3713" s="25">
        <v>0.434</v>
      </c>
      <c r="J3713" s="22">
        <v>0</v>
      </c>
      <c r="K3713" s="22">
        <v>150907.04999999999</v>
      </c>
      <c r="L3713" s="22">
        <v>150907.04999999999</v>
      </c>
      <c r="M3713" s="21" t="s">
        <v>10840</v>
      </c>
      <c r="N3713" s="63">
        <f t="shared" si="290"/>
        <v>63.199996783609677</v>
      </c>
      <c r="O3713" s="63">
        <f t="shared" si="291"/>
        <v>63.199996783609677</v>
      </c>
      <c r="P3713" s="69">
        <v>1701</v>
      </c>
      <c r="Q3713" s="69" t="s">
        <v>15568</v>
      </c>
      <c r="R3713" s="70">
        <v>36465</v>
      </c>
      <c r="S3713" s="71">
        <f t="shared" si="294"/>
        <v>3.1436260895316916</v>
      </c>
      <c r="T3713" s="63">
        <f t="shared" si="292"/>
        <v>198.67715874727438</v>
      </c>
      <c r="U3713" s="63">
        <f t="shared" si="293"/>
        <v>198.67715874727438</v>
      </c>
    </row>
    <row r="3714" spans="1:21" x14ac:dyDescent="0.25">
      <c r="A3714" s="19" t="s">
        <v>10595</v>
      </c>
      <c r="B3714" s="19">
        <v>1</v>
      </c>
      <c r="C3714" s="19" t="s">
        <v>10841</v>
      </c>
      <c r="D3714" s="20" t="s">
        <v>10597</v>
      </c>
      <c r="E3714" s="20" t="s">
        <v>10842</v>
      </c>
      <c r="F3714" s="21">
        <v>1709302</v>
      </c>
      <c r="G3714" s="20" t="s">
        <v>10843</v>
      </c>
      <c r="H3714" s="22">
        <v>2456.9250000000002</v>
      </c>
      <c r="I3714" s="25">
        <v>0.61099999999999999</v>
      </c>
      <c r="J3714" s="22">
        <v>137687.01999999999</v>
      </c>
      <c r="K3714" s="22">
        <v>452049.63</v>
      </c>
      <c r="L3714" s="22">
        <v>589736.65</v>
      </c>
      <c r="M3714" s="21" t="s">
        <v>3139</v>
      </c>
      <c r="N3714" s="63">
        <f t="shared" si="290"/>
        <v>240.03038350784007</v>
      </c>
      <c r="O3714" s="63">
        <f t="shared" si="291"/>
        <v>183.98999969474036</v>
      </c>
      <c r="P3714" s="69">
        <v>1701</v>
      </c>
      <c r="Q3714" s="69" t="s">
        <v>15568</v>
      </c>
      <c r="R3714" s="70">
        <v>36100</v>
      </c>
      <c r="S3714" s="71">
        <f t="shared" si="294"/>
        <v>3.3605508489596256</v>
      </c>
      <c r="T3714" s="63">
        <f t="shared" si="292"/>
        <v>806.63430907337647</v>
      </c>
      <c r="U3714" s="63">
        <f t="shared" si="293"/>
        <v>618.30774967424099</v>
      </c>
    </row>
    <row r="3715" spans="1:21" x14ac:dyDescent="0.25">
      <c r="A3715" s="19" t="s">
        <v>10595</v>
      </c>
      <c r="B3715" s="19">
        <v>1</v>
      </c>
      <c r="C3715" s="19" t="s">
        <v>10844</v>
      </c>
      <c r="D3715" s="20" t="s">
        <v>10597</v>
      </c>
      <c r="E3715" s="20" t="s">
        <v>10842</v>
      </c>
      <c r="F3715" s="21">
        <v>1709302</v>
      </c>
      <c r="G3715" s="20" t="s">
        <v>10845</v>
      </c>
      <c r="H3715" s="22">
        <v>2000</v>
      </c>
      <c r="I3715" s="25">
        <v>0.61099999999999999</v>
      </c>
      <c r="J3715" s="22">
        <v>29930.02</v>
      </c>
      <c r="K3715" s="22">
        <v>401220</v>
      </c>
      <c r="L3715" s="22">
        <v>431150.02</v>
      </c>
      <c r="M3715" s="21" t="s">
        <v>4082</v>
      </c>
      <c r="N3715" s="63">
        <f t="shared" si="290"/>
        <v>215.57501000000002</v>
      </c>
      <c r="O3715" s="63">
        <f t="shared" si="291"/>
        <v>200.61</v>
      </c>
      <c r="P3715" s="69">
        <v>1701</v>
      </c>
      <c r="Q3715" s="69" t="s">
        <v>15568</v>
      </c>
      <c r="R3715" s="70">
        <v>35735</v>
      </c>
      <c r="S3715" s="71">
        <f t="shared" si="294"/>
        <v>3.4346431255118088</v>
      </c>
      <c r="T3715" s="63">
        <f t="shared" si="292"/>
        <v>740.4232261286395</v>
      </c>
      <c r="U3715" s="63">
        <f t="shared" si="293"/>
        <v>689.02375740892398</v>
      </c>
    </row>
    <row r="3716" spans="1:21" x14ac:dyDescent="0.25">
      <c r="A3716" s="19" t="s">
        <v>10595</v>
      </c>
      <c r="B3716" s="19">
        <v>1</v>
      </c>
      <c r="C3716" s="19" t="s">
        <v>10846</v>
      </c>
      <c r="D3716" s="20" t="s">
        <v>3781</v>
      </c>
      <c r="E3716" s="20" t="s">
        <v>3781</v>
      </c>
      <c r="F3716" s="21">
        <v>1709500</v>
      </c>
      <c r="G3716" s="20" t="s">
        <v>2846</v>
      </c>
      <c r="H3716" s="22">
        <v>1751.4617000000001</v>
      </c>
      <c r="I3716" s="25">
        <v>0.60299999999999998</v>
      </c>
      <c r="J3716" s="22">
        <v>211209.49</v>
      </c>
      <c r="K3716" s="22">
        <v>752786.24</v>
      </c>
      <c r="L3716" s="22">
        <v>963995.73</v>
      </c>
      <c r="M3716" s="21" t="s">
        <v>3739</v>
      </c>
      <c r="N3716" s="63">
        <f t="shared" si="290"/>
        <v>550.39498151743771</v>
      </c>
      <c r="O3716" s="63">
        <f t="shared" si="291"/>
        <v>429.80456837851489</v>
      </c>
      <c r="P3716" s="69">
        <v>1702</v>
      </c>
      <c r="Q3716" s="69" t="s">
        <v>11627</v>
      </c>
      <c r="R3716" s="70">
        <v>37469</v>
      </c>
      <c r="S3716" s="71">
        <f t="shared" si="294"/>
        <v>2.6063964657000001</v>
      </c>
      <c r="T3716" s="63">
        <f t="shared" si="292"/>
        <v>1434.5475345660666</v>
      </c>
      <c r="U3716" s="63">
        <f t="shared" si="293"/>
        <v>1120.2411079634753</v>
      </c>
    </row>
    <row r="3717" spans="1:21" x14ac:dyDescent="0.25">
      <c r="A3717" s="19" t="s">
        <v>10595</v>
      </c>
      <c r="B3717" s="19">
        <v>1</v>
      </c>
      <c r="C3717" s="19" t="s">
        <v>10847</v>
      </c>
      <c r="D3717" s="20" t="s">
        <v>10614</v>
      </c>
      <c r="E3717" s="20" t="s">
        <v>10848</v>
      </c>
      <c r="F3717" s="21">
        <v>1710706</v>
      </c>
      <c r="G3717" s="20" t="s">
        <v>10849</v>
      </c>
      <c r="H3717" s="22">
        <v>892.32640000000004</v>
      </c>
      <c r="I3717" s="25">
        <v>0.33300000000000002</v>
      </c>
      <c r="J3717" s="22">
        <v>63620.91</v>
      </c>
      <c r="K3717" s="22">
        <v>1004634.6</v>
      </c>
      <c r="L3717" s="22">
        <v>1068255.51</v>
      </c>
      <c r="M3717" s="21" t="s">
        <v>4012</v>
      </c>
      <c r="N3717" s="63">
        <f t="shared" si="290"/>
        <v>1197.1578001054322</v>
      </c>
      <c r="O3717" s="63">
        <f t="shared" si="291"/>
        <v>1125.859999211051</v>
      </c>
      <c r="P3717" s="69">
        <v>1701</v>
      </c>
      <c r="Q3717" s="69" t="s">
        <v>15568</v>
      </c>
      <c r="R3717" s="70">
        <v>39904</v>
      </c>
      <c r="S3717" s="71">
        <f t="shared" si="294"/>
        <v>1.6752657415000001</v>
      </c>
      <c r="T3717" s="63">
        <f t="shared" si="292"/>
        <v>2005.5574496861357</v>
      </c>
      <c r="U3717" s="63">
        <f t="shared" si="293"/>
        <v>1886.1146864034909</v>
      </c>
    </row>
    <row r="3718" spans="1:21" x14ac:dyDescent="0.25">
      <c r="A3718" s="19" t="s">
        <v>10595</v>
      </c>
      <c r="B3718" s="19">
        <v>1</v>
      </c>
      <c r="C3718" s="19" t="s">
        <v>10850</v>
      </c>
      <c r="D3718" s="20" t="s">
        <v>10614</v>
      </c>
      <c r="E3718" s="20" t="s">
        <v>10848</v>
      </c>
      <c r="F3718" s="21">
        <v>1710706</v>
      </c>
      <c r="G3718" s="20" t="s">
        <v>10851</v>
      </c>
      <c r="H3718" s="22">
        <v>1271.0571</v>
      </c>
      <c r="I3718" s="25">
        <v>0.47199999999999998</v>
      </c>
      <c r="J3718" s="22">
        <v>4704</v>
      </c>
      <c r="K3718" s="22">
        <v>114458.69</v>
      </c>
      <c r="L3718" s="22">
        <v>119162.69</v>
      </c>
      <c r="M3718" s="21" t="s">
        <v>10852</v>
      </c>
      <c r="N3718" s="63">
        <f t="shared" si="290"/>
        <v>93.75085509533757</v>
      </c>
      <c r="O3718" s="63">
        <f t="shared" si="291"/>
        <v>90.049998540584838</v>
      </c>
      <c r="P3718" s="69">
        <v>1701</v>
      </c>
      <c r="Q3718" s="69" t="s">
        <v>15568</v>
      </c>
      <c r="R3718" s="70">
        <v>36951</v>
      </c>
      <c r="S3718" s="71">
        <f t="shared" si="294"/>
        <v>2.8766573857000002</v>
      </c>
      <c r="T3718" s="63">
        <f t="shared" si="292"/>
        <v>269.68908972569329</v>
      </c>
      <c r="U3718" s="63">
        <f t="shared" si="293"/>
        <v>259.04299338404763</v>
      </c>
    </row>
    <row r="3719" spans="1:21" x14ac:dyDescent="0.25">
      <c r="A3719" s="19" t="s">
        <v>10595</v>
      </c>
      <c r="B3719" s="19">
        <v>1</v>
      </c>
      <c r="C3719" s="19" t="s">
        <v>10853</v>
      </c>
      <c r="D3719" s="20" t="s">
        <v>10597</v>
      </c>
      <c r="E3719" s="20" t="s">
        <v>10854</v>
      </c>
      <c r="F3719" s="21">
        <v>1711803</v>
      </c>
      <c r="G3719" s="20" t="s">
        <v>10855</v>
      </c>
      <c r="H3719" s="22">
        <v>1739.373</v>
      </c>
      <c r="I3719" s="25">
        <v>0.5</v>
      </c>
      <c r="J3719" s="22">
        <v>262474.59000000003</v>
      </c>
      <c r="K3719" s="22">
        <v>1262002.08</v>
      </c>
      <c r="L3719" s="22">
        <v>1524476.6700000002</v>
      </c>
      <c r="M3719" s="21" t="s">
        <v>10604</v>
      </c>
      <c r="N3719" s="63">
        <f t="shared" si="290"/>
        <v>876.45184212931906</v>
      </c>
      <c r="O3719" s="63">
        <f t="shared" si="291"/>
        <v>725.54999991376201</v>
      </c>
      <c r="P3719" s="69">
        <v>1701</v>
      </c>
      <c r="Q3719" s="69" t="s">
        <v>15568</v>
      </c>
      <c r="R3719" s="70">
        <v>38961</v>
      </c>
      <c r="S3719" s="71">
        <f t="shared" si="294"/>
        <v>1.8962296107000001</v>
      </c>
      <c r="T3719" s="63">
        <f t="shared" si="292"/>
        <v>1661.9539353981766</v>
      </c>
      <c r="U3719" s="63">
        <f t="shared" si="293"/>
        <v>1375.8093938798579</v>
      </c>
    </row>
    <row r="3720" spans="1:21" x14ac:dyDescent="0.25">
      <c r="A3720" s="19" t="s">
        <v>10595</v>
      </c>
      <c r="B3720" s="19">
        <v>1</v>
      </c>
      <c r="C3720" s="19" t="s">
        <v>10856</v>
      </c>
      <c r="D3720" s="20" t="s">
        <v>10597</v>
      </c>
      <c r="E3720" s="20" t="s">
        <v>10857</v>
      </c>
      <c r="F3720" s="21">
        <v>1712504</v>
      </c>
      <c r="G3720" s="20" t="s">
        <v>10858</v>
      </c>
      <c r="H3720" s="22">
        <v>6796.5753999999997</v>
      </c>
      <c r="I3720" s="25">
        <v>0.54100000000000004</v>
      </c>
      <c r="J3720" s="22">
        <v>355956.05</v>
      </c>
      <c r="K3720" s="22">
        <v>635887.59</v>
      </c>
      <c r="L3720" s="22">
        <v>991843.6399999999</v>
      </c>
      <c r="M3720" s="21" t="s">
        <v>2723</v>
      </c>
      <c r="N3720" s="63">
        <f t="shared" si="290"/>
        <v>145.93285318367836</v>
      </c>
      <c r="O3720" s="63">
        <f t="shared" si="291"/>
        <v>93.559999349083952</v>
      </c>
      <c r="P3720" s="69">
        <v>1702</v>
      </c>
      <c r="Q3720" s="69" t="s">
        <v>11627</v>
      </c>
      <c r="R3720" s="70">
        <v>35947</v>
      </c>
      <c r="S3720" s="71">
        <f t="shared" si="294"/>
        <v>3.3413693592305931</v>
      </c>
      <c r="T3720" s="63">
        <f t="shared" si="292"/>
        <v>487.61556413303958</v>
      </c>
      <c r="U3720" s="63">
        <f t="shared" si="293"/>
        <v>312.61851507466338</v>
      </c>
    </row>
    <row r="3721" spans="1:21" x14ac:dyDescent="0.25">
      <c r="A3721" s="19" t="s">
        <v>10595</v>
      </c>
      <c r="B3721" s="19">
        <v>1</v>
      </c>
      <c r="C3721" s="19" t="s">
        <v>10859</v>
      </c>
      <c r="D3721" s="20" t="s">
        <v>10597</v>
      </c>
      <c r="E3721" s="20" t="s">
        <v>10857</v>
      </c>
      <c r="F3721" s="21">
        <v>1712504</v>
      </c>
      <c r="G3721" s="20" t="s">
        <v>10860</v>
      </c>
      <c r="H3721" s="22">
        <v>7922.0221000000001</v>
      </c>
      <c r="I3721" s="25">
        <v>0.50700000000000001</v>
      </c>
      <c r="J3721" s="22">
        <v>206670.88</v>
      </c>
      <c r="K3721" s="22">
        <v>715754.7</v>
      </c>
      <c r="L3721" s="22">
        <v>922425.58</v>
      </c>
      <c r="M3721" s="21" t="s">
        <v>2723</v>
      </c>
      <c r="N3721" s="63">
        <f t="shared" si="290"/>
        <v>116.4381477804764</v>
      </c>
      <c r="O3721" s="63">
        <f t="shared" si="291"/>
        <v>90.350000412142236</v>
      </c>
      <c r="P3721" s="69">
        <v>1702</v>
      </c>
      <c r="Q3721" s="69" t="s">
        <v>11627</v>
      </c>
      <c r="R3721" s="70">
        <v>35947</v>
      </c>
      <c r="S3721" s="71">
        <f t="shared" si="294"/>
        <v>3.3413693592305931</v>
      </c>
      <c r="T3721" s="63">
        <f t="shared" si="292"/>
        <v>389.06285923924753</v>
      </c>
      <c r="U3721" s="63">
        <f t="shared" si="293"/>
        <v>301.89272298360351</v>
      </c>
    </row>
    <row r="3722" spans="1:21" x14ac:dyDescent="0.25">
      <c r="A3722" s="19" t="s">
        <v>10595</v>
      </c>
      <c r="B3722" s="19">
        <v>1</v>
      </c>
      <c r="C3722" s="19" t="s">
        <v>10861</v>
      </c>
      <c r="D3722" s="20" t="s">
        <v>10597</v>
      </c>
      <c r="E3722" s="20" t="s">
        <v>10857</v>
      </c>
      <c r="F3722" s="21">
        <v>1712504</v>
      </c>
      <c r="G3722" s="20" t="s">
        <v>10862</v>
      </c>
      <c r="H3722" s="22">
        <v>10230.5296</v>
      </c>
      <c r="I3722" s="25">
        <v>0.61099999999999999</v>
      </c>
      <c r="J3722" s="22">
        <v>28558.58</v>
      </c>
      <c r="K3722" s="22">
        <v>890669.9</v>
      </c>
      <c r="L3722" s="22">
        <v>919228.48</v>
      </c>
      <c r="M3722" s="21" t="s">
        <v>10863</v>
      </c>
      <c r="N3722" s="63">
        <f t="shared" si="290"/>
        <v>89.851504852691107</v>
      </c>
      <c r="O3722" s="63">
        <f t="shared" si="291"/>
        <v>87.059999318119367</v>
      </c>
      <c r="P3722" s="69">
        <v>1702</v>
      </c>
      <c r="Q3722" s="69" t="s">
        <v>11627</v>
      </c>
      <c r="R3722" s="70">
        <v>35765</v>
      </c>
      <c r="S3722" s="71">
        <f t="shared" si="294"/>
        <v>3.4322419683145649</v>
      </c>
      <c r="T3722" s="63">
        <f t="shared" si="292"/>
        <v>308.3921058716262</v>
      </c>
      <c r="U3722" s="63">
        <f t="shared" si="293"/>
        <v>298.81098342108669</v>
      </c>
    </row>
    <row r="3723" spans="1:21" x14ac:dyDescent="0.25">
      <c r="A3723" s="19" t="s">
        <v>10595</v>
      </c>
      <c r="B3723" s="19">
        <v>1</v>
      </c>
      <c r="C3723" s="19" t="s">
        <v>10864</v>
      </c>
      <c r="D3723" s="20" t="s">
        <v>10597</v>
      </c>
      <c r="E3723" s="20" t="s">
        <v>10597</v>
      </c>
      <c r="F3723" s="21">
        <v>1713205</v>
      </c>
      <c r="G3723" s="20" t="s">
        <v>10865</v>
      </c>
      <c r="H3723" s="22">
        <v>2635.6361000000002</v>
      </c>
      <c r="I3723" s="25">
        <v>0.54600000000000004</v>
      </c>
      <c r="J3723" s="22">
        <v>66887.38</v>
      </c>
      <c r="K3723" s="22">
        <v>217150.06</v>
      </c>
      <c r="L3723" s="22">
        <v>284037.44</v>
      </c>
      <c r="M3723" s="21" t="s">
        <v>5369</v>
      </c>
      <c r="N3723" s="63">
        <f t="shared" si="290"/>
        <v>107.76807921245273</v>
      </c>
      <c r="O3723" s="63">
        <f t="shared" si="291"/>
        <v>82.390000652973299</v>
      </c>
      <c r="P3723" s="69">
        <v>1702</v>
      </c>
      <c r="Q3723" s="69" t="s">
        <v>11627</v>
      </c>
      <c r="R3723" s="70">
        <v>36434</v>
      </c>
      <c r="S3723" s="71">
        <f t="shared" si="294"/>
        <v>3.1687748953473367</v>
      </c>
      <c r="T3723" s="63">
        <f t="shared" si="292"/>
        <v>341.49278392822339</v>
      </c>
      <c r="U3723" s="63">
        <f t="shared" si="293"/>
        <v>261.07536569679246</v>
      </c>
    </row>
    <row r="3724" spans="1:21" x14ac:dyDescent="0.25">
      <c r="A3724" s="19" t="s">
        <v>10595</v>
      </c>
      <c r="B3724" s="19">
        <v>1</v>
      </c>
      <c r="C3724" s="19" t="s">
        <v>10866</v>
      </c>
      <c r="D3724" s="20" t="s">
        <v>10597</v>
      </c>
      <c r="E3724" s="20" t="s">
        <v>10597</v>
      </c>
      <c r="F3724" s="21">
        <v>1713205</v>
      </c>
      <c r="G3724" s="20" t="s">
        <v>10185</v>
      </c>
      <c r="H3724" s="22">
        <v>999.79870000000005</v>
      </c>
      <c r="I3724" s="25">
        <v>0.442</v>
      </c>
      <c r="J3724" s="22">
        <v>22704</v>
      </c>
      <c r="K3724" s="22">
        <v>872164</v>
      </c>
      <c r="L3724" s="22">
        <v>894868</v>
      </c>
      <c r="M3724" s="21" t="s">
        <v>2638</v>
      </c>
      <c r="N3724" s="63">
        <f t="shared" si="290"/>
        <v>895.04817319726453</v>
      </c>
      <c r="O3724" s="63">
        <f t="shared" si="291"/>
        <v>872.33960196187491</v>
      </c>
      <c r="P3724" s="69">
        <v>1702</v>
      </c>
      <c r="Q3724" s="69" t="s">
        <v>11627</v>
      </c>
      <c r="R3724" s="70">
        <v>38657</v>
      </c>
      <c r="S3724" s="71">
        <f t="shared" si="294"/>
        <v>1.9542153191</v>
      </c>
      <c r="T3724" s="63">
        <f t="shared" si="292"/>
        <v>1749.1168513945645</v>
      </c>
      <c r="U3724" s="63">
        <f t="shared" si="293"/>
        <v>1704.7394136114924</v>
      </c>
    </row>
    <row r="3725" spans="1:21" x14ac:dyDescent="0.25">
      <c r="A3725" s="19" t="s">
        <v>10595</v>
      </c>
      <c r="B3725" s="19">
        <v>1</v>
      </c>
      <c r="C3725" s="19" t="s">
        <v>10867</v>
      </c>
      <c r="D3725" s="20" t="s">
        <v>10597</v>
      </c>
      <c r="E3725" s="20" t="s">
        <v>10597</v>
      </c>
      <c r="F3725" s="21">
        <v>1713205</v>
      </c>
      <c r="G3725" s="20" t="s">
        <v>2930</v>
      </c>
      <c r="H3725" s="22">
        <v>1205</v>
      </c>
      <c r="I3725" s="25">
        <v>0.51200000000000001</v>
      </c>
      <c r="J3725" s="22">
        <v>7421.55</v>
      </c>
      <c r="K3725" s="22">
        <v>950030.95</v>
      </c>
      <c r="L3725" s="22">
        <v>957452.5</v>
      </c>
      <c r="M3725" s="21" t="s">
        <v>2485</v>
      </c>
      <c r="N3725" s="63">
        <f t="shared" si="290"/>
        <v>794.56639004149383</v>
      </c>
      <c r="O3725" s="63">
        <f t="shared" si="291"/>
        <v>788.40742738589211</v>
      </c>
      <c r="P3725" s="69">
        <v>1702</v>
      </c>
      <c r="Q3725" s="69" t="s">
        <v>11627</v>
      </c>
      <c r="R3725" s="70">
        <v>38292</v>
      </c>
      <c r="S3725" s="71">
        <f t="shared" si="294"/>
        <v>2.0754829745999999</v>
      </c>
      <c r="T3725" s="63">
        <f t="shared" si="292"/>
        <v>1649.1090147205034</v>
      </c>
      <c r="U3725" s="63">
        <f t="shared" si="293"/>
        <v>1636.3261925876047</v>
      </c>
    </row>
    <row r="3726" spans="1:21" x14ac:dyDescent="0.25">
      <c r="A3726" s="19" t="s">
        <v>10595</v>
      </c>
      <c r="B3726" s="19">
        <v>1</v>
      </c>
      <c r="C3726" s="19" t="s">
        <v>10868</v>
      </c>
      <c r="D3726" s="20" t="s">
        <v>10597</v>
      </c>
      <c r="E3726" s="20" t="s">
        <v>10869</v>
      </c>
      <c r="F3726" s="21">
        <v>1713304</v>
      </c>
      <c r="G3726" s="20" t="s">
        <v>3621</v>
      </c>
      <c r="H3726" s="22">
        <v>3443.94</v>
      </c>
      <c r="I3726" s="25">
        <v>0.61</v>
      </c>
      <c r="J3726" s="22">
        <v>1144601.18</v>
      </c>
      <c r="K3726" s="22">
        <v>4004986.8</v>
      </c>
      <c r="L3726" s="22">
        <v>5149587.9799999995</v>
      </c>
      <c r="M3726" s="21" t="s">
        <v>333</v>
      </c>
      <c r="N3726" s="63">
        <f t="shared" si="290"/>
        <v>1495.2606549475308</v>
      </c>
      <c r="O3726" s="63">
        <f t="shared" si="291"/>
        <v>1162.9084130385545</v>
      </c>
      <c r="P3726" s="69">
        <v>1702</v>
      </c>
      <c r="Q3726" s="69" t="s">
        <v>11627</v>
      </c>
      <c r="R3726" s="70">
        <v>38899</v>
      </c>
      <c r="S3726" s="71">
        <f t="shared" si="294"/>
        <v>1.8994524803999999</v>
      </c>
      <c r="T3726" s="63">
        <f t="shared" si="292"/>
        <v>2840.1765598846159</v>
      </c>
      <c r="U3726" s="63">
        <f t="shared" si="293"/>
        <v>2208.8892696241101</v>
      </c>
    </row>
    <row r="3727" spans="1:21" x14ac:dyDescent="0.25">
      <c r="A3727" s="19" t="s">
        <v>10595</v>
      </c>
      <c r="B3727" s="19">
        <v>1</v>
      </c>
      <c r="C3727" s="19" t="s">
        <v>10870</v>
      </c>
      <c r="D3727" s="20" t="s">
        <v>10597</v>
      </c>
      <c r="E3727" s="20" t="s">
        <v>10869</v>
      </c>
      <c r="F3727" s="21">
        <v>1713304</v>
      </c>
      <c r="G3727" s="20" t="s">
        <v>8256</v>
      </c>
      <c r="H3727" s="22">
        <v>1259.0066999999999</v>
      </c>
      <c r="I3727" s="25">
        <v>0.57199999999999995</v>
      </c>
      <c r="J3727" s="22">
        <v>7297</v>
      </c>
      <c r="K3727" s="22">
        <v>1032486.07</v>
      </c>
      <c r="L3727" s="22">
        <v>1039783.07</v>
      </c>
      <c r="M3727" s="21" t="s">
        <v>2890</v>
      </c>
      <c r="N3727" s="63">
        <f t="shared" si="290"/>
        <v>825.87572409265181</v>
      </c>
      <c r="O3727" s="63">
        <f t="shared" si="291"/>
        <v>820.07988519838693</v>
      </c>
      <c r="P3727" s="69">
        <v>1702</v>
      </c>
      <c r="Q3727" s="69" t="s">
        <v>11627</v>
      </c>
      <c r="R3727" s="70">
        <v>38412</v>
      </c>
      <c r="S3727" s="71">
        <f t="shared" si="294"/>
        <v>2.0165719041000001</v>
      </c>
      <c r="T3727" s="63">
        <f t="shared" si="292"/>
        <v>1665.4377814834852</v>
      </c>
      <c r="U3727" s="63">
        <f t="shared" si="293"/>
        <v>1653.7500556086206</v>
      </c>
    </row>
    <row r="3728" spans="1:21" x14ac:dyDescent="0.25">
      <c r="A3728" s="19" t="s">
        <v>10595</v>
      </c>
      <c r="B3728" s="19">
        <v>1</v>
      </c>
      <c r="C3728" s="19" t="s">
        <v>10871</v>
      </c>
      <c r="D3728" s="20" t="s">
        <v>10720</v>
      </c>
      <c r="E3728" s="20" t="s">
        <v>10872</v>
      </c>
      <c r="F3728" s="21">
        <v>1713601</v>
      </c>
      <c r="G3728" s="20" t="s">
        <v>10873</v>
      </c>
      <c r="H3728" s="22">
        <v>1857.5097000000001</v>
      </c>
      <c r="I3728" s="25">
        <v>0.49099999999999999</v>
      </c>
      <c r="J3728" s="22">
        <v>196505</v>
      </c>
      <c r="K3728" s="22">
        <v>1568760</v>
      </c>
      <c r="L3728" s="22">
        <v>1765265</v>
      </c>
      <c r="M3728" s="21" t="s">
        <v>10763</v>
      </c>
      <c r="N3728" s="63">
        <f t="shared" si="290"/>
        <v>950.33958638277898</v>
      </c>
      <c r="O3728" s="63">
        <f t="shared" si="291"/>
        <v>844.55009844632298</v>
      </c>
      <c r="P3728" s="69">
        <v>1702</v>
      </c>
      <c r="Q3728" s="69" t="s">
        <v>11627</v>
      </c>
      <c r="R3728" s="70">
        <v>38657</v>
      </c>
      <c r="S3728" s="71">
        <f t="shared" si="294"/>
        <v>1.9542153191</v>
      </c>
      <c r="T3728" s="63">
        <f t="shared" si="292"/>
        <v>1857.1681780563845</v>
      </c>
      <c r="U3728" s="63">
        <f t="shared" si="293"/>
        <v>1650.4327401312175</v>
      </c>
    </row>
    <row r="3729" spans="1:21" x14ac:dyDescent="0.25">
      <c r="A3729" s="19" t="s">
        <v>10595</v>
      </c>
      <c r="B3729" s="19">
        <v>1</v>
      </c>
      <c r="C3729" s="19" t="s">
        <v>10874</v>
      </c>
      <c r="D3729" s="20" t="s">
        <v>10720</v>
      </c>
      <c r="E3729" s="20" t="s">
        <v>10872</v>
      </c>
      <c r="F3729" s="21">
        <v>1713601</v>
      </c>
      <c r="G3729" s="20" t="s">
        <v>10875</v>
      </c>
      <c r="H3729" s="22">
        <v>2218.2955999999999</v>
      </c>
      <c r="I3729" s="25">
        <v>0.56999999999999995</v>
      </c>
      <c r="J3729" s="22">
        <v>127085.54</v>
      </c>
      <c r="K3729" s="22">
        <v>186603.03</v>
      </c>
      <c r="L3729" s="22">
        <v>313688.57</v>
      </c>
      <c r="M3729" s="21" t="s">
        <v>3229</v>
      </c>
      <c r="N3729" s="63">
        <f t="shared" si="290"/>
        <v>141.40972465527139</v>
      </c>
      <c r="O3729" s="63">
        <f t="shared" si="291"/>
        <v>84.120001860888152</v>
      </c>
      <c r="P3729" s="69">
        <v>1702</v>
      </c>
      <c r="Q3729" s="69" t="s">
        <v>11627</v>
      </c>
      <c r="R3729" s="70">
        <v>36465</v>
      </c>
      <c r="S3729" s="71">
        <f t="shared" si="294"/>
        <v>3.1436260895316916</v>
      </c>
      <c r="T3729" s="63">
        <f t="shared" si="292"/>
        <v>444.53929973980405</v>
      </c>
      <c r="U3729" s="63">
        <f t="shared" si="293"/>
        <v>264.44183250134245</v>
      </c>
    </row>
    <row r="3730" spans="1:21" x14ac:dyDescent="0.25">
      <c r="A3730" s="19" t="s">
        <v>10595</v>
      </c>
      <c r="B3730" s="19">
        <v>1</v>
      </c>
      <c r="C3730" s="19" t="s">
        <v>10877</v>
      </c>
      <c r="D3730" s="20" t="s">
        <v>10720</v>
      </c>
      <c r="E3730" s="20" t="s">
        <v>10872</v>
      </c>
      <c r="F3730" s="21">
        <v>1713601</v>
      </c>
      <c r="G3730" s="20" t="s">
        <v>10878</v>
      </c>
      <c r="H3730" s="22">
        <v>3046.8229999999999</v>
      </c>
      <c r="I3730" s="25">
        <v>0.44400000000000001</v>
      </c>
      <c r="J3730" s="22">
        <v>1106172.5</v>
      </c>
      <c r="K3730" s="22">
        <v>2969921.19</v>
      </c>
      <c r="L3730" s="22">
        <v>4076093.69</v>
      </c>
      <c r="M3730" s="21" t="s">
        <v>4022</v>
      </c>
      <c r="N3730" s="63">
        <f t="shared" si="290"/>
        <v>1337.8176841910411</v>
      </c>
      <c r="O3730" s="63">
        <f t="shared" si="291"/>
        <v>974.76000082709106</v>
      </c>
      <c r="P3730" s="69">
        <v>1702</v>
      </c>
      <c r="Q3730" s="69" t="s">
        <v>11627</v>
      </c>
      <c r="R3730" s="70">
        <v>38473</v>
      </c>
      <c r="S3730" s="71">
        <f t="shared" si="294"/>
        <v>1.9947771682</v>
      </c>
      <c r="T3730" s="63">
        <f t="shared" si="292"/>
        <v>2668.6481716384869</v>
      </c>
      <c r="U3730" s="63">
        <f t="shared" si="293"/>
        <v>1944.4289941244942</v>
      </c>
    </row>
    <row r="3731" spans="1:21" x14ac:dyDescent="0.25">
      <c r="A3731" s="19" t="s">
        <v>10595</v>
      </c>
      <c r="B3731" s="19">
        <v>1</v>
      </c>
      <c r="C3731" s="19" t="s">
        <v>10879</v>
      </c>
      <c r="D3731" s="20" t="s">
        <v>10720</v>
      </c>
      <c r="E3731" s="20" t="s">
        <v>10872</v>
      </c>
      <c r="F3731" s="21">
        <v>1713601</v>
      </c>
      <c r="G3731" s="20" t="s">
        <v>10880</v>
      </c>
      <c r="H3731" s="22">
        <v>843.84230000000002</v>
      </c>
      <c r="I3731" s="25">
        <v>0.60899999999999999</v>
      </c>
      <c r="J3731" s="22">
        <v>3968.89</v>
      </c>
      <c r="K3731" s="22">
        <v>659569.02</v>
      </c>
      <c r="L3731" s="22">
        <v>663537.91</v>
      </c>
      <c r="M3731" s="21" t="s">
        <v>1496</v>
      </c>
      <c r="N3731" s="63">
        <f t="shared" si="290"/>
        <v>786.32928214193578</v>
      </c>
      <c r="O3731" s="63">
        <f t="shared" si="291"/>
        <v>781.62592702451627</v>
      </c>
      <c r="P3731" s="69">
        <v>1702</v>
      </c>
      <c r="Q3731" s="69" t="s">
        <v>11627</v>
      </c>
      <c r="R3731" s="70">
        <v>38322</v>
      </c>
      <c r="S3731" s="71">
        <f t="shared" si="294"/>
        <v>2.0624892921</v>
      </c>
      <c r="T3731" s="63">
        <f t="shared" si="292"/>
        <v>1621.7957244824222</v>
      </c>
      <c r="U3731" s="63">
        <f t="shared" si="293"/>
        <v>1612.0951049158009</v>
      </c>
    </row>
    <row r="3732" spans="1:21" x14ac:dyDescent="0.25">
      <c r="A3732" s="19" t="s">
        <v>10595</v>
      </c>
      <c r="B3732" s="19">
        <v>1</v>
      </c>
      <c r="C3732" s="19" t="s">
        <v>10881</v>
      </c>
      <c r="D3732" s="20" t="s">
        <v>10720</v>
      </c>
      <c r="E3732" s="20" t="s">
        <v>10872</v>
      </c>
      <c r="F3732" s="21">
        <v>1713601</v>
      </c>
      <c r="G3732" s="20" t="s">
        <v>2928</v>
      </c>
      <c r="H3732" s="22">
        <v>5923.57</v>
      </c>
      <c r="I3732" s="25">
        <v>0.46500000000000002</v>
      </c>
      <c r="J3732" s="22">
        <v>391080.67</v>
      </c>
      <c r="K3732" s="22">
        <v>5175601.34</v>
      </c>
      <c r="L3732" s="22">
        <v>5566682.0099999998</v>
      </c>
      <c r="M3732" s="21" t="s">
        <v>1970</v>
      </c>
      <c r="N3732" s="63">
        <f t="shared" si="290"/>
        <v>939.75119902356187</v>
      </c>
      <c r="O3732" s="63">
        <f t="shared" si="291"/>
        <v>873.73008844328672</v>
      </c>
      <c r="P3732" s="69">
        <v>1702</v>
      </c>
      <c r="Q3732" s="69" t="s">
        <v>11627</v>
      </c>
      <c r="R3732" s="70">
        <v>38412</v>
      </c>
      <c r="S3732" s="71">
        <f t="shared" si="294"/>
        <v>2.0165719041000001</v>
      </c>
      <c r="T3732" s="63">
        <f t="shared" si="292"/>
        <v>1895.0758647952023</v>
      </c>
      <c r="U3732" s="63">
        <f t="shared" si="293"/>
        <v>1761.9395481215402</v>
      </c>
    </row>
    <row r="3733" spans="1:21" x14ac:dyDescent="0.25">
      <c r="A3733" s="19" t="s">
        <v>10595</v>
      </c>
      <c r="B3733" s="19">
        <v>1</v>
      </c>
      <c r="C3733" s="19" t="s">
        <v>10882</v>
      </c>
      <c r="D3733" s="20" t="s">
        <v>10720</v>
      </c>
      <c r="E3733" s="20" t="s">
        <v>10872</v>
      </c>
      <c r="F3733" s="21">
        <v>1713601</v>
      </c>
      <c r="G3733" s="20" t="s">
        <v>994</v>
      </c>
      <c r="H3733" s="22">
        <v>2677.7916</v>
      </c>
      <c r="I3733" s="25">
        <v>0.46899999999999997</v>
      </c>
      <c r="J3733" s="22">
        <v>407608.54</v>
      </c>
      <c r="K3733" s="22">
        <v>2173831.2200000002</v>
      </c>
      <c r="L3733" s="22">
        <v>2581439.7600000002</v>
      </c>
      <c r="M3733" s="21" t="s">
        <v>5403</v>
      </c>
      <c r="N3733" s="63">
        <f t="shared" si="290"/>
        <v>964.01817079417242</v>
      </c>
      <c r="O3733" s="63">
        <f t="shared" si="291"/>
        <v>811.7999996713711</v>
      </c>
      <c r="P3733" s="69">
        <v>1702</v>
      </c>
      <c r="Q3733" s="69" t="s">
        <v>11627</v>
      </c>
      <c r="R3733" s="70">
        <v>38991</v>
      </c>
      <c r="S3733" s="71">
        <f t="shared" si="294"/>
        <v>1.8952819697000001</v>
      </c>
      <c r="T3733" s="63">
        <f t="shared" si="292"/>
        <v>1827.0862575693702</v>
      </c>
      <c r="U3733" s="63">
        <f t="shared" si="293"/>
        <v>1538.5899023796155</v>
      </c>
    </row>
    <row r="3734" spans="1:21" x14ac:dyDescent="0.25">
      <c r="A3734" s="19" t="s">
        <v>10595</v>
      </c>
      <c r="B3734" s="19">
        <v>1</v>
      </c>
      <c r="C3734" s="19" t="s">
        <v>10883</v>
      </c>
      <c r="D3734" s="20" t="s">
        <v>10720</v>
      </c>
      <c r="E3734" s="20" t="s">
        <v>10872</v>
      </c>
      <c r="F3734" s="21">
        <v>1713601</v>
      </c>
      <c r="G3734" s="20" t="s">
        <v>10884</v>
      </c>
      <c r="H3734" s="22">
        <v>2177.8761</v>
      </c>
      <c r="I3734" s="25">
        <v>0.46800000000000003</v>
      </c>
      <c r="J3734" s="22">
        <v>162162.82</v>
      </c>
      <c r="K3734" s="22">
        <v>1763295.61</v>
      </c>
      <c r="L3734" s="22">
        <v>1925458.4300000002</v>
      </c>
      <c r="M3734" s="21" t="s">
        <v>5403</v>
      </c>
      <c r="N3734" s="63">
        <f t="shared" si="290"/>
        <v>884.0991597272224</v>
      </c>
      <c r="O3734" s="63">
        <f t="shared" si="291"/>
        <v>809.64000201848035</v>
      </c>
      <c r="P3734" s="69">
        <v>1702</v>
      </c>
      <c r="Q3734" s="69" t="s">
        <v>11627</v>
      </c>
      <c r="R3734" s="70">
        <v>38991</v>
      </c>
      <c r="S3734" s="71">
        <f t="shared" si="294"/>
        <v>1.8952819697000001</v>
      </c>
      <c r="T3734" s="63">
        <f t="shared" si="292"/>
        <v>1675.6171968579251</v>
      </c>
      <c r="U3734" s="63">
        <f t="shared" si="293"/>
        <v>1534.4960977734975</v>
      </c>
    </row>
    <row r="3735" spans="1:21" x14ac:dyDescent="0.25">
      <c r="A3735" s="19" t="s">
        <v>10595</v>
      </c>
      <c r="B3735" s="19">
        <v>1</v>
      </c>
      <c r="C3735" s="19" t="s">
        <v>10885</v>
      </c>
      <c r="D3735" s="20" t="s">
        <v>10597</v>
      </c>
      <c r="E3735" s="20" t="s">
        <v>10886</v>
      </c>
      <c r="F3735" s="21">
        <v>1713700</v>
      </c>
      <c r="G3735" s="20" t="s">
        <v>10887</v>
      </c>
      <c r="H3735" s="22">
        <v>2306.0426000000002</v>
      </c>
      <c r="I3735" s="25">
        <v>0.497</v>
      </c>
      <c r="J3735" s="22">
        <v>247105.61</v>
      </c>
      <c r="K3735" s="22">
        <v>1338326.22</v>
      </c>
      <c r="L3735" s="22">
        <v>1585431.83</v>
      </c>
      <c r="M3735" s="21" t="s">
        <v>10888</v>
      </c>
      <c r="N3735" s="63">
        <f t="shared" si="290"/>
        <v>687.51194362150977</v>
      </c>
      <c r="O3735" s="63">
        <f t="shared" si="291"/>
        <v>580.35624320209865</v>
      </c>
      <c r="P3735" s="69">
        <v>1702</v>
      </c>
      <c r="Q3735" s="69" t="s">
        <v>11627</v>
      </c>
      <c r="R3735" s="70">
        <v>38353</v>
      </c>
      <c r="S3735" s="71">
        <f t="shared" si="294"/>
        <v>2.045308699</v>
      </c>
      <c r="T3735" s="63">
        <f t="shared" si="292"/>
        <v>1406.1741589554715</v>
      </c>
      <c r="U3735" s="63">
        <f t="shared" si="293"/>
        <v>1187.007672740212</v>
      </c>
    </row>
    <row r="3736" spans="1:21" x14ac:dyDescent="0.25">
      <c r="A3736" s="19" t="s">
        <v>10595</v>
      </c>
      <c r="B3736" s="19">
        <v>1</v>
      </c>
      <c r="C3736" s="19" t="s">
        <v>10889</v>
      </c>
      <c r="D3736" s="20" t="s">
        <v>10626</v>
      </c>
      <c r="E3736" s="20" t="s">
        <v>10890</v>
      </c>
      <c r="F3736" s="21">
        <v>1713957</v>
      </c>
      <c r="G3736" s="20" t="s">
        <v>10891</v>
      </c>
      <c r="H3736" s="22">
        <v>4609.6939000000002</v>
      </c>
      <c r="I3736" s="25">
        <v>0.46400000000000002</v>
      </c>
      <c r="J3736" s="22">
        <v>109093.28</v>
      </c>
      <c r="K3736" s="22">
        <v>790516.41</v>
      </c>
      <c r="L3736" s="22">
        <v>899609.69000000006</v>
      </c>
      <c r="M3736" s="21" t="s">
        <v>671</v>
      </c>
      <c r="N3736" s="63">
        <f t="shared" si="290"/>
        <v>195.15605797599707</v>
      </c>
      <c r="O3736" s="63">
        <f t="shared" si="291"/>
        <v>171.49000067010957</v>
      </c>
      <c r="P3736" s="69">
        <v>1701</v>
      </c>
      <c r="Q3736" s="69" t="s">
        <v>15568</v>
      </c>
      <c r="R3736" s="70">
        <v>36465</v>
      </c>
      <c r="S3736" s="71">
        <f t="shared" si="294"/>
        <v>3.1436260895316916</v>
      </c>
      <c r="T3736" s="63">
        <f t="shared" si="292"/>
        <v>613.49767538350375</v>
      </c>
      <c r="U3736" s="63">
        <f t="shared" si="293"/>
        <v>539.10044020036366</v>
      </c>
    </row>
    <row r="3737" spans="1:21" x14ac:dyDescent="0.25">
      <c r="A3737" s="19" t="s">
        <v>10595</v>
      </c>
      <c r="B3737" s="19">
        <v>1</v>
      </c>
      <c r="C3737" s="19" t="s">
        <v>10892</v>
      </c>
      <c r="D3737" s="20" t="s">
        <v>10786</v>
      </c>
      <c r="E3737" s="20" t="s">
        <v>10893</v>
      </c>
      <c r="F3737" s="21">
        <v>1714203</v>
      </c>
      <c r="G3737" s="20" t="s">
        <v>10894</v>
      </c>
      <c r="H3737" s="22">
        <v>3057.9829</v>
      </c>
      <c r="I3737" s="25">
        <v>0.53300000000000003</v>
      </c>
      <c r="J3737" s="22">
        <v>182768.42</v>
      </c>
      <c r="K3737" s="22">
        <v>215863.01</v>
      </c>
      <c r="L3737" s="22">
        <v>398631.43000000005</v>
      </c>
      <c r="M3737" s="21" t="s">
        <v>3322</v>
      </c>
      <c r="N3737" s="63">
        <f t="shared" si="290"/>
        <v>130.35763869052377</v>
      </c>
      <c r="O3737" s="63">
        <f t="shared" si="291"/>
        <v>70.589999048065309</v>
      </c>
      <c r="P3737" s="69">
        <v>2901</v>
      </c>
      <c r="Q3737" s="69" t="s">
        <v>16003</v>
      </c>
      <c r="R3737" s="70">
        <v>35947</v>
      </c>
      <c r="S3737" s="71">
        <f t="shared" si="294"/>
        <v>3.3413693592305931</v>
      </c>
      <c r="T3737" s="63">
        <f t="shared" si="292"/>
        <v>435.57301966216858</v>
      </c>
      <c r="U3737" s="63">
        <f t="shared" si="293"/>
        <v>235.86725988732215</v>
      </c>
    </row>
    <row r="3738" spans="1:21" x14ac:dyDescent="0.25">
      <c r="A3738" s="19" t="s">
        <v>10595</v>
      </c>
      <c r="B3738" s="19">
        <v>1</v>
      </c>
      <c r="C3738" s="19" t="s">
        <v>10896</v>
      </c>
      <c r="D3738" s="20" t="s">
        <v>7953</v>
      </c>
      <c r="E3738" s="20" t="s">
        <v>10897</v>
      </c>
      <c r="F3738" s="21">
        <v>1715002</v>
      </c>
      <c r="G3738" s="20" t="s">
        <v>3180</v>
      </c>
      <c r="H3738" s="22">
        <v>8146.0637999999999</v>
      </c>
      <c r="I3738" s="25">
        <v>0.41699999999999998</v>
      </c>
      <c r="J3738" s="22">
        <v>460957.36</v>
      </c>
      <c r="K3738" s="22">
        <v>6727087.7000000002</v>
      </c>
      <c r="L3738" s="22">
        <v>7188045.0600000005</v>
      </c>
      <c r="M3738" s="21" t="s">
        <v>4642</v>
      </c>
      <c r="N3738" s="63">
        <f t="shared" si="290"/>
        <v>882.39488868231069</v>
      </c>
      <c r="O3738" s="63">
        <f t="shared" si="291"/>
        <v>825.80837385535824</v>
      </c>
      <c r="P3738" s="69">
        <v>1702</v>
      </c>
      <c r="Q3738" s="69" t="s">
        <v>11627</v>
      </c>
      <c r="R3738" s="70">
        <v>38292</v>
      </c>
      <c r="S3738" s="71">
        <f t="shared" si="294"/>
        <v>2.0754829745999999</v>
      </c>
      <c r="T3738" s="63">
        <f t="shared" si="292"/>
        <v>1831.3955683341981</v>
      </c>
      <c r="U3738" s="63">
        <f t="shared" si="293"/>
        <v>1713.9512202189076</v>
      </c>
    </row>
    <row r="3739" spans="1:21" x14ac:dyDescent="0.25">
      <c r="A3739" s="19" t="s">
        <v>10595</v>
      </c>
      <c r="B3739" s="19">
        <v>1</v>
      </c>
      <c r="C3739" s="19" t="s">
        <v>10898</v>
      </c>
      <c r="D3739" s="20" t="s">
        <v>10720</v>
      </c>
      <c r="E3739" s="20" t="s">
        <v>8689</v>
      </c>
      <c r="F3739" s="21">
        <v>1721000</v>
      </c>
      <c r="G3739" s="20" t="s">
        <v>10899</v>
      </c>
      <c r="H3739" s="22">
        <v>2952.4</v>
      </c>
      <c r="I3739" s="25">
        <v>0.64300000000000002</v>
      </c>
      <c r="J3739" s="22">
        <v>10009.120000000001</v>
      </c>
      <c r="K3739" s="22">
        <v>375840.52</v>
      </c>
      <c r="L3739" s="22">
        <v>385849.64</v>
      </c>
      <c r="M3739" s="21" t="s">
        <v>2004</v>
      </c>
      <c r="N3739" s="63">
        <f t="shared" si="290"/>
        <v>130.69016393442624</v>
      </c>
      <c r="O3739" s="63">
        <f t="shared" si="291"/>
        <v>127.3</v>
      </c>
      <c r="P3739" s="69">
        <v>1702</v>
      </c>
      <c r="Q3739" s="69" t="s">
        <v>11627</v>
      </c>
      <c r="R3739" s="70">
        <v>35947</v>
      </c>
      <c r="S3739" s="71">
        <f t="shared" si="294"/>
        <v>3.3413693592305931</v>
      </c>
      <c r="T3739" s="63">
        <f t="shared" si="292"/>
        <v>436.68410932331494</v>
      </c>
      <c r="U3739" s="63">
        <f t="shared" si="293"/>
        <v>425.3563194300545</v>
      </c>
    </row>
    <row r="3740" spans="1:21" x14ac:dyDescent="0.25">
      <c r="A3740" s="19" t="s">
        <v>10595</v>
      </c>
      <c r="B3740" s="19">
        <v>1</v>
      </c>
      <c r="C3740" s="19" t="s">
        <v>10900</v>
      </c>
      <c r="D3740" s="20" t="s">
        <v>10720</v>
      </c>
      <c r="E3740" s="20" t="s">
        <v>8689</v>
      </c>
      <c r="F3740" s="21">
        <v>1721000</v>
      </c>
      <c r="G3740" s="20" t="s">
        <v>10901</v>
      </c>
      <c r="H3740" s="22">
        <v>3283.1876999999999</v>
      </c>
      <c r="I3740" s="25">
        <v>0.58699999999999997</v>
      </c>
      <c r="J3740" s="22">
        <v>170224.94</v>
      </c>
      <c r="K3740" s="22">
        <v>2128366.7000000002</v>
      </c>
      <c r="L3740" s="22">
        <v>2298591.64</v>
      </c>
      <c r="M3740" s="21" t="s">
        <v>10902</v>
      </c>
      <c r="N3740" s="63">
        <f t="shared" si="290"/>
        <v>700.10972567910153</v>
      </c>
      <c r="O3740" s="63">
        <f t="shared" si="291"/>
        <v>648.2622665770831</v>
      </c>
      <c r="P3740" s="69">
        <v>1702</v>
      </c>
      <c r="Q3740" s="69" t="s">
        <v>11627</v>
      </c>
      <c r="R3740" s="70">
        <v>39142</v>
      </c>
      <c r="S3740" s="71">
        <f t="shared" si="294"/>
        <v>1.8580151251000001</v>
      </c>
      <c r="T3740" s="63">
        <f t="shared" si="292"/>
        <v>1300.8144595413826</v>
      </c>
      <c r="U3740" s="63">
        <f t="shared" si="293"/>
        <v>1204.4810963318287</v>
      </c>
    </row>
    <row r="3741" spans="1:21" x14ac:dyDescent="0.25">
      <c r="A3741" s="19" t="s">
        <v>10595</v>
      </c>
      <c r="B3741" s="19">
        <v>1</v>
      </c>
      <c r="C3741" s="19" t="s">
        <v>10903</v>
      </c>
      <c r="D3741" s="20" t="s">
        <v>10626</v>
      </c>
      <c r="E3741" s="20" t="s">
        <v>10904</v>
      </c>
      <c r="F3741" s="21">
        <v>1715705</v>
      </c>
      <c r="G3741" s="20" t="s">
        <v>10905</v>
      </c>
      <c r="H3741" s="22">
        <v>2260.0805</v>
      </c>
      <c r="I3741" s="25">
        <v>0.48099999999999998</v>
      </c>
      <c r="J3741" s="22">
        <v>199296.59</v>
      </c>
      <c r="K3741" s="22">
        <v>256180.12</v>
      </c>
      <c r="L3741" s="22">
        <v>455476.70999999996</v>
      </c>
      <c r="M3741" s="21" t="s">
        <v>10829</v>
      </c>
      <c r="N3741" s="63">
        <f t="shared" si="290"/>
        <v>201.53118882269899</v>
      </c>
      <c r="O3741" s="63">
        <f t="shared" si="291"/>
        <v>113.34999793148961</v>
      </c>
      <c r="P3741" s="69">
        <v>1701</v>
      </c>
      <c r="Q3741" s="69" t="s">
        <v>15568</v>
      </c>
      <c r="R3741" s="70">
        <v>35855</v>
      </c>
      <c r="S3741" s="71">
        <f t="shared" si="294"/>
        <v>3.3755591747633313</v>
      </c>
      <c r="T3741" s="63">
        <f t="shared" si="292"/>
        <v>680.28045343142287</v>
      </c>
      <c r="U3741" s="63">
        <f t="shared" si="293"/>
        <v>382.61962547704439</v>
      </c>
    </row>
    <row r="3742" spans="1:21" x14ac:dyDescent="0.25">
      <c r="A3742" s="19" t="s">
        <v>10595</v>
      </c>
      <c r="B3742" s="19">
        <v>1</v>
      </c>
      <c r="C3742" s="19" t="s">
        <v>10906</v>
      </c>
      <c r="D3742" s="20" t="s">
        <v>10614</v>
      </c>
      <c r="E3742" s="20" t="s">
        <v>10907</v>
      </c>
      <c r="F3742" s="21">
        <v>1713809</v>
      </c>
      <c r="G3742" s="20" t="s">
        <v>10908</v>
      </c>
      <c r="H3742" s="22">
        <v>2397.9351000000001</v>
      </c>
      <c r="I3742" s="25">
        <v>0.51</v>
      </c>
      <c r="J3742" s="22">
        <v>116988.86</v>
      </c>
      <c r="K3742" s="22">
        <v>348113.1</v>
      </c>
      <c r="L3742" s="22">
        <v>465101.95999999996</v>
      </c>
      <c r="M3742" s="21" t="s">
        <v>6030</v>
      </c>
      <c r="N3742" s="63">
        <f t="shared" si="290"/>
        <v>193.95936111865578</v>
      </c>
      <c r="O3742" s="63">
        <f t="shared" si="291"/>
        <v>145.17202738305969</v>
      </c>
      <c r="P3742" s="69">
        <v>1701</v>
      </c>
      <c r="Q3742" s="69" t="s">
        <v>15568</v>
      </c>
      <c r="R3742" s="70">
        <v>35643</v>
      </c>
      <c r="S3742" s="71">
        <f t="shared" si="294"/>
        <v>3.4473563936134397</v>
      </c>
      <c r="T3742" s="63">
        <f t="shared" si="292"/>
        <v>668.64704365357602</v>
      </c>
      <c r="U3742" s="63">
        <f t="shared" si="293"/>
        <v>500.45971677281614</v>
      </c>
    </row>
    <row r="3743" spans="1:21" x14ac:dyDescent="0.25">
      <c r="A3743" s="19" t="s">
        <v>10595</v>
      </c>
      <c r="B3743" s="19">
        <v>1</v>
      </c>
      <c r="C3743" s="19" t="s">
        <v>10910</v>
      </c>
      <c r="D3743" s="20" t="s">
        <v>10614</v>
      </c>
      <c r="E3743" s="20" t="s">
        <v>10907</v>
      </c>
      <c r="F3743" s="21">
        <v>1713809</v>
      </c>
      <c r="G3743" s="20" t="s">
        <v>10911</v>
      </c>
      <c r="H3743" s="22">
        <v>2204.7312000000002</v>
      </c>
      <c r="I3743" s="25">
        <v>0.441</v>
      </c>
      <c r="J3743" s="22">
        <v>231481.16</v>
      </c>
      <c r="K3743" s="22">
        <v>366360.18</v>
      </c>
      <c r="L3743" s="22">
        <v>597841.34</v>
      </c>
      <c r="M3743" s="21" t="s">
        <v>7310</v>
      </c>
      <c r="N3743" s="63">
        <f t="shared" si="290"/>
        <v>271.16291546107749</v>
      </c>
      <c r="O3743" s="63">
        <f t="shared" si="291"/>
        <v>166.1699984106906</v>
      </c>
      <c r="P3743" s="69">
        <v>1701</v>
      </c>
      <c r="Q3743" s="69" t="s">
        <v>15568</v>
      </c>
      <c r="R3743" s="70">
        <v>37530</v>
      </c>
      <c r="S3743" s="71">
        <f t="shared" si="294"/>
        <v>2.5646894853000002</v>
      </c>
      <c r="T3743" s="63">
        <f t="shared" si="292"/>
        <v>695.4486780863183</v>
      </c>
      <c r="U3743" s="63">
        <f t="shared" si="293"/>
        <v>426.17444769621591</v>
      </c>
    </row>
    <row r="3744" spans="1:21" x14ac:dyDescent="0.25">
      <c r="A3744" s="19" t="s">
        <v>10595</v>
      </c>
      <c r="B3744" s="19">
        <v>1</v>
      </c>
      <c r="C3744" s="19" t="s">
        <v>10912</v>
      </c>
      <c r="D3744" s="20" t="s">
        <v>10614</v>
      </c>
      <c r="E3744" s="20" t="s">
        <v>10907</v>
      </c>
      <c r="F3744" s="21">
        <v>1713809</v>
      </c>
      <c r="G3744" s="20" t="s">
        <v>10913</v>
      </c>
      <c r="H3744" s="22">
        <v>1649.7629999999999</v>
      </c>
      <c r="I3744" s="25">
        <v>0.60499999999999998</v>
      </c>
      <c r="J3744" s="22">
        <v>46558.95</v>
      </c>
      <c r="K3744" s="22">
        <v>286250.37</v>
      </c>
      <c r="L3744" s="22">
        <v>332809.32</v>
      </c>
      <c r="M3744" s="21" t="s">
        <v>6030</v>
      </c>
      <c r="N3744" s="63">
        <f t="shared" si="290"/>
        <v>201.73159417443597</v>
      </c>
      <c r="O3744" s="63">
        <f t="shared" si="291"/>
        <v>173.50999507201945</v>
      </c>
      <c r="P3744" s="69">
        <v>1701</v>
      </c>
      <c r="Q3744" s="69" t="s">
        <v>15568</v>
      </c>
      <c r="R3744" s="70">
        <v>35643</v>
      </c>
      <c r="S3744" s="71">
        <f t="shared" si="294"/>
        <v>3.4473563936134397</v>
      </c>
      <c r="T3744" s="63">
        <f t="shared" si="292"/>
        <v>695.44070097107351</v>
      </c>
      <c r="U3744" s="63">
        <f t="shared" si="293"/>
        <v>598.15079086736262</v>
      </c>
    </row>
    <row r="3745" spans="1:21" x14ac:dyDescent="0.25">
      <c r="A3745" s="19" t="s">
        <v>10595</v>
      </c>
      <c r="B3745" s="19">
        <v>1</v>
      </c>
      <c r="C3745" s="19" t="s">
        <v>10914</v>
      </c>
      <c r="D3745" s="20" t="s">
        <v>10614</v>
      </c>
      <c r="E3745" s="20" t="s">
        <v>10907</v>
      </c>
      <c r="F3745" s="21">
        <v>1713809</v>
      </c>
      <c r="G3745" s="20" t="s">
        <v>10915</v>
      </c>
      <c r="H3745" s="22">
        <v>2186.2003</v>
      </c>
      <c r="I3745" s="25">
        <v>0.51400000000000001</v>
      </c>
      <c r="J3745" s="22">
        <v>146669.13</v>
      </c>
      <c r="K3745" s="22">
        <v>322267.78999999998</v>
      </c>
      <c r="L3745" s="22">
        <v>468936.92</v>
      </c>
      <c r="M3745" s="21" t="s">
        <v>6030</v>
      </c>
      <c r="N3745" s="63">
        <f t="shared" si="290"/>
        <v>214.49860746977302</v>
      </c>
      <c r="O3745" s="63">
        <f t="shared" si="291"/>
        <v>147.41000172765504</v>
      </c>
      <c r="P3745" s="69">
        <v>1701</v>
      </c>
      <c r="Q3745" s="69" t="s">
        <v>15568</v>
      </c>
      <c r="R3745" s="70">
        <v>35643</v>
      </c>
      <c r="S3745" s="71">
        <f t="shared" si="294"/>
        <v>3.4473563936134397</v>
      </c>
      <c r="T3745" s="63">
        <f t="shared" si="292"/>
        <v>739.45314588210158</v>
      </c>
      <c r="U3745" s="63">
        <f t="shared" si="293"/>
        <v>508.17481193839978</v>
      </c>
    </row>
    <row r="3746" spans="1:21" x14ac:dyDescent="0.25">
      <c r="A3746" s="19" t="s">
        <v>10595</v>
      </c>
      <c r="B3746" s="19">
        <v>1</v>
      </c>
      <c r="C3746" s="19" t="s">
        <v>10916</v>
      </c>
      <c r="D3746" s="20" t="s">
        <v>3781</v>
      </c>
      <c r="E3746" s="20" t="s">
        <v>10917</v>
      </c>
      <c r="F3746" s="21">
        <v>1716604</v>
      </c>
      <c r="G3746" s="20" t="s">
        <v>10918</v>
      </c>
      <c r="H3746" s="22">
        <v>2028.9019000000001</v>
      </c>
      <c r="I3746" s="25">
        <v>0.53400000000000003</v>
      </c>
      <c r="J3746" s="22">
        <v>150038.71</v>
      </c>
      <c r="K3746" s="22">
        <v>145086.76999999999</v>
      </c>
      <c r="L3746" s="22">
        <v>295125.48</v>
      </c>
      <c r="M3746" s="21" t="s">
        <v>1742</v>
      </c>
      <c r="N3746" s="63">
        <f t="shared" si="290"/>
        <v>145.46069477287196</v>
      </c>
      <c r="O3746" s="63">
        <f t="shared" si="291"/>
        <v>71.509997600179673</v>
      </c>
      <c r="P3746" s="69">
        <v>1702</v>
      </c>
      <c r="Q3746" s="69" t="s">
        <v>11627</v>
      </c>
      <c r="R3746" s="70">
        <v>35735</v>
      </c>
      <c r="S3746" s="71">
        <f t="shared" si="294"/>
        <v>3.4346431255118088</v>
      </c>
      <c r="T3746" s="63">
        <f t="shared" si="292"/>
        <v>499.6055753338162</v>
      </c>
      <c r="U3746" s="63">
        <f t="shared" si="293"/>
        <v>245.61132166282306</v>
      </c>
    </row>
    <row r="3747" spans="1:21" x14ac:dyDescent="0.25">
      <c r="A3747" s="19" t="s">
        <v>10595</v>
      </c>
      <c r="B3747" s="19">
        <v>1</v>
      </c>
      <c r="C3747" s="19" t="s">
        <v>10919</v>
      </c>
      <c r="D3747" s="20" t="s">
        <v>3781</v>
      </c>
      <c r="E3747" s="20" t="s">
        <v>10917</v>
      </c>
      <c r="F3747" s="21">
        <v>1716604</v>
      </c>
      <c r="G3747" s="20" t="s">
        <v>994</v>
      </c>
      <c r="H3747" s="22">
        <v>8140.37</v>
      </c>
      <c r="I3747" s="25">
        <v>0.59599999999999997</v>
      </c>
      <c r="J3747" s="22">
        <v>249407.24</v>
      </c>
      <c r="K3747" s="22">
        <v>5747426.8300000001</v>
      </c>
      <c r="L3747" s="22">
        <v>5996834.0700000003</v>
      </c>
      <c r="M3747" s="21" t="s">
        <v>260</v>
      </c>
      <c r="N3747" s="63">
        <f t="shared" si="290"/>
        <v>736.67831683326438</v>
      </c>
      <c r="O3747" s="63">
        <f t="shared" si="291"/>
        <v>706.03999941034624</v>
      </c>
      <c r="P3747" s="69">
        <v>1702</v>
      </c>
      <c r="Q3747" s="69" t="s">
        <v>11627</v>
      </c>
      <c r="R3747" s="70">
        <v>38384</v>
      </c>
      <c r="S3747" s="71">
        <f t="shared" si="294"/>
        <v>2.0314945361999999</v>
      </c>
      <c r="T3747" s="63">
        <f t="shared" si="292"/>
        <v>1496.5579755837889</v>
      </c>
      <c r="U3747" s="63">
        <f t="shared" si="293"/>
        <v>1434.3164011407696</v>
      </c>
    </row>
    <row r="3748" spans="1:21" x14ac:dyDescent="0.25">
      <c r="A3748" s="19" t="s">
        <v>10595</v>
      </c>
      <c r="B3748" s="19">
        <v>1</v>
      </c>
      <c r="C3748" s="19" t="s">
        <v>10920</v>
      </c>
      <c r="D3748" s="20" t="s">
        <v>10597</v>
      </c>
      <c r="E3748" s="20" t="s">
        <v>10921</v>
      </c>
      <c r="F3748" s="21">
        <v>1716653</v>
      </c>
      <c r="G3748" s="20" t="s">
        <v>10333</v>
      </c>
      <c r="H3748" s="22">
        <v>1333.42</v>
      </c>
      <c r="I3748" s="25">
        <v>0.59499999999999997</v>
      </c>
      <c r="J3748" s="22">
        <v>74166.880000000005</v>
      </c>
      <c r="K3748" s="22">
        <v>187692.19</v>
      </c>
      <c r="L3748" s="22">
        <v>261859.07</v>
      </c>
      <c r="M3748" s="21" t="s">
        <v>10922</v>
      </c>
      <c r="N3748" s="63">
        <f t="shared" si="290"/>
        <v>196.38153770004948</v>
      </c>
      <c r="O3748" s="63">
        <f t="shared" si="291"/>
        <v>140.75999310044847</v>
      </c>
      <c r="P3748" s="69">
        <v>1701</v>
      </c>
      <c r="Q3748" s="69" t="s">
        <v>15568</v>
      </c>
      <c r="R3748" s="70">
        <v>35796</v>
      </c>
      <c r="S3748" s="71">
        <f t="shared" si="294"/>
        <v>3.4155061987898709</v>
      </c>
      <c r="T3748" s="63">
        <f t="shared" si="292"/>
        <v>670.74235934240573</v>
      </c>
      <c r="U3748" s="63">
        <f t="shared" si="293"/>
        <v>480.76662897620122</v>
      </c>
    </row>
    <row r="3749" spans="1:21" x14ac:dyDescent="0.25">
      <c r="A3749" s="19" t="s">
        <v>10595</v>
      </c>
      <c r="B3749" s="19">
        <v>1</v>
      </c>
      <c r="C3749" s="19" t="s">
        <v>10923</v>
      </c>
      <c r="D3749" s="20" t="s">
        <v>10597</v>
      </c>
      <c r="E3749" s="20" t="s">
        <v>10921</v>
      </c>
      <c r="F3749" s="21">
        <v>1716653</v>
      </c>
      <c r="G3749" s="20" t="s">
        <v>10924</v>
      </c>
      <c r="H3749" s="22">
        <v>2000</v>
      </c>
      <c r="I3749" s="25">
        <v>0.505</v>
      </c>
      <c r="J3749" s="22">
        <v>98631.85</v>
      </c>
      <c r="K3749" s="22">
        <v>204360</v>
      </c>
      <c r="L3749" s="22">
        <v>302991.84999999998</v>
      </c>
      <c r="M3749" s="21" t="s">
        <v>10925</v>
      </c>
      <c r="N3749" s="63">
        <f t="shared" si="290"/>
        <v>151.495925</v>
      </c>
      <c r="O3749" s="63">
        <f t="shared" si="291"/>
        <v>102.18</v>
      </c>
      <c r="P3749" s="69">
        <v>1701</v>
      </c>
      <c r="Q3749" s="69" t="s">
        <v>15568</v>
      </c>
      <c r="R3749" s="70">
        <v>36404</v>
      </c>
      <c r="S3749" s="71">
        <f t="shared" si="294"/>
        <v>3.1836670532386648</v>
      </c>
      <c r="T3749" s="63">
        <f t="shared" si="292"/>
        <v>482.31258512241578</v>
      </c>
      <c r="U3749" s="63">
        <f t="shared" si="293"/>
        <v>325.30709949992678</v>
      </c>
    </row>
    <row r="3750" spans="1:21" x14ac:dyDescent="0.25">
      <c r="A3750" s="19" t="s">
        <v>10595</v>
      </c>
      <c r="B3750" s="19">
        <v>1</v>
      </c>
      <c r="C3750" s="19" t="s">
        <v>10926</v>
      </c>
      <c r="D3750" s="20" t="s">
        <v>10597</v>
      </c>
      <c r="E3750" s="20" t="s">
        <v>10921</v>
      </c>
      <c r="F3750" s="21">
        <v>1716653</v>
      </c>
      <c r="G3750" s="20" t="s">
        <v>10927</v>
      </c>
      <c r="H3750" s="22">
        <v>1582.6</v>
      </c>
      <c r="I3750" s="25">
        <v>0.55000000000000004</v>
      </c>
      <c r="J3750" s="22">
        <v>12266.08</v>
      </c>
      <c r="K3750" s="22">
        <v>88894.64</v>
      </c>
      <c r="L3750" s="22">
        <v>101160.72</v>
      </c>
      <c r="M3750" s="21" t="s">
        <v>644</v>
      </c>
      <c r="N3750" s="63">
        <f t="shared" si="290"/>
        <v>63.920586376848227</v>
      </c>
      <c r="O3750" s="63">
        <f t="shared" si="291"/>
        <v>56.169998736256794</v>
      </c>
      <c r="P3750" s="69">
        <v>1701</v>
      </c>
      <c r="Q3750" s="69" t="s">
        <v>15568</v>
      </c>
      <c r="R3750" s="70">
        <v>36373</v>
      </c>
      <c r="S3750" s="71">
        <f t="shared" si="294"/>
        <v>3.2094538514069586</v>
      </c>
      <c r="T3750" s="63">
        <f t="shared" si="292"/>
        <v>205.1501721313667</v>
      </c>
      <c r="U3750" s="63">
        <f t="shared" si="293"/>
        <v>180.27501877760338</v>
      </c>
    </row>
    <row r="3751" spans="1:21" x14ac:dyDescent="0.25">
      <c r="A3751" s="19" t="s">
        <v>10595</v>
      </c>
      <c r="B3751" s="19">
        <v>1</v>
      </c>
      <c r="C3751" s="19" t="s">
        <v>10928</v>
      </c>
      <c r="D3751" s="20" t="s">
        <v>10597</v>
      </c>
      <c r="E3751" s="20" t="s">
        <v>10921</v>
      </c>
      <c r="F3751" s="21">
        <v>1716653</v>
      </c>
      <c r="G3751" s="20" t="s">
        <v>10929</v>
      </c>
      <c r="H3751" s="22">
        <v>318.3</v>
      </c>
      <c r="I3751" s="25">
        <v>0.56299999999999994</v>
      </c>
      <c r="J3751" s="22">
        <v>0</v>
      </c>
      <c r="K3751" s="22">
        <v>55295.08</v>
      </c>
      <c r="L3751" s="22">
        <v>55295.08</v>
      </c>
      <c r="M3751" s="21" t="s">
        <v>10930</v>
      </c>
      <c r="N3751" s="63">
        <f t="shared" si="290"/>
        <v>173.72001256676091</v>
      </c>
      <c r="O3751" s="63">
        <f t="shared" si="291"/>
        <v>173.72001256676091</v>
      </c>
      <c r="P3751" s="69">
        <v>1701</v>
      </c>
      <c r="Q3751" s="69" t="s">
        <v>15568</v>
      </c>
      <c r="R3751" s="70">
        <v>35643</v>
      </c>
      <c r="S3751" s="71">
        <f t="shared" si="294"/>
        <v>3.4473563936134397</v>
      </c>
      <c r="T3751" s="63">
        <f t="shared" si="292"/>
        <v>598.87479602063036</v>
      </c>
      <c r="U3751" s="63">
        <f t="shared" si="293"/>
        <v>598.87479602063036</v>
      </c>
    </row>
    <row r="3752" spans="1:21" x14ac:dyDescent="0.25">
      <c r="A3752" s="19" t="s">
        <v>10595</v>
      </c>
      <c r="B3752" s="19">
        <v>1</v>
      </c>
      <c r="C3752" s="19" t="s">
        <v>10931</v>
      </c>
      <c r="D3752" s="20" t="s">
        <v>10597</v>
      </c>
      <c r="E3752" s="20" t="s">
        <v>10921</v>
      </c>
      <c r="F3752" s="21">
        <v>1716653</v>
      </c>
      <c r="G3752" s="20" t="s">
        <v>10891</v>
      </c>
      <c r="H3752" s="22">
        <v>4287.009</v>
      </c>
      <c r="I3752" s="25">
        <v>0.55000000000000004</v>
      </c>
      <c r="J3752" s="22">
        <v>352192.25</v>
      </c>
      <c r="K3752" s="22">
        <v>1135114.25</v>
      </c>
      <c r="L3752" s="22">
        <v>1487306.5</v>
      </c>
      <c r="M3752" s="21" t="s">
        <v>9453</v>
      </c>
      <c r="N3752" s="63">
        <f t="shared" si="290"/>
        <v>346.93337476081808</v>
      </c>
      <c r="O3752" s="63">
        <f t="shared" si="291"/>
        <v>264.78000162817477</v>
      </c>
      <c r="P3752" s="69">
        <v>1701</v>
      </c>
      <c r="Q3752" s="69" t="s">
        <v>15568</v>
      </c>
      <c r="R3752" s="70">
        <v>35674</v>
      </c>
      <c r="S3752" s="71">
        <f t="shared" si="294"/>
        <v>3.441507046167481</v>
      </c>
      <c r="T3752" s="63">
        <f t="shared" si="292"/>
        <v>1193.9736537900187</v>
      </c>
      <c r="U3752" s="63">
        <f t="shared" si="293"/>
        <v>911.24224128760056</v>
      </c>
    </row>
    <row r="3753" spans="1:21" x14ac:dyDescent="0.25">
      <c r="A3753" s="19" t="s">
        <v>10595</v>
      </c>
      <c r="B3753" s="19">
        <v>1</v>
      </c>
      <c r="C3753" s="19" t="s">
        <v>10932</v>
      </c>
      <c r="D3753" s="20" t="s">
        <v>10597</v>
      </c>
      <c r="E3753" s="20" t="s">
        <v>10921</v>
      </c>
      <c r="F3753" s="21">
        <v>1716653</v>
      </c>
      <c r="G3753" s="20" t="s">
        <v>10933</v>
      </c>
      <c r="H3753" s="22">
        <v>3076.8</v>
      </c>
      <c r="I3753" s="25">
        <v>0.55600000000000005</v>
      </c>
      <c r="J3753" s="22">
        <v>298717.89</v>
      </c>
      <c r="K3753" s="22">
        <v>527855.88</v>
      </c>
      <c r="L3753" s="22">
        <v>826573.77</v>
      </c>
      <c r="M3753" s="21" t="s">
        <v>2585</v>
      </c>
      <c r="N3753" s="63">
        <f t="shared" si="290"/>
        <v>268.64722113884557</v>
      </c>
      <c r="O3753" s="63">
        <f t="shared" si="291"/>
        <v>171.56002340093602</v>
      </c>
      <c r="P3753" s="69">
        <v>1701</v>
      </c>
      <c r="Q3753" s="69" t="s">
        <v>15568</v>
      </c>
      <c r="R3753" s="70">
        <v>36130</v>
      </c>
      <c r="S3753" s="71">
        <f t="shared" si="294"/>
        <v>3.3642518101023104</v>
      </c>
      <c r="T3753" s="63">
        <f t="shared" si="292"/>
        <v>903.79689999531683</v>
      </c>
      <c r="U3753" s="63">
        <f t="shared" si="293"/>
        <v>577.17111926779376</v>
      </c>
    </row>
    <row r="3754" spans="1:21" x14ac:dyDescent="0.25">
      <c r="A3754" s="19" t="s">
        <v>10595</v>
      </c>
      <c r="B3754" s="19">
        <v>1</v>
      </c>
      <c r="C3754" s="19" t="s">
        <v>10934</v>
      </c>
      <c r="D3754" s="20" t="s">
        <v>10597</v>
      </c>
      <c r="E3754" s="20" t="s">
        <v>10921</v>
      </c>
      <c r="F3754" s="21">
        <v>1716653</v>
      </c>
      <c r="G3754" s="20" t="s">
        <v>10935</v>
      </c>
      <c r="H3754" s="22">
        <v>3605.9236999999998</v>
      </c>
      <c r="I3754" s="25">
        <v>0.45900000000000002</v>
      </c>
      <c r="J3754" s="22">
        <v>1606770.79</v>
      </c>
      <c r="K3754" s="22">
        <v>8431587.1500000004</v>
      </c>
      <c r="L3754" s="22">
        <v>10038357.940000001</v>
      </c>
      <c r="M3754" s="21" t="s">
        <v>10936</v>
      </c>
      <c r="N3754" s="63">
        <f t="shared" ref="N3754:N3812" si="295">L3754/H3754</f>
        <v>2783.8520099579482</v>
      </c>
      <c r="O3754" s="63">
        <f t="shared" ref="O3754:O3812" si="296">K3754/H3754</f>
        <v>2338.2599997886814</v>
      </c>
      <c r="P3754" s="69">
        <v>1701</v>
      </c>
      <c r="Q3754" s="69" t="s">
        <v>15568</v>
      </c>
      <c r="R3754" s="70">
        <v>40179</v>
      </c>
      <c r="S3754" s="71">
        <f t="shared" si="294"/>
        <v>1.6263335722000001</v>
      </c>
      <c r="T3754" s="63">
        <f t="shared" ref="T3754:T3812" si="297">N3754*S3754</f>
        <v>4527.4719838310602</v>
      </c>
      <c r="U3754" s="63">
        <f t="shared" ref="U3754:U3812" si="298">O3754*S3754</f>
        <v>3802.7907381886976</v>
      </c>
    </row>
    <row r="3755" spans="1:21" x14ac:dyDescent="0.25">
      <c r="A3755" s="19" t="s">
        <v>10595</v>
      </c>
      <c r="B3755" s="19">
        <v>1</v>
      </c>
      <c r="C3755" s="19" t="s">
        <v>10938</v>
      </c>
      <c r="D3755" s="20" t="s">
        <v>10597</v>
      </c>
      <c r="E3755" s="20" t="s">
        <v>10921</v>
      </c>
      <c r="F3755" s="21">
        <v>1716653</v>
      </c>
      <c r="G3755" s="20" t="s">
        <v>2877</v>
      </c>
      <c r="H3755" s="22">
        <v>1121.5999999999999</v>
      </c>
      <c r="I3755" s="25">
        <v>0.56299999999999994</v>
      </c>
      <c r="J3755" s="22">
        <v>113381.79</v>
      </c>
      <c r="K3755" s="22">
        <v>109647.62</v>
      </c>
      <c r="L3755" s="22">
        <v>223029.40999999997</v>
      </c>
      <c r="M3755" s="21" t="s">
        <v>6607</v>
      </c>
      <c r="N3755" s="63">
        <f t="shared" si="295"/>
        <v>198.84933131241084</v>
      </c>
      <c r="O3755" s="63">
        <f t="shared" si="296"/>
        <v>97.760003566333808</v>
      </c>
      <c r="P3755" s="69">
        <v>1701</v>
      </c>
      <c r="Q3755" s="69" t="s">
        <v>15568</v>
      </c>
      <c r="R3755" s="70">
        <v>36434</v>
      </c>
      <c r="S3755" s="71">
        <f t="shared" si="294"/>
        <v>3.1687748953473367</v>
      </c>
      <c r="T3755" s="63">
        <f t="shared" si="297"/>
        <v>630.10876901937252</v>
      </c>
      <c r="U3755" s="63">
        <f t="shared" si="298"/>
        <v>309.7794450700647</v>
      </c>
    </row>
    <row r="3756" spans="1:21" x14ac:dyDescent="0.25">
      <c r="A3756" s="19" t="s">
        <v>10595</v>
      </c>
      <c r="B3756" s="19">
        <v>1</v>
      </c>
      <c r="C3756" s="19" t="s">
        <v>10939</v>
      </c>
      <c r="D3756" s="20" t="s">
        <v>10597</v>
      </c>
      <c r="E3756" s="20" t="s">
        <v>10921</v>
      </c>
      <c r="F3756" s="21">
        <v>1716653</v>
      </c>
      <c r="G3756" s="20" t="s">
        <v>10940</v>
      </c>
      <c r="H3756" s="22">
        <v>1134</v>
      </c>
      <c r="I3756" s="25">
        <v>0.55500000000000005</v>
      </c>
      <c r="J3756" s="22">
        <v>110842.37</v>
      </c>
      <c r="K3756" s="22">
        <v>161345.51999999999</v>
      </c>
      <c r="L3756" s="22">
        <v>272187.89</v>
      </c>
      <c r="M3756" s="21" t="s">
        <v>3139</v>
      </c>
      <c r="N3756" s="63">
        <f t="shared" si="295"/>
        <v>240.02459435626105</v>
      </c>
      <c r="O3756" s="63">
        <f t="shared" si="296"/>
        <v>142.28</v>
      </c>
      <c r="P3756" s="69">
        <v>1701</v>
      </c>
      <c r="Q3756" s="69" t="s">
        <v>15568</v>
      </c>
      <c r="R3756" s="70">
        <v>36100</v>
      </c>
      <c r="S3756" s="71">
        <f t="shared" si="294"/>
        <v>3.3605508489596256</v>
      </c>
      <c r="T3756" s="63">
        <f t="shared" si="297"/>
        <v>806.6148543351228</v>
      </c>
      <c r="U3756" s="63">
        <f t="shared" si="298"/>
        <v>478.13917478997553</v>
      </c>
    </row>
    <row r="3757" spans="1:21" x14ac:dyDescent="0.25">
      <c r="A3757" s="19" t="s">
        <v>10595</v>
      </c>
      <c r="B3757" s="19">
        <v>1</v>
      </c>
      <c r="C3757" s="19" t="s">
        <v>10941</v>
      </c>
      <c r="D3757" s="20" t="s">
        <v>10597</v>
      </c>
      <c r="E3757" s="20" t="s">
        <v>10921</v>
      </c>
      <c r="F3757" s="21">
        <v>1716653</v>
      </c>
      <c r="G3757" s="20" t="s">
        <v>4721</v>
      </c>
      <c r="H3757" s="22">
        <v>1097.75</v>
      </c>
      <c r="I3757" s="25">
        <v>0.56299999999999994</v>
      </c>
      <c r="J3757" s="22">
        <v>104593.62</v>
      </c>
      <c r="K3757" s="22">
        <v>190701.13</v>
      </c>
      <c r="L3757" s="22">
        <v>295294.75</v>
      </c>
      <c r="M3757" s="21" t="s">
        <v>10942</v>
      </c>
      <c r="N3757" s="63">
        <f t="shared" si="295"/>
        <v>269</v>
      </c>
      <c r="O3757" s="63">
        <f t="shared" si="296"/>
        <v>173.72</v>
      </c>
      <c r="P3757" s="69">
        <v>1701</v>
      </c>
      <c r="Q3757" s="69" t="s">
        <v>15568</v>
      </c>
      <c r="R3757" s="70">
        <v>36373</v>
      </c>
      <c r="S3757" s="71">
        <f t="shared" si="294"/>
        <v>3.2094538514069586</v>
      </c>
      <c r="T3757" s="63">
        <f t="shared" si="297"/>
        <v>863.34308602847182</v>
      </c>
      <c r="U3757" s="63">
        <f t="shared" si="298"/>
        <v>557.54632306641679</v>
      </c>
    </row>
    <row r="3758" spans="1:21" x14ac:dyDescent="0.25">
      <c r="A3758" s="19" t="s">
        <v>10595</v>
      </c>
      <c r="B3758" s="19">
        <v>1</v>
      </c>
      <c r="C3758" s="19" t="s">
        <v>10943</v>
      </c>
      <c r="D3758" s="20" t="s">
        <v>10597</v>
      </c>
      <c r="E3758" s="20" t="s">
        <v>10921</v>
      </c>
      <c r="F3758" s="21">
        <v>1716653</v>
      </c>
      <c r="G3758" s="20" t="s">
        <v>10944</v>
      </c>
      <c r="H3758" s="22">
        <v>1155.2064</v>
      </c>
      <c r="I3758" s="25">
        <v>0.434</v>
      </c>
      <c r="J3758" s="22">
        <v>155774.88</v>
      </c>
      <c r="K3758" s="22">
        <v>860767.47</v>
      </c>
      <c r="L3758" s="22">
        <v>1016542.35</v>
      </c>
      <c r="M3758" s="21" t="s">
        <v>2081</v>
      </c>
      <c r="N3758" s="63">
        <f t="shared" si="295"/>
        <v>879.96599568700447</v>
      </c>
      <c r="O3758" s="63">
        <f t="shared" si="296"/>
        <v>745.12006685558526</v>
      </c>
      <c r="P3758" s="69">
        <v>1701</v>
      </c>
      <c r="Q3758" s="69" t="s">
        <v>15568</v>
      </c>
      <c r="R3758" s="70">
        <v>39934</v>
      </c>
      <c r="S3758" s="71">
        <f t="shared" ref="S3758:S3812" si="299">VLOOKUP(R3758,$X$3:$Y$251,2,0)</f>
        <v>1.6692564184000001</v>
      </c>
      <c r="T3758" s="63">
        <f t="shared" si="297"/>
        <v>1468.888886274279</v>
      </c>
      <c r="U3758" s="63">
        <f t="shared" si="298"/>
        <v>1243.7964540773228</v>
      </c>
    </row>
    <row r="3759" spans="1:21" x14ac:dyDescent="0.25">
      <c r="A3759" s="19" t="s">
        <v>10595</v>
      </c>
      <c r="B3759" s="19">
        <v>1</v>
      </c>
      <c r="C3759" s="19" t="s">
        <v>10945</v>
      </c>
      <c r="D3759" s="20" t="s">
        <v>10786</v>
      </c>
      <c r="E3759" s="20" t="s">
        <v>10946</v>
      </c>
      <c r="F3759" s="21">
        <v>1717008</v>
      </c>
      <c r="G3759" s="20" t="s">
        <v>10947</v>
      </c>
      <c r="H3759" s="22">
        <v>5918.5352999999996</v>
      </c>
      <c r="I3759" s="25">
        <v>0.53300000000000003</v>
      </c>
      <c r="J3759" s="22">
        <v>467124.41</v>
      </c>
      <c r="K3759" s="22">
        <v>2162713.91</v>
      </c>
      <c r="L3759" s="22">
        <v>2629838.3200000003</v>
      </c>
      <c r="M3759" s="21" t="s">
        <v>251</v>
      </c>
      <c r="N3759" s="63">
        <f t="shared" si="295"/>
        <v>444.33938241442956</v>
      </c>
      <c r="O3759" s="63">
        <f t="shared" si="296"/>
        <v>365.41370463736195</v>
      </c>
      <c r="P3759" s="69">
        <v>2901</v>
      </c>
      <c r="Q3759" s="69" t="s">
        <v>16003</v>
      </c>
      <c r="R3759" s="70">
        <v>38899</v>
      </c>
      <c r="S3759" s="71">
        <f t="shared" si="299"/>
        <v>1.8994524803999999</v>
      </c>
      <c r="T3759" s="63">
        <f t="shared" si="297"/>
        <v>844.00154206649233</v>
      </c>
      <c r="U3759" s="63">
        <f t="shared" si="298"/>
        <v>694.08596764559013</v>
      </c>
    </row>
    <row r="3760" spans="1:21" x14ac:dyDescent="0.25">
      <c r="A3760" s="19" t="s">
        <v>10595</v>
      </c>
      <c r="B3760" s="19">
        <v>1</v>
      </c>
      <c r="C3760" s="19" t="s">
        <v>10948</v>
      </c>
      <c r="D3760" s="20" t="s">
        <v>10786</v>
      </c>
      <c r="E3760" s="20" t="s">
        <v>10946</v>
      </c>
      <c r="F3760" s="21">
        <v>1717008</v>
      </c>
      <c r="G3760" s="20" t="s">
        <v>10949</v>
      </c>
      <c r="H3760" s="22">
        <v>2235.1999999999998</v>
      </c>
      <c r="I3760" s="25">
        <v>0.39500000000000002</v>
      </c>
      <c r="J3760" s="22">
        <v>59514.34</v>
      </c>
      <c r="K3760" s="22">
        <v>742824.02</v>
      </c>
      <c r="L3760" s="22">
        <v>802338.36</v>
      </c>
      <c r="M3760" s="21" t="s">
        <v>5364</v>
      </c>
      <c r="N3760" s="63">
        <f t="shared" si="295"/>
        <v>358.95595919828207</v>
      </c>
      <c r="O3760" s="63">
        <f t="shared" si="296"/>
        <v>332.33000178954904</v>
      </c>
      <c r="P3760" s="69">
        <v>2901</v>
      </c>
      <c r="Q3760" s="69" t="s">
        <v>16003</v>
      </c>
      <c r="R3760" s="70">
        <v>39022</v>
      </c>
      <c r="S3760" s="71">
        <f t="shared" si="299"/>
        <v>1.8898015452000001</v>
      </c>
      <c r="T3760" s="63">
        <f t="shared" si="297"/>
        <v>678.35552635166164</v>
      </c>
      <c r="U3760" s="63">
        <f t="shared" si="298"/>
        <v>628.03775089820863</v>
      </c>
    </row>
    <row r="3761" spans="1:21" x14ac:dyDescent="0.25">
      <c r="A3761" s="19" t="s">
        <v>10595</v>
      </c>
      <c r="B3761" s="19">
        <v>1</v>
      </c>
      <c r="C3761" s="19" t="s">
        <v>10950</v>
      </c>
      <c r="D3761" s="20" t="s">
        <v>10786</v>
      </c>
      <c r="E3761" s="20" t="s">
        <v>10946</v>
      </c>
      <c r="F3761" s="21">
        <v>1717008</v>
      </c>
      <c r="G3761" s="20" t="s">
        <v>10951</v>
      </c>
      <c r="H3761" s="22">
        <v>604.64930000000004</v>
      </c>
      <c r="I3761" s="25">
        <v>0.41699999999999998</v>
      </c>
      <c r="J3761" s="22">
        <v>102133.71</v>
      </c>
      <c r="K3761" s="22">
        <v>663304.02</v>
      </c>
      <c r="L3761" s="22">
        <v>765437.73</v>
      </c>
      <c r="M3761" s="21" t="s">
        <v>10952</v>
      </c>
      <c r="N3761" s="63">
        <f t="shared" si="295"/>
        <v>1265.9201457770644</v>
      </c>
      <c r="O3761" s="63">
        <f t="shared" si="296"/>
        <v>1097.0061819305836</v>
      </c>
      <c r="P3761" s="69">
        <v>2901</v>
      </c>
      <c r="Q3761" s="69" t="s">
        <v>16003</v>
      </c>
      <c r="R3761" s="70">
        <v>40575</v>
      </c>
      <c r="S3761" s="71">
        <f t="shared" si="299"/>
        <v>1.5256908158</v>
      </c>
      <c r="T3761" s="63">
        <f t="shared" si="297"/>
        <v>1931.4027399482643</v>
      </c>
      <c r="U3761" s="63">
        <f t="shared" si="298"/>
        <v>1673.6922566473152</v>
      </c>
    </row>
    <row r="3762" spans="1:21" x14ac:dyDescent="0.25">
      <c r="A3762" s="19" t="s">
        <v>10595</v>
      </c>
      <c r="B3762" s="19">
        <v>1</v>
      </c>
      <c r="C3762" s="19" t="s">
        <v>10953</v>
      </c>
      <c r="D3762" s="20" t="s">
        <v>7953</v>
      </c>
      <c r="E3762" s="20" t="s">
        <v>10954</v>
      </c>
      <c r="F3762" s="21">
        <v>1717503</v>
      </c>
      <c r="G3762" s="20" t="s">
        <v>4746</v>
      </c>
      <c r="H3762" s="22">
        <v>2752.18</v>
      </c>
      <c r="I3762" s="25">
        <v>0.59</v>
      </c>
      <c r="J3762" s="22">
        <v>86175.38</v>
      </c>
      <c r="K3762" s="22">
        <v>161993.31</v>
      </c>
      <c r="L3762" s="22">
        <v>248168.69</v>
      </c>
      <c r="M3762" s="21" t="s">
        <v>712</v>
      </c>
      <c r="N3762" s="63">
        <f t="shared" si="295"/>
        <v>90.1716784512641</v>
      </c>
      <c r="O3762" s="63">
        <f t="shared" si="296"/>
        <v>58.859998255928033</v>
      </c>
      <c r="P3762" s="69">
        <v>1702</v>
      </c>
      <c r="Q3762" s="69" t="s">
        <v>11627</v>
      </c>
      <c r="R3762" s="70">
        <v>36039</v>
      </c>
      <c r="S3762" s="71">
        <f t="shared" si="299"/>
        <v>3.346096831630871</v>
      </c>
      <c r="T3762" s="63">
        <f t="shared" si="297"/>
        <v>301.7231675686125</v>
      </c>
      <c r="U3762" s="63">
        <f t="shared" si="298"/>
        <v>196.9512536739594</v>
      </c>
    </row>
    <row r="3763" spans="1:21" x14ac:dyDescent="0.25">
      <c r="A3763" s="19" t="s">
        <v>10595</v>
      </c>
      <c r="B3763" s="19">
        <v>1</v>
      </c>
      <c r="C3763" s="19" t="s">
        <v>10955</v>
      </c>
      <c r="D3763" s="20" t="s">
        <v>7953</v>
      </c>
      <c r="E3763" s="20" t="s">
        <v>10954</v>
      </c>
      <c r="F3763" s="21">
        <v>1717503</v>
      </c>
      <c r="G3763" s="20" t="s">
        <v>4060</v>
      </c>
      <c r="H3763" s="22">
        <v>6613.0527000000002</v>
      </c>
      <c r="I3763" s="25">
        <v>0.56999999999999995</v>
      </c>
      <c r="J3763" s="22">
        <v>880860.69</v>
      </c>
      <c r="K3763" s="22">
        <v>5219084.29</v>
      </c>
      <c r="L3763" s="22">
        <v>6099944.9800000004</v>
      </c>
      <c r="M3763" s="21" t="s">
        <v>3325</v>
      </c>
      <c r="N3763" s="63">
        <f t="shared" si="295"/>
        <v>922.40985468027498</v>
      </c>
      <c r="O3763" s="63">
        <f t="shared" si="296"/>
        <v>789.20954160852216</v>
      </c>
      <c r="P3763" s="69">
        <v>1702</v>
      </c>
      <c r="Q3763" s="69" t="s">
        <v>11627</v>
      </c>
      <c r="R3763" s="70">
        <v>38749</v>
      </c>
      <c r="S3763" s="71">
        <f t="shared" si="299"/>
        <v>1.9219478309</v>
      </c>
      <c r="T3763" s="63">
        <f t="shared" si="297"/>
        <v>1772.8236194035387</v>
      </c>
      <c r="U3763" s="63">
        <f t="shared" si="298"/>
        <v>1516.8195666200825</v>
      </c>
    </row>
    <row r="3764" spans="1:21" x14ac:dyDescent="0.25">
      <c r="A3764" s="19" t="s">
        <v>10595</v>
      </c>
      <c r="B3764" s="19">
        <v>1</v>
      </c>
      <c r="C3764" s="19" t="s">
        <v>10956</v>
      </c>
      <c r="D3764" s="20" t="s">
        <v>7953</v>
      </c>
      <c r="E3764" s="20" t="s">
        <v>10954</v>
      </c>
      <c r="F3764" s="21">
        <v>1717503</v>
      </c>
      <c r="G3764" s="20" t="s">
        <v>10957</v>
      </c>
      <c r="H3764" s="22">
        <v>1858.6043999999999</v>
      </c>
      <c r="I3764" s="25">
        <v>0.66200000000000003</v>
      </c>
      <c r="J3764" s="22">
        <v>173603.07</v>
      </c>
      <c r="K3764" s="22">
        <v>197123.58</v>
      </c>
      <c r="L3764" s="22">
        <v>370726.65</v>
      </c>
      <c r="M3764" s="21" t="s">
        <v>4441</v>
      </c>
      <c r="N3764" s="63">
        <f t="shared" si="295"/>
        <v>199.46506636915313</v>
      </c>
      <c r="O3764" s="63">
        <f t="shared" si="296"/>
        <v>106.05999856666647</v>
      </c>
      <c r="P3764" s="69">
        <v>1702</v>
      </c>
      <c r="Q3764" s="69" t="s">
        <v>11627</v>
      </c>
      <c r="R3764" s="70">
        <v>35674</v>
      </c>
      <c r="S3764" s="71">
        <f t="shared" si="299"/>
        <v>3.441507046167481</v>
      </c>
      <c r="T3764" s="63">
        <f t="shared" si="297"/>
        <v>686.46043137370475</v>
      </c>
      <c r="U3764" s="63">
        <f t="shared" si="298"/>
        <v>365.00623238369559</v>
      </c>
    </row>
    <row r="3765" spans="1:21" x14ac:dyDescent="0.25">
      <c r="A3765" s="19" t="s">
        <v>10595</v>
      </c>
      <c r="B3765" s="19">
        <v>1</v>
      </c>
      <c r="C3765" s="19" t="s">
        <v>10958</v>
      </c>
      <c r="D3765" s="20" t="s">
        <v>10726</v>
      </c>
      <c r="E3765" s="20" t="s">
        <v>10959</v>
      </c>
      <c r="F3765" s="21">
        <v>1717909</v>
      </c>
      <c r="G3765" s="20" t="s">
        <v>2877</v>
      </c>
      <c r="H3765" s="22">
        <v>2351.0790000000002</v>
      </c>
      <c r="I3765" s="25">
        <v>0.499</v>
      </c>
      <c r="J3765" s="22">
        <v>52996.02</v>
      </c>
      <c r="K3765" s="22">
        <v>1604540.89</v>
      </c>
      <c r="L3765" s="22">
        <v>1657536.91</v>
      </c>
      <c r="M3765" s="21" t="s">
        <v>812</v>
      </c>
      <c r="N3765" s="63">
        <f t="shared" si="295"/>
        <v>705.01115019954659</v>
      </c>
      <c r="O3765" s="63">
        <f t="shared" si="296"/>
        <v>682.47000207138922</v>
      </c>
      <c r="P3765" s="69">
        <v>2901</v>
      </c>
      <c r="Q3765" s="69" t="s">
        <v>16003</v>
      </c>
      <c r="R3765" s="70">
        <v>38596</v>
      </c>
      <c r="S3765" s="71">
        <f t="shared" si="299"/>
        <v>1.9683031792000001</v>
      </c>
      <c r="T3765" s="63">
        <f t="shared" si="297"/>
        <v>1387.6756883092164</v>
      </c>
      <c r="U3765" s="63">
        <f t="shared" si="298"/>
        <v>1343.307874785746</v>
      </c>
    </row>
    <row r="3766" spans="1:21" x14ac:dyDescent="0.25">
      <c r="A3766" s="19" t="s">
        <v>10595</v>
      </c>
      <c r="B3766" s="19">
        <v>1</v>
      </c>
      <c r="C3766" s="19" t="s">
        <v>10960</v>
      </c>
      <c r="D3766" s="20" t="s">
        <v>10726</v>
      </c>
      <c r="E3766" s="20" t="s">
        <v>10959</v>
      </c>
      <c r="F3766" s="21">
        <v>1717909</v>
      </c>
      <c r="G3766" s="20" t="s">
        <v>10961</v>
      </c>
      <c r="H3766" s="22">
        <v>2502.0603000000001</v>
      </c>
      <c r="I3766" s="25">
        <v>0.42399999999999999</v>
      </c>
      <c r="J3766" s="22">
        <v>28580.9</v>
      </c>
      <c r="K3766" s="22">
        <v>1413288.76</v>
      </c>
      <c r="L3766" s="22">
        <v>1441869.66</v>
      </c>
      <c r="M3766" s="21" t="s">
        <v>812</v>
      </c>
      <c r="N3766" s="63">
        <f t="shared" si="295"/>
        <v>576.27294593979207</v>
      </c>
      <c r="O3766" s="63">
        <f t="shared" si="296"/>
        <v>564.84999981814985</v>
      </c>
      <c r="P3766" s="69">
        <v>2901</v>
      </c>
      <c r="Q3766" s="69" t="s">
        <v>16003</v>
      </c>
      <c r="R3766" s="70">
        <v>38596</v>
      </c>
      <c r="S3766" s="71">
        <f t="shared" si="299"/>
        <v>1.9683031792000001</v>
      </c>
      <c r="T3766" s="63">
        <f t="shared" si="297"/>
        <v>1134.2798715802426</v>
      </c>
      <c r="U3766" s="63">
        <f t="shared" si="298"/>
        <v>1111.7960504131838</v>
      </c>
    </row>
    <row r="3767" spans="1:21" x14ac:dyDescent="0.25">
      <c r="A3767" s="19" t="s">
        <v>10595</v>
      </c>
      <c r="B3767" s="19">
        <v>1</v>
      </c>
      <c r="C3767" s="19" t="s">
        <v>10962</v>
      </c>
      <c r="D3767" s="20" t="s">
        <v>10720</v>
      </c>
      <c r="E3767" s="20" t="s">
        <v>10720</v>
      </c>
      <c r="F3767" s="21">
        <v>1718204</v>
      </c>
      <c r="G3767" s="20" t="s">
        <v>3418</v>
      </c>
      <c r="H3767" s="22">
        <v>1749.482</v>
      </c>
      <c r="I3767" s="25">
        <v>0.56599999999999995</v>
      </c>
      <c r="J3767" s="22">
        <v>76364.88</v>
      </c>
      <c r="K3767" s="22">
        <v>180354.09</v>
      </c>
      <c r="L3767" s="22">
        <v>256718.97</v>
      </c>
      <c r="M3767" s="21" t="s">
        <v>2004</v>
      </c>
      <c r="N3767" s="63">
        <f t="shared" si="295"/>
        <v>146.73998932255375</v>
      </c>
      <c r="O3767" s="63">
        <f t="shared" si="296"/>
        <v>103.08999463841297</v>
      </c>
      <c r="P3767" s="69">
        <v>1702</v>
      </c>
      <c r="Q3767" s="69" t="s">
        <v>11627</v>
      </c>
      <c r="R3767" s="70">
        <v>35947</v>
      </c>
      <c r="S3767" s="71">
        <f t="shared" si="299"/>
        <v>3.3413693592305931</v>
      </c>
      <c r="T3767" s="63">
        <f t="shared" si="297"/>
        <v>490.31250409620549</v>
      </c>
      <c r="U3767" s="63">
        <f t="shared" si="298"/>
        <v>344.46174932803922</v>
      </c>
    </row>
    <row r="3768" spans="1:21" x14ac:dyDescent="0.25">
      <c r="A3768" s="19" t="s">
        <v>10595</v>
      </c>
      <c r="B3768" s="19">
        <v>1</v>
      </c>
      <c r="C3768" s="19" t="s">
        <v>10963</v>
      </c>
      <c r="D3768" s="20" t="s">
        <v>10720</v>
      </c>
      <c r="E3768" s="20" t="s">
        <v>10720</v>
      </c>
      <c r="F3768" s="21">
        <v>1718204</v>
      </c>
      <c r="G3768" s="20" t="s">
        <v>10964</v>
      </c>
      <c r="H3768" s="22">
        <v>1260.1542999999999</v>
      </c>
      <c r="I3768" s="25">
        <v>0.61099999999999999</v>
      </c>
      <c r="J3768" s="22">
        <v>78576.539999999994</v>
      </c>
      <c r="K3768" s="22">
        <v>1080859.55</v>
      </c>
      <c r="L3768" s="22">
        <v>1159436.0900000001</v>
      </c>
      <c r="M3768" s="21" t="s">
        <v>992</v>
      </c>
      <c r="N3768" s="63">
        <f t="shared" si="295"/>
        <v>920.07470037597784</v>
      </c>
      <c r="O3768" s="63">
        <f t="shared" si="296"/>
        <v>857.72000301867809</v>
      </c>
      <c r="P3768" s="69">
        <v>1702</v>
      </c>
      <c r="Q3768" s="69" t="s">
        <v>11627</v>
      </c>
      <c r="R3768" s="70">
        <v>38777</v>
      </c>
      <c r="S3768" s="71">
        <f t="shared" si="299"/>
        <v>1.9120054028</v>
      </c>
      <c r="T3768" s="63">
        <f t="shared" si="297"/>
        <v>1759.1877980984607</v>
      </c>
      <c r="U3768" s="63">
        <f t="shared" si="298"/>
        <v>1639.9652798613447</v>
      </c>
    </row>
    <row r="3769" spans="1:21" x14ac:dyDescent="0.25">
      <c r="A3769" s="19" t="s">
        <v>10595</v>
      </c>
      <c r="B3769" s="19">
        <v>1</v>
      </c>
      <c r="C3769" s="19" t="s">
        <v>10965</v>
      </c>
      <c r="D3769" s="20" t="s">
        <v>10720</v>
      </c>
      <c r="E3769" s="20" t="s">
        <v>10720</v>
      </c>
      <c r="F3769" s="21">
        <v>1718204</v>
      </c>
      <c r="G3769" s="20" t="s">
        <v>6023</v>
      </c>
      <c r="H3769" s="22">
        <v>1273.5358000000001</v>
      </c>
      <c r="I3769" s="25">
        <v>0.374</v>
      </c>
      <c r="J3769" s="22">
        <v>48376.37</v>
      </c>
      <c r="K3769" s="22">
        <v>800149.81</v>
      </c>
      <c r="L3769" s="22">
        <v>848526.18</v>
      </c>
      <c r="M3769" s="21" t="s">
        <v>5407</v>
      </c>
      <c r="N3769" s="63">
        <f t="shared" si="295"/>
        <v>666.27587540138245</v>
      </c>
      <c r="O3769" s="63">
        <f t="shared" si="296"/>
        <v>628.29000174160785</v>
      </c>
      <c r="P3769" s="69">
        <v>1702</v>
      </c>
      <c r="Q3769" s="69" t="s">
        <v>11627</v>
      </c>
      <c r="R3769" s="70">
        <v>38534</v>
      </c>
      <c r="S3769" s="71">
        <f t="shared" si="299"/>
        <v>1.975985624</v>
      </c>
      <c r="T3769" s="63">
        <f t="shared" si="297"/>
        <v>1316.5515514111469</v>
      </c>
      <c r="U3769" s="63">
        <f t="shared" si="298"/>
        <v>1241.4920111443521</v>
      </c>
    </row>
    <row r="3770" spans="1:21" x14ac:dyDescent="0.25">
      <c r="A3770" s="19" t="s">
        <v>10595</v>
      </c>
      <c r="B3770" s="19">
        <v>1</v>
      </c>
      <c r="C3770" s="19" t="s">
        <v>10966</v>
      </c>
      <c r="D3770" s="20" t="s">
        <v>10720</v>
      </c>
      <c r="E3770" s="20" t="s">
        <v>10720</v>
      </c>
      <c r="F3770" s="21">
        <v>1718204</v>
      </c>
      <c r="G3770" s="20" t="s">
        <v>10967</v>
      </c>
      <c r="H3770" s="22">
        <v>1670.4940999999999</v>
      </c>
      <c r="I3770" s="25">
        <v>0.55900000000000005</v>
      </c>
      <c r="J3770" s="22">
        <v>242502.86</v>
      </c>
      <c r="K3770" s="22">
        <v>190670.2</v>
      </c>
      <c r="L3770" s="22">
        <v>433173.06</v>
      </c>
      <c r="M3770" s="21" t="s">
        <v>3229</v>
      </c>
      <c r="N3770" s="63">
        <f t="shared" si="295"/>
        <v>259.30834475859569</v>
      </c>
      <c r="O3770" s="63">
        <f t="shared" si="296"/>
        <v>114.14000205089023</v>
      </c>
      <c r="P3770" s="69">
        <v>1702</v>
      </c>
      <c r="Q3770" s="69" t="s">
        <v>11627</v>
      </c>
      <c r="R3770" s="70">
        <v>36465</v>
      </c>
      <c r="S3770" s="71">
        <f t="shared" si="299"/>
        <v>3.1436260895316916</v>
      </c>
      <c r="T3770" s="63">
        <f t="shared" si="297"/>
        <v>815.1684778163999</v>
      </c>
      <c r="U3770" s="63">
        <f t="shared" si="298"/>
        <v>358.81348830637933</v>
      </c>
    </row>
    <row r="3771" spans="1:21" x14ac:dyDescent="0.25">
      <c r="A3771" s="19" t="s">
        <v>10595</v>
      </c>
      <c r="B3771" s="19">
        <v>1</v>
      </c>
      <c r="C3771" s="19" t="s">
        <v>10968</v>
      </c>
      <c r="D3771" s="20" t="s">
        <v>10720</v>
      </c>
      <c r="E3771" s="20" t="s">
        <v>10720</v>
      </c>
      <c r="F3771" s="21">
        <v>1718204</v>
      </c>
      <c r="G3771" s="20" t="s">
        <v>10969</v>
      </c>
      <c r="H3771" s="22">
        <v>1664.2026000000001</v>
      </c>
      <c r="I3771" s="25">
        <v>0.44</v>
      </c>
      <c r="J3771" s="22">
        <v>191055.51</v>
      </c>
      <c r="K3771" s="22">
        <v>737768.34</v>
      </c>
      <c r="L3771" s="22">
        <v>928823.85</v>
      </c>
      <c r="M3771" s="21" t="s">
        <v>1862</v>
      </c>
      <c r="N3771" s="63">
        <f t="shared" si="295"/>
        <v>558.11945612871887</v>
      </c>
      <c r="O3771" s="63">
        <f t="shared" si="296"/>
        <v>443.31642072906266</v>
      </c>
      <c r="P3771" s="69">
        <v>1702</v>
      </c>
      <c r="Q3771" s="69" t="s">
        <v>11627</v>
      </c>
      <c r="R3771" s="70">
        <v>39114</v>
      </c>
      <c r="S3771" s="71">
        <f t="shared" si="299"/>
        <v>1.8665619947000001</v>
      </c>
      <c r="T3771" s="63">
        <f t="shared" si="297"/>
        <v>1041.7645653125007</v>
      </c>
      <c r="U3771" s="63">
        <f t="shared" si="298"/>
        <v>827.47758255930364</v>
      </c>
    </row>
    <row r="3772" spans="1:21" x14ac:dyDescent="0.25">
      <c r="A3772" s="19" t="s">
        <v>10595</v>
      </c>
      <c r="B3772" s="19">
        <v>1</v>
      </c>
      <c r="C3772" s="19" t="s">
        <v>10970</v>
      </c>
      <c r="D3772" s="20" t="s">
        <v>10720</v>
      </c>
      <c r="E3772" s="20" t="s">
        <v>10720</v>
      </c>
      <c r="F3772" s="21">
        <v>1718204</v>
      </c>
      <c r="G3772" s="20" t="s">
        <v>10971</v>
      </c>
      <c r="H3772" s="22">
        <v>1494.25</v>
      </c>
      <c r="I3772" s="25">
        <v>0.377</v>
      </c>
      <c r="J3772" s="22">
        <v>695861.57</v>
      </c>
      <c r="K3772" s="22">
        <v>1908131.44</v>
      </c>
      <c r="L3772" s="22">
        <v>2603993.0099999998</v>
      </c>
      <c r="M3772" s="21" t="s">
        <v>4521</v>
      </c>
      <c r="N3772" s="63">
        <f t="shared" si="295"/>
        <v>1742.6755964530701</v>
      </c>
      <c r="O3772" s="63">
        <f t="shared" si="296"/>
        <v>1276.9827271206291</v>
      </c>
      <c r="P3772" s="69">
        <v>1702</v>
      </c>
      <c r="Q3772" s="69" t="s">
        <v>11627</v>
      </c>
      <c r="R3772" s="70">
        <v>39873</v>
      </c>
      <c r="S3772" s="71">
        <f t="shared" si="299"/>
        <v>1.6771085338</v>
      </c>
      <c r="T3772" s="63">
        <f t="shared" si="297"/>
        <v>2922.6561144564489</v>
      </c>
      <c r="U3772" s="63">
        <f t="shared" si="298"/>
        <v>2141.6386291692038</v>
      </c>
    </row>
    <row r="3773" spans="1:21" x14ac:dyDescent="0.25">
      <c r="A3773" s="19" t="s">
        <v>10595</v>
      </c>
      <c r="B3773" s="19">
        <v>1</v>
      </c>
      <c r="C3773" s="19" t="s">
        <v>10972</v>
      </c>
      <c r="D3773" s="20" t="s">
        <v>10614</v>
      </c>
      <c r="E3773" s="20" t="s">
        <v>10973</v>
      </c>
      <c r="F3773" s="21">
        <v>1718303</v>
      </c>
      <c r="G3773" s="20" t="s">
        <v>10974</v>
      </c>
      <c r="H3773" s="22">
        <v>344.91039999999998</v>
      </c>
      <c r="I3773" s="25">
        <v>0.44900000000000001</v>
      </c>
      <c r="J3773" s="22">
        <v>69411.88</v>
      </c>
      <c r="K3773" s="22">
        <v>435649.25</v>
      </c>
      <c r="L3773" s="22">
        <v>505061.13</v>
      </c>
      <c r="M3773" s="21" t="s">
        <v>582</v>
      </c>
      <c r="N3773" s="63">
        <f t="shared" si="295"/>
        <v>1464.3256045628084</v>
      </c>
      <c r="O3773" s="63">
        <f t="shared" si="296"/>
        <v>1263.0794838311631</v>
      </c>
      <c r="P3773" s="69">
        <v>1701</v>
      </c>
      <c r="Q3773" s="69" t="s">
        <v>15568</v>
      </c>
      <c r="R3773" s="70">
        <v>39295</v>
      </c>
      <c r="S3773" s="71">
        <f t="shared" si="299"/>
        <v>1.8318566693</v>
      </c>
      <c r="T3773" s="63">
        <f t="shared" si="297"/>
        <v>2682.4346247451349</v>
      </c>
      <c r="U3773" s="63">
        <f t="shared" si="298"/>
        <v>2313.7805763121178</v>
      </c>
    </row>
    <row r="3774" spans="1:21" x14ac:dyDescent="0.25">
      <c r="A3774" s="19" t="s">
        <v>10595</v>
      </c>
      <c r="B3774" s="19">
        <v>1</v>
      </c>
      <c r="C3774" s="19" t="s">
        <v>10975</v>
      </c>
      <c r="D3774" s="20" t="s">
        <v>10726</v>
      </c>
      <c r="E3774" s="20" t="s">
        <v>10976</v>
      </c>
      <c r="F3774" s="21">
        <v>1718501</v>
      </c>
      <c r="G3774" s="20" t="s">
        <v>10977</v>
      </c>
      <c r="H3774" s="22">
        <v>6145.6709000000001</v>
      </c>
      <c r="I3774" s="25">
        <v>0.438</v>
      </c>
      <c r="J3774" s="22">
        <v>328541.73</v>
      </c>
      <c r="K3774" s="22">
        <v>2348087.17</v>
      </c>
      <c r="L3774" s="22">
        <v>2676628.9</v>
      </c>
      <c r="M3774" s="21" t="s">
        <v>3194</v>
      </c>
      <c r="N3774" s="63">
        <f t="shared" si="295"/>
        <v>435.53078964901943</v>
      </c>
      <c r="O3774" s="63">
        <f t="shared" si="296"/>
        <v>382.07173931165107</v>
      </c>
      <c r="P3774" s="69">
        <v>2105</v>
      </c>
      <c r="Q3774" s="69" t="s">
        <v>11602</v>
      </c>
      <c r="R3774" s="70">
        <v>38261</v>
      </c>
      <c r="S3774" s="71">
        <f t="shared" si="299"/>
        <v>2.0821245201999998</v>
      </c>
      <c r="T3774" s="63">
        <f t="shared" si="297"/>
        <v>906.82933643029162</v>
      </c>
      <c r="U3774" s="63">
        <f t="shared" si="298"/>
        <v>795.52093689625087</v>
      </c>
    </row>
    <row r="3775" spans="1:21" x14ac:dyDescent="0.25">
      <c r="A3775" s="19" t="s">
        <v>10595</v>
      </c>
      <c r="B3775" s="19">
        <v>1</v>
      </c>
      <c r="C3775" s="19" t="s">
        <v>10978</v>
      </c>
      <c r="D3775" s="20" t="s">
        <v>10614</v>
      </c>
      <c r="E3775" s="20" t="s">
        <v>5825</v>
      </c>
      <c r="F3775" s="21">
        <v>1718550</v>
      </c>
      <c r="G3775" s="20" t="s">
        <v>10979</v>
      </c>
      <c r="H3775" s="22">
        <v>6493.1997000000001</v>
      </c>
      <c r="I3775" s="25">
        <v>0.436</v>
      </c>
      <c r="J3775" s="22">
        <v>2072849.11</v>
      </c>
      <c r="K3775" s="22">
        <v>7990786.54</v>
      </c>
      <c r="L3775" s="22">
        <v>10063635.65</v>
      </c>
      <c r="M3775" s="21" t="s">
        <v>2540</v>
      </c>
      <c r="N3775" s="63">
        <f t="shared" si="295"/>
        <v>1549.8731157151997</v>
      </c>
      <c r="O3775" s="63">
        <f t="shared" si="296"/>
        <v>1230.6392701890873</v>
      </c>
      <c r="P3775" s="69">
        <v>1701</v>
      </c>
      <c r="Q3775" s="69" t="s">
        <v>15568</v>
      </c>
      <c r="R3775" s="70">
        <v>39356</v>
      </c>
      <c r="S3775" s="71">
        <f t="shared" si="299"/>
        <v>1.8189201815</v>
      </c>
      <c r="T3775" s="63">
        <f t="shared" si="297"/>
        <v>2819.0954889386617</v>
      </c>
      <c r="U3775" s="63">
        <f t="shared" si="298"/>
        <v>2238.434604693362</v>
      </c>
    </row>
    <row r="3776" spans="1:21" x14ac:dyDescent="0.25">
      <c r="A3776" s="19" t="s">
        <v>10595</v>
      </c>
      <c r="B3776" s="19">
        <v>1</v>
      </c>
      <c r="C3776" s="19" t="s">
        <v>10980</v>
      </c>
      <c r="D3776" s="20" t="s">
        <v>10614</v>
      </c>
      <c r="E3776" s="20" t="s">
        <v>10981</v>
      </c>
      <c r="F3776" s="21">
        <v>1718808</v>
      </c>
      <c r="G3776" s="20" t="s">
        <v>10459</v>
      </c>
      <c r="H3776" s="22">
        <v>945.04579999999999</v>
      </c>
      <c r="I3776" s="25">
        <v>0.57899999999999996</v>
      </c>
      <c r="J3776" s="22">
        <v>101245.84</v>
      </c>
      <c r="K3776" s="22">
        <v>145811.12</v>
      </c>
      <c r="L3776" s="22">
        <v>247056.96</v>
      </c>
      <c r="M3776" s="21" t="s">
        <v>4839</v>
      </c>
      <c r="N3776" s="63">
        <f t="shared" si="295"/>
        <v>261.42326647025993</v>
      </c>
      <c r="O3776" s="63">
        <f t="shared" si="296"/>
        <v>154.2900037225709</v>
      </c>
      <c r="P3776" s="69">
        <v>1701</v>
      </c>
      <c r="Q3776" s="69" t="s">
        <v>15568</v>
      </c>
      <c r="R3776" s="70">
        <v>35947</v>
      </c>
      <c r="S3776" s="71">
        <f t="shared" si="299"/>
        <v>3.3413693592305931</v>
      </c>
      <c r="T3776" s="63">
        <f t="shared" si="297"/>
        <v>873.51169237370107</v>
      </c>
      <c r="U3776" s="63">
        <f t="shared" si="298"/>
        <v>515.53989087417256</v>
      </c>
    </row>
    <row r="3777" spans="1:21" x14ac:dyDescent="0.25">
      <c r="A3777" s="19" t="s">
        <v>10595</v>
      </c>
      <c r="B3777" s="19">
        <v>1</v>
      </c>
      <c r="C3777" s="19" t="s">
        <v>10982</v>
      </c>
      <c r="D3777" s="20" t="s">
        <v>7953</v>
      </c>
      <c r="E3777" s="20" t="s">
        <v>10983</v>
      </c>
      <c r="F3777" s="21">
        <v>1718840</v>
      </c>
      <c r="G3777" s="20" t="s">
        <v>10984</v>
      </c>
      <c r="H3777" s="22">
        <v>3455</v>
      </c>
      <c r="I3777" s="25">
        <v>0.51300000000000001</v>
      </c>
      <c r="J3777" s="22">
        <v>389915.52</v>
      </c>
      <c r="K3777" s="22">
        <v>1261748.04</v>
      </c>
      <c r="L3777" s="22">
        <v>1651663.56</v>
      </c>
      <c r="M3777" s="21" t="s">
        <v>10985</v>
      </c>
      <c r="N3777" s="63">
        <f t="shared" si="295"/>
        <v>478.05023444283648</v>
      </c>
      <c r="O3777" s="63">
        <f t="shared" si="296"/>
        <v>365.19480173661361</v>
      </c>
      <c r="P3777" s="69">
        <v>1702</v>
      </c>
      <c r="Q3777" s="69" t="s">
        <v>11627</v>
      </c>
      <c r="R3777" s="70">
        <v>37895</v>
      </c>
      <c r="S3777" s="71">
        <f t="shared" si="299"/>
        <v>2.2279135282999998</v>
      </c>
      <c r="T3777" s="63">
        <f t="shared" si="297"/>
        <v>1065.0545845221818</v>
      </c>
      <c r="U3777" s="63">
        <f t="shared" si="298"/>
        <v>813.62243925383768</v>
      </c>
    </row>
    <row r="3778" spans="1:21" x14ac:dyDescent="0.25">
      <c r="A3778" s="19" t="s">
        <v>10595</v>
      </c>
      <c r="B3778" s="19">
        <v>1</v>
      </c>
      <c r="C3778" s="19" t="s">
        <v>10986</v>
      </c>
      <c r="D3778" s="20" t="s">
        <v>10626</v>
      </c>
      <c r="E3778" s="20" t="s">
        <v>10987</v>
      </c>
      <c r="F3778" s="21">
        <v>1718865</v>
      </c>
      <c r="G3778" s="20" t="s">
        <v>10988</v>
      </c>
      <c r="H3778" s="22">
        <v>3039.1046999999999</v>
      </c>
      <c r="I3778" s="25">
        <v>0.58799999999999997</v>
      </c>
      <c r="J3778" s="22">
        <v>351964.88</v>
      </c>
      <c r="K3778" s="22">
        <v>638211.98</v>
      </c>
      <c r="L3778" s="22">
        <v>990176.86</v>
      </c>
      <c r="M3778" s="21" t="s">
        <v>1757</v>
      </c>
      <c r="N3778" s="63">
        <f t="shared" si="295"/>
        <v>325.81202615362349</v>
      </c>
      <c r="O3778" s="63">
        <f t="shared" si="296"/>
        <v>209.99999769669009</v>
      </c>
      <c r="P3778" s="69">
        <v>1701</v>
      </c>
      <c r="Q3778" s="69" t="s">
        <v>15568</v>
      </c>
      <c r="R3778" s="70">
        <v>35886</v>
      </c>
      <c r="S3778" s="71">
        <f t="shared" si="299"/>
        <v>3.3624476018381779</v>
      </c>
      <c r="T3778" s="63">
        <f t="shared" si="297"/>
        <v>1095.525865990289</v>
      </c>
      <c r="U3778" s="63">
        <f t="shared" si="298"/>
        <v>706.11398864125852</v>
      </c>
    </row>
    <row r="3779" spans="1:21" x14ac:dyDescent="0.25">
      <c r="A3779" s="19" t="s">
        <v>10595</v>
      </c>
      <c r="B3779" s="19">
        <v>1</v>
      </c>
      <c r="C3779" s="19" t="s">
        <v>10989</v>
      </c>
      <c r="D3779" s="20" t="s">
        <v>10626</v>
      </c>
      <c r="E3779" s="20" t="s">
        <v>10987</v>
      </c>
      <c r="F3779" s="21">
        <v>1718865</v>
      </c>
      <c r="G3779" s="20" t="s">
        <v>902</v>
      </c>
      <c r="H3779" s="22">
        <v>1479.8719000000001</v>
      </c>
      <c r="I3779" s="25">
        <v>0.58799999999999997</v>
      </c>
      <c r="J3779" s="22">
        <v>79437.11</v>
      </c>
      <c r="K3779" s="22">
        <v>310802.69</v>
      </c>
      <c r="L3779" s="22">
        <v>390239.8</v>
      </c>
      <c r="M3779" s="21" t="s">
        <v>10990</v>
      </c>
      <c r="N3779" s="63">
        <f t="shared" si="295"/>
        <v>263.69836470305302</v>
      </c>
      <c r="O3779" s="63">
        <f t="shared" si="296"/>
        <v>210.01999564962344</v>
      </c>
      <c r="P3779" s="69">
        <v>1701</v>
      </c>
      <c r="Q3779" s="69" t="s">
        <v>15568</v>
      </c>
      <c r="R3779" s="70">
        <v>35886</v>
      </c>
      <c r="S3779" s="71">
        <f t="shared" si="299"/>
        <v>3.3624476018381779</v>
      </c>
      <c r="T3779" s="63">
        <f t="shared" si="297"/>
        <v>886.67193400442989</v>
      </c>
      <c r="U3779" s="63">
        <f t="shared" si="298"/>
        <v>706.18123071014088</v>
      </c>
    </row>
    <row r="3780" spans="1:21" x14ac:dyDescent="0.25">
      <c r="A3780" s="19" t="s">
        <v>10595</v>
      </c>
      <c r="B3780" s="19">
        <v>1</v>
      </c>
      <c r="C3780" s="19" t="s">
        <v>10991</v>
      </c>
      <c r="D3780" s="20" t="s">
        <v>10626</v>
      </c>
      <c r="E3780" s="20" t="s">
        <v>10987</v>
      </c>
      <c r="F3780" s="21">
        <v>1718865</v>
      </c>
      <c r="G3780" s="20" t="s">
        <v>4721</v>
      </c>
      <c r="H3780" s="22">
        <v>2270.8872999999999</v>
      </c>
      <c r="I3780" s="25">
        <v>0.50700000000000001</v>
      </c>
      <c r="J3780" s="22">
        <v>83547.039999999994</v>
      </c>
      <c r="K3780" s="22">
        <v>435343.91</v>
      </c>
      <c r="L3780" s="22">
        <v>518890.94999999995</v>
      </c>
      <c r="M3780" s="21" t="s">
        <v>501</v>
      </c>
      <c r="N3780" s="63">
        <f t="shared" si="295"/>
        <v>228.49700643444524</v>
      </c>
      <c r="O3780" s="63">
        <f t="shared" si="296"/>
        <v>191.70652370111014</v>
      </c>
      <c r="P3780" s="69">
        <v>1701</v>
      </c>
      <c r="Q3780" s="69" t="s">
        <v>15568</v>
      </c>
      <c r="R3780" s="70">
        <v>36100</v>
      </c>
      <c r="S3780" s="71">
        <f t="shared" si="299"/>
        <v>3.3605508489596256</v>
      </c>
      <c r="T3780" s="63">
        <f t="shared" si="297"/>
        <v>767.87580895800795</v>
      </c>
      <c r="U3780" s="63">
        <f t="shared" si="298"/>
        <v>644.23952097486426</v>
      </c>
    </row>
    <row r="3781" spans="1:21" x14ac:dyDescent="0.25">
      <c r="A3781" s="19" t="s">
        <v>10595</v>
      </c>
      <c r="B3781" s="19">
        <v>1</v>
      </c>
      <c r="C3781" s="19" t="s">
        <v>10992</v>
      </c>
      <c r="D3781" s="20" t="s">
        <v>3781</v>
      </c>
      <c r="E3781" s="20" t="s">
        <v>10993</v>
      </c>
      <c r="F3781" s="21">
        <v>1718899</v>
      </c>
      <c r="G3781" s="20" t="s">
        <v>10994</v>
      </c>
      <c r="H3781" s="22">
        <v>4514.99</v>
      </c>
      <c r="I3781" s="25">
        <v>0.40500000000000003</v>
      </c>
      <c r="J3781" s="22">
        <v>846191.03</v>
      </c>
      <c r="K3781" s="22">
        <v>4575265.12</v>
      </c>
      <c r="L3781" s="22">
        <v>5421456.1500000004</v>
      </c>
      <c r="M3781" s="21" t="s">
        <v>10995</v>
      </c>
      <c r="N3781" s="63">
        <f t="shared" si="295"/>
        <v>1200.7681412361933</v>
      </c>
      <c r="O3781" s="63">
        <f t="shared" si="296"/>
        <v>1013.3500007751956</v>
      </c>
      <c r="P3781" s="69">
        <v>1702</v>
      </c>
      <c r="Q3781" s="69" t="s">
        <v>11627</v>
      </c>
      <c r="R3781" s="70">
        <v>38657</v>
      </c>
      <c r="S3781" s="71">
        <f t="shared" si="299"/>
        <v>1.9542153191</v>
      </c>
      <c r="T3781" s="63">
        <f t="shared" si="297"/>
        <v>2346.5594962910013</v>
      </c>
      <c r="U3781" s="63">
        <f t="shared" si="298"/>
        <v>1980.304095124884</v>
      </c>
    </row>
    <row r="3782" spans="1:21" x14ac:dyDescent="0.25">
      <c r="A3782" s="19" t="s">
        <v>10595</v>
      </c>
      <c r="B3782" s="19">
        <v>1</v>
      </c>
      <c r="C3782" s="19" t="s">
        <v>10996</v>
      </c>
      <c r="D3782" s="20" t="s">
        <v>3781</v>
      </c>
      <c r="E3782" s="20" t="s">
        <v>10993</v>
      </c>
      <c r="F3782" s="21">
        <v>1718899</v>
      </c>
      <c r="G3782" s="20" t="s">
        <v>10997</v>
      </c>
      <c r="H3782" s="22">
        <v>1568.4676999999999</v>
      </c>
      <c r="I3782" s="25">
        <v>0.65600000000000003</v>
      </c>
      <c r="J3782" s="22">
        <v>157570.60999999999</v>
      </c>
      <c r="K3782" s="22">
        <v>362984.44</v>
      </c>
      <c r="L3782" s="22">
        <v>520555.05</v>
      </c>
      <c r="M3782" s="21" t="s">
        <v>7959</v>
      </c>
      <c r="N3782" s="63">
        <f t="shared" si="295"/>
        <v>331.8876442275477</v>
      </c>
      <c r="O3782" s="63">
        <f t="shared" si="296"/>
        <v>231.4261492283201</v>
      </c>
      <c r="P3782" s="69">
        <v>1702</v>
      </c>
      <c r="Q3782" s="69" t="s">
        <v>11627</v>
      </c>
      <c r="R3782" s="70">
        <v>37561</v>
      </c>
      <c r="S3782" s="71">
        <f t="shared" si="299"/>
        <v>2.5418131667999999</v>
      </c>
      <c r="T3782" s="63">
        <f t="shared" si="297"/>
        <v>843.59638399581468</v>
      </c>
      <c r="U3782" s="63">
        <f t="shared" si="298"/>
        <v>588.24203325036569</v>
      </c>
    </row>
    <row r="3783" spans="1:21" x14ac:dyDescent="0.25">
      <c r="A3783" s="19" t="s">
        <v>10595</v>
      </c>
      <c r="B3783" s="19">
        <v>1</v>
      </c>
      <c r="C3783" s="19" t="s">
        <v>10998</v>
      </c>
      <c r="D3783" s="20" t="s">
        <v>10786</v>
      </c>
      <c r="E3783" s="20" t="s">
        <v>10999</v>
      </c>
      <c r="F3783" s="21">
        <v>1718907</v>
      </c>
      <c r="G3783" s="20" t="s">
        <v>4891</v>
      </c>
      <c r="H3783" s="22">
        <v>1189.1893</v>
      </c>
      <c r="I3783" s="25">
        <v>0.63500000000000001</v>
      </c>
      <c r="J3783" s="22">
        <v>363155.6</v>
      </c>
      <c r="K3783" s="22">
        <v>974386.04</v>
      </c>
      <c r="L3783" s="22">
        <v>1337541.6400000001</v>
      </c>
      <c r="M3783" s="21" t="s">
        <v>11000</v>
      </c>
      <c r="N3783" s="63">
        <f t="shared" si="295"/>
        <v>1124.7508197391282</v>
      </c>
      <c r="O3783" s="63">
        <f t="shared" si="296"/>
        <v>819.37000274052252</v>
      </c>
      <c r="P3783" s="69">
        <v>1702</v>
      </c>
      <c r="Q3783" s="69" t="s">
        <v>11627</v>
      </c>
      <c r="R3783" s="70">
        <v>38961</v>
      </c>
      <c r="S3783" s="71">
        <f t="shared" si="299"/>
        <v>1.8962296107000001</v>
      </c>
      <c r="T3783" s="63">
        <f t="shared" si="297"/>
        <v>2132.7858090484333</v>
      </c>
      <c r="U3783" s="63">
        <f t="shared" si="298"/>
        <v>1553.7136613159191</v>
      </c>
    </row>
    <row r="3784" spans="1:21" x14ac:dyDescent="0.25">
      <c r="A3784" s="19" t="s">
        <v>10595</v>
      </c>
      <c r="B3784" s="19">
        <v>1</v>
      </c>
      <c r="C3784" s="19" t="s">
        <v>11001</v>
      </c>
      <c r="D3784" s="20" t="s">
        <v>10786</v>
      </c>
      <c r="E3784" s="20" t="s">
        <v>10999</v>
      </c>
      <c r="F3784" s="21">
        <v>1718907</v>
      </c>
      <c r="G3784" s="20" t="s">
        <v>11002</v>
      </c>
      <c r="H3784" s="22">
        <v>551.49480000000005</v>
      </c>
      <c r="I3784" s="25">
        <v>0.39900000000000002</v>
      </c>
      <c r="J3784" s="22">
        <v>14645.43</v>
      </c>
      <c r="K3784" s="22">
        <v>550234.04999999993</v>
      </c>
      <c r="L3784" s="22">
        <v>564879.48</v>
      </c>
      <c r="M3784" s="21" t="s">
        <v>10952</v>
      </c>
      <c r="N3784" s="63">
        <f t="shared" si="295"/>
        <v>1024.2698208577849</v>
      </c>
      <c r="O3784" s="63">
        <f t="shared" si="296"/>
        <v>997.71394036716185</v>
      </c>
      <c r="P3784" s="69">
        <v>1702</v>
      </c>
      <c r="Q3784" s="69" t="s">
        <v>11627</v>
      </c>
      <c r="R3784" s="70">
        <v>40575</v>
      </c>
      <c r="S3784" s="71">
        <f t="shared" si="299"/>
        <v>1.5256908158</v>
      </c>
      <c r="T3784" s="63">
        <f t="shared" si="297"/>
        <v>1562.7190585838337</v>
      </c>
      <c r="U3784" s="63">
        <f t="shared" si="298"/>
        <v>1522.2029956138076</v>
      </c>
    </row>
    <row r="3785" spans="1:21" x14ac:dyDescent="0.25">
      <c r="A3785" s="19" t="s">
        <v>10595</v>
      </c>
      <c r="B3785" s="19">
        <v>1</v>
      </c>
      <c r="C3785" s="19" t="s">
        <v>11003</v>
      </c>
      <c r="D3785" s="20" t="s">
        <v>10786</v>
      </c>
      <c r="E3785" s="20" t="s">
        <v>10999</v>
      </c>
      <c r="F3785" s="21">
        <v>1718907</v>
      </c>
      <c r="G3785" s="20" t="s">
        <v>11004</v>
      </c>
      <c r="H3785" s="22">
        <v>2490</v>
      </c>
      <c r="I3785" s="25">
        <v>0.70899999999999996</v>
      </c>
      <c r="J3785" s="22">
        <v>508507.05</v>
      </c>
      <c r="K3785" s="22">
        <v>2277329.1</v>
      </c>
      <c r="L3785" s="22">
        <v>2785836.15</v>
      </c>
      <c r="M3785" s="21" t="s">
        <v>11000</v>
      </c>
      <c r="N3785" s="63">
        <f t="shared" si="295"/>
        <v>1118.8096987951808</v>
      </c>
      <c r="O3785" s="63">
        <f t="shared" si="296"/>
        <v>914.59</v>
      </c>
      <c r="P3785" s="69">
        <v>1702</v>
      </c>
      <c r="Q3785" s="69" t="s">
        <v>11627</v>
      </c>
      <c r="R3785" s="70">
        <v>38961</v>
      </c>
      <c r="S3785" s="71">
        <f t="shared" si="299"/>
        <v>1.8962296107000001</v>
      </c>
      <c r="T3785" s="63">
        <f t="shared" si="297"/>
        <v>2121.5200795937699</v>
      </c>
      <c r="U3785" s="63">
        <f t="shared" si="298"/>
        <v>1734.2726396501132</v>
      </c>
    </row>
    <row r="3786" spans="1:21" x14ac:dyDescent="0.25">
      <c r="A3786" s="19" t="s">
        <v>10595</v>
      </c>
      <c r="B3786" s="19">
        <v>1</v>
      </c>
      <c r="C3786" s="19" t="s">
        <v>11005</v>
      </c>
      <c r="D3786" s="20" t="s">
        <v>10614</v>
      </c>
      <c r="E3786" s="20" t="s">
        <v>11006</v>
      </c>
      <c r="F3786" s="21">
        <v>1720101</v>
      </c>
      <c r="G3786" s="20" t="s">
        <v>11007</v>
      </c>
      <c r="H3786" s="22">
        <v>2883.3618000000001</v>
      </c>
      <c r="I3786" s="25">
        <v>0.47499999999999998</v>
      </c>
      <c r="J3786" s="22">
        <v>942224.37</v>
      </c>
      <c r="K3786" s="22">
        <v>2158023.31</v>
      </c>
      <c r="L3786" s="22">
        <v>3100247.68</v>
      </c>
      <c r="M3786" s="21" t="s">
        <v>5403</v>
      </c>
      <c r="N3786" s="63">
        <f t="shared" si="295"/>
        <v>1075.21979378377</v>
      </c>
      <c r="O3786" s="63">
        <f t="shared" si="296"/>
        <v>748.44000152877106</v>
      </c>
      <c r="P3786" s="69">
        <v>1701</v>
      </c>
      <c r="Q3786" s="69" t="s">
        <v>15568</v>
      </c>
      <c r="R3786" s="70">
        <v>38991</v>
      </c>
      <c r="S3786" s="71">
        <f t="shared" si="299"/>
        <v>1.8952819697000001</v>
      </c>
      <c r="T3786" s="63">
        <f t="shared" si="297"/>
        <v>2037.8446886229315</v>
      </c>
      <c r="U3786" s="63">
        <f t="shared" si="298"/>
        <v>1418.5048402997202</v>
      </c>
    </row>
    <row r="3787" spans="1:21" x14ac:dyDescent="0.25">
      <c r="A3787" s="19" t="s">
        <v>10595</v>
      </c>
      <c r="B3787" s="19">
        <v>1</v>
      </c>
      <c r="C3787" s="19" t="s">
        <v>11008</v>
      </c>
      <c r="D3787" s="20" t="s">
        <v>10614</v>
      </c>
      <c r="E3787" s="20" t="s">
        <v>11006</v>
      </c>
      <c r="F3787" s="21">
        <v>1720101</v>
      </c>
      <c r="G3787" s="20" t="s">
        <v>11009</v>
      </c>
      <c r="H3787" s="22">
        <v>1081.2641000000001</v>
      </c>
      <c r="I3787" s="25">
        <v>0.38200000000000001</v>
      </c>
      <c r="J3787" s="22">
        <v>390680.6</v>
      </c>
      <c r="K3787" s="22">
        <v>1163518.98</v>
      </c>
      <c r="L3787" s="22">
        <v>1554199.58</v>
      </c>
      <c r="M3787" s="21" t="s">
        <v>5633</v>
      </c>
      <c r="N3787" s="63">
        <f t="shared" si="295"/>
        <v>1437.3912719380953</v>
      </c>
      <c r="O3787" s="63">
        <f t="shared" si="296"/>
        <v>1076.072885431043</v>
      </c>
      <c r="P3787" s="69">
        <v>1701</v>
      </c>
      <c r="Q3787" s="69" t="s">
        <v>15568</v>
      </c>
      <c r="R3787" s="70">
        <v>39387</v>
      </c>
      <c r="S3787" s="71">
        <f t="shared" si="299"/>
        <v>1.8145652249999999</v>
      </c>
      <c r="T3787" s="63">
        <f t="shared" si="297"/>
        <v>2608.2402167773862</v>
      </c>
      <c r="U3787" s="63">
        <f t="shared" si="298"/>
        <v>1952.6044374685798</v>
      </c>
    </row>
    <row r="3788" spans="1:21" x14ac:dyDescent="0.25">
      <c r="A3788" s="19" t="s">
        <v>10595</v>
      </c>
      <c r="B3788" s="19">
        <v>1</v>
      </c>
      <c r="C3788" s="19" t="s">
        <v>11010</v>
      </c>
      <c r="D3788" s="20" t="s">
        <v>3781</v>
      </c>
      <c r="E3788" s="20" t="s">
        <v>11011</v>
      </c>
      <c r="F3788" s="21">
        <v>1720259</v>
      </c>
      <c r="G3788" s="20" t="s">
        <v>11012</v>
      </c>
      <c r="H3788" s="22">
        <v>415.5641</v>
      </c>
      <c r="I3788" s="25">
        <v>0.249</v>
      </c>
      <c r="J3788" s="22">
        <v>1E-3</v>
      </c>
      <c r="K3788" s="22">
        <v>415581.69</v>
      </c>
      <c r="L3788" s="22">
        <v>415581.69099999999</v>
      </c>
      <c r="M3788" s="21" t="s">
        <v>1627</v>
      </c>
      <c r="N3788" s="63">
        <f t="shared" si="295"/>
        <v>1000.0423304130458</v>
      </c>
      <c r="O3788" s="63">
        <f t="shared" si="296"/>
        <v>1000.0423280066782</v>
      </c>
      <c r="P3788" s="69">
        <v>1702</v>
      </c>
      <c r="Q3788" s="69" t="s">
        <v>11627</v>
      </c>
      <c r="R3788" s="70">
        <v>39692</v>
      </c>
      <c r="S3788" s="71">
        <f t="shared" si="299"/>
        <v>1.7172418548999999</v>
      </c>
      <c r="T3788" s="63">
        <f t="shared" si="297"/>
        <v>1717.3145464570173</v>
      </c>
      <c r="U3788" s="63">
        <f t="shared" si="298"/>
        <v>1717.3145423247022</v>
      </c>
    </row>
    <row r="3789" spans="1:21" x14ac:dyDescent="0.25">
      <c r="A3789" s="19" t="s">
        <v>10595</v>
      </c>
      <c r="B3789" s="19">
        <v>1</v>
      </c>
      <c r="C3789" s="19" t="s">
        <v>11013</v>
      </c>
      <c r="D3789" s="20" t="s">
        <v>10614</v>
      </c>
      <c r="E3789" s="20" t="s">
        <v>11014</v>
      </c>
      <c r="F3789" s="21">
        <v>1720309</v>
      </c>
      <c r="G3789" s="20" t="s">
        <v>11015</v>
      </c>
      <c r="H3789" s="22">
        <v>2160.4276</v>
      </c>
      <c r="I3789" s="25">
        <v>0.55700000000000005</v>
      </c>
      <c r="J3789" s="22">
        <v>176600</v>
      </c>
      <c r="K3789" s="22">
        <v>314212.03000000003</v>
      </c>
      <c r="L3789" s="22">
        <v>490812.03</v>
      </c>
      <c r="M3789" s="21" t="s">
        <v>11016</v>
      </c>
      <c r="N3789" s="63">
        <f t="shared" si="295"/>
        <v>227.18281788290432</v>
      </c>
      <c r="O3789" s="63">
        <f t="shared" si="296"/>
        <v>145.43974072540087</v>
      </c>
      <c r="P3789" s="69">
        <v>1701</v>
      </c>
      <c r="Q3789" s="69" t="s">
        <v>15568</v>
      </c>
      <c r="R3789" s="70">
        <v>36008</v>
      </c>
      <c r="S3789" s="71">
        <f t="shared" si="299"/>
        <v>3.3337158946022489</v>
      </c>
      <c r="T3789" s="63">
        <f t="shared" si="297"/>
        <v>757.36297095676616</v>
      </c>
      <c r="U3789" s="63">
        <f t="shared" si="298"/>
        <v>484.8547753630989</v>
      </c>
    </row>
    <row r="3790" spans="1:21" x14ac:dyDescent="0.25">
      <c r="A3790" s="19" t="s">
        <v>10595</v>
      </c>
      <c r="B3790" s="19">
        <v>1</v>
      </c>
      <c r="C3790" s="19" t="s">
        <v>11017</v>
      </c>
      <c r="D3790" s="20" t="s">
        <v>10614</v>
      </c>
      <c r="E3790" s="20" t="s">
        <v>11014</v>
      </c>
      <c r="F3790" s="21">
        <v>1720309</v>
      </c>
      <c r="G3790" s="20" t="s">
        <v>11018</v>
      </c>
      <c r="H3790" s="22">
        <v>3147.6779000000001</v>
      </c>
      <c r="I3790" s="25">
        <v>0.58599999999999997</v>
      </c>
      <c r="J3790" s="22">
        <v>285000</v>
      </c>
      <c r="K3790" s="22">
        <v>496074.04</v>
      </c>
      <c r="L3790" s="22">
        <v>781074.04</v>
      </c>
      <c r="M3790" s="21" t="s">
        <v>81</v>
      </c>
      <c r="N3790" s="63">
        <f t="shared" si="295"/>
        <v>248.14293736979886</v>
      </c>
      <c r="O3790" s="63">
        <f t="shared" si="296"/>
        <v>157.60000094037574</v>
      </c>
      <c r="P3790" s="69">
        <v>1701</v>
      </c>
      <c r="Q3790" s="69" t="s">
        <v>15568</v>
      </c>
      <c r="R3790" s="70">
        <v>35704</v>
      </c>
      <c r="S3790" s="71">
        <f t="shared" si="299"/>
        <v>3.4432289321700318</v>
      </c>
      <c r="T3790" s="63">
        <f t="shared" si="297"/>
        <v>854.41294126534763</v>
      </c>
      <c r="U3790" s="63">
        <f t="shared" si="298"/>
        <v>542.65288294792595</v>
      </c>
    </row>
    <row r="3791" spans="1:21" x14ac:dyDescent="0.25">
      <c r="A3791" s="19" t="s">
        <v>10595</v>
      </c>
      <c r="B3791" s="19">
        <v>1</v>
      </c>
      <c r="C3791" s="19" t="s">
        <v>11019</v>
      </c>
      <c r="D3791" s="20" t="s">
        <v>10786</v>
      </c>
      <c r="E3791" s="20" t="s">
        <v>11020</v>
      </c>
      <c r="F3791" s="21">
        <v>1720499</v>
      </c>
      <c r="G3791" s="20" t="s">
        <v>4591</v>
      </c>
      <c r="H3791" s="22">
        <v>1276.2458999999999</v>
      </c>
      <c r="I3791" s="25">
        <v>0.54800000000000004</v>
      </c>
      <c r="J3791" s="22">
        <v>83581.34</v>
      </c>
      <c r="K3791" s="22">
        <v>23566.94</v>
      </c>
      <c r="L3791" s="22">
        <v>107148.28</v>
      </c>
      <c r="M3791" s="21" t="s">
        <v>2195</v>
      </c>
      <c r="N3791" s="63">
        <f t="shared" si="295"/>
        <v>83.955827007945729</v>
      </c>
      <c r="O3791" s="63">
        <f t="shared" si="296"/>
        <v>18.465830135086037</v>
      </c>
      <c r="P3791" s="69">
        <v>2901</v>
      </c>
      <c r="Q3791" s="69" t="s">
        <v>16003</v>
      </c>
      <c r="R3791" s="70">
        <v>36465</v>
      </c>
      <c r="S3791" s="71">
        <f t="shared" si="299"/>
        <v>3.1436260895316916</v>
      </c>
      <c r="T3791" s="63">
        <f t="shared" si="297"/>
        <v>263.92572815038761</v>
      </c>
      <c r="U3791" s="63">
        <f t="shared" si="298"/>
        <v>58.049665377516988</v>
      </c>
    </row>
    <row r="3792" spans="1:21" x14ac:dyDescent="0.25">
      <c r="A3792" s="19" t="s">
        <v>10595</v>
      </c>
      <c r="B3792" s="19">
        <v>1</v>
      </c>
      <c r="C3792" s="19" t="s">
        <v>11021</v>
      </c>
      <c r="D3792" s="20" t="s">
        <v>10720</v>
      </c>
      <c r="E3792" s="20" t="s">
        <v>11022</v>
      </c>
      <c r="F3792" s="21">
        <v>1720655</v>
      </c>
      <c r="G3792" s="20" t="s">
        <v>2877</v>
      </c>
      <c r="H3792" s="22">
        <v>2224.2618000000002</v>
      </c>
      <c r="I3792" s="25">
        <v>0.374</v>
      </c>
      <c r="J3792" s="22">
        <v>907340.68</v>
      </c>
      <c r="K3792" s="22">
        <v>2536325.73</v>
      </c>
      <c r="L3792" s="22">
        <v>3443666.41</v>
      </c>
      <c r="M3792" s="21" t="s">
        <v>5400</v>
      </c>
      <c r="N3792" s="63">
        <f t="shared" si="295"/>
        <v>1548.2289045291341</v>
      </c>
      <c r="O3792" s="63">
        <f t="shared" si="296"/>
        <v>1140.2999997572226</v>
      </c>
      <c r="P3792" s="69">
        <v>1702</v>
      </c>
      <c r="Q3792" s="69" t="s">
        <v>11627</v>
      </c>
      <c r="R3792" s="70">
        <v>40087</v>
      </c>
      <c r="S3792" s="71">
        <f t="shared" si="299"/>
        <v>1.6426481539</v>
      </c>
      <c r="T3792" s="63">
        <f t="shared" si="297"/>
        <v>2543.1953518394012</v>
      </c>
      <c r="U3792" s="63">
        <f t="shared" si="298"/>
        <v>1873.1116894933721</v>
      </c>
    </row>
    <row r="3793" spans="1:21" x14ac:dyDescent="0.25">
      <c r="A3793" s="19" t="s">
        <v>10595</v>
      </c>
      <c r="B3793" s="19">
        <v>1</v>
      </c>
      <c r="C3793" s="19" t="s">
        <v>11023</v>
      </c>
      <c r="D3793" s="20" t="s">
        <v>10614</v>
      </c>
      <c r="E3793" s="20" t="s">
        <v>11024</v>
      </c>
      <c r="F3793" s="21">
        <v>1720804</v>
      </c>
      <c r="G3793" s="20" t="s">
        <v>3263</v>
      </c>
      <c r="H3793" s="22">
        <v>968</v>
      </c>
      <c r="I3793" s="25">
        <v>0.59</v>
      </c>
      <c r="J3793" s="22">
        <v>414266.22</v>
      </c>
      <c r="K3793" s="22">
        <v>995404.08</v>
      </c>
      <c r="L3793" s="22">
        <v>1409670.2999999998</v>
      </c>
      <c r="M3793" s="21" t="s">
        <v>252</v>
      </c>
      <c r="N3793" s="63">
        <f t="shared" si="295"/>
        <v>1456.27097107438</v>
      </c>
      <c r="O3793" s="63">
        <f t="shared" si="296"/>
        <v>1028.31</v>
      </c>
      <c r="P3793" s="69">
        <v>1701</v>
      </c>
      <c r="Q3793" s="69" t="s">
        <v>15568</v>
      </c>
      <c r="R3793" s="70">
        <v>38930</v>
      </c>
      <c r="S3793" s="71">
        <f t="shared" si="299"/>
        <v>1.8998324469000001</v>
      </c>
      <c r="T3793" s="63">
        <f t="shared" si="297"/>
        <v>2766.6708423256787</v>
      </c>
      <c r="U3793" s="63">
        <f t="shared" si="298"/>
        <v>1953.6167034717389</v>
      </c>
    </row>
    <row r="3794" spans="1:21" x14ac:dyDescent="0.25">
      <c r="A3794" s="19" t="s">
        <v>10595</v>
      </c>
      <c r="B3794" s="19">
        <v>1</v>
      </c>
      <c r="C3794" s="19" t="s">
        <v>11025</v>
      </c>
      <c r="D3794" s="20" t="s">
        <v>10614</v>
      </c>
      <c r="E3794" s="20" t="s">
        <v>11024</v>
      </c>
      <c r="F3794" s="21">
        <v>1720804</v>
      </c>
      <c r="G3794" s="20" t="s">
        <v>3263</v>
      </c>
      <c r="H3794" s="22">
        <v>1382.2217000000001</v>
      </c>
      <c r="I3794" s="25">
        <v>0.438</v>
      </c>
      <c r="J3794" s="22">
        <v>33130.97</v>
      </c>
      <c r="K3794" s="22">
        <v>906983.92</v>
      </c>
      <c r="L3794" s="22">
        <v>940114.89</v>
      </c>
      <c r="M3794" s="21" t="s">
        <v>803</v>
      </c>
      <c r="N3794" s="63">
        <f t="shared" si="295"/>
        <v>680.14768542557249</v>
      </c>
      <c r="O3794" s="63">
        <f t="shared" si="296"/>
        <v>656.17832508345077</v>
      </c>
      <c r="P3794" s="69">
        <v>1701</v>
      </c>
      <c r="Q3794" s="69" t="s">
        <v>15568</v>
      </c>
      <c r="R3794" s="70">
        <v>38412</v>
      </c>
      <c r="S3794" s="71">
        <f t="shared" si="299"/>
        <v>2.0165719041000001</v>
      </c>
      <c r="T3794" s="63">
        <f t="shared" si="297"/>
        <v>1371.5667130678546</v>
      </c>
      <c r="U3794" s="63">
        <f t="shared" si="298"/>
        <v>1323.2307744426832</v>
      </c>
    </row>
    <row r="3795" spans="1:21" x14ac:dyDescent="0.25">
      <c r="A3795" s="19" t="s">
        <v>10595</v>
      </c>
      <c r="B3795" s="19">
        <v>1</v>
      </c>
      <c r="C3795" s="19" t="s">
        <v>11026</v>
      </c>
      <c r="D3795" s="20" t="s">
        <v>3781</v>
      </c>
      <c r="E3795" s="20" t="s">
        <v>11027</v>
      </c>
      <c r="F3795" s="21">
        <v>1720978</v>
      </c>
      <c r="G3795" s="20" t="s">
        <v>11028</v>
      </c>
      <c r="H3795" s="22">
        <v>816.58709999999996</v>
      </c>
      <c r="I3795" s="25">
        <v>0.57399999999999995</v>
      </c>
      <c r="J3795" s="22">
        <v>74191.37</v>
      </c>
      <c r="K3795" s="22">
        <v>719935.85</v>
      </c>
      <c r="L3795" s="22">
        <v>794127.22</v>
      </c>
      <c r="M3795" s="21" t="s">
        <v>1123</v>
      </c>
      <c r="N3795" s="63">
        <f t="shared" si="295"/>
        <v>972.49542639113452</v>
      </c>
      <c r="O3795" s="63">
        <f t="shared" si="296"/>
        <v>881.63999896642997</v>
      </c>
      <c r="P3795" s="69">
        <v>1702</v>
      </c>
      <c r="Q3795" s="69" t="s">
        <v>11627</v>
      </c>
      <c r="R3795" s="70">
        <v>38777</v>
      </c>
      <c r="S3795" s="71">
        <f t="shared" si="299"/>
        <v>1.9120054028</v>
      </c>
      <c r="T3795" s="63">
        <f t="shared" si="297"/>
        <v>1859.4165094581388</v>
      </c>
      <c r="U3795" s="63">
        <f t="shared" si="298"/>
        <v>1685.7004413484005</v>
      </c>
    </row>
    <row r="3796" spans="1:21" x14ac:dyDescent="0.25">
      <c r="A3796" s="19" t="s">
        <v>10595</v>
      </c>
      <c r="B3796" s="19">
        <v>1</v>
      </c>
      <c r="C3796" s="19" t="s">
        <v>11029</v>
      </c>
      <c r="D3796" s="20" t="s">
        <v>3781</v>
      </c>
      <c r="E3796" s="20" t="s">
        <v>11027</v>
      </c>
      <c r="F3796" s="21">
        <v>1720978</v>
      </c>
      <c r="G3796" s="20" t="s">
        <v>11030</v>
      </c>
      <c r="H3796" s="22">
        <v>2383.2858999999999</v>
      </c>
      <c r="I3796" s="25">
        <v>0.45100000000000001</v>
      </c>
      <c r="J3796" s="22">
        <v>124436.63</v>
      </c>
      <c r="K3796" s="22">
        <v>239162.74</v>
      </c>
      <c r="L3796" s="22">
        <v>363599.37</v>
      </c>
      <c r="M3796" s="21" t="s">
        <v>2491</v>
      </c>
      <c r="N3796" s="63">
        <f t="shared" si="295"/>
        <v>152.56221253186621</v>
      </c>
      <c r="O3796" s="63">
        <f t="shared" si="296"/>
        <v>100.34999997272674</v>
      </c>
      <c r="P3796" s="69">
        <v>1702</v>
      </c>
      <c r="Q3796" s="69" t="s">
        <v>11627</v>
      </c>
      <c r="R3796" s="70">
        <v>36434</v>
      </c>
      <c r="S3796" s="71">
        <f t="shared" si="299"/>
        <v>3.1687748953473367</v>
      </c>
      <c r="T3796" s="63">
        <f t="shared" si="297"/>
        <v>483.4353090496225</v>
      </c>
      <c r="U3796" s="63">
        <f t="shared" si="298"/>
        <v>317.9865606616824</v>
      </c>
    </row>
    <row r="3797" spans="1:21" x14ac:dyDescent="0.25">
      <c r="A3797" s="19" t="s">
        <v>10595</v>
      </c>
      <c r="B3797" s="19">
        <v>1</v>
      </c>
      <c r="C3797" s="19" t="s">
        <v>11031</v>
      </c>
      <c r="D3797" s="20" t="s">
        <v>3781</v>
      </c>
      <c r="E3797" s="20" t="s">
        <v>11027</v>
      </c>
      <c r="F3797" s="21">
        <v>1720978</v>
      </c>
      <c r="G3797" s="20" t="s">
        <v>11032</v>
      </c>
      <c r="H3797" s="22">
        <v>2947.4294</v>
      </c>
      <c r="I3797" s="25">
        <v>0.59299999999999997</v>
      </c>
      <c r="J3797" s="22">
        <v>909731.12</v>
      </c>
      <c r="K3797" s="22">
        <v>2683487.1</v>
      </c>
      <c r="L3797" s="22">
        <v>3593218.22</v>
      </c>
      <c r="M3797" s="21" t="s">
        <v>1123</v>
      </c>
      <c r="N3797" s="63">
        <f t="shared" si="295"/>
        <v>1219.1023879995225</v>
      </c>
      <c r="O3797" s="63">
        <f t="shared" si="296"/>
        <v>910.45000093980207</v>
      </c>
      <c r="P3797" s="69">
        <v>1702</v>
      </c>
      <c r="Q3797" s="69" t="s">
        <v>11627</v>
      </c>
      <c r="R3797" s="70">
        <v>38777</v>
      </c>
      <c r="S3797" s="71">
        <f t="shared" si="299"/>
        <v>1.9120054028</v>
      </c>
      <c r="T3797" s="63">
        <f t="shared" si="297"/>
        <v>2330.9303524214688</v>
      </c>
      <c r="U3797" s="63">
        <f t="shared" si="298"/>
        <v>1740.7853207761666</v>
      </c>
    </row>
    <row r="3798" spans="1:21" x14ac:dyDescent="0.25">
      <c r="A3798" s="19" t="s">
        <v>10595</v>
      </c>
      <c r="B3798" s="19">
        <v>1</v>
      </c>
      <c r="C3798" s="19" t="s">
        <v>11033</v>
      </c>
      <c r="D3798" s="20" t="s">
        <v>3781</v>
      </c>
      <c r="E3798" s="20" t="s">
        <v>11027</v>
      </c>
      <c r="F3798" s="21">
        <v>1720978</v>
      </c>
      <c r="G3798" s="20" t="s">
        <v>11034</v>
      </c>
      <c r="H3798" s="22">
        <v>1642.7982999999999</v>
      </c>
      <c r="I3798" s="25">
        <v>0.57199999999999995</v>
      </c>
      <c r="J3798" s="22">
        <v>123350.43</v>
      </c>
      <c r="K3798" s="22">
        <v>143843.41</v>
      </c>
      <c r="L3798" s="22">
        <v>267193.83999999997</v>
      </c>
      <c r="M3798" s="21" t="s">
        <v>3715</v>
      </c>
      <c r="N3798" s="63">
        <f t="shared" si="295"/>
        <v>162.64555423511212</v>
      </c>
      <c r="O3798" s="63">
        <f t="shared" si="296"/>
        <v>87.559994431452722</v>
      </c>
      <c r="P3798" s="69">
        <v>1702</v>
      </c>
      <c r="Q3798" s="69" t="s">
        <v>11627</v>
      </c>
      <c r="R3798" s="70">
        <v>35855</v>
      </c>
      <c r="S3798" s="71">
        <f t="shared" si="299"/>
        <v>3.3755591747633313</v>
      </c>
      <c r="T3798" s="63">
        <f t="shared" si="297"/>
        <v>549.01969283279971</v>
      </c>
      <c r="U3798" s="63">
        <f t="shared" si="298"/>
        <v>295.56394254531642</v>
      </c>
    </row>
    <row r="3799" spans="1:21" x14ac:dyDescent="0.25">
      <c r="A3799" s="19" t="s">
        <v>10595</v>
      </c>
      <c r="B3799" s="19">
        <v>1</v>
      </c>
      <c r="C3799" s="19" t="s">
        <v>11035</v>
      </c>
      <c r="D3799" s="20" t="s">
        <v>3781</v>
      </c>
      <c r="E3799" s="20" t="s">
        <v>11027</v>
      </c>
      <c r="F3799" s="21">
        <v>1720978</v>
      </c>
      <c r="G3799" s="20" t="s">
        <v>11036</v>
      </c>
      <c r="H3799" s="22">
        <v>338.8</v>
      </c>
      <c r="I3799" s="25">
        <v>0.57199999999999995</v>
      </c>
      <c r="J3799" s="22">
        <v>35390.51</v>
      </c>
      <c r="K3799" s="22">
        <v>29665.32</v>
      </c>
      <c r="L3799" s="22">
        <v>65055.83</v>
      </c>
      <c r="M3799" s="21" t="s">
        <v>3715</v>
      </c>
      <c r="N3799" s="63">
        <f t="shared" si="295"/>
        <v>192.01838842975206</v>
      </c>
      <c r="O3799" s="63">
        <f t="shared" si="296"/>
        <v>87.559976387249108</v>
      </c>
      <c r="P3799" s="69">
        <v>1702</v>
      </c>
      <c r="Q3799" s="69" t="s">
        <v>11627</v>
      </c>
      <c r="R3799" s="70">
        <v>35855</v>
      </c>
      <c r="S3799" s="71">
        <f t="shared" si="299"/>
        <v>3.3755591747633313</v>
      </c>
      <c r="T3799" s="63">
        <f t="shared" si="297"/>
        <v>648.16943278731867</v>
      </c>
      <c r="U3799" s="63">
        <f t="shared" si="298"/>
        <v>295.56388163603935</v>
      </c>
    </row>
    <row r="3800" spans="1:21" x14ac:dyDescent="0.25">
      <c r="A3800" s="19" t="s">
        <v>10595</v>
      </c>
      <c r="B3800" s="19">
        <v>1</v>
      </c>
      <c r="C3800" s="19" t="s">
        <v>11037</v>
      </c>
      <c r="D3800" s="20" t="s">
        <v>3781</v>
      </c>
      <c r="E3800" s="20" t="s">
        <v>11027</v>
      </c>
      <c r="F3800" s="21">
        <v>1720978</v>
      </c>
      <c r="G3800" s="20" t="s">
        <v>1586</v>
      </c>
      <c r="H3800" s="22">
        <v>2260.00711</v>
      </c>
      <c r="I3800" s="25">
        <v>0.57199999999999995</v>
      </c>
      <c r="J3800" s="22">
        <v>178005.67</v>
      </c>
      <c r="K3800" s="22">
        <v>179020.23</v>
      </c>
      <c r="L3800" s="22">
        <v>357025.9</v>
      </c>
      <c r="M3800" s="21" t="s">
        <v>417</v>
      </c>
      <c r="N3800" s="63">
        <f t="shared" si="295"/>
        <v>157.97556495297928</v>
      </c>
      <c r="O3800" s="63">
        <f t="shared" si="296"/>
        <v>79.212241947327328</v>
      </c>
      <c r="P3800" s="69">
        <v>1702</v>
      </c>
      <c r="Q3800" s="69" t="s">
        <v>11627</v>
      </c>
      <c r="R3800" s="70">
        <v>36434</v>
      </c>
      <c r="S3800" s="71">
        <f t="shared" si="299"/>
        <v>3.1687748953473367</v>
      </c>
      <c r="T3800" s="63">
        <f t="shared" si="297"/>
        <v>500.58900430131331</v>
      </c>
      <c r="U3800" s="63">
        <f t="shared" si="298"/>
        <v>251.00576368687007</v>
      </c>
    </row>
    <row r="3801" spans="1:21" x14ac:dyDescent="0.25">
      <c r="A3801" s="19" t="s">
        <v>10595</v>
      </c>
      <c r="B3801" s="19">
        <v>1</v>
      </c>
      <c r="C3801" s="19" t="s">
        <v>11038</v>
      </c>
      <c r="D3801" s="20" t="s">
        <v>3781</v>
      </c>
      <c r="E3801" s="20" t="s">
        <v>11027</v>
      </c>
      <c r="F3801" s="21">
        <v>1720978</v>
      </c>
      <c r="G3801" s="20" t="s">
        <v>11039</v>
      </c>
      <c r="H3801" s="22">
        <v>2658.8622</v>
      </c>
      <c r="I3801" s="25">
        <v>0.57199999999999995</v>
      </c>
      <c r="J3801" s="22">
        <v>236545.35</v>
      </c>
      <c r="K3801" s="22">
        <v>232809.97</v>
      </c>
      <c r="L3801" s="22">
        <v>469355.32</v>
      </c>
      <c r="M3801" s="21" t="s">
        <v>3715</v>
      </c>
      <c r="N3801" s="63">
        <f t="shared" si="295"/>
        <v>176.52487594129551</v>
      </c>
      <c r="O3801" s="63">
        <f t="shared" si="296"/>
        <v>87.559998408341727</v>
      </c>
      <c r="P3801" s="69">
        <v>1702</v>
      </c>
      <c r="Q3801" s="69" t="s">
        <v>11627</v>
      </c>
      <c r="R3801" s="70">
        <v>35855</v>
      </c>
      <c r="S3801" s="71">
        <f t="shared" si="299"/>
        <v>3.3755591747633313</v>
      </c>
      <c r="T3801" s="63">
        <f t="shared" si="297"/>
        <v>595.87016455759886</v>
      </c>
      <c r="U3801" s="63">
        <f t="shared" si="298"/>
        <v>295.56395596954059</v>
      </c>
    </row>
    <row r="3802" spans="1:21" x14ac:dyDescent="0.25">
      <c r="A3802" s="19" t="s">
        <v>10595</v>
      </c>
      <c r="B3802" s="19">
        <v>1</v>
      </c>
      <c r="C3802" s="19" t="s">
        <v>11040</v>
      </c>
      <c r="D3802" s="20" t="s">
        <v>10720</v>
      </c>
      <c r="E3802" s="20" t="s">
        <v>11041</v>
      </c>
      <c r="F3802" s="21">
        <v>1721109</v>
      </c>
      <c r="G3802" s="20" t="s">
        <v>2563</v>
      </c>
      <c r="H3802" s="22">
        <v>946.06790000000001</v>
      </c>
      <c r="I3802" s="25">
        <v>0.57099999999999995</v>
      </c>
      <c r="J3802" s="22">
        <v>46125.78</v>
      </c>
      <c r="K3802" s="22">
        <v>171457.52</v>
      </c>
      <c r="L3802" s="22">
        <v>217583.3</v>
      </c>
      <c r="M3802" s="21" t="s">
        <v>367</v>
      </c>
      <c r="N3802" s="63">
        <f t="shared" si="295"/>
        <v>229.98698084989459</v>
      </c>
      <c r="O3802" s="63">
        <f t="shared" si="296"/>
        <v>181.2317276592938</v>
      </c>
      <c r="P3802" s="69">
        <v>1702</v>
      </c>
      <c r="Q3802" s="69" t="s">
        <v>11627</v>
      </c>
      <c r="R3802" s="70">
        <v>35765</v>
      </c>
      <c r="S3802" s="71">
        <f t="shared" si="299"/>
        <v>3.4322419683145649</v>
      </c>
      <c r="T3802" s="63">
        <f t="shared" si="297"/>
        <v>789.37096783896629</v>
      </c>
      <c r="U3802" s="63">
        <f t="shared" si="298"/>
        <v>622.03114166238367</v>
      </c>
    </row>
    <row r="3803" spans="1:21" x14ac:dyDescent="0.25">
      <c r="A3803" s="19" t="s">
        <v>10595</v>
      </c>
      <c r="B3803" s="19">
        <v>1</v>
      </c>
      <c r="C3803" s="19" t="s">
        <v>11042</v>
      </c>
      <c r="D3803" s="20" t="s">
        <v>10720</v>
      </c>
      <c r="E3803" s="20" t="s">
        <v>11041</v>
      </c>
      <c r="F3803" s="21">
        <v>1721109</v>
      </c>
      <c r="G3803" s="20" t="s">
        <v>2563</v>
      </c>
      <c r="H3803" s="22">
        <v>4662.5273999999999</v>
      </c>
      <c r="I3803" s="25">
        <v>0.57099999999999995</v>
      </c>
      <c r="J3803" s="22">
        <v>344222.36</v>
      </c>
      <c r="K3803" s="22">
        <v>844989.84</v>
      </c>
      <c r="L3803" s="22">
        <v>1189212.2</v>
      </c>
      <c r="M3803" s="21" t="s">
        <v>367</v>
      </c>
      <c r="N3803" s="63">
        <f t="shared" si="295"/>
        <v>255.05741800037464</v>
      </c>
      <c r="O3803" s="63">
        <f t="shared" si="296"/>
        <v>181.22999984943789</v>
      </c>
      <c r="P3803" s="69">
        <v>1702</v>
      </c>
      <c r="Q3803" s="69" t="s">
        <v>11627</v>
      </c>
      <c r="R3803" s="70">
        <v>35765</v>
      </c>
      <c r="S3803" s="71">
        <f t="shared" si="299"/>
        <v>3.4322419683145649</v>
      </c>
      <c r="T3803" s="63">
        <f t="shared" si="297"/>
        <v>875.41877439083657</v>
      </c>
      <c r="U3803" s="63">
        <f t="shared" si="298"/>
        <v>622.02521140088299</v>
      </c>
    </row>
    <row r="3804" spans="1:21" x14ac:dyDescent="0.25">
      <c r="A3804" s="19" t="s">
        <v>10595</v>
      </c>
      <c r="B3804" s="19">
        <v>1</v>
      </c>
      <c r="C3804" s="19" t="s">
        <v>11043</v>
      </c>
      <c r="D3804" s="20" t="s">
        <v>10626</v>
      </c>
      <c r="E3804" s="20" t="s">
        <v>11044</v>
      </c>
      <c r="F3804" s="21">
        <v>1722081</v>
      </c>
      <c r="G3804" s="20" t="s">
        <v>11045</v>
      </c>
      <c r="H3804" s="22">
        <v>2210.6815000000001</v>
      </c>
      <c r="I3804" s="25">
        <v>0.58199999999999996</v>
      </c>
      <c r="J3804" s="22">
        <v>304211.88</v>
      </c>
      <c r="K3804" s="22">
        <v>261722.58</v>
      </c>
      <c r="L3804" s="22">
        <v>565934.46</v>
      </c>
      <c r="M3804" s="21" t="s">
        <v>9453</v>
      </c>
      <c r="N3804" s="63">
        <f t="shared" si="295"/>
        <v>255.99999819060318</v>
      </c>
      <c r="O3804" s="63">
        <f t="shared" si="296"/>
        <v>118.38999874020747</v>
      </c>
      <c r="P3804" s="69">
        <v>1701</v>
      </c>
      <c r="Q3804" s="69" t="s">
        <v>15568</v>
      </c>
      <c r="R3804" s="70">
        <v>35674</v>
      </c>
      <c r="S3804" s="71">
        <f t="shared" si="299"/>
        <v>3.441507046167481</v>
      </c>
      <c r="T3804" s="63">
        <f t="shared" si="297"/>
        <v>881.02579759182322</v>
      </c>
      <c r="U3804" s="63">
        <f t="shared" si="298"/>
        <v>407.44001486018323</v>
      </c>
    </row>
    <row r="3805" spans="1:21" x14ac:dyDescent="0.25">
      <c r="A3805" s="19" t="s">
        <v>10595</v>
      </c>
      <c r="B3805" s="19">
        <v>1</v>
      </c>
      <c r="C3805" s="19" t="s">
        <v>11046</v>
      </c>
      <c r="D3805" s="20" t="s">
        <v>10626</v>
      </c>
      <c r="E3805" s="20" t="s">
        <v>11044</v>
      </c>
      <c r="F3805" s="21">
        <v>1722081</v>
      </c>
      <c r="G3805" s="20" t="s">
        <v>11047</v>
      </c>
      <c r="H3805" s="22">
        <v>1829.3353999999999</v>
      </c>
      <c r="I3805" s="25">
        <v>0.56100000000000005</v>
      </c>
      <c r="J3805" s="22">
        <v>259929.44</v>
      </c>
      <c r="K3805" s="22">
        <v>208745.47</v>
      </c>
      <c r="L3805" s="22">
        <v>468674.91000000003</v>
      </c>
      <c r="M3805" s="21" t="s">
        <v>4918</v>
      </c>
      <c r="N3805" s="63">
        <f t="shared" si="295"/>
        <v>256.19955203403379</v>
      </c>
      <c r="O3805" s="63">
        <f t="shared" si="296"/>
        <v>114.11000410312948</v>
      </c>
      <c r="P3805" s="69">
        <v>1701</v>
      </c>
      <c r="Q3805" s="69" t="s">
        <v>15568</v>
      </c>
      <c r="R3805" s="70">
        <v>35977</v>
      </c>
      <c r="S3805" s="71">
        <f t="shared" si="299"/>
        <v>3.3300474919847436</v>
      </c>
      <c r="T3805" s="63">
        <f t="shared" si="297"/>
        <v>853.15667569854907</v>
      </c>
      <c r="U3805" s="63">
        <f t="shared" si="298"/>
        <v>379.99173297399511</v>
      </c>
    </row>
    <row r="3806" spans="1:21" x14ac:dyDescent="0.25">
      <c r="A3806" s="19" t="s">
        <v>10595</v>
      </c>
      <c r="B3806" s="19">
        <v>1</v>
      </c>
      <c r="C3806" s="19" t="s">
        <v>11048</v>
      </c>
      <c r="D3806" s="20" t="s">
        <v>10626</v>
      </c>
      <c r="E3806" s="20" t="s">
        <v>11044</v>
      </c>
      <c r="F3806" s="21">
        <v>1722081</v>
      </c>
      <c r="G3806" s="20" t="s">
        <v>11049</v>
      </c>
      <c r="H3806" s="22">
        <v>1707.2662</v>
      </c>
      <c r="I3806" s="25">
        <v>0.50700000000000001</v>
      </c>
      <c r="J3806" s="22">
        <v>260572.42</v>
      </c>
      <c r="K3806" s="22">
        <v>176070.36</v>
      </c>
      <c r="L3806" s="22">
        <v>436642.78</v>
      </c>
      <c r="M3806" s="21" t="s">
        <v>9518</v>
      </c>
      <c r="N3806" s="63">
        <f t="shared" si="295"/>
        <v>255.75553478420647</v>
      </c>
      <c r="O3806" s="63">
        <f t="shared" si="296"/>
        <v>103.12999812214403</v>
      </c>
      <c r="P3806" s="69">
        <v>1701</v>
      </c>
      <c r="Q3806" s="69" t="s">
        <v>15568</v>
      </c>
      <c r="R3806" s="70">
        <v>35674</v>
      </c>
      <c r="S3806" s="71">
        <f t="shared" si="299"/>
        <v>3.441507046167481</v>
      </c>
      <c r="T3806" s="63">
        <f t="shared" si="297"/>
        <v>880.18447505617883</v>
      </c>
      <c r="U3806" s="63">
        <f t="shared" si="298"/>
        <v>354.92261520859779</v>
      </c>
    </row>
    <row r="3807" spans="1:21" x14ac:dyDescent="0.25">
      <c r="A3807" s="19" t="s">
        <v>10595</v>
      </c>
      <c r="B3807" s="19">
        <v>1</v>
      </c>
      <c r="C3807" s="19" t="s">
        <v>11050</v>
      </c>
      <c r="D3807" s="20" t="s">
        <v>10626</v>
      </c>
      <c r="E3807" s="20" t="s">
        <v>11044</v>
      </c>
      <c r="F3807" s="21">
        <v>1722081</v>
      </c>
      <c r="G3807" s="20" t="s">
        <v>11051</v>
      </c>
      <c r="H3807" s="22">
        <v>1029.5938000000001</v>
      </c>
      <c r="I3807" s="25">
        <v>0.498</v>
      </c>
      <c r="J3807" s="22">
        <v>15152.85</v>
      </c>
      <c r="K3807" s="22">
        <v>104297.85</v>
      </c>
      <c r="L3807" s="22">
        <v>119450.70000000001</v>
      </c>
      <c r="M3807" s="21" t="s">
        <v>4441</v>
      </c>
      <c r="N3807" s="63">
        <f t="shared" si="295"/>
        <v>116.01730701952556</v>
      </c>
      <c r="O3807" s="63">
        <f t="shared" si="296"/>
        <v>101.29999811576177</v>
      </c>
      <c r="P3807" s="69">
        <v>1701</v>
      </c>
      <c r="Q3807" s="69" t="s">
        <v>15568</v>
      </c>
      <c r="R3807" s="70">
        <v>35674</v>
      </c>
      <c r="S3807" s="71">
        <f t="shared" si="299"/>
        <v>3.441507046167481</v>
      </c>
      <c r="T3807" s="63">
        <f t="shared" si="297"/>
        <v>399.27437958507318</v>
      </c>
      <c r="U3807" s="63">
        <f t="shared" si="298"/>
        <v>348.62465729214665</v>
      </c>
    </row>
    <row r="3808" spans="1:21" x14ac:dyDescent="0.25">
      <c r="A3808" s="19" t="s">
        <v>10595</v>
      </c>
      <c r="B3808" s="19">
        <v>1</v>
      </c>
      <c r="C3808" s="19" t="s">
        <v>11052</v>
      </c>
      <c r="D3808" s="20" t="s">
        <v>10626</v>
      </c>
      <c r="E3808" s="20" t="s">
        <v>11044</v>
      </c>
      <c r="F3808" s="21">
        <v>1722081</v>
      </c>
      <c r="G3808" s="20" t="s">
        <v>11053</v>
      </c>
      <c r="H3808" s="22">
        <v>1363.7139999999999</v>
      </c>
      <c r="I3808" s="25">
        <v>0.48799999999999999</v>
      </c>
      <c r="J3808" s="22">
        <v>171243.91</v>
      </c>
      <c r="K3808" s="22">
        <v>695896.44</v>
      </c>
      <c r="L3808" s="22">
        <v>867140.35</v>
      </c>
      <c r="M3808" s="21" t="s">
        <v>5792</v>
      </c>
      <c r="N3808" s="63">
        <f t="shared" si="295"/>
        <v>635.86672132133276</v>
      </c>
      <c r="O3808" s="63">
        <f t="shared" si="296"/>
        <v>510.2950032044842</v>
      </c>
      <c r="P3808" s="69">
        <v>1701</v>
      </c>
      <c r="Q3808" s="69" t="s">
        <v>15568</v>
      </c>
      <c r="R3808" s="70">
        <v>38169</v>
      </c>
      <c r="S3808" s="71">
        <f t="shared" si="299"/>
        <v>2.1284686767999998</v>
      </c>
      <c r="T3808" s="63">
        <f t="shared" si="297"/>
        <v>1353.4223989519714</v>
      </c>
      <c r="U3808" s="63">
        <f t="shared" si="298"/>
        <v>1086.1469302483001</v>
      </c>
    </row>
    <row r="3809" spans="1:21" x14ac:dyDescent="0.25">
      <c r="A3809" s="19" t="s">
        <v>10595</v>
      </c>
      <c r="B3809" s="19">
        <v>1</v>
      </c>
      <c r="C3809" s="19" t="s">
        <v>11054</v>
      </c>
      <c r="D3809" s="20" t="s">
        <v>10626</v>
      </c>
      <c r="E3809" s="20" t="s">
        <v>11055</v>
      </c>
      <c r="F3809" s="21">
        <v>1722107</v>
      </c>
      <c r="G3809" s="20" t="s">
        <v>11056</v>
      </c>
      <c r="H3809" s="22">
        <v>2931.7334000000001</v>
      </c>
      <c r="I3809" s="25">
        <v>0.56599999999999995</v>
      </c>
      <c r="J3809" s="22">
        <v>443657.4</v>
      </c>
      <c r="K3809" s="22">
        <v>615898.55000000005</v>
      </c>
      <c r="L3809" s="22">
        <v>1059555.9500000002</v>
      </c>
      <c r="M3809" s="21" t="s">
        <v>81</v>
      </c>
      <c r="N3809" s="63">
        <f t="shared" si="295"/>
        <v>361.40937985698162</v>
      </c>
      <c r="O3809" s="63">
        <f t="shared" si="296"/>
        <v>210.07999908859381</v>
      </c>
      <c r="P3809" s="69">
        <v>1701</v>
      </c>
      <c r="Q3809" s="69" t="s">
        <v>15568</v>
      </c>
      <c r="R3809" s="70">
        <v>35704</v>
      </c>
      <c r="S3809" s="71">
        <f t="shared" si="299"/>
        <v>3.4432289321700318</v>
      </c>
      <c r="T3809" s="63">
        <f t="shared" si="297"/>
        <v>1244.4152330811883</v>
      </c>
      <c r="U3809" s="63">
        <f t="shared" si="298"/>
        <v>723.35353093210006</v>
      </c>
    </row>
    <row r="3810" spans="1:21" x14ac:dyDescent="0.25">
      <c r="A3810" s="19" t="s">
        <v>10595</v>
      </c>
      <c r="B3810" s="19">
        <v>1</v>
      </c>
      <c r="C3810" s="19" t="s">
        <v>11057</v>
      </c>
      <c r="D3810" s="20" t="s">
        <v>10626</v>
      </c>
      <c r="E3810" s="20" t="s">
        <v>11055</v>
      </c>
      <c r="F3810" s="21">
        <v>1722107</v>
      </c>
      <c r="G3810" s="20" t="s">
        <v>11058</v>
      </c>
      <c r="H3810" s="22">
        <v>2509.913</v>
      </c>
      <c r="I3810" s="25">
        <v>0.57099999999999995</v>
      </c>
      <c r="J3810" s="22">
        <v>227297.69</v>
      </c>
      <c r="K3810" s="22">
        <v>521861.11</v>
      </c>
      <c r="L3810" s="22">
        <v>749158.8</v>
      </c>
      <c r="M3810" s="21" t="s">
        <v>11059</v>
      </c>
      <c r="N3810" s="63">
        <f t="shared" si="295"/>
        <v>298.47998715493327</v>
      </c>
      <c r="O3810" s="63">
        <f t="shared" si="296"/>
        <v>207.91999961751662</v>
      </c>
      <c r="P3810" s="69">
        <v>1701</v>
      </c>
      <c r="Q3810" s="69" t="s">
        <v>15568</v>
      </c>
      <c r="R3810" s="70">
        <v>35704</v>
      </c>
      <c r="S3810" s="71">
        <f t="shared" si="299"/>
        <v>3.4432289321700318</v>
      </c>
      <c r="T3810" s="63">
        <f t="shared" si="297"/>
        <v>1027.7349274456058</v>
      </c>
      <c r="U3810" s="63">
        <f t="shared" si="298"/>
        <v>715.91615825981523</v>
      </c>
    </row>
    <row r="3811" spans="1:21" x14ac:dyDescent="0.25">
      <c r="A3811" s="19" t="s">
        <v>10595</v>
      </c>
      <c r="B3811" s="19">
        <v>1</v>
      </c>
      <c r="C3811" s="19" t="s">
        <v>11060</v>
      </c>
      <c r="D3811" s="20" t="s">
        <v>10626</v>
      </c>
      <c r="E3811" s="20" t="s">
        <v>11055</v>
      </c>
      <c r="F3811" s="21">
        <v>1722107</v>
      </c>
      <c r="G3811" s="20" t="s">
        <v>10081</v>
      </c>
      <c r="H3811" s="22">
        <v>2061.7573000000002</v>
      </c>
      <c r="I3811" s="25">
        <v>0.63700000000000001</v>
      </c>
      <c r="J3811" s="22">
        <v>235622.61</v>
      </c>
      <c r="K3811" s="22">
        <v>505934.62</v>
      </c>
      <c r="L3811" s="22">
        <v>741557.23</v>
      </c>
      <c r="M3811" s="21" t="s">
        <v>81</v>
      </c>
      <c r="N3811" s="63">
        <f t="shared" si="295"/>
        <v>359.67241634114737</v>
      </c>
      <c r="O3811" s="63">
        <f t="shared" si="296"/>
        <v>245.38999813411596</v>
      </c>
      <c r="P3811" s="69">
        <v>1701</v>
      </c>
      <c r="Q3811" s="69" t="s">
        <v>15568</v>
      </c>
      <c r="R3811" s="70">
        <v>35704</v>
      </c>
      <c r="S3811" s="71">
        <f t="shared" si="299"/>
        <v>3.4432289321700318</v>
      </c>
      <c r="T3811" s="63">
        <f t="shared" si="297"/>
        <v>1238.4344700493439</v>
      </c>
      <c r="U3811" s="63">
        <f t="shared" si="298"/>
        <v>844.93394124053816</v>
      </c>
    </row>
    <row r="3812" spans="1:21" x14ac:dyDescent="0.25">
      <c r="A3812" s="19" t="s">
        <v>10595</v>
      </c>
      <c r="B3812" s="19">
        <v>1</v>
      </c>
      <c r="C3812" s="19" t="s">
        <v>11061</v>
      </c>
      <c r="D3812" s="20" t="s">
        <v>10626</v>
      </c>
      <c r="E3812" s="20" t="s">
        <v>11055</v>
      </c>
      <c r="F3812" s="21">
        <v>1722107</v>
      </c>
      <c r="G3812" s="20" t="s">
        <v>11062</v>
      </c>
      <c r="H3812" s="22">
        <v>1376.0985000000001</v>
      </c>
      <c r="I3812" s="25">
        <v>0.46</v>
      </c>
      <c r="J3812" s="22">
        <v>645770.05000000005</v>
      </c>
      <c r="K3812" s="22">
        <v>3333075.7</v>
      </c>
      <c r="L3812" s="22">
        <v>3978845.75</v>
      </c>
      <c r="M3812" s="21" t="s">
        <v>11063</v>
      </c>
      <c r="N3812" s="63">
        <f t="shared" si="295"/>
        <v>2891.3960374202861</v>
      </c>
      <c r="O3812" s="63">
        <f t="shared" si="296"/>
        <v>2422.120000857497</v>
      </c>
      <c r="P3812" s="69">
        <v>1701</v>
      </c>
      <c r="Q3812" s="69" t="s">
        <v>15568</v>
      </c>
      <c r="R3812" s="70">
        <v>40422</v>
      </c>
      <c r="S3812" s="71">
        <f t="shared" si="299"/>
        <v>1.5757544375000001</v>
      </c>
      <c r="T3812" s="63">
        <f t="shared" si="297"/>
        <v>4556.1301365349318</v>
      </c>
      <c r="U3812" s="63">
        <f t="shared" si="298"/>
        <v>3816.6663395087048</v>
      </c>
    </row>
    <row r="3813" spans="1:21" ht="15.75" thickBot="1" x14ac:dyDescent="0.3">
      <c r="A3813" s="56"/>
      <c r="B3813" s="57"/>
      <c r="C3813" s="58"/>
      <c r="D3813" s="59"/>
      <c r="E3813" s="59"/>
      <c r="F3813" s="58"/>
      <c r="G3813" s="59"/>
      <c r="H3813" s="59"/>
      <c r="I3813" s="60"/>
      <c r="J3813" s="59"/>
      <c r="K3813" s="59"/>
      <c r="L3813" s="59"/>
      <c r="M3813" s="58"/>
    </row>
    <row r="3814" spans="1:21" ht="15.75" thickBot="1" x14ac:dyDescent="0.3">
      <c r="A3814" s="42" t="s">
        <v>11064</v>
      </c>
      <c r="B3814" s="43">
        <v>3835</v>
      </c>
      <c r="C3814" s="44"/>
      <c r="D3814" s="45"/>
      <c r="E3814" s="45"/>
      <c r="F3814" s="44"/>
      <c r="G3814" s="45"/>
      <c r="H3814" s="45">
        <v>8070821.5935800057</v>
      </c>
      <c r="I3814" s="48">
        <v>0.84388288826597035</v>
      </c>
      <c r="J3814" s="45">
        <v>1287684715.0470002</v>
      </c>
      <c r="K3814" s="45">
        <v>6570015914.0198946</v>
      </c>
      <c r="L3814" s="45">
        <v>7857468075.4568892</v>
      </c>
      <c r="M3814" s="44"/>
    </row>
    <row r="3815" spans="1:21" ht="15.75" thickTop="1" x14ac:dyDescent="0.25"/>
    <row r="3819" spans="1:21" x14ac:dyDescent="0.25">
      <c r="A3819" s="64" t="s">
        <v>16602</v>
      </c>
    </row>
    <row r="3820" spans="1:21" x14ac:dyDescent="0.25">
      <c r="A3820" s="68" t="s">
        <v>16606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4"/>
  <sheetViews>
    <sheetView zoomScaleNormal="100" workbookViewId="0">
      <selection activeCell="D5" sqref="D5"/>
    </sheetView>
  </sheetViews>
  <sheetFormatPr defaultRowHeight="15" x14ac:dyDescent="0.25"/>
  <cols>
    <col min="1" max="1" width="8.85546875" style="73" bestFit="1" customWidth="1"/>
    <col min="2" max="2" width="9.140625" style="81"/>
  </cols>
  <sheetData>
    <row r="1" spans="1:2" x14ac:dyDescent="0.25">
      <c r="A1" s="84" t="s">
        <v>16611</v>
      </c>
      <c r="B1" s="84"/>
    </row>
    <row r="2" spans="1:2" x14ac:dyDescent="0.25">
      <c r="A2" s="76" t="s">
        <v>16610</v>
      </c>
      <c r="B2" s="77" t="s">
        <v>16612</v>
      </c>
    </row>
    <row r="3" spans="1:2" x14ac:dyDescent="0.25">
      <c r="A3" s="74">
        <v>35431</v>
      </c>
      <c r="B3" s="83">
        <v>3.6043581401964788</v>
      </c>
    </row>
    <row r="4" spans="1:2" x14ac:dyDescent="0.25">
      <c r="A4" s="74">
        <v>35462</v>
      </c>
      <c r="B4" s="83">
        <v>3.5640858777920883</v>
      </c>
    </row>
    <row r="5" spans="1:2" x14ac:dyDescent="0.25">
      <c r="A5" s="74">
        <v>35490</v>
      </c>
      <c r="B5" s="83">
        <v>3.5389612228479486</v>
      </c>
    </row>
    <row r="6" spans="1:2" x14ac:dyDescent="0.25">
      <c r="A6" s="74">
        <v>35521</v>
      </c>
      <c r="B6" s="83">
        <v>3.5182041016893417</v>
      </c>
    </row>
    <row r="7" spans="1:2" x14ac:dyDescent="0.25">
      <c r="A7" s="74">
        <v>35551</v>
      </c>
      <c r="B7" s="83">
        <v>3.4944437524467062</v>
      </c>
    </row>
    <row r="8" spans="1:2" x14ac:dyDescent="0.25">
      <c r="A8" s="74">
        <v>35582</v>
      </c>
      <c r="B8" s="83">
        <v>3.4770600432145726</v>
      </c>
    </row>
    <row r="9" spans="1:2" x14ac:dyDescent="0.25">
      <c r="A9" s="74">
        <v>35612</v>
      </c>
      <c r="B9" s="83">
        <v>3.4580424725867678</v>
      </c>
    </row>
    <row r="10" spans="1:2" x14ac:dyDescent="0.25">
      <c r="A10" s="74">
        <v>35643</v>
      </c>
      <c r="B10" s="83">
        <v>3.4473563936134397</v>
      </c>
    </row>
    <row r="11" spans="1:2" x14ac:dyDescent="0.25">
      <c r="A11" s="74">
        <v>35674</v>
      </c>
      <c r="B11" s="83">
        <v>3.441507046167481</v>
      </c>
    </row>
    <row r="12" spans="1:2" x14ac:dyDescent="0.25">
      <c r="A12" s="74">
        <v>35704</v>
      </c>
      <c r="B12" s="83">
        <v>3.4432289321700318</v>
      </c>
    </row>
    <row r="13" spans="1:2" x14ac:dyDescent="0.25">
      <c r="A13" s="74">
        <v>35735</v>
      </c>
      <c r="B13" s="83">
        <v>3.4346431255118088</v>
      </c>
    </row>
    <row r="14" spans="1:2" x14ac:dyDescent="0.25">
      <c r="A14" s="74">
        <v>35765</v>
      </c>
      <c r="B14" s="83">
        <v>3.4322419683145649</v>
      </c>
    </row>
    <row r="15" spans="1:2" x14ac:dyDescent="0.25">
      <c r="A15" s="74">
        <v>35796</v>
      </c>
      <c r="B15" s="83">
        <v>3.4155061987898709</v>
      </c>
    </row>
    <row r="16" spans="1:2" x14ac:dyDescent="0.25">
      <c r="A16" s="74">
        <v>35827</v>
      </c>
      <c r="B16" s="83">
        <v>3.3971626166746161</v>
      </c>
    </row>
    <row r="17" spans="1:2" x14ac:dyDescent="0.25">
      <c r="A17" s="74">
        <v>35855</v>
      </c>
      <c r="B17" s="83">
        <v>3.3755591747633313</v>
      </c>
    </row>
    <row r="18" spans="1:2" x14ac:dyDescent="0.25">
      <c r="A18" s="74">
        <v>35886</v>
      </c>
      <c r="B18" s="83">
        <v>3.3624476018381779</v>
      </c>
    </row>
    <row r="19" spans="1:2" x14ac:dyDescent="0.25">
      <c r="A19" s="74">
        <v>35916</v>
      </c>
      <c r="B19" s="83">
        <v>3.3550678742970947</v>
      </c>
    </row>
    <row r="20" spans="1:2" x14ac:dyDescent="0.25">
      <c r="A20" s="74">
        <v>35947</v>
      </c>
      <c r="B20" s="83">
        <v>3.3413693592305931</v>
      </c>
    </row>
    <row r="21" spans="1:2" x14ac:dyDescent="0.25">
      <c r="A21" s="74">
        <v>35977</v>
      </c>
      <c r="B21" s="83">
        <v>3.3300474919847436</v>
      </c>
    </row>
    <row r="22" spans="1:2" x14ac:dyDescent="0.25">
      <c r="A22" s="74">
        <v>36008</v>
      </c>
      <c r="B22" s="83">
        <v>3.3337158946022489</v>
      </c>
    </row>
    <row r="23" spans="1:2" x14ac:dyDescent="0.25">
      <c r="A23" s="74">
        <v>36039</v>
      </c>
      <c r="B23" s="83">
        <v>3.346096831630871</v>
      </c>
    </row>
    <row r="24" spans="1:2" x14ac:dyDescent="0.25">
      <c r="A24" s="74">
        <v>36069</v>
      </c>
      <c r="B24" s="83">
        <v>3.3608856562199168</v>
      </c>
    </row>
    <row r="25" spans="1:2" x14ac:dyDescent="0.25">
      <c r="A25" s="74">
        <v>36100</v>
      </c>
      <c r="B25" s="83">
        <v>3.3605508489596256</v>
      </c>
    </row>
    <row r="26" spans="1:2" x14ac:dyDescent="0.25">
      <c r="A26" s="74">
        <v>36130</v>
      </c>
      <c r="B26" s="83">
        <v>3.3642518101023104</v>
      </c>
    </row>
    <row r="27" spans="1:2" x14ac:dyDescent="0.25">
      <c r="A27" s="74">
        <v>36161</v>
      </c>
      <c r="B27" s="83">
        <v>3.3598855405416965</v>
      </c>
    </row>
    <row r="28" spans="1:2" x14ac:dyDescent="0.25">
      <c r="A28" s="74">
        <v>36192</v>
      </c>
      <c r="B28" s="83">
        <v>3.3371938896272964</v>
      </c>
    </row>
    <row r="29" spans="1:2" x14ac:dyDescent="0.25">
      <c r="A29" s="74">
        <v>36220</v>
      </c>
      <c r="B29" s="83">
        <v>3.3159721028684115</v>
      </c>
    </row>
    <row r="30" spans="1:2" x14ac:dyDescent="0.25">
      <c r="A30" s="74">
        <v>36251</v>
      </c>
      <c r="B30" s="83">
        <v>3.2760057552585247</v>
      </c>
    </row>
    <row r="31" spans="1:2" x14ac:dyDescent="0.25">
      <c r="A31" s="74">
        <v>36281</v>
      </c>
      <c r="B31" s="83">
        <v>3.2506507318405471</v>
      </c>
    </row>
    <row r="32" spans="1:2" x14ac:dyDescent="0.25">
      <c r="A32" s="74">
        <v>36312</v>
      </c>
      <c r="B32" s="83">
        <v>3.2341583229569997</v>
      </c>
    </row>
    <row r="33" spans="1:2" x14ac:dyDescent="0.25">
      <c r="A33" s="74">
        <v>36342</v>
      </c>
      <c r="B33" s="83">
        <v>3.2348071173673789</v>
      </c>
    </row>
    <row r="34" spans="1:2" x14ac:dyDescent="0.25">
      <c r="A34" s="74">
        <v>36373</v>
      </c>
      <c r="B34" s="83">
        <v>3.2094538514069586</v>
      </c>
    </row>
    <row r="35" spans="1:2" x14ac:dyDescent="0.25">
      <c r="A35" s="74">
        <v>36404</v>
      </c>
      <c r="B35" s="83">
        <v>3.1836670532386648</v>
      </c>
    </row>
    <row r="36" spans="1:2" x14ac:dyDescent="0.25">
      <c r="A36" s="74">
        <v>36434</v>
      </c>
      <c r="B36" s="83">
        <v>3.1687748953473367</v>
      </c>
    </row>
    <row r="37" spans="1:2" x14ac:dyDescent="0.25">
      <c r="A37" s="74">
        <v>36465</v>
      </c>
      <c r="B37" s="83">
        <v>3.1436260895316916</v>
      </c>
    </row>
    <row r="38" spans="1:2" x14ac:dyDescent="0.25">
      <c r="A38" s="74">
        <v>36495</v>
      </c>
      <c r="B38" s="83">
        <v>3.1128102387710577</v>
      </c>
    </row>
    <row r="39" spans="1:2" x14ac:dyDescent="0.25">
      <c r="A39" s="74">
        <v>36526</v>
      </c>
      <c r="B39" s="83">
        <v>3.0847405045395999</v>
      </c>
    </row>
    <row r="40" spans="1:2" x14ac:dyDescent="0.25">
      <c r="A40" s="74">
        <v>36557</v>
      </c>
      <c r="B40" s="83">
        <v>3.0648200066662135</v>
      </c>
    </row>
    <row r="41" spans="1:2" x14ac:dyDescent="0.25">
      <c r="A41" s="74">
        <v>36586</v>
      </c>
      <c r="B41" s="83">
        <v>3.0544349530224606</v>
      </c>
    </row>
    <row r="42" spans="1:2" x14ac:dyDescent="0.25">
      <c r="A42" s="74">
        <v>36617</v>
      </c>
      <c r="B42" s="83">
        <v>3.0516887718235011</v>
      </c>
    </row>
    <row r="43" spans="1:2" x14ac:dyDescent="0.25">
      <c r="A43" s="74">
        <v>36647</v>
      </c>
      <c r="B43" s="83">
        <v>3.0374140340604647</v>
      </c>
    </row>
    <row r="44" spans="1:2" x14ac:dyDescent="0.25">
      <c r="A44" s="74">
        <v>36678</v>
      </c>
      <c r="B44" s="83">
        <v>3.0346832867993903</v>
      </c>
    </row>
    <row r="45" spans="1:2" x14ac:dyDescent="0.25">
      <c r="A45" s="74">
        <v>36708</v>
      </c>
      <c r="B45" s="83">
        <v>3.0322584025040422</v>
      </c>
    </row>
    <row r="46" spans="1:2" x14ac:dyDescent="0.25">
      <c r="A46" s="74">
        <v>36739</v>
      </c>
      <c r="B46" s="83">
        <v>3.0087905437497131</v>
      </c>
    </row>
    <row r="47" spans="1:2" x14ac:dyDescent="0.25">
      <c r="A47" s="74">
        <v>36770</v>
      </c>
      <c r="B47" s="83">
        <v>2.9500852782259126</v>
      </c>
    </row>
    <row r="48" spans="1:2" x14ac:dyDescent="0.25">
      <c r="A48" s="74">
        <v>36800</v>
      </c>
      <c r="B48" s="83">
        <v>2.93687022175031</v>
      </c>
    </row>
    <row r="49" spans="1:3" x14ac:dyDescent="0.25">
      <c r="A49" s="74">
        <v>36831</v>
      </c>
      <c r="B49" s="83">
        <v>2.931593533142538</v>
      </c>
    </row>
    <row r="50" spans="1:3" x14ac:dyDescent="0.25">
      <c r="A50" s="74">
        <v>36861</v>
      </c>
      <c r="B50" s="83">
        <v>2.9266192403414015</v>
      </c>
      <c r="C50" s="82" t="e">
        <f>AVERAGE(#REF!)</f>
        <v>#REF!</v>
      </c>
    </row>
    <row r="51" spans="1:3" x14ac:dyDescent="0.25">
      <c r="A51" s="74">
        <v>36892</v>
      </c>
      <c r="B51" s="83">
        <v>2.9091643533178106</v>
      </c>
    </row>
    <row r="52" spans="1:3" x14ac:dyDescent="0.25">
      <c r="A52" s="74">
        <v>36923</v>
      </c>
      <c r="B52" s="83">
        <v>2.8909524800948887</v>
      </c>
    </row>
    <row r="53" spans="1:3" x14ac:dyDescent="0.25">
      <c r="A53" s="74">
        <v>36951</v>
      </c>
      <c r="B53" s="83">
        <v>2.8765698125170673</v>
      </c>
    </row>
    <row r="54" spans="1:3" x14ac:dyDescent="0.25">
      <c r="A54" s="74">
        <v>36982</v>
      </c>
      <c r="B54" s="83">
        <v>2.8662520883124873</v>
      </c>
    </row>
    <row r="55" spans="1:3" x14ac:dyDescent="0.25">
      <c r="A55" s="74">
        <v>37012</v>
      </c>
      <c r="B55" s="83">
        <v>2.8519922386173908</v>
      </c>
    </row>
    <row r="56" spans="1:3" x14ac:dyDescent="0.25">
      <c r="A56" s="74">
        <v>37043</v>
      </c>
      <c r="B56" s="83">
        <v>2.838085962298976</v>
      </c>
    </row>
    <row r="57" spans="1:3" x14ac:dyDescent="0.25">
      <c r="A57" s="74">
        <v>37073</v>
      </c>
      <c r="B57" s="83">
        <v>2.8273425352321246</v>
      </c>
    </row>
    <row r="58" spans="1:3" x14ac:dyDescent="0.25">
      <c r="A58" s="74">
        <v>37104</v>
      </c>
      <c r="B58" s="83">
        <v>2.8010133987266039</v>
      </c>
    </row>
    <row r="59" spans="1:3" x14ac:dyDescent="0.25">
      <c r="A59" s="74">
        <v>37135</v>
      </c>
      <c r="B59" s="83">
        <v>2.7683476642797697</v>
      </c>
    </row>
    <row r="60" spans="1:3" x14ac:dyDescent="0.25">
      <c r="A60" s="74">
        <v>37165</v>
      </c>
      <c r="B60" s="83">
        <v>2.7578688619967422</v>
      </c>
    </row>
    <row r="61" spans="1:3" x14ac:dyDescent="0.25">
      <c r="A61" s="74">
        <v>37196</v>
      </c>
      <c r="B61" s="83">
        <v>2.7477024862768813</v>
      </c>
    </row>
    <row r="62" spans="1:3" x14ac:dyDescent="0.25">
      <c r="A62" s="74">
        <v>37226</v>
      </c>
      <c r="B62" s="83">
        <v>2.720767878808271</v>
      </c>
    </row>
    <row r="63" spans="1:3" x14ac:dyDescent="0.25">
      <c r="A63" s="74">
        <v>37257</v>
      </c>
      <c r="B63" s="83">
        <v>2.7058861449989693</v>
      </c>
    </row>
    <row r="64" spans="1:3" x14ac:dyDescent="0.25">
      <c r="A64" s="74">
        <v>37288</v>
      </c>
      <c r="B64" s="83">
        <v>2.6892131402497181</v>
      </c>
    </row>
    <row r="65" spans="1:2" x14ac:dyDescent="0.25">
      <c r="A65" s="74">
        <v>37316</v>
      </c>
      <c r="B65" s="83">
        <v>2.6774333814090236</v>
      </c>
    </row>
    <row r="66" spans="1:2" x14ac:dyDescent="0.25">
      <c r="A66" s="74">
        <v>37347</v>
      </c>
      <c r="B66" s="83">
        <v>2.666767381857686</v>
      </c>
    </row>
    <row r="67" spans="1:2" x14ac:dyDescent="0.25">
      <c r="A67" s="74">
        <v>37377</v>
      </c>
      <c r="B67" s="83">
        <v>2.6461288295198946</v>
      </c>
    </row>
    <row r="68" spans="1:2" x14ac:dyDescent="0.25">
      <c r="A68" s="74">
        <v>37408</v>
      </c>
      <c r="B68" s="83">
        <v>2.6350623391921042</v>
      </c>
    </row>
    <row r="69" spans="1:2" x14ac:dyDescent="0.25">
      <c r="A69" s="74">
        <v>37438</v>
      </c>
      <c r="B69" s="83">
        <v>2.6263954929631286</v>
      </c>
    </row>
    <row r="70" spans="1:2" x14ac:dyDescent="0.25">
      <c r="A70" s="74">
        <v>37469</v>
      </c>
      <c r="B70" s="83">
        <v>2.6063278089428294</v>
      </c>
    </row>
    <row r="71" spans="1:2" x14ac:dyDescent="0.25">
      <c r="A71" s="74">
        <v>37500</v>
      </c>
      <c r="B71" s="83">
        <v>2.5805230069756795</v>
      </c>
    </row>
    <row r="72" spans="1:2" x14ac:dyDescent="0.25">
      <c r="A72" s="74">
        <v>37530</v>
      </c>
      <c r="B72" s="83">
        <v>2.5646225378875331</v>
      </c>
    </row>
    <row r="73" spans="1:2" x14ac:dyDescent="0.25">
      <c r="A73" s="74">
        <v>37561</v>
      </c>
      <c r="B73" s="83">
        <v>2.5417472712321092</v>
      </c>
    </row>
    <row r="74" spans="1:2" x14ac:dyDescent="0.25">
      <c r="A74" s="74">
        <v>37591</v>
      </c>
      <c r="B74" s="83">
        <v>2.489956691373052</v>
      </c>
    </row>
    <row r="75" spans="1:2" x14ac:dyDescent="0.25">
      <c r="A75" s="74">
        <v>37622</v>
      </c>
      <c r="B75" s="83">
        <v>2.4162610021575874</v>
      </c>
    </row>
    <row r="76" spans="1:2" x14ac:dyDescent="0.25">
      <c r="A76" s="74">
        <v>37653</v>
      </c>
      <c r="B76" s="83">
        <v>2.3693485893341286</v>
      </c>
    </row>
    <row r="77" spans="1:2" x14ac:dyDescent="0.25">
      <c r="A77" s="74">
        <v>37681</v>
      </c>
      <c r="B77" s="83">
        <v>2.3185722381610172</v>
      </c>
    </row>
    <row r="78" spans="1:2" x14ac:dyDescent="0.25">
      <c r="A78" s="74">
        <v>37712</v>
      </c>
      <c r="B78" s="83">
        <v>2.2924393199886435</v>
      </c>
    </row>
    <row r="79" spans="1:2" x14ac:dyDescent="0.25">
      <c r="A79" s="74">
        <v>37742</v>
      </c>
      <c r="B79" s="83">
        <v>2.266600191017873</v>
      </c>
    </row>
    <row r="80" spans="1:2" x14ac:dyDescent="0.25">
      <c r="A80" s="74">
        <v>37773</v>
      </c>
      <c r="B80" s="83">
        <v>2.2474970070355611</v>
      </c>
    </row>
    <row r="81" spans="1:2" x14ac:dyDescent="0.25">
      <c r="A81" s="74">
        <v>37803</v>
      </c>
      <c r="B81" s="83">
        <v>2.2425637848686333</v>
      </c>
    </row>
    <row r="82" spans="1:2" x14ac:dyDescent="0.25">
      <c r="A82" s="74">
        <v>37834</v>
      </c>
      <c r="B82" s="83">
        <v>2.2466081235069186</v>
      </c>
    </row>
    <row r="83" spans="1:2" x14ac:dyDescent="0.25">
      <c r="A83" s="74">
        <v>37865</v>
      </c>
      <c r="B83" s="83">
        <v>2.2405589396234213</v>
      </c>
    </row>
    <row r="84" spans="1:2" x14ac:dyDescent="0.25">
      <c r="A84" s="74">
        <v>37895</v>
      </c>
      <c r="B84" s="83">
        <v>2.2278607126433521</v>
      </c>
    </row>
    <row r="85" spans="1:2" x14ac:dyDescent="0.25">
      <c r="A85" s="74">
        <v>37926</v>
      </c>
      <c r="B85" s="83">
        <v>2.2132538568295912</v>
      </c>
    </row>
    <row r="86" spans="1:2" x14ac:dyDescent="0.25">
      <c r="A86" s="74">
        <v>37956</v>
      </c>
      <c r="B86" s="83">
        <v>2.2094981731036989</v>
      </c>
    </row>
    <row r="87" spans="1:2" x14ac:dyDescent="0.25">
      <c r="A87" s="74">
        <v>37987</v>
      </c>
      <c r="B87" s="83">
        <v>2.1993817032479583</v>
      </c>
    </row>
    <row r="88" spans="1:2" x14ac:dyDescent="0.25">
      <c r="A88" s="74">
        <v>38018</v>
      </c>
      <c r="B88" s="83">
        <v>2.1845274749373682</v>
      </c>
    </row>
    <row r="89" spans="1:2" x14ac:dyDescent="0.25">
      <c r="A89" s="74">
        <v>38047</v>
      </c>
      <c r="B89" s="83">
        <v>2.1650428172569942</v>
      </c>
    </row>
    <row r="90" spans="1:2" x14ac:dyDescent="0.25">
      <c r="A90" s="74">
        <v>38078</v>
      </c>
      <c r="B90" s="83">
        <v>2.1564179841994116</v>
      </c>
    </row>
    <row r="91" spans="1:2" x14ac:dyDescent="0.25">
      <c r="A91" s="74">
        <v>38108</v>
      </c>
      <c r="B91" s="83">
        <v>2.151899670444366</v>
      </c>
    </row>
    <row r="92" spans="1:2" x14ac:dyDescent="0.25">
      <c r="A92" s="74">
        <v>38139</v>
      </c>
      <c r="B92" s="83">
        <v>2.1403421566746088</v>
      </c>
    </row>
    <row r="93" spans="1:2" x14ac:dyDescent="0.25">
      <c r="A93" s="74">
        <v>38169</v>
      </c>
      <c r="B93" s="83">
        <v>2.128423580469939</v>
      </c>
    </row>
    <row r="94" spans="1:2" x14ac:dyDescent="0.25">
      <c r="A94" s="74">
        <v>38200</v>
      </c>
      <c r="B94" s="83">
        <v>2.1088116483839312</v>
      </c>
    </row>
    <row r="95" spans="1:2" x14ac:dyDescent="0.25">
      <c r="A95" s="74">
        <v>38231</v>
      </c>
      <c r="B95" s="83">
        <v>2.092282619780006</v>
      </c>
    </row>
    <row r="96" spans="1:2" x14ac:dyDescent="0.25">
      <c r="A96" s="74">
        <v>38261</v>
      </c>
      <c r="B96" s="83">
        <v>2.0820808460607854</v>
      </c>
    </row>
    <row r="97" spans="1:2" x14ac:dyDescent="0.25">
      <c r="A97" s="74">
        <v>38292</v>
      </c>
      <c r="B97" s="83">
        <v>2.0754394586539728</v>
      </c>
    </row>
    <row r="98" spans="1:2" x14ac:dyDescent="0.25">
      <c r="A98" s="74">
        <v>38322</v>
      </c>
      <c r="B98" s="83">
        <v>2.0624461992425602</v>
      </c>
    </row>
    <row r="99" spans="1:2" x14ac:dyDescent="0.25">
      <c r="A99" s="74">
        <v>38353</v>
      </c>
      <c r="B99" s="83">
        <v>2.045308699</v>
      </c>
    </row>
    <row r="100" spans="1:2" x14ac:dyDescent="0.25">
      <c r="A100" s="74">
        <v>38384</v>
      </c>
      <c r="B100" s="83">
        <v>2.0314945361999999</v>
      </c>
    </row>
    <row r="101" spans="1:2" x14ac:dyDescent="0.25">
      <c r="A101" s="74">
        <v>38412</v>
      </c>
      <c r="B101" s="83">
        <v>2.0165719041000001</v>
      </c>
    </row>
    <row r="102" spans="1:2" x14ac:dyDescent="0.25">
      <c r="A102" s="74">
        <v>38443</v>
      </c>
      <c r="B102" s="83">
        <v>2.0095385192999999</v>
      </c>
    </row>
    <row r="103" spans="1:2" x14ac:dyDescent="0.25">
      <c r="A103" s="74">
        <v>38473</v>
      </c>
      <c r="B103" s="83">
        <v>1.9947771682</v>
      </c>
    </row>
    <row r="104" spans="1:2" x14ac:dyDescent="0.25">
      <c r="A104" s="74">
        <v>38504</v>
      </c>
      <c r="B104" s="83">
        <v>1.9783568066999999</v>
      </c>
    </row>
    <row r="105" spans="1:2" x14ac:dyDescent="0.25">
      <c r="A105" s="74">
        <v>38534</v>
      </c>
      <c r="B105" s="83">
        <v>1.975985624</v>
      </c>
    </row>
    <row r="106" spans="1:2" x14ac:dyDescent="0.25">
      <c r="A106" s="74">
        <v>38565</v>
      </c>
      <c r="B106" s="83">
        <v>1.9738144281000001</v>
      </c>
    </row>
    <row r="107" spans="1:2" x14ac:dyDescent="0.25">
      <c r="A107" s="74">
        <v>38596</v>
      </c>
      <c r="B107" s="83">
        <v>1.9683031792000001</v>
      </c>
    </row>
    <row r="108" spans="1:2" x14ac:dyDescent="0.25">
      <c r="A108" s="74">
        <v>38626</v>
      </c>
      <c r="B108" s="83">
        <v>1.9651589249000001</v>
      </c>
    </row>
    <row r="109" spans="1:2" x14ac:dyDescent="0.25">
      <c r="A109" s="74">
        <v>38657</v>
      </c>
      <c r="B109" s="83">
        <v>1.9542153191</v>
      </c>
    </row>
    <row r="110" spans="1:2" x14ac:dyDescent="0.25">
      <c r="A110" s="74">
        <v>38687</v>
      </c>
      <c r="B110" s="83">
        <v>1.9390904139</v>
      </c>
    </row>
    <row r="111" spans="1:2" x14ac:dyDescent="0.25">
      <c r="A111" s="74">
        <v>38718</v>
      </c>
      <c r="B111" s="83">
        <v>1.9317497647999999</v>
      </c>
    </row>
    <row r="112" spans="1:2" x14ac:dyDescent="0.25">
      <c r="A112" s="74">
        <v>38749</v>
      </c>
      <c r="B112" s="83">
        <v>1.9219478309</v>
      </c>
    </row>
    <row r="113" spans="1:2" x14ac:dyDescent="0.25">
      <c r="A113" s="74">
        <v>38777</v>
      </c>
      <c r="B113" s="83">
        <v>1.9120054028</v>
      </c>
    </row>
    <row r="114" spans="1:2" x14ac:dyDescent="0.25">
      <c r="A114" s="74">
        <v>38808</v>
      </c>
      <c r="B114" s="83">
        <v>1.9049570617</v>
      </c>
    </row>
    <row r="115" spans="1:2" x14ac:dyDescent="0.25">
      <c r="A115" s="74">
        <v>38838</v>
      </c>
      <c r="B115" s="83">
        <v>1.9017241305999999</v>
      </c>
    </row>
    <row r="116" spans="1:2" x14ac:dyDescent="0.25">
      <c r="A116" s="74">
        <v>38869</v>
      </c>
      <c r="B116" s="83">
        <v>1.8966033016999999</v>
      </c>
    </row>
    <row r="117" spans="1:2" x14ac:dyDescent="0.25">
      <c r="A117" s="74">
        <v>38899</v>
      </c>
      <c r="B117" s="83">
        <v>1.8994524803999999</v>
      </c>
    </row>
    <row r="118" spans="1:2" x14ac:dyDescent="0.25">
      <c r="A118" s="74">
        <v>38930</v>
      </c>
      <c r="B118" s="83">
        <v>1.8998324469000001</v>
      </c>
    </row>
    <row r="119" spans="1:2" x14ac:dyDescent="0.25">
      <c r="A119" s="74">
        <v>38961</v>
      </c>
      <c r="B119" s="83">
        <v>1.8962296107000001</v>
      </c>
    </row>
    <row r="120" spans="1:2" x14ac:dyDescent="0.25">
      <c r="A120" s="74">
        <v>38991</v>
      </c>
      <c r="B120" s="83">
        <v>1.8952819697000001</v>
      </c>
    </row>
    <row r="121" spans="1:2" x14ac:dyDescent="0.25">
      <c r="A121" s="74">
        <v>39022</v>
      </c>
      <c r="B121" s="83">
        <v>1.8898015452000001</v>
      </c>
    </row>
    <row r="122" spans="1:2" x14ac:dyDescent="0.25">
      <c r="A122" s="74">
        <v>39052</v>
      </c>
      <c r="B122" s="83">
        <v>1.8828350555</v>
      </c>
    </row>
    <row r="123" spans="1:2" x14ac:dyDescent="0.25">
      <c r="A123" s="74">
        <v>39083</v>
      </c>
      <c r="B123" s="83">
        <v>1.8762681171</v>
      </c>
    </row>
    <row r="124" spans="1:2" x14ac:dyDescent="0.25">
      <c r="A124" s="74">
        <v>39114</v>
      </c>
      <c r="B124" s="83">
        <v>1.8665619947000001</v>
      </c>
    </row>
    <row r="125" spans="1:2" x14ac:dyDescent="0.25">
      <c r="A125" s="74">
        <v>39142</v>
      </c>
      <c r="B125" s="83">
        <v>1.8580151251000001</v>
      </c>
    </row>
    <row r="126" spans="1:2" x14ac:dyDescent="0.25">
      <c r="A126" s="74">
        <v>39173</v>
      </c>
      <c r="B126" s="83">
        <v>1.8504283688000001</v>
      </c>
    </row>
    <row r="127" spans="1:2" x14ac:dyDescent="0.25">
      <c r="A127" s="74">
        <v>39203</v>
      </c>
      <c r="B127" s="83">
        <v>1.8463663628</v>
      </c>
    </row>
    <row r="128" spans="1:2" x14ac:dyDescent="0.25">
      <c r="A128" s="74">
        <v>39234</v>
      </c>
      <c r="B128" s="83">
        <v>1.8415782593000001</v>
      </c>
    </row>
    <row r="129" spans="1:2" x14ac:dyDescent="0.25">
      <c r="A129" s="74">
        <v>39264</v>
      </c>
      <c r="B129" s="83">
        <v>1.8362531253000001</v>
      </c>
    </row>
    <row r="130" spans="1:2" x14ac:dyDescent="0.25">
      <c r="A130" s="74">
        <v>39295</v>
      </c>
      <c r="B130" s="83">
        <v>1.8318566693</v>
      </c>
    </row>
    <row r="131" spans="1:2" x14ac:dyDescent="0.25">
      <c r="A131" s="74">
        <v>39326</v>
      </c>
      <c r="B131" s="83">
        <v>1.8241950500999999</v>
      </c>
    </row>
    <row r="132" spans="1:2" x14ac:dyDescent="0.25">
      <c r="A132" s="74">
        <v>39356</v>
      </c>
      <c r="B132" s="83">
        <v>1.8189201815</v>
      </c>
    </row>
    <row r="133" spans="1:2" x14ac:dyDescent="0.25">
      <c r="A133" s="74">
        <v>39387</v>
      </c>
      <c r="B133" s="83">
        <v>1.8145652249999999</v>
      </c>
    </row>
    <row r="134" spans="1:2" x14ac:dyDescent="0.25">
      <c r="A134" s="74">
        <v>39417</v>
      </c>
      <c r="B134" s="83">
        <v>1.810401302</v>
      </c>
    </row>
    <row r="135" spans="1:2" x14ac:dyDescent="0.25">
      <c r="A135" s="74">
        <v>39448</v>
      </c>
      <c r="B135" s="83">
        <v>1.7978165858999999</v>
      </c>
    </row>
    <row r="136" spans="1:2" x14ac:dyDescent="0.25">
      <c r="A136" s="74">
        <v>39479</v>
      </c>
      <c r="B136" s="83">
        <v>1.7853193505</v>
      </c>
    </row>
    <row r="137" spans="1:2" x14ac:dyDescent="0.25">
      <c r="A137" s="74">
        <v>39508</v>
      </c>
      <c r="B137" s="83">
        <v>1.7739659683</v>
      </c>
    </row>
    <row r="138" spans="1:2" x14ac:dyDescent="0.25">
      <c r="A138" s="74">
        <v>39539</v>
      </c>
      <c r="B138" s="83">
        <v>1.7698952093</v>
      </c>
    </row>
    <row r="139" spans="1:2" x14ac:dyDescent="0.25">
      <c r="A139" s="74">
        <v>39569</v>
      </c>
      <c r="B139" s="83">
        <v>1.7595140762000001</v>
      </c>
    </row>
    <row r="140" spans="1:2" x14ac:dyDescent="0.25">
      <c r="A140" s="74">
        <v>39600</v>
      </c>
      <c r="B140" s="83">
        <v>1.7497156684999999</v>
      </c>
    </row>
    <row r="141" spans="1:2" x14ac:dyDescent="0.25">
      <c r="A141" s="74">
        <v>39630</v>
      </c>
      <c r="B141" s="83">
        <v>1.7341086903</v>
      </c>
    </row>
    <row r="142" spans="1:2" x14ac:dyDescent="0.25">
      <c r="A142" s="74">
        <v>39661</v>
      </c>
      <c r="B142" s="83">
        <v>1.7232522014</v>
      </c>
    </row>
    <row r="143" spans="1:2" x14ac:dyDescent="0.25">
      <c r="A143" s="74">
        <v>39692</v>
      </c>
      <c r="B143" s="83">
        <v>1.7172418548999999</v>
      </c>
    </row>
    <row r="144" spans="1:2" x14ac:dyDescent="0.25">
      <c r="A144" s="74">
        <v>39722</v>
      </c>
      <c r="B144" s="83">
        <v>1.7127886045</v>
      </c>
    </row>
    <row r="145" spans="1:2" x14ac:dyDescent="0.25">
      <c r="A145" s="74">
        <v>39753</v>
      </c>
      <c r="B145" s="83">
        <v>1.7076656077000001</v>
      </c>
    </row>
    <row r="146" spans="1:2" x14ac:dyDescent="0.25">
      <c r="A146" s="74">
        <v>39783</v>
      </c>
      <c r="B146" s="83">
        <v>1.6993388474</v>
      </c>
    </row>
    <row r="147" spans="1:2" x14ac:dyDescent="0.25">
      <c r="A147" s="74">
        <v>39814</v>
      </c>
      <c r="B147" s="83">
        <v>1.6944250148</v>
      </c>
    </row>
    <row r="148" spans="1:2" x14ac:dyDescent="0.25">
      <c r="A148" s="74">
        <v>39845</v>
      </c>
      <c r="B148" s="83">
        <v>1.6876743175</v>
      </c>
    </row>
    <row r="149" spans="1:2" x14ac:dyDescent="0.25">
      <c r="A149" s="74">
        <v>39873</v>
      </c>
      <c r="B149" s="83">
        <v>1.6771085338</v>
      </c>
    </row>
    <row r="150" spans="1:2" x14ac:dyDescent="0.25">
      <c r="A150" s="74">
        <v>39904</v>
      </c>
      <c r="B150" s="83">
        <v>1.6752657415000001</v>
      </c>
    </row>
    <row r="151" spans="1:2" x14ac:dyDescent="0.25">
      <c r="A151" s="74">
        <v>39934</v>
      </c>
      <c r="B151" s="83">
        <v>1.6692564184000001</v>
      </c>
    </row>
    <row r="152" spans="1:2" x14ac:dyDescent="0.25">
      <c r="A152" s="74">
        <v>39965</v>
      </c>
      <c r="B152" s="83">
        <v>1.6594655715</v>
      </c>
    </row>
    <row r="153" spans="1:2" x14ac:dyDescent="0.25">
      <c r="A153" s="74">
        <v>39995</v>
      </c>
      <c r="B153" s="83">
        <v>1.6531834743</v>
      </c>
    </row>
    <row r="154" spans="1:2" x14ac:dyDescent="0.25">
      <c r="A154" s="74">
        <v>40026</v>
      </c>
      <c r="B154" s="83">
        <v>1.6495544545</v>
      </c>
    </row>
    <row r="155" spans="1:2" x14ac:dyDescent="0.25">
      <c r="A155" s="74">
        <v>40057</v>
      </c>
      <c r="B155" s="83">
        <v>1.6457691854000001</v>
      </c>
    </row>
    <row r="156" spans="1:2" x14ac:dyDescent="0.25">
      <c r="A156" s="74">
        <v>40087</v>
      </c>
      <c r="B156" s="83">
        <v>1.6426481539</v>
      </c>
    </row>
    <row r="157" spans="1:2" x14ac:dyDescent="0.25">
      <c r="A157" s="74">
        <v>40118</v>
      </c>
      <c r="B157" s="83">
        <v>1.6396966998</v>
      </c>
    </row>
    <row r="158" spans="1:2" x14ac:dyDescent="0.25">
      <c r="A158" s="74">
        <v>40148</v>
      </c>
      <c r="B158" s="83">
        <v>1.6325136398</v>
      </c>
    </row>
    <row r="159" spans="1:2" x14ac:dyDescent="0.25">
      <c r="A159" s="74">
        <v>40179</v>
      </c>
      <c r="B159" s="83">
        <v>1.6263335722000001</v>
      </c>
    </row>
    <row r="160" spans="1:2" x14ac:dyDescent="0.25">
      <c r="A160" s="74">
        <v>40210</v>
      </c>
      <c r="B160" s="83">
        <v>1.6179203862</v>
      </c>
    </row>
    <row r="161" spans="1:2" x14ac:dyDescent="0.25">
      <c r="A161" s="74">
        <v>40238</v>
      </c>
      <c r="B161" s="83">
        <v>1.6028535627</v>
      </c>
    </row>
    <row r="162" spans="1:2" x14ac:dyDescent="0.25">
      <c r="A162" s="74">
        <v>40269</v>
      </c>
      <c r="B162" s="83">
        <v>1.5940860891999999</v>
      </c>
    </row>
    <row r="163" spans="1:2" x14ac:dyDescent="0.25">
      <c r="A163" s="74">
        <v>40299</v>
      </c>
      <c r="B163" s="83">
        <v>1.5864710283000001</v>
      </c>
    </row>
    <row r="164" spans="1:2" x14ac:dyDescent="0.25">
      <c r="A164" s="74">
        <v>40330</v>
      </c>
      <c r="B164" s="83">
        <v>1.5765388335999999</v>
      </c>
    </row>
    <row r="165" spans="1:2" x14ac:dyDescent="0.25">
      <c r="A165" s="74">
        <v>40360</v>
      </c>
      <c r="B165" s="83">
        <v>1.5735490904</v>
      </c>
    </row>
    <row r="166" spans="1:2" x14ac:dyDescent="0.25">
      <c r="A166" s="74">
        <v>40391</v>
      </c>
      <c r="B166" s="83">
        <v>1.5749665603</v>
      </c>
    </row>
    <row r="167" spans="1:2" x14ac:dyDescent="0.25">
      <c r="A167" s="74">
        <v>40422</v>
      </c>
      <c r="B167" s="83">
        <v>1.5757544375000001</v>
      </c>
    </row>
    <row r="168" spans="1:2" x14ac:dyDescent="0.25">
      <c r="A168" s="74">
        <v>40452</v>
      </c>
      <c r="B168" s="83">
        <v>1.5708846948999999</v>
      </c>
    </row>
    <row r="169" spans="1:2" x14ac:dyDescent="0.25">
      <c r="A169" s="74">
        <v>40483</v>
      </c>
      <c r="B169" s="83">
        <v>1.5612052225999999</v>
      </c>
    </row>
    <row r="170" spans="1:2" x14ac:dyDescent="0.25">
      <c r="A170" s="74">
        <v>40513</v>
      </c>
      <c r="B170" s="83">
        <v>1.5478933398000001</v>
      </c>
    </row>
    <row r="171" spans="1:2" x14ac:dyDescent="0.25">
      <c r="A171" s="74">
        <v>40544</v>
      </c>
      <c r="B171" s="83">
        <v>1.5372860660000001</v>
      </c>
    </row>
    <row r="172" spans="1:2" x14ac:dyDescent="0.25">
      <c r="A172" s="74">
        <v>40575</v>
      </c>
      <c r="B172" s="83">
        <v>1.5256908158</v>
      </c>
    </row>
    <row r="173" spans="1:2" x14ac:dyDescent="0.25">
      <c r="A173" s="74">
        <v>40603</v>
      </c>
      <c r="B173" s="83">
        <v>1.511033788</v>
      </c>
    </row>
    <row r="174" spans="1:2" x14ac:dyDescent="0.25">
      <c r="A174" s="74">
        <v>40634</v>
      </c>
      <c r="B174" s="83">
        <v>1.5020216581000001</v>
      </c>
    </row>
    <row r="175" spans="1:2" x14ac:dyDescent="0.25">
      <c r="A175" s="74">
        <v>40664</v>
      </c>
      <c r="B175" s="83">
        <v>1.4905444657</v>
      </c>
    </row>
    <row r="176" spans="1:2" x14ac:dyDescent="0.25">
      <c r="A176" s="74">
        <v>40695</v>
      </c>
      <c r="B176" s="83">
        <v>1.4801831834000001</v>
      </c>
    </row>
    <row r="177" spans="1:2" x14ac:dyDescent="0.25">
      <c r="A177" s="74">
        <v>40725</v>
      </c>
      <c r="B177" s="83">
        <v>1.4767865742999999</v>
      </c>
    </row>
    <row r="178" spans="1:2" x14ac:dyDescent="0.25">
      <c r="A178" s="74">
        <v>40756</v>
      </c>
      <c r="B178" s="83">
        <v>1.475311263</v>
      </c>
    </row>
    <row r="179" spans="1:2" x14ac:dyDescent="0.25">
      <c r="A179" s="74">
        <v>40787</v>
      </c>
      <c r="B179" s="83">
        <v>1.4713386487</v>
      </c>
    </row>
    <row r="180" spans="1:2" x14ac:dyDescent="0.25">
      <c r="A180" s="74">
        <v>40817</v>
      </c>
      <c r="B180" s="83">
        <v>1.4635816658</v>
      </c>
    </row>
    <row r="181" spans="1:2" x14ac:dyDescent="0.25">
      <c r="A181" s="74">
        <v>40848</v>
      </c>
      <c r="B181" s="83">
        <v>1.4574603325</v>
      </c>
    </row>
    <row r="182" spans="1:2" x14ac:dyDescent="0.25">
      <c r="A182" s="74">
        <v>40878</v>
      </c>
      <c r="B182" s="83">
        <v>1.4507867136000001</v>
      </c>
    </row>
    <row r="183" spans="1:2" x14ac:dyDescent="0.25">
      <c r="A183" s="74">
        <v>40909</v>
      </c>
      <c r="B183" s="83">
        <v>1.4427075513000001</v>
      </c>
    </row>
    <row r="184" spans="1:2" x14ac:dyDescent="0.25">
      <c r="A184" s="74">
        <v>40940</v>
      </c>
      <c r="B184" s="83">
        <v>1.4333905129</v>
      </c>
    </row>
    <row r="185" spans="1:2" x14ac:dyDescent="0.25">
      <c r="A185" s="74">
        <v>40969</v>
      </c>
      <c r="B185" s="83">
        <v>1.4258335949000001</v>
      </c>
    </row>
    <row r="186" spans="1:2" x14ac:dyDescent="0.25">
      <c r="A186" s="74">
        <v>41000</v>
      </c>
      <c r="B186" s="83">
        <v>1.4222779001000001</v>
      </c>
    </row>
    <row r="187" spans="1:2" x14ac:dyDescent="0.25">
      <c r="A187" s="74">
        <v>41030</v>
      </c>
      <c r="B187" s="83">
        <v>1.4161882905000001</v>
      </c>
    </row>
    <row r="188" spans="1:2" x14ac:dyDescent="0.25">
      <c r="A188" s="74">
        <v>41061</v>
      </c>
      <c r="B188" s="83">
        <v>1.4090023784000001</v>
      </c>
    </row>
    <row r="189" spans="1:2" x14ac:dyDescent="0.25">
      <c r="A189" s="74">
        <v>41091</v>
      </c>
      <c r="B189" s="83">
        <v>1.406470731</v>
      </c>
    </row>
    <row r="190" spans="1:2" x14ac:dyDescent="0.25">
      <c r="A190" s="74">
        <v>41122</v>
      </c>
      <c r="B190" s="83">
        <v>1.4018446437000001</v>
      </c>
    </row>
    <row r="191" spans="1:2" x14ac:dyDescent="0.25">
      <c r="A191" s="74">
        <v>41153</v>
      </c>
      <c r="B191" s="83">
        <v>1.3963986888</v>
      </c>
    </row>
    <row r="192" spans="1:2" x14ac:dyDescent="0.25">
      <c r="A192" s="74">
        <v>41183</v>
      </c>
      <c r="B192" s="83">
        <v>1.3897279945000001</v>
      </c>
    </row>
    <row r="193" spans="1:2" x14ac:dyDescent="0.25">
      <c r="A193" s="74">
        <v>41214</v>
      </c>
      <c r="B193" s="83">
        <v>1.3807530992999999</v>
      </c>
    </row>
    <row r="194" spans="1:2" x14ac:dyDescent="0.25">
      <c r="A194" s="74">
        <v>41244</v>
      </c>
      <c r="B194" s="83">
        <v>1.3733370790999999</v>
      </c>
    </row>
    <row r="195" spans="1:2" x14ac:dyDescent="0.25">
      <c r="A195" s="74">
        <v>41275</v>
      </c>
      <c r="B195" s="83">
        <v>1.3639259898</v>
      </c>
    </row>
    <row r="196" spans="1:2" x14ac:dyDescent="0.25">
      <c r="A196" s="74">
        <v>41306</v>
      </c>
      <c r="B196" s="83">
        <v>1.3520281421</v>
      </c>
    </row>
    <row r="197" spans="1:2" x14ac:dyDescent="0.25">
      <c r="A197" s="74">
        <v>41334</v>
      </c>
      <c r="B197" s="83">
        <v>1.3428964462999999</v>
      </c>
    </row>
    <row r="198" spans="1:2" x14ac:dyDescent="0.25">
      <c r="A198" s="74">
        <v>41365</v>
      </c>
      <c r="B198" s="83">
        <v>1.3363483394</v>
      </c>
    </row>
    <row r="199" spans="1:2" x14ac:dyDescent="0.25">
      <c r="A199" s="74">
        <v>41395</v>
      </c>
      <c r="B199" s="83">
        <v>1.3295675449</v>
      </c>
    </row>
    <row r="200" spans="1:2" x14ac:dyDescent="0.25">
      <c r="A200" s="74">
        <v>41426</v>
      </c>
      <c r="B200" s="83">
        <v>1.3234795391</v>
      </c>
    </row>
    <row r="201" spans="1:2" x14ac:dyDescent="0.25">
      <c r="A201" s="74">
        <v>41456</v>
      </c>
      <c r="B201" s="83">
        <v>1.3184693555</v>
      </c>
    </row>
    <row r="202" spans="1:2" x14ac:dyDescent="0.25">
      <c r="A202" s="74">
        <v>41487</v>
      </c>
      <c r="B202" s="83">
        <v>1.3175470725</v>
      </c>
    </row>
    <row r="203" spans="1:2" x14ac:dyDescent="0.25">
      <c r="A203" s="74">
        <v>41518</v>
      </c>
      <c r="B203" s="83">
        <v>1.3154423648</v>
      </c>
    </row>
    <row r="204" spans="1:2" x14ac:dyDescent="0.25">
      <c r="A204" s="74">
        <v>41548</v>
      </c>
      <c r="B204" s="83">
        <v>1.3119002340999999</v>
      </c>
    </row>
    <row r="205" spans="1:2" x14ac:dyDescent="0.25">
      <c r="A205" s="74">
        <v>41579</v>
      </c>
      <c r="B205" s="83">
        <v>1.3056331948</v>
      </c>
    </row>
    <row r="206" spans="1:2" x14ac:dyDescent="0.25">
      <c r="A206" s="74">
        <v>41609</v>
      </c>
      <c r="B206" s="83">
        <v>1.2982332651999999</v>
      </c>
    </row>
    <row r="207" spans="1:2" x14ac:dyDescent="0.25">
      <c r="A207" s="74">
        <v>41640</v>
      </c>
      <c r="B207" s="83">
        <v>1.2885689977000001</v>
      </c>
    </row>
    <row r="208" spans="1:2" x14ac:dyDescent="0.25">
      <c r="A208" s="74">
        <v>41671</v>
      </c>
      <c r="B208" s="83">
        <v>1.2799930443</v>
      </c>
    </row>
    <row r="209" spans="1:2" x14ac:dyDescent="0.25">
      <c r="A209" s="74">
        <v>41699</v>
      </c>
      <c r="B209" s="83">
        <v>1.2710953766999999</v>
      </c>
    </row>
    <row r="210" spans="1:2" x14ac:dyDescent="0.25">
      <c r="A210" s="74">
        <v>41730</v>
      </c>
      <c r="B210" s="83">
        <v>1.2618836261999999</v>
      </c>
    </row>
    <row r="211" spans="1:2" x14ac:dyDescent="0.25">
      <c r="A211" s="74">
        <v>41760</v>
      </c>
      <c r="B211" s="83">
        <v>1.2521171126999999</v>
      </c>
    </row>
    <row r="212" spans="1:2" x14ac:dyDescent="0.25">
      <c r="A212" s="74">
        <v>41791</v>
      </c>
      <c r="B212" s="83">
        <v>1.2448967118000001</v>
      </c>
    </row>
    <row r="213" spans="1:2" x14ac:dyDescent="0.25">
      <c r="A213" s="74">
        <v>41821</v>
      </c>
      <c r="B213" s="83">
        <v>1.2390730684</v>
      </c>
    </row>
    <row r="214" spans="1:2" x14ac:dyDescent="0.25">
      <c r="A214" s="74">
        <v>41852</v>
      </c>
      <c r="B214" s="83">
        <v>1.236970219</v>
      </c>
    </row>
    <row r="215" spans="1:2" x14ac:dyDescent="0.25">
      <c r="A215" s="74">
        <v>41883</v>
      </c>
      <c r="B215" s="83">
        <v>1.2352408818</v>
      </c>
    </row>
    <row r="216" spans="1:2" x14ac:dyDescent="0.25">
      <c r="A216" s="74">
        <v>41913</v>
      </c>
      <c r="B216" s="83">
        <v>1.2304421573</v>
      </c>
    </row>
    <row r="217" spans="1:2" x14ac:dyDescent="0.25">
      <c r="A217" s="74">
        <v>41944</v>
      </c>
      <c r="B217" s="83">
        <v>1.2245642489999999</v>
      </c>
    </row>
    <row r="218" spans="1:2" x14ac:dyDescent="0.25">
      <c r="A218" s="74">
        <v>41974</v>
      </c>
      <c r="B218" s="83">
        <v>1.2199285205999999</v>
      </c>
    </row>
    <row r="219" spans="1:2" x14ac:dyDescent="0.25">
      <c r="A219" s="74">
        <v>42005</v>
      </c>
      <c r="B219" s="83">
        <v>1.2103666242</v>
      </c>
    </row>
    <row r="220" spans="1:2" x14ac:dyDescent="0.25">
      <c r="A220" s="74">
        <v>42036</v>
      </c>
      <c r="B220" s="83">
        <v>1.1996893887</v>
      </c>
    </row>
    <row r="221" spans="1:2" x14ac:dyDescent="0.25">
      <c r="A221" s="74">
        <v>42064</v>
      </c>
      <c r="B221" s="83">
        <v>1.1839429475000001</v>
      </c>
    </row>
    <row r="222" spans="1:2" x14ac:dyDescent="0.25">
      <c r="A222" s="74">
        <v>42095</v>
      </c>
      <c r="B222" s="83">
        <v>1.1694418683000001</v>
      </c>
    </row>
    <row r="223" spans="1:2" x14ac:dyDescent="0.25">
      <c r="A223" s="74">
        <v>42125</v>
      </c>
      <c r="B223" s="83">
        <v>1.1570613123</v>
      </c>
    </row>
    <row r="224" spans="1:2" x14ac:dyDescent="0.25">
      <c r="A224" s="74">
        <v>42156</v>
      </c>
      <c r="B224" s="83">
        <v>1.1501603502</v>
      </c>
    </row>
    <row r="225" spans="1:2" x14ac:dyDescent="0.25">
      <c r="A225" s="74">
        <v>42186</v>
      </c>
      <c r="B225" s="83">
        <v>1.1388853849</v>
      </c>
    </row>
    <row r="226" spans="1:2" x14ac:dyDescent="0.25">
      <c r="A226" s="74">
        <v>42217</v>
      </c>
      <c r="B226" s="83">
        <v>1.1322053731999999</v>
      </c>
    </row>
    <row r="227" spans="1:2" x14ac:dyDescent="0.25">
      <c r="A227" s="74">
        <v>42248</v>
      </c>
      <c r="B227" s="83">
        <v>1.1273577348999999</v>
      </c>
    </row>
    <row r="228" spans="1:2" x14ac:dyDescent="0.25">
      <c r="A228" s="74">
        <v>42278</v>
      </c>
      <c r="B228" s="83">
        <v>1.1229781202</v>
      </c>
    </row>
    <row r="229" spans="1:2" x14ac:dyDescent="0.25">
      <c r="A229" s="74">
        <v>42309</v>
      </c>
      <c r="B229" s="83">
        <v>1.1156150607999999</v>
      </c>
    </row>
    <row r="230" spans="1:2" x14ac:dyDescent="0.25">
      <c r="A230" s="74">
        <v>42339</v>
      </c>
      <c r="B230" s="83">
        <v>1.1062122566000001</v>
      </c>
    </row>
    <row r="231" spans="1:2" x14ac:dyDescent="0.25">
      <c r="A231" s="74">
        <v>42370</v>
      </c>
      <c r="B231" s="83">
        <v>1.0933111847000001</v>
      </c>
    </row>
    <row r="232" spans="1:2" x14ac:dyDescent="0.25">
      <c r="A232" s="74">
        <v>42401</v>
      </c>
      <c r="B232" s="83">
        <v>1.0833444160000001</v>
      </c>
    </row>
    <row r="233" spans="1:2" x14ac:dyDescent="0.25">
      <c r="A233" s="74">
        <v>42430</v>
      </c>
      <c r="B233" s="83">
        <v>1.0681763124000001</v>
      </c>
    </row>
    <row r="234" spans="1:2" x14ac:dyDescent="0.25">
      <c r="A234" s="74">
        <v>42461</v>
      </c>
      <c r="B234" s="83">
        <v>1.0636028203000001</v>
      </c>
    </row>
    <row r="235" spans="1:2" x14ac:dyDescent="0.25">
      <c r="A235" s="74">
        <v>42491</v>
      </c>
      <c r="B235" s="83">
        <v>1.0582059697999999</v>
      </c>
    </row>
    <row r="236" spans="1:2" x14ac:dyDescent="0.25">
      <c r="A236" s="74">
        <v>42522</v>
      </c>
      <c r="B236" s="83">
        <v>1.0491829961000001</v>
      </c>
    </row>
    <row r="237" spans="1:2" x14ac:dyDescent="0.25">
      <c r="A237" s="74">
        <v>42552</v>
      </c>
      <c r="B237" s="83">
        <v>1.0450029840999999</v>
      </c>
    </row>
    <row r="238" spans="1:2" x14ac:dyDescent="0.25">
      <c r="A238" s="74">
        <v>42583</v>
      </c>
      <c r="B238" s="83">
        <v>1.0393902766000001</v>
      </c>
    </row>
    <row r="239" spans="1:2" x14ac:dyDescent="0.25">
      <c r="A239" s="74">
        <v>42614</v>
      </c>
      <c r="B239" s="83">
        <v>1.0347339737000001</v>
      </c>
    </row>
    <row r="240" spans="1:2" x14ac:dyDescent="0.25">
      <c r="A240" s="74">
        <v>42644</v>
      </c>
      <c r="B240" s="83">
        <v>1.0323595468</v>
      </c>
    </row>
    <row r="241" spans="1:2" x14ac:dyDescent="0.25">
      <c r="A241" s="74">
        <v>42675</v>
      </c>
      <c r="B241" s="83">
        <v>1.0304017834000001</v>
      </c>
    </row>
    <row r="242" spans="1:2" x14ac:dyDescent="0.25">
      <c r="A242" s="74">
        <v>42705</v>
      </c>
      <c r="B242" s="83">
        <v>1.0277296862</v>
      </c>
    </row>
    <row r="243" spans="1:2" x14ac:dyDescent="0.25">
      <c r="A243" s="74">
        <v>42736</v>
      </c>
      <c r="B243" s="83">
        <v>1.0257807028999999</v>
      </c>
    </row>
    <row r="244" spans="1:2" x14ac:dyDescent="0.25">
      <c r="A244" s="74">
        <v>42767</v>
      </c>
      <c r="B244" s="83">
        <v>1.0226106100000001</v>
      </c>
    </row>
    <row r="245" spans="1:2" x14ac:dyDescent="0.25">
      <c r="A245" s="74">
        <v>42795</v>
      </c>
      <c r="B245" s="83">
        <v>1.0171181719</v>
      </c>
    </row>
    <row r="246" spans="1:2" x14ac:dyDescent="0.25">
      <c r="A246" s="74">
        <v>42826</v>
      </c>
      <c r="B246" s="83">
        <v>1.0155947797</v>
      </c>
    </row>
    <row r="247" spans="1:2" x14ac:dyDescent="0.25">
      <c r="A247" s="74">
        <v>42856</v>
      </c>
      <c r="B247" s="83">
        <v>1.0134665</v>
      </c>
    </row>
    <row r="248" spans="1:2" x14ac:dyDescent="0.25">
      <c r="A248" s="74">
        <v>42887</v>
      </c>
      <c r="B248" s="83">
        <v>1.011040004</v>
      </c>
    </row>
    <row r="249" spans="1:2" x14ac:dyDescent="0.25">
      <c r="A249" s="74">
        <v>42917</v>
      </c>
      <c r="B249" s="83">
        <v>1.0094249242</v>
      </c>
    </row>
    <row r="250" spans="1:2" x14ac:dyDescent="0.25">
      <c r="A250" s="74">
        <v>42948</v>
      </c>
      <c r="B250" s="83">
        <v>1.0112451654000001</v>
      </c>
    </row>
    <row r="251" spans="1:2" x14ac:dyDescent="0.25">
      <c r="A251" s="74">
        <v>42979</v>
      </c>
      <c r="B251" s="83">
        <v>1.0077181519</v>
      </c>
    </row>
    <row r="252" spans="1:2" x14ac:dyDescent="0.25">
      <c r="A252" s="74">
        <v>43009</v>
      </c>
      <c r="B252" s="83">
        <v>1.00661088</v>
      </c>
    </row>
    <row r="253" spans="1:2" x14ac:dyDescent="0.25">
      <c r="A253" s="74">
        <v>43040</v>
      </c>
      <c r="B253" s="83">
        <v>1.0032000000000001</v>
      </c>
    </row>
    <row r="254" spans="1:2" x14ac:dyDescent="0.25">
      <c r="A254" s="74">
        <v>43070</v>
      </c>
      <c r="B254" s="83">
        <v>1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66"/>
  <sheetViews>
    <sheetView workbookViewId="0">
      <selection activeCell="G4" sqref="G4"/>
    </sheetView>
  </sheetViews>
  <sheetFormatPr defaultRowHeight="15" x14ac:dyDescent="0.25"/>
  <cols>
    <col min="3" max="3" width="16.28515625" bestFit="1" customWidth="1"/>
    <col min="4" max="4" width="18.140625" bestFit="1" customWidth="1"/>
    <col min="5" max="5" width="13.28515625" bestFit="1" customWidth="1"/>
    <col min="6" max="6" width="29.28515625" bestFit="1" customWidth="1"/>
    <col min="7" max="7" width="12.140625" bestFit="1" customWidth="1"/>
    <col min="8" max="8" width="78.28515625" bestFit="1" customWidth="1"/>
    <col min="9" max="9" width="83" bestFit="1" customWidth="1"/>
  </cols>
  <sheetData>
    <row r="1" spans="1:9" x14ac:dyDescent="0.25">
      <c r="A1" s="51" t="s">
        <v>11065</v>
      </c>
      <c r="B1" s="51" t="s">
        <v>11066</v>
      </c>
      <c r="C1" s="51" t="s">
        <v>11067</v>
      </c>
      <c r="D1" s="51" t="s">
        <v>11068</v>
      </c>
      <c r="E1" s="51" t="s">
        <v>11069</v>
      </c>
      <c r="F1" s="51" t="s">
        <v>11070</v>
      </c>
      <c r="G1" s="51" t="s">
        <v>11071</v>
      </c>
      <c r="H1" s="51" t="s">
        <v>11072</v>
      </c>
      <c r="I1" s="51" t="s">
        <v>11073</v>
      </c>
    </row>
    <row r="2" spans="1:9" x14ac:dyDescent="0.25">
      <c r="A2" s="53">
        <v>1100049</v>
      </c>
      <c r="B2" s="53">
        <v>11</v>
      </c>
      <c r="C2" s="52" t="s">
        <v>11074</v>
      </c>
      <c r="D2" s="52" t="s">
        <v>11075</v>
      </c>
      <c r="E2" s="52" t="s">
        <v>11076</v>
      </c>
      <c r="F2" s="52" t="s">
        <v>11077</v>
      </c>
      <c r="G2" s="52">
        <v>5105</v>
      </c>
      <c r="H2" s="52" t="s">
        <v>11078</v>
      </c>
      <c r="I2" s="52" t="s">
        <v>11079</v>
      </c>
    </row>
    <row r="3" spans="1:9" x14ac:dyDescent="0.25">
      <c r="A3" s="53">
        <v>1100098</v>
      </c>
      <c r="B3" s="53">
        <v>11</v>
      </c>
      <c r="C3" s="52" t="s">
        <v>11074</v>
      </c>
      <c r="D3" s="52" t="s">
        <v>11075</v>
      </c>
      <c r="E3" s="52" t="s">
        <v>11076</v>
      </c>
      <c r="F3" s="52" t="s">
        <v>11080</v>
      </c>
      <c r="G3" s="52">
        <v>5105</v>
      </c>
      <c r="H3" s="52" t="s">
        <v>11078</v>
      </c>
      <c r="I3" s="52" t="s">
        <v>11079</v>
      </c>
    </row>
    <row r="4" spans="1:9" x14ac:dyDescent="0.25">
      <c r="A4" s="53">
        <v>1100304</v>
      </c>
      <c r="B4" s="53">
        <v>11</v>
      </c>
      <c r="C4" s="52" t="s">
        <v>11074</v>
      </c>
      <c r="D4" s="52" t="s">
        <v>11075</v>
      </c>
      <c r="E4" s="52" t="s">
        <v>11076</v>
      </c>
      <c r="F4" s="52" t="s">
        <v>11081</v>
      </c>
      <c r="G4" s="52">
        <v>5105</v>
      </c>
      <c r="H4" s="52" t="s">
        <v>11078</v>
      </c>
      <c r="I4" s="52" t="s">
        <v>11079</v>
      </c>
    </row>
    <row r="5" spans="1:9" x14ac:dyDescent="0.25">
      <c r="A5" s="53">
        <v>5101407</v>
      </c>
      <c r="B5" s="53">
        <v>51</v>
      </c>
      <c r="C5" s="52" t="s">
        <v>11082</v>
      </c>
      <c r="D5" s="52" t="s">
        <v>11083</v>
      </c>
      <c r="E5" s="52" t="s">
        <v>11084</v>
      </c>
      <c r="F5" s="52" t="s">
        <v>11085</v>
      </c>
      <c r="G5" s="52">
        <v>5105</v>
      </c>
      <c r="H5" s="52" t="s">
        <v>11078</v>
      </c>
      <c r="I5" s="52" t="s">
        <v>11079</v>
      </c>
    </row>
    <row r="6" spans="1:9" x14ac:dyDescent="0.25">
      <c r="A6" s="53">
        <v>5101902</v>
      </c>
      <c r="B6" s="53">
        <v>51</v>
      </c>
      <c r="C6" s="52" t="s">
        <v>11082</v>
      </c>
      <c r="D6" s="52" t="s">
        <v>11083</v>
      </c>
      <c r="E6" s="52" t="s">
        <v>11084</v>
      </c>
      <c r="F6" s="52" t="s">
        <v>11086</v>
      </c>
      <c r="G6" s="52">
        <v>5105</v>
      </c>
      <c r="H6" s="52" t="s">
        <v>11078</v>
      </c>
      <c r="I6" s="52" t="s">
        <v>11079</v>
      </c>
    </row>
    <row r="7" spans="1:9" x14ac:dyDescent="0.25">
      <c r="A7" s="53">
        <v>5102637</v>
      </c>
      <c r="B7" s="53">
        <v>51</v>
      </c>
      <c r="C7" s="52" t="s">
        <v>11082</v>
      </c>
      <c r="D7" s="52" t="s">
        <v>11083</v>
      </c>
      <c r="E7" s="52" t="s">
        <v>11084</v>
      </c>
      <c r="F7" s="52" t="s">
        <v>11087</v>
      </c>
      <c r="G7" s="52">
        <v>5105</v>
      </c>
      <c r="H7" s="52" t="s">
        <v>11078</v>
      </c>
      <c r="I7" s="52" t="s">
        <v>11079</v>
      </c>
    </row>
    <row r="8" spans="1:9" x14ac:dyDescent="0.25">
      <c r="A8" s="53">
        <v>5102686</v>
      </c>
      <c r="B8" s="53">
        <v>51</v>
      </c>
      <c r="C8" s="52" t="s">
        <v>11082</v>
      </c>
      <c r="D8" s="52" t="s">
        <v>11083</v>
      </c>
      <c r="E8" s="52" t="s">
        <v>11084</v>
      </c>
      <c r="F8" s="52" t="s">
        <v>11088</v>
      </c>
      <c r="G8" s="52">
        <v>5105</v>
      </c>
      <c r="H8" s="52" t="s">
        <v>11078</v>
      </c>
      <c r="I8" s="52" t="s">
        <v>11079</v>
      </c>
    </row>
    <row r="9" spans="1:9" x14ac:dyDescent="0.25">
      <c r="A9" s="53">
        <v>5102850</v>
      </c>
      <c r="B9" s="53">
        <v>51</v>
      </c>
      <c r="C9" s="52" t="s">
        <v>11082</v>
      </c>
      <c r="D9" s="52" t="s">
        <v>11083</v>
      </c>
      <c r="E9" s="52" t="s">
        <v>11084</v>
      </c>
      <c r="F9" s="52" t="s">
        <v>11089</v>
      </c>
      <c r="G9" s="52">
        <v>5105</v>
      </c>
      <c r="H9" s="52" t="s">
        <v>11078</v>
      </c>
      <c r="I9" s="52" t="s">
        <v>11079</v>
      </c>
    </row>
    <row r="10" spans="1:9" x14ac:dyDescent="0.25">
      <c r="A10" s="53">
        <v>5103304</v>
      </c>
      <c r="B10" s="53">
        <v>51</v>
      </c>
      <c r="C10" s="52" t="s">
        <v>11082</v>
      </c>
      <c r="D10" s="52" t="s">
        <v>11083</v>
      </c>
      <c r="E10" s="52" t="s">
        <v>11084</v>
      </c>
      <c r="F10" s="52" t="s">
        <v>11090</v>
      </c>
      <c r="G10" s="52">
        <v>5105</v>
      </c>
      <c r="H10" s="52" t="s">
        <v>11078</v>
      </c>
      <c r="I10" s="52" t="s">
        <v>11079</v>
      </c>
    </row>
    <row r="11" spans="1:9" x14ac:dyDescent="0.25">
      <c r="A11" s="53">
        <v>5105101</v>
      </c>
      <c r="B11" s="53">
        <v>51</v>
      </c>
      <c r="C11" s="52" t="s">
        <v>11082</v>
      </c>
      <c r="D11" s="52" t="s">
        <v>11083</v>
      </c>
      <c r="E11" s="52" t="s">
        <v>11084</v>
      </c>
      <c r="F11" s="52" t="s">
        <v>11091</v>
      </c>
      <c r="G11" s="52">
        <v>5105</v>
      </c>
      <c r="H11" s="52" t="s">
        <v>11078</v>
      </c>
      <c r="I11" s="52" t="s">
        <v>11079</v>
      </c>
    </row>
    <row r="12" spans="1:9" x14ac:dyDescent="0.25">
      <c r="A12" s="53">
        <v>5105150</v>
      </c>
      <c r="B12" s="53">
        <v>51</v>
      </c>
      <c r="C12" s="52" t="s">
        <v>11082</v>
      </c>
      <c r="D12" s="52" t="s">
        <v>11083</v>
      </c>
      <c r="E12" s="52" t="s">
        <v>11084</v>
      </c>
      <c r="F12" s="52" t="s">
        <v>11092</v>
      </c>
      <c r="G12" s="52">
        <v>5105</v>
      </c>
      <c r="H12" s="52" t="s">
        <v>11078</v>
      </c>
      <c r="I12" s="52" t="s">
        <v>11079</v>
      </c>
    </row>
    <row r="13" spans="1:9" x14ac:dyDescent="0.25">
      <c r="A13" s="53">
        <v>5106182</v>
      </c>
      <c r="B13" s="53">
        <v>51</v>
      </c>
      <c r="C13" s="52" t="s">
        <v>11082</v>
      </c>
      <c r="D13" s="52" t="s">
        <v>11083</v>
      </c>
      <c r="E13" s="52" t="s">
        <v>11084</v>
      </c>
      <c r="F13" s="52" t="s">
        <v>11093</v>
      </c>
      <c r="G13" s="52">
        <v>5105</v>
      </c>
      <c r="H13" s="52" t="s">
        <v>11078</v>
      </c>
      <c r="I13" s="52" t="s">
        <v>11079</v>
      </c>
    </row>
    <row r="14" spans="1:9" x14ac:dyDescent="0.25">
      <c r="A14" s="53">
        <v>5107875</v>
      </c>
      <c r="B14" s="53">
        <v>51</v>
      </c>
      <c r="C14" s="52" t="s">
        <v>11082</v>
      </c>
      <c r="D14" s="52" t="s">
        <v>11083</v>
      </c>
      <c r="E14" s="52" t="s">
        <v>11084</v>
      </c>
      <c r="F14" s="52" t="s">
        <v>11094</v>
      </c>
      <c r="G14" s="52">
        <v>5105</v>
      </c>
      <c r="H14" s="52" t="s">
        <v>11078</v>
      </c>
      <c r="I14" s="52" t="s">
        <v>11079</v>
      </c>
    </row>
    <row r="15" spans="1:9" x14ac:dyDescent="0.25">
      <c r="A15" s="53">
        <v>1100130</v>
      </c>
      <c r="B15" s="53">
        <v>11</v>
      </c>
      <c r="C15" s="52" t="s">
        <v>11074</v>
      </c>
      <c r="D15" s="52" t="s">
        <v>11075</v>
      </c>
      <c r="E15" s="52" t="s">
        <v>11076</v>
      </c>
      <c r="F15" s="52" t="s">
        <v>11095</v>
      </c>
      <c r="G15" s="52">
        <v>1303</v>
      </c>
      <c r="H15" s="52" t="s">
        <v>11096</v>
      </c>
      <c r="I15" s="52" t="s">
        <v>11097</v>
      </c>
    </row>
    <row r="16" spans="1:9" x14ac:dyDescent="0.25">
      <c r="A16" s="53">
        <v>1300102</v>
      </c>
      <c r="B16" s="53">
        <v>13</v>
      </c>
      <c r="C16" s="52" t="s">
        <v>11098</v>
      </c>
      <c r="D16" s="52" t="s">
        <v>11099</v>
      </c>
      <c r="E16" s="52" t="s">
        <v>11076</v>
      </c>
      <c r="F16" s="52" t="s">
        <v>11100</v>
      </c>
      <c r="G16" s="52">
        <v>1303</v>
      </c>
      <c r="H16" s="52" t="s">
        <v>11096</v>
      </c>
      <c r="I16" s="52" t="s">
        <v>11097</v>
      </c>
    </row>
    <row r="17" spans="1:9" x14ac:dyDescent="0.25">
      <c r="A17" s="53">
        <v>1300631</v>
      </c>
      <c r="B17" s="53">
        <v>13</v>
      </c>
      <c r="C17" s="52" t="s">
        <v>11098</v>
      </c>
      <c r="D17" s="52" t="s">
        <v>11099</v>
      </c>
      <c r="E17" s="52" t="s">
        <v>11076</v>
      </c>
      <c r="F17" s="52" t="s">
        <v>11101</v>
      </c>
      <c r="G17" s="52">
        <v>1303</v>
      </c>
      <c r="H17" s="52" t="s">
        <v>11096</v>
      </c>
      <c r="I17" s="52" t="s">
        <v>11097</v>
      </c>
    </row>
    <row r="18" spans="1:9" x14ac:dyDescent="0.25">
      <c r="A18" s="53">
        <v>1300904</v>
      </c>
      <c r="B18" s="53">
        <v>13</v>
      </c>
      <c r="C18" s="52" t="s">
        <v>11098</v>
      </c>
      <c r="D18" s="52" t="s">
        <v>11099</v>
      </c>
      <c r="E18" s="52" t="s">
        <v>11076</v>
      </c>
      <c r="F18" s="52" t="s">
        <v>11102</v>
      </c>
      <c r="G18" s="52">
        <v>1303</v>
      </c>
      <c r="H18" s="52" t="s">
        <v>11096</v>
      </c>
      <c r="I18" s="52" t="s">
        <v>11097</v>
      </c>
    </row>
    <row r="19" spans="1:9" x14ac:dyDescent="0.25">
      <c r="A19" s="53">
        <v>1301407</v>
      </c>
      <c r="B19" s="53">
        <v>13</v>
      </c>
      <c r="C19" s="52" t="s">
        <v>11098</v>
      </c>
      <c r="D19" s="52" t="s">
        <v>11099</v>
      </c>
      <c r="E19" s="52" t="s">
        <v>11076</v>
      </c>
      <c r="F19" s="52" t="s">
        <v>11103</v>
      </c>
      <c r="G19" s="52">
        <v>1303</v>
      </c>
      <c r="H19" s="52" t="s">
        <v>11096</v>
      </c>
      <c r="I19" s="52" t="s">
        <v>11097</v>
      </c>
    </row>
    <row r="20" spans="1:9" x14ac:dyDescent="0.25">
      <c r="A20" s="53">
        <v>1301506</v>
      </c>
      <c r="B20" s="53">
        <v>13</v>
      </c>
      <c r="C20" s="52" t="s">
        <v>11098</v>
      </c>
      <c r="D20" s="52" t="s">
        <v>11099</v>
      </c>
      <c r="E20" s="52" t="s">
        <v>11076</v>
      </c>
      <c r="F20" s="52" t="s">
        <v>11104</v>
      </c>
      <c r="G20" s="52">
        <v>1303</v>
      </c>
      <c r="H20" s="52" t="s">
        <v>11096</v>
      </c>
      <c r="I20" s="52" t="s">
        <v>11097</v>
      </c>
    </row>
    <row r="21" spans="1:9" x14ac:dyDescent="0.25">
      <c r="A21" s="53">
        <v>1301704</v>
      </c>
      <c r="B21" s="53">
        <v>13</v>
      </c>
      <c r="C21" s="52" t="s">
        <v>11098</v>
      </c>
      <c r="D21" s="52" t="s">
        <v>11099</v>
      </c>
      <c r="E21" s="52" t="s">
        <v>11076</v>
      </c>
      <c r="F21" s="52" t="s">
        <v>11105</v>
      </c>
      <c r="G21" s="52">
        <v>1303</v>
      </c>
      <c r="H21" s="52" t="s">
        <v>11096</v>
      </c>
      <c r="I21" s="52" t="s">
        <v>11097</v>
      </c>
    </row>
    <row r="22" spans="1:9" x14ac:dyDescent="0.25">
      <c r="A22" s="53">
        <v>1301951</v>
      </c>
      <c r="B22" s="53">
        <v>13</v>
      </c>
      <c r="C22" s="52" t="s">
        <v>11098</v>
      </c>
      <c r="D22" s="52" t="s">
        <v>11099</v>
      </c>
      <c r="E22" s="52" t="s">
        <v>11076</v>
      </c>
      <c r="F22" s="52" t="s">
        <v>11106</v>
      </c>
      <c r="G22" s="52">
        <v>1303</v>
      </c>
      <c r="H22" s="52" t="s">
        <v>11096</v>
      </c>
      <c r="I22" s="52" t="s">
        <v>11097</v>
      </c>
    </row>
    <row r="23" spans="1:9" x14ac:dyDescent="0.25">
      <c r="A23" s="53">
        <v>1302405</v>
      </c>
      <c r="B23" s="53">
        <v>13</v>
      </c>
      <c r="C23" s="52" t="s">
        <v>11098</v>
      </c>
      <c r="D23" s="52" t="s">
        <v>11099</v>
      </c>
      <c r="E23" s="52" t="s">
        <v>11076</v>
      </c>
      <c r="F23" s="52" t="s">
        <v>11107</v>
      </c>
      <c r="G23" s="52">
        <v>1303</v>
      </c>
      <c r="H23" s="52" t="s">
        <v>11096</v>
      </c>
      <c r="I23" s="52" t="s">
        <v>11097</v>
      </c>
    </row>
    <row r="24" spans="1:9" x14ac:dyDescent="0.25">
      <c r="A24" s="53">
        <v>1302702</v>
      </c>
      <c r="B24" s="53">
        <v>13</v>
      </c>
      <c r="C24" s="52" t="s">
        <v>11098</v>
      </c>
      <c r="D24" s="52" t="s">
        <v>11099</v>
      </c>
      <c r="E24" s="52" t="s">
        <v>11076</v>
      </c>
      <c r="F24" s="52" t="s">
        <v>11108</v>
      </c>
      <c r="G24" s="52">
        <v>1303</v>
      </c>
      <c r="H24" s="52" t="s">
        <v>11096</v>
      </c>
      <c r="I24" s="52" t="s">
        <v>11097</v>
      </c>
    </row>
    <row r="25" spans="1:9" x14ac:dyDescent="0.25">
      <c r="A25" s="53">
        <v>1303304</v>
      </c>
      <c r="B25" s="53">
        <v>13</v>
      </c>
      <c r="C25" s="52" t="s">
        <v>11098</v>
      </c>
      <c r="D25" s="52" t="s">
        <v>11099</v>
      </c>
      <c r="E25" s="52" t="s">
        <v>11076</v>
      </c>
      <c r="F25" s="52" t="s">
        <v>11109</v>
      </c>
      <c r="G25" s="52">
        <v>1303</v>
      </c>
      <c r="H25" s="52" t="s">
        <v>11096</v>
      </c>
      <c r="I25" s="52" t="s">
        <v>11097</v>
      </c>
    </row>
    <row r="26" spans="1:9" x14ac:dyDescent="0.25">
      <c r="A26" s="53">
        <v>1304104</v>
      </c>
      <c r="B26" s="53">
        <v>13</v>
      </c>
      <c r="C26" s="52" t="s">
        <v>11098</v>
      </c>
      <c r="D26" s="52" t="s">
        <v>11099</v>
      </c>
      <c r="E26" s="52" t="s">
        <v>11076</v>
      </c>
      <c r="F26" s="52" t="s">
        <v>11110</v>
      </c>
      <c r="G26" s="52">
        <v>1303</v>
      </c>
      <c r="H26" s="52" t="s">
        <v>11096</v>
      </c>
      <c r="I26" s="52" t="s">
        <v>11097</v>
      </c>
    </row>
    <row r="27" spans="1:9" x14ac:dyDescent="0.25">
      <c r="A27" s="53">
        <v>1100015</v>
      </c>
      <c r="B27" s="53">
        <v>11</v>
      </c>
      <c r="C27" s="52" t="s">
        <v>11074</v>
      </c>
      <c r="D27" s="52" t="s">
        <v>11075</v>
      </c>
      <c r="E27" s="52" t="s">
        <v>11076</v>
      </c>
      <c r="F27" s="52" t="s">
        <v>11111</v>
      </c>
      <c r="G27" s="52">
        <v>1101</v>
      </c>
      <c r="H27" s="52" t="s">
        <v>11112</v>
      </c>
      <c r="I27" s="52" t="s">
        <v>11113</v>
      </c>
    </row>
    <row r="28" spans="1:9" x14ac:dyDescent="0.25">
      <c r="A28" s="53">
        <v>1100023</v>
      </c>
      <c r="B28" s="53">
        <v>11</v>
      </c>
      <c r="C28" s="52" t="s">
        <v>11074</v>
      </c>
      <c r="D28" s="52" t="s">
        <v>11075</v>
      </c>
      <c r="E28" s="52" t="s">
        <v>11076</v>
      </c>
      <c r="F28" s="52" t="s">
        <v>11114</v>
      </c>
      <c r="G28" s="52">
        <v>1101</v>
      </c>
      <c r="H28" s="52" t="s">
        <v>11112</v>
      </c>
      <c r="I28" s="52" t="s">
        <v>11113</v>
      </c>
    </row>
    <row r="29" spans="1:9" x14ac:dyDescent="0.25">
      <c r="A29" s="53">
        <v>1100031</v>
      </c>
      <c r="B29" s="53">
        <v>11</v>
      </c>
      <c r="C29" s="52" t="s">
        <v>11074</v>
      </c>
      <c r="D29" s="52" t="s">
        <v>11075</v>
      </c>
      <c r="E29" s="52" t="s">
        <v>11076</v>
      </c>
      <c r="F29" s="52" t="s">
        <v>11115</v>
      </c>
      <c r="G29" s="52">
        <v>1101</v>
      </c>
      <c r="H29" s="52" t="s">
        <v>11112</v>
      </c>
      <c r="I29" s="52" t="s">
        <v>11113</v>
      </c>
    </row>
    <row r="30" spans="1:9" x14ac:dyDescent="0.25">
      <c r="A30" s="53">
        <v>1100056</v>
      </c>
      <c r="B30" s="53">
        <v>11</v>
      </c>
      <c r="C30" s="52" t="s">
        <v>11074</v>
      </c>
      <c r="D30" s="52" t="s">
        <v>11075</v>
      </c>
      <c r="E30" s="52" t="s">
        <v>11076</v>
      </c>
      <c r="F30" s="52" t="s">
        <v>11116</v>
      </c>
      <c r="G30" s="52">
        <v>1101</v>
      </c>
      <c r="H30" s="52" t="s">
        <v>11112</v>
      </c>
      <c r="I30" s="52" t="s">
        <v>11113</v>
      </c>
    </row>
    <row r="31" spans="1:9" x14ac:dyDescent="0.25">
      <c r="A31" s="53">
        <v>1100064</v>
      </c>
      <c r="B31" s="53">
        <v>11</v>
      </c>
      <c r="C31" s="52" t="s">
        <v>11074</v>
      </c>
      <c r="D31" s="52" t="s">
        <v>11075</v>
      </c>
      <c r="E31" s="52" t="s">
        <v>11076</v>
      </c>
      <c r="F31" s="52" t="s">
        <v>11117</v>
      </c>
      <c r="G31" s="52">
        <v>1101</v>
      </c>
      <c r="H31" s="52" t="s">
        <v>11112</v>
      </c>
      <c r="I31" s="52" t="s">
        <v>11113</v>
      </c>
    </row>
    <row r="32" spans="1:9" x14ac:dyDescent="0.25">
      <c r="A32" s="53">
        <v>1100072</v>
      </c>
      <c r="B32" s="53">
        <v>11</v>
      </c>
      <c r="C32" s="52" t="s">
        <v>11074</v>
      </c>
      <c r="D32" s="52" t="s">
        <v>11075</v>
      </c>
      <c r="E32" s="52" t="s">
        <v>11076</v>
      </c>
      <c r="F32" s="52" t="s">
        <v>11118</v>
      </c>
      <c r="G32" s="52">
        <v>1101</v>
      </c>
      <c r="H32" s="52" t="s">
        <v>11112</v>
      </c>
      <c r="I32" s="52" t="s">
        <v>11113</v>
      </c>
    </row>
    <row r="33" spans="1:9" x14ac:dyDescent="0.25">
      <c r="A33" s="53">
        <v>1100080</v>
      </c>
      <c r="B33" s="53">
        <v>11</v>
      </c>
      <c r="C33" s="52" t="s">
        <v>11074</v>
      </c>
      <c r="D33" s="52" t="s">
        <v>11075</v>
      </c>
      <c r="E33" s="52" t="s">
        <v>11076</v>
      </c>
      <c r="F33" s="52" t="s">
        <v>11119</v>
      </c>
      <c r="G33" s="52">
        <v>1101</v>
      </c>
      <c r="H33" s="52" t="s">
        <v>11112</v>
      </c>
      <c r="I33" s="52" t="s">
        <v>11113</v>
      </c>
    </row>
    <row r="34" spans="1:9" x14ac:dyDescent="0.25">
      <c r="A34" s="53">
        <v>1100106</v>
      </c>
      <c r="B34" s="53">
        <v>11</v>
      </c>
      <c r="C34" s="52" t="s">
        <v>11074</v>
      </c>
      <c r="D34" s="52" t="s">
        <v>11075</v>
      </c>
      <c r="E34" s="52" t="s">
        <v>11076</v>
      </c>
      <c r="F34" s="52" t="s">
        <v>11120</v>
      </c>
      <c r="G34" s="52">
        <v>1101</v>
      </c>
      <c r="H34" s="52" t="s">
        <v>11112</v>
      </c>
      <c r="I34" s="52" t="s">
        <v>11113</v>
      </c>
    </row>
    <row r="35" spans="1:9" x14ac:dyDescent="0.25">
      <c r="A35" s="53">
        <v>1100114</v>
      </c>
      <c r="B35" s="53">
        <v>11</v>
      </c>
      <c r="C35" s="52" t="s">
        <v>11074</v>
      </c>
      <c r="D35" s="52" t="s">
        <v>11075</v>
      </c>
      <c r="E35" s="52" t="s">
        <v>11076</v>
      </c>
      <c r="F35" s="52" t="s">
        <v>11121</v>
      </c>
      <c r="G35" s="52">
        <v>1101</v>
      </c>
      <c r="H35" s="52" t="s">
        <v>11112</v>
      </c>
      <c r="I35" s="52" t="s">
        <v>11113</v>
      </c>
    </row>
    <row r="36" spans="1:9" x14ac:dyDescent="0.25">
      <c r="A36" s="53">
        <v>1100122</v>
      </c>
      <c r="B36" s="53">
        <v>11</v>
      </c>
      <c r="C36" s="52" t="s">
        <v>11074</v>
      </c>
      <c r="D36" s="52" t="s">
        <v>11075</v>
      </c>
      <c r="E36" s="52" t="s">
        <v>11076</v>
      </c>
      <c r="F36" s="52" t="s">
        <v>11122</v>
      </c>
      <c r="G36" s="52">
        <v>1101</v>
      </c>
      <c r="H36" s="52" t="s">
        <v>11112</v>
      </c>
      <c r="I36" s="52" t="s">
        <v>11113</v>
      </c>
    </row>
    <row r="37" spans="1:9" x14ac:dyDescent="0.25">
      <c r="A37" s="53">
        <v>1100148</v>
      </c>
      <c r="B37" s="53">
        <v>11</v>
      </c>
      <c r="C37" s="52" t="s">
        <v>11074</v>
      </c>
      <c r="D37" s="52" t="s">
        <v>11075</v>
      </c>
      <c r="E37" s="52" t="s">
        <v>11076</v>
      </c>
      <c r="F37" s="52" t="s">
        <v>11123</v>
      </c>
      <c r="G37" s="52">
        <v>1101</v>
      </c>
      <c r="H37" s="52" t="s">
        <v>11112</v>
      </c>
      <c r="I37" s="52" t="s">
        <v>11113</v>
      </c>
    </row>
    <row r="38" spans="1:9" x14ac:dyDescent="0.25">
      <c r="A38" s="53">
        <v>1100155</v>
      </c>
      <c r="B38" s="53">
        <v>11</v>
      </c>
      <c r="C38" s="52" t="s">
        <v>11074</v>
      </c>
      <c r="D38" s="52" t="s">
        <v>11075</v>
      </c>
      <c r="E38" s="52" t="s">
        <v>11076</v>
      </c>
      <c r="F38" s="52" t="s">
        <v>11124</v>
      </c>
      <c r="G38" s="52">
        <v>1101</v>
      </c>
      <c r="H38" s="52" t="s">
        <v>11112</v>
      </c>
      <c r="I38" s="52" t="s">
        <v>11113</v>
      </c>
    </row>
    <row r="39" spans="1:9" x14ac:dyDescent="0.25">
      <c r="A39" s="53">
        <v>1100189</v>
      </c>
      <c r="B39" s="53">
        <v>11</v>
      </c>
      <c r="C39" s="52" t="s">
        <v>11074</v>
      </c>
      <c r="D39" s="52" t="s">
        <v>11075</v>
      </c>
      <c r="E39" s="52" t="s">
        <v>11076</v>
      </c>
      <c r="F39" s="52" t="s">
        <v>11125</v>
      </c>
      <c r="G39" s="52">
        <v>1101</v>
      </c>
      <c r="H39" s="52" t="s">
        <v>11112</v>
      </c>
      <c r="I39" s="52" t="s">
        <v>11113</v>
      </c>
    </row>
    <row r="40" spans="1:9" x14ac:dyDescent="0.25">
      <c r="A40" s="53">
        <v>1100205</v>
      </c>
      <c r="B40" s="53">
        <v>11</v>
      </c>
      <c r="C40" s="52" t="s">
        <v>11074</v>
      </c>
      <c r="D40" s="52" t="s">
        <v>11075</v>
      </c>
      <c r="E40" s="52" t="s">
        <v>11076</v>
      </c>
      <c r="F40" s="52" t="s">
        <v>11074</v>
      </c>
      <c r="G40" s="52">
        <v>1101</v>
      </c>
      <c r="H40" s="52" t="s">
        <v>11112</v>
      </c>
      <c r="I40" s="52" t="s">
        <v>11113</v>
      </c>
    </row>
    <row r="41" spans="1:9" x14ac:dyDescent="0.25">
      <c r="A41" s="53">
        <v>1100254</v>
      </c>
      <c r="B41" s="53">
        <v>11</v>
      </c>
      <c r="C41" s="52" t="s">
        <v>11074</v>
      </c>
      <c r="D41" s="52" t="s">
        <v>11075</v>
      </c>
      <c r="E41" s="52" t="s">
        <v>11076</v>
      </c>
      <c r="F41" s="52" t="s">
        <v>11126</v>
      </c>
      <c r="G41" s="52">
        <v>1101</v>
      </c>
      <c r="H41" s="52" t="s">
        <v>11112</v>
      </c>
      <c r="I41" s="52" t="s">
        <v>11113</v>
      </c>
    </row>
    <row r="42" spans="1:9" x14ac:dyDescent="0.25">
      <c r="A42" s="53">
        <v>1100262</v>
      </c>
      <c r="B42" s="53">
        <v>11</v>
      </c>
      <c r="C42" s="52" t="s">
        <v>11074</v>
      </c>
      <c r="D42" s="52" t="s">
        <v>11075</v>
      </c>
      <c r="E42" s="52" t="s">
        <v>11076</v>
      </c>
      <c r="F42" s="52" t="s">
        <v>11127</v>
      </c>
      <c r="G42" s="52">
        <v>1101</v>
      </c>
      <c r="H42" s="52" t="s">
        <v>11112</v>
      </c>
      <c r="I42" s="52" t="s">
        <v>11113</v>
      </c>
    </row>
    <row r="43" spans="1:9" x14ac:dyDescent="0.25">
      <c r="A43" s="53">
        <v>1100288</v>
      </c>
      <c r="B43" s="53">
        <v>11</v>
      </c>
      <c r="C43" s="52" t="s">
        <v>11074</v>
      </c>
      <c r="D43" s="52" t="s">
        <v>11075</v>
      </c>
      <c r="E43" s="52" t="s">
        <v>11076</v>
      </c>
      <c r="F43" s="52" t="s">
        <v>11128</v>
      </c>
      <c r="G43" s="52">
        <v>1101</v>
      </c>
      <c r="H43" s="52" t="s">
        <v>11112</v>
      </c>
      <c r="I43" s="52" t="s">
        <v>11113</v>
      </c>
    </row>
    <row r="44" spans="1:9" x14ac:dyDescent="0.25">
      <c r="A44" s="53">
        <v>1100296</v>
      </c>
      <c r="B44" s="53">
        <v>11</v>
      </c>
      <c r="C44" s="52" t="s">
        <v>11074</v>
      </c>
      <c r="D44" s="52" t="s">
        <v>11075</v>
      </c>
      <c r="E44" s="52" t="s">
        <v>11076</v>
      </c>
      <c r="F44" s="52" t="s">
        <v>11129</v>
      </c>
      <c r="G44" s="52">
        <v>1101</v>
      </c>
      <c r="H44" s="52" t="s">
        <v>11112</v>
      </c>
      <c r="I44" s="52" t="s">
        <v>11113</v>
      </c>
    </row>
    <row r="45" spans="1:9" x14ac:dyDescent="0.25">
      <c r="A45" s="53">
        <v>1100320</v>
      </c>
      <c r="B45" s="53">
        <v>11</v>
      </c>
      <c r="C45" s="52" t="s">
        <v>11074</v>
      </c>
      <c r="D45" s="52" t="s">
        <v>11075</v>
      </c>
      <c r="E45" s="52" t="s">
        <v>11076</v>
      </c>
      <c r="F45" s="52" t="s">
        <v>11130</v>
      </c>
      <c r="G45" s="52">
        <v>1101</v>
      </c>
      <c r="H45" s="52" t="s">
        <v>11112</v>
      </c>
      <c r="I45" s="52" t="s">
        <v>11113</v>
      </c>
    </row>
    <row r="46" spans="1:9" x14ac:dyDescent="0.25">
      <c r="A46" s="53">
        <v>1100338</v>
      </c>
      <c r="B46" s="53">
        <v>11</v>
      </c>
      <c r="C46" s="52" t="s">
        <v>11074</v>
      </c>
      <c r="D46" s="52" t="s">
        <v>11075</v>
      </c>
      <c r="E46" s="52" t="s">
        <v>11076</v>
      </c>
      <c r="F46" s="52" t="s">
        <v>11131</v>
      </c>
      <c r="G46" s="52">
        <v>1101</v>
      </c>
      <c r="H46" s="52" t="s">
        <v>11112</v>
      </c>
      <c r="I46" s="52" t="s">
        <v>11113</v>
      </c>
    </row>
    <row r="47" spans="1:9" x14ac:dyDescent="0.25">
      <c r="A47" s="53">
        <v>1100346</v>
      </c>
      <c r="B47" s="53">
        <v>11</v>
      </c>
      <c r="C47" s="52" t="s">
        <v>11074</v>
      </c>
      <c r="D47" s="52" t="s">
        <v>11075</v>
      </c>
      <c r="E47" s="52" t="s">
        <v>11076</v>
      </c>
      <c r="F47" s="52" t="s">
        <v>11132</v>
      </c>
      <c r="G47" s="52">
        <v>1101</v>
      </c>
      <c r="H47" s="52" t="s">
        <v>11112</v>
      </c>
      <c r="I47" s="52" t="s">
        <v>11113</v>
      </c>
    </row>
    <row r="48" spans="1:9" x14ac:dyDescent="0.25">
      <c r="A48" s="53">
        <v>1100379</v>
      </c>
      <c r="B48" s="53">
        <v>11</v>
      </c>
      <c r="C48" s="52" t="s">
        <v>11074</v>
      </c>
      <c r="D48" s="52" t="s">
        <v>11075</v>
      </c>
      <c r="E48" s="52" t="s">
        <v>11076</v>
      </c>
      <c r="F48" s="52" t="s">
        <v>11133</v>
      </c>
      <c r="G48" s="52">
        <v>1101</v>
      </c>
      <c r="H48" s="52" t="s">
        <v>11112</v>
      </c>
      <c r="I48" s="52" t="s">
        <v>11113</v>
      </c>
    </row>
    <row r="49" spans="1:9" x14ac:dyDescent="0.25">
      <c r="A49" s="53">
        <v>1100403</v>
      </c>
      <c r="B49" s="53">
        <v>11</v>
      </c>
      <c r="C49" s="52" t="s">
        <v>11074</v>
      </c>
      <c r="D49" s="52" t="s">
        <v>11075</v>
      </c>
      <c r="E49" s="52" t="s">
        <v>11076</v>
      </c>
      <c r="F49" s="52" t="s">
        <v>11134</v>
      </c>
      <c r="G49" s="52">
        <v>1101</v>
      </c>
      <c r="H49" s="52" t="s">
        <v>11112</v>
      </c>
      <c r="I49" s="52" t="s">
        <v>11113</v>
      </c>
    </row>
    <row r="50" spans="1:9" x14ac:dyDescent="0.25">
      <c r="A50" s="53">
        <v>1100452</v>
      </c>
      <c r="B50" s="53">
        <v>11</v>
      </c>
      <c r="C50" s="52" t="s">
        <v>11074</v>
      </c>
      <c r="D50" s="52" t="s">
        <v>11075</v>
      </c>
      <c r="E50" s="52" t="s">
        <v>11076</v>
      </c>
      <c r="F50" s="52" t="s">
        <v>11135</v>
      </c>
      <c r="G50" s="52">
        <v>1101</v>
      </c>
      <c r="H50" s="52" t="s">
        <v>11112</v>
      </c>
      <c r="I50" s="52" t="s">
        <v>11113</v>
      </c>
    </row>
    <row r="51" spans="1:9" x14ac:dyDescent="0.25">
      <c r="A51" s="53">
        <v>1100502</v>
      </c>
      <c r="B51" s="53">
        <v>11</v>
      </c>
      <c r="C51" s="52" t="s">
        <v>11074</v>
      </c>
      <c r="D51" s="52" t="s">
        <v>11075</v>
      </c>
      <c r="E51" s="52" t="s">
        <v>11076</v>
      </c>
      <c r="F51" s="52" t="s">
        <v>11136</v>
      </c>
      <c r="G51" s="52">
        <v>1101</v>
      </c>
      <c r="H51" s="52" t="s">
        <v>11112</v>
      </c>
      <c r="I51" s="52" t="s">
        <v>11113</v>
      </c>
    </row>
    <row r="52" spans="1:9" x14ac:dyDescent="0.25">
      <c r="A52" s="53">
        <v>1100601</v>
      </c>
      <c r="B52" s="53">
        <v>11</v>
      </c>
      <c r="C52" s="52" t="s">
        <v>11074</v>
      </c>
      <c r="D52" s="52" t="s">
        <v>11075</v>
      </c>
      <c r="E52" s="52" t="s">
        <v>11076</v>
      </c>
      <c r="F52" s="52" t="s">
        <v>11137</v>
      </c>
      <c r="G52" s="52">
        <v>1101</v>
      </c>
      <c r="H52" s="52" t="s">
        <v>11112</v>
      </c>
      <c r="I52" s="52" t="s">
        <v>11113</v>
      </c>
    </row>
    <row r="53" spans="1:9" x14ac:dyDescent="0.25">
      <c r="A53" s="53">
        <v>1100700</v>
      </c>
      <c r="B53" s="53">
        <v>11</v>
      </c>
      <c r="C53" s="52" t="s">
        <v>11074</v>
      </c>
      <c r="D53" s="52" t="s">
        <v>11075</v>
      </c>
      <c r="E53" s="52" t="s">
        <v>11076</v>
      </c>
      <c r="F53" s="52" t="s">
        <v>11138</v>
      </c>
      <c r="G53" s="52">
        <v>1101</v>
      </c>
      <c r="H53" s="52" t="s">
        <v>11112</v>
      </c>
      <c r="I53" s="52" t="s">
        <v>11113</v>
      </c>
    </row>
    <row r="54" spans="1:9" x14ac:dyDescent="0.25">
      <c r="A54" s="53">
        <v>1100809</v>
      </c>
      <c r="B54" s="53">
        <v>11</v>
      </c>
      <c r="C54" s="52" t="s">
        <v>11074</v>
      </c>
      <c r="D54" s="52" t="s">
        <v>11075</v>
      </c>
      <c r="E54" s="52" t="s">
        <v>11076</v>
      </c>
      <c r="F54" s="52" t="s">
        <v>11139</v>
      </c>
      <c r="G54" s="52">
        <v>1101</v>
      </c>
      <c r="H54" s="52" t="s">
        <v>11112</v>
      </c>
      <c r="I54" s="52" t="s">
        <v>11113</v>
      </c>
    </row>
    <row r="55" spans="1:9" x14ac:dyDescent="0.25">
      <c r="A55" s="53">
        <v>1100908</v>
      </c>
      <c r="B55" s="53">
        <v>11</v>
      </c>
      <c r="C55" s="52" t="s">
        <v>11074</v>
      </c>
      <c r="D55" s="52" t="s">
        <v>11075</v>
      </c>
      <c r="E55" s="52" t="s">
        <v>11076</v>
      </c>
      <c r="F55" s="52" t="s">
        <v>11140</v>
      </c>
      <c r="G55" s="52">
        <v>1101</v>
      </c>
      <c r="H55" s="52" t="s">
        <v>11112</v>
      </c>
      <c r="I55" s="52" t="s">
        <v>11113</v>
      </c>
    </row>
    <row r="56" spans="1:9" x14ac:dyDescent="0.25">
      <c r="A56" s="53">
        <v>1100924</v>
      </c>
      <c r="B56" s="53">
        <v>11</v>
      </c>
      <c r="C56" s="52" t="s">
        <v>11074</v>
      </c>
      <c r="D56" s="52" t="s">
        <v>11075</v>
      </c>
      <c r="E56" s="52" t="s">
        <v>11076</v>
      </c>
      <c r="F56" s="52" t="s">
        <v>11141</v>
      </c>
      <c r="G56" s="52">
        <v>1101</v>
      </c>
      <c r="H56" s="52" t="s">
        <v>11112</v>
      </c>
      <c r="I56" s="52" t="s">
        <v>11113</v>
      </c>
    </row>
    <row r="57" spans="1:9" x14ac:dyDescent="0.25">
      <c r="A57" s="53">
        <v>1100940</v>
      </c>
      <c r="B57" s="53">
        <v>11</v>
      </c>
      <c r="C57" s="52" t="s">
        <v>11074</v>
      </c>
      <c r="D57" s="52" t="s">
        <v>11075</v>
      </c>
      <c r="E57" s="52" t="s">
        <v>11076</v>
      </c>
      <c r="F57" s="52" t="s">
        <v>11142</v>
      </c>
      <c r="G57" s="52">
        <v>1101</v>
      </c>
      <c r="H57" s="52" t="s">
        <v>11112</v>
      </c>
      <c r="I57" s="52" t="s">
        <v>11113</v>
      </c>
    </row>
    <row r="58" spans="1:9" x14ac:dyDescent="0.25">
      <c r="A58" s="53">
        <v>1101005</v>
      </c>
      <c r="B58" s="53">
        <v>11</v>
      </c>
      <c r="C58" s="52" t="s">
        <v>11074</v>
      </c>
      <c r="D58" s="52" t="s">
        <v>11075</v>
      </c>
      <c r="E58" s="52" t="s">
        <v>11076</v>
      </c>
      <c r="F58" s="52" t="s">
        <v>11143</v>
      </c>
      <c r="G58" s="52">
        <v>1101</v>
      </c>
      <c r="H58" s="52" t="s">
        <v>11112</v>
      </c>
      <c r="I58" s="52" t="s">
        <v>11113</v>
      </c>
    </row>
    <row r="59" spans="1:9" x14ac:dyDescent="0.25">
      <c r="A59" s="53">
        <v>1101104</v>
      </c>
      <c r="B59" s="53">
        <v>11</v>
      </c>
      <c r="C59" s="52" t="s">
        <v>11074</v>
      </c>
      <c r="D59" s="52" t="s">
        <v>11075</v>
      </c>
      <c r="E59" s="52" t="s">
        <v>11076</v>
      </c>
      <c r="F59" s="52" t="s">
        <v>11144</v>
      </c>
      <c r="G59" s="52">
        <v>1101</v>
      </c>
      <c r="H59" s="52" t="s">
        <v>11112</v>
      </c>
      <c r="I59" s="52" t="s">
        <v>11113</v>
      </c>
    </row>
    <row r="60" spans="1:9" x14ac:dyDescent="0.25">
      <c r="A60" s="53">
        <v>1101203</v>
      </c>
      <c r="B60" s="53">
        <v>11</v>
      </c>
      <c r="C60" s="52" t="s">
        <v>11074</v>
      </c>
      <c r="D60" s="52" t="s">
        <v>11075</v>
      </c>
      <c r="E60" s="52" t="s">
        <v>11076</v>
      </c>
      <c r="F60" s="52" t="s">
        <v>11145</v>
      </c>
      <c r="G60" s="52">
        <v>1101</v>
      </c>
      <c r="H60" s="52" t="s">
        <v>11112</v>
      </c>
      <c r="I60" s="52" t="s">
        <v>11113</v>
      </c>
    </row>
    <row r="61" spans="1:9" x14ac:dyDescent="0.25">
      <c r="A61" s="53">
        <v>1101302</v>
      </c>
      <c r="B61" s="53">
        <v>11</v>
      </c>
      <c r="C61" s="52" t="s">
        <v>11074</v>
      </c>
      <c r="D61" s="52" t="s">
        <v>11075</v>
      </c>
      <c r="E61" s="52" t="s">
        <v>11076</v>
      </c>
      <c r="F61" s="52" t="s">
        <v>11146</v>
      </c>
      <c r="G61" s="52">
        <v>1101</v>
      </c>
      <c r="H61" s="52" t="s">
        <v>11112</v>
      </c>
      <c r="I61" s="52" t="s">
        <v>11113</v>
      </c>
    </row>
    <row r="62" spans="1:9" x14ac:dyDescent="0.25">
      <c r="A62" s="53">
        <v>1101401</v>
      </c>
      <c r="B62" s="53">
        <v>11</v>
      </c>
      <c r="C62" s="52" t="s">
        <v>11074</v>
      </c>
      <c r="D62" s="52" t="s">
        <v>11075</v>
      </c>
      <c r="E62" s="52" t="s">
        <v>11076</v>
      </c>
      <c r="F62" s="52" t="s">
        <v>11147</v>
      </c>
      <c r="G62" s="52">
        <v>1101</v>
      </c>
      <c r="H62" s="52" t="s">
        <v>11112</v>
      </c>
      <c r="I62" s="52" t="s">
        <v>11113</v>
      </c>
    </row>
    <row r="63" spans="1:9" x14ac:dyDescent="0.25">
      <c r="A63" s="53">
        <v>1101435</v>
      </c>
      <c r="B63" s="53">
        <v>11</v>
      </c>
      <c r="C63" s="52" t="s">
        <v>11074</v>
      </c>
      <c r="D63" s="52" t="s">
        <v>11075</v>
      </c>
      <c r="E63" s="52" t="s">
        <v>11076</v>
      </c>
      <c r="F63" s="52" t="s">
        <v>11148</v>
      </c>
      <c r="G63" s="52">
        <v>1101</v>
      </c>
      <c r="H63" s="52" t="s">
        <v>11112</v>
      </c>
      <c r="I63" s="52" t="s">
        <v>11113</v>
      </c>
    </row>
    <row r="64" spans="1:9" x14ac:dyDescent="0.25">
      <c r="A64" s="53">
        <v>1101450</v>
      </c>
      <c r="B64" s="53">
        <v>11</v>
      </c>
      <c r="C64" s="52" t="s">
        <v>11074</v>
      </c>
      <c r="D64" s="52" t="s">
        <v>11075</v>
      </c>
      <c r="E64" s="52" t="s">
        <v>11076</v>
      </c>
      <c r="F64" s="52" t="s">
        <v>11149</v>
      </c>
      <c r="G64" s="52">
        <v>1101</v>
      </c>
      <c r="H64" s="52" t="s">
        <v>11112</v>
      </c>
      <c r="I64" s="52" t="s">
        <v>11113</v>
      </c>
    </row>
    <row r="65" spans="1:9" x14ac:dyDescent="0.25">
      <c r="A65" s="53">
        <v>1101468</v>
      </c>
      <c r="B65" s="53">
        <v>11</v>
      </c>
      <c r="C65" s="52" t="s">
        <v>11074</v>
      </c>
      <c r="D65" s="52" t="s">
        <v>11075</v>
      </c>
      <c r="E65" s="52" t="s">
        <v>11076</v>
      </c>
      <c r="F65" s="52" t="s">
        <v>11150</v>
      </c>
      <c r="G65" s="52">
        <v>1101</v>
      </c>
      <c r="H65" s="52" t="s">
        <v>11112</v>
      </c>
      <c r="I65" s="52" t="s">
        <v>11113</v>
      </c>
    </row>
    <row r="66" spans="1:9" x14ac:dyDescent="0.25">
      <c r="A66" s="53">
        <v>1101476</v>
      </c>
      <c r="B66" s="53">
        <v>11</v>
      </c>
      <c r="C66" s="52" t="s">
        <v>11074</v>
      </c>
      <c r="D66" s="52" t="s">
        <v>11075</v>
      </c>
      <c r="E66" s="52" t="s">
        <v>11076</v>
      </c>
      <c r="F66" s="52" t="s">
        <v>11151</v>
      </c>
      <c r="G66" s="52">
        <v>1101</v>
      </c>
      <c r="H66" s="52" t="s">
        <v>11112</v>
      </c>
      <c r="I66" s="52" t="s">
        <v>11113</v>
      </c>
    </row>
    <row r="67" spans="1:9" x14ac:dyDescent="0.25">
      <c r="A67" s="53">
        <v>1101484</v>
      </c>
      <c r="B67" s="53">
        <v>11</v>
      </c>
      <c r="C67" s="52" t="s">
        <v>11074</v>
      </c>
      <c r="D67" s="52" t="s">
        <v>11075</v>
      </c>
      <c r="E67" s="52" t="s">
        <v>11076</v>
      </c>
      <c r="F67" s="52" t="s">
        <v>11152</v>
      </c>
      <c r="G67" s="52">
        <v>1101</v>
      </c>
      <c r="H67" s="52" t="s">
        <v>11112</v>
      </c>
      <c r="I67" s="52" t="s">
        <v>11113</v>
      </c>
    </row>
    <row r="68" spans="1:9" x14ac:dyDescent="0.25">
      <c r="A68" s="53">
        <v>1101492</v>
      </c>
      <c r="B68" s="53">
        <v>11</v>
      </c>
      <c r="C68" s="52" t="s">
        <v>11074</v>
      </c>
      <c r="D68" s="52" t="s">
        <v>11075</v>
      </c>
      <c r="E68" s="52" t="s">
        <v>11076</v>
      </c>
      <c r="F68" s="52" t="s">
        <v>11153</v>
      </c>
      <c r="G68" s="52">
        <v>1101</v>
      </c>
      <c r="H68" s="52" t="s">
        <v>11112</v>
      </c>
      <c r="I68" s="52" t="s">
        <v>11113</v>
      </c>
    </row>
    <row r="69" spans="1:9" x14ac:dyDescent="0.25">
      <c r="A69" s="53">
        <v>1101500</v>
      </c>
      <c r="B69" s="53">
        <v>11</v>
      </c>
      <c r="C69" s="52" t="s">
        <v>11074</v>
      </c>
      <c r="D69" s="52" t="s">
        <v>11075</v>
      </c>
      <c r="E69" s="52" t="s">
        <v>11076</v>
      </c>
      <c r="F69" s="52" t="s">
        <v>11154</v>
      </c>
      <c r="G69" s="52">
        <v>1101</v>
      </c>
      <c r="H69" s="52" t="s">
        <v>11112</v>
      </c>
      <c r="I69" s="52" t="s">
        <v>11113</v>
      </c>
    </row>
    <row r="70" spans="1:9" x14ac:dyDescent="0.25">
      <c r="A70" s="53">
        <v>1101559</v>
      </c>
      <c r="B70" s="53">
        <v>11</v>
      </c>
      <c r="C70" s="52" t="s">
        <v>11074</v>
      </c>
      <c r="D70" s="52" t="s">
        <v>11075</v>
      </c>
      <c r="E70" s="52" t="s">
        <v>11076</v>
      </c>
      <c r="F70" s="52" t="s">
        <v>11155</v>
      </c>
      <c r="G70" s="52">
        <v>1101</v>
      </c>
      <c r="H70" s="52" t="s">
        <v>11112</v>
      </c>
      <c r="I70" s="52" t="s">
        <v>11113</v>
      </c>
    </row>
    <row r="71" spans="1:9" x14ac:dyDescent="0.25">
      <c r="A71" s="53">
        <v>1101609</v>
      </c>
      <c r="B71" s="53">
        <v>11</v>
      </c>
      <c r="C71" s="52" t="s">
        <v>11074</v>
      </c>
      <c r="D71" s="52" t="s">
        <v>11075</v>
      </c>
      <c r="E71" s="52" t="s">
        <v>11076</v>
      </c>
      <c r="F71" s="52" t="s">
        <v>11156</v>
      </c>
      <c r="G71" s="52">
        <v>1101</v>
      </c>
      <c r="H71" s="52" t="s">
        <v>11112</v>
      </c>
      <c r="I71" s="52" t="s">
        <v>11113</v>
      </c>
    </row>
    <row r="72" spans="1:9" x14ac:dyDescent="0.25">
      <c r="A72" s="53">
        <v>1101708</v>
      </c>
      <c r="B72" s="53">
        <v>11</v>
      </c>
      <c r="C72" s="52" t="s">
        <v>11074</v>
      </c>
      <c r="D72" s="52" t="s">
        <v>11075</v>
      </c>
      <c r="E72" s="52" t="s">
        <v>11076</v>
      </c>
      <c r="F72" s="52" t="s">
        <v>11157</v>
      </c>
      <c r="G72" s="52">
        <v>1101</v>
      </c>
      <c r="H72" s="52" t="s">
        <v>11112</v>
      </c>
      <c r="I72" s="52" t="s">
        <v>11113</v>
      </c>
    </row>
    <row r="73" spans="1:9" x14ac:dyDescent="0.25">
      <c r="A73" s="53">
        <v>1101757</v>
      </c>
      <c r="B73" s="53">
        <v>11</v>
      </c>
      <c r="C73" s="52" t="s">
        <v>11074</v>
      </c>
      <c r="D73" s="52" t="s">
        <v>11075</v>
      </c>
      <c r="E73" s="52" t="s">
        <v>11076</v>
      </c>
      <c r="F73" s="52" t="s">
        <v>11158</v>
      </c>
      <c r="G73" s="52">
        <v>1101</v>
      </c>
      <c r="H73" s="52" t="s">
        <v>11112</v>
      </c>
      <c r="I73" s="52" t="s">
        <v>11113</v>
      </c>
    </row>
    <row r="74" spans="1:9" x14ac:dyDescent="0.25">
      <c r="A74" s="53">
        <v>1101807</v>
      </c>
      <c r="B74" s="53">
        <v>11</v>
      </c>
      <c r="C74" s="52" t="s">
        <v>11074</v>
      </c>
      <c r="D74" s="52" t="s">
        <v>11075</v>
      </c>
      <c r="E74" s="52" t="s">
        <v>11076</v>
      </c>
      <c r="F74" s="52" t="s">
        <v>11159</v>
      </c>
      <c r="G74" s="52">
        <v>1101</v>
      </c>
      <c r="H74" s="52" t="s">
        <v>11112</v>
      </c>
      <c r="I74" s="52" t="s">
        <v>11113</v>
      </c>
    </row>
    <row r="75" spans="1:9" x14ac:dyDescent="0.25">
      <c r="A75" s="53">
        <v>1200203</v>
      </c>
      <c r="B75" s="53">
        <v>12</v>
      </c>
      <c r="C75" s="52" t="s">
        <v>11160</v>
      </c>
      <c r="D75" s="52" t="s">
        <v>11161</v>
      </c>
      <c r="E75" s="52" t="s">
        <v>11076</v>
      </c>
      <c r="F75" s="52" t="s">
        <v>11162</v>
      </c>
      <c r="G75" s="52">
        <v>1202</v>
      </c>
      <c r="H75" s="52" t="s">
        <v>11163</v>
      </c>
      <c r="I75" s="52" t="s">
        <v>11164</v>
      </c>
    </row>
    <row r="76" spans="1:9" x14ac:dyDescent="0.25">
      <c r="A76" s="53">
        <v>1200302</v>
      </c>
      <c r="B76" s="53">
        <v>12</v>
      </c>
      <c r="C76" s="52" t="s">
        <v>11160</v>
      </c>
      <c r="D76" s="52" t="s">
        <v>11161</v>
      </c>
      <c r="E76" s="52" t="s">
        <v>11076</v>
      </c>
      <c r="F76" s="52" t="s">
        <v>11165</v>
      </c>
      <c r="G76" s="52">
        <v>1202</v>
      </c>
      <c r="H76" s="52" t="s">
        <v>11163</v>
      </c>
      <c r="I76" s="52" t="s">
        <v>11164</v>
      </c>
    </row>
    <row r="77" spans="1:9" x14ac:dyDescent="0.25">
      <c r="A77" s="53">
        <v>1200328</v>
      </c>
      <c r="B77" s="53">
        <v>12</v>
      </c>
      <c r="C77" s="52" t="s">
        <v>11160</v>
      </c>
      <c r="D77" s="52" t="s">
        <v>11161</v>
      </c>
      <c r="E77" s="52" t="s">
        <v>11076</v>
      </c>
      <c r="F77" s="52" t="s">
        <v>11166</v>
      </c>
      <c r="G77" s="52">
        <v>1202</v>
      </c>
      <c r="H77" s="52" t="s">
        <v>11163</v>
      </c>
      <c r="I77" s="52" t="s">
        <v>11164</v>
      </c>
    </row>
    <row r="78" spans="1:9" x14ac:dyDescent="0.25">
      <c r="A78" s="53">
        <v>1200336</v>
      </c>
      <c r="B78" s="53">
        <v>12</v>
      </c>
      <c r="C78" s="52" t="s">
        <v>11160</v>
      </c>
      <c r="D78" s="52" t="s">
        <v>11161</v>
      </c>
      <c r="E78" s="52" t="s">
        <v>11076</v>
      </c>
      <c r="F78" s="52" t="s">
        <v>11167</v>
      </c>
      <c r="G78" s="52">
        <v>1202</v>
      </c>
      <c r="H78" s="52" t="s">
        <v>11163</v>
      </c>
      <c r="I78" s="52" t="s">
        <v>11164</v>
      </c>
    </row>
    <row r="79" spans="1:9" x14ac:dyDescent="0.25">
      <c r="A79" s="53">
        <v>1200344</v>
      </c>
      <c r="B79" s="53">
        <v>12</v>
      </c>
      <c r="C79" s="52" t="s">
        <v>11160</v>
      </c>
      <c r="D79" s="52" t="s">
        <v>11161</v>
      </c>
      <c r="E79" s="52" t="s">
        <v>11076</v>
      </c>
      <c r="F79" s="52" t="s">
        <v>11168</v>
      </c>
      <c r="G79" s="52">
        <v>1202</v>
      </c>
      <c r="H79" s="52" t="s">
        <v>11163</v>
      </c>
      <c r="I79" s="52" t="s">
        <v>11164</v>
      </c>
    </row>
    <row r="80" spans="1:9" x14ac:dyDescent="0.25">
      <c r="A80" s="53">
        <v>1200351</v>
      </c>
      <c r="B80" s="53">
        <v>12</v>
      </c>
      <c r="C80" s="52" t="s">
        <v>11160</v>
      </c>
      <c r="D80" s="52" t="s">
        <v>11161</v>
      </c>
      <c r="E80" s="52" t="s">
        <v>11076</v>
      </c>
      <c r="F80" s="52" t="s">
        <v>11169</v>
      </c>
      <c r="G80" s="52">
        <v>1202</v>
      </c>
      <c r="H80" s="52" t="s">
        <v>11163</v>
      </c>
      <c r="I80" s="52" t="s">
        <v>11164</v>
      </c>
    </row>
    <row r="81" spans="1:9" x14ac:dyDescent="0.25">
      <c r="A81" s="53">
        <v>1200393</v>
      </c>
      <c r="B81" s="53">
        <v>12</v>
      </c>
      <c r="C81" s="52" t="s">
        <v>11160</v>
      </c>
      <c r="D81" s="52" t="s">
        <v>11161</v>
      </c>
      <c r="E81" s="52" t="s">
        <v>11076</v>
      </c>
      <c r="F81" s="52" t="s">
        <v>11170</v>
      </c>
      <c r="G81" s="52">
        <v>1202</v>
      </c>
      <c r="H81" s="52" t="s">
        <v>11163</v>
      </c>
      <c r="I81" s="52" t="s">
        <v>11164</v>
      </c>
    </row>
    <row r="82" spans="1:9" x14ac:dyDescent="0.25">
      <c r="A82" s="53">
        <v>1200427</v>
      </c>
      <c r="B82" s="53">
        <v>12</v>
      </c>
      <c r="C82" s="52" t="s">
        <v>11160</v>
      </c>
      <c r="D82" s="52" t="s">
        <v>11161</v>
      </c>
      <c r="E82" s="52" t="s">
        <v>11076</v>
      </c>
      <c r="F82" s="52" t="s">
        <v>11171</v>
      </c>
      <c r="G82" s="52">
        <v>1202</v>
      </c>
      <c r="H82" s="52" t="s">
        <v>11163</v>
      </c>
      <c r="I82" s="52" t="s">
        <v>11164</v>
      </c>
    </row>
    <row r="83" spans="1:9" x14ac:dyDescent="0.25">
      <c r="A83" s="53">
        <v>1200435</v>
      </c>
      <c r="B83" s="53">
        <v>12</v>
      </c>
      <c r="C83" s="52" t="s">
        <v>11160</v>
      </c>
      <c r="D83" s="52" t="s">
        <v>11161</v>
      </c>
      <c r="E83" s="52" t="s">
        <v>11076</v>
      </c>
      <c r="F83" s="52" t="s">
        <v>11172</v>
      </c>
      <c r="G83" s="52">
        <v>1202</v>
      </c>
      <c r="H83" s="52" t="s">
        <v>11163</v>
      </c>
      <c r="I83" s="52" t="s">
        <v>11164</v>
      </c>
    </row>
    <row r="84" spans="1:9" x14ac:dyDescent="0.25">
      <c r="A84" s="53">
        <v>1200609</v>
      </c>
      <c r="B84" s="53">
        <v>12</v>
      </c>
      <c r="C84" s="52" t="s">
        <v>11160</v>
      </c>
      <c r="D84" s="52" t="s">
        <v>11161</v>
      </c>
      <c r="E84" s="52" t="s">
        <v>11076</v>
      </c>
      <c r="F84" s="52" t="s">
        <v>11173</v>
      </c>
      <c r="G84" s="52">
        <v>1202</v>
      </c>
      <c r="H84" s="52" t="s">
        <v>11163</v>
      </c>
      <c r="I84" s="52" t="s">
        <v>11164</v>
      </c>
    </row>
    <row r="85" spans="1:9" x14ac:dyDescent="0.25">
      <c r="A85" s="53">
        <v>1301654</v>
      </c>
      <c r="B85" s="53">
        <v>13</v>
      </c>
      <c r="C85" s="52" t="s">
        <v>11098</v>
      </c>
      <c r="D85" s="52" t="s">
        <v>11099</v>
      </c>
      <c r="E85" s="52" t="s">
        <v>11076</v>
      </c>
      <c r="F85" s="52" t="s">
        <v>11174</v>
      </c>
      <c r="G85" s="52">
        <v>1202</v>
      </c>
      <c r="H85" s="52" t="s">
        <v>11163</v>
      </c>
      <c r="I85" s="52" t="s">
        <v>11164</v>
      </c>
    </row>
    <row r="86" spans="1:9" x14ac:dyDescent="0.25">
      <c r="A86" s="53">
        <v>1301803</v>
      </c>
      <c r="B86" s="53">
        <v>13</v>
      </c>
      <c r="C86" s="52" t="s">
        <v>11098</v>
      </c>
      <c r="D86" s="52" t="s">
        <v>11099</v>
      </c>
      <c r="E86" s="52" t="s">
        <v>11076</v>
      </c>
      <c r="F86" s="52" t="s">
        <v>11175</v>
      </c>
      <c r="G86" s="52">
        <v>1202</v>
      </c>
      <c r="H86" s="52" t="s">
        <v>11163</v>
      </c>
      <c r="I86" s="52" t="s">
        <v>11164</v>
      </c>
    </row>
    <row r="87" spans="1:9" x14ac:dyDescent="0.25">
      <c r="A87" s="53">
        <v>1300029</v>
      </c>
      <c r="B87" s="53">
        <v>13</v>
      </c>
      <c r="C87" s="52" t="s">
        <v>11098</v>
      </c>
      <c r="D87" s="52" t="s">
        <v>11099</v>
      </c>
      <c r="E87" s="52" t="s">
        <v>11076</v>
      </c>
      <c r="F87" s="52" t="s">
        <v>11176</v>
      </c>
      <c r="G87" s="52">
        <v>1301</v>
      </c>
      <c r="H87" s="52" t="s">
        <v>11177</v>
      </c>
      <c r="I87" s="52" t="s">
        <v>11178</v>
      </c>
    </row>
    <row r="88" spans="1:9" x14ac:dyDescent="0.25">
      <c r="A88" s="53">
        <v>1300060</v>
      </c>
      <c r="B88" s="53">
        <v>13</v>
      </c>
      <c r="C88" s="52" t="s">
        <v>11098</v>
      </c>
      <c r="D88" s="52" t="s">
        <v>11099</v>
      </c>
      <c r="E88" s="52" t="s">
        <v>11076</v>
      </c>
      <c r="F88" s="52" t="s">
        <v>11179</v>
      </c>
      <c r="G88" s="52">
        <v>1301</v>
      </c>
      <c r="H88" s="52" t="s">
        <v>11177</v>
      </c>
      <c r="I88" s="52" t="s">
        <v>11178</v>
      </c>
    </row>
    <row r="89" spans="1:9" x14ac:dyDescent="0.25">
      <c r="A89" s="53">
        <v>1300201</v>
      </c>
      <c r="B89" s="53">
        <v>13</v>
      </c>
      <c r="C89" s="52" t="s">
        <v>11098</v>
      </c>
      <c r="D89" s="52" t="s">
        <v>11099</v>
      </c>
      <c r="E89" s="52" t="s">
        <v>11076</v>
      </c>
      <c r="F89" s="52" t="s">
        <v>11180</v>
      </c>
      <c r="G89" s="52">
        <v>1301</v>
      </c>
      <c r="H89" s="52" t="s">
        <v>11177</v>
      </c>
      <c r="I89" s="52" t="s">
        <v>11178</v>
      </c>
    </row>
    <row r="90" spans="1:9" x14ac:dyDescent="0.25">
      <c r="A90" s="53">
        <v>1300607</v>
      </c>
      <c r="B90" s="53">
        <v>13</v>
      </c>
      <c r="C90" s="52" t="s">
        <v>11098</v>
      </c>
      <c r="D90" s="52" t="s">
        <v>11099</v>
      </c>
      <c r="E90" s="52" t="s">
        <v>11076</v>
      </c>
      <c r="F90" s="52" t="s">
        <v>11181</v>
      </c>
      <c r="G90" s="52">
        <v>1301</v>
      </c>
      <c r="H90" s="52" t="s">
        <v>11177</v>
      </c>
      <c r="I90" s="52" t="s">
        <v>11178</v>
      </c>
    </row>
    <row r="91" spans="1:9" x14ac:dyDescent="0.25">
      <c r="A91" s="53">
        <v>1301001</v>
      </c>
      <c r="B91" s="53">
        <v>13</v>
      </c>
      <c r="C91" s="52" t="s">
        <v>11098</v>
      </c>
      <c r="D91" s="52" t="s">
        <v>11099</v>
      </c>
      <c r="E91" s="52" t="s">
        <v>11076</v>
      </c>
      <c r="F91" s="52" t="s">
        <v>11182</v>
      </c>
      <c r="G91" s="52">
        <v>1301</v>
      </c>
      <c r="H91" s="52" t="s">
        <v>11177</v>
      </c>
      <c r="I91" s="52" t="s">
        <v>11178</v>
      </c>
    </row>
    <row r="92" spans="1:9" x14ac:dyDescent="0.25">
      <c r="A92" s="53">
        <v>1302207</v>
      </c>
      <c r="B92" s="53">
        <v>13</v>
      </c>
      <c r="C92" s="52" t="s">
        <v>11098</v>
      </c>
      <c r="D92" s="52" t="s">
        <v>11099</v>
      </c>
      <c r="E92" s="52" t="s">
        <v>11076</v>
      </c>
      <c r="F92" s="52" t="s">
        <v>11183</v>
      </c>
      <c r="G92" s="52">
        <v>1301</v>
      </c>
      <c r="H92" s="52" t="s">
        <v>11177</v>
      </c>
      <c r="I92" s="52" t="s">
        <v>11178</v>
      </c>
    </row>
    <row r="93" spans="1:9" x14ac:dyDescent="0.25">
      <c r="A93" s="53">
        <v>1302306</v>
      </c>
      <c r="B93" s="53">
        <v>13</v>
      </c>
      <c r="C93" s="52" t="s">
        <v>11098</v>
      </c>
      <c r="D93" s="52" t="s">
        <v>11099</v>
      </c>
      <c r="E93" s="52" t="s">
        <v>11076</v>
      </c>
      <c r="F93" s="52" t="s">
        <v>11184</v>
      </c>
      <c r="G93" s="52">
        <v>1301</v>
      </c>
      <c r="H93" s="52" t="s">
        <v>11177</v>
      </c>
      <c r="I93" s="52" t="s">
        <v>11178</v>
      </c>
    </row>
    <row r="94" spans="1:9" x14ac:dyDescent="0.25">
      <c r="A94" s="53">
        <v>1303700</v>
      </c>
      <c r="B94" s="53">
        <v>13</v>
      </c>
      <c r="C94" s="52" t="s">
        <v>11098</v>
      </c>
      <c r="D94" s="52" t="s">
        <v>11099</v>
      </c>
      <c r="E94" s="52" t="s">
        <v>11076</v>
      </c>
      <c r="F94" s="52" t="s">
        <v>11185</v>
      </c>
      <c r="G94" s="52">
        <v>1301</v>
      </c>
      <c r="H94" s="52" t="s">
        <v>11177</v>
      </c>
      <c r="I94" s="52" t="s">
        <v>11178</v>
      </c>
    </row>
    <row r="95" spans="1:9" x14ac:dyDescent="0.25">
      <c r="A95" s="53">
        <v>1303908</v>
      </c>
      <c r="B95" s="53">
        <v>13</v>
      </c>
      <c r="C95" s="52" t="s">
        <v>11098</v>
      </c>
      <c r="D95" s="52" t="s">
        <v>11099</v>
      </c>
      <c r="E95" s="52" t="s">
        <v>11076</v>
      </c>
      <c r="F95" s="52" t="s">
        <v>11186</v>
      </c>
      <c r="G95" s="52">
        <v>1301</v>
      </c>
      <c r="H95" s="52" t="s">
        <v>11177</v>
      </c>
      <c r="I95" s="52" t="s">
        <v>11178</v>
      </c>
    </row>
    <row r="96" spans="1:9" x14ac:dyDescent="0.25">
      <c r="A96" s="53">
        <v>1304062</v>
      </c>
      <c r="B96" s="53">
        <v>13</v>
      </c>
      <c r="C96" s="52" t="s">
        <v>11098</v>
      </c>
      <c r="D96" s="52" t="s">
        <v>11099</v>
      </c>
      <c r="E96" s="52" t="s">
        <v>11076</v>
      </c>
      <c r="F96" s="52" t="s">
        <v>11187</v>
      </c>
      <c r="G96" s="52">
        <v>1301</v>
      </c>
      <c r="H96" s="52" t="s">
        <v>11177</v>
      </c>
      <c r="I96" s="52" t="s">
        <v>11178</v>
      </c>
    </row>
    <row r="97" spans="1:9" x14ac:dyDescent="0.25">
      <c r="A97" s="53">
        <v>1304203</v>
      </c>
      <c r="B97" s="53">
        <v>13</v>
      </c>
      <c r="C97" s="52" t="s">
        <v>11098</v>
      </c>
      <c r="D97" s="52" t="s">
        <v>11099</v>
      </c>
      <c r="E97" s="52" t="s">
        <v>11076</v>
      </c>
      <c r="F97" s="52" t="s">
        <v>11188</v>
      </c>
      <c r="G97" s="52">
        <v>1301</v>
      </c>
      <c r="H97" s="52" t="s">
        <v>11177</v>
      </c>
      <c r="I97" s="52" t="s">
        <v>11178</v>
      </c>
    </row>
    <row r="98" spans="1:9" x14ac:dyDescent="0.25">
      <c r="A98" s="53">
        <v>1304237</v>
      </c>
      <c r="B98" s="53">
        <v>13</v>
      </c>
      <c r="C98" s="52" t="s">
        <v>11098</v>
      </c>
      <c r="D98" s="52" t="s">
        <v>11099</v>
      </c>
      <c r="E98" s="52" t="s">
        <v>11076</v>
      </c>
      <c r="F98" s="52" t="s">
        <v>11189</v>
      </c>
      <c r="G98" s="52">
        <v>1301</v>
      </c>
      <c r="H98" s="52" t="s">
        <v>11177</v>
      </c>
      <c r="I98" s="52" t="s">
        <v>11178</v>
      </c>
    </row>
    <row r="99" spans="1:9" x14ac:dyDescent="0.25">
      <c r="A99" s="53">
        <v>1304260</v>
      </c>
      <c r="B99" s="53">
        <v>13</v>
      </c>
      <c r="C99" s="52" t="s">
        <v>11098</v>
      </c>
      <c r="D99" s="52" t="s">
        <v>11099</v>
      </c>
      <c r="E99" s="52" t="s">
        <v>11076</v>
      </c>
      <c r="F99" s="52" t="s">
        <v>11190</v>
      </c>
      <c r="G99" s="52">
        <v>1301</v>
      </c>
      <c r="H99" s="52" t="s">
        <v>11177</v>
      </c>
      <c r="I99" s="52" t="s">
        <v>11178</v>
      </c>
    </row>
    <row r="100" spans="1:9" x14ac:dyDescent="0.25">
      <c r="A100" s="53">
        <v>1400100</v>
      </c>
      <c r="B100" s="53">
        <v>14</v>
      </c>
      <c r="C100" s="52" t="s">
        <v>11191</v>
      </c>
      <c r="D100" s="52" t="s">
        <v>11192</v>
      </c>
      <c r="E100" s="52" t="s">
        <v>11076</v>
      </c>
      <c r="F100" s="52" t="s">
        <v>11191</v>
      </c>
      <c r="G100" s="52">
        <v>1401</v>
      </c>
      <c r="H100" s="52" t="s">
        <v>11193</v>
      </c>
      <c r="I100" s="52" t="s">
        <v>11194</v>
      </c>
    </row>
    <row r="101" spans="1:9" x14ac:dyDescent="0.25">
      <c r="A101" s="53">
        <v>1400159</v>
      </c>
      <c r="B101" s="53">
        <v>14</v>
      </c>
      <c r="C101" s="52" t="s">
        <v>11191</v>
      </c>
      <c r="D101" s="52" t="s">
        <v>11192</v>
      </c>
      <c r="E101" s="52" t="s">
        <v>11076</v>
      </c>
      <c r="F101" s="52" t="s">
        <v>11195</v>
      </c>
      <c r="G101" s="52">
        <v>1401</v>
      </c>
      <c r="H101" s="52" t="s">
        <v>11193</v>
      </c>
      <c r="I101" s="52" t="s">
        <v>11194</v>
      </c>
    </row>
    <row r="102" spans="1:9" x14ac:dyDescent="0.25">
      <c r="A102" s="53">
        <v>1400175</v>
      </c>
      <c r="B102" s="53">
        <v>14</v>
      </c>
      <c r="C102" s="52" t="s">
        <v>11191</v>
      </c>
      <c r="D102" s="52" t="s">
        <v>11192</v>
      </c>
      <c r="E102" s="52" t="s">
        <v>11076</v>
      </c>
      <c r="F102" s="52" t="s">
        <v>11196</v>
      </c>
      <c r="G102" s="52">
        <v>1401</v>
      </c>
      <c r="H102" s="52" t="s">
        <v>11193</v>
      </c>
      <c r="I102" s="52" t="s">
        <v>11194</v>
      </c>
    </row>
    <row r="103" spans="1:9" x14ac:dyDescent="0.25">
      <c r="A103" s="53">
        <v>1400407</v>
      </c>
      <c r="B103" s="53">
        <v>14</v>
      </c>
      <c r="C103" s="52" t="s">
        <v>11191</v>
      </c>
      <c r="D103" s="52" t="s">
        <v>11192</v>
      </c>
      <c r="E103" s="52" t="s">
        <v>11076</v>
      </c>
      <c r="F103" s="52" t="s">
        <v>11197</v>
      </c>
      <c r="G103" s="52">
        <v>1401</v>
      </c>
      <c r="H103" s="52" t="s">
        <v>11193</v>
      </c>
      <c r="I103" s="52" t="s">
        <v>11194</v>
      </c>
    </row>
    <row r="104" spans="1:9" x14ac:dyDescent="0.25">
      <c r="A104" s="53">
        <v>1400456</v>
      </c>
      <c r="B104" s="53">
        <v>14</v>
      </c>
      <c r="C104" s="52" t="s">
        <v>11191</v>
      </c>
      <c r="D104" s="52" t="s">
        <v>11192</v>
      </c>
      <c r="E104" s="52" t="s">
        <v>11076</v>
      </c>
      <c r="F104" s="52" t="s">
        <v>11198</v>
      </c>
      <c r="G104" s="52">
        <v>1401</v>
      </c>
      <c r="H104" s="52" t="s">
        <v>11193</v>
      </c>
      <c r="I104" s="52" t="s">
        <v>11194</v>
      </c>
    </row>
    <row r="105" spans="1:9" x14ac:dyDescent="0.25">
      <c r="A105" s="53">
        <v>1400704</v>
      </c>
      <c r="B105" s="53">
        <v>14</v>
      </c>
      <c r="C105" s="52" t="s">
        <v>11191</v>
      </c>
      <c r="D105" s="52" t="s">
        <v>11192</v>
      </c>
      <c r="E105" s="52" t="s">
        <v>11076</v>
      </c>
      <c r="F105" s="52" t="s">
        <v>11199</v>
      </c>
      <c r="G105" s="52">
        <v>1401</v>
      </c>
      <c r="H105" s="52" t="s">
        <v>11193</v>
      </c>
      <c r="I105" s="52" t="s">
        <v>11194</v>
      </c>
    </row>
    <row r="106" spans="1:9" x14ac:dyDescent="0.25">
      <c r="A106" s="53">
        <v>1500131</v>
      </c>
      <c r="B106" s="53">
        <v>15</v>
      </c>
      <c r="C106" s="52" t="s">
        <v>11200</v>
      </c>
      <c r="D106" s="52" t="s">
        <v>11201</v>
      </c>
      <c r="E106" s="52" t="s">
        <v>11076</v>
      </c>
      <c r="F106" s="52" t="s">
        <v>11202</v>
      </c>
      <c r="G106" s="52">
        <v>1503</v>
      </c>
      <c r="H106" s="52" t="s">
        <v>11203</v>
      </c>
      <c r="I106" s="52" t="s">
        <v>11204</v>
      </c>
    </row>
    <row r="107" spans="1:9" x14ac:dyDescent="0.25">
      <c r="A107" s="53">
        <v>1500347</v>
      </c>
      <c r="B107" s="53">
        <v>15</v>
      </c>
      <c r="C107" s="52" t="s">
        <v>11200</v>
      </c>
      <c r="D107" s="52" t="s">
        <v>11201</v>
      </c>
      <c r="E107" s="52" t="s">
        <v>11076</v>
      </c>
      <c r="F107" s="52" t="s">
        <v>11205</v>
      </c>
      <c r="G107" s="52">
        <v>1503</v>
      </c>
      <c r="H107" s="52" t="s">
        <v>11203</v>
      </c>
      <c r="I107" s="52" t="s">
        <v>11204</v>
      </c>
    </row>
    <row r="108" spans="1:9" x14ac:dyDescent="0.25">
      <c r="A108" s="53">
        <v>1501253</v>
      </c>
      <c r="B108" s="53">
        <v>15</v>
      </c>
      <c r="C108" s="52" t="s">
        <v>11200</v>
      </c>
      <c r="D108" s="52" t="s">
        <v>11201</v>
      </c>
      <c r="E108" s="52" t="s">
        <v>11076</v>
      </c>
      <c r="F108" s="52" t="s">
        <v>11206</v>
      </c>
      <c r="G108" s="52">
        <v>1503</v>
      </c>
      <c r="H108" s="52" t="s">
        <v>11203</v>
      </c>
      <c r="I108" s="52" t="s">
        <v>11204</v>
      </c>
    </row>
    <row r="109" spans="1:9" x14ac:dyDescent="0.25">
      <c r="A109" s="53">
        <v>1501576</v>
      </c>
      <c r="B109" s="53">
        <v>15</v>
      </c>
      <c r="C109" s="52" t="s">
        <v>11200</v>
      </c>
      <c r="D109" s="52" t="s">
        <v>11201</v>
      </c>
      <c r="E109" s="52" t="s">
        <v>11076</v>
      </c>
      <c r="F109" s="52" t="s">
        <v>11207</v>
      </c>
      <c r="G109" s="52">
        <v>1503</v>
      </c>
      <c r="H109" s="52" t="s">
        <v>11203</v>
      </c>
      <c r="I109" s="52" t="s">
        <v>11204</v>
      </c>
    </row>
    <row r="110" spans="1:9" x14ac:dyDescent="0.25">
      <c r="A110" s="53">
        <v>1501758</v>
      </c>
      <c r="B110" s="53">
        <v>15</v>
      </c>
      <c r="C110" s="52" t="s">
        <v>11200</v>
      </c>
      <c r="D110" s="52" t="s">
        <v>11201</v>
      </c>
      <c r="E110" s="52" t="s">
        <v>11076</v>
      </c>
      <c r="F110" s="52" t="s">
        <v>11208</v>
      </c>
      <c r="G110" s="52">
        <v>1503</v>
      </c>
      <c r="H110" s="52" t="s">
        <v>11203</v>
      </c>
      <c r="I110" s="52" t="s">
        <v>11204</v>
      </c>
    </row>
    <row r="111" spans="1:9" x14ac:dyDescent="0.25">
      <c r="A111" s="53">
        <v>1501782</v>
      </c>
      <c r="B111" s="53">
        <v>15</v>
      </c>
      <c r="C111" s="52" t="s">
        <v>11200</v>
      </c>
      <c r="D111" s="52" t="s">
        <v>11201</v>
      </c>
      <c r="E111" s="52" t="s">
        <v>11076</v>
      </c>
      <c r="F111" s="52" t="s">
        <v>11209</v>
      </c>
      <c r="G111" s="52">
        <v>1503</v>
      </c>
      <c r="H111" s="52" t="s">
        <v>11203</v>
      </c>
      <c r="I111" s="52" t="s">
        <v>11204</v>
      </c>
    </row>
    <row r="112" spans="1:9" x14ac:dyDescent="0.25">
      <c r="A112" s="53">
        <v>1502152</v>
      </c>
      <c r="B112" s="53">
        <v>15</v>
      </c>
      <c r="C112" s="52" t="s">
        <v>11200</v>
      </c>
      <c r="D112" s="52" t="s">
        <v>11201</v>
      </c>
      <c r="E112" s="52" t="s">
        <v>11076</v>
      </c>
      <c r="F112" s="52" t="s">
        <v>11210</v>
      </c>
      <c r="G112" s="52">
        <v>1503</v>
      </c>
      <c r="H112" s="52" t="s">
        <v>11203</v>
      </c>
      <c r="I112" s="52" t="s">
        <v>11204</v>
      </c>
    </row>
    <row r="113" spans="1:9" x14ac:dyDescent="0.25">
      <c r="A113" s="53">
        <v>1502707</v>
      </c>
      <c r="B113" s="53">
        <v>15</v>
      </c>
      <c r="C113" s="52" t="s">
        <v>11200</v>
      </c>
      <c r="D113" s="52" t="s">
        <v>11201</v>
      </c>
      <c r="E113" s="52" t="s">
        <v>11076</v>
      </c>
      <c r="F113" s="52" t="s">
        <v>11211</v>
      </c>
      <c r="G113" s="52">
        <v>1503</v>
      </c>
      <c r="H113" s="52" t="s">
        <v>11203</v>
      </c>
      <c r="I113" s="52" t="s">
        <v>11204</v>
      </c>
    </row>
    <row r="114" spans="1:9" x14ac:dyDescent="0.25">
      <c r="A114" s="53">
        <v>1502772</v>
      </c>
      <c r="B114" s="53">
        <v>15</v>
      </c>
      <c r="C114" s="52" t="s">
        <v>11200</v>
      </c>
      <c r="D114" s="52" t="s">
        <v>11201</v>
      </c>
      <c r="E114" s="52" t="s">
        <v>11076</v>
      </c>
      <c r="F114" s="52" t="s">
        <v>11212</v>
      </c>
      <c r="G114" s="52">
        <v>1503</v>
      </c>
      <c r="H114" s="52" t="s">
        <v>11203</v>
      </c>
      <c r="I114" s="52" t="s">
        <v>11204</v>
      </c>
    </row>
    <row r="115" spans="1:9" x14ac:dyDescent="0.25">
      <c r="A115" s="53">
        <v>1502954</v>
      </c>
      <c r="B115" s="53">
        <v>15</v>
      </c>
      <c r="C115" s="52" t="s">
        <v>11200</v>
      </c>
      <c r="D115" s="52" t="s">
        <v>11201</v>
      </c>
      <c r="E115" s="52" t="s">
        <v>11076</v>
      </c>
      <c r="F115" s="52" t="s">
        <v>11213</v>
      </c>
      <c r="G115" s="52">
        <v>1503</v>
      </c>
      <c r="H115" s="52" t="s">
        <v>11203</v>
      </c>
      <c r="I115" s="52" t="s">
        <v>11204</v>
      </c>
    </row>
    <row r="116" spans="1:9" x14ac:dyDescent="0.25">
      <c r="A116" s="53">
        <v>1503044</v>
      </c>
      <c r="B116" s="53">
        <v>15</v>
      </c>
      <c r="C116" s="52" t="s">
        <v>11200</v>
      </c>
      <c r="D116" s="52" t="s">
        <v>11201</v>
      </c>
      <c r="E116" s="52" t="s">
        <v>11076</v>
      </c>
      <c r="F116" s="52" t="s">
        <v>11214</v>
      </c>
      <c r="G116" s="52">
        <v>1503</v>
      </c>
      <c r="H116" s="52" t="s">
        <v>11203</v>
      </c>
      <c r="I116" s="52" t="s">
        <v>11204</v>
      </c>
    </row>
    <row r="117" spans="1:9" x14ac:dyDescent="0.25">
      <c r="A117" s="53">
        <v>1503705</v>
      </c>
      <c r="B117" s="53">
        <v>15</v>
      </c>
      <c r="C117" s="52" t="s">
        <v>11200</v>
      </c>
      <c r="D117" s="52" t="s">
        <v>11201</v>
      </c>
      <c r="E117" s="52" t="s">
        <v>11076</v>
      </c>
      <c r="F117" s="52" t="s">
        <v>11215</v>
      </c>
      <c r="G117" s="52">
        <v>1503</v>
      </c>
      <c r="H117" s="52" t="s">
        <v>11203</v>
      </c>
      <c r="I117" s="52" t="s">
        <v>11204</v>
      </c>
    </row>
    <row r="118" spans="1:9" x14ac:dyDescent="0.25">
      <c r="A118" s="53">
        <v>1503804</v>
      </c>
      <c r="B118" s="53">
        <v>15</v>
      </c>
      <c r="C118" s="52" t="s">
        <v>11200</v>
      </c>
      <c r="D118" s="52" t="s">
        <v>11201</v>
      </c>
      <c r="E118" s="52" t="s">
        <v>11076</v>
      </c>
      <c r="F118" s="52" t="s">
        <v>11216</v>
      </c>
      <c r="G118" s="52">
        <v>1503</v>
      </c>
      <c r="H118" s="52" t="s">
        <v>11203</v>
      </c>
      <c r="I118" s="52" t="s">
        <v>11204</v>
      </c>
    </row>
    <row r="119" spans="1:9" x14ac:dyDescent="0.25">
      <c r="A119" s="53">
        <v>1504208</v>
      </c>
      <c r="B119" s="53">
        <v>15</v>
      </c>
      <c r="C119" s="52" t="s">
        <v>11200</v>
      </c>
      <c r="D119" s="52" t="s">
        <v>11201</v>
      </c>
      <c r="E119" s="52" t="s">
        <v>11076</v>
      </c>
      <c r="F119" s="52" t="s">
        <v>11217</v>
      </c>
      <c r="G119" s="52">
        <v>1503</v>
      </c>
      <c r="H119" s="52" t="s">
        <v>11203</v>
      </c>
      <c r="I119" s="52" t="s">
        <v>11204</v>
      </c>
    </row>
    <row r="120" spans="1:9" x14ac:dyDescent="0.25">
      <c r="A120" s="53">
        <v>1504976</v>
      </c>
      <c r="B120" s="53">
        <v>15</v>
      </c>
      <c r="C120" s="52" t="s">
        <v>11200</v>
      </c>
      <c r="D120" s="52" t="s">
        <v>11201</v>
      </c>
      <c r="E120" s="52" t="s">
        <v>11076</v>
      </c>
      <c r="F120" s="52" t="s">
        <v>11218</v>
      </c>
      <c r="G120" s="52">
        <v>1503</v>
      </c>
      <c r="H120" s="52" t="s">
        <v>11203</v>
      </c>
      <c r="I120" s="52" t="s">
        <v>11204</v>
      </c>
    </row>
    <row r="121" spans="1:9" x14ac:dyDescent="0.25">
      <c r="A121" s="53">
        <v>1505064</v>
      </c>
      <c r="B121" s="53">
        <v>15</v>
      </c>
      <c r="C121" s="52" t="s">
        <v>11200</v>
      </c>
      <c r="D121" s="52" t="s">
        <v>11201</v>
      </c>
      <c r="E121" s="52" t="s">
        <v>11076</v>
      </c>
      <c r="F121" s="52" t="s">
        <v>11219</v>
      </c>
      <c r="G121" s="52">
        <v>1503</v>
      </c>
      <c r="H121" s="52" t="s">
        <v>11203</v>
      </c>
      <c r="I121" s="52" t="s">
        <v>11204</v>
      </c>
    </row>
    <row r="122" spans="1:9" x14ac:dyDescent="0.25">
      <c r="A122" s="53">
        <v>1505494</v>
      </c>
      <c r="B122" s="53">
        <v>15</v>
      </c>
      <c r="C122" s="52" t="s">
        <v>11200</v>
      </c>
      <c r="D122" s="52" t="s">
        <v>11201</v>
      </c>
      <c r="E122" s="52" t="s">
        <v>11076</v>
      </c>
      <c r="F122" s="52" t="s">
        <v>11220</v>
      </c>
      <c r="G122" s="52">
        <v>1503</v>
      </c>
      <c r="H122" s="52" t="s">
        <v>11203</v>
      </c>
      <c r="I122" s="52" t="s">
        <v>11204</v>
      </c>
    </row>
    <row r="123" spans="1:9" x14ac:dyDescent="0.25">
      <c r="A123" s="53">
        <v>1505536</v>
      </c>
      <c r="B123" s="53">
        <v>15</v>
      </c>
      <c r="C123" s="52" t="s">
        <v>11200</v>
      </c>
      <c r="D123" s="52" t="s">
        <v>11201</v>
      </c>
      <c r="E123" s="52" t="s">
        <v>11076</v>
      </c>
      <c r="F123" s="52" t="s">
        <v>11221</v>
      </c>
      <c r="G123" s="52">
        <v>1503</v>
      </c>
      <c r="H123" s="52" t="s">
        <v>11203</v>
      </c>
      <c r="I123" s="52" t="s">
        <v>11204</v>
      </c>
    </row>
    <row r="124" spans="1:9" x14ac:dyDescent="0.25">
      <c r="A124" s="53">
        <v>1505551</v>
      </c>
      <c r="B124" s="53">
        <v>15</v>
      </c>
      <c r="C124" s="52" t="s">
        <v>11200</v>
      </c>
      <c r="D124" s="52" t="s">
        <v>11201</v>
      </c>
      <c r="E124" s="52" t="s">
        <v>11076</v>
      </c>
      <c r="F124" s="52" t="s">
        <v>11222</v>
      </c>
      <c r="G124" s="52">
        <v>1503</v>
      </c>
      <c r="H124" s="52" t="s">
        <v>11203</v>
      </c>
      <c r="I124" s="52" t="s">
        <v>11204</v>
      </c>
    </row>
    <row r="125" spans="1:9" x14ac:dyDescent="0.25">
      <c r="A125" s="53">
        <v>1505635</v>
      </c>
      <c r="B125" s="53">
        <v>15</v>
      </c>
      <c r="C125" s="52" t="s">
        <v>11200</v>
      </c>
      <c r="D125" s="52" t="s">
        <v>11201</v>
      </c>
      <c r="E125" s="52" t="s">
        <v>11076</v>
      </c>
      <c r="F125" s="52" t="s">
        <v>11223</v>
      </c>
      <c r="G125" s="52">
        <v>1503</v>
      </c>
      <c r="H125" s="52" t="s">
        <v>11203</v>
      </c>
      <c r="I125" s="52" t="s">
        <v>11204</v>
      </c>
    </row>
    <row r="126" spans="1:9" x14ac:dyDescent="0.25">
      <c r="A126" s="53">
        <v>1506138</v>
      </c>
      <c r="B126" s="53">
        <v>15</v>
      </c>
      <c r="C126" s="52" t="s">
        <v>11200</v>
      </c>
      <c r="D126" s="52" t="s">
        <v>11201</v>
      </c>
      <c r="E126" s="52" t="s">
        <v>11076</v>
      </c>
      <c r="F126" s="52" t="s">
        <v>11224</v>
      </c>
      <c r="G126" s="52">
        <v>1503</v>
      </c>
      <c r="H126" s="52" t="s">
        <v>11203</v>
      </c>
      <c r="I126" s="52" t="s">
        <v>11204</v>
      </c>
    </row>
    <row r="127" spans="1:9" x14ac:dyDescent="0.25">
      <c r="A127" s="53">
        <v>1506161</v>
      </c>
      <c r="B127" s="53">
        <v>15</v>
      </c>
      <c r="C127" s="52" t="s">
        <v>11200</v>
      </c>
      <c r="D127" s="52" t="s">
        <v>11201</v>
      </c>
      <c r="E127" s="52" t="s">
        <v>11076</v>
      </c>
      <c r="F127" s="52" t="s">
        <v>11225</v>
      </c>
      <c r="G127" s="52">
        <v>1503</v>
      </c>
      <c r="H127" s="52" t="s">
        <v>11203</v>
      </c>
      <c r="I127" s="52" t="s">
        <v>11204</v>
      </c>
    </row>
    <row r="128" spans="1:9" x14ac:dyDescent="0.25">
      <c r="A128" s="53">
        <v>1506187</v>
      </c>
      <c r="B128" s="53">
        <v>15</v>
      </c>
      <c r="C128" s="52" t="s">
        <v>11200</v>
      </c>
      <c r="D128" s="52" t="s">
        <v>11201</v>
      </c>
      <c r="E128" s="52" t="s">
        <v>11076</v>
      </c>
      <c r="F128" s="52" t="s">
        <v>11226</v>
      </c>
      <c r="G128" s="52">
        <v>1503</v>
      </c>
      <c r="H128" s="52" t="s">
        <v>11203</v>
      </c>
      <c r="I128" s="52" t="s">
        <v>11204</v>
      </c>
    </row>
    <row r="129" spans="1:9" x14ac:dyDescent="0.25">
      <c r="A129" s="53">
        <v>1506583</v>
      </c>
      <c r="B129" s="53">
        <v>15</v>
      </c>
      <c r="C129" s="52" t="s">
        <v>11200</v>
      </c>
      <c r="D129" s="52" t="s">
        <v>11201</v>
      </c>
      <c r="E129" s="52" t="s">
        <v>11076</v>
      </c>
      <c r="F129" s="52" t="s">
        <v>11227</v>
      </c>
      <c r="G129" s="52">
        <v>1503</v>
      </c>
      <c r="H129" s="52" t="s">
        <v>11203</v>
      </c>
      <c r="I129" s="52" t="s">
        <v>11204</v>
      </c>
    </row>
    <row r="130" spans="1:9" x14ac:dyDescent="0.25">
      <c r="A130" s="53">
        <v>1507151</v>
      </c>
      <c r="B130" s="53">
        <v>15</v>
      </c>
      <c r="C130" s="52" t="s">
        <v>11200</v>
      </c>
      <c r="D130" s="52" t="s">
        <v>11201</v>
      </c>
      <c r="E130" s="52" t="s">
        <v>11076</v>
      </c>
      <c r="F130" s="52" t="s">
        <v>11228</v>
      </c>
      <c r="G130" s="52">
        <v>1503</v>
      </c>
      <c r="H130" s="52" t="s">
        <v>11203</v>
      </c>
      <c r="I130" s="52" t="s">
        <v>11204</v>
      </c>
    </row>
    <row r="131" spans="1:9" x14ac:dyDescent="0.25">
      <c r="A131" s="53">
        <v>1507458</v>
      </c>
      <c r="B131" s="53">
        <v>15</v>
      </c>
      <c r="C131" s="52" t="s">
        <v>11200</v>
      </c>
      <c r="D131" s="52" t="s">
        <v>11201</v>
      </c>
      <c r="E131" s="52" t="s">
        <v>11076</v>
      </c>
      <c r="F131" s="52" t="s">
        <v>11229</v>
      </c>
      <c r="G131" s="52">
        <v>1503</v>
      </c>
      <c r="H131" s="52" t="s">
        <v>11203</v>
      </c>
      <c r="I131" s="52" t="s">
        <v>11204</v>
      </c>
    </row>
    <row r="132" spans="1:9" x14ac:dyDescent="0.25">
      <c r="A132" s="53">
        <v>1507508</v>
      </c>
      <c r="B132" s="53">
        <v>15</v>
      </c>
      <c r="C132" s="52" t="s">
        <v>11200</v>
      </c>
      <c r="D132" s="52" t="s">
        <v>11201</v>
      </c>
      <c r="E132" s="52" t="s">
        <v>11076</v>
      </c>
      <c r="F132" s="52" t="s">
        <v>11230</v>
      </c>
      <c r="G132" s="52">
        <v>1503</v>
      </c>
      <c r="H132" s="52" t="s">
        <v>11203</v>
      </c>
      <c r="I132" s="52" t="s">
        <v>11204</v>
      </c>
    </row>
    <row r="133" spans="1:9" x14ac:dyDescent="0.25">
      <c r="A133" s="53">
        <v>1507755</v>
      </c>
      <c r="B133" s="53">
        <v>15</v>
      </c>
      <c r="C133" s="52" t="s">
        <v>11200</v>
      </c>
      <c r="D133" s="52" t="s">
        <v>11201</v>
      </c>
      <c r="E133" s="52" t="s">
        <v>11076</v>
      </c>
      <c r="F133" s="52" t="s">
        <v>11231</v>
      </c>
      <c r="G133" s="52">
        <v>1503</v>
      </c>
      <c r="H133" s="52" t="s">
        <v>11203</v>
      </c>
      <c r="I133" s="52" t="s">
        <v>11204</v>
      </c>
    </row>
    <row r="134" spans="1:9" x14ac:dyDescent="0.25">
      <c r="A134" s="53">
        <v>1508100</v>
      </c>
      <c r="B134" s="53">
        <v>15</v>
      </c>
      <c r="C134" s="52" t="s">
        <v>11200</v>
      </c>
      <c r="D134" s="52" t="s">
        <v>11201</v>
      </c>
      <c r="E134" s="52" t="s">
        <v>11076</v>
      </c>
      <c r="F134" s="52" t="s">
        <v>11232</v>
      </c>
      <c r="G134" s="52">
        <v>1503</v>
      </c>
      <c r="H134" s="52" t="s">
        <v>11203</v>
      </c>
      <c r="I134" s="52" t="s">
        <v>11204</v>
      </c>
    </row>
    <row r="135" spans="1:9" x14ac:dyDescent="0.25">
      <c r="A135" s="53">
        <v>1508407</v>
      </c>
      <c r="B135" s="53">
        <v>15</v>
      </c>
      <c r="C135" s="52" t="s">
        <v>11200</v>
      </c>
      <c r="D135" s="52" t="s">
        <v>11201</v>
      </c>
      <c r="E135" s="52" t="s">
        <v>11076</v>
      </c>
      <c r="F135" s="52" t="s">
        <v>11233</v>
      </c>
      <c r="G135" s="52">
        <v>1503</v>
      </c>
      <c r="H135" s="52" t="s">
        <v>11203</v>
      </c>
      <c r="I135" s="52" t="s">
        <v>11204</v>
      </c>
    </row>
    <row r="136" spans="1:9" x14ac:dyDescent="0.25">
      <c r="A136" s="53">
        <v>1500404</v>
      </c>
      <c r="B136" s="53">
        <v>15</v>
      </c>
      <c r="C136" s="52" t="s">
        <v>11200</v>
      </c>
      <c r="D136" s="52" t="s">
        <v>11201</v>
      </c>
      <c r="E136" s="52" t="s">
        <v>11076</v>
      </c>
      <c r="F136" s="52" t="s">
        <v>11234</v>
      </c>
      <c r="G136" s="52">
        <v>1501</v>
      </c>
      <c r="H136" s="52" t="s">
        <v>11235</v>
      </c>
      <c r="I136" s="52" t="s">
        <v>11236</v>
      </c>
    </row>
    <row r="137" spans="1:9" x14ac:dyDescent="0.25">
      <c r="A137" s="53">
        <v>1500503</v>
      </c>
      <c r="B137" s="53">
        <v>15</v>
      </c>
      <c r="C137" s="52" t="s">
        <v>11200</v>
      </c>
      <c r="D137" s="52" t="s">
        <v>11201</v>
      </c>
      <c r="E137" s="52" t="s">
        <v>11076</v>
      </c>
      <c r="F137" s="52" t="s">
        <v>11237</v>
      </c>
      <c r="G137" s="52">
        <v>1501</v>
      </c>
      <c r="H137" s="52" t="s">
        <v>11235</v>
      </c>
      <c r="I137" s="52" t="s">
        <v>11236</v>
      </c>
    </row>
    <row r="138" spans="1:9" x14ac:dyDescent="0.25">
      <c r="A138" s="53">
        <v>1502855</v>
      </c>
      <c r="B138" s="53">
        <v>15</v>
      </c>
      <c r="C138" s="52" t="s">
        <v>11200</v>
      </c>
      <c r="D138" s="52" t="s">
        <v>11201</v>
      </c>
      <c r="E138" s="52" t="s">
        <v>11076</v>
      </c>
      <c r="F138" s="52" t="s">
        <v>11238</v>
      </c>
      <c r="G138" s="52">
        <v>1501</v>
      </c>
      <c r="H138" s="52" t="s">
        <v>11235</v>
      </c>
      <c r="I138" s="52" t="s">
        <v>11236</v>
      </c>
    </row>
    <row r="139" spans="1:9" x14ac:dyDescent="0.25">
      <c r="A139" s="53">
        <v>1503002</v>
      </c>
      <c r="B139" s="53">
        <v>15</v>
      </c>
      <c r="C139" s="52" t="s">
        <v>11200</v>
      </c>
      <c r="D139" s="52" t="s">
        <v>11201</v>
      </c>
      <c r="E139" s="52" t="s">
        <v>11076</v>
      </c>
      <c r="F139" s="52" t="s">
        <v>11239</v>
      </c>
      <c r="G139" s="52">
        <v>1501</v>
      </c>
      <c r="H139" s="52" t="s">
        <v>11235</v>
      </c>
      <c r="I139" s="52" t="s">
        <v>11236</v>
      </c>
    </row>
    <row r="140" spans="1:9" x14ac:dyDescent="0.25">
      <c r="A140" s="53">
        <v>1504802</v>
      </c>
      <c r="B140" s="53">
        <v>15</v>
      </c>
      <c r="C140" s="52" t="s">
        <v>11200</v>
      </c>
      <c r="D140" s="52" t="s">
        <v>11201</v>
      </c>
      <c r="E140" s="52" t="s">
        <v>11076</v>
      </c>
      <c r="F140" s="52" t="s">
        <v>11240</v>
      </c>
      <c r="G140" s="52">
        <v>1501</v>
      </c>
      <c r="H140" s="52" t="s">
        <v>11235</v>
      </c>
      <c r="I140" s="52" t="s">
        <v>11236</v>
      </c>
    </row>
    <row r="141" spans="1:9" x14ac:dyDescent="0.25">
      <c r="A141" s="53">
        <v>1505106</v>
      </c>
      <c r="B141" s="53">
        <v>15</v>
      </c>
      <c r="C141" s="52" t="s">
        <v>11200</v>
      </c>
      <c r="D141" s="52" t="s">
        <v>11201</v>
      </c>
      <c r="E141" s="52" t="s">
        <v>11076</v>
      </c>
      <c r="F141" s="52" t="s">
        <v>11241</v>
      </c>
      <c r="G141" s="52">
        <v>1501</v>
      </c>
      <c r="H141" s="52" t="s">
        <v>11235</v>
      </c>
      <c r="I141" s="52" t="s">
        <v>11236</v>
      </c>
    </row>
    <row r="142" spans="1:9" x14ac:dyDescent="0.25">
      <c r="A142" s="53">
        <v>1505304</v>
      </c>
      <c r="B142" s="53">
        <v>15</v>
      </c>
      <c r="C142" s="52" t="s">
        <v>11200</v>
      </c>
      <c r="D142" s="52" t="s">
        <v>11201</v>
      </c>
      <c r="E142" s="52" t="s">
        <v>11076</v>
      </c>
      <c r="F142" s="52" t="s">
        <v>11242</v>
      </c>
      <c r="G142" s="52">
        <v>1501</v>
      </c>
      <c r="H142" s="52" t="s">
        <v>11235</v>
      </c>
      <c r="I142" s="52" t="s">
        <v>11236</v>
      </c>
    </row>
    <row r="143" spans="1:9" x14ac:dyDescent="0.25">
      <c r="A143" s="53">
        <v>1507979</v>
      </c>
      <c r="B143" s="53">
        <v>15</v>
      </c>
      <c r="C143" s="52" t="s">
        <v>11200</v>
      </c>
      <c r="D143" s="52" t="s">
        <v>11201</v>
      </c>
      <c r="E143" s="52" t="s">
        <v>11076</v>
      </c>
      <c r="F143" s="52" t="s">
        <v>11243</v>
      </c>
      <c r="G143" s="52">
        <v>1501</v>
      </c>
      <c r="H143" s="52" t="s">
        <v>11235</v>
      </c>
      <c r="I143" s="52" t="s">
        <v>11236</v>
      </c>
    </row>
    <row r="144" spans="1:9" x14ac:dyDescent="0.25">
      <c r="A144" s="53">
        <v>1600279</v>
      </c>
      <c r="B144" s="53">
        <v>16</v>
      </c>
      <c r="C144" s="52" t="s">
        <v>11244</v>
      </c>
      <c r="D144" s="52" t="s">
        <v>11245</v>
      </c>
      <c r="E144" s="52" t="s">
        <v>11076</v>
      </c>
      <c r="F144" s="52" t="s">
        <v>11246</v>
      </c>
      <c r="G144" s="52">
        <v>1501</v>
      </c>
      <c r="H144" s="52" t="s">
        <v>11235</v>
      </c>
      <c r="I144" s="52" t="s">
        <v>11236</v>
      </c>
    </row>
    <row r="145" spans="1:9" x14ac:dyDescent="0.25">
      <c r="A145" s="53">
        <v>1300144</v>
      </c>
      <c r="B145" s="53">
        <v>13</v>
      </c>
      <c r="C145" s="52" t="s">
        <v>11098</v>
      </c>
      <c r="D145" s="52" t="s">
        <v>11099</v>
      </c>
      <c r="E145" s="52" t="s">
        <v>11076</v>
      </c>
      <c r="F145" s="52" t="s">
        <v>11247</v>
      </c>
      <c r="G145" s="52">
        <v>1504</v>
      </c>
      <c r="H145" s="52" t="s">
        <v>11248</v>
      </c>
      <c r="I145" s="52" t="s">
        <v>11249</v>
      </c>
    </row>
    <row r="146" spans="1:9" x14ac:dyDescent="0.25">
      <c r="A146" s="53">
        <v>1300508</v>
      </c>
      <c r="B146" s="53">
        <v>13</v>
      </c>
      <c r="C146" s="52" t="s">
        <v>11098</v>
      </c>
      <c r="D146" s="52" t="s">
        <v>11099</v>
      </c>
      <c r="E146" s="52" t="s">
        <v>11076</v>
      </c>
      <c r="F146" s="52" t="s">
        <v>11250</v>
      </c>
      <c r="G146" s="52">
        <v>1504</v>
      </c>
      <c r="H146" s="52" t="s">
        <v>11248</v>
      </c>
      <c r="I146" s="52" t="s">
        <v>11249</v>
      </c>
    </row>
    <row r="147" spans="1:9" x14ac:dyDescent="0.25">
      <c r="A147" s="53">
        <v>1302900</v>
      </c>
      <c r="B147" s="53">
        <v>13</v>
      </c>
      <c r="C147" s="52" t="s">
        <v>11098</v>
      </c>
      <c r="D147" s="52" t="s">
        <v>11099</v>
      </c>
      <c r="E147" s="52" t="s">
        <v>11076</v>
      </c>
      <c r="F147" s="52" t="s">
        <v>11251</v>
      </c>
      <c r="G147" s="52">
        <v>1504</v>
      </c>
      <c r="H147" s="52" t="s">
        <v>11248</v>
      </c>
      <c r="I147" s="52" t="s">
        <v>11249</v>
      </c>
    </row>
    <row r="148" spans="1:9" x14ac:dyDescent="0.25">
      <c r="A148" s="53">
        <v>1303106</v>
      </c>
      <c r="B148" s="53">
        <v>13</v>
      </c>
      <c r="C148" s="52" t="s">
        <v>11098</v>
      </c>
      <c r="D148" s="52" t="s">
        <v>11099</v>
      </c>
      <c r="E148" s="52" t="s">
        <v>11076</v>
      </c>
      <c r="F148" s="52" t="s">
        <v>11252</v>
      </c>
      <c r="G148" s="52">
        <v>1504</v>
      </c>
      <c r="H148" s="52" t="s">
        <v>11248</v>
      </c>
      <c r="I148" s="52" t="s">
        <v>11249</v>
      </c>
    </row>
    <row r="149" spans="1:9" x14ac:dyDescent="0.25">
      <c r="A149" s="53">
        <v>1500602</v>
      </c>
      <c r="B149" s="53">
        <v>15</v>
      </c>
      <c r="C149" s="52" t="s">
        <v>11200</v>
      </c>
      <c r="D149" s="52" t="s">
        <v>11201</v>
      </c>
      <c r="E149" s="52" t="s">
        <v>11076</v>
      </c>
      <c r="F149" s="52" t="s">
        <v>11253</v>
      </c>
      <c r="G149" s="52">
        <v>1504</v>
      </c>
      <c r="H149" s="52" t="s">
        <v>11248</v>
      </c>
      <c r="I149" s="52" t="s">
        <v>11249</v>
      </c>
    </row>
    <row r="150" spans="1:9" x14ac:dyDescent="0.25">
      <c r="A150" s="53">
        <v>1500859</v>
      </c>
      <c r="B150" s="53">
        <v>15</v>
      </c>
      <c r="C150" s="52" t="s">
        <v>11200</v>
      </c>
      <c r="D150" s="52" t="s">
        <v>11201</v>
      </c>
      <c r="E150" s="52" t="s">
        <v>11076</v>
      </c>
      <c r="F150" s="52" t="s">
        <v>11254</v>
      </c>
      <c r="G150" s="52">
        <v>1504</v>
      </c>
      <c r="H150" s="52" t="s">
        <v>11248</v>
      </c>
      <c r="I150" s="52" t="s">
        <v>11249</v>
      </c>
    </row>
    <row r="151" spans="1:9" x14ac:dyDescent="0.25">
      <c r="A151" s="53">
        <v>1501006</v>
      </c>
      <c r="B151" s="53">
        <v>15</v>
      </c>
      <c r="C151" s="52" t="s">
        <v>11200</v>
      </c>
      <c r="D151" s="52" t="s">
        <v>11201</v>
      </c>
      <c r="E151" s="52" t="s">
        <v>11076</v>
      </c>
      <c r="F151" s="52" t="s">
        <v>11255</v>
      </c>
      <c r="G151" s="52">
        <v>1504</v>
      </c>
      <c r="H151" s="52" t="s">
        <v>11248</v>
      </c>
      <c r="I151" s="52" t="s">
        <v>11249</v>
      </c>
    </row>
    <row r="152" spans="1:9" x14ac:dyDescent="0.25">
      <c r="A152" s="53">
        <v>1501451</v>
      </c>
      <c r="B152" s="53">
        <v>15</v>
      </c>
      <c r="C152" s="52" t="s">
        <v>11200</v>
      </c>
      <c r="D152" s="52" t="s">
        <v>11201</v>
      </c>
      <c r="E152" s="52" t="s">
        <v>11076</v>
      </c>
      <c r="F152" s="52" t="s">
        <v>11256</v>
      </c>
      <c r="G152" s="52">
        <v>1504</v>
      </c>
      <c r="H152" s="52" t="s">
        <v>11248</v>
      </c>
      <c r="I152" s="52" t="s">
        <v>11249</v>
      </c>
    </row>
    <row r="153" spans="1:9" x14ac:dyDescent="0.25">
      <c r="A153" s="53">
        <v>1501725</v>
      </c>
      <c r="B153" s="53">
        <v>15</v>
      </c>
      <c r="C153" s="52" t="s">
        <v>11200</v>
      </c>
      <c r="D153" s="52" t="s">
        <v>11201</v>
      </c>
      <c r="E153" s="52" t="s">
        <v>11076</v>
      </c>
      <c r="F153" s="52" t="s">
        <v>11257</v>
      </c>
      <c r="G153" s="52">
        <v>1504</v>
      </c>
      <c r="H153" s="52" t="s">
        <v>11248</v>
      </c>
      <c r="I153" s="52" t="s">
        <v>11249</v>
      </c>
    </row>
    <row r="154" spans="1:9" x14ac:dyDescent="0.25">
      <c r="A154" s="53">
        <v>1502764</v>
      </c>
      <c r="B154" s="53">
        <v>15</v>
      </c>
      <c r="C154" s="52" t="s">
        <v>11200</v>
      </c>
      <c r="D154" s="52" t="s">
        <v>11201</v>
      </c>
      <c r="E154" s="52" t="s">
        <v>11076</v>
      </c>
      <c r="F154" s="52" t="s">
        <v>11258</v>
      </c>
      <c r="G154" s="52">
        <v>1504</v>
      </c>
      <c r="H154" s="52" t="s">
        <v>11248</v>
      </c>
      <c r="I154" s="52" t="s">
        <v>11249</v>
      </c>
    </row>
    <row r="155" spans="1:9" x14ac:dyDescent="0.25">
      <c r="A155" s="53">
        <v>1503606</v>
      </c>
      <c r="B155" s="53">
        <v>15</v>
      </c>
      <c r="C155" s="52" t="s">
        <v>11200</v>
      </c>
      <c r="D155" s="52" t="s">
        <v>11201</v>
      </c>
      <c r="E155" s="52" t="s">
        <v>11076</v>
      </c>
      <c r="F155" s="52" t="s">
        <v>11259</v>
      </c>
      <c r="G155" s="52">
        <v>1504</v>
      </c>
      <c r="H155" s="52" t="s">
        <v>11248</v>
      </c>
      <c r="I155" s="52" t="s">
        <v>11249</v>
      </c>
    </row>
    <row r="156" spans="1:9" x14ac:dyDescent="0.25">
      <c r="A156" s="53">
        <v>1503754</v>
      </c>
      <c r="B156" s="53">
        <v>15</v>
      </c>
      <c r="C156" s="52" t="s">
        <v>11200</v>
      </c>
      <c r="D156" s="52" t="s">
        <v>11201</v>
      </c>
      <c r="E156" s="52" t="s">
        <v>11076</v>
      </c>
      <c r="F156" s="52" t="s">
        <v>11260</v>
      </c>
      <c r="G156" s="52">
        <v>1504</v>
      </c>
      <c r="H156" s="52" t="s">
        <v>11248</v>
      </c>
      <c r="I156" s="52" t="s">
        <v>11249</v>
      </c>
    </row>
    <row r="157" spans="1:9" x14ac:dyDescent="0.25">
      <c r="A157" s="53">
        <v>1504455</v>
      </c>
      <c r="B157" s="53">
        <v>15</v>
      </c>
      <c r="C157" s="52" t="s">
        <v>11200</v>
      </c>
      <c r="D157" s="52" t="s">
        <v>11201</v>
      </c>
      <c r="E157" s="52" t="s">
        <v>11076</v>
      </c>
      <c r="F157" s="52" t="s">
        <v>11261</v>
      </c>
      <c r="G157" s="52">
        <v>1504</v>
      </c>
      <c r="H157" s="52" t="s">
        <v>11248</v>
      </c>
      <c r="I157" s="52" t="s">
        <v>11249</v>
      </c>
    </row>
    <row r="158" spans="1:9" x14ac:dyDescent="0.25">
      <c r="A158" s="53">
        <v>1505031</v>
      </c>
      <c r="B158" s="53">
        <v>15</v>
      </c>
      <c r="C158" s="52" t="s">
        <v>11200</v>
      </c>
      <c r="D158" s="52" t="s">
        <v>11201</v>
      </c>
      <c r="E158" s="52" t="s">
        <v>11076</v>
      </c>
      <c r="F158" s="52" t="s">
        <v>11262</v>
      </c>
      <c r="G158" s="52">
        <v>1504</v>
      </c>
      <c r="H158" s="52" t="s">
        <v>11248</v>
      </c>
      <c r="I158" s="52" t="s">
        <v>11249</v>
      </c>
    </row>
    <row r="159" spans="1:9" x14ac:dyDescent="0.25">
      <c r="A159" s="53">
        <v>1505437</v>
      </c>
      <c r="B159" s="53">
        <v>15</v>
      </c>
      <c r="C159" s="52" t="s">
        <v>11200</v>
      </c>
      <c r="D159" s="52" t="s">
        <v>11201</v>
      </c>
      <c r="E159" s="52" t="s">
        <v>11076</v>
      </c>
      <c r="F159" s="52" t="s">
        <v>11263</v>
      </c>
      <c r="G159" s="52">
        <v>1504</v>
      </c>
      <c r="H159" s="52" t="s">
        <v>11248</v>
      </c>
      <c r="I159" s="52" t="s">
        <v>11249</v>
      </c>
    </row>
    <row r="160" spans="1:9" x14ac:dyDescent="0.25">
      <c r="A160" s="53">
        <v>1505486</v>
      </c>
      <c r="B160" s="53">
        <v>15</v>
      </c>
      <c r="C160" s="52" t="s">
        <v>11200</v>
      </c>
      <c r="D160" s="52" t="s">
        <v>11201</v>
      </c>
      <c r="E160" s="52" t="s">
        <v>11076</v>
      </c>
      <c r="F160" s="52" t="s">
        <v>11264</v>
      </c>
      <c r="G160" s="52">
        <v>1504</v>
      </c>
      <c r="H160" s="52" t="s">
        <v>11248</v>
      </c>
      <c r="I160" s="52" t="s">
        <v>11249</v>
      </c>
    </row>
    <row r="161" spans="1:9" x14ac:dyDescent="0.25">
      <c r="A161" s="53">
        <v>1505650</v>
      </c>
      <c r="B161" s="53">
        <v>15</v>
      </c>
      <c r="C161" s="52" t="s">
        <v>11200</v>
      </c>
      <c r="D161" s="52" t="s">
        <v>11201</v>
      </c>
      <c r="E161" s="52" t="s">
        <v>11076</v>
      </c>
      <c r="F161" s="52" t="s">
        <v>11265</v>
      </c>
      <c r="G161" s="52">
        <v>1504</v>
      </c>
      <c r="H161" s="52" t="s">
        <v>11248</v>
      </c>
      <c r="I161" s="52" t="s">
        <v>11249</v>
      </c>
    </row>
    <row r="162" spans="1:9" x14ac:dyDescent="0.25">
      <c r="A162" s="53">
        <v>1505908</v>
      </c>
      <c r="B162" s="53">
        <v>15</v>
      </c>
      <c r="C162" s="52" t="s">
        <v>11200</v>
      </c>
      <c r="D162" s="52" t="s">
        <v>11201</v>
      </c>
      <c r="E162" s="52" t="s">
        <v>11076</v>
      </c>
      <c r="F162" s="52" t="s">
        <v>11266</v>
      </c>
      <c r="G162" s="52">
        <v>1504</v>
      </c>
      <c r="H162" s="52" t="s">
        <v>11248</v>
      </c>
      <c r="I162" s="52" t="s">
        <v>11249</v>
      </c>
    </row>
    <row r="163" spans="1:9" x14ac:dyDescent="0.25">
      <c r="A163" s="53">
        <v>1506005</v>
      </c>
      <c r="B163" s="53">
        <v>15</v>
      </c>
      <c r="C163" s="52" t="s">
        <v>11200</v>
      </c>
      <c r="D163" s="52" t="s">
        <v>11201</v>
      </c>
      <c r="E163" s="52" t="s">
        <v>11076</v>
      </c>
      <c r="F163" s="52" t="s">
        <v>11267</v>
      </c>
      <c r="G163" s="52">
        <v>1504</v>
      </c>
      <c r="H163" s="52" t="s">
        <v>11248</v>
      </c>
      <c r="I163" s="52" t="s">
        <v>11249</v>
      </c>
    </row>
    <row r="164" spans="1:9" x14ac:dyDescent="0.25">
      <c r="A164" s="53">
        <v>1506195</v>
      </c>
      <c r="B164" s="53">
        <v>15</v>
      </c>
      <c r="C164" s="52" t="s">
        <v>11200</v>
      </c>
      <c r="D164" s="52" t="s">
        <v>11201</v>
      </c>
      <c r="E164" s="52" t="s">
        <v>11076</v>
      </c>
      <c r="F164" s="52" t="s">
        <v>11268</v>
      </c>
      <c r="G164" s="52">
        <v>1504</v>
      </c>
      <c r="H164" s="52" t="s">
        <v>11248</v>
      </c>
      <c r="I164" s="52" t="s">
        <v>11249</v>
      </c>
    </row>
    <row r="165" spans="1:9" x14ac:dyDescent="0.25">
      <c r="A165" s="53">
        <v>1506807</v>
      </c>
      <c r="B165" s="53">
        <v>15</v>
      </c>
      <c r="C165" s="52" t="s">
        <v>11200</v>
      </c>
      <c r="D165" s="52" t="s">
        <v>11201</v>
      </c>
      <c r="E165" s="52" t="s">
        <v>11076</v>
      </c>
      <c r="F165" s="52" t="s">
        <v>11269</v>
      </c>
      <c r="G165" s="52">
        <v>1504</v>
      </c>
      <c r="H165" s="52" t="s">
        <v>11248</v>
      </c>
      <c r="I165" s="52" t="s">
        <v>11249</v>
      </c>
    </row>
    <row r="166" spans="1:9" x14ac:dyDescent="0.25">
      <c r="A166" s="53">
        <v>1507300</v>
      </c>
      <c r="B166" s="53">
        <v>15</v>
      </c>
      <c r="C166" s="52" t="s">
        <v>11200</v>
      </c>
      <c r="D166" s="52" t="s">
        <v>11201</v>
      </c>
      <c r="E166" s="52" t="s">
        <v>11076</v>
      </c>
      <c r="F166" s="52" t="s">
        <v>11270</v>
      </c>
      <c r="G166" s="52">
        <v>1504</v>
      </c>
      <c r="H166" s="52" t="s">
        <v>11248</v>
      </c>
      <c r="I166" s="52" t="s">
        <v>11249</v>
      </c>
    </row>
    <row r="167" spans="1:9" x14ac:dyDescent="0.25">
      <c r="A167" s="53">
        <v>1508050</v>
      </c>
      <c r="B167" s="53">
        <v>15</v>
      </c>
      <c r="C167" s="52" t="s">
        <v>11200</v>
      </c>
      <c r="D167" s="52" t="s">
        <v>11201</v>
      </c>
      <c r="E167" s="52" t="s">
        <v>11076</v>
      </c>
      <c r="F167" s="52" t="s">
        <v>11271</v>
      </c>
      <c r="G167" s="52">
        <v>1504</v>
      </c>
      <c r="H167" s="52" t="s">
        <v>11248</v>
      </c>
      <c r="I167" s="52" t="s">
        <v>11249</v>
      </c>
    </row>
    <row r="168" spans="1:9" x14ac:dyDescent="0.25">
      <c r="A168" s="53">
        <v>1508084</v>
      </c>
      <c r="B168" s="53">
        <v>15</v>
      </c>
      <c r="C168" s="52" t="s">
        <v>11200</v>
      </c>
      <c r="D168" s="52" t="s">
        <v>11201</v>
      </c>
      <c r="E168" s="52" t="s">
        <v>11076</v>
      </c>
      <c r="F168" s="52" t="s">
        <v>11272</v>
      </c>
      <c r="G168" s="52">
        <v>1504</v>
      </c>
      <c r="H168" s="52" t="s">
        <v>11248</v>
      </c>
      <c r="I168" s="52" t="s">
        <v>11249</v>
      </c>
    </row>
    <row r="169" spans="1:9" x14ac:dyDescent="0.25">
      <c r="A169" s="53">
        <v>1508159</v>
      </c>
      <c r="B169" s="53">
        <v>15</v>
      </c>
      <c r="C169" s="52" t="s">
        <v>11200</v>
      </c>
      <c r="D169" s="52" t="s">
        <v>11201</v>
      </c>
      <c r="E169" s="52" t="s">
        <v>11076</v>
      </c>
      <c r="F169" s="52" t="s">
        <v>11273</v>
      </c>
      <c r="G169" s="52">
        <v>1504</v>
      </c>
      <c r="H169" s="52" t="s">
        <v>11248</v>
      </c>
      <c r="I169" s="52" t="s">
        <v>11249</v>
      </c>
    </row>
    <row r="170" spans="1:9" x14ac:dyDescent="0.25">
      <c r="A170" s="53">
        <v>1508357</v>
      </c>
      <c r="B170" s="53">
        <v>15</v>
      </c>
      <c r="C170" s="52" t="s">
        <v>11200</v>
      </c>
      <c r="D170" s="52" t="s">
        <v>11201</v>
      </c>
      <c r="E170" s="52" t="s">
        <v>11076</v>
      </c>
      <c r="F170" s="52" t="s">
        <v>11274</v>
      </c>
      <c r="G170" s="52">
        <v>1504</v>
      </c>
      <c r="H170" s="52" t="s">
        <v>11248</v>
      </c>
      <c r="I170" s="52" t="s">
        <v>11249</v>
      </c>
    </row>
    <row r="171" spans="1:9" x14ac:dyDescent="0.25">
      <c r="A171" s="53">
        <v>1507805</v>
      </c>
      <c r="B171" s="53">
        <v>15</v>
      </c>
      <c r="C171" s="52" t="s">
        <v>11200</v>
      </c>
      <c r="D171" s="52" t="s">
        <v>11201</v>
      </c>
      <c r="E171" s="52" t="s">
        <v>11076</v>
      </c>
      <c r="F171" s="52" t="s">
        <v>11275</v>
      </c>
      <c r="G171" s="52">
        <v>1504</v>
      </c>
      <c r="H171" s="52" t="s">
        <v>11248</v>
      </c>
      <c r="I171" s="52" t="s">
        <v>11249</v>
      </c>
    </row>
    <row r="172" spans="1:9" x14ac:dyDescent="0.25">
      <c r="A172" s="53">
        <v>5104104</v>
      </c>
      <c r="B172" s="53">
        <v>51</v>
      </c>
      <c r="C172" s="52" t="s">
        <v>11082</v>
      </c>
      <c r="D172" s="52" t="s">
        <v>11083</v>
      </c>
      <c r="E172" s="52" t="s">
        <v>11084</v>
      </c>
      <c r="F172" s="52" t="s">
        <v>11276</v>
      </c>
      <c r="G172" s="52">
        <v>1504</v>
      </c>
      <c r="H172" s="52" t="s">
        <v>11248</v>
      </c>
      <c r="I172" s="52" t="s">
        <v>11249</v>
      </c>
    </row>
    <row r="173" spans="1:9" x14ac:dyDescent="0.25">
      <c r="A173" s="53">
        <v>5105606</v>
      </c>
      <c r="B173" s="53">
        <v>51</v>
      </c>
      <c r="C173" s="52" t="s">
        <v>11082</v>
      </c>
      <c r="D173" s="52" t="s">
        <v>11083</v>
      </c>
      <c r="E173" s="52" t="s">
        <v>11084</v>
      </c>
      <c r="F173" s="52" t="s">
        <v>11277</v>
      </c>
      <c r="G173" s="52">
        <v>1504</v>
      </c>
      <c r="H173" s="52" t="s">
        <v>11248</v>
      </c>
      <c r="I173" s="52" t="s">
        <v>11249</v>
      </c>
    </row>
    <row r="174" spans="1:9" x14ac:dyDescent="0.25">
      <c r="A174" s="53">
        <v>1500107</v>
      </c>
      <c r="B174" s="53">
        <v>15</v>
      </c>
      <c r="C174" s="52" t="s">
        <v>11200</v>
      </c>
      <c r="D174" s="52" t="s">
        <v>11201</v>
      </c>
      <c r="E174" s="52" t="s">
        <v>11076</v>
      </c>
      <c r="F174" s="52" t="s">
        <v>11278</v>
      </c>
      <c r="G174" s="52">
        <v>1502</v>
      </c>
      <c r="H174" s="52" t="s">
        <v>11279</v>
      </c>
      <c r="I174" s="52" t="s">
        <v>11280</v>
      </c>
    </row>
    <row r="175" spans="1:9" x14ac:dyDescent="0.25">
      <c r="A175" s="53">
        <v>1500206</v>
      </c>
      <c r="B175" s="53">
        <v>15</v>
      </c>
      <c r="C175" s="52" t="s">
        <v>11200</v>
      </c>
      <c r="D175" s="52" t="s">
        <v>11201</v>
      </c>
      <c r="E175" s="52" t="s">
        <v>11076</v>
      </c>
      <c r="F175" s="52" t="s">
        <v>11281</v>
      </c>
      <c r="G175" s="52">
        <v>1502</v>
      </c>
      <c r="H175" s="52" t="s">
        <v>11279</v>
      </c>
      <c r="I175" s="52" t="s">
        <v>11280</v>
      </c>
    </row>
    <row r="176" spans="1:9" x14ac:dyDescent="0.25">
      <c r="A176" s="53">
        <v>1500305</v>
      </c>
      <c r="B176" s="53">
        <v>15</v>
      </c>
      <c r="C176" s="52" t="s">
        <v>11200</v>
      </c>
      <c r="D176" s="52" t="s">
        <v>11201</v>
      </c>
      <c r="E176" s="52" t="s">
        <v>11076</v>
      </c>
      <c r="F176" s="52" t="s">
        <v>11282</v>
      </c>
      <c r="G176" s="52">
        <v>1502</v>
      </c>
      <c r="H176" s="52" t="s">
        <v>11279</v>
      </c>
      <c r="I176" s="52" t="s">
        <v>11280</v>
      </c>
    </row>
    <row r="177" spans="1:9" x14ac:dyDescent="0.25">
      <c r="A177" s="53">
        <v>1500701</v>
      </c>
      <c r="B177" s="53">
        <v>15</v>
      </c>
      <c r="C177" s="52" t="s">
        <v>11200</v>
      </c>
      <c r="D177" s="52" t="s">
        <v>11201</v>
      </c>
      <c r="E177" s="52" t="s">
        <v>11076</v>
      </c>
      <c r="F177" s="52" t="s">
        <v>11283</v>
      </c>
      <c r="G177" s="52">
        <v>1502</v>
      </c>
      <c r="H177" s="52" t="s">
        <v>11279</v>
      </c>
      <c r="I177" s="52" t="s">
        <v>11280</v>
      </c>
    </row>
    <row r="178" spans="1:9" x14ac:dyDescent="0.25">
      <c r="A178" s="53">
        <v>1500800</v>
      </c>
      <c r="B178" s="53">
        <v>15</v>
      </c>
      <c r="C178" s="52" t="s">
        <v>11200</v>
      </c>
      <c r="D178" s="52" t="s">
        <v>11201</v>
      </c>
      <c r="E178" s="52" t="s">
        <v>11076</v>
      </c>
      <c r="F178" s="52" t="s">
        <v>11284</v>
      </c>
      <c r="G178" s="52">
        <v>1502</v>
      </c>
      <c r="H178" s="52" t="s">
        <v>11279</v>
      </c>
      <c r="I178" s="52" t="s">
        <v>11280</v>
      </c>
    </row>
    <row r="179" spans="1:9" x14ac:dyDescent="0.25">
      <c r="A179" s="53">
        <v>1500909</v>
      </c>
      <c r="B179" s="53">
        <v>15</v>
      </c>
      <c r="C179" s="52" t="s">
        <v>11200</v>
      </c>
      <c r="D179" s="52" t="s">
        <v>11201</v>
      </c>
      <c r="E179" s="52" t="s">
        <v>11076</v>
      </c>
      <c r="F179" s="52" t="s">
        <v>11285</v>
      </c>
      <c r="G179" s="52">
        <v>1502</v>
      </c>
      <c r="H179" s="52" t="s">
        <v>11279</v>
      </c>
      <c r="I179" s="52" t="s">
        <v>11280</v>
      </c>
    </row>
    <row r="180" spans="1:9" x14ac:dyDescent="0.25">
      <c r="A180" s="53">
        <v>1500958</v>
      </c>
      <c r="B180" s="53">
        <v>15</v>
      </c>
      <c r="C180" s="52" t="s">
        <v>11200</v>
      </c>
      <c r="D180" s="52" t="s">
        <v>11201</v>
      </c>
      <c r="E180" s="52" t="s">
        <v>11076</v>
      </c>
      <c r="F180" s="52" t="s">
        <v>11286</v>
      </c>
      <c r="G180" s="52">
        <v>1502</v>
      </c>
      <c r="H180" s="52" t="s">
        <v>11279</v>
      </c>
      <c r="I180" s="52" t="s">
        <v>11280</v>
      </c>
    </row>
    <row r="181" spans="1:9" x14ac:dyDescent="0.25">
      <c r="A181" s="53">
        <v>1501105</v>
      </c>
      <c r="B181" s="53">
        <v>15</v>
      </c>
      <c r="C181" s="52" t="s">
        <v>11200</v>
      </c>
      <c r="D181" s="52" t="s">
        <v>11201</v>
      </c>
      <c r="E181" s="52" t="s">
        <v>11076</v>
      </c>
      <c r="F181" s="52" t="s">
        <v>11287</v>
      </c>
      <c r="G181" s="52">
        <v>1502</v>
      </c>
      <c r="H181" s="52" t="s">
        <v>11279</v>
      </c>
      <c r="I181" s="52" t="s">
        <v>11280</v>
      </c>
    </row>
    <row r="182" spans="1:9" x14ac:dyDescent="0.25">
      <c r="A182" s="53">
        <v>1501204</v>
      </c>
      <c r="B182" s="53">
        <v>15</v>
      </c>
      <c r="C182" s="52" t="s">
        <v>11200</v>
      </c>
      <c r="D182" s="52" t="s">
        <v>11201</v>
      </c>
      <c r="E182" s="52" t="s">
        <v>11076</v>
      </c>
      <c r="F182" s="52" t="s">
        <v>11288</v>
      </c>
      <c r="G182" s="52">
        <v>1502</v>
      </c>
      <c r="H182" s="52" t="s">
        <v>11279</v>
      </c>
      <c r="I182" s="52" t="s">
        <v>11280</v>
      </c>
    </row>
    <row r="183" spans="1:9" x14ac:dyDescent="0.25">
      <c r="A183" s="53">
        <v>1501303</v>
      </c>
      <c r="B183" s="53">
        <v>15</v>
      </c>
      <c r="C183" s="52" t="s">
        <v>11200</v>
      </c>
      <c r="D183" s="52" t="s">
        <v>11201</v>
      </c>
      <c r="E183" s="52" t="s">
        <v>11076</v>
      </c>
      <c r="F183" s="52" t="s">
        <v>11289</v>
      </c>
      <c r="G183" s="52">
        <v>1502</v>
      </c>
      <c r="H183" s="52" t="s">
        <v>11279</v>
      </c>
      <c r="I183" s="52" t="s">
        <v>11280</v>
      </c>
    </row>
    <row r="184" spans="1:9" x14ac:dyDescent="0.25">
      <c r="A184" s="53">
        <v>1501402</v>
      </c>
      <c r="B184" s="53">
        <v>15</v>
      </c>
      <c r="C184" s="52" t="s">
        <v>11200</v>
      </c>
      <c r="D184" s="52" t="s">
        <v>11201</v>
      </c>
      <c r="E184" s="52" t="s">
        <v>11076</v>
      </c>
      <c r="F184" s="52" t="s">
        <v>11200</v>
      </c>
      <c r="G184" s="52">
        <v>1502</v>
      </c>
      <c r="H184" s="52" t="s">
        <v>11279</v>
      </c>
      <c r="I184" s="52" t="s">
        <v>11280</v>
      </c>
    </row>
    <row r="185" spans="1:9" x14ac:dyDescent="0.25">
      <c r="A185" s="53">
        <v>1501501</v>
      </c>
      <c r="B185" s="53">
        <v>15</v>
      </c>
      <c r="C185" s="52" t="s">
        <v>11200</v>
      </c>
      <c r="D185" s="52" t="s">
        <v>11201</v>
      </c>
      <c r="E185" s="52" t="s">
        <v>11076</v>
      </c>
      <c r="F185" s="52" t="s">
        <v>11290</v>
      </c>
      <c r="G185" s="52">
        <v>1502</v>
      </c>
      <c r="H185" s="52" t="s">
        <v>11279</v>
      </c>
      <c r="I185" s="52" t="s">
        <v>11280</v>
      </c>
    </row>
    <row r="186" spans="1:9" x14ac:dyDescent="0.25">
      <c r="A186" s="53">
        <v>1501600</v>
      </c>
      <c r="B186" s="53">
        <v>15</v>
      </c>
      <c r="C186" s="52" t="s">
        <v>11200</v>
      </c>
      <c r="D186" s="52" t="s">
        <v>11201</v>
      </c>
      <c r="E186" s="52" t="s">
        <v>11076</v>
      </c>
      <c r="F186" s="52" t="s">
        <v>11291</v>
      </c>
      <c r="G186" s="52">
        <v>1502</v>
      </c>
      <c r="H186" s="52" t="s">
        <v>11279</v>
      </c>
      <c r="I186" s="52" t="s">
        <v>11280</v>
      </c>
    </row>
    <row r="187" spans="1:9" x14ac:dyDescent="0.25">
      <c r="A187" s="53">
        <v>1501709</v>
      </c>
      <c r="B187" s="53">
        <v>15</v>
      </c>
      <c r="C187" s="52" t="s">
        <v>11200</v>
      </c>
      <c r="D187" s="52" t="s">
        <v>11201</v>
      </c>
      <c r="E187" s="52" t="s">
        <v>11076</v>
      </c>
      <c r="F187" s="52" t="s">
        <v>11292</v>
      </c>
      <c r="G187" s="52">
        <v>1502</v>
      </c>
      <c r="H187" s="52" t="s">
        <v>11279</v>
      </c>
      <c r="I187" s="52" t="s">
        <v>11280</v>
      </c>
    </row>
    <row r="188" spans="1:9" x14ac:dyDescent="0.25">
      <c r="A188" s="53">
        <v>1501808</v>
      </c>
      <c r="B188" s="53">
        <v>15</v>
      </c>
      <c r="C188" s="52" t="s">
        <v>11200</v>
      </c>
      <c r="D188" s="52" t="s">
        <v>11201</v>
      </c>
      <c r="E188" s="52" t="s">
        <v>11076</v>
      </c>
      <c r="F188" s="52" t="s">
        <v>11293</v>
      </c>
      <c r="G188" s="52">
        <v>1502</v>
      </c>
      <c r="H188" s="52" t="s">
        <v>11279</v>
      </c>
      <c r="I188" s="52" t="s">
        <v>11280</v>
      </c>
    </row>
    <row r="189" spans="1:9" x14ac:dyDescent="0.25">
      <c r="A189" s="53">
        <v>1501907</v>
      </c>
      <c r="B189" s="53">
        <v>15</v>
      </c>
      <c r="C189" s="52" t="s">
        <v>11200</v>
      </c>
      <c r="D189" s="52" t="s">
        <v>11201</v>
      </c>
      <c r="E189" s="52" t="s">
        <v>11076</v>
      </c>
      <c r="F189" s="52" t="s">
        <v>11294</v>
      </c>
      <c r="G189" s="52">
        <v>1502</v>
      </c>
      <c r="H189" s="52" t="s">
        <v>11279</v>
      </c>
      <c r="I189" s="52" t="s">
        <v>11280</v>
      </c>
    </row>
    <row r="190" spans="1:9" x14ac:dyDescent="0.25">
      <c r="A190" s="53">
        <v>1501956</v>
      </c>
      <c r="B190" s="53">
        <v>15</v>
      </c>
      <c r="C190" s="52" t="s">
        <v>11200</v>
      </c>
      <c r="D190" s="52" t="s">
        <v>11201</v>
      </c>
      <c r="E190" s="52" t="s">
        <v>11076</v>
      </c>
      <c r="F190" s="52" t="s">
        <v>11295</v>
      </c>
      <c r="G190" s="52">
        <v>1502</v>
      </c>
      <c r="H190" s="52" t="s">
        <v>11279</v>
      </c>
      <c r="I190" s="52" t="s">
        <v>11280</v>
      </c>
    </row>
    <row r="191" spans="1:9" x14ac:dyDescent="0.25">
      <c r="A191" s="53">
        <v>1502004</v>
      </c>
      <c r="B191" s="53">
        <v>15</v>
      </c>
      <c r="C191" s="52" t="s">
        <v>11200</v>
      </c>
      <c r="D191" s="52" t="s">
        <v>11201</v>
      </c>
      <c r="E191" s="52" t="s">
        <v>11076</v>
      </c>
      <c r="F191" s="52" t="s">
        <v>11296</v>
      </c>
      <c r="G191" s="52">
        <v>1502</v>
      </c>
      <c r="H191" s="52" t="s">
        <v>11279</v>
      </c>
      <c r="I191" s="52" t="s">
        <v>11280</v>
      </c>
    </row>
    <row r="192" spans="1:9" x14ac:dyDescent="0.25">
      <c r="A192" s="53">
        <v>1502103</v>
      </c>
      <c r="B192" s="53">
        <v>15</v>
      </c>
      <c r="C192" s="52" t="s">
        <v>11200</v>
      </c>
      <c r="D192" s="52" t="s">
        <v>11201</v>
      </c>
      <c r="E192" s="52" t="s">
        <v>11076</v>
      </c>
      <c r="F192" s="52" t="s">
        <v>11297</v>
      </c>
      <c r="G192" s="52">
        <v>1502</v>
      </c>
      <c r="H192" s="52" t="s">
        <v>11279</v>
      </c>
      <c r="I192" s="52" t="s">
        <v>11280</v>
      </c>
    </row>
    <row r="193" spans="1:9" x14ac:dyDescent="0.25">
      <c r="A193" s="53">
        <v>1502202</v>
      </c>
      <c r="B193" s="53">
        <v>15</v>
      </c>
      <c r="C193" s="52" t="s">
        <v>11200</v>
      </c>
      <c r="D193" s="52" t="s">
        <v>11201</v>
      </c>
      <c r="E193" s="52" t="s">
        <v>11076</v>
      </c>
      <c r="F193" s="52" t="s">
        <v>11298</v>
      </c>
      <c r="G193" s="52">
        <v>1502</v>
      </c>
      <c r="H193" s="52" t="s">
        <v>11279</v>
      </c>
      <c r="I193" s="52" t="s">
        <v>11280</v>
      </c>
    </row>
    <row r="194" spans="1:9" x14ac:dyDescent="0.25">
      <c r="A194" s="53">
        <v>1502301</v>
      </c>
      <c r="B194" s="53">
        <v>15</v>
      </c>
      <c r="C194" s="52" t="s">
        <v>11200</v>
      </c>
      <c r="D194" s="52" t="s">
        <v>11201</v>
      </c>
      <c r="E194" s="52" t="s">
        <v>11076</v>
      </c>
      <c r="F194" s="52" t="s">
        <v>11299</v>
      </c>
      <c r="G194" s="52">
        <v>1502</v>
      </c>
      <c r="H194" s="52" t="s">
        <v>11279</v>
      </c>
      <c r="I194" s="52" t="s">
        <v>11280</v>
      </c>
    </row>
    <row r="195" spans="1:9" x14ac:dyDescent="0.25">
      <c r="A195" s="53">
        <v>1502400</v>
      </c>
      <c r="B195" s="53">
        <v>15</v>
      </c>
      <c r="C195" s="52" t="s">
        <v>11200</v>
      </c>
      <c r="D195" s="52" t="s">
        <v>11201</v>
      </c>
      <c r="E195" s="52" t="s">
        <v>11076</v>
      </c>
      <c r="F195" s="52" t="s">
        <v>11300</v>
      </c>
      <c r="G195" s="52">
        <v>1502</v>
      </c>
      <c r="H195" s="52" t="s">
        <v>11279</v>
      </c>
      <c r="I195" s="52" t="s">
        <v>11280</v>
      </c>
    </row>
    <row r="196" spans="1:9" x14ac:dyDescent="0.25">
      <c r="A196" s="53">
        <v>1502509</v>
      </c>
      <c r="B196" s="53">
        <v>15</v>
      </c>
      <c r="C196" s="52" t="s">
        <v>11200</v>
      </c>
      <c r="D196" s="52" t="s">
        <v>11201</v>
      </c>
      <c r="E196" s="52" t="s">
        <v>11076</v>
      </c>
      <c r="F196" s="52" t="s">
        <v>11301</v>
      </c>
      <c r="G196" s="52">
        <v>1502</v>
      </c>
      <c r="H196" s="52" t="s">
        <v>11279</v>
      </c>
      <c r="I196" s="52" t="s">
        <v>11280</v>
      </c>
    </row>
    <row r="197" spans="1:9" x14ac:dyDescent="0.25">
      <c r="A197" s="53">
        <v>1502608</v>
      </c>
      <c r="B197" s="53">
        <v>15</v>
      </c>
      <c r="C197" s="52" t="s">
        <v>11200</v>
      </c>
      <c r="D197" s="52" t="s">
        <v>11201</v>
      </c>
      <c r="E197" s="52" t="s">
        <v>11076</v>
      </c>
      <c r="F197" s="52" t="s">
        <v>11302</v>
      </c>
      <c r="G197" s="52">
        <v>1502</v>
      </c>
      <c r="H197" s="52" t="s">
        <v>11279</v>
      </c>
      <c r="I197" s="52" t="s">
        <v>11280</v>
      </c>
    </row>
    <row r="198" spans="1:9" x14ac:dyDescent="0.25">
      <c r="A198" s="53">
        <v>1502756</v>
      </c>
      <c r="B198" s="53">
        <v>15</v>
      </c>
      <c r="C198" s="52" t="s">
        <v>11200</v>
      </c>
      <c r="D198" s="52" t="s">
        <v>11201</v>
      </c>
      <c r="E198" s="52" t="s">
        <v>11076</v>
      </c>
      <c r="F198" s="52" t="s">
        <v>11303</v>
      </c>
      <c r="G198" s="52">
        <v>1502</v>
      </c>
      <c r="H198" s="52" t="s">
        <v>11279</v>
      </c>
      <c r="I198" s="52" t="s">
        <v>11280</v>
      </c>
    </row>
    <row r="199" spans="1:9" x14ac:dyDescent="0.25">
      <c r="A199" s="53">
        <v>1502806</v>
      </c>
      <c r="B199" s="53">
        <v>15</v>
      </c>
      <c r="C199" s="52" t="s">
        <v>11200</v>
      </c>
      <c r="D199" s="52" t="s">
        <v>11201</v>
      </c>
      <c r="E199" s="52" t="s">
        <v>11076</v>
      </c>
      <c r="F199" s="52" t="s">
        <v>11304</v>
      </c>
      <c r="G199" s="52">
        <v>1502</v>
      </c>
      <c r="H199" s="52" t="s">
        <v>11279</v>
      </c>
      <c r="I199" s="52" t="s">
        <v>11280</v>
      </c>
    </row>
    <row r="200" spans="1:9" x14ac:dyDescent="0.25">
      <c r="A200" s="53">
        <v>1502905</v>
      </c>
      <c r="B200" s="53">
        <v>15</v>
      </c>
      <c r="C200" s="52" t="s">
        <v>11200</v>
      </c>
      <c r="D200" s="52" t="s">
        <v>11201</v>
      </c>
      <c r="E200" s="52" t="s">
        <v>11076</v>
      </c>
      <c r="F200" s="52" t="s">
        <v>11305</v>
      </c>
      <c r="G200" s="52">
        <v>1502</v>
      </c>
      <c r="H200" s="52" t="s">
        <v>11279</v>
      </c>
      <c r="I200" s="52" t="s">
        <v>11280</v>
      </c>
    </row>
    <row r="201" spans="1:9" x14ac:dyDescent="0.25">
      <c r="A201" s="53">
        <v>1502939</v>
      </c>
      <c r="B201" s="53">
        <v>15</v>
      </c>
      <c r="C201" s="52" t="s">
        <v>11200</v>
      </c>
      <c r="D201" s="52" t="s">
        <v>11201</v>
      </c>
      <c r="E201" s="52" t="s">
        <v>11076</v>
      </c>
      <c r="F201" s="52" t="s">
        <v>11306</v>
      </c>
      <c r="G201" s="52">
        <v>1502</v>
      </c>
      <c r="H201" s="52" t="s">
        <v>11279</v>
      </c>
      <c r="I201" s="52" t="s">
        <v>11280</v>
      </c>
    </row>
    <row r="202" spans="1:9" x14ac:dyDescent="0.25">
      <c r="A202" s="53">
        <v>1503093</v>
      </c>
      <c r="B202" s="53">
        <v>15</v>
      </c>
      <c r="C202" s="52" t="s">
        <v>11200</v>
      </c>
      <c r="D202" s="52" t="s">
        <v>11201</v>
      </c>
      <c r="E202" s="52" t="s">
        <v>11076</v>
      </c>
      <c r="F202" s="52" t="s">
        <v>11307</v>
      </c>
      <c r="G202" s="52">
        <v>1502</v>
      </c>
      <c r="H202" s="52" t="s">
        <v>11279</v>
      </c>
      <c r="I202" s="52" t="s">
        <v>11280</v>
      </c>
    </row>
    <row r="203" spans="1:9" x14ac:dyDescent="0.25">
      <c r="A203" s="53">
        <v>1503101</v>
      </c>
      <c r="B203" s="53">
        <v>15</v>
      </c>
      <c r="C203" s="52" t="s">
        <v>11200</v>
      </c>
      <c r="D203" s="52" t="s">
        <v>11201</v>
      </c>
      <c r="E203" s="52" t="s">
        <v>11076</v>
      </c>
      <c r="F203" s="52" t="s">
        <v>11308</v>
      </c>
      <c r="G203" s="52">
        <v>1502</v>
      </c>
      <c r="H203" s="52" t="s">
        <v>11279</v>
      </c>
      <c r="I203" s="52" t="s">
        <v>11280</v>
      </c>
    </row>
    <row r="204" spans="1:9" x14ac:dyDescent="0.25">
      <c r="A204" s="53">
        <v>1503200</v>
      </c>
      <c r="B204" s="53">
        <v>15</v>
      </c>
      <c r="C204" s="52" t="s">
        <v>11200</v>
      </c>
      <c r="D204" s="52" t="s">
        <v>11201</v>
      </c>
      <c r="E204" s="52" t="s">
        <v>11076</v>
      </c>
      <c r="F204" s="52" t="s">
        <v>11309</v>
      </c>
      <c r="G204" s="52">
        <v>1502</v>
      </c>
      <c r="H204" s="52" t="s">
        <v>11279</v>
      </c>
      <c r="I204" s="52" t="s">
        <v>11280</v>
      </c>
    </row>
    <row r="205" spans="1:9" x14ac:dyDescent="0.25">
      <c r="A205" s="53">
        <v>1503309</v>
      </c>
      <c r="B205" s="53">
        <v>15</v>
      </c>
      <c r="C205" s="52" t="s">
        <v>11200</v>
      </c>
      <c r="D205" s="52" t="s">
        <v>11201</v>
      </c>
      <c r="E205" s="52" t="s">
        <v>11076</v>
      </c>
      <c r="F205" s="52" t="s">
        <v>11310</v>
      </c>
      <c r="G205" s="52">
        <v>1502</v>
      </c>
      <c r="H205" s="52" t="s">
        <v>11279</v>
      </c>
      <c r="I205" s="52" t="s">
        <v>11280</v>
      </c>
    </row>
    <row r="206" spans="1:9" x14ac:dyDescent="0.25">
      <c r="A206" s="53">
        <v>1503408</v>
      </c>
      <c r="B206" s="53">
        <v>15</v>
      </c>
      <c r="C206" s="52" t="s">
        <v>11200</v>
      </c>
      <c r="D206" s="52" t="s">
        <v>11201</v>
      </c>
      <c r="E206" s="52" t="s">
        <v>11076</v>
      </c>
      <c r="F206" s="52" t="s">
        <v>11311</v>
      </c>
      <c r="G206" s="52">
        <v>1502</v>
      </c>
      <c r="H206" s="52" t="s">
        <v>11279</v>
      </c>
      <c r="I206" s="52" t="s">
        <v>11280</v>
      </c>
    </row>
    <row r="207" spans="1:9" x14ac:dyDescent="0.25">
      <c r="A207" s="53">
        <v>1503457</v>
      </c>
      <c r="B207" s="53">
        <v>15</v>
      </c>
      <c r="C207" s="52" t="s">
        <v>11200</v>
      </c>
      <c r="D207" s="52" t="s">
        <v>11201</v>
      </c>
      <c r="E207" s="52" t="s">
        <v>11076</v>
      </c>
      <c r="F207" s="52" t="s">
        <v>11312</v>
      </c>
      <c r="G207" s="52">
        <v>1502</v>
      </c>
      <c r="H207" s="52" t="s">
        <v>11279</v>
      </c>
      <c r="I207" s="52" t="s">
        <v>11280</v>
      </c>
    </row>
    <row r="208" spans="1:9" x14ac:dyDescent="0.25">
      <c r="A208" s="53">
        <v>1503507</v>
      </c>
      <c r="B208" s="53">
        <v>15</v>
      </c>
      <c r="C208" s="52" t="s">
        <v>11200</v>
      </c>
      <c r="D208" s="52" t="s">
        <v>11201</v>
      </c>
      <c r="E208" s="52" t="s">
        <v>11076</v>
      </c>
      <c r="F208" s="52" t="s">
        <v>11313</v>
      </c>
      <c r="G208" s="52">
        <v>1502</v>
      </c>
      <c r="H208" s="52" t="s">
        <v>11279</v>
      </c>
      <c r="I208" s="52" t="s">
        <v>11280</v>
      </c>
    </row>
    <row r="209" spans="1:9" x14ac:dyDescent="0.25">
      <c r="A209" s="53">
        <v>1504000</v>
      </c>
      <c r="B209" s="53">
        <v>15</v>
      </c>
      <c r="C209" s="52" t="s">
        <v>11200</v>
      </c>
      <c r="D209" s="52" t="s">
        <v>11201</v>
      </c>
      <c r="E209" s="52" t="s">
        <v>11076</v>
      </c>
      <c r="F209" s="52" t="s">
        <v>11314</v>
      </c>
      <c r="G209" s="52">
        <v>1502</v>
      </c>
      <c r="H209" s="52" t="s">
        <v>11279</v>
      </c>
      <c r="I209" s="52" t="s">
        <v>11280</v>
      </c>
    </row>
    <row r="210" spans="1:9" x14ac:dyDescent="0.25">
      <c r="A210" s="53">
        <v>1504059</v>
      </c>
      <c r="B210" s="53">
        <v>15</v>
      </c>
      <c r="C210" s="52" t="s">
        <v>11200</v>
      </c>
      <c r="D210" s="52" t="s">
        <v>11201</v>
      </c>
      <c r="E210" s="52" t="s">
        <v>11076</v>
      </c>
      <c r="F210" s="52" t="s">
        <v>11315</v>
      </c>
      <c r="G210" s="52">
        <v>1502</v>
      </c>
      <c r="H210" s="52" t="s">
        <v>11279</v>
      </c>
      <c r="I210" s="52" t="s">
        <v>11280</v>
      </c>
    </row>
    <row r="211" spans="1:9" x14ac:dyDescent="0.25">
      <c r="A211" s="53">
        <v>1504109</v>
      </c>
      <c r="B211" s="53">
        <v>15</v>
      </c>
      <c r="C211" s="52" t="s">
        <v>11200</v>
      </c>
      <c r="D211" s="52" t="s">
        <v>11201</v>
      </c>
      <c r="E211" s="52" t="s">
        <v>11076</v>
      </c>
      <c r="F211" s="52" t="s">
        <v>11316</v>
      </c>
      <c r="G211" s="52">
        <v>1502</v>
      </c>
      <c r="H211" s="52" t="s">
        <v>11279</v>
      </c>
      <c r="I211" s="52" t="s">
        <v>11280</v>
      </c>
    </row>
    <row r="212" spans="1:9" x14ac:dyDescent="0.25">
      <c r="A212" s="53">
        <v>1504307</v>
      </c>
      <c r="B212" s="53">
        <v>15</v>
      </c>
      <c r="C212" s="52" t="s">
        <v>11200</v>
      </c>
      <c r="D212" s="52" t="s">
        <v>11201</v>
      </c>
      <c r="E212" s="52" t="s">
        <v>11076</v>
      </c>
      <c r="F212" s="52" t="s">
        <v>11317</v>
      </c>
      <c r="G212" s="52">
        <v>1502</v>
      </c>
      <c r="H212" s="52" t="s">
        <v>11279</v>
      </c>
      <c r="I212" s="52" t="s">
        <v>11280</v>
      </c>
    </row>
    <row r="213" spans="1:9" x14ac:dyDescent="0.25">
      <c r="A213" s="53">
        <v>1504406</v>
      </c>
      <c r="B213" s="53">
        <v>15</v>
      </c>
      <c r="C213" s="52" t="s">
        <v>11200</v>
      </c>
      <c r="D213" s="52" t="s">
        <v>11201</v>
      </c>
      <c r="E213" s="52" t="s">
        <v>11076</v>
      </c>
      <c r="F213" s="52" t="s">
        <v>11318</v>
      </c>
      <c r="G213" s="52">
        <v>1502</v>
      </c>
      <c r="H213" s="52" t="s">
        <v>11279</v>
      </c>
      <c r="I213" s="52" t="s">
        <v>11280</v>
      </c>
    </row>
    <row r="214" spans="1:9" x14ac:dyDescent="0.25">
      <c r="A214" s="53">
        <v>1504422</v>
      </c>
      <c r="B214" s="53">
        <v>15</v>
      </c>
      <c r="C214" s="52" t="s">
        <v>11200</v>
      </c>
      <c r="D214" s="52" t="s">
        <v>11201</v>
      </c>
      <c r="E214" s="52" t="s">
        <v>11076</v>
      </c>
      <c r="F214" s="52" t="s">
        <v>11319</v>
      </c>
      <c r="G214" s="52">
        <v>1502</v>
      </c>
      <c r="H214" s="52" t="s">
        <v>11279</v>
      </c>
      <c r="I214" s="52" t="s">
        <v>11280</v>
      </c>
    </row>
    <row r="215" spans="1:9" x14ac:dyDescent="0.25">
      <c r="A215" s="53">
        <v>1504505</v>
      </c>
      <c r="B215" s="53">
        <v>15</v>
      </c>
      <c r="C215" s="52" t="s">
        <v>11200</v>
      </c>
      <c r="D215" s="52" t="s">
        <v>11201</v>
      </c>
      <c r="E215" s="52" t="s">
        <v>11076</v>
      </c>
      <c r="F215" s="52" t="s">
        <v>11320</v>
      </c>
      <c r="G215" s="52">
        <v>1502</v>
      </c>
      <c r="H215" s="52" t="s">
        <v>11279</v>
      </c>
      <c r="I215" s="52" t="s">
        <v>11280</v>
      </c>
    </row>
    <row r="216" spans="1:9" x14ac:dyDescent="0.25">
      <c r="A216" s="53">
        <v>1504604</v>
      </c>
      <c r="B216" s="53">
        <v>15</v>
      </c>
      <c r="C216" s="52" t="s">
        <v>11200</v>
      </c>
      <c r="D216" s="52" t="s">
        <v>11201</v>
      </c>
      <c r="E216" s="52" t="s">
        <v>11076</v>
      </c>
      <c r="F216" s="52" t="s">
        <v>11321</v>
      </c>
      <c r="G216" s="52">
        <v>1502</v>
      </c>
      <c r="H216" s="52" t="s">
        <v>11279</v>
      </c>
      <c r="I216" s="52" t="s">
        <v>11280</v>
      </c>
    </row>
    <row r="217" spans="1:9" x14ac:dyDescent="0.25">
      <c r="A217" s="53">
        <v>1504703</v>
      </c>
      <c r="B217" s="53">
        <v>15</v>
      </c>
      <c r="C217" s="52" t="s">
        <v>11200</v>
      </c>
      <c r="D217" s="52" t="s">
        <v>11201</v>
      </c>
      <c r="E217" s="52" t="s">
        <v>11076</v>
      </c>
      <c r="F217" s="52" t="s">
        <v>11322</v>
      </c>
      <c r="G217" s="52">
        <v>1502</v>
      </c>
      <c r="H217" s="52" t="s">
        <v>11279</v>
      </c>
      <c r="I217" s="52" t="s">
        <v>11280</v>
      </c>
    </row>
    <row r="218" spans="1:9" x14ac:dyDescent="0.25">
      <c r="A218" s="53">
        <v>1504901</v>
      </c>
      <c r="B218" s="53">
        <v>15</v>
      </c>
      <c r="C218" s="52" t="s">
        <v>11200</v>
      </c>
      <c r="D218" s="52" t="s">
        <v>11201</v>
      </c>
      <c r="E218" s="52" t="s">
        <v>11076</v>
      </c>
      <c r="F218" s="52" t="s">
        <v>11323</v>
      </c>
      <c r="G218" s="52">
        <v>1502</v>
      </c>
      <c r="H218" s="52" t="s">
        <v>11279</v>
      </c>
      <c r="I218" s="52" t="s">
        <v>11280</v>
      </c>
    </row>
    <row r="219" spans="1:9" x14ac:dyDescent="0.25">
      <c r="A219" s="53">
        <v>1505007</v>
      </c>
      <c r="B219" s="53">
        <v>15</v>
      </c>
      <c r="C219" s="52" t="s">
        <v>11200</v>
      </c>
      <c r="D219" s="52" t="s">
        <v>11201</v>
      </c>
      <c r="E219" s="52" t="s">
        <v>11076</v>
      </c>
      <c r="F219" s="52" t="s">
        <v>11324</v>
      </c>
      <c r="G219" s="52">
        <v>1502</v>
      </c>
      <c r="H219" s="52" t="s">
        <v>11279</v>
      </c>
      <c r="I219" s="52" t="s">
        <v>11280</v>
      </c>
    </row>
    <row r="220" spans="1:9" x14ac:dyDescent="0.25">
      <c r="A220" s="53">
        <v>1505205</v>
      </c>
      <c r="B220" s="53">
        <v>15</v>
      </c>
      <c r="C220" s="52" t="s">
        <v>11200</v>
      </c>
      <c r="D220" s="52" t="s">
        <v>11201</v>
      </c>
      <c r="E220" s="52" t="s">
        <v>11076</v>
      </c>
      <c r="F220" s="52" t="s">
        <v>11325</v>
      </c>
      <c r="G220" s="52">
        <v>1502</v>
      </c>
      <c r="H220" s="52" t="s">
        <v>11279</v>
      </c>
      <c r="I220" s="52" t="s">
        <v>11280</v>
      </c>
    </row>
    <row r="221" spans="1:9" x14ac:dyDescent="0.25">
      <c r="A221" s="53">
        <v>1505403</v>
      </c>
      <c r="B221" s="53">
        <v>15</v>
      </c>
      <c r="C221" s="52" t="s">
        <v>11200</v>
      </c>
      <c r="D221" s="52" t="s">
        <v>11201</v>
      </c>
      <c r="E221" s="52" t="s">
        <v>11076</v>
      </c>
      <c r="F221" s="52" t="s">
        <v>11326</v>
      </c>
      <c r="G221" s="52">
        <v>1502</v>
      </c>
      <c r="H221" s="52" t="s">
        <v>11279</v>
      </c>
      <c r="I221" s="52" t="s">
        <v>11280</v>
      </c>
    </row>
    <row r="222" spans="1:9" x14ac:dyDescent="0.25">
      <c r="A222" s="53">
        <v>1505502</v>
      </c>
      <c r="B222" s="53">
        <v>15</v>
      </c>
      <c r="C222" s="52" t="s">
        <v>11200</v>
      </c>
      <c r="D222" s="52" t="s">
        <v>11201</v>
      </c>
      <c r="E222" s="52" t="s">
        <v>11076</v>
      </c>
      <c r="F222" s="52" t="s">
        <v>11327</v>
      </c>
      <c r="G222" s="52">
        <v>1502</v>
      </c>
      <c r="H222" s="52" t="s">
        <v>11279</v>
      </c>
      <c r="I222" s="52" t="s">
        <v>11280</v>
      </c>
    </row>
    <row r="223" spans="1:9" x14ac:dyDescent="0.25">
      <c r="A223" s="53">
        <v>1505601</v>
      </c>
      <c r="B223" s="53">
        <v>15</v>
      </c>
      <c r="C223" s="52" t="s">
        <v>11200</v>
      </c>
      <c r="D223" s="52" t="s">
        <v>11201</v>
      </c>
      <c r="E223" s="52" t="s">
        <v>11076</v>
      </c>
      <c r="F223" s="52" t="s">
        <v>11328</v>
      </c>
      <c r="G223" s="52">
        <v>1502</v>
      </c>
      <c r="H223" s="52" t="s">
        <v>11279</v>
      </c>
      <c r="I223" s="52" t="s">
        <v>11280</v>
      </c>
    </row>
    <row r="224" spans="1:9" x14ac:dyDescent="0.25">
      <c r="A224" s="53">
        <v>1505700</v>
      </c>
      <c r="B224" s="53">
        <v>15</v>
      </c>
      <c r="C224" s="52" t="s">
        <v>11200</v>
      </c>
      <c r="D224" s="52" t="s">
        <v>11201</v>
      </c>
      <c r="E224" s="52" t="s">
        <v>11076</v>
      </c>
      <c r="F224" s="52" t="s">
        <v>11329</v>
      </c>
      <c r="G224" s="52">
        <v>1502</v>
      </c>
      <c r="H224" s="52" t="s">
        <v>11279</v>
      </c>
      <c r="I224" s="52" t="s">
        <v>11280</v>
      </c>
    </row>
    <row r="225" spans="1:9" x14ac:dyDescent="0.25">
      <c r="A225" s="53">
        <v>1505809</v>
      </c>
      <c r="B225" s="53">
        <v>15</v>
      </c>
      <c r="C225" s="52" t="s">
        <v>11200</v>
      </c>
      <c r="D225" s="52" t="s">
        <v>11201</v>
      </c>
      <c r="E225" s="52" t="s">
        <v>11076</v>
      </c>
      <c r="F225" s="52" t="s">
        <v>11330</v>
      </c>
      <c r="G225" s="52">
        <v>1502</v>
      </c>
      <c r="H225" s="52" t="s">
        <v>11279</v>
      </c>
      <c r="I225" s="52" t="s">
        <v>11280</v>
      </c>
    </row>
    <row r="226" spans="1:9" x14ac:dyDescent="0.25">
      <c r="A226" s="53">
        <v>1506104</v>
      </c>
      <c r="B226" s="53">
        <v>15</v>
      </c>
      <c r="C226" s="52" t="s">
        <v>11200</v>
      </c>
      <c r="D226" s="52" t="s">
        <v>11201</v>
      </c>
      <c r="E226" s="52" t="s">
        <v>11076</v>
      </c>
      <c r="F226" s="52" t="s">
        <v>11331</v>
      </c>
      <c r="G226" s="52">
        <v>1502</v>
      </c>
      <c r="H226" s="52" t="s">
        <v>11279</v>
      </c>
      <c r="I226" s="52" t="s">
        <v>11280</v>
      </c>
    </row>
    <row r="227" spans="1:9" x14ac:dyDescent="0.25">
      <c r="A227" s="53">
        <v>1506112</v>
      </c>
      <c r="B227" s="53">
        <v>15</v>
      </c>
      <c r="C227" s="52" t="s">
        <v>11200</v>
      </c>
      <c r="D227" s="52" t="s">
        <v>11201</v>
      </c>
      <c r="E227" s="52" t="s">
        <v>11076</v>
      </c>
      <c r="F227" s="52" t="s">
        <v>11332</v>
      </c>
      <c r="G227" s="52">
        <v>1502</v>
      </c>
      <c r="H227" s="52" t="s">
        <v>11279</v>
      </c>
      <c r="I227" s="52" t="s">
        <v>11280</v>
      </c>
    </row>
    <row r="228" spans="1:9" x14ac:dyDescent="0.25">
      <c r="A228" s="53">
        <v>1506203</v>
      </c>
      <c r="B228" s="53">
        <v>15</v>
      </c>
      <c r="C228" s="52" t="s">
        <v>11200</v>
      </c>
      <c r="D228" s="52" t="s">
        <v>11201</v>
      </c>
      <c r="E228" s="52" t="s">
        <v>11076</v>
      </c>
      <c r="F228" s="52" t="s">
        <v>11333</v>
      </c>
      <c r="G228" s="52">
        <v>1502</v>
      </c>
      <c r="H228" s="52" t="s">
        <v>11279</v>
      </c>
      <c r="I228" s="52" t="s">
        <v>11280</v>
      </c>
    </row>
    <row r="229" spans="1:9" x14ac:dyDescent="0.25">
      <c r="A229" s="53">
        <v>1506302</v>
      </c>
      <c r="B229" s="53">
        <v>15</v>
      </c>
      <c r="C229" s="52" t="s">
        <v>11200</v>
      </c>
      <c r="D229" s="52" t="s">
        <v>11201</v>
      </c>
      <c r="E229" s="52" t="s">
        <v>11076</v>
      </c>
      <c r="F229" s="52" t="s">
        <v>11334</v>
      </c>
      <c r="G229" s="52">
        <v>1502</v>
      </c>
      <c r="H229" s="52" t="s">
        <v>11279</v>
      </c>
      <c r="I229" s="52" t="s">
        <v>11280</v>
      </c>
    </row>
    <row r="230" spans="1:9" x14ac:dyDescent="0.25">
      <c r="A230" s="53">
        <v>1506351</v>
      </c>
      <c r="B230" s="53">
        <v>15</v>
      </c>
      <c r="C230" s="52" t="s">
        <v>11200</v>
      </c>
      <c r="D230" s="52" t="s">
        <v>11201</v>
      </c>
      <c r="E230" s="52" t="s">
        <v>11076</v>
      </c>
      <c r="F230" s="52" t="s">
        <v>11335</v>
      </c>
      <c r="G230" s="52">
        <v>1502</v>
      </c>
      <c r="H230" s="52" t="s">
        <v>11279</v>
      </c>
      <c r="I230" s="52" t="s">
        <v>11280</v>
      </c>
    </row>
    <row r="231" spans="1:9" x14ac:dyDescent="0.25">
      <c r="A231" s="53">
        <v>1506401</v>
      </c>
      <c r="B231" s="53">
        <v>15</v>
      </c>
      <c r="C231" s="52" t="s">
        <v>11200</v>
      </c>
      <c r="D231" s="52" t="s">
        <v>11201</v>
      </c>
      <c r="E231" s="52" t="s">
        <v>11076</v>
      </c>
      <c r="F231" s="52" t="s">
        <v>11336</v>
      </c>
      <c r="G231" s="52">
        <v>1502</v>
      </c>
      <c r="H231" s="52" t="s">
        <v>11279</v>
      </c>
      <c r="I231" s="52" t="s">
        <v>11280</v>
      </c>
    </row>
    <row r="232" spans="1:9" x14ac:dyDescent="0.25">
      <c r="A232" s="53">
        <v>1506500</v>
      </c>
      <c r="B232" s="53">
        <v>15</v>
      </c>
      <c r="C232" s="52" t="s">
        <v>11200</v>
      </c>
      <c r="D232" s="52" t="s">
        <v>11201</v>
      </c>
      <c r="E232" s="52" t="s">
        <v>11076</v>
      </c>
      <c r="F232" s="52" t="s">
        <v>11337</v>
      </c>
      <c r="G232" s="52">
        <v>1502</v>
      </c>
      <c r="H232" s="52" t="s">
        <v>11279</v>
      </c>
      <c r="I232" s="52" t="s">
        <v>11280</v>
      </c>
    </row>
    <row r="233" spans="1:9" x14ac:dyDescent="0.25">
      <c r="A233" s="53">
        <v>1506559</v>
      </c>
      <c r="B233" s="53">
        <v>15</v>
      </c>
      <c r="C233" s="52" t="s">
        <v>11200</v>
      </c>
      <c r="D233" s="52" t="s">
        <v>11201</v>
      </c>
      <c r="E233" s="52" t="s">
        <v>11076</v>
      </c>
      <c r="F233" s="52" t="s">
        <v>11338</v>
      </c>
      <c r="G233" s="52">
        <v>1502</v>
      </c>
      <c r="H233" s="52" t="s">
        <v>11279</v>
      </c>
      <c r="I233" s="52" t="s">
        <v>11280</v>
      </c>
    </row>
    <row r="234" spans="1:9" x14ac:dyDescent="0.25">
      <c r="A234" s="53">
        <v>1506609</v>
      </c>
      <c r="B234" s="53">
        <v>15</v>
      </c>
      <c r="C234" s="52" t="s">
        <v>11200</v>
      </c>
      <c r="D234" s="52" t="s">
        <v>11201</v>
      </c>
      <c r="E234" s="52" t="s">
        <v>11076</v>
      </c>
      <c r="F234" s="52" t="s">
        <v>11339</v>
      </c>
      <c r="G234" s="52">
        <v>1502</v>
      </c>
      <c r="H234" s="52" t="s">
        <v>11279</v>
      </c>
      <c r="I234" s="52" t="s">
        <v>11280</v>
      </c>
    </row>
    <row r="235" spans="1:9" x14ac:dyDescent="0.25">
      <c r="A235" s="53">
        <v>1506906</v>
      </c>
      <c r="B235" s="53">
        <v>15</v>
      </c>
      <c r="C235" s="52" t="s">
        <v>11200</v>
      </c>
      <c r="D235" s="52" t="s">
        <v>11201</v>
      </c>
      <c r="E235" s="52" t="s">
        <v>11076</v>
      </c>
      <c r="F235" s="52" t="s">
        <v>11340</v>
      </c>
      <c r="G235" s="52">
        <v>1502</v>
      </c>
      <c r="H235" s="52" t="s">
        <v>11279</v>
      </c>
      <c r="I235" s="52" t="s">
        <v>11280</v>
      </c>
    </row>
    <row r="236" spans="1:9" x14ac:dyDescent="0.25">
      <c r="A236" s="53">
        <v>1507003</v>
      </c>
      <c r="B236" s="53">
        <v>15</v>
      </c>
      <c r="C236" s="52" t="s">
        <v>11200</v>
      </c>
      <c r="D236" s="52" t="s">
        <v>11201</v>
      </c>
      <c r="E236" s="52" t="s">
        <v>11076</v>
      </c>
      <c r="F236" s="52" t="s">
        <v>11341</v>
      </c>
      <c r="G236" s="52">
        <v>1502</v>
      </c>
      <c r="H236" s="52" t="s">
        <v>11279</v>
      </c>
      <c r="I236" s="52" t="s">
        <v>11280</v>
      </c>
    </row>
    <row r="237" spans="1:9" x14ac:dyDescent="0.25">
      <c r="A237" s="53">
        <v>1507102</v>
      </c>
      <c r="B237" s="53">
        <v>15</v>
      </c>
      <c r="C237" s="52" t="s">
        <v>11200</v>
      </c>
      <c r="D237" s="52" t="s">
        <v>11201</v>
      </c>
      <c r="E237" s="52" t="s">
        <v>11076</v>
      </c>
      <c r="F237" s="52" t="s">
        <v>11342</v>
      </c>
      <c r="G237" s="52">
        <v>1502</v>
      </c>
      <c r="H237" s="52" t="s">
        <v>11279</v>
      </c>
      <c r="I237" s="52" t="s">
        <v>11280</v>
      </c>
    </row>
    <row r="238" spans="1:9" x14ac:dyDescent="0.25">
      <c r="A238" s="53">
        <v>1507201</v>
      </c>
      <c r="B238" s="53">
        <v>15</v>
      </c>
      <c r="C238" s="52" t="s">
        <v>11200</v>
      </c>
      <c r="D238" s="52" t="s">
        <v>11201</v>
      </c>
      <c r="E238" s="52" t="s">
        <v>11076</v>
      </c>
      <c r="F238" s="52" t="s">
        <v>11343</v>
      </c>
      <c r="G238" s="52">
        <v>1502</v>
      </c>
      <c r="H238" s="52" t="s">
        <v>11279</v>
      </c>
      <c r="I238" s="52" t="s">
        <v>11280</v>
      </c>
    </row>
    <row r="239" spans="1:9" x14ac:dyDescent="0.25">
      <c r="A239" s="53">
        <v>1507409</v>
      </c>
      <c r="B239" s="53">
        <v>15</v>
      </c>
      <c r="C239" s="52" t="s">
        <v>11200</v>
      </c>
      <c r="D239" s="52" t="s">
        <v>11201</v>
      </c>
      <c r="E239" s="52" t="s">
        <v>11076</v>
      </c>
      <c r="F239" s="52" t="s">
        <v>11344</v>
      </c>
      <c r="G239" s="52">
        <v>1502</v>
      </c>
      <c r="H239" s="52" t="s">
        <v>11279</v>
      </c>
      <c r="I239" s="52" t="s">
        <v>11280</v>
      </c>
    </row>
    <row r="240" spans="1:9" x14ac:dyDescent="0.25">
      <c r="A240" s="53">
        <v>1507466</v>
      </c>
      <c r="B240" s="53">
        <v>15</v>
      </c>
      <c r="C240" s="52" t="s">
        <v>11200</v>
      </c>
      <c r="D240" s="52" t="s">
        <v>11201</v>
      </c>
      <c r="E240" s="52" t="s">
        <v>11076</v>
      </c>
      <c r="F240" s="52" t="s">
        <v>11345</v>
      </c>
      <c r="G240" s="52">
        <v>1502</v>
      </c>
      <c r="H240" s="52" t="s">
        <v>11279</v>
      </c>
      <c r="I240" s="52" t="s">
        <v>11280</v>
      </c>
    </row>
    <row r="241" spans="1:9" x14ac:dyDescent="0.25">
      <c r="A241" s="53">
        <v>1507474</v>
      </c>
      <c r="B241" s="53">
        <v>15</v>
      </c>
      <c r="C241" s="52" t="s">
        <v>11200</v>
      </c>
      <c r="D241" s="52" t="s">
        <v>11201</v>
      </c>
      <c r="E241" s="52" t="s">
        <v>11076</v>
      </c>
      <c r="F241" s="52" t="s">
        <v>11346</v>
      </c>
      <c r="G241" s="52">
        <v>1502</v>
      </c>
      <c r="H241" s="52" t="s">
        <v>11279</v>
      </c>
      <c r="I241" s="52" t="s">
        <v>11280</v>
      </c>
    </row>
    <row r="242" spans="1:9" x14ac:dyDescent="0.25">
      <c r="A242" s="53">
        <v>1507607</v>
      </c>
      <c r="B242" s="53">
        <v>15</v>
      </c>
      <c r="C242" s="52" t="s">
        <v>11200</v>
      </c>
      <c r="D242" s="52" t="s">
        <v>11201</v>
      </c>
      <c r="E242" s="52" t="s">
        <v>11076</v>
      </c>
      <c r="F242" s="52" t="s">
        <v>11347</v>
      </c>
      <c r="G242" s="52">
        <v>1502</v>
      </c>
      <c r="H242" s="52" t="s">
        <v>11279</v>
      </c>
      <c r="I242" s="52" t="s">
        <v>11280</v>
      </c>
    </row>
    <row r="243" spans="1:9" x14ac:dyDescent="0.25">
      <c r="A243" s="53">
        <v>1507706</v>
      </c>
      <c r="B243" s="53">
        <v>15</v>
      </c>
      <c r="C243" s="52" t="s">
        <v>11200</v>
      </c>
      <c r="D243" s="52" t="s">
        <v>11201</v>
      </c>
      <c r="E243" s="52" t="s">
        <v>11076</v>
      </c>
      <c r="F243" s="52" t="s">
        <v>11348</v>
      </c>
      <c r="G243" s="52">
        <v>1502</v>
      </c>
      <c r="H243" s="52" t="s">
        <v>11279</v>
      </c>
      <c r="I243" s="52" t="s">
        <v>11280</v>
      </c>
    </row>
    <row r="244" spans="1:9" x14ac:dyDescent="0.25">
      <c r="A244" s="53">
        <v>1507904</v>
      </c>
      <c r="B244" s="53">
        <v>15</v>
      </c>
      <c r="C244" s="52" t="s">
        <v>11200</v>
      </c>
      <c r="D244" s="52" t="s">
        <v>11201</v>
      </c>
      <c r="E244" s="52" t="s">
        <v>11076</v>
      </c>
      <c r="F244" s="52" t="s">
        <v>11349</v>
      </c>
      <c r="G244" s="52">
        <v>1502</v>
      </c>
      <c r="H244" s="52" t="s">
        <v>11279</v>
      </c>
      <c r="I244" s="52" t="s">
        <v>11280</v>
      </c>
    </row>
    <row r="245" spans="1:9" x14ac:dyDescent="0.25">
      <c r="A245" s="53">
        <v>1507953</v>
      </c>
      <c r="B245" s="53">
        <v>15</v>
      </c>
      <c r="C245" s="52" t="s">
        <v>11200</v>
      </c>
      <c r="D245" s="52" t="s">
        <v>11201</v>
      </c>
      <c r="E245" s="52" t="s">
        <v>11076</v>
      </c>
      <c r="F245" s="52" t="s">
        <v>11350</v>
      </c>
      <c r="G245" s="52">
        <v>1502</v>
      </c>
      <c r="H245" s="52" t="s">
        <v>11279</v>
      </c>
      <c r="I245" s="52" t="s">
        <v>11280</v>
      </c>
    </row>
    <row r="246" spans="1:9" x14ac:dyDescent="0.25">
      <c r="A246" s="53">
        <v>1507961</v>
      </c>
      <c r="B246" s="53">
        <v>15</v>
      </c>
      <c r="C246" s="52" t="s">
        <v>11200</v>
      </c>
      <c r="D246" s="52" t="s">
        <v>11201</v>
      </c>
      <c r="E246" s="52" t="s">
        <v>11076</v>
      </c>
      <c r="F246" s="52" t="s">
        <v>11351</v>
      </c>
      <c r="G246" s="52">
        <v>1502</v>
      </c>
      <c r="H246" s="52" t="s">
        <v>11279</v>
      </c>
      <c r="I246" s="52" t="s">
        <v>11280</v>
      </c>
    </row>
    <row r="247" spans="1:9" x14ac:dyDescent="0.25">
      <c r="A247" s="53">
        <v>1508001</v>
      </c>
      <c r="B247" s="53">
        <v>15</v>
      </c>
      <c r="C247" s="52" t="s">
        <v>11200</v>
      </c>
      <c r="D247" s="52" t="s">
        <v>11201</v>
      </c>
      <c r="E247" s="52" t="s">
        <v>11076</v>
      </c>
      <c r="F247" s="52" t="s">
        <v>11352</v>
      </c>
      <c r="G247" s="52">
        <v>1502</v>
      </c>
      <c r="H247" s="52" t="s">
        <v>11279</v>
      </c>
      <c r="I247" s="52" t="s">
        <v>11280</v>
      </c>
    </row>
    <row r="248" spans="1:9" x14ac:dyDescent="0.25">
      <c r="A248" s="53">
        <v>1508035</v>
      </c>
      <c r="B248" s="53">
        <v>15</v>
      </c>
      <c r="C248" s="52" t="s">
        <v>11200</v>
      </c>
      <c r="D248" s="52" t="s">
        <v>11201</v>
      </c>
      <c r="E248" s="52" t="s">
        <v>11076</v>
      </c>
      <c r="F248" s="52" t="s">
        <v>11353</v>
      </c>
      <c r="G248" s="52">
        <v>1502</v>
      </c>
      <c r="H248" s="52" t="s">
        <v>11279</v>
      </c>
      <c r="I248" s="52" t="s">
        <v>11280</v>
      </c>
    </row>
    <row r="249" spans="1:9" x14ac:dyDescent="0.25">
      <c r="A249" s="53">
        <v>1508126</v>
      </c>
      <c r="B249" s="53">
        <v>15</v>
      </c>
      <c r="C249" s="52" t="s">
        <v>11200</v>
      </c>
      <c r="D249" s="52" t="s">
        <v>11201</v>
      </c>
      <c r="E249" s="52" t="s">
        <v>11076</v>
      </c>
      <c r="F249" s="52" t="s">
        <v>11354</v>
      </c>
      <c r="G249" s="52">
        <v>1502</v>
      </c>
      <c r="H249" s="52" t="s">
        <v>11279</v>
      </c>
      <c r="I249" s="52" t="s">
        <v>11280</v>
      </c>
    </row>
    <row r="250" spans="1:9" x14ac:dyDescent="0.25">
      <c r="A250" s="53">
        <v>1508209</v>
      </c>
      <c r="B250" s="53">
        <v>15</v>
      </c>
      <c r="C250" s="52" t="s">
        <v>11200</v>
      </c>
      <c r="D250" s="52" t="s">
        <v>11201</v>
      </c>
      <c r="E250" s="52" t="s">
        <v>11076</v>
      </c>
      <c r="F250" s="52" t="s">
        <v>11355</v>
      </c>
      <c r="G250" s="52">
        <v>1502</v>
      </c>
      <c r="H250" s="52" t="s">
        <v>11279</v>
      </c>
      <c r="I250" s="52" t="s">
        <v>11280</v>
      </c>
    </row>
    <row r="251" spans="1:9" x14ac:dyDescent="0.25">
      <c r="A251" s="53">
        <v>1508308</v>
      </c>
      <c r="B251" s="53">
        <v>15</v>
      </c>
      <c r="C251" s="52" t="s">
        <v>11200</v>
      </c>
      <c r="D251" s="52" t="s">
        <v>11201</v>
      </c>
      <c r="E251" s="52" t="s">
        <v>11076</v>
      </c>
      <c r="F251" s="52" t="s">
        <v>11356</v>
      </c>
      <c r="G251" s="52">
        <v>1502</v>
      </c>
      <c r="H251" s="52" t="s">
        <v>11279</v>
      </c>
      <c r="I251" s="52" t="s">
        <v>11280</v>
      </c>
    </row>
    <row r="252" spans="1:9" x14ac:dyDescent="0.25">
      <c r="A252" s="53">
        <v>2400109</v>
      </c>
      <c r="B252" s="53">
        <v>24</v>
      </c>
      <c r="C252" s="52" t="s">
        <v>11357</v>
      </c>
      <c r="D252" s="52" t="s">
        <v>11358</v>
      </c>
      <c r="E252" s="52" t="s">
        <v>11359</v>
      </c>
      <c r="F252" s="52" t="s">
        <v>11360</v>
      </c>
      <c r="G252" s="52">
        <v>2402</v>
      </c>
      <c r="H252" s="52" t="s">
        <v>11361</v>
      </c>
      <c r="I252" s="52" t="s">
        <v>11362</v>
      </c>
    </row>
    <row r="253" spans="1:9" x14ac:dyDescent="0.25">
      <c r="A253" s="53">
        <v>2400307</v>
      </c>
      <c r="B253" s="53">
        <v>24</v>
      </c>
      <c r="C253" s="52" t="s">
        <v>11357</v>
      </c>
      <c r="D253" s="52" t="s">
        <v>11358</v>
      </c>
      <c r="E253" s="52" t="s">
        <v>11359</v>
      </c>
      <c r="F253" s="52" t="s">
        <v>11363</v>
      </c>
      <c r="G253" s="52">
        <v>2402</v>
      </c>
      <c r="H253" s="52" t="s">
        <v>11361</v>
      </c>
      <c r="I253" s="52" t="s">
        <v>11362</v>
      </c>
    </row>
    <row r="254" spans="1:9" x14ac:dyDescent="0.25">
      <c r="A254" s="53">
        <v>2400802</v>
      </c>
      <c r="B254" s="53">
        <v>24</v>
      </c>
      <c r="C254" s="52" t="s">
        <v>11357</v>
      </c>
      <c r="D254" s="52" t="s">
        <v>11358</v>
      </c>
      <c r="E254" s="52" t="s">
        <v>11359</v>
      </c>
      <c r="F254" s="52" t="s">
        <v>11364</v>
      </c>
      <c r="G254" s="52">
        <v>2402</v>
      </c>
      <c r="H254" s="52" t="s">
        <v>11361</v>
      </c>
      <c r="I254" s="52" t="s">
        <v>11362</v>
      </c>
    </row>
    <row r="255" spans="1:9" x14ac:dyDescent="0.25">
      <c r="A255" s="53">
        <v>2401651</v>
      </c>
      <c r="B255" s="53">
        <v>24</v>
      </c>
      <c r="C255" s="52" t="s">
        <v>11357</v>
      </c>
      <c r="D255" s="52" t="s">
        <v>11358</v>
      </c>
      <c r="E255" s="52" t="s">
        <v>11359</v>
      </c>
      <c r="F255" s="52" t="s">
        <v>11365</v>
      </c>
      <c r="G255" s="52">
        <v>2402</v>
      </c>
      <c r="H255" s="52" t="s">
        <v>11361</v>
      </c>
      <c r="I255" s="52" t="s">
        <v>11362</v>
      </c>
    </row>
    <row r="256" spans="1:9" x14ac:dyDescent="0.25">
      <c r="A256" s="53">
        <v>2401909</v>
      </c>
      <c r="B256" s="53">
        <v>24</v>
      </c>
      <c r="C256" s="52" t="s">
        <v>11357</v>
      </c>
      <c r="D256" s="52" t="s">
        <v>11358</v>
      </c>
      <c r="E256" s="52" t="s">
        <v>11359</v>
      </c>
      <c r="F256" s="52" t="s">
        <v>11366</v>
      </c>
      <c r="G256" s="52">
        <v>2402</v>
      </c>
      <c r="H256" s="52" t="s">
        <v>11361</v>
      </c>
      <c r="I256" s="52" t="s">
        <v>11362</v>
      </c>
    </row>
    <row r="257" spans="1:9" x14ac:dyDescent="0.25">
      <c r="A257" s="53">
        <v>2402006</v>
      </c>
      <c r="B257" s="53">
        <v>24</v>
      </c>
      <c r="C257" s="52" t="s">
        <v>11357</v>
      </c>
      <c r="D257" s="52" t="s">
        <v>11358</v>
      </c>
      <c r="E257" s="52" t="s">
        <v>11359</v>
      </c>
      <c r="F257" s="52" t="s">
        <v>11367</v>
      </c>
      <c r="G257" s="52">
        <v>2402</v>
      </c>
      <c r="H257" s="52" t="s">
        <v>11361</v>
      </c>
      <c r="I257" s="52" t="s">
        <v>11362</v>
      </c>
    </row>
    <row r="258" spans="1:9" x14ac:dyDescent="0.25">
      <c r="A258" s="53">
        <v>2402402</v>
      </c>
      <c r="B258" s="53">
        <v>24</v>
      </c>
      <c r="C258" s="52" t="s">
        <v>11357</v>
      </c>
      <c r="D258" s="52" t="s">
        <v>11358</v>
      </c>
      <c r="E258" s="52" t="s">
        <v>11359</v>
      </c>
      <c r="F258" s="52" t="s">
        <v>11368</v>
      </c>
      <c r="G258" s="52">
        <v>2402</v>
      </c>
      <c r="H258" s="52" t="s">
        <v>11361</v>
      </c>
      <c r="I258" s="52" t="s">
        <v>11362</v>
      </c>
    </row>
    <row r="259" spans="1:9" x14ac:dyDescent="0.25">
      <c r="A259" s="53">
        <v>2402709</v>
      </c>
      <c r="B259" s="53">
        <v>24</v>
      </c>
      <c r="C259" s="52" t="s">
        <v>11357</v>
      </c>
      <c r="D259" s="52" t="s">
        <v>11358</v>
      </c>
      <c r="E259" s="52" t="s">
        <v>11359</v>
      </c>
      <c r="F259" s="52" t="s">
        <v>11369</v>
      </c>
      <c r="G259" s="52">
        <v>2402</v>
      </c>
      <c r="H259" s="52" t="s">
        <v>11361</v>
      </c>
      <c r="I259" s="52" t="s">
        <v>11362</v>
      </c>
    </row>
    <row r="260" spans="1:9" x14ac:dyDescent="0.25">
      <c r="A260" s="53">
        <v>2403004</v>
      </c>
      <c r="B260" s="53">
        <v>24</v>
      </c>
      <c r="C260" s="52" t="s">
        <v>11357</v>
      </c>
      <c r="D260" s="52" t="s">
        <v>11358</v>
      </c>
      <c r="E260" s="52" t="s">
        <v>11359</v>
      </c>
      <c r="F260" s="52" t="s">
        <v>11370</v>
      </c>
      <c r="G260" s="52">
        <v>2402</v>
      </c>
      <c r="H260" s="52" t="s">
        <v>11361</v>
      </c>
      <c r="I260" s="52" t="s">
        <v>11362</v>
      </c>
    </row>
    <row r="261" spans="1:9" x14ac:dyDescent="0.25">
      <c r="A261" s="53">
        <v>2403103</v>
      </c>
      <c r="B261" s="53">
        <v>24</v>
      </c>
      <c r="C261" s="52" t="s">
        <v>11357</v>
      </c>
      <c r="D261" s="52" t="s">
        <v>11358</v>
      </c>
      <c r="E261" s="52" t="s">
        <v>11359</v>
      </c>
      <c r="F261" s="52" t="s">
        <v>11371</v>
      </c>
      <c r="G261" s="52">
        <v>2402</v>
      </c>
      <c r="H261" s="52" t="s">
        <v>11361</v>
      </c>
      <c r="I261" s="52" t="s">
        <v>11362</v>
      </c>
    </row>
    <row r="262" spans="1:9" x14ac:dyDescent="0.25">
      <c r="A262" s="53">
        <v>2403400</v>
      </c>
      <c r="B262" s="53">
        <v>24</v>
      </c>
      <c r="C262" s="52" t="s">
        <v>11357</v>
      </c>
      <c r="D262" s="52" t="s">
        <v>11358</v>
      </c>
      <c r="E262" s="52" t="s">
        <v>11359</v>
      </c>
      <c r="F262" s="52" t="s">
        <v>11372</v>
      </c>
      <c r="G262" s="52">
        <v>2402</v>
      </c>
      <c r="H262" s="52" t="s">
        <v>11361</v>
      </c>
      <c r="I262" s="52" t="s">
        <v>11362</v>
      </c>
    </row>
    <row r="263" spans="1:9" x14ac:dyDescent="0.25">
      <c r="A263" s="53">
        <v>2403756</v>
      </c>
      <c r="B263" s="53">
        <v>24</v>
      </c>
      <c r="C263" s="52" t="s">
        <v>11357</v>
      </c>
      <c r="D263" s="52" t="s">
        <v>11358</v>
      </c>
      <c r="E263" s="52" t="s">
        <v>11359</v>
      </c>
      <c r="F263" s="52" t="s">
        <v>11373</v>
      </c>
      <c r="G263" s="52">
        <v>2402</v>
      </c>
      <c r="H263" s="52" t="s">
        <v>11361</v>
      </c>
      <c r="I263" s="52" t="s">
        <v>11362</v>
      </c>
    </row>
    <row r="264" spans="1:9" x14ac:dyDescent="0.25">
      <c r="A264" s="53">
        <v>2404507</v>
      </c>
      <c r="B264" s="53">
        <v>24</v>
      </c>
      <c r="C264" s="52" t="s">
        <v>11357</v>
      </c>
      <c r="D264" s="52" t="s">
        <v>11358</v>
      </c>
      <c r="E264" s="52" t="s">
        <v>11359</v>
      </c>
      <c r="F264" s="52" t="s">
        <v>11374</v>
      </c>
      <c r="G264" s="52">
        <v>2402</v>
      </c>
      <c r="H264" s="52" t="s">
        <v>11361</v>
      </c>
      <c r="I264" s="52" t="s">
        <v>11362</v>
      </c>
    </row>
    <row r="265" spans="1:9" x14ac:dyDescent="0.25">
      <c r="A265" s="53">
        <v>2405603</v>
      </c>
      <c r="B265" s="53">
        <v>24</v>
      </c>
      <c r="C265" s="52" t="s">
        <v>11357</v>
      </c>
      <c r="D265" s="52" t="s">
        <v>11358</v>
      </c>
      <c r="E265" s="52" t="s">
        <v>11359</v>
      </c>
      <c r="F265" s="52" t="s">
        <v>11375</v>
      </c>
      <c r="G265" s="52">
        <v>2402</v>
      </c>
      <c r="H265" s="52" t="s">
        <v>11361</v>
      </c>
      <c r="I265" s="52" t="s">
        <v>11362</v>
      </c>
    </row>
    <row r="266" spans="1:9" x14ac:dyDescent="0.25">
      <c r="A266" s="53">
        <v>2405702</v>
      </c>
      <c r="B266" s="53">
        <v>24</v>
      </c>
      <c r="C266" s="52" t="s">
        <v>11357</v>
      </c>
      <c r="D266" s="52" t="s">
        <v>11358</v>
      </c>
      <c r="E266" s="52" t="s">
        <v>11359</v>
      </c>
      <c r="F266" s="52" t="s">
        <v>11376</v>
      </c>
      <c r="G266" s="52">
        <v>2402</v>
      </c>
      <c r="H266" s="52" t="s">
        <v>11361</v>
      </c>
      <c r="I266" s="52" t="s">
        <v>11362</v>
      </c>
    </row>
    <row r="267" spans="1:9" x14ac:dyDescent="0.25">
      <c r="A267" s="53">
        <v>2406502</v>
      </c>
      <c r="B267" s="53">
        <v>24</v>
      </c>
      <c r="C267" s="52" t="s">
        <v>11357</v>
      </c>
      <c r="D267" s="52" t="s">
        <v>11358</v>
      </c>
      <c r="E267" s="52" t="s">
        <v>11359</v>
      </c>
      <c r="F267" s="52" t="s">
        <v>11377</v>
      </c>
      <c r="G267" s="52">
        <v>2402</v>
      </c>
      <c r="H267" s="52" t="s">
        <v>11361</v>
      </c>
      <c r="I267" s="52" t="s">
        <v>11362</v>
      </c>
    </row>
    <row r="268" spans="1:9" x14ac:dyDescent="0.25">
      <c r="A268" s="53">
        <v>2406700</v>
      </c>
      <c r="B268" s="53">
        <v>24</v>
      </c>
      <c r="C268" s="52" t="s">
        <v>11357</v>
      </c>
      <c r="D268" s="52" t="s">
        <v>11358</v>
      </c>
      <c r="E268" s="52" t="s">
        <v>11359</v>
      </c>
      <c r="F268" s="52" t="s">
        <v>11378</v>
      </c>
      <c r="G268" s="52">
        <v>2402</v>
      </c>
      <c r="H268" s="52" t="s">
        <v>11361</v>
      </c>
      <c r="I268" s="52" t="s">
        <v>11362</v>
      </c>
    </row>
    <row r="269" spans="1:9" x14ac:dyDescent="0.25">
      <c r="A269" s="53">
        <v>2408508</v>
      </c>
      <c r="B269" s="53">
        <v>24</v>
      </c>
      <c r="C269" s="52" t="s">
        <v>11357</v>
      </c>
      <c r="D269" s="52" t="s">
        <v>11358</v>
      </c>
      <c r="E269" s="52" t="s">
        <v>11359</v>
      </c>
      <c r="F269" s="52" t="s">
        <v>11379</v>
      </c>
      <c r="G269" s="52">
        <v>2402</v>
      </c>
      <c r="H269" s="52" t="s">
        <v>11361</v>
      </c>
      <c r="I269" s="52" t="s">
        <v>11362</v>
      </c>
    </row>
    <row r="270" spans="1:9" x14ac:dyDescent="0.25">
      <c r="A270" s="53">
        <v>2408904</v>
      </c>
      <c r="B270" s="53">
        <v>24</v>
      </c>
      <c r="C270" s="52" t="s">
        <v>11357</v>
      </c>
      <c r="D270" s="52" t="s">
        <v>11358</v>
      </c>
      <c r="E270" s="52" t="s">
        <v>11359</v>
      </c>
      <c r="F270" s="52" t="s">
        <v>11380</v>
      </c>
      <c r="G270" s="52">
        <v>2402</v>
      </c>
      <c r="H270" s="52" t="s">
        <v>11361</v>
      </c>
      <c r="I270" s="52" t="s">
        <v>11362</v>
      </c>
    </row>
    <row r="271" spans="1:9" x14ac:dyDescent="0.25">
      <c r="A271" s="53">
        <v>2409704</v>
      </c>
      <c r="B271" s="53">
        <v>24</v>
      </c>
      <c r="C271" s="52" t="s">
        <v>11357</v>
      </c>
      <c r="D271" s="52" t="s">
        <v>11358</v>
      </c>
      <c r="E271" s="52" t="s">
        <v>11359</v>
      </c>
      <c r="F271" s="52" t="s">
        <v>11381</v>
      </c>
      <c r="G271" s="52">
        <v>2402</v>
      </c>
      <c r="H271" s="52" t="s">
        <v>11361</v>
      </c>
      <c r="I271" s="52" t="s">
        <v>11362</v>
      </c>
    </row>
    <row r="272" spans="1:9" x14ac:dyDescent="0.25">
      <c r="A272" s="53">
        <v>2411403</v>
      </c>
      <c r="B272" s="53">
        <v>24</v>
      </c>
      <c r="C272" s="52" t="s">
        <v>11357</v>
      </c>
      <c r="D272" s="52" t="s">
        <v>11358</v>
      </c>
      <c r="E272" s="52" t="s">
        <v>11359</v>
      </c>
      <c r="F272" s="52" t="s">
        <v>11382</v>
      </c>
      <c r="G272" s="52">
        <v>2402</v>
      </c>
      <c r="H272" s="52" t="s">
        <v>11361</v>
      </c>
      <c r="I272" s="52" t="s">
        <v>11362</v>
      </c>
    </row>
    <row r="273" spans="1:9" x14ac:dyDescent="0.25">
      <c r="A273" s="53">
        <v>2411429</v>
      </c>
      <c r="B273" s="53">
        <v>24</v>
      </c>
      <c r="C273" s="52" t="s">
        <v>11357</v>
      </c>
      <c r="D273" s="52" t="s">
        <v>11358</v>
      </c>
      <c r="E273" s="52" t="s">
        <v>11359</v>
      </c>
      <c r="F273" s="52" t="s">
        <v>11383</v>
      </c>
      <c r="G273" s="52">
        <v>2402</v>
      </c>
      <c r="H273" s="52" t="s">
        <v>11361</v>
      </c>
      <c r="I273" s="52" t="s">
        <v>11362</v>
      </c>
    </row>
    <row r="274" spans="1:9" x14ac:dyDescent="0.25">
      <c r="A274" s="53">
        <v>2411809</v>
      </c>
      <c r="B274" s="53">
        <v>24</v>
      </c>
      <c r="C274" s="52" t="s">
        <v>11357</v>
      </c>
      <c r="D274" s="52" t="s">
        <v>11358</v>
      </c>
      <c r="E274" s="52" t="s">
        <v>11359</v>
      </c>
      <c r="F274" s="52" t="s">
        <v>11384</v>
      </c>
      <c r="G274" s="52">
        <v>2402</v>
      </c>
      <c r="H274" s="52" t="s">
        <v>11361</v>
      </c>
      <c r="I274" s="52" t="s">
        <v>11362</v>
      </c>
    </row>
    <row r="275" spans="1:9" x14ac:dyDescent="0.25">
      <c r="A275" s="53">
        <v>2412401</v>
      </c>
      <c r="B275" s="53">
        <v>24</v>
      </c>
      <c r="C275" s="52" t="s">
        <v>11357</v>
      </c>
      <c r="D275" s="52" t="s">
        <v>11358</v>
      </c>
      <c r="E275" s="52" t="s">
        <v>11359</v>
      </c>
      <c r="F275" s="52" t="s">
        <v>11385</v>
      </c>
      <c r="G275" s="52">
        <v>2402</v>
      </c>
      <c r="H275" s="52" t="s">
        <v>11361</v>
      </c>
      <c r="I275" s="52" t="s">
        <v>11362</v>
      </c>
    </row>
    <row r="276" spans="1:9" x14ac:dyDescent="0.25">
      <c r="A276" s="53">
        <v>2413003</v>
      </c>
      <c r="B276" s="53">
        <v>24</v>
      </c>
      <c r="C276" s="52" t="s">
        <v>11357</v>
      </c>
      <c r="D276" s="52" t="s">
        <v>11358</v>
      </c>
      <c r="E276" s="52" t="s">
        <v>11359</v>
      </c>
      <c r="F276" s="52" t="s">
        <v>11386</v>
      </c>
      <c r="G276" s="52">
        <v>2402</v>
      </c>
      <c r="H276" s="52" t="s">
        <v>11361</v>
      </c>
      <c r="I276" s="52" t="s">
        <v>11362</v>
      </c>
    </row>
    <row r="277" spans="1:9" x14ac:dyDescent="0.25">
      <c r="A277" s="53">
        <v>2414159</v>
      </c>
      <c r="B277" s="53">
        <v>24</v>
      </c>
      <c r="C277" s="52" t="s">
        <v>11357</v>
      </c>
      <c r="D277" s="52" t="s">
        <v>11358</v>
      </c>
      <c r="E277" s="52" t="s">
        <v>11359</v>
      </c>
      <c r="F277" s="52" t="s">
        <v>11387</v>
      </c>
      <c r="G277" s="52">
        <v>2402</v>
      </c>
      <c r="H277" s="52" t="s">
        <v>11361</v>
      </c>
      <c r="I277" s="52" t="s">
        <v>11362</v>
      </c>
    </row>
    <row r="278" spans="1:9" x14ac:dyDescent="0.25">
      <c r="A278" s="53">
        <v>2414308</v>
      </c>
      <c r="B278" s="53">
        <v>24</v>
      </c>
      <c r="C278" s="52" t="s">
        <v>11357</v>
      </c>
      <c r="D278" s="52" t="s">
        <v>11358</v>
      </c>
      <c r="E278" s="52" t="s">
        <v>11359</v>
      </c>
      <c r="F278" s="52" t="s">
        <v>11388</v>
      </c>
      <c r="G278" s="52">
        <v>2402</v>
      </c>
      <c r="H278" s="52" t="s">
        <v>11361</v>
      </c>
      <c r="I278" s="52" t="s">
        <v>11362</v>
      </c>
    </row>
    <row r="279" spans="1:9" x14ac:dyDescent="0.25">
      <c r="A279" s="53">
        <v>2304277</v>
      </c>
      <c r="B279" s="53">
        <v>23</v>
      </c>
      <c r="C279" s="52" t="s">
        <v>11389</v>
      </c>
      <c r="D279" s="52" t="s">
        <v>11390</v>
      </c>
      <c r="E279" s="52" t="s">
        <v>11359</v>
      </c>
      <c r="F279" s="52" t="s">
        <v>11391</v>
      </c>
      <c r="G279" s="52">
        <v>2401</v>
      </c>
      <c r="H279" s="52" t="s">
        <v>11392</v>
      </c>
      <c r="I279" s="52" t="s">
        <v>11393</v>
      </c>
    </row>
    <row r="280" spans="1:9" x14ac:dyDescent="0.25">
      <c r="A280" s="53">
        <v>2305332</v>
      </c>
      <c r="B280" s="53">
        <v>23</v>
      </c>
      <c r="C280" s="52" t="s">
        <v>11389</v>
      </c>
      <c r="D280" s="52" t="s">
        <v>11390</v>
      </c>
      <c r="E280" s="52" t="s">
        <v>11359</v>
      </c>
      <c r="F280" s="52" t="s">
        <v>11394</v>
      </c>
      <c r="G280" s="52">
        <v>2401</v>
      </c>
      <c r="H280" s="52" t="s">
        <v>11392</v>
      </c>
      <c r="I280" s="52" t="s">
        <v>11393</v>
      </c>
    </row>
    <row r="281" spans="1:9" x14ac:dyDescent="0.25">
      <c r="A281" s="53">
        <v>2305357</v>
      </c>
      <c r="B281" s="53">
        <v>23</v>
      </c>
      <c r="C281" s="52" t="s">
        <v>11389</v>
      </c>
      <c r="D281" s="52" t="s">
        <v>11390</v>
      </c>
      <c r="E281" s="52" t="s">
        <v>11359</v>
      </c>
      <c r="F281" s="52" t="s">
        <v>11395</v>
      </c>
      <c r="G281" s="52">
        <v>2401</v>
      </c>
      <c r="H281" s="52" t="s">
        <v>11392</v>
      </c>
      <c r="I281" s="52" t="s">
        <v>11393</v>
      </c>
    </row>
    <row r="282" spans="1:9" x14ac:dyDescent="0.25">
      <c r="A282" s="53">
        <v>2306009</v>
      </c>
      <c r="B282" s="53">
        <v>23</v>
      </c>
      <c r="C282" s="52" t="s">
        <v>11389</v>
      </c>
      <c r="D282" s="52" t="s">
        <v>11390</v>
      </c>
      <c r="E282" s="52" t="s">
        <v>11359</v>
      </c>
      <c r="F282" s="52" t="s">
        <v>11396</v>
      </c>
      <c r="G282" s="52">
        <v>2401</v>
      </c>
      <c r="H282" s="52" t="s">
        <v>11392</v>
      </c>
      <c r="I282" s="52" t="s">
        <v>11393</v>
      </c>
    </row>
    <row r="283" spans="1:9" x14ac:dyDescent="0.25">
      <c r="A283" s="53">
        <v>2306207</v>
      </c>
      <c r="B283" s="53">
        <v>23</v>
      </c>
      <c r="C283" s="52" t="s">
        <v>11389</v>
      </c>
      <c r="D283" s="52" t="s">
        <v>11390</v>
      </c>
      <c r="E283" s="52" t="s">
        <v>11359</v>
      </c>
      <c r="F283" s="52" t="s">
        <v>11397</v>
      </c>
      <c r="G283" s="52">
        <v>2401</v>
      </c>
      <c r="H283" s="52" t="s">
        <v>11392</v>
      </c>
      <c r="I283" s="52" t="s">
        <v>11393</v>
      </c>
    </row>
    <row r="284" spans="1:9" x14ac:dyDescent="0.25">
      <c r="A284" s="53">
        <v>2306801</v>
      </c>
      <c r="B284" s="53">
        <v>23</v>
      </c>
      <c r="C284" s="52" t="s">
        <v>11389</v>
      </c>
      <c r="D284" s="52" t="s">
        <v>11390</v>
      </c>
      <c r="E284" s="52" t="s">
        <v>11359</v>
      </c>
      <c r="F284" s="52" t="s">
        <v>11398</v>
      </c>
      <c r="G284" s="52">
        <v>2401</v>
      </c>
      <c r="H284" s="52" t="s">
        <v>11392</v>
      </c>
      <c r="I284" s="52" t="s">
        <v>11393</v>
      </c>
    </row>
    <row r="285" spans="1:9" x14ac:dyDescent="0.25">
      <c r="A285" s="53">
        <v>2307007</v>
      </c>
      <c r="B285" s="53">
        <v>23</v>
      </c>
      <c r="C285" s="52" t="s">
        <v>11389</v>
      </c>
      <c r="D285" s="52" t="s">
        <v>11390</v>
      </c>
      <c r="E285" s="52" t="s">
        <v>11359</v>
      </c>
      <c r="F285" s="52" t="s">
        <v>11399</v>
      </c>
      <c r="G285" s="52">
        <v>2401</v>
      </c>
      <c r="H285" s="52" t="s">
        <v>11392</v>
      </c>
      <c r="I285" s="52" t="s">
        <v>11393</v>
      </c>
    </row>
    <row r="286" spans="1:9" x14ac:dyDescent="0.25">
      <c r="A286" s="53">
        <v>2307601</v>
      </c>
      <c r="B286" s="53">
        <v>23</v>
      </c>
      <c r="C286" s="52" t="s">
        <v>11389</v>
      </c>
      <c r="D286" s="52" t="s">
        <v>11390</v>
      </c>
      <c r="E286" s="52" t="s">
        <v>11359</v>
      </c>
      <c r="F286" s="52" t="s">
        <v>11400</v>
      </c>
      <c r="G286" s="52">
        <v>2401</v>
      </c>
      <c r="H286" s="52" t="s">
        <v>11392</v>
      </c>
      <c r="I286" s="52" t="s">
        <v>11393</v>
      </c>
    </row>
    <row r="287" spans="1:9" x14ac:dyDescent="0.25">
      <c r="A287" s="53">
        <v>2308708</v>
      </c>
      <c r="B287" s="53">
        <v>23</v>
      </c>
      <c r="C287" s="52" t="s">
        <v>11389</v>
      </c>
      <c r="D287" s="52" t="s">
        <v>11390</v>
      </c>
      <c r="E287" s="52" t="s">
        <v>11359</v>
      </c>
      <c r="F287" s="52" t="s">
        <v>11401</v>
      </c>
      <c r="G287" s="52">
        <v>2401</v>
      </c>
      <c r="H287" s="52" t="s">
        <v>11392</v>
      </c>
      <c r="I287" s="52" t="s">
        <v>11393</v>
      </c>
    </row>
    <row r="288" spans="1:9" x14ac:dyDescent="0.25">
      <c r="A288" s="53">
        <v>2310001</v>
      </c>
      <c r="B288" s="53">
        <v>23</v>
      </c>
      <c r="C288" s="52" t="s">
        <v>11389</v>
      </c>
      <c r="D288" s="52" t="s">
        <v>11390</v>
      </c>
      <c r="E288" s="52" t="s">
        <v>11359</v>
      </c>
      <c r="F288" s="52" t="s">
        <v>11402</v>
      </c>
      <c r="G288" s="52">
        <v>2401</v>
      </c>
      <c r="H288" s="52" t="s">
        <v>11392</v>
      </c>
      <c r="I288" s="52" t="s">
        <v>11393</v>
      </c>
    </row>
    <row r="289" spans="1:9" x14ac:dyDescent="0.25">
      <c r="A289" s="53">
        <v>2310803</v>
      </c>
      <c r="B289" s="53">
        <v>23</v>
      </c>
      <c r="C289" s="52" t="s">
        <v>11389</v>
      </c>
      <c r="D289" s="52" t="s">
        <v>11390</v>
      </c>
      <c r="E289" s="52" t="s">
        <v>11359</v>
      </c>
      <c r="F289" s="52" t="s">
        <v>11403</v>
      </c>
      <c r="G289" s="52">
        <v>2401</v>
      </c>
      <c r="H289" s="52" t="s">
        <v>11392</v>
      </c>
      <c r="I289" s="52" t="s">
        <v>11393</v>
      </c>
    </row>
    <row r="290" spans="1:9" x14ac:dyDescent="0.25">
      <c r="A290" s="53">
        <v>2311231</v>
      </c>
      <c r="B290" s="53">
        <v>23</v>
      </c>
      <c r="C290" s="52" t="s">
        <v>11389</v>
      </c>
      <c r="D290" s="52" t="s">
        <v>11390</v>
      </c>
      <c r="E290" s="52" t="s">
        <v>11359</v>
      </c>
      <c r="F290" s="52" t="s">
        <v>11404</v>
      </c>
      <c r="G290" s="52">
        <v>2401</v>
      </c>
      <c r="H290" s="52" t="s">
        <v>11392</v>
      </c>
      <c r="I290" s="52" t="s">
        <v>11393</v>
      </c>
    </row>
    <row r="291" spans="1:9" x14ac:dyDescent="0.25">
      <c r="A291" s="53">
        <v>2311504</v>
      </c>
      <c r="B291" s="53">
        <v>23</v>
      </c>
      <c r="C291" s="52" t="s">
        <v>11389</v>
      </c>
      <c r="D291" s="52" t="s">
        <v>11390</v>
      </c>
      <c r="E291" s="52" t="s">
        <v>11359</v>
      </c>
      <c r="F291" s="52" t="s">
        <v>11405</v>
      </c>
      <c r="G291" s="52">
        <v>2401</v>
      </c>
      <c r="H291" s="52" t="s">
        <v>11392</v>
      </c>
      <c r="I291" s="52" t="s">
        <v>11393</v>
      </c>
    </row>
    <row r="292" spans="1:9" x14ac:dyDescent="0.25">
      <c r="A292" s="53">
        <v>2311801</v>
      </c>
      <c r="B292" s="53">
        <v>23</v>
      </c>
      <c r="C292" s="52" t="s">
        <v>11389</v>
      </c>
      <c r="D292" s="52" t="s">
        <v>11390</v>
      </c>
      <c r="E292" s="52" t="s">
        <v>11359</v>
      </c>
      <c r="F292" s="52" t="s">
        <v>11406</v>
      </c>
      <c r="G292" s="52">
        <v>2401</v>
      </c>
      <c r="H292" s="52" t="s">
        <v>11392</v>
      </c>
      <c r="I292" s="52" t="s">
        <v>11393</v>
      </c>
    </row>
    <row r="293" spans="1:9" x14ac:dyDescent="0.25">
      <c r="A293" s="53">
        <v>2312502</v>
      </c>
      <c r="B293" s="53">
        <v>23</v>
      </c>
      <c r="C293" s="52" t="s">
        <v>11389</v>
      </c>
      <c r="D293" s="52" t="s">
        <v>11390</v>
      </c>
      <c r="E293" s="52" t="s">
        <v>11359</v>
      </c>
      <c r="F293" s="52" t="s">
        <v>11407</v>
      </c>
      <c r="G293" s="52">
        <v>2401</v>
      </c>
      <c r="H293" s="52" t="s">
        <v>11392</v>
      </c>
      <c r="I293" s="52" t="s">
        <v>11393</v>
      </c>
    </row>
    <row r="294" spans="1:9" x14ac:dyDescent="0.25">
      <c r="A294" s="53">
        <v>2313104</v>
      </c>
      <c r="B294" s="53">
        <v>23</v>
      </c>
      <c r="C294" s="52" t="s">
        <v>11389</v>
      </c>
      <c r="D294" s="52" t="s">
        <v>11390</v>
      </c>
      <c r="E294" s="52" t="s">
        <v>11359</v>
      </c>
      <c r="F294" s="52" t="s">
        <v>11408</v>
      </c>
      <c r="G294" s="52">
        <v>2401</v>
      </c>
      <c r="H294" s="52" t="s">
        <v>11392</v>
      </c>
      <c r="I294" s="52" t="s">
        <v>11393</v>
      </c>
    </row>
    <row r="295" spans="1:9" x14ac:dyDescent="0.25">
      <c r="A295" s="53">
        <v>2400208</v>
      </c>
      <c r="B295" s="53">
        <v>24</v>
      </c>
      <c r="C295" s="52" t="s">
        <v>11357</v>
      </c>
      <c r="D295" s="52" t="s">
        <v>11358</v>
      </c>
      <c r="E295" s="52" t="s">
        <v>11359</v>
      </c>
      <c r="F295" s="52" t="s">
        <v>11409</v>
      </c>
      <c r="G295" s="52">
        <v>2401</v>
      </c>
      <c r="H295" s="52" t="s">
        <v>11392</v>
      </c>
      <c r="I295" s="52" t="s">
        <v>11393</v>
      </c>
    </row>
    <row r="296" spans="1:9" x14ac:dyDescent="0.25">
      <c r="A296" s="53">
        <v>2400406</v>
      </c>
      <c r="B296" s="53">
        <v>24</v>
      </c>
      <c r="C296" s="52" t="s">
        <v>11357</v>
      </c>
      <c r="D296" s="52" t="s">
        <v>11358</v>
      </c>
      <c r="E296" s="52" t="s">
        <v>11359</v>
      </c>
      <c r="F296" s="52" t="s">
        <v>11410</v>
      </c>
      <c r="G296" s="52">
        <v>2401</v>
      </c>
      <c r="H296" s="52" t="s">
        <v>11392</v>
      </c>
      <c r="I296" s="52" t="s">
        <v>11393</v>
      </c>
    </row>
    <row r="297" spans="1:9" x14ac:dyDescent="0.25">
      <c r="A297" s="53">
        <v>2400505</v>
      </c>
      <c r="B297" s="53">
        <v>24</v>
      </c>
      <c r="C297" s="52" t="s">
        <v>11357</v>
      </c>
      <c r="D297" s="52" t="s">
        <v>11358</v>
      </c>
      <c r="E297" s="52" t="s">
        <v>11359</v>
      </c>
      <c r="F297" s="52" t="s">
        <v>11411</v>
      </c>
      <c r="G297" s="52">
        <v>2401</v>
      </c>
      <c r="H297" s="52" t="s">
        <v>11392</v>
      </c>
      <c r="I297" s="52" t="s">
        <v>11393</v>
      </c>
    </row>
    <row r="298" spans="1:9" x14ac:dyDescent="0.25">
      <c r="A298" s="53">
        <v>2400604</v>
      </c>
      <c r="B298" s="53">
        <v>24</v>
      </c>
      <c r="C298" s="52" t="s">
        <v>11357</v>
      </c>
      <c r="D298" s="52" t="s">
        <v>11358</v>
      </c>
      <c r="E298" s="52" t="s">
        <v>11359</v>
      </c>
      <c r="F298" s="52" t="s">
        <v>11412</v>
      </c>
      <c r="G298" s="52">
        <v>2401</v>
      </c>
      <c r="H298" s="52" t="s">
        <v>11392</v>
      </c>
      <c r="I298" s="52" t="s">
        <v>11393</v>
      </c>
    </row>
    <row r="299" spans="1:9" x14ac:dyDescent="0.25">
      <c r="A299" s="53">
        <v>2400703</v>
      </c>
      <c r="B299" s="53">
        <v>24</v>
      </c>
      <c r="C299" s="52" t="s">
        <v>11357</v>
      </c>
      <c r="D299" s="52" t="s">
        <v>11358</v>
      </c>
      <c r="E299" s="52" t="s">
        <v>11359</v>
      </c>
      <c r="F299" s="52" t="s">
        <v>11413</v>
      </c>
      <c r="G299" s="52">
        <v>2401</v>
      </c>
      <c r="H299" s="52" t="s">
        <v>11392</v>
      </c>
      <c r="I299" s="52" t="s">
        <v>11393</v>
      </c>
    </row>
    <row r="300" spans="1:9" x14ac:dyDescent="0.25">
      <c r="A300" s="53">
        <v>2400901</v>
      </c>
      <c r="B300" s="53">
        <v>24</v>
      </c>
      <c r="C300" s="52" t="s">
        <v>11357</v>
      </c>
      <c r="D300" s="52" t="s">
        <v>11358</v>
      </c>
      <c r="E300" s="52" t="s">
        <v>11359</v>
      </c>
      <c r="F300" s="52" t="s">
        <v>11414</v>
      </c>
      <c r="G300" s="52">
        <v>2401</v>
      </c>
      <c r="H300" s="52" t="s">
        <v>11392</v>
      </c>
      <c r="I300" s="52" t="s">
        <v>11393</v>
      </c>
    </row>
    <row r="301" spans="1:9" x14ac:dyDescent="0.25">
      <c r="A301" s="53">
        <v>2401008</v>
      </c>
      <c r="B301" s="53">
        <v>24</v>
      </c>
      <c r="C301" s="52" t="s">
        <v>11357</v>
      </c>
      <c r="D301" s="52" t="s">
        <v>11358</v>
      </c>
      <c r="E301" s="52" t="s">
        <v>11359</v>
      </c>
      <c r="F301" s="52" t="s">
        <v>11415</v>
      </c>
      <c r="G301" s="52">
        <v>2401</v>
      </c>
      <c r="H301" s="52" t="s">
        <v>11392</v>
      </c>
      <c r="I301" s="52" t="s">
        <v>11393</v>
      </c>
    </row>
    <row r="302" spans="1:9" x14ac:dyDescent="0.25">
      <c r="A302" s="53">
        <v>2401107</v>
      </c>
      <c r="B302" s="53">
        <v>24</v>
      </c>
      <c r="C302" s="52" t="s">
        <v>11357</v>
      </c>
      <c r="D302" s="52" t="s">
        <v>11358</v>
      </c>
      <c r="E302" s="52" t="s">
        <v>11359</v>
      </c>
      <c r="F302" s="52" t="s">
        <v>11416</v>
      </c>
      <c r="G302" s="52">
        <v>2401</v>
      </c>
      <c r="H302" s="52" t="s">
        <v>11392</v>
      </c>
      <c r="I302" s="52" t="s">
        <v>11393</v>
      </c>
    </row>
    <row r="303" spans="1:9" x14ac:dyDescent="0.25">
      <c r="A303" s="53">
        <v>2401305</v>
      </c>
      <c r="B303" s="53">
        <v>24</v>
      </c>
      <c r="C303" s="52" t="s">
        <v>11357</v>
      </c>
      <c r="D303" s="52" t="s">
        <v>11358</v>
      </c>
      <c r="E303" s="52" t="s">
        <v>11359</v>
      </c>
      <c r="F303" s="52" t="s">
        <v>11417</v>
      </c>
      <c r="G303" s="52">
        <v>2401</v>
      </c>
      <c r="H303" s="52" t="s">
        <v>11392</v>
      </c>
      <c r="I303" s="52" t="s">
        <v>11393</v>
      </c>
    </row>
    <row r="304" spans="1:9" x14ac:dyDescent="0.25">
      <c r="A304" s="53">
        <v>2401453</v>
      </c>
      <c r="B304" s="53">
        <v>24</v>
      </c>
      <c r="C304" s="52" t="s">
        <v>11357</v>
      </c>
      <c r="D304" s="52" t="s">
        <v>11358</v>
      </c>
      <c r="E304" s="52" t="s">
        <v>11359</v>
      </c>
      <c r="F304" s="52" t="s">
        <v>11418</v>
      </c>
      <c r="G304" s="52">
        <v>2401</v>
      </c>
      <c r="H304" s="52" t="s">
        <v>11392</v>
      </c>
      <c r="I304" s="52" t="s">
        <v>11393</v>
      </c>
    </row>
    <row r="305" spans="1:9" x14ac:dyDescent="0.25">
      <c r="A305" s="53">
        <v>2402303</v>
      </c>
      <c r="B305" s="53">
        <v>24</v>
      </c>
      <c r="C305" s="52" t="s">
        <v>11357</v>
      </c>
      <c r="D305" s="52" t="s">
        <v>11358</v>
      </c>
      <c r="E305" s="52" t="s">
        <v>11359</v>
      </c>
      <c r="F305" s="52" t="s">
        <v>11419</v>
      </c>
      <c r="G305" s="52">
        <v>2401</v>
      </c>
      <c r="H305" s="52" t="s">
        <v>11392</v>
      </c>
      <c r="I305" s="52" t="s">
        <v>11393</v>
      </c>
    </row>
    <row r="306" spans="1:9" x14ac:dyDescent="0.25">
      <c r="A306" s="53">
        <v>2402501</v>
      </c>
      <c r="B306" s="53">
        <v>24</v>
      </c>
      <c r="C306" s="52" t="s">
        <v>11357</v>
      </c>
      <c r="D306" s="52" t="s">
        <v>11358</v>
      </c>
      <c r="E306" s="52" t="s">
        <v>11359</v>
      </c>
      <c r="F306" s="52" t="s">
        <v>11420</v>
      </c>
      <c r="G306" s="52">
        <v>2401</v>
      </c>
      <c r="H306" s="52" t="s">
        <v>11392</v>
      </c>
      <c r="I306" s="52" t="s">
        <v>11393</v>
      </c>
    </row>
    <row r="307" spans="1:9" x14ac:dyDescent="0.25">
      <c r="A307" s="53">
        <v>2402907</v>
      </c>
      <c r="B307" s="53">
        <v>24</v>
      </c>
      <c r="C307" s="52" t="s">
        <v>11357</v>
      </c>
      <c r="D307" s="52" t="s">
        <v>11358</v>
      </c>
      <c r="E307" s="52" t="s">
        <v>11359</v>
      </c>
      <c r="F307" s="52" t="s">
        <v>11421</v>
      </c>
      <c r="G307" s="52">
        <v>2401</v>
      </c>
      <c r="H307" s="52" t="s">
        <v>11392</v>
      </c>
      <c r="I307" s="52" t="s">
        <v>11393</v>
      </c>
    </row>
    <row r="308" spans="1:9" x14ac:dyDescent="0.25">
      <c r="A308" s="53">
        <v>2403202</v>
      </c>
      <c r="B308" s="53">
        <v>24</v>
      </c>
      <c r="C308" s="52" t="s">
        <v>11357</v>
      </c>
      <c r="D308" s="52" t="s">
        <v>11358</v>
      </c>
      <c r="E308" s="52" t="s">
        <v>11359</v>
      </c>
      <c r="F308" s="52" t="s">
        <v>11422</v>
      </c>
      <c r="G308" s="52">
        <v>2401</v>
      </c>
      <c r="H308" s="52" t="s">
        <v>11392</v>
      </c>
      <c r="I308" s="52" t="s">
        <v>11393</v>
      </c>
    </row>
    <row r="309" spans="1:9" x14ac:dyDescent="0.25">
      <c r="A309" s="53">
        <v>2403301</v>
      </c>
      <c r="B309" s="53">
        <v>24</v>
      </c>
      <c r="C309" s="52" t="s">
        <v>11357</v>
      </c>
      <c r="D309" s="52" t="s">
        <v>11358</v>
      </c>
      <c r="E309" s="52" t="s">
        <v>11359</v>
      </c>
      <c r="F309" s="52" t="s">
        <v>11423</v>
      </c>
      <c r="G309" s="52">
        <v>2401</v>
      </c>
      <c r="H309" s="52" t="s">
        <v>11392</v>
      </c>
      <c r="I309" s="52" t="s">
        <v>11393</v>
      </c>
    </row>
    <row r="310" spans="1:9" x14ac:dyDescent="0.25">
      <c r="A310" s="53">
        <v>2403707</v>
      </c>
      <c r="B310" s="53">
        <v>24</v>
      </c>
      <c r="C310" s="52" t="s">
        <v>11357</v>
      </c>
      <c r="D310" s="52" t="s">
        <v>11358</v>
      </c>
      <c r="E310" s="52" t="s">
        <v>11359</v>
      </c>
      <c r="F310" s="52" t="s">
        <v>11424</v>
      </c>
      <c r="G310" s="52">
        <v>2401</v>
      </c>
      <c r="H310" s="52" t="s">
        <v>11392</v>
      </c>
      <c r="I310" s="52" t="s">
        <v>11393</v>
      </c>
    </row>
    <row r="311" spans="1:9" x14ac:dyDescent="0.25">
      <c r="A311" s="53">
        <v>2403806</v>
      </c>
      <c r="B311" s="53">
        <v>24</v>
      </c>
      <c r="C311" s="52" t="s">
        <v>11357</v>
      </c>
      <c r="D311" s="52" t="s">
        <v>11358</v>
      </c>
      <c r="E311" s="52" t="s">
        <v>11359</v>
      </c>
      <c r="F311" s="52" t="s">
        <v>11425</v>
      </c>
      <c r="G311" s="52">
        <v>2401</v>
      </c>
      <c r="H311" s="52" t="s">
        <v>11392</v>
      </c>
      <c r="I311" s="52" t="s">
        <v>11393</v>
      </c>
    </row>
    <row r="312" spans="1:9" x14ac:dyDescent="0.25">
      <c r="A312" s="53">
        <v>2403905</v>
      </c>
      <c r="B312" s="53">
        <v>24</v>
      </c>
      <c r="C312" s="52" t="s">
        <v>11357</v>
      </c>
      <c r="D312" s="52" t="s">
        <v>11358</v>
      </c>
      <c r="E312" s="52" t="s">
        <v>11359</v>
      </c>
      <c r="F312" s="52" t="s">
        <v>11426</v>
      </c>
      <c r="G312" s="52">
        <v>2401</v>
      </c>
      <c r="H312" s="52" t="s">
        <v>11392</v>
      </c>
      <c r="I312" s="52" t="s">
        <v>11393</v>
      </c>
    </row>
    <row r="313" spans="1:9" x14ac:dyDescent="0.25">
      <c r="A313" s="53">
        <v>2404002</v>
      </c>
      <c r="B313" s="53">
        <v>24</v>
      </c>
      <c r="C313" s="52" t="s">
        <v>11357</v>
      </c>
      <c r="D313" s="52" t="s">
        <v>11358</v>
      </c>
      <c r="E313" s="52" t="s">
        <v>11359</v>
      </c>
      <c r="F313" s="52" t="s">
        <v>11427</v>
      </c>
      <c r="G313" s="52">
        <v>2401</v>
      </c>
      <c r="H313" s="52" t="s">
        <v>11392</v>
      </c>
      <c r="I313" s="52" t="s">
        <v>11393</v>
      </c>
    </row>
    <row r="314" spans="1:9" x14ac:dyDescent="0.25">
      <c r="A314" s="53">
        <v>2404309</v>
      </c>
      <c r="B314" s="53">
        <v>24</v>
      </c>
      <c r="C314" s="52" t="s">
        <v>11357</v>
      </c>
      <c r="D314" s="52" t="s">
        <v>11358</v>
      </c>
      <c r="E314" s="52" t="s">
        <v>11359</v>
      </c>
      <c r="F314" s="52" t="s">
        <v>11428</v>
      </c>
      <c r="G314" s="52">
        <v>2401</v>
      </c>
      <c r="H314" s="52" t="s">
        <v>11392</v>
      </c>
      <c r="I314" s="52" t="s">
        <v>11393</v>
      </c>
    </row>
    <row r="315" spans="1:9" x14ac:dyDescent="0.25">
      <c r="A315" s="53">
        <v>2404408</v>
      </c>
      <c r="B315" s="53">
        <v>24</v>
      </c>
      <c r="C315" s="52" t="s">
        <v>11357</v>
      </c>
      <c r="D315" s="52" t="s">
        <v>11358</v>
      </c>
      <c r="E315" s="52" t="s">
        <v>11359</v>
      </c>
      <c r="F315" s="52" t="s">
        <v>11429</v>
      </c>
      <c r="G315" s="52">
        <v>2401</v>
      </c>
      <c r="H315" s="52" t="s">
        <v>11392</v>
      </c>
      <c r="I315" s="52" t="s">
        <v>11393</v>
      </c>
    </row>
    <row r="316" spans="1:9" x14ac:dyDescent="0.25">
      <c r="A316" s="53">
        <v>2404705</v>
      </c>
      <c r="B316" s="53">
        <v>24</v>
      </c>
      <c r="C316" s="52" t="s">
        <v>11357</v>
      </c>
      <c r="D316" s="52" t="s">
        <v>11358</v>
      </c>
      <c r="E316" s="52" t="s">
        <v>11359</v>
      </c>
      <c r="F316" s="52" t="s">
        <v>11430</v>
      </c>
      <c r="G316" s="52">
        <v>2401</v>
      </c>
      <c r="H316" s="52" t="s">
        <v>11392</v>
      </c>
      <c r="I316" s="52" t="s">
        <v>11393</v>
      </c>
    </row>
    <row r="317" spans="1:9" x14ac:dyDescent="0.25">
      <c r="A317" s="53">
        <v>2404853</v>
      </c>
      <c r="B317" s="53">
        <v>24</v>
      </c>
      <c r="C317" s="52" t="s">
        <v>11357</v>
      </c>
      <c r="D317" s="52" t="s">
        <v>11358</v>
      </c>
      <c r="E317" s="52" t="s">
        <v>11359</v>
      </c>
      <c r="F317" s="52" t="s">
        <v>11431</v>
      </c>
      <c r="G317" s="52">
        <v>2401</v>
      </c>
      <c r="H317" s="52" t="s">
        <v>11392</v>
      </c>
      <c r="I317" s="52" t="s">
        <v>11393</v>
      </c>
    </row>
    <row r="318" spans="1:9" x14ac:dyDescent="0.25">
      <c r="A318" s="53">
        <v>2404903</v>
      </c>
      <c r="B318" s="53">
        <v>24</v>
      </c>
      <c r="C318" s="52" t="s">
        <v>11357</v>
      </c>
      <c r="D318" s="52" t="s">
        <v>11358</v>
      </c>
      <c r="E318" s="52" t="s">
        <v>11359</v>
      </c>
      <c r="F318" s="52" t="s">
        <v>11432</v>
      </c>
      <c r="G318" s="52">
        <v>2401</v>
      </c>
      <c r="H318" s="52" t="s">
        <v>11392</v>
      </c>
      <c r="I318" s="52" t="s">
        <v>11393</v>
      </c>
    </row>
    <row r="319" spans="1:9" x14ac:dyDescent="0.25">
      <c r="A319" s="53">
        <v>2405207</v>
      </c>
      <c r="B319" s="53">
        <v>24</v>
      </c>
      <c r="C319" s="52" t="s">
        <v>11357</v>
      </c>
      <c r="D319" s="52" t="s">
        <v>11358</v>
      </c>
      <c r="E319" s="52" t="s">
        <v>11359</v>
      </c>
      <c r="F319" s="52" t="s">
        <v>11433</v>
      </c>
      <c r="G319" s="52">
        <v>2401</v>
      </c>
      <c r="H319" s="52" t="s">
        <v>11392</v>
      </c>
      <c r="I319" s="52" t="s">
        <v>11393</v>
      </c>
    </row>
    <row r="320" spans="1:9" x14ac:dyDescent="0.25">
      <c r="A320" s="53">
        <v>2405900</v>
      </c>
      <c r="B320" s="53">
        <v>24</v>
      </c>
      <c r="C320" s="52" t="s">
        <v>11357</v>
      </c>
      <c r="D320" s="52" t="s">
        <v>11358</v>
      </c>
      <c r="E320" s="52" t="s">
        <v>11359</v>
      </c>
      <c r="F320" s="52" t="s">
        <v>11434</v>
      </c>
      <c r="G320" s="52">
        <v>2401</v>
      </c>
      <c r="H320" s="52" t="s">
        <v>11392</v>
      </c>
      <c r="I320" s="52" t="s">
        <v>11393</v>
      </c>
    </row>
    <row r="321" spans="1:9" x14ac:dyDescent="0.25">
      <c r="A321" s="53">
        <v>2406007</v>
      </c>
      <c r="B321" s="53">
        <v>24</v>
      </c>
      <c r="C321" s="52" t="s">
        <v>11357</v>
      </c>
      <c r="D321" s="52" t="s">
        <v>11358</v>
      </c>
      <c r="E321" s="52" t="s">
        <v>11359</v>
      </c>
      <c r="F321" s="52" t="s">
        <v>11435</v>
      </c>
      <c r="G321" s="52">
        <v>2401</v>
      </c>
      <c r="H321" s="52" t="s">
        <v>11392</v>
      </c>
      <c r="I321" s="52" t="s">
        <v>11393</v>
      </c>
    </row>
    <row r="322" spans="1:9" x14ac:dyDescent="0.25">
      <c r="A322" s="53">
        <v>2406106</v>
      </c>
      <c r="B322" s="53">
        <v>24</v>
      </c>
      <c r="C322" s="52" t="s">
        <v>11357</v>
      </c>
      <c r="D322" s="52" t="s">
        <v>11358</v>
      </c>
      <c r="E322" s="52" t="s">
        <v>11359</v>
      </c>
      <c r="F322" s="52" t="s">
        <v>11436</v>
      </c>
      <c r="G322" s="52">
        <v>2401</v>
      </c>
      <c r="H322" s="52" t="s">
        <v>11392</v>
      </c>
      <c r="I322" s="52" t="s">
        <v>11393</v>
      </c>
    </row>
    <row r="323" spans="1:9" x14ac:dyDescent="0.25">
      <c r="A323" s="53">
        <v>2406908</v>
      </c>
      <c r="B323" s="53">
        <v>24</v>
      </c>
      <c r="C323" s="52" t="s">
        <v>11357</v>
      </c>
      <c r="D323" s="52" t="s">
        <v>11358</v>
      </c>
      <c r="E323" s="52" t="s">
        <v>11359</v>
      </c>
      <c r="F323" s="52" t="s">
        <v>11437</v>
      </c>
      <c r="G323" s="52">
        <v>2401</v>
      </c>
      <c r="H323" s="52" t="s">
        <v>11392</v>
      </c>
      <c r="I323" s="52" t="s">
        <v>11393</v>
      </c>
    </row>
    <row r="324" spans="1:9" x14ac:dyDescent="0.25">
      <c r="A324" s="53">
        <v>2407005</v>
      </c>
      <c r="B324" s="53">
        <v>24</v>
      </c>
      <c r="C324" s="52" t="s">
        <v>11357</v>
      </c>
      <c r="D324" s="52" t="s">
        <v>11358</v>
      </c>
      <c r="E324" s="52" t="s">
        <v>11359</v>
      </c>
      <c r="F324" s="52" t="s">
        <v>11438</v>
      </c>
      <c r="G324" s="52">
        <v>2401</v>
      </c>
      <c r="H324" s="52" t="s">
        <v>11392</v>
      </c>
      <c r="I324" s="52" t="s">
        <v>11393</v>
      </c>
    </row>
    <row r="325" spans="1:9" x14ac:dyDescent="0.25">
      <c r="A325" s="53">
        <v>2407203</v>
      </c>
      <c r="B325" s="53">
        <v>24</v>
      </c>
      <c r="C325" s="52" t="s">
        <v>11357</v>
      </c>
      <c r="D325" s="52" t="s">
        <v>11358</v>
      </c>
      <c r="E325" s="52" t="s">
        <v>11359</v>
      </c>
      <c r="F325" s="52" t="s">
        <v>11439</v>
      </c>
      <c r="G325" s="52">
        <v>2401</v>
      </c>
      <c r="H325" s="52" t="s">
        <v>11392</v>
      </c>
      <c r="I325" s="52" t="s">
        <v>11393</v>
      </c>
    </row>
    <row r="326" spans="1:9" x14ac:dyDescent="0.25">
      <c r="A326" s="53">
        <v>2407252</v>
      </c>
      <c r="B326" s="53">
        <v>24</v>
      </c>
      <c r="C326" s="52" t="s">
        <v>11357</v>
      </c>
      <c r="D326" s="52" t="s">
        <v>11358</v>
      </c>
      <c r="E326" s="52" t="s">
        <v>11359</v>
      </c>
      <c r="F326" s="52" t="s">
        <v>11440</v>
      </c>
      <c r="G326" s="52">
        <v>2401</v>
      </c>
      <c r="H326" s="52" t="s">
        <v>11392</v>
      </c>
      <c r="I326" s="52" t="s">
        <v>11393</v>
      </c>
    </row>
    <row r="327" spans="1:9" x14ac:dyDescent="0.25">
      <c r="A327" s="53">
        <v>2407302</v>
      </c>
      <c r="B327" s="53">
        <v>24</v>
      </c>
      <c r="C327" s="52" t="s">
        <v>11357</v>
      </c>
      <c r="D327" s="52" t="s">
        <v>11358</v>
      </c>
      <c r="E327" s="52" t="s">
        <v>11359</v>
      </c>
      <c r="F327" s="52" t="s">
        <v>11441</v>
      </c>
      <c r="G327" s="52">
        <v>2401</v>
      </c>
      <c r="H327" s="52" t="s">
        <v>11392</v>
      </c>
      <c r="I327" s="52" t="s">
        <v>11393</v>
      </c>
    </row>
    <row r="328" spans="1:9" x14ac:dyDescent="0.25">
      <c r="A328" s="53">
        <v>2407401</v>
      </c>
      <c r="B328" s="53">
        <v>24</v>
      </c>
      <c r="C328" s="52" t="s">
        <v>11357</v>
      </c>
      <c r="D328" s="52" t="s">
        <v>11358</v>
      </c>
      <c r="E328" s="52" t="s">
        <v>11359</v>
      </c>
      <c r="F328" s="52" t="s">
        <v>11442</v>
      </c>
      <c r="G328" s="52">
        <v>2401</v>
      </c>
      <c r="H328" s="52" t="s">
        <v>11392</v>
      </c>
      <c r="I328" s="52" t="s">
        <v>11393</v>
      </c>
    </row>
    <row r="329" spans="1:9" x14ac:dyDescent="0.25">
      <c r="A329" s="53">
        <v>2407609</v>
      </c>
      <c r="B329" s="53">
        <v>24</v>
      </c>
      <c r="C329" s="52" t="s">
        <v>11357</v>
      </c>
      <c r="D329" s="52" t="s">
        <v>11358</v>
      </c>
      <c r="E329" s="52" t="s">
        <v>11359</v>
      </c>
      <c r="F329" s="52" t="s">
        <v>11443</v>
      </c>
      <c r="G329" s="52">
        <v>2401</v>
      </c>
      <c r="H329" s="52" t="s">
        <v>11392</v>
      </c>
      <c r="I329" s="52" t="s">
        <v>11393</v>
      </c>
    </row>
    <row r="330" spans="1:9" x14ac:dyDescent="0.25">
      <c r="A330" s="53">
        <v>2408003</v>
      </c>
      <c r="B330" s="53">
        <v>24</v>
      </c>
      <c r="C330" s="52" t="s">
        <v>11357</v>
      </c>
      <c r="D330" s="52" t="s">
        <v>11358</v>
      </c>
      <c r="E330" s="52" t="s">
        <v>11359</v>
      </c>
      <c r="F330" s="52" t="s">
        <v>11444</v>
      </c>
      <c r="G330" s="52">
        <v>2401</v>
      </c>
      <c r="H330" s="52" t="s">
        <v>11392</v>
      </c>
      <c r="I330" s="52" t="s">
        <v>11393</v>
      </c>
    </row>
    <row r="331" spans="1:9" x14ac:dyDescent="0.25">
      <c r="A331" s="53">
        <v>2408409</v>
      </c>
      <c r="B331" s="53">
        <v>24</v>
      </c>
      <c r="C331" s="52" t="s">
        <v>11357</v>
      </c>
      <c r="D331" s="52" t="s">
        <v>11358</v>
      </c>
      <c r="E331" s="52" t="s">
        <v>11359</v>
      </c>
      <c r="F331" s="52" t="s">
        <v>11445</v>
      </c>
      <c r="G331" s="52">
        <v>2401</v>
      </c>
      <c r="H331" s="52" t="s">
        <v>11392</v>
      </c>
      <c r="I331" s="52" t="s">
        <v>11393</v>
      </c>
    </row>
    <row r="332" spans="1:9" x14ac:dyDescent="0.25">
      <c r="A332" s="53">
        <v>2408607</v>
      </c>
      <c r="B332" s="53">
        <v>24</v>
      </c>
      <c r="C332" s="52" t="s">
        <v>11357</v>
      </c>
      <c r="D332" s="52" t="s">
        <v>11358</v>
      </c>
      <c r="E332" s="52" t="s">
        <v>11359</v>
      </c>
      <c r="F332" s="52" t="s">
        <v>11446</v>
      </c>
      <c r="G332" s="52">
        <v>2401</v>
      </c>
      <c r="H332" s="52" t="s">
        <v>11392</v>
      </c>
      <c r="I332" s="52" t="s">
        <v>11393</v>
      </c>
    </row>
    <row r="333" spans="1:9" x14ac:dyDescent="0.25">
      <c r="A333" s="53">
        <v>2408706</v>
      </c>
      <c r="B333" s="53">
        <v>24</v>
      </c>
      <c r="C333" s="52" t="s">
        <v>11357</v>
      </c>
      <c r="D333" s="52" t="s">
        <v>11358</v>
      </c>
      <c r="E333" s="52" t="s">
        <v>11359</v>
      </c>
      <c r="F333" s="52" t="s">
        <v>11447</v>
      </c>
      <c r="G333" s="52">
        <v>2401</v>
      </c>
      <c r="H333" s="52" t="s">
        <v>11392</v>
      </c>
      <c r="I333" s="52" t="s">
        <v>11393</v>
      </c>
    </row>
    <row r="334" spans="1:9" x14ac:dyDescent="0.25">
      <c r="A334" s="53">
        <v>2409308</v>
      </c>
      <c r="B334" s="53">
        <v>24</v>
      </c>
      <c r="C334" s="52" t="s">
        <v>11357</v>
      </c>
      <c r="D334" s="52" t="s">
        <v>11358</v>
      </c>
      <c r="E334" s="52" t="s">
        <v>11359</v>
      </c>
      <c r="F334" s="52" t="s">
        <v>11448</v>
      </c>
      <c r="G334" s="52">
        <v>2401</v>
      </c>
      <c r="H334" s="52" t="s">
        <v>11392</v>
      </c>
      <c r="I334" s="52" t="s">
        <v>11393</v>
      </c>
    </row>
    <row r="335" spans="1:9" x14ac:dyDescent="0.25">
      <c r="A335" s="53">
        <v>2409407</v>
      </c>
      <c r="B335" s="53">
        <v>24</v>
      </c>
      <c r="C335" s="52" t="s">
        <v>11357</v>
      </c>
      <c r="D335" s="52" t="s">
        <v>11358</v>
      </c>
      <c r="E335" s="52" t="s">
        <v>11359</v>
      </c>
      <c r="F335" s="52" t="s">
        <v>11449</v>
      </c>
      <c r="G335" s="52">
        <v>2401</v>
      </c>
      <c r="H335" s="52" t="s">
        <v>11392</v>
      </c>
      <c r="I335" s="52" t="s">
        <v>11393</v>
      </c>
    </row>
    <row r="336" spans="1:9" x14ac:dyDescent="0.25">
      <c r="A336" s="53">
        <v>2409902</v>
      </c>
      <c r="B336" s="53">
        <v>24</v>
      </c>
      <c r="C336" s="52" t="s">
        <v>11357</v>
      </c>
      <c r="D336" s="52" t="s">
        <v>11358</v>
      </c>
      <c r="E336" s="52" t="s">
        <v>11359</v>
      </c>
      <c r="F336" s="52" t="s">
        <v>11450</v>
      </c>
      <c r="G336" s="52">
        <v>2401</v>
      </c>
      <c r="H336" s="52" t="s">
        <v>11392</v>
      </c>
      <c r="I336" s="52" t="s">
        <v>11393</v>
      </c>
    </row>
    <row r="337" spans="1:9" x14ac:dyDescent="0.25">
      <c r="A337" s="53">
        <v>2410009</v>
      </c>
      <c r="B337" s="53">
        <v>24</v>
      </c>
      <c r="C337" s="52" t="s">
        <v>11357</v>
      </c>
      <c r="D337" s="52" t="s">
        <v>11358</v>
      </c>
      <c r="E337" s="52" t="s">
        <v>11359</v>
      </c>
      <c r="F337" s="52" t="s">
        <v>11451</v>
      </c>
      <c r="G337" s="52">
        <v>2401</v>
      </c>
      <c r="H337" s="52" t="s">
        <v>11392</v>
      </c>
      <c r="I337" s="52" t="s">
        <v>11393</v>
      </c>
    </row>
    <row r="338" spans="1:9" x14ac:dyDescent="0.25">
      <c r="A338" s="53">
        <v>2410207</v>
      </c>
      <c r="B338" s="53">
        <v>24</v>
      </c>
      <c r="C338" s="52" t="s">
        <v>11357</v>
      </c>
      <c r="D338" s="52" t="s">
        <v>11358</v>
      </c>
      <c r="E338" s="52" t="s">
        <v>11359</v>
      </c>
      <c r="F338" s="52" t="s">
        <v>11452</v>
      </c>
      <c r="G338" s="52">
        <v>2401</v>
      </c>
      <c r="H338" s="52" t="s">
        <v>11392</v>
      </c>
      <c r="I338" s="52" t="s">
        <v>11393</v>
      </c>
    </row>
    <row r="339" spans="1:9" x14ac:dyDescent="0.25">
      <c r="A339" s="53">
        <v>2410256</v>
      </c>
      <c r="B339" s="53">
        <v>24</v>
      </c>
      <c r="C339" s="52" t="s">
        <v>11357</v>
      </c>
      <c r="D339" s="52" t="s">
        <v>11358</v>
      </c>
      <c r="E339" s="52" t="s">
        <v>11359</v>
      </c>
      <c r="F339" s="52" t="s">
        <v>11453</v>
      </c>
      <c r="G339" s="52">
        <v>2401</v>
      </c>
      <c r="H339" s="52" t="s">
        <v>11392</v>
      </c>
      <c r="I339" s="52" t="s">
        <v>11393</v>
      </c>
    </row>
    <row r="340" spans="1:9" x14ac:dyDescent="0.25">
      <c r="A340" s="53">
        <v>2410504</v>
      </c>
      <c r="B340" s="53">
        <v>24</v>
      </c>
      <c r="C340" s="52" t="s">
        <v>11357</v>
      </c>
      <c r="D340" s="52" t="s">
        <v>11358</v>
      </c>
      <c r="E340" s="52" t="s">
        <v>11359</v>
      </c>
      <c r="F340" s="52" t="s">
        <v>11454</v>
      </c>
      <c r="G340" s="52">
        <v>2401</v>
      </c>
      <c r="H340" s="52" t="s">
        <v>11392</v>
      </c>
      <c r="I340" s="52" t="s">
        <v>11393</v>
      </c>
    </row>
    <row r="341" spans="1:9" x14ac:dyDescent="0.25">
      <c r="A341" s="53">
        <v>2410603</v>
      </c>
      <c r="B341" s="53">
        <v>24</v>
      </c>
      <c r="C341" s="52" t="s">
        <v>11357</v>
      </c>
      <c r="D341" s="52" t="s">
        <v>11358</v>
      </c>
      <c r="E341" s="52" t="s">
        <v>11359</v>
      </c>
      <c r="F341" s="52" t="s">
        <v>11455</v>
      </c>
      <c r="G341" s="52">
        <v>2401</v>
      </c>
      <c r="H341" s="52" t="s">
        <v>11392</v>
      </c>
      <c r="I341" s="52" t="s">
        <v>11393</v>
      </c>
    </row>
    <row r="342" spans="1:9" x14ac:dyDescent="0.25">
      <c r="A342" s="53">
        <v>2410702</v>
      </c>
      <c r="B342" s="53">
        <v>24</v>
      </c>
      <c r="C342" s="52" t="s">
        <v>11357</v>
      </c>
      <c r="D342" s="52" t="s">
        <v>11358</v>
      </c>
      <c r="E342" s="52" t="s">
        <v>11359</v>
      </c>
      <c r="F342" s="52" t="s">
        <v>11456</v>
      </c>
      <c r="G342" s="52">
        <v>2401</v>
      </c>
      <c r="H342" s="52" t="s">
        <v>11392</v>
      </c>
      <c r="I342" s="52" t="s">
        <v>11393</v>
      </c>
    </row>
    <row r="343" spans="1:9" x14ac:dyDescent="0.25">
      <c r="A343" s="53">
        <v>2410801</v>
      </c>
      <c r="B343" s="53">
        <v>24</v>
      </c>
      <c r="C343" s="52" t="s">
        <v>11357</v>
      </c>
      <c r="D343" s="52" t="s">
        <v>11358</v>
      </c>
      <c r="E343" s="52" t="s">
        <v>11359</v>
      </c>
      <c r="F343" s="52" t="s">
        <v>11457</v>
      </c>
      <c r="G343" s="52">
        <v>2401</v>
      </c>
      <c r="H343" s="52" t="s">
        <v>11392</v>
      </c>
      <c r="I343" s="52" t="s">
        <v>11393</v>
      </c>
    </row>
    <row r="344" spans="1:9" x14ac:dyDescent="0.25">
      <c r="A344" s="53">
        <v>2411007</v>
      </c>
      <c r="B344" s="53">
        <v>24</v>
      </c>
      <c r="C344" s="52" t="s">
        <v>11357</v>
      </c>
      <c r="D344" s="52" t="s">
        <v>11358</v>
      </c>
      <c r="E344" s="52" t="s">
        <v>11359</v>
      </c>
      <c r="F344" s="52" t="s">
        <v>11458</v>
      </c>
      <c r="G344" s="52">
        <v>2401</v>
      </c>
      <c r="H344" s="52" t="s">
        <v>11392</v>
      </c>
      <c r="I344" s="52" t="s">
        <v>11393</v>
      </c>
    </row>
    <row r="345" spans="1:9" x14ac:dyDescent="0.25">
      <c r="A345" s="53">
        <v>2411056</v>
      </c>
      <c r="B345" s="53">
        <v>24</v>
      </c>
      <c r="C345" s="52" t="s">
        <v>11357</v>
      </c>
      <c r="D345" s="52" t="s">
        <v>11358</v>
      </c>
      <c r="E345" s="52" t="s">
        <v>11359</v>
      </c>
      <c r="F345" s="52" t="s">
        <v>11459</v>
      </c>
      <c r="G345" s="52">
        <v>2401</v>
      </c>
      <c r="H345" s="52" t="s">
        <v>11392</v>
      </c>
      <c r="I345" s="52" t="s">
        <v>11393</v>
      </c>
    </row>
    <row r="346" spans="1:9" x14ac:dyDescent="0.25">
      <c r="A346" s="53">
        <v>2411908</v>
      </c>
      <c r="B346" s="53">
        <v>24</v>
      </c>
      <c r="C346" s="52" t="s">
        <v>11357</v>
      </c>
      <c r="D346" s="52" t="s">
        <v>11358</v>
      </c>
      <c r="E346" s="52" t="s">
        <v>11359</v>
      </c>
      <c r="F346" s="52" t="s">
        <v>11460</v>
      </c>
      <c r="G346" s="52">
        <v>2401</v>
      </c>
      <c r="H346" s="52" t="s">
        <v>11392</v>
      </c>
      <c r="I346" s="52" t="s">
        <v>11393</v>
      </c>
    </row>
    <row r="347" spans="1:9" x14ac:dyDescent="0.25">
      <c r="A347" s="53">
        <v>2412500</v>
      </c>
      <c r="B347" s="53">
        <v>24</v>
      </c>
      <c r="C347" s="52" t="s">
        <v>11357</v>
      </c>
      <c r="D347" s="52" t="s">
        <v>11358</v>
      </c>
      <c r="E347" s="52" t="s">
        <v>11359</v>
      </c>
      <c r="F347" s="52" t="s">
        <v>11461</v>
      </c>
      <c r="G347" s="52">
        <v>2401</v>
      </c>
      <c r="H347" s="52" t="s">
        <v>11392</v>
      </c>
      <c r="I347" s="52" t="s">
        <v>11393</v>
      </c>
    </row>
    <row r="348" spans="1:9" x14ac:dyDescent="0.25">
      <c r="A348" s="53">
        <v>2412807</v>
      </c>
      <c r="B348" s="53">
        <v>24</v>
      </c>
      <c r="C348" s="52" t="s">
        <v>11357</v>
      </c>
      <c r="D348" s="52" t="s">
        <v>11358</v>
      </c>
      <c r="E348" s="52" t="s">
        <v>11359</v>
      </c>
      <c r="F348" s="52" t="s">
        <v>11462</v>
      </c>
      <c r="G348" s="52">
        <v>2401</v>
      </c>
      <c r="H348" s="52" t="s">
        <v>11392</v>
      </c>
      <c r="I348" s="52" t="s">
        <v>11393</v>
      </c>
    </row>
    <row r="349" spans="1:9" x14ac:dyDescent="0.25">
      <c r="A349" s="53">
        <v>2413359</v>
      </c>
      <c r="B349" s="53">
        <v>24</v>
      </c>
      <c r="C349" s="52" t="s">
        <v>11357</v>
      </c>
      <c r="D349" s="52" t="s">
        <v>11358</v>
      </c>
      <c r="E349" s="52" t="s">
        <v>11359</v>
      </c>
      <c r="F349" s="52" t="s">
        <v>11463</v>
      </c>
      <c r="G349" s="52">
        <v>2401</v>
      </c>
      <c r="H349" s="52" t="s">
        <v>11392</v>
      </c>
      <c r="I349" s="52" t="s">
        <v>11393</v>
      </c>
    </row>
    <row r="350" spans="1:9" x14ac:dyDescent="0.25">
      <c r="A350" s="53">
        <v>2413557</v>
      </c>
      <c r="B350" s="53">
        <v>24</v>
      </c>
      <c r="C350" s="52" t="s">
        <v>11357</v>
      </c>
      <c r="D350" s="52" t="s">
        <v>11358</v>
      </c>
      <c r="E350" s="52" t="s">
        <v>11359</v>
      </c>
      <c r="F350" s="52" t="s">
        <v>11464</v>
      </c>
      <c r="G350" s="52">
        <v>2401</v>
      </c>
      <c r="H350" s="52" t="s">
        <v>11392</v>
      </c>
      <c r="I350" s="52" t="s">
        <v>11393</v>
      </c>
    </row>
    <row r="351" spans="1:9" x14ac:dyDescent="0.25">
      <c r="A351" s="53">
        <v>2413607</v>
      </c>
      <c r="B351" s="53">
        <v>24</v>
      </c>
      <c r="C351" s="52" t="s">
        <v>11357</v>
      </c>
      <c r="D351" s="52" t="s">
        <v>11358</v>
      </c>
      <c r="E351" s="52" t="s">
        <v>11359</v>
      </c>
      <c r="F351" s="52" t="s">
        <v>11465</v>
      </c>
      <c r="G351" s="52">
        <v>2401</v>
      </c>
      <c r="H351" s="52" t="s">
        <v>11392</v>
      </c>
      <c r="I351" s="52" t="s">
        <v>11393</v>
      </c>
    </row>
    <row r="352" spans="1:9" x14ac:dyDescent="0.25">
      <c r="A352" s="53">
        <v>2413805</v>
      </c>
      <c r="B352" s="53">
        <v>24</v>
      </c>
      <c r="C352" s="52" t="s">
        <v>11357</v>
      </c>
      <c r="D352" s="52" t="s">
        <v>11358</v>
      </c>
      <c r="E352" s="52" t="s">
        <v>11359</v>
      </c>
      <c r="F352" s="52" t="s">
        <v>11466</v>
      </c>
      <c r="G352" s="52">
        <v>2401</v>
      </c>
      <c r="H352" s="52" t="s">
        <v>11392</v>
      </c>
      <c r="I352" s="52" t="s">
        <v>11393</v>
      </c>
    </row>
    <row r="353" spans="1:9" x14ac:dyDescent="0.25">
      <c r="A353" s="53">
        <v>2414100</v>
      </c>
      <c r="B353" s="53">
        <v>24</v>
      </c>
      <c r="C353" s="52" t="s">
        <v>11357</v>
      </c>
      <c r="D353" s="52" t="s">
        <v>11358</v>
      </c>
      <c r="E353" s="52" t="s">
        <v>11359</v>
      </c>
      <c r="F353" s="52" t="s">
        <v>11467</v>
      </c>
      <c r="G353" s="52">
        <v>2401</v>
      </c>
      <c r="H353" s="52" t="s">
        <v>11392</v>
      </c>
      <c r="I353" s="52" t="s">
        <v>11393</v>
      </c>
    </row>
    <row r="354" spans="1:9" x14ac:dyDescent="0.25">
      <c r="A354" s="53">
        <v>2414456</v>
      </c>
      <c r="B354" s="53">
        <v>24</v>
      </c>
      <c r="C354" s="52" t="s">
        <v>11357</v>
      </c>
      <c r="D354" s="52" t="s">
        <v>11358</v>
      </c>
      <c r="E354" s="52" t="s">
        <v>11359</v>
      </c>
      <c r="F354" s="52" t="s">
        <v>11468</v>
      </c>
      <c r="G354" s="52">
        <v>2401</v>
      </c>
      <c r="H354" s="52" t="s">
        <v>11392</v>
      </c>
      <c r="I354" s="52" t="s">
        <v>11393</v>
      </c>
    </row>
    <row r="355" spans="1:9" x14ac:dyDescent="0.25">
      <c r="A355" s="53">
        <v>2414506</v>
      </c>
      <c r="B355" s="53">
        <v>24</v>
      </c>
      <c r="C355" s="52" t="s">
        <v>11357</v>
      </c>
      <c r="D355" s="52" t="s">
        <v>11358</v>
      </c>
      <c r="E355" s="52" t="s">
        <v>11359</v>
      </c>
      <c r="F355" s="52" t="s">
        <v>11469</v>
      </c>
      <c r="G355" s="52">
        <v>2401</v>
      </c>
      <c r="H355" s="52" t="s">
        <v>11392</v>
      </c>
      <c r="I355" s="52" t="s">
        <v>11393</v>
      </c>
    </row>
    <row r="356" spans="1:9" x14ac:dyDescent="0.25">
      <c r="A356" s="53">
        <v>2414605</v>
      </c>
      <c r="B356" s="53">
        <v>24</v>
      </c>
      <c r="C356" s="52" t="s">
        <v>11357</v>
      </c>
      <c r="D356" s="52" t="s">
        <v>11358</v>
      </c>
      <c r="E356" s="52" t="s">
        <v>11359</v>
      </c>
      <c r="F356" s="52" t="s">
        <v>11470</v>
      </c>
      <c r="G356" s="52">
        <v>2401</v>
      </c>
      <c r="H356" s="52" t="s">
        <v>11392</v>
      </c>
      <c r="I356" s="52" t="s">
        <v>11393</v>
      </c>
    </row>
    <row r="357" spans="1:9" x14ac:dyDescent="0.25">
      <c r="A357" s="53">
        <v>2414753</v>
      </c>
      <c r="B357" s="53">
        <v>24</v>
      </c>
      <c r="C357" s="52" t="s">
        <v>11357</v>
      </c>
      <c r="D357" s="52" t="s">
        <v>11358</v>
      </c>
      <c r="E357" s="52" t="s">
        <v>11359</v>
      </c>
      <c r="F357" s="52" t="s">
        <v>11471</v>
      </c>
      <c r="G357" s="52">
        <v>2401</v>
      </c>
      <c r="H357" s="52" t="s">
        <v>11392</v>
      </c>
      <c r="I357" s="52" t="s">
        <v>11393</v>
      </c>
    </row>
    <row r="358" spans="1:9" x14ac:dyDescent="0.25">
      <c r="A358" s="53">
        <v>2414902</v>
      </c>
      <c r="B358" s="53">
        <v>24</v>
      </c>
      <c r="C358" s="52" t="s">
        <v>11357</v>
      </c>
      <c r="D358" s="52" t="s">
        <v>11358</v>
      </c>
      <c r="E358" s="52" t="s">
        <v>11359</v>
      </c>
      <c r="F358" s="52" t="s">
        <v>11472</v>
      </c>
      <c r="G358" s="52">
        <v>2401</v>
      </c>
      <c r="H358" s="52" t="s">
        <v>11392</v>
      </c>
      <c r="I358" s="52" t="s">
        <v>11393</v>
      </c>
    </row>
    <row r="359" spans="1:9" x14ac:dyDescent="0.25">
      <c r="A359" s="53">
        <v>2404804</v>
      </c>
      <c r="B359" s="53">
        <v>24</v>
      </c>
      <c r="C359" s="52" t="s">
        <v>11357</v>
      </c>
      <c r="D359" s="52" t="s">
        <v>11358</v>
      </c>
      <c r="E359" s="52" t="s">
        <v>11359</v>
      </c>
      <c r="F359" s="52" t="s">
        <v>11473</v>
      </c>
      <c r="G359" s="52">
        <v>2502</v>
      </c>
      <c r="H359" s="52" t="s">
        <v>11474</v>
      </c>
      <c r="I359" s="52" t="s">
        <v>11475</v>
      </c>
    </row>
    <row r="360" spans="1:9" x14ac:dyDescent="0.25">
      <c r="A360" s="53">
        <v>2412104</v>
      </c>
      <c r="B360" s="53">
        <v>24</v>
      </c>
      <c r="C360" s="52" t="s">
        <v>11357</v>
      </c>
      <c r="D360" s="52" t="s">
        <v>11358</v>
      </c>
      <c r="E360" s="52" t="s">
        <v>11359</v>
      </c>
      <c r="F360" s="52" t="s">
        <v>11476</v>
      </c>
      <c r="G360" s="52">
        <v>2502</v>
      </c>
      <c r="H360" s="52" t="s">
        <v>11474</v>
      </c>
      <c r="I360" s="52" t="s">
        <v>11475</v>
      </c>
    </row>
    <row r="361" spans="1:9" x14ac:dyDescent="0.25">
      <c r="A361" s="53">
        <v>2413409</v>
      </c>
      <c r="B361" s="53">
        <v>24</v>
      </c>
      <c r="C361" s="52" t="s">
        <v>11357</v>
      </c>
      <c r="D361" s="52" t="s">
        <v>11358</v>
      </c>
      <c r="E361" s="52" t="s">
        <v>11359</v>
      </c>
      <c r="F361" s="52" t="s">
        <v>11477</v>
      </c>
      <c r="G361" s="52">
        <v>2502</v>
      </c>
      <c r="H361" s="52" t="s">
        <v>11474</v>
      </c>
      <c r="I361" s="52" t="s">
        <v>11475</v>
      </c>
    </row>
    <row r="362" spans="1:9" x14ac:dyDescent="0.25">
      <c r="A362" s="53">
        <v>2500106</v>
      </c>
      <c r="B362" s="53">
        <v>25</v>
      </c>
      <c r="C362" s="52" t="s">
        <v>11478</v>
      </c>
      <c r="D362" s="52" t="s">
        <v>11479</v>
      </c>
      <c r="E362" s="52" t="s">
        <v>11359</v>
      </c>
      <c r="F362" s="52" t="s">
        <v>11480</v>
      </c>
      <c r="G362" s="52">
        <v>2502</v>
      </c>
      <c r="H362" s="52" t="s">
        <v>11474</v>
      </c>
      <c r="I362" s="52" t="s">
        <v>11475</v>
      </c>
    </row>
    <row r="363" spans="1:9" x14ac:dyDescent="0.25">
      <c r="A363" s="53">
        <v>2500205</v>
      </c>
      <c r="B363" s="53">
        <v>25</v>
      </c>
      <c r="C363" s="52" t="s">
        <v>11478</v>
      </c>
      <c r="D363" s="52" t="s">
        <v>11479</v>
      </c>
      <c r="E363" s="52" t="s">
        <v>11359</v>
      </c>
      <c r="F363" s="52" t="s">
        <v>11481</v>
      </c>
      <c r="G363" s="52">
        <v>2502</v>
      </c>
      <c r="H363" s="52" t="s">
        <v>11474</v>
      </c>
      <c r="I363" s="52" t="s">
        <v>11475</v>
      </c>
    </row>
    <row r="364" spans="1:9" x14ac:dyDescent="0.25">
      <c r="A364" s="53">
        <v>2501153</v>
      </c>
      <c r="B364" s="53">
        <v>25</v>
      </c>
      <c r="C364" s="52" t="s">
        <v>11478</v>
      </c>
      <c r="D364" s="52" t="s">
        <v>11479</v>
      </c>
      <c r="E364" s="52" t="s">
        <v>11359</v>
      </c>
      <c r="F364" s="52" t="s">
        <v>11482</v>
      </c>
      <c r="G364" s="52">
        <v>2502</v>
      </c>
      <c r="H364" s="52" t="s">
        <v>11474</v>
      </c>
      <c r="I364" s="52" t="s">
        <v>11475</v>
      </c>
    </row>
    <row r="365" spans="1:9" x14ac:dyDescent="0.25">
      <c r="A365" s="53">
        <v>2502102</v>
      </c>
      <c r="B365" s="53">
        <v>25</v>
      </c>
      <c r="C365" s="52" t="s">
        <v>11478</v>
      </c>
      <c r="D365" s="52" t="s">
        <v>11479</v>
      </c>
      <c r="E365" s="52" t="s">
        <v>11359</v>
      </c>
      <c r="F365" s="52" t="s">
        <v>11483</v>
      </c>
      <c r="G365" s="52">
        <v>2502</v>
      </c>
      <c r="H365" s="52" t="s">
        <v>11474</v>
      </c>
      <c r="I365" s="52" t="s">
        <v>11475</v>
      </c>
    </row>
    <row r="366" spans="1:9" x14ac:dyDescent="0.25">
      <c r="A366" s="53">
        <v>2502409</v>
      </c>
      <c r="B366" s="53">
        <v>25</v>
      </c>
      <c r="C366" s="52" t="s">
        <v>11478</v>
      </c>
      <c r="D366" s="52" t="s">
        <v>11479</v>
      </c>
      <c r="E366" s="52" t="s">
        <v>11359</v>
      </c>
      <c r="F366" s="52" t="s">
        <v>11484</v>
      </c>
      <c r="G366" s="52">
        <v>2502</v>
      </c>
      <c r="H366" s="52" t="s">
        <v>11474</v>
      </c>
      <c r="I366" s="52" t="s">
        <v>11475</v>
      </c>
    </row>
    <row r="367" spans="1:9" x14ac:dyDescent="0.25">
      <c r="A367" s="53">
        <v>2502607</v>
      </c>
      <c r="B367" s="53">
        <v>25</v>
      </c>
      <c r="C367" s="52" t="s">
        <v>11478</v>
      </c>
      <c r="D367" s="52" t="s">
        <v>11479</v>
      </c>
      <c r="E367" s="52" t="s">
        <v>11359</v>
      </c>
      <c r="F367" s="52" t="s">
        <v>11485</v>
      </c>
      <c r="G367" s="52">
        <v>2502</v>
      </c>
      <c r="H367" s="52" t="s">
        <v>11474</v>
      </c>
      <c r="I367" s="52" t="s">
        <v>11475</v>
      </c>
    </row>
    <row r="368" spans="1:9" x14ac:dyDescent="0.25">
      <c r="A368" s="53">
        <v>2503407</v>
      </c>
      <c r="B368" s="53">
        <v>25</v>
      </c>
      <c r="C368" s="52" t="s">
        <v>11478</v>
      </c>
      <c r="D368" s="52" t="s">
        <v>11479</v>
      </c>
      <c r="E368" s="52" t="s">
        <v>11359</v>
      </c>
      <c r="F368" s="52" t="s">
        <v>11486</v>
      </c>
      <c r="G368" s="52">
        <v>2502</v>
      </c>
      <c r="H368" s="52" t="s">
        <v>11474</v>
      </c>
      <c r="I368" s="52" t="s">
        <v>11475</v>
      </c>
    </row>
    <row r="369" spans="1:9" x14ac:dyDescent="0.25">
      <c r="A369" s="53">
        <v>2503753</v>
      </c>
      <c r="B369" s="53">
        <v>25</v>
      </c>
      <c r="C369" s="52" t="s">
        <v>11478</v>
      </c>
      <c r="D369" s="52" t="s">
        <v>11479</v>
      </c>
      <c r="E369" s="52" t="s">
        <v>11359</v>
      </c>
      <c r="F369" s="52" t="s">
        <v>11487</v>
      </c>
      <c r="G369" s="52">
        <v>2502</v>
      </c>
      <c r="H369" s="52" t="s">
        <v>11474</v>
      </c>
      <c r="I369" s="52" t="s">
        <v>11475</v>
      </c>
    </row>
    <row r="370" spans="1:9" x14ac:dyDescent="0.25">
      <c r="A370" s="53">
        <v>2504108</v>
      </c>
      <c r="B370" s="53">
        <v>25</v>
      </c>
      <c r="C370" s="52" t="s">
        <v>11478</v>
      </c>
      <c r="D370" s="52" t="s">
        <v>11479</v>
      </c>
      <c r="E370" s="52" t="s">
        <v>11359</v>
      </c>
      <c r="F370" s="52" t="s">
        <v>11488</v>
      </c>
      <c r="G370" s="52">
        <v>2502</v>
      </c>
      <c r="H370" s="52" t="s">
        <v>11474</v>
      </c>
      <c r="I370" s="52" t="s">
        <v>11475</v>
      </c>
    </row>
    <row r="371" spans="1:9" x14ac:dyDescent="0.25">
      <c r="A371" s="53">
        <v>2504207</v>
      </c>
      <c r="B371" s="53">
        <v>25</v>
      </c>
      <c r="C371" s="52" t="s">
        <v>11478</v>
      </c>
      <c r="D371" s="52" t="s">
        <v>11479</v>
      </c>
      <c r="E371" s="52" t="s">
        <v>11359</v>
      </c>
      <c r="F371" s="52" t="s">
        <v>11489</v>
      </c>
      <c r="G371" s="52">
        <v>2502</v>
      </c>
      <c r="H371" s="52" t="s">
        <v>11474</v>
      </c>
      <c r="I371" s="52" t="s">
        <v>11475</v>
      </c>
    </row>
    <row r="372" spans="1:9" x14ac:dyDescent="0.25">
      <c r="A372" s="53">
        <v>2504405</v>
      </c>
      <c r="B372" s="53">
        <v>25</v>
      </c>
      <c r="C372" s="52" t="s">
        <v>11478</v>
      </c>
      <c r="D372" s="52" t="s">
        <v>11479</v>
      </c>
      <c r="E372" s="52" t="s">
        <v>11359</v>
      </c>
      <c r="F372" s="52" t="s">
        <v>11490</v>
      </c>
      <c r="G372" s="52">
        <v>2502</v>
      </c>
      <c r="H372" s="52" t="s">
        <v>11474</v>
      </c>
      <c r="I372" s="52" t="s">
        <v>11475</v>
      </c>
    </row>
    <row r="373" spans="1:9" x14ac:dyDescent="0.25">
      <c r="A373" s="53">
        <v>2504504</v>
      </c>
      <c r="B373" s="53">
        <v>25</v>
      </c>
      <c r="C373" s="52" t="s">
        <v>11478</v>
      </c>
      <c r="D373" s="52" t="s">
        <v>11479</v>
      </c>
      <c r="E373" s="52" t="s">
        <v>11359</v>
      </c>
      <c r="F373" s="52" t="s">
        <v>11491</v>
      </c>
      <c r="G373" s="52">
        <v>2502</v>
      </c>
      <c r="H373" s="52" t="s">
        <v>11474</v>
      </c>
      <c r="I373" s="52" t="s">
        <v>11475</v>
      </c>
    </row>
    <row r="374" spans="1:9" x14ac:dyDescent="0.25">
      <c r="A374" s="53">
        <v>2504801</v>
      </c>
      <c r="B374" s="53">
        <v>25</v>
      </c>
      <c r="C374" s="52" t="s">
        <v>11478</v>
      </c>
      <c r="D374" s="52" t="s">
        <v>11479</v>
      </c>
      <c r="E374" s="52" t="s">
        <v>11359</v>
      </c>
      <c r="F374" s="52" t="s">
        <v>11492</v>
      </c>
      <c r="G374" s="52">
        <v>2502</v>
      </c>
      <c r="H374" s="52" t="s">
        <v>11474</v>
      </c>
      <c r="I374" s="52" t="s">
        <v>11475</v>
      </c>
    </row>
    <row r="375" spans="1:9" x14ac:dyDescent="0.25">
      <c r="A375" s="53">
        <v>2505303</v>
      </c>
      <c r="B375" s="53">
        <v>25</v>
      </c>
      <c r="C375" s="52" t="s">
        <v>11478</v>
      </c>
      <c r="D375" s="52" t="s">
        <v>11479</v>
      </c>
      <c r="E375" s="52" t="s">
        <v>11359</v>
      </c>
      <c r="F375" s="52" t="s">
        <v>11493</v>
      </c>
      <c r="G375" s="52">
        <v>2502</v>
      </c>
      <c r="H375" s="52" t="s">
        <v>11474</v>
      </c>
      <c r="I375" s="52" t="s">
        <v>11475</v>
      </c>
    </row>
    <row r="376" spans="1:9" x14ac:dyDescent="0.25">
      <c r="A376" s="53">
        <v>2505501</v>
      </c>
      <c r="B376" s="53">
        <v>25</v>
      </c>
      <c r="C376" s="52" t="s">
        <v>11478</v>
      </c>
      <c r="D376" s="52" t="s">
        <v>11479</v>
      </c>
      <c r="E376" s="52" t="s">
        <v>11359</v>
      </c>
      <c r="F376" s="52" t="s">
        <v>11494</v>
      </c>
      <c r="G376" s="52">
        <v>2502</v>
      </c>
      <c r="H376" s="52" t="s">
        <v>11474</v>
      </c>
      <c r="I376" s="52" t="s">
        <v>11475</v>
      </c>
    </row>
    <row r="377" spans="1:9" x14ac:dyDescent="0.25">
      <c r="A377" s="53">
        <v>2505600</v>
      </c>
      <c r="B377" s="53">
        <v>25</v>
      </c>
      <c r="C377" s="52" t="s">
        <v>11478</v>
      </c>
      <c r="D377" s="52" t="s">
        <v>11479</v>
      </c>
      <c r="E377" s="52" t="s">
        <v>11359</v>
      </c>
      <c r="F377" s="52" t="s">
        <v>11495</v>
      </c>
      <c r="G377" s="52">
        <v>2502</v>
      </c>
      <c r="H377" s="52" t="s">
        <v>11474</v>
      </c>
      <c r="I377" s="52" t="s">
        <v>11475</v>
      </c>
    </row>
    <row r="378" spans="1:9" x14ac:dyDescent="0.25">
      <c r="A378" s="53">
        <v>2505907</v>
      </c>
      <c r="B378" s="53">
        <v>25</v>
      </c>
      <c r="C378" s="52" t="s">
        <v>11478</v>
      </c>
      <c r="D378" s="52" t="s">
        <v>11479</v>
      </c>
      <c r="E378" s="52" t="s">
        <v>11359</v>
      </c>
      <c r="F378" s="52" t="s">
        <v>11496</v>
      </c>
      <c r="G378" s="52">
        <v>2502</v>
      </c>
      <c r="H378" s="52" t="s">
        <v>11474</v>
      </c>
      <c r="I378" s="52" t="s">
        <v>11475</v>
      </c>
    </row>
    <row r="379" spans="1:9" x14ac:dyDescent="0.25">
      <c r="A379" s="53">
        <v>2506608</v>
      </c>
      <c r="B379" s="53">
        <v>25</v>
      </c>
      <c r="C379" s="52" t="s">
        <v>11478</v>
      </c>
      <c r="D379" s="52" t="s">
        <v>11479</v>
      </c>
      <c r="E379" s="52" t="s">
        <v>11359</v>
      </c>
      <c r="F379" s="52" t="s">
        <v>11497</v>
      </c>
      <c r="G379" s="52">
        <v>2502</v>
      </c>
      <c r="H379" s="52" t="s">
        <v>11474</v>
      </c>
      <c r="I379" s="52" t="s">
        <v>11475</v>
      </c>
    </row>
    <row r="380" spans="1:9" x14ac:dyDescent="0.25">
      <c r="A380" s="53">
        <v>2506707</v>
      </c>
      <c r="B380" s="53">
        <v>25</v>
      </c>
      <c r="C380" s="52" t="s">
        <v>11478</v>
      </c>
      <c r="D380" s="52" t="s">
        <v>11479</v>
      </c>
      <c r="E380" s="52" t="s">
        <v>11359</v>
      </c>
      <c r="F380" s="52" t="s">
        <v>11498</v>
      </c>
      <c r="G380" s="52">
        <v>2502</v>
      </c>
      <c r="H380" s="52" t="s">
        <v>11474</v>
      </c>
      <c r="I380" s="52" t="s">
        <v>11475</v>
      </c>
    </row>
    <row r="381" spans="1:9" x14ac:dyDescent="0.25">
      <c r="A381" s="53">
        <v>2507002</v>
      </c>
      <c r="B381" s="53">
        <v>25</v>
      </c>
      <c r="C381" s="52" t="s">
        <v>11478</v>
      </c>
      <c r="D381" s="52" t="s">
        <v>11479</v>
      </c>
      <c r="E381" s="52" t="s">
        <v>11359</v>
      </c>
      <c r="F381" s="52" t="s">
        <v>11499</v>
      </c>
      <c r="G381" s="52">
        <v>2502</v>
      </c>
      <c r="H381" s="52" t="s">
        <v>11474</v>
      </c>
      <c r="I381" s="52" t="s">
        <v>11475</v>
      </c>
    </row>
    <row r="382" spans="1:9" x14ac:dyDescent="0.25">
      <c r="A382" s="53">
        <v>2508000</v>
      </c>
      <c r="B382" s="53">
        <v>25</v>
      </c>
      <c r="C382" s="52" t="s">
        <v>11478</v>
      </c>
      <c r="D382" s="52" t="s">
        <v>11479</v>
      </c>
      <c r="E382" s="52" t="s">
        <v>11359</v>
      </c>
      <c r="F382" s="52" t="s">
        <v>11500</v>
      </c>
      <c r="G382" s="52">
        <v>2502</v>
      </c>
      <c r="H382" s="52" t="s">
        <v>11474</v>
      </c>
      <c r="I382" s="52" t="s">
        <v>11475</v>
      </c>
    </row>
    <row r="383" spans="1:9" x14ac:dyDescent="0.25">
      <c r="A383" s="53">
        <v>2508703</v>
      </c>
      <c r="B383" s="53">
        <v>25</v>
      </c>
      <c r="C383" s="52" t="s">
        <v>11478</v>
      </c>
      <c r="D383" s="52" t="s">
        <v>11479</v>
      </c>
      <c r="E383" s="52" t="s">
        <v>11359</v>
      </c>
      <c r="F383" s="52" t="s">
        <v>11501</v>
      </c>
      <c r="G383" s="52">
        <v>2502</v>
      </c>
      <c r="H383" s="52" t="s">
        <v>11474</v>
      </c>
      <c r="I383" s="52" t="s">
        <v>11475</v>
      </c>
    </row>
    <row r="384" spans="1:9" x14ac:dyDescent="0.25">
      <c r="A384" s="53">
        <v>2508802</v>
      </c>
      <c r="B384" s="53">
        <v>25</v>
      </c>
      <c r="C384" s="52" t="s">
        <v>11478</v>
      </c>
      <c r="D384" s="52" t="s">
        <v>11479</v>
      </c>
      <c r="E384" s="52" t="s">
        <v>11359</v>
      </c>
      <c r="F384" s="52" t="s">
        <v>11502</v>
      </c>
      <c r="G384" s="52">
        <v>2502</v>
      </c>
      <c r="H384" s="52" t="s">
        <v>11474</v>
      </c>
      <c r="I384" s="52" t="s">
        <v>11475</v>
      </c>
    </row>
    <row r="385" spans="1:9" x14ac:dyDescent="0.25">
      <c r="A385" s="53">
        <v>2509008</v>
      </c>
      <c r="B385" s="53">
        <v>25</v>
      </c>
      <c r="C385" s="52" t="s">
        <v>11478</v>
      </c>
      <c r="D385" s="52" t="s">
        <v>11479</v>
      </c>
      <c r="E385" s="52" t="s">
        <v>11359</v>
      </c>
      <c r="F385" s="52" t="s">
        <v>11503</v>
      </c>
      <c r="G385" s="52">
        <v>2502</v>
      </c>
      <c r="H385" s="52" t="s">
        <v>11474</v>
      </c>
      <c r="I385" s="52" t="s">
        <v>11475</v>
      </c>
    </row>
    <row r="386" spans="1:9" x14ac:dyDescent="0.25">
      <c r="A386" s="53">
        <v>2509396</v>
      </c>
      <c r="B386" s="53">
        <v>25</v>
      </c>
      <c r="C386" s="52" t="s">
        <v>11478</v>
      </c>
      <c r="D386" s="52" t="s">
        <v>11479</v>
      </c>
      <c r="E386" s="52" t="s">
        <v>11359</v>
      </c>
      <c r="F386" s="52" t="s">
        <v>11504</v>
      </c>
      <c r="G386" s="52">
        <v>2502</v>
      </c>
      <c r="H386" s="52" t="s">
        <v>11474</v>
      </c>
      <c r="I386" s="52" t="s">
        <v>11475</v>
      </c>
    </row>
    <row r="387" spans="1:9" x14ac:dyDescent="0.25">
      <c r="A387" s="53">
        <v>2509602</v>
      </c>
      <c r="B387" s="53">
        <v>25</v>
      </c>
      <c r="C387" s="52" t="s">
        <v>11478</v>
      </c>
      <c r="D387" s="52" t="s">
        <v>11479</v>
      </c>
      <c r="E387" s="52" t="s">
        <v>11359</v>
      </c>
      <c r="F387" s="52" t="s">
        <v>11505</v>
      </c>
      <c r="G387" s="52">
        <v>2502</v>
      </c>
      <c r="H387" s="52" t="s">
        <v>11474</v>
      </c>
      <c r="I387" s="52" t="s">
        <v>11475</v>
      </c>
    </row>
    <row r="388" spans="1:9" x14ac:dyDescent="0.25">
      <c r="A388" s="53">
        <v>2510204</v>
      </c>
      <c r="B388" s="53">
        <v>25</v>
      </c>
      <c r="C388" s="52" t="s">
        <v>11478</v>
      </c>
      <c r="D388" s="52" t="s">
        <v>11479</v>
      </c>
      <c r="E388" s="52" t="s">
        <v>11359</v>
      </c>
      <c r="F388" s="52" t="s">
        <v>11506</v>
      </c>
      <c r="G388" s="52">
        <v>2502</v>
      </c>
      <c r="H388" s="52" t="s">
        <v>11474</v>
      </c>
      <c r="I388" s="52" t="s">
        <v>11475</v>
      </c>
    </row>
    <row r="389" spans="1:9" x14ac:dyDescent="0.25">
      <c r="A389" s="53">
        <v>2510402</v>
      </c>
      <c r="B389" s="53">
        <v>25</v>
      </c>
      <c r="C389" s="52" t="s">
        <v>11478</v>
      </c>
      <c r="D389" s="52" t="s">
        <v>11479</v>
      </c>
      <c r="E389" s="52" t="s">
        <v>11359</v>
      </c>
      <c r="F389" s="52" t="s">
        <v>11507</v>
      </c>
      <c r="G389" s="52">
        <v>2502</v>
      </c>
      <c r="H389" s="52" t="s">
        <v>11474</v>
      </c>
      <c r="I389" s="52" t="s">
        <v>11475</v>
      </c>
    </row>
    <row r="390" spans="1:9" x14ac:dyDescent="0.25">
      <c r="A390" s="53">
        <v>2510709</v>
      </c>
      <c r="B390" s="53">
        <v>25</v>
      </c>
      <c r="C390" s="52" t="s">
        <v>11478</v>
      </c>
      <c r="D390" s="52" t="s">
        <v>11479</v>
      </c>
      <c r="E390" s="52" t="s">
        <v>11359</v>
      </c>
      <c r="F390" s="52" t="s">
        <v>11508</v>
      </c>
      <c r="G390" s="52">
        <v>2502</v>
      </c>
      <c r="H390" s="52" t="s">
        <v>11474</v>
      </c>
      <c r="I390" s="52" t="s">
        <v>11475</v>
      </c>
    </row>
    <row r="391" spans="1:9" x14ac:dyDescent="0.25">
      <c r="A391" s="53">
        <v>2510808</v>
      </c>
      <c r="B391" s="53">
        <v>25</v>
      </c>
      <c r="C391" s="52" t="s">
        <v>11478</v>
      </c>
      <c r="D391" s="52" t="s">
        <v>11479</v>
      </c>
      <c r="E391" s="52" t="s">
        <v>11359</v>
      </c>
      <c r="F391" s="52" t="s">
        <v>11509</v>
      </c>
      <c r="G391" s="52">
        <v>2502</v>
      </c>
      <c r="H391" s="52" t="s">
        <v>11474</v>
      </c>
      <c r="I391" s="52" t="s">
        <v>11475</v>
      </c>
    </row>
    <row r="392" spans="1:9" x14ac:dyDescent="0.25">
      <c r="A392" s="53">
        <v>2511004</v>
      </c>
      <c r="B392" s="53">
        <v>25</v>
      </c>
      <c r="C392" s="52" t="s">
        <v>11478</v>
      </c>
      <c r="D392" s="52" t="s">
        <v>11479</v>
      </c>
      <c r="E392" s="52" t="s">
        <v>11359</v>
      </c>
      <c r="F392" s="52" t="s">
        <v>11510</v>
      </c>
      <c r="G392" s="52">
        <v>2502</v>
      </c>
      <c r="H392" s="52" t="s">
        <v>11474</v>
      </c>
      <c r="I392" s="52" t="s">
        <v>11475</v>
      </c>
    </row>
    <row r="393" spans="1:9" x14ac:dyDescent="0.25">
      <c r="A393" s="53">
        <v>2511301</v>
      </c>
      <c r="B393" s="53">
        <v>25</v>
      </c>
      <c r="C393" s="52" t="s">
        <v>11478</v>
      </c>
      <c r="D393" s="52" t="s">
        <v>11479</v>
      </c>
      <c r="E393" s="52" t="s">
        <v>11359</v>
      </c>
      <c r="F393" s="52" t="s">
        <v>11511</v>
      </c>
      <c r="G393" s="52">
        <v>2502</v>
      </c>
      <c r="H393" s="52" t="s">
        <v>11474</v>
      </c>
      <c r="I393" s="52" t="s">
        <v>11475</v>
      </c>
    </row>
    <row r="394" spans="1:9" x14ac:dyDescent="0.25">
      <c r="A394" s="53">
        <v>2512309</v>
      </c>
      <c r="B394" s="53">
        <v>25</v>
      </c>
      <c r="C394" s="52" t="s">
        <v>11478</v>
      </c>
      <c r="D394" s="52" t="s">
        <v>11479</v>
      </c>
      <c r="E394" s="52" t="s">
        <v>11359</v>
      </c>
      <c r="F394" s="52" t="s">
        <v>11512</v>
      </c>
      <c r="G394" s="52">
        <v>2502</v>
      </c>
      <c r="H394" s="52" t="s">
        <v>11474</v>
      </c>
      <c r="I394" s="52" t="s">
        <v>11475</v>
      </c>
    </row>
    <row r="395" spans="1:9" x14ac:dyDescent="0.25">
      <c r="A395" s="53">
        <v>2512606</v>
      </c>
      <c r="B395" s="53">
        <v>25</v>
      </c>
      <c r="C395" s="52" t="s">
        <v>11478</v>
      </c>
      <c r="D395" s="52" t="s">
        <v>11479</v>
      </c>
      <c r="E395" s="52" t="s">
        <v>11359</v>
      </c>
      <c r="F395" s="52" t="s">
        <v>11513</v>
      </c>
      <c r="G395" s="52">
        <v>2502</v>
      </c>
      <c r="H395" s="52" t="s">
        <v>11474</v>
      </c>
      <c r="I395" s="52" t="s">
        <v>11475</v>
      </c>
    </row>
    <row r="396" spans="1:9" x14ac:dyDescent="0.25">
      <c r="A396" s="53">
        <v>2513000</v>
      </c>
      <c r="B396" s="53">
        <v>25</v>
      </c>
      <c r="C396" s="52" t="s">
        <v>11478</v>
      </c>
      <c r="D396" s="52" t="s">
        <v>11479</v>
      </c>
      <c r="E396" s="52" t="s">
        <v>11359</v>
      </c>
      <c r="F396" s="52" t="s">
        <v>11514</v>
      </c>
      <c r="G396" s="52">
        <v>2502</v>
      </c>
      <c r="H396" s="52" t="s">
        <v>11474</v>
      </c>
      <c r="I396" s="52" t="s">
        <v>11475</v>
      </c>
    </row>
    <row r="397" spans="1:9" x14ac:dyDescent="0.25">
      <c r="A397" s="53">
        <v>2513356</v>
      </c>
      <c r="B397" s="53">
        <v>25</v>
      </c>
      <c r="C397" s="52" t="s">
        <v>11478</v>
      </c>
      <c r="D397" s="52" t="s">
        <v>11479</v>
      </c>
      <c r="E397" s="52" t="s">
        <v>11359</v>
      </c>
      <c r="F397" s="52" t="s">
        <v>11515</v>
      </c>
      <c r="G397" s="52">
        <v>2502</v>
      </c>
      <c r="H397" s="52" t="s">
        <v>11474</v>
      </c>
      <c r="I397" s="52" t="s">
        <v>11475</v>
      </c>
    </row>
    <row r="398" spans="1:9" x14ac:dyDescent="0.25">
      <c r="A398" s="53">
        <v>2513505</v>
      </c>
      <c r="B398" s="53">
        <v>25</v>
      </c>
      <c r="C398" s="52" t="s">
        <v>11478</v>
      </c>
      <c r="D398" s="52" t="s">
        <v>11479</v>
      </c>
      <c r="E398" s="52" t="s">
        <v>11359</v>
      </c>
      <c r="F398" s="52" t="s">
        <v>11516</v>
      </c>
      <c r="G398" s="52">
        <v>2502</v>
      </c>
      <c r="H398" s="52" t="s">
        <v>11474</v>
      </c>
      <c r="I398" s="52" t="s">
        <v>11475</v>
      </c>
    </row>
    <row r="399" spans="1:9" x14ac:dyDescent="0.25">
      <c r="A399" s="53">
        <v>2513604</v>
      </c>
      <c r="B399" s="53">
        <v>25</v>
      </c>
      <c r="C399" s="52" t="s">
        <v>11478</v>
      </c>
      <c r="D399" s="52" t="s">
        <v>11479</v>
      </c>
      <c r="E399" s="52" t="s">
        <v>11359</v>
      </c>
      <c r="F399" s="52" t="s">
        <v>11517</v>
      </c>
      <c r="G399" s="52">
        <v>2502</v>
      </c>
      <c r="H399" s="52" t="s">
        <v>11474</v>
      </c>
      <c r="I399" s="52" t="s">
        <v>11475</v>
      </c>
    </row>
    <row r="400" spans="1:9" x14ac:dyDescent="0.25">
      <c r="A400" s="53">
        <v>2513802</v>
      </c>
      <c r="B400" s="53">
        <v>25</v>
      </c>
      <c r="C400" s="52" t="s">
        <v>11478</v>
      </c>
      <c r="D400" s="52" t="s">
        <v>11479</v>
      </c>
      <c r="E400" s="52" t="s">
        <v>11359</v>
      </c>
      <c r="F400" s="52" t="s">
        <v>11518</v>
      </c>
      <c r="G400" s="52">
        <v>2502</v>
      </c>
      <c r="H400" s="52" t="s">
        <v>11474</v>
      </c>
      <c r="I400" s="52" t="s">
        <v>11475</v>
      </c>
    </row>
    <row r="401" spans="1:9" x14ac:dyDescent="0.25">
      <c r="A401" s="53">
        <v>2513927</v>
      </c>
      <c r="B401" s="53">
        <v>25</v>
      </c>
      <c r="C401" s="52" t="s">
        <v>11478</v>
      </c>
      <c r="D401" s="52" t="s">
        <v>11479</v>
      </c>
      <c r="E401" s="52" t="s">
        <v>11359</v>
      </c>
      <c r="F401" s="52" t="s">
        <v>11519</v>
      </c>
      <c r="G401" s="52">
        <v>2502</v>
      </c>
      <c r="H401" s="52" t="s">
        <v>11474</v>
      </c>
      <c r="I401" s="52" t="s">
        <v>11475</v>
      </c>
    </row>
    <row r="402" spans="1:9" x14ac:dyDescent="0.25">
      <c r="A402" s="53">
        <v>2514305</v>
      </c>
      <c r="B402" s="53">
        <v>25</v>
      </c>
      <c r="C402" s="52" t="s">
        <v>11478</v>
      </c>
      <c r="D402" s="52" t="s">
        <v>11479</v>
      </c>
      <c r="E402" s="52" t="s">
        <v>11359</v>
      </c>
      <c r="F402" s="52" t="s">
        <v>11520</v>
      </c>
      <c r="G402" s="52">
        <v>2502</v>
      </c>
      <c r="H402" s="52" t="s">
        <v>11474</v>
      </c>
      <c r="I402" s="52" t="s">
        <v>11475</v>
      </c>
    </row>
    <row r="403" spans="1:9" x14ac:dyDescent="0.25">
      <c r="A403" s="53">
        <v>2514404</v>
      </c>
      <c r="B403" s="53">
        <v>25</v>
      </c>
      <c r="C403" s="52" t="s">
        <v>11478</v>
      </c>
      <c r="D403" s="52" t="s">
        <v>11479</v>
      </c>
      <c r="E403" s="52" t="s">
        <v>11359</v>
      </c>
      <c r="F403" s="52" t="s">
        <v>11521</v>
      </c>
      <c r="G403" s="52">
        <v>2502</v>
      </c>
      <c r="H403" s="52" t="s">
        <v>11474</v>
      </c>
      <c r="I403" s="52" t="s">
        <v>11475</v>
      </c>
    </row>
    <row r="404" spans="1:9" x14ac:dyDescent="0.25">
      <c r="A404" s="53">
        <v>2514503</v>
      </c>
      <c r="B404" s="53">
        <v>25</v>
      </c>
      <c r="C404" s="52" t="s">
        <v>11478</v>
      </c>
      <c r="D404" s="52" t="s">
        <v>11479</v>
      </c>
      <c r="E404" s="52" t="s">
        <v>11359</v>
      </c>
      <c r="F404" s="52" t="s">
        <v>11522</v>
      </c>
      <c r="G404" s="52">
        <v>2502</v>
      </c>
      <c r="H404" s="52" t="s">
        <v>11474</v>
      </c>
      <c r="I404" s="52" t="s">
        <v>11475</v>
      </c>
    </row>
    <row r="405" spans="1:9" x14ac:dyDescent="0.25">
      <c r="A405" s="53">
        <v>2514552</v>
      </c>
      <c r="B405" s="53">
        <v>25</v>
      </c>
      <c r="C405" s="52" t="s">
        <v>11478</v>
      </c>
      <c r="D405" s="52" t="s">
        <v>11479</v>
      </c>
      <c r="E405" s="52" t="s">
        <v>11359</v>
      </c>
      <c r="F405" s="52" t="s">
        <v>11523</v>
      </c>
      <c r="G405" s="52">
        <v>2502</v>
      </c>
      <c r="H405" s="52" t="s">
        <v>11474</v>
      </c>
      <c r="I405" s="52" t="s">
        <v>11475</v>
      </c>
    </row>
    <row r="406" spans="1:9" x14ac:dyDescent="0.25">
      <c r="A406" s="53">
        <v>2514602</v>
      </c>
      <c r="B406" s="53">
        <v>25</v>
      </c>
      <c r="C406" s="52" t="s">
        <v>11478</v>
      </c>
      <c r="D406" s="52" t="s">
        <v>11479</v>
      </c>
      <c r="E406" s="52" t="s">
        <v>11359</v>
      </c>
      <c r="F406" s="52" t="s">
        <v>11524</v>
      </c>
      <c r="G406" s="52">
        <v>2502</v>
      </c>
      <c r="H406" s="52" t="s">
        <v>11474</v>
      </c>
      <c r="I406" s="52" t="s">
        <v>11475</v>
      </c>
    </row>
    <row r="407" spans="1:9" x14ac:dyDescent="0.25">
      <c r="A407" s="53">
        <v>2514909</v>
      </c>
      <c r="B407" s="53">
        <v>25</v>
      </c>
      <c r="C407" s="52" t="s">
        <v>11478</v>
      </c>
      <c r="D407" s="52" t="s">
        <v>11479</v>
      </c>
      <c r="E407" s="52" t="s">
        <v>11359</v>
      </c>
      <c r="F407" s="52" t="s">
        <v>11525</v>
      </c>
      <c r="G407" s="52">
        <v>2502</v>
      </c>
      <c r="H407" s="52" t="s">
        <v>11474</v>
      </c>
      <c r="I407" s="52" t="s">
        <v>11475</v>
      </c>
    </row>
    <row r="408" spans="1:9" x14ac:dyDescent="0.25">
      <c r="A408" s="53">
        <v>2515708</v>
      </c>
      <c r="B408" s="53">
        <v>25</v>
      </c>
      <c r="C408" s="52" t="s">
        <v>11478</v>
      </c>
      <c r="D408" s="52" t="s">
        <v>11479</v>
      </c>
      <c r="E408" s="52" t="s">
        <v>11359</v>
      </c>
      <c r="F408" s="52" t="s">
        <v>11526</v>
      </c>
      <c r="G408" s="52">
        <v>2502</v>
      </c>
      <c r="H408" s="52" t="s">
        <v>11474</v>
      </c>
      <c r="I408" s="52" t="s">
        <v>11475</v>
      </c>
    </row>
    <row r="409" spans="1:9" x14ac:dyDescent="0.25">
      <c r="A409" s="53">
        <v>2516607</v>
      </c>
      <c r="B409" s="53">
        <v>25</v>
      </c>
      <c r="C409" s="52" t="s">
        <v>11478</v>
      </c>
      <c r="D409" s="52" t="s">
        <v>11479</v>
      </c>
      <c r="E409" s="52" t="s">
        <v>11359</v>
      </c>
      <c r="F409" s="52" t="s">
        <v>11527</v>
      </c>
      <c r="G409" s="52">
        <v>2502</v>
      </c>
      <c r="H409" s="52" t="s">
        <v>11474</v>
      </c>
      <c r="I409" s="52" t="s">
        <v>11475</v>
      </c>
    </row>
    <row r="410" spans="1:9" x14ac:dyDescent="0.25">
      <c r="A410" s="53">
        <v>2517100</v>
      </c>
      <c r="B410" s="53">
        <v>25</v>
      </c>
      <c r="C410" s="52" t="s">
        <v>11478</v>
      </c>
      <c r="D410" s="52" t="s">
        <v>11479</v>
      </c>
      <c r="E410" s="52" t="s">
        <v>11359</v>
      </c>
      <c r="F410" s="52" t="s">
        <v>11528</v>
      </c>
      <c r="G410" s="52">
        <v>2502</v>
      </c>
      <c r="H410" s="52" t="s">
        <v>11474</v>
      </c>
      <c r="I410" s="52" t="s">
        <v>11475</v>
      </c>
    </row>
    <row r="411" spans="1:9" x14ac:dyDescent="0.25">
      <c r="A411" s="53">
        <v>2401206</v>
      </c>
      <c r="B411" s="53">
        <v>24</v>
      </c>
      <c r="C411" s="52" t="s">
        <v>11357</v>
      </c>
      <c r="D411" s="52" t="s">
        <v>11358</v>
      </c>
      <c r="E411" s="52" t="s">
        <v>11359</v>
      </c>
      <c r="F411" s="52" t="s">
        <v>11529</v>
      </c>
      <c r="G411" s="52">
        <v>2403</v>
      </c>
      <c r="H411" s="52" t="s">
        <v>11530</v>
      </c>
      <c r="I411" s="52" t="s">
        <v>11531</v>
      </c>
    </row>
    <row r="412" spans="1:9" x14ac:dyDescent="0.25">
      <c r="A412" s="53">
        <v>2401404</v>
      </c>
      <c r="B412" s="53">
        <v>24</v>
      </c>
      <c r="C412" s="52" t="s">
        <v>11357</v>
      </c>
      <c r="D412" s="52" t="s">
        <v>11358</v>
      </c>
      <c r="E412" s="52" t="s">
        <v>11359</v>
      </c>
      <c r="F412" s="52" t="s">
        <v>11532</v>
      </c>
      <c r="G412" s="52">
        <v>2403</v>
      </c>
      <c r="H412" s="52" t="s">
        <v>11530</v>
      </c>
      <c r="I412" s="52" t="s">
        <v>11531</v>
      </c>
    </row>
    <row r="413" spans="1:9" x14ac:dyDescent="0.25">
      <c r="A413" s="53">
        <v>2401503</v>
      </c>
      <c r="B413" s="53">
        <v>24</v>
      </c>
      <c r="C413" s="52" t="s">
        <v>11357</v>
      </c>
      <c r="D413" s="52" t="s">
        <v>11358</v>
      </c>
      <c r="E413" s="52" t="s">
        <v>11359</v>
      </c>
      <c r="F413" s="52" t="s">
        <v>11533</v>
      </c>
      <c r="G413" s="52">
        <v>2403</v>
      </c>
      <c r="H413" s="52" t="s">
        <v>11530</v>
      </c>
      <c r="I413" s="52" t="s">
        <v>11531</v>
      </c>
    </row>
    <row r="414" spans="1:9" x14ac:dyDescent="0.25">
      <c r="A414" s="53">
        <v>2401602</v>
      </c>
      <c r="B414" s="53">
        <v>24</v>
      </c>
      <c r="C414" s="52" t="s">
        <v>11357</v>
      </c>
      <c r="D414" s="52" t="s">
        <v>11358</v>
      </c>
      <c r="E414" s="52" t="s">
        <v>11359</v>
      </c>
      <c r="F414" s="52" t="s">
        <v>11534</v>
      </c>
      <c r="G414" s="52">
        <v>2403</v>
      </c>
      <c r="H414" s="52" t="s">
        <v>11530</v>
      </c>
      <c r="I414" s="52" t="s">
        <v>11531</v>
      </c>
    </row>
    <row r="415" spans="1:9" x14ac:dyDescent="0.25">
      <c r="A415" s="53">
        <v>2401701</v>
      </c>
      <c r="B415" s="53">
        <v>24</v>
      </c>
      <c r="C415" s="52" t="s">
        <v>11357</v>
      </c>
      <c r="D415" s="52" t="s">
        <v>11358</v>
      </c>
      <c r="E415" s="52" t="s">
        <v>11359</v>
      </c>
      <c r="F415" s="52" t="s">
        <v>11535</v>
      </c>
      <c r="G415" s="52">
        <v>2403</v>
      </c>
      <c r="H415" s="52" t="s">
        <v>11530</v>
      </c>
      <c r="I415" s="52" t="s">
        <v>11531</v>
      </c>
    </row>
    <row r="416" spans="1:9" x14ac:dyDescent="0.25">
      <c r="A416" s="53">
        <v>2401800</v>
      </c>
      <c r="B416" s="53">
        <v>24</v>
      </c>
      <c r="C416" s="52" t="s">
        <v>11357</v>
      </c>
      <c r="D416" s="52" t="s">
        <v>11358</v>
      </c>
      <c r="E416" s="52" t="s">
        <v>11359</v>
      </c>
      <c r="F416" s="52" t="s">
        <v>11536</v>
      </c>
      <c r="G416" s="52">
        <v>2403</v>
      </c>
      <c r="H416" s="52" t="s">
        <v>11530</v>
      </c>
      <c r="I416" s="52" t="s">
        <v>11531</v>
      </c>
    </row>
    <row r="417" spans="1:9" x14ac:dyDescent="0.25">
      <c r="A417" s="53">
        <v>2401859</v>
      </c>
      <c r="B417" s="53">
        <v>24</v>
      </c>
      <c r="C417" s="52" t="s">
        <v>11357</v>
      </c>
      <c r="D417" s="52" t="s">
        <v>11358</v>
      </c>
      <c r="E417" s="52" t="s">
        <v>11359</v>
      </c>
      <c r="F417" s="52" t="s">
        <v>11537</v>
      </c>
      <c r="G417" s="52">
        <v>2403</v>
      </c>
      <c r="H417" s="52" t="s">
        <v>11530</v>
      </c>
      <c r="I417" s="52" t="s">
        <v>11531</v>
      </c>
    </row>
    <row r="418" spans="1:9" x14ac:dyDescent="0.25">
      <c r="A418" s="53">
        <v>2402105</v>
      </c>
      <c r="B418" s="53">
        <v>24</v>
      </c>
      <c r="C418" s="52" t="s">
        <v>11357</v>
      </c>
      <c r="D418" s="52" t="s">
        <v>11358</v>
      </c>
      <c r="E418" s="52" t="s">
        <v>11359</v>
      </c>
      <c r="F418" s="52" t="s">
        <v>11538</v>
      </c>
      <c r="G418" s="52">
        <v>2403</v>
      </c>
      <c r="H418" s="52" t="s">
        <v>11530</v>
      </c>
      <c r="I418" s="52" t="s">
        <v>11531</v>
      </c>
    </row>
    <row r="419" spans="1:9" x14ac:dyDescent="0.25">
      <c r="A419" s="53">
        <v>2402204</v>
      </c>
      <c r="B419" s="53">
        <v>24</v>
      </c>
      <c r="C419" s="52" t="s">
        <v>11357</v>
      </c>
      <c r="D419" s="52" t="s">
        <v>11358</v>
      </c>
      <c r="E419" s="52" t="s">
        <v>11359</v>
      </c>
      <c r="F419" s="52" t="s">
        <v>11539</v>
      </c>
      <c r="G419" s="52">
        <v>2403</v>
      </c>
      <c r="H419" s="52" t="s">
        <v>11530</v>
      </c>
      <c r="I419" s="52" t="s">
        <v>11531</v>
      </c>
    </row>
    <row r="420" spans="1:9" x14ac:dyDescent="0.25">
      <c r="A420" s="53">
        <v>2402600</v>
      </c>
      <c r="B420" s="53">
        <v>24</v>
      </c>
      <c r="C420" s="52" t="s">
        <v>11357</v>
      </c>
      <c r="D420" s="52" t="s">
        <v>11358</v>
      </c>
      <c r="E420" s="52" t="s">
        <v>11359</v>
      </c>
      <c r="F420" s="52" t="s">
        <v>11540</v>
      </c>
      <c r="G420" s="52">
        <v>2403</v>
      </c>
      <c r="H420" s="52" t="s">
        <v>11530</v>
      </c>
      <c r="I420" s="52" t="s">
        <v>11531</v>
      </c>
    </row>
    <row r="421" spans="1:9" x14ac:dyDescent="0.25">
      <c r="A421" s="53">
        <v>2402808</v>
      </c>
      <c r="B421" s="53">
        <v>24</v>
      </c>
      <c r="C421" s="52" t="s">
        <v>11357</v>
      </c>
      <c r="D421" s="52" t="s">
        <v>11358</v>
      </c>
      <c r="E421" s="52" t="s">
        <v>11359</v>
      </c>
      <c r="F421" s="52" t="s">
        <v>11541</v>
      </c>
      <c r="G421" s="52">
        <v>2403</v>
      </c>
      <c r="H421" s="52" t="s">
        <v>11530</v>
      </c>
      <c r="I421" s="52" t="s">
        <v>11531</v>
      </c>
    </row>
    <row r="422" spans="1:9" x14ac:dyDescent="0.25">
      <c r="A422" s="53">
        <v>2403251</v>
      </c>
      <c r="B422" s="53">
        <v>24</v>
      </c>
      <c r="C422" s="52" t="s">
        <v>11357</v>
      </c>
      <c r="D422" s="52" t="s">
        <v>11358</v>
      </c>
      <c r="E422" s="52" t="s">
        <v>11359</v>
      </c>
      <c r="F422" s="52" t="s">
        <v>11542</v>
      </c>
      <c r="G422" s="52">
        <v>2403</v>
      </c>
      <c r="H422" s="52" t="s">
        <v>11530</v>
      </c>
      <c r="I422" s="52" t="s">
        <v>11531</v>
      </c>
    </row>
    <row r="423" spans="1:9" x14ac:dyDescent="0.25">
      <c r="A423" s="53">
        <v>2403509</v>
      </c>
      <c r="B423" s="53">
        <v>24</v>
      </c>
      <c r="C423" s="52" t="s">
        <v>11357</v>
      </c>
      <c r="D423" s="52" t="s">
        <v>11358</v>
      </c>
      <c r="E423" s="52" t="s">
        <v>11359</v>
      </c>
      <c r="F423" s="52" t="s">
        <v>11543</v>
      </c>
      <c r="G423" s="52">
        <v>2403</v>
      </c>
      <c r="H423" s="52" t="s">
        <v>11530</v>
      </c>
      <c r="I423" s="52" t="s">
        <v>11531</v>
      </c>
    </row>
    <row r="424" spans="1:9" x14ac:dyDescent="0.25">
      <c r="A424" s="53">
        <v>2403608</v>
      </c>
      <c r="B424" s="53">
        <v>24</v>
      </c>
      <c r="C424" s="52" t="s">
        <v>11357</v>
      </c>
      <c r="D424" s="52" t="s">
        <v>11358</v>
      </c>
      <c r="E424" s="52" t="s">
        <v>11359</v>
      </c>
      <c r="F424" s="52" t="s">
        <v>11544</v>
      </c>
      <c r="G424" s="52">
        <v>2403</v>
      </c>
      <c r="H424" s="52" t="s">
        <v>11530</v>
      </c>
      <c r="I424" s="52" t="s">
        <v>11531</v>
      </c>
    </row>
    <row r="425" spans="1:9" x14ac:dyDescent="0.25">
      <c r="A425" s="53">
        <v>2404101</v>
      </c>
      <c r="B425" s="53">
        <v>24</v>
      </c>
      <c r="C425" s="52" t="s">
        <v>11357</v>
      </c>
      <c r="D425" s="52" t="s">
        <v>11358</v>
      </c>
      <c r="E425" s="52" t="s">
        <v>11359</v>
      </c>
      <c r="F425" s="52" t="s">
        <v>11545</v>
      </c>
      <c r="G425" s="52">
        <v>2403</v>
      </c>
      <c r="H425" s="52" t="s">
        <v>11530</v>
      </c>
      <c r="I425" s="52" t="s">
        <v>11531</v>
      </c>
    </row>
    <row r="426" spans="1:9" x14ac:dyDescent="0.25">
      <c r="A426" s="53">
        <v>2404200</v>
      </c>
      <c r="B426" s="53">
        <v>24</v>
      </c>
      <c r="C426" s="52" t="s">
        <v>11357</v>
      </c>
      <c r="D426" s="52" t="s">
        <v>11358</v>
      </c>
      <c r="E426" s="52" t="s">
        <v>11359</v>
      </c>
      <c r="F426" s="52" t="s">
        <v>11546</v>
      </c>
      <c r="G426" s="52">
        <v>2403</v>
      </c>
      <c r="H426" s="52" t="s">
        <v>11530</v>
      </c>
      <c r="I426" s="52" t="s">
        <v>11531</v>
      </c>
    </row>
    <row r="427" spans="1:9" x14ac:dyDescent="0.25">
      <c r="A427" s="53">
        <v>2404606</v>
      </c>
      <c r="B427" s="53">
        <v>24</v>
      </c>
      <c r="C427" s="52" t="s">
        <v>11357</v>
      </c>
      <c r="D427" s="52" t="s">
        <v>11358</v>
      </c>
      <c r="E427" s="52" t="s">
        <v>11359</v>
      </c>
      <c r="F427" s="52" t="s">
        <v>11547</v>
      </c>
      <c r="G427" s="52">
        <v>2403</v>
      </c>
      <c r="H427" s="52" t="s">
        <v>11530</v>
      </c>
      <c r="I427" s="52" t="s">
        <v>11531</v>
      </c>
    </row>
    <row r="428" spans="1:9" x14ac:dyDescent="0.25">
      <c r="A428" s="53">
        <v>2405009</v>
      </c>
      <c r="B428" s="53">
        <v>24</v>
      </c>
      <c r="C428" s="52" t="s">
        <v>11357</v>
      </c>
      <c r="D428" s="52" t="s">
        <v>11358</v>
      </c>
      <c r="E428" s="52" t="s">
        <v>11359</v>
      </c>
      <c r="F428" s="52" t="s">
        <v>11548</v>
      </c>
      <c r="G428" s="52">
        <v>2403</v>
      </c>
      <c r="H428" s="52" t="s">
        <v>11530</v>
      </c>
      <c r="I428" s="52" t="s">
        <v>11531</v>
      </c>
    </row>
    <row r="429" spans="1:9" x14ac:dyDescent="0.25">
      <c r="A429" s="53">
        <v>2405108</v>
      </c>
      <c r="B429" s="53">
        <v>24</v>
      </c>
      <c r="C429" s="52" t="s">
        <v>11357</v>
      </c>
      <c r="D429" s="52" t="s">
        <v>11358</v>
      </c>
      <c r="E429" s="52" t="s">
        <v>11359</v>
      </c>
      <c r="F429" s="52" t="s">
        <v>11549</v>
      </c>
      <c r="G429" s="52">
        <v>2403</v>
      </c>
      <c r="H429" s="52" t="s">
        <v>11530</v>
      </c>
      <c r="I429" s="52" t="s">
        <v>11531</v>
      </c>
    </row>
    <row r="430" spans="1:9" x14ac:dyDescent="0.25">
      <c r="A430" s="53">
        <v>2405306</v>
      </c>
      <c r="B430" s="53">
        <v>24</v>
      </c>
      <c r="C430" s="52" t="s">
        <v>11357</v>
      </c>
      <c r="D430" s="52" t="s">
        <v>11358</v>
      </c>
      <c r="E430" s="52" t="s">
        <v>11359</v>
      </c>
      <c r="F430" s="52" t="s">
        <v>11550</v>
      </c>
      <c r="G430" s="52">
        <v>2403</v>
      </c>
      <c r="H430" s="52" t="s">
        <v>11530</v>
      </c>
      <c r="I430" s="52" t="s">
        <v>11531</v>
      </c>
    </row>
    <row r="431" spans="1:9" x14ac:dyDescent="0.25">
      <c r="A431" s="53">
        <v>2405405</v>
      </c>
      <c r="B431" s="53">
        <v>24</v>
      </c>
      <c r="C431" s="52" t="s">
        <v>11357</v>
      </c>
      <c r="D431" s="52" t="s">
        <v>11358</v>
      </c>
      <c r="E431" s="52" t="s">
        <v>11359</v>
      </c>
      <c r="F431" s="52" t="s">
        <v>11551</v>
      </c>
      <c r="G431" s="52">
        <v>2403</v>
      </c>
      <c r="H431" s="52" t="s">
        <v>11530</v>
      </c>
      <c r="I431" s="52" t="s">
        <v>11531</v>
      </c>
    </row>
    <row r="432" spans="1:9" x14ac:dyDescent="0.25">
      <c r="A432" s="53">
        <v>2405504</v>
      </c>
      <c r="B432" s="53">
        <v>24</v>
      </c>
      <c r="C432" s="52" t="s">
        <v>11357</v>
      </c>
      <c r="D432" s="52" t="s">
        <v>11358</v>
      </c>
      <c r="E432" s="52" t="s">
        <v>11359</v>
      </c>
      <c r="F432" s="52" t="s">
        <v>11552</v>
      </c>
      <c r="G432" s="52">
        <v>2403</v>
      </c>
      <c r="H432" s="52" t="s">
        <v>11530</v>
      </c>
      <c r="I432" s="52" t="s">
        <v>11531</v>
      </c>
    </row>
    <row r="433" spans="1:9" x14ac:dyDescent="0.25">
      <c r="A433" s="53">
        <v>2405801</v>
      </c>
      <c r="B433" s="53">
        <v>24</v>
      </c>
      <c r="C433" s="52" t="s">
        <v>11357</v>
      </c>
      <c r="D433" s="52" t="s">
        <v>11358</v>
      </c>
      <c r="E433" s="52" t="s">
        <v>11359</v>
      </c>
      <c r="F433" s="52" t="s">
        <v>11553</v>
      </c>
      <c r="G433" s="52">
        <v>2403</v>
      </c>
      <c r="H433" s="52" t="s">
        <v>11530</v>
      </c>
      <c r="I433" s="52" t="s">
        <v>11531</v>
      </c>
    </row>
    <row r="434" spans="1:9" x14ac:dyDescent="0.25">
      <c r="A434" s="53">
        <v>2406205</v>
      </c>
      <c r="B434" s="53">
        <v>24</v>
      </c>
      <c r="C434" s="52" t="s">
        <v>11357</v>
      </c>
      <c r="D434" s="52" t="s">
        <v>11358</v>
      </c>
      <c r="E434" s="52" t="s">
        <v>11359</v>
      </c>
      <c r="F434" s="52" t="s">
        <v>11554</v>
      </c>
      <c r="G434" s="52">
        <v>2403</v>
      </c>
      <c r="H434" s="52" t="s">
        <v>11530</v>
      </c>
      <c r="I434" s="52" t="s">
        <v>11531</v>
      </c>
    </row>
    <row r="435" spans="1:9" x14ac:dyDescent="0.25">
      <c r="A435" s="53">
        <v>2406304</v>
      </c>
      <c r="B435" s="53">
        <v>24</v>
      </c>
      <c r="C435" s="52" t="s">
        <v>11357</v>
      </c>
      <c r="D435" s="52" t="s">
        <v>11358</v>
      </c>
      <c r="E435" s="52" t="s">
        <v>11359</v>
      </c>
      <c r="F435" s="52" t="s">
        <v>11555</v>
      </c>
      <c r="G435" s="52">
        <v>2403</v>
      </c>
      <c r="H435" s="52" t="s">
        <v>11530</v>
      </c>
      <c r="I435" s="52" t="s">
        <v>11531</v>
      </c>
    </row>
    <row r="436" spans="1:9" x14ac:dyDescent="0.25">
      <c r="A436" s="53">
        <v>2406403</v>
      </c>
      <c r="B436" s="53">
        <v>24</v>
      </c>
      <c r="C436" s="52" t="s">
        <v>11357</v>
      </c>
      <c r="D436" s="52" t="s">
        <v>11358</v>
      </c>
      <c r="E436" s="52" t="s">
        <v>11359</v>
      </c>
      <c r="F436" s="52" t="s">
        <v>11556</v>
      </c>
      <c r="G436" s="52">
        <v>2403</v>
      </c>
      <c r="H436" s="52" t="s">
        <v>11530</v>
      </c>
      <c r="I436" s="52" t="s">
        <v>11531</v>
      </c>
    </row>
    <row r="437" spans="1:9" x14ac:dyDescent="0.25">
      <c r="A437" s="53">
        <v>2406601</v>
      </c>
      <c r="B437" s="53">
        <v>24</v>
      </c>
      <c r="C437" s="52" t="s">
        <v>11357</v>
      </c>
      <c r="D437" s="52" t="s">
        <v>11358</v>
      </c>
      <c r="E437" s="52" t="s">
        <v>11359</v>
      </c>
      <c r="F437" s="52" t="s">
        <v>11557</v>
      </c>
      <c r="G437" s="52">
        <v>2403</v>
      </c>
      <c r="H437" s="52" t="s">
        <v>11530</v>
      </c>
      <c r="I437" s="52" t="s">
        <v>11531</v>
      </c>
    </row>
    <row r="438" spans="1:9" x14ac:dyDescent="0.25">
      <c r="A438" s="53">
        <v>2406809</v>
      </c>
      <c r="B438" s="53">
        <v>24</v>
      </c>
      <c r="C438" s="52" t="s">
        <v>11357</v>
      </c>
      <c r="D438" s="52" t="s">
        <v>11358</v>
      </c>
      <c r="E438" s="52" t="s">
        <v>11359</v>
      </c>
      <c r="F438" s="52" t="s">
        <v>11558</v>
      </c>
      <c r="G438" s="52">
        <v>2403</v>
      </c>
      <c r="H438" s="52" t="s">
        <v>11530</v>
      </c>
      <c r="I438" s="52" t="s">
        <v>11531</v>
      </c>
    </row>
    <row r="439" spans="1:9" x14ac:dyDescent="0.25">
      <c r="A439" s="53">
        <v>2407104</v>
      </c>
      <c r="B439" s="53">
        <v>24</v>
      </c>
      <c r="C439" s="52" t="s">
        <v>11357</v>
      </c>
      <c r="D439" s="52" t="s">
        <v>11358</v>
      </c>
      <c r="E439" s="52" t="s">
        <v>11359</v>
      </c>
      <c r="F439" s="52" t="s">
        <v>11559</v>
      </c>
      <c r="G439" s="52">
        <v>2403</v>
      </c>
      <c r="H439" s="52" t="s">
        <v>11530</v>
      </c>
      <c r="I439" s="52" t="s">
        <v>11531</v>
      </c>
    </row>
    <row r="440" spans="1:9" x14ac:dyDescent="0.25">
      <c r="A440" s="53">
        <v>2407500</v>
      </c>
      <c r="B440" s="53">
        <v>24</v>
      </c>
      <c r="C440" s="52" t="s">
        <v>11357</v>
      </c>
      <c r="D440" s="52" t="s">
        <v>11358</v>
      </c>
      <c r="E440" s="52" t="s">
        <v>11359</v>
      </c>
      <c r="F440" s="52" t="s">
        <v>11560</v>
      </c>
      <c r="G440" s="52">
        <v>2403</v>
      </c>
      <c r="H440" s="52" t="s">
        <v>11530</v>
      </c>
      <c r="I440" s="52" t="s">
        <v>11531</v>
      </c>
    </row>
    <row r="441" spans="1:9" x14ac:dyDescent="0.25">
      <c r="A441" s="53">
        <v>2407708</v>
      </c>
      <c r="B441" s="53">
        <v>24</v>
      </c>
      <c r="C441" s="52" t="s">
        <v>11357</v>
      </c>
      <c r="D441" s="52" t="s">
        <v>11358</v>
      </c>
      <c r="E441" s="52" t="s">
        <v>11359</v>
      </c>
      <c r="F441" s="52" t="s">
        <v>11561</v>
      </c>
      <c r="G441" s="52">
        <v>2403</v>
      </c>
      <c r="H441" s="52" t="s">
        <v>11530</v>
      </c>
      <c r="I441" s="52" t="s">
        <v>11531</v>
      </c>
    </row>
    <row r="442" spans="1:9" x14ac:dyDescent="0.25">
      <c r="A442" s="53">
        <v>2407807</v>
      </c>
      <c r="B442" s="53">
        <v>24</v>
      </c>
      <c r="C442" s="52" t="s">
        <v>11357</v>
      </c>
      <c r="D442" s="52" t="s">
        <v>11358</v>
      </c>
      <c r="E442" s="52" t="s">
        <v>11359</v>
      </c>
      <c r="F442" s="52" t="s">
        <v>11240</v>
      </c>
      <c r="G442" s="52">
        <v>2403</v>
      </c>
      <c r="H442" s="52" t="s">
        <v>11530</v>
      </c>
      <c r="I442" s="52" t="s">
        <v>11531</v>
      </c>
    </row>
    <row r="443" spans="1:9" x14ac:dyDescent="0.25">
      <c r="A443" s="53">
        <v>2407906</v>
      </c>
      <c r="B443" s="53">
        <v>24</v>
      </c>
      <c r="C443" s="52" t="s">
        <v>11357</v>
      </c>
      <c r="D443" s="52" t="s">
        <v>11358</v>
      </c>
      <c r="E443" s="52" t="s">
        <v>11359</v>
      </c>
      <c r="F443" s="52" t="s">
        <v>11562</v>
      </c>
      <c r="G443" s="52">
        <v>2403</v>
      </c>
      <c r="H443" s="52" t="s">
        <v>11530</v>
      </c>
      <c r="I443" s="52" t="s">
        <v>11531</v>
      </c>
    </row>
    <row r="444" spans="1:9" x14ac:dyDescent="0.25">
      <c r="A444" s="53">
        <v>2408102</v>
      </c>
      <c r="B444" s="53">
        <v>24</v>
      </c>
      <c r="C444" s="52" t="s">
        <v>11357</v>
      </c>
      <c r="D444" s="52" t="s">
        <v>11358</v>
      </c>
      <c r="E444" s="52" t="s">
        <v>11359</v>
      </c>
      <c r="F444" s="52" t="s">
        <v>11357</v>
      </c>
      <c r="G444" s="52">
        <v>2403</v>
      </c>
      <c r="H444" s="52" t="s">
        <v>11530</v>
      </c>
      <c r="I444" s="52" t="s">
        <v>11531</v>
      </c>
    </row>
    <row r="445" spans="1:9" x14ac:dyDescent="0.25">
      <c r="A445" s="53">
        <v>2408201</v>
      </c>
      <c r="B445" s="53">
        <v>24</v>
      </c>
      <c r="C445" s="52" t="s">
        <v>11357</v>
      </c>
      <c r="D445" s="52" t="s">
        <v>11358</v>
      </c>
      <c r="E445" s="52" t="s">
        <v>11359</v>
      </c>
      <c r="F445" s="52" t="s">
        <v>11563</v>
      </c>
      <c r="G445" s="52">
        <v>2403</v>
      </c>
      <c r="H445" s="52" t="s">
        <v>11530</v>
      </c>
      <c r="I445" s="52" t="s">
        <v>11531</v>
      </c>
    </row>
    <row r="446" spans="1:9" x14ac:dyDescent="0.25">
      <c r="A446" s="53">
        <v>2408300</v>
      </c>
      <c r="B446" s="53">
        <v>24</v>
      </c>
      <c r="C446" s="52" t="s">
        <v>11357</v>
      </c>
      <c r="D446" s="52" t="s">
        <v>11358</v>
      </c>
      <c r="E446" s="52" t="s">
        <v>11359</v>
      </c>
      <c r="F446" s="52" t="s">
        <v>11564</v>
      </c>
      <c r="G446" s="52">
        <v>2403</v>
      </c>
      <c r="H446" s="52" t="s">
        <v>11530</v>
      </c>
      <c r="I446" s="52" t="s">
        <v>11531</v>
      </c>
    </row>
    <row r="447" spans="1:9" x14ac:dyDescent="0.25">
      <c r="A447" s="53">
        <v>2408805</v>
      </c>
      <c r="B447" s="53">
        <v>24</v>
      </c>
      <c r="C447" s="52" t="s">
        <v>11357</v>
      </c>
      <c r="D447" s="52" t="s">
        <v>11358</v>
      </c>
      <c r="E447" s="52" t="s">
        <v>11359</v>
      </c>
      <c r="F447" s="52" t="s">
        <v>11565</v>
      </c>
      <c r="G447" s="52">
        <v>2403</v>
      </c>
      <c r="H447" s="52" t="s">
        <v>11530</v>
      </c>
      <c r="I447" s="52" t="s">
        <v>11531</v>
      </c>
    </row>
    <row r="448" spans="1:9" x14ac:dyDescent="0.25">
      <c r="A448" s="53">
        <v>2408953</v>
      </c>
      <c r="B448" s="53">
        <v>24</v>
      </c>
      <c r="C448" s="52" t="s">
        <v>11357</v>
      </c>
      <c r="D448" s="52" t="s">
        <v>11358</v>
      </c>
      <c r="E448" s="52" t="s">
        <v>11359</v>
      </c>
      <c r="F448" s="52" t="s">
        <v>11566</v>
      </c>
      <c r="G448" s="52">
        <v>2403</v>
      </c>
      <c r="H448" s="52" t="s">
        <v>11530</v>
      </c>
      <c r="I448" s="52" t="s">
        <v>11531</v>
      </c>
    </row>
    <row r="449" spans="1:9" x14ac:dyDescent="0.25">
      <c r="A449" s="53">
        <v>2409100</v>
      </c>
      <c r="B449" s="53">
        <v>24</v>
      </c>
      <c r="C449" s="52" t="s">
        <v>11357</v>
      </c>
      <c r="D449" s="52" t="s">
        <v>11358</v>
      </c>
      <c r="E449" s="52" t="s">
        <v>11359</v>
      </c>
      <c r="F449" s="52" t="s">
        <v>11567</v>
      </c>
      <c r="G449" s="52">
        <v>2403</v>
      </c>
      <c r="H449" s="52" t="s">
        <v>11530</v>
      </c>
      <c r="I449" s="52" t="s">
        <v>11531</v>
      </c>
    </row>
    <row r="450" spans="1:9" x14ac:dyDescent="0.25">
      <c r="A450" s="53">
        <v>2409209</v>
      </c>
      <c r="B450" s="53">
        <v>24</v>
      </c>
      <c r="C450" s="52" t="s">
        <v>11357</v>
      </c>
      <c r="D450" s="52" t="s">
        <v>11358</v>
      </c>
      <c r="E450" s="52" t="s">
        <v>11359</v>
      </c>
      <c r="F450" s="52" t="s">
        <v>11508</v>
      </c>
      <c r="G450" s="52">
        <v>2403</v>
      </c>
      <c r="H450" s="52" t="s">
        <v>11530</v>
      </c>
      <c r="I450" s="52" t="s">
        <v>11531</v>
      </c>
    </row>
    <row r="451" spans="1:9" x14ac:dyDescent="0.25">
      <c r="A451" s="53">
        <v>2409332</v>
      </c>
      <c r="B451" s="53">
        <v>24</v>
      </c>
      <c r="C451" s="52" t="s">
        <v>11357</v>
      </c>
      <c r="D451" s="52" t="s">
        <v>11358</v>
      </c>
      <c r="E451" s="52" t="s">
        <v>11359</v>
      </c>
      <c r="F451" s="52" t="s">
        <v>11568</v>
      </c>
      <c r="G451" s="52">
        <v>2403</v>
      </c>
      <c r="H451" s="52" t="s">
        <v>11530</v>
      </c>
      <c r="I451" s="52" t="s">
        <v>11531</v>
      </c>
    </row>
    <row r="452" spans="1:9" x14ac:dyDescent="0.25">
      <c r="A452" s="53">
        <v>2409506</v>
      </c>
      <c r="B452" s="53">
        <v>24</v>
      </c>
      <c r="C452" s="52" t="s">
        <v>11357</v>
      </c>
      <c r="D452" s="52" t="s">
        <v>11358</v>
      </c>
      <c r="E452" s="52" t="s">
        <v>11359</v>
      </c>
      <c r="F452" s="52" t="s">
        <v>11569</v>
      </c>
      <c r="G452" s="52">
        <v>2403</v>
      </c>
      <c r="H452" s="52" t="s">
        <v>11530</v>
      </c>
      <c r="I452" s="52" t="s">
        <v>11531</v>
      </c>
    </row>
    <row r="453" spans="1:9" x14ac:dyDescent="0.25">
      <c r="A453" s="53">
        <v>2409605</v>
      </c>
      <c r="B453" s="53">
        <v>24</v>
      </c>
      <c r="C453" s="52" t="s">
        <v>11357</v>
      </c>
      <c r="D453" s="52" t="s">
        <v>11358</v>
      </c>
      <c r="E453" s="52" t="s">
        <v>11359</v>
      </c>
      <c r="F453" s="52" t="s">
        <v>11570</v>
      </c>
      <c r="G453" s="52">
        <v>2403</v>
      </c>
      <c r="H453" s="52" t="s">
        <v>11530</v>
      </c>
      <c r="I453" s="52" t="s">
        <v>11531</v>
      </c>
    </row>
    <row r="454" spans="1:9" x14ac:dyDescent="0.25">
      <c r="A454" s="53">
        <v>2409803</v>
      </c>
      <c r="B454" s="53">
        <v>24</v>
      </c>
      <c r="C454" s="52" t="s">
        <v>11357</v>
      </c>
      <c r="D454" s="52" t="s">
        <v>11358</v>
      </c>
      <c r="E454" s="52" t="s">
        <v>11359</v>
      </c>
      <c r="F454" s="52" t="s">
        <v>11571</v>
      </c>
      <c r="G454" s="52">
        <v>2403</v>
      </c>
      <c r="H454" s="52" t="s">
        <v>11530</v>
      </c>
      <c r="I454" s="52" t="s">
        <v>11531</v>
      </c>
    </row>
    <row r="455" spans="1:9" x14ac:dyDescent="0.25">
      <c r="A455" s="53">
        <v>2410108</v>
      </c>
      <c r="B455" s="53">
        <v>24</v>
      </c>
      <c r="C455" s="52" t="s">
        <v>11357</v>
      </c>
      <c r="D455" s="52" t="s">
        <v>11358</v>
      </c>
      <c r="E455" s="52" t="s">
        <v>11359</v>
      </c>
      <c r="F455" s="52" t="s">
        <v>11572</v>
      </c>
      <c r="G455" s="52">
        <v>2403</v>
      </c>
      <c r="H455" s="52" t="s">
        <v>11530</v>
      </c>
      <c r="I455" s="52" t="s">
        <v>11531</v>
      </c>
    </row>
    <row r="456" spans="1:9" x14ac:dyDescent="0.25">
      <c r="A456" s="53">
        <v>2410306</v>
      </c>
      <c r="B456" s="53">
        <v>24</v>
      </c>
      <c r="C456" s="52" t="s">
        <v>11357</v>
      </c>
      <c r="D456" s="52" t="s">
        <v>11358</v>
      </c>
      <c r="E456" s="52" t="s">
        <v>11359</v>
      </c>
      <c r="F456" s="52" t="s">
        <v>11573</v>
      </c>
      <c r="G456" s="52">
        <v>2403</v>
      </c>
      <c r="H456" s="52" t="s">
        <v>11530</v>
      </c>
      <c r="I456" s="52" t="s">
        <v>11531</v>
      </c>
    </row>
    <row r="457" spans="1:9" x14ac:dyDescent="0.25">
      <c r="A457" s="53">
        <v>2410405</v>
      </c>
      <c r="B457" s="53">
        <v>24</v>
      </c>
      <c r="C457" s="52" t="s">
        <v>11357</v>
      </c>
      <c r="D457" s="52" t="s">
        <v>11358</v>
      </c>
      <c r="E457" s="52" t="s">
        <v>11359</v>
      </c>
      <c r="F457" s="52" t="s">
        <v>11574</v>
      </c>
      <c r="G457" s="52">
        <v>2403</v>
      </c>
      <c r="H457" s="52" t="s">
        <v>11530</v>
      </c>
      <c r="I457" s="52" t="s">
        <v>11531</v>
      </c>
    </row>
    <row r="458" spans="1:9" x14ac:dyDescent="0.25">
      <c r="A458" s="53">
        <v>2410900</v>
      </c>
      <c r="B458" s="53">
        <v>24</v>
      </c>
      <c r="C458" s="52" t="s">
        <v>11357</v>
      </c>
      <c r="D458" s="52" t="s">
        <v>11358</v>
      </c>
      <c r="E458" s="52" t="s">
        <v>11359</v>
      </c>
      <c r="F458" s="52" t="s">
        <v>11575</v>
      </c>
      <c r="G458" s="52">
        <v>2403</v>
      </c>
      <c r="H458" s="52" t="s">
        <v>11530</v>
      </c>
      <c r="I458" s="52" t="s">
        <v>11531</v>
      </c>
    </row>
    <row r="459" spans="1:9" x14ac:dyDescent="0.25">
      <c r="A459" s="53">
        <v>2411106</v>
      </c>
      <c r="B459" s="53">
        <v>24</v>
      </c>
      <c r="C459" s="52" t="s">
        <v>11357</v>
      </c>
      <c r="D459" s="52" t="s">
        <v>11358</v>
      </c>
      <c r="E459" s="52" t="s">
        <v>11359</v>
      </c>
      <c r="F459" s="52" t="s">
        <v>11576</v>
      </c>
      <c r="G459" s="52">
        <v>2403</v>
      </c>
      <c r="H459" s="52" t="s">
        <v>11530</v>
      </c>
      <c r="I459" s="52" t="s">
        <v>11531</v>
      </c>
    </row>
    <row r="460" spans="1:9" x14ac:dyDescent="0.25">
      <c r="A460" s="53">
        <v>2411205</v>
      </c>
      <c r="B460" s="53">
        <v>24</v>
      </c>
      <c r="C460" s="52" t="s">
        <v>11357</v>
      </c>
      <c r="D460" s="52" t="s">
        <v>11358</v>
      </c>
      <c r="E460" s="52" t="s">
        <v>11359</v>
      </c>
      <c r="F460" s="52" t="s">
        <v>11577</v>
      </c>
      <c r="G460" s="52">
        <v>2403</v>
      </c>
      <c r="H460" s="52" t="s">
        <v>11530</v>
      </c>
      <c r="I460" s="52" t="s">
        <v>11531</v>
      </c>
    </row>
    <row r="461" spans="1:9" x14ac:dyDescent="0.25">
      <c r="A461" s="53">
        <v>2411502</v>
      </c>
      <c r="B461" s="53">
        <v>24</v>
      </c>
      <c r="C461" s="52" t="s">
        <v>11357</v>
      </c>
      <c r="D461" s="52" t="s">
        <v>11358</v>
      </c>
      <c r="E461" s="52" t="s">
        <v>11359</v>
      </c>
      <c r="F461" s="52" t="s">
        <v>11578</v>
      </c>
      <c r="G461" s="52">
        <v>2403</v>
      </c>
      <c r="H461" s="52" t="s">
        <v>11530</v>
      </c>
      <c r="I461" s="52" t="s">
        <v>11531</v>
      </c>
    </row>
    <row r="462" spans="1:9" x14ac:dyDescent="0.25">
      <c r="A462" s="53">
        <v>2411601</v>
      </c>
      <c r="B462" s="53">
        <v>24</v>
      </c>
      <c r="C462" s="52" t="s">
        <v>11357</v>
      </c>
      <c r="D462" s="52" t="s">
        <v>11358</v>
      </c>
      <c r="E462" s="52" t="s">
        <v>11359</v>
      </c>
      <c r="F462" s="52" t="s">
        <v>11579</v>
      </c>
      <c r="G462" s="52">
        <v>2403</v>
      </c>
      <c r="H462" s="52" t="s">
        <v>11530</v>
      </c>
      <c r="I462" s="52" t="s">
        <v>11531</v>
      </c>
    </row>
    <row r="463" spans="1:9" x14ac:dyDescent="0.25">
      <c r="A463" s="53">
        <v>2411700</v>
      </c>
      <c r="B463" s="53">
        <v>24</v>
      </c>
      <c r="C463" s="52" t="s">
        <v>11357</v>
      </c>
      <c r="D463" s="52" t="s">
        <v>11358</v>
      </c>
      <c r="E463" s="52" t="s">
        <v>11359</v>
      </c>
      <c r="F463" s="52" t="s">
        <v>11580</v>
      </c>
      <c r="G463" s="52">
        <v>2403</v>
      </c>
      <c r="H463" s="52" t="s">
        <v>11530</v>
      </c>
      <c r="I463" s="52" t="s">
        <v>11531</v>
      </c>
    </row>
    <row r="464" spans="1:9" x14ac:dyDescent="0.25">
      <c r="A464" s="53">
        <v>2412005</v>
      </c>
      <c r="B464" s="53">
        <v>24</v>
      </c>
      <c r="C464" s="52" t="s">
        <v>11357</v>
      </c>
      <c r="D464" s="52" t="s">
        <v>11358</v>
      </c>
      <c r="E464" s="52" t="s">
        <v>11359</v>
      </c>
      <c r="F464" s="52" t="s">
        <v>11581</v>
      </c>
      <c r="G464" s="52">
        <v>2403</v>
      </c>
      <c r="H464" s="52" t="s">
        <v>11530</v>
      </c>
      <c r="I464" s="52" t="s">
        <v>11531</v>
      </c>
    </row>
    <row r="465" spans="1:9" x14ac:dyDescent="0.25">
      <c r="A465" s="53">
        <v>2412203</v>
      </c>
      <c r="B465" s="53">
        <v>24</v>
      </c>
      <c r="C465" s="52" t="s">
        <v>11357</v>
      </c>
      <c r="D465" s="52" t="s">
        <v>11358</v>
      </c>
      <c r="E465" s="52" t="s">
        <v>11359</v>
      </c>
      <c r="F465" s="52" t="s">
        <v>11582</v>
      </c>
      <c r="G465" s="52">
        <v>2403</v>
      </c>
      <c r="H465" s="52" t="s">
        <v>11530</v>
      </c>
      <c r="I465" s="52" t="s">
        <v>11531</v>
      </c>
    </row>
    <row r="466" spans="1:9" x14ac:dyDescent="0.25">
      <c r="A466" s="53">
        <v>2412302</v>
      </c>
      <c r="B466" s="53">
        <v>24</v>
      </c>
      <c r="C466" s="52" t="s">
        <v>11357</v>
      </c>
      <c r="D466" s="52" t="s">
        <v>11358</v>
      </c>
      <c r="E466" s="52" t="s">
        <v>11359</v>
      </c>
      <c r="F466" s="52" t="s">
        <v>11583</v>
      </c>
      <c r="G466" s="52">
        <v>2403</v>
      </c>
      <c r="H466" s="52" t="s">
        <v>11530</v>
      </c>
      <c r="I466" s="52" t="s">
        <v>11531</v>
      </c>
    </row>
    <row r="467" spans="1:9" x14ac:dyDescent="0.25">
      <c r="A467" s="53">
        <v>2412559</v>
      </c>
      <c r="B467" s="53">
        <v>24</v>
      </c>
      <c r="C467" s="52" t="s">
        <v>11357</v>
      </c>
      <c r="D467" s="52" t="s">
        <v>11358</v>
      </c>
      <c r="E467" s="52" t="s">
        <v>11359</v>
      </c>
      <c r="F467" s="52" t="s">
        <v>11584</v>
      </c>
      <c r="G467" s="52">
        <v>2403</v>
      </c>
      <c r="H467" s="52" t="s">
        <v>11530</v>
      </c>
      <c r="I467" s="52" t="s">
        <v>11531</v>
      </c>
    </row>
    <row r="468" spans="1:9" x14ac:dyDescent="0.25">
      <c r="A468" s="53">
        <v>2412609</v>
      </c>
      <c r="B468" s="53">
        <v>24</v>
      </c>
      <c r="C468" s="52" t="s">
        <v>11357</v>
      </c>
      <c r="D468" s="52" t="s">
        <v>11358</v>
      </c>
      <c r="E468" s="52" t="s">
        <v>11359</v>
      </c>
      <c r="F468" s="52" t="s">
        <v>11585</v>
      </c>
      <c r="G468" s="52">
        <v>2403</v>
      </c>
      <c r="H468" s="52" t="s">
        <v>11530</v>
      </c>
      <c r="I468" s="52" t="s">
        <v>11531</v>
      </c>
    </row>
    <row r="469" spans="1:9" x14ac:dyDescent="0.25">
      <c r="A469" s="53">
        <v>2412708</v>
      </c>
      <c r="B469" s="53">
        <v>24</v>
      </c>
      <c r="C469" s="52" t="s">
        <v>11357</v>
      </c>
      <c r="D469" s="52" t="s">
        <v>11358</v>
      </c>
      <c r="E469" s="52" t="s">
        <v>11359</v>
      </c>
      <c r="F469" s="52" t="s">
        <v>11586</v>
      </c>
      <c r="G469" s="52">
        <v>2403</v>
      </c>
      <c r="H469" s="52" t="s">
        <v>11530</v>
      </c>
      <c r="I469" s="52" t="s">
        <v>11531</v>
      </c>
    </row>
    <row r="470" spans="1:9" x14ac:dyDescent="0.25">
      <c r="A470" s="53">
        <v>2412906</v>
      </c>
      <c r="B470" s="53">
        <v>24</v>
      </c>
      <c r="C470" s="52" t="s">
        <v>11357</v>
      </c>
      <c r="D470" s="52" t="s">
        <v>11358</v>
      </c>
      <c r="E470" s="52" t="s">
        <v>11359</v>
      </c>
      <c r="F470" s="52" t="s">
        <v>11587</v>
      </c>
      <c r="G470" s="52">
        <v>2403</v>
      </c>
      <c r="H470" s="52" t="s">
        <v>11530</v>
      </c>
      <c r="I470" s="52" t="s">
        <v>11531</v>
      </c>
    </row>
    <row r="471" spans="1:9" x14ac:dyDescent="0.25">
      <c r="A471" s="53">
        <v>2413102</v>
      </c>
      <c r="B471" s="53">
        <v>24</v>
      </c>
      <c r="C471" s="52" t="s">
        <v>11357</v>
      </c>
      <c r="D471" s="52" t="s">
        <v>11358</v>
      </c>
      <c r="E471" s="52" t="s">
        <v>11359</v>
      </c>
      <c r="F471" s="52" t="s">
        <v>11588</v>
      </c>
      <c r="G471" s="52">
        <v>2403</v>
      </c>
      <c r="H471" s="52" t="s">
        <v>11530</v>
      </c>
      <c r="I471" s="52" t="s">
        <v>11531</v>
      </c>
    </row>
    <row r="472" spans="1:9" x14ac:dyDescent="0.25">
      <c r="A472" s="53">
        <v>2413201</v>
      </c>
      <c r="B472" s="53">
        <v>24</v>
      </c>
      <c r="C472" s="52" t="s">
        <v>11357</v>
      </c>
      <c r="D472" s="52" t="s">
        <v>11358</v>
      </c>
      <c r="E472" s="52" t="s">
        <v>11359</v>
      </c>
      <c r="F472" s="52" t="s">
        <v>11589</v>
      </c>
      <c r="G472" s="52">
        <v>2403</v>
      </c>
      <c r="H472" s="52" t="s">
        <v>11530</v>
      </c>
      <c r="I472" s="52" t="s">
        <v>11531</v>
      </c>
    </row>
    <row r="473" spans="1:9" x14ac:dyDescent="0.25">
      <c r="A473" s="53">
        <v>2413300</v>
      </c>
      <c r="B473" s="53">
        <v>24</v>
      </c>
      <c r="C473" s="52" t="s">
        <v>11357</v>
      </c>
      <c r="D473" s="52" t="s">
        <v>11358</v>
      </c>
      <c r="E473" s="52" t="s">
        <v>11359</v>
      </c>
      <c r="F473" s="52" t="s">
        <v>11590</v>
      </c>
      <c r="G473" s="52">
        <v>2403</v>
      </c>
      <c r="H473" s="52" t="s">
        <v>11530</v>
      </c>
      <c r="I473" s="52" t="s">
        <v>11531</v>
      </c>
    </row>
    <row r="474" spans="1:9" x14ac:dyDescent="0.25">
      <c r="A474" s="53">
        <v>2413508</v>
      </c>
      <c r="B474" s="53">
        <v>24</v>
      </c>
      <c r="C474" s="52" t="s">
        <v>11357</v>
      </c>
      <c r="D474" s="52" t="s">
        <v>11358</v>
      </c>
      <c r="E474" s="52" t="s">
        <v>11359</v>
      </c>
      <c r="F474" s="52" t="s">
        <v>11591</v>
      </c>
      <c r="G474" s="52">
        <v>2403</v>
      </c>
      <c r="H474" s="52" t="s">
        <v>11530</v>
      </c>
      <c r="I474" s="52" t="s">
        <v>11531</v>
      </c>
    </row>
    <row r="475" spans="1:9" x14ac:dyDescent="0.25">
      <c r="A475" s="53">
        <v>2413706</v>
      </c>
      <c r="B475" s="53">
        <v>24</v>
      </c>
      <c r="C475" s="52" t="s">
        <v>11357</v>
      </c>
      <c r="D475" s="52" t="s">
        <v>11358</v>
      </c>
      <c r="E475" s="52" t="s">
        <v>11359</v>
      </c>
      <c r="F475" s="52" t="s">
        <v>11592</v>
      </c>
      <c r="G475" s="52">
        <v>2403</v>
      </c>
      <c r="H475" s="52" t="s">
        <v>11530</v>
      </c>
      <c r="I475" s="52" t="s">
        <v>11531</v>
      </c>
    </row>
    <row r="476" spans="1:9" x14ac:dyDescent="0.25">
      <c r="A476" s="53">
        <v>2413904</v>
      </c>
      <c r="B476" s="53">
        <v>24</v>
      </c>
      <c r="C476" s="52" t="s">
        <v>11357</v>
      </c>
      <c r="D476" s="52" t="s">
        <v>11358</v>
      </c>
      <c r="E476" s="52" t="s">
        <v>11359</v>
      </c>
      <c r="F476" s="52" t="s">
        <v>11593</v>
      </c>
      <c r="G476" s="52">
        <v>2403</v>
      </c>
      <c r="H476" s="52" t="s">
        <v>11530</v>
      </c>
      <c r="I476" s="52" t="s">
        <v>11531</v>
      </c>
    </row>
    <row r="477" spans="1:9" x14ac:dyDescent="0.25">
      <c r="A477" s="53">
        <v>2414001</v>
      </c>
      <c r="B477" s="53">
        <v>24</v>
      </c>
      <c r="C477" s="52" t="s">
        <v>11357</v>
      </c>
      <c r="D477" s="52" t="s">
        <v>11358</v>
      </c>
      <c r="E477" s="52" t="s">
        <v>11359</v>
      </c>
      <c r="F477" s="52" t="s">
        <v>11594</v>
      </c>
      <c r="G477" s="52">
        <v>2403</v>
      </c>
      <c r="H477" s="52" t="s">
        <v>11530</v>
      </c>
      <c r="I477" s="52" t="s">
        <v>11531</v>
      </c>
    </row>
    <row r="478" spans="1:9" x14ac:dyDescent="0.25">
      <c r="A478" s="53">
        <v>2414209</v>
      </c>
      <c r="B478" s="53">
        <v>24</v>
      </c>
      <c r="C478" s="52" t="s">
        <v>11357</v>
      </c>
      <c r="D478" s="52" t="s">
        <v>11358</v>
      </c>
      <c r="E478" s="52" t="s">
        <v>11359</v>
      </c>
      <c r="F478" s="52" t="s">
        <v>11595</v>
      </c>
      <c r="G478" s="52">
        <v>2403</v>
      </c>
      <c r="H478" s="52" t="s">
        <v>11530</v>
      </c>
      <c r="I478" s="52" t="s">
        <v>11531</v>
      </c>
    </row>
    <row r="479" spans="1:9" x14ac:dyDescent="0.25">
      <c r="A479" s="53">
        <v>2414407</v>
      </c>
      <c r="B479" s="53">
        <v>24</v>
      </c>
      <c r="C479" s="52" t="s">
        <v>11357</v>
      </c>
      <c r="D479" s="52" t="s">
        <v>11358</v>
      </c>
      <c r="E479" s="52" t="s">
        <v>11359</v>
      </c>
      <c r="F479" s="52" t="s">
        <v>11596</v>
      </c>
      <c r="G479" s="52">
        <v>2403</v>
      </c>
      <c r="H479" s="52" t="s">
        <v>11530</v>
      </c>
      <c r="I479" s="52" t="s">
        <v>11531</v>
      </c>
    </row>
    <row r="480" spans="1:9" x14ac:dyDescent="0.25">
      <c r="A480" s="53">
        <v>2414704</v>
      </c>
      <c r="B480" s="53">
        <v>24</v>
      </c>
      <c r="C480" s="52" t="s">
        <v>11357</v>
      </c>
      <c r="D480" s="52" t="s">
        <v>11358</v>
      </c>
      <c r="E480" s="52" t="s">
        <v>11359</v>
      </c>
      <c r="F480" s="52" t="s">
        <v>11528</v>
      </c>
      <c r="G480" s="52">
        <v>2403</v>
      </c>
      <c r="H480" s="52" t="s">
        <v>11530</v>
      </c>
      <c r="I480" s="52" t="s">
        <v>11531</v>
      </c>
    </row>
    <row r="481" spans="1:9" x14ac:dyDescent="0.25">
      <c r="A481" s="53">
        <v>2414803</v>
      </c>
      <c r="B481" s="53">
        <v>24</v>
      </c>
      <c r="C481" s="52" t="s">
        <v>11357</v>
      </c>
      <c r="D481" s="52" t="s">
        <v>11358</v>
      </c>
      <c r="E481" s="52" t="s">
        <v>11359</v>
      </c>
      <c r="F481" s="52" t="s">
        <v>11597</v>
      </c>
      <c r="G481" s="52">
        <v>2403</v>
      </c>
      <c r="H481" s="52" t="s">
        <v>11530</v>
      </c>
      <c r="I481" s="52" t="s">
        <v>11531</v>
      </c>
    </row>
    <row r="482" spans="1:9" x14ac:dyDescent="0.25">
      <c r="A482" s="53">
        <v>2415008</v>
      </c>
      <c r="B482" s="53">
        <v>24</v>
      </c>
      <c r="C482" s="52" t="s">
        <v>11357</v>
      </c>
      <c r="D482" s="52" t="s">
        <v>11358</v>
      </c>
      <c r="E482" s="52" t="s">
        <v>11359</v>
      </c>
      <c r="F482" s="52" t="s">
        <v>11598</v>
      </c>
      <c r="G482" s="52">
        <v>2403</v>
      </c>
      <c r="H482" s="52" t="s">
        <v>11530</v>
      </c>
      <c r="I482" s="52" t="s">
        <v>11531</v>
      </c>
    </row>
    <row r="483" spans="1:9" x14ac:dyDescent="0.25">
      <c r="A483" s="53">
        <v>1703842</v>
      </c>
      <c r="B483" s="53">
        <v>17</v>
      </c>
      <c r="C483" s="52" t="s">
        <v>11599</v>
      </c>
      <c r="D483" s="52" t="s">
        <v>11600</v>
      </c>
      <c r="E483" s="52" t="s">
        <v>11076</v>
      </c>
      <c r="F483" s="52" t="s">
        <v>11601</v>
      </c>
      <c r="G483" s="52">
        <v>2105</v>
      </c>
      <c r="H483" s="52" t="s">
        <v>11602</v>
      </c>
      <c r="I483" s="52" t="s">
        <v>11603</v>
      </c>
    </row>
    <row r="484" spans="1:9" x14ac:dyDescent="0.25">
      <c r="A484" s="53">
        <v>1718501</v>
      </c>
      <c r="B484" s="53">
        <v>17</v>
      </c>
      <c r="C484" s="52" t="s">
        <v>11599</v>
      </c>
      <c r="D484" s="52" t="s">
        <v>11600</v>
      </c>
      <c r="E484" s="52" t="s">
        <v>11076</v>
      </c>
      <c r="F484" s="52" t="s">
        <v>11604</v>
      </c>
      <c r="G484" s="52">
        <v>2105</v>
      </c>
      <c r="H484" s="52" t="s">
        <v>11602</v>
      </c>
      <c r="I484" s="52" t="s">
        <v>11603</v>
      </c>
    </row>
    <row r="485" spans="1:9" x14ac:dyDescent="0.25">
      <c r="A485" s="53">
        <v>2101400</v>
      </c>
      <c r="B485" s="53">
        <v>21</v>
      </c>
      <c r="C485" s="52" t="s">
        <v>11605</v>
      </c>
      <c r="D485" s="52" t="s">
        <v>11606</v>
      </c>
      <c r="E485" s="52" t="s">
        <v>11359</v>
      </c>
      <c r="F485" s="52" t="s">
        <v>11607</v>
      </c>
      <c r="G485" s="52">
        <v>2105</v>
      </c>
      <c r="H485" s="52" t="s">
        <v>11602</v>
      </c>
      <c r="I485" s="52" t="s">
        <v>11603</v>
      </c>
    </row>
    <row r="486" spans="1:9" x14ac:dyDescent="0.25">
      <c r="A486" s="53">
        <v>2101806</v>
      </c>
      <c r="B486" s="53">
        <v>21</v>
      </c>
      <c r="C486" s="52" t="s">
        <v>11605</v>
      </c>
      <c r="D486" s="52" t="s">
        <v>11606</v>
      </c>
      <c r="E486" s="52" t="s">
        <v>11359</v>
      </c>
      <c r="F486" s="52" t="s">
        <v>11608</v>
      </c>
      <c r="G486" s="52">
        <v>2105</v>
      </c>
      <c r="H486" s="52" t="s">
        <v>11602</v>
      </c>
      <c r="I486" s="52" t="s">
        <v>11603</v>
      </c>
    </row>
    <row r="487" spans="1:9" x14ac:dyDescent="0.25">
      <c r="A487" s="53">
        <v>2102804</v>
      </c>
      <c r="B487" s="53">
        <v>21</v>
      </c>
      <c r="C487" s="52" t="s">
        <v>11605</v>
      </c>
      <c r="D487" s="52" t="s">
        <v>11606</v>
      </c>
      <c r="E487" s="52" t="s">
        <v>11359</v>
      </c>
      <c r="F487" s="52" t="s">
        <v>11609</v>
      </c>
      <c r="G487" s="52">
        <v>2105</v>
      </c>
      <c r="H487" s="52" t="s">
        <v>11602</v>
      </c>
      <c r="I487" s="52" t="s">
        <v>11603</v>
      </c>
    </row>
    <row r="488" spans="1:9" x14ac:dyDescent="0.25">
      <c r="A488" s="53">
        <v>2104073</v>
      </c>
      <c r="B488" s="53">
        <v>21</v>
      </c>
      <c r="C488" s="52" t="s">
        <v>11605</v>
      </c>
      <c r="D488" s="52" t="s">
        <v>11606</v>
      </c>
      <c r="E488" s="52" t="s">
        <v>11359</v>
      </c>
      <c r="F488" s="52" t="s">
        <v>11610</v>
      </c>
      <c r="G488" s="52">
        <v>2105</v>
      </c>
      <c r="H488" s="52" t="s">
        <v>11602</v>
      </c>
      <c r="I488" s="52" t="s">
        <v>11603</v>
      </c>
    </row>
    <row r="489" spans="1:9" x14ac:dyDescent="0.25">
      <c r="A489" s="53">
        <v>2104099</v>
      </c>
      <c r="B489" s="53">
        <v>21</v>
      </c>
      <c r="C489" s="52" t="s">
        <v>11605</v>
      </c>
      <c r="D489" s="52" t="s">
        <v>11606</v>
      </c>
      <c r="E489" s="52" t="s">
        <v>11359</v>
      </c>
      <c r="F489" s="52" t="s">
        <v>11611</v>
      </c>
      <c r="G489" s="52">
        <v>2105</v>
      </c>
      <c r="H489" s="52" t="s">
        <v>11602</v>
      </c>
      <c r="I489" s="52" t="s">
        <v>11603</v>
      </c>
    </row>
    <row r="490" spans="1:9" x14ac:dyDescent="0.25">
      <c r="A490" s="53">
        <v>2104107</v>
      </c>
      <c r="B490" s="53">
        <v>21</v>
      </c>
      <c r="C490" s="52" t="s">
        <v>11605</v>
      </c>
      <c r="D490" s="52" t="s">
        <v>11606</v>
      </c>
      <c r="E490" s="52" t="s">
        <v>11359</v>
      </c>
      <c r="F490" s="52" t="s">
        <v>11612</v>
      </c>
      <c r="G490" s="52">
        <v>2105</v>
      </c>
      <c r="H490" s="52" t="s">
        <v>11602</v>
      </c>
      <c r="I490" s="52" t="s">
        <v>11603</v>
      </c>
    </row>
    <row r="491" spans="1:9" x14ac:dyDescent="0.25">
      <c r="A491" s="53">
        <v>2106102</v>
      </c>
      <c r="B491" s="53">
        <v>21</v>
      </c>
      <c r="C491" s="52" t="s">
        <v>11605</v>
      </c>
      <c r="D491" s="52" t="s">
        <v>11606</v>
      </c>
      <c r="E491" s="52" t="s">
        <v>11359</v>
      </c>
      <c r="F491" s="52" t="s">
        <v>11613</v>
      </c>
      <c r="G491" s="52">
        <v>2105</v>
      </c>
      <c r="H491" s="52" t="s">
        <v>11602</v>
      </c>
      <c r="I491" s="52" t="s">
        <v>11603</v>
      </c>
    </row>
    <row r="492" spans="1:9" x14ac:dyDescent="0.25">
      <c r="A492" s="53">
        <v>2107258</v>
      </c>
      <c r="B492" s="53">
        <v>21</v>
      </c>
      <c r="C492" s="52" t="s">
        <v>11605</v>
      </c>
      <c r="D492" s="52" t="s">
        <v>11606</v>
      </c>
      <c r="E492" s="52" t="s">
        <v>11359</v>
      </c>
      <c r="F492" s="52" t="s">
        <v>11614</v>
      </c>
      <c r="G492" s="52">
        <v>2105</v>
      </c>
      <c r="H492" s="52" t="s">
        <v>11602</v>
      </c>
      <c r="I492" s="52" t="s">
        <v>11603</v>
      </c>
    </row>
    <row r="493" spans="1:9" x14ac:dyDescent="0.25">
      <c r="A493" s="53">
        <v>2109502</v>
      </c>
      <c r="B493" s="53">
        <v>21</v>
      </c>
      <c r="C493" s="52" t="s">
        <v>11605</v>
      </c>
      <c r="D493" s="52" t="s">
        <v>11606</v>
      </c>
      <c r="E493" s="52" t="s">
        <v>11359</v>
      </c>
      <c r="F493" s="52" t="s">
        <v>11615</v>
      </c>
      <c r="G493" s="52">
        <v>2105</v>
      </c>
      <c r="H493" s="52" t="s">
        <v>11602</v>
      </c>
      <c r="I493" s="52" t="s">
        <v>11603</v>
      </c>
    </row>
    <row r="494" spans="1:9" x14ac:dyDescent="0.25">
      <c r="A494" s="53">
        <v>2109700</v>
      </c>
      <c r="B494" s="53">
        <v>21</v>
      </c>
      <c r="C494" s="52" t="s">
        <v>11605</v>
      </c>
      <c r="D494" s="52" t="s">
        <v>11606</v>
      </c>
      <c r="E494" s="52" t="s">
        <v>11359</v>
      </c>
      <c r="F494" s="52" t="s">
        <v>11616</v>
      </c>
      <c r="G494" s="52">
        <v>2105</v>
      </c>
      <c r="H494" s="52" t="s">
        <v>11602</v>
      </c>
      <c r="I494" s="52" t="s">
        <v>11603</v>
      </c>
    </row>
    <row r="495" spans="1:9" x14ac:dyDescent="0.25">
      <c r="A495" s="53">
        <v>2110658</v>
      </c>
      <c r="B495" s="53">
        <v>21</v>
      </c>
      <c r="C495" s="52" t="s">
        <v>11605</v>
      </c>
      <c r="D495" s="52" t="s">
        <v>11606</v>
      </c>
      <c r="E495" s="52" t="s">
        <v>11359</v>
      </c>
      <c r="F495" s="52" t="s">
        <v>11617</v>
      </c>
      <c r="G495" s="52">
        <v>2105</v>
      </c>
      <c r="H495" s="52" t="s">
        <v>11602</v>
      </c>
      <c r="I495" s="52" t="s">
        <v>11603</v>
      </c>
    </row>
    <row r="496" spans="1:9" x14ac:dyDescent="0.25">
      <c r="A496" s="53">
        <v>2110807</v>
      </c>
      <c r="B496" s="53">
        <v>21</v>
      </c>
      <c r="C496" s="52" t="s">
        <v>11605</v>
      </c>
      <c r="D496" s="52" t="s">
        <v>11606</v>
      </c>
      <c r="E496" s="52" t="s">
        <v>11359</v>
      </c>
      <c r="F496" s="52" t="s">
        <v>11618</v>
      </c>
      <c r="G496" s="52">
        <v>2105</v>
      </c>
      <c r="H496" s="52" t="s">
        <v>11602</v>
      </c>
      <c r="I496" s="52" t="s">
        <v>11603</v>
      </c>
    </row>
    <row r="497" spans="1:9" x14ac:dyDescent="0.25">
      <c r="A497" s="53">
        <v>2111573</v>
      </c>
      <c r="B497" s="53">
        <v>21</v>
      </c>
      <c r="C497" s="52" t="s">
        <v>11605</v>
      </c>
      <c r="D497" s="52" t="s">
        <v>11606</v>
      </c>
      <c r="E497" s="52" t="s">
        <v>11359</v>
      </c>
      <c r="F497" s="52" t="s">
        <v>11619</v>
      </c>
      <c r="G497" s="52">
        <v>2105</v>
      </c>
      <c r="H497" s="52" t="s">
        <v>11602</v>
      </c>
      <c r="I497" s="52" t="s">
        <v>11603</v>
      </c>
    </row>
    <row r="498" spans="1:9" x14ac:dyDescent="0.25">
      <c r="A498" s="53">
        <v>2111607</v>
      </c>
      <c r="B498" s="53">
        <v>21</v>
      </c>
      <c r="C498" s="52" t="s">
        <v>11605</v>
      </c>
      <c r="D498" s="52" t="s">
        <v>11606</v>
      </c>
      <c r="E498" s="52" t="s">
        <v>11359</v>
      </c>
      <c r="F498" s="52" t="s">
        <v>11620</v>
      </c>
      <c r="G498" s="52">
        <v>2105</v>
      </c>
      <c r="H498" s="52" t="s">
        <v>11602</v>
      </c>
      <c r="I498" s="52" t="s">
        <v>11603</v>
      </c>
    </row>
    <row r="499" spans="1:9" x14ac:dyDescent="0.25">
      <c r="A499" s="53">
        <v>2112001</v>
      </c>
      <c r="B499" s="53">
        <v>21</v>
      </c>
      <c r="C499" s="52" t="s">
        <v>11605</v>
      </c>
      <c r="D499" s="52" t="s">
        <v>11606</v>
      </c>
      <c r="E499" s="52" t="s">
        <v>11359</v>
      </c>
      <c r="F499" s="52" t="s">
        <v>11621</v>
      </c>
      <c r="G499" s="52">
        <v>2105</v>
      </c>
      <c r="H499" s="52" t="s">
        <v>11602</v>
      </c>
      <c r="I499" s="52" t="s">
        <v>11603</v>
      </c>
    </row>
    <row r="500" spans="1:9" x14ac:dyDescent="0.25">
      <c r="A500" s="53">
        <v>2201150</v>
      </c>
      <c r="B500" s="53">
        <v>22</v>
      </c>
      <c r="C500" s="52" t="s">
        <v>11622</v>
      </c>
      <c r="D500" s="52" t="s">
        <v>11623</v>
      </c>
      <c r="E500" s="52" t="s">
        <v>11359</v>
      </c>
      <c r="F500" s="52" t="s">
        <v>11624</v>
      </c>
      <c r="G500" s="52">
        <v>2105</v>
      </c>
      <c r="H500" s="52" t="s">
        <v>11602</v>
      </c>
      <c r="I500" s="52" t="s">
        <v>11603</v>
      </c>
    </row>
    <row r="501" spans="1:9" x14ac:dyDescent="0.25">
      <c r="A501" s="53">
        <v>2203230</v>
      </c>
      <c r="B501" s="53">
        <v>22</v>
      </c>
      <c r="C501" s="52" t="s">
        <v>11622</v>
      </c>
      <c r="D501" s="52" t="s">
        <v>11623</v>
      </c>
      <c r="E501" s="52" t="s">
        <v>11359</v>
      </c>
      <c r="F501" s="52" t="s">
        <v>11625</v>
      </c>
      <c r="G501" s="52">
        <v>2105</v>
      </c>
      <c r="H501" s="52" t="s">
        <v>11602</v>
      </c>
      <c r="I501" s="52" t="s">
        <v>11603</v>
      </c>
    </row>
    <row r="502" spans="1:9" x14ac:dyDescent="0.25">
      <c r="A502" s="53">
        <v>1700251</v>
      </c>
      <c r="B502" s="53">
        <v>17</v>
      </c>
      <c r="C502" s="52" t="s">
        <v>11599</v>
      </c>
      <c r="D502" s="52" t="s">
        <v>11600</v>
      </c>
      <c r="E502" s="52" t="s">
        <v>11076</v>
      </c>
      <c r="F502" s="52" t="s">
        <v>11626</v>
      </c>
      <c r="G502" s="52">
        <v>1702</v>
      </c>
      <c r="H502" s="52" t="s">
        <v>11627</v>
      </c>
      <c r="I502" s="52" t="s">
        <v>11628</v>
      </c>
    </row>
    <row r="503" spans="1:9" x14ac:dyDescent="0.25">
      <c r="A503" s="53">
        <v>1700350</v>
      </c>
      <c r="B503" s="53">
        <v>17</v>
      </c>
      <c r="C503" s="52" t="s">
        <v>11599</v>
      </c>
      <c r="D503" s="52" t="s">
        <v>11600</v>
      </c>
      <c r="E503" s="52" t="s">
        <v>11076</v>
      </c>
      <c r="F503" s="52" t="s">
        <v>11629</v>
      </c>
      <c r="G503" s="52">
        <v>1702</v>
      </c>
      <c r="H503" s="52" t="s">
        <v>11627</v>
      </c>
      <c r="I503" s="52" t="s">
        <v>11628</v>
      </c>
    </row>
    <row r="504" spans="1:9" x14ac:dyDescent="0.25">
      <c r="A504" s="53">
        <v>1700707</v>
      </c>
      <c r="B504" s="53">
        <v>17</v>
      </c>
      <c r="C504" s="52" t="s">
        <v>11599</v>
      </c>
      <c r="D504" s="52" t="s">
        <v>11600</v>
      </c>
      <c r="E504" s="52" t="s">
        <v>11076</v>
      </c>
      <c r="F504" s="52" t="s">
        <v>11630</v>
      </c>
      <c r="G504" s="52">
        <v>1702</v>
      </c>
      <c r="H504" s="52" t="s">
        <v>11627</v>
      </c>
      <c r="I504" s="52" t="s">
        <v>11628</v>
      </c>
    </row>
    <row r="505" spans="1:9" x14ac:dyDescent="0.25">
      <c r="A505" s="53">
        <v>1701101</v>
      </c>
      <c r="B505" s="53">
        <v>17</v>
      </c>
      <c r="C505" s="52" t="s">
        <v>11599</v>
      </c>
      <c r="D505" s="52" t="s">
        <v>11600</v>
      </c>
      <c r="E505" s="52" t="s">
        <v>11076</v>
      </c>
      <c r="F505" s="52" t="s">
        <v>11631</v>
      </c>
      <c r="G505" s="52">
        <v>1702</v>
      </c>
      <c r="H505" s="52" t="s">
        <v>11627</v>
      </c>
      <c r="I505" s="52" t="s">
        <v>11628</v>
      </c>
    </row>
    <row r="506" spans="1:9" x14ac:dyDescent="0.25">
      <c r="A506" s="53">
        <v>1701903</v>
      </c>
      <c r="B506" s="53">
        <v>17</v>
      </c>
      <c r="C506" s="52" t="s">
        <v>11599</v>
      </c>
      <c r="D506" s="52" t="s">
        <v>11600</v>
      </c>
      <c r="E506" s="52" t="s">
        <v>11076</v>
      </c>
      <c r="F506" s="52" t="s">
        <v>11632</v>
      </c>
      <c r="G506" s="52">
        <v>1702</v>
      </c>
      <c r="H506" s="52" t="s">
        <v>11627</v>
      </c>
      <c r="I506" s="52" t="s">
        <v>11628</v>
      </c>
    </row>
    <row r="507" spans="1:9" x14ac:dyDescent="0.25">
      <c r="A507" s="53">
        <v>1702000</v>
      </c>
      <c r="B507" s="53">
        <v>17</v>
      </c>
      <c r="C507" s="52" t="s">
        <v>11599</v>
      </c>
      <c r="D507" s="52" t="s">
        <v>11600</v>
      </c>
      <c r="E507" s="52" t="s">
        <v>11076</v>
      </c>
      <c r="F507" s="52" t="s">
        <v>11633</v>
      </c>
      <c r="G507" s="52">
        <v>1702</v>
      </c>
      <c r="H507" s="52" t="s">
        <v>11627</v>
      </c>
      <c r="I507" s="52" t="s">
        <v>11628</v>
      </c>
    </row>
    <row r="508" spans="1:9" x14ac:dyDescent="0.25">
      <c r="A508" s="53">
        <v>1703107</v>
      </c>
      <c r="B508" s="53">
        <v>17</v>
      </c>
      <c r="C508" s="52" t="s">
        <v>11599</v>
      </c>
      <c r="D508" s="52" t="s">
        <v>11600</v>
      </c>
      <c r="E508" s="52" t="s">
        <v>11076</v>
      </c>
      <c r="F508" s="52" t="s">
        <v>11634</v>
      </c>
      <c r="G508" s="52">
        <v>1702</v>
      </c>
      <c r="H508" s="52" t="s">
        <v>11627</v>
      </c>
      <c r="I508" s="52" t="s">
        <v>11628</v>
      </c>
    </row>
    <row r="509" spans="1:9" x14ac:dyDescent="0.25">
      <c r="A509" s="53">
        <v>1703701</v>
      </c>
      <c r="B509" s="53">
        <v>17</v>
      </c>
      <c r="C509" s="52" t="s">
        <v>11599</v>
      </c>
      <c r="D509" s="52" t="s">
        <v>11600</v>
      </c>
      <c r="E509" s="52" t="s">
        <v>11076</v>
      </c>
      <c r="F509" s="52" t="s">
        <v>11635</v>
      </c>
      <c r="G509" s="52">
        <v>1702</v>
      </c>
      <c r="H509" s="52" t="s">
        <v>11627</v>
      </c>
      <c r="I509" s="52" t="s">
        <v>11628</v>
      </c>
    </row>
    <row r="510" spans="1:9" x14ac:dyDescent="0.25">
      <c r="A510" s="53">
        <v>1703867</v>
      </c>
      <c r="B510" s="53">
        <v>17</v>
      </c>
      <c r="C510" s="52" t="s">
        <v>11599</v>
      </c>
      <c r="D510" s="52" t="s">
        <v>11600</v>
      </c>
      <c r="E510" s="52" t="s">
        <v>11076</v>
      </c>
      <c r="F510" s="52" t="s">
        <v>11636</v>
      </c>
      <c r="G510" s="52">
        <v>1702</v>
      </c>
      <c r="H510" s="52" t="s">
        <v>11627</v>
      </c>
      <c r="I510" s="52" t="s">
        <v>11628</v>
      </c>
    </row>
    <row r="511" spans="1:9" x14ac:dyDescent="0.25">
      <c r="A511" s="53">
        <v>1703909</v>
      </c>
      <c r="B511" s="53">
        <v>17</v>
      </c>
      <c r="C511" s="52" t="s">
        <v>11599</v>
      </c>
      <c r="D511" s="52" t="s">
        <v>11600</v>
      </c>
      <c r="E511" s="52" t="s">
        <v>11076</v>
      </c>
      <c r="F511" s="52" t="s">
        <v>11637</v>
      </c>
      <c r="G511" s="52">
        <v>1702</v>
      </c>
      <c r="H511" s="52" t="s">
        <v>11627</v>
      </c>
      <c r="I511" s="52" t="s">
        <v>11628</v>
      </c>
    </row>
    <row r="512" spans="1:9" x14ac:dyDescent="0.25">
      <c r="A512" s="53">
        <v>1704600</v>
      </c>
      <c r="B512" s="53">
        <v>17</v>
      </c>
      <c r="C512" s="52" t="s">
        <v>11599</v>
      </c>
      <c r="D512" s="52" t="s">
        <v>11600</v>
      </c>
      <c r="E512" s="52" t="s">
        <v>11076</v>
      </c>
      <c r="F512" s="52" t="s">
        <v>11638</v>
      </c>
      <c r="G512" s="52">
        <v>1702</v>
      </c>
      <c r="H512" s="52" t="s">
        <v>11627</v>
      </c>
      <c r="I512" s="52" t="s">
        <v>11628</v>
      </c>
    </row>
    <row r="513" spans="1:9" x14ac:dyDescent="0.25">
      <c r="A513" s="53">
        <v>1705102</v>
      </c>
      <c r="B513" s="53">
        <v>17</v>
      </c>
      <c r="C513" s="52" t="s">
        <v>11599</v>
      </c>
      <c r="D513" s="52" t="s">
        <v>11600</v>
      </c>
      <c r="E513" s="52" t="s">
        <v>11076</v>
      </c>
      <c r="F513" s="52" t="s">
        <v>11639</v>
      </c>
      <c r="G513" s="52">
        <v>1702</v>
      </c>
      <c r="H513" s="52" t="s">
        <v>11627</v>
      </c>
      <c r="I513" s="52" t="s">
        <v>11628</v>
      </c>
    </row>
    <row r="514" spans="1:9" x14ac:dyDescent="0.25">
      <c r="A514" s="53">
        <v>1706100</v>
      </c>
      <c r="B514" s="53">
        <v>17</v>
      </c>
      <c r="C514" s="52" t="s">
        <v>11599</v>
      </c>
      <c r="D514" s="52" t="s">
        <v>11600</v>
      </c>
      <c r="E514" s="52" t="s">
        <v>11076</v>
      </c>
      <c r="F514" s="52" t="s">
        <v>11640</v>
      </c>
      <c r="G514" s="52">
        <v>1702</v>
      </c>
      <c r="H514" s="52" t="s">
        <v>11627</v>
      </c>
      <c r="I514" s="52" t="s">
        <v>11628</v>
      </c>
    </row>
    <row r="515" spans="1:9" x14ac:dyDescent="0.25">
      <c r="A515" s="53">
        <v>1706258</v>
      </c>
      <c r="B515" s="53">
        <v>17</v>
      </c>
      <c r="C515" s="52" t="s">
        <v>11599</v>
      </c>
      <c r="D515" s="52" t="s">
        <v>11600</v>
      </c>
      <c r="E515" s="52" t="s">
        <v>11076</v>
      </c>
      <c r="F515" s="52" t="s">
        <v>11641</v>
      </c>
      <c r="G515" s="52">
        <v>1702</v>
      </c>
      <c r="H515" s="52" t="s">
        <v>11627</v>
      </c>
      <c r="I515" s="52" t="s">
        <v>11628</v>
      </c>
    </row>
    <row r="516" spans="1:9" x14ac:dyDescent="0.25">
      <c r="A516" s="53">
        <v>1707108</v>
      </c>
      <c r="B516" s="53">
        <v>17</v>
      </c>
      <c r="C516" s="52" t="s">
        <v>11599</v>
      </c>
      <c r="D516" s="52" t="s">
        <v>11600</v>
      </c>
      <c r="E516" s="52" t="s">
        <v>11076</v>
      </c>
      <c r="F516" s="52" t="s">
        <v>11642</v>
      </c>
      <c r="G516" s="52">
        <v>1702</v>
      </c>
      <c r="H516" s="52" t="s">
        <v>11627</v>
      </c>
      <c r="I516" s="52" t="s">
        <v>11628</v>
      </c>
    </row>
    <row r="517" spans="1:9" x14ac:dyDescent="0.25">
      <c r="A517" s="53">
        <v>1707207</v>
      </c>
      <c r="B517" s="53">
        <v>17</v>
      </c>
      <c r="C517" s="52" t="s">
        <v>11599</v>
      </c>
      <c r="D517" s="52" t="s">
        <v>11600</v>
      </c>
      <c r="E517" s="52" t="s">
        <v>11076</v>
      </c>
      <c r="F517" s="52" t="s">
        <v>11643</v>
      </c>
      <c r="G517" s="52">
        <v>1702</v>
      </c>
      <c r="H517" s="52" t="s">
        <v>11627</v>
      </c>
      <c r="I517" s="52" t="s">
        <v>11628</v>
      </c>
    </row>
    <row r="518" spans="1:9" x14ac:dyDescent="0.25">
      <c r="A518" s="53">
        <v>1707306</v>
      </c>
      <c r="B518" s="53">
        <v>17</v>
      </c>
      <c r="C518" s="52" t="s">
        <v>11599</v>
      </c>
      <c r="D518" s="52" t="s">
        <v>11600</v>
      </c>
      <c r="E518" s="52" t="s">
        <v>11076</v>
      </c>
      <c r="F518" s="52" t="s">
        <v>11644</v>
      </c>
      <c r="G518" s="52">
        <v>1702</v>
      </c>
      <c r="H518" s="52" t="s">
        <v>11627</v>
      </c>
      <c r="I518" s="52" t="s">
        <v>11628</v>
      </c>
    </row>
    <row r="519" spans="1:9" x14ac:dyDescent="0.25">
      <c r="A519" s="53">
        <v>1707553</v>
      </c>
      <c r="B519" s="53">
        <v>17</v>
      </c>
      <c r="C519" s="52" t="s">
        <v>11599</v>
      </c>
      <c r="D519" s="52" t="s">
        <v>11600</v>
      </c>
      <c r="E519" s="52" t="s">
        <v>11076</v>
      </c>
      <c r="F519" s="52" t="s">
        <v>11645</v>
      </c>
      <c r="G519" s="52">
        <v>1702</v>
      </c>
      <c r="H519" s="52" t="s">
        <v>11627</v>
      </c>
      <c r="I519" s="52" t="s">
        <v>11628</v>
      </c>
    </row>
    <row r="520" spans="1:9" x14ac:dyDescent="0.25">
      <c r="A520" s="53">
        <v>1707652</v>
      </c>
      <c r="B520" s="53">
        <v>17</v>
      </c>
      <c r="C520" s="52" t="s">
        <v>11599</v>
      </c>
      <c r="D520" s="52" t="s">
        <v>11600</v>
      </c>
      <c r="E520" s="52" t="s">
        <v>11076</v>
      </c>
      <c r="F520" s="52" t="s">
        <v>11646</v>
      </c>
      <c r="G520" s="52">
        <v>1702</v>
      </c>
      <c r="H520" s="52" t="s">
        <v>11627</v>
      </c>
      <c r="I520" s="52" t="s">
        <v>11628</v>
      </c>
    </row>
    <row r="521" spans="1:9" x14ac:dyDescent="0.25">
      <c r="A521" s="53">
        <v>1708205</v>
      </c>
      <c r="B521" s="53">
        <v>17</v>
      </c>
      <c r="C521" s="52" t="s">
        <v>11599</v>
      </c>
      <c r="D521" s="52" t="s">
        <v>11600</v>
      </c>
      <c r="E521" s="52" t="s">
        <v>11076</v>
      </c>
      <c r="F521" s="52" t="s">
        <v>11647</v>
      </c>
      <c r="G521" s="52">
        <v>1702</v>
      </c>
      <c r="H521" s="52" t="s">
        <v>11627</v>
      </c>
      <c r="I521" s="52" t="s">
        <v>11628</v>
      </c>
    </row>
    <row r="522" spans="1:9" x14ac:dyDescent="0.25">
      <c r="A522" s="53">
        <v>1708304</v>
      </c>
      <c r="B522" s="53">
        <v>17</v>
      </c>
      <c r="C522" s="52" t="s">
        <v>11599</v>
      </c>
      <c r="D522" s="52" t="s">
        <v>11600</v>
      </c>
      <c r="E522" s="52" t="s">
        <v>11076</v>
      </c>
      <c r="F522" s="52" t="s">
        <v>11648</v>
      </c>
      <c r="G522" s="52">
        <v>1702</v>
      </c>
      <c r="H522" s="52" t="s">
        <v>11627</v>
      </c>
      <c r="I522" s="52" t="s">
        <v>11628</v>
      </c>
    </row>
    <row r="523" spans="1:9" x14ac:dyDescent="0.25">
      <c r="A523" s="53">
        <v>1709500</v>
      </c>
      <c r="B523" s="53">
        <v>17</v>
      </c>
      <c r="C523" s="52" t="s">
        <v>11599</v>
      </c>
      <c r="D523" s="52" t="s">
        <v>11600</v>
      </c>
      <c r="E523" s="52" t="s">
        <v>11076</v>
      </c>
      <c r="F523" s="52" t="s">
        <v>11649</v>
      </c>
      <c r="G523" s="52">
        <v>1702</v>
      </c>
      <c r="H523" s="52" t="s">
        <v>11627</v>
      </c>
      <c r="I523" s="52" t="s">
        <v>11628</v>
      </c>
    </row>
    <row r="524" spans="1:9" x14ac:dyDescent="0.25">
      <c r="A524" s="53">
        <v>1709807</v>
      </c>
      <c r="B524" s="53">
        <v>17</v>
      </c>
      <c r="C524" s="52" t="s">
        <v>11599</v>
      </c>
      <c r="D524" s="52" t="s">
        <v>11600</v>
      </c>
      <c r="E524" s="52" t="s">
        <v>11076</v>
      </c>
      <c r="F524" s="52" t="s">
        <v>11650</v>
      </c>
      <c r="G524" s="52">
        <v>1702</v>
      </c>
      <c r="H524" s="52" t="s">
        <v>11627</v>
      </c>
      <c r="I524" s="52" t="s">
        <v>11628</v>
      </c>
    </row>
    <row r="525" spans="1:9" x14ac:dyDescent="0.25">
      <c r="A525" s="53">
        <v>1711506</v>
      </c>
      <c r="B525" s="53">
        <v>17</v>
      </c>
      <c r="C525" s="52" t="s">
        <v>11599</v>
      </c>
      <c r="D525" s="52" t="s">
        <v>11600</v>
      </c>
      <c r="E525" s="52" t="s">
        <v>11076</v>
      </c>
      <c r="F525" s="52" t="s">
        <v>11651</v>
      </c>
      <c r="G525" s="52">
        <v>1702</v>
      </c>
      <c r="H525" s="52" t="s">
        <v>11627</v>
      </c>
      <c r="I525" s="52" t="s">
        <v>11628</v>
      </c>
    </row>
    <row r="526" spans="1:9" x14ac:dyDescent="0.25">
      <c r="A526" s="53">
        <v>1711902</v>
      </c>
      <c r="B526" s="53">
        <v>17</v>
      </c>
      <c r="C526" s="52" t="s">
        <v>11599</v>
      </c>
      <c r="D526" s="52" t="s">
        <v>11600</v>
      </c>
      <c r="E526" s="52" t="s">
        <v>11076</v>
      </c>
      <c r="F526" s="52" t="s">
        <v>11652</v>
      </c>
      <c r="G526" s="52">
        <v>1702</v>
      </c>
      <c r="H526" s="52" t="s">
        <v>11627</v>
      </c>
      <c r="I526" s="52" t="s">
        <v>11628</v>
      </c>
    </row>
    <row r="527" spans="1:9" x14ac:dyDescent="0.25">
      <c r="A527" s="53">
        <v>1711951</v>
      </c>
      <c r="B527" s="53">
        <v>17</v>
      </c>
      <c r="C527" s="52" t="s">
        <v>11599</v>
      </c>
      <c r="D527" s="52" t="s">
        <v>11600</v>
      </c>
      <c r="E527" s="52" t="s">
        <v>11076</v>
      </c>
      <c r="F527" s="52" t="s">
        <v>11653</v>
      </c>
      <c r="G527" s="52">
        <v>1702</v>
      </c>
      <c r="H527" s="52" t="s">
        <v>11627</v>
      </c>
      <c r="I527" s="52" t="s">
        <v>11628</v>
      </c>
    </row>
    <row r="528" spans="1:9" x14ac:dyDescent="0.25">
      <c r="A528" s="53">
        <v>1712009</v>
      </c>
      <c r="B528" s="53">
        <v>17</v>
      </c>
      <c r="C528" s="52" t="s">
        <v>11599</v>
      </c>
      <c r="D528" s="52" t="s">
        <v>11600</v>
      </c>
      <c r="E528" s="52" t="s">
        <v>11076</v>
      </c>
      <c r="F528" s="52" t="s">
        <v>11654</v>
      </c>
      <c r="G528" s="52">
        <v>1702</v>
      </c>
      <c r="H528" s="52" t="s">
        <v>11627</v>
      </c>
      <c r="I528" s="52" t="s">
        <v>11628</v>
      </c>
    </row>
    <row r="529" spans="1:9" x14ac:dyDescent="0.25">
      <c r="A529" s="53">
        <v>1712504</v>
      </c>
      <c r="B529" s="53">
        <v>17</v>
      </c>
      <c r="C529" s="52" t="s">
        <v>11599</v>
      </c>
      <c r="D529" s="52" t="s">
        <v>11600</v>
      </c>
      <c r="E529" s="52" t="s">
        <v>11076</v>
      </c>
      <c r="F529" s="52" t="s">
        <v>11655</v>
      </c>
      <c r="G529" s="52">
        <v>1702</v>
      </c>
      <c r="H529" s="52" t="s">
        <v>11627</v>
      </c>
      <c r="I529" s="52" t="s">
        <v>11628</v>
      </c>
    </row>
    <row r="530" spans="1:9" x14ac:dyDescent="0.25">
      <c r="A530" s="53">
        <v>1713205</v>
      </c>
      <c r="B530" s="53">
        <v>17</v>
      </c>
      <c r="C530" s="52" t="s">
        <v>11599</v>
      </c>
      <c r="D530" s="52" t="s">
        <v>11600</v>
      </c>
      <c r="E530" s="52" t="s">
        <v>11076</v>
      </c>
      <c r="F530" s="52" t="s">
        <v>11656</v>
      </c>
      <c r="G530" s="52">
        <v>1702</v>
      </c>
      <c r="H530" s="52" t="s">
        <v>11627</v>
      </c>
      <c r="I530" s="52" t="s">
        <v>11628</v>
      </c>
    </row>
    <row r="531" spans="1:9" x14ac:dyDescent="0.25">
      <c r="A531" s="53">
        <v>1713304</v>
      </c>
      <c r="B531" s="53">
        <v>17</v>
      </c>
      <c r="C531" s="52" t="s">
        <v>11599</v>
      </c>
      <c r="D531" s="52" t="s">
        <v>11600</v>
      </c>
      <c r="E531" s="52" t="s">
        <v>11076</v>
      </c>
      <c r="F531" s="52" t="s">
        <v>11657</v>
      </c>
      <c r="G531" s="52">
        <v>1702</v>
      </c>
      <c r="H531" s="52" t="s">
        <v>11627</v>
      </c>
      <c r="I531" s="52" t="s">
        <v>11628</v>
      </c>
    </row>
    <row r="532" spans="1:9" x14ac:dyDescent="0.25">
      <c r="A532" s="53">
        <v>1713601</v>
      </c>
      <c r="B532" s="53">
        <v>17</v>
      </c>
      <c r="C532" s="52" t="s">
        <v>11599</v>
      </c>
      <c r="D532" s="52" t="s">
        <v>11600</v>
      </c>
      <c r="E532" s="52" t="s">
        <v>11076</v>
      </c>
      <c r="F532" s="52" t="s">
        <v>11658</v>
      </c>
      <c r="G532" s="52">
        <v>1702</v>
      </c>
      <c r="H532" s="52" t="s">
        <v>11627</v>
      </c>
      <c r="I532" s="52" t="s">
        <v>11628</v>
      </c>
    </row>
    <row r="533" spans="1:9" x14ac:dyDescent="0.25">
      <c r="A533" s="53">
        <v>1713700</v>
      </c>
      <c r="B533" s="53">
        <v>17</v>
      </c>
      <c r="C533" s="52" t="s">
        <v>11599</v>
      </c>
      <c r="D533" s="52" t="s">
        <v>11600</v>
      </c>
      <c r="E533" s="52" t="s">
        <v>11076</v>
      </c>
      <c r="F533" s="52" t="s">
        <v>11659</v>
      </c>
      <c r="G533" s="52">
        <v>1702</v>
      </c>
      <c r="H533" s="52" t="s">
        <v>11627</v>
      </c>
      <c r="I533" s="52" t="s">
        <v>11628</v>
      </c>
    </row>
    <row r="534" spans="1:9" x14ac:dyDescent="0.25">
      <c r="A534" s="53">
        <v>1715002</v>
      </c>
      <c r="B534" s="53">
        <v>17</v>
      </c>
      <c r="C534" s="52" t="s">
        <v>11599</v>
      </c>
      <c r="D534" s="52" t="s">
        <v>11600</v>
      </c>
      <c r="E534" s="52" t="s">
        <v>11076</v>
      </c>
      <c r="F534" s="52" t="s">
        <v>11660</v>
      </c>
      <c r="G534" s="52">
        <v>1702</v>
      </c>
      <c r="H534" s="52" t="s">
        <v>11627</v>
      </c>
      <c r="I534" s="52" t="s">
        <v>11628</v>
      </c>
    </row>
    <row r="535" spans="1:9" x14ac:dyDescent="0.25">
      <c r="A535" s="53">
        <v>1715101</v>
      </c>
      <c r="B535" s="53">
        <v>17</v>
      </c>
      <c r="C535" s="52" t="s">
        <v>11599</v>
      </c>
      <c r="D535" s="52" t="s">
        <v>11600</v>
      </c>
      <c r="E535" s="52" t="s">
        <v>11076</v>
      </c>
      <c r="F535" s="52" t="s">
        <v>11661</v>
      </c>
      <c r="G535" s="52">
        <v>1702</v>
      </c>
      <c r="H535" s="52" t="s">
        <v>11627</v>
      </c>
      <c r="I535" s="52" t="s">
        <v>11628</v>
      </c>
    </row>
    <row r="536" spans="1:9" x14ac:dyDescent="0.25">
      <c r="A536" s="53">
        <v>1715507</v>
      </c>
      <c r="B536" s="53">
        <v>17</v>
      </c>
      <c r="C536" s="52" t="s">
        <v>11599</v>
      </c>
      <c r="D536" s="52" t="s">
        <v>11600</v>
      </c>
      <c r="E536" s="52" t="s">
        <v>11076</v>
      </c>
      <c r="F536" s="52" t="s">
        <v>11662</v>
      </c>
      <c r="G536" s="52">
        <v>1702</v>
      </c>
      <c r="H536" s="52" t="s">
        <v>11627</v>
      </c>
      <c r="I536" s="52" t="s">
        <v>11628</v>
      </c>
    </row>
    <row r="537" spans="1:9" x14ac:dyDescent="0.25">
      <c r="A537" s="53">
        <v>1715754</v>
      </c>
      <c r="B537" s="53">
        <v>17</v>
      </c>
      <c r="C537" s="52" t="s">
        <v>11599</v>
      </c>
      <c r="D537" s="52" t="s">
        <v>11600</v>
      </c>
      <c r="E537" s="52" t="s">
        <v>11076</v>
      </c>
      <c r="F537" s="52" t="s">
        <v>11663</v>
      </c>
      <c r="G537" s="52">
        <v>1702</v>
      </c>
      <c r="H537" s="52" t="s">
        <v>11627</v>
      </c>
      <c r="I537" s="52" t="s">
        <v>11628</v>
      </c>
    </row>
    <row r="538" spans="1:9" x14ac:dyDescent="0.25">
      <c r="A538" s="53">
        <v>1716109</v>
      </c>
      <c r="B538" s="53">
        <v>17</v>
      </c>
      <c r="C538" s="52" t="s">
        <v>11599</v>
      </c>
      <c r="D538" s="52" t="s">
        <v>11600</v>
      </c>
      <c r="E538" s="52" t="s">
        <v>11076</v>
      </c>
      <c r="F538" s="52" t="s">
        <v>11664</v>
      </c>
      <c r="G538" s="52">
        <v>1702</v>
      </c>
      <c r="H538" s="52" t="s">
        <v>11627</v>
      </c>
      <c r="I538" s="52" t="s">
        <v>11628</v>
      </c>
    </row>
    <row r="539" spans="1:9" x14ac:dyDescent="0.25">
      <c r="A539" s="53">
        <v>1716208</v>
      </c>
      <c r="B539" s="53">
        <v>17</v>
      </c>
      <c r="C539" s="52" t="s">
        <v>11599</v>
      </c>
      <c r="D539" s="52" t="s">
        <v>11600</v>
      </c>
      <c r="E539" s="52" t="s">
        <v>11076</v>
      </c>
      <c r="F539" s="52" t="s">
        <v>11665</v>
      </c>
      <c r="G539" s="52">
        <v>1702</v>
      </c>
      <c r="H539" s="52" t="s">
        <v>11627</v>
      </c>
      <c r="I539" s="52" t="s">
        <v>11628</v>
      </c>
    </row>
    <row r="540" spans="1:9" x14ac:dyDescent="0.25">
      <c r="A540" s="53">
        <v>1716604</v>
      </c>
      <c r="B540" s="53">
        <v>17</v>
      </c>
      <c r="C540" s="52" t="s">
        <v>11599</v>
      </c>
      <c r="D540" s="52" t="s">
        <v>11600</v>
      </c>
      <c r="E540" s="52" t="s">
        <v>11076</v>
      </c>
      <c r="F540" s="52" t="s">
        <v>11666</v>
      </c>
      <c r="G540" s="52">
        <v>1702</v>
      </c>
      <c r="H540" s="52" t="s">
        <v>11627</v>
      </c>
      <c r="I540" s="52" t="s">
        <v>11628</v>
      </c>
    </row>
    <row r="541" spans="1:9" x14ac:dyDescent="0.25">
      <c r="A541" s="53">
        <v>1717503</v>
      </c>
      <c r="B541" s="53">
        <v>17</v>
      </c>
      <c r="C541" s="52" t="s">
        <v>11599</v>
      </c>
      <c r="D541" s="52" t="s">
        <v>11600</v>
      </c>
      <c r="E541" s="52" t="s">
        <v>11076</v>
      </c>
      <c r="F541" s="52" t="s">
        <v>11667</v>
      </c>
      <c r="G541" s="52">
        <v>1702</v>
      </c>
      <c r="H541" s="52" t="s">
        <v>11627</v>
      </c>
      <c r="I541" s="52" t="s">
        <v>11628</v>
      </c>
    </row>
    <row r="542" spans="1:9" x14ac:dyDescent="0.25">
      <c r="A542" s="53">
        <v>1718204</v>
      </c>
      <c r="B542" s="53">
        <v>17</v>
      </c>
      <c r="C542" s="52" t="s">
        <v>11599</v>
      </c>
      <c r="D542" s="52" t="s">
        <v>11600</v>
      </c>
      <c r="E542" s="52" t="s">
        <v>11076</v>
      </c>
      <c r="F542" s="52" t="s">
        <v>11668</v>
      </c>
      <c r="G542" s="52">
        <v>1702</v>
      </c>
      <c r="H542" s="52" t="s">
        <v>11627</v>
      </c>
      <c r="I542" s="52" t="s">
        <v>11628</v>
      </c>
    </row>
    <row r="543" spans="1:9" x14ac:dyDescent="0.25">
      <c r="A543" s="53">
        <v>1718451</v>
      </c>
      <c r="B543" s="53">
        <v>17</v>
      </c>
      <c r="C543" s="52" t="s">
        <v>11599</v>
      </c>
      <c r="D543" s="52" t="s">
        <v>11600</v>
      </c>
      <c r="E543" s="52" t="s">
        <v>11076</v>
      </c>
      <c r="F543" s="52" t="s">
        <v>11669</v>
      </c>
      <c r="G543" s="52">
        <v>1702</v>
      </c>
      <c r="H543" s="52" t="s">
        <v>11627</v>
      </c>
      <c r="I543" s="52" t="s">
        <v>11628</v>
      </c>
    </row>
    <row r="544" spans="1:9" x14ac:dyDescent="0.25">
      <c r="A544" s="53">
        <v>1718758</v>
      </c>
      <c r="B544" s="53">
        <v>17</v>
      </c>
      <c r="C544" s="52" t="s">
        <v>11599</v>
      </c>
      <c r="D544" s="52" t="s">
        <v>11600</v>
      </c>
      <c r="E544" s="52" t="s">
        <v>11076</v>
      </c>
      <c r="F544" s="52" t="s">
        <v>11670</v>
      </c>
      <c r="G544" s="52">
        <v>1702</v>
      </c>
      <c r="H544" s="52" t="s">
        <v>11627</v>
      </c>
      <c r="I544" s="52" t="s">
        <v>11628</v>
      </c>
    </row>
    <row r="545" spans="1:9" x14ac:dyDescent="0.25">
      <c r="A545" s="53">
        <v>1718840</v>
      </c>
      <c r="B545" s="53">
        <v>17</v>
      </c>
      <c r="C545" s="52" t="s">
        <v>11599</v>
      </c>
      <c r="D545" s="52" t="s">
        <v>11600</v>
      </c>
      <c r="E545" s="52" t="s">
        <v>11076</v>
      </c>
      <c r="F545" s="52" t="s">
        <v>11671</v>
      </c>
      <c r="G545" s="52">
        <v>1702</v>
      </c>
      <c r="H545" s="52" t="s">
        <v>11627</v>
      </c>
      <c r="I545" s="52" t="s">
        <v>11628</v>
      </c>
    </row>
    <row r="546" spans="1:9" x14ac:dyDescent="0.25">
      <c r="A546" s="53">
        <v>1718899</v>
      </c>
      <c r="B546" s="53">
        <v>17</v>
      </c>
      <c r="C546" s="52" t="s">
        <v>11599</v>
      </c>
      <c r="D546" s="52" t="s">
        <v>11600</v>
      </c>
      <c r="E546" s="52" t="s">
        <v>11076</v>
      </c>
      <c r="F546" s="52" t="s">
        <v>11672</v>
      </c>
      <c r="G546" s="52">
        <v>1702</v>
      </c>
      <c r="H546" s="52" t="s">
        <v>11627</v>
      </c>
      <c r="I546" s="52" t="s">
        <v>11628</v>
      </c>
    </row>
    <row r="547" spans="1:9" x14ac:dyDescent="0.25">
      <c r="A547" s="53">
        <v>1718907</v>
      </c>
      <c r="B547" s="53">
        <v>17</v>
      </c>
      <c r="C547" s="52" t="s">
        <v>11599</v>
      </c>
      <c r="D547" s="52" t="s">
        <v>11600</v>
      </c>
      <c r="E547" s="52" t="s">
        <v>11076</v>
      </c>
      <c r="F547" s="52" t="s">
        <v>11673</v>
      </c>
      <c r="G547" s="52">
        <v>1702</v>
      </c>
      <c r="H547" s="52" t="s">
        <v>11627</v>
      </c>
      <c r="I547" s="52" t="s">
        <v>11628</v>
      </c>
    </row>
    <row r="548" spans="1:9" x14ac:dyDescent="0.25">
      <c r="A548" s="53">
        <v>1719004</v>
      </c>
      <c r="B548" s="53">
        <v>17</v>
      </c>
      <c r="C548" s="52" t="s">
        <v>11599</v>
      </c>
      <c r="D548" s="52" t="s">
        <v>11600</v>
      </c>
      <c r="E548" s="52" t="s">
        <v>11076</v>
      </c>
      <c r="F548" s="52" t="s">
        <v>11674</v>
      </c>
      <c r="G548" s="52">
        <v>1702</v>
      </c>
      <c r="H548" s="52" t="s">
        <v>11627</v>
      </c>
      <c r="I548" s="52" t="s">
        <v>11628</v>
      </c>
    </row>
    <row r="549" spans="1:9" x14ac:dyDescent="0.25">
      <c r="A549" s="53">
        <v>1720259</v>
      </c>
      <c r="B549" s="53">
        <v>17</v>
      </c>
      <c r="C549" s="52" t="s">
        <v>11599</v>
      </c>
      <c r="D549" s="52" t="s">
        <v>11600</v>
      </c>
      <c r="E549" s="52" t="s">
        <v>11076</v>
      </c>
      <c r="F549" s="52" t="s">
        <v>11675</v>
      </c>
      <c r="G549" s="52">
        <v>1702</v>
      </c>
      <c r="H549" s="52" t="s">
        <v>11627</v>
      </c>
      <c r="I549" s="52" t="s">
        <v>11628</v>
      </c>
    </row>
    <row r="550" spans="1:9" x14ac:dyDescent="0.25">
      <c r="A550" s="53">
        <v>1720655</v>
      </c>
      <c r="B550" s="53">
        <v>17</v>
      </c>
      <c r="C550" s="52" t="s">
        <v>11599</v>
      </c>
      <c r="D550" s="52" t="s">
        <v>11600</v>
      </c>
      <c r="E550" s="52" t="s">
        <v>11076</v>
      </c>
      <c r="F550" s="52" t="s">
        <v>11676</v>
      </c>
      <c r="G550" s="52">
        <v>1702</v>
      </c>
      <c r="H550" s="52" t="s">
        <v>11627</v>
      </c>
      <c r="I550" s="52" t="s">
        <v>11628</v>
      </c>
    </row>
    <row r="551" spans="1:9" x14ac:dyDescent="0.25">
      <c r="A551" s="53">
        <v>1720853</v>
      </c>
      <c r="B551" s="53">
        <v>17</v>
      </c>
      <c r="C551" s="52" t="s">
        <v>11599</v>
      </c>
      <c r="D551" s="52" t="s">
        <v>11600</v>
      </c>
      <c r="E551" s="52" t="s">
        <v>11076</v>
      </c>
      <c r="F551" s="52" t="s">
        <v>11677</v>
      </c>
      <c r="G551" s="52">
        <v>1702</v>
      </c>
      <c r="H551" s="52" t="s">
        <v>11627</v>
      </c>
      <c r="I551" s="52" t="s">
        <v>11628</v>
      </c>
    </row>
    <row r="552" spans="1:9" x14ac:dyDescent="0.25">
      <c r="A552" s="53">
        <v>1720978</v>
      </c>
      <c r="B552" s="53">
        <v>17</v>
      </c>
      <c r="C552" s="52" t="s">
        <v>11599</v>
      </c>
      <c r="D552" s="52" t="s">
        <v>11600</v>
      </c>
      <c r="E552" s="52" t="s">
        <v>11076</v>
      </c>
      <c r="F552" s="52" t="s">
        <v>11678</v>
      </c>
      <c r="G552" s="52">
        <v>1702</v>
      </c>
      <c r="H552" s="52" t="s">
        <v>11627</v>
      </c>
      <c r="I552" s="52" t="s">
        <v>11628</v>
      </c>
    </row>
    <row r="553" spans="1:9" x14ac:dyDescent="0.25">
      <c r="A553" s="53">
        <v>1721000</v>
      </c>
      <c r="B553" s="53">
        <v>17</v>
      </c>
      <c r="C553" s="52" t="s">
        <v>11599</v>
      </c>
      <c r="D553" s="52" t="s">
        <v>11600</v>
      </c>
      <c r="E553" s="52" t="s">
        <v>11076</v>
      </c>
      <c r="F553" s="52" t="s">
        <v>11599</v>
      </c>
      <c r="G553" s="52">
        <v>1702</v>
      </c>
      <c r="H553" s="52" t="s">
        <v>11627</v>
      </c>
      <c r="I553" s="52" t="s">
        <v>11628</v>
      </c>
    </row>
    <row r="554" spans="1:9" x14ac:dyDescent="0.25">
      <c r="A554" s="53">
        <v>1721109</v>
      </c>
      <c r="B554" s="53">
        <v>17</v>
      </c>
      <c r="C554" s="52" t="s">
        <v>11599</v>
      </c>
      <c r="D554" s="52" t="s">
        <v>11600</v>
      </c>
      <c r="E554" s="52" t="s">
        <v>11076</v>
      </c>
      <c r="F554" s="52" t="s">
        <v>11679</v>
      </c>
      <c r="G554" s="52">
        <v>1702</v>
      </c>
      <c r="H554" s="52" t="s">
        <v>11627</v>
      </c>
      <c r="I554" s="52" t="s">
        <v>11628</v>
      </c>
    </row>
    <row r="555" spans="1:9" x14ac:dyDescent="0.25">
      <c r="A555" s="53">
        <v>1600055</v>
      </c>
      <c r="B555" s="53">
        <v>16</v>
      </c>
      <c r="C555" s="52" t="s">
        <v>11244</v>
      </c>
      <c r="D555" s="52" t="s">
        <v>11245</v>
      </c>
      <c r="E555" s="52" t="s">
        <v>11076</v>
      </c>
      <c r="F555" s="52" t="s">
        <v>11680</v>
      </c>
      <c r="G555" s="52">
        <v>1601</v>
      </c>
      <c r="H555" s="52" t="s">
        <v>11681</v>
      </c>
      <c r="I555" s="52" t="s">
        <v>11682</v>
      </c>
    </row>
    <row r="556" spans="1:9" x14ac:dyDescent="0.25">
      <c r="A556" s="53">
        <v>1600105</v>
      </c>
      <c r="B556" s="53">
        <v>16</v>
      </c>
      <c r="C556" s="52" t="s">
        <v>11244</v>
      </c>
      <c r="D556" s="52" t="s">
        <v>11245</v>
      </c>
      <c r="E556" s="52" t="s">
        <v>11076</v>
      </c>
      <c r="F556" s="52" t="s">
        <v>11245</v>
      </c>
      <c r="G556" s="52">
        <v>1601</v>
      </c>
      <c r="H556" s="52" t="s">
        <v>11681</v>
      </c>
      <c r="I556" s="52" t="s">
        <v>11682</v>
      </c>
    </row>
    <row r="557" spans="1:9" x14ac:dyDescent="0.25">
      <c r="A557" s="53">
        <v>1600154</v>
      </c>
      <c r="B557" s="53">
        <v>16</v>
      </c>
      <c r="C557" s="52" t="s">
        <v>11244</v>
      </c>
      <c r="D557" s="52" t="s">
        <v>11245</v>
      </c>
      <c r="E557" s="52" t="s">
        <v>11076</v>
      </c>
      <c r="F557" s="52" t="s">
        <v>11683</v>
      </c>
      <c r="G557" s="52">
        <v>1601</v>
      </c>
      <c r="H557" s="52" t="s">
        <v>11681</v>
      </c>
      <c r="I557" s="52" t="s">
        <v>11682</v>
      </c>
    </row>
    <row r="558" spans="1:9" x14ac:dyDescent="0.25">
      <c r="A558" s="53">
        <v>1600204</v>
      </c>
      <c r="B558" s="53">
        <v>16</v>
      </c>
      <c r="C558" s="52" t="s">
        <v>11244</v>
      </c>
      <c r="D558" s="52" t="s">
        <v>11245</v>
      </c>
      <c r="E558" s="52" t="s">
        <v>11076</v>
      </c>
      <c r="F558" s="52" t="s">
        <v>11684</v>
      </c>
      <c r="G558" s="52">
        <v>1601</v>
      </c>
      <c r="H558" s="52" t="s">
        <v>11681</v>
      </c>
      <c r="I558" s="52" t="s">
        <v>11682</v>
      </c>
    </row>
    <row r="559" spans="1:9" x14ac:dyDescent="0.25">
      <c r="A559" s="53">
        <v>1600212</v>
      </c>
      <c r="B559" s="53">
        <v>16</v>
      </c>
      <c r="C559" s="52" t="s">
        <v>11244</v>
      </c>
      <c r="D559" s="52" t="s">
        <v>11245</v>
      </c>
      <c r="E559" s="52" t="s">
        <v>11076</v>
      </c>
      <c r="F559" s="52" t="s">
        <v>11685</v>
      </c>
      <c r="G559" s="52">
        <v>1601</v>
      </c>
      <c r="H559" s="52" t="s">
        <v>11681</v>
      </c>
      <c r="I559" s="52" t="s">
        <v>11682</v>
      </c>
    </row>
    <row r="560" spans="1:9" x14ac:dyDescent="0.25">
      <c r="A560" s="53">
        <v>1600238</v>
      </c>
      <c r="B560" s="53">
        <v>16</v>
      </c>
      <c r="C560" s="52" t="s">
        <v>11244</v>
      </c>
      <c r="D560" s="52" t="s">
        <v>11245</v>
      </c>
      <c r="E560" s="52" t="s">
        <v>11076</v>
      </c>
      <c r="F560" s="52" t="s">
        <v>11686</v>
      </c>
      <c r="G560" s="52">
        <v>1601</v>
      </c>
      <c r="H560" s="52" t="s">
        <v>11681</v>
      </c>
      <c r="I560" s="52" t="s">
        <v>11682</v>
      </c>
    </row>
    <row r="561" spans="1:9" x14ac:dyDescent="0.25">
      <c r="A561" s="53">
        <v>1600253</v>
      </c>
      <c r="B561" s="53">
        <v>16</v>
      </c>
      <c r="C561" s="52" t="s">
        <v>11244</v>
      </c>
      <c r="D561" s="52" t="s">
        <v>11245</v>
      </c>
      <c r="E561" s="52" t="s">
        <v>11076</v>
      </c>
      <c r="F561" s="52" t="s">
        <v>11687</v>
      </c>
      <c r="G561" s="52">
        <v>1601</v>
      </c>
      <c r="H561" s="52" t="s">
        <v>11681</v>
      </c>
      <c r="I561" s="52" t="s">
        <v>11682</v>
      </c>
    </row>
    <row r="562" spans="1:9" x14ac:dyDescent="0.25">
      <c r="A562" s="53">
        <v>1600303</v>
      </c>
      <c r="B562" s="53">
        <v>16</v>
      </c>
      <c r="C562" s="52" t="s">
        <v>11244</v>
      </c>
      <c r="D562" s="52" t="s">
        <v>11245</v>
      </c>
      <c r="E562" s="52" t="s">
        <v>11076</v>
      </c>
      <c r="F562" s="52" t="s">
        <v>11244</v>
      </c>
      <c r="G562" s="52">
        <v>1601</v>
      </c>
      <c r="H562" s="52" t="s">
        <v>11681</v>
      </c>
      <c r="I562" s="52" t="s">
        <v>11682</v>
      </c>
    </row>
    <row r="563" spans="1:9" x14ac:dyDescent="0.25">
      <c r="A563" s="53">
        <v>1600402</v>
      </c>
      <c r="B563" s="53">
        <v>16</v>
      </c>
      <c r="C563" s="52" t="s">
        <v>11244</v>
      </c>
      <c r="D563" s="52" t="s">
        <v>11245</v>
      </c>
      <c r="E563" s="52" t="s">
        <v>11076</v>
      </c>
      <c r="F563" s="52" t="s">
        <v>11688</v>
      </c>
      <c r="G563" s="52">
        <v>1601</v>
      </c>
      <c r="H563" s="52" t="s">
        <v>11681</v>
      </c>
      <c r="I563" s="52" t="s">
        <v>11682</v>
      </c>
    </row>
    <row r="564" spans="1:9" x14ac:dyDescent="0.25">
      <c r="A564" s="53">
        <v>1600501</v>
      </c>
      <c r="B564" s="53">
        <v>16</v>
      </c>
      <c r="C564" s="52" t="s">
        <v>11244</v>
      </c>
      <c r="D564" s="52" t="s">
        <v>11245</v>
      </c>
      <c r="E564" s="52" t="s">
        <v>11076</v>
      </c>
      <c r="F564" s="52" t="s">
        <v>11689</v>
      </c>
      <c r="G564" s="52">
        <v>1601</v>
      </c>
      <c r="H564" s="52" t="s">
        <v>11681</v>
      </c>
      <c r="I564" s="52" t="s">
        <v>11682</v>
      </c>
    </row>
    <row r="565" spans="1:9" x14ac:dyDescent="0.25">
      <c r="A565" s="53">
        <v>1600535</v>
      </c>
      <c r="B565" s="53">
        <v>16</v>
      </c>
      <c r="C565" s="52" t="s">
        <v>11244</v>
      </c>
      <c r="D565" s="52" t="s">
        <v>11245</v>
      </c>
      <c r="E565" s="52" t="s">
        <v>11076</v>
      </c>
      <c r="F565" s="52" t="s">
        <v>11690</v>
      </c>
      <c r="G565" s="52">
        <v>1601</v>
      </c>
      <c r="H565" s="52" t="s">
        <v>11681</v>
      </c>
      <c r="I565" s="52" t="s">
        <v>11682</v>
      </c>
    </row>
    <row r="566" spans="1:9" x14ac:dyDescent="0.25">
      <c r="A566" s="53">
        <v>1600550</v>
      </c>
      <c r="B566" s="53">
        <v>16</v>
      </c>
      <c r="C566" s="52" t="s">
        <v>11244</v>
      </c>
      <c r="D566" s="52" t="s">
        <v>11245</v>
      </c>
      <c r="E566" s="52" t="s">
        <v>11076</v>
      </c>
      <c r="F566" s="52" t="s">
        <v>11691</v>
      </c>
      <c r="G566" s="52">
        <v>1601</v>
      </c>
      <c r="H566" s="52" t="s">
        <v>11681</v>
      </c>
      <c r="I566" s="52" t="s">
        <v>11682</v>
      </c>
    </row>
    <row r="567" spans="1:9" x14ac:dyDescent="0.25">
      <c r="A567" s="53">
        <v>1600600</v>
      </c>
      <c r="B567" s="53">
        <v>16</v>
      </c>
      <c r="C567" s="52" t="s">
        <v>11244</v>
      </c>
      <c r="D567" s="52" t="s">
        <v>11245</v>
      </c>
      <c r="E567" s="52" t="s">
        <v>11076</v>
      </c>
      <c r="F567" s="52" t="s">
        <v>11692</v>
      </c>
      <c r="G567" s="52">
        <v>1601</v>
      </c>
      <c r="H567" s="52" t="s">
        <v>11681</v>
      </c>
      <c r="I567" s="52" t="s">
        <v>11682</v>
      </c>
    </row>
    <row r="568" spans="1:9" x14ac:dyDescent="0.25">
      <c r="A568" s="53">
        <v>1600709</v>
      </c>
      <c r="B568" s="53">
        <v>16</v>
      </c>
      <c r="C568" s="52" t="s">
        <v>11244</v>
      </c>
      <c r="D568" s="52" t="s">
        <v>11245</v>
      </c>
      <c r="E568" s="52" t="s">
        <v>11076</v>
      </c>
      <c r="F568" s="52" t="s">
        <v>11693</v>
      </c>
      <c r="G568" s="52">
        <v>1601</v>
      </c>
      <c r="H568" s="52" t="s">
        <v>11681</v>
      </c>
      <c r="I568" s="52" t="s">
        <v>11682</v>
      </c>
    </row>
    <row r="569" spans="1:9" x14ac:dyDescent="0.25">
      <c r="A569" s="53">
        <v>1600808</v>
      </c>
      <c r="B569" s="53">
        <v>16</v>
      </c>
      <c r="C569" s="52" t="s">
        <v>11244</v>
      </c>
      <c r="D569" s="52" t="s">
        <v>11245</v>
      </c>
      <c r="E569" s="52" t="s">
        <v>11076</v>
      </c>
      <c r="F569" s="52" t="s">
        <v>11694</v>
      </c>
      <c r="G569" s="52">
        <v>1601</v>
      </c>
      <c r="H569" s="52" t="s">
        <v>11681</v>
      </c>
      <c r="I569" s="52" t="s">
        <v>11682</v>
      </c>
    </row>
    <row r="570" spans="1:9" x14ac:dyDescent="0.25">
      <c r="A570" s="53">
        <v>2100055</v>
      </c>
      <c r="B570" s="53">
        <v>21</v>
      </c>
      <c r="C570" s="52" t="s">
        <v>11605</v>
      </c>
      <c r="D570" s="52" t="s">
        <v>11606</v>
      </c>
      <c r="E570" s="52" t="s">
        <v>11359</v>
      </c>
      <c r="F570" s="52" t="s">
        <v>11695</v>
      </c>
      <c r="G570" s="52">
        <v>2106</v>
      </c>
      <c r="H570" s="52" t="s">
        <v>11696</v>
      </c>
      <c r="I570" s="52" t="s">
        <v>11697</v>
      </c>
    </row>
    <row r="571" spans="1:9" x14ac:dyDescent="0.25">
      <c r="A571" s="53">
        <v>2100600</v>
      </c>
      <c r="B571" s="53">
        <v>21</v>
      </c>
      <c r="C571" s="52" t="s">
        <v>11605</v>
      </c>
      <c r="D571" s="52" t="s">
        <v>11606</v>
      </c>
      <c r="E571" s="52" t="s">
        <v>11359</v>
      </c>
      <c r="F571" s="52" t="s">
        <v>11698</v>
      </c>
      <c r="G571" s="52">
        <v>2106</v>
      </c>
      <c r="H571" s="52" t="s">
        <v>11696</v>
      </c>
      <c r="I571" s="52" t="s">
        <v>11697</v>
      </c>
    </row>
    <row r="572" spans="1:9" x14ac:dyDescent="0.25">
      <c r="A572" s="53">
        <v>2100956</v>
      </c>
      <c r="B572" s="53">
        <v>21</v>
      </c>
      <c r="C572" s="52" t="s">
        <v>11605</v>
      </c>
      <c r="D572" s="52" t="s">
        <v>11606</v>
      </c>
      <c r="E572" s="52" t="s">
        <v>11359</v>
      </c>
      <c r="F572" s="52" t="s">
        <v>11699</v>
      </c>
      <c r="G572" s="52">
        <v>2106</v>
      </c>
      <c r="H572" s="52" t="s">
        <v>11696</v>
      </c>
      <c r="I572" s="52" t="s">
        <v>11697</v>
      </c>
    </row>
    <row r="573" spans="1:9" x14ac:dyDescent="0.25">
      <c r="A573" s="53">
        <v>2101608</v>
      </c>
      <c r="B573" s="53">
        <v>21</v>
      </c>
      <c r="C573" s="52" t="s">
        <v>11605</v>
      </c>
      <c r="D573" s="52" t="s">
        <v>11606</v>
      </c>
      <c r="E573" s="52" t="s">
        <v>11359</v>
      </c>
      <c r="F573" s="52" t="s">
        <v>11700</v>
      </c>
      <c r="G573" s="52">
        <v>2106</v>
      </c>
      <c r="H573" s="52" t="s">
        <v>11696</v>
      </c>
      <c r="I573" s="52" t="s">
        <v>11697</v>
      </c>
    </row>
    <row r="574" spans="1:9" x14ac:dyDescent="0.25">
      <c r="A574" s="53">
        <v>2102036</v>
      </c>
      <c r="B574" s="53">
        <v>21</v>
      </c>
      <c r="C574" s="52" t="s">
        <v>11605</v>
      </c>
      <c r="D574" s="52" t="s">
        <v>11606</v>
      </c>
      <c r="E574" s="52" t="s">
        <v>11359</v>
      </c>
      <c r="F574" s="52" t="s">
        <v>11701</v>
      </c>
      <c r="G574" s="52">
        <v>2106</v>
      </c>
      <c r="H574" s="52" t="s">
        <v>11696</v>
      </c>
      <c r="I574" s="52" t="s">
        <v>11697</v>
      </c>
    </row>
    <row r="575" spans="1:9" x14ac:dyDescent="0.25">
      <c r="A575" s="53">
        <v>2102325</v>
      </c>
      <c r="B575" s="53">
        <v>21</v>
      </c>
      <c r="C575" s="52" t="s">
        <v>11605</v>
      </c>
      <c r="D575" s="52" t="s">
        <v>11606</v>
      </c>
      <c r="E575" s="52" t="s">
        <v>11359</v>
      </c>
      <c r="F575" s="52" t="s">
        <v>11702</v>
      </c>
      <c r="G575" s="52">
        <v>2106</v>
      </c>
      <c r="H575" s="52" t="s">
        <v>11696</v>
      </c>
      <c r="I575" s="52" t="s">
        <v>11697</v>
      </c>
    </row>
    <row r="576" spans="1:9" x14ac:dyDescent="0.25">
      <c r="A576" s="53">
        <v>2104057</v>
      </c>
      <c r="B576" s="53">
        <v>21</v>
      </c>
      <c r="C576" s="52" t="s">
        <v>11605</v>
      </c>
      <c r="D576" s="52" t="s">
        <v>11606</v>
      </c>
      <c r="E576" s="52" t="s">
        <v>11359</v>
      </c>
      <c r="F576" s="52" t="s">
        <v>11703</v>
      </c>
      <c r="G576" s="52">
        <v>2106</v>
      </c>
      <c r="H576" s="52" t="s">
        <v>11696</v>
      </c>
      <c r="I576" s="52" t="s">
        <v>11697</v>
      </c>
    </row>
    <row r="577" spans="1:9" x14ac:dyDescent="0.25">
      <c r="A577" s="53">
        <v>2104081</v>
      </c>
      <c r="B577" s="53">
        <v>21</v>
      </c>
      <c r="C577" s="52" t="s">
        <v>11605</v>
      </c>
      <c r="D577" s="52" t="s">
        <v>11606</v>
      </c>
      <c r="E577" s="52" t="s">
        <v>11359</v>
      </c>
      <c r="F577" s="52" t="s">
        <v>11704</v>
      </c>
      <c r="G577" s="52">
        <v>2106</v>
      </c>
      <c r="H577" s="52" t="s">
        <v>11696</v>
      </c>
      <c r="I577" s="52" t="s">
        <v>11697</v>
      </c>
    </row>
    <row r="578" spans="1:9" x14ac:dyDescent="0.25">
      <c r="A578" s="53">
        <v>2104800</v>
      </c>
      <c r="B578" s="53">
        <v>21</v>
      </c>
      <c r="C578" s="52" t="s">
        <v>11605</v>
      </c>
      <c r="D578" s="52" t="s">
        <v>11606</v>
      </c>
      <c r="E578" s="52" t="s">
        <v>11359</v>
      </c>
      <c r="F578" s="52" t="s">
        <v>11705</v>
      </c>
      <c r="G578" s="52">
        <v>2106</v>
      </c>
      <c r="H578" s="52" t="s">
        <v>11696</v>
      </c>
      <c r="I578" s="52" t="s">
        <v>11697</v>
      </c>
    </row>
    <row r="579" spans="1:9" x14ac:dyDescent="0.25">
      <c r="A579" s="53">
        <v>2105351</v>
      </c>
      <c r="B579" s="53">
        <v>21</v>
      </c>
      <c r="C579" s="52" t="s">
        <v>11605</v>
      </c>
      <c r="D579" s="52" t="s">
        <v>11606</v>
      </c>
      <c r="E579" s="52" t="s">
        <v>11359</v>
      </c>
      <c r="F579" s="52" t="s">
        <v>11706</v>
      </c>
      <c r="G579" s="52">
        <v>2106</v>
      </c>
      <c r="H579" s="52" t="s">
        <v>11696</v>
      </c>
      <c r="I579" s="52" t="s">
        <v>11697</v>
      </c>
    </row>
    <row r="580" spans="1:9" x14ac:dyDescent="0.25">
      <c r="A580" s="53">
        <v>2105476</v>
      </c>
      <c r="B580" s="53">
        <v>21</v>
      </c>
      <c r="C580" s="52" t="s">
        <v>11605</v>
      </c>
      <c r="D580" s="52" t="s">
        <v>11606</v>
      </c>
      <c r="E580" s="52" t="s">
        <v>11359</v>
      </c>
      <c r="F580" s="52" t="s">
        <v>11707</v>
      </c>
      <c r="G580" s="52">
        <v>2106</v>
      </c>
      <c r="H580" s="52" t="s">
        <v>11696</v>
      </c>
      <c r="I580" s="52" t="s">
        <v>11697</v>
      </c>
    </row>
    <row r="581" spans="1:9" x14ac:dyDescent="0.25">
      <c r="A581" s="53">
        <v>2105963</v>
      </c>
      <c r="B581" s="53">
        <v>21</v>
      </c>
      <c r="C581" s="52" t="s">
        <v>11605</v>
      </c>
      <c r="D581" s="52" t="s">
        <v>11606</v>
      </c>
      <c r="E581" s="52" t="s">
        <v>11359</v>
      </c>
      <c r="F581" s="52" t="s">
        <v>11708</v>
      </c>
      <c r="G581" s="52">
        <v>2106</v>
      </c>
      <c r="H581" s="52" t="s">
        <v>11696</v>
      </c>
      <c r="I581" s="52" t="s">
        <v>11697</v>
      </c>
    </row>
    <row r="582" spans="1:9" x14ac:dyDescent="0.25">
      <c r="A582" s="53">
        <v>2105989</v>
      </c>
      <c r="B582" s="53">
        <v>21</v>
      </c>
      <c r="C582" s="52" t="s">
        <v>11605</v>
      </c>
      <c r="D582" s="52" t="s">
        <v>11606</v>
      </c>
      <c r="E582" s="52" t="s">
        <v>11359</v>
      </c>
      <c r="F582" s="52" t="s">
        <v>11709</v>
      </c>
      <c r="G582" s="52">
        <v>2106</v>
      </c>
      <c r="H582" s="52" t="s">
        <v>11696</v>
      </c>
      <c r="I582" s="52" t="s">
        <v>11697</v>
      </c>
    </row>
    <row r="583" spans="1:9" x14ac:dyDescent="0.25">
      <c r="A583" s="53">
        <v>2111052</v>
      </c>
      <c r="B583" s="53">
        <v>21</v>
      </c>
      <c r="C583" s="52" t="s">
        <v>11605</v>
      </c>
      <c r="D583" s="52" t="s">
        <v>11606</v>
      </c>
      <c r="E583" s="52" t="s">
        <v>11359</v>
      </c>
      <c r="F583" s="52" t="s">
        <v>11710</v>
      </c>
      <c r="G583" s="52">
        <v>2106</v>
      </c>
      <c r="H583" s="52" t="s">
        <v>11696</v>
      </c>
      <c r="I583" s="52" t="s">
        <v>11697</v>
      </c>
    </row>
    <row r="584" spans="1:9" x14ac:dyDescent="0.25">
      <c r="A584" s="53">
        <v>2111631</v>
      </c>
      <c r="B584" s="53">
        <v>21</v>
      </c>
      <c r="C584" s="52" t="s">
        <v>11605</v>
      </c>
      <c r="D584" s="52" t="s">
        <v>11606</v>
      </c>
      <c r="E584" s="52" t="s">
        <v>11359</v>
      </c>
      <c r="F584" s="52" t="s">
        <v>11711</v>
      </c>
      <c r="G584" s="52">
        <v>2106</v>
      </c>
      <c r="H584" s="52" t="s">
        <v>11696</v>
      </c>
      <c r="I584" s="52" t="s">
        <v>11697</v>
      </c>
    </row>
    <row r="585" spans="1:9" x14ac:dyDescent="0.25">
      <c r="A585" s="53">
        <v>2111805</v>
      </c>
      <c r="B585" s="53">
        <v>21</v>
      </c>
      <c r="C585" s="52" t="s">
        <v>11605</v>
      </c>
      <c r="D585" s="52" t="s">
        <v>11606</v>
      </c>
      <c r="E585" s="52" t="s">
        <v>11359</v>
      </c>
      <c r="F585" s="52" t="s">
        <v>11592</v>
      </c>
      <c r="G585" s="52">
        <v>2106</v>
      </c>
      <c r="H585" s="52" t="s">
        <v>11696</v>
      </c>
      <c r="I585" s="52" t="s">
        <v>11697</v>
      </c>
    </row>
    <row r="586" spans="1:9" x14ac:dyDescent="0.25">
      <c r="A586" s="53">
        <v>2100105</v>
      </c>
      <c r="B586" s="53">
        <v>21</v>
      </c>
      <c r="C586" s="52" t="s">
        <v>11605</v>
      </c>
      <c r="D586" s="52" t="s">
        <v>11606</v>
      </c>
      <c r="E586" s="52" t="s">
        <v>11359</v>
      </c>
      <c r="F586" s="52" t="s">
        <v>11712</v>
      </c>
      <c r="G586" s="52">
        <v>2103</v>
      </c>
      <c r="H586" s="52" t="s">
        <v>11713</v>
      </c>
      <c r="I586" s="52" t="s">
        <v>11714</v>
      </c>
    </row>
    <row r="587" spans="1:9" x14ac:dyDescent="0.25">
      <c r="A587" s="53">
        <v>2100808</v>
      </c>
      <c r="B587" s="53">
        <v>21</v>
      </c>
      <c r="C587" s="52" t="s">
        <v>11605</v>
      </c>
      <c r="D587" s="52" t="s">
        <v>11606</v>
      </c>
      <c r="E587" s="52" t="s">
        <v>11359</v>
      </c>
      <c r="F587" s="52" t="s">
        <v>11715</v>
      </c>
      <c r="G587" s="52">
        <v>2103</v>
      </c>
      <c r="H587" s="52" t="s">
        <v>11713</v>
      </c>
      <c r="I587" s="52" t="s">
        <v>11714</v>
      </c>
    </row>
    <row r="588" spans="1:9" x14ac:dyDescent="0.25">
      <c r="A588" s="53">
        <v>2101707</v>
      </c>
      <c r="B588" s="53">
        <v>21</v>
      </c>
      <c r="C588" s="52" t="s">
        <v>11605</v>
      </c>
      <c r="D588" s="52" t="s">
        <v>11606</v>
      </c>
      <c r="E588" s="52" t="s">
        <v>11359</v>
      </c>
      <c r="F588" s="52" t="s">
        <v>11716</v>
      </c>
      <c r="G588" s="52">
        <v>2103</v>
      </c>
      <c r="H588" s="52" t="s">
        <v>11713</v>
      </c>
      <c r="I588" s="52" t="s">
        <v>11714</v>
      </c>
    </row>
    <row r="589" spans="1:9" x14ac:dyDescent="0.25">
      <c r="A589" s="53">
        <v>2101731</v>
      </c>
      <c r="B589" s="53">
        <v>21</v>
      </c>
      <c r="C589" s="52" t="s">
        <v>11605</v>
      </c>
      <c r="D589" s="52" t="s">
        <v>11606</v>
      </c>
      <c r="E589" s="52" t="s">
        <v>11359</v>
      </c>
      <c r="F589" s="52" t="s">
        <v>11717</v>
      </c>
      <c r="G589" s="52">
        <v>2103</v>
      </c>
      <c r="H589" s="52" t="s">
        <v>11713</v>
      </c>
      <c r="I589" s="52" t="s">
        <v>11714</v>
      </c>
    </row>
    <row r="590" spans="1:9" x14ac:dyDescent="0.25">
      <c r="A590" s="53">
        <v>2102101</v>
      </c>
      <c r="B590" s="53">
        <v>21</v>
      </c>
      <c r="C590" s="52" t="s">
        <v>11605</v>
      </c>
      <c r="D590" s="52" t="s">
        <v>11606</v>
      </c>
      <c r="E590" s="52" t="s">
        <v>11359</v>
      </c>
      <c r="F590" s="52" t="s">
        <v>11718</v>
      </c>
      <c r="G590" s="52">
        <v>2103</v>
      </c>
      <c r="H590" s="52" t="s">
        <v>11713</v>
      </c>
      <c r="I590" s="52" t="s">
        <v>11714</v>
      </c>
    </row>
    <row r="591" spans="1:9" x14ac:dyDescent="0.25">
      <c r="A591" s="53">
        <v>2102200</v>
      </c>
      <c r="B591" s="53">
        <v>21</v>
      </c>
      <c r="C591" s="52" t="s">
        <v>11605</v>
      </c>
      <c r="D591" s="52" t="s">
        <v>11606</v>
      </c>
      <c r="E591" s="52" t="s">
        <v>11359</v>
      </c>
      <c r="F591" s="52" t="s">
        <v>11719</v>
      </c>
      <c r="G591" s="52">
        <v>2103</v>
      </c>
      <c r="H591" s="52" t="s">
        <v>11713</v>
      </c>
      <c r="I591" s="52" t="s">
        <v>11714</v>
      </c>
    </row>
    <row r="592" spans="1:9" x14ac:dyDescent="0.25">
      <c r="A592" s="53">
        <v>2103208</v>
      </c>
      <c r="B592" s="53">
        <v>21</v>
      </c>
      <c r="C592" s="52" t="s">
        <v>11605</v>
      </c>
      <c r="D592" s="52" t="s">
        <v>11606</v>
      </c>
      <c r="E592" s="52" t="s">
        <v>11359</v>
      </c>
      <c r="F592" s="52" t="s">
        <v>11720</v>
      </c>
      <c r="G592" s="52">
        <v>2103</v>
      </c>
      <c r="H592" s="52" t="s">
        <v>11713</v>
      </c>
      <c r="I592" s="52" t="s">
        <v>11714</v>
      </c>
    </row>
    <row r="593" spans="1:9" x14ac:dyDescent="0.25">
      <c r="A593" s="53">
        <v>2103406</v>
      </c>
      <c r="B593" s="53">
        <v>21</v>
      </c>
      <c r="C593" s="52" t="s">
        <v>11605</v>
      </c>
      <c r="D593" s="52" t="s">
        <v>11606</v>
      </c>
      <c r="E593" s="52" t="s">
        <v>11359</v>
      </c>
      <c r="F593" s="52" t="s">
        <v>11721</v>
      </c>
      <c r="G593" s="52">
        <v>2103</v>
      </c>
      <c r="H593" s="52" t="s">
        <v>11713</v>
      </c>
      <c r="I593" s="52" t="s">
        <v>11714</v>
      </c>
    </row>
    <row r="594" spans="1:9" x14ac:dyDescent="0.25">
      <c r="A594" s="53">
        <v>2103901</v>
      </c>
      <c r="B594" s="53">
        <v>21</v>
      </c>
      <c r="C594" s="52" t="s">
        <v>11605</v>
      </c>
      <c r="D594" s="52" t="s">
        <v>11606</v>
      </c>
      <c r="E594" s="52" t="s">
        <v>11359</v>
      </c>
      <c r="F594" s="52" t="s">
        <v>11722</v>
      </c>
      <c r="G594" s="52">
        <v>2103</v>
      </c>
      <c r="H594" s="52" t="s">
        <v>11713</v>
      </c>
      <c r="I594" s="52" t="s">
        <v>11714</v>
      </c>
    </row>
    <row r="595" spans="1:9" x14ac:dyDescent="0.25">
      <c r="A595" s="53">
        <v>2105005</v>
      </c>
      <c r="B595" s="53">
        <v>21</v>
      </c>
      <c r="C595" s="52" t="s">
        <v>11605</v>
      </c>
      <c r="D595" s="52" t="s">
        <v>11606</v>
      </c>
      <c r="E595" s="52" t="s">
        <v>11359</v>
      </c>
      <c r="F595" s="52" t="s">
        <v>11723</v>
      </c>
      <c r="G595" s="52">
        <v>2103</v>
      </c>
      <c r="H595" s="52" t="s">
        <v>11713</v>
      </c>
      <c r="I595" s="52" t="s">
        <v>11714</v>
      </c>
    </row>
    <row r="596" spans="1:9" x14ac:dyDescent="0.25">
      <c r="A596" s="53">
        <v>2106409</v>
      </c>
      <c r="B596" s="53">
        <v>21</v>
      </c>
      <c r="C596" s="52" t="s">
        <v>11605</v>
      </c>
      <c r="D596" s="52" t="s">
        <v>11606</v>
      </c>
      <c r="E596" s="52" t="s">
        <v>11359</v>
      </c>
      <c r="F596" s="52" t="s">
        <v>11724</v>
      </c>
      <c r="G596" s="52">
        <v>2103</v>
      </c>
      <c r="H596" s="52" t="s">
        <v>11713</v>
      </c>
      <c r="I596" s="52" t="s">
        <v>11714</v>
      </c>
    </row>
    <row r="597" spans="1:9" x14ac:dyDescent="0.25">
      <c r="A597" s="53">
        <v>2106672</v>
      </c>
      <c r="B597" s="53">
        <v>21</v>
      </c>
      <c r="C597" s="52" t="s">
        <v>11605</v>
      </c>
      <c r="D597" s="52" t="s">
        <v>11606</v>
      </c>
      <c r="E597" s="52" t="s">
        <v>11359</v>
      </c>
      <c r="F597" s="52" t="s">
        <v>11725</v>
      </c>
      <c r="G597" s="52">
        <v>2103</v>
      </c>
      <c r="H597" s="52" t="s">
        <v>11713</v>
      </c>
      <c r="I597" s="52" t="s">
        <v>11714</v>
      </c>
    </row>
    <row r="598" spans="1:9" x14ac:dyDescent="0.25">
      <c r="A598" s="53">
        <v>2109403</v>
      </c>
      <c r="B598" s="53">
        <v>21</v>
      </c>
      <c r="C598" s="52" t="s">
        <v>11605</v>
      </c>
      <c r="D598" s="52" t="s">
        <v>11606</v>
      </c>
      <c r="E598" s="52" t="s">
        <v>11359</v>
      </c>
      <c r="F598" s="52" t="s">
        <v>11726</v>
      </c>
      <c r="G598" s="52">
        <v>2103</v>
      </c>
      <c r="H598" s="52" t="s">
        <v>11713</v>
      </c>
      <c r="I598" s="52" t="s">
        <v>11714</v>
      </c>
    </row>
    <row r="599" spans="1:9" x14ac:dyDescent="0.25">
      <c r="A599" s="53">
        <v>2110104</v>
      </c>
      <c r="B599" s="53">
        <v>21</v>
      </c>
      <c r="C599" s="52" t="s">
        <v>11605</v>
      </c>
      <c r="D599" s="52" t="s">
        <v>11606</v>
      </c>
      <c r="E599" s="52" t="s">
        <v>11359</v>
      </c>
      <c r="F599" s="52" t="s">
        <v>11727</v>
      </c>
      <c r="G599" s="52">
        <v>2103</v>
      </c>
      <c r="H599" s="52" t="s">
        <v>11713</v>
      </c>
      <c r="I599" s="52" t="s">
        <v>11714</v>
      </c>
    </row>
    <row r="600" spans="1:9" x14ac:dyDescent="0.25">
      <c r="A600" s="53">
        <v>2110278</v>
      </c>
      <c r="B600" s="53">
        <v>21</v>
      </c>
      <c r="C600" s="52" t="s">
        <v>11605</v>
      </c>
      <c r="D600" s="52" t="s">
        <v>11606</v>
      </c>
      <c r="E600" s="52" t="s">
        <v>11359</v>
      </c>
      <c r="F600" s="52" t="s">
        <v>11728</v>
      </c>
      <c r="G600" s="52">
        <v>2103</v>
      </c>
      <c r="H600" s="52" t="s">
        <v>11713</v>
      </c>
      <c r="I600" s="52" t="s">
        <v>11714</v>
      </c>
    </row>
    <row r="601" spans="1:9" x14ac:dyDescent="0.25">
      <c r="A601" s="53">
        <v>2110401</v>
      </c>
      <c r="B601" s="53">
        <v>21</v>
      </c>
      <c r="C601" s="52" t="s">
        <v>11605</v>
      </c>
      <c r="D601" s="52" t="s">
        <v>11606</v>
      </c>
      <c r="E601" s="52" t="s">
        <v>11359</v>
      </c>
      <c r="F601" s="52" t="s">
        <v>11729</v>
      </c>
      <c r="G601" s="52">
        <v>2103</v>
      </c>
      <c r="H601" s="52" t="s">
        <v>11713</v>
      </c>
      <c r="I601" s="52" t="s">
        <v>11714</v>
      </c>
    </row>
    <row r="602" spans="1:9" x14ac:dyDescent="0.25">
      <c r="A602" s="53">
        <v>2112605</v>
      </c>
      <c r="B602" s="53">
        <v>21</v>
      </c>
      <c r="C602" s="52" t="s">
        <v>11605</v>
      </c>
      <c r="D602" s="52" t="s">
        <v>11606</v>
      </c>
      <c r="E602" s="52" t="s">
        <v>11359</v>
      </c>
      <c r="F602" s="52" t="s">
        <v>11730</v>
      </c>
      <c r="G602" s="52">
        <v>2103</v>
      </c>
      <c r="H602" s="52" t="s">
        <v>11713</v>
      </c>
      <c r="I602" s="52" t="s">
        <v>11714</v>
      </c>
    </row>
    <row r="603" spans="1:9" x14ac:dyDescent="0.25">
      <c r="A603" s="53">
        <v>1503077</v>
      </c>
      <c r="B603" s="53">
        <v>15</v>
      </c>
      <c r="C603" s="52" t="s">
        <v>11200</v>
      </c>
      <c r="D603" s="52" t="s">
        <v>11201</v>
      </c>
      <c r="E603" s="52" t="s">
        <v>11076</v>
      </c>
      <c r="F603" s="52" t="s">
        <v>11731</v>
      </c>
      <c r="G603" s="52">
        <v>2101</v>
      </c>
      <c r="H603" s="52" t="s">
        <v>11732</v>
      </c>
      <c r="I603" s="52" t="s">
        <v>11733</v>
      </c>
    </row>
    <row r="604" spans="1:9" x14ac:dyDescent="0.25">
      <c r="A604" s="53">
        <v>1504950</v>
      </c>
      <c r="B604" s="53">
        <v>15</v>
      </c>
      <c r="C604" s="52" t="s">
        <v>11200</v>
      </c>
      <c r="D604" s="52" t="s">
        <v>11201</v>
      </c>
      <c r="E604" s="52" t="s">
        <v>11076</v>
      </c>
      <c r="F604" s="52" t="s">
        <v>11734</v>
      </c>
      <c r="G604" s="52">
        <v>2101</v>
      </c>
      <c r="H604" s="52" t="s">
        <v>11732</v>
      </c>
      <c r="I604" s="52" t="s">
        <v>11733</v>
      </c>
    </row>
    <row r="605" spans="1:9" x14ac:dyDescent="0.25">
      <c r="A605" s="53">
        <v>2100402</v>
      </c>
      <c r="B605" s="53">
        <v>21</v>
      </c>
      <c r="C605" s="52" t="s">
        <v>11605</v>
      </c>
      <c r="D605" s="52" t="s">
        <v>11606</v>
      </c>
      <c r="E605" s="52" t="s">
        <v>11359</v>
      </c>
      <c r="F605" s="52" t="s">
        <v>11735</v>
      </c>
      <c r="G605" s="52">
        <v>2101</v>
      </c>
      <c r="H605" s="52" t="s">
        <v>11732</v>
      </c>
      <c r="I605" s="52" t="s">
        <v>11733</v>
      </c>
    </row>
    <row r="606" spans="1:9" x14ac:dyDescent="0.25">
      <c r="A606" s="53">
        <v>2100477</v>
      </c>
      <c r="B606" s="53">
        <v>21</v>
      </c>
      <c r="C606" s="52" t="s">
        <v>11605</v>
      </c>
      <c r="D606" s="52" t="s">
        <v>11606</v>
      </c>
      <c r="E606" s="52" t="s">
        <v>11359</v>
      </c>
      <c r="F606" s="52" t="s">
        <v>11736</v>
      </c>
      <c r="G606" s="52">
        <v>2101</v>
      </c>
      <c r="H606" s="52" t="s">
        <v>11732</v>
      </c>
      <c r="I606" s="52" t="s">
        <v>11733</v>
      </c>
    </row>
    <row r="607" spans="1:9" x14ac:dyDescent="0.25">
      <c r="A607" s="53">
        <v>2100550</v>
      </c>
      <c r="B607" s="53">
        <v>21</v>
      </c>
      <c r="C607" s="52" t="s">
        <v>11605</v>
      </c>
      <c r="D607" s="52" t="s">
        <v>11606</v>
      </c>
      <c r="E607" s="52" t="s">
        <v>11359</v>
      </c>
      <c r="F607" s="52" t="s">
        <v>11737</v>
      </c>
      <c r="G607" s="52">
        <v>2101</v>
      </c>
      <c r="H607" s="52" t="s">
        <v>11732</v>
      </c>
      <c r="I607" s="52" t="s">
        <v>11733</v>
      </c>
    </row>
    <row r="608" spans="1:9" x14ac:dyDescent="0.25">
      <c r="A608" s="53">
        <v>2100873</v>
      </c>
      <c r="B608" s="53">
        <v>21</v>
      </c>
      <c r="C608" s="52" t="s">
        <v>11605</v>
      </c>
      <c r="D608" s="52" t="s">
        <v>11606</v>
      </c>
      <c r="E608" s="52" t="s">
        <v>11359</v>
      </c>
      <c r="F608" s="52" t="s">
        <v>11738</v>
      </c>
      <c r="G608" s="52">
        <v>2101</v>
      </c>
      <c r="H608" s="52" t="s">
        <v>11732</v>
      </c>
      <c r="I608" s="52" t="s">
        <v>11733</v>
      </c>
    </row>
    <row r="609" spans="1:9" x14ac:dyDescent="0.25">
      <c r="A609" s="53">
        <v>2101772</v>
      </c>
      <c r="B609" s="53">
        <v>21</v>
      </c>
      <c r="C609" s="52" t="s">
        <v>11605</v>
      </c>
      <c r="D609" s="52" t="s">
        <v>11606</v>
      </c>
      <c r="E609" s="52" t="s">
        <v>11359</v>
      </c>
      <c r="F609" s="52" t="s">
        <v>11739</v>
      </c>
      <c r="G609" s="52">
        <v>2101</v>
      </c>
      <c r="H609" s="52" t="s">
        <v>11732</v>
      </c>
      <c r="I609" s="52" t="s">
        <v>11733</v>
      </c>
    </row>
    <row r="610" spans="1:9" x14ac:dyDescent="0.25">
      <c r="A610" s="53">
        <v>2101970</v>
      </c>
      <c r="B610" s="53">
        <v>21</v>
      </c>
      <c r="C610" s="52" t="s">
        <v>11605</v>
      </c>
      <c r="D610" s="52" t="s">
        <v>11606</v>
      </c>
      <c r="E610" s="52" t="s">
        <v>11359</v>
      </c>
      <c r="F610" s="52" t="s">
        <v>11740</v>
      </c>
      <c r="G610" s="52">
        <v>2101</v>
      </c>
      <c r="H610" s="52" t="s">
        <v>11732</v>
      </c>
      <c r="I610" s="52" t="s">
        <v>11733</v>
      </c>
    </row>
    <row r="611" spans="1:9" x14ac:dyDescent="0.25">
      <c r="A611" s="53">
        <v>2102002</v>
      </c>
      <c r="B611" s="53">
        <v>21</v>
      </c>
      <c r="C611" s="52" t="s">
        <v>11605</v>
      </c>
      <c r="D611" s="52" t="s">
        <v>11606</v>
      </c>
      <c r="E611" s="52" t="s">
        <v>11359</v>
      </c>
      <c r="F611" s="52" t="s">
        <v>11741</v>
      </c>
      <c r="G611" s="52">
        <v>2101</v>
      </c>
      <c r="H611" s="52" t="s">
        <v>11732</v>
      </c>
      <c r="I611" s="52" t="s">
        <v>11733</v>
      </c>
    </row>
    <row r="612" spans="1:9" x14ac:dyDescent="0.25">
      <c r="A612" s="53">
        <v>2102606</v>
      </c>
      <c r="B612" s="53">
        <v>21</v>
      </c>
      <c r="C612" s="52" t="s">
        <v>11605</v>
      </c>
      <c r="D612" s="52" t="s">
        <v>11606</v>
      </c>
      <c r="E612" s="52" t="s">
        <v>11359</v>
      </c>
      <c r="F612" s="52" t="s">
        <v>11742</v>
      </c>
      <c r="G612" s="52">
        <v>2101</v>
      </c>
      <c r="H612" s="52" t="s">
        <v>11732</v>
      </c>
      <c r="I612" s="52" t="s">
        <v>11733</v>
      </c>
    </row>
    <row r="613" spans="1:9" x14ac:dyDescent="0.25">
      <c r="A613" s="53">
        <v>2102903</v>
      </c>
      <c r="B613" s="53">
        <v>21</v>
      </c>
      <c r="C613" s="52" t="s">
        <v>11605</v>
      </c>
      <c r="D613" s="52" t="s">
        <v>11606</v>
      </c>
      <c r="E613" s="52" t="s">
        <v>11359</v>
      </c>
      <c r="F613" s="52" t="s">
        <v>11743</v>
      </c>
      <c r="G613" s="52">
        <v>2101</v>
      </c>
      <c r="H613" s="52" t="s">
        <v>11732</v>
      </c>
      <c r="I613" s="52" t="s">
        <v>11733</v>
      </c>
    </row>
    <row r="614" spans="1:9" x14ac:dyDescent="0.25">
      <c r="A614" s="53">
        <v>2103158</v>
      </c>
      <c r="B614" s="53">
        <v>21</v>
      </c>
      <c r="C614" s="52" t="s">
        <v>11605</v>
      </c>
      <c r="D614" s="52" t="s">
        <v>11606</v>
      </c>
      <c r="E614" s="52" t="s">
        <v>11359</v>
      </c>
      <c r="F614" s="52" t="s">
        <v>11744</v>
      </c>
      <c r="G614" s="52">
        <v>2101</v>
      </c>
      <c r="H614" s="52" t="s">
        <v>11732</v>
      </c>
      <c r="I614" s="52" t="s">
        <v>11733</v>
      </c>
    </row>
    <row r="615" spans="1:9" x14ac:dyDescent="0.25">
      <c r="A615" s="53">
        <v>2103174</v>
      </c>
      <c r="B615" s="53">
        <v>21</v>
      </c>
      <c r="C615" s="52" t="s">
        <v>11605</v>
      </c>
      <c r="D615" s="52" t="s">
        <v>11606</v>
      </c>
      <c r="E615" s="52" t="s">
        <v>11359</v>
      </c>
      <c r="F615" s="52" t="s">
        <v>11745</v>
      </c>
      <c r="G615" s="52">
        <v>2101</v>
      </c>
      <c r="H615" s="52" t="s">
        <v>11732</v>
      </c>
      <c r="I615" s="52" t="s">
        <v>11733</v>
      </c>
    </row>
    <row r="616" spans="1:9" x14ac:dyDescent="0.25">
      <c r="A616" s="53">
        <v>2104305</v>
      </c>
      <c r="B616" s="53">
        <v>21</v>
      </c>
      <c r="C616" s="52" t="s">
        <v>11605</v>
      </c>
      <c r="D616" s="52" t="s">
        <v>11606</v>
      </c>
      <c r="E616" s="52" t="s">
        <v>11359</v>
      </c>
      <c r="F616" s="52" t="s">
        <v>11746</v>
      </c>
      <c r="G616" s="52">
        <v>2101</v>
      </c>
      <c r="H616" s="52" t="s">
        <v>11732</v>
      </c>
      <c r="I616" s="52" t="s">
        <v>11733</v>
      </c>
    </row>
    <row r="617" spans="1:9" x14ac:dyDescent="0.25">
      <c r="A617" s="53">
        <v>2104651</v>
      </c>
      <c r="B617" s="53">
        <v>21</v>
      </c>
      <c r="C617" s="52" t="s">
        <v>11605</v>
      </c>
      <c r="D617" s="52" t="s">
        <v>11606</v>
      </c>
      <c r="E617" s="52" t="s">
        <v>11359</v>
      </c>
      <c r="F617" s="52" t="s">
        <v>11747</v>
      </c>
      <c r="G617" s="52">
        <v>2101</v>
      </c>
      <c r="H617" s="52" t="s">
        <v>11732</v>
      </c>
      <c r="I617" s="52" t="s">
        <v>11733</v>
      </c>
    </row>
    <row r="618" spans="1:9" x14ac:dyDescent="0.25">
      <c r="A618" s="53">
        <v>2104677</v>
      </c>
      <c r="B618" s="53">
        <v>21</v>
      </c>
      <c r="C618" s="52" t="s">
        <v>11605</v>
      </c>
      <c r="D618" s="52" t="s">
        <v>11606</v>
      </c>
      <c r="E618" s="52" t="s">
        <v>11359</v>
      </c>
      <c r="F618" s="52" t="s">
        <v>11748</v>
      </c>
      <c r="G618" s="52">
        <v>2101</v>
      </c>
      <c r="H618" s="52" t="s">
        <v>11732</v>
      </c>
      <c r="I618" s="52" t="s">
        <v>11733</v>
      </c>
    </row>
    <row r="619" spans="1:9" x14ac:dyDescent="0.25">
      <c r="A619" s="53">
        <v>2105153</v>
      </c>
      <c r="B619" s="53">
        <v>21</v>
      </c>
      <c r="C619" s="52" t="s">
        <v>11605</v>
      </c>
      <c r="D619" s="52" t="s">
        <v>11606</v>
      </c>
      <c r="E619" s="52" t="s">
        <v>11359</v>
      </c>
      <c r="F619" s="52" t="s">
        <v>11749</v>
      </c>
      <c r="G619" s="52">
        <v>2101</v>
      </c>
      <c r="H619" s="52" t="s">
        <v>11732</v>
      </c>
      <c r="I619" s="52" t="s">
        <v>11733</v>
      </c>
    </row>
    <row r="620" spans="1:9" x14ac:dyDescent="0.25">
      <c r="A620" s="53">
        <v>2105427</v>
      </c>
      <c r="B620" s="53">
        <v>21</v>
      </c>
      <c r="C620" s="52" t="s">
        <v>11605</v>
      </c>
      <c r="D620" s="52" t="s">
        <v>11606</v>
      </c>
      <c r="E620" s="52" t="s">
        <v>11359</v>
      </c>
      <c r="F620" s="52" t="s">
        <v>11750</v>
      </c>
      <c r="G620" s="52">
        <v>2101</v>
      </c>
      <c r="H620" s="52" t="s">
        <v>11732</v>
      </c>
      <c r="I620" s="52" t="s">
        <v>11733</v>
      </c>
    </row>
    <row r="621" spans="1:9" x14ac:dyDescent="0.25">
      <c r="A621" s="53">
        <v>2105658</v>
      </c>
      <c r="B621" s="53">
        <v>21</v>
      </c>
      <c r="C621" s="52" t="s">
        <v>11605</v>
      </c>
      <c r="D621" s="52" t="s">
        <v>11606</v>
      </c>
      <c r="E621" s="52" t="s">
        <v>11359</v>
      </c>
      <c r="F621" s="52" t="s">
        <v>11751</v>
      </c>
      <c r="G621" s="52">
        <v>2101</v>
      </c>
      <c r="H621" s="52" t="s">
        <v>11732</v>
      </c>
      <c r="I621" s="52" t="s">
        <v>11733</v>
      </c>
    </row>
    <row r="622" spans="1:9" x14ac:dyDescent="0.25">
      <c r="A622" s="53">
        <v>2106201</v>
      </c>
      <c r="B622" s="53">
        <v>21</v>
      </c>
      <c r="C622" s="52" t="s">
        <v>11605</v>
      </c>
      <c r="D622" s="52" t="s">
        <v>11606</v>
      </c>
      <c r="E622" s="52" t="s">
        <v>11359</v>
      </c>
      <c r="F622" s="52" t="s">
        <v>11752</v>
      </c>
      <c r="G622" s="52">
        <v>2101</v>
      </c>
      <c r="H622" s="52" t="s">
        <v>11732</v>
      </c>
      <c r="I622" s="52" t="s">
        <v>11733</v>
      </c>
    </row>
    <row r="623" spans="1:9" x14ac:dyDescent="0.25">
      <c r="A623" s="53">
        <v>2106326</v>
      </c>
      <c r="B623" s="53">
        <v>21</v>
      </c>
      <c r="C623" s="52" t="s">
        <v>11605</v>
      </c>
      <c r="D623" s="52" t="s">
        <v>11606</v>
      </c>
      <c r="E623" s="52" t="s">
        <v>11359</v>
      </c>
      <c r="F623" s="52" t="s">
        <v>11753</v>
      </c>
      <c r="G623" s="52">
        <v>2101</v>
      </c>
      <c r="H623" s="52" t="s">
        <v>11732</v>
      </c>
      <c r="I623" s="52" t="s">
        <v>11733</v>
      </c>
    </row>
    <row r="624" spans="1:9" x14ac:dyDescent="0.25">
      <c r="A624" s="53">
        <v>2106375</v>
      </c>
      <c r="B624" s="53">
        <v>21</v>
      </c>
      <c r="C624" s="52" t="s">
        <v>11605</v>
      </c>
      <c r="D624" s="52" t="s">
        <v>11606</v>
      </c>
      <c r="E624" s="52" t="s">
        <v>11359</v>
      </c>
      <c r="F624" s="52" t="s">
        <v>11754</v>
      </c>
      <c r="G624" s="52">
        <v>2101</v>
      </c>
      <c r="H624" s="52" t="s">
        <v>11732</v>
      </c>
      <c r="I624" s="52" t="s">
        <v>11733</v>
      </c>
    </row>
    <row r="625" spans="1:9" x14ac:dyDescent="0.25">
      <c r="A625" s="53">
        <v>2106904</v>
      </c>
      <c r="B625" s="53">
        <v>21</v>
      </c>
      <c r="C625" s="52" t="s">
        <v>11605</v>
      </c>
      <c r="D625" s="52" t="s">
        <v>11606</v>
      </c>
      <c r="E625" s="52" t="s">
        <v>11359</v>
      </c>
      <c r="F625" s="52" t="s">
        <v>11755</v>
      </c>
      <c r="G625" s="52">
        <v>2101</v>
      </c>
      <c r="H625" s="52" t="s">
        <v>11732</v>
      </c>
      <c r="I625" s="52" t="s">
        <v>11733</v>
      </c>
    </row>
    <row r="626" spans="1:9" x14ac:dyDescent="0.25">
      <c r="A626" s="53">
        <v>2107357</v>
      </c>
      <c r="B626" s="53">
        <v>21</v>
      </c>
      <c r="C626" s="52" t="s">
        <v>11605</v>
      </c>
      <c r="D626" s="52" t="s">
        <v>11606</v>
      </c>
      <c r="E626" s="52" t="s">
        <v>11359</v>
      </c>
      <c r="F626" s="52" t="s">
        <v>11756</v>
      </c>
      <c r="G626" s="52">
        <v>2101</v>
      </c>
      <c r="H626" s="52" t="s">
        <v>11732</v>
      </c>
      <c r="I626" s="52" t="s">
        <v>11733</v>
      </c>
    </row>
    <row r="627" spans="1:9" x14ac:dyDescent="0.25">
      <c r="A627" s="53">
        <v>2108504</v>
      </c>
      <c r="B627" s="53">
        <v>21</v>
      </c>
      <c r="C627" s="52" t="s">
        <v>11605</v>
      </c>
      <c r="D627" s="52" t="s">
        <v>11606</v>
      </c>
      <c r="E627" s="52" t="s">
        <v>11359</v>
      </c>
      <c r="F627" s="52" t="s">
        <v>11757</v>
      </c>
      <c r="G627" s="52">
        <v>2101</v>
      </c>
      <c r="H627" s="52" t="s">
        <v>11732</v>
      </c>
      <c r="I627" s="52" t="s">
        <v>11733</v>
      </c>
    </row>
    <row r="628" spans="1:9" x14ac:dyDescent="0.25">
      <c r="A628" s="53">
        <v>2108702</v>
      </c>
      <c r="B628" s="53">
        <v>21</v>
      </c>
      <c r="C628" s="52" t="s">
        <v>11605</v>
      </c>
      <c r="D628" s="52" t="s">
        <v>11606</v>
      </c>
      <c r="E628" s="52" t="s">
        <v>11359</v>
      </c>
      <c r="F628" s="52" t="s">
        <v>11758</v>
      </c>
      <c r="G628" s="52">
        <v>2101</v>
      </c>
      <c r="H628" s="52" t="s">
        <v>11732</v>
      </c>
      <c r="I628" s="52" t="s">
        <v>11733</v>
      </c>
    </row>
    <row r="629" spans="1:9" x14ac:dyDescent="0.25">
      <c r="A629" s="53">
        <v>2109239</v>
      </c>
      <c r="B629" s="53">
        <v>21</v>
      </c>
      <c r="C629" s="52" t="s">
        <v>11605</v>
      </c>
      <c r="D629" s="52" t="s">
        <v>11606</v>
      </c>
      <c r="E629" s="52" t="s">
        <v>11359</v>
      </c>
      <c r="F629" s="52" t="s">
        <v>11126</v>
      </c>
      <c r="G629" s="52">
        <v>2101</v>
      </c>
      <c r="H629" s="52" t="s">
        <v>11732</v>
      </c>
      <c r="I629" s="52" t="s">
        <v>11733</v>
      </c>
    </row>
    <row r="630" spans="1:9" x14ac:dyDescent="0.25">
      <c r="A630" s="53">
        <v>2109908</v>
      </c>
      <c r="B630" s="53">
        <v>21</v>
      </c>
      <c r="C630" s="52" t="s">
        <v>11605</v>
      </c>
      <c r="D630" s="52" t="s">
        <v>11606</v>
      </c>
      <c r="E630" s="52" t="s">
        <v>11359</v>
      </c>
      <c r="F630" s="52" t="s">
        <v>11515</v>
      </c>
      <c r="G630" s="52">
        <v>2101</v>
      </c>
      <c r="H630" s="52" t="s">
        <v>11732</v>
      </c>
      <c r="I630" s="52" t="s">
        <v>11733</v>
      </c>
    </row>
    <row r="631" spans="1:9" x14ac:dyDescent="0.25">
      <c r="A631" s="53">
        <v>2110005</v>
      </c>
      <c r="B631" s="53">
        <v>21</v>
      </c>
      <c r="C631" s="52" t="s">
        <v>11605</v>
      </c>
      <c r="D631" s="52" t="s">
        <v>11606</v>
      </c>
      <c r="E631" s="52" t="s">
        <v>11359</v>
      </c>
      <c r="F631" s="52" t="s">
        <v>11759</v>
      </c>
      <c r="G631" s="52">
        <v>2101</v>
      </c>
      <c r="H631" s="52" t="s">
        <v>11732</v>
      </c>
      <c r="I631" s="52" t="s">
        <v>11733</v>
      </c>
    </row>
    <row r="632" spans="1:9" x14ac:dyDescent="0.25">
      <c r="A632" s="53">
        <v>2110039</v>
      </c>
      <c r="B632" s="53">
        <v>21</v>
      </c>
      <c r="C632" s="52" t="s">
        <v>11605</v>
      </c>
      <c r="D632" s="52" t="s">
        <v>11606</v>
      </c>
      <c r="E632" s="52" t="s">
        <v>11359</v>
      </c>
      <c r="F632" s="52" t="s">
        <v>11760</v>
      </c>
      <c r="G632" s="52">
        <v>2101</v>
      </c>
      <c r="H632" s="52" t="s">
        <v>11732</v>
      </c>
      <c r="I632" s="52" t="s">
        <v>11733</v>
      </c>
    </row>
    <row r="633" spans="1:9" x14ac:dyDescent="0.25">
      <c r="A633" s="53">
        <v>2111029</v>
      </c>
      <c r="B633" s="53">
        <v>21</v>
      </c>
      <c r="C633" s="52" t="s">
        <v>11605</v>
      </c>
      <c r="D633" s="52" t="s">
        <v>11606</v>
      </c>
      <c r="E633" s="52" t="s">
        <v>11359</v>
      </c>
      <c r="F633" s="52" t="s">
        <v>11761</v>
      </c>
      <c r="G633" s="52">
        <v>2101</v>
      </c>
      <c r="H633" s="52" t="s">
        <v>11732</v>
      </c>
      <c r="I633" s="52" t="s">
        <v>11733</v>
      </c>
    </row>
    <row r="634" spans="1:9" x14ac:dyDescent="0.25">
      <c r="A634" s="53">
        <v>2111722</v>
      </c>
      <c r="B634" s="53">
        <v>21</v>
      </c>
      <c r="C634" s="52" t="s">
        <v>11605</v>
      </c>
      <c r="D634" s="52" t="s">
        <v>11606</v>
      </c>
      <c r="E634" s="52" t="s">
        <v>11359</v>
      </c>
      <c r="F634" s="52" t="s">
        <v>11762</v>
      </c>
      <c r="G634" s="52">
        <v>2101</v>
      </c>
      <c r="H634" s="52" t="s">
        <v>11732</v>
      </c>
      <c r="I634" s="52" t="s">
        <v>11733</v>
      </c>
    </row>
    <row r="635" spans="1:9" x14ac:dyDescent="0.25">
      <c r="A635" s="53">
        <v>2112274</v>
      </c>
      <c r="B635" s="53">
        <v>21</v>
      </c>
      <c r="C635" s="52" t="s">
        <v>11605</v>
      </c>
      <c r="D635" s="52" t="s">
        <v>11606</v>
      </c>
      <c r="E635" s="52" t="s">
        <v>11359</v>
      </c>
      <c r="F635" s="52" t="s">
        <v>11763</v>
      </c>
      <c r="G635" s="52">
        <v>2101</v>
      </c>
      <c r="H635" s="52" t="s">
        <v>11732</v>
      </c>
      <c r="I635" s="52" t="s">
        <v>11733</v>
      </c>
    </row>
    <row r="636" spans="1:9" x14ac:dyDescent="0.25">
      <c r="A636" s="53">
        <v>2114007</v>
      </c>
      <c r="B636" s="53">
        <v>21</v>
      </c>
      <c r="C636" s="52" t="s">
        <v>11605</v>
      </c>
      <c r="D636" s="52" t="s">
        <v>11606</v>
      </c>
      <c r="E636" s="52" t="s">
        <v>11359</v>
      </c>
      <c r="F636" s="52" t="s">
        <v>11764</v>
      </c>
      <c r="G636" s="52">
        <v>2101</v>
      </c>
      <c r="H636" s="52" t="s">
        <v>11732</v>
      </c>
      <c r="I636" s="52" t="s">
        <v>11733</v>
      </c>
    </row>
    <row r="637" spans="1:9" x14ac:dyDescent="0.25">
      <c r="A637" s="53">
        <v>2100303</v>
      </c>
      <c r="B637" s="53">
        <v>21</v>
      </c>
      <c r="C637" s="52" t="s">
        <v>11605</v>
      </c>
      <c r="D637" s="52" t="s">
        <v>11606</v>
      </c>
      <c r="E637" s="52" t="s">
        <v>11359</v>
      </c>
      <c r="F637" s="52" t="s">
        <v>11765</v>
      </c>
      <c r="G637" s="52">
        <v>2104</v>
      </c>
      <c r="H637" s="52" t="s">
        <v>11766</v>
      </c>
      <c r="I637" s="52" t="s">
        <v>11767</v>
      </c>
    </row>
    <row r="638" spans="1:9" x14ac:dyDescent="0.25">
      <c r="A638" s="53">
        <v>2100436</v>
      </c>
      <c r="B638" s="53">
        <v>21</v>
      </c>
      <c r="C638" s="52" t="s">
        <v>11605</v>
      </c>
      <c r="D638" s="52" t="s">
        <v>11606</v>
      </c>
      <c r="E638" s="52" t="s">
        <v>11359</v>
      </c>
      <c r="F638" s="52" t="s">
        <v>11768</v>
      </c>
      <c r="G638" s="52">
        <v>2104</v>
      </c>
      <c r="H638" s="52" t="s">
        <v>11766</v>
      </c>
      <c r="I638" s="52" t="s">
        <v>11767</v>
      </c>
    </row>
    <row r="639" spans="1:9" x14ac:dyDescent="0.25">
      <c r="A639" s="53">
        <v>2101202</v>
      </c>
      <c r="B639" s="53">
        <v>21</v>
      </c>
      <c r="C639" s="52" t="s">
        <v>11605</v>
      </c>
      <c r="D639" s="52" t="s">
        <v>11606</v>
      </c>
      <c r="E639" s="52" t="s">
        <v>11359</v>
      </c>
      <c r="F639" s="52" t="s">
        <v>11769</v>
      </c>
      <c r="G639" s="52">
        <v>2104</v>
      </c>
      <c r="H639" s="52" t="s">
        <v>11766</v>
      </c>
      <c r="I639" s="52" t="s">
        <v>11767</v>
      </c>
    </row>
    <row r="640" spans="1:9" x14ac:dyDescent="0.25">
      <c r="A640" s="53">
        <v>2101509</v>
      </c>
      <c r="B640" s="53">
        <v>21</v>
      </c>
      <c r="C640" s="52" t="s">
        <v>11605</v>
      </c>
      <c r="D640" s="52" t="s">
        <v>11606</v>
      </c>
      <c r="E640" s="52" t="s">
        <v>11359</v>
      </c>
      <c r="F640" s="52" t="s">
        <v>11770</v>
      </c>
      <c r="G640" s="52">
        <v>2104</v>
      </c>
      <c r="H640" s="52" t="s">
        <v>11766</v>
      </c>
      <c r="I640" s="52" t="s">
        <v>11767</v>
      </c>
    </row>
    <row r="641" spans="1:9" x14ac:dyDescent="0.25">
      <c r="A641" s="53">
        <v>2101939</v>
      </c>
      <c r="B641" s="53">
        <v>21</v>
      </c>
      <c r="C641" s="52" t="s">
        <v>11605</v>
      </c>
      <c r="D641" s="52" t="s">
        <v>11606</v>
      </c>
      <c r="E641" s="52" t="s">
        <v>11359</v>
      </c>
      <c r="F641" s="52" t="s">
        <v>11771</v>
      </c>
      <c r="G641" s="52">
        <v>2104</v>
      </c>
      <c r="H641" s="52" t="s">
        <v>11766</v>
      </c>
      <c r="I641" s="52" t="s">
        <v>11767</v>
      </c>
    </row>
    <row r="642" spans="1:9" x14ac:dyDescent="0.25">
      <c r="A642" s="53">
        <v>2102077</v>
      </c>
      <c r="B642" s="53">
        <v>21</v>
      </c>
      <c r="C642" s="52" t="s">
        <v>11605</v>
      </c>
      <c r="D642" s="52" t="s">
        <v>11606</v>
      </c>
      <c r="E642" s="52" t="s">
        <v>11359</v>
      </c>
      <c r="F642" s="52" t="s">
        <v>11772</v>
      </c>
      <c r="G642" s="52">
        <v>2104</v>
      </c>
      <c r="H642" s="52" t="s">
        <v>11766</v>
      </c>
      <c r="I642" s="52" t="s">
        <v>11767</v>
      </c>
    </row>
    <row r="643" spans="1:9" x14ac:dyDescent="0.25">
      <c r="A643" s="53">
        <v>2102150</v>
      </c>
      <c r="B643" s="53">
        <v>21</v>
      </c>
      <c r="C643" s="52" t="s">
        <v>11605</v>
      </c>
      <c r="D643" s="52" t="s">
        <v>11606</v>
      </c>
      <c r="E643" s="52" t="s">
        <v>11359</v>
      </c>
      <c r="F643" s="52" t="s">
        <v>11773</v>
      </c>
      <c r="G643" s="52">
        <v>2104</v>
      </c>
      <c r="H643" s="52" t="s">
        <v>11766</v>
      </c>
      <c r="I643" s="52" t="s">
        <v>11767</v>
      </c>
    </row>
    <row r="644" spans="1:9" x14ac:dyDescent="0.25">
      <c r="A644" s="53">
        <v>2102309</v>
      </c>
      <c r="B644" s="53">
        <v>21</v>
      </c>
      <c r="C644" s="52" t="s">
        <v>11605</v>
      </c>
      <c r="D644" s="52" t="s">
        <v>11606</v>
      </c>
      <c r="E644" s="52" t="s">
        <v>11359</v>
      </c>
      <c r="F644" s="52" t="s">
        <v>11774</v>
      </c>
      <c r="G644" s="52">
        <v>2104</v>
      </c>
      <c r="H644" s="52" t="s">
        <v>11766</v>
      </c>
      <c r="I644" s="52" t="s">
        <v>11767</v>
      </c>
    </row>
    <row r="645" spans="1:9" x14ac:dyDescent="0.25">
      <c r="A645" s="53">
        <v>2102754</v>
      </c>
      <c r="B645" s="53">
        <v>21</v>
      </c>
      <c r="C645" s="52" t="s">
        <v>11605</v>
      </c>
      <c r="D645" s="52" t="s">
        <v>11606</v>
      </c>
      <c r="E645" s="52" t="s">
        <v>11359</v>
      </c>
      <c r="F645" s="52" t="s">
        <v>11775</v>
      </c>
      <c r="G645" s="52">
        <v>2104</v>
      </c>
      <c r="H645" s="52" t="s">
        <v>11766</v>
      </c>
      <c r="I645" s="52" t="s">
        <v>11767</v>
      </c>
    </row>
    <row r="646" spans="1:9" x14ac:dyDescent="0.25">
      <c r="A646" s="53">
        <v>2103000</v>
      </c>
      <c r="B646" s="53">
        <v>21</v>
      </c>
      <c r="C646" s="52" t="s">
        <v>11605</v>
      </c>
      <c r="D646" s="52" t="s">
        <v>11606</v>
      </c>
      <c r="E646" s="52" t="s">
        <v>11359</v>
      </c>
      <c r="F646" s="52" t="s">
        <v>11776</v>
      </c>
      <c r="G646" s="52">
        <v>2104</v>
      </c>
      <c r="H646" s="52" t="s">
        <v>11766</v>
      </c>
      <c r="I646" s="52" t="s">
        <v>11767</v>
      </c>
    </row>
    <row r="647" spans="1:9" x14ac:dyDescent="0.25">
      <c r="A647" s="53">
        <v>2103307</v>
      </c>
      <c r="B647" s="53">
        <v>21</v>
      </c>
      <c r="C647" s="52" t="s">
        <v>11605</v>
      </c>
      <c r="D647" s="52" t="s">
        <v>11606</v>
      </c>
      <c r="E647" s="52" t="s">
        <v>11359</v>
      </c>
      <c r="F647" s="52" t="s">
        <v>11777</v>
      </c>
      <c r="G647" s="52">
        <v>2104</v>
      </c>
      <c r="H647" s="52" t="s">
        <v>11766</v>
      </c>
      <c r="I647" s="52" t="s">
        <v>11767</v>
      </c>
    </row>
    <row r="648" spans="1:9" x14ac:dyDescent="0.25">
      <c r="A648" s="53">
        <v>2103505</v>
      </c>
      <c r="B648" s="53">
        <v>21</v>
      </c>
      <c r="C648" s="52" t="s">
        <v>11605</v>
      </c>
      <c r="D648" s="52" t="s">
        <v>11606</v>
      </c>
      <c r="E648" s="52" t="s">
        <v>11359</v>
      </c>
      <c r="F648" s="52" t="s">
        <v>11778</v>
      </c>
      <c r="G648" s="52">
        <v>2104</v>
      </c>
      <c r="H648" s="52" t="s">
        <v>11766</v>
      </c>
      <c r="I648" s="52" t="s">
        <v>11767</v>
      </c>
    </row>
    <row r="649" spans="1:9" x14ac:dyDescent="0.25">
      <c r="A649" s="53">
        <v>2103554</v>
      </c>
      <c r="B649" s="53">
        <v>21</v>
      </c>
      <c r="C649" s="52" t="s">
        <v>11605</v>
      </c>
      <c r="D649" s="52" t="s">
        <v>11606</v>
      </c>
      <c r="E649" s="52" t="s">
        <v>11359</v>
      </c>
      <c r="F649" s="52" t="s">
        <v>11779</v>
      </c>
      <c r="G649" s="52">
        <v>2104</v>
      </c>
      <c r="H649" s="52" t="s">
        <v>11766</v>
      </c>
      <c r="I649" s="52" t="s">
        <v>11767</v>
      </c>
    </row>
    <row r="650" spans="1:9" x14ac:dyDescent="0.25">
      <c r="A650" s="53">
        <v>2103604</v>
      </c>
      <c r="B650" s="53">
        <v>21</v>
      </c>
      <c r="C650" s="52" t="s">
        <v>11605</v>
      </c>
      <c r="D650" s="52" t="s">
        <v>11606</v>
      </c>
      <c r="E650" s="52" t="s">
        <v>11359</v>
      </c>
      <c r="F650" s="52" t="s">
        <v>11780</v>
      </c>
      <c r="G650" s="52">
        <v>2104</v>
      </c>
      <c r="H650" s="52" t="s">
        <v>11766</v>
      </c>
      <c r="I650" s="52" t="s">
        <v>11767</v>
      </c>
    </row>
    <row r="651" spans="1:9" x14ac:dyDescent="0.25">
      <c r="A651" s="53">
        <v>2103802</v>
      </c>
      <c r="B651" s="53">
        <v>21</v>
      </c>
      <c r="C651" s="52" t="s">
        <v>11605</v>
      </c>
      <c r="D651" s="52" t="s">
        <v>11606</v>
      </c>
      <c r="E651" s="52" t="s">
        <v>11359</v>
      </c>
      <c r="F651" s="52" t="s">
        <v>11781</v>
      </c>
      <c r="G651" s="52">
        <v>2104</v>
      </c>
      <c r="H651" s="52" t="s">
        <v>11766</v>
      </c>
      <c r="I651" s="52" t="s">
        <v>11767</v>
      </c>
    </row>
    <row r="652" spans="1:9" x14ac:dyDescent="0.25">
      <c r="A652" s="53">
        <v>2104008</v>
      </c>
      <c r="B652" s="53">
        <v>21</v>
      </c>
      <c r="C652" s="52" t="s">
        <v>11605</v>
      </c>
      <c r="D652" s="52" t="s">
        <v>11606</v>
      </c>
      <c r="E652" s="52" t="s">
        <v>11359</v>
      </c>
      <c r="F652" s="52" t="s">
        <v>11782</v>
      </c>
      <c r="G652" s="52">
        <v>2104</v>
      </c>
      <c r="H652" s="52" t="s">
        <v>11766</v>
      </c>
      <c r="I652" s="52" t="s">
        <v>11767</v>
      </c>
    </row>
    <row r="653" spans="1:9" x14ac:dyDescent="0.25">
      <c r="A653" s="53">
        <v>2104206</v>
      </c>
      <c r="B653" s="53">
        <v>21</v>
      </c>
      <c r="C653" s="52" t="s">
        <v>11605</v>
      </c>
      <c r="D653" s="52" t="s">
        <v>11606</v>
      </c>
      <c r="E653" s="52" t="s">
        <v>11359</v>
      </c>
      <c r="F653" s="52" t="s">
        <v>11783</v>
      </c>
      <c r="G653" s="52">
        <v>2104</v>
      </c>
      <c r="H653" s="52" t="s">
        <v>11766</v>
      </c>
      <c r="I653" s="52" t="s">
        <v>11767</v>
      </c>
    </row>
    <row r="654" spans="1:9" x14ac:dyDescent="0.25">
      <c r="A654" s="53">
        <v>2104404</v>
      </c>
      <c r="B654" s="53">
        <v>21</v>
      </c>
      <c r="C654" s="52" t="s">
        <v>11605</v>
      </c>
      <c r="D654" s="52" t="s">
        <v>11606</v>
      </c>
      <c r="E654" s="52" t="s">
        <v>11359</v>
      </c>
      <c r="F654" s="52" t="s">
        <v>11784</v>
      </c>
      <c r="G654" s="52">
        <v>2104</v>
      </c>
      <c r="H654" s="52" t="s">
        <v>11766</v>
      </c>
      <c r="I654" s="52" t="s">
        <v>11767</v>
      </c>
    </row>
    <row r="655" spans="1:9" x14ac:dyDescent="0.25">
      <c r="A655" s="53">
        <v>2104503</v>
      </c>
      <c r="B655" s="53">
        <v>21</v>
      </c>
      <c r="C655" s="52" t="s">
        <v>11605</v>
      </c>
      <c r="D655" s="52" t="s">
        <v>11606</v>
      </c>
      <c r="E655" s="52" t="s">
        <v>11359</v>
      </c>
      <c r="F655" s="52" t="s">
        <v>11785</v>
      </c>
      <c r="G655" s="52">
        <v>2104</v>
      </c>
      <c r="H655" s="52" t="s">
        <v>11766</v>
      </c>
      <c r="I655" s="52" t="s">
        <v>11767</v>
      </c>
    </row>
    <row r="656" spans="1:9" x14ac:dyDescent="0.25">
      <c r="A656" s="53">
        <v>2104602</v>
      </c>
      <c r="B656" s="53">
        <v>21</v>
      </c>
      <c r="C656" s="52" t="s">
        <v>11605</v>
      </c>
      <c r="D656" s="52" t="s">
        <v>11606</v>
      </c>
      <c r="E656" s="52" t="s">
        <v>11359</v>
      </c>
      <c r="F656" s="52" t="s">
        <v>11786</v>
      </c>
      <c r="G656" s="52">
        <v>2104</v>
      </c>
      <c r="H656" s="52" t="s">
        <v>11766</v>
      </c>
      <c r="I656" s="52" t="s">
        <v>11767</v>
      </c>
    </row>
    <row r="657" spans="1:9" x14ac:dyDescent="0.25">
      <c r="A657" s="53">
        <v>2104628</v>
      </c>
      <c r="B657" s="53">
        <v>21</v>
      </c>
      <c r="C657" s="52" t="s">
        <v>11605</v>
      </c>
      <c r="D657" s="52" t="s">
        <v>11606</v>
      </c>
      <c r="E657" s="52" t="s">
        <v>11359</v>
      </c>
      <c r="F657" s="52" t="s">
        <v>11787</v>
      </c>
      <c r="G657" s="52">
        <v>2104</v>
      </c>
      <c r="H657" s="52" t="s">
        <v>11766</v>
      </c>
      <c r="I657" s="52" t="s">
        <v>11767</v>
      </c>
    </row>
    <row r="658" spans="1:9" x14ac:dyDescent="0.25">
      <c r="A658" s="53">
        <v>2104701</v>
      </c>
      <c r="B658" s="53">
        <v>21</v>
      </c>
      <c r="C658" s="52" t="s">
        <v>11605</v>
      </c>
      <c r="D658" s="52" t="s">
        <v>11606</v>
      </c>
      <c r="E658" s="52" t="s">
        <v>11359</v>
      </c>
      <c r="F658" s="52" t="s">
        <v>11788</v>
      </c>
      <c r="G658" s="52">
        <v>2104</v>
      </c>
      <c r="H658" s="52" t="s">
        <v>11766</v>
      </c>
      <c r="I658" s="52" t="s">
        <v>11767</v>
      </c>
    </row>
    <row r="659" spans="1:9" x14ac:dyDescent="0.25">
      <c r="A659" s="53">
        <v>2105203</v>
      </c>
      <c r="B659" s="53">
        <v>21</v>
      </c>
      <c r="C659" s="52" t="s">
        <v>11605</v>
      </c>
      <c r="D659" s="52" t="s">
        <v>11606</v>
      </c>
      <c r="E659" s="52" t="s">
        <v>11359</v>
      </c>
      <c r="F659" s="52" t="s">
        <v>11789</v>
      </c>
      <c r="G659" s="52">
        <v>2104</v>
      </c>
      <c r="H659" s="52" t="s">
        <v>11766</v>
      </c>
      <c r="I659" s="52" t="s">
        <v>11767</v>
      </c>
    </row>
    <row r="660" spans="1:9" x14ac:dyDescent="0.25">
      <c r="A660" s="53">
        <v>2105450</v>
      </c>
      <c r="B660" s="53">
        <v>21</v>
      </c>
      <c r="C660" s="52" t="s">
        <v>11605</v>
      </c>
      <c r="D660" s="52" t="s">
        <v>11606</v>
      </c>
      <c r="E660" s="52" t="s">
        <v>11359</v>
      </c>
      <c r="F660" s="52" t="s">
        <v>11790</v>
      </c>
      <c r="G660" s="52">
        <v>2104</v>
      </c>
      <c r="H660" s="52" t="s">
        <v>11766</v>
      </c>
      <c r="I660" s="52" t="s">
        <v>11767</v>
      </c>
    </row>
    <row r="661" spans="1:9" x14ac:dyDescent="0.25">
      <c r="A661" s="53">
        <v>2105609</v>
      </c>
      <c r="B661" s="53">
        <v>21</v>
      </c>
      <c r="C661" s="52" t="s">
        <v>11605</v>
      </c>
      <c r="D661" s="52" t="s">
        <v>11606</v>
      </c>
      <c r="E661" s="52" t="s">
        <v>11359</v>
      </c>
      <c r="F661" s="52" t="s">
        <v>11791</v>
      </c>
      <c r="G661" s="52">
        <v>2104</v>
      </c>
      <c r="H661" s="52" t="s">
        <v>11766</v>
      </c>
      <c r="I661" s="52" t="s">
        <v>11767</v>
      </c>
    </row>
    <row r="662" spans="1:9" x14ac:dyDescent="0.25">
      <c r="A662" s="53">
        <v>2105708</v>
      </c>
      <c r="B662" s="53">
        <v>21</v>
      </c>
      <c r="C662" s="52" t="s">
        <v>11605</v>
      </c>
      <c r="D662" s="52" t="s">
        <v>11606</v>
      </c>
      <c r="E662" s="52" t="s">
        <v>11359</v>
      </c>
      <c r="F662" s="52" t="s">
        <v>11792</v>
      </c>
      <c r="G662" s="52">
        <v>2104</v>
      </c>
      <c r="H662" s="52" t="s">
        <v>11766</v>
      </c>
      <c r="I662" s="52" t="s">
        <v>11767</v>
      </c>
    </row>
    <row r="663" spans="1:9" x14ac:dyDescent="0.25">
      <c r="A663" s="53">
        <v>2105807</v>
      </c>
      <c r="B663" s="53">
        <v>21</v>
      </c>
      <c r="C663" s="52" t="s">
        <v>11605</v>
      </c>
      <c r="D663" s="52" t="s">
        <v>11606</v>
      </c>
      <c r="E663" s="52" t="s">
        <v>11359</v>
      </c>
      <c r="F663" s="52" t="s">
        <v>11793</v>
      </c>
      <c r="G663" s="52">
        <v>2104</v>
      </c>
      <c r="H663" s="52" t="s">
        <v>11766</v>
      </c>
      <c r="I663" s="52" t="s">
        <v>11767</v>
      </c>
    </row>
    <row r="664" spans="1:9" x14ac:dyDescent="0.25">
      <c r="A664" s="53">
        <v>2105906</v>
      </c>
      <c r="B664" s="53">
        <v>21</v>
      </c>
      <c r="C664" s="52" t="s">
        <v>11605</v>
      </c>
      <c r="D664" s="52" t="s">
        <v>11606</v>
      </c>
      <c r="E664" s="52" t="s">
        <v>11359</v>
      </c>
      <c r="F664" s="52" t="s">
        <v>11794</v>
      </c>
      <c r="G664" s="52">
        <v>2104</v>
      </c>
      <c r="H664" s="52" t="s">
        <v>11766</v>
      </c>
      <c r="I664" s="52" t="s">
        <v>11767</v>
      </c>
    </row>
    <row r="665" spans="1:9" x14ac:dyDescent="0.25">
      <c r="A665" s="53">
        <v>2105922</v>
      </c>
      <c r="B665" s="53">
        <v>21</v>
      </c>
      <c r="C665" s="52" t="s">
        <v>11605</v>
      </c>
      <c r="D665" s="52" t="s">
        <v>11606</v>
      </c>
      <c r="E665" s="52" t="s">
        <v>11359</v>
      </c>
      <c r="F665" s="52" t="s">
        <v>11795</v>
      </c>
      <c r="G665" s="52">
        <v>2104</v>
      </c>
      <c r="H665" s="52" t="s">
        <v>11766</v>
      </c>
      <c r="I665" s="52" t="s">
        <v>11767</v>
      </c>
    </row>
    <row r="666" spans="1:9" x14ac:dyDescent="0.25">
      <c r="A666" s="53">
        <v>2105948</v>
      </c>
      <c r="B666" s="53">
        <v>21</v>
      </c>
      <c r="C666" s="52" t="s">
        <v>11605</v>
      </c>
      <c r="D666" s="52" t="s">
        <v>11606</v>
      </c>
      <c r="E666" s="52" t="s">
        <v>11359</v>
      </c>
      <c r="F666" s="52" t="s">
        <v>11796</v>
      </c>
      <c r="G666" s="52">
        <v>2104</v>
      </c>
      <c r="H666" s="52" t="s">
        <v>11766</v>
      </c>
      <c r="I666" s="52" t="s">
        <v>11767</v>
      </c>
    </row>
    <row r="667" spans="1:9" x14ac:dyDescent="0.25">
      <c r="A667" s="53">
        <v>2106003</v>
      </c>
      <c r="B667" s="53">
        <v>21</v>
      </c>
      <c r="C667" s="52" t="s">
        <v>11605</v>
      </c>
      <c r="D667" s="52" t="s">
        <v>11606</v>
      </c>
      <c r="E667" s="52" t="s">
        <v>11359</v>
      </c>
      <c r="F667" s="52" t="s">
        <v>11797</v>
      </c>
      <c r="G667" s="52">
        <v>2104</v>
      </c>
      <c r="H667" s="52" t="s">
        <v>11766</v>
      </c>
      <c r="I667" s="52" t="s">
        <v>11767</v>
      </c>
    </row>
    <row r="668" spans="1:9" x14ac:dyDescent="0.25">
      <c r="A668" s="53">
        <v>2106359</v>
      </c>
      <c r="B668" s="53">
        <v>21</v>
      </c>
      <c r="C668" s="52" t="s">
        <v>11605</v>
      </c>
      <c r="D668" s="52" t="s">
        <v>11606</v>
      </c>
      <c r="E668" s="52" t="s">
        <v>11359</v>
      </c>
      <c r="F668" s="52" t="s">
        <v>11798</v>
      </c>
      <c r="G668" s="52">
        <v>2104</v>
      </c>
      <c r="H668" s="52" t="s">
        <v>11766</v>
      </c>
      <c r="I668" s="52" t="s">
        <v>11767</v>
      </c>
    </row>
    <row r="669" spans="1:9" x14ac:dyDescent="0.25">
      <c r="A669" s="53">
        <v>2106607</v>
      </c>
      <c r="B669" s="53">
        <v>21</v>
      </c>
      <c r="C669" s="52" t="s">
        <v>11605</v>
      </c>
      <c r="D669" s="52" t="s">
        <v>11606</v>
      </c>
      <c r="E669" s="52" t="s">
        <v>11359</v>
      </c>
      <c r="F669" s="52" t="s">
        <v>11799</v>
      </c>
      <c r="G669" s="52">
        <v>2104</v>
      </c>
      <c r="H669" s="52" t="s">
        <v>11766</v>
      </c>
      <c r="I669" s="52" t="s">
        <v>11767</v>
      </c>
    </row>
    <row r="670" spans="1:9" x14ac:dyDescent="0.25">
      <c r="A670" s="53">
        <v>2106631</v>
      </c>
      <c r="B670" s="53">
        <v>21</v>
      </c>
      <c r="C670" s="52" t="s">
        <v>11605</v>
      </c>
      <c r="D670" s="52" t="s">
        <v>11606</v>
      </c>
      <c r="E670" s="52" t="s">
        <v>11359</v>
      </c>
      <c r="F670" s="52" t="s">
        <v>11800</v>
      </c>
      <c r="G670" s="52">
        <v>2104</v>
      </c>
      <c r="H670" s="52" t="s">
        <v>11766</v>
      </c>
      <c r="I670" s="52" t="s">
        <v>11767</v>
      </c>
    </row>
    <row r="671" spans="1:9" x14ac:dyDescent="0.25">
      <c r="A671" s="53">
        <v>2106706</v>
      </c>
      <c r="B671" s="53">
        <v>21</v>
      </c>
      <c r="C671" s="52" t="s">
        <v>11605</v>
      </c>
      <c r="D671" s="52" t="s">
        <v>11606</v>
      </c>
      <c r="E671" s="52" t="s">
        <v>11359</v>
      </c>
      <c r="F671" s="52" t="s">
        <v>11801</v>
      </c>
      <c r="G671" s="52">
        <v>2104</v>
      </c>
      <c r="H671" s="52" t="s">
        <v>11766</v>
      </c>
      <c r="I671" s="52" t="s">
        <v>11767</v>
      </c>
    </row>
    <row r="672" spans="1:9" x14ac:dyDescent="0.25">
      <c r="A672" s="53">
        <v>2107308</v>
      </c>
      <c r="B672" s="53">
        <v>21</v>
      </c>
      <c r="C672" s="52" t="s">
        <v>11605</v>
      </c>
      <c r="D672" s="52" t="s">
        <v>11606</v>
      </c>
      <c r="E672" s="52" t="s">
        <v>11359</v>
      </c>
      <c r="F672" s="52" t="s">
        <v>11802</v>
      </c>
      <c r="G672" s="52">
        <v>2104</v>
      </c>
      <c r="H672" s="52" t="s">
        <v>11766</v>
      </c>
      <c r="I672" s="52" t="s">
        <v>11767</v>
      </c>
    </row>
    <row r="673" spans="1:9" x14ac:dyDescent="0.25">
      <c r="A673" s="53">
        <v>2107407</v>
      </c>
      <c r="B673" s="53">
        <v>21</v>
      </c>
      <c r="C673" s="52" t="s">
        <v>11605</v>
      </c>
      <c r="D673" s="52" t="s">
        <v>11606</v>
      </c>
      <c r="E673" s="52" t="s">
        <v>11359</v>
      </c>
      <c r="F673" s="52" t="s">
        <v>11803</v>
      </c>
      <c r="G673" s="52">
        <v>2104</v>
      </c>
      <c r="H673" s="52" t="s">
        <v>11766</v>
      </c>
      <c r="I673" s="52" t="s">
        <v>11767</v>
      </c>
    </row>
    <row r="674" spans="1:9" x14ac:dyDescent="0.25">
      <c r="A674" s="53">
        <v>2107704</v>
      </c>
      <c r="B674" s="53">
        <v>21</v>
      </c>
      <c r="C674" s="52" t="s">
        <v>11605</v>
      </c>
      <c r="D674" s="52" t="s">
        <v>11606</v>
      </c>
      <c r="E674" s="52" t="s">
        <v>11359</v>
      </c>
      <c r="F674" s="52" t="s">
        <v>11804</v>
      </c>
      <c r="G674" s="52">
        <v>2104</v>
      </c>
      <c r="H674" s="52" t="s">
        <v>11766</v>
      </c>
      <c r="I674" s="52" t="s">
        <v>11767</v>
      </c>
    </row>
    <row r="675" spans="1:9" x14ac:dyDescent="0.25">
      <c r="A675" s="53">
        <v>2107803</v>
      </c>
      <c r="B675" s="53">
        <v>21</v>
      </c>
      <c r="C675" s="52" t="s">
        <v>11605</v>
      </c>
      <c r="D675" s="52" t="s">
        <v>11606</v>
      </c>
      <c r="E675" s="52" t="s">
        <v>11359</v>
      </c>
      <c r="F675" s="52" t="s">
        <v>11805</v>
      </c>
      <c r="G675" s="52">
        <v>2104</v>
      </c>
      <c r="H675" s="52" t="s">
        <v>11766</v>
      </c>
      <c r="I675" s="52" t="s">
        <v>11767</v>
      </c>
    </row>
    <row r="676" spans="1:9" x14ac:dyDescent="0.25">
      <c r="A676" s="53">
        <v>2107902</v>
      </c>
      <c r="B676" s="53">
        <v>21</v>
      </c>
      <c r="C676" s="52" t="s">
        <v>11605</v>
      </c>
      <c r="D676" s="52" t="s">
        <v>11606</v>
      </c>
      <c r="E676" s="52" t="s">
        <v>11359</v>
      </c>
      <c r="F676" s="52" t="s">
        <v>11806</v>
      </c>
      <c r="G676" s="52">
        <v>2104</v>
      </c>
      <c r="H676" s="52" t="s">
        <v>11766</v>
      </c>
      <c r="I676" s="52" t="s">
        <v>11767</v>
      </c>
    </row>
    <row r="677" spans="1:9" x14ac:dyDescent="0.25">
      <c r="A677" s="53">
        <v>2108009</v>
      </c>
      <c r="B677" s="53">
        <v>21</v>
      </c>
      <c r="C677" s="52" t="s">
        <v>11605</v>
      </c>
      <c r="D677" s="52" t="s">
        <v>11606</v>
      </c>
      <c r="E677" s="52" t="s">
        <v>11359</v>
      </c>
      <c r="F677" s="52" t="s">
        <v>11807</v>
      </c>
      <c r="G677" s="52">
        <v>2104</v>
      </c>
      <c r="H677" s="52" t="s">
        <v>11766</v>
      </c>
      <c r="I677" s="52" t="s">
        <v>11767</v>
      </c>
    </row>
    <row r="678" spans="1:9" x14ac:dyDescent="0.25">
      <c r="A678" s="53">
        <v>2108108</v>
      </c>
      <c r="B678" s="53">
        <v>21</v>
      </c>
      <c r="C678" s="52" t="s">
        <v>11605</v>
      </c>
      <c r="D678" s="52" t="s">
        <v>11606</v>
      </c>
      <c r="E678" s="52" t="s">
        <v>11359</v>
      </c>
      <c r="F678" s="52" t="s">
        <v>11808</v>
      </c>
      <c r="G678" s="52">
        <v>2104</v>
      </c>
      <c r="H678" s="52" t="s">
        <v>11766</v>
      </c>
      <c r="I678" s="52" t="s">
        <v>11767</v>
      </c>
    </row>
    <row r="679" spans="1:9" x14ac:dyDescent="0.25">
      <c r="A679" s="53">
        <v>2108207</v>
      </c>
      <c r="B679" s="53">
        <v>21</v>
      </c>
      <c r="C679" s="52" t="s">
        <v>11605</v>
      </c>
      <c r="D679" s="52" t="s">
        <v>11606</v>
      </c>
      <c r="E679" s="52" t="s">
        <v>11359</v>
      </c>
      <c r="F679" s="52" t="s">
        <v>11809</v>
      </c>
      <c r="G679" s="52">
        <v>2104</v>
      </c>
      <c r="H679" s="52" t="s">
        <v>11766</v>
      </c>
      <c r="I679" s="52" t="s">
        <v>11767</v>
      </c>
    </row>
    <row r="680" spans="1:9" x14ac:dyDescent="0.25">
      <c r="A680" s="53">
        <v>2108454</v>
      </c>
      <c r="B680" s="53">
        <v>21</v>
      </c>
      <c r="C680" s="52" t="s">
        <v>11605</v>
      </c>
      <c r="D680" s="52" t="s">
        <v>11606</v>
      </c>
      <c r="E680" s="52" t="s">
        <v>11359</v>
      </c>
      <c r="F680" s="52" t="s">
        <v>11810</v>
      </c>
      <c r="G680" s="52">
        <v>2104</v>
      </c>
      <c r="H680" s="52" t="s">
        <v>11766</v>
      </c>
      <c r="I680" s="52" t="s">
        <v>11767</v>
      </c>
    </row>
    <row r="681" spans="1:9" x14ac:dyDescent="0.25">
      <c r="A681" s="53">
        <v>2108900</v>
      </c>
      <c r="B681" s="53">
        <v>21</v>
      </c>
      <c r="C681" s="52" t="s">
        <v>11605</v>
      </c>
      <c r="D681" s="52" t="s">
        <v>11606</v>
      </c>
      <c r="E681" s="52" t="s">
        <v>11359</v>
      </c>
      <c r="F681" s="52" t="s">
        <v>11811</v>
      </c>
      <c r="G681" s="52">
        <v>2104</v>
      </c>
      <c r="H681" s="52" t="s">
        <v>11766</v>
      </c>
      <c r="I681" s="52" t="s">
        <v>11767</v>
      </c>
    </row>
    <row r="682" spans="1:9" x14ac:dyDescent="0.25">
      <c r="A682" s="53">
        <v>2109106</v>
      </c>
      <c r="B682" s="53">
        <v>21</v>
      </c>
      <c r="C682" s="52" t="s">
        <v>11605</v>
      </c>
      <c r="D682" s="52" t="s">
        <v>11606</v>
      </c>
      <c r="E682" s="52" t="s">
        <v>11359</v>
      </c>
      <c r="F682" s="52" t="s">
        <v>11812</v>
      </c>
      <c r="G682" s="52">
        <v>2104</v>
      </c>
      <c r="H682" s="52" t="s">
        <v>11766</v>
      </c>
      <c r="I682" s="52" t="s">
        <v>11767</v>
      </c>
    </row>
    <row r="683" spans="1:9" x14ac:dyDescent="0.25">
      <c r="A683" s="53">
        <v>2109759</v>
      </c>
      <c r="B683" s="53">
        <v>21</v>
      </c>
      <c r="C683" s="52" t="s">
        <v>11605</v>
      </c>
      <c r="D683" s="52" t="s">
        <v>11606</v>
      </c>
      <c r="E683" s="52" t="s">
        <v>11359</v>
      </c>
      <c r="F683" s="52" t="s">
        <v>11813</v>
      </c>
      <c r="G683" s="52">
        <v>2104</v>
      </c>
      <c r="H683" s="52" t="s">
        <v>11766</v>
      </c>
      <c r="I683" s="52" t="s">
        <v>11767</v>
      </c>
    </row>
    <row r="684" spans="1:9" x14ac:dyDescent="0.25">
      <c r="A684" s="53">
        <v>2110302</v>
      </c>
      <c r="B684" s="53">
        <v>21</v>
      </c>
      <c r="C684" s="52" t="s">
        <v>11605</v>
      </c>
      <c r="D684" s="52" t="s">
        <v>11606</v>
      </c>
      <c r="E684" s="52" t="s">
        <v>11359</v>
      </c>
      <c r="F684" s="52" t="s">
        <v>11814</v>
      </c>
      <c r="G684" s="52">
        <v>2104</v>
      </c>
      <c r="H684" s="52" t="s">
        <v>11766</v>
      </c>
      <c r="I684" s="52" t="s">
        <v>11767</v>
      </c>
    </row>
    <row r="685" spans="1:9" x14ac:dyDescent="0.25">
      <c r="A685" s="53">
        <v>2110708</v>
      </c>
      <c r="B685" s="53">
        <v>21</v>
      </c>
      <c r="C685" s="52" t="s">
        <v>11605</v>
      </c>
      <c r="D685" s="52" t="s">
        <v>11606</v>
      </c>
      <c r="E685" s="52" t="s">
        <v>11359</v>
      </c>
      <c r="F685" s="52" t="s">
        <v>11815</v>
      </c>
      <c r="G685" s="52">
        <v>2104</v>
      </c>
      <c r="H685" s="52" t="s">
        <v>11766</v>
      </c>
      <c r="I685" s="52" t="s">
        <v>11767</v>
      </c>
    </row>
    <row r="686" spans="1:9" x14ac:dyDescent="0.25">
      <c r="A686" s="53">
        <v>2111078</v>
      </c>
      <c r="B686" s="53">
        <v>21</v>
      </c>
      <c r="C686" s="52" t="s">
        <v>11605</v>
      </c>
      <c r="D686" s="52" t="s">
        <v>11606</v>
      </c>
      <c r="E686" s="52" t="s">
        <v>11359</v>
      </c>
      <c r="F686" s="52" t="s">
        <v>11816</v>
      </c>
      <c r="G686" s="52">
        <v>2104</v>
      </c>
      <c r="H686" s="52" t="s">
        <v>11766</v>
      </c>
      <c r="I686" s="52" t="s">
        <v>11767</v>
      </c>
    </row>
    <row r="687" spans="1:9" x14ac:dyDescent="0.25">
      <c r="A687" s="53">
        <v>2111102</v>
      </c>
      <c r="B687" s="53">
        <v>21</v>
      </c>
      <c r="C687" s="52" t="s">
        <v>11605</v>
      </c>
      <c r="D687" s="52" t="s">
        <v>11606</v>
      </c>
      <c r="E687" s="52" t="s">
        <v>11359</v>
      </c>
      <c r="F687" s="52" t="s">
        <v>11817</v>
      </c>
      <c r="G687" s="52">
        <v>2104</v>
      </c>
      <c r="H687" s="52" t="s">
        <v>11766</v>
      </c>
      <c r="I687" s="52" t="s">
        <v>11767</v>
      </c>
    </row>
    <row r="688" spans="1:9" x14ac:dyDescent="0.25">
      <c r="A688" s="53">
        <v>2111250</v>
      </c>
      <c r="B688" s="53">
        <v>21</v>
      </c>
      <c r="C688" s="52" t="s">
        <v>11605</v>
      </c>
      <c r="D688" s="52" t="s">
        <v>11606</v>
      </c>
      <c r="E688" s="52" t="s">
        <v>11359</v>
      </c>
      <c r="F688" s="52" t="s">
        <v>11818</v>
      </c>
      <c r="G688" s="52">
        <v>2104</v>
      </c>
      <c r="H688" s="52" t="s">
        <v>11766</v>
      </c>
      <c r="I688" s="52" t="s">
        <v>11767</v>
      </c>
    </row>
    <row r="689" spans="1:9" x14ac:dyDescent="0.25">
      <c r="A689" s="53">
        <v>2111409</v>
      </c>
      <c r="B689" s="53">
        <v>21</v>
      </c>
      <c r="C689" s="52" t="s">
        <v>11605</v>
      </c>
      <c r="D689" s="52" t="s">
        <v>11606</v>
      </c>
      <c r="E689" s="52" t="s">
        <v>11359</v>
      </c>
      <c r="F689" s="52" t="s">
        <v>11819</v>
      </c>
      <c r="G689" s="52">
        <v>2104</v>
      </c>
      <c r="H689" s="52" t="s">
        <v>11766</v>
      </c>
      <c r="I689" s="52" t="s">
        <v>11767</v>
      </c>
    </row>
    <row r="690" spans="1:9" x14ac:dyDescent="0.25">
      <c r="A690" s="53">
        <v>2111508</v>
      </c>
      <c r="B690" s="53">
        <v>21</v>
      </c>
      <c r="C690" s="52" t="s">
        <v>11605</v>
      </c>
      <c r="D690" s="52" t="s">
        <v>11606</v>
      </c>
      <c r="E690" s="52" t="s">
        <v>11359</v>
      </c>
      <c r="F690" s="52" t="s">
        <v>11820</v>
      </c>
      <c r="G690" s="52">
        <v>2104</v>
      </c>
      <c r="H690" s="52" t="s">
        <v>11766</v>
      </c>
      <c r="I690" s="52" t="s">
        <v>11767</v>
      </c>
    </row>
    <row r="691" spans="1:9" x14ac:dyDescent="0.25">
      <c r="A691" s="53">
        <v>2111672</v>
      </c>
      <c r="B691" s="53">
        <v>21</v>
      </c>
      <c r="C691" s="52" t="s">
        <v>11605</v>
      </c>
      <c r="D691" s="52" t="s">
        <v>11606</v>
      </c>
      <c r="E691" s="52" t="s">
        <v>11359</v>
      </c>
      <c r="F691" s="52" t="s">
        <v>11821</v>
      </c>
      <c r="G691" s="52">
        <v>2104</v>
      </c>
      <c r="H691" s="52" t="s">
        <v>11766</v>
      </c>
      <c r="I691" s="52" t="s">
        <v>11767</v>
      </c>
    </row>
    <row r="692" spans="1:9" x14ac:dyDescent="0.25">
      <c r="A692" s="53">
        <v>2111748</v>
      </c>
      <c r="B692" s="53">
        <v>21</v>
      </c>
      <c r="C692" s="52" t="s">
        <v>11605</v>
      </c>
      <c r="D692" s="52" t="s">
        <v>11606</v>
      </c>
      <c r="E692" s="52" t="s">
        <v>11359</v>
      </c>
      <c r="F692" s="52" t="s">
        <v>11822</v>
      </c>
      <c r="G692" s="52">
        <v>2104</v>
      </c>
      <c r="H692" s="52" t="s">
        <v>11766</v>
      </c>
      <c r="I692" s="52" t="s">
        <v>11767</v>
      </c>
    </row>
    <row r="693" spans="1:9" x14ac:dyDescent="0.25">
      <c r="A693" s="53">
        <v>2111904</v>
      </c>
      <c r="B693" s="53">
        <v>21</v>
      </c>
      <c r="C693" s="52" t="s">
        <v>11605</v>
      </c>
      <c r="D693" s="52" t="s">
        <v>11606</v>
      </c>
      <c r="E693" s="52" t="s">
        <v>11359</v>
      </c>
      <c r="F693" s="52" t="s">
        <v>11823</v>
      </c>
      <c r="G693" s="52">
        <v>2104</v>
      </c>
      <c r="H693" s="52" t="s">
        <v>11766</v>
      </c>
      <c r="I693" s="52" t="s">
        <v>11767</v>
      </c>
    </row>
    <row r="694" spans="1:9" x14ac:dyDescent="0.25">
      <c r="A694" s="53">
        <v>2111953</v>
      </c>
      <c r="B694" s="53">
        <v>21</v>
      </c>
      <c r="C694" s="52" t="s">
        <v>11605</v>
      </c>
      <c r="D694" s="52" t="s">
        <v>11606</v>
      </c>
      <c r="E694" s="52" t="s">
        <v>11359</v>
      </c>
      <c r="F694" s="52" t="s">
        <v>11824</v>
      </c>
      <c r="G694" s="52">
        <v>2104</v>
      </c>
      <c r="H694" s="52" t="s">
        <v>11766</v>
      </c>
      <c r="I694" s="52" t="s">
        <v>11767</v>
      </c>
    </row>
    <row r="695" spans="1:9" x14ac:dyDescent="0.25">
      <c r="A695" s="53">
        <v>2112100</v>
      </c>
      <c r="B695" s="53">
        <v>21</v>
      </c>
      <c r="C695" s="52" t="s">
        <v>11605</v>
      </c>
      <c r="D695" s="52" t="s">
        <v>11606</v>
      </c>
      <c r="E695" s="52" t="s">
        <v>11359</v>
      </c>
      <c r="F695" s="52" t="s">
        <v>11825</v>
      </c>
      <c r="G695" s="52">
        <v>2104</v>
      </c>
      <c r="H695" s="52" t="s">
        <v>11766</v>
      </c>
      <c r="I695" s="52" t="s">
        <v>11767</v>
      </c>
    </row>
    <row r="696" spans="1:9" x14ac:dyDescent="0.25">
      <c r="A696" s="53">
        <v>2112209</v>
      </c>
      <c r="B696" s="53">
        <v>21</v>
      </c>
      <c r="C696" s="52" t="s">
        <v>11605</v>
      </c>
      <c r="D696" s="52" t="s">
        <v>11606</v>
      </c>
      <c r="E696" s="52" t="s">
        <v>11359</v>
      </c>
      <c r="F696" s="52" t="s">
        <v>11826</v>
      </c>
      <c r="G696" s="52">
        <v>2104</v>
      </c>
      <c r="H696" s="52" t="s">
        <v>11766</v>
      </c>
      <c r="I696" s="52" t="s">
        <v>11767</v>
      </c>
    </row>
    <row r="697" spans="1:9" x14ac:dyDescent="0.25">
      <c r="A697" s="53">
        <v>2112233</v>
      </c>
      <c r="B697" s="53">
        <v>21</v>
      </c>
      <c r="C697" s="52" t="s">
        <v>11605</v>
      </c>
      <c r="D697" s="52" t="s">
        <v>11606</v>
      </c>
      <c r="E697" s="52" t="s">
        <v>11359</v>
      </c>
      <c r="F697" s="52" t="s">
        <v>11827</v>
      </c>
      <c r="G697" s="52">
        <v>2104</v>
      </c>
      <c r="H697" s="52" t="s">
        <v>11766</v>
      </c>
      <c r="I697" s="52" t="s">
        <v>11767</v>
      </c>
    </row>
    <row r="698" spans="1:9" x14ac:dyDescent="0.25">
      <c r="A698" s="53">
        <v>2112308</v>
      </c>
      <c r="B698" s="53">
        <v>21</v>
      </c>
      <c r="C698" s="52" t="s">
        <v>11605</v>
      </c>
      <c r="D698" s="52" t="s">
        <v>11606</v>
      </c>
      <c r="E698" s="52" t="s">
        <v>11359</v>
      </c>
      <c r="F698" s="52" t="s">
        <v>11828</v>
      </c>
      <c r="G698" s="52">
        <v>2104</v>
      </c>
      <c r="H698" s="52" t="s">
        <v>11766</v>
      </c>
      <c r="I698" s="52" t="s">
        <v>11767</v>
      </c>
    </row>
    <row r="699" spans="1:9" x14ac:dyDescent="0.25">
      <c r="A699" s="53">
        <v>2113009</v>
      </c>
      <c r="B699" s="53">
        <v>21</v>
      </c>
      <c r="C699" s="52" t="s">
        <v>11605</v>
      </c>
      <c r="D699" s="52" t="s">
        <v>11606</v>
      </c>
      <c r="E699" s="52" t="s">
        <v>11359</v>
      </c>
      <c r="F699" s="52" t="s">
        <v>11829</v>
      </c>
      <c r="G699" s="52">
        <v>2104</v>
      </c>
      <c r="H699" s="52" t="s">
        <v>11766</v>
      </c>
      <c r="I699" s="52" t="s">
        <v>11767</v>
      </c>
    </row>
    <row r="700" spans="1:9" x14ac:dyDescent="0.25">
      <c r="A700" s="53">
        <v>2110906</v>
      </c>
      <c r="B700" s="53">
        <v>21</v>
      </c>
      <c r="C700" s="52" t="s">
        <v>11605</v>
      </c>
      <c r="D700" s="52" t="s">
        <v>11606</v>
      </c>
      <c r="E700" s="52" t="s">
        <v>11359</v>
      </c>
      <c r="F700" s="52" t="s">
        <v>11830</v>
      </c>
      <c r="G700" s="52">
        <v>2104</v>
      </c>
      <c r="H700" s="52" t="s">
        <v>11766</v>
      </c>
      <c r="I700" s="52" t="s">
        <v>11767</v>
      </c>
    </row>
    <row r="701" spans="1:9" x14ac:dyDescent="0.25">
      <c r="A701" s="53">
        <v>2100204</v>
      </c>
      <c r="B701" s="53">
        <v>21</v>
      </c>
      <c r="C701" s="52" t="s">
        <v>11605</v>
      </c>
      <c r="D701" s="52" t="s">
        <v>11606</v>
      </c>
      <c r="E701" s="52" t="s">
        <v>11359</v>
      </c>
      <c r="F701" s="52" t="s">
        <v>11831</v>
      </c>
      <c r="G701" s="52">
        <v>2102</v>
      </c>
      <c r="H701" s="52" t="s">
        <v>11832</v>
      </c>
      <c r="I701" s="52" t="s">
        <v>11833</v>
      </c>
    </row>
    <row r="702" spans="1:9" x14ac:dyDescent="0.25">
      <c r="A702" s="53">
        <v>2100709</v>
      </c>
      <c r="B702" s="53">
        <v>21</v>
      </c>
      <c r="C702" s="52" t="s">
        <v>11605</v>
      </c>
      <c r="D702" s="52" t="s">
        <v>11606</v>
      </c>
      <c r="E702" s="52" t="s">
        <v>11359</v>
      </c>
      <c r="F702" s="52" t="s">
        <v>11834</v>
      </c>
      <c r="G702" s="52">
        <v>2102</v>
      </c>
      <c r="H702" s="52" t="s">
        <v>11832</v>
      </c>
      <c r="I702" s="52" t="s">
        <v>11833</v>
      </c>
    </row>
    <row r="703" spans="1:9" x14ac:dyDescent="0.25">
      <c r="A703" s="53">
        <v>2101004</v>
      </c>
      <c r="B703" s="53">
        <v>21</v>
      </c>
      <c r="C703" s="52" t="s">
        <v>11605</v>
      </c>
      <c r="D703" s="52" t="s">
        <v>11606</v>
      </c>
      <c r="E703" s="52" t="s">
        <v>11359</v>
      </c>
      <c r="F703" s="52" t="s">
        <v>11835</v>
      </c>
      <c r="G703" s="52">
        <v>2102</v>
      </c>
      <c r="H703" s="52" t="s">
        <v>11832</v>
      </c>
      <c r="I703" s="52" t="s">
        <v>11833</v>
      </c>
    </row>
    <row r="704" spans="1:9" x14ac:dyDescent="0.25">
      <c r="A704" s="53">
        <v>2101103</v>
      </c>
      <c r="B704" s="53">
        <v>21</v>
      </c>
      <c r="C704" s="52" t="s">
        <v>11605</v>
      </c>
      <c r="D704" s="52" t="s">
        <v>11606</v>
      </c>
      <c r="E704" s="52" t="s">
        <v>11359</v>
      </c>
      <c r="F704" s="52" t="s">
        <v>11836</v>
      </c>
      <c r="G704" s="52">
        <v>2102</v>
      </c>
      <c r="H704" s="52" t="s">
        <v>11832</v>
      </c>
      <c r="I704" s="52" t="s">
        <v>11833</v>
      </c>
    </row>
    <row r="705" spans="1:9" x14ac:dyDescent="0.25">
      <c r="A705" s="53">
        <v>2101251</v>
      </c>
      <c r="B705" s="53">
        <v>21</v>
      </c>
      <c r="C705" s="52" t="s">
        <v>11605</v>
      </c>
      <c r="D705" s="52" t="s">
        <v>11606</v>
      </c>
      <c r="E705" s="52" t="s">
        <v>11359</v>
      </c>
      <c r="F705" s="52" t="s">
        <v>11837</v>
      </c>
      <c r="G705" s="52">
        <v>2102</v>
      </c>
      <c r="H705" s="52" t="s">
        <v>11832</v>
      </c>
      <c r="I705" s="52" t="s">
        <v>11833</v>
      </c>
    </row>
    <row r="706" spans="1:9" x14ac:dyDescent="0.25">
      <c r="A706" s="53">
        <v>2101301</v>
      </c>
      <c r="B706" s="53">
        <v>21</v>
      </c>
      <c r="C706" s="52" t="s">
        <v>11605</v>
      </c>
      <c r="D706" s="52" t="s">
        <v>11606</v>
      </c>
      <c r="E706" s="52" t="s">
        <v>11359</v>
      </c>
      <c r="F706" s="52" t="s">
        <v>11838</v>
      </c>
      <c r="G706" s="52">
        <v>2102</v>
      </c>
      <c r="H706" s="52" t="s">
        <v>11832</v>
      </c>
      <c r="I706" s="52" t="s">
        <v>11833</v>
      </c>
    </row>
    <row r="707" spans="1:9" x14ac:dyDescent="0.25">
      <c r="A707" s="53">
        <v>2101350</v>
      </c>
      <c r="B707" s="53">
        <v>21</v>
      </c>
      <c r="C707" s="52" t="s">
        <v>11605</v>
      </c>
      <c r="D707" s="52" t="s">
        <v>11606</v>
      </c>
      <c r="E707" s="52" t="s">
        <v>11359</v>
      </c>
      <c r="F707" s="52" t="s">
        <v>11839</v>
      </c>
      <c r="G707" s="52">
        <v>2102</v>
      </c>
      <c r="H707" s="52" t="s">
        <v>11832</v>
      </c>
      <c r="I707" s="52" t="s">
        <v>11833</v>
      </c>
    </row>
    <row r="708" spans="1:9" x14ac:dyDescent="0.25">
      <c r="A708" s="53">
        <v>2101905</v>
      </c>
      <c r="B708" s="53">
        <v>21</v>
      </c>
      <c r="C708" s="52" t="s">
        <v>11605</v>
      </c>
      <c r="D708" s="52" t="s">
        <v>11606</v>
      </c>
      <c r="E708" s="52" t="s">
        <v>11359</v>
      </c>
      <c r="F708" s="52" t="s">
        <v>11840</v>
      </c>
      <c r="G708" s="52">
        <v>2102</v>
      </c>
      <c r="H708" s="52" t="s">
        <v>11832</v>
      </c>
      <c r="I708" s="52" t="s">
        <v>11833</v>
      </c>
    </row>
    <row r="709" spans="1:9" x14ac:dyDescent="0.25">
      <c r="A709" s="53">
        <v>2102374</v>
      </c>
      <c r="B709" s="53">
        <v>21</v>
      </c>
      <c r="C709" s="52" t="s">
        <v>11605</v>
      </c>
      <c r="D709" s="52" t="s">
        <v>11606</v>
      </c>
      <c r="E709" s="52" t="s">
        <v>11359</v>
      </c>
      <c r="F709" s="52" t="s">
        <v>11841</v>
      </c>
      <c r="G709" s="52">
        <v>2102</v>
      </c>
      <c r="H709" s="52" t="s">
        <v>11832</v>
      </c>
      <c r="I709" s="52" t="s">
        <v>11833</v>
      </c>
    </row>
    <row r="710" spans="1:9" x14ac:dyDescent="0.25">
      <c r="A710" s="53">
        <v>2102408</v>
      </c>
      <c r="B710" s="53">
        <v>21</v>
      </c>
      <c r="C710" s="52" t="s">
        <v>11605</v>
      </c>
      <c r="D710" s="52" t="s">
        <v>11606</v>
      </c>
      <c r="E710" s="52" t="s">
        <v>11359</v>
      </c>
      <c r="F710" s="52" t="s">
        <v>11842</v>
      </c>
      <c r="G710" s="52">
        <v>2102</v>
      </c>
      <c r="H710" s="52" t="s">
        <v>11832</v>
      </c>
      <c r="I710" s="52" t="s">
        <v>11833</v>
      </c>
    </row>
    <row r="711" spans="1:9" x14ac:dyDescent="0.25">
      <c r="A711" s="53">
        <v>2102507</v>
      </c>
      <c r="B711" s="53">
        <v>21</v>
      </c>
      <c r="C711" s="52" t="s">
        <v>11605</v>
      </c>
      <c r="D711" s="52" t="s">
        <v>11606</v>
      </c>
      <c r="E711" s="52" t="s">
        <v>11359</v>
      </c>
      <c r="F711" s="52" t="s">
        <v>11843</v>
      </c>
      <c r="G711" s="52">
        <v>2102</v>
      </c>
      <c r="H711" s="52" t="s">
        <v>11832</v>
      </c>
      <c r="I711" s="52" t="s">
        <v>11833</v>
      </c>
    </row>
    <row r="712" spans="1:9" x14ac:dyDescent="0.25">
      <c r="A712" s="53">
        <v>2102705</v>
      </c>
      <c r="B712" s="53">
        <v>21</v>
      </c>
      <c r="C712" s="52" t="s">
        <v>11605</v>
      </c>
      <c r="D712" s="52" t="s">
        <v>11606</v>
      </c>
      <c r="E712" s="52" t="s">
        <v>11359</v>
      </c>
      <c r="F712" s="52" t="s">
        <v>11844</v>
      </c>
      <c r="G712" s="52">
        <v>2102</v>
      </c>
      <c r="H712" s="52" t="s">
        <v>11832</v>
      </c>
      <c r="I712" s="52" t="s">
        <v>11833</v>
      </c>
    </row>
    <row r="713" spans="1:9" x14ac:dyDescent="0.25">
      <c r="A713" s="53">
        <v>2103109</v>
      </c>
      <c r="B713" s="53">
        <v>21</v>
      </c>
      <c r="C713" s="52" t="s">
        <v>11605</v>
      </c>
      <c r="D713" s="52" t="s">
        <v>11606</v>
      </c>
      <c r="E713" s="52" t="s">
        <v>11359</v>
      </c>
      <c r="F713" s="52" t="s">
        <v>11845</v>
      </c>
      <c r="G713" s="52">
        <v>2102</v>
      </c>
      <c r="H713" s="52" t="s">
        <v>11832</v>
      </c>
      <c r="I713" s="52" t="s">
        <v>11833</v>
      </c>
    </row>
    <row r="714" spans="1:9" x14ac:dyDescent="0.25">
      <c r="A714" s="53">
        <v>2103125</v>
      </c>
      <c r="B714" s="53">
        <v>21</v>
      </c>
      <c r="C714" s="52" t="s">
        <v>11605</v>
      </c>
      <c r="D714" s="52" t="s">
        <v>11606</v>
      </c>
      <c r="E714" s="52" t="s">
        <v>11359</v>
      </c>
      <c r="F714" s="52" t="s">
        <v>11846</v>
      </c>
      <c r="G714" s="52">
        <v>2102</v>
      </c>
      <c r="H714" s="52" t="s">
        <v>11832</v>
      </c>
      <c r="I714" s="52" t="s">
        <v>11833</v>
      </c>
    </row>
    <row r="715" spans="1:9" x14ac:dyDescent="0.25">
      <c r="A715" s="53">
        <v>2103703</v>
      </c>
      <c r="B715" s="53">
        <v>21</v>
      </c>
      <c r="C715" s="52" t="s">
        <v>11605</v>
      </c>
      <c r="D715" s="52" t="s">
        <v>11606</v>
      </c>
      <c r="E715" s="52" t="s">
        <v>11359</v>
      </c>
      <c r="F715" s="52" t="s">
        <v>11847</v>
      </c>
      <c r="G715" s="52">
        <v>2102</v>
      </c>
      <c r="H715" s="52" t="s">
        <v>11832</v>
      </c>
      <c r="I715" s="52" t="s">
        <v>11833</v>
      </c>
    </row>
    <row r="716" spans="1:9" x14ac:dyDescent="0.25">
      <c r="A716" s="53">
        <v>2104909</v>
      </c>
      <c r="B716" s="53">
        <v>21</v>
      </c>
      <c r="C716" s="52" t="s">
        <v>11605</v>
      </c>
      <c r="D716" s="52" t="s">
        <v>11606</v>
      </c>
      <c r="E716" s="52" t="s">
        <v>11359</v>
      </c>
      <c r="F716" s="52" t="s">
        <v>11848</v>
      </c>
      <c r="G716" s="52">
        <v>2102</v>
      </c>
      <c r="H716" s="52" t="s">
        <v>11832</v>
      </c>
      <c r="I716" s="52" t="s">
        <v>11833</v>
      </c>
    </row>
    <row r="717" spans="1:9" x14ac:dyDescent="0.25">
      <c r="A717" s="53">
        <v>2105104</v>
      </c>
      <c r="B717" s="53">
        <v>21</v>
      </c>
      <c r="C717" s="52" t="s">
        <v>11605</v>
      </c>
      <c r="D717" s="52" t="s">
        <v>11606</v>
      </c>
      <c r="E717" s="52" t="s">
        <v>11359</v>
      </c>
      <c r="F717" s="52" t="s">
        <v>11849</v>
      </c>
      <c r="G717" s="52">
        <v>2102</v>
      </c>
      <c r="H717" s="52" t="s">
        <v>11832</v>
      </c>
      <c r="I717" s="52" t="s">
        <v>11833</v>
      </c>
    </row>
    <row r="718" spans="1:9" x14ac:dyDescent="0.25">
      <c r="A718" s="53">
        <v>2105401</v>
      </c>
      <c r="B718" s="53">
        <v>21</v>
      </c>
      <c r="C718" s="52" t="s">
        <v>11605</v>
      </c>
      <c r="D718" s="52" t="s">
        <v>11606</v>
      </c>
      <c r="E718" s="52" t="s">
        <v>11359</v>
      </c>
      <c r="F718" s="52" t="s">
        <v>11850</v>
      </c>
      <c r="G718" s="52">
        <v>2102</v>
      </c>
      <c r="H718" s="52" t="s">
        <v>11832</v>
      </c>
      <c r="I718" s="52" t="s">
        <v>11833</v>
      </c>
    </row>
    <row r="719" spans="1:9" x14ac:dyDescent="0.25">
      <c r="A719" s="53">
        <v>2106508</v>
      </c>
      <c r="B719" s="53">
        <v>21</v>
      </c>
      <c r="C719" s="52" t="s">
        <v>11605</v>
      </c>
      <c r="D719" s="52" t="s">
        <v>11606</v>
      </c>
      <c r="E719" s="52" t="s">
        <v>11359</v>
      </c>
      <c r="F719" s="52" t="s">
        <v>11851</v>
      </c>
      <c r="G719" s="52">
        <v>2102</v>
      </c>
      <c r="H719" s="52" t="s">
        <v>11832</v>
      </c>
      <c r="I719" s="52" t="s">
        <v>11833</v>
      </c>
    </row>
    <row r="720" spans="1:9" x14ac:dyDescent="0.25">
      <c r="A720" s="53">
        <v>2106755</v>
      </c>
      <c r="B720" s="53">
        <v>21</v>
      </c>
      <c r="C720" s="52" t="s">
        <v>11605</v>
      </c>
      <c r="D720" s="52" t="s">
        <v>11606</v>
      </c>
      <c r="E720" s="52" t="s">
        <v>11359</v>
      </c>
      <c r="F720" s="52" t="s">
        <v>11852</v>
      </c>
      <c r="G720" s="52">
        <v>2102</v>
      </c>
      <c r="H720" s="52" t="s">
        <v>11832</v>
      </c>
      <c r="I720" s="52" t="s">
        <v>11833</v>
      </c>
    </row>
    <row r="721" spans="1:9" x14ac:dyDescent="0.25">
      <c r="A721" s="53">
        <v>2106805</v>
      </c>
      <c r="B721" s="53">
        <v>21</v>
      </c>
      <c r="C721" s="52" t="s">
        <v>11605</v>
      </c>
      <c r="D721" s="52" t="s">
        <v>11606</v>
      </c>
      <c r="E721" s="52" t="s">
        <v>11359</v>
      </c>
      <c r="F721" s="52" t="s">
        <v>11853</v>
      </c>
      <c r="G721" s="52">
        <v>2102</v>
      </c>
      <c r="H721" s="52" t="s">
        <v>11832</v>
      </c>
      <c r="I721" s="52" t="s">
        <v>11833</v>
      </c>
    </row>
    <row r="722" spans="1:9" x14ac:dyDescent="0.25">
      <c r="A722" s="53">
        <v>2107100</v>
      </c>
      <c r="B722" s="53">
        <v>21</v>
      </c>
      <c r="C722" s="52" t="s">
        <v>11605</v>
      </c>
      <c r="D722" s="52" t="s">
        <v>11606</v>
      </c>
      <c r="E722" s="52" t="s">
        <v>11359</v>
      </c>
      <c r="F722" s="52" t="s">
        <v>11854</v>
      </c>
      <c r="G722" s="52">
        <v>2102</v>
      </c>
      <c r="H722" s="52" t="s">
        <v>11832</v>
      </c>
      <c r="I722" s="52" t="s">
        <v>11833</v>
      </c>
    </row>
    <row r="723" spans="1:9" x14ac:dyDescent="0.25">
      <c r="A723" s="53">
        <v>2107209</v>
      </c>
      <c r="B723" s="53">
        <v>21</v>
      </c>
      <c r="C723" s="52" t="s">
        <v>11605</v>
      </c>
      <c r="D723" s="52" t="s">
        <v>11606</v>
      </c>
      <c r="E723" s="52" t="s">
        <v>11359</v>
      </c>
      <c r="F723" s="52" t="s">
        <v>11855</v>
      </c>
      <c r="G723" s="52">
        <v>2102</v>
      </c>
      <c r="H723" s="52" t="s">
        <v>11832</v>
      </c>
      <c r="I723" s="52" t="s">
        <v>11833</v>
      </c>
    </row>
    <row r="724" spans="1:9" x14ac:dyDescent="0.25">
      <c r="A724" s="53">
        <v>2107456</v>
      </c>
      <c r="B724" s="53">
        <v>21</v>
      </c>
      <c r="C724" s="52" t="s">
        <v>11605</v>
      </c>
      <c r="D724" s="52" t="s">
        <v>11606</v>
      </c>
      <c r="E724" s="52" t="s">
        <v>11359</v>
      </c>
      <c r="F724" s="52" t="s">
        <v>11856</v>
      </c>
      <c r="G724" s="52">
        <v>2102</v>
      </c>
      <c r="H724" s="52" t="s">
        <v>11832</v>
      </c>
      <c r="I724" s="52" t="s">
        <v>11833</v>
      </c>
    </row>
    <row r="725" spans="1:9" x14ac:dyDescent="0.25">
      <c r="A725" s="53">
        <v>2107506</v>
      </c>
      <c r="B725" s="53">
        <v>21</v>
      </c>
      <c r="C725" s="52" t="s">
        <v>11605</v>
      </c>
      <c r="D725" s="52" t="s">
        <v>11606</v>
      </c>
      <c r="E725" s="52" t="s">
        <v>11359</v>
      </c>
      <c r="F725" s="52" t="s">
        <v>11857</v>
      </c>
      <c r="G725" s="52">
        <v>2102</v>
      </c>
      <c r="H725" s="52" t="s">
        <v>11832</v>
      </c>
      <c r="I725" s="52" t="s">
        <v>11833</v>
      </c>
    </row>
    <row r="726" spans="1:9" x14ac:dyDescent="0.25">
      <c r="A726" s="53">
        <v>2107605</v>
      </c>
      <c r="B726" s="53">
        <v>21</v>
      </c>
      <c r="C726" s="52" t="s">
        <v>11605</v>
      </c>
      <c r="D726" s="52" t="s">
        <v>11606</v>
      </c>
      <c r="E726" s="52" t="s">
        <v>11359</v>
      </c>
      <c r="F726" s="52" t="s">
        <v>11858</v>
      </c>
      <c r="G726" s="52">
        <v>2102</v>
      </c>
      <c r="H726" s="52" t="s">
        <v>11832</v>
      </c>
      <c r="I726" s="52" t="s">
        <v>11833</v>
      </c>
    </row>
    <row r="727" spans="1:9" x14ac:dyDescent="0.25">
      <c r="A727" s="53">
        <v>2108256</v>
      </c>
      <c r="B727" s="53">
        <v>21</v>
      </c>
      <c r="C727" s="52" t="s">
        <v>11605</v>
      </c>
      <c r="D727" s="52" t="s">
        <v>11606</v>
      </c>
      <c r="E727" s="52" t="s">
        <v>11359</v>
      </c>
      <c r="F727" s="52" t="s">
        <v>11859</v>
      </c>
      <c r="G727" s="52">
        <v>2102</v>
      </c>
      <c r="H727" s="52" t="s">
        <v>11832</v>
      </c>
      <c r="I727" s="52" t="s">
        <v>11833</v>
      </c>
    </row>
    <row r="728" spans="1:9" x14ac:dyDescent="0.25">
      <c r="A728" s="53">
        <v>2108306</v>
      </c>
      <c r="B728" s="53">
        <v>21</v>
      </c>
      <c r="C728" s="52" t="s">
        <v>11605</v>
      </c>
      <c r="D728" s="52" t="s">
        <v>11606</v>
      </c>
      <c r="E728" s="52" t="s">
        <v>11359</v>
      </c>
      <c r="F728" s="52" t="s">
        <v>11860</v>
      </c>
      <c r="G728" s="52">
        <v>2102</v>
      </c>
      <c r="H728" s="52" t="s">
        <v>11832</v>
      </c>
      <c r="I728" s="52" t="s">
        <v>11833</v>
      </c>
    </row>
    <row r="729" spans="1:9" x14ac:dyDescent="0.25">
      <c r="A729" s="53">
        <v>2108405</v>
      </c>
      <c r="B729" s="53">
        <v>21</v>
      </c>
      <c r="C729" s="52" t="s">
        <v>11605</v>
      </c>
      <c r="D729" s="52" t="s">
        <v>11606</v>
      </c>
      <c r="E729" s="52" t="s">
        <v>11359</v>
      </c>
      <c r="F729" s="52" t="s">
        <v>11861</v>
      </c>
      <c r="G729" s="52">
        <v>2102</v>
      </c>
      <c r="H729" s="52" t="s">
        <v>11832</v>
      </c>
      <c r="I729" s="52" t="s">
        <v>11833</v>
      </c>
    </row>
    <row r="730" spans="1:9" x14ac:dyDescent="0.25">
      <c r="A730" s="53">
        <v>2108603</v>
      </c>
      <c r="B730" s="53">
        <v>21</v>
      </c>
      <c r="C730" s="52" t="s">
        <v>11605</v>
      </c>
      <c r="D730" s="52" t="s">
        <v>11606</v>
      </c>
      <c r="E730" s="52" t="s">
        <v>11359</v>
      </c>
      <c r="F730" s="52" t="s">
        <v>11862</v>
      </c>
      <c r="G730" s="52">
        <v>2102</v>
      </c>
      <c r="H730" s="52" t="s">
        <v>11832</v>
      </c>
      <c r="I730" s="52" t="s">
        <v>11833</v>
      </c>
    </row>
    <row r="731" spans="1:9" x14ac:dyDescent="0.25">
      <c r="A731" s="53">
        <v>2108801</v>
      </c>
      <c r="B731" s="53">
        <v>21</v>
      </c>
      <c r="C731" s="52" t="s">
        <v>11605</v>
      </c>
      <c r="D731" s="52" t="s">
        <v>11606</v>
      </c>
      <c r="E731" s="52" t="s">
        <v>11359</v>
      </c>
      <c r="F731" s="52" t="s">
        <v>11863</v>
      </c>
      <c r="G731" s="52">
        <v>2102</v>
      </c>
      <c r="H731" s="52" t="s">
        <v>11832</v>
      </c>
      <c r="I731" s="52" t="s">
        <v>11833</v>
      </c>
    </row>
    <row r="732" spans="1:9" x14ac:dyDescent="0.25">
      <c r="A732" s="53">
        <v>2109056</v>
      </c>
      <c r="B732" s="53">
        <v>21</v>
      </c>
      <c r="C732" s="52" t="s">
        <v>11605</v>
      </c>
      <c r="D732" s="52" t="s">
        <v>11606</v>
      </c>
      <c r="E732" s="52" t="s">
        <v>11359</v>
      </c>
      <c r="F732" s="52" t="s">
        <v>11864</v>
      </c>
      <c r="G732" s="52">
        <v>2102</v>
      </c>
      <c r="H732" s="52" t="s">
        <v>11832</v>
      </c>
      <c r="I732" s="52" t="s">
        <v>11833</v>
      </c>
    </row>
    <row r="733" spans="1:9" x14ac:dyDescent="0.25">
      <c r="A733" s="53">
        <v>2109205</v>
      </c>
      <c r="B733" s="53">
        <v>21</v>
      </c>
      <c r="C733" s="52" t="s">
        <v>11605</v>
      </c>
      <c r="D733" s="52" t="s">
        <v>11606</v>
      </c>
      <c r="E733" s="52" t="s">
        <v>11359</v>
      </c>
      <c r="F733" s="52" t="s">
        <v>11573</v>
      </c>
      <c r="G733" s="52">
        <v>2102</v>
      </c>
      <c r="H733" s="52" t="s">
        <v>11832</v>
      </c>
      <c r="I733" s="52" t="s">
        <v>11833</v>
      </c>
    </row>
    <row r="734" spans="1:9" x14ac:dyDescent="0.25">
      <c r="A734" s="53">
        <v>2109270</v>
      </c>
      <c r="B734" s="53">
        <v>21</v>
      </c>
      <c r="C734" s="52" t="s">
        <v>11605</v>
      </c>
      <c r="D734" s="52" t="s">
        <v>11606</v>
      </c>
      <c r="E734" s="52" t="s">
        <v>11359</v>
      </c>
      <c r="F734" s="52" t="s">
        <v>11865</v>
      </c>
      <c r="G734" s="52">
        <v>2102</v>
      </c>
      <c r="H734" s="52" t="s">
        <v>11832</v>
      </c>
      <c r="I734" s="52" t="s">
        <v>11833</v>
      </c>
    </row>
    <row r="735" spans="1:9" x14ac:dyDescent="0.25">
      <c r="A735" s="53">
        <v>2109304</v>
      </c>
      <c r="B735" s="53">
        <v>21</v>
      </c>
      <c r="C735" s="52" t="s">
        <v>11605</v>
      </c>
      <c r="D735" s="52" t="s">
        <v>11606</v>
      </c>
      <c r="E735" s="52" t="s">
        <v>11359</v>
      </c>
      <c r="F735" s="52" t="s">
        <v>11866</v>
      </c>
      <c r="G735" s="52">
        <v>2102</v>
      </c>
      <c r="H735" s="52" t="s">
        <v>11832</v>
      </c>
      <c r="I735" s="52" t="s">
        <v>11833</v>
      </c>
    </row>
    <row r="736" spans="1:9" x14ac:dyDescent="0.25">
      <c r="A736" s="53">
        <v>2109452</v>
      </c>
      <c r="B736" s="53">
        <v>21</v>
      </c>
      <c r="C736" s="52" t="s">
        <v>11605</v>
      </c>
      <c r="D736" s="52" t="s">
        <v>11606</v>
      </c>
      <c r="E736" s="52" t="s">
        <v>11359</v>
      </c>
      <c r="F736" s="52" t="s">
        <v>11867</v>
      </c>
      <c r="G736" s="52">
        <v>2102</v>
      </c>
      <c r="H736" s="52" t="s">
        <v>11832</v>
      </c>
      <c r="I736" s="52" t="s">
        <v>11833</v>
      </c>
    </row>
    <row r="737" spans="1:9" x14ac:dyDescent="0.25">
      <c r="A737" s="53">
        <v>2109601</v>
      </c>
      <c r="B737" s="53">
        <v>21</v>
      </c>
      <c r="C737" s="52" t="s">
        <v>11605</v>
      </c>
      <c r="D737" s="52" t="s">
        <v>11606</v>
      </c>
      <c r="E737" s="52" t="s">
        <v>11359</v>
      </c>
      <c r="F737" s="52" t="s">
        <v>11868</v>
      </c>
      <c r="G737" s="52">
        <v>2102</v>
      </c>
      <c r="H737" s="52" t="s">
        <v>11832</v>
      </c>
      <c r="I737" s="52" t="s">
        <v>11833</v>
      </c>
    </row>
    <row r="738" spans="1:9" x14ac:dyDescent="0.25">
      <c r="A738" s="53">
        <v>2109809</v>
      </c>
      <c r="B738" s="53">
        <v>21</v>
      </c>
      <c r="C738" s="52" t="s">
        <v>11605</v>
      </c>
      <c r="D738" s="52" t="s">
        <v>11606</v>
      </c>
      <c r="E738" s="52" t="s">
        <v>11359</v>
      </c>
      <c r="F738" s="52" t="s">
        <v>11869</v>
      </c>
      <c r="G738" s="52">
        <v>2102</v>
      </c>
      <c r="H738" s="52" t="s">
        <v>11832</v>
      </c>
      <c r="I738" s="52" t="s">
        <v>11833</v>
      </c>
    </row>
    <row r="739" spans="1:9" x14ac:dyDescent="0.25">
      <c r="A739" s="53">
        <v>2110203</v>
      </c>
      <c r="B739" s="53">
        <v>21</v>
      </c>
      <c r="C739" s="52" t="s">
        <v>11605</v>
      </c>
      <c r="D739" s="52" t="s">
        <v>11606</v>
      </c>
      <c r="E739" s="52" t="s">
        <v>11359</v>
      </c>
      <c r="F739" s="52" t="s">
        <v>11870</v>
      </c>
      <c r="G739" s="52">
        <v>2102</v>
      </c>
      <c r="H739" s="52" t="s">
        <v>11832</v>
      </c>
      <c r="I739" s="52" t="s">
        <v>11833</v>
      </c>
    </row>
    <row r="740" spans="1:9" x14ac:dyDescent="0.25">
      <c r="A740" s="53">
        <v>2110500</v>
      </c>
      <c r="B740" s="53">
        <v>21</v>
      </c>
      <c r="C740" s="52" t="s">
        <v>11605</v>
      </c>
      <c r="D740" s="52" t="s">
        <v>11606</v>
      </c>
      <c r="E740" s="52" t="s">
        <v>11359</v>
      </c>
      <c r="F740" s="52" t="s">
        <v>11871</v>
      </c>
      <c r="G740" s="52">
        <v>2102</v>
      </c>
      <c r="H740" s="52" t="s">
        <v>11832</v>
      </c>
      <c r="I740" s="52" t="s">
        <v>11833</v>
      </c>
    </row>
    <row r="741" spans="1:9" x14ac:dyDescent="0.25">
      <c r="A741" s="53">
        <v>2111003</v>
      </c>
      <c r="B741" s="53">
        <v>21</v>
      </c>
      <c r="C741" s="52" t="s">
        <v>11605</v>
      </c>
      <c r="D741" s="52" t="s">
        <v>11606</v>
      </c>
      <c r="E741" s="52" t="s">
        <v>11359</v>
      </c>
      <c r="F741" s="52" t="s">
        <v>11872</v>
      </c>
      <c r="G741" s="52">
        <v>2102</v>
      </c>
      <c r="H741" s="52" t="s">
        <v>11832</v>
      </c>
      <c r="I741" s="52" t="s">
        <v>11833</v>
      </c>
    </row>
    <row r="742" spans="1:9" x14ac:dyDescent="0.25">
      <c r="A742" s="53">
        <v>2111201</v>
      </c>
      <c r="B742" s="53">
        <v>21</v>
      </c>
      <c r="C742" s="52" t="s">
        <v>11605</v>
      </c>
      <c r="D742" s="52" t="s">
        <v>11606</v>
      </c>
      <c r="E742" s="52" t="s">
        <v>11359</v>
      </c>
      <c r="F742" s="52" t="s">
        <v>11873</v>
      </c>
      <c r="G742" s="52">
        <v>2102</v>
      </c>
      <c r="H742" s="52" t="s">
        <v>11832</v>
      </c>
      <c r="I742" s="52" t="s">
        <v>11833</v>
      </c>
    </row>
    <row r="743" spans="1:9" x14ac:dyDescent="0.25">
      <c r="A743" s="53">
        <v>2111300</v>
      </c>
      <c r="B743" s="53">
        <v>21</v>
      </c>
      <c r="C743" s="52" t="s">
        <v>11605</v>
      </c>
      <c r="D743" s="52" t="s">
        <v>11606</v>
      </c>
      <c r="E743" s="52" t="s">
        <v>11359</v>
      </c>
      <c r="F743" s="52" t="s">
        <v>11605</v>
      </c>
      <c r="G743" s="52">
        <v>2102</v>
      </c>
      <c r="H743" s="52" t="s">
        <v>11832</v>
      </c>
      <c r="I743" s="52" t="s">
        <v>11833</v>
      </c>
    </row>
    <row r="744" spans="1:9" x14ac:dyDescent="0.25">
      <c r="A744" s="53">
        <v>2111706</v>
      </c>
      <c r="B744" s="53">
        <v>21</v>
      </c>
      <c r="C744" s="52" t="s">
        <v>11605</v>
      </c>
      <c r="D744" s="52" t="s">
        <v>11606</v>
      </c>
      <c r="E744" s="52" t="s">
        <v>11359</v>
      </c>
      <c r="F744" s="52" t="s">
        <v>11874</v>
      </c>
      <c r="G744" s="52">
        <v>2102</v>
      </c>
      <c r="H744" s="52" t="s">
        <v>11832</v>
      </c>
      <c r="I744" s="52" t="s">
        <v>11833</v>
      </c>
    </row>
    <row r="745" spans="1:9" x14ac:dyDescent="0.25">
      <c r="A745" s="53">
        <v>2111789</v>
      </c>
      <c r="B745" s="53">
        <v>21</v>
      </c>
      <c r="C745" s="52" t="s">
        <v>11605</v>
      </c>
      <c r="D745" s="52" t="s">
        <v>11606</v>
      </c>
      <c r="E745" s="52" t="s">
        <v>11359</v>
      </c>
      <c r="F745" s="52" t="s">
        <v>11875</v>
      </c>
      <c r="G745" s="52">
        <v>2102</v>
      </c>
      <c r="H745" s="52" t="s">
        <v>11832</v>
      </c>
      <c r="I745" s="52" t="s">
        <v>11833</v>
      </c>
    </row>
    <row r="746" spans="1:9" x14ac:dyDescent="0.25">
      <c r="A746" s="53">
        <v>2112407</v>
      </c>
      <c r="B746" s="53">
        <v>21</v>
      </c>
      <c r="C746" s="52" t="s">
        <v>11605</v>
      </c>
      <c r="D746" s="52" t="s">
        <v>11606</v>
      </c>
      <c r="E746" s="52" t="s">
        <v>11359</v>
      </c>
      <c r="F746" s="52" t="s">
        <v>11876</v>
      </c>
      <c r="G746" s="52">
        <v>2102</v>
      </c>
      <c r="H746" s="52" t="s">
        <v>11832</v>
      </c>
      <c r="I746" s="52" t="s">
        <v>11833</v>
      </c>
    </row>
    <row r="747" spans="1:9" x14ac:dyDescent="0.25">
      <c r="A747" s="53">
        <v>2112456</v>
      </c>
      <c r="B747" s="53">
        <v>21</v>
      </c>
      <c r="C747" s="52" t="s">
        <v>11605</v>
      </c>
      <c r="D747" s="52" t="s">
        <v>11606</v>
      </c>
      <c r="E747" s="52" t="s">
        <v>11359</v>
      </c>
      <c r="F747" s="52" t="s">
        <v>11877</v>
      </c>
      <c r="G747" s="52">
        <v>2102</v>
      </c>
      <c r="H747" s="52" t="s">
        <v>11832</v>
      </c>
      <c r="I747" s="52" t="s">
        <v>11833</v>
      </c>
    </row>
    <row r="748" spans="1:9" x14ac:dyDescent="0.25">
      <c r="A748" s="53">
        <v>2112704</v>
      </c>
      <c r="B748" s="53">
        <v>21</v>
      </c>
      <c r="C748" s="52" t="s">
        <v>11605</v>
      </c>
      <c r="D748" s="52" t="s">
        <v>11606</v>
      </c>
      <c r="E748" s="52" t="s">
        <v>11359</v>
      </c>
      <c r="F748" s="52" t="s">
        <v>11878</v>
      </c>
      <c r="G748" s="52">
        <v>2102</v>
      </c>
      <c r="H748" s="52" t="s">
        <v>11832</v>
      </c>
      <c r="I748" s="52" t="s">
        <v>11833</v>
      </c>
    </row>
    <row r="749" spans="1:9" x14ac:dyDescent="0.25">
      <c r="A749" s="53">
        <v>2112803</v>
      </c>
      <c r="B749" s="53">
        <v>21</v>
      </c>
      <c r="C749" s="52" t="s">
        <v>11605</v>
      </c>
      <c r="D749" s="52" t="s">
        <v>11606</v>
      </c>
      <c r="E749" s="52" t="s">
        <v>11359</v>
      </c>
      <c r="F749" s="52" t="s">
        <v>11879</v>
      </c>
      <c r="G749" s="52">
        <v>2102</v>
      </c>
      <c r="H749" s="52" t="s">
        <v>11832</v>
      </c>
      <c r="I749" s="52" t="s">
        <v>11833</v>
      </c>
    </row>
    <row r="750" spans="1:9" x14ac:dyDescent="0.25">
      <c r="A750" s="53">
        <v>2112902</v>
      </c>
      <c r="B750" s="53">
        <v>21</v>
      </c>
      <c r="C750" s="52" t="s">
        <v>11605</v>
      </c>
      <c r="D750" s="52" t="s">
        <v>11606</v>
      </c>
      <c r="E750" s="52" t="s">
        <v>11359</v>
      </c>
      <c r="F750" s="52" t="s">
        <v>11880</v>
      </c>
      <c r="G750" s="52">
        <v>2102</v>
      </c>
      <c r="H750" s="52" t="s">
        <v>11832</v>
      </c>
      <c r="I750" s="52" t="s">
        <v>11833</v>
      </c>
    </row>
    <row r="751" spans="1:9" x14ac:dyDescent="0.25">
      <c r="A751" s="53">
        <v>2200053</v>
      </c>
      <c r="B751" s="53">
        <v>22</v>
      </c>
      <c r="C751" s="52" t="s">
        <v>11622</v>
      </c>
      <c r="D751" s="52" t="s">
        <v>11623</v>
      </c>
      <c r="E751" s="52" t="s">
        <v>11359</v>
      </c>
      <c r="F751" s="52" t="s">
        <v>11881</v>
      </c>
      <c r="G751" s="52">
        <v>2204</v>
      </c>
      <c r="H751" s="52" t="s">
        <v>11882</v>
      </c>
      <c r="I751" s="52" t="s">
        <v>11883</v>
      </c>
    </row>
    <row r="752" spans="1:9" x14ac:dyDescent="0.25">
      <c r="A752" s="53">
        <v>2200707</v>
      </c>
      <c r="B752" s="53">
        <v>22</v>
      </c>
      <c r="C752" s="52" t="s">
        <v>11622</v>
      </c>
      <c r="D752" s="52" t="s">
        <v>11623</v>
      </c>
      <c r="E752" s="52" t="s">
        <v>11359</v>
      </c>
      <c r="F752" s="52" t="s">
        <v>11884</v>
      </c>
      <c r="G752" s="52">
        <v>2204</v>
      </c>
      <c r="H752" s="52" t="s">
        <v>11882</v>
      </c>
      <c r="I752" s="52" t="s">
        <v>11883</v>
      </c>
    </row>
    <row r="753" spans="1:9" x14ac:dyDescent="0.25">
      <c r="A753" s="53">
        <v>2201739</v>
      </c>
      <c r="B753" s="53">
        <v>22</v>
      </c>
      <c r="C753" s="52" t="s">
        <v>11622</v>
      </c>
      <c r="D753" s="52" t="s">
        <v>11623</v>
      </c>
      <c r="E753" s="52" t="s">
        <v>11359</v>
      </c>
      <c r="F753" s="52" t="s">
        <v>11885</v>
      </c>
      <c r="G753" s="52">
        <v>2204</v>
      </c>
      <c r="H753" s="52" t="s">
        <v>11882</v>
      </c>
      <c r="I753" s="52" t="s">
        <v>11883</v>
      </c>
    </row>
    <row r="754" spans="1:9" x14ac:dyDescent="0.25">
      <c r="A754" s="53">
        <v>2201929</v>
      </c>
      <c r="B754" s="53">
        <v>22</v>
      </c>
      <c r="C754" s="52" t="s">
        <v>11622</v>
      </c>
      <c r="D754" s="52" t="s">
        <v>11623</v>
      </c>
      <c r="E754" s="52" t="s">
        <v>11359</v>
      </c>
      <c r="F754" s="52" t="s">
        <v>11886</v>
      </c>
      <c r="G754" s="52">
        <v>2204</v>
      </c>
      <c r="H754" s="52" t="s">
        <v>11882</v>
      </c>
      <c r="I754" s="52" t="s">
        <v>11883</v>
      </c>
    </row>
    <row r="755" spans="1:9" x14ac:dyDescent="0.25">
      <c r="A755" s="53">
        <v>2201988</v>
      </c>
      <c r="B755" s="53">
        <v>22</v>
      </c>
      <c r="C755" s="52" t="s">
        <v>11622</v>
      </c>
      <c r="D755" s="52" t="s">
        <v>11623</v>
      </c>
      <c r="E755" s="52" t="s">
        <v>11359</v>
      </c>
      <c r="F755" s="52" t="s">
        <v>11887</v>
      </c>
      <c r="G755" s="52">
        <v>2204</v>
      </c>
      <c r="H755" s="52" t="s">
        <v>11882</v>
      </c>
      <c r="I755" s="52" t="s">
        <v>11883</v>
      </c>
    </row>
    <row r="756" spans="1:9" x14ac:dyDescent="0.25">
      <c r="A756" s="53">
        <v>2202117</v>
      </c>
      <c r="B756" s="53">
        <v>22</v>
      </c>
      <c r="C756" s="52" t="s">
        <v>11622</v>
      </c>
      <c r="D756" s="52" t="s">
        <v>11623</v>
      </c>
      <c r="E756" s="52" t="s">
        <v>11359</v>
      </c>
      <c r="F756" s="52" t="s">
        <v>11888</v>
      </c>
      <c r="G756" s="52">
        <v>2204</v>
      </c>
      <c r="H756" s="52" t="s">
        <v>11882</v>
      </c>
      <c r="I756" s="52" t="s">
        <v>11883</v>
      </c>
    </row>
    <row r="757" spans="1:9" x14ac:dyDescent="0.25">
      <c r="A757" s="53">
        <v>2202455</v>
      </c>
      <c r="B757" s="53">
        <v>22</v>
      </c>
      <c r="C757" s="52" t="s">
        <v>11622</v>
      </c>
      <c r="D757" s="52" t="s">
        <v>11623</v>
      </c>
      <c r="E757" s="52" t="s">
        <v>11359</v>
      </c>
      <c r="F757" s="52" t="s">
        <v>11889</v>
      </c>
      <c r="G757" s="52">
        <v>2204</v>
      </c>
      <c r="H757" s="52" t="s">
        <v>11882</v>
      </c>
      <c r="I757" s="52" t="s">
        <v>11883</v>
      </c>
    </row>
    <row r="758" spans="1:9" x14ac:dyDescent="0.25">
      <c r="A758" s="53">
        <v>2202851</v>
      </c>
      <c r="B758" s="53">
        <v>22</v>
      </c>
      <c r="C758" s="52" t="s">
        <v>11622</v>
      </c>
      <c r="D758" s="52" t="s">
        <v>11623</v>
      </c>
      <c r="E758" s="52" t="s">
        <v>11359</v>
      </c>
      <c r="F758" s="52" t="s">
        <v>11890</v>
      </c>
      <c r="G758" s="52">
        <v>2204</v>
      </c>
      <c r="H758" s="52" t="s">
        <v>11882</v>
      </c>
      <c r="I758" s="52" t="s">
        <v>11883</v>
      </c>
    </row>
    <row r="759" spans="1:9" x14ac:dyDescent="0.25">
      <c r="A759" s="53">
        <v>2203354</v>
      </c>
      <c r="B759" s="53">
        <v>22</v>
      </c>
      <c r="C759" s="52" t="s">
        <v>11622</v>
      </c>
      <c r="D759" s="52" t="s">
        <v>11623</v>
      </c>
      <c r="E759" s="52" t="s">
        <v>11359</v>
      </c>
      <c r="F759" s="52" t="s">
        <v>11891</v>
      </c>
      <c r="G759" s="52">
        <v>2204</v>
      </c>
      <c r="H759" s="52" t="s">
        <v>11882</v>
      </c>
      <c r="I759" s="52" t="s">
        <v>11883</v>
      </c>
    </row>
    <row r="760" spans="1:9" x14ac:dyDescent="0.25">
      <c r="A760" s="53">
        <v>2203453</v>
      </c>
      <c r="B760" s="53">
        <v>22</v>
      </c>
      <c r="C760" s="52" t="s">
        <v>11622</v>
      </c>
      <c r="D760" s="52" t="s">
        <v>11623</v>
      </c>
      <c r="E760" s="52" t="s">
        <v>11359</v>
      </c>
      <c r="F760" s="52" t="s">
        <v>11892</v>
      </c>
      <c r="G760" s="52">
        <v>2204</v>
      </c>
      <c r="H760" s="52" t="s">
        <v>11882</v>
      </c>
      <c r="I760" s="52" t="s">
        <v>11883</v>
      </c>
    </row>
    <row r="761" spans="1:9" x14ac:dyDescent="0.25">
      <c r="A761" s="53">
        <v>2203750</v>
      </c>
      <c r="B761" s="53">
        <v>22</v>
      </c>
      <c r="C761" s="52" t="s">
        <v>11622</v>
      </c>
      <c r="D761" s="52" t="s">
        <v>11623</v>
      </c>
      <c r="E761" s="52" t="s">
        <v>11359</v>
      </c>
      <c r="F761" s="52" t="s">
        <v>11893</v>
      </c>
      <c r="G761" s="52">
        <v>2204</v>
      </c>
      <c r="H761" s="52" t="s">
        <v>11882</v>
      </c>
      <c r="I761" s="52" t="s">
        <v>11883</v>
      </c>
    </row>
    <row r="762" spans="1:9" x14ac:dyDescent="0.25">
      <c r="A762" s="53">
        <v>2205151</v>
      </c>
      <c r="B762" s="53">
        <v>22</v>
      </c>
      <c r="C762" s="52" t="s">
        <v>11622</v>
      </c>
      <c r="D762" s="52" t="s">
        <v>11623</v>
      </c>
      <c r="E762" s="52" t="s">
        <v>11359</v>
      </c>
      <c r="F762" s="52" t="s">
        <v>11894</v>
      </c>
      <c r="G762" s="52">
        <v>2204</v>
      </c>
      <c r="H762" s="52" t="s">
        <v>11882</v>
      </c>
      <c r="I762" s="52" t="s">
        <v>11883</v>
      </c>
    </row>
    <row r="763" spans="1:9" x14ac:dyDescent="0.25">
      <c r="A763" s="53">
        <v>2205359</v>
      </c>
      <c r="B763" s="53">
        <v>22</v>
      </c>
      <c r="C763" s="52" t="s">
        <v>11622</v>
      </c>
      <c r="D763" s="52" t="s">
        <v>11623</v>
      </c>
      <c r="E763" s="52" t="s">
        <v>11359</v>
      </c>
      <c r="F763" s="52" t="s">
        <v>11895</v>
      </c>
      <c r="G763" s="52">
        <v>2204</v>
      </c>
      <c r="H763" s="52" t="s">
        <v>11882</v>
      </c>
      <c r="I763" s="52" t="s">
        <v>11883</v>
      </c>
    </row>
    <row r="764" spans="1:9" x14ac:dyDescent="0.25">
      <c r="A764" s="53">
        <v>2205565</v>
      </c>
      <c r="B764" s="53">
        <v>22</v>
      </c>
      <c r="C764" s="52" t="s">
        <v>11622</v>
      </c>
      <c r="D764" s="52" t="s">
        <v>11623</v>
      </c>
      <c r="E764" s="52" t="s">
        <v>11359</v>
      </c>
      <c r="F764" s="52" t="s">
        <v>11896</v>
      </c>
      <c r="G764" s="52">
        <v>2204</v>
      </c>
      <c r="H764" s="52" t="s">
        <v>11882</v>
      </c>
      <c r="I764" s="52" t="s">
        <v>11883</v>
      </c>
    </row>
    <row r="765" spans="1:9" x14ac:dyDescent="0.25">
      <c r="A765" s="53">
        <v>2201101</v>
      </c>
      <c r="B765" s="53">
        <v>22</v>
      </c>
      <c r="C765" s="52" t="s">
        <v>11622</v>
      </c>
      <c r="D765" s="52" t="s">
        <v>11623</v>
      </c>
      <c r="E765" s="52" t="s">
        <v>11359</v>
      </c>
      <c r="F765" s="52" t="s">
        <v>11897</v>
      </c>
      <c r="G765" s="52">
        <v>2205</v>
      </c>
      <c r="H765" s="52" t="s">
        <v>11898</v>
      </c>
      <c r="I765" s="52" t="s">
        <v>11899</v>
      </c>
    </row>
    <row r="766" spans="1:9" x14ac:dyDescent="0.25">
      <c r="A766" s="53">
        <v>2201903</v>
      </c>
      <c r="B766" s="53">
        <v>22</v>
      </c>
      <c r="C766" s="52" t="s">
        <v>11622</v>
      </c>
      <c r="D766" s="52" t="s">
        <v>11623</v>
      </c>
      <c r="E766" s="52" t="s">
        <v>11359</v>
      </c>
      <c r="F766" s="52" t="s">
        <v>11535</v>
      </c>
      <c r="G766" s="52">
        <v>2205</v>
      </c>
      <c r="H766" s="52" t="s">
        <v>11898</v>
      </c>
      <c r="I766" s="52" t="s">
        <v>11899</v>
      </c>
    </row>
    <row r="767" spans="1:9" x14ac:dyDescent="0.25">
      <c r="A767" s="53">
        <v>2202307</v>
      </c>
      <c r="B767" s="53">
        <v>22</v>
      </c>
      <c r="C767" s="52" t="s">
        <v>11622</v>
      </c>
      <c r="D767" s="52" t="s">
        <v>11623</v>
      </c>
      <c r="E767" s="52" t="s">
        <v>11359</v>
      </c>
      <c r="F767" s="52" t="s">
        <v>11900</v>
      </c>
      <c r="G767" s="52">
        <v>2205</v>
      </c>
      <c r="H767" s="52" t="s">
        <v>11898</v>
      </c>
      <c r="I767" s="52" t="s">
        <v>11899</v>
      </c>
    </row>
    <row r="768" spans="1:9" x14ac:dyDescent="0.25">
      <c r="A768" s="53">
        <v>2202505</v>
      </c>
      <c r="B768" s="53">
        <v>22</v>
      </c>
      <c r="C768" s="52" t="s">
        <v>11622</v>
      </c>
      <c r="D768" s="52" t="s">
        <v>11623</v>
      </c>
      <c r="E768" s="52" t="s">
        <v>11359</v>
      </c>
      <c r="F768" s="52" t="s">
        <v>11901</v>
      </c>
      <c r="G768" s="52">
        <v>2205</v>
      </c>
      <c r="H768" s="52" t="s">
        <v>11898</v>
      </c>
      <c r="I768" s="52" t="s">
        <v>11899</v>
      </c>
    </row>
    <row r="769" spans="1:9" x14ac:dyDescent="0.25">
      <c r="A769" s="53">
        <v>2202901</v>
      </c>
      <c r="B769" s="53">
        <v>22</v>
      </c>
      <c r="C769" s="52" t="s">
        <v>11622</v>
      </c>
      <c r="D769" s="52" t="s">
        <v>11623</v>
      </c>
      <c r="E769" s="52" t="s">
        <v>11359</v>
      </c>
      <c r="F769" s="52" t="s">
        <v>11902</v>
      </c>
      <c r="G769" s="52">
        <v>2205</v>
      </c>
      <c r="H769" s="52" t="s">
        <v>11898</v>
      </c>
      <c r="I769" s="52" t="s">
        <v>11899</v>
      </c>
    </row>
    <row r="770" spans="1:9" x14ac:dyDescent="0.25">
      <c r="A770" s="53">
        <v>2203107</v>
      </c>
      <c r="B770" s="53">
        <v>22</v>
      </c>
      <c r="C770" s="52" t="s">
        <v>11622</v>
      </c>
      <c r="D770" s="52" t="s">
        <v>11623</v>
      </c>
      <c r="E770" s="52" t="s">
        <v>11359</v>
      </c>
      <c r="F770" s="52" t="s">
        <v>11903</v>
      </c>
      <c r="G770" s="52">
        <v>2205</v>
      </c>
      <c r="H770" s="52" t="s">
        <v>11898</v>
      </c>
      <c r="I770" s="52" t="s">
        <v>11899</v>
      </c>
    </row>
    <row r="771" spans="1:9" x14ac:dyDescent="0.25">
      <c r="A771" s="53">
        <v>2203206</v>
      </c>
      <c r="B771" s="53">
        <v>22</v>
      </c>
      <c r="C771" s="52" t="s">
        <v>11622</v>
      </c>
      <c r="D771" s="52" t="s">
        <v>11623</v>
      </c>
      <c r="E771" s="52" t="s">
        <v>11359</v>
      </c>
      <c r="F771" s="52" t="s">
        <v>11904</v>
      </c>
      <c r="G771" s="52">
        <v>2205</v>
      </c>
      <c r="H771" s="52" t="s">
        <v>11898</v>
      </c>
      <c r="I771" s="52" t="s">
        <v>11899</v>
      </c>
    </row>
    <row r="772" spans="1:9" x14ac:dyDescent="0.25">
      <c r="A772" s="53">
        <v>2204550</v>
      </c>
      <c r="B772" s="53">
        <v>22</v>
      </c>
      <c r="C772" s="52" t="s">
        <v>11622</v>
      </c>
      <c r="D772" s="52" t="s">
        <v>11623</v>
      </c>
      <c r="E772" s="52" t="s">
        <v>11359</v>
      </c>
      <c r="F772" s="52" t="s">
        <v>11905</v>
      </c>
      <c r="G772" s="52">
        <v>2205</v>
      </c>
      <c r="H772" s="52" t="s">
        <v>11898</v>
      </c>
      <c r="I772" s="52" t="s">
        <v>11899</v>
      </c>
    </row>
    <row r="773" spans="1:9" x14ac:dyDescent="0.25">
      <c r="A773" s="53">
        <v>2205524</v>
      </c>
      <c r="B773" s="53">
        <v>22</v>
      </c>
      <c r="C773" s="52" t="s">
        <v>11622</v>
      </c>
      <c r="D773" s="52" t="s">
        <v>11623</v>
      </c>
      <c r="E773" s="52" t="s">
        <v>11359</v>
      </c>
      <c r="F773" s="52" t="s">
        <v>11906</v>
      </c>
      <c r="G773" s="52">
        <v>2205</v>
      </c>
      <c r="H773" s="52" t="s">
        <v>11898</v>
      </c>
      <c r="I773" s="52" t="s">
        <v>11899</v>
      </c>
    </row>
    <row r="774" spans="1:9" x14ac:dyDescent="0.25">
      <c r="A774" s="53">
        <v>2205532</v>
      </c>
      <c r="B774" s="53">
        <v>22</v>
      </c>
      <c r="C774" s="52" t="s">
        <v>11622</v>
      </c>
      <c r="D774" s="52" t="s">
        <v>11623</v>
      </c>
      <c r="E774" s="52" t="s">
        <v>11359</v>
      </c>
      <c r="F774" s="52" t="s">
        <v>11907</v>
      </c>
      <c r="G774" s="52">
        <v>2205</v>
      </c>
      <c r="H774" s="52" t="s">
        <v>11898</v>
      </c>
      <c r="I774" s="52" t="s">
        <v>11899</v>
      </c>
    </row>
    <row r="775" spans="1:9" x14ac:dyDescent="0.25">
      <c r="A775" s="53">
        <v>2206605</v>
      </c>
      <c r="B775" s="53">
        <v>22</v>
      </c>
      <c r="C775" s="52" t="s">
        <v>11622</v>
      </c>
      <c r="D775" s="52" t="s">
        <v>11623</v>
      </c>
      <c r="E775" s="52" t="s">
        <v>11359</v>
      </c>
      <c r="F775" s="52" t="s">
        <v>11908</v>
      </c>
      <c r="G775" s="52">
        <v>2205</v>
      </c>
      <c r="H775" s="52" t="s">
        <v>11898</v>
      </c>
      <c r="I775" s="52" t="s">
        <v>11899</v>
      </c>
    </row>
    <row r="776" spans="1:9" x14ac:dyDescent="0.25">
      <c r="A776" s="53">
        <v>2206654</v>
      </c>
      <c r="B776" s="53">
        <v>22</v>
      </c>
      <c r="C776" s="52" t="s">
        <v>11622</v>
      </c>
      <c r="D776" s="52" t="s">
        <v>11623</v>
      </c>
      <c r="E776" s="52" t="s">
        <v>11359</v>
      </c>
      <c r="F776" s="52" t="s">
        <v>11909</v>
      </c>
      <c r="G776" s="52">
        <v>2205</v>
      </c>
      <c r="H776" s="52" t="s">
        <v>11898</v>
      </c>
      <c r="I776" s="52" t="s">
        <v>11899</v>
      </c>
    </row>
    <row r="777" spans="1:9" x14ac:dyDescent="0.25">
      <c r="A777" s="53">
        <v>2200103</v>
      </c>
      <c r="B777" s="53">
        <v>22</v>
      </c>
      <c r="C777" s="52" t="s">
        <v>11622</v>
      </c>
      <c r="D777" s="52" t="s">
        <v>11623</v>
      </c>
      <c r="E777" s="52" t="s">
        <v>11359</v>
      </c>
      <c r="F777" s="52" t="s">
        <v>11910</v>
      </c>
      <c r="G777" s="52">
        <v>2206</v>
      </c>
      <c r="H777" s="52" t="s">
        <v>11911</v>
      </c>
      <c r="I777" s="52" t="s">
        <v>11912</v>
      </c>
    </row>
    <row r="778" spans="1:9" x14ac:dyDescent="0.25">
      <c r="A778" s="53">
        <v>2200202</v>
      </c>
      <c r="B778" s="53">
        <v>22</v>
      </c>
      <c r="C778" s="52" t="s">
        <v>11622</v>
      </c>
      <c r="D778" s="52" t="s">
        <v>11623</v>
      </c>
      <c r="E778" s="52" t="s">
        <v>11359</v>
      </c>
      <c r="F778" s="52" t="s">
        <v>11480</v>
      </c>
      <c r="G778" s="52">
        <v>2206</v>
      </c>
      <c r="H778" s="52" t="s">
        <v>11911</v>
      </c>
      <c r="I778" s="52" t="s">
        <v>11912</v>
      </c>
    </row>
    <row r="779" spans="1:9" x14ac:dyDescent="0.25">
      <c r="A779" s="53">
        <v>2200459</v>
      </c>
      <c r="B779" s="53">
        <v>22</v>
      </c>
      <c r="C779" s="52" t="s">
        <v>11622</v>
      </c>
      <c r="D779" s="52" t="s">
        <v>11623</v>
      </c>
      <c r="E779" s="52" t="s">
        <v>11359</v>
      </c>
      <c r="F779" s="52" t="s">
        <v>11913</v>
      </c>
      <c r="G779" s="52">
        <v>2206</v>
      </c>
      <c r="H779" s="52" t="s">
        <v>11911</v>
      </c>
      <c r="I779" s="52" t="s">
        <v>11912</v>
      </c>
    </row>
    <row r="780" spans="1:9" x14ac:dyDescent="0.25">
      <c r="A780" s="53">
        <v>2200509</v>
      </c>
      <c r="B780" s="53">
        <v>22</v>
      </c>
      <c r="C780" s="52" t="s">
        <v>11622</v>
      </c>
      <c r="D780" s="52" t="s">
        <v>11623</v>
      </c>
      <c r="E780" s="52" t="s">
        <v>11359</v>
      </c>
      <c r="F780" s="52" t="s">
        <v>11914</v>
      </c>
      <c r="G780" s="52">
        <v>2206</v>
      </c>
      <c r="H780" s="52" t="s">
        <v>11911</v>
      </c>
      <c r="I780" s="52" t="s">
        <v>11912</v>
      </c>
    </row>
    <row r="781" spans="1:9" x14ac:dyDescent="0.25">
      <c r="A781" s="53">
        <v>2200608</v>
      </c>
      <c r="B781" s="53">
        <v>22</v>
      </c>
      <c r="C781" s="52" t="s">
        <v>11622</v>
      </c>
      <c r="D781" s="52" t="s">
        <v>11623</v>
      </c>
      <c r="E781" s="52" t="s">
        <v>11359</v>
      </c>
      <c r="F781" s="52" t="s">
        <v>11915</v>
      </c>
      <c r="G781" s="52">
        <v>2206</v>
      </c>
      <c r="H781" s="52" t="s">
        <v>11911</v>
      </c>
      <c r="I781" s="52" t="s">
        <v>11912</v>
      </c>
    </row>
    <row r="782" spans="1:9" x14ac:dyDescent="0.25">
      <c r="A782" s="53">
        <v>2200806</v>
      </c>
      <c r="B782" s="53">
        <v>22</v>
      </c>
      <c r="C782" s="52" t="s">
        <v>11622</v>
      </c>
      <c r="D782" s="52" t="s">
        <v>11623</v>
      </c>
      <c r="E782" s="52" t="s">
        <v>11359</v>
      </c>
      <c r="F782" s="52" t="s">
        <v>11916</v>
      </c>
      <c r="G782" s="52">
        <v>2206</v>
      </c>
      <c r="H782" s="52" t="s">
        <v>11911</v>
      </c>
      <c r="I782" s="52" t="s">
        <v>11912</v>
      </c>
    </row>
    <row r="783" spans="1:9" x14ac:dyDescent="0.25">
      <c r="A783" s="53">
        <v>2200905</v>
      </c>
      <c r="B783" s="53">
        <v>22</v>
      </c>
      <c r="C783" s="52" t="s">
        <v>11622</v>
      </c>
      <c r="D783" s="52" t="s">
        <v>11623</v>
      </c>
      <c r="E783" s="52" t="s">
        <v>11359</v>
      </c>
      <c r="F783" s="52" t="s">
        <v>11917</v>
      </c>
      <c r="G783" s="52">
        <v>2206</v>
      </c>
      <c r="H783" s="52" t="s">
        <v>11911</v>
      </c>
      <c r="I783" s="52" t="s">
        <v>11912</v>
      </c>
    </row>
    <row r="784" spans="1:9" x14ac:dyDescent="0.25">
      <c r="A784" s="53">
        <v>2201002</v>
      </c>
      <c r="B784" s="53">
        <v>22</v>
      </c>
      <c r="C784" s="52" t="s">
        <v>11622</v>
      </c>
      <c r="D784" s="52" t="s">
        <v>11623</v>
      </c>
      <c r="E784" s="52" t="s">
        <v>11359</v>
      </c>
      <c r="F784" s="52" t="s">
        <v>11918</v>
      </c>
      <c r="G784" s="52">
        <v>2206</v>
      </c>
      <c r="H784" s="52" t="s">
        <v>11911</v>
      </c>
      <c r="I784" s="52" t="s">
        <v>11912</v>
      </c>
    </row>
    <row r="785" spans="1:9" x14ac:dyDescent="0.25">
      <c r="A785" s="53">
        <v>2201176</v>
      </c>
      <c r="B785" s="53">
        <v>22</v>
      </c>
      <c r="C785" s="52" t="s">
        <v>11622</v>
      </c>
      <c r="D785" s="52" t="s">
        <v>11623</v>
      </c>
      <c r="E785" s="52" t="s">
        <v>11359</v>
      </c>
      <c r="F785" s="52" t="s">
        <v>11919</v>
      </c>
      <c r="G785" s="52">
        <v>2206</v>
      </c>
      <c r="H785" s="52" t="s">
        <v>11911</v>
      </c>
      <c r="I785" s="52" t="s">
        <v>11912</v>
      </c>
    </row>
    <row r="786" spans="1:9" x14ac:dyDescent="0.25">
      <c r="A786" s="53">
        <v>2201408</v>
      </c>
      <c r="B786" s="53">
        <v>22</v>
      </c>
      <c r="C786" s="52" t="s">
        <v>11622</v>
      </c>
      <c r="D786" s="52" t="s">
        <v>11623</v>
      </c>
      <c r="E786" s="52" t="s">
        <v>11359</v>
      </c>
      <c r="F786" s="52" t="s">
        <v>11920</v>
      </c>
      <c r="G786" s="52">
        <v>2206</v>
      </c>
      <c r="H786" s="52" t="s">
        <v>11911</v>
      </c>
      <c r="I786" s="52" t="s">
        <v>11912</v>
      </c>
    </row>
    <row r="787" spans="1:9" x14ac:dyDescent="0.25">
      <c r="A787" s="53">
        <v>2201705</v>
      </c>
      <c r="B787" s="53">
        <v>22</v>
      </c>
      <c r="C787" s="52" t="s">
        <v>11622</v>
      </c>
      <c r="D787" s="52" t="s">
        <v>11623</v>
      </c>
      <c r="E787" s="52" t="s">
        <v>11359</v>
      </c>
      <c r="F787" s="52" t="s">
        <v>11921</v>
      </c>
      <c r="G787" s="52">
        <v>2206</v>
      </c>
      <c r="H787" s="52" t="s">
        <v>11911</v>
      </c>
      <c r="I787" s="52" t="s">
        <v>11912</v>
      </c>
    </row>
    <row r="788" spans="1:9" x14ac:dyDescent="0.25">
      <c r="A788" s="53">
        <v>2202075</v>
      </c>
      <c r="B788" s="53">
        <v>22</v>
      </c>
      <c r="C788" s="52" t="s">
        <v>11622</v>
      </c>
      <c r="D788" s="52" t="s">
        <v>11623</v>
      </c>
      <c r="E788" s="52" t="s">
        <v>11359</v>
      </c>
      <c r="F788" s="52" t="s">
        <v>11922</v>
      </c>
      <c r="G788" s="52">
        <v>2206</v>
      </c>
      <c r="H788" s="52" t="s">
        <v>11911</v>
      </c>
      <c r="I788" s="52" t="s">
        <v>11912</v>
      </c>
    </row>
    <row r="789" spans="1:9" x14ac:dyDescent="0.25">
      <c r="A789" s="53">
        <v>2202251</v>
      </c>
      <c r="B789" s="53">
        <v>22</v>
      </c>
      <c r="C789" s="52" t="s">
        <v>11622</v>
      </c>
      <c r="D789" s="52" t="s">
        <v>11623</v>
      </c>
      <c r="E789" s="52" t="s">
        <v>11359</v>
      </c>
      <c r="F789" s="52" t="s">
        <v>11923</v>
      </c>
      <c r="G789" s="52">
        <v>2206</v>
      </c>
      <c r="H789" s="52" t="s">
        <v>11911</v>
      </c>
      <c r="I789" s="52" t="s">
        <v>11912</v>
      </c>
    </row>
    <row r="790" spans="1:9" x14ac:dyDescent="0.25">
      <c r="A790" s="53">
        <v>2202752</v>
      </c>
      <c r="B790" s="53">
        <v>22</v>
      </c>
      <c r="C790" s="52" t="s">
        <v>11622</v>
      </c>
      <c r="D790" s="52" t="s">
        <v>11623</v>
      </c>
      <c r="E790" s="52" t="s">
        <v>11359</v>
      </c>
      <c r="F790" s="52" t="s">
        <v>11924</v>
      </c>
      <c r="G790" s="52">
        <v>2206</v>
      </c>
      <c r="H790" s="52" t="s">
        <v>11911</v>
      </c>
      <c r="I790" s="52" t="s">
        <v>11912</v>
      </c>
    </row>
    <row r="791" spans="1:9" x14ac:dyDescent="0.25">
      <c r="A791" s="53">
        <v>2202778</v>
      </c>
      <c r="B791" s="53">
        <v>22</v>
      </c>
      <c r="C791" s="52" t="s">
        <v>11622</v>
      </c>
      <c r="D791" s="52" t="s">
        <v>11623</v>
      </c>
      <c r="E791" s="52" t="s">
        <v>11359</v>
      </c>
      <c r="F791" s="52" t="s">
        <v>11925</v>
      </c>
      <c r="G791" s="52">
        <v>2206</v>
      </c>
      <c r="H791" s="52" t="s">
        <v>11911</v>
      </c>
      <c r="I791" s="52" t="s">
        <v>11912</v>
      </c>
    </row>
    <row r="792" spans="1:9" x14ac:dyDescent="0.25">
      <c r="A792" s="53">
        <v>2203255</v>
      </c>
      <c r="B792" s="53">
        <v>22</v>
      </c>
      <c r="C792" s="52" t="s">
        <v>11622</v>
      </c>
      <c r="D792" s="52" t="s">
        <v>11623</v>
      </c>
      <c r="E792" s="52" t="s">
        <v>11359</v>
      </c>
      <c r="F792" s="52" t="s">
        <v>11926</v>
      </c>
      <c r="G792" s="52">
        <v>2206</v>
      </c>
      <c r="H792" s="52" t="s">
        <v>11911</v>
      </c>
      <c r="I792" s="52" t="s">
        <v>11912</v>
      </c>
    </row>
    <row r="793" spans="1:9" x14ac:dyDescent="0.25">
      <c r="A793" s="53">
        <v>2203503</v>
      </c>
      <c r="B793" s="53">
        <v>22</v>
      </c>
      <c r="C793" s="52" t="s">
        <v>11622</v>
      </c>
      <c r="D793" s="52" t="s">
        <v>11623</v>
      </c>
      <c r="E793" s="52" t="s">
        <v>11359</v>
      </c>
      <c r="F793" s="52" t="s">
        <v>11927</v>
      </c>
      <c r="G793" s="52">
        <v>2206</v>
      </c>
      <c r="H793" s="52" t="s">
        <v>11911</v>
      </c>
      <c r="I793" s="52" t="s">
        <v>11912</v>
      </c>
    </row>
    <row r="794" spans="1:9" x14ac:dyDescent="0.25">
      <c r="A794" s="53">
        <v>2203602</v>
      </c>
      <c r="B794" s="53">
        <v>22</v>
      </c>
      <c r="C794" s="52" t="s">
        <v>11622</v>
      </c>
      <c r="D794" s="52" t="s">
        <v>11623</v>
      </c>
      <c r="E794" s="52" t="s">
        <v>11359</v>
      </c>
      <c r="F794" s="52" t="s">
        <v>11928</v>
      </c>
      <c r="G794" s="52">
        <v>2206</v>
      </c>
      <c r="H794" s="52" t="s">
        <v>11911</v>
      </c>
      <c r="I794" s="52" t="s">
        <v>11912</v>
      </c>
    </row>
    <row r="795" spans="1:9" x14ac:dyDescent="0.25">
      <c r="A795" s="53">
        <v>2203800</v>
      </c>
      <c r="B795" s="53">
        <v>22</v>
      </c>
      <c r="C795" s="52" t="s">
        <v>11622</v>
      </c>
      <c r="D795" s="52" t="s">
        <v>11623</v>
      </c>
      <c r="E795" s="52" t="s">
        <v>11359</v>
      </c>
      <c r="F795" s="52" t="s">
        <v>11929</v>
      </c>
      <c r="G795" s="52">
        <v>2206</v>
      </c>
      <c r="H795" s="52" t="s">
        <v>11911</v>
      </c>
      <c r="I795" s="52" t="s">
        <v>11912</v>
      </c>
    </row>
    <row r="796" spans="1:9" x14ac:dyDescent="0.25">
      <c r="A796" s="53">
        <v>2203909</v>
      </c>
      <c r="B796" s="53">
        <v>22</v>
      </c>
      <c r="C796" s="52" t="s">
        <v>11622</v>
      </c>
      <c r="D796" s="52" t="s">
        <v>11623</v>
      </c>
      <c r="E796" s="52" t="s">
        <v>11359</v>
      </c>
      <c r="F796" s="52" t="s">
        <v>11930</v>
      </c>
      <c r="G796" s="52">
        <v>2206</v>
      </c>
      <c r="H796" s="52" t="s">
        <v>11911</v>
      </c>
      <c r="I796" s="52" t="s">
        <v>11912</v>
      </c>
    </row>
    <row r="797" spans="1:9" x14ac:dyDescent="0.25">
      <c r="A797" s="53">
        <v>2204006</v>
      </c>
      <c r="B797" s="53">
        <v>22</v>
      </c>
      <c r="C797" s="52" t="s">
        <v>11622</v>
      </c>
      <c r="D797" s="52" t="s">
        <v>11623</v>
      </c>
      <c r="E797" s="52" t="s">
        <v>11359</v>
      </c>
      <c r="F797" s="52" t="s">
        <v>11931</v>
      </c>
      <c r="G797" s="52">
        <v>2206</v>
      </c>
      <c r="H797" s="52" t="s">
        <v>11911</v>
      </c>
      <c r="I797" s="52" t="s">
        <v>11912</v>
      </c>
    </row>
    <row r="798" spans="1:9" x14ac:dyDescent="0.25">
      <c r="A798" s="53">
        <v>2204105</v>
      </c>
      <c r="B798" s="53">
        <v>22</v>
      </c>
      <c r="C798" s="52" t="s">
        <v>11622</v>
      </c>
      <c r="D798" s="52" t="s">
        <v>11623</v>
      </c>
      <c r="E798" s="52" t="s">
        <v>11359</v>
      </c>
      <c r="F798" s="52" t="s">
        <v>11932</v>
      </c>
      <c r="G798" s="52">
        <v>2206</v>
      </c>
      <c r="H798" s="52" t="s">
        <v>11911</v>
      </c>
      <c r="I798" s="52" t="s">
        <v>11912</v>
      </c>
    </row>
    <row r="799" spans="1:9" x14ac:dyDescent="0.25">
      <c r="A799" s="53">
        <v>2204501</v>
      </c>
      <c r="B799" s="53">
        <v>22</v>
      </c>
      <c r="C799" s="52" t="s">
        <v>11622</v>
      </c>
      <c r="D799" s="52" t="s">
        <v>11623</v>
      </c>
      <c r="E799" s="52" t="s">
        <v>11359</v>
      </c>
      <c r="F799" s="52" t="s">
        <v>11933</v>
      </c>
      <c r="G799" s="52">
        <v>2206</v>
      </c>
      <c r="H799" s="52" t="s">
        <v>11911</v>
      </c>
      <c r="I799" s="52" t="s">
        <v>11912</v>
      </c>
    </row>
    <row r="800" spans="1:9" x14ac:dyDescent="0.25">
      <c r="A800" s="53">
        <v>2204600</v>
      </c>
      <c r="B800" s="53">
        <v>22</v>
      </c>
      <c r="C800" s="52" t="s">
        <v>11622</v>
      </c>
      <c r="D800" s="52" t="s">
        <v>11623</v>
      </c>
      <c r="E800" s="52" t="s">
        <v>11359</v>
      </c>
      <c r="F800" s="52" t="s">
        <v>11934</v>
      </c>
      <c r="G800" s="52">
        <v>2206</v>
      </c>
      <c r="H800" s="52" t="s">
        <v>11911</v>
      </c>
      <c r="I800" s="52" t="s">
        <v>11912</v>
      </c>
    </row>
    <row r="801" spans="1:9" x14ac:dyDescent="0.25">
      <c r="A801" s="53">
        <v>2205102</v>
      </c>
      <c r="B801" s="53">
        <v>22</v>
      </c>
      <c r="C801" s="52" t="s">
        <v>11622</v>
      </c>
      <c r="D801" s="52" t="s">
        <v>11623</v>
      </c>
      <c r="E801" s="52" t="s">
        <v>11359</v>
      </c>
      <c r="F801" s="52" t="s">
        <v>11935</v>
      </c>
      <c r="G801" s="52">
        <v>2206</v>
      </c>
      <c r="H801" s="52" t="s">
        <v>11911</v>
      </c>
      <c r="I801" s="52" t="s">
        <v>11912</v>
      </c>
    </row>
    <row r="802" spans="1:9" x14ac:dyDescent="0.25">
      <c r="A802" s="53">
        <v>2205250</v>
      </c>
      <c r="B802" s="53">
        <v>22</v>
      </c>
      <c r="C802" s="52" t="s">
        <v>11622</v>
      </c>
      <c r="D802" s="52" t="s">
        <v>11623</v>
      </c>
      <c r="E802" s="52" t="s">
        <v>11359</v>
      </c>
      <c r="F802" s="52" t="s">
        <v>11936</v>
      </c>
      <c r="G802" s="52">
        <v>2206</v>
      </c>
      <c r="H802" s="52" t="s">
        <v>11911</v>
      </c>
      <c r="I802" s="52" t="s">
        <v>11912</v>
      </c>
    </row>
    <row r="803" spans="1:9" x14ac:dyDescent="0.25">
      <c r="A803" s="53">
        <v>2205300</v>
      </c>
      <c r="B803" s="53">
        <v>22</v>
      </c>
      <c r="C803" s="52" t="s">
        <v>11622</v>
      </c>
      <c r="D803" s="52" t="s">
        <v>11623</v>
      </c>
      <c r="E803" s="52" t="s">
        <v>11359</v>
      </c>
      <c r="F803" s="52" t="s">
        <v>11937</v>
      </c>
      <c r="G803" s="52">
        <v>2206</v>
      </c>
      <c r="H803" s="52" t="s">
        <v>11911</v>
      </c>
      <c r="I803" s="52" t="s">
        <v>11912</v>
      </c>
    </row>
    <row r="804" spans="1:9" x14ac:dyDescent="0.25">
      <c r="A804" s="53">
        <v>2205540</v>
      </c>
      <c r="B804" s="53">
        <v>22</v>
      </c>
      <c r="C804" s="52" t="s">
        <v>11622</v>
      </c>
      <c r="D804" s="52" t="s">
        <v>11623</v>
      </c>
      <c r="E804" s="52" t="s">
        <v>11359</v>
      </c>
      <c r="F804" s="52" t="s">
        <v>11938</v>
      </c>
      <c r="G804" s="52">
        <v>2206</v>
      </c>
      <c r="H804" s="52" t="s">
        <v>11911</v>
      </c>
      <c r="I804" s="52" t="s">
        <v>11912</v>
      </c>
    </row>
    <row r="805" spans="1:9" x14ac:dyDescent="0.25">
      <c r="A805" s="53">
        <v>2205581</v>
      </c>
      <c r="B805" s="53">
        <v>22</v>
      </c>
      <c r="C805" s="52" t="s">
        <v>11622</v>
      </c>
      <c r="D805" s="52" t="s">
        <v>11623</v>
      </c>
      <c r="E805" s="52" t="s">
        <v>11359</v>
      </c>
      <c r="F805" s="52" t="s">
        <v>11939</v>
      </c>
      <c r="G805" s="52">
        <v>2206</v>
      </c>
      <c r="H805" s="52" t="s">
        <v>11911</v>
      </c>
      <c r="I805" s="52" t="s">
        <v>11912</v>
      </c>
    </row>
    <row r="806" spans="1:9" x14ac:dyDescent="0.25">
      <c r="A806" s="53">
        <v>2205607</v>
      </c>
      <c r="B806" s="53">
        <v>22</v>
      </c>
      <c r="C806" s="52" t="s">
        <v>11622</v>
      </c>
      <c r="D806" s="52" t="s">
        <v>11623</v>
      </c>
      <c r="E806" s="52" t="s">
        <v>11359</v>
      </c>
      <c r="F806" s="52" t="s">
        <v>11940</v>
      </c>
      <c r="G806" s="52">
        <v>2206</v>
      </c>
      <c r="H806" s="52" t="s">
        <v>11911</v>
      </c>
      <c r="I806" s="52" t="s">
        <v>11912</v>
      </c>
    </row>
    <row r="807" spans="1:9" x14ac:dyDescent="0.25">
      <c r="A807" s="53">
        <v>2205904</v>
      </c>
      <c r="B807" s="53">
        <v>22</v>
      </c>
      <c r="C807" s="52" t="s">
        <v>11622</v>
      </c>
      <c r="D807" s="52" t="s">
        <v>11623</v>
      </c>
      <c r="E807" s="52" t="s">
        <v>11359</v>
      </c>
      <c r="F807" s="52" t="s">
        <v>11941</v>
      </c>
      <c r="G807" s="52">
        <v>2206</v>
      </c>
      <c r="H807" s="52" t="s">
        <v>11911</v>
      </c>
      <c r="I807" s="52" t="s">
        <v>11912</v>
      </c>
    </row>
    <row r="808" spans="1:9" x14ac:dyDescent="0.25">
      <c r="A808" s="53">
        <v>2206001</v>
      </c>
      <c r="B808" s="53">
        <v>22</v>
      </c>
      <c r="C808" s="52" t="s">
        <v>11622</v>
      </c>
      <c r="D808" s="52" t="s">
        <v>11623</v>
      </c>
      <c r="E808" s="52" t="s">
        <v>11359</v>
      </c>
      <c r="F808" s="52" t="s">
        <v>11942</v>
      </c>
      <c r="G808" s="52">
        <v>2206</v>
      </c>
      <c r="H808" s="52" t="s">
        <v>11911</v>
      </c>
      <c r="I808" s="52" t="s">
        <v>11912</v>
      </c>
    </row>
    <row r="809" spans="1:9" x14ac:dyDescent="0.25">
      <c r="A809" s="53">
        <v>2206308</v>
      </c>
      <c r="B809" s="53">
        <v>22</v>
      </c>
      <c r="C809" s="52" t="s">
        <v>11622</v>
      </c>
      <c r="D809" s="52" t="s">
        <v>11623</v>
      </c>
      <c r="E809" s="52" t="s">
        <v>11359</v>
      </c>
      <c r="F809" s="52" t="s">
        <v>11943</v>
      </c>
      <c r="G809" s="52">
        <v>2206</v>
      </c>
      <c r="H809" s="52" t="s">
        <v>11911</v>
      </c>
      <c r="I809" s="52" t="s">
        <v>11912</v>
      </c>
    </row>
    <row r="810" spans="1:9" x14ac:dyDescent="0.25">
      <c r="A810" s="53">
        <v>2206407</v>
      </c>
      <c r="B810" s="53">
        <v>22</v>
      </c>
      <c r="C810" s="52" t="s">
        <v>11622</v>
      </c>
      <c r="D810" s="52" t="s">
        <v>11623</v>
      </c>
      <c r="E810" s="52" t="s">
        <v>11359</v>
      </c>
      <c r="F810" s="52" t="s">
        <v>11944</v>
      </c>
      <c r="G810" s="52">
        <v>2206</v>
      </c>
      <c r="H810" s="52" t="s">
        <v>11911</v>
      </c>
      <c r="I810" s="52" t="s">
        <v>11912</v>
      </c>
    </row>
    <row r="811" spans="1:9" x14ac:dyDescent="0.25">
      <c r="A811" s="53">
        <v>2206704</v>
      </c>
      <c r="B811" s="53">
        <v>22</v>
      </c>
      <c r="C811" s="52" t="s">
        <v>11622</v>
      </c>
      <c r="D811" s="52" t="s">
        <v>11623</v>
      </c>
      <c r="E811" s="52" t="s">
        <v>11359</v>
      </c>
      <c r="F811" s="52" t="s">
        <v>11945</v>
      </c>
      <c r="G811" s="52">
        <v>2206</v>
      </c>
      <c r="H811" s="52" t="s">
        <v>11911</v>
      </c>
      <c r="I811" s="52" t="s">
        <v>11912</v>
      </c>
    </row>
    <row r="812" spans="1:9" x14ac:dyDescent="0.25">
      <c r="A812" s="53">
        <v>2206902</v>
      </c>
      <c r="B812" s="53">
        <v>22</v>
      </c>
      <c r="C812" s="52" t="s">
        <v>11622</v>
      </c>
      <c r="D812" s="52" t="s">
        <v>11623</v>
      </c>
      <c r="E812" s="52" t="s">
        <v>11359</v>
      </c>
      <c r="F812" s="52" t="s">
        <v>11946</v>
      </c>
      <c r="G812" s="52">
        <v>2206</v>
      </c>
      <c r="H812" s="52" t="s">
        <v>11911</v>
      </c>
      <c r="I812" s="52" t="s">
        <v>11912</v>
      </c>
    </row>
    <row r="813" spans="1:9" x14ac:dyDescent="0.25">
      <c r="A813" s="53">
        <v>2207009</v>
      </c>
      <c r="B813" s="53">
        <v>22</v>
      </c>
      <c r="C813" s="52" t="s">
        <v>11622</v>
      </c>
      <c r="D813" s="52" t="s">
        <v>11623</v>
      </c>
      <c r="E813" s="52" t="s">
        <v>11359</v>
      </c>
      <c r="F813" s="52" t="s">
        <v>11947</v>
      </c>
      <c r="G813" s="52">
        <v>2206</v>
      </c>
      <c r="H813" s="52" t="s">
        <v>11911</v>
      </c>
      <c r="I813" s="52" t="s">
        <v>11912</v>
      </c>
    </row>
    <row r="814" spans="1:9" x14ac:dyDescent="0.25">
      <c r="A814" s="53">
        <v>2207108</v>
      </c>
      <c r="B814" s="53">
        <v>22</v>
      </c>
      <c r="C814" s="52" t="s">
        <v>11622</v>
      </c>
      <c r="D814" s="52" t="s">
        <v>11623</v>
      </c>
      <c r="E814" s="52" t="s">
        <v>11359</v>
      </c>
      <c r="F814" s="52" t="s">
        <v>11948</v>
      </c>
      <c r="G814" s="52">
        <v>2206</v>
      </c>
      <c r="H814" s="52" t="s">
        <v>11911</v>
      </c>
      <c r="I814" s="52" t="s">
        <v>11912</v>
      </c>
    </row>
    <row r="815" spans="1:9" x14ac:dyDescent="0.25">
      <c r="A815" s="53">
        <v>2200251</v>
      </c>
      <c r="B815" s="53">
        <v>22</v>
      </c>
      <c r="C815" s="52" t="s">
        <v>11622</v>
      </c>
      <c r="D815" s="52" t="s">
        <v>11623</v>
      </c>
      <c r="E815" s="52" t="s">
        <v>11359</v>
      </c>
      <c r="F815" s="52" t="s">
        <v>11949</v>
      </c>
      <c r="G815" s="52">
        <v>2203</v>
      </c>
      <c r="H815" s="52" t="s">
        <v>11950</v>
      </c>
      <c r="I815" s="52" t="s">
        <v>11951</v>
      </c>
    </row>
    <row r="816" spans="1:9" x14ac:dyDescent="0.25">
      <c r="A816" s="53">
        <v>2200277</v>
      </c>
      <c r="B816" s="53">
        <v>22</v>
      </c>
      <c r="C816" s="52" t="s">
        <v>11622</v>
      </c>
      <c r="D816" s="52" t="s">
        <v>11623</v>
      </c>
      <c r="E816" s="52" t="s">
        <v>11359</v>
      </c>
      <c r="F816" s="52" t="s">
        <v>11952</v>
      </c>
      <c r="G816" s="52">
        <v>2203</v>
      </c>
      <c r="H816" s="52" t="s">
        <v>11950</v>
      </c>
      <c r="I816" s="52" t="s">
        <v>11951</v>
      </c>
    </row>
    <row r="817" spans="1:9" x14ac:dyDescent="0.25">
      <c r="A817" s="53">
        <v>2201556</v>
      </c>
      <c r="B817" s="53">
        <v>22</v>
      </c>
      <c r="C817" s="52" t="s">
        <v>11622</v>
      </c>
      <c r="D817" s="52" t="s">
        <v>11623</v>
      </c>
      <c r="E817" s="52" t="s">
        <v>11359</v>
      </c>
      <c r="F817" s="52" t="s">
        <v>11953</v>
      </c>
      <c r="G817" s="52">
        <v>2203</v>
      </c>
      <c r="H817" s="52" t="s">
        <v>11950</v>
      </c>
      <c r="I817" s="52" t="s">
        <v>11951</v>
      </c>
    </row>
    <row r="818" spans="1:9" x14ac:dyDescent="0.25">
      <c r="A818" s="53">
        <v>2201572</v>
      </c>
      <c r="B818" s="53">
        <v>22</v>
      </c>
      <c r="C818" s="52" t="s">
        <v>11622</v>
      </c>
      <c r="D818" s="52" t="s">
        <v>11623</v>
      </c>
      <c r="E818" s="52" t="s">
        <v>11359</v>
      </c>
      <c r="F818" s="52" t="s">
        <v>11954</v>
      </c>
      <c r="G818" s="52">
        <v>2203</v>
      </c>
      <c r="H818" s="52" t="s">
        <v>11950</v>
      </c>
      <c r="I818" s="52" t="s">
        <v>11951</v>
      </c>
    </row>
    <row r="819" spans="1:9" x14ac:dyDescent="0.25">
      <c r="A819" s="53">
        <v>2201804</v>
      </c>
      <c r="B819" s="53">
        <v>22</v>
      </c>
      <c r="C819" s="52" t="s">
        <v>11622</v>
      </c>
      <c r="D819" s="52" t="s">
        <v>11623</v>
      </c>
      <c r="E819" s="52" t="s">
        <v>11359</v>
      </c>
      <c r="F819" s="52" t="s">
        <v>11955</v>
      </c>
      <c r="G819" s="52">
        <v>2203</v>
      </c>
      <c r="H819" s="52" t="s">
        <v>11950</v>
      </c>
      <c r="I819" s="52" t="s">
        <v>11951</v>
      </c>
    </row>
    <row r="820" spans="1:9" x14ac:dyDescent="0.25">
      <c r="A820" s="53">
        <v>2202091</v>
      </c>
      <c r="B820" s="53">
        <v>22</v>
      </c>
      <c r="C820" s="52" t="s">
        <v>11622</v>
      </c>
      <c r="D820" s="52" t="s">
        <v>11623</v>
      </c>
      <c r="E820" s="52" t="s">
        <v>11359</v>
      </c>
      <c r="F820" s="52" t="s">
        <v>11956</v>
      </c>
      <c r="G820" s="52">
        <v>2203</v>
      </c>
      <c r="H820" s="52" t="s">
        <v>11950</v>
      </c>
      <c r="I820" s="52" t="s">
        <v>11951</v>
      </c>
    </row>
    <row r="821" spans="1:9" x14ac:dyDescent="0.25">
      <c r="A821" s="53">
        <v>2202109</v>
      </c>
      <c r="B821" s="53">
        <v>22</v>
      </c>
      <c r="C821" s="52" t="s">
        <v>11622</v>
      </c>
      <c r="D821" s="52" t="s">
        <v>11623</v>
      </c>
      <c r="E821" s="52" t="s">
        <v>11359</v>
      </c>
      <c r="F821" s="52" t="s">
        <v>11957</v>
      </c>
      <c r="G821" s="52">
        <v>2203</v>
      </c>
      <c r="H821" s="52" t="s">
        <v>11950</v>
      </c>
      <c r="I821" s="52" t="s">
        <v>11951</v>
      </c>
    </row>
    <row r="822" spans="1:9" x14ac:dyDescent="0.25">
      <c r="A822" s="53">
        <v>2202133</v>
      </c>
      <c r="B822" s="53">
        <v>22</v>
      </c>
      <c r="C822" s="52" t="s">
        <v>11622</v>
      </c>
      <c r="D822" s="52" t="s">
        <v>11623</v>
      </c>
      <c r="E822" s="52" t="s">
        <v>11359</v>
      </c>
      <c r="F822" s="52" t="s">
        <v>11958</v>
      </c>
      <c r="G822" s="52">
        <v>2203</v>
      </c>
      <c r="H822" s="52" t="s">
        <v>11950</v>
      </c>
      <c r="I822" s="52" t="s">
        <v>11951</v>
      </c>
    </row>
    <row r="823" spans="1:9" x14ac:dyDescent="0.25">
      <c r="A823" s="53">
        <v>2202554</v>
      </c>
      <c r="B823" s="53">
        <v>22</v>
      </c>
      <c r="C823" s="52" t="s">
        <v>11622</v>
      </c>
      <c r="D823" s="52" t="s">
        <v>11623</v>
      </c>
      <c r="E823" s="52" t="s">
        <v>11359</v>
      </c>
      <c r="F823" s="52" t="s">
        <v>11959</v>
      </c>
      <c r="G823" s="52">
        <v>2203</v>
      </c>
      <c r="H823" s="52" t="s">
        <v>11950</v>
      </c>
      <c r="I823" s="52" t="s">
        <v>11951</v>
      </c>
    </row>
    <row r="824" spans="1:9" x14ac:dyDescent="0.25">
      <c r="A824" s="53">
        <v>2202802</v>
      </c>
      <c r="B824" s="53">
        <v>22</v>
      </c>
      <c r="C824" s="52" t="s">
        <v>11622</v>
      </c>
      <c r="D824" s="52" t="s">
        <v>11623</v>
      </c>
      <c r="E824" s="52" t="s">
        <v>11359</v>
      </c>
      <c r="F824" s="52" t="s">
        <v>11960</v>
      </c>
      <c r="G824" s="52">
        <v>2203</v>
      </c>
      <c r="H824" s="52" t="s">
        <v>11950</v>
      </c>
      <c r="I824" s="52" t="s">
        <v>11951</v>
      </c>
    </row>
    <row r="825" spans="1:9" x14ac:dyDescent="0.25">
      <c r="A825" s="53">
        <v>2203271</v>
      </c>
      <c r="B825" s="53">
        <v>22</v>
      </c>
      <c r="C825" s="52" t="s">
        <v>11622</v>
      </c>
      <c r="D825" s="52" t="s">
        <v>11623</v>
      </c>
      <c r="E825" s="52" t="s">
        <v>11359</v>
      </c>
      <c r="F825" s="52" t="s">
        <v>11961</v>
      </c>
      <c r="G825" s="52">
        <v>2203</v>
      </c>
      <c r="H825" s="52" t="s">
        <v>11950</v>
      </c>
      <c r="I825" s="52" t="s">
        <v>11951</v>
      </c>
    </row>
    <row r="826" spans="1:9" x14ac:dyDescent="0.25">
      <c r="A826" s="53">
        <v>2203404</v>
      </c>
      <c r="B826" s="53">
        <v>22</v>
      </c>
      <c r="C826" s="52" t="s">
        <v>11622</v>
      </c>
      <c r="D826" s="52" t="s">
        <v>11623</v>
      </c>
      <c r="E826" s="52" t="s">
        <v>11359</v>
      </c>
      <c r="F826" s="52" t="s">
        <v>11962</v>
      </c>
      <c r="G826" s="52">
        <v>2203</v>
      </c>
      <c r="H826" s="52" t="s">
        <v>11950</v>
      </c>
      <c r="I826" s="52" t="s">
        <v>11951</v>
      </c>
    </row>
    <row r="827" spans="1:9" x14ac:dyDescent="0.25">
      <c r="A827" s="53">
        <v>2203859</v>
      </c>
      <c r="B827" s="53">
        <v>22</v>
      </c>
      <c r="C827" s="52" t="s">
        <v>11622</v>
      </c>
      <c r="D827" s="52" t="s">
        <v>11623</v>
      </c>
      <c r="E827" s="52" t="s">
        <v>11359</v>
      </c>
      <c r="F827" s="52" t="s">
        <v>11963</v>
      </c>
      <c r="G827" s="52">
        <v>2203</v>
      </c>
      <c r="H827" s="52" t="s">
        <v>11950</v>
      </c>
      <c r="I827" s="52" t="s">
        <v>11951</v>
      </c>
    </row>
    <row r="828" spans="1:9" x14ac:dyDescent="0.25">
      <c r="A828" s="53">
        <v>2204154</v>
      </c>
      <c r="B828" s="53">
        <v>22</v>
      </c>
      <c r="C828" s="52" t="s">
        <v>11622</v>
      </c>
      <c r="D828" s="52" t="s">
        <v>11623</v>
      </c>
      <c r="E828" s="52" t="s">
        <v>11359</v>
      </c>
      <c r="F828" s="52" t="s">
        <v>11964</v>
      </c>
      <c r="G828" s="52">
        <v>2203</v>
      </c>
      <c r="H828" s="52" t="s">
        <v>11950</v>
      </c>
      <c r="I828" s="52" t="s">
        <v>11951</v>
      </c>
    </row>
    <row r="829" spans="1:9" x14ac:dyDescent="0.25">
      <c r="A829" s="53">
        <v>2204204</v>
      </c>
      <c r="B829" s="53">
        <v>22</v>
      </c>
      <c r="C829" s="52" t="s">
        <v>11622</v>
      </c>
      <c r="D829" s="52" t="s">
        <v>11623</v>
      </c>
      <c r="E829" s="52" t="s">
        <v>11359</v>
      </c>
      <c r="F829" s="52" t="s">
        <v>11965</v>
      </c>
      <c r="G829" s="52">
        <v>2203</v>
      </c>
      <c r="H829" s="52" t="s">
        <v>11950</v>
      </c>
      <c r="I829" s="52" t="s">
        <v>11951</v>
      </c>
    </row>
    <row r="830" spans="1:9" x14ac:dyDescent="0.25">
      <c r="A830" s="53">
        <v>2204303</v>
      </c>
      <c r="B830" s="53">
        <v>22</v>
      </c>
      <c r="C830" s="52" t="s">
        <v>11622</v>
      </c>
      <c r="D830" s="52" t="s">
        <v>11623</v>
      </c>
      <c r="E830" s="52" t="s">
        <v>11359</v>
      </c>
      <c r="F830" s="52" t="s">
        <v>11966</v>
      </c>
      <c r="G830" s="52">
        <v>2203</v>
      </c>
      <c r="H830" s="52" t="s">
        <v>11950</v>
      </c>
      <c r="I830" s="52" t="s">
        <v>11951</v>
      </c>
    </row>
    <row r="831" spans="1:9" x14ac:dyDescent="0.25">
      <c r="A831" s="53">
        <v>2204352</v>
      </c>
      <c r="B831" s="53">
        <v>22</v>
      </c>
      <c r="C831" s="52" t="s">
        <v>11622</v>
      </c>
      <c r="D831" s="52" t="s">
        <v>11623</v>
      </c>
      <c r="E831" s="52" t="s">
        <v>11359</v>
      </c>
      <c r="F831" s="52" t="s">
        <v>11967</v>
      </c>
      <c r="G831" s="52">
        <v>2203</v>
      </c>
      <c r="H831" s="52" t="s">
        <v>11950</v>
      </c>
      <c r="I831" s="52" t="s">
        <v>11951</v>
      </c>
    </row>
    <row r="832" spans="1:9" x14ac:dyDescent="0.25">
      <c r="A832" s="53">
        <v>2204709</v>
      </c>
      <c r="B832" s="53">
        <v>22</v>
      </c>
      <c r="C832" s="52" t="s">
        <v>11622</v>
      </c>
      <c r="D832" s="52" t="s">
        <v>11623</v>
      </c>
      <c r="E832" s="52" t="s">
        <v>11359</v>
      </c>
      <c r="F832" s="52" t="s">
        <v>11968</v>
      </c>
      <c r="G832" s="52">
        <v>2203</v>
      </c>
      <c r="H832" s="52" t="s">
        <v>11950</v>
      </c>
      <c r="I832" s="52" t="s">
        <v>11951</v>
      </c>
    </row>
    <row r="833" spans="1:9" x14ac:dyDescent="0.25">
      <c r="A833" s="53">
        <v>2204808</v>
      </c>
      <c r="B833" s="53">
        <v>22</v>
      </c>
      <c r="C833" s="52" t="s">
        <v>11622</v>
      </c>
      <c r="D833" s="52" t="s">
        <v>11623</v>
      </c>
      <c r="E833" s="52" t="s">
        <v>11359</v>
      </c>
      <c r="F833" s="52" t="s">
        <v>11969</v>
      </c>
      <c r="G833" s="52">
        <v>2203</v>
      </c>
      <c r="H833" s="52" t="s">
        <v>11950</v>
      </c>
      <c r="I833" s="52" t="s">
        <v>11951</v>
      </c>
    </row>
    <row r="834" spans="1:9" x14ac:dyDescent="0.25">
      <c r="A834" s="53">
        <v>2204907</v>
      </c>
      <c r="B834" s="53">
        <v>22</v>
      </c>
      <c r="C834" s="52" t="s">
        <v>11622</v>
      </c>
      <c r="D834" s="52" t="s">
        <v>11623</v>
      </c>
      <c r="E834" s="52" t="s">
        <v>11359</v>
      </c>
      <c r="F834" s="52" t="s">
        <v>11970</v>
      </c>
      <c r="G834" s="52">
        <v>2203</v>
      </c>
      <c r="H834" s="52" t="s">
        <v>11950</v>
      </c>
      <c r="I834" s="52" t="s">
        <v>11951</v>
      </c>
    </row>
    <row r="835" spans="1:9" x14ac:dyDescent="0.25">
      <c r="A835" s="53">
        <v>2205003</v>
      </c>
      <c r="B835" s="53">
        <v>22</v>
      </c>
      <c r="C835" s="52" t="s">
        <v>11622</v>
      </c>
      <c r="D835" s="52" t="s">
        <v>11623</v>
      </c>
      <c r="E835" s="52" t="s">
        <v>11359</v>
      </c>
      <c r="F835" s="52" t="s">
        <v>11971</v>
      </c>
      <c r="G835" s="52">
        <v>2203</v>
      </c>
      <c r="H835" s="52" t="s">
        <v>11950</v>
      </c>
      <c r="I835" s="52" t="s">
        <v>11951</v>
      </c>
    </row>
    <row r="836" spans="1:9" x14ac:dyDescent="0.25">
      <c r="A836" s="53">
        <v>2205201</v>
      </c>
      <c r="B836" s="53">
        <v>22</v>
      </c>
      <c r="C836" s="52" t="s">
        <v>11622</v>
      </c>
      <c r="D836" s="52" t="s">
        <v>11623</v>
      </c>
      <c r="E836" s="52" t="s">
        <v>11359</v>
      </c>
      <c r="F836" s="52" t="s">
        <v>11972</v>
      </c>
      <c r="G836" s="52">
        <v>2203</v>
      </c>
      <c r="H836" s="52" t="s">
        <v>11950</v>
      </c>
      <c r="I836" s="52" t="s">
        <v>11951</v>
      </c>
    </row>
    <row r="837" spans="1:9" x14ac:dyDescent="0.25">
      <c r="A837" s="53">
        <v>2205599</v>
      </c>
      <c r="B837" s="53">
        <v>22</v>
      </c>
      <c r="C837" s="52" t="s">
        <v>11622</v>
      </c>
      <c r="D837" s="52" t="s">
        <v>11623</v>
      </c>
      <c r="E837" s="52" t="s">
        <v>11359</v>
      </c>
      <c r="F837" s="52" t="s">
        <v>11973</v>
      </c>
      <c r="G837" s="52">
        <v>2203</v>
      </c>
      <c r="H837" s="52" t="s">
        <v>11950</v>
      </c>
      <c r="I837" s="52" t="s">
        <v>11951</v>
      </c>
    </row>
    <row r="838" spans="1:9" x14ac:dyDescent="0.25">
      <c r="A838" s="53">
        <v>2205953</v>
      </c>
      <c r="B838" s="53">
        <v>22</v>
      </c>
      <c r="C838" s="52" t="s">
        <v>11622</v>
      </c>
      <c r="D838" s="52" t="s">
        <v>11623</v>
      </c>
      <c r="E838" s="52" t="s">
        <v>11359</v>
      </c>
      <c r="F838" s="52" t="s">
        <v>11974</v>
      </c>
      <c r="G838" s="52">
        <v>2203</v>
      </c>
      <c r="H838" s="52" t="s">
        <v>11950</v>
      </c>
      <c r="I838" s="52" t="s">
        <v>11951</v>
      </c>
    </row>
    <row r="839" spans="1:9" x14ac:dyDescent="0.25">
      <c r="A839" s="53">
        <v>2206050</v>
      </c>
      <c r="B839" s="53">
        <v>22</v>
      </c>
      <c r="C839" s="52" t="s">
        <v>11622</v>
      </c>
      <c r="D839" s="52" t="s">
        <v>11623</v>
      </c>
      <c r="E839" s="52" t="s">
        <v>11359</v>
      </c>
      <c r="F839" s="52" t="s">
        <v>11975</v>
      </c>
      <c r="G839" s="52">
        <v>2203</v>
      </c>
      <c r="H839" s="52" t="s">
        <v>11950</v>
      </c>
      <c r="I839" s="52" t="s">
        <v>11951</v>
      </c>
    </row>
    <row r="840" spans="1:9" x14ac:dyDescent="0.25">
      <c r="A840" s="53">
        <v>2206506</v>
      </c>
      <c r="B840" s="53">
        <v>22</v>
      </c>
      <c r="C840" s="52" t="s">
        <v>11622</v>
      </c>
      <c r="D840" s="52" t="s">
        <v>11623</v>
      </c>
      <c r="E840" s="52" t="s">
        <v>11359</v>
      </c>
      <c r="F840" s="52" t="s">
        <v>11976</v>
      </c>
      <c r="G840" s="52">
        <v>2203</v>
      </c>
      <c r="H840" s="52" t="s">
        <v>11950</v>
      </c>
      <c r="I840" s="52" t="s">
        <v>11951</v>
      </c>
    </row>
    <row r="841" spans="1:9" x14ac:dyDescent="0.25">
      <c r="A841" s="53">
        <v>2304103</v>
      </c>
      <c r="B841" s="53">
        <v>23</v>
      </c>
      <c r="C841" s="52" t="s">
        <v>11389</v>
      </c>
      <c r="D841" s="52" t="s">
        <v>11390</v>
      </c>
      <c r="E841" s="52" t="s">
        <v>11359</v>
      </c>
      <c r="F841" s="52" t="s">
        <v>11977</v>
      </c>
      <c r="G841" s="52">
        <v>2202</v>
      </c>
      <c r="H841" s="52" t="s">
        <v>11978</v>
      </c>
      <c r="I841" s="52" t="s">
        <v>11979</v>
      </c>
    </row>
    <row r="842" spans="1:9" x14ac:dyDescent="0.25">
      <c r="A842" s="53">
        <v>2200301</v>
      </c>
      <c r="B842" s="53">
        <v>22</v>
      </c>
      <c r="C842" s="52" t="s">
        <v>11622</v>
      </c>
      <c r="D842" s="52" t="s">
        <v>11623</v>
      </c>
      <c r="E842" s="52" t="s">
        <v>11359</v>
      </c>
      <c r="F842" s="52" t="s">
        <v>11980</v>
      </c>
      <c r="G842" s="52">
        <v>2202</v>
      </c>
      <c r="H842" s="52" t="s">
        <v>11978</v>
      </c>
      <c r="I842" s="52" t="s">
        <v>11979</v>
      </c>
    </row>
    <row r="843" spans="1:9" x14ac:dyDescent="0.25">
      <c r="A843" s="53">
        <v>2200400</v>
      </c>
      <c r="B843" s="53">
        <v>22</v>
      </c>
      <c r="C843" s="52" t="s">
        <v>11622</v>
      </c>
      <c r="D843" s="52" t="s">
        <v>11623</v>
      </c>
      <c r="E843" s="52" t="s">
        <v>11359</v>
      </c>
      <c r="F843" s="52" t="s">
        <v>11981</v>
      </c>
      <c r="G843" s="52">
        <v>2202</v>
      </c>
      <c r="H843" s="52" t="s">
        <v>11978</v>
      </c>
      <c r="I843" s="52" t="s">
        <v>11979</v>
      </c>
    </row>
    <row r="844" spans="1:9" x14ac:dyDescent="0.25">
      <c r="A844" s="53">
        <v>2201051</v>
      </c>
      <c r="B844" s="53">
        <v>22</v>
      </c>
      <c r="C844" s="52" t="s">
        <v>11622</v>
      </c>
      <c r="D844" s="52" t="s">
        <v>11623</v>
      </c>
      <c r="E844" s="52" t="s">
        <v>11359</v>
      </c>
      <c r="F844" s="52" t="s">
        <v>11982</v>
      </c>
      <c r="G844" s="52">
        <v>2202</v>
      </c>
      <c r="H844" s="52" t="s">
        <v>11978</v>
      </c>
      <c r="I844" s="52" t="s">
        <v>11979</v>
      </c>
    </row>
    <row r="845" spans="1:9" x14ac:dyDescent="0.25">
      <c r="A845" s="53">
        <v>2201606</v>
      </c>
      <c r="B845" s="53">
        <v>22</v>
      </c>
      <c r="C845" s="52" t="s">
        <v>11622</v>
      </c>
      <c r="D845" s="52" t="s">
        <v>11623</v>
      </c>
      <c r="E845" s="52" t="s">
        <v>11359</v>
      </c>
      <c r="F845" s="52" t="s">
        <v>11983</v>
      </c>
      <c r="G845" s="52">
        <v>2202</v>
      </c>
      <c r="H845" s="52" t="s">
        <v>11978</v>
      </c>
      <c r="I845" s="52" t="s">
        <v>11979</v>
      </c>
    </row>
    <row r="846" spans="1:9" x14ac:dyDescent="0.25">
      <c r="A846" s="53">
        <v>2201770</v>
      </c>
      <c r="B846" s="53">
        <v>22</v>
      </c>
      <c r="C846" s="52" t="s">
        <v>11622</v>
      </c>
      <c r="D846" s="52" t="s">
        <v>11623</v>
      </c>
      <c r="E846" s="52" t="s">
        <v>11359</v>
      </c>
      <c r="F846" s="52" t="s">
        <v>11984</v>
      </c>
      <c r="G846" s="52">
        <v>2202</v>
      </c>
      <c r="H846" s="52" t="s">
        <v>11978</v>
      </c>
      <c r="I846" s="52" t="s">
        <v>11979</v>
      </c>
    </row>
    <row r="847" spans="1:9" x14ac:dyDescent="0.25">
      <c r="A847" s="53">
        <v>2201945</v>
      </c>
      <c r="B847" s="53">
        <v>22</v>
      </c>
      <c r="C847" s="52" t="s">
        <v>11622</v>
      </c>
      <c r="D847" s="52" t="s">
        <v>11623</v>
      </c>
      <c r="E847" s="52" t="s">
        <v>11359</v>
      </c>
      <c r="F847" s="52" t="s">
        <v>11985</v>
      </c>
      <c r="G847" s="52">
        <v>2202</v>
      </c>
      <c r="H847" s="52" t="s">
        <v>11978</v>
      </c>
      <c r="I847" s="52" t="s">
        <v>11979</v>
      </c>
    </row>
    <row r="848" spans="1:9" x14ac:dyDescent="0.25">
      <c r="A848" s="53">
        <v>2201960</v>
      </c>
      <c r="B848" s="53">
        <v>22</v>
      </c>
      <c r="C848" s="52" t="s">
        <v>11622</v>
      </c>
      <c r="D848" s="52" t="s">
        <v>11623</v>
      </c>
      <c r="E848" s="52" t="s">
        <v>11359</v>
      </c>
      <c r="F848" s="52" t="s">
        <v>11986</v>
      </c>
      <c r="G848" s="52">
        <v>2202</v>
      </c>
      <c r="H848" s="52" t="s">
        <v>11978</v>
      </c>
      <c r="I848" s="52" t="s">
        <v>11979</v>
      </c>
    </row>
    <row r="849" spans="1:9" x14ac:dyDescent="0.25">
      <c r="A849" s="53">
        <v>2202026</v>
      </c>
      <c r="B849" s="53">
        <v>22</v>
      </c>
      <c r="C849" s="52" t="s">
        <v>11622</v>
      </c>
      <c r="D849" s="52" t="s">
        <v>11623</v>
      </c>
      <c r="E849" s="52" t="s">
        <v>11359</v>
      </c>
      <c r="F849" s="52" t="s">
        <v>11987</v>
      </c>
      <c r="G849" s="52">
        <v>2202</v>
      </c>
      <c r="H849" s="52" t="s">
        <v>11978</v>
      </c>
      <c r="I849" s="52" t="s">
        <v>11979</v>
      </c>
    </row>
    <row r="850" spans="1:9" x14ac:dyDescent="0.25">
      <c r="A850" s="53">
        <v>2202208</v>
      </c>
      <c r="B850" s="53">
        <v>22</v>
      </c>
      <c r="C850" s="52" t="s">
        <v>11622</v>
      </c>
      <c r="D850" s="52" t="s">
        <v>11623</v>
      </c>
      <c r="E850" s="52" t="s">
        <v>11359</v>
      </c>
      <c r="F850" s="52" t="s">
        <v>11988</v>
      </c>
      <c r="G850" s="52">
        <v>2202</v>
      </c>
      <c r="H850" s="52" t="s">
        <v>11978</v>
      </c>
      <c r="I850" s="52" t="s">
        <v>11979</v>
      </c>
    </row>
    <row r="851" spans="1:9" x14ac:dyDescent="0.25">
      <c r="A851" s="53">
        <v>2202406</v>
      </c>
      <c r="B851" s="53">
        <v>22</v>
      </c>
      <c r="C851" s="52" t="s">
        <v>11622</v>
      </c>
      <c r="D851" s="52" t="s">
        <v>11623</v>
      </c>
      <c r="E851" s="52" t="s">
        <v>11359</v>
      </c>
      <c r="F851" s="52" t="s">
        <v>11989</v>
      </c>
      <c r="G851" s="52">
        <v>2202</v>
      </c>
      <c r="H851" s="52" t="s">
        <v>11978</v>
      </c>
      <c r="I851" s="52" t="s">
        <v>11979</v>
      </c>
    </row>
    <row r="852" spans="1:9" x14ac:dyDescent="0.25">
      <c r="A852" s="53">
        <v>2202604</v>
      </c>
      <c r="B852" s="53">
        <v>22</v>
      </c>
      <c r="C852" s="52" t="s">
        <v>11622</v>
      </c>
      <c r="D852" s="52" t="s">
        <v>11623</v>
      </c>
      <c r="E852" s="52" t="s">
        <v>11359</v>
      </c>
      <c r="F852" s="52" t="s">
        <v>11990</v>
      </c>
      <c r="G852" s="52">
        <v>2202</v>
      </c>
      <c r="H852" s="52" t="s">
        <v>11978</v>
      </c>
      <c r="I852" s="52" t="s">
        <v>11979</v>
      </c>
    </row>
    <row r="853" spans="1:9" x14ac:dyDescent="0.25">
      <c r="A853" s="53">
        <v>2202711</v>
      </c>
      <c r="B853" s="53">
        <v>22</v>
      </c>
      <c r="C853" s="52" t="s">
        <v>11622</v>
      </c>
      <c r="D853" s="52" t="s">
        <v>11623</v>
      </c>
      <c r="E853" s="52" t="s">
        <v>11359</v>
      </c>
      <c r="F853" s="52" t="s">
        <v>11991</v>
      </c>
      <c r="G853" s="52">
        <v>2202</v>
      </c>
      <c r="H853" s="52" t="s">
        <v>11978</v>
      </c>
      <c r="I853" s="52" t="s">
        <v>11979</v>
      </c>
    </row>
    <row r="854" spans="1:9" x14ac:dyDescent="0.25">
      <c r="A854" s="53">
        <v>2202737</v>
      </c>
      <c r="B854" s="53">
        <v>22</v>
      </c>
      <c r="C854" s="52" t="s">
        <v>11622</v>
      </c>
      <c r="D854" s="52" t="s">
        <v>11623</v>
      </c>
      <c r="E854" s="52" t="s">
        <v>11359</v>
      </c>
      <c r="F854" s="52" t="s">
        <v>11992</v>
      </c>
      <c r="G854" s="52">
        <v>2202</v>
      </c>
      <c r="H854" s="52" t="s">
        <v>11978</v>
      </c>
      <c r="I854" s="52" t="s">
        <v>11979</v>
      </c>
    </row>
    <row r="855" spans="1:9" x14ac:dyDescent="0.25">
      <c r="A855" s="53">
        <v>2203305</v>
      </c>
      <c r="B855" s="53">
        <v>22</v>
      </c>
      <c r="C855" s="52" t="s">
        <v>11622</v>
      </c>
      <c r="D855" s="52" t="s">
        <v>11623</v>
      </c>
      <c r="E855" s="52" t="s">
        <v>11359</v>
      </c>
      <c r="F855" s="52" t="s">
        <v>11993</v>
      </c>
      <c r="G855" s="52">
        <v>2202</v>
      </c>
      <c r="H855" s="52" t="s">
        <v>11978</v>
      </c>
      <c r="I855" s="52" t="s">
        <v>11979</v>
      </c>
    </row>
    <row r="856" spans="1:9" x14ac:dyDescent="0.25">
      <c r="A856" s="53">
        <v>2203420</v>
      </c>
      <c r="B856" s="53">
        <v>22</v>
      </c>
      <c r="C856" s="52" t="s">
        <v>11622</v>
      </c>
      <c r="D856" s="52" t="s">
        <v>11623</v>
      </c>
      <c r="E856" s="52" t="s">
        <v>11359</v>
      </c>
      <c r="F856" s="52" t="s">
        <v>11994</v>
      </c>
      <c r="G856" s="52">
        <v>2202</v>
      </c>
      <c r="H856" s="52" t="s">
        <v>11978</v>
      </c>
      <c r="I856" s="52" t="s">
        <v>11979</v>
      </c>
    </row>
    <row r="857" spans="1:9" x14ac:dyDescent="0.25">
      <c r="A857" s="53">
        <v>2205276</v>
      </c>
      <c r="B857" s="53">
        <v>22</v>
      </c>
      <c r="C857" s="52" t="s">
        <v>11622</v>
      </c>
      <c r="D857" s="52" t="s">
        <v>11623</v>
      </c>
      <c r="E857" s="52" t="s">
        <v>11359</v>
      </c>
      <c r="F857" s="52" t="s">
        <v>11995</v>
      </c>
      <c r="G857" s="52">
        <v>2202</v>
      </c>
      <c r="H857" s="52" t="s">
        <v>11978</v>
      </c>
      <c r="I857" s="52" t="s">
        <v>11979</v>
      </c>
    </row>
    <row r="858" spans="1:9" x14ac:dyDescent="0.25">
      <c r="A858" s="53">
        <v>2205508</v>
      </c>
      <c r="B858" s="53">
        <v>22</v>
      </c>
      <c r="C858" s="52" t="s">
        <v>11622</v>
      </c>
      <c r="D858" s="52" t="s">
        <v>11623</v>
      </c>
      <c r="E858" s="52" t="s">
        <v>11359</v>
      </c>
      <c r="F858" s="52" t="s">
        <v>11996</v>
      </c>
      <c r="G858" s="52">
        <v>2202</v>
      </c>
      <c r="H858" s="52" t="s">
        <v>11978</v>
      </c>
      <c r="I858" s="52" t="s">
        <v>11979</v>
      </c>
    </row>
    <row r="859" spans="1:9" x14ac:dyDescent="0.25">
      <c r="A859" s="53">
        <v>2205516</v>
      </c>
      <c r="B859" s="53">
        <v>22</v>
      </c>
      <c r="C859" s="52" t="s">
        <v>11622</v>
      </c>
      <c r="D859" s="52" t="s">
        <v>11623</v>
      </c>
      <c r="E859" s="52" t="s">
        <v>11359</v>
      </c>
      <c r="F859" s="52" t="s">
        <v>11997</v>
      </c>
      <c r="G859" s="52">
        <v>2202</v>
      </c>
      <c r="H859" s="52" t="s">
        <v>11978</v>
      </c>
      <c r="I859" s="52" t="s">
        <v>11979</v>
      </c>
    </row>
    <row r="860" spans="1:9" x14ac:dyDescent="0.25">
      <c r="A860" s="53">
        <v>2205557</v>
      </c>
      <c r="B860" s="53">
        <v>22</v>
      </c>
      <c r="C860" s="52" t="s">
        <v>11622</v>
      </c>
      <c r="D860" s="52" t="s">
        <v>11623</v>
      </c>
      <c r="E860" s="52" t="s">
        <v>11359</v>
      </c>
      <c r="F860" s="52" t="s">
        <v>11998</v>
      </c>
      <c r="G860" s="52">
        <v>2202</v>
      </c>
      <c r="H860" s="52" t="s">
        <v>11978</v>
      </c>
      <c r="I860" s="52" t="s">
        <v>11979</v>
      </c>
    </row>
    <row r="861" spans="1:9" x14ac:dyDescent="0.25">
      <c r="A861" s="53">
        <v>2205573</v>
      </c>
      <c r="B861" s="53">
        <v>22</v>
      </c>
      <c r="C861" s="52" t="s">
        <v>11622</v>
      </c>
      <c r="D861" s="52" t="s">
        <v>11623</v>
      </c>
      <c r="E861" s="52" t="s">
        <v>11359</v>
      </c>
      <c r="F861" s="52" t="s">
        <v>11999</v>
      </c>
      <c r="G861" s="52">
        <v>2202</v>
      </c>
      <c r="H861" s="52" t="s">
        <v>11978</v>
      </c>
      <c r="I861" s="52" t="s">
        <v>11979</v>
      </c>
    </row>
    <row r="862" spans="1:9" x14ac:dyDescent="0.25">
      <c r="A862" s="53">
        <v>2206357</v>
      </c>
      <c r="B862" s="53">
        <v>22</v>
      </c>
      <c r="C862" s="52" t="s">
        <v>11622</v>
      </c>
      <c r="D862" s="52" t="s">
        <v>11623</v>
      </c>
      <c r="E862" s="52" t="s">
        <v>11359</v>
      </c>
      <c r="F862" s="52" t="s">
        <v>12000</v>
      </c>
      <c r="G862" s="52">
        <v>2202</v>
      </c>
      <c r="H862" s="52" t="s">
        <v>11978</v>
      </c>
      <c r="I862" s="52" t="s">
        <v>11979</v>
      </c>
    </row>
    <row r="863" spans="1:9" x14ac:dyDescent="0.25">
      <c r="A863" s="53">
        <v>2206753</v>
      </c>
      <c r="B863" s="53">
        <v>22</v>
      </c>
      <c r="C863" s="52" t="s">
        <v>11622</v>
      </c>
      <c r="D863" s="52" t="s">
        <v>11623</v>
      </c>
      <c r="E863" s="52" t="s">
        <v>11359</v>
      </c>
      <c r="F863" s="52" t="s">
        <v>12001</v>
      </c>
      <c r="G863" s="52">
        <v>2202</v>
      </c>
      <c r="H863" s="52" t="s">
        <v>11978</v>
      </c>
      <c r="I863" s="52" t="s">
        <v>11979</v>
      </c>
    </row>
    <row r="864" spans="1:9" x14ac:dyDescent="0.25">
      <c r="A864" s="53">
        <v>2206951</v>
      </c>
      <c r="B864" s="53">
        <v>22</v>
      </c>
      <c r="C864" s="52" t="s">
        <v>11622</v>
      </c>
      <c r="D864" s="52" t="s">
        <v>11623</v>
      </c>
      <c r="E864" s="52" t="s">
        <v>11359</v>
      </c>
      <c r="F864" s="52" t="s">
        <v>12002</v>
      </c>
      <c r="G864" s="52">
        <v>2202</v>
      </c>
      <c r="H864" s="52" t="s">
        <v>11978</v>
      </c>
      <c r="I864" s="52" t="s">
        <v>11979</v>
      </c>
    </row>
    <row r="865" spans="1:9" x14ac:dyDescent="0.25">
      <c r="A865" s="53">
        <v>2302057</v>
      </c>
      <c r="B865" s="53">
        <v>23</v>
      </c>
      <c r="C865" s="52" t="s">
        <v>11389</v>
      </c>
      <c r="D865" s="52" t="s">
        <v>11390</v>
      </c>
      <c r="E865" s="52" t="s">
        <v>11359</v>
      </c>
      <c r="F865" s="52" t="s">
        <v>12003</v>
      </c>
      <c r="G865" s="52">
        <v>2301</v>
      </c>
      <c r="H865" s="52" t="s">
        <v>12004</v>
      </c>
      <c r="I865" s="52" t="s">
        <v>12005</v>
      </c>
    </row>
    <row r="866" spans="1:9" x14ac:dyDescent="0.25">
      <c r="A866" s="53">
        <v>2302305</v>
      </c>
      <c r="B866" s="53">
        <v>23</v>
      </c>
      <c r="C866" s="52" t="s">
        <v>11389</v>
      </c>
      <c r="D866" s="52" t="s">
        <v>11390</v>
      </c>
      <c r="E866" s="52" t="s">
        <v>11359</v>
      </c>
      <c r="F866" s="52" t="s">
        <v>12006</v>
      </c>
      <c r="G866" s="52">
        <v>2301</v>
      </c>
      <c r="H866" s="52" t="s">
        <v>12004</v>
      </c>
      <c r="I866" s="52" t="s">
        <v>12005</v>
      </c>
    </row>
    <row r="867" spans="1:9" x14ac:dyDescent="0.25">
      <c r="A867" s="53">
        <v>2302602</v>
      </c>
      <c r="B867" s="53">
        <v>23</v>
      </c>
      <c r="C867" s="52" t="s">
        <v>11389</v>
      </c>
      <c r="D867" s="52" t="s">
        <v>11390</v>
      </c>
      <c r="E867" s="52" t="s">
        <v>11359</v>
      </c>
      <c r="F867" s="52" t="s">
        <v>12007</v>
      </c>
      <c r="G867" s="52">
        <v>2301</v>
      </c>
      <c r="H867" s="52" t="s">
        <v>12004</v>
      </c>
      <c r="I867" s="52" t="s">
        <v>12005</v>
      </c>
    </row>
    <row r="868" spans="1:9" x14ac:dyDescent="0.25">
      <c r="A868" s="53">
        <v>2303105</v>
      </c>
      <c r="B868" s="53">
        <v>23</v>
      </c>
      <c r="C868" s="52" t="s">
        <v>11389</v>
      </c>
      <c r="D868" s="52" t="s">
        <v>11390</v>
      </c>
      <c r="E868" s="52" t="s">
        <v>11359</v>
      </c>
      <c r="F868" s="52" t="s">
        <v>12008</v>
      </c>
      <c r="G868" s="52">
        <v>2301</v>
      </c>
      <c r="H868" s="52" t="s">
        <v>12004</v>
      </c>
      <c r="I868" s="52" t="s">
        <v>12005</v>
      </c>
    </row>
    <row r="869" spans="1:9" x14ac:dyDescent="0.25">
      <c r="A869" s="53">
        <v>2303402</v>
      </c>
      <c r="B869" s="53">
        <v>23</v>
      </c>
      <c r="C869" s="52" t="s">
        <v>11389</v>
      </c>
      <c r="D869" s="52" t="s">
        <v>11390</v>
      </c>
      <c r="E869" s="52" t="s">
        <v>11359</v>
      </c>
      <c r="F869" s="52" t="s">
        <v>12009</v>
      </c>
      <c r="G869" s="52">
        <v>2301</v>
      </c>
      <c r="H869" s="52" t="s">
        <v>12004</v>
      </c>
      <c r="I869" s="52" t="s">
        <v>12005</v>
      </c>
    </row>
    <row r="870" spans="1:9" x14ac:dyDescent="0.25">
      <c r="A870" s="53">
        <v>2303659</v>
      </c>
      <c r="B870" s="53">
        <v>23</v>
      </c>
      <c r="C870" s="52" t="s">
        <v>11389</v>
      </c>
      <c r="D870" s="52" t="s">
        <v>11390</v>
      </c>
      <c r="E870" s="52" t="s">
        <v>11359</v>
      </c>
      <c r="F870" s="52" t="s">
        <v>12010</v>
      </c>
      <c r="G870" s="52">
        <v>2301</v>
      </c>
      <c r="H870" s="52" t="s">
        <v>12004</v>
      </c>
      <c r="I870" s="52" t="s">
        <v>12005</v>
      </c>
    </row>
    <row r="871" spans="1:9" x14ac:dyDescent="0.25">
      <c r="A871" s="53">
        <v>2303907</v>
      </c>
      <c r="B871" s="53">
        <v>23</v>
      </c>
      <c r="C871" s="52" t="s">
        <v>11389</v>
      </c>
      <c r="D871" s="52" t="s">
        <v>11390</v>
      </c>
      <c r="E871" s="52" t="s">
        <v>11359</v>
      </c>
      <c r="F871" s="52" t="s">
        <v>12011</v>
      </c>
      <c r="G871" s="52">
        <v>2301</v>
      </c>
      <c r="H871" s="52" t="s">
        <v>12004</v>
      </c>
      <c r="I871" s="52" t="s">
        <v>12005</v>
      </c>
    </row>
    <row r="872" spans="1:9" x14ac:dyDescent="0.25">
      <c r="A872" s="53">
        <v>2304004</v>
      </c>
      <c r="B872" s="53">
        <v>23</v>
      </c>
      <c r="C872" s="52" t="s">
        <v>11389</v>
      </c>
      <c r="D872" s="52" t="s">
        <v>11390</v>
      </c>
      <c r="E872" s="52" t="s">
        <v>11359</v>
      </c>
      <c r="F872" s="52" t="s">
        <v>12012</v>
      </c>
      <c r="G872" s="52">
        <v>2301</v>
      </c>
      <c r="H872" s="52" t="s">
        <v>12004</v>
      </c>
      <c r="I872" s="52" t="s">
        <v>12005</v>
      </c>
    </row>
    <row r="873" spans="1:9" x14ac:dyDescent="0.25">
      <c r="A873" s="53">
        <v>2304236</v>
      </c>
      <c r="B873" s="53">
        <v>23</v>
      </c>
      <c r="C873" s="52" t="s">
        <v>11389</v>
      </c>
      <c r="D873" s="52" t="s">
        <v>11390</v>
      </c>
      <c r="E873" s="52" t="s">
        <v>11359</v>
      </c>
      <c r="F873" s="52" t="s">
        <v>12013</v>
      </c>
      <c r="G873" s="52">
        <v>2301</v>
      </c>
      <c r="H873" s="52" t="s">
        <v>12004</v>
      </c>
      <c r="I873" s="52" t="s">
        <v>12005</v>
      </c>
    </row>
    <row r="874" spans="1:9" x14ac:dyDescent="0.25">
      <c r="A874" s="53">
        <v>2304251</v>
      </c>
      <c r="B874" s="53">
        <v>23</v>
      </c>
      <c r="C874" s="52" t="s">
        <v>11389</v>
      </c>
      <c r="D874" s="52" t="s">
        <v>11390</v>
      </c>
      <c r="E874" s="52" t="s">
        <v>11359</v>
      </c>
      <c r="F874" s="52" t="s">
        <v>12014</v>
      </c>
      <c r="G874" s="52">
        <v>2301</v>
      </c>
      <c r="H874" s="52" t="s">
        <v>12004</v>
      </c>
      <c r="I874" s="52" t="s">
        <v>12005</v>
      </c>
    </row>
    <row r="875" spans="1:9" x14ac:dyDescent="0.25">
      <c r="A875" s="53">
        <v>2304350</v>
      </c>
      <c r="B875" s="53">
        <v>23</v>
      </c>
      <c r="C875" s="52" t="s">
        <v>11389</v>
      </c>
      <c r="D875" s="52" t="s">
        <v>11390</v>
      </c>
      <c r="E875" s="52" t="s">
        <v>11359</v>
      </c>
      <c r="F875" s="52" t="s">
        <v>12015</v>
      </c>
      <c r="G875" s="52">
        <v>2301</v>
      </c>
      <c r="H875" s="52" t="s">
        <v>12004</v>
      </c>
      <c r="I875" s="52" t="s">
        <v>12005</v>
      </c>
    </row>
    <row r="876" spans="1:9" x14ac:dyDescent="0.25">
      <c r="A876" s="53">
        <v>2304509</v>
      </c>
      <c r="B876" s="53">
        <v>23</v>
      </c>
      <c r="C876" s="52" t="s">
        <v>11389</v>
      </c>
      <c r="D876" s="52" t="s">
        <v>11390</v>
      </c>
      <c r="E876" s="52" t="s">
        <v>11359</v>
      </c>
      <c r="F876" s="52" t="s">
        <v>12016</v>
      </c>
      <c r="G876" s="52">
        <v>2301</v>
      </c>
      <c r="H876" s="52" t="s">
        <v>12004</v>
      </c>
      <c r="I876" s="52" t="s">
        <v>12005</v>
      </c>
    </row>
    <row r="877" spans="1:9" x14ac:dyDescent="0.25">
      <c r="A877" s="53">
        <v>2304657</v>
      </c>
      <c r="B877" s="53">
        <v>23</v>
      </c>
      <c r="C877" s="52" t="s">
        <v>11389</v>
      </c>
      <c r="D877" s="52" t="s">
        <v>11390</v>
      </c>
      <c r="E877" s="52" t="s">
        <v>11359</v>
      </c>
      <c r="F877" s="52" t="s">
        <v>12017</v>
      </c>
      <c r="G877" s="52">
        <v>2301</v>
      </c>
      <c r="H877" s="52" t="s">
        <v>12004</v>
      </c>
      <c r="I877" s="52" t="s">
        <v>12005</v>
      </c>
    </row>
    <row r="878" spans="1:9" x14ac:dyDescent="0.25">
      <c r="A878" s="53">
        <v>2304707</v>
      </c>
      <c r="B878" s="53">
        <v>23</v>
      </c>
      <c r="C878" s="52" t="s">
        <v>11389</v>
      </c>
      <c r="D878" s="52" t="s">
        <v>11390</v>
      </c>
      <c r="E878" s="52" t="s">
        <v>11359</v>
      </c>
      <c r="F878" s="52" t="s">
        <v>12018</v>
      </c>
      <c r="G878" s="52">
        <v>2301</v>
      </c>
      <c r="H878" s="52" t="s">
        <v>12004</v>
      </c>
      <c r="I878" s="52" t="s">
        <v>12005</v>
      </c>
    </row>
    <row r="879" spans="1:9" x14ac:dyDescent="0.25">
      <c r="A879" s="53">
        <v>2304905</v>
      </c>
      <c r="B879" s="53">
        <v>23</v>
      </c>
      <c r="C879" s="52" t="s">
        <v>11389</v>
      </c>
      <c r="D879" s="52" t="s">
        <v>11390</v>
      </c>
      <c r="E879" s="52" t="s">
        <v>11359</v>
      </c>
      <c r="F879" s="52" t="s">
        <v>12019</v>
      </c>
      <c r="G879" s="52">
        <v>2301</v>
      </c>
      <c r="H879" s="52" t="s">
        <v>12004</v>
      </c>
      <c r="I879" s="52" t="s">
        <v>12005</v>
      </c>
    </row>
    <row r="880" spans="1:9" x14ac:dyDescent="0.25">
      <c r="A880" s="53">
        <v>2305001</v>
      </c>
      <c r="B880" s="53">
        <v>23</v>
      </c>
      <c r="C880" s="52" t="s">
        <v>11389</v>
      </c>
      <c r="D880" s="52" t="s">
        <v>11390</v>
      </c>
      <c r="E880" s="52" t="s">
        <v>11359</v>
      </c>
      <c r="F880" s="52" t="s">
        <v>12020</v>
      </c>
      <c r="G880" s="52">
        <v>2301</v>
      </c>
      <c r="H880" s="52" t="s">
        <v>12004</v>
      </c>
      <c r="I880" s="52" t="s">
        <v>12005</v>
      </c>
    </row>
    <row r="881" spans="1:9" x14ac:dyDescent="0.25">
      <c r="A881" s="53">
        <v>2305209</v>
      </c>
      <c r="B881" s="53">
        <v>23</v>
      </c>
      <c r="C881" s="52" t="s">
        <v>11389</v>
      </c>
      <c r="D881" s="52" t="s">
        <v>11390</v>
      </c>
      <c r="E881" s="52" t="s">
        <v>11359</v>
      </c>
      <c r="F881" s="52" t="s">
        <v>12021</v>
      </c>
      <c r="G881" s="52">
        <v>2301</v>
      </c>
      <c r="H881" s="52" t="s">
        <v>12004</v>
      </c>
      <c r="I881" s="52" t="s">
        <v>12005</v>
      </c>
    </row>
    <row r="882" spans="1:9" x14ac:dyDescent="0.25">
      <c r="A882" s="53">
        <v>2305308</v>
      </c>
      <c r="B882" s="53">
        <v>23</v>
      </c>
      <c r="C882" s="52" t="s">
        <v>11389</v>
      </c>
      <c r="D882" s="52" t="s">
        <v>11390</v>
      </c>
      <c r="E882" s="52" t="s">
        <v>11359</v>
      </c>
      <c r="F882" s="52" t="s">
        <v>12022</v>
      </c>
      <c r="G882" s="52">
        <v>2301</v>
      </c>
      <c r="H882" s="52" t="s">
        <v>12004</v>
      </c>
      <c r="I882" s="52" t="s">
        <v>12005</v>
      </c>
    </row>
    <row r="883" spans="1:9" x14ac:dyDescent="0.25">
      <c r="A883" s="53">
        <v>2305605</v>
      </c>
      <c r="B883" s="53">
        <v>23</v>
      </c>
      <c r="C883" s="52" t="s">
        <v>11389</v>
      </c>
      <c r="D883" s="52" t="s">
        <v>11390</v>
      </c>
      <c r="E883" s="52" t="s">
        <v>11359</v>
      </c>
      <c r="F883" s="52" t="s">
        <v>12023</v>
      </c>
      <c r="G883" s="52">
        <v>2301</v>
      </c>
      <c r="H883" s="52" t="s">
        <v>12004</v>
      </c>
      <c r="I883" s="52" t="s">
        <v>12005</v>
      </c>
    </row>
    <row r="884" spans="1:9" x14ac:dyDescent="0.25">
      <c r="A884" s="53">
        <v>2305654</v>
      </c>
      <c r="B884" s="53">
        <v>23</v>
      </c>
      <c r="C884" s="52" t="s">
        <v>11389</v>
      </c>
      <c r="D884" s="52" t="s">
        <v>11390</v>
      </c>
      <c r="E884" s="52" t="s">
        <v>11359</v>
      </c>
      <c r="F884" s="52" t="s">
        <v>12024</v>
      </c>
      <c r="G884" s="52">
        <v>2301</v>
      </c>
      <c r="H884" s="52" t="s">
        <v>12004</v>
      </c>
      <c r="I884" s="52" t="s">
        <v>12005</v>
      </c>
    </row>
    <row r="885" spans="1:9" x14ac:dyDescent="0.25">
      <c r="A885" s="53">
        <v>2305803</v>
      </c>
      <c r="B885" s="53">
        <v>23</v>
      </c>
      <c r="C885" s="52" t="s">
        <v>11389</v>
      </c>
      <c r="D885" s="52" t="s">
        <v>11390</v>
      </c>
      <c r="E885" s="52" t="s">
        <v>11359</v>
      </c>
      <c r="F885" s="52" t="s">
        <v>12025</v>
      </c>
      <c r="G885" s="52">
        <v>2301</v>
      </c>
      <c r="H885" s="52" t="s">
        <v>12004</v>
      </c>
      <c r="I885" s="52" t="s">
        <v>12005</v>
      </c>
    </row>
    <row r="886" spans="1:9" x14ac:dyDescent="0.25">
      <c r="A886" s="53">
        <v>2305902</v>
      </c>
      <c r="B886" s="53">
        <v>23</v>
      </c>
      <c r="C886" s="52" t="s">
        <v>11389</v>
      </c>
      <c r="D886" s="52" t="s">
        <v>11390</v>
      </c>
      <c r="E886" s="52" t="s">
        <v>11359</v>
      </c>
      <c r="F886" s="52" t="s">
        <v>11650</v>
      </c>
      <c r="G886" s="52">
        <v>2301</v>
      </c>
      <c r="H886" s="52" t="s">
        <v>12004</v>
      </c>
      <c r="I886" s="52" t="s">
        <v>12005</v>
      </c>
    </row>
    <row r="887" spans="1:9" x14ac:dyDescent="0.25">
      <c r="A887" s="53">
        <v>2306108</v>
      </c>
      <c r="B887" s="53">
        <v>23</v>
      </c>
      <c r="C887" s="52" t="s">
        <v>11389</v>
      </c>
      <c r="D887" s="52" t="s">
        <v>11390</v>
      </c>
      <c r="E887" s="52" t="s">
        <v>11359</v>
      </c>
      <c r="F887" s="52" t="s">
        <v>12026</v>
      </c>
      <c r="G887" s="52">
        <v>2301</v>
      </c>
      <c r="H887" s="52" t="s">
        <v>12004</v>
      </c>
      <c r="I887" s="52" t="s">
        <v>12005</v>
      </c>
    </row>
    <row r="888" spans="1:9" x14ac:dyDescent="0.25">
      <c r="A888" s="53">
        <v>2306306</v>
      </c>
      <c r="B888" s="53">
        <v>23</v>
      </c>
      <c r="C888" s="52" t="s">
        <v>11389</v>
      </c>
      <c r="D888" s="52" t="s">
        <v>11390</v>
      </c>
      <c r="E888" s="52" t="s">
        <v>11359</v>
      </c>
      <c r="F888" s="52" t="s">
        <v>12027</v>
      </c>
      <c r="G888" s="52">
        <v>2301</v>
      </c>
      <c r="H888" s="52" t="s">
        <v>12004</v>
      </c>
      <c r="I888" s="52" t="s">
        <v>12005</v>
      </c>
    </row>
    <row r="889" spans="1:9" x14ac:dyDescent="0.25">
      <c r="A889" s="53">
        <v>2306405</v>
      </c>
      <c r="B889" s="53">
        <v>23</v>
      </c>
      <c r="C889" s="52" t="s">
        <v>11389</v>
      </c>
      <c r="D889" s="52" t="s">
        <v>11390</v>
      </c>
      <c r="E889" s="52" t="s">
        <v>11359</v>
      </c>
      <c r="F889" s="52" t="s">
        <v>12028</v>
      </c>
      <c r="G889" s="52">
        <v>2301</v>
      </c>
      <c r="H889" s="52" t="s">
        <v>12004</v>
      </c>
      <c r="I889" s="52" t="s">
        <v>12005</v>
      </c>
    </row>
    <row r="890" spans="1:9" x14ac:dyDescent="0.25">
      <c r="A890" s="53">
        <v>2306553</v>
      </c>
      <c r="B890" s="53">
        <v>23</v>
      </c>
      <c r="C890" s="52" t="s">
        <v>11389</v>
      </c>
      <c r="D890" s="52" t="s">
        <v>11390</v>
      </c>
      <c r="E890" s="52" t="s">
        <v>11359</v>
      </c>
      <c r="F890" s="52" t="s">
        <v>12029</v>
      </c>
      <c r="G890" s="52">
        <v>2301</v>
      </c>
      <c r="H890" s="52" t="s">
        <v>12004</v>
      </c>
      <c r="I890" s="52" t="s">
        <v>12005</v>
      </c>
    </row>
    <row r="891" spans="1:9" x14ac:dyDescent="0.25">
      <c r="A891" s="53">
        <v>2307254</v>
      </c>
      <c r="B891" s="53">
        <v>23</v>
      </c>
      <c r="C891" s="52" t="s">
        <v>11389</v>
      </c>
      <c r="D891" s="52" t="s">
        <v>11390</v>
      </c>
      <c r="E891" s="52" t="s">
        <v>11359</v>
      </c>
      <c r="F891" s="52" t="s">
        <v>12030</v>
      </c>
      <c r="G891" s="52">
        <v>2301</v>
      </c>
      <c r="H891" s="52" t="s">
        <v>12004</v>
      </c>
      <c r="I891" s="52" t="s">
        <v>12005</v>
      </c>
    </row>
    <row r="892" spans="1:9" x14ac:dyDescent="0.25">
      <c r="A892" s="53">
        <v>2307809</v>
      </c>
      <c r="B892" s="53">
        <v>23</v>
      </c>
      <c r="C892" s="52" t="s">
        <v>11389</v>
      </c>
      <c r="D892" s="52" t="s">
        <v>11390</v>
      </c>
      <c r="E892" s="52" t="s">
        <v>11359</v>
      </c>
      <c r="F892" s="52" t="s">
        <v>12031</v>
      </c>
      <c r="G892" s="52">
        <v>2301</v>
      </c>
      <c r="H892" s="52" t="s">
        <v>12004</v>
      </c>
      <c r="I892" s="52" t="s">
        <v>12005</v>
      </c>
    </row>
    <row r="893" spans="1:9" x14ac:dyDescent="0.25">
      <c r="A893" s="53">
        <v>2307908</v>
      </c>
      <c r="B893" s="53">
        <v>23</v>
      </c>
      <c r="C893" s="52" t="s">
        <v>11389</v>
      </c>
      <c r="D893" s="52" t="s">
        <v>11390</v>
      </c>
      <c r="E893" s="52" t="s">
        <v>11359</v>
      </c>
      <c r="F893" s="52" t="s">
        <v>12032</v>
      </c>
      <c r="G893" s="52">
        <v>2301</v>
      </c>
      <c r="H893" s="52" t="s">
        <v>12004</v>
      </c>
      <c r="I893" s="52" t="s">
        <v>12005</v>
      </c>
    </row>
    <row r="894" spans="1:9" x14ac:dyDescent="0.25">
      <c r="A894" s="53">
        <v>2308005</v>
      </c>
      <c r="B894" s="53">
        <v>23</v>
      </c>
      <c r="C894" s="52" t="s">
        <v>11389</v>
      </c>
      <c r="D894" s="52" t="s">
        <v>11390</v>
      </c>
      <c r="E894" s="52" t="s">
        <v>11359</v>
      </c>
      <c r="F894" s="52" t="s">
        <v>12033</v>
      </c>
      <c r="G894" s="52">
        <v>2301</v>
      </c>
      <c r="H894" s="52" t="s">
        <v>12004</v>
      </c>
      <c r="I894" s="52" t="s">
        <v>12005</v>
      </c>
    </row>
    <row r="895" spans="1:9" x14ac:dyDescent="0.25">
      <c r="A895" s="53">
        <v>2308203</v>
      </c>
      <c r="B895" s="53">
        <v>23</v>
      </c>
      <c r="C895" s="52" t="s">
        <v>11389</v>
      </c>
      <c r="D895" s="52" t="s">
        <v>11390</v>
      </c>
      <c r="E895" s="52" t="s">
        <v>11359</v>
      </c>
      <c r="F895" s="52" t="s">
        <v>12034</v>
      </c>
      <c r="G895" s="52">
        <v>2301</v>
      </c>
      <c r="H895" s="52" t="s">
        <v>12004</v>
      </c>
      <c r="I895" s="52" t="s">
        <v>12005</v>
      </c>
    </row>
    <row r="896" spans="1:9" x14ac:dyDescent="0.25">
      <c r="A896" s="53">
        <v>2308377</v>
      </c>
      <c r="B896" s="53">
        <v>23</v>
      </c>
      <c r="C896" s="52" t="s">
        <v>11389</v>
      </c>
      <c r="D896" s="52" t="s">
        <v>11390</v>
      </c>
      <c r="E896" s="52" t="s">
        <v>11359</v>
      </c>
      <c r="F896" s="52" t="s">
        <v>12035</v>
      </c>
      <c r="G896" s="52">
        <v>2301</v>
      </c>
      <c r="H896" s="52" t="s">
        <v>12004</v>
      </c>
      <c r="I896" s="52" t="s">
        <v>12005</v>
      </c>
    </row>
    <row r="897" spans="1:9" x14ac:dyDescent="0.25">
      <c r="A897" s="53">
        <v>2308609</v>
      </c>
      <c r="B897" s="53">
        <v>23</v>
      </c>
      <c r="C897" s="52" t="s">
        <v>11389</v>
      </c>
      <c r="D897" s="52" t="s">
        <v>11390</v>
      </c>
      <c r="E897" s="52" t="s">
        <v>11359</v>
      </c>
      <c r="F897" s="52" t="s">
        <v>12036</v>
      </c>
      <c r="G897" s="52">
        <v>2301</v>
      </c>
      <c r="H897" s="52" t="s">
        <v>12004</v>
      </c>
      <c r="I897" s="52" t="s">
        <v>12005</v>
      </c>
    </row>
    <row r="898" spans="1:9" x14ac:dyDescent="0.25">
      <c r="A898" s="53">
        <v>2308807</v>
      </c>
      <c r="B898" s="53">
        <v>23</v>
      </c>
      <c r="C898" s="52" t="s">
        <v>11389</v>
      </c>
      <c r="D898" s="52" t="s">
        <v>11390</v>
      </c>
      <c r="E898" s="52" t="s">
        <v>11359</v>
      </c>
      <c r="F898" s="52" t="s">
        <v>12037</v>
      </c>
      <c r="G898" s="52">
        <v>2301</v>
      </c>
      <c r="H898" s="52" t="s">
        <v>12004</v>
      </c>
      <c r="I898" s="52" t="s">
        <v>12005</v>
      </c>
    </row>
    <row r="899" spans="1:9" x14ac:dyDescent="0.25">
      <c r="A899" s="53">
        <v>2308906</v>
      </c>
      <c r="B899" s="53">
        <v>23</v>
      </c>
      <c r="C899" s="52" t="s">
        <v>11389</v>
      </c>
      <c r="D899" s="52" t="s">
        <v>11390</v>
      </c>
      <c r="E899" s="52" t="s">
        <v>11359</v>
      </c>
      <c r="F899" s="52" t="s">
        <v>12038</v>
      </c>
      <c r="G899" s="52">
        <v>2301</v>
      </c>
      <c r="H899" s="52" t="s">
        <v>12004</v>
      </c>
      <c r="I899" s="52" t="s">
        <v>12005</v>
      </c>
    </row>
    <row r="900" spans="1:9" x14ac:dyDescent="0.25">
      <c r="A900" s="53">
        <v>2309003</v>
      </c>
      <c r="B900" s="53">
        <v>23</v>
      </c>
      <c r="C900" s="52" t="s">
        <v>11389</v>
      </c>
      <c r="D900" s="52" t="s">
        <v>11390</v>
      </c>
      <c r="E900" s="52" t="s">
        <v>11359</v>
      </c>
      <c r="F900" s="52" t="s">
        <v>12039</v>
      </c>
      <c r="G900" s="52">
        <v>2301</v>
      </c>
      <c r="H900" s="52" t="s">
        <v>12004</v>
      </c>
      <c r="I900" s="52" t="s">
        <v>12005</v>
      </c>
    </row>
    <row r="901" spans="1:9" x14ac:dyDescent="0.25">
      <c r="A901" s="53">
        <v>2309300</v>
      </c>
      <c r="B901" s="53">
        <v>23</v>
      </c>
      <c r="C901" s="52" t="s">
        <v>11389</v>
      </c>
      <c r="D901" s="52" t="s">
        <v>11390</v>
      </c>
      <c r="E901" s="52" t="s">
        <v>11359</v>
      </c>
      <c r="F901" s="52" t="s">
        <v>12040</v>
      </c>
      <c r="G901" s="52">
        <v>2301</v>
      </c>
      <c r="H901" s="52" t="s">
        <v>12004</v>
      </c>
      <c r="I901" s="52" t="s">
        <v>12005</v>
      </c>
    </row>
    <row r="902" spans="1:9" x14ac:dyDescent="0.25">
      <c r="A902" s="53">
        <v>2309409</v>
      </c>
      <c r="B902" s="53">
        <v>23</v>
      </c>
      <c r="C902" s="52" t="s">
        <v>11389</v>
      </c>
      <c r="D902" s="52" t="s">
        <v>11390</v>
      </c>
      <c r="E902" s="52" t="s">
        <v>11359</v>
      </c>
      <c r="F902" s="52" t="s">
        <v>12041</v>
      </c>
      <c r="G902" s="52">
        <v>2301</v>
      </c>
      <c r="H902" s="52" t="s">
        <v>12004</v>
      </c>
      <c r="I902" s="52" t="s">
        <v>12005</v>
      </c>
    </row>
    <row r="903" spans="1:9" x14ac:dyDescent="0.25">
      <c r="A903" s="53">
        <v>2309904</v>
      </c>
      <c r="B903" s="53">
        <v>23</v>
      </c>
      <c r="C903" s="52" t="s">
        <v>11389</v>
      </c>
      <c r="D903" s="52" t="s">
        <v>11390</v>
      </c>
      <c r="E903" s="52" t="s">
        <v>11359</v>
      </c>
      <c r="F903" s="52" t="s">
        <v>12042</v>
      </c>
      <c r="G903" s="52">
        <v>2301</v>
      </c>
      <c r="H903" s="52" t="s">
        <v>12004</v>
      </c>
      <c r="I903" s="52" t="s">
        <v>12005</v>
      </c>
    </row>
    <row r="904" spans="1:9" x14ac:dyDescent="0.25">
      <c r="A904" s="53">
        <v>2310209</v>
      </c>
      <c r="B904" s="53">
        <v>23</v>
      </c>
      <c r="C904" s="52" t="s">
        <v>11389</v>
      </c>
      <c r="D904" s="52" t="s">
        <v>11390</v>
      </c>
      <c r="E904" s="52" t="s">
        <v>11359</v>
      </c>
      <c r="F904" s="52" t="s">
        <v>12043</v>
      </c>
      <c r="G904" s="52">
        <v>2301</v>
      </c>
      <c r="H904" s="52" t="s">
        <v>12004</v>
      </c>
      <c r="I904" s="52" t="s">
        <v>12005</v>
      </c>
    </row>
    <row r="905" spans="1:9" x14ac:dyDescent="0.25">
      <c r="A905" s="53">
        <v>2310258</v>
      </c>
      <c r="B905" s="53">
        <v>23</v>
      </c>
      <c r="C905" s="52" t="s">
        <v>11389</v>
      </c>
      <c r="D905" s="52" t="s">
        <v>11390</v>
      </c>
      <c r="E905" s="52" t="s">
        <v>11359</v>
      </c>
      <c r="F905" s="52" t="s">
        <v>12044</v>
      </c>
      <c r="G905" s="52">
        <v>2301</v>
      </c>
      <c r="H905" s="52" t="s">
        <v>12004</v>
      </c>
      <c r="I905" s="52" t="s">
        <v>12005</v>
      </c>
    </row>
    <row r="906" spans="1:9" x14ac:dyDescent="0.25">
      <c r="A906" s="53">
        <v>2310951</v>
      </c>
      <c r="B906" s="53">
        <v>23</v>
      </c>
      <c r="C906" s="52" t="s">
        <v>11389</v>
      </c>
      <c r="D906" s="52" t="s">
        <v>11390</v>
      </c>
      <c r="E906" s="52" t="s">
        <v>11359</v>
      </c>
      <c r="F906" s="52" t="s">
        <v>12045</v>
      </c>
      <c r="G906" s="52">
        <v>2301</v>
      </c>
      <c r="H906" s="52" t="s">
        <v>12004</v>
      </c>
      <c r="I906" s="52" t="s">
        <v>12005</v>
      </c>
    </row>
    <row r="907" spans="1:9" x14ac:dyDescent="0.25">
      <c r="A907" s="53">
        <v>2311009</v>
      </c>
      <c r="B907" s="53">
        <v>23</v>
      </c>
      <c r="C907" s="52" t="s">
        <v>11389</v>
      </c>
      <c r="D907" s="52" t="s">
        <v>11390</v>
      </c>
      <c r="E907" s="52" t="s">
        <v>11359</v>
      </c>
      <c r="F907" s="52" t="s">
        <v>12046</v>
      </c>
      <c r="G907" s="52">
        <v>2301</v>
      </c>
      <c r="H907" s="52" t="s">
        <v>12004</v>
      </c>
      <c r="I907" s="52" t="s">
        <v>12005</v>
      </c>
    </row>
    <row r="908" spans="1:9" x14ac:dyDescent="0.25">
      <c r="A908" s="53">
        <v>2311264</v>
      </c>
      <c r="B908" s="53">
        <v>23</v>
      </c>
      <c r="C908" s="52" t="s">
        <v>11389</v>
      </c>
      <c r="D908" s="52" t="s">
        <v>11390</v>
      </c>
      <c r="E908" s="52" t="s">
        <v>11359</v>
      </c>
      <c r="F908" s="52" t="s">
        <v>12047</v>
      </c>
      <c r="G908" s="52">
        <v>2301</v>
      </c>
      <c r="H908" s="52" t="s">
        <v>12004</v>
      </c>
      <c r="I908" s="52" t="s">
        <v>12005</v>
      </c>
    </row>
    <row r="909" spans="1:9" x14ac:dyDescent="0.25">
      <c r="A909" s="53">
        <v>2311702</v>
      </c>
      <c r="B909" s="53">
        <v>23</v>
      </c>
      <c r="C909" s="52" t="s">
        <v>11389</v>
      </c>
      <c r="D909" s="52" t="s">
        <v>11390</v>
      </c>
      <c r="E909" s="52" t="s">
        <v>11359</v>
      </c>
      <c r="F909" s="52" t="s">
        <v>12048</v>
      </c>
      <c r="G909" s="52">
        <v>2301</v>
      </c>
      <c r="H909" s="52" t="s">
        <v>12004</v>
      </c>
      <c r="I909" s="52" t="s">
        <v>12005</v>
      </c>
    </row>
    <row r="910" spans="1:9" x14ac:dyDescent="0.25">
      <c r="A910" s="53">
        <v>2312007</v>
      </c>
      <c r="B910" s="53">
        <v>23</v>
      </c>
      <c r="C910" s="52" t="s">
        <v>11389</v>
      </c>
      <c r="D910" s="52" t="s">
        <v>11390</v>
      </c>
      <c r="E910" s="52" t="s">
        <v>11359</v>
      </c>
      <c r="F910" s="52" t="s">
        <v>12049</v>
      </c>
      <c r="G910" s="52">
        <v>2301</v>
      </c>
      <c r="H910" s="52" t="s">
        <v>12004</v>
      </c>
      <c r="I910" s="52" t="s">
        <v>12005</v>
      </c>
    </row>
    <row r="911" spans="1:9" x14ac:dyDescent="0.25">
      <c r="A911" s="53">
        <v>2312205</v>
      </c>
      <c r="B911" s="53">
        <v>23</v>
      </c>
      <c r="C911" s="52" t="s">
        <v>11389</v>
      </c>
      <c r="D911" s="52" t="s">
        <v>11390</v>
      </c>
      <c r="E911" s="52" t="s">
        <v>11359</v>
      </c>
      <c r="F911" s="52" t="s">
        <v>12050</v>
      </c>
      <c r="G911" s="52">
        <v>2301</v>
      </c>
      <c r="H911" s="52" t="s">
        <v>12004</v>
      </c>
      <c r="I911" s="52" t="s">
        <v>12005</v>
      </c>
    </row>
    <row r="912" spans="1:9" x14ac:dyDescent="0.25">
      <c r="A912" s="53">
        <v>2312304</v>
      </c>
      <c r="B912" s="53">
        <v>23</v>
      </c>
      <c r="C912" s="52" t="s">
        <v>11389</v>
      </c>
      <c r="D912" s="52" t="s">
        <v>11390</v>
      </c>
      <c r="E912" s="52" t="s">
        <v>11359</v>
      </c>
      <c r="F912" s="52" t="s">
        <v>12051</v>
      </c>
      <c r="G912" s="52">
        <v>2301</v>
      </c>
      <c r="H912" s="52" t="s">
        <v>12004</v>
      </c>
      <c r="I912" s="52" t="s">
        <v>12005</v>
      </c>
    </row>
    <row r="913" spans="1:9" x14ac:dyDescent="0.25">
      <c r="A913" s="53">
        <v>2312403</v>
      </c>
      <c r="B913" s="53">
        <v>23</v>
      </c>
      <c r="C913" s="52" t="s">
        <v>11389</v>
      </c>
      <c r="D913" s="52" t="s">
        <v>11390</v>
      </c>
      <c r="E913" s="52" t="s">
        <v>11359</v>
      </c>
      <c r="F913" s="52" t="s">
        <v>11581</v>
      </c>
      <c r="G913" s="52">
        <v>2301</v>
      </c>
      <c r="H913" s="52" t="s">
        <v>12004</v>
      </c>
      <c r="I913" s="52" t="s">
        <v>12005</v>
      </c>
    </row>
    <row r="914" spans="1:9" x14ac:dyDescent="0.25">
      <c r="A914" s="53">
        <v>2312601</v>
      </c>
      <c r="B914" s="53">
        <v>23</v>
      </c>
      <c r="C914" s="52" t="s">
        <v>11389</v>
      </c>
      <c r="D914" s="52" t="s">
        <v>11390</v>
      </c>
      <c r="E914" s="52" t="s">
        <v>11359</v>
      </c>
      <c r="F914" s="52" t="s">
        <v>12052</v>
      </c>
      <c r="G914" s="52">
        <v>2301</v>
      </c>
      <c r="H914" s="52" t="s">
        <v>12004</v>
      </c>
      <c r="I914" s="52" t="s">
        <v>12005</v>
      </c>
    </row>
    <row r="915" spans="1:9" x14ac:dyDescent="0.25">
      <c r="A915" s="53">
        <v>2312809</v>
      </c>
      <c r="B915" s="53">
        <v>23</v>
      </c>
      <c r="C915" s="52" t="s">
        <v>11389</v>
      </c>
      <c r="D915" s="52" t="s">
        <v>11390</v>
      </c>
      <c r="E915" s="52" t="s">
        <v>11359</v>
      </c>
      <c r="F915" s="52" t="s">
        <v>12053</v>
      </c>
      <c r="G915" s="52">
        <v>2301</v>
      </c>
      <c r="H915" s="52" t="s">
        <v>12004</v>
      </c>
      <c r="I915" s="52" t="s">
        <v>12005</v>
      </c>
    </row>
    <row r="916" spans="1:9" x14ac:dyDescent="0.25">
      <c r="A916" s="53">
        <v>2312908</v>
      </c>
      <c r="B916" s="53">
        <v>23</v>
      </c>
      <c r="C916" s="52" t="s">
        <v>11389</v>
      </c>
      <c r="D916" s="52" t="s">
        <v>11390</v>
      </c>
      <c r="E916" s="52" t="s">
        <v>11359</v>
      </c>
      <c r="F916" s="52" t="s">
        <v>12054</v>
      </c>
      <c r="G916" s="52">
        <v>2301</v>
      </c>
      <c r="H916" s="52" t="s">
        <v>12004</v>
      </c>
      <c r="I916" s="52" t="s">
        <v>12005</v>
      </c>
    </row>
    <row r="917" spans="1:9" x14ac:dyDescent="0.25">
      <c r="A917" s="53">
        <v>2313203</v>
      </c>
      <c r="B917" s="53">
        <v>23</v>
      </c>
      <c r="C917" s="52" t="s">
        <v>11389</v>
      </c>
      <c r="D917" s="52" t="s">
        <v>11390</v>
      </c>
      <c r="E917" s="52" t="s">
        <v>11359</v>
      </c>
      <c r="F917" s="52" t="s">
        <v>12055</v>
      </c>
      <c r="G917" s="52">
        <v>2301</v>
      </c>
      <c r="H917" s="52" t="s">
        <v>12004</v>
      </c>
      <c r="I917" s="52" t="s">
        <v>12005</v>
      </c>
    </row>
    <row r="918" spans="1:9" x14ac:dyDescent="0.25">
      <c r="A918" s="53">
        <v>2313351</v>
      </c>
      <c r="B918" s="53">
        <v>23</v>
      </c>
      <c r="C918" s="52" t="s">
        <v>11389</v>
      </c>
      <c r="D918" s="52" t="s">
        <v>11390</v>
      </c>
      <c r="E918" s="52" t="s">
        <v>11359</v>
      </c>
      <c r="F918" s="52" t="s">
        <v>12056</v>
      </c>
      <c r="G918" s="52">
        <v>2301</v>
      </c>
      <c r="H918" s="52" t="s">
        <v>12004</v>
      </c>
      <c r="I918" s="52" t="s">
        <v>12005</v>
      </c>
    </row>
    <row r="919" spans="1:9" x14ac:dyDescent="0.25">
      <c r="A919" s="53">
        <v>2313401</v>
      </c>
      <c r="B919" s="53">
        <v>23</v>
      </c>
      <c r="C919" s="52" t="s">
        <v>11389</v>
      </c>
      <c r="D919" s="52" t="s">
        <v>11390</v>
      </c>
      <c r="E919" s="52" t="s">
        <v>11359</v>
      </c>
      <c r="F919" s="52" t="s">
        <v>12057</v>
      </c>
      <c r="G919" s="52">
        <v>2301</v>
      </c>
      <c r="H919" s="52" t="s">
        <v>12004</v>
      </c>
      <c r="I919" s="52" t="s">
        <v>12005</v>
      </c>
    </row>
    <row r="920" spans="1:9" x14ac:dyDescent="0.25">
      <c r="A920" s="53">
        <v>2313500</v>
      </c>
      <c r="B920" s="53">
        <v>23</v>
      </c>
      <c r="C920" s="52" t="s">
        <v>11389</v>
      </c>
      <c r="D920" s="52" t="s">
        <v>11390</v>
      </c>
      <c r="E920" s="52" t="s">
        <v>11359</v>
      </c>
      <c r="F920" s="52" t="s">
        <v>12058</v>
      </c>
      <c r="G920" s="52">
        <v>2301</v>
      </c>
      <c r="H920" s="52" t="s">
        <v>12004</v>
      </c>
      <c r="I920" s="52" t="s">
        <v>12005</v>
      </c>
    </row>
    <row r="921" spans="1:9" x14ac:dyDescent="0.25">
      <c r="A921" s="53">
        <v>2313559</v>
      </c>
      <c r="B921" s="53">
        <v>23</v>
      </c>
      <c r="C921" s="52" t="s">
        <v>11389</v>
      </c>
      <c r="D921" s="52" t="s">
        <v>11390</v>
      </c>
      <c r="E921" s="52" t="s">
        <v>11359</v>
      </c>
      <c r="F921" s="52" t="s">
        <v>12059</v>
      </c>
      <c r="G921" s="52">
        <v>2301</v>
      </c>
      <c r="H921" s="52" t="s">
        <v>12004</v>
      </c>
      <c r="I921" s="52" t="s">
        <v>12005</v>
      </c>
    </row>
    <row r="922" spans="1:9" x14ac:dyDescent="0.25">
      <c r="A922" s="53">
        <v>2313609</v>
      </c>
      <c r="B922" s="53">
        <v>23</v>
      </c>
      <c r="C922" s="52" t="s">
        <v>11389</v>
      </c>
      <c r="D922" s="52" t="s">
        <v>11390</v>
      </c>
      <c r="E922" s="52" t="s">
        <v>11359</v>
      </c>
      <c r="F922" s="52" t="s">
        <v>12060</v>
      </c>
      <c r="G922" s="52">
        <v>2301</v>
      </c>
      <c r="H922" s="52" t="s">
        <v>12004</v>
      </c>
      <c r="I922" s="52" t="s">
        <v>12005</v>
      </c>
    </row>
    <row r="923" spans="1:9" x14ac:dyDescent="0.25">
      <c r="A923" s="53">
        <v>2313757</v>
      </c>
      <c r="B923" s="53">
        <v>23</v>
      </c>
      <c r="C923" s="52" t="s">
        <v>11389</v>
      </c>
      <c r="D923" s="52" t="s">
        <v>11390</v>
      </c>
      <c r="E923" s="52" t="s">
        <v>11359</v>
      </c>
      <c r="F923" s="52" t="s">
        <v>12061</v>
      </c>
      <c r="G923" s="52">
        <v>2301</v>
      </c>
      <c r="H923" s="52" t="s">
        <v>12004</v>
      </c>
      <c r="I923" s="52" t="s">
        <v>12005</v>
      </c>
    </row>
    <row r="924" spans="1:9" x14ac:dyDescent="0.25">
      <c r="A924" s="53">
        <v>2313807</v>
      </c>
      <c r="B924" s="53">
        <v>23</v>
      </c>
      <c r="C924" s="52" t="s">
        <v>11389</v>
      </c>
      <c r="D924" s="52" t="s">
        <v>11390</v>
      </c>
      <c r="E924" s="52" t="s">
        <v>11359</v>
      </c>
      <c r="F924" s="52" t="s">
        <v>12062</v>
      </c>
      <c r="G924" s="52">
        <v>2301</v>
      </c>
      <c r="H924" s="52" t="s">
        <v>12004</v>
      </c>
      <c r="I924" s="52" t="s">
        <v>12005</v>
      </c>
    </row>
    <row r="925" spans="1:9" x14ac:dyDescent="0.25">
      <c r="A925" s="53">
        <v>2313906</v>
      </c>
      <c r="B925" s="53">
        <v>23</v>
      </c>
      <c r="C925" s="52" t="s">
        <v>11389</v>
      </c>
      <c r="D925" s="52" t="s">
        <v>11390</v>
      </c>
      <c r="E925" s="52" t="s">
        <v>11359</v>
      </c>
      <c r="F925" s="52" t="s">
        <v>12063</v>
      </c>
      <c r="G925" s="52">
        <v>2301</v>
      </c>
      <c r="H925" s="52" t="s">
        <v>12004</v>
      </c>
      <c r="I925" s="52" t="s">
        <v>12005</v>
      </c>
    </row>
    <row r="926" spans="1:9" x14ac:dyDescent="0.25">
      <c r="A926" s="53">
        <v>2313955</v>
      </c>
      <c r="B926" s="53">
        <v>23</v>
      </c>
      <c r="C926" s="52" t="s">
        <v>11389</v>
      </c>
      <c r="D926" s="52" t="s">
        <v>11390</v>
      </c>
      <c r="E926" s="52" t="s">
        <v>11359</v>
      </c>
      <c r="F926" s="52" t="s">
        <v>12064</v>
      </c>
      <c r="G926" s="52">
        <v>2301</v>
      </c>
      <c r="H926" s="52" t="s">
        <v>12004</v>
      </c>
      <c r="I926" s="52" t="s">
        <v>12005</v>
      </c>
    </row>
    <row r="927" spans="1:9" x14ac:dyDescent="0.25">
      <c r="A927" s="53">
        <v>2314102</v>
      </c>
      <c r="B927" s="53">
        <v>23</v>
      </c>
      <c r="C927" s="52" t="s">
        <v>11389</v>
      </c>
      <c r="D927" s="52" t="s">
        <v>11390</v>
      </c>
      <c r="E927" s="52" t="s">
        <v>11359</v>
      </c>
      <c r="F927" s="52" t="s">
        <v>12065</v>
      </c>
      <c r="G927" s="52">
        <v>2301</v>
      </c>
      <c r="H927" s="52" t="s">
        <v>12004</v>
      </c>
      <c r="I927" s="52" t="s">
        <v>12005</v>
      </c>
    </row>
    <row r="928" spans="1:9" x14ac:dyDescent="0.25">
      <c r="A928" s="53">
        <v>2301901</v>
      </c>
      <c r="B928" s="53">
        <v>23</v>
      </c>
      <c r="C928" s="52" t="s">
        <v>11389</v>
      </c>
      <c r="D928" s="52" t="s">
        <v>11390</v>
      </c>
      <c r="E928" s="52" t="s">
        <v>11359</v>
      </c>
      <c r="F928" s="52" t="s">
        <v>12066</v>
      </c>
      <c r="G928" s="52">
        <v>2303</v>
      </c>
      <c r="H928" s="52" t="s">
        <v>12067</v>
      </c>
      <c r="I928" s="52" t="s">
        <v>12068</v>
      </c>
    </row>
    <row r="929" spans="1:9" x14ac:dyDescent="0.25">
      <c r="A929" s="53">
        <v>2302008</v>
      </c>
      <c r="B929" s="53">
        <v>23</v>
      </c>
      <c r="C929" s="52" t="s">
        <v>11389</v>
      </c>
      <c r="D929" s="52" t="s">
        <v>11390</v>
      </c>
      <c r="E929" s="52" t="s">
        <v>11359</v>
      </c>
      <c r="F929" s="52" t="s">
        <v>12069</v>
      </c>
      <c r="G929" s="52">
        <v>2303</v>
      </c>
      <c r="H929" s="52" t="s">
        <v>12067</v>
      </c>
      <c r="I929" s="52" t="s">
        <v>12068</v>
      </c>
    </row>
    <row r="930" spans="1:9" x14ac:dyDescent="0.25">
      <c r="A930" s="53">
        <v>2302503</v>
      </c>
      <c r="B930" s="53">
        <v>23</v>
      </c>
      <c r="C930" s="52" t="s">
        <v>11389</v>
      </c>
      <c r="D930" s="52" t="s">
        <v>11390</v>
      </c>
      <c r="E930" s="52" t="s">
        <v>11359</v>
      </c>
      <c r="F930" s="52" t="s">
        <v>12070</v>
      </c>
      <c r="G930" s="52">
        <v>2303</v>
      </c>
      <c r="H930" s="52" t="s">
        <v>12067</v>
      </c>
      <c r="I930" s="52" t="s">
        <v>12068</v>
      </c>
    </row>
    <row r="931" spans="1:9" x14ac:dyDescent="0.25">
      <c r="A931" s="53">
        <v>2302701</v>
      </c>
      <c r="B931" s="53">
        <v>23</v>
      </c>
      <c r="C931" s="52" t="s">
        <v>11389</v>
      </c>
      <c r="D931" s="52" t="s">
        <v>11390</v>
      </c>
      <c r="E931" s="52" t="s">
        <v>11359</v>
      </c>
      <c r="F931" s="52" t="s">
        <v>12071</v>
      </c>
      <c r="G931" s="52">
        <v>2303</v>
      </c>
      <c r="H931" s="52" t="s">
        <v>12067</v>
      </c>
      <c r="I931" s="52" t="s">
        <v>12068</v>
      </c>
    </row>
    <row r="932" spans="1:9" x14ac:dyDescent="0.25">
      <c r="A932" s="53">
        <v>2303204</v>
      </c>
      <c r="B932" s="53">
        <v>23</v>
      </c>
      <c r="C932" s="52" t="s">
        <v>11389</v>
      </c>
      <c r="D932" s="52" t="s">
        <v>11390</v>
      </c>
      <c r="E932" s="52" t="s">
        <v>11359</v>
      </c>
      <c r="F932" s="52" t="s">
        <v>12072</v>
      </c>
      <c r="G932" s="52">
        <v>2303</v>
      </c>
      <c r="H932" s="52" t="s">
        <v>12067</v>
      </c>
      <c r="I932" s="52" t="s">
        <v>12068</v>
      </c>
    </row>
    <row r="933" spans="1:9" x14ac:dyDescent="0.25">
      <c r="A933" s="53">
        <v>2304202</v>
      </c>
      <c r="B933" s="53">
        <v>23</v>
      </c>
      <c r="C933" s="52" t="s">
        <v>11389</v>
      </c>
      <c r="D933" s="52" t="s">
        <v>11390</v>
      </c>
      <c r="E933" s="52" t="s">
        <v>11359</v>
      </c>
      <c r="F933" s="52" t="s">
        <v>12073</v>
      </c>
      <c r="G933" s="52">
        <v>2303</v>
      </c>
      <c r="H933" s="52" t="s">
        <v>12067</v>
      </c>
      <c r="I933" s="52" t="s">
        <v>12068</v>
      </c>
    </row>
    <row r="934" spans="1:9" x14ac:dyDescent="0.25">
      <c r="A934" s="53">
        <v>2304301</v>
      </c>
      <c r="B934" s="53">
        <v>23</v>
      </c>
      <c r="C934" s="52" t="s">
        <v>11389</v>
      </c>
      <c r="D934" s="52" t="s">
        <v>11390</v>
      </c>
      <c r="E934" s="52" t="s">
        <v>11359</v>
      </c>
      <c r="F934" s="52" t="s">
        <v>12074</v>
      </c>
      <c r="G934" s="52">
        <v>2303</v>
      </c>
      <c r="H934" s="52" t="s">
        <v>12067</v>
      </c>
      <c r="I934" s="52" t="s">
        <v>12068</v>
      </c>
    </row>
    <row r="935" spans="1:9" x14ac:dyDescent="0.25">
      <c r="A935" s="53">
        <v>2304806</v>
      </c>
      <c r="B935" s="53">
        <v>23</v>
      </c>
      <c r="C935" s="52" t="s">
        <v>11389</v>
      </c>
      <c r="D935" s="52" t="s">
        <v>11390</v>
      </c>
      <c r="E935" s="52" t="s">
        <v>11359</v>
      </c>
      <c r="F935" s="52" t="s">
        <v>12075</v>
      </c>
      <c r="G935" s="52">
        <v>2303</v>
      </c>
      <c r="H935" s="52" t="s">
        <v>12067</v>
      </c>
      <c r="I935" s="52" t="s">
        <v>12068</v>
      </c>
    </row>
    <row r="936" spans="1:9" x14ac:dyDescent="0.25">
      <c r="A936" s="53">
        <v>2307106</v>
      </c>
      <c r="B936" s="53">
        <v>23</v>
      </c>
      <c r="C936" s="52" t="s">
        <v>11389</v>
      </c>
      <c r="D936" s="52" t="s">
        <v>11390</v>
      </c>
      <c r="E936" s="52" t="s">
        <v>11359</v>
      </c>
      <c r="F936" s="52" t="s">
        <v>12076</v>
      </c>
      <c r="G936" s="52">
        <v>2303</v>
      </c>
      <c r="H936" s="52" t="s">
        <v>12067</v>
      </c>
      <c r="I936" s="52" t="s">
        <v>12068</v>
      </c>
    </row>
    <row r="937" spans="1:9" x14ac:dyDescent="0.25">
      <c r="A937" s="53">
        <v>2307205</v>
      </c>
      <c r="B937" s="53">
        <v>23</v>
      </c>
      <c r="C937" s="52" t="s">
        <v>11389</v>
      </c>
      <c r="D937" s="52" t="s">
        <v>11390</v>
      </c>
      <c r="E937" s="52" t="s">
        <v>11359</v>
      </c>
      <c r="F937" s="52" t="s">
        <v>12077</v>
      </c>
      <c r="G937" s="52">
        <v>2303</v>
      </c>
      <c r="H937" s="52" t="s">
        <v>12067</v>
      </c>
      <c r="I937" s="52" t="s">
        <v>12068</v>
      </c>
    </row>
    <row r="938" spans="1:9" x14ac:dyDescent="0.25">
      <c r="A938" s="53">
        <v>2307304</v>
      </c>
      <c r="B938" s="53">
        <v>23</v>
      </c>
      <c r="C938" s="52" t="s">
        <v>11389</v>
      </c>
      <c r="D938" s="52" t="s">
        <v>11390</v>
      </c>
      <c r="E938" s="52" t="s">
        <v>11359</v>
      </c>
      <c r="F938" s="52" t="s">
        <v>12078</v>
      </c>
      <c r="G938" s="52">
        <v>2303</v>
      </c>
      <c r="H938" s="52" t="s">
        <v>12067</v>
      </c>
      <c r="I938" s="52" t="s">
        <v>12068</v>
      </c>
    </row>
    <row r="939" spans="1:9" x14ac:dyDescent="0.25">
      <c r="A939" s="53">
        <v>2307502</v>
      </c>
      <c r="B939" s="53">
        <v>23</v>
      </c>
      <c r="C939" s="52" t="s">
        <v>11389</v>
      </c>
      <c r="D939" s="52" t="s">
        <v>11390</v>
      </c>
      <c r="E939" s="52" t="s">
        <v>11359</v>
      </c>
      <c r="F939" s="52" t="s">
        <v>12079</v>
      </c>
      <c r="G939" s="52">
        <v>2303</v>
      </c>
      <c r="H939" s="52" t="s">
        <v>12067</v>
      </c>
      <c r="I939" s="52" t="s">
        <v>12068</v>
      </c>
    </row>
    <row r="940" spans="1:9" x14ac:dyDescent="0.25">
      <c r="A940" s="53">
        <v>2308104</v>
      </c>
      <c r="B940" s="53">
        <v>23</v>
      </c>
      <c r="C940" s="52" t="s">
        <v>11389</v>
      </c>
      <c r="D940" s="52" t="s">
        <v>11390</v>
      </c>
      <c r="E940" s="52" t="s">
        <v>11359</v>
      </c>
      <c r="F940" s="52" t="s">
        <v>12080</v>
      </c>
      <c r="G940" s="52">
        <v>2303</v>
      </c>
      <c r="H940" s="52" t="s">
        <v>12067</v>
      </c>
      <c r="I940" s="52" t="s">
        <v>12068</v>
      </c>
    </row>
    <row r="941" spans="1:9" x14ac:dyDescent="0.25">
      <c r="A941" s="53">
        <v>2308302</v>
      </c>
      <c r="B941" s="53">
        <v>23</v>
      </c>
      <c r="C941" s="52" t="s">
        <v>11389</v>
      </c>
      <c r="D941" s="52" t="s">
        <v>11390</v>
      </c>
      <c r="E941" s="52" t="s">
        <v>11359</v>
      </c>
      <c r="F941" s="52" t="s">
        <v>12081</v>
      </c>
      <c r="G941" s="52">
        <v>2303</v>
      </c>
      <c r="H941" s="52" t="s">
        <v>12067</v>
      </c>
      <c r="I941" s="52" t="s">
        <v>12068</v>
      </c>
    </row>
    <row r="942" spans="1:9" x14ac:dyDescent="0.25">
      <c r="A942" s="53">
        <v>2308401</v>
      </c>
      <c r="B942" s="53">
        <v>23</v>
      </c>
      <c r="C942" s="52" t="s">
        <v>11389</v>
      </c>
      <c r="D942" s="52" t="s">
        <v>11390</v>
      </c>
      <c r="E942" s="52" t="s">
        <v>11359</v>
      </c>
      <c r="F942" s="52" t="s">
        <v>12082</v>
      </c>
      <c r="G942" s="52">
        <v>2303</v>
      </c>
      <c r="H942" s="52" t="s">
        <v>12067</v>
      </c>
      <c r="I942" s="52" t="s">
        <v>12068</v>
      </c>
    </row>
    <row r="943" spans="1:9" x14ac:dyDescent="0.25">
      <c r="A943" s="53">
        <v>2309201</v>
      </c>
      <c r="B943" s="53">
        <v>23</v>
      </c>
      <c r="C943" s="52" t="s">
        <v>11389</v>
      </c>
      <c r="D943" s="52" t="s">
        <v>11390</v>
      </c>
      <c r="E943" s="52" t="s">
        <v>11359</v>
      </c>
      <c r="F943" s="52" t="s">
        <v>11506</v>
      </c>
      <c r="G943" s="52">
        <v>2303</v>
      </c>
      <c r="H943" s="52" t="s">
        <v>12067</v>
      </c>
      <c r="I943" s="52" t="s">
        <v>12068</v>
      </c>
    </row>
    <row r="944" spans="1:9" x14ac:dyDescent="0.25">
      <c r="A944" s="53">
        <v>2310605</v>
      </c>
      <c r="B944" s="53">
        <v>23</v>
      </c>
      <c r="C944" s="52" t="s">
        <v>11389</v>
      </c>
      <c r="D944" s="52" t="s">
        <v>11390</v>
      </c>
      <c r="E944" s="52" t="s">
        <v>11359</v>
      </c>
      <c r="F944" s="52" t="s">
        <v>12083</v>
      </c>
      <c r="G944" s="52">
        <v>2303</v>
      </c>
      <c r="H944" s="52" t="s">
        <v>12067</v>
      </c>
      <c r="I944" s="52" t="s">
        <v>12068</v>
      </c>
    </row>
    <row r="945" spans="1:9" x14ac:dyDescent="0.25">
      <c r="A945" s="53">
        <v>2311108</v>
      </c>
      <c r="B945" s="53">
        <v>23</v>
      </c>
      <c r="C945" s="52" t="s">
        <v>11389</v>
      </c>
      <c r="D945" s="52" t="s">
        <v>11390</v>
      </c>
      <c r="E945" s="52" t="s">
        <v>11359</v>
      </c>
      <c r="F945" s="52" t="s">
        <v>12084</v>
      </c>
      <c r="G945" s="52">
        <v>2303</v>
      </c>
      <c r="H945" s="52" t="s">
        <v>12067</v>
      </c>
      <c r="I945" s="52" t="s">
        <v>12068</v>
      </c>
    </row>
    <row r="946" spans="1:9" x14ac:dyDescent="0.25">
      <c r="A946" s="53">
        <v>2311207</v>
      </c>
      <c r="B946" s="53">
        <v>23</v>
      </c>
      <c r="C946" s="52" t="s">
        <v>11389</v>
      </c>
      <c r="D946" s="52" t="s">
        <v>11390</v>
      </c>
      <c r="E946" s="52" t="s">
        <v>11359</v>
      </c>
      <c r="F946" s="52" t="s">
        <v>12085</v>
      </c>
      <c r="G946" s="52">
        <v>2303</v>
      </c>
      <c r="H946" s="52" t="s">
        <v>12067</v>
      </c>
      <c r="I946" s="52" t="s">
        <v>12068</v>
      </c>
    </row>
    <row r="947" spans="1:9" x14ac:dyDescent="0.25">
      <c r="A947" s="53">
        <v>2311959</v>
      </c>
      <c r="B947" s="53">
        <v>23</v>
      </c>
      <c r="C947" s="52" t="s">
        <v>11389</v>
      </c>
      <c r="D947" s="52" t="s">
        <v>11390</v>
      </c>
      <c r="E947" s="52" t="s">
        <v>11359</v>
      </c>
      <c r="F947" s="52" t="s">
        <v>12086</v>
      </c>
      <c r="G947" s="52">
        <v>2303</v>
      </c>
      <c r="H947" s="52" t="s">
        <v>12067</v>
      </c>
      <c r="I947" s="52" t="s">
        <v>12068</v>
      </c>
    </row>
    <row r="948" spans="1:9" x14ac:dyDescent="0.25">
      <c r="A948" s="53">
        <v>2312106</v>
      </c>
      <c r="B948" s="53">
        <v>23</v>
      </c>
      <c r="C948" s="52" t="s">
        <v>11389</v>
      </c>
      <c r="D948" s="52" t="s">
        <v>11390</v>
      </c>
      <c r="E948" s="52" t="s">
        <v>11359</v>
      </c>
      <c r="F948" s="52" t="s">
        <v>12087</v>
      </c>
      <c r="G948" s="52">
        <v>2303</v>
      </c>
      <c r="H948" s="52" t="s">
        <v>12067</v>
      </c>
      <c r="I948" s="52" t="s">
        <v>12068</v>
      </c>
    </row>
    <row r="949" spans="1:9" x14ac:dyDescent="0.25">
      <c r="A949" s="53">
        <v>2313252</v>
      </c>
      <c r="B949" s="53">
        <v>23</v>
      </c>
      <c r="C949" s="52" t="s">
        <v>11389</v>
      </c>
      <c r="D949" s="52" t="s">
        <v>11390</v>
      </c>
      <c r="E949" s="52" t="s">
        <v>11359</v>
      </c>
      <c r="F949" s="52" t="s">
        <v>12088</v>
      </c>
      <c r="G949" s="52">
        <v>2303</v>
      </c>
      <c r="H949" s="52" t="s">
        <v>12067</v>
      </c>
      <c r="I949" s="52" t="s">
        <v>12068</v>
      </c>
    </row>
    <row r="950" spans="1:9" x14ac:dyDescent="0.25">
      <c r="A950" s="53">
        <v>2314003</v>
      </c>
      <c r="B950" s="53">
        <v>23</v>
      </c>
      <c r="C950" s="52" t="s">
        <v>11389</v>
      </c>
      <c r="D950" s="52" t="s">
        <v>11390</v>
      </c>
      <c r="E950" s="52" t="s">
        <v>11359</v>
      </c>
      <c r="F950" s="52" t="s">
        <v>12089</v>
      </c>
      <c r="G950" s="52">
        <v>2303</v>
      </c>
      <c r="H950" s="52" t="s">
        <v>12067</v>
      </c>
      <c r="I950" s="52" t="s">
        <v>12068</v>
      </c>
    </row>
    <row r="951" spans="1:9" x14ac:dyDescent="0.25">
      <c r="A951" s="53">
        <v>2305704</v>
      </c>
      <c r="B951" s="53">
        <v>23</v>
      </c>
      <c r="C951" s="52" t="s">
        <v>11389</v>
      </c>
      <c r="D951" s="52" t="s">
        <v>11390</v>
      </c>
      <c r="E951" s="52" t="s">
        <v>11359</v>
      </c>
      <c r="F951" s="52" t="s">
        <v>12090</v>
      </c>
      <c r="G951" s="52">
        <v>2501</v>
      </c>
      <c r="H951" s="52" t="s">
        <v>12091</v>
      </c>
      <c r="I951" s="52" t="s">
        <v>12092</v>
      </c>
    </row>
    <row r="952" spans="1:9" x14ac:dyDescent="0.25">
      <c r="A952" s="53">
        <v>2313708</v>
      </c>
      <c r="B952" s="53">
        <v>23</v>
      </c>
      <c r="C952" s="52" t="s">
        <v>11389</v>
      </c>
      <c r="D952" s="52" t="s">
        <v>11390</v>
      </c>
      <c r="E952" s="52" t="s">
        <v>11359</v>
      </c>
      <c r="F952" s="52" t="s">
        <v>12093</v>
      </c>
      <c r="G952" s="52">
        <v>2501</v>
      </c>
      <c r="H952" s="52" t="s">
        <v>12091</v>
      </c>
      <c r="I952" s="52" t="s">
        <v>12092</v>
      </c>
    </row>
    <row r="953" spans="1:9" x14ac:dyDescent="0.25">
      <c r="A953" s="53">
        <v>2500700</v>
      </c>
      <c r="B953" s="53">
        <v>25</v>
      </c>
      <c r="C953" s="52" t="s">
        <v>11478</v>
      </c>
      <c r="D953" s="52" t="s">
        <v>11479</v>
      </c>
      <c r="E953" s="52" t="s">
        <v>11359</v>
      </c>
      <c r="F953" s="52" t="s">
        <v>12094</v>
      </c>
      <c r="G953" s="52">
        <v>2501</v>
      </c>
      <c r="H953" s="52" t="s">
        <v>12091</v>
      </c>
      <c r="I953" s="52" t="s">
        <v>12092</v>
      </c>
    </row>
    <row r="954" spans="1:9" x14ac:dyDescent="0.25">
      <c r="A954" s="53">
        <v>2500775</v>
      </c>
      <c r="B954" s="53">
        <v>25</v>
      </c>
      <c r="C954" s="52" t="s">
        <v>11478</v>
      </c>
      <c r="D954" s="52" t="s">
        <v>11479</v>
      </c>
      <c r="E954" s="52" t="s">
        <v>11359</v>
      </c>
      <c r="F954" s="52" t="s">
        <v>12095</v>
      </c>
      <c r="G954" s="52">
        <v>2501</v>
      </c>
      <c r="H954" s="52" t="s">
        <v>12091</v>
      </c>
      <c r="I954" s="52" t="s">
        <v>12092</v>
      </c>
    </row>
    <row r="955" spans="1:9" x14ac:dyDescent="0.25">
      <c r="A955" s="53">
        <v>2502003</v>
      </c>
      <c r="B955" s="53">
        <v>25</v>
      </c>
      <c r="C955" s="52" t="s">
        <v>11478</v>
      </c>
      <c r="D955" s="52" t="s">
        <v>11479</v>
      </c>
      <c r="E955" s="52" t="s">
        <v>11359</v>
      </c>
      <c r="F955" s="52" t="s">
        <v>12096</v>
      </c>
      <c r="G955" s="52">
        <v>2501</v>
      </c>
      <c r="H955" s="52" t="s">
        <v>12091</v>
      </c>
      <c r="I955" s="52" t="s">
        <v>12092</v>
      </c>
    </row>
    <row r="956" spans="1:9" x14ac:dyDescent="0.25">
      <c r="A956" s="53">
        <v>2502052</v>
      </c>
      <c r="B956" s="53">
        <v>25</v>
      </c>
      <c r="C956" s="52" t="s">
        <v>11478</v>
      </c>
      <c r="D956" s="52" t="s">
        <v>11479</v>
      </c>
      <c r="E956" s="52" t="s">
        <v>11359</v>
      </c>
      <c r="F956" s="52" t="s">
        <v>12097</v>
      </c>
      <c r="G956" s="52">
        <v>2501</v>
      </c>
      <c r="H956" s="52" t="s">
        <v>12091</v>
      </c>
      <c r="I956" s="52" t="s">
        <v>12092</v>
      </c>
    </row>
    <row r="957" spans="1:9" x14ac:dyDescent="0.25">
      <c r="A957" s="53">
        <v>2502201</v>
      </c>
      <c r="B957" s="53">
        <v>25</v>
      </c>
      <c r="C957" s="52" t="s">
        <v>11478</v>
      </c>
      <c r="D957" s="52" t="s">
        <v>11479</v>
      </c>
      <c r="E957" s="52" t="s">
        <v>11359</v>
      </c>
      <c r="F957" s="52" t="s">
        <v>11535</v>
      </c>
      <c r="G957" s="52">
        <v>2501</v>
      </c>
      <c r="H957" s="52" t="s">
        <v>12091</v>
      </c>
      <c r="I957" s="52" t="s">
        <v>12092</v>
      </c>
    </row>
    <row r="958" spans="1:9" x14ac:dyDescent="0.25">
      <c r="A958" s="53">
        <v>2502300</v>
      </c>
      <c r="B958" s="53">
        <v>25</v>
      </c>
      <c r="C958" s="52" t="s">
        <v>11478</v>
      </c>
      <c r="D958" s="52" t="s">
        <v>11479</v>
      </c>
      <c r="E958" s="52" t="s">
        <v>11359</v>
      </c>
      <c r="F958" s="52" t="s">
        <v>12098</v>
      </c>
      <c r="G958" s="52">
        <v>2501</v>
      </c>
      <c r="H958" s="52" t="s">
        <v>12091</v>
      </c>
      <c r="I958" s="52" t="s">
        <v>12092</v>
      </c>
    </row>
    <row r="959" spans="1:9" x14ac:dyDescent="0.25">
      <c r="A959" s="53">
        <v>2502805</v>
      </c>
      <c r="B959" s="53">
        <v>25</v>
      </c>
      <c r="C959" s="52" t="s">
        <v>11478</v>
      </c>
      <c r="D959" s="52" t="s">
        <v>11479</v>
      </c>
      <c r="E959" s="52" t="s">
        <v>11359</v>
      </c>
      <c r="F959" s="52" t="s">
        <v>12099</v>
      </c>
      <c r="G959" s="52">
        <v>2501</v>
      </c>
      <c r="H959" s="52" t="s">
        <v>12091</v>
      </c>
      <c r="I959" s="52" t="s">
        <v>12092</v>
      </c>
    </row>
    <row r="960" spans="1:9" x14ac:dyDescent="0.25">
      <c r="A960" s="53">
        <v>2502904</v>
      </c>
      <c r="B960" s="53">
        <v>25</v>
      </c>
      <c r="C960" s="52" t="s">
        <v>11478</v>
      </c>
      <c r="D960" s="52" t="s">
        <v>11479</v>
      </c>
      <c r="E960" s="52" t="s">
        <v>11359</v>
      </c>
      <c r="F960" s="52" t="s">
        <v>12100</v>
      </c>
      <c r="G960" s="52">
        <v>2501</v>
      </c>
      <c r="H960" s="52" t="s">
        <v>12091</v>
      </c>
      <c r="I960" s="52" t="s">
        <v>12092</v>
      </c>
    </row>
    <row r="961" spans="1:9" x14ac:dyDescent="0.25">
      <c r="A961" s="53">
        <v>2503308</v>
      </c>
      <c r="B961" s="53">
        <v>25</v>
      </c>
      <c r="C961" s="52" t="s">
        <v>11478</v>
      </c>
      <c r="D961" s="52" t="s">
        <v>11479</v>
      </c>
      <c r="E961" s="52" t="s">
        <v>11359</v>
      </c>
      <c r="F961" s="52" t="s">
        <v>12101</v>
      </c>
      <c r="G961" s="52">
        <v>2501</v>
      </c>
      <c r="H961" s="52" t="s">
        <v>12091</v>
      </c>
      <c r="I961" s="52" t="s">
        <v>12092</v>
      </c>
    </row>
    <row r="962" spans="1:9" x14ac:dyDescent="0.25">
      <c r="A962" s="53">
        <v>2503704</v>
      </c>
      <c r="B962" s="53">
        <v>25</v>
      </c>
      <c r="C962" s="52" t="s">
        <v>11478</v>
      </c>
      <c r="D962" s="52" t="s">
        <v>11479</v>
      </c>
      <c r="E962" s="52" t="s">
        <v>11359</v>
      </c>
      <c r="F962" s="52" t="s">
        <v>12102</v>
      </c>
      <c r="G962" s="52">
        <v>2501</v>
      </c>
      <c r="H962" s="52" t="s">
        <v>12091</v>
      </c>
      <c r="I962" s="52" t="s">
        <v>12092</v>
      </c>
    </row>
    <row r="963" spans="1:9" x14ac:dyDescent="0.25">
      <c r="A963" s="53">
        <v>2504306</v>
      </c>
      <c r="B963" s="53">
        <v>25</v>
      </c>
      <c r="C963" s="52" t="s">
        <v>11478</v>
      </c>
      <c r="D963" s="52" t="s">
        <v>11479</v>
      </c>
      <c r="E963" s="52" t="s">
        <v>11359</v>
      </c>
      <c r="F963" s="52" t="s">
        <v>12103</v>
      </c>
      <c r="G963" s="52">
        <v>2501</v>
      </c>
      <c r="H963" s="52" t="s">
        <v>12091</v>
      </c>
      <c r="I963" s="52" t="s">
        <v>12092</v>
      </c>
    </row>
    <row r="964" spans="1:9" x14ac:dyDescent="0.25">
      <c r="A964" s="53">
        <v>2507408</v>
      </c>
      <c r="B964" s="53">
        <v>25</v>
      </c>
      <c r="C964" s="52" t="s">
        <v>11478</v>
      </c>
      <c r="D964" s="52" t="s">
        <v>11479</v>
      </c>
      <c r="E964" s="52" t="s">
        <v>11359</v>
      </c>
      <c r="F964" s="52" t="s">
        <v>12104</v>
      </c>
      <c r="G964" s="52">
        <v>2501</v>
      </c>
      <c r="H964" s="52" t="s">
        <v>12091</v>
      </c>
      <c r="I964" s="52" t="s">
        <v>12092</v>
      </c>
    </row>
    <row r="965" spans="1:9" x14ac:dyDescent="0.25">
      <c r="A965" s="53">
        <v>2508109</v>
      </c>
      <c r="B965" s="53">
        <v>25</v>
      </c>
      <c r="C965" s="52" t="s">
        <v>11478</v>
      </c>
      <c r="D965" s="52" t="s">
        <v>11479</v>
      </c>
      <c r="E965" s="52" t="s">
        <v>11359</v>
      </c>
      <c r="F965" s="52" t="s">
        <v>12105</v>
      </c>
      <c r="G965" s="52">
        <v>2501</v>
      </c>
      <c r="H965" s="52" t="s">
        <v>12091</v>
      </c>
      <c r="I965" s="52" t="s">
        <v>12092</v>
      </c>
    </row>
    <row r="966" spans="1:9" x14ac:dyDescent="0.25">
      <c r="A966" s="53">
        <v>2508406</v>
      </c>
      <c r="B966" s="53">
        <v>25</v>
      </c>
      <c r="C966" s="52" t="s">
        <v>11478</v>
      </c>
      <c r="D966" s="52" t="s">
        <v>11479</v>
      </c>
      <c r="E966" s="52" t="s">
        <v>11359</v>
      </c>
      <c r="F966" s="52" t="s">
        <v>12106</v>
      </c>
      <c r="G966" s="52">
        <v>2501</v>
      </c>
      <c r="H966" s="52" t="s">
        <v>12091</v>
      </c>
      <c r="I966" s="52" t="s">
        <v>12092</v>
      </c>
    </row>
    <row r="967" spans="1:9" x14ac:dyDescent="0.25">
      <c r="A967" s="53">
        <v>2509156</v>
      </c>
      <c r="B967" s="53">
        <v>25</v>
      </c>
      <c r="C967" s="52" t="s">
        <v>11478</v>
      </c>
      <c r="D967" s="52" t="s">
        <v>11479</v>
      </c>
      <c r="E967" s="52" t="s">
        <v>11359</v>
      </c>
      <c r="F967" s="52" t="s">
        <v>12107</v>
      </c>
      <c r="G967" s="52">
        <v>2501</v>
      </c>
      <c r="H967" s="52" t="s">
        <v>12091</v>
      </c>
      <c r="I967" s="52" t="s">
        <v>12092</v>
      </c>
    </row>
    <row r="968" spans="1:9" x14ac:dyDescent="0.25">
      <c r="A968" s="53">
        <v>2509370</v>
      </c>
      <c r="B968" s="53">
        <v>25</v>
      </c>
      <c r="C968" s="52" t="s">
        <v>11478</v>
      </c>
      <c r="D968" s="52" t="s">
        <v>11479</v>
      </c>
      <c r="E968" s="52" t="s">
        <v>11359</v>
      </c>
      <c r="F968" s="52" t="s">
        <v>11083</v>
      </c>
      <c r="G968" s="52">
        <v>2501</v>
      </c>
      <c r="H968" s="52" t="s">
        <v>12091</v>
      </c>
      <c r="I968" s="52" t="s">
        <v>12092</v>
      </c>
    </row>
    <row r="969" spans="1:9" x14ac:dyDescent="0.25">
      <c r="A969" s="53">
        <v>2510006</v>
      </c>
      <c r="B969" s="53">
        <v>25</v>
      </c>
      <c r="C969" s="52" t="s">
        <v>11478</v>
      </c>
      <c r="D969" s="52" t="s">
        <v>11479</v>
      </c>
      <c r="E969" s="52" t="s">
        <v>11359</v>
      </c>
      <c r="F969" s="52" t="s">
        <v>12108</v>
      </c>
      <c r="G969" s="52">
        <v>2501</v>
      </c>
      <c r="H969" s="52" t="s">
        <v>12091</v>
      </c>
      <c r="I969" s="52" t="s">
        <v>12092</v>
      </c>
    </row>
    <row r="970" spans="1:9" x14ac:dyDescent="0.25">
      <c r="A970" s="53">
        <v>2510907</v>
      </c>
      <c r="B970" s="53">
        <v>25</v>
      </c>
      <c r="C970" s="52" t="s">
        <v>11478</v>
      </c>
      <c r="D970" s="52" t="s">
        <v>11479</v>
      </c>
      <c r="E970" s="52" t="s">
        <v>11359</v>
      </c>
      <c r="F970" s="52" t="s">
        <v>12109</v>
      </c>
      <c r="G970" s="52">
        <v>2501</v>
      </c>
      <c r="H970" s="52" t="s">
        <v>12091</v>
      </c>
      <c r="I970" s="52" t="s">
        <v>12092</v>
      </c>
    </row>
    <row r="971" spans="1:9" x14ac:dyDescent="0.25">
      <c r="A971" s="53">
        <v>2512036</v>
      </c>
      <c r="B971" s="53">
        <v>25</v>
      </c>
      <c r="C971" s="52" t="s">
        <v>11478</v>
      </c>
      <c r="D971" s="52" t="s">
        <v>11479</v>
      </c>
      <c r="E971" s="52" t="s">
        <v>11359</v>
      </c>
      <c r="F971" s="52" t="s">
        <v>12110</v>
      </c>
      <c r="G971" s="52">
        <v>2501</v>
      </c>
      <c r="H971" s="52" t="s">
        <v>12091</v>
      </c>
      <c r="I971" s="52" t="s">
        <v>12092</v>
      </c>
    </row>
    <row r="972" spans="1:9" x14ac:dyDescent="0.25">
      <c r="A972" s="53">
        <v>2512077</v>
      </c>
      <c r="B972" s="53">
        <v>25</v>
      </c>
      <c r="C972" s="52" t="s">
        <v>11478</v>
      </c>
      <c r="D972" s="52" t="s">
        <v>11479</v>
      </c>
      <c r="E972" s="52" t="s">
        <v>11359</v>
      </c>
      <c r="F972" s="52" t="s">
        <v>12111</v>
      </c>
      <c r="G972" s="52">
        <v>2501</v>
      </c>
      <c r="H972" s="52" t="s">
        <v>12091</v>
      </c>
      <c r="I972" s="52" t="s">
        <v>12092</v>
      </c>
    </row>
    <row r="973" spans="1:9" x14ac:dyDescent="0.25">
      <c r="A973" s="53">
        <v>2512101</v>
      </c>
      <c r="B973" s="53">
        <v>25</v>
      </c>
      <c r="C973" s="52" t="s">
        <v>11478</v>
      </c>
      <c r="D973" s="52" t="s">
        <v>11479</v>
      </c>
      <c r="E973" s="52" t="s">
        <v>11359</v>
      </c>
      <c r="F973" s="52" t="s">
        <v>12112</v>
      </c>
      <c r="G973" s="52">
        <v>2501</v>
      </c>
      <c r="H973" s="52" t="s">
        <v>12091</v>
      </c>
      <c r="I973" s="52" t="s">
        <v>12092</v>
      </c>
    </row>
    <row r="974" spans="1:9" x14ac:dyDescent="0.25">
      <c r="A974" s="53">
        <v>2512804</v>
      </c>
      <c r="B974" s="53">
        <v>25</v>
      </c>
      <c r="C974" s="52" t="s">
        <v>11478</v>
      </c>
      <c r="D974" s="52" t="s">
        <v>11479</v>
      </c>
      <c r="E974" s="52" t="s">
        <v>11359</v>
      </c>
      <c r="F974" s="52" t="s">
        <v>12113</v>
      </c>
      <c r="G974" s="52">
        <v>2501</v>
      </c>
      <c r="H974" s="52" t="s">
        <v>12091</v>
      </c>
      <c r="I974" s="52" t="s">
        <v>12092</v>
      </c>
    </row>
    <row r="975" spans="1:9" x14ac:dyDescent="0.25">
      <c r="A975" s="53">
        <v>2513208</v>
      </c>
      <c r="B975" s="53">
        <v>25</v>
      </c>
      <c r="C975" s="52" t="s">
        <v>11478</v>
      </c>
      <c r="D975" s="52" t="s">
        <v>11479</v>
      </c>
      <c r="E975" s="52" t="s">
        <v>11359</v>
      </c>
      <c r="F975" s="52" t="s">
        <v>11577</v>
      </c>
      <c r="G975" s="52">
        <v>2501</v>
      </c>
      <c r="H975" s="52" t="s">
        <v>12091</v>
      </c>
      <c r="I975" s="52" t="s">
        <v>12092</v>
      </c>
    </row>
    <row r="976" spans="1:9" x14ac:dyDescent="0.25">
      <c r="A976" s="53">
        <v>2513307</v>
      </c>
      <c r="B976" s="53">
        <v>25</v>
      </c>
      <c r="C976" s="52" t="s">
        <v>11478</v>
      </c>
      <c r="D976" s="52" t="s">
        <v>11479</v>
      </c>
      <c r="E976" s="52" t="s">
        <v>11359</v>
      </c>
      <c r="F976" s="52" t="s">
        <v>11869</v>
      </c>
      <c r="G976" s="52">
        <v>2501</v>
      </c>
      <c r="H976" s="52" t="s">
        <v>12091</v>
      </c>
      <c r="I976" s="52" t="s">
        <v>12092</v>
      </c>
    </row>
    <row r="977" spans="1:9" x14ac:dyDescent="0.25">
      <c r="A977" s="53">
        <v>2513653</v>
      </c>
      <c r="B977" s="53">
        <v>25</v>
      </c>
      <c r="C977" s="52" t="s">
        <v>11478</v>
      </c>
      <c r="D977" s="52" t="s">
        <v>11479</v>
      </c>
      <c r="E977" s="52" t="s">
        <v>11359</v>
      </c>
      <c r="F977" s="52" t="s">
        <v>11269</v>
      </c>
      <c r="G977" s="52">
        <v>2501</v>
      </c>
      <c r="H977" s="52" t="s">
        <v>12091</v>
      </c>
      <c r="I977" s="52" t="s">
        <v>12092</v>
      </c>
    </row>
    <row r="978" spans="1:9" x14ac:dyDescent="0.25">
      <c r="A978" s="53">
        <v>2513901</v>
      </c>
      <c r="B978" s="53">
        <v>25</v>
      </c>
      <c r="C978" s="52" t="s">
        <v>11478</v>
      </c>
      <c r="D978" s="52" t="s">
        <v>11479</v>
      </c>
      <c r="E978" s="52" t="s">
        <v>11359</v>
      </c>
      <c r="F978" s="52" t="s">
        <v>11871</v>
      </c>
      <c r="G978" s="52">
        <v>2501</v>
      </c>
      <c r="H978" s="52" t="s">
        <v>12091</v>
      </c>
      <c r="I978" s="52" t="s">
        <v>12092</v>
      </c>
    </row>
    <row r="979" spans="1:9" x14ac:dyDescent="0.25">
      <c r="A979" s="53">
        <v>2513968</v>
      </c>
      <c r="B979" s="53">
        <v>25</v>
      </c>
      <c r="C979" s="52" t="s">
        <v>11478</v>
      </c>
      <c r="D979" s="52" t="s">
        <v>11479</v>
      </c>
      <c r="E979" s="52" t="s">
        <v>11359</v>
      </c>
      <c r="F979" s="52" t="s">
        <v>12114</v>
      </c>
      <c r="G979" s="52">
        <v>2501</v>
      </c>
      <c r="H979" s="52" t="s">
        <v>12091</v>
      </c>
      <c r="I979" s="52" t="s">
        <v>12092</v>
      </c>
    </row>
    <row r="980" spans="1:9" x14ac:dyDescent="0.25">
      <c r="A980" s="53">
        <v>2513984</v>
      </c>
      <c r="B980" s="53">
        <v>25</v>
      </c>
      <c r="C980" s="52" t="s">
        <v>11478</v>
      </c>
      <c r="D980" s="52" t="s">
        <v>11479</v>
      </c>
      <c r="E980" s="52" t="s">
        <v>11359</v>
      </c>
      <c r="F980" s="52" t="s">
        <v>12115</v>
      </c>
      <c r="G980" s="52">
        <v>2501</v>
      </c>
      <c r="H980" s="52" t="s">
        <v>12091</v>
      </c>
      <c r="I980" s="52" t="s">
        <v>12092</v>
      </c>
    </row>
    <row r="981" spans="1:9" x14ac:dyDescent="0.25">
      <c r="A981" s="53">
        <v>2514206</v>
      </c>
      <c r="B981" s="53">
        <v>25</v>
      </c>
      <c r="C981" s="52" t="s">
        <v>11478</v>
      </c>
      <c r="D981" s="52" t="s">
        <v>11479</v>
      </c>
      <c r="E981" s="52" t="s">
        <v>11359</v>
      </c>
      <c r="F981" s="52" t="s">
        <v>12116</v>
      </c>
      <c r="G981" s="52">
        <v>2501</v>
      </c>
      <c r="H981" s="52" t="s">
        <v>12091</v>
      </c>
      <c r="I981" s="52" t="s">
        <v>12092</v>
      </c>
    </row>
    <row r="982" spans="1:9" x14ac:dyDescent="0.25">
      <c r="A982" s="53">
        <v>2514651</v>
      </c>
      <c r="B982" s="53">
        <v>25</v>
      </c>
      <c r="C982" s="52" t="s">
        <v>11478</v>
      </c>
      <c r="D982" s="52" t="s">
        <v>11479</v>
      </c>
      <c r="E982" s="52" t="s">
        <v>11359</v>
      </c>
      <c r="F982" s="52" t="s">
        <v>12117</v>
      </c>
      <c r="G982" s="52">
        <v>2501</v>
      </c>
      <c r="H982" s="52" t="s">
        <v>12091</v>
      </c>
      <c r="I982" s="52" t="s">
        <v>12092</v>
      </c>
    </row>
    <row r="983" spans="1:9" x14ac:dyDescent="0.25">
      <c r="A983" s="53">
        <v>2516201</v>
      </c>
      <c r="B983" s="53">
        <v>25</v>
      </c>
      <c r="C983" s="52" t="s">
        <v>11478</v>
      </c>
      <c r="D983" s="52" t="s">
        <v>11479</v>
      </c>
      <c r="E983" s="52" t="s">
        <v>11359</v>
      </c>
      <c r="F983" s="52" t="s">
        <v>12118</v>
      </c>
      <c r="G983" s="52">
        <v>2501</v>
      </c>
      <c r="H983" s="52" t="s">
        <v>12091</v>
      </c>
      <c r="I983" s="52" t="s">
        <v>12092</v>
      </c>
    </row>
    <row r="984" spans="1:9" x14ac:dyDescent="0.25">
      <c r="A984" s="53">
        <v>2516805</v>
      </c>
      <c r="B984" s="53">
        <v>25</v>
      </c>
      <c r="C984" s="52" t="s">
        <v>11478</v>
      </c>
      <c r="D984" s="52" t="s">
        <v>11479</v>
      </c>
      <c r="E984" s="52" t="s">
        <v>11359</v>
      </c>
      <c r="F984" s="52" t="s">
        <v>12119</v>
      </c>
      <c r="G984" s="52">
        <v>2501</v>
      </c>
      <c r="H984" s="52" t="s">
        <v>12091</v>
      </c>
      <c r="I984" s="52" t="s">
        <v>12092</v>
      </c>
    </row>
    <row r="985" spans="1:9" x14ac:dyDescent="0.25">
      <c r="A985" s="53">
        <v>2516904</v>
      </c>
      <c r="B985" s="53">
        <v>25</v>
      </c>
      <c r="C985" s="52" t="s">
        <v>11478</v>
      </c>
      <c r="D985" s="52" t="s">
        <v>11479</v>
      </c>
      <c r="E985" s="52" t="s">
        <v>11359</v>
      </c>
      <c r="F985" s="52" t="s">
        <v>12120</v>
      </c>
      <c r="G985" s="52">
        <v>2501</v>
      </c>
      <c r="H985" s="52" t="s">
        <v>12091</v>
      </c>
      <c r="I985" s="52" t="s">
        <v>12092</v>
      </c>
    </row>
    <row r="986" spans="1:9" x14ac:dyDescent="0.25">
      <c r="A986" s="53">
        <v>2517209</v>
      </c>
      <c r="B986" s="53">
        <v>25</v>
      </c>
      <c r="C986" s="52" t="s">
        <v>11478</v>
      </c>
      <c r="D986" s="52" t="s">
        <v>11479</v>
      </c>
      <c r="E986" s="52" t="s">
        <v>11359</v>
      </c>
      <c r="F986" s="52" t="s">
        <v>12121</v>
      </c>
      <c r="G986" s="52">
        <v>2501</v>
      </c>
      <c r="H986" s="52" t="s">
        <v>12091</v>
      </c>
      <c r="I986" s="52" t="s">
        <v>12092</v>
      </c>
    </row>
    <row r="987" spans="1:9" x14ac:dyDescent="0.25">
      <c r="A987" s="53">
        <v>2500304</v>
      </c>
      <c r="B987" s="53">
        <v>25</v>
      </c>
      <c r="C987" s="52" t="s">
        <v>11478</v>
      </c>
      <c r="D987" s="52" t="s">
        <v>11479</v>
      </c>
      <c r="E987" s="52" t="s">
        <v>11359</v>
      </c>
      <c r="F987" s="52" t="s">
        <v>12122</v>
      </c>
      <c r="G987" s="52">
        <v>2503</v>
      </c>
      <c r="H987" s="52" t="s">
        <v>12123</v>
      </c>
      <c r="I987" s="52" t="s">
        <v>12124</v>
      </c>
    </row>
    <row r="988" spans="1:9" x14ac:dyDescent="0.25">
      <c r="A988" s="53">
        <v>2500403</v>
      </c>
      <c r="B988" s="53">
        <v>25</v>
      </c>
      <c r="C988" s="52" t="s">
        <v>11478</v>
      </c>
      <c r="D988" s="52" t="s">
        <v>11479</v>
      </c>
      <c r="E988" s="52" t="s">
        <v>11359</v>
      </c>
      <c r="F988" s="52" t="s">
        <v>12125</v>
      </c>
      <c r="G988" s="52">
        <v>2503</v>
      </c>
      <c r="H988" s="52" t="s">
        <v>12123</v>
      </c>
      <c r="I988" s="52" t="s">
        <v>12124</v>
      </c>
    </row>
    <row r="989" spans="1:9" x14ac:dyDescent="0.25">
      <c r="A989" s="53">
        <v>2500502</v>
      </c>
      <c r="B989" s="53">
        <v>25</v>
      </c>
      <c r="C989" s="52" t="s">
        <v>11478</v>
      </c>
      <c r="D989" s="52" t="s">
        <v>11479</v>
      </c>
      <c r="E989" s="52" t="s">
        <v>11359</v>
      </c>
      <c r="F989" s="52" t="s">
        <v>12126</v>
      </c>
      <c r="G989" s="52">
        <v>2503</v>
      </c>
      <c r="H989" s="52" t="s">
        <v>12123</v>
      </c>
      <c r="I989" s="52" t="s">
        <v>12124</v>
      </c>
    </row>
    <row r="990" spans="1:9" x14ac:dyDescent="0.25">
      <c r="A990" s="53">
        <v>2500536</v>
      </c>
      <c r="B990" s="53">
        <v>25</v>
      </c>
      <c r="C990" s="52" t="s">
        <v>11478</v>
      </c>
      <c r="D990" s="52" t="s">
        <v>11479</v>
      </c>
      <c r="E990" s="52" t="s">
        <v>11359</v>
      </c>
      <c r="F990" s="52" t="s">
        <v>12127</v>
      </c>
      <c r="G990" s="52">
        <v>2503</v>
      </c>
      <c r="H990" s="52" t="s">
        <v>12123</v>
      </c>
      <c r="I990" s="52" t="s">
        <v>12124</v>
      </c>
    </row>
    <row r="991" spans="1:9" x14ac:dyDescent="0.25">
      <c r="A991" s="53">
        <v>2500577</v>
      </c>
      <c r="B991" s="53">
        <v>25</v>
      </c>
      <c r="C991" s="52" t="s">
        <v>11478</v>
      </c>
      <c r="D991" s="52" t="s">
        <v>11479</v>
      </c>
      <c r="E991" s="52" t="s">
        <v>11359</v>
      </c>
      <c r="F991" s="52" t="s">
        <v>12128</v>
      </c>
      <c r="G991" s="52">
        <v>2503</v>
      </c>
      <c r="H991" s="52" t="s">
        <v>12123</v>
      </c>
      <c r="I991" s="52" t="s">
        <v>12124</v>
      </c>
    </row>
    <row r="992" spans="1:9" x14ac:dyDescent="0.25">
      <c r="A992" s="53">
        <v>2500734</v>
      </c>
      <c r="B992" s="53">
        <v>25</v>
      </c>
      <c r="C992" s="52" t="s">
        <v>11478</v>
      </c>
      <c r="D992" s="52" t="s">
        <v>11479</v>
      </c>
      <c r="E992" s="52" t="s">
        <v>11359</v>
      </c>
      <c r="F992" s="52" t="s">
        <v>12129</v>
      </c>
      <c r="G992" s="52">
        <v>2503</v>
      </c>
      <c r="H992" s="52" t="s">
        <v>12123</v>
      </c>
      <c r="I992" s="52" t="s">
        <v>12124</v>
      </c>
    </row>
    <row r="993" spans="1:9" x14ac:dyDescent="0.25">
      <c r="A993" s="53">
        <v>2500809</v>
      </c>
      <c r="B993" s="53">
        <v>25</v>
      </c>
      <c r="C993" s="52" t="s">
        <v>11478</v>
      </c>
      <c r="D993" s="52" t="s">
        <v>11479</v>
      </c>
      <c r="E993" s="52" t="s">
        <v>11359</v>
      </c>
      <c r="F993" s="52" t="s">
        <v>12130</v>
      </c>
      <c r="G993" s="52">
        <v>2503</v>
      </c>
      <c r="H993" s="52" t="s">
        <v>12123</v>
      </c>
      <c r="I993" s="52" t="s">
        <v>12124</v>
      </c>
    </row>
    <row r="994" spans="1:9" x14ac:dyDescent="0.25">
      <c r="A994" s="53">
        <v>2500908</v>
      </c>
      <c r="B994" s="53">
        <v>25</v>
      </c>
      <c r="C994" s="52" t="s">
        <v>11478</v>
      </c>
      <c r="D994" s="52" t="s">
        <v>11479</v>
      </c>
      <c r="E994" s="52" t="s">
        <v>11359</v>
      </c>
      <c r="F994" s="52" t="s">
        <v>12131</v>
      </c>
      <c r="G994" s="52">
        <v>2503</v>
      </c>
      <c r="H994" s="52" t="s">
        <v>12123</v>
      </c>
      <c r="I994" s="52" t="s">
        <v>12124</v>
      </c>
    </row>
    <row r="995" spans="1:9" x14ac:dyDescent="0.25">
      <c r="A995" s="53">
        <v>2501005</v>
      </c>
      <c r="B995" s="53">
        <v>25</v>
      </c>
      <c r="C995" s="52" t="s">
        <v>11478</v>
      </c>
      <c r="D995" s="52" t="s">
        <v>11479</v>
      </c>
      <c r="E995" s="52" t="s">
        <v>11359</v>
      </c>
      <c r="F995" s="52" t="s">
        <v>12132</v>
      </c>
      <c r="G995" s="52">
        <v>2503</v>
      </c>
      <c r="H995" s="52" t="s">
        <v>12123</v>
      </c>
      <c r="I995" s="52" t="s">
        <v>12124</v>
      </c>
    </row>
    <row r="996" spans="1:9" x14ac:dyDescent="0.25">
      <c r="A996" s="53">
        <v>2501104</v>
      </c>
      <c r="B996" s="53">
        <v>25</v>
      </c>
      <c r="C996" s="52" t="s">
        <v>11478</v>
      </c>
      <c r="D996" s="52" t="s">
        <v>11479</v>
      </c>
      <c r="E996" s="52" t="s">
        <v>11359</v>
      </c>
      <c r="F996" s="52" t="s">
        <v>12133</v>
      </c>
      <c r="G996" s="52">
        <v>2503</v>
      </c>
      <c r="H996" s="52" t="s">
        <v>12123</v>
      </c>
      <c r="I996" s="52" t="s">
        <v>12124</v>
      </c>
    </row>
    <row r="997" spans="1:9" x14ac:dyDescent="0.25">
      <c r="A997" s="53">
        <v>2501203</v>
      </c>
      <c r="B997" s="53">
        <v>25</v>
      </c>
      <c r="C997" s="52" t="s">
        <v>11478</v>
      </c>
      <c r="D997" s="52" t="s">
        <v>11479</v>
      </c>
      <c r="E997" s="52" t="s">
        <v>11359</v>
      </c>
      <c r="F997" s="52" t="s">
        <v>12134</v>
      </c>
      <c r="G997" s="52">
        <v>2503</v>
      </c>
      <c r="H997" s="52" t="s">
        <v>12123</v>
      </c>
      <c r="I997" s="52" t="s">
        <v>12124</v>
      </c>
    </row>
    <row r="998" spans="1:9" x14ac:dyDescent="0.25">
      <c r="A998" s="53">
        <v>2501302</v>
      </c>
      <c r="B998" s="53">
        <v>25</v>
      </c>
      <c r="C998" s="52" t="s">
        <v>11478</v>
      </c>
      <c r="D998" s="52" t="s">
        <v>11479</v>
      </c>
      <c r="E998" s="52" t="s">
        <v>11359</v>
      </c>
      <c r="F998" s="52" t="s">
        <v>12135</v>
      </c>
      <c r="G998" s="52">
        <v>2503</v>
      </c>
      <c r="H998" s="52" t="s">
        <v>12123</v>
      </c>
      <c r="I998" s="52" t="s">
        <v>12124</v>
      </c>
    </row>
    <row r="999" spans="1:9" x14ac:dyDescent="0.25">
      <c r="A999" s="53">
        <v>2501351</v>
      </c>
      <c r="B999" s="53">
        <v>25</v>
      </c>
      <c r="C999" s="52" t="s">
        <v>11478</v>
      </c>
      <c r="D999" s="52" t="s">
        <v>11479</v>
      </c>
      <c r="E999" s="52" t="s">
        <v>11359</v>
      </c>
      <c r="F999" s="52" t="s">
        <v>12136</v>
      </c>
      <c r="G999" s="52">
        <v>2503</v>
      </c>
      <c r="H999" s="52" t="s">
        <v>12123</v>
      </c>
      <c r="I999" s="52" t="s">
        <v>12124</v>
      </c>
    </row>
    <row r="1000" spans="1:9" x14ac:dyDescent="0.25">
      <c r="A1000" s="53">
        <v>2501500</v>
      </c>
      <c r="B1000" s="53">
        <v>25</v>
      </c>
      <c r="C1000" s="52" t="s">
        <v>11478</v>
      </c>
      <c r="D1000" s="52" t="s">
        <v>11479</v>
      </c>
      <c r="E1000" s="52" t="s">
        <v>11359</v>
      </c>
      <c r="F1000" s="52" t="s">
        <v>12137</v>
      </c>
      <c r="G1000" s="52">
        <v>2503</v>
      </c>
      <c r="H1000" s="52" t="s">
        <v>12123</v>
      </c>
      <c r="I1000" s="52" t="s">
        <v>12124</v>
      </c>
    </row>
    <row r="1001" spans="1:9" x14ac:dyDescent="0.25">
      <c r="A1001" s="53">
        <v>2501534</v>
      </c>
      <c r="B1001" s="53">
        <v>25</v>
      </c>
      <c r="C1001" s="52" t="s">
        <v>11478</v>
      </c>
      <c r="D1001" s="52" t="s">
        <v>11479</v>
      </c>
      <c r="E1001" s="52" t="s">
        <v>11359</v>
      </c>
      <c r="F1001" s="52" t="s">
        <v>11418</v>
      </c>
      <c r="G1001" s="52">
        <v>2503</v>
      </c>
      <c r="H1001" s="52" t="s">
        <v>12123</v>
      </c>
      <c r="I1001" s="52" t="s">
        <v>12124</v>
      </c>
    </row>
    <row r="1002" spans="1:9" x14ac:dyDescent="0.25">
      <c r="A1002" s="53">
        <v>2501575</v>
      </c>
      <c r="B1002" s="53">
        <v>25</v>
      </c>
      <c r="C1002" s="52" t="s">
        <v>11478</v>
      </c>
      <c r="D1002" s="52" t="s">
        <v>11479</v>
      </c>
      <c r="E1002" s="52" t="s">
        <v>11359</v>
      </c>
      <c r="F1002" s="52" t="s">
        <v>12138</v>
      </c>
      <c r="G1002" s="52">
        <v>2503</v>
      </c>
      <c r="H1002" s="52" t="s">
        <v>12123</v>
      </c>
      <c r="I1002" s="52" t="s">
        <v>12124</v>
      </c>
    </row>
    <row r="1003" spans="1:9" x14ac:dyDescent="0.25">
      <c r="A1003" s="53">
        <v>2501609</v>
      </c>
      <c r="B1003" s="53">
        <v>25</v>
      </c>
      <c r="C1003" s="52" t="s">
        <v>11478</v>
      </c>
      <c r="D1003" s="52" t="s">
        <v>11479</v>
      </c>
      <c r="E1003" s="52" t="s">
        <v>11359</v>
      </c>
      <c r="F1003" s="52" t="s">
        <v>12139</v>
      </c>
      <c r="G1003" s="52">
        <v>2503</v>
      </c>
      <c r="H1003" s="52" t="s">
        <v>12123</v>
      </c>
      <c r="I1003" s="52" t="s">
        <v>12124</v>
      </c>
    </row>
    <row r="1004" spans="1:9" x14ac:dyDescent="0.25">
      <c r="A1004" s="53">
        <v>2501708</v>
      </c>
      <c r="B1004" s="53">
        <v>25</v>
      </c>
      <c r="C1004" s="52" t="s">
        <v>11478</v>
      </c>
      <c r="D1004" s="52" t="s">
        <v>11479</v>
      </c>
      <c r="E1004" s="52" t="s">
        <v>11359</v>
      </c>
      <c r="F1004" s="52" t="s">
        <v>12140</v>
      </c>
      <c r="G1004" s="52">
        <v>2503</v>
      </c>
      <c r="H1004" s="52" t="s">
        <v>12123</v>
      </c>
      <c r="I1004" s="52" t="s">
        <v>12124</v>
      </c>
    </row>
    <row r="1005" spans="1:9" x14ac:dyDescent="0.25">
      <c r="A1005" s="53">
        <v>2501906</v>
      </c>
      <c r="B1005" s="53">
        <v>25</v>
      </c>
      <c r="C1005" s="52" t="s">
        <v>11478</v>
      </c>
      <c r="D1005" s="52" t="s">
        <v>11479</v>
      </c>
      <c r="E1005" s="52" t="s">
        <v>11359</v>
      </c>
      <c r="F1005" s="52" t="s">
        <v>11200</v>
      </c>
      <c r="G1005" s="52">
        <v>2503</v>
      </c>
      <c r="H1005" s="52" t="s">
        <v>12123</v>
      </c>
      <c r="I1005" s="52" t="s">
        <v>12124</v>
      </c>
    </row>
    <row r="1006" spans="1:9" x14ac:dyDescent="0.25">
      <c r="A1006" s="53">
        <v>2502151</v>
      </c>
      <c r="B1006" s="53">
        <v>25</v>
      </c>
      <c r="C1006" s="52" t="s">
        <v>11478</v>
      </c>
      <c r="D1006" s="52" t="s">
        <v>11479</v>
      </c>
      <c r="E1006" s="52" t="s">
        <v>11359</v>
      </c>
      <c r="F1006" s="52" t="s">
        <v>11191</v>
      </c>
      <c r="G1006" s="52">
        <v>2503</v>
      </c>
      <c r="H1006" s="52" t="s">
        <v>12123</v>
      </c>
      <c r="I1006" s="52" t="s">
        <v>12124</v>
      </c>
    </row>
    <row r="1007" spans="1:9" x14ac:dyDescent="0.25">
      <c r="A1007" s="53">
        <v>2502508</v>
      </c>
      <c r="B1007" s="53">
        <v>25</v>
      </c>
      <c r="C1007" s="52" t="s">
        <v>11478</v>
      </c>
      <c r="D1007" s="52" t="s">
        <v>11479</v>
      </c>
      <c r="E1007" s="52" t="s">
        <v>11359</v>
      </c>
      <c r="F1007" s="52" t="s">
        <v>12141</v>
      </c>
      <c r="G1007" s="52">
        <v>2503</v>
      </c>
      <c r="H1007" s="52" t="s">
        <v>12123</v>
      </c>
      <c r="I1007" s="52" t="s">
        <v>12124</v>
      </c>
    </row>
    <row r="1008" spans="1:9" x14ac:dyDescent="0.25">
      <c r="A1008" s="53">
        <v>2502706</v>
      </c>
      <c r="B1008" s="53">
        <v>25</v>
      </c>
      <c r="C1008" s="52" t="s">
        <v>11478</v>
      </c>
      <c r="D1008" s="52" t="s">
        <v>11479</v>
      </c>
      <c r="E1008" s="52" t="s">
        <v>11359</v>
      </c>
      <c r="F1008" s="52" t="s">
        <v>12142</v>
      </c>
      <c r="G1008" s="52">
        <v>2503</v>
      </c>
      <c r="H1008" s="52" t="s">
        <v>12123</v>
      </c>
      <c r="I1008" s="52" t="s">
        <v>12124</v>
      </c>
    </row>
    <row r="1009" spans="1:9" x14ac:dyDescent="0.25">
      <c r="A1009" s="53">
        <v>2503100</v>
      </c>
      <c r="B1009" s="53">
        <v>25</v>
      </c>
      <c r="C1009" s="52" t="s">
        <v>11478</v>
      </c>
      <c r="D1009" s="52" t="s">
        <v>11479</v>
      </c>
      <c r="E1009" s="52" t="s">
        <v>11359</v>
      </c>
      <c r="F1009" s="52" t="s">
        <v>12143</v>
      </c>
      <c r="G1009" s="52">
        <v>2503</v>
      </c>
      <c r="H1009" s="52" t="s">
        <v>12123</v>
      </c>
      <c r="I1009" s="52" t="s">
        <v>12124</v>
      </c>
    </row>
    <row r="1010" spans="1:9" x14ac:dyDescent="0.25">
      <c r="A1010" s="53">
        <v>2503506</v>
      </c>
      <c r="B1010" s="53">
        <v>25</v>
      </c>
      <c r="C1010" s="52" t="s">
        <v>11478</v>
      </c>
      <c r="D1010" s="52" t="s">
        <v>11479</v>
      </c>
      <c r="E1010" s="52" t="s">
        <v>11359</v>
      </c>
      <c r="F1010" s="52" t="s">
        <v>12144</v>
      </c>
      <c r="G1010" s="52">
        <v>2503</v>
      </c>
      <c r="H1010" s="52" t="s">
        <v>12123</v>
      </c>
      <c r="I1010" s="52" t="s">
        <v>12124</v>
      </c>
    </row>
    <row r="1011" spans="1:9" x14ac:dyDescent="0.25">
      <c r="A1011" s="53">
        <v>2503555</v>
      </c>
      <c r="B1011" s="53">
        <v>25</v>
      </c>
      <c r="C1011" s="52" t="s">
        <v>11478</v>
      </c>
      <c r="D1011" s="52" t="s">
        <v>11479</v>
      </c>
      <c r="E1011" s="52" t="s">
        <v>11359</v>
      </c>
      <c r="F1011" s="52" t="s">
        <v>12145</v>
      </c>
      <c r="G1011" s="52">
        <v>2503</v>
      </c>
      <c r="H1011" s="52" t="s">
        <v>12123</v>
      </c>
      <c r="I1011" s="52" t="s">
        <v>12124</v>
      </c>
    </row>
    <row r="1012" spans="1:9" x14ac:dyDescent="0.25">
      <c r="A1012" s="53">
        <v>2503605</v>
      </c>
      <c r="B1012" s="53">
        <v>25</v>
      </c>
      <c r="C1012" s="52" t="s">
        <v>11478</v>
      </c>
      <c r="D1012" s="52" t="s">
        <v>11479</v>
      </c>
      <c r="E1012" s="52" t="s">
        <v>11359</v>
      </c>
      <c r="F1012" s="52" t="s">
        <v>12146</v>
      </c>
      <c r="G1012" s="52">
        <v>2503</v>
      </c>
      <c r="H1012" s="52" t="s">
        <v>12123</v>
      </c>
      <c r="I1012" s="52" t="s">
        <v>12124</v>
      </c>
    </row>
    <row r="1013" spans="1:9" x14ac:dyDescent="0.25">
      <c r="A1013" s="53">
        <v>2503902</v>
      </c>
      <c r="B1013" s="53">
        <v>25</v>
      </c>
      <c r="C1013" s="52" t="s">
        <v>11478</v>
      </c>
      <c r="D1013" s="52" t="s">
        <v>11479</v>
      </c>
      <c r="E1013" s="52" t="s">
        <v>11359</v>
      </c>
      <c r="F1013" s="52" t="s">
        <v>12147</v>
      </c>
      <c r="G1013" s="52">
        <v>2503</v>
      </c>
      <c r="H1013" s="52" t="s">
        <v>12123</v>
      </c>
      <c r="I1013" s="52" t="s">
        <v>12124</v>
      </c>
    </row>
    <row r="1014" spans="1:9" x14ac:dyDescent="0.25">
      <c r="A1014" s="53">
        <v>2504009</v>
      </c>
      <c r="B1014" s="53">
        <v>25</v>
      </c>
      <c r="C1014" s="52" t="s">
        <v>11478</v>
      </c>
      <c r="D1014" s="52" t="s">
        <v>11479</v>
      </c>
      <c r="E1014" s="52" t="s">
        <v>11359</v>
      </c>
      <c r="F1014" s="52" t="s">
        <v>12148</v>
      </c>
      <c r="G1014" s="52">
        <v>2503</v>
      </c>
      <c r="H1014" s="52" t="s">
        <v>12123</v>
      </c>
      <c r="I1014" s="52" t="s">
        <v>12124</v>
      </c>
    </row>
    <row r="1015" spans="1:9" x14ac:dyDescent="0.25">
      <c r="A1015" s="53">
        <v>2504074</v>
      </c>
      <c r="B1015" s="53">
        <v>25</v>
      </c>
      <c r="C1015" s="52" t="s">
        <v>11478</v>
      </c>
      <c r="D1015" s="52" t="s">
        <v>11479</v>
      </c>
      <c r="E1015" s="52" t="s">
        <v>11359</v>
      </c>
      <c r="F1015" s="52" t="s">
        <v>11419</v>
      </c>
      <c r="G1015" s="52">
        <v>2503</v>
      </c>
      <c r="H1015" s="52" t="s">
        <v>12123</v>
      </c>
      <c r="I1015" s="52" t="s">
        <v>12124</v>
      </c>
    </row>
    <row r="1016" spans="1:9" x14ac:dyDescent="0.25">
      <c r="A1016" s="53">
        <v>2504157</v>
      </c>
      <c r="B1016" s="53">
        <v>25</v>
      </c>
      <c r="C1016" s="52" t="s">
        <v>11478</v>
      </c>
      <c r="D1016" s="52" t="s">
        <v>11479</v>
      </c>
      <c r="E1016" s="52" t="s">
        <v>11359</v>
      </c>
      <c r="F1016" s="52" t="s">
        <v>12149</v>
      </c>
      <c r="G1016" s="52">
        <v>2503</v>
      </c>
      <c r="H1016" s="52" t="s">
        <v>12123</v>
      </c>
      <c r="I1016" s="52" t="s">
        <v>12124</v>
      </c>
    </row>
    <row r="1017" spans="1:9" x14ac:dyDescent="0.25">
      <c r="A1017" s="53">
        <v>2504355</v>
      </c>
      <c r="B1017" s="53">
        <v>25</v>
      </c>
      <c r="C1017" s="52" t="s">
        <v>11478</v>
      </c>
      <c r="D1017" s="52" t="s">
        <v>11479</v>
      </c>
      <c r="E1017" s="52" t="s">
        <v>11359</v>
      </c>
      <c r="F1017" s="52" t="s">
        <v>12150</v>
      </c>
      <c r="G1017" s="52">
        <v>2503</v>
      </c>
      <c r="H1017" s="52" t="s">
        <v>12123</v>
      </c>
      <c r="I1017" s="52" t="s">
        <v>12124</v>
      </c>
    </row>
    <row r="1018" spans="1:9" x14ac:dyDescent="0.25">
      <c r="A1018" s="53">
        <v>2504702</v>
      </c>
      <c r="B1018" s="53">
        <v>25</v>
      </c>
      <c r="C1018" s="52" t="s">
        <v>11478</v>
      </c>
      <c r="D1018" s="52" t="s">
        <v>11479</v>
      </c>
      <c r="E1018" s="52" t="s">
        <v>11359</v>
      </c>
      <c r="F1018" s="52" t="s">
        <v>12151</v>
      </c>
      <c r="G1018" s="52">
        <v>2503</v>
      </c>
      <c r="H1018" s="52" t="s">
        <v>12123</v>
      </c>
      <c r="I1018" s="52" t="s">
        <v>12124</v>
      </c>
    </row>
    <row r="1019" spans="1:9" x14ac:dyDescent="0.25">
      <c r="A1019" s="53">
        <v>2504850</v>
      </c>
      <c r="B1019" s="53">
        <v>25</v>
      </c>
      <c r="C1019" s="52" t="s">
        <v>11478</v>
      </c>
      <c r="D1019" s="52" t="s">
        <v>11479</v>
      </c>
      <c r="E1019" s="52" t="s">
        <v>11359</v>
      </c>
      <c r="F1019" s="52" t="s">
        <v>12152</v>
      </c>
      <c r="G1019" s="52">
        <v>2503</v>
      </c>
      <c r="H1019" s="52" t="s">
        <v>12123</v>
      </c>
      <c r="I1019" s="52" t="s">
        <v>12124</v>
      </c>
    </row>
    <row r="1020" spans="1:9" x14ac:dyDescent="0.25">
      <c r="A1020" s="53">
        <v>2505006</v>
      </c>
      <c r="B1020" s="53">
        <v>25</v>
      </c>
      <c r="C1020" s="52" t="s">
        <v>11478</v>
      </c>
      <c r="D1020" s="52" t="s">
        <v>11479</v>
      </c>
      <c r="E1020" s="52" t="s">
        <v>11359</v>
      </c>
      <c r="F1020" s="52" t="s">
        <v>12153</v>
      </c>
      <c r="G1020" s="52">
        <v>2503</v>
      </c>
      <c r="H1020" s="52" t="s">
        <v>12123</v>
      </c>
      <c r="I1020" s="52" t="s">
        <v>12124</v>
      </c>
    </row>
    <row r="1021" spans="1:9" x14ac:dyDescent="0.25">
      <c r="A1021" s="53">
        <v>2505105</v>
      </c>
      <c r="B1021" s="53">
        <v>25</v>
      </c>
      <c r="C1021" s="52" t="s">
        <v>11478</v>
      </c>
      <c r="D1021" s="52" t="s">
        <v>11479</v>
      </c>
      <c r="E1021" s="52" t="s">
        <v>11359</v>
      </c>
      <c r="F1021" s="52" t="s">
        <v>12154</v>
      </c>
      <c r="G1021" s="52">
        <v>2503</v>
      </c>
      <c r="H1021" s="52" t="s">
        <v>12123</v>
      </c>
      <c r="I1021" s="52" t="s">
        <v>12124</v>
      </c>
    </row>
    <row r="1022" spans="1:9" x14ac:dyDescent="0.25">
      <c r="A1022" s="53">
        <v>2505204</v>
      </c>
      <c r="B1022" s="53">
        <v>25</v>
      </c>
      <c r="C1022" s="52" t="s">
        <v>11478</v>
      </c>
      <c r="D1022" s="52" t="s">
        <v>11479</v>
      </c>
      <c r="E1022" s="52" t="s">
        <v>11359</v>
      </c>
      <c r="F1022" s="52" t="s">
        <v>12155</v>
      </c>
      <c r="G1022" s="52">
        <v>2503</v>
      </c>
      <c r="H1022" s="52" t="s">
        <v>12123</v>
      </c>
      <c r="I1022" s="52" t="s">
        <v>12124</v>
      </c>
    </row>
    <row r="1023" spans="1:9" x14ac:dyDescent="0.25">
      <c r="A1023" s="53">
        <v>2505352</v>
      </c>
      <c r="B1023" s="53">
        <v>25</v>
      </c>
      <c r="C1023" s="52" t="s">
        <v>11478</v>
      </c>
      <c r="D1023" s="52" t="s">
        <v>11479</v>
      </c>
      <c r="E1023" s="52" t="s">
        <v>11359</v>
      </c>
      <c r="F1023" s="52" t="s">
        <v>12156</v>
      </c>
      <c r="G1023" s="52">
        <v>2503</v>
      </c>
      <c r="H1023" s="52" t="s">
        <v>12123</v>
      </c>
      <c r="I1023" s="52" t="s">
        <v>12124</v>
      </c>
    </row>
    <row r="1024" spans="1:9" x14ac:dyDescent="0.25">
      <c r="A1024" s="53">
        <v>2505402</v>
      </c>
      <c r="B1024" s="53">
        <v>25</v>
      </c>
      <c r="C1024" s="52" t="s">
        <v>11478</v>
      </c>
      <c r="D1024" s="52" t="s">
        <v>11479</v>
      </c>
      <c r="E1024" s="52" t="s">
        <v>11359</v>
      </c>
      <c r="F1024" s="52" t="s">
        <v>12157</v>
      </c>
      <c r="G1024" s="52">
        <v>2503</v>
      </c>
      <c r="H1024" s="52" t="s">
        <v>12123</v>
      </c>
      <c r="I1024" s="52" t="s">
        <v>12124</v>
      </c>
    </row>
    <row r="1025" spans="1:9" x14ac:dyDescent="0.25">
      <c r="A1025" s="53">
        <v>2505709</v>
      </c>
      <c r="B1025" s="53">
        <v>25</v>
      </c>
      <c r="C1025" s="52" t="s">
        <v>11478</v>
      </c>
      <c r="D1025" s="52" t="s">
        <v>11479</v>
      </c>
      <c r="E1025" s="52" t="s">
        <v>11359</v>
      </c>
      <c r="F1025" s="52" t="s">
        <v>12158</v>
      </c>
      <c r="G1025" s="52">
        <v>2503</v>
      </c>
      <c r="H1025" s="52" t="s">
        <v>12123</v>
      </c>
      <c r="I1025" s="52" t="s">
        <v>12124</v>
      </c>
    </row>
    <row r="1026" spans="1:9" x14ac:dyDescent="0.25">
      <c r="A1026" s="53">
        <v>2505808</v>
      </c>
      <c r="B1026" s="53">
        <v>25</v>
      </c>
      <c r="C1026" s="52" t="s">
        <v>11478</v>
      </c>
      <c r="D1026" s="52" t="s">
        <v>11479</v>
      </c>
      <c r="E1026" s="52" t="s">
        <v>11359</v>
      </c>
      <c r="F1026" s="52" t="s">
        <v>12159</v>
      </c>
      <c r="G1026" s="52">
        <v>2503</v>
      </c>
      <c r="H1026" s="52" t="s">
        <v>12123</v>
      </c>
      <c r="I1026" s="52" t="s">
        <v>12124</v>
      </c>
    </row>
    <row r="1027" spans="1:9" x14ac:dyDescent="0.25">
      <c r="A1027" s="53">
        <v>2506004</v>
      </c>
      <c r="B1027" s="53">
        <v>25</v>
      </c>
      <c r="C1027" s="52" t="s">
        <v>11478</v>
      </c>
      <c r="D1027" s="52" t="s">
        <v>11479</v>
      </c>
      <c r="E1027" s="52" t="s">
        <v>11359</v>
      </c>
      <c r="F1027" s="52" t="s">
        <v>12160</v>
      </c>
      <c r="G1027" s="52">
        <v>2503</v>
      </c>
      <c r="H1027" s="52" t="s">
        <v>12123</v>
      </c>
      <c r="I1027" s="52" t="s">
        <v>12124</v>
      </c>
    </row>
    <row r="1028" spans="1:9" x14ac:dyDescent="0.25">
      <c r="A1028" s="53">
        <v>2506103</v>
      </c>
      <c r="B1028" s="53">
        <v>25</v>
      </c>
      <c r="C1028" s="52" t="s">
        <v>11478</v>
      </c>
      <c r="D1028" s="52" t="s">
        <v>11479</v>
      </c>
      <c r="E1028" s="52" t="s">
        <v>11359</v>
      </c>
      <c r="F1028" s="52" t="s">
        <v>12161</v>
      </c>
      <c r="G1028" s="52">
        <v>2503</v>
      </c>
      <c r="H1028" s="52" t="s">
        <v>12123</v>
      </c>
      <c r="I1028" s="52" t="s">
        <v>12124</v>
      </c>
    </row>
    <row r="1029" spans="1:9" x14ac:dyDescent="0.25">
      <c r="A1029" s="53">
        <v>2506202</v>
      </c>
      <c r="B1029" s="53">
        <v>25</v>
      </c>
      <c r="C1029" s="52" t="s">
        <v>11478</v>
      </c>
      <c r="D1029" s="52" t="s">
        <v>11479</v>
      </c>
      <c r="E1029" s="52" t="s">
        <v>11359</v>
      </c>
      <c r="F1029" s="52" t="s">
        <v>12162</v>
      </c>
      <c r="G1029" s="52">
        <v>2503</v>
      </c>
      <c r="H1029" s="52" t="s">
        <v>12123</v>
      </c>
      <c r="I1029" s="52" t="s">
        <v>12124</v>
      </c>
    </row>
    <row r="1030" spans="1:9" x14ac:dyDescent="0.25">
      <c r="A1030" s="53">
        <v>2506251</v>
      </c>
      <c r="B1030" s="53">
        <v>25</v>
      </c>
      <c r="C1030" s="52" t="s">
        <v>11478</v>
      </c>
      <c r="D1030" s="52" t="s">
        <v>11479</v>
      </c>
      <c r="E1030" s="52" t="s">
        <v>11359</v>
      </c>
      <c r="F1030" s="52" t="s">
        <v>12163</v>
      </c>
      <c r="G1030" s="52">
        <v>2503</v>
      </c>
      <c r="H1030" s="52" t="s">
        <v>12123</v>
      </c>
      <c r="I1030" s="52" t="s">
        <v>12124</v>
      </c>
    </row>
    <row r="1031" spans="1:9" x14ac:dyDescent="0.25">
      <c r="A1031" s="53">
        <v>2506301</v>
      </c>
      <c r="B1031" s="53">
        <v>25</v>
      </c>
      <c r="C1031" s="52" t="s">
        <v>11478</v>
      </c>
      <c r="D1031" s="52" t="s">
        <v>11479</v>
      </c>
      <c r="E1031" s="52" t="s">
        <v>11359</v>
      </c>
      <c r="F1031" s="52" t="s">
        <v>12164</v>
      </c>
      <c r="G1031" s="52">
        <v>2503</v>
      </c>
      <c r="H1031" s="52" t="s">
        <v>12123</v>
      </c>
      <c r="I1031" s="52" t="s">
        <v>12124</v>
      </c>
    </row>
    <row r="1032" spans="1:9" x14ac:dyDescent="0.25">
      <c r="A1032" s="53">
        <v>2506400</v>
      </c>
      <c r="B1032" s="53">
        <v>25</v>
      </c>
      <c r="C1032" s="52" t="s">
        <v>11478</v>
      </c>
      <c r="D1032" s="52" t="s">
        <v>11479</v>
      </c>
      <c r="E1032" s="52" t="s">
        <v>11359</v>
      </c>
      <c r="F1032" s="52" t="s">
        <v>12165</v>
      </c>
      <c r="G1032" s="52">
        <v>2503</v>
      </c>
      <c r="H1032" s="52" t="s">
        <v>12123</v>
      </c>
      <c r="I1032" s="52" t="s">
        <v>12124</v>
      </c>
    </row>
    <row r="1033" spans="1:9" x14ac:dyDescent="0.25">
      <c r="A1033" s="53">
        <v>2506509</v>
      </c>
      <c r="B1033" s="53">
        <v>25</v>
      </c>
      <c r="C1033" s="52" t="s">
        <v>11478</v>
      </c>
      <c r="D1033" s="52" t="s">
        <v>11479</v>
      </c>
      <c r="E1033" s="52" t="s">
        <v>11359</v>
      </c>
      <c r="F1033" s="52" t="s">
        <v>12166</v>
      </c>
      <c r="G1033" s="52">
        <v>2503</v>
      </c>
      <c r="H1033" s="52" t="s">
        <v>12123</v>
      </c>
      <c r="I1033" s="52" t="s">
        <v>12124</v>
      </c>
    </row>
    <row r="1034" spans="1:9" x14ac:dyDescent="0.25">
      <c r="A1034" s="53">
        <v>2506806</v>
      </c>
      <c r="B1034" s="53">
        <v>25</v>
      </c>
      <c r="C1034" s="52" t="s">
        <v>11478</v>
      </c>
      <c r="D1034" s="52" t="s">
        <v>11479</v>
      </c>
      <c r="E1034" s="52" t="s">
        <v>11359</v>
      </c>
      <c r="F1034" s="52" t="s">
        <v>12167</v>
      </c>
      <c r="G1034" s="52">
        <v>2503</v>
      </c>
      <c r="H1034" s="52" t="s">
        <v>12123</v>
      </c>
      <c r="I1034" s="52" t="s">
        <v>12124</v>
      </c>
    </row>
    <row r="1035" spans="1:9" x14ac:dyDescent="0.25">
      <c r="A1035" s="53">
        <v>2507200</v>
      </c>
      <c r="B1035" s="53">
        <v>25</v>
      </c>
      <c r="C1035" s="52" t="s">
        <v>11478</v>
      </c>
      <c r="D1035" s="52" t="s">
        <v>11479</v>
      </c>
      <c r="E1035" s="52" t="s">
        <v>11359</v>
      </c>
      <c r="F1035" s="52" t="s">
        <v>12168</v>
      </c>
      <c r="G1035" s="52">
        <v>2503</v>
      </c>
      <c r="H1035" s="52" t="s">
        <v>12123</v>
      </c>
      <c r="I1035" s="52" t="s">
        <v>12124</v>
      </c>
    </row>
    <row r="1036" spans="1:9" x14ac:dyDescent="0.25">
      <c r="A1036" s="53">
        <v>2507606</v>
      </c>
      <c r="B1036" s="53">
        <v>25</v>
      </c>
      <c r="C1036" s="52" t="s">
        <v>11478</v>
      </c>
      <c r="D1036" s="52" t="s">
        <v>11479</v>
      </c>
      <c r="E1036" s="52" t="s">
        <v>11359</v>
      </c>
      <c r="F1036" s="52" t="s">
        <v>12169</v>
      </c>
      <c r="G1036" s="52">
        <v>2503</v>
      </c>
      <c r="H1036" s="52" t="s">
        <v>12123</v>
      </c>
      <c r="I1036" s="52" t="s">
        <v>12124</v>
      </c>
    </row>
    <row r="1037" spans="1:9" x14ac:dyDescent="0.25">
      <c r="A1037" s="53">
        <v>2507705</v>
      </c>
      <c r="B1037" s="53">
        <v>25</v>
      </c>
      <c r="C1037" s="52" t="s">
        <v>11478</v>
      </c>
      <c r="D1037" s="52" t="s">
        <v>11479</v>
      </c>
      <c r="E1037" s="52" t="s">
        <v>11359</v>
      </c>
      <c r="F1037" s="52" t="s">
        <v>12170</v>
      </c>
      <c r="G1037" s="52">
        <v>2503</v>
      </c>
      <c r="H1037" s="52" t="s">
        <v>12123</v>
      </c>
      <c r="I1037" s="52" t="s">
        <v>12124</v>
      </c>
    </row>
    <row r="1038" spans="1:9" x14ac:dyDescent="0.25">
      <c r="A1038" s="53">
        <v>2507804</v>
      </c>
      <c r="B1038" s="53">
        <v>25</v>
      </c>
      <c r="C1038" s="52" t="s">
        <v>11478</v>
      </c>
      <c r="D1038" s="52" t="s">
        <v>11479</v>
      </c>
      <c r="E1038" s="52" t="s">
        <v>11359</v>
      </c>
      <c r="F1038" s="52" t="s">
        <v>12171</v>
      </c>
      <c r="G1038" s="52">
        <v>2503</v>
      </c>
      <c r="H1038" s="52" t="s">
        <v>12123</v>
      </c>
      <c r="I1038" s="52" t="s">
        <v>12124</v>
      </c>
    </row>
    <row r="1039" spans="1:9" x14ac:dyDescent="0.25">
      <c r="A1039" s="53">
        <v>2508208</v>
      </c>
      <c r="B1039" s="53">
        <v>25</v>
      </c>
      <c r="C1039" s="52" t="s">
        <v>11478</v>
      </c>
      <c r="D1039" s="52" t="s">
        <v>11479</v>
      </c>
      <c r="E1039" s="52" t="s">
        <v>11359</v>
      </c>
      <c r="F1039" s="52" t="s">
        <v>12172</v>
      </c>
      <c r="G1039" s="52">
        <v>2503</v>
      </c>
      <c r="H1039" s="52" t="s">
        <v>12123</v>
      </c>
      <c r="I1039" s="52" t="s">
        <v>12124</v>
      </c>
    </row>
    <row r="1040" spans="1:9" x14ac:dyDescent="0.25">
      <c r="A1040" s="53">
        <v>2508307</v>
      </c>
      <c r="B1040" s="53">
        <v>25</v>
      </c>
      <c r="C1040" s="52" t="s">
        <v>11478</v>
      </c>
      <c r="D1040" s="52" t="s">
        <v>11479</v>
      </c>
      <c r="E1040" s="52" t="s">
        <v>11359</v>
      </c>
      <c r="F1040" s="52" t="s">
        <v>12173</v>
      </c>
      <c r="G1040" s="52">
        <v>2503</v>
      </c>
      <c r="H1040" s="52" t="s">
        <v>12123</v>
      </c>
      <c r="I1040" s="52" t="s">
        <v>12124</v>
      </c>
    </row>
    <row r="1041" spans="1:9" x14ac:dyDescent="0.25">
      <c r="A1041" s="53">
        <v>2508505</v>
      </c>
      <c r="B1041" s="53">
        <v>25</v>
      </c>
      <c r="C1041" s="52" t="s">
        <v>11478</v>
      </c>
      <c r="D1041" s="52" t="s">
        <v>11479</v>
      </c>
      <c r="E1041" s="52" t="s">
        <v>11359</v>
      </c>
      <c r="F1041" s="52" t="s">
        <v>12174</v>
      </c>
      <c r="G1041" s="52">
        <v>2503</v>
      </c>
      <c r="H1041" s="52" t="s">
        <v>12123</v>
      </c>
      <c r="I1041" s="52" t="s">
        <v>12124</v>
      </c>
    </row>
    <row r="1042" spans="1:9" x14ac:dyDescent="0.25">
      <c r="A1042" s="53">
        <v>2508554</v>
      </c>
      <c r="B1042" s="53">
        <v>25</v>
      </c>
      <c r="C1042" s="52" t="s">
        <v>11478</v>
      </c>
      <c r="D1042" s="52" t="s">
        <v>11479</v>
      </c>
      <c r="E1042" s="52" t="s">
        <v>11359</v>
      </c>
      <c r="F1042" s="52" t="s">
        <v>12175</v>
      </c>
      <c r="G1042" s="52">
        <v>2503</v>
      </c>
      <c r="H1042" s="52" t="s">
        <v>12123</v>
      </c>
      <c r="I1042" s="52" t="s">
        <v>12124</v>
      </c>
    </row>
    <row r="1043" spans="1:9" x14ac:dyDescent="0.25">
      <c r="A1043" s="53">
        <v>2509206</v>
      </c>
      <c r="B1043" s="53">
        <v>25</v>
      </c>
      <c r="C1043" s="52" t="s">
        <v>11478</v>
      </c>
      <c r="D1043" s="52" t="s">
        <v>11479</v>
      </c>
      <c r="E1043" s="52" t="s">
        <v>11359</v>
      </c>
      <c r="F1043" s="52" t="s">
        <v>12176</v>
      </c>
      <c r="G1043" s="52">
        <v>2503</v>
      </c>
      <c r="H1043" s="52" t="s">
        <v>12123</v>
      </c>
      <c r="I1043" s="52" t="s">
        <v>12124</v>
      </c>
    </row>
    <row r="1044" spans="1:9" x14ac:dyDescent="0.25">
      <c r="A1044" s="53">
        <v>2509339</v>
      </c>
      <c r="B1044" s="53">
        <v>25</v>
      </c>
      <c r="C1044" s="52" t="s">
        <v>11478</v>
      </c>
      <c r="D1044" s="52" t="s">
        <v>11479</v>
      </c>
      <c r="E1044" s="52" t="s">
        <v>11359</v>
      </c>
      <c r="F1044" s="52" t="s">
        <v>12177</v>
      </c>
      <c r="G1044" s="52">
        <v>2503</v>
      </c>
      <c r="H1044" s="52" t="s">
        <v>12123</v>
      </c>
      <c r="I1044" s="52" t="s">
        <v>12124</v>
      </c>
    </row>
    <row r="1045" spans="1:9" x14ac:dyDescent="0.25">
      <c r="A1045" s="53">
        <v>2509404</v>
      </c>
      <c r="B1045" s="53">
        <v>25</v>
      </c>
      <c r="C1045" s="52" t="s">
        <v>11478</v>
      </c>
      <c r="D1045" s="52" t="s">
        <v>11479</v>
      </c>
      <c r="E1045" s="52" t="s">
        <v>11359</v>
      </c>
      <c r="F1045" s="52" t="s">
        <v>12178</v>
      </c>
      <c r="G1045" s="52">
        <v>2503</v>
      </c>
      <c r="H1045" s="52" t="s">
        <v>12123</v>
      </c>
      <c r="I1045" s="52" t="s">
        <v>12124</v>
      </c>
    </row>
    <row r="1046" spans="1:9" x14ac:dyDescent="0.25">
      <c r="A1046" s="53">
        <v>2509503</v>
      </c>
      <c r="B1046" s="53">
        <v>25</v>
      </c>
      <c r="C1046" s="52" t="s">
        <v>11478</v>
      </c>
      <c r="D1046" s="52" t="s">
        <v>11479</v>
      </c>
      <c r="E1046" s="52" t="s">
        <v>11359</v>
      </c>
      <c r="F1046" s="52" t="s">
        <v>12179</v>
      </c>
      <c r="G1046" s="52">
        <v>2503</v>
      </c>
      <c r="H1046" s="52" t="s">
        <v>12123</v>
      </c>
      <c r="I1046" s="52" t="s">
        <v>12124</v>
      </c>
    </row>
    <row r="1047" spans="1:9" x14ac:dyDescent="0.25">
      <c r="A1047" s="53">
        <v>2509701</v>
      </c>
      <c r="B1047" s="53">
        <v>25</v>
      </c>
      <c r="C1047" s="52" t="s">
        <v>11478</v>
      </c>
      <c r="D1047" s="52" t="s">
        <v>11479</v>
      </c>
      <c r="E1047" s="52" t="s">
        <v>11359</v>
      </c>
      <c r="F1047" s="52" t="s">
        <v>12180</v>
      </c>
      <c r="G1047" s="52">
        <v>2503</v>
      </c>
      <c r="H1047" s="52" t="s">
        <v>12123</v>
      </c>
      <c r="I1047" s="52" t="s">
        <v>12124</v>
      </c>
    </row>
    <row r="1048" spans="1:9" x14ac:dyDescent="0.25">
      <c r="A1048" s="53">
        <v>2509800</v>
      </c>
      <c r="B1048" s="53">
        <v>25</v>
      </c>
      <c r="C1048" s="52" t="s">
        <v>11478</v>
      </c>
      <c r="D1048" s="52" t="s">
        <v>11479</v>
      </c>
      <c r="E1048" s="52" t="s">
        <v>11359</v>
      </c>
      <c r="F1048" s="52" t="s">
        <v>12181</v>
      </c>
      <c r="G1048" s="52">
        <v>2503</v>
      </c>
      <c r="H1048" s="52" t="s">
        <v>12123</v>
      </c>
      <c r="I1048" s="52" t="s">
        <v>12124</v>
      </c>
    </row>
    <row r="1049" spans="1:9" x14ac:dyDescent="0.25">
      <c r="A1049" s="53">
        <v>2509909</v>
      </c>
      <c r="B1049" s="53">
        <v>25</v>
      </c>
      <c r="C1049" s="52" t="s">
        <v>11478</v>
      </c>
      <c r="D1049" s="52" t="s">
        <v>11479</v>
      </c>
      <c r="E1049" s="52" t="s">
        <v>11359</v>
      </c>
      <c r="F1049" s="52" t="s">
        <v>12182</v>
      </c>
      <c r="G1049" s="52">
        <v>2503</v>
      </c>
      <c r="H1049" s="52" t="s">
        <v>12123</v>
      </c>
      <c r="I1049" s="52" t="s">
        <v>12124</v>
      </c>
    </row>
    <row r="1050" spans="1:9" x14ac:dyDescent="0.25">
      <c r="A1050" s="53">
        <v>2510105</v>
      </c>
      <c r="B1050" s="53">
        <v>25</v>
      </c>
      <c r="C1050" s="52" t="s">
        <v>11478</v>
      </c>
      <c r="D1050" s="52" t="s">
        <v>11479</v>
      </c>
      <c r="E1050" s="52" t="s">
        <v>11359</v>
      </c>
      <c r="F1050" s="52" t="s">
        <v>12183</v>
      </c>
      <c r="G1050" s="52">
        <v>2503</v>
      </c>
      <c r="H1050" s="52" t="s">
        <v>12123</v>
      </c>
      <c r="I1050" s="52" t="s">
        <v>12124</v>
      </c>
    </row>
    <row r="1051" spans="1:9" x14ac:dyDescent="0.25">
      <c r="A1051" s="53">
        <v>2510303</v>
      </c>
      <c r="B1051" s="53">
        <v>25</v>
      </c>
      <c r="C1051" s="52" t="s">
        <v>11478</v>
      </c>
      <c r="D1051" s="52" t="s">
        <v>11479</v>
      </c>
      <c r="E1051" s="52" t="s">
        <v>11359</v>
      </c>
      <c r="F1051" s="52" t="s">
        <v>12184</v>
      </c>
      <c r="G1051" s="52">
        <v>2503</v>
      </c>
      <c r="H1051" s="52" t="s">
        <v>12123</v>
      </c>
      <c r="I1051" s="52" t="s">
        <v>12124</v>
      </c>
    </row>
    <row r="1052" spans="1:9" x14ac:dyDescent="0.25">
      <c r="A1052" s="53">
        <v>2510501</v>
      </c>
      <c r="B1052" s="53">
        <v>25</v>
      </c>
      <c r="C1052" s="52" t="s">
        <v>11478</v>
      </c>
      <c r="D1052" s="52" t="s">
        <v>11479</v>
      </c>
      <c r="E1052" s="52" t="s">
        <v>11359</v>
      </c>
      <c r="F1052" s="52" t="s">
        <v>12185</v>
      </c>
      <c r="G1052" s="52">
        <v>2503</v>
      </c>
      <c r="H1052" s="52" t="s">
        <v>12123</v>
      </c>
      <c r="I1052" s="52" t="s">
        <v>12124</v>
      </c>
    </row>
    <row r="1053" spans="1:9" x14ac:dyDescent="0.25">
      <c r="A1053" s="53">
        <v>2510600</v>
      </c>
      <c r="B1053" s="53">
        <v>25</v>
      </c>
      <c r="C1053" s="52" t="s">
        <v>11478</v>
      </c>
      <c r="D1053" s="52" t="s">
        <v>11479</v>
      </c>
      <c r="E1053" s="52" t="s">
        <v>11359</v>
      </c>
      <c r="F1053" s="52" t="s">
        <v>12186</v>
      </c>
      <c r="G1053" s="52">
        <v>2503</v>
      </c>
      <c r="H1053" s="52" t="s">
        <v>12123</v>
      </c>
      <c r="I1053" s="52" t="s">
        <v>12124</v>
      </c>
    </row>
    <row r="1054" spans="1:9" x14ac:dyDescent="0.25">
      <c r="A1054" s="53">
        <v>2510659</v>
      </c>
      <c r="B1054" s="53">
        <v>25</v>
      </c>
      <c r="C1054" s="52" t="s">
        <v>11478</v>
      </c>
      <c r="D1054" s="52" t="s">
        <v>11479</v>
      </c>
      <c r="E1054" s="52" t="s">
        <v>11359</v>
      </c>
      <c r="F1054" s="52" t="s">
        <v>12187</v>
      </c>
      <c r="G1054" s="52">
        <v>2503</v>
      </c>
      <c r="H1054" s="52" t="s">
        <v>12123</v>
      </c>
      <c r="I1054" s="52" t="s">
        <v>12124</v>
      </c>
    </row>
    <row r="1055" spans="1:9" x14ac:dyDescent="0.25">
      <c r="A1055" s="53">
        <v>2511103</v>
      </c>
      <c r="B1055" s="53">
        <v>25</v>
      </c>
      <c r="C1055" s="52" t="s">
        <v>11478</v>
      </c>
      <c r="D1055" s="52" t="s">
        <v>11479</v>
      </c>
      <c r="E1055" s="52" t="s">
        <v>11359</v>
      </c>
      <c r="F1055" s="52" t="s">
        <v>12188</v>
      </c>
      <c r="G1055" s="52">
        <v>2503</v>
      </c>
      <c r="H1055" s="52" t="s">
        <v>12123</v>
      </c>
      <c r="I1055" s="52" t="s">
        <v>12124</v>
      </c>
    </row>
    <row r="1056" spans="1:9" x14ac:dyDescent="0.25">
      <c r="A1056" s="53">
        <v>2511400</v>
      </c>
      <c r="B1056" s="53">
        <v>25</v>
      </c>
      <c r="C1056" s="52" t="s">
        <v>11478</v>
      </c>
      <c r="D1056" s="52" t="s">
        <v>11479</v>
      </c>
      <c r="E1056" s="52" t="s">
        <v>11359</v>
      </c>
      <c r="F1056" s="52" t="s">
        <v>12189</v>
      </c>
      <c r="G1056" s="52">
        <v>2503</v>
      </c>
      <c r="H1056" s="52" t="s">
        <v>12123</v>
      </c>
      <c r="I1056" s="52" t="s">
        <v>12124</v>
      </c>
    </row>
    <row r="1057" spans="1:9" x14ac:dyDescent="0.25">
      <c r="A1057" s="53">
        <v>2511608</v>
      </c>
      <c r="B1057" s="53">
        <v>25</v>
      </c>
      <c r="C1057" s="52" t="s">
        <v>11478</v>
      </c>
      <c r="D1057" s="52" t="s">
        <v>11479</v>
      </c>
      <c r="E1057" s="52" t="s">
        <v>11359</v>
      </c>
      <c r="F1057" s="52" t="s">
        <v>11451</v>
      </c>
      <c r="G1057" s="52">
        <v>2503</v>
      </c>
      <c r="H1057" s="52" t="s">
        <v>12123</v>
      </c>
      <c r="I1057" s="52" t="s">
        <v>12124</v>
      </c>
    </row>
    <row r="1058" spans="1:9" x14ac:dyDescent="0.25">
      <c r="A1058" s="53">
        <v>2511707</v>
      </c>
      <c r="B1058" s="53">
        <v>25</v>
      </c>
      <c r="C1058" s="52" t="s">
        <v>11478</v>
      </c>
      <c r="D1058" s="52" t="s">
        <v>11479</v>
      </c>
      <c r="E1058" s="52" t="s">
        <v>11359</v>
      </c>
      <c r="F1058" s="52" t="s">
        <v>12190</v>
      </c>
      <c r="G1058" s="52">
        <v>2503</v>
      </c>
      <c r="H1058" s="52" t="s">
        <v>12123</v>
      </c>
      <c r="I1058" s="52" t="s">
        <v>12124</v>
      </c>
    </row>
    <row r="1059" spans="1:9" x14ac:dyDescent="0.25">
      <c r="A1059" s="53">
        <v>2511806</v>
      </c>
      <c r="B1059" s="53">
        <v>25</v>
      </c>
      <c r="C1059" s="52" t="s">
        <v>11478</v>
      </c>
      <c r="D1059" s="52" t="s">
        <v>11479</v>
      </c>
      <c r="E1059" s="52" t="s">
        <v>11359</v>
      </c>
      <c r="F1059" s="52" t="s">
        <v>12191</v>
      </c>
      <c r="G1059" s="52">
        <v>2503</v>
      </c>
      <c r="H1059" s="52" t="s">
        <v>12123</v>
      </c>
      <c r="I1059" s="52" t="s">
        <v>12124</v>
      </c>
    </row>
    <row r="1060" spans="1:9" x14ac:dyDescent="0.25">
      <c r="A1060" s="53">
        <v>2512002</v>
      </c>
      <c r="B1060" s="53">
        <v>25</v>
      </c>
      <c r="C1060" s="52" t="s">
        <v>11478</v>
      </c>
      <c r="D1060" s="52" t="s">
        <v>11479</v>
      </c>
      <c r="E1060" s="52" t="s">
        <v>11359</v>
      </c>
      <c r="F1060" s="52" t="s">
        <v>12192</v>
      </c>
      <c r="G1060" s="52">
        <v>2503</v>
      </c>
      <c r="H1060" s="52" t="s">
        <v>12123</v>
      </c>
      <c r="I1060" s="52" t="s">
        <v>12124</v>
      </c>
    </row>
    <row r="1061" spans="1:9" x14ac:dyDescent="0.25">
      <c r="A1061" s="53">
        <v>2512200</v>
      </c>
      <c r="B1061" s="53">
        <v>25</v>
      </c>
      <c r="C1061" s="52" t="s">
        <v>11478</v>
      </c>
      <c r="D1061" s="52" t="s">
        <v>11479</v>
      </c>
      <c r="E1061" s="52" t="s">
        <v>11359</v>
      </c>
      <c r="F1061" s="52" t="s">
        <v>12193</v>
      </c>
      <c r="G1061" s="52">
        <v>2503</v>
      </c>
      <c r="H1061" s="52" t="s">
        <v>12123</v>
      </c>
      <c r="I1061" s="52" t="s">
        <v>12124</v>
      </c>
    </row>
    <row r="1062" spans="1:9" x14ac:dyDescent="0.25">
      <c r="A1062" s="53">
        <v>2512408</v>
      </c>
      <c r="B1062" s="53">
        <v>25</v>
      </c>
      <c r="C1062" s="52" t="s">
        <v>11478</v>
      </c>
      <c r="D1062" s="52" t="s">
        <v>11479</v>
      </c>
      <c r="E1062" s="52" t="s">
        <v>11359</v>
      </c>
      <c r="F1062" s="52" t="s">
        <v>12194</v>
      </c>
      <c r="G1062" s="52">
        <v>2503</v>
      </c>
      <c r="H1062" s="52" t="s">
        <v>12123</v>
      </c>
      <c r="I1062" s="52" t="s">
        <v>12124</v>
      </c>
    </row>
    <row r="1063" spans="1:9" x14ac:dyDescent="0.25">
      <c r="A1063" s="53">
        <v>2512507</v>
      </c>
      <c r="B1063" s="53">
        <v>25</v>
      </c>
      <c r="C1063" s="52" t="s">
        <v>11478</v>
      </c>
      <c r="D1063" s="52" t="s">
        <v>11479</v>
      </c>
      <c r="E1063" s="52" t="s">
        <v>11359</v>
      </c>
      <c r="F1063" s="52" t="s">
        <v>12195</v>
      </c>
      <c r="G1063" s="52">
        <v>2503</v>
      </c>
      <c r="H1063" s="52" t="s">
        <v>12123</v>
      </c>
      <c r="I1063" s="52" t="s">
        <v>12124</v>
      </c>
    </row>
    <row r="1064" spans="1:9" x14ac:dyDescent="0.25">
      <c r="A1064" s="53">
        <v>2512705</v>
      </c>
      <c r="B1064" s="53">
        <v>25</v>
      </c>
      <c r="C1064" s="52" t="s">
        <v>11478</v>
      </c>
      <c r="D1064" s="52" t="s">
        <v>11479</v>
      </c>
      <c r="E1064" s="52" t="s">
        <v>11359</v>
      </c>
      <c r="F1064" s="52" t="s">
        <v>12196</v>
      </c>
      <c r="G1064" s="52">
        <v>2503</v>
      </c>
      <c r="H1064" s="52" t="s">
        <v>12123</v>
      </c>
      <c r="I1064" s="52" t="s">
        <v>12124</v>
      </c>
    </row>
    <row r="1065" spans="1:9" x14ac:dyDescent="0.25">
      <c r="A1065" s="53">
        <v>2512721</v>
      </c>
      <c r="B1065" s="53">
        <v>25</v>
      </c>
      <c r="C1065" s="52" t="s">
        <v>11478</v>
      </c>
      <c r="D1065" s="52" t="s">
        <v>11479</v>
      </c>
      <c r="E1065" s="52" t="s">
        <v>11359</v>
      </c>
      <c r="F1065" s="52" t="s">
        <v>12197</v>
      </c>
      <c r="G1065" s="52">
        <v>2503</v>
      </c>
      <c r="H1065" s="52" t="s">
        <v>12123</v>
      </c>
      <c r="I1065" s="52" t="s">
        <v>12124</v>
      </c>
    </row>
    <row r="1066" spans="1:9" x14ac:dyDescent="0.25">
      <c r="A1066" s="53">
        <v>2512747</v>
      </c>
      <c r="B1066" s="53">
        <v>25</v>
      </c>
      <c r="C1066" s="52" t="s">
        <v>11478</v>
      </c>
      <c r="D1066" s="52" t="s">
        <v>11479</v>
      </c>
      <c r="E1066" s="52" t="s">
        <v>11359</v>
      </c>
      <c r="F1066" s="52" t="s">
        <v>11615</v>
      </c>
      <c r="G1066" s="52">
        <v>2503</v>
      </c>
      <c r="H1066" s="52" t="s">
        <v>12123</v>
      </c>
      <c r="I1066" s="52" t="s">
        <v>12124</v>
      </c>
    </row>
    <row r="1067" spans="1:9" x14ac:dyDescent="0.25">
      <c r="A1067" s="53">
        <v>2512754</v>
      </c>
      <c r="B1067" s="53">
        <v>25</v>
      </c>
      <c r="C1067" s="52" t="s">
        <v>11478</v>
      </c>
      <c r="D1067" s="52" t="s">
        <v>11479</v>
      </c>
      <c r="E1067" s="52" t="s">
        <v>11359</v>
      </c>
      <c r="F1067" s="52" t="s">
        <v>12198</v>
      </c>
      <c r="G1067" s="52">
        <v>2503</v>
      </c>
      <c r="H1067" s="52" t="s">
        <v>12123</v>
      </c>
      <c r="I1067" s="52" t="s">
        <v>12124</v>
      </c>
    </row>
    <row r="1068" spans="1:9" x14ac:dyDescent="0.25">
      <c r="A1068" s="53">
        <v>2512788</v>
      </c>
      <c r="B1068" s="53">
        <v>25</v>
      </c>
      <c r="C1068" s="52" t="s">
        <v>11478</v>
      </c>
      <c r="D1068" s="52" t="s">
        <v>11479</v>
      </c>
      <c r="E1068" s="52" t="s">
        <v>11359</v>
      </c>
      <c r="F1068" s="52" t="s">
        <v>12199</v>
      </c>
      <c r="G1068" s="52">
        <v>2503</v>
      </c>
      <c r="H1068" s="52" t="s">
        <v>12123</v>
      </c>
      <c r="I1068" s="52" t="s">
        <v>12124</v>
      </c>
    </row>
    <row r="1069" spans="1:9" x14ac:dyDescent="0.25">
      <c r="A1069" s="53">
        <v>2513158</v>
      </c>
      <c r="B1069" s="53">
        <v>25</v>
      </c>
      <c r="C1069" s="52" t="s">
        <v>11478</v>
      </c>
      <c r="D1069" s="52" t="s">
        <v>11479</v>
      </c>
      <c r="E1069" s="52" t="s">
        <v>11359</v>
      </c>
      <c r="F1069" s="52" t="s">
        <v>12200</v>
      </c>
      <c r="G1069" s="52">
        <v>2503</v>
      </c>
      <c r="H1069" s="52" t="s">
        <v>12123</v>
      </c>
      <c r="I1069" s="52" t="s">
        <v>12124</v>
      </c>
    </row>
    <row r="1070" spans="1:9" x14ac:dyDescent="0.25">
      <c r="A1070" s="53">
        <v>2513406</v>
      </c>
      <c r="B1070" s="53">
        <v>25</v>
      </c>
      <c r="C1070" s="52" t="s">
        <v>11478</v>
      </c>
      <c r="D1070" s="52" t="s">
        <v>11479</v>
      </c>
      <c r="E1070" s="52" t="s">
        <v>11359</v>
      </c>
      <c r="F1070" s="52" t="s">
        <v>11759</v>
      </c>
      <c r="G1070" s="52">
        <v>2503</v>
      </c>
      <c r="H1070" s="52" t="s">
        <v>12123</v>
      </c>
      <c r="I1070" s="52" t="s">
        <v>12124</v>
      </c>
    </row>
    <row r="1071" spans="1:9" x14ac:dyDescent="0.25">
      <c r="A1071" s="53">
        <v>2513851</v>
      </c>
      <c r="B1071" s="53">
        <v>25</v>
      </c>
      <c r="C1071" s="52" t="s">
        <v>11478</v>
      </c>
      <c r="D1071" s="52" t="s">
        <v>11479</v>
      </c>
      <c r="E1071" s="52" t="s">
        <v>11359</v>
      </c>
      <c r="F1071" s="52" t="s">
        <v>12201</v>
      </c>
      <c r="G1071" s="52">
        <v>2503</v>
      </c>
      <c r="H1071" s="52" t="s">
        <v>12123</v>
      </c>
      <c r="I1071" s="52" t="s">
        <v>12124</v>
      </c>
    </row>
    <row r="1072" spans="1:9" x14ac:dyDescent="0.25">
      <c r="A1072" s="53">
        <v>2513943</v>
      </c>
      <c r="B1072" s="53">
        <v>25</v>
      </c>
      <c r="C1072" s="52" t="s">
        <v>11478</v>
      </c>
      <c r="D1072" s="52" t="s">
        <v>11479</v>
      </c>
      <c r="E1072" s="52" t="s">
        <v>11359</v>
      </c>
      <c r="F1072" s="52" t="s">
        <v>12202</v>
      </c>
      <c r="G1072" s="52">
        <v>2503</v>
      </c>
      <c r="H1072" s="52" t="s">
        <v>12123</v>
      </c>
      <c r="I1072" s="52" t="s">
        <v>12124</v>
      </c>
    </row>
    <row r="1073" spans="1:9" x14ac:dyDescent="0.25">
      <c r="A1073" s="53">
        <v>2514008</v>
      </c>
      <c r="B1073" s="53">
        <v>25</v>
      </c>
      <c r="C1073" s="52" t="s">
        <v>11478</v>
      </c>
      <c r="D1073" s="52" t="s">
        <v>11479</v>
      </c>
      <c r="E1073" s="52" t="s">
        <v>11359</v>
      </c>
      <c r="F1073" s="52" t="s">
        <v>12203</v>
      </c>
      <c r="G1073" s="52">
        <v>2503</v>
      </c>
      <c r="H1073" s="52" t="s">
        <v>12123</v>
      </c>
      <c r="I1073" s="52" t="s">
        <v>12124</v>
      </c>
    </row>
    <row r="1074" spans="1:9" x14ac:dyDescent="0.25">
      <c r="A1074" s="53">
        <v>2514107</v>
      </c>
      <c r="B1074" s="53">
        <v>25</v>
      </c>
      <c r="C1074" s="52" t="s">
        <v>11478</v>
      </c>
      <c r="D1074" s="52" t="s">
        <v>11479</v>
      </c>
      <c r="E1074" s="52" t="s">
        <v>11359</v>
      </c>
      <c r="F1074" s="52" t="s">
        <v>12204</v>
      </c>
      <c r="G1074" s="52">
        <v>2503</v>
      </c>
      <c r="H1074" s="52" t="s">
        <v>12123</v>
      </c>
      <c r="I1074" s="52" t="s">
        <v>12124</v>
      </c>
    </row>
    <row r="1075" spans="1:9" x14ac:dyDescent="0.25">
      <c r="A1075" s="53">
        <v>2514701</v>
      </c>
      <c r="B1075" s="53">
        <v>25</v>
      </c>
      <c r="C1075" s="52" t="s">
        <v>11478</v>
      </c>
      <c r="D1075" s="52" t="s">
        <v>11479</v>
      </c>
      <c r="E1075" s="52" t="s">
        <v>11359</v>
      </c>
      <c r="F1075" s="52" t="s">
        <v>12205</v>
      </c>
      <c r="G1075" s="52">
        <v>2503</v>
      </c>
      <c r="H1075" s="52" t="s">
        <v>12123</v>
      </c>
      <c r="I1075" s="52" t="s">
        <v>12124</v>
      </c>
    </row>
    <row r="1076" spans="1:9" x14ac:dyDescent="0.25">
      <c r="A1076" s="53">
        <v>2514800</v>
      </c>
      <c r="B1076" s="53">
        <v>25</v>
      </c>
      <c r="C1076" s="52" t="s">
        <v>11478</v>
      </c>
      <c r="D1076" s="52" t="s">
        <v>11479</v>
      </c>
      <c r="E1076" s="52" t="s">
        <v>11359</v>
      </c>
      <c r="F1076" s="52" t="s">
        <v>12206</v>
      </c>
      <c r="G1076" s="52">
        <v>2503</v>
      </c>
      <c r="H1076" s="52" t="s">
        <v>12123</v>
      </c>
      <c r="I1076" s="52" t="s">
        <v>12124</v>
      </c>
    </row>
    <row r="1077" spans="1:9" x14ac:dyDescent="0.25">
      <c r="A1077" s="53">
        <v>2515104</v>
      </c>
      <c r="B1077" s="53">
        <v>25</v>
      </c>
      <c r="C1077" s="52" t="s">
        <v>11478</v>
      </c>
      <c r="D1077" s="52" t="s">
        <v>11479</v>
      </c>
      <c r="E1077" s="52" t="s">
        <v>11359</v>
      </c>
      <c r="F1077" s="52" t="s">
        <v>12207</v>
      </c>
      <c r="G1077" s="52">
        <v>2503</v>
      </c>
      <c r="H1077" s="52" t="s">
        <v>12123</v>
      </c>
      <c r="I1077" s="52" t="s">
        <v>12124</v>
      </c>
    </row>
    <row r="1078" spans="1:9" x14ac:dyDescent="0.25">
      <c r="A1078" s="53">
        <v>2515203</v>
      </c>
      <c r="B1078" s="53">
        <v>25</v>
      </c>
      <c r="C1078" s="52" t="s">
        <v>11478</v>
      </c>
      <c r="D1078" s="52" t="s">
        <v>11479</v>
      </c>
      <c r="E1078" s="52" t="s">
        <v>11359</v>
      </c>
      <c r="F1078" s="52" t="s">
        <v>12208</v>
      </c>
      <c r="G1078" s="52">
        <v>2503</v>
      </c>
      <c r="H1078" s="52" t="s">
        <v>12123</v>
      </c>
      <c r="I1078" s="52" t="s">
        <v>12124</v>
      </c>
    </row>
    <row r="1079" spans="1:9" x14ac:dyDescent="0.25">
      <c r="A1079" s="53">
        <v>2515401</v>
      </c>
      <c r="B1079" s="53">
        <v>25</v>
      </c>
      <c r="C1079" s="52" t="s">
        <v>11478</v>
      </c>
      <c r="D1079" s="52" t="s">
        <v>11479</v>
      </c>
      <c r="E1079" s="52" t="s">
        <v>11359</v>
      </c>
      <c r="F1079" s="52" t="s">
        <v>12209</v>
      </c>
      <c r="G1079" s="52">
        <v>2503</v>
      </c>
      <c r="H1079" s="52" t="s">
        <v>12123</v>
      </c>
      <c r="I1079" s="52" t="s">
        <v>12124</v>
      </c>
    </row>
    <row r="1080" spans="1:9" x14ac:dyDescent="0.25">
      <c r="A1080" s="53">
        <v>2515500</v>
      </c>
      <c r="B1080" s="53">
        <v>25</v>
      </c>
      <c r="C1080" s="52" t="s">
        <v>11478</v>
      </c>
      <c r="D1080" s="52" t="s">
        <v>11479</v>
      </c>
      <c r="E1080" s="52" t="s">
        <v>11359</v>
      </c>
      <c r="F1080" s="52" t="s">
        <v>12210</v>
      </c>
      <c r="G1080" s="52">
        <v>2503</v>
      </c>
      <c r="H1080" s="52" t="s">
        <v>12123</v>
      </c>
      <c r="I1080" s="52" t="s">
        <v>12124</v>
      </c>
    </row>
    <row r="1081" spans="1:9" x14ac:dyDescent="0.25">
      <c r="A1081" s="53">
        <v>2515609</v>
      </c>
      <c r="B1081" s="53">
        <v>25</v>
      </c>
      <c r="C1081" s="52" t="s">
        <v>11478</v>
      </c>
      <c r="D1081" s="52" t="s">
        <v>11479</v>
      </c>
      <c r="E1081" s="52" t="s">
        <v>11359</v>
      </c>
      <c r="F1081" s="52" t="s">
        <v>12211</v>
      </c>
      <c r="G1081" s="52">
        <v>2503</v>
      </c>
      <c r="H1081" s="52" t="s">
        <v>12123</v>
      </c>
      <c r="I1081" s="52" t="s">
        <v>12124</v>
      </c>
    </row>
    <row r="1082" spans="1:9" x14ac:dyDescent="0.25">
      <c r="A1082" s="53">
        <v>2515807</v>
      </c>
      <c r="B1082" s="53">
        <v>25</v>
      </c>
      <c r="C1082" s="52" t="s">
        <v>11478</v>
      </c>
      <c r="D1082" s="52" t="s">
        <v>11479</v>
      </c>
      <c r="E1082" s="52" t="s">
        <v>11359</v>
      </c>
      <c r="F1082" s="52" t="s">
        <v>12212</v>
      </c>
      <c r="G1082" s="52">
        <v>2503</v>
      </c>
      <c r="H1082" s="52" t="s">
        <v>12123</v>
      </c>
      <c r="I1082" s="52" t="s">
        <v>12124</v>
      </c>
    </row>
    <row r="1083" spans="1:9" x14ac:dyDescent="0.25">
      <c r="A1083" s="53">
        <v>2515906</v>
      </c>
      <c r="B1083" s="53">
        <v>25</v>
      </c>
      <c r="C1083" s="52" t="s">
        <v>11478</v>
      </c>
      <c r="D1083" s="52" t="s">
        <v>11479</v>
      </c>
      <c r="E1083" s="52" t="s">
        <v>11359</v>
      </c>
      <c r="F1083" s="52" t="s">
        <v>12213</v>
      </c>
      <c r="G1083" s="52">
        <v>2503</v>
      </c>
      <c r="H1083" s="52" t="s">
        <v>12123</v>
      </c>
      <c r="I1083" s="52" t="s">
        <v>12124</v>
      </c>
    </row>
    <row r="1084" spans="1:9" x14ac:dyDescent="0.25">
      <c r="A1084" s="53">
        <v>2515930</v>
      </c>
      <c r="B1084" s="53">
        <v>25</v>
      </c>
      <c r="C1084" s="52" t="s">
        <v>11478</v>
      </c>
      <c r="D1084" s="52" t="s">
        <v>11479</v>
      </c>
      <c r="E1084" s="52" t="s">
        <v>11359</v>
      </c>
      <c r="F1084" s="52" t="s">
        <v>12214</v>
      </c>
      <c r="G1084" s="52">
        <v>2503</v>
      </c>
      <c r="H1084" s="52" t="s">
        <v>12123</v>
      </c>
      <c r="I1084" s="52" t="s">
        <v>12124</v>
      </c>
    </row>
    <row r="1085" spans="1:9" x14ac:dyDescent="0.25">
      <c r="A1085" s="53">
        <v>2516003</v>
      </c>
      <c r="B1085" s="53">
        <v>25</v>
      </c>
      <c r="C1085" s="52" t="s">
        <v>11478</v>
      </c>
      <c r="D1085" s="52" t="s">
        <v>11479</v>
      </c>
      <c r="E1085" s="52" t="s">
        <v>11359</v>
      </c>
      <c r="F1085" s="52" t="s">
        <v>12215</v>
      </c>
      <c r="G1085" s="52">
        <v>2503</v>
      </c>
      <c r="H1085" s="52" t="s">
        <v>12123</v>
      </c>
      <c r="I1085" s="52" t="s">
        <v>12124</v>
      </c>
    </row>
    <row r="1086" spans="1:9" x14ac:dyDescent="0.25">
      <c r="A1086" s="53">
        <v>2516102</v>
      </c>
      <c r="B1086" s="53">
        <v>25</v>
      </c>
      <c r="C1086" s="52" t="s">
        <v>11478</v>
      </c>
      <c r="D1086" s="52" t="s">
        <v>11479</v>
      </c>
      <c r="E1086" s="52" t="s">
        <v>11359</v>
      </c>
      <c r="F1086" s="52" t="s">
        <v>12216</v>
      </c>
      <c r="G1086" s="52">
        <v>2503</v>
      </c>
      <c r="H1086" s="52" t="s">
        <v>12123</v>
      </c>
      <c r="I1086" s="52" t="s">
        <v>12124</v>
      </c>
    </row>
    <row r="1087" spans="1:9" x14ac:dyDescent="0.25">
      <c r="A1087" s="53">
        <v>2516151</v>
      </c>
      <c r="B1087" s="53">
        <v>25</v>
      </c>
      <c r="C1087" s="52" t="s">
        <v>11478</v>
      </c>
      <c r="D1087" s="52" t="s">
        <v>11479</v>
      </c>
      <c r="E1087" s="52" t="s">
        <v>11359</v>
      </c>
      <c r="F1087" s="52" t="s">
        <v>12217</v>
      </c>
      <c r="G1087" s="52">
        <v>2503</v>
      </c>
      <c r="H1087" s="52" t="s">
        <v>12123</v>
      </c>
      <c r="I1087" s="52" t="s">
        <v>12124</v>
      </c>
    </row>
    <row r="1088" spans="1:9" x14ac:dyDescent="0.25">
      <c r="A1088" s="53">
        <v>2516300</v>
      </c>
      <c r="B1088" s="53">
        <v>25</v>
      </c>
      <c r="C1088" s="52" t="s">
        <v>11478</v>
      </c>
      <c r="D1088" s="52" t="s">
        <v>11479</v>
      </c>
      <c r="E1088" s="52" t="s">
        <v>11359</v>
      </c>
      <c r="F1088" s="52" t="s">
        <v>12218</v>
      </c>
      <c r="G1088" s="52">
        <v>2503</v>
      </c>
      <c r="H1088" s="52" t="s">
        <v>12123</v>
      </c>
      <c r="I1088" s="52" t="s">
        <v>12124</v>
      </c>
    </row>
    <row r="1089" spans="1:9" x14ac:dyDescent="0.25">
      <c r="A1089" s="53">
        <v>2516409</v>
      </c>
      <c r="B1089" s="53">
        <v>25</v>
      </c>
      <c r="C1089" s="52" t="s">
        <v>11478</v>
      </c>
      <c r="D1089" s="52" t="s">
        <v>11479</v>
      </c>
      <c r="E1089" s="52" t="s">
        <v>11359</v>
      </c>
      <c r="F1089" s="52" t="s">
        <v>12219</v>
      </c>
      <c r="G1089" s="52">
        <v>2503</v>
      </c>
      <c r="H1089" s="52" t="s">
        <v>12123</v>
      </c>
      <c r="I1089" s="52" t="s">
        <v>12124</v>
      </c>
    </row>
    <row r="1090" spans="1:9" x14ac:dyDescent="0.25">
      <c r="A1090" s="53">
        <v>2516508</v>
      </c>
      <c r="B1090" s="53">
        <v>25</v>
      </c>
      <c r="C1090" s="52" t="s">
        <v>11478</v>
      </c>
      <c r="D1090" s="52" t="s">
        <v>11479</v>
      </c>
      <c r="E1090" s="52" t="s">
        <v>11359</v>
      </c>
      <c r="F1090" s="52" t="s">
        <v>12220</v>
      </c>
      <c r="G1090" s="52">
        <v>2503</v>
      </c>
      <c r="H1090" s="52" t="s">
        <v>12123</v>
      </c>
      <c r="I1090" s="52" t="s">
        <v>12124</v>
      </c>
    </row>
    <row r="1091" spans="1:9" x14ac:dyDescent="0.25">
      <c r="A1091" s="53">
        <v>2516706</v>
      </c>
      <c r="B1091" s="53">
        <v>25</v>
      </c>
      <c r="C1091" s="52" t="s">
        <v>11478</v>
      </c>
      <c r="D1091" s="52" t="s">
        <v>11479</v>
      </c>
      <c r="E1091" s="52" t="s">
        <v>11359</v>
      </c>
      <c r="F1091" s="52" t="s">
        <v>12221</v>
      </c>
      <c r="G1091" s="52">
        <v>2503</v>
      </c>
      <c r="H1091" s="52" t="s">
        <v>12123</v>
      </c>
      <c r="I1091" s="52" t="s">
        <v>12124</v>
      </c>
    </row>
    <row r="1092" spans="1:9" x14ac:dyDescent="0.25">
      <c r="A1092" s="53">
        <v>2516755</v>
      </c>
      <c r="B1092" s="53">
        <v>25</v>
      </c>
      <c r="C1092" s="52" t="s">
        <v>11478</v>
      </c>
      <c r="D1092" s="52" t="s">
        <v>11479</v>
      </c>
      <c r="E1092" s="52" t="s">
        <v>11359</v>
      </c>
      <c r="F1092" s="52" t="s">
        <v>12222</v>
      </c>
      <c r="G1092" s="52">
        <v>2503</v>
      </c>
      <c r="H1092" s="52" t="s">
        <v>12123</v>
      </c>
      <c r="I1092" s="52" t="s">
        <v>12124</v>
      </c>
    </row>
    <row r="1093" spans="1:9" x14ac:dyDescent="0.25">
      <c r="A1093" s="53">
        <v>2517001</v>
      </c>
      <c r="B1093" s="53">
        <v>25</v>
      </c>
      <c r="C1093" s="52" t="s">
        <v>11478</v>
      </c>
      <c r="D1093" s="52" t="s">
        <v>11479</v>
      </c>
      <c r="E1093" s="52" t="s">
        <v>11359</v>
      </c>
      <c r="F1093" s="52" t="s">
        <v>12223</v>
      </c>
      <c r="G1093" s="52">
        <v>2503</v>
      </c>
      <c r="H1093" s="52" t="s">
        <v>12123</v>
      </c>
      <c r="I1093" s="52" t="s">
        <v>12124</v>
      </c>
    </row>
    <row r="1094" spans="1:9" x14ac:dyDescent="0.25">
      <c r="A1094" s="53">
        <v>2517407</v>
      </c>
      <c r="B1094" s="53">
        <v>25</v>
      </c>
      <c r="C1094" s="52" t="s">
        <v>11478</v>
      </c>
      <c r="D1094" s="52" t="s">
        <v>11479</v>
      </c>
      <c r="E1094" s="52" t="s">
        <v>11359</v>
      </c>
      <c r="F1094" s="52" t="s">
        <v>12224</v>
      </c>
      <c r="G1094" s="52">
        <v>2503</v>
      </c>
      <c r="H1094" s="52" t="s">
        <v>12123</v>
      </c>
      <c r="I1094" s="52" t="s">
        <v>12124</v>
      </c>
    </row>
    <row r="1095" spans="1:9" x14ac:dyDescent="0.25">
      <c r="A1095" s="53">
        <v>2612703</v>
      </c>
      <c r="B1095" s="53">
        <v>26</v>
      </c>
      <c r="C1095" s="52" t="s">
        <v>12225</v>
      </c>
      <c r="D1095" s="52" t="s">
        <v>12226</v>
      </c>
      <c r="E1095" s="52" t="s">
        <v>11359</v>
      </c>
      <c r="F1095" s="52" t="s">
        <v>12227</v>
      </c>
      <c r="G1095" s="52">
        <v>2503</v>
      </c>
      <c r="H1095" s="52" t="s">
        <v>12123</v>
      </c>
      <c r="I1095" s="52" t="s">
        <v>12124</v>
      </c>
    </row>
    <row r="1096" spans="1:9" x14ac:dyDescent="0.25">
      <c r="A1096" s="53">
        <v>2616183</v>
      </c>
      <c r="B1096" s="53">
        <v>26</v>
      </c>
      <c r="C1096" s="52" t="s">
        <v>12225</v>
      </c>
      <c r="D1096" s="52" t="s">
        <v>12226</v>
      </c>
      <c r="E1096" s="52" t="s">
        <v>11359</v>
      </c>
      <c r="F1096" s="52" t="s">
        <v>12228</v>
      </c>
      <c r="G1096" s="52">
        <v>2503</v>
      </c>
      <c r="H1096" s="52" t="s">
        <v>12123</v>
      </c>
      <c r="I1096" s="52" t="s">
        <v>12124</v>
      </c>
    </row>
    <row r="1097" spans="1:9" x14ac:dyDescent="0.25">
      <c r="A1097" s="53">
        <v>2907202</v>
      </c>
      <c r="B1097" s="53">
        <v>29</v>
      </c>
      <c r="C1097" s="52" t="s">
        <v>12229</v>
      </c>
      <c r="D1097" s="52" t="s">
        <v>12230</v>
      </c>
      <c r="E1097" s="52" t="s">
        <v>11359</v>
      </c>
      <c r="F1097" s="52" t="s">
        <v>12231</v>
      </c>
      <c r="G1097" s="52">
        <v>2904</v>
      </c>
      <c r="H1097" s="52" t="s">
        <v>12232</v>
      </c>
      <c r="I1097" s="52" t="s">
        <v>12233</v>
      </c>
    </row>
    <row r="1098" spans="1:9" x14ac:dyDescent="0.25">
      <c r="A1098" s="53">
        <v>2909901</v>
      </c>
      <c r="B1098" s="53">
        <v>29</v>
      </c>
      <c r="C1098" s="52" t="s">
        <v>12229</v>
      </c>
      <c r="D1098" s="52" t="s">
        <v>12230</v>
      </c>
      <c r="E1098" s="52" t="s">
        <v>11359</v>
      </c>
      <c r="F1098" s="52" t="s">
        <v>12234</v>
      </c>
      <c r="G1098" s="52">
        <v>2904</v>
      </c>
      <c r="H1098" s="52" t="s">
        <v>12232</v>
      </c>
      <c r="I1098" s="52" t="s">
        <v>12233</v>
      </c>
    </row>
    <row r="1099" spans="1:9" x14ac:dyDescent="0.25">
      <c r="A1099" s="53">
        <v>2918407</v>
      </c>
      <c r="B1099" s="53">
        <v>29</v>
      </c>
      <c r="C1099" s="52" t="s">
        <v>12229</v>
      </c>
      <c r="D1099" s="52" t="s">
        <v>12230</v>
      </c>
      <c r="E1099" s="52" t="s">
        <v>11359</v>
      </c>
      <c r="F1099" s="52" t="s">
        <v>12235</v>
      </c>
      <c r="G1099" s="52">
        <v>2904</v>
      </c>
      <c r="H1099" s="52" t="s">
        <v>12232</v>
      </c>
      <c r="I1099" s="52" t="s">
        <v>12233</v>
      </c>
    </row>
    <row r="1100" spans="1:9" x14ac:dyDescent="0.25">
      <c r="A1100" s="53">
        <v>2924405</v>
      </c>
      <c r="B1100" s="53">
        <v>29</v>
      </c>
      <c r="C1100" s="52" t="s">
        <v>12229</v>
      </c>
      <c r="D1100" s="52" t="s">
        <v>12230</v>
      </c>
      <c r="E1100" s="52" t="s">
        <v>11359</v>
      </c>
      <c r="F1100" s="52" t="s">
        <v>12236</v>
      </c>
      <c r="G1100" s="52">
        <v>2904</v>
      </c>
      <c r="H1100" s="52" t="s">
        <v>12232</v>
      </c>
      <c r="I1100" s="52" t="s">
        <v>12233</v>
      </c>
    </row>
    <row r="1101" spans="1:9" x14ac:dyDescent="0.25">
      <c r="A1101" s="53">
        <v>2926004</v>
      </c>
      <c r="B1101" s="53">
        <v>29</v>
      </c>
      <c r="C1101" s="52" t="s">
        <v>12229</v>
      </c>
      <c r="D1101" s="52" t="s">
        <v>12230</v>
      </c>
      <c r="E1101" s="52" t="s">
        <v>11359</v>
      </c>
      <c r="F1101" s="52" t="s">
        <v>12237</v>
      </c>
      <c r="G1101" s="52">
        <v>2904</v>
      </c>
      <c r="H1101" s="52" t="s">
        <v>12232</v>
      </c>
      <c r="I1101" s="52" t="s">
        <v>12233</v>
      </c>
    </row>
    <row r="1102" spans="1:9" x14ac:dyDescent="0.25">
      <c r="A1102" s="53">
        <v>2930204</v>
      </c>
      <c r="B1102" s="53">
        <v>29</v>
      </c>
      <c r="C1102" s="52" t="s">
        <v>12229</v>
      </c>
      <c r="D1102" s="52" t="s">
        <v>12230</v>
      </c>
      <c r="E1102" s="52" t="s">
        <v>11359</v>
      </c>
      <c r="F1102" s="52" t="s">
        <v>12238</v>
      </c>
      <c r="G1102" s="52">
        <v>2904</v>
      </c>
      <c r="H1102" s="52" t="s">
        <v>12232</v>
      </c>
      <c r="I1102" s="52" t="s">
        <v>12233</v>
      </c>
    </row>
    <row r="1103" spans="1:9" x14ac:dyDescent="0.25">
      <c r="A1103" s="53">
        <v>2930774</v>
      </c>
      <c r="B1103" s="53">
        <v>29</v>
      </c>
      <c r="C1103" s="52" t="s">
        <v>12229</v>
      </c>
      <c r="D1103" s="52" t="s">
        <v>12230</v>
      </c>
      <c r="E1103" s="52" t="s">
        <v>11359</v>
      </c>
      <c r="F1103" s="52" t="s">
        <v>12239</v>
      </c>
      <c r="G1103" s="52">
        <v>2904</v>
      </c>
      <c r="H1103" s="52" t="s">
        <v>12232</v>
      </c>
      <c r="I1103" s="52" t="s">
        <v>12233</v>
      </c>
    </row>
    <row r="1104" spans="1:9" x14ac:dyDescent="0.25">
      <c r="A1104" s="53">
        <v>2932457</v>
      </c>
      <c r="B1104" s="53">
        <v>29</v>
      </c>
      <c r="C1104" s="52" t="s">
        <v>12229</v>
      </c>
      <c r="D1104" s="52" t="s">
        <v>12230</v>
      </c>
      <c r="E1104" s="52" t="s">
        <v>11359</v>
      </c>
      <c r="F1104" s="52" t="s">
        <v>12240</v>
      </c>
      <c r="G1104" s="52">
        <v>2904</v>
      </c>
      <c r="H1104" s="52" t="s">
        <v>12232</v>
      </c>
      <c r="I1104" s="52" t="s">
        <v>12233</v>
      </c>
    </row>
    <row r="1105" spans="1:9" x14ac:dyDescent="0.25">
      <c r="A1105" s="53">
        <v>2600203</v>
      </c>
      <c r="B1105" s="53">
        <v>26</v>
      </c>
      <c r="C1105" s="52" t="s">
        <v>12225</v>
      </c>
      <c r="D1105" s="52" t="s">
        <v>12226</v>
      </c>
      <c r="E1105" s="52" t="s">
        <v>11359</v>
      </c>
      <c r="F1105" s="52" t="s">
        <v>12241</v>
      </c>
      <c r="G1105" s="52">
        <v>2904</v>
      </c>
      <c r="H1105" s="52" t="s">
        <v>12232</v>
      </c>
      <c r="I1105" s="52" t="s">
        <v>12233</v>
      </c>
    </row>
    <row r="1106" spans="1:9" x14ac:dyDescent="0.25">
      <c r="A1106" s="53">
        <v>2603009</v>
      </c>
      <c r="B1106" s="53">
        <v>26</v>
      </c>
      <c r="C1106" s="52" t="s">
        <v>12225</v>
      </c>
      <c r="D1106" s="52" t="s">
        <v>12226</v>
      </c>
      <c r="E1106" s="52" t="s">
        <v>11359</v>
      </c>
      <c r="F1106" s="52" t="s">
        <v>12242</v>
      </c>
      <c r="G1106" s="52">
        <v>2904</v>
      </c>
      <c r="H1106" s="52" t="s">
        <v>12232</v>
      </c>
      <c r="I1106" s="52" t="s">
        <v>12233</v>
      </c>
    </row>
    <row r="1107" spans="1:9" x14ac:dyDescent="0.25">
      <c r="A1107" s="53">
        <v>2605152</v>
      </c>
      <c r="B1107" s="53">
        <v>26</v>
      </c>
      <c r="C1107" s="52" t="s">
        <v>12225</v>
      </c>
      <c r="D1107" s="52" t="s">
        <v>12226</v>
      </c>
      <c r="E1107" s="52" t="s">
        <v>11359</v>
      </c>
      <c r="F1107" s="52" t="s">
        <v>12243</v>
      </c>
      <c r="G1107" s="52">
        <v>2904</v>
      </c>
      <c r="H1107" s="52" t="s">
        <v>12232</v>
      </c>
      <c r="I1107" s="52" t="s">
        <v>12233</v>
      </c>
    </row>
    <row r="1108" spans="1:9" x14ac:dyDescent="0.25">
      <c r="A1108" s="53">
        <v>2608750</v>
      </c>
      <c r="B1108" s="53">
        <v>26</v>
      </c>
      <c r="C1108" s="52" t="s">
        <v>12225</v>
      </c>
      <c r="D1108" s="52" t="s">
        <v>12226</v>
      </c>
      <c r="E1108" s="52" t="s">
        <v>11359</v>
      </c>
      <c r="F1108" s="52" t="s">
        <v>12244</v>
      </c>
      <c r="G1108" s="52">
        <v>2904</v>
      </c>
      <c r="H1108" s="52" t="s">
        <v>12232</v>
      </c>
      <c r="I1108" s="52" t="s">
        <v>12233</v>
      </c>
    </row>
    <row r="1109" spans="1:9" x14ac:dyDescent="0.25">
      <c r="A1109" s="53">
        <v>2609808</v>
      </c>
      <c r="B1109" s="53">
        <v>26</v>
      </c>
      <c r="C1109" s="52" t="s">
        <v>12225</v>
      </c>
      <c r="D1109" s="52" t="s">
        <v>12226</v>
      </c>
      <c r="E1109" s="52" t="s">
        <v>11359</v>
      </c>
      <c r="F1109" s="52" t="s">
        <v>12245</v>
      </c>
      <c r="G1109" s="52">
        <v>2904</v>
      </c>
      <c r="H1109" s="52" t="s">
        <v>12232</v>
      </c>
      <c r="I1109" s="52" t="s">
        <v>12233</v>
      </c>
    </row>
    <row r="1110" spans="1:9" x14ac:dyDescent="0.25">
      <c r="A1110" s="53">
        <v>2611101</v>
      </c>
      <c r="B1110" s="53">
        <v>26</v>
      </c>
      <c r="C1110" s="52" t="s">
        <v>12225</v>
      </c>
      <c r="D1110" s="52" t="s">
        <v>12226</v>
      </c>
      <c r="E1110" s="52" t="s">
        <v>11359</v>
      </c>
      <c r="F1110" s="52" t="s">
        <v>12246</v>
      </c>
      <c r="G1110" s="52">
        <v>2904</v>
      </c>
      <c r="H1110" s="52" t="s">
        <v>12232</v>
      </c>
      <c r="I1110" s="52" t="s">
        <v>12233</v>
      </c>
    </row>
    <row r="1111" spans="1:9" x14ac:dyDescent="0.25">
      <c r="A1111" s="53">
        <v>2612604</v>
      </c>
      <c r="B1111" s="53">
        <v>26</v>
      </c>
      <c r="C1111" s="52" t="s">
        <v>12225</v>
      </c>
      <c r="D1111" s="52" t="s">
        <v>12226</v>
      </c>
      <c r="E1111" s="52" t="s">
        <v>11359</v>
      </c>
      <c r="F1111" s="52" t="s">
        <v>12247</v>
      </c>
      <c r="G1111" s="52">
        <v>2904</v>
      </c>
      <c r="H1111" s="52" t="s">
        <v>12232</v>
      </c>
      <c r="I1111" s="52" t="s">
        <v>12233</v>
      </c>
    </row>
    <row r="1112" spans="1:9" x14ac:dyDescent="0.25">
      <c r="A1112" s="53">
        <v>2601102</v>
      </c>
      <c r="B1112" s="53">
        <v>26</v>
      </c>
      <c r="C1112" s="52" t="s">
        <v>12225</v>
      </c>
      <c r="D1112" s="52" t="s">
        <v>12226</v>
      </c>
      <c r="E1112" s="52" t="s">
        <v>11359</v>
      </c>
      <c r="F1112" s="52" t="s">
        <v>12248</v>
      </c>
      <c r="G1112" s="52">
        <v>2601</v>
      </c>
      <c r="H1112" s="52" t="s">
        <v>12249</v>
      </c>
      <c r="I1112" s="52" t="s">
        <v>12250</v>
      </c>
    </row>
    <row r="1113" spans="1:9" x14ac:dyDescent="0.25">
      <c r="A1113" s="53">
        <v>2602001</v>
      </c>
      <c r="B1113" s="53">
        <v>26</v>
      </c>
      <c r="C1113" s="52" t="s">
        <v>12225</v>
      </c>
      <c r="D1113" s="52" t="s">
        <v>12226</v>
      </c>
      <c r="E1113" s="52" t="s">
        <v>11359</v>
      </c>
      <c r="F1113" s="52" t="s">
        <v>12251</v>
      </c>
      <c r="G1113" s="52">
        <v>2601</v>
      </c>
      <c r="H1113" s="52" t="s">
        <v>12249</v>
      </c>
      <c r="I1113" s="52" t="s">
        <v>12250</v>
      </c>
    </row>
    <row r="1114" spans="1:9" x14ac:dyDescent="0.25">
      <c r="A1114" s="53">
        <v>2603405</v>
      </c>
      <c r="B1114" s="53">
        <v>26</v>
      </c>
      <c r="C1114" s="52" t="s">
        <v>12225</v>
      </c>
      <c r="D1114" s="52" t="s">
        <v>12226</v>
      </c>
      <c r="E1114" s="52" t="s">
        <v>11359</v>
      </c>
      <c r="F1114" s="52" t="s">
        <v>12252</v>
      </c>
      <c r="G1114" s="52">
        <v>2601</v>
      </c>
      <c r="H1114" s="52" t="s">
        <v>12249</v>
      </c>
      <c r="I1114" s="52" t="s">
        <v>12250</v>
      </c>
    </row>
    <row r="1115" spans="1:9" x14ac:dyDescent="0.25">
      <c r="A1115" s="53">
        <v>2603926</v>
      </c>
      <c r="B1115" s="53">
        <v>26</v>
      </c>
      <c r="C1115" s="52" t="s">
        <v>12225</v>
      </c>
      <c r="D1115" s="52" t="s">
        <v>12226</v>
      </c>
      <c r="E1115" s="52" t="s">
        <v>11359</v>
      </c>
      <c r="F1115" s="52" t="s">
        <v>12253</v>
      </c>
      <c r="G1115" s="52">
        <v>2601</v>
      </c>
      <c r="H1115" s="52" t="s">
        <v>12249</v>
      </c>
      <c r="I1115" s="52" t="s">
        <v>12250</v>
      </c>
    </row>
    <row r="1116" spans="1:9" x14ac:dyDescent="0.25">
      <c r="A1116" s="53">
        <v>2604304</v>
      </c>
      <c r="B1116" s="53">
        <v>26</v>
      </c>
      <c r="C1116" s="52" t="s">
        <v>12225</v>
      </c>
      <c r="D1116" s="52" t="s">
        <v>12226</v>
      </c>
      <c r="E1116" s="52" t="s">
        <v>11359</v>
      </c>
      <c r="F1116" s="52" t="s">
        <v>12254</v>
      </c>
      <c r="G1116" s="52">
        <v>2601</v>
      </c>
      <c r="H1116" s="52" t="s">
        <v>12249</v>
      </c>
      <c r="I1116" s="52" t="s">
        <v>12250</v>
      </c>
    </row>
    <row r="1117" spans="1:9" x14ac:dyDescent="0.25">
      <c r="A1117" s="53">
        <v>2605301</v>
      </c>
      <c r="B1117" s="53">
        <v>26</v>
      </c>
      <c r="C1117" s="52" t="s">
        <v>12225</v>
      </c>
      <c r="D1117" s="52" t="s">
        <v>12226</v>
      </c>
      <c r="E1117" s="52" t="s">
        <v>11359</v>
      </c>
      <c r="F1117" s="52" t="s">
        <v>12255</v>
      </c>
      <c r="G1117" s="52">
        <v>2601</v>
      </c>
      <c r="H1117" s="52" t="s">
        <v>12249</v>
      </c>
      <c r="I1117" s="52" t="s">
        <v>12250</v>
      </c>
    </row>
    <row r="1118" spans="1:9" x14ac:dyDescent="0.25">
      <c r="A1118" s="53">
        <v>2606309</v>
      </c>
      <c r="B1118" s="53">
        <v>26</v>
      </c>
      <c r="C1118" s="52" t="s">
        <v>12225</v>
      </c>
      <c r="D1118" s="52" t="s">
        <v>12226</v>
      </c>
      <c r="E1118" s="52" t="s">
        <v>11359</v>
      </c>
      <c r="F1118" s="52" t="s">
        <v>12256</v>
      </c>
      <c r="G1118" s="52">
        <v>2601</v>
      </c>
      <c r="H1118" s="52" t="s">
        <v>12249</v>
      </c>
      <c r="I1118" s="52" t="s">
        <v>12250</v>
      </c>
    </row>
    <row r="1119" spans="1:9" x14ac:dyDescent="0.25">
      <c r="A1119" s="53">
        <v>2607307</v>
      </c>
      <c r="B1119" s="53">
        <v>26</v>
      </c>
      <c r="C1119" s="52" t="s">
        <v>12225</v>
      </c>
      <c r="D1119" s="52" t="s">
        <v>12226</v>
      </c>
      <c r="E1119" s="52" t="s">
        <v>11359</v>
      </c>
      <c r="F1119" s="52" t="s">
        <v>12257</v>
      </c>
      <c r="G1119" s="52">
        <v>2601</v>
      </c>
      <c r="H1119" s="52" t="s">
        <v>12249</v>
      </c>
      <c r="I1119" s="52" t="s">
        <v>12250</v>
      </c>
    </row>
    <row r="1120" spans="1:9" x14ac:dyDescent="0.25">
      <c r="A1120" s="53">
        <v>2609303</v>
      </c>
      <c r="B1120" s="53">
        <v>26</v>
      </c>
      <c r="C1120" s="52" t="s">
        <v>12225</v>
      </c>
      <c r="D1120" s="52" t="s">
        <v>12226</v>
      </c>
      <c r="E1120" s="52" t="s">
        <v>11359</v>
      </c>
      <c r="F1120" s="52" t="s">
        <v>12258</v>
      </c>
      <c r="G1120" s="52">
        <v>2601</v>
      </c>
      <c r="H1120" s="52" t="s">
        <v>12249</v>
      </c>
      <c r="I1120" s="52" t="s">
        <v>12250</v>
      </c>
    </row>
    <row r="1121" spans="1:9" x14ac:dyDescent="0.25">
      <c r="A1121" s="53">
        <v>2609907</v>
      </c>
      <c r="B1121" s="53">
        <v>26</v>
      </c>
      <c r="C1121" s="52" t="s">
        <v>12225</v>
      </c>
      <c r="D1121" s="52" t="s">
        <v>12226</v>
      </c>
      <c r="E1121" s="52" t="s">
        <v>11359</v>
      </c>
      <c r="F1121" s="52" t="s">
        <v>12259</v>
      </c>
      <c r="G1121" s="52">
        <v>2601</v>
      </c>
      <c r="H1121" s="52" t="s">
        <v>12249</v>
      </c>
      <c r="I1121" s="52" t="s">
        <v>12250</v>
      </c>
    </row>
    <row r="1122" spans="1:9" x14ac:dyDescent="0.25">
      <c r="A1122" s="53">
        <v>2610400</v>
      </c>
      <c r="B1122" s="53">
        <v>26</v>
      </c>
      <c r="C1122" s="52" t="s">
        <v>12225</v>
      </c>
      <c r="D1122" s="52" t="s">
        <v>12226</v>
      </c>
      <c r="E1122" s="52" t="s">
        <v>11359</v>
      </c>
      <c r="F1122" s="52" t="s">
        <v>11542</v>
      </c>
      <c r="G1122" s="52">
        <v>2601</v>
      </c>
      <c r="H1122" s="52" t="s">
        <v>12249</v>
      </c>
      <c r="I1122" s="52" t="s">
        <v>12250</v>
      </c>
    </row>
    <row r="1123" spans="1:9" x14ac:dyDescent="0.25">
      <c r="A1123" s="53">
        <v>2612208</v>
      </c>
      <c r="B1123" s="53">
        <v>26</v>
      </c>
      <c r="C1123" s="52" t="s">
        <v>12225</v>
      </c>
      <c r="D1123" s="52" t="s">
        <v>12226</v>
      </c>
      <c r="E1123" s="52" t="s">
        <v>11359</v>
      </c>
      <c r="F1123" s="52" t="s">
        <v>12260</v>
      </c>
      <c r="G1123" s="52">
        <v>2601</v>
      </c>
      <c r="H1123" s="52" t="s">
        <v>12249</v>
      </c>
      <c r="I1123" s="52" t="s">
        <v>12250</v>
      </c>
    </row>
    <row r="1124" spans="1:9" x14ac:dyDescent="0.25">
      <c r="A1124" s="53">
        <v>2612455</v>
      </c>
      <c r="B1124" s="53">
        <v>26</v>
      </c>
      <c r="C1124" s="52" t="s">
        <v>12225</v>
      </c>
      <c r="D1124" s="52" t="s">
        <v>12226</v>
      </c>
      <c r="E1124" s="52" t="s">
        <v>11359</v>
      </c>
      <c r="F1124" s="52" t="s">
        <v>11577</v>
      </c>
      <c r="G1124" s="52">
        <v>2601</v>
      </c>
      <c r="H1124" s="52" t="s">
        <v>12249</v>
      </c>
      <c r="I1124" s="52" t="s">
        <v>12250</v>
      </c>
    </row>
    <row r="1125" spans="1:9" x14ac:dyDescent="0.25">
      <c r="A1125" s="53">
        <v>2612471</v>
      </c>
      <c r="B1125" s="53">
        <v>26</v>
      </c>
      <c r="C1125" s="52" t="s">
        <v>12225</v>
      </c>
      <c r="D1125" s="52" t="s">
        <v>12226</v>
      </c>
      <c r="E1125" s="52" t="s">
        <v>11359</v>
      </c>
      <c r="F1125" s="52" t="s">
        <v>12261</v>
      </c>
      <c r="G1125" s="52">
        <v>2601</v>
      </c>
      <c r="H1125" s="52" t="s">
        <v>12249</v>
      </c>
      <c r="I1125" s="52" t="s">
        <v>12250</v>
      </c>
    </row>
    <row r="1126" spans="1:9" x14ac:dyDescent="0.25">
      <c r="A1126" s="53">
        <v>2612554</v>
      </c>
      <c r="B1126" s="53">
        <v>26</v>
      </c>
      <c r="C1126" s="52" t="s">
        <v>12225</v>
      </c>
      <c r="D1126" s="52" t="s">
        <v>12226</v>
      </c>
      <c r="E1126" s="52" t="s">
        <v>11359</v>
      </c>
      <c r="F1126" s="52" t="s">
        <v>12262</v>
      </c>
      <c r="G1126" s="52">
        <v>2601</v>
      </c>
      <c r="H1126" s="52" t="s">
        <v>12249</v>
      </c>
      <c r="I1126" s="52" t="s">
        <v>12250</v>
      </c>
    </row>
    <row r="1127" spans="1:9" x14ac:dyDescent="0.25">
      <c r="A1127" s="53">
        <v>2613503</v>
      </c>
      <c r="B1127" s="53">
        <v>26</v>
      </c>
      <c r="C1127" s="52" t="s">
        <v>12225</v>
      </c>
      <c r="D1127" s="52" t="s">
        <v>12226</v>
      </c>
      <c r="E1127" s="52" t="s">
        <v>11359</v>
      </c>
      <c r="F1127" s="52" t="s">
        <v>12263</v>
      </c>
      <c r="G1127" s="52">
        <v>2601</v>
      </c>
      <c r="H1127" s="52" t="s">
        <v>12249</v>
      </c>
      <c r="I1127" s="52" t="s">
        <v>12250</v>
      </c>
    </row>
    <row r="1128" spans="1:9" x14ac:dyDescent="0.25">
      <c r="A1128" s="53">
        <v>2613909</v>
      </c>
      <c r="B1128" s="53">
        <v>26</v>
      </c>
      <c r="C1128" s="52" t="s">
        <v>12225</v>
      </c>
      <c r="D1128" s="52" t="s">
        <v>12226</v>
      </c>
      <c r="E1128" s="52" t="s">
        <v>11359</v>
      </c>
      <c r="F1128" s="52" t="s">
        <v>12264</v>
      </c>
      <c r="G1128" s="52">
        <v>2601</v>
      </c>
      <c r="H1128" s="52" t="s">
        <v>12249</v>
      </c>
      <c r="I1128" s="52" t="s">
        <v>12250</v>
      </c>
    </row>
    <row r="1129" spans="1:9" x14ac:dyDescent="0.25">
      <c r="A1129" s="53">
        <v>2614006</v>
      </c>
      <c r="B1129" s="53">
        <v>26</v>
      </c>
      <c r="C1129" s="52" t="s">
        <v>12225</v>
      </c>
      <c r="D1129" s="52" t="s">
        <v>12226</v>
      </c>
      <c r="E1129" s="52" t="s">
        <v>11359</v>
      </c>
      <c r="F1129" s="52" t="s">
        <v>12265</v>
      </c>
      <c r="G1129" s="52">
        <v>2601</v>
      </c>
      <c r="H1129" s="52" t="s">
        <v>12249</v>
      </c>
      <c r="I1129" s="52" t="s">
        <v>12250</v>
      </c>
    </row>
    <row r="1130" spans="1:9" x14ac:dyDescent="0.25">
      <c r="A1130" s="53">
        <v>2614303</v>
      </c>
      <c r="B1130" s="53">
        <v>26</v>
      </c>
      <c r="C1130" s="52" t="s">
        <v>12225</v>
      </c>
      <c r="D1130" s="52" t="s">
        <v>12226</v>
      </c>
      <c r="E1130" s="52" t="s">
        <v>11359</v>
      </c>
      <c r="F1130" s="52" t="s">
        <v>12266</v>
      </c>
      <c r="G1130" s="52">
        <v>2601</v>
      </c>
      <c r="H1130" s="52" t="s">
        <v>12249</v>
      </c>
      <c r="I1130" s="52" t="s">
        <v>12250</v>
      </c>
    </row>
    <row r="1131" spans="1:9" x14ac:dyDescent="0.25">
      <c r="A1131" s="53">
        <v>2615201</v>
      </c>
      <c r="B1131" s="53">
        <v>26</v>
      </c>
      <c r="C1131" s="52" t="s">
        <v>12225</v>
      </c>
      <c r="D1131" s="52" t="s">
        <v>12226</v>
      </c>
      <c r="E1131" s="52" t="s">
        <v>11359</v>
      </c>
      <c r="F1131" s="52" t="s">
        <v>12267</v>
      </c>
      <c r="G1131" s="52">
        <v>2601</v>
      </c>
      <c r="H1131" s="52" t="s">
        <v>12249</v>
      </c>
      <c r="I1131" s="52" t="s">
        <v>12250</v>
      </c>
    </row>
    <row r="1132" spans="1:9" x14ac:dyDescent="0.25">
      <c r="A1132" s="53">
        <v>2615607</v>
      </c>
      <c r="B1132" s="53">
        <v>26</v>
      </c>
      <c r="C1132" s="52" t="s">
        <v>12225</v>
      </c>
      <c r="D1132" s="52" t="s">
        <v>12226</v>
      </c>
      <c r="E1132" s="52" t="s">
        <v>11359</v>
      </c>
      <c r="F1132" s="52" t="s">
        <v>12268</v>
      </c>
      <c r="G1132" s="52">
        <v>2601</v>
      </c>
      <c r="H1132" s="52" t="s">
        <v>12249</v>
      </c>
      <c r="I1132" s="52" t="s">
        <v>12250</v>
      </c>
    </row>
    <row r="1133" spans="1:9" x14ac:dyDescent="0.25">
      <c r="A1133" s="53">
        <v>2615706</v>
      </c>
      <c r="B1133" s="53">
        <v>26</v>
      </c>
      <c r="C1133" s="52" t="s">
        <v>12225</v>
      </c>
      <c r="D1133" s="52" t="s">
        <v>12226</v>
      </c>
      <c r="E1133" s="52" t="s">
        <v>11359</v>
      </c>
      <c r="F1133" s="52" t="s">
        <v>12119</v>
      </c>
      <c r="G1133" s="52">
        <v>2601</v>
      </c>
      <c r="H1133" s="52" t="s">
        <v>12249</v>
      </c>
      <c r="I1133" s="52" t="s">
        <v>12250</v>
      </c>
    </row>
    <row r="1134" spans="1:9" x14ac:dyDescent="0.25">
      <c r="A1134" s="53">
        <v>2616100</v>
      </c>
      <c r="B1134" s="53">
        <v>26</v>
      </c>
      <c r="C1134" s="52" t="s">
        <v>12225</v>
      </c>
      <c r="D1134" s="52" t="s">
        <v>12226</v>
      </c>
      <c r="E1134" s="52" t="s">
        <v>11359</v>
      </c>
      <c r="F1134" s="52" t="s">
        <v>12269</v>
      </c>
      <c r="G1134" s="52">
        <v>2601</v>
      </c>
      <c r="H1134" s="52" t="s">
        <v>12249</v>
      </c>
      <c r="I1134" s="52" t="s">
        <v>12250</v>
      </c>
    </row>
    <row r="1135" spans="1:9" x14ac:dyDescent="0.25">
      <c r="A1135" s="53">
        <v>2600302</v>
      </c>
      <c r="B1135" s="53">
        <v>26</v>
      </c>
      <c r="C1135" s="52" t="s">
        <v>12225</v>
      </c>
      <c r="D1135" s="52" t="s">
        <v>12226</v>
      </c>
      <c r="E1135" s="52" t="s">
        <v>11359</v>
      </c>
      <c r="F1135" s="52" t="s">
        <v>12270</v>
      </c>
      <c r="G1135" s="52">
        <v>2603</v>
      </c>
      <c r="H1135" s="52" t="s">
        <v>12271</v>
      </c>
      <c r="I1135" s="52" t="s">
        <v>12272</v>
      </c>
    </row>
    <row r="1136" spans="1:9" x14ac:dyDescent="0.25">
      <c r="A1136" s="53">
        <v>2600500</v>
      </c>
      <c r="B1136" s="53">
        <v>26</v>
      </c>
      <c r="C1136" s="52" t="s">
        <v>12225</v>
      </c>
      <c r="D1136" s="52" t="s">
        <v>12226</v>
      </c>
      <c r="E1136" s="52" t="s">
        <v>11359</v>
      </c>
      <c r="F1136" s="52" t="s">
        <v>12273</v>
      </c>
      <c r="G1136" s="52">
        <v>2603</v>
      </c>
      <c r="H1136" s="52" t="s">
        <v>12271</v>
      </c>
      <c r="I1136" s="52" t="s">
        <v>12272</v>
      </c>
    </row>
    <row r="1137" spans="1:9" x14ac:dyDescent="0.25">
      <c r="A1137" s="53">
        <v>2600609</v>
      </c>
      <c r="B1137" s="53">
        <v>26</v>
      </c>
      <c r="C1137" s="52" t="s">
        <v>12225</v>
      </c>
      <c r="D1137" s="52" t="s">
        <v>12226</v>
      </c>
      <c r="E1137" s="52" t="s">
        <v>11359</v>
      </c>
      <c r="F1137" s="52" t="s">
        <v>12126</v>
      </c>
      <c r="G1137" s="52">
        <v>2603</v>
      </c>
      <c r="H1137" s="52" t="s">
        <v>12271</v>
      </c>
      <c r="I1137" s="52" t="s">
        <v>12272</v>
      </c>
    </row>
    <row r="1138" spans="1:9" x14ac:dyDescent="0.25">
      <c r="A1138" s="53">
        <v>2600807</v>
      </c>
      <c r="B1138" s="53">
        <v>26</v>
      </c>
      <c r="C1138" s="52" t="s">
        <v>12225</v>
      </c>
      <c r="D1138" s="52" t="s">
        <v>12226</v>
      </c>
      <c r="E1138" s="52" t="s">
        <v>11359</v>
      </c>
      <c r="F1138" s="52" t="s">
        <v>12274</v>
      </c>
      <c r="G1138" s="52">
        <v>2603</v>
      </c>
      <c r="H1138" s="52" t="s">
        <v>12271</v>
      </c>
      <c r="I1138" s="52" t="s">
        <v>12272</v>
      </c>
    </row>
    <row r="1139" spans="1:9" x14ac:dyDescent="0.25">
      <c r="A1139" s="53">
        <v>2601003</v>
      </c>
      <c r="B1139" s="53">
        <v>26</v>
      </c>
      <c r="C1139" s="52" t="s">
        <v>12225</v>
      </c>
      <c r="D1139" s="52" t="s">
        <v>12226</v>
      </c>
      <c r="E1139" s="52" t="s">
        <v>11359</v>
      </c>
      <c r="F1139" s="52" t="s">
        <v>12275</v>
      </c>
      <c r="G1139" s="52">
        <v>2603</v>
      </c>
      <c r="H1139" s="52" t="s">
        <v>12271</v>
      </c>
      <c r="I1139" s="52" t="s">
        <v>12272</v>
      </c>
    </row>
    <row r="1140" spans="1:9" x14ac:dyDescent="0.25">
      <c r="A1140" s="53">
        <v>2601201</v>
      </c>
      <c r="B1140" s="53">
        <v>26</v>
      </c>
      <c r="C1140" s="52" t="s">
        <v>12225</v>
      </c>
      <c r="D1140" s="52" t="s">
        <v>12226</v>
      </c>
      <c r="E1140" s="52" t="s">
        <v>11359</v>
      </c>
      <c r="F1140" s="52" t="s">
        <v>12276</v>
      </c>
      <c r="G1140" s="52">
        <v>2603</v>
      </c>
      <c r="H1140" s="52" t="s">
        <v>12271</v>
      </c>
      <c r="I1140" s="52" t="s">
        <v>12272</v>
      </c>
    </row>
    <row r="1141" spans="1:9" x14ac:dyDescent="0.25">
      <c r="A1141" s="53">
        <v>2601508</v>
      </c>
      <c r="B1141" s="53">
        <v>26</v>
      </c>
      <c r="C1141" s="52" t="s">
        <v>12225</v>
      </c>
      <c r="D1141" s="52" t="s">
        <v>12226</v>
      </c>
      <c r="E1141" s="52" t="s">
        <v>11359</v>
      </c>
      <c r="F1141" s="52" t="s">
        <v>12277</v>
      </c>
      <c r="G1141" s="52">
        <v>2603</v>
      </c>
      <c r="H1141" s="52" t="s">
        <v>12271</v>
      </c>
      <c r="I1141" s="52" t="s">
        <v>12272</v>
      </c>
    </row>
    <row r="1142" spans="1:9" x14ac:dyDescent="0.25">
      <c r="A1142" s="53">
        <v>2601706</v>
      </c>
      <c r="B1142" s="53">
        <v>26</v>
      </c>
      <c r="C1142" s="52" t="s">
        <v>12225</v>
      </c>
      <c r="D1142" s="52" t="s">
        <v>12226</v>
      </c>
      <c r="E1142" s="52" t="s">
        <v>11359</v>
      </c>
      <c r="F1142" s="52" t="s">
        <v>12278</v>
      </c>
      <c r="G1142" s="52">
        <v>2603</v>
      </c>
      <c r="H1142" s="52" t="s">
        <v>12271</v>
      </c>
      <c r="I1142" s="52" t="s">
        <v>12272</v>
      </c>
    </row>
    <row r="1143" spans="1:9" x14ac:dyDescent="0.25">
      <c r="A1143" s="53">
        <v>2601904</v>
      </c>
      <c r="B1143" s="53">
        <v>26</v>
      </c>
      <c r="C1143" s="52" t="s">
        <v>12225</v>
      </c>
      <c r="D1143" s="52" t="s">
        <v>12226</v>
      </c>
      <c r="E1143" s="52" t="s">
        <v>11359</v>
      </c>
      <c r="F1143" s="52" t="s">
        <v>12279</v>
      </c>
      <c r="G1143" s="52">
        <v>2603</v>
      </c>
      <c r="H1143" s="52" t="s">
        <v>12271</v>
      </c>
      <c r="I1143" s="52" t="s">
        <v>12272</v>
      </c>
    </row>
    <row r="1144" spans="1:9" x14ac:dyDescent="0.25">
      <c r="A1144" s="53">
        <v>2602100</v>
      </c>
      <c r="B1144" s="53">
        <v>26</v>
      </c>
      <c r="C1144" s="52" t="s">
        <v>12225</v>
      </c>
      <c r="D1144" s="52" t="s">
        <v>12226</v>
      </c>
      <c r="E1144" s="52" t="s">
        <v>11359</v>
      </c>
      <c r="F1144" s="52" t="s">
        <v>12280</v>
      </c>
      <c r="G1144" s="52">
        <v>2603</v>
      </c>
      <c r="H1144" s="52" t="s">
        <v>12271</v>
      </c>
      <c r="I1144" s="52" t="s">
        <v>12272</v>
      </c>
    </row>
    <row r="1145" spans="1:9" x14ac:dyDescent="0.25">
      <c r="A1145" s="53">
        <v>2602407</v>
      </c>
      <c r="B1145" s="53">
        <v>26</v>
      </c>
      <c r="C1145" s="52" t="s">
        <v>12225</v>
      </c>
      <c r="D1145" s="52" t="s">
        <v>12226</v>
      </c>
      <c r="E1145" s="52" t="s">
        <v>11359</v>
      </c>
      <c r="F1145" s="52" t="s">
        <v>12281</v>
      </c>
      <c r="G1145" s="52">
        <v>2603</v>
      </c>
      <c r="H1145" s="52" t="s">
        <v>12271</v>
      </c>
      <c r="I1145" s="52" t="s">
        <v>12272</v>
      </c>
    </row>
    <row r="1146" spans="1:9" x14ac:dyDescent="0.25">
      <c r="A1146" s="53">
        <v>2602605</v>
      </c>
      <c r="B1146" s="53">
        <v>26</v>
      </c>
      <c r="C1146" s="52" t="s">
        <v>12225</v>
      </c>
      <c r="D1146" s="52" t="s">
        <v>12226</v>
      </c>
      <c r="E1146" s="52" t="s">
        <v>11359</v>
      </c>
      <c r="F1146" s="52" t="s">
        <v>12282</v>
      </c>
      <c r="G1146" s="52">
        <v>2603</v>
      </c>
      <c r="H1146" s="52" t="s">
        <v>12271</v>
      </c>
      <c r="I1146" s="52" t="s">
        <v>12272</v>
      </c>
    </row>
    <row r="1147" spans="1:9" x14ac:dyDescent="0.25">
      <c r="A1147" s="53">
        <v>2603108</v>
      </c>
      <c r="B1147" s="53">
        <v>26</v>
      </c>
      <c r="C1147" s="52" t="s">
        <v>12225</v>
      </c>
      <c r="D1147" s="52" t="s">
        <v>12226</v>
      </c>
      <c r="E1147" s="52" t="s">
        <v>11359</v>
      </c>
      <c r="F1147" s="52" t="s">
        <v>12283</v>
      </c>
      <c r="G1147" s="52">
        <v>2603</v>
      </c>
      <c r="H1147" s="52" t="s">
        <v>12271</v>
      </c>
      <c r="I1147" s="52" t="s">
        <v>12272</v>
      </c>
    </row>
    <row r="1148" spans="1:9" x14ac:dyDescent="0.25">
      <c r="A1148" s="53">
        <v>2603207</v>
      </c>
      <c r="B1148" s="53">
        <v>26</v>
      </c>
      <c r="C1148" s="52" t="s">
        <v>12225</v>
      </c>
      <c r="D1148" s="52" t="s">
        <v>12226</v>
      </c>
      <c r="E1148" s="52" t="s">
        <v>11359</v>
      </c>
      <c r="F1148" s="52" t="s">
        <v>12284</v>
      </c>
      <c r="G1148" s="52">
        <v>2603</v>
      </c>
      <c r="H1148" s="52" t="s">
        <v>12271</v>
      </c>
      <c r="I1148" s="52" t="s">
        <v>12272</v>
      </c>
    </row>
    <row r="1149" spans="1:9" x14ac:dyDescent="0.25">
      <c r="A1149" s="53">
        <v>2603306</v>
      </c>
      <c r="B1149" s="53">
        <v>26</v>
      </c>
      <c r="C1149" s="52" t="s">
        <v>12225</v>
      </c>
      <c r="D1149" s="52" t="s">
        <v>12226</v>
      </c>
      <c r="E1149" s="52" t="s">
        <v>11359</v>
      </c>
      <c r="F1149" s="52" t="s">
        <v>12285</v>
      </c>
      <c r="G1149" s="52">
        <v>2603</v>
      </c>
      <c r="H1149" s="52" t="s">
        <v>12271</v>
      </c>
      <c r="I1149" s="52" t="s">
        <v>12272</v>
      </c>
    </row>
    <row r="1150" spans="1:9" x14ac:dyDescent="0.25">
      <c r="A1150" s="53">
        <v>2603504</v>
      </c>
      <c r="B1150" s="53">
        <v>26</v>
      </c>
      <c r="C1150" s="52" t="s">
        <v>12225</v>
      </c>
      <c r="D1150" s="52" t="s">
        <v>12226</v>
      </c>
      <c r="E1150" s="52" t="s">
        <v>11359</v>
      </c>
      <c r="F1150" s="52" t="s">
        <v>12286</v>
      </c>
      <c r="G1150" s="52">
        <v>2603</v>
      </c>
      <c r="H1150" s="52" t="s">
        <v>12271</v>
      </c>
      <c r="I1150" s="52" t="s">
        <v>12272</v>
      </c>
    </row>
    <row r="1151" spans="1:9" x14ac:dyDescent="0.25">
      <c r="A1151" s="53">
        <v>2603702</v>
      </c>
      <c r="B1151" s="53">
        <v>26</v>
      </c>
      <c r="C1151" s="52" t="s">
        <v>12225</v>
      </c>
      <c r="D1151" s="52" t="s">
        <v>12226</v>
      </c>
      <c r="E1151" s="52" t="s">
        <v>11359</v>
      </c>
      <c r="F1151" s="52" t="s">
        <v>12287</v>
      </c>
      <c r="G1151" s="52">
        <v>2603</v>
      </c>
      <c r="H1151" s="52" t="s">
        <v>12271</v>
      </c>
      <c r="I1151" s="52" t="s">
        <v>12272</v>
      </c>
    </row>
    <row r="1152" spans="1:9" x14ac:dyDescent="0.25">
      <c r="A1152" s="53">
        <v>2603801</v>
      </c>
      <c r="B1152" s="53">
        <v>26</v>
      </c>
      <c r="C1152" s="52" t="s">
        <v>12225</v>
      </c>
      <c r="D1152" s="52" t="s">
        <v>12226</v>
      </c>
      <c r="E1152" s="52" t="s">
        <v>11359</v>
      </c>
      <c r="F1152" s="52" t="s">
        <v>12288</v>
      </c>
      <c r="G1152" s="52">
        <v>2603</v>
      </c>
      <c r="H1152" s="52" t="s">
        <v>12271</v>
      </c>
      <c r="I1152" s="52" t="s">
        <v>12272</v>
      </c>
    </row>
    <row r="1153" spans="1:9" x14ac:dyDescent="0.25">
      <c r="A1153" s="53">
        <v>2604106</v>
      </c>
      <c r="B1153" s="53">
        <v>26</v>
      </c>
      <c r="C1153" s="52" t="s">
        <v>12225</v>
      </c>
      <c r="D1153" s="52" t="s">
        <v>12226</v>
      </c>
      <c r="E1153" s="52" t="s">
        <v>11359</v>
      </c>
      <c r="F1153" s="52" t="s">
        <v>12289</v>
      </c>
      <c r="G1153" s="52">
        <v>2603</v>
      </c>
      <c r="H1153" s="52" t="s">
        <v>12271</v>
      </c>
      <c r="I1153" s="52" t="s">
        <v>12272</v>
      </c>
    </row>
    <row r="1154" spans="1:9" x14ac:dyDescent="0.25">
      <c r="A1154" s="53">
        <v>2604205</v>
      </c>
      <c r="B1154" s="53">
        <v>26</v>
      </c>
      <c r="C1154" s="52" t="s">
        <v>12225</v>
      </c>
      <c r="D1154" s="52" t="s">
        <v>12226</v>
      </c>
      <c r="E1154" s="52" t="s">
        <v>11359</v>
      </c>
      <c r="F1154" s="52" t="s">
        <v>12290</v>
      </c>
      <c r="G1154" s="52">
        <v>2603</v>
      </c>
      <c r="H1154" s="52" t="s">
        <v>12271</v>
      </c>
      <c r="I1154" s="52" t="s">
        <v>12272</v>
      </c>
    </row>
    <row r="1155" spans="1:9" x14ac:dyDescent="0.25">
      <c r="A1155" s="53">
        <v>2604700</v>
      </c>
      <c r="B1155" s="53">
        <v>26</v>
      </c>
      <c r="C1155" s="52" t="s">
        <v>12225</v>
      </c>
      <c r="D1155" s="52" t="s">
        <v>12226</v>
      </c>
      <c r="E1155" s="52" t="s">
        <v>11359</v>
      </c>
      <c r="F1155" s="52" t="s">
        <v>12291</v>
      </c>
      <c r="G1155" s="52">
        <v>2603</v>
      </c>
      <c r="H1155" s="52" t="s">
        <v>12271</v>
      </c>
      <c r="I1155" s="52" t="s">
        <v>12272</v>
      </c>
    </row>
    <row r="1156" spans="1:9" x14ac:dyDescent="0.25">
      <c r="A1156" s="53">
        <v>2604908</v>
      </c>
      <c r="B1156" s="53">
        <v>26</v>
      </c>
      <c r="C1156" s="52" t="s">
        <v>12225</v>
      </c>
      <c r="D1156" s="52" t="s">
        <v>12226</v>
      </c>
      <c r="E1156" s="52" t="s">
        <v>11359</v>
      </c>
      <c r="F1156" s="52" t="s">
        <v>12292</v>
      </c>
      <c r="G1156" s="52">
        <v>2603</v>
      </c>
      <c r="H1156" s="52" t="s">
        <v>12271</v>
      </c>
      <c r="I1156" s="52" t="s">
        <v>12272</v>
      </c>
    </row>
    <row r="1157" spans="1:9" x14ac:dyDescent="0.25">
      <c r="A1157" s="53">
        <v>2605004</v>
      </c>
      <c r="B1157" s="53">
        <v>26</v>
      </c>
      <c r="C1157" s="52" t="s">
        <v>12225</v>
      </c>
      <c r="D1157" s="52" t="s">
        <v>12226</v>
      </c>
      <c r="E1157" s="52" t="s">
        <v>11359</v>
      </c>
      <c r="F1157" s="52" t="s">
        <v>12293</v>
      </c>
      <c r="G1157" s="52">
        <v>2603</v>
      </c>
      <c r="H1157" s="52" t="s">
        <v>12271</v>
      </c>
      <c r="I1157" s="52" t="s">
        <v>12272</v>
      </c>
    </row>
    <row r="1158" spans="1:9" x14ac:dyDescent="0.25">
      <c r="A1158" s="53">
        <v>2605806</v>
      </c>
      <c r="B1158" s="53">
        <v>26</v>
      </c>
      <c r="C1158" s="52" t="s">
        <v>12225</v>
      </c>
      <c r="D1158" s="52" t="s">
        <v>12226</v>
      </c>
      <c r="E1158" s="52" t="s">
        <v>11359</v>
      </c>
      <c r="F1158" s="52" t="s">
        <v>12294</v>
      </c>
      <c r="G1158" s="52">
        <v>2603</v>
      </c>
      <c r="H1158" s="52" t="s">
        <v>12271</v>
      </c>
      <c r="I1158" s="52" t="s">
        <v>12272</v>
      </c>
    </row>
    <row r="1159" spans="1:9" x14ac:dyDescent="0.25">
      <c r="A1159" s="53">
        <v>2606002</v>
      </c>
      <c r="B1159" s="53">
        <v>26</v>
      </c>
      <c r="C1159" s="52" t="s">
        <v>12225</v>
      </c>
      <c r="D1159" s="52" t="s">
        <v>12226</v>
      </c>
      <c r="E1159" s="52" t="s">
        <v>11359</v>
      </c>
      <c r="F1159" s="52" t="s">
        <v>12295</v>
      </c>
      <c r="G1159" s="52">
        <v>2603</v>
      </c>
      <c r="H1159" s="52" t="s">
        <v>12271</v>
      </c>
      <c r="I1159" s="52" t="s">
        <v>12272</v>
      </c>
    </row>
    <row r="1160" spans="1:9" x14ac:dyDescent="0.25">
      <c r="A1160" s="53">
        <v>2606507</v>
      </c>
      <c r="B1160" s="53">
        <v>26</v>
      </c>
      <c r="C1160" s="52" t="s">
        <v>12225</v>
      </c>
      <c r="D1160" s="52" t="s">
        <v>12226</v>
      </c>
      <c r="E1160" s="52" t="s">
        <v>11359</v>
      </c>
      <c r="F1160" s="52" t="s">
        <v>12296</v>
      </c>
      <c r="G1160" s="52">
        <v>2603</v>
      </c>
      <c r="H1160" s="52" t="s">
        <v>12271</v>
      </c>
      <c r="I1160" s="52" t="s">
        <v>12272</v>
      </c>
    </row>
    <row r="1161" spans="1:9" x14ac:dyDescent="0.25">
      <c r="A1161" s="53">
        <v>2606705</v>
      </c>
      <c r="B1161" s="53">
        <v>26</v>
      </c>
      <c r="C1161" s="52" t="s">
        <v>12225</v>
      </c>
      <c r="D1161" s="52" t="s">
        <v>12226</v>
      </c>
      <c r="E1161" s="52" t="s">
        <v>11359</v>
      </c>
      <c r="F1161" s="52" t="s">
        <v>12297</v>
      </c>
      <c r="G1161" s="52">
        <v>2603</v>
      </c>
      <c r="H1161" s="52" t="s">
        <v>12271</v>
      </c>
      <c r="I1161" s="52" t="s">
        <v>12272</v>
      </c>
    </row>
    <row r="1162" spans="1:9" x14ac:dyDescent="0.25">
      <c r="A1162" s="53">
        <v>2607505</v>
      </c>
      <c r="B1162" s="53">
        <v>26</v>
      </c>
      <c r="C1162" s="52" t="s">
        <v>12225</v>
      </c>
      <c r="D1162" s="52" t="s">
        <v>12226</v>
      </c>
      <c r="E1162" s="52" t="s">
        <v>11359</v>
      </c>
      <c r="F1162" s="52" t="s">
        <v>12298</v>
      </c>
      <c r="G1162" s="52">
        <v>2603</v>
      </c>
      <c r="H1162" s="52" t="s">
        <v>12271</v>
      </c>
      <c r="I1162" s="52" t="s">
        <v>12272</v>
      </c>
    </row>
    <row r="1163" spans="1:9" x14ac:dyDescent="0.25">
      <c r="A1163" s="53">
        <v>2607950</v>
      </c>
      <c r="B1163" s="53">
        <v>26</v>
      </c>
      <c r="C1163" s="52" t="s">
        <v>12225</v>
      </c>
      <c r="D1163" s="52" t="s">
        <v>12226</v>
      </c>
      <c r="E1163" s="52" t="s">
        <v>11359</v>
      </c>
      <c r="F1163" s="52" t="s">
        <v>12299</v>
      </c>
      <c r="G1163" s="52">
        <v>2603</v>
      </c>
      <c r="H1163" s="52" t="s">
        <v>12271</v>
      </c>
      <c r="I1163" s="52" t="s">
        <v>12272</v>
      </c>
    </row>
    <row r="1164" spans="1:9" x14ac:dyDescent="0.25">
      <c r="A1164" s="53">
        <v>2608008</v>
      </c>
      <c r="B1164" s="53">
        <v>26</v>
      </c>
      <c r="C1164" s="52" t="s">
        <v>12225</v>
      </c>
      <c r="D1164" s="52" t="s">
        <v>12226</v>
      </c>
      <c r="E1164" s="52" t="s">
        <v>11359</v>
      </c>
      <c r="F1164" s="52" t="s">
        <v>12300</v>
      </c>
      <c r="G1164" s="52">
        <v>2603</v>
      </c>
      <c r="H1164" s="52" t="s">
        <v>12271</v>
      </c>
      <c r="I1164" s="52" t="s">
        <v>12272</v>
      </c>
    </row>
    <row r="1165" spans="1:9" x14ac:dyDescent="0.25">
      <c r="A1165" s="53">
        <v>2608255</v>
      </c>
      <c r="B1165" s="53">
        <v>26</v>
      </c>
      <c r="C1165" s="52" t="s">
        <v>12225</v>
      </c>
      <c r="D1165" s="52" t="s">
        <v>12226</v>
      </c>
      <c r="E1165" s="52" t="s">
        <v>11359</v>
      </c>
      <c r="F1165" s="52" t="s">
        <v>12301</v>
      </c>
      <c r="G1165" s="52">
        <v>2603</v>
      </c>
      <c r="H1165" s="52" t="s">
        <v>12271</v>
      </c>
      <c r="I1165" s="52" t="s">
        <v>12272</v>
      </c>
    </row>
    <row r="1166" spans="1:9" x14ac:dyDescent="0.25">
      <c r="A1166" s="53">
        <v>2608305</v>
      </c>
      <c r="B1166" s="53">
        <v>26</v>
      </c>
      <c r="C1166" s="52" t="s">
        <v>12225</v>
      </c>
      <c r="D1166" s="52" t="s">
        <v>12226</v>
      </c>
      <c r="E1166" s="52" t="s">
        <v>11359</v>
      </c>
      <c r="F1166" s="52" t="s">
        <v>12302</v>
      </c>
      <c r="G1166" s="52">
        <v>2603</v>
      </c>
      <c r="H1166" s="52" t="s">
        <v>12271</v>
      </c>
      <c r="I1166" s="52" t="s">
        <v>12272</v>
      </c>
    </row>
    <row r="1167" spans="1:9" x14ac:dyDescent="0.25">
      <c r="A1167" s="53">
        <v>2608404</v>
      </c>
      <c r="B1167" s="53">
        <v>26</v>
      </c>
      <c r="C1167" s="52" t="s">
        <v>12225</v>
      </c>
      <c r="D1167" s="52" t="s">
        <v>12226</v>
      </c>
      <c r="E1167" s="52" t="s">
        <v>11359</v>
      </c>
      <c r="F1167" s="52" t="s">
        <v>11907</v>
      </c>
      <c r="G1167" s="52">
        <v>2603</v>
      </c>
      <c r="H1167" s="52" t="s">
        <v>12271</v>
      </c>
      <c r="I1167" s="52" t="s">
        <v>12272</v>
      </c>
    </row>
    <row r="1168" spans="1:9" x14ac:dyDescent="0.25">
      <c r="A1168" s="53">
        <v>2608602</v>
      </c>
      <c r="B1168" s="53">
        <v>26</v>
      </c>
      <c r="C1168" s="52" t="s">
        <v>12225</v>
      </c>
      <c r="D1168" s="52" t="s">
        <v>12226</v>
      </c>
      <c r="E1168" s="52" t="s">
        <v>11359</v>
      </c>
      <c r="F1168" s="52" t="s">
        <v>12303</v>
      </c>
      <c r="G1168" s="52">
        <v>2603</v>
      </c>
      <c r="H1168" s="52" t="s">
        <v>12271</v>
      </c>
      <c r="I1168" s="52" t="s">
        <v>12272</v>
      </c>
    </row>
    <row r="1169" spans="1:9" x14ac:dyDescent="0.25">
      <c r="A1169" s="53">
        <v>2608701</v>
      </c>
      <c r="B1169" s="53">
        <v>26</v>
      </c>
      <c r="C1169" s="52" t="s">
        <v>12225</v>
      </c>
      <c r="D1169" s="52" t="s">
        <v>12226</v>
      </c>
      <c r="E1169" s="52" t="s">
        <v>11359</v>
      </c>
      <c r="F1169" s="52" t="s">
        <v>12304</v>
      </c>
      <c r="G1169" s="52">
        <v>2603</v>
      </c>
      <c r="H1169" s="52" t="s">
        <v>12271</v>
      </c>
      <c r="I1169" s="52" t="s">
        <v>12272</v>
      </c>
    </row>
    <row r="1170" spans="1:9" x14ac:dyDescent="0.25">
      <c r="A1170" s="53">
        <v>2608800</v>
      </c>
      <c r="B1170" s="53">
        <v>26</v>
      </c>
      <c r="C1170" s="52" t="s">
        <v>12225</v>
      </c>
      <c r="D1170" s="52" t="s">
        <v>12226</v>
      </c>
      <c r="E1170" s="52" t="s">
        <v>11359</v>
      </c>
      <c r="F1170" s="52" t="s">
        <v>12305</v>
      </c>
      <c r="G1170" s="52">
        <v>2603</v>
      </c>
      <c r="H1170" s="52" t="s">
        <v>12271</v>
      </c>
      <c r="I1170" s="52" t="s">
        <v>12272</v>
      </c>
    </row>
    <row r="1171" spans="1:9" x14ac:dyDescent="0.25">
      <c r="A1171" s="53">
        <v>2610103</v>
      </c>
      <c r="B1171" s="53">
        <v>26</v>
      </c>
      <c r="C1171" s="52" t="s">
        <v>12225</v>
      </c>
      <c r="D1171" s="52" t="s">
        <v>12226</v>
      </c>
      <c r="E1171" s="52" t="s">
        <v>11359</v>
      </c>
      <c r="F1171" s="52" t="s">
        <v>12306</v>
      </c>
      <c r="G1171" s="52">
        <v>2603</v>
      </c>
      <c r="H1171" s="52" t="s">
        <v>12271</v>
      </c>
      <c r="I1171" s="52" t="s">
        <v>12272</v>
      </c>
    </row>
    <row r="1172" spans="1:9" x14ac:dyDescent="0.25">
      <c r="A1172" s="53">
        <v>2610202</v>
      </c>
      <c r="B1172" s="53">
        <v>26</v>
      </c>
      <c r="C1172" s="52" t="s">
        <v>12225</v>
      </c>
      <c r="D1172" s="52" t="s">
        <v>12226</v>
      </c>
      <c r="E1172" s="52" t="s">
        <v>11359</v>
      </c>
      <c r="F1172" s="52" t="s">
        <v>12307</v>
      </c>
      <c r="G1172" s="52">
        <v>2603</v>
      </c>
      <c r="H1172" s="52" t="s">
        <v>12271</v>
      </c>
      <c r="I1172" s="52" t="s">
        <v>12272</v>
      </c>
    </row>
    <row r="1173" spans="1:9" x14ac:dyDescent="0.25">
      <c r="A1173" s="53">
        <v>2610301</v>
      </c>
      <c r="B1173" s="53">
        <v>26</v>
      </c>
      <c r="C1173" s="52" t="s">
        <v>12225</v>
      </c>
      <c r="D1173" s="52" t="s">
        <v>12226</v>
      </c>
      <c r="E1173" s="52" t="s">
        <v>11359</v>
      </c>
      <c r="F1173" s="52" t="s">
        <v>12308</v>
      </c>
      <c r="G1173" s="52">
        <v>2603</v>
      </c>
      <c r="H1173" s="52" t="s">
        <v>12271</v>
      </c>
      <c r="I1173" s="52" t="s">
        <v>12272</v>
      </c>
    </row>
    <row r="1174" spans="1:9" x14ac:dyDescent="0.25">
      <c r="A1174" s="53">
        <v>2610806</v>
      </c>
      <c r="B1174" s="53">
        <v>26</v>
      </c>
      <c r="C1174" s="52" t="s">
        <v>12225</v>
      </c>
      <c r="D1174" s="52" t="s">
        <v>12226</v>
      </c>
      <c r="E1174" s="52" t="s">
        <v>11359</v>
      </c>
      <c r="F1174" s="52" t="s">
        <v>12309</v>
      </c>
      <c r="G1174" s="52">
        <v>2603</v>
      </c>
      <c r="H1174" s="52" t="s">
        <v>12271</v>
      </c>
      <c r="I1174" s="52" t="s">
        <v>12272</v>
      </c>
    </row>
    <row r="1175" spans="1:9" x14ac:dyDescent="0.25">
      <c r="A1175" s="53">
        <v>2610905</v>
      </c>
      <c r="B1175" s="53">
        <v>26</v>
      </c>
      <c r="C1175" s="52" t="s">
        <v>12225</v>
      </c>
      <c r="D1175" s="52" t="s">
        <v>12226</v>
      </c>
      <c r="E1175" s="52" t="s">
        <v>11359</v>
      </c>
      <c r="F1175" s="52" t="s">
        <v>12310</v>
      </c>
      <c r="G1175" s="52">
        <v>2603</v>
      </c>
      <c r="H1175" s="52" t="s">
        <v>12271</v>
      </c>
      <c r="I1175" s="52" t="s">
        <v>12272</v>
      </c>
    </row>
    <row r="1176" spans="1:9" x14ac:dyDescent="0.25">
      <c r="A1176" s="53">
        <v>2611200</v>
      </c>
      <c r="B1176" s="53">
        <v>26</v>
      </c>
      <c r="C1176" s="52" t="s">
        <v>12225</v>
      </c>
      <c r="D1176" s="52" t="s">
        <v>12226</v>
      </c>
      <c r="E1176" s="52" t="s">
        <v>11359</v>
      </c>
      <c r="F1176" s="52" t="s">
        <v>12311</v>
      </c>
      <c r="G1176" s="52">
        <v>2603</v>
      </c>
      <c r="H1176" s="52" t="s">
        <v>12271</v>
      </c>
      <c r="I1176" s="52" t="s">
        <v>12272</v>
      </c>
    </row>
    <row r="1177" spans="1:9" x14ac:dyDescent="0.25">
      <c r="A1177" s="53">
        <v>2611507</v>
      </c>
      <c r="B1177" s="53">
        <v>26</v>
      </c>
      <c r="C1177" s="52" t="s">
        <v>12225</v>
      </c>
      <c r="D1177" s="52" t="s">
        <v>12226</v>
      </c>
      <c r="E1177" s="52" t="s">
        <v>11359</v>
      </c>
      <c r="F1177" s="52" t="s">
        <v>12312</v>
      </c>
      <c r="G1177" s="52">
        <v>2603</v>
      </c>
      <c r="H1177" s="52" t="s">
        <v>12271</v>
      </c>
      <c r="I1177" s="52" t="s">
        <v>12272</v>
      </c>
    </row>
    <row r="1178" spans="1:9" x14ac:dyDescent="0.25">
      <c r="A1178" s="53">
        <v>2611705</v>
      </c>
      <c r="B1178" s="53">
        <v>26</v>
      </c>
      <c r="C1178" s="52" t="s">
        <v>12225</v>
      </c>
      <c r="D1178" s="52" t="s">
        <v>12226</v>
      </c>
      <c r="E1178" s="52" t="s">
        <v>11359</v>
      </c>
      <c r="F1178" s="52" t="s">
        <v>12313</v>
      </c>
      <c r="G1178" s="52">
        <v>2603</v>
      </c>
      <c r="H1178" s="52" t="s">
        <v>12271</v>
      </c>
      <c r="I1178" s="52" t="s">
        <v>12272</v>
      </c>
    </row>
    <row r="1179" spans="1:9" x14ac:dyDescent="0.25">
      <c r="A1179" s="53">
        <v>2612000</v>
      </c>
      <c r="B1179" s="53">
        <v>26</v>
      </c>
      <c r="C1179" s="52" t="s">
        <v>12225</v>
      </c>
      <c r="D1179" s="52" t="s">
        <v>12226</v>
      </c>
      <c r="E1179" s="52" t="s">
        <v>11359</v>
      </c>
      <c r="F1179" s="52" t="s">
        <v>12314</v>
      </c>
      <c r="G1179" s="52">
        <v>2603</v>
      </c>
      <c r="H1179" s="52" t="s">
        <v>12271</v>
      </c>
      <c r="I1179" s="52" t="s">
        <v>12272</v>
      </c>
    </row>
    <row r="1180" spans="1:9" x14ac:dyDescent="0.25">
      <c r="A1180" s="53">
        <v>2612307</v>
      </c>
      <c r="B1180" s="53">
        <v>26</v>
      </c>
      <c r="C1180" s="52" t="s">
        <v>12225</v>
      </c>
      <c r="D1180" s="52" t="s">
        <v>12226</v>
      </c>
      <c r="E1180" s="52" t="s">
        <v>11359</v>
      </c>
      <c r="F1180" s="52" t="s">
        <v>12315</v>
      </c>
      <c r="G1180" s="52">
        <v>2603</v>
      </c>
      <c r="H1180" s="52" t="s">
        <v>12271</v>
      </c>
      <c r="I1180" s="52" t="s">
        <v>12272</v>
      </c>
    </row>
    <row r="1181" spans="1:9" x14ac:dyDescent="0.25">
      <c r="A1181" s="53">
        <v>2612406</v>
      </c>
      <c r="B1181" s="53">
        <v>26</v>
      </c>
      <c r="C1181" s="52" t="s">
        <v>12225</v>
      </c>
      <c r="D1181" s="52" t="s">
        <v>12226</v>
      </c>
      <c r="E1181" s="52" t="s">
        <v>11359</v>
      </c>
      <c r="F1181" s="52" t="s">
        <v>12316</v>
      </c>
      <c r="G1181" s="52">
        <v>2603</v>
      </c>
      <c r="H1181" s="52" t="s">
        <v>12271</v>
      </c>
      <c r="I1181" s="52" t="s">
        <v>12272</v>
      </c>
    </row>
    <row r="1182" spans="1:9" x14ac:dyDescent="0.25">
      <c r="A1182" s="53">
        <v>2612505</v>
      </c>
      <c r="B1182" s="53">
        <v>26</v>
      </c>
      <c r="C1182" s="52" t="s">
        <v>12225</v>
      </c>
      <c r="D1182" s="52" t="s">
        <v>12226</v>
      </c>
      <c r="E1182" s="52" t="s">
        <v>11359</v>
      </c>
      <c r="F1182" s="52" t="s">
        <v>12317</v>
      </c>
      <c r="G1182" s="52">
        <v>2603</v>
      </c>
      <c r="H1182" s="52" t="s">
        <v>12271</v>
      </c>
      <c r="I1182" s="52" t="s">
        <v>12272</v>
      </c>
    </row>
    <row r="1183" spans="1:9" x14ac:dyDescent="0.25">
      <c r="A1183" s="53">
        <v>2612901</v>
      </c>
      <c r="B1183" s="53">
        <v>26</v>
      </c>
      <c r="C1183" s="52" t="s">
        <v>12225</v>
      </c>
      <c r="D1183" s="52" t="s">
        <v>12226</v>
      </c>
      <c r="E1183" s="52" t="s">
        <v>11359</v>
      </c>
      <c r="F1183" s="52" t="s">
        <v>12318</v>
      </c>
      <c r="G1183" s="52">
        <v>2603</v>
      </c>
      <c r="H1183" s="52" t="s">
        <v>12271</v>
      </c>
      <c r="I1183" s="52" t="s">
        <v>12272</v>
      </c>
    </row>
    <row r="1184" spans="1:9" x14ac:dyDescent="0.25">
      <c r="A1184" s="53">
        <v>2613008</v>
      </c>
      <c r="B1184" s="53">
        <v>26</v>
      </c>
      <c r="C1184" s="52" t="s">
        <v>12225</v>
      </c>
      <c r="D1184" s="52" t="s">
        <v>12226</v>
      </c>
      <c r="E1184" s="52" t="s">
        <v>11359</v>
      </c>
      <c r="F1184" s="52" t="s">
        <v>12319</v>
      </c>
      <c r="G1184" s="52">
        <v>2603</v>
      </c>
      <c r="H1184" s="52" t="s">
        <v>12271</v>
      </c>
      <c r="I1184" s="52" t="s">
        <v>12272</v>
      </c>
    </row>
    <row r="1185" spans="1:9" x14ac:dyDescent="0.25">
      <c r="A1185" s="53">
        <v>2613107</v>
      </c>
      <c r="B1185" s="53">
        <v>26</v>
      </c>
      <c r="C1185" s="52" t="s">
        <v>12225</v>
      </c>
      <c r="D1185" s="52" t="s">
        <v>12226</v>
      </c>
      <c r="E1185" s="52" t="s">
        <v>11359</v>
      </c>
      <c r="F1185" s="52" t="s">
        <v>12320</v>
      </c>
      <c r="G1185" s="52">
        <v>2603</v>
      </c>
      <c r="H1185" s="52" t="s">
        <v>12271</v>
      </c>
      <c r="I1185" s="52" t="s">
        <v>12272</v>
      </c>
    </row>
    <row r="1186" spans="1:9" x14ac:dyDescent="0.25">
      <c r="A1186" s="53">
        <v>2613206</v>
      </c>
      <c r="B1186" s="53">
        <v>26</v>
      </c>
      <c r="C1186" s="52" t="s">
        <v>12225</v>
      </c>
      <c r="D1186" s="52" t="s">
        <v>12226</v>
      </c>
      <c r="E1186" s="52" t="s">
        <v>11359</v>
      </c>
      <c r="F1186" s="52" t="s">
        <v>12321</v>
      </c>
      <c r="G1186" s="52">
        <v>2603</v>
      </c>
      <c r="H1186" s="52" t="s">
        <v>12271</v>
      </c>
      <c r="I1186" s="52" t="s">
        <v>12272</v>
      </c>
    </row>
    <row r="1187" spans="1:9" x14ac:dyDescent="0.25">
      <c r="A1187" s="53">
        <v>2613305</v>
      </c>
      <c r="B1187" s="53">
        <v>26</v>
      </c>
      <c r="C1187" s="52" t="s">
        <v>12225</v>
      </c>
      <c r="D1187" s="52" t="s">
        <v>12226</v>
      </c>
      <c r="E1187" s="52" t="s">
        <v>11359</v>
      </c>
      <c r="F1187" s="52" t="s">
        <v>12322</v>
      </c>
      <c r="G1187" s="52">
        <v>2603</v>
      </c>
      <c r="H1187" s="52" t="s">
        <v>12271</v>
      </c>
      <c r="I1187" s="52" t="s">
        <v>12272</v>
      </c>
    </row>
    <row r="1188" spans="1:9" x14ac:dyDescent="0.25">
      <c r="A1188" s="53">
        <v>2614709</v>
      </c>
      <c r="B1188" s="53">
        <v>26</v>
      </c>
      <c r="C1188" s="52" t="s">
        <v>12225</v>
      </c>
      <c r="D1188" s="52" t="s">
        <v>12226</v>
      </c>
      <c r="E1188" s="52" t="s">
        <v>11359</v>
      </c>
      <c r="F1188" s="52" t="s">
        <v>12323</v>
      </c>
      <c r="G1188" s="52">
        <v>2603</v>
      </c>
      <c r="H1188" s="52" t="s">
        <v>12271</v>
      </c>
      <c r="I1188" s="52" t="s">
        <v>12272</v>
      </c>
    </row>
    <row r="1189" spans="1:9" x14ac:dyDescent="0.25">
      <c r="A1189" s="53">
        <v>2615003</v>
      </c>
      <c r="B1189" s="53">
        <v>26</v>
      </c>
      <c r="C1189" s="52" t="s">
        <v>12225</v>
      </c>
      <c r="D1189" s="52" t="s">
        <v>12226</v>
      </c>
      <c r="E1189" s="52" t="s">
        <v>11359</v>
      </c>
      <c r="F1189" s="52" t="s">
        <v>12324</v>
      </c>
      <c r="G1189" s="52">
        <v>2603</v>
      </c>
      <c r="H1189" s="52" t="s">
        <v>12271</v>
      </c>
      <c r="I1189" s="52" t="s">
        <v>12272</v>
      </c>
    </row>
    <row r="1190" spans="1:9" x14ac:dyDescent="0.25">
      <c r="A1190" s="53">
        <v>2615102</v>
      </c>
      <c r="B1190" s="53">
        <v>26</v>
      </c>
      <c r="C1190" s="52" t="s">
        <v>12225</v>
      </c>
      <c r="D1190" s="52" t="s">
        <v>12226</v>
      </c>
      <c r="E1190" s="52" t="s">
        <v>11359</v>
      </c>
      <c r="F1190" s="52" t="s">
        <v>12325</v>
      </c>
      <c r="G1190" s="52">
        <v>2603</v>
      </c>
      <c r="H1190" s="52" t="s">
        <v>12271</v>
      </c>
      <c r="I1190" s="52" t="s">
        <v>12272</v>
      </c>
    </row>
    <row r="1191" spans="1:9" x14ac:dyDescent="0.25">
      <c r="A1191" s="53">
        <v>2615409</v>
      </c>
      <c r="B1191" s="53">
        <v>26</v>
      </c>
      <c r="C1191" s="52" t="s">
        <v>12225</v>
      </c>
      <c r="D1191" s="52" t="s">
        <v>12226</v>
      </c>
      <c r="E1191" s="52" t="s">
        <v>11359</v>
      </c>
      <c r="F1191" s="52" t="s">
        <v>12326</v>
      </c>
      <c r="G1191" s="52">
        <v>2603</v>
      </c>
      <c r="H1191" s="52" t="s">
        <v>12271</v>
      </c>
      <c r="I1191" s="52" t="s">
        <v>12272</v>
      </c>
    </row>
    <row r="1192" spans="1:9" x14ac:dyDescent="0.25">
      <c r="A1192" s="53">
        <v>2616001</v>
      </c>
      <c r="B1192" s="53">
        <v>26</v>
      </c>
      <c r="C1192" s="52" t="s">
        <v>12225</v>
      </c>
      <c r="D1192" s="52" t="s">
        <v>12226</v>
      </c>
      <c r="E1192" s="52" t="s">
        <v>11359</v>
      </c>
      <c r="F1192" s="52" t="s">
        <v>12327</v>
      </c>
      <c r="G1192" s="52">
        <v>2603</v>
      </c>
      <c r="H1192" s="52" t="s">
        <v>12271</v>
      </c>
      <c r="I1192" s="52" t="s">
        <v>12272</v>
      </c>
    </row>
    <row r="1193" spans="1:9" x14ac:dyDescent="0.25">
      <c r="A1193" s="53">
        <v>2616209</v>
      </c>
      <c r="B1193" s="53">
        <v>26</v>
      </c>
      <c r="C1193" s="52" t="s">
        <v>12225</v>
      </c>
      <c r="D1193" s="52" t="s">
        <v>12226</v>
      </c>
      <c r="E1193" s="52" t="s">
        <v>11359</v>
      </c>
      <c r="F1193" s="52" t="s">
        <v>12328</v>
      </c>
      <c r="G1193" s="52">
        <v>2603</v>
      </c>
      <c r="H1193" s="52" t="s">
        <v>12271</v>
      </c>
      <c r="I1193" s="52" t="s">
        <v>12272</v>
      </c>
    </row>
    <row r="1194" spans="1:9" x14ac:dyDescent="0.25">
      <c r="A1194" s="53">
        <v>2601607</v>
      </c>
      <c r="B1194" s="53">
        <v>26</v>
      </c>
      <c r="C1194" s="52" t="s">
        <v>12225</v>
      </c>
      <c r="D1194" s="52" t="s">
        <v>12226</v>
      </c>
      <c r="E1194" s="52" t="s">
        <v>11359</v>
      </c>
      <c r="F1194" s="52" t="s">
        <v>12329</v>
      </c>
      <c r="G1194" s="52">
        <v>2605</v>
      </c>
      <c r="H1194" s="52" t="s">
        <v>12330</v>
      </c>
      <c r="I1194" s="52" t="s">
        <v>12331</v>
      </c>
    </row>
    <row r="1195" spans="1:9" x14ac:dyDescent="0.25">
      <c r="A1195" s="53">
        <v>2602803</v>
      </c>
      <c r="B1195" s="53">
        <v>26</v>
      </c>
      <c r="C1195" s="52" t="s">
        <v>12225</v>
      </c>
      <c r="D1195" s="52" t="s">
        <v>12226</v>
      </c>
      <c r="E1195" s="52" t="s">
        <v>11359</v>
      </c>
      <c r="F1195" s="52" t="s">
        <v>12332</v>
      </c>
      <c r="G1195" s="52">
        <v>2605</v>
      </c>
      <c r="H1195" s="52" t="s">
        <v>12330</v>
      </c>
      <c r="I1195" s="52" t="s">
        <v>12331</v>
      </c>
    </row>
    <row r="1196" spans="1:9" x14ac:dyDescent="0.25">
      <c r="A1196" s="53">
        <v>2605707</v>
      </c>
      <c r="B1196" s="53">
        <v>26</v>
      </c>
      <c r="C1196" s="52" t="s">
        <v>12225</v>
      </c>
      <c r="D1196" s="52" t="s">
        <v>12226</v>
      </c>
      <c r="E1196" s="52" t="s">
        <v>11359</v>
      </c>
      <c r="F1196" s="52" t="s">
        <v>12333</v>
      </c>
      <c r="G1196" s="52">
        <v>2605</v>
      </c>
      <c r="H1196" s="52" t="s">
        <v>12330</v>
      </c>
      <c r="I1196" s="52" t="s">
        <v>12331</v>
      </c>
    </row>
    <row r="1197" spans="1:9" x14ac:dyDescent="0.25">
      <c r="A1197" s="53">
        <v>2606606</v>
      </c>
      <c r="B1197" s="53">
        <v>26</v>
      </c>
      <c r="C1197" s="52" t="s">
        <v>12225</v>
      </c>
      <c r="D1197" s="52" t="s">
        <v>12226</v>
      </c>
      <c r="E1197" s="52" t="s">
        <v>11359</v>
      </c>
      <c r="F1197" s="52" t="s">
        <v>12334</v>
      </c>
      <c r="G1197" s="52">
        <v>2605</v>
      </c>
      <c r="H1197" s="52" t="s">
        <v>12330</v>
      </c>
      <c r="I1197" s="52" t="s">
        <v>12331</v>
      </c>
    </row>
    <row r="1198" spans="1:9" x14ac:dyDescent="0.25">
      <c r="A1198" s="53">
        <v>2607000</v>
      </c>
      <c r="B1198" s="53">
        <v>26</v>
      </c>
      <c r="C1198" s="52" t="s">
        <v>12225</v>
      </c>
      <c r="D1198" s="52" t="s">
        <v>12226</v>
      </c>
      <c r="E1198" s="52" t="s">
        <v>11359</v>
      </c>
      <c r="F1198" s="52" t="s">
        <v>12335</v>
      </c>
      <c r="G1198" s="52">
        <v>2605</v>
      </c>
      <c r="H1198" s="52" t="s">
        <v>12330</v>
      </c>
      <c r="I1198" s="52" t="s">
        <v>12331</v>
      </c>
    </row>
    <row r="1199" spans="1:9" x14ac:dyDescent="0.25">
      <c r="A1199" s="53">
        <v>2607406</v>
      </c>
      <c r="B1199" s="53">
        <v>26</v>
      </c>
      <c r="C1199" s="52" t="s">
        <v>12225</v>
      </c>
      <c r="D1199" s="52" t="s">
        <v>12226</v>
      </c>
      <c r="E1199" s="52" t="s">
        <v>11359</v>
      </c>
      <c r="F1199" s="52" t="s">
        <v>12336</v>
      </c>
      <c r="G1199" s="52">
        <v>2605</v>
      </c>
      <c r="H1199" s="52" t="s">
        <v>12330</v>
      </c>
      <c r="I1199" s="52" t="s">
        <v>12331</v>
      </c>
    </row>
    <row r="1200" spans="1:9" x14ac:dyDescent="0.25">
      <c r="A1200" s="53">
        <v>2608057</v>
      </c>
      <c r="B1200" s="53">
        <v>26</v>
      </c>
      <c r="C1200" s="52" t="s">
        <v>12225</v>
      </c>
      <c r="D1200" s="52" t="s">
        <v>12226</v>
      </c>
      <c r="E1200" s="52" t="s">
        <v>11359</v>
      </c>
      <c r="F1200" s="52" t="s">
        <v>11790</v>
      </c>
      <c r="G1200" s="52">
        <v>2605</v>
      </c>
      <c r="H1200" s="52" t="s">
        <v>12330</v>
      </c>
      <c r="I1200" s="52" t="s">
        <v>12331</v>
      </c>
    </row>
    <row r="1201" spans="1:9" x14ac:dyDescent="0.25">
      <c r="A1201" s="53">
        <v>2609154</v>
      </c>
      <c r="B1201" s="53">
        <v>26</v>
      </c>
      <c r="C1201" s="52" t="s">
        <v>12225</v>
      </c>
      <c r="D1201" s="52" t="s">
        <v>12226</v>
      </c>
      <c r="E1201" s="52" t="s">
        <v>11359</v>
      </c>
      <c r="F1201" s="52" t="s">
        <v>12337</v>
      </c>
      <c r="G1201" s="52">
        <v>2605</v>
      </c>
      <c r="H1201" s="52" t="s">
        <v>12330</v>
      </c>
      <c r="I1201" s="52" t="s">
        <v>12331</v>
      </c>
    </row>
    <row r="1202" spans="1:9" x14ac:dyDescent="0.25">
      <c r="A1202" s="53">
        <v>2611002</v>
      </c>
      <c r="B1202" s="53">
        <v>26</v>
      </c>
      <c r="C1202" s="52" t="s">
        <v>12225</v>
      </c>
      <c r="D1202" s="52" t="s">
        <v>12226</v>
      </c>
      <c r="E1202" s="52" t="s">
        <v>11359</v>
      </c>
      <c r="F1202" s="52" t="s">
        <v>12338</v>
      </c>
      <c r="G1202" s="52">
        <v>2605</v>
      </c>
      <c r="H1202" s="52" t="s">
        <v>12330</v>
      </c>
      <c r="I1202" s="52" t="s">
        <v>12331</v>
      </c>
    </row>
    <row r="1203" spans="1:9" x14ac:dyDescent="0.25">
      <c r="A1203" s="53">
        <v>2614808</v>
      </c>
      <c r="B1203" s="53">
        <v>26</v>
      </c>
      <c r="C1203" s="52" t="s">
        <v>12225</v>
      </c>
      <c r="D1203" s="52" t="s">
        <v>12226</v>
      </c>
      <c r="E1203" s="52" t="s">
        <v>11359</v>
      </c>
      <c r="F1203" s="52" t="s">
        <v>12339</v>
      </c>
      <c r="G1203" s="52">
        <v>2605</v>
      </c>
      <c r="H1203" s="52" t="s">
        <v>12330</v>
      </c>
      <c r="I1203" s="52" t="s">
        <v>12331</v>
      </c>
    </row>
    <row r="1204" spans="1:9" x14ac:dyDescent="0.25">
      <c r="A1204" s="53">
        <v>2615805</v>
      </c>
      <c r="B1204" s="53">
        <v>26</v>
      </c>
      <c r="C1204" s="52" t="s">
        <v>12225</v>
      </c>
      <c r="D1204" s="52" t="s">
        <v>12226</v>
      </c>
      <c r="E1204" s="52" t="s">
        <v>11359</v>
      </c>
      <c r="F1204" s="52" t="s">
        <v>12340</v>
      </c>
      <c r="G1204" s="52">
        <v>2605</v>
      </c>
      <c r="H1204" s="52" t="s">
        <v>12330</v>
      </c>
      <c r="I1204" s="52" t="s">
        <v>12331</v>
      </c>
    </row>
    <row r="1205" spans="1:9" x14ac:dyDescent="0.25">
      <c r="A1205" s="53">
        <v>2500601</v>
      </c>
      <c r="B1205" s="53">
        <v>25</v>
      </c>
      <c r="C1205" s="52" t="s">
        <v>11478</v>
      </c>
      <c r="D1205" s="52" t="s">
        <v>11479</v>
      </c>
      <c r="E1205" s="52" t="s">
        <v>11359</v>
      </c>
      <c r="F1205" s="52" t="s">
        <v>12341</v>
      </c>
      <c r="G1205" s="52">
        <v>2604</v>
      </c>
      <c r="H1205" s="52" t="s">
        <v>12342</v>
      </c>
      <c r="I1205" s="52" t="s">
        <v>12343</v>
      </c>
    </row>
    <row r="1206" spans="1:9" x14ac:dyDescent="0.25">
      <c r="A1206" s="53">
        <v>2501401</v>
      </c>
      <c r="B1206" s="53">
        <v>25</v>
      </c>
      <c r="C1206" s="52" t="s">
        <v>11478</v>
      </c>
      <c r="D1206" s="52" t="s">
        <v>11479</v>
      </c>
      <c r="E1206" s="52" t="s">
        <v>11359</v>
      </c>
      <c r="F1206" s="52" t="s">
        <v>12344</v>
      </c>
      <c r="G1206" s="52">
        <v>2604</v>
      </c>
      <c r="H1206" s="52" t="s">
        <v>12342</v>
      </c>
      <c r="I1206" s="52" t="s">
        <v>12343</v>
      </c>
    </row>
    <row r="1207" spans="1:9" x14ac:dyDescent="0.25">
      <c r="A1207" s="53">
        <v>2501807</v>
      </c>
      <c r="B1207" s="53">
        <v>25</v>
      </c>
      <c r="C1207" s="52" t="s">
        <v>11478</v>
      </c>
      <c r="D1207" s="52" t="s">
        <v>11479</v>
      </c>
      <c r="E1207" s="52" t="s">
        <v>11359</v>
      </c>
      <c r="F1207" s="52" t="s">
        <v>12345</v>
      </c>
      <c r="G1207" s="52">
        <v>2604</v>
      </c>
      <c r="H1207" s="52" t="s">
        <v>12342</v>
      </c>
      <c r="I1207" s="52" t="s">
        <v>12343</v>
      </c>
    </row>
    <row r="1208" spans="1:9" x14ac:dyDescent="0.25">
      <c r="A1208" s="53">
        <v>2503001</v>
      </c>
      <c r="B1208" s="53">
        <v>25</v>
      </c>
      <c r="C1208" s="52" t="s">
        <v>11478</v>
      </c>
      <c r="D1208" s="52" t="s">
        <v>11479</v>
      </c>
      <c r="E1208" s="52" t="s">
        <v>11359</v>
      </c>
      <c r="F1208" s="52" t="s">
        <v>12346</v>
      </c>
      <c r="G1208" s="52">
        <v>2604</v>
      </c>
      <c r="H1208" s="52" t="s">
        <v>12342</v>
      </c>
      <c r="I1208" s="52" t="s">
        <v>12343</v>
      </c>
    </row>
    <row r="1209" spans="1:9" x14ac:dyDescent="0.25">
      <c r="A1209" s="53">
        <v>2503803</v>
      </c>
      <c r="B1209" s="53">
        <v>25</v>
      </c>
      <c r="C1209" s="52" t="s">
        <v>11478</v>
      </c>
      <c r="D1209" s="52" t="s">
        <v>11479</v>
      </c>
      <c r="E1209" s="52" t="s">
        <v>11359</v>
      </c>
      <c r="F1209" s="52" t="s">
        <v>12347</v>
      </c>
      <c r="G1209" s="52">
        <v>2604</v>
      </c>
      <c r="H1209" s="52" t="s">
        <v>12342</v>
      </c>
      <c r="I1209" s="52" t="s">
        <v>12343</v>
      </c>
    </row>
    <row r="1210" spans="1:9" x14ac:dyDescent="0.25">
      <c r="A1210" s="53">
        <v>2504033</v>
      </c>
      <c r="B1210" s="53">
        <v>25</v>
      </c>
      <c r="C1210" s="52" t="s">
        <v>11478</v>
      </c>
      <c r="D1210" s="52" t="s">
        <v>11479</v>
      </c>
      <c r="E1210" s="52" t="s">
        <v>11359</v>
      </c>
      <c r="F1210" s="52" t="s">
        <v>12348</v>
      </c>
      <c r="G1210" s="52">
        <v>2604</v>
      </c>
      <c r="H1210" s="52" t="s">
        <v>12342</v>
      </c>
      <c r="I1210" s="52" t="s">
        <v>12343</v>
      </c>
    </row>
    <row r="1211" spans="1:9" x14ac:dyDescent="0.25">
      <c r="A1211" s="53">
        <v>2504603</v>
      </c>
      <c r="B1211" s="53">
        <v>25</v>
      </c>
      <c r="C1211" s="52" t="s">
        <v>11478</v>
      </c>
      <c r="D1211" s="52" t="s">
        <v>11479</v>
      </c>
      <c r="E1211" s="52" t="s">
        <v>11359</v>
      </c>
      <c r="F1211" s="52" t="s">
        <v>12349</v>
      </c>
      <c r="G1211" s="52">
        <v>2604</v>
      </c>
      <c r="H1211" s="52" t="s">
        <v>12342</v>
      </c>
      <c r="I1211" s="52" t="s">
        <v>12343</v>
      </c>
    </row>
    <row r="1212" spans="1:9" x14ac:dyDescent="0.25">
      <c r="A1212" s="53">
        <v>2504900</v>
      </c>
      <c r="B1212" s="53">
        <v>25</v>
      </c>
      <c r="C1212" s="52" t="s">
        <v>11478</v>
      </c>
      <c r="D1212" s="52" t="s">
        <v>11479</v>
      </c>
      <c r="E1212" s="52" t="s">
        <v>11359</v>
      </c>
      <c r="F1212" s="52" t="s">
        <v>12350</v>
      </c>
      <c r="G1212" s="52">
        <v>2604</v>
      </c>
      <c r="H1212" s="52" t="s">
        <v>12342</v>
      </c>
      <c r="I1212" s="52" t="s">
        <v>12343</v>
      </c>
    </row>
    <row r="1213" spans="1:9" x14ac:dyDescent="0.25">
      <c r="A1213" s="53">
        <v>2505238</v>
      </c>
      <c r="B1213" s="53">
        <v>25</v>
      </c>
      <c r="C1213" s="52" t="s">
        <v>11478</v>
      </c>
      <c r="D1213" s="52" t="s">
        <v>11479</v>
      </c>
      <c r="E1213" s="52" t="s">
        <v>11359</v>
      </c>
      <c r="F1213" s="52" t="s">
        <v>12351</v>
      </c>
      <c r="G1213" s="52">
        <v>2604</v>
      </c>
      <c r="H1213" s="52" t="s">
        <v>12342</v>
      </c>
      <c r="I1213" s="52" t="s">
        <v>12343</v>
      </c>
    </row>
    <row r="1214" spans="1:9" x14ac:dyDescent="0.25">
      <c r="A1214" s="53">
        <v>2505279</v>
      </c>
      <c r="B1214" s="53">
        <v>25</v>
      </c>
      <c r="C1214" s="52" t="s">
        <v>11478</v>
      </c>
      <c r="D1214" s="52" t="s">
        <v>11479</v>
      </c>
      <c r="E1214" s="52" t="s">
        <v>11359</v>
      </c>
      <c r="F1214" s="52" t="s">
        <v>12352</v>
      </c>
      <c r="G1214" s="52">
        <v>2604</v>
      </c>
      <c r="H1214" s="52" t="s">
        <v>12342</v>
      </c>
      <c r="I1214" s="52" t="s">
        <v>12343</v>
      </c>
    </row>
    <row r="1215" spans="1:9" x14ac:dyDescent="0.25">
      <c r="A1215" s="53">
        <v>2506905</v>
      </c>
      <c r="B1215" s="53">
        <v>25</v>
      </c>
      <c r="C1215" s="52" t="s">
        <v>11478</v>
      </c>
      <c r="D1215" s="52" t="s">
        <v>11479</v>
      </c>
      <c r="E1215" s="52" t="s">
        <v>11359</v>
      </c>
      <c r="F1215" s="52" t="s">
        <v>12353</v>
      </c>
      <c r="G1215" s="52">
        <v>2604</v>
      </c>
      <c r="H1215" s="52" t="s">
        <v>12342</v>
      </c>
      <c r="I1215" s="52" t="s">
        <v>12343</v>
      </c>
    </row>
    <row r="1216" spans="1:9" x14ac:dyDescent="0.25">
      <c r="A1216" s="53">
        <v>2507101</v>
      </c>
      <c r="B1216" s="53">
        <v>25</v>
      </c>
      <c r="C1216" s="52" t="s">
        <v>11478</v>
      </c>
      <c r="D1216" s="52" t="s">
        <v>11479</v>
      </c>
      <c r="E1216" s="52" t="s">
        <v>11359</v>
      </c>
      <c r="F1216" s="52" t="s">
        <v>12354</v>
      </c>
      <c r="G1216" s="52">
        <v>2604</v>
      </c>
      <c r="H1216" s="52" t="s">
        <v>12342</v>
      </c>
      <c r="I1216" s="52" t="s">
        <v>12343</v>
      </c>
    </row>
    <row r="1217" spans="1:9" x14ac:dyDescent="0.25">
      <c r="A1217" s="53">
        <v>2507309</v>
      </c>
      <c r="B1217" s="53">
        <v>25</v>
      </c>
      <c r="C1217" s="52" t="s">
        <v>11478</v>
      </c>
      <c r="D1217" s="52" t="s">
        <v>11479</v>
      </c>
      <c r="E1217" s="52" t="s">
        <v>11359</v>
      </c>
      <c r="F1217" s="52" t="s">
        <v>12355</v>
      </c>
      <c r="G1217" s="52">
        <v>2604</v>
      </c>
      <c r="H1217" s="52" t="s">
        <v>12342</v>
      </c>
      <c r="I1217" s="52" t="s">
        <v>12343</v>
      </c>
    </row>
    <row r="1218" spans="1:9" x14ac:dyDescent="0.25">
      <c r="A1218" s="53">
        <v>2507507</v>
      </c>
      <c r="B1218" s="53">
        <v>25</v>
      </c>
      <c r="C1218" s="52" t="s">
        <v>11478</v>
      </c>
      <c r="D1218" s="52" t="s">
        <v>11479</v>
      </c>
      <c r="E1218" s="52" t="s">
        <v>11359</v>
      </c>
      <c r="F1218" s="52" t="s">
        <v>11478</v>
      </c>
      <c r="G1218" s="52">
        <v>2604</v>
      </c>
      <c r="H1218" s="52" t="s">
        <v>12342</v>
      </c>
      <c r="I1218" s="52" t="s">
        <v>12343</v>
      </c>
    </row>
    <row r="1219" spans="1:9" x14ac:dyDescent="0.25">
      <c r="A1219" s="53">
        <v>2507903</v>
      </c>
      <c r="B1219" s="53">
        <v>25</v>
      </c>
      <c r="C1219" s="52" t="s">
        <v>11478</v>
      </c>
      <c r="D1219" s="52" t="s">
        <v>11479</v>
      </c>
      <c r="E1219" s="52" t="s">
        <v>11359</v>
      </c>
      <c r="F1219" s="52" t="s">
        <v>12356</v>
      </c>
      <c r="G1219" s="52">
        <v>2604</v>
      </c>
      <c r="H1219" s="52" t="s">
        <v>12342</v>
      </c>
      <c r="I1219" s="52" t="s">
        <v>12343</v>
      </c>
    </row>
    <row r="1220" spans="1:9" x14ac:dyDescent="0.25">
      <c r="A1220" s="53">
        <v>2508604</v>
      </c>
      <c r="B1220" s="53">
        <v>25</v>
      </c>
      <c r="C1220" s="52" t="s">
        <v>11478</v>
      </c>
      <c r="D1220" s="52" t="s">
        <v>11479</v>
      </c>
      <c r="E1220" s="52" t="s">
        <v>11359</v>
      </c>
      <c r="F1220" s="52" t="s">
        <v>12357</v>
      </c>
      <c r="G1220" s="52">
        <v>2604</v>
      </c>
      <c r="H1220" s="52" t="s">
        <v>12342</v>
      </c>
      <c r="I1220" s="52" t="s">
        <v>12343</v>
      </c>
    </row>
    <row r="1221" spans="1:9" x14ac:dyDescent="0.25">
      <c r="A1221" s="53">
        <v>2508901</v>
      </c>
      <c r="B1221" s="53">
        <v>25</v>
      </c>
      <c r="C1221" s="52" t="s">
        <v>11478</v>
      </c>
      <c r="D1221" s="52" t="s">
        <v>11479</v>
      </c>
      <c r="E1221" s="52" t="s">
        <v>11359</v>
      </c>
      <c r="F1221" s="52" t="s">
        <v>12358</v>
      </c>
      <c r="G1221" s="52">
        <v>2604</v>
      </c>
      <c r="H1221" s="52" t="s">
        <v>12342</v>
      </c>
      <c r="I1221" s="52" t="s">
        <v>12343</v>
      </c>
    </row>
    <row r="1222" spans="1:9" x14ac:dyDescent="0.25">
      <c r="A1222" s="53">
        <v>2509057</v>
      </c>
      <c r="B1222" s="53">
        <v>25</v>
      </c>
      <c r="C1222" s="52" t="s">
        <v>11478</v>
      </c>
      <c r="D1222" s="52" t="s">
        <v>11479</v>
      </c>
      <c r="E1222" s="52" t="s">
        <v>11359</v>
      </c>
      <c r="F1222" s="52" t="s">
        <v>12359</v>
      </c>
      <c r="G1222" s="52">
        <v>2604</v>
      </c>
      <c r="H1222" s="52" t="s">
        <v>12342</v>
      </c>
      <c r="I1222" s="52" t="s">
        <v>12343</v>
      </c>
    </row>
    <row r="1223" spans="1:9" x14ac:dyDescent="0.25">
      <c r="A1223" s="53">
        <v>2509107</v>
      </c>
      <c r="B1223" s="53">
        <v>25</v>
      </c>
      <c r="C1223" s="52" t="s">
        <v>11478</v>
      </c>
      <c r="D1223" s="52" t="s">
        <v>11479</v>
      </c>
      <c r="E1223" s="52" t="s">
        <v>11359</v>
      </c>
      <c r="F1223" s="52" t="s">
        <v>12360</v>
      </c>
      <c r="G1223" s="52">
        <v>2604</v>
      </c>
      <c r="H1223" s="52" t="s">
        <v>12342</v>
      </c>
      <c r="I1223" s="52" t="s">
        <v>12343</v>
      </c>
    </row>
    <row r="1224" spans="1:9" x14ac:dyDescent="0.25">
      <c r="A1224" s="53">
        <v>2509305</v>
      </c>
      <c r="B1224" s="53">
        <v>25</v>
      </c>
      <c r="C1224" s="52" t="s">
        <v>11478</v>
      </c>
      <c r="D1224" s="52" t="s">
        <v>11479</v>
      </c>
      <c r="E1224" s="52" t="s">
        <v>11359</v>
      </c>
      <c r="F1224" s="52" t="s">
        <v>12361</v>
      </c>
      <c r="G1224" s="52">
        <v>2604</v>
      </c>
      <c r="H1224" s="52" t="s">
        <v>12342</v>
      </c>
      <c r="I1224" s="52" t="s">
        <v>12343</v>
      </c>
    </row>
    <row r="1225" spans="1:9" x14ac:dyDescent="0.25">
      <c r="A1225" s="53">
        <v>2511202</v>
      </c>
      <c r="B1225" s="53">
        <v>25</v>
      </c>
      <c r="C1225" s="52" t="s">
        <v>11478</v>
      </c>
      <c r="D1225" s="52" t="s">
        <v>11479</v>
      </c>
      <c r="E1225" s="52" t="s">
        <v>11359</v>
      </c>
      <c r="F1225" s="52" t="s">
        <v>12362</v>
      </c>
      <c r="G1225" s="52">
        <v>2604</v>
      </c>
      <c r="H1225" s="52" t="s">
        <v>12342</v>
      </c>
      <c r="I1225" s="52" t="s">
        <v>12343</v>
      </c>
    </row>
    <row r="1226" spans="1:9" x14ac:dyDescent="0.25">
      <c r="A1226" s="53">
        <v>2511509</v>
      </c>
      <c r="B1226" s="53">
        <v>25</v>
      </c>
      <c r="C1226" s="52" t="s">
        <v>11478</v>
      </c>
      <c r="D1226" s="52" t="s">
        <v>11479</v>
      </c>
      <c r="E1226" s="52" t="s">
        <v>11359</v>
      </c>
      <c r="F1226" s="52" t="s">
        <v>12363</v>
      </c>
      <c r="G1226" s="52">
        <v>2604</v>
      </c>
      <c r="H1226" s="52" t="s">
        <v>12342</v>
      </c>
      <c r="I1226" s="52" t="s">
        <v>12343</v>
      </c>
    </row>
    <row r="1227" spans="1:9" x14ac:dyDescent="0.25">
      <c r="A1227" s="53">
        <v>2511905</v>
      </c>
      <c r="B1227" s="53">
        <v>25</v>
      </c>
      <c r="C1227" s="52" t="s">
        <v>11478</v>
      </c>
      <c r="D1227" s="52" t="s">
        <v>11479</v>
      </c>
      <c r="E1227" s="52" t="s">
        <v>11359</v>
      </c>
      <c r="F1227" s="52" t="s">
        <v>12364</v>
      </c>
      <c r="G1227" s="52">
        <v>2604</v>
      </c>
      <c r="H1227" s="52" t="s">
        <v>12342</v>
      </c>
      <c r="I1227" s="52" t="s">
        <v>12343</v>
      </c>
    </row>
    <row r="1228" spans="1:9" x14ac:dyDescent="0.25">
      <c r="A1228" s="53">
        <v>2512762</v>
      </c>
      <c r="B1228" s="53">
        <v>25</v>
      </c>
      <c r="C1228" s="52" t="s">
        <v>11478</v>
      </c>
      <c r="D1228" s="52" t="s">
        <v>11479</v>
      </c>
      <c r="E1228" s="52" t="s">
        <v>11359</v>
      </c>
      <c r="F1228" s="52" t="s">
        <v>12365</v>
      </c>
      <c r="G1228" s="52">
        <v>2604</v>
      </c>
      <c r="H1228" s="52" t="s">
        <v>12342</v>
      </c>
      <c r="I1228" s="52" t="s">
        <v>12343</v>
      </c>
    </row>
    <row r="1229" spans="1:9" x14ac:dyDescent="0.25">
      <c r="A1229" s="53">
        <v>2512903</v>
      </c>
      <c r="B1229" s="53">
        <v>25</v>
      </c>
      <c r="C1229" s="52" t="s">
        <v>11478</v>
      </c>
      <c r="D1229" s="52" t="s">
        <v>11479</v>
      </c>
      <c r="E1229" s="52" t="s">
        <v>11359</v>
      </c>
      <c r="F1229" s="52" t="s">
        <v>12366</v>
      </c>
      <c r="G1229" s="52">
        <v>2604</v>
      </c>
      <c r="H1229" s="52" t="s">
        <v>12342</v>
      </c>
      <c r="I1229" s="52" t="s">
        <v>12343</v>
      </c>
    </row>
    <row r="1230" spans="1:9" x14ac:dyDescent="0.25">
      <c r="A1230" s="53">
        <v>2513109</v>
      </c>
      <c r="B1230" s="53">
        <v>25</v>
      </c>
      <c r="C1230" s="52" t="s">
        <v>11478</v>
      </c>
      <c r="D1230" s="52" t="s">
        <v>11479</v>
      </c>
      <c r="E1230" s="52" t="s">
        <v>11359</v>
      </c>
      <c r="F1230" s="52" t="s">
        <v>12367</v>
      </c>
      <c r="G1230" s="52">
        <v>2604</v>
      </c>
      <c r="H1230" s="52" t="s">
        <v>12342</v>
      </c>
      <c r="I1230" s="52" t="s">
        <v>12343</v>
      </c>
    </row>
    <row r="1231" spans="1:9" x14ac:dyDescent="0.25">
      <c r="A1231" s="53">
        <v>2513703</v>
      </c>
      <c r="B1231" s="53">
        <v>25</v>
      </c>
      <c r="C1231" s="52" t="s">
        <v>11478</v>
      </c>
      <c r="D1231" s="52" t="s">
        <v>11479</v>
      </c>
      <c r="E1231" s="52" t="s">
        <v>11359</v>
      </c>
      <c r="F1231" s="52" t="s">
        <v>11870</v>
      </c>
      <c r="G1231" s="52">
        <v>2604</v>
      </c>
      <c r="H1231" s="52" t="s">
        <v>12342</v>
      </c>
      <c r="I1231" s="52" t="s">
        <v>12343</v>
      </c>
    </row>
    <row r="1232" spans="1:9" x14ac:dyDescent="0.25">
      <c r="A1232" s="53">
        <v>2514453</v>
      </c>
      <c r="B1232" s="53">
        <v>25</v>
      </c>
      <c r="C1232" s="52" t="s">
        <v>11478</v>
      </c>
      <c r="D1232" s="52" t="s">
        <v>11479</v>
      </c>
      <c r="E1232" s="52" t="s">
        <v>11359</v>
      </c>
      <c r="F1232" s="52" t="s">
        <v>12368</v>
      </c>
      <c r="G1232" s="52">
        <v>2604</v>
      </c>
      <c r="H1232" s="52" t="s">
        <v>12342</v>
      </c>
      <c r="I1232" s="52" t="s">
        <v>12343</v>
      </c>
    </row>
    <row r="1233" spans="1:9" x14ac:dyDescent="0.25">
      <c r="A1233" s="53">
        <v>2515005</v>
      </c>
      <c r="B1233" s="53">
        <v>25</v>
      </c>
      <c r="C1233" s="52" t="s">
        <v>11478</v>
      </c>
      <c r="D1233" s="52" t="s">
        <v>11479</v>
      </c>
      <c r="E1233" s="52" t="s">
        <v>11359</v>
      </c>
      <c r="F1233" s="52" t="s">
        <v>12369</v>
      </c>
      <c r="G1233" s="52">
        <v>2604</v>
      </c>
      <c r="H1233" s="52" t="s">
        <v>12342</v>
      </c>
      <c r="I1233" s="52" t="s">
        <v>12343</v>
      </c>
    </row>
    <row r="1234" spans="1:9" x14ac:dyDescent="0.25">
      <c r="A1234" s="53">
        <v>2515302</v>
      </c>
      <c r="B1234" s="53">
        <v>25</v>
      </c>
      <c r="C1234" s="52" t="s">
        <v>11478</v>
      </c>
      <c r="D1234" s="52" t="s">
        <v>11479</v>
      </c>
      <c r="E1234" s="52" t="s">
        <v>11359</v>
      </c>
      <c r="F1234" s="52" t="s">
        <v>12370</v>
      </c>
      <c r="G1234" s="52">
        <v>2604</v>
      </c>
      <c r="H1234" s="52" t="s">
        <v>12342</v>
      </c>
      <c r="I1234" s="52" t="s">
        <v>12343</v>
      </c>
    </row>
    <row r="1235" spans="1:9" x14ac:dyDescent="0.25">
      <c r="A1235" s="53">
        <v>2515971</v>
      </c>
      <c r="B1235" s="53">
        <v>25</v>
      </c>
      <c r="C1235" s="52" t="s">
        <v>11478</v>
      </c>
      <c r="D1235" s="52" t="s">
        <v>11479</v>
      </c>
      <c r="E1235" s="52" t="s">
        <v>11359</v>
      </c>
      <c r="F1235" s="52" t="s">
        <v>12371</v>
      </c>
      <c r="G1235" s="52">
        <v>2604</v>
      </c>
      <c r="H1235" s="52" t="s">
        <v>12342</v>
      </c>
      <c r="I1235" s="52" t="s">
        <v>12343</v>
      </c>
    </row>
    <row r="1236" spans="1:9" x14ac:dyDescent="0.25">
      <c r="A1236" s="53">
        <v>2600054</v>
      </c>
      <c r="B1236" s="53">
        <v>26</v>
      </c>
      <c r="C1236" s="52" t="s">
        <v>12225</v>
      </c>
      <c r="D1236" s="52" t="s">
        <v>12226</v>
      </c>
      <c r="E1236" s="52" t="s">
        <v>11359</v>
      </c>
      <c r="F1236" s="52" t="s">
        <v>12372</v>
      </c>
      <c r="G1236" s="52">
        <v>2604</v>
      </c>
      <c r="H1236" s="52" t="s">
        <v>12342</v>
      </c>
      <c r="I1236" s="52" t="s">
        <v>12343</v>
      </c>
    </row>
    <row r="1237" spans="1:9" x14ac:dyDescent="0.25">
      <c r="A1237" s="53">
        <v>2600401</v>
      </c>
      <c r="B1237" s="53">
        <v>26</v>
      </c>
      <c r="C1237" s="52" t="s">
        <v>12225</v>
      </c>
      <c r="D1237" s="52" t="s">
        <v>12226</v>
      </c>
      <c r="E1237" s="52" t="s">
        <v>11359</v>
      </c>
      <c r="F1237" s="52" t="s">
        <v>12373</v>
      </c>
      <c r="G1237" s="52">
        <v>2604</v>
      </c>
      <c r="H1237" s="52" t="s">
        <v>12342</v>
      </c>
      <c r="I1237" s="52" t="s">
        <v>12343</v>
      </c>
    </row>
    <row r="1238" spans="1:9" x14ac:dyDescent="0.25">
      <c r="A1238" s="53">
        <v>2600708</v>
      </c>
      <c r="B1238" s="53">
        <v>26</v>
      </c>
      <c r="C1238" s="52" t="s">
        <v>12225</v>
      </c>
      <c r="D1238" s="52" t="s">
        <v>12226</v>
      </c>
      <c r="E1238" s="52" t="s">
        <v>11359</v>
      </c>
      <c r="F1238" s="52" t="s">
        <v>12374</v>
      </c>
      <c r="G1238" s="52">
        <v>2604</v>
      </c>
      <c r="H1238" s="52" t="s">
        <v>12342</v>
      </c>
      <c r="I1238" s="52" t="s">
        <v>12343</v>
      </c>
    </row>
    <row r="1239" spans="1:9" x14ac:dyDescent="0.25">
      <c r="A1239" s="53">
        <v>2600906</v>
      </c>
      <c r="B1239" s="53">
        <v>26</v>
      </c>
      <c r="C1239" s="52" t="s">
        <v>12225</v>
      </c>
      <c r="D1239" s="52" t="s">
        <v>12226</v>
      </c>
      <c r="E1239" s="52" t="s">
        <v>11359</v>
      </c>
      <c r="F1239" s="52" t="s">
        <v>12375</v>
      </c>
      <c r="G1239" s="52">
        <v>2604</v>
      </c>
      <c r="H1239" s="52" t="s">
        <v>12342</v>
      </c>
      <c r="I1239" s="52" t="s">
        <v>12343</v>
      </c>
    </row>
    <row r="1240" spans="1:9" x14ac:dyDescent="0.25">
      <c r="A1240" s="53">
        <v>2601052</v>
      </c>
      <c r="B1240" s="53">
        <v>26</v>
      </c>
      <c r="C1240" s="52" t="s">
        <v>12225</v>
      </c>
      <c r="D1240" s="52" t="s">
        <v>12226</v>
      </c>
      <c r="E1240" s="52" t="s">
        <v>11359</v>
      </c>
      <c r="F1240" s="52" t="s">
        <v>12376</v>
      </c>
      <c r="G1240" s="52">
        <v>2604</v>
      </c>
      <c r="H1240" s="52" t="s">
        <v>12342</v>
      </c>
      <c r="I1240" s="52" t="s">
        <v>12343</v>
      </c>
    </row>
    <row r="1241" spans="1:9" x14ac:dyDescent="0.25">
      <c r="A1241" s="53">
        <v>2601300</v>
      </c>
      <c r="B1241" s="53">
        <v>26</v>
      </c>
      <c r="C1241" s="52" t="s">
        <v>12225</v>
      </c>
      <c r="D1241" s="52" t="s">
        <v>12226</v>
      </c>
      <c r="E1241" s="52" t="s">
        <v>11359</v>
      </c>
      <c r="F1241" s="52" t="s">
        <v>12377</v>
      </c>
      <c r="G1241" s="52">
        <v>2604</v>
      </c>
      <c r="H1241" s="52" t="s">
        <v>12342</v>
      </c>
      <c r="I1241" s="52" t="s">
        <v>12343</v>
      </c>
    </row>
    <row r="1242" spans="1:9" x14ac:dyDescent="0.25">
      <c r="A1242" s="53">
        <v>2601409</v>
      </c>
      <c r="B1242" s="53">
        <v>26</v>
      </c>
      <c r="C1242" s="52" t="s">
        <v>12225</v>
      </c>
      <c r="D1242" s="52" t="s">
        <v>12226</v>
      </c>
      <c r="E1242" s="52" t="s">
        <v>11359</v>
      </c>
      <c r="F1242" s="52" t="s">
        <v>12378</v>
      </c>
      <c r="G1242" s="52">
        <v>2604</v>
      </c>
      <c r="H1242" s="52" t="s">
        <v>12342</v>
      </c>
      <c r="I1242" s="52" t="s">
        <v>12343</v>
      </c>
    </row>
    <row r="1243" spans="1:9" x14ac:dyDescent="0.25">
      <c r="A1243" s="53">
        <v>2602209</v>
      </c>
      <c r="B1243" s="53">
        <v>26</v>
      </c>
      <c r="C1243" s="52" t="s">
        <v>12225</v>
      </c>
      <c r="D1243" s="52" t="s">
        <v>12226</v>
      </c>
      <c r="E1243" s="52" t="s">
        <v>11359</v>
      </c>
      <c r="F1243" s="52" t="s">
        <v>11741</v>
      </c>
      <c r="G1243" s="52">
        <v>2604</v>
      </c>
      <c r="H1243" s="52" t="s">
        <v>12342</v>
      </c>
      <c r="I1243" s="52" t="s">
        <v>12343</v>
      </c>
    </row>
    <row r="1244" spans="1:9" x14ac:dyDescent="0.25">
      <c r="A1244" s="53">
        <v>2602308</v>
      </c>
      <c r="B1244" s="53">
        <v>26</v>
      </c>
      <c r="C1244" s="52" t="s">
        <v>12225</v>
      </c>
      <c r="D1244" s="52" t="s">
        <v>12226</v>
      </c>
      <c r="E1244" s="52" t="s">
        <v>11359</v>
      </c>
      <c r="F1244" s="52" t="s">
        <v>11291</v>
      </c>
      <c r="G1244" s="52">
        <v>2604</v>
      </c>
      <c r="H1244" s="52" t="s">
        <v>12342</v>
      </c>
      <c r="I1244" s="52" t="s">
        <v>12343</v>
      </c>
    </row>
    <row r="1245" spans="1:9" x14ac:dyDescent="0.25">
      <c r="A1245" s="53">
        <v>2602704</v>
      </c>
      <c r="B1245" s="53">
        <v>26</v>
      </c>
      <c r="C1245" s="52" t="s">
        <v>12225</v>
      </c>
      <c r="D1245" s="52" t="s">
        <v>12226</v>
      </c>
      <c r="E1245" s="52" t="s">
        <v>11359</v>
      </c>
      <c r="F1245" s="52" t="s">
        <v>12379</v>
      </c>
      <c r="G1245" s="52">
        <v>2604</v>
      </c>
      <c r="H1245" s="52" t="s">
        <v>12342</v>
      </c>
      <c r="I1245" s="52" t="s">
        <v>12343</v>
      </c>
    </row>
    <row r="1246" spans="1:9" x14ac:dyDescent="0.25">
      <c r="A1246" s="53">
        <v>2602902</v>
      </c>
      <c r="B1246" s="53">
        <v>26</v>
      </c>
      <c r="C1246" s="52" t="s">
        <v>12225</v>
      </c>
      <c r="D1246" s="52" t="s">
        <v>12226</v>
      </c>
      <c r="E1246" s="52" t="s">
        <v>11359</v>
      </c>
      <c r="F1246" s="52" t="s">
        <v>12380</v>
      </c>
      <c r="G1246" s="52">
        <v>2604</v>
      </c>
      <c r="H1246" s="52" t="s">
        <v>12342</v>
      </c>
      <c r="I1246" s="52" t="s">
        <v>12343</v>
      </c>
    </row>
    <row r="1247" spans="1:9" x14ac:dyDescent="0.25">
      <c r="A1247" s="53">
        <v>2603454</v>
      </c>
      <c r="B1247" s="53">
        <v>26</v>
      </c>
      <c r="C1247" s="52" t="s">
        <v>12225</v>
      </c>
      <c r="D1247" s="52" t="s">
        <v>12226</v>
      </c>
      <c r="E1247" s="52" t="s">
        <v>11359</v>
      </c>
      <c r="F1247" s="52" t="s">
        <v>12381</v>
      </c>
      <c r="G1247" s="52">
        <v>2604</v>
      </c>
      <c r="H1247" s="52" t="s">
        <v>12342</v>
      </c>
      <c r="I1247" s="52" t="s">
        <v>12343</v>
      </c>
    </row>
    <row r="1248" spans="1:9" x14ac:dyDescent="0.25">
      <c r="A1248" s="53">
        <v>2603603</v>
      </c>
      <c r="B1248" s="53">
        <v>26</v>
      </c>
      <c r="C1248" s="52" t="s">
        <v>12225</v>
      </c>
      <c r="D1248" s="52" t="s">
        <v>12226</v>
      </c>
      <c r="E1248" s="52" t="s">
        <v>11359</v>
      </c>
      <c r="F1248" s="52" t="s">
        <v>12382</v>
      </c>
      <c r="G1248" s="52">
        <v>2604</v>
      </c>
      <c r="H1248" s="52" t="s">
        <v>12342</v>
      </c>
      <c r="I1248" s="52" t="s">
        <v>12343</v>
      </c>
    </row>
    <row r="1249" spans="1:9" x14ac:dyDescent="0.25">
      <c r="A1249" s="53">
        <v>2604007</v>
      </c>
      <c r="B1249" s="53">
        <v>26</v>
      </c>
      <c r="C1249" s="52" t="s">
        <v>12225</v>
      </c>
      <c r="D1249" s="52" t="s">
        <v>12226</v>
      </c>
      <c r="E1249" s="52" t="s">
        <v>11359</v>
      </c>
      <c r="F1249" s="52" t="s">
        <v>12383</v>
      </c>
      <c r="G1249" s="52">
        <v>2604</v>
      </c>
      <c r="H1249" s="52" t="s">
        <v>12342</v>
      </c>
      <c r="I1249" s="52" t="s">
        <v>12343</v>
      </c>
    </row>
    <row r="1250" spans="1:9" x14ac:dyDescent="0.25">
      <c r="A1250" s="53">
        <v>2604155</v>
      </c>
      <c r="B1250" s="53">
        <v>26</v>
      </c>
      <c r="C1250" s="52" t="s">
        <v>12225</v>
      </c>
      <c r="D1250" s="52" t="s">
        <v>12226</v>
      </c>
      <c r="E1250" s="52" t="s">
        <v>11359</v>
      </c>
      <c r="F1250" s="52" t="s">
        <v>12384</v>
      </c>
      <c r="G1250" s="52">
        <v>2604</v>
      </c>
      <c r="H1250" s="52" t="s">
        <v>12342</v>
      </c>
      <c r="I1250" s="52" t="s">
        <v>12343</v>
      </c>
    </row>
    <row r="1251" spans="1:9" x14ac:dyDescent="0.25">
      <c r="A1251" s="53">
        <v>2604403</v>
      </c>
      <c r="B1251" s="53">
        <v>26</v>
      </c>
      <c r="C1251" s="52" t="s">
        <v>12225</v>
      </c>
      <c r="D1251" s="52" t="s">
        <v>12226</v>
      </c>
      <c r="E1251" s="52" t="s">
        <v>11359</v>
      </c>
      <c r="F1251" s="52" t="s">
        <v>12385</v>
      </c>
      <c r="G1251" s="52">
        <v>2604</v>
      </c>
      <c r="H1251" s="52" t="s">
        <v>12342</v>
      </c>
      <c r="I1251" s="52" t="s">
        <v>12343</v>
      </c>
    </row>
    <row r="1252" spans="1:9" x14ac:dyDescent="0.25">
      <c r="A1252" s="53">
        <v>2604502</v>
      </c>
      <c r="B1252" s="53">
        <v>26</v>
      </c>
      <c r="C1252" s="52" t="s">
        <v>12225</v>
      </c>
      <c r="D1252" s="52" t="s">
        <v>12226</v>
      </c>
      <c r="E1252" s="52" t="s">
        <v>11359</v>
      </c>
      <c r="F1252" s="52" t="s">
        <v>12386</v>
      </c>
      <c r="G1252" s="52">
        <v>2604</v>
      </c>
      <c r="H1252" s="52" t="s">
        <v>12342</v>
      </c>
      <c r="I1252" s="52" t="s">
        <v>12343</v>
      </c>
    </row>
    <row r="1253" spans="1:9" x14ac:dyDescent="0.25">
      <c r="A1253" s="53">
        <v>2604601</v>
      </c>
      <c r="B1253" s="53">
        <v>26</v>
      </c>
      <c r="C1253" s="52" t="s">
        <v>12225</v>
      </c>
      <c r="D1253" s="52" t="s">
        <v>12226</v>
      </c>
      <c r="E1253" s="52" t="s">
        <v>11359</v>
      </c>
      <c r="F1253" s="52" t="s">
        <v>11491</v>
      </c>
      <c r="G1253" s="52">
        <v>2604</v>
      </c>
      <c r="H1253" s="52" t="s">
        <v>12342</v>
      </c>
      <c r="I1253" s="52" t="s">
        <v>12343</v>
      </c>
    </row>
    <row r="1254" spans="1:9" x14ac:dyDescent="0.25">
      <c r="A1254" s="53">
        <v>2604809</v>
      </c>
      <c r="B1254" s="53">
        <v>26</v>
      </c>
      <c r="C1254" s="52" t="s">
        <v>12225</v>
      </c>
      <c r="D1254" s="52" t="s">
        <v>12226</v>
      </c>
      <c r="E1254" s="52" t="s">
        <v>11359</v>
      </c>
      <c r="F1254" s="52" t="s">
        <v>12387</v>
      </c>
      <c r="G1254" s="52">
        <v>2604</v>
      </c>
      <c r="H1254" s="52" t="s">
        <v>12342</v>
      </c>
      <c r="I1254" s="52" t="s">
        <v>12343</v>
      </c>
    </row>
    <row r="1255" spans="1:9" x14ac:dyDescent="0.25">
      <c r="A1255" s="53">
        <v>2605202</v>
      </c>
      <c r="B1255" s="53">
        <v>26</v>
      </c>
      <c r="C1255" s="52" t="s">
        <v>12225</v>
      </c>
      <c r="D1255" s="52" t="s">
        <v>12226</v>
      </c>
      <c r="E1255" s="52" t="s">
        <v>11359</v>
      </c>
      <c r="F1255" s="52" t="s">
        <v>12388</v>
      </c>
      <c r="G1255" s="52">
        <v>2604</v>
      </c>
      <c r="H1255" s="52" t="s">
        <v>12342</v>
      </c>
      <c r="I1255" s="52" t="s">
        <v>12343</v>
      </c>
    </row>
    <row r="1256" spans="1:9" x14ac:dyDescent="0.25">
      <c r="A1256" s="53">
        <v>2605400</v>
      </c>
      <c r="B1256" s="53">
        <v>26</v>
      </c>
      <c r="C1256" s="52" t="s">
        <v>12225</v>
      </c>
      <c r="D1256" s="52" t="s">
        <v>12226</v>
      </c>
      <c r="E1256" s="52" t="s">
        <v>11359</v>
      </c>
      <c r="F1256" s="52" t="s">
        <v>12389</v>
      </c>
      <c r="G1256" s="52">
        <v>2604</v>
      </c>
      <c r="H1256" s="52" t="s">
        <v>12342</v>
      </c>
      <c r="I1256" s="52" t="s">
        <v>12343</v>
      </c>
    </row>
    <row r="1257" spans="1:9" x14ac:dyDescent="0.25">
      <c r="A1257" s="53">
        <v>2605509</v>
      </c>
      <c r="B1257" s="53">
        <v>26</v>
      </c>
      <c r="C1257" s="52" t="s">
        <v>12225</v>
      </c>
      <c r="D1257" s="52" t="s">
        <v>12226</v>
      </c>
      <c r="E1257" s="52" t="s">
        <v>11359</v>
      </c>
      <c r="F1257" s="52" t="s">
        <v>12390</v>
      </c>
      <c r="G1257" s="52">
        <v>2604</v>
      </c>
      <c r="H1257" s="52" t="s">
        <v>12342</v>
      </c>
      <c r="I1257" s="52" t="s">
        <v>12343</v>
      </c>
    </row>
    <row r="1258" spans="1:9" x14ac:dyDescent="0.25">
      <c r="A1258" s="53">
        <v>2605905</v>
      </c>
      <c r="B1258" s="53">
        <v>26</v>
      </c>
      <c r="C1258" s="52" t="s">
        <v>12225</v>
      </c>
      <c r="D1258" s="52" t="s">
        <v>12226</v>
      </c>
      <c r="E1258" s="52" t="s">
        <v>11359</v>
      </c>
      <c r="F1258" s="52" t="s">
        <v>12391</v>
      </c>
      <c r="G1258" s="52">
        <v>2604</v>
      </c>
      <c r="H1258" s="52" t="s">
        <v>12342</v>
      </c>
      <c r="I1258" s="52" t="s">
        <v>12343</v>
      </c>
    </row>
    <row r="1259" spans="1:9" x14ac:dyDescent="0.25">
      <c r="A1259" s="53">
        <v>2606101</v>
      </c>
      <c r="B1259" s="53">
        <v>26</v>
      </c>
      <c r="C1259" s="52" t="s">
        <v>12225</v>
      </c>
      <c r="D1259" s="52" t="s">
        <v>12226</v>
      </c>
      <c r="E1259" s="52" t="s">
        <v>11359</v>
      </c>
      <c r="F1259" s="52" t="s">
        <v>12392</v>
      </c>
      <c r="G1259" s="52">
        <v>2604</v>
      </c>
      <c r="H1259" s="52" t="s">
        <v>12342</v>
      </c>
      <c r="I1259" s="52" t="s">
        <v>12343</v>
      </c>
    </row>
    <row r="1260" spans="1:9" x14ac:dyDescent="0.25">
      <c r="A1260" s="53">
        <v>2606200</v>
      </c>
      <c r="B1260" s="53">
        <v>26</v>
      </c>
      <c r="C1260" s="52" t="s">
        <v>12225</v>
      </c>
      <c r="D1260" s="52" t="s">
        <v>12226</v>
      </c>
      <c r="E1260" s="52" t="s">
        <v>11359</v>
      </c>
      <c r="F1260" s="52" t="s">
        <v>12393</v>
      </c>
      <c r="G1260" s="52">
        <v>2604</v>
      </c>
      <c r="H1260" s="52" t="s">
        <v>12342</v>
      </c>
      <c r="I1260" s="52" t="s">
        <v>12343</v>
      </c>
    </row>
    <row r="1261" spans="1:9" x14ac:dyDescent="0.25">
      <c r="A1261" s="53">
        <v>2606408</v>
      </c>
      <c r="B1261" s="53">
        <v>26</v>
      </c>
      <c r="C1261" s="52" t="s">
        <v>12225</v>
      </c>
      <c r="D1261" s="52" t="s">
        <v>12226</v>
      </c>
      <c r="E1261" s="52" t="s">
        <v>11359</v>
      </c>
      <c r="F1261" s="52" t="s">
        <v>12394</v>
      </c>
      <c r="G1261" s="52">
        <v>2604</v>
      </c>
      <c r="H1261" s="52" t="s">
        <v>12342</v>
      </c>
      <c r="I1261" s="52" t="s">
        <v>12343</v>
      </c>
    </row>
    <row r="1262" spans="1:9" x14ac:dyDescent="0.25">
      <c r="A1262" s="53">
        <v>2606804</v>
      </c>
      <c r="B1262" s="53">
        <v>26</v>
      </c>
      <c r="C1262" s="52" t="s">
        <v>12225</v>
      </c>
      <c r="D1262" s="52" t="s">
        <v>12226</v>
      </c>
      <c r="E1262" s="52" t="s">
        <v>11359</v>
      </c>
      <c r="F1262" s="52" t="s">
        <v>12395</v>
      </c>
      <c r="G1262" s="52">
        <v>2604</v>
      </c>
      <c r="H1262" s="52" t="s">
        <v>12342</v>
      </c>
      <c r="I1262" s="52" t="s">
        <v>12343</v>
      </c>
    </row>
    <row r="1263" spans="1:9" x14ac:dyDescent="0.25">
      <c r="A1263" s="53">
        <v>2607208</v>
      </c>
      <c r="B1263" s="53">
        <v>26</v>
      </c>
      <c r="C1263" s="52" t="s">
        <v>12225</v>
      </c>
      <c r="D1263" s="52" t="s">
        <v>12226</v>
      </c>
      <c r="E1263" s="52" t="s">
        <v>11359</v>
      </c>
      <c r="F1263" s="52" t="s">
        <v>12396</v>
      </c>
      <c r="G1263" s="52">
        <v>2604</v>
      </c>
      <c r="H1263" s="52" t="s">
        <v>12342</v>
      </c>
      <c r="I1263" s="52" t="s">
        <v>12343</v>
      </c>
    </row>
    <row r="1264" spans="1:9" x14ac:dyDescent="0.25">
      <c r="A1264" s="53">
        <v>2607604</v>
      </c>
      <c r="B1264" s="53">
        <v>26</v>
      </c>
      <c r="C1264" s="52" t="s">
        <v>12225</v>
      </c>
      <c r="D1264" s="52" t="s">
        <v>12226</v>
      </c>
      <c r="E1264" s="52" t="s">
        <v>11359</v>
      </c>
      <c r="F1264" s="52" t="s">
        <v>12397</v>
      </c>
      <c r="G1264" s="52">
        <v>2604</v>
      </c>
      <c r="H1264" s="52" t="s">
        <v>12342</v>
      </c>
      <c r="I1264" s="52" t="s">
        <v>12343</v>
      </c>
    </row>
    <row r="1265" spans="1:9" x14ac:dyDescent="0.25">
      <c r="A1265" s="53">
        <v>2607653</v>
      </c>
      <c r="B1265" s="53">
        <v>26</v>
      </c>
      <c r="C1265" s="52" t="s">
        <v>12225</v>
      </c>
      <c r="D1265" s="52" t="s">
        <v>12226</v>
      </c>
      <c r="E1265" s="52" t="s">
        <v>11359</v>
      </c>
      <c r="F1265" s="52" t="s">
        <v>12398</v>
      </c>
      <c r="G1265" s="52">
        <v>2604</v>
      </c>
      <c r="H1265" s="52" t="s">
        <v>12342</v>
      </c>
      <c r="I1265" s="52" t="s">
        <v>12343</v>
      </c>
    </row>
    <row r="1266" spans="1:9" x14ac:dyDescent="0.25">
      <c r="A1266" s="53">
        <v>2607752</v>
      </c>
      <c r="B1266" s="53">
        <v>26</v>
      </c>
      <c r="C1266" s="52" t="s">
        <v>12225</v>
      </c>
      <c r="D1266" s="52" t="s">
        <v>12226</v>
      </c>
      <c r="E1266" s="52" t="s">
        <v>11359</v>
      </c>
      <c r="F1266" s="52" t="s">
        <v>12399</v>
      </c>
      <c r="G1266" s="52">
        <v>2604</v>
      </c>
      <c r="H1266" s="52" t="s">
        <v>12342</v>
      </c>
      <c r="I1266" s="52" t="s">
        <v>12343</v>
      </c>
    </row>
    <row r="1267" spans="1:9" x14ac:dyDescent="0.25">
      <c r="A1267" s="53">
        <v>2607802</v>
      </c>
      <c r="B1267" s="53">
        <v>26</v>
      </c>
      <c r="C1267" s="52" t="s">
        <v>12225</v>
      </c>
      <c r="D1267" s="52" t="s">
        <v>12226</v>
      </c>
      <c r="E1267" s="52" t="s">
        <v>11359</v>
      </c>
      <c r="F1267" s="52" t="s">
        <v>12400</v>
      </c>
      <c r="G1267" s="52">
        <v>2604</v>
      </c>
      <c r="H1267" s="52" t="s">
        <v>12342</v>
      </c>
      <c r="I1267" s="52" t="s">
        <v>12343</v>
      </c>
    </row>
    <row r="1268" spans="1:9" x14ac:dyDescent="0.25">
      <c r="A1268" s="53">
        <v>2607901</v>
      </c>
      <c r="B1268" s="53">
        <v>26</v>
      </c>
      <c r="C1268" s="52" t="s">
        <v>12225</v>
      </c>
      <c r="D1268" s="52" t="s">
        <v>12226</v>
      </c>
      <c r="E1268" s="52" t="s">
        <v>11359</v>
      </c>
      <c r="F1268" s="52" t="s">
        <v>12401</v>
      </c>
      <c r="G1268" s="52">
        <v>2604</v>
      </c>
      <c r="H1268" s="52" t="s">
        <v>12342</v>
      </c>
      <c r="I1268" s="52" t="s">
        <v>12343</v>
      </c>
    </row>
    <row r="1269" spans="1:9" x14ac:dyDescent="0.25">
      <c r="A1269" s="53">
        <v>2608107</v>
      </c>
      <c r="B1269" s="53">
        <v>26</v>
      </c>
      <c r="C1269" s="52" t="s">
        <v>12225</v>
      </c>
      <c r="D1269" s="52" t="s">
        <v>12226</v>
      </c>
      <c r="E1269" s="52" t="s">
        <v>11359</v>
      </c>
      <c r="F1269" s="52" t="s">
        <v>12402</v>
      </c>
      <c r="G1269" s="52">
        <v>2604</v>
      </c>
      <c r="H1269" s="52" t="s">
        <v>12342</v>
      </c>
      <c r="I1269" s="52" t="s">
        <v>12343</v>
      </c>
    </row>
    <row r="1270" spans="1:9" x14ac:dyDescent="0.25">
      <c r="A1270" s="53">
        <v>2608206</v>
      </c>
      <c r="B1270" s="53">
        <v>26</v>
      </c>
      <c r="C1270" s="52" t="s">
        <v>12225</v>
      </c>
      <c r="D1270" s="52" t="s">
        <v>12226</v>
      </c>
      <c r="E1270" s="52" t="s">
        <v>11359</v>
      </c>
      <c r="F1270" s="52" t="s">
        <v>12403</v>
      </c>
      <c r="G1270" s="52">
        <v>2604</v>
      </c>
      <c r="H1270" s="52" t="s">
        <v>12342</v>
      </c>
      <c r="I1270" s="52" t="s">
        <v>12343</v>
      </c>
    </row>
    <row r="1271" spans="1:9" x14ac:dyDescent="0.25">
      <c r="A1271" s="53">
        <v>2608453</v>
      </c>
      <c r="B1271" s="53">
        <v>26</v>
      </c>
      <c r="C1271" s="52" t="s">
        <v>12225</v>
      </c>
      <c r="D1271" s="52" t="s">
        <v>12226</v>
      </c>
      <c r="E1271" s="52" t="s">
        <v>11359</v>
      </c>
      <c r="F1271" s="52" t="s">
        <v>12404</v>
      </c>
      <c r="G1271" s="52">
        <v>2604</v>
      </c>
      <c r="H1271" s="52" t="s">
        <v>12342</v>
      </c>
      <c r="I1271" s="52" t="s">
        <v>12343</v>
      </c>
    </row>
    <row r="1272" spans="1:9" x14ac:dyDescent="0.25">
      <c r="A1272" s="53">
        <v>2608503</v>
      </c>
      <c r="B1272" s="53">
        <v>26</v>
      </c>
      <c r="C1272" s="52" t="s">
        <v>12225</v>
      </c>
      <c r="D1272" s="52" t="s">
        <v>12226</v>
      </c>
      <c r="E1272" s="52" t="s">
        <v>11359</v>
      </c>
      <c r="F1272" s="52" t="s">
        <v>12405</v>
      </c>
      <c r="G1272" s="52">
        <v>2604</v>
      </c>
      <c r="H1272" s="52" t="s">
        <v>12342</v>
      </c>
      <c r="I1272" s="52" t="s">
        <v>12343</v>
      </c>
    </row>
    <row r="1273" spans="1:9" x14ac:dyDescent="0.25">
      <c r="A1273" s="53">
        <v>2608909</v>
      </c>
      <c r="B1273" s="53">
        <v>26</v>
      </c>
      <c r="C1273" s="52" t="s">
        <v>12225</v>
      </c>
      <c r="D1273" s="52" t="s">
        <v>12226</v>
      </c>
      <c r="E1273" s="52" t="s">
        <v>11359</v>
      </c>
      <c r="F1273" s="52" t="s">
        <v>12406</v>
      </c>
      <c r="G1273" s="52">
        <v>2604</v>
      </c>
      <c r="H1273" s="52" t="s">
        <v>12342</v>
      </c>
      <c r="I1273" s="52" t="s">
        <v>12343</v>
      </c>
    </row>
    <row r="1274" spans="1:9" x14ac:dyDescent="0.25">
      <c r="A1274" s="53">
        <v>2609006</v>
      </c>
      <c r="B1274" s="53">
        <v>26</v>
      </c>
      <c r="C1274" s="52" t="s">
        <v>12225</v>
      </c>
      <c r="D1274" s="52" t="s">
        <v>12226</v>
      </c>
      <c r="E1274" s="52" t="s">
        <v>11359</v>
      </c>
      <c r="F1274" s="52" t="s">
        <v>12407</v>
      </c>
      <c r="G1274" s="52">
        <v>2604</v>
      </c>
      <c r="H1274" s="52" t="s">
        <v>12342</v>
      </c>
      <c r="I1274" s="52" t="s">
        <v>12343</v>
      </c>
    </row>
    <row r="1275" spans="1:9" x14ac:dyDescent="0.25">
      <c r="A1275" s="53">
        <v>2609105</v>
      </c>
      <c r="B1275" s="53">
        <v>26</v>
      </c>
      <c r="C1275" s="52" t="s">
        <v>12225</v>
      </c>
      <c r="D1275" s="52" t="s">
        <v>12226</v>
      </c>
      <c r="E1275" s="52" t="s">
        <v>11359</v>
      </c>
      <c r="F1275" s="52" t="s">
        <v>12408</v>
      </c>
      <c r="G1275" s="52">
        <v>2604</v>
      </c>
      <c r="H1275" s="52" t="s">
        <v>12342</v>
      </c>
      <c r="I1275" s="52" t="s">
        <v>12343</v>
      </c>
    </row>
    <row r="1276" spans="1:9" x14ac:dyDescent="0.25">
      <c r="A1276" s="53">
        <v>2609204</v>
      </c>
      <c r="B1276" s="53">
        <v>26</v>
      </c>
      <c r="C1276" s="52" t="s">
        <v>12225</v>
      </c>
      <c r="D1276" s="52" t="s">
        <v>12226</v>
      </c>
      <c r="E1276" s="52" t="s">
        <v>11359</v>
      </c>
      <c r="F1276" s="52" t="s">
        <v>12409</v>
      </c>
      <c r="G1276" s="52">
        <v>2604</v>
      </c>
      <c r="H1276" s="52" t="s">
        <v>12342</v>
      </c>
      <c r="I1276" s="52" t="s">
        <v>12343</v>
      </c>
    </row>
    <row r="1277" spans="1:9" x14ac:dyDescent="0.25">
      <c r="A1277" s="53">
        <v>2609402</v>
      </c>
      <c r="B1277" s="53">
        <v>26</v>
      </c>
      <c r="C1277" s="52" t="s">
        <v>12225</v>
      </c>
      <c r="D1277" s="52" t="s">
        <v>12226</v>
      </c>
      <c r="E1277" s="52" t="s">
        <v>11359</v>
      </c>
      <c r="F1277" s="52" t="s">
        <v>12410</v>
      </c>
      <c r="G1277" s="52">
        <v>2604</v>
      </c>
      <c r="H1277" s="52" t="s">
        <v>12342</v>
      </c>
      <c r="I1277" s="52" t="s">
        <v>12343</v>
      </c>
    </row>
    <row r="1278" spans="1:9" x14ac:dyDescent="0.25">
      <c r="A1278" s="53">
        <v>2609501</v>
      </c>
      <c r="B1278" s="53">
        <v>26</v>
      </c>
      <c r="C1278" s="52" t="s">
        <v>12225</v>
      </c>
      <c r="D1278" s="52" t="s">
        <v>12226</v>
      </c>
      <c r="E1278" s="52" t="s">
        <v>11359</v>
      </c>
      <c r="F1278" s="52" t="s">
        <v>12411</v>
      </c>
      <c r="G1278" s="52">
        <v>2604</v>
      </c>
      <c r="H1278" s="52" t="s">
        <v>12342</v>
      </c>
      <c r="I1278" s="52" t="s">
        <v>12343</v>
      </c>
    </row>
    <row r="1279" spans="1:9" x14ac:dyDescent="0.25">
      <c r="A1279" s="53">
        <v>2609600</v>
      </c>
      <c r="B1279" s="53">
        <v>26</v>
      </c>
      <c r="C1279" s="52" t="s">
        <v>12225</v>
      </c>
      <c r="D1279" s="52" t="s">
        <v>12226</v>
      </c>
      <c r="E1279" s="52" t="s">
        <v>11359</v>
      </c>
      <c r="F1279" s="52" t="s">
        <v>12412</v>
      </c>
      <c r="G1279" s="52">
        <v>2604</v>
      </c>
      <c r="H1279" s="52" t="s">
        <v>12342</v>
      </c>
      <c r="I1279" s="52" t="s">
        <v>12343</v>
      </c>
    </row>
    <row r="1280" spans="1:9" x14ac:dyDescent="0.25">
      <c r="A1280" s="53">
        <v>2609709</v>
      </c>
      <c r="B1280" s="53">
        <v>26</v>
      </c>
      <c r="C1280" s="52" t="s">
        <v>12225</v>
      </c>
      <c r="D1280" s="52" t="s">
        <v>12226</v>
      </c>
      <c r="E1280" s="52" t="s">
        <v>11359</v>
      </c>
      <c r="F1280" s="52" t="s">
        <v>12413</v>
      </c>
      <c r="G1280" s="52">
        <v>2604</v>
      </c>
      <c r="H1280" s="52" t="s">
        <v>12342</v>
      </c>
      <c r="I1280" s="52" t="s">
        <v>12343</v>
      </c>
    </row>
    <row r="1281" spans="1:9" x14ac:dyDescent="0.25">
      <c r="A1281" s="53">
        <v>2610004</v>
      </c>
      <c r="B1281" s="53">
        <v>26</v>
      </c>
      <c r="C1281" s="52" t="s">
        <v>12225</v>
      </c>
      <c r="D1281" s="52" t="s">
        <v>12226</v>
      </c>
      <c r="E1281" s="52" t="s">
        <v>11359</v>
      </c>
      <c r="F1281" s="52" t="s">
        <v>12414</v>
      </c>
      <c r="G1281" s="52">
        <v>2604</v>
      </c>
      <c r="H1281" s="52" t="s">
        <v>12342</v>
      </c>
      <c r="I1281" s="52" t="s">
        <v>12343</v>
      </c>
    </row>
    <row r="1282" spans="1:9" x14ac:dyDescent="0.25">
      <c r="A1282" s="53">
        <v>2610509</v>
      </c>
      <c r="B1282" s="53">
        <v>26</v>
      </c>
      <c r="C1282" s="52" t="s">
        <v>12225</v>
      </c>
      <c r="D1282" s="52" t="s">
        <v>12226</v>
      </c>
      <c r="E1282" s="52" t="s">
        <v>11359</v>
      </c>
      <c r="F1282" s="52" t="s">
        <v>12415</v>
      </c>
      <c r="G1282" s="52">
        <v>2604</v>
      </c>
      <c r="H1282" s="52" t="s">
        <v>12342</v>
      </c>
      <c r="I1282" s="52" t="s">
        <v>12343</v>
      </c>
    </row>
    <row r="1283" spans="1:9" x14ac:dyDescent="0.25">
      <c r="A1283" s="53">
        <v>2610608</v>
      </c>
      <c r="B1283" s="53">
        <v>26</v>
      </c>
      <c r="C1283" s="52" t="s">
        <v>12225</v>
      </c>
      <c r="D1283" s="52" t="s">
        <v>12226</v>
      </c>
      <c r="E1283" s="52" t="s">
        <v>11359</v>
      </c>
      <c r="F1283" s="52" t="s">
        <v>12416</v>
      </c>
      <c r="G1283" s="52">
        <v>2604</v>
      </c>
      <c r="H1283" s="52" t="s">
        <v>12342</v>
      </c>
      <c r="I1283" s="52" t="s">
        <v>12343</v>
      </c>
    </row>
    <row r="1284" spans="1:9" x14ac:dyDescent="0.25">
      <c r="A1284" s="53">
        <v>2610707</v>
      </c>
      <c r="B1284" s="53">
        <v>26</v>
      </c>
      <c r="C1284" s="52" t="s">
        <v>12225</v>
      </c>
      <c r="D1284" s="52" t="s">
        <v>12226</v>
      </c>
      <c r="E1284" s="52" t="s">
        <v>11359</v>
      </c>
      <c r="F1284" s="52" t="s">
        <v>12109</v>
      </c>
      <c r="G1284" s="52">
        <v>2604</v>
      </c>
      <c r="H1284" s="52" t="s">
        <v>12342</v>
      </c>
      <c r="I1284" s="52" t="s">
        <v>12343</v>
      </c>
    </row>
    <row r="1285" spans="1:9" x14ac:dyDescent="0.25">
      <c r="A1285" s="53">
        <v>2611309</v>
      </c>
      <c r="B1285" s="53">
        <v>26</v>
      </c>
      <c r="C1285" s="52" t="s">
        <v>12225</v>
      </c>
      <c r="D1285" s="52" t="s">
        <v>12226</v>
      </c>
      <c r="E1285" s="52" t="s">
        <v>11359</v>
      </c>
      <c r="F1285" s="52" t="s">
        <v>12417</v>
      </c>
      <c r="G1285" s="52">
        <v>2604</v>
      </c>
      <c r="H1285" s="52" t="s">
        <v>12342</v>
      </c>
      <c r="I1285" s="52" t="s">
        <v>12343</v>
      </c>
    </row>
    <row r="1286" spans="1:9" x14ac:dyDescent="0.25">
      <c r="A1286" s="53">
        <v>2611408</v>
      </c>
      <c r="B1286" s="53">
        <v>26</v>
      </c>
      <c r="C1286" s="52" t="s">
        <v>12225</v>
      </c>
      <c r="D1286" s="52" t="s">
        <v>12226</v>
      </c>
      <c r="E1286" s="52" t="s">
        <v>11359</v>
      </c>
      <c r="F1286" s="52" t="s">
        <v>11331</v>
      </c>
      <c r="G1286" s="52">
        <v>2604</v>
      </c>
      <c r="H1286" s="52" t="s">
        <v>12342</v>
      </c>
      <c r="I1286" s="52" t="s">
        <v>12343</v>
      </c>
    </row>
    <row r="1287" spans="1:9" x14ac:dyDescent="0.25">
      <c r="A1287" s="53">
        <v>2611606</v>
      </c>
      <c r="B1287" s="53">
        <v>26</v>
      </c>
      <c r="C1287" s="52" t="s">
        <v>12225</v>
      </c>
      <c r="D1287" s="52" t="s">
        <v>12226</v>
      </c>
      <c r="E1287" s="52" t="s">
        <v>11359</v>
      </c>
      <c r="F1287" s="52" t="s">
        <v>12225</v>
      </c>
      <c r="G1287" s="52">
        <v>2604</v>
      </c>
      <c r="H1287" s="52" t="s">
        <v>12342</v>
      </c>
      <c r="I1287" s="52" t="s">
        <v>12343</v>
      </c>
    </row>
    <row r="1288" spans="1:9" x14ac:dyDescent="0.25">
      <c r="A1288" s="53">
        <v>2611804</v>
      </c>
      <c r="B1288" s="53">
        <v>26</v>
      </c>
      <c r="C1288" s="52" t="s">
        <v>12225</v>
      </c>
      <c r="D1288" s="52" t="s">
        <v>12226</v>
      </c>
      <c r="E1288" s="52" t="s">
        <v>11359</v>
      </c>
      <c r="F1288" s="52" t="s">
        <v>12418</v>
      </c>
      <c r="G1288" s="52">
        <v>2604</v>
      </c>
      <c r="H1288" s="52" t="s">
        <v>12342</v>
      </c>
      <c r="I1288" s="52" t="s">
        <v>12343</v>
      </c>
    </row>
    <row r="1289" spans="1:9" x14ac:dyDescent="0.25">
      <c r="A1289" s="53">
        <v>2611903</v>
      </c>
      <c r="B1289" s="53">
        <v>26</v>
      </c>
      <c r="C1289" s="52" t="s">
        <v>12225</v>
      </c>
      <c r="D1289" s="52" t="s">
        <v>12226</v>
      </c>
      <c r="E1289" s="52" t="s">
        <v>11359</v>
      </c>
      <c r="F1289" s="52" t="s">
        <v>12419</v>
      </c>
      <c r="G1289" s="52">
        <v>2604</v>
      </c>
      <c r="H1289" s="52" t="s">
        <v>12342</v>
      </c>
      <c r="I1289" s="52" t="s">
        <v>12343</v>
      </c>
    </row>
    <row r="1290" spans="1:9" x14ac:dyDescent="0.25">
      <c r="A1290" s="53">
        <v>2612109</v>
      </c>
      <c r="B1290" s="53">
        <v>26</v>
      </c>
      <c r="C1290" s="52" t="s">
        <v>12225</v>
      </c>
      <c r="D1290" s="52" t="s">
        <v>12226</v>
      </c>
      <c r="E1290" s="52" t="s">
        <v>11359</v>
      </c>
      <c r="F1290" s="52" t="s">
        <v>11514</v>
      </c>
      <c r="G1290" s="52">
        <v>2604</v>
      </c>
      <c r="H1290" s="52" t="s">
        <v>12342</v>
      </c>
      <c r="I1290" s="52" t="s">
        <v>12343</v>
      </c>
    </row>
    <row r="1291" spans="1:9" x14ac:dyDescent="0.25">
      <c r="A1291" s="53">
        <v>2613404</v>
      </c>
      <c r="B1291" s="53">
        <v>26</v>
      </c>
      <c r="C1291" s="52" t="s">
        <v>12225</v>
      </c>
      <c r="D1291" s="52" t="s">
        <v>12226</v>
      </c>
      <c r="E1291" s="52" t="s">
        <v>11359</v>
      </c>
      <c r="F1291" s="52" t="s">
        <v>12420</v>
      </c>
      <c r="G1291" s="52">
        <v>2604</v>
      </c>
      <c r="H1291" s="52" t="s">
        <v>12342</v>
      </c>
      <c r="I1291" s="52" t="s">
        <v>12343</v>
      </c>
    </row>
    <row r="1292" spans="1:9" x14ac:dyDescent="0.25">
      <c r="A1292" s="53">
        <v>2613701</v>
      </c>
      <c r="B1292" s="53">
        <v>26</v>
      </c>
      <c r="C1292" s="52" t="s">
        <v>12225</v>
      </c>
      <c r="D1292" s="52" t="s">
        <v>12226</v>
      </c>
      <c r="E1292" s="52" t="s">
        <v>11359</v>
      </c>
      <c r="F1292" s="52" t="s">
        <v>12421</v>
      </c>
      <c r="G1292" s="52">
        <v>2604</v>
      </c>
      <c r="H1292" s="52" t="s">
        <v>12342</v>
      </c>
      <c r="I1292" s="52" t="s">
        <v>12343</v>
      </c>
    </row>
    <row r="1293" spans="1:9" x14ac:dyDescent="0.25">
      <c r="A1293" s="53">
        <v>2613800</v>
      </c>
      <c r="B1293" s="53">
        <v>26</v>
      </c>
      <c r="C1293" s="52" t="s">
        <v>12225</v>
      </c>
      <c r="D1293" s="52" t="s">
        <v>12226</v>
      </c>
      <c r="E1293" s="52" t="s">
        <v>11359</v>
      </c>
      <c r="F1293" s="52" t="s">
        <v>11874</v>
      </c>
      <c r="G1293" s="52">
        <v>2604</v>
      </c>
      <c r="H1293" s="52" t="s">
        <v>12342</v>
      </c>
      <c r="I1293" s="52" t="s">
        <v>12343</v>
      </c>
    </row>
    <row r="1294" spans="1:9" x14ac:dyDescent="0.25">
      <c r="A1294" s="53">
        <v>2614204</v>
      </c>
      <c r="B1294" s="53">
        <v>26</v>
      </c>
      <c r="C1294" s="52" t="s">
        <v>12225</v>
      </c>
      <c r="D1294" s="52" t="s">
        <v>12226</v>
      </c>
      <c r="E1294" s="52" t="s">
        <v>11359</v>
      </c>
      <c r="F1294" s="52" t="s">
        <v>12422</v>
      </c>
      <c r="G1294" s="52">
        <v>2604</v>
      </c>
      <c r="H1294" s="52" t="s">
        <v>12342</v>
      </c>
      <c r="I1294" s="52" t="s">
        <v>12343</v>
      </c>
    </row>
    <row r="1295" spans="1:9" x14ac:dyDescent="0.25">
      <c r="A1295" s="53">
        <v>2614501</v>
      </c>
      <c r="B1295" s="53">
        <v>26</v>
      </c>
      <c r="C1295" s="52" t="s">
        <v>12225</v>
      </c>
      <c r="D1295" s="52" t="s">
        <v>12226</v>
      </c>
      <c r="E1295" s="52" t="s">
        <v>11359</v>
      </c>
      <c r="F1295" s="52" t="s">
        <v>12423</v>
      </c>
      <c r="G1295" s="52">
        <v>2604</v>
      </c>
      <c r="H1295" s="52" t="s">
        <v>12342</v>
      </c>
      <c r="I1295" s="52" t="s">
        <v>12343</v>
      </c>
    </row>
    <row r="1296" spans="1:9" x14ac:dyDescent="0.25">
      <c r="A1296" s="53">
        <v>2614857</v>
      </c>
      <c r="B1296" s="53">
        <v>26</v>
      </c>
      <c r="C1296" s="52" t="s">
        <v>12225</v>
      </c>
      <c r="D1296" s="52" t="s">
        <v>12226</v>
      </c>
      <c r="E1296" s="52" t="s">
        <v>11359</v>
      </c>
      <c r="F1296" s="52" t="s">
        <v>12424</v>
      </c>
      <c r="G1296" s="52">
        <v>2604</v>
      </c>
      <c r="H1296" s="52" t="s">
        <v>12342</v>
      </c>
      <c r="I1296" s="52" t="s">
        <v>12343</v>
      </c>
    </row>
    <row r="1297" spans="1:9" x14ac:dyDescent="0.25">
      <c r="A1297" s="53">
        <v>2615300</v>
      </c>
      <c r="B1297" s="53">
        <v>26</v>
      </c>
      <c r="C1297" s="52" t="s">
        <v>12225</v>
      </c>
      <c r="D1297" s="52" t="s">
        <v>12226</v>
      </c>
      <c r="E1297" s="52" t="s">
        <v>11359</v>
      </c>
      <c r="F1297" s="52" t="s">
        <v>12425</v>
      </c>
      <c r="G1297" s="52">
        <v>2604</v>
      </c>
      <c r="H1297" s="52" t="s">
        <v>12342</v>
      </c>
      <c r="I1297" s="52" t="s">
        <v>12343</v>
      </c>
    </row>
    <row r="1298" spans="1:9" x14ac:dyDescent="0.25">
      <c r="A1298" s="53">
        <v>2615508</v>
      </c>
      <c r="B1298" s="53">
        <v>26</v>
      </c>
      <c r="C1298" s="52" t="s">
        <v>12225</v>
      </c>
      <c r="D1298" s="52" t="s">
        <v>12226</v>
      </c>
      <c r="E1298" s="52" t="s">
        <v>11359</v>
      </c>
      <c r="F1298" s="52" t="s">
        <v>12426</v>
      </c>
      <c r="G1298" s="52">
        <v>2604</v>
      </c>
      <c r="H1298" s="52" t="s">
        <v>12342</v>
      </c>
      <c r="I1298" s="52" t="s">
        <v>12343</v>
      </c>
    </row>
    <row r="1299" spans="1:9" x14ac:dyDescent="0.25">
      <c r="A1299" s="53">
        <v>2616308</v>
      </c>
      <c r="B1299" s="53">
        <v>26</v>
      </c>
      <c r="C1299" s="52" t="s">
        <v>12225</v>
      </c>
      <c r="D1299" s="52" t="s">
        <v>12226</v>
      </c>
      <c r="E1299" s="52" t="s">
        <v>11359</v>
      </c>
      <c r="F1299" s="52" t="s">
        <v>12427</v>
      </c>
      <c r="G1299" s="52">
        <v>2604</v>
      </c>
      <c r="H1299" s="52" t="s">
        <v>12342</v>
      </c>
      <c r="I1299" s="52" t="s">
        <v>12343</v>
      </c>
    </row>
    <row r="1300" spans="1:9" x14ac:dyDescent="0.25">
      <c r="A1300" s="53">
        <v>2616407</v>
      </c>
      <c r="B1300" s="53">
        <v>26</v>
      </c>
      <c r="C1300" s="52" t="s">
        <v>12225</v>
      </c>
      <c r="D1300" s="52" t="s">
        <v>12226</v>
      </c>
      <c r="E1300" s="52" t="s">
        <v>11359</v>
      </c>
      <c r="F1300" s="52" t="s">
        <v>12428</v>
      </c>
      <c r="G1300" s="52">
        <v>2604</v>
      </c>
      <c r="H1300" s="52" t="s">
        <v>12342</v>
      </c>
      <c r="I1300" s="52" t="s">
        <v>12343</v>
      </c>
    </row>
    <row r="1301" spans="1:9" x14ac:dyDescent="0.25">
      <c r="A1301" s="53">
        <v>2616506</v>
      </c>
      <c r="B1301" s="53">
        <v>26</v>
      </c>
      <c r="C1301" s="52" t="s">
        <v>12225</v>
      </c>
      <c r="D1301" s="52" t="s">
        <v>12226</v>
      </c>
      <c r="E1301" s="52" t="s">
        <v>11359</v>
      </c>
      <c r="F1301" s="52" t="s">
        <v>12429</v>
      </c>
      <c r="G1301" s="52">
        <v>2604</v>
      </c>
      <c r="H1301" s="52" t="s">
        <v>12342</v>
      </c>
      <c r="I1301" s="52" t="s">
        <v>12343</v>
      </c>
    </row>
    <row r="1302" spans="1:9" x14ac:dyDescent="0.25">
      <c r="A1302" s="53">
        <v>2600104</v>
      </c>
      <c r="B1302" s="53">
        <v>26</v>
      </c>
      <c r="C1302" s="52" t="s">
        <v>12225</v>
      </c>
      <c r="D1302" s="52" t="s">
        <v>12226</v>
      </c>
      <c r="E1302" s="52" t="s">
        <v>11359</v>
      </c>
      <c r="F1302" s="52" t="s">
        <v>12430</v>
      </c>
      <c r="G1302" s="52">
        <v>2602</v>
      </c>
      <c r="H1302" s="52" t="s">
        <v>12431</v>
      </c>
      <c r="I1302" s="52" t="s">
        <v>12432</v>
      </c>
    </row>
    <row r="1303" spans="1:9" x14ac:dyDescent="0.25">
      <c r="A1303" s="53">
        <v>2601805</v>
      </c>
      <c r="B1303" s="53">
        <v>26</v>
      </c>
      <c r="C1303" s="52" t="s">
        <v>12225</v>
      </c>
      <c r="D1303" s="52" t="s">
        <v>12226</v>
      </c>
      <c r="E1303" s="52" t="s">
        <v>11359</v>
      </c>
      <c r="F1303" s="52" t="s">
        <v>12433</v>
      </c>
      <c r="G1303" s="52">
        <v>2602</v>
      </c>
      <c r="H1303" s="52" t="s">
        <v>12431</v>
      </c>
      <c r="I1303" s="52" t="s">
        <v>12432</v>
      </c>
    </row>
    <row r="1304" spans="1:9" x14ac:dyDescent="0.25">
      <c r="A1304" s="53">
        <v>2602506</v>
      </c>
      <c r="B1304" s="53">
        <v>26</v>
      </c>
      <c r="C1304" s="52" t="s">
        <v>12225</v>
      </c>
      <c r="D1304" s="52" t="s">
        <v>12226</v>
      </c>
      <c r="E1304" s="52" t="s">
        <v>11359</v>
      </c>
      <c r="F1304" s="52" t="s">
        <v>11536</v>
      </c>
      <c r="G1304" s="52">
        <v>2602</v>
      </c>
      <c r="H1304" s="52" t="s">
        <v>12431</v>
      </c>
      <c r="I1304" s="52" t="s">
        <v>12432</v>
      </c>
    </row>
    <row r="1305" spans="1:9" x14ac:dyDescent="0.25">
      <c r="A1305" s="53">
        <v>2603900</v>
      </c>
      <c r="B1305" s="53">
        <v>26</v>
      </c>
      <c r="C1305" s="52" t="s">
        <v>12225</v>
      </c>
      <c r="D1305" s="52" t="s">
        <v>12226</v>
      </c>
      <c r="E1305" s="52" t="s">
        <v>11359</v>
      </c>
      <c r="F1305" s="52" t="s">
        <v>12434</v>
      </c>
      <c r="G1305" s="52">
        <v>2602</v>
      </c>
      <c r="H1305" s="52" t="s">
        <v>12431</v>
      </c>
      <c r="I1305" s="52" t="s">
        <v>12432</v>
      </c>
    </row>
    <row r="1306" spans="1:9" x14ac:dyDescent="0.25">
      <c r="A1306" s="53">
        <v>2605103</v>
      </c>
      <c r="B1306" s="53">
        <v>26</v>
      </c>
      <c r="C1306" s="52" t="s">
        <v>12225</v>
      </c>
      <c r="D1306" s="52" t="s">
        <v>12226</v>
      </c>
      <c r="E1306" s="52" t="s">
        <v>11359</v>
      </c>
      <c r="F1306" s="52" t="s">
        <v>12435</v>
      </c>
      <c r="G1306" s="52">
        <v>2602</v>
      </c>
      <c r="H1306" s="52" t="s">
        <v>12431</v>
      </c>
      <c r="I1306" s="52" t="s">
        <v>12432</v>
      </c>
    </row>
    <row r="1307" spans="1:9" x14ac:dyDescent="0.25">
      <c r="A1307" s="53">
        <v>2605608</v>
      </c>
      <c r="B1307" s="53">
        <v>26</v>
      </c>
      <c r="C1307" s="52" t="s">
        <v>12225</v>
      </c>
      <c r="D1307" s="52" t="s">
        <v>12226</v>
      </c>
      <c r="E1307" s="52" t="s">
        <v>11359</v>
      </c>
      <c r="F1307" s="52" t="s">
        <v>12436</v>
      </c>
      <c r="G1307" s="52">
        <v>2602</v>
      </c>
      <c r="H1307" s="52" t="s">
        <v>12431</v>
      </c>
      <c r="I1307" s="52" t="s">
        <v>12432</v>
      </c>
    </row>
    <row r="1308" spans="1:9" x14ac:dyDescent="0.25">
      <c r="A1308" s="53">
        <v>2606903</v>
      </c>
      <c r="B1308" s="53">
        <v>26</v>
      </c>
      <c r="C1308" s="52" t="s">
        <v>12225</v>
      </c>
      <c r="D1308" s="52" t="s">
        <v>12226</v>
      </c>
      <c r="E1308" s="52" t="s">
        <v>11359</v>
      </c>
      <c r="F1308" s="52" t="s">
        <v>12437</v>
      </c>
      <c r="G1308" s="52">
        <v>2602</v>
      </c>
      <c r="H1308" s="52" t="s">
        <v>12431</v>
      </c>
      <c r="I1308" s="52" t="s">
        <v>12432</v>
      </c>
    </row>
    <row r="1309" spans="1:9" x14ac:dyDescent="0.25">
      <c r="A1309" s="53">
        <v>2607109</v>
      </c>
      <c r="B1309" s="53">
        <v>26</v>
      </c>
      <c r="C1309" s="52" t="s">
        <v>12225</v>
      </c>
      <c r="D1309" s="52" t="s">
        <v>12226</v>
      </c>
      <c r="E1309" s="52" t="s">
        <v>11359</v>
      </c>
      <c r="F1309" s="52" t="s">
        <v>12438</v>
      </c>
      <c r="G1309" s="52">
        <v>2602</v>
      </c>
      <c r="H1309" s="52" t="s">
        <v>12431</v>
      </c>
      <c r="I1309" s="52" t="s">
        <v>12432</v>
      </c>
    </row>
    <row r="1310" spans="1:9" x14ac:dyDescent="0.25">
      <c r="A1310" s="53">
        <v>2607703</v>
      </c>
      <c r="B1310" s="53">
        <v>26</v>
      </c>
      <c r="C1310" s="52" t="s">
        <v>12225</v>
      </c>
      <c r="D1310" s="52" t="s">
        <v>12226</v>
      </c>
      <c r="E1310" s="52" t="s">
        <v>11359</v>
      </c>
      <c r="F1310" s="52" t="s">
        <v>12439</v>
      </c>
      <c r="G1310" s="52">
        <v>2602</v>
      </c>
      <c r="H1310" s="52" t="s">
        <v>12431</v>
      </c>
      <c r="I1310" s="52" t="s">
        <v>12432</v>
      </c>
    </row>
    <row r="1311" spans="1:9" x14ac:dyDescent="0.25">
      <c r="A1311" s="53">
        <v>2611533</v>
      </c>
      <c r="B1311" s="53">
        <v>26</v>
      </c>
      <c r="C1311" s="52" t="s">
        <v>12225</v>
      </c>
      <c r="D1311" s="52" t="s">
        <v>12226</v>
      </c>
      <c r="E1311" s="52" t="s">
        <v>11359</v>
      </c>
      <c r="F1311" s="52" t="s">
        <v>12440</v>
      </c>
      <c r="G1311" s="52">
        <v>2602</v>
      </c>
      <c r="H1311" s="52" t="s">
        <v>12431</v>
      </c>
      <c r="I1311" s="52" t="s">
        <v>12432</v>
      </c>
    </row>
    <row r="1312" spans="1:9" x14ac:dyDescent="0.25">
      <c r="A1312" s="53">
        <v>2612802</v>
      </c>
      <c r="B1312" s="53">
        <v>26</v>
      </c>
      <c r="C1312" s="52" t="s">
        <v>12225</v>
      </c>
      <c r="D1312" s="52" t="s">
        <v>12226</v>
      </c>
      <c r="E1312" s="52" t="s">
        <v>11359</v>
      </c>
      <c r="F1312" s="52" t="s">
        <v>12441</v>
      </c>
      <c r="G1312" s="52">
        <v>2602</v>
      </c>
      <c r="H1312" s="52" t="s">
        <v>12431</v>
      </c>
      <c r="I1312" s="52" t="s">
        <v>12432</v>
      </c>
    </row>
    <row r="1313" spans="1:9" x14ac:dyDescent="0.25">
      <c r="A1313" s="53">
        <v>2613602</v>
      </c>
      <c r="B1313" s="53">
        <v>26</v>
      </c>
      <c r="C1313" s="52" t="s">
        <v>12225</v>
      </c>
      <c r="D1313" s="52" t="s">
        <v>12226</v>
      </c>
      <c r="E1313" s="52" t="s">
        <v>11359</v>
      </c>
      <c r="F1313" s="52" t="s">
        <v>12442</v>
      </c>
      <c r="G1313" s="52">
        <v>2602</v>
      </c>
      <c r="H1313" s="52" t="s">
        <v>12431</v>
      </c>
      <c r="I1313" s="52" t="s">
        <v>12432</v>
      </c>
    </row>
    <row r="1314" spans="1:9" x14ac:dyDescent="0.25">
      <c r="A1314" s="53">
        <v>2614105</v>
      </c>
      <c r="B1314" s="53">
        <v>26</v>
      </c>
      <c r="C1314" s="52" t="s">
        <v>12225</v>
      </c>
      <c r="D1314" s="52" t="s">
        <v>12226</v>
      </c>
      <c r="E1314" s="52" t="s">
        <v>11359</v>
      </c>
      <c r="F1314" s="52" t="s">
        <v>12443</v>
      </c>
      <c r="G1314" s="52">
        <v>2602</v>
      </c>
      <c r="H1314" s="52" t="s">
        <v>12431</v>
      </c>
      <c r="I1314" s="52" t="s">
        <v>12432</v>
      </c>
    </row>
    <row r="1315" spans="1:9" x14ac:dyDescent="0.25">
      <c r="A1315" s="53">
        <v>2614402</v>
      </c>
      <c r="B1315" s="53">
        <v>26</v>
      </c>
      <c r="C1315" s="52" t="s">
        <v>12225</v>
      </c>
      <c r="D1315" s="52" t="s">
        <v>12226</v>
      </c>
      <c r="E1315" s="52" t="s">
        <v>11359</v>
      </c>
      <c r="F1315" s="52" t="s">
        <v>12444</v>
      </c>
      <c r="G1315" s="52">
        <v>2602</v>
      </c>
      <c r="H1315" s="52" t="s">
        <v>12431</v>
      </c>
      <c r="I1315" s="52" t="s">
        <v>12432</v>
      </c>
    </row>
    <row r="1316" spans="1:9" x14ac:dyDescent="0.25">
      <c r="A1316" s="53">
        <v>2614600</v>
      </c>
      <c r="B1316" s="53">
        <v>26</v>
      </c>
      <c r="C1316" s="52" t="s">
        <v>12225</v>
      </c>
      <c r="D1316" s="52" t="s">
        <v>12226</v>
      </c>
      <c r="E1316" s="52" t="s">
        <v>11359</v>
      </c>
      <c r="F1316" s="52" t="s">
        <v>12445</v>
      </c>
      <c r="G1316" s="52">
        <v>2602</v>
      </c>
      <c r="H1316" s="52" t="s">
        <v>12431</v>
      </c>
      <c r="I1316" s="52" t="s">
        <v>12432</v>
      </c>
    </row>
    <row r="1317" spans="1:9" x14ac:dyDescent="0.25">
      <c r="A1317" s="53">
        <v>2615904</v>
      </c>
      <c r="B1317" s="53">
        <v>26</v>
      </c>
      <c r="C1317" s="52" t="s">
        <v>12225</v>
      </c>
      <c r="D1317" s="52" t="s">
        <v>12226</v>
      </c>
      <c r="E1317" s="52" t="s">
        <v>11359</v>
      </c>
      <c r="F1317" s="52" t="s">
        <v>12446</v>
      </c>
      <c r="G1317" s="52">
        <v>2602</v>
      </c>
      <c r="H1317" s="52" t="s">
        <v>12431</v>
      </c>
      <c r="I1317" s="52" t="s">
        <v>12432</v>
      </c>
    </row>
    <row r="1318" spans="1:9" x14ac:dyDescent="0.25">
      <c r="A1318" s="53">
        <v>2700102</v>
      </c>
      <c r="B1318" s="53">
        <v>27</v>
      </c>
      <c r="C1318" s="52" t="s">
        <v>12447</v>
      </c>
      <c r="D1318" s="52" t="s">
        <v>12448</v>
      </c>
      <c r="E1318" s="52" t="s">
        <v>11359</v>
      </c>
      <c r="F1318" s="52" t="s">
        <v>11480</v>
      </c>
      <c r="G1318" s="52">
        <v>2801</v>
      </c>
      <c r="H1318" s="52" t="s">
        <v>12449</v>
      </c>
      <c r="I1318" s="52" t="s">
        <v>12450</v>
      </c>
    </row>
    <row r="1319" spans="1:9" x14ac:dyDescent="0.25">
      <c r="A1319" s="53">
        <v>2702405</v>
      </c>
      <c r="B1319" s="53">
        <v>27</v>
      </c>
      <c r="C1319" s="52" t="s">
        <v>12447</v>
      </c>
      <c r="D1319" s="52" t="s">
        <v>12448</v>
      </c>
      <c r="E1319" s="52" t="s">
        <v>11359</v>
      </c>
      <c r="F1319" s="52" t="s">
        <v>12451</v>
      </c>
      <c r="G1319" s="52">
        <v>2801</v>
      </c>
      <c r="H1319" s="52" t="s">
        <v>12449</v>
      </c>
      <c r="I1319" s="52" t="s">
        <v>12450</v>
      </c>
    </row>
    <row r="1320" spans="1:9" x14ac:dyDescent="0.25">
      <c r="A1320" s="53">
        <v>2705804</v>
      </c>
      <c r="B1320" s="53">
        <v>27</v>
      </c>
      <c r="C1320" s="52" t="s">
        <v>12447</v>
      </c>
      <c r="D1320" s="52" t="s">
        <v>12448</v>
      </c>
      <c r="E1320" s="52" t="s">
        <v>11359</v>
      </c>
      <c r="F1320" s="52" t="s">
        <v>12452</v>
      </c>
      <c r="G1320" s="52">
        <v>2801</v>
      </c>
      <c r="H1320" s="52" t="s">
        <v>12449</v>
      </c>
      <c r="I1320" s="52" t="s">
        <v>12450</v>
      </c>
    </row>
    <row r="1321" spans="1:9" x14ac:dyDescent="0.25">
      <c r="A1321" s="53">
        <v>2706422</v>
      </c>
      <c r="B1321" s="53">
        <v>27</v>
      </c>
      <c r="C1321" s="52" t="s">
        <v>12447</v>
      </c>
      <c r="D1321" s="52" t="s">
        <v>12448</v>
      </c>
      <c r="E1321" s="52" t="s">
        <v>11359</v>
      </c>
      <c r="F1321" s="52" t="s">
        <v>12453</v>
      </c>
      <c r="G1321" s="52">
        <v>2801</v>
      </c>
      <c r="H1321" s="52" t="s">
        <v>12449</v>
      </c>
      <c r="I1321" s="52" t="s">
        <v>12450</v>
      </c>
    </row>
    <row r="1322" spans="1:9" x14ac:dyDescent="0.25">
      <c r="A1322" s="53">
        <v>2801405</v>
      </c>
      <c r="B1322" s="53">
        <v>28</v>
      </c>
      <c r="C1322" s="52" t="s">
        <v>12454</v>
      </c>
      <c r="D1322" s="52" t="s">
        <v>12455</v>
      </c>
      <c r="E1322" s="52" t="s">
        <v>11359</v>
      </c>
      <c r="F1322" s="52" t="s">
        <v>12456</v>
      </c>
      <c r="G1322" s="52">
        <v>2801</v>
      </c>
      <c r="H1322" s="52" t="s">
        <v>12449</v>
      </c>
      <c r="I1322" s="52" t="s">
        <v>12450</v>
      </c>
    </row>
    <row r="1323" spans="1:9" x14ac:dyDescent="0.25">
      <c r="A1323" s="53">
        <v>2804201</v>
      </c>
      <c r="B1323" s="53">
        <v>28</v>
      </c>
      <c r="C1323" s="52" t="s">
        <v>12454</v>
      </c>
      <c r="D1323" s="52" t="s">
        <v>12455</v>
      </c>
      <c r="E1323" s="52" t="s">
        <v>11359</v>
      </c>
      <c r="F1323" s="52" t="s">
        <v>12457</v>
      </c>
      <c r="G1323" s="52">
        <v>2801</v>
      </c>
      <c r="H1323" s="52" t="s">
        <v>12449</v>
      </c>
      <c r="I1323" s="52" t="s">
        <v>12450</v>
      </c>
    </row>
    <row r="1324" spans="1:9" x14ac:dyDescent="0.25">
      <c r="A1324" s="53">
        <v>2804508</v>
      </c>
      <c r="B1324" s="53">
        <v>28</v>
      </c>
      <c r="C1324" s="52" t="s">
        <v>12454</v>
      </c>
      <c r="D1324" s="52" t="s">
        <v>12455</v>
      </c>
      <c r="E1324" s="52" t="s">
        <v>11359</v>
      </c>
      <c r="F1324" s="52" t="s">
        <v>12458</v>
      </c>
      <c r="G1324" s="52">
        <v>2801</v>
      </c>
      <c r="H1324" s="52" t="s">
        <v>12449</v>
      </c>
      <c r="I1324" s="52" t="s">
        <v>12450</v>
      </c>
    </row>
    <row r="1325" spans="1:9" x14ac:dyDescent="0.25">
      <c r="A1325" s="53">
        <v>2801207</v>
      </c>
      <c r="B1325" s="53">
        <v>28</v>
      </c>
      <c r="C1325" s="52" t="s">
        <v>12454</v>
      </c>
      <c r="D1325" s="52" t="s">
        <v>12455</v>
      </c>
      <c r="E1325" s="52" t="s">
        <v>11359</v>
      </c>
      <c r="F1325" s="52" t="s">
        <v>12459</v>
      </c>
      <c r="G1325" s="52">
        <v>2801</v>
      </c>
      <c r="H1325" s="52" t="s">
        <v>12449</v>
      </c>
      <c r="I1325" s="52" t="s">
        <v>12450</v>
      </c>
    </row>
    <row r="1326" spans="1:9" x14ac:dyDescent="0.25">
      <c r="A1326" s="53">
        <v>2805406</v>
      </c>
      <c r="B1326" s="53">
        <v>28</v>
      </c>
      <c r="C1326" s="52" t="s">
        <v>12454</v>
      </c>
      <c r="D1326" s="52" t="s">
        <v>12455</v>
      </c>
      <c r="E1326" s="52" t="s">
        <v>11359</v>
      </c>
      <c r="F1326" s="52" t="s">
        <v>12460</v>
      </c>
      <c r="G1326" s="52">
        <v>2801</v>
      </c>
      <c r="H1326" s="52" t="s">
        <v>12449</v>
      </c>
      <c r="I1326" s="52" t="s">
        <v>12450</v>
      </c>
    </row>
    <row r="1327" spans="1:9" x14ac:dyDescent="0.25">
      <c r="A1327" s="53">
        <v>2700300</v>
      </c>
      <c r="B1327" s="53">
        <v>27</v>
      </c>
      <c r="C1327" s="52" t="s">
        <v>12447</v>
      </c>
      <c r="D1327" s="52" t="s">
        <v>12448</v>
      </c>
      <c r="E1327" s="52" t="s">
        <v>11359</v>
      </c>
      <c r="F1327" s="52" t="s">
        <v>12461</v>
      </c>
      <c r="G1327" s="52">
        <v>2701</v>
      </c>
      <c r="H1327" s="52" t="s">
        <v>12462</v>
      </c>
      <c r="I1327" s="52" t="s">
        <v>12463</v>
      </c>
    </row>
    <row r="1328" spans="1:9" x14ac:dyDescent="0.25">
      <c r="A1328" s="53">
        <v>2700706</v>
      </c>
      <c r="B1328" s="53">
        <v>27</v>
      </c>
      <c r="C1328" s="52" t="s">
        <v>12447</v>
      </c>
      <c r="D1328" s="52" t="s">
        <v>12448</v>
      </c>
      <c r="E1328" s="52" t="s">
        <v>11359</v>
      </c>
      <c r="F1328" s="52" t="s">
        <v>12464</v>
      </c>
      <c r="G1328" s="52">
        <v>2701</v>
      </c>
      <c r="H1328" s="52" t="s">
        <v>12462</v>
      </c>
      <c r="I1328" s="52" t="s">
        <v>12463</v>
      </c>
    </row>
    <row r="1329" spans="1:9" x14ac:dyDescent="0.25">
      <c r="A1329" s="53">
        <v>2700805</v>
      </c>
      <c r="B1329" s="53">
        <v>27</v>
      </c>
      <c r="C1329" s="52" t="s">
        <v>12447</v>
      </c>
      <c r="D1329" s="52" t="s">
        <v>12448</v>
      </c>
      <c r="E1329" s="52" t="s">
        <v>11359</v>
      </c>
      <c r="F1329" s="52" t="s">
        <v>11200</v>
      </c>
      <c r="G1329" s="52">
        <v>2701</v>
      </c>
      <c r="H1329" s="52" t="s">
        <v>12462</v>
      </c>
      <c r="I1329" s="52" t="s">
        <v>12463</v>
      </c>
    </row>
    <row r="1330" spans="1:9" x14ac:dyDescent="0.25">
      <c r="A1330" s="53">
        <v>2700904</v>
      </c>
      <c r="B1330" s="53">
        <v>27</v>
      </c>
      <c r="C1330" s="52" t="s">
        <v>12447</v>
      </c>
      <c r="D1330" s="52" t="s">
        <v>12448</v>
      </c>
      <c r="E1330" s="52" t="s">
        <v>11359</v>
      </c>
      <c r="F1330" s="52" t="s">
        <v>12465</v>
      </c>
      <c r="G1330" s="52">
        <v>2701</v>
      </c>
      <c r="H1330" s="52" t="s">
        <v>12462</v>
      </c>
      <c r="I1330" s="52" t="s">
        <v>12463</v>
      </c>
    </row>
    <row r="1331" spans="1:9" x14ac:dyDescent="0.25">
      <c r="A1331" s="53">
        <v>2701209</v>
      </c>
      <c r="B1331" s="53">
        <v>27</v>
      </c>
      <c r="C1331" s="52" t="s">
        <v>12447</v>
      </c>
      <c r="D1331" s="52" t="s">
        <v>12448</v>
      </c>
      <c r="E1331" s="52" t="s">
        <v>11359</v>
      </c>
      <c r="F1331" s="52" t="s">
        <v>12466</v>
      </c>
      <c r="G1331" s="52">
        <v>2701</v>
      </c>
      <c r="H1331" s="52" t="s">
        <v>12462</v>
      </c>
      <c r="I1331" s="52" t="s">
        <v>12463</v>
      </c>
    </row>
    <row r="1332" spans="1:9" x14ac:dyDescent="0.25">
      <c r="A1332" s="53">
        <v>2701506</v>
      </c>
      <c r="B1332" s="53">
        <v>27</v>
      </c>
      <c r="C1332" s="52" t="s">
        <v>12447</v>
      </c>
      <c r="D1332" s="52" t="s">
        <v>12448</v>
      </c>
      <c r="E1332" s="52" t="s">
        <v>11359</v>
      </c>
      <c r="F1332" s="52" t="s">
        <v>12467</v>
      </c>
      <c r="G1332" s="52">
        <v>2701</v>
      </c>
      <c r="H1332" s="52" t="s">
        <v>12462</v>
      </c>
      <c r="I1332" s="52" t="s">
        <v>12463</v>
      </c>
    </row>
    <row r="1333" spans="1:9" x14ac:dyDescent="0.25">
      <c r="A1333" s="53">
        <v>2701605</v>
      </c>
      <c r="B1333" s="53">
        <v>27</v>
      </c>
      <c r="C1333" s="52" t="s">
        <v>12447</v>
      </c>
      <c r="D1333" s="52" t="s">
        <v>12448</v>
      </c>
      <c r="E1333" s="52" t="s">
        <v>11359</v>
      </c>
      <c r="F1333" s="52" t="s">
        <v>12468</v>
      </c>
      <c r="G1333" s="52">
        <v>2701</v>
      </c>
      <c r="H1333" s="52" t="s">
        <v>12462</v>
      </c>
      <c r="I1333" s="52" t="s">
        <v>12463</v>
      </c>
    </row>
    <row r="1334" spans="1:9" x14ac:dyDescent="0.25">
      <c r="A1334" s="53">
        <v>2701803</v>
      </c>
      <c r="B1334" s="53">
        <v>27</v>
      </c>
      <c r="C1334" s="52" t="s">
        <v>12447</v>
      </c>
      <c r="D1334" s="52" t="s">
        <v>12448</v>
      </c>
      <c r="E1334" s="52" t="s">
        <v>11359</v>
      </c>
      <c r="F1334" s="52" t="s">
        <v>12469</v>
      </c>
      <c r="G1334" s="52">
        <v>2701</v>
      </c>
      <c r="H1334" s="52" t="s">
        <v>12462</v>
      </c>
      <c r="I1334" s="52" t="s">
        <v>12463</v>
      </c>
    </row>
    <row r="1335" spans="1:9" x14ac:dyDescent="0.25">
      <c r="A1335" s="53">
        <v>2702009</v>
      </c>
      <c r="B1335" s="53">
        <v>27</v>
      </c>
      <c r="C1335" s="52" t="s">
        <v>12447</v>
      </c>
      <c r="D1335" s="52" t="s">
        <v>12448</v>
      </c>
      <c r="E1335" s="52" t="s">
        <v>11359</v>
      </c>
      <c r="F1335" s="52" t="s">
        <v>12470</v>
      </c>
      <c r="G1335" s="52">
        <v>2701</v>
      </c>
      <c r="H1335" s="52" t="s">
        <v>12462</v>
      </c>
      <c r="I1335" s="52" t="s">
        <v>12463</v>
      </c>
    </row>
    <row r="1336" spans="1:9" x14ac:dyDescent="0.25">
      <c r="A1336" s="53">
        <v>2702355</v>
      </c>
      <c r="B1336" s="53">
        <v>27</v>
      </c>
      <c r="C1336" s="52" t="s">
        <v>12447</v>
      </c>
      <c r="D1336" s="52" t="s">
        <v>12448</v>
      </c>
      <c r="E1336" s="52" t="s">
        <v>11359</v>
      </c>
      <c r="F1336" s="52" t="s">
        <v>12471</v>
      </c>
      <c r="G1336" s="52">
        <v>2701</v>
      </c>
      <c r="H1336" s="52" t="s">
        <v>12462</v>
      </c>
      <c r="I1336" s="52" t="s">
        <v>12463</v>
      </c>
    </row>
    <row r="1337" spans="1:9" x14ac:dyDescent="0.25">
      <c r="A1337" s="53">
        <v>2702504</v>
      </c>
      <c r="B1337" s="53">
        <v>27</v>
      </c>
      <c r="C1337" s="52" t="s">
        <v>12447</v>
      </c>
      <c r="D1337" s="52" t="s">
        <v>12448</v>
      </c>
      <c r="E1337" s="52" t="s">
        <v>11359</v>
      </c>
      <c r="F1337" s="52" t="s">
        <v>12472</v>
      </c>
      <c r="G1337" s="52">
        <v>2701</v>
      </c>
      <c r="H1337" s="52" t="s">
        <v>12462</v>
      </c>
      <c r="I1337" s="52" t="s">
        <v>12463</v>
      </c>
    </row>
    <row r="1338" spans="1:9" x14ac:dyDescent="0.25">
      <c r="A1338" s="53">
        <v>2702553</v>
      </c>
      <c r="B1338" s="53">
        <v>27</v>
      </c>
      <c r="C1338" s="52" t="s">
        <v>12447</v>
      </c>
      <c r="D1338" s="52" t="s">
        <v>12448</v>
      </c>
      <c r="E1338" s="52" t="s">
        <v>11359</v>
      </c>
      <c r="F1338" s="52" t="s">
        <v>12473</v>
      </c>
      <c r="G1338" s="52">
        <v>2701</v>
      </c>
      <c r="H1338" s="52" t="s">
        <v>12462</v>
      </c>
      <c r="I1338" s="52" t="s">
        <v>12463</v>
      </c>
    </row>
    <row r="1339" spans="1:9" x14ac:dyDescent="0.25">
      <c r="A1339" s="53">
        <v>2702603</v>
      </c>
      <c r="B1339" s="53">
        <v>27</v>
      </c>
      <c r="C1339" s="52" t="s">
        <v>12447</v>
      </c>
      <c r="D1339" s="52" t="s">
        <v>12448</v>
      </c>
      <c r="E1339" s="52" t="s">
        <v>11359</v>
      </c>
      <c r="F1339" s="52" t="s">
        <v>12474</v>
      </c>
      <c r="G1339" s="52">
        <v>2701</v>
      </c>
      <c r="H1339" s="52" t="s">
        <v>12462</v>
      </c>
      <c r="I1339" s="52" t="s">
        <v>12463</v>
      </c>
    </row>
    <row r="1340" spans="1:9" x14ac:dyDescent="0.25">
      <c r="A1340" s="53">
        <v>2702900</v>
      </c>
      <c r="B1340" s="53">
        <v>27</v>
      </c>
      <c r="C1340" s="52" t="s">
        <v>12447</v>
      </c>
      <c r="D1340" s="52" t="s">
        <v>12448</v>
      </c>
      <c r="E1340" s="52" t="s">
        <v>11359</v>
      </c>
      <c r="F1340" s="52" t="s">
        <v>12475</v>
      </c>
      <c r="G1340" s="52">
        <v>2701</v>
      </c>
      <c r="H1340" s="52" t="s">
        <v>12462</v>
      </c>
      <c r="I1340" s="52" t="s">
        <v>12463</v>
      </c>
    </row>
    <row r="1341" spans="1:9" x14ac:dyDescent="0.25">
      <c r="A1341" s="53">
        <v>2703106</v>
      </c>
      <c r="B1341" s="53">
        <v>27</v>
      </c>
      <c r="C1341" s="52" t="s">
        <v>12447</v>
      </c>
      <c r="D1341" s="52" t="s">
        <v>12448</v>
      </c>
      <c r="E1341" s="52" t="s">
        <v>11359</v>
      </c>
      <c r="F1341" s="52" t="s">
        <v>12476</v>
      </c>
      <c r="G1341" s="52">
        <v>2701</v>
      </c>
      <c r="H1341" s="52" t="s">
        <v>12462</v>
      </c>
      <c r="I1341" s="52" t="s">
        <v>12463</v>
      </c>
    </row>
    <row r="1342" spans="1:9" x14ac:dyDescent="0.25">
      <c r="A1342" s="53">
        <v>2703304</v>
      </c>
      <c r="B1342" s="53">
        <v>27</v>
      </c>
      <c r="C1342" s="52" t="s">
        <v>12447</v>
      </c>
      <c r="D1342" s="52" t="s">
        <v>12448</v>
      </c>
      <c r="E1342" s="52" t="s">
        <v>11359</v>
      </c>
      <c r="F1342" s="52" t="s">
        <v>12477</v>
      </c>
      <c r="G1342" s="52">
        <v>2701</v>
      </c>
      <c r="H1342" s="52" t="s">
        <v>12462</v>
      </c>
      <c r="I1342" s="52" t="s">
        <v>12463</v>
      </c>
    </row>
    <row r="1343" spans="1:9" x14ac:dyDescent="0.25">
      <c r="A1343" s="53">
        <v>2703403</v>
      </c>
      <c r="B1343" s="53">
        <v>27</v>
      </c>
      <c r="C1343" s="52" t="s">
        <v>12447</v>
      </c>
      <c r="D1343" s="52" t="s">
        <v>12448</v>
      </c>
      <c r="E1343" s="52" t="s">
        <v>11359</v>
      </c>
      <c r="F1343" s="52" t="s">
        <v>12478</v>
      </c>
      <c r="G1343" s="52">
        <v>2701</v>
      </c>
      <c r="H1343" s="52" t="s">
        <v>12462</v>
      </c>
      <c r="I1343" s="52" t="s">
        <v>12463</v>
      </c>
    </row>
    <row r="1344" spans="1:9" x14ac:dyDescent="0.25">
      <c r="A1344" s="53">
        <v>2703700</v>
      </c>
      <c r="B1344" s="53">
        <v>27</v>
      </c>
      <c r="C1344" s="52" t="s">
        <v>12447</v>
      </c>
      <c r="D1344" s="52" t="s">
        <v>12448</v>
      </c>
      <c r="E1344" s="52" t="s">
        <v>11359</v>
      </c>
      <c r="F1344" s="52" t="s">
        <v>12479</v>
      </c>
      <c r="G1344" s="52">
        <v>2701</v>
      </c>
      <c r="H1344" s="52" t="s">
        <v>12462</v>
      </c>
      <c r="I1344" s="52" t="s">
        <v>12463</v>
      </c>
    </row>
    <row r="1345" spans="1:9" x14ac:dyDescent="0.25">
      <c r="A1345" s="53">
        <v>2704104</v>
      </c>
      <c r="B1345" s="53">
        <v>27</v>
      </c>
      <c r="C1345" s="52" t="s">
        <v>12447</v>
      </c>
      <c r="D1345" s="52" t="s">
        <v>12448</v>
      </c>
      <c r="E1345" s="52" t="s">
        <v>11359</v>
      </c>
      <c r="F1345" s="52" t="s">
        <v>12480</v>
      </c>
      <c r="G1345" s="52">
        <v>2701</v>
      </c>
      <c r="H1345" s="52" t="s">
        <v>12462</v>
      </c>
      <c r="I1345" s="52" t="s">
        <v>12463</v>
      </c>
    </row>
    <row r="1346" spans="1:9" x14ac:dyDescent="0.25">
      <c r="A1346" s="53">
        <v>2704203</v>
      </c>
      <c r="B1346" s="53">
        <v>27</v>
      </c>
      <c r="C1346" s="52" t="s">
        <v>12447</v>
      </c>
      <c r="D1346" s="52" t="s">
        <v>12448</v>
      </c>
      <c r="E1346" s="52" t="s">
        <v>11359</v>
      </c>
      <c r="F1346" s="52" t="s">
        <v>12481</v>
      </c>
      <c r="G1346" s="52">
        <v>2701</v>
      </c>
      <c r="H1346" s="52" t="s">
        <v>12462</v>
      </c>
      <c r="I1346" s="52" t="s">
        <v>12463</v>
      </c>
    </row>
    <row r="1347" spans="1:9" x14ac:dyDescent="0.25">
      <c r="A1347" s="53">
        <v>2704401</v>
      </c>
      <c r="B1347" s="53">
        <v>27</v>
      </c>
      <c r="C1347" s="52" t="s">
        <v>12447</v>
      </c>
      <c r="D1347" s="52" t="s">
        <v>12448</v>
      </c>
      <c r="E1347" s="52" t="s">
        <v>11359</v>
      </c>
      <c r="F1347" s="52" t="s">
        <v>12482</v>
      </c>
      <c r="G1347" s="52">
        <v>2701</v>
      </c>
      <c r="H1347" s="52" t="s">
        <v>12462</v>
      </c>
      <c r="I1347" s="52" t="s">
        <v>12463</v>
      </c>
    </row>
    <row r="1348" spans="1:9" x14ac:dyDescent="0.25">
      <c r="A1348" s="53">
        <v>2704609</v>
      </c>
      <c r="B1348" s="53">
        <v>27</v>
      </c>
      <c r="C1348" s="52" t="s">
        <v>12447</v>
      </c>
      <c r="D1348" s="52" t="s">
        <v>12448</v>
      </c>
      <c r="E1348" s="52" t="s">
        <v>11359</v>
      </c>
      <c r="F1348" s="52" t="s">
        <v>12483</v>
      </c>
      <c r="G1348" s="52">
        <v>2701</v>
      </c>
      <c r="H1348" s="52" t="s">
        <v>12462</v>
      </c>
      <c r="I1348" s="52" t="s">
        <v>12463</v>
      </c>
    </row>
    <row r="1349" spans="1:9" x14ac:dyDescent="0.25">
      <c r="A1349" s="53">
        <v>2705002</v>
      </c>
      <c r="B1349" s="53">
        <v>27</v>
      </c>
      <c r="C1349" s="52" t="s">
        <v>12447</v>
      </c>
      <c r="D1349" s="52" t="s">
        <v>12448</v>
      </c>
      <c r="E1349" s="52" t="s">
        <v>11359</v>
      </c>
      <c r="F1349" s="52" t="s">
        <v>12484</v>
      </c>
      <c r="G1349" s="52">
        <v>2701</v>
      </c>
      <c r="H1349" s="52" t="s">
        <v>12462</v>
      </c>
      <c r="I1349" s="52" t="s">
        <v>12463</v>
      </c>
    </row>
    <row r="1350" spans="1:9" x14ac:dyDescent="0.25">
      <c r="A1350" s="53">
        <v>2705309</v>
      </c>
      <c r="B1350" s="53">
        <v>27</v>
      </c>
      <c r="C1350" s="52" t="s">
        <v>12447</v>
      </c>
      <c r="D1350" s="52" t="s">
        <v>12448</v>
      </c>
      <c r="E1350" s="52" t="s">
        <v>11359</v>
      </c>
      <c r="F1350" s="52" t="s">
        <v>12485</v>
      </c>
      <c r="G1350" s="52">
        <v>2701</v>
      </c>
      <c r="H1350" s="52" t="s">
        <v>12462</v>
      </c>
      <c r="I1350" s="52" t="s">
        <v>12463</v>
      </c>
    </row>
    <row r="1351" spans="1:9" x14ac:dyDescent="0.25">
      <c r="A1351" s="53">
        <v>2705408</v>
      </c>
      <c r="B1351" s="53">
        <v>27</v>
      </c>
      <c r="C1351" s="52" t="s">
        <v>12447</v>
      </c>
      <c r="D1351" s="52" t="s">
        <v>12448</v>
      </c>
      <c r="E1351" s="52" t="s">
        <v>11359</v>
      </c>
      <c r="F1351" s="52" t="s">
        <v>12486</v>
      </c>
      <c r="G1351" s="52">
        <v>2701</v>
      </c>
      <c r="H1351" s="52" t="s">
        <v>12462</v>
      </c>
      <c r="I1351" s="52" t="s">
        <v>12463</v>
      </c>
    </row>
    <row r="1352" spans="1:9" x14ac:dyDescent="0.25">
      <c r="A1352" s="53">
        <v>2705705</v>
      </c>
      <c r="B1352" s="53">
        <v>27</v>
      </c>
      <c r="C1352" s="52" t="s">
        <v>12447</v>
      </c>
      <c r="D1352" s="52" t="s">
        <v>12448</v>
      </c>
      <c r="E1352" s="52" t="s">
        <v>11359</v>
      </c>
      <c r="F1352" s="52" t="s">
        <v>12487</v>
      </c>
      <c r="G1352" s="52">
        <v>2701</v>
      </c>
      <c r="H1352" s="52" t="s">
        <v>12462</v>
      </c>
      <c r="I1352" s="52" t="s">
        <v>12463</v>
      </c>
    </row>
    <row r="1353" spans="1:9" x14ac:dyDescent="0.25">
      <c r="A1353" s="53">
        <v>2705903</v>
      </c>
      <c r="B1353" s="53">
        <v>27</v>
      </c>
      <c r="C1353" s="52" t="s">
        <v>12447</v>
      </c>
      <c r="D1353" s="52" t="s">
        <v>12448</v>
      </c>
      <c r="E1353" s="52" t="s">
        <v>11359</v>
      </c>
      <c r="F1353" s="52" t="s">
        <v>12488</v>
      </c>
      <c r="G1353" s="52">
        <v>2701</v>
      </c>
      <c r="H1353" s="52" t="s">
        <v>12462</v>
      </c>
      <c r="I1353" s="52" t="s">
        <v>12463</v>
      </c>
    </row>
    <row r="1354" spans="1:9" x14ac:dyDescent="0.25">
      <c r="A1354" s="53">
        <v>2706000</v>
      </c>
      <c r="B1354" s="53">
        <v>27</v>
      </c>
      <c r="C1354" s="52" t="s">
        <v>12447</v>
      </c>
      <c r="D1354" s="52" t="s">
        <v>12448</v>
      </c>
      <c r="E1354" s="52" t="s">
        <v>11359</v>
      </c>
      <c r="F1354" s="52" t="s">
        <v>12489</v>
      </c>
      <c r="G1354" s="52">
        <v>2701</v>
      </c>
      <c r="H1354" s="52" t="s">
        <v>12462</v>
      </c>
      <c r="I1354" s="52" t="s">
        <v>12463</v>
      </c>
    </row>
    <row r="1355" spans="1:9" x14ac:dyDescent="0.25">
      <c r="A1355" s="53">
        <v>2706109</v>
      </c>
      <c r="B1355" s="53">
        <v>27</v>
      </c>
      <c r="C1355" s="52" t="s">
        <v>12447</v>
      </c>
      <c r="D1355" s="52" t="s">
        <v>12448</v>
      </c>
      <c r="E1355" s="52" t="s">
        <v>11359</v>
      </c>
      <c r="F1355" s="52" t="s">
        <v>11379</v>
      </c>
      <c r="G1355" s="52">
        <v>2701</v>
      </c>
      <c r="H1355" s="52" t="s">
        <v>12462</v>
      </c>
      <c r="I1355" s="52" t="s">
        <v>12463</v>
      </c>
    </row>
    <row r="1356" spans="1:9" x14ac:dyDescent="0.25">
      <c r="A1356" s="53">
        <v>2706208</v>
      </c>
      <c r="B1356" s="53">
        <v>27</v>
      </c>
      <c r="C1356" s="52" t="s">
        <v>12447</v>
      </c>
      <c r="D1356" s="52" t="s">
        <v>12448</v>
      </c>
      <c r="E1356" s="52" t="s">
        <v>11359</v>
      </c>
      <c r="F1356" s="52" t="s">
        <v>12490</v>
      </c>
      <c r="G1356" s="52">
        <v>2701</v>
      </c>
      <c r="H1356" s="52" t="s">
        <v>12462</v>
      </c>
      <c r="I1356" s="52" t="s">
        <v>12463</v>
      </c>
    </row>
    <row r="1357" spans="1:9" x14ac:dyDescent="0.25">
      <c r="A1357" s="53">
        <v>2706307</v>
      </c>
      <c r="B1357" s="53">
        <v>27</v>
      </c>
      <c r="C1357" s="52" t="s">
        <v>12447</v>
      </c>
      <c r="D1357" s="52" t="s">
        <v>12448</v>
      </c>
      <c r="E1357" s="52" t="s">
        <v>11359</v>
      </c>
      <c r="F1357" s="52" t="s">
        <v>12491</v>
      </c>
      <c r="G1357" s="52">
        <v>2701</v>
      </c>
      <c r="H1357" s="52" t="s">
        <v>12462</v>
      </c>
      <c r="I1357" s="52" t="s">
        <v>12463</v>
      </c>
    </row>
    <row r="1358" spans="1:9" x14ac:dyDescent="0.25">
      <c r="A1358" s="53">
        <v>2706406</v>
      </c>
      <c r="B1358" s="53">
        <v>27</v>
      </c>
      <c r="C1358" s="52" t="s">
        <v>12447</v>
      </c>
      <c r="D1358" s="52" t="s">
        <v>12448</v>
      </c>
      <c r="E1358" s="52" t="s">
        <v>11359</v>
      </c>
      <c r="F1358" s="52" t="s">
        <v>12492</v>
      </c>
      <c r="G1358" s="52">
        <v>2701</v>
      </c>
      <c r="H1358" s="52" t="s">
        <v>12462</v>
      </c>
      <c r="I1358" s="52" t="s">
        <v>12463</v>
      </c>
    </row>
    <row r="1359" spans="1:9" x14ac:dyDescent="0.25">
      <c r="A1359" s="53">
        <v>2707107</v>
      </c>
      <c r="B1359" s="53">
        <v>27</v>
      </c>
      <c r="C1359" s="52" t="s">
        <v>12447</v>
      </c>
      <c r="D1359" s="52" t="s">
        <v>12448</v>
      </c>
      <c r="E1359" s="52" t="s">
        <v>11359</v>
      </c>
      <c r="F1359" s="52" t="s">
        <v>12493</v>
      </c>
      <c r="G1359" s="52">
        <v>2701</v>
      </c>
      <c r="H1359" s="52" t="s">
        <v>12462</v>
      </c>
      <c r="I1359" s="52" t="s">
        <v>12463</v>
      </c>
    </row>
    <row r="1360" spans="1:9" x14ac:dyDescent="0.25">
      <c r="A1360" s="53">
        <v>2707206</v>
      </c>
      <c r="B1360" s="53">
        <v>27</v>
      </c>
      <c r="C1360" s="52" t="s">
        <v>12447</v>
      </c>
      <c r="D1360" s="52" t="s">
        <v>12448</v>
      </c>
      <c r="E1360" s="52" t="s">
        <v>11359</v>
      </c>
      <c r="F1360" s="52" t="s">
        <v>12494</v>
      </c>
      <c r="G1360" s="52">
        <v>2701</v>
      </c>
      <c r="H1360" s="52" t="s">
        <v>12462</v>
      </c>
      <c r="I1360" s="52" t="s">
        <v>12463</v>
      </c>
    </row>
    <row r="1361" spans="1:9" x14ac:dyDescent="0.25">
      <c r="A1361" s="53">
        <v>2707503</v>
      </c>
      <c r="B1361" s="53">
        <v>27</v>
      </c>
      <c r="C1361" s="52" t="s">
        <v>12447</v>
      </c>
      <c r="D1361" s="52" t="s">
        <v>12448</v>
      </c>
      <c r="E1361" s="52" t="s">
        <v>11359</v>
      </c>
      <c r="F1361" s="52" t="s">
        <v>12495</v>
      </c>
      <c r="G1361" s="52">
        <v>2701</v>
      </c>
      <c r="H1361" s="52" t="s">
        <v>12462</v>
      </c>
      <c r="I1361" s="52" t="s">
        <v>12463</v>
      </c>
    </row>
    <row r="1362" spans="1:9" x14ac:dyDescent="0.25">
      <c r="A1362" s="53">
        <v>2707602</v>
      </c>
      <c r="B1362" s="53">
        <v>27</v>
      </c>
      <c r="C1362" s="52" t="s">
        <v>12447</v>
      </c>
      <c r="D1362" s="52" t="s">
        <v>12448</v>
      </c>
      <c r="E1362" s="52" t="s">
        <v>11359</v>
      </c>
      <c r="F1362" s="52" t="s">
        <v>12496</v>
      </c>
      <c r="G1362" s="52">
        <v>2701</v>
      </c>
      <c r="H1362" s="52" t="s">
        <v>12462</v>
      </c>
      <c r="I1362" s="52" t="s">
        <v>12463</v>
      </c>
    </row>
    <row r="1363" spans="1:9" x14ac:dyDescent="0.25">
      <c r="A1363" s="53">
        <v>2708006</v>
      </c>
      <c r="B1363" s="53">
        <v>27</v>
      </c>
      <c r="C1363" s="52" t="s">
        <v>12447</v>
      </c>
      <c r="D1363" s="52" t="s">
        <v>12448</v>
      </c>
      <c r="E1363" s="52" t="s">
        <v>11359</v>
      </c>
      <c r="F1363" s="52" t="s">
        <v>12497</v>
      </c>
      <c r="G1363" s="52">
        <v>2701</v>
      </c>
      <c r="H1363" s="52" t="s">
        <v>12462</v>
      </c>
      <c r="I1363" s="52" t="s">
        <v>12463</v>
      </c>
    </row>
    <row r="1364" spans="1:9" x14ac:dyDescent="0.25">
      <c r="A1364" s="53">
        <v>2708204</v>
      </c>
      <c r="B1364" s="53">
        <v>27</v>
      </c>
      <c r="C1364" s="52" t="s">
        <v>12447</v>
      </c>
      <c r="D1364" s="52" t="s">
        <v>12448</v>
      </c>
      <c r="E1364" s="52" t="s">
        <v>11359</v>
      </c>
      <c r="F1364" s="52" t="s">
        <v>12498</v>
      </c>
      <c r="G1364" s="52">
        <v>2701</v>
      </c>
      <c r="H1364" s="52" t="s">
        <v>12462</v>
      </c>
      <c r="I1364" s="52" t="s">
        <v>12463</v>
      </c>
    </row>
    <row r="1365" spans="1:9" x14ac:dyDescent="0.25">
      <c r="A1365" s="53">
        <v>2708402</v>
      </c>
      <c r="B1365" s="53">
        <v>27</v>
      </c>
      <c r="C1365" s="52" t="s">
        <v>12447</v>
      </c>
      <c r="D1365" s="52" t="s">
        <v>12448</v>
      </c>
      <c r="E1365" s="52" t="s">
        <v>11359</v>
      </c>
      <c r="F1365" s="52" t="s">
        <v>12499</v>
      </c>
      <c r="G1365" s="52">
        <v>2701</v>
      </c>
      <c r="H1365" s="52" t="s">
        <v>12462</v>
      </c>
      <c r="I1365" s="52" t="s">
        <v>12463</v>
      </c>
    </row>
    <row r="1366" spans="1:9" x14ac:dyDescent="0.25">
      <c r="A1366" s="53">
        <v>2708956</v>
      </c>
      <c r="B1366" s="53">
        <v>27</v>
      </c>
      <c r="C1366" s="52" t="s">
        <v>12447</v>
      </c>
      <c r="D1366" s="52" t="s">
        <v>12448</v>
      </c>
      <c r="E1366" s="52" t="s">
        <v>11359</v>
      </c>
      <c r="F1366" s="52" t="s">
        <v>12500</v>
      </c>
      <c r="G1366" s="52">
        <v>2701</v>
      </c>
      <c r="H1366" s="52" t="s">
        <v>12462</v>
      </c>
      <c r="I1366" s="52" t="s">
        <v>12463</v>
      </c>
    </row>
    <row r="1367" spans="1:9" x14ac:dyDescent="0.25">
      <c r="A1367" s="53">
        <v>2709004</v>
      </c>
      <c r="B1367" s="53">
        <v>27</v>
      </c>
      <c r="C1367" s="52" t="s">
        <v>12447</v>
      </c>
      <c r="D1367" s="52" t="s">
        <v>12448</v>
      </c>
      <c r="E1367" s="52" t="s">
        <v>11359</v>
      </c>
      <c r="F1367" s="52" t="s">
        <v>12501</v>
      </c>
      <c r="G1367" s="52">
        <v>2701</v>
      </c>
      <c r="H1367" s="52" t="s">
        <v>12462</v>
      </c>
      <c r="I1367" s="52" t="s">
        <v>12463</v>
      </c>
    </row>
    <row r="1368" spans="1:9" x14ac:dyDescent="0.25">
      <c r="A1368" s="53">
        <v>2709103</v>
      </c>
      <c r="B1368" s="53">
        <v>27</v>
      </c>
      <c r="C1368" s="52" t="s">
        <v>12447</v>
      </c>
      <c r="D1368" s="52" t="s">
        <v>12448</v>
      </c>
      <c r="E1368" s="52" t="s">
        <v>11359</v>
      </c>
      <c r="F1368" s="52" t="s">
        <v>12502</v>
      </c>
      <c r="G1368" s="52">
        <v>2701</v>
      </c>
      <c r="H1368" s="52" t="s">
        <v>12462</v>
      </c>
      <c r="I1368" s="52" t="s">
        <v>12463</v>
      </c>
    </row>
    <row r="1369" spans="1:9" x14ac:dyDescent="0.25">
      <c r="A1369" s="53">
        <v>2709202</v>
      </c>
      <c r="B1369" s="53">
        <v>27</v>
      </c>
      <c r="C1369" s="52" t="s">
        <v>12447</v>
      </c>
      <c r="D1369" s="52" t="s">
        <v>12448</v>
      </c>
      <c r="E1369" s="52" t="s">
        <v>11359</v>
      </c>
      <c r="F1369" s="52" t="s">
        <v>12503</v>
      </c>
      <c r="G1369" s="52">
        <v>2701</v>
      </c>
      <c r="H1369" s="52" t="s">
        <v>12462</v>
      </c>
      <c r="I1369" s="52" t="s">
        <v>12463</v>
      </c>
    </row>
    <row r="1370" spans="1:9" x14ac:dyDescent="0.25">
      <c r="A1370" s="53">
        <v>2807402</v>
      </c>
      <c r="B1370" s="53">
        <v>28</v>
      </c>
      <c r="C1370" s="52" t="s">
        <v>12454</v>
      </c>
      <c r="D1370" s="52" t="s">
        <v>12455</v>
      </c>
      <c r="E1370" s="52" t="s">
        <v>11359</v>
      </c>
      <c r="F1370" s="52" t="s">
        <v>12504</v>
      </c>
      <c r="G1370" s="52">
        <v>2802</v>
      </c>
      <c r="H1370" s="52" t="s">
        <v>12505</v>
      </c>
      <c r="I1370" s="52" t="s">
        <v>12506</v>
      </c>
    </row>
    <row r="1371" spans="1:9" x14ac:dyDescent="0.25">
      <c r="A1371" s="53">
        <v>2805505</v>
      </c>
      <c r="B1371" s="53">
        <v>28</v>
      </c>
      <c r="C1371" s="52" t="s">
        <v>12454</v>
      </c>
      <c r="D1371" s="52" t="s">
        <v>12455</v>
      </c>
      <c r="E1371" s="52" t="s">
        <v>11359</v>
      </c>
      <c r="F1371" s="52" t="s">
        <v>12507</v>
      </c>
      <c r="G1371" s="52">
        <v>2802</v>
      </c>
      <c r="H1371" s="52" t="s">
        <v>12505</v>
      </c>
      <c r="I1371" s="52" t="s">
        <v>12506</v>
      </c>
    </row>
    <row r="1372" spans="1:9" x14ac:dyDescent="0.25">
      <c r="A1372" s="53">
        <v>2800407</v>
      </c>
      <c r="B1372" s="53">
        <v>28</v>
      </c>
      <c r="C1372" s="52" t="s">
        <v>12454</v>
      </c>
      <c r="D1372" s="52" t="s">
        <v>12455</v>
      </c>
      <c r="E1372" s="52" t="s">
        <v>11359</v>
      </c>
      <c r="F1372" s="52" t="s">
        <v>12508</v>
      </c>
      <c r="G1372" s="52">
        <v>2802</v>
      </c>
      <c r="H1372" s="52" t="s">
        <v>12505</v>
      </c>
      <c r="I1372" s="52" t="s">
        <v>12506</v>
      </c>
    </row>
    <row r="1373" spans="1:9" x14ac:dyDescent="0.25">
      <c r="A1373" s="53">
        <v>2801702</v>
      </c>
      <c r="B1373" s="53">
        <v>28</v>
      </c>
      <c r="C1373" s="52" t="s">
        <v>12454</v>
      </c>
      <c r="D1373" s="52" t="s">
        <v>12455</v>
      </c>
      <c r="E1373" s="52" t="s">
        <v>11359</v>
      </c>
      <c r="F1373" s="52" t="s">
        <v>12509</v>
      </c>
      <c r="G1373" s="52">
        <v>2802</v>
      </c>
      <c r="H1373" s="52" t="s">
        <v>12505</v>
      </c>
      <c r="I1373" s="52" t="s">
        <v>12506</v>
      </c>
    </row>
    <row r="1374" spans="1:9" x14ac:dyDescent="0.25">
      <c r="A1374" s="53">
        <v>2802106</v>
      </c>
      <c r="B1374" s="53">
        <v>28</v>
      </c>
      <c r="C1374" s="52" t="s">
        <v>12454</v>
      </c>
      <c r="D1374" s="52" t="s">
        <v>12455</v>
      </c>
      <c r="E1374" s="52" t="s">
        <v>11359</v>
      </c>
      <c r="F1374" s="52" t="s">
        <v>12510</v>
      </c>
      <c r="G1374" s="52">
        <v>2802</v>
      </c>
      <c r="H1374" s="52" t="s">
        <v>12505</v>
      </c>
      <c r="I1374" s="52" t="s">
        <v>12506</v>
      </c>
    </row>
    <row r="1375" spans="1:9" x14ac:dyDescent="0.25">
      <c r="A1375" s="53">
        <v>2802809</v>
      </c>
      <c r="B1375" s="53">
        <v>28</v>
      </c>
      <c r="C1375" s="52" t="s">
        <v>12454</v>
      </c>
      <c r="D1375" s="52" t="s">
        <v>12455</v>
      </c>
      <c r="E1375" s="52" t="s">
        <v>11359</v>
      </c>
      <c r="F1375" s="52" t="s">
        <v>12511</v>
      </c>
      <c r="G1375" s="52">
        <v>2802</v>
      </c>
      <c r="H1375" s="52" t="s">
        <v>12505</v>
      </c>
      <c r="I1375" s="52" t="s">
        <v>12506</v>
      </c>
    </row>
    <row r="1376" spans="1:9" x14ac:dyDescent="0.25">
      <c r="A1376" s="53">
        <v>2803005</v>
      </c>
      <c r="B1376" s="53">
        <v>28</v>
      </c>
      <c r="C1376" s="52" t="s">
        <v>12454</v>
      </c>
      <c r="D1376" s="52" t="s">
        <v>12455</v>
      </c>
      <c r="E1376" s="52" t="s">
        <v>11359</v>
      </c>
      <c r="F1376" s="52" t="s">
        <v>12512</v>
      </c>
      <c r="G1376" s="52">
        <v>2802</v>
      </c>
      <c r="H1376" s="52" t="s">
        <v>12505</v>
      </c>
      <c r="I1376" s="52" t="s">
        <v>12506</v>
      </c>
    </row>
    <row r="1377" spans="1:9" x14ac:dyDescent="0.25">
      <c r="A1377" s="53">
        <v>2805109</v>
      </c>
      <c r="B1377" s="53">
        <v>28</v>
      </c>
      <c r="C1377" s="52" t="s">
        <v>12454</v>
      </c>
      <c r="D1377" s="52" t="s">
        <v>12455</v>
      </c>
      <c r="E1377" s="52" t="s">
        <v>11359</v>
      </c>
      <c r="F1377" s="52" t="s">
        <v>12513</v>
      </c>
      <c r="G1377" s="52">
        <v>2802</v>
      </c>
      <c r="H1377" s="52" t="s">
        <v>12505</v>
      </c>
      <c r="I1377" s="52" t="s">
        <v>12506</v>
      </c>
    </row>
    <row r="1378" spans="1:9" x14ac:dyDescent="0.25">
      <c r="A1378" s="53">
        <v>2806305</v>
      </c>
      <c r="B1378" s="53">
        <v>28</v>
      </c>
      <c r="C1378" s="52" t="s">
        <v>12454</v>
      </c>
      <c r="D1378" s="52" t="s">
        <v>12455</v>
      </c>
      <c r="E1378" s="52" t="s">
        <v>11359</v>
      </c>
      <c r="F1378" s="52" t="s">
        <v>12514</v>
      </c>
      <c r="G1378" s="52">
        <v>2802</v>
      </c>
      <c r="H1378" s="52" t="s">
        <v>12505</v>
      </c>
      <c r="I1378" s="52" t="s">
        <v>12506</v>
      </c>
    </row>
    <row r="1379" spans="1:9" x14ac:dyDescent="0.25">
      <c r="A1379" s="53">
        <v>2807501</v>
      </c>
      <c r="B1379" s="53">
        <v>28</v>
      </c>
      <c r="C1379" s="52" t="s">
        <v>12454</v>
      </c>
      <c r="D1379" s="52" t="s">
        <v>12455</v>
      </c>
      <c r="E1379" s="52" t="s">
        <v>11359</v>
      </c>
      <c r="F1379" s="52" t="s">
        <v>12515</v>
      </c>
      <c r="G1379" s="52">
        <v>2802</v>
      </c>
      <c r="H1379" s="52" t="s">
        <v>12505</v>
      </c>
      <c r="I1379" s="52" t="s">
        <v>12506</v>
      </c>
    </row>
    <row r="1380" spans="1:9" x14ac:dyDescent="0.25">
      <c r="A1380" s="53">
        <v>2807600</v>
      </c>
      <c r="B1380" s="53">
        <v>28</v>
      </c>
      <c r="C1380" s="52" t="s">
        <v>12454</v>
      </c>
      <c r="D1380" s="52" t="s">
        <v>12455</v>
      </c>
      <c r="E1380" s="52" t="s">
        <v>11359</v>
      </c>
      <c r="F1380" s="52" t="s">
        <v>12516</v>
      </c>
      <c r="G1380" s="52">
        <v>2802</v>
      </c>
      <c r="H1380" s="52" t="s">
        <v>12505</v>
      </c>
      <c r="I1380" s="52" t="s">
        <v>12506</v>
      </c>
    </row>
    <row r="1381" spans="1:9" x14ac:dyDescent="0.25">
      <c r="A1381" s="53">
        <v>2800506</v>
      </c>
      <c r="B1381" s="53">
        <v>28</v>
      </c>
      <c r="C1381" s="52" t="s">
        <v>12454</v>
      </c>
      <c r="D1381" s="52" t="s">
        <v>12455</v>
      </c>
      <c r="E1381" s="52" t="s">
        <v>11359</v>
      </c>
      <c r="F1381" s="52" t="s">
        <v>11416</v>
      </c>
      <c r="G1381" s="52">
        <v>2802</v>
      </c>
      <c r="H1381" s="52" t="s">
        <v>12505</v>
      </c>
      <c r="I1381" s="52" t="s">
        <v>12506</v>
      </c>
    </row>
    <row r="1382" spans="1:9" x14ac:dyDescent="0.25">
      <c r="A1382" s="53">
        <v>2800670</v>
      </c>
      <c r="B1382" s="53">
        <v>28</v>
      </c>
      <c r="C1382" s="52" t="s">
        <v>12454</v>
      </c>
      <c r="D1382" s="52" t="s">
        <v>12455</v>
      </c>
      <c r="E1382" s="52" t="s">
        <v>11359</v>
      </c>
      <c r="F1382" s="52" t="s">
        <v>12517</v>
      </c>
      <c r="G1382" s="52">
        <v>2802</v>
      </c>
      <c r="H1382" s="52" t="s">
        <v>12505</v>
      </c>
      <c r="I1382" s="52" t="s">
        <v>12506</v>
      </c>
    </row>
    <row r="1383" spans="1:9" x14ac:dyDescent="0.25">
      <c r="A1383" s="53">
        <v>2803203</v>
      </c>
      <c r="B1383" s="53">
        <v>28</v>
      </c>
      <c r="C1383" s="52" t="s">
        <v>12454</v>
      </c>
      <c r="D1383" s="52" t="s">
        <v>12455</v>
      </c>
      <c r="E1383" s="52" t="s">
        <v>11359</v>
      </c>
      <c r="F1383" s="52" t="s">
        <v>12518</v>
      </c>
      <c r="G1383" s="52">
        <v>2802</v>
      </c>
      <c r="H1383" s="52" t="s">
        <v>12505</v>
      </c>
      <c r="I1383" s="52" t="s">
        <v>12506</v>
      </c>
    </row>
    <row r="1384" spans="1:9" x14ac:dyDescent="0.25">
      <c r="A1384" s="53">
        <v>2803500</v>
      </c>
      <c r="B1384" s="53">
        <v>28</v>
      </c>
      <c r="C1384" s="52" t="s">
        <v>12454</v>
      </c>
      <c r="D1384" s="52" t="s">
        <v>12455</v>
      </c>
      <c r="E1384" s="52" t="s">
        <v>11359</v>
      </c>
      <c r="F1384" s="52" t="s">
        <v>12519</v>
      </c>
      <c r="G1384" s="52">
        <v>2802</v>
      </c>
      <c r="H1384" s="52" t="s">
        <v>12505</v>
      </c>
      <c r="I1384" s="52" t="s">
        <v>12506</v>
      </c>
    </row>
    <row r="1385" spans="1:9" x14ac:dyDescent="0.25">
      <c r="A1385" s="53">
        <v>2805802</v>
      </c>
      <c r="B1385" s="53">
        <v>28</v>
      </c>
      <c r="C1385" s="52" t="s">
        <v>12454</v>
      </c>
      <c r="D1385" s="52" t="s">
        <v>12455</v>
      </c>
      <c r="E1385" s="52" t="s">
        <v>11359</v>
      </c>
      <c r="F1385" s="52" t="s">
        <v>12520</v>
      </c>
      <c r="G1385" s="52">
        <v>2802</v>
      </c>
      <c r="H1385" s="52" t="s">
        <v>12505</v>
      </c>
      <c r="I1385" s="52" t="s">
        <v>12506</v>
      </c>
    </row>
    <row r="1386" spans="1:9" x14ac:dyDescent="0.25">
      <c r="A1386" s="53">
        <v>2806206</v>
      </c>
      <c r="B1386" s="53">
        <v>28</v>
      </c>
      <c r="C1386" s="52" t="s">
        <v>12454</v>
      </c>
      <c r="D1386" s="52" t="s">
        <v>12455</v>
      </c>
      <c r="E1386" s="52" t="s">
        <v>11359</v>
      </c>
      <c r="F1386" s="52" t="s">
        <v>12521</v>
      </c>
      <c r="G1386" s="52">
        <v>2802</v>
      </c>
      <c r="H1386" s="52" t="s">
        <v>12505</v>
      </c>
      <c r="I1386" s="52" t="s">
        <v>12506</v>
      </c>
    </row>
    <row r="1387" spans="1:9" x14ac:dyDescent="0.25">
      <c r="A1387" s="53">
        <v>2806800</v>
      </c>
      <c r="B1387" s="53">
        <v>28</v>
      </c>
      <c r="C1387" s="52" t="s">
        <v>12454</v>
      </c>
      <c r="D1387" s="52" t="s">
        <v>12455</v>
      </c>
      <c r="E1387" s="52" t="s">
        <v>11359</v>
      </c>
      <c r="F1387" s="52" t="s">
        <v>12114</v>
      </c>
      <c r="G1387" s="52">
        <v>2802</v>
      </c>
      <c r="H1387" s="52" t="s">
        <v>12505</v>
      </c>
      <c r="I1387" s="52" t="s">
        <v>12506</v>
      </c>
    </row>
    <row r="1388" spans="1:9" x14ac:dyDescent="0.25">
      <c r="A1388" s="53">
        <v>2801009</v>
      </c>
      <c r="B1388" s="53">
        <v>28</v>
      </c>
      <c r="C1388" s="52" t="s">
        <v>12454</v>
      </c>
      <c r="D1388" s="52" t="s">
        <v>12455</v>
      </c>
      <c r="E1388" s="52" t="s">
        <v>11359</v>
      </c>
      <c r="F1388" s="52" t="s">
        <v>12522</v>
      </c>
      <c r="G1388" s="52">
        <v>2802</v>
      </c>
      <c r="H1388" s="52" t="s">
        <v>12505</v>
      </c>
      <c r="I1388" s="52" t="s">
        <v>12506</v>
      </c>
    </row>
    <row r="1389" spans="1:9" x14ac:dyDescent="0.25">
      <c r="A1389" s="53">
        <v>2802304</v>
      </c>
      <c r="B1389" s="53">
        <v>28</v>
      </c>
      <c r="C1389" s="52" t="s">
        <v>12454</v>
      </c>
      <c r="D1389" s="52" t="s">
        <v>12455</v>
      </c>
      <c r="E1389" s="52" t="s">
        <v>11359</v>
      </c>
      <c r="F1389" s="52" t="s">
        <v>12523</v>
      </c>
      <c r="G1389" s="52">
        <v>2802</v>
      </c>
      <c r="H1389" s="52" t="s">
        <v>12505</v>
      </c>
      <c r="I1389" s="52" t="s">
        <v>12506</v>
      </c>
    </row>
    <row r="1390" spans="1:9" x14ac:dyDescent="0.25">
      <c r="A1390" s="53">
        <v>2802908</v>
      </c>
      <c r="B1390" s="53">
        <v>28</v>
      </c>
      <c r="C1390" s="52" t="s">
        <v>12454</v>
      </c>
      <c r="D1390" s="52" t="s">
        <v>12455</v>
      </c>
      <c r="E1390" s="52" t="s">
        <v>11359</v>
      </c>
      <c r="F1390" s="52" t="s">
        <v>12353</v>
      </c>
      <c r="G1390" s="52">
        <v>2802</v>
      </c>
      <c r="H1390" s="52" t="s">
        <v>12505</v>
      </c>
      <c r="I1390" s="52" t="s">
        <v>12506</v>
      </c>
    </row>
    <row r="1391" spans="1:9" x14ac:dyDescent="0.25">
      <c r="A1391" s="53">
        <v>2803708</v>
      </c>
      <c r="B1391" s="53">
        <v>28</v>
      </c>
      <c r="C1391" s="52" t="s">
        <v>12454</v>
      </c>
      <c r="D1391" s="52" t="s">
        <v>12455</v>
      </c>
      <c r="E1391" s="52" t="s">
        <v>11359</v>
      </c>
      <c r="F1391" s="52" t="s">
        <v>12524</v>
      </c>
      <c r="G1391" s="52">
        <v>2802</v>
      </c>
      <c r="H1391" s="52" t="s">
        <v>12505</v>
      </c>
      <c r="I1391" s="52" t="s">
        <v>12506</v>
      </c>
    </row>
    <row r="1392" spans="1:9" x14ac:dyDescent="0.25">
      <c r="A1392" s="53">
        <v>2803906</v>
      </c>
      <c r="B1392" s="53">
        <v>28</v>
      </c>
      <c r="C1392" s="52" t="s">
        <v>12454</v>
      </c>
      <c r="D1392" s="52" t="s">
        <v>12455</v>
      </c>
      <c r="E1392" s="52" t="s">
        <v>11359</v>
      </c>
      <c r="F1392" s="52" t="s">
        <v>12525</v>
      </c>
      <c r="G1392" s="52">
        <v>2802</v>
      </c>
      <c r="H1392" s="52" t="s">
        <v>12505</v>
      </c>
      <c r="I1392" s="52" t="s">
        <v>12506</v>
      </c>
    </row>
    <row r="1393" spans="1:9" x14ac:dyDescent="0.25">
      <c r="A1393" s="53">
        <v>2804102</v>
      </c>
      <c r="B1393" s="53">
        <v>28</v>
      </c>
      <c r="C1393" s="52" t="s">
        <v>12454</v>
      </c>
      <c r="D1393" s="52" t="s">
        <v>12455</v>
      </c>
      <c r="E1393" s="52" t="s">
        <v>11359</v>
      </c>
      <c r="F1393" s="52" t="s">
        <v>12526</v>
      </c>
      <c r="G1393" s="52">
        <v>2802</v>
      </c>
      <c r="H1393" s="52" t="s">
        <v>12505</v>
      </c>
      <c r="I1393" s="52" t="s">
        <v>12506</v>
      </c>
    </row>
    <row r="1394" spans="1:9" x14ac:dyDescent="0.25">
      <c r="A1394" s="53">
        <v>2804458</v>
      </c>
      <c r="B1394" s="53">
        <v>28</v>
      </c>
      <c r="C1394" s="52" t="s">
        <v>12454</v>
      </c>
      <c r="D1394" s="52" t="s">
        <v>12455</v>
      </c>
      <c r="E1394" s="52" t="s">
        <v>11359</v>
      </c>
      <c r="F1394" s="52" t="s">
        <v>12527</v>
      </c>
      <c r="G1394" s="52">
        <v>2802</v>
      </c>
      <c r="H1394" s="52" t="s">
        <v>12505</v>
      </c>
      <c r="I1394" s="52" t="s">
        <v>12506</v>
      </c>
    </row>
    <row r="1395" spans="1:9" x14ac:dyDescent="0.25">
      <c r="A1395" s="53">
        <v>2805000</v>
      </c>
      <c r="B1395" s="53">
        <v>28</v>
      </c>
      <c r="C1395" s="52" t="s">
        <v>12454</v>
      </c>
      <c r="D1395" s="52" t="s">
        <v>12455</v>
      </c>
      <c r="E1395" s="52" t="s">
        <v>11359</v>
      </c>
      <c r="F1395" s="52" t="s">
        <v>12528</v>
      </c>
      <c r="G1395" s="52">
        <v>2802</v>
      </c>
      <c r="H1395" s="52" t="s">
        <v>12505</v>
      </c>
      <c r="I1395" s="52" t="s">
        <v>12506</v>
      </c>
    </row>
    <row r="1396" spans="1:9" x14ac:dyDescent="0.25">
      <c r="A1396" s="53">
        <v>2805208</v>
      </c>
      <c r="B1396" s="53">
        <v>28</v>
      </c>
      <c r="C1396" s="52" t="s">
        <v>12454</v>
      </c>
      <c r="D1396" s="52" t="s">
        <v>12455</v>
      </c>
      <c r="E1396" s="52" t="s">
        <v>11359</v>
      </c>
      <c r="F1396" s="52" t="s">
        <v>12529</v>
      </c>
      <c r="G1396" s="52">
        <v>2802</v>
      </c>
      <c r="H1396" s="52" t="s">
        <v>12505</v>
      </c>
      <c r="I1396" s="52" t="s">
        <v>12506</v>
      </c>
    </row>
    <row r="1397" spans="1:9" x14ac:dyDescent="0.25">
      <c r="A1397" s="53">
        <v>2806008</v>
      </c>
      <c r="B1397" s="53">
        <v>28</v>
      </c>
      <c r="C1397" s="52" t="s">
        <v>12454</v>
      </c>
      <c r="D1397" s="52" t="s">
        <v>12455</v>
      </c>
      <c r="E1397" s="52" t="s">
        <v>11359</v>
      </c>
      <c r="F1397" s="52" t="s">
        <v>12530</v>
      </c>
      <c r="G1397" s="52">
        <v>2802</v>
      </c>
      <c r="H1397" s="52" t="s">
        <v>12505</v>
      </c>
      <c r="I1397" s="52" t="s">
        <v>12506</v>
      </c>
    </row>
    <row r="1398" spans="1:9" x14ac:dyDescent="0.25">
      <c r="A1398" s="53">
        <v>2807006</v>
      </c>
      <c r="B1398" s="53">
        <v>28</v>
      </c>
      <c r="C1398" s="52" t="s">
        <v>12454</v>
      </c>
      <c r="D1398" s="52" t="s">
        <v>12455</v>
      </c>
      <c r="E1398" s="52" t="s">
        <v>11359</v>
      </c>
      <c r="F1398" s="52" t="s">
        <v>12531</v>
      </c>
      <c r="G1398" s="52">
        <v>2802</v>
      </c>
      <c r="H1398" s="52" t="s">
        <v>12505</v>
      </c>
      <c r="I1398" s="52" t="s">
        <v>12506</v>
      </c>
    </row>
    <row r="1399" spans="1:9" x14ac:dyDescent="0.25">
      <c r="A1399" s="53">
        <v>2807105</v>
      </c>
      <c r="B1399" s="53">
        <v>28</v>
      </c>
      <c r="C1399" s="52" t="s">
        <v>12454</v>
      </c>
      <c r="D1399" s="52" t="s">
        <v>12455</v>
      </c>
      <c r="E1399" s="52" t="s">
        <v>11359</v>
      </c>
      <c r="F1399" s="52" t="s">
        <v>12532</v>
      </c>
      <c r="G1399" s="52">
        <v>2802</v>
      </c>
      <c r="H1399" s="52" t="s">
        <v>12505</v>
      </c>
      <c r="I1399" s="52" t="s">
        <v>12506</v>
      </c>
    </row>
    <row r="1400" spans="1:9" x14ac:dyDescent="0.25">
      <c r="A1400" s="53">
        <v>2800308</v>
      </c>
      <c r="B1400" s="53">
        <v>28</v>
      </c>
      <c r="C1400" s="52" t="s">
        <v>12454</v>
      </c>
      <c r="D1400" s="52" t="s">
        <v>12455</v>
      </c>
      <c r="E1400" s="52" t="s">
        <v>11359</v>
      </c>
      <c r="F1400" s="52" t="s">
        <v>12454</v>
      </c>
      <c r="G1400" s="52">
        <v>2802</v>
      </c>
      <c r="H1400" s="52" t="s">
        <v>12505</v>
      </c>
      <c r="I1400" s="52" t="s">
        <v>12506</v>
      </c>
    </row>
    <row r="1401" spans="1:9" x14ac:dyDescent="0.25">
      <c r="A1401" s="53">
        <v>2800605</v>
      </c>
      <c r="B1401" s="53">
        <v>28</v>
      </c>
      <c r="C1401" s="52" t="s">
        <v>12454</v>
      </c>
      <c r="D1401" s="52" t="s">
        <v>12455</v>
      </c>
      <c r="E1401" s="52" t="s">
        <v>11359</v>
      </c>
      <c r="F1401" s="52" t="s">
        <v>12533</v>
      </c>
      <c r="G1401" s="52">
        <v>2802</v>
      </c>
      <c r="H1401" s="52" t="s">
        <v>12505</v>
      </c>
      <c r="I1401" s="52" t="s">
        <v>12506</v>
      </c>
    </row>
    <row r="1402" spans="1:9" x14ac:dyDescent="0.25">
      <c r="A1402" s="53">
        <v>2803609</v>
      </c>
      <c r="B1402" s="53">
        <v>28</v>
      </c>
      <c r="C1402" s="52" t="s">
        <v>12454</v>
      </c>
      <c r="D1402" s="52" t="s">
        <v>12455</v>
      </c>
      <c r="E1402" s="52" t="s">
        <v>11359</v>
      </c>
      <c r="F1402" s="52" t="s">
        <v>12534</v>
      </c>
      <c r="G1402" s="52">
        <v>2802</v>
      </c>
      <c r="H1402" s="52" t="s">
        <v>12505</v>
      </c>
      <c r="I1402" s="52" t="s">
        <v>12506</v>
      </c>
    </row>
    <row r="1403" spans="1:9" x14ac:dyDescent="0.25">
      <c r="A1403" s="53">
        <v>2804003</v>
      </c>
      <c r="B1403" s="53">
        <v>28</v>
      </c>
      <c r="C1403" s="52" t="s">
        <v>12454</v>
      </c>
      <c r="D1403" s="52" t="s">
        <v>12455</v>
      </c>
      <c r="E1403" s="52" t="s">
        <v>11359</v>
      </c>
      <c r="F1403" s="52" t="s">
        <v>12535</v>
      </c>
      <c r="G1403" s="52">
        <v>2802</v>
      </c>
      <c r="H1403" s="52" t="s">
        <v>12505</v>
      </c>
      <c r="I1403" s="52" t="s">
        <v>12506</v>
      </c>
    </row>
    <row r="1404" spans="1:9" x14ac:dyDescent="0.25">
      <c r="A1404" s="53">
        <v>2804805</v>
      </c>
      <c r="B1404" s="53">
        <v>28</v>
      </c>
      <c r="C1404" s="52" t="s">
        <v>12454</v>
      </c>
      <c r="D1404" s="52" t="s">
        <v>12455</v>
      </c>
      <c r="E1404" s="52" t="s">
        <v>11359</v>
      </c>
      <c r="F1404" s="52" t="s">
        <v>12536</v>
      </c>
      <c r="G1404" s="52">
        <v>2802</v>
      </c>
      <c r="H1404" s="52" t="s">
        <v>12505</v>
      </c>
      <c r="I1404" s="52" t="s">
        <v>12506</v>
      </c>
    </row>
    <row r="1405" spans="1:9" x14ac:dyDescent="0.25">
      <c r="A1405" s="53">
        <v>2805307</v>
      </c>
      <c r="B1405" s="53">
        <v>28</v>
      </c>
      <c r="C1405" s="52" t="s">
        <v>12454</v>
      </c>
      <c r="D1405" s="52" t="s">
        <v>12455</v>
      </c>
      <c r="E1405" s="52" t="s">
        <v>11359</v>
      </c>
      <c r="F1405" s="52" t="s">
        <v>12537</v>
      </c>
      <c r="G1405" s="52">
        <v>2802</v>
      </c>
      <c r="H1405" s="52" t="s">
        <v>12505</v>
      </c>
      <c r="I1405" s="52" t="s">
        <v>12506</v>
      </c>
    </row>
    <row r="1406" spans="1:9" x14ac:dyDescent="0.25">
      <c r="A1406" s="53">
        <v>2806602</v>
      </c>
      <c r="B1406" s="53">
        <v>28</v>
      </c>
      <c r="C1406" s="52" t="s">
        <v>12454</v>
      </c>
      <c r="D1406" s="52" t="s">
        <v>12455</v>
      </c>
      <c r="E1406" s="52" t="s">
        <v>11359</v>
      </c>
      <c r="F1406" s="52" t="s">
        <v>12538</v>
      </c>
      <c r="G1406" s="52">
        <v>2802</v>
      </c>
      <c r="H1406" s="52" t="s">
        <v>12505</v>
      </c>
      <c r="I1406" s="52" t="s">
        <v>12506</v>
      </c>
    </row>
    <row r="1407" spans="1:9" x14ac:dyDescent="0.25">
      <c r="A1407" s="53">
        <v>2806701</v>
      </c>
      <c r="B1407" s="53">
        <v>28</v>
      </c>
      <c r="C1407" s="52" t="s">
        <v>12454</v>
      </c>
      <c r="D1407" s="52" t="s">
        <v>12455</v>
      </c>
      <c r="E1407" s="52" t="s">
        <v>11359</v>
      </c>
      <c r="F1407" s="52" t="s">
        <v>12539</v>
      </c>
      <c r="G1407" s="52">
        <v>2802</v>
      </c>
      <c r="H1407" s="52" t="s">
        <v>12505</v>
      </c>
      <c r="I1407" s="52" t="s">
        <v>12506</v>
      </c>
    </row>
    <row r="1408" spans="1:9" x14ac:dyDescent="0.25">
      <c r="A1408" s="53">
        <v>2801306</v>
      </c>
      <c r="B1408" s="53">
        <v>28</v>
      </c>
      <c r="C1408" s="52" t="s">
        <v>12454</v>
      </c>
      <c r="D1408" s="52" t="s">
        <v>12455</v>
      </c>
      <c r="E1408" s="52" t="s">
        <v>11359</v>
      </c>
      <c r="F1408" s="52" t="s">
        <v>12540</v>
      </c>
      <c r="G1408" s="52">
        <v>2802</v>
      </c>
      <c r="H1408" s="52" t="s">
        <v>12505</v>
      </c>
      <c r="I1408" s="52" t="s">
        <v>12506</v>
      </c>
    </row>
    <row r="1409" spans="1:9" x14ac:dyDescent="0.25">
      <c r="A1409" s="53">
        <v>2801504</v>
      </c>
      <c r="B1409" s="53">
        <v>28</v>
      </c>
      <c r="C1409" s="52" t="s">
        <v>12454</v>
      </c>
      <c r="D1409" s="52" t="s">
        <v>12455</v>
      </c>
      <c r="E1409" s="52" t="s">
        <v>11359</v>
      </c>
      <c r="F1409" s="52" t="s">
        <v>12541</v>
      </c>
      <c r="G1409" s="52">
        <v>2802</v>
      </c>
      <c r="H1409" s="52" t="s">
        <v>12505</v>
      </c>
      <c r="I1409" s="52" t="s">
        <v>12506</v>
      </c>
    </row>
    <row r="1410" spans="1:9" x14ac:dyDescent="0.25">
      <c r="A1410" s="53">
        <v>2801900</v>
      </c>
      <c r="B1410" s="53">
        <v>28</v>
      </c>
      <c r="C1410" s="52" t="s">
        <v>12454</v>
      </c>
      <c r="D1410" s="52" t="s">
        <v>12455</v>
      </c>
      <c r="E1410" s="52" t="s">
        <v>11359</v>
      </c>
      <c r="F1410" s="52" t="s">
        <v>12542</v>
      </c>
      <c r="G1410" s="52">
        <v>2802</v>
      </c>
      <c r="H1410" s="52" t="s">
        <v>12505</v>
      </c>
      <c r="I1410" s="52" t="s">
        <v>12506</v>
      </c>
    </row>
    <row r="1411" spans="1:9" x14ac:dyDescent="0.25">
      <c r="A1411" s="53">
        <v>2802007</v>
      </c>
      <c r="B1411" s="53">
        <v>28</v>
      </c>
      <c r="C1411" s="52" t="s">
        <v>12454</v>
      </c>
      <c r="D1411" s="52" t="s">
        <v>12455</v>
      </c>
      <c r="E1411" s="52" t="s">
        <v>11359</v>
      </c>
      <c r="F1411" s="52" t="s">
        <v>12543</v>
      </c>
      <c r="G1411" s="52">
        <v>2802</v>
      </c>
      <c r="H1411" s="52" t="s">
        <v>12505</v>
      </c>
      <c r="I1411" s="52" t="s">
        <v>12506</v>
      </c>
    </row>
    <row r="1412" spans="1:9" x14ac:dyDescent="0.25">
      <c r="A1412" s="53">
        <v>2802502</v>
      </c>
      <c r="B1412" s="53">
        <v>28</v>
      </c>
      <c r="C1412" s="52" t="s">
        <v>12454</v>
      </c>
      <c r="D1412" s="52" t="s">
        <v>12455</v>
      </c>
      <c r="E1412" s="52" t="s">
        <v>11359</v>
      </c>
      <c r="F1412" s="52" t="s">
        <v>12544</v>
      </c>
      <c r="G1412" s="52">
        <v>2802</v>
      </c>
      <c r="H1412" s="52" t="s">
        <v>12505</v>
      </c>
      <c r="I1412" s="52" t="s">
        <v>12506</v>
      </c>
    </row>
    <row r="1413" spans="1:9" x14ac:dyDescent="0.25">
      <c r="A1413" s="53">
        <v>2803302</v>
      </c>
      <c r="B1413" s="53">
        <v>28</v>
      </c>
      <c r="C1413" s="52" t="s">
        <v>12454</v>
      </c>
      <c r="D1413" s="52" t="s">
        <v>12455</v>
      </c>
      <c r="E1413" s="52" t="s">
        <v>11359</v>
      </c>
      <c r="F1413" s="52" t="s">
        <v>12545</v>
      </c>
      <c r="G1413" s="52">
        <v>2802</v>
      </c>
      <c r="H1413" s="52" t="s">
        <v>12505</v>
      </c>
      <c r="I1413" s="52" t="s">
        <v>12506</v>
      </c>
    </row>
    <row r="1414" spans="1:9" x14ac:dyDescent="0.25">
      <c r="A1414" s="53">
        <v>2803401</v>
      </c>
      <c r="B1414" s="53">
        <v>28</v>
      </c>
      <c r="C1414" s="52" t="s">
        <v>12454</v>
      </c>
      <c r="D1414" s="52" t="s">
        <v>12455</v>
      </c>
      <c r="E1414" s="52" t="s">
        <v>11359</v>
      </c>
      <c r="F1414" s="52" t="s">
        <v>12546</v>
      </c>
      <c r="G1414" s="52">
        <v>2802</v>
      </c>
      <c r="H1414" s="52" t="s">
        <v>12505</v>
      </c>
      <c r="I1414" s="52" t="s">
        <v>12506</v>
      </c>
    </row>
    <row r="1415" spans="1:9" x14ac:dyDescent="0.25">
      <c r="A1415" s="53">
        <v>2803807</v>
      </c>
      <c r="B1415" s="53">
        <v>28</v>
      </c>
      <c r="C1415" s="52" t="s">
        <v>12454</v>
      </c>
      <c r="D1415" s="52" t="s">
        <v>12455</v>
      </c>
      <c r="E1415" s="52" t="s">
        <v>11359</v>
      </c>
      <c r="F1415" s="52" t="s">
        <v>12547</v>
      </c>
      <c r="G1415" s="52">
        <v>2802</v>
      </c>
      <c r="H1415" s="52" t="s">
        <v>12505</v>
      </c>
      <c r="I1415" s="52" t="s">
        <v>12506</v>
      </c>
    </row>
    <row r="1416" spans="1:9" x14ac:dyDescent="0.25">
      <c r="A1416" s="53">
        <v>2804300</v>
      </c>
      <c r="B1416" s="53">
        <v>28</v>
      </c>
      <c r="C1416" s="52" t="s">
        <v>12454</v>
      </c>
      <c r="D1416" s="52" t="s">
        <v>12455</v>
      </c>
      <c r="E1416" s="52" t="s">
        <v>11359</v>
      </c>
      <c r="F1416" s="52" t="s">
        <v>12548</v>
      </c>
      <c r="G1416" s="52">
        <v>2802</v>
      </c>
      <c r="H1416" s="52" t="s">
        <v>12505</v>
      </c>
      <c r="I1416" s="52" t="s">
        <v>12506</v>
      </c>
    </row>
    <row r="1417" spans="1:9" x14ac:dyDescent="0.25">
      <c r="A1417" s="53">
        <v>2804607</v>
      </c>
      <c r="B1417" s="53">
        <v>28</v>
      </c>
      <c r="C1417" s="52" t="s">
        <v>12454</v>
      </c>
      <c r="D1417" s="52" t="s">
        <v>12455</v>
      </c>
      <c r="E1417" s="52" t="s">
        <v>11359</v>
      </c>
      <c r="F1417" s="52" t="s">
        <v>12549</v>
      </c>
      <c r="G1417" s="52">
        <v>2802</v>
      </c>
      <c r="H1417" s="52" t="s">
        <v>12505</v>
      </c>
      <c r="I1417" s="52" t="s">
        <v>12506</v>
      </c>
    </row>
    <row r="1418" spans="1:9" x14ac:dyDescent="0.25">
      <c r="A1418" s="53">
        <v>2804904</v>
      </c>
      <c r="B1418" s="53">
        <v>28</v>
      </c>
      <c r="C1418" s="52" t="s">
        <v>12454</v>
      </c>
      <c r="D1418" s="52" t="s">
        <v>12455</v>
      </c>
      <c r="E1418" s="52" t="s">
        <v>11359</v>
      </c>
      <c r="F1418" s="52" t="s">
        <v>12550</v>
      </c>
      <c r="G1418" s="52">
        <v>2802</v>
      </c>
      <c r="H1418" s="52" t="s">
        <v>12505</v>
      </c>
      <c r="I1418" s="52" t="s">
        <v>12506</v>
      </c>
    </row>
    <row r="1419" spans="1:9" x14ac:dyDescent="0.25">
      <c r="A1419" s="53">
        <v>2806107</v>
      </c>
      <c r="B1419" s="53">
        <v>28</v>
      </c>
      <c r="C1419" s="52" t="s">
        <v>12454</v>
      </c>
      <c r="D1419" s="52" t="s">
        <v>12455</v>
      </c>
      <c r="E1419" s="52" t="s">
        <v>11359</v>
      </c>
      <c r="F1419" s="52" t="s">
        <v>12551</v>
      </c>
      <c r="G1419" s="52">
        <v>2802</v>
      </c>
      <c r="H1419" s="52" t="s">
        <v>12505</v>
      </c>
      <c r="I1419" s="52" t="s">
        <v>12506</v>
      </c>
    </row>
    <row r="1420" spans="1:9" x14ac:dyDescent="0.25">
      <c r="A1420" s="53">
        <v>2806503</v>
      </c>
      <c r="B1420" s="53">
        <v>28</v>
      </c>
      <c r="C1420" s="52" t="s">
        <v>12454</v>
      </c>
      <c r="D1420" s="52" t="s">
        <v>12455</v>
      </c>
      <c r="E1420" s="52" t="s">
        <v>11359</v>
      </c>
      <c r="F1420" s="52" t="s">
        <v>12552</v>
      </c>
      <c r="G1420" s="52">
        <v>2802</v>
      </c>
      <c r="H1420" s="52" t="s">
        <v>12505</v>
      </c>
      <c r="I1420" s="52" t="s">
        <v>12506</v>
      </c>
    </row>
    <row r="1421" spans="1:9" x14ac:dyDescent="0.25">
      <c r="A1421" s="53">
        <v>2806909</v>
      </c>
      <c r="B1421" s="53">
        <v>28</v>
      </c>
      <c r="C1421" s="52" t="s">
        <v>12454</v>
      </c>
      <c r="D1421" s="52" t="s">
        <v>12455</v>
      </c>
      <c r="E1421" s="52" t="s">
        <v>11359</v>
      </c>
      <c r="F1421" s="52" t="s">
        <v>12115</v>
      </c>
      <c r="G1421" s="52">
        <v>2802</v>
      </c>
      <c r="H1421" s="52" t="s">
        <v>12505</v>
      </c>
      <c r="I1421" s="52" t="s">
        <v>12506</v>
      </c>
    </row>
    <row r="1422" spans="1:9" x14ac:dyDescent="0.25">
      <c r="A1422" s="53">
        <v>2807204</v>
      </c>
      <c r="B1422" s="53">
        <v>28</v>
      </c>
      <c r="C1422" s="52" t="s">
        <v>12454</v>
      </c>
      <c r="D1422" s="52" t="s">
        <v>12455</v>
      </c>
      <c r="E1422" s="52" t="s">
        <v>11359</v>
      </c>
      <c r="F1422" s="52" t="s">
        <v>12553</v>
      </c>
      <c r="G1422" s="52">
        <v>2802</v>
      </c>
      <c r="H1422" s="52" t="s">
        <v>12505</v>
      </c>
      <c r="I1422" s="52" t="s">
        <v>12506</v>
      </c>
    </row>
    <row r="1423" spans="1:9" x14ac:dyDescent="0.25">
      <c r="A1423" s="53">
        <v>2907558</v>
      </c>
      <c r="B1423" s="53">
        <v>29</v>
      </c>
      <c r="C1423" s="52" t="s">
        <v>12229</v>
      </c>
      <c r="D1423" s="52" t="s">
        <v>12230</v>
      </c>
      <c r="E1423" s="52" t="s">
        <v>11359</v>
      </c>
      <c r="F1423" s="52" t="s">
        <v>12554</v>
      </c>
      <c r="G1423" s="52">
        <v>2910</v>
      </c>
      <c r="H1423" s="52" t="s">
        <v>12555</v>
      </c>
      <c r="I1423" s="52" t="s">
        <v>12556</v>
      </c>
    </row>
    <row r="1424" spans="1:9" x14ac:dyDescent="0.25">
      <c r="A1424" s="53">
        <v>2911709</v>
      </c>
      <c r="B1424" s="53">
        <v>29</v>
      </c>
      <c r="C1424" s="52" t="s">
        <v>12229</v>
      </c>
      <c r="D1424" s="52" t="s">
        <v>12230</v>
      </c>
      <c r="E1424" s="52" t="s">
        <v>11359</v>
      </c>
      <c r="F1424" s="52" t="s">
        <v>12557</v>
      </c>
      <c r="G1424" s="52">
        <v>2910</v>
      </c>
      <c r="H1424" s="52" t="s">
        <v>12555</v>
      </c>
      <c r="I1424" s="52" t="s">
        <v>12556</v>
      </c>
    </row>
    <row r="1425" spans="1:9" x14ac:dyDescent="0.25">
      <c r="A1425" s="53">
        <v>2912509</v>
      </c>
      <c r="B1425" s="53">
        <v>29</v>
      </c>
      <c r="C1425" s="52" t="s">
        <v>12229</v>
      </c>
      <c r="D1425" s="52" t="s">
        <v>12230</v>
      </c>
      <c r="E1425" s="52" t="s">
        <v>11359</v>
      </c>
      <c r="F1425" s="52" t="s">
        <v>12558</v>
      </c>
      <c r="G1425" s="52">
        <v>2910</v>
      </c>
      <c r="H1425" s="52" t="s">
        <v>12555</v>
      </c>
      <c r="I1425" s="52" t="s">
        <v>12556</v>
      </c>
    </row>
    <row r="1426" spans="1:9" x14ac:dyDescent="0.25">
      <c r="A1426" s="53">
        <v>2913002</v>
      </c>
      <c r="B1426" s="53">
        <v>29</v>
      </c>
      <c r="C1426" s="52" t="s">
        <v>12229</v>
      </c>
      <c r="D1426" s="52" t="s">
        <v>12230</v>
      </c>
      <c r="E1426" s="52" t="s">
        <v>11359</v>
      </c>
      <c r="F1426" s="52" t="s">
        <v>12559</v>
      </c>
      <c r="G1426" s="52">
        <v>2910</v>
      </c>
      <c r="H1426" s="52" t="s">
        <v>12555</v>
      </c>
      <c r="I1426" s="52" t="s">
        <v>12556</v>
      </c>
    </row>
    <row r="1427" spans="1:9" x14ac:dyDescent="0.25">
      <c r="A1427" s="53">
        <v>2913408</v>
      </c>
      <c r="B1427" s="53">
        <v>29</v>
      </c>
      <c r="C1427" s="52" t="s">
        <v>12229</v>
      </c>
      <c r="D1427" s="52" t="s">
        <v>12230</v>
      </c>
      <c r="E1427" s="52" t="s">
        <v>11359</v>
      </c>
      <c r="F1427" s="52" t="s">
        <v>12560</v>
      </c>
      <c r="G1427" s="52">
        <v>2910</v>
      </c>
      <c r="H1427" s="52" t="s">
        <v>12555</v>
      </c>
      <c r="I1427" s="52" t="s">
        <v>12556</v>
      </c>
    </row>
    <row r="1428" spans="1:9" x14ac:dyDescent="0.25">
      <c r="A1428" s="53">
        <v>2917334</v>
      </c>
      <c r="B1428" s="53">
        <v>29</v>
      </c>
      <c r="C1428" s="52" t="s">
        <v>12229</v>
      </c>
      <c r="D1428" s="52" t="s">
        <v>12230</v>
      </c>
      <c r="E1428" s="52" t="s">
        <v>11359</v>
      </c>
      <c r="F1428" s="52" t="s">
        <v>12561</v>
      </c>
      <c r="G1428" s="52">
        <v>2910</v>
      </c>
      <c r="H1428" s="52" t="s">
        <v>12555</v>
      </c>
      <c r="I1428" s="52" t="s">
        <v>12556</v>
      </c>
    </row>
    <row r="1429" spans="1:9" x14ac:dyDescent="0.25">
      <c r="A1429" s="53">
        <v>2919405</v>
      </c>
      <c r="B1429" s="53">
        <v>29</v>
      </c>
      <c r="C1429" s="52" t="s">
        <v>12229</v>
      </c>
      <c r="D1429" s="52" t="s">
        <v>12230</v>
      </c>
      <c r="E1429" s="52" t="s">
        <v>11359</v>
      </c>
      <c r="F1429" s="52" t="s">
        <v>12562</v>
      </c>
      <c r="G1429" s="52">
        <v>2910</v>
      </c>
      <c r="H1429" s="52" t="s">
        <v>12555</v>
      </c>
      <c r="I1429" s="52" t="s">
        <v>12556</v>
      </c>
    </row>
    <row r="1430" spans="1:9" x14ac:dyDescent="0.25">
      <c r="A1430" s="53">
        <v>2919801</v>
      </c>
      <c r="B1430" s="53">
        <v>29</v>
      </c>
      <c r="C1430" s="52" t="s">
        <v>12229</v>
      </c>
      <c r="D1430" s="52" t="s">
        <v>12230</v>
      </c>
      <c r="E1430" s="52" t="s">
        <v>11359</v>
      </c>
      <c r="F1430" s="52" t="s">
        <v>12563</v>
      </c>
      <c r="G1430" s="52">
        <v>2910</v>
      </c>
      <c r="H1430" s="52" t="s">
        <v>12555</v>
      </c>
      <c r="I1430" s="52" t="s">
        <v>12556</v>
      </c>
    </row>
    <row r="1431" spans="1:9" x14ac:dyDescent="0.25">
      <c r="A1431" s="53">
        <v>2921054</v>
      </c>
      <c r="B1431" s="53">
        <v>29</v>
      </c>
      <c r="C1431" s="52" t="s">
        <v>12229</v>
      </c>
      <c r="D1431" s="52" t="s">
        <v>12230</v>
      </c>
      <c r="E1431" s="52" t="s">
        <v>11359</v>
      </c>
      <c r="F1431" s="52" t="s">
        <v>12564</v>
      </c>
      <c r="G1431" s="52">
        <v>2910</v>
      </c>
      <c r="H1431" s="52" t="s">
        <v>12555</v>
      </c>
      <c r="I1431" s="52" t="s">
        <v>12556</v>
      </c>
    </row>
    <row r="1432" spans="1:9" x14ac:dyDescent="0.25">
      <c r="A1432" s="53">
        <v>2923035</v>
      </c>
      <c r="B1432" s="53">
        <v>29</v>
      </c>
      <c r="C1432" s="52" t="s">
        <v>12229</v>
      </c>
      <c r="D1432" s="52" t="s">
        <v>12230</v>
      </c>
      <c r="E1432" s="52" t="s">
        <v>11359</v>
      </c>
      <c r="F1432" s="52" t="s">
        <v>12565</v>
      </c>
      <c r="G1432" s="52">
        <v>2910</v>
      </c>
      <c r="H1432" s="52" t="s">
        <v>12555</v>
      </c>
      <c r="I1432" s="52" t="s">
        <v>12556</v>
      </c>
    </row>
    <row r="1433" spans="1:9" x14ac:dyDescent="0.25">
      <c r="A1433" s="53">
        <v>2923407</v>
      </c>
      <c r="B1433" s="53">
        <v>29</v>
      </c>
      <c r="C1433" s="52" t="s">
        <v>12229</v>
      </c>
      <c r="D1433" s="52" t="s">
        <v>12230</v>
      </c>
      <c r="E1433" s="52" t="s">
        <v>11359</v>
      </c>
      <c r="F1433" s="52" t="s">
        <v>12566</v>
      </c>
      <c r="G1433" s="52">
        <v>2910</v>
      </c>
      <c r="H1433" s="52" t="s">
        <v>12555</v>
      </c>
      <c r="I1433" s="52" t="s">
        <v>12556</v>
      </c>
    </row>
    <row r="1434" spans="1:9" x14ac:dyDescent="0.25">
      <c r="A1434" s="53">
        <v>2923605</v>
      </c>
      <c r="B1434" s="53">
        <v>29</v>
      </c>
      <c r="C1434" s="52" t="s">
        <v>12229</v>
      </c>
      <c r="D1434" s="52" t="s">
        <v>12230</v>
      </c>
      <c r="E1434" s="52" t="s">
        <v>11359</v>
      </c>
      <c r="F1434" s="52" t="s">
        <v>12567</v>
      </c>
      <c r="G1434" s="52">
        <v>2910</v>
      </c>
      <c r="H1434" s="52" t="s">
        <v>12555</v>
      </c>
      <c r="I1434" s="52" t="s">
        <v>12556</v>
      </c>
    </row>
    <row r="1435" spans="1:9" x14ac:dyDescent="0.25">
      <c r="A1435" s="53">
        <v>2924306</v>
      </c>
      <c r="B1435" s="53">
        <v>29</v>
      </c>
      <c r="C1435" s="52" t="s">
        <v>12229</v>
      </c>
      <c r="D1435" s="52" t="s">
        <v>12230</v>
      </c>
      <c r="E1435" s="52" t="s">
        <v>11359</v>
      </c>
      <c r="F1435" s="52" t="s">
        <v>12568</v>
      </c>
      <c r="G1435" s="52">
        <v>2910</v>
      </c>
      <c r="H1435" s="52" t="s">
        <v>12555</v>
      </c>
      <c r="I1435" s="52" t="s">
        <v>12556</v>
      </c>
    </row>
    <row r="1436" spans="1:9" x14ac:dyDescent="0.25">
      <c r="A1436" s="53">
        <v>2924504</v>
      </c>
      <c r="B1436" s="53">
        <v>29</v>
      </c>
      <c r="C1436" s="52" t="s">
        <v>12229</v>
      </c>
      <c r="D1436" s="52" t="s">
        <v>12230</v>
      </c>
      <c r="E1436" s="52" t="s">
        <v>11359</v>
      </c>
      <c r="F1436" s="52" t="s">
        <v>12569</v>
      </c>
      <c r="G1436" s="52">
        <v>2910</v>
      </c>
      <c r="H1436" s="52" t="s">
        <v>12555</v>
      </c>
      <c r="I1436" s="52" t="s">
        <v>12556</v>
      </c>
    </row>
    <row r="1437" spans="1:9" x14ac:dyDescent="0.25">
      <c r="A1437" s="53">
        <v>2926905</v>
      </c>
      <c r="B1437" s="53">
        <v>29</v>
      </c>
      <c r="C1437" s="52" t="s">
        <v>12229</v>
      </c>
      <c r="D1437" s="52" t="s">
        <v>12230</v>
      </c>
      <c r="E1437" s="52" t="s">
        <v>11359</v>
      </c>
      <c r="F1437" s="52" t="s">
        <v>12570</v>
      </c>
      <c r="G1437" s="52">
        <v>2910</v>
      </c>
      <c r="H1437" s="52" t="s">
        <v>12555</v>
      </c>
      <c r="I1437" s="52" t="s">
        <v>12556</v>
      </c>
    </row>
    <row r="1438" spans="1:9" x14ac:dyDescent="0.25">
      <c r="A1438" s="53">
        <v>2930006</v>
      </c>
      <c r="B1438" s="53">
        <v>29</v>
      </c>
      <c r="C1438" s="52" t="s">
        <v>12229</v>
      </c>
      <c r="D1438" s="52" t="s">
        <v>12230</v>
      </c>
      <c r="E1438" s="52" t="s">
        <v>11359</v>
      </c>
      <c r="F1438" s="52" t="s">
        <v>12571</v>
      </c>
      <c r="G1438" s="52">
        <v>2910</v>
      </c>
      <c r="H1438" s="52" t="s">
        <v>12555</v>
      </c>
      <c r="I1438" s="52" t="s">
        <v>12556</v>
      </c>
    </row>
    <row r="1439" spans="1:9" x14ac:dyDescent="0.25">
      <c r="A1439" s="53">
        <v>2931053</v>
      </c>
      <c r="B1439" s="53">
        <v>29</v>
      </c>
      <c r="C1439" s="52" t="s">
        <v>12229</v>
      </c>
      <c r="D1439" s="52" t="s">
        <v>12230</v>
      </c>
      <c r="E1439" s="52" t="s">
        <v>11359</v>
      </c>
      <c r="F1439" s="52" t="s">
        <v>12572</v>
      </c>
      <c r="G1439" s="52">
        <v>2910</v>
      </c>
      <c r="H1439" s="52" t="s">
        <v>12555</v>
      </c>
      <c r="I1439" s="52" t="s">
        <v>12556</v>
      </c>
    </row>
    <row r="1440" spans="1:9" x14ac:dyDescent="0.25">
      <c r="A1440" s="53">
        <v>2932606</v>
      </c>
      <c r="B1440" s="53">
        <v>29</v>
      </c>
      <c r="C1440" s="52" t="s">
        <v>12229</v>
      </c>
      <c r="D1440" s="52" t="s">
        <v>12230</v>
      </c>
      <c r="E1440" s="52" t="s">
        <v>11359</v>
      </c>
      <c r="F1440" s="52" t="s">
        <v>12573</v>
      </c>
      <c r="G1440" s="52">
        <v>2910</v>
      </c>
      <c r="H1440" s="52" t="s">
        <v>12555</v>
      </c>
      <c r="I1440" s="52" t="s">
        <v>12556</v>
      </c>
    </row>
    <row r="1441" spans="1:9" x14ac:dyDescent="0.25">
      <c r="A1441" s="53">
        <v>2907608</v>
      </c>
      <c r="B1441" s="53">
        <v>29</v>
      </c>
      <c r="C1441" s="52" t="s">
        <v>12229</v>
      </c>
      <c r="D1441" s="52" t="s">
        <v>12230</v>
      </c>
      <c r="E1441" s="52" t="s">
        <v>11359</v>
      </c>
      <c r="F1441" s="52" t="s">
        <v>12574</v>
      </c>
      <c r="G1441" s="52">
        <v>2903</v>
      </c>
      <c r="H1441" s="52" t="s">
        <v>12575</v>
      </c>
      <c r="I1441" s="52" t="s">
        <v>12576</v>
      </c>
    </row>
    <row r="1442" spans="1:9" x14ac:dyDescent="0.25">
      <c r="A1442" s="53">
        <v>2911303</v>
      </c>
      <c r="B1442" s="53">
        <v>29</v>
      </c>
      <c r="C1442" s="52" t="s">
        <v>12229</v>
      </c>
      <c r="D1442" s="52" t="s">
        <v>12230</v>
      </c>
      <c r="E1442" s="52" t="s">
        <v>11359</v>
      </c>
      <c r="F1442" s="52" t="s">
        <v>12577</v>
      </c>
      <c r="G1442" s="52">
        <v>2903</v>
      </c>
      <c r="H1442" s="52" t="s">
        <v>12575</v>
      </c>
      <c r="I1442" s="52" t="s">
        <v>12576</v>
      </c>
    </row>
    <row r="1443" spans="1:9" x14ac:dyDescent="0.25">
      <c r="A1443" s="53">
        <v>2912400</v>
      </c>
      <c r="B1443" s="53">
        <v>29</v>
      </c>
      <c r="C1443" s="52" t="s">
        <v>12229</v>
      </c>
      <c r="D1443" s="52" t="s">
        <v>12230</v>
      </c>
      <c r="E1443" s="52" t="s">
        <v>11359</v>
      </c>
      <c r="F1443" s="52" t="s">
        <v>12578</v>
      </c>
      <c r="G1443" s="52">
        <v>2903</v>
      </c>
      <c r="H1443" s="52" t="s">
        <v>12575</v>
      </c>
      <c r="I1443" s="52" t="s">
        <v>12576</v>
      </c>
    </row>
    <row r="1444" spans="1:9" x14ac:dyDescent="0.25">
      <c r="A1444" s="53">
        <v>2913101</v>
      </c>
      <c r="B1444" s="53">
        <v>29</v>
      </c>
      <c r="C1444" s="52" t="s">
        <v>12229</v>
      </c>
      <c r="D1444" s="52" t="s">
        <v>12230</v>
      </c>
      <c r="E1444" s="52" t="s">
        <v>11359</v>
      </c>
      <c r="F1444" s="52" t="s">
        <v>12579</v>
      </c>
      <c r="G1444" s="52">
        <v>2903</v>
      </c>
      <c r="H1444" s="52" t="s">
        <v>12575</v>
      </c>
      <c r="I1444" s="52" t="s">
        <v>12576</v>
      </c>
    </row>
    <row r="1445" spans="1:9" x14ac:dyDescent="0.25">
      <c r="A1445" s="53">
        <v>2914109</v>
      </c>
      <c r="B1445" s="53">
        <v>29</v>
      </c>
      <c r="C1445" s="52" t="s">
        <v>12229</v>
      </c>
      <c r="D1445" s="52" t="s">
        <v>12230</v>
      </c>
      <c r="E1445" s="52" t="s">
        <v>11359</v>
      </c>
      <c r="F1445" s="52" t="s">
        <v>12580</v>
      </c>
      <c r="G1445" s="52">
        <v>2903</v>
      </c>
      <c r="H1445" s="52" t="s">
        <v>12575</v>
      </c>
      <c r="I1445" s="52" t="s">
        <v>12576</v>
      </c>
    </row>
    <row r="1446" spans="1:9" x14ac:dyDescent="0.25">
      <c r="A1446" s="53">
        <v>2914604</v>
      </c>
      <c r="B1446" s="53">
        <v>29</v>
      </c>
      <c r="C1446" s="52" t="s">
        <v>12229</v>
      </c>
      <c r="D1446" s="52" t="s">
        <v>12230</v>
      </c>
      <c r="E1446" s="52" t="s">
        <v>11359</v>
      </c>
      <c r="F1446" s="52" t="s">
        <v>12581</v>
      </c>
      <c r="G1446" s="52">
        <v>2903</v>
      </c>
      <c r="H1446" s="52" t="s">
        <v>12575</v>
      </c>
      <c r="I1446" s="52" t="s">
        <v>12576</v>
      </c>
    </row>
    <row r="1447" spans="1:9" x14ac:dyDescent="0.25">
      <c r="A1447" s="53">
        <v>2915353</v>
      </c>
      <c r="B1447" s="53">
        <v>29</v>
      </c>
      <c r="C1447" s="52" t="s">
        <v>12229</v>
      </c>
      <c r="D1447" s="52" t="s">
        <v>12230</v>
      </c>
      <c r="E1447" s="52" t="s">
        <v>11359</v>
      </c>
      <c r="F1447" s="52" t="s">
        <v>12582</v>
      </c>
      <c r="G1447" s="52">
        <v>2903</v>
      </c>
      <c r="H1447" s="52" t="s">
        <v>12575</v>
      </c>
      <c r="I1447" s="52" t="s">
        <v>12576</v>
      </c>
    </row>
    <row r="1448" spans="1:9" x14ac:dyDescent="0.25">
      <c r="A1448" s="53">
        <v>2918357</v>
      </c>
      <c r="B1448" s="53">
        <v>29</v>
      </c>
      <c r="C1448" s="52" t="s">
        <v>12229</v>
      </c>
      <c r="D1448" s="52" t="s">
        <v>12230</v>
      </c>
      <c r="E1448" s="52" t="s">
        <v>11359</v>
      </c>
      <c r="F1448" s="52" t="s">
        <v>12583</v>
      </c>
      <c r="G1448" s="52">
        <v>2903</v>
      </c>
      <c r="H1448" s="52" t="s">
        <v>12575</v>
      </c>
      <c r="I1448" s="52" t="s">
        <v>12576</v>
      </c>
    </row>
    <row r="1449" spans="1:9" x14ac:dyDescent="0.25">
      <c r="A1449" s="53">
        <v>2918506</v>
      </c>
      <c r="B1449" s="53">
        <v>29</v>
      </c>
      <c r="C1449" s="52" t="s">
        <v>12229</v>
      </c>
      <c r="D1449" s="52" t="s">
        <v>12230</v>
      </c>
      <c r="E1449" s="52" t="s">
        <v>11359</v>
      </c>
      <c r="F1449" s="52" t="s">
        <v>12584</v>
      </c>
      <c r="G1449" s="52">
        <v>2903</v>
      </c>
      <c r="H1449" s="52" t="s">
        <v>12575</v>
      </c>
      <c r="I1449" s="52" t="s">
        <v>12576</v>
      </c>
    </row>
    <row r="1450" spans="1:9" x14ac:dyDescent="0.25">
      <c r="A1450" s="53">
        <v>2919157</v>
      </c>
      <c r="B1450" s="53">
        <v>29</v>
      </c>
      <c r="C1450" s="52" t="s">
        <v>12229</v>
      </c>
      <c r="D1450" s="52" t="s">
        <v>12230</v>
      </c>
      <c r="E1450" s="52" t="s">
        <v>11359</v>
      </c>
      <c r="F1450" s="52" t="s">
        <v>12585</v>
      </c>
      <c r="G1450" s="52">
        <v>2903</v>
      </c>
      <c r="H1450" s="52" t="s">
        <v>12575</v>
      </c>
      <c r="I1450" s="52" t="s">
        <v>12576</v>
      </c>
    </row>
    <row r="1451" spans="1:9" x14ac:dyDescent="0.25">
      <c r="A1451" s="53">
        <v>2921708</v>
      </c>
      <c r="B1451" s="53">
        <v>29</v>
      </c>
      <c r="C1451" s="52" t="s">
        <v>12229</v>
      </c>
      <c r="D1451" s="52" t="s">
        <v>12230</v>
      </c>
      <c r="E1451" s="52" t="s">
        <v>11359</v>
      </c>
      <c r="F1451" s="52" t="s">
        <v>12586</v>
      </c>
      <c r="G1451" s="52">
        <v>2903</v>
      </c>
      <c r="H1451" s="52" t="s">
        <v>12575</v>
      </c>
      <c r="I1451" s="52" t="s">
        <v>12576</v>
      </c>
    </row>
    <row r="1452" spans="1:9" x14ac:dyDescent="0.25">
      <c r="A1452" s="53">
        <v>2925600</v>
      </c>
      <c r="B1452" s="53">
        <v>29</v>
      </c>
      <c r="C1452" s="52" t="s">
        <v>12229</v>
      </c>
      <c r="D1452" s="52" t="s">
        <v>12230</v>
      </c>
      <c r="E1452" s="52" t="s">
        <v>11359</v>
      </c>
      <c r="F1452" s="52" t="s">
        <v>11812</v>
      </c>
      <c r="G1452" s="52">
        <v>2903</v>
      </c>
      <c r="H1452" s="52" t="s">
        <v>12575</v>
      </c>
      <c r="I1452" s="52" t="s">
        <v>12576</v>
      </c>
    </row>
    <row r="1453" spans="1:9" x14ac:dyDescent="0.25">
      <c r="A1453" s="53">
        <v>2929255</v>
      </c>
      <c r="B1453" s="53">
        <v>29</v>
      </c>
      <c r="C1453" s="52" t="s">
        <v>12229</v>
      </c>
      <c r="D1453" s="52" t="s">
        <v>12230</v>
      </c>
      <c r="E1453" s="52" t="s">
        <v>11359</v>
      </c>
      <c r="F1453" s="52" t="s">
        <v>12587</v>
      </c>
      <c r="G1453" s="52">
        <v>2903</v>
      </c>
      <c r="H1453" s="52" t="s">
        <v>12575</v>
      </c>
      <c r="I1453" s="52" t="s">
        <v>12576</v>
      </c>
    </row>
    <row r="1454" spans="1:9" x14ac:dyDescent="0.25">
      <c r="A1454" s="53">
        <v>2932408</v>
      </c>
      <c r="B1454" s="53">
        <v>29</v>
      </c>
      <c r="C1454" s="52" t="s">
        <v>12229</v>
      </c>
      <c r="D1454" s="52" t="s">
        <v>12230</v>
      </c>
      <c r="E1454" s="52" t="s">
        <v>11359</v>
      </c>
      <c r="F1454" s="52" t="s">
        <v>12588</v>
      </c>
      <c r="G1454" s="52">
        <v>2903</v>
      </c>
      <c r="H1454" s="52" t="s">
        <v>12575</v>
      </c>
      <c r="I1454" s="52" t="s">
        <v>12576</v>
      </c>
    </row>
    <row r="1455" spans="1:9" x14ac:dyDescent="0.25">
      <c r="A1455" s="53">
        <v>2933604</v>
      </c>
      <c r="B1455" s="53">
        <v>29</v>
      </c>
      <c r="C1455" s="52" t="s">
        <v>12229</v>
      </c>
      <c r="D1455" s="52" t="s">
        <v>12230</v>
      </c>
      <c r="E1455" s="52" t="s">
        <v>11359</v>
      </c>
      <c r="F1455" s="52" t="s">
        <v>12589</v>
      </c>
      <c r="G1455" s="52">
        <v>2903</v>
      </c>
      <c r="H1455" s="52" t="s">
        <v>12575</v>
      </c>
      <c r="I1455" s="52" t="s">
        <v>12576</v>
      </c>
    </row>
    <row r="1456" spans="1:9" x14ac:dyDescent="0.25">
      <c r="A1456" s="53">
        <v>2907103</v>
      </c>
      <c r="B1456" s="53">
        <v>29</v>
      </c>
      <c r="C1456" s="52" t="s">
        <v>12229</v>
      </c>
      <c r="D1456" s="52" t="s">
        <v>12230</v>
      </c>
      <c r="E1456" s="52" t="s">
        <v>11359</v>
      </c>
      <c r="F1456" s="52" t="s">
        <v>12590</v>
      </c>
      <c r="G1456" s="52">
        <v>2902</v>
      </c>
      <c r="H1456" s="52" t="s">
        <v>12591</v>
      </c>
      <c r="I1456" s="52" t="s">
        <v>12592</v>
      </c>
    </row>
    <row r="1457" spans="1:9" x14ac:dyDescent="0.25">
      <c r="A1457" s="53">
        <v>2910776</v>
      </c>
      <c r="B1457" s="53">
        <v>29</v>
      </c>
      <c r="C1457" s="52" t="s">
        <v>12229</v>
      </c>
      <c r="D1457" s="52" t="s">
        <v>12230</v>
      </c>
      <c r="E1457" s="52" t="s">
        <v>11359</v>
      </c>
      <c r="F1457" s="52" t="s">
        <v>12593</v>
      </c>
      <c r="G1457" s="52">
        <v>2902</v>
      </c>
      <c r="H1457" s="52" t="s">
        <v>12591</v>
      </c>
      <c r="I1457" s="52" t="s">
        <v>12592</v>
      </c>
    </row>
    <row r="1458" spans="1:9" x14ac:dyDescent="0.25">
      <c r="A1458" s="53">
        <v>2913200</v>
      </c>
      <c r="B1458" s="53">
        <v>29</v>
      </c>
      <c r="C1458" s="52" t="s">
        <v>12229</v>
      </c>
      <c r="D1458" s="52" t="s">
        <v>12230</v>
      </c>
      <c r="E1458" s="52" t="s">
        <v>11359</v>
      </c>
      <c r="F1458" s="52" t="s">
        <v>12594</v>
      </c>
      <c r="G1458" s="52">
        <v>2902</v>
      </c>
      <c r="H1458" s="52" t="s">
        <v>12591</v>
      </c>
      <c r="I1458" s="52" t="s">
        <v>12592</v>
      </c>
    </row>
    <row r="1459" spans="1:9" x14ac:dyDescent="0.25">
      <c r="A1459" s="53">
        <v>2920205</v>
      </c>
      <c r="B1459" s="53">
        <v>29</v>
      </c>
      <c r="C1459" s="52" t="s">
        <v>12229</v>
      </c>
      <c r="D1459" s="52" t="s">
        <v>12230</v>
      </c>
      <c r="E1459" s="52" t="s">
        <v>11359</v>
      </c>
      <c r="F1459" s="52" t="s">
        <v>12595</v>
      </c>
      <c r="G1459" s="52">
        <v>2902</v>
      </c>
      <c r="H1459" s="52" t="s">
        <v>12591</v>
      </c>
      <c r="I1459" s="52" t="s">
        <v>12592</v>
      </c>
    </row>
    <row r="1460" spans="1:9" x14ac:dyDescent="0.25">
      <c r="A1460" s="53">
        <v>2921609</v>
      </c>
      <c r="B1460" s="53">
        <v>29</v>
      </c>
      <c r="C1460" s="52" t="s">
        <v>12229</v>
      </c>
      <c r="D1460" s="52" t="s">
        <v>12230</v>
      </c>
      <c r="E1460" s="52" t="s">
        <v>11359</v>
      </c>
      <c r="F1460" s="52" t="s">
        <v>12596</v>
      </c>
      <c r="G1460" s="52">
        <v>2902</v>
      </c>
      <c r="H1460" s="52" t="s">
        <v>12591</v>
      </c>
      <c r="I1460" s="52" t="s">
        <v>12592</v>
      </c>
    </row>
    <row r="1461" spans="1:9" x14ac:dyDescent="0.25">
      <c r="A1461" s="53">
        <v>2922250</v>
      </c>
      <c r="B1461" s="53">
        <v>29</v>
      </c>
      <c r="C1461" s="52" t="s">
        <v>12229</v>
      </c>
      <c r="D1461" s="52" t="s">
        <v>12230</v>
      </c>
      <c r="E1461" s="52" t="s">
        <v>11359</v>
      </c>
      <c r="F1461" s="52" t="s">
        <v>12597</v>
      </c>
      <c r="G1461" s="52">
        <v>2902</v>
      </c>
      <c r="H1461" s="52" t="s">
        <v>12591</v>
      </c>
      <c r="I1461" s="52" t="s">
        <v>12592</v>
      </c>
    </row>
    <row r="1462" spans="1:9" x14ac:dyDescent="0.25">
      <c r="A1462" s="53">
        <v>2923209</v>
      </c>
      <c r="B1462" s="53">
        <v>29</v>
      </c>
      <c r="C1462" s="52" t="s">
        <v>12229</v>
      </c>
      <c r="D1462" s="52" t="s">
        <v>12230</v>
      </c>
      <c r="E1462" s="52" t="s">
        <v>11359</v>
      </c>
      <c r="F1462" s="52" t="s">
        <v>12598</v>
      </c>
      <c r="G1462" s="52">
        <v>2902</v>
      </c>
      <c r="H1462" s="52" t="s">
        <v>12591</v>
      </c>
      <c r="I1462" s="52" t="s">
        <v>12592</v>
      </c>
    </row>
    <row r="1463" spans="1:9" x14ac:dyDescent="0.25">
      <c r="A1463" s="53">
        <v>2923704</v>
      </c>
      <c r="B1463" s="53">
        <v>29</v>
      </c>
      <c r="C1463" s="52" t="s">
        <v>12229</v>
      </c>
      <c r="D1463" s="52" t="s">
        <v>12230</v>
      </c>
      <c r="E1463" s="52" t="s">
        <v>11359</v>
      </c>
      <c r="F1463" s="52" t="s">
        <v>12599</v>
      </c>
      <c r="G1463" s="52">
        <v>2902</v>
      </c>
      <c r="H1463" s="52" t="s">
        <v>12591</v>
      </c>
      <c r="I1463" s="52" t="s">
        <v>12592</v>
      </c>
    </row>
    <row r="1464" spans="1:9" x14ac:dyDescent="0.25">
      <c r="A1464" s="53">
        <v>2926400</v>
      </c>
      <c r="B1464" s="53">
        <v>29</v>
      </c>
      <c r="C1464" s="52" t="s">
        <v>12229</v>
      </c>
      <c r="D1464" s="52" t="s">
        <v>12230</v>
      </c>
      <c r="E1464" s="52" t="s">
        <v>11359</v>
      </c>
      <c r="F1464" s="52" t="s">
        <v>11457</v>
      </c>
      <c r="G1464" s="52">
        <v>2902</v>
      </c>
      <c r="H1464" s="52" t="s">
        <v>12591</v>
      </c>
      <c r="I1464" s="52" t="s">
        <v>12592</v>
      </c>
    </row>
    <row r="1465" spans="1:9" x14ac:dyDescent="0.25">
      <c r="A1465" s="53">
        <v>2928208</v>
      </c>
      <c r="B1465" s="53">
        <v>29</v>
      </c>
      <c r="C1465" s="52" t="s">
        <v>12229</v>
      </c>
      <c r="D1465" s="52" t="s">
        <v>12230</v>
      </c>
      <c r="E1465" s="52" t="s">
        <v>11359</v>
      </c>
      <c r="F1465" s="52" t="s">
        <v>11692</v>
      </c>
      <c r="G1465" s="52">
        <v>2902</v>
      </c>
      <c r="H1465" s="52" t="s">
        <v>12591</v>
      </c>
      <c r="I1465" s="52" t="s">
        <v>12592</v>
      </c>
    </row>
    <row r="1466" spans="1:9" x14ac:dyDescent="0.25">
      <c r="A1466" s="53">
        <v>2930154</v>
      </c>
      <c r="B1466" s="53">
        <v>29</v>
      </c>
      <c r="C1466" s="52" t="s">
        <v>12229</v>
      </c>
      <c r="D1466" s="52" t="s">
        <v>12230</v>
      </c>
      <c r="E1466" s="52" t="s">
        <v>11359</v>
      </c>
      <c r="F1466" s="52" t="s">
        <v>12600</v>
      </c>
      <c r="G1466" s="52">
        <v>2902</v>
      </c>
      <c r="H1466" s="52" t="s">
        <v>12591</v>
      </c>
      <c r="I1466" s="52" t="s">
        <v>12592</v>
      </c>
    </row>
    <row r="1467" spans="1:9" x14ac:dyDescent="0.25">
      <c r="A1467" s="53">
        <v>2930303</v>
      </c>
      <c r="B1467" s="53">
        <v>29</v>
      </c>
      <c r="C1467" s="52" t="s">
        <v>12229</v>
      </c>
      <c r="D1467" s="52" t="s">
        <v>12230</v>
      </c>
      <c r="E1467" s="52" t="s">
        <v>11359</v>
      </c>
      <c r="F1467" s="52" t="s">
        <v>12601</v>
      </c>
      <c r="G1467" s="52">
        <v>2902</v>
      </c>
      <c r="H1467" s="52" t="s">
        <v>12591</v>
      </c>
      <c r="I1467" s="52" t="s">
        <v>12592</v>
      </c>
    </row>
    <row r="1468" spans="1:9" x14ac:dyDescent="0.25">
      <c r="A1468" s="53">
        <v>2930758</v>
      </c>
      <c r="B1468" s="53">
        <v>29</v>
      </c>
      <c r="C1468" s="52" t="s">
        <v>12229</v>
      </c>
      <c r="D1468" s="52" t="s">
        <v>12230</v>
      </c>
      <c r="E1468" s="52" t="s">
        <v>11359</v>
      </c>
      <c r="F1468" s="52" t="s">
        <v>12602</v>
      </c>
      <c r="G1468" s="52">
        <v>2902</v>
      </c>
      <c r="H1468" s="52" t="s">
        <v>12591</v>
      </c>
      <c r="I1468" s="52" t="s">
        <v>12592</v>
      </c>
    </row>
    <row r="1469" spans="1:9" x14ac:dyDescent="0.25">
      <c r="A1469" s="53">
        <v>2907004</v>
      </c>
      <c r="B1469" s="53">
        <v>29</v>
      </c>
      <c r="C1469" s="52" t="s">
        <v>12229</v>
      </c>
      <c r="D1469" s="52" t="s">
        <v>12230</v>
      </c>
      <c r="E1469" s="52" t="s">
        <v>11359</v>
      </c>
      <c r="F1469" s="52" t="s">
        <v>12603</v>
      </c>
      <c r="G1469" s="52">
        <v>2906</v>
      </c>
      <c r="H1469" s="52" t="s">
        <v>12604</v>
      </c>
      <c r="I1469" s="52" t="s">
        <v>12605</v>
      </c>
    </row>
    <row r="1470" spans="1:9" x14ac:dyDescent="0.25">
      <c r="A1470" s="53">
        <v>2907301</v>
      </c>
      <c r="B1470" s="53">
        <v>29</v>
      </c>
      <c r="C1470" s="52" t="s">
        <v>12229</v>
      </c>
      <c r="D1470" s="52" t="s">
        <v>12230</v>
      </c>
      <c r="E1470" s="52" t="s">
        <v>11359</v>
      </c>
      <c r="F1470" s="52" t="s">
        <v>12606</v>
      </c>
      <c r="G1470" s="52">
        <v>2906</v>
      </c>
      <c r="H1470" s="52" t="s">
        <v>12604</v>
      </c>
      <c r="I1470" s="52" t="s">
        <v>12605</v>
      </c>
    </row>
    <row r="1471" spans="1:9" x14ac:dyDescent="0.25">
      <c r="A1471" s="53">
        <v>2907509</v>
      </c>
      <c r="B1471" s="53">
        <v>29</v>
      </c>
      <c r="C1471" s="52" t="s">
        <v>12229</v>
      </c>
      <c r="D1471" s="52" t="s">
        <v>12230</v>
      </c>
      <c r="E1471" s="52" t="s">
        <v>11359</v>
      </c>
      <c r="F1471" s="52" t="s">
        <v>12607</v>
      </c>
      <c r="G1471" s="52">
        <v>2906</v>
      </c>
      <c r="H1471" s="52" t="s">
        <v>12604</v>
      </c>
      <c r="I1471" s="52" t="s">
        <v>12605</v>
      </c>
    </row>
    <row r="1472" spans="1:9" x14ac:dyDescent="0.25">
      <c r="A1472" s="53">
        <v>2907806</v>
      </c>
      <c r="B1472" s="53">
        <v>29</v>
      </c>
      <c r="C1472" s="52" t="s">
        <v>12229</v>
      </c>
      <c r="D1472" s="52" t="s">
        <v>12230</v>
      </c>
      <c r="E1472" s="52" t="s">
        <v>11359</v>
      </c>
      <c r="F1472" s="52" t="s">
        <v>12608</v>
      </c>
      <c r="G1472" s="52">
        <v>2906</v>
      </c>
      <c r="H1472" s="52" t="s">
        <v>12604</v>
      </c>
      <c r="I1472" s="52" t="s">
        <v>12605</v>
      </c>
    </row>
    <row r="1473" spans="1:9" x14ac:dyDescent="0.25">
      <c r="A1473" s="53">
        <v>2907905</v>
      </c>
      <c r="B1473" s="53">
        <v>29</v>
      </c>
      <c r="C1473" s="52" t="s">
        <v>12229</v>
      </c>
      <c r="D1473" s="52" t="s">
        <v>12230</v>
      </c>
      <c r="E1473" s="52" t="s">
        <v>11359</v>
      </c>
      <c r="F1473" s="52" t="s">
        <v>12609</v>
      </c>
      <c r="G1473" s="52">
        <v>2906</v>
      </c>
      <c r="H1473" s="52" t="s">
        <v>12604</v>
      </c>
      <c r="I1473" s="52" t="s">
        <v>12605</v>
      </c>
    </row>
    <row r="1474" spans="1:9" x14ac:dyDescent="0.25">
      <c r="A1474" s="53">
        <v>2908200</v>
      </c>
      <c r="B1474" s="53">
        <v>29</v>
      </c>
      <c r="C1474" s="52" t="s">
        <v>12229</v>
      </c>
      <c r="D1474" s="52" t="s">
        <v>12230</v>
      </c>
      <c r="E1474" s="52" t="s">
        <v>11359</v>
      </c>
      <c r="F1474" s="52" t="s">
        <v>12610</v>
      </c>
      <c r="G1474" s="52">
        <v>2906</v>
      </c>
      <c r="H1474" s="52" t="s">
        <v>12604</v>
      </c>
      <c r="I1474" s="52" t="s">
        <v>12605</v>
      </c>
    </row>
    <row r="1475" spans="1:9" x14ac:dyDescent="0.25">
      <c r="A1475" s="53">
        <v>2908309</v>
      </c>
      <c r="B1475" s="53">
        <v>29</v>
      </c>
      <c r="C1475" s="52" t="s">
        <v>12229</v>
      </c>
      <c r="D1475" s="52" t="s">
        <v>12230</v>
      </c>
      <c r="E1475" s="52" t="s">
        <v>11359</v>
      </c>
      <c r="F1475" s="52" t="s">
        <v>12611</v>
      </c>
      <c r="G1475" s="52">
        <v>2906</v>
      </c>
      <c r="H1475" s="52" t="s">
        <v>12604</v>
      </c>
      <c r="I1475" s="52" t="s">
        <v>12605</v>
      </c>
    </row>
    <row r="1476" spans="1:9" x14ac:dyDescent="0.25">
      <c r="A1476" s="53">
        <v>2908408</v>
      </c>
      <c r="B1476" s="53">
        <v>29</v>
      </c>
      <c r="C1476" s="52" t="s">
        <v>12229</v>
      </c>
      <c r="D1476" s="52" t="s">
        <v>12230</v>
      </c>
      <c r="E1476" s="52" t="s">
        <v>11359</v>
      </c>
      <c r="F1476" s="52" t="s">
        <v>12612</v>
      </c>
      <c r="G1476" s="52">
        <v>2906</v>
      </c>
      <c r="H1476" s="52" t="s">
        <v>12604</v>
      </c>
      <c r="I1476" s="52" t="s">
        <v>12605</v>
      </c>
    </row>
    <row r="1477" spans="1:9" x14ac:dyDescent="0.25">
      <c r="A1477" s="53">
        <v>2931400</v>
      </c>
      <c r="B1477" s="53">
        <v>29</v>
      </c>
      <c r="C1477" s="52" t="s">
        <v>12229</v>
      </c>
      <c r="D1477" s="52" t="s">
        <v>12230</v>
      </c>
      <c r="E1477" s="52" t="s">
        <v>11359</v>
      </c>
      <c r="F1477" s="52" t="s">
        <v>12613</v>
      </c>
      <c r="G1477" s="52">
        <v>2906</v>
      </c>
      <c r="H1477" s="52" t="s">
        <v>12604</v>
      </c>
      <c r="I1477" s="52" t="s">
        <v>12605</v>
      </c>
    </row>
    <row r="1478" spans="1:9" x14ac:dyDescent="0.25">
      <c r="A1478" s="53">
        <v>2908606</v>
      </c>
      <c r="B1478" s="53">
        <v>29</v>
      </c>
      <c r="C1478" s="52" t="s">
        <v>12229</v>
      </c>
      <c r="D1478" s="52" t="s">
        <v>12230</v>
      </c>
      <c r="E1478" s="52" t="s">
        <v>11359</v>
      </c>
      <c r="F1478" s="52" t="s">
        <v>12349</v>
      </c>
      <c r="G1478" s="52">
        <v>2906</v>
      </c>
      <c r="H1478" s="52" t="s">
        <v>12604</v>
      </c>
      <c r="I1478" s="52" t="s">
        <v>12605</v>
      </c>
    </row>
    <row r="1479" spans="1:9" x14ac:dyDescent="0.25">
      <c r="A1479" s="53">
        <v>2908903</v>
      </c>
      <c r="B1479" s="53">
        <v>29</v>
      </c>
      <c r="C1479" s="52" t="s">
        <v>12229</v>
      </c>
      <c r="D1479" s="52" t="s">
        <v>12230</v>
      </c>
      <c r="E1479" s="52" t="s">
        <v>11359</v>
      </c>
      <c r="F1479" s="52" t="s">
        <v>12614</v>
      </c>
      <c r="G1479" s="52">
        <v>2906</v>
      </c>
      <c r="H1479" s="52" t="s">
        <v>12604</v>
      </c>
      <c r="I1479" s="52" t="s">
        <v>12605</v>
      </c>
    </row>
    <row r="1480" spans="1:9" x14ac:dyDescent="0.25">
      <c r="A1480" s="53">
        <v>2909604</v>
      </c>
      <c r="B1480" s="53">
        <v>29</v>
      </c>
      <c r="C1480" s="52" t="s">
        <v>12229</v>
      </c>
      <c r="D1480" s="52" t="s">
        <v>12230</v>
      </c>
      <c r="E1480" s="52" t="s">
        <v>11359</v>
      </c>
      <c r="F1480" s="52" t="s">
        <v>12615</v>
      </c>
      <c r="G1480" s="52">
        <v>2906</v>
      </c>
      <c r="H1480" s="52" t="s">
        <v>12604</v>
      </c>
      <c r="I1480" s="52" t="s">
        <v>12605</v>
      </c>
    </row>
    <row r="1481" spans="1:9" x14ac:dyDescent="0.25">
      <c r="A1481" s="53">
        <v>2909802</v>
      </c>
      <c r="B1481" s="53">
        <v>29</v>
      </c>
      <c r="C1481" s="52" t="s">
        <v>12229</v>
      </c>
      <c r="D1481" s="52" t="s">
        <v>12230</v>
      </c>
      <c r="E1481" s="52" t="s">
        <v>11359</v>
      </c>
      <c r="F1481" s="52" t="s">
        <v>12616</v>
      </c>
      <c r="G1481" s="52">
        <v>2906</v>
      </c>
      <c r="H1481" s="52" t="s">
        <v>12604</v>
      </c>
      <c r="I1481" s="52" t="s">
        <v>12605</v>
      </c>
    </row>
    <row r="1482" spans="1:9" x14ac:dyDescent="0.25">
      <c r="A1482" s="53">
        <v>2910057</v>
      </c>
      <c r="B1482" s="53">
        <v>29</v>
      </c>
      <c r="C1482" s="52" t="s">
        <v>12229</v>
      </c>
      <c r="D1482" s="52" t="s">
        <v>12230</v>
      </c>
      <c r="E1482" s="52" t="s">
        <v>11359</v>
      </c>
      <c r="F1482" s="52" t="s">
        <v>12617</v>
      </c>
      <c r="G1482" s="52">
        <v>2906</v>
      </c>
      <c r="H1482" s="52" t="s">
        <v>12604</v>
      </c>
      <c r="I1482" s="52" t="s">
        <v>12605</v>
      </c>
    </row>
    <row r="1483" spans="1:9" x14ac:dyDescent="0.25">
      <c r="A1483" s="53">
        <v>2910206</v>
      </c>
      <c r="B1483" s="53">
        <v>29</v>
      </c>
      <c r="C1483" s="52" t="s">
        <v>12229</v>
      </c>
      <c r="D1483" s="52" t="s">
        <v>12230</v>
      </c>
      <c r="E1483" s="52" t="s">
        <v>11359</v>
      </c>
      <c r="F1483" s="52" t="s">
        <v>12618</v>
      </c>
      <c r="G1483" s="52">
        <v>2906</v>
      </c>
      <c r="H1483" s="52" t="s">
        <v>12604</v>
      </c>
      <c r="I1483" s="52" t="s">
        <v>12605</v>
      </c>
    </row>
    <row r="1484" spans="1:9" x14ac:dyDescent="0.25">
      <c r="A1484" s="53">
        <v>2910305</v>
      </c>
      <c r="B1484" s="53">
        <v>29</v>
      </c>
      <c r="C1484" s="52" t="s">
        <v>12229</v>
      </c>
      <c r="D1484" s="52" t="s">
        <v>12230</v>
      </c>
      <c r="E1484" s="52" t="s">
        <v>11359</v>
      </c>
      <c r="F1484" s="52" t="s">
        <v>12619</v>
      </c>
      <c r="G1484" s="52">
        <v>2906</v>
      </c>
      <c r="H1484" s="52" t="s">
        <v>12604</v>
      </c>
      <c r="I1484" s="52" t="s">
        <v>12605</v>
      </c>
    </row>
    <row r="1485" spans="1:9" x14ac:dyDescent="0.25">
      <c r="A1485" s="53">
        <v>2910503</v>
      </c>
      <c r="B1485" s="53">
        <v>29</v>
      </c>
      <c r="C1485" s="52" t="s">
        <v>12229</v>
      </c>
      <c r="D1485" s="52" t="s">
        <v>12230</v>
      </c>
      <c r="E1485" s="52" t="s">
        <v>11359</v>
      </c>
      <c r="F1485" s="52" t="s">
        <v>12620</v>
      </c>
      <c r="G1485" s="52">
        <v>2906</v>
      </c>
      <c r="H1485" s="52" t="s">
        <v>12604</v>
      </c>
      <c r="I1485" s="52" t="s">
        <v>12605</v>
      </c>
    </row>
    <row r="1486" spans="1:9" x14ac:dyDescent="0.25">
      <c r="A1486" s="53">
        <v>2910602</v>
      </c>
      <c r="B1486" s="53">
        <v>29</v>
      </c>
      <c r="C1486" s="52" t="s">
        <v>12229</v>
      </c>
      <c r="D1486" s="52" t="s">
        <v>12230</v>
      </c>
      <c r="E1486" s="52" t="s">
        <v>11359</v>
      </c>
      <c r="F1486" s="52" t="s">
        <v>12621</v>
      </c>
      <c r="G1486" s="52">
        <v>2906</v>
      </c>
      <c r="H1486" s="52" t="s">
        <v>12604</v>
      </c>
      <c r="I1486" s="52" t="s">
        <v>12605</v>
      </c>
    </row>
    <row r="1487" spans="1:9" x14ac:dyDescent="0.25">
      <c r="A1487" s="53">
        <v>2910701</v>
      </c>
      <c r="B1487" s="53">
        <v>29</v>
      </c>
      <c r="C1487" s="52" t="s">
        <v>12229</v>
      </c>
      <c r="D1487" s="52" t="s">
        <v>12230</v>
      </c>
      <c r="E1487" s="52" t="s">
        <v>11359</v>
      </c>
      <c r="F1487" s="52" t="s">
        <v>12622</v>
      </c>
      <c r="G1487" s="52">
        <v>2906</v>
      </c>
      <c r="H1487" s="52" t="s">
        <v>12604</v>
      </c>
      <c r="I1487" s="52" t="s">
        <v>12605</v>
      </c>
    </row>
    <row r="1488" spans="1:9" x14ac:dyDescent="0.25">
      <c r="A1488" s="53">
        <v>2910800</v>
      </c>
      <c r="B1488" s="53">
        <v>29</v>
      </c>
      <c r="C1488" s="52" t="s">
        <v>12229</v>
      </c>
      <c r="D1488" s="52" t="s">
        <v>12230</v>
      </c>
      <c r="E1488" s="52" t="s">
        <v>11359</v>
      </c>
      <c r="F1488" s="52" t="s">
        <v>12623</v>
      </c>
      <c r="G1488" s="52">
        <v>2906</v>
      </c>
      <c r="H1488" s="52" t="s">
        <v>12604</v>
      </c>
      <c r="I1488" s="52" t="s">
        <v>12605</v>
      </c>
    </row>
    <row r="1489" spans="1:9" x14ac:dyDescent="0.25">
      <c r="A1489" s="53">
        <v>2910859</v>
      </c>
      <c r="B1489" s="53">
        <v>29</v>
      </c>
      <c r="C1489" s="52" t="s">
        <v>12229</v>
      </c>
      <c r="D1489" s="52" t="s">
        <v>12230</v>
      </c>
      <c r="E1489" s="52" t="s">
        <v>11359</v>
      </c>
      <c r="F1489" s="52" t="s">
        <v>12624</v>
      </c>
      <c r="G1489" s="52">
        <v>2906</v>
      </c>
      <c r="H1489" s="52" t="s">
        <v>12604</v>
      </c>
      <c r="I1489" s="52" t="s">
        <v>12605</v>
      </c>
    </row>
    <row r="1490" spans="1:9" x14ac:dyDescent="0.25">
      <c r="A1490" s="53">
        <v>2911253</v>
      </c>
      <c r="B1490" s="53">
        <v>29</v>
      </c>
      <c r="C1490" s="52" t="s">
        <v>12229</v>
      </c>
      <c r="D1490" s="52" t="s">
        <v>12230</v>
      </c>
      <c r="E1490" s="52" t="s">
        <v>11359</v>
      </c>
      <c r="F1490" s="52" t="s">
        <v>12625</v>
      </c>
      <c r="G1490" s="52">
        <v>2906</v>
      </c>
      <c r="H1490" s="52" t="s">
        <v>12604</v>
      </c>
      <c r="I1490" s="52" t="s">
        <v>12605</v>
      </c>
    </row>
    <row r="1491" spans="1:9" x14ac:dyDescent="0.25">
      <c r="A1491" s="53">
        <v>2911600</v>
      </c>
      <c r="B1491" s="53">
        <v>29</v>
      </c>
      <c r="C1491" s="52" t="s">
        <v>12229</v>
      </c>
      <c r="D1491" s="52" t="s">
        <v>12230</v>
      </c>
      <c r="E1491" s="52" t="s">
        <v>11359</v>
      </c>
      <c r="F1491" s="52" t="s">
        <v>12626</v>
      </c>
      <c r="G1491" s="52">
        <v>2906</v>
      </c>
      <c r="H1491" s="52" t="s">
        <v>12604</v>
      </c>
      <c r="I1491" s="52" t="s">
        <v>12605</v>
      </c>
    </row>
    <row r="1492" spans="1:9" x14ac:dyDescent="0.25">
      <c r="A1492" s="53">
        <v>2911857</v>
      </c>
      <c r="B1492" s="53">
        <v>29</v>
      </c>
      <c r="C1492" s="52" t="s">
        <v>12229</v>
      </c>
      <c r="D1492" s="52" t="s">
        <v>12230</v>
      </c>
      <c r="E1492" s="52" t="s">
        <v>11359</v>
      </c>
      <c r="F1492" s="52" t="s">
        <v>12627</v>
      </c>
      <c r="G1492" s="52">
        <v>2906</v>
      </c>
      <c r="H1492" s="52" t="s">
        <v>12604</v>
      </c>
      <c r="I1492" s="52" t="s">
        <v>12605</v>
      </c>
    </row>
    <row r="1493" spans="1:9" x14ac:dyDescent="0.25">
      <c r="A1493" s="53">
        <v>2911907</v>
      </c>
      <c r="B1493" s="53">
        <v>29</v>
      </c>
      <c r="C1493" s="52" t="s">
        <v>12229</v>
      </c>
      <c r="D1493" s="52" t="s">
        <v>12230</v>
      </c>
      <c r="E1493" s="52" t="s">
        <v>11359</v>
      </c>
      <c r="F1493" s="52" t="s">
        <v>12628</v>
      </c>
      <c r="G1493" s="52">
        <v>2906</v>
      </c>
      <c r="H1493" s="52" t="s">
        <v>12604</v>
      </c>
      <c r="I1493" s="52" t="s">
        <v>12605</v>
      </c>
    </row>
    <row r="1494" spans="1:9" x14ac:dyDescent="0.25">
      <c r="A1494" s="53">
        <v>2912608</v>
      </c>
      <c r="B1494" s="53">
        <v>29</v>
      </c>
      <c r="C1494" s="52" t="s">
        <v>12229</v>
      </c>
      <c r="D1494" s="52" t="s">
        <v>12230</v>
      </c>
      <c r="E1494" s="52" t="s">
        <v>11359</v>
      </c>
      <c r="F1494" s="52" t="s">
        <v>12629</v>
      </c>
      <c r="G1494" s="52">
        <v>2906</v>
      </c>
      <c r="H1494" s="52" t="s">
        <v>12604</v>
      </c>
      <c r="I1494" s="52" t="s">
        <v>12605</v>
      </c>
    </row>
    <row r="1495" spans="1:9" x14ac:dyDescent="0.25">
      <c r="A1495" s="53">
        <v>2913309</v>
      </c>
      <c r="B1495" s="53">
        <v>29</v>
      </c>
      <c r="C1495" s="52" t="s">
        <v>12229</v>
      </c>
      <c r="D1495" s="52" t="s">
        <v>12230</v>
      </c>
      <c r="E1495" s="52" t="s">
        <v>11359</v>
      </c>
      <c r="F1495" s="52" t="s">
        <v>12630</v>
      </c>
      <c r="G1495" s="52">
        <v>2906</v>
      </c>
      <c r="H1495" s="52" t="s">
        <v>12604</v>
      </c>
      <c r="I1495" s="52" t="s">
        <v>12605</v>
      </c>
    </row>
    <row r="1496" spans="1:9" x14ac:dyDescent="0.25">
      <c r="A1496" s="53">
        <v>2913705</v>
      </c>
      <c r="B1496" s="53">
        <v>29</v>
      </c>
      <c r="C1496" s="52" t="s">
        <v>12229</v>
      </c>
      <c r="D1496" s="52" t="s">
        <v>12230</v>
      </c>
      <c r="E1496" s="52" t="s">
        <v>11359</v>
      </c>
      <c r="F1496" s="52" t="s">
        <v>12631</v>
      </c>
      <c r="G1496" s="52">
        <v>2906</v>
      </c>
      <c r="H1496" s="52" t="s">
        <v>12604</v>
      </c>
      <c r="I1496" s="52" t="s">
        <v>12605</v>
      </c>
    </row>
    <row r="1497" spans="1:9" x14ac:dyDescent="0.25">
      <c r="A1497" s="53">
        <v>2913804</v>
      </c>
      <c r="B1497" s="53">
        <v>29</v>
      </c>
      <c r="C1497" s="52" t="s">
        <v>12229</v>
      </c>
      <c r="D1497" s="52" t="s">
        <v>12230</v>
      </c>
      <c r="E1497" s="52" t="s">
        <v>11359</v>
      </c>
      <c r="F1497" s="52" t="s">
        <v>12632</v>
      </c>
      <c r="G1497" s="52">
        <v>2906</v>
      </c>
      <c r="H1497" s="52" t="s">
        <v>12604</v>
      </c>
      <c r="I1497" s="52" t="s">
        <v>12605</v>
      </c>
    </row>
    <row r="1498" spans="1:9" x14ac:dyDescent="0.25">
      <c r="A1498" s="53">
        <v>2914000</v>
      </c>
      <c r="B1498" s="53">
        <v>29</v>
      </c>
      <c r="C1498" s="52" t="s">
        <v>12229</v>
      </c>
      <c r="D1498" s="52" t="s">
        <v>12230</v>
      </c>
      <c r="E1498" s="52" t="s">
        <v>11359</v>
      </c>
      <c r="F1498" s="52" t="s">
        <v>12633</v>
      </c>
      <c r="G1498" s="52">
        <v>2906</v>
      </c>
      <c r="H1498" s="52" t="s">
        <v>12604</v>
      </c>
      <c r="I1498" s="52" t="s">
        <v>12605</v>
      </c>
    </row>
    <row r="1499" spans="1:9" x14ac:dyDescent="0.25">
      <c r="A1499" s="53">
        <v>2914406</v>
      </c>
      <c r="B1499" s="53">
        <v>29</v>
      </c>
      <c r="C1499" s="52" t="s">
        <v>12229</v>
      </c>
      <c r="D1499" s="52" t="s">
        <v>12230</v>
      </c>
      <c r="E1499" s="52" t="s">
        <v>11359</v>
      </c>
      <c r="F1499" s="52" t="s">
        <v>12634</v>
      </c>
      <c r="G1499" s="52">
        <v>2906</v>
      </c>
      <c r="H1499" s="52" t="s">
        <v>12604</v>
      </c>
      <c r="I1499" s="52" t="s">
        <v>12605</v>
      </c>
    </row>
    <row r="1500" spans="1:9" x14ac:dyDescent="0.25">
      <c r="A1500" s="53">
        <v>2914505</v>
      </c>
      <c r="B1500" s="53">
        <v>29</v>
      </c>
      <c r="C1500" s="52" t="s">
        <v>12229</v>
      </c>
      <c r="D1500" s="52" t="s">
        <v>12230</v>
      </c>
      <c r="E1500" s="52" t="s">
        <v>11359</v>
      </c>
      <c r="F1500" s="52" t="s">
        <v>12635</v>
      </c>
      <c r="G1500" s="52">
        <v>2906</v>
      </c>
      <c r="H1500" s="52" t="s">
        <v>12604</v>
      </c>
      <c r="I1500" s="52" t="s">
        <v>12605</v>
      </c>
    </row>
    <row r="1501" spans="1:9" x14ac:dyDescent="0.25">
      <c r="A1501" s="53">
        <v>2914703</v>
      </c>
      <c r="B1501" s="53">
        <v>29</v>
      </c>
      <c r="C1501" s="52" t="s">
        <v>12229</v>
      </c>
      <c r="D1501" s="52" t="s">
        <v>12230</v>
      </c>
      <c r="E1501" s="52" t="s">
        <v>11359</v>
      </c>
      <c r="F1501" s="52" t="s">
        <v>12636</v>
      </c>
      <c r="G1501" s="52">
        <v>2906</v>
      </c>
      <c r="H1501" s="52" t="s">
        <v>12604</v>
      </c>
      <c r="I1501" s="52" t="s">
        <v>12605</v>
      </c>
    </row>
    <row r="1502" spans="1:9" x14ac:dyDescent="0.25">
      <c r="A1502" s="53">
        <v>2915908</v>
      </c>
      <c r="B1502" s="53">
        <v>29</v>
      </c>
      <c r="C1502" s="52" t="s">
        <v>12229</v>
      </c>
      <c r="D1502" s="52" t="s">
        <v>12230</v>
      </c>
      <c r="E1502" s="52" t="s">
        <v>11359</v>
      </c>
      <c r="F1502" s="52" t="s">
        <v>12637</v>
      </c>
      <c r="G1502" s="52">
        <v>2906</v>
      </c>
      <c r="H1502" s="52" t="s">
        <v>12604</v>
      </c>
      <c r="I1502" s="52" t="s">
        <v>12605</v>
      </c>
    </row>
    <row r="1503" spans="1:9" x14ac:dyDescent="0.25">
      <c r="A1503" s="53">
        <v>2916104</v>
      </c>
      <c r="B1503" s="53">
        <v>29</v>
      </c>
      <c r="C1503" s="52" t="s">
        <v>12229</v>
      </c>
      <c r="D1503" s="52" t="s">
        <v>12230</v>
      </c>
      <c r="E1503" s="52" t="s">
        <v>11359</v>
      </c>
      <c r="F1503" s="52" t="s">
        <v>12638</v>
      </c>
      <c r="G1503" s="52">
        <v>2906</v>
      </c>
      <c r="H1503" s="52" t="s">
        <v>12604</v>
      </c>
      <c r="I1503" s="52" t="s">
        <v>12605</v>
      </c>
    </row>
    <row r="1504" spans="1:9" x14ac:dyDescent="0.25">
      <c r="A1504" s="53">
        <v>2916500</v>
      </c>
      <c r="B1504" s="53">
        <v>29</v>
      </c>
      <c r="C1504" s="52" t="s">
        <v>12229</v>
      </c>
      <c r="D1504" s="52" t="s">
        <v>12230</v>
      </c>
      <c r="E1504" s="52" t="s">
        <v>11359</v>
      </c>
      <c r="F1504" s="52" t="s">
        <v>12639</v>
      </c>
      <c r="G1504" s="52">
        <v>2906</v>
      </c>
      <c r="H1504" s="52" t="s">
        <v>12604</v>
      </c>
      <c r="I1504" s="52" t="s">
        <v>12605</v>
      </c>
    </row>
    <row r="1505" spans="1:9" x14ac:dyDescent="0.25">
      <c r="A1505" s="53">
        <v>2916856</v>
      </c>
      <c r="B1505" s="53">
        <v>29</v>
      </c>
      <c r="C1505" s="52" t="s">
        <v>12229</v>
      </c>
      <c r="D1505" s="52" t="s">
        <v>12230</v>
      </c>
      <c r="E1505" s="52" t="s">
        <v>11359</v>
      </c>
      <c r="F1505" s="52" t="s">
        <v>12640</v>
      </c>
      <c r="G1505" s="52">
        <v>2906</v>
      </c>
      <c r="H1505" s="52" t="s">
        <v>12604</v>
      </c>
      <c r="I1505" s="52" t="s">
        <v>12605</v>
      </c>
    </row>
    <row r="1506" spans="1:9" x14ac:dyDescent="0.25">
      <c r="A1506" s="53">
        <v>2917003</v>
      </c>
      <c r="B1506" s="53">
        <v>29</v>
      </c>
      <c r="C1506" s="52" t="s">
        <v>12229</v>
      </c>
      <c r="D1506" s="52" t="s">
        <v>12230</v>
      </c>
      <c r="E1506" s="52" t="s">
        <v>11359</v>
      </c>
      <c r="F1506" s="52" t="s">
        <v>12641</v>
      </c>
      <c r="G1506" s="52">
        <v>2906</v>
      </c>
      <c r="H1506" s="52" t="s">
        <v>12604</v>
      </c>
      <c r="I1506" s="52" t="s">
        <v>12605</v>
      </c>
    </row>
    <row r="1507" spans="1:9" x14ac:dyDescent="0.25">
      <c r="A1507" s="53">
        <v>2917508</v>
      </c>
      <c r="B1507" s="53">
        <v>29</v>
      </c>
      <c r="C1507" s="52" t="s">
        <v>12229</v>
      </c>
      <c r="D1507" s="52" t="s">
        <v>12230</v>
      </c>
      <c r="E1507" s="52" t="s">
        <v>11359</v>
      </c>
      <c r="F1507" s="52" t="s">
        <v>12642</v>
      </c>
      <c r="G1507" s="52">
        <v>2906</v>
      </c>
      <c r="H1507" s="52" t="s">
        <v>12604</v>
      </c>
      <c r="I1507" s="52" t="s">
        <v>12605</v>
      </c>
    </row>
    <row r="1508" spans="1:9" x14ac:dyDescent="0.25">
      <c r="A1508" s="53">
        <v>2917706</v>
      </c>
      <c r="B1508" s="53">
        <v>29</v>
      </c>
      <c r="C1508" s="52" t="s">
        <v>12229</v>
      </c>
      <c r="D1508" s="52" t="s">
        <v>12230</v>
      </c>
      <c r="E1508" s="52" t="s">
        <v>11359</v>
      </c>
      <c r="F1508" s="52" t="s">
        <v>12643</v>
      </c>
      <c r="G1508" s="52">
        <v>2906</v>
      </c>
      <c r="H1508" s="52" t="s">
        <v>12604</v>
      </c>
      <c r="I1508" s="52" t="s">
        <v>12605</v>
      </c>
    </row>
    <row r="1509" spans="1:9" x14ac:dyDescent="0.25">
      <c r="A1509" s="53">
        <v>2917805</v>
      </c>
      <c r="B1509" s="53">
        <v>29</v>
      </c>
      <c r="C1509" s="52" t="s">
        <v>12229</v>
      </c>
      <c r="D1509" s="52" t="s">
        <v>12230</v>
      </c>
      <c r="E1509" s="52" t="s">
        <v>11359</v>
      </c>
      <c r="F1509" s="52" t="s">
        <v>12644</v>
      </c>
      <c r="G1509" s="52">
        <v>2906</v>
      </c>
      <c r="H1509" s="52" t="s">
        <v>12604</v>
      </c>
      <c r="I1509" s="52" t="s">
        <v>12605</v>
      </c>
    </row>
    <row r="1510" spans="1:9" x14ac:dyDescent="0.25">
      <c r="A1510" s="53">
        <v>2917904</v>
      </c>
      <c r="B1510" s="53">
        <v>29</v>
      </c>
      <c r="C1510" s="52" t="s">
        <v>12229</v>
      </c>
      <c r="D1510" s="52" t="s">
        <v>12230</v>
      </c>
      <c r="E1510" s="52" t="s">
        <v>11359</v>
      </c>
      <c r="F1510" s="52" t="s">
        <v>11549</v>
      </c>
      <c r="G1510" s="52">
        <v>2906</v>
      </c>
      <c r="H1510" s="52" t="s">
        <v>12604</v>
      </c>
      <c r="I1510" s="52" t="s">
        <v>12605</v>
      </c>
    </row>
    <row r="1511" spans="1:9" x14ac:dyDescent="0.25">
      <c r="A1511" s="53">
        <v>2918803</v>
      </c>
      <c r="B1511" s="53">
        <v>29</v>
      </c>
      <c r="C1511" s="52" t="s">
        <v>12229</v>
      </c>
      <c r="D1511" s="52" t="s">
        <v>12230</v>
      </c>
      <c r="E1511" s="52" t="s">
        <v>11359</v>
      </c>
      <c r="F1511" s="52" t="s">
        <v>12645</v>
      </c>
      <c r="G1511" s="52">
        <v>2906</v>
      </c>
      <c r="H1511" s="52" t="s">
        <v>12604</v>
      </c>
      <c r="I1511" s="52" t="s">
        <v>12605</v>
      </c>
    </row>
    <row r="1512" spans="1:9" x14ac:dyDescent="0.25">
      <c r="A1512" s="53">
        <v>2919009</v>
      </c>
      <c r="B1512" s="53">
        <v>29</v>
      </c>
      <c r="C1512" s="52" t="s">
        <v>12229</v>
      </c>
      <c r="D1512" s="52" t="s">
        <v>12230</v>
      </c>
      <c r="E1512" s="52" t="s">
        <v>11359</v>
      </c>
      <c r="F1512" s="52" t="s">
        <v>12646</v>
      </c>
      <c r="G1512" s="52">
        <v>2906</v>
      </c>
      <c r="H1512" s="52" t="s">
        <v>12604</v>
      </c>
      <c r="I1512" s="52" t="s">
        <v>12605</v>
      </c>
    </row>
    <row r="1513" spans="1:9" x14ac:dyDescent="0.25">
      <c r="A1513" s="53">
        <v>2919108</v>
      </c>
      <c r="B1513" s="53">
        <v>29</v>
      </c>
      <c r="C1513" s="52" t="s">
        <v>12229</v>
      </c>
      <c r="D1513" s="52" t="s">
        <v>12230</v>
      </c>
      <c r="E1513" s="52" t="s">
        <v>11359</v>
      </c>
      <c r="F1513" s="52" t="s">
        <v>12647</v>
      </c>
      <c r="G1513" s="52">
        <v>2906</v>
      </c>
      <c r="H1513" s="52" t="s">
        <v>12604</v>
      </c>
      <c r="I1513" s="52" t="s">
        <v>12605</v>
      </c>
    </row>
    <row r="1514" spans="1:9" x14ac:dyDescent="0.25">
      <c r="A1514" s="53">
        <v>2919207</v>
      </c>
      <c r="B1514" s="53">
        <v>29</v>
      </c>
      <c r="C1514" s="52" t="s">
        <v>12229</v>
      </c>
      <c r="D1514" s="52" t="s">
        <v>12230</v>
      </c>
      <c r="E1514" s="52" t="s">
        <v>11359</v>
      </c>
      <c r="F1514" s="52" t="s">
        <v>12648</v>
      </c>
      <c r="G1514" s="52">
        <v>2906</v>
      </c>
      <c r="H1514" s="52" t="s">
        <v>12604</v>
      </c>
      <c r="I1514" s="52" t="s">
        <v>12605</v>
      </c>
    </row>
    <row r="1515" spans="1:9" x14ac:dyDescent="0.25">
      <c r="A1515" s="53">
        <v>2919306</v>
      </c>
      <c r="B1515" s="53">
        <v>29</v>
      </c>
      <c r="C1515" s="52" t="s">
        <v>12229</v>
      </c>
      <c r="D1515" s="52" t="s">
        <v>12230</v>
      </c>
      <c r="E1515" s="52" t="s">
        <v>11359</v>
      </c>
      <c r="F1515" s="52" t="s">
        <v>12649</v>
      </c>
      <c r="G1515" s="52">
        <v>2906</v>
      </c>
      <c r="H1515" s="52" t="s">
        <v>12604</v>
      </c>
      <c r="I1515" s="52" t="s">
        <v>12605</v>
      </c>
    </row>
    <row r="1516" spans="1:9" x14ac:dyDescent="0.25">
      <c r="A1516" s="53">
        <v>2919603</v>
      </c>
      <c r="B1516" s="53">
        <v>29</v>
      </c>
      <c r="C1516" s="52" t="s">
        <v>12229</v>
      </c>
      <c r="D1516" s="52" t="s">
        <v>12230</v>
      </c>
      <c r="E1516" s="52" t="s">
        <v>11359</v>
      </c>
      <c r="F1516" s="52" t="s">
        <v>12650</v>
      </c>
      <c r="G1516" s="52">
        <v>2906</v>
      </c>
      <c r="H1516" s="52" t="s">
        <v>12604</v>
      </c>
      <c r="I1516" s="52" t="s">
        <v>12605</v>
      </c>
    </row>
    <row r="1517" spans="1:9" x14ac:dyDescent="0.25">
      <c r="A1517" s="53">
        <v>2919926</v>
      </c>
      <c r="B1517" s="53">
        <v>29</v>
      </c>
      <c r="C1517" s="52" t="s">
        <v>12229</v>
      </c>
      <c r="D1517" s="52" t="s">
        <v>12230</v>
      </c>
      <c r="E1517" s="52" t="s">
        <v>11359</v>
      </c>
      <c r="F1517" s="52" t="s">
        <v>12651</v>
      </c>
      <c r="G1517" s="52">
        <v>2906</v>
      </c>
      <c r="H1517" s="52" t="s">
        <v>12604</v>
      </c>
      <c r="I1517" s="52" t="s">
        <v>12605</v>
      </c>
    </row>
    <row r="1518" spans="1:9" x14ac:dyDescent="0.25">
      <c r="A1518" s="53">
        <v>2920106</v>
      </c>
      <c r="B1518" s="53">
        <v>29</v>
      </c>
      <c r="C1518" s="52" t="s">
        <v>12229</v>
      </c>
      <c r="D1518" s="52" t="s">
        <v>12230</v>
      </c>
      <c r="E1518" s="52" t="s">
        <v>11359</v>
      </c>
      <c r="F1518" s="52" t="s">
        <v>12652</v>
      </c>
      <c r="G1518" s="52">
        <v>2906</v>
      </c>
      <c r="H1518" s="52" t="s">
        <v>12604</v>
      </c>
      <c r="I1518" s="52" t="s">
        <v>12605</v>
      </c>
    </row>
    <row r="1519" spans="1:9" x14ac:dyDescent="0.25">
      <c r="A1519" s="53">
        <v>2920601</v>
      </c>
      <c r="B1519" s="53">
        <v>29</v>
      </c>
      <c r="C1519" s="52" t="s">
        <v>12229</v>
      </c>
      <c r="D1519" s="52" t="s">
        <v>12230</v>
      </c>
      <c r="E1519" s="52" t="s">
        <v>11359</v>
      </c>
      <c r="F1519" s="52" t="s">
        <v>12653</v>
      </c>
      <c r="G1519" s="52">
        <v>2906</v>
      </c>
      <c r="H1519" s="52" t="s">
        <v>12604</v>
      </c>
      <c r="I1519" s="52" t="s">
        <v>12605</v>
      </c>
    </row>
    <row r="1520" spans="1:9" x14ac:dyDescent="0.25">
      <c r="A1520" s="53">
        <v>2921005</v>
      </c>
      <c r="B1520" s="53">
        <v>29</v>
      </c>
      <c r="C1520" s="52" t="s">
        <v>12229</v>
      </c>
      <c r="D1520" s="52" t="s">
        <v>12230</v>
      </c>
      <c r="E1520" s="52" t="s">
        <v>11359</v>
      </c>
      <c r="F1520" s="52" t="s">
        <v>12654</v>
      </c>
      <c r="G1520" s="52">
        <v>2906</v>
      </c>
      <c r="H1520" s="52" t="s">
        <v>12604</v>
      </c>
      <c r="I1520" s="52" t="s">
        <v>12605</v>
      </c>
    </row>
    <row r="1521" spans="1:9" x14ac:dyDescent="0.25">
      <c r="A1521" s="53">
        <v>2921203</v>
      </c>
      <c r="B1521" s="53">
        <v>29</v>
      </c>
      <c r="C1521" s="52" t="s">
        <v>12229</v>
      </c>
      <c r="D1521" s="52" t="s">
        <v>12230</v>
      </c>
      <c r="E1521" s="52" t="s">
        <v>11359</v>
      </c>
      <c r="F1521" s="52" t="s">
        <v>12655</v>
      </c>
      <c r="G1521" s="52">
        <v>2906</v>
      </c>
      <c r="H1521" s="52" t="s">
        <v>12604</v>
      </c>
      <c r="I1521" s="52" t="s">
        <v>12605</v>
      </c>
    </row>
    <row r="1522" spans="1:9" x14ac:dyDescent="0.25">
      <c r="A1522" s="53">
        <v>2921302</v>
      </c>
      <c r="B1522" s="53">
        <v>29</v>
      </c>
      <c r="C1522" s="52" t="s">
        <v>12229</v>
      </c>
      <c r="D1522" s="52" t="s">
        <v>12230</v>
      </c>
      <c r="E1522" s="52" t="s">
        <v>11359</v>
      </c>
      <c r="F1522" s="52" t="s">
        <v>12081</v>
      </c>
      <c r="G1522" s="52">
        <v>2906</v>
      </c>
      <c r="H1522" s="52" t="s">
        <v>12604</v>
      </c>
      <c r="I1522" s="52" t="s">
        <v>12605</v>
      </c>
    </row>
    <row r="1523" spans="1:9" x14ac:dyDescent="0.25">
      <c r="A1523" s="53">
        <v>2921401</v>
      </c>
      <c r="B1523" s="53">
        <v>29</v>
      </c>
      <c r="C1523" s="52" t="s">
        <v>12229</v>
      </c>
      <c r="D1523" s="52" t="s">
        <v>12230</v>
      </c>
      <c r="E1523" s="52" t="s">
        <v>11359</v>
      </c>
      <c r="F1523" s="52" t="s">
        <v>12656</v>
      </c>
      <c r="G1523" s="52">
        <v>2906</v>
      </c>
      <c r="H1523" s="52" t="s">
        <v>12604</v>
      </c>
      <c r="I1523" s="52" t="s">
        <v>12605</v>
      </c>
    </row>
    <row r="1524" spans="1:9" x14ac:dyDescent="0.25">
      <c r="A1524" s="53">
        <v>2921500</v>
      </c>
      <c r="B1524" s="53">
        <v>29</v>
      </c>
      <c r="C1524" s="52" t="s">
        <v>12229</v>
      </c>
      <c r="D1524" s="52" t="s">
        <v>12230</v>
      </c>
      <c r="E1524" s="52" t="s">
        <v>11359</v>
      </c>
      <c r="F1524" s="52" t="s">
        <v>12657</v>
      </c>
      <c r="G1524" s="52">
        <v>2906</v>
      </c>
      <c r="H1524" s="52" t="s">
        <v>12604</v>
      </c>
      <c r="I1524" s="52" t="s">
        <v>12605</v>
      </c>
    </row>
    <row r="1525" spans="1:9" x14ac:dyDescent="0.25">
      <c r="A1525" s="53">
        <v>2921906</v>
      </c>
      <c r="B1525" s="53">
        <v>29</v>
      </c>
      <c r="C1525" s="52" t="s">
        <v>12229</v>
      </c>
      <c r="D1525" s="52" t="s">
        <v>12230</v>
      </c>
      <c r="E1525" s="52" t="s">
        <v>11359</v>
      </c>
      <c r="F1525" s="52" t="s">
        <v>12658</v>
      </c>
      <c r="G1525" s="52">
        <v>2906</v>
      </c>
      <c r="H1525" s="52" t="s">
        <v>12604</v>
      </c>
      <c r="I1525" s="52" t="s">
        <v>12605</v>
      </c>
    </row>
    <row r="1526" spans="1:9" x14ac:dyDescent="0.25">
      <c r="A1526" s="53">
        <v>2922052</v>
      </c>
      <c r="B1526" s="53">
        <v>29</v>
      </c>
      <c r="C1526" s="52" t="s">
        <v>12229</v>
      </c>
      <c r="D1526" s="52" t="s">
        <v>12230</v>
      </c>
      <c r="E1526" s="52" t="s">
        <v>11359</v>
      </c>
      <c r="F1526" s="52" t="s">
        <v>12659</v>
      </c>
      <c r="G1526" s="52">
        <v>2906</v>
      </c>
      <c r="H1526" s="52" t="s">
        <v>12604</v>
      </c>
      <c r="I1526" s="52" t="s">
        <v>12605</v>
      </c>
    </row>
    <row r="1527" spans="1:9" x14ac:dyDescent="0.25">
      <c r="A1527" s="53">
        <v>2922102</v>
      </c>
      <c r="B1527" s="53">
        <v>29</v>
      </c>
      <c r="C1527" s="52" t="s">
        <v>12229</v>
      </c>
      <c r="D1527" s="52" t="s">
        <v>12230</v>
      </c>
      <c r="E1527" s="52" t="s">
        <v>11359</v>
      </c>
      <c r="F1527" s="52" t="s">
        <v>12660</v>
      </c>
      <c r="G1527" s="52">
        <v>2906</v>
      </c>
      <c r="H1527" s="52" t="s">
        <v>12604</v>
      </c>
      <c r="I1527" s="52" t="s">
        <v>12605</v>
      </c>
    </row>
    <row r="1528" spans="1:9" x14ac:dyDescent="0.25">
      <c r="A1528" s="53">
        <v>2922201</v>
      </c>
      <c r="B1528" s="53">
        <v>29</v>
      </c>
      <c r="C1528" s="52" t="s">
        <v>12229</v>
      </c>
      <c r="D1528" s="52" t="s">
        <v>12230</v>
      </c>
      <c r="E1528" s="52" t="s">
        <v>11359</v>
      </c>
      <c r="F1528" s="52" t="s">
        <v>12661</v>
      </c>
      <c r="G1528" s="52">
        <v>2906</v>
      </c>
      <c r="H1528" s="52" t="s">
        <v>12604</v>
      </c>
      <c r="I1528" s="52" t="s">
        <v>12605</v>
      </c>
    </row>
    <row r="1529" spans="1:9" x14ac:dyDescent="0.25">
      <c r="A1529" s="53">
        <v>2922300</v>
      </c>
      <c r="B1529" s="53">
        <v>29</v>
      </c>
      <c r="C1529" s="52" t="s">
        <v>12229</v>
      </c>
      <c r="D1529" s="52" t="s">
        <v>12230</v>
      </c>
      <c r="E1529" s="52" t="s">
        <v>11359</v>
      </c>
      <c r="F1529" s="52" t="s">
        <v>12662</v>
      </c>
      <c r="G1529" s="52">
        <v>2906</v>
      </c>
      <c r="H1529" s="52" t="s">
        <v>12604</v>
      </c>
      <c r="I1529" s="52" t="s">
        <v>12605</v>
      </c>
    </row>
    <row r="1530" spans="1:9" x14ac:dyDescent="0.25">
      <c r="A1530" s="53">
        <v>2922508</v>
      </c>
      <c r="B1530" s="53">
        <v>29</v>
      </c>
      <c r="C1530" s="52" t="s">
        <v>12229</v>
      </c>
      <c r="D1530" s="52" t="s">
        <v>12230</v>
      </c>
      <c r="E1530" s="52" t="s">
        <v>11359</v>
      </c>
      <c r="F1530" s="52" t="s">
        <v>12663</v>
      </c>
      <c r="G1530" s="52">
        <v>2906</v>
      </c>
      <c r="H1530" s="52" t="s">
        <v>12604</v>
      </c>
      <c r="I1530" s="52" t="s">
        <v>12605</v>
      </c>
    </row>
    <row r="1531" spans="1:9" x14ac:dyDescent="0.25">
      <c r="A1531" s="53">
        <v>2922656</v>
      </c>
      <c r="B1531" s="53">
        <v>29</v>
      </c>
      <c r="C1531" s="52" t="s">
        <v>12229</v>
      </c>
      <c r="D1531" s="52" t="s">
        <v>12230</v>
      </c>
      <c r="E1531" s="52" t="s">
        <v>11359</v>
      </c>
      <c r="F1531" s="52" t="s">
        <v>12664</v>
      </c>
      <c r="G1531" s="52">
        <v>2906</v>
      </c>
      <c r="H1531" s="52" t="s">
        <v>12604</v>
      </c>
      <c r="I1531" s="52" t="s">
        <v>12605</v>
      </c>
    </row>
    <row r="1532" spans="1:9" x14ac:dyDescent="0.25">
      <c r="A1532" s="53">
        <v>2922730</v>
      </c>
      <c r="B1532" s="53">
        <v>29</v>
      </c>
      <c r="C1532" s="52" t="s">
        <v>12229</v>
      </c>
      <c r="D1532" s="52" t="s">
        <v>12230</v>
      </c>
      <c r="E1532" s="52" t="s">
        <v>11359</v>
      </c>
      <c r="F1532" s="52" t="s">
        <v>12665</v>
      </c>
      <c r="G1532" s="52">
        <v>2906</v>
      </c>
      <c r="H1532" s="52" t="s">
        <v>12604</v>
      </c>
      <c r="I1532" s="52" t="s">
        <v>12605</v>
      </c>
    </row>
    <row r="1533" spans="1:9" x14ac:dyDescent="0.25">
      <c r="A1533" s="53">
        <v>2922805</v>
      </c>
      <c r="B1533" s="53">
        <v>29</v>
      </c>
      <c r="C1533" s="52" t="s">
        <v>12229</v>
      </c>
      <c r="D1533" s="52" t="s">
        <v>12230</v>
      </c>
      <c r="E1533" s="52" t="s">
        <v>11359</v>
      </c>
      <c r="F1533" s="52" t="s">
        <v>12666</v>
      </c>
      <c r="G1533" s="52">
        <v>2906</v>
      </c>
      <c r="H1533" s="52" t="s">
        <v>12604</v>
      </c>
      <c r="I1533" s="52" t="s">
        <v>12605</v>
      </c>
    </row>
    <row r="1534" spans="1:9" x14ac:dyDescent="0.25">
      <c r="A1534" s="53">
        <v>2922854</v>
      </c>
      <c r="B1534" s="53">
        <v>29</v>
      </c>
      <c r="C1534" s="52" t="s">
        <v>12229</v>
      </c>
      <c r="D1534" s="52" t="s">
        <v>12230</v>
      </c>
      <c r="E1534" s="52" t="s">
        <v>11359</v>
      </c>
      <c r="F1534" s="52" t="s">
        <v>12667</v>
      </c>
      <c r="G1534" s="52">
        <v>2906</v>
      </c>
      <c r="H1534" s="52" t="s">
        <v>12604</v>
      </c>
      <c r="I1534" s="52" t="s">
        <v>12605</v>
      </c>
    </row>
    <row r="1535" spans="1:9" x14ac:dyDescent="0.25">
      <c r="A1535" s="53">
        <v>2922904</v>
      </c>
      <c r="B1535" s="53">
        <v>29</v>
      </c>
      <c r="C1535" s="52" t="s">
        <v>12229</v>
      </c>
      <c r="D1535" s="52" t="s">
        <v>12230</v>
      </c>
      <c r="E1535" s="52" t="s">
        <v>11359</v>
      </c>
      <c r="F1535" s="52" t="s">
        <v>12668</v>
      </c>
      <c r="G1535" s="52">
        <v>2906</v>
      </c>
      <c r="H1535" s="52" t="s">
        <v>12604</v>
      </c>
      <c r="I1535" s="52" t="s">
        <v>12605</v>
      </c>
    </row>
    <row r="1536" spans="1:9" x14ac:dyDescent="0.25">
      <c r="A1536" s="53">
        <v>2923050</v>
      </c>
      <c r="B1536" s="53">
        <v>29</v>
      </c>
      <c r="C1536" s="52" t="s">
        <v>12229</v>
      </c>
      <c r="D1536" s="52" t="s">
        <v>12230</v>
      </c>
      <c r="E1536" s="52" t="s">
        <v>11359</v>
      </c>
      <c r="F1536" s="52" t="s">
        <v>12669</v>
      </c>
      <c r="G1536" s="52">
        <v>2906</v>
      </c>
      <c r="H1536" s="52" t="s">
        <v>12604</v>
      </c>
      <c r="I1536" s="52" t="s">
        <v>12605</v>
      </c>
    </row>
    <row r="1537" spans="1:9" x14ac:dyDescent="0.25">
      <c r="A1537" s="53">
        <v>2923100</v>
      </c>
      <c r="B1537" s="53">
        <v>29</v>
      </c>
      <c r="C1537" s="52" t="s">
        <v>12229</v>
      </c>
      <c r="D1537" s="52" t="s">
        <v>12230</v>
      </c>
      <c r="E1537" s="52" t="s">
        <v>11359</v>
      </c>
      <c r="F1537" s="52" t="s">
        <v>12670</v>
      </c>
      <c r="G1537" s="52">
        <v>2906</v>
      </c>
      <c r="H1537" s="52" t="s">
        <v>12604</v>
      </c>
      <c r="I1537" s="52" t="s">
        <v>12605</v>
      </c>
    </row>
    <row r="1538" spans="1:9" x14ac:dyDescent="0.25">
      <c r="A1538" s="53">
        <v>2923308</v>
      </c>
      <c r="B1538" s="53">
        <v>29</v>
      </c>
      <c r="C1538" s="52" t="s">
        <v>12229</v>
      </c>
      <c r="D1538" s="52" t="s">
        <v>12230</v>
      </c>
      <c r="E1538" s="52" t="s">
        <v>11359</v>
      </c>
      <c r="F1538" s="52" t="s">
        <v>12671</v>
      </c>
      <c r="G1538" s="52">
        <v>2906</v>
      </c>
      <c r="H1538" s="52" t="s">
        <v>12604</v>
      </c>
      <c r="I1538" s="52" t="s">
        <v>12605</v>
      </c>
    </row>
    <row r="1539" spans="1:9" x14ac:dyDescent="0.25">
      <c r="A1539" s="53">
        <v>2923357</v>
      </c>
      <c r="B1539" s="53">
        <v>29</v>
      </c>
      <c r="C1539" s="52" t="s">
        <v>12229</v>
      </c>
      <c r="D1539" s="52" t="s">
        <v>12230</v>
      </c>
      <c r="E1539" s="52" t="s">
        <v>11359</v>
      </c>
      <c r="F1539" s="52" t="s">
        <v>12672</v>
      </c>
      <c r="G1539" s="52">
        <v>2906</v>
      </c>
      <c r="H1539" s="52" t="s">
        <v>12604</v>
      </c>
      <c r="I1539" s="52" t="s">
        <v>12605</v>
      </c>
    </row>
    <row r="1540" spans="1:9" x14ac:dyDescent="0.25">
      <c r="A1540" s="53">
        <v>2923506</v>
      </c>
      <c r="B1540" s="53">
        <v>29</v>
      </c>
      <c r="C1540" s="52" t="s">
        <v>12229</v>
      </c>
      <c r="D1540" s="52" t="s">
        <v>12230</v>
      </c>
      <c r="E1540" s="52" t="s">
        <v>11359</v>
      </c>
      <c r="F1540" s="52" t="s">
        <v>12673</v>
      </c>
      <c r="G1540" s="52">
        <v>2906</v>
      </c>
      <c r="H1540" s="52" t="s">
        <v>12604</v>
      </c>
      <c r="I1540" s="52" t="s">
        <v>12605</v>
      </c>
    </row>
    <row r="1541" spans="1:9" x14ac:dyDescent="0.25">
      <c r="A1541" s="53">
        <v>2924058</v>
      </c>
      <c r="B1541" s="53">
        <v>29</v>
      </c>
      <c r="C1541" s="52" t="s">
        <v>12229</v>
      </c>
      <c r="D1541" s="52" t="s">
        <v>12230</v>
      </c>
      <c r="E1541" s="52" t="s">
        <v>11359</v>
      </c>
      <c r="F1541" s="52" t="s">
        <v>12674</v>
      </c>
      <c r="G1541" s="52">
        <v>2906</v>
      </c>
      <c r="H1541" s="52" t="s">
        <v>12604</v>
      </c>
      <c r="I1541" s="52" t="s">
        <v>12605</v>
      </c>
    </row>
    <row r="1542" spans="1:9" x14ac:dyDescent="0.25">
      <c r="A1542" s="53">
        <v>2924108</v>
      </c>
      <c r="B1542" s="53">
        <v>29</v>
      </c>
      <c r="C1542" s="52" t="s">
        <v>12229</v>
      </c>
      <c r="D1542" s="52" t="s">
        <v>12230</v>
      </c>
      <c r="E1542" s="52" t="s">
        <v>11359</v>
      </c>
      <c r="F1542" s="52" t="s">
        <v>12675</v>
      </c>
      <c r="G1542" s="52">
        <v>2906</v>
      </c>
      <c r="H1542" s="52" t="s">
        <v>12604</v>
      </c>
      <c r="I1542" s="52" t="s">
        <v>12605</v>
      </c>
    </row>
    <row r="1543" spans="1:9" x14ac:dyDescent="0.25">
      <c r="A1543" s="53">
        <v>2924603</v>
      </c>
      <c r="B1543" s="53">
        <v>29</v>
      </c>
      <c r="C1543" s="52" t="s">
        <v>12229</v>
      </c>
      <c r="D1543" s="52" t="s">
        <v>12230</v>
      </c>
      <c r="E1543" s="52" t="s">
        <v>11359</v>
      </c>
      <c r="F1543" s="52" t="s">
        <v>12676</v>
      </c>
      <c r="G1543" s="52">
        <v>2906</v>
      </c>
      <c r="H1543" s="52" t="s">
        <v>12604</v>
      </c>
      <c r="I1543" s="52" t="s">
        <v>12605</v>
      </c>
    </row>
    <row r="1544" spans="1:9" x14ac:dyDescent="0.25">
      <c r="A1544" s="53">
        <v>2924652</v>
      </c>
      <c r="B1544" s="53">
        <v>29</v>
      </c>
      <c r="C1544" s="52" t="s">
        <v>12229</v>
      </c>
      <c r="D1544" s="52" t="s">
        <v>12230</v>
      </c>
      <c r="E1544" s="52" t="s">
        <v>11359</v>
      </c>
      <c r="F1544" s="52" t="s">
        <v>12677</v>
      </c>
      <c r="G1544" s="52">
        <v>2906</v>
      </c>
      <c r="H1544" s="52" t="s">
        <v>12604</v>
      </c>
      <c r="I1544" s="52" t="s">
        <v>12605</v>
      </c>
    </row>
    <row r="1545" spans="1:9" x14ac:dyDescent="0.25">
      <c r="A1545" s="53">
        <v>2924801</v>
      </c>
      <c r="B1545" s="53">
        <v>29</v>
      </c>
      <c r="C1545" s="52" t="s">
        <v>12229</v>
      </c>
      <c r="D1545" s="52" t="s">
        <v>12230</v>
      </c>
      <c r="E1545" s="52" t="s">
        <v>11359</v>
      </c>
      <c r="F1545" s="52" t="s">
        <v>12678</v>
      </c>
      <c r="G1545" s="52">
        <v>2906</v>
      </c>
      <c r="H1545" s="52" t="s">
        <v>12604</v>
      </c>
      <c r="I1545" s="52" t="s">
        <v>12605</v>
      </c>
    </row>
    <row r="1546" spans="1:9" x14ac:dyDescent="0.25">
      <c r="A1546" s="53">
        <v>2925204</v>
      </c>
      <c r="B1546" s="53">
        <v>29</v>
      </c>
      <c r="C1546" s="52" t="s">
        <v>12229</v>
      </c>
      <c r="D1546" s="52" t="s">
        <v>12230</v>
      </c>
      <c r="E1546" s="52" t="s">
        <v>11359</v>
      </c>
      <c r="F1546" s="52" t="s">
        <v>12679</v>
      </c>
      <c r="G1546" s="52">
        <v>2906</v>
      </c>
      <c r="H1546" s="52" t="s">
        <v>12604</v>
      </c>
      <c r="I1546" s="52" t="s">
        <v>12605</v>
      </c>
    </row>
    <row r="1547" spans="1:9" x14ac:dyDescent="0.25">
      <c r="A1547" s="53">
        <v>2925253</v>
      </c>
      <c r="B1547" s="53">
        <v>29</v>
      </c>
      <c r="C1547" s="52" t="s">
        <v>12229</v>
      </c>
      <c r="D1547" s="52" t="s">
        <v>12230</v>
      </c>
      <c r="E1547" s="52" t="s">
        <v>11359</v>
      </c>
      <c r="F1547" s="52" t="s">
        <v>12680</v>
      </c>
      <c r="G1547" s="52">
        <v>2906</v>
      </c>
      <c r="H1547" s="52" t="s">
        <v>12604</v>
      </c>
      <c r="I1547" s="52" t="s">
        <v>12605</v>
      </c>
    </row>
    <row r="1548" spans="1:9" x14ac:dyDescent="0.25">
      <c r="A1548" s="53">
        <v>2925808</v>
      </c>
      <c r="B1548" s="53">
        <v>29</v>
      </c>
      <c r="C1548" s="52" t="s">
        <v>12229</v>
      </c>
      <c r="D1548" s="52" t="s">
        <v>12230</v>
      </c>
      <c r="E1548" s="52" t="s">
        <v>11359</v>
      </c>
      <c r="F1548" s="52" t="s">
        <v>12195</v>
      </c>
      <c r="G1548" s="52">
        <v>2906</v>
      </c>
      <c r="H1548" s="52" t="s">
        <v>12604</v>
      </c>
      <c r="I1548" s="52" t="s">
        <v>12605</v>
      </c>
    </row>
    <row r="1549" spans="1:9" x14ac:dyDescent="0.25">
      <c r="A1549" s="53">
        <v>2925907</v>
      </c>
      <c r="B1549" s="53">
        <v>29</v>
      </c>
      <c r="C1549" s="52" t="s">
        <v>12229</v>
      </c>
      <c r="D1549" s="52" t="s">
        <v>12230</v>
      </c>
      <c r="E1549" s="52" t="s">
        <v>11359</v>
      </c>
      <c r="F1549" s="52" t="s">
        <v>12681</v>
      </c>
      <c r="G1549" s="52">
        <v>2906</v>
      </c>
      <c r="H1549" s="52" t="s">
        <v>12604</v>
      </c>
      <c r="I1549" s="52" t="s">
        <v>12605</v>
      </c>
    </row>
    <row r="1550" spans="1:9" x14ac:dyDescent="0.25">
      <c r="A1550" s="53">
        <v>2925931</v>
      </c>
      <c r="B1550" s="53">
        <v>29</v>
      </c>
      <c r="C1550" s="52" t="s">
        <v>12229</v>
      </c>
      <c r="D1550" s="52" t="s">
        <v>12230</v>
      </c>
      <c r="E1550" s="52" t="s">
        <v>11359</v>
      </c>
      <c r="F1550" s="52" t="s">
        <v>12682</v>
      </c>
      <c r="G1550" s="52">
        <v>2906</v>
      </c>
      <c r="H1550" s="52" t="s">
        <v>12604</v>
      </c>
      <c r="I1550" s="52" t="s">
        <v>12605</v>
      </c>
    </row>
    <row r="1551" spans="1:9" x14ac:dyDescent="0.25">
      <c r="A1551" s="53">
        <v>2925956</v>
      </c>
      <c r="B1551" s="53">
        <v>29</v>
      </c>
      <c r="C1551" s="52" t="s">
        <v>12229</v>
      </c>
      <c r="D1551" s="52" t="s">
        <v>12230</v>
      </c>
      <c r="E1551" s="52" t="s">
        <v>11359</v>
      </c>
      <c r="F1551" s="52" t="s">
        <v>12683</v>
      </c>
      <c r="G1551" s="52">
        <v>2906</v>
      </c>
      <c r="H1551" s="52" t="s">
        <v>12604</v>
      </c>
      <c r="I1551" s="52" t="s">
        <v>12605</v>
      </c>
    </row>
    <row r="1552" spans="1:9" x14ac:dyDescent="0.25">
      <c r="A1552" s="53">
        <v>2926103</v>
      </c>
      <c r="B1552" s="53">
        <v>29</v>
      </c>
      <c r="C1552" s="52" t="s">
        <v>12229</v>
      </c>
      <c r="D1552" s="52" t="s">
        <v>12230</v>
      </c>
      <c r="E1552" s="52" t="s">
        <v>11359</v>
      </c>
      <c r="F1552" s="52" t="s">
        <v>12684</v>
      </c>
      <c r="G1552" s="52">
        <v>2906</v>
      </c>
      <c r="H1552" s="52" t="s">
        <v>12604</v>
      </c>
      <c r="I1552" s="52" t="s">
        <v>12605</v>
      </c>
    </row>
    <row r="1553" spans="1:9" x14ac:dyDescent="0.25">
      <c r="A1553" s="53">
        <v>2926301</v>
      </c>
      <c r="B1553" s="53">
        <v>29</v>
      </c>
      <c r="C1553" s="52" t="s">
        <v>12229</v>
      </c>
      <c r="D1553" s="52" t="s">
        <v>12230</v>
      </c>
      <c r="E1553" s="52" t="s">
        <v>11359</v>
      </c>
      <c r="F1553" s="52" t="s">
        <v>12685</v>
      </c>
      <c r="G1553" s="52">
        <v>2906</v>
      </c>
      <c r="H1553" s="52" t="s">
        <v>12604</v>
      </c>
      <c r="I1553" s="52" t="s">
        <v>12605</v>
      </c>
    </row>
    <row r="1554" spans="1:9" x14ac:dyDescent="0.25">
      <c r="A1554" s="53">
        <v>2926509</v>
      </c>
      <c r="B1554" s="53">
        <v>29</v>
      </c>
      <c r="C1554" s="52" t="s">
        <v>12229</v>
      </c>
      <c r="D1554" s="52" t="s">
        <v>12230</v>
      </c>
      <c r="E1554" s="52" t="s">
        <v>11359</v>
      </c>
      <c r="F1554" s="52" t="s">
        <v>12686</v>
      </c>
      <c r="G1554" s="52">
        <v>2906</v>
      </c>
      <c r="H1554" s="52" t="s">
        <v>12604</v>
      </c>
      <c r="I1554" s="52" t="s">
        <v>12605</v>
      </c>
    </row>
    <row r="1555" spans="1:9" x14ac:dyDescent="0.25">
      <c r="A1555" s="53">
        <v>2926608</v>
      </c>
      <c r="B1555" s="53">
        <v>29</v>
      </c>
      <c r="C1555" s="52" t="s">
        <v>12229</v>
      </c>
      <c r="D1555" s="52" t="s">
        <v>12230</v>
      </c>
      <c r="E1555" s="52" t="s">
        <v>11359</v>
      </c>
      <c r="F1555" s="52" t="s">
        <v>12687</v>
      </c>
      <c r="G1555" s="52">
        <v>2906</v>
      </c>
      <c r="H1555" s="52" t="s">
        <v>12604</v>
      </c>
      <c r="I1555" s="52" t="s">
        <v>12605</v>
      </c>
    </row>
    <row r="1556" spans="1:9" x14ac:dyDescent="0.25">
      <c r="A1556" s="53">
        <v>2927002</v>
      </c>
      <c r="B1556" s="53">
        <v>29</v>
      </c>
      <c r="C1556" s="52" t="s">
        <v>12229</v>
      </c>
      <c r="D1556" s="52" t="s">
        <v>12230</v>
      </c>
      <c r="E1556" s="52" t="s">
        <v>11359</v>
      </c>
      <c r="F1556" s="52" t="s">
        <v>12688</v>
      </c>
      <c r="G1556" s="52">
        <v>2906</v>
      </c>
      <c r="H1556" s="52" t="s">
        <v>12604</v>
      </c>
      <c r="I1556" s="52" t="s">
        <v>12605</v>
      </c>
    </row>
    <row r="1557" spans="1:9" x14ac:dyDescent="0.25">
      <c r="A1557" s="53">
        <v>2927200</v>
      </c>
      <c r="B1557" s="53">
        <v>29</v>
      </c>
      <c r="C1557" s="52" t="s">
        <v>12229</v>
      </c>
      <c r="D1557" s="52" t="s">
        <v>12230</v>
      </c>
      <c r="E1557" s="52" t="s">
        <v>11359</v>
      </c>
      <c r="F1557" s="52" t="s">
        <v>11576</v>
      </c>
      <c r="G1557" s="52">
        <v>2906</v>
      </c>
      <c r="H1557" s="52" t="s">
        <v>12604</v>
      </c>
      <c r="I1557" s="52" t="s">
        <v>12605</v>
      </c>
    </row>
    <row r="1558" spans="1:9" x14ac:dyDescent="0.25">
      <c r="A1558" s="53">
        <v>2927309</v>
      </c>
      <c r="B1558" s="53">
        <v>29</v>
      </c>
      <c r="C1558" s="52" t="s">
        <v>12229</v>
      </c>
      <c r="D1558" s="52" t="s">
        <v>12230</v>
      </c>
      <c r="E1558" s="52" t="s">
        <v>11359</v>
      </c>
      <c r="F1558" s="52" t="s">
        <v>12689</v>
      </c>
      <c r="G1558" s="52">
        <v>2906</v>
      </c>
      <c r="H1558" s="52" t="s">
        <v>12604</v>
      </c>
      <c r="I1558" s="52" t="s">
        <v>12605</v>
      </c>
    </row>
    <row r="1559" spans="1:9" x14ac:dyDescent="0.25">
      <c r="A1559" s="53">
        <v>2927408</v>
      </c>
      <c r="B1559" s="53">
        <v>29</v>
      </c>
      <c r="C1559" s="52" t="s">
        <v>12229</v>
      </c>
      <c r="D1559" s="52" t="s">
        <v>12230</v>
      </c>
      <c r="E1559" s="52" t="s">
        <v>11359</v>
      </c>
      <c r="F1559" s="52" t="s">
        <v>12229</v>
      </c>
      <c r="G1559" s="52">
        <v>2906</v>
      </c>
      <c r="H1559" s="52" t="s">
        <v>12604</v>
      </c>
      <c r="I1559" s="52" t="s">
        <v>12605</v>
      </c>
    </row>
    <row r="1560" spans="1:9" x14ac:dyDescent="0.25">
      <c r="A1560" s="53">
        <v>2927507</v>
      </c>
      <c r="B1560" s="53">
        <v>29</v>
      </c>
      <c r="C1560" s="52" t="s">
        <v>12229</v>
      </c>
      <c r="D1560" s="52" t="s">
        <v>12230</v>
      </c>
      <c r="E1560" s="52" t="s">
        <v>11359</v>
      </c>
      <c r="F1560" s="52" t="s">
        <v>12690</v>
      </c>
      <c r="G1560" s="52">
        <v>2906</v>
      </c>
      <c r="H1560" s="52" t="s">
        <v>12604</v>
      </c>
      <c r="I1560" s="52" t="s">
        <v>12605</v>
      </c>
    </row>
    <row r="1561" spans="1:9" x14ac:dyDescent="0.25">
      <c r="A1561" s="53">
        <v>2928000</v>
      </c>
      <c r="B1561" s="53">
        <v>29</v>
      </c>
      <c r="C1561" s="52" t="s">
        <v>12229</v>
      </c>
      <c r="D1561" s="52" t="s">
        <v>12230</v>
      </c>
      <c r="E1561" s="52" t="s">
        <v>11359</v>
      </c>
      <c r="F1561" s="52" t="s">
        <v>12691</v>
      </c>
      <c r="G1561" s="52">
        <v>2906</v>
      </c>
      <c r="H1561" s="52" t="s">
        <v>12604</v>
      </c>
      <c r="I1561" s="52" t="s">
        <v>12605</v>
      </c>
    </row>
    <row r="1562" spans="1:9" x14ac:dyDescent="0.25">
      <c r="A1562" s="53">
        <v>2928307</v>
      </c>
      <c r="B1562" s="53">
        <v>29</v>
      </c>
      <c r="C1562" s="52" t="s">
        <v>12229</v>
      </c>
      <c r="D1562" s="52" t="s">
        <v>12230</v>
      </c>
      <c r="E1562" s="52" t="s">
        <v>11359</v>
      </c>
      <c r="F1562" s="52" t="s">
        <v>12692</v>
      </c>
      <c r="G1562" s="52">
        <v>2906</v>
      </c>
      <c r="H1562" s="52" t="s">
        <v>12604</v>
      </c>
      <c r="I1562" s="52" t="s">
        <v>12605</v>
      </c>
    </row>
    <row r="1563" spans="1:9" x14ac:dyDescent="0.25">
      <c r="A1563" s="53">
        <v>2928505</v>
      </c>
      <c r="B1563" s="53">
        <v>29</v>
      </c>
      <c r="C1563" s="52" t="s">
        <v>12229</v>
      </c>
      <c r="D1563" s="52" t="s">
        <v>12230</v>
      </c>
      <c r="E1563" s="52" t="s">
        <v>11359</v>
      </c>
      <c r="F1563" s="52" t="s">
        <v>11518</v>
      </c>
      <c r="G1563" s="52">
        <v>2906</v>
      </c>
      <c r="H1563" s="52" t="s">
        <v>12604</v>
      </c>
      <c r="I1563" s="52" t="s">
        <v>12605</v>
      </c>
    </row>
    <row r="1564" spans="1:9" x14ac:dyDescent="0.25">
      <c r="A1564" s="53">
        <v>2928604</v>
      </c>
      <c r="B1564" s="53">
        <v>29</v>
      </c>
      <c r="C1564" s="52" t="s">
        <v>12229</v>
      </c>
      <c r="D1564" s="52" t="s">
        <v>12230</v>
      </c>
      <c r="E1564" s="52" t="s">
        <v>11359</v>
      </c>
      <c r="F1564" s="52" t="s">
        <v>12693</v>
      </c>
      <c r="G1564" s="52">
        <v>2906</v>
      </c>
      <c r="H1564" s="52" t="s">
        <v>12604</v>
      </c>
      <c r="I1564" s="52" t="s">
        <v>12605</v>
      </c>
    </row>
    <row r="1565" spans="1:9" x14ac:dyDescent="0.25">
      <c r="A1565" s="53">
        <v>2928703</v>
      </c>
      <c r="B1565" s="53">
        <v>29</v>
      </c>
      <c r="C1565" s="52" t="s">
        <v>12229</v>
      </c>
      <c r="D1565" s="52" t="s">
        <v>12230</v>
      </c>
      <c r="E1565" s="52" t="s">
        <v>11359</v>
      </c>
      <c r="F1565" s="52" t="s">
        <v>12694</v>
      </c>
      <c r="G1565" s="52">
        <v>2906</v>
      </c>
      <c r="H1565" s="52" t="s">
        <v>12604</v>
      </c>
      <c r="I1565" s="52" t="s">
        <v>12605</v>
      </c>
    </row>
    <row r="1566" spans="1:9" x14ac:dyDescent="0.25">
      <c r="A1566" s="53">
        <v>2928802</v>
      </c>
      <c r="B1566" s="53">
        <v>29</v>
      </c>
      <c r="C1566" s="52" t="s">
        <v>12229</v>
      </c>
      <c r="D1566" s="52" t="s">
        <v>12230</v>
      </c>
      <c r="E1566" s="52" t="s">
        <v>11359</v>
      </c>
      <c r="F1566" s="52" t="s">
        <v>12695</v>
      </c>
      <c r="G1566" s="52">
        <v>2906</v>
      </c>
      <c r="H1566" s="52" t="s">
        <v>12604</v>
      </c>
      <c r="I1566" s="52" t="s">
        <v>12605</v>
      </c>
    </row>
    <row r="1567" spans="1:9" x14ac:dyDescent="0.25">
      <c r="A1567" s="53">
        <v>2928950</v>
      </c>
      <c r="B1567" s="53">
        <v>29</v>
      </c>
      <c r="C1567" s="52" t="s">
        <v>12229</v>
      </c>
      <c r="D1567" s="52" t="s">
        <v>12230</v>
      </c>
      <c r="E1567" s="52" t="s">
        <v>11359</v>
      </c>
      <c r="F1567" s="52" t="s">
        <v>12114</v>
      </c>
      <c r="G1567" s="52">
        <v>2906</v>
      </c>
      <c r="H1567" s="52" t="s">
        <v>12604</v>
      </c>
      <c r="I1567" s="52" t="s">
        <v>12605</v>
      </c>
    </row>
    <row r="1568" spans="1:9" x14ac:dyDescent="0.25">
      <c r="A1568" s="53">
        <v>2929008</v>
      </c>
      <c r="B1568" s="53">
        <v>29</v>
      </c>
      <c r="C1568" s="52" t="s">
        <v>12229</v>
      </c>
      <c r="D1568" s="52" t="s">
        <v>12230</v>
      </c>
      <c r="E1568" s="52" t="s">
        <v>11359</v>
      </c>
      <c r="F1568" s="52" t="s">
        <v>12696</v>
      </c>
      <c r="G1568" s="52">
        <v>2906</v>
      </c>
      <c r="H1568" s="52" t="s">
        <v>12604</v>
      </c>
      <c r="I1568" s="52" t="s">
        <v>12605</v>
      </c>
    </row>
    <row r="1569" spans="1:9" x14ac:dyDescent="0.25">
      <c r="A1569" s="53">
        <v>2929107</v>
      </c>
      <c r="B1569" s="53">
        <v>29</v>
      </c>
      <c r="C1569" s="52" t="s">
        <v>12229</v>
      </c>
      <c r="D1569" s="52" t="s">
        <v>12230</v>
      </c>
      <c r="E1569" s="52" t="s">
        <v>11359</v>
      </c>
      <c r="F1569" s="52" t="s">
        <v>12697</v>
      </c>
      <c r="G1569" s="52">
        <v>2906</v>
      </c>
      <c r="H1569" s="52" t="s">
        <v>12604</v>
      </c>
      <c r="I1569" s="52" t="s">
        <v>12605</v>
      </c>
    </row>
    <row r="1570" spans="1:9" x14ac:dyDescent="0.25">
      <c r="A1570" s="53">
        <v>2929206</v>
      </c>
      <c r="B1570" s="53">
        <v>29</v>
      </c>
      <c r="C1570" s="52" t="s">
        <v>12229</v>
      </c>
      <c r="D1570" s="52" t="s">
        <v>12230</v>
      </c>
      <c r="E1570" s="52" t="s">
        <v>11359</v>
      </c>
      <c r="F1570" s="52" t="s">
        <v>12698</v>
      </c>
      <c r="G1570" s="52">
        <v>2906</v>
      </c>
      <c r="H1570" s="52" t="s">
        <v>12604</v>
      </c>
      <c r="I1570" s="52" t="s">
        <v>12605</v>
      </c>
    </row>
    <row r="1571" spans="1:9" x14ac:dyDescent="0.25">
      <c r="A1571" s="53">
        <v>2929305</v>
      </c>
      <c r="B1571" s="53">
        <v>29</v>
      </c>
      <c r="C1571" s="52" t="s">
        <v>12229</v>
      </c>
      <c r="D1571" s="52" t="s">
        <v>12230</v>
      </c>
      <c r="E1571" s="52" t="s">
        <v>11359</v>
      </c>
      <c r="F1571" s="52" t="s">
        <v>12699</v>
      </c>
      <c r="G1571" s="52">
        <v>2906</v>
      </c>
      <c r="H1571" s="52" t="s">
        <v>12604</v>
      </c>
      <c r="I1571" s="52" t="s">
        <v>12605</v>
      </c>
    </row>
    <row r="1572" spans="1:9" x14ac:dyDescent="0.25">
      <c r="A1572" s="53">
        <v>2929370</v>
      </c>
      <c r="B1572" s="53">
        <v>29</v>
      </c>
      <c r="C1572" s="52" t="s">
        <v>12229</v>
      </c>
      <c r="D1572" s="52" t="s">
        <v>12230</v>
      </c>
      <c r="E1572" s="52" t="s">
        <v>11359</v>
      </c>
      <c r="F1572" s="52" t="s">
        <v>12700</v>
      </c>
      <c r="G1572" s="52">
        <v>2906</v>
      </c>
      <c r="H1572" s="52" t="s">
        <v>12604</v>
      </c>
      <c r="I1572" s="52" t="s">
        <v>12605</v>
      </c>
    </row>
    <row r="1573" spans="1:9" x14ac:dyDescent="0.25">
      <c r="A1573" s="53">
        <v>2929404</v>
      </c>
      <c r="B1573" s="53">
        <v>29</v>
      </c>
      <c r="C1573" s="52" t="s">
        <v>12229</v>
      </c>
      <c r="D1573" s="52" t="s">
        <v>12230</v>
      </c>
      <c r="E1573" s="52" t="s">
        <v>11359</v>
      </c>
      <c r="F1573" s="52" t="s">
        <v>12701</v>
      </c>
      <c r="G1573" s="52">
        <v>2906</v>
      </c>
      <c r="H1573" s="52" t="s">
        <v>12604</v>
      </c>
      <c r="I1573" s="52" t="s">
        <v>12605</v>
      </c>
    </row>
    <row r="1574" spans="1:9" x14ac:dyDescent="0.25">
      <c r="A1574" s="53">
        <v>2929503</v>
      </c>
      <c r="B1574" s="53">
        <v>29</v>
      </c>
      <c r="C1574" s="52" t="s">
        <v>12229</v>
      </c>
      <c r="D1574" s="52" t="s">
        <v>12230</v>
      </c>
      <c r="E1574" s="52" t="s">
        <v>11359</v>
      </c>
      <c r="F1574" s="52" t="s">
        <v>12702</v>
      </c>
      <c r="G1574" s="52">
        <v>2906</v>
      </c>
      <c r="H1574" s="52" t="s">
        <v>12604</v>
      </c>
      <c r="I1574" s="52" t="s">
        <v>12605</v>
      </c>
    </row>
    <row r="1575" spans="1:9" x14ac:dyDescent="0.25">
      <c r="A1575" s="53">
        <v>2929602</v>
      </c>
      <c r="B1575" s="53">
        <v>29</v>
      </c>
      <c r="C1575" s="52" t="s">
        <v>12229</v>
      </c>
      <c r="D1575" s="52" t="s">
        <v>12230</v>
      </c>
      <c r="E1575" s="52" t="s">
        <v>11359</v>
      </c>
      <c r="F1575" s="52" t="s">
        <v>12703</v>
      </c>
      <c r="G1575" s="52">
        <v>2906</v>
      </c>
      <c r="H1575" s="52" t="s">
        <v>12604</v>
      </c>
      <c r="I1575" s="52" t="s">
        <v>12605</v>
      </c>
    </row>
    <row r="1576" spans="1:9" x14ac:dyDescent="0.25">
      <c r="A1576" s="53">
        <v>2929701</v>
      </c>
      <c r="B1576" s="53">
        <v>29</v>
      </c>
      <c r="C1576" s="52" t="s">
        <v>12229</v>
      </c>
      <c r="D1576" s="52" t="s">
        <v>12230</v>
      </c>
      <c r="E1576" s="52" t="s">
        <v>11359</v>
      </c>
      <c r="F1576" s="52" t="s">
        <v>12704</v>
      </c>
      <c r="G1576" s="52">
        <v>2906</v>
      </c>
      <c r="H1576" s="52" t="s">
        <v>12604</v>
      </c>
      <c r="I1576" s="52" t="s">
        <v>12605</v>
      </c>
    </row>
    <row r="1577" spans="1:9" x14ac:dyDescent="0.25">
      <c r="A1577" s="53">
        <v>2929750</v>
      </c>
      <c r="B1577" s="53">
        <v>29</v>
      </c>
      <c r="C1577" s="52" t="s">
        <v>12229</v>
      </c>
      <c r="D1577" s="52" t="s">
        <v>12230</v>
      </c>
      <c r="E1577" s="52" t="s">
        <v>11359</v>
      </c>
      <c r="F1577" s="52" t="s">
        <v>12705</v>
      </c>
      <c r="G1577" s="52">
        <v>2906</v>
      </c>
      <c r="H1577" s="52" t="s">
        <v>12604</v>
      </c>
      <c r="I1577" s="52" t="s">
        <v>12605</v>
      </c>
    </row>
    <row r="1578" spans="1:9" x14ac:dyDescent="0.25">
      <c r="A1578" s="53">
        <v>2929800</v>
      </c>
      <c r="B1578" s="53">
        <v>29</v>
      </c>
      <c r="C1578" s="52" t="s">
        <v>12229</v>
      </c>
      <c r="D1578" s="52" t="s">
        <v>12230</v>
      </c>
      <c r="E1578" s="52" t="s">
        <v>11359</v>
      </c>
      <c r="F1578" s="52" t="s">
        <v>12706</v>
      </c>
      <c r="G1578" s="52">
        <v>2906</v>
      </c>
      <c r="H1578" s="52" t="s">
        <v>12604</v>
      </c>
      <c r="I1578" s="52" t="s">
        <v>12605</v>
      </c>
    </row>
    <row r="1579" spans="1:9" x14ac:dyDescent="0.25">
      <c r="A1579" s="53">
        <v>2929909</v>
      </c>
      <c r="B1579" s="53">
        <v>29</v>
      </c>
      <c r="C1579" s="52" t="s">
        <v>12229</v>
      </c>
      <c r="D1579" s="52" t="s">
        <v>12230</v>
      </c>
      <c r="E1579" s="52" t="s">
        <v>11359</v>
      </c>
      <c r="F1579" s="52" t="s">
        <v>12707</v>
      </c>
      <c r="G1579" s="52">
        <v>2906</v>
      </c>
      <c r="H1579" s="52" t="s">
        <v>12604</v>
      </c>
      <c r="I1579" s="52" t="s">
        <v>12605</v>
      </c>
    </row>
    <row r="1580" spans="1:9" x14ac:dyDescent="0.25">
      <c r="A1580" s="53">
        <v>2930105</v>
      </c>
      <c r="B1580" s="53">
        <v>29</v>
      </c>
      <c r="C1580" s="52" t="s">
        <v>12229</v>
      </c>
      <c r="D1580" s="52" t="s">
        <v>12230</v>
      </c>
      <c r="E1580" s="52" t="s">
        <v>11359</v>
      </c>
      <c r="F1580" s="52" t="s">
        <v>12708</v>
      </c>
      <c r="G1580" s="52">
        <v>2906</v>
      </c>
      <c r="H1580" s="52" t="s">
        <v>12604</v>
      </c>
      <c r="I1580" s="52" t="s">
        <v>12605</v>
      </c>
    </row>
    <row r="1581" spans="1:9" x14ac:dyDescent="0.25">
      <c r="A1581" s="53">
        <v>2930402</v>
      </c>
      <c r="B1581" s="53">
        <v>29</v>
      </c>
      <c r="C1581" s="52" t="s">
        <v>12229</v>
      </c>
      <c r="D1581" s="52" t="s">
        <v>12230</v>
      </c>
      <c r="E1581" s="52" t="s">
        <v>11359</v>
      </c>
      <c r="F1581" s="52" t="s">
        <v>12709</v>
      </c>
      <c r="G1581" s="52">
        <v>2906</v>
      </c>
      <c r="H1581" s="52" t="s">
        <v>12604</v>
      </c>
      <c r="I1581" s="52" t="s">
        <v>12605</v>
      </c>
    </row>
    <row r="1582" spans="1:9" x14ac:dyDescent="0.25">
      <c r="A1582" s="53">
        <v>2930501</v>
      </c>
      <c r="B1582" s="53">
        <v>29</v>
      </c>
      <c r="C1582" s="52" t="s">
        <v>12229</v>
      </c>
      <c r="D1582" s="52" t="s">
        <v>12230</v>
      </c>
      <c r="E1582" s="52" t="s">
        <v>11359</v>
      </c>
      <c r="F1582" s="52" t="s">
        <v>11591</v>
      </c>
      <c r="G1582" s="52">
        <v>2906</v>
      </c>
      <c r="H1582" s="52" t="s">
        <v>12604</v>
      </c>
      <c r="I1582" s="52" t="s">
        <v>12605</v>
      </c>
    </row>
    <row r="1583" spans="1:9" x14ac:dyDescent="0.25">
      <c r="A1583" s="53">
        <v>2930600</v>
      </c>
      <c r="B1583" s="53">
        <v>29</v>
      </c>
      <c r="C1583" s="52" t="s">
        <v>12229</v>
      </c>
      <c r="D1583" s="52" t="s">
        <v>12230</v>
      </c>
      <c r="E1583" s="52" t="s">
        <v>11359</v>
      </c>
      <c r="F1583" s="52" t="s">
        <v>12710</v>
      </c>
      <c r="G1583" s="52">
        <v>2906</v>
      </c>
      <c r="H1583" s="52" t="s">
        <v>12604</v>
      </c>
      <c r="I1583" s="52" t="s">
        <v>12605</v>
      </c>
    </row>
    <row r="1584" spans="1:9" x14ac:dyDescent="0.25">
      <c r="A1584" s="53">
        <v>2930709</v>
      </c>
      <c r="B1584" s="53">
        <v>29</v>
      </c>
      <c r="C1584" s="52" t="s">
        <v>12229</v>
      </c>
      <c r="D1584" s="52" t="s">
        <v>12230</v>
      </c>
      <c r="E1584" s="52" t="s">
        <v>11359</v>
      </c>
      <c r="F1584" s="52" t="s">
        <v>12711</v>
      </c>
      <c r="G1584" s="52">
        <v>2906</v>
      </c>
      <c r="H1584" s="52" t="s">
        <v>12604</v>
      </c>
      <c r="I1584" s="52" t="s">
        <v>12605</v>
      </c>
    </row>
    <row r="1585" spans="1:9" x14ac:dyDescent="0.25">
      <c r="A1585" s="53">
        <v>2930808</v>
      </c>
      <c r="B1585" s="53">
        <v>29</v>
      </c>
      <c r="C1585" s="52" t="s">
        <v>12229</v>
      </c>
      <c r="D1585" s="52" t="s">
        <v>12230</v>
      </c>
      <c r="E1585" s="52" t="s">
        <v>11359</v>
      </c>
      <c r="F1585" s="52" t="s">
        <v>12712</v>
      </c>
      <c r="G1585" s="52">
        <v>2906</v>
      </c>
      <c r="H1585" s="52" t="s">
        <v>12604</v>
      </c>
      <c r="I1585" s="52" t="s">
        <v>12605</v>
      </c>
    </row>
    <row r="1586" spans="1:9" x14ac:dyDescent="0.25">
      <c r="A1586" s="53">
        <v>2931103</v>
      </c>
      <c r="B1586" s="53">
        <v>29</v>
      </c>
      <c r="C1586" s="52" t="s">
        <v>12229</v>
      </c>
      <c r="D1586" s="52" t="s">
        <v>12230</v>
      </c>
      <c r="E1586" s="52" t="s">
        <v>11359</v>
      </c>
      <c r="F1586" s="52" t="s">
        <v>12713</v>
      </c>
      <c r="G1586" s="52">
        <v>2906</v>
      </c>
      <c r="H1586" s="52" t="s">
        <v>12604</v>
      </c>
      <c r="I1586" s="52" t="s">
        <v>12605</v>
      </c>
    </row>
    <row r="1587" spans="1:9" x14ac:dyDescent="0.25">
      <c r="A1587" s="53">
        <v>2931301</v>
      </c>
      <c r="B1587" s="53">
        <v>29</v>
      </c>
      <c r="C1587" s="52" t="s">
        <v>12229</v>
      </c>
      <c r="D1587" s="52" t="s">
        <v>12230</v>
      </c>
      <c r="E1587" s="52" t="s">
        <v>11359</v>
      </c>
      <c r="F1587" s="52" t="s">
        <v>12714</v>
      </c>
      <c r="G1587" s="52">
        <v>2906</v>
      </c>
      <c r="H1587" s="52" t="s">
        <v>12604</v>
      </c>
      <c r="I1587" s="52" t="s">
        <v>12605</v>
      </c>
    </row>
    <row r="1588" spans="1:9" x14ac:dyDescent="0.25">
      <c r="A1588" s="53">
        <v>2931509</v>
      </c>
      <c r="B1588" s="53">
        <v>29</v>
      </c>
      <c r="C1588" s="52" t="s">
        <v>12229</v>
      </c>
      <c r="D1588" s="52" t="s">
        <v>12230</v>
      </c>
      <c r="E1588" s="52" t="s">
        <v>11359</v>
      </c>
      <c r="F1588" s="52" t="s">
        <v>12715</v>
      </c>
      <c r="G1588" s="52">
        <v>2906</v>
      </c>
      <c r="H1588" s="52" t="s">
        <v>12604</v>
      </c>
      <c r="I1588" s="52" t="s">
        <v>12605</v>
      </c>
    </row>
    <row r="1589" spans="1:9" x14ac:dyDescent="0.25">
      <c r="A1589" s="53">
        <v>2931707</v>
      </c>
      <c r="B1589" s="53">
        <v>29</v>
      </c>
      <c r="C1589" s="52" t="s">
        <v>12229</v>
      </c>
      <c r="D1589" s="52" t="s">
        <v>12230</v>
      </c>
      <c r="E1589" s="52" t="s">
        <v>11359</v>
      </c>
      <c r="F1589" s="52" t="s">
        <v>12267</v>
      </c>
      <c r="G1589" s="52">
        <v>2906</v>
      </c>
      <c r="H1589" s="52" t="s">
        <v>12604</v>
      </c>
      <c r="I1589" s="52" t="s">
        <v>12605</v>
      </c>
    </row>
    <row r="1590" spans="1:9" x14ac:dyDescent="0.25">
      <c r="A1590" s="53">
        <v>2931905</v>
      </c>
      <c r="B1590" s="53">
        <v>29</v>
      </c>
      <c r="C1590" s="52" t="s">
        <v>12229</v>
      </c>
      <c r="D1590" s="52" t="s">
        <v>12230</v>
      </c>
      <c r="E1590" s="52" t="s">
        <v>11359</v>
      </c>
      <c r="F1590" s="52" t="s">
        <v>12716</v>
      </c>
      <c r="G1590" s="52">
        <v>2906</v>
      </c>
      <c r="H1590" s="52" t="s">
        <v>12604</v>
      </c>
      <c r="I1590" s="52" t="s">
        <v>12605</v>
      </c>
    </row>
    <row r="1591" spans="1:9" x14ac:dyDescent="0.25">
      <c r="A1591" s="53">
        <v>2932002</v>
      </c>
      <c r="B1591" s="53">
        <v>29</v>
      </c>
      <c r="C1591" s="52" t="s">
        <v>12229</v>
      </c>
      <c r="D1591" s="52" t="s">
        <v>12230</v>
      </c>
      <c r="E1591" s="52" t="s">
        <v>11359</v>
      </c>
      <c r="F1591" s="52" t="s">
        <v>12717</v>
      </c>
      <c r="G1591" s="52">
        <v>2906</v>
      </c>
      <c r="H1591" s="52" t="s">
        <v>12604</v>
      </c>
      <c r="I1591" s="52" t="s">
        <v>12605</v>
      </c>
    </row>
    <row r="1592" spans="1:9" x14ac:dyDescent="0.25">
      <c r="A1592" s="53">
        <v>2932101</v>
      </c>
      <c r="B1592" s="53">
        <v>29</v>
      </c>
      <c r="C1592" s="52" t="s">
        <v>12229</v>
      </c>
      <c r="D1592" s="52" t="s">
        <v>12230</v>
      </c>
      <c r="E1592" s="52" t="s">
        <v>11359</v>
      </c>
      <c r="F1592" s="52" t="s">
        <v>12718</v>
      </c>
      <c r="G1592" s="52">
        <v>2906</v>
      </c>
      <c r="H1592" s="52" t="s">
        <v>12604</v>
      </c>
      <c r="I1592" s="52" t="s">
        <v>12605</v>
      </c>
    </row>
    <row r="1593" spans="1:9" x14ac:dyDescent="0.25">
      <c r="A1593" s="53">
        <v>2932804</v>
      </c>
      <c r="B1593" s="53">
        <v>29</v>
      </c>
      <c r="C1593" s="52" t="s">
        <v>12229</v>
      </c>
      <c r="D1593" s="52" t="s">
        <v>12230</v>
      </c>
      <c r="E1593" s="52" t="s">
        <v>11359</v>
      </c>
      <c r="F1593" s="52" t="s">
        <v>12719</v>
      </c>
      <c r="G1593" s="52">
        <v>2906</v>
      </c>
      <c r="H1593" s="52" t="s">
        <v>12604</v>
      </c>
      <c r="I1593" s="52" t="s">
        <v>12605</v>
      </c>
    </row>
    <row r="1594" spans="1:9" x14ac:dyDescent="0.25">
      <c r="A1594" s="53">
        <v>2933000</v>
      </c>
      <c r="B1594" s="53">
        <v>29</v>
      </c>
      <c r="C1594" s="52" t="s">
        <v>12229</v>
      </c>
      <c r="D1594" s="52" t="s">
        <v>12230</v>
      </c>
      <c r="E1594" s="52" t="s">
        <v>11359</v>
      </c>
      <c r="F1594" s="52" t="s">
        <v>12720</v>
      </c>
      <c r="G1594" s="52">
        <v>2906</v>
      </c>
      <c r="H1594" s="52" t="s">
        <v>12604</v>
      </c>
      <c r="I1594" s="52" t="s">
        <v>12605</v>
      </c>
    </row>
    <row r="1595" spans="1:9" x14ac:dyDescent="0.25">
      <c r="A1595" s="53">
        <v>2933059</v>
      </c>
      <c r="B1595" s="53">
        <v>29</v>
      </c>
      <c r="C1595" s="52" t="s">
        <v>12229</v>
      </c>
      <c r="D1595" s="52" t="s">
        <v>12230</v>
      </c>
      <c r="E1595" s="52" t="s">
        <v>11359</v>
      </c>
      <c r="F1595" s="52" t="s">
        <v>12721</v>
      </c>
      <c r="G1595" s="52">
        <v>2906</v>
      </c>
      <c r="H1595" s="52" t="s">
        <v>12604</v>
      </c>
      <c r="I1595" s="52" t="s">
        <v>12605</v>
      </c>
    </row>
    <row r="1596" spans="1:9" x14ac:dyDescent="0.25">
      <c r="A1596" s="53">
        <v>2933109</v>
      </c>
      <c r="B1596" s="53">
        <v>29</v>
      </c>
      <c r="C1596" s="52" t="s">
        <v>12229</v>
      </c>
      <c r="D1596" s="52" t="s">
        <v>12230</v>
      </c>
      <c r="E1596" s="52" t="s">
        <v>11359</v>
      </c>
      <c r="F1596" s="52" t="s">
        <v>12722</v>
      </c>
      <c r="G1596" s="52">
        <v>2906</v>
      </c>
      <c r="H1596" s="52" t="s">
        <v>12604</v>
      </c>
      <c r="I1596" s="52" t="s">
        <v>12605</v>
      </c>
    </row>
    <row r="1597" spans="1:9" x14ac:dyDescent="0.25">
      <c r="A1597" s="53">
        <v>2933158</v>
      </c>
      <c r="B1597" s="53">
        <v>29</v>
      </c>
      <c r="C1597" s="52" t="s">
        <v>12229</v>
      </c>
      <c r="D1597" s="52" t="s">
        <v>12230</v>
      </c>
      <c r="E1597" s="52" t="s">
        <v>11359</v>
      </c>
      <c r="F1597" s="52" t="s">
        <v>12723</v>
      </c>
      <c r="G1597" s="52">
        <v>2906</v>
      </c>
      <c r="H1597" s="52" t="s">
        <v>12604</v>
      </c>
      <c r="I1597" s="52" t="s">
        <v>12605</v>
      </c>
    </row>
    <row r="1598" spans="1:9" x14ac:dyDescent="0.25">
      <c r="A1598" s="53">
        <v>2933174</v>
      </c>
      <c r="B1598" s="53">
        <v>29</v>
      </c>
      <c r="C1598" s="52" t="s">
        <v>12229</v>
      </c>
      <c r="D1598" s="52" t="s">
        <v>12230</v>
      </c>
      <c r="E1598" s="52" t="s">
        <v>11359</v>
      </c>
      <c r="F1598" s="52" t="s">
        <v>12724</v>
      </c>
      <c r="G1598" s="52">
        <v>2906</v>
      </c>
      <c r="H1598" s="52" t="s">
        <v>12604</v>
      </c>
      <c r="I1598" s="52" t="s">
        <v>12605</v>
      </c>
    </row>
    <row r="1599" spans="1:9" x14ac:dyDescent="0.25">
      <c r="A1599" s="53">
        <v>2933208</v>
      </c>
      <c r="B1599" s="53">
        <v>29</v>
      </c>
      <c r="C1599" s="52" t="s">
        <v>12229</v>
      </c>
      <c r="D1599" s="52" t="s">
        <v>12230</v>
      </c>
      <c r="E1599" s="52" t="s">
        <v>11359</v>
      </c>
      <c r="F1599" s="52" t="s">
        <v>11597</v>
      </c>
      <c r="G1599" s="52">
        <v>2906</v>
      </c>
      <c r="H1599" s="52" t="s">
        <v>12604</v>
      </c>
      <c r="I1599" s="52" t="s">
        <v>12605</v>
      </c>
    </row>
    <row r="1600" spans="1:9" x14ac:dyDescent="0.25">
      <c r="A1600" s="53">
        <v>2933406</v>
      </c>
      <c r="B1600" s="53">
        <v>29</v>
      </c>
      <c r="C1600" s="52" t="s">
        <v>12229</v>
      </c>
      <c r="D1600" s="52" t="s">
        <v>12230</v>
      </c>
      <c r="E1600" s="52" t="s">
        <v>11359</v>
      </c>
      <c r="F1600" s="52" t="s">
        <v>12725</v>
      </c>
      <c r="G1600" s="52">
        <v>2906</v>
      </c>
      <c r="H1600" s="52" t="s">
        <v>12604</v>
      </c>
      <c r="I1600" s="52" t="s">
        <v>12605</v>
      </c>
    </row>
    <row r="1601" spans="1:9" x14ac:dyDescent="0.25">
      <c r="A1601" s="53">
        <v>2908507</v>
      </c>
      <c r="B1601" s="53">
        <v>29</v>
      </c>
      <c r="C1601" s="52" t="s">
        <v>12229</v>
      </c>
      <c r="D1601" s="52" t="s">
        <v>12230</v>
      </c>
      <c r="E1601" s="52" t="s">
        <v>11359</v>
      </c>
      <c r="F1601" s="52" t="s">
        <v>12726</v>
      </c>
      <c r="G1601" s="52">
        <v>2906</v>
      </c>
      <c r="H1601" s="52" t="s">
        <v>12604</v>
      </c>
      <c r="I1601" s="52" t="s">
        <v>12605</v>
      </c>
    </row>
    <row r="1602" spans="1:9" x14ac:dyDescent="0.25">
      <c r="A1602" s="53">
        <v>2908002</v>
      </c>
      <c r="B1602" s="53">
        <v>29</v>
      </c>
      <c r="C1602" s="52" t="s">
        <v>12229</v>
      </c>
      <c r="D1602" s="52" t="s">
        <v>12230</v>
      </c>
      <c r="E1602" s="52" t="s">
        <v>11359</v>
      </c>
      <c r="F1602" s="52" t="s">
        <v>12727</v>
      </c>
      <c r="G1602" s="52">
        <v>2907</v>
      </c>
      <c r="H1602" s="52" t="s">
        <v>12728</v>
      </c>
      <c r="I1602" s="52" t="s">
        <v>12729</v>
      </c>
    </row>
    <row r="1603" spans="1:9" x14ac:dyDescent="0.25">
      <c r="A1603" s="53">
        <v>2910909</v>
      </c>
      <c r="B1603" s="53">
        <v>29</v>
      </c>
      <c r="C1603" s="52" t="s">
        <v>12229</v>
      </c>
      <c r="D1603" s="52" t="s">
        <v>12230</v>
      </c>
      <c r="E1603" s="52" t="s">
        <v>11359</v>
      </c>
      <c r="F1603" s="52" t="s">
        <v>12730</v>
      </c>
      <c r="G1603" s="52">
        <v>2907</v>
      </c>
      <c r="H1603" s="52" t="s">
        <v>12728</v>
      </c>
      <c r="I1603" s="52" t="s">
        <v>12729</v>
      </c>
    </row>
    <row r="1604" spans="1:9" x14ac:dyDescent="0.25">
      <c r="A1604" s="53">
        <v>2911006</v>
      </c>
      <c r="B1604" s="53">
        <v>29</v>
      </c>
      <c r="C1604" s="52" t="s">
        <v>12229</v>
      </c>
      <c r="D1604" s="52" t="s">
        <v>12230</v>
      </c>
      <c r="E1604" s="52" t="s">
        <v>11359</v>
      </c>
      <c r="F1604" s="52" t="s">
        <v>12731</v>
      </c>
      <c r="G1604" s="52">
        <v>2907</v>
      </c>
      <c r="H1604" s="52" t="s">
        <v>12728</v>
      </c>
      <c r="I1604" s="52" t="s">
        <v>12729</v>
      </c>
    </row>
    <row r="1605" spans="1:9" x14ac:dyDescent="0.25">
      <c r="A1605" s="53">
        <v>2911204</v>
      </c>
      <c r="B1605" s="53">
        <v>29</v>
      </c>
      <c r="C1605" s="52" t="s">
        <v>12229</v>
      </c>
      <c r="D1605" s="52" t="s">
        <v>12230</v>
      </c>
      <c r="E1605" s="52" t="s">
        <v>11359</v>
      </c>
      <c r="F1605" s="52" t="s">
        <v>12732</v>
      </c>
      <c r="G1605" s="52">
        <v>2907</v>
      </c>
      <c r="H1605" s="52" t="s">
        <v>12728</v>
      </c>
      <c r="I1605" s="52" t="s">
        <v>12729</v>
      </c>
    </row>
    <row r="1606" spans="1:9" x14ac:dyDescent="0.25">
      <c r="A1606" s="53">
        <v>2911501</v>
      </c>
      <c r="B1606" s="53">
        <v>29</v>
      </c>
      <c r="C1606" s="52" t="s">
        <v>12229</v>
      </c>
      <c r="D1606" s="52" t="s">
        <v>12230</v>
      </c>
      <c r="E1606" s="52" t="s">
        <v>11359</v>
      </c>
      <c r="F1606" s="52" t="s">
        <v>12733</v>
      </c>
      <c r="G1606" s="52">
        <v>2907</v>
      </c>
      <c r="H1606" s="52" t="s">
        <v>12728</v>
      </c>
      <c r="I1606" s="52" t="s">
        <v>12729</v>
      </c>
    </row>
    <row r="1607" spans="1:9" x14ac:dyDescent="0.25">
      <c r="A1607" s="53">
        <v>2912103</v>
      </c>
      <c r="B1607" s="53">
        <v>29</v>
      </c>
      <c r="C1607" s="52" t="s">
        <v>12229</v>
      </c>
      <c r="D1607" s="52" t="s">
        <v>12230</v>
      </c>
      <c r="E1607" s="52" t="s">
        <v>11359</v>
      </c>
      <c r="F1607" s="52" t="s">
        <v>12734</v>
      </c>
      <c r="G1607" s="52">
        <v>2907</v>
      </c>
      <c r="H1607" s="52" t="s">
        <v>12728</v>
      </c>
      <c r="I1607" s="52" t="s">
        <v>12729</v>
      </c>
    </row>
    <row r="1608" spans="1:9" x14ac:dyDescent="0.25">
      <c r="A1608" s="53">
        <v>2912707</v>
      </c>
      <c r="B1608" s="53">
        <v>29</v>
      </c>
      <c r="C1608" s="52" t="s">
        <v>12229</v>
      </c>
      <c r="D1608" s="52" t="s">
        <v>12230</v>
      </c>
      <c r="E1608" s="52" t="s">
        <v>11359</v>
      </c>
      <c r="F1608" s="52" t="s">
        <v>12735</v>
      </c>
      <c r="G1608" s="52">
        <v>2907</v>
      </c>
      <c r="H1608" s="52" t="s">
        <v>12728</v>
      </c>
      <c r="I1608" s="52" t="s">
        <v>12729</v>
      </c>
    </row>
    <row r="1609" spans="1:9" x14ac:dyDescent="0.25">
      <c r="A1609" s="53">
        <v>2912905</v>
      </c>
      <c r="B1609" s="53">
        <v>29</v>
      </c>
      <c r="C1609" s="52" t="s">
        <v>12229</v>
      </c>
      <c r="D1609" s="52" t="s">
        <v>12230</v>
      </c>
      <c r="E1609" s="52" t="s">
        <v>11359</v>
      </c>
      <c r="F1609" s="52" t="s">
        <v>12736</v>
      </c>
      <c r="G1609" s="52">
        <v>2907</v>
      </c>
      <c r="H1609" s="52" t="s">
        <v>12728</v>
      </c>
      <c r="I1609" s="52" t="s">
        <v>12729</v>
      </c>
    </row>
    <row r="1610" spans="1:9" x14ac:dyDescent="0.25">
      <c r="A1610" s="53">
        <v>2913457</v>
      </c>
      <c r="B1610" s="53">
        <v>29</v>
      </c>
      <c r="C1610" s="52" t="s">
        <v>12229</v>
      </c>
      <c r="D1610" s="52" t="s">
        <v>12230</v>
      </c>
      <c r="E1610" s="52" t="s">
        <v>11359</v>
      </c>
      <c r="F1610" s="52" t="s">
        <v>12737</v>
      </c>
      <c r="G1610" s="52">
        <v>2907</v>
      </c>
      <c r="H1610" s="52" t="s">
        <v>12728</v>
      </c>
      <c r="I1610" s="52" t="s">
        <v>12729</v>
      </c>
    </row>
    <row r="1611" spans="1:9" x14ac:dyDescent="0.25">
      <c r="A1611" s="53">
        <v>2913606</v>
      </c>
      <c r="B1611" s="53">
        <v>29</v>
      </c>
      <c r="C1611" s="52" t="s">
        <v>12229</v>
      </c>
      <c r="D1611" s="52" t="s">
        <v>12230</v>
      </c>
      <c r="E1611" s="52" t="s">
        <v>11359</v>
      </c>
      <c r="F1611" s="52" t="s">
        <v>12738</v>
      </c>
      <c r="G1611" s="52">
        <v>2907</v>
      </c>
      <c r="H1611" s="52" t="s">
        <v>12728</v>
      </c>
      <c r="I1611" s="52" t="s">
        <v>12729</v>
      </c>
    </row>
    <row r="1612" spans="1:9" x14ac:dyDescent="0.25">
      <c r="A1612" s="53">
        <v>2913903</v>
      </c>
      <c r="B1612" s="53">
        <v>29</v>
      </c>
      <c r="C1612" s="52" t="s">
        <v>12229</v>
      </c>
      <c r="D1612" s="52" t="s">
        <v>12230</v>
      </c>
      <c r="E1612" s="52" t="s">
        <v>11359</v>
      </c>
      <c r="F1612" s="52" t="s">
        <v>12739</v>
      </c>
      <c r="G1612" s="52">
        <v>2907</v>
      </c>
      <c r="H1612" s="52" t="s">
        <v>12728</v>
      </c>
      <c r="I1612" s="52" t="s">
        <v>12729</v>
      </c>
    </row>
    <row r="1613" spans="1:9" x14ac:dyDescent="0.25">
      <c r="A1613" s="53">
        <v>2914802</v>
      </c>
      <c r="B1613" s="53">
        <v>29</v>
      </c>
      <c r="C1613" s="52" t="s">
        <v>12229</v>
      </c>
      <c r="D1613" s="52" t="s">
        <v>12230</v>
      </c>
      <c r="E1613" s="52" t="s">
        <v>11359</v>
      </c>
      <c r="F1613" s="52" t="s">
        <v>12740</v>
      </c>
      <c r="G1613" s="52">
        <v>2907</v>
      </c>
      <c r="H1613" s="52" t="s">
        <v>12728</v>
      </c>
      <c r="I1613" s="52" t="s">
        <v>12729</v>
      </c>
    </row>
    <row r="1614" spans="1:9" x14ac:dyDescent="0.25">
      <c r="A1614" s="53">
        <v>2914901</v>
      </c>
      <c r="B1614" s="53">
        <v>29</v>
      </c>
      <c r="C1614" s="52" t="s">
        <v>12229</v>
      </c>
      <c r="D1614" s="52" t="s">
        <v>12230</v>
      </c>
      <c r="E1614" s="52" t="s">
        <v>11359</v>
      </c>
      <c r="F1614" s="52" t="s">
        <v>12741</v>
      </c>
      <c r="G1614" s="52">
        <v>2907</v>
      </c>
      <c r="H1614" s="52" t="s">
        <v>12728</v>
      </c>
      <c r="I1614" s="52" t="s">
        <v>12729</v>
      </c>
    </row>
    <row r="1615" spans="1:9" x14ac:dyDescent="0.25">
      <c r="A1615" s="53">
        <v>2915205</v>
      </c>
      <c r="B1615" s="53">
        <v>29</v>
      </c>
      <c r="C1615" s="52" t="s">
        <v>12229</v>
      </c>
      <c r="D1615" s="52" t="s">
        <v>12230</v>
      </c>
      <c r="E1615" s="52" t="s">
        <v>11359</v>
      </c>
      <c r="F1615" s="52" t="s">
        <v>12742</v>
      </c>
      <c r="G1615" s="52">
        <v>2907</v>
      </c>
      <c r="H1615" s="52" t="s">
        <v>12728</v>
      </c>
      <c r="I1615" s="52" t="s">
        <v>12729</v>
      </c>
    </row>
    <row r="1616" spans="1:9" x14ac:dyDescent="0.25">
      <c r="A1616" s="53">
        <v>2915403</v>
      </c>
      <c r="B1616" s="53">
        <v>29</v>
      </c>
      <c r="C1616" s="52" t="s">
        <v>12229</v>
      </c>
      <c r="D1616" s="52" t="s">
        <v>12230</v>
      </c>
      <c r="E1616" s="52" t="s">
        <v>11359</v>
      </c>
      <c r="F1616" s="52" t="s">
        <v>12743</v>
      </c>
      <c r="G1616" s="52">
        <v>2907</v>
      </c>
      <c r="H1616" s="52" t="s">
        <v>12728</v>
      </c>
      <c r="I1616" s="52" t="s">
        <v>12729</v>
      </c>
    </row>
    <row r="1617" spans="1:9" x14ac:dyDescent="0.25">
      <c r="A1617" s="53">
        <v>2915502</v>
      </c>
      <c r="B1617" s="53">
        <v>29</v>
      </c>
      <c r="C1617" s="52" t="s">
        <v>12229</v>
      </c>
      <c r="D1617" s="52" t="s">
        <v>12230</v>
      </c>
      <c r="E1617" s="52" t="s">
        <v>11359</v>
      </c>
      <c r="F1617" s="52" t="s">
        <v>12744</v>
      </c>
      <c r="G1617" s="52">
        <v>2907</v>
      </c>
      <c r="H1617" s="52" t="s">
        <v>12728</v>
      </c>
      <c r="I1617" s="52" t="s">
        <v>12729</v>
      </c>
    </row>
    <row r="1618" spans="1:9" x14ac:dyDescent="0.25">
      <c r="A1618" s="53">
        <v>2915700</v>
      </c>
      <c r="B1618" s="53">
        <v>29</v>
      </c>
      <c r="C1618" s="52" t="s">
        <v>12229</v>
      </c>
      <c r="D1618" s="52" t="s">
        <v>12230</v>
      </c>
      <c r="E1618" s="52" t="s">
        <v>11359</v>
      </c>
      <c r="F1618" s="52" t="s">
        <v>12745</v>
      </c>
      <c r="G1618" s="52">
        <v>2907</v>
      </c>
      <c r="H1618" s="52" t="s">
        <v>12728</v>
      </c>
      <c r="I1618" s="52" t="s">
        <v>12729</v>
      </c>
    </row>
    <row r="1619" spans="1:9" x14ac:dyDescent="0.25">
      <c r="A1619" s="53">
        <v>2916203</v>
      </c>
      <c r="B1619" s="53">
        <v>29</v>
      </c>
      <c r="C1619" s="52" t="s">
        <v>12229</v>
      </c>
      <c r="D1619" s="52" t="s">
        <v>12230</v>
      </c>
      <c r="E1619" s="52" t="s">
        <v>11359</v>
      </c>
      <c r="F1619" s="52" t="s">
        <v>12746</v>
      </c>
      <c r="G1619" s="52">
        <v>2907</v>
      </c>
      <c r="H1619" s="52" t="s">
        <v>12728</v>
      </c>
      <c r="I1619" s="52" t="s">
        <v>12729</v>
      </c>
    </row>
    <row r="1620" spans="1:9" x14ac:dyDescent="0.25">
      <c r="A1620" s="53">
        <v>2916609</v>
      </c>
      <c r="B1620" s="53">
        <v>29</v>
      </c>
      <c r="C1620" s="52" t="s">
        <v>12229</v>
      </c>
      <c r="D1620" s="52" t="s">
        <v>12230</v>
      </c>
      <c r="E1620" s="52" t="s">
        <v>11359</v>
      </c>
      <c r="F1620" s="52" t="s">
        <v>12747</v>
      </c>
      <c r="G1620" s="52">
        <v>2907</v>
      </c>
      <c r="H1620" s="52" t="s">
        <v>12728</v>
      </c>
      <c r="I1620" s="52" t="s">
        <v>12729</v>
      </c>
    </row>
    <row r="1621" spans="1:9" x14ac:dyDescent="0.25">
      <c r="A1621" s="53">
        <v>2917300</v>
      </c>
      <c r="B1621" s="53">
        <v>29</v>
      </c>
      <c r="C1621" s="52" t="s">
        <v>12229</v>
      </c>
      <c r="D1621" s="52" t="s">
        <v>12230</v>
      </c>
      <c r="E1621" s="52" t="s">
        <v>11359</v>
      </c>
      <c r="F1621" s="52" t="s">
        <v>12748</v>
      </c>
      <c r="G1621" s="52">
        <v>2907</v>
      </c>
      <c r="H1621" s="52" t="s">
        <v>12728</v>
      </c>
      <c r="I1621" s="52" t="s">
        <v>12729</v>
      </c>
    </row>
    <row r="1622" spans="1:9" x14ac:dyDescent="0.25">
      <c r="A1622" s="53">
        <v>2918209</v>
      </c>
      <c r="B1622" s="53">
        <v>29</v>
      </c>
      <c r="C1622" s="52" t="s">
        <v>12229</v>
      </c>
      <c r="D1622" s="52" t="s">
        <v>12230</v>
      </c>
      <c r="E1622" s="52" t="s">
        <v>11359</v>
      </c>
      <c r="F1622" s="52" t="s">
        <v>12749</v>
      </c>
      <c r="G1622" s="52">
        <v>2907</v>
      </c>
      <c r="H1622" s="52" t="s">
        <v>12728</v>
      </c>
      <c r="I1622" s="52" t="s">
        <v>12729</v>
      </c>
    </row>
    <row r="1623" spans="1:9" x14ac:dyDescent="0.25">
      <c r="A1623" s="53">
        <v>2918555</v>
      </c>
      <c r="B1623" s="53">
        <v>29</v>
      </c>
      <c r="C1623" s="52" t="s">
        <v>12229</v>
      </c>
      <c r="D1623" s="52" t="s">
        <v>12230</v>
      </c>
      <c r="E1623" s="52" t="s">
        <v>11359</v>
      </c>
      <c r="F1623" s="52" t="s">
        <v>12750</v>
      </c>
      <c r="G1623" s="52">
        <v>2907</v>
      </c>
      <c r="H1623" s="52" t="s">
        <v>12728</v>
      </c>
      <c r="I1623" s="52" t="s">
        <v>12729</v>
      </c>
    </row>
    <row r="1624" spans="1:9" x14ac:dyDescent="0.25">
      <c r="A1624" s="53">
        <v>2920700</v>
      </c>
      <c r="B1624" s="53">
        <v>29</v>
      </c>
      <c r="C1624" s="52" t="s">
        <v>12229</v>
      </c>
      <c r="D1624" s="52" t="s">
        <v>12230</v>
      </c>
      <c r="E1624" s="52" t="s">
        <v>11359</v>
      </c>
      <c r="F1624" s="52" t="s">
        <v>12751</v>
      </c>
      <c r="G1624" s="52">
        <v>2907</v>
      </c>
      <c r="H1624" s="52" t="s">
        <v>12728</v>
      </c>
      <c r="I1624" s="52" t="s">
        <v>12729</v>
      </c>
    </row>
    <row r="1625" spans="1:9" x14ac:dyDescent="0.25">
      <c r="A1625" s="53">
        <v>2922409</v>
      </c>
      <c r="B1625" s="53">
        <v>29</v>
      </c>
      <c r="C1625" s="52" t="s">
        <v>12229</v>
      </c>
      <c r="D1625" s="52" t="s">
        <v>12230</v>
      </c>
      <c r="E1625" s="52" t="s">
        <v>11359</v>
      </c>
      <c r="F1625" s="52" t="s">
        <v>12752</v>
      </c>
      <c r="G1625" s="52">
        <v>2907</v>
      </c>
      <c r="H1625" s="52" t="s">
        <v>12728</v>
      </c>
      <c r="I1625" s="52" t="s">
        <v>12729</v>
      </c>
    </row>
    <row r="1626" spans="1:9" x14ac:dyDescent="0.25">
      <c r="A1626" s="53">
        <v>2922607</v>
      </c>
      <c r="B1626" s="53">
        <v>29</v>
      </c>
      <c r="C1626" s="52" t="s">
        <v>12229</v>
      </c>
      <c r="D1626" s="52" t="s">
        <v>12230</v>
      </c>
      <c r="E1626" s="52" t="s">
        <v>11359</v>
      </c>
      <c r="F1626" s="52" t="s">
        <v>12753</v>
      </c>
      <c r="G1626" s="52">
        <v>2907</v>
      </c>
      <c r="H1626" s="52" t="s">
        <v>12728</v>
      </c>
      <c r="I1626" s="52" t="s">
        <v>12729</v>
      </c>
    </row>
    <row r="1627" spans="1:9" x14ac:dyDescent="0.25">
      <c r="A1627" s="53">
        <v>2922755</v>
      </c>
      <c r="B1627" s="53">
        <v>29</v>
      </c>
      <c r="C1627" s="52" t="s">
        <v>12229</v>
      </c>
      <c r="D1627" s="52" t="s">
        <v>12230</v>
      </c>
      <c r="E1627" s="52" t="s">
        <v>11359</v>
      </c>
      <c r="F1627" s="52" t="s">
        <v>12754</v>
      </c>
      <c r="G1627" s="52">
        <v>2907</v>
      </c>
      <c r="H1627" s="52" t="s">
        <v>12728</v>
      </c>
      <c r="I1627" s="52" t="s">
        <v>12729</v>
      </c>
    </row>
    <row r="1628" spans="1:9" x14ac:dyDescent="0.25">
      <c r="A1628" s="53">
        <v>2923902</v>
      </c>
      <c r="B1628" s="53">
        <v>29</v>
      </c>
      <c r="C1628" s="52" t="s">
        <v>12229</v>
      </c>
      <c r="D1628" s="52" t="s">
        <v>12230</v>
      </c>
      <c r="E1628" s="52" t="s">
        <v>11359</v>
      </c>
      <c r="F1628" s="52" t="s">
        <v>12755</v>
      </c>
      <c r="G1628" s="52">
        <v>2907</v>
      </c>
      <c r="H1628" s="52" t="s">
        <v>12728</v>
      </c>
      <c r="I1628" s="52" t="s">
        <v>12729</v>
      </c>
    </row>
    <row r="1629" spans="1:9" x14ac:dyDescent="0.25">
      <c r="A1629" s="53">
        <v>2924678</v>
      </c>
      <c r="B1629" s="53">
        <v>29</v>
      </c>
      <c r="C1629" s="52" t="s">
        <v>12229</v>
      </c>
      <c r="D1629" s="52" t="s">
        <v>12230</v>
      </c>
      <c r="E1629" s="52" t="s">
        <v>11359</v>
      </c>
      <c r="F1629" s="52" t="s">
        <v>12756</v>
      </c>
      <c r="G1629" s="52">
        <v>2907</v>
      </c>
      <c r="H1629" s="52" t="s">
        <v>12728</v>
      </c>
      <c r="I1629" s="52" t="s">
        <v>12729</v>
      </c>
    </row>
    <row r="1630" spans="1:9" x14ac:dyDescent="0.25">
      <c r="A1630" s="53">
        <v>2925402</v>
      </c>
      <c r="B1630" s="53">
        <v>29</v>
      </c>
      <c r="C1630" s="52" t="s">
        <v>12229</v>
      </c>
      <c r="D1630" s="52" t="s">
        <v>12230</v>
      </c>
      <c r="E1630" s="52" t="s">
        <v>11359</v>
      </c>
      <c r="F1630" s="52" t="s">
        <v>12757</v>
      </c>
      <c r="G1630" s="52">
        <v>2907</v>
      </c>
      <c r="H1630" s="52" t="s">
        <v>12728</v>
      </c>
      <c r="I1630" s="52" t="s">
        <v>12729</v>
      </c>
    </row>
    <row r="1631" spans="1:9" x14ac:dyDescent="0.25">
      <c r="A1631" s="53">
        <v>2925758</v>
      </c>
      <c r="B1631" s="53">
        <v>29</v>
      </c>
      <c r="C1631" s="52" t="s">
        <v>12229</v>
      </c>
      <c r="D1631" s="52" t="s">
        <v>12230</v>
      </c>
      <c r="E1631" s="52" t="s">
        <v>11359</v>
      </c>
      <c r="F1631" s="52" t="s">
        <v>12758</v>
      </c>
      <c r="G1631" s="52">
        <v>2907</v>
      </c>
      <c r="H1631" s="52" t="s">
        <v>12728</v>
      </c>
      <c r="I1631" s="52" t="s">
        <v>12729</v>
      </c>
    </row>
    <row r="1632" spans="1:9" x14ac:dyDescent="0.25">
      <c r="A1632" s="53">
        <v>2927804</v>
      </c>
      <c r="B1632" s="53">
        <v>29</v>
      </c>
      <c r="C1632" s="52" t="s">
        <v>12229</v>
      </c>
      <c r="D1632" s="52" t="s">
        <v>12230</v>
      </c>
      <c r="E1632" s="52" t="s">
        <v>11359</v>
      </c>
      <c r="F1632" s="52" t="s">
        <v>12759</v>
      </c>
      <c r="G1632" s="52">
        <v>2907</v>
      </c>
      <c r="H1632" s="52" t="s">
        <v>12728</v>
      </c>
      <c r="I1632" s="52" t="s">
        <v>12729</v>
      </c>
    </row>
    <row r="1633" spans="1:9" x14ac:dyDescent="0.25">
      <c r="A1633" s="53">
        <v>2929354</v>
      </c>
      <c r="B1633" s="53">
        <v>29</v>
      </c>
      <c r="C1633" s="52" t="s">
        <v>12229</v>
      </c>
      <c r="D1633" s="52" t="s">
        <v>12230</v>
      </c>
      <c r="E1633" s="52" t="s">
        <v>11359</v>
      </c>
      <c r="F1633" s="52" t="s">
        <v>12760</v>
      </c>
      <c r="G1633" s="52">
        <v>2907</v>
      </c>
      <c r="H1633" s="52" t="s">
        <v>12728</v>
      </c>
      <c r="I1633" s="52" t="s">
        <v>12729</v>
      </c>
    </row>
    <row r="1634" spans="1:9" x14ac:dyDescent="0.25">
      <c r="A1634" s="53">
        <v>2931202</v>
      </c>
      <c r="B1634" s="53">
        <v>29</v>
      </c>
      <c r="C1634" s="52" t="s">
        <v>12229</v>
      </c>
      <c r="D1634" s="52" t="s">
        <v>12230</v>
      </c>
      <c r="E1634" s="52" t="s">
        <v>11359</v>
      </c>
      <c r="F1634" s="52" t="s">
        <v>12220</v>
      </c>
      <c r="G1634" s="52">
        <v>2907</v>
      </c>
      <c r="H1634" s="52" t="s">
        <v>12728</v>
      </c>
      <c r="I1634" s="52" t="s">
        <v>12729</v>
      </c>
    </row>
    <row r="1635" spans="1:9" x14ac:dyDescent="0.25">
      <c r="A1635" s="53">
        <v>2931608</v>
      </c>
      <c r="B1635" s="53">
        <v>29</v>
      </c>
      <c r="C1635" s="52" t="s">
        <v>12229</v>
      </c>
      <c r="D1635" s="52" t="s">
        <v>12230</v>
      </c>
      <c r="E1635" s="52" t="s">
        <v>11359</v>
      </c>
      <c r="F1635" s="52" t="s">
        <v>12761</v>
      </c>
      <c r="G1635" s="52">
        <v>2907</v>
      </c>
      <c r="H1635" s="52" t="s">
        <v>12728</v>
      </c>
      <c r="I1635" s="52" t="s">
        <v>12729</v>
      </c>
    </row>
    <row r="1636" spans="1:9" x14ac:dyDescent="0.25">
      <c r="A1636" s="53">
        <v>2932200</v>
      </c>
      <c r="B1636" s="53">
        <v>29</v>
      </c>
      <c r="C1636" s="52" t="s">
        <v>12229</v>
      </c>
      <c r="D1636" s="52" t="s">
        <v>12230</v>
      </c>
      <c r="E1636" s="52" t="s">
        <v>11359</v>
      </c>
      <c r="F1636" s="52" t="s">
        <v>12762</v>
      </c>
      <c r="G1636" s="52">
        <v>2907</v>
      </c>
      <c r="H1636" s="52" t="s">
        <v>12728</v>
      </c>
      <c r="I1636" s="52" t="s">
        <v>12729</v>
      </c>
    </row>
    <row r="1637" spans="1:9" x14ac:dyDescent="0.25">
      <c r="A1637" s="53">
        <v>2932309</v>
      </c>
      <c r="B1637" s="53">
        <v>29</v>
      </c>
      <c r="C1637" s="52" t="s">
        <v>12229</v>
      </c>
      <c r="D1637" s="52" t="s">
        <v>12230</v>
      </c>
      <c r="E1637" s="52" t="s">
        <v>11359</v>
      </c>
      <c r="F1637" s="52" t="s">
        <v>12763</v>
      </c>
      <c r="G1637" s="52">
        <v>2907</v>
      </c>
      <c r="H1637" s="52" t="s">
        <v>12728</v>
      </c>
      <c r="I1637" s="52" t="s">
        <v>12729</v>
      </c>
    </row>
    <row r="1638" spans="1:9" x14ac:dyDescent="0.25">
      <c r="A1638" s="53">
        <v>2932507</v>
      </c>
      <c r="B1638" s="53">
        <v>29</v>
      </c>
      <c r="C1638" s="52" t="s">
        <v>12229</v>
      </c>
      <c r="D1638" s="52" t="s">
        <v>12230</v>
      </c>
      <c r="E1638" s="52" t="s">
        <v>11359</v>
      </c>
      <c r="F1638" s="52" t="s">
        <v>12764</v>
      </c>
      <c r="G1638" s="52">
        <v>2907</v>
      </c>
      <c r="H1638" s="52" t="s">
        <v>12728</v>
      </c>
      <c r="I1638" s="52" t="s">
        <v>12729</v>
      </c>
    </row>
    <row r="1639" spans="1:9" x14ac:dyDescent="0.25">
      <c r="A1639" s="53">
        <v>2932705</v>
      </c>
      <c r="B1639" s="53">
        <v>29</v>
      </c>
      <c r="C1639" s="52" t="s">
        <v>12229</v>
      </c>
      <c r="D1639" s="52" t="s">
        <v>12230</v>
      </c>
      <c r="E1639" s="52" t="s">
        <v>11359</v>
      </c>
      <c r="F1639" s="52" t="s">
        <v>12765</v>
      </c>
      <c r="G1639" s="52">
        <v>2907</v>
      </c>
      <c r="H1639" s="52" t="s">
        <v>12728</v>
      </c>
      <c r="I1639" s="52" t="s">
        <v>12729</v>
      </c>
    </row>
    <row r="1640" spans="1:9" x14ac:dyDescent="0.25">
      <c r="A1640" s="53">
        <v>2932903</v>
      </c>
      <c r="B1640" s="53">
        <v>29</v>
      </c>
      <c r="C1640" s="52" t="s">
        <v>12229</v>
      </c>
      <c r="D1640" s="52" t="s">
        <v>12230</v>
      </c>
      <c r="E1640" s="52" t="s">
        <v>11359</v>
      </c>
      <c r="F1640" s="52" t="s">
        <v>12766</v>
      </c>
      <c r="G1640" s="52">
        <v>2907</v>
      </c>
      <c r="H1640" s="52" t="s">
        <v>12728</v>
      </c>
      <c r="I1640" s="52" t="s">
        <v>12729</v>
      </c>
    </row>
    <row r="1641" spans="1:9" x14ac:dyDescent="0.25">
      <c r="A1641" s="53">
        <v>2933505</v>
      </c>
      <c r="B1641" s="53">
        <v>29</v>
      </c>
      <c r="C1641" s="52" t="s">
        <v>12229</v>
      </c>
      <c r="D1641" s="52" t="s">
        <v>12230</v>
      </c>
      <c r="E1641" s="52" t="s">
        <v>11359</v>
      </c>
      <c r="F1641" s="52" t="s">
        <v>12767</v>
      </c>
      <c r="G1641" s="52">
        <v>2907</v>
      </c>
      <c r="H1641" s="52" t="s">
        <v>12728</v>
      </c>
      <c r="I1641" s="52" t="s">
        <v>12729</v>
      </c>
    </row>
    <row r="1642" spans="1:9" x14ac:dyDescent="0.25">
      <c r="A1642" s="53">
        <v>2908705</v>
      </c>
      <c r="B1642" s="53">
        <v>29</v>
      </c>
      <c r="C1642" s="52" t="s">
        <v>12229</v>
      </c>
      <c r="D1642" s="52" t="s">
        <v>12230</v>
      </c>
      <c r="E1642" s="52" t="s">
        <v>11359</v>
      </c>
      <c r="F1642" s="52" t="s">
        <v>12768</v>
      </c>
      <c r="G1642" s="52">
        <v>2909</v>
      </c>
      <c r="H1642" s="52" t="s">
        <v>12769</v>
      </c>
      <c r="I1642" s="52" t="s">
        <v>12770</v>
      </c>
    </row>
    <row r="1643" spans="1:9" x14ac:dyDescent="0.25">
      <c r="A1643" s="53">
        <v>2908804</v>
      </c>
      <c r="B1643" s="53">
        <v>29</v>
      </c>
      <c r="C1643" s="52" t="s">
        <v>12229</v>
      </c>
      <c r="D1643" s="52" t="s">
        <v>12230</v>
      </c>
      <c r="E1643" s="52" t="s">
        <v>11359</v>
      </c>
      <c r="F1643" s="52" t="s">
        <v>12771</v>
      </c>
      <c r="G1643" s="52">
        <v>2909</v>
      </c>
      <c r="H1643" s="52" t="s">
        <v>12769</v>
      </c>
      <c r="I1643" s="52" t="s">
        <v>12770</v>
      </c>
    </row>
    <row r="1644" spans="1:9" x14ac:dyDescent="0.25">
      <c r="A1644" s="53">
        <v>2909000</v>
      </c>
      <c r="B1644" s="53">
        <v>29</v>
      </c>
      <c r="C1644" s="52" t="s">
        <v>12229</v>
      </c>
      <c r="D1644" s="52" t="s">
        <v>12230</v>
      </c>
      <c r="E1644" s="52" t="s">
        <v>11359</v>
      </c>
      <c r="F1644" s="52" t="s">
        <v>12772</v>
      </c>
      <c r="G1644" s="52">
        <v>2909</v>
      </c>
      <c r="H1644" s="52" t="s">
        <v>12769</v>
      </c>
      <c r="I1644" s="52" t="s">
        <v>12770</v>
      </c>
    </row>
    <row r="1645" spans="1:9" x14ac:dyDescent="0.25">
      <c r="A1645" s="53">
        <v>2909505</v>
      </c>
      <c r="B1645" s="53">
        <v>29</v>
      </c>
      <c r="C1645" s="52" t="s">
        <v>12229</v>
      </c>
      <c r="D1645" s="52" t="s">
        <v>12230</v>
      </c>
      <c r="E1645" s="52" t="s">
        <v>11359</v>
      </c>
      <c r="F1645" s="52" t="s">
        <v>12773</v>
      </c>
      <c r="G1645" s="52">
        <v>2909</v>
      </c>
      <c r="H1645" s="52" t="s">
        <v>12769</v>
      </c>
      <c r="I1645" s="52" t="s">
        <v>12770</v>
      </c>
    </row>
    <row r="1646" spans="1:9" x14ac:dyDescent="0.25">
      <c r="A1646" s="53">
        <v>2910008</v>
      </c>
      <c r="B1646" s="53">
        <v>29</v>
      </c>
      <c r="C1646" s="52" t="s">
        <v>12229</v>
      </c>
      <c r="D1646" s="52" t="s">
        <v>12230</v>
      </c>
      <c r="E1646" s="52" t="s">
        <v>11359</v>
      </c>
      <c r="F1646" s="52" t="s">
        <v>12774</v>
      </c>
      <c r="G1646" s="52">
        <v>2909</v>
      </c>
      <c r="H1646" s="52" t="s">
        <v>12769</v>
      </c>
      <c r="I1646" s="52" t="s">
        <v>12770</v>
      </c>
    </row>
    <row r="1647" spans="1:9" x14ac:dyDescent="0.25">
      <c r="A1647" s="53">
        <v>2910107</v>
      </c>
      <c r="B1647" s="53">
        <v>29</v>
      </c>
      <c r="C1647" s="52" t="s">
        <v>12229</v>
      </c>
      <c r="D1647" s="52" t="s">
        <v>12230</v>
      </c>
      <c r="E1647" s="52" t="s">
        <v>11359</v>
      </c>
      <c r="F1647" s="52" t="s">
        <v>12775</v>
      </c>
      <c r="G1647" s="52">
        <v>2909</v>
      </c>
      <c r="H1647" s="52" t="s">
        <v>12769</v>
      </c>
      <c r="I1647" s="52" t="s">
        <v>12770</v>
      </c>
    </row>
    <row r="1648" spans="1:9" x14ac:dyDescent="0.25">
      <c r="A1648" s="53">
        <v>2910404</v>
      </c>
      <c r="B1648" s="53">
        <v>29</v>
      </c>
      <c r="C1648" s="52" t="s">
        <v>12229</v>
      </c>
      <c r="D1648" s="52" t="s">
        <v>12230</v>
      </c>
      <c r="E1648" s="52" t="s">
        <v>11359</v>
      </c>
      <c r="F1648" s="52" t="s">
        <v>12776</v>
      </c>
      <c r="G1648" s="52">
        <v>2909</v>
      </c>
      <c r="H1648" s="52" t="s">
        <v>12769</v>
      </c>
      <c r="I1648" s="52" t="s">
        <v>12770</v>
      </c>
    </row>
    <row r="1649" spans="1:9" x14ac:dyDescent="0.25">
      <c r="A1649" s="53">
        <v>2911659</v>
      </c>
      <c r="B1649" s="53">
        <v>29</v>
      </c>
      <c r="C1649" s="52" t="s">
        <v>12229</v>
      </c>
      <c r="D1649" s="52" t="s">
        <v>12230</v>
      </c>
      <c r="E1649" s="52" t="s">
        <v>11359</v>
      </c>
      <c r="F1649" s="52" t="s">
        <v>12777</v>
      </c>
      <c r="G1649" s="52">
        <v>2909</v>
      </c>
      <c r="H1649" s="52" t="s">
        <v>12769</v>
      </c>
      <c r="I1649" s="52" t="s">
        <v>12770</v>
      </c>
    </row>
    <row r="1650" spans="1:9" x14ac:dyDescent="0.25">
      <c r="A1650" s="53">
        <v>2912004</v>
      </c>
      <c r="B1650" s="53">
        <v>29</v>
      </c>
      <c r="C1650" s="52" t="s">
        <v>12229</v>
      </c>
      <c r="D1650" s="52" t="s">
        <v>12230</v>
      </c>
      <c r="E1650" s="52" t="s">
        <v>11359</v>
      </c>
      <c r="F1650" s="52" t="s">
        <v>12778</v>
      </c>
      <c r="G1650" s="52">
        <v>2909</v>
      </c>
      <c r="H1650" s="52" t="s">
        <v>12769</v>
      </c>
      <c r="I1650" s="52" t="s">
        <v>12770</v>
      </c>
    </row>
    <row r="1651" spans="1:9" x14ac:dyDescent="0.25">
      <c r="A1651" s="53">
        <v>2912202</v>
      </c>
      <c r="B1651" s="53">
        <v>29</v>
      </c>
      <c r="C1651" s="52" t="s">
        <v>12229</v>
      </c>
      <c r="D1651" s="52" t="s">
        <v>12230</v>
      </c>
      <c r="E1651" s="52" t="s">
        <v>11359</v>
      </c>
      <c r="F1651" s="52" t="s">
        <v>12779</v>
      </c>
      <c r="G1651" s="52">
        <v>2909</v>
      </c>
      <c r="H1651" s="52" t="s">
        <v>12769</v>
      </c>
      <c r="I1651" s="52" t="s">
        <v>12770</v>
      </c>
    </row>
    <row r="1652" spans="1:9" x14ac:dyDescent="0.25">
      <c r="A1652" s="53">
        <v>2912301</v>
      </c>
      <c r="B1652" s="53">
        <v>29</v>
      </c>
      <c r="C1652" s="52" t="s">
        <v>12229</v>
      </c>
      <c r="D1652" s="52" t="s">
        <v>12230</v>
      </c>
      <c r="E1652" s="52" t="s">
        <v>11359</v>
      </c>
      <c r="F1652" s="52" t="s">
        <v>12780</v>
      </c>
      <c r="G1652" s="52">
        <v>2909</v>
      </c>
      <c r="H1652" s="52" t="s">
        <v>12769</v>
      </c>
      <c r="I1652" s="52" t="s">
        <v>12770</v>
      </c>
    </row>
    <row r="1653" spans="1:9" x14ac:dyDescent="0.25">
      <c r="A1653" s="53">
        <v>2913507</v>
      </c>
      <c r="B1653" s="53">
        <v>29</v>
      </c>
      <c r="C1653" s="52" t="s">
        <v>12229</v>
      </c>
      <c r="D1653" s="52" t="s">
        <v>12230</v>
      </c>
      <c r="E1653" s="52" t="s">
        <v>11359</v>
      </c>
      <c r="F1653" s="52" t="s">
        <v>12781</v>
      </c>
      <c r="G1653" s="52">
        <v>2909</v>
      </c>
      <c r="H1653" s="52" t="s">
        <v>12769</v>
      </c>
      <c r="I1653" s="52" t="s">
        <v>12770</v>
      </c>
    </row>
    <row r="1654" spans="1:9" x14ac:dyDescent="0.25">
      <c r="A1654" s="53">
        <v>2914208</v>
      </c>
      <c r="B1654" s="53">
        <v>29</v>
      </c>
      <c r="C1654" s="52" t="s">
        <v>12229</v>
      </c>
      <c r="D1654" s="52" t="s">
        <v>12230</v>
      </c>
      <c r="E1654" s="52" t="s">
        <v>11359</v>
      </c>
      <c r="F1654" s="52" t="s">
        <v>12782</v>
      </c>
      <c r="G1654" s="52">
        <v>2909</v>
      </c>
      <c r="H1654" s="52" t="s">
        <v>12769</v>
      </c>
      <c r="I1654" s="52" t="s">
        <v>12770</v>
      </c>
    </row>
    <row r="1655" spans="1:9" x14ac:dyDescent="0.25">
      <c r="A1655" s="53">
        <v>2914307</v>
      </c>
      <c r="B1655" s="53">
        <v>29</v>
      </c>
      <c r="C1655" s="52" t="s">
        <v>12229</v>
      </c>
      <c r="D1655" s="52" t="s">
        <v>12230</v>
      </c>
      <c r="E1655" s="52" t="s">
        <v>11359</v>
      </c>
      <c r="F1655" s="52" t="s">
        <v>12783</v>
      </c>
      <c r="G1655" s="52">
        <v>2909</v>
      </c>
      <c r="H1655" s="52" t="s">
        <v>12769</v>
      </c>
      <c r="I1655" s="52" t="s">
        <v>12770</v>
      </c>
    </row>
    <row r="1656" spans="1:9" x14ac:dyDescent="0.25">
      <c r="A1656" s="53">
        <v>2915007</v>
      </c>
      <c r="B1656" s="53">
        <v>29</v>
      </c>
      <c r="C1656" s="52" t="s">
        <v>12229</v>
      </c>
      <c r="D1656" s="52" t="s">
        <v>12230</v>
      </c>
      <c r="E1656" s="52" t="s">
        <v>11359</v>
      </c>
      <c r="F1656" s="52" t="s">
        <v>12784</v>
      </c>
      <c r="G1656" s="52">
        <v>2909</v>
      </c>
      <c r="H1656" s="52" t="s">
        <v>12769</v>
      </c>
      <c r="I1656" s="52" t="s">
        <v>12770</v>
      </c>
    </row>
    <row r="1657" spans="1:9" x14ac:dyDescent="0.25">
      <c r="A1657" s="53">
        <v>2915106</v>
      </c>
      <c r="B1657" s="53">
        <v>29</v>
      </c>
      <c r="C1657" s="52" t="s">
        <v>12229</v>
      </c>
      <c r="D1657" s="52" t="s">
        <v>12230</v>
      </c>
      <c r="E1657" s="52" t="s">
        <v>11359</v>
      </c>
      <c r="F1657" s="52" t="s">
        <v>12785</v>
      </c>
      <c r="G1657" s="52">
        <v>2909</v>
      </c>
      <c r="H1657" s="52" t="s">
        <v>12769</v>
      </c>
      <c r="I1657" s="52" t="s">
        <v>12770</v>
      </c>
    </row>
    <row r="1658" spans="1:9" x14ac:dyDescent="0.25">
      <c r="A1658" s="53">
        <v>2915809</v>
      </c>
      <c r="B1658" s="53">
        <v>29</v>
      </c>
      <c r="C1658" s="52" t="s">
        <v>12229</v>
      </c>
      <c r="D1658" s="52" t="s">
        <v>12230</v>
      </c>
      <c r="E1658" s="52" t="s">
        <v>11359</v>
      </c>
      <c r="F1658" s="52" t="s">
        <v>12398</v>
      </c>
      <c r="G1658" s="52">
        <v>2909</v>
      </c>
      <c r="H1658" s="52" t="s">
        <v>12769</v>
      </c>
      <c r="I1658" s="52" t="s">
        <v>12770</v>
      </c>
    </row>
    <row r="1659" spans="1:9" x14ac:dyDescent="0.25">
      <c r="A1659" s="53">
        <v>2916401</v>
      </c>
      <c r="B1659" s="53">
        <v>29</v>
      </c>
      <c r="C1659" s="52" t="s">
        <v>12229</v>
      </c>
      <c r="D1659" s="52" t="s">
        <v>12230</v>
      </c>
      <c r="E1659" s="52" t="s">
        <v>11359</v>
      </c>
      <c r="F1659" s="52" t="s">
        <v>12786</v>
      </c>
      <c r="G1659" s="52">
        <v>2909</v>
      </c>
      <c r="H1659" s="52" t="s">
        <v>12769</v>
      </c>
      <c r="I1659" s="52" t="s">
        <v>12770</v>
      </c>
    </row>
    <row r="1660" spans="1:9" x14ac:dyDescent="0.25">
      <c r="A1660" s="53">
        <v>2916708</v>
      </c>
      <c r="B1660" s="53">
        <v>29</v>
      </c>
      <c r="C1660" s="52" t="s">
        <v>12229</v>
      </c>
      <c r="D1660" s="52" t="s">
        <v>12230</v>
      </c>
      <c r="E1660" s="52" t="s">
        <v>11359</v>
      </c>
      <c r="F1660" s="52" t="s">
        <v>12787</v>
      </c>
      <c r="G1660" s="52">
        <v>2909</v>
      </c>
      <c r="H1660" s="52" t="s">
        <v>12769</v>
      </c>
      <c r="I1660" s="52" t="s">
        <v>12770</v>
      </c>
    </row>
    <row r="1661" spans="1:9" x14ac:dyDescent="0.25">
      <c r="A1661" s="53">
        <v>2916807</v>
      </c>
      <c r="B1661" s="53">
        <v>29</v>
      </c>
      <c r="C1661" s="52" t="s">
        <v>12229</v>
      </c>
      <c r="D1661" s="52" t="s">
        <v>12230</v>
      </c>
      <c r="E1661" s="52" t="s">
        <v>11359</v>
      </c>
      <c r="F1661" s="52" t="s">
        <v>12788</v>
      </c>
      <c r="G1661" s="52">
        <v>2909</v>
      </c>
      <c r="H1661" s="52" t="s">
        <v>12769</v>
      </c>
      <c r="I1661" s="52" t="s">
        <v>12770</v>
      </c>
    </row>
    <row r="1662" spans="1:9" x14ac:dyDescent="0.25">
      <c r="A1662" s="53">
        <v>2916906</v>
      </c>
      <c r="B1662" s="53">
        <v>29</v>
      </c>
      <c r="C1662" s="52" t="s">
        <v>12229</v>
      </c>
      <c r="D1662" s="52" t="s">
        <v>12230</v>
      </c>
      <c r="E1662" s="52" t="s">
        <v>11359</v>
      </c>
      <c r="F1662" s="52" t="s">
        <v>12789</v>
      </c>
      <c r="G1662" s="52">
        <v>2909</v>
      </c>
      <c r="H1662" s="52" t="s">
        <v>12769</v>
      </c>
      <c r="I1662" s="52" t="s">
        <v>12770</v>
      </c>
    </row>
    <row r="1663" spans="1:9" x14ac:dyDescent="0.25">
      <c r="A1663" s="53">
        <v>2917102</v>
      </c>
      <c r="B1663" s="53">
        <v>29</v>
      </c>
      <c r="C1663" s="52" t="s">
        <v>12229</v>
      </c>
      <c r="D1663" s="52" t="s">
        <v>12230</v>
      </c>
      <c r="E1663" s="52" t="s">
        <v>11359</v>
      </c>
      <c r="F1663" s="52" t="s">
        <v>12790</v>
      </c>
      <c r="G1663" s="52">
        <v>2909</v>
      </c>
      <c r="H1663" s="52" t="s">
        <v>12769</v>
      </c>
      <c r="I1663" s="52" t="s">
        <v>12770</v>
      </c>
    </row>
    <row r="1664" spans="1:9" x14ac:dyDescent="0.25">
      <c r="A1664" s="53">
        <v>2917201</v>
      </c>
      <c r="B1664" s="53">
        <v>29</v>
      </c>
      <c r="C1664" s="52" t="s">
        <v>12229</v>
      </c>
      <c r="D1664" s="52" t="s">
        <v>12230</v>
      </c>
      <c r="E1664" s="52" t="s">
        <v>11359</v>
      </c>
      <c r="F1664" s="52" t="s">
        <v>12791</v>
      </c>
      <c r="G1664" s="52">
        <v>2909</v>
      </c>
      <c r="H1664" s="52" t="s">
        <v>12769</v>
      </c>
      <c r="I1664" s="52" t="s">
        <v>12770</v>
      </c>
    </row>
    <row r="1665" spans="1:9" x14ac:dyDescent="0.25">
      <c r="A1665" s="53">
        <v>2917409</v>
      </c>
      <c r="B1665" s="53">
        <v>29</v>
      </c>
      <c r="C1665" s="52" t="s">
        <v>12229</v>
      </c>
      <c r="D1665" s="52" t="s">
        <v>12230</v>
      </c>
      <c r="E1665" s="52" t="s">
        <v>11359</v>
      </c>
      <c r="F1665" s="52" t="s">
        <v>12792</v>
      </c>
      <c r="G1665" s="52">
        <v>2909</v>
      </c>
      <c r="H1665" s="52" t="s">
        <v>12769</v>
      </c>
      <c r="I1665" s="52" t="s">
        <v>12770</v>
      </c>
    </row>
    <row r="1666" spans="1:9" x14ac:dyDescent="0.25">
      <c r="A1666" s="53">
        <v>2917607</v>
      </c>
      <c r="B1666" s="53">
        <v>29</v>
      </c>
      <c r="C1666" s="52" t="s">
        <v>12229</v>
      </c>
      <c r="D1666" s="52" t="s">
        <v>12230</v>
      </c>
      <c r="E1666" s="52" t="s">
        <v>11359</v>
      </c>
      <c r="F1666" s="52" t="s">
        <v>12793</v>
      </c>
      <c r="G1666" s="52">
        <v>2909</v>
      </c>
      <c r="H1666" s="52" t="s">
        <v>12769</v>
      </c>
      <c r="I1666" s="52" t="s">
        <v>12770</v>
      </c>
    </row>
    <row r="1667" spans="1:9" x14ac:dyDescent="0.25">
      <c r="A1667" s="53">
        <v>2918001</v>
      </c>
      <c r="B1667" s="53">
        <v>29</v>
      </c>
      <c r="C1667" s="52" t="s">
        <v>12229</v>
      </c>
      <c r="D1667" s="52" t="s">
        <v>12230</v>
      </c>
      <c r="E1667" s="52" t="s">
        <v>11359</v>
      </c>
      <c r="F1667" s="52" t="s">
        <v>12794</v>
      </c>
      <c r="G1667" s="52">
        <v>2909</v>
      </c>
      <c r="H1667" s="52" t="s">
        <v>12769</v>
      </c>
      <c r="I1667" s="52" t="s">
        <v>12770</v>
      </c>
    </row>
    <row r="1668" spans="1:9" x14ac:dyDescent="0.25">
      <c r="A1668" s="53">
        <v>2918308</v>
      </c>
      <c r="B1668" s="53">
        <v>29</v>
      </c>
      <c r="C1668" s="52" t="s">
        <v>12229</v>
      </c>
      <c r="D1668" s="52" t="s">
        <v>12230</v>
      </c>
      <c r="E1668" s="52" t="s">
        <v>11359</v>
      </c>
      <c r="F1668" s="52" t="s">
        <v>12795</v>
      </c>
      <c r="G1668" s="52">
        <v>2909</v>
      </c>
      <c r="H1668" s="52" t="s">
        <v>12769</v>
      </c>
      <c r="I1668" s="52" t="s">
        <v>12770</v>
      </c>
    </row>
    <row r="1669" spans="1:9" x14ac:dyDescent="0.25">
      <c r="A1669" s="53">
        <v>2918605</v>
      </c>
      <c r="B1669" s="53">
        <v>29</v>
      </c>
      <c r="C1669" s="52" t="s">
        <v>12229</v>
      </c>
      <c r="D1669" s="52" t="s">
        <v>12230</v>
      </c>
      <c r="E1669" s="52" t="s">
        <v>11359</v>
      </c>
      <c r="F1669" s="52" t="s">
        <v>12796</v>
      </c>
      <c r="G1669" s="52">
        <v>2909</v>
      </c>
      <c r="H1669" s="52" t="s">
        <v>12769</v>
      </c>
      <c r="I1669" s="52" t="s">
        <v>12770</v>
      </c>
    </row>
    <row r="1670" spans="1:9" x14ac:dyDescent="0.25">
      <c r="A1670" s="53">
        <v>2918704</v>
      </c>
      <c r="B1670" s="53">
        <v>29</v>
      </c>
      <c r="C1670" s="52" t="s">
        <v>12229</v>
      </c>
      <c r="D1670" s="52" t="s">
        <v>12230</v>
      </c>
      <c r="E1670" s="52" t="s">
        <v>11359</v>
      </c>
      <c r="F1670" s="52" t="s">
        <v>12797</v>
      </c>
      <c r="G1670" s="52">
        <v>2909</v>
      </c>
      <c r="H1670" s="52" t="s">
        <v>12769</v>
      </c>
      <c r="I1670" s="52" t="s">
        <v>12770</v>
      </c>
    </row>
    <row r="1671" spans="1:9" x14ac:dyDescent="0.25">
      <c r="A1671" s="53">
        <v>2918753</v>
      </c>
      <c r="B1671" s="53">
        <v>29</v>
      </c>
      <c r="C1671" s="52" t="s">
        <v>12229</v>
      </c>
      <c r="D1671" s="52" t="s">
        <v>12230</v>
      </c>
      <c r="E1671" s="52" t="s">
        <v>11359</v>
      </c>
      <c r="F1671" s="52" t="s">
        <v>12798</v>
      </c>
      <c r="G1671" s="52">
        <v>2909</v>
      </c>
      <c r="H1671" s="52" t="s">
        <v>12769</v>
      </c>
      <c r="I1671" s="52" t="s">
        <v>12770</v>
      </c>
    </row>
    <row r="1672" spans="1:9" x14ac:dyDescent="0.25">
      <c r="A1672" s="53">
        <v>2919058</v>
      </c>
      <c r="B1672" s="53">
        <v>29</v>
      </c>
      <c r="C1672" s="52" t="s">
        <v>12229</v>
      </c>
      <c r="D1672" s="52" t="s">
        <v>12230</v>
      </c>
      <c r="E1672" s="52" t="s">
        <v>11359</v>
      </c>
      <c r="F1672" s="52" t="s">
        <v>12799</v>
      </c>
      <c r="G1672" s="52">
        <v>2909</v>
      </c>
      <c r="H1672" s="52" t="s">
        <v>12769</v>
      </c>
      <c r="I1672" s="52" t="s">
        <v>12770</v>
      </c>
    </row>
    <row r="1673" spans="1:9" x14ac:dyDescent="0.25">
      <c r="A1673" s="53">
        <v>2919504</v>
      </c>
      <c r="B1673" s="53">
        <v>29</v>
      </c>
      <c r="C1673" s="52" t="s">
        <v>12229</v>
      </c>
      <c r="D1673" s="52" t="s">
        <v>12230</v>
      </c>
      <c r="E1673" s="52" t="s">
        <v>11359</v>
      </c>
      <c r="F1673" s="52" t="s">
        <v>12800</v>
      </c>
      <c r="G1673" s="52">
        <v>2909</v>
      </c>
      <c r="H1673" s="52" t="s">
        <v>12769</v>
      </c>
      <c r="I1673" s="52" t="s">
        <v>12770</v>
      </c>
    </row>
    <row r="1674" spans="1:9" x14ac:dyDescent="0.25">
      <c r="A1674" s="53">
        <v>2919702</v>
      </c>
      <c r="B1674" s="53">
        <v>29</v>
      </c>
      <c r="C1674" s="52" t="s">
        <v>12229</v>
      </c>
      <c r="D1674" s="52" t="s">
        <v>12230</v>
      </c>
      <c r="E1674" s="52" t="s">
        <v>11359</v>
      </c>
      <c r="F1674" s="52" t="s">
        <v>12801</v>
      </c>
      <c r="G1674" s="52">
        <v>2909</v>
      </c>
      <c r="H1674" s="52" t="s">
        <v>12769</v>
      </c>
      <c r="I1674" s="52" t="s">
        <v>12770</v>
      </c>
    </row>
    <row r="1675" spans="1:9" x14ac:dyDescent="0.25">
      <c r="A1675" s="53">
        <v>2919959</v>
      </c>
      <c r="B1675" s="53">
        <v>29</v>
      </c>
      <c r="C1675" s="52" t="s">
        <v>12229</v>
      </c>
      <c r="D1675" s="52" t="s">
        <v>12230</v>
      </c>
      <c r="E1675" s="52" t="s">
        <v>11359</v>
      </c>
      <c r="F1675" s="52" t="s">
        <v>12802</v>
      </c>
      <c r="G1675" s="52">
        <v>2909</v>
      </c>
      <c r="H1675" s="52" t="s">
        <v>12769</v>
      </c>
      <c r="I1675" s="52" t="s">
        <v>12770</v>
      </c>
    </row>
    <row r="1676" spans="1:9" x14ac:dyDescent="0.25">
      <c r="A1676" s="53">
        <v>2920007</v>
      </c>
      <c r="B1676" s="53">
        <v>29</v>
      </c>
      <c r="C1676" s="52" t="s">
        <v>12229</v>
      </c>
      <c r="D1676" s="52" t="s">
        <v>12230</v>
      </c>
      <c r="E1676" s="52" t="s">
        <v>11359</v>
      </c>
      <c r="F1676" s="52" t="s">
        <v>12803</v>
      </c>
      <c r="G1676" s="52">
        <v>2909</v>
      </c>
      <c r="H1676" s="52" t="s">
        <v>12769</v>
      </c>
      <c r="I1676" s="52" t="s">
        <v>12770</v>
      </c>
    </row>
    <row r="1677" spans="1:9" x14ac:dyDescent="0.25">
      <c r="A1677" s="53">
        <v>2920304</v>
      </c>
      <c r="B1677" s="53">
        <v>29</v>
      </c>
      <c r="C1677" s="52" t="s">
        <v>12229</v>
      </c>
      <c r="D1677" s="52" t="s">
        <v>12230</v>
      </c>
      <c r="E1677" s="52" t="s">
        <v>11359</v>
      </c>
      <c r="F1677" s="52" t="s">
        <v>12804</v>
      </c>
      <c r="G1677" s="52">
        <v>2909</v>
      </c>
      <c r="H1677" s="52" t="s">
        <v>12769</v>
      </c>
      <c r="I1677" s="52" t="s">
        <v>12770</v>
      </c>
    </row>
    <row r="1678" spans="1:9" x14ac:dyDescent="0.25">
      <c r="A1678" s="53">
        <v>2920403</v>
      </c>
      <c r="B1678" s="53">
        <v>29</v>
      </c>
      <c r="C1678" s="52" t="s">
        <v>12229</v>
      </c>
      <c r="D1678" s="52" t="s">
        <v>12230</v>
      </c>
      <c r="E1678" s="52" t="s">
        <v>11359</v>
      </c>
      <c r="F1678" s="52" t="s">
        <v>12805</v>
      </c>
      <c r="G1678" s="52">
        <v>2909</v>
      </c>
      <c r="H1678" s="52" t="s">
        <v>12769</v>
      </c>
      <c r="I1678" s="52" t="s">
        <v>12770</v>
      </c>
    </row>
    <row r="1679" spans="1:9" x14ac:dyDescent="0.25">
      <c r="A1679" s="53">
        <v>2920502</v>
      </c>
      <c r="B1679" s="53">
        <v>29</v>
      </c>
      <c r="C1679" s="52" t="s">
        <v>12229</v>
      </c>
      <c r="D1679" s="52" t="s">
        <v>12230</v>
      </c>
      <c r="E1679" s="52" t="s">
        <v>11359</v>
      </c>
      <c r="F1679" s="52" t="s">
        <v>12806</v>
      </c>
      <c r="G1679" s="52">
        <v>2909</v>
      </c>
      <c r="H1679" s="52" t="s">
        <v>12769</v>
      </c>
      <c r="I1679" s="52" t="s">
        <v>12770</v>
      </c>
    </row>
    <row r="1680" spans="1:9" x14ac:dyDescent="0.25">
      <c r="A1680" s="53">
        <v>2920809</v>
      </c>
      <c r="B1680" s="53">
        <v>29</v>
      </c>
      <c r="C1680" s="52" t="s">
        <v>12229</v>
      </c>
      <c r="D1680" s="52" t="s">
        <v>12230</v>
      </c>
      <c r="E1680" s="52" t="s">
        <v>11359</v>
      </c>
      <c r="F1680" s="52" t="s">
        <v>12807</v>
      </c>
      <c r="G1680" s="52">
        <v>2909</v>
      </c>
      <c r="H1680" s="52" t="s">
        <v>12769</v>
      </c>
      <c r="I1680" s="52" t="s">
        <v>12770</v>
      </c>
    </row>
    <row r="1681" spans="1:9" x14ac:dyDescent="0.25">
      <c r="A1681" s="53">
        <v>2921450</v>
      </c>
      <c r="B1681" s="53">
        <v>29</v>
      </c>
      <c r="C1681" s="52" t="s">
        <v>12229</v>
      </c>
      <c r="D1681" s="52" t="s">
        <v>12230</v>
      </c>
      <c r="E1681" s="52" t="s">
        <v>11359</v>
      </c>
      <c r="F1681" s="52" t="s">
        <v>12808</v>
      </c>
      <c r="G1681" s="52">
        <v>2909</v>
      </c>
      <c r="H1681" s="52" t="s">
        <v>12769</v>
      </c>
      <c r="I1681" s="52" t="s">
        <v>12770</v>
      </c>
    </row>
    <row r="1682" spans="1:9" x14ac:dyDescent="0.25">
      <c r="A1682" s="53">
        <v>2921807</v>
      </c>
      <c r="B1682" s="53">
        <v>29</v>
      </c>
      <c r="C1682" s="52" t="s">
        <v>12229</v>
      </c>
      <c r="D1682" s="52" t="s">
        <v>12230</v>
      </c>
      <c r="E1682" s="52" t="s">
        <v>11359</v>
      </c>
      <c r="F1682" s="52" t="s">
        <v>12809</v>
      </c>
      <c r="G1682" s="52">
        <v>2909</v>
      </c>
      <c r="H1682" s="52" t="s">
        <v>12769</v>
      </c>
      <c r="I1682" s="52" t="s">
        <v>12770</v>
      </c>
    </row>
    <row r="1683" spans="1:9" x14ac:dyDescent="0.25">
      <c r="A1683" s="53">
        <v>2922706</v>
      </c>
      <c r="B1683" s="53">
        <v>29</v>
      </c>
      <c r="C1683" s="52" t="s">
        <v>12229</v>
      </c>
      <c r="D1683" s="52" t="s">
        <v>12230</v>
      </c>
      <c r="E1683" s="52" t="s">
        <v>11359</v>
      </c>
      <c r="F1683" s="52" t="s">
        <v>12810</v>
      </c>
      <c r="G1683" s="52">
        <v>2909</v>
      </c>
      <c r="H1683" s="52" t="s">
        <v>12769</v>
      </c>
      <c r="I1683" s="52" t="s">
        <v>12770</v>
      </c>
    </row>
    <row r="1684" spans="1:9" x14ac:dyDescent="0.25">
      <c r="A1684" s="53">
        <v>2924702</v>
      </c>
      <c r="B1684" s="53">
        <v>29</v>
      </c>
      <c r="C1684" s="52" t="s">
        <v>12229</v>
      </c>
      <c r="D1684" s="52" t="s">
        <v>12230</v>
      </c>
      <c r="E1684" s="52" t="s">
        <v>11359</v>
      </c>
      <c r="F1684" s="52" t="s">
        <v>12811</v>
      </c>
      <c r="G1684" s="52">
        <v>2909</v>
      </c>
      <c r="H1684" s="52" t="s">
        <v>12769</v>
      </c>
      <c r="I1684" s="52" t="s">
        <v>12770</v>
      </c>
    </row>
    <row r="1685" spans="1:9" x14ac:dyDescent="0.25">
      <c r="A1685" s="53">
        <v>2924900</v>
      </c>
      <c r="B1685" s="53">
        <v>29</v>
      </c>
      <c r="C1685" s="52" t="s">
        <v>12229</v>
      </c>
      <c r="D1685" s="52" t="s">
        <v>12230</v>
      </c>
      <c r="E1685" s="52" t="s">
        <v>11359</v>
      </c>
      <c r="F1685" s="52" t="s">
        <v>12812</v>
      </c>
      <c r="G1685" s="52">
        <v>2909</v>
      </c>
      <c r="H1685" s="52" t="s">
        <v>12769</v>
      </c>
      <c r="I1685" s="52" t="s">
        <v>12770</v>
      </c>
    </row>
    <row r="1686" spans="1:9" x14ac:dyDescent="0.25">
      <c r="A1686" s="53">
        <v>2925006</v>
      </c>
      <c r="B1686" s="53">
        <v>29</v>
      </c>
      <c r="C1686" s="52" t="s">
        <v>12229</v>
      </c>
      <c r="D1686" s="52" t="s">
        <v>12230</v>
      </c>
      <c r="E1686" s="52" t="s">
        <v>11359</v>
      </c>
      <c r="F1686" s="52" t="s">
        <v>12813</v>
      </c>
      <c r="G1686" s="52">
        <v>2909</v>
      </c>
      <c r="H1686" s="52" t="s">
        <v>12769</v>
      </c>
      <c r="I1686" s="52" t="s">
        <v>12770</v>
      </c>
    </row>
    <row r="1687" spans="1:9" x14ac:dyDescent="0.25">
      <c r="A1687" s="53">
        <v>2925105</v>
      </c>
      <c r="B1687" s="53">
        <v>29</v>
      </c>
      <c r="C1687" s="52" t="s">
        <v>12229</v>
      </c>
      <c r="D1687" s="52" t="s">
        <v>12230</v>
      </c>
      <c r="E1687" s="52" t="s">
        <v>11359</v>
      </c>
      <c r="F1687" s="52" t="s">
        <v>12814</v>
      </c>
      <c r="G1687" s="52">
        <v>2909</v>
      </c>
      <c r="H1687" s="52" t="s">
        <v>12769</v>
      </c>
      <c r="I1687" s="52" t="s">
        <v>12770</v>
      </c>
    </row>
    <row r="1688" spans="1:9" x14ac:dyDescent="0.25">
      <c r="A1688" s="53">
        <v>2925709</v>
      </c>
      <c r="B1688" s="53">
        <v>29</v>
      </c>
      <c r="C1688" s="52" t="s">
        <v>12229</v>
      </c>
      <c r="D1688" s="52" t="s">
        <v>12230</v>
      </c>
      <c r="E1688" s="52" t="s">
        <v>11359</v>
      </c>
      <c r="F1688" s="52" t="s">
        <v>12815</v>
      </c>
      <c r="G1688" s="52">
        <v>2909</v>
      </c>
      <c r="H1688" s="52" t="s">
        <v>12769</v>
      </c>
      <c r="I1688" s="52" t="s">
        <v>12770</v>
      </c>
    </row>
    <row r="1689" spans="1:9" x14ac:dyDescent="0.25">
      <c r="A1689" s="53">
        <v>2926657</v>
      </c>
      <c r="B1689" s="53">
        <v>29</v>
      </c>
      <c r="C1689" s="52" t="s">
        <v>12229</v>
      </c>
      <c r="D1689" s="52" t="s">
        <v>12230</v>
      </c>
      <c r="E1689" s="52" t="s">
        <v>11359</v>
      </c>
      <c r="F1689" s="52" t="s">
        <v>12816</v>
      </c>
      <c r="G1689" s="52">
        <v>2909</v>
      </c>
      <c r="H1689" s="52" t="s">
        <v>12769</v>
      </c>
      <c r="I1689" s="52" t="s">
        <v>12770</v>
      </c>
    </row>
    <row r="1690" spans="1:9" x14ac:dyDescent="0.25">
      <c r="A1690" s="53">
        <v>2926707</v>
      </c>
      <c r="B1690" s="53">
        <v>29</v>
      </c>
      <c r="C1690" s="52" t="s">
        <v>12229</v>
      </c>
      <c r="D1690" s="52" t="s">
        <v>12230</v>
      </c>
      <c r="E1690" s="52" t="s">
        <v>11359</v>
      </c>
      <c r="F1690" s="52" t="s">
        <v>12817</v>
      </c>
      <c r="G1690" s="52">
        <v>2909</v>
      </c>
      <c r="H1690" s="52" t="s">
        <v>12769</v>
      </c>
      <c r="I1690" s="52" t="s">
        <v>12770</v>
      </c>
    </row>
    <row r="1691" spans="1:9" x14ac:dyDescent="0.25">
      <c r="A1691" s="53">
        <v>2926806</v>
      </c>
      <c r="B1691" s="53">
        <v>29</v>
      </c>
      <c r="C1691" s="52" t="s">
        <v>12229</v>
      </c>
      <c r="D1691" s="52" t="s">
        <v>12230</v>
      </c>
      <c r="E1691" s="52" t="s">
        <v>11359</v>
      </c>
      <c r="F1691" s="52" t="s">
        <v>12818</v>
      </c>
      <c r="G1691" s="52">
        <v>2909</v>
      </c>
      <c r="H1691" s="52" t="s">
        <v>12769</v>
      </c>
      <c r="I1691" s="52" t="s">
        <v>12770</v>
      </c>
    </row>
    <row r="1692" spans="1:9" x14ac:dyDescent="0.25">
      <c r="A1692" s="53">
        <v>2927903</v>
      </c>
      <c r="B1692" s="53">
        <v>29</v>
      </c>
      <c r="C1692" s="52" t="s">
        <v>12229</v>
      </c>
      <c r="D1692" s="52" t="s">
        <v>12230</v>
      </c>
      <c r="E1692" s="52" t="s">
        <v>11359</v>
      </c>
      <c r="F1692" s="52" t="s">
        <v>11515</v>
      </c>
      <c r="G1692" s="52">
        <v>2909</v>
      </c>
      <c r="H1692" s="52" t="s">
        <v>12769</v>
      </c>
      <c r="I1692" s="52" t="s">
        <v>12770</v>
      </c>
    </row>
    <row r="1693" spans="1:9" x14ac:dyDescent="0.25">
      <c r="A1693" s="53">
        <v>2931004</v>
      </c>
      <c r="B1693" s="53">
        <v>29</v>
      </c>
      <c r="C1693" s="52" t="s">
        <v>12229</v>
      </c>
      <c r="D1693" s="52" t="s">
        <v>12230</v>
      </c>
      <c r="E1693" s="52" t="s">
        <v>11359</v>
      </c>
      <c r="F1693" s="52" t="s">
        <v>12819</v>
      </c>
      <c r="G1693" s="52">
        <v>2909</v>
      </c>
      <c r="H1693" s="52" t="s">
        <v>12769</v>
      </c>
      <c r="I1693" s="52" t="s">
        <v>12770</v>
      </c>
    </row>
    <row r="1694" spans="1:9" x14ac:dyDescent="0.25">
      <c r="A1694" s="53">
        <v>2931806</v>
      </c>
      <c r="B1694" s="53">
        <v>29</v>
      </c>
      <c r="C1694" s="52" t="s">
        <v>12229</v>
      </c>
      <c r="D1694" s="52" t="s">
        <v>12230</v>
      </c>
      <c r="E1694" s="52" t="s">
        <v>11359</v>
      </c>
      <c r="F1694" s="52" t="s">
        <v>12820</v>
      </c>
      <c r="G1694" s="52">
        <v>2909</v>
      </c>
      <c r="H1694" s="52" t="s">
        <v>12769</v>
      </c>
      <c r="I1694" s="52" t="s">
        <v>12770</v>
      </c>
    </row>
    <row r="1695" spans="1:9" x14ac:dyDescent="0.25">
      <c r="A1695" s="53">
        <v>2933307</v>
      </c>
      <c r="B1695" s="53">
        <v>29</v>
      </c>
      <c r="C1695" s="52" t="s">
        <v>12229</v>
      </c>
      <c r="D1695" s="52" t="s">
        <v>12230</v>
      </c>
      <c r="E1695" s="52" t="s">
        <v>11359</v>
      </c>
      <c r="F1695" s="52" t="s">
        <v>12821</v>
      </c>
      <c r="G1695" s="52">
        <v>2909</v>
      </c>
      <c r="H1695" s="52" t="s">
        <v>12769</v>
      </c>
      <c r="I1695" s="52" t="s">
        <v>12770</v>
      </c>
    </row>
    <row r="1696" spans="1:9" x14ac:dyDescent="0.25">
      <c r="A1696" s="53">
        <v>3200102</v>
      </c>
      <c r="B1696" s="53">
        <v>32</v>
      </c>
      <c r="C1696" s="52" t="s">
        <v>12822</v>
      </c>
      <c r="D1696" s="52" t="s">
        <v>11543</v>
      </c>
      <c r="E1696" s="52" t="s">
        <v>12823</v>
      </c>
      <c r="F1696" s="52" t="s">
        <v>12824</v>
      </c>
      <c r="G1696" s="52">
        <v>3201</v>
      </c>
      <c r="H1696" s="52" t="s">
        <v>12825</v>
      </c>
      <c r="I1696" s="52" t="s">
        <v>12826</v>
      </c>
    </row>
    <row r="1697" spans="1:9" x14ac:dyDescent="0.25">
      <c r="A1697" s="53">
        <v>3200201</v>
      </c>
      <c r="B1697" s="53">
        <v>32</v>
      </c>
      <c r="C1697" s="52" t="s">
        <v>12822</v>
      </c>
      <c r="D1697" s="52" t="s">
        <v>11543</v>
      </c>
      <c r="E1697" s="52" t="s">
        <v>12823</v>
      </c>
      <c r="F1697" s="52" t="s">
        <v>12827</v>
      </c>
      <c r="G1697" s="52">
        <v>3201</v>
      </c>
      <c r="H1697" s="52" t="s">
        <v>12825</v>
      </c>
      <c r="I1697" s="52" t="s">
        <v>12826</v>
      </c>
    </row>
    <row r="1698" spans="1:9" x14ac:dyDescent="0.25">
      <c r="A1698" s="53">
        <v>3200300</v>
      </c>
      <c r="B1698" s="53">
        <v>32</v>
      </c>
      <c r="C1698" s="52" t="s">
        <v>12822</v>
      </c>
      <c r="D1698" s="52" t="s">
        <v>11543</v>
      </c>
      <c r="E1698" s="52" t="s">
        <v>12823</v>
      </c>
      <c r="F1698" s="52" t="s">
        <v>12828</v>
      </c>
      <c r="G1698" s="52">
        <v>3201</v>
      </c>
      <c r="H1698" s="52" t="s">
        <v>12825</v>
      </c>
      <c r="I1698" s="52" t="s">
        <v>12826</v>
      </c>
    </row>
    <row r="1699" spans="1:9" x14ac:dyDescent="0.25">
      <c r="A1699" s="53">
        <v>3200409</v>
      </c>
      <c r="B1699" s="53">
        <v>32</v>
      </c>
      <c r="C1699" s="52" t="s">
        <v>12822</v>
      </c>
      <c r="D1699" s="52" t="s">
        <v>11543</v>
      </c>
      <c r="E1699" s="52" t="s">
        <v>12823</v>
      </c>
      <c r="F1699" s="52" t="s">
        <v>12829</v>
      </c>
      <c r="G1699" s="52">
        <v>3201</v>
      </c>
      <c r="H1699" s="52" t="s">
        <v>12825</v>
      </c>
      <c r="I1699" s="52" t="s">
        <v>12826</v>
      </c>
    </row>
    <row r="1700" spans="1:9" x14ac:dyDescent="0.25">
      <c r="A1700" s="53">
        <v>3200508</v>
      </c>
      <c r="B1700" s="53">
        <v>32</v>
      </c>
      <c r="C1700" s="52" t="s">
        <v>12822</v>
      </c>
      <c r="D1700" s="52" t="s">
        <v>11543</v>
      </c>
      <c r="E1700" s="52" t="s">
        <v>12823</v>
      </c>
      <c r="F1700" s="52" t="s">
        <v>12830</v>
      </c>
      <c r="G1700" s="52">
        <v>3201</v>
      </c>
      <c r="H1700" s="52" t="s">
        <v>12825</v>
      </c>
      <c r="I1700" s="52" t="s">
        <v>12826</v>
      </c>
    </row>
    <row r="1701" spans="1:9" x14ac:dyDescent="0.25">
      <c r="A1701" s="53">
        <v>3200607</v>
      </c>
      <c r="B1701" s="53">
        <v>32</v>
      </c>
      <c r="C1701" s="52" t="s">
        <v>12822</v>
      </c>
      <c r="D1701" s="52" t="s">
        <v>11543</v>
      </c>
      <c r="E1701" s="52" t="s">
        <v>12823</v>
      </c>
      <c r="F1701" s="52" t="s">
        <v>12831</v>
      </c>
      <c r="G1701" s="52">
        <v>3201</v>
      </c>
      <c r="H1701" s="52" t="s">
        <v>12825</v>
      </c>
      <c r="I1701" s="52" t="s">
        <v>12826</v>
      </c>
    </row>
    <row r="1702" spans="1:9" x14ac:dyDescent="0.25">
      <c r="A1702" s="53">
        <v>3200706</v>
      </c>
      <c r="B1702" s="53">
        <v>32</v>
      </c>
      <c r="C1702" s="52" t="s">
        <v>12822</v>
      </c>
      <c r="D1702" s="52" t="s">
        <v>11543</v>
      </c>
      <c r="E1702" s="52" t="s">
        <v>12823</v>
      </c>
      <c r="F1702" s="52" t="s">
        <v>12832</v>
      </c>
      <c r="G1702" s="52">
        <v>3201</v>
      </c>
      <c r="H1702" s="52" t="s">
        <v>12825</v>
      </c>
      <c r="I1702" s="52" t="s">
        <v>12826</v>
      </c>
    </row>
    <row r="1703" spans="1:9" x14ac:dyDescent="0.25">
      <c r="A1703" s="53">
        <v>3201001</v>
      </c>
      <c r="B1703" s="53">
        <v>32</v>
      </c>
      <c r="C1703" s="52" t="s">
        <v>12822</v>
      </c>
      <c r="D1703" s="52" t="s">
        <v>11543</v>
      </c>
      <c r="E1703" s="52" t="s">
        <v>12823</v>
      </c>
      <c r="F1703" s="52" t="s">
        <v>12833</v>
      </c>
      <c r="G1703" s="52">
        <v>3201</v>
      </c>
      <c r="H1703" s="52" t="s">
        <v>12825</v>
      </c>
      <c r="I1703" s="52" t="s">
        <v>12826</v>
      </c>
    </row>
    <row r="1704" spans="1:9" x14ac:dyDescent="0.25">
      <c r="A1704" s="53">
        <v>3201100</v>
      </c>
      <c r="B1704" s="53">
        <v>32</v>
      </c>
      <c r="C1704" s="52" t="s">
        <v>12822</v>
      </c>
      <c r="D1704" s="52" t="s">
        <v>11543</v>
      </c>
      <c r="E1704" s="52" t="s">
        <v>12823</v>
      </c>
      <c r="F1704" s="52" t="s">
        <v>12834</v>
      </c>
      <c r="G1704" s="52">
        <v>3201</v>
      </c>
      <c r="H1704" s="52" t="s">
        <v>12825</v>
      </c>
      <c r="I1704" s="52" t="s">
        <v>12826</v>
      </c>
    </row>
    <row r="1705" spans="1:9" x14ac:dyDescent="0.25">
      <c r="A1705" s="53">
        <v>3201209</v>
      </c>
      <c r="B1705" s="53">
        <v>32</v>
      </c>
      <c r="C1705" s="52" t="s">
        <v>12822</v>
      </c>
      <c r="D1705" s="52" t="s">
        <v>11543</v>
      </c>
      <c r="E1705" s="52" t="s">
        <v>12823</v>
      </c>
      <c r="F1705" s="52" t="s">
        <v>12835</v>
      </c>
      <c r="G1705" s="52">
        <v>3201</v>
      </c>
      <c r="H1705" s="52" t="s">
        <v>12825</v>
      </c>
      <c r="I1705" s="52" t="s">
        <v>12826</v>
      </c>
    </row>
    <row r="1706" spans="1:9" x14ac:dyDescent="0.25">
      <c r="A1706" s="53">
        <v>3201308</v>
      </c>
      <c r="B1706" s="53">
        <v>32</v>
      </c>
      <c r="C1706" s="52" t="s">
        <v>12822</v>
      </c>
      <c r="D1706" s="52" t="s">
        <v>11543</v>
      </c>
      <c r="E1706" s="52" t="s">
        <v>12823</v>
      </c>
      <c r="F1706" s="52" t="s">
        <v>12836</v>
      </c>
      <c r="G1706" s="52">
        <v>3201</v>
      </c>
      <c r="H1706" s="52" t="s">
        <v>12825</v>
      </c>
      <c r="I1706" s="52" t="s">
        <v>12826</v>
      </c>
    </row>
    <row r="1707" spans="1:9" x14ac:dyDescent="0.25">
      <c r="A1707" s="53">
        <v>3201407</v>
      </c>
      <c r="B1707" s="53">
        <v>32</v>
      </c>
      <c r="C1707" s="52" t="s">
        <v>12822</v>
      </c>
      <c r="D1707" s="52" t="s">
        <v>11543</v>
      </c>
      <c r="E1707" s="52" t="s">
        <v>12823</v>
      </c>
      <c r="F1707" s="52" t="s">
        <v>12837</v>
      </c>
      <c r="G1707" s="52">
        <v>3201</v>
      </c>
      <c r="H1707" s="52" t="s">
        <v>12825</v>
      </c>
      <c r="I1707" s="52" t="s">
        <v>12826</v>
      </c>
    </row>
    <row r="1708" spans="1:9" x14ac:dyDescent="0.25">
      <c r="A1708" s="53">
        <v>3201506</v>
      </c>
      <c r="B1708" s="53">
        <v>32</v>
      </c>
      <c r="C1708" s="52" t="s">
        <v>12822</v>
      </c>
      <c r="D1708" s="52" t="s">
        <v>11543</v>
      </c>
      <c r="E1708" s="52" t="s">
        <v>12823</v>
      </c>
      <c r="F1708" s="52" t="s">
        <v>12838</v>
      </c>
      <c r="G1708" s="52">
        <v>3201</v>
      </c>
      <c r="H1708" s="52" t="s">
        <v>12825</v>
      </c>
      <c r="I1708" s="52" t="s">
        <v>12826</v>
      </c>
    </row>
    <row r="1709" spans="1:9" x14ac:dyDescent="0.25">
      <c r="A1709" s="53">
        <v>3201605</v>
      </c>
      <c r="B1709" s="53">
        <v>32</v>
      </c>
      <c r="C1709" s="52" t="s">
        <v>12822</v>
      </c>
      <c r="D1709" s="52" t="s">
        <v>11543</v>
      </c>
      <c r="E1709" s="52" t="s">
        <v>12823</v>
      </c>
      <c r="F1709" s="52" t="s">
        <v>12839</v>
      </c>
      <c r="G1709" s="52">
        <v>3201</v>
      </c>
      <c r="H1709" s="52" t="s">
        <v>12825</v>
      </c>
      <c r="I1709" s="52" t="s">
        <v>12826</v>
      </c>
    </row>
    <row r="1710" spans="1:9" x14ac:dyDescent="0.25">
      <c r="A1710" s="53">
        <v>3201704</v>
      </c>
      <c r="B1710" s="53">
        <v>32</v>
      </c>
      <c r="C1710" s="52" t="s">
        <v>12822</v>
      </c>
      <c r="D1710" s="52" t="s">
        <v>11543</v>
      </c>
      <c r="E1710" s="52" t="s">
        <v>12823</v>
      </c>
      <c r="F1710" s="52" t="s">
        <v>12840</v>
      </c>
      <c r="G1710" s="52">
        <v>3201</v>
      </c>
      <c r="H1710" s="52" t="s">
        <v>12825</v>
      </c>
      <c r="I1710" s="52" t="s">
        <v>12826</v>
      </c>
    </row>
    <row r="1711" spans="1:9" x14ac:dyDescent="0.25">
      <c r="A1711" s="53">
        <v>3201803</v>
      </c>
      <c r="B1711" s="53">
        <v>32</v>
      </c>
      <c r="C1711" s="52" t="s">
        <v>12822</v>
      </c>
      <c r="D1711" s="52" t="s">
        <v>11543</v>
      </c>
      <c r="E1711" s="52" t="s">
        <v>12823</v>
      </c>
      <c r="F1711" s="52" t="s">
        <v>12841</v>
      </c>
      <c r="G1711" s="52">
        <v>3201</v>
      </c>
      <c r="H1711" s="52" t="s">
        <v>12825</v>
      </c>
      <c r="I1711" s="52" t="s">
        <v>12826</v>
      </c>
    </row>
    <row r="1712" spans="1:9" x14ac:dyDescent="0.25">
      <c r="A1712" s="53">
        <v>3201902</v>
      </c>
      <c r="B1712" s="53">
        <v>32</v>
      </c>
      <c r="C1712" s="52" t="s">
        <v>12822</v>
      </c>
      <c r="D1712" s="52" t="s">
        <v>11543</v>
      </c>
      <c r="E1712" s="52" t="s">
        <v>12823</v>
      </c>
      <c r="F1712" s="52" t="s">
        <v>12842</v>
      </c>
      <c r="G1712" s="52">
        <v>3201</v>
      </c>
      <c r="H1712" s="52" t="s">
        <v>12825</v>
      </c>
      <c r="I1712" s="52" t="s">
        <v>12826</v>
      </c>
    </row>
    <row r="1713" spans="1:9" x14ac:dyDescent="0.25">
      <c r="A1713" s="53">
        <v>3202009</v>
      </c>
      <c r="B1713" s="53">
        <v>32</v>
      </c>
      <c r="C1713" s="52" t="s">
        <v>12822</v>
      </c>
      <c r="D1713" s="52" t="s">
        <v>11543</v>
      </c>
      <c r="E1713" s="52" t="s">
        <v>12823</v>
      </c>
      <c r="F1713" s="52" t="s">
        <v>12843</v>
      </c>
      <c r="G1713" s="52">
        <v>3201</v>
      </c>
      <c r="H1713" s="52" t="s">
        <v>12825</v>
      </c>
      <c r="I1713" s="52" t="s">
        <v>12826</v>
      </c>
    </row>
    <row r="1714" spans="1:9" x14ac:dyDescent="0.25">
      <c r="A1714" s="53">
        <v>3202207</v>
      </c>
      <c r="B1714" s="53">
        <v>32</v>
      </c>
      <c r="C1714" s="52" t="s">
        <v>12822</v>
      </c>
      <c r="D1714" s="52" t="s">
        <v>11543</v>
      </c>
      <c r="E1714" s="52" t="s">
        <v>12823</v>
      </c>
      <c r="F1714" s="52" t="s">
        <v>12844</v>
      </c>
      <c r="G1714" s="52">
        <v>3201</v>
      </c>
      <c r="H1714" s="52" t="s">
        <v>12825</v>
      </c>
      <c r="I1714" s="52" t="s">
        <v>12826</v>
      </c>
    </row>
    <row r="1715" spans="1:9" x14ac:dyDescent="0.25">
      <c r="A1715" s="53">
        <v>3202306</v>
      </c>
      <c r="B1715" s="53">
        <v>32</v>
      </c>
      <c r="C1715" s="52" t="s">
        <v>12822</v>
      </c>
      <c r="D1715" s="52" t="s">
        <v>11543</v>
      </c>
      <c r="E1715" s="52" t="s">
        <v>12823</v>
      </c>
      <c r="F1715" s="52" t="s">
        <v>12845</v>
      </c>
      <c r="G1715" s="52">
        <v>3201</v>
      </c>
      <c r="H1715" s="52" t="s">
        <v>12825</v>
      </c>
      <c r="I1715" s="52" t="s">
        <v>12826</v>
      </c>
    </row>
    <row r="1716" spans="1:9" x14ac:dyDescent="0.25">
      <c r="A1716" s="53">
        <v>3202405</v>
      </c>
      <c r="B1716" s="53">
        <v>32</v>
      </c>
      <c r="C1716" s="52" t="s">
        <v>12822</v>
      </c>
      <c r="D1716" s="52" t="s">
        <v>11543</v>
      </c>
      <c r="E1716" s="52" t="s">
        <v>12823</v>
      </c>
      <c r="F1716" s="52" t="s">
        <v>12846</v>
      </c>
      <c r="G1716" s="52">
        <v>3201</v>
      </c>
      <c r="H1716" s="52" t="s">
        <v>12825</v>
      </c>
      <c r="I1716" s="52" t="s">
        <v>12826</v>
      </c>
    </row>
    <row r="1717" spans="1:9" x14ac:dyDescent="0.25">
      <c r="A1717" s="53">
        <v>3202454</v>
      </c>
      <c r="B1717" s="53">
        <v>32</v>
      </c>
      <c r="C1717" s="52" t="s">
        <v>12822</v>
      </c>
      <c r="D1717" s="52" t="s">
        <v>11543</v>
      </c>
      <c r="E1717" s="52" t="s">
        <v>12823</v>
      </c>
      <c r="F1717" s="52" t="s">
        <v>12847</v>
      </c>
      <c r="G1717" s="52">
        <v>3201</v>
      </c>
      <c r="H1717" s="52" t="s">
        <v>12825</v>
      </c>
      <c r="I1717" s="52" t="s">
        <v>12826</v>
      </c>
    </row>
    <row r="1718" spans="1:9" x14ac:dyDescent="0.25">
      <c r="A1718" s="53">
        <v>3202504</v>
      </c>
      <c r="B1718" s="53">
        <v>32</v>
      </c>
      <c r="C1718" s="52" t="s">
        <v>12822</v>
      </c>
      <c r="D1718" s="52" t="s">
        <v>11543</v>
      </c>
      <c r="E1718" s="52" t="s">
        <v>12823</v>
      </c>
      <c r="F1718" s="52" t="s">
        <v>12848</v>
      </c>
      <c r="G1718" s="52">
        <v>3201</v>
      </c>
      <c r="H1718" s="52" t="s">
        <v>12825</v>
      </c>
      <c r="I1718" s="52" t="s">
        <v>12826</v>
      </c>
    </row>
    <row r="1719" spans="1:9" x14ac:dyDescent="0.25">
      <c r="A1719" s="53">
        <v>3202553</v>
      </c>
      <c r="B1719" s="53">
        <v>32</v>
      </c>
      <c r="C1719" s="52" t="s">
        <v>12822</v>
      </c>
      <c r="D1719" s="52" t="s">
        <v>11543</v>
      </c>
      <c r="E1719" s="52" t="s">
        <v>12823</v>
      </c>
      <c r="F1719" s="52" t="s">
        <v>12849</v>
      </c>
      <c r="G1719" s="52">
        <v>3201</v>
      </c>
      <c r="H1719" s="52" t="s">
        <v>12825</v>
      </c>
      <c r="I1719" s="52" t="s">
        <v>12826</v>
      </c>
    </row>
    <row r="1720" spans="1:9" x14ac:dyDescent="0.25">
      <c r="A1720" s="53">
        <v>3202603</v>
      </c>
      <c r="B1720" s="53">
        <v>32</v>
      </c>
      <c r="C1720" s="52" t="s">
        <v>12822</v>
      </c>
      <c r="D1720" s="52" t="s">
        <v>11543</v>
      </c>
      <c r="E1720" s="52" t="s">
        <v>12823</v>
      </c>
      <c r="F1720" s="52" t="s">
        <v>12850</v>
      </c>
      <c r="G1720" s="52">
        <v>3201</v>
      </c>
      <c r="H1720" s="52" t="s">
        <v>12825</v>
      </c>
      <c r="I1720" s="52" t="s">
        <v>12826</v>
      </c>
    </row>
    <row r="1721" spans="1:9" x14ac:dyDescent="0.25">
      <c r="A1721" s="53">
        <v>3202652</v>
      </c>
      <c r="B1721" s="53">
        <v>32</v>
      </c>
      <c r="C1721" s="52" t="s">
        <v>12822</v>
      </c>
      <c r="D1721" s="52" t="s">
        <v>11543</v>
      </c>
      <c r="E1721" s="52" t="s">
        <v>12823</v>
      </c>
      <c r="F1721" s="52" t="s">
        <v>12851</v>
      </c>
      <c r="G1721" s="52">
        <v>3201</v>
      </c>
      <c r="H1721" s="52" t="s">
        <v>12825</v>
      </c>
      <c r="I1721" s="52" t="s">
        <v>12826</v>
      </c>
    </row>
    <row r="1722" spans="1:9" x14ac:dyDescent="0.25">
      <c r="A1722" s="53">
        <v>3202801</v>
      </c>
      <c r="B1722" s="53">
        <v>32</v>
      </c>
      <c r="C1722" s="52" t="s">
        <v>12822</v>
      </c>
      <c r="D1722" s="52" t="s">
        <v>11543</v>
      </c>
      <c r="E1722" s="52" t="s">
        <v>12823</v>
      </c>
      <c r="F1722" s="52" t="s">
        <v>12852</v>
      </c>
      <c r="G1722" s="52">
        <v>3201</v>
      </c>
      <c r="H1722" s="52" t="s">
        <v>12825</v>
      </c>
      <c r="I1722" s="52" t="s">
        <v>12826</v>
      </c>
    </row>
    <row r="1723" spans="1:9" x14ac:dyDescent="0.25">
      <c r="A1723" s="53">
        <v>3202900</v>
      </c>
      <c r="B1723" s="53">
        <v>32</v>
      </c>
      <c r="C1723" s="52" t="s">
        <v>12822</v>
      </c>
      <c r="D1723" s="52" t="s">
        <v>11543</v>
      </c>
      <c r="E1723" s="52" t="s">
        <v>12823</v>
      </c>
      <c r="F1723" s="52" t="s">
        <v>12853</v>
      </c>
      <c r="G1723" s="52">
        <v>3201</v>
      </c>
      <c r="H1723" s="52" t="s">
        <v>12825</v>
      </c>
      <c r="I1723" s="52" t="s">
        <v>12826</v>
      </c>
    </row>
    <row r="1724" spans="1:9" x14ac:dyDescent="0.25">
      <c r="A1724" s="53">
        <v>3203007</v>
      </c>
      <c r="B1724" s="53">
        <v>32</v>
      </c>
      <c r="C1724" s="52" t="s">
        <v>12822</v>
      </c>
      <c r="D1724" s="52" t="s">
        <v>11543</v>
      </c>
      <c r="E1724" s="52" t="s">
        <v>12823</v>
      </c>
      <c r="F1724" s="52" t="s">
        <v>12854</v>
      </c>
      <c r="G1724" s="52">
        <v>3201</v>
      </c>
      <c r="H1724" s="52" t="s">
        <v>12825</v>
      </c>
      <c r="I1724" s="52" t="s">
        <v>12826</v>
      </c>
    </row>
    <row r="1725" spans="1:9" x14ac:dyDescent="0.25">
      <c r="A1725" s="53">
        <v>3203056</v>
      </c>
      <c r="B1725" s="53">
        <v>32</v>
      </c>
      <c r="C1725" s="52" t="s">
        <v>12822</v>
      </c>
      <c r="D1725" s="52" t="s">
        <v>11543</v>
      </c>
      <c r="E1725" s="52" t="s">
        <v>12823</v>
      </c>
      <c r="F1725" s="52" t="s">
        <v>12855</v>
      </c>
      <c r="G1725" s="52">
        <v>3201</v>
      </c>
      <c r="H1725" s="52" t="s">
        <v>12825</v>
      </c>
      <c r="I1725" s="52" t="s">
        <v>12826</v>
      </c>
    </row>
    <row r="1726" spans="1:9" x14ac:dyDescent="0.25">
      <c r="A1726" s="53">
        <v>3203106</v>
      </c>
      <c r="B1726" s="53">
        <v>32</v>
      </c>
      <c r="C1726" s="52" t="s">
        <v>12822</v>
      </c>
      <c r="D1726" s="52" t="s">
        <v>11543</v>
      </c>
      <c r="E1726" s="52" t="s">
        <v>12823</v>
      </c>
      <c r="F1726" s="52" t="s">
        <v>12856</v>
      </c>
      <c r="G1726" s="52">
        <v>3201</v>
      </c>
      <c r="H1726" s="52" t="s">
        <v>12825</v>
      </c>
      <c r="I1726" s="52" t="s">
        <v>12826</v>
      </c>
    </row>
    <row r="1727" spans="1:9" x14ac:dyDescent="0.25">
      <c r="A1727" s="53">
        <v>3203130</v>
      </c>
      <c r="B1727" s="53">
        <v>32</v>
      </c>
      <c r="C1727" s="52" t="s">
        <v>12822</v>
      </c>
      <c r="D1727" s="52" t="s">
        <v>11543</v>
      </c>
      <c r="E1727" s="52" t="s">
        <v>12823</v>
      </c>
      <c r="F1727" s="52" t="s">
        <v>12857</v>
      </c>
      <c r="G1727" s="52">
        <v>3201</v>
      </c>
      <c r="H1727" s="52" t="s">
        <v>12825</v>
      </c>
      <c r="I1727" s="52" t="s">
        <v>12826</v>
      </c>
    </row>
    <row r="1728" spans="1:9" x14ac:dyDescent="0.25">
      <c r="A1728" s="53">
        <v>3203163</v>
      </c>
      <c r="B1728" s="53">
        <v>32</v>
      </c>
      <c r="C1728" s="52" t="s">
        <v>12822</v>
      </c>
      <c r="D1728" s="52" t="s">
        <v>11543</v>
      </c>
      <c r="E1728" s="52" t="s">
        <v>12823</v>
      </c>
      <c r="F1728" s="52" t="s">
        <v>12858</v>
      </c>
      <c r="G1728" s="52">
        <v>3201</v>
      </c>
      <c r="H1728" s="52" t="s">
        <v>12825</v>
      </c>
      <c r="I1728" s="52" t="s">
        <v>12826</v>
      </c>
    </row>
    <row r="1729" spans="1:9" x14ac:dyDescent="0.25">
      <c r="A1729" s="53">
        <v>3203205</v>
      </c>
      <c r="B1729" s="53">
        <v>32</v>
      </c>
      <c r="C1729" s="52" t="s">
        <v>12822</v>
      </c>
      <c r="D1729" s="52" t="s">
        <v>11543</v>
      </c>
      <c r="E1729" s="52" t="s">
        <v>12823</v>
      </c>
      <c r="F1729" s="52" t="s">
        <v>12859</v>
      </c>
      <c r="G1729" s="52">
        <v>3201</v>
      </c>
      <c r="H1729" s="52" t="s">
        <v>12825</v>
      </c>
      <c r="I1729" s="52" t="s">
        <v>12826</v>
      </c>
    </row>
    <row r="1730" spans="1:9" x14ac:dyDescent="0.25">
      <c r="A1730" s="53">
        <v>3203320</v>
      </c>
      <c r="B1730" s="53">
        <v>32</v>
      </c>
      <c r="C1730" s="52" t="s">
        <v>12822</v>
      </c>
      <c r="D1730" s="52" t="s">
        <v>11543</v>
      </c>
      <c r="E1730" s="52" t="s">
        <v>12823</v>
      </c>
      <c r="F1730" s="52" t="s">
        <v>12860</v>
      </c>
      <c r="G1730" s="52">
        <v>3201</v>
      </c>
      <c r="H1730" s="52" t="s">
        <v>12825</v>
      </c>
      <c r="I1730" s="52" t="s">
        <v>12826</v>
      </c>
    </row>
    <row r="1731" spans="1:9" x14ac:dyDescent="0.25">
      <c r="A1731" s="53">
        <v>3203346</v>
      </c>
      <c r="B1731" s="53">
        <v>32</v>
      </c>
      <c r="C1731" s="52" t="s">
        <v>12822</v>
      </c>
      <c r="D1731" s="52" t="s">
        <v>11543</v>
      </c>
      <c r="E1731" s="52" t="s">
        <v>12823</v>
      </c>
      <c r="F1731" s="52" t="s">
        <v>12861</v>
      </c>
      <c r="G1731" s="52">
        <v>3201</v>
      </c>
      <c r="H1731" s="52" t="s">
        <v>12825</v>
      </c>
      <c r="I1731" s="52" t="s">
        <v>12826</v>
      </c>
    </row>
    <row r="1732" spans="1:9" x14ac:dyDescent="0.25">
      <c r="A1732" s="53">
        <v>3203403</v>
      </c>
      <c r="B1732" s="53">
        <v>32</v>
      </c>
      <c r="C1732" s="52" t="s">
        <v>12822</v>
      </c>
      <c r="D1732" s="52" t="s">
        <v>11543</v>
      </c>
      <c r="E1732" s="52" t="s">
        <v>12823</v>
      </c>
      <c r="F1732" s="52" t="s">
        <v>12862</v>
      </c>
      <c r="G1732" s="52">
        <v>3201</v>
      </c>
      <c r="H1732" s="52" t="s">
        <v>12825</v>
      </c>
      <c r="I1732" s="52" t="s">
        <v>12826</v>
      </c>
    </row>
    <row r="1733" spans="1:9" x14ac:dyDescent="0.25">
      <c r="A1733" s="53">
        <v>3203502</v>
      </c>
      <c r="B1733" s="53">
        <v>32</v>
      </c>
      <c r="C1733" s="52" t="s">
        <v>12822</v>
      </c>
      <c r="D1733" s="52" t="s">
        <v>11543</v>
      </c>
      <c r="E1733" s="52" t="s">
        <v>12823</v>
      </c>
      <c r="F1733" s="52" t="s">
        <v>12863</v>
      </c>
      <c r="G1733" s="52">
        <v>3201</v>
      </c>
      <c r="H1733" s="52" t="s">
        <v>12825</v>
      </c>
      <c r="I1733" s="52" t="s">
        <v>12826</v>
      </c>
    </row>
    <row r="1734" spans="1:9" x14ac:dyDescent="0.25">
      <c r="A1734" s="53">
        <v>3203601</v>
      </c>
      <c r="B1734" s="53">
        <v>32</v>
      </c>
      <c r="C1734" s="52" t="s">
        <v>12822</v>
      </c>
      <c r="D1734" s="52" t="s">
        <v>11543</v>
      </c>
      <c r="E1734" s="52" t="s">
        <v>12823</v>
      </c>
      <c r="F1734" s="52" t="s">
        <v>12864</v>
      </c>
      <c r="G1734" s="52">
        <v>3201</v>
      </c>
      <c r="H1734" s="52" t="s">
        <v>12825</v>
      </c>
      <c r="I1734" s="52" t="s">
        <v>12826</v>
      </c>
    </row>
    <row r="1735" spans="1:9" x14ac:dyDescent="0.25">
      <c r="A1735" s="53">
        <v>3203700</v>
      </c>
      <c r="B1735" s="53">
        <v>32</v>
      </c>
      <c r="C1735" s="52" t="s">
        <v>12822</v>
      </c>
      <c r="D1735" s="52" t="s">
        <v>11543</v>
      </c>
      <c r="E1735" s="52" t="s">
        <v>12823</v>
      </c>
      <c r="F1735" s="52" t="s">
        <v>12865</v>
      </c>
      <c r="G1735" s="52">
        <v>3201</v>
      </c>
      <c r="H1735" s="52" t="s">
        <v>12825</v>
      </c>
      <c r="I1735" s="52" t="s">
        <v>12826</v>
      </c>
    </row>
    <row r="1736" spans="1:9" x14ac:dyDescent="0.25">
      <c r="A1736" s="53">
        <v>3203809</v>
      </c>
      <c r="B1736" s="53">
        <v>32</v>
      </c>
      <c r="C1736" s="52" t="s">
        <v>12822</v>
      </c>
      <c r="D1736" s="52" t="s">
        <v>11543</v>
      </c>
      <c r="E1736" s="52" t="s">
        <v>12823</v>
      </c>
      <c r="F1736" s="52" t="s">
        <v>12866</v>
      </c>
      <c r="G1736" s="52">
        <v>3201</v>
      </c>
      <c r="H1736" s="52" t="s">
        <v>12825</v>
      </c>
      <c r="I1736" s="52" t="s">
        <v>12826</v>
      </c>
    </row>
    <row r="1737" spans="1:9" x14ac:dyDescent="0.25">
      <c r="A1737" s="53">
        <v>3203908</v>
      </c>
      <c r="B1737" s="53">
        <v>32</v>
      </c>
      <c r="C1737" s="52" t="s">
        <v>12822</v>
      </c>
      <c r="D1737" s="52" t="s">
        <v>11543</v>
      </c>
      <c r="E1737" s="52" t="s">
        <v>12823</v>
      </c>
      <c r="F1737" s="52" t="s">
        <v>12867</v>
      </c>
      <c r="G1737" s="52">
        <v>3201</v>
      </c>
      <c r="H1737" s="52" t="s">
        <v>12825</v>
      </c>
      <c r="I1737" s="52" t="s">
        <v>12826</v>
      </c>
    </row>
    <row r="1738" spans="1:9" x14ac:dyDescent="0.25">
      <c r="A1738" s="53">
        <v>3204054</v>
      </c>
      <c r="B1738" s="53">
        <v>32</v>
      </c>
      <c r="C1738" s="52" t="s">
        <v>12822</v>
      </c>
      <c r="D1738" s="52" t="s">
        <v>11543</v>
      </c>
      <c r="E1738" s="52" t="s">
        <v>12823</v>
      </c>
      <c r="F1738" s="52" t="s">
        <v>12868</v>
      </c>
      <c r="G1738" s="52">
        <v>3201</v>
      </c>
      <c r="H1738" s="52" t="s">
        <v>12825</v>
      </c>
      <c r="I1738" s="52" t="s">
        <v>12826</v>
      </c>
    </row>
    <row r="1739" spans="1:9" x14ac:dyDescent="0.25">
      <c r="A1739" s="53">
        <v>3204104</v>
      </c>
      <c r="B1739" s="53">
        <v>32</v>
      </c>
      <c r="C1739" s="52" t="s">
        <v>12822</v>
      </c>
      <c r="D1739" s="52" t="s">
        <v>11543</v>
      </c>
      <c r="E1739" s="52" t="s">
        <v>12823</v>
      </c>
      <c r="F1739" s="52" t="s">
        <v>12869</v>
      </c>
      <c r="G1739" s="52">
        <v>3201</v>
      </c>
      <c r="H1739" s="52" t="s">
        <v>12825</v>
      </c>
      <c r="I1739" s="52" t="s">
        <v>12826</v>
      </c>
    </row>
    <row r="1740" spans="1:9" x14ac:dyDescent="0.25">
      <c r="A1740" s="53">
        <v>3204203</v>
      </c>
      <c r="B1740" s="53">
        <v>32</v>
      </c>
      <c r="C1740" s="52" t="s">
        <v>12822</v>
      </c>
      <c r="D1740" s="52" t="s">
        <v>11543</v>
      </c>
      <c r="E1740" s="52" t="s">
        <v>12823</v>
      </c>
      <c r="F1740" s="52" t="s">
        <v>12870</v>
      </c>
      <c r="G1740" s="52">
        <v>3201</v>
      </c>
      <c r="H1740" s="52" t="s">
        <v>12825</v>
      </c>
      <c r="I1740" s="52" t="s">
        <v>12826</v>
      </c>
    </row>
    <row r="1741" spans="1:9" x14ac:dyDescent="0.25">
      <c r="A1741" s="53">
        <v>3204252</v>
      </c>
      <c r="B1741" s="53">
        <v>32</v>
      </c>
      <c r="C1741" s="52" t="s">
        <v>12822</v>
      </c>
      <c r="D1741" s="52" t="s">
        <v>11543</v>
      </c>
      <c r="E1741" s="52" t="s">
        <v>12823</v>
      </c>
      <c r="F1741" s="52" t="s">
        <v>12871</v>
      </c>
      <c r="G1741" s="52">
        <v>3201</v>
      </c>
      <c r="H1741" s="52" t="s">
        <v>12825</v>
      </c>
      <c r="I1741" s="52" t="s">
        <v>12826</v>
      </c>
    </row>
    <row r="1742" spans="1:9" x14ac:dyDescent="0.25">
      <c r="A1742" s="53">
        <v>3204302</v>
      </c>
      <c r="B1742" s="53">
        <v>32</v>
      </c>
      <c r="C1742" s="52" t="s">
        <v>12822</v>
      </c>
      <c r="D1742" s="52" t="s">
        <v>11543</v>
      </c>
      <c r="E1742" s="52" t="s">
        <v>12823</v>
      </c>
      <c r="F1742" s="52" t="s">
        <v>12872</v>
      </c>
      <c r="G1742" s="52">
        <v>3201</v>
      </c>
      <c r="H1742" s="52" t="s">
        <v>12825</v>
      </c>
      <c r="I1742" s="52" t="s">
        <v>12826</v>
      </c>
    </row>
    <row r="1743" spans="1:9" x14ac:dyDescent="0.25">
      <c r="A1743" s="53">
        <v>3204351</v>
      </c>
      <c r="B1743" s="53">
        <v>32</v>
      </c>
      <c r="C1743" s="52" t="s">
        <v>12822</v>
      </c>
      <c r="D1743" s="52" t="s">
        <v>11543</v>
      </c>
      <c r="E1743" s="52" t="s">
        <v>12823</v>
      </c>
      <c r="F1743" s="52" t="s">
        <v>12873</v>
      </c>
      <c r="G1743" s="52">
        <v>3201</v>
      </c>
      <c r="H1743" s="52" t="s">
        <v>12825</v>
      </c>
      <c r="I1743" s="52" t="s">
        <v>12826</v>
      </c>
    </row>
    <row r="1744" spans="1:9" x14ac:dyDescent="0.25">
      <c r="A1744" s="53">
        <v>3204401</v>
      </c>
      <c r="B1744" s="53">
        <v>32</v>
      </c>
      <c r="C1744" s="52" t="s">
        <v>12822</v>
      </c>
      <c r="D1744" s="52" t="s">
        <v>11543</v>
      </c>
      <c r="E1744" s="52" t="s">
        <v>12823</v>
      </c>
      <c r="F1744" s="52" t="s">
        <v>12874</v>
      </c>
      <c r="G1744" s="52">
        <v>3201</v>
      </c>
      <c r="H1744" s="52" t="s">
        <v>12825</v>
      </c>
      <c r="I1744" s="52" t="s">
        <v>12826</v>
      </c>
    </row>
    <row r="1745" spans="1:9" x14ac:dyDescent="0.25">
      <c r="A1745" s="53">
        <v>3204500</v>
      </c>
      <c r="B1745" s="53">
        <v>32</v>
      </c>
      <c r="C1745" s="52" t="s">
        <v>12822</v>
      </c>
      <c r="D1745" s="52" t="s">
        <v>11543</v>
      </c>
      <c r="E1745" s="52" t="s">
        <v>12823</v>
      </c>
      <c r="F1745" s="52" t="s">
        <v>12875</v>
      </c>
      <c r="G1745" s="52">
        <v>3201</v>
      </c>
      <c r="H1745" s="52" t="s">
        <v>12825</v>
      </c>
      <c r="I1745" s="52" t="s">
        <v>12826</v>
      </c>
    </row>
    <row r="1746" spans="1:9" x14ac:dyDescent="0.25">
      <c r="A1746" s="53">
        <v>3204559</v>
      </c>
      <c r="B1746" s="53">
        <v>32</v>
      </c>
      <c r="C1746" s="52" t="s">
        <v>12822</v>
      </c>
      <c r="D1746" s="52" t="s">
        <v>11543</v>
      </c>
      <c r="E1746" s="52" t="s">
        <v>12823</v>
      </c>
      <c r="F1746" s="52" t="s">
        <v>12876</v>
      </c>
      <c r="G1746" s="52">
        <v>3201</v>
      </c>
      <c r="H1746" s="52" t="s">
        <v>12825</v>
      </c>
      <c r="I1746" s="52" t="s">
        <v>12826</v>
      </c>
    </row>
    <row r="1747" spans="1:9" x14ac:dyDescent="0.25">
      <c r="A1747" s="53">
        <v>3204609</v>
      </c>
      <c r="B1747" s="53">
        <v>32</v>
      </c>
      <c r="C1747" s="52" t="s">
        <v>12822</v>
      </c>
      <c r="D1747" s="52" t="s">
        <v>11543</v>
      </c>
      <c r="E1747" s="52" t="s">
        <v>12823</v>
      </c>
      <c r="F1747" s="52" t="s">
        <v>12877</v>
      </c>
      <c r="G1747" s="52">
        <v>3201</v>
      </c>
      <c r="H1747" s="52" t="s">
        <v>12825</v>
      </c>
      <c r="I1747" s="52" t="s">
        <v>12826</v>
      </c>
    </row>
    <row r="1748" spans="1:9" x14ac:dyDescent="0.25">
      <c r="A1748" s="53">
        <v>3204708</v>
      </c>
      <c r="B1748" s="53">
        <v>32</v>
      </c>
      <c r="C1748" s="52" t="s">
        <v>12822</v>
      </c>
      <c r="D1748" s="52" t="s">
        <v>11543</v>
      </c>
      <c r="E1748" s="52" t="s">
        <v>12823</v>
      </c>
      <c r="F1748" s="52" t="s">
        <v>12878</v>
      </c>
      <c r="G1748" s="52">
        <v>3201</v>
      </c>
      <c r="H1748" s="52" t="s">
        <v>12825</v>
      </c>
      <c r="I1748" s="52" t="s">
        <v>12826</v>
      </c>
    </row>
    <row r="1749" spans="1:9" x14ac:dyDescent="0.25">
      <c r="A1749" s="53">
        <v>3204807</v>
      </c>
      <c r="B1749" s="53">
        <v>32</v>
      </c>
      <c r="C1749" s="52" t="s">
        <v>12822</v>
      </c>
      <c r="D1749" s="52" t="s">
        <v>11543</v>
      </c>
      <c r="E1749" s="52" t="s">
        <v>12823</v>
      </c>
      <c r="F1749" s="52" t="s">
        <v>12879</v>
      </c>
      <c r="G1749" s="52">
        <v>3201</v>
      </c>
      <c r="H1749" s="52" t="s">
        <v>12825</v>
      </c>
      <c r="I1749" s="52" t="s">
        <v>12826</v>
      </c>
    </row>
    <row r="1750" spans="1:9" x14ac:dyDescent="0.25">
      <c r="A1750" s="53">
        <v>3204906</v>
      </c>
      <c r="B1750" s="53">
        <v>32</v>
      </c>
      <c r="C1750" s="52" t="s">
        <v>12822</v>
      </c>
      <c r="D1750" s="52" t="s">
        <v>11543</v>
      </c>
      <c r="E1750" s="52" t="s">
        <v>12823</v>
      </c>
      <c r="F1750" s="52" t="s">
        <v>12880</v>
      </c>
      <c r="G1750" s="52">
        <v>3201</v>
      </c>
      <c r="H1750" s="52" t="s">
        <v>12825</v>
      </c>
      <c r="I1750" s="52" t="s">
        <v>12826</v>
      </c>
    </row>
    <row r="1751" spans="1:9" x14ac:dyDescent="0.25">
      <c r="A1751" s="53">
        <v>3205002</v>
      </c>
      <c r="B1751" s="53">
        <v>32</v>
      </c>
      <c r="C1751" s="52" t="s">
        <v>12822</v>
      </c>
      <c r="D1751" s="52" t="s">
        <v>11543</v>
      </c>
      <c r="E1751" s="52" t="s">
        <v>12823</v>
      </c>
      <c r="F1751" s="52" t="s">
        <v>12881</v>
      </c>
      <c r="G1751" s="52">
        <v>3201</v>
      </c>
      <c r="H1751" s="52" t="s">
        <v>12825</v>
      </c>
      <c r="I1751" s="52" t="s">
        <v>12826</v>
      </c>
    </row>
    <row r="1752" spans="1:9" x14ac:dyDescent="0.25">
      <c r="A1752" s="53">
        <v>3205010</v>
      </c>
      <c r="B1752" s="53">
        <v>32</v>
      </c>
      <c r="C1752" s="52" t="s">
        <v>12822</v>
      </c>
      <c r="D1752" s="52" t="s">
        <v>11543</v>
      </c>
      <c r="E1752" s="52" t="s">
        <v>12823</v>
      </c>
      <c r="F1752" s="52" t="s">
        <v>12882</v>
      </c>
      <c r="G1752" s="52">
        <v>3201</v>
      </c>
      <c r="H1752" s="52" t="s">
        <v>12825</v>
      </c>
      <c r="I1752" s="52" t="s">
        <v>12826</v>
      </c>
    </row>
    <row r="1753" spans="1:9" x14ac:dyDescent="0.25">
      <c r="A1753" s="53">
        <v>3205036</v>
      </c>
      <c r="B1753" s="53">
        <v>32</v>
      </c>
      <c r="C1753" s="52" t="s">
        <v>12822</v>
      </c>
      <c r="D1753" s="52" t="s">
        <v>11543</v>
      </c>
      <c r="E1753" s="52" t="s">
        <v>12823</v>
      </c>
      <c r="F1753" s="52" t="s">
        <v>12883</v>
      </c>
      <c r="G1753" s="52">
        <v>3201</v>
      </c>
      <c r="H1753" s="52" t="s">
        <v>12825</v>
      </c>
      <c r="I1753" s="52" t="s">
        <v>12826</v>
      </c>
    </row>
    <row r="1754" spans="1:9" x14ac:dyDescent="0.25">
      <c r="A1754" s="53">
        <v>3205069</v>
      </c>
      <c r="B1754" s="53">
        <v>32</v>
      </c>
      <c r="C1754" s="52" t="s">
        <v>12822</v>
      </c>
      <c r="D1754" s="52" t="s">
        <v>11543</v>
      </c>
      <c r="E1754" s="52" t="s">
        <v>12823</v>
      </c>
      <c r="F1754" s="52" t="s">
        <v>12884</v>
      </c>
      <c r="G1754" s="52">
        <v>3201</v>
      </c>
      <c r="H1754" s="52" t="s">
        <v>12825</v>
      </c>
      <c r="I1754" s="52" t="s">
        <v>12826</v>
      </c>
    </row>
    <row r="1755" spans="1:9" x14ac:dyDescent="0.25">
      <c r="A1755" s="53">
        <v>3205101</v>
      </c>
      <c r="B1755" s="53">
        <v>32</v>
      </c>
      <c r="C1755" s="52" t="s">
        <v>12822</v>
      </c>
      <c r="D1755" s="52" t="s">
        <v>11543</v>
      </c>
      <c r="E1755" s="52" t="s">
        <v>12823</v>
      </c>
      <c r="F1755" s="52" t="s">
        <v>11879</v>
      </c>
      <c r="G1755" s="52">
        <v>3201</v>
      </c>
      <c r="H1755" s="52" t="s">
        <v>12825</v>
      </c>
      <c r="I1755" s="52" t="s">
        <v>12826</v>
      </c>
    </row>
    <row r="1756" spans="1:9" x14ac:dyDescent="0.25">
      <c r="A1756" s="53">
        <v>3205150</v>
      </c>
      <c r="B1756" s="53">
        <v>32</v>
      </c>
      <c r="C1756" s="52" t="s">
        <v>12822</v>
      </c>
      <c r="D1756" s="52" t="s">
        <v>11543</v>
      </c>
      <c r="E1756" s="52" t="s">
        <v>12823</v>
      </c>
      <c r="F1756" s="52" t="s">
        <v>12885</v>
      </c>
      <c r="G1756" s="52">
        <v>3201</v>
      </c>
      <c r="H1756" s="52" t="s">
        <v>12825</v>
      </c>
      <c r="I1756" s="52" t="s">
        <v>12826</v>
      </c>
    </row>
    <row r="1757" spans="1:9" x14ac:dyDescent="0.25">
      <c r="A1757" s="53">
        <v>3205176</v>
      </c>
      <c r="B1757" s="53">
        <v>32</v>
      </c>
      <c r="C1757" s="52" t="s">
        <v>12822</v>
      </c>
      <c r="D1757" s="52" t="s">
        <v>11543</v>
      </c>
      <c r="E1757" s="52" t="s">
        <v>12823</v>
      </c>
      <c r="F1757" s="52" t="s">
        <v>12886</v>
      </c>
      <c r="G1757" s="52">
        <v>3201</v>
      </c>
      <c r="H1757" s="52" t="s">
        <v>12825</v>
      </c>
      <c r="I1757" s="52" t="s">
        <v>12826</v>
      </c>
    </row>
    <row r="1758" spans="1:9" x14ac:dyDescent="0.25">
      <c r="A1758" s="53">
        <v>3205200</v>
      </c>
      <c r="B1758" s="53">
        <v>32</v>
      </c>
      <c r="C1758" s="52" t="s">
        <v>12822</v>
      </c>
      <c r="D1758" s="52" t="s">
        <v>11543</v>
      </c>
      <c r="E1758" s="52" t="s">
        <v>12823</v>
      </c>
      <c r="F1758" s="52" t="s">
        <v>12887</v>
      </c>
      <c r="G1758" s="52">
        <v>3201</v>
      </c>
      <c r="H1758" s="52" t="s">
        <v>12825</v>
      </c>
      <c r="I1758" s="52" t="s">
        <v>12826</v>
      </c>
    </row>
    <row r="1759" spans="1:9" x14ac:dyDescent="0.25">
      <c r="A1759" s="53">
        <v>3205309</v>
      </c>
      <c r="B1759" s="53">
        <v>32</v>
      </c>
      <c r="C1759" s="52" t="s">
        <v>12822</v>
      </c>
      <c r="D1759" s="52" t="s">
        <v>11543</v>
      </c>
      <c r="E1759" s="52" t="s">
        <v>12823</v>
      </c>
      <c r="F1759" s="52" t="s">
        <v>12822</v>
      </c>
      <c r="G1759" s="52">
        <v>3201</v>
      </c>
      <c r="H1759" s="52" t="s">
        <v>12825</v>
      </c>
      <c r="I1759" s="52" t="s">
        <v>12826</v>
      </c>
    </row>
    <row r="1760" spans="1:9" x14ac:dyDescent="0.25">
      <c r="A1760" s="53">
        <v>3170404</v>
      </c>
      <c r="B1760" s="53">
        <v>31</v>
      </c>
      <c r="C1760" s="52" t="s">
        <v>12888</v>
      </c>
      <c r="D1760" s="52" t="s">
        <v>12889</v>
      </c>
      <c r="E1760" s="52" t="s">
        <v>12823</v>
      </c>
      <c r="F1760" s="52" t="s">
        <v>12890</v>
      </c>
      <c r="G1760" s="52">
        <v>5205</v>
      </c>
      <c r="H1760" s="52" t="s">
        <v>12891</v>
      </c>
      <c r="I1760" s="52" t="s">
        <v>12892</v>
      </c>
    </row>
    <row r="1761" spans="1:9" x14ac:dyDescent="0.25">
      <c r="A1761" s="53">
        <v>3170479</v>
      </c>
      <c r="B1761" s="53">
        <v>31</v>
      </c>
      <c r="C1761" s="52" t="s">
        <v>12888</v>
      </c>
      <c r="D1761" s="52" t="s">
        <v>12889</v>
      </c>
      <c r="E1761" s="52" t="s">
        <v>12823</v>
      </c>
      <c r="F1761" s="52" t="s">
        <v>12893</v>
      </c>
      <c r="G1761" s="52">
        <v>5205</v>
      </c>
      <c r="H1761" s="52" t="s">
        <v>12891</v>
      </c>
      <c r="I1761" s="52" t="s">
        <v>12892</v>
      </c>
    </row>
    <row r="1762" spans="1:9" x14ac:dyDescent="0.25">
      <c r="A1762" s="53">
        <v>3171006</v>
      </c>
      <c r="B1762" s="53">
        <v>31</v>
      </c>
      <c r="C1762" s="52" t="s">
        <v>12888</v>
      </c>
      <c r="D1762" s="52" t="s">
        <v>12889</v>
      </c>
      <c r="E1762" s="52" t="s">
        <v>12823</v>
      </c>
      <c r="F1762" s="52" t="s">
        <v>12894</v>
      </c>
      <c r="G1762" s="52">
        <v>5205</v>
      </c>
      <c r="H1762" s="52" t="s">
        <v>12891</v>
      </c>
      <c r="I1762" s="52" t="s">
        <v>12892</v>
      </c>
    </row>
    <row r="1763" spans="1:9" x14ac:dyDescent="0.25">
      <c r="A1763" s="53">
        <v>3109303</v>
      </c>
      <c r="B1763" s="53">
        <v>31</v>
      </c>
      <c r="C1763" s="52" t="s">
        <v>12888</v>
      </c>
      <c r="D1763" s="52" t="s">
        <v>12889</v>
      </c>
      <c r="E1763" s="52" t="s">
        <v>12823</v>
      </c>
      <c r="F1763" s="52" t="s">
        <v>11135</v>
      </c>
      <c r="G1763" s="52">
        <v>5205</v>
      </c>
      <c r="H1763" s="52" t="s">
        <v>12891</v>
      </c>
      <c r="I1763" s="52" t="s">
        <v>12892</v>
      </c>
    </row>
    <row r="1764" spans="1:9" x14ac:dyDescent="0.25">
      <c r="A1764" s="53">
        <v>3109451</v>
      </c>
      <c r="B1764" s="53">
        <v>31</v>
      </c>
      <c r="C1764" s="52" t="s">
        <v>12888</v>
      </c>
      <c r="D1764" s="52" t="s">
        <v>12889</v>
      </c>
      <c r="E1764" s="52" t="s">
        <v>12823</v>
      </c>
      <c r="F1764" s="52" t="s">
        <v>12895</v>
      </c>
      <c r="G1764" s="52">
        <v>5205</v>
      </c>
      <c r="H1764" s="52" t="s">
        <v>12891</v>
      </c>
      <c r="I1764" s="52" t="s">
        <v>12892</v>
      </c>
    </row>
    <row r="1765" spans="1:9" x14ac:dyDescent="0.25">
      <c r="A1765" s="53">
        <v>3128600</v>
      </c>
      <c r="B1765" s="53">
        <v>31</v>
      </c>
      <c r="C1765" s="52" t="s">
        <v>12888</v>
      </c>
      <c r="D1765" s="52" t="s">
        <v>12889</v>
      </c>
      <c r="E1765" s="52" t="s">
        <v>12823</v>
      </c>
      <c r="F1765" s="52" t="s">
        <v>12896</v>
      </c>
      <c r="G1765" s="52">
        <v>5205</v>
      </c>
      <c r="H1765" s="52" t="s">
        <v>12891</v>
      </c>
      <c r="I1765" s="52" t="s">
        <v>12892</v>
      </c>
    </row>
    <row r="1766" spans="1:9" x14ac:dyDescent="0.25">
      <c r="A1766" s="53">
        <v>3137106</v>
      </c>
      <c r="B1766" s="53">
        <v>31</v>
      </c>
      <c r="C1766" s="52" t="s">
        <v>12888</v>
      </c>
      <c r="D1766" s="52" t="s">
        <v>12889</v>
      </c>
      <c r="E1766" s="52" t="s">
        <v>12823</v>
      </c>
      <c r="F1766" s="52" t="s">
        <v>12897</v>
      </c>
      <c r="G1766" s="52">
        <v>5205</v>
      </c>
      <c r="H1766" s="52" t="s">
        <v>12891</v>
      </c>
      <c r="I1766" s="52" t="s">
        <v>12892</v>
      </c>
    </row>
    <row r="1767" spans="1:9" x14ac:dyDescent="0.25">
      <c r="A1767" s="53">
        <v>3137536</v>
      </c>
      <c r="B1767" s="53">
        <v>31</v>
      </c>
      <c r="C1767" s="52" t="s">
        <v>12888</v>
      </c>
      <c r="D1767" s="52" t="s">
        <v>12889</v>
      </c>
      <c r="E1767" s="52" t="s">
        <v>12823</v>
      </c>
      <c r="F1767" s="52" t="s">
        <v>12244</v>
      </c>
      <c r="G1767" s="52">
        <v>5205</v>
      </c>
      <c r="H1767" s="52" t="s">
        <v>12891</v>
      </c>
      <c r="I1767" s="52" t="s">
        <v>12892</v>
      </c>
    </row>
    <row r="1768" spans="1:9" x14ac:dyDescent="0.25">
      <c r="A1768" s="53">
        <v>3147006</v>
      </c>
      <c r="B1768" s="53">
        <v>31</v>
      </c>
      <c r="C1768" s="52" t="s">
        <v>12888</v>
      </c>
      <c r="D1768" s="52" t="s">
        <v>12889</v>
      </c>
      <c r="E1768" s="52" t="s">
        <v>12823</v>
      </c>
      <c r="F1768" s="52" t="s">
        <v>12898</v>
      </c>
      <c r="G1768" s="52">
        <v>5205</v>
      </c>
      <c r="H1768" s="52" t="s">
        <v>12891</v>
      </c>
      <c r="I1768" s="52" t="s">
        <v>12892</v>
      </c>
    </row>
    <row r="1769" spans="1:9" x14ac:dyDescent="0.25">
      <c r="A1769" s="53">
        <v>3157807</v>
      </c>
      <c r="B1769" s="53">
        <v>31</v>
      </c>
      <c r="C1769" s="52" t="s">
        <v>12888</v>
      </c>
      <c r="D1769" s="52" t="s">
        <v>12889</v>
      </c>
      <c r="E1769" s="52" t="s">
        <v>12823</v>
      </c>
      <c r="F1769" s="52" t="s">
        <v>11759</v>
      </c>
      <c r="G1769" s="52">
        <v>3108</v>
      </c>
      <c r="H1769" s="52" t="s">
        <v>12899</v>
      </c>
      <c r="I1769" s="52" t="s">
        <v>12900</v>
      </c>
    </row>
    <row r="1770" spans="1:9" x14ac:dyDescent="0.25">
      <c r="A1770" s="53">
        <v>3158003</v>
      </c>
      <c r="B1770" s="53">
        <v>31</v>
      </c>
      <c r="C1770" s="52" t="s">
        <v>12888</v>
      </c>
      <c r="D1770" s="52" t="s">
        <v>12889</v>
      </c>
      <c r="E1770" s="52" t="s">
        <v>12823</v>
      </c>
      <c r="F1770" s="52" t="s">
        <v>12901</v>
      </c>
      <c r="G1770" s="52">
        <v>3108</v>
      </c>
      <c r="H1770" s="52" t="s">
        <v>12899</v>
      </c>
      <c r="I1770" s="52" t="s">
        <v>12900</v>
      </c>
    </row>
    <row r="1771" spans="1:9" x14ac:dyDescent="0.25">
      <c r="A1771" s="53">
        <v>3158201</v>
      </c>
      <c r="B1771" s="53">
        <v>31</v>
      </c>
      <c r="C1771" s="52" t="s">
        <v>12888</v>
      </c>
      <c r="D1771" s="52" t="s">
        <v>12889</v>
      </c>
      <c r="E1771" s="52" t="s">
        <v>12823</v>
      </c>
      <c r="F1771" s="52" t="s">
        <v>12902</v>
      </c>
      <c r="G1771" s="52">
        <v>3108</v>
      </c>
      <c r="H1771" s="52" t="s">
        <v>12899</v>
      </c>
      <c r="I1771" s="52" t="s">
        <v>12900</v>
      </c>
    </row>
    <row r="1772" spans="1:9" x14ac:dyDescent="0.25">
      <c r="A1772" s="53">
        <v>3158508</v>
      </c>
      <c r="B1772" s="53">
        <v>31</v>
      </c>
      <c r="C1772" s="52" t="s">
        <v>12888</v>
      </c>
      <c r="D1772" s="52" t="s">
        <v>12889</v>
      </c>
      <c r="E1772" s="52" t="s">
        <v>12823</v>
      </c>
      <c r="F1772" s="52" t="s">
        <v>12903</v>
      </c>
      <c r="G1772" s="52">
        <v>3108</v>
      </c>
      <c r="H1772" s="52" t="s">
        <v>12899</v>
      </c>
      <c r="I1772" s="52" t="s">
        <v>12900</v>
      </c>
    </row>
    <row r="1773" spans="1:9" x14ac:dyDescent="0.25">
      <c r="A1773" s="53">
        <v>3159001</v>
      </c>
      <c r="B1773" s="53">
        <v>31</v>
      </c>
      <c r="C1773" s="52" t="s">
        <v>12888</v>
      </c>
      <c r="D1773" s="52" t="s">
        <v>12889</v>
      </c>
      <c r="E1773" s="52" t="s">
        <v>12823</v>
      </c>
      <c r="F1773" s="52" t="s">
        <v>12904</v>
      </c>
      <c r="G1773" s="52">
        <v>3108</v>
      </c>
      <c r="H1773" s="52" t="s">
        <v>12899</v>
      </c>
      <c r="I1773" s="52" t="s">
        <v>12900</v>
      </c>
    </row>
    <row r="1774" spans="1:9" x14ac:dyDescent="0.25">
      <c r="A1774" s="53">
        <v>3160207</v>
      </c>
      <c r="B1774" s="53">
        <v>31</v>
      </c>
      <c r="C1774" s="52" t="s">
        <v>12888</v>
      </c>
      <c r="D1774" s="52" t="s">
        <v>12889</v>
      </c>
      <c r="E1774" s="52" t="s">
        <v>12823</v>
      </c>
      <c r="F1774" s="52" t="s">
        <v>12905</v>
      </c>
      <c r="G1774" s="52">
        <v>3108</v>
      </c>
      <c r="H1774" s="52" t="s">
        <v>12899</v>
      </c>
      <c r="I1774" s="52" t="s">
        <v>12900</v>
      </c>
    </row>
    <row r="1775" spans="1:9" x14ac:dyDescent="0.25">
      <c r="A1775" s="53">
        <v>3160405</v>
      </c>
      <c r="B1775" s="53">
        <v>31</v>
      </c>
      <c r="C1775" s="52" t="s">
        <v>12888</v>
      </c>
      <c r="D1775" s="52" t="s">
        <v>12889</v>
      </c>
      <c r="E1775" s="52" t="s">
        <v>12823</v>
      </c>
      <c r="F1775" s="52" t="s">
        <v>12906</v>
      </c>
      <c r="G1775" s="52">
        <v>3108</v>
      </c>
      <c r="H1775" s="52" t="s">
        <v>12899</v>
      </c>
      <c r="I1775" s="52" t="s">
        <v>12900</v>
      </c>
    </row>
    <row r="1776" spans="1:9" x14ac:dyDescent="0.25">
      <c r="A1776" s="53">
        <v>3160504</v>
      </c>
      <c r="B1776" s="53">
        <v>31</v>
      </c>
      <c r="C1776" s="52" t="s">
        <v>12888</v>
      </c>
      <c r="D1776" s="52" t="s">
        <v>12889</v>
      </c>
      <c r="E1776" s="52" t="s">
        <v>12823</v>
      </c>
      <c r="F1776" s="52" t="s">
        <v>12907</v>
      </c>
      <c r="G1776" s="52">
        <v>3108</v>
      </c>
      <c r="H1776" s="52" t="s">
        <v>12899</v>
      </c>
      <c r="I1776" s="52" t="s">
        <v>12900</v>
      </c>
    </row>
    <row r="1777" spans="1:9" x14ac:dyDescent="0.25">
      <c r="A1777" s="53">
        <v>3160603</v>
      </c>
      <c r="B1777" s="53">
        <v>31</v>
      </c>
      <c r="C1777" s="52" t="s">
        <v>12888</v>
      </c>
      <c r="D1777" s="52" t="s">
        <v>12889</v>
      </c>
      <c r="E1777" s="52" t="s">
        <v>12823</v>
      </c>
      <c r="F1777" s="52" t="s">
        <v>12908</v>
      </c>
      <c r="G1777" s="52">
        <v>3108</v>
      </c>
      <c r="H1777" s="52" t="s">
        <v>12899</v>
      </c>
      <c r="I1777" s="52" t="s">
        <v>12900</v>
      </c>
    </row>
    <row r="1778" spans="1:9" x14ac:dyDescent="0.25">
      <c r="A1778" s="53">
        <v>3161205</v>
      </c>
      <c r="B1778" s="53">
        <v>31</v>
      </c>
      <c r="C1778" s="52" t="s">
        <v>12888</v>
      </c>
      <c r="D1778" s="52" t="s">
        <v>12889</v>
      </c>
      <c r="E1778" s="52" t="s">
        <v>12823</v>
      </c>
      <c r="F1778" s="52" t="s">
        <v>12909</v>
      </c>
      <c r="G1778" s="52">
        <v>3108</v>
      </c>
      <c r="H1778" s="52" t="s">
        <v>12899</v>
      </c>
      <c r="I1778" s="52" t="s">
        <v>12900</v>
      </c>
    </row>
    <row r="1779" spans="1:9" x14ac:dyDescent="0.25">
      <c r="A1779" s="53">
        <v>3161809</v>
      </c>
      <c r="B1779" s="53">
        <v>31</v>
      </c>
      <c r="C1779" s="52" t="s">
        <v>12888</v>
      </c>
      <c r="D1779" s="52" t="s">
        <v>12889</v>
      </c>
      <c r="E1779" s="52" t="s">
        <v>12823</v>
      </c>
      <c r="F1779" s="52" t="s">
        <v>12910</v>
      </c>
      <c r="G1779" s="52">
        <v>3108</v>
      </c>
      <c r="H1779" s="52" t="s">
        <v>12899</v>
      </c>
      <c r="I1779" s="52" t="s">
        <v>12900</v>
      </c>
    </row>
    <row r="1780" spans="1:9" x14ac:dyDescent="0.25">
      <c r="A1780" s="53">
        <v>3161908</v>
      </c>
      <c r="B1780" s="53">
        <v>31</v>
      </c>
      <c r="C1780" s="52" t="s">
        <v>12888</v>
      </c>
      <c r="D1780" s="52" t="s">
        <v>12889</v>
      </c>
      <c r="E1780" s="52" t="s">
        <v>12823</v>
      </c>
      <c r="F1780" s="52" t="s">
        <v>12911</v>
      </c>
      <c r="G1780" s="52">
        <v>3108</v>
      </c>
      <c r="H1780" s="52" t="s">
        <v>12899</v>
      </c>
      <c r="I1780" s="52" t="s">
        <v>12900</v>
      </c>
    </row>
    <row r="1781" spans="1:9" x14ac:dyDescent="0.25">
      <c r="A1781" s="53">
        <v>3162807</v>
      </c>
      <c r="B1781" s="53">
        <v>31</v>
      </c>
      <c r="C1781" s="52" t="s">
        <v>12888</v>
      </c>
      <c r="D1781" s="52" t="s">
        <v>12889</v>
      </c>
      <c r="E1781" s="52" t="s">
        <v>12823</v>
      </c>
      <c r="F1781" s="52" t="s">
        <v>12912</v>
      </c>
      <c r="G1781" s="52">
        <v>3108</v>
      </c>
      <c r="H1781" s="52" t="s">
        <v>12899</v>
      </c>
      <c r="I1781" s="52" t="s">
        <v>12900</v>
      </c>
    </row>
    <row r="1782" spans="1:9" x14ac:dyDescent="0.25">
      <c r="A1782" s="53">
        <v>3162922</v>
      </c>
      <c r="B1782" s="53">
        <v>31</v>
      </c>
      <c r="C1782" s="52" t="s">
        <v>12888</v>
      </c>
      <c r="D1782" s="52" t="s">
        <v>12889</v>
      </c>
      <c r="E1782" s="52" t="s">
        <v>12823</v>
      </c>
      <c r="F1782" s="52" t="s">
        <v>12913</v>
      </c>
      <c r="G1782" s="52">
        <v>3108</v>
      </c>
      <c r="H1782" s="52" t="s">
        <v>12899</v>
      </c>
      <c r="I1782" s="52" t="s">
        <v>12900</v>
      </c>
    </row>
    <row r="1783" spans="1:9" x14ac:dyDescent="0.25">
      <c r="A1783" s="53">
        <v>3162955</v>
      </c>
      <c r="B1783" s="53">
        <v>31</v>
      </c>
      <c r="C1783" s="52" t="s">
        <v>12888</v>
      </c>
      <c r="D1783" s="52" t="s">
        <v>12889</v>
      </c>
      <c r="E1783" s="52" t="s">
        <v>12823</v>
      </c>
      <c r="F1783" s="52" t="s">
        <v>12914</v>
      </c>
      <c r="G1783" s="52">
        <v>3108</v>
      </c>
      <c r="H1783" s="52" t="s">
        <v>12899</v>
      </c>
      <c r="I1783" s="52" t="s">
        <v>12900</v>
      </c>
    </row>
    <row r="1784" spans="1:9" x14ac:dyDescent="0.25">
      <c r="A1784" s="53">
        <v>3163102</v>
      </c>
      <c r="B1784" s="53">
        <v>31</v>
      </c>
      <c r="C1784" s="52" t="s">
        <v>12888</v>
      </c>
      <c r="D1784" s="52" t="s">
        <v>12889</v>
      </c>
      <c r="E1784" s="52" t="s">
        <v>12823</v>
      </c>
      <c r="F1784" s="52" t="s">
        <v>12915</v>
      </c>
      <c r="G1784" s="52">
        <v>3108</v>
      </c>
      <c r="H1784" s="52" t="s">
        <v>12899</v>
      </c>
      <c r="I1784" s="52" t="s">
        <v>12900</v>
      </c>
    </row>
    <row r="1785" spans="1:9" x14ac:dyDescent="0.25">
      <c r="A1785" s="53">
        <v>3163508</v>
      </c>
      <c r="B1785" s="53">
        <v>31</v>
      </c>
      <c r="C1785" s="52" t="s">
        <v>12888</v>
      </c>
      <c r="D1785" s="52" t="s">
        <v>12889</v>
      </c>
      <c r="E1785" s="52" t="s">
        <v>12823</v>
      </c>
      <c r="F1785" s="52" t="s">
        <v>12916</v>
      </c>
      <c r="G1785" s="52">
        <v>3108</v>
      </c>
      <c r="H1785" s="52" t="s">
        <v>12899</v>
      </c>
      <c r="I1785" s="52" t="s">
        <v>12900</v>
      </c>
    </row>
    <row r="1786" spans="1:9" x14ac:dyDescent="0.25">
      <c r="A1786" s="53">
        <v>3164100</v>
      </c>
      <c r="B1786" s="53">
        <v>31</v>
      </c>
      <c r="C1786" s="52" t="s">
        <v>12888</v>
      </c>
      <c r="D1786" s="52" t="s">
        <v>12889</v>
      </c>
      <c r="E1786" s="52" t="s">
        <v>12823</v>
      </c>
      <c r="F1786" s="52" t="s">
        <v>12917</v>
      </c>
      <c r="G1786" s="52">
        <v>3108</v>
      </c>
      <c r="H1786" s="52" t="s">
        <v>12899</v>
      </c>
      <c r="I1786" s="52" t="s">
        <v>12900</v>
      </c>
    </row>
    <row r="1787" spans="1:9" x14ac:dyDescent="0.25">
      <c r="A1787" s="53">
        <v>3164506</v>
      </c>
      <c r="B1787" s="53">
        <v>31</v>
      </c>
      <c r="C1787" s="52" t="s">
        <v>12888</v>
      </c>
      <c r="D1787" s="52" t="s">
        <v>12889</v>
      </c>
      <c r="E1787" s="52" t="s">
        <v>12823</v>
      </c>
      <c r="F1787" s="52" t="s">
        <v>12918</v>
      </c>
      <c r="G1787" s="52">
        <v>3108</v>
      </c>
      <c r="H1787" s="52" t="s">
        <v>12899</v>
      </c>
      <c r="I1787" s="52" t="s">
        <v>12900</v>
      </c>
    </row>
    <row r="1788" spans="1:9" x14ac:dyDescent="0.25">
      <c r="A1788" s="53">
        <v>3164605</v>
      </c>
      <c r="B1788" s="53">
        <v>31</v>
      </c>
      <c r="C1788" s="52" t="s">
        <v>12888</v>
      </c>
      <c r="D1788" s="52" t="s">
        <v>12889</v>
      </c>
      <c r="E1788" s="52" t="s">
        <v>12823</v>
      </c>
      <c r="F1788" s="52" t="s">
        <v>12919</v>
      </c>
      <c r="G1788" s="52">
        <v>3108</v>
      </c>
      <c r="H1788" s="52" t="s">
        <v>12899</v>
      </c>
      <c r="I1788" s="52" t="s">
        <v>12900</v>
      </c>
    </row>
    <row r="1789" spans="1:9" x14ac:dyDescent="0.25">
      <c r="A1789" s="53">
        <v>3164803</v>
      </c>
      <c r="B1789" s="53">
        <v>31</v>
      </c>
      <c r="C1789" s="52" t="s">
        <v>12888</v>
      </c>
      <c r="D1789" s="52" t="s">
        <v>12889</v>
      </c>
      <c r="E1789" s="52" t="s">
        <v>12823</v>
      </c>
      <c r="F1789" s="52" t="s">
        <v>12920</v>
      </c>
      <c r="G1789" s="52">
        <v>3108</v>
      </c>
      <c r="H1789" s="52" t="s">
        <v>12899</v>
      </c>
      <c r="I1789" s="52" t="s">
        <v>12900</v>
      </c>
    </row>
    <row r="1790" spans="1:9" x14ac:dyDescent="0.25">
      <c r="A1790" s="53">
        <v>3165537</v>
      </c>
      <c r="B1790" s="53">
        <v>31</v>
      </c>
      <c r="C1790" s="52" t="s">
        <v>12888</v>
      </c>
      <c r="D1790" s="52" t="s">
        <v>12889</v>
      </c>
      <c r="E1790" s="52" t="s">
        <v>12823</v>
      </c>
      <c r="F1790" s="52" t="s">
        <v>12921</v>
      </c>
      <c r="G1790" s="52">
        <v>3108</v>
      </c>
      <c r="H1790" s="52" t="s">
        <v>12899</v>
      </c>
      <c r="I1790" s="52" t="s">
        <v>12900</v>
      </c>
    </row>
    <row r="1791" spans="1:9" x14ac:dyDescent="0.25">
      <c r="A1791" s="53">
        <v>3166105</v>
      </c>
      <c r="B1791" s="53">
        <v>31</v>
      </c>
      <c r="C1791" s="52" t="s">
        <v>12888</v>
      </c>
      <c r="D1791" s="52" t="s">
        <v>12889</v>
      </c>
      <c r="E1791" s="52" t="s">
        <v>12823</v>
      </c>
      <c r="F1791" s="52" t="s">
        <v>12922</v>
      </c>
      <c r="G1791" s="52">
        <v>3108</v>
      </c>
      <c r="H1791" s="52" t="s">
        <v>12899</v>
      </c>
      <c r="I1791" s="52" t="s">
        <v>12900</v>
      </c>
    </row>
    <row r="1792" spans="1:9" x14ac:dyDescent="0.25">
      <c r="A1792" s="53">
        <v>3166501</v>
      </c>
      <c r="B1792" s="53">
        <v>31</v>
      </c>
      <c r="C1792" s="52" t="s">
        <v>12888</v>
      </c>
      <c r="D1792" s="52" t="s">
        <v>12889</v>
      </c>
      <c r="E1792" s="52" t="s">
        <v>12823</v>
      </c>
      <c r="F1792" s="52" t="s">
        <v>12923</v>
      </c>
      <c r="G1792" s="52">
        <v>3108</v>
      </c>
      <c r="H1792" s="52" t="s">
        <v>12899</v>
      </c>
      <c r="I1792" s="52" t="s">
        <v>12900</v>
      </c>
    </row>
    <row r="1793" spans="1:9" x14ac:dyDescent="0.25">
      <c r="A1793" s="53">
        <v>3167103</v>
      </c>
      <c r="B1793" s="53">
        <v>31</v>
      </c>
      <c r="C1793" s="52" t="s">
        <v>12888</v>
      </c>
      <c r="D1793" s="52" t="s">
        <v>12889</v>
      </c>
      <c r="E1793" s="52" t="s">
        <v>12823</v>
      </c>
      <c r="F1793" s="52" t="s">
        <v>12924</v>
      </c>
      <c r="G1793" s="52">
        <v>3108</v>
      </c>
      <c r="H1793" s="52" t="s">
        <v>12899</v>
      </c>
      <c r="I1793" s="52" t="s">
        <v>12900</v>
      </c>
    </row>
    <row r="1794" spans="1:9" x14ac:dyDescent="0.25">
      <c r="A1794" s="53">
        <v>3167202</v>
      </c>
      <c r="B1794" s="53">
        <v>31</v>
      </c>
      <c r="C1794" s="52" t="s">
        <v>12888</v>
      </c>
      <c r="D1794" s="52" t="s">
        <v>12889</v>
      </c>
      <c r="E1794" s="52" t="s">
        <v>12823</v>
      </c>
      <c r="F1794" s="52" t="s">
        <v>12925</v>
      </c>
      <c r="G1794" s="52">
        <v>3108</v>
      </c>
      <c r="H1794" s="52" t="s">
        <v>12899</v>
      </c>
      <c r="I1794" s="52" t="s">
        <v>12900</v>
      </c>
    </row>
    <row r="1795" spans="1:9" x14ac:dyDescent="0.25">
      <c r="A1795" s="53">
        <v>3168309</v>
      </c>
      <c r="B1795" s="53">
        <v>31</v>
      </c>
      <c r="C1795" s="52" t="s">
        <v>12888</v>
      </c>
      <c r="D1795" s="52" t="s">
        <v>12889</v>
      </c>
      <c r="E1795" s="52" t="s">
        <v>12823</v>
      </c>
      <c r="F1795" s="52" t="s">
        <v>12926</v>
      </c>
      <c r="G1795" s="52">
        <v>3108</v>
      </c>
      <c r="H1795" s="52" t="s">
        <v>12899</v>
      </c>
      <c r="I1795" s="52" t="s">
        <v>12900</v>
      </c>
    </row>
    <row r="1796" spans="1:9" x14ac:dyDescent="0.25">
      <c r="A1796" s="53">
        <v>3171204</v>
      </c>
      <c r="B1796" s="53">
        <v>31</v>
      </c>
      <c r="C1796" s="52" t="s">
        <v>12888</v>
      </c>
      <c r="D1796" s="52" t="s">
        <v>12889</v>
      </c>
      <c r="E1796" s="52" t="s">
        <v>12823</v>
      </c>
      <c r="F1796" s="52" t="s">
        <v>12927</v>
      </c>
      <c r="G1796" s="52">
        <v>3108</v>
      </c>
      <c r="H1796" s="52" t="s">
        <v>12899</v>
      </c>
      <c r="I1796" s="52" t="s">
        <v>12900</v>
      </c>
    </row>
    <row r="1797" spans="1:9" x14ac:dyDescent="0.25">
      <c r="A1797" s="53">
        <v>3171808</v>
      </c>
      <c r="B1797" s="53">
        <v>31</v>
      </c>
      <c r="C1797" s="52" t="s">
        <v>12888</v>
      </c>
      <c r="D1797" s="52" t="s">
        <v>12889</v>
      </c>
      <c r="E1797" s="52" t="s">
        <v>12823</v>
      </c>
      <c r="F1797" s="52" t="s">
        <v>12928</v>
      </c>
      <c r="G1797" s="52">
        <v>3108</v>
      </c>
      <c r="H1797" s="52" t="s">
        <v>12899</v>
      </c>
      <c r="I1797" s="52" t="s">
        <v>12900</v>
      </c>
    </row>
    <row r="1798" spans="1:9" x14ac:dyDescent="0.25">
      <c r="A1798" s="53">
        <v>3171907</v>
      </c>
      <c r="B1798" s="53">
        <v>31</v>
      </c>
      <c r="C1798" s="52" t="s">
        <v>12888</v>
      </c>
      <c r="D1798" s="52" t="s">
        <v>12889</v>
      </c>
      <c r="E1798" s="52" t="s">
        <v>12823</v>
      </c>
      <c r="F1798" s="52" t="s">
        <v>12929</v>
      </c>
      <c r="G1798" s="52">
        <v>3108</v>
      </c>
      <c r="H1798" s="52" t="s">
        <v>12899</v>
      </c>
      <c r="I1798" s="52" t="s">
        <v>12900</v>
      </c>
    </row>
    <row r="1799" spans="1:9" x14ac:dyDescent="0.25">
      <c r="A1799" s="53">
        <v>3117876</v>
      </c>
      <c r="B1799" s="53">
        <v>31</v>
      </c>
      <c r="C1799" s="52" t="s">
        <v>12888</v>
      </c>
      <c r="D1799" s="52" t="s">
        <v>12889</v>
      </c>
      <c r="E1799" s="52" t="s">
        <v>12823</v>
      </c>
      <c r="F1799" s="52" t="s">
        <v>12930</v>
      </c>
      <c r="G1799" s="52">
        <v>3108</v>
      </c>
      <c r="H1799" s="52" t="s">
        <v>12899</v>
      </c>
      <c r="I1799" s="52" t="s">
        <v>12900</v>
      </c>
    </row>
    <row r="1800" spans="1:9" x14ac:dyDescent="0.25">
      <c r="A1800" s="53">
        <v>3102407</v>
      </c>
      <c r="B1800" s="53">
        <v>31</v>
      </c>
      <c r="C1800" s="52" t="s">
        <v>12888</v>
      </c>
      <c r="D1800" s="52" t="s">
        <v>12889</v>
      </c>
      <c r="E1800" s="52" t="s">
        <v>12823</v>
      </c>
      <c r="F1800" s="52" t="s">
        <v>12931</v>
      </c>
      <c r="G1800" s="52">
        <v>3108</v>
      </c>
      <c r="H1800" s="52" t="s">
        <v>12899</v>
      </c>
      <c r="I1800" s="52" t="s">
        <v>12900</v>
      </c>
    </row>
    <row r="1801" spans="1:9" x14ac:dyDescent="0.25">
      <c r="A1801" s="53">
        <v>3103207</v>
      </c>
      <c r="B1801" s="53">
        <v>31</v>
      </c>
      <c r="C1801" s="52" t="s">
        <v>12888</v>
      </c>
      <c r="D1801" s="52" t="s">
        <v>12889</v>
      </c>
      <c r="E1801" s="52" t="s">
        <v>12823</v>
      </c>
      <c r="F1801" s="52" t="s">
        <v>12932</v>
      </c>
      <c r="G1801" s="52">
        <v>3108</v>
      </c>
      <c r="H1801" s="52" t="s">
        <v>12899</v>
      </c>
      <c r="I1801" s="52" t="s">
        <v>12900</v>
      </c>
    </row>
    <row r="1802" spans="1:9" x14ac:dyDescent="0.25">
      <c r="A1802" s="53">
        <v>3103900</v>
      </c>
      <c r="B1802" s="53">
        <v>31</v>
      </c>
      <c r="C1802" s="52" t="s">
        <v>12888</v>
      </c>
      <c r="D1802" s="52" t="s">
        <v>12889</v>
      </c>
      <c r="E1802" s="52" t="s">
        <v>12823</v>
      </c>
      <c r="F1802" s="52" t="s">
        <v>12933</v>
      </c>
      <c r="G1802" s="52">
        <v>3108</v>
      </c>
      <c r="H1802" s="52" t="s">
        <v>12899</v>
      </c>
      <c r="I1802" s="52" t="s">
        <v>12900</v>
      </c>
    </row>
    <row r="1803" spans="1:9" x14ac:dyDescent="0.25">
      <c r="A1803" s="53">
        <v>3104809</v>
      </c>
      <c r="B1803" s="53">
        <v>31</v>
      </c>
      <c r="C1803" s="52" t="s">
        <v>12888</v>
      </c>
      <c r="D1803" s="52" t="s">
        <v>12889</v>
      </c>
      <c r="E1803" s="52" t="s">
        <v>12823</v>
      </c>
      <c r="F1803" s="52" t="s">
        <v>12934</v>
      </c>
      <c r="G1803" s="52">
        <v>3108</v>
      </c>
      <c r="H1803" s="52" t="s">
        <v>12899</v>
      </c>
      <c r="I1803" s="52" t="s">
        <v>12900</v>
      </c>
    </row>
    <row r="1804" spans="1:9" x14ac:dyDescent="0.25">
      <c r="A1804" s="53">
        <v>3105004</v>
      </c>
      <c r="B1804" s="53">
        <v>31</v>
      </c>
      <c r="C1804" s="52" t="s">
        <v>12888</v>
      </c>
      <c r="D1804" s="52" t="s">
        <v>12889</v>
      </c>
      <c r="E1804" s="52" t="s">
        <v>12823</v>
      </c>
      <c r="F1804" s="52" t="s">
        <v>12935</v>
      </c>
      <c r="G1804" s="52">
        <v>3108</v>
      </c>
      <c r="H1804" s="52" t="s">
        <v>12899</v>
      </c>
      <c r="I1804" s="52" t="s">
        <v>12900</v>
      </c>
    </row>
    <row r="1805" spans="1:9" x14ac:dyDescent="0.25">
      <c r="A1805" s="53">
        <v>3105400</v>
      </c>
      <c r="B1805" s="53">
        <v>31</v>
      </c>
      <c r="C1805" s="52" t="s">
        <v>12888</v>
      </c>
      <c r="D1805" s="52" t="s">
        <v>12889</v>
      </c>
      <c r="E1805" s="52" t="s">
        <v>12823</v>
      </c>
      <c r="F1805" s="52" t="s">
        <v>12936</v>
      </c>
      <c r="G1805" s="52">
        <v>3108</v>
      </c>
      <c r="H1805" s="52" t="s">
        <v>12899</v>
      </c>
      <c r="I1805" s="52" t="s">
        <v>12900</v>
      </c>
    </row>
    <row r="1806" spans="1:9" x14ac:dyDescent="0.25">
      <c r="A1806" s="53">
        <v>3106200</v>
      </c>
      <c r="B1806" s="53">
        <v>31</v>
      </c>
      <c r="C1806" s="52" t="s">
        <v>12888</v>
      </c>
      <c r="D1806" s="52" t="s">
        <v>12889</v>
      </c>
      <c r="E1806" s="52" t="s">
        <v>12823</v>
      </c>
      <c r="F1806" s="52" t="s">
        <v>12888</v>
      </c>
      <c r="G1806" s="52">
        <v>3108</v>
      </c>
      <c r="H1806" s="52" t="s">
        <v>12899</v>
      </c>
      <c r="I1806" s="52" t="s">
        <v>12900</v>
      </c>
    </row>
    <row r="1807" spans="1:9" x14ac:dyDescent="0.25">
      <c r="A1807" s="53">
        <v>3106408</v>
      </c>
      <c r="B1807" s="53">
        <v>31</v>
      </c>
      <c r="C1807" s="52" t="s">
        <v>12888</v>
      </c>
      <c r="D1807" s="52" t="s">
        <v>12889</v>
      </c>
      <c r="E1807" s="52" t="s">
        <v>12823</v>
      </c>
      <c r="F1807" s="52" t="s">
        <v>12937</v>
      </c>
      <c r="G1807" s="52">
        <v>3108</v>
      </c>
      <c r="H1807" s="52" t="s">
        <v>12899</v>
      </c>
      <c r="I1807" s="52" t="s">
        <v>12900</v>
      </c>
    </row>
    <row r="1808" spans="1:9" x14ac:dyDescent="0.25">
      <c r="A1808" s="53">
        <v>3106705</v>
      </c>
      <c r="B1808" s="53">
        <v>31</v>
      </c>
      <c r="C1808" s="52" t="s">
        <v>12888</v>
      </c>
      <c r="D1808" s="52" t="s">
        <v>12889</v>
      </c>
      <c r="E1808" s="52" t="s">
        <v>12823</v>
      </c>
      <c r="F1808" s="52" t="s">
        <v>12938</v>
      </c>
      <c r="G1808" s="52">
        <v>3108</v>
      </c>
      <c r="H1808" s="52" t="s">
        <v>12899</v>
      </c>
      <c r="I1808" s="52" t="s">
        <v>12900</v>
      </c>
    </row>
    <row r="1809" spans="1:9" x14ac:dyDescent="0.25">
      <c r="A1809" s="53">
        <v>3107406</v>
      </c>
      <c r="B1809" s="53">
        <v>31</v>
      </c>
      <c r="C1809" s="52" t="s">
        <v>12888</v>
      </c>
      <c r="D1809" s="52" t="s">
        <v>12889</v>
      </c>
      <c r="E1809" s="52" t="s">
        <v>12823</v>
      </c>
      <c r="F1809" s="52" t="s">
        <v>12939</v>
      </c>
      <c r="G1809" s="52">
        <v>3108</v>
      </c>
      <c r="H1809" s="52" t="s">
        <v>12899</v>
      </c>
      <c r="I1809" s="52" t="s">
        <v>12900</v>
      </c>
    </row>
    <row r="1810" spans="1:9" x14ac:dyDescent="0.25">
      <c r="A1810" s="53">
        <v>3107703</v>
      </c>
      <c r="B1810" s="53">
        <v>31</v>
      </c>
      <c r="C1810" s="52" t="s">
        <v>12888</v>
      </c>
      <c r="D1810" s="52" t="s">
        <v>12889</v>
      </c>
      <c r="E1810" s="52" t="s">
        <v>12823</v>
      </c>
      <c r="F1810" s="52" t="s">
        <v>12940</v>
      </c>
      <c r="G1810" s="52">
        <v>3108</v>
      </c>
      <c r="H1810" s="52" t="s">
        <v>12899</v>
      </c>
      <c r="I1810" s="52" t="s">
        <v>12900</v>
      </c>
    </row>
    <row r="1811" spans="1:9" x14ac:dyDescent="0.25">
      <c r="A1811" s="53">
        <v>3108107</v>
      </c>
      <c r="B1811" s="53">
        <v>31</v>
      </c>
      <c r="C1811" s="52" t="s">
        <v>12888</v>
      </c>
      <c r="D1811" s="52" t="s">
        <v>12889</v>
      </c>
      <c r="E1811" s="52" t="s">
        <v>12823</v>
      </c>
      <c r="F1811" s="52" t="s">
        <v>11195</v>
      </c>
      <c r="G1811" s="52">
        <v>3108</v>
      </c>
      <c r="H1811" s="52" t="s">
        <v>12899</v>
      </c>
      <c r="I1811" s="52" t="s">
        <v>12900</v>
      </c>
    </row>
    <row r="1812" spans="1:9" x14ac:dyDescent="0.25">
      <c r="A1812" s="53">
        <v>3108800</v>
      </c>
      <c r="B1812" s="53">
        <v>31</v>
      </c>
      <c r="C1812" s="52" t="s">
        <v>12888</v>
      </c>
      <c r="D1812" s="52" t="s">
        <v>12889</v>
      </c>
      <c r="E1812" s="52" t="s">
        <v>12823</v>
      </c>
      <c r="F1812" s="52" t="s">
        <v>12941</v>
      </c>
      <c r="G1812" s="52">
        <v>3108</v>
      </c>
      <c r="H1812" s="52" t="s">
        <v>12899</v>
      </c>
      <c r="I1812" s="52" t="s">
        <v>12900</v>
      </c>
    </row>
    <row r="1813" spans="1:9" x14ac:dyDescent="0.25">
      <c r="A1813" s="53">
        <v>3109006</v>
      </c>
      <c r="B1813" s="53">
        <v>31</v>
      </c>
      <c r="C1813" s="52" t="s">
        <v>12888</v>
      </c>
      <c r="D1813" s="52" t="s">
        <v>12889</v>
      </c>
      <c r="E1813" s="52" t="s">
        <v>12823</v>
      </c>
      <c r="F1813" s="52" t="s">
        <v>12942</v>
      </c>
      <c r="G1813" s="52">
        <v>3108</v>
      </c>
      <c r="H1813" s="52" t="s">
        <v>12899</v>
      </c>
      <c r="I1813" s="52" t="s">
        <v>12900</v>
      </c>
    </row>
    <row r="1814" spans="1:9" x14ac:dyDescent="0.25">
      <c r="A1814" s="53">
        <v>3109600</v>
      </c>
      <c r="B1814" s="53">
        <v>31</v>
      </c>
      <c r="C1814" s="52" t="s">
        <v>12888</v>
      </c>
      <c r="D1814" s="52" t="s">
        <v>12889</v>
      </c>
      <c r="E1814" s="52" t="s">
        <v>12823</v>
      </c>
      <c r="F1814" s="52" t="s">
        <v>12943</v>
      </c>
      <c r="G1814" s="52">
        <v>3108</v>
      </c>
      <c r="H1814" s="52" t="s">
        <v>12899</v>
      </c>
      <c r="I1814" s="52" t="s">
        <v>12900</v>
      </c>
    </row>
    <row r="1815" spans="1:9" x14ac:dyDescent="0.25">
      <c r="A1815" s="53">
        <v>3109907</v>
      </c>
      <c r="B1815" s="53">
        <v>31</v>
      </c>
      <c r="C1815" s="52" t="s">
        <v>12888</v>
      </c>
      <c r="D1815" s="52" t="s">
        <v>12889</v>
      </c>
      <c r="E1815" s="52" t="s">
        <v>12823</v>
      </c>
      <c r="F1815" s="52" t="s">
        <v>12944</v>
      </c>
      <c r="G1815" s="52">
        <v>3108</v>
      </c>
      <c r="H1815" s="52" t="s">
        <v>12899</v>
      </c>
      <c r="I1815" s="52" t="s">
        <v>12900</v>
      </c>
    </row>
    <row r="1816" spans="1:9" x14ac:dyDescent="0.25">
      <c r="A1816" s="53">
        <v>3110004</v>
      </c>
      <c r="B1816" s="53">
        <v>31</v>
      </c>
      <c r="C1816" s="52" t="s">
        <v>12888</v>
      </c>
      <c r="D1816" s="52" t="s">
        <v>12889</v>
      </c>
      <c r="E1816" s="52" t="s">
        <v>12823</v>
      </c>
      <c r="F1816" s="52" t="s">
        <v>12945</v>
      </c>
      <c r="G1816" s="52">
        <v>3108</v>
      </c>
      <c r="H1816" s="52" t="s">
        <v>12899</v>
      </c>
      <c r="I1816" s="52" t="s">
        <v>12900</v>
      </c>
    </row>
    <row r="1817" spans="1:9" x14ac:dyDescent="0.25">
      <c r="A1817" s="53">
        <v>3112059</v>
      </c>
      <c r="B1817" s="53">
        <v>31</v>
      </c>
      <c r="C1817" s="52" t="s">
        <v>12888</v>
      </c>
      <c r="D1817" s="52" t="s">
        <v>12889</v>
      </c>
      <c r="E1817" s="52" t="s">
        <v>12823</v>
      </c>
      <c r="F1817" s="52" t="s">
        <v>12946</v>
      </c>
      <c r="G1817" s="52">
        <v>3108</v>
      </c>
      <c r="H1817" s="52" t="s">
        <v>12899</v>
      </c>
      <c r="I1817" s="52" t="s">
        <v>12900</v>
      </c>
    </row>
    <row r="1818" spans="1:9" x14ac:dyDescent="0.25">
      <c r="A1818" s="53">
        <v>3112505</v>
      </c>
      <c r="B1818" s="53">
        <v>31</v>
      </c>
      <c r="C1818" s="52" t="s">
        <v>12888</v>
      </c>
      <c r="D1818" s="52" t="s">
        <v>12889</v>
      </c>
      <c r="E1818" s="52" t="s">
        <v>12823</v>
      </c>
      <c r="F1818" s="52" t="s">
        <v>12947</v>
      </c>
      <c r="G1818" s="52">
        <v>3108</v>
      </c>
      <c r="H1818" s="52" t="s">
        <v>12899</v>
      </c>
      <c r="I1818" s="52" t="s">
        <v>12900</v>
      </c>
    </row>
    <row r="1819" spans="1:9" x14ac:dyDescent="0.25">
      <c r="A1819" s="53">
        <v>3113800</v>
      </c>
      <c r="B1819" s="53">
        <v>31</v>
      </c>
      <c r="C1819" s="52" t="s">
        <v>12888</v>
      </c>
      <c r="D1819" s="52" t="s">
        <v>12889</v>
      </c>
      <c r="E1819" s="52" t="s">
        <v>12823</v>
      </c>
      <c r="F1819" s="52" t="s">
        <v>12948</v>
      </c>
      <c r="G1819" s="52">
        <v>3108</v>
      </c>
      <c r="H1819" s="52" t="s">
        <v>12899</v>
      </c>
      <c r="I1819" s="52" t="s">
        <v>12900</v>
      </c>
    </row>
    <row r="1820" spans="1:9" x14ac:dyDescent="0.25">
      <c r="A1820" s="53">
        <v>3114006</v>
      </c>
      <c r="B1820" s="53">
        <v>31</v>
      </c>
      <c r="C1820" s="52" t="s">
        <v>12888</v>
      </c>
      <c r="D1820" s="52" t="s">
        <v>12889</v>
      </c>
      <c r="E1820" s="52" t="s">
        <v>12823</v>
      </c>
      <c r="F1820" s="52" t="s">
        <v>12949</v>
      </c>
      <c r="G1820" s="52">
        <v>3108</v>
      </c>
      <c r="H1820" s="52" t="s">
        <v>12899</v>
      </c>
      <c r="I1820" s="52" t="s">
        <v>12900</v>
      </c>
    </row>
    <row r="1821" spans="1:9" x14ac:dyDescent="0.25">
      <c r="A1821" s="53">
        <v>3114204</v>
      </c>
      <c r="B1821" s="53">
        <v>31</v>
      </c>
      <c r="C1821" s="52" t="s">
        <v>12888</v>
      </c>
      <c r="D1821" s="52" t="s">
        <v>12889</v>
      </c>
      <c r="E1821" s="52" t="s">
        <v>12823</v>
      </c>
      <c r="F1821" s="52" t="s">
        <v>12950</v>
      </c>
      <c r="G1821" s="52">
        <v>3108</v>
      </c>
      <c r="H1821" s="52" t="s">
        <v>12899</v>
      </c>
      <c r="I1821" s="52" t="s">
        <v>12900</v>
      </c>
    </row>
    <row r="1822" spans="1:9" x14ac:dyDescent="0.25">
      <c r="A1822" s="53">
        <v>3114501</v>
      </c>
      <c r="B1822" s="53">
        <v>31</v>
      </c>
      <c r="C1822" s="52" t="s">
        <v>12888</v>
      </c>
      <c r="D1822" s="52" t="s">
        <v>12889</v>
      </c>
      <c r="E1822" s="52" t="s">
        <v>12823</v>
      </c>
      <c r="F1822" s="52" t="s">
        <v>12951</v>
      </c>
      <c r="G1822" s="52">
        <v>3108</v>
      </c>
      <c r="H1822" s="52" t="s">
        <v>12899</v>
      </c>
      <c r="I1822" s="52" t="s">
        <v>12900</v>
      </c>
    </row>
    <row r="1823" spans="1:9" x14ac:dyDescent="0.25">
      <c r="A1823" s="53">
        <v>3115359</v>
      </c>
      <c r="B1823" s="53">
        <v>31</v>
      </c>
      <c r="C1823" s="52" t="s">
        <v>12888</v>
      </c>
      <c r="D1823" s="52" t="s">
        <v>12889</v>
      </c>
      <c r="E1823" s="52" t="s">
        <v>12823</v>
      </c>
      <c r="F1823" s="52" t="s">
        <v>12952</v>
      </c>
      <c r="G1823" s="52">
        <v>3108</v>
      </c>
      <c r="H1823" s="52" t="s">
        <v>12899</v>
      </c>
      <c r="I1823" s="52" t="s">
        <v>12900</v>
      </c>
    </row>
    <row r="1824" spans="1:9" x14ac:dyDescent="0.25">
      <c r="A1824" s="53">
        <v>3116605</v>
      </c>
      <c r="B1824" s="53">
        <v>31</v>
      </c>
      <c r="C1824" s="52" t="s">
        <v>12888</v>
      </c>
      <c r="D1824" s="52" t="s">
        <v>12889</v>
      </c>
      <c r="E1824" s="52" t="s">
        <v>12823</v>
      </c>
      <c r="F1824" s="52" t="s">
        <v>12953</v>
      </c>
      <c r="G1824" s="52">
        <v>3108</v>
      </c>
      <c r="H1824" s="52" t="s">
        <v>12899</v>
      </c>
      <c r="I1824" s="52" t="s">
        <v>12900</v>
      </c>
    </row>
    <row r="1825" spans="1:9" x14ac:dyDescent="0.25">
      <c r="A1825" s="53">
        <v>3116803</v>
      </c>
      <c r="B1825" s="53">
        <v>31</v>
      </c>
      <c r="C1825" s="52" t="s">
        <v>12888</v>
      </c>
      <c r="D1825" s="52" t="s">
        <v>12889</v>
      </c>
      <c r="E1825" s="52" t="s">
        <v>12823</v>
      </c>
      <c r="F1825" s="52" t="s">
        <v>12954</v>
      </c>
      <c r="G1825" s="52">
        <v>3108</v>
      </c>
      <c r="H1825" s="52" t="s">
        <v>12899</v>
      </c>
      <c r="I1825" s="52" t="s">
        <v>12900</v>
      </c>
    </row>
    <row r="1826" spans="1:9" x14ac:dyDescent="0.25">
      <c r="A1826" s="53">
        <v>3117504</v>
      </c>
      <c r="B1826" s="53">
        <v>31</v>
      </c>
      <c r="C1826" s="52" t="s">
        <v>12888</v>
      </c>
      <c r="D1826" s="52" t="s">
        <v>12889</v>
      </c>
      <c r="E1826" s="52" t="s">
        <v>12823</v>
      </c>
      <c r="F1826" s="52" t="s">
        <v>12955</v>
      </c>
      <c r="G1826" s="52">
        <v>3108</v>
      </c>
      <c r="H1826" s="52" t="s">
        <v>12899</v>
      </c>
      <c r="I1826" s="52" t="s">
        <v>12900</v>
      </c>
    </row>
    <row r="1827" spans="1:9" x14ac:dyDescent="0.25">
      <c r="A1827" s="53">
        <v>3117603</v>
      </c>
      <c r="B1827" s="53">
        <v>31</v>
      </c>
      <c r="C1827" s="52" t="s">
        <v>12888</v>
      </c>
      <c r="D1827" s="52" t="s">
        <v>12889</v>
      </c>
      <c r="E1827" s="52" t="s">
        <v>12823</v>
      </c>
      <c r="F1827" s="52" t="s">
        <v>12956</v>
      </c>
      <c r="G1827" s="52">
        <v>3108</v>
      </c>
      <c r="H1827" s="52" t="s">
        <v>12899</v>
      </c>
      <c r="I1827" s="52" t="s">
        <v>12900</v>
      </c>
    </row>
    <row r="1828" spans="1:9" x14ac:dyDescent="0.25">
      <c r="A1828" s="53">
        <v>3118106</v>
      </c>
      <c r="B1828" s="53">
        <v>31</v>
      </c>
      <c r="C1828" s="52" t="s">
        <v>12888</v>
      </c>
      <c r="D1828" s="52" t="s">
        <v>12889</v>
      </c>
      <c r="E1828" s="52" t="s">
        <v>12823</v>
      </c>
      <c r="F1828" s="52" t="s">
        <v>12957</v>
      </c>
      <c r="G1828" s="52">
        <v>3108</v>
      </c>
      <c r="H1828" s="52" t="s">
        <v>12899</v>
      </c>
      <c r="I1828" s="52" t="s">
        <v>12900</v>
      </c>
    </row>
    <row r="1829" spans="1:9" x14ac:dyDescent="0.25">
      <c r="A1829" s="53">
        <v>3118601</v>
      </c>
      <c r="B1829" s="53">
        <v>31</v>
      </c>
      <c r="C1829" s="52" t="s">
        <v>12888</v>
      </c>
      <c r="D1829" s="52" t="s">
        <v>12889</v>
      </c>
      <c r="E1829" s="52" t="s">
        <v>12823</v>
      </c>
      <c r="F1829" s="52" t="s">
        <v>12958</v>
      </c>
      <c r="G1829" s="52">
        <v>3108</v>
      </c>
      <c r="H1829" s="52" t="s">
        <v>12899</v>
      </c>
      <c r="I1829" s="52" t="s">
        <v>12900</v>
      </c>
    </row>
    <row r="1830" spans="1:9" x14ac:dyDescent="0.25">
      <c r="A1830" s="53">
        <v>3118908</v>
      </c>
      <c r="B1830" s="53">
        <v>31</v>
      </c>
      <c r="C1830" s="52" t="s">
        <v>12888</v>
      </c>
      <c r="D1830" s="52" t="s">
        <v>12889</v>
      </c>
      <c r="E1830" s="52" t="s">
        <v>12823</v>
      </c>
      <c r="F1830" s="52" t="s">
        <v>12959</v>
      </c>
      <c r="G1830" s="52">
        <v>3108</v>
      </c>
      <c r="H1830" s="52" t="s">
        <v>12899</v>
      </c>
      <c r="I1830" s="52" t="s">
        <v>12900</v>
      </c>
    </row>
    <row r="1831" spans="1:9" x14ac:dyDescent="0.25">
      <c r="A1831" s="53">
        <v>3119104</v>
      </c>
      <c r="B1831" s="53">
        <v>31</v>
      </c>
      <c r="C1831" s="52" t="s">
        <v>12888</v>
      </c>
      <c r="D1831" s="52" t="s">
        <v>12889</v>
      </c>
      <c r="E1831" s="52" t="s">
        <v>12823</v>
      </c>
      <c r="F1831" s="52" t="s">
        <v>12960</v>
      </c>
      <c r="G1831" s="52">
        <v>3108</v>
      </c>
      <c r="H1831" s="52" t="s">
        <v>12899</v>
      </c>
      <c r="I1831" s="52" t="s">
        <v>12900</v>
      </c>
    </row>
    <row r="1832" spans="1:9" x14ac:dyDescent="0.25">
      <c r="A1832" s="53">
        <v>3120102</v>
      </c>
      <c r="B1832" s="53">
        <v>31</v>
      </c>
      <c r="C1832" s="52" t="s">
        <v>12888</v>
      </c>
      <c r="D1832" s="52" t="s">
        <v>12889</v>
      </c>
      <c r="E1832" s="52" t="s">
        <v>12823</v>
      </c>
      <c r="F1832" s="52" t="s">
        <v>12961</v>
      </c>
      <c r="G1832" s="52">
        <v>3108</v>
      </c>
      <c r="H1832" s="52" t="s">
        <v>12899</v>
      </c>
      <c r="I1832" s="52" t="s">
        <v>12900</v>
      </c>
    </row>
    <row r="1833" spans="1:9" x14ac:dyDescent="0.25">
      <c r="A1833" s="53">
        <v>3120607</v>
      </c>
      <c r="B1833" s="53">
        <v>31</v>
      </c>
      <c r="C1833" s="52" t="s">
        <v>12888</v>
      </c>
      <c r="D1833" s="52" t="s">
        <v>12889</v>
      </c>
      <c r="E1833" s="52" t="s">
        <v>12823</v>
      </c>
      <c r="F1833" s="52" t="s">
        <v>12962</v>
      </c>
      <c r="G1833" s="52">
        <v>3108</v>
      </c>
      <c r="H1833" s="52" t="s">
        <v>12899</v>
      </c>
      <c r="I1833" s="52" t="s">
        <v>12900</v>
      </c>
    </row>
    <row r="1834" spans="1:9" x14ac:dyDescent="0.25">
      <c r="A1834" s="53">
        <v>3120904</v>
      </c>
      <c r="B1834" s="53">
        <v>31</v>
      </c>
      <c r="C1834" s="52" t="s">
        <v>12888</v>
      </c>
      <c r="D1834" s="52" t="s">
        <v>12889</v>
      </c>
      <c r="E1834" s="52" t="s">
        <v>12823</v>
      </c>
      <c r="F1834" s="52" t="s">
        <v>12963</v>
      </c>
      <c r="G1834" s="52">
        <v>3108</v>
      </c>
      <c r="H1834" s="52" t="s">
        <v>12899</v>
      </c>
      <c r="I1834" s="52" t="s">
        <v>12900</v>
      </c>
    </row>
    <row r="1835" spans="1:9" x14ac:dyDescent="0.25">
      <c r="A1835" s="53">
        <v>3121001</v>
      </c>
      <c r="B1835" s="53">
        <v>31</v>
      </c>
      <c r="C1835" s="52" t="s">
        <v>12888</v>
      </c>
      <c r="D1835" s="52" t="s">
        <v>12889</v>
      </c>
      <c r="E1835" s="52" t="s">
        <v>12823</v>
      </c>
      <c r="F1835" s="52" t="s">
        <v>12964</v>
      </c>
      <c r="G1835" s="52">
        <v>3108</v>
      </c>
      <c r="H1835" s="52" t="s">
        <v>12899</v>
      </c>
      <c r="I1835" s="52" t="s">
        <v>12900</v>
      </c>
    </row>
    <row r="1836" spans="1:9" x14ac:dyDescent="0.25">
      <c r="A1836" s="53">
        <v>3121407</v>
      </c>
      <c r="B1836" s="53">
        <v>31</v>
      </c>
      <c r="C1836" s="52" t="s">
        <v>12888</v>
      </c>
      <c r="D1836" s="52" t="s">
        <v>12889</v>
      </c>
      <c r="E1836" s="52" t="s">
        <v>12823</v>
      </c>
      <c r="F1836" s="52" t="s">
        <v>12965</v>
      </c>
      <c r="G1836" s="52">
        <v>3108</v>
      </c>
      <c r="H1836" s="52" t="s">
        <v>12899</v>
      </c>
      <c r="I1836" s="52" t="s">
        <v>12900</v>
      </c>
    </row>
    <row r="1837" spans="1:9" x14ac:dyDescent="0.25">
      <c r="A1837" s="53">
        <v>3121605</v>
      </c>
      <c r="B1837" s="53">
        <v>31</v>
      </c>
      <c r="C1837" s="52" t="s">
        <v>12888</v>
      </c>
      <c r="D1837" s="52" t="s">
        <v>12889</v>
      </c>
      <c r="E1837" s="52" t="s">
        <v>12823</v>
      </c>
      <c r="F1837" s="52" t="s">
        <v>12966</v>
      </c>
      <c r="G1837" s="52">
        <v>3108</v>
      </c>
      <c r="H1837" s="52" t="s">
        <v>12899</v>
      </c>
      <c r="I1837" s="52" t="s">
        <v>12900</v>
      </c>
    </row>
    <row r="1838" spans="1:9" x14ac:dyDescent="0.25">
      <c r="A1838" s="53">
        <v>3122207</v>
      </c>
      <c r="B1838" s="53">
        <v>31</v>
      </c>
      <c r="C1838" s="52" t="s">
        <v>12888</v>
      </c>
      <c r="D1838" s="52" t="s">
        <v>12889</v>
      </c>
      <c r="E1838" s="52" t="s">
        <v>12823</v>
      </c>
      <c r="F1838" s="52" t="s">
        <v>12967</v>
      </c>
      <c r="G1838" s="52">
        <v>3108</v>
      </c>
      <c r="H1838" s="52" t="s">
        <v>12899</v>
      </c>
      <c r="I1838" s="52" t="s">
        <v>12900</v>
      </c>
    </row>
    <row r="1839" spans="1:9" x14ac:dyDescent="0.25">
      <c r="A1839" s="53">
        <v>3122306</v>
      </c>
      <c r="B1839" s="53">
        <v>31</v>
      </c>
      <c r="C1839" s="52" t="s">
        <v>12888</v>
      </c>
      <c r="D1839" s="52" t="s">
        <v>12889</v>
      </c>
      <c r="E1839" s="52" t="s">
        <v>12823</v>
      </c>
      <c r="F1839" s="52" t="s">
        <v>12968</v>
      </c>
      <c r="G1839" s="52">
        <v>3108</v>
      </c>
      <c r="H1839" s="52" t="s">
        <v>12899</v>
      </c>
      <c r="I1839" s="52" t="s">
        <v>12900</v>
      </c>
    </row>
    <row r="1840" spans="1:9" x14ac:dyDescent="0.25">
      <c r="A1840" s="53">
        <v>3122603</v>
      </c>
      <c r="B1840" s="53">
        <v>31</v>
      </c>
      <c r="C1840" s="52" t="s">
        <v>12888</v>
      </c>
      <c r="D1840" s="52" t="s">
        <v>12889</v>
      </c>
      <c r="E1840" s="52" t="s">
        <v>12823</v>
      </c>
      <c r="F1840" s="52" t="s">
        <v>12969</v>
      </c>
      <c r="G1840" s="52">
        <v>3108</v>
      </c>
      <c r="H1840" s="52" t="s">
        <v>12899</v>
      </c>
      <c r="I1840" s="52" t="s">
        <v>12900</v>
      </c>
    </row>
    <row r="1841" spans="1:9" x14ac:dyDescent="0.25">
      <c r="A1841" s="53">
        <v>3123106</v>
      </c>
      <c r="B1841" s="53">
        <v>31</v>
      </c>
      <c r="C1841" s="52" t="s">
        <v>12888</v>
      </c>
      <c r="D1841" s="52" t="s">
        <v>12889</v>
      </c>
      <c r="E1841" s="52" t="s">
        <v>12823</v>
      </c>
      <c r="F1841" s="52" t="s">
        <v>12970</v>
      </c>
      <c r="G1841" s="52">
        <v>3108</v>
      </c>
      <c r="H1841" s="52" t="s">
        <v>12899</v>
      </c>
      <c r="I1841" s="52" t="s">
        <v>12900</v>
      </c>
    </row>
    <row r="1842" spans="1:9" x14ac:dyDescent="0.25">
      <c r="A1842" s="53">
        <v>3124104</v>
      </c>
      <c r="B1842" s="53">
        <v>31</v>
      </c>
      <c r="C1842" s="52" t="s">
        <v>12888</v>
      </c>
      <c r="D1842" s="52" t="s">
        <v>12889</v>
      </c>
      <c r="E1842" s="52" t="s">
        <v>12823</v>
      </c>
      <c r="F1842" s="52" t="s">
        <v>12971</v>
      </c>
      <c r="G1842" s="52">
        <v>3108</v>
      </c>
      <c r="H1842" s="52" t="s">
        <v>12899</v>
      </c>
      <c r="I1842" s="52" t="s">
        <v>12900</v>
      </c>
    </row>
    <row r="1843" spans="1:9" x14ac:dyDescent="0.25">
      <c r="A1843" s="53">
        <v>3125408</v>
      </c>
      <c r="B1843" s="53">
        <v>31</v>
      </c>
      <c r="C1843" s="52" t="s">
        <v>12888</v>
      </c>
      <c r="D1843" s="52" t="s">
        <v>12889</v>
      </c>
      <c r="E1843" s="52" t="s">
        <v>12823</v>
      </c>
      <c r="F1843" s="52" t="s">
        <v>12972</v>
      </c>
      <c r="G1843" s="52">
        <v>3108</v>
      </c>
      <c r="H1843" s="52" t="s">
        <v>12899</v>
      </c>
      <c r="I1843" s="52" t="s">
        <v>12900</v>
      </c>
    </row>
    <row r="1844" spans="1:9" x14ac:dyDescent="0.25">
      <c r="A1844" s="53">
        <v>3125507</v>
      </c>
      <c r="B1844" s="53">
        <v>31</v>
      </c>
      <c r="C1844" s="52" t="s">
        <v>12888</v>
      </c>
      <c r="D1844" s="52" t="s">
        <v>12889</v>
      </c>
      <c r="E1844" s="52" t="s">
        <v>12823</v>
      </c>
      <c r="F1844" s="52" t="s">
        <v>12973</v>
      </c>
      <c r="G1844" s="52">
        <v>3108</v>
      </c>
      <c r="H1844" s="52" t="s">
        <v>12899</v>
      </c>
      <c r="I1844" s="52" t="s">
        <v>12900</v>
      </c>
    </row>
    <row r="1845" spans="1:9" x14ac:dyDescent="0.25">
      <c r="A1845" s="53">
        <v>3125705</v>
      </c>
      <c r="B1845" s="53">
        <v>31</v>
      </c>
      <c r="C1845" s="52" t="s">
        <v>12888</v>
      </c>
      <c r="D1845" s="52" t="s">
        <v>12889</v>
      </c>
      <c r="E1845" s="52" t="s">
        <v>12823</v>
      </c>
      <c r="F1845" s="52" t="s">
        <v>12974</v>
      </c>
      <c r="G1845" s="52">
        <v>3108</v>
      </c>
      <c r="H1845" s="52" t="s">
        <v>12899</v>
      </c>
      <c r="I1845" s="52" t="s">
        <v>12900</v>
      </c>
    </row>
    <row r="1846" spans="1:9" x14ac:dyDescent="0.25">
      <c r="A1846" s="53">
        <v>3125903</v>
      </c>
      <c r="B1846" s="53">
        <v>31</v>
      </c>
      <c r="C1846" s="52" t="s">
        <v>12888</v>
      </c>
      <c r="D1846" s="52" t="s">
        <v>12889</v>
      </c>
      <c r="E1846" s="52" t="s">
        <v>12823</v>
      </c>
      <c r="F1846" s="52" t="s">
        <v>12975</v>
      </c>
      <c r="G1846" s="52">
        <v>3108</v>
      </c>
      <c r="H1846" s="52" t="s">
        <v>12899</v>
      </c>
      <c r="I1846" s="52" t="s">
        <v>12900</v>
      </c>
    </row>
    <row r="1847" spans="1:9" x14ac:dyDescent="0.25">
      <c r="A1847" s="53">
        <v>3126000</v>
      </c>
      <c r="B1847" s="53">
        <v>31</v>
      </c>
      <c r="C1847" s="52" t="s">
        <v>12888</v>
      </c>
      <c r="D1847" s="52" t="s">
        <v>12889</v>
      </c>
      <c r="E1847" s="52" t="s">
        <v>12823</v>
      </c>
      <c r="F1847" s="52" t="s">
        <v>12976</v>
      </c>
      <c r="G1847" s="52">
        <v>3108</v>
      </c>
      <c r="H1847" s="52" t="s">
        <v>12899</v>
      </c>
      <c r="I1847" s="52" t="s">
        <v>12900</v>
      </c>
    </row>
    <row r="1848" spans="1:9" x14ac:dyDescent="0.25">
      <c r="A1848" s="53">
        <v>3126406</v>
      </c>
      <c r="B1848" s="53">
        <v>31</v>
      </c>
      <c r="C1848" s="52" t="s">
        <v>12888</v>
      </c>
      <c r="D1848" s="52" t="s">
        <v>12889</v>
      </c>
      <c r="E1848" s="52" t="s">
        <v>12823</v>
      </c>
      <c r="F1848" s="52" t="s">
        <v>12977</v>
      </c>
      <c r="G1848" s="52">
        <v>3108</v>
      </c>
      <c r="H1848" s="52" t="s">
        <v>12899</v>
      </c>
      <c r="I1848" s="52" t="s">
        <v>12900</v>
      </c>
    </row>
    <row r="1849" spans="1:9" x14ac:dyDescent="0.25">
      <c r="A1849" s="53">
        <v>3126950</v>
      </c>
      <c r="B1849" s="53">
        <v>31</v>
      </c>
      <c r="C1849" s="52" t="s">
        <v>12888</v>
      </c>
      <c r="D1849" s="52" t="s">
        <v>12889</v>
      </c>
      <c r="E1849" s="52" t="s">
        <v>12823</v>
      </c>
      <c r="F1849" s="52" t="s">
        <v>12978</v>
      </c>
      <c r="G1849" s="52">
        <v>3108</v>
      </c>
      <c r="H1849" s="52" t="s">
        <v>12899</v>
      </c>
      <c r="I1849" s="52" t="s">
        <v>12900</v>
      </c>
    </row>
    <row r="1850" spans="1:9" x14ac:dyDescent="0.25">
      <c r="A1850" s="53">
        <v>3127206</v>
      </c>
      <c r="B1850" s="53">
        <v>31</v>
      </c>
      <c r="C1850" s="52" t="s">
        <v>12888</v>
      </c>
      <c r="D1850" s="52" t="s">
        <v>12889</v>
      </c>
      <c r="E1850" s="52" t="s">
        <v>12823</v>
      </c>
      <c r="F1850" s="52" t="s">
        <v>12979</v>
      </c>
      <c r="G1850" s="52">
        <v>3108</v>
      </c>
      <c r="H1850" s="52" t="s">
        <v>12899</v>
      </c>
      <c r="I1850" s="52" t="s">
        <v>12900</v>
      </c>
    </row>
    <row r="1851" spans="1:9" x14ac:dyDescent="0.25">
      <c r="A1851" s="53">
        <v>3127602</v>
      </c>
      <c r="B1851" s="53">
        <v>31</v>
      </c>
      <c r="C1851" s="52" t="s">
        <v>12888</v>
      </c>
      <c r="D1851" s="52" t="s">
        <v>12889</v>
      </c>
      <c r="E1851" s="52" t="s">
        <v>12823</v>
      </c>
      <c r="F1851" s="52" t="s">
        <v>12980</v>
      </c>
      <c r="G1851" s="52">
        <v>3108</v>
      </c>
      <c r="H1851" s="52" t="s">
        <v>12899</v>
      </c>
      <c r="I1851" s="52" t="s">
        <v>12900</v>
      </c>
    </row>
    <row r="1852" spans="1:9" x14ac:dyDescent="0.25">
      <c r="A1852" s="53">
        <v>3128006</v>
      </c>
      <c r="B1852" s="53">
        <v>31</v>
      </c>
      <c r="C1852" s="52" t="s">
        <v>12888</v>
      </c>
      <c r="D1852" s="52" t="s">
        <v>12889</v>
      </c>
      <c r="E1852" s="52" t="s">
        <v>12823</v>
      </c>
      <c r="F1852" s="52" t="s">
        <v>12981</v>
      </c>
      <c r="G1852" s="52">
        <v>3108</v>
      </c>
      <c r="H1852" s="52" t="s">
        <v>12899</v>
      </c>
      <c r="I1852" s="52" t="s">
        <v>12900</v>
      </c>
    </row>
    <row r="1853" spans="1:9" x14ac:dyDescent="0.25">
      <c r="A1853" s="53">
        <v>3129806</v>
      </c>
      <c r="B1853" s="53">
        <v>31</v>
      </c>
      <c r="C1853" s="52" t="s">
        <v>12888</v>
      </c>
      <c r="D1853" s="52" t="s">
        <v>12889</v>
      </c>
      <c r="E1853" s="52" t="s">
        <v>12823</v>
      </c>
      <c r="F1853" s="52" t="s">
        <v>12982</v>
      </c>
      <c r="G1853" s="52">
        <v>3108</v>
      </c>
      <c r="H1853" s="52" t="s">
        <v>12899</v>
      </c>
      <c r="I1853" s="52" t="s">
        <v>12900</v>
      </c>
    </row>
    <row r="1854" spans="1:9" x14ac:dyDescent="0.25">
      <c r="A1854" s="53">
        <v>3130101</v>
      </c>
      <c r="B1854" s="53">
        <v>31</v>
      </c>
      <c r="C1854" s="52" t="s">
        <v>12888</v>
      </c>
      <c r="D1854" s="52" t="s">
        <v>12889</v>
      </c>
      <c r="E1854" s="52" t="s">
        <v>12823</v>
      </c>
      <c r="F1854" s="52" t="s">
        <v>12983</v>
      </c>
      <c r="G1854" s="52">
        <v>3108</v>
      </c>
      <c r="H1854" s="52" t="s">
        <v>12899</v>
      </c>
      <c r="I1854" s="52" t="s">
        <v>12900</v>
      </c>
    </row>
    <row r="1855" spans="1:9" x14ac:dyDescent="0.25">
      <c r="A1855" s="53">
        <v>3130200</v>
      </c>
      <c r="B1855" s="53">
        <v>31</v>
      </c>
      <c r="C1855" s="52" t="s">
        <v>12888</v>
      </c>
      <c r="D1855" s="52" t="s">
        <v>12889</v>
      </c>
      <c r="E1855" s="52" t="s">
        <v>12823</v>
      </c>
      <c r="F1855" s="52" t="s">
        <v>12984</v>
      </c>
      <c r="G1855" s="52">
        <v>3108</v>
      </c>
      <c r="H1855" s="52" t="s">
        <v>12899</v>
      </c>
      <c r="I1855" s="52" t="s">
        <v>12900</v>
      </c>
    </row>
    <row r="1856" spans="1:9" x14ac:dyDescent="0.25">
      <c r="A1856" s="53">
        <v>3131000</v>
      </c>
      <c r="B1856" s="53">
        <v>31</v>
      </c>
      <c r="C1856" s="52" t="s">
        <v>12888</v>
      </c>
      <c r="D1856" s="52" t="s">
        <v>12889</v>
      </c>
      <c r="E1856" s="52" t="s">
        <v>12823</v>
      </c>
      <c r="F1856" s="52" t="s">
        <v>12985</v>
      </c>
      <c r="G1856" s="52">
        <v>3108</v>
      </c>
      <c r="H1856" s="52" t="s">
        <v>12899</v>
      </c>
      <c r="I1856" s="52" t="s">
        <v>12900</v>
      </c>
    </row>
    <row r="1857" spans="1:9" x14ac:dyDescent="0.25">
      <c r="A1857" s="53">
        <v>3131109</v>
      </c>
      <c r="B1857" s="53">
        <v>31</v>
      </c>
      <c r="C1857" s="52" t="s">
        <v>12888</v>
      </c>
      <c r="D1857" s="52" t="s">
        <v>12889</v>
      </c>
      <c r="E1857" s="52" t="s">
        <v>12823</v>
      </c>
      <c r="F1857" s="52" t="s">
        <v>12986</v>
      </c>
      <c r="G1857" s="52">
        <v>3108</v>
      </c>
      <c r="H1857" s="52" t="s">
        <v>12899</v>
      </c>
      <c r="I1857" s="52" t="s">
        <v>12900</v>
      </c>
    </row>
    <row r="1858" spans="1:9" x14ac:dyDescent="0.25">
      <c r="A1858" s="53">
        <v>3131703</v>
      </c>
      <c r="B1858" s="53">
        <v>31</v>
      </c>
      <c r="C1858" s="52" t="s">
        <v>12888</v>
      </c>
      <c r="D1858" s="52" t="s">
        <v>12889</v>
      </c>
      <c r="E1858" s="52" t="s">
        <v>12823</v>
      </c>
      <c r="F1858" s="52" t="s">
        <v>12987</v>
      </c>
      <c r="G1858" s="52">
        <v>3108</v>
      </c>
      <c r="H1858" s="52" t="s">
        <v>12899</v>
      </c>
      <c r="I1858" s="52" t="s">
        <v>12900</v>
      </c>
    </row>
    <row r="1859" spans="1:9" x14ac:dyDescent="0.25">
      <c r="A1859" s="53">
        <v>3131901</v>
      </c>
      <c r="B1859" s="53">
        <v>31</v>
      </c>
      <c r="C1859" s="52" t="s">
        <v>12888</v>
      </c>
      <c r="D1859" s="52" t="s">
        <v>12889</v>
      </c>
      <c r="E1859" s="52" t="s">
        <v>12823</v>
      </c>
      <c r="F1859" s="52" t="s">
        <v>12988</v>
      </c>
      <c r="G1859" s="52">
        <v>3108</v>
      </c>
      <c r="H1859" s="52" t="s">
        <v>12899</v>
      </c>
      <c r="I1859" s="52" t="s">
        <v>12900</v>
      </c>
    </row>
    <row r="1860" spans="1:9" x14ac:dyDescent="0.25">
      <c r="A1860" s="53">
        <v>3132206</v>
      </c>
      <c r="B1860" s="53">
        <v>31</v>
      </c>
      <c r="C1860" s="52" t="s">
        <v>12888</v>
      </c>
      <c r="D1860" s="52" t="s">
        <v>12889</v>
      </c>
      <c r="E1860" s="52" t="s">
        <v>12823</v>
      </c>
      <c r="F1860" s="52" t="s">
        <v>12989</v>
      </c>
      <c r="G1860" s="52">
        <v>3108</v>
      </c>
      <c r="H1860" s="52" t="s">
        <v>12899</v>
      </c>
      <c r="I1860" s="52" t="s">
        <v>12900</v>
      </c>
    </row>
    <row r="1861" spans="1:9" x14ac:dyDescent="0.25">
      <c r="A1861" s="53">
        <v>3132800</v>
      </c>
      <c r="B1861" s="53">
        <v>31</v>
      </c>
      <c r="C1861" s="52" t="s">
        <v>12888</v>
      </c>
      <c r="D1861" s="52" t="s">
        <v>12889</v>
      </c>
      <c r="E1861" s="52" t="s">
        <v>12823</v>
      </c>
      <c r="F1861" s="52" t="s">
        <v>12990</v>
      </c>
      <c r="G1861" s="52">
        <v>3108</v>
      </c>
      <c r="H1861" s="52" t="s">
        <v>12899</v>
      </c>
      <c r="I1861" s="52" t="s">
        <v>12900</v>
      </c>
    </row>
    <row r="1862" spans="1:9" x14ac:dyDescent="0.25">
      <c r="A1862" s="53">
        <v>3133501</v>
      </c>
      <c r="B1862" s="53">
        <v>31</v>
      </c>
      <c r="C1862" s="52" t="s">
        <v>12888</v>
      </c>
      <c r="D1862" s="52" t="s">
        <v>12889</v>
      </c>
      <c r="E1862" s="52" t="s">
        <v>12823</v>
      </c>
      <c r="F1862" s="52" t="s">
        <v>12991</v>
      </c>
      <c r="G1862" s="52">
        <v>3108</v>
      </c>
      <c r="H1862" s="52" t="s">
        <v>12899</v>
      </c>
      <c r="I1862" s="52" t="s">
        <v>12900</v>
      </c>
    </row>
    <row r="1863" spans="1:9" x14ac:dyDescent="0.25">
      <c r="A1863" s="53">
        <v>3133709</v>
      </c>
      <c r="B1863" s="53">
        <v>31</v>
      </c>
      <c r="C1863" s="52" t="s">
        <v>12888</v>
      </c>
      <c r="D1863" s="52" t="s">
        <v>12889</v>
      </c>
      <c r="E1863" s="52" t="s">
        <v>12823</v>
      </c>
      <c r="F1863" s="52" t="s">
        <v>12992</v>
      </c>
      <c r="G1863" s="52">
        <v>3108</v>
      </c>
      <c r="H1863" s="52" t="s">
        <v>12899</v>
      </c>
      <c r="I1863" s="52" t="s">
        <v>12900</v>
      </c>
    </row>
    <row r="1864" spans="1:9" x14ac:dyDescent="0.25">
      <c r="A1864" s="53">
        <v>3133808</v>
      </c>
      <c r="B1864" s="53">
        <v>31</v>
      </c>
      <c r="C1864" s="52" t="s">
        <v>12888</v>
      </c>
      <c r="D1864" s="52" t="s">
        <v>12889</v>
      </c>
      <c r="E1864" s="52" t="s">
        <v>12823</v>
      </c>
      <c r="F1864" s="52" t="s">
        <v>12993</v>
      </c>
      <c r="G1864" s="52">
        <v>3108</v>
      </c>
      <c r="H1864" s="52" t="s">
        <v>12899</v>
      </c>
      <c r="I1864" s="52" t="s">
        <v>12900</v>
      </c>
    </row>
    <row r="1865" spans="1:9" x14ac:dyDescent="0.25">
      <c r="A1865" s="53">
        <v>3134608</v>
      </c>
      <c r="B1865" s="53">
        <v>31</v>
      </c>
      <c r="C1865" s="52" t="s">
        <v>12888</v>
      </c>
      <c r="D1865" s="52" t="s">
        <v>12889</v>
      </c>
      <c r="E1865" s="52" t="s">
        <v>12823</v>
      </c>
      <c r="F1865" s="52" t="s">
        <v>12994</v>
      </c>
      <c r="G1865" s="52">
        <v>3108</v>
      </c>
      <c r="H1865" s="52" t="s">
        <v>12899</v>
      </c>
      <c r="I1865" s="52" t="s">
        <v>12900</v>
      </c>
    </row>
    <row r="1866" spans="1:9" x14ac:dyDescent="0.25">
      <c r="A1866" s="53">
        <v>3135704</v>
      </c>
      <c r="B1866" s="53">
        <v>31</v>
      </c>
      <c r="C1866" s="52" t="s">
        <v>12888</v>
      </c>
      <c r="D1866" s="52" t="s">
        <v>12889</v>
      </c>
      <c r="E1866" s="52" t="s">
        <v>12823</v>
      </c>
      <c r="F1866" s="52" t="s">
        <v>12995</v>
      </c>
      <c r="G1866" s="52">
        <v>3108</v>
      </c>
      <c r="H1866" s="52" t="s">
        <v>12899</v>
      </c>
      <c r="I1866" s="52" t="s">
        <v>12900</v>
      </c>
    </row>
    <row r="1867" spans="1:9" x14ac:dyDescent="0.25">
      <c r="A1867" s="53">
        <v>3136553</v>
      </c>
      <c r="B1867" s="53">
        <v>31</v>
      </c>
      <c r="C1867" s="52" t="s">
        <v>12888</v>
      </c>
      <c r="D1867" s="52" t="s">
        <v>12889</v>
      </c>
      <c r="E1867" s="52" t="s">
        <v>12823</v>
      </c>
      <c r="F1867" s="52" t="s">
        <v>12996</v>
      </c>
      <c r="G1867" s="52">
        <v>3108</v>
      </c>
      <c r="H1867" s="52" t="s">
        <v>12899</v>
      </c>
      <c r="I1867" s="52" t="s">
        <v>12900</v>
      </c>
    </row>
    <row r="1868" spans="1:9" x14ac:dyDescent="0.25">
      <c r="A1868" s="53">
        <v>3136603</v>
      </c>
      <c r="B1868" s="53">
        <v>31</v>
      </c>
      <c r="C1868" s="52" t="s">
        <v>12888</v>
      </c>
      <c r="D1868" s="52" t="s">
        <v>12889</v>
      </c>
      <c r="E1868" s="52" t="s">
        <v>12823</v>
      </c>
      <c r="F1868" s="52" t="s">
        <v>11148</v>
      </c>
      <c r="G1868" s="52">
        <v>3108</v>
      </c>
      <c r="H1868" s="52" t="s">
        <v>12899</v>
      </c>
      <c r="I1868" s="52" t="s">
        <v>12900</v>
      </c>
    </row>
    <row r="1869" spans="1:9" x14ac:dyDescent="0.25">
      <c r="A1869" s="53">
        <v>3136652</v>
      </c>
      <c r="B1869" s="53">
        <v>31</v>
      </c>
      <c r="C1869" s="52" t="s">
        <v>12888</v>
      </c>
      <c r="D1869" s="52" t="s">
        <v>12889</v>
      </c>
      <c r="E1869" s="52" t="s">
        <v>12823</v>
      </c>
      <c r="F1869" s="52" t="s">
        <v>12997</v>
      </c>
      <c r="G1869" s="52">
        <v>3108</v>
      </c>
      <c r="H1869" s="52" t="s">
        <v>12899</v>
      </c>
      <c r="I1869" s="52" t="s">
        <v>12900</v>
      </c>
    </row>
    <row r="1870" spans="1:9" x14ac:dyDescent="0.25">
      <c r="A1870" s="53">
        <v>3137601</v>
      </c>
      <c r="B1870" s="53">
        <v>31</v>
      </c>
      <c r="C1870" s="52" t="s">
        <v>12888</v>
      </c>
      <c r="D1870" s="52" t="s">
        <v>12889</v>
      </c>
      <c r="E1870" s="52" t="s">
        <v>12823</v>
      </c>
      <c r="F1870" s="52" t="s">
        <v>12998</v>
      </c>
      <c r="G1870" s="52">
        <v>3108</v>
      </c>
      <c r="H1870" s="52" t="s">
        <v>12899</v>
      </c>
      <c r="I1870" s="52" t="s">
        <v>12900</v>
      </c>
    </row>
    <row r="1871" spans="1:9" x14ac:dyDescent="0.25">
      <c r="A1871" s="53">
        <v>3138302</v>
      </c>
      <c r="B1871" s="53">
        <v>31</v>
      </c>
      <c r="C1871" s="52" t="s">
        <v>12888</v>
      </c>
      <c r="D1871" s="52" t="s">
        <v>12889</v>
      </c>
      <c r="E1871" s="52" t="s">
        <v>12823</v>
      </c>
      <c r="F1871" s="52" t="s">
        <v>12999</v>
      </c>
      <c r="G1871" s="52">
        <v>3108</v>
      </c>
      <c r="H1871" s="52" t="s">
        <v>12899</v>
      </c>
      <c r="I1871" s="52" t="s">
        <v>12900</v>
      </c>
    </row>
    <row r="1872" spans="1:9" x14ac:dyDescent="0.25">
      <c r="A1872" s="53">
        <v>3139706</v>
      </c>
      <c r="B1872" s="53">
        <v>31</v>
      </c>
      <c r="C1872" s="52" t="s">
        <v>12888</v>
      </c>
      <c r="D1872" s="52" t="s">
        <v>12889</v>
      </c>
      <c r="E1872" s="52" t="s">
        <v>12823</v>
      </c>
      <c r="F1872" s="52" t="s">
        <v>13000</v>
      </c>
      <c r="G1872" s="52">
        <v>3108</v>
      </c>
      <c r="H1872" s="52" t="s">
        <v>12899</v>
      </c>
      <c r="I1872" s="52" t="s">
        <v>12900</v>
      </c>
    </row>
    <row r="1873" spans="1:9" x14ac:dyDescent="0.25">
      <c r="A1873" s="53">
        <v>3140159</v>
      </c>
      <c r="B1873" s="53">
        <v>31</v>
      </c>
      <c r="C1873" s="52" t="s">
        <v>12888</v>
      </c>
      <c r="D1873" s="52" t="s">
        <v>12889</v>
      </c>
      <c r="E1873" s="52" t="s">
        <v>12823</v>
      </c>
      <c r="F1873" s="52" t="s">
        <v>13001</v>
      </c>
      <c r="G1873" s="52">
        <v>3108</v>
      </c>
      <c r="H1873" s="52" t="s">
        <v>12899</v>
      </c>
      <c r="I1873" s="52" t="s">
        <v>12900</v>
      </c>
    </row>
    <row r="1874" spans="1:9" x14ac:dyDescent="0.25">
      <c r="A1874" s="53">
        <v>3140506</v>
      </c>
      <c r="B1874" s="53">
        <v>31</v>
      </c>
      <c r="C1874" s="52" t="s">
        <v>12888</v>
      </c>
      <c r="D1874" s="52" t="s">
        <v>12889</v>
      </c>
      <c r="E1874" s="52" t="s">
        <v>12823</v>
      </c>
      <c r="F1874" s="52" t="s">
        <v>13002</v>
      </c>
      <c r="G1874" s="52">
        <v>3108</v>
      </c>
      <c r="H1874" s="52" t="s">
        <v>12899</v>
      </c>
      <c r="I1874" s="52" t="s">
        <v>12900</v>
      </c>
    </row>
    <row r="1875" spans="1:9" x14ac:dyDescent="0.25">
      <c r="A1875" s="53">
        <v>3140605</v>
      </c>
      <c r="B1875" s="53">
        <v>31</v>
      </c>
      <c r="C1875" s="52" t="s">
        <v>12888</v>
      </c>
      <c r="D1875" s="52" t="s">
        <v>12889</v>
      </c>
      <c r="E1875" s="52" t="s">
        <v>12823</v>
      </c>
      <c r="F1875" s="52" t="s">
        <v>13003</v>
      </c>
      <c r="G1875" s="52">
        <v>3108</v>
      </c>
      <c r="H1875" s="52" t="s">
        <v>12899</v>
      </c>
      <c r="I1875" s="52" t="s">
        <v>12900</v>
      </c>
    </row>
    <row r="1876" spans="1:9" x14ac:dyDescent="0.25">
      <c r="A1876" s="53">
        <v>3140704</v>
      </c>
      <c r="B1876" s="53">
        <v>31</v>
      </c>
      <c r="C1876" s="52" t="s">
        <v>12888</v>
      </c>
      <c r="D1876" s="52" t="s">
        <v>12889</v>
      </c>
      <c r="E1876" s="52" t="s">
        <v>12823</v>
      </c>
      <c r="F1876" s="52" t="s">
        <v>13004</v>
      </c>
      <c r="G1876" s="52">
        <v>3108</v>
      </c>
      <c r="H1876" s="52" t="s">
        <v>12899</v>
      </c>
      <c r="I1876" s="52" t="s">
        <v>12900</v>
      </c>
    </row>
    <row r="1877" spans="1:9" x14ac:dyDescent="0.25">
      <c r="A1877" s="53">
        <v>3141108</v>
      </c>
      <c r="B1877" s="53">
        <v>31</v>
      </c>
      <c r="C1877" s="52" t="s">
        <v>12888</v>
      </c>
      <c r="D1877" s="52" t="s">
        <v>12889</v>
      </c>
      <c r="E1877" s="52" t="s">
        <v>12823</v>
      </c>
      <c r="F1877" s="52" t="s">
        <v>13005</v>
      </c>
      <c r="G1877" s="52">
        <v>3108</v>
      </c>
      <c r="H1877" s="52" t="s">
        <v>12899</v>
      </c>
      <c r="I1877" s="52" t="s">
        <v>12900</v>
      </c>
    </row>
    <row r="1878" spans="1:9" x14ac:dyDescent="0.25">
      <c r="A1878" s="53">
        <v>3142304</v>
      </c>
      <c r="B1878" s="53">
        <v>31</v>
      </c>
      <c r="C1878" s="52" t="s">
        <v>12888</v>
      </c>
      <c r="D1878" s="52" t="s">
        <v>12889</v>
      </c>
      <c r="E1878" s="52" t="s">
        <v>12823</v>
      </c>
      <c r="F1878" s="52" t="s">
        <v>13006</v>
      </c>
      <c r="G1878" s="52">
        <v>3108</v>
      </c>
      <c r="H1878" s="52" t="s">
        <v>12899</v>
      </c>
      <c r="I1878" s="52" t="s">
        <v>12900</v>
      </c>
    </row>
    <row r="1879" spans="1:9" x14ac:dyDescent="0.25">
      <c r="A1879" s="53">
        <v>3142403</v>
      </c>
      <c r="B1879" s="53">
        <v>31</v>
      </c>
      <c r="C1879" s="52" t="s">
        <v>12888</v>
      </c>
      <c r="D1879" s="52" t="s">
        <v>12889</v>
      </c>
      <c r="E1879" s="52" t="s">
        <v>12823</v>
      </c>
      <c r="F1879" s="52" t="s">
        <v>13007</v>
      </c>
      <c r="G1879" s="52">
        <v>3108</v>
      </c>
      <c r="H1879" s="52" t="s">
        <v>12899</v>
      </c>
      <c r="I1879" s="52" t="s">
        <v>12900</v>
      </c>
    </row>
    <row r="1880" spans="1:9" x14ac:dyDescent="0.25">
      <c r="A1880" s="53">
        <v>3142502</v>
      </c>
      <c r="B1880" s="53">
        <v>31</v>
      </c>
      <c r="C1880" s="52" t="s">
        <v>12888</v>
      </c>
      <c r="D1880" s="52" t="s">
        <v>12889</v>
      </c>
      <c r="E1880" s="52" t="s">
        <v>12823</v>
      </c>
      <c r="F1880" s="52" t="s">
        <v>13008</v>
      </c>
      <c r="G1880" s="52">
        <v>3108</v>
      </c>
      <c r="H1880" s="52" t="s">
        <v>12899</v>
      </c>
      <c r="I1880" s="52" t="s">
        <v>12900</v>
      </c>
    </row>
    <row r="1881" spans="1:9" x14ac:dyDescent="0.25">
      <c r="A1881" s="53">
        <v>3143609</v>
      </c>
      <c r="B1881" s="53">
        <v>31</v>
      </c>
      <c r="C1881" s="52" t="s">
        <v>12888</v>
      </c>
      <c r="D1881" s="52" t="s">
        <v>12889</v>
      </c>
      <c r="E1881" s="52" t="s">
        <v>12823</v>
      </c>
      <c r="F1881" s="52" t="s">
        <v>13009</v>
      </c>
      <c r="G1881" s="52">
        <v>3108</v>
      </c>
      <c r="H1881" s="52" t="s">
        <v>12899</v>
      </c>
      <c r="I1881" s="52" t="s">
        <v>12900</v>
      </c>
    </row>
    <row r="1882" spans="1:9" x14ac:dyDescent="0.25">
      <c r="A1882" s="53">
        <v>3143708</v>
      </c>
      <c r="B1882" s="53">
        <v>31</v>
      </c>
      <c r="C1882" s="52" t="s">
        <v>12888</v>
      </c>
      <c r="D1882" s="52" t="s">
        <v>12889</v>
      </c>
      <c r="E1882" s="52" t="s">
        <v>12823</v>
      </c>
      <c r="F1882" s="52" t="s">
        <v>13010</v>
      </c>
      <c r="G1882" s="52">
        <v>3108</v>
      </c>
      <c r="H1882" s="52" t="s">
        <v>12899</v>
      </c>
      <c r="I1882" s="52" t="s">
        <v>12900</v>
      </c>
    </row>
    <row r="1883" spans="1:9" x14ac:dyDescent="0.25">
      <c r="A1883" s="53">
        <v>3144805</v>
      </c>
      <c r="B1883" s="53">
        <v>31</v>
      </c>
      <c r="C1883" s="52" t="s">
        <v>12888</v>
      </c>
      <c r="D1883" s="52" t="s">
        <v>12889</v>
      </c>
      <c r="E1883" s="52" t="s">
        <v>12823</v>
      </c>
      <c r="F1883" s="52" t="s">
        <v>13011</v>
      </c>
      <c r="G1883" s="52">
        <v>3108</v>
      </c>
      <c r="H1883" s="52" t="s">
        <v>12899</v>
      </c>
      <c r="I1883" s="52" t="s">
        <v>12900</v>
      </c>
    </row>
    <row r="1884" spans="1:9" x14ac:dyDescent="0.25">
      <c r="A1884" s="53">
        <v>3145208</v>
      </c>
      <c r="B1884" s="53">
        <v>31</v>
      </c>
      <c r="C1884" s="52" t="s">
        <v>12888</v>
      </c>
      <c r="D1884" s="52" t="s">
        <v>12889</v>
      </c>
      <c r="E1884" s="52" t="s">
        <v>12823</v>
      </c>
      <c r="F1884" s="52" t="s">
        <v>13012</v>
      </c>
      <c r="G1884" s="52">
        <v>3108</v>
      </c>
      <c r="H1884" s="52" t="s">
        <v>12899</v>
      </c>
      <c r="I1884" s="52" t="s">
        <v>12900</v>
      </c>
    </row>
    <row r="1885" spans="1:9" x14ac:dyDescent="0.25">
      <c r="A1885" s="53">
        <v>3145604</v>
      </c>
      <c r="B1885" s="53">
        <v>31</v>
      </c>
      <c r="C1885" s="52" t="s">
        <v>12888</v>
      </c>
      <c r="D1885" s="52" t="s">
        <v>12889</v>
      </c>
      <c r="E1885" s="52" t="s">
        <v>12823</v>
      </c>
      <c r="F1885" s="52" t="s">
        <v>13013</v>
      </c>
      <c r="G1885" s="52">
        <v>3108</v>
      </c>
      <c r="H1885" s="52" t="s">
        <v>12899</v>
      </c>
      <c r="I1885" s="52" t="s">
        <v>12900</v>
      </c>
    </row>
    <row r="1886" spans="1:9" x14ac:dyDescent="0.25">
      <c r="A1886" s="53">
        <v>3145802</v>
      </c>
      <c r="B1886" s="53">
        <v>31</v>
      </c>
      <c r="C1886" s="52" t="s">
        <v>12888</v>
      </c>
      <c r="D1886" s="52" t="s">
        <v>12889</v>
      </c>
      <c r="E1886" s="52" t="s">
        <v>12823</v>
      </c>
      <c r="F1886" s="52" t="s">
        <v>13014</v>
      </c>
      <c r="G1886" s="52">
        <v>3108</v>
      </c>
      <c r="H1886" s="52" t="s">
        <v>12899</v>
      </c>
      <c r="I1886" s="52" t="s">
        <v>12900</v>
      </c>
    </row>
    <row r="1887" spans="1:9" x14ac:dyDescent="0.25">
      <c r="A1887" s="53">
        <v>3146909</v>
      </c>
      <c r="B1887" s="53">
        <v>31</v>
      </c>
      <c r="C1887" s="52" t="s">
        <v>12888</v>
      </c>
      <c r="D1887" s="52" t="s">
        <v>12889</v>
      </c>
      <c r="E1887" s="52" t="s">
        <v>12823</v>
      </c>
      <c r="F1887" s="52" t="s">
        <v>13015</v>
      </c>
      <c r="G1887" s="52">
        <v>3108</v>
      </c>
      <c r="H1887" s="52" t="s">
        <v>12899</v>
      </c>
      <c r="I1887" s="52" t="s">
        <v>12900</v>
      </c>
    </row>
    <row r="1888" spans="1:9" x14ac:dyDescent="0.25">
      <c r="A1888" s="53">
        <v>3147105</v>
      </c>
      <c r="B1888" s="53">
        <v>31</v>
      </c>
      <c r="C1888" s="52" t="s">
        <v>12888</v>
      </c>
      <c r="D1888" s="52" t="s">
        <v>12889</v>
      </c>
      <c r="E1888" s="52" t="s">
        <v>12823</v>
      </c>
      <c r="F1888" s="52" t="s">
        <v>13016</v>
      </c>
      <c r="G1888" s="52">
        <v>3108</v>
      </c>
      <c r="H1888" s="52" t="s">
        <v>12899</v>
      </c>
      <c r="I1888" s="52" t="s">
        <v>12900</v>
      </c>
    </row>
    <row r="1889" spans="1:9" x14ac:dyDescent="0.25">
      <c r="A1889" s="53">
        <v>3147402</v>
      </c>
      <c r="B1889" s="53">
        <v>31</v>
      </c>
      <c r="C1889" s="52" t="s">
        <v>12888</v>
      </c>
      <c r="D1889" s="52" t="s">
        <v>12889</v>
      </c>
      <c r="E1889" s="52" t="s">
        <v>12823</v>
      </c>
      <c r="F1889" s="52" t="s">
        <v>13017</v>
      </c>
      <c r="G1889" s="52">
        <v>3108</v>
      </c>
      <c r="H1889" s="52" t="s">
        <v>12899</v>
      </c>
      <c r="I1889" s="52" t="s">
        <v>12900</v>
      </c>
    </row>
    <row r="1890" spans="1:9" x14ac:dyDescent="0.25">
      <c r="A1890" s="53">
        <v>3147501</v>
      </c>
      <c r="B1890" s="53">
        <v>31</v>
      </c>
      <c r="C1890" s="52" t="s">
        <v>12888</v>
      </c>
      <c r="D1890" s="52" t="s">
        <v>12889</v>
      </c>
      <c r="E1890" s="52" t="s">
        <v>12823</v>
      </c>
      <c r="F1890" s="52" t="s">
        <v>13018</v>
      </c>
      <c r="G1890" s="52">
        <v>3108</v>
      </c>
      <c r="H1890" s="52" t="s">
        <v>12899</v>
      </c>
      <c r="I1890" s="52" t="s">
        <v>12900</v>
      </c>
    </row>
    <row r="1891" spans="1:9" x14ac:dyDescent="0.25">
      <c r="A1891" s="53">
        <v>3147709</v>
      </c>
      <c r="B1891" s="53">
        <v>31</v>
      </c>
      <c r="C1891" s="52" t="s">
        <v>12888</v>
      </c>
      <c r="D1891" s="52" t="s">
        <v>12889</v>
      </c>
      <c r="E1891" s="52" t="s">
        <v>12823</v>
      </c>
      <c r="F1891" s="52" t="s">
        <v>13019</v>
      </c>
      <c r="G1891" s="52">
        <v>3108</v>
      </c>
      <c r="H1891" s="52" t="s">
        <v>12899</v>
      </c>
      <c r="I1891" s="52" t="s">
        <v>12900</v>
      </c>
    </row>
    <row r="1892" spans="1:9" x14ac:dyDescent="0.25">
      <c r="A1892" s="53">
        <v>3148400</v>
      </c>
      <c r="B1892" s="53">
        <v>31</v>
      </c>
      <c r="C1892" s="52" t="s">
        <v>12888</v>
      </c>
      <c r="D1892" s="52" t="s">
        <v>12889</v>
      </c>
      <c r="E1892" s="52" t="s">
        <v>12823</v>
      </c>
      <c r="F1892" s="52" t="s">
        <v>13020</v>
      </c>
      <c r="G1892" s="52">
        <v>3108</v>
      </c>
      <c r="H1892" s="52" t="s">
        <v>12899</v>
      </c>
      <c r="I1892" s="52" t="s">
        <v>12900</v>
      </c>
    </row>
    <row r="1893" spans="1:9" x14ac:dyDescent="0.25">
      <c r="A1893" s="53">
        <v>3148608</v>
      </c>
      <c r="B1893" s="53">
        <v>31</v>
      </c>
      <c r="C1893" s="52" t="s">
        <v>12888</v>
      </c>
      <c r="D1893" s="52" t="s">
        <v>12889</v>
      </c>
      <c r="E1893" s="52" t="s">
        <v>12823</v>
      </c>
      <c r="F1893" s="52" t="s">
        <v>13021</v>
      </c>
      <c r="G1893" s="52">
        <v>3108</v>
      </c>
      <c r="H1893" s="52" t="s">
        <v>12899</v>
      </c>
      <c r="I1893" s="52" t="s">
        <v>12900</v>
      </c>
    </row>
    <row r="1894" spans="1:9" x14ac:dyDescent="0.25">
      <c r="A1894" s="53">
        <v>3157708</v>
      </c>
      <c r="B1894" s="53">
        <v>31</v>
      </c>
      <c r="C1894" s="52" t="s">
        <v>12888</v>
      </c>
      <c r="D1894" s="52" t="s">
        <v>12889</v>
      </c>
      <c r="E1894" s="52" t="s">
        <v>12823</v>
      </c>
      <c r="F1894" s="52" t="s">
        <v>13022</v>
      </c>
      <c r="G1894" s="52">
        <v>3106</v>
      </c>
      <c r="H1894" s="52" t="s">
        <v>13023</v>
      </c>
      <c r="I1894" s="52" t="s">
        <v>13024</v>
      </c>
    </row>
    <row r="1895" spans="1:9" x14ac:dyDescent="0.25">
      <c r="A1895" s="53">
        <v>3159803</v>
      </c>
      <c r="B1895" s="53">
        <v>31</v>
      </c>
      <c r="C1895" s="52" t="s">
        <v>12888</v>
      </c>
      <c r="D1895" s="52" t="s">
        <v>12889</v>
      </c>
      <c r="E1895" s="52" t="s">
        <v>12823</v>
      </c>
      <c r="F1895" s="52" t="s">
        <v>13025</v>
      </c>
      <c r="G1895" s="52">
        <v>3106</v>
      </c>
      <c r="H1895" s="52" t="s">
        <v>13023</v>
      </c>
      <c r="I1895" s="52" t="s">
        <v>13024</v>
      </c>
    </row>
    <row r="1896" spans="1:9" x14ac:dyDescent="0.25">
      <c r="A1896" s="53">
        <v>3161304</v>
      </c>
      <c r="B1896" s="53">
        <v>31</v>
      </c>
      <c r="C1896" s="52" t="s">
        <v>12888</v>
      </c>
      <c r="D1896" s="52" t="s">
        <v>12889</v>
      </c>
      <c r="E1896" s="52" t="s">
        <v>12823</v>
      </c>
      <c r="F1896" s="52" t="s">
        <v>13026</v>
      </c>
      <c r="G1896" s="52">
        <v>3106</v>
      </c>
      <c r="H1896" s="52" t="s">
        <v>13023</v>
      </c>
      <c r="I1896" s="52" t="s">
        <v>13024</v>
      </c>
    </row>
    <row r="1897" spans="1:9" x14ac:dyDescent="0.25">
      <c r="A1897" s="53">
        <v>3169604</v>
      </c>
      <c r="B1897" s="53">
        <v>31</v>
      </c>
      <c r="C1897" s="52" t="s">
        <v>12888</v>
      </c>
      <c r="D1897" s="52" t="s">
        <v>12889</v>
      </c>
      <c r="E1897" s="52" t="s">
        <v>12823</v>
      </c>
      <c r="F1897" s="52" t="s">
        <v>13027</v>
      </c>
      <c r="G1897" s="52">
        <v>3106</v>
      </c>
      <c r="H1897" s="52" t="s">
        <v>13023</v>
      </c>
      <c r="I1897" s="52" t="s">
        <v>13024</v>
      </c>
    </row>
    <row r="1898" spans="1:9" x14ac:dyDescent="0.25">
      <c r="A1898" s="53">
        <v>3170206</v>
      </c>
      <c r="B1898" s="53">
        <v>31</v>
      </c>
      <c r="C1898" s="52" t="s">
        <v>12888</v>
      </c>
      <c r="D1898" s="52" t="s">
        <v>12889</v>
      </c>
      <c r="E1898" s="52" t="s">
        <v>12823</v>
      </c>
      <c r="F1898" s="52" t="s">
        <v>13028</v>
      </c>
      <c r="G1898" s="52">
        <v>3106</v>
      </c>
      <c r="H1898" s="52" t="s">
        <v>13023</v>
      </c>
      <c r="I1898" s="52" t="s">
        <v>13024</v>
      </c>
    </row>
    <row r="1899" spans="1:9" x14ac:dyDescent="0.25">
      <c r="A1899" s="53">
        <v>3170438</v>
      </c>
      <c r="B1899" s="53">
        <v>31</v>
      </c>
      <c r="C1899" s="52" t="s">
        <v>12888</v>
      </c>
      <c r="D1899" s="52" t="s">
        <v>12889</v>
      </c>
      <c r="E1899" s="52" t="s">
        <v>12823</v>
      </c>
      <c r="F1899" s="52" t="s">
        <v>13029</v>
      </c>
      <c r="G1899" s="52">
        <v>3106</v>
      </c>
      <c r="H1899" s="52" t="s">
        <v>13023</v>
      </c>
      <c r="I1899" s="52" t="s">
        <v>13024</v>
      </c>
    </row>
    <row r="1900" spans="1:9" x14ac:dyDescent="0.25">
      <c r="A1900" s="53">
        <v>3171105</v>
      </c>
      <c r="B1900" s="53">
        <v>31</v>
      </c>
      <c r="C1900" s="52" t="s">
        <v>12888</v>
      </c>
      <c r="D1900" s="52" t="s">
        <v>12889</v>
      </c>
      <c r="E1900" s="52" t="s">
        <v>12823</v>
      </c>
      <c r="F1900" s="52" t="s">
        <v>13030</v>
      </c>
      <c r="G1900" s="52">
        <v>3106</v>
      </c>
      <c r="H1900" s="52" t="s">
        <v>13023</v>
      </c>
      <c r="I1900" s="52" t="s">
        <v>13024</v>
      </c>
    </row>
    <row r="1901" spans="1:9" x14ac:dyDescent="0.25">
      <c r="A1901" s="53">
        <v>3170107</v>
      </c>
      <c r="B1901" s="53">
        <v>31</v>
      </c>
      <c r="C1901" s="52" t="s">
        <v>12888</v>
      </c>
      <c r="D1901" s="52" t="s">
        <v>12889</v>
      </c>
      <c r="E1901" s="52" t="s">
        <v>12823</v>
      </c>
      <c r="F1901" s="52" t="s">
        <v>13031</v>
      </c>
      <c r="G1901" s="52">
        <v>3106</v>
      </c>
      <c r="H1901" s="52" t="s">
        <v>13023</v>
      </c>
      <c r="I1901" s="52" t="s">
        <v>13024</v>
      </c>
    </row>
    <row r="1902" spans="1:9" x14ac:dyDescent="0.25">
      <c r="A1902" s="53">
        <v>3100104</v>
      </c>
      <c r="B1902" s="53">
        <v>31</v>
      </c>
      <c r="C1902" s="52" t="s">
        <v>12888</v>
      </c>
      <c r="D1902" s="52" t="s">
        <v>12889</v>
      </c>
      <c r="E1902" s="52" t="s">
        <v>12823</v>
      </c>
      <c r="F1902" s="52" t="s">
        <v>13032</v>
      </c>
      <c r="G1902" s="52">
        <v>3106</v>
      </c>
      <c r="H1902" s="52" t="s">
        <v>13023</v>
      </c>
      <c r="I1902" s="52" t="s">
        <v>13024</v>
      </c>
    </row>
    <row r="1903" spans="1:9" x14ac:dyDescent="0.25">
      <c r="A1903" s="53">
        <v>3100708</v>
      </c>
      <c r="B1903" s="53">
        <v>31</v>
      </c>
      <c r="C1903" s="52" t="s">
        <v>12888</v>
      </c>
      <c r="D1903" s="52" t="s">
        <v>12889</v>
      </c>
      <c r="E1903" s="52" t="s">
        <v>12823</v>
      </c>
      <c r="F1903" s="52" t="s">
        <v>13033</v>
      </c>
      <c r="G1903" s="52">
        <v>3106</v>
      </c>
      <c r="H1903" s="52" t="s">
        <v>13023</v>
      </c>
      <c r="I1903" s="52" t="s">
        <v>13024</v>
      </c>
    </row>
    <row r="1904" spans="1:9" x14ac:dyDescent="0.25">
      <c r="A1904" s="53">
        <v>3103504</v>
      </c>
      <c r="B1904" s="53">
        <v>31</v>
      </c>
      <c r="C1904" s="52" t="s">
        <v>12888</v>
      </c>
      <c r="D1904" s="52" t="s">
        <v>12889</v>
      </c>
      <c r="E1904" s="52" t="s">
        <v>12823</v>
      </c>
      <c r="F1904" s="52" t="s">
        <v>13034</v>
      </c>
      <c r="G1904" s="52">
        <v>3106</v>
      </c>
      <c r="H1904" s="52" t="s">
        <v>13023</v>
      </c>
      <c r="I1904" s="52" t="s">
        <v>13024</v>
      </c>
    </row>
    <row r="1905" spans="1:9" x14ac:dyDescent="0.25">
      <c r="A1905" s="53">
        <v>3103751</v>
      </c>
      <c r="B1905" s="53">
        <v>31</v>
      </c>
      <c r="C1905" s="52" t="s">
        <v>12888</v>
      </c>
      <c r="D1905" s="52" t="s">
        <v>12889</v>
      </c>
      <c r="E1905" s="52" t="s">
        <v>12823</v>
      </c>
      <c r="F1905" s="52" t="s">
        <v>13035</v>
      </c>
      <c r="G1905" s="52">
        <v>3106</v>
      </c>
      <c r="H1905" s="52" t="s">
        <v>13023</v>
      </c>
      <c r="I1905" s="52" t="s">
        <v>13024</v>
      </c>
    </row>
    <row r="1906" spans="1:9" x14ac:dyDescent="0.25">
      <c r="A1906" s="53">
        <v>3109808</v>
      </c>
      <c r="B1906" s="53">
        <v>31</v>
      </c>
      <c r="C1906" s="52" t="s">
        <v>12888</v>
      </c>
      <c r="D1906" s="52" t="s">
        <v>12889</v>
      </c>
      <c r="E1906" s="52" t="s">
        <v>12823</v>
      </c>
      <c r="F1906" s="52" t="s">
        <v>13036</v>
      </c>
      <c r="G1906" s="52">
        <v>3106</v>
      </c>
      <c r="H1906" s="52" t="s">
        <v>13023</v>
      </c>
      <c r="I1906" s="52" t="s">
        <v>13024</v>
      </c>
    </row>
    <row r="1907" spans="1:9" x14ac:dyDescent="0.25">
      <c r="A1907" s="53">
        <v>3111101</v>
      </c>
      <c r="B1907" s="53">
        <v>31</v>
      </c>
      <c r="C1907" s="52" t="s">
        <v>12888</v>
      </c>
      <c r="D1907" s="52" t="s">
        <v>12889</v>
      </c>
      <c r="E1907" s="52" t="s">
        <v>12823</v>
      </c>
      <c r="F1907" s="52" t="s">
        <v>13037</v>
      </c>
      <c r="G1907" s="52">
        <v>3106</v>
      </c>
      <c r="H1907" s="52" t="s">
        <v>13023</v>
      </c>
      <c r="I1907" s="52" t="s">
        <v>13024</v>
      </c>
    </row>
    <row r="1908" spans="1:9" x14ac:dyDescent="0.25">
      <c r="A1908" s="53">
        <v>3111408</v>
      </c>
      <c r="B1908" s="53">
        <v>31</v>
      </c>
      <c r="C1908" s="52" t="s">
        <v>12888</v>
      </c>
      <c r="D1908" s="52" t="s">
        <v>12889</v>
      </c>
      <c r="E1908" s="52" t="s">
        <v>12823</v>
      </c>
      <c r="F1908" s="52" t="s">
        <v>13038</v>
      </c>
      <c r="G1908" s="52">
        <v>3106</v>
      </c>
      <c r="H1908" s="52" t="s">
        <v>13023</v>
      </c>
      <c r="I1908" s="52" t="s">
        <v>13024</v>
      </c>
    </row>
    <row r="1909" spans="1:9" x14ac:dyDescent="0.25">
      <c r="A1909" s="53">
        <v>3111804</v>
      </c>
      <c r="B1909" s="53">
        <v>31</v>
      </c>
      <c r="C1909" s="52" t="s">
        <v>12888</v>
      </c>
      <c r="D1909" s="52" t="s">
        <v>12889</v>
      </c>
      <c r="E1909" s="52" t="s">
        <v>12823</v>
      </c>
      <c r="F1909" s="52" t="s">
        <v>13039</v>
      </c>
      <c r="G1909" s="52">
        <v>3106</v>
      </c>
      <c r="H1909" s="52" t="s">
        <v>13023</v>
      </c>
      <c r="I1909" s="52" t="s">
        <v>13024</v>
      </c>
    </row>
    <row r="1910" spans="1:9" x14ac:dyDescent="0.25">
      <c r="A1910" s="53">
        <v>3112604</v>
      </c>
      <c r="B1910" s="53">
        <v>31</v>
      </c>
      <c r="C1910" s="52" t="s">
        <v>12888</v>
      </c>
      <c r="D1910" s="52" t="s">
        <v>12889</v>
      </c>
      <c r="E1910" s="52" t="s">
        <v>12823</v>
      </c>
      <c r="F1910" s="52" t="s">
        <v>13040</v>
      </c>
      <c r="G1910" s="52">
        <v>3106</v>
      </c>
      <c r="H1910" s="52" t="s">
        <v>13023</v>
      </c>
      <c r="I1910" s="52" t="s">
        <v>13024</v>
      </c>
    </row>
    <row r="1911" spans="1:9" x14ac:dyDescent="0.25">
      <c r="A1911" s="53">
        <v>3114550</v>
      </c>
      <c r="B1911" s="53">
        <v>31</v>
      </c>
      <c r="C1911" s="52" t="s">
        <v>12888</v>
      </c>
      <c r="D1911" s="52" t="s">
        <v>12889</v>
      </c>
      <c r="E1911" s="52" t="s">
        <v>12823</v>
      </c>
      <c r="F1911" s="52" t="s">
        <v>13041</v>
      </c>
      <c r="G1911" s="52">
        <v>3106</v>
      </c>
      <c r="H1911" s="52" t="s">
        <v>13023</v>
      </c>
      <c r="I1911" s="52" t="s">
        <v>13024</v>
      </c>
    </row>
    <row r="1912" spans="1:9" x14ac:dyDescent="0.25">
      <c r="A1912" s="53">
        <v>3115003</v>
      </c>
      <c r="B1912" s="53">
        <v>31</v>
      </c>
      <c r="C1912" s="52" t="s">
        <v>12888</v>
      </c>
      <c r="D1912" s="52" t="s">
        <v>12889</v>
      </c>
      <c r="E1912" s="52" t="s">
        <v>12823</v>
      </c>
      <c r="F1912" s="52" t="s">
        <v>13042</v>
      </c>
      <c r="G1912" s="52">
        <v>3106</v>
      </c>
      <c r="H1912" s="52" t="s">
        <v>13023</v>
      </c>
      <c r="I1912" s="52" t="s">
        <v>13024</v>
      </c>
    </row>
    <row r="1913" spans="1:9" x14ac:dyDescent="0.25">
      <c r="A1913" s="53">
        <v>3115805</v>
      </c>
      <c r="B1913" s="53">
        <v>31</v>
      </c>
      <c r="C1913" s="52" t="s">
        <v>12888</v>
      </c>
      <c r="D1913" s="52" t="s">
        <v>12889</v>
      </c>
      <c r="E1913" s="52" t="s">
        <v>12823</v>
      </c>
      <c r="F1913" s="52" t="s">
        <v>13043</v>
      </c>
      <c r="G1913" s="52">
        <v>3106</v>
      </c>
      <c r="H1913" s="52" t="s">
        <v>13023</v>
      </c>
      <c r="I1913" s="52" t="s">
        <v>13024</v>
      </c>
    </row>
    <row r="1914" spans="1:9" x14ac:dyDescent="0.25">
      <c r="A1914" s="53">
        <v>5201207</v>
      </c>
      <c r="B1914" s="53">
        <v>52</v>
      </c>
      <c r="C1914" s="52" t="s">
        <v>13044</v>
      </c>
      <c r="D1914" s="52" t="s">
        <v>13045</v>
      </c>
      <c r="E1914" s="52" t="s">
        <v>11084</v>
      </c>
      <c r="F1914" s="52" t="s">
        <v>13046</v>
      </c>
      <c r="G1914" s="52">
        <v>3106</v>
      </c>
      <c r="H1914" s="52" t="s">
        <v>13023</v>
      </c>
      <c r="I1914" s="52" t="s">
        <v>13024</v>
      </c>
    </row>
    <row r="1915" spans="1:9" x14ac:dyDescent="0.25">
      <c r="A1915" s="53">
        <v>3116902</v>
      </c>
      <c r="B1915" s="53">
        <v>31</v>
      </c>
      <c r="C1915" s="52" t="s">
        <v>12888</v>
      </c>
      <c r="D1915" s="52" t="s">
        <v>12889</v>
      </c>
      <c r="E1915" s="52" t="s">
        <v>12823</v>
      </c>
      <c r="F1915" s="52" t="s">
        <v>13047</v>
      </c>
      <c r="G1915" s="52">
        <v>3106</v>
      </c>
      <c r="H1915" s="52" t="s">
        <v>13023</v>
      </c>
      <c r="I1915" s="52" t="s">
        <v>13024</v>
      </c>
    </row>
    <row r="1916" spans="1:9" x14ac:dyDescent="0.25">
      <c r="A1916" s="53">
        <v>3117306</v>
      </c>
      <c r="B1916" s="53">
        <v>31</v>
      </c>
      <c r="C1916" s="52" t="s">
        <v>12888</v>
      </c>
      <c r="D1916" s="52" t="s">
        <v>12889</v>
      </c>
      <c r="E1916" s="52" t="s">
        <v>12823</v>
      </c>
      <c r="F1916" s="52" t="s">
        <v>13048</v>
      </c>
      <c r="G1916" s="52">
        <v>3106</v>
      </c>
      <c r="H1916" s="52" t="s">
        <v>13023</v>
      </c>
      <c r="I1916" s="52" t="s">
        <v>13024</v>
      </c>
    </row>
    <row r="1917" spans="1:9" x14ac:dyDescent="0.25">
      <c r="A1917" s="53">
        <v>3118205</v>
      </c>
      <c r="B1917" s="53">
        <v>31</v>
      </c>
      <c r="C1917" s="52" t="s">
        <v>12888</v>
      </c>
      <c r="D1917" s="52" t="s">
        <v>12889</v>
      </c>
      <c r="E1917" s="52" t="s">
        <v>12823</v>
      </c>
      <c r="F1917" s="52" t="s">
        <v>13049</v>
      </c>
      <c r="G1917" s="52">
        <v>3106</v>
      </c>
      <c r="H1917" s="52" t="s">
        <v>13023</v>
      </c>
      <c r="I1917" s="52" t="s">
        <v>13024</v>
      </c>
    </row>
    <row r="1918" spans="1:9" x14ac:dyDescent="0.25">
      <c r="A1918" s="53">
        <v>5205109</v>
      </c>
      <c r="B1918" s="53">
        <v>52</v>
      </c>
      <c r="C1918" s="52" t="s">
        <v>13044</v>
      </c>
      <c r="D1918" s="52" t="s">
        <v>13045</v>
      </c>
      <c r="E1918" s="52" t="s">
        <v>11084</v>
      </c>
      <c r="F1918" s="52" t="s">
        <v>13050</v>
      </c>
      <c r="G1918" s="52">
        <v>3106</v>
      </c>
      <c r="H1918" s="52" t="s">
        <v>13023</v>
      </c>
      <c r="I1918" s="52" t="s">
        <v>13024</v>
      </c>
    </row>
    <row r="1919" spans="1:9" x14ac:dyDescent="0.25">
      <c r="A1919" s="53">
        <v>3121258</v>
      </c>
      <c r="B1919" s="53">
        <v>31</v>
      </c>
      <c r="C1919" s="52" t="s">
        <v>12888</v>
      </c>
      <c r="D1919" s="52" t="s">
        <v>12889</v>
      </c>
      <c r="E1919" s="52" t="s">
        <v>12823</v>
      </c>
      <c r="F1919" s="52" t="s">
        <v>13051</v>
      </c>
      <c r="G1919" s="52">
        <v>3106</v>
      </c>
      <c r="H1919" s="52" t="s">
        <v>13023</v>
      </c>
      <c r="I1919" s="52" t="s">
        <v>13024</v>
      </c>
    </row>
    <row r="1920" spans="1:9" x14ac:dyDescent="0.25">
      <c r="A1920" s="53">
        <v>5206602</v>
      </c>
      <c r="B1920" s="53">
        <v>52</v>
      </c>
      <c r="C1920" s="52" t="s">
        <v>13044</v>
      </c>
      <c r="D1920" s="52" t="s">
        <v>13045</v>
      </c>
      <c r="E1920" s="52" t="s">
        <v>11084</v>
      </c>
      <c r="F1920" s="52" t="s">
        <v>13052</v>
      </c>
      <c r="G1920" s="52">
        <v>3106</v>
      </c>
      <c r="H1920" s="52" t="s">
        <v>13023</v>
      </c>
      <c r="I1920" s="52" t="s">
        <v>13024</v>
      </c>
    </row>
    <row r="1921" spans="1:9" x14ac:dyDescent="0.25">
      <c r="A1921" s="53">
        <v>5206909</v>
      </c>
      <c r="B1921" s="53">
        <v>52</v>
      </c>
      <c r="C1921" s="52" t="s">
        <v>13044</v>
      </c>
      <c r="D1921" s="52" t="s">
        <v>13045</v>
      </c>
      <c r="E1921" s="52" t="s">
        <v>11084</v>
      </c>
      <c r="F1921" s="52" t="s">
        <v>13053</v>
      </c>
      <c r="G1921" s="52">
        <v>3106</v>
      </c>
      <c r="H1921" s="52" t="s">
        <v>13023</v>
      </c>
      <c r="I1921" s="52" t="s">
        <v>13024</v>
      </c>
    </row>
    <row r="1922" spans="1:9" x14ac:dyDescent="0.25">
      <c r="A1922" s="53">
        <v>5208509</v>
      </c>
      <c r="B1922" s="53">
        <v>52</v>
      </c>
      <c r="C1922" s="52" t="s">
        <v>13044</v>
      </c>
      <c r="D1922" s="52" t="s">
        <v>13045</v>
      </c>
      <c r="E1922" s="52" t="s">
        <v>11084</v>
      </c>
      <c r="F1922" s="52" t="s">
        <v>13054</v>
      </c>
      <c r="G1922" s="52">
        <v>3106</v>
      </c>
      <c r="H1922" s="52" t="s">
        <v>13023</v>
      </c>
      <c r="I1922" s="52" t="s">
        <v>13024</v>
      </c>
    </row>
    <row r="1923" spans="1:9" x14ac:dyDescent="0.25">
      <c r="A1923" s="53">
        <v>3123502</v>
      </c>
      <c r="B1923" s="53">
        <v>31</v>
      </c>
      <c r="C1923" s="52" t="s">
        <v>12888</v>
      </c>
      <c r="D1923" s="52" t="s">
        <v>12889</v>
      </c>
      <c r="E1923" s="52" t="s">
        <v>12823</v>
      </c>
      <c r="F1923" s="52" t="s">
        <v>13055</v>
      </c>
      <c r="G1923" s="52">
        <v>3106</v>
      </c>
      <c r="H1923" s="52" t="s">
        <v>13023</v>
      </c>
      <c r="I1923" s="52" t="s">
        <v>13024</v>
      </c>
    </row>
    <row r="1924" spans="1:9" x14ac:dyDescent="0.25">
      <c r="A1924" s="53">
        <v>3124807</v>
      </c>
      <c r="B1924" s="53">
        <v>31</v>
      </c>
      <c r="C1924" s="52" t="s">
        <v>12888</v>
      </c>
      <c r="D1924" s="52" t="s">
        <v>12889</v>
      </c>
      <c r="E1924" s="52" t="s">
        <v>12823</v>
      </c>
      <c r="F1924" s="52" t="s">
        <v>13056</v>
      </c>
      <c r="G1924" s="52">
        <v>3106</v>
      </c>
      <c r="H1924" s="52" t="s">
        <v>13023</v>
      </c>
      <c r="I1924" s="52" t="s">
        <v>13024</v>
      </c>
    </row>
    <row r="1925" spans="1:9" x14ac:dyDescent="0.25">
      <c r="A1925" s="53">
        <v>3127008</v>
      </c>
      <c r="B1925" s="53">
        <v>31</v>
      </c>
      <c r="C1925" s="52" t="s">
        <v>12888</v>
      </c>
      <c r="D1925" s="52" t="s">
        <v>12889</v>
      </c>
      <c r="E1925" s="52" t="s">
        <v>12823</v>
      </c>
      <c r="F1925" s="52" t="s">
        <v>13057</v>
      </c>
      <c r="G1925" s="52">
        <v>3106</v>
      </c>
      <c r="H1925" s="52" t="s">
        <v>13023</v>
      </c>
      <c r="I1925" s="52" t="s">
        <v>13024</v>
      </c>
    </row>
    <row r="1926" spans="1:9" x14ac:dyDescent="0.25">
      <c r="A1926" s="53">
        <v>3127107</v>
      </c>
      <c r="B1926" s="53">
        <v>31</v>
      </c>
      <c r="C1926" s="52" t="s">
        <v>12888</v>
      </c>
      <c r="D1926" s="52" t="s">
        <v>12889</v>
      </c>
      <c r="E1926" s="52" t="s">
        <v>12823</v>
      </c>
      <c r="F1926" s="52" t="s">
        <v>13058</v>
      </c>
      <c r="G1926" s="52">
        <v>3106</v>
      </c>
      <c r="H1926" s="52" t="s">
        <v>13023</v>
      </c>
      <c r="I1926" s="52" t="s">
        <v>13024</v>
      </c>
    </row>
    <row r="1927" spans="1:9" x14ac:dyDescent="0.25">
      <c r="A1927" s="53">
        <v>3127909</v>
      </c>
      <c r="B1927" s="53">
        <v>31</v>
      </c>
      <c r="C1927" s="52" t="s">
        <v>12888</v>
      </c>
      <c r="D1927" s="52" t="s">
        <v>12889</v>
      </c>
      <c r="E1927" s="52" t="s">
        <v>12823</v>
      </c>
      <c r="F1927" s="52" t="s">
        <v>13059</v>
      </c>
      <c r="G1927" s="52">
        <v>3106</v>
      </c>
      <c r="H1927" s="52" t="s">
        <v>13023</v>
      </c>
      <c r="I1927" s="52" t="s">
        <v>13024</v>
      </c>
    </row>
    <row r="1928" spans="1:9" x14ac:dyDescent="0.25">
      <c r="A1928" s="53">
        <v>3129103</v>
      </c>
      <c r="B1928" s="53">
        <v>31</v>
      </c>
      <c r="C1928" s="52" t="s">
        <v>12888</v>
      </c>
      <c r="D1928" s="52" t="s">
        <v>12889</v>
      </c>
      <c r="E1928" s="52" t="s">
        <v>12823</v>
      </c>
      <c r="F1928" s="52" t="s">
        <v>13060</v>
      </c>
      <c r="G1928" s="52">
        <v>3106</v>
      </c>
      <c r="H1928" s="52" t="s">
        <v>13023</v>
      </c>
      <c r="I1928" s="52" t="s">
        <v>13024</v>
      </c>
    </row>
    <row r="1929" spans="1:9" x14ac:dyDescent="0.25">
      <c r="A1929" s="53">
        <v>5215504</v>
      </c>
      <c r="B1929" s="53">
        <v>52</v>
      </c>
      <c r="C1929" s="52" t="s">
        <v>13044</v>
      </c>
      <c r="D1929" s="52" t="s">
        <v>13045</v>
      </c>
      <c r="E1929" s="52" t="s">
        <v>11084</v>
      </c>
      <c r="F1929" s="52" t="s">
        <v>13061</v>
      </c>
      <c r="G1929" s="52">
        <v>3106</v>
      </c>
      <c r="H1929" s="52" t="s">
        <v>13023</v>
      </c>
      <c r="I1929" s="52" t="s">
        <v>13024</v>
      </c>
    </row>
    <row r="1930" spans="1:9" x14ac:dyDescent="0.25">
      <c r="A1930" s="53">
        <v>3130705</v>
      </c>
      <c r="B1930" s="53">
        <v>31</v>
      </c>
      <c r="C1930" s="52" t="s">
        <v>12888</v>
      </c>
      <c r="D1930" s="52" t="s">
        <v>12889</v>
      </c>
      <c r="E1930" s="52" t="s">
        <v>12823</v>
      </c>
      <c r="F1930" s="52" t="s">
        <v>13062</v>
      </c>
      <c r="G1930" s="52">
        <v>3106</v>
      </c>
      <c r="H1930" s="52" t="s">
        <v>13023</v>
      </c>
      <c r="I1930" s="52" t="s">
        <v>13024</v>
      </c>
    </row>
    <row r="1931" spans="1:9" x14ac:dyDescent="0.25">
      <c r="A1931" s="53">
        <v>3131406</v>
      </c>
      <c r="B1931" s="53">
        <v>31</v>
      </c>
      <c r="C1931" s="52" t="s">
        <v>12888</v>
      </c>
      <c r="D1931" s="52" t="s">
        <v>12889</v>
      </c>
      <c r="E1931" s="52" t="s">
        <v>12823</v>
      </c>
      <c r="F1931" s="52" t="s">
        <v>13063</v>
      </c>
      <c r="G1931" s="52">
        <v>3106</v>
      </c>
      <c r="H1931" s="52" t="s">
        <v>13023</v>
      </c>
      <c r="I1931" s="52" t="s">
        <v>13024</v>
      </c>
    </row>
    <row r="1932" spans="1:9" x14ac:dyDescent="0.25">
      <c r="A1932" s="53">
        <v>3131604</v>
      </c>
      <c r="B1932" s="53">
        <v>31</v>
      </c>
      <c r="C1932" s="52" t="s">
        <v>12888</v>
      </c>
      <c r="D1932" s="52" t="s">
        <v>12889</v>
      </c>
      <c r="E1932" s="52" t="s">
        <v>12823</v>
      </c>
      <c r="F1932" s="52" t="s">
        <v>13064</v>
      </c>
      <c r="G1932" s="52">
        <v>3106</v>
      </c>
      <c r="H1932" s="52" t="s">
        <v>13023</v>
      </c>
      <c r="I1932" s="52" t="s">
        <v>13024</v>
      </c>
    </row>
    <row r="1933" spans="1:9" x14ac:dyDescent="0.25">
      <c r="A1933" s="53">
        <v>3133402</v>
      </c>
      <c r="B1933" s="53">
        <v>31</v>
      </c>
      <c r="C1933" s="52" t="s">
        <v>12888</v>
      </c>
      <c r="D1933" s="52" t="s">
        <v>12889</v>
      </c>
      <c r="E1933" s="52" t="s">
        <v>12823</v>
      </c>
      <c r="F1933" s="52" t="s">
        <v>13065</v>
      </c>
      <c r="G1933" s="52">
        <v>3106</v>
      </c>
      <c r="H1933" s="52" t="s">
        <v>13023</v>
      </c>
      <c r="I1933" s="52" t="s">
        <v>13024</v>
      </c>
    </row>
    <row r="1934" spans="1:9" x14ac:dyDescent="0.25">
      <c r="A1934" s="53">
        <v>3134202</v>
      </c>
      <c r="B1934" s="53">
        <v>31</v>
      </c>
      <c r="C1934" s="52" t="s">
        <v>12888</v>
      </c>
      <c r="D1934" s="52" t="s">
        <v>12889</v>
      </c>
      <c r="E1934" s="52" t="s">
        <v>12823</v>
      </c>
      <c r="F1934" s="52" t="s">
        <v>13066</v>
      </c>
      <c r="G1934" s="52">
        <v>3106</v>
      </c>
      <c r="H1934" s="52" t="s">
        <v>13023</v>
      </c>
      <c r="I1934" s="52" t="s">
        <v>13024</v>
      </c>
    </row>
    <row r="1935" spans="1:9" x14ac:dyDescent="0.25">
      <c r="A1935" s="53">
        <v>3134400</v>
      </c>
      <c r="B1935" s="53">
        <v>31</v>
      </c>
      <c r="C1935" s="52" t="s">
        <v>12888</v>
      </c>
      <c r="D1935" s="52" t="s">
        <v>12889</v>
      </c>
      <c r="E1935" s="52" t="s">
        <v>12823</v>
      </c>
      <c r="F1935" s="52" t="s">
        <v>13067</v>
      </c>
      <c r="G1935" s="52">
        <v>3106</v>
      </c>
      <c r="H1935" s="52" t="s">
        <v>13023</v>
      </c>
      <c r="I1935" s="52" t="s">
        <v>13024</v>
      </c>
    </row>
    <row r="1936" spans="1:9" x14ac:dyDescent="0.25">
      <c r="A1936" s="53">
        <v>5221304</v>
      </c>
      <c r="B1936" s="53">
        <v>52</v>
      </c>
      <c r="C1936" s="52" t="s">
        <v>13044</v>
      </c>
      <c r="D1936" s="52" t="s">
        <v>13045</v>
      </c>
      <c r="E1936" s="52" t="s">
        <v>11084</v>
      </c>
      <c r="F1936" s="52" t="s">
        <v>13068</v>
      </c>
      <c r="G1936" s="52">
        <v>3106</v>
      </c>
      <c r="H1936" s="52" t="s">
        <v>13023</v>
      </c>
      <c r="I1936" s="52" t="s">
        <v>13024</v>
      </c>
    </row>
    <row r="1937" spans="1:9" x14ac:dyDescent="0.25">
      <c r="A1937" s="53">
        <v>3138625</v>
      </c>
      <c r="B1937" s="53">
        <v>31</v>
      </c>
      <c r="C1937" s="52" t="s">
        <v>12888</v>
      </c>
      <c r="D1937" s="52" t="s">
        <v>12889</v>
      </c>
      <c r="E1937" s="52" t="s">
        <v>12823</v>
      </c>
      <c r="F1937" s="52" t="s">
        <v>13069</v>
      </c>
      <c r="G1937" s="52">
        <v>3106</v>
      </c>
      <c r="H1937" s="52" t="s">
        <v>13023</v>
      </c>
      <c r="I1937" s="52" t="s">
        <v>13024</v>
      </c>
    </row>
    <row r="1938" spans="1:9" x14ac:dyDescent="0.25">
      <c r="A1938" s="53">
        <v>3142809</v>
      </c>
      <c r="B1938" s="53">
        <v>31</v>
      </c>
      <c r="C1938" s="52" t="s">
        <v>12888</v>
      </c>
      <c r="D1938" s="52" t="s">
        <v>12889</v>
      </c>
      <c r="E1938" s="52" t="s">
        <v>12823</v>
      </c>
      <c r="F1938" s="52" t="s">
        <v>13070</v>
      </c>
      <c r="G1938" s="52">
        <v>3106</v>
      </c>
      <c r="H1938" s="52" t="s">
        <v>13023</v>
      </c>
      <c r="I1938" s="52" t="s">
        <v>13024</v>
      </c>
    </row>
    <row r="1939" spans="1:9" x14ac:dyDescent="0.25">
      <c r="A1939" s="53">
        <v>3143104</v>
      </c>
      <c r="B1939" s="53">
        <v>31</v>
      </c>
      <c r="C1939" s="52" t="s">
        <v>12888</v>
      </c>
      <c r="D1939" s="52" t="s">
        <v>12889</v>
      </c>
      <c r="E1939" s="52" t="s">
        <v>12823</v>
      </c>
      <c r="F1939" s="52" t="s">
        <v>13071</v>
      </c>
      <c r="G1939" s="52">
        <v>3106</v>
      </c>
      <c r="H1939" s="52" t="s">
        <v>13023</v>
      </c>
      <c r="I1939" s="52" t="s">
        <v>13024</v>
      </c>
    </row>
    <row r="1940" spans="1:9" x14ac:dyDescent="0.25">
      <c r="A1940" s="53">
        <v>3145000</v>
      </c>
      <c r="B1940" s="53">
        <v>31</v>
      </c>
      <c r="C1940" s="52" t="s">
        <v>12888</v>
      </c>
      <c r="D1940" s="52" t="s">
        <v>12889</v>
      </c>
      <c r="E1940" s="52" t="s">
        <v>12823</v>
      </c>
      <c r="F1940" s="52" t="s">
        <v>13072</v>
      </c>
      <c r="G1940" s="52">
        <v>3106</v>
      </c>
      <c r="H1940" s="52" t="s">
        <v>13023</v>
      </c>
      <c r="I1940" s="52" t="s">
        <v>13024</v>
      </c>
    </row>
    <row r="1941" spans="1:9" x14ac:dyDescent="0.25">
      <c r="A1941" s="53">
        <v>3158300</v>
      </c>
      <c r="B1941" s="53">
        <v>31</v>
      </c>
      <c r="C1941" s="52" t="s">
        <v>12888</v>
      </c>
      <c r="D1941" s="52" t="s">
        <v>12889</v>
      </c>
      <c r="E1941" s="52" t="s">
        <v>12823</v>
      </c>
      <c r="F1941" s="52" t="s">
        <v>13073</v>
      </c>
      <c r="G1941" s="52">
        <v>3105</v>
      </c>
      <c r="H1941" s="52" t="s">
        <v>13074</v>
      </c>
      <c r="I1941" s="52" t="s">
        <v>13075</v>
      </c>
    </row>
    <row r="1942" spans="1:9" x14ac:dyDescent="0.25">
      <c r="A1942" s="53">
        <v>3158805</v>
      </c>
      <c r="B1942" s="53">
        <v>31</v>
      </c>
      <c r="C1942" s="52" t="s">
        <v>12888</v>
      </c>
      <c r="D1942" s="52" t="s">
        <v>12889</v>
      </c>
      <c r="E1942" s="52" t="s">
        <v>12823</v>
      </c>
      <c r="F1942" s="52" t="s">
        <v>13076</v>
      </c>
      <c r="G1942" s="52">
        <v>3105</v>
      </c>
      <c r="H1942" s="52" t="s">
        <v>13074</v>
      </c>
      <c r="I1942" s="52" t="s">
        <v>13075</v>
      </c>
    </row>
    <row r="1943" spans="1:9" x14ac:dyDescent="0.25">
      <c r="A1943" s="53">
        <v>3159209</v>
      </c>
      <c r="B1943" s="53">
        <v>31</v>
      </c>
      <c r="C1943" s="52" t="s">
        <v>12888</v>
      </c>
      <c r="D1943" s="52" t="s">
        <v>12889</v>
      </c>
      <c r="E1943" s="52" t="s">
        <v>12823</v>
      </c>
      <c r="F1943" s="52" t="s">
        <v>13077</v>
      </c>
      <c r="G1943" s="52">
        <v>3105</v>
      </c>
      <c r="H1943" s="52" t="s">
        <v>13074</v>
      </c>
      <c r="I1943" s="52" t="s">
        <v>13075</v>
      </c>
    </row>
    <row r="1944" spans="1:9" x14ac:dyDescent="0.25">
      <c r="A1944" s="53">
        <v>3159605</v>
      </c>
      <c r="B1944" s="53">
        <v>31</v>
      </c>
      <c r="C1944" s="52" t="s">
        <v>12888</v>
      </c>
      <c r="D1944" s="52" t="s">
        <v>12889</v>
      </c>
      <c r="E1944" s="52" t="s">
        <v>12823</v>
      </c>
      <c r="F1944" s="52" t="s">
        <v>13078</v>
      </c>
      <c r="G1944" s="52">
        <v>3105</v>
      </c>
      <c r="H1944" s="52" t="s">
        <v>13074</v>
      </c>
      <c r="I1944" s="52" t="s">
        <v>13075</v>
      </c>
    </row>
    <row r="1945" spans="1:9" x14ac:dyDescent="0.25">
      <c r="A1945" s="53">
        <v>3159902</v>
      </c>
      <c r="B1945" s="53">
        <v>31</v>
      </c>
      <c r="C1945" s="52" t="s">
        <v>12888</v>
      </c>
      <c r="D1945" s="52" t="s">
        <v>12889</v>
      </c>
      <c r="E1945" s="52" t="s">
        <v>12823</v>
      </c>
      <c r="F1945" s="52" t="s">
        <v>13079</v>
      </c>
      <c r="G1945" s="52">
        <v>3105</v>
      </c>
      <c r="H1945" s="52" t="s">
        <v>13074</v>
      </c>
      <c r="I1945" s="52" t="s">
        <v>13075</v>
      </c>
    </row>
    <row r="1946" spans="1:9" x14ac:dyDescent="0.25">
      <c r="A1946" s="53">
        <v>3160801</v>
      </c>
      <c r="B1946" s="53">
        <v>31</v>
      </c>
      <c r="C1946" s="52" t="s">
        <v>12888</v>
      </c>
      <c r="D1946" s="52" t="s">
        <v>12889</v>
      </c>
      <c r="E1946" s="52" t="s">
        <v>12823</v>
      </c>
      <c r="F1946" s="52" t="s">
        <v>13080</v>
      </c>
      <c r="G1946" s="52">
        <v>3105</v>
      </c>
      <c r="H1946" s="52" t="s">
        <v>13074</v>
      </c>
      <c r="I1946" s="52" t="s">
        <v>13075</v>
      </c>
    </row>
    <row r="1947" spans="1:9" x14ac:dyDescent="0.25">
      <c r="A1947" s="53">
        <v>3162005</v>
      </c>
      <c r="B1947" s="53">
        <v>31</v>
      </c>
      <c r="C1947" s="52" t="s">
        <v>12888</v>
      </c>
      <c r="D1947" s="52" t="s">
        <v>12889</v>
      </c>
      <c r="E1947" s="52" t="s">
        <v>12823</v>
      </c>
      <c r="F1947" s="52" t="s">
        <v>13081</v>
      </c>
      <c r="G1947" s="52">
        <v>3105</v>
      </c>
      <c r="H1947" s="52" t="s">
        <v>13074</v>
      </c>
      <c r="I1947" s="52" t="s">
        <v>13075</v>
      </c>
    </row>
    <row r="1948" spans="1:9" x14ac:dyDescent="0.25">
      <c r="A1948" s="53">
        <v>3162203</v>
      </c>
      <c r="B1948" s="53">
        <v>31</v>
      </c>
      <c r="C1948" s="52" t="s">
        <v>12888</v>
      </c>
      <c r="D1948" s="52" t="s">
        <v>12889</v>
      </c>
      <c r="E1948" s="52" t="s">
        <v>12823</v>
      </c>
      <c r="F1948" s="52" t="s">
        <v>13082</v>
      </c>
      <c r="G1948" s="52">
        <v>3105</v>
      </c>
      <c r="H1948" s="52" t="s">
        <v>13074</v>
      </c>
      <c r="I1948" s="52" t="s">
        <v>13075</v>
      </c>
    </row>
    <row r="1949" spans="1:9" x14ac:dyDescent="0.25">
      <c r="A1949" s="53">
        <v>3162302</v>
      </c>
      <c r="B1949" s="53">
        <v>31</v>
      </c>
      <c r="C1949" s="52" t="s">
        <v>12888</v>
      </c>
      <c r="D1949" s="52" t="s">
        <v>12889</v>
      </c>
      <c r="E1949" s="52" t="s">
        <v>12823</v>
      </c>
      <c r="F1949" s="52" t="s">
        <v>13083</v>
      </c>
      <c r="G1949" s="52">
        <v>3105</v>
      </c>
      <c r="H1949" s="52" t="s">
        <v>13074</v>
      </c>
      <c r="I1949" s="52" t="s">
        <v>13075</v>
      </c>
    </row>
    <row r="1950" spans="1:9" x14ac:dyDescent="0.25">
      <c r="A1950" s="53">
        <v>3162948</v>
      </c>
      <c r="B1950" s="53">
        <v>31</v>
      </c>
      <c r="C1950" s="52" t="s">
        <v>12888</v>
      </c>
      <c r="D1950" s="52" t="s">
        <v>12889</v>
      </c>
      <c r="E1950" s="52" t="s">
        <v>12823</v>
      </c>
      <c r="F1950" s="52" t="s">
        <v>13084</v>
      </c>
      <c r="G1950" s="52">
        <v>3105</v>
      </c>
      <c r="H1950" s="52" t="s">
        <v>13074</v>
      </c>
      <c r="I1950" s="52" t="s">
        <v>13075</v>
      </c>
    </row>
    <row r="1951" spans="1:9" x14ac:dyDescent="0.25">
      <c r="A1951" s="53">
        <v>3163201</v>
      </c>
      <c r="B1951" s="53">
        <v>31</v>
      </c>
      <c r="C1951" s="52" t="s">
        <v>12888</v>
      </c>
      <c r="D1951" s="52" t="s">
        <v>12889</v>
      </c>
      <c r="E1951" s="52" t="s">
        <v>12823</v>
      </c>
      <c r="F1951" s="52" t="s">
        <v>13085</v>
      </c>
      <c r="G1951" s="52">
        <v>3105</v>
      </c>
      <c r="H1951" s="52" t="s">
        <v>13074</v>
      </c>
      <c r="I1951" s="52" t="s">
        <v>13075</v>
      </c>
    </row>
    <row r="1952" spans="1:9" x14ac:dyDescent="0.25">
      <c r="A1952" s="53">
        <v>3163706</v>
      </c>
      <c r="B1952" s="53">
        <v>31</v>
      </c>
      <c r="C1952" s="52" t="s">
        <v>12888</v>
      </c>
      <c r="D1952" s="52" t="s">
        <v>12889</v>
      </c>
      <c r="E1952" s="52" t="s">
        <v>12823</v>
      </c>
      <c r="F1952" s="52" t="s">
        <v>13086</v>
      </c>
      <c r="G1952" s="52">
        <v>3105</v>
      </c>
      <c r="H1952" s="52" t="s">
        <v>13074</v>
      </c>
      <c r="I1952" s="52" t="s">
        <v>13075</v>
      </c>
    </row>
    <row r="1953" spans="1:9" x14ac:dyDescent="0.25">
      <c r="A1953" s="53">
        <v>3163904</v>
      </c>
      <c r="B1953" s="53">
        <v>31</v>
      </c>
      <c r="C1953" s="52" t="s">
        <v>12888</v>
      </c>
      <c r="D1953" s="52" t="s">
        <v>12889</v>
      </c>
      <c r="E1953" s="52" t="s">
        <v>12823</v>
      </c>
      <c r="F1953" s="52" t="s">
        <v>13087</v>
      </c>
      <c r="G1953" s="52">
        <v>3105</v>
      </c>
      <c r="H1953" s="52" t="s">
        <v>13074</v>
      </c>
      <c r="I1953" s="52" t="s">
        <v>13075</v>
      </c>
    </row>
    <row r="1954" spans="1:9" x14ac:dyDescent="0.25">
      <c r="A1954" s="53">
        <v>3164308</v>
      </c>
      <c r="B1954" s="53">
        <v>31</v>
      </c>
      <c r="C1954" s="52" t="s">
        <v>12888</v>
      </c>
      <c r="D1954" s="52" t="s">
        <v>12889</v>
      </c>
      <c r="E1954" s="52" t="s">
        <v>12823</v>
      </c>
      <c r="F1954" s="52" t="s">
        <v>13088</v>
      </c>
      <c r="G1954" s="52">
        <v>3105</v>
      </c>
      <c r="H1954" s="52" t="s">
        <v>13074</v>
      </c>
      <c r="I1954" s="52" t="s">
        <v>13075</v>
      </c>
    </row>
    <row r="1955" spans="1:9" x14ac:dyDescent="0.25">
      <c r="A1955" s="53">
        <v>3164407</v>
      </c>
      <c r="B1955" s="53">
        <v>31</v>
      </c>
      <c r="C1955" s="52" t="s">
        <v>12888</v>
      </c>
      <c r="D1955" s="52" t="s">
        <v>12889</v>
      </c>
      <c r="E1955" s="52" t="s">
        <v>12823</v>
      </c>
      <c r="F1955" s="52" t="s">
        <v>13089</v>
      </c>
      <c r="G1955" s="52">
        <v>3105</v>
      </c>
      <c r="H1955" s="52" t="s">
        <v>13074</v>
      </c>
      <c r="I1955" s="52" t="s">
        <v>13075</v>
      </c>
    </row>
    <row r="1956" spans="1:9" x14ac:dyDescent="0.25">
      <c r="A1956" s="53">
        <v>3164704</v>
      </c>
      <c r="B1956" s="53">
        <v>31</v>
      </c>
      <c r="C1956" s="52" t="s">
        <v>12888</v>
      </c>
      <c r="D1956" s="52" t="s">
        <v>12889</v>
      </c>
      <c r="E1956" s="52" t="s">
        <v>12823</v>
      </c>
      <c r="F1956" s="52" t="s">
        <v>13090</v>
      </c>
      <c r="G1956" s="52">
        <v>3105</v>
      </c>
      <c r="H1956" s="52" t="s">
        <v>13074</v>
      </c>
      <c r="I1956" s="52" t="s">
        <v>13075</v>
      </c>
    </row>
    <row r="1957" spans="1:9" x14ac:dyDescent="0.25">
      <c r="A1957" s="53">
        <v>3164902</v>
      </c>
      <c r="B1957" s="53">
        <v>31</v>
      </c>
      <c r="C1957" s="52" t="s">
        <v>12888</v>
      </c>
      <c r="D1957" s="52" t="s">
        <v>12889</v>
      </c>
      <c r="E1957" s="52" t="s">
        <v>12823</v>
      </c>
      <c r="F1957" s="52" t="s">
        <v>13091</v>
      </c>
      <c r="G1957" s="52">
        <v>3105</v>
      </c>
      <c r="H1957" s="52" t="s">
        <v>13074</v>
      </c>
      <c r="I1957" s="52" t="s">
        <v>13075</v>
      </c>
    </row>
    <row r="1958" spans="1:9" x14ac:dyDescent="0.25">
      <c r="A1958" s="53">
        <v>3165008</v>
      </c>
      <c r="B1958" s="53">
        <v>31</v>
      </c>
      <c r="C1958" s="52" t="s">
        <v>12888</v>
      </c>
      <c r="D1958" s="52" t="s">
        <v>12889</v>
      </c>
      <c r="E1958" s="52" t="s">
        <v>12823</v>
      </c>
      <c r="F1958" s="52" t="s">
        <v>13092</v>
      </c>
      <c r="G1958" s="52">
        <v>3105</v>
      </c>
      <c r="H1958" s="52" t="s">
        <v>13074</v>
      </c>
      <c r="I1958" s="52" t="s">
        <v>13075</v>
      </c>
    </row>
    <row r="1959" spans="1:9" x14ac:dyDescent="0.25">
      <c r="A1959" s="53">
        <v>3165107</v>
      </c>
      <c r="B1959" s="53">
        <v>31</v>
      </c>
      <c r="C1959" s="52" t="s">
        <v>12888</v>
      </c>
      <c r="D1959" s="52" t="s">
        <v>12889</v>
      </c>
      <c r="E1959" s="52" t="s">
        <v>12823</v>
      </c>
      <c r="F1959" s="52" t="s">
        <v>13093</v>
      </c>
      <c r="G1959" s="52">
        <v>3105</v>
      </c>
      <c r="H1959" s="52" t="s">
        <v>13074</v>
      </c>
      <c r="I1959" s="52" t="s">
        <v>13075</v>
      </c>
    </row>
    <row r="1960" spans="1:9" x14ac:dyDescent="0.25">
      <c r="A1960" s="53">
        <v>3165206</v>
      </c>
      <c r="B1960" s="53">
        <v>31</v>
      </c>
      <c r="C1960" s="52" t="s">
        <v>12888</v>
      </c>
      <c r="D1960" s="52" t="s">
        <v>12889</v>
      </c>
      <c r="E1960" s="52" t="s">
        <v>12823</v>
      </c>
      <c r="F1960" s="52" t="s">
        <v>13094</v>
      </c>
      <c r="G1960" s="52">
        <v>3105</v>
      </c>
      <c r="H1960" s="52" t="s">
        <v>13074</v>
      </c>
      <c r="I1960" s="52" t="s">
        <v>13075</v>
      </c>
    </row>
    <row r="1961" spans="1:9" x14ac:dyDescent="0.25">
      <c r="A1961" s="53">
        <v>3165404</v>
      </c>
      <c r="B1961" s="53">
        <v>31</v>
      </c>
      <c r="C1961" s="52" t="s">
        <v>12888</v>
      </c>
      <c r="D1961" s="52" t="s">
        <v>12889</v>
      </c>
      <c r="E1961" s="52" t="s">
        <v>12823</v>
      </c>
      <c r="F1961" s="52" t="s">
        <v>13095</v>
      </c>
      <c r="G1961" s="52">
        <v>3105</v>
      </c>
      <c r="H1961" s="52" t="s">
        <v>13074</v>
      </c>
      <c r="I1961" s="52" t="s">
        <v>13075</v>
      </c>
    </row>
    <row r="1962" spans="1:9" x14ac:dyDescent="0.25">
      <c r="A1962" s="53">
        <v>3165578</v>
      </c>
      <c r="B1962" s="53">
        <v>31</v>
      </c>
      <c r="C1962" s="52" t="s">
        <v>12888</v>
      </c>
      <c r="D1962" s="52" t="s">
        <v>12889</v>
      </c>
      <c r="E1962" s="52" t="s">
        <v>12823</v>
      </c>
      <c r="F1962" s="52" t="s">
        <v>13096</v>
      </c>
      <c r="G1962" s="52">
        <v>3105</v>
      </c>
      <c r="H1962" s="52" t="s">
        <v>13074</v>
      </c>
      <c r="I1962" s="52" t="s">
        <v>13075</v>
      </c>
    </row>
    <row r="1963" spans="1:9" x14ac:dyDescent="0.25">
      <c r="A1963" s="53">
        <v>3165800</v>
      </c>
      <c r="B1963" s="53">
        <v>31</v>
      </c>
      <c r="C1963" s="52" t="s">
        <v>12888</v>
      </c>
      <c r="D1963" s="52" t="s">
        <v>12889</v>
      </c>
      <c r="E1963" s="52" t="s">
        <v>12823</v>
      </c>
      <c r="F1963" s="52" t="s">
        <v>13097</v>
      </c>
      <c r="G1963" s="52">
        <v>3105</v>
      </c>
      <c r="H1963" s="52" t="s">
        <v>13074</v>
      </c>
      <c r="I1963" s="52" t="s">
        <v>13075</v>
      </c>
    </row>
    <row r="1964" spans="1:9" x14ac:dyDescent="0.25">
      <c r="A1964" s="53">
        <v>3166907</v>
      </c>
      <c r="B1964" s="53">
        <v>31</v>
      </c>
      <c r="C1964" s="52" t="s">
        <v>12888</v>
      </c>
      <c r="D1964" s="52" t="s">
        <v>12889</v>
      </c>
      <c r="E1964" s="52" t="s">
        <v>12823</v>
      </c>
      <c r="F1964" s="52" t="s">
        <v>13098</v>
      </c>
      <c r="G1964" s="52">
        <v>3105</v>
      </c>
      <c r="H1964" s="52" t="s">
        <v>13074</v>
      </c>
      <c r="I1964" s="52" t="s">
        <v>13075</v>
      </c>
    </row>
    <row r="1965" spans="1:9" x14ac:dyDescent="0.25">
      <c r="A1965" s="53">
        <v>3167400</v>
      </c>
      <c r="B1965" s="53">
        <v>31</v>
      </c>
      <c r="C1965" s="52" t="s">
        <v>12888</v>
      </c>
      <c r="D1965" s="52" t="s">
        <v>12889</v>
      </c>
      <c r="E1965" s="52" t="s">
        <v>12823</v>
      </c>
      <c r="F1965" s="52" t="s">
        <v>13099</v>
      </c>
      <c r="G1965" s="52">
        <v>3105</v>
      </c>
      <c r="H1965" s="52" t="s">
        <v>13074</v>
      </c>
      <c r="I1965" s="52" t="s">
        <v>13075</v>
      </c>
    </row>
    <row r="1966" spans="1:9" x14ac:dyDescent="0.25">
      <c r="A1966" s="53">
        <v>3167806</v>
      </c>
      <c r="B1966" s="53">
        <v>31</v>
      </c>
      <c r="C1966" s="52" t="s">
        <v>12888</v>
      </c>
      <c r="D1966" s="52" t="s">
        <v>12889</v>
      </c>
      <c r="E1966" s="52" t="s">
        <v>12823</v>
      </c>
      <c r="F1966" s="52" t="s">
        <v>13100</v>
      </c>
      <c r="G1966" s="52">
        <v>3105</v>
      </c>
      <c r="H1966" s="52" t="s">
        <v>13074</v>
      </c>
      <c r="I1966" s="52" t="s">
        <v>13075</v>
      </c>
    </row>
    <row r="1967" spans="1:9" x14ac:dyDescent="0.25">
      <c r="A1967" s="53">
        <v>3169059</v>
      </c>
      <c r="B1967" s="53">
        <v>31</v>
      </c>
      <c r="C1967" s="52" t="s">
        <v>12888</v>
      </c>
      <c r="D1967" s="52" t="s">
        <v>12889</v>
      </c>
      <c r="E1967" s="52" t="s">
        <v>12823</v>
      </c>
      <c r="F1967" s="52" t="s">
        <v>13101</v>
      </c>
      <c r="G1967" s="52">
        <v>3105</v>
      </c>
      <c r="H1967" s="52" t="s">
        <v>13074</v>
      </c>
      <c r="I1967" s="52" t="s">
        <v>13075</v>
      </c>
    </row>
    <row r="1968" spans="1:9" x14ac:dyDescent="0.25">
      <c r="A1968" s="53">
        <v>3169109</v>
      </c>
      <c r="B1968" s="53">
        <v>31</v>
      </c>
      <c r="C1968" s="52" t="s">
        <v>12888</v>
      </c>
      <c r="D1968" s="52" t="s">
        <v>12889</v>
      </c>
      <c r="E1968" s="52" t="s">
        <v>12823</v>
      </c>
      <c r="F1968" s="52" t="s">
        <v>13102</v>
      </c>
      <c r="G1968" s="52">
        <v>3105</v>
      </c>
      <c r="H1968" s="52" t="s">
        <v>13074</v>
      </c>
      <c r="I1968" s="52" t="s">
        <v>13075</v>
      </c>
    </row>
    <row r="1969" spans="1:9" x14ac:dyDescent="0.25">
      <c r="A1969" s="53">
        <v>3169307</v>
      </c>
      <c r="B1969" s="53">
        <v>31</v>
      </c>
      <c r="C1969" s="52" t="s">
        <v>12888</v>
      </c>
      <c r="D1969" s="52" t="s">
        <v>12889</v>
      </c>
      <c r="E1969" s="52" t="s">
        <v>12823</v>
      </c>
      <c r="F1969" s="52" t="s">
        <v>13103</v>
      </c>
      <c r="G1969" s="52">
        <v>3105</v>
      </c>
      <c r="H1969" s="52" t="s">
        <v>13074</v>
      </c>
      <c r="I1969" s="52" t="s">
        <v>13075</v>
      </c>
    </row>
    <row r="1970" spans="1:9" x14ac:dyDescent="0.25">
      <c r="A1970" s="53">
        <v>3169406</v>
      </c>
      <c r="B1970" s="53">
        <v>31</v>
      </c>
      <c r="C1970" s="52" t="s">
        <v>12888</v>
      </c>
      <c r="D1970" s="52" t="s">
        <v>12889</v>
      </c>
      <c r="E1970" s="52" t="s">
        <v>12823</v>
      </c>
      <c r="F1970" s="52" t="s">
        <v>13104</v>
      </c>
      <c r="G1970" s="52">
        <v>3105</v>
      </c>
      <c r="H1970" s="52" t="s">
        <v>13074</v>
      </c>
      <c r="I1970" s="52" t="s">
        <v>13075</v>
      </c>
    </row>
    <row r="1971" spans="1:9" x14ac:dyDescent="0.25">
      <c r="A1971" s="53">
        <v>3169802</v>
      </c>
      <c r="B1971" s="53">
        <v>31</v>
      </c>
      <c r="C1971" s="52" t="s">
        <v>12888</v>
      </c>
      <c r="D1971" s="52" t="s">
        <v>12889</v>
      </c>
      <c r="E1971" s="52" t="s">
        <v>12823</v>
      </c>
      <c r="F1971" s="52" t="s">
        <v>13105</v>
      </c>
      <c r="G1971" s="52">
        <v>3105</v>
      </c>
      <c r="H1971" s="52" t="s">
        <v>13074</v>
      </c>
      <c r="I1971" s="52" t="s">
        <v>13075</v>
      </c>
    </row>
    <row r="1972" spans="1:9" x14ac:dyDescent="0.25">
      <c r="A1972" s="53">
        <v>3170602</v>
      </c>
      <c r="B1972" s="53">
        <v>31</v>
      </c>
      <c r="C1972" s="52" t="s">
        <v>12888</v>
      </c>
      <c r="D1972" s="52" t="s">
        <v>12889</v>
      </c>
      <c r="E1972" s="52" t="s">
        <v>12823</v>
      </c>
      <c r="F1972" s="52" t="s">
        <v>13106</v>
      </c>
      <c r="G1972" s="52">
        <v>3105</v>
      </c>
      <c r="H1972" s="52" t="s">
        <v>13074</v>
      </c>
      <c r="I1972" s="52" t="s">
        <v>13075</v>
      </c>
    </row>
    <row r="1973" spans="1:9" x14ac:dyDescent="0.25">
      <c r="A1973" s="53">
        <v>3170701</v>
      </c>
      <c r="B1973" s="53">
        <v>31</v>
      </c>
      <c r="C1973" s="52" t="s">
        <v>12888</v>
      </c>
      <c r="D1973" s="52" t="s">
        <v>12889</v>
      </c>
      <c r="E1973" s="52" t="s">
        <v>12823</v>
      </c>
      <c r="F1973" s="52" t="s">
        <v>13107</v>
      </c>
      <c r="G1973" s="52">
        <v>3105</v>
      </c>
      <c r="H1973" s="52" t="s">
        <v>13074</v>
      </c>
      <c r="I1973" s="52" t="s">
        <v>13075</v>
      </c>
    </row>
    <row r="1974" spans="1:9" x14ac:dyDescent="0.25">
      <c r="A1974" s="53">
        <v>3171709</v>
      </c>
      <c r="B1974" s="53">
        <v>31</v>
      </c>
      <c r="C1974" s="52" t="s">
        <v>12888</v>
      </c>
      <c r="D1974" s="52" t="s">
        <v>12889</v>
      </c>
      <c r="E1974" s="52" t="s">
        <v>12823</v>
      </c>
      <c r="F1974" s="52" t="s">
        <v>13108</v>
      </c>
      <c r="G1974" s="52">
        <v>3105</v>
      </c>
      <c r="H1974" s="52" t="s">
        <v>13074</v>
      </c>
      <c r="I1974" s="52" t="s">
        <v>13075</v>
      </c>
    </row>
    <row r="1975" spans="1:9" x14ac:dyDescent="0.25">
      <c r="A1975" s="53">
        <v>3172202</v>
      </c>
      <c r="B1975" s="53">
        <v>31</v>
      </c>
      <c r="C1975" s="52" t="s">
        <v>12888</v>
      </c>
      <c r="D1975" s="52" t="s">
        <v>12889</v>
      </c>
      <c r="E1975" s="52" t="s">
        <v>12823</v>
      </c>
      <c r="F1975" s="52" t="s">
        <v>13109</v>
      </c>
      <c r="G1975" s="52">
        <v>3105</v>
      </c>
      <c r="H1975" s="52" t="s">
        <v>13074</v>
      </c>
      <c r="I1975" s="52" t="s">
        <v>13075</v>
      </c>
    </row>
    <row r="1976" spans="1:9" x14ac:dyDescent="0.25">
      <c r="A1976" s="53">
        <v>3129707</v>
      </c>
      <c r="B1976" s="53">
        <v>31</v>
      </c>
      <c r="C1976" s="52" t="s">
        <v>12888</v>
      </c>
      <c r="D1976" s="52" t="s">
        <v>12889</v>
      </c>
      <c r="E1976" s="52" t="s">
        <v>12823</v>
      </c>
      <c r="F1976" s="52" t="s">
        <v>13110</v>
      </c>
      <c r="G1976" s="52">
        <v>3105</v>
      </c>
      <c r="H1976" s="52" t="s">
        <v>13074</v>
      </c>
      <c r="I1976" s="52" t="s">
        <v>13075</v>
      </c>
    </row>
    <row r="1977" spans="1:9" x14ac:dyDescent="0.25">
      <c r="A1977" s="53">
        <v>3139003</v>
      </c>
      <c r="B1977" s="53">
        <v>31</v>
      </c>
      <c r="C1977" s="52" t="s">
        <v>12888</v>
      </c>
      <c r="D1977" s="52" t="s">
        <v>12889</v>
      </c>
      <c r="E1977" s="52" t="s">
        <v>12823</v>
      </c>
      <c r="F1977" s="52" t="s">
        <v>13111</v>
      </c>
      <c r="G1977" s="52">
        <v>3105</v>
      </c>
      <c r="H1977" s="52" t="s">
        <v>13074</v>
      </c>
      <c r="I1977" s="52" t="s">
        <v>13075</v>
      </c>
    </row>
    <row r="1978" spans="1:9" x14ac:dyDescent="0.25">
      <c r="A1978" s="53">
        <v>3100807</v>
      </c>
      <c r="B1978" s="53">
        <v>31</v>
      </c>
      <c r="C1978" s="52" t="s">
        <v>12888</v>
      </c>
      <c r="D1978" s="52" t="s">
        <v>12889</v>
      </c>
      <c r="E1978" s="52" t="s">
        <v>12823</v>
      </c>
      <c r="F1978" s="52" t="s">
        <v>13112</v>
      </c>
      <c r="G1978" s="52">
        <v>3105</v>
      </c>
      <c r="H1978" s="52" t="s">
        <v>13074</v>
      </c>
      <c r="I1978" s="52" t="s">
        <v>13075</v>
      </c>
    </row>
    <row r="1979" spans="1:9" x14ac:dyDescent="0.25">
      <c r="A1979" s="53">
        <v>3101201</v>
      </c>
      <c r="B1979" s="53">
        <v>31</v>
      </c>
      <c r="C1979" s="52" t="s">
        <v>12888</v>
      </c>
      <c r="D1979" s="52" t="s">
        <v>12889</v>
      </c>
      <c r="E1979" s="52" t="s">
        <v>12823</v>
      </c>
      <c r="F1979" s="52" t="s">
        <v>13113</v>
      </c>
      <c r="G1979" s="52">
        <v>3105</v>
      </c>
      <c r="H1979" s="52" t="s">
        <v>13074</v>
      </c>
      <c r="I1979" s="52" t="s">
        <v>13075</v>
      </c>
    </row>
    <row r="1980" spans="1:9" x14ac:dyDescent="0.25">
      <c r="A1980" s="53">
        <v>3101300</v>
      </c>
      <c r="B1980" s="53">
        <v>31</v>
      </c>
      <c r="C1980" s="52" t="s">
        <v>12888</v>
      </c>
      <c r="D1980" s="52" t="s">
        <v>12889</v>
      </c>
      <c r="E1980" s="52" t="s">
        <v>12823</v>
      </c>
      <c r="F1980" s="52" t="s">
        <v>13114</v>
      </c>
      <c r="G1980" s="52">
        <v>3105</v>
      </c>
      <c r="H1980" s="52" t="s">
        <v>13074</v>
      </c>
      <c r="I1980" s="52" t="s">
        <v>13075</v>
      </c>
    </row>
    <row r="1981" spans="1:9" x14ac:dyDescent="0.25">
      <c r="A1981" s="53">
        <v>3101409</v>
      </c>
      <c r="B1981" s="53">
        <v>31</v>
      </c>
      <c r="C1981" s="52" t="s">
        <v>12888</v>
      </c>
      <c r="D1981" s="52" t="s">
        <v>12889</v>
      </c>
      <c r="E1981" s="52" t="s">
        <v>12823</v>
      </c>
      <c r="F1981" s="52" t="s">
        <v>13115</v>
      </c>
      <c r="G1981" s="52">
        <v>3105</v>
      </c>
      <c r="H1981" s="52" t="s">
        <v>13074</v>
      </c>
      <c r="I1981" s="52" t="s">
        <v>13075</v>
      </c>
    </row>
    <row r="1982" spans="1:9" x14ac:dyDescent="0.25">
      <c r="A1982" s="53">
        <v>3101607</v>
      </c>
      <c r="B1982" s="53">
        <v>31</v>
      </c>
      <c r="C1982" s="52" t="s">
        <v>12888</v>
      </c>
      <c r="D1982" s="52" t="s">
        <v>12889</v>
      </c>
      <c r="E1982" s="52" t="s">
        <v>12823</v>
      </c>
      <c r="F1982" s="52" t="s">
        <v>13116</v>
      </c>
      <c r="G1982" s="52">
        <v>3105</v>
      </c>
      <c r="H1982" s="52" t="s">
        <v>13074</v>
      </c>
      <c r="I1982" s="52" t="s">
        <v>13075</v>
      </c>
    </row>
    <row r="1983" spans="1:9" x14ac:dyDescent="0.25">
      <c r="A1983" s="53">
        <v>3101904</v>
      </c>
      <c r="B1983" s="53">
        <v>31</v>
      </c>
      <c r="C1983" s="52" t="s">
        <v>12888</v>
      </c>
      <c r="D1983" s="52" t="s">
        <v>12889</v>
      </c>
      <c r="E1983" s="52" t="s">
        <v>12823</v>
      </c>
      <c r="F1983" s="52" t="s">
        <v>13117</v>
      </c>
      <c r="G1983" s="52">
        <v>3105</v>
      </c>
      <c r="H1983" s="52" t="s">
        <v>13074</v>
      </c>
      <c r="I1983" s="52" t="s">
        <v>13075</v>
      </c>
    </row>
    <row r="1984" spans="1:9" x14ac:dyDescent="0.25">
      <c r="A1984" s="53">
        <v>3102001</v>
      </c>
      <c r="B1984" s="53">
        <v>31</v>
      </c>
      <c r="C1984" s="52" t="s">
        <v>12888</v>
      </c>
      <c r="D1984" s="52" t="s">
        <v>12889</v>
      </c>
      <c r="E1984" s="52" t="s">
        <v>12823</v>
      </c>
      <c r="F1984" s="52" t="s">
        <v>13118</v>
      </c>
      <c r="G1984" s="52">
        <v>3105</v>
      </c>
      <c r="H1984" s="52" t="s">
        <v>13074</v>
      </c>
      <c r="I1984" s="52" t="s">
        <v>13075</v>
      </c>
    </row>
    <row r="1985" spans="1:9" x14ac:dyDescent="0.25">
      <c r="A1985" s="53">
        <v>3102605</v>
      </c>
      <c r="B1985" s="53">
        <v>31</v>
      </c>
      <c r="C1985" s="52" t="s">
        <v>12888</v>
      </c>
      <c r="D1985" s="52" t="s">
        <v>12889</v>
      </c>
      <c r="E1985" s="52" t="s">
        <v>12823</v>
      </c>
      <c r="F1985" s="52" t="s">
        <v>13119</v>
      </c>
      <c r="G1985" s="52">
        <v>3105</v>
      </c>
      <c r="H1985" s="52" t="s">
        <v>13074</v>
      </c>
      <c r="I1985" s="52" t="s">
        <v>13075</v>
      </c>
    </row>
    <row r="1986" spans="1:9" x14ac:dyDescent="0.25">
      <c r="A1986" s="53">
        <v>3104106</v>
      </c>
      <c r="B1986" s="53">
        <v>31</v>
      </c>
      <c r="C1986" s="52" t="s">
        <v>12888</v>
      </c>
      <c r="D1986" s="52" t="s">
        <v>12889</v>
      </c>
      <c r="E1986" s="52" t="s">
        <v>12823</v>
      </c>
      <c r="F1986" s="52" t="s">
        <v>13120</v>
      </c>
      <c r="G1986" s="52">
        <v>3105</v>
      </c>
      <c r="H1986" s="52" t="s">
        <v>13074</v>
      </c>
      <c r="I1986" s="52" t="s">
        <v>13075</v>
      </c>
    </row>
    <row r="1987" spans="1:9" x14ac:dyDescent="0.25">
      <c r="A1987" s="53">
        <v>3104205</v>
      </c>
      <c r="B1987" s="53">
        <v>31</v>
      </c>
      <c r="C1987" s="52" t="s">
        <v>12888</v>
      </c>
      <c r="D1987" s="52" t="s">
        <v>12889</v>
      </c>
      <c r="E1987" s="52" t="s">
        <v>12823</v>
      </c>
      <c r="F1987" s="52" t="s">
        <v>13121</v>
      </c>
      <c r="G1987" s="52">
        <v>3105</v>
      </c>
      <c r="H1987" s="52" t="s">
        <v>13074</v>
      </c>
      <c r="I1987" s="52" t="s">
        <v>13075</v>
      </c>
    </row>
    <row r="1988" spans="1:9" x14ac:dyDescent="0.25">
      <c r="A1988" s="53">
        <v>3104304</v>
      </c>
      <c r="B1988" s="53">
        <v>31</v>
      </c>
      <c r="C1988" s="52" t="s">
        <v>12888</v>
      </c>
      <c r="D1988" s="52" t="s">
        <v>12889</v>
      </c>
      <c r="E1988" s="52" t="s">
        <v>12823</v>
      </c>
      <c r="F1988" s="52" t="s">
        <v>13122</v>
      </c>
      <c r="G1988" s="52">
        <v>3105</v>
      </c>
      <c r="H1988" s="52" t="s">
        <v>13074</v>
      </c>
      <c r="I1988" s="52" t="s">
        <v>13075</v>
      </c>
    </row>
    <row r="1989" spans="1:9" x14ac:dyDescent="0.25">
      <c r="A1989" s="53">
        <v>3104908</v>
      </c>
      <c r="B1989" s="53">
        <v>31</v>
      </c>
      <c r="C1989" s="52" t="s">
        <v>12888</v>
      </c>
      <c r="D1989" s="52" t="s">
        <v>12889</v>
      </c>
      <c r="E1989" s="52" t="s">
        <v>12823</v>
      </c>
      <c r="F1989" s="52" t="s">
        <v>13123</v>
      </c>
      <c r="G1989" s="52">
        <v>3105</v>
      </c>
      <c r="H1989" s="52" t="s">
        <v>13074</v>
      </c>
      <c r="I1989" s="52" t="s">
        <v>13075</v>
      </c>
    </row>
    <row r="1990" spans="1:9" x14ac:dyDescent="0.25">
      <c r="A1990" s="53">
        <v>3105103</v>
      </c>
      <c r="B1990" s="53">
        <v>31</v>
      </c>
      <c r="C1990" s="52" t="s">
        <v>12888</v>
      </c>
      <c r="D1990" s="52" t="s">
        <v>12889</v>
      </c>
      <c r="E1990" s="52" t="s">
        <v>12823</v>
      </c>
      <c r="F1990" s="52" t="s">
        <v>13124</v>
      </c>
      <c r="G1990" s="52">
        <v>3105</v>
      </c>
      <c r="H1990" s="52" t="s">
        <v>13074</v>
      </c>
      <c r="I1990" s="52" t="s">
        <v>13075</v>
      </c>
    </row>
    <row r="1991" spans="1:9" x14ac:dyDescent="0.25">
      <c r="A1991" s="53">
        <v>3105301</v>
      </c>
      <c r="B1991" s="53">
        <v>31</v>
      </c>
      <c r="C1991" s="52" t="s">
        <v>12888</v>
      </c>
      <c r="D1991" s="52" t="s">
        <v>12889</v>
      </c>
      <c r="E1991" s="52" t="s">
        <v>12823</v>
      </c>
      <c r="F1991" s="52" t="s">
        <v>13125</v>
      </c>
      <c r="G1991" s="52">
        <v>3105</v>
      </c>
      <c r="H1991" s="52" t="s">
        <v>13074</v>
      </c>
      <c r="I1991" s="52" t="s">
        <v>13075</v>
      </c>
    </row>
    <row r="1992" spans="1:9" x14ac:dyDescent="0.25">
      <c r="A1992" s="53">
        <v>3107109</v>
      </c>
      <c r="B1992" s="53">
        <v>31</v>
      </c>
      <c r="C1992" s="52" t="s">
        <v>12888</v>
      </c>
      <c r="D1992" s="52" t="s">
        <v>12889</v>
      </c>
      <c r="E1992" s="52" t="s">
        <v>12823</v>
      </c>
      <c r="F1992" s="52" t="s">
        <v>12833</v>
      </c>
      <c r="G1992" s="52">
        <v>3105</v>
      </c>
      <c r="H1992" s="52" t="s">
        <v>13074</v>
      </c>
      <c r="I1992" s="52" t="s">
        <v>13075</v>
      </c>
    </row>
    <row r="1993" spans="1:9" x14ac:dyDescent="0.25">
      <c r="A1993" s="53">
        <v>3107604</v>
      </c>
      <c r="B1993" s="53">
        <v>31</v>
      </c>
      <c r="C1993" s="52" t="s">
        <v>12888</v>
      </c>
      <c r="D1993" s="52" t="s">
        <v>12889</v>
      </c>
      <c r="E1993" s="52" t="s">
        <v>12823</v>
      </c>
      <c r="F1993" s="52" t="s">
        <v>13126</v>
      </c>
      <c r="G1993" s="52">
        <v>3105</v>
      </c>
      <c r="H1993" s="52" t="s">
        <v>13074</v>
      </c>
      <c r="I1993" s="52" t="s">
        <v>13075</v>
      </c>
    </row>
    <row r="1994" spans="1:9" x14ac:dyDescent="0.25">
      <c r="A1994" s="53">
        <v>3107901</v>
      </c>
      <c r="B1994" s="53">
        <v>31</v>
      </c>
      <c r="C1994" s="52" t="s">
        <v>12888</v>
      </c>
      <c r="D1994" s="52" t="s">
        <v>12889</v>
      </c>
      <c r="E1994" s="52" t="s">
        <v>12823</v>
      </c>
      <c r="F1994" s="52" t="s">
        <v>13127</v>
      </c>
      <c r="G1994" s="52">
        <v>3105</v>
      </c>
      <c r="H1994" s="52" t="s">
        <v>13074</v>
      </c>
      <c r="I1994" s="52" t="s">
        <v>13075</v>
      </c>
    </row>
    <row r="1995" spans="1:9" x14ac:dyDescent="0.25">
      <c r="A1995" s="53">
        <v>3108008</v>
      </c>
      <c r="B1995" s="53">
        <v>31</v>
      </c>
      <c r="C1995" s="52" t="s">
        <v>12888</v>
      </c>
      <c r="D1995" s="52" t="s">
        <v>12889</v>
      </c>
      <c r="E1995" s="52" t="s">
        <v>12823</v>
      </c>
      <c r="F1995" s="52" t="s">
        <v>12098</v>
      </c>
      <c r="G1995" s="52">
        <v>3105</v>
      </c>
      <c r="H1995" s="52" t="s">
        <v>13074</v>
      </c>
      <c r="I1995" s="52" t="s">
        <v>13075</v>
      </c>
    </row>
    <row r="1996" spans="1:9" x14ac:dyDescent="0.25">
      <c r="A1996" s="53">
        <v>3108305</v>
      </c>
      <c r="B1996" s="53">
        <v>31</v>
      </c>
      <c r="C1996" s="52" t="s">
        <v>12888</v>
      </c>
      <c r="D1996" s="52" t="s">
        <v>12889</v>
      </c>
      <c r="E1996" s="52" t="s">
        <v>12823</v>
      </c>
      <c r="F1996" s="52" t="s">
        <v>13128</v>
      </c>
      <c r="G1996" s="52">
        <v>3105</v>
      </c>
      <c r="H1996" s="52" t="s">
        <v>13074</v>
      </c>
      <c r="I1996" s="52" t="s">
        <v>13075</v>
      </c>
    </row>
    <row r="1997" spans="1:9" x14ac:dyDescent="0.25">
      <c r="A1997" s="53">
        <v>3108404</v>
      </c>
      <c r="B1997" s="53">
        <v>31</v>
      </c>
      <c r="C1997" s="52" t="s">
        <v>12888</v>
      </c>
      <c r="D1997" s="52" t="s">
        <v>12889</v>
      </c>
      <c r="E1997" s="52" t="s">
        <v>12823</v>
      </c>
      <c r="F1997" s="52" t="s">
        <v>13129</v>
      </c>
      <c r="G1997" s="52">
        <v>3105</v>
      </c>
      <c r="H1997" s="52" t="s">
        <v>13074</v>
      </c>
      <c r="I1997" s="52" t="s">
        <v>13075</v>
      </c>
    </row>
    <row r="1998" spans="1:9" x14ac:dyDescent="0.25">
      <c r="A1998" s="53">
        <v>3108909</v>
      </c>
      <c r="B1998" s="53">
        <v>31</v>
      </c>
      <c r="C1998" s="52" t="s">
        <v>12888</v>
      </c>
      <c r="D1998" s="52" t="s">
        <v>12889</v>
      </c>
      <c r="E1998" s="52" t="s">
        <v>12823</v>
      </c>
      <c r="F1998" s="52" t="s">
        <v>13130</v>
      </c>
      <c r="G1998" s="52">
        <v>3105</v>
      </c>
      <c r="H1998" s="52" t="s">
        <v>13074</v>
      </c>
      <c r="I1998" s="52" t="s">
        <v>13075</v>
      </c>
    </row>
    <row r="1999" spans="1:9" x14ac:dyDescent="0.25">
      <c r="A1999" s="53">
        <v>3109105</v>
      </c>
      <c r="B1999" s="53">
        <v>31</v>
      </c>
      <c r="C1999" s="52" t="s">
        <v>12888</v>
      </c>
      <c r="D1999" s="52" t="s">
        <v>12889</v>
      </c>
      <c r="E1999" s="52" t="s">
        <v>12823</v>
      </c>
      <c r="F1999" s="52" t="s">
        <v>13131</v>
      </c>
      <c r="G1999" s="52">
        <v>3105</v>
      </c>
      <c r="H1999" s="52" t="s">
        <v>13074</v>
      </c>
      <c r="I1999" s="52" t="s">
        <v>13075</v>
      </c>
    </row>
    <row r="2000" spans="1:9" x14ac:dyDescent="0.25">
      <c r="A2000" s="53">
        <v>3109501</v>
      </c>
      <c r="B2000" s="53">
        <v>31</v>
      </c>
      <c r="C2000" s="52" t="s">
        <v>12888</v>
      </c>
      <c r="D2000" s="52" t="s">
        <v>12889</v>
      </c>
      <c r="E2000" s="52" t="s">
        <v>12823</v>
      </c>
      <c r="F2000" s="52" t="s">
        <v>13132</v>
      </c>
      <c r="G2000" s="52">
        <v>3105</v>
      </c>
      <c r="H2000" s="52" t="s">
        <v>13074</v>
      </c>
      <c r="I2000" s="52" t="s">
        <v>13075</v>
      </c>
    </row>
    <row r="2001" spans="1:9" x14ac:dyDescent="0.25">
      <c r="A2001" s="53">
        <v>3109709</v>
      </c>
      <c r="B2001" s="53">
        <v>31</v>
      </c>
      <c r="C2001" s="52" t="s">
        <v>12888</v>
      </c>
      <c r="D2001" s="52" t="s">
        <v>12889</v>
      </c>
      <c r="E2001" s="52" t="s">
        <v>12823</v>
      </c>
      <c r="F2001" s="52" t="s">
        <v>13133</v>
      </c>
      <c r="G2001" s="52">
        <v>3105</v>
      </c>
      <c r="H2001" s="52" t="s">
        <v>13074</v>
      </c>
      <c r="I2001" s="52" t="s">
        <v>13075</v>
      </c>
    </row>
    <row r="2002" spans="1:9" x14ac:dyDescent="0.25">
      <c r="A2002" s="53">
        <v>3110301</v>
      </c>
      <c r="B2002" s="53">
        <v>31</v>
      </c>
      <c r="C2002" s="52" t="s">
        <v>12888</v>
      </c>
      <c r="D2002" s="52" t="s">
        <v>12889</v>
      </c>
      <c r="E2002" s="52" t="s">
        <v>12823</v>
      </c>
      <c r="F2002" s="52" t="s">
        <v>13134</v>
      </c>
      <c r="G2002" s="52">
        <v>3105</v>
      </c>
      <c r="H2002" s="52" t="s">
        <v>13074</v>
      </c>
      <c r="I2002" s="52" t="s">
        <v>13075</v>
      </c>
    </row>
    <row r="2003" spans="1:9" x14ac:dyDescent="0.25">
      <c r="A2003" s="53">
        <v>3110400</v>
      </c>
      <c r="B2003" s="53">
        <v>31</v>
      </c>
      <c r="C2003" s="52" t="s">
        <v>12888</v>
      </c>
      <c r="D2003" s="52" t="s">
        <v>12889</v>
      </c>
      <c r="E2003" s="52" t="s">
        <v>12823</v>
      </c>
      <c r="F2003" s="52" t="s">
        <v>13135</v>
      </c>
      <c r="G2003" s="52">
        <v>3105</v>
      </c>
      <c r="H2003" s="52" t="s">
        <v>13074</v>
      </c>
      <c r="I2003" s="52" t="s">
        <v>13075</v>
      </c>
    </row>
    <row r="2004" spans="1:9" x14ac:dyDescent="0.25">
      <c r="A2004" s="53">
        <v>3110509</v>
      </c>
      <c r="B2004" s="53">
        <v>31</v>
      </c>
      <c r="C2004" s="52" t="s">
        <v>12888</v>
      </c>
      <c r="D2004" s="52" t="s">
        <v>12889</v>
      </c>
      <c r="E2004" s="52" t="s">
        <v>12823</v>
      </c>
      <c r="F2004" s="52" t="s">
        <v>13136</v>
      </c>
      <c r="G2004" s="52">
        <v>3105</v>
      </c>
      <c r="H2004" s="52" t="s">
        <v>13074</v>
      </c>
      <c r="I2004" s="52" t="s">
        <v>13075</v>
      </c>
    </row>
    <row r="2005" spans="1:9" x14ac:dyDescent="0.25">
      <c r="A2005" s="53">
        <v>3110608</v>
      </c>
      <c r="B2005" s="53">
        <v>31</v>
      </c>
      <c r="C2005" s="52" t="s">
        <v>12888</v>
      </c>
      <c r="D2005" s="52" t="s">
        <v>12889</v>
      </c>
      <c r="E2005" s="52" t="s">
        <v>12823</v>
      </c>
      <c r="F2005" s="52" t="s">
        <v>13137</v>
      </c>
      <c r="G2005" s="52">
        <v>3105</v>
      </c>
      <c r="H2005" s="52" t="s">
        <v>13074</v>
      </c>
      <c r="I2005" s="52" t="s">
        <v>13075</v>
      </c>
    </row>
    <row r="2006" spans="1:9" x14ac:dyDescent="0.25">
      <c r="A2006" s="53">
        <v>3110707</v>
      </c>
      <c r="B2006" s="53">
        <v>31</v>
      </c>
      <c r="C2006" s="52" t="s">
        <v>12888</v>
      </c>
      <c r="D2006" s="52" t="s">
        <v>12889</v>
      </c>
      <c r="E2006" s="52" t="s">
        <v>12823</v>
      </c>
      <c r="F2006" s="52" t="s">
        <v>13138</v>
      </c>
      <c r="G2006" s="52">
        <v>3105</v>
      </c>
      <c r="H2006" s="52" t="s">
        <v>13074</v>
      </c>
      <c r="I2006" s="52" t="s">
        <v>13075</v>
      </c>
    </row>
    <row r="2007" spans="1:9" x14ac:dyDescent="0.25">
      <c r="A2007" s="53">
        <v>3110905</v>
      </c>
      <c r="B2007" s="53">
        <v>31</v>
      </c>
      <c r="C2007" s="52" t="s">
        <v>12888</v>
      </c>
      <c r="D2007" s="52" t="s">
        <v>12889</v>
      </c>
      <c r="E2007" s="52" t="s">
        <v>12823</v>
      </c>
      <c r="F2007" s="52" t="s">
        <v>13139</v>
      </c>
      <c r="G2007" s="52">
        <v>3105</v>
      </c>
      <c r="H2007" s="52" t="s">
        <v>13074</v>
      </c>
      <c r="I2007" s="52" t="s">
        <v>13075</v>
      </c>
    </row>
    <row r="2008" spans="1:9" x14ac:dyDescent="0.25">
      <c r="A2008" s="53">
        <v>3111002</v>
      </c>
      <c r="B2008" s="53">
        <v>31</v>
      </c>
      <c r="C2008" s="52" t="s">
        <v>12888</v>
      </c>
      <c r="D2008" s="52" t="s">
        <v>12889</v>
      </c>
      <c r="E2008" s="52" t="s">
        <v>12823</v>
      </c>
      <c r="F2008" s="52" t="s">
        <v>13140</v>
      </c>
      <c r="G2008" s="52">
        <v>3105</v>
      </c>
      <c r="H2008" s="52" t="s">
        <v>13074</v>
      </c>
      <c r="I2008" s="52" t="s">
        <v>13075</v>
      </c>
    </row>
    <row r="2009" spans="1:9" x14ac:dyDescent="0.25">
      <c r="A2009" s="53">
        <v>3111200</v>
      </c>
      <c r="B2009" s="53">
        <v>31</v>
      </c>
      <c r="C2009" s="52" t="s">
        <v>12888</v>
      </c>
      <c r="D2009" s="52" t="s">
        <v>12889</v>
      </c>
      <c r="E2009" s="52" t="s">
        <v>12823</v>
      </c>
      <c r="F2009" s="52" t="s">
        <v>13141</v>
      </c>
      <c r="G2009" s="52">
        <v>3105</v>
      </c>
      <c r="H2009" s="52" t="s">
        <v>13074</v>
      </c>
      <c r="I2009" s="52" t="s">
        <v>13075</v>
      </c>
    </row>
    <row r="2010" spans="1:9" x14ac:dyDescent="0.25">
      <c r="A2010" s="53">
        <v>3111309</v>
      </c>
      <c r="B2010" s="53">
        <v>31</v>
      </c>
      <c r="C2010" s="52" t="s">
        <v>12888</v>
      </c>
      <c r="D2010" s="52" t="s">
        <v>12889</v>
      </c>
      <c r="E2010" s="52" t="s">
        <v>12823</v>
      </c>
      <c r="F2010" s="52" t="s">
        <v>13142</v>
      </c>
      <c r="G2010" s="52">
        <v>3105</v>
      </c>
      <c r="H2010" s="52" t="s">
        <v>13074</v>
      </c>
      <c r="I2010" s="52" t="s">
        <v>13075</v>
      </c>
    </row>
    <row r="2011" spans="1:9" x14ac:dyDescent="0.25">
      <c r="A2011" s="53">
        <v>3111606</v>
      </c>
      <c r="B2011" s="53">
        <v>31</v>
      </c>
      <c r="C2011" s="52" t="s">
        <v>12888</v>
      </c>
      <c r="D2011" s="52" t="s">
        <v>12889</v>
      </c>
      <c r="E2011" s="52" t="s">
        <v>12823</v>
      </c>
      <c r="F2011" s="52" t="s">
        <v>13143</v>
      </c>
      <c r="G2011" s="52">
        <v>3105</v>
      </c>
      <c r="H2011" s="52" t="s">
        <v>13074</v>
      </c>
      <c r="I2011" s="52" t="s">
        <v>13075</v>
      </c>
    </row>
    <row r="2012" spans="1:9" x14ac:dyDescent="0.25">
      <c r="A2012" s="53">
        <v>3111903</v>
      </c>
      <c r="B2012" s="53">
        <v>31</v>
      </c>
      <c r="C2012" s="52" t="s">
        <v>12888</v>
      </c>
      <c r="D2012" s="52" t="s">
        <v>12889</v>
      </c>
      <c r="E2012" s="52" t="s">
        <v>12823</v>
      </c>
      <c r="F2012" s="52" t="s">
        <v>13144</v>
      </c>
      <c r="G2012" s="52">
        <v>3105</v>
      </c>
      <c r="H2012" s="52" t="s">
        <v>13074</v>
      </c>
      <c r="I2012" s="52" t="s">
        <v>13075</v>
      </c>
    </row>
    <row r="2013" spans="1:9" x14ac:dyDescent="0.25">
      <c r="A2013" s="53">
        <v>3112000</v>
      </c>
      <c r="B2013" s="53">
        <v>31</v>
      </c>
      <c r="C2013" s="52" t="s">
        <v>12888</v>
      </c>
      <c r="D2013" s="52" t="s">
        <v>12889</v>
      </c>
      <c r="E2013" s="52" t="s">
        <v>12823</v>
      </c>
      <c r="F2013" s="52" t="s">
        <v>13145</v>
      </c>
      <c r="G2013" s="52">
        <v>3105</v>
      </c>
      <c r="H2013" s="52" t="s">
        <v>13074</v>
      </c>
      <c r="I2013" s="52" t="s">
        <v>13075</v>
      </c>
    </row>
    <row r="2014" spans="1:9" x14ac:dyDescent="0.25">
      <c r="A2014" s="53">
        <v>3112406</v>
      </c>
      <c r="B2014" s="53">
        <v>31</v>
      </c>
      <c r="C2014" s="52" t="s">
        <v>12888</v>
      </c>
      <c r="D2014" s="52" t="s">
        <v>12889</v>
      </c>
      <c r="E2014" s="52" t="s">
        <v>12823</v>
      </c>
      <c r="F2014" s="52" t="s">
        <v>13146</v>
      </c>
      <c r="G2014" s="52">
        <v>3105</v>
      </c>
      <c r="H2014" s="52" t="s">
        <v>13074</v>
      </c>
      <c r="I2014" s="52" t="s">
        <v>13075</v>
      </c>
    </row>
    <row r="2015" spans="1:9" x14ac:dyDescent="0.25">
      <c r="A2015" s="53">
        <v>3112802</v>
      </c>
      <c r="B2015" s="53">
        <v>31</v>
      </c>
      <c r="C2015" s="52" t="s">
        <v>12888</v>
      </c>
      <c r="D2015" s="52" t="s">
        <v>12889</v>
      </c>
      <c r="E2015" s="52" t="s">
        <v>12823</v>
      </c>
      <c r="F2015" s="52" t="s">
        <v>13147</v>
      </c>
      <c r="G2015" s="52">
        <v>3105</v>
      </c>
      <c r="H2015" s="52" t="s">
        <v>13074</v>
      </c>
      <c r="I2015" s="52" t="s">
        <v>13075</v>
      </c>
    </row>
    <row r="2016" spans="1:9" x14ac:dyDescent="0.25">
      <c r="A2016" s="53">
        <v>3113602</v>
      </c>
      <c r="B2016" s="53">
        <v>31</v>
      </c>
      <c r="C2016" s="52" t="s">
        <v>12888</v>
      </c>
      <c r="D2016" s="52" t="s">
        <v>12889</v>
      </c>
      <c r="E2016" s="52" t="s">
        <v>12823</v>
      </c>
      <c r="F2016" s="52" t="s">
        <v>13148</v>
      </c>
      <c r="G2016" s="52">
        <v>3105</v>
      </c>
      <c r="H2016" s="52" t="s">
        <v>13074</v>
      </c>
      <c r="I2016" s="52" t="s">
        <v>13075</v>
      </c>
    </row>
    <row r="2017" spans="1:9" x14ac:dyDescent="0.25">
      <c r="A2017" s="53">
        <v>3113909</v>
      </c>
      <c r="B2017" s="53">
        <v>31</v>
      </c>
      <c r="C2017" s="52" t="s">
        <v>12888</v>
      </c>
      <c r="D2017" s="52" t="s">
        <v>12889</v>
      </c>
      <c r="E2017" s="52" t="s">
        <v>12823</v>
      </c>
      <c r="F2017" s="52" t="s">
        <v>13149</v>
      </c>
      <c r="G2017" s="52">
        <v>3105</v>
      </c>
      <c r="H2017" s="52" t="s">
        <v>13074</v>
      </c>
      <c r="I2017" s="52" t="s">
        <v>13075</v>
      </c>
    </row>
    <row r="2018" spans="1:9" x14ac:dyDescent="0.25">
      <c r="A2018" s="53">
        <v>3114105</v>
      </c>
      <c r="B2018" s="53">
        <v>31</v>
      </c>
      <c r="C2018" s="52" t="s">
        <v>12888</v>
      </c>
      <c r="D2018" s="52" t="s">
        <v>12889</v>
      </c>
      <c r="E2018" s="52" t="s">
        <v>12823</v>
      </c>
      <c r="F2018" s="52" t="s">
        <v>13150</v>
      </c>
      <c r="G2018" s="52">
        <v>3105</v>
      </c>
      <c r="H2018" s="52" t="s">
        <v>13074</v>
      </c>
      <c r="I2018" s="52" t="s">
        <v>13075</v>
      </c>
    </row>
    <row r="2019" spans="1:9" x14ac:dyDescent="0.25">
      <c r="A2019" s="53">
        <v>3114402</v>
      </c>
      <c r="B2019" s="53">
        <v>31</v>
      </c>
      <c r="C2019" s="52" t="s">
        <v>12888</v>
      </c>
      <c r="D2019" s="52" t="s">
        <v>12889</v>
      </c>
      <c r="E2019" s="52" t="s">
        <v>12823</v>
      </c>
      <c r="F2019" s="52" t="s">
        <v>13151</v>
      </c>
      <c r="G2019" s="52">
        <v>3105</v>
      </c>
      <c r="H2019" s="52" t="s">
        <v>13074</v>
      </c>
      <c r="I2019" s="52" t="s">
        <v>13075</v>
      </c>
    </row>
    <row r="2020" spans="1:9" x14ac:dyDescent="0.25">
      <c r="A2020" s="53">
        <v>3114600</v>
      </c>
      <c r="B2020" s="53">
        <v>31</v>
      </c>
      <c r="C2020" s="52" t="s">
        <v>12888</v>
      </c>
      <c r="D2020" s="52" t="s">
        <v>12889</v>
      </c>
      <c r="E2020" s="52" t="s">
        <v>12823</v>
      </c>
      <c r="F2020" s="52" t="s">
        <v>13152</v>
      </c>
      <c r="G2020" s="52">
        <v>3105</v>
      </c>
      <c r="H2020" s="52" t="s">
        <v>13074</v>
      </c>
      <c r="I2020" s="52" t="s">
        <v>13075</v>
      </c>
    </row>
    <row r="2021" spans="1:9" x14ac:dyDescent="0.25">
      <c r="A2021" s="53">
        <v>3115201</v>
      </c>
      <c r="B2021" s="53">
        <v>31</v>
      </c>
      <c r="C2021" s="52" t="s">
        <v>12888</v>
      </c>
      <c r="D2021" s="52" t="s">
        <v>12889</v>
      </c>
      <c r="E2021" s="52" t="s">
        <v>12823</v>
      </c>
      <c r="F2021" s="52" t="s">
        <v>13153</v>
      </c>
      <c r="G2021" s="52">
        <v>3105</v>
      </c>
      <c r="H2021" s="52" t="s">
        <v>13074</v>
      </c>
      <c r="I2021" s="52" t="s">
        <v>13075</v>
      </c>
    </row>
    <row r="2022" spans="1:9" x14ac:dyDescent="0.25">
      <c r="A2022" s="53">
        <v>3115508</v>
      </c>
      <c r="B2022" s="53">
        <v>31</v>
      </c>
      <c r="C2022" s="52" t="s">
        <v>12888</v>
      </c>
      <c r="D2022" s="52" t="s">
        <v>12889</v>
      </c>
      <c r="E2022" s="52" t="s">
        <v>12823</v>
      </c>
      <c r="F2022" s="52" t="s">
        <v>13154</v>
      </c>
      <c r="G2022" s="52">
        <v>3105</v>
      </c>
      <c r="H2022" s="52" t="s">
        <v>13074</v>
      </c>
      <c r="I2022" s="52" t="s">
        <v>13075</v>
      </c>
    </row>
    <row r="2023" spans="1:9" x14ac:dyDescent="0.25">
      <c r="A2023" s="53">
        <v>3116407</v>
      </c>
      <c r="B2023" s="53">
        <v>31</v>
      </c>
      <c r="C2023" s="52" t="s">
        <v>12888</v>
      </c>
      <c r="D2023" s="52" t="s">
        <v>12889</v>
      </c>
      <c r="E2023" s="52" t="s">
        <v>12823</v>
      </c>
      <c r="F2023" s="52" t="s">
        <v>13155</v>
      </c>
      <c r="G2023" s="52">
        <v>3105</v>
      </c>
      <c r="H2023" s="52" t="s">
        <v>13074</v>
      </c>
      <c r="I2023" s="52" t="s">
        <v>13075</v>
      </c>
    </row>
    <row r="2024" spans="1:9" x14ac:dyDescent="0.25">
      <c r="A2024" s="53">
        <v>3117108</v>
      </c>
      <c r="B2024" s="53">
        <v>31</v>
      </c>
      <c r="C2024" s="52" t="s">
        <v>12888</v>
      </c>
      <c r="D2024" s="52" t="s">
        <v>12889</v>
      </c>
      <c r="E2024" s="52" t="s">
        <v>12823</v>
      </c>
      <c r="F2024" s="52" t="s">
        <v>13156</v>
      </c>
      <c r="G2024" s="52">
        <v>3105</v>
      </c>
      <c r="H2024" s="52" t="s">
        <v>13074</v>
      </c>
      <c r="I2024" s="52" t="s">
        <v>13075</v>
      </c>
    </row>
    <row r="2025" spans="1:9" x14ac:dyDescent="0.25">
      <c r="A2025" s="53">
        <v>3117207</v>
      </c>
      <c r="B2025" s="53">
        <v>31</v>
      </c>
      <c r="C2025" s="52" t="s">
        <v>12888</v>
      </c>
      <c r="D2025" s="52" t="s">
        <v>12889</v>
      </c>
      <c r="E2025" s="52" t="s">
        <v>12823</v>
      </c>
      <c r="F2025" s="52" t="s">
        <v>13157</v>
      </c>
      <c r="G2025" s="52">
        <v>3105</v>
      </c>
      <c r="H2025" s="52" t="s">
        <v>13074</v>
      </c>
      <c r="I2025" s="52" t="s">
        <v>13075</v>
      </c>
    </row>
    <row r="2026" spans="1:9" x14ac:dyDescent="0.25">
      <c r="A2026" s="53">
        <v>3117702</v>
      </c>
      <c r="B2026" s="53">
        <v>31</v>
      </c>
      <c r="C2026" s="52" t="s">
        <v>12888</v>
      </c>
      <c r="D2026" s="52" t="s">
        <v>12889</v>
      </c>
      <c r="E2026" s="52" t="s">
        <v>12823</v>
      </c>
      <c r="F2026" s="52" t="s">
        <v>13158</v>
      </c>
      <c r="G2026" s="52">
        <v>3105</v>
      </c>
      <c r="H2026" s="52" t="s">
        <v>13074</v>
      </c>
      <c r="I2026" s="52" t="s">
        <v>13075</v>
      </c>
    </row>
    <row r="2027" spans="1:9" x14ac:dyDescent="0.25">
      <c r="A2027" s="53">
        <v>3117801</v>
      </c>
      <c r="B2027" s="53">
        <v>31</v>
      </c>
      <c r="C2027" s="52" t="s">
        <v>12888</v>
      </c>
      <c r="D2027" s="52" t="s">
        <v>12889</v>
      </c>
      <c r="E2027" s="52" t="s">
        <v>12823</v>
      </c>
      <c r="F2027" s="52" t="s">
        <v>13159</v>
      </c>
      <c r="G2027" s="52">
        <v>3105</v>
      </c>
      <c r="H2027" s="52" t="s">
        <v>13074</v>
      </c>
      <c r="I2027" s="52" t="s">
        <v>13075</v>
      </c>
    </row>
    <row r="2028" spans="1:9" x14ac:dyDescent="0.25">
      <c r="A2028" s="53">
        <v>3117900</v>
      </c>
      <c r="B2028" s="53">
        <v>31</v>
      </c>
      <c r="C2028" s="52" t="s">
        <v>12888</v>
      </c>
      <c r="D2028" s="52" t="s">
        <v>12889</v>
      </c>
      <c r="E2028" s="52" t="s">
        <v>12823</v>
      </c>
      <c r="F2028" s="52" t="s">
        <v>13160</v>
      </c>
      <c r="G2028" s="52">
        <v>3105</v>
      </c>
      <c r="H2028" s="52" t="s">
        <v>13074</v>
      </c>
      <c r="I2028" s="52" t="s">
        <v>13075</v>
      </c>
    </row>
    <row r="2029" spans="1:9" x14ac:dyDescent="0.25">
      <c r="A2029" s="53">
        <v>3118502</v>
      </c>
      <c r="B2029" s="53">
        <v>31</v>
      </c>
      <c r="C2029" s="52" t="s">
        <v>12888</v>
      </c>
      <c r="D2029" s="52" t="s">
        <v>12889</v>
      </c>
      <c r="E2029" s="52" t="s">
        <v>12823</v>
      </c>
      <c r="F2029" s="52" t="s">
        <v>13161</v>
      </c>
      <c r="G2029" s="52">
        <v>3105</v>
      </c>
      <c r="H2029" s="52" t="s">
        <v>13074</v>
      </c>
      <c r="I2029" s="52" t="s">
        <v>13075</v>
      </c>
    </row>
    <row r="2030" spans="1:9" x14ac:dyDescent="0.25">
      <c r="A2030" s="53">
        <v>3118700</v>
      </c>
      <c r="B2030" s="53">
        <v>31</v>
      </c>
      <c r="C2030" s="52" t="s">
        <v>12888</v>
      </c>
      <c r="D2030" s="52" t="s">
        <v>12889</v>
      </c>
      <c r="E2030" s="52" t="s">
        <v>12823</v>
      </c>
      <c r="F2030" s="52" t="s">
        <v>13162</v>
      </c>
      <c r="G2030" s="52">
        <v>3105</v>
      </c>
      <c r="H2030" s="52" t="s">
        <v>13074</v>
      </c>
      <c r="I2030" s="52" t="s">
        <v>13075</v>
      </c>
    </row>
    <row r="2031" spans="1:9" x14ac:dyDescent="0.25">
      <c r="A2031" s="53">
        <v>3119005</v>
      </c>
      <c r="B2031" s="53">
        <v>31</v>
      </c>
      <c r="C2031" s="52" t="s">
        <v>12888</v>
      </c>
      <c r="D2031" s="52" t="s">
        <v>12889</v>
      </c>
      <c r="E2031" s="52" t="s">
        <v>12823</v>
      </c>
      <c r="F2031" s="52" t="s">
        <v>13163</v>
      </c>
      <c r="G2031" s="52">
        <v>3105</v>
      </c>
      <c r="H2031" s="52" t="s">
        <v>13074</v>
      </c>
      <c r="I2031" s="52" t="s">
        <v>13075</v>
      </c>
    </row>
    <row r="2032" spans="1:9" x14ac:dyDescent="0.25">
      <c r="A2032" s="53">
        <v>3119906</v>
      </c>
      <c r="B2032" s="53">
        <v>31</v>
      </c>
      <c r="C2032" s="52" t="s">
        <v>12888</v>
      </c>
      <c r="D2032" s="52" t="s">
        <v>12889</v>
      </c>
      <c r="E2032" s="52" t="s">
        <v>12823</v>
      </c>
      <c r="F2032" s="52" t="s">
        <v>13164</v>
      </c>
      <c r="G2032" s="52">
        <v>3105</v>
      </c>
      <c r="H2032" s="52" t="s">
        <v>13074</v>
      </c>
      <c r="I2032" s="52" t="s">
        <v>13075</v>
      </c>
    </row>
    <row r="2033" spans="1:9" x14ac:dyDescent="0.25">
      <c r="A2033" s="53">
        <v>3119955</v>
      </c>
      <c r="B2033" s="53">
        <v>31</v>
      </c>
      <c r="C2033" s="52" t="s">
        <v>12888</v>
      </c>
      <c r="D2033" s="52" t="s">
        <v>12889</v>
      </c>
      <c r="E2033" s="52" t="s">
        <v>12823</v>
      </c>
      <c r="F2033" s="52" t="s">
        <v>13165</v>
      </c>
      <c r="G2033" s="52">
        <v>3105</v>
      </c>
      <c r="H2033" s="52" t="s">
        <v>13074</v>
      </c>
      <c r="I2033" s="52" t="s">
        <v>13075</v>
      </c>
    </row>
    <row r="2034" spans="1:9" x14ac:dyDescent="0.25">
      <c r="A2034" s="53">
        <v>3120201</v>
      </c>
      <c r="B2034" s="53">
        <v>31</v>
      </c>
      <c r="C2034" s="52" t="s">
        <v>12888</v>
      </c>
      <c r="D2034" s="52" t="s">
        <v>12889</v>
      </c>
      <c r="E2034" s="52" t="s">
        <v>12823</v>
      </c>
      <c r="F2034" s="52" t="s">
        <v>13166</v>
      </c>
      <c r="G2034" s="52">
        <v>3105</v>
      </c>
      <c r="H2034" s="52" t="s">
        <v>13074</v>
      </c>
      <c r="I2034" s="52" t="s">
        <v>13075</v>
      </c>
    </row>
    <row r="2035" spans="1:9" x14ac:dyDescent="0.25">
      <c r="A2035" s="53">
        <v>3120508</v>
      </c>
      <c r="B2035" s="53">
        <v>31</v>
      </c>
      <c r="C2035" s="52" t="s">
        <v>12888</v>
      </c>
      <c r="D2035" s="52" t="s">
        <v>12889</v>
      </c>
      <c r="E2035" s="52" t="s">
        <v>12823</v>
      </c>
      <c r="F2035" s="52" t="s">
        <v>13167</v>
      </c>
      <c r="G2035" s="52">
        <v>3105</v>
      </c>
      <c r="H2035" s="52" t="s">
        <v>13074</v>
      </c>
      <c r="I2035" s="52" t="s">
        <v>13075</v>
      </c>
    </row>
    <row r="2036" spans="1:9" x14ac:dyDescent="0.25">
      <c r="A2036" s="53">
        <v>3120805</v>
      </c>
      <c r="B2036" s="53">
        <v>31</v>
      </c>
      <c r="C2036" s="52" t="s">
        <v>12888</v>
      </c>
      <c r="D2036" s="52" t="s">
        <v>12889</v>
      </c>
      <c r="E2036" s="52" t="s">
        <v>12823</v>
      </c>
      <c r="F2036" s="52" t="s">
        <v>13168</v>
      </c>
      <c r="G2036" s="52">
        <v>3105</v>
      </c>
      <c r="H2036" s="52" t="s">
        <v>13074</v>
      </c>
      <c r="I2036" s="52" t="s">
        <v>13075</v>
      </c>
    </row>
    <row r="2037" spans="1:9" x14ac:dyDescent="0.25">
      <c r="A2037" s="53">
        <v>3121100</v>
      </c>
      <c r="B2037" s="53">
        <v>31</v>
      </c>
      <c r="C2037" s="52" t="s">
        <v>12888</v>
      </c>
      <c r="D2037" s="52" t="s">
        <v>12889</v>
      </c>
      <c r="E2037" s="52" t="s">
        <v>12823</v>
      </c>
      <c r="F2037" s="52" t="s">
        <v>13169</v>
      </c>
      <c r="G2037" s="52">
        <v>3105</v>
      </c>
      <c r="H2037" s="52" t="s">
        <v>13074</v>
      </c>
      <c r="I2037" s="52" t="s">
        <v>13075</v>
      </c>
    </row>
    <row r="2038" spans="1:9" x14ac:dyDescent="0.25">
      <c r="A2038" s="53">
        <v>3121209</v>
      </c>
      <c r="B2038" s="53">
        <v>31</v>
      </c>
      <c r="C2038" s="52" t="s">
        <v>12888</v>
      </c>
      <c r="D2038" s="52" t="s">
        <v>12889</v>
      </c>
      <c r="E2038" s="52" t="s">
        <v>12823</v>
      </c>
      <c r="F2038" s="52" t="s">
        <v>13170</v>
      </c>
      <c r="G2038" s="52">
        <v>3105</v>
      </c>
      <c r="H2038" s="52" t="s">
        <v>13074</v>
      </c>
      <c r="I2038" s="52" t="s">
        <v>13075</v>
      </c>
    </row>
    <row r="2039" spans="1:9" x14ac:dyDescent="0.25">
      <c r="A2039" s="53">
        <v>3122405</v>
      </c>
      <c r="B2039" s="53">
        <v>31</v>
      </c>
      <c r="C2039" s="52" t="s">
        <v>12888</v>
      </c>
      <c r="D2039" s="52" t="s">
        <v>12889</v>
      </c>
      <c r="E2039" s="52" t="s">
        <v>12823</v>
      </c>
      <c r="F2039" s="52" t="s">
        <v>13171</v>
      </c>
      <c r="G2039" s="52">
        <v>3105</v>
      </c>
      <c r="H2039" s="52" t="s">
        <v>13074</v>
      </c>
      <c r="I2039" s="52" t="s">
        <v>13075</v>
      </c>
    </row>
    <row r="2040" spans="1:9" x14ac:dyDescent="0.25">
      <c r="A2040" s="53">
        <v>3122801</v>
      </c>
      <c r="B2040" s="53">
        <v>31</v>
      </c>
      <c r="C2040" s="52" t="s">
        <v>12888</v>
      </c>
      <c r="D2040" s="52" t="s">
        <v>12889</v>
      </c>
      <c r="E2040" s="52" t="s">
        <v>12823</v>
      </c>
      <c r="F2040" s="52" t="s">
        <v>13172</v>
      </c>
      <c r="G2040" s="52">
        <v>3105</v>
      </c>
      <c r="H2040" s="52" t="s">
        <v>13074</v>
      </c>
      <c r="I2040" s="52" t="s">
        <v>13075</v>
      </c>
    </row>
    <row r="2041" spans="1:9" x14ac:dyDescent="0.25">
      <c r="A2041" s="53">
        <v>3123403</v>
      </c>
      <c r="B2041" s="53">
        <v>31</v>
      </c>
      <c r="C2041" s="52" t="s">
        <v>12888</v>
      </c>
      <c r="D2041" s="52" t="s">
        <v>12889</v>
      </c>
      <c r="E2041" s="52" t="s">
        <v>12823</v>
      </c>
      <c r="F2041" s="52" t="s">
        <v>13173</v>
      </c>
      <c r="G2041" s="52">
        <v>3105</v>
      </c>
      <c r="H2041" s="52" t="s">
        <v>13074</v>
      </c>
      <c r="I2041" s="52" t="s">
        <v>13075</v>
      </c>
    </row>
    <row r="2042" spans="1:9" x14ac:dyDescent="0.25">
      <c r="A2042" s="53">
        <v>3123601</v>
      </c>
      <c r="B2042" s="53">
        <v>31</v>
      </c>
      <c r="C2042" s="52" t="s">
        <v>12888</v>
      </c>
      <c r="D2042" s="52" t="s">
        <v>12889</v>
      </c>
      <c r="E2042" s="52" t="s">
        <v>12823</v>
      </c>
      <c r="F2042" s="52" t="s">
        <v>13174</v>
      </c>
      <c r="G2042" s="52">
        <v>3105</v>
      </c>
      <c r="H2042" s="52" t="s">
        <v>13074</v>
      </c>
      <c r="I2042" s="52" t="s">
        <v>13075</v>
      </c>
    </row>
    <row r="2043" spans="1:9" x14ac:dyDescent="0.25">
      <c r="A2043" s="53">
        <v>3124401</v>
      </c>
      <c r="B2043" s="53">
        <v>31</v>
      </c>
      <c r="C2043" s="52" t="s">
        <v>12888</v>
      </c>
      <c r="D2043" s="52" t="s">
        <v>12889</v>
      </c>
      <c r="E2043" s="52" t="s">
        <v>12823</v>
      </c>
      <c r="F2043" s="52" t="s">
        <v>13175</v>
      </c>
      <c r="G2043" s="52">
        <v>3105</v>
      </c>
      <c r="H2043" s="52" t="s">
        <v>13074</v>
      </c>
      <c r="I2043" s="52" t="s">
        <v>13075</v>
      </c>
    </row>
    <row r="2044" spans="1:9" x14ac:dyDescent="0.25">
      <c r="A2044" s="53">
        <v>3124500</v>
      </c>
      <c r="B2044" s="53">
        <v>31</v>
      </c>
      <c r="C2044" s="52" t="s">
        <v>12888</v>
      </c>
      <c r="D2044" s="52" t="s">
        <v>12889</v>
      </c>
      <c r="E2044" s="52" t="s">
        <v>12823</v>
      </c>
      <c r="F2044" s="52" t="s">
        <v>13176</v>
      </c>
      <c r="G2044" s="52">
        <v>3105</v>
      </c>
      <c r="H2044" s="52" t="s">
        <v>13074</v>
      </c>
      <c r="I2044" s="52" t="s">
        <v>13075</v>
      </c>
    </row>
    <row r="2045" spans="1:9" x14ac:dyDescent="0.25">
      <c r="A2045" s="53">
        <v>3125101</v>
      </c>
      <c r="B2045" s="53">
        <v>31</v>
      </c>
      <c r="C2045" s="52" t="s">
        <v>12888</v>
      </c>
      <c r="D2045" s="52" t="s">
        <v>12889</v>
      </c>
      <c r="E2045" s="52" t="s">
        <v>12823</v>
      </c>
      <c r="F2045" s="52" t="s">
        <v>13177</v>
      </c>
      <c r="G2045" s="52">
        <v>3105</v>
      </c>
      <c r="H2045" s="52" t="s">
        <v>13074</v>
      </c>
      <c r="I2045" s="52" t="s">
        <v>13075</v>
      </c>
    </row>
    <row r="2046" spans="1:9" x14ac:dyDescent="0.25">
      <c r="A2046" s="53">
        <v>3125200</v>
      </c>
      <c r="B2046" s="53">
        <v>31</v>
      </c>
      <c r="C2046" s="52" t="s">
        <v>12888</v>
      </c>
      <c r="D2046" s="52" t="s">
        <v>12889</v>
      </c>
      <c r="E2046" s="52" t="s">
        <v>12823</v>
      </c>
      <c r="F2046" s="52" t="s">
        <v>13178</v>
      </c>
      <c r="G2046" s="52">
        <v>3105</v>
      </c>
      <c r="H2046" s="52" t="s">
        <v>13074</v>
      </c>
      <c r="I2046" s="52" t="s">
        <v>13075</v>
      </c>
    </row>
    <row r="2047" spans="1:9" x14ac:dyDescent="0.25">
      <c r="A2047" s="53">
        <v>3126109</v>
      </c>
      <c r="B2047" s="53">
        <v>31</v>
      </c>
      <c r="C2047" s="52" t="s">
        <v>12888</v>
      </c>
      <c r="D2047" s="52" t="s">
        <v>12889</v>
      </c>
      <c r="E2047" s="52" t="s">
        <v>12823</v>
      </c>
      <c r="F2047" s="52" t="s">
        <v>13179</v>
      </c>
      <c r="G2047" s="52">
        <v>3105</v>
      </c>
      <c r="H2047" s="52" t="s">
        <v>13074</v>
      </c>
      <c r="I2047" s="52" t="s">
        <v>13075</v>
      </c>
    </row>
    <row r="2048" spans="1:9" x14ac:dyDescent="0.25">
      <c r="A2048" s="53">
        <v>3126307</v>
      </c>
      <c r="B2048" s="53">
        <v>31</v>
      </c>
      <c r="C2048" s="52" t="s">
        <v>12888</v>
      </c>
      <c r="D2048" s="52" t="s">
        <v>12889</v>
      </c>
      <c r="E2048" s="52" t="s">
        <v>12823</v>
      </c>
      <c r="F2048" s="52" t="s">
        <v>13180</v>
      </c>
      <c r="G2048" s="52">
        <v>3105</v>
      </c>
      <c r="H2048" s="52" t="s">
        <v>13074</v>
      </c>
      <c r="I2048" s="52" t="s">
        <v>13075</v>
      </c>
    </row>
    <row r="2049" spans="1:9" x14ac:dyDescent="0.25">
      <c r="A2049" s="53">
        <v>3127404</v>
      </c>
      <c r="B2049" s="53">
        <v>31</v>
      </c>
      <c r="C2049" s="52" t="s">
        <v>12888</v>
      </c>
      <c r="D2049" s="52" t="s">
        <v>12889</v>
      </c>
      <c r="E2049" s="52" t="s">
        <v>12823</v>
      </c>
      <c r="F2049" s="52" t="s">
        <v>13181</v>
      </c>
      <c r="G2049" s="52">
        <v>3105</v>
      </c>
      <c r="H2049" s="52" t="s">
        <v>13074</v>
      </c>
      <c r="I2049" s="52" t="s">
        <v>13075</v>
      </c>
    </row>
    <row r="2050" spans="1:9" x14ac:dyDescent="0.25">
      <c r="A2050" s="53">
        <v>3128105</v>
      </c>
      <c r="B2050" s="53">
        <v>31</v>
      </c>
      <c r="C2050" s="52" t="s">
        <v>12888</v>
      </c>
      <c r="D2050" s="52" t="s">
        <v>12889</v>
      </c>
      <c r="E2050" s="52" t="s">
        <v>12823</v>
      </c>
      <c r="F2050" s="52" t="s">
        <v>13182</v>
      </c>
      <c r="G2050" s="52">
        <v>3105</v>
      </c>
      <c r="H2050" s="52" t="s">
        <v>13074</v>
      </c>
      <c r="I2050" s="52" t="s">
        <v>13075</v>
      </c>
    </row>
    <row r="2051" spans="1:9" x14ac:dyDescent="0.25">
      <c r="A2051" s="53">
        <v>3128303</v>
      </c>
      <c r="B2051" s="53">
        <v>31</v>
      </c>
      <c r="C2051" s="52" t="s">
        <v>12888</v>
      </c>
      <c r="D2051" s="52" t="s">
        <v>12889</v>
      </c>
      <c r="E2051" s="52" t="s">
        <v>12823</v>
      </c>
      <c r="F2051" s="52" t="s">
        <v>13183</v>
      </c>
      <c r="G2051" s="52">
        <v>3105</v>
      </c>
      <c r="H2051" s="52" t="s">
        <v>13074</v>
      </c>
      <c r="I2051" s="52" t="s">
        <v>13075</v>
      </c>
    </row>
    <row r="2052" spans="1:9" x14ac:dyDescent="0.25">
      <c r="A2052" s="53">
        <v>3128709</v>
      </c>
      <c r="B2052" s="53">
        <v>31</v>
      </c>
      <c r="C2052" s="52" t="s">
        <v>12888</v>
      </c>
      <c r="D2052" s="52" t="s">
        <v>12889</v>
      </c>
      <c r="E2052" s="52" t="s">
        <v>12823</v>
      </c>
      <c r="F2052" s="52" t="s">
        <v>13184</v>
      </c>
      <c r="G2052" s="52">
        <v>3105</v>
      </c>
      <c r="H2052" s="52" t="s">
        <v>13074</v>
      </c>
      <c r="I2052" s="52" t="s">
        <v>13075</v>
      </c>
    </row>
    <row r="2053" spans="1:9" x14ac:dyDescent="0.25">
      <c r="A2053" s="53">
        <v>3129202</v>
      </c>
      <c r="B2053" s="53">
        <v>31</v>
      </c>
      <c r="C2053" s="52" t="s">
        <v>12888</v>
      </c>
      <c r="D2053" s="52" t="s">
        <v>12889</v>
      </c>
      <c r="E2053" s="52" t="s">
        <v>12823</v>
      </c>
      <c r="F2053" s="52" t="s">
        <v>13185</v>
      </c>
      <c r="G2053" s="52">
        <v>3105</v>
      </c>
      <c r="H2053" s="52" t="s">
        <v>13074</v>
      </c>
      <c r="I2053" s="52" t="s">
        <v>13075</v>
      </c>
    </row>
    <row r="2054" spans="1:9" x14ac:dyDescent="0.25">
      <c r="A2054" s="53">
        <v>3115102</v>
      </c>
      <c r="B2054" s="53">
        <v>31</v>
      </c>
      <c r="C2054" s="52" t="s">
        <v>12888</v>
      </c>
      <c r="D2054" s="52" t="s">
        <v>12889</v>
      </c>
      <c r="E2054" s="52" t="s">
        <v>12823</v>
      </c>
      <c r="F2054" s="52" t="s">
        <v>13186</v>
      </c>
      <c r="G2054" s="52">
        <v>3105</v>
      </c>
      <c r="H2054" s="52" t="s">
        <v>13074</v>
      </c>
      <c r="I2054" s="52" t="s">
        <v>13075</v>
      </c>
    </row>
    <row r="2055" spans="1:9" x14ac:dyDescent="0.25">
      <c r="A2055" s="53">
        <v>3129905</v>
      </c>
      <c r="B2055" s="53">
        <v>31</v>
      </c>
      <c r="C2055" s="52" t="s">
        <v>12888</v>
      </c>
      <c r="D2055" s="52" t="s">
        <v>12889</v>
      </c>
      <c r="E2055" s="52" t="s">
        <v>12823</v>
      </c>
      <c r="F2055" s="52" t="s">
        <v>13187</v>
      </c>
      <c r="G2055" s="52">
        <v>3105</v>
      </c>
      <c r="H2055" s="52" t="s">
        <v>13074</v>
      </c>
      <c r="I2055" s="52" t="s">
        <v>13075</v>
      </c>
    </row>
    <row r="2056" spans="1:9" x14ac:dyDescent="0.25">
      <c r="A2056" s="53">
        <v>3130002</v>
      </c>
      <c r="B2056" s="53">
        <v>31</v>
      </c>
      <c r="C2056" s="52" t="s">
        <v>12888</v>
      </c>
      <c r="D2056" s="52" t="s">
        <v>12889</v>
      </c>
      <c r="E2056" s="52" t="s">
        <v>12823</v>
      </c>
      <c r="F2056" s="52" t="s">
        <v>13188</v>
      </c>
      <c r="G2056" s="52">
        <v>3105</v>
      </c>
      <c r="H2056" s="52" t="s">
        <v>13074</v>
      </c>
      <c r="I2056" s="52" t="s">
        <v>13075</v>
      </c>
    </row>
    <row r="2057" spans="1:9" x14ac:dyDescent="0.25">
      <c r="A2057" s="53">
        <v>3130309</v>
      </c>
      <c r="B2057" s="53">
        <v>31</v>
      </c>
      <c r="C2057" s="52" t="s">
        <v>12888</v>
      </c>
      <c r="D2057" s="52" t="s">
        <v>12889</v>
      </c>
      <c r="E2057" s="52" t="s">
        <v>12823</v>
      </c>
      <c r="F2057" s="52" t="s">
        <v>13189</v>
      </c>
      <c r="G2057" s="52">
        <v>3105</v>
      </c>
      <c r="H2057" s="52" t="s">
        <v>13074</v>
      </c>
      <c r="I2057" s="52" t="s">
        <v>13075</v>
      </c>
    </row>
    <row r="2058" spans="1:9" x14ac:dyDescent="0.25">
      <c r="A2058" s="53">
        <v>3130408</v>
      </c>
      <c r="B2058" s="53">
        <v>31</v>
      </c>
      <c r="C2058" s="52" t="s">
        <v>12888</v>
      </c>
      <c r="D2058" s="52" t="s">
        <v>12889</v>
      </c>
      <c r="E2058" s="52" t="s">
        <v>12823</v>
      </c>
      <c r="F2058" s="52" t="s">
        <v>13190</v>
      </c>
      <c r="G2058" s="52">
        <v>3105</v>
      </c>
      <c r="H2058" s="52" t="s">
        <v>13074</v>
      </c>
      <c r="I2058" s="52" t="s">
        <v>13075</v>
      </c>
    </row>
    <row r="2059" spans="1:9" x14ac:dyDescent="0.25">
      <c r="A2059" s="53">
        <v>3130507</v>
      </c>
      <c r="B2059" s="53">
        <v>31</v>
      </c>
      <c r="C2059" s="52" t="s">
        <v>12888</v>
      </c>
      <c r="D2059" s="52" t="s">
        <v>12889</v>
      </c>
      <c r="E2059" s="52" t="s">
        <v>12823</v>
      </c>
      <c r="F2059" s="52" t="s">
        <v>13191</v>
      </c>
      <c r="G2059" s="52">
        <v>3105</v>
      </c>
      <c r="H2059" s="52" t="s">
        <v>13074</v>
      </c>
      <c r="I2059" s="52" t="s">
        <v>13075</v>
      </c>
    </row>
    <row r="2060" spans="1:9" x14ac:dyDescent="0.25">
      <c r="A2060" s="53">
        <v>3130606</v>
      </c>
      <c r="B2060" s="53">
        <v>31</v>
      </c>
      <c r="C2060" s="52" t="s">
        <v>12888</v>
      </c>
      <c r="D2060" s="52" t="s">
        <v>12889</v>
      </c>
      <c r="E2060" s="52" t="s">
        <v>12823</v>
      </c>
      <c r="F2060" s="52" t="s">
        <v>13192</v>
      </c>
      <c r="G2060" s="52">
        <v>3105</v>
      </c>
      <c r="H2060" s="52" t="s">
        <v>13074</v>
      </c>
      <c r="I2060" s="52" t="s">
        <v>13075</v>
      </c>
    </row>
    <row r="2061" spans="1:9" x14ac:dyDescent="0.25">
      <c r="A2061" s="53">
        <v>3130804</v>
      </c>
      <c r="B2061" s="53">
        <v>31</v>
      </c>
      <c r="C2061" s="52" t="s">
        <v>12888</v>
      </c>
      <c r="D2061" s="52" t="s">
        <v>12889</v>
      </c>
      <c r="E2061" s="52" t="s">
        <v>12823</v>
      </c>
      <c r="F2061" s="52" t="s">
        <v>13193</v>
      </c>
      <c r="G2061" s="52">
        <v>3105</v>
      </c>
      <c r="H2061" s="52" t="s">
        <v>13074</v>
      </c>
      <c r="I2061" s="52" t="s">
        <v>13075</v>
      </c>
    </row>
    <row r="2062" spans="1:9" x14ac:dyDescent="0.25">
      <c r="A2062" s="53">
        <v>3131505</v>
      </c>
      <c r="B2062" s="53">
        <v>31</v>
      </c>
      <c r="C2062" s="52" t="s">
        <v>12888</v>
      </c>
      <c r="D2062" s="52" t="s">
        <v>12889</v>
      </c>
      <c r="E2062" s="52" t="s">
        <v>12823</v>
      </c>
      <c r="F2062" s="52" t="s">
        <v>13194</v>
      </c>
      <c r="G2062" s="52">
        <v>3105</v>
      </c>
      <c r="H2062" s="52" t="s">
        <v>13074</v>
      </c>
      <c r="I2062" s="52" t="s">
        <v>13075</v>
      </c>
    </row>
    <row r="2063" spans="1:9" x14ac:dyDescent="0.25">
      <c r="A2063" s="53">
        <v>3132404</v>
      </c>
      <c r="B2063" s="53">
        <v>31</v>
      </c>
      <c r="C2063" s="52" t="s">
        <v>12888</v>
      </c>
      <c r="D2063" s="52" t="s">
        <v>12889</v>
      </c>
      <c r="E2063" s="52" t="s">
        <v>12823</v>
      </c>
      <c r="F2063" s="52" t="s">
        <v>13195</v>
      </c>
      <c r="G2063" s="52">
        <v>3105</v>
      </c>
      <c r="H2063" s="52" t="s">
        <v>13074</v>
      </c>
      <c r="I2063" s="52" t="s">
        <v>13075</v>
      </c>
    </row>
    <row r="2064" spans="1:9" x14ac:dyDescent="0.25">
      <c r="A2064" s="53">
        <v>3132909</v>
      </c>
      <c r="B2064" s="53">
        <v>31</v>
      </c>
      <c r="C2064" s="52" t="s">
        <v>12888</v>
      </c>
      <c r="D2064" s="52" t="s">
        <v>12889</v>
      </c>
      <c r="E2064" s="52" t="s">
        <v>12823</v>
      </c>
      <c r="F2064" s="52" t="s">
        <v>13196</v>
      </c>
      <c r="G2064" s="52">
        <v>3105</v>
      </c>
      <c r="H2064" s="52" t="s">
        <v>13074</v>
      </c>
      <c r="I2064" s="52" t="s">
        <v>13075</v>
      </c>
    </row>
    <row r="2065" spans="1:9" x14ac:dyDescent="0.25">
      <c r="A2065" s="53">
        <v>3133006</v>
      </c>
      <c r="B2065" s="53">
        <v>31</v>
      </c>
      <c r="C2065" s="52" t="s">
        <v>12888</v>
      </c>
      <c r="D2065" s="52" t="s">
        <v>12889</v>
      </c>
      <c r="E2065" s="52" t="s">
        <v>12823</v>
      </c>
      <c r="F2065" s="52" t="s">
        <v>13197</v>
      </c>
      <c r="G2065" s="52">
        <v>3105</v>
      </c>
      <c r="H2065" s="52" t="s">
        <v>13074</v>
      </c>
      <c r="I2065" s="52" t="s">
        <v>13075</v>
      </c>
    </row>
    <row r="2066" spans="1:9" x14ac:dyDescent="0.25">
      <c r="A2066" s="53">
        <v>3133105</v>
      </c>
      <c r="B2066" s="53">
        <v>31</v>
      </c>
      <c r="C2066" s="52" t="s">
        <v>12888</v>
      </c>
      <c r="D2066" s="52" t="s">
        <v>12889</v>
      </c>
      <c r="E2066" s="52" t="s">
        <v>12823</v>
      </c>
      <c r="F2066" s="52" t="s">
        <v>13198</v>
      </c>
      <c r="G2066" s="52">
        <v>3105</v>
      </c>
      <c r="H2066" s="52" t="s">
        <v>13074</v>
      </c>
      <c r="I2066" s="52" t="s">
        <v>13075</v>
      </c>
    </row>
    <row r="2067" spans="1:9" x14ac:dyDescent="0.25">
      <c r="A2067" s="53">
        <v>3133600</v>
      </c>
      <c r="B2067" s="53">
        <v>31</v>
      </c>
      <c r="C2067" s="52" t="s">
        <v>12888</v>
      </c>
      <c r="D2067" s="52" t="s">
        <v>12889</v>
      </c>
      <c r="E2067" s="52" t="s">
        <v>12823</v>
      </c>
      <c r="F2067" s="52" t="s">
        <v>13199</v>
      </c>
      <c r="G2067" s="52">
        <v>3105</v>
      </c>
      <c r="H2067" s="52" t="s">
        <v>13074</v>
      </c>
      <c r="I2067" s="52" t="s">
        <v>13075</v>
      </c>
    </row>
    <row r="2068" spans="1:9" x14ac:dyDescent="0.25">
      <c r="A2068" s="53">
        <v>3133758</v>
      </c>
      <c r="B2068" s="53">
        <v>31</v>
      </c>
      <c r="C2068" s="52" t="s">
        <v>12888</v>
      </c>
      <c r="D2068" s="52" t="s">
        <v>12889</v>
      </c>
      <c r="E2068" s="52" t="s">
        <v>12823</v>
      </c>
      <c r="F2068" s="52" t="s">
        <v>13200</v>
      </c>
      <c r="G2068" s="52">
        <v>3105</v>
      </c>
      <c r="H2068" s="52" t="s">
        <v>13074</v>
      </c>
      <c r="I2068" s="52" t="s">
        <v>13075</v>
      </c>
    </row>
    <row r="2069" spans="1:9" x14ac:dyDescent="0.25">
      <c r="A2069" s="53">
        <v>3134301</v>
      </c>
      <c r="B2069" s="53">
        <v>31</v>
      </c>
      <c r="C2069" s="52" t="s">
        <v>12888</v>
      </c>
      <c r="D2069" s="52" t="s">
        <v>12889</v>
      </c>
      <c r="E2069" s="52" t="s">
        <v>12823</v>
      </c>
      <c r="F2069" s="52" t="s">
        <v>13201</v>
      </c>
      <c r="G2069" s="52">
        <v>3105</v>
      </c>
      <c r="H2069" s="52" t="s">
        <v>13074</v>
      </c>
      <c r="I2069" s="52" t="s">
        <v>13075</v>
      </c>
    </row>
    <row r="2070" spans="1:9" x14ac:dyDescent="0.25">
      <c r="A2070" s="53">
        <v>3134509</v>
      </c>
      <c r="B2070" s="53">
        <v>31</v>
      </c>
      <c r="C2070" s="52" t="s">
        <v>12888</v>
      </c>
      <c r="D2070" s="52" t="s">
        <v>12889</v>
      </c>
      <c r="E2070" s="52" t="s">
        <v>12823</v>
      </c>
      <c r="F2070" s="52" t="s">
        <v>13202</v>
      </c>
      <c r="G2070" s="52">
        <v>3105</v>
      </c>
      <c r="H2070" s="52" t="s">
        <v>13074</v>
      </c>
      <c r="I2070" s="52" t="s">
        <v>13075</v>
      </c>
    </row>
    <row r="2071" spans="1:9" x14ac:dyDescent="0.25">
      <c r="A2071" s="53">
        <v>3134806</v>
      </c>
      <c r="B2071" s="53">
        <v>31</v>
      </c>
      <c r="C2071" s="52" t="s">
        <v>12888</v>
      </c>
      <c r="D2071" s="52" t="s">
        <v>12889</v>
      </c>
      <c r="E2071" s="52" t="s">
        <v>12823</v>
      </c>
      <c r="F2071" s="52" t="s">
        <v>13203</v>
      </c>
      <c r="G2071" s="52">
        <v>3105</v>
      </c>
      <c r="H2071" s="52" t="s">
        <v>13074</v>
      </c>
      <c r="I2071" s="52" t="s">
        <v>13075</v>
      </c>
    </row>
    <row r="2072" spans="1:9" x14ac:dyDescent="0.25">
      <c r="A2072" s="53">
        <v>3134905</v>
      </c>
      <c r="B2072" s="53">
        <v>31</v>
      </c>
      <c r="C2072" s="52" t="s">
        <v>12888</v>
      </c>
      <c r="D2072" s="52" t="s">
        <v>12889</v>
      </c>
      <c r="E2072" s="52" t="s">
        <v>12823</v>
      </c>
      <c r="F2072" s="52" t="s">
        <v>13204</v>
      </c>
      <c r="G2072" s="52">
        <v>3105</v>
      </c>
      <c r="H2072" s="52" t="s">
        <v>13074</v>
      </c>
      <c r="I2072" s="52" t="s">
        <v>13075</v>
      </c>
    </row>
    <row r="2073" spans="1:9" x14ac:dyDescent="0.25">
      <c r="A2073" s="53">
        <v>3135902</v>
      </c>
      <c r="B2073" s="53">
        <v>31</v>
      </c>
      <c r="C2073" s="52" t="s">
        <v>12888</v>
      </c>
      <c r="D2073" s="52" t="s">
        <v>12889</v>
      </c>
      <c r="E2073" s="52" t="s">
        <v>12823</v>
      </c>
      <c r="F2073" s="52" t="s">
        <v>13205</v>
      </c>
      <c r="G2073" s="52">
        <v>3105</v>
      </c>
      <c r="H2073" s="52" t="s">
        <v>13074</v>
      </c>
      <c r="I2073" s="52" t="s">
        <v>13075</v>
      </c>
    </row>
    <row r="2074" spans="1:9" x14ac:dyDescent="0.25">
      <c r="A2074" s="53">
        <v>3136900</v>
      </c>
      <c r="B2074" s="53">
        <v>31</v>
      </c>
      <c r="C2074" s="52" t="s">
        <v>12888</v>
      </c>
      <c r="D2074" s="52" t="s">
        <v>12889</v>
      </c>
      <c r="E2074" s="52" t="s">
        <v>12823</v>
      </c>
      <c r="F2074" s="52" t="s">
        <v>13206</v>
      </c>
      <c r="G2074" s="52">
        <v>3105</v>
      </c>
      <c r="H2074" s="52" t="s">
        <v>13074</v>
      </c>
      <c r="I2074" s="52" t="s">
        <v>13075</v>
      </c>
    </row>
    <row r="2075" spans="1:9" x14ac:dyDescent="0.25">
      <c r="A2075" s="53">
        <v>3137809</v>
      </c>
      <c r="B2075" s="53">
        <v>31</v>
      </c>
      <c r="C2075" s="52" t="s">
        <v>12888</v>
      </c>
      <c r="D2075" s="52" t="s">
        <v>12889</v>
      </c>
      <c r="E2075" s="52" t="s">
        <v>12823</v>
      </c>
      <c r="F2075" s="52" t="s">
        <v>13207</v>
      </c>
      <c r="G2075" s="52">
        <v>3105</v>
      </c>
      <c r="H2075" s="52" t="s">
        <v>13074</v>
      </c>
      <c r="I2075" s="52" t="s">
        <v>13075</v>
      </c>
    </row>
    <row r="2076" spans="1:9" x14ac:dyDescent="0.25">
      <c r="A2076" s="53">
        <v>3138203</v>
      </c>
      <c r="B2076" s="53">
        <v>31</v>
      </c>
      <c r="C2076" s="52" t="s">
        <v>12888</v>
      </c>
      <c r="D2076" s="52" t="s">
        <v>12889</v>
      </c>
      <c r="E2076" s="52" t="s">
        <v>12823</v>
      </c>
      <c r="F2076" s="52" t="s">
        <v>13208</v>
      </c>
      <c r="G2076" s="52">
        <v>3105</v>
      </c>
      <c r="H2076" s="52" t="s">
        <v>13074</v>
      </c>
      <c r="I2076" s="52" t="s">
        <v>13075</v>
      </c>
    </row>
    <row r="2077" spans="1:9" x14ac:dyDescent="0.25">
      <c r="A2077" s="53">
        <v>3138708</v>
      </c>
      <c r="B2077" s="53">
        <v>31</v>
      </c>
      <c r="C2077" s="52" t="s">
        <v>12888</v>
      </c>
      <c r="D2077" s="52" t="s">
        <v>12889</v>
      </c>
      <c r="E2077" s="52" t="s">
        <v>12823</v>
      </c>
      <c r="F2077" s="52" t="s">
        <v>13209</v>
      </c>
      <c r="G2077" s="52">
        <v>3105</v>
      </c>
      <c r="H2077" s="52" t="s">
        <v>13074</v>
      </c>
      <c r="I2077" s="52" t="s">
        <v>13075</v>
      </c>
    </row>
    <row r="2078" spans="1:9" x14ac:dyDescent="0.25">
      <c r="A2078" s="53">
        <v>3114709</v>
      </c>
      <c r="B2078" s="53">
        <v>31</v>
      </c>
      <c r="C2078" s="52" t="s">
        <v>12888</v>
      </c>
      <c r="D2078" s="52" t="s">
        <v>12889</v>
      </c>
      <c r="E2078" s="52" t="s">
        <v>12823</v>
      </c>
      <c r="F2078" s="52" t="s">
        <v>13210</v>
      </c>
      <c r="G2078" s="52">
        <v>3105</v>
      </c>
      <c r="H2078" s="52" t="s">
        <v>13074</v>
      </c>
      <c r="I2078" s="52" t="s">
        <v>13075</v>
      </c>
    </row>
    <row r="2079" spans="1:9" x14ac:dyDescent="0.25">
      <c r="A2079" s="53">
        <v>3139904</v>
      </c>
      <c r="B2079" s="53">
        <v>31</v>
      </c>
      <c r="C2079" s="52" t="s">
        <v>12888</v>
      </c>
      <c r="D2079" s="52" t="s">
        <v>12889</v>
      </c>
      <c r="E2079" s="52" t="s">
        <v>12823</v>
      </c>
      <c r="F2079" s="52" t="s">
        <v>13211</v>
      </c>
      <c r="G2079" s="52">
        <v>3105</v>
      </c>
      <c r="H2079" s="52" t="s">
        <v>13074</v>
      </c>
      <c r="I2079" s="52" t="s">
        <v>13075</v>
      </c>
    </row>
    <row r="2080" spans="1:9" x14ac:dyDescent="0.25">
      <c r="A2080" s="53">
        <v>3140407</v>
      </c>
      <c r="B2080" s="53">
        <v>31</v>
      </c>
      <c r="C2080" s="52" t="s">
        <v>12888</v>
      </c>
      <c r="D2080" s="52" t="s">
        <v>12889</v>
      </c>
      <c r="E2080" s="52" t="s">
        <v>12823</v>
      </c>
      <c r="F2080" s="52" t="s">
        <v>13212</v>
      </c>
      <c r="G2080" s="52">
        <v>3105</v>
      </c>
      <c r="H2080" s="52" t="s">
        <v>13074</v>
      </c>
      <c r="I2080" s="52" t="s">
        <v>13075</v>
      </c>
    </row>
    <row r="2081" spans="1:9" x14ac:dyDescent="0.25">
      <c r="A2081" s="53">
        <v>3141306</v>
      </c>
      <c r="B2081" s="53">
        <v>31</v>
      </c>
      <c r="C2081" s="52" t="s">
        <v>12888</v>
      </c>
      <c r="D2081" s="52" t="s">
        <v>12889</v>
      </c>
      <c r="E2081" s="52" t="s">
        <v>12823</v>
      </c>
      <c r="F2081" s="52" t="s">
        <v>13213</v>
      </c>
      <c r="G2081" s="52">
        <v>3105</v>
      </c>
      <c r="H2081" s="52" t="s">
        <v>13074</v>
      </c>
      <c r="I2081" s="52" t="s">
        <v>13075</v>
      </c>
    </row>
    <row r="2082" spans="1:9" x14ac:dyDescent="0.25">
      <c r="A2082" s="53">
        <v>3141900</v>
      </c>
      <c r="B2082" s="53">
        <v>31</v>
      </c>
      <c r="C2082" s="52" t="s">
        <v>12888</v>
      </c>
      <c r="D2082" s="52" t="s">
        <v>12889</v>
      </c>
      <c r="E2082" s="52" t="s">
        <v>12823</v>
      </c>
      <c r="F2082" s="52" t="s">
        <v>13214</v>
      </c>
      <c r="G2082" s="52">
        <v>3105</v>
      </c>
      <c r="H2082" s="52" t="s">
        <v>13074</v>
      </c>
      <c r="I2082" s="52" t="s">
        <v>13075</v>
      </c>
    </row>
    <row r="2083" spans="1:9" x14ac:dyDescent="0.25">
      <c r="A2083" s="53">
        <v>3142601</v>
      </c>
      <c r="B2083" s="53">
        <v>31</v>
      </c>
      <c r="C2083" s="52" t="s">
        <v>12888</v>
      </c>
      <c r="D2083" s="52" t="s">
        <v>12889</v>
      </c>
      <c r="E2083" s="52" t="s">
        <v>12823</v>
      </c>
      <c r="F2083" s="52" t="s">
        <v>13215</v>
      </c>
      <c r="G2083" s="52">
        <v>3105</v>
      </c>
      <c r="H2083" s="52" t="s">
        <v>13074</v>
      </c>
      <c r="I2083" s="52" t="s">
        <v>13075</v>
      </c>
    </row>
    <row r="2084" spans="1:9" x14ac:dyDescent="0.25">
      <c r="A2084" s="53">
        <v>3143005</v>
      </c>
      <c r="B2084" s="53">
        <v>31</v>
      </c>
      <c r="C2084" s="52" t="s">
        <v>12888</v>
      </c>
      <c r="D2084" s="52" t="s">
        <v>12889</v>
      </c>
      <c r="E2084" s="52" t="s">
        <v>12823</v>
      </c>
      <c r="F2084" s="52" t="s">
        <v>13216</v>
      </c>
      <c r="G2084" s="52">
        <v>3105</v>
      </c>
      <c r="H2084" s="52" t="s">
        <v>13074</v>
      </c>
      <c r="I2084" s="52" t="s">
        <v>13075</v>
      </c>
    </row>
    <row r="2085" spans="1:9" x14ac:dyDescent="0.25">
      <c r="A2085" s="53">
        <v>3143203</v>
      </c>
      <c r="B2085" s="53">
        <v>31</v>
      </c>
      <c r="C2085" s="52" t="s">
        <v>12888</v>
      </c>
      <c r="D2085" s="52" t="s">
        <v>12889</v>
      </c>
      <c r="E2085" s="52" t="s">
        <v>12823</v>
      </c>
      <c r="F2085" s="52" t="s">
        <v>13217</v>
      </c>
      <c r="G2085" s="52">
        <v>3105</v>
      </c>
      <c r="H2085" s="52" t="s">
        <v>13074</v>
      </c>
      <c r="I2085" s="52" t="s">
        <v>13075</v>
      </c>
    </row>
    <row r="2086" spans="1:9" x14ac:dyDescent="0.25">
      <c r="A2086" s="53">
        <v>3143401</v>
      </c>
      <c r="B2086" s="53">
        <v>31</v>
      </c>
      <c r="C2086" s="52" t="s">
        <v>12888</v>
      </c>
      <c r="D2086" s="52" t="s">
        <v>12889</v>
      </c>
      <c r="E2086" s="52" t="s">
        <v>12823</v>
      </c>
      <c r="F2086" s="52" t="s">
        <v>13218</v>
      </c>
      <c r="G2086" s="52">
        <v>3105</v>
      </c>
      <c r="H2086" s="52" t="s">
        <v>13074</v>
      </c>
      <c r="I2086" s="52" t="s">
        <v>13075</v>
      </c>
    </row>
    <row r="2087" spans="1:9" x14ac:dyDescent="0.25">
      <c r="A2087" s="53">
        <v>3143807</v>
      </c>
      <c r="B2087" s="53">
        <v>31</v>
      </c>
      <c r="C2087" s="52" t="s">
        <v>12888</v>
      </c>
      <c r="D2087" s="52" t="s">
        <v>12889</v>
      </c>
      <c r="E2087" s="52" t="s">
        <v>12823</v>
      </c>
      <c r="F2087" s="52" t="s">
        <v>13219</v>
      </c>
      <c r="G2087" s="52">
        <v>3105</v>
      </c>
      <c r="H2087" s="52" t="s">
        <v>13074</v>
      </c>
      <c r="I2087" s="52" t="s">
        <v>13075</v>
      </c>
    </row>
    <row r="2088" spans="1:9" x14ac:dyDescent="0.25">
      <c r="A2088" s="53">
        <v>3144102</v>
      </c>
      <c r="B2088" s="53">
        <v>31</v>
      </c>
      <c r="C2088" s="52" t="s">
        <v>12888</v>
      </c>
      <c r="D2088" s="52" t="s">
        <v>12889</v>
      </c>
      <c r="E2088" s="52" t="s">
        <v>12823</v>
      </c>
      <c r="F2088" s="52" t="s">
        <v>13220</v>
      </c>
      <c r="G2088" s="52">
        <v>3105</v>
      </c>
      <c r="H2088" s="52" t="s">
        <v>13074</v>
      </c>
      <c r="I2088" s="52" t="s">
        <v>13075</v>
      </c>
    </row>
    <row r="2089" spans="1:9" x14ac:dyDescent="0.25">
      <c r="A2089" s="53">
        <v>3144409</v>
      </c>
      <c r="B2089" s="53">
        <v>31</v>
      </c>
      <c r="C2089" s="52" t="s">
        <v>12888</v>
      </c>
      <c r="D2089" s="52" t="s">
        <v>12889</v>
      </c>
      <c r="E2089" s="52" t="s">
        <v>12823</v>
      </c>
      <c r="F2089" s="52" t="s">
        <v>13221</v>
      </c>
      <c r="G2089" s="52">
        <v>3105</v>
      </c>
      <c r="H2089" s="52" t="s">
        <v>13074</v>
      </c>
      <c r="I2089" s="52" t="s">
        <v>13075</v>
      </c>
    </row>
    <row r="2090" spans="1:9" x14ac:dyDescent="0.25">
      <c r="A2090" s="53">
        <v>3144508</v>
      </c>
      <c r="B2090" s="53">
        <v>31</v>
      </c>
      <c r="C2090" s="52" t="s">
        <v>12888</v>
      </c>
      <c r="D2090" s="52" t="s">
        <v>12889</v>
      </c>
      <c r="E2090" s="52" t="s">
        <v>12823</v>
      </c>
      <c r="F2090" s="52" t="s">
        <v>13222</v>
      </c>
      <c r="G2090" s="52">
        <v>3105</v>
      </c>
      <c r="H2090" s="52" t="s">
        <v>13074</v>
      </c>
      <c r="I2090" s="52" t="s">
        <v>13075</v>
      </c>
    </row>
    <row r="2091" spans="1:9" x14ac:dyDescent="0.25">
      <c r="A2091" s="53">
        <v>3144607</v>
      </c>
      <c r="B2091" s="53">
        <v>31</v>
      </c>
      <c r="C2091" s="52" t="s">
        <v>12888</v>
      </c>
      <c r="D2091" s="52" t="s">
        <v>12889</v>
      </c>
      <c r="E2091" s="52" t="s">
        <v>12823</v>
      </c>
      <c r="F2091" s="52" t="s">
        <v>13223</v>
      </c>
      <c r="G2091" s="52">
        <v>3105</v>
      </c>
      <c r="H2091" s="52" t="s">
        <v>13074</v>
      </c>
      <c r="I2091" s="52" t="s">
        <v>13075</v>
      </c>
    </row>
    <row r="2092" spans="1:9" x14ac:dyDescent="0.25">
      <c r="A2092" s="53">
        <v>3145109</v>
      </c>
      <c r="B2092" s="53">
        <v>31</v>
      </c>
      <c r="C2092" s="52" t="s">
        <v>12888</v>
      </c>
      <c r="D2092" s="52" t="s">
        <v>12889</v>
      </c>
      <c r="E2092" s="52" t="s">
        <v>12823</v>
      </c>
      <c r="F2092" s="52" t="s">
        <v>13224</v>
      </c>
      <c r="G2092" s="52">
        <v>3105</v>
      </c>
      <c r="H2092" s="52" t="s">
        <v>13074</v>
      </c>
      <c r="I2092" s="52" t="s">
        <v>13075</v>
      </c>
    </row>
    <row r="2093" spans="1:9" x14ac:dyDescent="0.25">
      <c r="A2093" s="53">
        <v>3145505</v>
      </c>
      <c r="B2093" s="53">
        <v>31</v>
      </c>
      <c r="C2093" s="52" t="s">
        <v>12888</v>
      </c>
      <c r="D2093" s="52" t="s">
        <v>12889</v>
      </c>
      <c r="E2093" s="52" t="s">
        <v>12823</v>
      </c>
      <c r="F2093" s="52" t="s">
        <v>13225</v>
      </c>
      <c r="G2093" s="52">
        <v>3105</v>
      </c>
      <c r="H2093" s="52" t="s">
        <v>13074</v>
      </c>
      <c r="I2093" s="52" t="s">
        <v>13075</v>
      </c>
    </row>
    <row r="2094" spans="1:9" x14ac:dyDescent="0.25">
      <c r="A2094" s="53">
        <v>3146008</v>
      </c>
      <c r="B2094" s="53">
        <v>31</v>
      </c>
      <c r="C2094" s="52" t="s">
        <v>12888</v>
      </c>
      <c r="D2094" s="52" t="s">
        <v>12889</v>
      </c>
      <c r="E2094" s="52" t="s">
        <v>12823</v>
      </c>
      <c r="F2094" s="52" t="s">
        <v>13226</v>
      </c>
      <c r="G2094" s="52">
        <v>3105</v>
      </c>
      <c r="H2094" s="52" t="s">
        <v>13074</v>
      </c>
      <c r="I2094" s="52" t="s">
        <v>13075</v>
      </c>
    </row>
    <row r="2095" spans="1:9" x14ac:dyDescent="0.25">
      <c r="A2095" s="53">
        <v>3146503</v>
      </c>
      <c r="B2095" s="53">
        <v>31</v>
      </c>
      <c r="C2095" s="52" t="s">
        <v>12888</v>
      </c>
      <c r="D2095" s="52" t="s">
        <v>12889</v>
      </c>
      <c r="E2095" s="52" t="s">
        <v>12823</v>
      </c>
      <c r="F2095" s="52" t="s">
        <v>13227</v>
      </c>
      <c r="G2095" s="52">
        <v>3105</v>
      </c>
      <c r="H2095" s="52" t="s">
        <v>13074</v>
      </c>
      <c r="I2095" s="52" t="s">
        <v>13075</v>
      </c>
    </row>
    <row r="2096" spans="1:9" x14ac:dyDescent="0.25">
      <c r="A2096" s="53">
        <v>3147204</v>
      </c>
      <c r="B2096" s="53">
        <v>31</v>
      </c>
      <c r="C2096" s="52" t="s">
        <v>12888</v>
      </c>
      <c r="D2096" s="52" t="s">
        <v>12889</v>
      </c>
      <c r="E2096" s="52" t="s">
        <v>12823</v>
      </c>
      <c r="F2096" s="52" t="s">
        <v>13228</v>
      </c>
      <c r="G2096" s="52">
        <v>3105</v>
      </c>
      <c r="H2096" s="52" t="s">
        <v>13074</v>
      </c>
      <c r="I2096" s="52" t="s">
        <v>13075</v>
      </c>
    </row>
    <row r="2097" spans="1:9" x14ac:dyDescent="0.25">
      <c r="A2097" s="53">
        <v>3147303</v>
      </c>
      <c r="B2097" s="53">
        <v>31</v>
      </c>
      <c r="C2097" s="52" t="s">
        <v>12888</v>
      </c>
      <c r="D2097" s="52" t="s">
        <v>12889</v>
      </c>
      <c r="E2097" s="52" t="s">
        <v>12823</v>
      </c>
      <c r="F2097" s="52" t="s">
        <v>13229</v>
      </c>
      <c r="G2097" s="52">
        <v>3105</v>
      </c>
      <c r="H2097" s="52" t="s">
        <v>13074</v>
      </c>
      <c r="I2097" s="52" t="s">
        <v>13075</v>
      </c>
    </row>
    <row r="2098" spans="1:9" x14ac:dyDescent="0.25">
      <c r="A2098" s="53">
        <v>3147600</v>
      </c>
      <c r="B2098" s="53">
        <v>31</v>
      </c>
      <c r="C2098" s="52" t="s">
        <v>12888</v>
      </c>
      <c r="D2098" s="52" t="s">
        <v>12889</v>
      </c>
      <c r="E2098" s="52" t="s">
        <v>12823</v>
      </c>
      <c r="F2098" s="52" t="s">
        <v>13230</v>
      </c>
      <c r="G2098" s="52">
        <v>3105</v>
      </c>
      <c r="H2098" s="52" t="s">
        <v>13074</v>
      </c>
      <c r="I2098" s="52" t="s">
        <v>13075</v>
      </c>
    </row>
    <row r="2099" spans="1:9" x14ac:dyDescent="0.25">
      <c r="A2099" s="53">
        <v>3147907</v>
      </c>
      <c r="B2099" s="53">
        <v>31</v>
      </c>
      <c r="C2099" s="52" t="s">
        <v>12888</v>
      </c>
      <c r="D2099" s="52" t="s">
        <v>12889</v>
      </c>
      <c r="E2099" s="52" t="s">
        <v>12823</v>
      </c>
      <c r="F2099" s="52" t="s">
        <v>13231</v>
      </c>
      <c r="G2099" s="52">
        <v>3105</v>
      </c>
      <c r="H2099" s="52" t="s">
        <v>13074</v>
      </c>
      <c r="I2099" s="52" t="s">
        <v>13075</v>
      </c>
    </row>
    <row r="2100" spans="1:9" x14ac:dyDescent="0.25">
      <c r="A2100" s="53">
        <v>3157906</v>
      </c>
      <c r="B2100" s="53">
        <v>31</v>
      </c>
      <c r="C2100" s="52" t="s">
        <v>12888</v>
      </c>
      <c r="D2100" s="52" t="s">
        <v>12889</v>
      </c>
      <c r="E2100" s="52" t="s">
        <v>12823</v>
      </c>
      <c r="F2100" s="52" t="s">
        <v>13232</v>
      </c>
      <c r="G2100" s="52">
        <v>3103</v>
      </c>
      <c r="H2100" s="52" t="s">
        <v>13233</v>
      </c>
      <c r="I2100" s="52" t="s">
        <v>13234</v>
      </c>
    </row>
    <row r="2101" spans="1:9" x14ac:dyDescent="0.25">
      <c r="A2101" s="53">
        <v>3158904</v>
      </c>
      <c r="B2101" s="53">
        <v>31</v>
      </c>
      <c r="C2101" s="52" t="s">
        <v>12888</v>
      </c>
      <c r="D2101" s="52" t="s">
        <v>12889</v>
      </c>
      <c r="E2101" s="52" t="s">
        <v>12823</v>
      </c>
      <c r="F2101" s="52" t="s">
        <v>13235</v>
      </c>
      <c r="G2101" s="52">
        <v>3103</v>
      </c>
      <c r="H2101" s="52" t="s">
        <v>13233</v>
      </c>
      <c r="I2101" s="52" t="s">
        <v>13234</v>
      </c>
    </row>
    <row r="2102" spans="1:9" x14ac:dyDescent="0.25">
      <c r="A2102" s="53">
        <v>3158953</v>
      </c>
      <c r="B2102" s="53">
        <v>31</v>
      </c>
      <c r="C2102" s="52" t="s">
        <v>12888</v>
      </c>
      <c r="D2102" s="52" t="s">
        <v>12889</v>
      </c>
      <c r="E2102" s="52" t="s">
        <v>12823</v>
      </c>
      <c r="F2102" s="52" t="s">
        <v>13236</v>
      </c>
      <c r="G2102" s="52">
        <v>3103</v>
      </c>
      <c r="H2102" s="52" t="s">
        <v>13233</v>
      </c>
      <c r="I2102" s="52" t="s">
        <v>13234</v>
      </c>
    </row>
    <row r="2103" spans="1:9" x14ac:dyDescent="0.25">
      <c r="A2103" s="53">
        <v>3159357</v>
      </c>
      <c r="B2103" s="53">
        <v>31</v>
      </c>
      <c r="C2103" s="52" t="s">
        <v>12888</v>
      </c>
      <c r="D2103" s="52" t="s">
        <v>12889</v>
      </c>
      <c r="E2103" s="52" t="s">
        <v>12823</v>
      </c>
      <c r="F2103" s="52" t="s">
        <v>13237</v>
      </c>
      <c r="G2103" s="52">
        <v>3103</v>
      </c>
      <c r="H2103" s="52" t="s">
        <v>13233</v>
      </c>
      <c r="I2103" s="52" t="s">
        <v>13234</v>
      </c>
    </row>
    <row r="2104" spans="1:9" x14ac:dyDescent="0.25">
      <c r="A2104" s="53">
        <v>3159506</v>
      </c>
      <c r="B2104" s="53">
        <v>31</v>
      </c>
      <c r="C2104" s="52" t="s">
        <v>12888</v>
      </c>
      <c r="D2104" s="52" t="s">
        <v>12889</v>
      </c>
      <c r="E2104" s="52" t="s">
        <v>12823</v>
      </c>
      <c r="F2104" s="52" t="s">
        <v>13238</v>
      </c>
      <c r="G2104" s="52">
        <v>3103</v>
      </c>
      <c r="H2104" s="52" t="s">
        <v>13233</v>
      </c>
      <c r="I2104" s="52" t="s">
        <v>13234</v>
      </c>
    </row>
    <row r="2105" spans="1:9" x14ac:dyDescent="0.25">
      <c r="A2105" s="53">
        <v>3160108</v>
      </c>
      <c r="B2105" s="53">
        <v>31</v>
      </c>
      <c r="C2105" s="52" t="s">
        <v>12888</v>
      </c>
      <c r="D2105" s="52" t="s">
        <v>12889</v>
      </c>
      <c r="E2105" s="52" t="s">
        <v>12823</v>
      </c>
      <c r="F2105" s="52" t="s">
        <v>13239</v>
      </c>
      <c r="G2105" s="52">
        <v>3103</v>
      </c>
      <c r="H2105" s="52" t="s">
        <v>13233</v>
      </c>
      <c r="I2105" s="52" t="s">
        <v>13234</v>
      </c>
    </row>
    <row r="2106" spans="1:9" x14ac:dyDescent="0.25">
      <c r="A2106" s="53">
        <v>3160959</v>
      </c>
      <c r="B2106" s="53">
        <v>31</v>
      </c>
      <c r="C2106" s="52" t="s">
        <v>12888</v>
      </c>
      <c r="D2106" s="52" t="s">
        <v>12889</v>
      </c>
      <c r="E2106" s="52" t="s">
        <v>12823</v>
      </c>
      <c r="F2106" s="52" t="s">
        <v>13240</v>
      </c>
      <c r="G2106" s="52">
        <v>3103</v>
      </c>
      <c r="H2106" s="52" t="s">
        <v>13233</v>
      </c>
      <c r="I2106" s="52" t="s">
        <v>13234</v>
      </c>
    </row>
    <row r="2107" spans="1:9" x14ac:dyDescent="0.25">
      <c r="A2107" s="53">
        <v>3161007</v>
      </c>
      <c r="B2107" s="53">
        <v>31</v>
      </c>
      <c r="C2107" s="52" t="s">
        <v>12888</v>
      </c>
      <c r="D2107" s="52" t="s">
        <v>12889</v>
      </c>
      <c r="E2107" s="52" t="s">
        <v>12823</v>
      </c>
      <c r="F2107" s="52" t="s">
        <v>13241</v>
      </c>
      <c r="G2107" s="52">
        <v>3103</v>
      </c>
      <c r="H2107" s="52" t="s">
        <v>13233</v>
      </c>
      <c r="I2107" s="52" t="s">
        <v>13234</v>
      </c>
    </row>
    <row r="2108" spans="1:9" x14ac:dyDescent="0.25">
      <c r="A2108" s="53">
        <v>3161056</v>
      </c>
      <c r="B2108" s="53">
        <v>31</v>
      </c>
      <c r="C2108" s="52" t="s">
        <v>12888</v>
      </c>
      <c r="D2108" s="52" t="s">
        <v>12889</v>
      </c>
      <c r="E2108" s="52" t="s">
        <v>12823</v>
      </c>
      <c r="F2108" s="52" t="s">
        <v>13242</v>
      </c>
      <c r="G2108" s="52">
        <v>3103</v>
      </c>
      <c r="H2108" s="52" t="s">
        <v>13233</v>
      </c>
      <c r="I2108" s="52" t="s">
        <v>13234</v>
      </c>
    </row>
    <row r="2109" spans="1:9" x14ac:dyDescent="0.25">
      <c r="A2109" s="53">
        <v>3161403</v>
      </c>
      <c r="B2109" s="53">
        <v>31</v>
      </c>
      <c r="C2109" s="52" t="s">
        <v>12888</v>
      </c>
      <c r="D2109" s="52" t="s">
        <v>12889</v>
      </c>
      <c r="E2109" s="52" t="s">
        <v>12823</v>
      </c>
      <c r="F2109" s="52" t="s">
        <v>13243</v>
      </c>
      <c r="G2109" s="52">
        <v>3103</v>
      </c>
      <c r="H2109" s="52" t="s">
        <v>13233</v>
      </c>
      <c r="I2109" s="52" t="s">
        <v>13234</v>
      </c>
    </row>
    <row r="2110" spans="1:9" x14ac:dyDescent="0.25">
      <c r="A2110" s="53">
        <v>3161601</v>
      </c>
      <c r="B2110" s="53">
        <v>31</v>
      </c>
      <c r="C2110" s="52" t="s">
        <v>12888</v>
      </c>
      <c r="D2110" s="52" t="s">
        <v>12889</v>
      </c>
      <c r="E2110" s="52" t="s">
        <v>12823</v>
      </c>
      <c r="F2110" s="52" t="s">
        <v>13244</v>
      </c>
      <c r="G2110" s="52">
        <v>3103</v>
      </c>
      <c r="H2110" s="52" t="s">
        <v>13233</v>
      </c>
      <c r="I2110" s="52" t="s">
        <v>13234</v>
      </c>
    </row>
    <row r="2111" spans="1:9" x14ac:dyDescent="0.25">
      <c r="A2111" s="53">
        <v>3161650</v>
      </c>
      <c r="B2111" s="53">
        <v>31</v>
      </c>
      <c r="C2111" s="52" t="s">
        <v>12888</v>
      </c>
      <c r="D2111" s="52" t="s">
        <v>12889</v>
      </c>
      <c r="E2111" s="52" t="s">
        <v>12823</v>
      </c>
      <c r="F2111" s="52" t="s">
        <v>13245</v>
      </c>
      <c r="G2111" s="52">
        <v>3103</v>
      </c>
      <c r="H2111" s="52" t="s">
        <v>13233</v>
      </c>
      <c r="I2111" s="52" t="s">
        <v>13234</v>
      </c>
    </row>
    <row r="2112" spans="1:9" x14ac:dyDescent="0.25">
      <c r="A2112" s="53">
        <v>3162559</v>
      </c>
      <c r="B2112" s="53">
        <v>31</v>
      </c>
      <c r="C2112" s="52" t="s">
        <v>12888</v>
      </c>
      <c r="D2112" s="52" t="s">
        <v>12889</v>
      </c>
      <c r="E2112" s="52" t="s">
        <v>12823</v>
      </c>
      <c r="F2112" s="52" t="s">
        <v>13246</v>
      </c>
      <c r="G2112" s="52">
        <v>3103</v>
      </c>
      <c r="H2112" s="52" t="s">
        <v>13233</v>
      </c>
      <c r="I2112" s="52" t="s">
        <v>13234</v>
      </c>
    </row>
    <row r="2113" spans="1:9" x14ac:dyDescent="0.25">
      <c r="A2113" s="53">
        <v>3162575</v>
      </c>
      <c r="B2113" s="53">
        <v>31</v>
      </c>
      <c r="C2113" s="52" t="s">
        <v>12888</v>
      </c>
      <c r="D2113" s="52" t="s">
        <v>12889</v>
      </c>
      <c r="E2113" s="52" t="s">
        <v>12823</v>
      </c>
      <c r="F2113" s="52" t="s">
        <v>13247</v>
      </c>
      <c r="G2113" s="52">
        <v>3103</v>
      </c>
      <c r="H2113" s="52" t="s">
        <v>13233</v>
      </c>
      <c r="I2113" s="52" t="s">
        <v>13234</v>
      </c>
    </row>
    <row r="2114" spans="1:9" x14ac:dyDescent="0.25">
      <c r="A2114" s="53">
        <v>3162609</v>
      </c>
      <c r="B2114" s="53">
        <v>31</v>
      </c>
      <c r="C2114" s="52" t="s">
        <v>12888</v>
      </c>
      <c r="D2114" s="52" t="s">
        <v>12889</v>
      </c>
      <c r="E2114" s="52" t="s">
        <v>12823</v>
      </c>
      <c r="F2114" s="52" t="s">
        <v>13248</v>
      </c>
      <c r="G2114" s="52">
        <v>3103</v>
      </c>
      <c r="H2114" s="52" t="s">
        <v>13233</v>
      </c>
      <c r="I2114" s="52" t="s">
        <v>13234</v>
      </c>
    </row>
    <row r="2115" spans="1:9" x14ac:dyDescent="0.25">
      <c r="A2115" s="53">
        <v>3163003</v>
      </c>
      <c r="B2115" s="53">
        <v>31</v>
      </c>
      <c r="C2115" s="52" t="s">
        <v>12888</v>
      </c>
      <c r="D2115" s="52" t="s">
        <v>12889</v>
      </c>
      <c r="E2115" s="52" t="s">
        <v>12823</v>
      </c>
      <c r="F2115" s="52" t="s">
        <v>13249</v>
      </c>
      <c r="G2115" s="52">
        <v>3103</v>
      </c>
      <c r="H2115" s="52" t="s">
        <v>13233</v>
      </c>
      <c r="I2115" s="52" t="s">
        <v>13234</v>
      </c>
    </row>
    <row r="2116" spans="1:9" x14ac:dyDescent="0.25">
      <c r="A2116" s="53">
        <v>3163300</v>
      </c>
      <c r="B2116" s="53">
        <v>31</v>
      </c>
      <c r="C2116" s="52" t="s">
        <v>12888</v>
      </c>
      <c r="D2116" s="52" t="s">
        <v>12889</v>
      </c>
      <c r="E2116" s="52" t="s">
        <v>12823</v>
      </c>
      <c r="F2116" s="52" t="s">
        <v>13250</v>
      </c>
      <c r="G2116" s="52">
        <v>3103</v>
      </c>
      <c r="H2116" s="52" t="s">
        <v>13233</v>
      </c>
      <c r="I2116" s="52" t="s">
        <v>13234</v>
      </c>
    </row>
    <row r="2117" spans="1:9" x14ac:dyDescent="0.25">
      <c r="A2117" s="53">
        <v>3163409</v>
      </c>
      <c r="B2117" s="53">
        <v>31</v>
      </c>
      <c r="C2117" s="52" t="s">
        <v>12888</v>
      </c>
      <c r="D2117" s="52" t="s">
        <v>12889</v>
      </c>
      <c r="E2117" s="52" t="s">
        <v>12823</v>
      </c>
      <c r="F2117" s="52" t="s">
        <v>13251</v>
      </c>
      <c r="G2117" s="52">
        <v>3103</v>
      </c>
      <c r="H2117" s="52" t="s">
        <v>13233</v>
      </c>
      <c r="I2117" s="52" t="s">
        <v>13234</v>
      </c>
    </row>
    <row r="2118" spans="1:9" x14ac:dyDescent="0.25">
      <c r="A2118" s="53">
        <v>3163607</v>
      </c>
      <c r="B2118" s="53">
        <v>31</v>
      </c>
      <c r="C2118" s="52" t="s">
        <v>12888</v>
      </c>
      <c r="D2118" s="52" t="s">
        <v>12889</v>
      </c>
      <c r="E2118" s="52" t="s">
        <v>12823</v>
      </c>
      <c r="F2118" s="52" t="s">
        <v>13252</v>
      </c>
      <c r="G2118" s="52">
        <v>3103</v>
      </c>
      <c r="H2118" s="52" t="s">
        <v>13233</v>
      </c>
      <c r="I2118" s="52" t="s">
        <v>13234</v>
      </c>
    </row>
    <row r="2119" spans="1:9" x14ac:dyDescent="0.25">
      <c r="A2119" s="53">
        <v>3164001</v>
      </c>
      <c r="B2119" s="53">
        <v>31</v>
      </c>
      <c r="C2119" s="52" t="s">
        <v>12888</v>
      </c>
      <c r="D2119" s="52" t="s">
        <v>12889</v>
      </c>
      <c r="E2119" s="52" t="s">
        <v>12823</v>
      </c>
      <c r="F2119" s="52" t="s">
        <v>13253</v>
      </c>
      <c r="G2119" s="52">
        <v>3103</v>
      </c>
      <c r="H2119" s="52" t="s">
        <v>13233</v>
      </c>
      <c r="I2119" s="52" t="s">
        <v>13234</v>
      </c>
    </row>
    <row r="2120" spans="1:9" x14ac:dyDescent="0.25">
      <c r="A2120" s="53">
        <v>3164472</v>
      </c>
      <c r="B2120" s="53">
        <v>31</v>
      </c>
      <c r="C2120" s="52" t="s">
        <v>12888</v>
      </c>
      <c r="D2120" s="52" t="s">
        <v>12889</v>
      </c>
      <c r="E2120" s="52" t="s">
        <v>12823</v>
      </c>
      <c r="F2120" s="52" t="s">
        <v>13254</v>
      </c>
      <c r="G2120" s="52">
        <v>3103</v>
      </c>
      <c r="H2120" s="52" t="s">
        <v>13233</v>
      </c>
      <c r="I2120" s="52" t="s">
        <v>13234</v>
      </c>
    </row>
    <row r="2121" spans="1:9" x14ac:dyDescent="0.25">
      <c r="A2121" s="53">
        <v>3165503</v>
      </c>
      <c r="B2121" s="53">
        <v>31</v>
      </c>
      <c r="C2121" s="52" t="s">
        <v>12888</v>
      </c>
      <c r="D2121" s="52" t="s">
        <v>12889</v>
      </c>
      <c r="E2121" s="52" t="s">
        <v>12823</v>
      </c>
      <c r="F2121" s="52" t="s">
        <v>13255</v>
      </c>
      <c r="G2121" s="52">
        <v>3103</v>
      </c>
      <c r="H2121" s="52" t="s">
        <v>13233</v>
      </c>
      <c r="I2121" s="52" t="s">
        <v>13234</v>
      </c>
    </row>
    <row r="2122" spans="1:9" x14ac:dyDescent="0.25">
      <c r="A2122" s="53">
        <v>3165560</v>
      </c>
      <c r="B2122" s="53">
        <v>31</v>
      </c>
      <c r="C2122" s="52" t="s">
        <v>12888</v>
      </c>
      <c r="D2122" s="52" t="s">
        <v>12889</v>
      </c>
      <c r="E2122" s="52" t="s">
        <v>12823</v>
      </c>
      <c r="F2122" s="52" t="s">
        <v>13256</v>
      </c>
      <c r="G2122" s="52">
        <v>3103</v>
      </c>
      <c r="H2122" s="52" t="s">
        <v>13233</v>
      </c>
      <c r="I2122" s="52" t="s">
        <v>13234</v>
      </c>
    </row>
    <row r="2123" spans="1:9" x14ac:dyDescent="0.25">
      <c r="A2123" s="53">
        <v>3166303</v>
      </c>
      <c r="B2123" s="53">
        <v>31</v>
      </c>
      <c r="C2123" s="52" t="s">
        <v>12888</v>
      </c>
      <c r="D2123" s="52" t="s">
        <v>12889</v>
      </c>
      <c r="E2123" s="52" t="s">
        <v>12823</v>
      </c>
      <c r="F2123" s="52" t="s">
        <v>13257</v>
      </c>
      <c r="G2123" s="52">
        <v>3103</v>
      </c>
      <c r="H2123" s="52" t="s">
        <v>13233</v>
      </c>
      <c r="I2123" s="52" t="s">
        <v>13234</v>
      </c>
    </row>
    <row r="2124" spans="1:9" x14ac:dyDescent="0.25">
      <c r="A2124" s="53">
        <v>3166709</v>
      </c>
      <c r="B2124" s="53">
        <v>31</v>
      </c>
      <c r="C2124" s="52" t="s">
        <v>12888</v>
      </c>
      <c r="D2124" s="52" t="s">
        <v>12889</v>
      </c>
      <c r="E2124" s="52" t="s">
        <v>12823</v>
      </c>
      <c r="F2124" s="52" t="s">
        <v>13258</v>
      </c>
      <c r="G2124" s="52">
        <v>3103</v>
      </c>
      <c r="H2124" s="52" t="s">
        <v>13233</v>
      </c>
      <c r="I2124" s="52" t="s">
        <v>13234</v>
      </c>
    </row>
    <row r="2125" spans="1:9" x14ac:dyDescent="0.25">
      <c r="A2125" s="53">
        <v>3167707</v>
      </c>
      <c r="B2125" s="53">
        <v>31</v>
      </c>
      <c r="C2125" s="52" t="s">
        <v>12888</v>
      </c>
      <c r="D2125" s="52" t="s">
        <v>12889</v>
      </c>
      <c r="E2125" s="52" t="s">
        <v>12823</v>
      </c>
      <c r="F2125" s="52" t="s">
        <v>13259</v>
      </c>
      <c r="G2125" s="52">
        <v>3103</v>
      </c>
      <c r="H2125" s="52" t="s">
        <v>13233</v>
      </c>
      <c r="I2125" s="52" t="s">
        <v>13234</v>
      </c>
    </row>
    <row r="2126" spans="1:9" x14ac:dyDescent="0.25">
      <c r="A2126" s="53">
        <v>3168051</v>
      </c>
      <c r="B2126" s="53">
        <v>31</v>
      </c>
      <c r="C2126" s="52" t="s">
        <v>12888</v>
      </c>
      <c r="D2126" s="52" t="s">
        <v>12889</v>
      </c>
      <c r="E2126" s="52" t="s">
        <v>12823</v>
      </c>
      <c r="F2126" s="52" t="s">
        <v>13260</v>
      </c>
      <c r="G2126" s="52">
        <v>3103</v>
      </c>
      <c r="H2126" s="52" t="s">
        <v>13233</v>
      </c>
      <c r="I2126" s="52" t="s">
        <v>13234</v>
      </c>
    </row>
    <row r="2127" spans="1:9" x14ac:dyDescent="0.25">
      <c r="A2127" s="53">
        <v>3168408</v>
      </c>
      <c r="B2127" s="53">
        <v>31</v>
      </c>
      <c r="C2127" s="52" t="s">
        <v>12888</v>
      </c>
      <c r="D2127" s="52" t="s">
        <v>12889</v>
      </c>
      <c r="E2127" s="52" t="s">
        <v>12823</v>
      </c>
      <c r="F2127" s="52" t="s">
        <v>13261</v>
      </c>
      <c r="G2127" s="52">
        <v>3103</v>
      </c>
      <c r="H2127" s="52" t="s">
        <v>13233</v>
      </c>
      <c r="I2127" s="52" t="s">
        <v>13234</v>
      </c>
    </row>
    <row r="2128" spans="1:9" x14ac:dyDescent="0.25">
      <c r="A2128" s="53">
        <v>3168507</v>
      </c>
      <c r="B2128" s="53">
        <v>31</v>
      </c>
      <c r="C2128" s="52" t="s">
        <v>12888</v>
      </c>
      <c r="D2128" s="52" t="s">
        <v>12889</v>
      </c>
      <c r="E2128" s="52" t="s">
        <v>12823</v>
      </c>
      <c r="F2128" s="52" t="s">
        <v>13262</v>
      </c>
      <c r="G2128" s="52">
        <v>3103</v>
      </c>
      <c r="H2128" s="52" t="s">
        <v>13233</v>
      </c>
      <c r="I2128" s="52" t="s">
        <v>13234</v>
      </c>
    </row>
    <row r="2129" spans="1:9" x14ac:dyDescent="0.25">
      <c r="A2129" s="53">
        <v>3168705</v>
      </c>
      <c r="B2129" s="53">
        <v>31</v>
      </c>
      <c r="C2129" s="52" t="s">
        <v>12888</v>
      </c>
      <c r="D2129" s="52" t="s">
        <v>12889</v>
      </c>
      <c r="E2129" s="52" t="s">
        <v>12823</v>
      </c>
      <c r="F2129" s="52" t="s">
        <v>13263</v>
      </c>
      <c r="G2129" s="52">
        <v>3103</v>
      </c>
      <c r="H2129" s="52" t="s">
        <v>13233</v>
      </c>
      <c r="I2129" s="52" t="s">
        <v>13234</v>
      </c>
    </row>
    <row r="2130" spans="1:9" x14ac:dyDescent="0.25">
      <c r="A2130" s="53">
        <v>3169208</v>
      </c>
      <c r="B2130" s="53">
        <v>31</v>
      </c>
      <c r="C2130" s="52" t="s">
        <v>12888</v>
      </c>
      <c r="D2130" s="52" t="s">
        <v>12889</v>
      </c>
      <c r="E2130" s="52" t="s">
        <v>12823</v>
      </c>
      <c r="F2130" s="52" t="s">
        <v>13264</v>
      </c>
      <c r="G2130" s="52">
        <v>3103</v>
      </c>
      <c r="H2130" s="52" t="s">
        <v>13233</v>
      </c>
      <c r="I2130" s="52" t="s">
        <v>13234</v>
      </c>
    </row>
    <row r="2131" spans="1:9" x14ac:dyDescent="0.25">
      <c r="A2131" s="53">
        <v>3169505</v>
      </c>
      <c r="B2131" s="53">
        <v>31</v>
      </c>
      <c r="C2131" s="52" t="s">
        <v>12888</v>
      </c>
      <c r="D2131" s="52" t="s">
        <v>12889</v>
      </c>
      <c r="E2131" s="52" t="s">
        <v>12823</v>
      </c>
      <c r="F2131" s="52" t="s">
        <v>13265</v>
      </c>
      <c r="G2131" s="52">
        <v>3103</v>
      </c>
      <c r="H2131" s="52" t="s">
        <v>13233</v>
      </c>
      <c r="I2131" s="52" t="s">
        <v>13234</v>
      </c>
    </row>
    <row r="2132" spans="1:9" x14ac:dyDescent="0.25">
      <c r="A2132" s="53">
        <v>3170057</v>
      </c>
      <c r="B2132" s="53">
        <v>31</v>
      </c>
      <c r="C2132" s="52" t="s">
        <v>12888</v>
      </c>
      <c r="D2132" s="52" t="s">
        <v>12889</v>
      </c>
      <c r="E2132" s="52" t="s">
        <v>12823</v>
      </c>
      <c r="F2132" s="52" t="s">
        <v>13266</v>
      </c>
      <c r="G2132" s="52">
        <v>3103</v>
      </c>
      <c r="H2132" s="52" t="s">
        <v>13233</v>
      </c>
      <c r="I2132" s="52" t="s">
        <v>13234</v>
      </c>
    </row>
    <row r="2133" spans="1:9" x14ac:dyDescent="0.25">
      <c r="A2133" s="53">
        <v>3170503</v>
      </c>
      <c r="B2133" s="53">
        <v>31</v>
      </c>
      <c r="C2133" s="52" t="s">
        <v>12888</v>
      </c>
      <c r="D2133" s="52" t="s">
        <v>12889</v>
      </c>
      <c r="E2133" s="52" t="s">
        <v>12823</v>
      </c>
      <c r="F2133" s="52" t="s">
        <v>13267</v>
      </c>
      <c r="G2133" s="52">
        <v>3103</v>
      </c>
      <c r="H2133" s="52" t="s">
        <v>13233</v>
      </c>
      <c r="I2133" s="52" t="s">
        <v>13234</v>
      </c>
    </row>
    <row r="2134" spans="1:9" x14ac:dyDescent="0.25">
      <c r="A2134" s="53">
        <v>3170578</v>
      </c>
      <c r="B2134" s="53">
        <v>31</v>
      </c>
      <c r="C2134" s="52" t="s">
        <v>12888</v>
      </c>
      <c r="D2134" s="52" t="s">
        <v>12889</v>
      </c>
      <c r="E2134" s="52" t="s">
        <v>12823</v>
      </c>
      <c r="F2134" s="52" t="s">
        <v>13268</v>
      </c>
      <c r="G2134" s="52">
        <v>3103</v>
      </c>
      <c r="H2134" s="52" t="s">
        <v>13233</v>
      </c>
      <c r="I2134" s="52" t="s">
        <v>13234</v>
      </c>
    </row>
    <row r="2135" spans="1:9" x14ac:dyDescent="0.25">
      <c r="A2135" s="53">
        <v>3171154</v>
      </c>
      <c r="B2135" s="53">
        <v>31</v>
      </c>
      <c r="C2135" s="52" t="s">
        <v>12888</v>
      </c>
      <c r="D2135" s="52" t="s">
        <v>12889</v>
      </c>
      <c r="E2135" s="52" t="s">
        <v>12823</v>
      </c>
      <c r="F2135" s="52" t="s">
        <v>13269</v>
      </c>
      <c r="G2135" s="52">
        <v>3103</v>
      </c>
      <c r="H2135" s="52" t="s">
        <v>13233</v>
      </c>
      <c r="I2135" s="52" t="s">
        <v>13234</v>
      </c>
    </row>
    <row r="2136" spans="1:9" x14ac:dyDescent="0.25">
      <c r="A2136" s="53">
        <v>3171501</v>
      </c>
      <c r="B2136" s="53">
        <v>31</v>
      </c>
      <c r="C2136" s="52" t="s">
        <v>12888</v>
      </c>
      <c r="D2136" s="52" t="s">
        <v>12889</v>
      </c>
      <c r="E2136" s="52" t="s">
        <v>12823</v>
      </c>
      <c r="F2136" s="52" t="s">
        <v>13270</v>
      </c>
      <c r="G2136" s="52">
        <v>3103</v>
      </c>
      <c r="H2136" s="52" t="s">
        <v>13233</v>
      </c>
      <c r="I2136" s="52" t="s">
        <v>13234</v>
      </c>
    </row>
    <row r="2137" spans="1:9" x14ac:dyDescent="0.25">
      <c r="A2137" s="53">
        <v>3167608</v>
      </c>
      <c r="B2137" s="53">
        <v>31</v>
      </c>
      <c r="C2137" s="52" t="s">
        <v>12888</v>
      </c>
      <c r="D2137" s="52" t="s">
        <v>12889</v>
      </c>
      <c r="E2137" s="52" t="s">
        <v>12823</v>
      </c>
      <c r="F2137" s="52" t="s">
        <v>13271</v>
      </c>
      <c r="G2137" s="52">
        <v>3103</v>
      </c>
      <c r="H2137" s="52" t="s">
        <v>13233</v>
      </c>
      <c r="I2137" s="52" t="s">
        <v>13234</v>
      </c>
    </row>
    <row r="2138" spans="1:9" x14ac:dyDescent="0.25">
      <c r="A2138" s="53">
        <v>3154903</v>
      </c>
      <c r="B2138" s="53">
        <v>31</v>
      </c>
      <c r="C2138" s="52" t="s">
        <v>12888</v>
      </c>
      <c r="D2138" s="52" t="s">
        <v>12889</v>
      </c>
      <c r="E2138" s="52" t="s">
        <v>12823</v>
      </c>
      <c r="F2138" s="52" t="s">
        <v>13272</v>
      </c>
      <c r="G2138" s="52">
        <v>3103</v>
      </c>
      <c r="H2138" s="52" t="s">
        <v>13233</v>
      </c>
      <c r="I2138" s="52" t="s">
        <v>13234</v>
      </c>
    </row>
    <row r="2139" spans="1:9" x14ac:dyDescent="0.25">
      <c r="A2139" s="53">
        <v>3200136</v>
      </c>
      <c r="B2139" s="53">
        <v>32</v>
      </c>
      <c r="C2139" s="52" t="s">
        <v>12822</v>
      </c>
      <c r="D2139" s="52" t="s">
        <v>11543</v>
      </c>
      <c r="E2139" s="52" t="s">
        <v>12823</v>
      </c>
      <c r="F2139" s="52" t="s">
        <v>13273</v>
      </c>
      <c r="G2139" s="52">
        <v>3103</v>
      </c>
      <c r="H2139" s="52" t="s">
        <v>13233</v>
      </c>
      <c r="I2139" s="52" t="s">
        <v>13234</v>
      </c>
    </row>
    <row r="2140" spans="1:9" x14ac:dyDescent="0.25">
      <c r="A2140" s="53">
        <v>3200169</v>
      </c>
      <c r="B2140" s="53">
        <v>32</v>
      </c>
      <c r="C2140" s="52" t="s">
        <v>12822</v>
      </c>
      <c r="D2140" s="52" t="s">
        <v>11543</v>
      </c>
      <c r="E2140" s="52" t="s">
        <v>12823</v>
      </c>
      <c r="F2140" s="52" t="s">
        <v>13274</v>
      </c>
      <c r="G2140" s="52">
        <v>3103</v>
      </c>
      <c r="H2140" s="52" t="s">
        <v>13233</v>
      </c>
      <c r="I2140" s="52" t="s">
        <v>13234</v>
      </c>
    </row>
    <row r="2141" spans="1:9" x14ac:dyDescent="0.25">
      <c r="A2141" s="53">
        <v>3200359</v>
      </c>
      <c r="B2141" s="53">
        <v>32</v>
      </c>
      <c r="C2141" s="52" t="s">
        <v>12822</v>
      </c>
      <c r="D2141" s="52" t="s">
        <v>11543</v>
      </c>
      <c r="E2141" s="52" t="s">
        <v>12823</v>
      </c>
      <c r="F2141" s="52" t="s">
        <v>13275</v>
      </c>
      <c r="G2141" s="52">
        <v>3103</v>
      </c>
      <c r="H2141" s="52" t="s">
        <v>13233</v>
      </c>
      <c r="I2141" s="52" t="s">
        <v>13234</v>
      </c>
    </row>
    <row r="2142" spans="1:9" x14ac:dyDescent="0.25">
      <c r="A2142" s="53">
        <v>3200805</v>
      </c>
      <c r="B2142" s="53">
        <v>32</v>
      </c>
      <c r="C2142" s="52" t="s">
        <v>12822</v>
      </c>
      <c r="D2142" s="52" t="s">
        <v>11543</v>
      </c>
      <c r="E2142" s="52" t="s">
        <v>12823</v>
      </c>
      <c r="F2142" s="52" t="s">
        <v>13276</v>
      </c>
      <c r="G2142" s="52">
        <v>3103</v>
      </c>
      <c r="H2142" s="52" t="s">
        <v>13233</v>
      </c>
      <c r="I2142" s="52" t="s">
        <v>13234</v>
      </c>
    </row>
    <row r="2143" spans="1:9" x14ac:dyDescent="0.25">
      <c r="A2143" s="53">
        <v>3200904</v>
      </c>
      <c r="B2143" s="53">
        <v>32</v>
      </c>
      <c r="C2143" s="52" t="s">
        <v>12822</v>
      </c>
      <c r="D2143" s="52" t="s">
        <v>11543</v>
      </c>
      <c r="E2143" s="52" t="s">
        <v>12823</v>
      </c>
      <c r="F2143" s="52" t="s">
        <v>13277</v>
      </c>
      <c r="G2143" s="52">
        <v>3103</v>
      </c>
      <c r="H2143" s="52" t="s">
        <v>13233</v>
      </c>
      <c r="I2143" s="52" t="s">
        <v>13234</v>
      </c>
    </row>
    <row r="2144" spans="1:9" x14ac:dyDescent="0.25">
      <c r="A2144" s="53">
        <v>3201159</v>
      </c>
      <c r="B2144" s="53">
        <v>32</v>
      </c>
      <c r="C2144" s="52" t="s">
        <v>12822</v>
      </c>
      <c r="D2144" s="52" t="s">
        <v>11543</v>
      </c>
      <c r="E2144" s="52" t="s">
        <v>12823</v>
      </c>
      <c r="F2144" s="52" t="s">
        <v>13278</v>
      </c>
      <c r="G2144" s="52">
        <v>3103</v>
      </c>
      <c r="H2144" s="52" t="s">
        <v>13233</v>
      </c>
      <c r="I2144" s="52" t="s">
        <v>13234</v>
      </c>
    </row>
    <row r="2145" spans="1:9" x14ac:dyDescent="0.25">
      <c r="A2145" s="53">
        <v>3202108</v>
      </c>
      <c r="B2145" s="53">
        <v>32</v>
      </c>
      <c r="C2145" s="52" t="s">
        <v>12822</v>
      </c>
      <c r="D2145" s="52" t="s">
        <v>11543</v>
      </c>
      <c r="E2145" s="52" t="s">
        <v>12823</v>
      </c>
      <c r="F2145" s="52" t="s">
        <v>13279</v>
      </c>
      <c r="G2145" s="52">
        <v>3103</v>
      </c>
      <c r="H2145" s="52" t="s">
        <v>13233</v>
      </c>
      <c r="I2145" s="52" t="s">
        <v>13234</v>
      </c>
    </row>
    <row r="2146" spans="1:9" x14ac:dyDescent="0.25">
      <c r="A2146" s="53">
        <v>3202702</v>
      </c>
      <c r="B2146" s="53">
        <v>32</v>
      </c>
      <c r="C2146" s="52" t="s">
        <v>12822</v>
      </c>
      <c r="D2146" s="52" t="s">
        <v>11543</v>
      </c>
      <c r="E2146" s="52" t="s">
        <v>12823</v>
      </c>
      <c r="F2146" s="52" t="s">
        <v>13280</v>
      </c>
      <c r="G2146" s="52">
        <v>3103</v>
      </c>
      <c r="H2146" s="52" t="s">
        <v>13233</v>
      </c>
      <c r="I2146" s="52" t="s">
        <v>13234</v>
      </c>
    </row>
    <row r="2147" spans="1:9" x14ac:dyDescent="0.25">
      <c r="A2147" s="53">
        <v>3203304</v>
      </c>
      <c r="B2147" s="53">
        <v>32</v>
      </c>
      <c r="C2147" s="52" t="s">
        <v>12822</v>
      </c>
      <c r="D2147" s="52" t="s">
        <v>11543</v>
      </c>
      <c r="E2147" s="52" t="s">
        <v>12823</v>
      </c>
      <c r="F2147" s="52" t="s">
        <v>13281</v>
      </c>
      <c r="G2147" s="52">
        <v>3103</v>
      </c>
      <c r="H2147" s="52" t="s">
        <v>13233</v>
      </c>
      <c r="I2147" s="52" t="s">
        <v>13234</v>
      </c>
    </row>
    <row r="2148" spans="1:9" x14ac:dyDescent="0.25">
      <c r="A2148" s="53">
        <v>3203353</v>
      </c>
      <c r="B2148" s="53">
        <v>32</v>
      </c>
      <c r="C2148" s="52" t="s">
        <v>12822</v>
      </c>
      <c r="D2148" s="52" t="s">
        <v>11543</v>
      </c>
      <c r="E2148" s="52" t="s">
        <v>12823</v>
      </c>
      <c r="F2148" s="52" t="s">
        <v>13282</v>
      </c>
      <c r="G2148" s="52">
        <v>3103</v>
      </c>
      <c r="H2148" s="52" t="s">
        <v>13233</v>
      </c>
      <c r="I2148" s="52" t="s">
        <v>13234</v>
      </c>
    </row>
    <row r="2149" spans="1:9" x14ac:dyDescent="0.25">
      <c r="A2149" s="53">
        <v>3204005</v>
      </c>
      <c r="B2149" s="53">
        <v>32</v>
      </c>
      <c r="C2149" s="52" t="s">
        <v>12822</v>
      </c>
      <c r="D2149" s="52" t="s">
        <v>11543</v>
      </c>
      <c r="E2149" s="52" t="s">
        <v>12823</v>
      </c>
      <c r="F2149" s="52" t="s">
        <v>13283</v>
      </c>
      <c r="G2149" s="52">
        <v>3103</v>
      </c>
      <c r="H2149" s="52" t="s">
        <v>13233</v>
      </c>
      <c r="I2149" s="52" t="s">
        <v>13234</v>
      </c>
    </row>
    <row r="2150" spans="1:9" x14ac:dyDescent="0.25">
      <c r="A2150" s="53">
        <v>3204658</v>
      </c>
      <c r="B2150" s="53">
        <v>32</v>
      </c>
      <c r="C2150" s="52" t="s">
        <v>12822</v>
      </c>
      <c r="D2150" s="52" t="s">
        <v>11543</v>
      </c>
      <c r="E2150" s="52" t="s">
        <v>12823</v>
      </c>
      <c r="F2150" s="52" t="s">
        <v>13284</v>
      </c>
      <c r="G2150" s="52">
        <v>3103</v>
      </c>
      <c r="H2150" s="52" t="s">
        <v>13233</v>
      </c>
      <c r="I2150" s="52" t="s">
        <v>13234</v>
      </c>
    </row>
    <row r="2151" spans="1:9" x14ac:dyDescent="0.25">
      <c r="A2151" s="53">
        <v>3204955</v>
      </c>
      <c r="B2151" s="53">
        <v>32</v>
      </c>
      <c r="C2151" s="52" t="s">
        <v>12822</v>
      </c>
      <c r="D2151" s="52" t="s">
        <v>11543</v>
      </c>
      <c r="E2151" s="52" t="s">
        <v>12823</v>
      </c>
      <c r="F2151" s="52" t="s">
        <v>13285</v>
      </c>
      <c r="G2151" s="52">
        <v>3103</v>
      </c>
      <c r="H2151" s="52" t="s">
        <v>13233</v>
      </c>
      <c r="I2151" s="52" t="s">
        <v>13234</v>
      </c>
    </row>
    <row r="2152" spans="1:9" x14ac:dyDescent="0.25">
      <c r="A2152" s="53">
        <v>3100302</v>
      </c>
      <c r="B2152" s="53">
        <v>31</v>
      </c>
      <c r="C2152" s="52" t="s">
        <v>12888</v>
      </c>
      <c r="D2152" s="52" t="s">
        <v>12889</v>
      </c>
      <c r="E2152" s="52" t="s">
        <v>12823</v>
      </c>
      <c r="F2152" s="52" t="s">
        <v>13286</v>
      </c>
      <c r="G2152" s="52">
        <v>3103</v>
      </c>
      <c r="H2152" s="52" t="s">
        <v>13233</v>
      </c>
      <c r="I2152" s="52" t="s">
        <v>13234</v>
      </c>
    </row>
    <row r="2153" spans="1:9" x14ac:dyDescent="0.25">
      <c r="A2153" s="53">
        <v>3100401</v>
      </c>
      <c r="B2153" s="53">
        <v>31</v>
      </c>
      <c r="C2153" s="52" t="s">
        <v>12888</v>
      </c>
      <c r="D2153" s="52" t="s">
        <v>12889</v>
      </c>
      <c r="E2153" s="52" t="s">
        <v>12823</v>
      </c>
      <c r="F2153" s="52" t="s">
        <v>13287</v>
      </c>
      <c r="G2153" s="52">
        <v>3103</v>
      </c>
      <c r="H2153" s="52" t="s">
        <v>13233</v>
      </c>
      <c r="I2153" s="52" t="s">
        <v>13234</v>
      </c>
    </row>
    <row r="2154" spans="1:9" x14ac:dyDescent="0.25">
      <c r="A2154" s="53">
        <v>3100500</v>
      </c>
      <c r="B2154" s="53">
        <v>31</v>
      </c>
      <c r="C2154" s="52" t="s">
        <v>12888</v>
      </c>
      <c r="D2154" s="52" t="s">
        <v>12889</v>
      </c>
      <c r="E2154" s="52" t="s">
        <v>12823</v>
      </c>
      <c r="F2154" s="52" t="s">
        <v>13288</v>
      </c>
      <c r="G2154" s="52">
        <v>3103</v>
      </c>
      <c r="H2154" s="52" t="s">
        <v>13233</v>
      </c>
      <c r="I2154" s="52" t="s">
        <v>13234</v>
      </c>
    </row>
    <row r="2155" spans="1:9" x14ac:dyDescent="0.25">
      <c r="A2155" s="53">
        <v>3101102</v>
      </c>
      <c r="B2155" s="53">
        <v>31</v>
      </c>
      <c r="C2155" s="52" t="s">
        <v>12888</v>
      </c>
      <c r="D2155" s="52" t="s">
        <v>12889</v>
      </c>
      <c r="E2155" s="52" t="s">
        <v>12823</v>
      </c>
      <c r="F2155" s="52" t="s">
        <v>13289</v>
      </c>
      <c r="G2155" s="52">
        <v>3103</v>
      </c>
      <c r="H2155" s="52" t="s">
        <v>13233</v>
      </c>
      <c r="I2155" s="52" t="s">
        <v>13234</v>
      </c>
    </row>
    <row r="2156" spans="1:9" x14ac:dyDescent="0.25">
      <c r="A2156" s="53">
        <v>3101805</v>
      </c>
      <c r="B2156" s="53">
        <v>31</v>
      </c>
      <c r="C2156" s="52" t="s">
        <v>12888</v>
      </c>
      <c r="D2156" s="52" t="s">
        <v>12889</v>
      </c>
      <c r="E2156" s="52" t="s">
        <v>12823</v>
      </c>
      <c r="F2156" s="52" t="s">
        <v>13290</v>
      </c>
      <c r="G2156" s="52">
        <v>3103</v>
      </c>
      <c r="H2156" s="52" t="s">
        <v>13233</v>
      </c>
      <c r="I2156" s="52" t="s">
        <v>13234</v>
      </c>
    </row>
    <row r="2157" spans="1:9" x14ac:dyDescent="0.25">
      <c r="A2157" s="53">
        <v>3102050</v>
      </c>
      <c r="B2157" s="53">
        <v>31</v>
      </c>
      <c r="C2157" s="52" t="s">
        <v>12888</v>
      </c>
      <c r="D2157" s="52" t="s">
        <v>12889</v>
      </c>
      <c r="E2157" s="52" t="s">
        <v>12823</v>
      </c>
      <c r="F2157" s="52" t="s">
        <v>13291</v>
      </c>
      <c r="G2157" s="52">
        <v>3103</v>
      </c>
      <c r="H2157" s="52" t="s">
        <v>13233</v>
      </c>
      <c r="I2157" s="52" t="s">
        <v>13234</v>
      </c>
    </row>
    <row r="2158" spans="1:9" x14ac:dyDescent="0.25">
      <c r="A2158" s="53">
        <v>3102209</v>
      </c>
      <c r="B2158" s="53">
        <v>31</v>
      </c>
      <c r="C2158" s="52" t="s">
        <v>12888</v>
      </c>
      <c r="D2158" s="52" t="s">
        <v>12889</v>
      </c>
      <c r="E2158" s="52" t="s">
        <v>12823</v>
      </c>
      <c r="F2158" s="52" t="s">
        <v>13292</v>
      </c>
      <c r="G2158" s="52">
        <v>3103</v>
      </c>
      <c r="H2158" s="52" t="s">
        <v>13233</v>
      </c>
      <c r="I2158" s="52" t="s">
        <v>13234</v>
      </c>
    </row>
    <row r="2159" spans="1:9" x14ac:dyDescent="0.25">
      <c r="A2159" s="53">
        <v>3102308</v>
      </c>
      <c r="B2159" s="53">
        <v>31</v>
      </c>
      <c r="C2159" s="52" t="s">
        <v>12888</v>
      </c>
      <c r="D2159" s="52" t="s">
        <v>12889</v>
      </c>
      <c r="E2159" s="52" t="s">
        <v>12823</v>
      </c>
      <c r="F2159" s="52" t="s">
        <v>13293</v>
      </c>
      <c r="G2159" s="52">
        <v>3103</v>
      </c>
      <c r="H2159" s="52" t="s">
        <v>13233</v>
      </c>
      <c r="I2159" s="52" t="s">
        <v>13234</v>
      </c>
    </row>
    <row r="2160" spans="1:9" x14ac:dyDescent="0.25">
      <c r="A2160" s="53">
        <v>3102506</v>
      </c>
      <c r="B2160" s="53">
        <v>31</v>
      </c>
      <c r="C2160" s="52" t="s">
        <v>12888</v>
      </c>
      <c r="D2160" s="52" t="s">
        <v>12889</v>
      </c>
      <c r="E2160" s="52" t="s">
        <v>12823</v>
      </c>
      <c r="F2160" s="52" t="s">
        <v>13294</v>
      </c>
      <c r="G2160" s="52">
        <v>3103</v>
      </c>
      <c r="H2160" s="52" t="s">
        <v>13233</v>
      </c>
      <c r="I2160" s="52" t="s">
        <v>13234</v>
      </c>
    </row>
    <row r="2161" spans="1:9" x14ac:dyDescent="0.25">
      <c r="A2161" s="53">
        <v>3103009</v>
      </c>
      <c r="B2161" s="53">
        <v>31</v>
      </c>
      <c r="C2161" s="52" t="s">
        <v>12888</v>
      </c>
      <c r="D2161" s="52" t="s">
        <v>12889</v>
      </c>
      <c r="E2161" s="52" t="s">
        <v>12823</v>
      </c>
      <c r="F2161" s="52" t="s">
        <v>13295</v>
      </c>
      <c r="G2161" s="52">
        <v>3103</v>
      </c>
      <c r="H2161" s="52" t="s">
        <v>13233</v>
      </c>
      <c r="I2161" s="52" t="s">
        <v>13234</v>
      </c>
    </row>
    <row r="2162" spans="1:9" x14ac:dyDescent="0.25">
      <c r="A2162" s="53">
        <v>3105707</v>
      </c>
      <c r="B2162" s="53">
        <v>31</v>
      </c>
      <c r="C2162" s="52" t="s">
        <v>12888</v>
      </c>
      <c r="D2162" s="52" t="s">
        <v>12889</v>
      </c>
      <c r="E2162" s="52" t="s">
        <v>12823</v>
      </c>
      <c r="F2162" s="52" t="s">
        <v>13296</v>
      </c>
      <c r="G2162" s="52">
        <v>3103</v>
      </c>
      <c r="H2162" s="52" t="s">
        <v>13233</v>
      </c>
      <c r="I2162" s="52" t="s">
        <v>13234</v>
      </c>
    </row>
    <row r="2163" spans="1:9" x14ac:dyDescent="0.25">
      <c r="A2163" s="53">
        <v>3106002</v>
      </c>
      <c r="B2163" s="53">
        <v>31</v>
      </c>
      <c r="C2163" s="52" t="s">
        <v>12888</v>
      </c>
      <c r="D2163" s="52" t="s">
        <v>12889</v>
      </c>
      <c r="E2163" s="52" t="s">
        <v>12823</v>
      </c>
      <c r="F2163" s="52" t="s">
        <v>13297</v>
      </c>
      <c r="G2163" s="52">
        <v>3103</v>
      </c>
      <c r="H2163" s="52" t="s">
        <v>13233</v>
      </c>
      <c r="I2163" s="52" t="s">
        <v>13234</v>
      </c>
    </row>
    <row r="2164" spans="1:9" x14ac:dyDescent="0.25">
      <c r="A2164" s="53">
        <v>3106309</v>
      </c>
      <c r="B2164" s="53">
        <v>31</v>
      </c>
      <c r="C2164" s="52" t="s">
        <v>12888</v>
      </c>
      <c r="D2164" s="52" t="s">
        <v>12889</v>
      </c>
      <c r="E2164" s="52" t="s">
        <v>12823</v>
      </c>
      <c r="F2164" s="52" t="s">
        <v>13298</v>
      </c>
      <c r="G2164" s="52">
        <v>3103</v>
      </c>
      <c r="H2164" s="52" t="s">
        <v>13233</v>
      </c>
      <c r="I2164" s="52" t="s">
        <v>13234</v>
      </c>
    </row>
    <row r="2165" spans="1:9" x14ac:dyDescent="0.25">
      <c r="A2165" s="53">
        <v>3107802</v>
      </c>
      <c r="B2165" s="53">
        <v>31</v>
      </c>
      <c r="C2165" s="52" t="s">
        <v>12888</v>
      </c>
      <c r="D2165" s="52" t="s">
        <v>12889</v>
      </c>
      <c r="E2165" s="52" t="s">
        <v>12823</v>
      </c>
      <c r="F2165" s="52" t="s">
        <v>13299</v>
      </c>
      <c r="G2165" s="52">
        <v>3103</v>
      </c>
      <c r="H2165" s="52" t="s">
        <v>13233</v>
      </c>
      <c r="I2165" s="52" t="s">
        <v>13234</v>
      </c>
    </row>
    <row r="2166" spans="1:9" x14ac:dyDescent="0.25">
      <c r="A2166" s="53">
        <v>3109253</v>
      </c>
      <c r="B2166" s="53">
        <v>31</v>
      </c>
      <c r="C2166" s="52" t="s">
        <v>12888</v>
      </c>
      <c r="D2166" s="52" t="s">
        <v>12889</v>
      </c>
      <c r="E2166" s="52" t="s">
        <v>12823</v>
      </c>
      <c r="F2166" s="52" t="s">
        <v>13300</v>
      </c>
      <c r="G2166" s="52">
        <v>3103</v>
      </c>
      <c r="H2166" s="52" t="s">
        <v>13233</v>
      </c>
      <c r="I2166" s="52" t="s">
        <v>13234</v>
      </c>
    </row>
    <row r="2167" spans="1:9" x14ac:dyDescent="0.25">
      <c r="A2167" s="53">
        <v>3110103</v>
      </c>
      <c r="B2167" s="53">
        <v>31</v>
      </c>
      <c r="C2167" s="52" t="s">
        <v>12888</v>
      </c>
      <c r="D2167" s="52" t="s">
        <v>12889</v>
      </c>
      <c r="E2167" s="52" t="s">
        <v>12823</v>
      </c>
      <c r="F2167" s="52" t="s">
        <v>13301</v>
      </c>
      <c r="G2167" s="52">
        <v>3103</v>
      </c>
      <c r="H2167" s="52" t="s">
        <v>13233</v>
      </c>
      <c r="I2167" s="52" t="s">
        <v>13234</v>
      </c>
    </row>
    <row r="2168" spans="1:9" x14ac:dyDescent="0.25">
      <c r="A2168" s="53">
        <v>3112109</v>
      </c>
      <c r="B2168" s="53">
        <v>31</v>
      </c>
      <c r="C2168" s="52" t="s">
        <v>12888</v>
      </c>
      <c r="D2168" s="52" t="s">
        <v>12889</v>
      </c>
      <c r="E2168" s="52" t="s">
        <v>12823</v>
      </c>
      <c r="F2168" s="52" t="s">
        <v>13302</v>
      </c>
      <c r="G2168" s="52">
        <v>3103</v>
      </c>
      <c r="H2168" s="52" t="s">
        <v>13233</v>
      </c>
      <c r="I2168" s="52" t="s">
        <v>13234</v>
      </c>
    </row>
    <row r="2169" spans="1:9" x14ac:dyDescent="0.25">
      <c r="A2169" s="53">
        <v>3112653</v>
      </c>
      <c r="B2169" s="53">
        <v>31</v>
      </c>
      <c r="C2169" s="52" t="s">
        <v>12888</v>
      </c>
      <c r="D2169" s="52" t="s">
        <v>12889</v>
      </c>
      <c r="E2169" s="52" t="s">
        <v>12823</v>
      </c>
      <c r="F2169" s="52" t="s">
        <v>13303</v>
      </c>
      <c r="G2169" s="52">
        <v>3103</v>
      </c>
      <c r="H2169" s="52" t="s">
        <v>13233</v>
      </c>
      <c r="I2169" s="52" t="s">
        <v>13234</v>
      </c>
    </row>
    <row r="2170" spans="1:9" x14ac:dyDescent="0.25">
      <c r="A2170" s="53">
        <v>3112901</v>
      </c>
      <c r="B2170" s="53">
        <v>31</v>
      </c>
      <c r="C2170" s="52" t="s">
        <v>12888</v>
      </c>
      <c r="D2170" s="52" t="s">
        <v>12889</v>
      </c>
      <c r="E2170" s="52" t="s">
        <v>12823</v>
      </c>
      <c r="F2170" s="52" t="s">
        <v>13304</v>
      </c>
      <c r="G2170" s="52">
        <v>3103</v>
      </c>
      <c r="H2170" s="52" t="s">
        <v>13233</v>
      </c>
      <c r="I2170" s="52" t="s">
        <v>13234</v>
      </c>
    </row>
    <row r="2171" spans="1:9" x14ac:dyDescent="0.25">
      <c r="A2171" s="53">
        <v>3113305</v>
      </c>
      <c r="B2171" s="53">
        <v>31</v>
      </c>
      <c r="C2171" s="52" t="s">
        <v>12888</v>
      </c>
      <c r="D2171" s="52" t="s">
        <v>12889</v>
      </c>
      <c r="E2171" s="52" t="s">
        <v>12823</v>
      </c>
      <c r="F2171" s="52" t="s">
        <v>13305</v>
      </c>
      <c r="G2171" s="52">
        <v>3103</v>
      </c>
      <c r="H2171" s="52" t="s">
        <v>13233</v>
      </c>
      <c r="I2171" s="52" t="s">
        <v>13234</v>
      </c>
    </row>
    <row r="2172" spans="1:9" x14ac:dyDescent="0.25">
      <c r="A2172" s="53">
        <v>3113404</v>
      </c>
      <c r="B2172" s="53">
        <v>31</v>
      </c>
      <c r="C2172" s="52" t="s">
        <v>12888</v>
      </c>
      <c r="D2172" s="52" t="s">
        <v>12889</v>
      </c>
      <c r="E2172" s="52" t="s">
        <v>12823</v>
      </c>
      <c r="F2172" s="52" t="s">
        <v>13306</v>
      </c>
      <c r="G2172" s="52">
        <v>3103</v>
      </c>
      <c r="H2172" s="52" t="s">
        <v>13233</v>
      </c>
      <c r="I2172" s="52" t="s">
        <v>13234</v>
      </c>
    </row>
    <row r="2173" spans="1:9" x14ac:dyDescent="0.25">
      <c r="A2173" s="53">
        <v>3115706</v>
      </c>
      <c r="B2173" s="53">
        <v>31</v>
      </c>
      <c r="C2173" s="52" t="s">
        <v>12888</v>
      </c>
      <c r="D2173" s="52" t="s">
        <v>12889</v>
      </c>
      <c r="E2173" s="52" t="s">
        <v>12823</v>
      </c>
      <c r="F2173" s="52" t="s">
        <v>13307</v>
      </c>
      <c r="G2173" s="52">
        <v>3103</v>
      </c>
      <c r="H2173" s="52" t="s">
        <v>13233</v>
      </c>
      <c r="I2173" s="52" t="s">
        <v>13234</v>
      </c>
    </row>
    <row r="2174" spans="1:9" x14ac:dyDescent="0.25">
      <c r="A2174" s="53">
        <v>3116001</v>
      </c>
      <c r="B2174" s="53">
        <v>31</v>
      </c>
      <c r="C2174" s="52" t="s">
        <v>12888</v>
      </c>
      <c r="D2174" s="52" t="s">
        <v>12889</v>
      </c>
      <c r="E2174" s="52" t="s">
        <v>12823</v>
      </c>
      <c r="F2174" s="52" t="s">
        <v>13308</v>
      </c>
      <c r="G2174" s="52">
        <v>3103</v>
      </c>
      <c r="H2174" s="52" t="s">
        <v>13233</v>
      </c>
      <c r="I2174" s="52" t="s">
        <v>13234</v>
      </c>
    </row>
    <row r="2175" spans="1:9" x14ac:dyDescent="0.25">
      <c r="A2175" s="53">
        <v>3117405</v>
      </c>
      <c r="B2175" s="53">
        <v>31</v>
      </c>
      <c r="C2175" s="52" t="s">
        <v>12888</v>
      </c>
      <c r="D2175" s="52" t="s">
        <v>12889</v>
      </c>
      <c r="E2175" s="52" t="s">
        <v>12823</v>
      </c>
      <c r="F2175" s="52" t="s">
        <v>13309</v>
      </c>
      <c r="G2175" s="52">
        <v>3103</v>
      </c>
      <c r="H2175" s="52" t="s">
        <v>13233</v>
      </c>
      <c r="I2175" s="52" t="s">
        <v>13234</v>
      </c>
    </row>
    <row r="2176" spans="1:9" x14ac:dyDescent="0.25">
      <c r="A2176" s="53">
        <v>3118403</v>
      </c>
      <c r="B2176" s="53">
        <v>31</v>
      </c>
      <c r="C2176" s="52" t="s">
        <v>12888</v>
      </c>
      <c r="D2176" s="52" t="s">
        <v>12889</v>
      </c>
      <c r="E2176" s="52" t="s">
        <v>12823</v>
      </c>
      <c r="F2176" s="52" t="s">
        <v>13310</v>
      </c>
      <c r="G2176" s="52">
        <v>3103</v>
      </c>
      <c r="H2176" s="52" t="s">
        <v>13233</v>
      </c>
      <c r="I2176" s="52" t="s">
        <v>13234</v>
      </c>
    </row>
    <row r="2177" spans="1:9" x14ac:dyDescent="0.25">
      <c r="A2177" s="53">
        <v>3119203</v>
      </c>
      <c r="B2177" s="53">
        <v>31</v>
      </c>
      <c r="C2177" s="52" t="s">
        <v>12888</v>
      </c>
      <c r="D2177" s="52" t="s">
        <v>12889</v>
      </c>
      <c r="E2177" s="52" t="s">
        <v>12823</v>
      </c>
      <c r="F2177" s="52" t="s">
        <v>13311</v>
      </c>
      <c r="G2177" s="52">
        <v>3103</v>
      </c>
      <c r="H2177" s="52" t="s">
        <v>13233</v>
      </c>
      <c r="I2177" s="52" t="s">
        <v>13234</v>
      </c>
    </row>
    <row r="2178" spans="1:9" x14ac:dyDescent="0.25">
      <c r="A2178" s="53">
        <v>3119401</v>
      </c>
      <c r="B2178" s="53">
        <v>31</v>
      </c>
      <c r="C2178" s="52" t="s">
        <v>12888</v>
      </c>
      <c r="D2178" s="52" t="s">
        <v>12889</v>
      </c>
      <c r="E2178" s="52" t="s">
        <v>12823</v>
      </c>
      <c r="F2178" s="52" t="s">
        <v>13312</v>
      </c>
      <c r="G2178" s="52">
        <v>3103</v>
      </c>
      <c r="H2178" s="52" t="s">
        <v>13233</v>
      </c>
      <c r="I2178" s="52" t="s">
        <v>13234</v>
      </c>
    </row>
    <row r="2179" spans="1:9" x14ac:dyDescent="0.25">
      <c r="A2179" s="53">
        <v>3120003</v>
      </c>
      <c r="B2179" s="53">
        <v>31</v>
      </c>
      <c r="C2179" s="52" t="s">
        <v>12888</v>
      </c>
      <c r="D2179" s="52" t="s">
        <v>12889</v>
      </c>
      <c r="E2179" s="52" t="s">
        <v>12823</v>
      </c>
      <c r="F2179" s="52" t="s">
        <v>13313</v>
      </c>
      <c r="G2179" s="52">
        <v>3103</v>
      </c>
      <c r="H2179" s="52" t="s">
        <v>13233</v>
      </c>
      <c r="I2179" s="52" t="s">
        <v>13234</v>
      </c>
    </row>
    <row r="2180" spans="1:9" x14ac:dyDescent="0.25">
      <c r="A2180" s="53">
        <v>3120839</v>
      </c>
      <c r="B2180" s="53">
        <v>31</v>
      </c>
      <c r="C2180" s="52" t="s">
        <v>12888</v>
      </c>
      <c r="D2180" s="52" t="s">
        <v>12889</v>
      </c>
      <c r="E2180" s="52" t="s">
        <v>12823</v>
      </c>
      <c r="F2180" s="52" t="s">
        <v>13314</v>
      </c>
      <c r="G2180" s="52">
        <v>3103</v>
      </c>
      <c r="H2180" s="52" t="s">
        <v>13233</v>
      </c>
      <c r="I2180" s="52" t="s">
        <v>13234</v>
      </c>
    </row>
    <row r="2181" spans="1:9" x14ac:dyDescent="0.25">
      <c r="A2181" s="53">
        <v>3121803</v>
      </c>
      <c r="B2181" s="53">
        <v>31</v>
      </c>
      <c r="C2181" s="52" t="s">
        <v>12888</v>
      </c>
      <c r="D2181" s="52" t="s">
        <v>12889</v>
      </c>
      <c r="E2181" s="52" t="s">
        <v>12823</v>
      </c>
      <c r="F2181" s="52" t="s">
        <v>13315</v>
      </c>
      <c r="G2181" s="52">
        <v>3103</v>
      </c>
      <c r="H2181" s="52" t="s">
        <v>13233</v>
      </c>
      <c r="I2181" s="52" t="s">
        <v>13234</v>
      </c>
    </row>
    <row r="2182" spans="1:9" x14ac:dyDescent="0.25">
      <c r="A2182" s="53">
        <v>3122009</v>
      </c>
      <c r="B2182" s="53">
        <v>31</v>
      </c>
      <c r="C2182" s="52" t="s">
        <v>12888</v>
      </c>
      <c r="D2182" s="52" t="s">
        <v>12889</v>
      </c>
      <c r="E2182" s="52" t="s">
        <v>12823</v>
      </c>
      <c r="F2182" s="52" t="s">
        <v>13316</v>
      </c>
      <c r="G2182" s="52">
        <v>3103</v>
      </c>
      <c r="H2182" s="52" t="s">
        <v>13233</v>
      </c>
      <c r="I2182" s="52" t="s">
        <v>13234</v>
      </c>
    </row>
    <row r="2183" spans="1:9" x14ac:dyDescent="0.25">
      <c r="A2183" s="53">
        <v>3122108</v>
      </c>
      <c r="B2183" s="53">
        <v>31</v>
      </c>
      <c r="C2183" s="52" t="s">
        <v>12888</v>
      </c>
      <c r="D2183" s="52" t="s">
        <v>12889</v>
      </c>
      <c r="E2183" s="52" t="s">
        <v>12823</v>
      </c>
      <c r="F2183" s="52" t="s">
        <v>13317</v>
      </c>
      <c r="G2183" s="52">
        <v>3103</v>
      </c>
      <c r="H2183" s="52" t="s">
        <v>13233</v>
      </c>
      <c r="I2183" s="52" t="s">
        <v>13234</v>
      </c>
    </row>
    <row r="2184" spans="1:9" x14ac:dyDescent="0.25">
      <c r="A2184" s="53">
        <v>3122504</v>
      </c>
      <c r="B2184" s="53">
        <v>31</v>
      </c>
      <c r="C2184" s="52" t="s">
        <v>12888</v>
      </c>
      <c r="D2184" s="52" t="s">
        <v>12889</v>
      </c>
      <c r="E2184" s="52" t="s">
        <v>12823</v>
      </c>
      <c r="F2184" s="52" t="s">
        <v>13318</v>
      </c>
      <c r="G2184" s="52">
        <v>3103</v>
      </c>
      <c r="H2184" s="52" t="s">
        <v>13233</v>
      </c>
      <c r="I2184" s="52" t="s">
        <v>13234</v>
      </c>
    </row>
    <row r="2185" spans="1:9" x14ac:dyDescent="0.25">
      <c r="A2185" s="53">
        <v>3122702</v>
      </c>
      <c r="B2185" s="53">
        <v>31</v>
      </c>
      <c r="C2185" s="52" t="s">
        <v>12888</v>
      </c>
      <c r="D2185" s="52" t="s">
        <v>12889</v>
      </c>
      <c r="E2185" s="52" t="s">
        <v>12823</v>
      </c>
      <c r="F2185" s="52" t="s">
        <v>13319</v>
      </c>
      <c r="G2185" s="52">
        <v>3103</v>
      </c>
      <c r="H2185" s="52" t="s">
        <v>13233</v>
      </c>
      <c r="I2185" s="52" t="s">
        <v>13234</v>
      </c>
    </row>
    <row r="2186" spans="1:9" x14ac:dyDescent="0.25">
      <c r="A2186" s="53">
        <v>3123528</v>
      </c>
      <c r="B2186" s="53">
        <v>31</v>
      </c>
      <c r="C2186" s="52" t="s">
        <v>12888</v>
      </c>
      <c r="D2186" s="52" t="s">
        <v>12889</v>
      </c>
      <c r="E2186" s="52" t="s">
        <v>12823</v>
      </c>
      <c r="F2186" s="52" t="s">
        <v>13320</v>
      </c>
      <c r="G2186" s="52">
        <v>3103</v>
      </c>
      <c r="H2186" s="52" t="s">
        <v>13233</v>
      </c>
      <c r="I2186" s="52" t="s">
        <v>13234</v>
      </c>
    </row>
    <row r="2187" spans="1:9" x14ac:dyDescent="0.25">
      <c r="A2187" s="53">
        <v>3123700</v>
      </c>
      <c r="B2187" s="53">
        <v>31</v>
      </c>
      <c r="C2187" s="52" t="s">
        <v>12888</v>
      </c>
      <c r="D2187" s="52" t="s">
        <v>12889</v>
      </c>
      <c r="E2187" s="52" t="s">
        <v>12823</v>
      </c>
      <c r="F2187" s="52" t="s">
        <v>13321</v>
      </c>
      <c r="G2187" s="52">
        <v>3103</v>
      </c>
      <c r="H2187" s="52" t="s">
        <v>13233</v>
      </c>
      <c r="I2187" s="52" t="s">
        <v>13234</v>
      </c>
    </row>
    <row r="2188" spans="1:9" x14ac:dyDescent="0.25">
      <c r="A2188" s="53">
        <v>3123858</v>
      </c>
      <c r="B2188" s="53">
        <v>31</v>
      </c>
      <c r="C2188" s="52" t="s">
        <v>12888</v>
      </c>
      <c r="D2188" s="52" t="s">
        <v>12889</v>
      </c>
      <c r="E2188" s="52" t="s">
        <v>12823</v>
      </c>
      <c r="F2188" s="52" t="s">
        <v>13322</v>
      </c>
      <c r="G2188" s="52">
        <v>3103</v>
      </c>
      <c r="H2188" s="52" t="s">
        <v>13233</v>
      </c>
      <c r="I2188" s="52" t="s">
        <v>13234</v>
      </c>
    </row>
    <row r="2189" spans="1:9" x14ac:dyDescent="0.25">
      <c r="A2189" s="53">
        <v>3124203</v>
      </c>
      <c r="B2189" s="53">
        <v>31</v>
      </c>
      <c r="C2189" s="52" t="s">
        <v>12888</v>
      </c>
      <c r="D2189" s="52" t="s">
        <v>12889</v>
      </c>
      <c r="E2189" s="52" t="s">
        <v>12823</v>
      </c>
      <c r="F2189" s="52" t="s">
        <v>13323</v>
      </c>
      <c r="G2189" s="52">
        <v>3103</v>
      </c>
      <c r="H2189" s="52" t="s">
        <v>13233</v>
      </c>
      <c r="I2189" s="52" t="s">
        <v>13234</v>
      </c>
    </row>
    <row r="2190" spans="1:9" x14ac:dyDescent="0.25">
      <c r="A2190" s="53">
        <v>3125309</v>
      </c>
      <c r="B2190" s="53">
        <v>31</v>
      </c>
      <c r="C2190" s="52" t="s">
        <v>12888</v>
      </c>
      <c r="D2190" s="52" t="s">
        <v>12889</v>
      </c>
      <c r="E2190" s="52" t="s">
        <v>12823</v>
      </c>
      <c r="F2190" s="52" t="s">
        <v>13324</v>
      </c>
      <c r="G2190" s="52">
        <v>3103</v>
      </c>
      <c r="H2190" s="52" t="s">
        <v>13233</v>
      </c>
      <c r="I2190" s="52" t="s">
        <v>13234</v>
      </c>
    </row>
    <row r="2191" spans="1:9" x14ac:dyDescent="0.25">
      <c r="A2191" s="53">
        <v>3125804</v>
      </c>
      <c r="B2191" s="53">
        <v>31</v>
      </c>
      <c r="C2191" s="52" t="s">
        <v>12888</v>
      </c>
      <c r="D2191" s="52" t="s">
        <v>12889</v>
      </c>
      <c r="E2191" s="52" t="s">
        <v>12823</v>
      </c>
      <c r="F2191" s="52" t="s">
        <v>13325</v>
      </c>
      <c r="G2191" s="52">
        <v>3103</v>
      </c>
      <c r="H2191" s="52" t="s">
        <v>13233</v>
      </c>
      <c r="I2191" s="52" t="s">
        <v>13234</v>
      </c>
    </row>
    <row r="2192" spans="1:9" x14ac:dyDescent="0.25">
      <c r="A2192" s="53">
        <v>3125952</v>
      </c>
      <c r="B2192" s="53">
        <v>31</v>
      </c>
      <c r="C2192" s="52" t="s">
        <v>12888</v>
      </c>
      <c r="D2192" s="52" t="s">
        <v>12889</v>
      </c>
      <c r="E2192" s="52" t="s">
        <v>12823</v>
      </c>
      <c r="F2192" s="52" t="s">
        <v>13326</v>
      </c>
      <c r="G2192" s="52">
        <v>3103</v>
      </c>
      <c r="H2192" s="52" t="s">
        <v>13233</v>
      </c>
      <c r="I2192" s="52" t="s">
        <v>13234</v>
      </c>
    </row>
    <row r="2193" spans="1:9" x14ac:dyDescent="0.25">
      <c r="A2193" s="53">
        <v>3126901</v>
      </c>
      <c r="B2193" s="53">
        <v>31</v>
      </c>
      <c r="C2193" s="52" t="s">
        <v>12888</v>
      </c>
      <c r="D2193" s="52" t="s">
        <v>12889</v>
      </c>
      <c r="E2193" s="52" t="s">
        <v>12823</v>
      </c>
      <c r="F2193" s="52" t="s">
        <v>13327</v>
      </c>
      <c r="G2193" s="52">
        <v>3103</v>
      </c>
      <c r="H2193" s="52" t="s">
        <v>13233</v>
      </c>
      <c r="I2193" s="52" t="s">
        <v>13234</v>
      </c>
    </row>
    <row r="2194" spans="1:9" x14ac:dyDescent="0.25">
      <c r="A2194" s="53">
        <v>3127305</v>
      </c>
      <c r="B2194" s="53">
        <v>31</v>
      </c>
      <c r="C2194" s="52" t="s">
        <v>12888</v>
      </c>
      <c r="D2194" s="52" t="s">
        <v>12889</v>
      </c>
      <c r="E2194" s="52" t="s">
        <v>12823</v>
      </c>
      <c r="F2194" s="52" t="s">
        <v>13328</v>
      </c>
      <c r="G2194" s="52">
        <v>3103</v>
      </c>
      <c r="H2194" s="52" t="s">
        <v>13233</v>
      </c>
      <c r="I2194" s="52" t="s">
        <v>13234</v>
      </c>
    </row>
    <row r="2195" spans="1:9" x14ac:dyDescent="0.25">
      <c r="A2195" s="53">
        <v>3127370</v>
      </c>
      <c r="B2195" s="53">
        <v>31</v>
      </c>
      <c r="C2195" s="52" t="s">
        <v>12888</v>
      </c>
      <c r="D2195" s="52" t="s">
        <v>12889</v>
      </c>
      <c r="E2195" s="52" t="s">
        <v>12823</v>
      </c>
      <c r="F2195" s="52" t="s">
        <v>13329</v>
      </c>
      <c r="G2195" s="52">
        <v>3103</v>
      </c>
      <c r="H2195" s="52" t="s">
        <v>13233</v>
      </c>
      <c r="I2195" s="52" t="s">
        <v>13234</v>
      </c>
    </row>
    <row r="2196" spans="1:9" x14ac:dyDescent="0.25">
      <c r="A2196" s="53">
        <v>3127503</v>
      </c>
      <c r="B2196" s="53">
        <v>31</v>
      </c>
      <c r="C2196" s="52" t="s">
        <v>12888</v>
      </c>
      <c r="D2196" s="52" t="s">
        <v>12889</v>
      </c>
      <c r="E2196" s="52" t="s">
        <v>12823</v>
      </c>
      <c r="F2196" s="52" t="s">
        <v>13330</v>
      </c>
      <c r="G2196" s="52">
        <v>3103</v>
      </c>
      <c r="H2196" s="52" t="s">
        <v>13233</v>
      </c>
      <c r="I2196" s="52" t="s">
        <v>13234</v>
      </c>
    </row>
    <row r="2197" spans="1:9" x14ac:dyDescent="0.25">
      <c r="A2197" s="53">
        <v>3127701</v>
      </c>
      <c r="B2197" s="53">
        <v>31</v>
      </c>
      <c r="C2197" s="52" t="s">
        <v>12888</v>
      </c>
      <c r="D2197" s="52" t="s">
        <v>12889</v>
      </c>
      <c r="E2197" s="52" t="s">
        <v>12823</v>
      </c>
      <c r="F2197" s="52" t="s">
        <v>13331</v>
      </c>
      <c r="G2197" s="52">
        <v>3103</v>
      </c>
      <c r="H2197" s="52" t="s">
        <v>13233</v>
      </c>
      <c r="I2197" s="52" t="s">
        <v>13234</v>
      </c>
    </row>
    <row r="2198" spans="1:9" x14ac:dyDescent="0.25">
      <c r="A2198" s="53">
        <v>3128204</v>
      </c>
      <c r="B2198" s="53">
        <v>31</v>
      </c>
      <c r="C2198" s="52" t="s">
        <v>12888</v>
      </c>
      <c r="D2198" s="52" t="s">
        <v>12889</v>
      </c>
      <c r="E2198" s="52" t="s">
        <v>12823</v>
      </c>
      <c r="F2198" s="52" t="s">
        <v>13332</v>
      </c>
      <c r="G2198" s="52">
        <v>3103</v>
      </c>
      <c r="H2198" s="52" t="s">
        <v>13233</v>
      </c>
      <c r="I2198" s="52" t="s">
        <v>13234</v>
      </c>
    </row>
    <row r="2199" spans="1:9" x14ac:dyDescent="0.25">
      <c r="A2199" s="53">
        <v>3129301</v>
      </c>
      <c r="B2199" s="53">
        <v>31</v>
      </c>
      <c r="C2199" s="52" t="s">
        <v>12888</v>
      </c>
      <c r="D2199" s="52" t="s">
        <v>12889</v>
      </c>
      <c r="E2199" s="52" t="s">
        <v>12823</v>
      </c>
      <c r="F2199" s="52" t="s">
        <v>13333</v>
      </c>
      <c r="G2199" s="52">
        <v>3103</v>
      </c>
      <c r="H2199" s="52" t="s">
        <v>13233</v>
      </c>
      <c r="I2199" s="52" t="s">
        <v>13234</v>
      </c>
    </row>
    <row r="2200" spans="1:9" x14ac:dyDescent="0.25">
      <c r="A2200" s="53">
        <v>3130556</v>
      </c>
      <c r="B2200" s="53">
        <v>31</v>
      </c>
      <c r="C2200" s="52" t="s">
        <v>12888</v>
      </c>
      <c r="D2200" s="52" t="s">
        <v>12889</v>
      </c>
      <c r="E2200" s="52" t="s">
        <v>12823</v>
      </c>
      <c r="F2200" s="52" t="s">
        <v>13334</v>
      </c>
      <c r="G2200" s="52">
        <v>3103</v>
      </c>
      <c r="H2200" s="52" t="s">
        <v>13233</v>
      </c>
      <c r="I2200" s="52" t="s">
        <v>13234</v>
      </c>
    </row>
    <row r="2201" spans="1:9" x14ac:dyDescent="0.25">
      <c r="A2201" s="53">
        <v>3130903</v>
      </c>
      <c r="B2201" s="53">
        <v>31</v>
      </c>
      <c r="C2201" s="52" t="s">
        <v>12888</v>
      </c>
      <c r="D2201" s="52" t="s">
        <v>12889</v>
      </c>
      <c r="E2201" s="52" t="s">
        <v>12823</v>
      </c>
      <c r="F2201" s="52" t="s">
        <v>13335</v>
      </c>
      <c r="G2201" s="52">
        <v>3103</v>
      </c>
      <c r="H2201" s="52" t="s">
        <v>13233</v>
      </c>
      <c r="I2201" s="52" t="s">
        <v>13234</v>
      </c>
    </row>
    <row r="2202" spans="1:9" x14ac:dyDescent="0.25">
      <c r="A2202" s="53">
        <v>3131158</v>
      </c>
      <c r="B2202" s="53">
        <v>31</v>
      </c>
      <c r="C2202" s="52" t="s">
        <v>12888</v>
      </c>
      <c r="D2202" s="52" t="s">
        <v>12889</v>
      </c>
      <c r="E2202" s="52" t="s">
        <v>12823</v>
      </c>
      <c r="F2202" s="52" t="s">
        <v>13336</v>
      </c>
      <c r="G2202" s="52">
        <v>3103</v>
      </c>
      <c r="H2202" s="52" t="s">
        <v>13233</v>
      </c>
      <c r="I2202" s="52" t="s">
        <v>13234</v>
      </c>
    </row>
    <row r="2203" spans="1:9" x14ac:dyDescent="0.25">
      <c r="A2203" s="53">
        <v>3131208</v>
      </c>
      <c r="B2203" s="53">
        <v>31</v>
      </c>
      <c r="C2203" s="52" t="s">
        <v>12888</v>
      </c>
      <c r="D2203" s="52" t="s">
        <v>12889</v>
      </c>
      <c r="E2203" s="52" t="s">
        <v>12823</v>
      </c>
      <c r="F2203" s="52" t="s">
        <v>13337</v>
      </c>
      <c r="G2203" s="52">
        <v>3103</v>
      </c>
      <c r="H2203" s="52" t="s">
        <v>13233</v>
      </c>
      <c r="I2203" s="52" t="s">
        <v>13234</v>
      </c>
    </row>
    <row r="2204" spans="1:9" x14ac:dyDescent="0.25">
      <c r="A2204" s="53">
        <v>3131307</v>
      </c>
      <c r="B2204" s="53">
        <v>31</v>
      </c>
      <c r="C2204" s="52" t="s">
        <v>12888</v>
      </c>
      <c r="D2204" s="52" t="s">
        <v>12889</v>
      </c>
      <c r="E2204" s="52" t="s">
        <v>12823</v>
      </c>
      <c r="F2204" s="52" t="s">
        <v>13338</v>
      </c>
      <c r="G2204" s="52">
        <v>3103</v>
      </c>
      <c r="H2204" s="52" t="s">
        <v>13233</v>
      </c>
      <c r="I2204" s="52" t="s">
        <v>13234</v>
      </c>
    </row>
    <row r="2205" spans="1:9" x14ac:dyDescent="0.25">
      <c r="A2205" s="53">
        <v>3131802</v>
      </c>
      <c r="B2205" s="53">
        <v>31</v>
      </c>
      <c r="C2205" s="52" t="s">
        <v>12888</v>
      </c>
      <c r="D2205" s="52" t="s">
        <v>12889</v>
      </c>
      <c r="E2205" s="52" t="s">
        <v>12823</v>
      </c>
      <c r="F2205" s="52" t="s">
        <v>13339</v>
      </c>
      <c r="G2205" s="52">
        <v>3103</v>
      </c>
      <c r="H2205" s="52" t="s">
        <v>13233</v>
      </c>
      <c r="I2205" s="52" t="s">
        <v>13234</v>
      </c>
    </row>
    <row r="2206" spans="1:9" x14ac:dyDescent="0.25">
      <c r="A2206" s="53">
        <v>3133204</v>
      </c>
      <c r="B2206" s="53">
        <v>31</v>
      </c>
      <c r="C2206" s="52" t="s">
        <v>12888</v>
      </c>
      <c r="D2206" s="52" t="s">
        <v>12889</v>
      </c>
      <c r="E2206" s="52" t="s">
        <v>12823</v>
      </c>
      <c r="F2206" s="52" t="s">
        <v>13340</v>
      </c>
      <c r="G2206" s="52">
        <v>3103</v>
      </c>
      <c r="H2206" s="52" t="s">
        <v>13233</v>
      </c>
      <c r="I2206" s="52" t="s">
        <v>13234</v>
      </c>
    </row>
    <row r="2207" spans="1:9" x14ac:dyDescent="0.25">
      <c r="A2207" s="53">
        <v>3134103</v>
      </c>
      <c r="B2207" s="53">
        <v>31</v>
      </c>
      <c r="C2207" s="52" t="s">
        <v>12888</v>
      </c>
      <c r="D2207" s="52" t="s">
        <v>12889</v>
      </c>
      <c r="E2207" s="52" t="s">
        <v>12823</v>
      </c>
      <c r="F2207" s="52" t="s">
        <v>13341</v>
      </c>
      <c r="G2207" s="52">
        <v>3103</v>
      </c>
      <c r="H2207" s="52" t="s">
        <v>13233</v>
      </c>
      <c r="I2207" s="52" t="s">
        <v>13234</v>
      </c>
    </row>
    <row r="2208" spans="1:9" x14ac:dyDescent="0.25">
      <c r="A2208" s="53">
        <v>3135001</v>
      </c>
      <c r="B2208" s="53">
        <v>31</v>
      </c>
      <c r="C2208" s="52" t="s">
        <v>12888</v>
      </c>
      <c r="D2208" s="52" t="s">
        <v>12889</v>
      </c>
      <c r="E2208" s="52" t="s">
        <v>12823</v>
      </c>
      <c r="F2208" s="52" t="s">
        <v>13342</v>
      </c>
      <c r="G2208" s="52">
        <v>3103</v>
      </c>
      <c r="H2208" s="52" t="s">
        <v>13233</v>
      </c>
      <c r="I2208" s="52" t="s">
        <v>13234</v>
      </c>
    </row>
    <row r="2209" spans="1:9" x14ac:dyDescent="0.25">
      <c r="A2209" s="53">
        <v>3135076</v>
      </c>
      <c r="B2209" s="53">
        <v>31</v>
      </c>
      <c r="C2209" s="52" t="s">
        <v>12888</v>
      </c>
      <c r="D2209" s="52" t="s">
        <v>12889</v>
      </c>
      <c r="E2209" s="52" t="s">
        <v>12823</v>
      </c>
      <c r="F2209" s="52" t="s">
        <v>13343</v>
      </c>
      <c r="G2209" s="52">
        <v>3103</v>
      </c>
      <c r="H2209" s="52" t="s">
        <v>13233</v>
      </c>
      <c r="I2209" s="52" t="s">
        <v>13234</v>
      </c>
    </row>
    <row r="2210" spans="1:9" x14ac:dyDescent="0.25">
      <c r="A2210" s="53">
        <v>3135506</v>
      </c>
      <c r="B2210" s="53">
        <v>31</v>
      </c>
      <c r="C2210" s="52" t="s">
        <v>12888</v>
      </c>
      <c r="D2210" s="52" t="s">
        <v>12889</v>
      </c>
      <c r="E2210" s="52" t="s">
        <v>12823</v>
      </c>
      <c r="F2210" s="52" t="s">
        <v>13344</v>
      </c>
      <c r="G2210" s="52">
        <v>3103</v>
      </c>
      <c r="H2210" s="52" t="s">
        <v>13233</v>
      </c>
      <c r="I2210" s="52" t="s">
        <v>13234</v>
      </c>
    </row>
    <row r="2211" spans="1:9" x14ac:dyDescent="0.25">
      <c r="A2211" s="53">
        <v>3136108</v>
      </c>
      <c r="B2211" s="53">
        <v>31</v>
      </c>
      <c r="C2211" s="52" t="s">
        <v>12888</v>
      </c>
      <c r="D2211" s="52" t="s">
        <v>12889</v>
      </c>
      <c r="E2211" s="52" t="s">
        <v>12823</v>
      </c>
      <c r="F2211" s="52" t="s">
        <v>13345</v>
      </c>
      <c r="G2211" s="52">
        <v>3103</v>
      </c>
      <c r="H2211" s="52" t="s">
        <v>13233</v>
      </c>
      <c r="I2211" s="52" t="s">
        <v>13234</v>
      </c>
    </row>
    <row r="2212" spans="1:9" x14ac:dyDescent="0.25">
      <c r="A2212" s="53">
        <v>3136207</v>
      </c>
      <c r="B2212" s="53">
        <v>31</v>
      </c>
      <c r="C2212" s="52" t="s">
        <v>12888</v>
      </c>
      <c r="D2212" s="52" t="s">
        <v>12889</v>
      </c>
      <c r="E2212" s="52" t="s">
        <v>12823</v>
      </c>
      <c r="F2212" s="52" t="s">
        <v>13346</v>
      </c>
      <c r="G2212" s="52">
        <v>3103</v>
      </c>
      <c r="H2212" s="52" t="s">
        <v>13233</v>
      </c>
      <c r="I2212" s="52" t="s">
        <v>13234</v>
      </c>
    </row>
    <row r="2213" spans="1:9" x14ac:dyDescent="0.25">
      <c r="A2213" s="53">
        <v>3137700</v>
      </c>
      <c r="B2213" s="53">
        <v>31</v>
      </c>
      <c r="C2213" s="52" t="s">
        <v>12888</v>
      </c>
      <c r="D2213" s="52" t="s">
        <v>12889</v>
      </c>
      <c r="E2213" s="52" t="s">
        <v>12823</v>
      </c>
      <c r="F2213" s="52" t="s">
        <v>13347</v>
      </c>
      <c r="G2213" s="52">
        <v>3103</v>
      </c>
      <c r="H2213" s="52" t="s">
        <v>13233</v>
      </c>
      <c r="I2213" s="52" t="s">
        <v>13234</v>
      </c>
    </row>
    <row r="2214" spans="1:9" x14ac:dyDescent="0.25">
      <c r="A2214" s="53">
        <v>3138674</v>
      </c>
      <c r="B2214" s="53">
        <v>31</v>
      </c>
      <c r="C2214" s="52" t="s">
        <v>12888</v>
      </c>
      <c r="D2214" s="52" t="s">
        <v>12889</v>
      </c>
      <c r="E2214" s="52" t="s">
        <v>12823</v>
      </c>
      <c r="F2214" s="52" t="s">
        <v>13348</v>
      </c>
      <c r="G2214" s="52">
        <v>3103</v>
      </c>
      <c r="H2214" s="52" t="s">
        <v>13233</v>
      </c>
      <c r="I2214" s="52" t="s">
        <v>13234</v>
      </c>
    </row>
    <row r="2215" spans="1:9" x14ac:dyDescent="0.25">
      <c r="A2215" s="53">
        <v>3139409</v>
      </c>
      <c r="B2215" s="53">
        <v>31</v>
      </c>
      <c r="C2215" s="52" t="s">
        <v>12888</v>
      </c>
      <c r="D2215" s="52" t="s">
        <v>12889</v>
      </c>
      <c r="E2215" s="52" t="s">
        <v>12823</v>
      </c>
      <c r="F2215" s="52" t="s">
        <v>13349</v>
      </c>
      <c r="G2215" s="52">
        <v>3103</v>
      </c>
      <c r="H2215" s="52" t="s">
        <v>13233</v>
      </c>
      <c r="I2215" s="52" t="s">
        <v>13234</v>
      </c>
    </row>
    <row r="2216" spans="1:9" x14ac:dyDescent="0.25">
      <c r="A2216" s="53">
        <v>3139508</v>
      </c>
      <c r="B2216" s="53">
        <v>31</v>
      </c>
      <c r="C2216" s="52" t="s">
        <v>12888</v>
      </c>
      <c r="D2216" s="52" t="s">
        <v>12889</v>
      </c>
      <c r="E2216" s="52" t="s">
        <v>12823</v>
      </c>
      <c r="F2216" s="52" t="s">
        <v>13350</v>
      </c>
      <c r="G2216" s="52">
        <v>3103</v>
      </c>
      <c r="H2216" s="52" t="s">
        <v>13233</v>
      </c>
      <c r="I2216" s="52" t="s">
        <v>13234</v>
      </c>
    </row>
    <row r="2217" spans="1:9" x14ac:dyDescent="0.25">
      <c r="A2217" s="53">
        <v>3139607</v>
      </c>
      <c r="B2217" s="53">
        <v>31</v>
      </c>
      <c r="C2217" s="52" t="s">
        <v>12888</v>
      </c>
      <c r="D2217" s="52" t="s">
        <v>12889</v>
      </c>
      <c r="E2217" s="52" t="s">
        <v>12823</v>
      </c>
      <c r="F2217" s="52" t="s">
        <v>13351</v>
      </c>
      <c r="G2217" s="52">
        <v>3103</v>
      </c>
      <c r="H2217" s="52" t="s">
        <v>13233</v>
      </c>
      <c r="I2217" s="52" t="s">
        <v>13234</v>
      </c>
    </row>
    <row r="2218" spans="1:9" x14ac:dyDescent="0.25">
      <c r="A2218" s="53">
        <v>3140100</v>
      </c>
      <c r="B2218" s="53">
        <v>31</v>
      </c>
      <c r="C2218" s="52" t="s">
        <v>12888</v>
      </c>
      <c r="D2218" s="52" t="s">
        <v>12889</v>
      </c>
      <c r="E2218" s="52" t="s">
        <v>12823</v>
      </c>
      <c r="F2218" s="52" t="s">
        <v>13352</v>
      </c>
      <c r="G2218" s="52">
        <v>3103</v>
      </c>
      <c r="H2218" s="52" t="s">
        <v>13233</v>
      </c>
      <c r="I2218" s="52" t="s">
        <v>13234</v>
      </c>
    </row>
    <row r="2219" spans="1:9" x14ac:dyDescent="0.25">
      <c r="A2219" s="53">
        <v>3140308</v>
      </c>
      <c r="B2219" s="53">
        <v>31</v>
      </c>
      <c r="C2219" s="52" t="s">
        <v>12888</v>
      </c>
      <c r="D2219" s="52" t="s">
        <v>12889</v>
      </c>
      <c r="E2219" s="52" t="s">
        <v>12823</v>
      </c>
      <c r="F2219" s="52" t="s">
        <v>13353</v>
      </c>
      <c r="G2219" s="52">
        <v>3103</v>
      </c>
      <c r="H2219" s="52" t="s">
        <v>13233</v>
      </c>
      <c r="I2219" s="52" t="s">
        <v>13234</v>
      </c>
    </row>
    <row r="2220" spans="1:9" x14ac:dyDescent="0.25">
      <c r="A2220" s="53">
        <v>3140530</v>
      </c>
      <c r="B2220" s="53">
        <v>31</v>
      </c>
      <c r="C2220" s="52" t="s">
        <v>12888</v>
      </c>
      <c r="D2220" s="52" t="s">
        <v>12889</v>
      </c>
      <c r="E2220" s="52" t="s">
        <v>12823</v>
      </c>
      <c r="F2220" s="52" t="s">
        <v>13354</v>
      </c>
      <c r="G2220" s="52">
        <v>3103</v>
      </c>
      <c r="H2220" s="52" t="s">
        <v>13233</v>
      </c>
      <c r="I2220" s="52" t="s">
        <v>13234</v>
      </c>
    </row>
    <row r="2221" spans="1:9" x14ac:dyDescent="0.25">
      <c r="A2221" s="53">
        <v>3140902</v>
      </c>
      <c r="B2221" s="53">
        <v>31</v>
      </c>
      <c r="C2221" s="52" t="s">
        <v>12888</v>
      </c>
      <c r="D2221" s="52" t="s">
        <v>12889</v>
      </c>
      <c r="E2221" s="52" t="s">
        <v>12823</v>
      </c>
      <c r="F2221" s="52" t="s">
        <v>13355</v>
      </c>
      <c r="G2221" s="52">
        <v>3103</v>
      </c>
      <c r="H2221" s="52" t="s">
        <v>13233</v>
      </c>
      <c r="I2221" s="52" t="s">
        <v>13234</v>
      </c>
    </row>
    <row r="2222" spans="1:9" x14ac:dyDescent="0.25">
      <c r="A2222" s="53">
        <v>3141504</v>
      </c>
      <c r="B2222" s="53">
        <v>31</v>
      </c>
      <c r="C2222" s="52" t="s">
        <v>12888</v>
      </c>
      <c r="D2222" s="52" t="s">
        <v>12889</v>
      </c>
      <c r="E2222" s="52" t="s">
        <v>12823</v>
      </c>
      <c r="F2222" s="52" t="s">
        <v>13356</v>
      </c>
      <c r="G2222" s="52">
        <v>3103</v>
      </c>
      <c r="H2222" s="52" t="s">
        <v>13233</v>
      </c>
      <c r="I2222" s="52" t="s">
        <v>13234</v>
      </c>
    </row>
    <row r="2223" spans="1:9" x14ac:dyDescent="0.25">
      <c r="A2223" s="53">
        <v>3141702</v>
      </c>
      <c r="B2223" s="53">
        <v>31</v>
      </c>
      <c r="C2223" s="52" t="s">
        <v>12888</v>
      </c>
      <c r="D2223" s="52" t="s">
        <v>12889</v>
      </c>
      <c r="E2223" s="52" t="s">
        <v>12823</v>
      </c>
      <c r="F2223" s="52" t="s">
        <v>13357</v>
      </c>
      <c r="G2223" s="52">
        <v>3103</v>
      </c>
      <c r="H2223" s="52" t="s">
        <v>13233</v>
      </c>
      <c r="I2223" s="52" t="s">
        <v>13234</v>
      </c>
    </row>
    <row r="2224" spans="1:9" x14ac:dyDescent="0.25">
      <c r="A2224" s="53">
        <v>3144003</v>
      </c>
      <c r="B2224" s="53">
        <v>31</v>
      </c>
      <c r="C2224" s="52" t="s">
        <v>12888</v>
      </c>
      <c r="D2224" s="52" t="s">
        <v>12889</v>
      </c>
      <c r="E2224" s="52" t="s">
        <v>12823</v>
      </c>
      <c r="F2224" s="52" t="s">
        <v>13358</v>
      </c>
      <c r="G2224" s="52">
        <v>3103</v>
      </c>
      <c r="H2224" s="52" t="s">
        <v>13233</v>
      </c>
      <c r="I2224" s="52" t="s">
        <v>13234</v>
      </c>
    </row>
    <row r="2225" spans="1:9" x14ac:dyDescent="0.25">
      <c r="A2225" s="53">
        <v>3144201</v>
      </c>
      <c r="B2225" s="53">
        <v>31</v>
      </c>
      <c r="C2225" s="52" t="s">
        <v>12888</v>
      </c>
      <c r="D2225" s="52" t="s">
        <v>12889</v>
      </c>
      <c r="E2225" s="52" t="s">
        <v>12823</v>
      </c>
      <c r="F2225" s="52" t="s">
        <v>13359</v>
      </c>
      <c r="G2225" s="52">
        <v>3103</v>
      </c>
      <c r="H2225" s="52" t="s">
        <v>13233</v>
      </c>
      <c r="I2225" s="52" t="s">
        <v>13234</v>
      </c>
    </row>
    <row r="2226" spans="1:9" x14ac:dyDescent="0.25">
      <c r="A2226" s="53">
        <v>3144300</v>
      </c>
      <c r="B2226" s="53">
        <v>31</v>
      </c>
      <c r="C2226" s="52" t="s">
        <v>12888</v>
      </c>
      <c r="D2226" s="52" t="s">
        <v>12889</v>
      </c>
      <c r="E2226" s="52" t="s">
        <v>12823</v>
      </c>
      <c r="F2226" s="52" t="s">
        <v>13360</v>
      </c>
      <c r="G2226" s="52">
        <v>3103</v>
      </c>
      <c r="H2226" s="52" t="s">
        <v>13233</v>
      </c>
      <c r="I2226" s="52" t="s">
        <v>13234</v>
      </c>
    </row>
    <row r="2227" spans="1:9" x14ac:dyDescent="0.25">
      <c r="A2227" s="53">
        <v>3144359</v>
      </c>
      <c r="B2227" s="53">
        <v>31</v>
      </c>
      <c r="C2227" s="52" t="s">
        <v>12888</v>
      </c>
      <c r="D2227" s="52" t="s">
        <v>12889</v>
      </c>
      <c r="E2227" s="52" t="s">
        <v>12823</v>
      </c>
      <c r="F2227" s="52" t="s">
        <v>13361</v>
      </c>
      <c r="G2227" s="52">
        <v>3103</v>
      </c>
      <c r="H2227" s="52" t="s">
        <v>13233</v>
      </c>
      <c r="I2227" s="52" t="s">
        <v>13234</v>
      </c>
    </row>
    <row r="2228" spans="1:9" x14ac:dyDescent="0.25">
      <c r="A2228" s="53">
        <v>3144672</v>
      </c>
      <c r="B2228" s="53">
        <v>31</v>
      </c>
      <c r="C2228" s="52" t="s">
        <v>12888</v>
      </c>
      <c r="D2228" s="52" t="s">
        <v>12889</v>
      </c>
      <c r="E2228" s="52" t="s">
        <v>12823</v>
      </c>
      <c r="F2228" s="52" t="s">
        <v>13362</v>
      </c>
      <c r="G2228" s="52">
        <v>3103</v>
      </c>
      <c r="H2228" s="52" t="s">
        <v>13233</v>
      </c>
      <c r="I2228" s="52" t="s">
        <v>13234</v>
      </c>
    </row>
    <row r="2229" spans="1:9" x14ac:dyDescent="0.25">
      <c r="A2229" s="53">
        <v>3144706</v>
      </c>
      <c r="B2229" s="53">
        <v>31</v>
      </c>
      <c r="C2229" s="52" t="s">
        <v>12888</v>
      </c>
      <c r="D2229" s="52" t="s">
        <v>12889</v>
      </c>
      <c r="E2229" s="52" t="s">
        <v>12823</v>
      </c>
      <c r="F2229" s="52" t="s">
        <v>13363</v>
      </c>
      <c r="G2229" s="52">
        <v>3103</v>
      </c>
      <c r="H2229" s="52" t="s">
        <v>13233</v>
      </c>
      <c r="I2229" s="52" t="s">
        <v>13234</v>
      </c>
    </row>
    <row r="2230" spans="1:9" x14ac:dyDescent="0.25">
      <c r="A2230" s="53">
        <v>3144904</v>
      </c>
      <c r="B2230" s="53">
        <v>31</v>
      </c>
      <c r="C2230" s="52" t="s">
        <v>12888</v>
      </c>
      <c r="D2230" s="52" t="s">
        <v>12889</v>
      </c>
      <c r="E2230" s="52" t="s">
        <v>12823</v>
      </c>
      <c r="F2230" s="52" t="s">
        <v>13364</v>
      </c>
      <c r="G2230" s="52">
        <v>3103</v>
      </c>
      <c r="H2230" s="52" t="s">
        <v>13233</v>
      </c>
      <c r="I2230" s="52" t="s">
        <v>13234</v>
      </c>
    </row>
    <row r="2231" spans="1:9" x14ac:dyDescent="0.25">
      <c r="A2231" s="53">
        <v>3145851</v>
      </c>
      <c r="B2231" s="53">
        <v>31</v>
      </c>
      <c r="C2231" s="52" t="s">
        <v>12888</v>
      </c>
      <c r="D2231" s="52" t="s">
        <v>12889</v>
      </c>
      <c r="E2231" s="52" t="s">
        <v>12823</v>
      </c>
      <c r="F2231" s="52" t="s">
        <v>13365</v>
      </c>
      <c r="G2231" s="52">
        <v>3103</v>
      </c>
      <c r="H2231" s="52" t="s">
        <v>13233</v>
      </c>
      <c r="I2231" s="52" t="s">
        <v>13234</v>
      </c>
    </row>
    <row r="2232" spans="1:9" x14ac:dyDescent="0.25">
      <c r="A2232" s="53">
        <v>3145877</v>
      </c>
      <c r="B2232" s="53">
        <v>31</v>
      </c>
      <c r="C2232" s="52" t="s">
        <v>12888</v>
      </c>
      <c r="D2232" s="52" t="s">
        <v>12889</v>
      </c>
      <c r="E2232" s="52" t="s">
        <v>12823</v>
      </c>
      <c r="F2232" s="52" t="s">
        <v>13366</v>
      </c>
      <c r="G2232" s="52">
        <v>3103</v>
      </c>
      <c r="H2232" s="52" t="s">
        <v>13233</v>
      </c>
      <c r="I2232" s="52" t="s">
        <v>13234</v>
      </c>
    </row>
    <row r="2233" spans="1:9" x14ac:dyDescent="0.25">
      <c r="A2233" s="53">
        <v>3159704</v>
      </c>
      <c r="B2233" s="53">
        <v>31</v>
      </c>
      <c r="C2233" s="52" t="s">
        <v>12888</v>
      </c>
      <c r="D2233" s="52" t="s">
        <v>12889</v>
      </c>
      <c r="E2233" s="52" t="s">
        <v>12823</v>
      </c>
      <c r="F2233" s="52" t="s">
        <v>13367</v>
      </c>
      <c r="G2233" s="52">
        <v>3107</v>
      </c>
      <c r="H2233" s="52" t="s">
        <v>13368</v>
      </c>
      <c r="I2233" s="52" t="s">
        <v>13369</v>
      </c>
    </row>
    <row r="2234" spans="1:9" x14ac:dyDescent="0.25">
      <c r="A2234" s="53">
        <v>3161700</v>
      </c>
      <c r="B2234" s="53">
        <v>31</v>
      </c>
      <c r="C2234" s="52" t="s">
        <v>12888</v>
      </c>
      <c r="D2234" s="52" t="s">
        <v>12889</v>
      </c>
      <c r="E2234" s="52" t="s">
        <v>12823</v>
      </c>
      <c r="F2234" s="52" t="s">
        <v>13370</v>
      </c>
      <c r="G2234" s="52">
        <v>3107</v>
      </c>
      <c r="H2234" s="52" t="s">
        <v>13368</v>
      </c>
      <c r="I2234" s="52" t="s">
        <v>13369</v>
      </c>
    </row>
    <row r="2235" spans="1:9" x14ac:dyDescent="0.25">
      <c r="A2235" s="53">
        <v>3162104</v>
      </c>
      <c r="B2235" s="53">
        <v>31</v>
      </c>
      <c r="C2235" s="52" t="s">
        <v>12888</v>
      </c>
      <c r="D2235" s="52" t="s">
        <v>12889</v>
      </c>
      <c r="E2235" s="52" t="s">
        <v>12823</v>
      </c>
      <c r="F2235" s="52" t="s">
        <v>13371</v>
      </c>
      <c r="G2235" s="52">
        <v>3107</v>
      </c>
      <c r="H2235" s="52" t="s">
        <v>13368</v>
      </c>
      <c r="I2235" s="52" t="s">
        <v>13369</v>
      </c>
    </row>
    <row r="2236" spans="1:9" x14ac:dyDescent="0.25">
      <c r="A2236" s="53">
        <v>3166600</v>
      </c>
      <c r="B2236" s="53">
        <v>31</v>
      </c>
      <c r="C2236" s="52" t="s">
        <v>12888</v>
      </c>
      <c r="D2236" s="52" t="s">
        <v>12889</v>
      </c>
      <c r="E2236" s="52" t="s">
        <v>12823</v>
      </c>
      <c r="F2236" s="52" t="s">
        <v>13372</v>
      </c>
      <c r="G2236" s="52">
        <v>3107</v>
      </c>
      <c r="H2236" s="52" t="s">
        <v>13368</v>
      </c>
      <c r="I2236" s="52" t="s">
        <v>13369</v>
      </c>
    </row>
    <row r="2237" spans="1:9" x14ac:dyDescent="0.25">
      <c r="A2237" s="53">
        <v>3166808</v>
      </c>
      <c r="B2237" s="53">
        <v>31</v>
      </c>
      <c r="C2237" s="52" t="s">
        <v>12888</v>
      </c>
      <c r="D2237" s="52" t="s">
        <v>12889</v>
      </c>
      <c r="E2237" s="52" t="s">
        <v>12823</v>
      </c>
      <c r="F2237" s="52" t="s">
        <v>13373</v>
      </c>
      <c r="G2237" s="52">
        <v>3107</v>
      </c>
      <c r="H2237" s="52" t="s">
        <v>13368</v>
      </c>
      <c r="I2237" s="52" t="s">
        <v>13369</v>
      </c>
    </row>
    <row r="2238" spans="1:9" x14ac:dyDescent="0.25">
      <c r="A2238" s="53">
        <v>3168101</v>
      </c>
      <c r="B2238" s="53">
        <v>31</v>
      </c>
      <c r="C2238" s="52" t="s">
        <v>12888</v>
      </c>
      <c r="D2238" s="52" t="s">
        <v>12889</v>
      </c>
      <c r="E2238" s="52" t="s">
        <v>12823</v>
      </c>
      <c r="F2238" s="52" t="s">
        <v>13374</v>
      </c>
      <c r="G2238" s="52">
        <v>3107</v>
      </c>
      <c r="H2238" s="52" t="s">
        <v>13368</v>
      </c>
      <c r="I2238" s="52" t="s">
        <v>13369</v>
      </c>
    </row>
    <row r="2239" spans="1:9" x14ac:dyDescent="0.25">
      <c r="A2239" s="53">
        <v>3168200</v>
      </c>
      <c r="B2239" s="53">
        <v>31</v>
      </c>
      <c r="C2239" s="52" t="s">
        <v>12888</v>
      </c>
      <c r="D2239" s="52" t="s">
        <v>12889</v>
      </c>
      <c r="E2239" s="52" t="s">
        <v>12823</v>
      </c>
      <c r="F2239" s="52" t="s">
        <v>13375</v>
      </c>
      <c r="G2239" s="52">
        <v>3107</v>
      </c>
      <c r="H2239" s="52" t="s">
        <v>13368</v>
      </c>
      <c r="I2239" s="52" t="s">
        <v>13369</v>
      </c>
    </row>
    <row r="2240" spans="1:9" x14ac:dyDescent="0.25">
      <c r="A2240" s="53">
        <v>3168903</v>
      </c>
      <c r="B2240" s="53">
        <v>31</v>
      </c>
      <c r="C2240" s="52" t="s">
        <v>12888</v>
      </c>
      <c r="D2240" s="52" t="s">
        <v>12889</v>
      </c>
      <c r="E2240" s="52" t="s">
        <v>12823</v>
      </c>
      <c r="F2240" s="52" t="s">
        <v>13376</v>
      </c>
      <c r="G2240" s="52">
        <v>3107</v>
      </c>
      <c r="H2240" s="52" t="s">
        <v>13368</v>
      </c>
      <c r="I2240" s="52" t="s">
        <v>13369</v>
      </c>
    </row>
    <row r="2241" spans="1:9" x14ac:dyDescent="0.25">
      <c r="A2241" s="53">
        <v>3169356</v>
      </c>
      <c r="B2241" s="53">
        <v>31</v>
      </c>
      <c r="C2241" s="52" t="s">
        <v>12888</v>
      </c>
      <c r="D2241" s="52" t="s">
        <v>12889</v>
      </c>
      <c r="E2241" s="52" t="s">
        <v>12823</v>
      </c>
      <c r="F2241" s="52" t="s">
        <v>13377</v>
      </c>
      <c r="G2241" s="52">
        <v>3107</v>
      </c>
      <c r="H2241" s="52" t="s">
        <v>13368</v>
      </c>
      <c r="I2241" s="52" t="s">
        <v>13369</v>
      </c>
    </row>
    <row r="2242" spans="1:9" x14ac:dyDescent="0.25">
      <c r="A2242" s="53">
        <v>3170750</v>
      </c>
      <c r="B2242" s="53">
        <v>31</v>
      </c>
      <c r="C2242" s="52" t="s">
        <v>12888</v>
      </c>
      <c r="D2242" s="52" t="s">
        <v>12889</v>
      </c>
      <c r="E2242" s="52" t="s">
        <v>12823</v>
      </c>
      <c r="F2242" s="52" t="s">
        <v>13378</v>
      </c>
      <c r="G2242" s="52">
        <v>3107</v>
      </c>
      <c r="H2242" s="52" t="s">
        <v>13368</v>
      </c>
      <c r="I2242" s="52" t="s">
        <v>13369</v>
      </c>
    </row>
    <row r="2243" spans="1:9" x14ac:dyDescent="0.25">
      <c r="A2243" s="53">
        <v>3170800</v>
      </c>
      <c r="B2243" s="53">
        <v>31</v>
      </c>
      <c r="C2243" s="52" t="s">
        <v>12888</v>
      </c>
      <c r="D2243" s="52" t="s">
        <v>12889</v>
      </c>
      <c r="E2243" s="52" t="s">
        <v>12823</v>
      </c>
      <c r="F2243" s="52" t="s">
        <v>13379</v>
      </c>
      <c r="G2243" s="52">
        <v>3107</v>
      </c>
      <c r="H2243" s="52" t="s">
        <v>13368</v>
      </c>
      <c r="I2243" s="52" t="s">
        <v>13369</v>
      </c>
    </row>
    <row r="2244" spans="1:9" x14ac:dyDescent="0.25">
      <c r="A2244" s="53">
        <v>3100203</v>
      </c>
      <c r="B2244" s="53">
        <v>31</v>
      </c>
      <c r="C2244" s="52" t="s">
        <v>12888</v>
      </c>
      <c r="D2244" s="52" t="s">
        <v>12889</v>
      </c>
      <c r="E2244" s="52" t="s">
        <v>12823</v>
      </c>
      <c r="F2244" s="52" t="s">
        <v>13380</v>
      </c>
      <c r="G2244" s="52">
        <v>3107</v>
      </c>
      <c r="H2244" s="52" t="s">
        <v>13368</v>
      </c>
      <c r="I2244" s="52" t="s">
        <v>13369</v>
      </c>
    </row>
    <row r="2245" spans="1:9" x14ac:dyDescent="0.25">
      <c r="A2245" s="53">
        <v>3103801</v>
      </c>
      <c r="B2245" s="53">
        <v>31</v>
      </c>
      <c r="C2245" s="52" t="s">
        <v>12888</v>
      </c>
      <c r="D2245" s="52" t="s">
        <v>12889</v>
      </c>
      <c r="E2245" s="52" t="s">
        <v>12823</v>
      </c>
      <c r="F2245" s="52" t="s">
        <v>13381</v>
      </c>
      <c r="G2245" s="52">
        <v>3107</v>
      </c>
      <c r="H2245" s="52" t="s">
        <v>13368</v>
      </c>
      <c r="I2245" s="52" t="s">
        <v>13369</v>
      </c>
    </row>
    <row r="2246" spans="1:9" x14ac:dyDescent="0.25">
      <c r="A2246" s="53">
        <v>3104007</v>
      </c>
      <c r="B2246" s="53">
        <v>31</v>
      </c>
      <c r="C2246" s="52" t="s">
        <v>12888</v>
      </c>
      <c r="D2246" s="52" t="s">
        <v>12889</v>
      </c>
      <c r="E2246" s="52" t="s">
        <v>12823</v>
      </c>
      <c r="F2246" s="52" t="s">
        <v>13382</v>
      </c>
      <c r="G2246" s="52">
        <v>3107</v>
      </c>
      <c r="H2246" s="52" t="s">
        <v>13368</v>
      </c>
      <c r="I2246" s="52" t="s">
        <v>13369</v>
      </c>
    </row>
    <row r="2247" spans="1:9" x14ac:dyDescent="0.25">
      <c r="A2247" s="53">
        <v>3107000</v>
      </c>
      <c r="B2247" s="53">
        <v>31</v>
      </c>
      <c r="C2247" s="52" t="s">
        <v>12888</v>
      </c>
      <c r="D2247" s="52" t="s">
        <v>12889</v>
      </c>
      <c r="E2247" s="52" t="s">
        <v>12823</v>
      </c>
      <c r="F2247" s="52" t="s">
        <v>13383</v>
      </c>
      <c r="G2247" s="52">
        <v>3107</v>
      </c>
      <c r="H2247" s="52" t="s">
        <v>13368</v>
      </c>
      <c r="I2247" s="52" t="s">
        <v>13369</v>
      </c>
    </row>
    <row r="2248" spans="1:9" x14ac:dyDescent="0.25">
      <c r="A2248" s="53">
        <v>3108552</v>
      </c>
      <c r="B2248" s="53">
        <v>31</v>
      </c>
      <c r="C2248" s="52" t="s">
        <v>12888</v>
      </c>
      <c r="D2248" s="52" t="s">
        <v>12889</v>
      </c>
      <c r="E2248" s="52" t="s">
        <v>12823</v>
      </c>
      <c r="F2248" s="52" t="s">
        <v>13384</v>
      </c>
      <c r="G2248" s="52">
        <v>3107</v>
      </c>
      <c r="H2248" s="52" t="s">
        <v>13368</v>
      </c>
      <c r="I2248" s="52" t="s">
        <v>13369</v>
      </c>
    </row>
    <row r="2249" spans="1:9" x14ac:dyDescent="0.25">
      <c r="A2249" s="53">
        <v>3109402</v>
      </c>
      <c r="B2249" s="53">
        <v>31</v>
      </c>
      <c r="C2249" s="52" t="s">
        <v>12888</v>
      </c>
      <c r="D2249" s="52" t="s">
        <v>12889</v>
      </c>
      <c r="E2249" s="52" t="s">
        <v>12823</v>
      </c>
      <c r="F2249" s="52" t="s">
        <v>13385</v>
      </c>
      <c r="G2249" s="52">
        <v>3107</v>
      </c>
      <c r="H2249" s="52" t="s">
        <v>13368</v>
      </c>
      <c r="I2249" s="52" t="s">
        <v>13369</v>
      </c>
    </row>
    <row r="2250" spans="1:9" x14ac:dyDescent="0.25">
      <c r="A2250" s="53">
        <v>3111507</v>
      </c>
      <c r="B2250" s="53">
        <v>31</v>
      </c>
      <c r="C2250" s="52" t="s">
        <v>12888</v>
      </c>
      <c r="D2250" s="52" t="s">
        <v>12889</v>
      </c>
      <c r="E2250" s="52" t="s">
        <v>12823</v>
      </c>
      <c r="F2250" s="52" t="s">
        <v>13386</v>
      </c>
      <c r="G2250" s="52">
        <v>3107</v>
      </c>
      <c r="H2250" s="52" t="s">
        <v>13368</v>
      </c>
      <c r="I2250" s="52" t="s">
        <v>13369</v>
      </c>
    </row>
    <row r="2251" spans="1:9" x14ac:dyDescent="0.25">
      <c r="A2251" s="53">
        <v>3114303</v>
      </c>
      <c r="B2251" s="53">
        <v>31</v>
      </c>
      <c r="C2251" s="52" t="s">
        <v>12888</v>
      </c>
      <c r="D2251" s="52" t="s">
        <v>12889</v>
      </c>
      <c r="E2251" s="52" t="s">
        <v>12823</v>
      </c>
      <c r="F2251" s="52" t="s">
        <v>13387</v>
      </c>
      <c r="G2251" s="52">
        <v>3107</v>
      </c>
      <c r="H2251" s="52" t="s">
        <v>13368</v>
      </c>
      <c r="I2251" s="52" t="s">
        <v>13369</v>
      </c>
    </row>
    <row r="2252" spans="1:9" x14ac:dyDescent="0.25">
      <c r="A2252" s="53">
        <v>3115607</v>
      </c>
      <c r="B2252" s="53">
        <v>31</v>
      </c>
      <c r="C2252" s="52" t="s">
        <v>12888</v>
      </c>
      <c r="D2252" s="52" t="s">
        <v>12889</v>
      </c>
      <c r="E2252" s="52" t="s">
        <v>12823</v>
      </c>
      <c r="F2252" s="52" t="s">
        <v>13388</v>
      </c>
      <c r="G2252" s="52">
        <v>3107</v>
      </c>
      <c r="H2252" s="52" t="s">
        <v>13368</v>
      </c>
      <c r="I2252" s="52" t="s">
        <v>13369</v>
      </c>
    </row>
    <row r="2253" spans="1:9" x14ac:dyDescent="0.25">
      <c r="A2253" s="53">
        <v>3119302</v>
      </c>
      <c r="B2253" s="53">
        <v>31</v>
      </c>
      <c r="C2253" s="52" t="s">
        <v>12888</v>
      </c>
      <c r="D2253" s="52" t="s">
        <v>12889</v>
      </c>
      <c r="E2253" s="52" t="s">
        <v>12823</v>
      </c>
      <c r="F2253" s="52" t="s">
        <v>13389</v>
      </c>
      <c r="G2253" s="52">
        <v>3107</v>
      </c>
      <c r="H2253" s="52" t="s">
        <v>13368</v>
      </c>
      <c r="I2253" s="52" t="s">
        <v>13369</v>
      </c>
    </row>
    <row r="2254" spans="1:9" x14ac:dyDescent="0.25">
      <c r="A2254" s="53">
        <v>3119807</v>
      </c>
      <c r="B2254" s="53">
        <v>31</v>
      </c>
      <c r="C2254" s="52" t="s">
        <v>12888</v>
      </c>
      <c r="D2254" s="52" t="s">
        <v>12889</v>
      </c>
      <c r="E2254" s="52" t="s">
        <v>12823</v>
      </c>
      <c r="F2254" s="52" t="s">
        <v>13390</v>
      </c>
      <c r="G2254" s="52">
        <v>3107</v>
      </c>
      <c r="H2254" s="52" t="s">
        <v>13368</v>
      </c>
      <c r="I2254" s="52" t="s">
        <v>13369</v>
      </c>
    </row>
    <row r="2255" spans="1:9" x14ac:dyDescent="0.25">
      <c r="A2255" s="53">
        <v>3120706</v>
      </c>
      <c r="B2255" s="53">
        <v>31</v>
      </c>
      <c r="C2255" s="52" t="s">
        <v>12888</v>
      </c>
      <c r="D2255" s="52" t="s">
        <v>12889</v>
      </c>
      <c r="E2255" s="52" t="s">
        <v>12823</v>
      </c>
      <c r="F2255" s="52" t="s">
        <v>13391</v>
      </c>
      <c r="G2255" s="52">
        <v>3107</v>
      </c>
      <c r="H2255" s="52" t="s">
        <v>13368</v>
      </c>
      <c r="I2255" s="52" t="s">
        <v>13369</v>
      </c>
    </row>
    <row r="2256" spans="1:9" x14ac:dyDescent="0.25">
      <c r="A2256" s="53">
        <v>3123205</v>
      </c>
      <c r="B2256" s="53">
        <v>31</v>
      </c>
      <c r="C2256" s="52" t="s">
        <v>12888</v>
      </c>
      <c r="D2256" s="52" t="s">
        <v>12889</v>
      </c>
      <c r="E2256" s="52" t="s">
        <v>12823</v>
      </c>
      <c r="F2256" s="52" t="s">
        <v>13392</v>
      </c>
      <c r="G2256" s="52">
        <v>3107</v>
      </c>
      <c r="H2256" s="52" t="s">
        <v>13368</v>
      </c>
      <c r="I2256" s="52" t="s">
        <v>13369</v>
      </c>
    </row>
    <row r="2257" spans="1:9" x14ac:dyDescent="0.25">
      <c r="A2257" s="53">
        <v>3124708</v>
      </c>
      <c r="B2257" s="53">
        <v>31</v>
      </c>
      <c r="C2257" s="52" t="s">
        <v>12888</v>
      </c>
      <c r="D2257" s="52" t="s">
        <v>12889</v>
      </c>
      <c r="E2257" s="52" t="s">
        <v>12823</v>
      </c>
      <c r="F2257" s="52" t="s">
        <v>13393</v>
      </c>
      <c r="G2257" s="52">
        <v>3107</v>
      </c>
      <c r="H2257" s="52" t="s">
        <v>13368</v>
      </c>
      <c r="I2257" s="52" t="s">
        <v>13369</v>
      </c>
    </row>
    <row r="2258" spans="1:9" x14ac:dyDescent="0.25">
      <c r="A2258" s="53">
        <v>3128907</v>
      </c>
      <c r="B2258" s="53">
        <v>31</v>
      </c>
      <c r="C2258" s="52" t="s">
        <v>12888</v>
      </c>
      <c r="D2258" s="52" t="s">
        <v>12889</v>
      </c>
      <c r="E2258" s="52" t="s">
        <v>12823</v>
      </c>
      <c r="F2258" s="52" t="s">
        <v>13394</v>
      </c>
      <c r="G2258" s="52">
        <v>3107</v>
      </c>
      <c r="H2258" s="52" t="s">
        <v>13368</v>
      </c>
      <c r="I2258" s="52" t="s">
        <v>13369</v>
      </c>
    </row>
    <row r="2259" spans="1:9" x14ac:dyDescent="0.25">
      <c r="A2259" s="53">
        <v>3129509</v>
      </c>
      <c r="B2259" s="53">
        <v>31</v>
      </c>
      <c r="C2259" s="52" t="s">
        <v>12888</v>
      </c>
      <c r="D2259" s="52" t="s">
        <v>12889</v>
      </c>
      <c r="E2259" s="52" t="s">
        <v>12823</v>
      </c>
      <c r="F2259" s="52" t="s">
        <v>13395</v>
      </c>
      <c r="G2259" s="52">
        <v>3107</v>
      </c>
      <c r="H2259" s="52" t="s">
        <v>13368</v>
      </c>
      <c r="I2259" s="52" t="s">
        <v>13369</v>
      </c>
    </row>
    <row r="2260" spans="1:9" x14ac:dyDescent="0.25">
      <c r="A2260" s="53">
        <v>3135308</v>
      </c>
      <c r="B2260" s="53">
        <v>31</v>
      </c>
      <c r="C2260" s="52" t="s">
        <v>12888</v>
      </c>
      <c r="D2260" s="52" t="s">
        <v>12889</v>
      </c>
      <c r="E2260" s="52" t="s">
        <v>12823</v>
      </c>
      <c r="F2260" s="52" t="s">
        <v>13396</v>
      </c>
      <c r="G2260" s="52">
        <v>3107</v>
      </c>
      <c r="H2260" s="52" t="s">
        <v>13368</v>
      </c>
      <c r="I2260" s="52" t="s">
        <v>13369</v>
      </c>
    </row>
    <row r="2261" spans="1:9" x14ac:dyDescent="0.25">
      <c r="A2261" s="53">
        <v>3135605</v>
      </c>
      <c r="B2261" s="53">
        <v>31</v>
      </c>
      <c r="C2261" s="52" t="s">
        <v>12888</v>
      </c>
      <c r="D2261" s="52" t="s">
        <v>12889</v>
      </c>
      <c r="E2261" s="52" t="s">
        <v>12823</v>
      </c>
      <c r="F2261" s="52" t="s">
        <v>13397</v>
      </c>
      <c r="G2261" s="52">
        <v>3107</v>
      </c>
      <c r="H2261" s="52" t="s">
        <v>13368</v>
      </c>
      <c r="I2261" s="52" t="s">
        <v>13369</v>
      </c>
    </row>
    <row r="2262" spans="1:9" x14ac:dyDescent="0.25">
      <c r="A2262" s="53">
        <v>3136306</v>
      </c>
      <c r="B2262" s="53">
        <v>31</v>
      </c>
      <c r="C2262" s="52" t="s">
        <v>12888</v>
      </c>
      <c r="D2262" s="52" t="s">
        <v>12889</v>
      </c>
      <c r="E2262" s="52" t="s">
        <v>12823</v>
      </c>
      <c r="F2262" s="52" t="s">
        <v>13398</v>
      </c>
      <c r="G2262" s="52">
        <v>3107</v>
      </c>
      <c r="H2262" s="52" t="s">
        <v>13368</v>
      </c>
      <c r="I2262" s="52" t="s">
        <v>13369</v>
      </c>
    </row>
    <row r="2263" spans="1:9" x14ac:dyDescent="0.25">
      <c r="A2263" s="53">
        <v>3137205</v>
      </c>
      <c r="B2263" s="53">
        <v>31</v>
      </c>
      <c r="C2263" s="52" t="s">
        <v>12888</v>
      </c>
      <c r="D2263" s="52" t="s">
        <v>12889</v>
      </c>
      <c r="E2263" s="52" t="s">
        <v>12823</v>
      </c>
      <c r="F2263" s="52" t="s">
        <v>13399</v>
      </c>
      <c r="G2263" s="52">
        <v>3107</v>
      </c>
      <c r="H2263" s="52" t="s">
        <v>13368</v>
      </c>
      <c r="I2263" s="52" t="s">
        <v>13369</v>
      </c>
    </row>
    <row r="2264" spans="1:9" x14ac:dyDescent="0.25">
      <c r="A2264" s="53">
        <v>3137502</v>
      </c>
      <c r="B2264" s="53">
        <v>31</v>
      </c>
      <c r="C2264" s="52" t="s">
        <v>12888</v>
      </c>
      <c r="D2264" s="52" t="s">
        <v>12889</v>
      </c>
      <c r="E2264" s="52" t="s">
        <v>12823</v>
      </c>
      <c r="F2264" s="52" t="s">
        <v>13400</v>
      </c>
      <c r="G2264" s="52">
        <v>3107</v>
      </c>
      <c r="H2264" s="52" t="s">
        <v>13368</v>
      </c>
      <c r="I2264" s="52" t="s">
        <v>13369</v>
      </c>
    </row>
    <row r="2265" spans="1:9" x14ac:dyDescent="0.25">
      <c r="A2265" s="53">
        <v>3138104</v>
      </c>
      <c r="B2265" s="53">
        <v>31</v>
      </c>
      <c r="C2265" s="52" t="s">
        <v>12888</v>
      </c>
      <c r="D2265" s="52" t="s">
        <v>12889</v>
      </c>
      <c r="E2265" s="52" t="s">
        <v>12823</v>
      </c>
      <c r="F2265" s="52" t="s">
        <v>13401</v>
      </c>
      <c r="G2265" s="52">
        <v>3107</v>
      </c>
      <c r="H2265" s="52" t="s">
        <v>13368</v>
      </c>
      <c r="I2265" s="52" t="s">
        <v>13369</v>
      </c>
    </row>
    <row r="2266" spans="1:9" x14ac:dyDescent="0.25">
      <c r="A2266" s="53">
        <v>3138807</v>
      </c>
      <c r="B2266" s="53">
        <v>31</v>
      </c>
      <c r="C2266" s="52" t="s">
        <v>12888</v>
      </c>
      <c r="D2266" s="52" t="s">
        <v>12889</v>
      </c>
      <c r="E2266" s="52" t="s">
        <v>12823</v>
      </c>
      <c r="F2266" s="52" t="s">
        <v>13402</v>
      </c>
      <c r="G2266" s="52">
        <v>3107</v>
      </c>
      <c r="H2266" s="52" t="s">
        <v>13368</v>
      </c>
      <c r="I2266" s="52" t="s">
        <v>13369</v>
      </c>
    </row>
    <row r="2267" spans="1:9" x14ac:dyDescent="0.25">
      <c r="A2267" s="53">
        <v>3141207</v>
      </c>
      <c r="B2267" s="53">
        <v>31</v>
      </c>
      <c r="C2267" s="52" t="s">
        <v>12888</v>
      </c>
      <c r="D2267" s="52" t="s">
        <v>12889</v>
      </c>
      <c r="E2267" s="52" t="s">
        <v>12823</v>
      </c>
      <c r="F2267" s="52" t="s">
        <v>13403</v>
      </c>
      <c r="G2267" s="52">
        <v>3107</v>
      </c>
      <c r="H2267" s="52" t="s">
        <v>13368</v>
      </c>
      <c r="I2267" s="52" t="s">
        <v>13369</v>
      </c>
    </row>
    <row r="2268" spans="1:9" x14ac:dyDescent="0.25">
      <c r="A2268" s="53">
        <v>3143500</v>
      </c>
      <c r="B2268" s="53">
        <v>31</v>
      </c>
      <c r="C2268" s="52" t="s">
        <v>12888</v>
      </c>
      <c r="D2268" s="52" t="s">
        <v>12889</v>
      </c>
      <c r="E2268" s="52" t="s">
        <v>12823</v>
      </c>
      <c r="F2268" s="52" t="s">
        <v>13404</v>
      </c>
      <c r="G2268" s="52">
        <v>3107</v>
      </c>
      <c r="H2268" s="52" t="s">
        <v>13368</v>
      </c>
      <c r="I2268" s="52" t="s">
        <v>13369</v>
      </c>
    </row>
    <row r="2269" spans="1:9" x14ac:dyDescent="0.25">
      <c r="A2269" s="53">
        <v>3146404</v>
      </c>
      <c r="B2269" s="53">
        <v>31</v>
      </c>
      <c r="C2269" s="52" t="s">
        <v>12888</v>
      </c>
      <c r="D2269" s="52" t="s">
        <v>12889</v>
      </c>
      <c r="E2269" s="52" t="s">
        <v>12823</v>
      </c>
      <c r="F2269" s="52" t="s">
        <v>13405</v>
      </c>
      <c r="G2269" s="52">
        <v>3107</v>
      </c>
      <c r="H2269" s="52" t="s">
        <v>13368</v>
      </c>
      <c r="I2269" s="52" t="s">
        <v>13369</v>
      </c>
    </row>
    <row r="2270" spans="1:9" x14ac:dyDescent="0.25">
      <c r="A2270" s="53">
        <v>3148004</v>
      </c>
      <c r="B2270" s="53">
        <v>31</v>
      </c>
      <c r="C2270" s="52" t="s">
        <v>12888</v>
      </c>
      <c r="D2270" s="52" t="s">
        <v>12889</v>
      </c>
      <c r="E2270" s="52" t="s">
        <v>12823</v>
      </c>
      <c r="F2270" s="52" t="s">
        <v>13406</v>
      </c>
      <c r="G2270" s="52">
        <v>3107</v>
      </c>
      <c r="H2270" s="52" t="s">
        <v>13368</v>
      </c>
      <c r="I2270" s="52" t="s">
        <v>13369</v>
      </c>
    </row>
    <row r="2271" spans="1:9" x14ac:dyDescent="0.25">
      <c r="A2271" s="53">
        <v>3148103</v>
      </c>
      <c r="B2271" s="53">
        <v>31</v>
      </c>
      <c r="C2271" s="52" t="s">
        <v>12888</v>
      </c>
      <c r="D2271" s="52" t="s">
        <v>12889</v>
      </c>
      <c r="E2271" s="52" t="s">
        <v>12823</v>
      </c>
      <c r="F2271" s="52" t="s">
        <v>13407</v>
      </c>
      <c r="G2271" s="52">
        <v>3107</v>
      </c>
      <c r="H2271" s="52" t="s">
        <v>13368</v>
      </c>
      <c r="I2271" s="52" t="s">
        <v>13369</v>
      </c>
    </row>
    <row r="2272" spans="1:9" x14ac:dyDescent="0.25">
      <c r="A2272" s="53">
        <v>3157609</v>
      </c>
      <c r="B2272" s="53">
        <v>31</v>
      </c>
      <c r="C2272" s="52" t="s">
        <v>12888</v>
      </c>
      <c r="D2272" s="52" t="s">
        <v>12889</v>
      </c>
      <c r="E2272" s="52" t="s">
        <v>12823</v>
      </c>
      <c r="F2272" s="52" t="s">
        <v>13408</v>
      </c>
      <c r="G2272" s="52">
        <v>3101</v>
      </c>
      <c r="H2272" s="52" t="s">
        <v>13409</v>
      </c>
      <c r="I2272" s="52" t="s">
        <v>13410</v>
      </c>
    </row>
    <row r="2273" spans="1:9" x14ac:dyDescent="0.25">
      <c r="A2273" s="53">
        <v>3160454</v>
      </c>
      <c r="B2273" s="53">
        <v>31</v>
      </c>
      <c r="C2273" s="52" t="s">
        <v>12888</v>
      </c>
      <c r="D2273" s="52" t="s">
        <v>12889</v>
      </c>
      <c r="E2273" s="52" t="s">
        <v>12823</v>
      </c>
      <c r="F2273" s="52" t="s">
        <v>13411</v>
      </c>
      <c r="G2273" s="52">
        <v>3101</v>
      </c>
      <c r="H2273" s="52" t="s">
        <v>13409</v>
      </c>
      <c r="I2273" s="52" t="s">
        <v>13410</v>
      </c>
    </row>
    <row r="2274" spans="1:9" x14ac:dyDescent="0.25">
      <c r="A2274" s="53">
        <v>3161106</v>
      </c>
      <c r="B2274" s="53">
        <v>31</v>
      </c>
      <c r="C2274" s="52" t="s">
        <v>12888</v>
      </c>
      <c r="D2274" s="52" t="s">
        <v>12889</v>
      </c>
      <c r="E2274" s="52" t="s">
        <v>12823</v>
      </c>
      <c r="F2274" s="52" t="s">
        <v>12115</v>
      </c>
      <c r="G2274" s="52">
        <v>3101</v>
      </c>
      <c r="H2274" s="52" t="s">
        <v>13409</v>
      </c>
      <c r="I2274" s="52" t="s">
        <v>13410</v>
      </c>
    </row>
    <row r="2275" spans="1:9" x14ac:dyDescent="0.25">
      <c r="A2275" s="53">
        <v>3162252</v>
      </c>
      <c r="B2275" s="53">
        <v>31</v>
      </c>
      <c r="C2275" s="52" t="s">
        <v>12888</v>
      </c>
      <c r="D2275" s="52" t="s">
        <v>12889</v>
      </c>
      <c r="E2275" s="52" t="s">
        <v>12823</v>
      </c>
      <c r="F2275" s="52" t="s">
        <v>13412</v>
      </c>
      <c r="G2275" s="52">
        <v>3101</v>
      </c>
      <c r="H2275" s="52" t="s">
        <v>13409</v>
      </c>
      <c r="I2275" s="52" t="s">
        <v>13410</v>
      </c>
    </row>
    <row r="2276" spans="1:9" x14ac:dyDescent="0.25">
      <c r="A2276" s="53">
        <v>3162401</v>
      </c>
      <c r="B2276" s="53">
        <v>31</v>
      </c>
      <c r="C2276" s="52" t="s">
        <v>12888</v>
      </c>
      <c r="D2276" s="52" t="s">
        <v>12889</v>
      </c>
      <c r="E2276" s="52" t="s">
        <v>12823</v>
      </c>
      <c r="F2276" s="52" t="s">
        <v>13413</v>
      </c>
      <c r="G2276" s="52">
        <v>3101</v>
      </c>
      <c r="H2276" s="52" t="s">
        <v>13409</v>
      </c>
      <c r="I2276" s="52" t="s">
        <v>13410</v>
      </c>
    </row>
    <row r="2277" spans="1:9" x14ac:dyDescent="0.25">
      <c r="A2277" s="53">
        <v>3162450</v>
      </c>
      <c r="B2277" s="53">
        <v>31</v>
      </c>
      <c r="C2277" s="52" t="s">
        <v>12888</v>
      </c>
      <c r="D2277" s="52" t="s">
        <v>12889</v>
      </c>
      <c r="E2277" s="52" t="s">
        <v>12823</v>
      </c>
      <c r="F2277" s="52" t="s">
        <v>13414</v>
      </c>
      <c r="G2277" s="52">
        <v>3101</v>
      </c>
      <c r="H2277" s="52" t="s">
        <v>13409</v>
      </c>
      <c r="I2277" s="52" t="s">
        <v>13410</v>
      </c>
    </row>
    <row r="2278" spans="1:9" x14ac:dyDescent="0.25">
      <c r="A2278" s="53">
        <v>3162658</v>
      </c>
      <c r="B2278" s="53">
        <v>31</v>
      </c>
      <c r="C2278" s="52" t="s">
        <v>12888</v>
      </c>
      <c r="D2278" s="52" t="s">
        <v>12889</v>
      </c>
      <c r="E2278" s="52" t="s">
        <v>12823</v>
      </c>
      <c r="F2278" s="52" t="s">
        <v>13415</v>
      </c>
      <c r="G2278" s="52">
        <v>3101</v>
      </c>
      <c r="H2278" s="52" t="s">
        <v>13409</v>
      </c>
      <c r="I2278" s="52" t="s">
        <v>13410</v>
      </c>
    </row>
    <row r="2279" spans="1:9" x14ac:dyDescent="0.25">
      <c r="A2279" s="53">
        <v>3162708</v>
      </c>
      <c r="B2279" s="53">
        <v>31</v>
      </c>
      <c r="C2279" s="52" t="s">
        <v>12888</v>
      </c>
      <c r="D2279" s="52" t="s">
        <v>12889</v>
      </c>
      <c r="E2279" s="52" t="s">
        <v>12823</v>
      </c>
      <c r="F2279" s="52" t="s">
        <v>11710</v>
      </c>
      <c r="G2279" s="52">
        <v>3101</v>
      </c>
      <c r="H2279" s="52" t="s">
        <v>13409</v>
      </c>
      <c r="I2279" s="52" t="s">
        <v>13410</v>
      </c>
    </row>
    <row r="2280" spans="1:9" x14ac:dyDescent="0.25">
      <c r="A2280" s="53">
        <v>3164209</v>
      </c>
      <c r="B2280" s="53">
        <v>31</v>
      </c>
      <c r="C2280" s="52" t="s">
        <v>12888</v>
      </c>
      <c r="D2280" s="52" t="s">
        <v>12889</v>
      </c>
      <c r="E2280" s="52" t="s">
        <v>12823</v>
      </c>
      <c r="F2280" s="52" t="s">
        <v>13416</v>
      </c>
      <c r="G2280" s="52">
        <v>3101</v>
      </c>
      <c r="H2280" s="52" t="s">
        <v>13409</v>
      </c>
      <c r="I2280" s="52" t="s">
        <v>13410</v>
      </c>
    </row>
    <row r="2281" spans="1:9" x14ac:dyDescent="0.25">
      <c r="A2281" s="53">
        <v>3166956</v>
      </c>
      <c r="B2281" s="53">
        <v>31</v>
      </c>
      <c r="C2281" s="52" t="s">
        <v>12888</v>
      </c>
      <c r="D2281" s="52" t="s">
        <v>12889</v>
      </c>
      <c r="E2281" s="52" t="s">
        <v>12823</v>
      </c>
      <c r="F2281" s="52" t="s">
        <v>13417</v>
      </c>
      <c r="G2281" s="52">
        <v>3101</v>
      </c>
      <c r="H2281" s="52" t="s">
        <v>13409</v>
      </c>
      <c r="I2281" s="52" t="s">
        <v>13410</v>
      </c>
    </row>
    <row r="2282" spans="1:9" x14ac:dyDescent="0.25">
      <c r="A2282" s="53">
        <v>3168002</v>
      </c>
      <c r="B2282" s="53">
        <v>31</v>
      </c>
      <c r="C2282" s="52" t="s">
        <v>12888</v>
      </c>
      <c r="D2282" s="52" t="s">
        <v>12889</v>
      </c>
      <c r="E2282" s="52" t="s">
        <v>12823</v>
      </c>
      <c r="F2282" s="52" t="s">
        <v>13418</v>
      </c>
      <c r="G2282" s="52">
        <v>3101</v>
      </c>
      <c r="H2282" s="52" t="s">
        <v>13409</v>
      </c>
      <c r="I2282" s="52" t="s">
        <v>13410</v>
      </c>
    </row>
    <row r="2283" spans="1:9" x14ac:dyDescent="0.25">
      <c r="A2283" s="53">
        <v>3170529</v>
      </c>
      <c r="B2283" s="53">
        <v>31</v>
      </c>
      <c r="C2283" s="52" t="s">
        <v>12888</v>
      </c>
      <c r="D2283" s="52" t="s">
        <v>12889</v>
      </c>
      <c r="E2283" s="52" t="s">
        <v>12823</v>
      </c>
      <c r="F2283" s="52" t="s">
        <v>13419</v>
      </c>
      <c r="G2283" s="52">
        <v>3101</v>
      </c>
      <c r="H2283" s="52" t="s">
        <v>13409</v>
      </c>
      <c r="I2283" s="52" t="s">
        <v>13410</v>
      </c>
    </row>
    <row r="2284" spans="1:9" x14ac:dyDescent="0.25">
      <c r="A2284" s="53">
        <v>3170651</v>
      </c>
      <c r="B2284" s="53">
        <v>31</v>
      </c>
      <c r="C2284" s="52" t="s">
        <v>12888</v>
      </c>
      <c r="D2284" s="52" t="s">
        <v>12889</v>
      </c>
      <c r="E2284" s="52" t="s">
        <v>12823</v>
      </c>
      <c r="F2284" s="52" t="s">
        <v>13420</v>
      </c>
      <c r="G2284" s="52">
        <v>3101</v>
      </c>
      <c r="H2284" s="52" t="s">
        <v>13409</v>
      </c>
      <c r="I2284" s="52" t="s">
        <v>13410</v>
      </c>
    </row>
    <row r="2285" spans="1:9" x14ac:dyDescent="0.25">
      <c r="A2285" s="53">
        <v>3170909</v>
      </c>
      <c r="B2285" s="53">
        <v>31</v>
      </c>
      <c r="C2285" s="52" t="s">
        <v>12888</v>
      </c>
      <c r="D2285" s="52" t="s">
        <v>12889</v>
      </c>
      <c r="E2285" s="52" t="s">
        <v>12823</v>
      </c>
      <c r="F2285" s="52" t="s">
        <v>13421</v>
      </c>
      <c r="G2285" s="52">
        <v>3101</v>
      </c>
      <c r="H2285" s="52" t="s">
        <v>13409</v>
      </c>
      <c r="I2285" s="52" t="s">
        <v>13410</v>
      </c>
    </row>
    <row r="2286" spans="1:9" x14ac:dyDescent="0.25">
      <c r="A2286" s="53">
        <v>3171030</v>
      </c>
      <c r="B2286" s="53">
        <v>31</v>
      </c>
      <c r="C2286" s="52" t="s">
        <v>12888</v>
      </c>
      <c r="D2286" s="52" t="s">
        <v>12889</v>
      </c>
      <c r="E2286" s="52" t="s">
        <v>12823</v>
      </c>
      <c r="F2286" s="52" t="s">
        <v>13422</v>
      </c>
      <c r="G2286" s="52">
        <v>3101</v>
      </c>
      <c r="H2286" s="52" t="s">
        <v>13409</v>
      </c>
      <c r="I2286" s="52" t="s">
        <v>13410</v>
      </c>
    </row>
    <row r="2287" spans="1:9" x14ac:dyDescent="0.25">
      <c r="A2287" s="53">
        <v>3170008</v>
      </c>
      <c r="B2287" s="53">
        <v>31</v>
      </c>
      <c r="C2287" s="52" t="s">
        <v>12888</v>
      </c>
      <c r="D2287" s="52" t="s">
        <v>12889</v>
      </c>
      <c r="E2287" s="52" t="s">
        <v>12823</v>
      </c>
      <c r="F2287" s="52" t="s">
        <v>13423</v>
      </c>
      <c r="G2287" s="52">
        <v>3101</v>
      </c>
      <c r="H2287" s="52" t="s">
        <v>13409</v>
      </c>
      <c r="I2287" s="52" t="s">
        <v>13410</v>
      </c>
    </row>
    <row r="2288" spans="1:9" x14ac:dyDescent="0.25">
      <c r="A2288" s="53">
        <v>3101003</v>
      </c>
      <c r="B2288" s="53">
        <v>31</v>
      </c>
      <c r="C2288" s="52" t="s">
        <v>12888</v>
      </c>
      <c r="D2288" s="52" t="s">
        <v>12889</v>
      </c>
      <c r="E2288" s="52" t="s">
        <v>12823</v>
      </c>
      <c r="F2288" s="52" t="s">
        <v>13424</v>
      </c>
      <c r="G2288" s="52">
        <v>3101</v>
      </c>
      <c r="H2288" s="52" t="s">
        <v>13409</v>
      </c>
      <c r="I2288" s="52" t="s">
        <v>13410</v>
      </c>
    </row>
    <row r="2289" spans="1:9" x14ac:dyDescent="0.25">
      <c r="A2289" s="53">
        <v>3104502</v>
      </c>
      <c r="B2289" s="53">
        <v>31</v>
      </c>
      <c r="C2289" s="52" t="s">
        <v>12888</v>
      </c>
      <c r="D2289" s="52" t="s">
        <v>12889</v>
      </c>
      <c r="E2289" s="52" t="s">
        <v>12823</v>
      </c>
      <c r="F2289" s="52" t="s">
        <v>13425</v>
      </c>
      <c r="G2289" s="52">
        <v>3101</v>
      </c>
      <c r="H2289" s="52" t="s">
        <v>13409</v>
      </c>
      <c r="I2289" s="52" t="s">
        <v>13410</v>
      </c>
    </row>
    <row r="2290" spans="1:9" x14ac:dyDescent="0.25">
      <c r="A2290" s="53">
        <v>3106655</v>
      </c>
      <c r="B2290" s="53">
        <v>31</v>
      </c>
      <c r="C2290" s="52" t="s">
        <v>12888</v>
      </c>
      <c r="D2290" s="52" t="s">
        <v>12889</v>
      </c>
      <c r="E2290" s="52" t="s">
        <v>12823</v>
      </c>
      <c r="F2290" s="52" t="s">
        <v>13426</v>
      </c>
      <c r="G2290" s="52">
        <v>3101</v>
      </c>
      <c r="H2290" s="52" t="s">
        <v>13409</v>
      </c>
      <c r="I2290" s="52" t="s">
        <v>13410</v>
      </c>
    </row>
    <row r="2291" spans="1:9" x14ac:dyDescent="0.25">
      <c r="A2291" s="53">
        <v>3107307</v>
      </c>
      <c r="B2291" s="53">
        <v>31</v>
      </c>
      <c r="C2291" s="52" t="s">
        <v>12888</v>
      </c>
      <c r="D2291" s="52" t="s">
        <v>12889</v>
      </c>
      <c r="E2291" s="52" t="s">
        <v>12823</v>
      </c>
      <c r="F2291" s="52" t="s">
        <v>13427</v>
      </c>
      <c r="G2291" s="52">
        <v>3101</v>
      </c>
      <c r="H2291" s="52" t="s">
        <v>13409</v>
      </c>
      <c r="I2291" s="52" t="s">
        <v>13410</v>
      </c>
    </row>
    <row r="2292" spans="1:9" x14ac:dyDescent="0.25">
      <c r="A2292" s="53">
        <v>3108206</v>
      </c>
      <c r="B2292" s="53">
        <v>31</v>
      </c>
      <c r="C2292" s="52" t="s">
        <v>12888</v>
      </c>
      <c r="D2292" s="52" t="s">
        <v>12889</v>
      </c>
      <c r="E2292" s="52" t="s">
        <v>12823</v>
      </c>
      <c r="F2292" s="52" t="s">
        <v>13428</v>
      </c>
      <c r="G2292" s="52">
        <v>3101</v>
      </c>
      <c r="H2292" s="52" t="s">
        <v>13409</v>
      </c>
      <c r="I2292" s="52" t="s">
        <v>13410</v>
      </c>
    </row>
    <row r="2293" spans="1:9" x14ac:dyDescent="0.25">
      <c r="A2293" s="53">
        <v>3108255</v>
      </c>
      <c r="B2293" s="53">
        <v>31</v>
      </c>
      <c r="C2293" s="52" t="s">
        <v>12888</v>
      </c>
      <c r="D2293" s="52" t="s">
        <v>12889</v>
      </c>
      <c r="E2293" s="52" t="s">
        <v>12823</v>
      </c>
      <c r="F2293" s="52" t="s">
        <v>13429</v>
      </c>
      <c r="G2293" s="52">
        <v>3101</v>
      </c>
      <c r="H2293" s="52" t="s">
        <v>13409</v>
      </c>
      <c r="I2293" s="52" t="s">
        <v>13410</v>
      </c>
    </row>
    <row r="2294" spans="1:9" x14ac:dyDescent="0.25">
      <c r="A2294" s="53">
        <v>3108503</v>
      </c>
      <c r="B2294" s="53">
        <v>31</v>
      </c>
      <c r="C2294" s="52" t="s">
        <v>12888</v>
      </c>
      <c r="D2294" s="52" t="s">
        <v>12889</v>
      </c>
      <c r="E2294" s="52" t="s">
        <v>12823</v>
      </c>
      <c r="F2294" s="52" t="s">
        <v>13430</v>
      </c>
      <c r="G2294" s="52">
        <v>3101</v>
      </c>
      <c r="H2294" s="52" t="s">
        <v>13409</v>
      </c>
      <c r="I2294" s="52" t="s">
        <v>13410</v>
      </c>
    </row>
    <row r="2295" spans="1:9" x14ac:dyDescent="0.25">
      <c r="A2295" s="53">
        <v>3108602</v>
      </c>
      <c r="B2295" s="53">
        <v>31</v>
      </c>
      <c r="C2295" s="52" t="s">
        <v>12888</v>
      </c>
      <c r="D2295" s="52" t="s">
        <v>12889</v>
      </c>
      <c r="E2295" s="52" t="s">
        <v>12823</v>
      </c>
      <c r="F2295" s="52" t="s">
        <v>13431</v>
      </c>
      <c r="G2295" s="52">
        <v>3101</v>
      </c>
      <c r="H2295" s="52" t="s">
        <v>13409</v>
      </c>
      <c r="I2295" s="52" t="s">
        <v>13410</v>
      </c>
    </row>
    <row r="2296" spans="1:9" x14ac:dyDescent="0.25">
      <c r="A2296" s="53">
        <v>3109204</v>
      </c>
      <c r="B2296" s="53">
        <v>31</v>
      </c>
      <c r="C2296" s="52" t="s">
        <v>12888</v>
      </c>
      <c r="D2296" s="52" t="s">
        <v>12889</v>
      </c>
      <c r="E2296" s="52" t="s">
        <v>12823</v>
      </c>
      <c r="F2296" s="52" t="s">
        <v>13432</v>
      </c>
      <c r="G2296" s="52">
        <v>3101</v>
      </c>
      <c r="H2296" s="52" t="s">
        <v>13409</v>
      </c>
      <c r="I2296" s="52" t="s">
        <v>13410</v>
      </c>
    </row>
    <row r="2297" spans="1:9" x14ac:dyDescent="0.25">
      <c r="A2297" s="53">
        <v>3111150</v>
      </c>
      <c r="B2297" s="53">
        <v>31</v>
      </c>
      <c r="C2297" s="52" t="s">
        <v>12888</v>
      </c>
      <c r="D2297" s="52" t="s">
        <v>12889</v>
      </c>
      <c r="E2297" s="52" t="s">
        <v>12823</v>
      </c>
      <c r="F2297" s="52" t="s">
        <v>13433</v>
      </c>
      <c r="G2297" s="52">
        <v>3101</v>
      </c>
      <c r="H2297" s="52" t="s">
        <v>13409</v>
      </c>
      <c r="I2297" s="52" t="s">
        <v>13410</v>
      </c>
    </row>
    <row r="2298" spans="1:9" x14ac:dyDescent="0.25">
      <c r="A2298" s="53">
        <v>3112703</v>
      </c>
      <c r="B2298" s="53">
        <v>31</v>
      </c>
      <c r="C2298" s="52" t="s">
        <v>12888</v>
      </c>
      <c r="D2298" s="52" t="s">
        <v>12889</v>
      </c>
      <c r="E2298" s="52" t="s">
        <v>12823</v>
      </c>
      <c r="F2298" s="52" t="s">
        <v>13434</v>
      </c>
      <c r="G2298" s="52">
        <v>3101</v>
      </c>
      <c r="H2298" s="52" t="s">
        <v>13409</v>
      </c>
      <c r="I2298" s="52" t="s">
        <v>13410</v>
      </c>
    </row>
    <row r="2299" spans="1:9" x14ac:dyDescent="0.25">
      <c r="A2299" s="53">
        <v>3115474</v>
      </c>
      <c r="B2299" s="53">
        <v>31</v>
      </c>
      <c r="C2299" s="52" t="s">
        <v>12888</v>
      </c>
      <c r="D2299" s="52" t="s">
        <v>12889</v>
      </c>
      <c r="E2299" s="52" t="s">
        <v>12823</v>
      </c>
      <c r="F2299" s="52" t="s">
        <v>13435</v>
      </c>
      <c r="G2299" s="52">
        <v>3101</v>
      </c>
      <c r="H2299" s="52" t="s">
        <v>13409</v>
      </c>
      <c r="I2299" s="52" t="s">
        <v>13410</v>
      </c>
    </row>
    <row r="2300" spans="1:9" x14ac:dyDescent="0.25">
      <c r="A2300" s="53">
        <v>3116159</v>
      </c>
      <c r="B2300" s="53">
        <v>31</v>
      </c>
      <c r="C2300" s="52" t="s">
        <v>12888</v>
      </c>
      <c r="D2300" s="52" t="s">
        <v>12889</v>
      </c>
      <c r="E2300" s="52" t="s">
        <v>12823</v>
      </c>
      <c r="F2300" s="52" t="s">
        <v>13436</v>
      </c>
      <c r="G2300" s="52">
        <v>3101</v>
      </c>
      <c r="H2300" s="52" t="s">
        <v>13409</v>
      </c>
      <c r="I2300" s="52" t="s">
        <v>13410</v>
      </c>
    </row>
    <row r="2301" spans="1:9" x14ac:dyDescent="0.25">
      <c r="A2301" s="53">
        <v>3116506</v>
      </c>
      <c r="B2301" s="53">
        <v>31</v>
      </c>
      <c r="C2301" s="52" t="s">
        <v>12888</v>
      </c>
      <c r="D2301" s="52" t="s">
        <v>12889</v>
      </c>
      <c r="E2301" s="52" t="s">
        <v>12823</v>
      </c>
      <c r="F2301" s="52" t="s">
        <v>13437</v>
      </c>
      <c r="G2301" s="52">
        <v>3101</v>
      </c>
      <c r="H2301" s="52" t="s">
        <v>13409</v>
      </c>
      <c r="I2301" s="52" t="s">
        <v>13410</v>
      </c>
    </row>
    <row r="2302" spans="1:9" x14ac:dyDescent="0.25">
      <c r="A2302" s="53">
        <v>3117836</v>
      </c>
      <c r="B2302" s="53">
        <v>31</v>
      </c>
      <c r="C2302" s="52" t="s">
        <v>12888</v>
      </c>
      <c r="D2302" s="52" t="s">
        <v>12889</v>
      </c>
      <c r="E2302" s="52" t="s">
        <v>12823</v>
      </c>
      <c r="F2302" s="52" t="s">
        <v>13438</v>
      </c>
      <c r="G2302" s="52">
        <v>3101</v>
      </c>
      <c r="H2302" s="52" t="s">
        <v>13409</v>
      </c>
      <c r="I2302" s="52" t="s">
        <v>13410</v>
      </c>
    </row>
    <row r="2303" spans="1:9" x14ac:dyDescent="0.25">
      <c r="A2303" s="53">
        <v>3118809</v>
      </c>
      <c r="B2303" s="53">
        <v>31</v>
      </c>
      <c r="C2303" s="52" t="s">
        <v>12888</v>
      </c>
      <c r="D2303" s="52" t="s">
        <v>12889</v>
      </c>
      <c r="E2303" s="52" t="s">
        <v>12823</v>
      </c>
      <c r="F2303" s="52" t="s">
        <v>13439</v>
      </c>
      <c r="G2303" s="52">
        <v>3101</v>
      </c>
      <c r="H2303" s="52" t="s">
        <v>13409</v>
      </c>
      <c r="I2303" s="52" t="s">
        <v>13410</v>
      </c>
    </row>
    <row r="2304" spans="1:9" x14ac:dyDescent="0.25">
      <c r="A2304" s="53">
        <v>3120300</v>
      </c>
      <c r="B2304" s="53">
        <v>31</v>
      </c>
      <c r="C2304" s="52" t="s">
        <v>12888</v>
      </c>
      <c r="D2304" s="52" t="s">
        <v>12889</v>
      </c>
      <c r="E2304" s="52" t="s">
        <v>12823</v>
      </c>
      <c r="F2304" s="52" t="s">
        <v>13440</v>
      </c>
      <c r="G2304" s="52">
        <v>3101</v>
      </c>
      <c r="H2304" s="52" t="s">
        <v>13409</v>
      </c>
      <c r="I2304" s="52" t="s">
        <v>13410</v>
      </c>
    </row>
    <row r="2305" spans="1:9" x14ac:dyDescent="0.25">
      <c r="A2305" s="53">
        <v>3120870</v>
      </c>
      <c r="B2305" s="53">
        <v>31</v>
      </c>
      <c r="C2305" s="52" t="s">
        <v>12888</v>
      </c>
      <c r="D2305" s="52" t="s">
        <v>12889</v>
      </c>
      <c r="E2305" s="52" t="s">
        <v>12823</v>
      </c>
      <c r="F2305" s="52" t="s">
        <v>13441</v>
      </c>
      <c r="G2305" s="52">
        <v>3101</v>
      </c>
      <c r="H2305" s="52" t="s">
        <v>13409</v>
      </c>
      <c r="I2305" s="52" t="s">
        <v>13410</v>
      </c>
    </row>
    <row r="2306" spans="1:9" x14ac:dyDescent="0.25">
      <c r="A2306" s="53">
        <v>3122355</v>
      </c>
      <c r="B2306" s="53">
        <v>31</v>
      </c>
      <c r="C2306" s="52" t="s">
        <v>12888</v>
      </c>
      <c r="D2306" s="52" t="s">
        <v>12889</v>
      </c>
      <c r="E2306" s="52" t="s">
        <v>12823</v>
      </c>
      <c r="F2306" s="52" t="s">
        <v>13442</v>
      </c>
      <c r="G2306" s="52">
        <v>3101</v>
      </c>
      <c r="H2306" s="52" t="s">
        <v>13409</v>
      </c>
      <c r="I2306" s="52" t="s">
        <v>13410</v>
      </c>
    </row>
    <row r="2307" spans="1:9" x14ac:dyDescent="0.25">
      <c r="A2307" s="53">
        <v>3122470</v>
      </c>
      <c r="B2307" s="53">
        <v>31</v>
      </c>
      <c r="C2307" s="52" t="s">
        <v>12888</v>
      </c>
      <c r="D2307" s="52" t="s">
        <v>12889</v>
      </c>
      <c r="E2307" s="52" t="s">
        <v>12823</v>
      </c>
      <c r="F2307" s="52" t="s">
        <v>13443</v>
      </c>
      <c r="G2307" s="52">
        <v>3101</v>
      </c>
      <c r="H2307" s="52" t="s">
        <v>13409</v>
      </c>
      <c r="I2307" s="52" t="s">
        <v>13410</v>
      </c>
    </row>
    <row r="2308" spans="1:9" x14ac:dyDescent="0.25">
      <c r="A2308" s="53">
        <v>3123809</v>
      </c>
      <c r="B2308" s="53">
        <v>31</v>
      </c>
      <c r="C2308" s="52" t="s">
        <v>12888</v>
      </c>
      <c r="D2308" s="52" t="s">
        <v>12889</v>
      </c>
      <c r="E2308" s="52" t="s">
        <v>12823</v>
      </c>
      <c r="F2308" s="52" t="s">
        <v>13444</v>
      </c>
      <c r="G2308" s="52">
        <v>3101</v>
      </c>
      <c r="H2308" s="52" t="s">
        <v>13409</v>
      </c>
      <c r="I2308" s="52" t="s">
        <v>13410</v>
      </c>
    </row>
    <row r="2309" spans="1:9" x14ac:dyDescent="0.25">
      <c r="A2309" s="53">
        <v>3124302</v>
      </c>
      <c r="B2309" s="53">
        <v>31</v>
      </c>
      <c r="C2309" s="52" t="s">
        <v>12888</v>
      </c>
      <c r="D2309" s="52" t="s">
        <v>12889</v>
      </c>
      <c r="E2309" s="52" t="s">
        <v>12823</v>
      </c>
      <c r="F2309" s="52" t="s">
        <v>13445</v>
      </c>
      <c r="G2309" s="52">
        <v>3101</v>
      </c>
      <c r="H2309" s="52" t="s">
        <v>13409</v>
      </c>
      <c r="I2309" s="52" t="s">
        <v>13410</v>
      </c>
    </row>
    <row r="2310" spans="1:9" x14ac:dyDescent="0.25">
      <c r="A2310" s="53">
        <v>3126604</v>
      </c>
      <c r="B2310" s="53">
        <v>31</v>
      </c>
      <c r="C2310" s="52" t="s">
        <v>12888</v>
      </c>
      <c r="D2310" s="52" t="s">
        <v>12889</v>
      </c>
      <c r="E2310" s="52" t="s">
        <v>12823</v>
      </c>
      <c r="F2310" s="52" t="s">
        <v>13446</v>
      </c>
      <c r="G2310" s="52">
        <v>3101</v>
      </c>
      <c r="H2310" s="52" t="s">
        <v>13409</v>
      </c>
      <c r="I2310" s="52" t="s">
        <v>13410</v>
      </c>
    </row>
    <row r="2311" spans="1:9" x14ac:dyDescent="0.25">
      <c r="A2311" s="53">
        <v>3126703</v>
      </c>
      <c r="B2311" s="53">
        <v>31</v>
      </c>
      <c r="C2311" s="52" t="s">
        <v>12888</v>
      </c>
      <c r="D2311" s="52" t="s">
        <v>12889</v>
      </c>
      <c r="E2311" s="52" t="s">
        <v>12823</v>
      </c>
      <c r="F2311" s="52" t="s">
        <v>13447</v>
      </c>
      <c r="G2311" s="52">
        <v>3101</v>
      </c>
      <c r="H2311" s="52" t="s">
        <v>13409</v>
      </c>
      <c r="I2311" s="52" t="s">
        <v>13410</v>
      </c>
    </row>
    <row r="2312" spans="1:9" x14ac:dyDescent="0.25">
      <c r="A2312" s="53">
        <v>3127073</v>
      </c>
      <c r="B2312" s="53">
        <v>31</v>
      </c>
      <c r="C2312" s="52" t="s">
        <v>12888</v>
      </c>
      <c r="D2312" s="52" t="s">
        <v>12889</v>
      </c>
      <c r="E2312" s="52" t="s">
        <v>12823</v>
      </c>
      <c r="F2312" s="52" t="s">
        <v>13448</v>
      </c>
      <c r="G2312" s="52">
        <v>3101</v>
      </c>
      <c r="H2312" s="52" t="s">
        <v>13409</v>
      </c>
      <c r="I2312" s="52" t="s">
        <v>13410</v>
      </c>
    </row>
    <row r="2313" spans="1:9" x14ac:dyDescent="0.25">
      <c r="A2313" s="53">
        <v>3127339</v>
      </c>
      <c r="B2313" s="53">
        <v>31</v>
      </c>
      <c r="C2313" s="52" t="s">
        <v>12888</v>
      </c>
      <c r="D2313" s="52" t="s">
        <v>12889</v>
      </c>
      <c r="E2313" s="52" t="s">
        <v>12823</v>
      </c>
      <c r="F2313" s="52" t="s">
        <v>13449</v>
      </c>
      <c r="G2313" s="52">
        <v>3101</v>
      </c>
      <c r="H2313" s="52" t="s">
        <v>13409</v>
      </c>
      <c r="I2313" s="52" t="s">
        <v>13410</v>
      </c>
    </row>
    <row r="2314" spans="1:9" x14ac:dyDescent="0.25">
      <c r="A2314" s="53">
        <v>3127354</v>
      </c>
      <c r="B2314" s="53">
        <v>31</v>
      </c>
      <c r="C2314" s="52" t="s">
        <v>12888</v>
      </c>
      <c r="D2314" s="52" t="s">
        <v>12889</v>
      </c>
      <c r="E2314" s="52" t="s">
        <v>12823</v>
      </c>
      <c r="F2314" s="52" t="s">
        <v>13450</v>
      </c>
      <c r="G2314" s="52">
        <v>3101</v>
      </c>
      <c r="H2314" s="52" t="s">
        <v>13409</v>
      </c>
      <c r="I2314" s="52" t="s">
        <v>13410</v>
      </c>
    </row>
    <row r="2315" spans="1:9" x14ac:dyDescent="0.25">
      <c r="A2315" s="53">
        <v>3127800</v>
      </c>
      <c r="B2315" s="53">
        <v>31</v>
      </c>
      <c r="C2315" s="52" t="s">
        <v>12888</v>
      </c>
      <c r="D2315" s="52" t="s">
        <v>12889</v>
      </c>
      <c r="E2315" s="52" t="s">
        <v>12823</v>
      </c>
      <c r="F2315" s="52" t="s">
        <v>13451</v>
      </c>
      <c r="G2315" s="52">
        <v>3101</v>
      </c>
      <c r="H2315" s="52" t="s">
        <v>13409</v>
      </c>
      <c r="I2315" s="52" t="s">
        <v>13410</v>
      </c>
    </row>
    <row r="2316" spans="1:9" x14ac:dyDescent="0.25">
      <c r="A2316" s="53">
        <v>3128253</v>
      </c>
      <c r="B2316" s="53">
        <v>31</v>
      </c>
      <c r="C2316" s="52" t="s">
        <v>12888</v>
      </c>
      <c r="D2316" s="52" t="s">
        <v>12889</v>
      </c>
      <c r="E2316" s="52" t="s">
        <v>12823</v>
      </c>
      <c r="F2316" s="52" t="s">
        <v>13452</v>
      </c>
      <c r="G2316" s="52">
        <v>3101</v>
      </c>
      <c r="H2316" s="52" t="s">
        <v>13409</v>
      </c>
      <c r="I2316" s="52" t="s">
        <v>13410</v>
      </c>
    </row>
    <row r="2317" spans="1:9" x14ac:dyDescent="0.25">
      <c r="A2317" s="53">
        <v>3129608</v>
      </c>
      <c r="B2317" s="53">
        <v>31</v>
      </c>
      <c r="C2317" s="52" t="s">
        <v>12888</v>
      </c>
      <c r="D2317" s="52" t="s">
        <v>12889</v>
      </c>
      <c r="E2317" s="52" t="s">
        <v>12823</v>
      </c>
      <c r="F2317" s="52" t="s">
        <v>13453</v>
      </c>
      <c r="G2317" s="52">
        <v>3101</v>
      </c>
      <c r="H2317" s="52" t="s">
        <v>13409</v>
      </c>
      <c r="I2317" s="52" t="s">
        <v>13410</v>
      </c>
    </row>
    <row r="2318" spans="1:9" x14ac:dyDescent="0.25">
      <c r="A2318" s="53">
        <v>3129657</v>
      </c>
      <c r="B2318" s="53">
        <v>31</v>
      </c>
      <c r="C2318" s="52" t="s">
        <v>12888</v>
      </c>
      <c r="D2318" s="52" t="s">
        <v>12889</v>
      </c>
      <c r="E2318" s="52" t="s">
        <v>12823</v>
      </c>
      <c r="F2318" s="52" t="s">
        <v>13454</v>
      </c>
      <c r="G2318" s="52">
        <v>3101</v>
      </c>
      <c r="H2318" s="52" t="s">
        <v>13409</v>
      </c>
      <c r="I2318" s="52" t="s">
        <v>13410</v>
      </c>
    </row>
    <row r="2319" spans="1:9" x14ac:dyDescent="0.25">
      <c r="A2319" s="53">
        <v>3130051</v>
      </c>
      <c r="B2319" s="53">
        <v>31</v>
      </c>
      <c r="C2319" s="52" t="s">
        <v>12888</v>
      </c>
      <c r="D2319" s="52" t="s">
        <v>12889</v>
      </c>
      <c r="E2319" s="52" t="s">
        <v>12823</v>
      </c>
      <c r="F2319" s="52" t="s">
        <v>13455</v>
      </c>
      <c r="G2319" s="52">
        <v>3101</v>
      </c>
      <c r="H2319" s="52" t="s">
        <v>13409</v>
      </c>
      <c r="I2319" s="52" t="s">
        <v>13410</v>
      </c>
    </row>
    <row r="2320" spans="1:9" x14ac:dyDescent="0.25">
      <c r="A2320" s="53">
        <v>3130655</v>
      </c>
      <c r="B2320" s="53">
        <v>31</v>
      </c>
      <c r="C2320" s="52" t="s">
        <v>12888</v>
      </c>
      <c r="D2320" s="52" t="s">
        <v>12889</v>
      </c>
      <c r="E2320" s="52" t="s">
        <v>12823</v>
      </c>
      <c r="F2320" s="52" t="s">
        <v>13456</v>
      </c>
      <c r="G2320" s="52">
        <v>3101</v>
      </c>
      <c r="H2320" s="52" t="s">
        <v>13409</v>
      </c>
      <c r="I2320" s="52" t="s">
        <v>13410</v>
      </c>
    </row>
    <row r="2321" spans="1:9" x14ac:dyDescent="0.25">
      <c r="A2321" s="53">
        <v>3132008</v>
      </c>
      <c r="B2321" s="53">
        <v>31</v>
      </c>
      <c r="C2321" s="52" t="s">
        <v>12888</v>
      </c>
      <c r="D2321" s="52" t="s">
        <v>12889</v>
      </c>
      <c r="E2321" s="52" t="s">
        <v>12823</v>
      </c>
      <c r="F2321" s="52" t="s">
        <v>13457</v>
      </c>
      <c r="G2321" s="52">
        <v>3101</v>
      </c>
      <c r="H2321" s="52" t="s">
        <v>13409</v>
      </c>
      <c r="I2321" s="52" t="s">
        <v>13410</v>
      </c>
    </row>
    <row r="2322" spans="1:9" x14ac:dyDescent="0.25">
      <c r="A2322" s="53">
        <v>3132107</v>
      </c>
      <c r="B2322" s="53">
        <v>31</v>
      </c>
      <c r="C2322" s="52" t="s">
        <v>12888</v>
      </c>
      <c r="D2322" s="52" t="s">
        <v>12889</v>
      </c>
      <c r="E2322" s="52" t="s">
        <v>12823</v>
      </c>
      <c r="F2322" s="52" t="s">
        <v>13458</v>
      </c>
      <c r="G2322" s="52">
        <v>3101</v>
      </c>
      <c r="H2322" s="52" t="s">
        <v>13409</v>
      </c>
      <c r="I2322" s="52" t="s">
        <v>13410</v>
      </c>
    </row>
    <row r="2323" spans="1:9" x14ac:dyDescent="0.25">
      <c r="A2323" s="53">
        <v>3135050</v>
      </c>
      <c r="B2323" s="53">
        <v>31</v>
      </c>
      <c r="C2323" s="52" t="s">
        <v>12888</v>
      </c>
      <c r="D2323" s="52" t="s">
        <v>12889</v>
      </c>
      <c r="E2323" s="52" t="s">
        <v>12823</v>
      </c>
      <c r="F2323" s="52" t="s">
        <v>13459</v>
      </c>
      <c r="G2323" s="52">
        <v>3101</v>
      </c>
      <c r="H2323" s="52" t="s">
        <v>13409</v>
      </c>
      <c r="I2323" s="52" t="s">
        <v>13410</v>
      </c>
    </row>
    <row r="2324" spans="1:9" x14ac:dyDescent="0.25">
      <c r="A2324" s="53">
        <v>3135100</v>
      </c>
      <c r="B2324" s="53">
        <v>31</v>
      </c>
      <c r="C2324" s="52" t="s">
        <v>12888</v>
      </c>
      <c r="D2324" s="52" t="s">
        <v>12889</v>
      </c>
      <c r="E2324" s="52" t="s">
        <v>12823</v>
      </c>
      <c r="F2324" s="52" t="s">
        <v>13460</v>
      </c>
      <c r="G2324" s="52">
        <v>3101</v>
      </c>
      <c r="H2324" s="52" t="s">
        <v>13409</v>
      </c>
      <c r="I2324" s="52" t="s">
        <v>13410</v>
      </c>
    </row>
    <row r="2325" spans="1:9" x14ac:dyDescent="0.25">
      <c r="A2325" s="53">
        <v>3135209</v>
      </c>
      <c r="B2325" s="53">
        <v>31</v>
      </c>
      <c r="C2325" s="52" t="s">
        <v>12888</v>
      </c>
      <c r="D2325" s="52" t="s">
        <v>12889</v>
      </c>
      <c r="E2325" s="52" t="s">
        <v>12823</v>
      </c>
      <c r="F2325" s="52" t="s">
        <v>13461</v>
      </c>
      <c r="G2325" s="52">
        <v>3101</v>
      </c>
      <c r="H2325" s="52" t="s">
        <v>13409</v>
      </c>
      <c r="I2325" s="52" t="s">
        <v>13410</v>
      </c>
    </row>
    <row r="2326" spans="1:9" x14ac:dyDescent="0.25">
      <c r="A2326" s="53">
        <v>3135357</v>
      </c>
      <c r="B2326" s="53">
        <v>31</v>
      </c>
      <c r="C2326" s="52" t="s">
        <v>12888</v>
      </c>
      <c r="D2326" s="52" t="s">
        <v>12889</v>
      </c>
      <c r="E2326" s="52" t="s">
        <v>12823</v>
      </c>
      <c r="F2326" s="52" t="s">
        <v>13462</v>
      </c>
      <c r="G2326" s="52">
        <v>3101</v>
      </c>
      <c r="H2326" s="52" t="s">
        <v>13409</v>
      </c>
      <c r="I2326" s="52" t="s">
        <v>13410</v>
      </c>
    </row>
    <row r="2327" spans="1:9" x14ac:dyDescent="0.25">
      <c r="A2327" s="53">
        <v>3136405</v>
      </c>
      <c r="B2327" s="53">
        <v>31</v>
      </c>
      <c r="C2327" s="52" t="s">
        <v>12888</v>
      </c>
      <c r="D2327" s="52" t="s">
        <v>12889</v>
      </c>
      <c r="E2327" s="52" t="s">
        <v>12823</v>
      </c>
      <c r="F2327" s="52" t="s">
        <v>13463</v>
      </c>
      <c r="G2327" s="52">
        <v>3101</v>
      </c>
      <c r="H2327" s="52" t="s">
        <v>13409</v>
      </c>
      <c r="I2327" s="52" t="s">
        <v>13410</v>
      </c>
    </row>
    <row r="2328" spans="1:9" x14ac:dyDescent="0.25">
      <c r="A2328" s="53">
        <v>3136579</v>
      </c>
      <c r="B2328" s="53">
        <v>31</v>
      </c>
      <c r="C2328" s="52" t="s">
        <v>12888</v>
      </c>
      <c r="D2328" s="52" t="s">
        <v>12889</v>
      </c>
      <c r="E2328" s="52" t="s">
        <v>12823</v>
      </c>
      <c r="F2328" s="52" t="s">
        <v>13464</v>
      </c>
      <c r="G2328" s="52">
        <v>3101</v>
      </c>
      <c r="H2328" s="52" t="s">
        <v>13409</v>
      </c>
      <c r="I2328" s="52" t="s">
        <v>13410</v>
      </c>
    </row>
    <row r="2329" spans="1:9" x14ac:dyDescent="0.25">
      <c r="A2329" s="53">
        <v>3136801</v>
      </c>
      <c r="B2329" s="53">
        <v>31</v>
      </c>
      <c r="C2329" s="52" t="s">
        <v>12888</v>
      </c>
      <c r="D2329" s="52" t="s">
        <v>12889</v>
      </c>
      <c r="E2329" s="52" t="s">
        <v>12823</v>
      </c>
      <c r="F2329" s="52" t="s">
        <v>13465</v>
      </c>
      <c r="G2329" s="52">
        <v>3101</v>
      </c>
      <c r="H2329" s="52" t="s">
        <v>13409</v>
      </c>
      <c r="I2329" s="52" t="s">
        <v>13410</v>
      </c>
    </row>
    <row r="2330" spans="1:9" x14ac:dyDescent="0.25">
      <c r="A2330" s="53">
        <v>3136959</v>
      </c>
      <c r="B2330" s="53">
        <v>31</v>
      </c>
      <c r="C2330" s="52" t="s">
        <v>12888</v>
      </c>
      <c r="D2330" s="52" t="s">
        <v>12889</v>
      </c>
      <c r="E2330" s="52" t="s">
        <v>12823</v>
      </c>
      <c r="F2330" s="52" t="s">
        <v>13466</v>
      </c>
      <c r="G2330" s="52">
        <v>3101</v>
      </c>
      <c r="H2330" s="52" t="s">
        <v>13409</v>
      </c>
      <c r="I2330" s="52" t="s">
        <v>13410</v>
      </c>
    </row>
    <row r="2331" spans="1:9" x14ac:dyDescent="0.25">
      <c r="A2331" s="53">
        <v>3137304</v>
      </c>
      <c r="B2331" s="53">
        <v>31</v>
      </c>
      <c r="C2331" s="52" t="s">
        <v>12888</v>
      </c>
      <c r="D2331" s="52" t="s">
        <v>12889</v>
      </c>
      <c r="E2331" s="52" t="s">
        <v>12823</v>
      </c>
      <c r="F2331" s="52" t="s">
        <v>13467</v>
      </c>
      <c r="G2331" s="52">
        <v>3101</v>
      </c>
      <c r="H2331" s="52" t="s">
        <v>13409</v>
      </c>
      <c r="I2331" s="52" t="s">
        <v>13410</v>
      </c>
    </row>
    <row r="2332" spans="1:9" x14ac:dyDescent="0.25">
      <c r="A2332" s="53">
        <v>3138658</v>
      </c>
      <c r="B2332" s="53">
        <v>31</v>
      </c>
      <c r="C2332" s="52" t="s">
        <v>12888</v>
      </c>
      <c r="D2332" s="52" t="s">
        <v>12889</v>
      </c>
      <c r="E2332" s="52" t="s">
        <v>12823</v>
      </c>
      <c r="F2332" s="52" t="s">
        <v>13468</v>
      </c>
      <c r="G2332" s="52">
        <v>3101</v>
      </c>
      <c r="H2332" s="52" t="s">
        <v>13409</v>
      </c>
      <c r="I2332" s="52" t="s">
        <v>13410</v>
      </c>
    </row>
    <row r="2333" spans="1:9" x14ac:dyDescent="0.25">
      <c r="A2333" s="53">
        <v>3138682</v>
      </c>
      <c r="B2333" s="53">
        <v>31</v>
      </c>
      <c r="C2333" s="52" t="s">
        <v>12888</v>
      </c>
      <c r="D2333" s="52" t="s">
        <v>12889</v>
      </c>
      <c r="E2333" s="52" t="s">
        <v>12823</v>
      </c>
      <c r="F2333" s="52" t="s">
        <v>13469</v>
      </c>
      <c r="G2333" s="52">
        <v>3101</v>
      </c>
      <c r="H2333" s="52" t="s">
        <v>13409</v>
      </c>
      <c r="I2333" s="52" t="s">
        <v>13410</v>
      </c>
    </row>
    <row r="2334" spans="1:9" x14ac:dyDescent="0.25">
      <c r="A2334" s="53">
        <v>3139250</v>
      </c>
      <c r="B2334" s="53">
        <v>31</v>
      </c>
      <c r="C2334" s="52" t="s">
        <v>12888</v>
      </c>
      <c r="D2334" s="52" t="s">
        <v>12889</v>
      </c>
      <c r="E2334" s="52" t="s">
        <v>12823</v>
      </c>
      <c r="F2334" s="52" t="s">
        <v>13470</v>
      </c>
      <c r="G2334" s="52">
        <v>3101</v>
      </c>
      <c r="H2334" s="52" t="s">
        <v>13409</v>
      </c>
      <c r="I2334" s="52" t="s">
        <v>13410</v>
      </c>
    </row>
    <row r="2335" spans="1:9" x14ac:dyDescent="0.25">
      <c r="A2335" s="53">
        <v>3139300</v>
      </c>
      <c r="B2335" s="53">
        <v>31</v>
      </c>
      <c r="C2335" s="52" t="s">
        <v>12888</v>
      </c>
      <c r="D2335" s="52" t="s">
        <v>12889</v>
      </c>
      <c r="E2335" s="52" t="s">
        <v>12823</v>
      </c>
      <c r="F2335" s="52" t="s">
        <v>13471</v>
      </c>
      <c r="G2335" s="52">
        <v>3101</v>
      </c>
      <c r="H2335" s="52" t="s">
        <v>13409</v>
      </c>
      <c r="I2335" s="52" t="s">
        <v>13410</v>
      </c>
    </row>
    <row r="2336" spans="1:9" x14ac:dyDescent="0.25">
      <c r="A2336" s="53">
        <v>3140852</v>
      </c>
      <c r="B2336" s="53">
        <v>31</v>
      </c>
      <c r="C2336" s="52" t="s">
        <v>12888</v>
      </c>
      <c r="D2336" s="52" t="s">
        <v>12889</v>
      </c>
      <c r="E2336" s="52" t="s">
        <v>12823</v>
      </c>
      <c r="F2336" s="52" t="s">
        <v>13472</v>
      </c>
      <c r="G2336" s="52">
        <v>3101</v>
      </c>
      <c r="H2336" s="52" t="s">
        <v>13409</v>
      </c>
      <c r="I2336" s="52" t="s">
        <v>13410</v>
      </c>
    </row>
    <row r="2337" spans="1:9" x14ac:dyDescent="0.25">
      <c r="A2337" s="53">
        <v>3141009</v>
      </c>
      <c r="B2337" s="53">
        <v>31</v>
      </c>
      <c r="C2337" s="52" t="s">
        <v>12888</v>
      </c>
      <c r="D2337" s="52" t="s">
        <v>12889</v>
      </c>
      <c r="E2337" s="52" t="s">
        <v>12823</v>
      </c>
      <c r="F2337" s="52" t="s">
        <v>13473</v>
      </c>
      <c r="G2337" s="52">
        <v>3101</v>
      </c>
      <c r="H2337" s="52" t="s">
        <v>13409</v>
      </c>
      <c r="I2337" s="52" t="s">
        <v>13410</v>
      </c>
    </row>
    <row r="2338" spans="1:9" x14ac:dyDescent="0.25">
      <c r="A2338" s="53">
        <v>3142007</v>
      </c>
      <c r="B2338" s="53">
        <v>31</v>
      </c>
      <c r="C2338" s="52" t="s">
        <v>12888</v>
      </c>
      <c r="D2338" s="52" t="s">
        <v>12889</v>
      </c>
      <c r="E2338" s="52" t="s">
        <v>12823</v>
      </c>
      <c r="F2338" s="52" t="s">
        <v>13474</v>
      </c>
      <c r="G2338" s="52">
        <v>3101</v>
      </c>
      <c r="H2338" s="52" t="s">
        <v>13409</v>
      </c>
      <c r="I2338" s="52" t="s">
        <v>13410</v>
      </c>
    </row>
    <row r="2339" spans="1:9" x14ac:dyDescent="0.25">
      <c r="A2339" s="53">
        <v>3142254</v>
      </c>
      <c r="B2339" s="53">
        <v>31</v>
      </c>
      <c r="C2339" s="52" t="s">
        <v>12888</v>
      </c>
      <c r="D2339" s="52" t="s">
        <v>12889</v>
      </c>
      <c r="E2339" s="52" t="s">
        <v>12823</v>
      </c>
      <c r="F2339" s="52" t="s">
        <v>13475</v>
      </c>
      <c r="G2339" s="52">
        <v>3101</v>
      </c>
      <c r="H2339" s="52" t="s">
        <v>13409</v>
      </c>
      <c r="I2339" s="52" t="s">
        <v>13410</v>
      </c>
    </row>
    <row r="2340" spans="1:9" x14ac:dyDescent="0.25">
      <c r="A2340" s="53">
        <v>3142700</v>
      </c>
      <c r="B2340" s="53">
        <v>31</v>
      </c>
      <c r="C2340" s="52" t="s">
        <v>12888</v>
      </c>
      <c r="D2340" s="52" t="s">
        <v>12889</v>
      </c>
      <c r="E2340" s="52" t="s">
        <v>12823</v>
      </c>
      <c r="F2340" s="52" t="s">
        <v>13476</v>
      </c>
      <c r="G2340" s="52">
        <v>3101</v>
      </c>
      <c r="H2340" s="52" t="s">
        <v>13409</v>
      </c>
      <c r="I2340" s="52" t="s">
        <v>13410</v>
      </c>
    </row>
    <row r="2341" spans="1:9" x14ac:dyDescent="0.25">
      <c r="A2341" s="53">
        <v>3142908</v>
      </c>
      <c r="B2341" s="53">
        <v>31</v>
      </c>
      <c r="C2341" s="52" t="s">
        <v>12888</v>
      </c>
      <c r="D2341" s="52" t="s">
        <v>12889</v>
      </c>
      <c r="E2341" s="52" t="s">
        <v>12823</v>
      </c>
      <c r="F2341" s="52" t="s">
        <v>13477</v>
      </c>
      <c r="G2341" s="52">
        <v>3101</v>
      </c>
      <c r="H2341" s="52" t="s">
        <v>13409</v>
      </c>
      <c r="I2341" s="52" t="s">
        <v>13410</v>
      </c>
    </row>
    <row r="2342" spans="1:9" x14ac:dyDescent="0.25">
      <c r="A2342" s="53">
        <v>3143302</v>
      </c>
      <c r="B2342" s="53">
        <v>31</v>
      </c>
      <c r="C2342" s="52" t="s">
        <v>12888</v>
      </c>
      <c r="D2342" s="52" t="s">
        <v>12889</v>
      </c>
      <c r="E2342" s="52" t="s">
        <v>12823</v>
      </c>
      <c r="F2342" s="52" t="s">
        <v>13478</v>
      </c>
      <c r="G2342" s="52">
        <v>3101</v>
      </c>
      <c r="H2342" s="52" t="s">
        <v>13409</v>
      </c>
      <c r="I2342" s="52" t="s">
        <v>13410</v>
      </c>
    </row>
    <row r="2343" spans="1:9" x14ac:dyDescent="0.25">
      <c r="A2343" s="53">
        <v>3143450</v>
      </c>
      <c r="B2343" s="53">
        <v>31</v>
      </c>
      <c r="C2343" s="52" t="s">
        <v>12888</v>
      </c>
      <c r="D2343" s="52" t="s">
        <v>12889</v>
      </c>
      <c r="E2343" s="52" t="s">
        <v>12823</v>
      </c>
      <c r="F2343" s="52" t="s">
        <v>13479</v>
      </c>
      <c r="G2343" s="52">
        <v>3101</v>
      </c>
      <c r="H2343" s="52" t="s">
        <v>13409</v>
      </c>
      <c r="I2343" s="52" t="s">
        <v>13410</v>
      </c>
    </row>
    <row r="2344" spans="1:9" x14ac:dyDescent="0.25">
      <c r="A2344" s="53">
        <v>3144375</v>
      </c>
      <c r="B2344" s="53">
        <v>31</v>
      </c>
      <c r="C2344" s="52" t="s">
        <v>12888</v>
      </c>
      <c r="D2344" s="52" t="s">
        <v>12889</v>
      </c>
      <c r="E2344" s="52" t="s">
        <v>12823</v>
      </c>
      <c r="F2344" s="52" t="s">
        <v>13480</v>
      </c>
      <c r="G2344" s="52">
        <v>3101</v>
      </c>
      <c r="H2344" s="52" t="s">
        <v>13409</v>
      </c>
      <c r="I2344" s="52" t="s">
        <v>13410</v>
      </c>
    </row>
    <row r="2345" spans="1:9" x14ac:dyDescent="0.25">
      <c r="A2345" s="53">
        <v>3144656</v>
      </c>
      <c r="B2345" s="53">
        <v>31</v>
      </c>
      <c r="C2345" s="52" t="s">
        <v>12888</v>
      </c>
      <c r="D2345" s="52" t="s">
        <v>12889</v>
      </c>
      <c r="E2345" s="52" t="s">
        <v>12823</v>
      </c>
      <c r="F2345" s="52" t="s">
        <v>13481</v>
      </c>
      <c r="G2345" s="52">
        <v>3101</v>
      </c>
      <c r="H2345" s="52" t="s">
        <v>13409</v>
      </c>
      <c r="I2345" s="52" t="s">
        <v>13410</v>
      </c>
    </row>
    <row r="2346" spans="1:9" x14ac:dyDescent="0.25">
      <c r="A2346" s="53">
        <v>3145059</v>
      </c>
      <c r="B2346" s="53">
        <v>31</v>
      </c>
      <c r="C2346" s="52" t="s">
        <v>12888</v>
      </c>
      <c r="D2346" s="52" t="s">
        <v>12889</v>
      </c>
      <c r="E2346" s="52" t="s">
        <v>12823</v>
      </c>
      <c r="F2346" s="52" t="s">
        <v>13482</v>
      </c>
      <c r="G2346" s="52">
        <v>3101</v>
      </c>
      <c r="H2346" s="52" t="s">
        <v>13409</v>
      </c>
      <c r="I2346" s="52" t="s">
        <v>13410</v>
      </c>
    </row>
    <row r="2347" spans="1:9" x14ac:dyDescent="0.25">
      <c r="A2347" s="53">
        <v>3145372</v>
      </c>
      <c r="B2347" s="53">
        <v>31</v>
      </c>
      <c r="C2347" s="52" t="s">
        <v>12888</v>
      </c>
      <c r="D2347" s="52" t="s">
        <v>12889</v>
      </c>
      <c r="E2347" s="52" t="s">
        <v>12823</v>
      </c>
      <c r="F2347" s="52" t="s">
        <v>13483</v>
      </c>
      <c r="G2347" s="52">
        <v>3101</v>
      </c>
      <c r="H2347" s="52" t="s">
        <v>13409</v>
      </c>
      <c r="I2347" s="52" t="s">
        <v>13410</v>
      </c>
    </row>
    <row r="2348" spans="1:9" x14ac:dyDescent="0.25">
      <c r="A2348" s="53">
        <v>3145455</v>
      </c>
      <c r="B2348" s="53">
        <v>31</v>
      </c>
      <c r="C2348" s="52" t="s">
        <v>12888</v>
      </c>
      <c r="D2348" s="52" t="s">
        <v>12889</v>
      </c>
      <c r="E2348" s="52" t="s">
        <v>12823</v>
      </c>
      <c r="F2348" s="52" t="s">
        <v>13484</v>
      </c>
      <c r="G2348" s="52">
        <v>3101</v>
      </c>
      <c r="H2348" s="52" t="s">
        <v>13409</v>
      </c>
      <c r="I2348" s="52" t="s">
        <v>13410</v>
      </c>
    </row>
    <row r="2349" spans="1:9" x14ac:dyDescent="0.25">
      <c r="A2349" s="53">
        <v>3146255</v>
      </c>
      <c r="B2349" s="53">
        <v>31</v>
      </c>
      <c r="C2349" s="52" t="s">
        <v>12888</v>
      </c>
      <c r="D2349" s="52" t="s">
        <v>12889</v>
      </c>
      <c r="E2349" s="52" t="s">
        <v>12823</v>
      </c>
      <c r="F2349" s="52" t="s">
        <v>13485</v>
      </c>
      <c r="G2349" s="52">
        <v>3101</v>
      </c>
      <c r="H2349" s="52" t="s">
        <v>13409</v>
      </c>
      <c r="I2349" s="52" t="s">
        <v>13410</v>
      </c>
    </row>
    <row r="2350" spans="1:9" x14ac:dyDescent="0.25">
      <c r="A2350" s="53">
        <v>3146552</v>
      </c>
      <c r="B2350" s="53">
        <v>31</v>
      </c>
      <c r="C2350" s="52" t="s">
        <v>12888</v>
      </c>
      <c r="D2350" s="52" t="s">
        <v>12889</v>
      </c>
      <c r="E2350" s="52" t="s">
        <v>12823</v>
      </c>
      <c r="F2350" s="52" t="s">
        <v>13486</v>
      </c>
      <c r="G2350" s="52">
        <v>3101</v>
      </c>
      <c r="H2350" s="52" t="s">
        <v>13409</v>
      </c>
      <c r="I2350" s="52" t="s">
        <v>13410</v>
      </c>
    </row>
    <row r="2351" spans="1:9" x14ac:dyDescent="0.25">
      <c r="A2351" s="53">
        <v>3147956</v>
      </c>
      <c r="B2351" s="53">
        <v>31</v>
      </c>
      <c r="C2351" s="52" t="s">
        <v>12888</v>
      </c>
      <c r="D2351" s="52" t="s">
        <v>12889</v>
      </c>
      <c r="E2351" s="52" t="s">
        <v>12823</v>
      </c>
      <c r="F2351" s="52" t="s">
        <v>13487</v>
      </c>
      <c r="G2351" s="52">
        <v>3101</v>
      </c>
      <c r="H2351" s="52" t="s">
        <v>13409</v>
      </c>
      <c r="I2351" s="52" t="s">
        <v>13410</v>
      </c>
    </row>
    <row r="2352" spans="1:9" x14ac:dyDescent="0.25">
      <c r="A2352" s="53">
        <v>3157658</v>
      </c>
      <c r="B2352" s="53">
        <v>31</v>
      </c>
      <c r="C2352" s="52" t="s">
        <v>12888</v>
      </c>
      <c r="D2352" s="52" t="s">
        <v>12889</v>
      </c>
      <c r="E2352" s="52" t="s">
        <v>12823</v>
      </c>
      <c r="F2352" s="52" t="s">
        <v>13488</v>
      </c>
      <c r="G2352" s="52">
        <v>3102</v>
      </c>
      <c r="H2352" s="52" t="s">
        <v>13489</v>
      </c>
      <c r="I2352" s="52" t="s">
        <v>13490</v>
      </c>
    </row>
    <row r="2353" spans="1:9" x14ac:dyDescent="0.25">
      <c r="A2353" s="53">
        <v>3158102</v>
      </c>
      <c r="B2353" s="53">
        <v>31</v>
      </c>
      <c r="C2353" s="52" t="s">
        <v>12888</v>
      </c>
      <c r="D2353" s="52" t="s">
        <v>12889</v>
      </c>
      <c r="E2353" s="52" t="s">
        <v>12823</v>
      </c>
      <c r="F2353" s="52" t="s">
        <v>13491</v>
      </c>
      <c r="G2353" s="52">
        <v>3102</v>
      </c>
      <c r="H2353" s="52" t="s">
        <v>13489</v>
      </c>
      <c r="I2353" s="52" t="s">
        <v>13490</v>
      </c>
    </row>
    <row r="2354" spans="1:9" x14ac:dyDescent="0.25">
      <c r="A2354" s="53">
        <v>3160306</v>
      </c>
      <c r="B2354" s="53">
        <v>31</v>
      </c>
      <c r="C2354" s="52" t="s">
        <v>12888</v>
      </c>
      <c r="D2354" s="52" t="s">
        <v>12889</v>
      </c>
      <c r="E2354" s="52" t="s">
        <v>12823</v>
      </c>
      <c r="F2354" s="52" t="s">
        <v>13492</v>
      </c>
      <c r="G2354" s="52">
        <v>3102</v>
      </c>
      <c r="H2354" s="52" t="s">
        <v>13489</v>
      </c>
      <c r="I2354" s="52" t="s">
        <v>13490</v>
      </c>
    </row>
    <row r="2355" spans="1:9" x14ac:dyDescent="0.25">
      <c r="A2355" s="53">
        <v>3165552</v>
      </c>
      <c r="B2355" s="53">
        <v>31</v>
      </c>
      <c r="C2355" s="52" t="s">
        <v>12888</v>
      </c>
      <c r="D2355" s="52" t="s">
        <v>12889</v>
      </c>
      <c r="E2355" s="52" t="s">
        <v>12823</v>
      </c>
      <c r="F2355" s="52" t="s">
        <v>13493</v>
      </c>
      <c r="G2355" s="52">
        <v>3102</v>
      </c>
      <c r="H2355" s="52" t="s">
        <v>13489</v>
      </c>
      <c r="I2355" s="52" t="s">
        <v>13490</v>
      </c>
    </row>
    <row r="2356" spans="1:9" x14ac:dyDescent="0.25">
      <c r="A2356" s="53">
        <v>3165909</v>
      </c>
      <c r="B2356" s="53">
        <v>31</v>
      </c>
      <c r="C2356" s="52" t="s">
        <v>12888</v>
      </c>
      <c r="D2356" s="52" t="s">
        <v>12889</v>
      </c>
      <c r="E2356" s="52" t="s">
        <v>12823</v>
      </c>
      <c r="F2356" s="52" t="s">
        <v>13494</v>
      </c>
      <c r="G2356" s="52">
        <v>3102</v>
      </c>
      <c r="H2356" s="52" t="s">
        <v>13489</v>
      </c>
      <c r="I2356" s="52" t="s">
        <v>13490</v>
      </c>
    </row>
    <row r="2357" spans="1:9" x14ac:dyDescent="0.25">
      <c r="A2357" s="53">
        <v>3168606</v>
      </c>
      <c r="B2357" s="53">
        <v>31</v>
      </c>
      <c r="C2357" s="52" t="s">
        <v>12888</v>
      </c>
      <c r="D2357" s="52" t="s">
        <v>12889</v>
      </c>
      <c r="E2357" s="52" t="s">
        <v>12823</v>
      </c>
      <c r="F2357" s="52" t="s">
        <v>13495</v>
      </c>
      <c r="G2357" s="52">
        <v>3102</v>
      </c>
      <c r="H2357" s="52" t="s">
        <v>13489</v>
      </c>
      <c r="I2357" s="52" t="s">
        <v>13490</v>
      </c>
    </row>
    <row r="2358" spans="1:9" x14ac:dyDescent="0.25">
      <c r="A2358" s="53">
        <v>3169703</v>
      </c>
      <c r="B2358" s="53">
        <v>31</v>
      </c>
      <c r="C2358" s="52" t="s">
        <v>12888</v>
      </c>
      <c r="D2358" s="52" t="s">
        <v>12889</v>
      </c>
      <c r="E2358" s="52" t="s">
        <v>12823</v>
      </c>
      <c r="F2358" s="52" t="s">
        <v>13496</v>
      </c>
      <c r="G2358" s="52">
        <v>3102</v>
      </c>
      <c r="H2358" s="52" t="s">
        <v>13489</v>
      </c>
      <c r="I2358" s="52" t="s">
        <v>13490</v>
      </c>
    </row>
    <row r="2359" spans="1:9" x14ac:dyDescent="0.25">
      <c r="A2359" s="53">
        <v>3170305</v>
      </c>
      <c r="B2359" s="53">
        <v>31</v>
      </c>
      <c r="C2359" s="52" t="s">
        <v>12888</v>
      </c>
      <c r="D2359" s="52" t="s">
        <v>12889</v>
      </c>
      <c r="E2359" s="52" t="s">
        <v>12823</v>
      </c>
      <c r="F2359" s="52" t="s">
        <v>13497</v>
      </c>
      <c r="G2359" s="52">
        <v>3102</v>
      </c>
      <c r="H2359" s="52" t="s">
        <v>13489</v>
      </c>
      <c r="I2359" s="52" t="s">
        <v>13490</v>
      </c>
    </row>
    <row r="2360" spans="1:9" x14ac:dyDescent="0.25">
      <c r="A2360" s="53">
        <v>3171071</v>
      </c>
      <c r="B2360" s="53">
        <v>31</v>
      </c>
      <c r="C2360" s="52" t="s">
        <v>12888</v>
      </c>
      <c r="D2360" s="52" t="s">
        <v>12889</v>
      </c>
      <c r="E2360" s="52" t="s">
        <v>12823</v>
      </c>
      <c r="F2360" s="52" t="s">
        <v>13498</v>
      </c>
      <c r="G2360" s="52">
        <v>3102</v>
      </c>
      <c r="H2360" s="52" t="s">
        <v>13489</v>
      </c>
      <c r="I2360" s="52" t="s">
        <v>13490</v>
      </c>
    </row>
    <row r="2361" spans="1:9" x14ac:dyDescent="0.25">
      <c r="A2361" s="53">
        <v>3171600</v>
      </c>
      <c r="B2361" s="53">
        <v>31</v>
      </c>
      <c r="C2361" s="52" t="s">
        <v>12888</v>
      </c>
      <c r="D2361" s="52" t="s">
        <v>12889</v>
      </c>
      <c r="E2361" s="52" t="s">
        <v>12823</v>
      </c>
      <c r="F2361" s="52" t="s">
        <v>13499</v>
      </c>
      <c r="G2361" s="52">
        <v>3102</v>
      </c>
      <c r="H2361" s="52" t="s">
        <v>13489</v>
      </c>
      <c r="I2361" s="52" t="s">
        <v>13490</v>
      </c>
    </row>
    <row r="2362" spans="1:9" x14ac:dyDescent="0.25">
      <c r="A2362" s="53">
        <v>3100609</v>
      </c>
      <c r="B2362" s="53">
        <v>31</v>
      </c>
      <c r="C2362" s="52" t="s">
        <v>12888</v>
      </c>
      <c r="D2362" s="52" t="s">
        <v>12889</v>
      </c>
      <c r="E2362" s="52" t="s">
        <v>12823</v>
      </c>
      <c r="F2362" s="52" t="s">
        <v>13500</v>
      </c>
      <c r="G2362" s="52">
        <v>3102</v>
      </c>
      <c r="H2362" s="52" t="s">
        <v>13489</v>
      </c>
      <c r="I2362" s="52" t="s">
        <v>13490</v>
      </c>
    </row>
    <row r="2363" spans="1:9" x14ac:dyDescent="0.25">
      <c r="A2363" s="53">
        <v>3100906</v>
      </c>
      <c r="B2363" s="53">
        <v>31</v>
      </c>
      <c r="C2363" s="52" t="s">
        <v>12888</v>
      </c>
      <c r="D2363" s="52" t="s">
        <v>12889</v>
      </c>
      <c r="E2363" s="52" t="s">
        <v>12823</v>
      </c>
      <c r="F2363" s="52" t="s">
        <v>13501</v>
      </c>
      <c r="G2363" s="52">
        <v>3102</v>
      </c>
      <c r="H2363" s="52" t="s">
        <v>13489</v>
      </c>
      <c r="I2363" s="52" t="s">
        <v>13490</v>
      </c>
    </row>
    <row r="2364" spans="1:9" x14ac:dyDescent="0.25">
      <c r="A2364" s="53">
        <v>3101706</v>
      </c>
      <c r="B2364" s="53">
        <v>31</v>
      </c>
      <c r="C2364" s="52" t="s">
        <v>12888</v>
      </c>
      <c r="D2364" s="52" t="s">
        <v>12889</v>
      </c>
      <c r="E2364" s="52" t="s">
        <v>12823</v>
      </c>
      <c r="F2364" s="52" t="s">
        <v>13502</v>
      </c>
      <c r="G2364" s="52">
        <v>3102</v>
      </c>
      <c r="H2364" s="52" t="s">
        <v>13489</v>
      </c>
      <c r="I2364" s="52" t="s">
        <v>13490</v>
      </c>
    </row>
    <row r="2365" spans="1:9" x14ac:dyDescent="0.25">
      <c r="A2365" s="53">
        <v>3102704</v>
      </c>
      <c r="B2365" s="53">
        <v>31</v>
      </c>
      <c r="C2365" s="52" t="s">
        <v>12888</v>
      </c>
      <c r="D2365" s="52" t="s">
        <v>12889</v>
      </c>
      <c r="E2365" s="52" t="s">
        <v>12823</v>
      </c>
      <c r="F2365" s="52" t="s">
        <v>13503</v>
      </c>
      <c r="G2365" s="52">
        <v>3102</v>
      </c>
      <c r="H2365" s="52" t="s">
        <v>13489</v>
      </c>
      <c r="I2365" s="52" t="s">
        <v>13490</v>
      </c>
    </row>
    <row r="2366" spans="1:9" x14ac:dyDescent="0.25">
      <c r="A2366" s="53">
        <v>3102852</v>
      </c>
      <c r="B2366" s="53">
        <v>31</v>
      </c>
      <c r="C2366" s="52" t="s">
        <v>12888</v>
      </c>
      <c r="D2366" s="52" t="s">
        <v>12889</v>
      </c>
      <c r="E2366" s="52" t="s">
        <v>12823</v>
      </c>
      <c r="F2366" s="52" t="s">
        <v>13504</v>
      </c>
      <c r="G2366" s="52">
        <v>3102</v>
      </c>
      <c r="H2366" s="52" t="s">
        <v>13489</v>
      </c>
      <c r="I2366" s="52" t="s">
        <v>13490</v>
      </c>
    </row>
    <row r="2367" spans="1:9" x14ac:dyDescent="0.25">
      <c r="A2367" s="53">
        <v>3103405</v>
      </c>
      <c r="B2367" s="53">
        <v>31</v>
      </c>
      <c r="C2367" s="52" t="s">
        <v>12888</v>
      </c>
      <c r="D2367" s="52" t="s">
        <v>12889</v>
      </c>
      <c r="E2367" s="52" t="s">
        <v>12823</v>
      </c>
      <c r="F2367" s="52" t="s">
        <v>13505</v>
      </c>
      <c r="G2367" s="52">
        <v>3102</v>
      </c>
      <c r="H2367" s="52" t="s">
        <v>13489</v>
      </c>
      <c r="I2367" s="52" t="s">
        <v>13490</v>
      </c>
    </row>
    <row r="2368" spans="1:9" x14ac:dyDescent="0.25">
      <c r="A2368" s="53">
        <v>3104452</v>
      </c>
      <c r="B2368" s="53">
        <v>31</v>
      </c>
      <c r="C2368" s="52" t="s">
        <v>12888</v>
      </c>
      <c r="D2368" s="52" t="s">
        <v>12889</v>
      </c>
      <c r="E2368" s="52" t="s">
        <v>12823</v>
      </c>
      <c r="F2368" s="52" t="s">
        <v>13506</v>
      </c>
      <c r="G2368" s="52">
        <v>3102</v>
      </c>
      <c r="H2368" s="52" t="s">
        <v>13489</v>
      </c>
      <c r="I2368" s="52" t="s">
        <v>13490</v>
      </c>
    </row>
    <row r="2369" spans="1:9" x14ac:dyDescent="0.25">
      <c r="A2369" s="53">
        <v>3104700</v>
      </c>
      <c r="B2369" s="53">
        <v>31</v>
      </c>
      <c r="C2369" s="52" t="s">
        <v>12888</v>
      </c>
      <c r="D2369" s="52" t="s">
        <v>12889</v>
      </c>
      <c r="E2369" s="52" t="s">
        <v>12823</v>
      </c>
      <c r="F2369" s="52" t="s">
        <v>13507</v>
      </c>
      <c r="G2369" s="52">
        <v>3102</v>
      </c>
      <c r="H2369" s="52" t="s">
        <v>13489</v>
      </c>
      <c r="I2369" s="52" t="s">
        <v>13490</v>
      </c>
    </row>
    <row r="2370" spans="1:9" x14ac:dyDescent="0.25">
      <c r="A2370" s="53">
        <v>3105202</v>
      </c>
      <c r="B2370" s="53">
        <v>31</v>
      </c>
      <c r="C2370" s="52" t="s">
        <v>12888</v>
      </c>
      <c r="D2370" s="52" t="s">
        <v>12889</v>
      </c>
      <c r="E2370" s="52" t="s">
        <v>12823</v>
      </c>
      <c r="F2370" s="52" t="s">
        <v>13508</v>
      </c>
      <c r="G2370" s="52">
        <v>3102</v>
      </c>
      <c r="H2370" s="52" t="s">
        <v>13489</v>
      </c>
      <c r="I2370" s="52" t="s">
        <v>13490</v>
      </c>
    </row>
    <row r="2371" spans="1:9" x14ac:dyDescent="0.25">
      <c r="A2371" s="53">
        <v>3106507</v>
      </c>
      <c r="B2371" s="53">
        <v>31</v>
      </c>
      <c r="C2371" s="52" t="s">
        <v>12888</v>
      </c>
      <c r="D2371" s="52" t="s">
        <v>12889</v>
      </c>
      <c r="E2371" s="52" t="s">
        <v>12823</v>
      </c>
      <c r="F2371" s="52" t="s">
        <v>13509</v>
      </c>
      <c r="G2371" s="52">
        <v>3102</v>
      </c>
      <c r="H2371" s="52" t="s">
        <v>13489</v>
      </c>
      <c r="I2371" s="52" t="s">
        <v>13490</v>
      </c>
    </row>
    <row r="2372" spans="1:9" x14ac:dyDescent="0.25">
      <c r="A2372" s="53">
        <v>3106606</v>
      </c>
      <c r="B2372" s="53">
        <v>31</v>
      </c>
      <c r="C2372" s="52" t="s">
        <v>12888</v>
      </c>
      <c r="D2372" s="52" t="s">
        <v>12889</v>
      </c>
      <c r="E2372" s="52" t="s">
        <v>12823</v>
      </c>
      <c r="F2372" s="52" t="s">
        <v>13510</v>
      </c>
      <c r="G2372" s="52">
        <v>3102</v>
      </c>
      <c r="H2372" s="52" t="s">
        <v>13489</v>
      </c>
      <c r="I2372" s="52" t="s">
        <v>13490</v>
      </c>
    </row>
    <row r="2373" spans="1:9" x14ac:dyDescent="0.25">
      <c r="A2373" s="53">
        <v>3110806</v>
      </c>
      <c r="B2373" s="53">
        <v>31</v>
      </c>
      <c r="C2373" s="52" t="s">
        <v>12888</v>
      </c>
      <c r="D2373" s="52" t="s">
        <v>12889</v>
      </c>
      <c r="E2373" s="52" t="s">
        <v>12823</v>
      </c>
      <c r="F2373" s="52" t="s">
        <v>13511</v>
      </c>
      <c r="G2373" s="52">
        <v>3102</v>
      </c>
      <c r="H2373" s="52" t="s">
        <v>13489</v>
      </c>
      <c r="I2373" s="52" t="s">
        <v>13490</v>
      </c>
    </row>
    <row r="2374" spans="1:9" x14ac:dyDescent="0.25">
      <c r="A2374" s="53">
        <v>3112307</v>
      </c>
      <c r="B2374" s="53">
        <v>31</v>
      </c>
      <c r="C2374" s="52" t="s">
        <v>12888</v>
      </c>
      <c r="D2374" s="52" t="s">
        <v>12889</v>
      </c>
      <c r="E2374" s="52" t="s">
        <v>12823</v>
      </c>
      <c r="F2374" s="52" t="s">
        <v>13512</v>
      </c>
      <c r="G2374" s="52">
        <v>3102</v>
      </c>
      <c r="H2374" s="52" t="s">
        <v>13489</v>
      </c>
      <c r="I2374" s="52" t="s">
        <v>13490</v>
      </c>
    </row>
    <row r="2375" spans="1:9" x14ac:dyDescent="0.25">
      <c r="A2375" s="53">
        <v>3113008</v>
      </c>
      <c r="B2375" s="53">
        <v>31</v>
      </c>
      <c r="C2375" s="52" t="s">
        <v>12888</v>
      </c>
      <c r="D2375" s="52" t="s">
        <v>12889</v>
      </c>
      <c r="E2375" s="52" t="s">
        <v>12823</v>
      </c>
      <c r="F2375" s="52" t="s">
        <v>13513</v>
      </c>
      <c r="G2375" s="52">
        <v>3102</v>
      </c>
      <c r="H2375" s="52" t="s">
        <v>13489</v>
      </c>
      <c r="I2375" s="52" t="s">
        <v>13490</v>
      </c>
    </row>
    <row r="2376" spans="1:9" x14ac:dyDescent="0.25">
      <c r="A2376" s="53">
        <v>3113503</v>
      </c>
      <c r="B2376" s="53">
        <v>31</v>
      </c>
      <c r="C2376" s="52" t="s">
        <v>12888</v>
      </c>
      <c r="D2376" s="52" t="s">
        <v>12889</v>
      </c>
      <c r="E2376" s="52" t="s">
        <v>12823</v>
      </c>
      <c r="F2376" s="52" t="s">
        <v>13514</v>
      </c>
      <c r="G2376" s="52">
        <v>3102</v>
      </c>
      <c r="H2376" s="52" t="s">
        <v>13489</v>
      </c>
      <c r="I2376" s="52" t="s">
        <v>13490</v>
      </c>
    </row>
    <row r="2377" spans="1:9" x14ac:dyDescent="0.25">
      <c r="A2377" s="53">
        <v>3113701</v>
      </c>
      <c r="B2377" s="53">
        <v>31</v>
      </c>
      <c r="C2377" s="52" t="s">
        <v>12888</v>
      </c>
      <c r="D2377" s="52" t="s">
        <v>12889</v>
      </c>
      <c r="E2377" s="52" t="s">
        <v>12823</v>
      </c>
      <c r="F2377" s="52" t="s">
        <v>13515</v>
      </c>
      <c r="G2377" s="52">
        <v>3102</v>
      </c>
      <c r="H2377" s="52" t="s">
        <v>13489</v>
      </c>
      <c r="I2377" s="52" t="s">
        <v>13490</v>
      </c>
    </row>
    <row r="2378" spans="1:9" x14ac:dyDescent="0.25">
      <c r="A2378" s="53">
        <v>3115458</v>
      </c>
      <c r="B2378" s="53">
        <v>31</v>
      </c>
      <c r="C2378" s="52" t="s">
        <v>12888</v>
      </c>
      <c r="D2378" s="52" t="s">
        <v>12889</v>
      </c>
      <c r="E2378" s="52" t="s">
        <v>12823</v>
      </c>
      <c r="F2378" s="52" t="s">
        <v>13516</v>
      </c>
      <c r="G2378" s="52">
        <v>3102</v>
      </c>
      <c r="H2378" s="52" t="s">
        <v>13489</v>
      </c>
      <c r="I2378" s="52" t="s">
        <v>13490</v>
      </c>
    </row>
    <row r="2379" spans="1:9" x14ac:dyDescent="0.25">
      <c r="A2379" s="53">
        <v>3116100</v>
      </c>
      <c r="B2379" s="53">
        <v>31</v>
      </c>
      <c r="C2379" s="52" t="s">
        <v>12888</v>
      </c>
      <c r="D2379" s="52" t="s">
        <v>12889</v>
      </c>
      <c r="E2379" s="52" t="s">
        <v>12823</v>
      </c>
      <c r="F2379" s="52" t="s">
        <v>13517</v>
      </c>
      <c r="G2379" s="52">
        <v>3102</v>
      </c>
      <c r="H2379" s="52" t="s">
        <v>13489</v>
      </c>
      <c r="I2379" s="52" t="s">
        <v>13490</v>
      </c>
    </row>
    <row r="2380" spans="1:9" x14ac:dyDescent="0.25">
      <c r="A2380" s="53">
        <v>3117009</v>
      </c>
      <c r="B2380" s="53">
        <v>31</v>
      </c>
      <c r="C2380" s="52" t="s">
        <v>12888</v>
      </c>
      <c r="D2380" s="52" t="s">
        <v>12889</v>
      </c>
      <c r="E2380" s="52" t="s">
        <v>12823</v>
      </c>
      <c r="F2380" s="52" t="s">
        <v>13518</v>
      </c>
      <c r="G2380" s="52">
        <v>3102</v>
      </c>
      <c r="H2380" s="52" t="s">
        <v>13489</v>
      </c>
      <c r="I2380" s="52" t="s">
        <v>13490</v>
      </c>
    </row>
    <row r="2381" spans="1:9" x14ac:dyDescent="0.25">
      <c r="A2381" s="53">
        <v>3119500</v>
      </c>
      <c r="B2381" s="53">
        <v>31</v>
      </c>
      <c r="C2381" s="52" t="s">
        <v>12888</v>
      </c>
      <c r="D2381" s="52" t="s">
        <v>12889</v>
      </c>
      <c r="E2381" s="52" t="s">
        <v>12823</v>
      </c>
      <c r="F2381" s="52" t="s">
        <v>13519</v>
      </c>
      <c r="G2381" s="52">
        <v>3102</v>
      </c>
      <c r="H2381" s="52" t="s">
        <v>13489</v>
      </c>
      <c r="I2381" s="52" t="s">
        <v>13490</v>
      </c>
    </row>
    <row r="2382" spans="1:9" x14ac:dyDescent="0.25">
      <c r="A2382" s="53">
        <v>3120151</v>
      </c>
      <c r="B2382" s="53">
        <v>31</v>
      </c>
      <c r="C2382" s="52" t="s">
        <v>12888</v>
      </c>
      <c r="D2382" s="52" t="s">
        <v>12889</v>
      </c>
      <c r="E2382" s="52" t="s">
        <v>12823</v>
      </c>
      <c r="F2382" s="52" t="s">
        <v>13520</v>
      </c>
      <c r="G2382" s="52">
        <v>3102</v>
      </c>
      <c r="H2382" s="52" t="s">
        <v>13489</v>
      </c>
      <c r="I2382" s="52" t="s">
        <v>13490</v>
      </c>
    </row>
    <row r="2383" spans="1:9" x14ac:dyDescent="0.25">
      <c r="A2383" s="53">
        <v>3122454</v>
      </c>
      <c r="B2383" s="53">
        <v>31</v>
      </c>
      <c r="C2383" s="52" t="s">
        <v>12888</v>
      </c>
      <c r="D2383" s="52" t="s">
        <v>12889</v>
      </c>
      <c r="E2383" s="52" t="s">
        <v>12823</v>
      </c>
      <c r="F2383" s="52" t="s">
        <v>13521</v>
      </c>
      <c r="G2383" s="52">
        <v>3102</v>
      </c>
      <c r="H2383" s="52" t="s">
        <v>13489</v>
      </c>
      <c r="I2383" s="52" t="s">
        <v>13490</v>
      </c>
    </row>
    <row r="2384" spans="1:9" x14ac:dyDescent="0.25">
      <c r="A2384" s="53">
        <v>3125606</v>
      </c>
      <c r="B2384" s="53">
        <v>31</v>
      </c>
      <c r="C2384" s="52" t="s">
        <v>12888</v>
      </c>
      <c r="D2384" s="52" t="s">
        <v>12889</v>
      </c>
      <c r="E2384" s="52" t="s">
        <v>12823</v>
      </c>
      <c r="F2384" s="52" t="s">
        <v>13522</v>
      </c>
      <c r="G2384" s="52">
        <v>3102</v>
      </c>
      <c r="H2384" s="52" t="s">
        <v>13489</v>
      </c>
      <c r="I2384" s="52" t="s">
        <v>13490</v>
      </c>
    </row>
    <row r="2385" spans="1:9" x14ac:dyDescent="0.25">
      <c r="A2385" s="53">
        <v>3126505</v>
      </c>
      <c r="B2385" s="53">
        <v>31</v>
      </c>
      <c r="C2385" s="52" t="s">
        <v>12888</v>
      </c>
      <c r="D2385" s="52" t="s">
        <v>12889</v>
      </c>
      <c r="E2385" s="52" t="s">
        <v>12823</v>
      </c>
      <c r="F2385" s="52" t="s">
        <v>13523</v>
      </c>
      <c r="G2385" s="52">
        <v>3102</v>
      </c>
      <c r="H2385" s="52" t="s">
        <v>13489</v>
      </c>
      <c r="I2385" s="52" t="s">
        <v>13490</v>
      </c>
    </row>
    <row r="2386" spans="1:9" x14ac:dyDescent="0.25">
      <c r="A2386" s="53">
        <v>3126752</v>
      </c>
      <c r="B2386" s="53">
        <v>31</v>
      </c>
      <c r="C2386" s="52" t="s">
        <v>12888</v>
      </c>
      <c r="D2386" s="52" t="s">
        <v>12889</v>
      </c>
      <c r="E2386" s="52" t="s">
        <v>12823</v>
      </c>
      <c r="F2386" s="52" t="s">
        <v>13524</v>
      </c>
      <c r="G2386" s="52">
        <v>3102</v>
      </c>
      <c r="H2386" s="52" t="s">
        <v>13489</v>
      </c>
      <c r="I2386" s="52" t="s">
        <v>13490</v>
      </c>
    </row>
    <row r="2387" spans="1:9" x14ac:dyDescent="0.25">
      <c r="A2387" s="53">
        <v>3126802</v>
      </c>
      <c r="B2387" s="53">
        <v>31</v>
      </c>
      <c r="C2387" s="52" t="s">
        <v>12888</v>
      </c>
      <c r="D2387" s="52" t="s">
        <v>12889</v>
      </c>
      <c r="E2387" s="52" t="s">
        <v>12823</v>
      </c>
      <c r="F2387" s="52" t="s">
        <v>13525</v>
      </c>
      <c r="G2387" s="52">
        <v>3102</v>
      </c>
      <c r="H2387" s="52" t="s">
        <v>13489</v>
      </c>
      <c r="I2387" s="52" t="s">
        <v>13490</v>
      </c>
    </row>
    <row r="2388" spans="1:9" x14ac:dyDescent="0.25">
      <c r="A2388" s="53">
        <v>3127057</v>
      </c>
      <c r="B2388" s="53">
        <v>31</v>
      </c>
      <c r="C2388" s="52" t="s">
        <v>12888</v>
      </c>
      <c r="D2388" s="52" t="s">
        <v>12889</v>
      </c>
      <c r="E2388" s="52" t="s">
        <v>12823</v>
      </c>
      <c r="F2388" s="52" t="s">
        <v>13526</v>
      </c>
      <c r="G2388" s="52">
        <v>3102</v>
      </c>
      <c r="H2388" s="52" t="s">
        <v>13489</v>
      </c>
      <c r="I2388" s="52" t="s">
        <v>13490</v>
      </c>
    </row>
    <row r="2389" spans="1:9" x14ac:dyDescent="0.25">
      <c r="A2389" s="53">
        <v>3132305</v>
      </c>
      <c r="B2389" s="53">
        <v>31</v>
      </c>
      <c r="C2389" s="52" t="s">
        <v>12888</v>
      </c>
      <c r="D2389" s="52" t="s">
        <v>12889</v>
      </c>
      <c r="E2389" s="52" t="s">
        <v>12823</v>
      </c>
      <c r="F2389" s="52" t="s">
        <v>13527</v>
      </c>
      <c r="G2389" s="52">
        <v>3102</v>
      </c>
      <c r="H2389" s="52" t="s">
        <v>13489</v>
      </c>
      <c r="I2389" s="52" t="s">
        <v>13490</v>
      </c>
    </row>
    <row r="2390" spans="1:9" x14ac:dyDescent="0.25">
      <c r="A2390" s="53">
        <v>3132503</v>
      </c>
      <c r="B2390" s="53">
        <v>31</v>
      </c>
      <c r="C2390" s="52" t="s">
        <v>12888</v>
      </c>
      <c r="D2390" s="52" t="s">
        <v>12889</v>
      </c>
      <c r="E2390" s="52" t="s">
        <v>12823</v>
      </c>
      <c r="F2390" s="52" t="s">
        <v>13528</v>
      </c>
      <c r="G2390" s="52">
        <v>3102</v>
      </c>
      <c r="H2390" s="52" t="s">
        <v>13489</v>
      </c>
      <c r="I2390" s="52" t="s">
        <v>13490</v>
      </c>
    </row>
    <row r="2391" spans="1:9" x14ac:dyDescent="0.25">
      <c r="A2391" s="53">
        <v>3132701</v>
      </c>
      <c r="B2391" s="53">
        <v>31</v>
      </c>
      <c r="C2391" s="52" t="s">
        <v>12888</v>
      </c>
      <c r="D2391" s="52" t="s">
        <v>12889</v>
      </c>
      <c r="E2391" s="52" t="s">
        <v>12823</v>
      </c>
      <c r="F2391" s="52" t="s">
        <v>13529</v>
      </c>
      <c r="G2391" s="52">
        <v>3102</v>
      </c>
      <c r="H2391" s="52" t="s">
        <v>13489</v>
      </c>
      <c r="I2391" s="52" t="s">
        <v>13490</v>
      </c>
    </row>
    <row r="2392" spans="1:9" x14ac:dyDescent="0.25">
      <c r="A2392" s="53">
        <v>3133303</v>
      </c>
      <c r="B2392" s="53">
        <v>31</v>
      </c>
      <c r="C2392" s="52" t="s">
        <v>12888</v>
      </c>
      <c r="D2392" s="52" t="s">
        <v>12889</v>
      </c>
      <c r="E2392" s="52" t="s">
        <v>12823</v>
      </c>
      <c r="F2392" s="52" t="s">
        <v>13530</v>
      </c>
      <c r="G2392" s="52">
        <v>3102</v>
      </c>
      <c r="H2392" s="52" t="s">
        <v>13489</v>
      </c>
      <c r="I2392" s="52" t="s">
        <v>13490</v>
      </c>
    </row>
    <row r="2393" spans="1:9" x14ac:dyDescent="0.25">
      <c r="A2393" s="53">
        <v>3134004</v>
      </c>
      <c r="B2393" s="53">
        <v>31</v>
      </c>
      <c r="C2393" s="52" t="s">
        <v>12888</v>
      </c>
      <c r="D2393" s="52" t="s">
        <v>12889</v>
      </c>
      <c r="E2393" s="52" t="s">
        <v>12823</v>
      </c>
      <c r="F2393" s="52" t="s">
        <v>13531</v>
      </c>
      <c r="G2393" s="52">
        <v>3102</v>
      </c>
      <c r="H2393" s="52" t="s">
        <v>13489</v>
      </c>
      <c r="I2393" s="52" t="s">
        <v>13490</v>
      </c>
    </row>
    <row r="2394" spans="1:9" x14ac:dyDescent="0.25">
      <c r="A2394" s="53">
        <v>3134707</v>
      </c>
      <c r="B2394" s="53">
        <v>31</v>
      </c>
      <c r="C2394" s="52" t="s">
        <v>12888</v>
      </c>
      <c r="D2394" s="52" t="s">
        <v>12889</v>
      </c>
      <c r="E2394" s="52" t="s">
        <v>12823</v>
      </c>
      <c r="F2394" s="52" t="s">
        <v>13532</v>
      </c>
      <c r="G2394" s="52">
        <v>3102</v>
      </c>
      <c r="H2394" s="52" t="s">
        <v>13489</v>
      </c>
      <c r="I2394" s="52" t="s">
        <v>13490</v>
      </c>
    </row>
    <row r="2395" spans="1:9" x14ac:dyDescent="0.25">
      <c r="A2395" s="53">
        <v>3135456</v>
      </c>
      <c r="B2395" s="53">
        <v>31</v>
      </c>
      <c r="C2395" s="52" t="s">
        <v>12888</v>
      </c>
      <c r="D2395" s="52" t="s">
        <v>12889</v>
      </c>
      <c r="E2395" s="52" t="s">
        <v>12823</v>
      </c>
      <c r="F2395" s="52" t="s">
        <v>13533</v>
      </c>
      <c r="G2395" s="52">
        <v>3102</v>
      </c>
      <c r="H2395" s="52" t="s">
        <v>13489</v>
      </c>
      <c r="I2395" s="52" t="s">
        <v>13490</v>
      </c>
    </row>
    <row r="2396" spans="1:9" x14ac:dyDescent="0.25">
      <c r="A2396" s="53">
        <v>3135803</v>
      </c>
      <c r="B2396" s="53">
        <v>31</v>
      </c>
      <c r="C2396" s="52" t="s">
        <v>12888</v>
      </c>
      <c r="D2396" s="52" t="s">
        <v>12889</v>
      </c>
      <c r="E2396" s="52" t="s">
        <v>12823</v>
      </c>
      <c r="F2396" s="52" t="s">
        <v>13534</v>
      </c>
      <c r="G2396" s="52">
        <v>3102</v>
      </c>
      <c r="H2396" s="52" t="s">
        <v>13489</v>
      </c>
      <c r="I2396" s="52" t="s">
        <v>13490</v>
      </c>
    </row>
    <row r="2397" spans="1:9" x14ac:dyDescent="0.25">
      <c r="A2397" s="53">
        <v>3136009</v>
      </c>
      <c r="B2397" s="53">
        <v>31</v>
      </c>
      <c r="C2397" s="52" t="s">
        <v>12888</v>
      </c>
      <c r="D2397" s="52" t="s">
        <v>12889</v>
      </c>
      <c r="E2397" s="52" t="s">
        <v>12823</v>
      </c>
      <c r="F2397" s="52" t="s">
        <v>13535</v>
      </c>
      <c r="G2397" s="52">
        <v>3102</v>
      </c>
      <c r="H2397" s="52" t="s">
        <v>13489</v>
      </c>
      <c r="I2397" s="52" t="s">
        <v>13490</v>
      </c>
    </row>
    <row r="2398" spans="1:9" x14ac:dyDescent="0.25">
      <c r="A2398" s="53">
        <v>3136504</v>
      </c>
      <c r="B2398" s="53">
        <v>31</v>
      </c>
      <c r="C2398" s="52" t="s">
        <v>12888</v>
      </c>
      <c r="D2398" s="52" t="s">
        <v>12889</v>
      </c>
      <c r="E2398" s="52" t="s">
        <v>12823</v>
      </c>
      <c r="F2398" s="52" t="s">
        <v>13536</v>
      </c>
      <c r="G2398" s="52">
        <v>3102</v>
      </c>
      <c r="H2398" s="52" t="s">
        <v>13489</v>
      </c>
      <c r="I2398" s="52" t="s">
        <v>13490</v>
      </c>
    </row>
    <row r="2399" spans="1:9" x14ac:dyDescent="0.25">
      <c r="A2399" s="53">
        <v>3136520</v>
      </c>
      <c r="B2399" s="53">
        <v>31</v>
      </c>
      <c r="C2399" s="52" t="s">
        <v>12888</v>
      </c>
      <c r="D2399" s="52" t="s">
        <v>12889</v>
      </c>
      <c r="E2399" s="52" t="s">
        <v>12823</v>
      </c>
      <c r="F2399" s="52" t="s">
        <v>13537</v>
      </c>
      <c r="G2399" s="52">
        <v>3102</v>
      </c>
      <c r="H2399" s="52" t="s">
        <v>13489</v>
      </c>
      <c r="I2399" s="52" t="s">
        <v>13490</v>
      </c>
    </row>
    <row r="2400" spans="1:9" x14ac:dyDescent="0.25">
      <c r="A2400" s="53">
        <v>3137007</v>
      </c>
      <c r="B2400" s="53">
        <v>31</v>
      </c>
      <c r="C2400" s="52" t="s">
        <v>12888</v>
      </c>
      <c r="D2400" s="52" t="s">
        <v>12889</v>
      </c>
      <c r="E2400" s="52" t="s">
        <v>12823</v>
      </c>
      <c r="F2400" s="52" t="s">
        <v>13538</v>
      </c>
      <c r="G2400" s="52">
        <v>3102</v>
      </c>
      <c r="H2400" s="52" t="s">
        <v>13489</v>
      </c>
      <c r="I2400" s="52" t="s">
        <v>13490</v>
      </c>
    </row>
    <row r="2401" spans="1:9" x14ac:dyDescent="0.25">
      <c r="A2401" s="53">
        <v>3138351</v>
      </c>
      <c r="B2401" s="53">
        <v>31</v>
      </c>
      <c r="C2401" s="52" t="s">
        <v>12888</v>
      </c>
      <c r="D2401" s="52" t="s">
        <v>12889</v>
      </c>
      <c r="E2401" s="52" t="s">
        <v>12823</v>
      </c>
      <c r="F2401" s="52" t="s">
        <v>13539</v>
      </c>
      <c r="G2401" s="52">
        <v>3102</v>
      </c>
      <c r="H2401" s="52" t="s">
        <v>13489</v>
      </c>
      <c r="I2401" s="52" t="s">
        <v>13490</v>
      </c>
    </row>
    <row r="2402" spans="1:9" x14ac:dyDescent="0.25">
      <c r="A2402" s="53">
        <v>3138906</v>
      </c>
      <c r="B2402" s="53">
        <v>31</v>
      </c>
      <c r="C2402" s="52" t="s">
        <v>12888</v>
      </c>
      <c r="D2402" s="52" t="s">
        <v>12889</v>
      </c>
      <c r="E2402" s="52" t="s">
        <v>12823</v>
      </c>
      <c r="F2402" s="52" t="s">
        <v>13540</v>
      </c>
      <c r="G2402" s="52">
        <v>3102</v>
      </c>
      <c r="H2402" s="52" t="s">
        <v>13489</v>
      </c>
      <c r="I2402" s="52" t="s">
        <v>13490</v>
      </c>
    </row>
    <row r="2403" spans="1:9" x14ac:dyDescent="0.25">
      <c r="A2403" s="53">
        <v>3139201</v>
      </c>
      <c r="B2403" s="53">
        <v>31</v>
      </c>
      <c r="C2403" s="52" t="s">
        <v>12888</v>
      </c>
      <c r="D2403" s="52" t="s">
        <v>12889</v>
      </c>
      <c r="E2403" s="52" t="s">
        <v>12823</v>
      </c>
      <c r="F2403" s="52" t="s">
        <v>13541</v>
      </c>
      <c r="G2403" s="52">
        <v>3102</v>
      </c>
      <c r="H2403" s="52" t="s">
        <v>13489</v>
      </c>
      <c r="I2403" s="52" t="s">
        <v>13490</v>
      </c>
    </row>
    <row r="2404" spans="1:9" x14ac:dyDescent="0.25">
      <c r="A2404" s="53">
        <v>3140555</v>
      </c>
      <c r="B2404" s="53">
        <v>31</v>
      </c>
      <c r="C2404" s="52" t="s">
        <v>12888</v>
      </c>
      <c r="D2404" s="52" t="s">
        <v>12889</v>
      </c>
      <c r="E2404" s="52" t="s">
        <v>12823</v>
      </c>
      <c r="F2404" s="52" t="s">
        <v>13542</v>
      </c>
      <c r="G2404" s="52">
        <v>3102</v>
      </c>
      <c r="H2404" s="52" t="s">
        <v>13489</v>
      </c>
      <c r="I2404" s="52" t="s">
        <v>13490</v>
      </c>
    </row>
    <row r="2405" spans="1:9" x14ac:dyDescent="0.25">
      <c r="A2405" s="53">
        <v>3141405</v>
      </c>
      <c r="B2405" s="53">
        <v>31</v>
      </c>
      <c r="C2405" s="52" t="s">
        <v>12888</v>
      </c>
      <c r="D2405" s="52" t="s">
        <v>12889</v>
      </c>
      <c r="E2405" s="52" t="s">
        <v>12823</v>
      </c>
      <c r="F2405" s="52" t="s">
        <v>13543</v>
      </c>
      <c r="G2405" s="52">
        <v>3102</v>
      </c>
      <c r="H2405" s="52" t="s">
        <v>13489</v>
      </c>
      <c r="I2405" s="52" t="s">
        <v>13490</v>
      </c>
    </row>
    <row r="2406" spans="1:9" x14ac:dyDescent="0.25">
      <c r="A2406" s="53">
        <v>3141801</v>
      </c>
      <c r="B2406" s="53">
        <v>31</v>
      </c>
      <c r="C2406" s="52" t="s">
        <v>12888</v>
      </c>
      <c r="D2406" s="52" t="s">
        <v>12889</v>
      </c>
      <c r="E2406" s="52" t="s">
        <v>12823</v>
      </c>
      <c r="F2406" s="52" t="s">
        <v>13544</v>
      </c>
      <c r="G2406" s="52">
        <v>3102</v>
      </c>
      <c r="H2406" s="52" t="s">
        <v>13489</v>
      </c>
      <c r="I2406" s="52" t="s">
        <v>13490</v>
      </c>
    </row>
    <row r="2407" spans="1:9" x14ac:dyDescent="0.25">
      <c r="A2407" s="53">
        <v>3143153</v>
      </c>
      <c r="B2407" s="53">
        <v>31</v>
      </c>
      <c r="C2407" s="52" t="s">
        <v>12888</v>
      </c>
      <c r="D2407" s="52" t="s">
        <v>12889</v>
      </c>
      <c r="E2407" s="52" t="s">
        <v>12823</v>
      </c>
      <c r="F2407" s="52" t="s">
        <v>13545</v>
      </c>
      <c r="G2407" s="52">
        <v>3102</v>
      </c>
      <c r="H2407" s="52" t="s">
        <v>13489</v>
      </c>
      <c r="I2407" s="52" t="s">
        <v>13490</v>
      </c>
    </row>
    <row r="2408" spans="1:9" x14ac:dyDescent="0.25">
      <c r="A2408" s="53">
        <v>3145307</v>
      </c>
      <c r="B2408" s="53">
        <v>31</v>
      </c>
      <c r="C2408" s="52" t="s">
        <v>12888</v>
      </c>
      <c r="D2408" s="52" t="s">
        <v>12889</v>
      </c>
      <c r="E2408" s="52" t="s">
        <v>12823</v>
      </c>
      <c r="F2408" s="52" t="s">
        <v>13546</v>
      </c>
      <c r="G2408" s="52">
        <v>3102</v>
      </c>
      <c r="H2408" s="52" t="s">
        <v>13489</v>
      </c>
      <c r="I2408" s="52" t="s">
        <v>13490</v>
      </c>
    </row>
    <row r="2409" spans="1:9" x14ac:dyDescent="0.25">
      <c r="A2409" s="53">
        <v>3145356</v>
      </c>
      <c r="B2409" s="53">
        <v>31</v>
      </c>
      <c r="C2409" s="52" t="s">
        <v>12888</v>
      </c>
      <c r="D2409" s="52" t="s">
        <v>12889</v>
      </c>
      <c r="E2409" s="52" t="s">
        <v>12823</v>
      </c>
      <c r="F2409" s="52" t="s">
        <v>13547</v>
      </c>
      <c r="G2409" s="52">
        <v>3102</v>
      </c>
      <c r="H2409" s="52" t="s">
        <v>13489</v>
      </c>
      <c r="I2409" s="52" t="s">
        <v>13490</v>
      </c>
    </row>
    <row r="2410" spans="1:9" x14ac:dyDescent="0.25">
      <c r="A2410" s="53">
        <v>3146206</v>
      </c>
      <c r="B2410" s="53">
        <v>31</v>
      </c>
      <c r="C2410" s="52" t="s">
        <v>12888</v>
      </c>
      <c r="D2410" s="52" t="s">
        <v>12889</v>
      </c>
      <c r="E2410" s="52" t="s">
        <v>12823</v>
      </c>
      <c r="F2410" s="52" t="s">
        <v>13548</v>
      </c>
      <c r="G2410" s="52">
        <v>3102</v>
      </c>
      <c r="H2410" s="52" t="s">
        <v>13489</v>
      </c>
      <c r="I2410" s="52" t="s">
        <v>13490</v>
      </c>
    </row>
    <row r="2411" spans="1:9" x14ac:dyDescent="0.25">
      <c r="A2411" s="53">
        <v>3146305</v>
      </c>
      <c r="B2411" s="53">
        <v>31</v>
      </c>
      <c r="C2411" s="52" t="s">
        <v>12888</v>
      </c>
      <c r="D2411" s="52" t="s">
        <v>12889</v>
      </c>
      <c r="E2411" s="52" t="s">
        <v>12823</v>
      </c>
      <c r="F2411" s="52" t="s">
        <v>13549</v>
      </c>
      <c r="G2411" s="52">
        <v>3102</v>
      </c>
      <c r="H2411" s="52" t="s">
        <v>13489</v>
      </c>
      <c r="I2411" s="52" t="s">
        <v>13490</v>
      </c>
    </row>
    <row r="2412" spans="1:9" x14ac:dyDescent="0.25">
      <c r="A2412" s="53">
        <v>3146750</v>
      </c>
      <c r="B2412" s="53">
        <v>31</v>
      </c>
      <c r="C2412" s="52" t="s">
        <v>12888</v>
      </c>
      <c r="D2412" s="52" t="s">
        <v>12889</v>
      </c>
      <c r="E2412" s="52" t="s">
        <v>12823</v>
      </c>
      <c r="F2412" s="52" t="s">
        <v>13550</v>
      </c>
      <c r="G2412" s="52">
        <v>3102</v>
      </c>
      <c r="H2412" s="52" t="s">
        <v>13489</v>
      </c>
      <c r="I2412" s="52" t="s">
        <v>13490</v>
      </c>
    </row>
    <row r="2413" spans="1:9" x14ac:dyDescent="0.25">
      <c r="A2413" s="53">
        <v>3148509</v>
      </c>
      <c r="B2413" s="53">
        <v>31</v>
      </c>
      <c r="C2413" s="52" t="s">
        <v>12888</v>
      </c>
      <c r="D2413" s="52" t="s">
        <v>12889</v>
      </c>
      <c r="E2413" s="52" t="s">
        <v>12823</v>
      </c>
      <c r="F2413" s="52" t="s">
        <v>13551</v>
      </c>
      <c r="G2413" s="52">
        <v>3102</v>
      </c>
      <c r="H2413" s="52" t="s">
        <v>13489</v>
      </c>
      <c r="I2413" s="52" t="s">
        <v>13490</v>
      </c>
    </row>
    <row r="2414" spans="1:9" x14ac:dyDescent="0.25">
      <c r="A2414" s="53">
        <v>3148707</v>
      </c>
      <c r="B2414" s="53">
        <v>31</v>
      </c>
      <c r="C2414" s="52" t="s">
        <v>12888</v>
      </c>
      <c r="D2414" s="52" t="s">
        <v>12889</v>
      </c>
      <c r="E2414" s="52" t="s">
        <v>12823</v>
      </c>
      <c r="F2414" s="52" t="s">
        <v>13552</v>
      </c>
      <c r="G2414" s="52">
        <v>3102</v>
      </c>
      <c r="H2414" s="52" t="s">
        <v>13489</v>
      </c>
      <c r="I2414" s="52" t="s">
        <v>13490</v>
      </c>
    </row>
    <row r="2415" spans="1:9" x14ac:dyDescent="0.25">
      <c r="A2415" s="53">
        <v>3158409</v>
      </c>
      <c r="B2415" s="53">
        <v>31</v>
      </c>
      <c r="C2415" s="52" t="s">
        <v>12888</v>
      </c>
      <c r="D2415" s="52" t="s">
        <v>12889</v>
      </c>
      <c r="E2415" s="52" t="s">
        <v>12823</v>
      </c>
      <c r="F2415" s="52" t="s">
        <v>13553</v>
      </c>
      <c r="G2415" s="52">
        <v>3104</v>
      </c>
      <c r="H2415" s="52" t="s">
        <v>13554</v>
      </c>
      <c r="I2415" s="52" t="s">
        <v>13555</v>
      </c>
    </row>
    <row r="2416" spans="1:9" x14ac:dyDescent="0.25">
      <c r="A2416" s="53">
        <v>3158607</v>
      </c>
      <c r="B2416" s="53">
        <v>31</v>
      </c>
      <c r="C2416" s="52" t="s">
        <v>12888</v>
      </c>
      <c r="D2416" s="52" t="s">
        <v>12889</v>
      </c>
      <c r="E2416" s="52" t="s">
        <v>12823</v>
      </c>
      <c r="F2416" s="52" t="s">
        <v>13556</v>
      </c>
      <c r="G2416" s="52">
        <v>3104</v>
      </c>
      <c r="H2416" s="52" t="s">
        <v>13554</v>
      </c>
      <c r="I2416" s="52" t="s">
        <v>13555</v>
      </c>
    </row>
    <row r="2417" spans="1:9" x14ac:dyDescent="0.25">
      <c r="A2417" s="53">
        <v>3158706</v>
      </c>
      <c r="B2417" s="53">
        <v>31</v>
      </c>
      <c r="C2417" s="52" t="s">
        <v>12888</v>
      </c>
      <c r="D2417" s="52" t="s">
        <v>12889</v>
      </c>
      <c r="E2417" s="52" t="s">
        <v>12823</v>
      </c>
      <c r="F2417" s="52" t="s">
        <v>13557</v>
      </c>
      <c r="G2417" s="52">
        <v>3104</v>
      </c>
      <c r="H2417" s="52" t="s">
        <v>13554</v>
      </c>
      <c r="I2417" s="52" t="s">
        <v>13555</v>
      </c>
    </row>
    <row r="2418" spans="1:9" x14ac:dyDescent="0.25">
      <c r="A2418" s="53">
        <v>3159100</v>
      </c>
      <c r="B2418" s="53">
        <v>31</v>
      </c>
      <c r="C2418" s="52" t="s">
        <v>12888</v>
      </c>
      <c r="D2418" s="52" t="s">
        <v>12889</v>
      </c>
      <c r="E2418" s="52" t="s">
        <v>12823</v>
      </c>
      <c r="F2418" s="52" t="s">
        <v>13558</v>
      </c>
      <c r="G2418" s="52">
        <v>3104</v>
      </c>
      <c r="H2418" s="52" t="s">
        <v>13554</v>
      </c>
      <c r="I2418" s="52" t="s">
        <v>13555</v>
      </c>
    </row>
    <row r="2419" spans="1:9" x14ac:dyDescent="0.25">
      <c r="A2419" s="53">
        <v>3159308</v>
      </c>
      <c r="B2419" s="53">
        <v>31</v>
      </c>
      <c r="C2419" s="52" t="s">
        <v>12888</v>
      </c>
      <c r="D2419" s="52" t="s">
        <v>12889</v>
      </c>
      <c r="E2419" s="52" t="s">
        <v>12823</v>
      </c>
      <c r="F2419" s="52" t="s">
        <v>13559</v>
      </c>
      <c r="G2419" s="52">
        <v>3104</v>
      </c>
      <c r="H2419" s="52" t="s">
        <v>13554</v>
      </c>
      <c r="I2419" s="52" t="s">
        <v>13555</v>
      </c>
    </row>
    <row r="2420" spans="1:9" x14ac:dyDescent="0.25">
      <c r="A2420" s="53">
        <v>3159407</v>
      </c>
      <c r="B2420" s="53">
        <v>31</v>
      </c>
      <c r="C2420" s="52" t="s">
        <v>12888</v>
      </c>
      <c r="D2420" s="52" t="s">
        <v>12889</v>
      </c>
      <c r="E2420" s="52" t="s">
        <v>12823</v>
      </c>
      <c r="F2420" s="52" t="s">
        <v>13560</v>
      </c>
      <c r="G2420" s="52">
        <v>3104</v>
      </c>
      <c r="H2420" s="52" t="s">
        <v>13554</v>
      </c>
      <c r="I2420" s="52" t="s">
        <v>13555</v>
      </c>
    </row>
    <row r="2421" spans="1:9" x14ac:dyDescent="0.25">
      <c r="A2421" s="53">
        <v>3160009</v>
      </c>
      <c r="B2421" s="53">
        <v>31</v>
      </c>
      <c r="C2421" s="52" t="s">
        <v>12888</v>
      </c>
      <c r="D2421" s="52" t="s">
        <v>12889</v>
      </c>
      <c r="E2421" s="52" t="s">
        <v>12823</v>
      </c>
      <c r="F2421" s="52" t="s">
        <v>13561</v>
      </c>
      <c r="G2421" s="52">
        <v>3104</v>
      </c>
      <c r="H2421" s="52" t="s">
        <v>13554</v>
      </c>
      <c r="I2421" s="52" t="s">
        <v>13555</v>
      </c>
    </row>
    <row r="2422" spans="1:9" x14ac:dyDescent="0.25">
      <c r="A2422" s="53">
        <v>3160702</v>
      </c>
      <c r="B2422" s="53">
        <v>31</v>
      </c>
      <c r="C2422" s="52" t="s">
        <v>12888</v>
      </c>
      <c r="D2422" s="52" t="s">
        <v>12889</v>
      </c>
      <c r="E2422" s="52" t="s">
        <v>12823</v>
      </c>
      <c r="F2422" s="52" t="s">
        <v>13562</v>
      </c>
      <c r="G2422" s="52">
        <v>3104</v>
      </c>
      <c r="H2422" s="52" t="s">
        <v>13554</v>
      </c>
      <c r="I2422" s="52" t="s">
        <v>13555</v>
      </c>
    </row>
    <row r="2423" spans="1:9" x14ac:dyDescent="0.25">
      <c r="A2423" s="53">
        <v>3160900</v>
      </c>
      <c r="B2423" s="53">
        <v>31</v>
      </c>
      <c r="C2423" s="52" t="s">
        <v>12888</v>
      </c>
      <c r="D2423" s="52" t="s">
        <v>12889</v>
      </c>
      <c r="E2423" s="52" t="s">
        <v>12823</v>
      </c>
      <c r="F2423" s="52" t="s">
        <v>13563</v>
      </c>
      <c r="G2423" s="52">
        <v>3104</v>
      </c>
      <c r="H2423" s="52" t="s">
        <v>13554</v>
      </c>
      <c r="I2423" s="52" t="s">
        <v>13555</v>
      </c>
    </row>
    <row r="2424" spans="1:9" x14ac:dyDescent="0.25">
      <c r="A2424" s="53">
        <v>3161502</v>
      </c>
      <c r="B2424" s="53">
        <v>31</v>
      </c>
      <c r="C2424" s="52" t="s">
        <v>12888</v>
      </c>
      <c r="D2424" s="52" t="s">
        <v>12889</v>
      </c>
      <c r="E2424" s="52" t="s">
        <v>12823</v>
      </c>
      <c r="F2424" s="52" t="s">
        <v>13564</v>
      </c>
      <c r="G2424" s="52">
        <v>3104</v>
      </c>
      <c r="H2424" s="52" t="s">
        <v>13554</v>
      </c>
      <c r="I2424" s="52" t="s">
        <v>13555</v>
      </c>
    </row>
    <row r="2425" spans="1:9" x14ac:dyDescent="0.25">
      <c r="A2425" s="53">
        <v>3162500</v>
      </c>
      <c r="B2425" s="53">
        <v>31</v>
      </c>
      <c r="C2425" s="52" t="s">
        <v>12888</v>
      </c>
      <c r="D2425" s="52" t="s">
        <v>12889</v>
      </c>
      <c r="E2425" s="52" t="s">
        <v>12823</v>
      </c>
      <c r="F2425" s="52" t="s">
        <v>13565</v>
      </c>
      <c r="G2425" s="52">
        <v>3104</v>
      </c>
      <c r="H2425" s="52" t="s">
        <v>13554</v>
      </c>
      <c r="I2425" s="52" t="s">
        <v>13555</v>
      </c>
    </row>
    <row r="2426" spans="1:9" x14ac:dyDescent="0.25">
      <c r="A2426" s="53">
        <v>3162906</v>
      </c>
      <c r="B2426" s="53">
        <v>31</v>
      </c>
      <c r="C2426" s="52" t="s">
        <v>12888</v>
      </c>
      <c r="D2426" s="52" t="s">
        <v>12889</v>
      </c>
      <c r="E2426" s="52" t="s">
        <v>12823</v>
      </c>
      <c r="F2426" s="52" t="s">
        <v>13566</v>
      </c>
      <c r="G2426" s="52">
        <v>3104</v>
      </c>
      <c r="H2426" s="52" t="s">
        <v>13554</v>
      </c>
      <c r="I2426" s="52" t="s">
        <v>13555</v>
      </c>
    </row>
    <row r="2427" spans="1:9" x14ac:dyDescent="0.25">
      <c r="A2427" s="53">
        <v>3163805</v>
      </c>
      <c r="B2427" s="53">
        <v>31</v>
      </c>
      <c r="C2427" s="52" t="s">
        <v>12888</v>
      </c>
      <c r="D2427" s="52" t="s">
        <v>12889</v>
      </c>
      <c r="E2427" s="52" t="s">
        <v>12823</v>
      </c>
      <c r="F2427" s="52" t="s">
        <v>13567</v>
      </c>
      <c r="G2427" s="52">
        <v>3104</v>
      </c>
      <c r="H2427" s="52" t="s">
        <v>13554</v>
      </c>
      <c r="I2427" s="52" t="s">
        <v>13555</v>
      </c>
    </row>
    <row r="2428" spans="1:9" x14ac:dyDescent="0.25">
      <c r="A2428" s="53">
        <v>3164431</v>
      </c>
      <c r="B2428" s="53">
        <v>31</v>
      </c>
      <c r="C2428" s="52" t="s">
        <v>12888</v>
      </c>
      <c r="D2428" s="52" t="s">
        <v>12889</v>
      </c>
      <c r="E2428" s="52" t="s">
        <v>12823</v>
      </c>
      <c r="F2428" s="52" t="s">
        <v>13568</v>
      </c>
      <c r="G2428" s="52">
        <v>3104</v>
      </c>
      <c r="H2428" s="52" t="s">
        <v>13554</v>
      </c>
      <c r="I2428" s="52" t="s">
        <v>13555</v>
      </c>
    </row>
    <row r="2429" spans="1:9" x14ac:dyDescent="0.25">
      <c r="A2429" s="53">
        <v>3165305</v>
      </c>
      <c r="B2429" s="53">
        <v>31</v>
      </c>
      <c r="C2429" s="52" t="s">
        <v>12888</v>
      </c>
      <c r="D2429" s="52" t="s">
        <v>12889</v>
      </c>
      <c r="E2429" s="52" t="s">
        <v>12823</v>
      </c>
      <c r="F2429" s="52" t="s">
        <v>13569</v>
      </c>
      <c r="G2429" s="52">
        <v>3104</v>
      </c>
      <c r="H2429" s="52" t="s">
        <v>13554</v>
      </c>
      <c r="I2429" s="52" t="s">
        <v>13555</v>
      </c>
    </row>
    <row r="2430" spans="1:9" x14ac:dyDescent="0.25">
      <c r="A2430" s="53">
        <v>3165602</v>
      </c>
      <c r="B2430" s="53">
        <v>31</v>
      </c>
      <c r="C2430" s="52" t="s">
        <v>12888</v>
      </c>
      <c r="D2430" s="52" t="s">
        <v>12889</v>
      </c>
      <c r="E2430" s="52" t="s">
        <v>12823</v>
      </c>
      <c r="F2430" s="52" t="s">
        <v>13570</v>
      </c>
      <c r="G2430" s="52">
        <v>3104</v>
      </c>
      <c r="H2430" s="52" t="s">
        <v>13554</v>
      </c>
      <c r="I2430" s="52" t="s">
        <v>13555</v>
      </c>
    </row>
    <row r="2431" spans="1:9" x14ac:dyDescent="0.25">
      <c r="A2431" s="53">
        <v>3165701</v>
      </c>
      <c r="B2431" s="53">
        <v>31</v>
      </c>
      <c r="C2431" s="52" t="s">
        <v>12888</v>
      </c>
      <c r="D2431" s="52" t="s">
        <v>12889</v>
      </c>
      <c r="E2431" s="52" t="s">
        <v>12823</v>
      </c>
      <c r="F2431" s="52" t="s">
        <v>13571</v>
      </c>
      <c r="G2431" s="52">
        <v>3104</v>
      </c>
      <c r="H2431" s="52" t="s">
        <v>13554</v>
      </c>
      <c r="I2431" s="52" t="s">
        <v>13555</v>
      </c>
    </row>
    <row r="2432" spans="1:9" x14ac:dyDescent="0.25">
      <c r="A2432" s="53">
        <v>3166006</v>
      </c>
      <c r="B2432" s="53">
        <v>31</v>
      </c>
      <c r="C2432" s="52" t="s">
        <v>12888</v>
      </c>
      <c r="D2432" s="52" t="s">
        <v>12889</v>
      </c>
      <c r="E2432" s="52" t="s">
        <v>12823</v>
      </c>
      <c r="F2432" s="52" t="s">
        <v>13572</v>
      </c>
      <c r="G2432" s="52">
        <v>3104</v>
      </c>
      <c r="H2432" s="52" t="s">
        <v>13554</v>
      </c>
      <c r="I2432" s="52" t="s">
        <v>13555</v>
      </c>
    </row>
    <row r="2433" spans="1:9" x14ac:dyDescent="0.25">
      <c r="A2433" s="53">
        <v>3166204</v>
      </c>
      <c r="B2433" s="53">
        <v>31</v>
      </c>
      <c r="C2433" s="52" t="s">
        <v>12888</v>
      </c>
      <c r="D2433" s="52" t="s">
        <v>12889</v>
      </c>
      <c r="E2433" s="52" t="s">
        <v>12823</v>
      </c>
      <c r="F2433" s="52" t="s">
        <v>13573</v>
      </c>
      <c r="G2433" s="52">
        <v>3104</v>
      </c>
      <c r="H2433" s="52" t="s">
        <v>13554</v>
      </c>
      <c r="I2433" s="52" t="s">
        <v>13555</v>
      </c>
    </row>
    <row r="2434" spans="1:9" x14ac:dyDescent="0.25">
      <c r="A2434" s="53">
        <v>3166402</v>
      </c>
      <c r="B2434" s="53">
        <v>31</v>
      </c>
      <c r="C2434" s="52" t="s">
        <v>12888</v>
      </c>
      <c r="D2434" s="52" t="s">
        <v>12889</v>
      </c>
      <c r="E2434" s="52" t="s">
        <v>12823</v>
      </c>
      <c r="F2434" s="52" t="s">
        <v>13574</v>
      </c>
      <c r="G2434" s="52">
        <v>3104</v>
      </c>
      <c r="H2434" s="52" t="s">
        <v>13554</v>
      </c>
      <c r="I2434" s="52" t="s">
        <v>13555</v>
      </c>
    </row>
    <row r="2435" spans="1:9" x14ac:dyDescent="0.25">
      <c r="A2435" s="53">
        <v>3167004</v>
      </c>
      <c r="B2435" s="53">
        <v>31</v>
      </c>
      <c r="C2435" s="52" t="s">
        <v>12888</v>
      </c>
      <c r="D2435" s="52" t="s">
        <v>12889</v>
      </c>
      <c r="E2435" s="52" t="s">
        <v>12823</v>
      </c>
      <c r="F2435" s="52" t="s">
        <v>13575</v>
      </c>
      <c r="G2435" s="52">
        <v>3104</v>
      </c>
      <c r="H2435" s="52" t="s">
        <v>13554</v>
      </c>
      <c r="I2435" s="52" t="s">
        <v>13555</v>
      </c>
    </row>
    <row r="2436" spans="1:9" x14ac:dyDescent="0.25">
      <c r="A2436" s="53">
        <v>3167301</v>
      </c>
      <c r="B2436" s="53">
        <v>31</v>
      </c>
      <c r="C2436" s="52" t="s">
        <v>12888</v>
      </c>
      <c r="D2436" s="52" t="s">
        <v>12889</v>
      </c>
      <c r="E2436" s="52" t="s">
        <v>12823</v>
      </c>
      <c r="F2436" s="52" t="s">
        <v>13576</v>
      </c>
      <c r="G2436" s="52">
        <v>3104</v>
      </c>
      <c r="H2436" s="52" t="s">
        <v>13554</v>
      </c>
      <c r="I2436" s="52" t="s">
        <v>13555</v>
      </c>
    </row>
    <row r="2437" spans="1:9" x14ac:dyDescent="0.25">
      <c r="A2437" s="53">
        <v>3167509</v>
      </c>
      <c r="B2437" s="53">
        <v>31</v>
      </c>
      <c r="C2437" s="52" t="s">
        <v>12888</v>
      </c>
      <c r="D2437" s="52" t="s">
        <v>12889</v>
      </c>
      <c r="E2437" s="52" t="s">
        <v>12823</v>
      </c>
      <c r="F2437" s="52" t="s">
        <v>13577</v>
      </c>
      <c r="G2437" s="52">
        <v>3104</v>
      </c>
      <c r="H2437" s="52" t="s">
        <v>13554</v>
      </c>
      <c r="I2437" s="52" t="s">
        <v>13555</v>
      </c>
    </row>
    <row r="2438" spans="1:9" x14ac:dyDescent="0.25">
      <c r="A2438" s="53">
        <v>3167905</v>
      </c>
      <c r="B2438" s="53">
        <v>31</v>
      </c>
      <c r="C2438" s="52" t="s">
        <v>12888</v>
      </c>
      <c r="D2438" s="52" t="s">
        <v>12889</v>
      </c>
      <c r="E2438" s="52" t="s">
        <v>12823</v>
      </c>
      <c r="F2438" s="52" t="s">
        <v>13578</v>
      </c>
      <c r="G2438" s="52">
        <v>3104</v>
      </c>
      <c r="H2438" s="52" t="s">
        <v>13554</v>
      </c>
      <c r="I2438" s="52" t="s">
        <v>13555</v>
      </c>
    </row>
    <row r="2439" spans="1:9" x14ac:dyDescent="0.25">
      <c r="A2439" s="53">
        <v>3168804</v>
      </c>
      <c r="B2439" s="53">
        <v>31</v>
      </c>
      <c r="C2439" s="52" t="s">
        <v>12888</v>
      </c>
      <c r="D2439" s="52" t="s">
        <v>12889</v>
      </c>
      <c r="E2439" s="52" t="s">
        <v>12823</v>
      </c>
      <c r="F2439" s="52" t="s">
        <v>13579</v>
      </c>
      <c r="G2439" s="52">
        <v>3104</v>
      </c>
      <c r="H2439" s="52" t="s">
        <v>13554</v>
      </c>
      <c r="I2439" s="52" t="s">
        <v>13555</v>
      </c>
    </row>
    <row r="2440" spans="1:9" x14ac:dyDescent="0.25">
      <c r="A2440" s="53">
        <v>3169000</v>
      </c>
      <c r="B2440" s="53">
        <v>31</v>
      </c>
      <c r="C2440" s="52" t="s">
        <v>12888</v>
      </c>
      <c r="D2440" s="52" t="s">
        <v>12889</v>
      </c>
      <c r="E2440" s="52" t="s">
        <v>12823</v>
      </c>
      <c r="F2440" s="52" t="s">
        <v>11600</v>
      </c>
      <c r="G2440" s="52">
        <v>3104</v>
      </c>
      <c r="H2440" s="52" t="s">
        <v>13554</v>
      </c>
      <c r="I2440" s="52" t="s">
        <v>13555</v>
      </c>
    </row>
    <row r="2441" spans="1:9" x14ac:dyDescent="0.25">
      <c r="A2441" s="53">
        <v>3169901</v>
      </c>
      <c r="B2441" s="53">
        <v>31</v>
      </c>
      <c r="C2441" s="52" t="s">
        <v>12888</v>
      </c>
      <c r="D2441" s="52" t="s">
        <v>12889</v>
      </c>
      <c r="E2441" s="52" t="s">
        <v>12823</v>
      </c>
      <c r="F2441" s="52" t="s">
        <v>13580</v>
      </c>
      <c r="G2441" s="52">
        <v>3104</v>
      </c>
      <c r="H2441" s="52" t="s">
        <v>13554</v>
      </c>
      <c r="I2441" s="52" t="s">
        <v>13555</v>
      </c>
    </row>
    <row r="2442" spans="1:9" x14ac:dyDescent="0.25">
      <c r="A2442" s="53">
        <v>3171303</v>
      </c>
      <c r="B2442" s="53">
        <v>31</v>
      </c>
      <c r="C2442" s="52" t="s">
        <v>12888</v>
      </c>
      <c r="D2442" s="52" t="s">
        <v>12889</v>
      </c>
      <c r="E2442" s="52" t="s">
        <v>12823</v>
      </c>
      <c r="F2442" s="52" t="s">
        <v>11472</v>
      </c>
      <c r="G2442" s="52">
        <v>3104</v>
      </c>
      <c r="H2442" s="52" t="s">
        <v>13554</v>
      </c>
      <c r="I2442" s="52" t="s">
        <v>13555</v>
      </c>
    </row>
    <row r="2443" spans="1:9" x14ac:dyDescent="0.25">
      <c r="A2443" s="53">
        <v>3171402</v>
      </c>
      <c r="B2443" s="53">
        <v>31</v>
      </c>
      <c r="C2443" s="52" t="s">
        <v>12888</v>
      </c>
      <c r="D2443" s="52" t="s">
        <v>12889</v>
      </c>
      <c r="E2443" s="52" t="s">
        <v>12823</v>
      </c>
      <c r="F2443" s="52" t="s">
        <v>13581</v>
      </c>
      <c r="G2443" s="52">
        <v>3104</v>
      </c>
      <c r="H2443" s="52" t="s">
        <v>13554</v>
      </c>
      <c r="I2443" s="52" t="s">
        <v>13555</v>
      </c>
    </row>
    <row r="2444" spans="1:9" x14ac:dyDescent="0.25">
      <c r="A2444" s="53">
        <v>3172004</v>
      </c>
      <c r="B2444" s="53">
        <v>31</v>
      </c>
      <c r="C2444" s="52" t="s">
        <v>12888</v>
      </c>
      <c r="D2444" s="52" t="s">
        <v>12889</v>
      </c>
      <c r="E2444" s="52" t="s">
        <v>12823</v>
      </c>
      <c r="F2444" s="52" t="s">
        <v>13582</v>
      </c>
      <c r="G2444" s="52">
        <v>3104</v>
      </c>
      <c r="H2444" s="52" t="s">
        <v>13554</v>
      </c>
      <c r="I2444" s="52" t="s">
        <v>13555</v>
      </c>
    </row>
    <row r="2445" spans="1:9" x14ac:dyDescent="0.25">
      <c r="A2445" s="53">
        <v>3172103</v>
      </c>
      <c r="B2445" s="53">
        <v>31</v>
      </c>
      <c r="C2445" s="52" t="s">
        <v>12888</v>
      </c>
      <c r="D2445" s="52" t="s">
        <v>12889</v>
      </c>
      <c r="E2445" s="52" t="s">
        <v>12823</v>
      </c>
      <c r="F2445" s="52" t="s">
        <v>13583</v>
      </c>
      <c r="G2445" s="52">
        <v>3104</v>
      </c>
      <c r="H2445" s="52" t="s">
        <v>13554</v>
      </c>
      <c r="I2445" s="52" t="s">
        <v>13555</v>
      </c>
    </row>
    <row r="2446" spans="1:9" x14ac:dyDescent="0.25">
      <c r="A2446" s="53">
        <v>3300225</v>
      </c>
      <c r="B2446" s="53">
        <v>33</v>
      </c>
      <c r="C2446" s="52" t="s">
        <v>13584</v>
      </c>
      <c r="D2446" s="52" t="s">
        <v>13584</v>
      </c>
      <c r="E2446" s="52" t="s">
        <v>12823</v>
      </c>
      <c r="F2446" s="52" t="s">
        <v>13585</v>
      </c>
      <c r="G2446" s="52">
        <v>3104</v>
      </c>
      <c r="H2446" s="52" t="s">
        <v>13554</v>
      </c>
      <c r="I2446" s="52" t="s">
        <v>13555</v>
      </c>
    </row>
    <row r="2447" spans="1:9" x14ac:dyDescent="0.25">
      <c r="A2447" s="53">
        <v>3300951</v>
      </c>
      <c r="B2447" s="53">
        <v>33</v>
      </c>
      <c r="C2447" s="52" t="s">
        <v>13584</v>
      </c>
      <c r="D2447" s="52" t="s">
        <v>13584</v>
      </c>
      <c r="E2447" s="52" t="s">
        <v>12823</v>
      </c>
      <c r="F2447" s="52" t="s">
        <v>13586</v>
      </c>
      <c r="G2447" s="52">
        <v>3104</v>
      </c>
      <c r="H2447" s="52" t="s">
        <v>13554</v>
      </c>
      <c r="I2447" s="52" t="s">
        <v>13555</v>
      </c>
    </row>
    <row r="2448" spans="1:9" x14ac:dyDescent="0.25">
      <c r="A2448" s="53">
        <v>3301207</v>
      </c>
      <c r="B2448" s="53">
        <v>33</v>
      </c>
      <c r="C2448" s="52" t="s">
        <v>13584</v>
      </c>
      <c r="D2448" s="52" t="s">
        <v>13584</v>
      </c>
      <c r="E2448" s="52" t="s">
        <v>12823</v>
      </c>
      <c r="F2448" s="52" t="s">
        <v>13587</v>
      </c>
      <c r="G2448" s="52">
        <v>3104</v>
      </c>
      <c r="H2448" s="52" t="s">
        <v>13554</v>
      </c>
      <c r="I2448" s="52" t="s">
        <v>13555</v>
      </c>
    </row>
    <row r="2449" spans="1:9" x14ac:dyDescent="0.25">
      <c r="A2449" s="53">
        <v>3305406</v>
      </c>
      <c r="B2449" s="53">
        <v>33</v>
      </c>
      <c r="C2449" s="52" t="s">
        <v>13584</v>
      </c>
      <c r="D2449" s="52" t="s">
        <v>13584</v>
      </c>
      <c r="E2449" s="52" t="s">
        <v>12823</v>
      </c>
      <c r="F2449" s="52" t="s">
        <v>11231</v>
      </c>
      <c r="G2449" s="52">
        <v>3104</v>
      </c>
      <c r="H2449" s="52" t="s">
        <v>13554</v>
      </c>
      <c r="I2449" s="52" t="s">
        <v>13555</v>
      </c>
    </row>
    <row r="2450" spans="1:9" x14ac:dyDescent="0.25">
      <c r="A2450" s="53">
        <v>3101508</v>
      </c>
      <c r="B2450" s="53">
        <v>31</v>
      </c>
      <c r="C2450" s="52" t="s">
        <v>12888</v>
      </c>
      <c r="D2450" s="52" t="s">
        <v>12889</v>
      </c>
      <c r="E2450" s="52" t="s">
        <v>12823</v>
      </c>
      <c r="F2450" s="52" t="s">
        <v>13588</v>
      </c>
      <c r="G2450" s="52">
        <v>3104</v>
      </c>
      <c r="H2450" s="52" t="s">
        <v>13554</v>
      </c>
      <c r="I2450" s="52" t="s">
        <v>13555</v>
      </c>
    </row>
    <row r="2451" spans="1:9" x14ac:dyDescent="0.25">
      <c r="A2451" s="53">
        <v>3101631</v>
      </c>
      <c r="B2451" s="53">
        <v>31</v>
      </c>
      <c r="C2451" s="52" t="s">
        <v>12888</v>
      </c>
      <c r="D2451" s="52" t="s">
        <v>12889</v>
      </c>
      <c r="E2451" s="52" t="s">
        <v>12823</v>
      </c>
      <c r="F2451" s="52" t="s">
        <v>13589</v>
      </c>
      <c r="G2451" s="52">
        <v>3104</v>
      </c>
      <c r="H2451" s="52" t="s">
        <v>13554</v>
      </c>
      <c r="I2451" s="52" t="s">
        <v>13555</v>
      </c>
    </row>
    <row r="2452" spans="1:9" x14ac:dyDescent="0.25">
      <c r="A2452" s="53">
        <v>3306008</v>
      </c>
      <c r="B2452" s="53">
        <v>33</v>
      </c>
      <c r="C2452" s="52" t="s">
        <v>13584</v>
      </c>
      <c r="D2452" s="52" t="s">
        <v>13584</v>
      </c>
      <c r="E2452" s="52" t="s">
        <v>12823</v>
      </c>
      <c r="F2452" s="52" t="s">
        <v>13590</v>
      </c>
      <c r="G2452" s="52">
        <v>3104</v>
      </c>
      <c r="H2452" s="52" t="s">
        <v>13554</v>
      </c>
      <c r="I2452" s="52" t="s">
        <v>13555</v>
      </c>
    </row>
    <row r="2453" spans="1:9" x14ac:dyDescent="0.25">
      <c r="A2453" s="53">
        <v>3102100</v>
      </c>
      <c r="B2453" s="53">
        <v>31</v>
      </c>
      <c r="C2453" s="52" t="s">
        <v>12888</v>
      </c>
      <c r="D2453" s="52" t="s">
        <v>12889</v>
      </c>
      <c r="E2453" s="52" t="s">
        <v>12823</v>
      </c>
      <c r="F2453" s="52" t="s">
        <v>13591</v>
      </c>
      <c r="G2453" s="52">
        <v>3104</v>
      </c>
      <c r="H2453" s="52" t="s">
        <v>13554</v>
      </c>
      <c r="I2453" s="52" t="s">
        <v>13555</v>
      </c>
    </row>
    <row r="2454" spans="1:9" x14ac:dyDescent="0.25">
      <c r="A2454" s="53">
        <v>3102803</v>
      </c>
      <c r="B2454" s="53">
        <v>31</v>
      </c>
      <c r="C2454" s="52" t="s">
        <v>12888</v>
      </c>
      <c r="D2454" s="52" t="s">
        <v>12889</v>
      </c>
      <c r="E2454" s="52" t="s">
        <v>12823</v>
      </c>
      <c r="F2454" s="52" t="s">
        <v>13592</v>
      </c>
      <c r="G2454" s="52">
        <v>3104</v>
      </c>
      <c r="H2454" s="52" t="s">
        <v>13554</v>
      </c>
      <c r="I2454" s="52" t="s">
        <v>13555</v>
      </c>
    </row>
    <row r="2455" spans="1:9" x14ac:dyDescent="0.25">
      <c r="A2455" s="53">
        <v>3102902</v>
      </c>
      <c r="B2455" s="53">
        <v>31</v>
      </c>
      <c r="C2455" s="52" t="s">
        <v>12888</v>
      </c>
      <c r="D2455" s="52" t="s">
        <v>12889</v>
      </c>
      <c r="E2455" s="52" t="s">
        <v>12823</v>
      </c>
      <c r="F2455" s="52" t="s">
        <v>13593</v>
      </c>
      <c r="G2455" s="52">
        <v>3104</v>
      </c>
      <c r="H2455" s="52" t="s">
        <v>13554</v>
      </c>
      <c r="I2455" s="52" t="s">
        <v>13555</v>
      </c>
    </row>
    <row r="2456" spans="1:9" x14ac:dyDescent="0.25">
      <c r="A2456" s="53">
        <v>3103108</v>
      </c>
      <c r="B2456" s="53">
        <v>31</v>
      </c>
      <c r="C2456" s="52" t="s">
        <v>12888</v>
      </c>
      <c r="D2456" s="52" t="s">
        <v>12889</v>
      </c>
      <c r="E2456" s="52" t="s">
        <v>12823</v>
      </c>
      <c r="F2456" s="52" t="s">
        <v>13594</v>
      </c>
      <c r="G2456" s="52">
        <v>3104</v>
      </c>
      <c r="H2456" s="52" t="s">
        <v>13554</v>
      </c>
      <c r="I2456" s="52" t="s">
        <v>13555</v>
      </c>
    </row>
    <row r="2457" spans="1:9" x14ac:dyDescent="0.25">
      <c r="A2457" s="53">
        <v>3103306</v>
      </c>
      <c r="B2457" s="53">
        <v>31</v>
      </c>
      <c r="C2457" s="52" t="s">
        <v>12888</v>
      </c>
      <c r="D2457" s="52" t="s">
        <v>12889</v>
      </c>
      <c r="E2457" s="52" t="s">
        <v>12823</v>
      </c>
      <c r="F2457" s="52" t="s">
        <v>13595</v>
      </c>
      <c r="G2457" s="52">
        <v>3104</v>
      </c>
      <c r="H2457" s="52" t="s">
        <v>13554</v>
      </c>
      <c r="I2457" s="52" t="s">
        <v>13555</v>
      </c>
    </row>
    <row r="2458" spans="1:9" x14ac:dyDescent="0.25">
      <c r="A2458" s="53">
        <v>3103603</v>
      </c>
      <c r="B2458" s="53">
        <v>31</v>
      </c>
      <c r="C2458" s="52" t="s">
        <v>12888</v>
      </c>
      <c r="D2458" s="52" t="s">
        <v>12889</v>
      </c>
      <c r="E2458" s="52" t="s">
        <v>12823</v>
      </c>
      <c r="F2458" s="52" t="s">
        <v>13596</v>
      </c>
      <c r="G2458" s="52">
        <v>3104</v>
      </c>
      <c r="H2458" s="52" t="s">
        <v>13554</v>
      </c>
      <c r="I2458" s="52" t="s">
        <v>13555</v>
      </c>
    </row>
    <row r="2459" spans="1:9" x14ac:dyDescent="0.25">
      <c r="A2459" s="53">
        <v>3103702</v>
      </c>
      <c r="B2459" s="53">
        <v>31</v>
      </c>
      <c r="C2459" s="52" t="s">
        <v>12888</v>
      </c>
      <c r="D2459" s="52" t="s">
        <v>12889</v>
      </c>
      <c r="E2459" s="52" t="s">
        <v>12823</v>
      </c>
      <c r="F2459" s="52" t="s">
        <v>13597</v>
      </c>
      <c r="G2459" s="52">
        <v>3104</v>
      </c>
      <c r="H2459" s="52" t="s">
        <v>13554</v>
      </c>
      <c r="I2459" s="52" t="s">
        <v>13555</v>
      </c>
    </row>
    <row r="2460" spans="1:9" x14ac:dyDescent="0.25">
      <c r="A2460" s="53">
        <v>3104403</v>
      </c>
      <c r="B2460" s="53">
        <v>31</v>
      </c>
      <c r="C2460" s="52" t="s">
        <v>12888</v>
      </c>
      <c r="D2460" s="52" t="s">
        <v>12889</v>
      </c>
      <c r="E2460" s="52" t="s">
        <v>12823</v>
      </c>
      <c r="F2460" s="52" t="s">
        <v>13598</v>
      </c>
      <c r="G2460" s="52">
        <v>3104</v>
      </c>
      <c r="H2460" s="52" t="s">
        <v>13554</v>
      </c>
      <c r="I2460" s="52" t="s">
        <v>13555</v>
      </c>
    </row>
    <row r="2461" spans="1:9" x14ac:dyDescent="0.25">
      <c r="A2461" s="53">
        <v>3104601</v>
      </c>
      <c r="B2461" s="53">
        <v>31</v>
      </c>
      <c r="C2461" s="52" t="s">
        <v>12888</v>
      </c>
      <c r="D2461" s="52" t="s">
        <v>12889</v>
      </c>
      <c r="E2461" s="52" t="s">
        <v>12823</v>
      </c>
      <c r="F2461" s="52" t="s">
        <v>13599</v>
      </c>
      <c r="G2461" s="52">
        <v>3104</v>
      </c>
      <c r="H2461" s="52" t="s">
        <v>13554</v>
      </c>
      <c r="I2461" s="52" t="s">
        <v>13555</v>
      </c>
    </row>
    <row r="2462" spans="1:9" x14ac:dyDescent="0.25">
      <c r="A2462" s="53">
        <v>3105509</v>
      </c>
      <c r="B2462" s="53">
        <v>31</v>
      </c>
      <c r="C2462" s="52" t="s">
        <v>12888</v>
      </c>
      <c r="D2462" s="52" t="s">
        <v>12889</v>
      </c>
      <c r="E2462" s="52" t="s">
        <v>12823</v>
      </c>
      <c r="F2462" s="52" t="s">
        <v>13600</v>
      </c>
      <c r="G2462" s="52">
        <v>3104</v>
      </c>
      <c r="H2462" s="52" t="s">
        <v>13554</v>
      </c>
      <c r="I2462" s="52" t="s">
        <v>13555</v>
      </c>
    </row>
    <row r="2463" spans="1:9" x14ac:dyDescent="0.25">
      <c r="A2463" s="53">
        <v>3105608</v>
      </c>
      <c r="B2463" s="53">
        <v>31</v>
      </c>
      <c r="C2463" s="52" t="s">
        <v>12888</v>
      </c>
      <c r="D2463" s="52" t="s">
        <v>12889</v>
      </c>
      <c r="E2463" s="52" t="s">
        <v>12823</v>
      </c>
      <c r="F2463" s="52" t="s">
        <v>13601</v>
      </c>
      <c r="G2463" s="52">
        <v>3104</v>
      </c>
      <c r="H2463" s="52" t="s">
        <v>13554</v>
      </c>
      <c r="I2463" s="52" t="s">
        <v>13555</v>
      </c>
    </row>
    <row r="2464" spans="1:9" x14ac:dyDescent="0.25">
      <c r="A2464" s="53">
        <v>3105905</v>
      </c>
      <c r="B2464" s="53">
        <v>31</v>
      </c>
      <c r="C2464" s="52" t="s">
        <v>12888</v>
      </c>
      <c r="D2464" s="52" t="s">
        <v>12889</v>
      </c>
      <c r="E2464" s="52" t="s">
        <v>12823</v>
      </c>
      <c r="F2464" s="52" t="s">
        <v>13602</v>
      </c>
      <c r="G2464" s="52">
        <v>3104</v>
      </c>
      <c r="H2464" s="52" t="s">
        <v>13554</v>
      </c>
      <c r="I2464" s="52" t="s">
        <v>13555</v>
      </c>
    </row>
    <row r="2465" spans="1:9" x14ac:dyDescent="0.25">
      <c r="A2465" s="53">
        <v>3106101</v>
      </c>
      <c r="B2465" s="53">
        <v>31</v>
      </c>
      <c r="C2465" s="52" t="s">
        <v>12888</v>
      </c>
      <c r="D2465" s="52" t="s">
        <v>12889</v>
      </c>
      <c r="E2465" s="52" t="s">
        <v>12823</v>
      </c>
      <c r="F2465" s="52" t="s">
        <v>13603</v>
      </c>
      <c r="G2465" s="52">
        <v>3104</v>
      </c>
      <c r="H2465" s="52" t="s">
        <v>13554</v>
      </c>
      <c r="I2465" s="52" t="s">
        <v>13555</v>
      </c>
    </row>
    <row r="2466" spans="1:9" x14ac:dyDescent="0.25">
      <c r="A2466" s="53">
        <v>3106804</v>
      </c>
      <c r="B2466" s="53">
        <v>31</v>
      </c>
      <c r="C2466" s="52" t="s">
        <v>12888</v>
      </c>
      <c r="D2466" s="52" t="s">
        <v>12889</v>
      </c>
      <c r="E2466" s="52" t="s">
        <v>12823</v>
      </c>
      <c r="F2466" s="52" t="s">
        <v>13604</v>
      </c>
      <c r="G2466" s="52">
        <v>3104</v>
      </c>
      <c r="H2466" s="52" t="s">
        <v>13554</v>
      </c>
      <c r="I2466" s="52" t="s">
        <v>13555</v>
      </c>
    </row>
    <row r="2467" spans="1:9" x14ac:dyDescent="0.25">
      <c r="A2467" s="53">
        <v>3106903</v>
      </c>
      <c r="B2467" s="53">
        <v>31</v>
      </c>
      <c r="C2467" s="52" t="s">
        <v>12888</v>
      </c>
      <c r="D2467" s="52" t="s">
        <v>12889</v>
      </c>
      <c r="E2467" s="52" t="s">
        <v>12823</v>
      </c>
      <c r="F2467" s="52" t="s">
        <v>13605</v>
      </c>
      <c r="G2467" s="52">
        <v>3104</v>
      </c>
      <c r="H2467" s="52" t="s">
        <v>13554</v>
      </c>
      <c r="I2467" s="52" t="s">
        <v>13555</v>
      </c>
    </row>
    <row r="2468" spans="1:9" x14ac:dyDescent="0.25">
      <c r="A2468" s="53">
        <v>3107208</v>
      </c>
      <c r="B2468" s="53">
        <v>31</v>
      </c>
      <c r="C2468" s="52" t="s">
        <v>12888</v>
      </c>
      <c r="D2468" s="52" t="s">
        <v>12889</v>
      </c>
      <c r="E2468" s="52" t="s">
        <v>12823</v>
      </c>
      <c r="F2468" s="52" t="s">
        <v>13606</v>
      </c>
      <c r="G2468" s="52">
        <v>3104</v>
      </c>
      <c r="H2468" s="52" t="s">
        <v>13554</v>
      </c>
      <c r="I2468" s="52" t="s">
        <v>13555</v>
      </c>
    </row>
    <row r="2469" spans="1:9" x14ac:dyDescent="0.25">
      <c r="A2469" s="53">
        <v>3107505</v>
      </c>
      <c r="B2469" s="53">
        <v>31</v>
      </c>
      <c r="C2469" s="52" t="s">
        <v>12888</v>
      </c>
      <c r="D2469" s="52" t="s">
        <v>12889</v>
      </c>
      <c r="E2469" s="52" t="s">
        <v>12823</v>
      </c>
      <c r="F2469" s="52" t="s">
        <v>13607</v>
      </c>
      <c r="G2469" s="52">
        <v>3104</v>
      </c>
      <c r="H2469" s="52" t="s">
        <v>13554</v>
      </c>
      <c r="I2469" s="52" t="s">
        <v>13555</v>
      </c>
    </row>
    <row r="2470" spans="1:9" x14ac:dyDescent="0.25">
      <c r="A2470" s="53">
        <v>3108701</v>
      </c>
      <c r="B2470" s="53">
        <v>31</v>
      </c>
      <c r="C2470" s="52" t="s">
        <v>12888</v>
      </c>
      <c r="D2470" s="52" t="s">
        <v>12889</v>
      </c>
      <c r="E2470" s="52" t="s">
        <v>12823</v>
      </c>
      <c r="F2470" s="52" t="s">
        <v>13608</v>
      </c>
      <c r="G2470" s="52">
        <v>3104</v>
      </c>
      <c r="H2470" s="52" t="s">
        <v>13554</v>
      </c>
      <c r="I2470" s="52" t="s">
        <v>13555</v>
      </c>
    </row>
    <row r="2471" spans="1:9" x14ac:dyDescent="0.25">
      <c r="A2471" s="53">
        <v>3110202</v>
      </c>
      <c r="B2471" s="53">
        <v>31</v>
      </c>
      <c r="C2471" s="52" t="s">
        <v>12888</v>
      </c>
      <c r="D2471" s="52" t="s">
        <v>12889</v>
      </c>
      <c r="E2471" s="52" t="s">
        <v>12823</v>
      </c>
      <c r="F2471" s="52" t="s">
        <v>13609</v>
      </c>
      <c r="G2471" s="52">
        <v>3104</v>
      </c>
      <c r="H2471" s="52" t="s">
        <v>13554</v>
      </c>
      <c r="I2471" s="52" t="s">
        <v>13555</v>
      </c>
    </row>
    <row r="2472" spans="1:9" x14ac:dyDescent="0.25">
      <c r="A2472" s="53">
        <v>3111705</v>
      </c>
      <c r="B2472" s="53">
        <v>31</v>
      </c>
      <c r="C2472" s="52" t="s">
        <v>12888</v>
      </c>
      <c r="D2472" s="52" t="s">
        <v>12889</v>
      </c>
      <c r="E2472" s="52" t="s">
        <v>12823</v>
      </c>
      <c r="F2472" s="52" t="s">
        <v>13610</v>
      </c>
      <c r="G2472" s="52">
        <v>3104</v>
      </c>
      <c r="H2472" s="52" t="s">
        <v>13554</v>
      </c>
      <c r="I2472" s="52" t="s">
        <v>13555</v>
      </c>
    </row>
    <row r="2473" spans="1:9" x14ac:dyDescent="0.25">
      <c r="A2473" s="53">
        <v>3112208</v>
      </c>
      <c r="B2473" s="53">
        <v>31</v>
      </c>
      <c r="C2473" s="52" t="s">
        <v>12888</v>
      </c>
      <c r="D2473" s="52" t="s">
        <v>12889</v>
      </c>
      <c r="E2473" s="52" t="s">
        <v>12823</v>
      </c>
      <c r="F2473" s="52" t="s">
        <v>13611</v>
      </c>
      <c r="G2473" s="52">
        <v>3104</v>
      </c>
      <c r="H2473" s="52" t="s">
        <v>13554</v>
      </c>
      <c r="I2473" s="52" t="s">
        <v>13555</v>
      </c>
    </row>
    <row r="2474" spans="1:9" x14ac:dyDescent="0.25">
      <c r="A2474" s="53">
        <v>3113107</v>
      </c>
      <c r="B2474" s="53">
        <v>31</v>
      </c>
      <c r="C2474" s="52" t="s">
        <v>12888</v>
      </c>
      <c r="D2474" s="52" t="s">
        <v>12889</v>
      </c>
      <c r="E2474" s="52" t="s">
        <v>12823</v>
      </c>
      <c r="F2474" s="52" t="s">
        <v>13612</v>
      </c>
      <c r="G2474" s="52">
        <v>3104</v>
      </c>
      <c r="H2474" s="52" t="s">
        <v>13554</v>
      </c>
      <c r="I2474" s="52" t="s">
        <v>13555</v>
      </c>
    </row>
    <row r="2475" spans="1:9" x14ac:dyDescent="0.25">
      <c r="A2475" s="53">
        <v>3113206</v>
      </c>
      <c r="B2475" s="53">
        <v>31</v>
      </c>
      <c r="C2475" s="52" t="s">
        <v>12888</v>
      </c>
      <c r="D2475" s="52" t="s">
        <v>12889</v>
      </c>
      <c r="E2475" s="52" t="s">
        <v>12823</v>
      </c>
      <c r="F2475" s="52" t="s">
        <v>13613</v>
      </c>
      <c r="G2475" s="52">
        <v>3104</v>
      </c>
      <c r="H2475" s="52" t="s">
        <v>13554</v>
      </c>
      <c r="I2475" s="52" t="s">
        <v>13555</v>
      </c>
    </row>
    <row r="2476" spans="1:9" x14ac:dyDescent="0.25">
      <c r="A2476" s="53">
        <v>3114808</v>
      </c>
      <c r="B2476" s="53">
        <v>31</v>
      </c>
      <c r="C2476" s="52" t="s">
        <v>12888</v>
      </c>
      <c r="D2476" s="52" t="s">
        <v>12889</v>
      </c>
      <c r="E2476" s="52" t="s">
        <v>12823</v>
      </c>
      <c r="F2476" s="52" t="s">
        <v>13614</v>
      </c>
      <c r="G2476" s="52">
        <v>3104</v>
      </c>
      <c r="H2476" s="52" t="s">
        <v>13554</v>
      </c>
      <c r="I2476" s="52" t="s">
        <v>13555</v>
      </c>
    </row>
    <row r="2477" spans="1:9" x14ac:dyDescent="0.25">
      <c r="A2477" s="53">
        <v>3114907</v>
      </c>
      <c r="B2477" s="53">
        <v>31</v>
      </c>
      <c r="C2477" s="52" t="s">
        <v>12888</v>
      </c>
      <c r="D2477" s="52" t="s">
        <v>12889</v>
      </c>
      <c r="E2477" s="52" t="s">
        <v>12823</v>
      </c>
      <c r="F2477" s="52" t="s">
        <v>13615</v>
      </c>
      <c r="G2477" s="52">
        <v>3104</v>
      </c>
      <c r="H2477" s="52" t="s">
        <v>13554</v>
      </c>
      <c r="I2477" s="52" t="s">
        <v>13555</v>
      </c>
    </row>
    <row r="2478" spans="1:9" x14ac:dyDescent="0.25">
      <c r="A2478" s="53">
        <v>3115300</v>
      </c>
      <c r="B2478" s="53">
        <v>31</v>
      </c>
      <c r="C2478" s="52" t="s">
        <v>12888</v>
      </c>
      <c r="D2478" s="52" t="s">
        <v>12889</v>
      </c>
      <c r="E2478" s="52" t="s">
        <v>12823</v>
      </c>
      <c r="F2478" s="52" t="s">
        <v>13616</v>
      </c>
      <c r="G2478" s="52">
        <v>3104</v>
      </c>
      <c r="H2478" s="52" t="s">
        <v>13554</v>
      </c>
      <c r="I2478" s="52" t="s">
        <v>13555</v>
      </c>
    </row>
    <row r="2479" spans="1:9" x14ac:dyDescent="0.25">
      <c r="A2479" s="53">
        <v>3115409</v>
      </c>
      <c r="B2479" s="53">
        <v>31</v>
      </c>
      <c r="C2479" s="52" t="s">
        <v>12888</v>
      </c>
      <c r="D2479" s="52" t="s">
        <v>12889</v>
      </c>
      <c r="E2479" s="52" t="s">
        <v>12823</v>
      </c>
      <c r="F2479" s="52" t="s">
        <v>13617</v>
      </c>
      <c r="G2479" s="52">
        <v>3104</v>
      </c>
      <c r="H2479" s="52" t="s">
        <v>13554</v>
      </c>
      <c r="I2479" s="52" t="s">
        <v>13555</v>
      </c>
    </row>
    <row r="2480" spans="1:9" x14ac:dyDescent="0.25">
      <c r="A2480" s="53">
        <v>3115904</v>
      </c>
      <c r="B2480" s="53">
        <v>31</v>
      </c>
      <c r="C2480" s="52" t="s">
        <v>12888</v>
      </c>
      <c r="D2480" s="52" t="s">
        <v>12889</v>
      </c>
      <c r="E2480" s="52" t="s">
        <v>12823</v>
      </c>
      <c r="F2480" s="52" t="s">
        <v>13618</v>
      </c>
      <c r="G2480" s="52">
        <v>3104</v>
      </c>
      <c r="H2480" s="52" t="s">
        <v>13554</v>
      </c>
      <c r="I2480" s="52" t="s">
        <v>13555</v>
      </c>
    </row>
    <row r="2481" spans="1:9" x14ac:dyDescent="0.25">
      <c r="A2481" s="53">
        <v>3116209</v>
      </c>
      <c r="B2481" s="53">
        <v>31</v>
      </c>
      <c r="C2481" s="52" t="s">
        <v>12888</v>
      </c>
      <c r="D2481" s="52" t="s">
        <v>12889</v>
      </c>
      <c r="E2481" s="52" t="s">
        <v>12823</v>
      </c>
      <c r="F2481" s="52" t="s">
        <v>13619</v>
      </c>
      <c r="G2481" s="52">
        <v>3104</v>
      </c>
      <c r="H2481" s="52" t="s">
        <v>13554</v>
      </c>
      <c r="I2481" s="52" t="s">
        <v>13555</v>
      </c>
    </row>
    <row r="2482" spans="1:9" x14ac:dyDescent="0.25">
      <c r="A2482" s="53">
        <v>3116308</v>
      </c>
      <c r="B2482" s="53">
        <v>31</v>
      </c>
      <c r="C2482" s="52" t="s">
        <v>12888</v>
      </c>
      <c r="D2482" s="52" t="s">
        <v>12889</v>
      </c>
      <c r="E2482" s="52" t="s">
        <v>12823</v>
      </c>
      <c r="F2482" s="52" t="s">
        <v>13620</v>
      </c>
      <c r="G2482" s="52">
        <v>3104</v>
      </c>
      <c r="H2482" s="52" t="s">
        <v>13554</v>
      </c>
      <c r="I2482" s="52" t="s">
        <v>13555</v>
      </c>
    </row>
    <row r="2483" spans="1:9" x14ac:dyDescent="0.25">
      <c r="A2483" s="53">
        <v>3116704</v>
      </c>
      <c r="B2483" s="53">
        <v>31</v>
      </c>
      <c r="C2483" s="52" t="s">
        <v>12888</v>
      </c>
      <c r="D2483" s="52" t="s">
        <v>12889</v>
      </c>
      <c r="E2483" s="52" t="s">
        <v>12823</v>
      </c>
      <c r="F2483" s="52" t="s">
        <v>13621</v>
      </c>
      <c r="G2483" s="52">
        <v>3104</v>
      </c>
      <c r="H2483" s="52" t="s">
        <v>13554</v>
      </c>
      <c r="I2483" s="52" t="s">
        <v>13555</v>
      </c>
    </row>
    <row r="2484" spans="1:9" x14ac:dyDescent="0.25">
      <c r="A2484" s="53">
        <v>3118007</v>
      </c>
      <c r="B2484" s="53">
        <v>31</v>
      </c>
      <c r="C2484" s="52" t="s">
        <v>12888</v>
      </c>
      <c r="D2484" s="52" t="s">
        <v>12889</v>
      </c>
      <c r="E2484" s="52" t="s">
        <v>12823</v>
      </c>
      <c r="F2484" s="52" t="s">
        <v>13622</v>
      </c>
      <c r="G2484" s="52">
        <v>3104</v>
      </c>
      <c r="H2484" s="52" t="s">
        <v>13554</v>
      </c>
      <c r="I2484" s="52" t="s">
        <v>13555</v>
      </c>
    </row>
    <row r="2485" spans="1:9" x14ac:dyDescent="0.25">
      <c r="A2485" s="53">
        <v>3118304</v>
      </c>
      <c r="B2485" s="53">
        <v>31</v>
      </c>
      <c r="C2485" s="52" t="s">
        <v>12888</v>
      </c>
      <c r="D2485" s="52" t="s">
        <v>12889</v>
      </c>
      <c r="E2485" s="52" t="s">
        <v>12823</v>
      </c>
      <c r="F2485" s="52" t="s">
        <v>13623</v>
      </c>
      <c r="G2485" s="52">
        <v>3104</v>
      </c>
      <c r="H2485" s="52" t="s">
        <v>13554</v>
      </c>
      <c r="I2485" s="52" t="s">
        <v>13555</v>
      </c>
    </row>
    <row r="2486" spans="1:9" x14ac:dyDescent="0.25">
      <c r="A2486" s="53">
        <v>3119609</v>
      </c>
      <c r="B2486" s="53">
        <v>31</v>
      </c>
      <c r="C2486" s="52" t="s">
        <v>12888</v>
      </c>
      <c r="D2486" s="52" t="s">
        <v>12889</v>
      </c>
      <c r="E2486" s="52" t="s">
        <v>12823</v>
      </c>
      <c r="F2486" s="52" t="s">
        <v>13624</v>
      </c>
      <c r="G2486" s="52">
        <v>3104</v>
      </c>
      <c r="H2486" s="52" t="s">
        <v>13554</v>
      </c>
      <c r="I2486" s="52" t="s">
        <v>13555</v>
      </c>
    </row>
    <row r="2487" spans="1:9" x14ac:dyDescent="0.25">
      <c r="A2487" s="53">
        <v>3119708</v>
      </c>
      <c r="B2487" s="53">
        <v>31</v>
      </c>
      <c r="C2487" s="52" t="s">
        <v>12888</v>
      </c>
      <c r="D2487" s="52" t="s">
        <v>12889</v>
      </c>
      <c r="E2487" s="52" t="s">
        <v>12823</v>
      </c>
      <c r="F2487" s="52" t="s">
        <v>13625</v>
      </c>
      <c r="G2487" s="52">
        <v>3104</v>
      </c>
      <c r="H2487" s="52" t="s">
        <v>13554</v>
      </c>
      <c r="I2487" s="52" t="s">
        <v>13555</v>
      </c>
    </row>
    <row r="2488" spans="1:9" x14ac:dyDescent="0.25">
      <c r="A2488" s="53">
        <v>3120409</v>
      </c>
      <c r="B2488" s="53">
        <v>31</v>
      </c>
      <c r="C2488" s="52" t="s">
        <v>12888</v>
      </c>
      <c r="D2488" s="52" t="s">
        <v>12889</v>
      </c>
      <c r="E2488" s="52" t="s">
        <v>12823</v>
      </c>
      <c r="F2488" s="52" t="s">
        <v>13626</v>
      </c>
      <c r="G2488" s="52">
        <v>3104</v>
      </c>
      <c r="H2488" s="52" t="s">
        <v>13554</v>
      </c>
      <c r="I2488" s="52" t="s">
        <v>13555</v>
      </c>
    </row>
    <row r="2489" spans="1:9" x14ac:dyDescent="0.25">
      <c r="A2489" s="53">
        <v>3121308</v>
      </c>
      <c r="B2489" s="53">
        <v>31</v>
      </c>
      <c r="C2489" s="52" t="s">
        <v>12888</v>
      </c>
      <c r="D2489" s="52" t="s">
        <v>12889</v>
      </c>
      <c r="E2489" s="52" t="s">
        <v>12823</v>
      </c>
      <c r="F2489" s="52" t="s">
        <v>13627</v>
      </c>
      <c r="G2489" s="52">
        <v>3104</v>
      </c>
      <c r="H2489" s="52" t="s">
        <v>13554</v>
      </c>
      <c r="I2489" s="52" t="s">
        <v>13555</v>
      </c>
    </row>
    <row r="2490" spans="1:9" x14ac:dyDescent="0.25">
      <c r="A2490" s="53">
        <v>3121506</v>
      </c>
      <c r="B2490" s="53">
        <v>31</v>
      </c>
      <c r="C2490" s="52" t="s">
        <v>12888</v>
      </c>
      <c r="D2490" s="52" t="s">
        <v>12889</v>
      </c>
      <c r="E2490" s="52" t="s">
        <v>12823</v>
      </c>
      <c r="F2490" s="52" t="s">
        <v>13628</v>
      </c>
      <c r="G2490" s="52">
        <v>3104</v>
      </c>
      <c r="H2490" s="52" t="s">
        <v>13554</v>
      </c>
      <c r="I2490" s="52" t="s">
        <v>13555</v>
      </c>
    </row>
    <row r="2491" spans="1:9" x14ac:dyDescent="0.25">
      <c r="A2491" s="53">
        <v>3121704</v>
      </c>
      <c r="B2491" s="53">
        <v>31</v>
      </c>
      <c r="C2491" s="52" t="s">
        <v>12888</v>
      </c>
      <c r="D2491" s="52" t="s">
        <v>12889</v>
      </c>
      <c r="E2491" s="52" t="s">
        <v>12823</v>
      </c>
      <c r="F2491" s="52" t="s">
        <v>13629</v>
      </c>
      <c r="G2491" s="52">
        <v>3104</v>
      </c>
      <c r="H2491" s="52" t="s">
        <v>13554</v>
      </c>
      <c r="I2491" s="52" t="s">
        <v>13555</v>
      </c>
    </row>
    <row r="2492" spans="1:9" x14ac:dyDescent="0.25">
      <c r="A2492" s="53">
        <v>3121902</v>
      </c>
      <c r="B2492" s="53">
        <v>31</v>
      </c>
      <c r="C2492" s="52" t="s">
        <v>12888</v>
      </c>
      <c r="D2492" s="52" t="s">
        <v>12889</v>
      </c>
      <c r="E2492" s="52" t="s">
        <v>12823</v>
      </c>
      <c r="F2492" s="52" t="s">
        <v>13630</v>
      </c>
      <c r="G2492" s="52">
        <v>3104</v>
      </c>
      <c r="H2492" s="52" t="s">
        <v>13554</v>
      </c>
      <c r="I2492" s="52" t="s">
        <v>13555</v>
      </c>
    </row>
    <row r="2493" spans="1:9" x14ac:dyDescent="0.25">
      <c r="A2493" s="53">
        <v>3122900</v>
      </c>
      <c r="B2493" s="53">
        <v>31</v>
      </c>
      <c r="C2493" s="52" t="s">
        <v>12888</v>
      </c>
      <c r="D2493" s="52" t="s">
        <v>12889</v>
      </c>
      <c r="E2493" s="52" t="s">
        <v>12823</v>
      </c>
      <c r="F2493" s="52" t="s">
        <v>13631</v>
      </c>
      <c r="G2493" s="52">
        <v>3104</v>
      </c>
      <c r="H2493" s="52" t="s">
        <v>13554</v>
      </c>
      <c r="I2493" s="52" t="s">
        <v>13555</v>
      </c>
    </row>
    <row r="2494" spans="1:9" x14ac:dyDescent="0.25">
      <c r="A2494" s="53">
        <v>3123007</v>
      </c>
      <c r="B2494" s="53">
        <v>31</v>
      </c>
      <c r="C2494" s="52" t="s">
        <v>12888</v>
      </c>
      <c r="D2494" s="52" t="s">
        <v>12889</v>
      </c>
      <c r="E2494" s="52" t="s">
        <v>12823</v>
      </c>
      <c r="F2494" s="52" t="s">
        <v>13632</v>
      </c>
      <c r="G2494" s="52">
        <v>3104</v>
      </c>
      <c r="H2494" s="52" t="s">
        <v>13554</v>
      </c>
      <c r="I2494" s="52" t="s">
        <v>13555</v>
      </c>
    </row>
    <row r="2495" spans="1:9" x14ac:dyDescent="0.25">
      <c r="A2495" s="53">
        <v>3123304</v>
      </c>
      <c r="B2495" s="53">
        <v>31</v>
      </c>
      <c r="C2495" s="52" t="s">
        <v>12888</v>
      </c>
      <c r="D2495" s="52" t="s">
        <v>12889</v>
      </c>
      <c r="E2495" s="52" t="s">
        <v>12823</v>
      </c>
      <c r="F2495" s="52" t="s">
        <v>13633</v>
      </c>
      <c r="G2495" s="52">
        <v>3104</v>
      </c>
      <c r="H2495" s="52" t="s">
        <v>13554</v>
      </c>
      <c r="I2495" s="52" t="s">
        <v>13555</v>
      </c>
    </row>
    <row r="2496" spans="1:9" x14ac:dyDescent="0.25">
      <c r="A2496" s="53">
        <v>3123908</v>
      </c>
      <c r="B2496" s="53">
        <v>31</v>
      </c>
      <c r="C2496" s="52" t="s">
        <v>12888</v>
      </c>
      <c r="D2496" s="52" t="s">
        <v>12889</v>
      </c>
      <c r="E2496" s="52" t="s">
        <v>12823</v>
      </c>
      <c r="F2496" s="52" t="s">
        <v>13634</v>
      </c>
      <c r="G2496" s="52">
        <v>3104</v>
      </c>
      <c r="H2496" s="52" t="s">
        <v>13554</v>
      </c>
      <c r="I2496" s="52" t="s">
        <v>13555</v>
      </c>
    </row>
    <row r="2497" spans="1:9" x14ac:dyDescent="0.25">
      <c r="A2497" s="53">
        <v>3124005</v>
      </c>
      <c r="B2497" s="53">
        <v>31</v>
      </c>
      <c r="C2497" s="52" t="s">
        <v>12888</v>
      </c>
      <c r="D2497" s="52" t="s">
        <v>12889</v>
      </c>
      <c r="E2497" s="52" t="s">
        <v>12823</v>
      </c>
      <c r="F2497" s="52" t="s">
        <v>13635</v>
      </c>
      <c r="G2497" s="52">
        <v>3104</v>
      </c>
      <c r="H2497" s="52" t="s">
        <v>13554</v>
      </c>
      <c r="I2497" s="52" t="s">
        <v>13555</v>
      </c>
    </row>
    <row r="2498" spans="1:9" x14ac:dyDescent="0.25">
      <c r="A2498" s="53">
        <v>3124609</v>
      </c>
      <c r="B2498" s="53">
        <v>31</v>
      </c>
      <c r="C2498" s="52" t="s">
        <v>12888</v>
      </c>
      <c r="D2498" s="52" t="s">
        <v>12889</v>
      </c>
      <c r="E2498" s="52" t="s">
        <v>12823</v>
      </c>
      <c r="F2498" s="52" t="s">
        <v>13636</v>
      </c>
      <c r="G2498" s="52">
        <v>3104</v>
      </c>
      <c r="H2498" s="52" t="s">
        <v>13554</v>
      </c>
      <c r="I2498" s="52" t="s">
        <v>13555</v>
      </c>
    </row>
    <row r="2499" spans="1:9" x14ac:dyDescent="0.25">
      <c r="A2499" s="53">
        <v>3124906</v>
      </c>
      <c r="B2499" s="53">
        <v>31</v>
      </c>
      <c r="C2499" s="52" t="s">
        <v>12888</v>
      </c>
      <c r="D2499" s="52" t="s">
        <v>12889</v>
      </c>
      <c r="E2499" s="52" t="s">
        <v>12823</v>
      </c>
      <c r="F2499" s="52" t="s">
        <v>13637</v>
      </c>
      <c r="G2499" s="52">
        <v>3104</v>
      </c>
      <c r="H2499" s="52" t="s">
        <v>13554</v>
      </c>
      <c r="I2499" s="52" t="s">
        <v>13555</v>
      </c>
    </row>
    <row r="2500" spans="1:9" x14ac:dyDescent="0.25">
      <c r="A2500" s="53">
        <v>3125002</v>
      </c>
      <c r="B2500" s="53">
        <v>31</v>
      </c>
      <c r="C2500" s="52" t="s">
        <v>12888</v>
      </c>
      <c r="D2500" s="52" t="s">
        <v>12889</v>
      </c>
      <c r="E2500" s="52" t="s">
        <v>12823</v>
      </c>
      <c r="F2500" s="52" t="s">
        <v>13638</v>
      </c>
      <c r="G2500" s="52">
        <v>3104</v>
      </c>
      <c r="H2500" s="52" t="s">
        <v>13554</v>
      </c>
      <c r="I2500" s="52" t="s">
        <v>13555</v>
      </c>
    </row>
    <row r="2501" spans="1:9" x14ac:dyDescent="0.25">
      <c r="A2501" s="53">
        <v>3127388</v>
      </c>
      <c r="B2501" s="53">
        <v>31</v>
      </c>
      <c r="C2501" s="52" t="s">
        <v>12888</v>
      </c>
      <c r="D2501" s="52" t="s">
        <v>12889</v>
      </c>
      <c r="E2501" s="52" t="s">
        <v>12823</v>
      </c>
      <c r="F2501" s="52" t="s">
        <v>13639</v>
      </c>
      <c r="G2501" s="52">
        <v>3104</v>
      </c>
      <c r="H2501" s="52" t="s">
        <v>13554</v>
      </c>
      <c r="I2501" s="52" t="s">
        <v>13555</v>
      </c>
    </row>
    <row r="2502" spans="1:9" x14ac:dyDescent="0.25">
      <c r="A2502" s="53">
        <v>3128402</v>
      </c>
      <c r="B2502" s="53">
        <v>31</v>
      </c>
      <c r="C2502" s="52" t="s">
        <v>12888</v>
      </c>
      <c r="D2502" s="52" t="s">
        <v>12889</v>
      </c>
      <c r="E2502" s="52" t="s">
        <v>12823</v>
      </c>
      <c r="F2502" s="52" t="s">
        <v>13640</v>
      </c>
      <c r="G2502" s="52">
        <v>3104</v>
      </c>
      <c r="H2502" s="52" t="s">
        <v>13554</v>
      </c>
      <c r="I2502" s="52" t="s">
        <v>13555</v>
      </c>
    </row>
    <row r="2503" spans="1:9" x14ac:dyDescent="0.25">
      <c r="A2503" s="53">
        <v>3128501</v>
      </c>
      <c r="B2503" s="53">
        <v>31</v>
      </c>
      <c r="C2503" s="52" t="s">
        <v>12888</v>
      </c>
      <c r="D2503" s="52" t="s">
        <v>12889</v>
      </c>
      <c r="E2503" s="52" t="s">
        <v>12823</v>
      </c>
      <c r="F2503" s="52" t="s">
        <v>13641</v>
      </c>
      <c r="G2503" s="52">
        <v>3104</v>
      </c>
      <c r="H2503" s="52" t="s">
        <v>13554</v>
      </c>
      <c r="I2503" s="52" t="s">
        <v>13555</v>
      </c>
    </row>
    <row r="2504" spans="1:9" x14ac:dyDescent="0.25">
      <c r="A2504" s="53">
        <v>3128808</v>
      </c>
      <c r="B2504" s="53">
        <v>31</v>
      </c>
      <c r="C2504" s="52" t="s">
        <v>12888</v>
      </c>
      <c r="D2504" s="52" t="s">
        <v>12889</v>
      </c>
      <c r="E2504" s="52" t="s">
        <v>12823</v>
      </c>
      <c r="F2504" s="52" t="s">
        <v>13642</v>
      </c>
      <c r="G2504" s="52">
        <v>3104</v>
      </c>
      <c r="H2504" s="52" t="s">
        <v>13554</v>
      </c>
      <c r="I2504" s="52" t="s">
        <v>13555</v>
      </c>
    </row>
    <row r="2505" spans="1:9" x14ac:dyDescent="0.25">
      <c r="A2505" s="53">
        <v>3129004</v>
      </c>
      <c r="B2505" s="53">
        <v>31</v>
      </c>
      <c r="C2505" s="52" t="s">
        <v>12888</v>
      </c>
      <c r="D2505" s="52" t="s">
        <v>12889</v>
      </c>
      <c r="E2505" s="52" t="s">
        <v>12823</v>
      </c>
      <c r="F2505" s="52" t="s">
        <v>13643</v>
      </c>
      <c r="G2505" s="52">
        <v>3104</v>
      </c>
      <c r="H2505" s="52" t="s">
        <v>13554</v>
      </c>
      <c r="I2505" s="52" t="s">
        <v>13555</v>
      </c>
    </row>
    <row r="2506" spans="1:9" x14ac:dyDescent="0.25">
      <c r="A2506" s="53">
        <v>3129400</v>
      </c>
      <c r="B2506" s="53">
        <v>31</v>
      </c>
      <c r="C2506" s="52" t="s">
        <v>12888</v>
      </c>
      <c r="D2506" s="52" t="s">
        <v>12889</v>
      </c>
      <c r="E2506" s="52" t="s">
        <v>12823</v>
      </c>
      <c r="F2506" s="52" t="s">
        <v>13644</v>
      </c>
      <c r="G2506" s="52">
        <v>3104</v>
      </c>
      <c r="H2506" s="52" t="s">
        <v>13554</v>
      </c>
      <c r="I2506" s="52" t="s">
        <v>13555</v>
      </c>
    </row>
    <row r="2507" spans="1:9" x14ac:dyDescent="0.25">
      <c r="A2507" s="53">
        <v>3132602</v>
      </c>
      <c r="B2507" s="53">
        <v>31</v>
      </c>
      <c r="C2507" s="52" t="s">
        <v>12888</v>
      </c>
      <c r="D2507" s="52" t="s">
        <v>12889</v>
      </c>
      <c r="E2507" s="52" t="s">
        <v>12823</v>
      </c>
      <c r="F2507" s="52" t="s">
        <v>13645</v>
      </c>
      <c r="G2507" s="52">
        <v>3104</v>
      </c>
      <c r="H2507" s="52" t="s">
        <v>13554</v>
      </c>
      <c r="I2507" s="52" t="s">
        <v>13555</v>
      </c>
    </row>
    <row r="2508" spans="1:9" x14ac:dyDescent="0.25">
      <c r="A2508" s="53">
        <v>3133907</v>
      </c>
      <c r="B2508" s="53">
        <v>31</v>
      </c>
      <c r="C2508" s="52" t="s">
        <v>12888</v>
      </c>
      <c r="D2508" s="52" t="s">
        <v>12889</v>
      </c>
      <c r="E2508" s="52" t="s">
        <v>12823</v>
      </c>
      <c r="F2508" s="52" t="s">
        <v>13646</v>
      </c>
      <c r="G2508" s="52">
        <v>3104</v>
      </c>
      <c r="H2508" s="52" t="s">
        <v>13554</v>
      </c>
      <c r="I2508" s="52" t="s">
        <v>13555</v>
      </c>
    </row>
    <row r="2509" spans="1:9" x14ac:dyDescent="0.25">
      <c r="A2509" s="53">
        <v>3135407</v>
      </c>
      <c r="B2509" s="53">
        <v>31</v>
      </c>
      <c r="C2509" s="52" t="s">
        <v>12888</v>
      </c>
      <c r="D2509" s="52" t="s">
        <v>12889</v>
      </c>
      <c r="E2509" s="52" t="s">
        <v>12823</v>
      </c>
      <c r="F2509" s="52" t="s">
        <v>13647</v>
      </c>
      <c r="G2509" s="52">
        <v>3104</v>
      </c>
      <c r="H2509" s="52" t="s">
        <v>13554</v>
      </c>
      <c r="I2509" s="52" t="s">
        <v>13555</v>
      </c>
    </row>
    <row r="2510" spans="1:9" x14ac:dyDescent="0.25">
      <c r="A2510" s="53">
        <v>3136702</v>
      </c>
      <c r="B2510" s="53">
        <v>31</v>
      </c>
      <c r="C2510" s="52" t="s">
        <v>12888</v>
      </c>
      <c r="D2510" s="52" t="s">
        <v>12889</v>
      </c>
      <c r="E2510" s="52" t="s">
        <v>12823</v>
      </c>
      <c r="F2510" s="52" t="s">
        <v>13648</v>
      </c>
      <c r="G2510" s="52">
        <v>3104</v>
      </c>
      <c r="H2510" s="52" t="s">
        <v>13554</v>
      </c>
      <c r="I2510" s="52" t="s">
        <v>13555</v>
      </c>
    </row>
    <row r="2511" spans="1:9" x14ac:dyDescent="0.25">
      <c r="A2511" s="53">
        <v>3137403</v>
      </c>
      <c r="B2511" s="53">
        <v>31</v>
      </c>
      <c r="C2511" s="52" t="s">
        <v>12888</v>
      </c>
      <c r="D2511" s="52" t="s">
        <v>12889</v>
      </c>
      <c r="E2511" s="52" t="s">
        <v>12823</v>
      </c>
      <c r="F2511" s="52" t="s">
        <v>13649</v>
      </c>
      <c r="G2511" s="52">
        <v>3104</v>
      </c>
      <c r="H2511" s="52" t="s">
        <v>13554</v>
      </c>
      <c r="I2511" s="52" t="s">
        <v>13555</v>
      </c>
    </row>
    <row r="2512" spans="1:9" x14ac:dyDescent="0.25">
      <c r="A2512" s="53">
        <v>3137908</v>
      </c>
      <c r="B2512" s="53">
        <v>31</v>
      </c>
      <c r="C2512" s="52" t="s">
        <v>12888</v>
      </c>
      <c r="D2512" s="52" t="s">
        <v>12889</v>
      </c>
      <c r="E2512" s="52" t="s">
        <v>12823</v>
      </c>
      <c r="F2512" s="52" t="s">
        <v>13650</v>
      </c>
      <c r="G2512" s="52">
        <v>3104</v>
      </c>
      <c r="H2512" s="52" t="s">
        <v>13554</v>
      </c>
      <c r="I2512" s="52" t="s">
        <v>13555</v>
      </c>
    </row>
    <row r="2513" spans="1:9" x14ac:dyDescent="0.25">
      <c r="A2513" s="53">
        <v>3138005</v>
      </c>
      <c r="B2513" s="53">
        <v>31</v>
      </c>
      <c r="C2513" s="52" t="s">
        <v>12888</v>
      </c>
      <c r="D2513" s="52" t="s">
        <v>12889</v>
      </c>
      <c r="E2513" s="52" t="s">
        <v>12823</v>
      </c>
      <c r="F2513" s="52" t="s">
        <v>13651</v>
      </c>
      <c r="G2513" s="52">
        <v>3104</v>
      </c>
      <c r="H2513" s="52" t="s">
        <v>13554</v>
      </c>
      <c r="I2513" s="52" t="s">
        <v>13555</v>
      </c>
    </row>
    <row r="2514" spans="1:9" x14ac:dyDescent="0.25">
      <c r="A2514" s="53">
        <v>3138401</v>
      </c>
      <c r="B2514" s="53">
        <v>31</v>
      </c>
      <c r="C2514" s="52" t="s">
        <v>12888</v>
      </c>
      <c r="D2514" s="52" t="s">
        <v>12889</v>
      </c>
      <c r="E2514" s="52" t="s">
        <v>12823</v>
      </c>
      <c r="F2514" s="52" t="s">
        <v>13652</v>
      </c>
      <c r="G2514" s="52">
        <v>3104</v>
      </c>
      <c r="H2514" s="52" t="s">
        <v>13554</v>
      </c>
      <c r="I2514" s="52" t="s">
        <v>13555</v>
      </c>
    </row>
    <row r="2515" spans="1:9" x14ac:dyDescent="0.25">
      <c r="A2515" s="53">
        <v>3138500</v>
      </c>
      <c r="B2515" s="53">
        <v>31</v>
      </c>
      <c r="C2515" s="52" t="s">
        <v>12888</v>
      </c>
      <c r="D2515" s="52" t="s">
        <v>12889</v>
      </c>
      <c r="E2515" s="52" t="s">
        <v>12823</v>
      </c>
      <c r="F2515" s="52" t="s">
        <v>13653</v>
      </c>
      <c r="G2515" s="52">
        <v>3104</v>
      </c>
      <c r="H2515" s="52" t="s">
        <v>13554</v>
      </c>
      <c r="I2515" s="52" t="s">
        <v>13555</v>
      </c>
    </row>
    <row r="2516" spans="1:9" x14ac:dyDescent="0.25">
      <c r="A2516" s="53">
        <v>3138609</v>
      </c>
      <c r="B2516" s="53">
        <v>31</v>
      </c>
      <c r="C2516" s="52" t="s">
        <v>12888</v>
      </c>
      <c r="D2516" s="52" t="s">
        <v>12889</v>
      </c>
      <c r="E2516" s="52" t="s">
        <v>12823</v>
      </c>
      <c r="F2516" s="52" t="s">
        <v>13654</v>
      </c>
      <c r="G2516" s="52">
        <v>3104</v>
      </c>
      <c r="H2516" s="52" t="s">
        <v>13554</v>
      </c>
      <c r="I2516" s="52" t="s">
        <v>13555</v>
      </c>
    </row>
    <row r="2517" spans="1:9" x14ac:dyDescent="0.25">
      <c r="A2517" s="53">
        <v>3139102</v>
      </c>
      <c r="B2517" s="53">
        <v>31</v>
      </c>
      <c r="C2517" s="52" t="s">
        <v>12888</v>
      </c>
      <c r="D2517" s="52" t="s">
        <v>12889</v>
      </c>
      <c r="E2517" s="52" t="s">
        <v>12823</v>
      </c>
      <c r="F2517" s="52" t="s">
        <v>13655</v>
      </c>
      <c r="G2517" s="52">
        <v>3104</v>
      </c>
      <c r="H2517" s="52" t="s">
        <v>13554</v>
      </c>
      <c r="I2517" s="52" t="s">
        <v>13555</v>
      </c>
    </row>
    <row r="2518" spans="1:9" x14ac:dyDescent="0.25">
      <c r="A2518" s="53">
        <v>3139805</v>
      </c>
      <c r="B2518" s="53">
        <v>31</v>
      </c>
      <c r="C2518" s="52" t="s">
        <v>12888</v>
      </c>
      <c r="D2518" s="52" t="s">
        <v>12889</v>
      </c>
      <c r="E2518" s="52" t="s">
        <v>12823</v>
      </c>
      <c r="F2518" s="52" t="s">
        <v>13656</v>
      </c>
      <c r="G2518" s="52">
        <v>3104</v>
      </c>
      <c r="H2518" s="52" t="s">
        <v>13554</v>
      </c>
      <c r="I2518" s="52" t="s">
        <v>13555</v>
      </c>
    </row>
    <row r="2519" spans="1:9" x14ac:dyDescent="0.25">
      <c r="A2519" s="53">
        <v>3140001</v>
      </c>
      <c r="B2519" s="53">
        <v>31</v>
      </c>
      <c r="C2519" s="52" t="s">
        <v>12888</v>
      </c>
      <c r="D2519" s="52" t="s">
        <v>12889</v>
      </c>
      <c r="E2519" s="52" t="s">
        <v>12823</v>
      </c>
      <c r="F2519" s="52" t="s">
        <v>13657</v>
      </c>
      <c r="G2519" s="52">
        <v>3104</v>
      </c>
      <c r="H2519" s="52" t="s">
        <v>13554</v>
      </c>
      <c r="I2519" s="52" t="s">
        <v>13555</v>
      </c>
    </row>
    <row r="2520" spans="1:9" x14ac:dyDescent="0.25">
      <c r="A2520" s="53">
        <v>3140209</v>
      </c>
      <c r="B2520" s="53">
        <v>31</v>
      </c>
      <c r="C2520" s="52" t="s">
        <v>12888</v>
      </c>
      <c r="D2520" s="52" t="s">
        <v>12889</v>
      </c>
      <c r="E2520" s="52" t="s">
        <v>12823</v>
      </c>
      <c r="F2520" s="52" t="s">
        <v>13658</v>
      </c>
      <c r="G2520" s="52">
        <v>3104</v>
      </c>
      <c r="H2520" s="52" t="s">
        <v>13554</v>
      </c>
      <c r="I2520" s="52" t="s">
        <v>13555</v>
      </c>
    </row>
    <row r="2521" spans="1:9" x14ac:dyDescent="0.25">
      <c r="A2521" s="53">
        <v>3140803</v>
      </c>
      <c r="B2521" s="53">
        <v>31</v>
      </c>
      <c r="C2521" s="52" t="s">
        <v>12888</v>
      </c>
      <c r="D2521" s="52" t="s">
        <v>12889</v>
      </c>
      <c r="E2521" s="52" t="s">
        <v>12823</v>
      </c>
      <c r="F2521" s="52" t="s">
        <v>13659</v>
      </c>
      <c r="G2521" s="52">
        <v>3104</v>
      </c>
      <c r="H2521" s="52" t="s">
        <v>13554</v>
      </c>
      <c r="I2521" s="52" t="s">
        <v>13555</v>
      </c>
    </row>
    <row r="2522" spans="1:9" x14ac:dyDescent="0.25">
      <c r="A2522" s="53">
        <v>3141603</v>
      </c>
      <c r="B2522" s="53">
        <v>31</v>
      </c>
      <c r="C2522" s="52" t="s">
        <v>12888</v>
      </c>
      <c r="D2522" s="52" t="s">
        <v>12889</v>
      </c>
      <c r="E2522" s="52" t="s">
        <v>12823</v>
      </c>
      <c r="F2522" s="52" t="s">
        <v>13660</v>
      </c>
      <c r="G2522" s="52">
        <v>3104</v>
      </c>
      <c r="H2522" s="52" t="s">
        <v>13554</v>
      </c>
      <c r="I2522" s="52" t="s">
        <v>13555</v>
      </c>
    </row>
    <row r="2523" spans="1:9" x14ac:dyDescent="0.25">
      <c r="A2523" s="53">
        <v>3142106</v>
      </c>
      <c r="B2523" s="53">
        <v>31</v>
      </c>
      <c r="C2523" s="52" t="s">
        <v>12888</v>
      </c>
      <c r="D2523" s="52" t="s">
        <v>12889</v>
      </c>
      <c r="E2523" s="52" t="s">
        <v>12823</v>
      </c>
      <c r="F2523" s="52" t="s">
        <v>13661</v>
      </c>
      <c r="G2523" s="52">
        <v>3104</v>
      </c>
      <c r="H2523" s="52" t="s">
        <v>13554</v>
      </c>
      <c r="I2523" s="52" t="s">
        <v>13555</v>
      </c>
    </row>
    <row r="2524" spans="1:9" x14ac:dyDescent="0.25">
      <c r="A2524" s="53">
        <v>3142205</v>
      </c>
      <c r="B2524" s="53">
        <v>31</v>
      </c>
      <c r="C2524" s="52" t="s">
        <v>12888</v>
      </c>
      <c r="D2524" s="52" t="s">
        <v>12889</v>
      </c>
      <c r="E2524" s="52" t="s">
        <v>12823</v>
      </c>
      <c r="F2524" s="52" t="s">
        <v>13662</v>
      </c>
      <c r="G2524" s="52">
        <v>3104</v>
      </c>
      <c r="H2524" s="52" t="s">
        <v>13554</v>
      </c>
      <c r="I2524" s="52" t="s">
        <v>13555</v>
      </c>
    </row>
    <row r="2525" spans="1:9" x14ac:dyDescent="0.25">
      <c r="A2525" s="53">
        <v>3143906</v>
      </c>
      <c r="B2525" s="53">
        <v>31</v>
      </c>
      <c r="C2525" s="52" t="s">
        <v>12888</v>
      </c>
      <c r="D2525" s="52" t="s">
        <v>12889</v>
      </c>
      <c r="E2525" s="52" t="s">
        <v>12823</v>
      </c>
      <c r="F2525" s="52" t="s">
        <v>13663</v>
      </c>
      <c r="G2525" s="52">
        <v>3104</v>
      </c>
      <c r="H2525" s="52" t="s">
        <v>13554</v>
      </c>
      <c r="I2525" s="52" t="s">
        <v>13555</v>
      </c>
    </row>
    <row r="2526" spans="1:9" x14ac:dyDescent="0.25">
      <c r="A2526" s="53">
        <v>3145406</v>
      </c>
      <c r="B2526" s="53">
        <v>31</v>
      </c>
      <c r="C2526" s="52" t="s">
        <v>12888</v>
      </c>
      <c r="D2526" s="52" t="s">
        <v>12889</v>
      </c>
      <c r="E2526" s="52" t="s">
        <v>12823</v>
      </c>
      <c r="F2526" s="52" t="s">
        <v>13664</v>
      </c>
      <c r="G2526" s="52">
        <v>3104</v>
      </c>
      <c r="H2526" s="52" t="s">
        <v>13554</v>
      </c>
      <c r="I2526" s="52" t="s">
        <v>13555</v>
      </c>
    </row>
    <row r="2527" spans="1:9" x14ac:dyDescent="0.25">
      <c r="A2527" s="53">
        <v>3145703</v>
      </c>
      <c r="B2527" s="53">
        <v>31</v>
      </c>
      <c r="C2527" s="52" t="s">
        <v>12888</v>
      </c>
      <c r="D2527" s="52" t="s">
        <v>12889</v>
      </c>
      <c r="E2527" s="52" t="s">
        <v>12823</v>
      </c>
      <c r="F2527" s="52" t="s">
        <v>13665</v>
      </c>
      <c r="G2527" s="52">
        <v>3104</v>
      </c>
      <c r="H2527" s="52" t="s">
        <v>13554</v>
      </c>
      <c r="I2527" s="52" t="s">
        <v>13555</v>
      </c>
    </row>
    <row r="2528" spans="1:9" x14ac:dyDescent="0.25">
      <c r="A2528" s="53">
        <v>3145901</v>
      </c>
      <c r="B2528" s="53">
        <v>31</v>
      </c>
      <c r="C2528" s="52" t="s">
        <v>12888</v>
      </c>
      <c r="D2528" s="52" t="s">
        <v>12889</v>
      </c>
      <c r="E2528" s="52" t="s">
        <v>12823</v>
      </c>
      <c r="F2528" s="52" t="s">
        <v>11379</v>
      </c>
      <c r="G2528" s="52">
        <v>3104</v>
      </c>
      <c r="H2528" s="52" t="s">
        <v>13554</v>
      </c>
      <c r="I2528" s="52" t="s">
        <v>13555</v>
      </c>
    </row>
    <row r="2529" spans="1:9" x14ac:dyDescent="0.25">
      <c r="A2529" s="53">
        <v>3146107</v>
      </c>
      <c r="B2529" s="53">
        <v>31</v>
      </c>
      <c r="C2529" s="52" t="s">
        <v>12888</v>
      </c>
      <c r="D2529" s="52" t="s">
        <v>12889</v>
      </c>
      <c r="E2529" s="52" t="s">
        <v>12823</v>
      </c>
      <c r="F2529" s="52" t="s">
        <v>13666</v>
      </c>
      <c r="G2529" s="52">
        <v>3104</v>
      </c>
      <c r="H2529" s="52" t="s">
        <v>13554</v>
      </c>
      <c r="I2529" s="52" t="s">
        <v>13555</v>
      </c>
    </row>
    <row r="2530" spans="1:9" x14ac:dyDescent="0.25">
      <c r="A2530" s="53">
        <v>3146602</v>
      </c>
      <c r="B2530" s="53">
        <v>31</v>
      </c>
      <c r="C2530" s="52" t="s">
        <v>12888</v>
      </c>
      <c r="D2530" s="52" t="s">
        <v>12889</v>
      </c>
      <c r="E2530" s="52" t="s">
        <v>12823</v>
      </c>
      <c r="F2530" s="52" t="s">
        <v>13667</v>
      </c>
      <c r="G2530" s="52">
        <v>3104</v>
      </c>
      <c r="H2530" s="52" t="s">
        <v>13554</v>
      </c>
      <c r="I2530" s="52" t="s">
        <v>13555</v>
      </c>
    </row>
    <row r="2531" spans="1:9" x14ac:dyDescent="0.25">
      <c r="A2531" s="53">
        <v>3146701</v>
      </c>
      <c r="B2531" s="53">
        <v>31</v>
      </c>
      <c r="C2531" s="52" t="s">
        <v>12888</v>
      </c>
      <c r="D2531" s="52" t="s">
        <v>12889</v>
      </c>
      <c r="E2531" s="52" t="s">
        <v>12823</v>
      </c>
      <c r="F2531" s="52" t="s">
        <v>13668</v>
      </c>
      <c r="G2531" s="52">
        <v>3104</v>
      </c>
      <c r="H2531" s="52" t="s">
        <v>13554</v>
      </c>
      <c r="I2531" s="52" t="s">
        <v>13555</v>
      </c>
    </row>
    <row r="2532" spans="1:9" x14ac:dyDescent="0.25">
      <c r="A2532" s="53">
        <v>3147808</v>
      </c>
      <c r="B2532" s="53">
        <v>31</v>
      </c>
      <c r="C2532" s="52" t="s">
        <v>12888</v>
      </c>
      <c r="D2532" s="52" t="s">
        <v>12889</v>
      </c>
      <c r="E2532" s="52" t="s">
        <v>12823</v>
      </c>
      <c r="F2532" s="52" t="s">
        <v>13669</v>
      </c>
      <c r="G2532" s="52">
        <v>3104</v>
      </c>
      <c r="H2532" s="52" t="s">
        <v>13554</v>
      </c>
      <c r="I2532" s="52" t="s">
        <v>13555</v>
      </c>
    </row>
    <row r="2533" spans="1:9" x14ac:dyDescent="0.25">
      <c r="A2533" s="53">
        <v>3148202</v>
      </c>
      <c r="B2533" s="53">
        <v>31</v>
      </c>
      <c r="C2533" s="52" t="s">
        <v>12888</v>
      </c>
      <c r="D2533" s="52" t="s">
        <v>12889</v>
      </c>
      <c r="E2533" s="52" t="s">
        <v>12823</v>
      </c>
      <c r="F2533" s="52" t="s">
        <v>13670</v>
      </c>
      <c r="G2533" s="52">
        <v>3104</v>
      </c>
      <c r="H2533" s="52" t="s">
        <v>13554</v>
      </c>
      <c r="I2533" s="52" t="s">
        <v>13555</v>
      </c>
    </row>
    <row r="2534" spans="1:9" x14ac:dyDescent="0.25">
      <c r="A2534" s="53">
        <v>3148301</v>
      </c>
      <c r="B2534" s="53">
        <v>31</v>
      </c>
      <c r="C2534" s="52" t="s">
        <v>12888</v>
      </c>
      <c r="D2534" s="52" t="s">
        <v>12889</v>
      </c>
      <c r="E2534" s="52" t="s">
        <v>12823</v>
      </c>
      <c r="F2534" s="52" t="s">
        <v>13671</v>
      </c>
      <c r="G2534" s="52">
        <v>3104</v>
      </c>
      <c r="H2534" s="52" t="s">
        <v>13554</v>
      </c>
      <c r="I2534" s="52" t="s">
        <v>13555</v>
      </c>
    </row>
    <row r="2535" spans="1:9" x14ac:dyDescent="0.25">
      <c r="A2535" s="53">
        <v>3300159</v>
      </c>
      <c r="B2535" s="53">
        <v>33</v>
      </c>
      <c r="C2535" s="52" t="s">
        <v>13584</v>
      </c>
      <c r="D2535" s="52" t="s">
        <v>13584</v>
      </c>
      <c r="E2535" s="52" t="s">
        <v>12823</v>
      </c>
      <c r="F2535" s="52" t="s">
        <v>13672</v>
      </c>
      <c r="G2535" s="52">
        <v>3301</v>
      </c>
      <c r="H2535" s="52" t="s">
        <v>13673</v>
      </c>
      <c r="I2535" s="52" t="s">
        <v>13674</v>
      </c>
    </row>
    <row r="2536" spans="1:9" x14ac:dyDescent="0.25">
      <c r="A2536" s="53">
        <v>3300605</v>
      </c>
      <c r="B2536" s="53">
        <v>33</v>
      </c>
      <c r="C2536" s="52" t="s">
        <v>13584</v>
      </c>
      <c r="D2536" s="52" t="s">
        <v>13584</v>
      </c>
      <c r="E2536" s="52" t="s">
        <v>12823</v>
      </c>
      <c r="F2536" s="52" t="s">
        <v>13675</v>
      </c>
      <c r="G2536" s="52">
        <v>3301</v>
      </c>
      <c r="H2536" s="52" t="s">
        <v>13673</v>
      </c>
      <c r="I2536" s="52" t="s">
        <v>13674</v>
      </c>
    </row>
    <row r="2537" spans="1:9" x14ac:dyDescent="0.25">
      <c r="A2537" s="53">
        <v>3300902</v>
      </c>
      <c r="B2537" s="53">
        <v>33</v>
      </c>
      <c r="C2537" s="52" t="s">
        <v>13584</v>
      </c>
      <c r="D2537" s="52" t="s">
        <v>13584</v>
      </c>
      <c r="E2537" s="52" t="s">
        <v>12823</v>
      </c>
      <c r="F2537" s="52" t="s">
        <v>13676</v>
      </c>
      <c r="G2537" s="52">
        <v>3301</v>
      </c>
      <c r="H2537" s="52" t="s">
        <v>13673</v>
      </c>
      <c r="I2537" s="52" t="s">
        <v>13674</v>
      </c>
    </row>
    <row r="2538" spans="1:9" x14ac:dyDescent="0.25">
      <c r="A2538" s="53">
        <v>3300936</v>
      </c>
      <c r="B2538" s="53">
        <v>33</v>
      </c>
      <c r="C2538" s="52" t="s">
        <v>13584</v>
      </c>
      <c r="D2538" s="52" t="s">
        <v>13584</v>
      </c>
      <c r="E2538" s="52" t="s">
        <v>12823</v>
      </c>
      <c r="F2538" s="52" t="s">
        <v>13677</v>
      </c>
      <c r="G2538" s="52">
        <v>3301</v>
      </c>
      <c r="H2538" s="52" t="s">
        <v>13673</v>
      </c>
      <c r="I2538" s="52" t="s">
        <v>13674</v>
      </c>
    </row>
    <row r="2539" spans="1:9" x14ac:dyDescent="0.25">
      <c r="A2539" s="53">
        <v>3301009</v>
      </c>
      <c r="B2539" s="53">
        <v>33</v>
      </c>
      <c r="C2539" s="52" t="s">
        <v>13584</v>
      </c>
      <c r="D2539" s="52" t="s">
        <v>13584</v>
      </c>
      <c r="E2539" s="52" t="s">
        <v>12823</v>
      </c>
      <c r="F2539" s="52" t="s">
        <v>13678</v>
      </c>
      <c r="G2539" s="52">
        <v>3301</v>
      </c>
      <c r="H2539" s="52" t="s">
        <v>13673</v>
      </c>
      <c r="I2539" s="52" t="s">
        <v>13674</v>
      </c>
    </row>
    <row r="2540" spans="1:9" x14ac:dyDescent="0.25">
      <c r="A2540" s="53">
        <v>3301157</v>
      </c>
      <c r="B2540" s="53">
        <v>33</v>
      </c>
      <c r="C2540" s="52" t="s">
        <v>13584</v>
      </c>
      <c r="D2540" s="52" t="s">
        <v>13584</v>
      </c>
      <c r="E2540" s="52" t="s">
        <v>12823</v>
      </c>
      <c r="F2540" s="52" t="s">
        <v>13679</v>
      </c>
      <c r="G2540" s="52">
        <v>3301</v>
      </c>
      <c r="H2540" s="52" t="s">
        <v>13673</v>
      </c>
      <c r="I2540" s="52" t="s">
        <v>13674</v>
      </c>
    </row>
    <row r="2541" spans="1:9" x14ac:dyDescent="0.25">
      <c r="A2541" s="53">
        <v>3302056</v>
      </c>
      <c r="B2541" s="53">
        <v>33</v>
      </c>
      <c r="C2541" s="52" t="s">
        <v>13584</v>
      </c>
      <c r="D2541" s="52" t="s">
        <v>13584</v>
      </c>
      <c r="E2541" s="52" t="s">
        <v>12823</v>
      </c>
      <c r="F2541" s="52" t="s">
        <v>13680</v>
      </c>
      <c r="G2541" s="52">
        <v>3301</v>
      </c>
      <c r="H2541" s="52" t="s">
        <v>13673</v>
      </c>
      <c r="I2541" s="52" t="s">
        <v>13674</v>
      </c>
    </row>
    <row r="2542" spans="1:9" x14ac:dyDescent="0.25">
      <c r="A2542" s="53">
        <v>3302106</v>
      </c>
      <c r="B2542" s="53">
        <v>33</v>
      </c>
      <c r="C2542" s="52" t="s">
        <v>13584</v>
      </c>
      <c r="D2542" s="52" t="s">
        <v>13584</v>
      </c>
      <c r="E2542" s="52" t="s">
        <v>12823</v>
      </c>
      <c r="F2542" s="52" t="s">
        <v>13681</v>
      </c>
      <c r="G2542" s="52">
        <v>3301</v>
      </c>
      <c r="H2542" s="52" t="s">
        <v>13673</v>
      </c>
      <c r="I2542" s="52" t="s">
        <v>13674</v>
      </c>
    </row>
    <row r="2543" spans="1:9" x14ac:dyDescent="0.25">
      <c r="A2543" s="53">
        <v>3302205</v>
      </c>
      <c r="B2543" s="53">
        <v>33</v>
      </c>
      <c r="C2543" s="52" t="s">
        <v>13584</v>
      </c>
      <c r="D2543" s="52" t="s">
        <v>13584</v>
      </c>
      <c r="E2543" s="52" t="s">
        <v>12823</v>
      </c>
      <c r="F2543" s="52" t="s">
        <v>13682</v>
      </c>
      <c r="G2543" s="52">
        <v>3301</v>
      </c>
      <c r="H2543" s="52" t="s">
        <v>13673</v>
      </c>
      <c r="I2543" s="52" t="s">
        <v>13674</v>
      </c>
    </row>
    <row r="2544" spans="1:9" x14ac:dyDescent="0.25">
      <c r="A2544" s="53">
        <v>3302304</v>
      </c>
      <c r="B2544" s="53">
        <v>33</v>
      </c>
      <c r="C2544" s="52" t="s">
        <v>13584</v>
      </c>
      <c r="D2544" s="52" t="s">
        <v>13584</v>
      </c>
      <c r="E2544" s="52" t="s">
        <v>12823</v>
      </c>
      <c r="F2544" s="52" t="s">
        <v>13683</v>
      </c>
      <c r="G2544" s="52">
        <v>3301</v>
      </c>
      <c r="H2544" s="52" t="s">
        <v>13673</v>
      </c>
      <c r="I2544" s="52" t="s">
        <v>13674</v>
      </c>
    </row>
    <row r="2545" spans="1:9" x14ac:dyDescent="0.25">
      <c r="A2545" s="53">
        <v>3303005</v>
      </c>
      <c r="B2545" s="53">
        <v>33</v>
      </c>
      <c r="C2545" s="52" t="s">
        <v>13584</v>
      </c>
      <c r="D2545" s="52" t="s">
        <v>13584</v>
      </c>
      <c r="E2545" s="52" t="s">
        <v>12823</v>
      </c>
      <c r="F2545" s="52" t="s">
        <v>13684</v>
      </c>
      <c r="G2545" s="52">
        <v>3301</v>
      </c>
      <c r="H2545" s="52" t="s">
        <v>13673</v>
      </c>
      <c r="I2545" s="52" t="s">
        <v>13674</v>
      </c>
    </row>
    <row r="2546" spans="1:9" x14ac:dyDescent="0.25">
      <c r="A2546" s="53">
        <v>3303104</v>
      </c>
      <c r="B2546" s="53">
        <v>33</v>
      </c>
      <c r="C2546" s="52" t="s">
        <v>13584</v>
      </c>
      <c r="D2546" s="52" t="s">
        <v>13584</v>
      </c>
      <c r="E2546" s="52" t="s">
        <v>12823</v>
      </c>
      <c r="F2546" s="52" t="s">
        <v>13685</v>
      </c>
      <c r="G2546" s="52">
        <v>3301</v>
      </c>
      <c r="H2546" s="52" t="s">
        <v>13673</v>
      </c>
      <c r="I2546" s="52" t="s">
        <v>13674</v>
      </c>
    </row>
    <row r="2547" spans="1:9" x14ac:dyDescent="0.25">
      <c r="A2547" s="53">
        <v>3304102</v>
      </c>
      <c r="B2547" s="53">
        <v>33</v>
      </c>
      <c r="C2547" s="52" t="s">
        <v>13584</v>
      </c>
      <c r="D2547" s="52" t="s">
        <v>13584</v>
      </c>
      <c r="E2547" s="52" t="s">
        <v>12823</v>
      </c>
      <c r="F2547" s="52" t="s">
        <v>13686</v>
      </c>
      <c r="G2547" s="52">
        <v>3301</v>
      </c>
      <c r="H2547" s="52" t="s">
        <v>13673</v>
      </c>
      <c r="I2547" s="52" t="s">
        <v>13674</v>
      </c>
    </row>
    <row r="2548" spans="1:9" x14ac:dyDescent="0.25">
      <c r="A2548" s="53">
        <v>3304151</v>
      </c>
      <c r="B2548" s="53">
        <v>33</v>
      </c>
      <c r="C2548" s="52" t="s">
        <v>13584</v>
      </c>
      <c r="D2548" s="52" t="s">
        <v>13584</v>
      </c>
      <c r="E2548" s="52" t="s">
        <v>12823</v>
      </c>
      <c r="F2548" s="52" t="s">
        <v>13687</v>
      </c>
      <c r="G2548" s="52">
        <v>3301</v>
      </c>
      <c r="H2548" s="52" t="s">
        <v>13673</v>
      </c>
      <c r="I2548" s="52" t="s">
        <v>13674</v>
      </c>
    </row>
    <row r="2549" spans="1:9" x14ac:dyDescent="0.25">
      <c r="A2549" s="53">
        <v>3304706</v>
      </c>
      <c r="B2549" s="53">
        <v>33</v>
      </c>
      <c r="C2549" s="52" t="s">
        <v>13584</v>
      </c>
      <c r="D2549" s="52" t="s">
        <v>13584</v>
      </c>
      <c r="E2549" s="52" t="s">
        <v>12823</v>
      </c>
      <c r="F2549" s="52" t="s">
        <v>13688</v>
      </c>
      <c r="G2549" s="52">
        <v>3301</v>
      </c>
      <c r="H2549" s="52" t="s">
        <v>13673</v>
      </c>
      <c r="I2549" s="52" t="s">
        <v>13674</v>
      </c>
    </row>
    <row r="2550" spans="1:9" x14ac:dyDescent="0.25">
      <c r="A2550" s="53">
        <v>3304755</v>
      </c>
      <c r="B2550" s="53">
        <v>33</v>
      </c>
      <c r="C2550" s="52" t="s">
        <v>13584</v>
      </c>
      <c r="D2550" s="52" t="s">
        <v>13584</v>
      </c>
      <c r="E2550" s="52" t="s">
        <v>12823</v>
      </c>
      <c r="F2550" s="52" t="s">
        <v>13689</v>
      </c>
      <c r="G2550" s="52">
        <v>3301</v>
      </c>
      <c r="H2550" s="52" t="s">
        <v>13673</v>
      </c>
      <c r="I2550" s="52" t="s">
        <v>13674</v>
      </c>
    </row>
    <row r="2551" spans="1:9" x14ac:dyDescent="0.25">
      <c r="A2551" s="53">
        <v>3304805</v>
      </c>
      <c r="B2551" s="53">
        <v>33</v>
      </c>
      <c r="C2551" s="52" t="s">
        <v>13584</v>
      </c>
      <c r="D2551" s="52" t="s">
        <v>13584</v>
      </c>
      <c r="E2551" s="52" t="s">
        <v>12823</v>
      </c>
      <c r="F2551" s="52" t="s">
        <v>13690</v>
      </c>
      <c r="G2551" s="52">
        <v>3301</v>
      </c>
      <c r="H2551" s="52" t="s">
        <v>13673</v>
      </c>
      <c r="I2551" s="52" t="s">
        <v>13674</v>
      </c>
    </row>
    <row r="2552" spans="1:9" x14ac:dyDescent="0.25">
      <c r="A2552" s="53">
        <v>3305000</v>
      </c>
      <c r="B2552" s="53">
        <v>33</v>
      </c>
      <c r="C2552" s="52" t="s">
        <v>13584</v>
      </c>
      <c r="D2552" s="52" t="s">
        <v>13584</v>
      </c>
      <c r="E2552" s="52" t="s">
        <v>12823</v>
      </c>
      <c r="F2552" s="52" t="s">
        <v>13691</v>
      </c>
      <c r="G2552" s="52">
        <v>3301</v>
      </c>
      <c r="H2552" s="52" t="s">
        <v>13673</v>
      </c>
      <c r="I2552" s="52" t="s">
        <v>13674</v>
      </c>
    </row>
    <row r="2553" spans="1:9" x14ac:dyDescent="0.25">
      <c r="A2553" s="53">
        <v>3305133</v>
      </c>
      <c r="B2553" s="53">
        <v>33</v>
      </c>
      <c r="C2553" s="52" t="s">
        <v>13584</v>
      </c>
      <c r="D2553" s="52" t="s">
        <v>13584</v>
      </c>
      <c r="E2553" s="52" t="s">
        <v>12823</v>
      </c>
      <c r="F2553" s="52" t="s">
        <v>13692</v>
      </c>
      <c r="G2553" s="52">
        <v>3301</v>
      </c>
      <c r="H2553" s="52" t="s">
        <v>13673</v>
      </c>
      <c r="I2553" s="52" t="s">
        <v>13674</v>
      </c>
    </row>
    <row r="2554" spans="1:9" x14ac:dyDescent="0.25">
      <c r="A2554" s="53">
        <v>3306156</v>
      </c>
      <c r="B2554" s="53">
        <v>33</v>
      </c>
      <c r="C2554" s="52" t="s">
        <v>13584</v>
      </c>
      <c r="D2554" s="52" t="s">
        <v>13584</v>
      </c>
      <c r="E2554" s="52" t="s">
        <v>12823</v>
      </c>
      <c r="F2554" s="52" t="s">
        <v>13693</v>
      </c>
      <c r="G2554" s="52">
        <v>3301</v>
      </c>
      <c r="H2554" s="52" t="s">
        <v>13673</v>
      </c>
      <c r="I2554" s="52" t="s">
        <v>13674</v>
      </c>
    </row>
    <row r="2555" spans="1:9" x14ac:dyDescent="0.25">
      <c r="A2555" s="53">
        <v>3300100</v>
      </c>
      <c r="B2555" s="53">
        <v>33</v>
      </c>
      <c r="C2555" s="52" t="s">
        <v>13584</v>
      </c>
      <c r="D2555" s="52" t="s">
        <v>13584</v>
      </c>
      <c r="E2555" s="52" t="s">
        <v>12823</v>
      </c>
      <c r="F2555" s="52" t="s">
        <v>13694</v>
      </c>
      <c r="G2555" s="52">
        <v>3302</v>
      </c>
      <c r="H2555" s="52" t="s">
        <v>13695</v>
      </c>
      <c r="I2555" s="52" t="s">
        <v>13696</v>
      </c>
    </row>
    <row r="2556" spans="1:9" x14ac:dyDescent="0.25">
      <c r="A2556" s="53">
        <v>3300209</v>
      </c>
      <c r="B2556" s="53">
        <v>33</v>
      </c>
      <c r="C2556" s="52" t="s">
        <v>13584</v>
      </c>
      <c r="D2556" s="52" t="s">
        <v>13584</v>
      </c>
      <c r="E2556" s="52" t="s">
        <v>12823</v>
      </c>
      <c r="F2556" s="52" t="s">
        <v>13697</v>
      </c>
      <c r="G2556" s="52">
        <v>3302</v>
      </c>
      <c r="H2556" s="52" t="s">
        <v>13695</v>
      </c>
      <c r="I2556" s="52" t="s">
        <v>13696</v>
      </c>
    </row>
    <row r="2557" spans="1:9" x14ac:dyDescent="0.25">
      <c r="A2557" s="53">
        <v>3300258</v>
      </c>
      <c r="B2557" s="53">
        <v>33</v>
      </c>
      <c r="C2557" s="52" t="s">
        <v>13584</v>
      </c>
      <c r="D2557" s="52" t="s">
        <v>13584</v>
      </c>
      <c r="E2557" s="52" t="s">
        <v>12823</v>
      </c>
      <c r="F2557" s="52" t="s">
        <v>13698</v>
      </c>
      <c r="G2557" s="52">
        <v>3302</v>
      </c>
      <c r="H2557" s="52" t="s">
        <v>13695</v>
      </c>
      <c r="I2557" s="52" t="s">
        <v>13696</v>
      </c>
    </row>
    <row r="2558" spans="1:9" x14ac:dyDescent="0.25">
      <c r="A2558" s="53">
        <v>3300308</v>
      </c>
      <c r="B2558" s="53">
        <v>33</v>
      </c>
      <c r="C2558" s="52" t="s">
        <v>13584</v>
      </c>
      <c r="D2558" s="52" t="s">
        <v>13584</v>
      </c>
      <c r="E2558" s="52" t="s">
        <v>12823</v>
      </c>
      <c r="F2558" s="52" t="s">
        <v>13699</v>
      </c>
      <c r="G2558" s="52">
        <v>3302</v>
      </c>
      <c r="H2558" s="52" t="s">
        <v>13695</v>
      </c>
      <c r="I2558" s="52" t="s">
        <v>13696</v>
      </c>
    </row>
    <row r="2559" spans="1:9" x14ac:dyDescent="0.25">
      <c r="A2559" s="53">
        <v>3300407</v>
      </c>
      <c r="B2559" s="53">
        <v>33</v>
      </c>
      <c r="C2559" s="52" t="s">
        <v>13584</v>
      </c>
      <c r="D2559" s="52" t="s">
        <v>13584</v>
      </c>
      <c r="E2559" s="52" t="s">
        <v>12823</v>
      </c>
      <c r="F2559" s="52" t="s">
        <v>13700</v>
      </c>
      <c r="G2559" s="52">
        <v>3302</v>
      </c>
      <c r="H2559" s="52" t="s">
        <v>13695</v>
      </c>
      <c r="I2559" s="52" t="s">
        <v>13696</v>
      </c>
    </row>
    <row r="2560" spans="1:9" x14ac:dyDescent="0.25">
      <c r="A2560" s="53">
        <v>3300456</v>
      </c>
      <c r="B2560" s="53">
        <v>33</v>
      </c>
      <c r="C2560" s="52" t="s">
        <v>13584</v>
      </c>
      <c r="D2560" s="52" t="s">
        <v>13584</v>
      </c>
      <c r="E2560" s="52" t="s">
        <v>12823</v>
      </c>
      <c r="F2560" s="52" t="s">
        <v>13701</v>
      </c>
      <c r="G2560" s="52">
        <v>3302</v>
      </c>
      <c r="H2560" s="52" t="s">
        <v>13695</v>
      </c>
      <c r="I2560" s="52" t="s">
        <v>13696</v>
      </c>
    </row>
    <row r="2561" spans="1:9" x14ac:dyDescent="0.25">
      <c r="A2561" s="53">
        <v>3300506</v>
      </c>
      <c r="B2561" s="53">
        <v>33</v>
      </c>
      <c r="C2561" s="52" t="s">
        <v>13584</v>
      </c>
      <c r="D2561" s="52" t="s">
        <v>13584</v>
      </c>
      <c r="E2561" s="52" t="s">
        <v>12823</v>
      </c>
      <c r="F2561" s="52" t="s">
        <v>11741</v>
      </c>
      <c r="G2561" s="52">
        <v>3302</v>
      </c>
      <c r="H2561" s="52" t="s">
        <v>13695</v>
      </c>
      <c r="I2561" s="52" t="s">
        <v>13696</v>
      </c>
    </row>
    <row r="2562" spans="1:9" x14ac:dyDescent="0.25">
      <c r="A2562" s="53">
        <v>3300704</v>
      </c>
      <c r="B2562" s="53">
        <v>33</v>
      </c>
      <c r="C2562" s="52" t="s">
        <v>13584</v>
      </c>
      <c r="D2562" s="52" t="s">
        <v>13584</v>
      </c>
      <c r="E2562" s="52" t="s">
        <v>12823</v>
      </c>
      <c r="F2562" s="52" t="s">
        <v>13702</v>
      </c>
      <c r="G2562" s="52">
        <v>3302</v>
      </c>
      <c r="H2562" s="52" t="s">
        <v>13695</v>
      </c>
      <c r="I2562" s="52" t="s">
        <v>13696</v>
      </c>
    </row>
    <row r="2563" spans="1:9" x14ac:dyDescent="0.25">
      <c r="A2563" s="53">
        <v>3300803</v>
      </c>
      <c r="B2563" s="53">
        <v>33</v>
      </c>
      <c r="C2563" s="52" t="s">
        <v>13584</v>
      </c>
      <c r="D2563" s="52" t="s">
        <v>13584</v>
      </c>
      <c r="E2563" s="52" t="s">
        <v>12823</v>
      </c>
      <c r="F2563" s="52" t="s">
        <v>13703</v>
      </c>
      <c r="G2563" s="52">
        <v>3302</v>
      </c>
      <c r="H2563" s="52" t="s">
        <v>13695</v>
      </c>
      <c r="I2563" s="52" t="s">
        <v>13696</v>
      </c>
    </row>
    <row r="2564" spans="1:9" x14ac:dyDescent="0.25">
      <c r="A2564" s="53">
        <v>3301108</v>
      </c>
      <c r="B2564" s="53">
        <v>33</v>
      </c>
      <c r="C2564" s="52" t="s">
        <v>13584</v>
      </c>
      <c r="D2564" s="52" t="s">
        <v>13584</v>
      </c>
      <c r="E2564" s="52" t="s">
        <v>12823</v>
      </c>
      <c r="F2564" s="52" t="s">
        <v>12946</v>
      </c>
      <c r="G2564" s="52">
        <v>3302</v>
      </c>
      <c r="H2564" s="52" t="s">
        <v>13695</v>
      </c>
      <c r="I2564" s="52" t="s">
        <v>13696</v>
      </c>
    </row>
    <row r="2565" spans="1:9" x14ac:dyDescent="0.25">
      <c r="A2565" s="53">
        <v>3301306</v>
      </c>
      <c r="B2565" s="53">
        <v>33</v>
      </c>
      <c r="C2565" s="52" t="s">
        <v>13584</v>
      </c>
      <c r="D2565" s="52" t="s">
        <v>13584</v>
      </c>
      <c r="E2565" s="52" t="s">
        <v>12823</v>
      </c>
      <c r="F2565" s="52" t="s">
        <v>13704</v>
      </c>
      <c r="G2565" s="52">
        <v>3302</v>
      </c>
      <c r="H2565" s="52" t="s">
        <v>13695</v>
      </c>
      <c r="I2565" s="52" t="s">
        <v>13696</v>
      </c>
    </row>
    <row r="2566" spans="1:9" x14ac:dyDescent="0.25">
      <c r="A2566" s="53">
        <v>3301405</v>
      </c>
      <c r="B2566" s="53">
        <v>33</v>
      </c>
      <c r="C2566" s="52" t="s">
        <v>13584</v>
      </c>
      <c r="D2566" s="52" t="s">
        <v>13584</v>
      </c>
      <c r="E2566" s="52" t="s">
        <v>12823</v>
      </c>
      <c r="F2566" s="52" t="s">
        <v>13705</v>
      </c>
      <c r="G2566" s="52">
        <v>3302</v>
      </c>
      <c r="H2566" s="52" t="s">
        <v>13695</v>
      </c>
      <c r="I2566" s="52" t="s">
        <v>13696</v>
      </c>
    </row>
    <row r="2567" spans="1:9" x14ac:dyDescent="0.25">
      <c r="A2567" s="53">
        <v>3301504</v>
      </c>
      <c r="B2567" s="53">
        <v>33</v>
      </c>
      <c r="C2567" s="52" t="s">
        <v>13584</v>
      </c>
      <c r="D2567" s="52" t="s">
        <v>13584</v>
      </c>
      <c r="E2567" s="52" t="s">
        <v>12823</v>
      </c>
      <c r="F2567" s="52" t="s">
        <v>13706</v>
      </c>
      <c r="G2567" s="52">
        <v>3302</v>
      </c>
      <c r="H2567" s="52" t="s">
        <v>13695</v>
      </c>
      <c r="I2567" s="52" t="s">
        <v>13696</v>
      </c>
    </row>
    <row r="2568" spans="1:9" x14ac:dyDescent="0.25">
      <c r="A2568" s="53">
        <v>3301603</v>
      </c>
      <c r="B2568" s="53">
        <v>33</v>
      </c>
      <c r="C2568" s="52" t="s">
        <v>13584</v>
      </c>
      <c r="D2568" s="52" t="s">
        <v>13584</v>
      </c>
      <c r="E2568" s="52" t="s">
        <v>12823</v>
      </c>
      <c r="F2568" s="52" t="s">
        <v>13707</v>
      </c>
      <c r="G2568" s="52">
        <v>3302</v>
      </c>
      <c r="H2568" s="52" t="s">
        <v>13695</v>
      </c>
      <c r="I2568" s="52" t="s">
        <v>13696</v>
      </c>
    </row>
    <row r="2569" spans="1:9" x14ac:dyDescent="0.25">
      <c r="A2569" s="53">
        <v>3301702</v>
      </c>
      <c r="B2569" s="53">
        <v>33</v>
      </c>
      <c r="C2569" s="52" t="s">
        <v>13584</v>
      </c>
      <c r="D2569" s="52" t="s">
        <v>13584</v>
      </c>
      <c r="E2569" s="52" t="s">
        <v>12823</v>
      </c>
      <c r="F2569" s="52" t="s">
        <v>13708</v>
      </c>
      <c r="G2569" s="52">
        <v>3302</v>
      </c>
      <c r="H2569" s="52" t="s">
        <v>13695</v>
      </c>
      <c r="I2569" s="52" t="s">
        <v>13696</v>
      </c>
    </row>
    <row r="2570" spans="1:9" x14ac:dyDescent="0.25">
      <c r="A2570" s="53">
        <v>3301801</v>
      </c>
      <c r="B2570" s="53">
        <v>33</v>
      </c>
      <c r="C2570" s="52" t="s">
        <v>13584</v>
      </c>
      <c r="D2570" s="52" t="s">
        <v>13584</v>
      </c>
      <c r="E2570" s="52" t="s">
        <v>12823</v>
      </c>
      <c r="F2570" s="52" t="s">
        <v>13709</v>
      </c>
      <c r="G2570" s="52">
        <v>3302</v>
      </c>
      <c r="H2570" s="52" t="s">
        <v>13695</v>
      </c>
      <c r="I2570" s="52" t="s">
        <v>13696</v>
      </c>
    </row>
    <row r="2571" spans="1:9" x14ac:dyDescent="0.25">
      <c r="A2571" s="53">
        <v>3301850</v>
      </c>
      <c r="B2571" s="53">
        <v>33</v>
      </c>
      <c r="C2571" s="52" t="s">
        <v>13584</v>
      </c>
      <c r="D2571" s="52" t="s">
        <v>13584</v>
      </c>
      <c r="E2571" s="52" t="s">
        <v>12823</v>
      </c>
      <c r="F2571" s="52" t="s">
        <v>13710</v>
      </c>
      <c r="G2571" s="52">
        <v>3302</v>
      </c>
      <c r="H2571" s="52" t="s">
        <v>13695</v>
      </c>
      <c r="I2571" s="52" t="s">
        <v>13696</v>
      </c>
    </row>
    <row r="2572" spans="1:9" x14ac:dyDescent="0.25">
      <c r="A2572" s="53">
        <v>3301876</v>
      </c>
      <c r="B2572" s="53">
        <v>33</v>
      </c>
      <c r="C2572" s="52" t="s">
        <v>13584</v>
      </c>
      <c r="D2572" s="52" t="s">
        <v>13584</v>
      </c>
      <c r="E2572" s="52" t="s">
        <v>12823</v>
      </c>
      <c r="F2572" s="52" t="s">
        <v>13711</v>
      </c>
      <c r="G2572" s="52">
        <v>3302</v>
      </c>
      <c r="H2572" s="52" t="s">
        <v>13695</v>
      </c>
      <c r="I2572" s="52" t="s">
        <v>13696</v>
      </c>
    </row>
    <row r="2573" spans="1:9" x14ac:dyDescent="0.25">
      <c r="A2573" s="53">
        <v>3301900</v>
      </c>
      <c r="B2573" s="53">
        <v>33</v>
      </c>
      <c r="C2573" s="52" t="s">
        <v>13584</v>
      </c>
      <c r="D2573" s="52" t="s">
        <v>13584</v>
      </c>
      <c r="E2573" s="52" t="s">
        <v>12823</v>
      </c>
      <c r="F2573" s="52" t="s">
        <v>13712</v>
      </c>
      <c r="G2573" s="52">
        <v>3302</v>
      </c>
      <c r="H2573" s="52" t="s">
        <v>13695</v>
      </c>
      <c r="I2573" s="52" t="s">
        <v>13696</v>
      </c>
    </row>
    <row r="2574" spans="1:9" x14ac:dyDescent="0.25">
      <c r="A2574" s="53">
        <v>3302007</v>
      </c>
      <c r="B2574" s="53">
        <v>33</v>
      </c>
      <c r="C2574" s="52" t="s">
        <v>13584</v>
      </c>
      <c r="D2574" s="52" t="s">
        <v>13584</v>
      </c>
      <c r="E2574" s="52" t="s">
        <v>12823</v>
      </c>
      <c r="F2574" s="52" t="s">
        <v>13713</v>
      </c>
      <c r="G2574" s="52">
        <v>3302</v>
      </c>
      <c r="H2574" s="52" t="s">
        <v>13695</v>
      </c>
      <c r="I2574" s="52" t="s">
        <v>13696</v>
      </c>
    </row>
    <row r="2575" spans="1:9" x14ac:dyDescent="0.25">
      <c r="A2575" s="53">
        <v>3302254</v>
      </c>
      <c r="B2575" s="53">
        <v>33</v>
      </c>
      <c r="C2575" s="52" t="s">
        <v>13584</v>
      </c>
      <c r="D2575" s="52" t="s">
        <v>13584</v>
      </c>
      <c r="E2575" s="52" t="s">
        <v>12823</v>
      </c>
      <c r="F2575" s="52" t="s">
        <v>13714</v>
      </c>
      <c r="G2575" s="52">
        <v>3302</v>
      </c>
      <c r="H2575" s="52" t="s">
        <v>13695</v>
      </c>
      <c r="I2575" s="52" t="s">
        <v>13696</v>
      </c>
    </row>
    <row r="2576" spans="1:9" x14ac:dyDescent="0.25">
      <c r="A2576" s="53">
        <v>3302270</v>
      </c>
      <c r="B2576" s="53">
        <v>33</v>
      </c>
      <c r="C2576" s="52" t="s">
        <v>13584</v>
      </c>
      <c r="D2576" s="52" t="s">
        <v>13584</v>
      </c>
      <c r="E2576" s="52" t="s">
        <v>12823</v>
      </c>
      <c r="F2576" s="52" t="s">
        <v>13715</v>
      </c>
      <c r="G2576" s="52">
        <v>3302</v>
      </c>
      <c r="H2576" s="52" t="s">
        <v>13695</v>
      </c>
      <c r="I2576" s="52" t="s">
        <v>13696</v>
      </c>
    </row>
    <row r="2577" spans="1:9" x14ac:dyDescent="0.25">
      <c r="A2577" s="53">
        <v>3302403</v>
      </c>
      <c r="B2577" s="53">
        <v>33</v>
      </c>
      <c r="C2577" s="52" t="s">
        <v>13584</v>
      </c>
      <c r="D2577" s="52" t="s">
        <v>13584</v>
      </c>
      <c r="E2577" s="52" t="s">
        <v>12823</v>
      </c>
      <c r="F2577" s="52" t="s">
        <v>13716</v>
      </c>
      <c r="G2577" s="52">
        <v>3302</v>
      </c>
      <c r="H2577" s="52" t="s">
        <v>13695</v>
      </c>
      <c r="I2577" s="52" t="s">
        <v>13696</v>
      </c>
    </row>
    <row r="2578" spans="1:9" x14ac:dyDescent="0.25">
      <c r="A2578" s="53">
        <v>3302452</v>
      </c>
      <c r="B2578" s="53">
        <v>33</v>
      </c>
      <c r="C2578" s="52" t="s">
        <v>13584</v>
      </c>
      <c r="D2578" s="52" t="s">
        <v>13584</v>
      </c>
      <c r="E2578" s="52" t="s">
        <v>12823</v>
      </c>
      <c r="F2578" s="52" t="s">
        <v>13717</v>
      </c>
      <c r="G2578" s="52">
        <v>3302</v>
      </c>
      <c r="H2578" s="52" t="s">
        <v>13695</v>
      </c>
      <c r="I2578" s="52" t="s">
        <v>13696</v>
      </c>
    </row>
    <row r="2579" spans="1:9" x14ac:dyDescent="0.25">
      <c r="A2579" s="53">
        <v>3302502</v>
      </c>
      <c r="B2579" s="53">
        <v>33</v>
      </c>
      <c r="C2579" s="52" t="s">
        <v>13584</v>
      </c>
      <c r="D2579" s="52" t="s">
        <v>13584</v>
      </c>
      <c r="E2579" s="52" t="s">
        <v>12823</v>
      </c>
      <c r="F2579" s="52" t="s">
        <v>13718</v>
      </c>
      <c r="G2579" s="52">
        <v>3302</v>
      </c>
      <c r="H2579" s="52" t="s">
        <v>13695</v>
      </c>
      <c r="I2579" s="52" t="s">
        <v>13696</v>
      </c>
    </row>
    <row r="2580" spans="1:9" x14ac:dyDescent="0.25">
      <c r="A2580" s="53">
        <v>3302601</v>
      </c>
      <c r="B2580" s="53">
        <v>33</v>
      </c>
      <c r="C2580" s="52" t="s">
        <v>13584</v>
      </c>
      <c r="D2580" s="52" t="s">
        <v>13584</v>
      </c>
      <c r="E2580" s="52" t="s">
        <v>12823</v>
      </c>
      <c r="F2580" s="52" t="s">
        <v>13719</v>
      </c>
      <c r="G2580" s="52">
        <v>3302</v>
      </c>
      <c r="H2580" s="52" t="s">
        <v>13695</v>
      </c>
      <c r="I2580" s="52" t="s">
        <v>13696</v>
      </c>
    </row>
    <row r="2581" spans="1:9" x14ac:dyDescent="0.25">
      <c r="A2581" s="53">
        <v>3302700</v>
      </c>
      <c r="B2581" s="53">
        <v>33</v>
      </c>
      <c r="C2581" s="52" t="s">
        <v>13584</v>
      </c>
      <c r="D2581" s="52" t="s">
        <v>13584</v>
      </c>
      <c r="E2581" s="52" t="s">
        <v>12823</v>
      </c>
      <c r="F2581" s="52" t="s">
        <v>13720</v>
      </c>
      <c r="G2581" s="52">
        <v>3302</v>
      </c>
      <c r="H2581" s="52" t="s">
        <v>13695</v>
      </c>
      <c r="I2581" s="52" t="s">
        <v>13696</v>
      </c>
    </row>
    <row r="2582" spans="1:9" x14ac:dyDescent="0.25">
      <c r="A2582" s="53">
        <v>3302809</v>
      </c>
      <c r="B2582" s="53">
        <v>33</v>
      </c>
      <c r="C2582" s="52" t="s">
        <v>13584</v>
      </c>
      <c r="D2582" s="52" t="s">
        <v>13584</v>
      </c>
      <c r="E2582" s="52" t="s">
        <v>12823</v>
      </c>
      <c r="F2582" s="52" t="s">
        <v>13721</v>
      </c>
      <c r="G2582" s="52">
        <v>3302</v>
      </c>
      <c r="H2582" s="52" t="s">
        <v>13695</v>
      </c>
      <c r="I2582" s="52" t="s">
        <v>13696</v>
      </c>
    </row>
    <row r="2583" spans="1:9" x14ac:dyDescent="0.25">
      <c r="A2583" s="53">
        <v>3302908</v>
      </c>
      <c r="B2583" s="53">
        <v>33</v>
      </c>
      <c r="C2583" s="52" t="s">
        <v>13584</v>
      </c>
      <c r="D2583" s="52" t="s">
        <v>13584</v>
      </c>
      <c r="E2583" s="52" t="s">
        <v>12823</v>
      </c>
      <c r="F2583" s="52" t="s">
        <v>13722</v>
      </c>
      <c r="G2583" s="52">
        <v>3302</v>
      </c>
      <c r="H2583" s="52" t="s">
        <v>13695</v>
      </c>
      <c r="I2583" s="52" t="s">
        <v>13696</v>
      </c>
    </row>
    <row r="2584" spans="1:9" x14ac:dyDescent="0.25">
      <c r="A2584" s="53">
        <v>3303203</v>
      </c>
      <c r="B2584" s="53">
        <v>33</v>
      </c>
      <c r="C2584" s="52" t="s">
        <v>13584</v>
      </c>
      <c r="D2584" s="52" t="s">
        <v>13584</v>
      </c>
      <c r="E2584" s="52" t="s">
        <v>12823</v>
      </c>
      <c r="F2584" s="52" t="s">
        <v>13723</v>
      </c>
      <c r="G2584" s="52">
        <v>3302</v>
      </c>
      <c r="H2584" s="52" t="s">
        <v>13695</v>
      </c>
      <c r="I2584" s="52" t="s">
        <v>13696</v>
      </c>
    </row>
    <row r="2585" spans="1:9" x14ac:dyDescent="0.25">
      <c r="A2585" s="53">
        <v>3303302</v>
      </c>
      <c r="B2585" s="53">
        <v>33</v>
      </c>
      <c r="C2585" s="52" t="s">
        <v>13584</v>
      </c>
      <c r="D2585" s="52" t="s">
        <v>13584</v>
      </c>
      <c r="E2585" s="52" t="s">
        <v>12823</v>
      </c>
      <c r="F2585" s="52" t="s">
        <v>13724</v>
      </c>
      <c r="G2585" s="52">
        <v>3302</v>
      </c>
      <c r="H2585" s="52" t="s">
        <v>13695</v>
      </c>
      <c r="I2585" s="52" t="s">
        <v>13696</v>
      </c>
    </row>
    <row r="2586" spans="1:9" x14ac:dyDescent="0.25">
      <c r="A2586" s="53">
        <v>3303401</v>
      </c>
      <c r="B2586" s="53">
        <v>33</v>
      </c>
      <c r="C2586" s="52" t="s">
        <v>13584</v>
      </c>
      <c r="D2586" s="52" t="s">
        <v>13584</v>
      </c>
      <c r="E2586" s="52" t="s">
        <v>12823</v>
      </c>
      <c r="F2586" s="52" t="s">
        <v>13725</v>
      </c>
      <c r="G2586" s="52">
        <v>3302</v>
      </c>
      <c r="H2586" s="52" t="s">
        <v>13695</v>
      </c>
      <c r="I2586" s="52" t="s">
        <v>13696</v>
      </c>
    </row>
    <row r="2587" spans="1:9" x14ac:dyDescent="0.25">
      <c r="A2587" s="53">
        <v>3303500</v>
      </c>
      <c r="B2587" s="53">
        <v>33</v>
      </c>
      <c r="C2587" s="52" t="s">
        <v>13584</v>
      </c>
      <c r="D2587" s="52" t="s">
        <v>13584</v>
      </c>
      <c r="E2587" s="52" t="s">
        <v>12823</v>
      </c>
      <c r="F2587" s="52" t="s">
        <v>13726</v>
      </c>
      <c r="G2587" s="52">
        <v>3302</v>
      </c>
      <c r="H2587" s="52" t="s">
        <v>13695</v>
      </c>
      <c r="I2587" s="52" t="s">
        <v>13696</v>
      </c>
    </row>
    <row r="2588" spans="1:9" x14ac:dyDescent="0.25">
      <c r="A2588" s="53">
        <v>3303609</v>
      </c>
      <c r="B2588" s="53">
        <v>33</v>
      </c>
      <c r="C2588" s="52" t="s">
        <v>13584</v>
      </c>
      <c r="D2588" s="52" t="s">
        <v>13584</v>
      </c>
      <c r="E2588" s="52" t="s">
        <v>12823</v>
      </c>
      <c r="F2588" s="52" t="s">
        <v>13727</v>
      </c>
      <c r="G2588" s="52">
        <v>3302</v>
      </c>
      <c r="H2588" s="52" t="s">
        <v>13695</v>
      </c>
      <c r="I2588" s="52" t="s">
        <v>13696</v>
      </c>
    </row>
    <row r="2589" spans="1:9" x14ac:dyDescent="0.25">
      <c r="A2589" s="53">
        <v>3303708</v>
      </c>
      <c r="B2589" s="53">
        <v>33</v>
      </c>
      <c r="C2589" s="52" t="s">
        <v>13584</v>
      </c>
      <c r="D2589" s="52" t="s">
        <v>13584</v>
      </c>
      <c r="E2589" s="52" t="s">
        <v>12823</v>
      </c>
      <c r="F2589" s="52" t="s">
        <v>13728</v>
      </c>
      <c r="G2589" s="52">
        <v>3302</v>
      </c>
      <c r="H2589" s="52" t="s">
        <v>13695</v>
      </c>
      <c r="I2589" s="52" t="s">
        <v>13696</v>
      </c>
    </row>
    <row r="2590" spans="1:9" x14ac:dyDescent="0.25">
      <c r="A2590" s="53">
        <v>3303807</v>
      </c>
      <c r="B2590" s="53">
        <v>33</v>
      </c>
      <c r="C2590" s="52" t="s">
        <v>13584</v>
      </c>
      <c r="D2590" s="52" t="s">
        <v>13584</v>
      </c>
      <c r="E2590" s="52" t="s">
        <v>12823</v>
      </c>
      <c r="F2590" s="52" t="s">
        <v>13729</v>
      </c>
      <c r="G2590" s="52">
        <v>3302</v>
      </c>
      <c r="H2590" s="52" t="s">
        <v>13695</v>
      </c>
      <c r="I2590" s="52" t="s">
        <v>13696</v>
      </c>
    </row>
    <row r="2591" spans="1:9" x14ac:dyDescent="0.25">
      <c r="A2591" s="53">
        <v>3303856</v>
      </c>
      <c r="B2591" s="53">
        <v>33</v>
      </c>
      <c r="C2591" s="52" t="s">
        <v>13584</v>
      </c>
      <c r="D2591" s="52" t="s">
        <v>13584</v>
      </c>
      <c r="E2591" s="52" t="s">
        <v>12823</v>
      </c>
      <c r="F2591" s="52" t="s">
        <v>13730</v>
      </c>
      <c r="G2591" s="52">
        <v>3302</v>
      </c>
      <c r="H2591" s="52" t="s">
        <v>13695</v>
      </c>
      <c r="I2591" s="52" t="s">
        <v>13696</v>
      </c>
    </row>
    <row r="2592" spans="1:9" x14ac:dyDescent="0.25">
      <c r="A2592" s="53">
        <v>3303906</v>
      </c>
      <c r="B2592" s="53">
        <v>33</v>
      </c>
      <c r="C2592" s="52" t="s">
        <v>13584</v>
      </c>
      <c r="D2592" s="52" t="s">
        <v>13584</v>
      </c>
      <c r="E2592" s="52" t="s">
        <v>12823</v>
      </c>
      <c r="F2592" s="52" t="s">
        <v>13731</v>
      </c>
      <c r="G2592" s="52">
        <v>3302</v>
      </c>
      <c r="H2592" s="52" t="s">
        <v>13695</v>
      </c>
      <c r="I2592" s="52" t="s">
        <v>13696</v>
      </c>
    </row>
    <row r="2593" spans="1:9" x14ac:dyDescent="0.25">
      <c r="A2593" s="53">
        <v>3303955</v>
      </c>
      <c r="B2593" s="53">
        <v>33</v>
      </c>
      <c r="C2593" s="52" t="s">
        <v>13584</v>
      </c>
      <c r="D2593" s="52" t="s">
        <v>13584</v>
      </c>
      <c r="E2593" s="52" t="s">
        <v>12823</v>
      </c>
      <c r="F2593" s="52" t="s">
        <v>13732</v>
      </c>
      <c r="G2593" s="52">
        <v>3302</v>
      </c>
      <c r="H2593" s="52" t="s">
        <v>13695</v>
      </c>
      <c r="I2593" s="52" t="s">
        <v>13696</v>
      </c>
    </row>
    <row r="2594" spans="1:9" x14ac:dyDescent="0.25">
      <c r="A2594" s="53">
        <v>3304003</v>
      </c>
      <c r="B2594" s="53">
        <v>33</v>
      </c>
      <c r="C2594" s="52" t="s">
        <v>13584</v>
      </c>
      <c r="D2594" s="52" t="s">
        <v>13584</v>
      </c>
      <c r="E2594" s="52" t="s">
        <v>12823</v>
      </c>
      <c r="F2594" s="52" t="s">
        <v>13733</v>
      </c>
      <c r="G2594" s="52">
        <v>3302</v>
      </c>
      <c r="H2594" s="52" t="s">
        <v>13695</v>
      </c>
      <c r="I2594" s="52" t="s">
        <v>13696</v>
      </c>
    </row>
    <row r="2595" spans="1:9" x14ac:dyDescent="0.25">
      <c r="A2595" s="53">
        <v>3304110</v>
      </c>
      <c r="B2595" s="53">
        <v>33</v>
      </c>
      <c r="C2595" s="52" t="s">
        <v>13584</v>
      </c>
      <c r="D2595" s="52" t="s">
        <v>13584</v>
      </c>
      <c r="E2595" s="52" t="s">
        <v>12823</v>
      </c>
      <c r="F2595" s="52" t="s">
        <v>13734</v>
      </c>
      <c r="G2595" s="52">
        <v>3302</v>
      </c>
      <c r="H2595" s="52" t="s">
        <v>13695</v>
      </c>
      <c r="I2595" s="52" t="s">
        <v>13696</v>
      </c>
    </row>
    <row r="2596" spans="1:9" x14ac:dyDescent="0.25">
      <c r="A2596" s="53">
        <v>3304128</v>
      </c>
      <c r="B2596" s="53">
        <v>33</v>
      </c>
      <c r="C2596" s="52" t="s">
        <v>13584</v>
      </c>
      <c r="D2596" s="52" t="s">
        <v>13584</v>
      </c>
      <c r="E2596" s="52" t="s">
        <v>12823</v>
      </c>
      <c r="F2596" s="52" t="s">
        <v>13735</v>
      </c>
      <c r="G2596" s="52">
        <v>3302</v>
      </c>
      <c r="H2596" s="52" t="s">
        <v>13695</v>
      </c>
      <c r="I2596" s="52" t="s">
        <v>13696</v>
      </c>
    </row>
    <row r="2597" spans="1:9" x14ac:dyDescent="0.25">
      <c r="A2597" s="53">
        <v>3304144</v>
      </c>
      <c r="B2597" s="53">
        <v>33</v>
      </c>
      <c r="C2597" s="52" t="s">
        <v>13584</v>
      </c>
      <c r="D2597" s="52" t="s">
        <v>13584</v>
      </c>
      <c r="E2597" s="52" t="s">
        <v>12823</v>
      </c>
      <c r="F2597" s="52" t="s">
        <v>13736</v>
      </c>
      <c r="G2597" s="52">
        <v>3302</v>
      </c>
      <c r="H2597" s="52" t="s">
        <v>13695</v>
      </c>
      <c r="I2597" s="52" t="s">
        <v>13696</v>
      </c>
    </row>
    <row r="2598" spans="1:9" x14ac:dyDescent="0.25">
      <c r="A2598" s="53">
        <v>3304201</v>
      </c>
      <c r="B2598" s="53">
        <v>33</v>
      </c>
      <c r="C2598" s="52" t="s">
        <v>13584</v>
      </c>
      <c r="D2598" s="52" t="s">
        <v>13584</v>
      </c>
      <c r="E2598" s="52" t="s">
        <v>12823</v>
      </c>
      <c r="F2598" s="52" t="s">
        <v>13737</v>
      </c>
      <c r="G2598" s="52">
        <v>3302</v>
      </c>
      <c r="H2598" s="52" t="s">
        <v>13695</v>
      </c>
      <c r="I2598" s="52" t="s">
        <v>13696</v>
      </c>
    </row>
    <row r="2599" spans="1:9" x14ac:dyDescent="0.25">
      <c r="A2599" s="53">
        <v>3304300</v>
      </c>
      <c r="B2599" s="53">
        <v>33</v>
      </c>
      <c r="C2599" s="52" t="s">
        <v>13584</v>
      </c>
      <c r="D2599" s="52" t="s">
        <v>13584</v>
      </c>
      <c r="E2599" s="52" t="s">
        <v>12823</v>
      </c>
      <c r="F2599" s="52" t="s">
        <v>13738</v>
      </c>
      <c r="G2599" s="52">
        <v>3302</v>
      </c>
      <c r="H2599" s="52" t="s">
        <v>13695</v>
      </c>
      <c r="I2599" s="52" t="s">
        <v>13696</v>
      </c>
    </row>
    <row r="2600" spans="1:9" x14ac:dyDescent="0.25">
      <c r="A2600" s="53">
        <v>3304409</v>
      </c>
      <c r="B2600" s="53">
        <v>33</v>
      </c>
      <c r="C2600" s="52" t="s">
        <v>13584</v>
      </c>
      <c r="D2600" s="52" t="s">
        <v>13584</v>
      </c>
      <c r="E2600" s="52" t="s">
        <v>12823</v>
      </c>
      <c r="F2600" s="52" t="s">
        <v>13739</v>
      </c>
      <c r="G2600" s="52">
        <v>3302</v>
      </c>
      <c r="H2600" s="52" t="s">
        <v>13695</v>
      </c>
      <c r="I2600" s="52" t="s">
        <v>13696</v>
      </c>
    </row>
    <row r="2601" spans="1:9" x14ac:dyDescent="0.25">
      <c r="A2601" s="53">
        <v>3304508</v>
      </c>
      <c r="B2601" s="53">
        <v>33</v>
      </c>
      <c r="C2601" s="52" t="s">
        <v>13584</v>
      </c>
      <c r="D2601" s="52" t="s">
        <v>13584</v>
      </c>
      <c r="E2601" s="52" t="s">
        <v>12823</v>
      </c>
      <c r="F2601" s="52" t="s">
        <v>13740</v>
      </c>
      <c r="G2601" s="52">
        <v>3302</v>
      </c>
      <c r="H2601" s="52" t="s">
        <v>13695</v>
      </c>
      <c r="I2601" s="52" t="s">
        <v>13696</v>
      </c>
    </row>
    <row r="2602" spans="1:9" x14ac:dyDescent="0.25">
      <c r="A2602" s="53">
        <v>3304524</v>
      </c>
      <c r="B2602" s="53">
        <v>33</v>
      </c>
      <c r="C2602" s="52" t="s">
        <v>13584</v>
      </c>
      <c r="D2602" s="52" t="s">
        <v>13584</v>
      </c>
      <c r="E2602" s="52" t="s">
        <v>12823</v>
      </c>
      <c r="F2602" s="52" t="s">
        <v>13741</v>
      </c>
      <c r="G2602" s="52">
        <v>3302</v>
      </c>
      <c r="H2602" s="52" t="s">
        <v>13695</v>
      </c>
      <c r="I2602" s="52" t="s">
        <v>13696</v>
      </c>
    </row>
    <row r="2603" spans="1:9" x14ac:dyDescent="0.25">
      <c r="A2603" s="53">
        <v>3304557</v>
      </c>
      <c r="B2603" s="53">
        <v>33</v>
      </c>
      <c r="C2603" s="52" t="s">
        <v>13584</v>
      </c>
      <c r="D2603" s="52" t="s">
        <v>13584</v>
      </c>
      <c r="E2603" s="52" t="s">
        <v>12823</v>
      </c>
      <c r="F2603" s="52" t="s">
        <v>13584</v>
      </c>
      <c r="G2603" s="52">
        <v>3302</v>
      </c>
      <c r="H2603" s="52" t="s">
        <v>13695</v>
      </c>
      <c r="I2603" s="52" t="s">
        <v>13696</v>
      </c>
    </row>
    <row r="2604" spans="1:9" x14ac:dyDescent="0.25">
      <c r="A2604" s="53">
        <v>3304607</v>
      </c>
      <c r="B2604" s="53">
        <v>33</v>
      </c>
      <c r="C2604" s="52" t="s">
        <v>13584</v>
      </c>
      <c r="D2604" s="52" t="s">
        <v>13584</v>
      </c>
      <c r="E2604" s="52" t="s">
        <v>12823</v>
      </c>
      <c r="F2604" s="52" t="s">
        <v>13742</v>
      </c>
      <c r="G2604" s="52">
        <v>3302</v>
      </c>
      <c r="H2604" s="52" t="s">
        <v>13695</v>
      </c>
      <c r="I2604" s="52" t="s">
        <v>13696</v>
      </c>
    </row>
    <row r="2605" spans="1:9" x14ac:dyDescent="0.25">
      <c r="A2605" s="53">
        <v>3304904</v>
      </c>
      <c r="B2605" s="53">
        <v>33</v>
      </c>
      <c r="C2605" s="52" t="s">
        <v>13584</v>
      </c>
      <c r="D2605" s="52" t="s">
        <v>13584</v>
      </c>
      <c r="E2605" s="52" t="s">
        <v>12823</v>
      </c>
      <c r="F2605" s="52" t="s">
        <v>13743</v>
      </c>
      <c r="G2605" s="52">
        <v>3302</v>
      </c>
      <c r="H2605" s="52" t="s">
        <v>13695</v>
      </c>
      <c r="I2605" s="52" t="s">
        <v>13696</v>
      </c>
    </row>
    <row r="2606" spans="1:9" x14ac:dyDescent="0.25">
      <c r="A2606" s="53">
        <v>3305109</v>
      </c>
      <c r="B2606" s="53">
        <v>33</v>
      </c>
      <c r="C2606" s="52" t="s">
        <v>13584</v>
      </c>
      <c r="D2606" s="52" t="s">
        <v>13584</v>
      </c>
      <c r="E2606" s="52" t="s">
        <v>12823</v>
      </c>
      <c r="F2606" s="52" t="s">
        <v>13744</v>
      </c>
      <c r="G2606" s="52">
        <v>3302</v>
      </c>
      <c r="H2606" s="52" t="s">
        <v>13695</v>
      </c>
      <c r="I2606" s="52" t="s">
        <v>13696</v>
      </c>
    </row>
    <row r="2607" spans="1:9" x14ac:dyDescent="0.25">
      <c r="A2607" s="53">
        <v>3305158</v>
      </c>
      <c r="B2607" s="53">
        <v>33</v>
      </c>
      <c r="C2607" s="52" t="s">
        <v>13584</v>
      </c>
      <c r="D2607" s="52" t="s">
        <v>13584</v>
      </c>
      <c r="E2607" s="52" t="s">
        <v>12823</v>
      </c>
      <c r="F2607" s="52" t="s">
        <v>13745</v>
      </c>
      <c r="G2607" s="52">
        <v>3302</v>
      </c>
      <c r="H2607" s="52" t="s">
        <v>13695</v>
      </c>
      <c r="I2607" s="52" t="s">
        <v>13696</v>
      </c>
    </row>
    <row r="2608" spans="1:9" x14ac:dyDescent="0.25">
      <c r="A2608" s="53">
        <v>3305208</v>
      </c>
      <c r="B2608" s="53">
        <v>33</v>
      </c>
      <c r="C2608" s="52" t="s">
        <v>13584</v>
      </c>
      <c r="D2608" s="52" t="s">
        <v>13584</v>
      </c>
      <c r="E2608" s="52" t="s">
        <v>12823</v>
      </c>
      <c r="F2608" s="52" t="s">
        <v>13746</v>
      </c>
      <c r="G2608" s="52">
        <v>3302</v>
      </c>
      <c r="H2608" s="52" t="s">
        <v>13695</v>
      </c>
      <c r="I2608" s="52" t="s">
        <v>13696</v>
      </c>
    </row>
    <row r="2609" spans="1:9" x14ac:dyDescent="0.25">
      <c r="A2609" s="53">
        <v>3305307</v>
      </c>
      <c r="B2609" s="53">
        <v>33</v>
      </c>
      <c r="C2609" s="52" t="s">
        <v>13584</v>
      </c>
      <c r="D2609" s="52" t="s">
        <v>13584</v>
      </c>
      <c r="E2609" s="52" t="s">
        <v>12823</v>
      </c>
      <c r="F2609" s="52" t="s">
        <v>13747</v>
      </c>
      <c r="G2609" s="52">
        <v>3302</v>
      </c>
      <c r="H2609" s="52" t="s">
        <v>13695</v>
      </c>
      <c r="I2609" s="52" t="s">
        <v>13696</v>
      </c>
    </row>
    <row r="2610" spans="1:9" x14ac:dyDescent="0.25">
      <c r="A2610" s="53">
        <v>3305505</v>
      </c>
      <c r="B2610" s="53">
        <v>33</v>
      </c>
      <c r="C2610" s="52" t="s">
        <v>13584</v>
      </c>
      <c r="D2610" s="52" t="s">
        <v>13584</v>
      </c>
      <c r="E2610" s="52" t="s">
        <v>12823</v>
      </c>
      <c r="F2610" s="52" t="s">
        <v>13748</v>
      </c>
      <c r="G2610" s="52">
        <v>3302</v>
      </c>
      <c r="H2610" s="52" t="s">
        <v>13695</v>
      </c>
      <c r="I2610" s="52" t="s">
        <v>13696</v>
      </c>
    </row>
    <row r="2611" spans="1:9" x14ac:dyDescent="0.25">
      <c r="A2611" s="53">
        <v>3305554</v>
      </c>
      <c r="B2611" s="53">
        <v>33</v>
      </c>
      <c r="C2611" s="52" t="s">
        <v>13584</v>
      </c>
      <c r="D2611" s="52" t="s">
        <v>13584</v>
      </c>
      <c r="E2611" s="52" t="s">
        <v>12823</v>
      </c>
      <c r="F2611" s="52" t="s">
        <v>13749</v>
      </c>
      <c r="G2611" s="52">
        <v>3302</v>
      </c>
      <c r="H2611" s="52" t="s">
        <v>13695</v>
      </c>
      <c r="I2611" s="52" t="s">
        <v>13696</v>
      </c>
    </row>
    <row r="2612" spans="1:9" x14ac:dyDescent="0.25">
      <c r="A2612" s="53">
        <v>3305604</v>
      </c>
      <c r="B2612" s="53">
        <v>33</v>
      </c>
      <c r="C2612" s="52" t="s">
        <v>13584</v>
      </c>
      <c r="D2612" s="52" t="s">
        <v>13584</v>
      </c>
      <c r="E2612" s="52" t="s">
        <v>12823</v>
      </c>
      <c r="F2612" s="52" t="s">
        <v>13750</v>
      </c>
      <c r="G2612" s="52">
        <v>3302</v>
      </c>
      <c r="H2612" s="52" t="s">
        <v>13695</v>
      </c>
      <c r="I2612" s="52" t="s">
        <v>13696</v>
      </c>
    </row>
    <row r="2613" spans="1:9" x14ac:dyDescent="0.25">
      <c r="A2613" s="53">
        <v>3305703</v>
      </c>
      <c r="B2613" s="53">
        <v>33</v>
      </c>
      <c r="C2613" s="52" t="s">
        <v>13584</v>
      </c>
      <c r="D2613" s="52" t="s">
        <v>13584</v>
      </c>
      <c r="E2613" s="52" t="s">
        <v>12823</v>
      </c>
      <c r="F2613" s="52" t="s">
        <v>13751</v>
      </c>
      <c r="G2613" s="52">
        <v>3302</v>
      </c>
      <c r="H2613" s="52" t="s">
        <v>13695</v>
      </c>
      <c r="I2613" s="52" t="s">
        <v>13696</v>
      </c>
    </row>
    <row r="2614" spans="1:9" x14ac:dyDescent="0.25">
      <c r="A2614" s="53">
        <v>3305752</v>
      </c>
      <c r="B2614" s="53">
        <v>33</v>
      </c>
      <c r="C2614" s="52" t="s">
        <v>13584</v>
      </c>
      <c r="D2614" s="52" t="s">
        <v>13584</v>
      </c>
      <c r="E2614" s="52" t="s">
        <v>12823</v>
      </c>
      <c r="F2614" s="52" t="s">
        <v>13752</v>
      </c>
      <c r="G2614" s="52">
        <v>3302</v>
      </c>
      <c r="H2614" s="52" t="s">
        <v>13695</v>
      </c>
      <c r="I2614" s="52" t="s">
        <v>13696</v>
      </c>
    </row>
    <row r="2615" spans="1:9" x14ac:dyDescent="0.25">
      <c r="A2615" s="53">
        <v>3305802</v>
      </c>
      <c r="B2615" s="53">
        <v>33</v>
      </c>
      <c r="C2615" s="52" t="s">
        <v>13584</v>
      </c>
      <c r="D2615" s="52" t="s">
        <v>13584</v>
      </c>
      <c r="E2615" s="52" t="s">
        <v>12823</v>
      </c>
      <c r="F2615" s="52" t="s">
        <v>13753</v>
      </c>
      <c r="G2615" s="52">
        <v>3302</v>
      </c>
      <c r="H2615" s="52" t="s">
        <v>13695</v>
      </c>
      <c r="I2615" s="52" t="s">
        <v>13696</v>
      </c>
    </row>
    <row r="2616" spans="1:9" x14ac:dyDescent="0.25">
      <c r="A2616" s="53">
        <v>3305901</v>
      </c>
      <c r="B2616" s="53">
        <v>33</v>
      </c>
      <c r="C2616" s="52" t="s">
        <v>13584</v>
      </c>
      <c r="D2616" s="52" t="s">
        <v>13584</v>
      </c>
      <c r="E2616" s="52" t="s">
        <v>12823</v>
      </c>
      <c r="F2616" s="52" t="s">
        <v>13754</v>
      </c>
      <c r="G2616" s="52">
        <v>3302</v>
      </c>
      <c r="H2616" s="52" t="s">
        <v>13695</v>
      </c>
      <c r="I2616" s="52" t="s">
        <v>13696</v>
      </c>
    </row>
    <row r="2617" spans="1:9" x14ac:dyDescent="0.25">
      <c r="A2617" s="53">
        <v>3306107</v>
      </c>
      <c r="B2617" s="53">
        <v>33</v>
      </c>
      <c r="C2617" s="52" t="s">
        <v>13584</v>
      </c>
      <c r="D2617" s="52" t="s">
        <v>13584</v>
      </c>
      <c r="E2617" s="52" t="s">
        <v>12823</v>
      </c>
      <c r="F2617" s="52" t="s">
        <v>12766</v>
      </c>
      <c r="G2617" s="52">
        <v>3302</v>
      </c>
      <c r="H2617" s="52" t="s">
        <v>13695</v>
      </c>
      <c r="I2617" s="52" t="s">
        <v>13696</v>
      </c>
    </row>
    <row r="2618" spans="1:9" x14ac:dyDescent="0.25">
      <c r="A2618" s="53">
        <v>3306206</v>
      </c>
      <c r="B2618" s="53">
        <v>33</v>
      </c>
      <c r="C2618" s="52" t="s">
        <v>13584</v>
      </c>
      <c r="D2618" s="52" t="s">
        <v>13584</v>
      </c>
      <c r="E2618" s="52" t="s">
        <v>12823</v>
      </c>
      <c r="F2618" s="52" t="s">
        <v>13755</v>
      </c>
      <c r="G2618" s="52">
        <v>3302</v>
      </c>
      <c r="H2618" s="52" t="s">
        <v>13695</v>
      </c>
      <c r="I2618" s="52" t="s">
        <v>13696</v>
      </c>
    </row>
    <row r="2619" spans="1:9" x14ac:dyDescent="0.25">
      <c r="A2619" s="53">
        <v>3306305</v>
      </c>
      <c r="B2619" s="53">
        <v>33</v>
      </c>
      <c r="C2619" s="52" t="s">
        <v>13584</v>
      </c>
      <c r="D2619" s="52" t="s">
        <v>13584</v>
      </c>
      <c r="E2619" s="52" t="s">
        <v>12823</v>
      </c>
      <c r="F2619" s="52" t="s">
        <v>13756</v>
      </c>
      <c r="G2619" s="52">
        <v>3302</v>
      </c>
      <c r="H2619" s="52" t="s">
        <v>13695</v>
      </c>
      <c r="I2619" s="52" t="s">
        <v>13696</v>
      </c>
    </row>
    <row r="2620" spans="1:9" x14ac:dyDescent="0.25">
      <c r="A2620" s="53">
        <v>3551306</v>
      </c>
      <c r="B2620" s="53">
        <v>35</v>
      </c>
      <c r="C2620" s="52" t="s">
        <v>13757</v>
      </c>
      <c r="D2620" s="52" t="s">
        <v>13757</v>
      </c>
      <c r="E2620" s="52" t="s">
        <v>12823</v>
      </c>
      <c r="F2620" s="52" t="s">
        <v>13758</v>
      </c>
      <c r="G2620" s="52">
        <v>3501</v>
      </c>
      <c r="H2620" s="52" t="s">
        <v>13759</v>
      </c>
      <c r="I2620" s="52" t="s">
        <v>13760</v>
      </c>
    </row>
    <row r="2621" spans="1:9" x14ac:dyDescent="0.25">
      <c r="A2621" s="53">
        <v>3552304</v>
      </c>
      <c r="B2621" s="53">
        <v>35</v>
      </c>
      <c r="C2621" s="52" t="s">
        <v>13757</v>
      </c>
      <c r="D2621" s="52" t="s">
        <v>13757</v>
      </c>
      <c r="E2621" s="52" t="s">
        <v>12823</v>
      </c>
      <c r="F2621" s="52" t="s">
        <v>13761</v>
      </c>
      <c r="G2621" s="52">
        <v>3501</v>
      </c>
      <c r="H2621" s="52" t="s">
        <v>13759</v>
      </c>
      <c r="I2621" s="52" t="s">
        <v>13760</v>
      </c>
    </row>
    <row r="2622" spans="1:9" x14ac:dyDescent="0.25">
      <c r="A2622" s="53">
        <v>3552551</v>
      </c>
      <c r="B2622" s="53">
        <v>35</v>
      </c>
      <c r="C2622" s="52" t="s">
        <v>13757</v>
      </c>
      <c r="D2622" s="52" t="s">
        <v>13757</v>
      </c>
      <c r="E2622" s="52" t="s">
        <v>12823</v>
      </c>
      <c r="F2622" s="52" t="s">
        <v>13762</v>
      </c>
      <c r="G2622" s="52">
        <v>3501</v>
      </c>
      <c r="H2622" s="52" t="s">
        <v>13759</v>
      </c>
      <c r="I2622" s="52" t="s">
        <v>13760</v>
      </c>
    </row>
    <row r="2623" spans="1:9" x14ac:dyDescent="0.25">
      <c r="A2623" s="53">
        <v>3553401</v>
      </c>
      <c r="B2623" s="53">
        <v>35</v>
      </c>
      <c r="C2623" s="52" t="s">
        <v>13757</v>
      </c>
      <c r="D2623" s="52" t="s">
        <v>13757</v>
      </c>
      <c r="E2623" s="52" t="s">
        <v>12823</v>
      </c>
      <c r="F2623" s="52" t="s">
        <v>13763</v>
      </c>
      <c r="G2623" s="52">
        <v>3501</v>
      </c>
      <c r="H2623" s="52" t="s">
        <v>13759</v>
      </c>
      <c r="I2623" s="52" t="s">
        <v>13760</v>
      </c>
    </row>
    <row r="2624" spans="1:9" x14ac:dyDescent="0.25">
      <c r="A2624" s="53">
        <v>3554904</v>
      </c>
      <c r="B2624" s="53">
        <v>35</v>
      </c>
      <c r="C2624" s="52" t="s">
        <v>13757</v>
      </c>
      <c r="D2624" s="52" t="s">
        <v>13757</v>
      </c>
      <c r="E2624" s="52" t="s">
        <v>12823</v>
      </c>
      <c r="F2624" s="52" t="s">
        <v>13764</v>
      </c>
      <c r="G2624" s="52">
        <v>3501</v>
      </c>
      <c r="H2624" s="52" t="s">
        <v>13759</v>
      </c>
      <c r="I2624" s="52" t="s">
        <v>13760</v>
      </c>
    </row>
    <row r="2625" spans="1:9" x14ac:dyDescent="0.25">
      <c r="A2625" s="53">
        <v>3555000</v>
      </c>
      <c r="B2625" s="53">
        <v>35</v>
      </c>
      <c r="C2625" s="52" t="s">
        <v>13757</v>
      </c>
      <c r="D2625" s="52" t="s">
        <v>13757</v>
      </c>
      <c r="E2625" s="52" t="s">
        <v>12823</v>
      </c>
      <c r="F2625" s="52" t="s">
        <v>13765</v>
      </c>
      <c r="G2625" s="52">
        <v>3501</v>
      </c>
      <c r="H2625" s="52" t="s">
        <v>13759</v>
      </c>
      <c r="I2625" s="52" t="s">
        <v>13760</v>
      </c>
    </row>
    <row r="2626" spans="1:9" x14ac:dyDescent="0.25">
      <c r="A2626" s="53">
        <v>3555109</v>
      </c>
      <c r="B2626" s="53">
        <v>35</v>
      </c>
      <c r="C2626" s="52" t="s">
        <v>13757</v>
      </c>
      <c r="D2626" s="52" t="s">
        <v>13757</v>
      </c>
      <c r="E2626" s="52" t="s">
        <v>12823</v>
      </c>
      <c r="F2626" s="52" t="s">
        <v>13766</v>
      </c>
      <c r="G2626" s="52">
        <v>3501</v>
      </c>
      <c r="H2626" s="52" t="s">
        <v>13759</v>
      </c>
      <c r="I2626" s="52" t="s">
        <v>13760</v>
      </c>
    </row>
    <row r="2627" spans="1:9" x14ac:dyDescent="0.25">
      <c r="A2627" s="53">
        <v>3555208</v>
      </c>
      <c r="B2627" s="53">
        <v>35</v>
      </c>
      <c r="C2627" s="52" t="s">
        <v>13757</v>
      </c>
      <c r="D2627" s="52" t="s">
        <v>13757</v>
      </c>
      <c r="E2627" s="52" t="s">
        <v>12823</v>
      </c>
      <c r="F2627" s="52" t="s">
        <v>13767</v>
      </c>
      <c r="G2627" s="52">
        <v>3501</v>
      </c>
      <c r="H2627" s="52" t="s">
        <v>13759</v>
      </c>
      <c r="I2627" s="52" t="s">
        <v>13760</v>
      </c>
    </row>
    <row r="2628" spans="1:9" x14ac:dyDescent="0.25">
      <c r="A2628" s="53">
        <v>3555307</v>
      </c>
      <c r="B2628" s="53">
        <v>35</v>
      </c>
      <c r="C2628" s="52" t="s">
        <v>13757</v>
      </c>
      <c r="D2628" s="52" t="s">
        <v>13757</v>
      </c>
      <c r="E2628" s="52" t="s">
        <v>12823</v>
      </c>
      <c r="F2628" s="52" t="s">
        <v>13496</v>
      </c>
      <c r="G2628" s="52">
        <v>3501</v>
      </c>
      <c r="H2628" s="52" t="s">
        <v>13759</v>
      </c>
      <c r="I2628" s="52" t="s">
        <v>13760</v>
      </c>
    </row>
    <row r="2629" spans="1:9" x14ac:dyDescent="0.25">
      <c r="A2629" s="53">
        <v>3555356</v>
      </c>
      <c r="B2629" s="53">
        <v>35</v>
      </c>
      <c r="C2629" s="52" t="s">
        <v>13757</v>
      </c>
      <c r="D2629" s="52" t="s">
        <v>13757</v>
      </c>
      <c r="E2629" s="52" t="s">
        <v>12823</v>
      </c>
      <c r="F2629" s="52" t="s">
        <v>13768</v>
      </c>
      <c r="G2629" s="52">
        <v>3501</v>
      </c>
      <c r="H2629" s="52" t="s">
        <v>13759</v>
      </c>
      <c r="I2629" s="52" t="s">
        <v>13760</v>
      </c>
    </row>
    <row r="2630" spans="1:9" x14ac:dyDescent="0.25">
      <c r="A2630" s="53">
        <v>3555703</v>
      </c>
      <c r="B2630" s="53">
        <v>35</v>
      </c>
      <c r="C2630" s="52" t="s">
        <v>13757</v>
      </c>
      <c r="D2630" s="52" t="s">
        <v>13757</v>
      </c>
      <c r="E2630" s="52" t="s">
        <v>12823</v>
      </c>
      <c r="F2630" s="52" t="s">
        <v>13769</v>
      </c>
      <c r="G2630" s="52">
        <v>3501</v>
      </c>
      <c r="H2630" s="52" t="s">
        <v>13759</v>
      </c>
      <c r="I2630" s="52" t="s">
        <v>13760</v>
      </c>
    </row>
    <row r="2631" spans="1:9" x14ac:dyDescent="0.25">
      <c r="A2631" s="53">
        <v>3555802</v>
      </c>
      <c r="B2631" s="53">
        <v>35</v>
      </c>
      <c r="C2631" s="52" t="s">
        <v>13757</v>
      </c>
      <c r="D2631" s="52" t="s">
        <v>13757</v>
      </c>
      <c r="E2631" s="52" t="s">
        <v>12823</v>
      </c>
      <c r="F2631" s="52" t="s">
        <v>13770</v>
      </c>
      <c r="G2631" s="52">
        <v>3501</v>
      </c>
      <c r="H2631" s="52" t="s">
        <v>13759</v>
      </c>
      <c r="I2631" s="52" t="s">
        <v>13760</v>
      </c>
    </row>
    <row r="2632" spans="1:9" x14ac:dyDescent="0.25">
      <c r="A2632" s="53">
        <v>3556107</v>
      </c>
      <c r="B2632" s="53">
        <v>35</v>
      </c>
      <c r="C2632" s="52" t="s">
        <v>13757</v>
      </c>
      <c r="D2632" s="52" t="s">
        <v>13757</v>
      </c>
      <c r="E2632" s="52" t="s">
        <v>12823</v>
      </c>
      <c r="F2632" s="52" t="s">
        <v>13771</v>
      </c>
      <c r="G2632" s="52">
        <v>3501</v>
      </c>
      <c r="H2632" s="52" t="s">
        <v>13759</v>
      </c>
      <c r="I2632" s="52" t="s">
        <v>13760</v>
      </c>
    </row>
    <row r="2633" spans="1:9" x14ac:dyDescent="0.25">
      <c r="A2633" s="53">
        <v>3556305</v>
      </c>
      <c r="B2633" s="53">
        <v>35</v>
      </c>
      <c r="C2633" s="52" t="s">
        <v>13757</v>
      </c>
      <c r="D2633" s="52" t="s">
        <v>13757</v>
      </c>
      <c r="E2633" s="52" t="s">
        <v>12823</v>
      </c>
      <c r="F2633" s="52" t="s">
        <v>13772</v>
      </c>
      <c r="G2633" s="52">
        <v>3501</v>
      </c>
      <c r="H2633" s="52" t="s">
        <v>13759</v>
      </c>
      <c r="I2633" s="52" t="s">
        <v>13760</v>
      </c>
    </row>
    <row r="2634" spans="1:9" x14ac:dyDescent="0.25">
      <c r="A2634" s="53">
        <v>3556958</v>
      </c>
      <c r="B2634" s="53">
        <v>35</v>
      </c>
      <c r="C2634" s="52" t="s">
        <v>13757</v>
      </c>
      <c r="D2634" s="52" t="s">
        <v>13757</v>
      </c>
      <c r="E2634" s="52" t="s">
        <v>12823</v>
      </c>
      <c r="F2634" s="52" t="s">
        <v>13773</v>
      </c>
      <c r="G2634" s="52">
        <v>3501</v>
      </c>
      <c r="H2634" s="52" t="s">
        <v>13759</v>
      </c>
      <c r="I2634" s="52" t="s">
        <v>13760</v>
      </c>
    </row>
    <row r="2635" spans="1:9" x14ac:dyDescent="0.25">
      <c r="A2635" s="53">
        <v>3557105</v>
      </c>
      <c r="B2635" s="53">
        <v>35</v>
      </c>
      <c r="C2635" s="52" t="s">
        <v>13757</v>
      </c>
      <c r="D2635" s="52" t="s">
        <v>13757</v>
      </c>
      <c r="E2635" s="52" t="s">
        <v>12823</v>
      </c>
      <c r="F2635" s="52" t="s">
        <v>13774</v>
      </c>
      <c r="G2635" s="52">
        <v>3501</v>
      </c>
      <c r="H2635" s="52" t="s">
        <v>13759</v>
      </c>
      <c r="I2635" s="52" t="s">
        <v>13760</v>
      </c>
    </row>
    <row r="2636" spans="1:9" x14ac:dyDescent="0.25">
      <c r="A2636" s="53">
        <v>3557154</v>
      </c>
      <c r="B2636" s="53">
        <v>35</v>
      </c>
      <c r="C2636" s="52" t="s">
        <v>13757</v>
      </c>
      <c r="D2636" s="52" t="s">
        <v>13757</v>
      </c>
      <c r="E2636" s="52" t="s">
        <v>12823</v>
      </c>
      <c r="F2636" s="52" t="s">
        <v>13775</v>
      </c>
      <c r="G2636" s="52">
        <v>3501</v>
      </c>
      <c r="H2636" s="52" t="s">
        <v>13759</v>
      </c>
      <c r="I2636" s="52" t="s">
        <v>13760</v>
      </c>
    </row>
    <row r="2637" spans="1:9" x14ac:dyDescent="0.25">
      <c r="A2637" s="53">
        <v>3500105</v>
      </c>
      <c r="B2637" s="53">
        <v>35</v>
      </c>
      <c r="C2637" s="52" t="s">
        <v>13757</v>
      </c>
      <c r="D2637" s="52" t="s">
        <v>13757</v>
      </c>
      <c r="E2637" s="52" t="s">
        <v>12823</v>
      </c>
      <c r="F2637" s="52" t="s">
        <v>13776</v>
      </c>
      <c r="G2637" s="52">
        <v>3501</v>
      </c>
      <c r="H2637" s="52" t="s">
        <v>13759</v>
      </c>
      <c r="I2637" s="52" t="s">
        <v>13760</v>
      </c>
    </row>
    <row r="2638" spans="1:9" x14ac:dyDescent="0.25">
      <c r="A2638" s="53">
        <v>3500204</v>
      </c>
      <c r="B2638" s="53">
        <v>35</v>
      </c>
      <c r="C2638" s="52" t="s">
        <v>13757</v>
      </c>
      <c r="D2638" s="52" t="s">
        <v>13757</v>
      </c>
      <c r="E2638" s="52" t="s">
        <v>12823</v>
      </c>
      <c r="F2638" s="52" t="s">
        <v>13777</v>
      </c>
      <c r="G2638" s="52">
        <v>3501</v>
      </c>
      <c r="H2638" s="52" t="s">
        <v>13759</v>
      </c>
      <c r="I2638" s="52" t="s">
        <v>13760</v>
      </c>
    </row>
    <row r="2639" spans="1:9" x14ac:dyDescent="0.25">
      <c r="A2639" s="53">
        <v>3501202</v>
      </c>
      <c r="B2639" s="53">
        <v>35</v>
      </c>
      <c r="C2639" s="52" t="s">
        <v>13757</v>
      </c>
      <c r="D2639" s="52" t="s">
        <v>13757</v>
      </c>
      <c r="E2639" s="52" t="s">
        <v>12823</v>
      </c>
      <c r="F2639" s="52" t="s">
        <v>13778</v>
      </c>
      <c r="G2639" s="52">
        <v>3501</v>
      </c>
      <c r="H2639" s="52" t="s">
        <v>13759</v>
      </c>
      <c r="I2639" s="52" t="s">
        <v>13760</v>
      </c>
    </row>
    <row r="2640" spans="1:9" x14ac:dyDescent="0.25">
      <c r="A2640" s="53">
        <v>3501806</v>
      </c>
      <c r="B2640" s="53">
        <v>35</v>
      </c>
      <c r="C2640" s="52" t="s">
        <v>13757</v>
      </c>
      <c r="D2640" s="52" t="s">
        <v>13757</v>
      </c>
      <c r="E2640" s="52" t="s">
        <v>12823</v>
      </c>
      <c r="F2640" s="52" t="s">
        <v>13779</v>
      </c>
      <c r="G2640" s="52">
        <v>3501</v>
      </c>
      <c r="H2640" s="52" t="s">
        <v>13759</v>
      </c>
      <c r="I2640" s="52" t="s">
        <v>13760</v>
      </c>
    </row>
    <row r="2641" spans="1:9" x14ac:dyDescent="0.25">
      <c r="A2641" s="53">
        <v>3502101</v>
      </c>
      <c r="B2641" s="53">
        <v>35</v>
      </c>
      <c r="C2641" s="52" t="s">
        <v>13757</v>
      </c>
      <c r="D2641" s="52" t="s">
        <v>13757</v>
      </c>
      <c r="E2641" s="52" t="s">
        <v>12823</v>
      </c>
      <c r="F2641" s="52" t="s">
        <v>13780</v>
      </c>
      <c r="G2641" s="52">
        <v>3501</v>
      </c>
      <c r="H2641" s="52" t="s">
        <v>13759</v>
      </c>
      <c r="I2641" s="52" t="s">
        <v>13760</v>
      </c>
    </row>
    <row r="2642" spans="1:9" x14ac:dyDescent="0.25">
      <c r="A2642" s="53">
        <v>3502606</v>
      </c>
      <c r="B2642" s="53">
        <v>35</v>
      </c>
      <c r="C2642" s="52" t="s">
        <v>13757</v>
      </c>
      <c r="D2642" s="52" t="s">
        <v>13757</v>
      </c>
      <c r="E2642" s="52" t="s">
        <v>12823</v>
      </c>
      <c r="F2642" s="52" t="s">
        <v>13781</v>
      </c>
      <c r="G2642" s="52">
        <v>3501</v>
      </c>
      <c r="H2642" s="52" t="s">
        <v>13759</v>
      </c>
      <c r="I2642" s="52" t="s">
        <v>13760</v>
      </c>
    </row>
    <row r="2643" spans="1:9" x14ac:dyDescent="0.25">
      <c r="A2643" s="53">
        <v>3502804</v>
      </c>
      <c r="B2643" s="53">
        <v>35</v>
      </c>
      <c r="C2643" s="52" t="s">
        <v>13757</v>
      </c>
      <c r="D2643" s="52" t="s">
        <v>13757</v>
      </c>
      <c r="E2643" s="52" t="s">
        <v>12823</v>
      </c>
      <c r="F2643" s="52" t="s">
        <v>13782</v>
      </c>
      <c r="G2643" s="52">
        <v>3501</v>
      </c>
      <c r="H2643" s="52" t="s">
        <v>13759</v>
      </c>
      <c r="I2643" s="52" t="s">
        <v>13760</v>
      </c>
    </row>
    <row r="2644" spans="1:9" x14ac:dyDescent="0.25">
      <c r="A2644" s="53">
        <v>3503356</v>
      </c>
      <c r="B2644" s="53">
        <v>35</v>
      </c>
      <c r="C2644" s="52" t="s">
        <v>13757</v>
      </c>
      <c r="D2644" s="52" t="s">
        <v>13757</v>
      </c>
      <c r="E2644" s="52" t="s">
        <v>12823</v>
      </c>
      <c r="F2644" s="52" t="s">
        <v>13783</v>
      </c>
      <c r="G2644" s="52">
        <v>3501</v>
      </c>
      <c r="H2644" s="52" t="s">
        <v>13759</v>
      </c>
      <c r="I2644" s="52" t="s">
        <v>13760</v>
      </c>
    </row>
    <row r="2645" spans="1:9" x14ac:dyDescent="0.25">
      <c r="A2645" s="53">
        <v>3503950</v>
      </c>
      <c r="B2645" s="53">
        <v>35</v>
      </c>
      <c r="C2645" s="52" t="s">
        <v>13757</v>
      </c>
      <c r="D2645" s="52" t="s">
        <v>13757</v>
      </c>
      <c r="E2645" s="52" t="s">
        <v>12823</v>
      </c>
      <c r="F2645" s="52" t="s">
        <v>13784</v>
      </c>
      <c r="G2645" s="52">
        <v>3501</v>
      </c>
      <c r="H2645" s="52" t="s">
        <v>13759</v>
      </c>
      <c r="I2645" s="52" t="s">
        <v>13760</v>
      </c>
    </row>
    <row r="2646" spans="1:9" x14ac:dyDescent="0.25">
      <c r="A2646" s="53">
        <v>3504206</v>
      </c>
      <c r="B2646" s="53">
        <v>35</v>
      </c>
      <c r="C2646" s="52" t="s">
        <v>13757</v>
      </c>
      <c r="D2646" s="52" t="s">
        <v>13757</v>
      </c>
      <c r="E2646" s="52" t="s">
        <v>12823</v>
      </c>
      <c r="F2646" s="52" t="s">
        <v>13785</v>
      </c>
      <c r="G2646" s="52">
        <v>3501</v>
      </c>
      <c r="H2646" s="52" t="s">
        <v>13759</v>
      </c>
      <c r="I2646" s="52" t="s">
        <v>13760</v>
      </c>
    </row>
    <row r="2647" spans="1:9" x14ac:dyDescent="0.25">
      <c r="A2647" s="53">
        <v>3504404</v>
      </c>
      <c r="B2647" s="53">
        <v>35</v>
      </c>
      <c r="C2647" s="52" t="s">
        <v>13757</v>
      </c>
      <c r="D2647" s="52" t="s">
        <v>13757</v>
      </c>
      <c r="E2647" s="52" t="s">
        <v>12823</v>
      </c>
      <c r="F2647" s="52" t="s">
        <v>13786</v>
      </c>
      <c r="G2647" s="52">
        <v>3501</v>
      </c>
      <c r="H2647" s="52" t="s">
        <v>13759</v>
      </c>
      <c r="I2647" s="52" t="s">
        <v>13760</v>
      </c>
    </row>
    <row r="2648" spans="1:9" x14ac:dyDescent="0.25">
      <c r="A2648" s="53">
        <v>3504602</v>
      </c>
      <c r="B2648" s="53">
        <v>35</v>
      </c>
      <c r="C2648" s="52" t="s">
        <v>13757</v>
      </c>
      <c r="D2648" s="52" t="s">
        <v>13757</v>
      </c>
      <c r="E2648" s="52" t="s">
        <v>12823</v>
      </c>
      <c r="F2648" s="52" t="s">
        <v>13787</v>
      </c>
      <c r="G2648" s="52">
        <v>3501</v>
      </c>
      <c r="H2648" s="52" t="s">
        <v>13759</v>
      </c>
      <c r="I2648" s="52" t="s">
        <v>13760</v>
      </c>
    </row>
    <row r="2649" spans="1:9" x14ac:dyDescent="0.25">
      <c r="A2649" s="53">
        <v>3504800</v>
      </c>
      <c r="B2649" s="53">
        <v>35</v>
      </c>
      <c r="C2649" s="52" t="s">
        <v>13757</v>
      </c>
      <c r="D2649" s="52" t="s">
        <v>13757</v>
      </c>
      <c r="E2649" s="52" t="s">
        <v>12823</v>
      </c>
      <c r="F2649" s="52" t="s">
        <v>13788</v>
      </c>
      <c r="G2649" s="52">
        <v>3501</v>
      </c>
      <c r="H2649" s="52" t="s">
        <v>13759</v>
      </c>
      <c r="I2649" s="52" t="s">
        <v>13760</v>
      </c>
    </row>
    <row r="2650" spans="1:9" x14ac:dyDescent="0.25">
      <c r="A2650" s="53">
        <v>3505104</v>
      </c>
      <c r="B2650" s="53">
        <v>35</v>
      </c>
      <c r="C2650" s="52" t="s">
        <v>13757</v>
      </c>
      <c r="D2650" s="52" t="s">
        <v>13757</v>
      </c>
      <c r="E2650" s="52" t="s">
        <v>12823</v>
      </c>
      <c r="F2650" s="52" t="s">
        <v>13789</v>
      </c>
      <c r="G2650" s="52">
        <v>3501</v>
      </c>
      <c r="H2650" s="52" t="s">
        <v>13759</v>
      </c>
      <c r="I2650" s="52" t="s">
        <v>13760</v>
      </c>
    </row>
    <row r="2651" spans="1:9" x14ac:dyDescent="0.25">
      <c r="A2651" s="53">
        <v>3505807</v>
      </c>
      <c r="B2651" s="53">
        <v>35</v>
      </c>
      <c r="C2651" s="52" t="s">
        <v>13757</v>
      </c>
      <c r="D2651" s="52" t="s">
        <v>13757</v>
      </c>
      <c r="E2651" s="52" t="s">
        <v>12823</v>
      </c>
      <c r="F2651" s="52" t="s">
        <v>13790</v>
      </c>
      <c r="G2651" s="52">
        <v>3501</v>
      </c>
      <c r="H2651" s="52" t="s">
        <v>13759</v>
      </c>
      <c r="I2651" s="52" t="s">
        <v>13760</v>
      </c>
    </row>
    <row r="2652" spans="1:9" x14ac:dyDescent="0.25">
      <c r="A2652" s="53">
        <v>3506201</v>
      </c>
      <c r="B2652" s="53">
        <v>35</v>
      </c>
      <c r="C2652" s="52" t="s">
        <v>13757</v>
      </c>
      <c r="D2652" s="52" t="s">
        <v>13757</v>
      </c>
      <c r="E2652" s="52" t="s">
        <v>12823</v>
      </c>
      <c r="F2652" s="52" t="s">
        <v>13791</v>
      </c>
      <c r="G2652" s="52">
        <v>3501</v>
      </c>
      <c r="H2652" s="52" t="s">
        <v>13759</v>
      </c>
      <c r="I2652" s="52" t="s">
        <v>13760</v>
      </c>
    </row>
    <row r="2653" spans="1:9" x14ac:dyDescent="0.25">
      <c r="A2653" s="53">
        <v>3506409</v>
      </c>
      <c r="B2653" s="53">
        <v>35</v>
      </c>
      <c r="C2653" s="52" t="s">
        <v>13757</v>
      </c>
      <c r="D2653" s="52" t="s">
        <v>13757</v>
      </c>
      <c r="E2653" s="52" t="s">
        <v>12823</v>
      </c>
      <c r="F2653" s="52" t="s">
        <v>13792</v>
      </c>
      <c r="G2653" s="52">
        <v>3501</v>
      </c>
      <c r="H2653" s="52" t="s">
        <v>13759</v>
      </c>
      <c r="I2653" s="52" t="s">
        <v>13760</v>
      </c>
    </row>
    <row r="2654" spans="1:9" x14ac:dyDescent="0.25">
      <c r="A2654" s="53">
        <v>3506508</v>
      </c>
      <c r="B2654" s="53">
        <v>35</v>
      </c>
      <c r="C2654" s="52" t="s">
        <v>13757</v>
      </c>
      <c r="D2654" s="52" t="s">
        <v>13757</v>
      </c>
      <c r="E2654" s="52" t="s">
        <v>12823</v>
      </c>
      <c r="F2654" s="52" t="s">
        <v>13793</v>
      </c>
      <c r="G2654" s="52">
        <v>3501</v>
      </c>
      <c r="H2654" s="52" t="s">
        <v>13759</v>
      </c>
      <c r="I2654" s="52" t="s">
        <v>13760</v>
      </c>
    </row>
    <row r="2655" spans="1:9" x14ac:dyDescent="0.25">
      <c r="A2655" s="53">
        <v>3507704</v>
      </c>
      <c r="B2655" s="53">
        <v>35</v>
      </c>
      <c r="C2655" s="52" t="s">
        <v>13757</v>
      </c>
      <c r="D2655" s="52" t="s">
        <v>13757</v>
      </c>
      <c r="E2655" s="52" t="s">
        <v>12823</v>
      </c>
      <c r="F2655" s="52" t="s">
        <v>13794</v>
      </c>
      <c r="G2655" s="52">
        <v>3501</v>
      </c>
      <c r="H2655" s="52" t="s">
        <v>13759</v>
      </c>
      <c r="I2655" s="52" t="s">
        <v>13760</v>
      </c>
    </row>
    <row r="2656" spans="1:9" x14ac:dyDescent="0.25">
      <c r="A2656" s="53">
        <v>3507753</v>
      </c>
      <c r="B2656" s="53">
        <v>35</v>
      </c>
      <c r="C2656" s="52" t="s">
        <v>13757</v>
      </c>
      <c r="D2656" s="52" t="s">
        <v>13757</v>
      </c>
      <c r="E2656" s="52" t="s">
        <v>12823</v>
      </c>
      <c r="F2656" s="52" t="s">
        <v>13795</v>
      </c>
      <c r="G2656" s="52">
        <v>3501</v>
      </c>
      <c r="H2656" s="52" t="s">
        <v>13759</v>
      </c>
      <c r="I2656" s="52" t="s">
        <v>13760</v>
      </c>
    </row>
    <row r="2657" spans="1:9" x14ac:dyDescent="0.25">
      <c r="A2657" s="53">
        <v>3508108</v>
      </c>
      <c r="B2657" s="53">
        <v>35</v>
      </c>
      <c r="C2657" s="52" t="s">
        <v>13757</v>
      </c>
      <c r="D2657" s="52" t="s">
        <v>13757</v>
      </c>
      <c r="E2657" s="52" t="s">
        <v>12823</v>
      </c>
      <c r="F2657" s="52" t="s">
        <v>13796</v>
      </c>
      <c r="G2657" s="52">
        <v>3501</v>
      </c>
      <c r="H2657" s="52" t="s">
        <v>13759</v>
      </c>
      <c r="I2657" s="52" t="s">
        <v>13760</v>
      </c>
    </row>
    <row r="2658" spans="1:9" x14ac:dyDescent="0.25">
      <c r="A2658" s="53">
        <v>3510708</v>
      </c>
      <c r="B2658" s="53">
        <v>35</v>
      </c>
      <c r="C2658" s="52" t="s">
        <v>13757</v>
      </c>
      <c r="D2658" s="52" t="s">
        <v>13757</v>
      </c>
      <c r="E2658" s="52" t="s">
        <v>12823</v>
      </c>
      <c r="F2658" s="52" t="s">
        <v>13797</v>
      </c>
      <c r="G2658" s="52">
        <v>3501</v>
      </c>
      <c r="H2658" s="52" t="s">
        <v>13759</v>
      </c>
      <c r="I2658" s="52" t="s">
        <v>13760</v>
      </c>
    </row>
    <row r="2659" spans="1:9" x14ac:dyDescent="0.25">
      <c r="A2659" s="53">
        <v>3511003</v>
      </c>
      <c r="B2659" s="53">
        <v>35</v>
      </c>
      <c r="C2659" s="52" t="s">
        <v>13757</v>
      </c>
      <c r="D2659" s="52" t="s">
        <v>13757</v>
      </c>
      <c r="E2659" s="52" t="s">
        <v>12823</v>
      </c>
      <c r="F2659" s="52" t="s">
        <v>13798</v>
      </c>
      <c r="G2659" s="52">
        <v>3501</v>
      </c>
      <c r="H2659" s="52" t="s">
        <v>13759</v>
      </c>
      <c r="I2659" s="52" t="s">
        <v>13760</v>
      </c>
    </row>
    <row r="2660" spans="1:9" x14ac:dyDescent="0.25">
      <c r="A2660" s="53">
        <v>3511300</v>
      </c>
      <c r="B2660" s="53">
        <v>35</v>
      </c>
      <c r="C2660" s="52" t="s">
        <v>13757</v>
      </c>
      <c r="D2660" s="52" t="s">
        <v>13757</v>
      </c>
      <c r="E2660" s="52" t="s">
        <v>12823</v>
      </c>
      <c r="F2660" s="52" t="s">
        <v>11845</v>
      </c>
      <c r="G2660" s="52">
        <v>3501</v>
      </c>
      <c r="H2660" s="52" t="s">
        <v>13759</v>
      </c>
      <c r="I2660" s="52" t="s">
        <v>13760</v>
      </c>
    </row>
    <row r="2661" spans="1:9" x14ac:dyDescent="0.25">
      <c r="A2661" s="53">
        <v>3511904</v>
      </c>
      <c r="B2661" s="53">
        <v>35</v>
      </c>
      <c r="C2661" s="52" t="s">
        <v>13757</v>
      </c>
      <c r="D2661" s="52" t="s">
        <v>13757</v>
      </c>
      <c r="E2661" s="52" t="s">
        <v>12823</v>
      </c>
      <c r="F2661" s="52" t="s">
        <v>13799</v>
      </c>
      <c r="G2661" s="52">
        <v>3501</v>
      </c>
      <c r="H2661" s="52" t="s">
        <v>13759</v>
      </c>
      <c r="I2661" s="52" t="s">
        <v>13760</v>
      </c>
    </row>
    <row r="2662" spans="1:9" x14ac:dyDescent="0.25">
      <c r="A2662" s="53">
        <v>3512506</v>
      </c>
      <c r="B2662" s="53">
        <v>35</v>
      </c>
      <c r="C2662" s="52" t="s">
        <v>13757</v>
      </c>
      <c r="D2662" s="52" t="s">
        <v>13757</v>
      </c>
      <c r="E2662" s="52" t="s">
        <v>12823</v>
      </c>
      <c r="F2662" s="52" t="s">
        <v>13800</v>
      </c>
      <c r="G2662" s="52">
        <v>3501</v>
      </c>
      <c r="H2662" s="52" t="s">
        <v>13759</v>
      </c>
      <c r="I2662" s="52" t="s">
        <v>13760</v>
      </c>
    </row>
    <row r="2663" spans="1:9" x14ac:dyDescent="0.25">
      <c r="A2663" s="53">
        <v>3512902</v>
      </c>
      <c r="B2663" s="53">
        <v>35</v>
      </c>
      <c r="C2663" s="52" t="s">
        <v>13757</v>
      </c>
      <c r="D2663" s="52" t="s">
        <v>13757</v>
      </c>
      <c r="E2663" s="52" t="s">
        <v>12823</v>
      </c>
      <c r="F2663" s="52" t="s">
        <v>13801</v>
      </c>
      <c r="G2663" s="52">
        <v>3501</v>
      </c>
      <c r="H2663" s="52" t="s">
        <v>13759</v>
      </c>
      <c r="I2663" s="52" t="s">
        <v>13760</v>
      </c>
    </row>
    <row r="2664" spans="1:9" x14ac:dyDescent="0.25">
      <c r="A2664" s="53">
        <v>3513850</v>
      </c>
      <c r="B2664" s="53">
        <v>35</v>
      </c>
      <c r="C2664" s="52" t="s">
        <v>13757</v>
      </c>
      <c r="D2664" s="52" t="s">
        <v>13757</v>
      </c>
      <c r="E2664" s="52" t="s">
        <v>12823</v>
      </c>
      <c r="F2664" s="52" t="s">
        <v>13802</v>
      </c>
      <c r="G2664" s="52">
        <v>3501</v>
      </c>
      <c r="H2664" s="52" t="s">
        <v>13759</v>
      </c>
      <c r="I2664" s="52" t="s">
        <v>13760</v>
      </c>
    </row>
    <row r="2665" spans="1:9" x14ac:dyDescent="0.25">
      <c r="A2665" s="53">
        <v>3514205</v>
      </c>
      <c r="B2665" s="53">
        <v>35</v>
      </c>
      <c r="C2665" s="52" t="s">
        <v>13757</v>
      </c>
      <c r="D2665" s="52" t="s">
        <v>13757</v>
      </c>
      <c r="E2665" s="52" t="s">
        <v>12823</v>
      </c>
      <c r="F2665" s="52" t="s">
        <v>13803</v>
      </c>
      <c r="G2665" s="52">
        <v>3501</v>
      </c>
      <c r="H2665" s="52" t="s">
        <v>13759</v>
      </c>
      <c r="I2665" s="52" t="s">
        <v>13760</v>
      </c>
    </row>
    <row r="2666" spans="1:9" x14ac:dyDescent="0.25">
      <c r="A2666" s="53">
        <v>3514403</v>
      </c>
      <c r="B2666" s="53">
        <v>35</v>
      </c>
      <c r="C2666" s="52" t="s">
        <v>13757</v>
      </c>
      <c r="D2666" s="52" t="s">
        <v>13757</v>
      </c>
      <c r="E2666" s="52" t="s">
        <v>12823</v>
      </c>
      <c r="F2666" s="52" t="s">
        <v>13804</v>
      </c>
      <c r="G2666" s="52">
        <v>3501</v>
      </c>
      <c r="H2666" s="52" t="s">
        <v>13759</v>
      </c>
      <c r="I2666" s="52" t="s">
        <v>13760</v>
      </c>
    </row>
    <row r="2667" spans="1:9" x14ac:dyDescent="0.25">
      <c r="A2667" s="53">
        <v>3515202</v>
      </c>
      <c r="B2667" s="53">
        <v>35</v>
      </c>
      <c r="C2667" s="52" t="s">
        <v>13757</v>
      </c>
      <c r="D2667" s="52" t="s">
        <v>13757</v>
      </c>
      <c r="E2667" s="52" t="s">
        <v>12823</v>
      </c>
      <c r="F2667" s="52" t="s">
        <v>13805</v>
      </c>
      <c r="G2667" s="52">
        <v>3501</v>
      </c>
      <c r="H2667" s="52" t="s">
        <v>13759</v>
      </c>
      <c r="I2667" s="52" t="s">
        <v>13760</v>
      </c>
    </row>
    <row r="2668" spans="1:9" x14ac:dyDescent="0.25">
      <c r="A2668" s="53">
        <v>3515509</v>
      </c>
      <c r="B2668" s="53">
        <v>35</v>
      </c>
      <c r="C2668" s="52" t="s">
        <v>13757</v>
      </c>
      <c r="D2668" s="52" t="s">
        <v>13757</v>
      </c>
      <c r="E2668" s="52" t="s">
        <v>12823</v>
      </c>
      <c r="F2668" s="52" t="s">
        <v>13806</v>
      </c>
      <c r="G2668" s="52">
        <v>3501</v>
      </c>
      <c r="H2668" s="52" t="s">
        <v>13759</v>
      </c>
      <c r="I2668" s="52" t="s">
        <v>13760</v>
      </c>
    </row>
    <row r="2669" spans="1:9" x14ac:dyDescent="0.25">
      <c r="A2669" s="53">
        <v>3515806</v>
      </c>
      <c r="B2669" s="53">
        <v>35</v>
      </c>
      <c r="C2669" s="52" t="s">
        <v>13757</v>
      </c>
      <c r="D2669" s="52" t="s">
        <v>13757</v>
      </c>
      <c r="E2669" s="52" t="s">
        <v>12823</v>
      </c>
      <c r="F2669" s="52" t="s">
        <v>13807</v>
      </c>
      <c r="G2669" s="52">
        <v>3501</v>
      </c>
      <c r="H2669" s="52" t="s">
        <v>13759</v>
      </c>
      <c r="I2669" s="52" t="s">
        <v>13760</v>
      </c>
    </row>
    <row r="2670" spans="1:9" x14ac:dyDescent="0.25">
      <c r="A2670" s="53">
        <v>3515905</v>
      </c>
      <c r="B2670" s="53">
        <v>35</v>
      </c>
      <c r="C2670" s="52" t="s">
        <v>13757</v>
      </c>
      <c r="D2670" s="52" t="s">
        <v>13757</v>
      </c>
      <c r="E2670" s="52" t="s">
        <v>12823</v>
      </c>
      <c r="F2670" s="52" t="s">
        <v>13808</v>
      </c>
      <c r="G2670" s="52">
        <v>3501</v>
      </c>
      <c r="H2670" s="52" t="s">
        <v>13759</v>
      </c>
      <c r="I2670" s="52" t="s">
        <v>13760</v>
      </c>
    </row>
    <row r="2671" spans="1:9" x14ac:dyDescent="0.25">
      <c r="A2671" s="53">
        <v>3516002</v>
      </c>
      <c r="B2671" s="53">
        <v>35</v>
      </c>
      <c r="C2671" s="52" t="s">
        <v>13757</v>
      </c>
      <c r="D2671" s="52" t="s">
        <v>13757</v>
      </c>
      <c r="E2671" s="52" t="s">
        <v>12823</v>
      </c>
      <c r="F2671" s="52" t="s">
        <v>13809</v>
      </c>
      <c r="G2671" s="52">
        <v>3501</v>
      </c>
      <c r="H2671" s="52" t="s">
        <v>13759</v>
      </c>
      <c r="I2671" s="52" t="s">
        <v>13760</v>
      </c>
    </row>
    <row r="2672" spans="1:9" x14ac:dyDescent="0.25">
      <c r="A2672" s="53">
        <v>3516507</v>
      </c>
      <c r="B2672" s="53">
        <v>35</v>
      </c>
      <c r="C2672" s="52" t="s">
        <v>13757</v>
      </c>
      <c r="D2672" s="52" t="s">
        <v>13757</v>
      </c>
      <c r="E2672" s="52" t="s">
        <v>12823</v>
      </c>
      <c r="F2672" s="52" t="s">
        <v>13810</v>
      </c>
      <c r="G2672" s="52">
        <v>3501</v>
      </c>
      <c r="H2672" s="52" t="s">
        <v>13759</v>
      </c>
      <c r="I2672" s="52" t="s">
        <v>13760</v>
      </c>
    </row>
    <row r="2673" spans="1:9" x14ac:dyDescent="0.25">
      <c r="A2673" s="53">
        <v>3516804</v>
      </c>
      <c r="B2673" s="53">
        <v>35</v>
      </c>
      <c r="C2673" s="52" t="s">
        <v>13757</v>
      </c>
      <c r="D2673" s="52" t="s">
        <v>13757</v>
      </c>
      <c r="E2673" s="52" t="s">
        <v>12823</v>
      </c>
      <c r="F2673" s="52" t="s">
        <v>13811</v>
      </c>
      <c r="G2673" s="52">
        <v>3501</v>
      </c>
      <c r="H2673" s="52" t="s">
        <v>13759</v>
      </c>
      <c r="I2673" s="52" t="s">
        <v>13760</v>
      </c>
    </row>
    <row r="2674" spans="1:9" x14ac:dyDescent="0.25">
      <c r="A2674" s="53">
        <v>3516903</v>
      </c>
      <c r="B2674" s="53">
        <v>35</v>
      </c>
      <c r="C2674" s="52" t="s">
        <v>13757</v>
      </c>
      <c r="D2674" s="52" t="s">
        <v>13757</v>
      </c>
      <c r="E2674" s="52" t="s">
        <v>12823</v>
      </c>
      <c r="F2674" s="52" t="s">
        <v>13812</v>
      </c>
      <c r="G2674" s="52">
        <v>3501</v>
      </c>
      <c r="H2674" s="52" t="s">
        <v>13759</v>
      </c>
      <c r="I2674" s="52" t="s">
        <v>13760</v>
      </c>
    </row>
    <row r="2675" spans="1:9" x14ac:dyDescent="0.25">
      <c r="A2675" s="53">
        <v>3517109</v>
      </c>
      <c r="B2675" s="53">
        <v>35</v>
      </c>
      <c r="C2675" s="52" t="s">
        <v>13757</v>
      </c>
      <c r="D2675" s="52" t="s">
        <v>13757</v>
      </c>
      <c r="E2675" s="52" t="s">
        <v>12823</v>
      </c>
      <c r="F2675" s="52" t="s">
        <v>13813</v>
      </c>
      <c r="G2675" s="52">
        <v>3501</v>
      </c>
      <c r="H2675" s="52" t="s">
        <v>13759</v>
      </c>
      <c r="I2675" s="52" t="s">
        <v>13760</v>
      </c>
    </row>
    <row r="2676" spans="1:9" x14ac:dyDescent="0.25">
      <c r="A2676" s="53">
        <v>3517802</v>
      </c>
      <c r="B2676" s="53">
        <v>35</v>
      </c>
      <c r="C2676" s="52" t="s">
        <v>13757</v>
      </c>
      <c r="D2676" s="52" t="s">
        <v>13757</v>
      </c>
      <c r="E2676" s="52" t="s">
        <v>12823</v>
      </c>
      <c r="F2676" s="52" t="s">
        <v>13814</v>
      </c>
      <c r="G2676" s="52">
        <v>3501</v>
      </c>
      <c r="H2676" s="52" t="s">
        <v>13759</v>
      </c>
      <c r="I2676" s="52" t="s">
        <v>13760</v>
      </c>
    </row>
    <row r="2677" spans="1:9" x14ac:dyDescent="0.25">
      <c r="A2677" s="53">
        <v>3518008</v>
      </c>
      <c r="B2677" s="53">
        <v>35</v>
      </c>
      <c r="C2677" s="52" t="s">
        <v>13757</v>
      </c>
      <c r="D2677" s="52" t="s">
        <v>13757</v>
      </c>
      <c r="E2677" s="52" t="s">
        <v>12823</v>
      </c>
      <c r="F2677" s="52" t="s">
        <v>13815</v>
      </c>
      <c r="G2677" s="52">
        <v>3501</v>
      </c>
      <c r="H2677" s="52" t="s">
        <v>13759</v>
      </c>
      <c r="I2677" s="52" t="s">
        <v>13760</v>
      </c>
    </row>
    <row r="2678" spans="1:9" x14ac:dyDescent="0.25">
      <c r="A2678" s="53">
        <v>3518206</v>
      </c>
      <c r="B2678" s="53">
        <v>35</v>
      </c>
      <c r="C2678" s="52" t="s">
        <v>13757</v>
      </c>
      <c r="D2678" s="52" t="s">
        <v>13757</v>
      </c>
      <c r="E2678" s="52" t="s">
        <v>12823</v>
      </c>
      <c r="F2678" s="52" t="s">
        <v>13816</v>
      </c>
      <c r="G2678" s="52">
        <v>3501</v>
      </c>
      <c r="H2678" s="52" t="s">
        <v>13759</v>
      </c>
      <c r="I2678" s="52" t="s">
        <v>13760</v>
      </c>
    </row>
    <row r="2679" spans="1:9" x14ac:dyDescent="0.25">
      <c r="A2679" s="53">
        <v>3518909</v>
      </c>
      <c r="B2679" s="53">
        <v>35</v>
      </c>
      <c r="C2679" s="52" t="s">
        <v>13757</v>
      </c>
      <c r="D2679" s="52" t="s">
        <v>13757</v>
      </c>
      <c r="E2679" s="52" t="s">
        <v>12823</v>
      </c>
      <c r="F2679" s="52" t="s">
        <v>13817</v>
      </c>
      <c r="G2679" s="52">
        <v>3501</v>
      </c>
      <c r="H2679" s="52" t="s">
        <v>13759</v>
      </c>
      <c r="I2679" s="52" t="s">
        <v>13760</v>
      </c>
    </row>
    <row r="2680" spans="1:9" x14ac:dyDescent="0.25">
      <c r="A2680" s="53">
        <v>3519006</v>
      </c>
      <c r="B2680" s="53">
        <v>35</v>
      </c>
      <c r="C2680" s="52" t="s">
        <v>13757</v>
      </c>
      <c r="D2680" s="52" t="s">
        <v>13757</v>
      </c>
      <c r="E2680" s="52" t="s">
        <v>12823</v>
      </c>
      <c r="F2680" s="52" t="s">
        <v>13818</v>
      </c>
      <c r="G2680" s="52">
        <v>3501</v>
      </c>
      <c r="H2680" s="52" t="s">
        <v>13759</v>
      </c>
      <c r="I2680" s="52" t="s">
        <v>13760</v>
      </c>
    </row>
    <row r="2681" spans="1:9" x14ac:dyDescent="0.25">
      <c r="A2681" s="53">
        <v>3519204</v>
      </c>
      <c r="B2681" s="53">
        <v>35</v>
      </c>
      <c r="C2681" s="52" t="s">
        <v>13757</v>
      </c>
      <c r="D2681" s="52" t="s">
        <v>13757</v>
      </c>
      <c r="E2681" s="52" t="s">
        <v>12823</v>
      </c>
      <c r="F2681" s="52" t="s">
        <v>13819</v>
      </c>
      <c r="G2681" s="52">
        <v>3501</v>
      </c>
      <c r="H2681" s="52" t="s">
        <v>13759</v>
      </c>
      <c r="I2681" s="52" t="s">
        <v>13760</v>
      </c>
    </row>
    <row r="2682" spans="1:9" x14ac:dyDescent="0.25">
      <c r="A2682" s="53">
        <v>3519808</v>
      </c>
      <c r="B2682" s="53">
        <v>35</v>
      </c>
      <c r="C2682" s="52" t="s">
        <v>13757</v>
      </c>
      <c r="D2682" s="52" t="s">
        <v>13757</v>
      </c>
      <c r="E2682" s="52" t="s">
        <v>12823</v>
      </c>
      <c r="F2682" s="52" t="s">
        <v>13820</v>
      </c>
      <c r="G2682" s="52">
        <v>3501</v>
      </c>
      <c r="H2682" s="52" t="s">
        <v>13759</v>
      </c>
      <c r="I2682" s="52" t="s">
        <v>13760</v>
      </c>
    </row>
    <row r="2683" spans="1:9" x14ac:dyDescent="0.25">
      <c r="A2683" s="53">
        <v>3520442</v>
      </c>
      <c r="B2683" s="53">
        <v>35</v>
      </c>
      <c r="C2683" s="52" t="s">
        <v>13757</v>
      </c>
      <c r="D2683" s="52" t="s">
        <v>13757</v>
      </c>
      <c r="E2683" s="52" t="s">
        <v>12823</v>
      </c>
      <c r="F2683" s="52" t="s">
        <v>13821</v>
      </c>
      <c r="G2683" s="52">
        <v>3501</v>
      </c>
      <c r="H2683" s="52" t="s">
        <v>13759</v>
      </c>
      <c r="I2683" s="52" t="s">
        <v>13760</v>
      </c>
    </row>
    <row r="2684" spans="1:9" x14ac:dyDescent="0.25">
      <c r="A2684" s="53">
        <v>3520707</v>
      </c>
      <c r="B2684" s="53">
        <v>35</v>
      </c>
      <c r="C2684" s="52" t="s">
        <v>13757</v>
      </c>
      <c r="D2684" s="52" t="s">
        <v>13757</v>
      </c>
      <c r="E2684" s="52" t="s">
        <v>12823</v>
      </c>
      <c r="F2684" s="52" t="s">
        <v>13822</v>
      </c>
      <c r="G2684" s="52">
        <v>3501</v>
      </c>
      <c r="H2684" s="52" t="s">
        <v>13759</v>
      </c>
      <c r="I2684" s="52" t="s">
        <v>13760</v>
      </c>
    </row>
    <row r="2685" spans="1:9" x14ac:dyDescent="0.25">
      <c r="A2685" s="53">
        <v>3520806</v>
      </c>
      <c r="B2685" s="53">
        <v>35</v>
      </c>
      <c r="C2685" s="52" t="s">
        <v>13757</v>
      </c>
      <c r="D2685" s="52" t="s">
        <v>13757</v>
      </c>
      <c r="E2685" s="52" t="s">
        <v>12823</v>
      </c>
      <c r="F2685" s="52" t="s">
        <v>13823</v>
      </c>
      <c r="G2685" s="52">
        <v>3501</v>
      </c>
      <c r="H2685" s="52" t="s">
        <v>13759</v>
      </c>
      <c r="I2685" s="52" t="s">
        <v>13760</v>
      </c>
    </row>
    <row r="2686" spans="1:9" x14ac:dyDescent="0.25">
      <c r="A2686" s="53">
        <v>3521150</v>
      </c>
      <c r="B2686" s="53">
        <v>35</v>
      </c>
      <c r="C2686" s="52" t="s">
        <v>13757</v>
      </c>
      <c r="D2686" s="52" t="s">
        <v>13757</v>
      </c>
      <c r="E2686" s="52" t="s">
        <v>12823</v>
      </c>
      <c r="F2686" s="52" t="s">
        <v>13824</v>
      </c>
      <c r="G2686" s="52">
        <v>3501</v>
      </c>
      <c r="H2686" s="52" t="s">
        <v>13759</v>
      </c>
      <c r="I2686" s="52" t="s">
        <v>13760</v>
      </c>
    </row>
    <row r="2687" spans="1:9" x14ac:dyDescent="0.25">
      <c r="A2687" s="53">
        <v>3521606</v>
      </c>
      <c r="B2687" s="53">
        <v>35</v>
      </c>
      <c r="C2687" s="52" t="s">
        <v>13757</v>
      </c>
      <c r="D2687" s="52" t="s">
        <v>13757</v>
      </c>
      <c r="E2687" s="52" t="s">
        <v>12823</v>
      </c>
      <c r="F2687" s="52" t="s">
        <v>13825</v>
      </c>
      <c r="G2687" s="52">
        <v>3501</v>
      </c>
      <c r="H2687" s="52" t="s">
        <v>13759</v>
      </c>
      <c r="I2687" s="52" t="s">
        <v>13760</v>
      </c>
    </row>
    <row r="2688" spans="1:9" x14ac:dyDescent="0.25">
      <c r="A2688" s="53">
        <v>3523008</v>
      </c>
      <c r="B2688" s="53">
        <v>35</v>
      </c>
      <c r="C2688" s="52" t="s">
        <v>13757</v>
      </c>
      <c r="D2688" s="52" t="s">
        <v>13757</v>
      </c>
      <c r="E2688" s="52" t="s">
        <v>12823</v>
      </c>
      <c r="F2688" s="52" t="s">
        <v>13826</v>
      </c>
      <c r="G2688" s="52">
        <v>3501</v>
      </c>
      <c r="H2688" s="52" t="s">
        <v>13759</v>
      </c>
      <c r="I2688" s="52" t="s">
        <v>13760</v>
      </c>
    </row>
    <row r="2689" spans="1:9" x14ac:dyDescent="0.25">
      <c r="A2689" s="53">
        <v>3524501</v>
      </c>
      <c r="B2689" s="53">
        <v>35</v>
      </c>
      <c r="C2689" s="52" t="s">
        <v>13757</v>
      </c>
      <c r="D2689" s="52" t="s">
        <v>13757</v>
      </c>
      <c r="E2689" s="52" t="s">
        <v>12823</v>
      </c>
      <c r="F2689" s="52" t="s">
        <v>13827</v>
      </c>
      <c r="G2689" s="52">
        <v>3501</v>
      </c>
      <c r="H2689" s="52" t="s">
        <v>13759</v>
      </c>
      <c r="I2689" s="52" t="s">
        <v>13760</v>
      </c>
    </row>
    <row r="2690" spans="1:9" x14ac:dyDescent="0.25">
      <c r="A2690" s="53">
        <v>3524808</v>
      </c>
      <c r="B2690" s="53">
        <v>35</v>
      </c>
      <c r="C2690" s="52" t="s">
        <v>13757</v>
      </c>
      <c r="D2690" s="52" t="s">
        <v>13757</v>
      </c>
      <c r="E2690" s="52" t="s">
        <v>12823</v>
      </c>
      <c r="F2690" s="52" t="s">
        <v>13828</v>
      </c>
      <c r="G2690" s="52">
        <v>3501</v>
      </c>
      <c r="H2690" s="52" t="s">
        <v>13759</v>
      </c>
      <c r="I2690" s="52" t="s">
        <v>13760</v>
      </c>
    </row>
    <row r="2691" spans="1:9" x14ac:dyDescent="0.25">
      <c r="A2691" s="53">
        <v>3525706</v>
      </c>
      <c r="B2691" s="53">
        <v>35</v>
      </c>
      <c r="C2691" s="52" t="s">
        <v>13757</v>
      </c>
      <c r="D2691" s="52" t="s">
        <v>13757</v>
      </c>
      <c r="E2691" s="52" t="s">
        <v>12823</v>
      </c>
      <c r="F2691" s="52" t="s">
        <v>13829</v>
      </c>
      <c r="G2691" s="52">
        <v>3501</v>
      </c>
      <c r="H2691" s="52" t="s">
        <v>13759</v>
      </c>
      <c r="I2691" s="52" t="s">
        <v>13760</v>
      </c>
    </row>
    <row r="2692" spans="1:9" x14ac:dyDescent="0.25">
      <c r="A2692" s="53">
        <v>3526001</v>
      </c>
      <c r="B2692" s="53">
        <v>35</v>
      </c>
      <c r="C2692" s="52" t="s">
        <v>13757</v>
      </c>
      <c r="D2692" s="52" t="s">
        <v>13757</v>
      </c>
      <c r="E2692" s="52" t="s">
        <v>12823</v>
      </c>
      <c r="F2692" s="52" t="s">
        <v>13830</v>
      </c>
      <c r="G2692" s="52">
        <v>3501</v>
      </c>
      <c r="H2692" s="52" t="s">
        <v>13759</v>
      </c>
      <c r="I2692" s="52" t="s">
        <v>13760</v>
      </c>
    </row>
    <row r="2693" spans="1:9" x14ac:dyDescent="0.25">
      <c r="A2693" s="53">
        <v>3526506</v>
      </c>
      <c r="B2693" s="53">
        <v>35</v>
      </c>
      <c r="C2693" s="52" t="s">
        <v>13757</v>
      </c>
      <c r="D2693" s="52" t="s">
        <v>13757</v>
      </c>
      <c r="E2693" s="52" t="s">
        <v>12823</v>
      </c>
      <c r="F2693" s="52" t="s">
        <v>13831</v>
      </c>
      <c r="G2693" s="52">
        <v>3501</v>
      </c>
      <c r="H2693" s="52" t="s">
        <v>13759</v>
      </c>
      <c r="I2693" s="52" t="s">
        <v>13760</v>
      </c>
    </row>
    <row r="2694" spans="1:9" x14ac:dyDescent="0.25">
      <c r="A2694" s="53">
        <v>3527256</v>
      </c>
      <c r="B2694" s="53">
        <v>35</v>
      </c>
      <c r="C2694" s="52" t="s">
        <v>13757</v>
      </c>
      <c r="D2694" s="52" t="s">
        <v>13757</v>
      </c>
      <c r="E2694" s="52" t="s">
        <v>12823</v>
      </c>
      <c r="F2694" s="52" t="s">
        <v>13832</v>
      </c>
      <c r="G2694" s="52">
        <v>3501</v>
      </c>
      <c r="H2694" s="52" t="s">
        <v>13759</v>
      </c>
      <c r="I2694" s="52" t="s">
        <v>13760</v>
      </c>
    </row>
    <row r="2695" spans="1:9" x14ac:dyDescent="0.25">
      <c r="A2695" s="53">
        <v>3527405</v>
      </c>
      <c r="B2695" s="53">
        <v>35</v>
      </c>
      <c r="C2695" s="52" t="s">
        <v>13757</v>
      </c>
      <c r="D2695" s="52" t="s">
        <v>13757</v>
      </c>
      <c r="E2695" s="52" t="s">
        <v>12823</v>
      </c>
      <c r="F2695" s="52" t="s">
        <v>13833</v>
      </c>
      <c r="G2695" s="52">
        <v>3501</v>
      </c>
      <c r="H2695" s="52" t="s">
        <v>13759</v>
      </c>
      <c r="I2695" s="52" t="s">
        <v>13760</v>
      </c>
    </row>
    <row r="2696" spans="1:9" x14ac:dyDescent="0.25">
      <c r="A2696" s="53">
        <v>3527702</v>
      </c>
      <c r="B2696" s="53">
        <v>35</v>
      </c>
      <c r="C2696" s="52" t="s">
        <v>13757</v>
      </c>
      <c r="D2696" s="52" t="s">
        <v>13757</v>
      </c>
      <c r="E2696" s="52" t="s">
        <v>12823</v>
      </c>
      <c r="F2696" s="52" t="s">
        <v>13834</v>
      </c>
      <c r="G2696" s="52">
        <v>3501</v>
      </c>
      <c r="H2696" s="52" t="s">
        <v>13759</v>
      </c>
      <c r="I2696" s="52" t="s">
        <v>13760</v>
      </c>
    </row>
    <row r="2697" spans="1:9" x14ac:dyDescent="0.25">
      <c r="A2697" s="53">
        <v>3528106</v>
      </c>
      <c r="B2697" s="53">
        <v>35</v>
      </c>
      <c r="C2697" s="52" t="s">
        <v>13757</v>
      </c>
      <c r="D2697" s="52" t="s">
        <v>13757</v>
      </c>
      <c r="E2697" s="52" t="s">
        <v>12823</v>
      </c>
      <c r="F2697" s="52" t="s">
        <v>13835</v>
      </c>
      <c r="G2697" s="52">
        <v>3501</v>
      </c>
      <c r="H2697" s="52" t="s">
        <v>13759</v>
      </c>
      <c r="I2697" s="52" t="s">
        <v>13760</v>
      </c>
    </row>
    <row r="2698" spans="1:9" x14ac:dyDescent="0.25">
      <c r="A2698" s="53">
        <v>3528205</v>
      </c>
      <c r="B2698" s="53">
        <v>35</v>
      </c>
      <c r="C2698" s="52" t="s">
        <v>13757</v>
      </c>
      <c r="D2698" s="52" t="s">
        <v>13757</v>
      </c>
      <c r="E2698" s="52" t="s">
        <v>12823</v>
      </c>
      <c r="F2698" s="52" t="s">
        <v>13836</v>
      </c>
      <c r="G2698" s="52">
        <v>3501</v>
      </c>
      <c r="H2698" s="52" t="s">
        <v>13759</v>
      </c>
      <c r="I2698" s="52" t="s">
        <v>13760</v>
      </c>
    </row>
    <row r="2699" spans="1:9" x14ac:dyDescent="0.25">
      <c r="A2699" s="53">
        <v>3528304</v>
      </c>
      <c r="B2699" s="53">
        <v>35</v>
      </c>
      <c r="C2699" s="52" t="s">
        <v>13757</v>
      </c>
      <c r="D2699" s="52" t="s">
        <v>13757</v>
      </c>
      <c r="E2699" s="52" t="s">
        <v>12823</v>
      </c>
      <c r="F2699" s="52" t="s">
        <v>13837</v>
      </c>
      <c r="G2699" s="52">
        <v>3501</v>
      </c>
      <c r="H2699" s="52" t="s">
        <v>13759</v>
      </c>
      <c r="I2699" s="52" t="s">
        <v>13760</v>
      </c>
    </row>
    <row r="2700" spans="1:9" x14ac:dyDescent="0.25">
      <c r="A2700" s="53">
        <v>3528908</v>
      </c>
      <c r="B2700" s="53">
        <v>35</v>
      </c>
      <c r="C2700" s="52" t="s">
        <v>13757</v>
      </c>
      <c r="D2700" s="52" t="s">
        <v>13757</v>
      </c>
      <c r="E2700" s="52" t="s">
        <v>12823</v>
      </c>
      <c r="F2700" s="52" t="s">
        <v>13838</v>
      </c>
      <c r="G2700" s="52">
        <v>3501</v>
      </c>
      <c r="H2700" s="52" t="s">
        <v>13759</v>
      </c>
      <c r="I2700" s="52" t="s">
        <v>13760</v>
      </c>
    </row>
    <row r="2701" spans="1:9" x14ac:dyDescent="0.25">
      <c r="A2701" s="53">
        <v>3529104</v>
      </c>
      <c r="B2701" s="53">
        <v>35</v>
      </c>
      <c r="C2701" s="52" t="s">
        <v>13757</v>
      </c>
      <c r="D2701" s="52" t="s">
        <v>13757</v>
      </c>
      <c r="E2701" s="52" t="s">
        <v>12823</v>
      </c>
      <c r="F2701" s="52" t="s">
        <v>13839</v>
      </c>
      <c r="G2701" s="52">
        <v>3501</v>
      </c>
      <c r="H2701" s="52" t="s">
        <v>13759</v>
      </c>
      <c r="I2701" s="52" t="s">
        <v>13760</v>
      </c>
    </row>
    <row r="2702" spans="1:9" x14ac:dyDescent="0.25">
      <c r="A2702" s="53">
        <v>3529500</v>
      </c>
      <c r="B2702" s="53">
        <v>35</v>
      </c>
      <c r="C2702" s="52" t="s">
        <v>13757</v>
      </c>
      <c r="D2702" s="52" t="s">
        <v>13757</v>
      </c>
      <c r="E2702" s="52" t="s">
        <v>12823</v>
      </c>
      <c r="F2702" s="52" t="s">
        <v>13840</v>
      </c>
      <c r="G2702" s="52">
        <v>3501</v>
      </c>
      <c r="H2702" s="52" t="s">
        <v>13759</v>
      </c>
      <c r="I2702" s="52" t="s">
        <v>13760</v>
      </c>
    </row>
    <row r="2703" spans="1:9" x14ac:dyDescent="0.25">
      <c r="A2703" s="53">
        <v>3529609</v>
      </c>
      <c r="B2703" s="53">
        <v>35</v>
      </c>
      <c r="C2703" s="52" t="s">
        <v>13757</v>
      </c>
      <c r="D2703" s="52" t="s">
        <v>13757</v>
      </c>
      <c r="E2703" s="52" t="s">
        <v>12823</v>
      </c>
      <c r="F2703" s="52" t="s">
        <v>13841</v>
      </c>
      <c r="G2703" s="52">
        <v>3501</v>
      </c>
      <c r="H2703" s="52" t="s">
        <v>13759</v>
      </c>
      <c r="I2703" s="52" t="s">
        <v>13760</v>
      </c>
    </row>
    <row r="2704" spans="1:9" x14ac:dyDescent="0.25">
      <c r="A2704" s="53">
        <v>3529658</v>
      </c>
      <c r="B2704" s="53">
        <v>35</v>
      </c>
      <c r="C2704" s="52" t="s">
        <v>13757</v>
      </c>
      <c r="D2704" s="52" t="s">
        <v>13757</v>
      </c>
      <c r="E2704" s="52" t="s">
        <v>12823</v>
      </c>
      <c r="F2704" s="52" t="s">
        <v>13842</v>
      </c>
      <c r="G2704" s="52">
        <v>3501</v>
      </c>
      <c r="H2704" s="52" t="s">
        <v>13759</v>
      </c>
      <c r="I2704" s="52" t="s">
        <v>13760</v>
      </c>
    </row>
    <row r="2705" spans="1:9" x14ac:dyDescent="0.25">
      <c r="A2705" s="53">
        <v>3530003</v>
      </c>
      <c r="B2705" s="53">
        <v>35</v>
      </c>
      <c r="C2705" s="52" t="s">
        <v>13757</v>
      </c>
      <c r="D2705" s="52" t="s">
        <v>13757</v>
      </c>
      <c r="E2705" s="52" t="s">
        <v>12823</v>
      </c>
      <c r="F2705" s="52" t="s">
        <v>13843</v>
      </c>
      <c r="G2705" s="52">
        <v>3501</v>
      </c>
      <c r="H2705" s="52" t="s">
        <v>13759</v>
      </c>
      <c r="I2705" s="52" t="s">
        <v>13760</v>
      </c>
    </row>
    <row r="2706" spans="1:9" x14ac:dyDescent="0.25">
      <c r="A2706" s="53">
        <v>3530102</v>
      </c>
      <c r="B2706" s="53">
        <v>35</v>
      </c>
      <c r="C2706" s="52" t="s">
        <v>13757</v>
      </c>
      <c r="D2706" s="52" t="s">
        <v>13757</v>
      </c>
      <c r="E2706" s="52" t="s">
        <v>12823</v>
      </c>
      <c r="F2706" s="52" t="s">
        <v>13844</v>
      </c>
      <c r="G2706" s="52">
        <v>3501</v>
      </c>
      <c r="H2706" s="52" t="s">
        <v>13759</v>
      </c>
      <c r="I2706" s="52" t="s">
        <v>13760</v>
      </c>
    </row>
    <row r="2707" spans="1:9" x14ac:dyDescent="0.25">
      <c r="A2707" s="53">
        <v>3530300</v>
      </c>
      <c r="B2707" s="53">
        <v>35</v>
      </c>
      <c r="C2707" s="52" t="s">
        <v>13757</v>
      </c>
      <c r="D2707" s="52" t="s">
        <v>13757</v>
      </c>
      <c r="E2707" s="52" t="s">
        <v>12823</v>
      </c>
      <c r="F2707" s="52" t="s">
        <v>13845</v>
      </c>
      <c r="G2707" s="52">
        <v>3501</v>
      </c>
      <c r="H2707" s="52" t="s">
        <v>13759</v>
      </c>
      <c r="I2707" s="52" t="s">
        <v>13760</v>
      </c>
    </row>
    <row r="2708" spans="1:9" x14ac:dyDescent="0.25">
      <c r="A2708" s="53">
        <v>3530409</v>
      </c>
      <c r="B2708" s="53">
        <v>35</v>
      </c>
      <c r="C2708" s="52" t="s">
        <v>13757</v>
      </c>
      <c r="D2708" s="52" t="s">
        <v>13757</v>
      </c>
      <c r="E2708" s="52" t="s">
        <v>12823</v>
      </c>
      <c r="F2708" s="52" t="s">
        <v>13846</v>
      </c>
      <c r="G2708" s="52">
        <v>3501</v>
      </c>
      <c r="H2708" s="52" t="s">
        <v>13759</v>
      </c>
      <c r="I2708" s="52" t="s">
        <v>13760</v>
      </c>
    </row>
    <row r="2709" spans="1:9" x14ac:dyDescent="0.25">
      <c r="A2709" s="53">
        <v>3531001</v>
      </c>
      <c r="B2709" s="53">
        <v>35</v>
      </c>
      <c r="C2709" s="52" t="s">
        <v>13757</v>
      </c>
      <c r="D2709" s="52" t="s">
        <v>13757</v>
      </c>
      <c r="E2709" s="52" t="s">
        <v>12823</v>
      </c>
      <c r="F2709" s="52" t="s">
        <v>13847</v>
      </c>
      <c r="G2709" s="52">
        <v>3501</v>
      </c>
      <c r="H2709" s="52" t="s">
        <v>13759</v>
      </c>
      <c r="I2709" s="52" t="s">
        <v>13760</v>
      </c>
    </row>
    <row r="2710" spans="1:9" x14ac:dyDescent="0.25">
      <c r="A2710" s="53">
        <v>3531407</v>
      </c>
      <c r="B2710" s="53">
        <v>35</v>
      </c>
      <c r="C2710" s="52" t="s">
        <v>13757</v>
      </c>
      <c r="D2710" s="52" t="s">
        <v>13757</v>
      </c>
      <c r="E2710" s="52" t="s">
        <v>12823</v>
      </c>
      <c r="F2710" s="52" t="s">
        <v>13848</v>
      </c>
      <c r="G2710" s="52">
        <v>3501</v>
      </c>
      <c r="H2710" s="52" t="s">
        <v>13759</v>
      </c>
      <c r="I2710" s="52" t="s">
        <v>13760</v>
      </c>
    </row>
    <row r="2711" spans="1:9" x14ac:dyDescent="0.25">
      <c r="A2711" s="53">
        <v>3531605</v>
      </c>
      <c r="B2711" s="53">
        <v>35</v>
      </c>
      <c r="C2711" s="52" t="s">
        <v>13757</v>
      </c>
      <c r="D2711" s="52" t="s">
        <v>13757</v>
      </c>
      <c r="E2711" s="52" t="s">
        <v>12823</v>
      </c>
      <c r="F2711" s="52" t="s">
        <v>13849</v>
      </c>
      <c r="G2711" s="52">
        <v>3501</v>
      </c>
      <c r="H2711" s="52" t="s">
        <v>13759</v>
      </c>
      <c r="I2711" s="52" t="s">
        <v>13760</v>
      </c>
    </row>
    <row r="2712" spans="1:9" x14ac:dyDescent="0.25">
      <c r="A2712" s="53">
        <v>3532108</v>
      </c>
      <c r="B2712" s="53">
        <v>35</v>
      </c>
      <c r="C2712" s="52" t="s">
        <v>13757</v>
      </c>
      <c r="D2712" s="52" t="s">
        <v>13757</v>
      </c>
      <c r="E2712" s="52" t="s">
        <v>12823</v>
      </c>
      <c r="F2712" s="52" t="s">
        <v>13850</v>
      </c>
      <c r="G2712" s="52">
        <v>3501</v>
      </c>
      <c r="H2712" s="52" t="s">
        <v>13759</v>
      </c>
      <c r="I2712" s="52" t="s">
        <v>13760</v>
      </c>
    </row>
    <row r="2713" spans="1:9" x14ac:dyDescent="0.25">
      <c r="A2713" s="53">
        <v>3532504</v>
      </c>
      <c r="B2713" s="53">
        <v>35</v>
      </c>
      <c r="C2713" s="52" t="s">
        <v>13757</v>
      </c>
      <c r="D2713" s="52" t="s">
        <v>13757</v>
      </c>
      <c r="E2713" s="52" t="s">
        <v>12823</v>
      </c>
      <c r="F2713" s="52" t="s">
        <v>13851</v>
      </c>
      <c r="G2713" s="52">
        <v>3501</v>
      </c>
      <c r="H2713" s="52" t="s">
        <v>13759</v>
      </c>
      <c r="I2713" s="52" t="s">
        <v>13760</v>
      </c>
    </row>
    <row r="2714" spans="1:9" x14ac:dyDescent="0.25">
      <c r="A2714" s="53">
        <v>3532603</v>
      </c>
      <c r="B2714" s="53">
        <v>35</v>
      </c>
      <c r="C2714" s="52" t="s">
        <v>13757</v>
      </c>
      <c r="D2714" s="52" t="s">
        <v>13757</v>
      </c>
      <c r="E2714" s="52" t="s">
        <v>12823</v>
      </c>
      <c r="F2714" s="52" t="s">
        <v>13852</v>
      </c>
      <c r="G2714" s="52">
        <v>3501</v>
      </c>
      <c r="H2714" s="52" t="s">
        <v>13759</v>
      </c>
      <c r="I2714" s="52" t="s">
        <v>13760</v>
      </c>
    </row>
    <row r="2715" spans="1:9" x14ac:dyDescent="0.25">
      <c r="A2715" s="53">
        <v>3532702</v>
      </c>
      <c r="B2715" s="53">
        <v>35</v>
      </c>
      <c r="C2715" s="52" t="s">
        <v>13757</v>
      </c>
      <c r="D2715" s="52" t="s">
        <v>13757</v>
      </c>
      <c r="E2715" s="52" t="s">
        <v>12823</v>
      </c>
      <c r="F2715" s="52" t="s">
        <v>13853</v>
      </c>
      <c r="G2715" s="52">
        <v>3501</v>
      </c>
      <c r="H2715" s="52" t="s">
        <v>13759</v>
      </c>
      <c r="I2715" s="52" t="s">
        <v>13760</v>
      </c>
    </row>
    <row r="2716" spans="1:9" x14ac:dyDescent="0.25">
      <c r="A2716" s="53">
        <v>3532801</v>
      </c>
      <c r="B2716" s="53">
        <v>35</v>
      </c>
      <c r="C2716" s="52" t="s">
        <v>13757</v>
      </c>
      <c r="D2716" s="52" t="s">
        <v>13757</v>
      </c>
      <c r="E2716" s="52" t="s">
        <v>12823</v>
      </c>
      <c r="F2716" s="52" t="s">
        <v>13854</v>
      </c>
      <c r="G2716" s="52">
        <v>3501</v>
      </c>
      <c r="H2716" s="52" t="s">
        <v>13759</v>
      </c>
      <c r="I2716" s="52" t="s">
        <v>13760</v>
      </c>
    </row>
    <row r="2717" spans="1:9" x14ac:dyDescent="0.25">
      <c r="A2717" s="53">
        <v>3532843</v>
      </c>
      <c r="B2717" s="53">
        <v>35</v>
      </c>
      <c r="C2717" s="52" t="s">
        <v>13757</v>
      </c>
      <c r="D2717" s="52" t="s">
        <v>13757</v>
      </c>
      <c r="E2717" s="52" t="s">
        <v>12823</v>
      </c>
      <c r="F2717" s="52" t="s">
        <v>13855</v>
      </c>
      <c r="G2717" s="52">
        <v>3501</v>
      </c>
      <c r="H2717" s="52" t="s">
        <v>13759</v>
      </c>
      <c r="I2717" s="52" t="s">
        <v>13760</v>
      </c>
    </row>
    <row r="2718" spans="1:9" x14ac:dyDescent="0.25">
      <c r="A2718" s="53">
        <v>3532868</v>
      </c>
      <c r="B2718" s="53">
        <v>35</v>
      </c>
      <c r="C2718" s="52" t="s">
        <v>13757</v>
      </c>
      <c r="D2718" s="52" t="s">
        <v>13757</v>
      </c>
      <c r="E2718" s="52" t="s">
        <v>12823</v>
      </c>
      <c r="F2718" s="52" t="s">
        <v>13856</v>
      </c>
      <c r="G2718" s="52">
        <v>3501</v>
      </c>
      <c r="H2718" s="52" t="s">
        <v>13759</v>
      </c>
      <c r="I2718" s="52" t="s">
        <v>13760</v>
      </c>
    </row>
    <row r="2719" spans="1:9" x14ac:dyDescent="0.25">
      <c r="A2719" s="53">
        <v>3533007</v>
      </c>
      <c r="B2719" s="53">
        <v>35</v>
      </c>
      <c r="C2719" s="52" t="s">
        <v>13757</v>
      </c>
      <c r="D2719" s="52" t="s">
        <v>13757</v>
      </c>
      <c r="E2719" s="52" t="s">
        <v>12823</v>
      </c>
      <c r="F2719" s="52" t="s">
        <v>13857</v>
      </c>
      <c r="G2719" s="52">
        <v>3501</v>
      </c>
      <c r="H2719" s="52" t="s">
        <v>13759</v>
      </c>
      <c r="I2719" s="52" t="s">
        <v>13760</v>
      </c>
    </row>
    <row r="2720" spans="1:9" x14ac:dyDescent="0.25">
      <c r="A2720" s="53">
        <v>3533106</v>
      </c>
      <c r="B2720" s="53">
        <v>35</v>
      </c>
      <c r="C2720" s="52" t="s">
        <v>13757</v>
      </c>
      <c r="D2720" s="52" t="s">
        <v>13757</v>
      </c>
      <c r="E2720" s="52" t="s">
        <v>12823</v>
      </c>
      <c r="F2720" s="52" t="s">
        <v>13858</v>
      </c>
      <c r="G2720" s="52">
        <v>3501</v>
      </c>
      <c r="H2720" s="52" t="s">
        <v>13759</v>
      </c>
      <c r="I2720" s="52" t="s">
        <v>13760</v>
      </c>
    </row>
    <row r="2721" spans="1:9" x14ac:dyDescent="0.25">
      <c r="A2721" s="53">
        <v>3533205</v>
      </c>
      <c r="B2721" s="53">
        <v>35</v>
      </c>
      <c r="C2721" s="52" t="s">
        <v>13757</v>
      </c>
      <c r="D2721" s="52" t="s">
        <v>13757</v>
      </c>
      <c r="E2721" s="52" t="s">
        <v>12823</v>
      </c>
      <c r="F2721" s="52" t="s">
        <v>13859</v>
      </c>
      <c r="G2721" s="52">
        <v>3501</v>
      </c>
      <c r="H2721" s="52" t="s">
        <v>13759</v>
      </c>
      <c r="I2721" s="52" t="s">
        <v>13760</v>
      </c>
    </row>
    <row r="2722" spans="1:9" x14ac:dyDescent="0.25">
      <c r="A2722" s="53">
        <v>3533304</v>
      </c>
      <c r="B2722" s="53">
        <v>35</v>
      </c>
      <c r="C2722" s="52" t="s">
        <v>13757</v>
      </c>
      <c r="D2722" s="52" t="s">
        <v>13757</v>
      </c>
      <c r="E2722" s="52" t="s">
        <v>12823</v>
      </c>
      <c r="F2722" s="52" t="s">
        <v>13860</v>
      </c>
      <c r="G2722" s="52">
        <v>3501</v>
      </c>
      <c r="H2722" s="52" t="s">
        <v>13759</v>
      </c>
      <c r="I2722" s="52" t="s">
        <v>13760</v>
      </c>
    </row>
    <row r="2723" spans="1:9" x14ac:dyDescent="0.25">
      <c r="A2723" s="53">
        <v>3534005</v>
      </c>
      <c r="B2723" s="53">
        <v>35</v>
      </c>
      <c r="C2723" s="52" t="s">
        <v>13757</v>
      </c>
      <c r="D2723" s="52" t="s">
        <v>13757</v>
      </c>
      <c r="E2723" s="52" t="s">
        <v>12823</v>
      </c>
      <c r="F2723" s="52" t="s">
        <v>13861</v>
      </c>
      <c r="G2723" s="52">
        <v>3501</v>
      </c>
      <c r="H2723" s="52" t="s">
        <v>13759</v>
      </c>
      <c r="I2723" s="52" t="s">
        <v>13760</v>
      </c>
    </row>
    <row r="2724" spans="1:9" x14ac:dyDescent="0.25">
      <c r="A2724" s="53">
        <v>3534203</v>
      </c>
      <c r="B2724" s="53">
        <v>35</v>
      </c>
      <c r="C2724" s="52" t="s">
        <v>13757</v>
      </c>
      <c r="D2724" s="52" t="s">
        <v>13757</v>
      </c>
      <c r="E2724" s="52" t="s">
        <v>12823</v>
      </c>
      <c r="F2724" s="52" t="s">
        <v>13862</v>
      </c>
      <c r="G2724" s="52">
        <v>3501</v>
      </c>
      <c r="H2724" s="52" t="s">
        <v>13759</v>
      </c>
      <c r="I2724" s="52" t="s">
        <v>13760</v>
      </c>
    </row>
    <row r="2725" spans="1:9" x14ac:dyDescent="0.25">
      <c r="A2725" s="53">
        <v>3534609</v>
      </c>
      <c r="B2725" s="53">
        <v>35</v>
      </c>
      <c r="C2725" s="52" t="s">
        <v>13757</v>
      </c>
      <c r="D2725" s="52" t="s">
        <v>13757</v>
      </c>
      <c r="E2725" s="52" t="s">
        <v>12823</v>
      </c>
      <c r="F2725" s="52" t="s">
        <v>13863</v>
      </c>
      <c r="G2725" s="52">
        <v>3501</v>
      </c>
      <c r="H2725" s="52" t="s">
        <v>13759</v>
      </c>
      <c r="I2725" s="52" t="s">
        <v>13760</v>
      </c>
    </row>
    <row r="2726" spans="1:9" x14ac:dyDescent="0.25">
      <c r="A2726" s="53">
        <v>3534757</v>
      </c>
      <c r="B2726" s="53">
        <v>35</v>
      </c>
      <c r="C2726" s="52" t="s">
        <v>13757</v>
      </c>
      <c r="D2726" s="52" t="s">
        <v>13757</v>
      </c>
      <c r="E2726" s="52" t="s">
        <v>12823</v>
      </c>
      <c r="F2726" s="52" t="s">
        <v>13864</v>
      </c>
      <c r="G2726" s="52">
        <v>3501</v>
      </c>
      <c r="H2726" s="52" t="s">
        <v>13759</v>
      </c>
      <c r="I2726" s="52" t="s">
        <v>13760</v>
      </c>
    </row>
    <row r="2727" spans="1:9" x14ac:dyDescent="0.25">
      <c r="A2727" s="53">
        <v>3534807</v>
      </c>
      <c r="B2727" s="53">
        <v>35</v>
      </c>
      <c r="C2727" s="52" t="s">
        <v>13757</v>
      </c>
      <c r="D2727" s="52" t="s">
        <v>13757</v>
      </c>
      <c r="E2727" s="52" t="s">
        <v>12823</v>
      </c>
      <c r="F2727" s="52" t="s">
        <v>13865</v>
      </c>
      <c r="G2727" s="52">
        <v>3501</v>
      </c>
      <c r="H2727" s="52" t="s">
        <v>13759</v>
      </c>
      <c r="I2727" s="52" t="s">
        <v>13760</v>
      </c>
    </row>
    <row r="2728" spans="1:9" x14ac:dyDescent="0.25">
      <c r="A2728" s="53">
        <v>3534906</v>
      </c>
      <c r="B2728" s="53">
        <v>35</v>
      </c>
      <c r="C2728" s="52" t="s">
        <v>13757</v>
      </c>
      <c r="D2728" s="52" t="s">
        <v>13757</v>
      </c>
      <c r="E2728" s="52" t="s">
        <v>12823</v>
      </c>
      <c r="F2728" s="52" t="s">
        <v>13866</v>
      </c>
      <c r="G2728" s="52">
        <v>3501</v>
      </c>
      <c r="H2728" s="52" t="s">
        <v>13759</v>
      </c>
      <c r="I2728" s="52" t="s">
        <v>13760</v>
      </c>
    </row>
    <row r="2729" spans="1:9" x14ac:dyDescent="0.25">
      <c r="A2729" s="53">
        <v>3535002</v>
      </c>
      <c r="B2729" s="53">
        <v>35</v>
      </c>
      <c r="C2729" s="52" t="s">
        <v>13757</v>
      </c>
      <c r="D2729" s="52" t="s">
        <v>13757</v>
      </c>
      <c r="E2729" s="52" t="s">
        <v>12823</v>
      </c>
      <c r="F2729" s="52" t="s">
        <v>12490</v>
      </c>
      <c r="G2729" s="52">
        <v>3501</v>
      </c>
      <c r="H2729" s="52" t="s">
        <v>13759</v>
      </c>
      <c r="I2729" s="52" t="s">
        <v>13760</v>
      </c>
    </row>
    <row r="2730" spans="1:9" x14ac:dyDescent="0.25">
      <c r="A2730" s="53">
        <v>3535200</v>
      </c>
      <c r="B2730" s="53">
        <v>35</v>
      </c>
      <c r="C2730" s="52" t="s">
        <v>13757</v>
      </c>
      <c r="D2730" s="52" t="s">
        <v>13757</v>
      </c>
      <c r="E2730" s="52" t="s">
        <v>12823</v>
      </c>
      <c r="F2730" s="52" t="s">
        <v>13867</v>
      </c>
      <c r="G2730" s="52">
        <v>3501</v>
      </c>
      <c r="H2730" s="52" t="s">
        <v>13759</v>
      </c>
      <c r="I2730" s="52" t="s">
        <v>13760</v>
      </c>
    </row>
    <row r="2731" spans="1:9" x14ac:dyDescent="0.25">
      <c r="A2731" s="53">
        <v>3535408</v>
      </c>
      <c r="B2731" s="53">
        <v>35</v>
      </c>
      <c r="C2731" s="52" t="s">
        <v>13757</v>
      </c>
      <c r="D2731" s="52" t="s">
        <v>13757</v>
      </c>
      <c r="E2731" s="52" t="s">
        <v>12823</v>
      </c>
      <c r="F2731" s="52" t="s">
        <v>13868</v>
      </c>
      <c r="G2731" s="52">
        <v>3501</v>
      </c>
      <c r="H2731" s="52" t="s">
        <v>13759</v>
      </c>
      <c r="I2731" s="52" t="s">
        <v>13760</v>
      </c>
    </row>
    <row r="2732" spans="1:9" x14ac:dyDescent="0.25">
      <c r="A2732" s="53">
        <v>3535903</v>
      </c>
      <c r="B2732" s="53">
        <v>35</v>
      </c>
      <c r="C2732" s="52" t="s">
        <v>13757</v>
      </c>
      <c r="D2732" s="52" t="s">
        <v>13757</v>
      </c>
      <c r="E2732" s="52" t="s">
        <v>12823</v>
      </c>
      <c r="F2732" s="52" t="s">
        <v>13869</v>
      </c>
      <c r="G2732" s="52">
        <v>3501</v>
      </c>
      <c r="H2732" s="52" t="s">
        <v>13759</v>
      </c>
      <c r="I2732" s="52" t="s">
        <v>13760</v>
      </c>
    </row>
    <row r="2733" spans="1:9" x14ac:dyDescent="0.25">
      <c r="A2733" s="53">
        <v>3536000</v>
      </c>
      <c r="B2733" s="53">
        <v>35</v>
      </c>
      <c r="C2733" s="52" t="s">
        <v>13757</v>
      </c>
      <c r="D2733" s="52" t="s">
        <v>13757</v>
      </c>
      <c r="E2733" s="52" t="s">
        <v>12823</v>
      </c>
      <c r="F2733" s="52" t="s">
        <v>13870</v>
      </c>
      <c r="G2733" s="52">
        <v>3501</v>
      </c>
      <c r="H2733" s="52" t="s">
        <v>13759</v>
      </c>
      <c r="I2733" s="52" t="s">
        <v>13760</v>
      </c>
    </row>
    <row r="2734" spans="1:9" x14ac:dyDescent="0.25">
      <c r="A2734" s="53">
        <v>3536257</v>
      </c>
      <c r="B2734" s="53">
        <v>35</v>
      </c>
      <c r="C2734" s="52" t="s">
        <v>13757</v>
      </c>
      <c r="D2734" s="52" t="s">
        <v>13757</v>
      </c>
      <c r="E2734" s="52" t="s">
        <v>12823</v>
      </c>
      <c r="F2734" s="52" t="s">
        <v>13871</v>
      </c>
      <c r="G2734" s="52">
        <v>3501</v>
      </c>
      <c r="H2734" s="52" t="s">
        <v>13759</v>
      </c>
      <c r="I2734" s="52" t="s">
        <v>13760</v>
      </c>
    </row>
    <row r="2735" spans="1:9" x14ac:dyDescent="0.25">
      <c r="A2735" s="53">
        <v>3536406</v>
      </c>
      <c r="B2735" s="53">
        <v>35</v>
      </c>
      <c r="C2735" s="52" t="s">
        <v>13757</v>
      </c>
      <c r="D2735" s="52" t="s">
        <v>13757</v>
      </c>
      <c r="E2735" s="52" t="s">
        <v>12823</v>
      </c>
      <c r="F2735" s="52" t="s">
        <v>13872</v>
      </c>
      <c r="G2735" s="52">
        <v>3501</v>
      </c>
      <c r="H2735" s="52" t="s">
        <v>13759</v>
      </c>
      <c r="I2735" s="52" t="s">
        <v>13760</v>
      </c>
    </row>
    <row r="2736" spans="1:9" x14ac:dyDescent="0.25">
      <c r="A2736" s="53">
        <v>3536604</v>
      </c>
      <c r="B2736" s="53">
        <v>35</v>
      </c>
      <c r="C2736" s="52" t="s">
        <v>13757</v>
      </c>
      <c r="D2736" s="52" t="s">
        <v>13757</v>
      </c>
      <c r="E2736" s="52" t="s">
        <v>12823</v>
      </c>
      <c r="F2736" s="52" t="s">
        <v>13873</v>
      </c>
      <c r="G2736" s="52">
        <v>3501</v>
      </c>
      <c r="H2736" s="52" t="s">
        <v>13759</v>
      </c>
      <c r="I2736" s="52" t="s">
        <v>13760</v>
      </c>
    </row>
    <row r="2737" spans="1:9" x14ac:dyDescent="0.25">
      <c r="A2737" s="53">
        <v>3536901</v>
      </c>
      <c r="B2737" s="53">
        <v>35</v>
      </c>
      <c r="C2737" s="52" t="s">
        <v>13757</v>
      </c>
      <c r="D2737" s="52" t="s">
        <v>13757</v>
      </c>
      <c r="E2737" s="52" t="s">
        <v>12823</v>
      </c>
      <c r="F2737" s="52" t="s">
        <v>13874</v>
      </c>
      <c r="G2737" s="52">
        <v>3501</v>
      </c>
      <c r="H2737" s="52" t="s">
        <v>13759</v>
      </c>
      <c r="I2737" s="52" t="s">
        <v>13760</v>
      </c>
    </row>
    <row r="2738" spans="1:9" x14ac:dyDescent="0.25">
      <c r="A2738" s="53">
        <v>3537305</v>
      </c>
      <c r="B2738" s="53">
        <v>35</v>
      </c>
      <c r="C2738" s="52" t="s">
        <v>13757</v>
      </c>
      <c r="D2738" s="52" t="s">
        <v>13757</v>
      </c>
      <c r="E2738" s="52" t="s">
        <v>12823</v>
      </c>
      <c r="F2738" s="52" t="s">
        <v>13875</v>
      </c>
      <c r="G2738" s="52">
        <v>3501</v>
      </c>
      <c r="H2738" s="52" t="s">
        <v>13759</v>
      </c>
      <c r="I2738" s="52" t="s">
        <v>13760</v>
      </c>
    </row>
    <row r="2739" spans="1:9" x14ac:dyDescent="0.25">
      <c r="A2739" s="53">
        <v>3537404</v>
      </c>
      <c r="B2739" s="53">
        <v>35</v>
      </c>
      <c r="C2739" s="52" t="s">
        <v>13757</v>
      </c>
      <c r="D2739" s="52" t="s">
        <v>13757</v>
      </c>
      <c r="E2739" s="52" t="s">
        <v>12823</v>
      </c>
      <c r="F2739" s="52" t="s">
        <v>13876</v>
      </c>
      <c r="G2739" s="52">
        <v>3501</v>
      </c>
      <c r="H2739" s="52" t="s">
        <v>13759</v>
      </c>
      <c r="I2739" s="52" t="s">
        <v>13760</v>
      </c>
    </row>
    <row r="2740" spans="1:9" x14ac:dyDescent="0.25">
      <c r="A2740" s="53">
        <v>3537701</v>
      </c>
      <c r="B2740" s="53">
        <v>35</v>
      </c>
      <c r="C2740" s="52" t="s">
        <v>13757</v>
      </c>
      <c r="D2740" s="52" t="s">
        <v>13757</v>
      </c>
      <c r="E2740" s="52" t="s">
        <v>12823</v>
      </c>
      <c r="F2740" s="52" t="s">
        <v>13877</v>
      </c>
      <c r="G2740" s="52">
        <v>3501</v>
      </c>
      <c r="H2740" s="52" t="s">
        <v>13759</v>
      </c>
      <c r="I2740" s="52" t="s">
        <v>13760</v>
      </c>
    </row>
    <row r="2741" spans="1:9" x14ac:dyDescent="0.25">
      <c r="A2741" s="53">
        <v>3539608</v>
      </c>
      <c r="B2741" s="53">
        <v>35</v>
      </c>
      <c r="C2741" s="52" t="s">
        <v>13757</v>
      </c>
      <c r="D2741" s="52" t="s">
        <v>13757</v>
      </c>
      <c r="E2741" s="52" t="s">
        <v>12823</v>
      </c>
      <c r="F2741" s="52" t="s">
        <v>12813</v>
      </c>
      <c r="G2741" s="52">
        <v>3501</v>
      </c>
      <c r="H2741" s="52" t="s">
        <v>13759</v>
      </c>
      <c r="I2741" s="52" t="s">
        <v>13760</v>
      </c>
    </row>
    <row r="2742" spans="1:9" x14ac:dyDescent="0.25">
      <c r="A2742" s="53">
        <v>3539905</v>
      </c>
      <c r="B2742" s="53">
        <v>35</v>
      </c>
      <c r="C2742" s="52" t="s">
        <v>13757</v>
      </c>
      <c r="D2742" s="52" t="s">
        <v>13757</v>
      </c>
      <c r="E2742" s="52" t="s">
        <v>12823</v>
      </c>
      <c r="F2742" s="52" t="s">
        <v>13878</v>
      </c>
      <c r="G2742" s="52">
        <v>3501</v>
      </c>
      <c r="H2742" s="52" t="s">
        <v>13759</v>
      </c>
      <c r="I2742" s="52" t="s">
        <v>13760</v>
      </c>
    </row>
    <row r="2743" spans="1:9" x14ac:dyDescent="0.25">
      <c r="A2743" s="53">
        <v>3540259</v>
      </c>
      <c r="B2743" s="53">
        <v>35</v>
      </c>
      <c r="C2743" s="52" t="s">
        <v>13757</v>
      </c>
      <c r="D2743" s="52" t="s">
        <v>13757</v>
      </c>
      <c r="E2743" s="52" t="s">
        <v>12823</v>
      </c>
      <c r="F2743" s="52" t="s">
        <v>13879</v>
      </c>
      <c r="G2743" s="52">
        <v>3501</v>
      </c>
      <c r="H2743" s="52" t="s">
        <v>13759</v>
      </c>
      <c r="I2743" s="52" t="s">
        <v>13760</v>
      </c>
    </row>
    <row r="2744" spans="1:9" x14ac:dyDescent="0.25">
      <c r="A2744" s="53">
        <v>3540309</v>
      </c>
      <c r="B2744" s="53">
        <v>35</v>
      </c>
      <c r="C2744" s="52" t="s">
        <v>13757</v>
      </c>
      <c r="D2744" s="52" t="s">
        <v>13757</v>
      </c>
      <c r="E2744" s="52" t="s">
        <v>12823</v>
      </c>
      <c r="F2744" s="52" t="s">
        <v>13880</v>
      </c>
      <c r="G2744" s="52">
        <v>3501</v>
      </c>
      <c r="H2744" s="52" t="s">
        <v>13759</v>
      </c>
      <c r="I2744" s="52" t="s">
        <v>13760</v>
      </c>
    </row>
    <row r="2745" spans="1:9" x14ac:dyDescent="0.25">
      <c r="A2745" s="53">
        <v>3540408</v>
      </c>
      <c r="B2745" s="53">
        <v>35</v>
      </c>
      <c r="C2745" s="52" t="s">
        <v>13757</v>
      </c>
      <c r="D2745" s="52" t="s">
        <v>13757</v>
      </c>
      <c r="E2745" s="52" t="s">
        <v>12823</v>
      </c>
      <c r="F2745" s="52" t="s">
        <v>13881</v>
      </c>
      <c r="G2745" s="52">
        <v>3501</v>
      </c>
      <c r="H2745" s="52" t="s">
        <v>13759</v>
      </c>
      <c r="I2745" s="52" t="s">
        <v>13760</v>
      </c>
    </row>
    <row r="2746" spans="1:9" x14ac:dyDescent="0.25">
      <c r="A2746" s="53">
        <v>3540804</v>
      </c>
      <c r="B2746" s="53">
        <v>35</v>
      </c>
      <c r="C2746" s="52" t="s">
        <v>13757</v>
      </c>
      <c r="D2746" s="52" t="s">
        <v>13757</v>
      </c>
      <c r="E2746" s="52" t="s">
        <v>12823</v>
      </c>
      <c r="F2746" s="52" t="s">
        <v>13882</v>
      </c>
      <c r="G2746" s="52">
        <v>3501</v>
      </c>
      <c r="H2746" s="52" t="s">
        <v>13759</v>
      </c>
      <c r="I2746" s="52" t="s">
        <v>13760</v>
      </c>
    </row>
    <row r="2747" spans="1:9" x14ac:dyDescent="0.25">
      <c r="A2747" s="53">
        <v>3540853</v>
      </c>
      <c r="B2747" s="53">
        <v>35</v>
      </c>
      <c r="C2747" s="52" t="s">
        <v>13757</v>
      </c>
      <c r="D2747" s="52" t="s">
        <v>13757</v>
      </c>
      <c r="E2747" s="52" t="s">
        <v>12823</v>
      </c>
      <c r="F2747" s="52" t="s">
        <v>13883</v>
      </c>
      <c r="G2747" s="52">
        <v>3501</v>
      </c>
      <c r="H2747" s="52" t="s">
        <v>13759</v>
      </c>
      <c r="I2747" s="52" t="s">
        <v>13760</v>
      </c>
    </row>
    <row r="2748" spans="1:9" x14ac:dyDescent="0.25">
      <c r="A2748" s="53">
        <v>3550704</v>
      </c>
      <c r="B2748" s="53">
        <v>35</v>
      </c>
      <c r="C2748" s="52" t="s">
        <v>13757</v>
      </c>
      <c r="D2748" s="52" t="s">
        <v>13757</v>
      </c>
      <c r="E2748" s="52" t="s">
        <v>12823</v>
      </c>
      <c r="F2748" s="52" t="s">
        <v>13884</v>
      </c>
      <c r="G2748" s="52">
        <v>3503</v>
      </c>
      <c r="H2748" s="52" t="s">
        <v>13885</v>
      </c>
      <c r="I2748" s="52" t="s">
        <v>13886</v>
      </c>
    </row>
    <row r="2749" spans="1:9" x14ac:dyDescent="0.25">
      <c r="A2749" s="53">
        <v>3550803</v>
      </c>
      <c r="B2749" s="53">
        <v>35</v>
      </c>
      <c r="C2749" s="52" t="s">
        <v>13757</v>
      </c>
      <c r="D2749" s="52" t="s">
        <v>13757</v>
      </c>
      <c r="E2749" s="52" t="s">
        <v>12823</v>
      </c>
      <c r="F2749" s="52" t="s">
        <v>13887</v>
      </c>
      <c r="G2749" s="52">
        <v>3503</v>
      </c>
      <c r="H2749" s="52" t="s">
        <v>13885</v>
      </c>
      <c r="I2749" s="52" t="s">
        <v>13886</v>
      </c>
    </row>
    <row r="2750" spans="1:9" x14ac:dyDescent="0.25">
      <c r="A2750" s="53">
        <v>3551009</v>
      </c>
      <c r="B2750" s="53">
        <v>35</v>
      </c>
      <c r="C2750" s="52" t="s">
        <v>13757</v>
      </c>
      <c r="D2750" s="52" t="s">
        <v>13757</v>
      </c>
      <c r="E2750" s="52" t="s">
        <v>12823</v>
      </c>
      <c r="F2750" s="52" t="s">
        <v>11386</v>
      </c>
      <c r="G2750" s="52">
        <v>3503</v>
      </c>
      <c r="H2750" s="52" t="s">
        <v>13885</v>
      </c>
      <c r="I2750" s="52" t="s">
        <v>13886</v>
      </c>
    </row>
    <row r="2751" spans="1:9" x14ac:dyDescent="0.25">
      <c r="A2751" s="53">
        <v>3551108</v>
      </c>
      <c r="B2751" s="53">
        <v>35</v>
      </c>
      <c r="C2751" s="52" t="s">
        <v>13757</v>
      </c>
      <c r="D2751" s="52" t="s">
        <v>13757</v>
      </c>
      <c r="E2751" s="52" t="s">
        <v>12823</v>
      </c>
      <c r="F2751" s="52" t="s">
        <v>13888</v>
      </c>
      <c r="G2751" s="52">
        <v>3503</v>
      </c>
      <c r="H2751" s="52" t="s">
        <v>13885</v>
      </c>
      <c r="I2751" s="52" t="s">
        <v>13886</v>
      </c>
    </row>
    <row r="2752" spans="1:9" x14ac:dyDescent="0.25">
      <c r="A2752" s="53">
        <v>3551603</v>
      </c>
      <c r="B2752" s="53">
        <v>35</v>
      </c>
      <c r="C2752" s="52" t="s">
        <v>13757</v>
      </c>
      <c r="D2752" s="52" t="s">
        <v>13757</v>
      </c>
      <c r="E2752" s="52" t="s">
        <v>12823</v>
      </c>
      <c r="F2752" s="52" t="s">
        <v>13889</v>
      </c>
      <c r="G2752" s="52">
        <v>3503</v>
      </c>
      <c r="H2752" s="52" t="s">
        <v>13885</v>
      </c>
      <c r="I2752" s="52" t="s">
        <v>13886</v>
      </c>
    </row>
    <row r="2753" spans="1:9" x14ac:dyDescent="0.25">
      <c r="A2753" s="53">
        <v>3552106</v>
      </c>
      <c r="B2753" s="53">
        <v>35</v>
      </c>
      <c r="C2753" s="52" t="s">
        <v>13757</v>
      </c>
      <c r="D2753" s="52" t="s">
        <v>13757</v>
      </c>
      <c r="E2753" s="52" t="s">
        <v>12823</v>
      </c>
      <c r="F2753" s="52" t="s">
        <v>13890</v>
      </c>
      <c r="G2753" s="52">
        <v>3503</v>
      </c>
      <c r="H2753" s="52" t="s">
        <v>13885</v>
      </c>
      <c r="I2753" s="52" t="s">
        <v>13886</v>
      </c>
    </row>
    <row r="2754" spans="1:9" x14ac:dyDescent="0.25">
      <c r="A2754" s="53">
        <v>3552205</v>
      </c>
      <c r="B2754" s="53">
        <v>35</v>
      </c>
      <c r="C2754" s="52" t="s">
        <v>13757</v>
      </c>
      <c r="D2754" s="52" t="s">
        <v>13757</v>
      </c>
      <c r="E2754" s="52" t="s">
        <v>12823</v>
      </c>
      <c r="F2754" s="52" t="s">
        <v>13891</v>
      </c>
      <c r="G2754" s="52">
        <v>3503</v>
      </c>
      <c r="H2754" s="52" t="s">
        <v>13885</v>
      </c>
      <c r="I2754" s="52" t="s">
        <v>13886</v>
      </c>
    </row>
    <row r="2755" spans="1:9" x14ac:dyDescent="0.25">
      <c r="A2755" s="53">
        <v>3552403</v>
      </c>
      <c r="B2755" s="53">
        <v>35</v>
      </c>
      <c r="C2755" s="52" t="s">
        <v>13757</v>
      </c>
      <c r="D2755" s="52" t="s">
        <v>13757</v>
      </c>
      <c r="E2755" s="52" t="s">
        <v>12823</v>
      </c>
      <c r="F2755" s="52" t="s">
        <v>13892</v>
      </c>
      <c r="G2755" s="52">
        <v>3503</v>
      </c>
      <c r="H2755" s="52" t="s">
        <v>13885</v>
      </c>
      <c r="I2755" s="52" t="s">
        <v>13886</v>
      </c>
    </row>
    <row r="2756" spans="1:9" x14ac:dyDescent="0.25">
      <c r="A2756" s="53">
        <v>3552502</v>
      </c>
      <c r="B2756" s="53">
        <v>35</v>
      </c>
      <c r="C2756" s="52" t="s">
        <v>13757</v>
      </c>
      <c r="D2756" s="52" t="s">
        <v>13757</v>
      </c>
      <c r="E2756" s="52" t="s">
        <v>12823</v>
      </c>
      <c r="F2756" s="52" t="s">
        <v>13893</v>
      </c>
      <c r="G2756" s="52">
        <v>3503</v>
      </c>
      <c r="H2756" s="52" t="s">
        <v>13885</v>
      </c>
      <c r="I2756" s="52" t="s">
        <v>13886</v>
      </c>
    </row>
    <row r="2757" spans="1:9" x14ac:dyDescent="0.25">
      <c r="A2757" s="53">
        <v>3552809</v>
      </c>
      <c r="B2757" s="53">
        <v>35</v>
      </c>
      <c r="C2757" s="52" t="s">
        <v>13757</v>
      </c>
      <c r="D2757" s="52" t="s">
        <v>13757</v>
      </c>
      <c r="E2757" s="52" t="s">
        <v>12823</v>
      </c>
      <c r="F2757" s="52" t="s">
        <v>13894</v>
      </c>
      <c r="G2757" s="52">
        <v>3503</v>
      </c>
      <c r="H2757" s="52" t="s">
        <v>13885</v>
      </c>
      <c r="I2757" s="52" t="s">
        <v>13886</v>
      </c>
    </row>
    <row r="2758" spans="1:9" x14ac:dyDescent="0.25">
      <c r="A2758" s="53">
        <v>3553302</v>
      </c>
      <c r="B2758" s="53">
        <v>35</v>
      </c>
      <c r="C2758" s="52" t="s">
        <v>13757</v>
      </c>
      <c r="D2758" s="52" t="s">
        <v>13757</v>
      </c>
      <c r="E2758" s="52" t="s">
        <v>12823</v>
      </c>
      <c r="F2758" s="52" t="s">
        <v>13895</v>
      </c>
      <c r="G2758" s="52">
        <v>3503</v>
      </c>
      <c r="H2758" s="52" t="s">
        <v>13885</v>
      </c>
      <c r="I2758" s="52" t="s">
        <v>13886</v>
      </c>
    </row>
    <row r="2759" spans="1:9" x14ac:dyDescent="0.25">
      <c r="A2759" s="53">
        <v>3553500</v>
      </c>
      <c r="B2759" s="53">
        <v>35</v>
      </c>
      <c r="C2759" s="52" t="s">
        <v>13757</v>
      </c>
      <c r="D2759" s="52" t="s">
        <v>13757</v>
      </c>
      <c r="E2759" s="52" t="s">
        <v>12823</v>
      </c>
      <c r="F2759" s="52" t="s">
        <v>13375</v>
      </c>
      <c r="G2759" s="52">
        <v>3503</v>
      </c>
      <c r="H2759" s="52" t="s">
        <v>13885</v>
      </c>
      <c r="I2759" s="52" t="s">
        <v>13886</v>
      </c>
    </row>
    <row r="2760" spans="1:9" x14ac:dyDescent="0.25">
      <c r="A2760" s="53">
        <v>3553609</v>
      </c>
      <c r="B2760" s="53">
        <v>35</v>
      </c>
      <c r="C2760" s="52" t="s">
        <v>13757</v>
      </c>
      <c r="D2760" s="52" t="s">
        <v>13757</v>
      </c>
      <c r="E2760" s="52" t="s">
        <v>12823</v>
      </c>
      <c r="F2760" s="52" t="s">
        <v>13896</v>
      </c>
      <c r="G2760" s="52">
        <v>3503</v>
      </c>
      <c r="H2760" s="52" t="s">
        <v>13885</v>
      </c>
      <c r="I2760" s="52" t="s">
        <v>13886</v>
      </c>
    </row>
    <row r="2761" spans="1:9" x14ac:dyDescent="0.25">
      <c r="A2761" s="53">
        <v>3554003</v>
      </c>
      <c r="B2761" s="53">
        <v>35</v>
      </c>
      <c r="C2761" s="52" t="s">
        <v>13757</v>
      </c>
      <c r="D2761" s="52" t="s">
        <v>13757</v>
      </c>
      <c r="E2761" s="52" t="s">
        <v>12823</v>
      </c>
      <c r="F2761" s="52" t="s">
        <v>13897</v>
      </c>
      <c r="G2761" s="52">
        <v>3503</v>
      </c>
      <c r="H2761" s="52" t="s">
        <v>13885</v>
      </c>
      <c r="I2761" s="52" t="s">
        <v>13886</v>
      </c>
    </row>
    <row r="2762" spans="1:9" x14ac:dyDescent="0.25">
      <c r="A2762" s="53">
        <v>3554508</v>
      </c>
      <c r="B2762" s="53">
        <v>35</v>
      </c>
      <c r="C2762" s="52" t="s">
        <v>13757</v>
      </c>
      <c r="D2762" s="52" t="s">
        <v>13757</v>
      </c>
      <c r="E2762" s="52" t="s">
        <v>12823</v>
      </c>
      <c r="F2762" s="52" t="s">
        <v>13898</v>
      </c>
      <c r="G2762" s="52">
        <v>3503</v>
      </c>
      <c r="H2762" s="52" t="s">
        <v>13885</v>
      </c>
      <c r="I2762" s="52" t="s">
        <v>13886</v>
      </c>
    </row>
    <row r="2763" spans="1:9" x14ac:dyDescent="0.25">
      <c r="A2763" s="53">
        <v>3554656</v>
      </c>
      <c r="B2763" s="53">
        <v>35</v>
      </c>
      <c r="C2763" s="52" t="s">
        <v>13757</v>
      </c>
      <c r="D2763" s="52" t="s">
        <v>13757</v>
      </c>
      <c r="E2763" s="52" t="s">
        <v>12823</v>
      </c>
      <c r="F2763" s="52" t="s">
        <v>13899</v>
      </c>
      <c r="G2763" s="52">
        <v>3503</v>
      </c>
      <c r="H2763" s="52" t="s">
        <v>13885</v>
      </c>
      <c r="I2763" s="52" t="s">
        <v>13886</v>
      </c>
    </row>
    <row r="2764" spans="1:9" x14ac:dyDescent="0.25">
      <c r="A2764" s="53">
        <v>3554706</v>
      </c>
      <c r="B2764" s="53">
        <v>35</v>
      </c>
      <c r="C2764" s="52" t="s">
        <v>13757</v>
      </c>
      <c r="D2764" s="52" t="s">
        <v>13757</v>
      </c>
      <c r="E2764" s="52" t="s">
        <v>12823</v>
      </c>
      <c r="F2764" s="52" t="s">
        <v>13900</v>
      </c>
      <c r="G2764" s="52">
        <v>3503</v>
      </c>
      <c r="H2764" s="52" t="s">
        <v>13885</v>
      </c>
      <c r="I2764" s="52" t="s">
        <v>13886</v>
      </c>
    </row>
    <row r="2765" spans="1:9" x14ac:dyDescent="0.25">
      <c r="A2765" s="53">
        <v>3554953</v>
      </c>
      <c r="B2765" s="53">
        <v>35</v>
      </c>
      <c r="C2765" s="52" t="s">
        <v>13757</v>
      </c>
      <c r="D2765" s="52" t="s">
        <v>13757</v>
      </c>
      <c r="E2765" s="52" t="s">
        <v>12823</v>
      </c>
      <c r="F2765" s="52" t="s">
        <v>13901</v>
      </c>
      <c r="G2765" s="52">
        <v>3503</v>
      </c>
      <c r="H2765" s="52" t="s">
        <v>13885</v>
      </c>
      <c r="I2765" s="52" t="s">
        <v>13886</v>
      </c>
    </row>
    <row r="2766" spans="1:9" x14ac:dyDescent="0.25">
      <c r="A2766" s="53">
        <v>3556206</v>
      </c>
      <c r="B2766" s="53">
        <v>35</v>
      </c>
      <c r="C2766" s="52" t="s">
        <v>13757</v>
      </c>
      <c r="D2766" s="52" t="s">
        <v>13757</v>
      </c>
      <c r="E2766" s="52" t="s">
        <v>12823</v>
      </c>
      <c r="F2766" s="52" t="s">
        <v>13902</v>
      </c>
      <c r="G2766" s="52">
        <v>3503</v>
      </c>
      <c r="H2766" s="52" t="s">
        <v>13885</v>
      </c>
      <c r="I2766" s="52" t="s">
        <v>13886</v>
      </c>
    </row>
    <row r="2767" spans="1:9" x14ac:dyDescent="0.25">
      <c r="A2767" s="53">
        <v>3556354</v>
      </c>
      <c r="B2767" s="53">
        <v>35</v>
      </c>
      <c r="C2767" s="52" t="s">
        <v>13757</v>
      </c>
      <c r="D2767" s="52" t="s">
        <v>13757</v>
      </c>
      <c r="E2767" s="52" t="s">
        <v>12823</v>
      </c>
      <c r="F2767" s="52" t="s">
        <v>13903</v>
      </c>
      <c r="G2767" s="52">
        <v>3503</v>
      </c>
      <c r="H2767" s="52" t="s">
        <v>13885</v>
      </c>
      <c r="I2767" s="52" t="s">
        <v>13886</v>
      </c>
    </row>
    <row r="2768" spans="1:9" x14ac:dyDescent="0.25">
      <c r="A2768" s="53">
        <v>3556404</v>
      </c>
      <c r="B2768" s="53">
        <v>35</v>
      </c>
      <c r="C2768" s="52" t="s">
        <v>13757</v>
      </c>
      <c r="D2768" s="52" t="s">
        <v>13757</v>
      </c>
      <c r="E2768" s="52" t="s">
        <v>12823</v>
      </c>
      <c r="F2768" s="52" t="s">
        <v>13904</v>
      </c>
      <c r="G2768" s="52">
        <v>3503</v>
      </c>
      <c r="H2768" s="52" t="s">
        <v>13885</v>
      </c>
      <c r="I2768" s="52" t="s">
        <v>13886</v>
      </c>
    </row>
    <row r="2769" spans="1:9" x14ac:dyDescent="0.25">
      <c r="A2769" s="53">
        <v>3556453</v>
      </c>
      <c r="B2769" s="53">
        <v>35</v>
      </c>
      <c r="C2769" s="52" t="s">
        <v>13757</v>
      </c>
      <c r="D2769" s="52" t="s">
        <v>13757</v>
      </c>
      <c r="E2769" s="52" t="s">
        <v>12823</v>
      </c>
      <c r="F2769" s="52" t="s">
        <v>13905</v>
      </c>
      <c r="G2769" s="52">
        <v>3503</v>
      </c>
      <c r="H2769" s="52" t="s">
        <v>13885</v>
      </c>
      <c r="I2769" s="52" t="s">
        <v>13886</v>
      </c>
    </row>
    <row r="2770" spans="1:9" x14ac:dyDescent="0.25">
      <c r="A2770" s="53">
        <v>3556503</v>
      </c>
      <c r="B2770" s="53">
        <v>35</v>
      </c>
      <c r="C2770" s="52" t="s">
        <v>13757</v>
      </c>
      <c r="D2770" s="52" t="s">
        <v>13757</v>
      </c>
      <c r="E2770" s="52" t="s">
        <v>12823</v>
      </c>
      <c r="F2770" s="52" t="s">
        <v>13906</v>
      </c>
      <c r="G2770" s="52">
        <v>3503</v>
      </c>
      <c r="H2770" s="52" t="s">
        <v>13885</v>
      </c>
      <c r="I2770" s="52" t="s">
        <v>13886</v>
      </c>
    </row>
    <row r="2771" spans="1:9" x14ac:dyDescent="0.25">
      <c r="A2771" s="53">
        <v>3556701</v>
      </c>
      <c r="B2771" s="53">
        <v>35</v>
      </c>
      <c r="C2771" s="52" t="s">
        <v>13757</v>
      </c>
      <c r="D2771" s="52" t="s">
        <v>13757</v>
      </c>
      <c r="E2771" s="52" t="s">
        <v>12823</v>
      </c>
      <c r="F2771" s="52" t="s">
        <v>13907</v>
      </c>
      <c r="G2771" s="52">
        <v>3503</v>
      </c>
      <c r="H2771" s="52" t="s">
        <v>13885</v>
      </c>
      <c r="I2771" s="52" t="s">
        <v>13886</v>
      </c>
    </row>
    <row r="2772" spans="1:9" x14ac:dyDescent="0.25">
      <c r="A2772" s="53">
        <v>3557006</v>
      </c>
      <c r="B2772" s="53">
        <v>35</v>
      </c>
      <c r="C2772" s="52" t="s">
        <v>13757</v>
      </c>
      <c r="D2772" s="52" t="s">
        <v>13757</v>
      </c>
      <c r="E2772" s="52" t="s">
        <v>12823</v>
      </c>
      <c r="F2772" s="52" t="s">
        <v>13908</v>
      </c>
      <c r="G2772" s="52">
        <v>3503</v>
      </c>
      <c r="H2772" s="52" t="s">
        <v>13885</v>
      </c>
      <c r="I2772" s="52" t="s">
        <v>13886</v>
      </c>
    </row>
    <row r="2773" spans="1:9" x14ac:dyDescent="0.25">
      <c r="A2773" s="53">
        <v>3557303</v>
      </c>
      <c r="B2773" s="53">
        <v>35</v>
      </c>
      <c r="C2773" s="52" t="s">
        <v>13757</v>
      </c>
      <c r="D2773" s="52" t="s">
        <v>13757</v>
      </c>
      <c r="E2773" s="52" t="s">
        <v>12823</v>
      </c>
      <c r="F2773" s="52" t="s">
        <v>13909</v>
      </c>
      <c r="G2773" s="52">
        <v>3503</v>
      </c>
      <c r="H2773" s="52" t="s">
        <v>13885</v>
      </c>
      <c r="I2773" s="52" t="s">
        <v>13886</v>
      </c>
    </row>
    <row r="2774" spans="1:9" x14ac:dyDescent="0.25">
      <c r="A2774" s="53">
        <v>3500303</v>
      </c>
      <c r="B2774" s="53">
        <v>35</v>
      </c>
      <c r="C2774" s="52" t="s">
        <v>13757</v>
      </c>
      <c r="D2774" s="52" t="s">
        <v>13757</v>
      </c>
      <c r="E2774" s="52" t="s">
        <v>12823</v>
      </c>
      <c r="F2774" s="52" t="s">
        <v>13910</v>
      </c>
      <c r="G2774" s="52">
        <v>3503</v>
      </c>
      <c r="H2774" s="52" t="s">
        <v>13885</v>
      </c>
      <c r="I2774" s="52" t="s">
        <v>13886</v>
      </c>
    </row>
    <row r="2775" spans="1:9" x14ac:dyDescent="0.25">
      <c r="A2775" s="53">
        <v>3500402</v>
      </c>
      <c r="B2775" s="53">
        <v>35</v>
      </c>
      <c r="C2775" s="52" t="s">
        <v>13757</v>
      </c>
      <c r="D2775" s="52" t="s">
        <v>13757</v>
      </c>
      <c r="E2775" s="52" t="s">
        <v>12823</v>
      </c>
      <c r="F2775" s="52" t="s">
        <v>13911</v>
      </c>
      <c r="G2775" s="52">
        <v>3503</v>
      </c>
      <c r="H2775" s="52" t="s">
        <v>13885</v>
      </c>
      <c r="I2775" s="52" t="s">
        <v>13886</v>
      </c>
    </row>
    <row r="2776" spans="1:9" x14ac:dyDescent="0.25">
      <c r="A2776" s="53">
        <v>3500501</v>
      </c>
      <c r="B2776" s="53">
        <v>35</v>
      </c>
      <c r="C2776" s="52" t="s">
        <v>13757</v>
      </c>
      <c r="D2776" s="52" t="s">
        <v>13757</v>
      </c>
      <c r="E2776" s="52" t="s">
        <v>12823</v>
      </c>
      <c r="F2776" s="52" t="s">
        <v>13912</v>
      </c>
      <c r="G2776" s="52">
        <v>3503</v>
      </c>
      <c r="H2776" s="52" t="s">
        <v>13885</v>
      </c>
      <c r="I2776" s="52" t="s">
        <v>13886</v>
      </c>
    </row>
    <row r="2777" spans="1:9" x14ac:dyDescent="0.25">
      <c r="A2777" s="53">
        <v>3500600</v>
      </c>
      <c r="B2777" s="53">
        <v>35</v>
      </c>
      <c r="C2777" s="52" t="s">
        <v>13757</v>
      </c>
      <c r="D2777" s="52" t="s">
        <v>13757</v>
      </c>
      <c r="E2777" s="52" t="s">
        <v>12823</v>
      </c>
      <c r="F2777" s="52" t="s">
        <v>13913</v>
      </c>
      <c r="G2777" s="52">
        <v>3503</v>
      </c>
      <c r="H2777" s="52" t="s">
        <v>13885</v>
      </c>
      <c r="I2777" s="52" t="s">
        <v>13886</v>
      </c>
    </row>
    <row r="2778" spans="1:9" x14ac:dyDescent="0.25">
      <c r="A2778" s="53">
        <v>3500758</v>
      </c>
      <c r="B2778" s="53">
        <v>35</v>
      </c>
      <c r="C2778" s="52" t="s">
        <v>13757</v>
      </c>
      <c r="D2778" s="52" t="s">
        <v>13757</v>
      </c>
      <c r="E2778" s="52" t="s">
        <v>12823</v>
      </c>
      <c r="F2778" s="52" t="s">
        <v>13914</v>
      </c>
      <c r="G2778" s="52">
        <v>3503</v>
      </c>
      <c r="H2778" s="52" t="s">
        <v>13885</v>
      </c>
      <c r="I2778" s="52" t="s">
        <v>13886</v>
      </c>
    </row>
    <row r="2779" spans="1:9" x14ac:dyDescent="0.25">
      <c r="A2779" s="53">
        <v>3501152</v>
      </c>
      <c r="B2779" s="53">
        <v>35</v>
      </c>
      <c r="C2779" s="52" t="s">
        <v>13757</v>
      </c>
      <c r="D2779" s="52" t="s">
        <v>13757</v>
      </c>
      <c r="E2779" s="52" t="s">
        <v>12823</v>
      </c>
      <c r="F2779" s="52" t="s">
        <v>13915</v>
      </c>
      <c r="G2779" s="52">
        <v>3503</v>
      </c>
      <c r="H2779" s="52" t="s">
        <v>13885</v>
      </c>
      <c r="I2779" s="52" t="s">
        <v>13886</v>
      </c>
    </row>
    <row r="2780" spans="1:9" x14ac:dyDescent="0.25">
      <c r="A2780" s="53">
        <v>3501608</v>
      </c>
      <c r="B2780" s="53">
        <v>35</v>
      </c>
      <c r="C2780" s="52" t="s">
        <v>13757</v>
      </c>
      <c r="D2780" s="52" t="s">
        <v>13757</v>
      </c>
      <c r="E2780" s="52" t="s">
        <v>12823</v>
      </c>
      <c r="F2780" s="52" t="s">
        <v>13916</v>
      </c>
      <c r="G2780" s="52">
        <v>3503</v>
      </c>
      <c r="H2780" s="52" t="s">
        <v>13885</v>
      </c>
      <c r="I2780" s="52" t="s">
        <v>13886</v>
      </c>
    </row>
    <row r="2781" spans="1:9" x14ac:dyDescent="0.25">
      <c r="A2781" s="53">
        <v>3501905</v>
      </c>
      <c r="B2781" s="53">
        <v>35</v>
      </c>
      <c r="C2781" s="52" t="s">
        <v>13757</v>
      </c>
      <c r="D2781" s="52" t="s">
        <v>13757</v>
      </c>
      <c r="E2781" s="52" t="s">
        <v>12823</v>
      </c>
      <c r="F2781" s="52" t="s">
        <v>12129</v>
      </c>
      <c r="G2781" s="52">
        <v>3503</v>
      </c>
      <c r="H2781" s="52" t="s">
        <v>13885</v>
      </c>
      <c r="I2781" s="52" t="s">
        <v>13886</v>
      </c>
    </row>
    <row r="2782" spans="1:9" x14ac:dyDescent="0.25">
      <c r="A2782" s="53">
        <v>3502200</v>
      </c>
      <c r="B2782" s="53">
        <v>35</v>
      </c>
      <c r="C2782" s="52" t="s">
        <v>13757</v>
      </c>
      <c r="D2782" s="52" t="s">
        <v>13757</v>
      </c>
      <c r="E2782" s="52" t="s">
        <v>12823</v>
      </c>
      <c r="F2782" s="52" t="s">
        <v>13917</v>
      </c>
      <c r="G2782" s="52">
        <v>3503</v>
      </c>
      <c r="H2782" s="52" t="s">
        <v>13885</v>
      </c>
      <c r="I2782" s="52" t="s">
        <v>13886</v>
      </c>
    </row>
    <row r="2783" spans="1:9" x14ac:dyDescent="0.25">
      <c r="A2783" s="53">
        <v>3502309</v>
      </c>
      <c r="B2783" s="53">
        <v>35</v>
      </c>
      <c r="C2783" s="52" t="s">
        <v>13757</v>
      </c>
      <c r="D2783" s="52" t="s">
        <v>13757</v>
      </c>
      <c r="E2783" s="52" t="s">
        <v>12823</v>
      </c>
      <c r="F2783" s="52" t="s">
        <v>13918</v>
      </c>
      <c r="G2783" s="52">
        <v>3503</v>
      </c>
      <c r="H2783" s="52" t="s">
        <v>13885</v>
      </c>
      <c r="I2783" s="52" t="s">
        <v>13886</v>
      </c>
    </row>
    <row r="2784" spans="1:9" x14ac:dyDescent="0.25">
      <c r="A2784" s="53">
        <v>3502754</v>
      </c>
      <c r="B2784" s="53">
        <v>35</v>
      </c>
      <c r="C2784" s="52" t="s">
        <v>13757</v>
      </c>
      <c r="D2784" s="52" t="s">
        <v>13757</v>
      </c>
      <c r="E2784" s="52" t="s">
        <v>12823</v>
      </c>
      <c r="F2784" s="52" t="s">
        <v>13919</v>
      </c>
      <c r="G2784" s="52">
        <v>3503</v>
      </c>
      <c r="H2784" s="52" t="s">
        <v>13885</v>
      </c>
      <c r="I2784" s="52" t="s">
        <v>13886</v>
      </c>
    </row>
    <row r="2785" spans="1:9" x14ac:dyDescent="0.25">
      <c r="A2785" s="53">
        <v>3502903</v>
      </c>
      <c r="B2785" s="53">
        <v>35</v>
      </c>
      <c r="C2785" s="52" t="s">
        <v>13757</v>
      </c>
      <c r="D2785" s="52" t="s">
        <v>13757</v>
      </c>
      <c r="E2785" s="52" t="s">
        <v>12823</v>
      </c>
      <c r="F2785" s="52" t="s">
        <v>13920</v>
      </c>
      <c r="G2785" s="52">
        <v>3503</v>
      </c>
      <c r="H2785" s="52" t="s">
        <v>13885</v>
      </c>
      <c r="I2785" s="52" t="s">
        <v>13886</v>
      </c>
    </row>
    <row r="2786" spans="1:9" x14ac:dyDescent="0.25">
      <c r="A2786" s="53">
        <v>3503307</v>
      </c>
      <c r="B2786" s="53">
        <v>35</v>
      </c>
      <c r="C2786" s="52" t="s">
        <v>13757</v>
      </c>
      <c r="D2786" s="52" t="s">
        <v>13757</v>
      </c>
      <c r="E2786" s="52" t="s">
        <v>12823</v>
      </c>
      <c r="F2786" s="52" t="s">
        <v>13921</v>
      </c>
      <c r="G2786" s="52">
        <v>3503</v>
      </c>
      <c r="H2786" s="52" t="s">
        <v>13885</v>
      </c>
      <c r="I2786" s="52" t="s">
        <v>13886</v>
      </c>
    </row>
    <row r="2787" spans="1:9" x14ac:dyDescent="0.25">
      <c r="A2787" s="53">
        <v>3503802</v>
      </c>
      <c r="B2787" s="53">
        <v>35</v>
      </c>
      <c r="C2787" s="52" t="s">
        <v>13757</v>
      </c>
      <c r="D2787" s="52" t="s">
        <v>13757</v>
      </c>
      <c r="E2787" s="52" t="s">
        <v>12823</v>
      </c>
      <c r="F2787" s="52" t="s">
        <v>13922</v>
      </c>
      <c r="G2787" s="52">
        <v>3503</v>
      </c>
      <c r="H2787" s="52" t="s">
        <v>13885</v>
      </c>
      <c r="I2787" s="52" t="s">
        <v>13886</v>
      </c>
    </row>
    <row r="2788" spans="1:9" x14ac:dyDescent="0.25">
      <c r="A2788" s="53">
        <v>3503901</v>
      </c>
      <c r="B2788" s="53">
        <v>35</v>
      </c>
      <c r="C2788" s="52" t="s">
        <v>13757</v>
      </c>
      <c r="D2788" s="52" t="s">
        <v>13757</v>
      </c>
      <c r="E2788" s="52" t="s">
        <v>12823</v>
      </c>
      <c r="F2788" s="52" t="s">
        <v>13923</v>
      </c>
      <c r="G2788" s="52">
        <v>3503</v>
      </c>
      <c r="H2788" s="52" t="s">
        <v>13885</v>
      </c>
      <c r="I2788" s="52" t="s">
        <v>13886</v>
      </c>
    </row>
    <row r="2789" spans="1:9" x14ac:dyDescent="0.25">
      <c r="A2789" s="53">
        <v>3504107</v>
      </c>
      <c r="B2789" s="53">
        <v>35</v>
      </c>
      <c r="C2789" s="52" t="s">
        <v>13757</v>
      </c>
      <c r="D2789" s="52" t="s">
        <v>13757</v>
      </c>
      <c r="E2789" s="52" t="s">
        <v>12823</v>
      </c>
      <c r="F2789" s="52" t="s">
        <v>13924</v>
      </c>
      <c r="G2789" s="52">
        <v>3503</v>
      </c>
      <c r="H2789" s="52" t="s">
        <v>13885</v>
      </c>
      <c r="I2789" s="52" t="s">
        <v>13886</v>
      </c>
    </row>
    <row r="2790" spans="1:9" x14ac:dyDescent="0.25">
      <c r="A2790" s="53">
        <v>3505708</v>
      </c>
      <c r="B2790" s="53">
        <v>35</v>
      </c>
      <c r="C2790" s="52" t="s">
        <v>13757</v>
      </c>
      <c r="D2790" s="52" t="s">
        <v>13757</v>
      </c>
      <c r="E2790" s="52" t="s">
        <v>12823</v>
      </c>
      <c r="F2790" s="52" t="s">
        <v>13925</v>
      </c>
      <c r="G2790" s="52">
        <v>3503</v>
      </c>
      <c r="H2790" s="52" t="s">
        <v>13885</v>
      </c>
      <c r="I2790" s="52" t="s">
        <v>13886</v>
      </c>
    </row>
    <row r="2791" spans="1:9" x14ac:dyDescent="0.25">
      <c r="A2791" s="53">
        <v>3506359</v>
      </c>
      <c r="B2791" s="53">
        <v>35</v>
      </c>
      <c r="C2791" s="52" t="s">
        <v>13757</v>
      </c>
      <c r="D2791" s="52" t="s">
        <v>13757</v>
      </c>
      <c r="E2791" s="52" t="s">
        <v>12823</v>
      </c>
      <c r="F2791" s="52" t="s">
        <v>13926</v>
      </c>
      <c r="G2791" s="52">
        <v>3503</v>
      </c>
      <c r="H2791" s="52" t="s">
        <v>13885</v>
      </c>
      <c r="I2791" s="52" t="s">
        <v>13886</v>
      </c>
    </row>
    <row r="2792" spans="1:9" x14ac:dyDescent="0.25">
      <c r="A2792" s="53">
        <v>3506607</v>
      </c>
      <c r="B2792" s="53">
        <v>35</v>
      </c>
      <c r="C2792" s="52" t="s">
        <v>13757</v>
      </c>
      <c r="D2792" s="52" t="s">
        <v>13757</v>
      </c>
      <c r="E2792" s="52" t="s">
        <v>12823</v>
      </c>
      <c r="F2792" s="52" t="s">
        <v>13927</v>
      </c>
      <c r="G2792" s="52">
        <v>3503</v>
      </c>
      <c r="H2792" s="52" t="s">
        <v>13885</v>
      </c>
      <c r="I2792" s="52" t="s">
        <v>13886</v>
      </c>
    </row>
    <row r="2793" spans="1:9" x14ac:dyDescent="0.25">
      <c r="A2793" s="53">
        <v>3506904</v>
      </c>
      <c r="B2793" s="53">
        <v>35</v>
      </c>
      <c r="C2793" s="52" t="s">
        <v>13757</v>
      </c>
      <c r="D2793" s="52" t="s">
        <v>13757</v>
      </c>
      <c r="E2793" s="52" t="s">
        <v>12823</v>
      </c>
      <c r="F2793" s="52" t="s">
        <v>13928</v>
      </c>
      <c r="G2793" s="52">
        <v>3503</v>
      </c>
      <c r="H2793" s="52" t="s">
        <v>13885</v>
      </c>
      <c r="I2793" s="52" t="s">
        <v>13886</v>
      </c>
    </row>
    <row r="2794" spans="1:9" x14ac:dyDescent="0.25">
      <c r="A2794" s="53">
        <v>3507001</v>
      </c>
      <c r="B2794" s="53">
        <v>35</v>
      </c>
      <c r="C2794" s="52" t="s">
        <v>13757</v>
      </c>
      <c r="D2794" s="52" t="s">
        <v>13757</v>
      </c>
      <c r="E2794" s="52" t="s">
        <v>12823</v>
      </c>
      <c r="F2794" s="52" t="s">
        <v>13929</v>
      </c>
      <c r="G2794" s="52">
        <v>3503</v>
      </c>
      <c r="H2794" s="52" t="s">
        <v>13885</v>
      </c>
      <c r="I2794" s="52" t="s">
        <v>13886</v>
      </c>
    </row>
    <row r="2795" spans="1:9" x14ac:dyDescent="0.25">
      <c r="A2795" s="53">
        <v>3507100</v>
      </c>
      <c r="B2795" s="53">
        <v>35</v>
      </c>
      <c r="C2795" s="52" t="s">
        <v>13757</v>
      </c>
      <c r="D2795" s="52" t="s">
        <v>13757</v>
      </c>
      <c r="E2795" s="52" t="s">
        <v>12823</v>
      </c>
      <c r="F2795" s="52" t="s">
        <v>13930</v>
      </c>
      <c r="G2795" s="52">
        <v>3503</v>
      </c>
      <c r="H2795" s="52" t="s">
        <v>13885</v>
      </c>
      <c r="I2795" s="52" t="s">
        <v>13886</v>
      </c>
    </row>
    <row r="2796" spans="1:9" x14ac:dyDescent="0.25">
      <c r="A2796" s="53">
        <v>3507605</v>
      </c>
      <c r="B2796" s="53">
        <v>35</v>
      </c>
      <c r="C2796" s="52" t="s">
        <v>13757</v>
      </c>
      <c r="D2796" s="52" t="s">
        <v>13757</v>
      </c>
      <c r="E2796" s="52" t="s">
        <v>12823</v>
      </c>
      <c r="F2796" s="52" t="s">
        <v>13931</v>
      </c>
      <c r="G2796" s="52">
        <v>3503</v>
      </c>
      <c r="H2796" s="52" t="s">
        <v>13885</v>
      </c>
      <c r="I2796" s="52" t="s">
        <v>13886</v>
      </c>
    </row>
    <row r="2797" spans="1:9" x14ac:dyDescent="0.25">
      <c r="A2797" s="53">
        <v>3508405</v>
      </c>
      <c r="B2797" s="53">
        <v>35</v>
      </c>
      <c r="C2797" s="52" t="s">
        <v>13757</v>
      </c>
      <c r="D2797" s="52" t="s">
        <v>13757</v>
      </c>
      <c r="E2797" s="52" t="s">
        <v>12823</v>
      </c>
      <c r="F2797" s="52" t="s">
        <v>13932</v>
      </c>
      <c r="G2797" s="52">
        <v>3503</v>
      </c>
      <c r="H2797" s="52" t="s">
        <v>13885</v>
      </c>
      <c r="I2797" s="52" t="s">
        <v>13886</v>
      </c>
    </row>
    <row r="2798" spans="1:9" x14ac:dyDescent="0.25">
      <c r="A2798" s="53">
        <v>3508702</v>
      </c>
      <c r="B2798" s="53">
        <v>35</v>
      </c>
      <c r="C2798" s="52" t="s">
        <v>13757</v>
      </c>
      <c r="D2798" s="52" t="s">
        <v>13757</v>
      </c>
      <c r="E2798" s="52" t="s">
        <v>12823</v>
      </c>
      <c r="F2798" s="52" t="s">
        <v>13933</v>
      </c>
      <c r="G2798" s="52">
        <v>3503</v>
      </c>
      <c r="H2798" s="52" t="s">
        <v>13885</v>
      </c>
      <c r="I2798" s="52" t="s">
        <v>13886</v>
      </c>
    </row>
    <row r="2799" spans="1:9" x14ac:dyDescent="0.25">
      <c r="A2799" s="53">
        <v>3509007</v>
      </c>
      <c r="B2799" s="53">
        <v>35</v>
      </c>
      <c r="C2799" s="52" t="s">
        <v>13757</v>
      </c>
      <c r="D2799" s="52" t="s">
        <v>13757</v>
      </c>
      <c r="E2799" s="52" t="s">
        <v>12823</v>
      </c>
      <c r="F2799" s="52" t="s">
        <v>13934</v>
      </c>
      <c r="G2799" s="52">
        <v>3503</v>
      </c>
      <c r="H2799" s="52" t="s">
        <v>13885</v>
      </c>
      <c r="I2799" s="52" t="s">
        <v>13886</v>
      </c>
    </row>
    <row r="2800" spans="1:9" x14ac:dyDescent="0.25">
      <c r="A2800" s="53">
        <v>3509205</v>
      </c>
      <c r="B2800" s="53">
        <v>35</v>
      </c>
      <c r="C2800" s="52" t="s">
        <v>13757</v>
      </c>
      <c r="D2800" s="52" t="s">
        <v>13757</v>
      </c>
      <c r="E2800" s="52" t="s">
        <v>12823</v>
      </c>
      <c r="F2800" s="52" t="s">
        <v>13935</v>
      </c>
      <c r="G2800" s="52">
        <v>3503</v>
      </c>
      <c r="H2800" s="52" t="s">
        <v>13885</v>
      </c>
      <c r="I2800" s="52" t="s">
        <v>13886</v>
      </c>
    </row>
    <row r="2801" spans="1:9" x14ac:dyDescent="0.25">
      <c r="A2801" s="53">
        <v>3509452</v>
      </c>
      <c r="B2801" s="53">
        <v>35</v>
      </c>
      <c r="C2801" s="52" t="s">
        <v>13757</v>
      </c>
      <c r="D2801" s="52" t="s">
        <v>13757</v>
      </c>
      <c r="E2801" s="52" t="s">
        <v>12823</v>
      </c>
      <c r="F2801" s="52" t="s">
        <v>13936</v>
      </c>
      <c r="G2801" s="52">
        <v>3503</v>
      </c>
      <c r="H2801" s="52" t="s">
        <v>13885</v>
      </c>
      <c r="I2801" s="52" t="s">
        <v>13886</v>
      </c>
    </row>
    <row r="2802" spans="1:9" x14ac:dyDescent="0.25">
      <c r="A2802" s="53">
        <v>3509502</v>
      </c>
      <c r="B2802" s="53">
        <v>35</v>
      </c>
      <c r="C2802" s="52" t="s">
        <v>13757</v>
      </c>
      <c r="D2802" s="52" t="s">
        <v>13757</v>
      </c>
      <c r="E2802" s="52" t="s">
        <v>12823</v>
      </c>
      <c r="F2802" s="52" t="s">
        <v>13937</v>
      </c>
      <c r="G2802" s="52">
        <v>3503</v>
      </c>
      <c r="H2802" s="52" t="s">
        <v>13885</v>
      </c>
      <c r="I2802" s="52" t="s">
        <v>13886</v>
      </c>
    </row>
    <row r="2803" spans="1:9" x14ac:dyDescent="0.25">
      <c r="A2803" s="53">
        <v>3509601</v>
      </c>
      <c r="B2803" s="53">
        <v>35</v>
      </c>
      <c r="C2803" s="52" t="s">
        <v>13757</v>
      </c>
      <c r="D2803" s="52" t="s">
        <v>13757</v>
      </c>
      <c r="E2803" s="52" t="s">
        <v>12823</v>
      </c>
      <c r="F2803" s="52" t="s">
        <v>13938</v>
      </c>
      <c r="G2803" s="52">
        <v>3503</v>
      </c>
      <c r="H2803" s="52" t="s">
        <v>13885</v>
      </c>
      <c r="I2803" s="52" t="s">
        <v>13886</v>
      </c>
    </row>
    <row r="2804" spans="1:9" x14ac:dyDescent="0.25">
      <c r="A2804" s="53">
        <v>3510302</v>
      </c>
      <c r="B2804" s="53">
        <v>35</v>
      </c>
      <c r="C2804" s="52" t="s">
        <v>13757</v>
      </c>
      <c r="D2804" s="52" t="s">
        <v>13757</v>
      </c>
      <c r="E2804" s="52" t="s">
        <v>12823</v>
      </c>
      <c r="F2804" s="52" t="s">
        <v>13939</v>
      </c>
      <c r="G2804" s="52">
        <v>3503</v>
      </c>
      <c r="H2804" s="52" t="s">
        <v>13885</v>
      </c>
      <c r="I2804" s="52" t="s">
        <v>13886</v>
      </c>
    </row>
    <row r="2805" spans="1:9" x14ac:dyDescent="0.25">
      <c r="A2805" s="53">
        <v>3510401</v>
      </c>
      <c r="B2805" s="53">
        <v>35</v>
      </c>
      <c r="C2805" s="52" t="s">
        <v>13757</v>
      </c>
      <c r="D2805" s="52" t="s">
        <v>13757</v>
      </c>
      <c r="E2805" s="52" t="s">
        <v>12823</v>
      </c>
      <c r="F2805" s="52" t="s">
        <v>13940</v>
      </c>
      <c r="G2805" s="52">
        <v>3503</v>
      </c>
      <c r="H2805" s="52" t="s">
        <v>13885</v>
      </c>
      <c r="I2805" s="52" t="s">
        <v>13886</v>
      </c>
    </row>
    <row r="2806" spans="1:9" x14ac:dyDescent="0.25">
      <c r="A2806" s="53">
        <v>3510609</v>
      </c>
      <c r="B2806" s="53">
        <v>35</v>
      </c>
      <c r="C2806" s="52" t="s">
        <v>13757</v>
      </c>
      <c r="D2806" s="52" t="s">
        <v>13757</v>
      </c>
      <c r="E2806" s="52" t="s">
        <v>12823</v>
      </c>
      <c r="F2806" s="52" t="s">
        <v>13941</v>
      </c>
      <c r="G2806" s="52">
        <v>3503</v>
      </c>
      <c r="H2806" s="52" t="s">
        <v>13885</v>
      </c>
      <c r="I2806" s="52" t="s">
        <v>13886</v>
      </c>
    </row>
    <row r="2807" spans="1:9" x14ac:dyDescent="0.25">
      <c r="A2807" s="53">
        <v>3510807</v>
      </c>
      <c r="B2807" s="53">
        <v>35</v>
      </c>
      <c r="C2807" s="52" t="s">
        <v>13757</v>
      </c>
      <c r="D2807" s="52" t="s">
        <v>13757</v>
      </c>
      <c r="E2807" s="52" t="s">
        <v>12823</v>
      </c>
      <c r="F2807" s="52" t="s">
        <v>13942</v>
      </c>
      <c r="G2807" s="52">
        <v>3503</v>
      </c>
      <c r="H2807" s="52" t="s">
        <v>13885</v>
      </c>
      <c r="I2807" s="52" t="s">
        <v>13886</v>
      </c>
    </row>
    <row r="2808" spans="1:9" x14ac:dyDescent="0.25">
      <c r="A2808" s="53">
        <v>3511508</v>
      </c>
      <c r="B2808" s="53">
        <v>35</v>
      </c>
      <c r="C2808" s="52" t="s">
        <v>13757</v>
      </c>
      <c r="D2808" s="52" t="s">
        <v>13757</v>
      </c>
      <c r="E2808" s="52" t="s">
        <v>12823</v>
      </c>
      <c r="F2808" s="52" t="s">
        <v>13943</v>
      </c>
      <c r="G2808" s="52">
        <v>3503</v>
      </c>
      <c r="H2808" s="52" t="s">
        <v>13885</v>
      </c>
      <c r="I2808" s="52" t="s">
        <v>13886</v>
      </c>
    </row>
    <row r="2809" spans="1:9" x14ac:dyDescent="0.25">
      <c r="A2809" s="53">
        <v>3511607</v>
      </c>
      <c r="B2809" s="53">
        <v>35</v>
      </c>
      <c r="C2809" s="52" t="s">
        <v>13757</v>
      </c>
      <c r="D2809" s="52" t="s">
        <v>13757</v>
      </c>
      <c r="E2809" s="52" t="s">
        <v>12823</v>
      </c>
      <c r="F2809" s="52" t="s">
        <v>13944</v>
      </c>
      <c r="G2809" s="52">
        <v>3503</v>
      </c>
      <c r="H2809" s="52" t="s">
        <v>13885</v>
      </c>
      <c r="I2809" s="52" t="s">
        <v>13886</v>
      </c>
    </row>
    <row r="2810" spans="1:9" x14ac:dyDescent="0.25">
      <c r="A2810" s="53">
        <v>3511706</v>
      </c>
      <c r="B2810" s="53">
        <v>35</v>
      </c>
      <c r="C2810" s="52" t="s">
        <v>13757</v>
      </c>
      <c r="D2810" s="52" t="s">
        <v>13757</v>
      </c>
      <c r="E2810" s="52" t="s">
        <v>12823</v>
      </c>
      <c r="F2810" s="52" t="s">
        <v>13945</v>
      </c>
      <c r="G2810" s="52">
        <v>3503</v>
      </c>
      <c r="H2810" s="52" t="s">
        <v>13885</v>
      </c>
      <c r="I2810" s="52" t="s">
        <v>13886</v>
      </c>
    </row>
    <row r="2811" spans="1:9" x14ac:dyDescent="0.25">
      <c r="A2811" s="53">
        <v>3512209</v>
      </c>
      <c r="B2811" s="53">
        <v>35</v>
      </c>
      <c r="C2811" s="52" t="s">
        <v>13757</v>
      </c>
      <c r="D2811" s="52" t="s">
        <v>13757</v>
      </c>
      <c r="E2811" s="52" t="s">
        <v>12823</v>
      </c>
      <c r="F2811" s="52" t="s">
        <v>13946</v>
      </c>
      <c r="G2811" s="52">
        <v>3503</v>
      </c>
      <c r="H2811" s="52" t="s">
        <v>13885</v>
      </c>
      <c r="I2811" s="52" t="s">
        <v>13886</v>
      </c>
    </row>
    <row r="2812" spans="1:9" x14ac:dyDescent="0.25">
      <c r="A2812" s="53">
        <v>3512308</v>
      </c>
      <c r="B2812" s="53">
        <v>35</v>
      </c>
      <c r="C2812" s="52" t="s">
        <v>13757</v>
      </c>
      <c r="D2812" s="52" t="s">
        <v>13757</v>
      </c>
      <c r="E2812" s="52" t="s">
        <v>12823</v>
      </c>
      <c r="F2812" s="52" t="s">
        <v>13947</v>
      </c>
      <c r="G2812" s="52">
        <v>3503</v>
      </c>
      <c r="H2812" s="52" t="s">
        <v>13885</v>
      </c>
      <c r="I2812" s="52" t="s">
        <v>13886</v>
      </c>
    </row>
    <row r="2813" spans="1:9" x14ac:dyDescent="0.25">
      <c r="A2813" s="53">
        <v>3512407</v>
      </c>
      <c r="B2813" s="53">
        <v>35</v>
      </c>
      <c r="C2813" s="52" t="s">
        <v>13757</v>
      </c>
      <c r="D2813" s="52" t="s">
        <v>13757</v>
      </c>
      <c r="E2813" s="52" t="s">
        <v>12823</v>
      </c>
      <c r="F2813" s="52" t="s">
        <v>13948</v>
      </c>
      <c r="G2813" s="52">
        <v>3503</v>
      </c>
      <c r="H2813" s="52" t="s">
        <v>13885</v>
      </c>
      <c r="I2813" s="52" t="s">
        <v>13886</v>
      </c>
    </row>
    <row r="2814" spans="1:9" x14ac:dyDescent="0.25">
      <c r="A2814" s="53">
        <v>3512704</v>
      </c>
      <c r="B2814" s="53">
        <v>35</v>
      </c>
      <c r="C2814" s="52" t="s">
        <v>13757</v>
      </c>
      <c r="D2814" s="52" t="s">
        <v>13757</v>
      </c>
      <c r="E2814" s="52" t="s">
        <v>12823</v>
      </c>
      <c r="F2814" s="52" t="s">
        <v>13949</v>
      </c>
      <c r="G2814" s="52">
        <v>3503</v>
      </c>
      <c r="H2814" s="52" t="s">
        <v>13885</v>
      </c>
      <c r="I2814" s="52" t="s">
        <v>13886</v>
      </c>
    </row>
    <row r="2815" spans="1:9" x14ac:dyDescent="0.25">
      <c r="A2815" s="53">
        <v>3512803</v>
      </c>
      <c r="B2815" s="53">
        <v>35</v>
      </c>
      <c r="C2815" s="52" t="s">
        <v>13757</v>
      </c>
      <c r="D2815" s="52" t="s">
        <v>13757</v>
      </c>
      <c r="E2815" s="52" t="s">
        <v>12823</v>
      </c>
      <c r="F2815" s="52" t="s">
        <v>13950</v>
      </c>
      <c r="G2815" s="52">
        <v>3503</v>
      </c>
      <c r="H2815" s="52" t="s">
        <v>13885</v>
      </c>
      <c r="I2815" s="52" t="s">
        <v>13886</v>
      </c>
    </row>
    <row r="2816" spans="1:9" x14ac:dyDescent="0.25">
      <c r="A2816" s="53">
        <v>3513009</v>
      </c>
      <c r="B2816" s="53">
        <v>35</v>
      </c>
      <c r="C2816" s="52" t="s">
        <v>13757</v>
      </c>
      <c r="D2816" s="52" t="s">
        <v>13757</v>
      </c>
      <c r="E2816" s="52" t="s">
        <v>12823</v>
      </c>
      <c r="F2816" s="52" t="s">
        <v>13951</v>
      </c>
      <c r="G2816" s="52">
        <v>3503</v>
      </c>
      <c r="H2816" s="52" t="s">
        <v>13885</v>
      </c>
      <c r="I2816" s="52" t="s">
        <v>13886</v>
      </c>
    </row>
    <row r="2817" spans="1:9" x14ac:dyDescent="0.25">
      <c r="A2817" s="53">
        <v>3513504</v>
      </c>
      <c r="B2817" s="53">
        <v>35</v>
      </c>
      <c r="C2817" s="52" t="s">
        <v>13757</v>
      </c>
      <c r="D2817" s="52" t="s">
        <v>13757</v>
      </c>
      <c r="E2817" s="52" t="s">
        <v>12823</v>
      </c>
      <c r="F2817" s="52" t="s">
        <v>13952</v>
      </c>
      <c r="G2817" s="52">
        <v>3503</v>
      </c>
      <c r="H2817" s="52" t="s">
        <v>13885</v>
      </c>
      <c r="I2817" s="52" t="s">
        <v>13886</v>
      </c>
    </row>
    <row r="2818" spans="1:9" x14ac:dyDescent="0.25">
      <c r="A2818" s="53">
        <v>3513702</v>
      </c>
      <c r="B2818" s="53">
        <v>35</v>
      </c>
      <c r="C2818" s="52" t="s">
        <v>13757</v>
      </c>
      <c r="D2818" s="52" t="s">
        <v>13757</v>
      </c>
      <c r="E2818" s="52" t="s">
        <v>12823</v>
      </c>
      <c r="F2818" s="52" t="s">
        <v>13953</v>
      </c>
      <c r="G2818" s="52">
        <v>3503</v>
      </c>
      <c r="H2818" s="52" t="s">
        <v>13885</v>
      </c>
      <c r="I2818" s="52" t="s">
        <v>13886</v>
      </c>
    </row>
    <row r="2819" spans="1:9" x14ac:dyDescent="0.25">
      <c r="A2819" s="53">
        <v>3513801</v>
      </c>
      <c r="B2819" s="53">
        <v>35</v>
      </c>
      <c r="C2819" s="52" t="s">
        <v>13757</v>
      </c>
      <c r="D2819" s="52" t="s">
        <v>13757</v>
      </c>
      <c r="E2819" s="52" t="s">
        <v>12823</v>
      </c>
      <c r="F2819" s="52" t="s">
        <v>13954</v>
      </c>
      <c r="G2819" s="52">
        <v>3503</v>
      </c>
      <c r="H2819" s="52" t="s">
        <v>13885</v>
      </c>
      <c r="I2819" s="52" t="s">
        <v>13886</v>
      </c>
    </row>
    <row r="2820" spans="1:9" x14ac:dyDescent="0.25">
      <c r="A2820" s="53">
        <v>3513900</v>
      </c>
      <c r="B2820" s="53">
        <v>35</v>
      </c>
      <c r="C2820" s="52" t="s">
        <v>13757</v>
      </c>
      <c r="D2820" s="52" t="s">
        <v>13757</v>
      </c>
      <c r="E2820" s="52" t="s">
        <v>12823</v>
      </c>
      <c r="F2820" s="52" t="s">
        <v>13955</v>
      </c>
      <c r="G2820" s="52">
        <v>3503</v>
      </c>
      <c r="H2820" s="52" t="s">
        <v>13885</v>
      </c>
      <c r="I2820" s="52" t="s">
        <v>13886</v>
      </c>
    </row>
    <row r="2821" spans="1:9" x14ac:dyDescent="0.25">
      <c r="A2821" s="53">
        <v>3514908</v>
      </c>
      <c r="B2821" s="53">
        <v>35</v>
      </c>
      <c r="C2821" s="52" t="s">
        <v>13757</v>
      </c>
      <c r="D2821" s="52" t="s">
        <v>13757</v>
      </c>
      <c r="E2821" s="52" t="s">
        <v>12823</v>
      </c>
      <c r="F2821" s="52" t="s">
        <v>13956</v>
      </c>
      <c r="G2821" s="52">
        <v>3503</v>
      </c>
      <c r="H2821" s="52" t="s">
        <v>13885</v>
      </c>
      <c r="I2821" s="52" t="s">
        <v>13886</v>
      </c>
    </row>
    <row r="2822" spans="1:9" x14ac:dyDescent="0.25">
      <c r="A2822" s="53">
        <v>3515004</v>
      </c>
      <c r="B2822" s="53">
        <v>35</v>
      </c>
      <c r="C2822" s="52" t="s">
        <v>13757</v>
      </c>
      <c r="D2822" s="52" t="s">
        <v>13757</v>
      </c>
      <c r="E2822" s="52" t="s">
        <v>12823</v>
      </c>
      <c r="F2822" s="52" t="s">
        <v>13957</v>
      </c>
      <c r="G2822" s="52">
        <v>3503</v>
      </c>
      <c r="H2822" s="52" t="s">
        <v>13885</v>
      </c>
      <c r="I2822" s="52" t="s">
        <v>13886</v>
      </c>
    </row>
    <row r="2823" spans="1:9" x14ac:dyDescent="0.25">
      <c r="A2823" s="53">
        <v>3515103</v>
      </c>
      <c r="B2823" s="53">
        <v>35</v>
      </c>
      <c r="C2823" s="52" t="s">
        <v>13757</v>
      </c>
      <c r="D2823" s="52" t="s">
        <v>13757</v>
      </c>
      <c r="E2823" s="52" t="s">
        <v>12823</v>
      </c>
      <c r="F2823" s="52" t="s">
        <v>13958</v>
      </c>
      <c r="G2823" s="52">
        <v>3503</v>
      </c>
      <c r="H2823" s="52" t="s">
        <v>13885</v>
      </c>
      <c r="I2823" s="52" t="s">
        <v>13886</v>
      </c>
    </row>
    <row r="2824" spans="1:9" x14ac:dyDescent="0.25">
      <c r="A2824" s="53">
        <v>3515152</v>
      </c>
      <c r="B2824" s="53">
        <v>35</v>
      </c>
      <c r="C2824" s="52" t="s">
        <v>13757</v>
      </c>
      <c r="D2824" s="52" t="s">
        <v>13757</v>
      </c>
      <c r="E2824" s="52" t="s">
        <v>12823</v>
      </c>
      <c r="F2824" s="52" t="s">
        <v>13959</v>
      </c>
      <c r="G2824" s="52">
        <v>3503</v>
      </c>
      <c r="H2824" s="52" t="s">
        <v>13885</v>
      </c>
      <c r="I2824" s="52" t="s">
        <v>13886</v>
      </c>
    </row>
    <row r="2825" spans="1:9" x14ac:dyDescent="0.25">
      <c r="A2825" s="53">
        <v>3515186</v>
      </c>
      <c r="B2825" s="53">
        <v>35</v>
      </c>
      <c r="C2825" s="52" t="s">
        <v>13757</v>
      </c>
      <c r="D2825" s="52" t="s">
        <v>13757</v>
      </c>
      <c r="E2825" s="52" t="s">
        <v>12823</v>
      </c>
      <c r="F2825" s="52" t="s">
        <v>13960</v>
      </c>
      <c r="G2825" s="52">
        <v>3503</v>
      </c>
      <c r="H2825" s="52" t="s">
        <v>13885</v>
      </c>
      <c r="I2825" s="52" t="s">
        <v>13886</v>
      </c>
    </row>
    <row r="2826" spans="1:9" x14ac:dyDescent="0.25">
      <c r="A2826" s="53">
        <v>3515707</v>
      </c>
      <c r="B2826" s="53">
        <v>35</v>
      </c>
      <c r="C2826" s="52" t="s">
        <v>13757</v>
      </c>
      <c r="D2826" s="52" t="s">
        <v>13757</v>
      </c>
      <c r="E2826" s="52" t="s">
        <v>12823</v>
      </c>
      <c r="F2826" s="52" t="s">
        <v>13961</v>
      </c>
      <c r="G2826" s="52">
        <v>3503</v>
      </c>
      <c r="H2826" s="52" t="s">
        <v>13885</v>
      </c>
      <c r="I2826" s="52" t="s">
        <v>13886</v>
      </c>
    </row>
    <row r="2827" spans="1:9" x14ac:dyDescent="0.25">
      <c r="A2827" s="53">
        <v>3516309</v>
      </c>
      <c r="B2827" s="53">
        <v>35</v>
      </c>
      <c r="C2827" s="52" t="s">
        <v>13757</v>
      </c>
      <c r="D2827" s="52" t="s">
        <v>13757</v>
      </c>
      <c r="E2827" s="52" t="s">
        <v>12823</v>
      </c>
      <c r="F2827" s="52" t="s">
        <v>13962</v>
      </c>
      <c r="G2827" s="52">
        <v>3503</v>
      </c>
      <c r="H2827" s="52" t="s">
        <v>13885</v>
      </c>
      <c r="I2827" s="52" t="s">
        <v>13886</v>
      </c>
    </row>
    <row r="2828" spans="1:9" x14ac:dyDescent="0.25">
      <c r="A2828" s="53">
        <v>3516408</v>
      </c>
      <c r="B2828" s="53">
        <v>35</v>
      </c>
      <c r="C2828" s="52" t="s">
        <v>13757</v>
      </c>
      <c r="D2828" s="52" t="s">
        <v>13757</v>
      </c>
      <c r="E2828" s="52" t="s">
        <v>12823</v>
      </c>
      <c r="F2828" s="52" t="s">
        <v>13963</v>
      </c>
      <c r="G2828" s="52">
        <v>3503</v>
      </c>
      <c r="H2828" s="52" t="s">
        <v>13885</v>
      </c>
      <c r="I2828" s="52" t="s">
        <v>13886</v>
      </c>
    </row>
    <row r="2829" spans="1:9" x14ac:dyDescent="0.25">
      <c r="A2829" s="53">
        <v>3518305</v>
      </c>
      <c r="B2829" s="53">
        <v>35</v>
      </c>
      <c r="C2829" s="52" t="s">
        <v>13757</v>
      </c>
      <c r="D2829" s="52" t="s">
        <v>13757</v>
      </c>
      <c r="E2829" s="52" t="s">
        <v>12823</v>
      </c>
      <c r="F2829" s="52" t="s">
        <v>13964</v>
      </c>
      <c r="G2829" s="52">
        <v>3503</v>
      </c>
      <c r="H2829" s="52" t="s">
        <v>13885</v>
      </c>
      <c r="I2829" s="52" t="s">
        <v>13886</v>
      </c>
    </row>
    <row r="2830" spans="1:9" x14ac:dyDescent="0.25">
      <c r="A2830" s="53">
        <v>3518503</v>
      </c>
      <c r="B2830" s="53">
        <v>35</v>
      </c>
      <c r="C2830" s="52" t="s">
        <v>13757</v>
      </c>
      <c r="D2830" s="52" t="s">
        <v>13757</v>
      </c>
      <c r="E2830" s="52" t="s">
        <v>12823</v>
      </c>
      <c r="F2830" s="52" t="s">
        <v>13965</v>
      </c>
      <c r="G2830" s="52">
        <v>3503</v>
      </c>
      <c r="H2830" s="52" t="s">
        <v>13885</v>
      </c>
      <c r="I2830" s="52" t="s">
        <v>13886</v>
      </c>
    </row>
    <row r="2831" spans="1:9" x14ac:dyDescent="0.25">
      <c r="A2831" s="53">
        <v>3518701</v>
      </c>
      <c r="B2831" s="53">
        <v>35</v>
      </c>
      <c r="C2831" s="52" t="s">
        <v>13757</v>
      </c>
      <c r="D2831" s="52" t="s">
        <v>13757</v>
      </c>
      <c r="E2831" s="52" t="s">
        <v>12823</v>
      </c>
      <c r="F2831" s="52" t="s">
        <v>13966</v>
      </c>
      <c r="G2831" s="52">
        <v>3503</v>
      </c>
      <c r="H2831" s="52" t="s">
        <v>13885</v>
      </c>
      <c r="I2831" s="52" t="s">
        <v>13886</v>
      </c>
    </row>
    <row r="2832" spans="1:9" x14ac:dyDescent="0.25">
      <c r="A2832" s="53">
        <v>3518800</v>
      </c>
      <c r="B2832" s="53">
        <v>35</v>
      </c>
      <c r="C2832" s="52" t="s">
        <v>13757</v>
      </c>
      <c r="D2832" s="52" t="s">
        <v>13757</v>
      </c>
      <c r="E2832" s="52" t="s">
        <v>12823</v>
      </c>
      <c r="F2832" s="52" t="s">
        <v>13967</v>
      </c>
      <c r="G2832" s="52">
        <v>3503</v>
      </c>
      <c r="H2832" s="52" t="s">
        <v>13885</v>
      </c>
      <c r="I2832" s="52" t="s">
        <v>13886</v>
      </c>
    </row>
    <row r="2833" spans="1:9" x14ac:dyDescent="0.25">
      <c r="A2833" s="53">
        <v>3519055</v>
      </c>
      <c r="B2833" s="53">
        <v>35</v>
      </c>
      <c r="C2833" s="52" t="s">
        <v>13757</v>
      </c>
      <c r="D2833" s="52" t="s">
        <v>13757</v>
      </c>
      <c r="E2833" s="52" t="s">
        <v>12823</v>
      </c>
      <c r="F2833" s="52" t="s">
        <v>13968</v>
      </c>
      <c r="G2833" s="52">
        <v>3503</v>
      </c>
      <c r="H2833" s="52" t="s">
        <v>13885</v>
      </c>
      <c r="I2833" s="52" t="s">
        <v>13886</v>
      </c>
    </row>
    <row r="2834" spans="1:9" x14ac:dyDescent="0.25">
      <c r="A2834" s="53">
        <v>3519071</v>
      </c>
      <c r="B2834" s="53">
        <v>35</v>
      </c>
      <c r="C2834" s="52" t="s">
        <v>13757</v>
      </c>
      <c r="D2834" s="52" t="s">
        <v>13757</v>
      </c>
      <c r="E2834" s="52" t="s">
        <v>12823</v>
      </c>
      <c r="F2834" s="52" t="s">
        <v>13969</v>
      </c>
      <c r="G2834" s="52">
        <v>3503</v>
      </c>
      <c r="H2834" s="52" t="s">
        <v>13885</v>
      </c>
      <c r="I2834" s="52" t="s">
        <v>13886</v>
      </c>
    </row>
    <row r="2835" spans="1:9" x14ac:dyDescent="0.25">
      <c r="A2835" s="53">
        <v>3519709</v>
      </c>
      <c r="B2835" s="53">
        <v>35</v>
      </c>
      <c r="C2835" s="52" t="s">
        <v>13757</v>
      </c>
      <c r="D2835" s="52" t="s">
        <v>13757</v>
      </c>
      <c r="E2835" s="52" t="s">
        <v>12823</v>
      </c>
      <c r="F2835" s="52" t="s">
        <v>13970</v>
      </c>
      <c r="G2835" s="52">
        <v>3503</v>
      </c>
      <c r="H2835" s="52" t="s">
        <v>13885</v>
      </c>
      <c r="I2835" s="52" t="s">
        <v>13886</v>
      </c>
    </row>
    <row r="2836" spans="1:9" x14ac:dyDescent="0.25">
      <c r="A2836" s="53">
        <v>3520400</v>
      </c>
      <c r="B2836" s="53">
        <v>35</v>
      </c>
      <c r="C2836" s="52" t="s">
        <v>13757</v>
      </c>
      <c r="D2836" s="52" t="s">
        <v>13757</v>
      </c>
      <c r="E2836" s="52" t="s">
        <v>12823</v>
      </c>
      <c r="F2836" s="52" t="s">
        <v>13971</v>
      </c>
      <c r="G2836" s="52">
        <v>3503</v>
      </c>
      <c r="H2836" s="52" t="s">
        <v>13885</v>
      </c>
      <c r="I2836" s="52" t="s">
        <v>13886</v>
      </c>
    </row>
    <row r="2837" spans="1:9" x14ac:dyDescent="0.25">
      <c r="A2837" s="53">
        <v>3520509</v>
      </c>
      <c r="B2837" s="53">
        <v>35</v>
      </c>
      <c r="C2837" s="52" t="s">
        <v>13757</v>
      </c>
      <c r="D2837" s="52" t="s">
        <v>13757</v>
      </c>
      <c r="E2837" s="52" t="s">
        <v>12823</v>
      </c>
      <c r="F2837" s="52" t="s">
        <v>13972</v>
      </c>
      <c r="G2837" s="52">
        <v>3503</v>
      </c>
      <c r="H2837" s="52" t="s">
        <v>13885</v>
      </c>
      <c r="I2837" s="52" t="s">
        <v>13886</v>
      </c>
    </row>
    <row r="2838" spans="1:9" x14ac:dyDescent="0.25">
      <c r="A2838" s="53">
        <v>3521002</v>
      </c>
      <c r="B2838" s="53">
        <v>35</v>
      </c>
      <c r="C2838" s="52" t="s">
        <v>13757</v>
      </c>
      <c r="D2838" s="52" t="s">
        <v>13757</v>
      </c>
      <c r="E2838" s="52" t="s">
        <v>12823</v>
      </c>
      <c r="F2838" s="52" t="s">
        <v>13973</v>
      </c>
      <c r="G2838" s="52">
        <v>3503</v>
      </c>
      <c r="H2838" s="52" t="s">
        <v>13885</v>
      </c>
      <c r="I2838" s="52" t="s">
        <v>13886</v>
      </c>
    </row>
    <row r="2839" spans="1:9" x14ac:dyDescent="0.25">
      <c r="A2839" s="53">
        <v>3521101</v>
      </c>
      <c r="B2839" s="53">
        <v>35</v>
      </c>
      <c r="C2839" s="52" t="s">
        <v>13757</v>
      </c>
      <c r="D2839" s="52" t="s">
        <v>13757</v>
      </c>
      <c r="E2839" s="52" t="s">
        <v>12823</v>
      </c>
      <c r="F2839" s="52" t="s">
        <v>13974</v>
      </c>
      <c r="G2839" s="52">
        <v>3503</v>
      </c>
      <c r="H2839" s="52" t="s">
        <v>13885</v>
      </c>
      <c r="I2839" s="52" t="s">
        <v>13886</v>
      </c>
    </row>
    <row r="2840" spans="1:9" x14ac:dyDescent="0.25">
      <c r="A2840" s="53">
        <v>3521408</v>
      </c>
      <c r="B2840" s="53">
        <v>35</v>
      </c>
      <c r="C2840" s="52" t="s">
        <v>13757</v>
      </c>
      <c r="D2840" s="52" t="s">
        <v>13757</v>
      </c>
      <c r="E2840" s="52" t="s">
        <v>12823</v>
      </c>
      <c r="F2840" s="52" t="s">
        <v>13975</v>
      </c>
      <c r="G2840" s="52">
        <v>3503</v>
      </c>
      <c r="H2840" s="52" t="s">
        <v>13885</v>
      </c>
      <c r="I2840" s="52" t="s">
        <v>13886</v>
      </c>
    </row>
    <row r="2841" spans="1:9" x14ac:dyDescent="0.25">
      <c r="A2841" s="53">
        <v>3522109</v>
      </c>
      <c r="B2841" s="53">
        <v>35</v>
      </c>
      <c r="C2841" s="52" t="s">
        <v>13757</v>
      </c>
      <c r="D2841" s="52" t="s">
        <v>13757</v>
      </c>
      <c r="E2841" s="52" t="s">
        <v>12823</v>
      </c>
      <c r="F2841" s="52" t="s">
        <v>13976</v>
      </c>
      <c r="G2841" s="52">
        <v>3503</v>
      </c>
      <c r="H2841" s="52" t="s">
        <v>13885</v>
      </c>
      <c r="I2841" s="52" t="s">
        <v>13886</v>
      </c>
    </row>
    <row r="2842" spans="1:9" x14ac:dyDescent="0.25">
      <c r="A2842" s="53">
        <v>3522208</v>
      </c>
      <c r="B2842" s="53">
        <v>35</v>
      </c>
      <c r="C2842" s="52" t="s">
        <v>13757</v>
      </c>
      <c r="D2842" s="52" t="s">
        <v>13757</v>
      </c>
      <c r="E2842" s="52" t="s">
        <v>12823</v>
      </c>
      <c r="F2842" s="52" t="s">
        <v>13977</v>
      </c>
      <c r="G2842" s="52">
        <v>3503</v>
      </c>
      <c r="H2842" s="52" t="s">
        <v>13885</v>
      </c>
      <c r="I2842" s="52" t="s">
        <v>13886</v>
      </c>
    </row>
    <row r="2843" spans="1:9" x14ac:dyDescent="0.25">
      <c r="A2843" s="53">
        <v>3522307</v>
      </c>
      <c r="B2843" s="53">
        <v>35</v>
      </c>
      <c r="C2843" s="52" t="s">
        <v>13757</v>
      </c>
      <c r="D2843" s="52" t="s">
        <v>13757</v>
      </c>
      <c r="E2843" s="52" t="s">
        <v>12823</v>
      </c>
      <c r="F2843" s="52" t="s">
        <v>13978</v>
      </c>
      <c r="G2843" s="52">
        <v>3503</v>
      </c>
      <c r="H2843" s="52" t="s">
        <v>13885</v>
      </c>
      <c r="I2843" s="52" t="s">
        <v>13886</v>
      </c>
    </row>
    <row r="2844" spans="1:9" x14ac:dyDescent="0.25">
      <c r="A2844" s="53">
        <v>3522505</v>
      </c>
      <c r="B2844" s="53">
        <v>35</v>
      </c>
      <c r="C2844" s="52" t="s">
        <v>13757</v>
      </c>
      <c r="D2844" s="52" t="s">
        <v>13757</v>
      </c>
      <c r="E2844" s="52" t="s">
        <v>12823</v>
      </c>
      <c r="F2844" s="52" t="s">
        <v>13979</v>
      </c>
      <c r="G2844" s="52">
        <v>3503</v>
      </c>
      <c r="H2844" s="52" t="s">
        <v>13885</v>
      </c>
      <c r="I2844" s="52" t="s">
        <v>13886</v>
      </c>
    </row>
    <row r="2845" spans="1:9" x14ac:dyDescent="0.25">
      <c r="A2845" s="53">
        <v>3522604</v>
      </c>
      <c r="B2845" s="53">
        <v>35</v>
      </c>
      <c r="C2845" s="52" t="s">
        <v>13757</v>
      </c>
      <c r="D2845" s="52" t="s">
        <v>13757</v>
      </c>
      <c r="E2845" s="52" t="s">
        <v>12823</v>
      </c>
      <c r="F2845" s="52" t="s">
        <v>13980</v>
      </c>
      <c r="G2845" s="52">
        <v>3503</v>
      </c>
      <c r="H2845" s="52" t="s">
        <v>13885</v>
      </c>
      <c r="I2845" s="52" t="s">
        <v>13886</v>
      </c>
    </row>
    <row r="2846" spans="1:9" x14ac:dyDescent="0.25">
      <c r="A2846" s="53">
        <v>3523107</v>
      </c>
      <c r="B2846" s="53">
        <v>35</v>
      </c>
      <c r="C2846" s="52" t="s">
        <v>13757</v>
      </c>
      <c r="D2846" s="52" t="s">
        <v>13757</v>
      </c>
      <c r="E2846" s="52" t="s">
        <v>12823</v>
      </c>
      <c r="F2846" s="52" t="s">
        <v>13981</v>
      </c>
      <c r="G2846" s="52">
        <v>3503</v>
      </c>
      <c r="H2846" s="52" t="s">
        <v>13885</v>
      </c>
      <c r="I2846" s="52" t="s">
        <v>13886</v>
      </c>
    </row>
    <row r="2847" spans="1:9" x14ac:dyDescent="0.25">
      <c r="A2847" s="53">
        <v>3523404</v>
      </c>
      <c r="B2847" s="53">
        <v>35</v>
      </c>
      <c r="C2847" s="52" t="s">
        <v>13757</v>
      </c>
      <c r="D2847" s="52" t="s">
        <v>13757</v>
      </c>
      <c r="E2847" s="52" t="s">
        <v>12823</v>
      </c>
      <c r="F2847" s="52" t="s">
        <v>13982</v>
      </c>
      <c r="G2847" s="52">
        <v>3503</v>
      </c>
      <c r="H2847" s="52" t="s">
        <v>13885</v>
      </c>
      <c r="I2847" s="52" t="s">
        <v>13886</v>
      </c>
    </row>
    <row r="2848" spans="1:9" x14ac:dyDescent="0.25">
      <c r="A2848" s="53">
        <v>3523602</v>
      </c>
      <c r="B2848" s="53">
        <v>35</v>
      </c>
      <c r="C2848" s="52" t="s">
        <v>13757</v>
      </c>
      <c r="D2848" s="52" t="s">
        <v>13757</v>
      </c>
      <c r="E2848" s="52" t="s">
        <v>12823</v>
      </c>
      <c r="F2848" s="52" t="s">
        <v>13983</v>
      </c>
      <c r="G2848" s="52">
        <v>3503</v>
      </c>
      <c r="H2848" s="52" t="s">
        <v>13885</v>
      </c>
      <c r="I2848" s="52" t="s">
        <v>13886</v>
      </c>
    </row>
    <row r="2849" spans="1:9" x14ac:dyDescent="0.25">
      <c r="A2849" s="53">
        <v>3523800</v>
      </c>
      <c r="B2849" s="53">
        <v>35</v>
      </c>
      <c r="C2849" s="52" t="s">
        <v>13757</v>
      </c>
      <c r="D2849" s="52" t="s">
        <v>13757</v>
      </c>
      <c r="E2849" s="52" t="s">
        <v>12823</v>
      </c>
      <c r="F2849" s="52" t="s">
        <v>13984</v>
      </c>
      <c r="G2849" s="52">
        <v>3503</v>
      </c>
      <c r="H2849" s="52" t="s">
        <v>13885</v>
      </c>
      <c r="I2849" s="52" t="s">
        <v>13886</v>
      </c>
    </row>
    <row r="2850" spans="1:9" x14ac:dyDescent="0.25">
      <c r="A2850" s="53">
        <v>3523909</v>
      </c>
      <c r="B2850" s="53">
        <v>35</v>
      </c>
      <c r="C2850" s="52" t="s">
        <v>13757</v>
      </c>
      <c r="D2850" s="52" t="s">
        <v>13757</v>
      </c>
      <c r="E2850" s="52" t="s">
        <v>12823</v>
      </c>
      <c r="F2850" s="52" t="s">
        <v>13985</v>
      </c>
      <c r="G2850" s="52">
        <v>3503</v>
      </c>
      <c r="H2850" s="52" t="s">
        <v>13885</v>
      </c>
      <c r="I2850" s="52" t="s">
        <v>13886</v>
      </c>
    </row>
    <row r="2851" spans="1:9" x14ac:dyDescent="0.25">
      <c r="A2851" s="53">
        <v>3524006</v>
      </c>
      <c r="B2851" s="53">
        <v>35</v>
      </c>
      <c r="C2851" s="52" t="s">
        <v>13757</v>
      </c>
      <c r="D2851" s="52" t="s">
        <v>13757</v>
      </c>
      <c r="E2851" s="52" t="s">
        <v>12823</v>
      </c>
      <c r="F2851" s="52" t="s">
        <v>13986</v>
      </c>
      <c r="G2851" s="52">
        <v>3503</v>
      </c>
      <c r="H2851" s="52" t="s">
        <v>13885</v>
      </c>
      <c r="I2851" s="52" t="s">
        <v>13886</v>
      </c>
    </row>
    <row r="2852" spans="1:9" x14ac:dyDescent="0.25">
      <c r="A2852" s="53">
        <v>3524709</v>
      </c>
      <c r="B2852" s="53">
        <v>35</v>
      </c>
      <c r="C2852" s="52" t="s">
        <v>13757</v>
      </c>
      <c r="D2852" s="52" t="s">
        <v>13757</v>
      </c>
      <c r="E2852" s="52" t="s">
        <v>12823</v>
      </c>
      <c r="F2852" s="52" t="s">
        <v>13987</v>
      </c>
      <c r="G2852" s="52">
        <v>3503</v>
      </c>
      <c r="H2852" s="52" t="s">
        <v>13885</v>
      </c>
      <c r="I2852" s="52" t="s">
        <v>13886</v>
      </c>
    </row>
    <row r="2853" spans="1:9" x14ac:dyDescent="0.25">
      <c r="A2853" s="53">
        <v>3525003</v>
      </c>
      <c r="B2853" s="53">
        <v>35</v>
      </c>
      <c r="C2853" s="52" t="s">
        <v>13757</v>
      </c>
      <c r="D2853" s="52" t="s">
        <v>13757</v>
      </c>
      <c r="E2853" s="52" t="s">
        <v>12823</v>
      </c>
      <c r="F2853" s="52" t="s">
        <v>13988</v>
      </c>
      <c r="G2853" s="52">
        <v>3503</v>
      </c>
      <c r="H2853" s="52" t="s">
        <v>13885</v>
      </c>
      <c r="I2853" s="52" t="s">
        <v>13886</v>
      </c>
    </row>
    <row r="2854" spans="1:9" x14ac:dyDescent="0.25">
      <c r="A2854" s="53">
        <v>3525201</v>
      </c>
      <c r="B2854" s="53">
        <v>35</v>
      </c>
      <c r="C2854" s="52" t="s">
        <v>13757</v>
      </c>
      <c r="D2854" s="52" t="s">
        <v>13757</v>
      </c>
      <c r="E2854" s="52" t="s">
        <v>12823</v>
      </c>
      <c r="F2854" s="52" t="s">
        <v>13989</v>
      </c>
      <c r="G2854" s="52">
        <v>3503</v>
      </c>
      <c r="H2854" s="52" t="s">
        <v>13885</v>
      </c>
      <c r="I2854" s="52" t="s">
        <v>13886</v>
      </c>
    </row>
    <row r="2855" spans="1:9" x14ac:dyDescent="0.25">
      <c r="A2855" s="53">
        <v>3525508</v>
      </c>
      <c r="B2855" s="53">
        <v>35</v>
      </c>
      <c r="C2855" s="52" t="s">
        <v>13757</v>
      </c>
      <c r="D2855" s="52" t="s">
        <v>13757</v>
      </c>
      <c r="E2855" s="52" t="s">
        <v>12823</v>
      </c>
      <c r="F2855" s="52" t="s">
        <v>13990</v>
      </c>
      <c r="G2855" s="52">
        <v>3503</v>
      </c>
      <c r="H2855" s="52" t="s">
        <v>13885</v>
      </c>
      <c r="I2855" s="52" t="s">
        <v>13886</v>
      </c>
    </row>
    <row r="2856" spans="1:9" x14ac:dyDescent="0.25">
      <c r="A2856" s="53">
        <v>3525854</v>
      </c>
      <c r="B2856" s="53">
        <v>35</v>
      </c>
      <c r="C2856" s="52" t="s">
        <v>13757</v>
      </c>
      <c r="D2856" s="52" t="s">
        <v>13757</v>
      </c>
      <c r="E2856" s="52" t="s">
        <v>12823</v>
      </c>
      <c r="F2856" s="52" t="s">
        <v>13991</v>
      </c>
      <c r="G2856" s="52">
        <v>3503</v>
      </c>
      <c r="H2856" s="52" t="s">
        <v>13885</v>
      </c>
      <c r="I2856" s="52" t="s">
        <v>13886</v>
      </c>
    </row>
    <row r="2857" spans="1:9" x14ac:dyDescent="0.25">
      <c r="A2857" s="53">
        <v>3525904</v>
      </c>
      <c r="B2857" s="53">
        <v>35</v>
      </c>
      <c r="C2857" s="52" t="s">
        <v>13757</v>
      </c>
      <c r="D2857" s="52" t="s">
        <v>13757</v>
      </c>
      <c r="E2857" s="52" t="s">
        <v>12823</v>
      </c>
      <c r="F2857" s="52" t="s">
        <v>13992</v>
      </c>
      <c r="G2857" s="52">
        <v>3503</v>
      </c>
      <c r="H2857" s="52" t="s">
        <v>13885</v>
      </c>
      <c r="I2857" s="52" t="s">
        <v>13886</v>
      </c>
    </row>
    <row r="2858" spans="1:9" x14ac:dyDescent="0.25">
      <c r="A2858" s="53">
        <v>3526100</v>
      </c>
      <c r="B2858" s="53">
        <v>35</v>
      </c>
      <c r="C2858" s="52" t="s">
        <v>13757</v>
      </c>
      <c r="D2858" s="52" t="s">
        <v>13757</v>
      </c>
      <c r="E2858" s="52" t="s">
        <v>12823</v>
      </c>
      <c r="F2858" s="52" t="s">
        <v>13993</v>
      </c>
      <c r="G2858" s="52">
        <v>3503</v>
      </c>
      <c r="H2858" s="52" t="s">
        <v>13885</v>
      </c>
      <c r="I2858" s="52" t="s">
        <v>13886</v>
      </c>
    </row>
    <row r="2859" spans="1:9" x14ac:dyDescent="0.25">
      <c r="A2859" s="53">
        <v>3526209</v>
      </c>
      <c r="B2859" s="53">
        <v>35</v>
      </c>
      <c r="C2859" s="52" t="s">
        <v>13757</v>
      </c>
      <c r="D2859" s="52" t="s">
        <v>13757</v>
      </c>
      <c r="E2859" s="52" t="s">
        <v>12823</v>
      </c>
      <c r="F2859" s="52" t="s">
        <v>13994</v>
      </c>
      <c r="G2859" s="52">
        <v>3503</v>
      </c>
      <c r="H2859" s="52" t="s">
        <v>13885</v>
      </c>
      <c r="I2859" s="52" t="s">
        <v>13886</v>
      </c>
    </row>
    <row r="2860" spans="1:9" x14ac:dyDescent="0.25">
      <c r="A2860" s="53">
        <v>3526407</v>
      </c>
      <c r="B2860" s="53">
        <v>35</v>
      </c>
      <c r="C2860" s="52" t="s">
        <v>13757</v>
      </c>
      <c r="D2860" s="52" t="s">
        <v>13757</v>
      </c>
      <c r="E2860" s="52" t="s">
        <v>12823</v>
      </c>
      <c r="F2860" s="52" t="s">
        <v>13995</v>
      </c>
      <c r="G2860" s="52">
        <v>3503</v>
      </c>
      <c r="H2860" s="52" t="s">
        <v>13885</v>
      </c>
      <c r="I2860" s="52" t="s">
        <v>13886</v>
      </c>
    </row>
    <row r="2861" spans="1:9" x14ac:dyDescent="0.25">
      <c r="A2861" s="53">
        <v>3526704</v>
      </c>
      <c r="B2861" s="53">
        <v>35</v>
      </c>
      <c r="C2861" s="52" t="s">
        <v>13757</v>
      </c>
      <c r="D2861" s="52" t="s">
        <v>13757</v>
      </c>
      <c r="E2861" s="52" t="s">
        <v>12823</v>
      </c>
      <c r="F2861" s="52" t="s">
        <v>13996</v>
      </c>
      <c r="G2861" s="52">
        <v>3503</v>
      </c>
      <c r="H2861" s="52" t="s">
        <v>13885</v>
      </c>
      <c r="I2861" s="52" t="s">
        <v>13886</v>
      </c>
    </row>
    <row r="2862" spans="1:9" x14ac:dyDescent="0.25">
      <c r="A2862" s="53">
        <v>3526902</v>
      </c>
      <c r="B2862" s="53">
        <v>35</v>
      </c>
      <c r="C2862" s="52" t="s">
        <v>13757</v>
      </c>
      <c r="D2862" s="52" t="s">
        <v>13757</v>
      </c>
      <c r="E2862" s="52" t="s">
        <v>12823</v>
      </c>
      <c r="F2862" s="52" t="s">
        <v>13997</v>
      </c>
      <c r="G2862" s="52">
        <v>3503</v>
      </c>
      <c r="H2862" s="52" t="s">
        <v>13885</v>
      </c>
      <c r="I2862" s="52" t="s">
        <v>13886</v>
      </c>
    </row>
    <row r="2863" spans="1:9" x14ac:dyDescent="0.25">
      <c r="A2863" s="53">
        <v>3527009</v>
      </c>
      <c r="B2863" s="53">
        <v>35</v>
      </c>
      <c r="C2863" s="52" t="s">
        <v>13757</v>
      </c>
      <c r="D2863" s="52" t="s">
        <v>13757</v>
      </c>
      <c r="E2863" s="52" t="s">
        <v>12823</v>
      </c>
      <c r="F2863" s="52" t="s">
        <v>13998</v>
      </c>
      <c r="G2863" s="52">
        <v>3503</v>
      </c>
      <c r="H2863" s="52" t="s">
        <v>13885</v>
      </c>
      <c r="I2863" s="52" t="s">
        <v>13886</v>
      </c>
    </row>
    <row r="2864" spans="1:9" x14ac:dyDescent="0.25">
      <c r="A2864" s="53">
        <v>3527306</v>
      </c>
      <c r="B2864" s="53">
        <v>35</v>
      </c>
      <c r="C2864" s="52" t="s">
        <v>13757</v>
      </c>
      <c r="D2864" s="52" t="s">
        <v>13757</v>
      </c>
      <c r="E2864" s="52" t="s">
        <v>12823</v>
      </c>
      <c r="F2864" s="52" t="s">
        <v>13999</v>
      </c>
      <c r="G2864" s="52">
        <v>3503</v>
      </c>
      <c r="H2864" s="52" t="s">
        <v>13885</v>
      </c>
      <c r="I2864" s="52" t="s">
        <v>13886</v>
      </c>
    </row>
    <row r="2865" spans="1:9" x14ac:dyDescent="0.25">
      <c r="A2865" s="53">
        <v>3528403</v>
      </c>
      <c r="B2865" s="53">
        <v>35</v>
      </c>
      <c r="C2865" s="52" t="s">
        <v>13757</v>
      </c>
      <c r="D2865" s="52" t="s">
        <v>13757</v>
      </c>
      <c r="E2865" s="52" t="s">
        <v>12823</v>
      </c>
      <c r="F2865" s="52" t="s">
        <v>14000</v>
      </c>
      <c r="G2865" s="52">
        <v>3503</v>
      </c>
      <c r="H2865" s="52" t="s">
        <v>13885</v>
      </c>
      <c r="I2865" s="52" t="s">
        <v>13886</v>
      </c>
    </row>
    <row r="2866" spans="1:9" x14ac:dyDescent="0.25">
      <c r="A2866" s="53">
        <v>3528502</v>
      </c>
      <c r="B2866" s="53">
        <v>35</v>
      </c>
      <c r="C2866" s="52" t="s">
        <v>13757</v>
      </c>
      <c r="D2866" s="52" t="s">
        <v>13757</v>
      </c>
      <c r="E2866" s="52" t="s">
        <v>12823</v>
      </c>
      <c r="F2866" s="52" t="s">
        <v>14001</v>
      </c>
      <c r="G2866" s="52">
        <v>3503</v>
      </c>
      <c r="H2866" s="52" t="s">
        <v>13885</v>
      </c>
      <c r="I2866" s="52" t="s">
        <v>13886</v>
      </c>
    </row>
    <row r="2867" spans="1:9" x14ac:dyDescent="0.25">
      <c r="A2867" s="53">
        <v>3529401</v>
      </c>
      <c r="B2867" s="53">
        <v>35</v>
      </c>
      <c r="C2867" s="52" t="s">
        <v>13757</v>
      </c>
      <c r="D2867" s="52" t="s">
        <v>13757</v>
      </c>
      <c r="E2867" s="52" t="s">
        <v>12823</v>
      </c>
      <c r="F2867" s="52" t="s">
        <v>14002</v>
      </c>
      <c r="G2867" s="52">
        <v>3503</v>
      </c>
      <c r="H2867" s="52" t="s">
        <v>13885</v>
      </c>
      <c r="I2867" s="52" t="s">
        <v>13886</v>
      </c>
    </row>
    <row r="2868" spans="1:9" x14ac:dyDescent="0.25">
      <c r="A2868" s="53">
        <v>3530508</v>
      </c>
      <c r="B2868" s="53">
        <v>35</v>
      </c>
      <c r="C2868" s="52" t="s">
        <v>13757</v>
      </c>
      <c r="D2868" s="52" t="s">
        <v>13757</v>
      </c>
      <c r="E2868" s="52" t="s">
        <v>12823</v>
      </c>
      <c r="F2868" s="52" t="s">
        <v>14003</v>
      </c>
      <c r="G2868" s="52">
        <v>3503</v>
      </c>
      <c r="H2868" s="52" t="s">
        <v>13885</v>
      </c>
      <c r="I2868" s="52" t="s">
        <v>13886</v>
      </c>
    </row>
    <row r="2869" spans="1:9" x14ac:dyDescent="0.25">
      <c r="A2869" s="53">
        <v>3530607</v>
      </c>
      <c r="B2869" s="53">
        <v>35</v>
      </c>
      <c r="C2869" s="52" t="s">
        <v>13757</v>
      </c>
      <c r="D2869" s="52" t="s">
        <v>13757</v>
      </c>
      <c r="E2869" s="52" t="s">
        <v>12823</v>
      </c>
      <c r="F2869" s="52" t="s">
        <v>14004</v>
      </c>
      <c r="G2869" s="52">
        <v>3503</v>
      </c>
      <c r="H2869" s="52" t="s">
        <v>13885</v>
      </c>
      <c r="I2869" s="52" t="s">
        <v>13886</v>
      </c>
    </row>
    <row r="2870" spans="1:9" x14ac:dyDescent="0.25">
      <c r="A2870" s="53">
        <v>3530706</v>
      </c>
      <c r="B2870" s="53">
        <v>35</v>
      </c>
      <c r="C2870" s="52" t="s">
        <v>13757</v>
      </c>
      <c r="D2870" s="52" t="s">
        <v>13757</v>
      </c>
      <c r="E2870" s="52" t="s">
        <v>12823</v>
      </c>
      <c r="F2870" s="52" t="s">
        <v>14005</v>
      </c>
      <c r="G2870" s="52">
        <v>3503</v>
      </c>
      <c r="H2870" s="52" t="s">
        <v>13885</v>
      </c>
      <c r="I2870" s="52" t="s">
        <v>13886</v>
      </c>
    </row>
    <row r="2871" spans="1:9" x14ac:dyDescent="0.25">
      <c r="A2871" s="53">
        <v>3530805</v>
      </c>
      <c r="B2871" s="53">
        <v>35</v>
      </c>
      <c r="C2871" s="52" t="s">
        <v>13757</v>
      </c>
      <c r="D2871" s="52" t="s">
        <v>13757</v>
      </c>
      <c r="E2871" s="52" t="s">
        <v>12823</v>
      </c>
      <c r="F2871" s="52" t="s">
        <v>14006</v>
      </c>
      <c r="G2871" s="52">
        <v>3503</v>
      </c>
      <c r="H2871" s="52" t="s">
        <v>13885</v>
      </c>
      <c r="I2871" s="52" t="s">
        <v>13886</v>
      </c>
    </row>
    <row r="2872" spans="1:9" x14ac:dyDescent="0.25">
      <c r="A2872" s="53">
        <v>3530904</v>
      </c>
      <c r="B2872" s="53">
        <v>35</v>
      </c>
      <c r="C2872" s="52" t="s">
        <v>13757</v>
      </c>
      <c r="D2872" s="52" t="s">
        <v>13757</v>
      </c>
      <c r="E2872" s="52" t="s">
        <v>12823</v>
      </c>
      <c r="F2872" s="52" t="s">
        <v>14007</v>
      </c>
      <c r="G2872" s="52">
        <v>3503</v>
      </c>
      <c r="H2872" s="52" t="s">
        <v>13885</v>
      </c>
      <c r="I2872" s="52" t="s">
        <v>13886</v>
      </c>
    </row>
    <row r="2873" spans="1:9" x14ac:dyDescent="0.25">
      <c r="A2873" s="53">
        <v>3531100</v>
      </c>
      <c r="B2873" s="53">
        <v>35</v>
      </c>
      <c r="C2873" s="52" t="s">
        <v>13757</v>
      </c>
      <c r="D2873" s="52" t="s">
        <v>13757</v>
      </c>
      <c r="E2873" s="52" t="s">
        <v>12823</v>
      </c>
      <c r="F2873" s="52" t="s">
        <v>14008</v>
      </c>
      <c r="G2873" s="52">
        <v>3503</v>
      </c>
      <c r="H2873" s="52" t="s">
        <v>13885</v>
      </c>
      <c r="I2873" s="52" t="s">
        <v>13886</v>
      </c>
    </row>
    <row r="2874" spans="1:9" x14ac:dyDescent="0.25">
      <c r="A2874" s="53">
        <v>3531209</v>
      </c>
      <c r="B2874" s="53">
        <v>35</v>
      </c>
      <c r="C2874" s="52" t="s">
        <v>13757</v>
      </c>
      <c r="D2874" s="52" t="s">
        <v>13757</v>
      </c>
      <c r="E2874" s="52" t="s">
        <v>12823</v>
      </c>
      <c r="F2874" s="52" t="s">
        <v>14009</v>
      </c>
      <c r="G2874" s="52">
        <v>3503</v>
      </c>
      <c r="H2874" s="52" t="s">
        <v>13885</v>
      </c>
      <c r="I2874" s="52" t="s">
        <v>13886</v>
      </c>
    </row>
    <row r="2875" spans="1:9" x14ac:dyDescent="0.25">
      <c r="A2875" s="53">
        <v>3531803</v>
      </c>
      <c r="B2875" s="53">
        <v>35</v>
      </c>
      <c r="C2875" s="52" t="s">
        <v>13757</v>
      </c>
      <c r="D2875" s="52" t="s">
        <v>13757</v>
      </c>
      <c r="E2875" s="52" t="s">
        <v>12823</v>
      </c>
      <c r="F2875" s="52" t="s">
        <v>14010</v>
      </c>
      <c r="G2875" s="52">
        <v>3503</v>
      </c>
      <c r="H2875" s="52" t="s">
        <v>13885</v>
      </c>
      <c r="I2875" s="52" t="s">
        <v>13886</v>
      </c>
    </row>
    <row r="2876" spans="1:9" x14ac:dyDescent="0.25">
      <c r="A2876" s="53">
        <v>3532009</v>
      </c>
      <c r="B2876" s="53">
        <v>35</v>
      </c>
      <c r="C2876" s="52" t="s">
        <v>13757</v>
      </c>
      <c r="D2876" s="52" t="s">
        <v>13757</v>
      </c>
      <c r="E2876" s="52" t="s">
        <v>12823</v>
      </c>
      <c r="F2876" s="52" t="s">
        <v>14011</v>
      </c>
      <c r="G2876" s="52">
        <v>3503</v>
      </c>
      <c r="H2876" s="52" t="s">
        <v>13885</v>
      </c>
      <c r="I2876" s="52" t="s">
        <v>13886</v>
      </c>
    </row>
    <row r="2877" spans="1:9" x14ac:dyDescent="0.25">
      <c r="A2877" s="53">
        <v>3532405</v>
      </c>
      <c r="B2877" s="53">
        <v>35</v>
      </c>
      <c r="C2877" s="52" t="s">
        <v>13757</v>
      </c>
      <c r="D2877" s="52" t="s">
        <v>13757</v>
      </c>
      <c r="E2877" s="52" t="s">
        <v>12823</v>
      </c>
      <c r="F2877" s="52" t="s">
        <v>14012</v>
      </c>
      <c r="G2877" s="52">
        <v>3503</v>
      </c>
      <c r="H2877" s="52" t="s">
        <v>13885</v>
      </c>
      <c r="I2877" s="52" t="s">
        <v>13886</v>
      </c>
    </row>
    <row r="2878" spans="1:9" x14ac:dyDescent="0.25">
      <c r="A2878" s="53">
        <v>3533403</v>
      </c>
      <c r="B2878" s="53">
        <v>35</v>
      </c>
      <c r="C2878" s="52" t="s">
        <v>13757</v>
      </c>
      <c r="D2878" s="52" t="s">
        <v>13757</v>
      </c>
      <c r="E2878" s="52" t="s">
        <v>12823</v>
      </c>
      <c r="F2878" s="52" t="s">
        <v>14013</v>
      </c>
      <c r="G2878" s="52">
        <v>3503</v>
      </c>
      <c r="H2878" s="52" t="s">
        <v>13885</v>
      </c>
      <c r="I2878" s="52" t="s">
        <v>13886</v>
      </c>
    </row>
    <row r="2879" spans="1:9" x14ac:dyDescent="0.25">
      <c r="A2879" s="53">
        <v>3534401</v>
      </c>
      <c r="B2879" s="53">
        <v>35</v>
      </c>
      <c r="C2879" s="52" t="s">
        <v>13757</v>
      </c>
      <c r="D2879" s="52" t="s">
        <v>13757</v>
      </c>
      <c r="E2879" s="52" t="s">
        <v>12823</v>
      </c>
      <c r="F2879" s="52" t="s">
        <v>14014</v>
      </c>
      <c r="G2879" s="52">
        <v>3503</v>
      </c>
      <c r="H2879" s="52" t="s">
        <v>13885</v>
      </c>
      <c r="I2879" s="52" t="s">
        <v>13886</v>
      </c>
    </row>
    <row r="2880" spans="1:9" x14ac:dyDescent="0.25">
      <c r="A2880" s="53">
        <v>3536109</v>
      </c>
      <c r="B2880" s="53">
        <v>35</v>
      </c>
      <c r="C2880" s="52" t="s">
        <v>13757</v>
      </c>
      <c r="D2880" s="52" t="s">
        <v>13757</v>
      </c>
      <c r="E2880" s="52" t="s">
        <v>12823</v>
      </c>
      <c r="F2880" s="52" t="s">
        <v>14015</v>
      </c>
      <c r="G2880" s="52">
        <v>3503</v>
      </c>
      <c r="H2880" s="52" t="s">
        <v>13885</v>
      </c>
      <c r="I2880" s="52" t="s">
        <v>13886</v>
      </c>
    </row>
    <row r="2881" spans="1:9" x14ac:dyDescent="0.25">
      <c r="A2881" s="53">
        <v>3536505</v>
      </c>
      <c r="B2881" s="53">
        <v>35</v>
      </c>
      <c r="C2881" s="52" t="s">
        <v>13757</v>
      </c>
      <c r="D2881" s="52" t="s">
        <v>13757</v>
      </c>
      <c r="E2881" s="52" t="s">
        <v>12823</v>
      </c>
      <c r="F2881" s="52" t="s">
        <v>14016</v>
      </c>
      <c r="G2881" s="52">
        <v>3503</v>
      </c>
      <c r="H2881" s="52" t="s">
        <v>13885</v>
      </c>
      <c r="I2881" s="52" t="s">
        <v>13886</v>
      </c>
    </row>
    <row r="2882" spans="1:9" x14ac:dyDescent="0.25">
      <c r="A2882" s="53">
        <v>3536802</v>
      </c>
      <c r="B2882" s="53">
        <v>35</v>
      </c>
      <c r="C2882" s="52" t="s">
        <v>13757</v>
      </c>
      <c r="D2882" s="52" t="s">
        <v>13757</v>
      </c>
      <c r="E2882" s="52" t="s">
        <v>12823</v>
      </c>
      <c r="F2882" s="52" t="s">
        <v>14017</v>
      </c>
      <c r="G2882" s="52">
        <v>3503</v>
      </c>
      <c r="H2882" s="52" t="s">
        <v>13885</v>
      </c>
      <c r="I2882" s="52" t="s">
        <v>13886</v>
      </c>
    </row>
    <row r="2883" spans="1:9" x14ac:dyDescent="0.25">
      <c r="A2883" s="53">
        <v>3537107</v>
      </c>
      <c r="B2883" s="53">
        <v>35</v>
      </c>
      <c r="C2883" s="52" t="s">
        <v>13757</v>
      </c>
      <c r="D2883" s="52" t="s">
        <v>13757</v>
      </c>
      <c r="E2883" s="52" t="s">
        <v>12823</v>
      </c>
      <c r="F2883" s="52" t="s">
        <v>14018</v>
      </c>
      <c r="G2883" s="52">
        <v>3503</v>
      </c>
      <c r="H2883" s="52" t="s">
        <v>13885</v>
      </c>
      <c r="I2883" s="52" t="s">
        <v>13886</v>
      </c>
    </row>
    <row r="2884" spans="1:9" x14ac:dyDescent="0.25">
      <c r="A2884" s="53">
        <v>3537206</v>
      </c>
      <c r="B2884" s="53">
        <v>35</v>
      </c>
      <c r="C2884" s="52" t="s">
        <v>13757</v>
      </c>
      <c r="D2884" s="52" t="s">
        <v>13757</v>
      </c>
      <c r="E2884" s="52" t="s">
        <v>12823</v>
      </c>
      <c r="F2884" s="52" t="s">
        <v>14019</v>
      </c>
      <c r="G2884" s="52">
        <v>3503</v>
      </c>
      <c r="H2884" s="52" t="s">
        <v>13885</v>
      </c>
      <c r="I2884" s="52" t="s">
        <v>13886</v>
      </c>
    </row>
    <row r="2885" spans="1:9" x14ac:dyDescent="0.25">
      <c r="A2885" s="53">
        <v>3537503</v>
      </c>
      <c r="B2885" s="53">
        <v>35</v>
      </c>
      <c r="C2885" s="52" t="s">
        <v>13757</v>
      </c>
      <c r="D2885" s="52" t="s">
        <v>13757</v>
      </c>
      <c r="E2885" s="52" t="s">
        <v>12823</v>
      </c>
      <c r="F2885" s="52" t="s">
        <v>14020</v>
      </c>
      <c r="G2885" s="52">
        <v>3503</v>
      </c>
      <c r="H2885" s="52" t="s">
        <v>13885</v>
      </c>
      <c r="I2885" s="52" t="s">
        <v>13886</v>
      </c>
    </row>
    <row r="2886" spans="1:9" x14ac:dyDescent="0.25">
      <c r="A2886" s="53">
        <v>3537602</v>
      </c>
      <c r="B2886" s="53">
        <v>35</v>
      </c>
      <c r="C2886" s="52" t="s">
        <v>13757</v>
      </c>
      <c r="D2886" s="52" t="s">
        <v>13757</v>
      </c>
      <c r="E2886" s="52" t="s">
        <v>12823</v>
      </c>
      <c r="F2886" s="52" t="s">
        <v>14021</v>
      </c>
      <c r="G2886" s="52">
        <v>3503</v>
      </c>
      <c r="H2886" s="52" t="s">
        <v>13885</v>
      </c>
      <c r="I2886" s="52" t="s">
        <v>13886</v>
      </c>
    </row>
    <row r="2887" spans="1:9" x14ac:dyDescent="0.25">
      <c r="A2887" s="53">
        <v>3537800</v>
      </c>
      <c r="B2887" s="53">
        <v>35</v>
      </c>
      <c r="C2887" s="52" t="s">
        <v>13757</v>
      </c>
      <c r="D2887" s="52" t="s">
        <v>13757</v>
      </c>
      <c r="E2887" s="52" t="s">
        <v>12823</v>
      </c>
      <c r="F2887" s="52" t="s">
        <v>14022</v>
      </c>
      <c r="G2887" s="52">
        <v>3503</v>
      </c>
      <c r="H2887" s="52" t="s">
        <v>13885</v>
      </c>
      <c r="I2887" s="52" t="s">
        <v>13886</v>
      </c>
    </row>
    <row r="2888" spans="1:9" x14ac:dyDescent="0.25">
      <c r="A2888" s="53">
        <v>3537909</v>
      </c>
      <c r="B2888" s="53">
        <v>35</v>
      </c>
      <c r="C2888" s="52" t="s">
        <v>13757</v>
      </c>
      <c r="D2888" s="52" t="s">
        <v>13757</v>
      </c>
      <c r="E2888" s="52" t="s">
        <v>12823</v>
      </c>
      <c r="F2888" s="52" t="s">
        <v>14023</v>
      </c>
      <c r="G2888" s="52">
        <v>3503</v>
      </c>
      <c r="H2888" s="52" t="s">
        <v>13885</v>
      </c>
      <c r="I2888" s="52" t="s">
        <v>13886</v>
      </c>
    </row>
    <row r="2889" spans="1:9" x14ac:dyDescent="0.25">
      <c r="A2889" s="53">
        <v>3538204</v>
      </c>
      <c r="B2889" s="53">
        <v>35</v>
      </c>
      <c r="C2889" s="52" t="s">
        <v>13757</v>
      </c>
      <c r="D2889" s="52" t="s">
        <v>13757</v>
      </c>
      <c r="E2889" s="52" t="s">
        <v>12823</v>
      </c>
      <c r="F2889" s="52" t="s">
        <v>14024</v>
      </c>
      <c r="G2889" s="52">
        <v>3503</v>
      </c>
      <c r="H2889" s="52" t="s">
        <v>13885</v>
      </c>
      <c r="I2889" s="52" t="s">
        <v>13886</v>
      </c>
    </row>
    <row r="2890" spans="1:9" x14ac:dyDescent="0.25">
      <c r="A2890" s="53">
        <v>3538600</v>
      </c>
      <c r="B2890" s="53">
        <v>35</v>
      </c>
      <c r="C2890" s="52" t="s">
        <v>13757</v>
      </c>
      <c r="D2890" s="52" t="s">
        <v>13757</v>
      </c>
      <c r="E2890" s="52" t="s">
        <v>12823</v>
      </c>
      <c r="F2890" s="52" t="s">
        <v>14025</v>
      </c>
      <c r="G2890" s="52">
        <v>3503</v>
      </c>
      <c r="H2890" s="52" t="s">
        <v>13885</v>
      </c>
      <c r="I2890" s="52" t="s">
        <v>13886</v>
      </c>
    </row>
    <row r="2891" spans="1:9" x14ac:dyDescent="0.25">
      <c r="A2891" s="53">
        <v>3538709</v>
      </c>
      <c r="B2891" s="53">
        <v>35</v>
      </c>
      <c r="C2891" s="52" t="s">
        <v>13757</v>
      </c>
      <c r="D2891" s="52" t="s">
        <v>13757</v>
      </c>
      <c r="E2891" s="52" t="s">
        <v>12823</v>
      </c>
      <c r="F2891" s="52" t="s">
        <v>14026</v>
      </c>
      <c r="G2891" s="52">
        <v>3503</v>
      </c>
      <c r="H2891" s="52" t="s">
        <v>13885</v>
      </c>
      <c r="I2891" s="52" t="s">
        <v>13886</v>
      </c>
    </row>
    <row r="2892" spans="1:9" x14ac:dyDescent="0.25">
      <c r="A2892" s="53">
        <v>3539103</v>
      </c>
      <c r="B2892" s="53">
        <v>35</v>
      </c>
      <c r="C2892" s="52" t="s">
        <v>13757</v>
      </c>
      <c r="D2892" s="52" t="s">
        <v>13757</v>
      </c>
      <c r="E2892" s="52" t="s">
        <v>12823</v>
      </c>
      <c r="F2892" s="52" t="s">
        <v>14027</v>
      </c>
      <c r="G2892" s="52">
        <v>3503</v>
      </c>
      <c r="H2892" s="52" t="s">
        <v>13885</v>
      </c>
      <c r="I2892" s="52" t="s">
        <v>13886</v>
      </c>
    </row>
    <row r="2893" spans="1:9" x14ac:dyDescent="0.25">
      <c r="A2893" s="53">
        <v>3539301</v>
      </c>
      <c r="B2893" s="53">
        <v>35</v>
      </c>
      <c r="C2893" s="52" t="s">
        <v>13757</v>
      </c>
      <c r="D2893" s="52" t="s">
        <v>13757</v>
      </c>
      <c r="E2893" s="52" t="s">
        <v>12823</v>
      </c>
      <c r="F2893" s="52" t="s">
        <v>14028</v>
      </c>
      <c r="G2893" s="52">
        <v>3503</v>
      </c>
      <c r="H2893" s="52" t="s">
        <v>13885</v>
      </c>
      <c r="I2893" s="52" t="s">
        <v>13886</v>
      </c>
    </row>
    <row r="2894" spans="1:9" x14ac:dyDescent="0.25">
      <c r="A2894" s="53">
        <v>3539806</v>
      </c>
      <c r="B2894" s="53">
        <v>35</v>
      </c>
      <c r="C2894" s="52" t="s">
        <v>13757</v>
      </c>
      <c r="D2894" s="52" t="s">
        <v>13757</v>
      </c>
      <c r="E2894" s="52" t="s">
        <v>12823</v>
      </c>
      <c r="F2894" s="52" t="s">
        <v>14029</v>
      </c>
      <c r="G2894" s="52">
        <v>3503</v>
      </c>
      <c r="H2894" s="52" t="s">
        <v>13885</v>
      </c>
      <c r="I2894" s="52" t="s">
        <v>13886</v>
      </c>
    </row>
    <row r="2895" spans="1:9" x14ac:dyDescent="0.25">
      <c r="A2895" s="53">
        <v>3540507</v>
      </c>
      <c r="B2895" s="53">
        <v>35</v>
      </c>
      <c r="C2895" s="52" t="s">
        <v>13757</v>
      </c>
      <c r="D2895" s="52" t="s">
        <v>13757</v>
      </c>
      <c r="E2895" s="52" t="s">
        <v>12823</v>
      </c>
      <c r="F2895" s="52" t="s">
        <v>14030</v>
      </c>
      <c r="G2895" s="52">
        <v>3503</v>
      </c>
      <c r="H2895" s="52" t="s">
        <v>13885</v>
      </c>
      <c r="I2895" s="52" t="s">
        <v>13886</v>
      </c>
    </row>
    <row r="2896" spans="1:9" x14ac:dyDescent="0.25">
      <c r="A2896" s="53">
        <v>3540606</v>
      </c>
      <c r="B2896" s="53">
        <v>35</v>
      </c>
      <c r="C2896" s="52" t="s">
        <v>13757</v>
      </c>
      <c r="D2896" s="52" t="s">
        <v>13757</v>
      </c>
      <c r="E2896" s="52" t="s">
        <v>12823</v>
      </c>
      <c r="F2896" s="52" t="s">
        <v>14031</v>
      </c>
      <c r="G2896" s="52">
        <v>3503</v>
      </c>
      <c r="H2896" s="52" t="s">
        <v>13885</v>
      </c>
      <c r="I2896" s="52" t="s">
        <v>13886</v>
      </c>
    </row>
    <row r="2897" spans="1:9" x14ac:dyDescent="0.25">
      <c r="A2897" s="53">
        <v>3540705</v>
      </c>
      <c r="B2897" s="53">
        <v>35</v>
      </c>
      <c r="C2897" s="52" t="s">
        <v>13757</v>
      </c>
      <c r="D2897" s="52" t="s">
        <v>13757</v>
      </c>
      <c r="E2897" s="52" t="s">
        <v>12823</v>
      </c>
      <c r="F2897" s="52" t="s">
        <v>14032</v>
      </c>
      <c r="G2897" s="52">
        <v>3503</v>
      </c>
      <c r="H2897" s="52" t="s">
        <v>13885</v>
      </c>
      <c r="I2897" s="52" t="s">
        <v>13886</v>
      </c>
    </row>
    <row r="2898" spans="1:9" x14ac:dyDescent="0.25">
      <c r="A2898" s="53">
        <v>3541000</v>
      </c>
      <c r="B2898" s="53">
        <v>35</v>
      </c>
      <c r="C2898" s="52" t="s">
        <v>13757</v>
      </c>
      <c r="D2898" s="52" t="s">
        <v>13757</v>
      </c>
      <c r="E2898" s="52" t="s">
        <v>12823</v>
      </c>
      <c r="F2898" s="52" t="s">
        <v>14033</v>
      </c>
      <c r="G2898" s="52">
        <v>3503</v>
      </c>
      <c r="H2898" s="52" t="s">
        <v>13885</v>
      </c>
      <c r="I2898" s="52" t="s">
        <v>13886</v>
      </c>
    </row>
    <row r="2899" spans="1:9" x14ac:dyDescent="0.25">
      <c r="A2899" s="53">
        <v>3552908</v>
      </c>
      <c r="B2899" s="53">
        <v>35</v>
      </c>
      <c r="C2899" s="52" t="s">
        <v>13757</v>
      </c>
      <c r="D2899" s="52" t="s">
        <v>13757</v>
      </c>
      <c r="E2899" s="52" t="s">
        <v>12823</v>
      </c>
      <c r="F2899" s="52" t="s">
        <v>14034</v>
      </c>
      <c r="G2899" s="52">
        <v>3506</v>
      </c>
      <c r="H2899" s="52" t="s">
        <v>14035</v>
      </c>
      <c r="I2899" s="52" t="s">
        <v>14036</v>
      </c>
    </row>
    <row r="2900" spans="1:9" x14ac:dyDescent="0.25">
      <c r="A2900" s="53">
        <v>3553906</v>
      </c>
      <c r="B2900" s="53">
        <v>35</v>
      </c>
      <c r="C2900" s="52" t="s">
        <v>13757</v>
      </c>
      <c r="D2900" s="52" t="s">
        <v>13757</v>
      </c>
      <c r="E2900" s="52" t="s">
        <v>12823</v>
      </c>
      <c r="F2900" s="52" t="s">
        <v>14037</v>
      </c>
      <c r="G2900" s="52">
        <v>3506</v>
      </c>
      <c r="H2900" s="52" t="s">
        <v>14035</v>
      </c>
      <c r="I2900" s="52" t="s">
        <v>14036</v>
      </c>
    </row>
    <row r="2901" spans="1:9" x14ac:dyDescent="0.25">
      <c r="A2901" s="53">
        <v>3554300</v>
      </c>
      <c r="B2901" s="53">
        <v>35</v>
      </c>
      <c r="C2901" s="52" t="s">
        <v>13757</v>
      </c>
      <c r="D2901" s="52" t="s">
        <v>13757</v>
      </c>
      <c r="E2901" s="52" t="s">
        <v>12823</v>
      </c>
      <c r="F2901" s="52" t="s">
        <v>12613</v>
      </c>
      <c r="G2901" s="52">
        <v>3506</v>
      </c>
      <c r="H2901" s="52" t="s">
        <v>14035</v>
      </c>
      <c r="I2901" s="52" t="s">
        <v>14036</v>
      </c>
    </row>
    <row r="2902" spans="1:9" x14ac:dyDescent="0.25">
      <c r="A2902" s="53">
        <v>3500808</v>
      </c>
      <c r="B2902" s="53">
        <v>35</v>
      </c>
      <c r="C2902" s="52" t="s">
        <v>13757</v>
      </c>
      <c r="D2902" s="52" t="s">
        <v>13757</v>
      </c>
      <c r="E2902" s="52" t="s">
        <v>12823</v>
      </c>
      <c r="F2902" s="52" t="s">
        <v>14038</v>
      </c>
      <c r="G2902" s="52">
        <v>3506</v>
      </c>
      <c r="H2902" s="52" t="s">
        <v>14035</v>
      </c>
      <c r="I2902" s="52" t="s">
        <v>14036</v>
      </c>
    </row>
    <row r="2903" spans="1:9" x14ac:dyDescent="0.25">
      <c r="A2903" s="53">
        <v>3501301</v>
      </c>
      <c r="B2903" s="53">
        <v>35</v>
      </c>
      <c r="C2903" s="52" t="s">
        <v>13757</v>
      </c>
      <c r="D2903" s="52" t="s">
        <v>13757</v>
      </c>
      <c r="E2903" s="52" t="s">
        <v>12823</v>
      </c>
      <c r="F2903" s="52" t="s">
        <v>14039</v>
      </c>
      <c r="G2903" s="52">
        <v>3506</v>
      </c>
      <c r="H2903" s="52" t="s">
        <v>14035</v>
      </c>
      <c r="I2903" s="52" t="s">
        <v>14036</v>
      </c>
    </row>
    <row r="2904" spans="1:9" x14ac:dyDescent="0.25">
      <c r="A2904" s="53">
        <v>3502408</v>
      </c>
      <c r="B2904" s="53">
        <v>35</v>
      </c>
      <c r="C2904" s="52" t="s">
        <v>13757</v>
      </c>
      <c r="D2904" s="52" t="s">
        <v>13757</v>
      </c>
      <c r="E2904" s="52" t="s">
        <v>12823</v>
      </c>
      <c r="F2904" s="52" t="s">
        <v>14040</v>
      </c>
      <c r="G2904" s="52">
        <v>3506</v>
      </c>
      <c r="H2904" s="52" t="s">
        <v>14035</v>
      </c>
      <c r="I2904" s="52" t="s">
        <v>14036</v>
      </c>
    </row>
    <row r="2905" spans="1:9" x14ac:dyDescent="0.25">
      <c r="A2905" s="53">
        <v>3508900</v>
      </c>
      <c r="B2905" s="53">
        <v>35</v>
      </c>
      <c r="C2905" s="52" t="s">
        <v>13757</v>
      </c>
      <c r="D2905" s="52" t="s">
        <v>13757</v>
      </c>
      <c r="E2905" s="52" t="s">
        <v>12823</v>
      </c>
      <c r="F2905" s="52" t="s">
        <v>14041</v>
      </c>
      <c r="G2905" s="52">
        <v>3506</v>
      </c>
      <c r="H2905" s="52" t="s">
        <v>14035</v>
      </c>
      <c r="I2905" s="52" t="s">
        <v>14036</v>
      </c>
    </row>
    <row r="2906" spans="1:9" x14ac:dyDescent="0.25">
      <c r="A2906" s="53">
        <v>3509106</v>
      </c>
      <c r="B2906" s="53">
        <v>35</v>
      </c>
      <c r="C2906" s="52" t="s">
        <v>13757</v>
      </c>
      <c r="D2906" s="52" t="s">
        <v>13757</v>
      </c>
      <c r="E2906" s="52" t="s">
        <v>12823</v>
      </c>
      <c r="F2906" s="52" t="s">
        <v>14042</v>
      </c>
      <c r="G2906" s="52">
        <v>3506</v>
      </c>
      <c r="H2906" s="52" t="s">
        <v>14035</v>
      </c>
      <c r="I2906" s="52" t="s">
        <v>14036</v>
      </c>
    </row>
    <row r="2907" spans="1:9" x14ac:dyDescent="0.25">
      <c r="A2907" s="53">
        <v>3515129</v>
      </c>
      <c r="B2907" s="53">
        <v>35</v>
      </c>
      <c r="C2907" s="52" t="s">
        <v>13757</v>
      </c>
      <c r="D2907" s="52" t="s">
        <v>13757</v>
      </c>
      <c r="E2907" s="52" t="s">
        <v>12823</v>
      </c>
      <c r="F2907" s="52" t="s">
        <v>14043</v>
      </c>
      <c r="G2907" s="52">
        <v>3506</v>
      </c>
      <c r="H2907" s="52" t="s">
        <v>14035</v>
      </c>
      <c r="I2907" s="52" t="s">
        <v>14036</v>
      </c>
    </row>
    <row r="2908" spans="1:9" x14ac:dyDescent="0.25">
      <c r="A2908" s="53">
        <v>3515301</v>
      </c>
      <c r="B2908" s="53">
        <v>35</v>
      </c>
      <c r="C2908" s="52" t="s">
        <v>13757</v>
      </c>
      <c r="D2908" s="52" t="s">
        <v>13757</v>
      </c>
      <c r="E2908" s="52" t="s">
        <v>12823</v>
      </c>
      <c r="F2908" s="52" t="s">
        <v>14044</v>
      </c>
      <c r="G2908" s="52">
        <v>3506</v>
      </c>
      <c r="H2908" s="52" t="s">
        <v>14035</v>
      </c>
      <c r="I2908" s="52" t="s">
        <v>14036</v>
      </c>
    </row>
    <row r="2909" spans="1:9" x14ac:dyDescent="0.25">
      <c r="A2909" s="53">
        <v>3515350</v>
      </c>
      <c r="B2909" s="53">
        <v>35</v>
      </c>
      <c r="C2909" s="52" t="s">
        <v>13757</v>
      </c>
      <c r="D2909" s="52" t="s">
        <v>13757</v>
      </c>
      <c r="E2909" s="52" t="s">
        <v>12823</v>
      </c>
      <c r="F2909" s="52" t="s">
        <v>14045</v>
      </c>
      <c r="G2909" s="52">
        <v>3506</v>
      </c>
      <c r="H2909" s="52" t="s">
        <v>14035</v>
      </c>
      <c r="I2909" s="52" t="s">
        <v>14036</v>
      </c>
    </row>
    <row r="2910" spans="1:9" x14ac:dyDescent="0.25">
      <c r="A2910" s="53">
        <v>3519907</v>
      </c>
      <c r="B2910" s="53">
        <v>35</v>
      </c>
      <c r="C2910" s="52" t="s">
        <v>13757</v>
      </c>
      <c r="D2910" s="52" t="s">
        <v>13757</v>
      </c>
      <c r="E2910" s="52" t="s">
        <v>12823</v>
      </c>
      <c r="F2910" s="52" t="s">
        <v>14046</v>
      </c>
      <c r="G2910" s="52">
        <v>3506</v>
      </c>
      <c r="H2910" s="52" t="s">
        <v>14035</v>
      </c>
      <c r="I2910" s="52" t="s">
        <v>14036</v>
      </c>
    </row>
    <row r="2911" spans="1:9" x14ac:dyDescent="0.25">
      <c r="A2911" s="53">
        <v>3520608</v>
      </c>
      <c r="B2911" s="53">
        <v>35</v>
      </c>
      <c r="C2911" s="52" t="s">
        <v>13757</v>
      </c>
      <c r="D2911" s="52" t="s">
        <v>13757</v>
      </c>
      <c r="E2911" s="52" t="s">
        <v>12823</v>
      </c>
      <c r="F2911" s="52" t="s">
        <v>14047</v>
      </c>
      <c r="G2911" s="52">
        <v>3506</v>
      </c>
      <c r="H2911" s="52" t="s">
        <v>14035</v>
      </c>
      <c r="I2911" s="52" t="s">
        <v>14036</v>
      </c>
    </row>
    <row r="2912" spans="1:9" x14ac:dyDescent="0.25">
      <c r="A2912" s="53">
        <v>3525607</v>
      </c>
      <c r="B2912" s="53">
        <v>35</v>
      </c>
      <c r="C2912" s="52" t="s">
        <v>13757</v>
      </c>
      <c r="D2912" s="52" t="s">
        <v>13757</v>
      </c>
      <c r="E2912" s="52" t="s">
        <v>12823</v>
      </c>
      <c r="F2912" s="52" t="s">
        <v>14048</v>
      </c>
      <c r="G2912" s="52">
        <v>3506</v>
      </c>
      <c r="H2912" s="52" t="s">
        <v>14035</v>
      </c>
      <c r="I2912" s="52" t="s">
        <v>14036</v>
      </c>
    </row>
    <row r="2913" spans="1:9" x14ac:dyDescent="0.25">
      <c r="A2913" s="53">
        <v>3528700</v>
      </c>
      <c r="B2913" s="53">
        <v>35</v>
      </c>
      <c r="C2913" s="52" t="s">
        <v>13757</v>
      </c>
      <c r="D2913" s="52" t="s">
        <v>13757</v>
      </c>
      <c r="E2913" s="52" t="s">
        <v>12823</v>
      </c>
      <c r="F2913" s="52" t="s">
        <v>14049</v>
      </c>
      <c r="G2913" s="52">
        <v>3506</v>
      </c>
      <c r="H2913" s="52" t="s">
        <v>14035</v>
      </c>
      <c r="I2913" s="52" t="s">
        <v>14036</v>
      </c>
    </row>
    <row r="2914" spans="1:9" x14ac:dyDescent="0.25">
      <c r="A2914" s="53">
        <v>3529203</v>
      </c>
      <c r="B2914" s="53">
        <v>35</v>
      </c>
      <c r="C2914" s="52" t="s">
        <v>13757</v>
      </c>
      <c r="D2914" s="52" t="s">
        <v>13757</v>
      </c>
      <c r="E2914" s="52" t="s">
        <v>12823</v>
      </c>
      <c r="F2914" s="52" t="s">
        <v>14050</v>
      </c>
      <c r="G2914" s="52">
        <v>3506</v>
      </c>
      <c r="H2914" s="52" t="s">
        <v>14035</v>
      </c>
      <c r="I2914" s="52" t="s">
        <v>14036</v>
      </c>
    </row>
    <row r="2915" spans="1:9" x14ac:dyDescent="0.25">
      <c r="A2915" s="53">
        <v>3530201</v>
      </c>
      <c r="B2915" s="53">
        <v>35</v>
      </c>
      <c r="C2915" s="52" t="s">
        <v>13757</v>
      </c>
      <c r="D2915" s="52" t="s">
        <v>13757</v>
      </c>
      <c r="E2915" s="52" t="s">
        <v>12823</v>
      </c>
      <c r="F2915" s="52" t="s">
        <v>14051</v>
      </c>
      <c r="G2915" s="52">
        <v>3506</v>
      </c>
      <c r="H2915" s="52" t="s">
        <v>14035</v>
      </c>
      <c r="I2915" s="52" t="s">
        <v>14036</v>
      </c>
    </row>
    <row r="2916" spans="1:9" x14ac:dyDescent="0.25">
      <c r="A2916" s="53">
        <v>3532157</v>
      </c>
      <c r="B2916" s="53">
        <v>35</v>
      </c>
      <c r="C2916" s="52" t="s">
        <v>13757</v>
      </c>
      <c r="D2916" s="52" t="s">
        <v>13757</v>
      </c>
      <c r="E2916" s="52" t="s">
        <v>12823</v>
      </c>
      <c r="F2916" s="52" t="s">
        <v>14052</v>
      </c>
      <c r="G2916" s="52">
        <v>3506</v>
      </c>
      <c r="H2916" s="52" t="s">
        <v>14035</v>
      </c>
      <c r="I2916" s="52" t="s">
        <v>14036</v>
      </c>
    </row>
    <row r="2917" spans="1:9" x14ac:dyDescent="0.25">
      <c r="A2917" s="53">
        <v>3532207</v>
      </c>
      <c r="B2917" s="53">
        <v>35</v>
      </c>
      <c r="C2917" s="52" t="s">
        <v>13757</v>
      </c>
      <c r="D2917" s="52" t="s">
        <v>13757</v>
      </c>
      <c r="E2917" s="52" t="s">
        <v>12823</v>
      </c>
      <c r="F2917" s="52" t="s">
        <v>14053</v>
      </c>
      <c r="G2917" s="52">
        <v>3506</v>
      </c>
      <c r="H2917" s="52" t="s">
        <v>14035</v>
      </c>
      <c r="I2917" s="52" t="s">
        <v>14036</v>
      </c>
    </row>
    <row r="2918" spans="1:9" x14ac:dyDescent="0.25">
      <c r="A2918" s="53">
        <v>3538303</v>
      </c>
      <c r="B2918" s="53">
        <v>35</v>
      </c>
      <c r="C2918" s="52" t="s">
        <v>13757</v>
      </c>
      <c r="D2918" s="52" t="s">
        <v>13757</v>
      </c>
      <c r="E2918" s="52" t="s">
        <v>12823</v>
      </c>
      <c r="F2918" s="52" t="s">
        <v>14054</v>
      </c>
      <c r="G2918" s="52">
        <v>3506</v>
      </c>
      <c r="H2918" s="52" t="s">
        <v>14035</v>
      </c>
      <c r="I2918" s="52" t="s">
        <v>14036</v>
      </c>
    </row>
    <row r="2919" spans="1:9" x14ac:dyDescent="0.25">
      <c r="A2919" s="53">
        <v>3539202</v>
      </c>
      <c r="B2919" s="53">
        <v>35</v>
      </c>
      <c r="C2919" s="52" t="s">
        <v>13757</v>
      </c>
      <c r="D2919" s="52" t="s">
        <v>13757</v>
      </c>
      <c r="E2919" s="52" t="s">
        <v>12823</v>
      </c>
      <c r="F2919" s="52" t="s">
        <v>14055</v>
      </c>
      <c r="G2919" s="52">
        <v>3506</v>
      </c>
      <c r="H2919" s="52" t="s">
        <v>14035</v>
      </c>
      <c r="I2919" s="52" t="s">
        <v>14036</v>
      </c>
    </row>
    <row r="2920" spans="1:9" x14ac:dyDescent="0.25">
      <c r="A2920" s="53">
        <v>3541208</v>
      </c>
      <c r="B2920" s="53">
        <v>35</v>
      </c>
      <c r="C2920" s="52" t="s">
        <v>13757</v>
      </c>
      <c r="D2920" s="52" t="s">
        <v>13757</v>
      </c>
      <c r="E2920" s="52" t="s">
        <v>12823</v>
      </c>
      <c r="F2920" s="52" t="s">
        <v>14056</v>
      </c>
      <c r="G2920" s="52">
        <v>3506</v>
      </c>
      <c r="H2920" s="52" t="s">
        <v>14035</v>
      </c>
      <c r="I2920" s="52" t="s">
        <v>14036</v>
      </c>
    </row>
    <row r="2921" spans="1:9" x14ac:dyDescent="0.25">
      <c r="A2921" s="53">
        <v>3541307</v>
      </c>
      <c r="B2921" s="53">
        <v>35</v>
      </c>
      <c r="C2921" s="52" t="s">
        <v>13757</v>
      </c>
      <c r="D2921" s="52" t="s">
        <v>13757</v>
      </c>
      <c r="E2921" s="52" t="s">
        <v>12823</v>
      </c>
      <c r="F2921" s="52" t="s">
        <v>14057</v>
      </c>
      <c r="G2921" s="52">
        <v>3506</v>
      </c>
      <c r="H2921" s="52" t="s">
        <v>14035</v>
      </c>
      <c r="I2921" s="52" t="s">
        <v>14036</v>
      </c>
    </row>
    <row r="2922" spans="1:9" x14ac:dyDescent="0.25">
      <c r="A2922" s="53">
        <v>3541406</v>
      </c>
      <c r="B2922" s="53">
        <v>35</v>
      </c>
      <c r="C2922" s="52" t="s">
        <v>13757</v>
      </c>
      <c r="D2922" s="52" t="s">
        <v>13757</v>
      </c>
      <c r="E2922" s="52" t="s">
        <v>12823</v>
      </c>
      <c r="F2922" s="52" t="s">
        <v>14058</v>
      </c>
      <c r="G2922" s="52">
        <v>3506</v>
      </c>
      <c r="H2922" s="52" t="s">
        <v>14035</v>
      </c>
      <c r="I2922" s="52" t="s">
        <v>14036</v>
      </c>
    </row>
    <row r="2923" spans="1:9" x14ac:dyDescent="0.25">
      <c r="A2923" s="53">
        <v>3552007</v>
      </c>
      <c r="B2923" s="53">
        <v>35</v>
      </c>
      <c r="C2923" s="52" t="s">
        <v>13757</v>
      </c>
      <c r="D2923" s="52" t="s">
        <v>13757</v>
      </c>
      <c r="E2923" s="52" t="s">
        <v>12823</v>
      </c>
      <c r="F2923" s="52" t="s">
        <v>14059</v>
      </c>
      <c r="G2923" s="52">
        <v>3504</v>
      </c>
      <c r="H2923" s="52" t="s">
        <v>14060</v>
      </c>
      <c r="I2923" s="52" t="s">
        <v>14061</v>
      </c>
    </row>
    <row r="2924" spans="1:9" x14ac:dyDescent="0.25">
      <c r="A2924" s="53">
        <v>3554102</v>
      </c>
      <c r="B2924" s="53">
        <v>35</v>
      </c>
      <c r="C2924" s="52" t="s">
        <v>13757</v>
      </c>
      <c r="D2924" s="52" t="s">
        <v>13757</v>
      </c>
      <c r="E2924" s="52" t="s">
        <v>12823</v>
      </c>
      <c r="F2924" s="52" t="s">
        <v>14062</v>
      </c>
      <c r="G2924" s="52">
        <v>3504</v>
      </c>
      <c r="H2924" s="52" t="s">
        <v>14060</v>
      </c>
      <c r="I2924" s="52" t="s">
        <v>14061</v>
      </c>
    </row>
    <row r="2925" spans="1:9" x14ac:dyDescent="0.25">
      <c r="A2925" s="53">
        <v>3554805</v>
      </c>
      <c r="B2925" s="53">
        <v>35</v>
      </c>
      <c r="C2925" s="52" t="s">
        <v>13757</v>
      </c>
      <c r="D2925" s="52" t="s">
        <v>13757</v>
      </c>
      <c r="E2925" s="52" t="s">
        <v>12823</v>
      </c>
      <c r="F2925" s="52" t="s">
        <v>14063</v>
      </c>
      <c r="G2925" s="52">
        <v>3504</v>
      </c>
      <c r="H2925" s="52" t="s">
        <v>14060</v>
      </c>
      <c r="I2925" s="52" t="s">
        <v>14061</v>
      </c>
    </row>
    <row r="2926" spans="1:9" x14ac:dyDescent="0.25">
      <c r="A2926" s="53">
        <v>3555406</v>
      </c>
      <c r="B2926" s="53">
        <v>35</v>
      </c>
      <c r="C2926" s="52" t="s">
        <v>13757</v>
      </c>
      <c r="D2926" s="52" t="s">
        <v>13757</v>
      </c>
      <c r="E2926" s="52" t="s">
        <v>12823</v>
      </c>
      <c r="F2926" s="52" t="s">
        <v>14064</v>
      </c>
      <c r="G2926" s="52">
        <v>3504</v>
      </c>
      <c r="H2926" s="52" t="s">
        <v>14060</v>
      </c>
      <c r="I2926" s="52" t="s">
        <v>14061</v>
      </c>
    </row>
    <row r="2927" spans="1:9" x14ac:dyDescent="0.25">
      <c r="A2927" s="53">
        <v>3502507</v>
      </c>
      <c r="B2927" s="53">
        <v>35</v>
      </c>
      <c r="C2927" s="52" t="s">
        <v>13757</v>
      </c>
      <c r="D2927" s="52" t="s">
        <v>13757</v>
      </c>
      <c r="E2927" s="52" t="s">
        <v>12823</v>
      </c>
      <c r="F2927" s="52" t="s">
        <v>12095</v>
      </c>
      <c r="G2927" s="52">
        <v>3504</v>
      </c>
      <c r="H2927" s="52" t="s">
        <v>14060</v>
      </c>
      <c r="I2927" s="52" t="s">
        <v>14061</v>
      </c>
    </row>
    <row r="2928" spans="1:9" x14ac:dyDescent="0.25">
      <c r="A2928" s="53">
        <v>3503158</v>
      </c>
      <c r="B2928" s="53">
        <v>35</v>
      </c>
      <c r="C2928" s="52" t="s">
        <v>13757</v>
      </c>
      <c r="D2928" s="52" t="s">
        <v>13757</v>
      </c>
      <c r="E2928" s="52" t="s">
        <v>12823</v>
      </c>
      <c r="F2928" s="52" t="s">
        <v>14065</v>
      </c>
      <c r="G2928" s="52">
        <v>3504</v>
      </c>
      <c r="H2928" s="52" t="s">
        <v>14060</v>
      </c>
      <c r="I2928" s="52" t="s">
        <v>14061</v>
      </c>
    </row>
    <row r="2929" spans="1:9" x14ac:dyDescent="0.25">
      <c r="A2929" s="53">
        <v>3503505</v>
      </c>
      <c r="B2929" s="53">
        <v>35</v>
      </c>
      <c r="C2929" s="52" t="s">
        <v>13757</v>
      </c>
      <c r="D2929" s="52" t="s">
        <v>13757</v>
      </c>
      <c r="E2929" s="52" t="s">
        <v>12823</v>
      </c>
      <c r="F2929" s="52" t="s">
        <v>14066</v>
      </c>
      <c r="G2929" s="52">
        <v>3504</v>
      </c>
      <c r="H2929" s="52" t="s">
        <v>14060</v>
      </c>
      <c r="I2929" s="52" t="s">
        <v>14061</v>
      </c>
    </row>
    <row r="2930" spans="1:9" x14ac:dyDescent="0.25">
      <c r="A2930" s="53">
        <v>3504909</v>
      </c>
      <c r="B2930" s="53">
        <v>35</v>
      </c>
      <c r="C2930" s="52" t="s">
        <v>13757</v>
      </c>
      <c r="D2930" s="52" t="s">
        <v>13757</v>
      </c>
      <c r="E2930" s="52" t="s">
        <v>12823</v>
      </c>
      <c r="F2930" s="52" t="s">
        <v>14067</v>
      </c>
      <c r="G2930" s="52">
        <v>3504</v>
      </c>
      <c r="H2930" s="52" t="s">
        <v>14060</v>
      </c>
      <c r="I2930" s="52" t="s">
        <v>14061</v>
      </c>
    </row>
    <row r="2931" spans="1:9" x14ac:dyDescent="0.25">
      <c r="A2931" s="53">
        <v>3508504</v>
      </c>
      <c r="B2931" s="53">
        <v>35</v>
      </c>
      <c r="C2931" s="52" t="s">
        <v>13757</v>
      </c>
      <c r="D2931" s="52" t="s">
        <v>13757</v>
      </c>
      <c r="E2931" s="52" t="s">
        <v>12823</v>
      </c>
      <c r="F2931" s="52" t="s">
        <v>14068</v>
      </c>
      <c r="G2931" s="52">
        <v>3504</v>
      </c>
      <c r="H2931" s="52" t="s">
        <v>14060</v>
      </c>
      <c r="I2931" s="52" t="s">
        <v>14061</v>
      </c>
    </row>
    <row r="2932" spans="1:9" x14ac:dyDescent="0.25">
      <c r="A2932" s="53">
        <v>3508603</v>
      </c>
      <c r="B2932" s="53">
        <v>35</v>
      </c>
      <c r="C2932" s="52" t="s">
        <v>13757</v>
      </c>
      <c r="D2932" s="52" t="s">
        <v>13757</v>
      </c>
      <c r="E2932" s="52" t="s">
        <v>12823</v>
      </c>
      <c r="F2932" s="52" t="s">
        <v>14069</v>
      </c>
      <c r="G2932" s="52">
        <v>3504</v>
      </c>
      <c r="H2932" s="52" t="s">
        <v>14060</v>
      </c>
      <c r="I2932" s="52" t="s">
        <v>14061</v>
      </c>
    </row>
    <row r="2933" spans="1:9" x14ac:dyDescent="0.25">
      <c r="A2933" s="53">
        <v>3509700</v>
      </c>
      <c r="B2933" s="53">
        <v>35</v>
      </c>
      <c r="C2933" s="52" t="s">
        <v>13757</v>
      </c>
      <c r="D2933" s="52" t="s">
        <v>13757</v>
      </c>
      <c r="E2933" s="52" t="s">
        <v>12823</v>
      </c>
      <c r="F2933" s="52" t="s">
        <v>14070</v>
      </c>
      <c r="G2933" s="52">
        <v>3504</v>
      </c>
      <c r="H2933" s="52" t="s">
        <v>14060</v>
      </c>
      <c r="I2933" s="52" t="s">
        <v>14061</v>
      </c>
    </row>
    <row r="2934" spans="1:9" x14ac:dyDescent="0.25">
      <c r="A2934" s="53">
        <v>3509957</v>
      </c>
      <c r="B2934" s="53">
        <v>35</v>
      </c>
      <c r="C2934" s="52" t="s">
        <v>13757</v>
      </c>
      <c r="D2934" s="52" t="s">
        <v>13757</v>
      </c>
      <c r="E2934" s="52" t="s">
        <v>12823</v>
      </c>
      <c r="F2934" s="52" t="s">
        <v>14071</v>
      </c>
      <c r="G2934" s="52">
        <v>3504</v>
      </c>
      <c r="H2934" s="52" t="s">
        <v>14060</v>
      </c>
      <c r="I2934" s="52" t="s">
        <v>14061</v>
      </c>
    </row>
    <row r="2935" spans="1:9" x14ac:dyDescent="0.25">
      <c r="A2935" s="53">
        <v>3510500</v>
      </c>
      <c r="B2935" s="53">
        <v>35</v>
      </c>
      <c r="C2935" s="52" t="s">
        <v>13757</v>
      </c>
      <c r="D2935" s="52" t="s">
        <v>13757</v>
      </c>
      <c r="E2935" s="52" t="s">
        <v>12823</v>
      </c>
      <c r="F2935" s="52" t="s">
        <v>14072</v>
      </c>
      <c r="G2935" s="52">
        <v>3504</v>
      </c>
      <c r="H2935" s="52" t="s">
        <v>14060</v>
      </c>
      <c r="I2935" s="52" t="s">
        <v>14061</v>
      </c>
    </row>
    <row r="2936" spans="1:9" x14ac:dyDescent="0.25">
      <c r="A2936" s="53">
        <v>3513405</v>
      </c>
      <c r="B2936" s="53">
        <v>35</v>
      </c>
      <c r="C2936" s="52" t="s">
        <v>13757</v>
      </c>
      <c r="D2936" s="52" t="s">
        <v>13757</v>
      </c>
      <c r="E2936" s="52" t="s">
        <v>12823</v>
      </c>
      <c r="F2936" s="52" t="s">
        <v>14073</v>
      </c>
      <c r="G2936" s="52">
        <v>3504</v>
      </c>
      <c r="H2936" s="52" t="s">
        <v>14060</v>
      </c>
      <c r="I2936" s="52" t="s">
        <v>14061</v>
      </c>
    </row>
    <row r="2937" spans="1:9" x14ac:dyDescent="0.25">
      <c r="A2937" s="53">
        <v>3513603</v>
      </c>
      <c r="B2937" s="53">
        <v>35</v>
      </c>
      <c r="C2937" s="52" t="s">
        <v>13757</v>
      </c>
      <c r="D2937" s="52" t="s">
        <v>13757</v>
      </c>
      <c r="E2937" s="52" t="s">
        <v>12823</v>
      </c>
      <c r="F2937" s="52" t="s">
        <v>14074</v>
      </c>
      <c r="G2937" s="52">
        <v>3504</v>
      </c>
      <c r="H2937" s="52" t="s">
        <v>14060</v>
      </c>
      <c r="I2937" s="52" t="s">
        <v>14061</v>
      </c>
    </row>
    <row r="2938" spans="1:9" x14ac:dyDescent="0.25">
      <c r="A2938" s="53">
        <v>3518404</v>
      </c>
      <c r="B2938" s="53">
        <v>35</v>
      </c>
      <c r="C2938" s="52" t="s">
        <v>13757</v>
      </c>
      <c r="D2938" s="52" t="s">
        <v>13757</v>
      </c>
      <c r="E2938" s="52" t="s">
        <v>12823</v>
      </c>
      <c r="F2938" s="52" t="s">
        <v>14075</v>
      </c>
      <c r="G2938" s="52">
        <v>3504</v>
      </c>
      <c r="H2938" s="52" t="s">
        <v>14060</v>
      </c>
      <c r="I2938" s="52" t="s">
        <v>14061</v>
      </c>
    </row>
    <row r="2939" spans="1:9" x14ac:dyDescent="0.25">
      <c r="A2939" s="53">
        <v>3520202</v>
      </c>
      <c r="B2939" s="53">
        <v>35</v>
      </c>
      <c r="C2939" s="52" t="s">
        <v>13757</v>
      </c>
      <c r="D2939" s="52" t="s">
        <v>13757</v>
      </c>
      <c r="E2939" s="52" t="s">
        <v>12823</v>
      </c>
      <c r="F2939" s="52" t="s">
        <v>14076</v>
      </c>
      <c r="G2939" s="52">
        <v>3504</v>
      </c>
      <c r="H2939" s="52" t="s">
        <v>14060</v>
      </c>
      <c r="I2939" s="52" t="s">
        <v>14061</v>
      </c>
    </row>
    <row r="2940" spans="1:9" x14ac:dyDescent="0.25">
      <c r="A2940" s="53">
        <v>3524402</v>
      </c>
      <c r="B2940" s="53">
        <v>35</v>
      </c>
      <c r="C2940" s="52" t="s">
        <v>13757</v>
      </c>
      <c r="D2940" s="52" t="s">
        <v>13757</v>
      </c>
      <c r="E2940" s="52" t="s">
        <v>12823</v>
      </c>
      <c r="F2940" s="52" t="s">
        <v>14077</v>
      </c>
      <c r="G2940" s="52">
        <v>3504</v>
      </c>
      <c r="H2940" s="52" t="s">
        <v>14060</v>
      </c>
      <c r="I2940" s="52" t="s">
        <v>14061</v>
      </c>
    </row>
    <row r="2941" spans="1:9" x14ac:dyDescent="0.25">
      <c r="A2941" s="53">
        <v>3524907</v>
      </c>
      <c r="B2941" s="53">
        <v>35</v>
      </c>
      <c r="C2941" s="52" t="s">
        <v>13757</v>
      </c>
      <c r="D2941" s="52" t="s">
        <v>13757</v>
      </c>
      <c r="E2941" s="52" t="s">
        <v>12823</v>
      </c>
      <c r="F2941" s="52" t="s">
        <v>14078</v>
      </c>
      <c r="G2941" s="52">
        <v>3504</v>
      </c>
      <c r="H2941" s="52" t="s">
        <v>14060</v>
      </c>
      <c r="I2941" s="52" t="s">
        <v>14061</v>
      </c>
    </row>
    <row r="2942" spans="1:9" x14ac:dyDescent="0.25">
      <c r="A2942" s="53">
        <v>3526308</v>
      </c>
      <c r="B2942" s="53">
        <v>35</v>
      </c>
      <c r="C2942" s="52" t="s">
        <v>13757</v>
      </c>
      <c r="D2942" s="52" t="s">
        <v>13757</v>
      </c>
      <c r="E2942" s="52" t="s">
        <v>12823</v>
      </c>
      <c r="F2942" s="52" t="s">
        <v>14079</v>
      </c>
      <c r="G2942" s="52">
        <v>3504</v>
      </c>
      <c r="H2942" s="52" t="s">
        <v>14060</v>
      </c>
      <c r="I2942" s="52" t="s">
        <v>14061</v>
      </c>
    </row>
    <row r="2943" spans="1:9" x14ac:dyDescent="0.25">
      <c r="A2943" s="53">
        <v>3526605</v>
      </c>
      <c r="B2943" s="53">
        <v>35</v>
      </c>
      <c r="C2943" s="52" t="s">
        <v>13757</v>
      </c>
      <c r="D2943" s="52" t="s">
        <v>13757</v>
      </c>
      <c r="E2943" s="52" t="s">
        <v>12823</v>
      </c>
      <c r="F2943" s="52" t="s">
        <v>14080</v>
      </c>
      <c r="G2943" s="52">
        <v>3504</v>
      </c>
      <c r="H2943" s="52" t="s">
        <v>14060</v>
      </c>
      <c r="I2943" s="52" t="s">
        <v>14061</v>
      </c>
    </row>
    <row r="2944" spans="1:9" x14ac:dyDescent="0.25">
      <c r="A2944" s="53">
        <v>3527207</v>
      </c>
      <c r="B2944" s="53">
        <v>35</v>
      </c>
      <c r="C2944" s="52" t="s">
        <v>13757</v>
      </c>
      <c r="D2944" s="52" t="s">
        <v>13757</v>
      </c>
      <c r="E2944" s="52" t="s">
        <v>12823</v>
      </c>
      <c r="F2944" s="52" t="s">
        <v>14081</v>
      </c>
      <c r="G2944" s="52">
        <v>3504</v>
      </c>
      <c r="H2944" s="52" t="s">
        <v>14060</v>
      </c>
      <c r="I2944" s="52" t="s">
        <v>14061</v>
      </c>
    </row>
    <row r="2945" spans="1:9" x14ac:dyDescent="0.25">
      <c r="A2945" s="53">
        <v>3531704</v>
      </c>
      <c r="B2945" s="53">
        <v>35</v>
      </c>
      <c r="C2945" s="52" t="s">
        <v>13757</v>
      </c>
      <c r="D2945" s="52" t="s">
        <v>13757</v>
      </c>
      <c r="E2945" s="52" t="s">
        <v>12823</v>
      </c>
      <c r="F2945" s="52" t="s">
        <v>14082</v>
      </c>
      <c r="G2945" s="52">
        <v>3504</v>
      </c>
      <c r="H2945" s="52" t="s">
        <v>14060</v>
      </c>
      <c r="I2945" s="52" t="s">
        <v>14061</v>
      </c>
    </row>
    <row r="2946" spans="1:9" x14ac:dyDescent="0.25">
      <c r="A2946" s="53">
        <v>3532306</v>
      </c>
      <c r="B2946" s="53">
        <v>35</v>
      </c>
      <c r="C2946" s="52" t="s">
        <v>13757</v>
      </c>
      <c r="D2946" s="52" t="s">
        <v>13757</v>
      </c>
      <c r="E2946" s="52" t="s">
        <v>12823</v>
      </c>
      <c r="F2946" s="52" t="s">
        <v>14083</v>
      </c>
      <c r="G2946" s="52">
        <v>3504</v>
      </c>
      <c r="H2946" s="52" t="s">
        <v>14060</v>
      </c>
      <c r="I2946" s="52" t="s">
        <v>14061</v>
      </c>
    </row>
    <row r="2947" spans="1:9" x14ac:dyDescent="0.25">
      <c r="A2947" s="53">
        <v>3535606</v>
      </c>
      <c r="B2947" s="53">
        <v>35</v>
      </c>
      <c r="C2947" s="52" t="s">
        <v>13757</v>
      </c>
      <c r="D2947" s="52" t="s">
        <v>13757</v>
      </c>
      <c r="E2947" s="52" t="s">
        <v>12823</v>
      </c>
      <c r="F2947" s="52" t="s">
        <v>14084</v>
      </c>
      <c r="G2947" s="52">
        <v>3504</v>
      </c>
      <c r="H2947" s="52" t="s">
        <v>14060</v>
      </c>
      <c r="I2947" s="52" t="s">
        <v>14061</v>
      </c>
    </row>
    <row r="2948" spans="1:9" x14ac:dyDescent="0.25">
      <c r="A2948" s="53">
        <v>3538006</v>
      </c>
      <c r="B2948" s="53">
        <v>35</v>
      </c>
      <c r="C2948" s="52" t="s">
        <v>13757</v>
      </c>
      <c r="D2948" s="52" t="s">
        <v>13757</v>
      </c>
      <c r="E2948" s="52" t="s">
        <v>12823</v>
      </c>
      <c r="F2948" s="52" t="s">
        <v>14085</v>
      </c>
      <c r="G2948" s="52">
        <v>3504</v>
      </c>
      <c r="H2948" s="52" t="s">
        <v>14060</v>
      </c>
      <c r="I2948" s="52" t="s">
        <v>14061</v>
      </c>
    </row>
    <row r="2949" spans="1:9" x14ac:dyDescent="0.25">
      <c r="A2949" s="53">
        <v>3538501</v>
      </c>
      <c r="B2949" s="53">
        <v>35</v>
      </c>
      <c r="C2949" s="52" t="s">
        <v>13757</v>
      </c>
      <c r="D2949" s="52" t="s">
        <v>13757</v>
      </c>
      <c r="E2949" s="52" t="s">
        <v>12823</v>
      </c>
      <c r="F2949" s="52" t="s">
        <v>14086</v>
      </c>
      <c r="G2949" s="52">
        <v>3504</v>
      </c>
      <c r="H2949" s="52" t="s">
        <v>14060</v>
      </c>
      <c r="I2949" s="52" t="s">
        <v>14061</v>
      </c>
    </row>
    <row r="2950" spans="1:9" x14ac:dyDescent="0.25">
      <c r="A2950" s="53">
        <v>3540754</v>
      </c>
      <c r="B2950" s="53">
        <v>35</v>
      </c>
      <c r="C2950" s="52" t="s">
        <v>13757</v>
      </c>
      <c r="D2950" s="52" t="s">
        <v>13757</v>
      </c>
      <c r="E2950" s="52" t="s">
        <v>12823</v>
      </c>
      <c r="F2950" s="52" t="s">
        <v>14087</v>
      </c>
      <c r="G2950" s="52">
        <v>3504</v>
      </c>
      <c r="H2950" s="52" t="s">
        <v>14060</v>
      </c>
      <c r="I2950" s="52" t="s">
        <v>14061</v>
      </c>
    </row>
    <row r="2951" spans="1:9" x14ac:dyDescent="0.25">
      <c r="A2951" s="53">
        <v>3550902</v>
      </c>
      <c r="B2951" s="53">
        <v>35</v>
      </c>
      <c r="C2951" s="52" t="s">
        <v>13757</v>
      </c>
      <c r="D2951" s="52" t="s">
        <v>13757</v>
      </c>
      <c r="E2951" s="52" t="s">
        <v>12823</v>
      </c>
      <c r="F2951" s="52" t="s">
        <v>14088</v>
      </c>
      <c r="G2951" s="52">
        <v>3502</v>
      </c>
      <c r="H2951" s="52" t="s">
        <v>14089</v>
      </c>
      <c r="I2951" s="52" t="s">
        <v>14090</v>
      </c>
    </row>
    <row r="2952" spans="1:9" x14ac:dyDescent="0.25">
      <c r="A2952" s="53">
        <v>3551405</v>
      </c>
      <c r="B2952" s="53">
        <v>35</v>
      </c>
      <c r="C2952" s="52" t="s">
        <v>13757</v>
      </c>
      <c r="D2952" s="52" t="s">
        <v>13757</v>
      </c>
      <c r="E2952" s="52" t="s">
        <v>12823</v>
      </c>
      <c r="F2952" s="52" t="s">
        <v>14091</v>
      </c>
      <c r="G2952" s="52">
        <v>3502</v>
      </c>
      <c r="H2952" s="52" t="s">
        <v>14089</v>
      </c>
      <c r="I2952" s="52" t="s">
        <v>14090</v>
      </c>
    </row>
    <row r="2953" spans="1:9" x14ac:dyDescent="0.25">
      <c r="A2953" s="53">
        <v>3551504</v>
      </c>
      <c r="B2953" s="53">
        <v>35</v>
      </c>
      <c r="C2953" s="52" t="s">
        <v>13757</v>
      </c>
      <c r="D2953" s="52" t="s">
        <v>13757</v>
      </c>
      <c r="E2953" s="52" t="s">
        <v>12823</v>
      </c>
      <c r="F2953" s="52" t="s">
        <v>14092</v>
      </c>
      <c r="G2953" s="52">
        <v>3502</v>
      </c>
      <c r="H2953" s="52" t="s">
        <v>14089</v>
      </c>
      <c r="I2953" s="52" t="s">
        <v>14090</v>
      </c>
    </row>
    <row r="2954" spans="1:9" x14ac:dyDescent="0.25">
      <c r="A2954" s="53">
        <v>3551702</v>
      </c>
      <c r="B2954" s="53">
        <v>35</v>
      </c>
      <c r="C2954" s="52" t="s">
        <v>13757</v>
      </c>
      <c r="D2954" s="52" t="s">
        <v>13757</v>
      </c>
      <c r="E2954" s="52" t="s">
        <v>12823</v>
      </c>
      <c r="F2954" s="52" t="s">
        <v>12214</v>
      </c>
      <c r="G2954" s="52">
        <v>3502</v>
      </c>
      <c r="H2954" s="52" t="s">
        <v>14089</v>
      </c>
      <c r="I2954" s="52" t="s">
        <v>14090</v>
      </c>
    </row>
    <row r="2955" spans="1:9" x14ac:dyDescent="0.25">
      <c r="A2955" s="53">
        <v>3551900</v>
      </c>
      <c r="B2955" s="53">
        <v>35</v>
      </c>
      <c r="C2955" s="52" t="s">
        <v>13757</v>
      </c>
      <c r="D2955" s="52" t="s">
        <v>13757</v>
      </c>
      <c r="E2955" s="52" t="s">
        <v>12823</v>
      </c>
      <c r="F2955" s="52" t="s">
        <v>14093</v>
      </c>
      <c r="G2955" s="52">
        <v>3502</v>
      </c>
      <c r="H2955" s="52" t="s">
        <v>14089</v>
      </c>
      <c r="I2955" s="52" t="s">
        <v>14090</v>
      </c>
    </row>
    <row r="2956" spans="1:9" x14ac:dyDescent="0.25">
      <c r="A2956" s="53">
        <v>3552601</v>
      </c>
      <c r="B2956" s="53">
        <v>35</v>
      </c>
      <c r="C2956" s="52" t="s">
        <v>13757</v>
      </c>
      <c r="D2956" s="52" t="s">
        <v>13757</v>
      </c>
      <c r="E2956" s="52" t="s">
        <v>12823</v>
      </c>
      <c r="F2956" s="52" t="s">
        <v>14094</v>
      </c>
      <c r="G2956" s="52">
        <v>3502</v>
      </c>
      <c r="H2956" s="52" t="s">
        <v>14089</v>
      </c>
      <c r="I2956" s="52" t="s">
        <v>14090</v>
      </c>
    </row>
    <row r="2957" spans="1:9" x14ac:dyDescent="0.25">
      <c r="A2957" s="53">
        <v>3552700</v>
      </c>
      <c r="B2957" s="53">
        <v>35</v>
      </c>
      <c r="C2957" s="52" t="s">
        <v>13757</v>
      </c>
      <c r="D2957" s="52" t="s">
        <v>13757</v>
      </c>
      <c r="E2957" s="52" t="s">
        <v>12823</v>
      </c>
      <c r="F2957" s="52" t="s">
        <v>11187</v>
      </c>
      <c r="G2957" s="52">
        <v>3502</v>
      </c>
      <c r="H2957" s="52" t="s">
        <v>14089</v>
      </c>
      <c r="I2957" s="52" t="s">
        <v>14090</v>
      </c>
    </row>
    <row r="2958" spans="1:9" x14ac:dyDescent="0.25">
      <c r="A2958" s="53">
        <v>3553104</v>
      </c>
      <c r="B2958" s="53">
        <v>35</v>
      </c>
      <c r="C2958" s="52" t="s">
        <v>13757</v>
      </c>
      <c r="D2958" s="52" t="s">
        <v>13757</v>
      </c>
      <c r="E2958" s="52" t="s">
        <v>12823</v>
      </c>
      <c r="F2958" s="52" t="s">
        <v>14095</v>
      </c>
      <c r="G2958" s="52">
        <v>3502</v>
      </c>
      <c r="H2958" s="52" t="s">
        <v>14089</v>
      </c>
      <c r="I2958" s="52" t="s">
        <v>14090</v>
      </c>
    </row>
    <row r="2959" spans="1:9" x14ac:dyDescent="0.25">
      <c r="A2959" s="53">
        <v>3553203</v>
      </c>
      <c r="B2959" s="53">
        <v>35</v>
      </c>
      <c r="C2959" s="52" t="s">
        <v>13757</v>
      </c>
      <c r="D2959" s="52" t="s">
        <v>13757</v>
      </c>
      <c r="E2959" s="52" t="s">
        <v>12823</v>
      </c>
      <c r="F2959" s="52" t="s">
        <v>14096</v>
      </c>
      <c r="G2959" s="52">
        <v>3502</v>
      </c>
      <c r="H2959" s="52" t="s">
        <v>14089</v>
      </c>
      <c r="I2959" s="52" t="s">
        <v>14090</v>
      </c>
    </row>
    <row r="2960" spans="1:9" x14ac:dyDescent="0.25">
      <c r="A2960" s="53">
        <v>3553658</v>
      </c>
      <c r="B2960" s="53">
        <v>35</v>
      </c>
      <c r="C2960" s="52" t="s">
        <v>13757</v>
      </c>
      <c r="D2960" s="52" t="s">
        <v>13757</v>
      </c>
      <c r="E2960" s="52" t="s">
        <v>12823</v>
      </c>
      <c r="F2960" s="52" t="s">
        <v>14097</v>
      </c>
      <c r="G2960" s="52">
        <v>3502</v>
      </c>
      <c r="H2960" s="52" t="s">
        <v>14089</v>
      </c>
      <c r="I2960" s="52" t="s">
        <v>14090</v>
      </c>
    </row>
    <row r="2961" spans="1:9" x14ac:dyDescent="0.25">
      <c r="A2961" s="53">
        <v>3553708</v>
      </c>
      <c r="B2961" s="53">
        <v>35</v>
      </c>
      <c r="C2961" s="52" t="s">
        <v>13757</v>
      </c>
      <c r="D2961" s="52" t="s">
        <v>13757</v>
      </c>
      <c r="E2961" s="52" t="s">
        <v>12823</v>
      </c>
      <c r="F2961" s="52" t="s">
        <v>14098</v>
      </c>
      <c r="G2961" s="52">
        <v>3502</v>
      </c>
      <c r="H2961" s="52" t="s">
        <v>14089</v>
      </c>
      <c r="I2961" s="52" t="s">
        <v>14090</v>
      </c>
    </row>
    <row r="2962" spans="1:9" x14ac:dyDescent="0.25">
      <c r="A2962" s="53">
        <v>3554409</v>
      </c>
      <c r="B2962" s="53">
        <v>35</v>
      </c>
      <c r="C2962" s="52" t="s">
        <v>13757</v>
      </c>
      <c r="D2962" s="52" t="s">
        <v>13757</v>
      </c>
      <c r="E2962" s="52" t="s">
        <v>12823</v>
      </c>
      <c r="F2962" s="52" t="s">
        <v>14099</v>
      </c>
      <c r="G2962" s="52">
        <v>3502</v>
      </c>
      <c r="H2962" s="52" t="s">
        <v>14089</v>
      </c>
      <c r="I2962" s="52" t="s">
        <v>14090</v>
      </c>
    </row>
    <row r="2963" spans="1:9" x14ac:dyDescent="0.25">
      <c r="A2963" s="53">
        <v>3554755</v>
      </c>
      <c r="B2963" s="53">
        <v>35</v>
      </c>
      <c r="C2963" s="52" t="s">
        <v>13757</v>
      </c>
      <c r="D2963" s="52" t="s">
        <v>13757</v>
      </c>
      <c r="E2963" s="52" t="s">
        <v>12823</v>
      </c>
      <c r="F2963" s="52" t="s">
        <v>14100</v>
      </c>
      <c r="G2963" s="52">
        <v>3502</v>
      </c>
      <c r="H2963" s="52" t="s">
        <v>14089</v>
      </c>
      <c r="I2963" s="52" t="s">
        <v>14090</v>
      </c>
    </row>
    <row r="2964" spans="1:9" x14ac:dyDescent="0.25">
      <c r="A2964" s="53">
        <v>3555604</v>
      </c>
      <c r="B2964" s="53">
        <v>35</v>
      </c>
      <c r="C2964" s="52" t="s">
        <v>13757</v>
      </c>
      <c r="D2964" s="52" t="s">
        <v>13757</v>
      </c>
      <c r="E2964" s="52" t="s">
        <v>12823</v>
      </c>
      <c r="F2964" s="52" t="s">
        <v>14101</v>
      </c>
      <c r="G2964" s="52">
        <v>3502</v>
      </c>
      <c r="H2964" s="52" t="s">
        <v>14089</v>
      </c>
      <c r="I2964" s="52" t="s">
        <v>14090</v>
      </c>
    </row>
    <row r="2965" spans="1:9" x14ac:dyDescent="0.25">
      <c r="A2965" s="53">
        <v>3556008</v>
      </c>
      <c r="B2965" s="53">
        <v>35</v>
      </c>
      <c r="C2965" s="52" t="s">
        <v>13757</v>
      </c>
      <c r="D2965" s="52" t="s">
        <v>13757</v>
      </c>
      <c r="E2965" s="52" t="s">
        <v>12823</v>
      </c>
      <c r="F2965" s="52" t="s">
        <v>14102</v>
      </c>
      <c r="G2965" s="52">
        <v>3502</v>
      </c>
      <c r="H2965" s="52" t="s">
        <v>14089</v>
      </c>
      <c r="I2965" s="52" t="s">
        <v>14090</v>
      </c>
    </row>
    <row r="2966" spans="1:9" x14ac:dyDescent="0.25">
      <c r="A2966" s="53">
        <v>3556800</v>
      </c>
      <c r="B2966" s="53">
        <v>35</v>
      </c>
      <c r="C2966" s="52" t="s">
        <v>13757</v>
      </c>
      <c r="D2966" s="52" t="s">
        <v>13757</v>
      </c>
      <c r="E2966" s="52" t="s">
        <v>12823</v>
      </c>
      <c r="F2966" s="52" t="s">
        <v>14103</v>
      </c>
      <c r="G2966" s="52">
        <v>3502</v>
      </c>
      <c r="H2966" s="52" t="s">
        <v>14089</v>
      </c>
      <c r="I2966" s="52" t="s">
        <v>14090</v>
      </c>
    </row>
    <row r="2967" spans="1:9" x14ac:dyDescent="0.25">
      <c r="A2967" s="53">
        <v>3556909</v>
      </c>
      <c r="B2967" s="53">
        <v>35</v>
      </c>
      <c r="C2967" s="52" t="s">
        <v>13757</v>
      </c>
      <c r="D2967" s="52" t="s">
        <v>13757</v>
      </c>
      <c r="E2967" s="52" t="s">
        <v>12823</v>
      </c>
      <c r="F2967" s="52" t="s">
        <v>14104</v>
      </c>
      <c r="G2967" s="52">
        <v>3502</v>
      </c>
      <c r="H2967" s="52" t="s">
        <v>14089</v>
      </c>
      <c r="I2967" s="52" t="s">
        <v>14090</v>
      </c>
    </row>
    <row r="2968" spans="1:9" x14ac:dyDescent="0.25">
      <c r="A2968" s="53">
        <v>3500907</v>
      </c>
      <c r="B2968" s="53">
        <v>35</v>
      </c>
      <c r="C2968" s="52" t="s">
        <v>13757</v>
      </c>
      <c r="D2968" s="52" t="s">
        <v>13757</v>
      </c>
      <c r="E2968" s="52" t="s">
        <v>12823</v>
      </c>
      <c r="F2968" s="52" t="s">
        <v>14105</v>
      </c>
      <c r="G2968" s="52">
        <v>3502</v>
      </c>
      <c r="H2968" s="52" t="s">
        <v>14089</v>
      </c>
      <c r="I2968" s="52" t="s">
        <v>14090</v>
      </c>
    </row>
    <row r="2969" spans="1:9" x14ac:dyDescent="0.25">
      <c r="A2969" s="53">
        <v>3501004</v>
      </c>
      <c r="B2969" s="53">
        <v>35</v>
      </c>
      <c r="C2969" s="52" t="s">
        <v>13757</v>
      </c>
      <c r="D2969" s="52" t="s">
        <v>13757</v>
      </c>
      <c r="E2969" s="52" t="s">
        <v>12823</v>
      </c>
      <c r="F2969" s="52" t="s">
        <v>14106</v>
      </c>
      <c r="G2969" s="52">
        <v>3502</v>
      </c>
      <c r="H2969" s="52" t="s">
        <v>14089</v>
      </c>
      <c r="I2969" s="52" t="s">
        <v>14090</v>
      </c>
    </row>
    <row r="2970" spans="1:9" x14ac:dyDescent="0.25">
      <c r="A2970" s="53">
        <v>3501707</v>
      </c>
      <c r="B2970" s="53">
        <v>35</v>
      </c>
      <c r="C2970" s="52" t="s">
        <v>13757</v>
      </c>
      <c r="D2970" s="52" t="s">
        <v>13757</v>
      </c>
      <c r="E2970" s="52" t="s">
        <v>12823</v>
      </c>
      <c r="F2970" s="52" t="s">
        <v>14107</v>
      </c>
      <c r="G2970" s="52">
        <v>3502</v>
      </c>
      <c r="H2970" s="52" t="s">
        <v>14089</v>
      </c>
      <c r="I2970" s="52" t="s">
        <v>14090</v>
      </c>
    </row>
    <row r="2971" spans="1:9" x14ac:dyDescent="0.25">
      <c r="A2971" s="53">
        <v>3502002</v>
      </c>
      <c r="B2971" s="53">
        <v>35</v>
      </c>
      <c r="C2971" s="52" t="s">
        <v>13757</v>
      </c>
      <c r="D2971" s="52" t="s">
        <v>13757</v>
      </c>
      <c r="E2971" s="52" t="s">
        <v>12823</v>
      </c>
      <c r="F2971" s="52" t="s">
        <v>14108</v>
      </c>
      <c r="G2971" s="52">
        <v>3502</v>
      </c>
      <c r="H2971" s="52" t="s">
        <v>14089</v>
      </c>
      <c r="I2971" s="52" t="s">
        <v>14090</v>
      </c>
    </row>
    <row r="2972" spans="1:9" x14ac:dyDescent="0.25">
      <c r="A2972" s="53">
        <v>3503000</v>
      </c>
      <c r="B2972" s="53">
        <v>35</v>
      </c>
      <c r="C2972" s="52" t="s">
        <v>13757</v>
      </c>
      <c r="D2972" s="52" t="s">
        <v>13757</v>
      </c>
      <c r="E2972" s="52" t="s">
        <v>12823</v>
      </c>
      <c r="F2972" s="52" t="s">
        <v>14109</v>
      </c>
      <c r="G2972" s="52">
        <v>3502</v>
      </c>
      <c r="H2972" s="52" t="s">
        <v>14089</v>
      </c>
      <c r="I2972" s="52" t="s">
        <v>14090</v>
      </c>
    </row>
    <row r="2973" spans="1:9" x14ac:dyDescent="0.25">
      <c r="A2973" s="53">
        <v>3503208</v>
      </c>
      <c r="B2973" s="53">
        <v>35</v>
      </c>
      <c r="C2973" s="52" t="s">
        <v>13757</v>
      </c>
      <c r="D2973" s="52" t="s">
        <v>13757</v>
      </c>
      <c r="E2973" s="52" t="s">
        <v>12823</v>
      </c>
      <c r="F2973" s="52" t="s">
        <v>14110</v>
      </c>
      <c r="G2973" s="52">
        <v>3502</v>
      </c>
      <c r="H2973" s="52" t="s">
        <v>14089</v>
      </c>
      <c r="I2973" s="52" t="s">
        <v>14090</v>
      </c>
    </row>
    <row r="2974" spans="1:9" x14ac:dyDescent="0.25">
      <c r="A2974" s="53">
        <v>3503604</v>
      </c>
      <c r="B2974" s="53">
        <v>35</v>
      </c>
      <c r="C2974" s="52" t="s">
        <v>13757</v>
      </c>
      <c r="D2974" s="52" t="s">
        <v>13757</v>
      </c>
      <c r="E2974" s="52" t="s">
        <v>12823</v>
      </c>
      <c r="F2974" s="52" t="s">
        <v>14111</v>
      </c>
      <c r="G2974" s="52">
        <v>3502</v>
      </c>
      <c r="H2974" s="52" t="s">
        <v>14089</v>
      </c>
      <c r="I2974" s="52" t="s">
        <v>14090</v>
      </c>
    </row>
    <row r="2975" spans="1:9" x14ac:dyDescent="0.25">
      <c r="A2975" s="53">
        <v>3503703</v>
      </c>
      <c r="B2975" s="53">
        <v>35</v>
      </c>
      <c r="C2975" s="52" t="s">
        <v>13757</v>
      </c>
      <c r="D2975" s="52" t="s">
        <v>13757</v>
      </c>
      <c r="E2975" s="52" t="s">
        <v>12823</v>
      </c>
      <c r="F2975" s="52" t="s">
        <v>14112</v>
      </c>
      <c r="G2975" s="52">
        <v>3502</v>
      </c>
      <c r="H2975" s="52" t="s">
        <v>14089</v>
      </c>
      <c r="I2975" s="52" t="s">
        <v>14090</v>
      </c>
    </row>
    <row r="2976" spans="1:9" x14ac:dyDescent="0.25">
      <c r="A2976" s="53">
        <v>3505203</v>
      </c>
      <c r="B2976" s="53">
        <v>35</v>
      </c>
      <c r="C2976" s="52" t="s">
        <v>13757</v>
      </c>
      <c r="D2976" s="52" t="s">
        <v>13757</v>
      </c>
      <c r="E2976" s="52" t="s">
        <v>12823</v>
      </c>
      <c r="F2976" s="52" t="s">
        <v>14113</v>
      </c>
      <c r="G2976" s="52">
        <v>3502</v>
      </c>
      <c r="H2976" s="52" t="s">
        <v>14089</v>
      </c>
      <c r="I2976" s="52" t="s">
        <v>14090</v>
      </c>
    </row>
    <row r="2977" spans="1:9" x14ac:dyDescent="0.25">
      <c r="A2977" s="53">
        <v>3505302</v>
      </c>
      <c r="B2977" s="53">
        <v>35</v>
      </c>
      <c r="C2977" s="52" t="s">
        <v>13757</v>
      </c>
      <c r="D2977" s="52" t="s">
        <v>13757</v>
      </c>
      <c r="E2977" s="52" t="s">
        <v>12823</v>
      </c>
      <c r="F2977" s="52" t="s">
        <v>14114</v>
      </c>
      <c r="G2977" s="52">
        <v>3502</v>
      </c>
      <c r="H2977" s="52" t="s">
        <v>14089</v>
      </c>
      <c r="I2977" s="52" t="s">
        <v>14090</v>
      </c>
    </row>
    <row r="2978" spans="1:9" x14ac:dyDescent="0.25">
      <c r="A2978" s="53">
        <v>3505500</v>
      </c>
      <c r="B2978" s="53">
        <v>35</v>
      </c>
      <c r="C2978" s="52" t="s">
        <v>13757</v>
      </c>
      <c r="D2978" s="52" t="s">
        <v>13757</v>
      </c>
      <c r="E2978" s="52" t="s">
        <v>12823</v>
      </c>
      <c r="F2978" s="52" t="s">
        <v>14115</v>
      </c>
      <c r="G2978" s="52">
        <v>3502</v>
      </c>
      <c r="H2978" s="52" t="s">
        <v>14089</v>
      </c>
      <c r="I2978" s="52" t="s">
        <v>14090</v>
      </c>
    </row>
    <row r="2979" spans="1:9" x14ac:dyDescent="0.25">
      <c r="A2979" s="53">
        <v>3505609</v>
      </c>
      <c r="B2979" s="53">
        <v>35</v>
      </c>
      <c r="C2979" s="52" t="s">
        <v>13757</v>
      </c>
      <c r="D2979" s="52" t="s">
        <v>13757</v>
      </c>
      <c r="E2979" s="52" t="s">
        <v>12823</v>
      </c>
      <c r="F2979" s="52" t="s">
        <v>14116</v>
      </c>
      <c r="G2979" s="52">
        <v>3502</v>
      </c>
      <c r="H2979" s="52" t="s">
        <v>14089</v>
      </c>
      <c r="I2979" s="52" t="s">
        <v>14090</v>
      </c>
    </row>
    <row r="2980" spans="1:9" x14ac:dyDescent="0.25">
      <c r="A2980" s="53">
        <v>3505906</v>
      </c>
      <c r="B2980" s="53">
        <v>35</v>
      </c>
      <c r="C2980" s="52" t="s">
        <v>13757</v>
      </c>
      <c r="D2980" s="52" t="s">
        <v>13757</v>
      </c>
      <c r="E2980" s="52" t="s">
        <v>12823</v>
      </c>
      <c r="F2980" s="52" t="s">
        <v>14117</v>
      </c>
      <c r="G2980" s="52">
        <v>3502</v>
      </c>
      <c r="H2980" s="52" t="s">
        <v>14089</v>
      </c>
      <c r="I2980" s="52" t="s">
        <v>14090</v>
      </c>
    </row>
    <row r="2981" spans="1:9" x14ac:dyDescent="0.25">
      <c r="A2981" s="53">
        <v>3506003</v>
      </c>
      <c r="B2981" s="53">
        <v>35</v>
      </c>
      <c r="C2981" s="52" t="s">
        <v>13757</v>
      </c>
      <c r="D2981" s="52" t="s">
        <v>13757</v>
      </c>
      <c r="E2981" s="52" t="s">
        <v>12823</v>
      </c>
      <c r="F2981" s="52" t="s">
        <v>14118</v>
      </c>
      <c r="G2981" s="52">
        <v>3502</v>
      </c>
      <c r="H2981" s="52" t="s">
        <v>14089</v>
      </c>
      <c r="I2981" s="52" t="s">
        <v>14090</v>
      </c>
    </row>
    <row r="2982" spans="1:9" x14ac:dyDescent="0.25">
      <c r="A2982" s="53">
        <v>3506102</v>
      </c>
      <c r="B2982" s="53">
        <v>35</v>
      </c>
      <c r="C2982" s="52" t="s">
        <v>13757</v>
      </c>
      <c r="D2982" s="52" t="s">
        <v>13757</v>
      </c>
      <c r="E2982" s="52" t="s">
        <v>12823</v>
      </c>
      <c r="F2982" s="52" t="s">
        <v>14119</v>
      </c>
      <c r="G2982" s="52">
        <v>3502</v>
      </c>
      <c r="H2982" s="52" t="s">
        <v>14089</v>
      </c>
      <c r="I2982" s="52" t="s">
        <v>14090</v>
      </c>
    </row>
    <row r="2983" spans="1:9" x14ac:dyDescent="0.25">
      <c r="A2983" s="53">
        <v>3506706</v>
      </c>
      <c r="B2983" s="53">
        <v>35</v>
      </c>
      <c r="C2983" s="52" t="s">
        <v>13757</v>
      </c>
      <c r="D2983" s="52" t="s">
        <v>13757</v>
      </c>
      <c r="E2983" s="52" t="s">
        <v>12823</v>
      </c>
      <c r="F2983" s="52" t="s">
        <v>14120</v>
      </c>
      <c r="G2983" s="52">
        <v>3502</v>
      </c>
      <c r="H2983" s="52" t="s">
        <v>14089</v>
      </c>
      <c r="I2983" s="52" t="s">
        <v>14090</v>
      </c>
    </row>
    <row r="2984" spans="1:9" x14ac:dyDescent="0.25">
      <c r="A2984" s="53">
        <v>3506805</v>
      </c>
      <c r="B2984" s="53">
        <v>35</v>
      </c>
      <c r="C2984" s="52" t="s">
        <v>13757</v>
      </c>
      <c r="D2984" s="52" t="s">
        <v>13757</v>
      </c>
      <c r="E2984" s="52" t="s">
        <v>12823</v>
      </c>
      <c r="F2984" s="52" t="s">
        <v>11955</v>
      </c>
      <c r="G2984" s="52">
        <v>3502</v>
      </c>
      <c r="H2984" s="52" t="s">
        <v>14089</v>
      </c>
      <c r="I2984" s="52" t="s">
        <v>14090</v>
      </c>
    </row>
    <row r="2985" spans="1:9" x14ac:dyDescent="0.25">
      <c r="A2985" s="53">
        <v>3507308</v>
      </c>
      <c r="B2985" s="53">
        <v>35</v>
      </c>
      <c r="C2985" s="52" t="s">
        <v>13757</v>
      </c>
      <c r="D2985" s="52" t="s">
        <v>13757</v>
      </c>
      <c r="E2985" s="52" t="s">
        <v>12823</v>
      </c>
      <c r="F2985" s="52" t="s">
        <v>14121</v>
      </c>
      <c r="G2985" s="52">
        <v>3502</v>
      </c>
      <c r="H2985" s="52" t="s">
        <v>14089</v>
      </c>
      <c r="I2985" s="52" t="s">
        <v>14090</v>
      </c>
    </row>
    <row r="2986" spans="1:9" x14ac:dyDescent="0.25">
      <c r="A2986" s="53">
        <v>3507407</v>
      </c>
      <c r="B2986" s="53">
        <v>35</v>
      </c>
      <c r="C2986" s="52" t="s">
        <v>13757</v>
      </c>
      <c r="D2986" s="52" t="s">
        <v>13757</v>
      </c>
      <c r="E2986" s="52" t="s">
        <v>12823</v>
      </c>
      <c r="F2986" s="52" t="s">
        <v>12142</v>
      </c>
      <c r="G2986" s="52">
        <v>3502</v>
      </c>
      <c r="H2986" s="52" t="s">
        <v>14089</v>
      </c>
      <c r="I2986" s="52" t="s">
        <v>14090</v>
      </c>
    </row>
    <row r="2987" spans="1:9" x14ac:dyDescent="0.25">
      <c r="A2987" s="53">
        <v>3507456</v>
      </c>
      <c r="B2987" s="53">
        <v>35</v>
      </c>
      <c r="C2987" s="52" t="s">
        <v>13757</v>
      </c>
      <c r="D2987" s="52" t="s">
        <v>13757</v>
      </c>
      <c r="E2987" s="52" t="s">
        <v>12823</v>
      </c>
      <c r="F2987" s="52" t="s">
        <v>14122</v>
      </c>
      <c r="G2987" s="52">
        <v>3502</v>
      </c>
      <c r="H2987" s="52" t="s">
        <v>14089</v>
      </c>
      <c r="I2987" s="52" t="s">
        <v>14090</v>
      </c>
    </row>
    <row r="2988" spans="1:9" x14ac:dyDescent="0.25">
      <c r="A2988" s="53">
        <v>3507506</v>
      </c>
      <c r="B2988" s="53">
        <v>35</v>
      </c>
      <c r="C2988" s="52" t="s">
        <v>13757</v>
      </c>
      <c r="D2988" s="52" t="s">
        <v>13757</v>
      </c>
      <c r="E2988" s="52" t="s">
        <v>12823</v>
      </c>
      <c r="F2988" s="52" t="s">
        <v>14123</v>
      </c>
      <c r="G2988" s="52">
        <v>3502</v>
      </c>
      <c r="H2988" s="52" t="s">
        <v>14089</v>
      </c>
      <c r="I2988" s="52" t="s">
        <v>14090</v>
      </c>
    </row>
    <row r="2989" spans="1:9" x14ac:dyDescent="0.25">
      <c r="A2989" s="53">
        <v>3507803</v>
      </c>
      <c r="B2989" s="53">
        <v>35</v>
      </c>
      <c r="C2989" s="52" t="s">
        <v>13757</v>
      </c>
      <c r="D2989" s="52" t="s">
        <v>13757</v>
      </c>
      <c r="E2989" s="52" t="s">
        <v>12823</v>
      </c>
      <c r="F2989" s="52" t="s">
        <v>14124</v>
      </c>
      <c r="G2989" s="52">
        <v>3502</v>
      </c>
      <c r="H2989" s="52" t="s">
        <v>14089</v>
      </c>
      <c r="I2989" s="52" t="s">
        <v>14090</v>
      </c>
    </row>
    <row r="2990" spans="1:9" x14ac:dyDescent="0.25">
      <c r="A2990" s="53">
        <v>3507902</v>
      </c>
      <c r="B2990" s="53">
        <v>35</v>
      </c>
      <c r="C2990" s="52" t="s">
        <v>13757</v>
      </c>
      <c r="D2990" s="52" t="s">
        <v>13757</v>
      </c>
      <c r="E2990" s="52" t="s">
        <v>12823</v>
      </c>
      <c r="F2990" s="52" t="s">
        <v>14125</v>
      </c>
      <c r="G2990" s="52">
        <v>3502</v>
      </c>
      <c r="H2990" s="52" t="s">
        <v>14089</v>
      </c>
      <c r="I2990" s="52" t="s">
        <v>14090</v>
      </c>
    </row>
    <row r="2991" spans="1:9" x14ac:dyDescent="0.25">
      <c r="A2991" s="53">
        <v>3508207</v>
      </c>
      <c r="B2991" s="53">
        <v>35</v>
      </c>
      <c r="C2991" s="52" t="s">
        <v>13757</v>
      </c>
      <c r="D2991" s="52" t="s">
        <v>13757</v>
      </c>
      <c r="E2991" s="52" t="s">
        <v>12823</v>
      </c>
      <c r="F2991" s="52" t="s">
        <v>14126</v>
      </c>
      <c r="G2991" s="52">
        <v>3502</v>
      </c>
      <c r="H2991" s="52" t="s">
        <v>14089</v>
      </c>
      <c r="I2991" s="52" t="s">
        <v>14090</v>
      </c>
    </row>
    <row r="2992" spans="1:9" x14ac:dyDescent="0.25">
      <c r="A2992" s="53">
        <v>3509304</v>
      </c>
      <c r="B2992" s="53">
        <v>35</v>
      </c>
      <c r="C2992" s="52" t="s">
        <v>13757</v>
      </c>
      <c r="D2992" s="52" t="s">
        <v>13757</v>
      </c>
      <c r="E2992" s="52" t="s">
        <v>12823</v>
      </c>
      <c r="F2992" s="52" t="s">
        <v>14127</v>
      </c>
      <c r="G2992" s="52">
        <v>3502</v>
      </c>
      <c r="H2992" s="52" t="s">
        <v>14089</v>
      </c>
      <c r="I2992" s="52" t="s">
        <v>14090</v>
      </c>
    </row>
    <row r="2993" spans="1:9" x14ac:dyDescent="0.25">
      <c r="A2993" s="53">
        <v>3509403</v>
      </c>
      <c r="B2993" s="53">
        <v>35</v>
      </c>
      <c r="C2993" s="52" t="s">
        <v>13757</v>
      </c>
      <c r="D2993" s="52" t="s">
        <v>13757</v>
      </c>
      <c r="E2993" s="52" t="s">
        <v>12823</v>
      </c>
      <c r="F2993" s="52" t="s">
        <v>14128</v>
      </c>
      <c r="G2993" s="52">
        <v>3502</v>
      </c>
      <c r="H2993" s="52" t="s">
        <v>14089</v>
      </c>
      <c r="I2993" s="52" t="s">
        <v>14090</v>
      </c>
    </row>
    <row r="2994" spans="1:9" x14ac:dyDescent="0.25">
      <c r="A2994" s="53">
        <v>3510104</v>
      </c>
      <c r="B2994" s="53">
        <v>35</v>
      </c>
      <c r="C2994" s="52" t="s">
        <v>13757</v>
      </c>
      <c r="D2994" s="52" t="s">
        <v>13757</v>
      </c>
      <c r="E2994" s="52" t="s">
        <v>12823</v>
      </c>
      <c r="F2994" s="52" t="s">
        <v>14129</v>
      </c>
      <c r="G2994" s="52">
        <v>3502</v>
      </c>
      <c r="H2994" s="52" t="s">
        <v>14089</v>
      </c>
      <c r="I2994" s="52" t="s">
        <v>14090</v>
      </c>
    </row>
    <row r="2995" spans="1:9" x14ac:dyDescent="0.25">
      <c r="A2995" s="53">
        <v>3510906</v>
      </c>
      <c r="B2995" s="53">
        <v>35</v>
      </c>
      <c r="C2995" s="52" t="s">
        <v>13757</v>
      </c>
      <c r="D2995" s="52" t="s">
        <v>13757</v>
      </c>
      <c r="E2995" s="52" t="s">
        <v>12823</v>
      </c>
      <c r="F2995" s="52" t="s">
        <v>14130</v>
      </c>
      <c r="G2995" s="52">
        <v>3502</v>
      </c>
      <c r="H2995" s="52" t="s">
        <v>14089</v>
      </c>
      <c r="I2995" s="52" t="s">
        <v>14090</v>
      </c>
    </row>
    <row r="2996" spans="1:9" x14ac:dyDescent="0.25">
      <c r="A2996" s="53">
        <v>3511102</v>
      </c>
      <c r="B2996" s="53">
        <v>35</v>
      </c>
      <c r="C2996" s="52" t="s">
        <v>13757</v>
      </c>
      <c r="D2996" s="52" t="s">
        <v>13757</v>
      </c>
      <c r="E2996" s="52" t="s">
        <v>12823</v>
      </c>
      <c r="F2996" s="52" t="s">
        <v>14131</v>
      </c>
      <c r="G2996" s="52">
        <v>3502</v>
      </c>
      <c r="H2996" s="52" t="s">
        <v>14089</v>
      </c>
      <c r="I2996" s="52" t="s">
        <v>14090</v>
      </c>
    </row>
    <row r="2997" spans="1:9" x14ac:dyDescent="0.25">
      <c r="A2997" s="53">
        <v>3511201</v>
      </c>
      <c r="B2997" s="53">
        <v>35</v>
      </c>
      <c r="C2997" s="52" t="s">
        <v>13757</v>
      </c>
      <c r="D2997" s="52" t="s">
        <v>13757</v>
      </c>
      <c r="E2997" s="52" t="s">
        <v>12823</v>
      </c>
      <c r="F2997" s="52" t="s">
        <v>14132</v>
      </c>
      <c r="G2997" s="52">
        <v>3502</v>
      </c>
      <c r="H2997" s="52" t="s">
        <v>14089</v>
      </c>
      <c r="I2997" s="52" t="s">
        <v>14090</v>
      </c>
    </row>
    <row r="2998" spans="1:9" x14ac:dyDescent="0.25">
      <c r="A2998" s="53">
        <v>3512001</v>
      </c>
      <c r="B2998" s="53">
        <v>35</v>
      </c>
      <c r="C2998" s="52" t="s">
        <v>13757</v>
      </c>
      <c r="D2998" s="52" t="s">
        <v>13757</v>
      </c>
      <c r="E2998" s="52" t="s">
        <v>12823</v>
      </c>
      <c r="F2998" s="52" t="s">
        <v>14133</v>
      </c>
      <c r="G2998" s="52">
        <v>3502</v>
      </c>
      <c r="H2998" s="52" t="s">
        <v>14089</v>
      </c>
      <c r="I2998" s="52" t="s">
        <v>14090</v>
      </c>
    </row>
    <row r="2999" spans="1:9" x14ac:dyDescent="0.25">
      <c r="A2999" s="53">
        <v>3512100</v>
      </c>
      <c r="B2999" s="53">
        <v>35</v>
      </c>
      <c r="C2999" s="52" t="s">
        <v>13757</v>
      </c>
      <c r="D2999" s="52" t="s">
        <v>13757</v>
      </c>
      <c r="E2999" s="52" t="s">
        <v>12823</v>
      </c>
      <c r="F2999" s="52" t="s">
        <v>14134</v>
      </c>
      <c r="G2999" s="52">
        <v>3502</v>
      </c>
      <c r="H2999" s="52" t="s">
        <v>14089</v>
      </c>
      <c r="I2999" s="52" t="s">
        <v>14090</v>
      </c>
    </row>
    <row r="3000" spans="1:9" x14ac:dyDescent="0.25">
      <c r="A3000" s="53">
        <v>3513108</v>
      </c>
      <c r="B3000" s="53">
        <v>35</v>
      </c>
      <c r="C3000" s="52" t="s">
        <v>13757</v>
      </c>
      <c r="D3000" s="52" t="s">
        <v>13757</v>
      </c>
      <c r="E3000" s="52" t="s">
        <v>12823</v>
      </c>
      <c r="F3000" s="52" t="s">
        <v>14135</v>
      </c>
      <c r="G3000" s="52">
        <v>3502</v>
      </c>
      <c r="H3000" s="52" t="s">
        <v>14089</v>
      </c>
      <c r="I3000" s="52" t="s">
        <v>14090</v>
      </c>
    </row>
    <row r="3001" spans="1:9" x14ac:dyDescent="0.25">
      <c r="A3001" s="53">
        <v>3513207</v>
      </c>
      <c r="B3001" s="53">
        <v>35</v>
      </c>
      <c r="C3001" s="52" t="s">
        <v>13757</v>
      </c>
      <c r="D3001" s="52" t="s">
        <v>13757</v>
      </c>
      <c r="E3001" s="52" t="s">
        <v>12823</v>
      </c>
      <c r="F3001" s="52" t="s">
        <v>14136</v>
      </c>
      <c r="G3001" s="52">
        <v>3502</v>
      </c>
      <c r="H3001" s="52" t="s">
        <v>14089</v>
      </c>
      <c r="I3001" s="52" t="s">
        <v>14090</v>
      </c>
    </row>
    <row r="3002" spans="1:9" x14ac:dyDescent="0.25">
      <c r="A3002" s="53">
        <v>3514007</v>
      </c>
      <c r="B3002" s="53">
        <v>35</v>
      </c>
      <c r="C3002" s="52" t="s">
        <v>13757</v>
      </c>
      <c r="D3002" s="52" t="s">
        <v>13757</v>
      </c>
      <c r="E3002" s="52" t="s">
        <v>12823</v>
      </c>
      <c r="F3002" s="52" t="s">
        <v>14137</v>
      </c>
      <c r="G3002" s="52">
        <v>3502</v>
      </c>
      <c r="H3002" s="52" t="s">
        <v>14089</v>
      </c>
      <c r="I3002" s="52" t="s">
        <v>14090</v>
      </c>
    </row>
    <row r="3003" spans="1:9" x14ac:dyDescent="0.25">
      <c r="A3003" s="53">
        <v>3514106</v>
      </c>
      <c r="B3003" s="53">
        <v>35</v>
      </c>
      <c r="C3003" s="52" t="s">
        <v>13757</v>
      </c>
      <c r="D3003" s="52" t="s">
        <v>13757</v>
      </c>
      <c r="E3003" s="52" t="s">
        <v>12823</v>
      </c>
      <c r="F3003" s="52" t="s">
        <v>14138</v>
      </c>
      <c r="G3003" s="52">
        <v>3502</v>
      </c>
      <c r="H3003" s="52" t="s">
        <v>14089</v>
      </c>
      <c r="I3003" s="52" t="s">
        <v>14090</v>
      </c>
    </row>
    <row r="3004" spans="1:9" x14ac:dyDescent="0.25">
      <c r="A3004" s="53">
        <v>3514304</v>
      </c>
      <c r="B3004" s="53">
        <v>35</v>
      </c>
      <c r="C3004" s="52" t="s">
        <v>13757</v>
      </c>
      <c r="D3004" s="52" t="s">
        <v>13757</v>
      </c>
      <c r="E3004" s="52" t="s">
        <v>12823</v>
      </c>
      <c r="F3004" s="52" t="s">
        <v>14139</v>
      </c>
      <c r="G3004" s="52">
        <v>3502</v>
      </c>
      <c r="H3004" s="52" t="s">
        <v>14089</v>
      </c>
      <c r="I3004" s="52" t="s">
        <v>14090</v>
      </c>
    </row>
    <row r="3005" spans="1:9" x14ac:dyDescent="0.25">
      <c r="A3005" s="53">
        <v>3514601</v>
      </c>
      <c r="B3005" s="53">
        <v>35</v>
      </c>
      <c r="C3005" s="52" t="s">
        <v>13757</v>
      </c>
      <c r="D3005" s="52" t="s">
        <v>13757</v>
      </c>
      <c r="E3005" s="52" t="s">
        <v>12823</v>
      </c>
      <c r="F3005" s="52" t="s">
        <v>14140</v>
      </c>
      <c r="G3005" s="52">
        <v>3502</v>
      </c>
      <c r="H3005" s="52" t="s">
        <v>14089</v>
      </c>
      <c r="I3005" s="52" t="s">
        <v>14090</v>
      </c>
    </row>
    <row r="3006" spans="1:9" x14ac:dyDescent="0.25">
      <c r="A3006" s="53">
        <v>3514924</v>
      </c>
      <c r="B3006" s="53">
        <v>35</v>
      </c>
      <c r="C3006" s="52" t="s">
        <v>13757</v>
      </c>
      <c r="D3006" s="52" t="s">
        <v>13757</v>
      </c>
      <c r="E3006" s="52" t="s">
        <v>12823</v>
      </c>
      <c r="F3006" s="52" t="s">
        <v>14141</v>
      </c>
      <c r="G3006" s="52">
        <v>3502</v>
      </c>
      <c r="H3006" s="52" t="s">
        <v>14089</v>
      </c>
      <c r="I3006" s="52" t="s">
        <v>14090</v>
      </c>
    </row>
    <row r="3007" spans="1:9" x14ac:dyDescent="0.25">
      <c r="A3007" s="53">
        <v>3514957</v>
      </c>
      <c r="B3007" s="53">
        <v>35</v>
      </c>
      <c r="C3007" s="52" t="s">
        <v>13757</v>
      </c>
      <c r="D3007" s="52" t="s">
        <v>13757</v>
      </c>
      <c r="E3007" s="52" t="s">
        <v>12823</v>
      </c>
      <c r="F3007" s="52" t="s">
        <v>14142</v>
      </c>
      <c r="G3007" s="52">
        <v>3502</v>
      </c>
      <c r="H3007" s="52" t="s">
        <v>14089</v>
      </c>
      <c r="I3007" s="52" t="s">
        <v>14090</v>
      </c>
    </row>
    <row r="3008" spans="1:9" x14ac:dyDescent="0.25">
      <c r="A3008" s="53">
        <v>3515608</v>
      </c>
      <c r="B3008" s="53">
        <v>35</v>
      </c>
      <c r="C3008" s="52" t="s">
        <v>13757</v>
      </c>
      <c r="D3008" s="52" t="s">
        <v>13757</v>
      </c>
      <c r="E3008" s="52" t="s">
        <v>12823</v>
      </c>
      <c r="F3008" s="52" t="s">
        <v>14143</v>
      </c>
      <c r="G3008" s="52">
        <v>3502</v>
      </c>
      <c r="H3008" s="52" t="s">
        <v>14089</v>
      </c>
      <c r="I3008" s="52" t="s">
        <v>14090</v>
      </c>
    </row>
    <row r="3009" spans="1:9" x14ac:dyDescent="0.25">
      <c r="A3009" s="53">
        <v>3516200</v>
      </c>
      <c r="B3009" s="53">
        <v>35</v>
      </c>
      <c r="C3009" s="52" t="s">
        <v>13757</v>
      </c>
      <c r="D3009" s="52" t="s">
        <v>13757</v>
      </c>
      <c r="E3009" s="52" t="s">
        <v>12823</v>
      </c>
      <c r="F3009" s="52" t="s">
        <v>14144</v>
      </c>
      <c r="G3009" s="52">
        <v>3502</v>
      </c>
      <c r="H3009" s="52" t="s">
        <v>14089</v>
      </c>
      <c r="I3009" s="52" t="s">
        <v>14090</v>
      </c>
    </row>
    <row r="3010" spans="1:9" x14ac:dyDescent="0.25">
      <c r="A3010" s="53">
        <v>3516853</v>
      </c>
      <c r="B3010" s="53">
        <v>35</v>
      </c>
      <c r="C3010" s="52" t="s">
        <v>13757</v>
      </c>
      <c r="D3010" s="52" t="s">
        <v>13757</v>
      </c>
      <c r="E3010" s="52" t="s">
        <v>12823</v>
      </c>
      <c r="F3010" s="52" t="s">
        <v>14145</v>
      </c>
      <c r="G3010" s="52">
        <v>3502</v>
      </c>
      <c r="H3010" s="52" t="s">
        <v>14089</v>
      </c>
      <c r="I3010" s="52" t="s">
        <v>14090</v>
      </c>
    </row>
    <row r="3011" spans="1:9" x14ac:dyDescent="0.25">
      <c r="A3011" s="53">
        <v>3517406</v>
      </c>
      <c r="B3011" s="53">
        <v>35</v>
      </c>
      <c r="C3011" s="52" t="s">
        <v>13757</v>
      </c>
      <c r="D3011" s="52" t="s">
        <v>13757</v>
      </c>
      <c r="E3011" s="52" t="s">
        <v>12823</v>
      </c>
      <c r="F3011" s="52" t="s">
        <v>14146</v>
      </c>
      <c r="G3011" s="52">
        <v>3502</v>
      </c>
      <c r="H3011" s="52" t="s">
        <v>14089</v>
      </c>
      <c r="I3011" s="52" t="s">
        <v>14090</v>
      </c>
    </row>
    <row r="3012" spans="1:9" x14ac:dyDescent="0.25">
      <c r="A3012" s="53">
        <v>3517505</v>
      </c>
      <c r="B3012" s="53">
        <v>35</v>
      </c>
      <c r="C3012" s="52" t="s">
        <v>13757</v>
      </c>
      <c r="D3012" s="52" t="s">
        <v>13757</v>
      </c>
      <c r="E3012" s="52" t="s">
        <v>12823</v>
      </c>
      <c r="F3012" s="52" t="s">
        <v>14147</v>
      </c>
      <c r="G3012" s="52">
        <v>3502</v>
      </c>
      <c r="H3012" s="52" t="s">
        <v>14089</v>
      </c>
      <c r="I3012" s="52" t="s">
        <v>14090</v>
      </c>
    </row>
    <row r="3013" spans="1:9" x14ac:dyDescent="0.25">
      <c r="A3013" s="53">
        <v>3517703</v>
      </c>
      <c r="B3013" s="53">
        <v>35</v>
      </c>
      <c r="C3013" s="52" t="s">
        <v>13757</v>
      </c>
      <c r="D3013" s="52" t="s">
        <v>13757</v>
      </c>
      <c r="E3013" s="52" t="s">
        <v>12823</v>
      </c>
      <c r="F3013" s="52" t="s">
        <v>14148</v>
      </c>
      <c r="G3013" s="52">
        <v>3502</v>
      </c>
      <c r="H3013" s="52" t="s">
        <v>14089</v>
      </c>
      <c r="I3013" s="52" t="s">
        <v>14090</v>
      </c>
    </row>
    <row r="3014" spans="1:9" x14ac:dyDescent="0.25">
      <c r="A3014" s="53">
        <v>3517901</v>
      </c>
      <c r="B3014" s="53">
        <v>35</v>
      </c>
      <c r="C3014" s="52" t="s">
        <v>13757</v>
      </c>
      <c r="D3014" s="52" t="s">
        <v>13757</v>
      </c>
      <c r="E3014" s="52" t="s">
        <v>12823</v>
      </c>
      <c r="F3014" s="52" t="s">
        <v>14149</v>
      </c>
      <c r="G3014" s="52">
        <v>3502</v>
      </c>
      <c r="H3014" s="52" t="s">
        <v>14089</v>
      </c>
      <c r="I3014" s="52" t="s">
        <v>14090</v>
      </c>
    </row>
    <row r="3015" spans="1:9" x14ac:dyDescent="0.25">
      <c r="A3015" s="53">
        <v>3518602</v>
      </c>
      <c r="B3015" s="53">
        <v>35</v>
      </c>
      <c r="C3015" s="52" t="s">
        <v>13757</v>
      </c>
      <c r="D3015" s="52" t="s">
        <v>13757</v>
      </c>
      <c r="E3015" s="52" t="s">
        <v>12823</v>
      </c>
      <c r="F3015" s="52" t="s">
        <v>14150</v>
      </c>
      <c r="G3015" s="52">
        <v>3502</v>
      </c>
      <c r="H3015" s="52" t="s">
        <v>14089</v>
      </c>
      <c r="I3015" s="52" t="s">
        <v>14090</v>
      </c>
    </row>
    <row r="3016" spans="1:9" x14ac:dyDescent="0.25">
      <c r="A3016" s="53">
        <v>3518859</v>
      </c>
      <c r="B3016" s="53">
        <v>35</v>
      </c>
      <c r="C3016" s="52" t="s">
        <v>13757</v>
      </c>
      <c r="D3016" s="52" t="s">
        <v>13757</v>
      </c>
      <c r="E3016" s="52" t="s">
        <v>12823</v>
      </c>
      <c r="F3016" s="52" t="s">
        <v>14151</v>
      </c>
      <c r="G3016" s="52">
        <v>3502</v>
      </c>
      <c r="H3016" s="52" t="s">
        <v>14089</v>
      </c>
      <c r="I3016" s="52" t="s">
        <v>14090</v>
      </c>
    </row>
    <row r="3017" spans="1:9" x14ac:dyDescent="0.25">
      <c r="A3017" s="53">
        <v>3519303</v>
      </c>
      <c r="B3017" s="53">
        <v>35</v>
      </c>
      <c r="C3017" s="52" t="s">
        <v>13757</v>
      </c>
      <c r="D3017" s="52" t="s">
        <v>13757</v>
      </c>
      <c r="E3017" s="52" t="s">
        <v>12823</v>
      </c>
      <c r="F3017" s="52" t="s">
        <v>14152</v>
      </c>
      <c r="G3017" s="52">
        <v>3502</v>
      </c>
      <c r="H3017" s="52" t="s">
        <v>14089</v>
      </c>
      <c r="I3017" s="52" t="s">
        <v>14090</v>
      </c>
    </row>
    <row r="3018" spans="1:9" x14ac:dyDescent="0.25">
      <c r="A3018" s="53">
        <v>3519402</v>
      </c>
      <c r="B3018" s="53">
        <v>35</v>
      </c>
      <c r="C3018" s="52" t="s">
        <v>13757</v>
      </c>
      <c r="D3018" s="52" t="s">
        <v>13757</v>
      </c>
      <c r="E3018" s="52" t="s">
        <v>12823</v>
      </c>
      <c r="F3018" s="52" t="s">
        <v>14153</v>
      </c>
      <c r="G3018" s="52">
        <v>3502</v>
      </c>
      <c r="H3018" s="52" t="s">
        <v>14089</v>
      </c>
      <c r="I3018" s="52" t="s">
        <v>14090</v>
      </c>
    </row>
    <row r="3019" spans="1:9" x14ac:dyDescent="0.25">
      <c r="A3019" s="53">
        <v>3519600</v>
      </c>
      <c r="B3019" s="53">
        <v>35</v>
      </c>
      <c r="C3019" s="52" t="s">
        <v>13757</v>
      </c>
      <c r="D3019" s="52" t="s">
        <v>13757</v>
      </c>
      <c r="E3019" s="52" t="s">
        <v>12823</v>
      </c>
      <c r="F3019" s="52" t="s">
        <v>14154</v>
      </c>
      <c r="G3019" s="52">
        <v>3502</v>
      </c>
      <c r="H3019" s="52" t="s">
        <v>14089</v>
      </c>
      <c r="I3019" s="52" t="s">
        <v>14090</v>
      </c>
    </row>
    <row r="3020" spans="1:9" x14ac:dyDescent="0.25">
      <c r="A3020" s="53">
        <v>3520004</v>
      </c>
      <c r="B3020" s="53">
        <v>35</v>
      </c>
      <c r="C3020" s="52" t="s">
        <v>13757</v>
      </c>
      <c r="D3020" s="52" t="s">
        <v>13757</v>
      </c>
      <c r="E3020" s="52" t="s">
        <v>12823</v>
      </c>
      <c r="F3020" s="52" t="s">
        <v>14155</v>
      </c>
      <c r="G3020" s="52">
        <v>3502</v>
      </c>
      <c r="H3020" s="52" t="s">
        <v>14089</v>
      </c>
      <c r="I3020" s="52" t="s">
        <v>14090</v>
      </c>
    </row>
    <row r="3021" spans="1:9" x14ac:dyDescent="0.25">
      <c r="A3021" s="53">
        <v>3520103</v>
      </c>
      <c r="B3021" s="53">
        <v>35</v>
      </c>
      <c r="C3021" s="52" t="s">
        <v>13757</v>
      </c>
      <c r="D3021" s="52" t="s">
        <v>13757</v>
      </c>
      <c r="E3021" s="52" t="s">
        <v>12823</v>
      </c>
      <c r="F3021" s="52" t="s">
        <v>14156</v>
      </c>
      <c r="G3021" s="52">
        <v>3502</v>
      </c>
      <c r="H3021" s="52" t="s">
        <v>14089</v>
      </c>
      <c r="I3021" s="52" t="s">
        <v>14090</v>
      </c>
    </row>
    <row r="3022" spans="1:9" x14ac:dyDescent="0.25">
      <c r="A3022" s="53">
        <v>3521309</v>
      </c>
      <c r="B3022" s="53">
        <v>35</v>
      </c>
      <c r="C3022" s="52" t="s">
        <v>13757</v>
      </c>
      <c r="D3022" s="52" t="s">
        <v>13757</v>
      </c>
      <c r="E3022" s="52" t="s">
        <v>12823</v>
      </c>
      <c r="F3022" s="52" t="s">
        <v>14157</v>
      </c>
      <c r="G3022" s="52">
        <v>3502</v>
      </c>
      <c r="H3022" s="52" t="s">
        <v>14089</v>
      </c>
      <c r="I3022" s="52" t="s">
        <v>14090</v>
      </c>
    </row>
    <row r="3023" spans="1:9" x14ac:dyDescent="0.25">
      <c r="A3023" s="53">
        <v>3521507</v>
      </c>
      <c r="B3023" s="53">
        <v>35</v>
      </c>
      <c r="C3023" s="52" t="s">
        <v>13757</v>
      </c>
      <c r="D3023" s="52" t="s">
        <v>13757</v>
      </c>
      <c r="E3023" s="52" t="s">
        <v>12823</v>
      </c>
      <c r="F3023" s="52" t="s">
        <v>14158</v>
      </c>
      <c r="G3023" s="52">
        <v>3502</v>
      </c>
      <c r="H3023" s="52" t="s">
        <v>14089</v>
      </c>
      <c r="I3023" s="52" t="s">
        <v>14090</v>
      </c>
    </row>
    <row r="3024" spans="1:9" x14ac:dyDescent="0.25">
      <c r="A3024" s="53">
        <v>3521903</v>
      </c>
      <c r="B3024" s="53">
        <v>35</v>
      </c>
      <c r="C3024" s="52" t="s">
        <v>13757</v>
      </c>
      <c r="D3024" s="52" t="s">
        <v>13757</v>
      </c>
      <c r="E3024" s="52" t="s">
        <v>12823</v>
      </c>
      <c r="F3024" s="52" t="s">
        <v>14159</v>
      </c>
      <c r="G3024" s="52">
        <v>3502</v>
      </c>
      <c r="H3024" s="52" t="s">
        <v>14089</v>
      </c>
      <c r="I3024" s="52" t="s">
        <v>14090</v>
      </c>
    </row>
    <row r="3025" spans="1:9" x14ac:dyDescent="0.25">
      <c r="A3025" s="53">
        <v>3522000</v>
      </c>
      <c r="B3025" s="53">
        <v>35</v>
      </c>
      <c r="C3025" s="52" t="s">
        <v>13757</v>
      </c>
      <c r="D3025" s="52" t="s">
        <v>13757</v>
      </c>
      <c r="E3025" s="52" t="s">
        <v>12823</v>
      </c>
      <c r="F3025" s="52" t="s">
        <v>14160</v>
      </c>
      <c r="G3025" s="52">
        <v>3502</v>
      </c>
      <c r="H3025" s="52" t="s">
        <v>14089</v>
      </c>
      <c r="I3025" s="52" t="s">
        <v>14090</v>
      </c>
    </row>
    <row r="3026" spans="1:9" x14ac:dyDescent="0.25">
      <c r="A3026" s="53">
        <v>3522703</v>
      </c>
      <c r="B3026" s="53">
        <v>35</v>
      </c>
      <c r="C3026" s="52" t="s">
        <v>13757</v>
      </c>
      <c r="D3026" s="52" t="s">
        <v>13757</v>
      </c>
      <c r="E3026" s="52" t="s">
        <v>12823</v>
      </c>
      <c r="F3026" s="52" t="s">
        <v>14161</v>
      </c>
      <c r="G3026" s="52">
        <v>3502</v>
      </c>
      <c r="H3026" s="52" t="s">
        <v>14089</v>
      </c>
      <c r="I3026" s="52" t="s">
        <v>14090</v>
      </c>
    </row>
    <row r="3027" spans="1:9" x14ac:dyDescent="0.25">
      <c r="A3027" s="53">
        <v>3522901</v>
      </c>
      <c r="B3027" s="53">
        <v>35</v>
      </c>
      <c r="C3027" s="52" t="s">
        <v>13757</v>
      </c>
      <c r="D3027" s="52" t="s">
        <v>13757</v>
      </c>
      <c r="E3027" s="52" t="s">
        <v>12823</v>
      </c>
      <c r="F3027" s="52" t="s">
        <v>14162</v>
      </c>
      <c r="G3027" s="52">
        <v>3502</v>
      </c>
      <c r="H3027" s="52" t="s">
        <v>14089</v>
      </c>
      <c r="I3027" s="52" t="s">
        <v>14090</v>
      </c>
    </row>
    <row r="3028" spans="1:9" x14ac:dyDescent="0.25">
      <c r="A3028" s="53">
        <v>3523503</v>
      </c>
      <c r="B3028" s="53">
        <v>35</v>
      </c>
      <c r="C3028" s="52" t="s">
        <v>13757</v>
      </c>
      <c r="D3028" s="52" t="s">
        <v>13757</v>
      </c>
      <c r="E3028" s="52" t="s">
        <v>12823</v>
      </c>
      <c r="F3028" s="52" t="s">
        <v>14163</v>
      </c>
      <c r="G3028" s="52">
        <v>3502</v>
      </c>
      <c r="H3028" s="52" t="s">
        <v>14089</v>
      </c>
      <c r="I3028" s="52" t="s">
        <v>14090</v>
      </c>
    </row>
    <row r="3029" spans="1:9" x14ac:dyDescent="0.25">
      <c r="A3029" s="53">
        <v>3523701</v>
      </c>
      <c r="B3029" s="53">
        <v>35</v>
      </c>
      <c r="C3029" s="52" t="s">
        <v>13757</v>
      </c>
      <c r="D3029" s="52" t="s">
        <v>13757</v>
      </c>
      <c r="E3029" s="52" t="s">
        <v>12823</v>
      </c>
      <c r="F3029" s="52" t="s">
        <v>14164</v>
      </c>
      <c r="G3029" s="52">
        <v>3502</v>
      </c>
      <c r="H3029" s="52" t="s">
        <v>14089</v>
      </c>
      <c r="I3029" s="52" t="s">
        <v>14090</v>
      </c>
    </row>
    <row r="3030" spans="1:9" x14ac:dyDescent="0.25">
      <c r="A3030" s="53">
        <v>3524105</v>
      </c>
      <c r="B3030" s="53">
        <v>35</v>
      </c>
      <c r="C3030" s="52" t="s">
        <v>13757</v>
      </c>
      <c r="D3030" s="52" t="s">
        <v>13757</v>
      </c>
      <c r="E3030" s="52" t="s">
        <v>12823</v>
      </c>
      <c r="F3030" s="52" t="s">
        <v>14165</v>
      </c>
      <c r="G3030" s="52">
        <v>3502</v>
      </c>
      <c r="H3030" s="52" t="s">
        <v>14089</v>
      </c>
      <c r="I3030" s="52" t="s">
        <v>14090</v>
      </c>
    </row>
    <row r="3031" spans="1:9" x14ac:dyDescent="0.25">
      <c r="A3031" s="53">
        <v>3524204</v>
      </c>
      <c r="B3031" s="53">
        <v>35</v>
      </c>
      <c r="C3031" s="52" t="s">
        <v>13757</v>
      </c>
      <c r="D3031" s="52" t="s">
        <v>13757</v>
      </c>
      <c r="E3031" s="52" t="s">
        <v>12823</v>
      </c>
      <c r="F3031" s="52" t="s">
        <v>14166</v>
      </c>
      <c r="G3031" s="52">
        <v>3502</v>
      </c>
      <c r="H3031" s="52" t="s">
        <v>14089</v>
      </c>
      <c r="I3031" s="52" t="s">
        <v>14090</v>
      </c>
    </row>
    <row r="3032" spans="1:9" x14ac:dyDescent="0.25">
      <c r="A3032" s="53">
        <v>3524303</v>
      </c>
      <c r="B3032" s="53">
        <v>35</v>
      </c>
      <c r="C3032" s="52" t="s">
        <v>13757</v>
      </c>
      <c r="D3032" s="52" t="s">
        <v>13757</v>
      </c>
      <c r="E3032" s="52" t="s">
        <v>12823</v>
      </c>
      <c r="F3032" s="52" t="s">
        <v>14167</v>
      </c>
      <c r="G3032" s="52">
        <v>3502</v>
      </c>
      <c r="H3032" s="52" t="s">
        <v>14089</v>
      </c>
      <c r="I3032" s="52" t="s">
        <v>14090</v>
      </c>
    </row>
    <row r="3033" spans="1:9" x14ac:dyDescent="0.25">
      <c r="A3033" s="53">
        <v>3525102</v>
      </c>
      <c r="B3033" s="53">
        <v>35</v>
      </c>
      <c r="C3033" s="52" t="s">
        <v>13757</v>
      </c>
      <c r="D3033" s="52" t="s">
        <v>13757</v>
      </c>
      <c r="E3033" s="52" t="s">
        <v>12823</v>
      </c>
      <c r="F3033" s="52" t="s">
        <v>14168</v>
      </c>
      <c r="G3033" s="52">
        <v>3502</v>
      </c>
      <c r="H3033" s="52" t="s">
        <v>14089</v>
      </c>
      <c r="I3033" s="52" t="s">
        <v>14090</v>
      </c>
    </row>
    <row r="3034" spans="1:9" x14ac:dyDescent="0.25">
      <c r="A3034" s="53">
        <v>3525300</v>
      </c>
      <c r="B3034" s="53">
        <v>35</v>
      </c>
      <c r="C3034" s="52" t="s">
        <v>13757</v>
      </c>
      <c r="D3034" s="52" t="s">
        <v>13757</v>
      </c>
      <c r="E3034" s="52" t="s">
        <v>12823</v>
      </c>
      <c r="F3034" s="52" t="s">
        <v>14169</v>
      </c>
      <c r="G3034" s="52">
        <v>3502</v>
      </c>
      <c r="H3034" s="52" t="s">
        <v>14089</v>
      </c>
      <c r="I3034" s="52" t="s">
        <v>14090</v>
      </c>
    </row>
    <row r="3035" spans="1:9" x14ac:dyDescent="0.25">
      <c r="A3035" s="53">
        <v>3525409</v>
      </c>
      <c r="B3035" s="53">
        <v>35</v>
      </c>
      <c r="C3035" s="52" t="s">
        <v>13757</v>
      </c>
      <c r="D3035" s="52" t="s">
        <v>13757</v>
      </c>
      <c r="E3035" s="52" t="s">
        <v>12823</v>
      </c>
      <c r="F3035" s="52" t="s">
        <v>14170</v>
      </c>
      <c r="G3035" s="52">
        <v>3502</v>
      </c>
      <c r="H3035" s="52" t="s">
        <v>14089</v>
      </c>
      <c r="I3035" s="52" t="s">
        <v>14090</v>
      </c>
    </row>
    <row r="3036" spans="1:9" x14ac:dyDescent="0.25">
      <c r="A3036" s="53">
        <v>3526803</v>
      </c>
      <c r="B3036" s="53">
        <v>35</v>
      </c>
      <c r="C3036" s="52" t="s">
        <v>13757</v>
      </c>
      <c r="D3036" s="52" t="s">
        <v>13757</v>
      </c>
      <c r="E3036" s="52" t="s">
        <v>12823</v>
      </c>
      <c r="F3036" s="52" t="s">
        <v>14171</v>
      </c>
      <c r="G3036" s="52">
        <v>3502</v>
      </c>
      <c r="H3036" s="52" t="s">
        <v>14089</v>
      </c>
      <c r="I3036" s="52" t="s">
        <v>14090</v>
      </c>
    </row>
    <row r="3037" spans="1:9" x14ac:dyDescent="0.25">
      <c r="A3037" s="53">
        <v>3527603</v>
      </c>
      <c r="B3037" s="53">
        <v>35</v>
      </c>
      <c r="C3037" s="52" t="s">
        <v>13757</v>
      </c>
      <c r="D3037" s="52" t="s">
        <v>13757</v>
      </c>
      <c r="E3037" s="52" t="s">
        <v>12823</v>
      </c>
      <c r="F3037" s="52" t="s">
        <v>14172</v>
      </c>
      <c r="G3037" s="52">
        <v>3502</v>
      </c>
      <c r="H3037" s="52" t="s">
        <v>14089</v>
      </c>
      <c r="I3037" s="52" t="s">
        <v>14090</v>
      </c>
    </row>
    <row r="3038" spans="1:9" x14ac:dyDescent="0.25">
      <c r="A3038" s="53">
        <v>3528007</v>
      </c>
      <c r="B3038" s="53">
        <v>35</v>
      </c>
      <c r="C3038" s="52" t="s">
        <v>13757</v>
      </c>
      <c r="D3038" s="52" t="s">
        <v>13757</v>
      </c>
      <c r="E3038" s="52" t="s">
        <v>12823</v>
      </c>
      <c r="F3038" s="52" t="s">
        <v>14173</v>
      </c>
      <c r="G3038" s="52">
        <v>3502</v>
      </c>
      <c r="H3038" s="52" t="s">
        <v>14089</v>
      </c>
      <c r="I3038" s="52" t="s">
        <v>14090</v>
      </c>
    </row>
    <row r="3039" spans="1:9" x14ac:dyDescent="0.25">
      <c r="A3039" s="53">
        <v>3528858</v>
      </c>
      <c r="B3039" s="53">
        <v>35</v>
      </c>
      <c r="C3039" s="52" t="s">
        <v>13757</v>
      </c>
      <c r="D3039" s="52" t="s">
        <v>13757</v>
      </c>
      <c r="E3039" s="52" t="s">
        <v>12823</v>
      </c>
      <c r="F3039" s="52" t="s">
        <v>14174</v>
      </c>
      <c r="G3039" s="52">
        <v>3502</v>
      </c>
      <c r="H3039" s="52" t="s">
        <v>14089</v>
      </c>
      <c r="I3039" s="52" t="s">
        <v>14090</v>
      </c>
    </row>
    <row r="3040" spans="1:9" x14ac:dyDescent="0.25">
      <c r="A3040" s="53">
        <v>3529302</v>
      </c>
      <c r="B3040" s="53">
        <v>35</v>
      </c>
      <c r="C3040" s="52" t="s">
        <v>13757</v>
      </c>
      <c r="D3040" s="52" t="s">
        <v>13757</v>
      </c>
      <c r="E3040" s="52" t="s">
        <v>12823</v>
      </c>
      <c r="F3040" s="52" t="s">
        <v>14175</v>
      </c>
      <c r="G3040" s="52">
        <v>3502</v>
      </c>
      <c r="H3040" s="52" t="s">
        <v>14089</v>
      </c>
      <c r="I3040" s="52" t="s">
        <v>14090</v>
      </c>
    </row>
    <row r="3041" spans="1:9" x14ac:dyDescent="0.25">
      <c r="A3041" s="53">
        <v>3529708</v>
      </c>
      <c r="B3041" s="53">
        <v>35</v>
      </c>
      <c r="C3041" s="52" t="s">
        <v>13757</v>
      </c>
      <c r="D3041" s="52" t="s">
        <v>13757</v>
      </c>
      <c r="E3041" s="52" t="s">
        <v>12823</v>
      </c>
      <c r="F3041" s="52" t="s">
        <v>14176</v>
      </c>
      <c r="G3041" s="52">
        <v>3502</v>
      </c>
      <c r="H3041" s="52" t="s">
        <v>14089</v>
      </c>
      <c r="I3041" s="52" t="s">
        <v>14090</v>
      </c>
    </row>
    <row r="3042" spans="1:9" x14ac:dyDescent="0.25">
      <c r="A3042" s="53">
        <v>3529807</v>
      </c>
      <c r="B3042" s="53">
        <v>35</v>
      </c>
      <c r="C3042" s="52" t="s">
        <v>13757</v>
      </c>
      <c r="D3042" s="52" t="s">
        <v>13757</v>
      </c>
      <c r="E3042" s="52" t="s">
        <v>12823</v>
      </c>
      <c r="F3042" s="52" t="s">
        <v>14177</v>
      </c>
      <c r="G3042" s="52">
        <v>3502</v>
      </c>
      <c r="H3042" s="52" t="s">
        <v>14089</v>
      </c>
      <c r="I3042" s="52" t="s">
        <v>14090</v>
      </c>
    </row>
    <row r="3043" spans="1:9" x14ac:dyDescent="0.25">
      <c r="A3043" s="53">
        <v>3531308</v>
      </c>
      <c r="B3043" s="53">
        <v>35</v>
      </c>
      <c r="C3043" s="52" t="s">
        <v>13757</v>
      </c>
      <c r="D3043" s="52" t="s">
        <v>13757</v>
      </c>
      <c r="E3043" s="52" t="s">
        <v>12823</v>
      </c>
      <c r="F3043" s="52" t="s">
        <v>14178</v>
      </c>
      <c r="G3043" s="52">
        <v>3502</v>
      </c>
      <c r="H3043" s="52" t="s">
        <v>14089</v>
      </c>
      <c r="I3043" s="52" t="s">
        <v>14090</v>
      </c>
    </row>
    <row r="3044" spans="1:9" x14ac:dyDescent="0.25">
      <c r="A3044" s="53">
        <v>3531506</v>
      </c>
      <c r="B3044" s="53">
        <v>35</v>
      </c>
      <c r="C3044" s="52" t="s">
        <v>13757</v>
      </c>
      <c r="D3044" s="52" t="s">
        <v>13757</v>
      </c>
      <c r="E3044" s="52" t="s">
        <v>12823</v>
      </c>
      <c r="F3044" s="52" t="s">
        <v>14179</v>
      </c>
      <c r="G3044" s="52">
        <v>3502</v>
      </c>
      <c r="H3044" s="52" t="s">
        <v>14089</v>
      </c>
      <c r="I3044" s="52" t="s">
        <v>14090</v>
      </c>
    </row>
    <row r="3045" spans="1:9" x14ac:dyDescent="0.25">
      <c r="A3045" s="53">
        <v>3531902</v>
      </c>
      <c r="B3045" s="53">
        <v>35</v>
      </c>
      <c r="C3045" s="52" t="s">
        <v>13757</v>
      </c>
      <c r="D3045" s="52" t="s">
        <v>13757</v>
      </c>
      <c r="E3045" s="52" t="s">
        <v>12823</v>
      </c>
      <c r="F3045" s="52" t="s">
        <v>14180</v>
      </c>
      <c r="G3045" s="52">
        <v>3502</v>
      </c>
      <c r="H3045" s="52" t="s">
        <v>14089</v>
      </c>
      <c r="I3045" s="52" t="s">
        <v>14090</v>
      </c>
    </row>
    <row r="3046" spans="1:9" x14ac:dyDescent="0.25">
      <c r="A3046" s="53">
        <v>3532058</v>
      </c>
      <c r="B3046" s="53">
        <v>35</v>
      </c>
      <c r="C3046" s="52" t="s">
        <v>13757</v>
      </c>
      <c r="D3046" s="52" t="s">
        <v>13757</v>
      </c>
      <c r="E3046" s="52" t="s">
        <v>12823</v>
      </c>
      <c r="F3046" s="52" t="s">
        <v>14181</v>
      </c>
      <c r="G3046" s="52">
        <v>3502</v>
      </c>
      <c r="H3046" s="52" t="s">
        <v>14089</v>
      </c>
      <c r="I3046" s="52" t="s">
        <v>14090</v>
      </c>
    </row>
    <row r="3047" spans="1:9" x14ac:dyDescent="0.25">
      <c r="A3047" s="53">
        <v>3532900</v>
      </c>
      <c r="B3047" s="53">
        <v>35</v>
      </c>
      <c r="C3047" s="52" t="s">
        <v>13757</v>
      </c>
      <c r="D3047" s="52" t="s">
        <v>13757</v>
      </c>
      <c r="E3047" s="52" t="s">
        <v>12823</v>
      </c>
      <c r="F3047" s="52" t="s">
        <v>14182</v>
      </c>
      <c r="G3047" s="52">
        <v>3502</v>
      </c>
      <c r="H3047" s="52" t="s">
        <v>14089</v>
      </c>
      <c r="I3047" s="52" t="s">
        <v>14090</v>
      </c>
    </row>
    <row r="3048" spans="1:9" x14ac:dyDescent="0.25">
      <c r="A3048" s="53">
        <v>3533254</v>
      </c>
      <c r="B3048" s="53">
        <v>35</v>
      </c>
      <c r="C3048" s="52" t="s">
        <v>13757</v>
      </c>
      <c r="D3048" s="52" t="s">
        <v>13757</v>
      </c>
      <c r="E3048" s="52" t="s">
        <v>12823</v>
      </c>
      <c r="F3048" s="52" t="s">
        <v>14183</v>
      </c>
      <c r="G3048" s="52">
        <v>3502</v>
      </c>
      <c r="H3048" s="52" t="s">
        <v>14089</v>
      </c>
      <c r="I3048" s="52" t="s">
        <v>14090</v>
      </c>
    </row>
    <row r="3049" spans="1:9" x14ac:dyDescent="0.25">
      <c r="A3049" s="53">
        <v>3533502</v>
      </c>
      <c r="B3049" s="53">
        <v>35</v>
      </c>
      <c r="C3049" s="52" t="s">
        <v>13757</v>
      </c>
      <c r="D3049" s="52" t="s">
        <v>13757</v>
      </c>
      <c r="E3049" s="52" t="s">
        <v>12823</v>
      </c>
      <c r="F3049" s="52" t="s">
        <v>12565</v>
      </c>
      <c r="G3049" s="52">
        <v>3502</v>
      </c>
      <c r="H3049" s="52" t="s">
        <v>14089</v>
      </c>
      <c r="I3049" s="52" t="s">
        <v>14090</v>
      </c>
    </row>
    <row r="3050" spans="1:9" x14ac:dyDescent="0.25">
      <c r="A3050" s="53">
        <v>3533601</v>
      </c>
      <c r="B3050" s="53">
        <v>35</v>
      </c>
      <c r="C3050" s="52" t="s">
        <v>13757</v>
      </c>
      <c r="D3050" s="52" t="s">
        <v>13757</v>
      </c>
      <c r="E3050" s="52" t="s">
        <v>12823</v>
      </c>
      <c r="F3050" s="52" t="s">
        <v>14184</v>
      </c>
      <c r="G3050" s="52">
        <v>3502</v>
      </c>
      <c r="H3050" s="52" t="s">
        <v>14089</v>
      </c>
      <c r="I3050" s="52" t="s">
        <v>14090</v>
      </c>
    </row>
    <row r="3051" spans="1:9" x14ac:dyDescent="0.25">
      <c r="A3051" s="53">
        <v>3533908</v>
      </c>
      <c r="B3051" s="53">
        <v>35</v>
      </c>
      <c r="C3051" s="52" t="s">
        <v>13757</v>
      </c>
      <c r="D3051" s="52" t="s">
        <v>13757</v>
      </c>
      <c r="E3051" s="52" t="s">
        <v>12823</v>
      </c>
      <c r="F3051" s="52" t="s">
        <v>14185</v>
      </c>
      <c r="G3051" s="52">
        <v>3502</v>
      </c>
      <c r="H3051" s="52" t="s">
        <v>14089</v>
      </c>
      <c r="I3051" s="52" t="s">
        <v>14090</v>
      </c>
    </row>
    <row r="3052" spans="1:9" x14ac:dyDescent="0.25">
      <c r="A3052" s="53">
        <v>3534302</v>
      </c>
      <c r="B3052" s="53">
        <v>35</v>
      </c>
      <c r="C3052" s="52" t="s">
        <v>13757</v>
      </c>
      <c r="D3052" s="52" t="s">
        <v>13757</v>
      </c>
      <c r="E3052" s="52" t="s">
        <v>12823</v>
      </c>
      <c r="F3052" s="52" t="s">
        <v>14186</v>
      </c>
      <c r="G3052" s="52">
        <v>3502</v>
      </c>
      <c r="H3052" s="52" t="s">
        <v>14089</v>
      </c>
      <c r="I3052" s="52" t="s">
        <v>14090</v>
      </c>
    </row>
    <row r="3053" spans="1:9" x14ac:dyDescent="0.25">
      <c r="A3053" s="53">
        <v>3535101</v>
      </c>
      <c r="B3053" s="53">
        <v>35</v>
      </c>
      <c r="C3053" s="52" t="s">
        <v>13757</v>
      </c>
      <c r="D3053" s="52" t="s">
        <v>13757</v>
      </c>
      <c r="E3053" s="52" t="s">
        <v>12823</v>
      </c>
      <c r="F3053" s="52" t="s">
        <v>14187</v>
      </c>
      <c r="G3053" s="52">
        <v>3502</v>
      </c>
      <c r="H3053" s="52" t="s">
        <v>14089</v>
      </c>
      <c r="I3053" s="52" t="s">
        <v>14090</v>
      </c>
    </row>
    <row r="3054" spans="1:9" x14ac:dyDescent="0.25">
      <c r="A3054" s="53">
        <v>3535705</v>
      </c>
      <c r="B3054" s="53">
        <v>35</v>
      </c>
      <c r="C3054" s="52" t="s">
        <v>13757</v>
      </c>
      <c r="D3054" s="52" t="s">
        <v>13757</v>
      </c>
      <c r="E3054" s="52" t="s">
        <v>12823</v>
      </c>
      <c r="F3054" s="52" t="s">
        <v>14188</v>
      </c>
      <c r="G3054" s="52">
        <v>3502</v>
      </c>
      <c r="H3054" s="52" t="s">
        <v>14089</v>
      </c>
      <c r="I3054" s="52" t="s">
        <v>14090</v>
      </c>
    </row>
    <row r="3055" spans="1:9" x14ac:dyDescent="0.25">
      <c r="A3055" s="53">
        <v>3536307</v>
      </c>
      <c r="B3055" s="53">
        <v>35</v>
      </c>
      <c r="C3055" s="52" t="s">
        <v>13757</v>
      </c>
      <c r="D3055" s="52" t="s">
        <v>13757</v>
      </c>
      <c r="E3055" s="52" t="s">
        <v>12823</v>
      </c>
      <c r="F3055" s="52" t="s">
        <v>14189</v>
      </c>
      <c r="G3055" s="52">
        <v>3502</v>
      </c>
      <c r="H3055" s="52" t="s">
        <v>14089</v>
      </c>
      <c r="I3055" s="52" t="s">
        <v>14090</v>
      </c>
    </row>
    <row r="3056" spans="1:9" x14ac:dyDescent="0.25">
      <c r="A3056" s="53">
        <v>3536703</v>
      </c>
      <c r="B3056" s="53">
        <v>35</v>
      </c>
      <c r="C3056" s="52" t="s">
        <v>13757</v>
      </c>
      <c r="D3056" s="52" t="s">
        <v>13757</v>
      </c>
      <c r="E3056" s="52" t="s">
        <v>12823</v>
      </c>
      <c r="F3056" s="52" t="s">
        <v>14190</v>
      </c>
      <c r="G3056" s="52">
        <v>3502</v>
      </c>
      <c r="H3056" s="52" t="s">
        <v>14089</v>
      </c>
      <c r="I3056" s="52" t="s">
        <v>14090</v>
      </c>
    </row>
    <row r="3057" spans="1:9" x14ac:dyDescent="0.25">
      <c r="A3057" s="53">
        <v>3537008</v>
      </c>
      <c r="B3057" s="53">
        <v>35</v>
      </c>
      <c r="C3057" s="52" t="s">
        <v>13757</v>
      </c>
      <c r="D3057" s="52" t="s">
        <v>13757</v>
      </c>
      <c r="E3057" s="52" t="s">
        <v>12823</v>
      </c>
      <c r="F3057" s="52" t="s">
        <v>14191</v>
      </c>
      <c r="G3057" s="52">
        <v>3502</v>
      </c>
      <c r="H3057" s="52" t="s">
        <v>14089</v>
      </c>
      <c r="I3057" s="52" t="s">
        <v>14090</v>
      </c>
    </row>
    <row r="3058" spans="1:9" x14ac:dyDescent="0.25">
      <c r="A3058" s="53">
        <v>3538105</v>
      </c>
      <c r="B3058" s="53">
        <v>35</v>
      </c>
      <c r="C3058" s="52" t="s">
        <v>13757</v>
      </c>
      <c r="D3058" s="52" t="s">
        <v>13757</v>
      </c>
      <c r="E3058" s="52" t="s">
        <v>12823</v>
      </c>
      <c r="F3058" s="52" t="s">
        <v>14192</v>
      </c>
      <c r="G3058" s="52">
        <v>3502</v>
      </c>
      <c r="H3058" s="52" t="s">
        <v>14089</v>
      </c>
      <c r="I3058" s="52" t="s">
        <v>14090</v>
      </c>
    </row>
    <row r="3059" spans="1:9" x14ac:dyDescent="0.25">
      <c r="A3059" s="53">
        <v>3539004</v>
      </c>
      <c r="B3059" s="53">
        <v>35</v>
      </c>
      <c r="C3059" s="52" t="s">
        <v>13757</v>
      </c>
      <c r="D3059" s="52" t="s">
        <v>13757</v>
      </c>
      <c r="E3059" s="52" t="s">
        <v>12823</v>
      </c>
      <c r="F3059" s="52" t="s">
        <v>14193</v>
      </c>
      <c r="G3059" s="52">
        <v>3502</v>
      </c>
      <c r="H3059" s="52" t="s">
        <v>14089</v>
      </c>
      <c r="I3059" s="52" t="s">
        <v>14090</v>
      </c>
    </row>
    <row r="3060" spans="1:9" x14ac:dyDescent="0.25">
      <c r="A3060" s="53">
        <v>3539509</v>
      </c>
      <c r="B3060" s="53">
        <v>35</v>
      </c>
      <c r="C3060" s="52" t="s">
        <v>13757</v>
      </c>
      <c r="D3060" s="52" t="s">
        <v>13757</v>
      </c>
      <c r="E3060" s="52" t="s">
        <v>12823</v>
      </c>
      <c r="F3060" s="52" t="s">
        <v>14194</v>
      </c>
      <c r="G3060" s="52">
        <v>3502</v>
      </c>
      <c r="H3060" s="52" t="s">
        <v>14089</v>
      </c>
      <c r="I3060" s="52" t="s">
        <v>14090</v>
      </c>
    </row>
    <row r="3061" spans="1:9" x14ac:dyDescent="0.25">
      <c r="A3061" s="53">
        <v>3540200</v>
      </c>
      <c r="B3061" s="53">
        <v>35</v>
      </c>
      <c r="C3061" s="52" t="s">
        <v>13757</v>
      </c>
      <c r="D3061" s="52" t="s">
        <v>13757</v>
      </c>
      <c r="E3061" s="52" t="s">
        <v>12823</v>
      </c>
      <c r="F3061" s="52" t="s">
        <v>14195</v>
      </c>
      <c r="G3061" s="52">
        <v>3502</v>
      </c>
      <c r="H3061" s="52" t="s">
        <v>14089</v>
      </c>
      <c r="I3061" s="52" t="s">
        <v>14090</v>
      </c>
    </row>
    <row r="3062" spans="1:9" x14ac:dyDescent="0.25">
      <c r="A3062" s="53">
        <v>3540903</v>
      </c>
      <c r="B3062" s="53">
        <v>35</v>
      </c>
      <c r="C3062" s="52" t="s">
        <v>13757</v>
      </c>
      <c r="D3062" s="52" t="s">
        <v>13757</v>
      </c>
      <c r="E3062" s="52" t="s">
        <v>12823</v>
      </c>
      <c r="F3062" s="52" t="s">
        <v>14196</v>
      </c>
      <c r="G3062" s="52">
        <v>3502</v>
      </c>
      <c r="H3062" s="52" t="s">
        <v>14089</v>
      </c>
      <c r="I3062" s="52" t="s">
        <v>14090</v>
      </c>
    </row>
    <row r="3063" spans="1:9" x14ac:dyDescent="0.25">
      <c r="A3063" s="53">
        <v>3541059</v>
      </c>
      <c r="B3063" s="53">
        <v>35</v>
      </c>
      <c r="C3063" s="52" t="s">
        <v>13757</v>
      </c>
      <c r="D3063" s="52" t="s">
        <v>13757</v>
      </c>
      <c r="E3063" s="52" t="s">
        <v>12823</v>
      </c>
      <c r="F3063" s="52" t="s">
        <v>14197</v>
      </c>
      <c r="G3063" s="52">
        <v>3502</v>
      </c>
      <c r="H3063" s="52" t="s">
        <v>14089</v>
      </c>
      <c r="I3063" s="52" t="s">
        <v>14090</v>
      </c>
    </row>
    <row r="3064" spans="1:9" x14ac:dyDescent="0.25">
      <c r="A3064" s="53">
        <v>3551207</v>
      </c>
      <c r="B3064" s="53">
        <v>35</v>
      </c>
      <c r="C3064" s="52" t="s">
        <v>13757</v>
      </c>
      <c r="D3064" s="52" t="s">
        <v>13757</v>
      </c>
      <c r="E3064" s="52" t="s">
        <v>12823</v>
      </c>
      <c r="F3064" s="52" t="s">
        <v>14198</v>
      </c>
      <c r="G3064" s="52">
        <v>3505</v>
      </c>
      <c r="H3064" s="52" t="s">
        <v>14199</v>
      </c>
      <c r="I3064" s="52" t="s">
        <v>14200</v>
      </c>
    </row>
    <row r="3065" spans="1:9" x14ac:dyDescent="0.25">
      <c r="A3065" s="53">
        <v>3553005</v>
      </c>
      <c r="B3065" s="53">
        <v>35</v>
      </c>
      <c r="C3065" s="52" t="s">
        <v>13757</v>
      </c>
      <c r="D3065" s="52" t="s">
        <v>13757</v>
      </c>
      <c r="E3065" s="52" t="s">
        <v>12823</v>
      </c>
      <c r="F3065" s="52" t="s">
        <v>14201</v>
      </c>
      <c r="G3065" s="52">
        <v>3505</v>
      </c>
      <c r="H3065" s="52" t="s">
        <v>14199</v>
      </c>
      <c r="I3065" s="52" t="s">
        <v>14200</v>
      </c>
    </row>
    <row r="3066" spans="1:9" x14ac:dyDescent="0.25">
      <c r="A3066" s="53">
        <v>3553807</v>
      </c>
      <c r="B3066" s="53">
        <v>35</v>
      </c>
      <c r="C3066" s="52" t="s">
        <v>13757</v>
      </c>
      <c r="D3066" s="52" t="s">
        <v>13757</v>
      </c>
      <c r="E3066" s="52" t="s">
        <v>12823</v>
      </c>
      <c r="F3066" s="52" t="s">
        <v>14202</v>
      </c>
      <c r="G3066" s="52">
        <v>3505</v>
      </c>
      <c r="H3066" s="52" t="s">
        <v>14199</v>
      </c>
      <c r="I3066" s="52" t="s">
        <v>14200</v>
      </c>
    </row>
    <row r="3067" spans="1:9" x14ac:dyDescent="0.25">
      <c r="A3067" s="53">
        <v>3553955</v>
      </c>
      <c r="B3067" s="53">
        <v>35</v>
      </c>
      <c r="C3067" s="52" t="s">
        <v>13757</v>
      </c>
      <c r="D3067" s="52" t="s">
        <v>13757</v>
      </c>
      <c r="E3067" s="52" t="s">
        <v>12823</v>
      </c>
      <c r="F3067" s="52" t="s">
        <v>14203</v>
      </c>
      <c r="G3067" s="52">
        <v>3505</v>
      </c>
      <c r="H3067" s="52" t="s">
        <v>14199</v>
      </c>
      <c r="I3067" s="52" t="s">
        <v>14200</v>
      </c>
    </row>
    <row r="3068" spans="1:9" x14ac:dyDescent="0.25">
      <c r="A3068" s="53">
        <v>3554201</v>
      </c>
      <c r="B3068" s="53">
        <v>35</v>
      </c>
      <c r="C3068" s="52" t="s">
        <v>13757</v>
      </c>
      <c r="D3068" s="52" t="s">
        <v>13757</v>
      </c>
      <c r="E3068" s="52" t="s">
        <v>12823</v>
      </c>
      <c r="F3068" s="52" t="s">
        <v>14204</v>
      </c>
      <c r="G3068" s="52">
        <v>3505</v>
      </c>
      <c r="H3068" s="52" t="s">
        <v>14199</v>
      </c>
      <c r="I3068" s="52" t="s">
        <v>14200</v>
      </c>
    </row>
    <row r="3069" spans="1:9" x14ac:dyDescent="0.25">
      <c r="A3069" s="53">
        <v>3554607</v>
      </c>
      <c r="B3069" s="53">
        <v>35</v>
      </c>
      <c r="C3069" s="52" t="s">
        <v>13757</v>
      </c>
      <c r="D3069" s="52" t="s">
        <v>13757</v>
      </c>
      <c r="E3069" s="52" t="s">
        <v>12823</v>
      </c>
      <c r="F3069" s="52" t="s">
        <v>14205</v>
      </c>
      <c r="G3069" s="52">
        <v>3505</v>
      </c>
      <c r="H3069" s="52" t="s">
        <v>14199</v>
      </c>
      <c r="I3069" s="52" t="s">
        <v>14200</v>
      </c>
    </row>
    <row r="3070" spans="1:9" x14ac:dyDescent="0.25">
      <c r="A3070" s="53">
        <v>3555505</v>
      </c>
      <c r="B3070" s="53">
        <v>35</v>
      </c>
      <c r="C3070" s="52" t="s">
        <v>13757</v>
      </c>
      <c r="D3070" s="52" t="s">
        <v>13757</v>
      </c>
      <c r="E3070" s="52" t="s">
        <v>12823</v>
      </c>
      <c r="F3070" s="52" t="s">
        <v>14206</v>
      </c>
      <c r="G3070" s="52">
        <v>3505</v>
      </c>
      <c r="H3070" s="52" t="s">
        <v>14199</v>
      </c>
      <c r="I3070" s="52" t="s">
        <v>14200</v>
      </c>
    </row>
    <row r="3071" spans="1:9" x14ac:dyDescent="0.25">
      <c r="A3071" s="53">
        <v>3555901</v>
      </c>
      <c r="B3071" s="53">
        <v>35</v>
      </c>
      <c r="C3071" s="52" t="s">
        <v>13757</v>
      </c>
      <c r="D3071" s="52" t="s">
        <v>13757</v>
      </c>
      <c r="E3071" s="52" t="s">
        <v>12823</v>
      </c>
      <c r="F3071" s="52" t="s">
        <v>14207</v>
      </c>
      <c r="G3071" s="52">
        <v>3505</v>
      </c>
      <c r="H3071" s="52" t="s">
        <v>14199</v>
      </c>
      <c r="I3071" s="52" t="s">
        <v>14200</v>
      </c>
    </row>
    <row r="3072" spans="1:9" x14ac:dyDescent="0.25">
      <c r="A3072" s="53">
        <v>3556602</v>
      </c>
      <c r="B3072" s="53">
        <v>35</v>
      </c>
      <c r="C3072" s="52" t="s">
        <v>13757</v>
      </c>
      <c r="D3072" s="52" t="s">
        <v>13757</v>
      </c>
      <c r="E3072" s="52" t="s">
        <v>12823</v>
      </c>
      <c r="F3072" s="52" t="s">
        <v>11597</v>
      </c>
      <c r="G3072" s="52">
        <v>3505</v>
      </c>
      <c r="H3072" s="52" t="s">
        <v>14199</v>
      </c>
      <c r="I3072" s="52" t="s">
        <v>14200</v>
      </c>
    </row>
    <row r="3073" spans="1:9" x14ac:dyDescent="0.25">
      <c r="A3073" s="53">
        <v>3557204</v>
      </c>
      <c r="B3073" s="53">
        <v>35</v>
      </c>
      <c r="C3073" s="52" t="s">
        <v>13757</v>
      </c>
      <c r="D3073" s="52" t="s">
        <v>13757</v>
      </c>
      <c r="E3073" s="52" t="s">
        <v>12823</v>
      </c>
      <c r="F3073" s="52" t="s">
        <v>14208</v>
      </c>
      <c r="G3073" s="52">
        <v>3505</v>
      </c>
      <c r="H3073" s="52" t="s">
        <v>14199</v>
      </c>
      <c r="I3073" s="52" t="s">
        <v>14200</v>
      </c>
    </row>
    <row r="3074" spans="1:9" x14ac:dyDescent="0.25">
      <c r="A3074" s="53">
        <v>4104709</v>
      </c>
      <c r="B3074" s="53">
        <v>41</v>
      </c>
      <c r="C3074" s="52" t="s">
        <v>14209</v>
      </c>
      <c r="D3074" s="52" t="s">
        <v>11446</v>
      </c>
      <c r="E3074" s="52" t="s">
        <v>14210</v>
      </c>
      <c r="F3074" s="52" t="s">
        <v>14211</v>
      </c>
      <c r="G3074" s="52">
        <v>3505</v>
      </c>
      <c r="H3074" s="52" t="s">
        <v>14199</v>
      </c>
      <c r="I3074" s="52" t="s">
        <v>14200</v>
      </c>
    </row>
    <row r="3075" spans="1:9" x14ac:dyDescent="0.25">
      <c r="A3075" s="53">
        <v>4106001</v>
      </c>
      <c r="B3075" s="53">
        <v>41</v>
      </c>
      <c r="C3075" s="52" t="s">
        <v>14209</v>
      </c>
      <c r="D3075" s="52" t="s">
        <v>11446</v>
      </c>
      <c r="E3075" s="52" t="s">
        <v>14210</v>
      </c>
      <c r="F3075" s="52" t="s">
        <v>14212</v>
      </c>
      <c r="G3075" s="52">
        <v>3505</v>
      </c>
      <c r="H3075" s="52" t="s">
        <v>14199</v>
      </c>
      <c r="I3075" s="52" t="s">
        <v>14200</v>
      </c>
    </row>
    <row r="3076" spans="1:9" x14ac:dyDescent="0.25">
      <c r="A3076" s="53">
        <v>4106100</v>
      </c>
      <c r="B3076" s="53">
        <v>41</v>
      </c>
      <c r="C3076" s="52" t="s">
        <v>14209</v>
      </c>
      <c r="D3076" s="52" t="s">
        <v>11446</v>
      </c>
      <c r="E3076" s="52" t="s">
        <v>14210</v>
      </c>
      <c r="F3076" s="52" t="s">
        <v>14213</v>
      </c>
      <c r="G3076" s="52">
        <v>3505</v>
      </c>
      <c r="H3076" s="52" t="s">
        <v>14199</v>
      </c>
      <c r="I3076" s="52" t="s">
        <v>14200</v>
      </c>
    </row>
    <row r="3077" spans="1:9" x14ac:dyDescent="0.25">
      <c r="A3077" s="53">
        <v>4107751</v>
      </c>
      <c r="B3077" s="53">
        <v>41</v>
      </c>
      <c r="C3077" s="52" t="s">
        <v>14209</v>
      </c>
      <c r="D3077" s="52" t="s">
        <v>11446</v>
      </c>
      <c r="E3077" s="52" t="s">
        <v>14210</v>
      </c>
      <c r="F3077" s="52" t="s">
        <v>14214</v>
      </c>
      <c r="G3077" s="52">
        <v>3505</v>
      </c>
      <c r="H3077" s="52" t="s">
        <v>14199</v>
      </c>
      <c r="I3077" s="52" t="s">
        <v>14200</v>
      </c>
    </row>
    <row r="3078" spans="1:9" x14ac:dyDescent="0.25">
      <c r="A3078" s="53">
        <v>4109005</v>
      </c>
      <c r="B3078" s="53">
        <v>41</v>
      </c>
      <c r="C3078" s="52" t="s">
        <v>14209</v>
      </c>
      <c r="D3078" s="52" t="s">
        <v>11446</v>
      </c>
      <c r="E3078" s="52" t="s">
        <v>14210</v>
      </c>
      <c r="F3078" s="52" t="s">
        <v>14215</v>
      </c>
      <c r="G3078" s="52">
        <v>3505</v>
      </c>
      <c r="H3078" s="52" t="s">
        <v>14199</v>
      </c>
      <c r="I3078" s="52" t="s">
        <v>14200</v>
      </c>
    </row>
    <row r="3079" spans="1:9" x14ac:dyDescent="0.25">
      <c r="A3079" s="53">
        <v>4109708</v>
      </c>
      <c r="B3079" s="53">
        <v>41</v>
      </c>
      <c r="C3079" s="52" t="s">
        <v>14209</v>
      </c>
      <c r="D3079" s="52" t="s">
        <v>11446</v>
      </c>
      <c r="E3079" s="52" t="s">
        <v>14210</v>
      </c>
      <c r="F3079" s="52" t="s">
        <v>14216</v>
      </c>
      <c r="G3079" s="52">
        <v>3505</v>
      </c>
      <c r="H3079" s="52" t="s">
        <v>14199</v>
      </c>
      <c r="I3079" s="52" t="s">
        <v>14200</v>
      </c>
    </row>
    <row r="3080" spans="1:9" x14ac:dyDescent="0.25">
      <c r="A3080" s="53">
        <v>4110078</v>
      </c>
      <c r="B3080" s="53">
        <v>41</v>
      </c>
      <c r="C3080" s="52" t="s">
        <v>14209</v>
      </c>
      <c r="D3080" s="52" t="s">
        <v>11446</v>
      </c>
      <c r="E3080" s="52" t="s">
        <v>14210</v>
      </c>
      <c r="F3080" s="52" t="s">
        <v>14217</v>
      </c>
      <c r="G3080" s="52">
        <v>3505</v>
      </c>
      <c r="H3080" s="52" t="s">
        <v>14199</v>
      </c>
      <c r="I3080" s="52" t="s">
        <v>14200</v>
      </c>
    </row>
    <row r="3081" spans="1:9" x14ac:dyDescent="0.25">
      <c r="A3081" s="53">
        <v>4111704</v>
      </c>
      <c r="B3081" s="53">
        <v>41</v>
      </c>
      <c r="C3081" s="52" t="s">
        <v>14209</v>
      </c>
      <c r="D3081" s="52" t="s">
        <v>11446</v>
      </c>
      <c r="E3081" s="52" t="s">
        <v>14210</v>
      </c>
      <c r="F3081" s="52" t="s">
        <v>14218</v>
      </c>
      <c r="G3081" s="52">
        <v>3505</v>
      </c>
      <c r="H3081" s="52" t="s">
        <v>14199</v>
      </c>
      <c r="I3081" s="52" t="s">
        <v>14200</v>
      </c>
    </row>
    <row r="3082" spans="1:9" x14ac:dyDescent="0.25">
      <c r="A3082" s="53">
        <v>4111803</v>
      </c>
      <c r="B3082" s="53">
        <v>41</v>
      </c>
      <c r="C3082" s="52" t="s">
        <v>14209</v>
      </c>
      <c r="D3082" s="52" t="s">
        <v>11446</v>
      </c>
      <c r="E3082" s="52" t="s">
        <v>14210</v>
      </c>
      <c r="F3082" s="52" t="s">
        <v>14219</v>
      </c>
      <c r="G3082" s="52">
        <v>3505</v>
      </c>
      <c r="H3082" s="52" t="s">
        <v>14199</v>
      </c>
      <c r="I3082" s="52" t="s">
        <v>14200</v>
      </c>
    </row>
    <row r="3083" spans="1:9" x14ac:dyDescent="0.25">
      <c r="A3083" s="53">
        <v>4112306</v>
      </c>
      <c r="B3083" s="53">
        <v>41</v>
      </c>
      <c r="C3083" s="52" t="s">
        <v>14209</v>
      </c>
      <c r="D3083" s="52" t="s">
        <v>11446</v>
      </c>
      <c r="E3083" s="52" t="s">
        <v>14210</v>
      </c>
      <c r="F3083" s="52" t="s">
        <v>14220</v>
      </c>
      <c r="G3083" s="52">
        <v>3505</v>
      </c>
      <c r="H3083" s="52" t="s">
        <v>14199</v>
      </c>
      <c r="I3083" s="52" t="s">
        <v>14200</v>
      </c>
    </row>
    <row r="3084" spans="1:9" x14ac:dyDescent="0.25">
      <c r="A3084" s="53">
        <v>4112801</v>
      </c>
      <c r="B3084" s="53">
        <v>41</v>
      </c>
      <c r="C3084" s="52" t="s">
        <v>14209</v>
      </c>
      <c r="D3084" s="52" t="s">
        <v>11446</v>
      </c>
      <c r="E3084" s="52" t="s">
        <v>14210</v>
      </c>
      <c r="F3084" s="52" t="s">
        <v>14221</v>
      </c>
      <c r="G3084" s="52">
        <v>3505</v>
      </c>
      <c r="H3084" s="52" t="s">
        <v>14199</v>
      </c>
      <c r="I3084" s="52" t="s">
        <v>14200</v>
      </c>
    </row>
    <row r="3085" spans="1:9" x14ac:dyDescent="0.25">
      <c r="A3085" s="53">
        <v>4112900</v>
      </c>
      <c r="B3085" s="53">
        <v>41</v>
      </c>
      <c r="C3085" s="52" t="s">
        <v>14209</v>
      </c>
      <c r="D3085" s="52" t="s">
        <v>11446</v>
      </c>
      <c r="E3085" s="52" t="s">
        <v>14210</v>
      </c>
      <c r="F3085" s="52" t="s">
        <v>14222</v>
      </c>
      <c r="G3085" s="52">
        <v>3505</v>
      </c>
      <c r="H3085" s="52" t="s">
        <v>14199</v>
      </c>
      <c r="I3085" s="52" t="s">
        <v>14200</v>
      </c>
    </row>
    <row r="3086" spans="1:9" x14ac:dyDescent="0.25">
      <c r="A3086" s="53">
        <v>4117305</v>
      </c>
      <c r="B3086" s="53">
        <v>41</v>
      </c>
      <c r="C3086" s="52" t="s">
        <v>14209</v>
      </c>
      <c r="D3086" s="52" t="s">
        <v>11446</v>
      </c>
      <c r="E3086" s="52" t="s">
        <v>14210</v>
      </c>
      <c r="F3086" s="52" t="s">
        <v>14223</v>
      </c>
      <c r="G3086" s="52">
        <v>3505</v>
      </c>
      <c r="H3086" s="52" t="s">
        <v>14199</v>
      </c>
      <c r="I3086" s="52" t="s">
        <v>14200</v>
      </c>
    </row>
    <row r="3087" spans="1:9" x14ac:dyDescent="0.25">
      <c r="A3087" s="53">
        <v>4120705</v>
      </c>
      <c r="B3087" s="53">
        <v>41</v>
      </c>
      <c r="C3087" s="52" t="s">
        <v>14209</v>
      </c>
      <c r="D3087" s="52" t="s">
        <v>11446</v>
      </c>
      <c r="E3087" s="52" t="s">
        <v>14210</v>
      </c>
      <c r="F3087" s="52" t="s">
        <v>14224</v>
      </c>
      <c r="G3087" s="52">
        <v>3505</v>
      </c>
      <c r="H3087" s="52" t="s">
        <v>14199</v>
      </c>
      <c r="I3087" s="52" t="s">
        <v>14200</v>
      </c>
    </row>
    <row r="3088" spans="1:9" x14ac:dyDescent="0.25">
      <c r="A3088" s="53">
        <v>4121703</v>
      </c>
      <c r="B3088" s="53">
        <v>41</v>
      </c>
      <c r="C3088" s="52" t="s">
        <v>14209</v>
      </c>
      <c r="D3088" s="52" t="s">
        <v>11446</v>
      </c>
      <c r="E3088" s="52" t="s">
        <v>14210</v>
      </c>
      <c r="F3088" s="52" t="s">
        <v>14225</v>
      </c>
      <c r="G3088" s="52">
        <v>3505</v>
      </c>
      <c r="H3088" s="52" t="s">
        <v>14199</v>
      </c>
      <c r="I3088" s="52" t="s">
        <v>14200</v>
      </c>
    </row>
    <row r="3089" spans="1:9" x14ac:dyDescent="0.25">
      <c r="A3089" s="53">
        <v>4121802</v>
      </c>
      <c r="B3089" s="53">
        <v>41</v>
      </c>
      <c r="C3089" s="52" t="s">
        <v>14209</v>
      </c>
      <c r="D3089" s="52" t="s">
        <v>11446</v>
      </c>
      <c r="E3089" s="52" t="s">
        <v>14210</v>
      </c>
      <c r="F3089" s="52" t="s">
        <v>14226</v>
      </c>
      <c r="G3089" s="52">
        <v>3505</v>
      </c>
      <c r="H3089" s="52" t="s">
        <v>14199</v>
      </c>
      <c r="I3089" s="52" t="s">
        <v>14200</v>
      </c>
    </row>
    <row r="3090" spans="1:9" x14ac:dyDescent="0.25">
      <c r="A3090" s="53">
        <v>3500550</v>
      </c>
      <c r="B3090" s="53">
        <v>35</v>
      </c>
      <c r="C3090" s="52" t="s">
        <v>13757</v>
      </c>
      <c r="D3090" s="52" t="s">
        <v>13757</v>
      </c>
      <c r="E3090" s="52" t="s">
        <v>12823</v>
      </c>
      <c r="F3090" s="52" t="s">
        <v>14227</v>
      </c>
      <c r="G3090" s="52">
        <v>3505</v>
      </c>
      <c r="H3090" s="52" t="s">
        <v>14199</v>
      </c>
      <c r="I3090" s="52" t="s">
        <v>14200</v>
      </c>
    </row>
    <row r="3091" spans="1:9" x14ac:dyDescent="0.25">
      <c r="A3091" s="53">
        <v>3500709</v>
      </c>
      <c r="B3091" s="53">
        <v>35</v>
      </c>
      <c r="C3091" s="52" t="s">
        <v>13757</v>
      </c>
      <c r="D3091" s="52" t="s">
        <v>13757</v>
      </c>
      <c r="E3091" s="52" t="s">
        <v>12823</v>
      </c>
      <c r="F3091" s="52" t="s">
        <v>14228</v>
      </c>
      <c r="G3091" s="52">
        <v>3505</v>
      </c>
      <c r="H3091" s="52" t="s">
        <v>14199</v>
      </c>
      <c r="I3091" s="52" t="s">
        <v>14200</v>
      </c>
    </row>
    <row r="3092" spans="1:9" x14ac:dyDescent="0.25">
      <c r="A3092" s="53">
        <v>4122909</v>
      </c>
      <c r="B3092" s="53">
        <v>41</v>
      </c>
      <c r="C3092" s="52" t="s">
        <v>14209</v>
      </c>
      <c r="D3092" s="52" t="s">
        <v>11446</v>
      </c>
      <c r="E3092" s="52" t="s">
        <v>14210</v>
      </c>
      <c r="F3092" s="52" t="s">
        <v>14229</v>
      </c>
      <c r="G3092" s="52">
        <v>3505</v>
      </c>
      <c r="H3092" s="52" t="s">
        <v>14199</v>
      </c>
      <c r="I3092" s="52" t="s">
        <v>14200</v>
      </c>
    </row>
    <row r="3093" spans="1:9" x14ac:dyDescent="0.25">
      <c r="A3093" s="53">
        <v>3501103</v>
      </c>
      <c r="B3093" s="53">
        <v>35</v>
      </c>
      <c r="C3093" s="52" t="s">
        <v>13757</v>
      </c>
      <c r="D3093" s="52" t="s">
        <v>13757</v>
      </c>
      <c r="E3093" s="52" t="s">
        <v>12823</v>
      </c>
      <c r="F3093" s="52" t="s">
        <v>14230</v>
      </c>
      <c r="G3093" s="52">
        <v>3505</v>
      </c>
      <c r="H3093" s="52" t="s">
        <v>14199</v>
      </c>
      <c r="I3093" s="52" t="s">
        <v>14200</v>
      </c>
    </row>
    <row r="3094" spans="1:9" x14ac:dyDescent="0.25">
      <c r="A3094" s="53">
        <v>3501400</v>
      </c>
      <c r="B3094" s="53">
        <v>35</v>
      </c>
      <c r="C3094" s="52" t="s">
        <v>13757</v>
      </c>
      <c r="D3094" s="52" t="s">
        <v>13757</v>
      </c>
      <c r="E3094" s="52" t="s">
        <v>12823</v>
      </c>
      <c r="F3094" s="52" t="s">
        <v>14231</v>
      </c>
      <c r="G3094" s="52">
        <v>3505</v>
      </c>
      <c r="H3094" s="52" t="s">
        <v>14199</v>
      </c>
      <c r="I3094" s="52" t="s">
        <v>14200</v>
      </c>
    </row>
    <row r="3095" spans="1:9" x14ac:dyDescent="0.25">
      <c r="A3095" s="53">
        <v>3501509</v>
      </c>
      <c r="B3095" s="53">
        <v>35</v>
      </c>
      <c r="C3095" s="52" t="s">
        <v>13757</v>
      </c>
      <c r="D3095" s="52" t="s">
        <v>13757</v>
      </c>
      <c r="E3095" s="52" t="s">
        <v>12823</v>
      </c>
      <c r="F3095" s="52" t="s">
        <v>14232</v>
      </c>
      <c r="G3095" s="52">
        <v>3505</v>
      </c>
      <c r="H3095" s="52" t="s">
        <v>14199</v>
      </c>
      <c r="I3095" s="52" t="s">
        <v>14200</v>
      </c>
    </row>
    <row r="3096" spans="1:9" x14ac:dyDescent="0.25">
      <c r="A3096" s="53">
        <v>4124004</v>
      </c>
      <c r="B3096" s="53">
        <v>41</v>
      </c>
      <c r="C3096" s="52" t="s">
        <v>14209</v>
      </c>
      <c r="D3096" s="52" t="s">
        <v>11446</v>
      </c>
      <c r="E3096" s="52" t="s">
        <v>14210</v>
      </c>
      <c r="F3096" s="52" t="s">
        <v>14233</v>
      </c>
      <c r="G3096" s="52">
        <v>3505</v>
      </c>
      <c r="H3096" s="52" t="s">
        <v>14199</v>
      </c>
      <c r="I3096" s="52" t="s">
        <v>14200</v>
      </c>
    </row>
    <row r="3097" spans="1:9" x14ac:dyDescent="0.25">
      <c r="A3097" s="53">
        <v>4124103</v>
      </c>
      <c r="B3097" s="53">
        <v>41</v>
      </c>
      <c r="C3097" s="52" t="s">
        <v>14209</v>
      </c>
      <c r="D3097" s="52" t="s">
        <v>11446</v>
      </c>
      <c r="E3097" s="52" t="s">
        <v>14210</v>
      </c>
      <c r="F3097" s="52" t="s">
        <v>14234</v>
      </c>
      <c r="G3097" s="52">
        <v>3505</v>
      </c>
      <c r="H3097" s="52" t="s">
        <v>14199</v>
      </c>
      <c r="I3097" s="52" t="s">
        <v>14200</v>
      </c>
    </row>
    <row r="3098" spans="1:9" x14ac:dyDescent="0.25">
      <c r="A3098" s="53">
        <v>4124707</v>
      </c>
      <c r="B3098" s="53">
        <v>41</v>
      </c>
      <c r="C3098" s="52" t="s">
        <v>14209</v>
      </c>
      <c r="D3098" s="52" t="s">
        <v>11446</v>
      </c>
      <c r="E3098" s="52" t="s">
        <v>14210</v>
      </c>
      <c r="F3098" s="52" t="s">
        <v>14235</v>
      </c>
      <c r="G3098" s="52">
        <v>3505</v>
      </c>
      <c r="H3098" s="52" t="s">
        <v>14199</v>
      </c>
      <c r="I3098" s="52" t="s">
        <v>14200</v>
      </c>
    </row>
    <row r="3099" spans="1:9" x14ac:dyDescent="0.25">
      <c r="A3099" s="53">
        <v>3503109</v>
      </c>
      <c r="B3099" s="53">
        <v>35</v>
      </c>
      <c r="C3099" s="52" t="s">
        <v>13757</v>
      </c>
      <c r="D3099" s="52" t="s">
        <v>13757</v>
      </c>
      <c r="E3099" s="52" t="s">
        <v>12823</v>
      </c>
      <c r="F3099" s="52" t="s">
        <v>14236</v>
      </c>
      <c r="G3099" s="52">
        <v>3505</v>
      </c>
      <c r="H3099" s="52" t="s">
        <v>14199</v>
      </c>
      <c r="I3099" s="52" t="s">
        <v>14200</v>
      </c>
    </row>
    <row r="3100" spans="1:9" x14ac:dyDescent="0.25">
      <c r="A3100" s="53">
        <v>3503406</v>
      </c>
      <c r="B3100" s="53">
        <v>35</v>
      </c>
      <c r="C3100" s="52" t="s">
        <v>13757</v>
      </c>
      <c r="D3100" s="52" t="s">
        <v>13757</v>
      </c>
      <c r="E3100" s="52" t="s">
        <v>12823</v>
      </c>
      <c r="F3100" s="52" t="s">
        <v>14237</v>
      </c>
      <c r="G3100" s="52">
        <v>3505</v>
      </c>
      <c r="H3100" s="52" t="s">
        <v>14199</v>
      </c>
      <c r="I3100" s="52" t="s">
        <v>14200</v>
      </c>
    </row>
    <row r="3101" spans="1:9" x14ac:dyDescent="0.25">
      <c r="A3101" s="53">
        <v>3504008</v>
      </c>
      <c r="B3101" s="53">
        <v>35</v>
      </c>
      <c r="C3101" s="52" t="s">
        <v>13757</v>
      </c>
      <c r="D3101" s="52" t="s">
        <v>13757</v>
      </c>
      <c r="E3101" s="52" t="s">
        <v>12823</v>
      </c>
      <c r="F3101" s="52" t="s">
        <v>14238</v>
      </c>
      <c r="G3101" s="52">
        <v>3505</v>
      </c>
      <c r="H3101" s="52" t="s">
        <v>14199</v>
      </c>
      <c r="I3101" s="52" t="s">
        <v>14200</v>
      </c>
    </row>
    <row r="3102" spans="1:9" x14ac:dyDescent="0.25">
      <c r="A3102" s="53">
        <v>4126207</v>
      </c>
      <c r="B3102" s="53">
        <v>41</v>
      </c>
      <c r="C3102" s="52" t="s">
        <v>14209</v>
      </c>
      <c r="D3102" s="52" t="s">
        <v>11446</v>
      </c>
      <c r="E3102" s="52" t="s">
        <v>14210</v>
      </c>
      <c r="F3102" s="52" t="s">
        <v>14239</v>
      </c>
      <c r="G3102" s="52">
        <v>3505</v>
      </c>
      <c r="H3102" s="52" t="s">
        <v>14199</v>
      </c>
      <c r="I3102" s="52" t="s">
        <v>14200</v>
      </c>
    </row>
    <row r="3103" spans="1:9" x14ac:dyDescent="0.25">
      <c r="A3103" s="53">
        <v>3504305</v>
      </c>
      <c r="B3103" s="53">
        <v>35</v>
      </c>
      <c r="C3103" s="52" t="s">
        <v>13757</v>
      </c>
      <c r="D3103" s="52" t="s">
        <v>13757</v>
      </c>
      <c r="E3103" s="52" t="s">
        <v>12823</v>
      </c>
      <c r="F3103" s="52" t="s">
        <v>14240</v>
      </c>
      <c r="G3103" s="52">
        <v>3505</v>
      </c>
      <c r="H3103" s="52" t="s">
        <v>14199</v>
      </c>
      <c r="I3103" s="52" t="s">
        <v>14200</v>
      </c>
    </row>
    <row r="3104" spans="1:9" x14ac:dyDescent="0.25">
      <c r="A3104" s="53">
        <v>3504503</v>
      </c>
      <c r="B3104" s="53">
        <v>35</v>
      </c>
      <c r="C3104" s="52" t="s">
        <v>13757</v>
      </c>
      <c r="D3104" s="52" t="s">
        <v>13757</v>
      </c>
      <c r="E3104" s="52" t="s">
        <v>12823</v>
      </c>
      <c r="F3104" s="52" t="s">
        <v>14241</v>
      </c>
      <c r="G3104" s="52">
        <v>3505</v>
      </c>
      <c r="H3104" s="52" t="s">
        <v>14199</v>
      </c>
      <c r="I3104" s="52" t="s">
        <v>14200</v>
      </c>
    </row>
    <row r="3105" spans="1:9" x14ac:dyDescent="0.25">
      <c r="A3105" s="53">
        <v>3504701</v>
      </c>
      <c r="B3105" s="53">
        <v>35</v>
      </c>
      <c r="C3105" s="52" t="s">
        <v>13757</v>
      </c>
      <c r="D3105" s="52" t="s">
        <v>13757</v>
      </c>
      <c r="E3105" s="52" t="s">
        <v>12823</v>
      </c>
      <c r="F3105" s="52" t="s">
        <v>14242</v>
      </c>
      <c r="G3105" s="52">
        <v>3505</v>
      </c>
      <c r="H3105" s="52" t="s">
        <v>14199</v>
      </c>
      <c r="I3105" s="52" t="s">
        <v>14200</v>
      </c>
    </row>
    <row r="3106" spans="1:9" x14ac:dyDescent="0.25">
      <c r="A3106" s="53">
        <v>4126603</v>
      </c>
      <c r="B3106" s="53">
        <v>41</v>
      </c>
      <c r="C3106" s="52" t="s">
        <v>14209</v>
      </c>
      <c r="D3106" s="52" t="s">
        <v>11446</v>
      </c>
      <c r="E3106" s="52" t="s">
        <v>14210</v>
      </c>
      <c r="F3106" s="52" t="s">
        <v>14243</v>
      </c>
      <c r="G3106" s="52">
        <v>3505</v>
      </c>
      <c r="H3106" s="52" t="s">
        <v>14199</v>
      </c>
      <c r="I3106" s="52" t="s">
        <v>14200</v>
      </c>
    </row>
    <row r="3107" spans="1:9" x14ac:dyDescent="0.25">
      <c r="A3107" s="53">
        <v>3505005</v>
      </c>
      <c r="B3107" s="53">
        <v>35</v>
      </c>
      <c r="C3107" s="52" t="s">
        <v>13757</v>
      </c>
      <c r="D3107" s="52" t="s">
        <v>13757</v>
      </c>
      <c r="E3107" s="52" t="s">
        <v>12823</v>
      </c>
      <c r="F3107" s="52" t="s">
        <v>14244</v>
      </c>
      <c r="G3107" s="52">
        <v>3505</v>
      </c>
      <c r="H3107" s="52" t="s">
        <v>14199</v>
      </c>
      <c r="I3107" s="52" t="s">
        <v>14200</v>
      </c>
    </row>
    <row r="3108" spans="1:9" x14ac:dyDescent="0.25">
      <c r="A3108" s="53">
        <v>4107009</v>
      </c>
      <c r="B3108" s="53">
        <v>41</v>
      </c>
      <c r="C3108" s="52" t="s">
        <v>14209</v>
      </c>
      <c r="D3108" s="52" t="s">
        <v>11446</v>
      </c>
      <c r="E3108" s="52" t="s">
        <v>14210</v>
      </c>
      <c r="F3108" s="52" t="s">
        <v>14245</v>
      </c>
      <c r="G3108" s="52">
        <v>3505</v>
      </c>
      <c r="H3108" s="52" t="s">
        <v>14199</v>
      </c>
      <c r="I3108" s="52" t="s">
        <v>14200</v>
      </c>
    </row>
    <row r="3109" spans="1:9" x14ac:dyDescent="0.25">
      <c r="A3109" s="53">
        <v>4127809</v>
      </c>
      <c r="B3109" s="53">
        <v>41</v>
      </c>
      <c r="C3109" s="52" t="s">
        <v>14209</v>
      </c>
      <c r="D3109" s="52" t="s">
        <v>11446</v>
      </c>
      <c r="E3109" s="52" t="s">
        <v>14210</v>
      </c>
      <c r="F3109" s="52" t="s">
        <v>14246</v>
      </c>
      <c r="G3109" s="52">
        <v>3505</v>
      </c>
      <c r="H3109" s="52" t="s">
        <v>14199</v>
      </c>
      <c r="I3109" s="52" t="s">
        <v>14200</v>
      </c>
    </row>
    <row r="3110" spans="1:9" x14ac:dyDescent="0.25">
      <c r="A3110" s="53">
        <v>3506300</v>
      </c>
      <c r="B3110" s="53">
        <v>35</v>
      </c>
      <c r="C3110" s="52" t="s">
        <v>13757</v>
      </c>
      <c r="D3110" s="52" t="s">
        <v>13757</v>
      </c>
      <c r="E3110" s="52" t="s">
        <v>12823</v>
      </c>
      <c r="F3110" s="52" t="s">
        <v>14247</v>
      </c>
      <c r="G3110" s="52">
        <v>3505</v>
      </c>
      <c r="H3110" s="52" t="s">
        <v>14199</v>
      </c>
      <c r="I3110" s="52" t="s">
        <v>14200</v>
      </c>
    </row>
    <row r="3111" spans="1:9" x14ac:dyDescent="0.25">
      <c r="A3111" s="53">
        <v>3507209</v>
      </c>
      <c r="B3111" s="53">
        <v>35</v>
      </c>
      <c r="C3111" s="52" t="s">
        <v>13757</v>
      </c>
      <c r="D3111" s="52" t="s">
        <v>13757</v>
      </c>
      <c r="E3111" s="52" t="s">
        <v>12823</v>
      </c>
      <c r="F3111" s="52" t="s">
        <v>14248</v>
      </c>
      <c r="G3111" s="52">
        <v>3505</v>
      </c>
      <c r="H3111" s="52" t="s">
        <v>14199</v>
      </c>
      <c r="I3111" s="52" t="s">
        <v>14200</v>
      </c>
    </row>
    <row r="3112" spans="1:9" x14ac:dyDescent="0.25">
      <c r="A3112" s="53">
        <v>4128500</v>
      </c>
      <c r="B3112" s="53">
        <v>41</v>
      </c>
      <c r="C3112" s="52" t="s">
        <v>14209</v>
      </c>
      <c r="D3112" s="52" t="s">
        <v>11446</v>
      </c>
      <c r="E3112" s="52" t="s">
        <v>14210</v>
      </c>
      <c r="F3112" s="52" t="s">
        <v>13109</v>
      </c>
      <c r="G3112" s="52">
        <v>3505</v>
      </c>
      <c r="H3112" s="52" t="s">
        <v>14199</v>
      </c>
      <c r="I3112" s="52" t="s">
        <v>14200</v>
      </c>
    </row>
    <row r="3113" spans="1:9" x14ac:dyDescent="0.25">
      <c r="A3113" s="53">
        <v>4127106</v>
      </c>
      <c r="B3113" s="53">
        <v>41</v>
      </c>
      <c r="C3113" s="52" t="s">
        <v>14209</v>
      </c>
      <c r="D3113" s="52" t="s">
        <v>11446</v>
      </c>
      <c r="E3113" s="52" t="s">
        <v>14210</v>
      </c>
      <c r="F3113" s="52" t="s">
        <v>14249</v>
      </c>
      <c r="G3113" s="52">
        <v>3505</v>
      </c>
      <c r="H3113" s="52" t="s">
        <v>14199</v>
      </c>
      <c r="I3113" s="52" t="s">
        <v>14200</v>
      </c>
    </row>
    <row r="3114" spans="1:9" x14ac:dyDescent="0.25">
      <c r="A3114" s="53">
        <v>3508306</v>
      </c>
      <c r="B3114" s="53">
        <v>35</v>
      </c>
      <c r="C3114" s="52" t="s">
        <v>13757</v>
      </c>
      <c r="D3114" s="52" t="s">
        <v>13757</v>
      </c>
      <c r="E3114" s="52" t="s">
        <v>12823</v>
      </c>
      <c r="F3114" s="52" t="s">
        <v>14250</v>
      </c>
      <c r="G3114" s="52">
        <v>3505</v>
      </c>
      <c r="H3114" s="52" t="s">
        <v>14199</v>
      </c>
      <c r="I3114" s="52" t="s">
        <v>14200</v>
      </c>
    </row>
    <row r="3115" spans="1:9" x14ac:dyDescent="0.25">
      <c r="A3115" s="53">
        <v>3508801</v>
      </c>
      <c r="B3115" s="53">
        <v>35</v>
      </c>
      <c r="C3115" s="52" t="s">
        <v>13757</v>
      </c>
      <c r="D3115" s="52" t="s">
        <v>13757</v>
      </c>
      <c r="E3115" s="52" t="s">
        <v>12823</v>
      </c>
      <c r="F3115" s="52" t="s">
        <v>14251</v>
      </c>
      <c r="G3115" s="52">
        <v>3505</v>
      </c>
      <c r="H3115" s="52" t="s">
        <v>14199</v>
      </c>
      <c r="I3115" s="52" t="s">
        <v>14200</v>
      </c>
    </row>
    <row r="3116" spans="1:9" x14ac:dyDescent="0.25">
      <c r="A3116" s="53">
        <v>3509809</v>
      </c>
      <c r="B3116" s="53">
        <v>35</v>
      </c>
      <c r="C3116" s="52" t="s">
        <v>13757</v>
      </c>
      <c r="D3116" s="52" t="s">
        <v>13757</v>
      </c>
      <c r="E3116" s="52" t="s">
        <v>12823</v>
      </c>
      <c r="F3116" s="52" t="s">
        <v>14252</v>
      </c>
      <c r="G3116" s="52">
        <v>3505</v>
      </c>
      <c r="H3116" s="52" t="s">
        <v>14199</v>
      </c>
      <c r="I3116" s="52" t="s">
        <v>14200</v>
      </c>
    </row>
    <row r="3117" spans="1:9" x14ac:dyDescent="0.25">
      <c r="A3117" s="53">
        <v>3510005</v>
      </c>
      <c r="B3117" s="53">
        <v>35</v>
      </c>
      <c r="C3117" s="52" t="s">
        <v>13757</v>
      </c>
      <c r="D3117" s="52" t="s">
        <v>13757</v>
      </c>
      <c r="E3117" s="52" t="s">
        <v>12823</v>
      </c>
      <c r="F3117" s="52" t="s">
        <v>14253</v>
      </c>
      <c r="G3117" s="52">
        <v>3505</v>
      </c>
      <c r="H3117" s="52" t="s">
        <v>14199</v>
      </c>
      <c r="I3117" s="52" t="s">
        <v>14200</v>
      </c>
    </row>
    <row r="3118" spans="1:9" x14ac:dyDescent="0.25">
      <c r="A3118" s="53">
        <v>3510153</v>
      </c>
      <c r="B3118" s="53">
        <v>35</v>
      </c>
      <c r="C3118" s="52" t="s">
        <v>13757</v>
      </c>
      <c r="D3118" s="52" t="s">
        <v>13757</v>
      </c>
      <c r="E3118" s="52" t="s">
        <v>12823</v>
      </c>
      <c r="F3118" s="52" t="s">
        <v>14254</v>
      </c>
      <c r="G3118" s="52">
        <v>3505</v>
      </c>
      <c r="H3118" s="52" t="s">
        <v>14199</v>
      </c>
      <c r="I3118" s="52" t="s">
        <v>14200</v>
      </c>
    </row>
    <row r="3119" spans="1:9" x14ac:dyDescent="0.25">
      <c r="A3119" s="53">
        <v>3511409</v>
      </c>
      <c r="B3119" s="53">
        <v>35</v>
      </c>
      <c r="C3119" s="52" t="s">
        <v>13757</v>
      </c>
      <c r="D3119" s="52" t="s">
        <v>13757</v>
      </c>
      <c r="E3119" s="52" t="s">
        <v>12823</v>
      </c>
      <c r="F3119" s="52" t="s">
        <v>14255</v>
      </c>
      <c r="G3119" s="52">
        <v>3505</v>
      </c>
      <c r="H3119" s="52" t="s">
        <v>14199</v>
      </c>
      <c r="I3119" s="52" t="s">
        <v>14200</v>
      </c>
    </row>
    <row r="3120" spans="1:9" x14ac:dyDescent="0.25">
      <c r="A3120" s="53">
        <v>3512605</v>
      </c>
      <c r="B3120" s="53">
        <v>35</v>
      </c>
      <c r="C3120" s="52" t="s">
        <v>13757</v>
      </c>
      <c r="D3120" s="52" t="s">
        <v>13757</v>
      </c>
      <c r="E3120" s="52" t="s">
        <v>12823</v>
      </c>
      <c r="F3120" s="52" t="s">
        <v>14256</v>
      </c>
      <c r="G3120" s="52">
        <v>3505</v>
      </c>
      <c r="H3120" s="52" t="s">
        <v>14199</v>
      </c>
      <c r="I3120" s="52" t="s">
        <v>14200</v>
      </c>
    </row>
    <row r="3121" spans="1:9" x14ac:dyDescent="0.25">
      <c r="A3121" s="53">
        <v>3513306</v>
      </c>
      <c r="B3121" s="53">
        <v>35</v>
      </c>
      <c r="C3121" s="52" t="s">
        <v>13757</v>
      </c>
      <c r="D3121" s="52" t="s">
        <v>13757</v>
      </c>
      <c r="E3121" s="52" t="s">
        <v>12823</v>
      </c>
      <c r="F3121" s="52" t="s">
        <v>14257</v>
      </c>
      <c r="G3121" s="52">
        <v>3505</v>
      </c>
      <c r="H3121" s="52" t="s">
        <v>14199</v>
      </c>
      <c r="I3121" s="52" t="s">
        <v>14200</v>
      </c>
    </row>
    <row r="3122" spans="1:9" x14ac:dyDescent="0.25">
      <c r="A3122" s="53">
        <v>3514502</v>
      </c>
      <c r="B3122" s="53">
        <v>35</v>
      </c>
      <c r="C3122" s="52" t="s">
        <v>13757</v>
      </c>
      <c r="D3122" s="52" t="s">
        <v>13757</v>
      </c>
      <c r="E3122" s="52" t="s">
        <v>12823</v>
      </c>
      <c r="F3122" s="52" t="s">
        <v>14258</v>
      </c>
      <c r="G3122" s="52">
        <v>3505</v>
      </c>
      <c r="H3122" s="52" t="s">
        <v>14199</v>
      </c>
      <c r="I3122" s="52" t="s">
        <v>14200</v>
      </c>
    </row>
    <row r="3123" spans="1:9" x14ac:dyDescent="0.25">
      <c r="A3123" s="53">
        <v>3514700</v>
      </c>
      <c r="B3123" s="53">
        <v>35</v>
      </c>
      <c r="C3123" s="52" t="s">
        <v>13757</v>
      </c>
      <c r="D3123" s="52" t="s">
        <v>13757</v>
      </c>
      <c r="E3123" s="52" t="s">
        <v>12823</v>
      </c>
      <c r="F3123" s="52" t="s">
        <v>14259</v>
      </c>
      <c r="G3123" s="52">
        <v>3505</v>
      </c>
      <c r="H3123" s="52" t="s">
        <v>14199</v>
      </c>
      <c r="I3123" s="52" t="s">
        <v>14200</v>
      </c>
    </row>
    <row r="3124" spans="1:9" x14ac:dyDescent="0.25">
      <c r="A3124" s="53">
        <v>3515194</v>
      </c>
      <c r="B3124" s="53">
        <v>35</v>
      </c>
      <c r="C3124" s="52" t="s">
        <v>13757</v>
      </c>
      <c r="D3124" s="52" t="s">
        <v>13757</v>
      </c>
      <c r="E3124" s="52" t="s">
        <v>12823</v>
      </c>
      <c r="F3124" s="52" t="s">
        <v>14260</v>
      </c>
      <c r="G3124" s="52">
        <v>3505</v>
      </c>
      <c r="H3124" s="52" t="s">
        <v>14199</v>
      </c>
      <c r="I3124" s="52" t="s">
        <v>14200</v>
      </c>
    </row>
    <row r="3125" spans="1:9" x14ac:dyDescent="0.25">
      <c r="A3125" s="53">
        <v>3515400</v>
      </c>
      <c r="B3125" s="53">
        <v>35</v>
      </c>
      <c r="C3125" s="52" t="s">
        <v>13757</v>
      </c>
      <c r="D3125" s="52" t="s">
        <v>13757</v>
      </c>
      <c r="E3125" s="52" t="s">
        <v>12823</v>
      </c>
      <c r="F3125" s="52" t="s">
        <v>14261</v>
      </c>
      <c r="G3125" s="52">
        <v>3505</v>
      </c>
      <c r="H3125" s="52" t="s">
        <v>14199</v>
      </c>
      <c r="I3125" s="52" t="s">
        <v>14200</v>
      </c>
    </row>
    <row r="3126" spans="1:9" x14ac:dyDescent="0.25">
      <c r="A3126" s="53">
        <v>3515657</v>
      </c>
      <c r="B3126" s="53">
        <v>35</v>
      </c>
      <c r="C3126" s="52" t="s">
        <v>13757</v>
      </c>
      <c r="D3126" s="52" t="s">
        <v>13757</v>
      </c>
      <c r="E3126" s="52" t="s">
        <v>12823</v>
      </c>
      <c r="F3126" s="52" t="s">
        <v>14262</v>
      </c>
      <c r="G3126" s="52">
        <v>3505</v>
      </c>
      <c r="H3126" s="52" t="s">
        <v>14199</v>
      </c>
      <c r="I3126" s="52" t="s">
        <v>14200</v>
      </c>
    </row>
    <row r="3127" spans="1:9" x14ac:dyDescent="0.25">
      <c r="A3127" s="53">
        <v>3516101</v>
      </c>
      <c r="B3127" s="53">
        <v>35</v>
      </c>
      <c r="C3127" s="52" t="s">
        <v>13757</v>
      </c>
      <c r="D3127" s="52" t="s">
        <v>13757</v>
      </c>
      <c r="E3127" s="52" t="s">
        <v>12823</v>
      </c>
      <c r="F3127" s="52" t="s">
        <v>14263</v>
      </c>
      <c r="G3127" s="52">
        <v>3505</v>
      </c>
      <c r="H3127" s="52" t="s">
        <v>14199</v>
      </c>
      <c r="I3127" s="52" t="s">
        <v>14200</v>
      </c>
    </row>
    <row r="3128" spans="1:9" x14ac:dyDescent="0.25">
      <c r="A3128" s="53">
        <v>3516606</v>
      </c>
      <c r="B3128" s="53">
        <v>35</v>
      </c>
      <c r="C3128" s="52" t="s">
        <v>13757</v>
      </c>
      <c r="D3128" s="52" t="s">
        <v>13757</v>
      </c>
      <c r="E3128" s="52" t="s">
        <v>12823</v>
      </c>
      <c r="F3128" s="52" t="s">
        <v>14264</v>
      </c>
      <c r="G3128" s="52">
        <v>3505</v>
      </c>
      <c r="H3128" s="52" t="s">
        <v>14199</v>
      </c>
      <c r="I3128" s="52" t="s">
        <v>14200</v>
      </c>
    </row>
    <row r="3129" spans="1:9" x14ac:dyDescent="0.25">
      <c r="A3129" s="53">
        <v>3516705</v>
      </c>
      <c r="B3129" s="53">
        <v>35</v>
      </c>
      <c r="C3129" s="52" t="s">
        <v>13757</v>
      </c>
      <c r="D3129" s="52" t="s">
        <v>13757</v>
      </c>
      <c r="E3129" s="52" t="s">
        <v>12823</v>
      </c>
      <c r="F3129" s="52" t="s">
        <v>14265</v>
      </c>
      <c r="G3129" s="52">
        <v>3505</v>
      </c>
      <c r="H3129" s="52" t="s">
        <v>14199</v>
      </c>
      <c r="I3129" s="52" t="s">
        <v>14200</v>
      </c>
    </row>
    <row r="3130" spans="1:9" x14ac:dyDescent="0.25">
      <c r="A3130" s="53">
        <v>3517000</v>
      </c>
      <c r="B3130" s="53">
        <v>35</v>
      </c>
      <c r="C3130" s="52" t="s">
        <v>13757</v>
      </c>
      <c r="D3130" s="52" t="s">
        <v>13757</v>
      </c>
      <c r="E3130" s="52" t="s">
        <v>12823</v>
      </c>
      <c r="F3130" s="52" t="s">
        <v>14266</v>
      </c>
      <c r="G3130" s="52">
        <v>3505</v>
      </c>
      <c r="H3130" s="52" t="s">
        <v>14199</v>
      </c>
      <c r="I3130" s="52" t="s">
        <v>14200</v>
      </c>
    </row>
    <row r="3131" spans="1:9" x14ac:dyDescent="0.25">
      <c r="A3131" s="53">
        <v>3517208</v>
      </c>
      <c r="B3131" s="53">
        <v>35</v>
      </c>
      <c r="C3131" s="52" t="s">
        <v>13757</v>
      </c>
      <c r="D3131" s="52" t="s">
        <v>13757</v>
      </c>
      <c r="E3131" s="52" t="s">
        <v>12823</v>
      </c>
      <c r="F3131" s="52" t="s">
        <v>14267</v>
      </c>
      <c r="G3131" s="52">
        <v>3505</v>
      </c>
      <c r="H3131" s="52" t="s">
        <v>14199</v>
      </c>
      <c r="I3131" s="52" t="s">
        <v>14200</v>
      </c>
    </row>
    <row r="3132" spans="1:9" x14ac:dyDescent="0.25">
      <c r="A3132" s="53">
        <v>3517307</v>
      </c>
      <c r="B3132" s="53">
        <v>35</v>
      </c>
      <c r="C3132" s="52" t="s">
        <v>13757</v>
      </c>
      <c r="D3132" s="52" t="s">
        <v>13757</v>
      </c>
      <c r="E3132" s="52" t="s">
        <v>12823</v>
      </c>
      <c r="F3132" s="52" t="s">
        <v>14268</v>
      </c>
      <c r="G3132" s="52">
        <v>3505</v>
      </c>
      <c r="H3132" s="52" t="s">
        <v>14199</v>
      </c>
      <c r="I3132" s="52" t="s">
        <v>14200</v>
      </c>
    </row>
    <row r="3133" spans="1:9" x14ac:dyDescent="0.25">
      <c r="A3133" s="53">
        <v>3518107</v>
      </c>
      <c r="B3133" s="53">
        <v>35</v>
      </c>
      <c r="C3133" s="52" t="s">
        <v>13757</v>
      </c>
      <c r="D3133" s="52" t="s">
        <v>13757</v>
      </c>
      <c r="E3133" s="52" t="s">
        <v>12823</v>
      </c>
      <c r="F3133" s="52" t="s">
        <v>14269</v>
      </c>
      <c r="G3133" s="52">
        <v>3505</v>
      </c>
      <c r="H3133" s="52" t="s">
        <v>14199</v>
      </c>
      <c r="I3133" s="52" t="s">
        <v>14200</v>
      </c>
    </row>
    <row r="3134" spans="1:9" x14ac:dyDescent="0.25">
      <c r="A3134" s="53">
        <v>3519105</v>
      </c>
      <c r="B3134" s="53">
        <v>35</v>
      </c>
      <c r="C3134" s="52" t="s">
        <v>13757</v>
      </c>
      <c r="D3134" s="52" t="s">
        <v>13757</v>
      </c>
      <c r="E3134" s="52" t="s">
        <v>12823</v>
      </c>
      <c r="F3134" s="52" t="s">
        <v>14270</v>
      </c>
      <c r="G3134" s="52">
        <v>3505</v>
      </c>
      <c r="H3134" s="52" t="s">
        <v>14199</v>
      </c>
      <c r="I3134" s="52" t="s">
        <v>14200</v>
      </c>
    </row>
    <row r="3135" spans="1:9" x14ac:dyDescent="0.25">
      <c r="A3135" s="53">
        <v>3519253</v>
      </c>
      <c r="B3135" s="53">
        <v>35</v>
      </c>
      <c r="C3135" s="52" t="s">
        <v>13757</v>
      </c>
      <c r="D3135" s="52" t="s">
        <v>13757</v>
      </c>
      <c r="E3135" s="52" t="s">
        <v>12823</v>
      </c>
      <c r="F3135" s="52" t="s">
        <v>14271</v>
      </c>
      <c r="G3135" s="52">
        <v>3505</v>
      </c>
      <c r="H3135" s="52" t="s">
        <v>14199</v>
      </c>
      <c r="I3135" s="52" t="s">
        <v>14200</v>
      </c>
    </row>
    <row r="3136" spans="1:9" x14ac:dyDescent="0.25">
      <c r="A3136" s="53">
        <v>3519501</v>
      </c>
      <c r="B3136" s="53">
        <v>35</v>
      </c>
      <c r="C3136" s="52" t="s">
        <v>13757</v>
      </c>
      <c r="D3136" s="52" t="s">
        <v>13757</v>
      </c>
      <c r="E3136" s="52" t="s">
        <v>12823</v>
      </c>
      <c r="F3136" s="52" t="s">
        <v>14272</v>
      </c>
      <c r="G3136" s="52">
        <v>3505</v>
      </c>
      <c r="H3136" s="52" t="s">
        <v>14199</v>
      </c>
      <c r="I3136" s="52" t="s">
        <v>14200</v>
      </c>
    </row>
    <row r="3137" spans="1:9" x14ac:dyDescent="0.25">
      <c r="A3137" s="53">
        <v>3520905</v>
      </c>
      <c r="B3137" s="53">
        <v>35</v>
      </c>
      <c r="C3137" s="52" t="s">
        <v>13757</v>
      </c>
      <c r="D3137" s="52" t="s">
        <v>13757</v>
      </c>
      <c r="E3137" s="52" t="s">
        <v>12823</v>
      </c>
      <c r="F3137" s="52" t="s">
        <v>14273</v>
      </c>
      <c r="G3137" s="52">
        <v>3505</v>
      </c>
      <c r="H3137" s="52" t="s">
        <v>14199</v>
      </c>
      <c r="I3137" s="52" t="s">
        <v>14200</v>
      </c>
    </row>
    <row r="3138" spans="1:9" x14ac:dyDescent="0.25">
      <c r="A3138" s="53">
        <v>3521804</v>
      </c>
      <c r="B3138" s="53">
        <v>35</v>
      </c>
      <c r="C3138" s="52" t="s">
        <v>13757</v>
      </c>
      <c r="D3138" s="52" t="s">
        <v>13757</v>
      </c>
      <c r="E3138" s="52" t="s">
        <v>12823</v>
      </c>
      <c r="F3138" s="52" t="s">
        <v>14274</v>
      </c>
      <c r="G3138" s="52">
        <v>3505</v>
      </c>
      <c r="H3138" s="52" t="s">
        <v>14199</v>
      </c>
      <c r="I3138" s="52" t="s">
        <v>14200</v>
      </c>
    </row>
    <row r="3139" spans="1:9" x14ac:dyDescent="0.25">
      <c r="A3139" s="53">
        <v>3522802</v>
      </c>
      <c r="B3139" s="53">
        <v>35</v>
      </c>
      <c r="C3139" s="52" t="s">
        <v>13757</v>
      </c>
      <c r="D3139" s="52" t="s">
        <v>13757</v>
      </c>
      <c r="E3139" s="52" t="s">
        <v>12823</v>
      </c>
      <c r="F3139" s="52" t="s">
        <v>11499</v>
      </c>
      <c r="G3139" s="52">
        <v>3505</v>
      </c>
      <c r="H3139" s="52" t="s">
        <v>14199</v>
      </c>
      <c r="I3139" s="52" t="s">
        <v>14200</v>
      </c>
    </row>
    <row r="3140" spans="1:9" x14ac:dyDescent="0.25">
      <c r="A3140" s="53">
        <v>3525805</v>
      </c>
      <c r="B3140" s="53">
        <v>35</v>
      </c>
      <c r="C3140" s="52" t="s">
        <v>13757</v>
      </c>
      <c r="D3140" s="52" t="s">
        <v>13757</v>
      </c>
      <c r="E3140" s="52" t="s">
        <v>12823</v>
      </c>
      <c r="F3140" s="52" t="s">
        <v>14275</v>
      </c>
      <c r="G3140" s="52">
        <v>3505</v>
      </c>
      <c r="H3140" s="52" t="s">
        <v>14199</v>
      </c>
      <c r="I3140" s="52" t="s">
        <v>14200</v>
      </c>
    </row>
    <row r="3141" spans="1:9" x14ac:dyDescent="0.25">
      <c r="A3141" s="53">
        <v>3527108</v>
      </c>
      <c r="B3141" s="53">
        <v>35</v>
      </c>
      <c r="C3141" s="52" t="s">
        <v>13757</v>
      </c>
      <c r="D3141" s="52" t="s">
        <v>13757</v>
      </c>
      <c r="E3141" s="52" t="s">
        <v>12823</v>
      </c>
      <c r="F3141" s="52" t="s">
        <v>14276</v>
      </c>
      <c r="G3141" s="52">
        <v>3505</v>
      </c>
      <c r="H3141" s="52" t="s">
        <v>14199</v>
      </c>
      <c r="I3141" s="52" t="s">
        <v>14200</v>
      </c>
    </row>
    <row r="3142" spans="1:9" x14ac:dyDescent="0.25">
      <c r="A3142" s="53">
        <v>3527504</v>
      </c>
      <c r="B3142" s="53">
        <v>35</v>
      </c>
      <c r="C3142" s="52" t="s">
        <v>13757</v>
      </c>
      <c r="D3142" s="52" t="s">
        <v>13757</v>
      </c>
      <c r="E3142" s="52" t="s">
        <v>12823</v>
      </c>
      <c r="F3142" s="52" t="s">
        <v>14277</v>
      </c>
      <c r="G3142" s="52">
        <v>3505</v>
      </c>
      <c r="H3142" s="52" t="s">
        <v>14199</v>
      </c>
      <c r="I3142" s="52" t="s">
        <v>14200</v>
      </c>
    </row>
    <row r="3143" spans="1:9" x14ac:dyDescent="0.25">
      <c r="A3143" s="53">
        <v>3527801</v>
      </c>
      <c r="B3143" s="53">
        <v>35</v>
      </c>
      <c r="C3143" s="52" t="s">
        <v>13757</v>
      </c>
      <c r="D3143" s="52" t="s">
        <v>13757</v>
      </c>
      <c r="E3143" s="52" t="s">
        <v>12823</v>
      </c>
      <c r="F3143" s="52" t="s">
        <v>14278</v>
      </c>
      <c r="G3143" s="52">
        <v>3505</v>
      </c>
      <c r="H3143" s="52" t="s">
        <v>14199</v>
      </c>
      <c r="I3143" s="52" t="s">
        <v>14200</v>
      </c>
    </row>
    <row r="3144" spans="1:9" x14ac:dyDescent="0.25">
      <c r="A3144" s="53">
        <v>3527900</v>
      </c>
      <c r="B3144" s="53">
        <v>35</v>
      </c>
      <c r="C3144" s="52" t="s">
        <v>13757</v>
      </c>
      <c r="D3144" s="52" t="s">
        <v>13757</v>
      </c>
      <c r="E3144" s="52" t="s">
        <v>12823</v>
      </c>
      <c r="F3144" s="52" t="s">
        <v>14279</v>
      </c>
      <c r="G3144" s="52">
        <v>3505</v>
      </c>
      <c r="H3144" s="52" t="s">
        <v>14199</v>
      </c>
      <c r="I3144" s="52" t="s">
        <v>14200</v>
      </c>
    </row>
    <row r="3145" spans="1:9" x14ac:dyDescent="0.25">
      <c r="A3145" s="53">
        <v>3528601</v>
      </c>
      <c r="B3145" s="53">
        <v>35</v>
      </c>
      <c r="C3145" s="52" t="s">
        <v>13757</v>
      </c>
      <c r="D3145" s="52" t="s">
        <v>13757</v>
      </c>
      <c r="E3145" s="52" t="s">
        <v>12823</v>
      </c>
      <c r="F3145" s="52" t="s">
        <v>14280</v>
      </c>
      <c r="G3145" s="52">
        <v>3505</v>
      </c>
      <c r="H3145" s="52" t="s">
        <v>14199</v>
      </c>
      <c r="I3145" s="52" t="s">
        <v>14200</v>
      </c>
    </row>
    <row r="3146" spans="1:9" x14ac:dyDescent="0.25">
      <c r="A3146" s="53">
        <v>3528809</v>
      </c>
      <c r="B3146" s="53">
        <v>35</v>
      </c>
      <c r="C3146" s="52" t="s">
        <v>13757</v>
      </c>
      <c r="D3146" s="52" t="s">
        <v>13757</v>
      </c>
      <c r="E3146" s="52" t="s">
        <v>12823</v>
      </c>
      <c r="F3146" s="52" t="s">
        <v>14281</v>
      </c>
      <c r="G3146" s="52">
        <v>3505</v>
      </c>
      <c r="H3146" s="52" t="s">
        <v>14199</v>
      </c>
      <c r="I3146" s="52" t="s">
        <v>14200</v>
      </c>
    </row>
    <row r="3147" spans="1:9" x14ac:dyDescent="0.25">
      <c r="A3147" s="53">
        <v>3529005</v>
      </c>
      <c r="B3147" s="53">
        <v>35</v>
      </c>
      <c r="C3147" s="52" t="s">
        <v>13757</v>
      </c>
      <c r="D3147" s="52" t="s">
        <v>13757</v>
      </c>
      <c r="E3147" s="52" t="s">
        <v>12823</v>
      </c>
      <c r="F3147" s="52" t="s">
        <v>14282</v>
      </c>
      <c r="G3147" s="52">
        <v>3505</v>
      </c>
      <c r="H3147" s="52" t="s">
        <v>14199</v>
      </c>
      <c r="I3147" s="52" t="s">
        <v>14200</v>
      </c>
    </row>
    <row r="3148" spans="1:9" x14ac:dyDescent="0.25">
      <c r="A3148" s="53">
        <v>3533700</v>
      </c>
      <c r="B3148" s="53">
        <v>35</v>
      </c>
      <c r="C3148" s="52" t="s">
        <v>13757</v>
      </c>
      <c r="D3148" s="52" t="s">
        <v>13757</v>
      </c>
      <c r="E3148" s="52" t="s">
        <v>12823</v>
      </c>
      <c r="F3148" s="52" t="s">
        <v>14283</v>
      </c>
      <c r="G3148" s="52">
        <v>3505</v>
      </c>
      <c r="H3148" s="52" t="s">
        <v>14199</v>
      </c>
      <c r="I3148" s="52" t="s">
        <v>14200</v>
      </c>
    </row>
    <row r="3149" spans="1:9" x14ac:dyDescent="0.25">
      <c r="A3149" s="53">
        <v>3533809</v>
      </c>
      <c r="B3149" s="53">
        <v>35</v>
      </c>
      <c r="C3149" s="52" t="s">
        <v>13757</v>
      </c>
      <c r="D3149" s="52" t="s">
        <v>13757</v>
      </c>
      <c r="E3149" s="52" t="s">
        <v>12823</v>
      </c>
      <c r="F3149" s="52" t="s">
        <v>14284</v>
      </c>
      <c r="G3149" s="52">
        <v>3505</v>
      </c>
      <c r="H3149" s="52" t="s">
        <v>14199</v>
      </c>
      <c r="I3149" s="52" t="s">
        <v>14200</v>
      </c>
    </row>
    <row r="3150" spans="1:9" x14ac:dyDescent="0.25">
      <c r="A3150" s="53">
        <v>3534104</v>
      </c>
      <c r="B3150" s="53">
        <v>35</v>
      </c>
      <c r="C3150" s="52" t="s">
        <v>13757</v>
      </c>
      <c r="D3150" s="52" t="s">
        <v>13757</v>
      </c>
      <c r="E3150" s="52" t="s">
        <v>12823</v>
      </c>
      <c r="F3150" s="52" t="s">
        <v>14285</v>
      </c>
      <c r="G3150" s="52">
        <v>3505</v>
      </c>
      <c r="H3150" s="52" t="s">
        <v>14199</v>
      </c>
      <c r="I3150" s="52" t="s">
        <v>14200</v>
      </c>
    </row>
    <row r="3151" spans="1:9" x14ac:dyDescent="0.25">
      <c r="A3151" s="53">
        <v>3534500</v>
      </c>
      <c r="B3151" s="53">
        <v>35</v>
      </c>
      <c r="C3151" s="52" t="s">
        <v>13757</v>
      </c>
      <c r="D3151" s="52" t="s">
        <v>13757</v>
      </c>
      <c r="E3151" s="52" t="s">
        <v>12823</v>
      </c>
      <c r="F3151" s="52" t="s">
        <v>14286</v>
      </c>
      <c r="G3151" s="52">
        <v>3505</v>
      </c>
      <c r="H3151" s="52" t="s">
        <v>14199</v>
      </c>
      <c r="I3151" s="52" t="s">
        <v>14200</v>
      </c>
    </row>
    <row r="3152" spans="1:9" x14ac:dyDescent="0.25">
      <c r="A3152" s="53">
        <v>3534708</v>
      </c>
      <c r="B3152" s="53">
        <v>35</v>
      </c>
      <c r="C3152" s="52" t="s">
        <v>13757</v>
      </c>
      <c r="D3152" s="52" t="s">
        <v>13757</v>
      </c>
      <c r="E3152" s="52" t="s">
        <v>12823</v>
      </c>
      <c r="F3152" s="52" t="s">
        <v>14287</v>
      </c>
      <c r="G3152" s="52">
        <v>3505</v>
      </c>
      <c r="H3152" s="52" t="s">
        <v>14199</v>
      </c>
      <c r="I3152" s="52" t="s">
        <v>14200</v>
      </c>
    </row>
    <row r="3153" spans="1:9" x14ac:dyDescent="0.25">
      <c r="A3153" s="53">
        <v>3535309</v>
      </c>
      <c r="B3153" s="53">
        <v>35</v>
      </c>
      <c r="C3153" s="52" t="s">
        <v>13757</v>
      </c>
      <c r="D3153" s="52" t="s">
        <v>13757</v>
      </c>
      <c r="E3153" s="52" t="s">
        <v>12823</v>
      </c>
      <c r="F3153" s="52" t="s">
        <v>14288</v>
      </c>
      <c r="G3153" s="52">
        <v>3505</v>
      </c>
      <c r="H3153" s="52" t="s">
        <v>14199</v>
      </c>
      <c r="I3153" s="52" t="s">
        <v>14200</v>
      </c>
    </row>
    <row r="3154" spans="1:9" x14ac:dyDescent="0.25">
      <c r="A3154" s="53">
        <v>3535507</v>
      </c>
      <c r="B3154" s="53">
        <v>35</v>
      </c>
      <c r="C3154" s="52" t="s">
        <v>13757</v>
      </c>
      <c r="D3154" s="52" t="s">
        <v>13757</v>
      </c>
      <c r="E3154" s="52" t="s">
        <v>12823</v>
      </c>
      <c r="F3154" s="52" t="s">
        <v>14289</v>
      </c>
      <c r="G3154" s="52">
        <v>3505</v>
      </c>
      <c r="H3154" s="52" t="s">
        <v>14199</v>
      </c>
      <c r="I3154" s="52" t="s">
        <v>14200</v>
      </c>
    </row>
    <row r="3155" spans="1:9" x14ac:dyDescent="0.25">
      <c r="A3155" s="53">
        <v>3535804</v>
      </c>
      <c r="B3155" s="53">
        <v>35</v>
      </c>
      <c r="C3155" s="52" t="s">
        <v>13757</v>
      </c>
      <c r="D3155" s="52" t="s">
        <v>13757</v>
      </c>
      <c r="E3155" s="52" t="s">
        <v>12823</v>
      </c>
      <c r="F3155" s="52" t="s">
        <v>14290</v>
      </c>
      <c r="G3155" s="52">
        <v>3505</v>
      </c>
      <c r="H3155" s="52" t="s">
        <v>14199</v>
      </c>
      <c r="I3155" s="52" t="s">
        <v>14200</v>
      </c>
    </row>
    <row r="3156" spans="1:9" x14ac:dyDescent="0.25">
      <c r="A3156" s="53">
        <v>3536570</v>
      </c>
      <c r="B3156" s="53">
        <v>35</v>
      </c>
      <c r="C3156" s="52" t="s">
        <v>13757</v>
      </c>
      <c r="D3156" s="52" t="s">
        <v>13757</v>
      </c>
      <c r="E3156" s="52" t="s">
        <v>12823</v>
      </c>
      <c r="F3156" s="52" t="s">
        <v>14291</v>
      </c>
      <c r="G3156" s="52">
        <v>3505</v>
      </c>
      <c r="H3156" s="52" t="s">
        <v>14199</v>
      </c>
      <c r="I3156" s="52" t="s">
        <v>14200</v>
      </c>
    </row>
    <row r="3157" spans="1:9" x14ac:dyDescent="0.25">
      <c r="A3157" s="53">
        <v>3537156</v>
      </c>
      <c r="B3157" s="53">
        <v>35</v>
      </c>
      <c r="C3157" s="52" t="s">
        <v>13757</v>
      </c>
      <c r="D3157" s="52" t="s">
        <v>13757</v>
      </c>
      <c r="E3157" s="52" t="s">
        <v>12823</v>
      </c>
      <c r="F3157" s="52" t="s">
        <v>14292</v>
      </c>
      <c r="G3157" s="52">
        <v>3505</v>
      </c>
      <c r="H3157" s="52" t="s">
        <v>14199</v>
      </c>
      <c r="I3157" s="52" t="s">
        <v>14200</v>
      </c>
    </row>
    <row r="3158" spans="1:9" x14ac:dyDescent="0.25">
      <c r="A3158" s="53">
        <v>3538808</v>
      </c>
      <c r="B3158" s="53">
        <v>35</v>
      </c>
      <c r="C3158" s="52" t="s">
        <v>13757</v>
      </c>
      <c r="D3158" s="52" t="s">
        <v>13757</v>
      </c>
      <c r="E3158" s="52" t="s">
        <v>12823</v>
      </c>
      <c r="F3158" s="52" t="s">
        <v>14293</v>
      </c>
      <c r="G3158" s="52">
        <v>3505</v>
      </c>
      <c r="H3158" s="52" t="s">
        <v>14199</v>
      </c>
      <c r="I3158" s="52" t="s">
        <v>14200</v>
      </c>
    </row>
    <row r="3159" spans="1:9" x14ac:dyDescent="0.25">
      <c r="A3159" s="53">
        <v>3538907</v>
      </c>
      <c r="B3159" s="53">
        <v>35</v>
      </c>
      <c r="C3159" s="52" t="s">
        <v>13757</v>
      </c>
      <c r="D3159" s="52" t="s">
        <v>13757</v>
      </c>
      <c r="E3159" s="52" t="s">
        <v>12823</v>
      </c>
      <c r="F3159" s="52" t="s">
        <v>14294</v>
      </c>
      <c r="G3159" s="52">
        <v>3505</v>
      </c>
      <c r="H3159" s="52" t="s">
        <v>14199</v>
      </c>
      <c r="I3159" s="52" t="s">
        <v>14200</v>
      </c>
    </row>
    <row r="3160" spans="1:9" x14ac:dyDescent="0.25">
      <c r="A3160" s="53">
        <v>3539400</v>
      </c>
      <c r="B3160" s="53">
        <v>35</v>
      </c>
      <c r="C3160" s="52" t="s">
        <v>13757</v>
      </c>
      <c r="D3160" s="52" t="s">
        <v>13757</v>
      </c>
      <c r="E3160" s="52" t="s">
        <v>12823</v>
      </c>
      <c r="F3160" s="52" t="s">
        <v>14295</v>
      </c>
      <c r="G3160" s="52">
        <v>3505</v>
      </c>
      <c r="H3160" s="52" t="s">
        <v>14199</v>
      </c>
      <c r="I3160" s="52" t="s">
        <v>14200</v>
      </c>
    </row>
    <row r="3161" spans="1:9" x14ac:dyDescent="0.25">
      <c r="A3161" s="53">
        <v>3539707</v>
      </c>
      <c r="B3161" s="53">
        <v>35</v>
      </c>
      <c r="C3161" s="52" t="s">
        <v>13757</v>
      </c>
      <c r="D3161" s="52" t="s">
        <v>13757</v>
      </c>
      <c r="E3161" s="52" t="s">
        <v>12823</v>
      </c>
      <c r="F3161" s="52" t="s">
        <v>14296</v>
      </c>
      <c r="G3161" s="52">
        <v>3505</v>
      </c>
      <c r="H3161" s="52" t="s">
        <v>14199</v>
      </c>
      <c r="I3161" s="52" t="s">
        <v>14200</v>
      </c>
    </row>
    <row r="3162" spans="1:9" x14ac:dyDescent="0.25">
      <c r="A3162" s="53">
        <v>3540002</v>
      </c>
      <c r="B3162" s="53">
        <v>35</v>
      </c>
      <c r="C3162" s="52" t="s">
        <v>13757</v>
      </c>
      <c r="D3162" s="52" t="s">
        <v>13757</v>
      </c>
      <c r="E3162" s="52" t="s">
        <v>12823</v>
      </c>
      <c r="F3162" s="52" t="s">
        <v>14297</v>
      </c>
      <c r="G3162" s="52">
        <v>3505</v>
      </c>
      <c r="H3162" s="52" t="s">
        <v>14199</v>
      </c>
      <c r="I3162" s="52" t="s">
        <v>14200</v>
      </c>
    </row>
    <row r="3163" spans="1:9" x14ac:dyDescent="0.25">
      <c r="A3163" s="53">
        <v>3540101</v>
      </c>
      <c r="B3163" s="53">
        <v>35</v>
      </c>
      <c r="C3163" s="52" t="s">
        <v>13757</v>
      </c>
      <c r="D3163" s="52" t="s">
        <v>13757</v>
      </c>
      <c r="E3163" s="52" t="s">
        <v>12823</v>
      </c>
      <c r="F3163" s="52" t="s">
        <v>14298</v>
      </c>
      <c r="G3163" s="52">
        <v>3505</v>
      </c>
      <c r="H3163" s="52" t="s">
        <v>14199</v>
      </c>
      <c r="I3163" s="52" t="s">
        <v>14200</v>
      </c>
    </row>
    <row r="3164" spans="1:9" x14ac:dyDescent="0.25">
      <c r="A3164" s="53">
        <v>3541109</v>
      </c>
      <c r="B3164" s="53">
        <v>35</v>
      </c>
      <c r="C3164" s="52" t="s">
        <v>13757</v>
      </c>
      <c r="D3164" s="52" t="s">
        <v>13757</v>
      </c>
      <c r="E3164" s="52" t="s">
        <v>12823</v>
      </c>
      <c r="F3164" s="52" t="s">
        <v>14299</v>
      </c>
      <c r="G3164" s="52">
        <v>3505</v>
      </c>
      <c r="H3164" s="52" t="s">
        <v>14199</v>
      </c>
      <c r="I3164" s="52" t="s">
        <v>14200</v>
      </c>
    </row>
    <row r="3165" spans="1:9" x14ac:dyDescent="0.25">
      <c r="A3165" s="53">
        <v>3551801</v>
      </c>
      <c r="B3165" s="53">
        <v>35</v>
      </c>
      <c r="C3165" s="52" t="s">
        <v>13757</v>
      </c>
      <c r="D3165" s="52" t="s">
        <v>13757</v>
      </c>
      <c r="E3165" s="52" t="s">
        <v>12823</v>
      </c>
      <c r="F3165" s="52" t="s">
        <v>14300</v>
      </c>
      <c r="G3165" s="52">
        <v>4102</v>
      </c>
      <c r="H3165" s="52" t="s">
        <v>14301</v>
      </c>
      <c r="I3165" s="52" t="s">
        <v>14302</v>
      </c>
    </row>
    <row r="3166" spans="1:9" x14ac:dyDescent="0.25">
      <c r="A3166" s="53">
        <v>3553856</v>
      </c>
      <c r="B3166" s="53">
        <v>35</v>
      </c>
      <c r="C3166" s="52" t="s">
        <v>13757</v>
      </c>
      <c r="D3166" s="52" t="s">
        <v>13757</v>
      </c>
      <c r="E3166" s="52" t="s">
        <v>12823</v>
      </c>
      <c r="F3166" s="52" t="s">
        <v>14303</v>
      </c>
      <c r="G3166" s="52">
        <v>4102</v>
      </c>
      <c r="H3166" s="52" t="s">
        <v>14301</v>
      </c>
      <c r="I3166" s="52" t="s">
        <v>14302</v>
      </c>
    </row>
    <row r="3167" spans="1:9" x14ac:dyDescent="0.25">
      <c r="A3167" s="53">
        <v>4100202</v>
      </c>
      <c r="B3167" s="53">
        <v>41</v>
      </c>
      <c r="C3167" s="52" t="s">
        <v>14209</v>
      </c>
      <c r="D3167" s="52" t="s">
        <v>11446</v>
      </c>
      <c r="E3167" s="52" t="s">
        <v>14210</v>
      </c>
      <c r="F3167" s="52" t="s">
        <v>14304</v>
      </c>
      <c r="G3167" s="52">
        <v>4102</v>
      </c>
      <c r="H3167" s="52" t="s">
        <v>14301</v>
      </c>
      <c r="I3167" s="52" t="s">
        <v>14302</v>
      </c>
    </row>
    <row r="3168" spans="1:9" x14ac:dyDescent="0.25">
      <c r="A3168" s="53">
        <v>4100301</v>
      </c>
      <c r="B3168" s="53">
        <v>41</v>
      </c>
      <c r="C3168" s="52" t="s">
        <v>14209</v>
      </c>
      <c r="D3168" s="52" t="s">
        <v>11446</v>
      </c>
      <c r="E3168" s="52" t="s">
        <v>14210</v>
      </c>
      <c r="F3168" s="52" t="s">
        <v>14305</v>
      </c>
      <c r="G3168" s="52">
        <v>4102</v>
      </c>
      <c r="H3168" s="52" t="s">
        <v>14301</v>
      </c>
      <c r="I3168" s="52" t="s">
        <v>14302</v>
      </c>
    </row>
    <row r="3169" spans="1:9" x14ac:dyDescent="0.25">
      <c r="A3169" s="53">
        <v>4100400</v>
      </c>
      <c r="B3169" s="53">
        <v>41</v>
      </c>
      <c r="C3169" s="52" t="s">
        <v>14209</v>
      </c>
      <c r="D3169" s="52" t="s">
        <v>11446</v>
      </c>
      <c r="E3169" s="52" t="s">
        <v>14210</v>
      </c>
      <c r="F3169" s="52" t="s">
        <v>14306</v>
      </c>
      <c r="G3169" s="52">
        <v>4102</v>
      </c>
      <c r="H3169" s="52" t="s">
        <v>14301</v>
      </c>
      <c r="I3169" s="52" t="s">
        <v>14302</v>
      </c>
    </row>
    <row r="3170" spans="1:9" x14ac:dyDescent="0.25">
      <c r="A3170" s="53">
        <v>4101200</v>
      </c>
      <c r="B3170" s="53">
        <v>41</v>
      </c>
      <c r="C3170" s="52" t="s">
        <v>14209</v>
      </c>
      <c r="D3170" s="52" t="s">
        <v>11446</v>
      </c>
      <c r="E3170" s="52" t="s">
        <v>14210</v>
      </c>
      <c r="F3170" s="52" t="s">
        <v>14307</v>
      </c>
      <c r="G3170" s="52">
        <v>4102</v>
      </c>
      <c r="H3170" s="52" t="s">
        <v>14301</v>
      </c>
      <c r="I3170" s="52" t="s">
        <v>14302</v>
      </c>
    </row>
    <row r="3171" spans="1:9" x14ac:dyDescent="0.25">
      <c r="A3171" s="53">
        <v>4101606</v>
      </c>
      <c r="B3171" s="53">
        <v>41</v>
      </c>
      <c r="C3171" s="52" t="s">
        <v>14209</v>
      </c>
      <c r="D3171" s="52" t="s">
        <v>11446</v>
      </c>
      <c r="E3171" s="52" t="s">
        <v>14210</v>
      </c>
      <c r="F3171" s="52" t="s">
        <v>14308</v>
      </c>
      <c r="G3171" s="52">
        <v>4102</v>
      </c>
      <c r="H3171" s="52" t="s">
        <v>14301</v>
      </c>
      <c r="I3171" s="52" t="s">
        <v>14302</v>
      </c>
    </row>
    <row r="3172" spans="1:9" x14ac:dyDescent="0.25">
      <c r="A3172" s="53">
        <v>4102307</v>
      </c>
      <c r="B3172" s="53">
        <v>41</v>
      </c>
      <c r="C3172" s="52" t="s">
        <v>14209</v>
      </c>
      <c r="D3172" s="52" t="s">
        <v>11446</v>
      </c>
      <c r="E3172" s="52" t="s">
        <v>14210</v>
      </c>
      <c r="F3172" s="52" t="s">
        <v>14309</v>
      </c>
      <c r="G3172" s="52">
        <v>4102</v>
      </c>
      <c r="H3172" s="52" t="s">
        <v>14301</v>
      </c>
      <c r="I3172" s="52" t="s">
        <v>14302</v>
      </c>
    </row>
    <row r="3173" spans="1:9" x14ac:dyDescent="0.25">
      <c r="A3173" s="53">
        <v>4103107</v>
      </c>
      <c r="B3173" s="53">
        <v>41</v>
      </c>
      <c r="C3173" s="52" t="s">
        <v>14209</v>
      </c>
      <c r="D3173" s="52" t="s">
        <v>11446</v>
      </c>
      <c r="E3173" s="52" t="s">
        <v>14210</v>
      </c>
      <c r="F3173" s="52" t="s">
        <v>14310</v>
      </c>
      <c r="G3173" s="52">
        <v>4102</v>
      </c>
      <c r="H3173" s="52" t="s">
        <v>14301</v>
      </c>
      <c r="I3173" s="52" t="s">
        <v>14302</v>
      </c>
    </row>
    <row r="3174" spans="1:9" x14ac:dyDescent="0.25">
      <c r="A3174" s="53">
        <v>4104006</v>
      </c>
      <c r="B3174" s="53">
        <v>41</v>
      </c>
      <c r="C3174" s="52" t="s">
        <v>14209</v>
      </c>
      <c r="D3174" s="52" t="s">
        <v>11446</v>
      </c>
      <c r="E3174" s="52" t="s">
        <v>14210</v>
      </c>
      <c r="F3174" s="52" t="s">
        <v>14311</v>
      </c>
      <c r="G3174" s="52">
        <v>4102</v>
      </c>
      <c r="H3174" s="52" t="s">
        <v>14301</v>
      </c>
      <c r="I3174" s="52" t="s">
        <v>14302</v>
      </c>
    </row>
    <row r="3175" spans="1:9" x14ac:dyDescent="0.25">
      <c r="A3175" s="53">
        <v>4104204</v>
      </c>
      <c r="B3175" s="53">
        <v>41</v>
      </c>
      <c r="C3175" s="52" t="s">
        <v>14209</v>
      </c>
      <c r="D3175" s="52" t="s">
        <v>11446</v>
      </c>
      <c r="E3175" s="52" t="s">
        <v>14210</v>
      </c>
      <c r="F3175" s="52" t="s">
        <v>14312</v>
      </c>
      <c r="G3175" s="52">
        <v>4102</v>
      </c>
      <c r="H3175" s="52" t="s">
        <v>14301</v>
      </c>
      <c r="I3175" s="52" t="s">
        <v>14302</v>
      </c>
    </row>
    <row r="3176" spans="1:9" x14ac:dyDescent="0.25">
      <c r="A3176" s="53">
        <v>4104253</v>
      </c>
      <c r="B3176" s="53">
        <v>41</v>
      </c>
      <c r="C3176" s="52" t="s">
        <v>14209</v>
      </c>
      <c r="D3176" s="52" t="s">
        <v>11446</v>
      </c>
      <c r="E3176" s="52" t="s">
        <v>14210</v>
      </c>
      <c r="F3176" s="52" t="s">
        <v>14313</v>
      </c>
      <c r="G3176" s="52">
        <v>4102</v>
      </c>
      <c r="H3176" s="52" t="s">
        <v>14301</v>
      </c>
      <c r="I3176" s="52" t="s">
        <v>14302</v>
      </c>
    </row>
    <row r="3177" spans="1:9" x14ac:dyDescent="0.25">
      <c r="A3177" s="53">
        <v>4105201</v>
      </c>
      <c r="B3177" s="53">
        <v>41</v>
      </c>
      <c r="C3177" s="52" t="s">
        <v>14209</v>
      </c>
      <c r="D3177" s="52" t="s">
        <v>11446</v>
      </c>
      <c r="E3177" s="52" t="s">
        <v>14210</v>
      </c>
      <c r="F3177" s="52" t="s">
        <v>14314</v>
      </c>
      <c r="G3177" s="52">
        <v>4102</v>
      </c>
      <c r="H3177" s="52" t="s">
        <v>14301</v>
      </c>
      <c r="I3177" s="52" t="s">
        <v>14302</v>
      </c>
    </row>
    <row r="3178" spans="1:9" x14ac:dyDescent="0.25">
      <c r="A3178" s="53">
        <v>4105805</v>
      </c>
      <c r="B3178" s="53">
        <v>41</v>
      </c>
      <c r="C3178" s="52" t="s">
        <v>14209</v>
      </c>
      <c r="D3178" s="52" t="s">
        <v>11446</v>
      </c>
      <c r="E3178" s="52" t="s">
        <v>14210</v>
      </c>
      <c r="F3178" s="52" t="s">
        <v>14315</v>
      </c>
      <c r="G3178" s="52">
        <v>4102</v>
      </c>
      <c r="H3178" s="52" t="s">
        <v>14301</v>
      </c>
      <c r="I3178" s="52" t="s">
        <v>14302</v>
      </c>
    </row>
    <row r="3179" spans="1:9" x14ac:dyDescent="0.25">
      <c r="A3179" s="53">
        <v>4106902</v>
      </c>
      <c r="B3179" s="53">
        <v>41</v>
      </c>
      <c r="C3179" s="52" t="s">
        <v>14209</v>
      </c>
      <c r="D3179" s="52" t="s">
        <v>11446</v>
      </c>
      <c r="E3179" s="52" t="s">
        <v>14210</v>
      </c>
      <c r="F3179" s="52" t="s">
        <v>14209</v>
      </c>
      <c r="G3179" s="52">
        <v>4102</v>
      </c>
      <c r="H3179" s="52" t="s">
        <v>14301</v>
      </c>
      <c r="I3179" s="52" t="s">
        <v>14302</v>
      </c>
    </row>
    <row r="3180" spans="1:9" x14ac:dyDescent="0.25">
      <c r="A3180" s="53">
        <v>4107652</v>
      </c>
      <c r="B3180" s="53">
        <v>41</v>
      </c>
      <c r="C3180" s="52" t="s">
        <v>14209</v>
      </c>
      <c r="D3180" s="52" t="s">
        <v>11446</v>
      </c>
      <c r="E3180" s="52" t="s">
        <v>14210</v>
      </c>
      <c r="F3180" s="52" t="s">
        <v>14316</v>
      </c>
      <c r="G3180" s="52">
        <v>4102</v>
      </c>
      <c r="H3180" s="52" t="s">
        <v>14301</v>
      </c>
      <c r="I3180" s="52" t="s">
        <v>14302</v>
      </c>
    </row>
    <row r="3181" spans="1:9" x14ac:dyDescent="0.25">
      <c r="A3181" s="53">
        <v>4109500</v>
      </c>
      <c r="B3181" s="53">
        <v>41</v>
      </c>
      <c r="C3181" s="52" t="s">
        <v>14209</v>
      </c>
      <c r="D3181" s="52" t="s">
        <v>11446</v>
      </c>
      <c r="E3181" s="52" t="s">
        <v>14210</v>
      </c>
      <c r="F3181" s="52" t="s">
        <v>14317</v>
      </c>
      <c r="G3181" s="52">
        <v>4102</v>
      </c>
      <c r="H3181" s="52" t="s">
        <v>14301</v>
      </c>
      <c r="I3181" s="52" t="s">
        <v>14302</v>
      </c>
    </row>
    <row r="3182" spans="1:9" x14ac:dyDescent="0.25">
      <c r="A3182" s="53">
        <v>4109609</v>
      </c>
      <c r="B3182" s="53">
        <v>41</v>
      </c>
      <c r="C3182" s="52" t="s">
        <v>14209</v>
      </c>
      <c r="D3182" s="52" t="s">
        <v>11446</v>
      </c>
      <c r="E3182" s="52" t="s">
        <v>14210</v>
      </c>
      <c r="F3182" s="52" t="s">
        <v>14318</v>
      </c>
      <c r="G3182" s="52">
        <v>4102</v>
      </c>
      <c r="H3182" s="52" t="s">
        <v>14301</v>
      </c>
      <c r="I3182" s="52" t="s">
        <v>14302</v>
      </c>
    </row>
    <row r="3183" spans="1:9" x14ac:dyDescent="0.25">
      <c r="A3183" s="53">
        <v>4111258</v>
      </c>
      <c r="B3183" s="53">
        <v>41</v>
      </c>
      <c r="C3183" s="52" t="s">
        <v>14209</v>
      </c>
      <c r="D3183" s="52" t="s">
        <v>11446</v>
      </c>
      <c r="E3183" s="52" t="s">
        <v>14210</v>
      </c>
      <c r="F3183" s="52" t="s">
        <v>14319</v>
      </c>
      <c r="G3183" s="52">
        <v>4102</v>
      </c>
      <c r="H3183" s="52" t="s">
        <v>14301</v>
      </c>
      <c r="I3183" s="52" t="s">
        <v>14302</v>
      </c>
    </row>
    <row r="3184" spans="1:9" x14ac:dyDescent="0.25">
      <c r="A3184" s="53">
        <v>4112009</v>
      </c>
      <c r="B3184" s="53">
        <v>41</v>
      </c>
      <c r="C3184" s="52" t="s">
        <v>14209</v>
      </c>
      <c r="D3184" s="52" t="s">
        <v>11446</v>
      </c>
      <c r="E3184" s="52" t="s">
        <v>14210</v>
      </c>
      <c r="F3184" s="52" t="s">
        <v>14320</v>
      </c>
      <c r="G3184" s="52">
        <v>4102</v>
      </c>
      <c r="H3184" s="52" t="s">
        <v>14301</v>
      </c>
      <c r="I3184" s="52" t="s">
        <v>14302</v>
      </c>
    </row>
    <row r="3185" spans="1:9" x14ac:dyDescent="0.25">
      <c r="A3185" s="53">
        <v>4115705</v>
      </c>
      <c r="B3185" s="53">
        <v>41</v>
      </c>
      <c r="C3185" s="52" t="s">
        <v>14209</v>
      </c>
      <c r="D3185" s="52" t="s">
        <v>11446</v>
      </c>
      <c r="E3185" s="52" t="s">
        <v>14210</v>
      </c>
      <c r="F3185" s="52" t="s">
        <v>14321</v>
      </c>
      <c r="G3185" s="52">
        <v>4102</v>
      </c>
      <c r="H3185" s="52" t="s">
        <v>14301</v>
      </c>
      <c r="I3185" s="52" t="s">
        <v>14302</v>
      </c>
    </row>
    <row r="3186" spans="1:9" x14ac:dyDescent="0.25">
      <c r="A3186" s="53">
        <v>4116208</v>
      </c>
      <c r="B3186" s="53">
        <v>41</v>
      </c>
      <c r="C3186" s="52" t="s">
        <v>14209</v>
      </c>
      <c r="D3186" s="52" t="s">
        <v>11446</v>
      </c>
      <c r="E3186" s="52" t="s">
        <v>14210</v>
      </c>
      <c r="F3186" s="52" t="s">
        <v>14322</v>
      </c>
      <c r="G3186" s="52">
        <v>4102</v>
      </c>
      <c r="H3186" s="52" t="s">
        <v>14301</v>
      </c>
      <c r="I3186" s="52" t="s">
        <v>14302</v>
      </c>
    </row>
    <row r="3187" spans="1:9" x14ac:dyDescent="0.25">
      <c r="A3187" s="53">
        <v>4118204</v>
      </c>
      <c r="B3187" s="53">
        <v>41</v>
      </c>
      <c r="C3187" s="52" t="s">
        <v>14209</v>
      </c>
      <c r="D3187" s="52" t="s">
        <v>11446</v>
      </c>
      <c r="E3187" s="52" t="s">
        <v>14210</v>
      </c>
      <c r="F3187" s="52" t="s">
        <v>14323</v>
      </c>
      <c r="G3187" s="52">
        <v>4102</v>
      </c>
      <c r="H3187" s="52" t="s">
        <v>14301</v>
      </c>
      <c r="I3187" s="52" t="s">
        <v>14302</v>
      </c>
    </row>
    <row r="3188" spans="1:9" x14ac:dyDescent="0.25">
      <c r="A3188" s="53">
        <v>4119152</v>
      </c>
      <c r="B3188" s="53">
        <v>41</v>
      </c>
      <c r="C3188" s="52" t="s">
        <v>14209</v>
      </c>
      <c r="D3188" s="52" t="s">
        <v>11446</v>
      </c>
      <c r="E3188" s="52" t="s">
        <v>14210</v>
      </c>
      <c r="F3188" s="52" t="s">
        <v>14324</v>
      </c>
      <c r="G3188" s="52">
        <v>4102</v>
      </c>
      <c r="H3188" s="52" t="s">
        <v>14301</v>
      </c>
      <c r="I3188" s="52" t="s">
        <v>14302</v>
      </c>
    </row>
    <row r="3189" spans="1:9" x14ac:dyDescent="0.25">
      <c r="A3189" s="53">
        <v>4119202</v>
      </c>
      <c r="B3189" s="53">
        <v>41</v>
      </c>
      <c r="C3189" s="52" t="s">
        <v>14209</v>
      </c>
      <c r="D3189" s="52" t="s">
        <v>11446</v>
      </c>
      <c r="E3189" s="52" t="s">
        <v>14210</v>
      </c>
      <c r="F3189" s="52" t="s">
        <v>14325</v>
      </c>
      <c r="G3189" s="52">
        <v>4102</v>
      </c>
      <c r="H3189" s="52" t="s">
        <v>14301</v>
      </c>
      <c r="I3189" s="52" t="s">
        <v>14302</v>
      </c>
    </row>
    <row r="3190" spans="1:9" x14ac:dyDescent="0.25">
      <c r="A3190" s="53">
        <v>4119509</v>
      </c>
      <c r="B3190" s="53">
        <v>41</v>
      </c>
      <c r="C3190" s="52" t="s">
        <v>14209</v>
      </c>
      <c r="D3190" s="52" t="s">
        <v>11446</v>
      </c>
      <c r="E3190" s="52" t="s">
        <v>14210</v>
      </c>
      <c r="F3190" s="52" t="s">
        <v>14326</v>
      </c>
      <c r="G3190" s="52">
        <v>4102</v>
      </c>
      <c r="H3190" s="52" t="s">
        <v>14301</v>
      </c>
      <c r="I3190" s="52" t="s">
        <v>14302</v>
      </c>
    </row>
    <row r="3191" spans="1:9" x14ac:dyDescent="0.25">
      <c r="A3191" s="53">
        <v>4119954</v>
      </c>
      <c r="B3191" s="53">
        <v>41</v>
      </c>
      <c r="C3191" s="52" t="s">
        <v>14209</v>
      </c>
      <c r="D3191" s="52" t="s">
        <v>11446</v>
      </c>
      <c r="E3191" s="52" t="s">
        <v>14210</v>
      </c>
      <c r="F3191" s="52" t="s">
        <v>14327</v>
      </c>
      <c r="G3191" s="52">
        <v>4102</v>
      </c>
      <c r="H3191" s="52" t="s">
        <v>14301</v>
      </c>
      <c r="I3191" s="52" t="s">
        <v>14302</v>
      </c>
    </row>
    <row r="3192" spans="1:9" x14ac:dyDescent="0.25">
      <c r="A3192" s="53">
        <v>4120804</v>
      </c>
      <c r="B3192" s="53">
        <v>41</v>
      </c>
      <c r="C3192" s="52" t="s">
        <v>14209</v>
      </c>
      <c r="D3192" s="52" t="s">
        <v>11446</v>
      </c>
      <c r="E3192" s="52" t="s">
        <v>14210</v>
      </c>
      <c r="F3192" s="52" t="s">
        <v>14328</v>
      </c>
      <c r="G3192" s="52">
        <v>4102</v>
      </c>
      <c r="H3192" s="52" t="s">
        <v>14301</v>
      </c>
      <c r="I3192" s="52" t="s">
        <v>14302</v>
      </c>
    </row>
    <row r="3193" spans="1:9" x14ac:dyDescent="0.25">
      <c r="A3193" s="53">
        <v>4122206</v>
      </c>
      <c r="B3193" s="53">
        <v>41</v>
      </c>
      <c r="C3193" s="52" t="s">
        <v>14209</v>
      </c>
      <c r="D3193" s="52" t="s">
        <v>11446</v>
      </c>
      <c r="E3193" s="52" t="s">
        <v>14210</v>
      </c>
      <c r="F3193" s="52" t="s">
        <v>14329</v>
      </c>
      <c r="G3193" s="52">
        <v>4102</v>
      </c>
      <c r="H3193" s="52" t="s">
        <v>14301</v>
      </c>
      <c r="I3193" s="52" t="s">
        <v>14302</v>
      </c>
    </row>
    <row r="3194" spans="1:9" x14ac:dyDescent="0.25">
      <c r="A3194" s="53">
        <v>3502705</v>
      </c>
      <c r="B3194" s="53">
        <v>35</v>
      </c>
      <c r="C3194" s="52" t="s">
        <v>13757</v>
      </c>
      <c r="D3194" s="52" t="s">
        <v>13757</v>
      </c>
      <c r="E3194" s="52" t="s">
        <v>12823</v>
      </c>
      <c r="F3194" s="52" t="s">
        <v>14330</v>
      </c>
      <c r="G3194" s="52">
        <v>4102</v>
      </c>
      <c r="H3194" s="52" t="s">
        <v>14301</v>
      </c>
      <c r="I3194" s="52" t="s">
        <v>14302</v>
      </c>
    </row>
    <row r="3195" spans="1:9" x14ac:dyDescent="0.25">
      <c r="A3195" s="53">
        <v>4125407</v>
      </c>
      <c r="B3195" s="53">
        <v>41</v>
      </c>
      <c r="C3195" s="52" t="s">
        <v>14209</v>
      </c>
      <c r="D3195" s="52" t="s">
        <v>11446</v>
      </c>
      <c r="E3195" s="52" t="s">
        <v>14210</v>
      </c>
      <c r="F3195" s="52" t="s">
        <v>14331</v>
      </c>
      <c r="G3195" s="52">
        <v>4102</v>
      </c>
      <c r="H3195" s="52" t="s">
        <v>14301</v>
      </c>
      <c r="I3195" s="52" t="s">
        <v>14302</v>
      </c>
    </row>
    <row r="3196" spans="1:9" x14ac:dyDescent="0.25">
      <c r="A3196" s="53">
        <v>4125506</v>
      </c>
      <c r="B3196" s="53">
        <v>41</v>
      </c>
      <c r="C3196" s="52" t="s">
        <v>14209</v>
      </c>
      <c r="D3196" s="52" t="s">
        <v>11446</v>
      </c>
      <c r="E3196" s="52" t="s">
        <v>14210</v>
      </c>
      <c r="F3196" s="52" t="s">
        <v>14332</v>
      </c>
      <c r="G3196" s="52">
        <v>4102</v>
      </c>
      <c r="H3196" s="52" t="s">
        <v>14301</v>
      </c>
      <c r="I3196" s="52" t="s">
        <v>14302</v>
      </c>
    </row>
    <row r="3197" spans="1:9" x14ac:dyDescent="0.25">
      <c r="A3197" s="53">
        <v>4126306</v>
      </c>
      <c r="B3197" s="53">
        <v>41</v>
      </c>
      <c r="C3197" s="52" t="s">
        <v>14209</v>
      </c>
      <c r="D3197" s="52" t="s">
        <v>11446</v>
      </c>
      <c r="E3197" s="52" t="s">
        <v>14210</v>
      </c>
      <c r="F3197" s="52" t="s">
        <v>14333</v>
      </c>
      <c r="G3197" s="52">
        <v>4102</v>
      </c>
      <c r="H3197" s="52" t="s">
        <v>14301</v>
      </c>
      <c r="I3197" s="52" t="s">
        <v>14302</v>
      </c>
    </row>
    <row r="3198" spans="1:9" x14ac:dyDescent="0.25">
      <c r="A3198" s="53">
        <v>3505351</v>
      </c>
      <c r="B3198" s="53">
        <v>35</v>
      </c>
      <c r="C3198" s="52" t="s">
        <v>13757</v>
      </c>
      <c r="D3198" s="52" t="s">
        <v>13757</v>
      </c>
      <c r="E3198" s="52" t="s">
        <v>12823</v>
      </c>
      <c r="F3198" s="52" t="s">
        <v>14334</v>
      </c>
      <c r="G3198" s="52">
        <v>4102</v>
      </c>
      <c r="H3198" s="52" t="s">
        <v>14301</v>
      </c>
      <c r="I3198" s="52" t="s">
        <v>14302</v>
      </c>
    </row>
    <row r="3199" spans="1:9" x14ac:dyDescent="0.25">
      <c r="A3199" s="53">
        <v>3505401</v>
      </c>
      <c r="B3199" s="53">
        <v>35</v>
      </c>
      <c r="C3199" s="52" t="s">
        <v>13757</v>
      </c>
      <c r="D3199" s="52" t="s">
        <v>13757</v>
      </c>
      <c r="E3199" s="52" t="s">
        <v>12823</v>
      </c>
      <c r="F3199" s="52" t="s">
        <v>14335</v>
      </c>
      <c r="G3199" s="52">
        <v>4102</v>
      </c>
      <c r="H3199" s="52" t="s">
        <v>14301</v>
      </c>
      <c r="I3199" s="52" t="s">
        <v>14302</v>
      </c>
    </row>
    <row r="3200" spans="1:9" x14ac:dyDescent="0.25">
      <c r="A3200" s="53">
        <v>4127601</v>
      </c>
      <c r="B3200" s="53">
        <v>41</v>
      </c>
      <c r="C3200" s="52" t="s">
        <v>14209</v>
      </c>
      <c r="D3200" s="52" t="s">
        <v>11446</v>
      </c>
      <c r="E3200" s="52" t="s">
        <v>14210</v>
      </c>
      <c r="F3200" s="52" t="s">
        <v>14336</v>
      </c>
      <c r="G3200" s="52">
        <v>4102</v>
      </c>
      <c r="H3200" s="52" t="s">
        <v>14301</v>
      </c>
      <c r="I3200" s="52" t="s">
        <v>14302</v>
      </c>
    </row>
    <row r="3201" spans="1:9" x14ac:dyDescent="0.25">
      <c r="A3201" s="53">
        <v>4127882</v>
      </c>
      <c r="B3201" s="53">
        <v>41</v>
      </c>
      <c r="C3201" s="52" t="s">
        <v>14209</v>
      </c>
      <c r="D3201" s="52" t="s">
        <v>11446</v>
      </c>
      <c r="E3201" s="52" t="s">
        <v>14210</v>
      </c>
      <c r="F3201" s="52" t="s">
        <v>14337</v>
      </c>
      <c r="G3201" s="52">
        <v>4102</v>
      </c>
      <c r="H3201" s="52" t="s">
        <v>14301</v>
      </c>
      <c r="I3201" s="52" t="s">
        <v>14302</v>
      </c>
    </row>
    <row r="3202" spans="1:9" x14ac:dyDescent="0.25">
      <c r="A3202" s="53">
        <v>3507159</v>
      </c>
      <c r="B3202" s="53">
        <v>35</v>
      </c>
      <c r="C3202" s="52" t="s">
        <v>13757</v>
      </c>
      <c r="D3202" s="52" t="s">
        <v>13757</v>
      </c>
      <c r="E3202" s="52" t="s">
        <v>12823</v>
      </c>
      <c r="F3202" s="52" t="s">
        <v>14338</v>
      </c>
      <c r="G3202" s="52">
        <v>4102</v>
      </c>
      <c r="H3202" s="52" t="s">
        <v>14301</v>
      </c>
      <c r="I3202" s="52" t="s">
        <v>14302</v>
      </c>
    </row>
    <row r="3203" spans="1:9" x14ac:dyDescent="0.25">
      <c r="A3203" s="53">
        <v>4128534</v>
      </c>
      <c r="B3203" s="53">
        <v>41</v>
      </c>
      <c r="C3203" s="52" t="s">
        <v>14209</v>
      </c>
      <c r="D3203" s="52" t="s">
        <v>11446</v>
      </c>
      <c r="E3203" s="52" t="s">
        <v>14210</v>
      </c>
      <c r="F3203" s="52" t="s">
        <v>14339</v>
      </c>
      <c r="G3203" s="52">
        <v>4102</v>
      </c>
      <c r="H3203" s="52" t="s">
        <v>14301</v>
      </c>
      <c r="I3203" s="52" t="s">
        <v>14302</v>
      </c>
    </row>
    <row r="3204" spans="1:9" x14ac:dyDescent="0.25">
      <c r="A3204" s="53">
        <v>4128633</v>
      </c>
      <c r="B3204" s="53">
        <v>41</v>
      </c>
      <c r="C3204" s="52" t="s">
        <v>14209</v>
      </c>
      <c r="D3204" s="52" t="s">
        <v>11446</v>
      </c>
      <c r="E3204" s="52" t="s">
        <v>14210</v>
      </c>
      <c r="F3204" s="52" t="s">
        <v>14340</v>
      </c>
      <c r="G3204" s="52">
        <v>4102</v>
      </c>
      <c r="H3204" s="52" t="s">
        <v>14301</v>
      </c>
      <c r="I3204" s="52" t="s">
        <v>14302</v>
      </c>
    </row>
    <row r="3205" spans="1:9" x14ac:dyDescent="0.25">
      <c r="A3205" s="53">
        <v>3508009</v>
      </c>
      <c r="B3205" s="53">
        <v>35</v>
      </c>
      <c r="C3205" s="52" t="s">
        <v>13757</v>
      </c>
      <c r="D3205" s="52" t="s">
        <v>13757</v>
      </c>
      <c r="E3205" s="52" t="s">
        <v>12823</v>
      </c>
      <c r="F3205" s="52" t="s">
        <v>14341</v>
      </c>
      <c r="G3205" s="52">
        <v>4102</v>
      </c>
      <c r="H3205" s="52" t="s">
        <v>14301</v>
      </c>
      <c r="I3205" s="52" t="s">
        <v>14302</v>
      </c>
    </row>
    <row r="3206" spans="1:9" x14ac:dyDescent="0.25">
      <c r="A3206" s="53">
        <v>3509254</v>
      </c>
      <c r="B3206" s="53">
        <v>35</v>
      </c>
      <c r="C3206" s="52" t="s">
        <v>13757</v>
      </c>
      <c r="D3206" s="52" t="s">
        <v>13757</v>
      </c>
      <c r="E3206" s="52" t="s">
        <v>12823</v>
      </c>
      <c r="F3206" s="52" t="s">
        <v>14342</v>
      </c>
      <c r="G3206" s="52">
        <v>4102</v>
      </c>
      <c r="H3206" s="52" t="s">
        <v>14301</v>
      </c>
      <c r="I3206" s="52" t="s">
        <v>14302</v>
      </c>
    </row>
    <row r="3207" spans="1:9" x14ac:dyDescent="0.25">
      <c r="A3207" s="53">
        <v>3509908</v>
      </c>
      <c r="B3207" s="53">
        <v>35</v>
      </c>
      <c r="C3207" s="52" t="s">
        <v>13757</v>
      </c>
      <c r="D3207" s="52" t="s">
        <v>13757</v>
      </c>
      <c r="E3207" s="52" t="s">
        <v>12823</v>
      </c>
      <c r="F3207" s="52" t="s">
        <v>14343</v>
      </c>
      <c r="G3207" s="52">
        <v>4102</v>
      </c>
      <c r="H3207" s="52" t="s">
        <v>14301</v>
      </c>
      <c r="I3207" s="52" t="s">
        <v>14302</v>
      </c>
    </row>
    <row r="3208" spans="1:9" x14ac:dyDescent="0.25">
      <c r="A3208" s="53">
        <v>3510203</v>
      </c>
      <c r="B3208" s="53">
        <v>35</v>
      </c>
      <c r="C3208" s="52" t="s">
        <v>13757</v>
      </c>
      <c r="D3208" s="52" t="s">
        <v>13757</v>
      </c>
      <c r="E3208" s="52" t="s">
        <v>12823</v>
      </c>
      <c r="F3208" s="52" t="s">
        <v>14344</v>
      </c>
      <c r="G3208" s="52">
        <v>4102</v>
      </c>
      <c r="H3208" s="52" t="s">
        <v>14301</v>
      </c>
      <c r="I3208" s="52" t="s">
        <v>14302</v>
      </c>
    </row>
    <row r="3209" spans="1:9" x14ac:dyDescent="0.25">
      <c r="A3209" s="53">
        <v>3514809</v>
      </c>
      <c r="B3209" s="53">
        <v>35</v>
      </c>
      <c r="C3209" s="52" t="s">
        <v>13757</v>
      </c>
      <c r="D3209" s="52" t="s">
        <v>13757</v>
      </c>
      <c r="E3209" s="52" t="s">
        <v>12823</v>
      </c>
      <c r="F3209" s="52" t="s">
        <v>14345</v>
      </c>
      <c r="G3209" s="52">
        <v>4102</v>
      </c>
      <c r="H3209" s="52" t="s">
        <v>14301</v>
      </c>
      <c r="I3209" s="52" t="s">
        <v>14302</v>
      </c>
    </row>
    <row r="3210" spans="1:9" x14ac:dyDescent="0.25">
      <c r="A3210" s="53">
        <v>3517604</v>
      </c>
      <c r="B3210" s="53">
        <v>35</v>
      </c>
      <c r="C3210" s="52" t="s">
        <v>13757</v>
      </c>
      <c r="D3210" s="52" t="s">
        <v>13757</v>
      </c>
      <c r="E3210" s="52" t="s">
        <v>12823</v>
      </c>
      <c r="F3210" s="52" t="s">
        <v>14346</v>
      </c>
      <c r="G3210" s="52">
        <v>4102</v>
      </c>
      <c r="H3210" s="52" t="s">
        <v>14301</v>
      </c>
      <c r="I3210" s="52" t="s">
        <v>14302</v>
      </c>
    </row>
    <row r="3211" spans="1:9" x14ac:dyDescent="0.25">
      <c r="A3211" s="53">
        <v>3520301</v>
      </c>
      <c r="B3211" s="53">
        <v>35</v>
      </c>
      <c r="C3211" s="52" t="s">
        <v>13757</v>
      </c>
      <c r="D3211" s="52" t="s">
        <v>13757</v>
      </c>
      <c r="E3211" s="52" t="s">
        <v>12823</v>
      </c>
      <c r="F3211" s="52" t="s">
        <v>14347</v>
      </c>
      <c r="G3211" s="52">
        <v>4102</v>
      </c>
      <c r="H3211" s="52" t="s">
        <v>14301</v>
      </c>
      <c r="I3211" s="52" t="s">
        <v>14302</v>
      </c>
    </row>
    <row r="3212" spans="1:9" x14ac:dyDescent="0.25">
      <c r="A3212" s="53">
        <v>3520426</v>
      </c>
      <c r="B3212" s="53">
        <v>35</v>
      </c>
      <c r="C3212" s="52" t="s">
        <v>13757</v>
      </c>
      <c r="D3212" s="52" t="s">
        <v>13757</v>
      </c>
      <c r="E3212" s="52" t="s">
        <v>12823</v>
      </c>
      <c r="F3212" s="52" t="s">
        <v>14348</v>
      </c>
      <c r="G3212" s="52">
        <v>4102</v>
      </c>
      <c r="H3212" s="52" t="s">
        <v>14301</v>
      </c>
      <c r="I3212" s="52" t="s">
        <v>14302</v>
      </c>
    </row>
    <row r="3213" spans="1:9" x14ac:dyDescent="0.25">
      <c r="A3213" s="53">
        <v>3521200</v>
      </c>
      <c r="B3213" s="53">
        <v>35</v>
      </c>
      <c r="C3213" s="52" t="s">
        <v>13757</v>
      </c>
      <c r="D3213" s="52" t="s">
        <v>13757</v>
      </c>
      <c r="E3213" s="52" t="s">
        <v>12823</v>
      </c>
      <c r="F3213" s="52" t="s">
        <v>14349</v>
      </c>
      <c r="G3213" s="52">
        <v>4102</v>
      </c>
      <c r="H3213" s="52" t="s">
        <v>14301</v>
      </c>
      <c r="I3213" s="52" t="s">
        <v>14302</v>
      </c>
    </row>
    <row r="3214" spans="1:9" x14ac:dyDescent="0.25">
      <c r="A3214" s="53">
        <v>3521705</v>
      </c>
      <c r="B3214" s="53">
        <v>35</v>
      </c>
      <c r="C3214" s="52" t="s">
        <v>13757</v>
      </c>
      <c r="D3214" s="52" t="s">
        <v>13757</v>
      </c>
      <c r="E3214" s="52" t="s">
        <v>12823</v>
      </c>
      <c r="F3214" s="52" t="s">
        <v>14350</v>
      </c>
      <c r="G3214" s="52">
        <v>4102</v>
      </c>
      <c r="H3214" s="52" t="s">
        <v>14301</v>
      </c>
      <c r="I3214" s="52" t="s">
        <v>14302</v>
      </c>
    </row>
    <row r="3215" spans="1:9" x14ac:dyDescent="0.25">
      <c r="A3215" s="53">
        <v>3522158</v>
      </c>
      <c r="B3215" s="53">
        <v>35</v>
      </c>
      <c r="C3215" s="52" t="s">
        <v>13757</v>
      </c>
      <c r="D3215" s="52" t="s">
        <v>13757</v>
      </c>
      <c r="E3215" s="52" t="s">
        <v>12823</v>
      </c>
      <c r="F3215" s="52" t="s">
        <v>14351</v>
      </c>
      <c r="G3215" s="52">
        <v>4102</v>
      </c>
      <c r="H3215" s="52" t="s">
        <v>14301</v>
      </c>
      <c r="I3215" s="52" t="s">
        <v>14302</v>
      </c>
    </row>
    <row r="3216" spans="1:9" x14ac:dyDescent="0.25">
      <c r="A3216" s="53">
        <v>3522406</v>
      </c>
      <c r="B3216" s="53">
        <v>35</v>
      </c>
      <c r="C3216" s="52" t="s">
        <v>13757</v>
      </c>
      <c r="D3216" s="52" t="s">
        <v>13757</v>
      </c>
      <c r="E3216" s="52" t="s">
        <v>12823</v>
      </c>
      <c r="F3216" s="52" t="s">
        <v>13199</v>
      </c>
      <c r="G3216" s="52">
        <v>4102</v>
      </c>
      <c r="H3216" s="52" t="s">
        <v>14301</v>
      </c>
      <c r="I3216" s="52" t="s">
        <v>14302</v>
      </c>
    </row>
    <row r="3217" spans="1:9" x14ac:dyDescent="0.25">
      <c r="A3217" s="53">
        <v>3522653</v>
      </c>
      <c r="B3217" s="53">
        <v>35</v>
      </c>
      <c r="C3217" s="52" t="s">
        <v>13757</v>
      </c>
      <c r="D3217" s="52" t="s">
        <v>13757</v>
      </c>
      <c r="E3217" s="52" t="s">
        <v>12823</v>
      </c>
      <c r="F3217" s="52" t="s">
        <v>14352</v>
      </c>
      <c r="G3217" s="52">
        <v>4102</v>
      </c>
      <c r="H3217" s="52" t="s">
        <v>14301</v>
      </c>
      <c r="I3217" s="52" t="s">
        <v>14302</v>
      </c>
    </row>
    <row r="3218" spans="1:9" x14ac:dyDescent="0.25">
      <c r="A3218" s="53">
        <v>3523206</v>
      </c>
      <c r="B3218" s="53">
        <v>35</v>
      </c>
      <c r="C3218" s="52" t="s">
        <v>13757</v>
      </c>
      <c r="D3218" s="52" t="s">
        <v>13757</v>
      </c>
      <c r="E3218" s="52" t="s">
        <v>12823</v>
      </c>
      <c r="F3218" s="52" t="s">
        <v>14353</v>
      </c>
      <c r="G3218" s="52">
        <v>4102</v>
      </c>
      <c r="H3218" s="52" t="s">
        <v>14301</v>
      </c>
      <c r="I3218" s="52" t="s">
        <v>14302</v>
      </c>
    </row>
    <row r="3219" spans="1:9" x14ac:dyDescent="0.25">
      <c r="A3219" s="53">
        <v>3523305</v>
      </c>
      <c r="B3219" s="53">
        <v>35</v>
      </c>
      <c r="C3219" s="52" t="s">
        <v>13757</v>
      </c>
      <c r="D3219" s="52" t="s">
        <v>13757</v>
      </c>
      <c r="E3219" s="52" t="s">
        <v>12823</v>
      </c>
      <c r="F3219" s="52" t="s">
        <v>14354</v>
      </c>
      <c r="G3219" s="52">
        <v>4102</v>
      </c>
      <c r="H3219" s="52" t="s">
        <v>14301</v>
      </c>
      <c r="I3219" s="52" t="s">
        <v>14302</v>
      </c>
    </row>
    <row r="3220" spans="1:9" x14ac:dyDescent="0.25">
      <c r="A3220" s="53">
        <v>3524600</v>
      </c>
      <c r="B3220" s="53">
        <v>35</v>
      </c>
      <c r="C3220" s="52" t="s">
        <v>13757</v>
      </c>
      <c r="D3220" s="52" t="s">
        <v>13757</v>
      </c>
      <c r="E3220" s="52" t="s">
        <v>12823</v>
      </c>
      <c r="F3220" s="52" t="s">
        <v>14355</v>
      </c>
      <c r="G3220" s="52">
        <v>4102</v>
      </c>
      <c r="H3220" s="52" t="s">
        <v>14301</v>
      </c>
      <c r="I3220" s="52" t="s">
        <v>14302</v>
      </c>
    </row>
    <row r="3221" spans="1:9" x14ac:dyDescent="0.25">
      <c r="A3221" s="53">
        <v>3529906</v>
      </c>
      <c r="B3221" s="53">
        <v>35</v>
      </c>
      <c r="C3221" s="52" t="s">
        <v>13757</v>
      </c>
      <c r="D3221" s="52" t="s">
        <v>13757</v>
      </c>
      <c r="E3221" s="52" t="s">
        <v>12823</v>
      </c>
      <c r="F3221" s="52" t="s">
        <v>14356</v>
      </c>
      <c r="G3221" s="52">
        <v>4102</v>
      </c>
      <c r="H3221" s="52" t="s">
        <v>14301</v>
      </c>
      <c r="I3221" s="52" t="s">
        <v>14302</v>
      </c>
    </row>
    <row r="3222" spans="1:9" x14ac:dyDescent="0.25">
      <c r="A3222" s="53">
        <v>3532827</v>
      </c>
      <c r="B3222" s="53">
        <v>35</v>
      </c>
      <c r="C3222" s="52" t="s">
        <v>13757</v>
      </c>
      <c r="D3222" s="52" t="s">
        <v>13757</v>
      </c>
      <c r="E3222" s="52" t="s">
        <v>12823</v>
      </c>
      <c r="F3222" s="52" t="s">
        <v>14357</v>
      </c>
      <c r="G3222" s="52">
        <v>4102</v>
      </c>
      <c r="H3222" s="52" t="s">
        <v>14301</v>
      </c>
      <c r="I3222" s="52" t="s">
        <v>14302</v>
      </c>
    </row>
    <row r="3223" spans="1:9" x14ac:dyDescent="0.25">
      <c r="A3223" s="53">
        <v>3536208</v>
      </c>
      <c r="B3223" s="53">
        <v>35</v>
      </c>
      <c r="C3223" s="52" t="s">
        <v>13757</v>
      </c>
      <c r="D3223" s="52" t="s">
        <v>13757</v>
      </c>
      <c r="E3223" s="52" t="s">
        <v>12823</v>
      </c>
      <c r="F3223" s="52" t="s">
        <v>14358</v>
      </c>
      <c r="G3223" s="52">
        <v>4102</v>
      </c>
      <c r="H3223" s="52" t="s">
        <v>14301</v>
      </c>
      <c r="I3223" s="52" t="s">
        <v>14302</v>
      </c>
    </row>
    <row r="3224" spans="1:9" x14ac:dyDescent="0.25">
      <c r="A3224" s="53">
        <v>4101309</v>
      </c>
      <c r="B3224" s="53">
        <v>41</v>
      </c>
      <c r="C3224" s="52" t="s">
        <v>14209</v>
      </c>
      <c r="D3224" s="52" t="s">
        <v>11446</v>
      </c>
      <c r="E3224" s="52" t="s">
        <v>14210</v>
      </c>
      <c r="F3224" s="52" t="s">
        <v>14359</v>
      </c>
      <c r="G3224" s="52">
        <v>4103</v>
      </c>
      <c r="H3224" s="52" t="s">
        <v>14360</v>
      </c>
      <c r="I3224" s="52" t="s">
        <v>14361</v>
      </c>
    </row>
    <row r="3225" spans="1:9" x14ac:dyDescent="0.25">
      <c r="A3225" s="53">
        <v>4101655</v>
      </c>
      <c r="B3225" s="53">
        <v>41</v>
      </c>
      <c r="C3225" s="52" t="s">
        <v>14209</v>
      </c>
      <c r="D3225" s="52" t="s">
        <v>11446</v>
      </c>
      <c r="E3225" s="52" t="s">
        <v>14210</v>
      </c>
      <c r="F3225" s="52" t="s">
        <v>14362</v>
      </c>
      <c r="G3225" s="52">
        <v>4103</v>
      </c>
      <c r="H3225" s="52" t="s">
        <v>14360</v>
      </c>
      <c r="I3225" s="52" t="s">
        <v>14361</v>
      </c>
    </row>
    <row r="3226" spans="1:9" x14ac:dyDescent="0.25">
      <c r="A3226" s="53">
        <v>4101804</v>
      </c>
      <c r="B3226" s="53">
        <v>41</v>
      </c>
      <c r="C3226" s="52" t="s">
        <v>14209</v>
      </c>
      <c r="D3226" s="52" t="s">
        <v>11446</v>
      </c>
      <c r="E3226" s="52" t="s">
        <v>14210</v>
      </c>
      <c r="F3226" s="52" t="s">
        <v>14363</v>
      </c>
      <c r="G3226" s="52">
        <v>4103</v>
      </c>
      <c r="H3226" s="52" t="s">
        <v>14360</v>
      </c>
      <c r="I3226" s="52" t="s">
        <v>14361</v>
      </c>
    </row>
    <row r="3227" spans="1:9" x14ac:dyDescent="0.25">
      <c r="A3227" s="53">
        <v>4101853</v>
      </c>
      <c r="B3227" s="53">
        <v>41</v>
      </c>
      <c r="C3227" s="52" t="s">
        <v>14209</v>
      </c>
      <c r="D3227" s="52" t="s">
        <v>11446</v>
      </c>
      <c r="E3227" s="52" t="s">
        <v>14210</v>
      </c>
      <c r="F3227" s="52" t="s">
        <v>14364</v>
      </c>
      <c r="G3227" s="52">
        <v>4103</v>
      </c>
      <c r="H3227" s="52" t="s">
        <v>14360</v>
      </c>
      <c r="I3227" s="52" t="s">
        <v>14361</v>
      </c>
    </row>
    <row r="3228" spans="1:9" x14ac:dyDescent="0.25">
      <c r="A3228" s="53">
        <v>4102901</v>
      </c>
      <c r="B3228" s="53">
        <v>41</v>
      </c>
      <c r="C3228" s="52" t="s">
        <v>14209</v>
      </c>
      <c r="D3228" s="52" t="s">
        <v>11446</v>
      </c>
      <c r="E3228" s="52" t="s">
        <v>14210</v>
      </c>
      <c r="F3228" s="52" t="s">
        <v>14365</v>
      </c>
      <c r="G3228" s="52">
        <v>4103</v>
      </c>
      <c r="H3228" s="52" t="s">
        <v>14360</v>
      </c>
      <c r="I3228" s="52" t="s">
        <v>14361</v>
      </c>
    </row>
    <row r="3229" spans="1:9" x14ac:dyDescent="0.25">
      <c r="A3229" s="53">
        <v>4103040</v>
      </c>
      <c r="B3229" s="53">
        <v>41</v>
      </c>
      <c r="C3229" s="52" t="s">
        <v>14209</v>
      </c>
      <c r="D3229" s="52" t="s">
        <v>11446</v>
      </c>
      <c r="E3229" s="52" t="s">
        <v>14210</v>
      </c>
      <c r="F3229" s="52" t="s">
        <v>14366</v>
      </c>
      <c r="G3229" s="52">
        <v>4103</v>
      </c>
      <c r="H3229" s="52" t="s">
        <v>14360</v>
      </c>
      <c r="I3229" s="52" t="s">
        <v>14361</v>
      </c>
    </row>
    <row r="3230" spans="1:9" x14ac:dyDescent="0.25">
      <c r="A3230" s="53">
        <v>4103958</v>
      </c>
      <c r="B3230" s="53">
        <v>41</v>
      </c>
      <c r="C3230" s="52" t="s">
        <v>14209</v>
      </c>
      <c r="D3230" s="52" t="s">
        <v>11446</v>
      </c>
      <c r="E3230" s="52" t="s">
        <v>14210</v>
      </c>
      <c r="F3230" s="52" t="s">
        <v>14367</v>
      </c>
      <c r="G3230" s="52">
        <v>4103</v>
      </c>
      <c r="H3230" s="52" t="s">
        <v>14360</v>
      </c>
      <c r="I3230" s="52" t="s">
        <v>14361</v>
      </c>
    </row>
    <row r="3231" spans="1:9" x14ac:dyDescent="0.25">
      <c r="A3231" s="53">
        <v>4104105</v>
      </c>
      <c r="B3231" s="53">
        <v>41</v>
      </c>
      <c r="C3231" s="52" t="s">
        <v>14209</v>
      </c>
      <c r="D3231" s="52" t="s">
        <v>11446</v>
      </c>
      <c r="E3231" s="52" t="s">
        <v>14210</v>
      </c>
      <c r="F3231" s="52" t="s">
        <v>14368</v>
      </c>
      <c r="G3231" s="52">
        <v>4103</v>
      </c>
      <c r="H3231" s="52" t="s">
        <v>14360</v>
      </c>
      <c r="I3231" s="52" t="s">
        <v>14361</v>
      </c>
    </row>
    <row r="3232" spans="1:9" x14ac:dyDescent="0.25">
      <c r="A3232" s="53">
        <v>4104402</v>
      </c>
      <c r="B3232" s="53">
        <v>41</v>
      </c>
      <c r="C3232" s="52" t="s">
        <v>14209</v>
      </c>
      <c r="D3232" s="52" t="s">
        <v>11446</v>
      </c>
      <c r="E3232" s="52" t="s">
        <v>14210</v>
      </c>
      <c r="F3232" s="52" t="s">
        <v>14369</v>
      </c>
      <c r="G3232" s="52">
        <v>4103</v>
      </c>
      <c r="H3232" s="52" t="s">
        <v>14360</v>
      </c>
      <c r="I3232" s="52" t="s">
        <v>14361</v>
      </c>
    </row>
    <row r="3233" spans="1:9" x14ac:dyDescent="0.25">
      <c r="A3233" s="53">
        <v>4104428</v>
      </c>
      <c r="B3233" s="53">
        <v>41</v>
      </c>
      <c r="C3233" s="52" t="s">
        <v>14209</v>
      </c>
      <c r="D3233" s="52" t="s">
        <v>11446</v>
      </c>
      <c r="E3233" s="52" t="s">
        <v>14210</v>
      </c>
      <c r="F3233" s="52" t="s">
        <v>14370</v>
      </c>
      <c r="G3233" s="52">
        <v>4103</v>
      </c>
      <c r="H3233" s="52" t="s">
        <v>14360</v>
      </c>
      <c r="I3233" s="52" t="s">
        <v>14361</v>
      </c>
    </row>
    <row r="3234" spans="1:9" x14ac:dyDescent="0.25">
      <c r="A3234" s="53">
        <v>4104659</v>
      </c>
      <c r="B3234" s="53">
        <v>41</v>
      </c>
      <c r="C3234" s="52" t="s">
        <v>14209</v>
      </c>
      <c r="D3234" s="52" t="s">
        <v>11446</v>
      </c>
      <c r="E3234" s="52" t="s">
        <v>14210</v>
      </c>
      <c r="F3234" s="52" t="s">
        <v>14371</v>
      </c>
      <c r="G3234" s="52">
        <v>4103</v>
      </c>
      <c r="H3234" s="52" t="s">
        <v>14360</v>
      </c>
      <c r="I3234" s="52" t="s">
        <v>14361</v>
      </c>
    </row>
    <row r="3235" spans="1:9" x14ac:dyDescent="0.25">
      <c r="A3235" s="53">
        <v>4104907</v>
      </c>
      <c r="B3235" s="53">
        <v>41</v>
      </c>
      <c r="C3235" s="52" t="s">
        <v>14209</v>
      </c>
      <c r="D3235" s="52" t="s">
        <v>11446</v>
      </c>
      <c r="E3235" s="52" t="s">
        <v>14210</v>
      </c>
      <c r="F3235" s="52" t="s">
        <v>14372</v>
      </c>
      <c r="G3235" s="52">
        <v>4103</v>
      </c>
      <c r="H3235" s="52" t="s">
        <v>14360</v>
      </c>
      <c r="I3235" s="52" t="s">
        <v>14361</v>
      </c>
    </row>
    <row r="3236" spans="1:9" x14ac:dyDescent="0.25">
      <c r="A3236" s="53">
        <v>4106209</v>
      </c>
      <c r="B3236" s="53">
        <v>41</v>
      </c>
      <c r="C3236" s="52" t="s">
        <v>14209</v>
      </c>
      <c r="D3236" s="52" t="s">
        <v>11446</v>
      </c>
      <c r="E3236" s="52" t="s">
        <v>14210</v>
      </c>
      <c r="F3236" s="52" t="s">
        <v>14373</v>
      </c>
      <c r="G3236" s="52">
        <v>4103</v>
      </c>
      <c r="H3236" s="52" t="s">
        <v>14360</v>
      </c>
      <c r="I3236" s="52" t="s">
        <v>14361</v>
      </c>
    </row>
    <row r="3237" spans="1:9" x14ac:dyDescent="0.25">
      <c r="A3237" s="53">
        <v>4106456</v>
      </c>
      <c r="B3237" s="53">
        <v>41</v>
      </c>
      <c r="C3237" s="52" t="s">
        <v>14209</v>
      </c>
      <c r="D3237" s="52" t="s">
        <v>11446</v>
      </c>
      <c r="E3237" s="52" t="s">
        <v>14210</v>
      </c>
      <c r="F3237" s="52" t="s">
        <v>14374</v>
      </c>
      <c r="G3237" s="52">
        <v>4103</v>
      </c>
      <c r="H3237" s="52" t="s">
        <v>14360</v>
      </c>
      <c r="I3237" s="52" t="s">
        <v>14361</v>
      </c>
    </row>
    <row r="3238" spans="1:9" x14ac:dyDescent="0.25">
      <c r="A3238" s="53">
        <v>4106803</v>
      </c>
      <c r="B3238" s="53">
        <v>41</v>
      </c>
      <c r="C3238" s="52" t="s">
        <v>14209</v>
      </c>
      <c r="D3238" s="52" t="s">
        <v>11446</v>
      </c>
      <c r="E3238" s="52" t="s">
        <v>14210</v>
      </c>
      <c r="F3238" s="52" t="s">
        <v>14375</v>
      </c>
      <c r="G3238" s="52">
        <v>4103</v>
      </c>
      <c r="H3238" s="52" t="s">
        <v>14360</v>
      </c>
      <c r="I3238" s="52" t="s">
        <v>14361</v>
      </c>
    </row>
    <row r="3239" spans="1:9" x14ac:dyDescent="0.25">
      <c r="A3239" s="53">
        <v>4107736</v>
      </c>
      <c r="B3239" s="53">
        <v>41</v>
      </c>
      <c r="C3239" s="52" t="s">
        <v>14209</v>
      </c>
      <c r="D3239" s="52" t="s">
        <v>11446</v>
      </c>
      <c r="E3239" s="52" t="s">
        <v>14210</v>
      </c>
      <c r="F3239" s="52" t="s">
        <v>14376</v>
      </c>
      <c r="G3239" s="52">
        <v>4103</v>
      </c>
      <c r="H3239" s="52" t="s">
        <v>14360</v>
      </c>
      <c r="I3239" s="52" t="s">
        <v>14361</v>
      </c>
    </row>
    <row r="3240" spans="1:9" x14ac:dyDescent="0.25">
      <c r="A3240" s="53">
        <v>4108452</v>
      </c>
      <c r="B3240" s="53">
        <v>41</v>
      </c>
      <c r="C3240" s="52" t="s">
        <v>14209</v>
      </c>
      <c r="D3240" s="52" t="s">
        <v>11446</v>
      </c>
      <c r="E3240" s="52" t="s">
        <v>14210</v>
      </c>
      <c r="F3240" s="52" t="s">
        <v>14377</v>
      </c>
      <c r="G3240" s="52">
        <v>4103</v>
      </c>
      <c r="H3240" s="52" t="s">
        <v>14360</v>
      </c>
      <c r="I3240" s="52" t="s">
        <v>14361</v>
      </c>
    </row>
    <row r="3241" spans="1:9" x14ac:dyDescent="0.25">
      <c r="A3241" s="53">
        <v>4108502</v>
      </c>
      <c r="B3241" s="53">
        <v>41</v>
      </c>
      <c r="C3241" s="52" t="s">
        <v>14209</v>
      </c>
      <c r="D3241" s="52" t="s">
        <v>11446</v>
      </c>
      <c r="E3241" s="52" t="s">
        <v>14210</v>
      </c>
      <c r="F3241" s="52" t="s">
        <v>14378</v>
      </c>
      <c r="G3241" s="52">
        <v>4103</v>
      </c>
      <c r="H3241" s="52" t="s">
        <v>14360</v>
      </c>
      <c r="I3241" s="52" t="s">
        <v>14361</v>
      </c>
    </row>
    <row r="3242" spans="1:9" x14ac:dyDescent="0.25">
      <c r="A3242" s="53">
        <v>4108551</v>
      </c>
      <c r="B3242" s="53">
        <v>41</v>
      </c>
      <c r="C3242" s="52" t="s">
        <v>14209</v>
      </c>
      <c r="D3242" s="52" t="s">
        <v>11446</v>
      </c>
      <c r="E3242" s="52" t="s">
        <v>14210</v>
      </c>
      <c r="F3242" s="52" t="s">
        <v>14379</v>
      </c>
      <c r="G3242" s="52">
        <v>4103</v>
      </c>
      <c r="H3242" s="52" t="s">
        <v>14360</v>
      </c>
      <c r="I3242" s="52" t="s">
        <v>14361</v>
      </c>
    </row>
    <row r="3243" spans="1:9" x14ac:dyDescent="0.25">
      <c r="A3243" s="53">
        <v>4108650</v>
      </c>
      <c r="B3243" s="53">
        <v>41</v>
      </c>
      <c r="C3243" s="52" t="s">
        <v>14209</v>
      </c>
      <c r="D3243" s="52" t="s">
        <v>11446</v>
      </c>
      <c r="E3243" s="52" t="s">
        <v>14210</v>
      </c>
      <c r="F3243" s="52" t="s">
        <v>14380</v>
      </c>
      <c r="G3243" s="52">
        <v>4103</v>
      </c>
      <c r="H3243" s="52" t="s">
        <v>14360</v>
      </c>
      <c r="I3243" s="52" t="s">
        <v>14361</v>
      </c>
    </row>
    <row r="3244" spans="1:9" x14ac:dyDescent="0.25">
      <c r="A3244" s="53">
        <v>4108700</v>
      </c>
      <c r="B3244" s="53">
        <v>41</v>
      </c>
      <c r="C3244" s="52" t="s">
        <v>14209</v>
      </c>
      <c r="D3244" s="52" t="s">
        <v>11446</v>
      </c>
      <c r="E3244" s="52" t="s">
        <v>14210</v>
      </c>
      <c r="F3244" s="52" t="s">
        <v>14381</v>
      </c>
      <c r="G3244" s="52">
        <v>4103</v>
      </c>
      <c r="H3244" s="52" t="s">
        <v>14360</v>
      </c>
      <c r="I3244" s="52" t="s">
        <v>14361</v>
      </c>
    </row>
    <row r="3245" spans="1:9" x14ac:dyDescent="0.25">
      <c r="A3245" s="53">
        <v>4108957</v>
      </c>
      <c r="B3245" s="53">
        <v>41</v>
      </c>
      <c r="C3245" s="52" t="s">
        <v>14209</v>
      </c>
      <c r="D3245" s="52" t="s">
        <v>11446</v>
      </c>
      <c r="E3245" s="52" t="s">
        <v>14210</v>
      </c>
      <c r="F3245" s="52" t="s">
        <v>14382</v>
      </c>
      <c r="G3245" s="52">
        <v>4103</v>
      </c>
      <c r="H3245" s="52" t="s">
        <v>14360</v>
      </c>
      <c r="I3245" s="52" t="s">
        <v>14361</v>
      </c>
    </row>
    <row r="3246" spans="1:9" x14ac:dyDescent="0.25">
      <c r="A3246" s="53">
        <v>4109401</v>
      </c>
      <c r="B3246" s="53">
        <v>41</v>
      </c>
      <c r="C3246" s="52" t="s">
        <v>14209</v>
      </c>
      <c r="D3246" s="52" t="s">
        <v>11446</v>
      </c>
      <c r="E3246" s="52" t="s">
        <v>14210</v>
      </c>
      <c r="F3246" s="52" t="s">
        <v>14383</v>
      </c>
      <c r="G3246" s="52">
        <v>4103</v>
      </c>
      <c r="H3246" s="52" t="s">
        <v>14360</v>
      </c>
      <c r="I3246" s="52" t="s">
        <v>14361</v>
      </c>
    </row>
    <row r="3247" spans="1:9" x14ac:dyDescent="0.25">
      <c r="A3247" s="53">
        <v>4110102</v>
      </c>
      <c r="B3247" s="53">
        <v>41</v>
      </c>
      <c r="C3247" s="52" t="s">
        <v>14209</v>
      </c>
      <c r="D3247" s="52" t="s">
        <v>11446</v>
      </c>
      <c r="E3247" s="52" t="s">
        <v>14210</v>
      </c>
      <c r="F3247" s="52" t="s">
        <v>14384</v>
      </c>
      <c r="G3247" s="52">
        <v>4103</v>
      </c>
      <c r="H3247" s="52" t="s">
        <v>14360</v>
      </c>
      <c r="I3247" s="52" t="s">
        <v>14361</v>
      </c>
    </row>
    <row r="3248" spans="1:9" x14ac:dyDescent="0.25">
      <c r="A3248" s="53">
        <v>4110201</v>
      </c>
      <c r="B3248" s="53">
        <v>41</v>
      </c>
      <c r="C3248" s="52" t="s">
        <v>14209</v>
      </c>
      <c r="D3248" s="52" t="s">
        <v>11446</v>
      </c>
      <c r="E3248" s="52" t="s">
        <v>14210</v>
      </c>
      <c r="F3248" s="52" t="s">
        <v>14385</v>
      </c>
      <c r="G3248" s="52">
        <v>4103</v>
      </c>
      <c r="H3248" s="52" t="s">
        <v>14360</v>
      </c>
      <c r="I3248" s="52" t="s">
        <v>14361</v>
      </c>
    </row>
    <row r="3249" spans="1:9" x14ac:dyDescent="0.25">
      <c r="A3249" s="53">
        <v>4110508</v>
      </c>
      <c r="B3249" s="53">
        <v>41</v>
      </c>
      <c r="C3249" s="52" t="s">
        <v>14209</v>
      </c>
      <c r="D3249" s="52" t="s">
        <v>11446</v>
      </c>
      <c r="E3249" s="52" t="s">
        <v>14210</v>
      </c>
      <c r="F3249" s="52" t="s">
        <v>14386</v>
      </c>
      <c r="G3249" s="52">
        <v>4103</v>
      </c>
      <c r="H3249" s="52" t="s">
        <v>14360</v>
      </c>
      <c r="I3249" s="52" t="s">
        <v>14361</v>
      </c>
    </row>
    <row r="3250" spans="1:9" x14ac:dyDescent="0.25">
      <c r="A3250" s="53">
        <v>4110706</v>
      </c>
      <c r="B3250" s="53">
        <v>41</v>
      </c>
      <c r="C3250" s="52" t="s">
        <v>14209</v>
      </c>
      <c r="D3250" s="52" t="s">
        <v>11446</v>
      </c>
      <c r="E3250" s="52" t="s">
        <v>14210</v>
      </c>
      <c r="F3250" s="52" t="s">
        <v>14387</v>
      </c>
      <c r="G3250" s="52">
        <v>4103</v>
      </c>
      <c r="H3250" s="52" t="s">
        <v>14360</v>
      </c>
      <c r="I3250" s="52" t="s">
        <v>14361</v>
      </c>
    </row>
    <row r="3251" spans="1:9" x14ac:dyDescent="0.25">
      <c r="A3251" s="53">
        <v>4111407</v>
      </c>
      <c r="B3251" s="53">
        <v>41</v>
      </c>
      <c r="C3251" s="52" t="s">
        <v>14209</v>
      </c>
      <c r="D3251" s="52" t="s">
        <v>11446</v>
      </c>
      <c r="E3251" s="52" t="s">
        <v>14210</v>
      </c>
      <c r="F3251" s="52" t="s">
        <v>14388</v>
      </c>
      <c r="G3251" s="52">
        <v>4103</v>
      </c>
      <c r="H3251" s="52" t="s">
        <v>14360</v>
      </c>
      <c r="I3251" s="52" t="s">
        <v>14361</v>
      </c>
    </row>
    <row r="3252" spans="1:9" x14ac:dyDescent="0.25">
      <c r="A3252" s="53">
        <v>4111506</v>
      </c>
      <c r="B3252" s="53">
        <v>41</v>
      </c>
      <c r="C3252" s="52" t="s">
        <v>14209</v>
      </c>
      <c r="D3252" s="52" t="s">
        <v>11446</v>
      </c>
      <c r="E3252" s="52" t="s">
        <v>14210</v>
      </c>
      <c r="F3252" s="52" t="s">
        <v>14389</v>
      </c>
      <c r="G3252" s="52">
        <v>4103</v>
      </c>
      <c r="H3252" s="52" t="s">
        <v>14360</v>
      </c>
      <c r="I3252" s="52" t="s">
        <v>14361</v>
      </c>
    </row>
    <row r="3253" spans="1:9" x14ac:dyDescent="0.25">
      <c r="A3253" s="53">
        <v>4112504</v>
      </c>
      <c r="B3253" s="53">
        <v>41</v>
      </c>
      <c r="C3253" s="52" t="s">
        <v>14209</v>
      </c>
      <c r="D3253" s="52" t="s">
        <v>11446</v>
      </c>
      <c r="E3253" s="52" t="s">
        <v>14210</v>
      </c>
      <c r="F3253" s="52" t="s">
        <v>14390</v>
      </c>
      <c r="G3253" s="52">
        <v>4103</v>
      </c>
      <c r="H3253" s="52" t="s">
        <v>14360</v>
      </c>
      <c r="I3253" s="52" t="s">
        <v>14361</v>
      </c>
    </row>
    <row r="3254" spans="1:9" x14ac:dyDescent="0.25">
      <c r="A3254" s="53">
        <v>4113205</v>
      </c>
      <c r="B3254" s="53">
        <v>41</v>
      </c>
      <c r="C3254" s="52" t="s">
        <v>14209</v>
      </c>
      <c r="D3254" s="52" t="s">
        <v>11446</v>
      </c>
      <c r="E3254" s="52" t="s">
        <v>14210</v>
      </c>
      <c r="F3254" s="52" t="s">
        <v>14391</v>
      </c>
      <c r="G3254" s="52">
        <v>4103</v>
      </c>
      <c r="H3254" s="52" t="s">
        <v>14360</v>
      </c>
      <c r="I3254" s="52" t="s">
        <v>14361</v>
      </c>
    </row>
    <row r="3255" spans="1:9" x14ac:dyDescent="0.25">
      <c r="A3255" s="53">
        <v>4113429</v>
      </c>
      <c r="B3255" s="53">
        <v>41</v>
      </c>
      <c r="C3255" s="52" t="s">
        <v>14209</v>
      </c>
      <c r="D3255" s="52" t="s">
        <v>11446</v>
      </c>
      <c r="E3255" s="52" t="s">
        <v>14210</v>
      </c>
      <c r="F3255" s="52" t="s">
        <v>14392</v>
      </c>
      <c r="G3255" s="52">
        <v>4103</v>
      </c>
      <c r="H3255" s="52" t="s">
        <v>14360</v>
      </c>
      <c r="I3255" s="52" t="s">
        <v>14361</v>
      </c>
    </row>
    <row r="3256" spans="1:9" x14ac:dyDescent="0.25">
      <c r="A3256" s="53">
        <v>4113759</v>
      </c>
      <c r="B3256" s="53">
        <v>41</v>
      </c>
      <c r="C3256" s="52" t="s">
        <v>14209</v>
      </c>
      <c r="D3256" s="52" t="s">
        <v>11446</v>
      </c>
      <c r="E3256" s="52" t="s">
        <v>14210</v>
      </c>
      <c r="F3256" s="52" t="s">
        <v>14393</v>
      </c>
      <c r="G3256" s="52">
        <v>4103</v>
      </c>
      <c r="H3256" s="52" t="s">
        <v>14360</v>
      </c>
      <c r="I3256" s="52" t="s">
        <v>14361</v>
      </c>
    </row>
    <row r="3257" spans="1:9" x14ac:dyDescent="0.25">
      <c r="A3257" s="53">
        <v>4113908</v>
      </c>
      <c r="B3257" s="53">
        <v>41</v>
      </c>
      <c r="C3257" s="52" t="s">
        <v>14209</v>
      </c>
      <c r="D3257" s="52" t="s">
        <v>11446</v>
      </c>
      <c r="E3257" s="52" t="s">
        <v>14210</v>
      </c>
      <c r="F3257" s="52" t="s">
        <v>14394</v>
      </c>
      <c r="G3257" s="52">
        <v>4103</v>
      </c>
      <c r="H3257" s="52" t="s">
        <v>14360</v>
      </c>
      <c r="I3257" s="52" t="s">
        <v>14361</v>
      </c>
    </row>
    <row r="3258" spans="1:9" x14ac:dyDescent="0.25">
      <c r="A3258" s="53">
        <v>4114302</v>
      </c>
      <c r="B3258" s="53">
        <v>41</v>
      </c>
      <c r="C3258" s="52" t="s">
        <v>14209</v>
      </c>
      <c r="D3258" s="52" t="s">
        <v>11446</v>
      </c>
      <c r="E3258" s="52" t="s">
        <v>14210</v>
      </c>
      <c r="F3258" s="52" t="s">
        <v>14395</v>
      </c>
      <c r="G3258" s="52">
        <v>4103</v>
      </c>
      <c r="H3258" s="52" t="s">
        <v>14360</v>
      </c>
      <c r="I3258" s="52" t="s">
        <v>14361</v>
      </c>
    </row>
    <row r="3259" spans="1:9" x14ac:dyDescent="0.25">
      <c r="A3259" s="53">
        <v>4114500</v>
      </c>
      <c r="B3259" s="53">
        <v>41</v>
      </c>
      <c r="C3259" s="52" t="s">
        <v>14209</v>
      </c>
      <c r="D3259" s="52" t="s">
        <v>11446</v>
      </c>
      <c r="E3259" s="52" t="s">
        <v>14210</v>
      </c>
      <c r="F3259" s="52" t="s">
        <v>14396</v>
      </c>
      <c r="G3259" s="52">
        <v>4103</v>
      </c>
      <c r="H3259" s="52" t="s">
        <v>14360</v>
      </c>
      <c r="I3259" s="52" t="s">
        <v>14361</v>
      </c>
    </row>
    <row r="3260" spans="1:9" x14ac:dyDescent="0.25">
      <c r="A3260" s="53">
        <v>4115739</v>
      </c>
      <c r="B3260" s="53">
        <v>41</v>
      </c>
      <c r="C3260" s="52" t="s">
        <v>14209</v>
      </c>
      <c r="D3260" s="52" t="s">
        <v>11446</v>
      </c>
      <c r="E3260" s="52" t="s">
        <v>14210</v>
      </c>
      <c r="F3260" s="52" t="s">
        <v>14397</v>
      </c>
      <c r="G3260" s="52">
        <v>4103</v>
      </c>
      <c r="H3260" s="52" t="s">
        <v>14360</v>
      </c>
      <c r="I3260" s="52" t="s">
        <v>14361</v>
      </c>
    </row>
    <row r="3261" spans="1:9" x14ac:dyDescent="0.25">
      <c r="A3261" s="53">
        <v>4117271</v>
      </c>
      <c r="B3261" s="53">
        <v>41</v>
      </c>
      <c r="C3261" s="52" t="s">
        <v>14209</v>
      </c>
      <c r="D3261" s="52" t="s">
        <v>11446</v>
      </c>
      <c r="E3261" s="52" t="s">
        <v>14210</v>
      </c>
      <c r="F3261" s="52" t="s">
        <v>14398</v>
      </c>
      <c r="G3261" s="52">
        <v>4103</v>
      </c>
      <c r="H3261" s="52" t="s">
        <v>14360</v>
      </c>
      <c r="I3261" s="52" t="s">
        <v>14361</v>
      </c>
    </row>
    <row r="3262" spans="1:9" x14ac:dyDescent="0.25">
      <c r="A3262" s="53">
        <v>4117701</v>
      </c>
      <c r="B3262" s="53">
        <v>41</v>
      </c>
      <c r="C3262" s="52" t="s">
        <v>14209</v>
      </c>
      <c r="D3262" s="52" t="s">
        <v>11446</v>
      </c>
      <c r="E3262" s="52" t="s">
        <v>14210</v>
      </c>
      <c r="F3262" s="52" t="s">
        <v>14399</v>
      </c>
      <c r="G3262" s="52">
        <v>4103</v>
      </c>
      <c r="H3262" s="52" t="s">
        <v>14360</v>
      </c>
      <c r="I3262" s="52" t="s">
        <v>14361</v>
      </c>
    </row>
    <row r="3263" spans="1:9" x14ac:dyDescent="0.25">
      <c r="A3263" s="53">
        <v>4118600</v>
      </c>
      <c r="B3263" s="53">
        <v>41</v>
      </c>
      <c r="C3263" s="52" t="s">
        <v>14209</v>
      </c>
      <c r="D3263" s="52" t="s">
        <v>11446</v>
      </c>
      <c r="E3263" s="52" t="s">
        <v>14210</v>
      </c>
      <c r="F3263" s="52" t="s">
        <v>14400</v>
      </c>
      <c r="G3263" s="52">
        <v>4103</v>
      </c>
      <c r="H3263" s="52" t="s">
        <v>14360</v>
      </c>
      <c r="I3263" s="52" t="s">
        <v>14361</v>
      </c>
    </row>
    <row r="3264" spans="1:9" x14ac:dyDescent="0.25">
      <c r="A3264" s="53">
        <v>4118709</v>
      </c>
      <c r="B3264" s="53">
        <v>41</v>
      </c>
      <c r="C3264" s="52" t="s">
        <v>14209</v>
      </c>
      <c r="D3264" s="52" t="s">
        <v>11446</v>
      </c>
      <c r="E3264" s="52" t="s">
        <v>14210</v>
      </c>
      <c r="F3264" s="52" t="s">
        <v>14401</v>
      </c>
      <c r="G3264" s="52">
        <v>4103</v>
      </c>
      <c r="H3264" s="52" t="s">
        <v>14360</v>
      </c>
      <c r="I3264" s="52" t="s">
        <v>14361</v>
      </c>
    </row>
    <row r="3265" spans="1:9" x14ac:dyDescent="0.25">
      <c r="A3265" s="53">
        <v>4119103</v>
      </c>
      <c r="B3265" s="53">
        <v>41</v>
      </c>
      <c r="C3265" s="52" t="s">
        <v>14209</v>
      </c>
      <c r="D3265" s="52" t="s">
        <v>11446</v>
      </c>
      <c r="E3265" s="52" t="s">
        <v>14210</v>
      </c>
      <c r="F3265" s="52" t="s">
        <v>14402</v>
      </c>
      <c r="G3265" s="52">
        <v>4103</v>
      </c>
      <c r="H3265" s="52" t="s">
        <v>14360</v>
      </c>
      <c r="I3265" s="52" t="s">
        <v>14361</v>
      </c>
    </row>
    <row r="3266" spans="1:9" x14ac:dyDescent="0.25">
      <c r="A3266" s="53">
        <v>4119301</v>
      </c>
      <c r="B3266" s="53">
        <v>41</v>
      </c>
      <c r="C3266" s="52" t="s">
        <v>14209</v>
      </c>
      <c r="D3266" s="52" t="s">
        <v>11446</v>
      </c>
      <c r="E3266" s="52" t="s">
        <v>14210</v>
      </c>
      <c r="F3266" s="52" t="s">
        <v>12529</v>
      </c>
      <c r="G3266" s="52">
        <v>4103</v>
      </c>
      <c r="H3266" s="52" t="s">
        <v>14360</v>
      </c>
      <c r="I3266" s="52" t="s">
        <v>14361</v>
      </c>
    </row>
    <row r="3267" spans="1:9" x14ac:dyDescent="0.25">
      <c r="A3267" s="53">
        <v>4119400</v>
      </c>
      <c r="B3267" s="53">
        <v>41</v>
      </c>
      <c r="C3267" s="52" t="s">
        <v>14209</v>
      </c>
      <c r="D3267" s="52" t="s">
        <v>11446</v>
      </c>
      <c r="E3267" s="52" t="s">
        <v>14210</v>
      </c>
      <c r="F3267" s="52" t="s">
        <v>14403</v>
      </c>
      <c r="G3267" s="52">
        <v>4103</v>
      </c>
      <c r="H3267" s="52" t="s">
        <v>14360</v>
      </c>
      <c r="I3267" s="52" t="s">
        <v>14361</v>
      </c>
    </row>
    <row r="3268" spans="1:9" x14ac:dyDescent="0.25">
      <c r="A3268" s="53">
        <v>4119608</v>
      </c>
      <c r="B3268" s="53">
        <v>41</v>
      </c>
      <c r="C3268" s="52" t="s">
        <v>14209</v>
      </c>
      <c r="D3268" s="52" t="s">
        <v>11446</v>
      </c>
      <c r="E3268" s="52" t="s">
        <v>14210</v>
      </c>
      <c r="F3268" s="52" t="s">
        <v>14404</v>
      </c>
      <c r="G3268" s="52">
        <v>4103</v>
      </c>
      <c r="H3268" s="52" t="s">
        <v>14360</v>
      </c>
      <c r="I3268" s="52" t="s">
        <v>14361</v>
      </c>
    </row>
    <row r="3269" spans="1:9" x14ac:dyDescent="0.25">
      <c r="A3269" s="53">
        <v>4119905</v>
      </c>
      <c r="B3269" s="53">
        <v>41</v>
      </c>
      <c r="C3269" s="52" t="s">
        <v>14209</v>
      </c>
      <c r="D3269" s="52" t="s">
        <v>11446</v>
      </c>
      <c r="E3269" s="52" t="s">
        <v>14210</v>
      </c>
      <c r="F3269" s="52" t="s">
        <v>14405</v>
      </c>
      <c r="G3269" s="52">
        <v>4103</v>
      </c>
      <c r="H3269" s="52" t="s">
        <v>14360</v>
      </c>
      <c r="I3269" s="52" t="s">
        <v>14361</v>
      </c>
    </row>
    <row r="3270" spans="1:9" x14ac:dyDescent="0.25">
      <c r="A3270" s="53">
        <v>4120101</v>
      </c>
      <c r="B3270" s="53">
        <v>41</v>
      </c>
      <c r="C3270" s="52" t="s">
        <v>14209</v>
      </c>
      <c r="D3270" s="52" t="s">
        <v>11446</v>
      </c>
      <c r="E3270" s="52" t="s">
        <v>14210</v>
      </c>
      <c r="F3270" s="52" t="s">
        <v>14406</v>
      </c>
      <c r="G3270" s="52">
        <v>4103</v>
      </c>
      <c r="H3270" s="52" t="s">
        <v>14360</v>
      </c>
      <c r="I3270" s="52" t="s">
        <v>14361</v>
      </c>
    </row>
    <row r="3271" spans="1:9" x14ac:dyDescent="0.25">
      <c r="A3271" s="53">
        <v>4120309</v>
      </c>
      <c r="B3271" s="53">
        <v>41</v>
      </c>
      <c r="C3271" s="52" t="s">
        <v>14209</v>
      </c>
      <c r="D3271" s="52" t="s">
        <v>11446</v>
      </c>
      <c r="E3271" s="52" t="s">
        <v>14210</v>
      </c>
      <c r="F3271" s="52" t="s">
        <v>14407</v>
      </c>
      <c r="G3271" s="52">
        <v>4103</v>
      </c>
      <c r="H3271" s="52" t="s">
        <v>14360</v>
      </c>
      <c r="I3271" s="52" t="s">
        <v>14361</v>
      </c>
    </row>
    <row r="3272" spans="1:9" x14ac:dyDescent="0.25">
      <c r="A3272" s="53">
        <v>4120606</v>
      </c>
      <c r="B3272" s="53">
        <v>41</v>
      </c>
      <c r="C3272" s="52" t="s">
        <v>14209</v>
      </c>
      <c r="D3272" s="52" t="s">
        <v>11446</v>
      </c>
      <c r="E3272" s="52" t="s">
        <v>14210</v>
      </c>
      <c r="F3272" s="52" t="s">
        <v>14408</v>
      </c>
      <c r="G3272" s="52">
        <v>4103</v>
      </c>
      <c r="H3272" s="52" t="s">
        <v>14360</v>
      </c>
      <c r="I3272" s="52" t="s">
        <v>14361</v>
      </c>
    </row>
    <row r="3273" spans="1:9" x14ac:dyDescent="0.25">
      <c r="A3273" s="53">
        <v>4121208</v>
      </c>
      <c r="B3273" s="53">
        <v>41</v>
      </c>
      <c r="C3273" s="52" t="s">
        <v>14209</v>
      </c>
      <c r="D3273" s="52" t="s">
        <v>11446</v>
      </c>
      <c r="E3273" s="52" t="s">
        <v>14210</v>
      </c>
      <c r="F3273" s="52" t="s">
        <v>14409</v>
      </c>
      <c r="G3273" s="52">
        <v>4103</v>
      </c>
      <c r="H3273" s="52" t="s">
        <v>14360</v>
      </c>
      <c r="I3273" s="52" t="s">
        <v>14361</v>
      </c>
    </row>
    <row r="3274" spans="1:9" x14ac:dyDescent="0.25">
      <c r="A3274" s="53">
        <v>4121505</v>
      </c>
      <c r="B3274" s="53">
        <v>41</v>
      </c>
      <c r="C3274" s="52" t="s">
        <v>14209</v>
      </c>
      <c r="D3274" s="52" t="s">
        <v>11446</v>
      </c>
      <c r="E3274" s="52" t="s">
        <v>14210</v>
      </c>
      <c r="F3274" s="52" t="s">
        <v>14410</v>
      </c>
      <c r="G3274" s="52">
        <v>4103</v>
      </c>
      <c r="H3274" s="52" t="s">
        <v>14360</v>
      </c>
      <c r="I3274" s="52" t="s">
        <v>14361</v>
      </c>
    </row>
    <row r="3275" spans="1:9" x14ac:dyDescent="0.25">
      <c r="A3275" s="53">
        <v>4121752</v>
      </c>
      <c r="B3275" s="53">
        <v>41</v>
      </c>
      <c r="C3275" s="52" t="s">
        <v>14209</v>
      </c>
      <c r="D3275" s="52" t="s">
        <v>11446</v>
      </c>
      <c r="E3275" s="52" t="s">
        <v>14210</v>
      </c>
      <c r="F3275" s="52" t="s">
        <v>14411</v>
      </c>
      <c r="G3275" s="52">
        <v>4103</v>
      </c>
      <c r="H3275" s="52" t="s">
        <v>14360</v>
      </c>
      <c r="I3275" s="52" t="s">
        <v>14361</v>
      </c>
    </row>
    <row r="3276" spans="1:9" x14ac:dyDescent="0.25">
      <c r="A3276" s="53">
        <v>4122008</v>
      </c>
      <c r="B3276" s="53">
        <v>41</v>
      </c>
      <c r="C3276" s="52" t="s">
        <v>14209</v>
      </c>
      <c r="D3276" s="52" t="s">
        <v>11446</v>
      </c>
      <c r="E3276" s="52" t="s">
        <v>14210</v>
      </c>
      <c r="F3276" s="52" t="s">
        <v>14412</v>
      </c>
      <c r="G3276" s="52">
        <v>4103</v>
      </c>
      <c r="H3276" s="52" t="s">
        <v>14360</v>
      </c>
      <c r="I3276" s="52" t="s">
        <v>14361</v>
      </c>
    </row>
    <row r="3277" spans="1:9" x14ac:dyDescent="0.25">
      <c r="A3277" s="53">
        <v>4122172</v>
      </c>
      <c r="B3277" s="53">
        <v>41</v>
      </c>
      <c r="C3277" s="52" t="s">
        <v>14209</v>
      </c>
      <c r="D3277" s="52" t="s">
        <v>11446</v>
      </c>
      <c r="E3277" s="52" t="s">
        <v>14210</v>
      </c>
      <c r="F3277" s="52" t="s">
        <v>14413</v>
      </c>
      <c r="G3277" s="52">
        <v>4103</v>
      </c>
      <c r="H3277" s="52" t="s">
        <v>14360</v>
      </c>
      <c r="I3277" s="52" t="s">
        <v>14361</v>
      </c>
    </row>
    <row r="3278" spans="1:9" x14ac:dyDescent="0.25">
      <c r="A3278" s="53">
        <v>4122305</v>
      </c>
      <c r="B3278" s="53">
        <v>41</v>
      </c>
      <c r="C3278" s="52" t="s">
        <v>14209</v>
      </c>
      <c r="D3278" s="52" t="s">
        <v>11446</v>
      </c>
      <c r="E3278" s="52" t="s">
        <v>14210</v>
      </c>
      <c r="F3278" s="52" t="s">
        <v>14414</v>
      </c>
      <c r="G3278" s="52">
        <v>4103</v>
      </c>
      <c r="H3278" s="52" t="s">
        <v>14360</v>
      </c>
      <c r="I3278" s="52" t="s">
        <v>14361</v>
      </c>
    </row>
    <row r="3279" spans="1:9" x14ac:dyDescent="0.25">
      <c r="A3279" s="53">
        <v>4122503</v>
      </c>
      <c r="B3279" s="53">
        <v>41</v>
      </c>
      <c r="C3279" s="52" t="s">
        <v>14209</v>
      </c>
      <c r="D3279" s="52" t="s">
        <v>11446</v>
      </c>
      <c r="E3279" s="52" t="s">
        <v>14210</v>
      </c>
      <c r="F3279" s="52" t="s">
        <v>14415</v>
      </c>
      <c r="G3279" s="52">
        <v>4103</v>
      </c>
      <c r="H3279" s="52" t="s">
        <v>14360</v>
      </c>
      <c r="I3279" s="52" t="s">
        <v>14361</v>
      </c>
    </row>
    <row r="3280" spans="1:9" x14ac:dyDescent="0.25">
      <c r="A3280" s="53">
        <v>4122651</v>
      </c>
      <c r="B3280" s="53">
        <v>41</v>
      </c>
      <c r="C3280" s="52" t="s">
        <v>14209</v>
      </c>
      <c r="D3280" s="52" t="s">
        <v>11446</v>
      </c>
      <c r="E3280" s="52" t="s">
        <v>14210</v>
      </c>
      <c r="F3280" s="52" t="s">
        <v>14416</v>
      </c>
      <c r="G3280" s="52">
        <v>4103</v>
      </c>
      <c r="H3280" s="52" t="s">
        <v>14360</v>
      </c>
      <c r="I3280" s="52" t="s">
        <v>14361</v>
      </c>
    </row>
    <row r="3281" spans="1:9" x14ac:dyDescent="0.25">
      <c r="A3281" s="53">
        <v>4123857</v>
      </c>
      <c r="B3281" s="53">
        <v>41</v>
      </c>
      <c r="C3281" s="52" t="s">
        <v>14209</v>
      </c>
      <c r="D3281" s="52" t="s">
        <v>11446</v>
      </c>
      <c r="E3281" s="52" t="s">
        <v>14210</v>
      </c>
      <c r="F3281" s="52" t="s">
        <v>14417</v>
      </c>
      <c r="G3281" s="52">
        <v>4103</v>
      </c>
      <c r="H3281" s="52" t="s">
        <v>14360</v>
      </c>
      <c r="I3281" s="52" t="s">
        <v>14361</v>
      </c>
    </row>
    <row r="3282" spans="1:9" x14ac:dyDescent="0.25">
      <c r="A3282" s="53">
        <v>4125100</v>
      </c>
      <c r="B3282" s="53">
        <v>41</v>
      </c>
      <c r="C3282" s="52" t="s">
        <v>14209</v>
      </c>
      <c r="D3282" s="52" t="s">
        <v>11446</v>
      </c>
      <c r="E3282" s="52" t="s">
        <v>14210</v>
      </c>
      <c r="F3282" s="52" t="s">
        <v>14418</v>
      </c>
      <c r="G3282" s="52">
        <v>4103</v>
      </c>
      <c r="H3282" s="52" t="s">
        <v>14360</v>
      </c>
      <c r="I3282" s="52" t="s">
        <v>14361</v>
      </c>
    </row>
    <row r="3283" spans="1:9" x14ac:dyDescent="0.25">
      <c r="A3283" s="53">
        <v>4125605</v>
      </c>
      <c r="B3283" s="53">
        <v>41</v>
      </c>
      <c r="C3283" s="52" t="s">
        <v>14209</v>
      </c>
      <c r="D3283" s="52" t="s">
        <v>11446</v>
      </c>
      <c r="E3283" s="52" t="s">
        <v>14210</v>
      </c>
      <c r="F3283" s="52" t="s">
        <v>14419</v>
      </c>
      <c r="G3283" s="52">
        <v>4103</v>
      </c>
      <c r="H3283" s="52" t="s">
        <v>14360</v>
      </c>
      <c r="I3283" s="52" t="s">
        <v>14361</v>
      </c>
    </row>
    <row r="3284" spans="1:9" x14ac:dyDescent="0.25">
      <c r="A3284" s="53">
        <v>4127007</v>
      </c>
      <c r="B3284" s="53">
        <v>41</v>
      </c>
      <c r="C3284" s="52" t="s">
        <v>14209</v>
      </c>
      <c r="D3284" s="52" t="s">
        <v>11446</v>
      </c>
      <c r="E3284" s="52" t="s">
        <v>14210</v>
      </c>
      <c r="F3284" s="52" t="s">
        <v>14420</v>
      </c>
      <c r="G3284" s="52">
        <v>4103</v>
      </c>
      <c r="H3284" s="52" t="s">
        <v>14360</v>
      </c>
      <c r="I3284" s="52" t="s">
        <v>14361</v>
      </c>
    </row>
    <row r="3285" spans="1:9" x14ac:dyDescent="0.25">
      <c r="A3285" s="53">
        <v>4127502</v>
      </c>
      <c r="B3285" s="53">
        <v>41</v>
      </c>
      <c r="C3285" s="52" t="s">
        <v>14209</v>
      </c>
      <c r="D3285" s="52" t="s">
        <v>11446</v>
      </c>
      <c r="E3285" s="52" t="s">
        <v>14210</v>
      </c>
      <c r="F3285" s="52" t="s">
        <v>14421</v>
      </c>
      <c r="G3285" s="52">
        <v>4103</v>
      </c>
      <c r="H3285" s="52" t="s">
        <v>14360</v>
      </c>
      <c r="I3285" s="52" t="s">
        <v>14361</v>
      </c>
    </row>
    <row r="3286" spans="1:9" x14ac:dyDescent="0.25">
      <c r="A3286" s="53">
        <v>4127965</v>
      </c>
      <c r="B3286" s="53">
        <v>41</v>
      </c>
      <c r="C3286" s="52" t="s">
        <v>14209</v>
      </c>
      <c r="D3286" s="52" t="s">
        <v>11446</v>
      </c>
      <c r="E3286" s="52" t="s">
        <v>14210</v>
      </c>
      <c r="F3286" s="52" t="s">
        <v>14422</v>
      </c>
      <c r="G3286" s="52">
        <v>4103</v>
      </c>
      <c r="H3286" s="52" t="s">
        <v>14360</v>
      </c>
      <c r="I3286" s="52" t="s">
        <v>14361</v>
      </c>
    </row>
    <row r="3287" spans="1:9" x14ac:dyDescent="0.25">
      <c r="A3287" s="53">
        <v>4202131</v>
      </c>
      <c r="B3287" s="53">
        <v>42</v>
      </c>
      <c r="C3287" s="52" t="s">
        <v>14423</v>
      </c>
      <c r="D3287" s="52" t="s">
        <v>14424</v>
      </c>
      <c r="E3287" s="52" t="s">
        <v>14210</v>
      </c>
      <c r="F3287" s="52" t="s">
        <v>14425</v>
      </c>
      <c r="G3287" s="52">
        <v>4103</v>
      </c>
      <c r="H3287" s="52" t="s">
        <v>14360</v>
      </c>
      <c r="I3287" s="52" t="s">
        <v>14361</v>
      </c>
    </row>
    <row r="3288" spans="1:9" x14ac:dyDescent="0.25">
      <c r="A3288" s="53">
        <v>4203808</v>
      </c>
      <c r="B3288" s="53">
        <v>42</v>
      </c>
      <c r="C3288" s="52" t="s">
        <v>14423</v>
      </c>
      <c r="D3288" s="52" t="s">
        <v>14424</v>
      </c>
      <c r="E3288" s="52" t="s">
        <v>14210</v>
      </c>
      <c r="F3288" s="52" t="s">
        <v>14426</v>
      </c>
      <c r="G3288" s="52">
        <v>4103</v>
      </c>
      <c r="H3288" s="52" t="s">
        <v>14360</v>
      </c>
      <c r="I3288" s="52" t="s">
        <v>14361</v>
      </c>
    </row>
    <row r="3289" spans="1:9" x14ac:dyDescent="0.25">
      <c r="A3289" s="53">
        <v>4207908</v>
      </c>
      <c r="B3289" s="53">
        <v>42</v>
      </c>
      <c r="C3289" s="52" t="s">
        <v>14423</v>
      </c>
      <c r="D3289" s="52" t="s">
        <v>14424</v>
      </c>
      <c r="E3289" s="52" t="s">
        <v>14210</v>
      </c>
      <c r="F3289" s="52" t="s">
        <v>14427</v>
      </c>
      <c r="G3289" s="52">
        <v>4103</v>
      </c>
      <c r="H3289" s="52" t="s">
        <v>14360</v>
      </c>
      <c r="I3289" s="52" t="s">
        <v>14361</v>
      </c>
    </row>
    <row r="3290" spans="1:9" x14ac:dyDescent="0.25">
      <c r="A3290" s="53">
        <v>4210100</v>
      </c>
      <c r="B3290" s="53">
        <v>42</v>
      </c>
      <c r="C3290" s="52" t="s">
        <v>14423</v>
      </c>
      <c r="D3290" s="52" t="s">
        <v>14424</v>
      </c>
      <c r="E3290" s="52" t="s">
        <v>14210</v>
      </c>
      <c r="F3290" s="52" t="s">
        <v>14428</v>
      </c>
      <c r="G3290" s="52">
        <v>4103</v>
      </c>
      <c r="H3290" s="52" t="s">
        <v>14360</v>
      </c>
      <c r="I3290" s="52" t="s">
        <v>14361</v>
      </c>
    </row>
    <row r="3291" spans="1:9" x14ac:dyDescent="0.25">
      <c r="A3291" s="53">
        <v>4210308</v>
      </c>
      <c r="B3291" s="53">
        <v>42</v>
      </c>
      <c r="C3291" s="52" t="s">
        <v>14423</v>
      </c>
      <c r="D3291" s="52" t="s">
        <v>14424</v>
      </c>
      <c r="E3291" s="52" t="s">
        <v>14210</v>
      </c>
      <c r="F3291" s="52" t="s">
        <v>14429</v>
      </c>
      <c r="G3291" s="52">
        <v>4103</v>
      </c>
      <c r="H3291" s="52" t="s">
        <v>14360</v>
      </c>
      <c r="I3291" s="52" t="s">
        <v>14361</v>
      </c>
    </row>
    <row r="3292" spans="1:9" x14ac:dyDescent="0.25">
      <c r="A3292" s="53">
        <v>4218301</v>
      </c>
      <c r="B3292" s="53">
        <v>42</v>
      </c>
      <c r="C3292" s="52" t="s">
        <v>14423</v>
      </c>
      <c r="D3292" s="52" t="s">
        <v>14424</v>
      </c>
      <c r="E3292" s="52" t="s">
        <v>14210</v>
      </c>
      <c r="F3292" s="52" t="s">
        <v>14430</v>
      </c>
      <c r="G3292" s="52">
        <v>4103</v>
      </c>
      <c r="H3292" s="52" t="s">
        <v>14360</v>
      </c>
      <c r="I3292" s="52" t="s">
        <v>14361</v>
      </c>
    </row>
    <row r="3293" spans="1:9" x14ac:dyDescent="0.25">
      <c r="A3293" s="53">
        <v>4100459</v>
      </c>
      <c r="B3293" s="53">
        <v>41</v>
      </c>
      <c r="C3293" s="52" t="s">
        <v>14209</v>
      </c>
      <c r="D3293" s="52" t="s">
        <v>11446</v>
      </c>
      <c r="E3293" s="52" t="s">
        <v>14210</v>
      </c>
      <c r="F3293" s="52" t="s">
        <v>14431</v>
      </c>
      <c r="G3293" s="52">
        <v>4104</v>
      </c>
      <c r="H3293" s="52" t="s">
        <v>14432</v>
      </c>
      <c r="I3293" s="52" t="s">
        <v>14433</v>
      </c>
    </row>
    <row r="3294" spans="1:9" x14ac:dyDescent="0.25">
      <c r="A3294" s="53">
        <v>4101002</v>
      </c>
      <c r="B3294" s="53">
        <v>41</v>
      </c>
      <c r="C3294" s="52" t="s">
        <v>14209</v>
      </c>
      <c r="D3294" s="52" t="s">
        <v>11446</v>
      </c>
      <c r="E3294" s="52" t="s">
        <v>14210</v>
      </c>
      <c r="F3294" s="52" t="s">
        <v>14434</v>
      </c>
      <c r="G3294" s="52">
        <v>4104</v>
      </c>
      <c r="H3294" s="52" t="s">
        <v>14432</v>
      </c>
      <c r="I3294" s="52" t="s">
        <v>14433</v>
      </c>
    </row>
    <row r="3295" spans="1:9" x14ac:dyDescent="0.25">
      <c r="A3295" s="53">
        <v>4101051</v>
      </c>
      <c r="B3295" s="53">
        <v>41</v>
      </c>
      <c r="C3295" s="52" t="s">
        <v>14209</v>
      </c>
      <c r="D3295" s="52" t="s">
        <v>11446</v>
      </c>
      <c r="E3295" s="52" t="s">
        <v>14210</v>
      </c>
      <c r="F3295" s="52" t="s">
        <v>14435</v>
      </c>
      <c r="G3295" s="52">
        <v>4104</v>
      </c>
      <c r="H3295" s="52" t="s">
        <v>14432</v>
      </c>
      <c r="I3295" s="52" t="s">
        <v>14433</v>
      </c>
    </row>
    <row r="3296" spans="1:9" x14ac:dyDescent="0.25">
      <c r="A3296" s="53">
        <v>4101705</v>
      </c>
      <c r="B3296" s="53">
        <v>41</v>
      </c>
      <c r="C3296" s="52" t="s">
        <v>14209</v>
      </c>
      <c r="D3296" s="52" t="s">
        <v>11446</v>
      </c>
      <c r="E3296" s="52" t="s">
        <v>14210</v>
      </c>
      <c r="F3296" s="52" t="s">
        <v>12132</v>
      </c>
      <c r="G3296" s="52">
        <v>4104</v>
      </c>
      <c r="H3296" s="52" t="s">
        <v>14432</v>
      </c>
      <c r="I3296" s="52" t="s">
        <v>14433</v>
      </c>
    </row>
    <row r="3297" spans="1:9" x14ac:dyDescent="0.25">
      <c r="A3297" s="53">
        <v>4102000</v>
      </c>
      <c r="B3297" s="53">
        <v>41</v>
      </c>
      <c r="C3297" s="52" t="s">
        <v>14209</v>
      </c>
      <c r="D3297" s="52" t="s">
        <v>11446</v>
      </c>
      <c r="E3297" s="52" t="s">
        <v>14210</v>
      </c>
      <c r="F3297" s="52" t="s">
        <v>14436</v>
      </c>
      <c r="G3297" s="52">
        <v>4104</v>
      </c>
      <c r="H3297" s="52" t="s">
        <v>14432</v>
      </c>
      <c r="I3297" s="52" t="s">
        <v>14433</v>
      </c>
    </row>
    <row r="3298" spans="1:9" x14ac:dyDescent="0.25">
      <c r="A3298" s="53">
        <v>4102604</v>
      </c>
      <c r="B3298" s="53">
        <v>41</v>
      </c>
      <c r="C3298" s="52" t="s">
        <v>14209</v>
      </c>
      <c r="D3298" s="52" t="s">
        <v>11446</v>
      </c>
      <c r="E3298" s="52" t="s">
        <v>14210</v>
      </c>
      <c r="F3298" s="52" t="s">
        <v>14437</v>
      </c>
      <c r="G3298" s="52">
        <v>4104</v>
      </c>
      <c r="H3298" s="52" t="s">
        <v>14432</v>
      </c>
      <c r="I3298" s="52" t="s">
        <v>14433</v>
      </c>
    </row>
    <row r="3299" spans="1:9" x14ac:dyDescent="0.25">
      <c r="A3299" s="53">
        <v>4102752</v>
      </c>
      <c r="B3299" s="53">
        <v>41</v>
      </c>
      <c r="C3299" s="52" t="s">
        <v>14209</v>
      </c>
      <c r="D3299" s="52" t="s">
        <v>11446</v>
      </c>
      <c r="E3299" s="52" t="s">
        <v>14210</v>
      </c>
      <c r="F3299" s="52" t="s">
        <v>14438</v>
      </c>
      <c r="G3299" s="52">
        <v>4104</v>
      </c>
      <c r="H3299" s="52" t="s">
        <v>14432</v>
      </c>
      <c r="I3299" s="52" t="s">
        <v>14433</v>
      </c>
    </row>
    <row r="3300" spans="1:9" x14ac:dyDescent="0.25">
      <c r="A3300" s="53">
        <v>4103008</v>
      </c>
      <c r="B3300" s="53">
        <v>41</v>
      </c>
      <c r="C3300" s="52" t="s">
        <v>14209</v>
      </c>
      <c r="D3300" s="52" t="s">
        <v>11446</v>
      </c>
      <c r="E3300" s="52" t="s">
        <v>14210</v>
      </c>
      <c r="F3300" s="52" t="s">
        <v>12833</v>
      </c>
      <c r="G3300" s="52">
        <v>4104</v>
      </c>
      <c r="H3300" s="52" t="s">
        <v>14432</v>
      </c>
      <c r="I3300" s="52" t="s">
        <v>14433</v>
      </c>
    </row>
    <row r="3301" spans="1:9" x14ac:dyDescent="0.25">
      <c r="A3301" s="53">
        <v>4103024</v>
      </c>
      <c r="B3301" s="53">
        <v>41</v>
      </c>
      <c r="C3301" s="52" t="s">
        <v>14209</v>
      </c>
      <c r="D3301" s="52" t="s">
        <v>11446</v>
      </c>
      <c r="E3301" s="52" t="s">
        <v>14210</v>
      </c>
      <c r="F3301" s="52" t="s">
        <v>14439</v>
      </c>
      <c r="G3301" s="52">
        <v>4104</v>
      </c>
      <c r="H3301" s="52" t="s">
        <v>14432</v>
      </c>
      <c r="I3301" s="52" t="s">
        <v>14433</v>
      </c>
    </row>
    <row r="3302" spans="1:9" x14ac:dyDescent="0.25">
      <c r="A3302" s="53">
        <v>4103057</v>
      </c>
      <c r="B3302" s="53">
        <v>41</v>
      </c>
      <c r="C3302" s="52" t="s">
        <v>14209</v>
      </c>
      <c r="D3302" s="52" t="s">
        <v>11446</v>
      </c>
      <c r="E3302" s="52" t="s">
        <v>14210</v>
      </c>
      <c r="F3302" s="52" t="s">
        <v>14440</v>
      </c>
      <c r="G3302" s="52">
        <v>4104</v>
      </c>
      <c r="H3302" s="52" t="s">
        <v>14432</v>
      </c>
      <c r="I3302" s="52" t="s">
        <v>14433</v>
      </c>
    </row>
    <row r="3303" spans="1:9" x14ac:dyDescent="0.25">
      <c r="A3303" s="53">
        <v>4103156</v>
      </c>
      <c r="B3303" s="53">
        <v>41</v>
      </c>
      <c r="C3303" s="52" t="s">
        <v>14209</v>
      </c>
      <c r="D3303" s="52" t="s">
        <v>11446</v>
      </c>
      <c r="E3303" s="52" t="s">
        <v>14210</v>
      </c>
      <c r="F3303" s="52" t="s">
        <v>14441</v>
      </c>
      <c r="G3303" s="52">
        <v>4104</v>
      </c>
      <c r="H3303" s="52" t="s">
        <v>14432</v>
      </c>
      <c r="I3303" s="52" t="s">
        <v>14433</v>
      </c>
    </row>
    <row r="3304" spans="1:9" x14ac:dyDescent="0.25">
      <c r="A3304" s="53">
        <v>4103222</v>
      </c>
      <c r="B3304" s="53">
        <v>41</v>
      </c>
      <c r="C3304" s="52" t="s">
        <v>14209</v>
      </c>
      <c r="D3304" s="52" t="s">
        <v>11446</v>
      </c>
      <c r="E3304" s="52" t="s">
        <v>14210</v>
      </c>
      <c r="F3304" s="52" t="s">
        <v>14442</v>
      </c>
      <c r="G3304" s="52">
        <v>4104</v>
      </c>
      <c r="H3304" s="52" t="s">
        <v>14432</v>
      </c>
      <c r="I3304" s="52" t="s">
        <v>14433</v>
      </c>
    </row>
    <row r="3305" spans="1:9" x14ac:dyDescent="0.25">
      <c r="A3305" s="53">
        <v>4103354</v>
      </c>
      <c r="B3305" s="53">
        <v>41</v>
      </c>
      <c r="C3305" s="52" t="s">
        <v>14209</v>
      </c>
      <c r="D3305" s="52" t="s">
        <v>11446</v>
      </c>
      <c r="E3305" s="52" t="s">
        <v>14210</v>
      </c>
      <c r="F3305" s="52" t="s">
        <v>14443</v>
      </c>
      <c r="G3305" s="52">
        <v>4104</v>
      </c>
      <c r="H3305" s="52" t="s">
        <v>14432</v>
      </c>
      <c r="I3305" s="52" t="s">
        <v>14433</v>
      </c>
    </row>
    <row r="3306" spans="1:9" x14ac:dyDescent="0.25">
      <c r="A3306" s="53">
        <v>4103370</v>
      </c>
      <c r="B3306" s="53">
        <v>41</v>
      </c>
      <c r="C3306" s="52" t="s">
        <v>14209</v>
      </c>
      <c r="D3306" s="52" t="s">
        <v>11446</v>
      </c>
      <c r="E3306" s="52" t="s">
        <v>14210</v>
      </c>
      <c r="F3306" s="52" t="s">
        <v>14444</v>
      </c>
      <c r="G3306" s="52">
        <v>4104</v>
      </c>
      <c r="H3306" s="52" t="s">
        <v>14432</v>
      </c>
      <c r="I3306" s="52" t="s">
        <v>14433</v>
      </c>
    </row>
    <row r="3307" spans="1:9" x14ac:dyDescent="0.25">
      <c r="A3307" s="53">
        <v>4103453</v>
      </c>
      <c r="B3307" s="53">
        <v>41</v>
      </c>
      <c r="C3307" s="52" t="s">
        <v>14209</v>
      </c>
      <c r="D3307" s="52" t="s">
        <v>11446</v>
      </c>
      <c r="E3307" s="52" t="s">
        <v>14210</v>
      </c>
      <c r="F3307" s="52" t="s">
        <v>14251</v>
      </c>
      <c r="G3307" s="52">
        <v>4104</v>
      </c>
      <c r="H3307" s="52" t="s">
        <v>14432</v>
      </c>
      <c r="I3307" s="52" t="s">
        <v>14433</v>
      </c>
    </row>
    <row r="3308" spans="1:9" x14ac:dyDescent="0.25">
      <c r="A3308" s="53">
        <v>4103909</v>
      </c>
      <c r="B3308" s="53">
        <v>41</v>
      </c>
      <c r="C3308" s="52" t="s">
        <v>14209</v>
      </c>
      <c r="D3308" s="52" t="s">
        <v>11446</v>
      </c>
      <c r="E3308" s="52" t="s">
        <v>14210</v>
      </c>
      <c r="F3308" s="52" t="s">
        <v>14445</v>
      </c>
      <c r="G3308" s="52">
        <v>4104</v>
      </c>
      <c r="H3308" s="52" t="s">
        <v>14432</v>
      </c>
      <c r="I3308" s="52" t="s">
        <v>14433</v>
      </c>
    </row>
    <row r="3309" spans="1:9" x14ac:dyDescent="0.25">
      <c r="A3309" s="53">
        <v>4104055</v>
      </c>
      <c r="B3309" s="53">
        <v>41</v>
      </c>
      <c r="C3309" s="52" t="s">
        <v>14209</v>
      </c>
      <c r="D3309" s="52" t="s">
        <v>11446</v>
      </c>
      <c r="E3309" s="52" t="s">
        <v>14210</v>
      </c>
      <c r="F3309" s="52" t="s">
        <v>14446</v>
      </c>
      <c r="G3309" s="52">
        <v>4104</v>
      </c>
      <c r="H3309" s="52" t="s">
        <v>14432</v>
      </c>
      <c r="I3309" s="52" t="s">
        <v>14433</v>
      </c>
    </row>
    <row r="3310" spans="1:9" x14ac:dyDescent="0.25">
      <c r="A3310" s="53">
        <v>4104451</v>
      </c>
      <c r="B3310" s="53">
        <v>41</v>
      </c>
      <c r="C3310" s="52" t="s">
        <v>14209</v>
      </c>
      <c r="D3310" s="52" t="s">
        <v>11446</v>
      </c>
      <c r="E3310" s="52" t="s">
        <v>14210</v>
      </c>
      <c r="F3310" s="52" t="s">
        <v>12946</v>
      </c>
      <c r="G3310" s="52">
        <v>4104</v>
      </c>
      <c r="H3310" s="52" t="s">
        <v>14432</v>
      </c>
      <c r="I3310" s="52" t="s">
        <v>14433</v>
      </c>
    </row>
    <row r="3311" spans="1:9" x14ac:dyDescent="0.25">
      <c r="A3311" s="53">
        <v>4104501</v>
      </c>
      <c r="B3311" s="53">
        <v>41</v>
      </c>
      <c r="C3311" s="52" t="s">
        <v>14209</v>
      </c>
      <c r="D3311" s="52" t="s">
        <v>11446</v>
      </c>
      <c r="E3311" s="52" t="s">
        <v>14210</v>
      </c>
      <c r="F3311" s="52" t="s">
        <v>11298</v>
      </c>
      <c r="G3311" s="52">
        <v>4104</v>
      </c>
      <c r="H3311" s="52" t="s">
        <v>14432</v>
      </c>
      <c r="I3311" s="52" t="s">
        <v>14433</v>
      </c>
    </row>
    <row r="3312" spans="1:9" x14ac:dyDescent="0.25">
      <c r="A3312" s="53">
        <v>4104600</v>
      </c>
      <c r="B3312" s="53">
        <v>41</v>
      </c>
      <c r="C3312" s="52" t="s">
        <v>14209</v>
      </c>
      <c r="D3312" s="52" t="s">
        <v>11446</v>
      </c>
      <c r="E3312" s="52" t="s">
        <v>14210</v>
      </c>
      <c r="F3312" s="52" t="s">
        <v>14447</v>
      </c>
      <c r="G3312" s="52">
        <v>4104</v>
      </c>
      <c r="H3312" s="52" t="s">
        <v>14432</v>
      </c>
      <c r="I3312" s="52" t="s">
        <v>14433</v>
      </c>
    </row>
    <row r="3313" spans="1:9" x14ac:dyDescent="0.25">
      <c r="A3313" s="53">
        <v>4104808</v>
      </c>
      <c r="B3313" s="53">
        <v>41</v>
      </c>
      <c r="C3313" s="52" t="s">
        <v>14209</v>
      </c>
      <c r="D3313" s="52" t="s">
        <v>11446</v>
      </c>
      <c r="E3313" s="52" t="s">
        <v>14210</v>
      </c>
      <c r="F3313" s="52" t="s">
        <v>14448</v>
      </c>
      <c r="G3313" s="52">
        <v>4104</v>
      </c>
      <c r="H3313" s="52" t="s">
        <v>14432</v>
      </c>
      <c r="I3313" s="52" t="s">
        <v>14433</v>
      </c>
    </row>
    <row r="3314" spans="1:9" x14ac:dyDescent="0.25">
      <c r="A3314" s="53">
        <v>4105003</v>
      </c>
      <c r="B3314" s="53">
        <v>41</v>
      </c>
      <c r="C3314" s="52" t="s">
        <v>14209</v>
      </c>
      <c r="D3314" s="52" t="s">
        <v>11446</v>
      </c>
      <c r="E3314" s="52" t="s">
        <v>14210</v>
      </c>
      <c r="F3314" s="52" t="s">
        <v>14449</v>
      </c>
      <c r="G3314" s="52">
        <v>4104</v>
      </c>
      <c r="H3314" s="52" t="s">
        <v>14432</v>
      </c>
      <c r="I3314" s="52" t="s">
        <v>14433</v>
      </c>
    </row>
    <row r="3315" spans="1:9" x14ac:dyDescent="0.25">
      <c r="A3315" s="53">
        <v>4105300</v>
      </c>
      <c r="B3315" s="53">
        <v>41</v>
      </c>
      <c r="C3315" s="52" t="s">
        <v>14209</v>
      </c>
      <c r="D3315" s="52" t="s">
        <v>11446</v>
      </c>
      <c r="E3315" s="52" t="s">
        <v>14210</v>
      </c>
      <c r="F3315" s="52" t="s">
        <v>14450</v>
      </c>
      <c r="G3315" s="52">
        <v>4104</v>
      </c>
      <c r="H3315" s="52" t="s">
        <v>14432</v>
      </c>
      <c r="I3315" s="52" t="s">
        <v>14433</v>
      </c>
    </row>
    <row r="3316" spans="1:9" x14ac:dyDescent="0.25">
      <c r="A3316" s="53">
        <v>4105409</v>
      </c>
      <c r="B3316" s="53">
        <v>41</v>
      </c>
      <c r="C3316" s="52" t="s">
        <v>14209</v>
      </c>
      <c r="D3316" s="52" t="s">
        <v>11446</v>
      </c>
      <c r="E3316" s="52" t="s">
        <v>14210</v>
      </c>
      <c r="F3316" s="52" t="s">
        <v>14451</v>
      </c>
      <c r="G3316" s="52">
        <v>4104</v>
      </c>
      <c r="H3316" s="52" t="s">
        <v>14432</v>
      </c>
      <c r="I3316" s="52" t="s">
        <v>14433</v>
      </c>
    </row>
    <row r="3317" spans="1:9" x14ac:dyDescent="0.25">
      <c r="A3317" s="53">
        <v>4105706</v>
      </c>
      <c r="B3317" s="53">
        <v>41</v>
      </c>
      <c r="C3317" s="52" t="s">
        <v>14209</v>
      </c>
      <c r="D3317" s="52" t="s">
        <v>11446</v>
      </c>
      <c r="E3317" s="52" t="s">
        <v>14210</v>
      </c>
      <c r="F3317" s="52" t="s">
        <v>14452</v>
      </c>
      <c r="G3317" s="52">
        <v>4104</v>
      </c>
      <c r="H3317" s="52" t="s">
        <v>14432</v>
      </c>
      <c r="I3317" s="52" t="s">
        <v>14433</v>
      </c>
    </row>
    <row r="3318" spans="1:9" x14ac:dyDescent="0.25">
      <c r="A3318" s="53">
        <v>4106308</v>
      </c>
      <c r="B3318" s="53">
        <v>41</v>
      </c>
      <c r="C3318" s="52" t="s">
        <v>14209</v>
      </c>
      <c r="D3318" s="52" t="s">
        <v>11446</v>
      </c>
      <c r="E3318" s="52" t="s">
        <v>14210</v>
      </c>
      <c r="F3318" s="52" t="s">
        <v>14453</v>
      </c>
      <c r="G3318" s="52">
        <v>4104</v>
      </c>
      <c r="H3318" s="52" t="s">
        <v>14432</v>
      </c>
      <c r="I3318" s="52" t="s">
        <v>14433</v>
      </c>
    </row>
    <row r="3319" spans="1:9" x14ac:dyDescent="0.25">
      <c r="A3319" s="53">
        <v>4106506</v>
      </c>
      <c r="B3319" s="53">
        <v>41</v>
      </c>
      <c r="C3319" s="52" t="s">
        <v>14209</v>
      </c>
      <c r="D3319" s="52" t="s">
        <v>11446</v>
      </c>
      <c r="E3319" s="52" t="s">
        <v>14210</v>
      </c>
      <c r="F3319" s="52" t="s">
        <v>14454</v>
      </c>
      <c r="G3319" s="52">
        <v>4104</v>
      </c>
      <c r="H3319" s="52" t="s">
        <v>14432</v>
      </c>
      <c r="I3319" s="52" t="s">
        <v>14433</v>
      </c>
    </row>
    <row r="3320" spans="1:9" x14ac:dyDescent="0.25">
      <c r="A3320" s="53">
        <v>4106571</v>
      </c>
      <c r="B3320" s="53">
        <v>41</v>
      </c>
      <c r="C3320" s="52" t="s">
        <v>14209</v>
      </c>
      <c r="D3320" s="52" t="s">
        <v>11446</v>
      </c>
      <c r="E3320" s="52" t="s">
        <v>14210</v>
      </c>
      <c r="F3320" s="52" t="s">
        <v>14455</v>
      </c>
      <c r="G3320" s="52">
        <v>4104</v>
      </c>
      <c r="H3320" s="52" t="s">
        <v>14432</v>
      </c>
      <c r="I3320" s="52" t="s">
        <v>14433</v>
      </c>
    </row>
    <row r="3321" spans="1:9" x14ac:dyDescent="0.25">
      <c r="A3321" s="53">
        <v>4107124</v>
      </c>
      <c r="B3321" s="53">
        <v>41</v>
      </c>
      <c r="C3321" s="52" t="s">
        <v>14209</v>
      </c>
      <c r="D3321" s="52" t="s">
        <v>11446</v>
      </c>
      <c r="E3321" s="52" t="s">
        <v>14210</v>
      </c>
      <c r="F3321" s="52" t="s">
        <v>14456</v>
      </c>
      <c r="G3321" s="52">
        <v>4104</v>
      </c>
      <c r="H3321" s="52" t="s">
        <v>14432</v>
      </c>
      <c r="I3321" s="52" t="s">
        <v>14433</v>
      </c>
    </row>
    <row r="3322" spans="1:9" x14ac:dyDescent="0.25">
      <c r="A3322" s="53">
        <v>4107157</v>
      </c>
      <c r="B3322" s="53">
        <v>41</v>
      </c>
      <c r="C3322" s="52" t="s">
        <v>14209</v>
      </c>
      <c r="D3322" s="52" t="s">
        <v>11446</v>
      </c>
      <c r="E3322" s="52" t="s">
        <v>14210</v>
      </c>
      <c r="F3322" s="52" t="s">
        <v>14457</v>
      </c>
      <c r="G3322" s="52">
        <v>4104</v>
      </c>
      <c r="H3322" s="52" t="s">
        <v>14432</v>
      </c>
      <c r="I3322" s="52" t="s">
        <v>14433</v>
      </c>
    </row>
    <row r="3323" spans="1:9" x14ac:dyDescent="0.25">
      <c r="A3323" s="53">
        <v>4107207</v>
      </c>
      <c r="B3323" s="53">
        <v>41</v>
      </c>
      <c r="C3323" s="52" t="s">
        <v>14209</v>
      </c>
      <c r="D3323" s="52" t="s">
        <v>11446</v>
      </c>
      <c r="E3323" s="52" t="s">
        <v>14210</v>
      </c>
      <c r="F3323" s="52" t="s">
        <v>14458</v>
      </c>
      <c r="G3323" s="52">
        <v>4104</v>
      </c>
      <c r="H3323" s="52" t="s">
        <v>14432</v>
      </c>
      <c r="I3323" s="52" t="s">
        <v>14433</v>
      </c>
    </row>
    <row r="3324" spans="1:9" x14ac:dyDescent="0.25">
      <c r="A3324" s="53">
        <v>4107538</v>
      </c>
      <c r="B3324" s="53">
        <v>41</v>
      </c>
      <c r="C3324" s="52" t="s">
        <v>14209</v>
      </c>
      <c r="D3324" s="52" t="s">
        <v>11446</v>
      </c>
      <c r="E3324" s="52" t="s">
        <v>14210</v>
      </c>
      <c r="F3324" s="52" t="s">
        <v>14459</v>
      </c>
      <c r="G3324" s="52">
        <v>4104</v>
      </c>
      <c r="H3324" s="52" t="s">
        <v>14432</v>
      </c>
      <c r="I3324" s="52" t="s">
        <v>14433</v>
      </c>
    </row>
    <row r="3325" spans="1:9" x14ac:dyDescent="0.25">
      <c r="A3325" s="53">
        <v>4107546</v>
      </c>
      <c r="B3325" s="53">
        <v>41</v>
      </c>
      <c r="C3325" s="52" t="s">
        <v>14209</v>
      </c>
      <c r="D3325" s="52" t="s">
        <v>11446</v>
      </c>
      <c r="E3325" s="52" t="s">
        <v>14210</v>
      </c>
      <c r="F3325" s="52" t="s">
        <v>14460</v>
      </c>
      <c r="G3325" s="52">
        <v>4104</v>
      </c>
      <c r="H3325" s="52" t="s">
        <v>14432</v>
      </c>
      <c r="I3325" s="52" t="s">
        <v>14433</v>
      </c>
    </row>
    <row r="3326" spans="1:9" x14ac:dyDescent="0.25">
      <c r="A3326" s="53">
        <v>4107553</v>
      </c>
      <c r="B3326" s="53">
        <v>41</v>
      </c>
      <c r="C3326" s="52" t="s">
        <v>14209</v>
      </c>
      <c r="D3326" s="52" t="s">
        <v>11446</v>
      </c>
      <c r="E3326" s="52" t="s">
        <v>14210</v>
      </c>
      <c r="F3326" s="52" t="s">
        <v>14461</v>
      </c>
      <c r="G3326" s="52">
        <v>4104</v>
      </c>
      <c r="H3326" s="52" t="s">
        <v>14432</v>
      </c>
      <c r="I3326" s="52" t="s">
        <v>14433</v>
      </c>
    </row>
    <row r="3327" spans="1:9" x14ac:dyDescent="0.25">
      <c r="A3327" s="53">
        <v>4107850</v>
      </c>
      <c r="B3327" s="53">
        <v>41</v>
      </c>
      <c r="C3327" s="52" t="s">
        <v>14209</v>
      </c>
      <c r="D3327" s="52" t="s">
        <v>11446</v>
      </c>
      <c r="E3327" s="52" t="s">
        <v>14210</v>
      </c>
      <c r="F3327" s="52" t="s">
        <v>14462</v>
      </c>
      <c r="G3327" s="52">
        <v>4104</v>
      </c>
      <c r="H3327" s="52" t="s">
        <v>14432</v>
      </c>
      <c r="I3327" s="52" t="s">
        <v>14433</v>
      </c>
    </row>
    <row r="3328" spans="1:9" x14ac:dyDescent="0.25">
      <c r="A3328" s="53">
        <v>4108205</v>
      </c>
      <c r="B3328" s="53">
        <v>41</v>
      </c>
      <c r="C3328" s="52" t="s">
        <v>14209</v>
      </c>
      <c r="D3328" s="52" t="s">
        <v>11446</v>
      </c>
      <c r="E3328" s="52" t="s">
        <v>14210</v>
      </c>
      <c r="F3328" s="52" t="s">
        <v>14463</v>
      </c>
      <c r="G3328" s="52">
        <v>4104</v>
      </c>
      <c r="H3328" s="52" t="s">
        <v>14432</v>
      </c>
      <c r="I3328" s="52" t="s">
        <v>14433</v>
      </c>
    </row>
    <row r="3329" spans="1:9" x14ac:dyDescent="0.25">
      <c r="A3329" s="53">
        <v>4108304</v>
      </c>
      <c r="B3329" s="53">
        <v>41</v>
      </c>
      <c r="C3329" s="52" t="s">
        <v>14209</v>
      </c>
      <c r="D3329" s="52" t="s">
        <v>11446</v>
      </c>
      <c r="E3329" s="52" t="s">
        <v>14210</v>
      </c>
      <c r="F3329" s="52" t="s">
        <v>14464</v>
      </c>
      <c r="G3329" s="52">
        <v>4104</v>
      </c>
      <c r="H3329" s="52" t="s">
        <v>14432</v>
      </c>
      <c r="I3329" s="52" t="s">
        <v>14433</v>
      </c>
    </row>
    <row r="3330" spans="1:9" x14ac:dyDescent="0.25">
      <c r="A3330" s="53">
        <v>4108403</v>
      </c>
      <c r="B3330" s="53">
        <v>41</v>
      </c>
      <c r="C3330" s="52" t="s">
        <v>14209</v>
      </c>
      <c r="D3330" s="52" t="s">
        <v>11446</v>
      </c>
      <c r="E3330" s="52" t="s">
        <v>14210</v>
      </c>
      <c r="F3330" s="52" t="s">
        <v>14465</v>
      </c>
      <c r="G3330" s="52">
        <v>4104</v>
      </c>
      <c r="H3330" s="52" t="s">
        <v>14432</v>
      </c>
      <c r="I3330" s="52" t="s">
        <v>14433</v>
      </c>
    </row>
    <row r="3331" spans="1:9" x14ac:dyDescent="0.25">
      <c r="A3331" s="53">
        <v>4108601</v>
      </c>
      <c r="B3331" s="53">
        <v>41</v>
      </c>
      <c r="C3331" s="52" t="s">
        <v>14209</v>
      </c>
      <c r="D3331" s="52" t="s">
        <v>11446</v>
      </c>
      <c r="E3331" s="52" t="s">
        <v>14210</v>
      </c>
      <c r="F3331" s="52" t="s">
        <v>14466</v>
      </c>
      <c r="G3331" s="52">
        <v>4104</v>
      </c>
      <c r="H3331" s="52" t="s">
        <v>14432</v>
      </c>
      <c r="I3331" s="52" t="s">
        <v>14433</v>
      </c>
    </row>
    <row r="3332" spans="1:9" x14ac:dyDescent="0.25">
      <c r="A3332" s="53">
        <v>4108809</v>
      </c>
      <c r="B3332" s="53">
        <v>41</v>
      </c>
      <c r="C3332" s="52" t="s">
        <v>14209</v>
      </c>
      <c r="D3332" s="52" t="s">
        <v>11446</v>
      </c>
      <c r="E3332" s="52" t="s">
        <v>14210</v>
      </c>
      <c r="F3332" s="52" t="s">
        <v>14146</v>
      </c>
      <c r="G3332" s="52">
        <v>4104</v>
      </c>
      <c r="H3332" s="52" t="s">
        <v>14432</v>
      </c>
      <c r="I3332" s="52" t="s">
        <v>14433</v>
      </c>
    </row>
    <row r="3333" spans="1:9" x14ac:dyDescent="0.25">
      <c r="A3333" s="53">
        <v>4109302</v>
      </c>
      <c r="B3333" s="53">
        <v>41</v>
      </c>
      <c r="C3333" s="52" t="s">
        <v>14209</v>
      </c>
      <c r="D3333" s="52" t="s">
        <v>11446</v>
      </c>
      <c r="E3333" s="52" t="s">
        <v>14210</v>
      </c>
      <c r="F3333" s="52" t="s">
        <v>14467</v>
      </c>
      <c r="G3333" s="52">
        <v>4104</v>
      </c>
      <c r="H3333" s="52" t="s">
        <v>14432</v>
      </c>
      <c r="I3333" s="52" t="s">
        <v>14433</v>
      </c>
    </row>
    <row r="3334" spans="1:9" x14ac:dyDescent="0.25">
      <c r="A3334" s="53">
        <v>4109658</v>
      </c>
      <c r="B3334" s="53">
        <v>41</v>
      </c>
      <c r="C3334" s="52" t="s">
        <v>14209</v>
      </c>
      <c r="D3334" s="52" t="s">
        <v>11446</v>
      </c>
      <c r="E3334" s="52" t="s">
        <v>14210</v>
      </c>
      <c r="F3334" s="52" t="s">
        <v>14468</v>
      </c>
      <c r="G3334" s="52">
        <v>4104</v>
      </c>
      <c r="H3334" s="52" t="s">
        <v>14432</v>
      </c>
      <c r="I3334" s="52" t="s">
        <v>14433</v>
      </c>
    </row>
    <row r="3335" spans="1:9" x14ac:dyDescent="0.25">
      <c r="A3335" s="53">
        <v>4109757</v>
      </c>
      <c r="B3335" s="53">
        <v>41</v>
      </c>
      <c r="C3335" s="52" t="s">
        <v>14209</v>
      </c>
      <c r="D3335" s="52" t="s">
        <v>11446</v>
      </c>
      <c r="E3335" s="52" t="s">
        <v>14210</v>
      </c>
      <c r="F3335" s="52" t="s">
        <v>14469</v>
      </c>
      <c r="G3335" s="52">
        <v>4104</v>
      </c>
      <c r="H3335" s="52" t="s">
        <v>14432</v>
      </c>
      <c r="I3335" s="52" t="s">
        <v>14433</v>
      </c>
    </row>
    <row r="3336" spans="1:9" x14ac:dyDescent="0.25">
      <c r="A3336" s="53">
        <v>4110052</v>
      </c>
      <c r="B3336" s="53">
        <v>41</v>
      </c>
      <c r="C3336" s="52" t="s">
        <v>14209</v>
      </c>
      <c r="D3336" s="52" t="s">
        <v>11446</v>
      </c>
      <c r="E3336" s="52" t="s">
        <v>14210</v>
      </c>
      <c r="F3336" s="52" t="s">
        <v>14470</v>
      </c>
      <c r="G3336" s="52">
        <v>4104</v>
      </c>
      <c r="H3336" s="52" t="s">
        <v>14432</v>
      </c>
      <c r="I3336" s="52" t="s">
        <v>14433</v>
      </c>
    </row>
    <row r="3337" spans="1:9" x14ac:dyDescent="0.25">
      <c r="A3337" s="53">
        <v>4110656</v>
      </c>
      <c r="B3337" s="53">
        <v>41</v>
      </c>
      <c r="C3337" s="52" t="s">
        <v>14209</v>
      </c>
      <c r="D3337" s="52" t="s">
        <v>11446</v>
      </c>
      <c r="E3337" s="52" t="s">
        <v>14210</v>
      </c>
      <c r="F3337" s="52" t="s">
        <v>14471</v>
      </c>
      <c r="G3337" s="52">
        <v>4104</v>
      </c>
      <c r="H3337" s="52" t="s">
        <v>14432</v>
      </c>
      <c r="I3337" s="52" t="s">
        <v>14433</v>
      </c>
    </row>
    <row r="3338" spans="1:9" x14ac:dyDescent="0.25">
      <c r="A3338" s="53">
        <v>4110953</v>
      </c>
      <c r="B3338" s="53">
        <v>41</v>
      </c>
      <c r="C3338" s="52" t="s">
        <v>14209</v>
      </c>
      <c r="D3338" s="52" t="s">
        <v>11446</v>
      </c>
      <c r="E3338" s="52" t="s">
        <v>14210</v>
      </c>
      <c r="F3338" s="52" t="s">
        <v>14472</v>
      </c>
      <c r="G3338" s="52">
        <v>4104</v>
      </c>
      <c r="H3338" s="52" t="s">
        <v>14432</v>
      </c>
      <c r="I3338" s="52" t="s">
        <v>14433</v>
      </c>
    </row>
    <row r="3339" spans="1:9" x14ac:dyDescent="0.25">
      <c r="A3339" s="53">
        <v>4111209</v>
      </c>
      <c r="B3339" s="53">
        <v>41</v>
      </c>
      <c r="C3339" s="52" t="s">
        <v>14209</v>
      </c>
      <c r="D3339" s="52" t="s">
        <v>11446</v>
      </c>
      <c r="E3339" s="52" t="s">
        <v>14210</v>
      </c>
      <c r="F3339" s="52" t="s">
        <v>14473</v>
      </c>
      <c r="G3339" s="52">
        <v>4104</v>
      </c>
      <c r="H3339" s="52" t="s">
        <v>14432</v>
      </c>
      <c r="I3339" s="52" t="s">
        <v>14433</v>
      </c>
    </row>
    <row r="3340" spans="1:9" x14ac:dyDescent="0.25">
      <c r="A3340" s="53">
        <v>4112207</v>
      </c>
      <c r="B3340" s="53">
        <v>41</v>
      </c>
      <c r="C3340" s="52" t="s">
        <v>14209</v>
      </c>
      <c r="D3340" s="52" t="s">
        <v>11446</v>
      </c>
      <c r="E3340" s="52" t="s">
        <v>14210</v>
      </c>
      <c r="F3340" s="52" t="s">
        <v>14474</v>
      </c>
      <c r="G3340" s="52">
        <v>4104</v>
      </c>
      <c r="H3340" s="52" t="s">
        <v>14432</v>
      </c>
      <c r="I3340" s="52" t="s">
        <v>14433</v>
      </c>
    </row>
    <row r="3341" spans="1:9" x14ac:dyDescent="0.25">
      <c r="A3341" s="53">
        <v>4112751</v>
      </c>
      <c r="B3341" s="53">
        <v>41</v>
      </c>
      <c r="C3341" s="52" t="s">
        <v>14209</v>
      </c>
      <c r="D3341" s="52" t="s">
        <v>11446</v>
      </c>
      <c r="E3341" s="52" t="s">
        <v>14210</v>
      </c>
      <c r="F3341" s="52" t="s">
        <v>14475</v>
      </c>
      <c r="G3341" s="52">
        <v>4104</v>
      </c>
      <c r="H3341" s="52" t="s">
        <v>14432</v>
      </c>
      <c r="I3341" s="52" t="s">
        <v>14433</v>
      </c>
    </row>
    <row r="3342" spans="1:9" x14ac:dyDescent="0.25">
      <c r="A3342" s="53">
        <v>4112959</v>
      </c>
      <c r="B3342" s="53">
        <v>41</v>
      </c>
      <c r="C3342" s="52" t="s">
        <v>14209</v>
      </c>
      <c r="D3342" s="52" t="s">
        <v>11446</v>
      </c>
      <c r="E3342" s="52" t="s">
        <v>14210</v>
      </c>
      <c r="F3342" s="52" t="s">
        <v>14476</v>
      </c>
      <c r="G3342" s="52">
        <v>4104</v>
      </c>
      <c r="H3342" s="52" t="s">
        <v>14432</v>
      </c>
      <c r="I3342" s="52" t="s">
        <v>14433</v>
      </c>
    </row>
    <row r="3343" spans="1:9" x14ac:dyDescent="0.25">
      <c r="A3343" s="53">
        <v>4113254</v>
      </c>
      <c r="B3343" s="53">
        <v>41</v>
      </c>
      <c r="C3343" s="52" t="s">
        <v>14209</v>
      </c>
      <c r="D3343" s="52" t="s">
        <v>11446</v>
      </c>
      <c r="E3343" s="52" t="s">
        <v>14210</v>
      </c>
      <c r="F3343" s="52" t="s">
        <v>13651</v>
      </c>
      <c r="G3343" s="52">
        <v>4104</v>
      </c>
      <c r="H3343" s="52" t="s">
        <v>14432</v>
      </c>
      <c r="I3343" s="52" t="s">
        <v>14433</v>
      </c>
    </row>
    <row r="3344" spans="1:9" x14ac:dyDescent="0.25">
      <c r="A3344" s="53">
        <v>4113304</v>
      </c>
      <c r="B3344" s="53">
        <v>41</v>
      </c>
      <c r="C3344" s="52" t="s">
        <v>14209</v>
      </c>
      <c r="D3344" s="52" t="s">
        <v>11446</v>
      </c>
      <c r="E3344" s="52" t="s">
        <v>14210</v>
      </c>
      <c r="F3344" s="52" t="s">
        <v>14477</v>
      </c>
      <c r="G3344" s="52">
        <v>4104</v>
      </c>
      <c r="H3344" s="52" t="s">
        <v>14432</v>
      </c>
      <c r="I3344" s="52" t="s">
        <v>14433</v>
      </c>
    </row>
    <row r="3345" spans="1:9" x14ac:dyDescent="0.25">
      <c r="A3345" s="53">
        <v>4113452</v>
      </c>
      <c r="B3345" s="53">
        <v>41</v>
      </c>
      <c r="C3345" s="52" t="s">
        <v>14209</v>
      </c>
      <c r="D3345" s="52" t="s">
        <v>11446</v>
      </c>
      <c r="E3345" s="52" t="s">
        <v>14210</v>
      </c>
      <c r="F3345" s="52" t="s">
        <v>14478</v>
      </c>
      <c r="G3345" s="52">
        <v>4104</v>
      </c>
      <c r="H3345" s="52" t="s">
        <v>14432</v>
      </c>
      <c r="I3345" s="52" t="s">
        <v>14433</v>
      </c>
    </row>
    <row r="3346" spans="1:9" x14ac:dyDescent="0.25">
      <c r="A3346" s="53">
        <v>4114005</v>
      </c>
      <c r="B3346" s="53">
        <v>41</v>
      </c>
      <c r="C3346" s="52" t="s">
        <v>14209</v>
      </c>
      <c r="D3346" s="52" t="s">
        <v>11446</v>
      </c>
      <c r="E3346" s="52" t="s">
        <v>14210</v>
      </c>
      <c r="F3346" s="52" t="s">
        <v>14479</v>
      </c>
      <c r="G3346" s="52">
        <v>4104</v>
      </c>
      <c r="H3346" s="52" t="s">
        <v>14432</v>
      </c>
      <c r="I3346" s="52" t="s">
        <v>14433</v>
      </c>
    </row>
    <row r="3347" spans="1:9" x14ac:dyDescent="0.25">
      <c r="A3347" s="53">
        <v>4114351</v>
      </c>
      <c r="B3347" s="53">
        <v>41</v>
      </c>
      <c r="C3347" s="52" t="s">
        <v>14209</v>
      </c>
      <c r="D3347" s="52" t="s">
        <v>11446</v>
      </c>
      <c r="E3347" s="52" t="s">
        <v>14210</v>
      </c>
      <c r="F3347" s="52" t="s">
        <v>14480</v>
      </c>
      <c r="G3347" s="52">
        <v>4104</v>
      </c>
      <c r="H3347" s="52" t="s">
        <v>14432</v>
      </c>
      <c r="I3347" s="52" t="s">
        <v>14433</v>
      </c>
    </row>
    <row r="3348" spans="1:9" x14ac:dyDescent="0.25">
      <c r="A3348" s="53">
        <v>4114401</v>
      </c>
      <c r="B3348" s="53">
        <v>41</v>
      </c>
      <c r="C3348" s="52" t="s">
        <v>14209</v>
      </c>
      <c r="D3348" s="52" t="s">
        <v>11446</v>
      </c>
      <c r="E3348" s="52" t="s">
        <v>14210</v>
      </c>
      <c r="F3348" s="52" t="s">
        <v>14481</v>
      </c>
      <c r="G3348" s="52">
        <v>4104</v>
      </c>
      <c r="H3348" s="52" t="s">
        <v>14432</v>
      </c>
      <c r="I3348" s="52" t="s">
        <v>14433</v>
      </c>
    </row>
    <row r="3349" spans="1:9" x14ac:dyDescent="0.25">
      <c r="A3349" s="53">
        <v>4114609</v>
      </c>
      <c r="B3349" s="53">
        <v>41</v>
      </c>
      <c r="C3349" s="52" t="s">
        <v>14209</v>
      </c>
      <c r="D3349" s="52" t="s">
        <v>11446</v>
      </c>
      <c r="E3349" s="52" t="s">
        <v>14210</v>
      </c>
      <c r="F3349" s="52" t="s">
        <v>14482</v>
      </c>
      <c r="G3349" s="52">
        <v>4104</v>
      </c>
      <c r="H3349" s="52" t="s">
        <v>14432</v>
      </c>
      <c r="I3349" s="52" t="s">
        <v>14433</v>
      </c>
    </row>
    <row r="3350" spans="1:9" x14ac:dyDescent="0.25">
      <c r="A3350" s="53">
        <v>4115309</v>
      </c>
      <c r="B3350" s="53">
        <v>41</v>
      </c>
      <c r="C3350" s="52" t="s">
        <v>14209</v>
      </c>
      <c r="D3350" s="52" t="s">
        <v>11446</v>
      </c>
      <c r="E3350" s="52" t="s">
        <v>14210</v>
      </c>
      <c r="F3350" s="52" t="s">
        <v>14483</v>
      </c>
      <c r="G3350" s="52">
        <v>4104</v>
      </c>
      <c r="H3350" s="52" t="s">
        <v>14432</v>
      </c>
      <c r="I3350" s="52" t="s">
        <v>14433</v>
      </c>
    </row>
    <row r="3351" spans="1:9" x14ac:dyDescent="0.25">
      <c r="A3351" s="53">
        <v>4115358</v>
      </c>
      <c r="B3351" s="53">
        <v>41</v>
      </c>
      <c r="C3351" s="52" t="s">
        <v>14209</v>
      </c>
      <c r="D3351" s="52" t="s">
        <v>11446</v>
      </c>
      <c r="E3351" s="52" t="s">
        <v>14210</v>
      </c>
      <c r="F3351" s="52" t="s">
        <v>14484</v>
      </c>
      <c r="G3351" s="52">
        <v>4104</v>
      </c>
      <c r="H3351" s="52" t="s">
        <v>14432</v>
      </c>
      <c r="I3351" s="52" t="s">
        <v>14433</v>
      </c>
    </row>
    <row r="3352" spans="1:9" x14ac:dyDescent="0.25">
      <c r="A3352" s="53">
        <v>4115408</v>
      </c>
      <c r="B3352" s="53">
        <v>41</v>
      </c>
      <c r="C3352" s="52" t="s">
        <v>14209</v>
      </c>
      <c r="D3352" s="52" t="s">
        <v>11446</v>
      </c>
      <c r="E3352" s="52" t="s">
        <v>14210</v>
      </c>
      <c r="F3352" s="52" t="s">
        <v>14485</v>
      </c>
      <c r="G3352" s="52">
        <v>4104</v>
      </c>
      <c r="H3352" s="52" t="s">
        <v>14432</v>
      </c>
      <c r="I3352" s="52" t="s">
        <v>14433</v>
      </c>
    </row>
    <row r="3353" spans="1:9" x14ac:dyDescent="0.25">
      <c r="A3353" s="53">
        <v>4115457</v>
      </c>
      <c r="B3353" s="53">
        <v>41</v>
      </c>
      <c r="C3353" s="52" t="s">
        <v>14209</v>
      </c>
      <c r="D3353" s="52" t="s">
        <v>11446</v>
      </c>
      <c r="E3353" s="52" t="s">
        <v>14210</v>
      </c>
      <c r="F3353" s="52" t="s">
        <v>14486</v>
      </c>
      <c r="G3353" s="52">
        <v>4104</v>
      </c>
      <c r="H3353" s="52" t="s">
        <v>14432</v>
      </c>
      <c r="I3353" s="52" t="s">
        <v>14433</v>
      </c>
    </row>
    <row r="3354" spans="1:9" x14ac:dyDescent="0.25">
      <c r="A3354" s="53">
        <v>4115606</v>
      </c>
      <c r="B3354" s="53">
        <v>41</v>
      </c>
      <c r="C3354" s="52" t="s">
        <v>14209</v>
      </c>
      <c r="D3354" s="52" t="s">
        <v>11446</v>
      </c>
      <c r="E3354" s="52" t="s">
        <v>14210</v>
      </c>
      <c r="F3354" s="52" t="s">
        <v>14487</v>
      </c>
      <c r="G3354" s="52">
        <v>4104</v>
      </c>
      <c r="H3354" s="52" t="s">
        <v>14432</v>
      </c>
      <c r="I3354" s="52" t="s">
        <v>14433</v>
      </c>
    </row>
    <row r="3355" spans="1:9" x14ac:dyDescent="0.25">
      <c r="A3355" s="53">
        <v>4115804</v>
      </c>
      <c r="B3355" s="53">
        <v>41</v>
      </c>
      <c r="C3355" s="52" t="s">
        <v>14209</v>
      </c>
      <c r="D3355" s="52" t="s">
        <v>11446</v>
      </c>
      <c r="E3355" s="52" t="s">
        <v>14210</v>
      </c>
      <c r="F3355" s="52" t="s">
        <v>14488</v>
      </c>
      <c r="G3355" s="52">
        <v>4104</v>
      </c>
      <c r="H3355" s="52" t="s">
        <v>14432</v>
      </c>
      <c r="I3355" s="52" t="s">
        <v>14433</v>
      </c>
    </row>
    <row r="3356" spans="1:9" x14ac:dyDescent="0.25">
      <c r="A3356" s="53">
        <v>4115853</v>
      </c>
      <c r="B3356" s="53">
        <v>41</v>
      </c>
      <c r="C3356" s="52" t="s">
        <v>14209</v>
      </c>
      <c r="D3356" s="52" t="s">
        <v>11446</v>
      </c>
      <c r="E3356" s="52" t="s">
        <v>14210</v>
      </c>
      <c r="F3356" s="52" t="s">
        <v>14489</v>
      </c>
      <c r="G3356" s="52">
        <v>4104</v>
      </c>
      <c r="H3356" s="52" t="s">
        <v>14432</v>
      </c>
      <c r="I3356" s="52" t="s">
        <v>14433</v>
      </c>
    </row>
    <row r="3357" spans="1:9" x14ac:dyDescent="0.25">
      <c r="A3357" s="53">
        <v>4116059</v>
      </c>
      <c r="B3357" s="53">
        <v>41</v>
      </c>
      <c r="C3357" s="52" t="s">
        <v>14209</v>
      </c>
      <c r="D3357" s="52" t="s">
        <v>11446</v>
      </c>
      <c r="E3357" s="52" t="s">
        <v>14210</v>
      </c>
      <c r="F3357" s="52" t="s">
        <v>14490</v>
      </c>
      <c r="G3357" s="52">
        <v>4104</v>
      </c>
      <c r="H3357" s="52" t="s">
        <v>14432</v>
      </c>
      <c r="I3357" s="52" t="s">
        <v>14433</v>
      </c>
    </row>
    <row r="3358" spans="1:9" x14ac:dyDescent="0.25">
      <c r="A3358" s="53">
        <v>4116703</v>
      </c>
      <c r="B3358" s="53">
        <v>41</v>
      </c>
      <c r="C3358" s="52" t="s">
        <v>14209</v>
      </c>
      <c r="D3358" s="52" t="s">
        <v>11446</v>
      </c>
      <c r="E3358" s="52" t="s">
        <v>14210</v>
      </c>
      <c r="F3358" s="52" t="s">
        <v>14491</v>
      </c>
      <c r="G3358" s="52">
        <v>4104</v>
      </c>
      <c r="H3358" s="52" t="s">
        <v>14432</v>
      </c>
      <c r="I3358" s="52" t="s">
        <v>14433</v>
      </c>
    </row>
    <row r="3359" spans="1:9" x14ac:dyDescent="0.25">
      <c r="A3359" s="53">
        <v>4116802</v>
      </c>
      <c r="B3359" s="53">
        <v>41</v>
      </c>
      <c r="C3359" s="52" t="s">
        <v>14209</v>
      </c>
      <c r="D3359" s="52" t="s">
        <v>11446</v>
      </c>
      <c r="E3359" s="52" t="s">
        <v>14210</v>
      </c>
      <c r="F3359" s="52" t="s">
        <v>14492</v>
      </c>
      <c r="G3359" s="52">
        <v>4104</v>
      </c>
      <c r="H3359" s="52" t="s">
        <v>14432</v>
      </c>
      <c r="I3359" s="52" t="s">
        <v>14433</v>
      </c>
    </row>
    <row r="3360" spans="1:9" x14ac:dyDescent="0.25">
      <c r="A3360" s="53">
        <v>4116950</v>
      </c>
      <c r="B3360" s="53">
        <v>41</v>
      </c>
      <c r="C3360" s="52" t="s">
        <v>14209</v>
      </c>
      <c r="D3360" s="52" t="s">
        <v>11446</v>
      </c>
      <c r="E3360" s="52" t="s">
        <v>14210</v>
      </c>
      <c r="F3360" s="52" t="s">
        <v>14493</v>
      </c>
      <c r="G3360" s="52">
        <v>4104</v>
      </c>
      <c r="H3360" s="52" t="s">
        <v>14432</v>
      </c>
      <c r="I3360" s="52" t="s">
        <v>14433</v>
      </c>
    </row>
    <row r="3361" spans="1:9" x14ac:dyDescent="0.25">
      <c r="A3361" s="53">
        <v>4117057</v>
      </c>
      <c r="B3361" s="53">
        <v>41</v>
      </c>
      <c r="C3361" s="52" t="s">
        <v>14209</v>
      </c>
      <c r="D3361" s="52" t="s">
        <v>11446</v>
      </c>
      <c r="E3361" s="52" t="s">
        <v>14210</v>
      </c>
      <c r="F3361" s="52" t="s">
        <v>14494</v>
      </c>
      <c r="G3361" s="52">
        <v>4104</v>
      </c>
      <c r="H3361" s="52" t="s">
        <v>14432</v>
      </c>
      <c r="I3361" s="52" t="s">
        <v>14433</v>
      </c>
    </row>
    <row r="3362" spans="1:9" x14ac:dyDescent="0.25">
      <c r="A3362" s="53">
        <v>4117222</v>
      </c>
      <c r="B3362" s="53">
        <v>41</v>
      </c>
      <c r="C3362" s="52" t="s">
        <v>14209</v>
      </c>
      <c r="D3362" s="52" t="s">
        <v>11446</v>
      </c>
      <c r="E3362" s="52" t="s">
        <v>14210</v>
      </c>
      <c r="F3362" s="52" t="s">
        <v>14495</v>
      </c>
      <c r="G3362" s="52">
        <v>4104</v>
      </c>
      <c r="H3362" s="52" t="s">
        <v>14432</v>
      </c>
      <c r="I3362" s="52" t="s">
        <v>14433</v>
      </c>
    </row>
    <row r="3363" spans="1:9" x14ac:dyDescent="0.25">
      <c r="A3363" s="53">
        <v>4117255</v>
      </c>
      <c r="B3363" s="53">
        <v>41</v>
      </c>
      <c r="C3363" s="52" t="s">
        <v>14209</v>
      </c>
      <c r="D3363" s="52" t="s">
        <v>11446</v>
      </c>
      <c r="E3363" s="52" t="s">
        <v>14210</v>
      </c>
      <c r="F3363" s="52" t="s">
        <v>14496</v>
      </c>
      <c r="G3363" s="52">
        <v>4104</v>
      </c>
      <c r="H3363" s="52" t="s">
        <v>14432</v>
      </c>
      <c r="I3363" s="52" t="s">
        <v>14433</v>
      </c>
    </row>
    <row r="3364" spans="1:9" x14ac:dyDescent="0.25">
      <c r="A3364" s="53">
        <v>4117453</v>
      </c>
      <c r="B3364" s="53">
        <v>41</v>
      </c>
      <c r="C3364" s="52" t="s">
        <v>14209</v>
      </c>
      <c r="D3364" s="52" t="s">
        <v>11446</v>
      </c>
      <c r="E3364" s="52" t="s">
        <v>14210</v>
      </c>
      <c r="F3364" s="52" t="s">
        <v>14497</v>
      </c>
      <c r="G3364" s="52">
        <v>4104</v>
      </c>
      <c r="H3364" s="52" t="s">
        <v>14432</v>
      </c>
      <c r="I3364" s="52" t="s">
        <v>14433</v>
      </c>
    </row>
    <row r="3365" spans="1:9" x14ac:dyDescent="0.25">
      <c r="A3365" s="53">
        <v>4117800</v>
      </c>
      <c r="B3365" s="53">
        <v>41</v>
      </c>
      <c r="C3365" s="52" t="s">
        <v>14209</v>
      </c>
      <c r="D3365" s="52" t="s">
        <v>11446</v>
      </c>
      <c r="E3365" s="52" t="s">
        <v>14210</v>
      </c>
      <c r="F3365" s="52" t="s">
        <v>14288</v>
      </c>
      <c r="G3365" s="52">
        <v>4104</v>
      </c>
      <c r="H3365" s="52" t="s">
        <v>14432</v>
      </c>
      <c r="I3365" s="52" t="s">
        <v>14433</v>
      </c>
    </row>
    <row r="3366" spans="1:9" x14ac:dyDescent="0.25">
      <c r="A3366" s="53">
        <v>4117909</v>
      </c>
      <c r="B3366" s="53">
        <v>41</v>
      </c>
      <c r="C3366" s="52" t="s">
        <v>14209</v>
      </c>
      <c r="D3366" s="52" t="s">
        <v>11446</v>
      </c>
      <c r="E3366" s="52" t="s">
        <v>14210</v>
      </c>
      <c r="F3366" s="52" t="s">
        <v>14498</v>
      </c>
      <c r="G3366" s="52">
        <v>4104</v>
      </c>
      <c r="H3366" s="52" t="s">
        <v>14432</v>
      </c>
      <c r="I3366" s="52" t="s">
        <v>14433</v>
      </c>
    </row>
    <row r="3367" spans="1:9" x14ac:dyDescent="0.25">
      <c r="A3367" s="53">
        <v>4118451</v>
      </c>
      <c r="B3367" s="53">
        <v>41</v>
      </c>
      <c r="C3367" s="52" t="s">
        <v>14209</v>
      </c>
      <c r="D3367" s="52" t="s">
        <v>11446</v>
      </c>
      <c r="E3367" s="52" t="s">
        <v>14210</v>
      </c>
      <c r="F3367" s="52" t="s">
        <v>14499</v>
      </c>
      <c r="G3367" s="52">
        <v>4104</v>
      </c>
      <c r="H3367" s="52" t="s">
        <v>14432</v>
      </c>
      <c r="I3367" s="52" t="s">
        <v>14433</v>
      </c>
    </row>
    <row r="3368" spans="1:9" x14ac:dyDescent="0.25">
      <c r="A3368" s="53">
        <v>4118501</v>
      </c>
      <c r="B3368" s="53">
        <v>41</v>
      </c>
      <c r="C3368" s="52" t="s">
        <v>14209</v>
      </c>
      <c r="D3368" s="52" t="s">
        <v>11446</v>
      </c>
      <c r="E3368" s="52" t="s">
        <v>14210</v>
      </c>
      <c r="F3368" s="52" t="s">
        <v>14500</v>
      </c>
      <c r="G3368" s="52">
        <v>4104</v>
      </c>
      <c r="H3368" s="52" t="s">
        <v>14432</v>
      </c>
      <c r="I3368" s="52" t="s">
        <v>14433</v>
      </c>
    </row>
    <row r="3369" spans="1:9" x14ac:dyDescent="0.25">
      <c r="A3369" s="53">
        <v>4119004</v>
      </c>
      <c r="B3369" s="53">
        <v>41</v>
      </c>
      <c r="C3369" s="52" t="s">
        <v>14209</v>
      </c>
      <c r="D3369" s="52" t="s">
        <v>11446</v>
      </c>
      <c r="E3369" s="52" t="s">
        <v>14210</v>
      </c>
      <c r="F3369" s="52" t="s">
        <v>14501</v>
      </c>
      <c r="G3369" s="52">
        <v>4104</v>
      </c>
      <c r="H3369" s="52" t="s">
        <v>14432</v>
      </c>
      <c r="I3369" s="52" t="s">
        <v>14433</v>
      </c>
    </row>
    <row r="3370" spans="1:9" x14ac:dyDescent="0.25">
      <c r="A3370" s="53">
        <v>4119251</v>
      </c>
      <c r="B3370" s="53">
        <v>41</v>
      </c>
      <c r="C3370" s="52" t="s">
        <v>14209</v>
      </c>
      <c r="D3370" s="52" t="s">
        <v>11446</v>
      </c>
      <c r="E3370" s="52" t="s">
        <v>14210</v>
      </c>
      <c r="F3370" s="52" t="s">
        <v>14502</v>
      </c>
      <c r="G3370" s="52">
        <v>4104</v>
      </c>
      <c r="H3370" s="52" t="s">
        <v>14432</v>
      </c>
      <c r="I3370" s="52" t="s">
        <v>14433</v>
      </c>
    </row>
    <row r="3371" spans="1:9" x14ac:dyDescent="0.25">
      <c r="A3371" s="53">
        <v>4119806</v>
      </c>
      <c r="B3371" s="53">
        <v>41</v>
      </c>
      <c r="C3371" s="52" t="s">
        <v>14209</v>
      </c>
      <c r="D3371" s="52" t="s">
        <v>11446</v>
      </c>
      <c r="E3371" s="52" t="s">
        <v>14210</v>
      </c>
      <c r="F3371" s="52" t="s">
        <v>12813</v>
      </c>
      <c r="G3371" s="52">
        <v>4104</v>
      </c>
      <c r="H3371" s="52" t="s">
        <v>14432</v>
      </c>
      <c r="I3371" s="52" t="s">
        <v>14433</v>
      </c>
    </row>
    <row r="3372" spans="1:9" x14ac:dyDescent="0.25">
      <c r="A3372" s="53">
        <v>4120150</v>
      </c>
      <c r="B3372" s="53">
        <v>41</v>
      </c>
      <c r="C3372" s="52" t="s">
        <v>14209</v>
      </c>
      <c r="D3372" s="52" t="s">
        <v>11446</v>
      </c>
      <c r="E3372" s="52" t="s">
        <v>14210</v>
      </c>
      <c r="F3372" s="52" t="s">
        <v>14503</v>
      </c>
      <c r="G3372" s="52">
        <v>4104</v>
      </c>
      <c r="H3372" s="52" t="s">
        <v>14432</v>
      </c>
      <c r="I3372" s="52" t="s">
        <v>14433</v>
      </c>
    </row>
    <row r="3373" spans="1:9" x14ac:dyDescent="0.25">
      <c r="A3373" s="53">
        <v>4120358</v>
      </c>
      <c r="B3373" s="53">
        <v>41</v>
      </c>
      <c r="C3373" s="52" t="s">
        <v>14209</v>
      </c>
      <c r="D3373" s="52" t="s">
        <v>11446</v>
      </c>
      <c r="E3373" s="52" t="s">
        <v>14210</v>
      </c>
      <c r="F3373" s="52" t="s">
        <v>14504</v>
      </c>
      <c r="G3373" s="52">
        <v>4104</v>
      </c>
      <c r="H3373" s="52" t="s">
        <v>14432</v>
      </c>
      <c r="I3373" s="52" t="s">
        <v>14433</v>
      </c>
    </row>
    <row r="3374" spans="1:9" x14ac:dyDescent="0.25">
      <c r="A3374" s="53">
        <v>4120655</v>
      </c>
      <c r="B3374" s="53">
        <v>41</v>
      </c>
      <c r="C3374" s="52" t="s">
        <v>14209</v>
      </c>
      <c r="D3374" s="52" t="s">
        <v>11446</v>
      </c>
      <c r="E3374" s="52" t="s">
        <v>14210</v>
      </c>
      <c r="F3374" s="52" t="s">
        <v>14505</v>
      </c>
      <c r="G3374" s="52">
        <v>4104</v>
      </c>
      <c r="H3374" s="52" t="s">
        <v>14432</v>
      </c>
      <c r="I3374" s="52" t="s">
        <v>14433</v>
      </c>
    </row>
    <row r="3375" spans="1:9" x14ac:dyDescent="0.25">
      <c r="A3375" s="53">
        <v>4120853</v>
      </c>
      <c r="B3375" s="53">
        <v>41</v>
      </c>
      <c r="C3375" s="52" t="s">
        <v>14209</v>
      </c>
      <c r="D3375" s="52" t="s">
        <v>11446</v>
      </c>
      <c r="E3375" s="52" t="s">
        <v>14210</v>
      </c>
      <c r="F3375" s="52" t="s">
        <v>14506</v>
      </c>
      <c r="G3375" s="52">
        <v>4104</v>
      </c>
      <c r="H3375" s="52" t="s">
        <v>14432</v>
      </c>
      <c r="I3375" s="52" t="s">
        <v>14433</v>
      </c>
    </row>
    <row r="3376" spans="1:9" x14ac:dyDescent="0.25">
      <c r="A3376" s="53">
        <v>4120903</v>
      </c>
      <c r="B3376" s="53">
        <v>41</v>
      </c>
      <c r="C3376" s="52" t="s">
        <v>14209</v>
      </c>
      <c r="D3376" s="52" t="s">
        <v>11446</v>
      </c>
      <c r="E3376" s="52" t="s">
        <v>14210</v>
      </c>
      <c r="F3376" s="52" t="s">
        <v>14507</v>
      </c>
      <c r="G3376" s="52">
        <v>4104</v>
      </c>
      <c r="H3376" s="52" t="s">
        <v>14432</v>
      </c>
      <c r="I3376" s="52" t="s">
        <v>14433</v>
      </c>
    </row>
    <row r="3377" spans="1:9" x14ac:dyDescent="0.25">
      <c r="A3377" s="53">
        <v>4121257</v>
      </c>
      <c r="B3377" s="53">
        <v>41</v>
      </c>
      <c r="C3377" s="52" t="s">
        <v>14209</v>
      </c>
      <c r="D3377" s="52" t="s">
        <v>11446</v>
      </c>
      <c r="E3377" s="52" t="s">
        <v>14210</v>
      </c>
      <c r="F3377" s="52" t="s">
        <v>14508</v>
      </c>
      <c r="G3377" s="52">
        <v>4104</v>
      </c>
      <c r="H3377" s="52" t="s">
        <v>14432</v>
      </c>
      <c r="I3377" s="52" t="s">
        <v>14433</v>
      </c>
    </row>
    <row r="3378" spans="1:9" x14ac:dyDescent="0.25">
      <c r="A3378" s="53">
        <v>4121356</v>
      </c>
      <c r="B3378" s="53">
        <v>41</v>
      </c>
      <c r="C3378" s="52" t="s">
        <v>14209</v>
      </c>
      <c r="D3378" s="52" t="s">
        <v>11446</v>
      </c>
      <c r="E3378" s="52" t="s">
        <v>14210</v>
      </c>
      <c r="F3378" s="52" t="s">
        <v>14509</v>
      </c>
      <c r="G3378" s="52">
        <v>4104</v>
      </c>
      <c r="H3378" s="52" t="s">
        <v>14432</v>
      </c>
      <c r="I3378" s="52" t="s">
        <v>14433</v>
      </c>
    </row>
    <row r="3379" spans="1:9" x14ac:dyDescent="0.25">
      <c r="A3379" s="53">
        <v>4121406</v>
      </c>
      <c r="B3379" s="53">
        <v>41</v>
      </c>
      <c r="C3379" s="52" t="s">
        <v>14209</v>
      </c>
      <c r="D3379" s="52" t="s">
        <v>11446</v>
      </c>
      <c r="E3379" s="52" t="s">
        <v>14210</v>
      </c>
      <c r="F3379" s="52" t="s">
        <v>14510</v>
      </c>
      <c r="G3379" s="52">
        <v>4104</v>
      </c>
      <c r="H3379" s="52" t="s">
        <v>14432</v>
      </c>
      <c r="I3379" s="52" t="s">
        <v>14433</v>
      </c>
    </row>
    <row r="3380" spans="1:9" x14ac:dyDescent="0.25">
      <c r="A3380" s="53">
        <v>4121604</v>
      </c>
      <c r="B3380" s="53">
        <v>41</v>
      </c>
      <c r="C3380" s="52" t="s">
        <v>14209</v>
      </c>
      <c r="D3380" s="52" t="s">
        <v>11446</v>
      </c>
      <c r="E3380" s="52" t="s">
        <v>14210</v>
      </c>
      <c r="F3380" s="52" t="s">
        <v>14511</v>
      </c>
      <c r="G3380" s="52">
        <v>4104</v>
      </c>
      <c r="H3380" s="52" t="s">
        <v>14432</v>
      </c>
      <c r="I3380" s="52" t="s">
        <v>14433</v>
      </c>
    </row>
    <row r="3381" spans="1:9" x14ac:dyDescent="0.25">
      <c r="A3381" s="53">
        <v>4122156</v>
      </c>
      <c r="B3381" s="53">
        <v>41</v>
      </c>
      <c r="C3381" s="52" t="s">
        <v>14209</v>
      </c>
      <c r="D3381" s="52" t="s">
        <v>11446</v>
      </c>
      <c r="E3381" s="52" t="s">
        <v>14210</v>
      </c>
      <c r="F3381" s="52" t="s">
        <v>14512</v>
      </c>
      <c r="G3381" s="52">
        <v>4104</v>
      </c>
      <c r="H3381" s="52" t="s">
        <v>14432</v>
      </c>
      <c r="I3381" s="52" t="s">
        <v>14433</v>
      </c>
    </row>
    <row r="3382" spans="1:9" x14ac:dyDescent="0.25">
      <c r="A3382" s="53">
        <v>4122800</v>
      </c>
      <c r="B3382" s="53">
        <v>41</v>
      </c>
      <c r="C3382" s="52" t="s">
        <v>14209</v>
      </c>
      <c r="D3382" s="52" t="s">
        <v>11446</v>
      </c>
      <c r="E3382" s="52" t="s">
        <v>14210</v>
      </c>
      <c r="F3382" s="52" t="s">
        <v>14513</v>
      </c>
      <c r="G3382" s="52">
        <v>4104</v>
      </c>
      <c r="H3382" s="52" t="s">
        <v>14432</v>
      </c>
      <c r="I3382" s="52" t="s">
        <v>14433</v>
      </c>
    </row>
    <row r="3383" spans="1:9" x14ac:dyDescent="0.25">
      <c r="A3383" s="53">
        <v>4123006</v>
      </c>
      <c r="B3383" s="53">
        <v>41</v>
      </c>
      <c r="C3383" s="52" t="s">
        <v>14209</v>
      </c>
      <c r="D3383" s="52" t="s">
        <v>11446</v>
      </c>
      <c r="E3383" s="52" t="s">
        <v>14210</v>
      </c>
      <c r="F3383" s="52" t="s">
        <v>14514</v>
      </c>
      <c r="G3383" s="52">
        <v>4104</v>
      </c>
      <c r="H3383" s="52" t="s">
        <v>14432</v>
      </c>
      <c r="I3383" s="52" t="s">
        <v>14433</v>
      </c>
    </row>
    <row r="3384" spans="1:9" x14ac:dyDescent="0.25">
      <c r="A3384" s="53">
        <v>4123501</v>
      </c>
      <c r="B3384" s="53">
        <v>41</v>
      </c>
      <c r="C3384" s="52" t="s">
        <v>14209</v>
      </c>
      <c r="D3384" s="52" t="s">
        <v>11446</v>
      </c>
      <c r="E3384" s="52" t="s">
        <v>14210</v>
      </c>
      <c r="F3384" s="52" t="s">
        <v>11869</v>
      </c>
      <c r="G3384" s="52">
        <v>4104</v>
      </c>
      <c r="H3384" s="52" t="s">
        <v>14432</v>
      </c>
      <c r="I3384" s="52" t="s">
        <v>14433</v>
      </c>
    </row>
    <row r="3385" spans="1:9" x14ac:dyDescent="0.25">
      <c r="A3385" s="53">
        <v>4123808</v>
      </c>
      <c r="B3385" s="53">
        <v>41</v>
      </c>
      <c r="C3385" s="52" t="s">
        <v>14209</v>
      </c>
      <c r="D3385" s="52" t="s">
        <v>11446</v>
      </c>
      <c r="E3385" s="52" t="s">
        <v>14210</v>
      </c>
      <c r="F3385" s="52" t="s">
        <v>14515</v>
      </c>
      <c r="G3385" s="52">
        <v>4104</v>
      </c>
      <c r="H3385" s="52" t="s">
        <v>14432</v>
      </c>
      <c r="I3385" s="52" t="s">
        <v>14433</v>
      </c>
    </row>
    <row r="3386" spans="1:9" x14ac:dyDescent="0.25">
      <c r="A3386" s="53">
        <v>4123824</v>
      </c>
      <c r="B3386" s="53">
        <v>41</v>
      </c>
      <c r="C3386" s="52" t="s">
        <v>14209</v>
      </c>
      <c r="D3386" s="52" t="s">
        <v>11446</v>
      </c>
      <c r="E3386" s="52" t="s">
        <v>14210</v>
      </c>
      <c r="F3386" s="52" t="s">
        <v>14516</v>
      </c>
      <c r="G3386" s="52">
        <v>4104</v>
      </c>
      <c r="H3386" s="52" t="s">
        <v>14432</v>
      </c>
      <c r="I3386" s="52" t="s">
        <v>14433</v>
      </c>
    </row>
    <row r="3387" spans="1:9" x14ac:dyDescent="0.25">
      <c r="A3387" s="53">
        <v>4124020</v>
      </c>
      <c r="B3387" s="53">
        <v>41</v>
      </c>
      <c r="C3387" s="52" t="s">
        <v>14209</v>
      </c>
      <c r="D3387" s="52" t="s">
        <v>11446</v>
      </c>
      <c r="E3387" s="52" t="s">
        <v>14210</v>
      </c>
      <c r="F3387" s="52" t="s">
        <v>14517</v>
      </c>
      <c r="G3387" s="52">
        <v>4104</v>
      </c>
      <c r="H3387" s="52" t="s">
        <v>14432</v>
      </c>
      <c r="I3387" s="52" t="s">
        <v>14433</v>
      </c>
    </row>
    <row r="3388" spans="1:9" x14ac:dyDescent="0.25">
      <c r="A3388" s="53">
        <v>4124053</v>
      </c>
      <c r="B3388" s="53">
        <v>41</v>
      </c>
      <c r="C3388" s="52" t="s">
        <v>14209</v>
      </c>
      <c r="D3388" s="52" t="s">
        <v>11446</v>
      </c>
      <c r="E3388" s="52" t="s">
        <v>14210</v>
      </c>
      <c r="F3388" s="52" t="s">
        <v>14518</v>
      </c>
      <c r="G3388" s="52">
        <v>4104</v>
      </c>
      <c r="H3388" s="52" t="s">
        <v>14432</v>
      </c>
      <c r="I3388" s="52" t="s">
        <v>14433</v>
      </c>
    </row>
    <row r="3389" spans="1:9" x14ac:dyDescent="0.25">
      <c r="A3389" s="53">
        <v>4124400</v>
      </c>
      <c r="B3389" s="53">
        <v>41</v>
      </c>
      <c r="C3389" s="52" t="s">
        <v>14209</v>
      </c>
      <c r="D3389" s="52" t="s">
        <v>11446</v>
      </c>
      <c r="E3389" s="52" t="s">
        <v>14210</v>
      </c>
      <c r="F3389" s="52" t="s">
        <v>14519</v>
      </c>
      <c r="G3389" s="52">
        <v>4104</v>
      </c>
      <c r="H3389" s="52" t="s">
        <v>14432</v>
      </c>
      <c r="I3389" s="52" t="s">
        <v>14433</v>
      </c>
    </row>
    <row r="3390" spans="1:9" x14ac:dyDescent="0.25">
      <c r="A3390" s="53">
        <v>4124806</v>
      </c>
      <c r="B3390" s="53">
        <v>41</v>
      </c>
      <c r="C3390" s="52" t="s">
        <v>14209</v>
      </c>
      <c r="D3390" s="52" t="s">
        <v>11446</v>
      </c>
      <c r="E3390" s="52" t="s">
        <v>14210</v>
      </c>
      <c r="F3390" s="52" t="s">
        <v>12321</v>
      </c>
      <c r="G3390" s="52">
        <v>4104</v>
      </c>
      <c r="H3390" s="52" t="s">
        <v>14432</v>
      </c>
      <c r="I3390" s="52" t="s">
        <v>14433</v>
      </c>
    </row>
    <row r="3391" spans="1:9" x14ac:dyDescent="0.25">
      <c r="A3391" s="53">
        <v>4125209</v>
      </c>
      <c r="B3391" s="53">
        <v>41</v>
      </c>
      <c r="C3391" s="52" t="s">
        <v>14209</v>
      </c>
      <c r="D3391" s="52" t="s">
        <v>11446</v>
      </c>
      <c r="E3391" s="52" t="s">
        <v>14210</v>
      </c>
      <c r="F3391" s="52" t="s">
        <v>14520</v>
      </c>
      <c r="G3391" s="52">
        <v>4104</v>
      </c>
      <c r="H3391" s="52" t="s">
        <v>14432</v>
      </c>
      <c r="I3391" s="52" t="s">
        <v>14433</v>
      </c>
    </row>
    <row r="3392" spans="1:9" x14ac:dyDescent="0.25">
      <c r="A3392" s="53">
        <v>4125456</v>
      </c>
      <c r="B3392" s="53">
        <v>41</v>
      </c>
      <c r="C3392" s="52" t="s">
        <v>14209</v>
      </c>
      <c r="D3392" s="52" t="s">
        <v>11446</v>
      </c>
      <c r="E3392" s="52" t="s">
        <v>14210</v>
      </c>
      <c r="F3392" s="52" t="s">
        <v>14521</v>
      </c>
      <c r="G3392" s="52">
        <v>4104</v>
      </c>
      <c r="H3392" s="52" t="s">
        <v>14432</v>
      </c>
      <c r="I3392" s="52" t="s">
        <v>14433</v>
      </c>
    </row>
    <row r="3393" spans="1:9" x14ac:dyDescent="0.25">
      <c r="A3393" s="53">
        <v>4125704</v>
      </c>
      <c r="B3393" s="53">
        <v>41</v>
      </c>
      <c r="C3393" s="52" t="s">
        <v>14209</v>
      </c>
      <c r="D3393" s="52" t="s">
        <v>11446</v>
      </c>
      <c r="E3393" s="52" t="s">
        <v>14210</v>
      </c>
      <c r="F3393" s="52" t="s">
        <v>14522</v>
      </c>
      <c r="G3393" s="52">
        <v>4104</v>
      </c>
      <c r="H3393" s="52" t="s">
        <v>14432</v>
      </c>
      <c r="I3393" s="52" t="s">
        <v>14433</v>
      </c>
    </row>
    <row r="3394" spans="1:9" x14ac:dyDescent="0.25">
      <c r="A3394" s="53">
        <v>4125753</v>
      </c>
      <c r="B3394" s="53">
        <v>41</v>
      </c>
      <c r="C3394" s="52" t="s">
        <v>14209</v>
      </c>
      <c r="D3394" s="52" t="s">
        <v>11446</v>
      </c>
      <c r="E3394" s="52" t="s">
        <v>14210</v>
      </c>
      <c r="F3394" s="52" t="s">
        <v>14523</v>
      </c>
      <c r="G3394" s="52">
        <v>4104</v>
      </c>
      <c r="H3394" s="52" t="s">
        <v>14432</v>
      </c>
      <c r="I3394" s="52" t="s">
        <v>14433</v>
      </c>
    </row>
    <row r="3395" spans="1:9" x14ac:dyDescent="0.25">
      <c r="A3395" s="53">
        <v>4126272</v>
      </c>
      <c r="B3395" s="53">
        <v>41</v>
      </c>
      <c r="C3395" s="52" t="s">
        <v>14209</v>
      </c>
      <c r="D3395" s="52" t="s">
        <v>11446</v>
      </c>
      <c r="E3395" s="52" t="s">
        <v>14210</v>
      </c>
      <c r="F3395" s="52" t="s">
        <v>14524</v>
      </c>
      <c r="G3395" s="52">
        <v>4104</v>
      </c>
      <c r="H3395" s="52" t="s">
        <v>14432</v>
      </c>
      <c r="I3395" s="52" t="s">
        <v>14433</v>
      </c>
    </row>
    <row r="3396" spans="1:9" x14ac:dyDescent="0.25">
      <c r="A3396" s="53">
        <v>4126355</v>
      </c>
      <c r="B3396" s="53">
        <v>41</v>
      </c>
      <c r="C3396" s="52" t="s">
        <v>14209</v>
      </c>
      <c r="D3396" s="52" t="s">
        <v>11446</v>
      </c>
      <c r="E3396" s="52" t="s">
        <v>14210</v>
      </c>
      <c r="F3396" s="52" t="s">
        <v>14525</v>
      </c>
      <c r="G3396" s="52">
        <v>4104</v>
      </c>
      <c r="H3396" s="52" t="s">
        <v>14432</v>
      </c>
      <c r="I3396" s="52" t="s">
        <v>14433</v>
      </c>
    </row>
    <row r="3397" spans="1:9" x14ac:dyDescent="0.25">
      <c r="A3397" s="53">
        <v>4126652</v>
      </c>
      <c r="B3397" s="53">
        <v>41</v>
      </c>
      <c r="C3397" s="52" t="s">
        <v>14209</v>
      </c>
      <c r="D3397" s="52" t="s">
        <v>11446</v>
      </c>
      <c r="E3397" s="52" t="s">
        <v>14210</v>
      </c>
      <c r="F3397" s="52" t="s">
        <v>14526</v>
      </c>
      <c r="G3397" s="52">
        <v>4104</v>
      </c>
      <c r="H3397" s="52" t="s">
        <v>14432</v>
      </c>
      <c r="I3397" s="52" t="s">
        <v>14433</v>
      </c>
    </row>
    <row r="3398" spans="1:9" x14ac:dyDescent="0.25">
      <c r="A3398" s="53">
        <v>4127403</v>
      </c>
      <c r="B3398" s="53">
        <v>41</v>
      </c>
      <c r="C3398" s="52" t="s">
        <v>14209</v>
      </c>
      <c r="D3398" s="52" t="s">
        <v>11446</v>
      </c>
      <c r="E3398" s="52" t="s">
        <v>14210</v>
      </c>
      <c r="F3398" s="52" t="s">
        <v>14099</v>
      </c>
      <c r="G3398" s="52">
        <v>4104</v>
      </c>
      <c r="H3398" s="52" t="s">
        <v>14432</v>
      </c>
      <c r="I3398" s="52" t="s">
        <v>14433</v>
      </c>
    </row>
    <row r="3399" spans="1:9" x14ac:dyDescent="0.25">
      <c r="A3399" s="53">
        <v>4127700</v>
      </c>
      <c r="B3399" s="53">
        <v>41</v>
      </c>
      <c r="C3399" s="52" t="s">
        <v>14209</v>
      </c>
      <c r="D3399" s="52" t="s">
        <v>11446</v>
      </c>
      <c r="E3399" s="52" t="s">
        <v>14210</v>
      </c>
      <c r="F3399" s="52" t="s">
        <v>13102</v>
      </c>
      <c r="G3399" s="52">
        <v>4104</v>
      </c>
      <c r="H3399" s="52" t="s">
        <v>14432</v>
      </c>
      <c r="I3399" s="52" t="s">
        <v>14433</v>
      </c>
    </row>
    <row r="3400" spans="1:9" x14ac:dyDescent="0.25">
      <c r="A3400" s="53">
        <v>4127858</v>
      </c>
      <c r="B3400" s="53">
        <v>41</v>
      </c>
      <c r="C3400" s="52" t="s">
        <v>14209</v>
      </c>
      <c r="D3400" s="52" t="s">
        <v>11446</v>
      </c>
      <c r="E3400" s="52" t="s">
        <v>14210</v>
      </c>
      <c r="F3400" s="52" t="s">
        <v>14527</v>
      </c>
      <c r="G3400" s="52">
        <v>4104</v>
      </c>
      <c r="H3400" s="52" t="s">
        <v>14432</v>
      </c>
      <c r="I3400" s="52" t="s">
        <v>14433</v>
      </c>
    </row>
    <row r="3401" spans="1:9" x14ac:dyDescent="0.25">
      <c r="A3401" s="53">
        <v>4127957</v>
      </c>
      <c r="B3401" s="53">
        <v>41</v>
      </c>
      <c r="C3401" s="52" t="s">
        <v>14209</v>
      </c>
      <c r="D3401" s="52" t="s">
        <v>11446</v>
      </c>
      <c r="E3401" s="52" t="s">
        <v>14210</v>
      </c>
      <c r="F3401" s="52" t="s">
        <v>14528</v>
      </c>
      <c r="G3401" s="52">
        <v>4104</v>
      </c>
      <c r="H3401" s="52" t="s">
        <v>14432</v>
      </c>
      <c r="I3401" s="52" t="s">
        <v>14433</v>
      </c>
    </row>
    <row r="3402" spans="1:9" x14ac:dyDescent="0.25">
      <c r="A3402" s="53">
        <v>4128005</v>
      </c>
      <c r="B3402" s="53">
        <v>41</v>
      </c>
      <c r="C3402" s="52" t="s">
        <v>14209</v>
      </c>
      <c r="D3402" s="52" t="s">
        <v>11446</v>
      </c>
      <c r="E3402" s="52" t="s">
        <v>14210</v>
      </c>
      <c r="F3402" s="52" t="s">
        <v>14529</v>
      </c>
      <c r="G3402" s="52">
        <v>4104</v>
      </c>
      <c r="H3402" s="52" t="s">
        <v>14432</v>
      </c>
      <c r="I3402" s="52" t="s">
        <v>14433</v>
      </c>
    </row>
    <row r="3403" spans="1:9" x14ac:dyDescent="0.25">
      <c r="A3403" s="53">
        <v>4128559</v>
      </c>
      <c r="B3403" s="53">
        <v>41</v>
      </c>
      <c r="C3403" s="52" t="s">
        <v>14209</v>
      </c>
      <c r="D3403" s="52" t="s">
        <v>11446</v>
      </c>
      <c r="E3403" s="52" t="s">
        <v>14210</v>
      </c>
      <c r="F3403" s="52" t="s">
        <v>14530</v>
      </c>
      <c r="G3403" s="52">
        <v>4104</v>
      </c>
      <c r="H3403" s="52" t="s">
        <v>14432</v>
      </c>
      <c r="I3403" s="52" t="s">
        <v>14433</v>
      </c>
    </row>
    <row r="3404" spans="1:9" x14ac:dyDescent="0.25">
      <c r="A3404" s="53">
        <v>4128609</v>
      </c>
      <c r="B3404" s="53">
        <v>41</v>
      </c>
      <c r="C3404" s="52" t="s">
        <v>14209</v>
      </c>
      <c r="D3404" s="52" t="s">
        <v>11446</v>
      </c>
      <c r="E3404" s="52" t="s">
        <v>14210</v>
      </c>
      <c r="F3404" s="52" t="s">
        <v>14531</v>
      </c>
      <c r="G3404" s="52">
        <v>4104</v>
      </c>
      <c r="H3404" s="52" t="s">
        <v>14432</v>
      </c>
      <c r="I3404" s="52" t="s">
        <v>14433</v>
      </c>
    </row>
    <row r="3405" spans="1:9" x14ac:dyDescent="0.25">
      <c r="A3405" s="53">
        <v>4128658</v>
      </c>
      <c r="B3405" s="53">
        <v>41</v>
      </c>
      <c r="C3405" s="52" t="s">
        <v>14209</v>
      </c>
      <c r="D3405" s="52" t="s">
        <v>11446</v>
      </c>
      <c r="E3405" s="52" t="s">
        <v>14210</v>
      </c>
      <c r="F3405" s="52" t="s">
        <v>14532</v>
      </c>
      <c r="G3405" s="52">
        <v>4104</v>
      </c>
      <c r="H3405" s="52" t="s">
        <v>14432</v>
      </c>
      <c r="I3405" s="52" t="s">
        <v>14433</v>
      </c>
    </row>
    <row r="3406" spans="1:9" x14ac:dyDescent="0.25">
      <c r="A3406" s="53">
        <v>4128708</v>
      </c>
      <c r="B3406" s="53">
        <v>41</v>
      </c>
      <c r="C3406" s="52" t="s">
        <v>14209</v>
      </c>
      <c r="D3406" s="52" t="s">
        <v>11446</v>
      </c>
      <c r="E3406" s="52" t="s">
        <v>14210</v>
      </c>
      <c r="F3406" s="52" t="s">
        <v>14533</v>
      </c>
      <c r="G3406" s="52">
        <v>4104</v>
      </c>
      <c r="H3406" s="52" t="s">
        <v>14432</v>
      </c>
      <c r="I3406" s="52" t="s">
        <v>14433</v>
      </c>
    </row>
    <row r="3407" spans="1:9" x14ac:dyDescent="0.25">
      <c r="A3407" s="53">
        <v>4107405</v>
      </c>
      <c r="B3407" s="53">
        <v>41</v>
      </c>
      <c r="C3407" s="52" t="s">
        <v>14209</v>
      </c>
      <c r="D3407" s="52" t="s">
        <v>11446</v>
      </c>
      <c r="E3407" s="52" t="s">
        <v>14210</v>
      </c>
      <c r="F3407" s="52" t="s">
        <v>14534</v>
      </c>
      <c r="G3407" s="52">
        <v>4104</v>
      </c>
      <c r="H3407" s="52" t="s">
        <v>14432</v>
      </c>
      <c r="I3407" s="52" t="s">
        <v>14433</v>
      </c>
    </row>
    <row r="3408" spans="1:9" x14ac:dyDescent="0.25">
      <c r="A3408" s="53">
        <v>4100103</v>
      </c>
      <c r="B3408" s="53">
        <v>41</v>
      </c>
      <c r="C3408" s="52" t="s">
        <v>14209</v>
      </c>
      <c r="D3408" s="52" t="s">
        <v>11446</v>
      </c>
      <c r="E3408" s="52" t="s">
        <v>14210</v>
      </c>
      <c r="F3408" s="52" t="s">
        <v>14535</v>
      </c>
      <c r="G3408" s="52">
        <v>4101</v>
      </c>
      <c r="H3408" s="52" t="s">
        <v>14536</v>
      </c>
      <c r="I3408" s="52" t="s">
        <v>14537</v>
      </c>
    </row>
    <row r="3409" spans="1:9" x14ac:dyDescent="0.25">
      <c r="A3409" s="53">
        <v>4100509</v>
      </c>
      <c r="B3409" s="53">
        <v>41</v>
      </c>
      <c r="C3409" s="52" t="s">
        <v>14209</v>
      </c>
      <c r="D3409" s="52" t="s">
        <v>11446</v>
      </c>
      <c r="E3409" s="52" t="s">
        <v>14210</v>
      </c>
      <c r="F3409" s="52" t="s">
        <v>14538</v>
      </c>
      <c r="G3409" s="52">
        <v>4101</v>
      </c>
      <c r="H3409" s="52" t="s">
        <v>14536</v>
      </c>
      <c r="I3409" s="52" t="s">
        <v>14537</v>
      </c>
    </row>
    <row r="3410" spans="1:9" x14ac:dyDescent="0.25">
      <c r="A3410" s="53">
        <v>4100608</v>
      </c>
      <c r="B3410" s="53">
        <v>41</v>
      </c>
      <c r="C3410" s="52" t="s">
        <v>14209</v>
      </c>
      <c r="D3410" s="52" t="s">
        <v>11446</v>
      </c>
      <c r="E3410" s="52" t="s">
        <v>14210</v>
      </c>
      <c r="F3410" s="52" t="s">
        <v>14539</v>
      </c>
      <c r="G3410" s="52">
        <v>4101</v>
      </c>
      <c r="H3410" s="52" t="s">
        <v>14536</v>
      </c>
      <c r="I3410" s="52" t="s">
        <v>14537</v>
      </c>
    </row>
    <row r="3411" spans="1:9" x14ac:dyDescent="0.25">
      <c r="A3411" s="53">
        <v>4100707</v>
      </c>
      <c r="B3411" s="53">
        <v>41</v>
      </c>
      <c r="C3411" s="52" t="s">
        <v>14209</v>
      </c>
      <c r="D3411" s="52" t="s">
        <v>11446</v>
      </c>
      <c r="E3411" s="52" t="s">
        <v>14210</v>
      </c>
      <c r="F3411" s="52" t="s">
        <v>14540</v>
      </c>
      <c r="G3411" s="52">
        <v>4101</v>
      </c>
      <c r="H3411" s="52" t="s">
        <v>14536</v>
      </c>
      <c r="I3411" s="52" t="s">
        <v>14537</v>
      </c>
    </row>
    <row r="3412" spans="1:9" x14ac:dyDescent="0.25">
      <c r="A3412" s="53">
        <v>4100806</v>
      </c>
      <c r="B3412" s="53">
        <v>41</v>
      </c>
      <c r="C3412" s="52" t="s">
        <v>14209</v>
      </c>
      <c r="D3412" s="52" t="s">
        <v>11446</v>
      </c>
      <c r="E3412" s="52" t="s">
        <v>14210</v>
      </c>
      <c r="F3412" s="52" t="s">
        <v>14541</v>
      </c>
      <c r="G3412" s="52">
        <v>4101</v>
      </c>
      <c r="H3412" s="52" t="s">
        <v>14536</v>
      </c>
      <c r="I3412" s="52" t="s">
        <v>14537</v>
      </c>
    </row>
    <row r="3413" spans="1:9" x14ac:dyDescent="0.25">
      <c r="A3413" s="53">
        <v>4100905</v>
      </c>
      <c r="B3413" s="53">
        <v>41</v>
      </c>
      <c r="C3413" s="52" t="s">
        <v>14209</v>
      </c>
      <c r="D3413" s="52" t="s">
        <v>11446</v>
      </c>
      <c r="E3413" s="52" t="s">
        <v>14210</v>
      </c>
      <c r="F3413" s="52" t="s">
        <v>14542</v>
      </c>
      <c r="G3413" s="52">
        <v>4101</v>
      </c>
      <c r="H3413" s="52" t="s">
        <v>14536</v>
      </c>
      <c r="I3413" s="52" t="s">
        <v>14537</v>
      </c>
    </row>
    <row r="3414" spans="1:9" x14ac:dyDescent="0.25">
      <c r="A3414" s="53">
        <v>4101101</v>
      </c>
      <c r="B3414" s="53">
        <v>41</v>
      </c>
      <c r="C3414" s="52" t="s">
        <v>14209</v>
      </c>
      <c r="D3414" s="52" t="s">
        <v>11446</v>
      </c>
      <c r="E3414" s="52" t="s">
        <v>14210</v>
      </c>
      <c r="F3414" s="52" t="s">
        <v>14543</v>
      </c>
      <c r="G3414" s="52">
        <v>4101</v>
      </c>
      <c r="H3414" s="52" t="s">
        <v>14536</v>
      </c>
      <c r="I3414" s="52" t="s">
        <v>14537</v>
      </c>
    </row>
    <row r="3415" spans="1:9" x14ac:dyDescent="0.25">
      <c r="A3415" s="53">
        <v>4101150</v>
      </c>
      <c r="B3415" s="53">
        <v>41</v>
      </c>
      <c r="C3415" s="52" t="s">
        <v>14209</v>
      </c>
      <c r="D3415" s="52" t="s">
        <v>11446</v>
      </c>
      <c r="E3415" s="52" t="s">
        <v>14210</v>
      </c>
      <c r="F3415" s="52" t="s">
        <v>14544</v>
      </c>
      <c r="G3415" s="52">
        <v>4101</v>
      </c>
      <c r="H3415" s="52" t="s">
        <v>14536</v>
      </c>
      <c r="I3415" s="52" t="s">
        <v>14537</v>
      </c>
    </row>
    <row r="3416" spans="1:9" x14ac:dyDescent="0.25">
      <c r="A3416" s="53">
        <v>4101408</v>
      </c>
      <c r="B3416" s="53">
        <v>41</v>
      </c>
      <c r="C3416" s="52" t="s">
        <v>14209</v>
      </c>
      <c r="D3416" s="52" t="s">
        <v>11446</v>
      </c>
      <c r="E3416" s="52" t="s">
        <v>14210</v>
      </c>
      <c r="F3416" s="52" t="s">
        <v>14545</v>
      </c>
      <c r="G3416" s="52">
        <v>4101</v>
      </c>
      <c r="H3416" s="52" t="s">
        <v>14536</v>
      </c>
      <c r="I3416" s="52" t="s">
        <v>14537</v>
      </c>
    </row>
    <row r="3417" spans="1:9" x14ac:dyDescent="0.25">
      <c r="A3417" s="53">
        <v>4101507</v>
      </c>
      <c r="B3417" s="53">
        <v>41</v>
      </c>
      <c r="C3417" s="52" t="s">
        <v>14209</v>
      </c>
      <c r="D3417" s="52" t="s">
        <v>11446</v>
      </c>
      <c r="E3417" s="52" t="s">
        <v>14210</v>
      </c>
      <c r="F3417" s="52" t="s">
        <v>14546</v>
      </c>
      <c r="G3417" s="52">
        <v>4101</v>
      </c>
      <c r="H3417" s="52" t="s">
        <v>14536</v>
      </c>
      <c r="I3417" s="52" t="s">
        <v>14537</v>
      </c>
    </row>
    <row r="3418" spans="1:9" x14ac:dyDescent="0.25">
      <c r="A3418" s="53">
        <v>4101903</v>
      </c>
      <c r="B3418" s="53">
        <v>41</v>
      </c>
      <c r="C3418" s="52" t="s">
        <v>14209</v>
      </c>
      <c r="D3418" s="52" t="s">
        <v>11446</v>
      </c>
      <c r="E3418" s="52" t="s">
        <v>14210</v>
      </c>
      <c r="F3418" s="52" t="s">
        <v>14547</v>
      </c>
      <c r="G3418" s="52">
        <v>4101</v>
      </c>
      <c r="H3418" s="52" t="s">
        <v>14536</v>
      </c>
      <c r="I3418" s="52" t="s">
        <v>14537</v>
      </c>
    </row>
    <row r="3419" spans="1:9" x14ac:dyDescent="0.25">
      <c r="A3419" s="53">
        <v>4102109</v>
      </c>
      <c r="B3419" s="53">
        <v>41</v>
      </c>
      <c r="C3419" s="52" t="s">
        <v>14209</v>
      </c>
      <c r="D3419" s="52" t="s">
        <v>11446</v>
      </c>
      <c r="E3419" s="52" t="s">
        <v>14210</v>
      </c>
      <c r="F3419" s="52" t="s">
        <v>14548</v>
      </c>
      <c r="G3419" s="52">
        <v>4101</v>
      </c>
      <c r="H3419" s="52" t="s">
        <v>14536</v>
      </c>
      <c r="I3419" s="52" t="s">
        <v>14537</v>
      </c>
    </row>
    <row r="3420" spans="1:9" x14ac:dyDescent="0.25">
      <c r="A3420" s="53">
        <v>4102208</v>
      </c>
      <c r="B3420" s="53">
        <v>41</v>
      </c>
      <c r="C3420" s="52" t="s">
        <v>14209</v>
      </c>
      <c r="D3420" s="52" t="s">
        <v>11446</v>
      </c>
      <c r="E3420" s="52" t="s">
        <v>14210</v>
      </c>
      <c r="F3420" s="52" t="s">
        <v>14549</v>
      </c>
      <c r="G3420" s="52">
        <v>4101</v>
      </c>
      <c r="H3420" s="52" t="s">
        <v>14536</v>
      </c>
      <c r="I3420" s="52" t="s">
        <v>14537</v>
      </c>
    </row>
    <row r="3421" spans="1:9" x14ac:dyDescent="0.25">
      <c r="A3421" s="53">
        <v>4102406</v>
      </c>
      <c r="B3421" s="53">
        <v>41</v>
      </c>
      <c r="C3421" s="52" t="s">
        <v>14209</v>
      </c>
      <c r="D3421" s="52" t="s">
        <v>11446</v>
      </c>
      <c r="E3421" s="52" t="s">
        <v>14210</v>
      </c>
      <c r="F3421" s="52" t="s">
        <v>14550</v>
      </c>
      <c r="G3421" s="52">
        <v>4101</v>
      </c>
      <c r="H3421" s="52" t="s">
        <v>14536</v>
      </c>
      <c r="I3421" s="52" t="s">
        <v>14537</v>
      </c>
    </row>
    <row r="3422" spans="1:9" x14ac:dyDescent="0.25">
      <c r="A3422" s="53">
        <v>4102505</v>
      </c>
      <c r="B3422" s="53">
        <v>41</v>
      </c>
      <c r="C3422" s="52" t="s">
        <v>14209</v>
      </c>
      <c r="D3422" s="52" t="s">
        <v>11446</v>
      </c>
      <c r="E3422" s="52" t="s">
        <v>14210</v>
      </c>
      <c r="F3422" s="52" t="s">
        <v>14551</v>
      </c>
      <c r="G3422" s="52">
        <v>4101</v>
      </c>
      <c r="H3422" s="52" t="s">
        <v>14536</v>
      </c>
      <c r="I3422" s="52" t="s">
        <v>14537</v>
      </c>
    </row>
    <row r="3423" spans="1:9" x14ac:dyDescent="0.25">
      <c r="A3423" s="53">
        <v>4102703</v>
      </c>
      <c r="B3423" s="53">
        <v>41</v>
      </c>
      <c r="C3423" s="52" t="s">
        <v>14209</v>
      </c>
      <c r="D3423" s="52" t="s">
        <v>11446</v>
      </c>
      <c r="E3423" s="52" t="s">
        <v>14210</v>
      </c>
      <c r="F3423" s="52" t="s">
        <v>14552</v>
      </c>
      <c r="G3423" s="52">
        <v>4101</v>
      </c>
      <c r="H3423" s="52" t="s">
        <v>14536</v>
      </c>
      <c r="I3423" s="52" t="s">
        <v>14537</v>
      </c>
    </row>
    <row r="3424" spans="1:9" x14ac:dyDescent="0.25">
      <c r="A3424" s="53">
        <v>4102802</v>
      </c>
      <c r="B3424" s="53">
        <v>41</v>
      </c>
      <c r="C3424" s="52" t="s">
        <v>14209</v>
      </c>
      <c r="D3424" s="52" t="s">
        <v>11446</v>
      </c>
      <c r="E3424" s="52" t="s">
        <v>14210</v>
      </c>
      <c r="F3424" s="52" t="s">
        <v>14553</v>
      </c>
      <c r="G3424" s="52">
        <v>4101</v>
      </c>
      <c r="H3424" s="52" t="s">
        <v>14536</v>
      </c>
      <c r="I3424" s="52" t="s">
        <v>14537</v>
      </c>
    </row>
    <row r="3425" spans="1:9" x14ac:dyDescent="0.25">
      <c r="A3425" s="53">
        <v>4103206</v>
      </c>
      <c r="B3425" s="53">
        <v>41</v>
      </c>
      <c r="C3425" s="52" t="s">
        <v>14209</v>
      </c>
      <c r="D3425" s="52" t="s">
        <v>11446</v>
      </c>
      <c r="E3425" s="52" t="s">
        <v>14210</v>
      </c>
      <c r="F3425" s="52" t="s">
        <v>12098</v>
      </c>
      <c r="G3425" s="52">
        <v>4101</v>
      </c>
      <c r="H3425" s="52" t="s">
        <v>14536</v>
      </c>
      <c r="I3425" s="52" t="s">
        <v>14537</v>
      </c>
    </row>
    <row r="3426" spans="1:9" x14ac:dyDescent="0.25">
      <c r="A3426" s="53">
        <v>4103305</v>
      </c>
      <c r="B3426" s="53">
        <v>41</v>
      </c>
      <c r="C3426" s="52" t="s">
        <v>14209</v>
      </c>
      <c r="D3426" s="52" t="s">
        <v>11446</v>
      </c>
      <c r="E3426" s="52" t="s">
        <v>14210</v>
      </c>
      <c r="F3426" s="52" t="s">
        <v>14554</v>
      </c>
      <c r="G3426" s="52">
        <v>4101</v>
      </c>
      <c r="H3426" s="52" t="s">
        <v>14536</v>
      </c>
      <c r="I3426" s="52" t="s">
        <v>14537</v>
      </c>
    </row>
    <row r="3427" spans="1:9" x14ac:dyDescent="0.25">
      <c r="A3427" s="53">
        <v>4103404</v>
      </c>
      <c r="B3427" s="53">
        <v>41</v>
      </c>
      <c r="C3427" s="52" t="s">
        <v>14209</v>
      </c>
      <c r="D3427" s="52" t="s">
        <v>11446</v>
      </c>
      <c r="E3427" s="52" t="s">
        <v>14210</v>
      </c>
      <c r="F3427" s="52" t="s">
        <v>14555</v>
      </c>
      <c r="G3427" s="52">
        <v>4101</v>
      </c>
      <c r="H3427" s="52" t="s">
        <v>14536</v>
      </c>
      <c r="I3427" s="52" t="s">
        <v>14537</v>
      </c>
    </row>
    <row r="3428" spans="1:9" x14ac:dyDescent="0.25">
      <c r="A3428" s="53">
        <v>4103479</v>
      </c>
      <c r="B3428" s="53">
        <v>41</v>
      </c>
      <c r="C3428" s="52" t="s">
        <v>14209</v>
      </c>
      <c r="D3428" s="52" t="s">
        <v>11446</v>
      </c>
      <c r="E3428" s="52" t="s">
        <v>14210</v>
      </c>
      <c r="F3428" s="52" t="s">
        <v>14556</v>
      </c>
      <c r="G3428" s="52">
        <v>4101</v>
      </c>
      <c r="H3428" s="52" t="s">
        <v>14536</v>
      </c>
      <c r="I3428" s="52" t="s">
        <v>14537</v>
      </c>
    </row>
    <row r="3429" spans="1:9" x14ac:dyDescent="0.25">
      <c r="A3429" s="53">
        <v>4103503</v>
      </c>
      <c r="B3429" s="53">
        <v>41</v>
      </c>
      <c r="C3429" s="52" t="s">
        <v>14209</v>
      </c>
      <c r="D3429" s="52" t="s">
        <v>11446</v>
      </c>
      <c r="E3429" s="52" t="s">
        <v>14210</v>
      </c>
      <c r="F3429" s="52" t="s">
        <v>14557</v>
      </c>
      <c r="G3429" s="52">
        <v>4101</v>
      </c>
      <c r="H3429" s="52" t="s">
        <v>14536</v>
      </c>
      <c r="I3429" s="52" t="s">
        <v>14537</v>
      </c>
    </row>
    <row r="3430" spans="1:9" x14ac:dyDescent="0.25">
      <c r="A3430" s="53">
        <v>4103602</v>
      </c>
      <c r="B3430" s="53">
        <v>41</v>
      </c>
      <c r="C3430" s="52" t="s">
        <v>14209</v>
      </c>
      <c r="D3430" s="52" t="s">
        <v>11446</v>
      </c>
      <c r="E3430" s="52" t="s">
        <v>14210</v>
      </c>
      <c r="F3430" s="52" t="s">
        <v>14558</v>
      </c>
      <c r="G3430" s="52">
        <v>4101</v>
      </c>
      <c r="H3430" s="52" t="s">
        <v>14536</v>
      </c>
      <c r="I3430" s="52" t="s">
        <v>14537</v>
      </c>
    </row>
    <row r="3431" spans="1:9" x14ac:dyDescent="0.25">
      <c r="A3431" s="53">
        <v>4103701</v>
      </c>
      <c r="B3431" s="53">
        <v>41</v>
      </c>
      <c r="C3431" s="52" t="s">
        <v>14209</v>
      </c>
      <c r="D3431" s="52" t="s">
        <v>11446</v>
      </c>
      <c r="E3431" s="52" t="s">
        <v>14210</v>
      </c>
      <c r="F3431" s="52" t="s">
        <v>14559</v>
      </c>
      <c r="G3431" s="52">
        <v>4101</v>
      </c>
      <c r="H3431" s="52" t="s">
        <v>14536</v>
      </c>
      <c r="I3431" s="52" t="s">
        <v>14537</v>
      </c>
    </row>
    <row r="3432" spans="1:9" x14ac:dyDescent="0.25">
      <c r="A3432" s="53">
        <v>4103800</v>
      </c>
      <c r="B3432" s="53">
        <v>41</v>
      </c>
      <c r="C3432" s="52" t="s">
        <v>14209</v>
      </c>
      <c r="D3432" s="52" t="s">
        <v>11446</v>
      </c>
      <c r="E3432" s="52" t="s">
        <v>14210</v>
      </c>
      <c r="F3432" s="52" t="s">
        <v>14560</v>
      </c>
      <c r="G3432" s="52">
        <v>4101</v>
      </c>
      <c r="H3432" s="52" t="s">
        <v>14536</v>
      </c>
      <c r="I3432" s="52" t="s">
        <v>14537</v>
      </c>
    </row>
    <row r="3433" spans="1:9" x14ac:dyDescent="0.25">
      <c r="A3433" s="53">
        <v>4104303</v>
      </c>
      <c r="B3433" s="53">
        <v>41</v>
      </c>
      <c r="C3433" s="52" t="s">
        <v>14209</v>
      </c>
      <c r="D3433" s="52" t="s">
        <v>11446</v>
      </c>
      <c r="E3433" s="52" t="s">
        <v>14210</v>
      </c>
      <c r="F3433" s="52" t="s">
        <v>14561</v>
      </c>
      <c r="G3433" s="52">
        <v>4101</v>
      </c>
      <c r="H3433" s="52" t="s">
        <v>14536</v>
      </c>
      <c r="I3433" s="52" t="s">
        <v>14537</v>
      </c>
    </row>
    <row r="3434" spans="1:9" x14ac:dyDescent="0.25">
      <c r="A3434" s="53">
        <v>4105102</v>
      </c>
      <c r="B3434" s="53">
        <v>41</v>
      </c>
      <c r="C3434" s="52" t="s">
        <v>14209</v>
      </c>
      <c r="D3434" s="52" t="s">
        <v>11446</v>
      </c>
      <c r="E3434" s="52" t="s">
        <v>14210</v>
      </c>
      <c r="F3434" s="52" t="s">
        <v>14562</v>
      </c>
      <c r="G3434" s="52">
        <v>4101</v>
      </c>
      <c r="H3434" s="52" t="s">
        <v>14536</v>
      </c>
      <c r="I3434" s="52" t="s">
        <v>14537</v>
      </c>
    </row>
    <row r="3435" spans="1:9" x14ac:dyDescent="0.25">
      <c r="A3435" s="53">
        <v>4105508</v>
      </c>
      <c r="B3435" s="53">
        <v>41</v>
      </c>
      <c r="C3435" s="52" t="s">
        <v>14209</v>
      </c>
      <c r="D3435" s="52" t="s">
        <v>11446</v>
      </c>
      <c r="E3435" s="52" t="s">
        <v>14210</v>
      </c>
      <c r="F3435" s="52" t="s">
        <v>14563</v>
      </c>
      <c r="G3435" s="52">
        <v>4101</v>
      </c>
      <c r="H3435" s="52" t="s">
        <v>14536</v>
      </c>
      <c r="I3435" s="52" t="s">
        <v>14537</v>
      </c>
    </row>
    <row r="3436" spans="1:9" x14ac:dyDescent="0.25">
      <c r="A3436" s="53">
        <v>4105607</v>
      </c>
      <c r="B3436" s="53">
        <v>41</v>
      </c>
      <c r="C3436" s="52" t="s">
        <v>14209</v>
      </c>
      <c r="D3436" s="52" t="s">
        <v>11446</v>
      </c>
      <c r="E3436" s="52" t="s">
        <v>14210</v>
      </c>
      <c r="F3436" s="52" t="s">
        <v>14564</v>
      </c>
      <c r="G3436" s="52">
        <v>4101</v>
      </c>
      <c r="H3436" s="52" t="s">
        <v>14536</v>
      </c>
      <c r="I3436" s="52" t="s">
        <v>14537</v>
      </c>
    </row>
    <row r="3437" spans="1:9" x14ac:dyDescent="0.25">
      <c r="A3437" s="53">
        <v>4105904</v>
      </c>
      <c r="B3437" s="53">
        <v>41</v>
      </c>
      <c r="C3437" s="52" t="s">
        <v>14209</v>
      </c>
      <c r="D3437" s="52" t="s">
        <v>11446</v>
      </c>
      <c r="E3437" s="52" t="s">
        <v>14210</v>
      </c>
      <c r="F3437" s="52" t="s">
        <v>14565</v>
      </c>
      <c r="G3437" s="52">
        <v>4101</v>
      </c>
      <c r="H3437" s="52" t="s">
        <v>14536</v>
      </c>
      <c r="I3437" s="52" t="s">
        <v>14537</v>
      </c>
    </row>
    <row r="3438" spans="1:9" x14ac:dyDescent="0.25">
      <c r="A3438" s="53">
        <v>4106407</v>
      </c>
      <c r="B3438" s="53">
        <v>41</v>
      </c>
      <c r="C3438" s="52" t="s">
        <v>14209</v>
      </c>
      <c r="D3438" s="52" t="s">
        <v>11446</v>
      </c>
      <c r="E3438" s="52" t="s">
        <v>14210</v>
      </c>
      <c r="F3438" s="52" t="s">
        <v>14566</v>
      </c>
      <c r="G3438" s="52">
        <v>4101</v>
      </c>
      <c r="H3438" s="52" t="s">
        <v>14536</v>
      </c>
      <c r="I3438" s="52" t="s">
        <v>14537</v>
      </c>
    </row>
    <row r="3439" spans="1:9" x14ac:dyDescent="0.25">
      <c r="A3439" s="53">
        <v>4106555</v>
      </c>
      <c r="B3439" s="53">
        <v>41</v>
      </c>
      <c r="C3439" s="52" t="s">
        <v>14209</v>
      </c>
      <c r="D3439" s="52" t="s">
        <v>11446</v>
      </c>
      <c r="E3439" s="52" t="s">
        <v>14210</v>
      </c>
      <c r="F3439" s="52" t="s">
        <v>14567</v>
      </c>
      <c r="G3439" s="52">
        <v>4101</v>
      </c>
      <c r="H3439" s="52" t="s">
        <v>14536</v>
      </c>
      <c r="I3439" s="52" t="s">
        <v>14537</v>
      </c>
    </row>
    <row r="3440" spans="1:9" x14ac:dyDescent="0.25">
      <c r="A3440" s="53">
        <v>4106605</v>
      </c>
      <c r="B3440" s="53">
        <v>41</v>
      </c>
      <c r="C3440" s="52" t="s">
        <v>14209</v>
      </c>
      <c r="D3440" s="52" t="s">
        <v>11446</v>
      </c>
      <c r="E3440" s="52" t="s">
        <v>14210</v>
      </c>
      <c r="F3440" s="52" t="s">
        <v>14568</v>
      </c>
      <c r="G3440" s="52">
        <v>4101</v>
      </c>
      <c r="H3440" s="52" t="s">
        <v>14536</v>
      </c>
      <c r="I3440" s="52" t="s">
        <v>14537</v>
      </c>
    </row>
    <row r="3441" spans="1:9" x14ac:dyDescent="0.25">
      <c r="A3441" s="53">
        <v>4106704</v>
      </c>
      <c r="B3441" s="53">
        <v>41</v>
      </c>
      <c r="C3441" s="52" t="s">
        <v>14209</v>
      </c>
      <c r="D3441" s="52" t="s">
        <v>11446</v>
      </c>
      <c r="E3441" s="52" t="s">
        <v>14210</v>
      </c>
      <c r="F3441" s="52" t="s">
        <v>11162</v>
      </c>
      <c r="G3441" s="52">
        <v>4101</v>
      </c>
      <c r="H3441" s="52" t="s">
        <v>14536</v>
      </c>
      <c r="I3441" s="52" t="s">
        <v>14537</v>
      </c>
    </row>
    <row r="3442" spans="1:9" x14ac:dyDescent="0.25">
      <c r="A3442" s="53">
        <v>4106852</v>
      </c>
      <c r="B3442" s="53">
        <v>41</v>
      </c>
      <c r="C3442" s="52" t="s">
        <v>14209</v>
      </c>
      <c r="D3442" s="52" t="s">
        <v>11446</v>
      </c>
      <c r="E3442" s="52" t="s">
        <v>14210</v>
      </c>
      <c r="F3442" s="52" t="s">
        <v>14569</v>
      </c>
      <c r="G3442" s="52">
        <v>4101</v>
      </c>
      <c r="H3442" s="52" t="s">
        <v>14536</v>
      </c>
      <c r="I3442" s="52" t="s">
        <v>14537</v>
      </c>
    </row>
    <row r="3443" spans="1:9" x14ac:dyDescent="0.25">
      <c r="A3443" s="53">
        <v>4107108</v>
      </c>
      <c r="B3443" s="53">
        <v>41</v>
      </c>
      <c r="C3443" s="52" t="s">
        <v>14209</v>
      </c>
      <c r="D3443" s="52" t="s">
        <v>11446</v>
      </c>
      <c r="E3443" s="52" t="s">
        <v>14210</v>
      </c>
      <c r="F3443" s="52" t="s">
        <v>14570</v>
      </c>
      <c r="G3443" s="52">
        <v>4101</v>
      </c>
      <c r="H3443" s="52" t="s">
        <v>14536</v>
      </c>
      <c r="I3443" s="52" t="s">
        <v>14537</v>
      </c>
    </row>
    <row r="3444" spans="1:9" x14ac:dyDescent="0.25">
      <c r="A3444" s="53">
        <v>4107256</v>
      </c>
      <c r="B3444" s="53">
        <v>41</v>
      </c>
      <c r="C3444" s="52" t="s">
        <v>14209</v>
      </c>
      <c r="D3444" s="52" t="s">
        <v>11446</v>
      </c>
      <c r="E3444" s="52" t="s">
        <v>14210</v>
      </c>
      <c r="F3444" s="52" t="s">
        <v>14571</v>
      </c>
      <c r="G3444" s="52">
        <v>4101</v>
      </c>
      <c r="H3444" s="52" t="s">
        <v>14536</v>
      </c>
      <c r="I3444" s="52" t="s">
        <v>14537</v>
      </c>
    </row>
    <row r="3445" spans="1:9" x14ac:dyDescent="0.25">
      <c r="A3445" s="53">
        <v>4107306</v>
      </c>
      <c r="B3445" s="53">
        <v>41</v>
      </c>
      <c r="C3445" s="52" t="s">
        <v>14209</v>
      </c>
      <c r="D3445" s="52" t="s">
        <v>11446</v>
      </c>
      <c r="E3445" s="52" t="s">
        <v>14210</v>
      </c>
      <c r="F3445" s="52" t="s">
        <v>14572</v>
      </c>
      <c r="G3445" s="52">
        <v>4101</v>
      </c>
      <c r="H3445" s="52" t="s">
        <v>14536</v>
      </c>
      <c r="I3445" s="52" t="s">
        <v>14537</v>
      </c>
    </row>
    <row r="3446" spans="1:9" x14ac:dyDescent="0.25">
      <c r="A3446" s="53">
        <v>4107504</v>
      </c>
      <c r="B3446" s="53">
        <v>41</v>
      </c>
      <c r="C3446" s="52" t="s">
        <v>14209</v>
      </c>
      <c r="D3446" s="52" t="s">
        <v>11446</v>
      </c>
      <c r="E3446" s="52" t="s">
        <v>14210</v>
      </c>
      <c r="F3446" s="52" t="s">
        <v>14573</v>
      </c>
      <c r="G3446" s="52">
        <v>4101</v>
      </c>
      <c r="H3446" s="52" t="s">
        <v>14536</v>
      </c>
      <c r="I3446" s="52" t="s">
        <v>14537</v>
      </c>
    </row>
    <row r="3447" spans="1:9" x14ac:dyDescent="0.25">
      <c r="A3447" s="53">
        <v>4107520</v>
      </c>
      <c r="B3447" s="53">
        <v>41</v>
      </c>
      <c r="C3447" s="52" t="s">
        <v>14209</v>
      </c>
      <c r="D3447" s="52" t="s">
        <v>11446</v>
      </c>
      <c r="E3447" s="52" t="s">
        <v>14210</v>
      </c>
      <c r="F3447" s="52" t="s">
        <v>14574</v>
      </c>
      <c r="G3447" s="52">
        <v>4101</v>
      </c>
      <c r="H3447" s="52" t="s">
        <v>14536</v>
      </c>
      <c r="I3447" s="52" t="s">
        <v>14537</v>
      </c>
    </row>
    <row r="3448" spans="1:9" x14ac:dyDescent="0.25">
      <c r="A3448" s="53">
        <v>4107603</v>
      </c>
      <c r="B3448" s="53">
        <v>41</v>
      </c>
      <c r="C3448" s="52" t="s">
        <v>14209</v>
      </c>
      <c r="D3448" s="52" t="s">
        <v>11446</v>
      </c>
      <c r="E3448" s="52" t="s">
        <v>14210</v>
      </c>
      <c r="F3448" s="52" t="s">
        <v>14575</v>
      </c>
      <c r="G3448" s="52">
        <v>4101</v>
      </c>
      <c r="H3448" s="52" t="s">
        <v>14536</v>
      </c>
      <c r="I3448" s="52" t="s">
        <v>14537</v>
      </c>
    </row>
    <row r="3449" spans="1:9" x14ac:dyDescent="0.25">
      <c r="A3449" s="53">
        <v>4107702</v>
      </c>
      <c r="B3449" s="53">
        <v>41</v>
      </c>
      <c r="C3449" s="52" t="s">
        <v>14209</v>
      </c>
      <c r="D3449" s="52" t="s">
        <v>11446</v>
      </c>
      <c r="E3449" s="52" t="s">
        <v>14210</v>
      </c>
      <c r="F3449" s="52" t="s">
        <v>14576</v>
      </c>
      <c r="G3449" s="52">
        <v>4101</v>
      </c>
      <c r="H3449" s="52" t="s">
        <v>14536</v>
      </c>
      <c r="I3449" s="52" t="s">
        <v>14537</v>
      </c>
    </row>
    <row r="3450" spans="1:9" x14ac:dyDescent="0.25">
      <c r="A3450" s="53">
        <v>4107801</v>
      </c>
      <c r="B3450" s="53">
        <v>41</v>
      </c>
      <c r="C3450" s="52" t="s">
        <v>14209</v>
      </c>
      <c r="D3450" s="52" t="s">
        <v>11446</v>
      </c>
      <c r="E3450" s="52" t="s">
        <v>14210</v>
      </c>
      <c r="F3450" s="52" t="s">
        <v>14577</v>
      </c>
      <c r="G3450" s="52">
        <v>4101</v>
      </c>
      <c r="H3450" s="52" t="s">
        <v>14536</v>
      </c>
      <c r="I3450" s="52" t="s">
        <v>14537</v>
      </c>
    </row>
    <row r="3451" spans="1:9" x14ac:dyDescent="0.25">
      <c r="A3451" s="53">
        <v>4107900</v>
      </c>
      <c r="B3451" s="53">
        <v>41</v>
      </c>
      <c r="C3451" s="52" t="s">
        <v>14209</v>
      </c>
      <c r="D3451" s="52" t="s">
        <v>11446</v>
      </c>
      <c r="E3451" s="52" t="s">
        <v>14210</v>
      </c>
      <c r="F3451" s="52" t="s">
        <v>12333</v>
      </c>
      <c r="G3451" s="52">
        <v>4101</v>
      </c>
      <c r="H3451" s="52" t="s">
        <v>14536</v>
      </c>
      <c r="I3451" s="52" t="s">
        <v>14537</v>
      </c>
    </row>
    <row r="3452" spans="1:9" x14ac:dyDescent="0.25">
      <c r="A3452" s="53">
        <v>4108007</v>
      </c>
      <c r="B3452" s="53">
        <v>41</v>
      </c>
      <c r="C3452" s="52" t="s">
        <v>14209</v>
      </c>
      <c r="D3452" s="52" t="s">
        <v>11446</v>
      </c>
      <c r="E3452" s="52" t="s">
        <v>14210</v>
      </c>
      <c r="F3452" s="52" t="s">
        <v>14578</v>
      </c>
      <c r="G3452" s="52">
        <v>4101</v>
      </c>
      <c r="H3452" s="52" t="s">
        <v>14536</v>
      </c>
      <c r="I3452" s="52" t="s">
        <v>14537</v>
      </c>
    </row>
    <row r="3453" spans="1:9" x14ac:dyDescent="0.25">
      <c r="A3453" s="53">
        <v>4108106</v>
      </c>
      <c r="B3453" s="53">
        <v>41</v>
      </c>
      <c r="C3453" s="52" t="s">
        <v>14209</v>
      </c>
      <c r="D3453" s="52" t="s">
        <v>11446</v>
      </c>
      <c r="E3453" s="52" t="s">
        <v>14210</v>
      </c>
      <c r="F3453" s="52" t="s">
        <v>14579</v>
      </c>
      <c r="G3453" s="52">
        <v>4101</v>
      </c>
      <c r="H3453" s="52" t="s">
        <v>14536</v>
      </c>
      <c r="I3453" s="52" t="s">
        <v>14537</v>
      </c>
    </row>
    <row r="3454" spans="1:9" x14ac:dyDescent="0.25">
      <c r="A3454" s="53">
        <v>4108320</v>
      </c>
      <c r="B3454" s="53">
        <v>41</v>
      </c>
      <c r="C3454" s="52" t="s">
        <v>14209</v>
      </c>
      <c r="D3454" s="52" t="s">
        <v>11446</v>
      </c>
      <c r="E3454" s="52" t="s">
        <v>14210</v>
      </c>
      <c r="F3454" s="52" t="s">
        <v>14580</v>
      </c>
      <c r="G3454" s="52">
        <v>4101</v>
      </c>
      <c r="H3454" s="52" t="s">
        <v>14536</v>
      </c>
      <c r="I3454" s="52" t="s">
        <v>14537</v>
      </c>
    </row>
    <row r="3455" spans="1:9" x14ac:dyDescent="0.25">
      <c r="A3455" s="53">
        <v>4108908</v>
      </c>
      <c r="B3455" s="53">
        <v>41</v>
      </c>
      <c r="C3455" s="52" t="s">
        <v>14209</v>
      </c>
      <c r="D3455" s="52" t="s">
        <v>11446</v>
      </c>
      <c r="E3455" s="52" t="s">
        <v>14210</v>
      </c>
      <c r="F3455" s="52" t="s">
        <v>14581</v>
      </c>
      <c r="G3455" s="52">
        <v>4101</v>
      </c>
      <c r="H3455" s="52" t="s">
        <v>14536</v>
      </c>
      <c r="I3455" s="52" t="s">
        <v>14537</v>
      </c>
    </row>
    <row r="3456" spans="1:9" x14ac:dyDescent="0.25">
      <c r="A3456" s="53">
        <v>4109104</v>
      </c>
      <c r="B3456" s="53">
        <v>41</v>
      </c>
      <c r="C3456" s="52" t="s">
        <v>14209</v>
      </c>
      <c r="D3456" s="52" t="s">
        <v>11446</v>
      </c>
      <c r="E3456" s="52" t="s">
        <v>14210</v>
      </c>
      <c r="F3456" s="52" t="s">
        <v>14582</v>
      </c>
      <c r="G3456" s="52">
        <v>4101</v>
      </c>
      <c r="H3456" s="52" t="s">
        <v>14536</v>
      </c>
      <c r="I3456" s="52" t="s">
        <v>14537</v>
      </c>
    </row>
    <row r="3457" spans="1:9" x14ac:dyDescent="0.25">
      <c r="A3457" s="53">
        <v>4109203</v>
      </c>
      <c r="B3457" s="53">
        <v>41</v>
      </c>
      <c r="C3457" s="52" t="s">
        <v>14209</v>
      </c>
      <c r="D3457" s="52" t="s">
        <v>11446</v>
      </c>
      <c r="E3457" s="52" t="s">
        <v>14210</v>
      </c>
      <c r="F3457" s="52" t="s">
        <v>14149</v>
      </c>
      <c r="G3457" s="52">
        <v>4101</v>
      </c>
      <c r="H3457" s="52" t="s">
        <v>14536</v>
      </c>
      <c r="I3457" s="52" t="s">
        <v>14537</v>
      </c>
    </row>
    <row r="3458" spans="1:9" x14ac:dyDescent="0.25">
      <c r="A3458" s="53">
        <v>4109807</v>
      </c>
      <c r="B3458" s="53">
        <v>41</v>
      </c>
      <c r="C3458" s="52" t="s">
        <v>14209</v>
      </c>
      <c r="D3458" s="52" t="s">
        <v>11446</v>
      </c>
      <c r="E3458" s="52" t="s">
        <v>14210</v>
      </c>
      <c r="F3458" s="52" t="s">
        <v>14583</v>
      </c>
      <c r="G3458" s="52">
        <v>4101</v>
      </c>
      <c r="H3458" s="52" t="s">
        <v>14536</v>
      </c>
      <c r="I3458" s="52" t="s">
        <v>14537</v>
      </c>
    </row>
    <row r="3459" spans="1:9" x14ac:dyDescent="0.25">
      <c r="A3459" s="53">
        <v>4109906</v>
      </c>
      <c r="B3459" s="53">
        <v>41</v>
      </c>
      <c r="C3459" s="52" t="s">
        <v>14209</v>
      </c>
      <c r="D3459" s="52" t="s">
        <v>11446</v>
      </c>
      <c r="E3459" s="52" t="s">
        <v>14210</v>
      </c>
      <c r="F3459" s="52" t="s">
        <v>14584</v>
      </c>
      <c r="G3459" s="52">
        <v>4101</v>
      </c>
      <c r="H3459" s="52" t="s">
        <v>14536</v>
      </c>
      <c r="I3459" s="52" t="s">
        <v>14537</v>
      </c>
    </row>
    <row r="3460" spans="1:9" x14ac:dyDescent="0.25">
      <c r="A3460" s="53">
        <v>4110003</v>
      </c>
      <c r="B3460" s="53">
        <v>41</v>
      </c>
      <c r="C3460" s="52" t="s">
        <v>14209</v>
      </c>
      <c r="D3460" s="52" t="s">
        <v>11446</v>
      </c>
      <c r="E3460" s="52" t="s">
        <v>14210</v>
      </c>
      <c r="F3460" s="52" t="s">
        <v>14585</v>
      </c>
      <c r="G3460" s="52">
        <v>4101</v>
      </c>
      <c r="H3460" s="52" t="s">
        <v>14536</v>
      </c>
      <c r="I3460" s="52" t="s">
        <v>14537</v>
      </c>
    </row>
    <row r="3461" spans="1:9" x14ac:dyDescent="0.25">
      <c r="A3461" s="53">
        <v>4110300</v>
      </c>
      <c r="B3461" s="53">
        <v>41</v>
      </c>
      <c r="C3461" s="52" t="s">
        <v>14209</v>
      </c>
      <c r="D3461" s="52" t="s">
        <v>11446</v>
      </c>
      <c r="E3461" s="52" t="s">
        <v>14210</v>
      </c>
      <c r="F3461" s="52" t="s">
        <v>12335</v>
      </c>
      <c r="G3461" s="52">
        <v>4101</v>
      </c>
      <c r="H3461" s="52" t="s">
        <v>14536</v>
      </c>
      <c r="I3461" s="52" t="s">
        <v>14537</v>
      </c>
    </row>
    <row r="3462" spans="1:9" x14ac:dyDescent="0.25">
      <c r="A3462" s="53">
        <v>4110409</v>
      </c>
      <c r="B3462" s="53">
        <v>41</v>
      </c>
      <c r="C3462" s="52" t="s">
        <v>14209</v>
      </c>
      <c r="D3462" s="52" t="s">
        <v>11446</v>
      </c>
      <c r="E3462" s="52" t="s">
        <v>14210</v>
      </c>
      <c r="F3462" s="52" t="s">
        <v>13062</v>
      </c>
      <c r="G3462" s="52">
        <v>4101</v>
      </c>
      <c r="H3462" s="52" t="s">
        <v>14536</v>
      </c>
      <c r="I3462" s="52" t="s">
        <v>14537</v>
      </c>
    </row>
    <row r="3463" spans="1:9" x14ac:dyDescent="0.25">
      <c r="A3463" s="53">
        <v>4110607</v>
      </c>
      <c r="B3463" s="53">
        <v>41</v>
      </c>
      <c r="C3463" s="52" t="s">
        <v>14209</v>
      </c>
      <c r="D3463" s="52" t="s">
        <v>11446</v>
      </c>
      <c r="E3463" s="52" t="s">
        <v>14210</v>
      </c>
      <c r="F3463" s="52" t="s">
        <v>14586</v>
      </c>
      <c r="G3463" s="52">
        <v>4101</v>
      </c>
      <c r="H3463" s="52" t="s">
        <v>14536</v>
      </c>
      <c r="I3463" s="52" t="s">
        <v>14537</v>
      </c>
    </row>
    <row r="3464" spans="1:9" x14ac:dyDescent="0.25">
      <c r="A3464" s="53">
        <v>4110805</v>
      </c>
      <c r="B3464" s="53">
        <v>41</v>
      </c>
      <c r="C3464" s="52" t="s">
        <v>14209</v>
      </c>
      <c r="D3464" s="52" t="s">
        <v>11446</v>
      </c>
      <c r="E3464" s="52" t="s">
        <v>14210</v>
      </c>
      <c r="F3464" s="52" t="s">
        <v>14587</v>
      </c>
      <c r="G3464" s="52">
        <v>4101</v>
      </c>
      <c r="H3464" s="52" t="s">
        <v>14536</v>
      </c>
      <c r="I3464" s="52" t="s">
        <v>14537</v>
      </c>
    </row>
    <row r="3465" spans="1:9" x14ac:dyDescent="0.25">
      <c r="A3465" s="53">
        <v>4110904</v>
      </c>
      <c r="B3465" s="53">
        <v>41</v>
      </c>
      <c r="C3465" s="52" t="s">
        <v>14209</v>
      </c>
      <c r="D3465" s="52" t="s">
        <v>11446</v>
      </c>
      <c r="E3465" s="52" t="s">
        <v>14210</v>
      </c>
      <c r="F3465" s="52" t="s">
        <v>14588</v>
      </c>
      <c r="G3465" s="52">
        <v>4101</v>
      </c>
      <c r="H3465" s="52" t="s">
        <v>14536</v>
      </c>
      <c r="I3465" s="52" t="s">
        <v>14537</v>
      </c>
    </row>
    <row r="3466" spans="1:9" x14ac:dyDescent="0.25">
      <c r="A3466" s="53">
        <v>4111001</v>
      </c>
      <c r="B3466" s="53">
        <v>41</v>
      </c>
      <c r="C3466" s="52" t="s">
        <v>14209</v>
      </c>
      <c r="D3466" s="52" t="s">
        <v>11446</v>
      </c>
      <c r="E3466" s="52" t="s">
        <v>14210</v>
      </c>
      <c r="F3466" s="52" t="s">
        <v>14589</v>
      </c>
      <c r="G3466" s="52">
        <v>4101</v>
      </c>
      <c r="H3466" s="52" t="s">
        <v>14536</v>
      </c>
      <c r="I3466" s="52" t="s">
        <v>14537</v>
      </c>
    </row>
    <row r="3467" spans="1:9" x14ac:dyDescent="0.25">
      <c r="A3467" s="53">
        <v>4111100</v>
      </c>
      <c r="B3467" s="53">
        <v>41</v>
      </c>
      <c r="C3467" s="52" t="s">
        <v>14209</v>
      </c>
      <c r="D3467" s="52" t="s">
        <v>11446</v>
      </c>
      <c r="E3467" s="52" t="s">
        <v>14210</v>
      </c>
      <c r="F3467" s="52" t="s">
        <v>12398</v>
      </c>
      <c r="G3467" s="52">
        <v>4101</v>
      </c>
      <c r="H3467" s="52" t="s">
        <v>14536</v>
      </c>
      <c r="I3467" s="52" t="s">
        <v>14537</v>
      </c>
    </row>
    <row r="3468" spans="1:9" x14ac:dyDescent="0.25">
      <c r="A3468" s="53">
        <v>4111308</v>
      </c>
      <c r="B3468" s="53">
        <v>41</v>
      </c>
      <c r="C3468" s="52" t="s">
        <v>14209</v>
      </c>
      <c r="D3468" s="52" t="s">
        <v>11446</v>
      </c>
      <c r="E3468" s="52" t="s">
        <v>14210</v>
      </c>
      <c r="F3468" s="52" t="s">
        <v>14590</v>
      </c>
      <c r="G3468" s="52">
        <v>4101</v>
      </c>
      <c r="H3468" s="52" t="s">
        <v>14536</v>
      </c>
      <c r="I3468" s="52" t="s">
        <v>14537</v>
      </c>
    </row>
    <row r="3469" spans="1:9" x14ac:dyDescent="0.25">
      <c r="A3469" s="53">
        <v>4111555</v>
      </c>
      <c r="B3469" s="53">
        <v>41</v>
      </c>
      <c r="C3469" s="52" t="s">
        <v>14209</v>
      </c>
      <c r="D3469" s="52" t="s">
        <v>11446</v>
      </c>
      <c r="E3469" s="52" t="s">
        <v>14210</v>
      </c>
      <c r="F3469" s="52" t="s">
        <v>14591</v>
      </c>
      <c r="G3469" s="52">
        <v>4101</v>
      </c>
      <c r="H3469" s="52" t="s">
        <v>14536</v>
      </c>
      <c r="I3469" s="52" t="s">
        <v>14537</v>
      </c>
    </row>
    <row r="3470" spans="1:9" x14ac:dyDescent="0.25">
      <c r="A3470" s="53">
        <v>4111605</v>
      </c>
      <c r="B3470" s="53">
        <v>41</v>
      </c>
      <c r="C3470" s="52" t="s">
        <v>14209</v>
      </c>
      <c r="D3470" s="52" t="s">
        <v>11446</v>
      </c>
      <c r="E3470" s="52" t="s">
        <v>14210</v>
      </c>
      <c r="F3470" s="52" t="s">
        <v>14592</v>
      </c>
      <c r="G3470" s="52">
        <v>4101</v>
      </c>
      <c r="H3470" s="52" t="s">
        <v>14536</v>
      </c>
      <c r="I3470" s="52" t="s">
        <v>14537</v>
      </c>
    </row>
    <row r="3471" spans="1:9" x14ac:dyDescent="0.25">
      <c r="A3471" s="53">
        <v>4111902</v>
      </c>
      <c r="B3471" s="53">
        <v>41</v>
      </c>
      <c r="C3471" s="52" t="s">
        <v>14209</v>
      </c>
      <c r="D3471" s="52" t="s">
        <v>11446</v>
      </c>
      <c r="E3471" s="52" t="s">
        <v>14210</v>
      </c>
      <c r="F3471" s="52" t="s">
        <v>14593</v>
      </c>
      <c r="G3471" s="52">
        <v>4101</v>
      </c>
      <c r="H3471" s="52" t="s">
        <v>14536</v>
      </c>
      <c r="I3471" s="52" t="s">
        <v>14537</v>
      </c>
    </row>
    <row r="3472" spans="1:9" x14ac:dyDescent="0.25">
      <c r="A3472" s="53">
        <v>4112108</v>
      </c>
      <c r="B3472" s="53">
        <v>41</v>
      </c>
      <c r="C3472" s="52" t="s">
        <v>14209</v>
      </c>
      <c r="D3472" s="52" t="s">
        <v>11446</v>
      </c>
      <c r="E3472" s="52" t="s">
        <v>14210</v>
      </c>
      <c r="F3472" s="52" t="s">
        <v>14594</v>
      </c>
      <c r="G3472" s="52">
        <v>4101</v>
      </c>
      <c r="H3472" s="52" t="s">
        <v>14536</v>
      </c>
      <c r="I3472" s="52" t="s">
        <v>14537</v>
      </c>
    </row>
    <row r="3473" spans="1:9" x14ac:dyDescent="0.25">
      <c r="A3473" s="53">
        <v>4112405</v>
      </c>
      <c r="B3473" s="53">
        <v>41</v>
      </c>
      <c r="C3473" s="52" t="s">
        <v>14209</v>
      </c>
      <c r="D3473" s="52" t="s">
        <v>11446</v>
      </c>
      <c r="E3473" s="52" t="s">
        <v>14210</v>
      </c>
      <c r="F3473" s="52" t="s">
        <v>14595</v>
      </c>
      <c r="G3473" s="52">
        <v>4101</v>
      </c>
      <c r="H3473" s="52" t="s">
        <v>14536</v>
      </c>
      <c r="I3473" s="52" t="s">
        <v>14537</v>
      </c>
    </row>
    <row r="3474" spans="1:9" x14ac:dyDescent="0.25">
      <c r="A3474" s="53">
        <v>4112603</v>
      </c>
      <c r="B3474" s="53">
        <v>41</v>
      </c>
      <c r="C3474" s="52" t="s">
        <v>14209</v>
      </c>
      <c r="D3474" s="52" t="s">
        <v>11446</v>
      </c>
      <c r="E3474" s="52" t="s">
        <v>14210</v>
      </c>
      <c r="F3474" s="52" t="s">
        <v>14596</v>
      </c>
      <c r="G3474" s="52">
        <v>4101</v>
      </c>
      <c r="H3474" s="52" t="s">
        <v>14536</v>
      </c>
      <c r="I3474" s="52" t="s">
        <v>14537</v>
      </c>
    </row>
    <row r="3475" spans="1:9" x14ac:dyDescent="0.25">
      <c r="A3475" s="53">
        <v>4112702</v>
      </c>
      <c r="B3475" s="53">
        <v>41</v>
      </c>
      <c r="C3475" s="52" t="s">
        <v>14209</v>
      </c>
      <c r="D3475" s="52" t="s">
        <v>11446</v>
      </c>
      <c r="E3475" s="52" t="s">
        <v>14210</v>
      </c>
      <c r="F3475" s="52" t="s">
        <v>14597</v>
      </c>
      <c r="G3475" s="52">
        <v>4101</v>
      </c>
      <c r="H3475" s="52" t="s">
        <v>14536</v>
      </c>
      <c r="I3475" s="52" t="s">
        <v>14537</v>
      </c>
    </row>
    <row r="3476" spans="1:9" x14ac:dyDescent="0.25">
      <c r="A3476" s="53">
        <v>4113007</v>
      </c>
      <c r="B3476" s="53">
        <v>41</v>
      </c>
      <c r="C3476" s="52" t="s">
        <v>14209</v>
      </c>
      <c r="D3476" s="52" t="s">
        <v>11446</v>
      </c>
      <c r="E3476" s="52" t="s">
        <v>14210</v>
      </c>
      <c r="F3476" s="52" t="s">
        <v>12584</v>
      </c>
      <c r="G3476" s="52">
        <v>4101</v>
      </c>
      <c r="H3476" s="52" t="s">
        <v>14536</v>
      </c>
      <c r="I3476" s="52" t="s">
        <v>14537</v>
      </c>
    </row>
    <row r="3477" spans="1:9" x14ac:dyDescent="0.25">
      <c r="A3477" s="53">
        <v>4113106</v>
      </c>
      <c r="B3477" s="53">
        <v>41</v>
      </c>
      <c r="C3477" s="52" t="s">
        <v>14209</v>
      </c>
      <c r="D3477" s="52" t="s">
        <v>11446</v>
      </c>
      <c r="E3477" s="52" t="s">
        <v>14210</v>
      </c>
      <c r="F3477" s="52" t="s">
        <v>14598</v>
      </c>
      <c r="G3477" s="52">
        <v>4101</v>
      </c>
      <c r="H3477" s="52" t="s">
        <v>14536</v>
      </c>
      <c r="I3477" s="52" t="s">
        <v>14537</v>
      </c>
    </row>
    <row r="3478" spans="1:9" x14ac:dyDescent="0.25">
      <c r="A3478" s="53">
        <v>4113403</v>
      </c>
      <c r="B3478" s="53">
        <v>41</v>
      </c>
      <c r="C3478" s="52" t="s">
        <v>14209</v>
      </c>
      <c r="D3478" s="52" t="s">
        <v>11446</v>
      </c>
      <c r="E3478" s="52" t="s">
        <v>14210</v>
      </c>
      <c r="F3478" s="52" t="s">
        <v>14599</v>
      </c>
      <c r="G3478" s="52">
        <v>4101</v>
      </c>
      <c r="H3478" s="52" t="s">
        <v>14536</v>
      </c>
      <c r="I3478" s="52" t="s">
        <v>14537</v>
      </c>
    </row>
    <row r="3479" spans="1:9" x14ac:dyDescent="0.25">
      <c r="A3479" s="53">
        <v>4113502</v>
      </c>
      <c r="B3479" s="53">
        <v>41</v>
      </c>
      <c r="C3479" s="52" t="s">
        <v>14209</v>
      </c>
      <c r="D3479" s="52" t="s">
        <v>11446</v>
      </c>
      <c r="E3479" s="52" t="s">
        <v>14210</v>
      </c>
      <c r="F3479" s="52" t="s">
        <v>14600</v>
      </c>
      <c r="G3479" s="52">
        <v>4101</v>
      </c>
      <c r="H3479" s="52" t="s">
        <v>14536</v>
      </c>
      <c r="I3479" s="52" t="s">
        <v>14537</v>
      </c>
    </row>
    <row r="3480" spans="1:9" x14ac:dyDescent="0.25">
      <c r="A3480" s="53">
        <v>4113601</v>
      </c>
      <c r="B3480" s="53">
        <v>41</v>
      </c>
      <c r="C3480" s="52" t="s">
        <v>14209</v>
      </c>
      <c r="D3480" s="52" t="s">
        <v>11446</v>
      </c>
      <c r="E3480" s="52" t="s">
        <v>14210</v>
      </c>
      <c r="F3480" s="52" t="s">
        <v>14601</v>
      </c>
      <c r="G3480" s="52">
        <v>4101</v>
      </c>
      <c r="H3480" s="52" t="s">
        <v>14536</v>
      </c>
      <c r="I3480" s="52" t="s">
        <v>14537</v>
      </c>
    </row>
    <row r="3481" spans="1:9" x14ac:dyDescent="0.25">
      <c r="A3481" s="53">
        <v>4113700</v>
      </c>
      <c r="B3481" s="53">
        <v>41</v>
      </c>
      <c r="C3481" s="52" t="s">
        <v>14209</v>
      </c>
      <c r="D3481" s="52" t="s">
        <v>11446</v>
      </c>
      <c r="E3481" s="52" t="s">
        <v>14210</v>
      </c>
      <c r="F3481" s="52" t="s">
        <v>14602</v>
      </c>
      <c r="G3481" s="52">
        <v>4101</v>
      </c>
      <c r="H3481" s="52" t="s">
        <v>14536</v>
      </c>
      <c r="I3481" s="52" t="s">
        <v>14537</v>
      </c>
    </row>
    <row r="3482" spans="1:9" x14ac:dyDescent="0.25">
      <c r="A3482" s="53">
        <v>4113734</v>
      </c>
      <c r="B3482" s="53">
        <v>41</v>
      </c>
      <c r="C3482" s="52" t="s">
        <v>14209</v>
      </c>
      <c r="D3482" s="52" t="s">
        <v>11446</v>
      </c>
      <c r="E3482" s="52" t="s">
        <v>14210</v>
      </c>
      <c r="F3482" s="52" t="s">
        <v>14603</v>
      </c>
      <c r="G3482" s="52">
        <v>4101</v>
      </c>
      <c r="H3482" s="52" t="s">
        <v>14536</v>
      </c>
      <c r="I3482" s="52" t="s">
        <v>14537</v>
      </c>
    </row>
    <row r="3483" spans="1:9" x14ac:dyDescent="0.25">
      <c r="A3483" s="53">
        <v>4113809</v>
      </c>
      <c r="B3483" s="53">
        <v>41</v>
      </c>
      <c r="C3483" s="52" t="s">
        <v>14209</v>
      </c>
      <c r="D3483" s="52" t="s">
        <v>11446</v>
      </c>
      <c r="E3483" s="52" t="s">
        <v>14210</v>
      </c>
      <c r="F3483" s="52" t="s">
        <v>14604</v>
      </c>
      <c r="G3483" s="52">
        <v>4101</v>
      </c>
      <c r="H3483" s="52" t="s">
        <v>14536</v>
      </c>
      <c r="I3483" s="52" t="s">
        <v>14537</v>
      </c>
    </row>
    <row r="3484" spans="1:9" x14ac:dyDescent="0.25">
      <c r="A3484" s="53">
        <v>4114104</v>
      </c>
      <c r="B3484" s="53">
        <v>41</v>
      </c>
      <c r="C3484" s="52" t="s">
        <v>14209</v>
      </c>
      <c r="D3484" s="52" t="s">
        <v>11446</v>
      </c>
      <c r="E3484" s="52" t="s">
        <v>14210</v>
      </c>
      <c r="F3484" s="52" t="s">
        <v>14605</v>
      </c>
      <c r="G3484" s="52">
        <v>4101</v>
      </c>
      <c r="H3484" s="52" t="s">
        <v>14536</v>
      </c>
      <c r="I3484" s="52" t="s">
        <v>14537</v>
      </c>
    </row>
    <row r="3485" spans="1:9" x14ac:dyDescent="0.25">
      <c r="A3485" s="53">
        <v>4114203</v>
      </c>
      <c r="B3485" s="53">
        <v>41</v>
      </c>
      <c r="C3485" s="52" t="s">
        <v>14209</v>
      </c>
      <c r="D3485" s="52" t="s">
        <v>11446</v>
      </c>
      <c r="E3485" s="52" t="s">
        <v>14210</v>
      </c>
      <c r="F3485" s="52" t="s">
        <v>14606</v>
      </c>
      <c r="G3485" s="52">
        <v>4101</v>
      </c>
      <c r="H3485" s="52" t="s">
        <v>14536</v>
      </c>
      <c r="I3485" s="52" t="s">
        <v>14537</v>
      </c>
    </row>
    <row r="3486" spans="1:9" x14ac:dyDescent="0.25">
      <c r="A3486" s="53">
        <v>4114708</v>
      </c>
      <c r="B3486" s="53">
        <v>41</v>
      </c>
      <c r="C3486" s="52" t="s">
        <v>14209</v>
      </c>
      <c r="D3486" s="52" t="s">
        <v>11446</v>
      </c>
      <c r="E3486" s="52" t="s">
        <v>14210</v>
      </c>
      <c r="F3486" s="52" t="s">
        <v>14607</v>
      </c>
      <c r="G3486" s="52">
        <v>4101</v>
      </c>
      <c r="H3486" s="52" t="s">
        <v>14536</v>
      </c>
      <c r="I3486" s="52" t="s">
        <v>14537</v>
      </c>
    </row>
    <row r="3487" spans="1:9" x14ac:dyDescent="0.25">
      <c r="A3487" s="53">
        <v>4114807</v>
      </c>
      <c r="B3487" s="53">
        <v>41</v>
      </c>
      <c r="C3487" s="52" t="s">
        <v>14209</v>
      </c>
      <c r="D3487" s="52" t="s">
        <v>11446</v>
      </c>
      <c r="E3487" s="52" t="s">
        <v>14210</v>
      </c>
      <c r="F3487" s="52" t="s">
        <v>14608</v>
      </c>
      <c r="G3487" s="52">
        <v>4101</v>
      </c>
      <c r="H3487" s="52" t="s">
        <v>14536</v>
      </c>
      <c r="I3487" s="52" t="s">
        <v>14537</v>
      </c>
    </row>
    <row r="3488" spans="1:9" x14ac:dyDescent="0.25">
      <c r="A3488" s="53">
        <v>4114906</v>
      </c>
      <c r="B3488" s="53">
        <v>41</v>
      </c>
      <c r="C3488" s="52" t="s">
        <v>14209</v>
      </c>
      <c r="D3488" s="52" t="s">
        <v>11446</v>
      </c>
      <c r="E3488" s="52" t="s">
        <v>14210</v>
      </c>
      <c r="F3488" s="52" t="s">
        <v>14609</v>
      </c>
      <c r="G3488" s="52">
        <v>4101</v>
      </c>
      <c r="H3488" s="52" t="s">
        <v>14536</v>
      </c>
      <c r="I3488" s="52" t="s">
        <v>14537</v>
      </c>
    </row>
    <row r="3489" spans="1:9" x14ac:dyDescent="0.25">
      <c r="A3489" s="53">
        <v>4115002</v>
      </c>
      <c r="B3489" s="53">
        <v>41</v>
      </c>
      <c r="C3489" s="52" t="s">
        <v>14209</v>
      </c>
      <c r="D3489" s="52" t="s">
        <v>11446</v>
      </c>
      <c r="E3489" s="52" t="s">
        <v>14210</v>
      </c>
      <c r="F3489" s="52" t="s">
        <v>14610</v>
      </c>
      <c r="G3489" s="52">
        <v>4101</v>
      </c>
      <c r="H3489" s="52" t="s">
        <v>14536</v>
      </c>
      <c r="I3489" s="52" t="s">
        <v>14537</v>
      </c>
    </row>
    <row r="3490" spans="1:9" x14ac:dyDescent="0.25">
      <c r="A3490" s="53">
        <v>4115101</v>
      </c>
      <c r="B3490" s="53">
        <v>41</v>
      </c>
      <c r="C3490" s="52" t="s">
        <v>14209</v>
      </c>
      <c r="D3490" s="52" t="s">
        <v>11446</v>
      </c>
      <c r="E3490" s="52" t="s">
        <v>14210</v>
      </c>
      <c r="F3490" s="52" t="s">
        <v>14611</v>
      </c>
      <c r="G3490" s="52">
        <v>4101</v>
      </c>
      <c r="H3490" s="52" t="s">
        <v>14536</v>
      </c>
      <c r="I3490" s="52" t="s">
        <v>14537</v>
      </c>
    </row>
    <row r="3491" spans="1:9" x14ac:dyDescent="0.25">
      <c r="A3491" s="53">
        <v>4115200</v>
      </c>
      <c r="B3491" s="53">
        <v>41</v>
      </c>
      <c r="C3491" s="52" t="s">
        <v>14209</v>
      </c>
      <c r="D3491" s="52" t="s">
        <v>11446</v>
      </c>
      <c r="E3491" s="52" t="s">
        <v>14210</v>
      </c>
      <c r="F3491" s="52" t="s">
        <v>14612</v>
      </c>
      <c r="G3491" s="52">
        <v>4101</v>
      </c>
      <c r="H3491" s="52" t="s">
        <v>14536</v>
      </c>
      <c r="I3491" s="52" t="s">
        <v>14537</v>
      </c>
    </row>
    <row r="3492" spans="1:9" x14ac:dyDescent="0.25">
      <c r="A3492" s="53">
        <v>4115507</v>
      </c>
      <c r="B3492" s="53">
        <v>41</v>
      </c>
      <c r="C3492" s="52" t="s">
        <v>14209</v>
      </c>
      <c r="D3492" s="52" t="s">
        <v>11446</v>
      </c>
      <c r="E3492" s="52" t="s">
        <v>14210</v>
      </c>
      <c r="F3492" s="52" t="s">
        <v>14613</v>
      </c>
      <c r="G3492" s="52">
        <v>4101</v>
      </c>
      <c r="H3492" s="52" t="s">
        <v>14536</v>
      </c>
      <c r="I3492" s="52" t="s">
        <v>14537</v>
      </c>
    </row>
    <row r="3493" spans="1:9" x14ac:dyDescent="0.25">
      <c r="A3493" s="53">
        <v>4115754</v>
      </c>
      <c r="B3493" s="53">
        <v>41</v>
      </c>
      <c r="C3493" s="52" t="s">
        <v>14209</v>
      </c>
      <c r="D3493" s="52" t="s">
        <v>11446</v>
      </c>
      <c r="E3493" s="52" t="s">
        <v>14210</v>
      </c>
      <c r="F3493" s="52" t="s">
        <v>14614</v>
      </c>
      <c r="G3493" s="52">
        <v>4101</v>
      </c>
      <c r="H3493" s="52" t="s">
        <v>14536</v>
      </c>
      <c r="I3493" s="52" t="s">
        <v>14537</v>
      </c>
    </row>
    <row r="3494" spans="1:9" x14ac:dyDescent="0.25">
      <c r="A3494" s="53">
        <v>4115903</v>
      </c>
      <c r="B3494" s="53">
        <v>41</v>
      </c>
      <c r="C3494" s="52" t="s">
        <v>14209</v>
      </c>
      <c r="D3494" s="52" t="s">
        <v>11446</v>
      </c>
      <c r="E3494" s="52" t="s">
        <v>14210</v>
      </c>
      <c r="F3494" s="52" t="s">
        <v>11801</v>
      </c>
      <c r="G3494" s="52">
        <v>4101</v>
      </c>
      <c r="H3494" s="52" t="s">
        <v>14536</v>
      </c>
      <c r="I3494" s="52" t="s">
        <v>14537</v>
      </c>
    </row>
    <row r="3495" spans="1:9" x14ac:dyDescent="0.25">
      <c r="A3495" s="53">
        <v>4116000</v>
      </c>
      <c r="B3495" s="53">
        <v>41</v>
      </c>
      <c r="C3495" s="52" t="s">
        <v>14209</v>
      </c>
      <c r="D3495" s="52" t="s">
        <v>11446</v>
      </c>
      <c r="E3495" s="52" t="s">
        <v>14210</v>
      </c>
      <c r="F3495" s="52" t="s">
        <v>14615</v>
      </c>
      <c r="G3495" s="52">
        <v>4101</v>
      </c>
      <c r="H3495" s="52" t="s">
        <v>14536</v>
      </c>
      <c r="I3495" s="52" t="s">
        <v>14537</v>
      </c>
    </row>
    <row r="3496" spans="1:9" x14ac:dyDescent="0.25">
      <c r="A3496" s="53">
        <v>4116109</v>
      </c>
      <c r="B3496" s="53">
        <v>41</v>
      </c>
      <c r="C3496" s="52" t="s">
        <v>14209</v>
      </c>
      <c r="D3496" s="52" t="s">
        <v>11446</v>
      </c>
      <c r="E3496" s="52" t="s">
        <v>14210</v>
      </c>
      <c r="F3496" s="52" t="s">
        <v>14616</v>
      </c>
      <c r="G3496" s="52">
        <v>4101</v>
      </c>
      <c r="H3496" s="52" t="s">
        <v>14536</v>
      </c>
      <c r="I3496" s="52" t="s">
        <v>14537</v>
      </c>
    </row>
    <row r="3497" spans="1:9" x14ac:dyDescent="0.25">
      <c r="A3497" s="53">
        <v>4116307</v>
      </c>
      <c r="B3497" s="53">
        <v>41</v>
      </c>
      <c r="C3497" s="52" t="s">
        <v>14209</v>
      </c>
      <c r="D3497" s="52" t="s">
        <v>11446</v>
      </c>
      <c r="E3497" s="52" t="s">
        <v>14210</v>
      </c>
      <c r="F3497" s="52" t="s">
        <v>14617</v>
      </c>
      <c r="G3497" s="52">
        <v>4101</v>
      </c>
      <c r="H3497" s="52" t="s">
        <v>14536</v>
      </c>
      <c r="I3497" s="52" t="s">
        <v>14537</v>
      </c>
    </row>
    <row r="3498" spans="1:9" x14ac:dyDescent="0.25">
      <c r="A3498" s="53">
        <v>4116406</v>
      </c>
      <c r="B3498" s="53">
        <v>41</v>
      </c>
      <c r="C3498" s="52" t="s">
        <v>14209</v>
      </c>
      <c r="D3498" s="52" t="s">
        <v>11446</v>
      </c>
      <c r="E3498" s="52" t="s">
        <v>14210</v>
      </c>
      <c r="F3498" s="52" t="s">
        <v>14618</v>
      </c>
      <c r="G3498" s="52">
        <v>4101</v>
      </c>
      <c r="H3498" s="52" t="s">
        <v>14536</v>
      </c>
      <c r="I3498" s="52" t="s">
        <v>14537</v>
      </c>
    </row>
    <row r="3499" spans="1:9" x14ac:dyDescent="0.25">
      <c r="A3499" s="53">
        <v>4116505</v>
      </c>
      <c r="B3499" s="53">
        <v>41</v>
      </c>
      <c r="C3499" s="52" t="s">
        <v>14209</v>
      </c>
      <c r="D3499" s="52" t="s">
        <v>11446</v>
      </c>
      <c r="E3499" s="52" t="s">
        <v>14210</v>
      </c>
      <c r="F3499" s="52" t="s">
        <v>14619</v>
      </c>
      <c r="G3499" s="52">
        <v>4101</v>
      </c>
      <c r="H3499" s="52" t="s">
        <v>14536</v>
      </c>
      <c r="I3499" s="52" t="s">
        <v>14537</v>
      </c>
    </row>
    <row r="3500" spans="1:9" x14ac:dyDescent="0.25">
      <c r="A3500" s="53">
        <v>4116604</v>
      </c>
      <c r="B3500" s="53">
        <v>41</v>
      </c>
      <c r="C3500" s="52" t="s">
        <v>14209</v>
      </c>
      <c r="D3500" s="52" t="s">
        <v>11446</v>
      </c>
      <c r="E3500" s="52" t="s">
        <v>14210</v>
      </c>
      <c r="F3500" s="52" t="s">
        <v>14620</v>
      </c>
      <c r="G3500" s="52">
        <v>4101</v>
      </c>
      <c r="H3500" s="52" t="s">
        <v>14536</v>
      </c>
      <c r="I3500" s="52" t="s">
        <v>14537</v>
      </c>
    </row>
    <row r="3501" spans="1:9" x14ac:dyDescent="0.25">
      <c r="A3501" s="53">
        <v>4116901</v>
      </c>
      <c r="B3501" s="53">
        <v>41</v>
      </c>
      <c r="C3501" s="52" t="s">
        <v>14209</v>
      </c>
      <c r="D3501" s="52" t="s">
        <v>11446</v>
      </c>
      <c r="E3501" s="52" t="s">
        <v>14210</v>
      </c>
      <c r="F3501" s="52" t="s">
        <v>14621</v>
      </c>
      <c r="G3501" s="52">
        <v>4101</v>
      </c>
      <c r="H3501" s="52" t="s">
        <v>14536</v>
      </c>
      <c r="I3501" s="52" t="s">
        <v>14537</v>
      </c>
    </row>
    <row r="3502" spans="1:9" x14ac:dyDescent="0.25">
      <c r="A3502" s="53">
        <v>4117008</v>
      </c>
      <c r="B3502" s="53">
        <v>41</v>
      </c>
      <c r="C3502" s="52" t="s">
        <v>14209</v>
      </c>
      <c r="D3502" s="52" t="s">
        <v>11446</v>
      </c>
      <c r="E3502" s="52" t="s">
        <v>14210</v>
      </c>
      <c r="F3502" s="52" t="s">
        <v>12665</v>
      </c>
      <c r="G3502" s="52">
        <v>4101</v>
      </c>
      <c r="H3502" s="52" t="s">
        <v>14536</v>
      </c>
      <c r="I3502" s="52" t="s">
        <v>14537</v>
      </c>
    </row>
    <row r="3503" spans="1:9" x14ac:dyDescent="0.25">
      <c r="A3503" s="53">
        <v>4117107</v>
      </c>
      <c r="B3503" s="53">
        <v>41</v>
      </c>
      <c r="C3503" s="52" t="s">
        <v>14209</v>
      </c>
      <c r="D3503" s="52" t="s">
        <v>11446</v>
      </c>
      <c r="E3503" s="52" t="s">
        <v>14210</v>
      </c>
      <c r="F3503" s="52" t="s">
        <v>14622</v>
      </c>
      <c r="G3503" s="52">
        <v>4101</v>
      </c>
      <c r="H3503" s="52" t="s">
        <v>14536</v>
      </c>
      <c r="I3503" s="52" t="s">
        <v>14537</v>
      </c>
    </row>
    <row r="3504" spans="1:9" x14ac:dyDescent="0.25">
      <c r="A3504" s="53">
        <v>4117206</v>
      </c>
      <c r="B3504" s="53">
        <v>41</v>
      </c>
      <c r="C3504" s="52" t="s">
        <v>14209</v>
      </c>
      <c r="D3504" s="52" t="s">
        <v>11446</v>
      </c>
      <c r="E3504" s="52" t="s">
        <v>14210</v>
      </c>
      <c r="F3504" s="52" t="s">
        <v>14623</v>
      </c>
      <c r="G3504" s="52">
        <v>4101</v>
      </c>
      <c r="H3504" s="52" t="s">
        <v>14536</v>
      </c>
      <c r="I3504" s="52" t="s">
        <v>14537</v>
      </c>
    </row>
    <row r="3505" spans="1:9" x14ac:dyDescent="0.25">
      <c r="A3505" s="53">
        <v>4117214</v>
      </c>
      <c r="B3505" s="53">
        <v>41</v>
      </c>
      <c r="C3505" s="52" t="s">
        <v>14209</v>
      </c>
      <c r="D3505" s="52" t="s">
        <v>11446</v>
      </c>
      <c r="E3505" s="52" t="s">
        <v>14210</v>
      </c>
      <c r="F3505" s="52" t="s">
        <v>14624</v>
      </c>
      <c r="G3505" s="52">
        <v>4101</v>
      </c>
      <c r="H3505" s="52" t="s">
        <v>14536</v>
      </c>
      <c r="I3505" s="52" t="s">
        <v>14537</v>
      </c>
    </row>
    <row r="3506" spans="1:9" x14ac:dyDescent="0.25">
      <c r="A3506" s="53">
        <v>4117297</v>
      </c>
      <c r="B3506" s="53">
        <v>41</v>
      </c>
      <c r="C3506" s="52" t="s">
        <v>14209</v>
      </c>
      <c r="D3506" s="52" t="s">
        <v>11446</v>
      </c>
      <c r="E3506" s="52" t="s">
        <v>14210</v>
      </c>
      <c r="F3506" s="52" t="s">
        <v>14625</v>
      </c>
      <c r="G3506" s="52">
        <v>4101</v>
      </c>
      <c r="H3506" s="52" t="s">
        <v>14536</v>
      </c>
      <c r="I3506" s="52" t="s">
        <v>14537</v>
      </c>
    </row>
    <row r="3507" spans="1:9" x14ac:dyDescent="0.25">
      <c r="A3507" s="53">
        <v>4117404</v>
      </c>
      <c r="B3507" s="53">
        <v>41</v>
      </c>
      <c r="C3507" s="52" t="s">
        <v>14209</v>
      </c>
      <c r="D3507" s="52" t="s">
        <v>11446</v>
      </c>
      <c r="E3507" s="52" t="s">
        <v>14210</v>
      </c>
      <c r="F3507" s="52" t="s">
        <v>14626</v>
      </c>
      <c r="G3507" s="52">
        <v>4101</v>
      </c>
      <c r="H3507" s="52" t="s">
        <v>14536</v>
      </c>
      <c r="I3507" s="52" t="s">
        <v>14537</v>
      </c>
    </row>
    <row r="3508" spans="1:9" x14ac:dyDescent="0.25">
      <c r="A3508" s="53">
        <v>4117503</v>
      </c>
      <c r="B3508" s="53">
        <v>41</v>
      </c>
      <c r="C3508" s="52" t="s">
        <v>14209</v>
      </c>
      <c r="D3508" s="52" t="s">
        <v>11446</v>
      </c>
      <c r="E3508" s="52" t="s">
        <v>14210</v>
      </c>
      <c r="F3508" s="52" t="s">
        <v>14627</v>
      </c>
      <c r="G3508" s="52">
        <v>4101</v>
      </c>
      <c r="H3508" s="52" t="s">
        <v>14536</v>
      </c>
      <c r="I3508" s="52" t="s">
        <v>14537</v>
      </c>
    </row>
    <row r="3509" spans="1:9" x14ac:dyDescent="0.25">
      <c r="A3509" s="53">
        <v>4118006</v>
      </c>
      <c r="B3509" s="53">
        <v>41</v>
      </c>
      <c r="C3509" s="52" t="s">
        <v>14209</v>
      </c>
      <c r="D3509" s="52" t="s">
        <v>11446</v>
      </c>
      <c r="E3509" s="52" t="s">
        <v>14210</v>
      </c>
      <c r="F3509" s="52" t="s">
        <v>14628</v>
      </c>
      <c r="G3509" s="52">
        <v>4101</v>
      </c>
      <c r="H3509" s="52" t="s">
        <v>14536</v>
      </c>
      <c r="I3509" s="52" t="s">
        <v>14537</v>
      </c>
    </row>
    <row r="3510" spans="1:9" x14ac:dyDescent="0.25">
      <c r="A3510" s="53">
        <v>4118105</v>
      </c>
      <c r="B3510" s="53">
        <v>41</v>
      </c>
      <c r="C3510" s="52" t="s">
        <v>14209</v>
      </c>
      <c r="D3510" s="52" t="s">
        <v>11446</v>
      </c>
      <c r="E3510" s="52" t="s">
        <v>14210</v>
      </c>
      <c r="F3510" s="52" t="s">
        <v>14629</v>
      </c>
      <c r="G3510" s="52">
        <v>4101</v>
      </c>
      <c r="H3510" s="52" t="s">
        <v>14536</v>
      </c>
      <c r="I3510" s="52" t="s">
        <v>14537</v>
      </c>
    </row>
    <row r="3511" spans="1:9" x14ac:dyDescent="0.25">
      <c r="A3511" s="53">
        <v>4118303</v>
      </c>
      <c r="B3511" s="53">
        <v>41</v>
      </c>
      <c r="C3511" s="52" t="s">
        <v>14209</v>
      </c>
      <c r="D3511" s="52" t="s">
        <v>11446</v>
      </c>
      <c r="E3511" s="52" t="s">
        <v>14210</v>
      </c>
      <c r="F3511" s="52" t="s">
        <v>14630</v>
      </c>
      <c r="G3511" s="52">
        <v>4101</v>
      </c>
      <c r="H3511" s="52" t="s">
        <v>14536</v>
      </c>
      <c r="I3511" s="52" t="s">
        <v>14537</v>
      </c>
    </row>
    <row r="3512" spans="1:9" x14ac:dyDescent="0.25">
      <c r="A3512" s="53">
        <v>4118402</v>
      </c>
      <c r="B3512" s="53">
        <v>41</v>
      </c>
      <c r="C3512" s="52" t="s">
        <v>14209</v>
      </c>
      <c r="D3512" s="52" t="s">
        <v>11446</v>
      </c>
      <c r="E3512" s="52" t="s">
        <v>14210</v>
      </c>
      <c r="F3512" s="52" t="s">
        <v>14631</v>
      </c>
      <c r="G3512" s="52">
        <v>4101</v>
      </c>
      <c r="H3512" s="52" t="s">
        <v>14536</v>
      </c>
      <c r="I3512" s="52" t="s">
        <v>14537</v>
      </c>
    </row>
    <row r="3513" spans="1:9" x14ac:dyDescent="0.25">
      <c r="A3513" s="53">
        <v>4118808</v>
      </c>
      <c r="B3513" s="53">
        <v>41</v>
      </c>
      <c r="C3513" s="52" t="s">
        <v>14209</v>
      </c>
      <c r="D3513" s="52" t="s">
        <v>11446</v>
      </c>
      <c r="E3513" s="52" t="s">
        <v>14210</v>
      </c>
      <c r="F3513" s="52" t="s">
        <v>14632</v>
      </c>
      <c r="G3513" s="52">
        <v>4101</v>
      </c>
      <c r="H3513" s="52" t="s">
        <v>14536</v>
      </c>
      <c r="I3513" s="52" t="s">
        <v>14537</v>
      </c>
    </row>
    <row r="3514" spans="1:9" x14ac:dyDescent="0.25">
      <c r="A3514" s="53">
        <v>4118857</v>
      </c>
      <c r="B3514" s="53">
        <v>41</v>
      </c>
      <c r="C3514" s="52" t="s">
        <v>14209</v>
      </c>
      <c r="D3514" s="52" t="s">
        <v>11446</v>
      </c>
      <c r="E3514" s="52" t="s">
        <v>14210</v>
      </c>
      <c r="F3514" s="52" t="s">
        <v>14633</v>
      </c>
      <c r="G3514" s="52">
        <v>4101</v>
      </c>
      <c r="H3514" s="52" t="s">
        <v>14536</v>
      </c>
      <c r="I3514" s="52" t="s">
        <v>14537</v>
      </c>
    </row>
    <row r="3515" spans="1:9" x14ac:dyDescent="0.25">
      <c r="A3515" s="53">
        <v>4118907</v>
      </c>
      <c r="B3515" s="53">
        <v>41</v>
      </c>
      <c r="C3515" s="52" t="s">
        <v>14209</v>
      </c>
      <c r="D3515" s="52" t="s">
        <v>11446</v>
      </c>
      <c r="E3515" s="52" t="s">
        <v>14210</v>
      </c>
      <c r="F3515" s="52" t="s">
        <v>14634</v>
      </c>
      <c r="G3515" s="52">
        <v>4101</v>
      </c>
      <c r="H3515" s="52" t="s">
        <v>14536</v>
      </c>
      <c r="I3515" s="52" t="s">
        <v>14537</v>
      </c>
    </row>
    <row r="3516" spans="1:9" x14ac:dyDescent="0.25">
      <c r="A3516" s="53">
        <v>4119657</v>
      </c>
      <c r="B3516" s="53">
        <v>41</v>
      </c>
      <c r="C3516" s="52" t="s">
        <v>14209</v>
      </c>
      <c r="D3516" s="52" t="s">
        <v>11446</v>
      </c>
      <c r="E3516" s="52" t="s">
        <v>14210</v>
      </c>
      <c r="F3516" s="52" t="s">
        <v>14194</v>
      </c>
      <c r="G3516" s="52">
        <v>4101</v>
      </c>
      <c r="H3516" s="52" t="s">
        <v>14536</v>
      </c>
      <c r="I3516" s="52" t="s">
        <v>14537</v>
      </c>
    </row>
    <row r="3517" spans="1:9" x14ac:dyDescent="0.25">
      <c r="A3517" s="53">
        <v>4119707</v>
      </c>
      <c r="B3517" s="53">
        <v>41</v>
      </c>
      <c r="C3517" s="52" t="s">
        <v>14209</v>
      </c>
      <c r="D3517" s="52" t="s">
        <v>11446</v>
      </c>
      <c r="E3517" s="52" t="s">
        <v>14210</v>
      </c>
      <c r="F3517" s="52" t="s">
        <v>14635</v>
      </c>
      <c r="G3517" s="52">
        <v>4101</v>
      </c>
      <c r="H3517" s="52" t="s">
        <v>14536</v>
      </c>
      <c r="I3517" s="52" t="s">
        <v>14537</v>
      </c>
    </row>
    <row r="3518" spans="1:9" x14ac:dyDescent="0.25">
      <c r="A3518" s="53">
        <v>4120002</v>
      </c>
      <c r="B3518" s="53">
        <v>41</v>
      </c>
      <c r="C3518" s="52" t="s">
        <v>14209</v>
      </c>
      <c r="D3518" s="52" t="s">
        <v>11446</v>
      </c>
      <c r="E3518" s="52" t="s">
        <v>14210</v>
      </c>
      <c r="F3518" s="52" t="s">
        <v>14636</v>
      </c>
      <c r="G3518" s="52">
        <v>4101</v>
      </c>
      <c r="H3518" s="52" t="s">
        <v>14536</v>
      </c>
      <c r="I3518" s="52" t="s">
        <v>14537</v>
      </c>
    </row>
    <row r="3519" spans="1:9" x14ac:dyDescent="0.25">
      <c r="A3519" s="53">
        <v>4120200</v>
      </c>
      <c r="B3519" s="53">
        <v>41</v>
      </c>
      <c r="C3519" s="52" t="s">
        <v>14209</v>
      </c>
      <c r="D3519" s="52" t="s">
        <v>11446</v>
      </c>
      <c r="E3519" s="52" t="s">
        <v>14210</v>
      </c>
      <c r="F3519" s="52" t="s">
        <v>14637</v>
      </c>
      <c r="G3519" s="52">
        <v>4101</v>
      </c>
      <c r="H3519" s="52" t="s">
        <v>14536</v>
      </c>
      <c r="I3519" s="52" t="s">
        <v>14537</v>
      </c>
    </row>
    <row r="3520" spans="1:9" x14ac:dyDescent="0.25">
      <c r="A3520" s="53">
        <v>4120333</v>
      </c>
      <c r="B3520" s="53">
        <v>41</v>
      </c>
      <c r="C3520" s="52" t="s">
        <v>14209</v>
      </c>
      <c r="D3520" s="52" t="s">
        <v>11446</v>
      </c>
      <c r="E3520" s="52" t="s">
        <v>14210</v>
      </c>
      <c r="F3520" s="52" t="s">
        <v>14638</v>
      </c>
      <c r="G3520" s="52">
        <v>4101</v>
      </c>
      <c r="H3520" s="52" t="s">
        <v>14536</v>
      </c>
      <c r="I3520" s="52" t="s">
        <v>14537</v>
      </c>
    </row>
    <row r="3521" spans="1:9" x14ac:dyDescent="0.25">
      <c r="A3521" s="53">
        <v>4120408</v>
      </c>
      <c r="B3521" s="53">
        <v>41</v>
      </c>
      <c r="C3521" s="52" t="s">
        <v>14209</v>
      </c>
      <c r="D3521" s="52" t="s">
        <v>11446</v>
      </c>
      <c r="E3521" s="52" t="s">
        <v>14210</v>
      </c>
      <c r="F3521" s="52" t="s">
        <v>14639</v>
      </c>
      <c r="G3521" s="52">
        <v>4101</v>
      </c>
      <c r="H3521" s="52" t="s">
        <v>14536</v>
      </c>
      <c r="I3521" s="52" t="s">
        <v>14537</v>
      </c>
    </row>
    <row r="3522" spans="1:9" x14ac:dyDescent="0.25">
      <c r="A3522" s="53">
        <v>4120507</v>
      </c>
      <c r="B3522" s="53">
        <v>41</v>
      </c>
      <c r="C3522" s="52" t="s">
        <v>14209</v>
      </c>
      <c r="D3522" s="52" t="s">
        <v>11446</v>
      </c>
      <c r="E3522" s="52" t="s">
        <v>14210</v>
      </c>
      <c r="F3522" s="52" t="s">
        <v>14640</v>
      </c>
      <c r="G3522" s="52">
        <v>4101</v>
      </c>
      <c r="H3522" s="52" t="s">
        <v>14536</v>
      </c>
      <c r="I3522" s="52" t="s">
        <v>14537</v>
      </c>
    </row>
    <row r="3523" spans="1:9" x14ac:dyDescent="0.25">
      <c r="A3523" s="53">
        <v>4121000</v>
      </c>
      <c r="B3523" s="53">
        <v>41</v>
      </c>
      <c r="C3523" s="52" t="s">
        <v>14209</v>
      </c>
      <c r="D3523" s="52" t="s">
        <v>11446</v>
      </c>
      <c r="E3523" s="52" t="s">
        <v>14210</v>
      </c>
      <c r="F3523" s="52" t="s">
        <v>14641</v>
      </c>
      <c r="G3523" s="52">
        <v>4101</v>
      </c>
      <c r="H3523" s="52" t="s">
        <v>14536</v>
      </c>
      <c r="I3523" s="52" t="s">
        <v>14537</v>
      </c>
    </row>
    <row r="3524" spans="1:9" x14ac:dyDescent="0.25">
      <c r="A3524" s="53">
        <v>4121109</v>
      </c>
      <c r="B3524" s="53">
        <v>41</v>
      </c>
      <c r="C3524" s="52" t="s">
        <v>14209</v>
      </c>
      <c r="D3524" s="52" t="s">
        <v>11446</v>
      </c>
      <c r="E3524" s="52" t="s">
        <v>14210</v>
      </c>
      <c r="F3524" s="52" t="s">
        <v>14642</v>
      </c>
      <c r="G3524" s="52">
        <v>4101</v>
      </c>
      <c r="H3524" s="52" t="s">
        <v>14536</v>
      </c>
      <c r="I3524" s="52" t="s">
        <v>14537</v>
      </c>
    </row>
    <row r="3525" spans="1:9" x14ac:dyDescent="0.25">
      <c r="A3525" s="53">
        <v>4121307</v>
      </c>
      <c r="B3525" s="53">
        <v>41</v>
      </c>
      <c r="C3525" s="52" t="s">
        <v>14209</v>
      </c>
      <c r="D3525" s="52" t="s">
        <v>11446</v>
      </c>
      <c r="E3525" s="52" t="s">
        <v>14210</v>
      </c>
      <c r="F3525" s="52" t="s">
        <v>14643</v>
      </c>
      <c r="G3525" s="52">
        <v>4101</v>
      </c>
      <c r="H3525" s="52" t="s">
        <v>14536</v>
      </c>
      <c r="I3525" s="52" t="s">
        <v>14537</v>
      </c>
    </row>
    <row r="3526" spans="1:9" x14ac:dyDescent="0.25">
      <c r="A3526" s="53">
        <v>4121901</v>
      </c>
      <c r="B3526" s="53">
        <v>41</v>
      </c>
      <c r="C3526" s="52" t="s">
        <v>14209</v>
      </c>
      <c r="D3526" s="52" t="s">
        <v>11446</v>
      </c>
      <c r="E3526" s="52" t="s">
        <v>14210</v>
      </c>
      <c r="F3526" s="52" t="s">
        <v>14644</v>
      </c>
      <c r="G3526" s="52">
        <v>4101</v>
      </c>
      <c r="H3526" s="52" t="s">
        <v>14536</v>
      </c>
      <c r="I3526" s="52" t="s">
        <v>14537</v>
      </c>
    </row>
    <row r="3527" spans="1:9" x14ac:dyDescent="0.25">
      <c r="A3527" s="53">
        <v>4122107</v>
      </c>
      <c r="B3527" s="53">
        <v>41</v>
      </c>
      <c r="C3527" s="52" t="s">
        <v>14209</v>
      </c>
      <c r="D3527" s="52" t="s">
        <v>11446</v>
      </c>
      <c r="E3527" s="52" t="s">
        <v>14210</v>
      </c>
      <c r="F3527" s="52" t="s">
        <v>14645</v>
      </c>
      <c r="G3527" s="52">
        <v>4101</v>
      </c>
      <c r="H3527" s="52" t="s">
        <v>14536</v>
      </c>
      <c r="I3527" s="52" t="s">
        <v>14537</v>
      </c>
    </row>
    <row r="3528" spans="1:9" x14ac:dyDescent="0.25">
      <c r="A3528" s="53">
        <v>4122404</v>
      </c>
      <c r="B3528" s="53">
        <v>41</v>
      </c>
      <c r="C3528" s="52" t="s">
        <v>14209</v>
      </c>
      <c r="D3528" s="52" t="s">
        <v>11446</v>
      </c>
      <c r="E3528" s="52" t="s">
        <v>14210</v>
      </c>
      <c r="F3528" s="52" t="s">
        <v>14646</v>
      </c>
      <c r="G3528" s="52">
        <v>4101</v>
      </c>
      <c r="H3528" s="52" t="s">
        <v>14536</v>
      </c>
      <c r="I3528" s="52" t="s">
        <v>14537</v>
      </c>
    </row>
    <row r="3529" spans="1:9" x14ac:dyDescent="0.25">
      <c r="A3529" s="53">
        <v>4122602</v>
      </c>
      <c r="B3529" s="53">
        <v>41</v>
      </c>
      <c r="C3529" s="52" t="s">
        <v>14209</v>
      </c>
      <c r="D3529" s="52" t="s">
        <v>11446</v>
      </c>
      <c r="E3529" s="52" t="s">
        <v>14210</v>
      </c>
      <c r="F3529" s="52" t="s">
        <v>14647</v>
      </c>
      <c r="G3529" s="52">
        <v>4101</v>
      </c>
      <c r="H3529" s="52" t="s">
        <v>14536</v>
      </c>
      <c r="I3529" s="52" t="s">
        <v>14537</v>
      </c>
    </row>
    <row r="3530" spans="1:9" x14ac:dyDescent="0.25">
      <c r="A3530" s="53">
        <v>4122701</v>
      </c>
      <c r="B3530" s="53">
        <v>41</v>
      </c>
      <c r="C3530" s="52" t="s">
        <v>14209</v>
      </c>
      <c r="D3530" s="52" t="s">
        <v>11446</v>
      </c>
      <c r="E3530" s="52" t="s">
        <v>14210</v>
      </c>
      <c r="F3530" s="52" t="s">
        <v>14648</v>
      </c>
      <c r="G3530" s="52">
        <v>4101</v>
      </c>
      <c r="H3530" s="52" t="s">
        <v>14536</v>
      </c>
      <c r="I3530" s="52" t="s">
        <v>14537</v>
      </c>
    </row>
    <row r="3531" spans="1:9" x14ac:dyDescent="0.25">
      <c r="A3531" s="53">
        <v>4123105</v>
      </c>
      <c r="B3531" s="53">
        <v>41</v>
      </c>
      <c r="C3531" s="52" t="s">
        <v>14209</v>
      </c>
      <c r="D3531" s="52" t="s">
        <v>11446</v>
      </c>
      <c r="E3531" s="52" t="s">
        <v>14210</v>
      </c>
      <c r="F3531" s="52" t="s">
        <v>14649</v>
      </c>
      <c r="G3531" s="52">
        <v>4101</v>
      </c>
      <c r="H3531" s="52" t="s">
        <v>14536</v>
      </c>
      <c r="I3531" s="52" t="s">
        <v>14537</v>
      </c>
    </row>
    <row r="3532" spans="1:9" x14ac:dyDescent="0.25">
      <c r="A3532" s="53">
        <v>4123204</v>
      </c>
      <c r="B3532" s="53">
        <v>41</v>
      </c>
      <c r="C3532" s="52" t="s">
        <v>14209</v>
      </c>
      <c r="D3532" s="52" t="s">
        <v>11446</v>
      </c>
      <c r="E3532" s="52" t="s">
        <v>14210</v>
      </c>
      <c r="F3532" s="52" t="s">
        <v>14650</v>
      </c>
      <c r="G3532" s="52">
        <v>4101</v>
      </c>
      <c r="H3532" s="52" t="s">
        <v>14536</v>
      </c>
      <c r="I3532" s="52" t="s">
        <v>14537</v>
      </c>
    </row>
    <row r="3533" spans="1:9" x14ac:dyDescent="0.25">
      <c r="A3533" s="53">
        <v>4123303</v>
      </c>
      <c r="B3533" s="53">
        <v>41</v>
      </c>
      <c r="C3533" s="52" t="s">
        <v>14209</v>
      </c>
      <c r="D3533" s="52" t="s">
        <v>11446</v>
      </c>
      <c r="E3533" s="52" t="s">
        <v>14210</v>
      </c>
      <c r="F3533" s="52" t="s">
        <v>14651</v>
      </c>
      <c r="G3533" s="52">
        <v>4101</v>
      </c>
      <c r="H3533" s="52" t="s">
        <v>14536</v>
      </c>
      <c r="I3533" s="52" t="s">
        <v>14537</v>
      </c>
    </row>
    <row r="3534" spans="1:9" x14ac:dyDescent="0.25">
      <c r="A3534" s="53">
        <v>4123402</v>
      </c>
      <c r="B3534" s="53">
        <v>41</v>
      </c>
      <c r="C3534" s="52" t="s">
        <v>14209</v>
      </c>
      <c r="D3534" s="52" t="s">
        <v>11446</v>
      </c>
      <c r="E3534" s="52" t="s">
        <v>14210</v>
      </c>
      <c r="F3534" s="52" t="s">
        <v>14652</v>
      </c>
      <c r="G3534" s="52">
        <v>4101</v>
      </c>
      <c r="H3534" s="52" t="s">
        <v>14536</v>
      </c>
      <c r="I3534" s="52" t="s">
        <v>14537</v>
      </c>
    </row>
    <row r="3535" spans="1:9" x14ac:dyDescent="0.25">
      <c r="A3535" s="53">
        <v>4123600</v>
      </c>
      <c r="B3535" s="53">
        <v>41</v>
      </c>
      <c r="C3535" s="52" t="s">
        <v>14209</v>
      </c>
      <c r="D3535" s="52" t="s">
        <v>11446</v>
      </c>
      <c r="E3535" s="52" t="s">
        <v>14210</v>
      </c>
      <c r="F3535" s="52" t="s">
        <v>11515</v>
      </c>
      <c r="G3535" s="52">
        <v>4101</v>
      </c>
      <c r="H3535" s="52" t="s">
        <v>14536</v>
      </c>
      <c r="I3535" s="52" t="s">
        <v>14537</v>
      </c>
    </row>
    <row r="3536" spans="1:9" x14ac:dyDescent="0.25">
      <c r="A3536" s="53">
        <v>4123709</v>
      </c>
      <c r="B3536" s="53">
        <v>41</v>
      </c>
      <c r="C3536" s="52" t="s">
        <v>14209</v>
      </c>
      <c r="D3536" s="52" t="s">
        <v>11446</v>
      </c>
      <c r="E3536" s="52" t="s">
        <v>14210</v>
      </c>
      <c r="F3536" s="52" t="s">
        <v>14653</v>
      </c>
      <c r="G3536" s="52">
        <v>4101</v>
      </c>
      <c r="H3536" s="52" t="s">
        <v>14536</v>
      </c>
      <c r="I3536" s="52" t="s">
        <v>14537</v>
      </c>
    </row>
    <row r="3537" spans="1:9" x14ac:dyDescent="0.25">
      <c r="A3537" s="53">
        <v>4123907</v>
      </c>
      <c r="B3537" s="53">
        <v>41</v>
      </c>
      <c r="C3537" s="52" t="s">
        <v>14209</v>
      </c>
      <c r="D3537" s="52" t="s">
        <v>11446</v>
      </c>
      <c r="E3537" s="52" t="s">
        <v>14210</v>
      </c>
      <c r="F3537" s="52" t="s">
        <v>14654</v>
      </c>
      <c r="G3537" s="52">
        <v>4101</v>
      </c>
      <c r="H3537" s="52" t="s">
        <v>14536</v>
      </c>
      <c r="I3537" s="52" t="s">
        <v>14537</v>
      </c>
    </row>
    <row r="3538" spans="1:9" x14ac:dyDescent="0.25">
      <c r="A3538" s="53">
        <v>4123956</v>
      </c>
      <c r="B3538" s="53">
        <v>41</v>
      </c>
      <c r="C3538" s="52" t="s">
        <v>14209</v>
      </c>
      <c r="D3538" s="52" t="s">
        <v>11446</v>
      </c>
      <c r="E3538" s="52" t="s">
        <v>14210</v>
      </c>
      <c r="F3538" s="52" t="s">
        <v>14655</v>
      </c>
      <c r="G3538" s="52">
        <v>4101</v>
      </c>
      <c r="H3538" s="52" t="s">
        <v>14536</v>
      </c>
      <c r="I3538" s="52" t="s">
        <v>14537</v>
      </c>
    </row>
    <row r="3539" spans="1:9" x14ac:dyDescent="0.25">
      <c r="A3539" s="53">
        <v>4124301</v>
      </c>
      <c r="B3539" s="53">
        <v>41</v>
      </c>
      <c r="C3539" s="52" t="s">
        <v>14209</v>
      </c>
      <c r="D3539" s="52" t="s">
        <v>11446</v>
      </c>
      <c r="E3539" s="52" t="s">
        <v>14210</v>
      </c>
      <c r="F3539" s="52" t="s">
        <v>14656</v>
      </c>
      <c r="G3539" s="52">
        <v>4101</v>
      </c>
      <c r="H3539" s="52" t="s">
        <v>14536</v>
      </c>
      <c r="I3539" s="52" t="s">
        <v>14537</v>
      </c>
    </row>
    <row r="3540" spans="1:9" x14ac:dyDescent="0.25">
      <c r="A3540" s="53">
        <v>4124509</v>
      </c>
      <c r="B3540" s="53">
        <v>41</v>
      </c>
      <c r="C3540" s="52" t="s">
        <v>14209</v>
      </c>
      <c r="D3540" s="52" t="s">
        <v>11446</v>
      </c>
      <c r="E3540" s="52" t="s">
        <v>14210</v>
      </c>
      <c r="F3540" s="52" t="s">
        <v>14657</v>
      </c>
      <c r="G3540" s="52">
        <v>4101</v>
      </c>
      <c r="H3540" s="52" t="s">
        <v>14536</v>
      </c>
      <c r="I3540" s="52" t="s">
        <v>14537</v>
      </c>
    </row>
    <row r="3541" spans="1:9" x14ac:dyDescent="0.25">
      <c r="A3541" s="53">
        <v>4124608</v>
      </c>
      <c r="B3541" s="53">
        <v>41</v>
      </c>
      <c r="C3541" s="52" t="s">
        <v>14209</v>
      </c>
      <c r="D3541" s="52" t="s">
        <v>11446</v>
      </c>
      <c r="E3541" s="52" t="s">
        <v>14210</v>
      </c>
      <c r="F3541" s="52" t="s">
        <v>14658</v>
      </c>
      <c r="G3541" s="52">
        <v>4101</v>
      </c>
      <c r="H3541" s="52" t="s">
        <v>14536</v>
      </c>
      <c r="I3541" s="52" t="s">
        <v>14537</v>
      </c>
    </row>
    <row r="3542" spans="1:9" x14ac:dyDescent="0.25">
      <c r="A3542" s="53">
        <v>4124202</v>
      </c>
      <c r="B3542" s="53">
        <v>41</v>
      </c>
      <c r="C3542" s="52" t="s">
        <v>14209</v>
      </c>
      <c r="D3542" s="52" t="s">
        <v>11446</v>
      </c>
      <c r="E3542" s="52" t="s">
        <v>14210</v>
      </c>
      <c r="F3542" s="52" t="s">
        <v>14659</v>
      </c>
      <c r="G3542" s="52">
        <v>4101</v>
      </c>
      <c r="H3542" s="52" t="s">
        <v>14536</v>
      </c>
      <c r="I3542" s="52" t="s">
        <v>14537</v>
      </c>
    </row>
    <row r="3543" spans="1:9" x14ac:dyDescent="0.25">
      <c r="A3543" s="53">
        <v>4125001</v>
      </c>
      <c r="B3543" s="53">
        <v>41</v>
      </c>
      <c r="C3543" s="52" t="s">
        <v>14209</v>
      </c>
      <c r="D3543" s="52" t="s">
        <v>11446</v>
      </c>
      <c r="E3543" s="52" t="s">
        <v>14210</v>
      </c>
      <c r="F3543" s="52" t="s">
        <v>14660</v>
      </c>
      <c r="G3543" s="52">
        <v>4101</v>
      </c>
      <c r="H3543" s="52" t="s">
        <v>14536</v>
      </c>
      <c r="I3543" s="52" t="s">
        <v>14537</v>
      </c>
    </row>
    <row r="3544" spans="1:9" x14ac:dyDescent="0.25">
      <c r="A3544" s="53">
        <v>4125308</v>
      </c>
      <c r="B3544" s="53">
        <v>41</v>
      </c>
      <c r="C3544" s="52" t="s">
        <v>14209</v>
      </c>
      <c r="D3544" s="52" t="s">
        <v>11446</v>
      </c>
      <c r="E3544" s="52" t="s">
        <v>14210</v>
      </c>
      <c r="F3544" s="52" t="s">
        <v>14661</v>
      </c>
      <c r="G3544" s="52">
        <v>4101</v>
      </c>
      <c r="H3544" s="52" t="s">
        <v>14536</v>
      </c>
      <c r="I3544" s="52" t="s">
        <v>14537</v>
      </c>
    </row>
    <row r="3545" spans="1:9" x14ac:dyDescent="0.25">
      <c r="A3545" s="53">
        <v>4125357</v>
      </c>
      <c r="B3545" s="53">
        <v>41</v>
      </c>
      <c r="C3545" s="52" t="s">
        <v>14209</v>
      </c>
      <c r="D3545" s="52" t="s">
        <v>11446</v>
      </c>
      <c r="E3545" s="52" t="s">
        <v>14210</v>
      </c>
      <c r="F3545" s="52" t="s">
        <v>14662</v>
      </c>
      <c r="G3545" s="52">
        <v>4101</v>
      </c>
      <c r="H3545" s="52" t="s">
        <v>14536</v>
      </c>
      <c r="I3545" s="52" t="s">
        <v>14537</v>
      </c>
    </row>
    <row r="3546" spans="1:9" x14ac:dyDescent="0.25">
      <c r="A3546" s="53">
        <v>4125555</v>
      </c>
      <c r="B3546" s="53">
        <v>41</v>
      </c>
      <c r="C3546" s="52" t="s">
        <v>14209</v>
      </c>
      <c r="D3546" s="52" t="s">
        <v>11446</v>
      </c>
      <c r="E3546" s="52" t="s">
        <v>14210</v>
      </c>
      <c r="F3546" s="52" t="s">
        <v>14663</v>
      </c>
      <c r="G3546" s="52">
        <v>4101</v>
      </c>
      <c r="H3546" s="52" t="s">
        <v>14536</v>
      </c>
      <c r="I3546" s="52" t="s">
        <v>14537</v>
      </c>
    </row>
    <row r="3547" spans="1:9" x14ac:dyDescent="0.25">
      <c r="A3547" s="53">
        <v>4125803</v>
      </c>
      <c r="B3547" s="53">
        <v>41</v>
      </c>
      <c r="C3547" s="52" t="s">
        <v>14209</v>
      </c>
      <c r="D3547" s="52" t="s">
        <v>11446</v>
      </c>
      <c r="E3547" s="52" t="s">
        <v>14210</v>
      </c>
      <c r="F3547" s="52" t="s">
        <v>14664</v>
      </c>
      <c r="G3547" s="52">
        <v>4101</v>
      </c>
      <c r="H3547" s="52" t="s">
        <v>14536</v>
      </c>
      <c r="I3547" s="52" t="s">
        <v>14537</v>
      </c>
    </row>
    <row r="3548" spans="1:9" x14ac:dyDescent="0.25">
      <c r="A3548" s="53">
        <v>4125902</v>
      </c>
      <c r="B3548" s="53">
        <v>41</v>
      </c>
      <c r="C3548" s="52" t="s">
        <v>14209</v>
      </c>
      <c r="D3548" s="52" t="s">
        <v>11446</v>
      </c>
      <c r="E3548" s="52" t="s">
        <v>14210</v>
      </c>
      <c r="F3548" s="52" t="s">
        <v>14665</v>
      </c>
      <c r="G3548" s="52">
        <v>4101</v>
      </c>
      <c r="H3548" s="52" t="s">
        <v>14536</v>
      </c>
      <c r="I3548" s="52" t="s">
        <v>14537</v>
      </c>
    </row>
    <row r="3549" spans="1:9" x14ac:dyDescent="0.25">
      <c r="A3549" s="53">
        <v>4126009</v>
      </c>
      <c r="B3549" s="53">
        <v>41</v>
      </c>
      <c r="C3549" s="52" t="s">
        <v>14209</v>
      </c>
      <c r="D3549" s="52" t="s">
        <v>11446</v>
      </c>
      <c r="E3549" s="52" t="s">
        <v>14210</v>
      </c>
      <c r="F3549" s="52" t="s">
        <v>14666</v>
      </c>
      <c r="G3549" s="52">
        <v>4101</v>
      </c>
      <c r="H3549" s="52" t="s">
        <v>14536</v>
      </c>
      <c r="I3549" s="52" t="s">
        <v>14537</v>
      </c>
    </row>
    <row r="3550" spans="1:9" x14ac:dyDescent="0.25">
      <c r="A3550" s="53">
        <v>4126108</v>
      </c>
      <c r="B3550" s="53">
        <v>41</v>
      </c>
      <c r="C3550" s="52" t="s">
        <v>14209</v>
      </c>
      <c r="D3550" s="52" t="s">
        <v>11446</v>
      </c>
      <c r="E3550" s="52" t="s">
        <v>14210</v>
      </c>
      <c r="F3550" s="52" t="s">
        <v>11587</v>
      </c>
      <c r="G3550" s="52">
        <v>4101</v>
      </c>
      <c r="H3550" s="52" t="s">
        <v>14536</v>
      </c>
      <c r="I3550" s="52" t="s">
        <v>14537</v>
      </c>
    </row>
    <row r="3551" spans="1:9" x14ac:dyDescent="0.25">
      <c r="A3551" s="53">
        <v>4126256</v>
      </c>
      <c r="B3551" s="53">
        <v>41</v>
      </c>
      <c r="C3551" s="52" t="s">
        <v>14209</v>
      </c>
      <c r="D3551" s="52" t="s">
        <v>11446</v>
      </c>
      <c r="E3551" s="52" t="s">
        <v>14210</v>
      </c>
      <c r="F3551" s="52" t="s">
        <v>14667</v>
      </c>
      <c r="G3551" s="52">
        <v>4101</v>
      </c>
      <c r="H3551" s="52" t="s">
        <v>14536</v>
      </c>
      <c r="I3551" s="52" t="s">
        <v>14537</v>
      </c>
    </row>
    <row r="3552" spans="1:9" x14ac:dyDescent="0.25">
      <c r="A3552" s="53">
        <v>4126405</v>
      </c>
      <c r="B3552" s="53">
        <v>41</v>
      </c>
      <c r="C3552" s="52" t="s">
        <v>14209</v>
      </c>
      <c r="D3552" s="52" t="s">
        <v>11446</v>
      </c>
      <c r="E3552" s="52" t="s">
        <v>14210</v>
      </c>
      <c r="F3552" s="52" t="s">
        <v>14668</v>
      </c>
      <c r="G3552" s="52">
        <v>4101</v>
      </c>
      <c r="H3552" s="52" t="s">
        <v>14536</v>
      </c>
      <c r="I3552" s="52" t="s">
        <v>14537</v>
      </c>
    </row>
    <row r="3553" spans="1:9" x14ac:dyDescent="0.25">
      <c r="A3553" s="53">
        <v>4126504</v>
      </c>
      <c r="B3553" s="53">
        <v>41</v>
      </c>
      <c r="C3553" s="52" t="s">
        <v>14209</v>
      </c>
      <c r="D3553" s="52" t="s">
        <v>11446</v>
      </c>
      <c r="E3553" s="52" t="s">
        <v>14210</v>
      </c>
      <c r="F3553" s="52" t="s">
        <v>14669</v>
      </c>
      <c r="G3553" s="52">
        <v>4101</v>
      </c>
      <c r="H3553" s="52" t="s">
        <v>14536</v>
      </c>
      <c r="I3553" s="52" t="s">
        <v>14537</v>
      </c>
    </row>
    <row r="3554" spans="1:9" x14ac:dyDescent="0.25">
      <c r="A3554" s="53">
        <v>4126678</v>
      </c>
      <c r="B3554" s="53">
        <v>41</v>
      </c>
      <c r="C3554" s="52" t="s">
        <v>14209</v>
      </c>
      <c r="D3554" s="52" t="s">
        <v>11446</v>
      </c>
      <c r="E3554" s="52" t="s">
        <v>14210</v>
      </c>
      <c r="F3554" s="52" t="s">
        <v>14670</v>
      </c>
      <c r="G3554" s="52">
        <v>4101</v>
      </c>
      <c r="H3554" s="52" t="s">
        <v>14536</v>
      </c>
      <c r="I3554" s="52" t="s">
        <v>14537</v>
      </c>
    </row>
    <row r="3555" spans="1:9" x14ac:dyDescent="0.25">
      <c r="A3555" s="53">
        <v>4126702</v>
      </c>
      <c r="B3555" s="53">
        <v>41</v>
      </c>
      <c r="C3555" s="52" t="s">
        <v>14209</v>
      </c>
      <c r="D3555" s="52" t="s">
        <v>11446</v>
      </c>
      <c r="E3555" s="52" t="s">
        <v>14210</v>
      </c>
      <c r="F3555" s="52" t="s">
        <v>14671</v>
      </c>
      <c r="G3555" s="52">
        <v>4101</v>
      </c>
      <c r="H3555" s="52" t="s">
        <v>14536</v>
      </c>
      <c r="I3555" s="52" t="s">
        <v>14537</v>
      </c>
    </row>
    <row r="3556" spans="1:9" x14ac:dyDescent="0.25">
      <c r="A3556" s="53">
        <v>4126801</v>
      </c>
      <c r="B3556" s="53">
        <v>41</v>
      </c>
      <c r="C3556" s="52" t="s">
        <v>14209</v>
      </c>
      <c r="D3556" s="52" t="s">
        <v>11446</v>
      </c>
      <c r="E3556" s="52" t="s">
        <v>14210</v>
      </c>
      <c r="F3556" s="52" t="s">
        <v>14672</v>
      </c>
      <c r="G3556" s="52">
        <v>4101</v>
      </c>
      <c r="H3556" s="52" t="s">
        <v>14536</v>
      </c>
      <c r="I3556" s="52" t="s">
        <v>14537</v>
      </c>
    </row>
    <row r="3557" spans="1:9" x14ac:dyDescent="0.25">
      <c r="A3557" s="53">
        <v>4126900</v>
      </c>
      <c r="B3557" s="53">
        <v>41</v>
      </c>
      <c r="C3557" s="52" t="s">
        <v>14209</v>
      </c>
      <c r="D3557" s="52" t="s">
        <v>11446</v>
      </c>
      <c r="E3557" s="52" t="s">
        <v>14210</v>
      </c>
      <c r="F3557" s="52" t="s">
        <v>13374</v>
      </c>
      <c r="G3557" s="52">
        <v>4101</v>
      </c>
      <c r="H3557" s="52" t="s">
        <v>14536</v>
      </c>
      <c r="I3557" s="52" t="s">
        <v>14537</v>
      </c>
    </row>
    <row r="3558" spans="1:9" x14ac:dyDescent="0.25">
      <c r="A3558" s="53">
        <v>4127205</v>
      </c>
      <c r="B3558" s="53">
        <v>41</v>
      </c>
      <c r="C3558" s="52" t="s">
        <v>14209</v>
      </c>
      <c r="D3558" s="52" t="s">
        <v>11446</v>
      </c>
      <c r="E3558" s="52" t="s">
        <v>14210</v>
      </c>
      <c r="F3558" s="52" t="s">
        <v>14673</v>
      </c>
      <c r="G3558" s="52">
        <v>4101</v>
      </c>
      <c r="H3558" s="52" t="s">
        <v>14536</v>
      </c>
      <c r="I3558" s="52" t="s">
        <v>14537</v>
      </c>
    </row>
    <row r="3559" spans="1:9" x14ac:dyDescent="0.25">
      <c r="A3559" s="53">
        <v>4127304</v>
      </c>
      <c r="B3559" s="53">
        <v>41</v>
      </c>
      <c r="C3559" s="52" t="s">
        <v>14209</v>
      </c>
      <c r="D3559" s="52" t="s">
        <v>11446</v>
      </c>
      <c r="E3559" s="52" t="s">
        <v>14210</v>
      </c>
      <c r="F3559" s="52" t="s">
        <v>14674</v>
      </c>
      <c r="G3559" s="52">
        <v>4101</v>
      </c>
      <c r="H3559" s="52" t="s">
        <v>14536</v>
      </c>
      <c r="I3559" s="52" t="s">
        <v>14537</v>
      </c>
    </row>
    <row r="3560" spans="1:9" x14ac:dyDescent="0.25">
      <c r="A3560" s="53">
        <v>4127908</v>
      </c>
      <c r="B3560" s="53">
        <v>41</v>
      </c>
      <c r="C3560" s="52" t="s">
        <v>14209</v>
      </c>
      <c r="D3560" s="52" t="s">
        <v>11446</v>
      </c>
      <c r="E3560" s="52" t="s">
        <v>14210</v>
      </c>
      <c r="F3560" s="52" t="s">
        <v>14675</v>
      </c>
      <c r="G3560" s="52">
        <v>4101</v>
      </c>
      <c r="H3560" s="52" t="s">
        <v>14536</v>
      </c>
      <c r="I3560" s="52" t="s">
        <v>14537</v>
      </c>
    </row>
    <row r="3561" spans="1:9" x14ac:dyDescent="0.25">
      <c r="A3561" s="53">
        <v>4128104</v>
      </c>
      <c r="B3561" s="53">
        <v>41</v>
      </c>
      <c r="C3561" s="52" t="s">
        <v>14209</v>
      </c>
      <c r="D3561" s="52" t="s">
        <v>11446</v>
      </c>
      <c r="E3561" s="52" t="s">
        <v>14210</v>
      </c>
      <c r="F3561" s="52" t="s">
        <v>14676</v>
      </c>
      <c r="G3561" s="52">
        <v>4101</v>
      </c>
      <c r="H3561" s="52" t="s">
        <v>14536</v>
      </c>
      <c r="I3561" s="52" t="s">
        <v>14537</v>
      </c>
    </row>
    <row r="3562" spans="1:9" x14ac:dyDescent="0.25">
      <c r="A3562" s="53">
        <v>4128302</v>
      </c>
      <c r="B3562" s="53">
        <v>41</v>
      </c>
      <c r="C3562" s="52" t="s">
        <v>14209</v>
      </c>
      <c r="D3562" s="52" t="s">
        <v>11446</v>
      </c>
      <c r="E3562" s="52" t="s">
        <v>14210</v>
      </c>
      <c r="F3562" s="52" t="s">
        <v>14677</v>
      </c>
      <c r="G3562" s="52">
        <v>4101</v>
      </c>
      <c r="H3562" s="52" t="s">
        <v>14536</v>
      </c>
      <c r="I3562" s="52" t="s">
        <v>14537</v>
      </c>
    </row>
    <row r="3563" spans="1:9" x14ac:dyDescent="0.25">
      <c r="A3563" s="53">
        <v>4128401</v>
      </c>
      <c r="B3563" s="53">
        <v>41</v>
      </c>
      <c r="C3563" s="52" t="s">
        <v>14209</v>
      </c>
      <c r="D3563" s="52" t="s">
        <v>11446</v>
      </c>
      <c r="E3563" s="52" t="s">
        <v>14210</v>
      </c>
      <c r="F3563" s="52" t="s">
        <v>14678</v>
      </c>
      <c r="G3563" s="52">
        <v>4101</v>
      </c>
      <c r="H3563" s="52" t="s">
        <v>14536</v>
      </c>
      <c r="I3563" s="52" t="s">
        <v>14537</v>
      </c>
    </row>
    <row r="3564" spans="1:9" x14ac:dyDescent="0.25">
      <c r="A3564" s="53">
        <v>4128625</v>
      </c>
      <c r="B3564" s="53">
        <v>41</v>
      </c>
      <c r="C3564" s="52" t="s">
        <v>14209</v>
      </c>
      <c r="D3564" s="52" t="s">
        <v>11446</v>
      </c>
      <c r="E3564" s="52" t="s">
        <v>14210</v>
      </c>
      <c r="F3564" s="52" t="s">
        <v>11134</v>
      </c>
      <c r="G3564" s="52">
        <v>4101</v>
      </c>
      <c r="H3564" s="52" t="s">
        <v>14536</v>
      </c>
      <c r="I3564" s="52" t="s">
        <v>14537</v>
      </c>
    </row>
    <row r="3565" spans="1:9" x14ac:dyDescent="0.25">
      <c r="A3565" s="53">
        <v>4128807</v>
      </c>
      <c r="B3565" s="53">
        <v>41</v>
      </c>
      <c r="C3565" s="52" t="s">
        <v>14209</v>
      </c>
      <c r="D3565" s="52" t="s">
        <v>11446</v>
      </c>
      <c r="E3565" s="52" t="s">
        <v>14210</v>
      </c>
      <c r="F3565" s="52" t="s">
        <v>14679</v>
      </c>
      <c r="G3565" s="52">
        <v>4101</v>
      </c>
      <c r="H3565" s="52" t="s">
        <v>14536</v>
      </c>
      <c r="I3565" s="52" t="s">
        <v>14537</v>
      </c>
    </row>
    <row r="3566" spans="1:9" x14ac:dyDescent="0.25">
      <c r="A3566" s="53">
        <v>4124905</v>
      </c>
      <c r="B3566" s="53">
        <v>41</v>
      </c>
      <c r="C3566" s="52" t="s">
        <v>14209</v>
      </c>
      <c r="D3566" s="52" t="s">
        <v>11446</v>
      </c>
      <c r="E3566" s="52" t="s">
        <v>14210</v>
      </c>
      <c r="F3566" s="52" t="s">
        <v>14680</v>
      </c>
      <c r="G3566" s="52">
        <v>4101</v>
      </c>
      <c r="H3566" s="52" t="s">
        <v>14536</v>
      </c>
      <c r="I3566" s="52" t="s">
        <v>14537</v>
      </c>
    </row>
    <row r="3567" spans="1:9" x14ac:dyDescent="0.25">
      <c r="A3567" s="53">
        <v>4117602</v>
      </c>
      <c r="B3567" s="53">
        <v>41</v>
      </c>
      <c r="C3567" s="52" t="s">
        <v>14209</v>
      </c>
      <c r="D3567" s="52" t="s">
        <v>11446</v>
      </c>
      <c r="E3567" s="52" t="s">
        <v>14210</v>
      </c>
      <c r="F3567" s="52" t="s">
        <v>11599</v>
      </c>
      <c r="G3567" s="52">
        <v>4202</v>
      </c>
      <c r="H3567" s="52" t="s">
        <v>14681</v>
      </c>
      <c r="I3567" s="52" t="s">
        <v>14682</v>
      </c>
    </row>
    <row r="3568" spans="1:9" x14ac:dyDescent="0.25">
      <c r="A3568" s="53">
        <v>4200101</v>
      </c>
      <c r="B3568" s="53">
        <v>42</v>
      </c>
      <c r="C3568" s="52" t="s">
        <v>14423</v>
      </c>
      <c r="D3568" s="52" t="s">
        <v>14424</v>
      </c>
      <c r="E3568" s="52" t="s">
        <v>14210</v>
      </c>
      <c r="F3568" s="52" t="s">
        <v>14683</v>
      </c>
      <c r="G3568" s="52">
        <v>4202</v>
      </c>
      <c r="H3568" s="52" t="s">
        <v>14681</v>
      </c>
      <c r="I3568" s="52" t="s">
        <v>14682</v>
      </c>
    </row>
    <row r="3569" spans="1:9" x14ac:dyDescent="0.25">
      <c r="A3569" s="53">
        <v>4200507</v>
      </c>
      <c r="B3569" s="53">
        <v>42</v>
      </c>
      <c r="C3569" s="52" t="s">
        <v>14423</v>
      </c>
      <c r="D3569" s="52" t="s">
        <v>14424</v>
      </c>
      <c r="E3569" s="52" t="s">
        <v>14210</v>
      </c>
      <c r="F3569" s="52" t="s">
        <v>14684</v>
      </c>
      <c r="G3569" s="52">
        <v>4202</v>
      </c>
      <c r="H3569" s="52" t="s">
        <v>14681</v>
      </c>
      <c r="I3569" s="52" t="s">
        <v>14682</v>
      </c>
    </row>
    <row r="3570" spans="1:9" x14ac:dyDescent="0.25">
      <c r="A3570" s="53">
        <v>4200556</v>
      </c>
      <c r="B3570" s="53">
        <v>42</v>
      </c>
      <c r="C3570" s="52" t="s">
        <v>14423</v>
      </c>
      <c r="D3570" s="52" t="s">
        <v>14424</v>
      </c>
      <c r="E3570" s="52" t="s">
        <v>14210</v>
      </c>
      <c r="F3570" s="52" t="s">
        <v>14685</v>
      </c>
      <c r="G3570" s="52">
        <v>4202</v>
      </c>
      <c r="H3570" s="52" t="s">
        <v>14681</v>
      </c>
      <c r="I3570" s="52" t="s">
        <v>14682</v>
      </c>
    </row>
    <row r="3571" spans="1:9" x14ac:dyDescent="0.25">
      <c r="A3571" s="53">
        <v>4200804</v>
      </c>
      <c r="B3571" s="53">
        <v>42</v>
      </c>
      <c r="C3571" s="52" t="s">
        <v>14423</v>
      </c>
      <c r="D3571" s="52" t="s">
        <v>14424</v>
      </c>
      <c r="E3571" s="52" t="s">
        <v>14210</v>
      </c>
      <c r="F3571" s="52" t="s">
        <v>12829</v>
      </c>
      <c r="G3571" s="52">
        <v>4202</v>
      </c>
      <c r="H3571" s="52" t="s">
        <v>14681</v>
      </c>
      <c r="I3571" s="52" t="s">
        <v>14682</v>
      </c>
    </row>
    <row r="3572" spans="1:9" x14ac:dyDescent="0.25">
      <c r="A3572" s="53">
        <v>4201653</v>
      </c>
      <c r="B3572" s="53">
        <v>42</v>
      </c>
      <c r="C3572" s="52" t="s">
        <v>14423</v>
      </c>
      <c r="D3572" s="52" t="s">
        <v>14424</v>
      </c>
      <c r="E3572" s="52" t="s">
        <v>14210</v>
      </c>
      <c r="F3572" s="52" t="s">
        <v>14686</v>
      </c>
      <c r="G3572" s="52">
        <v>4202</v>
      </c>
      <c r="H3572" s="52" t="s">
        <v>14681</v>
      </c>
      <c r="I3572" s="52" t="s">
        <v>14682</v>
      </c>
    </row>
    <row r="3573" spans="1:9" x14ac:dyDescent="0.25">
      <c r="A3573" s="53">
        <v>4202537</v>
      </c>
      <c r="B3573" s="53">
        <v>42</v>
      </c>
      <c r="C3573" s="52" t="s">
        <v>14423</v>
      </c>
      <c r="D3573" s="52" t="s">
        <v>14424</v>
      </c>
      <c r="E3573" s="52" t="s">
        <v>14210</v>
      </c>
      <c r="F3573" s="52" t="s">
        <v>11535</v>
      </c>
      <c r="G3573" s="52">
        <v>4202</v>
      </c>
      <c r="H3573" s="52" t="s">
        <v>14681</v>
      </c>
      <c r="I3573" s="52" t="s">
        <v>14682</v>
      </c>
    </row>
    <row r="3574" spans="1:9" x14ac:dyDescent="0.25">
      <c r="A3574" s="53">
        <v>4202578</v>
      </c>
      <c r="B3574" s="53">
        <v>42</v>
      </c>
      <c r="C3574" s="52" t="s">
        <v>14423</v>
      </c>
      <c r="D3574" s="52" t="s">
        <v>14424</v>
      </c>
      <c r="E3574" s="52" t="s">
        <v>14210</v>
      </c>
      <c r="F3574" s="52" t="s">
        <v>14687</v>
      </c>
      <c r="G3574" s="52">
        <v>4202</v>
      </c>
      <c r="H3574" s="52" t="s">
        <v>14681</v>
      </c>
      <c r="I3574" s="52" t="s">
        <v>14682</v>
      </c>
    </row>
    <row r="3575" spans="1:9" x14ac:dyDescent="0.25">
      <c r="A3575" s="53">
        <v>4203105</v>
      </c>
      <c r="B3575" s="53">
        <v>42</v>
      </c>
      <c r="C3575" s="52" t="s">
        <v>14423</v>
      </c>
      <c r="D3575" s="52" t="s">
        <v>14424</v>
      </c>
      <c r="E3575" s="52" t="s">
        <v>14210</v>
      </c>
      <c r="F3575" s="52" t="s">
        <v>14688</v>
      </c>
      <c r="G3575" s="52">
        <v>4202</v>
      </c>
      <c r="H3575" s="52" t="s">
        <v>14681</v>
      </c>
      <c r="I3575" s="52" t="s">
        <v>14682</v>
      </c>
    </row>
    <row r="3576" spans="1:9" x14ac:dyDescent="0.25">
      <c r="A3576" s="53">
        <v>4203501</v>
      </c>
      <c r="B3576" s="53">
        <v>42</v>
      </c>
      <c r="C3576" s="52" t="s">
        <v>14423</v>
      </c>
      <c r="D3576" s="52" t="s">
        <v>14424</v>
      </c>
      <c r="E3576" s="52" t="s">
        <v>14210</v>
      </c>
      <c r="F3576" s="52" t="s">
        <v>14689</v>
      </c>
      <c r="G3576" s="52">
        <v>4202</v>
      </c>
      <c r="H3576" s="52" t="s">
        <v>14681</v>
      </c>
      <c r="I3576" s="52" t="s">
        <v>14682</v>
      </c>
    </row>
    <row r="3577" spans="1:9" x14ac:dyDescent="0.25">
      <c r="A3577" s="53">
        <v>4204103</v>
      </c>
      <c r="B3577" s="53">
        <v>42</v>
      </c>
      <c r="C3577" s="52" t="s">
        <v>14423</v>
      </c>
      <c r="D3577" s="52" t="s">
        <v>14424</v>
      </c>
      <c r="E3577" s="52" t="s">
        <v>14210</v>
      </c>
      <c r="F3577" s="52" t="s">
        <v>14690</v>
      </c>
      <c r="G3577" s="52">
        <v>4202</v>
      </c>
      <c r="H3577" s="52" t="s">
        <v>14681</v>
      </c>
      <c r="I3577" s="52" t="s">
        <v>14682</v>
      </c>
    </row>
    <row r="3578" spans="1:9" x14ac:dyDescent="0.25">
      <c r="A3578" s="53">
        <v>4204202</v>
      </c>
      <c r="B3578" s="53">
        <v>42</v>
      </c>
      <c r="C3578" s="52" t="s">
        <v>14423</v>
      </c>
      <c r="D3578" s="52" t="s">
        <v>14424</v>
      </c>
      <c r="E3578" s="52" t="s">
        <v>14210</v>
      </c>
      <c r="F3578" s="52" t="s">
        <v>14691</v>
      </c>
      <c r="G3578" s="52">
        <v>4202</v>
      </c>
      <c r="H3578" s="52" t="s">
        <v>14681</v>
      </c>
      <c r="I3578" s="52" t="s">
        <v>14682</v>
      </c>
    </row>
    <row r="3579" spans="1:9" x14ac:dyDescent="0.25">
      <c r="A3579" s="53">
        <v>4204350</v>
      </c>
      <c r="B3579" s="53">
        <v>42</v>
      </c>
      <c r="C3579" s="52" t="s">
        <v>14423</v>
      </c>
      <c r="D3579" s="52" t="s">
        <v>14424</v>
      </c>
      <c r="E3579" s="52" t="s">
        <v>14210</v>
      </c>
      <c r="F3579" s="52" t="s">
        <v>14692</v>
      </c>
      <c r="G3579" s="52">
        <v>4202</v>
      </c>
      <c r="H3579" s="52" t="s">
        <v>14681</v>
      </c>
      <c r="I3579" s="52" t="s">
        <v>14682</v>
      </c>
    </row>
    <row r="3580" spans="1:9" x14ac:dyDescent="0.25">
      <c r="A3580" s="53">
        <v>4204400</v>
      </c>
      <c r="B3580" s="53">
        <v>42</v>
      </c>
      <c r="C3580" s="52" t="s">
        <v>14423</v>
      </c>
      <c r="D3580" s="52" t="s">
        <v>14424</v>
      </c>
      <c r="E3580" s="52" t="s">
        <v>14210</v>
      </c>
      <c r="F3580" s="52" t="s">
        <v>14693</v>
      </c>
      <c r="G3580" s="52">
        <v>4202</v>
      </c>
      <c r="H3580" s="52" t="s">
        <v>14681</v>
      </c>
      <c r="I3580" s="52" t="s">
        <v>14682</v>
      </c>
    </row>
    <row r="3581" spans="1:9" x14ac:dyDescent="0.25">
      <c r="A3581" s="53">
        <v>4204459</v>
      </c>
      <c r="B3581" s="53">
        <v>42</v>
      </c>
      <c r="C3581" s="52" t="s">
        <v>14423</v>
      </c>
      <c r="D3581" s="52" t="s">
        <v>14424</v>
      </c>
      <c r="E3581" s="52" t="s">
        <v>14210</v>
      </c>
      <c r="F3581" s="52" t="s">
        <v>14694</v>
      </c>
      <c r="G3581" s="52">
        <v>4202</v>
      </c>
      <c r="H3581" s="52" t="s">
        <v>14681</v>
      </c>
      <c r="I3581" s="52" t="s">
        <v>14682</v>
      </c>
    </row>
    <row r="3582" spans="1:9" x14ac:dyDescent="0.25">
      <c r="A3582" s="53">
        <v>4204707</v>
      </c>
      <c r="B3582" s="53">
        <v>42</v>
      </c>
      <c r="C3582" s="52" t="s">
        <v>14423</v>
      </c>
      <c r="D3582" s="52" t="s">
        <v>14424</v>
      </c>
      <c r="E3582" s="52" t="s">
        <v>14210</v>
      </c>
      <c r="F3582" s="52" t="s">
        <v>14695</v>
      </c>
      <c r="G3582" s="52">
        <v>4202</v>
      </c>
      <c r="H3582" s="52" t="s">
        <v>14681</v>
      </c>
      <c r="I3582" s="52" t="s">
        <v>14682</v>
      </c>
    </row>
    <row r="3583" spans="1:9" x14ac:dyDescent="0.25">
      <c r="A3583" s="53">
        <v>4204756</v>
      </c>
      <c r="B3583" s="53">
        <v>42</v>
      </c>
      <c r="C3583" s="52" t="s">
        <v>14423</v>
      </c>
      <c r="D3583" s="52" t="s">
        <v>14424</v>
      </c>
      <c r="E3583" s="52" t="s">
        <v>14210</v>
      </c>
      <c r="F3583" s="52" t="s">
        <v>14696</v>
      </c>
      <c r="G3583" s="52">
        <v>4202</v>
      </c>
      <c r="H3583" s="52" t="s">
        <v>14681</v>
      </c>
      <c r="I3583" s="52" t="s">
        <v>14682</v>
      </c>
    </row>
    <row r="3584" spans="1:9" x14ac:dyDescent="0.25">
      <c r="A3584" s="53">
        <v>4205175</v>
      </c>
      <c r="B3584" s="53">
        <v>42</v>
      </c>
      <c r="C3584" s="52" t="s">
        <v>14423</v>
      </c>
      <c r="D3584" s="52" t="s">
        <v>14424</v>
      </c>
      <c r="E3584" s="52" t="s">
        <v>14210</v>
      </c>
      <c r="F3584" s="52" t="s">
        <v>12620</v>
      </c>
      <c r="G3584" s="52">
        <v>4202</v>
      </c>
      <c r="H3584" s="52" t="s">
        <v>14681</v>
      </c>
      <c r="I3584" s="52" t="s">
        <v>14682</v>
      </c>
    </row>
    <row r="3585" spans="1:9" x14ac:dyDescent="0.25">
      <c r="A3585" s="53">
        <v>4205308</v>
      </c>
      <c r="B3585" s="53">
        <v>42</v>
      </c>
      <c r="C3585" s="52" t="s">
        <v>14423</v>
      </c>
      <c r="D3585" s="52" t="s">
        <v>14424</v>
      </c>
      <c r="E3585" s="52" t="s">
        <v>14210</v>
      </c>
      <c r="F3585" s="52" t="s">
        <v>14697</v>
      </c>
      <c r="G3585" s="52">
        <v>4202</v>
      </c>
      <c r="H3585" s="52" t="s">
        <v>14681</v>
      </c>
      <c r="I3585" s="52" t="s">
        <v>14682</v>
      </c>
    </row>
    <row r="3586" spans="1:9" x14ac:dyDescent="0.25">
      <c r="A3586" s="53">
        <v>4205357</v>
      </c>
      <c r="B3586" s="53">
        <v>42</v>
      </c>
      <c r="C3586" s="52" t="s">
        <v>14423</v>
      </c>
      <c r="D3586" s="52" t="s">
        <v>14424</v>
      </c>
      <c r="E3586" s="52" t="s">
        <v>14210</v>
      </c>
      <c r="F3586" s="52" t="s">
        <v>14698</v>
      </c>
      <c r="G3586" s="52">
        <v>4202</v>
      </c>
      <c r="H3586" s="52" t="s">
        <v>14681</v>
      </c>
      <c r="I3586" s="52" t="s">
        <v>14682</v>
      </c>
    </row>
    <row r="3587" spans="1:9" x14ac:dyDescent="0.25">
      <c r="A3587" s="53">
        <v>4205431</v>
      </c>
      <c r="B3587" s="53">
        <v>42</v>
      </c>
      <c r="C3587" s="52" t="s">
        <v>14423</v>
      </c>
      <c r="D3587" s="52" t="s">
        <v>14424</v>
      </c>
      <c r="E3587" s="52" t="s">
        <v>14210</v>
      </c>
      <c r="F3587" s="52" t="s">
        <v>14699</v>
      </c>
      <c r="G3587" s="52">
        <v>4202</v>
      </c>
      <c r="H3587" s="52" t="s">
        <v>14681</v>
      </c>
      <c r="I3587" s="52" t="s">
        <v>14682</v>
      </c>
    </row>
    <row r="3588" spans="1:9" x14ac:dyDescent="0.25">
      <c r="A3588" s="53">
        <v>4205605</v>
      </c>
      <c r="B3588" s="53">
        <v>42</v>
      </c>
      <c r="C3588" s="52" t="s">
        <v>14423</v>
      </c>
      <c r="D3588" s="52" t="s">
        <v>14424</v>
      </c>
      <c r="E3588" s="52" t="s">
        <v>14210</v>
      </c>
      <c r="F3588" s="52" t="s">
        <v>14700</v>
      </c>
      <c r="G3588" s="52">
        <v>4202</v>
      </c>
      <c r="H3588" s="52" t="s">
        <v>14681</v>
      </c>
      <c r="I3588" s="52" t="s">
        <v>14682</v>
      </c>
    </row>
    <row r="3589" spans="1:9" x14ac:dyDescent="0.25">
      <c r="A3589" s="53">
        <v>4206652</v>
      </c>
      <c r="B3589" s="53">
        <v>42</v>
      </c>
      <c r="C3589" s="52" t="s">
        <v>14423</v>
      </c>
      <c r="D3589" s="52" t="s">
        <v>14424</v>
      </c>
      <c r="E3589" s="52" t="s">
        <v>14210</v>
      </c>
      <c r="F3589" s="52" t="s">
        <v>14701</v>
      </c>
      <c r="G3589" s="52">
        <v>4202</v>
      </c>
      <c r="H3589" s="52" t="s">
        <v>14681</v>
      </c>
      <c r="I3589" s="52" t="s">
        <v>14682</v>
      </c>
    </row>
    <row r="3590" spans="1:9" x14ac:dyDescent="0.25">
      <c r="A3590" s="53">
        <v>4207684</v>
      </c>
      <c r="B3590" s="53">
        <v>42</v>
      </c>
      <c r="C3590" s="52" t="s">
        <v>14423</v>
      </c>
      <c r="D3590" s="52" t="s">
        <v>14424</v>
      </c>
      <c r="E3590" s="52" t="s">
        <v>14210</v>
      </c>
      <c r="F3590" s="52" t="s">
        <v>14702</v>
      </c>
      <c r="G3590" s="52">
        <v>4202</v>
      </c>
      <c r="H3590" s="52" t="s">
        <v>14681</v>
      </c>
      <c r="I3590" s="52" t="s">
        <v>14682</v>
      </c>
    </row>
    <row r="3591" spans="1:9" x14ac:dyDescent="0.25">
      <c r="A3591" s="53">
        <v>4207759</v>
      </c>
      <c r="B3591" s="53">
        <v>42</v>
      </c>
      <c r="C3591" s="52" t="s">
        <v>14423</v>
      </c>
      <c r="D3591" s="52" t="s">
        <v>14424</v>
      </c>
      <c r="E3591" s="52" t="s">
        <v>14210</v>
      </c>
      <c r="F3591" s="52" t="s">
        <v>14703</v>
      </c>
      <c r="G3591" s="52">
        <v>4202</v>
      </c>
      <c r="H3591" s="52" t="s">
        <v>14681</v>
      </c>
      <c r="I3591" s="52" t="s">
        <v>14682</v>
      </c>
    </row>
    <row r="3592" spans="1:9" x14ac:dyDescent="0.25">
      <c r="A3592" s="53">
        <v>4207858</v>
      </c>
      <c r="B3592" s="53">
        <v>42</v>
      </c>
      <c r="C3592" s="52" t="s">
        <v>14423</v>
      </c>
      <c r="D3592" s="52" t="s">
        <v>14424</v>
      </c>
      <c r="E3592" s="52" t="s">
        <v>14210</v>
      </c>
      <c r="F3592" s="52" t="s">
        <v>14387</v>
      </c>
      <c r="G3592" s="52">
        <v>4202</v>
      </c>
      <c r="H3592" s="52" t="s">
        <v>14681</v>
      </c>
      <c r="I3592" s="52" t="s">
        <v>14682</v>
      </c>
    </row>
    <row r="3593" spans="1:9" x14ac:dyDescent="0.25">
      <c r="A3593" s="53">
        <v>4208955</v>
      </c>
      <c r="B3593" s="53">
        <v>42</v>
      </c>
      <c r="C3593" s="52" t="s">
        <v>14423</v>
      </c>
      <c r="D3593" s="52" t="s">
        <v>14424</v>
      </c>
      <c r="E3593" s="52" t="s">
        <v>14210</v>
      </c>
      <c r="F3593" s="52" t="s">
        <v>14168</v>
      </c>
      <c r="G3593" s="52">
        <v>4202</v>
      </c>
      <c r="H3593" s="52" t="s">
        <v>14681</v>
      </c>
      <c r="I3593" s="52" t="s">
        <v>14682</v>
      </c>
    </row>
    <row r="3594" spans="1:9" x14ac:dyDescent="0.25">
      <c r="A3594" s="53">
        <v>4209177</v>
      </c>
      <c r="B3594" s="53">
        <v>42</v>
      </c>
      <c r="C3594" s="52" t="s">
        <v>14423</v>
      </c>
      <c r="D3594" s="52" t="s">
        <v>14424</v>
      </c>
      <c r="E3594" s="52" t="s">
        <v>14210</v>
      </c>
      <c r="F3594" s="52" t="s">
        <v>14704</v>
      </c>
      <c r="G3594" s="52">
        <v>4202</v>
      </c>
      <c r="H3594" s="52" t="s">
        <v>14681</v>
      </c>
      <c r="I3594" s="52" t="s">
        <v>14682</v>
      </c>
    </row>
    <row r="3595" spans="1:9" x14ac:dyDescent="0.25">
      <c r="A3595" s="53">
        <v>4209458</v>
      </c>
      <c r="B3595" s="53">
        <v>42</v>
      </c>
      <c r="C3595" s="52" t="s">
        <v>14423</v>
      </c>
      <c r="D3595" s="52" t="s">
        <v>14424</v>
      </c>
      <c r="E3595" s="52" t="s">
        <v>14210</v>
      </c>
      <c r="F3595" s="52" t="s">
        <v>14705</v>
      </c>
      <c r="G3595" s="52">
        <v>4202</v>
      </c>
      <c r="H3595" s="52" t="s">
        <v>14681</v>
      </c>
      <c r="I3595" s="52" t="s">
        <v>14682</v>
      </c>
    </row>
    <row r="3596" spans="1:9" x14ac:dyDescent="0.25">
      <c r="A3596" s="53">
        <v>4210506</v>
      </c>
      <c r="B3596" s="53">
        <v>42</v>
      </c>
      <c r="C3596" s="52" t="s">
        <v>14423</v>
      </c>
      <c r="D3596" s="52" t="s">
        <v>14424</v>
      </c>
      <c r="E3596" s="52" t="s">
        <v>14210</v>
      </c>
      <c r="F3596" s="52" t="s">
        <v>12483</v>
      </c>
      <c r="G3596" s="52">
        <v>4202</v>
      </c>
      <c r="H3596" s="52" t="s">
        <v>14681</v>
      </c>
      <c r="I3596" s="52" t="s">
        <v>14682</v>
      </c>
    </row>
    <row r="3597" spans="1:9" x14ac:dyDescent="0.25">
      <c r="A3597" s="53">
        <v>4210555</v>
      </c>
      <c r="B3597" s="53">
        <v>42</v>
      </c>
      <c r="C3597" s="52" t="s">
        <v>14423</v>
      </c>
      <c r="D3597" s="52" t="s">
        <v>14424</v>
      </c>
      <c r="E3597" s="52" t="s">
        <v>14210</v>
      </c>
      <c r="F3597" s="52" t="s">
        <v>14706</v>
      </c>
      <c r="G3597" s="52">
        <v>4202</v>
      </c>
      <c r="H3597" s="52" t="s">
        <v>14681</v>
      </c>
      <c r="I3597" s="52" t="s">
        <v>14682</v>
      </c>
    </row>
    <row r="3598" spans="1:9" x14ac:dyDescent="0.25">
      <c r="A3598" s="53">
        <v>4210902</v>
      </c>
      <c r="B3598" s="53">
        <v>42</v>
      </c>
      <c r="C3598" s="52" t="s">
        <v>14423</v>
      </c>
      <c r="D3598" s="52" t="s">
        <v>14424</v>
      </c>
      <c r="E3598" s="52" t="s">
        <v>14210</v>
      </c>
      <c r="F3598" s="52" t="s">
        <v>14707</v>
      </c>
      <c r="G3598" s="52">
        <v>4202</v>
      </c>
      <c r="H3598" s="52" t="s">
        <v>14681</v>
      </c>
      <c r="I3598" s="52" t="s">
        <v>14682</v>
      </c>
    </row>
    <row r="3599" spans="1:9" x14ac:dyDescent="0.25">
      <c r="A3599" s="53">
        <v>4211405</v>
      </c>
      <c r="B3599" s="53">
        <v>42</v>
      </c>
      <c r="C3599" s="52" t="s">
        <v>14423</v>
      </c>
      <c r="D3599" s="52" t="s">
        <v>14424</v>
      </c>
      <c r="E3599" s="52" t="s">
        <v>14210</v>
      </c>
      <c r="F3599" s="52" t="s">
        <v>14708</v>
      </c>
      <c r="G3599" s="52">
        <v>4202</v>
      </c>
      <c r="H3599" s="52" t="s">
        <v>14681</v>
      </c>
      <c r="I3599" s="52" t="s">
        <v>14682</v>
      </c>
    </row>
    <row r="3600" spans="1:9" x14ac:dyDescent="0.25">
      <c r="A3600" s="53">
        <v>4211454</v>
      </c>
      <c r="B3600" s="53">
        <v>42</v>
      </c>
      <c r="C3600" s="52" t="s">
        <v>14423</v>
      </c>
      <c r="D3600" s="52" t="s">
        <v>14424</v>
      </c>
      <c r="E3600" s="52" t="s">
        <v>14210</v>
      </c>
      <c r="F3600" s="52" t="s">
        <v>14709</v>
      </c>
      <c r="G3600" s="52">
        <v>4202</v>
      </c>
      <c r="H3600" s="52" t="s">
        <v>14681</v>
      </c>
      <c r="I3600" s="52" t="s">
        <v>14682</v>
      </c>
    </row>
    <row r="3601" spans="1:9" x14ac:dyDescent="0.25">
      <c r="A3601" s="53">
        <v>4211652</v>
      </c>
      <c r="B3601" s="53">
        <v>42</v>
      </c>
      <c r="C3601" s="52" t="s">
        <v>14423</v>
      </c>
      <c r="D3601" s="52" t="s">
        <v>14424</v>
      </c>
      <c r="E3601" s="52" t="s">
        <v>14210</v>
      </c>
      <c r="F3601" s="52" t="s">
        <v>12565</v>
      </c>
      <c r="G3601" s="52">
        <v>4202</v>
      </c>
      <c r="H3601" s="52" t="s">
        <v>14681</v>
      </c>
      <c r="I3601" s="52" t="s">
        <v>14682</v>
      </c>
    </row>
    <row r="3602" spans="1:9" x14ac:dyDescent="0.25">
      <c r="A3602" s="53">
        <v>4211850</v>
      </c>
      <c r="B3602" s="53">
        <v>42</v>
      </c>
      <c r="C3602" s="52" t="s">
        <v>14423</v>
      </c>
      <c r="D3602" s="52" t="s">
        <v>14424</v>
      </c>
      <c r="E3602" s="52" t="s">
        <v>14210</v>
      </c>
      <c r="F3602" s="52" t="s">
        <v>13865</v>
      </c>
      <c r="G3602" s="52">
        <v>4202</v>
      </c>
      <c r="H3602" s="52" t="s">
        <v>14681</v>
      </c>
      <c r="I3602" s="52" t="s">
        <v>14682</v>
      </c>
    </row>
    <row r="3603" spans="1:9" x14ac:dyDescent="0.25">
      <c r="A3603" s="53">
        <v>4212007</v>
      </c>
      <c r="B3603" s="53">
        <v>42</v>
      </c>
      <c r="C3603" s="52" t="s">
        <v>14423</v>
      </c>
      <c r="D3603" s="52" t="s">
        <v>14424</v>
      </c>
      <c r="E3603" s="52" t="s">
        <v>14210</v>
      </c>
      <c r="F3603" s="52" t="s">
        <v>14710</v>
      </c>
      <c r="G3603" s="52">
        <v>4202</v>
      </c>
      <c r="H3603" s="52" t="s">
        <v>14681</v>
      </c>
      <c r="I3603" s="52" t="s">
        <v>14682</v>
      </c>
    </row>
    <row r="3604" spans="1:9" x14ac:dyDescent="0.25">
      <c r="A3604" s="53">
        <v>4212908</v>
      </c>
      <c r="B3604" s="53">
        <v>42</v>
      </c>
      <c r="C3604" s="52" t="s">
        <v>14423</v>
      </c>
      <c r="D3604" s="52" t="s">
        <v>14424</v>
      </c>
      <c r="E3604" s="52" t="s">
        <v>14210</v>
      </c>
      <c r="F3604" s="52" t="s">
        <v>14024</v>
      </c>
      <c r="G3604" s="52">
        <v>4202</v>
      </c>
      <c r="H3604" s="52" t="s">
        <v>14681</v>
      </c>
      <c r="I3604" s="52" t="s">
        <v>14682</v>
      </c>
    </row>
    <row r="3605" spans="1:9" x14ac:dyDescent="0.25">
      <c r="A3605" s="53">
        <v>4213153</v>
      </c>
      <c r="B3605" s="53">
        <v>42</v>
      </c>
      <c r="C3605" s="52" t="s">
        <v>14423</v>
      </c>
      <c r="D3605" s="52" t="s">
        <v>14424</v>
      </c>
      <c r="E3605" s="52" t="s">
        <v>14210</v>
      </c>
      <c r="F3605" s="52" t="s">
        <v>14711</v>
      </c>
      <c r="G3605" s="52">
        <v>4202</v>
      </c>
      <c r="H3605" s="52" t="s">
        <v>14681</v>
      </c>
      <c r="I3605" s="52" t="s">
        <v>14682</v>
      </c>
    </row>
    <row r="3606" spans="1:9" x14ac:dyDescent="0.25">
      <c r="A3606" s="53">
        <v>4214201</v>
      </c>
      <c r="B3606" s="53">
        <v>42</v>
      </c>
      <c r="C3606" s="52" t="s">
        <v>14423</v>
      </c>
      <c r="D3606" s="52" t="s">
        <v>14424</v>
      </c>
      <c r="E3606" s="52" t="s">
        <v>14210</v>
      </c>
      <c r="F3606" s="52" t="s">
        <v>14712</v>
      </c>
      <c r="G3606" s="52">
        <v>4202</v>
      </c>
      <c r="H3606" s="52" t="s">
        <v>14681</v>
      </c>
      <c r="I3606" s="52" t="s">
        <v>14682</v>
      </c>
    </row>
    <row r="3607" spans="1:9" x14ac:dyDescent="0.25">
      <c r="A3607" s="53">
        <v>4215208</v>
      </c>
      <c r="B3607" s="53">
        <v>42</v>
      </c>
      <c r="C3607" s="52" t="s">
        <v>14423</v>
      </c>
      <c r="D3607" s="52" t="s">
        <v>14424</v>
      </c>
      <c r="E3607" s="52" t="s">
        <v>14210</v>
      </c>
      <c r="F3607" s="52" t="s">
        <v>14713</v>
      </c>
      <c r="G3607" s="52">
        <v>4202</v>
      </c>
      <c r="H3607" s="52" t="s">
        <v>14681</v>
      </c>
      <c r="I3607" s="52" t="s">
        <v>14682</v>
      </c>
    </row>
    <row r="3608" spans="1:9" x14ac:dyDescent="0.25">
      <c r="A3608" s="53">
        <v>4215356</v>
      </c>
      <c r="B3608" s="53">
        <v>42</v>
      </c>
      <c r="C3608" s="52" t="s">
        <v>14423</v>
      </c>
      <c r="D3608" s="52" t="s">
        <v>14424</v>
      </c>
      <c r="E3608" s="52" t="s">
        <v>14210</v>
      </c>
      <c r="F3608" s="52" t="s">
        <v>14714</v>
      </c>
      <c r="G3608" s="52">
        <v>4202</v>
      </c>
      <c r="H3608" s="52" t="s">
        <v>14681</v>
      </c>
      <c r="I3608" s="52" t="s">
        <v>14682</v>
      </c>
    </row>
    <row r="3609" spans="1:9" x14ac:dyDescent="0.25">
      <c r="A3609" s="53">
        <v>4215687</v>
      </c>
      <c r="B3609" s="53">
        <v>42</v>
      </c>
      <c r="C3609" s="52" t="s">
        <v>14423</v>
      </c>
      <c r="D3609" s="52" t="s">
        <v>14424</v>
      </c>
      <c r="E3609" s="52" t="s">
        <v>14210</v>
      </c>
      <c r="F3609" s="52" t="s">
        <v>14715</v>
      </c>
      <c r="G3609" s="52">
        <v>4202</v>
      </c>
      <c r="H3609" s="52" t="s">
        <v>14681</v>
      </c>
      <c r="I3609" s="52" t="s">
        <v>14682</v>
      </c>
    </row>
    <row r="3610" spans="1:9" x14ac:dyDescent="0.25">
      <c r="A3610" s="53">
        <v>4215695</v>
      </c>
      <c r="B3610" s="53">
        <v>42</v>
      </c>
      <c r="C3610" s="52" t="s">
        <v>14423</v>
      </c>
      <c r="D3610" s="52" t="s">
        <v>14424</v>
      </c>
      <c r="E3610" s="52" t="s">
        <v>14210</v>
      </c>
      <c r="F3610" s="52" t="s">
        <v>14716</v>
      </c>
      <c r="G3610" s="52">
        <v>4202</v>
      </c>
      <c r="H3610" s="52" t="s">
        <v>14681</v>
      </c>
      <c r="I3610" s="52" t="s">
        <v>14682</v>
      </c>
    </row>
    <row r="3611" spans="1:9" x14ac:dyDescent="0.25">
      <c r="A3611" s="53">
        <v>4215752</v>
      </c>
      <c r="B3611" s="53">
        <v>42</v>
      </c>
      <c r="C3611" s="52" t="s">
        <v>14423</v>
      </c>
      <c r="D3611" s="52" t="s">
        <v>14424</v>
      </c>
      <c r="E3611" s="52" t="s">
        <v>14210</v>
      </c>
      <c r="F3611" s="52" t="s">
        <v>14717</v>
      </c>
      <c r="G3611" s="52">
        <v>4202</v>
      </c>
      <c r="H3611" s="52" t="s">
        <v>14681</v>
      </c>
      <c r="I3611" s="52" t="s">
        <v>14682</v>
      </c>
    </row>
    <row r="3612" spans="1:9" x14ac:dyDescent="0.25">
      <c r="A3612" s="53">
        <v>4216008</v>
      </c>
      <c r="B3612" s="53">
        <v>42</v>
      </c>
      <c r="C3612" s="52" t="s">
        <v>14423</v>
      </c>
      <c r="D3612" s="52" t="s">
        <v>14424</v>
      </c>
      <c r="E3612" s="52" t="s">
        <v>14210</v>
      </c>
      <c r="F3612" s="52" t="s">
        <v>14718</v>
      </c>
      <c r="G3612" s="52">
        <v>4202</v>
      </c>
      <c r="H3612" s="52" t="s">
        <v>14681</v>
      </c>
      <c r="I3612" s="52" t="s">
        <v>14682</v>
      </c>
    </row>
    <row r="3613" spans="1:9" x14ac:dyDescent="0.25">
      <c r="A3613" s="53">
        <v>4216107</v>
      </c>
      <c r="B3613" s="53">
        <v>42</v>
      </c>
      <c r="C3613" s="52" t="s">
        <v>14423</v>
      </c>
      <c r="D3613" s="52" t="s">
        <v>14424</v>
      </c>
      <c r="E3613" s="52" t="s">
        <v>14210</v>
      </c>
      <c r="F3613" s="52" t="s">
        <v>12114</v>
      </c>
      <c r="G3613" s="52">
        <v>4202</v>
      </c>
      <c r="H3613" s="52" t="s">
        <v>14681</v>
      </c>
      <c r="I3613" s="52" t="s">
        <v>14682</v>
      </c>
    </row>
    <row r="3614" spans="1:9" x14ac:dyDescent="0.25">
      <c r="A3614" s="53">
        <v>4216909</v>
      </c>
      <c r="B3614" s="53">
        <v>42</v>
      </c>
      <c r="C3614" s="52" t="s">
        <v>14423</v>
      </c>
      <c r="D3614" s="52" t="s">
        <v>14424</v>
      </c>
      <c r="E3614" s="52" t="s">
        <v>14210</v>
      </c>
      <c r="F3614" s="52" t="s">
        <v>14719</v>
      </c>
      <c r="G3614" s="52">
        <v>4202</v>
      </c>
      <c r="H3614" s="52" t="s">
        <v>14681</v>
      </c>
      <c r="I3614" s="52" t="s">
        <v>14682</v>
      </c>
    </row>
    <row r="3615" spans="1:9" x14ac:dyDescent="0.25">
      <c r="A3615" s="53">
        <v>4217154</v>
      </c>
      <c r="B3615" s="53">
        <v>42</v>
      </c>
      <c r="C3615" s="52" t="s">
        <v>14423</v>
      </c>
      <c r="D3615" s="52" t="s">
        <v>14424</v>
      </c>
      <c r="E3615" s="52" t="s">
        <v>14210</v>
      </c>
      <c r="F3615" s="52" t="s">
        <v>14720</v>
      </c>
      <c r="G3615" s="52">
        <v>4202</v>
      </c>
      <c r="H3615" s="52" t="s">
        <v>14681</v>
      </c>
      <c r="I3615" s="52" t="s">
        <v>14682</v>
      </c>
    </row>
    <row r="3616" spans="1:9" x14ac:dyDescent="0.25">
      <c r="A3616" s="53">
        <v>4217303</v>
      </c>
      <c r="B3616" s="53">
        <v>42</v>
      </c>
      <c r="C3616" s="52" t="s">
        <v>14423</v>
      </c>
      <c r="D3616" s="52" t="s">
        <v>14424</v>
      </c>
      <c r="E3616" s="52" t="s">
        <v>14210</v>
      </c>
      <c r="F3616" s="52" t="s">
        <v>14721</v>
      </c>
      <c r="G3616" s="52">
        <v>4202</v>
      </c>
      <c r="H3616" s="52" t="s">
        <v>14681</v>
      </c>
      <c r="I3616" s="52" t="s">
        <v>14682</v>
      </c>
    </row>
    <row r="3617" spans="1:9" x14ac:dyDescent="0.25">
      <c r="A3617" s="53">
        <v>4217550</v>
      </c>
      <c r="B3617" s="53">
        <v>42</v>
      </c>
      <c r="C3617" s="52" t="s">
        <v>14423</v>
      </c>
      <c r="D3617" s="52" t="s">
        <v>14424</v>
      </c>
      <c r="E3617" s="52" t="s">
        <v>14210</v>
      </c>
      <c r="F3617" s="52" t="s">
        <v>14722</v>
      </c>
      <c r="G3617" s="52">
        <v>4202</v>
      </c>
      <c r="H3617" s="52" t="s">
        <v>14681</v>
      </c>
      <c r="I3617" s="52" t="s">
        <v>14682</v>
      </c>
    </row>
    <row r="3618" spans="1:9" x14ac:dyDescent="0.25">
      <c r="A3618" s="53">
        <v>4217758</v>
      </c>
      <c r="B3618" s="53">
        <v>42</v>
      </c>
      <c r="C3618" s="52" t="s">
        <v>14423</v>
      </c>
      <c r="D3618" s="52" t="s">
        <v>14424</v>
      </c>
      <c r="E3618" s="52" t="s">
        <v>14210</v>
      </c>
      <c r="F3618" s="52" t="s">
        <v>14723</v>
      </c>
      <c r="G3618" s="52">
        <v>4202</v>
      </c>
      <c r="H3618" s="52" t="s">
        <v>14681</v>
      </c>
      <c r="I3618" s="52" t="s">
        <v>14682</v>
      </c>
    </row>
    <row r="3619" spans="1:9" x14ac:dyDescent="0.25">
      <c r="A3619" s="53">
        <v>4217956</v>
      </c>
      <c r="B3619" s="53">
        <v>42</v>
      </c>
      <c r="C3619" s="52" t="s">
        <v>14423</v>
      </c>
      <c r="D3619" s="52" t="s">
        <v>14424</v>
      </c>
      <c r="E3619" s="52" t="s">
        <v>14210</v>
      </c>
      <c r="F3619" s="52" t="s">
        <v>14724</v>
      </c>
      <c r="G3619" s="52">
        <v>4202</v>
      </c>
      <c r="H3619" s="52" t="s">
        <v>14681</v>
      </c>
      <c r="I3619" s="52" t="s">
        <v>14682</v>
      </c>
    </row>
    <row r="3620" spans="1:9" x14ac:dyDescent="0.25">
      <c r="A3620" s="53">
        <v>4218855</v>
      </c>
      <c r="B3620" s="53">
        <v>42</v>
      </c>
      <c r="C3620" s="52" t="s">
        <v>14423</v>
      </c>
      <c r="D3620" s="52" t="s">
        <v>14424</v>
      </c>
      <c r="E3620" s="52" t="s">
        <v>14210</v>
      </c>
      <c r="F3620" s="52" t="s">
        <v>14725</v>
      </c>
      <c r="G3620" s="52">
        <v>4202</v>
      </c>
      <c r="H3620" s="52" t="s">
        <v>14681</v>
      </c>
      <c r="I3620" s="52" t="s">
        <v>14682</v>
      </c>
    </row>
    <row r="3621" spans="1:9" x14ac:dyDescent="0.25">
      <c r="A3621" s="53">
        <v>4219101</v>
      </c>
      <c r="B3621" s="53">
        <v>42</v>
      </c>
      <c r="C3621" s="52" t="s">
        <v>14423</v>
      </c>
      <c r="D3621" s="52" t="s">
        <v>14424</v>
      </c>
      <c r="E3621" s="52" t="s">
        <v>14210</v>
      </c>
      <c r="F3621" s="52" t="s">
        <v>14726</v>
      </c>
      <c r="G3621" s="52">
        <v>4202</v>
      </c>
      <c r="H3621" s="52" t="s">
        <v>14681</v>
      </c>
      <c r="I3621" s="52" t="s">
        <v>14682</v>
      </c>
    </row>
    <row r="3622" spans="1:9" x14ac:dyDescent="0.25">
      <c r="A3622" s="53">
        <v>4219507</v>
      </c>
      <c r="B3622" s="53">
        <v>42</v>
      </c>
      <c r="C3622" s="52" t="s">
        <v>14423</v>
      </c>
      <c r="D3622" s="52" t="s">
        <v>14424</v>
      </c>
      <c r="E3622" s="52" t="s">
        <v>14210</v>
      </c>
      <c r="F3622" s="52" t="s">
        <v>14727</v>
      </c>
      <c r="G3622" s="52">
        <v>4202</v>
      </c>
      <c r="H3622" s="52" t="s">
        <v>14681</v>
      </c>
      <c r="I3622" s="52" t="s">
        <v>14682</v>
      </c>
    </row>
    <row r="3623" spans="1:9" x14ac:dyDescent="0.25">
      <c r="A3623" s="53">
        <v>4219606</v>
      </c>
      <c r="B3623" s="53">
        <v>42</v>
      </c>
      <c r="C3623" s="52" t="s">
        <v>14423</v>
      </c>
      <c r="D3623" s="52" t="s">
        <v>14424</v>
      </c>
      <c r="E3623" s="52" t="s">
        <v>14210</v>
      </c>
      <c r="F3623" s="52" t="s">
        <v>14728</v>
      </c>
      <c r="G3623" s="52">
        <v>4202</v>
      </c>
      <c r="H3623" s="52" t="s">
        <v>14681</v>
      </c>
      <c r="I3623" s="52" t="s">
        <v>14682</v>
      </c>
    </row>
    <row r="3624" spans="1:9" x14ac:dyDescent="0.25">
      <c r="A3624" s="53">
        <v>4219705</v>
      </c>
      <c r="B3624" s="53">
        <v>42</v>
      </c>
      <c r="C3624" s="52" t="s">
        <v>14423</v>
      </c>
      <c r="D3624" s="52" t="s">
        <v>14424</v>
      </c>
      <c r="E3624" s="52" t="s">
        <v>14210</v>
      </c>
      <c r="F3624" s="52" t="s">
        <v>14729</v>
      </c>
      <c r="G3624" s="52">
        <v>4202</v>
      </c>
      <c r="H3624" s="52" t="s">
        <v>14681</v>
      </c>
      <c r="I3624" s="52" t="s">
        <v>14682</v>
      </c>
    </row>
    <row r="3625" spans="1:9" x14ac:dyDescent="0.25">
      <c r="A3625" s="53">
        <v>4309654</v>
      </c>
      <c r="B3625" s="53">
        <v>43</v>
      </c>
      <c r="C3625" s="52" t="s">
        <v>14730</v>
      </c>
      <c r="D3625" s="52" t="s">
        <v>14731</v>
      </c>
      <c r="E3625" s="52" t="s">
        <v>14210</v>
      </c>
      <c r="F3625" s="52" t="s">
        <v>14732</v>
      </c>
      <c r="G3625" s="52">
        <v>4306</v>
      </c>
      <c r="H3625" s="52" t="s">
        <v>14733</v>
      </c>
      <c r="I3625" s="52" t="s">
        <v>14734</v>
      </c>
    </row>
    <row r="3626" spans="1:9" x14ac:dyDescent="0.25">
      <c r="A3626" s="53">
        <v>4311502</v>
      </c>
      <c r="B3626" s="53">
        <v>43</v>
      </c>
      <c r="C3626" s="52" t="s">
        <v>14730</v>
      </c>
      <c r="D3626" s="52" t="s">
        <v>14731</v>
      </c>
      <c r="E3626" s="52" t="s">
        <v>14210</v>
      </c>
      <c r="F3626" s="52" t="s">
        <v>14735</v>
      </c>
      <c r="G3626" s="52">
        <v>4306</v>
      </c>
      <c r="H3626" s="52" t="s">
        <v>14733</v>
      </c>
      <c r="I3626" s="52" t="s">
        <v>14734</v>
      </c>
    </row>
    <row r="3627" spans="1:9" x14ac:dyDescent="0.25">
      <c r="A3627" s="53">
        <v>4318309</v>
      </c>
      <c r="B3627" s="53">
        <v>43</v>
      </c>
      <c r="C3627" s="52" t="s">
        <v>14730</v>
      </c>
      <c r="D3627" s="52" t="s">
        <v>14731</v>
      </c>
      <c r="E3627" s="52" t="s">
        <v>14210</v>
      </c>
      <c r="F3627" s="52" t="s">
        <v>12587</v>
      </c>
      <c r="G3627" s="52">
        <v>4306</v>
      </c>
      <c r="H3627" s="52" t="s">
        <v>14733</v>
      </c>
      <c r="I3627" s="52" t="s">
        <v>14734</v>
      </c>
    </row>
    <row r="3628" spans="1:9" x14ac:dyDescent="0.25">
      <c r="A3628" s="53">
        <v>4319604</v>
      </c>
      <c r="B3628" s="53">
        <v>43</v>
      </c>
      <c r="C3628" s="52" t="s">
        <v>14730</v>
      </c>
      <c r="D3628" s="52" t="s">
        <v>14731</v>
      </c>
      <c r="E3628" s="52" t="s">
        <v>14210</v>
      </c>
      <c r="F3628" s="52" t="s">
        <v>14736</v>
      </c>
      <c r="G3628" s="52">
        <v>4306</v>
      </c>
      <c r="H3628" s="52" t="s">
        <v>14733</v>
      </c>
      <c r="I3628" s="52" t="s">
        <v>14734</v>
      </c>
    </row>
    <row r="3629" spans="1:9" x14ac:dyDescent="0.25">
      <c r="A3629" s="53">
        <v>4323457</v>
      </c>
      <c r="B3629" s="53">
        <v>43</v>
      </c>
      <c r="C3629" s="52" t="s">
        <v>14730</v>
      </c>
      <c r="D3629" s="52" t="s">
        <v>14731</v>
      </c>
      <c r="E3629" s="52" t="s">
        <v>14210</v>
      </c>
      <c r="F3629" s="52" t="s">
        <v>14737</v>
      </c>
      <c r="G3629" s="52">
        <v>4306</v>
      </c>
      <c r="H3629" s="52" t="s">
        <v>14733</v>
      </c>
      <c r="I3629" s="52" t="s">
        <v>14734</v>
      </c>
    </row>
    <row r="3630" spans="1:9" x14ac:dyDescent="0.25">
      <c r="A3630" s="53">
        <v>4301602</v>
      </c>
      <c r="B3630" s="53">
        <v>43</v>
      </c>
      <c r="C3630" s="52" t="s">
        <v>14730</v>
      </c>
      <c r="D3630" s="52" t="s">
        <v>14731</v>
      </c>
      <c r="E3630" s="52" t="s">
        <v>14210</v>
      </c>
      <c r="F3630" s="52" t="s">
        <v>14738</v>
      </c>
      <c r="G3630" s="52">
        <v>4306</v>
      </c>
      <c r="H3630" s="52" t="s">
        <v>14733</v>
      </c>
      <c r="I3630" s="52" t="s">
        <v>14734</v>
      </c>
    </row>
    <row r="3631" spans="1:9" x14ac:dyDescent="0.25">
      <c r="A3631" s="53">
        <v>4302808</v>
      </c>
      <c r="B3631" s="53">
        <v>43</v>
      </c>
      <c r="C3631" s="52" t="s">
        <v>14730</v>
      </c>
      <c r="D3631" s="52" t="s">
        <v>14731</v>
      </c>
      <c r="E3631" s="52" t="s">
        <v>14210</v>
      </c>
      <c r="F3631" s="52" t="s">
        <v>14739</v>
      </c>
      <c r="G3631" s="52">
        <v>4306</v>
      </c>
      <c r="H3631" s="52" t="s">
        <v>14733</v>
      </c>
      <c r="I3631" s="52" t="s">
        <v>14734</v>
      </c>
    </row>
    <row r="3632" spans="1:9" x14ac:dyDescent="0.25">
      <c r="A3632" s="53">
        <v>4304358</v>
      </c>
      <c r="B3632" s="53">
        <v>43</v>
      </c>
      <c r="C3632" s="52" t="s">
        <v>14730</v>
      </c>
      <c r="D3632" s="52" t="s">
        <v>14731</v>
      </c>
      <c r="E3632" s="52" t="s">
        <v>14210</v>
      </c>
      <c r="F3632" s="52" t="s">
        <v>14740</v>
      </c>
      <c r="G3632" s="52">
        <v>4306</v>
      </c>
      <c r="H3632" s="52" t="s">
        <v>14733</v>
      </c>
      <c r="I3632" s="52" t="s">
        <v>14734</v>
      </c>
    </row>
    <row r="3633" spans="1:9" x14ac:dyDescent="0.25">
      <c r="A3633" s="53">
        <v>4310538</v>
      </c>
      <c r="B3633" s="53">
        <v>43</v>
      </c>
      <c r="C3633" s="52" t="s">
        <v>14730</v>
      </c>
      <c r="D3633" s="52" t="s">
        <v>14731</v>
      </c>
      <c r="E3633" s="52" t="s">
        <v>14210</v>
      </c>
      <c r="F3633" s="52" t="s">
        <v>14741</v>
      </c>
      <c r="G3633" s="52">
        <v>4307</v>
      </c>
      <c r="H3633" s="52" t="s">
        <v>14742</v>
      </c>
      <c r="I3633" s="52" t="s">
        <v>14743</v>
      </c>
    </row>
    <row r="3634" spans="1:9" x14ac:dyDescent="0.25">
      <c r="A3634" s="53">
        <v>4310553</v>
      </c>
      <c r="B3634" s="53">
        <v>43</v>
      </c>
      <c r="C3634" s="52" t="s">
        <v>14730</v>
      </c>
      <c r="D3634" s="52" t="s">
        <v>14731</v>
      </c>
      <c r="E3634" s="52" t="s">
        <v>14210</v>
      </c>
      <c r="F3634" s="52" t="s">
        <v>14744</v>
      </c>
      <c r="G3634" s="52">
        <v>4307</v>
      </c>
      <c r="H3634" s="52" t="s">
        <v>14742</v>
      </c>
      <c r="I3634" s="52" t="s">
        <v>14743</v>
      </c>
    </row>
    <row r="3635" spans="1:9" x14ac:dyDescent="0.25">
      <c r="A3635" s="53">
        <v>4310603</v>
      </c>
      <c r="B3635" s="53">
        <v>43</v>
      </c>
      <c r="C3635" s="52" t="s">
        <v>14730</v>
      </c>
      <c r="D3635" s="52" t="s">
        <v>14731</v>
      </c>
      <c r="E3635" s="52" t="s">
        <v>14210</v>
      </c>
      <c r="F3635" s="52" t="s">
        <v>14745</v>
      </c>
      <c r="G3635" s="52">
        <v>4307</v>
      </c>
      <c r="H3635" s="52" t="s">
        <v>14742</v>
      </c>
      <c r="I3635" s="52" t="s">
        <v>14743</v>
      </c>
    </row>
    <row r="3636" spans="1:9" x14ac:dyDescent="0.25">
      <c r="A3636" s="53">
        <v>4311106</v>
      </c>
      <c r="B3636" s="53">
        <v>43</v>
      </c>
      <c r="C3636" s="52" t="s">
        <v>14730</v>
      </c>
      <c r="D3636" s="52" t="s">
        <v>14731</v>
      </c>
      <c r="E3636" s="52" t="s">
        <v>14210</v>
      </c>
      <c r="F3636" s="52" t="s">
        <v>14746</v>
      </c>
      <c r="G3636" s="52">
        <v>4307</v>
      </c>
      <c r="H3636" s="52" t="s">
        <v>14742</v>
      </c>
      <c r="I3636" s="52" t="s">
        <v>14743</v>
      </c>
    </row>
    <row r="3637" spans="1:9" x14ac:dyDescent="0.25">
      <c r="A3637" s="53">
        <v>4311130</v>
      </c>
      <c r="B3637" s="53">
        <v>43</v>
      </c>
      <c r="C3637" s="52" t="s">
        <v>14730</v>
      </c>
      <c r="D3637" s="52" t="s">
        <v>14731</v>
      </c>
      <c r="E3637" s="52" t="s">
        <v>14210</v>
      </c>
      <c r="F3637" s="52" t="s">
        <v>14747</v>
      </c>
      <c r="G3637" s="52">
        <v>4307</v>
      </c>
      <c r="H3637" s="52" t="s">
        <v>14742</v>
      </c>
      <c r="I3637" s="52" t="s">
        <v>14743</v>
      </c>
    </row>
    <row r="3638" spans="1:9" x14ac:dyDescent="0.25">
      <c r="A3638" s="53">
        <v>4311718</v>
      </c>
      <c r="B3638" s="53">
        <v>43</v>
      </c>
      <c r="C3638" s="52" t="s">
        <v>14730</v>
      </c>
      <c r="D3638" s="52" t="s">
        <v>14731</v>
      </c>
      <c r="E3638" s="52" t="s">
        <v>14210</v>
      </c>
      <c r="F3638" s="52" t="s">
        <v>14748</v>
      </c>
      <c r="G3638" s="52">
        <v>4307</v>
      </c>
      <c r="H3638" s="52" t="s">
        <v>14742</v>
      </c>
      <c r="I3638" s="52" t="s">
        <v>14743</v>
      </c>
    </row>
    <row r="3639" spans="1:9" x14ac:dyDescent="0.25">
      <c r="A3639" s="53">
        <v>4311759</v>
      </c>
      <c r="B3639" s="53">
        <v>43</v>
      </c>
      <c r="C3639" s="52" t="s">
        <v>14730</v>
      </c>
      <c r="D3639" s="52" t="s">
        <v>14731</v>
      </c>
      <c r="E3639" s="52" t="s">
        <v>14210</v>
      </c>
      <c r="F3639" s="52" t="s">
        <v>14749</v>
      </c>
      <c r="G3639" s="52">
        <v>4307</v>
      </c>
      <c r="H3639" s="52" t="s">
        <v>14742</v>
      </c>
      <c r="I3639" s="52" t="s">
        <v>14743</v>
      </c>
    </row>
    <row r="3640" spans="1:9" x14ac:dyDescent="0.25">
      <c r="A3640" s="53">
        <v>4312104</v>
      </c>
      <c r="B3640" s="53">
        <v>43</v>
      </c>
      <c r="C3640" s="52" t="s">
        <v>14730</v>
      </c>
      <c r="D3640" s="52" t="s">
        <v>14731</v>
      </c>
      <c r="E3640" s="52" t="s">
        <v>14210</v>
      </c>
      <c r="F3640" s="52" t="s">
        <v>14750</v>
      </c>
      <c r="G3640" s="52">
        <v>4307</v>
      </c>
      <c r="H3640" s="52" t="s">
        <v>14742</v>
      </c>
      <c r="I3640" s="52" t="s">
        <v>14743</v>
      </c>
    </row>
    <row r="3641" spans="1:9" x14ac:dyDescent="0.25">
      <c r="A3641" s="53">
        <v>4313037</v>
      </c>
      <c r="B3641" s="53">
        <v>43</v>
      </c>
      <c r="C3641" s="52" t="s">
        <v>14730</v>
      </c>
      <c r="D3641" s="52" t="s">
        <v>14731</v>
      </c>
      <c r="E3641" s="52" t="s">
        <v>14210</v>
      </c>
      <c r="F3641" s="52" t="s">
        <v>14751</v>
      </c>
      <c r="G3641" s="52">
        <v>4307</v>
      </c>
      <c r="H3641" s="52" t="s">
        <v>14742</v>
      </c>
      <c r="I3641" s="52" t="s">
        <v>14743</v>
      </c>
    </row>
    <row r="3642" spans="1:9" x14ac:dyDescent="0.25">
      <c r="A3642" s="53">
        <v>4314555</v>
      </c>
      <c r="B3642" s="53">
        <v>43</v>
      </c>
      <c r="C3642" s="52" t="s">
        <v>14730</v>
      </c>
      <c r="D3642" s="52" t="s">
        <v>14731</v>
      </c>
      <c r="E3642" s="52" t="s">
        <v>14210</v>
      </c>
      <c r="F3642" s="52" t="s">
        <v>14752</v>
      </c>
      <c r="G3642" s="52">
        <v>4307</v>
      </c>
      <c r="H3642" s="52" t="s">
        <v>14742</v>
      </c>
      <c r="I3642" s="52" t="s">
        <v>14743</v>
      </c>
    </row>
    <row r="3643" spans="1:9" x14ac:dyDescent="0.25">
      <c r="A3643" s="53">
        <v>4315008</v>
      </c>
      <c r="B3643" s="53">
        <v>43</v>
      </c>
      <c r="C3643" s="52" t="s">
        <v>14730</v>
      </c>
      <c r="D3643" s="52" t="s">
        <v>14731</v>
      </c>
      <c r="E3643" s="52" t="s">
        <v>14210</v>
      </c>
      <c r="F3643" s="52" t="s">
        <v>14753</v>
      </c>
      <c r="G3643" s="52">
        <v>4307</v>
      </c>
      <c r="H3643" s="52" t="s">
        <v>14742</v>
      </c>
      <c r="I3643" s="52" t="s">
        <v>14743</v>
      </c>
    </row>
    <row r="3644" spans="1:9" x14ac:dyDescent="0.25">
      <c r="A3644" s="53">
        <v>4315073</v>
      </c>
      <c r="B3644" s="53">
        <v>43</v>
      </c>
      <c r="C3644" s="52" t="s">
        <v>14730</v>
      </c>
      <c r="D3644" s="52" t="s">
        <v>14731</v>
      </c>
      <c r="E3644" s="52" t="s">
        <v>14210</v>
      </c>
      <c r="F3644" s="52" t="s">
        <v>14754</v>
      </c>
      <c r="G3644" s="52">
        <v>4307</v>
      </c>
      <c r="H3644" s="52" t="s">
        <v>14742</v>
      </c>
      <c r="I3644" s="52" t="s">
        <v>14743</v>
      </c>
    </row>
    <row r="3645" spans="1:9" x14ac:dyDescent="0.25">
      <c r="A3645" s="53">
        <v>4315107</v>
      </c>
      <c r="B3645" s="53">
        <v>43</v>
      </c>
      <c r="C3645" s="52" t="s">
        <v>14730</v>
      </c>
      <c r="D3645" s="52" t="s">
        <v>14731</v>
      </c>
      <c r="E3645" s="52" t="s">
        <v>14210</v>
      </c>
      <c r="F3645" s="52" t="s">
        <v>14755</v>
      </c>
      <c r="G3645" s="52">
        <v>4307</v>
      </c>
      <c r="H3645" s="52" t="s">
        <v>14742</v>
      </c>
      <c r="I3645" s="52" t="s">
        <v>14743</v>
      </c>
    </row>
    <row r="3646" spans="1:9" x14ac:dyDescent="0.25">
      <c r="A3646" s="53">
        <v>4315305</v>
      </c>
      <c r="B3646" s="53">
        <v>43</v>
      </c>
      <c r="C3646" s="52" t="s">
        <v>14730</v>
      </c>
      <c r="D3646" s="52" t="s">
        <v>14731</v>
      </c>
      <c r="E3646" s="52" t="s">
        <v>14210</v>
      </c>
      <c r="F3646" s="52" t="s">
        <v>14756</v>
      </c>
      <c r="G3646" s="52">
        <v>4307</v>
      </c>
      <c r="H3646" s="52" t="s">
        <v>14742</v>
      </c>
      <c r="I3646" s="52" t="s">
        <v>14743</v>
      </c>
    </row>
    <row r="3647" spans="1:9" x14ac:dyDescent="0.25">
      <c r="A3647" s="53">
        <v>4315321</v>
      </c>
      <c r="B3647" s="53">
        <v>43</v>
      </c>
      <c r="C3647" s="52" t="s">
        <v>14730</v>
      </c>
      <c r="D3647" s="52" t="s">
        <v>14731</v>
      </c>
      <c r="E3647" s="52" t="s">
        <v>14210</v>
      </c>
      <c r="F3647" s="52" t="s">
        <v>14757</v>
      </c>
      <c r="G3647" s="52">
        <v>4307</v>
      </c>
      <c r="H3647" s="52" t="s">
        <v>14742</v>
      </c>
      <c r="I3647" s="52" t="s">
        <v>14743</v>
      </c>
    </row>
    <row r="3648" spans="1:9" x14ac:dyDescent="0.25">
      <c r="A3648" s="53">
        <v>4316303</v>
      </c>
      <c r="B3648" s="53">
        <v>43</v>
      </c>
      <c r="C3648" s="52" t="s">
        <v>14730</v>
      </c>
      <c r="D3648" s="52" t="s">
        <v>14731</v>
      </c>
      <c r="E3648" s="52" t="s">
        <v>14210</v>
      </c>
      <c r="F3648" s="52" t="s">
        <v>14758</v>
      </c>
      <c r="G3648" s="52">
        <v>4307</v>
      </c>
      <c r="H3648" s="52" t="s">
        <v>14742</v>
      </c>
      <c r="I3648" s="52" t="s">
        <v>14743</v>
      </c>
    </row>
    <row r="3649" spans="1:9" x14ac:dyDescent="0.25">
      <c r="A3649" s="53">
        <v>4316907</v>
      </c>
      <c r="B3649" s="53">
        <v>43</v>
      </c>
      <c r="C3649" s="52" t="s">
        <v>14730</v>
      </c>
      <c r="D3649" s="52" t="s">
        <v>14731</v>
      </c>
      <c r="E3649" s="52" t="s">
        <v>14210</v>
      </c>
      <c r="F3649" s="52" t="s">
        <v>11568</v>
      </c>
      <c r="G3649" s="52">
        <v>4307</v>
      </c>
      <c r="H3649" s="52" t="s">
        <v>14742</v>
      </c>
      <c r="I3649" s="52" t="s">
        <v>14743</v>
      </c>
    </row>
    <row r="3650" spans="1:9" x14ac:dyDescent="0.25">
      <c r="A3650" s="53">
        <v>4317103</v>
      </c>
      <c r="B3650" s="53">
        <v>43</v>
      </c>
      <c r="C3650" s="52" t="s">
        <v>14730</v>
      </c>
      <c r="D3650" s="52" t="s">
        <v>14731</v>
      </c>
      <c r="E3650" s="52" t="s">
        <v>14210</v>
      </c>
      <c r="F3650" s="52" t="s">
        <v>14759</v>
      </c>
      <c r="G3650" s="52">
        <v>4307</v>
      </c>
      <c r="H3650" s="52" t="s">
        <v>14742</v>
      </c>
      <c r="I3650" s="52" t="s">
        <v>14743</v>
      </c>
    </row>
    <row r="3651" spans="1:9" x14ac:dyDescent="0.25">
      <c r="A3651" s="53">
        <v>4317400</v>
      </c>
      <c r="B3651" s="53">
        <v>43</v>
      </c>
      <c r="C3651" s="52" t="s">
        <v>14730</v>
      </c>
      <c r="D3651" s="52" t="s">
        <v>14731</v>
      </c>
      <c r="E3651" s="52" t="s">
        <v>14210</v>
      </c>
      <c r="F3651" s="52" t="s">
        <v>14760</v>
      </c>
      <c r="G3651" s="52">
        <v>4307</v>
      </c>
      <c r="H3651" s="52" t="s">
        <v>14742</v>
      </c>
      <c r="I3651" s="52" t="s">
        <v>14743</v>
      </c>
    </row>
    <row r="3652" spans="1:9" x14ac:dyDescent="0.25">
      <c r="A3652" s="53">
        <v>4317707</v>
      </c>
      <c r="B3652" s="53">
        <v>43</v>
      </c>
      <c r="C3652" s="52" t="s">
        <v>14730</v>
      </c>
      <c r="D3652" s="52" t="s">
        <v>14731</v>
      </c>
      <c r="E3652" s="52" t="s">
        <v>14210</v>
      </c>
      <c r="F3652" s="52" t="s">
        <v>14761</v>
      </c>
      <c r="G3652" s="52">
        <v>4307</v>
      </c>
      <c r="H3652" s="52" t="s">
        <v>14742</v>
      </c>
      <c r="I3652" s="52" t="s">
        <v>14743</v>
      </c>
    </row>
    <row r="3653" spans="1:9" x14ac:dyDescent="0.25">
      <c r="A3653" s="53">
        <v>4318002</v>
      </c>
      <c r="B3653" s="53">
        <v>43</v>
      </c>
      <c r="C3653" s="52" t="s">
        <v>14730</v>
      </c>
      <c r="D3653" s="52" t="s">
        <v>14731</v>
      </c>
      <c r="E3653" s="52" t="s">
        <v>14210</v>
      </c>
      <c r="F3653" s="52" t="s">
        <v>14762</v>
      </c>
      <c r="G3653" s="52">
        <v>4307</v>
      </c>
      <c r="H3653" s="52" t="s">
        <v>14742</v>
      </c>
      <c r="I3653" s="52" t="s">
        <v>14743</v>
      </c>
    </row>
    <row r="3654" spans="1:9" x14ac:dyDescent="0.25">
      <c r="A3654" s="53">
        <v>4318101</v>
      </c>
      <c r="B3654" s="53">
        <v>43</v>
      </c>
      <c r="C3654" s="52" t="s">
        <v>14730</v>
      </c>
      <c r="D3654" s="52" t="s">
        <v>14731</v>
      </c>
      <c r="E3654" s="52" t="s">
        <v>14210</v>
      </c>
      <c r="F3654" s="52" t="s">
        <v>14763</v>
      </c>
      <c r="G3654" s="52">
        <v>4307</v>
      </c>
      <c r="H3654" s="52" t="s">
        <v>14742</v>
      </c>
      <c r="I3654" s="52" t="s">
        <v>14743</v>
      </c>
    </row>
    <row r="3655" spans="1:9" x14ac:dyDescent="0.25">
      <c r="A3655" s="53">
        <v>4319125</v>
      </c>
      <c r="B3655" s="53">
        <v>43</v>
      </c>
      <c r="C3655" s="52" t="s">
        <v>14730</v>
      </c>
      <c r="D3655" s="52" t="s">
        <v>14731</v>
      </c>
      <c r="E3655" s="52" t="s">
        <v>14210</v>
      </c>
      <c r="F3655" s="52" t="s">
        <v>14764</v>
      </c>
      <c r="G3655" s="52">
        <v>4307</v>
      </c>
      <c r="H3655" s="52" t="s">
        <v>14742</v>
      </c>
      <c r="I3655" s="52" t="s">
        <v>14743</v>
      </c>
    </row>
    <row r="3656" spans="1:9" x14ac:dyDescent="0.25">
      <c r="A3656" s="53">
        <v>4319208</v>
      </c>
      <c r="B3656" s="53">
        <v>43</v>
      </c>
      <c r="C3656" s="52" t="s">
        <v>14730</v>
      </c>
      <c r="D3656" s="52" t="s">
        <v>14731</v>
      </c>
      <c r="E3656" s="52" t="s">
        <v>14210</v>
      </c>
      <c r="F3656" s="52" t="s">
        <v>14765</v>
      </c>
      <c r="G3656" s="52">
        <v>4307</v>
      </c>
      <c r="H3656" s="52" t="s">
        <v>14742</v>
      </c>
      <c r="I3656" s="52" t="s">
        <v>14743</v>
      </c>
    </row>
    <row r="3657" spans="1:9" x14ac:dyDescent="0.25">
      <c r="A3657" s="53">
        <v>4319406</v>
      </c>
      <c r="B3657" s="53">
        <v>43</v>
      </c>
      <c r="C3657" s="52" t="s">
        <v>14730</v>
      </c>
      <c r="D3657" s="52" t="s">
        <v>14731</v>
      </c>
      <c r="E3657" s="52" t="s">
        <v>14210</v>
      </c>
      <c r="F3657" s="52" t="s">
        <v>14766</v>
      </c>
      <c r="G3657" s="52">
        <v>4307</v>
      </c>
      <c r="H3657" s="52" t="s">
        <v>14742</v>
      </c>
      <c r="I3657" s="52" t="s">
        <v>14743</v>
      </c>
    </row>
    <row r="3658" spans="1:9" x14ac:dyDescent="0.25">
      <c r="A3658" s="53">
        <v>4319802</v>
      </c>
      <c r="B3658" s="53">
        <v>43</v>
      </c>
      <c r="C3658" s="52" t="s">
        <v>14730</v>
      </c>
      <c r="D3658" s="52" t="s">
        <v>14731</v>
      </c>
      <c r="E3658" s="52" t="s">
        <v>14210</v>
      </c>
      <c r="F3658" s="52" t="s">
        <v>14767</v>
      </c>
      <c r="G3658" s="52">
        <v>4307</v>
      </c>
      <c r="H3658" s="52" t="s">
        <v>14742</v>
      </c>
      <c r="I3658" s="52" t="s">
        <v>14743</v>
      </c>
    </row>
    <row r="3659" spans="1:9" x14ac:dyDescent="0.25">
      <c r="A3659" s="53">
        <v>4321493</v>
      </c>
      <c r="B3659" s="53">
        <v>43</v>
      </c>
      <c r="C3659" s="52" t="s">
        <v>14730</v>
      </c>
      <c r="D3659" s="52" t="s">
        <v>14731</v>
      </c>
      <c r="E3659" s="52" t="s">
        <v>14210</v>
      </c>
      <c r="F3659" s="52" t="s">
        <v>14768</v>
      </c>
      <c r="G3659" s="52">
        <v>4307</v>
      </c>
      <c r="H3659" s="52" t="s">
        <v>14742</v>
      </c>
      <c r="I3659" s="52" t="s">
        <v>14743</v>
      </c>
    </row>
    <row r="3660" spans="1:9" x14ac:dyDescent="0.25">
      <c r="A3660" s="53">
        <v>4322376</v>
      </c>
      <c r="B3660" s="53">
        <v>43</v>
      </c>
      <c r="C3660" s="52" t="s">
        <v>14730</v>
      </c>
      <c r="D3660" s="52" t="s">
        <v>14731</v>
      </c>
      <c r="E3660" s="52" t="s">
        <v>14210</v>
      </c>
      <c r="F3660" s="52" t="s">
        <v>14769</v>
      </c>
      <c r="G3660" s="52">
        <v>4307</v>
      </c>
      <c r="H3660" s="52" t="s">
        <v>14742</v>
      </c>
      <c r="I3660" s="52" t="s">
        <v>14743</v>
      </c>
    </row>
    <row r="3661" spans="1:9" x14ac:dyDescent="0.25">
      <c r="A3661" s="53">
        <v>4322400</v>
      </c>
      <c r="B3661" s="53">
        <v>43</v>
      </c>
      <c r="C3661" s="52" t="s">
        <v>14730</v>
      </c>
      <c r="D3661" s="52" t="s">
        <v>14731</v>
      </c>
      <c r="E3661" s="52" t="s">
        <v>14210</v>
      </c>
      <c r="F3661" s="52" t="s">
        <v>14770</v>
      </c>
      <c r="G3661" s="52">
        <v>4307</v>
      </c>
      <c r="H3661" s="52" t="s">
        <v>14742</v>
      </c>
      <c r="I3661" s="52" t="s">
        <v>14743</v>
      </c>
    </row>
    <row r="3662" spans="1:9" x14ac:dyDescent="0.25">
      <c r="A3662" s="53">
        <v>4316402</v>
      </c>
      <c r="B3662" s="53">
        <v>43</v>
      </c>
      <c r="C3662" s="52" t="s">
        <v>14730</v>
      </c>
      <c r="D3662" s="52" t="s">
        <v>14731</v>
      </c>
      <c r="E3662" s="52" t="s">
        <v>14210</v>
      </c>
      <c r="F3662" s="52" t="s">
        <v>14771</v>
      </c>
      <c r="G3662" s="52">
        <v>4307</v>
      </c>
      <c r="H3662" s="52" t="s">
        <v>14742</v>
      </c>
      <c r="I3662" s="52" t="s">
        <v>14743</v>
      </c>
    </row>
    <row r="3663" spans="1:9" x14ac:dyDescent="0.25">
      <c r="A3663" s="53">
        <v>4300307</v>
      </c>
      <c r="B3663" s="53">
        <v>43</v>
      </c>
      <c r="C3663" s="52" t="s">
        <v>14730</v>
      </c>
      <c r="D3663" s="52" t="s">
        <v>14731</v>
      </c>
      <c r="E3663" s="52" t="s">
        <v>14210</v>
      </c>
      <c r="F3663" s="52" t="s">
        <v>14772</v>
      </c>
      <c r="G3663" s="52">
        <v>4307</v>
      </c>
      <c r="H3663" s="52" t="s">
        <v>14742</v>
      </c>
      <c r="I3663" s="52" t="s">
        <v>14743</v>
      </c>
    </row>
    <row r="3664" spans="1:9" x14ac:dyDescent="0.25">
      <c r="A3664" s="53">
        <v>4300406</v>
      </c>
      <c r="B3664" s="53">
        <v>43</v>
      </c>
      <c r="C3664" s="52" t="s">
        <v>14730</v>
      </c>
      <c r="D3664" s="52" t="s">
        <v>14731</v>
      </c>
      <c r="E3664" s="52" t="s">
        <v>14210</v>
      </c>
      <c r="F3664" s="52" t="s">
        <v>14773</v>
      </c>
      <c r="G3664" s="52">
        <v>4307</v>
      </c>
      <c r="H3664" s="52" t="s">
        <v>14742</v>
      </c>
      <c r="I3664" s="52" t="s">
        <v>14743</v>
      </c>
    </row>
    <row r="3665" spans="1:9" x14ac:dyDescent="0.25">
      <c r="A3665" s="53">
        <v>4301875</v>
      </c>
      <c r="B3665" s="53">
        <v>43</v>
      </c>
      <c r="C3665" s="52" t="s">
        <v>14730</v>
      </c>
      <c r="D3665" s="52" t="s">
        <v>14731</v>
      </c>
      <c r="E3665" s="52" t="s">
        <v>14210</v>
      </c>
      <c r="F3665" s="52" t="s">
        <v>14774</v>
      </c>
      <c r="G3665" s="52">
        <v>4307</v>
      </c>
      <c r="H3665" s="52" t="s">
        <v>14742</v>
      </c>
      <c r="I3665" s="52" t="s">
        <v>14743</v>
      </c>
    </row>
    <row r="3666" spans="1:9" x14ac:dyDescent="0.25">
      <c r="A3666" s="53">
        <v>4302501</v>
      </c>
      <c r="B3666" s="53">
        <v>43</v>
      </c>
      <c r="C3666" s="52" t="s">
        <v>14730</v>
      </c>
      <c r="D3666" s="52" t="s">
        <v>14731</v>
      </c>
      <c r="E3666" s="52" t="s">
        <v>14210</v>
      </c>
      <c r="F3666" s="52" t="s">
        <v>14775</v>
      </c>
      <c r="G3666" s="52">
        <v>4307</v>
      </c>
      <c r="H3666" s="52" t="s">
        <v>14742</v>
      </c>
      <c r="I3666" s="52" t="s">
        <v>14743</v>
      </c>
    </row>
    <row r="3667" spans="1:9" x14ac:dyDescent="0.25">
      <c r="A3667" s="53">
        <v>4302907</v>
      </c>
      <c r="B3667" s="53">
        <v>43</v>
      </c>
      <c r="C3667" s="52" t="s">
        <v>14730</v>
      </c>
      <c r="D3667" s="52" t="s">
        <v>14731</v>
      </c>
      <c r="E3667" s="52" t="s">
        <v>14210</v>
      </c>
      <c r="F3667" s="52" t="s">
        <v>14776</v>
      </c>
      <c r="G3667" s="52">
        <v>4307</v>
      </c>
      <c r="H3667" s="52" t="s">
        <v>14742</v>
      </c>
      <c r="I3667" s="52" t="s">
        <v>14743</v>
      </c>
    </row>
    <row r="3668" spans="1:9" x14ac:dyDescent="0.25">
      <c r="A3668" s="53">
        <v>4310330</v>
      </c>
      <c r="B3668" s="53">
        <v>43</v>
      </c>
      <c r="C3668" s="52" t="s">
        <v>14730</v>
      </c>
      <c r="D3668" s="52" t="s">
        <v>14731</v>
      </c>
      <c r="E3668" s="52" t="s">
        <v>14210</v>
      </c>
      <c r="F3668" s="52" t="s">
        <v>14777</v>
      </c>
      <c r="G3668" s="52">
        <v>4304</v>
      </c>
      <c r="H3668" s="52" t="s">
        <v>14778</v>
      </c>
      <c r="I3668" s="52" t="s">
        <v>14779</v>
      </c>
    </row>
    <row r="3669" spans="1:9" x14ac:dyDescent="0.25">
      <c r="A3669" s="53">
        <v>4311734</v>
      </c>
      <c r="B3669" s="53">
        <v>43</v>
      </c>
      <c r="C3669" s="52" t="s">
        <v>14730</v>
      </c>
      <c r="D3669" s="52" t="s">
        <v>14731</v>
      </c>
      <c r="E3669" s="52" t="s">
        <v>14210</v>
      </c>
      <c r="F3669" s="52" t="s">
        <v>14780</v>
      </c>
      <c r="G3669" s="52">
        <v>4304</v>
      </c>
      <c r="H3669" s="52" t="s">
        <v>14778</v>
      </c>
      <c r="I3669" s="52" t="s">
        <v>14779</v>
      </c>
    </row>
    <row r="3670" spans="1:9" x14ac:dyDescent="0.25">
      <c r="A3670" s="53">
        <v>4311775</v>
      </c>
      <c r="B3670" s="53">
        <v>43</v>
      </c>
      <c r="C3670" s="52" t="s">
        <v>14730</v>
      </c>
      <c r="D3670" s="52" t="s">
        <v>14731</v>
      </c>
      <c r="E3670" s="52" t="s">
        <v>14210</v>
      </c>
      <c r="F3670" s="52" t="s">
        <v>14781</v>
      </c>
      <c r="G3670" s="52">
        <v>4304</v>
      </c>
      <c r="H3670" s="52" t="s">
        <v>14778</v>
      </c>
      <c r="I3670" s="52" t="s">
        <v>14779</v>
      </c>
    </row>
    <row r="3671" spans="1:9" x14ac:dyDescent="0.25">
      <c r="A3671" s="53">
        <v>4312443</v>
      </c>
      <c r="B3671" s="53">
        <v>43</v>
      </c>
      <c r="C3671" s="52" t="s">
        <v>14730</v>
      </c>
      <c r="D3671" s="52" t="s">
        <v>14731</v>
      </c>
      <c r="E3671" s="52" t="s">
        <v>14210</v>
      </c>
      <c r="F3671" s="52" t="s">
        <v>14782</v>
      </c>
      <c r="G3671" s="52">
        <v>4304</v>
      </c>
      <c r="H3671" s="52" t="s">
        <v>14778</v>
      </c>
      <c r="I3671" s="52" t="s">
        <v>14779</v>
      </c>
    </row>
    <row r="3672" spans="1:9" x14ac:dyDescent="0.25">
      <c r="A3672" s="53">
        <v>4313508</v>
      </c>
      <c r="B3672" s="53">
        <v>43</v>
      </c>
      <c r="C3672" s="52" t="s">
        <v>14730</v>
      </c>
      <c r="D3672" s="52" t="s">
        <v>14731</v>
      </c>
      <c r="E3672" s="52" t="s">
        <v>14210</v>
      </c>
      <c r="F3672" s="52" t="s">
        <v>14783</v>
      </c>
      <c r="G3672" s="52">
        <v>4304</v>
      </c>
      <c r="H3672" s="52" t="s">
        <v>14778</v>
      </c>
      <c r="I3672" s="52" t="s">
        <v>14779</v>
      </c>
    </row>
    <row r="3673" spans="1:9" x14ac:dyDescent="0.25">
      <c r="A3673" s="53">
        <v>4313656</v>
      </c>
      <c r="B3673" s="53">
        <v>43</v>
      </c>
      <c r="C3673" s="52" t="s">
        <v>14730</v>
      </c>
      <c r="D3673" s="52" t="s">
        <v>14731</v>
      </c>
      <c r="E3673" s="52" t="s">
        <v>14210</v>
      </c>
      <c r="F3673" s="52" t="s">
        <v>14784</v>
      </c>
      <c r="G3673" s="52">
        <v>4304</v>
      </c>
      <c r="H3673" s="52" t="s">
        <v>14778</v>
      </c>
      <c r="I3673" s="52" t="s">
        <v>14779</v>
      </c>
    </row>
    <row r="3674" spans="1:9" x14ac:dyDescent="0.25">
      <c r="A3674" s="53">
        <v>4315750</v>
      </c>
      <c r="B3674" s="53">
        <v>43</v>
      </c>
      <c r="C3674" s="52" t="s">
        <v>14730</v>
      </c>
      <c r="D3674" s="52" t="s">
        <v>14731</v>
      </c>
      <c r="E3674" s="52" t="s">
        <v>14210</v>
      </c>
      <c r="F3674" s="52" t="s">
        <v>14785</v>
      </c>
      <c r="G3674" s="52">
        <v>4304</v>
      </c>
      <c r="H3674" s="52" t="s">
        <v>14778</v>
      </c>
      <c r="I3674" s="52" t="s">
        <v>14779</v>
      </c>
    </row>
    <row r="3675" spans="1:9" x14ac:dyDescent="0.25">
      <c r="A3675" s="53">
        <v>4316006</v>
      </c>
      <c r="B3675" s="53">
        <v>43</v>
      </c>
      <c r="C3675" s="52" t="s">
        <v>14730</v>
      </c>
      <c r="D3675" s="52" t="s">
        <v>14731</v>
      </c>
      <c r="E3675" s="52" t="s">
        <v>14210</v>
      </c>
      <c r="F3675" s="52" t="s">
        <v>14786</v>
      </c>
      <c r="G3675" s="52">
        <v>4304</v>
      </c>
      <c r="H3675" s="52" t="s">
        <v>14778</v>
      </c>
      <c r="I3675" s="52" t="s">
        <v>14779</v>
      </c>
    </row>
    <row r="3676" spans="1:9" x14ac:dyDescent="0.25">
      <c r="A3676" s="53">
        <v>4317608</v>
      </c>
      <c r="B3676" s="53">
        <v>43</v>
      </c>
      <c r="C3676" s="52" t="s">
        <v>14730</v>
      </c>
      <c r="D3676" s="52" t="s">
        <v>14731</v>
      </c>
      <c r="E3676" s="52" t="s">
        <v>14210</v>
      </c>
      <c r="F3676" s="52" t="s">
        <v>14787</v>
      </c>
      <c r="G3676" s="52">
        <v>4304</v>
      </c>
      <c r="H3676" s="52" t="s">
        <v>14778</v>
      </c>
      <c r="I3676" s="52" t="s">
        <v>14779</v>
      </c>
    </row>
    <row r="3677" spans="1:9" x14ac:dyDescent="0.25">
      <c r="A3677" s="53">
        <v>4321436</v>
      </c>
      <c r="B3677" s="53">
        <v>43</v>
      </c>
      <c r="C3677" s="52" t="s">
        <v>14730</v>
      </c>
      <c r="D3677" s="52" t="s">
        <v>14731</v>
      </c>
      <c r="E3677" s="52" t="s">
        <v>14210</v>
      </c>
      <c r="F3677" s="52" t="s">
        <v>14788</v>
      </c>
      <c r="G3677" s="52">
        <v>4304</v>
      </c>
      <c r="H3677" s="52" t="s">
        <v>14778</v>
      </c>
      <c r="I3677" s="52" t="s">
        <v>14779</v>
      </c>
    </row>
    <row r="3678" spans="1:9" x14ac:dyDescent="0.25">
      <c r="A3678" s="53">
        <v>4321501</v>
      </c>
      <c r="B3678" s="53">
        <v>43</v>
      </c>
      <c r="C3678" s="52" t="s">
        <v>14730</v>
      </c>
      <c r="D3678" s="52" t="s">
        <v>14731</v>
      </c>
      <c r="E3678" s="52" t="s">
        <v>14210</v>
      </c>
      <c r="F3678" s="52" t="s">
        <v>14789</v>
      </c>
      <c r="G3678" s="52">
        <v>4304</v>
      </c>
      <c r="H3678" s="52" t="s">
        <v>14778</v>
      </c>
      <c r="I3678" s="52" t="s">
        <v>14779</v>
      </c>
    </row>
    <row r="3679" spans="1:9" x14ac:dyDescent="0.25">
      <c r="A3679" s="53">
        <v>4321600</v>
      </c>
      <c r="B3679" s="53">
        <v>43</v>
      </c>
      <c r="C3679" s="52" t="s">
        <v>14730</v>
      </c>
      <c r="D3679" s="52" t="s">
        <v>14731</v>
      </c>
      <c r="E3679" s="52" t="s">
        <v>14210</v>
      </c>
      <c r="F3679" s="52" t="s">
        <v>14790</v>
      </c>
      <c r="G3679" s="52">
        <v>4304</v>
      </c>
      <c r="H3679" s="52" t="s">
        <v>14778</v>
      </c>
      <c r="I3679" s="52" t="s">
        <v>14779</v>
      </c>
    </row>
    <row r="3680" spans="1:9" x14ac:dyDescent="0.25">
      <c r="A3680" s="53">
        <v>4321667</v>
      </c>
      <c r="B3680" s="53">
        <v>43</v>
      </c>
      <c r="C3680" s="52" t="s">
        <v>14730</v>
      </c>
      <c r="D3680" s="52" t="s">
        <v>14731</v>
      </c>
      <c r="E3680" s="52" t="s">
        <v>14210</v>
      </c>
      <c r="F3680" s="52" t="s">
        <v>14791</v>
      </c>
      <c r="G3680" s="52">
        <v>4304</v>
      </c>
      <c r="H3680" s="52" t="s">
        <v>14778</v>
      </c>
      <c r="I3680" s="52" t="s">
        <v>14779</v>
      </c>
    </row>
    <row r="3681" spans="1:9" x14ac:dyDescent="0.25">
      <c r="A3681" s="53">
        <v>4321832</v>
      </c>
      <c r="B3681" s="53">
        <v>43</v>
      </c>
      <c r="C3681" s="52" t="s">
        <v>14730</v>
      </c>
      <c r="D3681" s="52" t="s">
        <v>14731</v>
      </c>
      <c r="E3681" s="52" t="s">
        <v>14210</v>
      </c>
      <c r="F3681" s="52" t="s">
        <v>14792</v>
      </c>
      <c r="G3681" s="52">
        <v>4304</v>
      </c>
      <c r="H3681" s="52" t="s">
        <v>14778</v>
      </c>
      <c r="I3681" s="52" t="s">
        <v>14779</v>
      </c>
    </row>
    <row r="3682" spans="1:9" x14ac:dyDescent="0.25">
      <c r="A3682" s="53">
        <v>4323804</v>
      </c>
      <c r="B3682" s="53">
        <v>43</v>
      </c>
      <c r="C3682" s="52" t="s">
        <v>14730</v>
      </c>
      <c r="D3682" s="52" t="s">
        <v>14731</v>
      </c>
      <c r="E3682" s="52" t="s">
        <v>14210</v>
      </c>
      <c r="F3682" s="52" t="s">
        <v>14793</v>
      </c>
      <c r="G3682" s="52">
        <v>4304</v>
      </c>
      <c r="H3682" s="52" t="s">
        <v>14778</v>
      </c>
      <c r="I3682" s="52" t="s">
        <v>14779</v>
      </c>
    </row>
    <row r="3683" spans="1:9" x14ac:dyDescent="0.25">
      <c r="A3683" s="53">
        <v>4201406</v>
      </c>
      <c r="B3683" s="53">
        <v>42</v>
      </c>
      <c r="C3683" s="52" t="s">
        <v>14423</v>
      </c>
      <c r="D3683" s="52" t="s">
        <v>14424</v>
      </c>
      <c r="E3683" s="52" t="s">
        <v>14210</v>
      </c>
      <c r="F3683" s="52" t="s">
        <v>14794</v>
      </c>
      <c r="G3683" s="52">
        <v>4304</v>
      </c>
      <c r="H3683" s="52" t="s">
        <v>14778</v>
      </c>
      <c r="I3683" s="52" t="s">
        <v>14779</v>
      </c>
    </row>
    <row r="3684" spans="1:9" x14ac:dyDescent="0.25">
      <c r="A3684" s="53">
        <v>4201950</v>
      </c>
      <c r="B3684" s="53">
        <v>42</v>
      </c>
      <c r="C3684" s="52" t="s">
        <v>14423</v>
      </c>
      <c r="D3684" s="52" t="s">
        <v>14424</v>
      </c>
      <c r="E3684" s="52" t="s">
        <v>14210</v>
      </c>
      <c r="F3684" s="52" t="s">
        <v>14795</v>
      </c>
      <c r="G3684" s="52">
        <v>4304</v>
      </c>
      <c r="H3684" s="52" t="s">
        <v>14778</v>
      </c>
      <c r="I3684" s="52" t="s">
        <v>14779</v>
      </c>
    </row>
    <row r="3685" spans="1:9" x14ac:dyDescent="0.25">
      <c r="A3685" s="53">
        <v>4202073</v>
      </c>
      <c r="B3685" s="53">
        <v>42</v>
      </c>
      <c r="C3685" s="52" t="s">
        <v>14423</v>
      </c>
      <c r="D3685" s="52" t="s">
        <v>14424</v>
      </c>
      <c r="E3685" s="52" t="s">
        <v>14210</v>
      </c>
      <c r="F3685" s="52" t="s">
        <v>14796</v>
      </c>
      <c r="G3685" s="52">
        <v>4304</v>
      </c>
      <c r="H3685" s="52" t="s">
        <v>14778</v>
      </c>
      <c r="I3685" s="52" t="s">
        <v>14779</v>
      </c>
    </row>
    <row r="3686" spans="1:9" x14ac:dyDescent="0.25">
      <c r="A3686" s="53">
        <v>4204608</v>
      </c>
      <c r="B3686" s="53">
        <v>42</v>
      </c>
      <c r="C3686" s="52" t="s">
        <v>14423</v>
      </c>
      <c r="D3686" s="52" t="s">
        <v>14424</v>
      </c>
      <c r="E3686" s="52" t="s">
        <v>14210</v>
      </c>
      <c r="F3686" s="52" t="s">
        <v>14797</v>
      </c>
      <c r="G3686" s="52">
        <v>4304</v>
      </c>
      <c r="H3686" s="52" t="s">
        <v>14778</v>
      </c>
      <c r="I3686" s="52" t="s">
        <v>14779</v>
      </c>
    </row>
    <row r="3687" spans="1:9" x14ac:dyDescent="0.25">
      <c r="A3687" s="53">
        <v>4205191</v>
      </c>
      <c r="B3687" s="53">
        <v>42</v>
      </c>
      <c r="C3687" s="52" t="s">
        <v>14423</v>
      </c>
      <c r="D3687" s="52" t="s">
        <v>14424</v>
      </c>
      <c r="E3687" s="52" t="s">
        <v>14210</v>
      </c>
      <c r="F3687" s="52" t="s">
        <v>14798</v>
      </c>
      <c r="G3687" s="52">
        <v>4304</v>
      </c>
      <c r="H3687" s="52" t="s">
        <v>14778</v>
      </c>
      <c r="I3687" s="52" t="s">
        <v>14779</v>
      </c>
    </row>
    <row r="3688" spans="1:9" x14ac:dyDescent="0.25">
      <c r="A3688" s="53">
        <v>4205456</v>
      </c>
      <c r="B3688" s="53">
        <v>42</v>
      </c>
      <c r="C3688" s="52" t="s">
        <v>14423</v>
      </c>
      <c r="D3688" s="52" t="s">
        <v>14424</v>
      </c>
      <c r="E3688" s="52" t="s">
        <v>14210</v>
      </c>
      <c r="F3688" s="52" t="s">
        <v>14799</v>
      </c>
      <c r="G3688" s="52">
        <v>4304</v>
      </c>
      <c r="H3688" s="52" t="s">
        <v>14778</v>
      </c>
      <c r="I3688" s="52" t="s">
        <v>14779</v>
      </c>
    </row>
    <row r="3689" spans="1:9" x14ac:dyDescent="0.25">
      <c r="A3689" s="53">
        <v>4207007</v>
      </c>
      <c r="B3689" s="53">
        <v>42</v>
      </c>
      <c r="C3689" s="52" t="s">
        <v>14423</v>
      </c>
      <c r="D3689" s="52" t="s">
        <v>14424</v>
      </c>
      <c r="E3689" s="52" t="s">
        <v>14210</v>
      </c>
      <c r="F3689" s="52" t="s">
        <v>14800</v>
      </c>
      <c r="G3689" s="52">
        <v>4304</v>
      </c>
      <c r="H3689" s="52" t="s">
        <v>14778</v>
      </c>
      <c r="I3689" s="52" t="s">
        <v>14779</v>
      </c>
    </row>
    <row r="3690" spans="1:9" x14ac:dyDescent="0.25">
      <c r="A3690" s="53">
        <v>4208708</v>
      </c>
      <c r="B3690" s="53">
        <v>42</v>
      </c>
      <c r="C3690" s="52" t="s">
        <v>14423</v>
      </c>
      <c r="D3690" s="52" t="s">
        <v>14424</v>
      </c>
      <c r="E3690" s="52" t="s">
        <v>14210</v>
      </c>
      <c r="F3690" s="52" t="s">
        <v>14801</v>
      </c>
      <c r="G3690" s="52">
        <v>4304</v>
      </c>
      <c r="H3690" s="52" t="s">
        <v>14778</v>
      </c>
      <c r="I3690" s="52" t="s">
        <v>14779</v>
      </c>
    </row>
    <row r="3691" spans="1:9" x14ac:dyDescent="0.25">
      <c r="A3691" s="53">
        <v>4210407</v>
      </c>
      <c r="B3691" s="53">
        <v>42</v>
      </c>
      <c r="C3691" s="52" t="s">
        <v>14423</v>
      </c>
      <c r="D3691" s="52" t="s">
        <v>14424</v>
      </c>
      <c r="E3691" s="52" t="s">
        <v>14210</v>
      </c>
      <c r="F3691" s="52" t="s">
        <v>14802</v>
      </c>
      <c r="G3691" s="52">
        <v>4304</v>
      </c>
      <c r="H3691" s="52" t="s">
        <v>14778</v>
      </c>
      <c r="I3691" s="52" t="s">
        <v>14779</v>
      </c>
    </row>
    <row r="3692" spans="1:9" x14ac:dyDescent="0.25">
      <c r="A3692" s="53">
        <v>4210803</v>
      </c>
      <c r="B3692" s="53">
        <v>42</v>
      </c>
      <c r="C3692" s="52" t="s">
        <v>14423</v>
      </c>
      <c r="D3692" s="52" t="s">
        <v>14424</v>
      </c>
      <c r="E3692" s="52" t="s">
        <v>14210</v>
      </c>
      <c r="F3692" s="52" t="s">
        <v>14803</v>
      </c>
      <c r="G3692" s="52">
        <v>4304</v>
      </c>
      <c r="H3692" s="52" t="s">
        <v>14778</v>
      </c>
      <c r="I3692" s="52" t="s">
        <v>14779</v>
      </c>
    </row>
    <row r="3693" spans="1:9" x14ac:dyDescent="0.25">
      <c r="A3693" s="53">
        <v>4211207</v>
      </c>
      <c r="B3693" s="53">
        <v>42</v>
      </c>
      <c r="C3693" s="52" t="s">
        <v>14423</v>
      </c>
      <c r="D3693" s="52" t="s">
        <v>14424</v>
      </c>
      <c r="E3693" s="52" t="s">
        <v>14210</v>
      </c>
      <c r="F3693" s="52" t="s">
        <v>14804</v>
      </c>
      <c r="G3693" s="52">
        <v>4304</v>
      </c>
      <c r="H3693" s="52" t="s">
        <v>14778</v>
      </c>
      <c r="I3693" s="52" t="s">
        <v>14779</v>
      </c>
    </row>
    <row r="3694" spans="1:9" x14ac:dyDescent="0.25">
      <c r="A3694" s="53">
        <v>4211256</v>
      </c>
      <c r="B3694" s="53">
        <v>42</v>
      </c>
      <c r="C3694" s="52" t="s">
        <v>14423</v>
      </c>
      <c r="D3694" s="52" t="s">
        <v>14424</v>
      </c>
      <c r="E3694" s="52" t="s">
        <v>14210</v>
      </c>
      <c r="F3694" s="52" t="s">
        <v>14805</v>
      </c>
      <c r="G3694" s="52">
        <v>4304</v>
      </c>
      <c r="H3694" s="52" t="s">
        <v>14778</v>
      </c>
      <c r="I3694" s="52" t="s">
        <v>14779</v>
      </c>
    </row>
    <row r="3695" spans="1:9" x14ac:dyDescent="0.25">
      <c r="A3695" s="53">
        <v>4211603</v>
      </c>
      <c r="B3695" s="53">
        <v>42</v>
      </c>
      <c r="C3695" s="52" t="s">
        <v>14423</v>
      </c>
      <c r="D3695" s="52" t="s">
        <v>14424</v>
      </c>
      <c r="E3695" s="52" t="s">
        <v>14210</v>
      </c>
      <c r="F3695" s="52" t="s">
        <v>14806</v>
      </c>
      <c r="G3695" s="52">
        <v>4304</v>
      </c>
      <c r="H3695" s="52" t="s">
        <v>14778</v>
      </c>
      <c r="I3695" s="52" t="s">
        <v>14779</v>
      </c>
    </row>
    <row r="3696" spans="1:9" x14ac:dyDescent="0.25">
      <c r="A3696" s="53">
        <v>4212254</v>
      </c>
      <c r="B3696" s="53">
        <v>42</v>
      </c>
      <c r="C3696" s="52" t="s">
        <v>14423</v>
      </c>
      <c r="D3696" s="52" t="s">
        <v>14424</v>
      </c>
      <c r="E3696" s="52" t="s">
        <v>14210</v>
      </c>
      <c r="F3696" s="52" t="s">
        <v>14807</v>
      </c>
      <c r="G3696" s="52">
        <v>4304</v>
      </c>
      <c r="H3696" s="52" t="s">
        <v>14778</v>
      </c>
      <c r="I3696" s="52" t="s">
        <v>14779</v>
      </c>
    </row>
    <row r="3697" spans="1:9" x14ac:dyDescent="0.25">
      <c r="A3697" s="53">
        <v>4213807</v>
      </c>
      <c r="B3697" s="53">
        <v>42</v>
      </c>
      <c r="C3697" s="52" t="s">
        <v>14423</v>
      </c>
      <c r="D3697" s="52" t="s">
        <v>14424</v>
      </c>
      <c r="E3697" s="52" t="s">
        <v>14210</v>
      </c>
      <c r="F3697" s="52" t="s">
        <v>14033</v>
      </c>
      <c r="G3697" s="52">
        <v>4304</v>
      </c>
      <c r="H3697" s="52" t="s">
        <v>14778</v>
      </c>
      <c r="I3697" s="52" t="s">
        <v>14779</v>
      </c>
    </row>
    <row r="3698" spans="1:9" x14ac:dyDescent="0.25">
      <c r="A3698" s="53">
        <v>4215455</v>
      </c>
      <c r="B3698" s="53">
        <v>42</v>
      </c>
      <c r="C3698" s="52" t="s">
        <v>14423</v>
      </c>
      <c r="D3698" s="52" t="s">
        <v>14424</v>
      </c>
      <c r="E3698" s="52" t="s">
        <v>14210</v>
      </c>
      <c r="F3698" s="52" t="s">
        <v>14808</v>
      </c>
      <c r="G3698" s="52">
        <v>4304</v>
      </c>
      <c r="H3698" s="52" t="s">
        <v>14778</v>
      </c>
      <c r="I3698" s="52" t="s">
        <v>14779</v>
      </c>
    </row>
    <row r="3699" spans="1:9" x14ac:dyDescent="0.25">
      <c r="A3699" s="53">
        <v>4215653</v>
      </c>
      <c r="B3699" s="53">
        <v>42</v>
      </c>
      <c r="C3699" s="52" t="s">
        <v>14423</v>
      </c>
      <c r="D3699" s="52" t="s">
        <v>14424</v>
      </c>
      <c r="E3699" s="52" t="s">
        <v>14210</v>
      </c>
      <c r="F3699" s="52" t="s">
        <v>14809</v>
      </c>
      <c r="G3699" s="52">
        <v>4304</v>
      </c>
      <c r="H3699" s="52" t="s">
        <v>14778</v>
      </c>
      <c r="I3699" s="52" t="s">
        <v>14779</v>
      </c>
    </row>
    <row r="3700" spans="1:9" x14ac:dyDescent="0.25">
      <c r="A3700" s="53">
        <v>4216404</v>
      </c>
      <c r="B3700" s="53">
        <v>42</v>
      </c>
      <c r="C3700" s="52" t="s">
        <v>14423</v>
      </c>
      <c r="D3700" s="52" t="s">
        <v>14424</v>
      </c>
      <c r="E3700" s="52" t="s">
        <v>14210</v>
      </c>
      <c r="F3700" s="52" t="s">
        <v>14810</v>
      </c>
      <c r="G3700" s="52">
        <v>4304</v>
      </c>
      <c r="H3700" s="52" t="s">
        <v>14778</v>
      </c>
      <c r="I3700" s="52" t="s">
        <v>14779</v>
      </c>
    </row>
    <row r="3701" spans="1:9" x14ac:dyDescent="0.25">
      <c r="A3701" s="53">
        <v>4217709</v>
      </c>
      <c r="B3701" s="53">
        <v>42</v>
      </c>
      <c r="C3701" s="52" t="s">
        <v>14423</v>
      </c>
      <c r="D3701" s="52" t="s">
        <v>14424</v>
      </c>
      <c r="E3701" s="52" t="s">
        <v>14210</v>
      </c>
      <c r="F3701" s="52" t="s">
        <v>14811</v>
      </c>
      <c r="G3701" s="52">
        <v>4304</v>
      </c>
      <c r="H3701" s="52" t="s">
        <v>14778</v>
      </c>
      <c r="I3701" s="52" t="s">
        <v>14779</v>
      </c>
    </row>
    <row r="3702" spans="1:9" x14ac:dyDescent="0.25">
      <c r="A3702" s="53">
        <v>4218103</v>
      </c>
      <c r="B3702" s="53">
        <v>42</v>
      </c>
      <c r="C3702" s="52" t="s">
        <v>14423</v>
      </c>
      <c r="D3702" s="52" t="s">
        <v>14424</v>
      </c>
      <c r="E3702" s="52" t="s">
        <v>14210</v>
      </c>
      <c r="F3702" s="52" t="s">
        <v>14812</v>
      </c>
      <c r="G3702" s="52">
        <v>4304</v>
      </c>
      <c r="H3702" s="52" t="s">
        <v>14778</v>
      </c>
      <c r="I3702" s="52" t="s">
        <v>14779</v>
      </c>
    </row>
    <row r="3703" spans="1:9" x14ac:dyDescent="0.25">
      <c r="A3703" s="53">
        <v>4218806</v>
      </c>
      <c r="B3703" s="53">
        <v>42</v>
      </c>
      <c r="C3703" s="52" t="s">
        <v>14423</v>
      </c>
      <c r="D3703" s="52" t="s">
        <v>14424</v>
      </c>
      <c r="E3703" s="52" t="s">
        <v>14210</v>
      </c>
      <c r="F3703" s="52" t="s">
        <v>14422</v>
      </c>
      <c r="G3703" s="52">
        <v>4304</v>
      </c>
      <c r="H3703" s="52" t="s">
        <v>14778</v>
      </c>
      <c r="I3703" s="52" t="s">
        <v>14779</v>
      </c>
    </row>
    <row r="3704" spans="1:9" x14ac:dyDescent="0.25">
      <c r="A3704" s="53">
        <v>4301057</v>
      </c>
      <c r="B3704" s="53">
        <v>43</v>
      </c>
      <c r="C3704" s="52" t="s">
        <v>14730</v>
      </c>
      <c r="D3704" s="52" t="s">
        <v>14731</v>
      </c>
      <c r="E3704" s="52" t="s">
        <v>14210</v>
      </c>
      <c r="F3704" s="52" t="s">
        <v>14813</v>
      </c>
      <c r="G3704" s="52">
        <v>4304</v>
      </c>
      <c r="H3704" s="52" t="s">
        <v>14778</v>
      </c>
      <c r="I3704" s="52" t="s">
        <v>14779</v>
      </c>
    </row>
    <row r="3705" spans="1:9" x14ac:dyDescent="0.25">
      <c r="A3705" s="53">
        <v>4301636</v>
      </c>
      <c r="B3705" s="53">
        <v>43</v>
      </c>
      <c r="C3705" s="52" t="s">
        <v>14730</v>
      </c>
      <c r="D3705" s="52" t="s">
        <v>14731</v>
      </c>
      <c r="E3705" s="52" t="s">
        <v>14210</v>
      </c>
      <c r="F3705" s="52" t="s">
        <v>14814</v>
      </c>
      <c r="G3705" s="52">
        <v>4304</v>
      </c>
      <c r="H3705" s="52" t="s">
        <v>14778</v>
      </c>
      <c r="I3705" s="52" t="s">
        <v>14779</v>
      </c>
    </row>
    <row r="3706" spans="1:9" x14ac:dyDescent="0.25">
      <c r="A3706" s="53">
        <v>4304630</v>
      </c>
      <c r="B3706" s="53">
        <v>43</v>
      </c>
      <c r="C3706" s="52" t="s">
        <v>14730</v>
      </c>
      <c r="D3706" s="52" t="s">
        <v>14731</v>
      </c>
      <c r="E3706" s="52" t="s">
        <v>14210</v>
      </c>
      <c r="F3706" s="52" t="s">
        <v>14815</v>
      </c>
      <c r="G3706" s="52">
        <v>4304</v>
      </c>
      <c r="H3706" s="52" t="s">
        <v>14778</v>
      </c>
      <c r="I3706" s="52" t="s">
        <v>14779</v>
      </c>
    </row>
    <row r="3707" spans="1:9" x14ac:dyDescent="0.25">
      <c r="A3707" s="53">
        <v>4304671</v>
      </c>
      <c r="B3707" s="53">
        <v>43</v>
      </c>
      <c r="C3707" s="52" t="s">
        <v>14730</v>
      </c>
      <c r="D3707" s="52" t="s">
        <v>14731</v>
      </c>
      <c r="E3707" s="52" t="s">
        <v>14210</v>
      </c>
      <c r="F3707" s="52" t="s">
        <v>14816</v>
      </c>
      <c r="G3707" s="52">
        <v>4304</v>
      </c>
      <c r="H3707" s="52" t="s">
        <v>14778</v>
      </c>
      <c r="I3707" s="52" t="s">
        <v>14779</v>
      </c>
    </row>
    <row r="3708" spans="1:9" x14ac:dyDescent="0.25">
      <c r="A3708" s="53">
        <v>4309571</v>
      </c>
      <c r="B3708" s="53">
        <v>43</v>
      </c>
      <c r="C3708" s="52" t="s">
        <v>14730</v>
      </c>
      <c r="D3708" s="52" t="s">
        <v>14731</v>
      </c>
      <c r="E3708" s="52" t="s">
        <v>14210</v>
      </c>
      <c r="F3708" s="52" t="s">
        <v>14817</v>
      </c>
      <c r="G3708" s="52">
        <v>4302</v>
      </c>
      <c r="H3708" s="52" t="s">
        <v>14818</v>
      </c>
      <c r="I3708" s="52" t="s">
        <v>14819</v>
      </c>
    </row>
    <row r="3709" spans="1:9" x14ac:dyDescent="0.25">
      <c r="A3709" s="53">
        <v>4309753</v>
      </c>
      <c r="B3709" s="53">
        <v>43</v>
      </c>
      <c r="C3709" s="52" t="s">
        <v>14730</v>
      </c>
      <c r="D3709" s="52" t="s">
        <v>14731</v>
      </c>
      <c r="E3709" s="52" t="s">
        <v>14210</v>
      </c>
      <c r="F3709" s="52" t="s">
        <v>14820</v>
      </c>
      <c r="G3709" s="52">
        <v>4302</v>
      </c>
      <c r="H3709" s="52" t="s">
        <v>14818</v>
      </c>
      <c r="I3709" s="52" t="s">
        <v>14819</v>
      </c>
    </row>
    <row r="3710" spans="1:9" x14ac:dyDescent="0.25">
      <c r="A3710" s="53">
        <v>4309803</v>
      </c>
      <c r="B3710" s="53">
        <v>43</v>
      </c>
      <c r="C3710" s="52" t="s">
        <v>14730</v>
      </c>
      <c r="D3710" s="52" t="s">
        <v>14731</v>
      </c>
      <c r="E3710" s="52" t="s">
        <v>14210</v>
      </c>
      <c r="F3710" s="52" t="s">
        <v>14821</v>
      </c>
      <c r="G3710" s="52">
        <v>4302</v>
      </c>
      <c r="H3710" s="52" t="s">
        <v>14818</v>
      </c>
      <c r="I3710" s="52" t="s">
        <v>14819</v>
      </c>
    </row>
    <row r="3711" spans="1:9" x14ac:dyDescent="0.25">
      <c r="A3711" s="53">
        <v>4309902</v>
      </c>
      <c r="B3711" s="53">
        <v>43</v>
      </c>
      <c r="C3711" s="52" t="s">
        <v>14730</v>
      </c>
      <c r="D3711" s="52" t="s">
        <v>14731</v>
      </c>
      <c r="E3711" s="52" t="s">
        <v>14210</v>
      </c>
      <c r="F3711" s="52" t="s">
        <v>14822</v>
      </c>
      <c r="G3711" s="52">
        <v>4302</v>
      </c>
      <c r="H3711" s="52" t="s">
        <v>14818</v>
      </c>
      <c r="I3711" s="52" t="s">
        <v>14819</v>
      </c>
    </row>
    <row r="3712" spans="1:9" x14ac:dyDescent="0.25">
      <c r="A3712" s="53">
        <v>4309951</v>
      </c>
      <c r="B3712" s="53">
        <v>43</v>
      </c>
      <c r="C3712" s="52" t="s">
        <v>14730</v>
      </c>
      <c r="D3712" s="52" t="s">
        <v>14731</v>
      </c>
      <c r="E3712" s="52" t="s">
        <v>14210</v>
      </c>
      <c r="F3712" s="52" t="s">
        <v>14823</v>
      </c>
      <c r="G3712" s="52">
        <v>4302</v>
      </c>
      <c r="H3712" s="52" t="s">
        <v>14818</v>
      </c>
      <c r="I3712" s="52" t="s">
        <v>14819</v>
      </c>
    </row>
    <row r="3713" spans="1:9" x14ac:dyDescent="0.25">
      <c r="A3713" s="53">
        <v>4310009</v>
      </c>
      <c r="B3713" s="53">
        <v>43</v>
      </c>
      <c r="C3713" s="52" t="s">
        <v>14730</v>
      </c>
      <c r="D3713" s="52" t="s">
        <v>14731</v>
      </c>
      <c r="E3713" s="52" t="s">
        <v>14210</v>
      </c>
      <c r="F3713" s="52" t="s">
        <v>14824</v>
      </c>
      <c r="G3713" s="52">
        <v>4302</v>
      </c>
      <c r="H3713" s="52" t="s">
        <v>14818</v>
      </c>
      <c r="I3713" s="52" t="s">
        <v>14819</v>
      </c>
    </row>
    <row r="3714" spans="1:9" x14ac:dyDescent="0.25">
      <c r="A3714" s="53">
        <v>4310207</v>
      </c>
      <c r="B3714" s="53">
        <v>43</v>
      </c>
      <c r="C3714" s="52" t="s">
        <v>14730</v>
      </c>
      <c r="D3714" s="52" t="s">
        <v>14731</v>
      </c>
      <c r="E3714" s="52" t="s">
        <v>14210</v>
      </c>
      <c r="F3714" s="52" t="s">
        <v>14825</v>
      </c>
      <c r="G3714" s="52">
        <v>4302</v>
      </c>
      <c r="H3714" s="52" t="s">
        <v>14818</v>
      </c>
      <c r="I3714" s="52" t="s">
        <v>14819</v>
      </c>
    </row>
    <row r="3715" spans="1:9" x14ac:dyDescent="0.25">
      <c r="A3715" s="53">
        <v>4310462</v>
      </c>
      <c r="B3715" s="53">
        <v>43</v>
      </c>
      <c r="C3715" s="52" t="s">
        <v>14730</v>
      </c>
      <c r="D3715" s="52" t="s">
        <v>14731</v>
      </c>
      <c r="E3715" s="52" t="s">
        <v>14210</v>
      </c>
      <c r="F3715" s="52" t="s">
        <v>14826</v>
      </c>
      <c r="G3715" s="52">
        <v>4302</v>
      </c>
      <c r="H3715" s="52" t="s">
        <v>14818</v>
      </c>
      <c r="I3715" s="52" t="s">
        <v>14819</v>
      </c>
    </row>
    <row r="3716" spans="1:9" x14ac:dyDescent="0.25">
      <c r="A3716" s="53">
        <v>4310504</v>
      </c>
      <c r="B3716" s="53">
        <v>43</v>
      </c>
      <c r="C3716" s="52" t="s">
        <v>14730</v>
      </c>
      <c r="D3716" s="52" t="s">
        <v>14731</v>
      </c>
      <c r="E3716" s="52" t="s">
        <v>14210</v>
      </c>
      <c r="F3716" s="52" t="s">
        <v>14827</v>
      </c>
      <c r="G3716" s="52">
        <v>4302</v>
      </c>
      <c r="H3716" s="52" t="s">
        <v>14818</v>
      </c>
      <c r="I3716" s="52" t="s">
        <v>14819</v>
      </c>
    </row>
    <row r="3717" spans="1:9" x14ac:dyDescent="0.25">
      <c r="A3717" s="53">
        <v>4310579</v>
      </c>
      <c r="B3717" s="53">
        <v>43</v>
      </c>
      <c r="C3717" s="52" t="s">
        <v>14730</v>
      </c>
      <c r="D3717" s="52" t="s">
        <v>14731</v>
      </c>
      <c r="E3717" s="52" t="s">
        <v>14210</v>
      </c>
      <c r="F3717" s="52" t="s">
        <v>14828</v>
      </c>
      <c r="G3717" s="52">
        <v>4302</v>
      </c>
      <c r="H3717" s="52" t="s">
        <v>14818</v>
      </c>
      <c r="I3717" s="52" t="s">
        <v>14819</v>
      </c>
    </row>
    <row r="3718" spans="1:9" x14ac:dyDescent="0.25">
      <c r="A3718" s="53">
        <v>4310751</v>
      </c>
      <c r="B3718" s="53">
        <v>43</v>
      </c>
      <c r="C3718" s="52" t="s">
        <v>14730</v>
      </c>
      <c r="D3718" s="52" t="s">
        <v>14731</v>
      </c>
      <c r="E3718" s="52" t="s">
        <v>14210</v>
      </c>
      <c r="F3718" s="52" t="s">
        <v>14829</v>
      </c>
      <c r="G3718" s="52">
        <v>4302</v>
      </c>
      <c r="H3718" s="52" t="s">
        <v>14818</v>
      </c>
      <c r="I3718" s="52" t="s">
        <v>14819</v>
      </c>
    </row>
    <row r="3719" spans="1:9" x14ac:dyDescent="0.25">
      <c r="A3719" s="53">
        <v>4310850</v>
      </c>
      <c r="B3719" s="53">
        <v>43</v>
      </c>
      <c r="C3719" s="52" t="s">
        <v>14730</v>
      </c>
      <c r="D3719" s="52" t="s">
        <v>14731</v>
      </c>
      <c r="E3719" s="52" t="s">
        <v>14210</v>
      </c>
      <c r="F3719" s="52" t="s">
        <v>14830</v>
      </c>
      <c r="G3719" s="52">
        <v>4302</v>
      </c>
      <c r="H3719" s="52" t="s">
        <v>14818</v>
      </c>
      <c r="I3719" s="52" t="s">
        <v>14819</v>
      </c>
    </row>
    <row r="3720" spans="1:9" x14ac:dyDescent="0.25">
      <c r="A3720" s="53">
        <v>4310900</v>
      </c>
      <c r="B3720" s="53">
        <v>43</v>
      </c>
      <c r="C3720" s="52" t="s">
        <v>14730</v>
      </c>
      <c r="D3720" s="52" t="s">
        <v>14731</v>
      </c>
      <c r="E3720" s="52" t="s">
        <v>14210</v>
      </c>
      <c r="F3720" s="52" t="s">
        <v>13204</v>
      </c>
      <c r="G3720" s="52">
        <v>4302</v>
      </c>
      <c r="H3720" s="52" t="s">
        <v>14818</v>
      </c>
      <c r="I3720" s="52" t="s">
        <v>14819</v>
      </c>
    </row>
    <row r="3721" spans="1:9" x14ac:dyDescent="0.25">
      <c r="A3721" s="53">
        <v>4311155</v>
      </c>
      <c r="B3721" s="53">
        <v>43</v>
      </c>
      <c r="C3721" s="52" t="s">
        <v>14730</v>
      </c>
      <c r="D3721" s="52" t="s">
        <v>14731</v>
      </c>
      <c r="E3721" s="52" t="s">
        <v>14210</v>
      </c>
      <c r="F3721" s="52" t="s">
        <v>14831</v>
      </c>
      <c r="G3721" s="52">
        <v>4302</v>
      </c>
      <c r="H3721" s="52" t="s">
        <v>14818</v>
      </c>
      <c r="I3721" s="52" t="s">
        <v>14819</v>
      </c>
    </row>
    <row r="3722" spans="1:9" x14ac:dyDescent="0.25">
      <c r="A3722" s="53">
        <v>4311205</v>
      </c>
      <c r="B3722" s="53">
        <v>43</v>
      </c>
      <c r="C3722" s="52" t="s">
        <v>14730</v>
      </c>
      <c r="D3722" s="52" t="s">
        <v>14731</v>
      </c>
      <c r="E3722" s="52" t="s">
        <v>14210</v>
      </c>
      <c r="F3722" s="52" t="s">
        <v>14832</v>
      </c>
      <c r="G3722" s="52">
        <v>4302</v>
      </c>
      <c r="H3722" s="52" t="s">
        <v>14818</v>
      </c>
      <c r="I3722" s="52" t="s">
        <v>14819</v>
      </c>
    </row>
    <row r="3723" spans="1:9" x14ac:dyDescent="0.25">
      <c r="A3723" s="53">
        <v>4311254</v>
      </c>
      <c r="B3723" s="53">
        <v>43</v>
      </c>
      <c r="C3723" s="52" t="s">
        <v>14730</v>
      </c>
      <c r="D3723" s="52" t="s">
        <v>14731</v>
      </c>
      <c r="E3723" s="52" t="s">
        <v>14210</v>
      </c>
      <c r="F3723" s="52" t="s">
        <v>14833</v>
      </c>
      <c r="G3723" s="52">
        <v>4302</v>
      </c>
      <c r="H3723" s="52" t="s">
        <v>14818</v>
      </c>
      <c r="I3723" s="52" t="s">
        <v>14819</v>
      </c>
    </row>
    <row r="3724" spans="1:9" x14ac:dyDescent="0.25">
      <c r="A3724" s="53">
        <v>4311270</v>
      </c>
      <c r="B3724" s="53">
        <v>43</v>
      </c>
      <c r="C3724" s="52" t="s">
        <v>14730</v>
      </c>
      <c r="D3724" s="52" t="s">
        <v>14731</v>
      </c>
      <c r="E3724" s="52" t="s">
        <v>14210</v>
      </c>
      <c r="F3724" s="52" t="s">
        <v>14834</v>
      </c>
      <c r="G3724" s="52">
        <v>4302</v>
      </c>
      <c r="H3724" s="52" t="s">
        <v>14818</v>
      </c>
      <c r="I3724" s="52" t="s">
        <v>14819</v>
      </c>
    </row>
    <row r="3725" spans="1:9" x14ac:dyDescent="0.25">
      <c r="A3725" s="53">
        <v>4311304</v>
      </c>
      <c r="B3725" s="53">
        <v>43</v>
      </c>
      <c r="C3725" s="52" t="s">
        <v>14730</v>
      </c>
      <c r="D3725" s="52" t="s">
        <v>14731</v>
      </c>
      <c r="E3725" s="52" t="s">
        <v>14210</v>
      </c>
      <c r="F3725" s="52" t="s">
        <v>14835</v>
      </c>
      <c r="G3725" s="52">
        <v>4302</v>
      </c>
      <c r="H3725" s="52" t="s">
        <v>14818</v>
      </c>
      <c r="I3725" s="52" t="s">
        <v>14819</v>
      </c>
    </row>
    <row r="3726" spans="1:9" x14ac:dyDescent="0.25">
      <c r="A3726" s="53">
        <v>4311403</v>
      </c>
      <c r="B3726" s="53">
        <v>43</v>
      </c>
      <c r="C3726" s="52" t="s">
        <v>14730</v>
      </c>
      <c r="D3726" s="52" t="s">
        <v>14731</v>
      </c>
      <c r="E3726" s="52" t="s">
        <v>14210</v>
      </c>
      <c r="F3726" s="52" t="s">
        <v>11654</v>
      </c>
      <c r="G3726" s="52">
        <v>4302</v>
      </c>
      <c r="H3726" s="52" t="s">
        <v>14818</v>
      </c>
      <c r="I3726" s="52" t="s">
        <v>14819</v>
      </c>
    </row>
    <row r="3727" spans="1:9" x14ac:dyDescent="0.25">
      <c r="A3727" s="53">
        <v>4311429</v>
      </c>
      <c r="B3727" s="53">
        <v>43</v>
      </c>
      <c r="C3727" s="52" t="s">
        <v>14730</v>
      </c>
      <c r="D3727" s="52" t="s">
        <v>14731</v>
      </c>
      <c r="E3727" s="52" t="s">
        <v>14210</v>
      </c>
      <c r="F3727" s="52" t="s">
        <v>14836</v>
      </c>
      <c r="G3727" s="52">
        <v>4302</v>
      </c>
      <c r="H3727" s="52" t="s">
        <v>14818</v>
      </c>
      <c r="I3727" s="52" t="s">
        <v>14819</v>
      </c>
    </row>
    <row r="3728" spans="1:9" x14ac:dyDescent="0.25">
      <c r="A3728" s="53">
        <v>4311601</v>
      </c>
      <c r="B3728" s="53">
        <v>43</v>
      </c>
      <c r="C3728" s="52" t="s">
        <v>14730</v>
      </c>
      <c r="D3728" s="52" t="s">
        <v>14731</v>
      </c>
      <c r="E3728" s="52" t="s">
        <v>14210</v>
      </c>
      <c r="F3728" s="52" t="s">
        <v>14837</v>
      </c>
      <c r="G3728" s="52">
        <v>4302</v>
      </c>
      <c r="H3728" s="52" t="s">
        <v>14818</v>
      </c>
      <c r="I3728" s="52" t="s">
        <v>14819</v>
      </c>
    </row>
    <row r="3729" spans="1:9" x14ac:dyDescent="0.25">
      <c r="A3729" s="53">
        <v>4311791</v>
      </c>
      <c r="B3729" s="53">
        <v>43</v>
      </c>
      <c r="C3729" s="52" t="s">
        <v>14730</v>
      </c>
      <c r="D3729" s="52" t="s">
        <v>14731</v>
      </c>
      <c r="E3729" s="52" t="s">
        <v>14210</v>
      </c>
      <c r="F3729" s="52" t="s">
        <v>14838</v>
      </c>
      <c r="G3729" s="52">
        <v>4302</v>
      </c>
      <c r="H3729" s="52" t="s">
        <v>14818</v>
      </c>
      <c r="I3729" s="52" t="s">
        <v>14819</v>
      </c>
    </row>
    <row r="3730" spans="1:9" x14ac:dyDescent="0.25">
      <c r="A3730" s="53">
        <v>4311809</v>
      </c>
      <c r="B3730" s="53">
        <v>43</v>
      </c>
      <c r="C3730" s="52" t="s">
        <v>14730</v>
      </c>
      <c r="D3730" s="52" t="s">
        <v>14731</v>
      </c>
      <c r="E3730" s="52" t="s">
        <v>14210</v>
      </c>
      <c r="F3730" s="52" t="s">
        <v>14839</v>
      </c>
      <c r="G3730" s="52">
        <v>4302</v>
      </c>
      <c r="H3730" s="52" t="s">
        <v>14818</v>
      </c>
      <c r="I3730" s="52" t="s">
        <v>14819</v>
      </c>
    </row>
    <row r="3731" spans="1:9" x14ac:dyDescent="0.25">
      <c r="A3731" s="53">
        <v>4312138</v>
      </c>
      <c r="B3731" s="53">
        <v>43</v>
      </c>
      <c r="C3731" s="52" t="s">
        <v>14730</v>
      </c>
      <c r="D3731" s="52" t="s">
        <v>14731</v>
      </c>
      <c r="E3731" s="52" t="s">
        <v>14210</v>
      </c>
      <c r="F3731" s="52" t="s">
        <v>14840</v>
      </c>
      <c r="G3731" s="52">
        <v>4302</v>
      </c>
      <c r="H3731" s="52" t="s">
        <v>14818</v>
      </c>
      <c r="I3731" s="52" t="s">
        <v>14819</v>
      </c>
    </row>
    <row r="3732" spans="1:9" x14ac:dyDescent="0.25">
      <c r="A3732" s="53">
        <v>4312153</v>
      </c>
      <c r="B3732" s="53">
        <v>43</v>
      </c>
      <c r="C3732" s="52" t="s">
        <v>14730</v>
      </c>
      <c r="D3732" s="52" t="s">
        <v>14731</v>
      </c>
      <c r="E3732" s="52" t="s">
        <v>14210</v>
      </c>
      <c r="F3732" s="52" t="s">
        <v>14841</v>
      </c>
      <c r="G3732" s="52">
        <v>4302</v>
      </c>
      <c r="H3732" s="52" t="s">
        <v>14818</v>
      </c>
      <c r="I3732" s="52" t="s">
        <v>14819</v>
      </c>
    </row>
    <row r="3733" spans="1:9" x14ac:dyDescent="0.25">
      <c r="A3733" s="53">
        <v>4312351</v>
      </c>
      <c r="B3733" s="53">
        <v>43</v>
      </c>
      <c r="C3733" s="52" t="s">
        <v>14730</v>
      </c>
      <c r="D3733" s="52" t="s">
        <v>14731</v>
      </c>
      <c r="E3733" s="52" t="s">
        <v>14210</v>
      </c>
      <c r="F3733" s="52" t="s">
        <v>14842</v>
      </c>
      <c r="G3733" s="52">
        <v>4302</v>
      </c>
      <c r="H3733" s="52" t="s">
        <v>14818</v>
      </c>
      <c r="I3733" s="52" t="s">
        <v>14819</v>
      </c>
    </row>
    <row r="3734" spans="1:9" x14ac:dyDescent="0.25">
      <c r="A3734" s="53">
        <v>4312427</v>
      </c>
      <c r="B3734" s="53">
        <v>43</v>
      </c>
      <c r="C3734" s="52" t="s">
        <v>14730</v>
      </c>
      <c r="D3734" s="52" t="s">
        <v>14731</v>
      </c>
      <c r="E3734" s="52" t="s">
        <v>14210</v>
      </c>
      <c r="F3734" s="52" t="s">
        <v>14843</v>
      </c>
      <c r="G3734" s="52">
        <v>4302</v>
      </c>
      <c r="H3734" s="52" t="s">
        <v>14818</v>
      </c>
      <c r="I3734" s="52" t="s">
        <v>14819</v>
      </c>
    </row>
    <row r="3735" spans="1:9" x14ac:dyDescent="0.25">
      <c r="A3735" s="53">
        <v>4312617</v>
      </c>
      <c r="B3735" s="53">
        <v>43</v>
      </c>
      <c r="C3735" s="52" t="s">
        <v>14730</v>
      </c>
      <c r="D3735" s="52" t="s">
        <v>14731</v>
      </c>
      <c r="E3735" s="52" t="s">
        <v>14210</v>
      </c>
      <c r="F3735" s="52" t="s">
        <v>14844</v>
      </c>
      <c r="G3735" s="52">
        <v>4302</v>
      </c>
      <c r="H3735" s="52" t="s">
        <v>14818</v>
      </c>
      <c r="I3735" s="52" t="s">
        <v>14819</v>
      </c>
    </row>
    <row r="3736" spans="1:9" x14ac:dyDescent="0.25">
      <c r="A3736" s="53">
        <v>4312625</v>
      </c>
      <c r="B3736" s="53">
        <v>43</v>
      </c>
      <c r="C3736" s="52" t="s">
        <v>14730</v>
      </c>
      <c r="D3736" s="52" t="s">
        <v>14731</v>
      </c>
      <c r="E3736" s="52" t="s">
        <v>14210</v>
      </c>
      <c r="F3736" s="52" t="s">
        <v>14845</v>
      </c>
      <c r="G3736" s="52">
        <v>4302</v>
      </c>
      <c r="H3736" s="52" t="s">
        <v>14818</v>
      </c>
      <c r="I3736" s="52" t="s">
        <v>14819</v>
      </c>
    </row>
    <row r="3737" spans="1:9" x14ac:dyDescent="0.25">
      <c r="A3737" s="53">
        <v>4312658</v>
      </c>
      <c r="B3737" s="53">
        <v>43</v>
      </c>
      <c r="C3737" s="52" t="s">
        <v>14730</v>
      </c>
      <c r="D3737" s="52" t="s">
        <v>14731</v>
      </c>
      <c r="E3737" s="52" t="s">
        <v>14210</v>
      </c>
      <c r="F3737" s="52" t="s">
        <v>14846</v>
      </c>
      <c r="G3737" s="52">
        <v>4302</v>
      </c>
      <c r="H3737" s="52" t="s">
        <v>14818</v>
      </c>
      <c r="I3737" s="52" t="s">
        <v>14819</v>
      </c>
    </row>
    <row r="3738" spans="1:9" x14ac:dyDescent="0.25">
      <c r="A3738" s="53">
        <v>4312674</v>
      </c>
      <c r="B3738" s="53">
        <v>43</v>
      </c>
      <c r="C3738" s="52" t="s">
        <v>14730</v>
      </c>
      <c r="D3738" s="52" t="s">
        <v>14731</v>
      </c>
      <c r="E3738" s="52" t="s">
        <v>14210</v>
      </c>
      <c r="F3738" s="52" t="s">
        <v>14847</v>
      </c>
      <c r="G3738" s="52">
        <v>4302</v>
      </c>
      <c r="H3738" s="52" t="s">
        <v>14818</v>
      </c>
      <c r="I3738" s="52" t="s">
        <v>14819</v>
      </c>
    </row>
    <row r="3739" spans="1:9" x14ac:dyDescent="0.25">
      <c r="A3739" s="53">
        <v>4312708</v>
      </c>
      <c r="B3739" s="53">
        <v>43</v>
      </c>
      <c r="C3739" s="52" t="s">
        <v>14730</v>
      </c>
      <c r="D3739" s="52" t="s">
        <v>14731</v>
      </c>
      <c r="E3739" s="52" t="s">
        <v>14210</v>
      </c>
      <c r="F3739" s="52" t="s">
        <v>14848</v>
      </c>
      <c r="G3739" s="52">
        <v>4302</v>
      </c>
      <c r="H3739" s="52" t="s">
        <v>14818</v>
      </c>
      <c r="I3739" s="52" t="s">
        <v>14819</v>
      </c>
    </row>
    <row r="3740" spans="1:9" x14ac:dyDescent="0.25">
      <c r="A3740" s="53">
        <v>4312757</v>
      </c>
      <c r="B3740" s="53">
        <v>43</v>
      </c>
      <c r="C3740" s="52" t="s">
        <v>14730</v>
      </c>
      <c r="D3740" s="52" t="s">
        <v>14731</v>
      </c>
      <c r="E3740" s="52" t="s">
        <v>14210</v>
      </c>
      <c r="F3740" s="52" t="s">
        <v>14849</v>
      </c>
      <c r="G3740" s="52">
        <v>4302</v>
      </c>
      <c r="H3740" s="52" t="s">
        <v>14818</v>
      </c>
      <c r="I3740" s="52" t="s">
        <v>14819</v>
      </c>
    </row>
    <row r="3741" spans="1:9" x14ac:dyDescent="0.25">
      <c r="A3741" s="53">
        <v>4312807</v>
      </c>
      <c r="B3741" s="53">
        <v>43</v>
      </c>
      <c r="C3741" s="52" t="s">
        <v>14730</v>
      </c>
      <c r="D3741" s="52" t="s">
        <v>14731</v>
      </c>
      <c r="E3741" s="52" t="s">
        <v>14210</v>
      </c>
      <c r="F3741" s="52" t="s">
        <v>14850</v>
      </c>
      <c r="G3741" s="52">
        <v>4302</v>
      </c>
      <c r="H3741" s="52" t="s">
        <v>14818</v>
      </c>
      <c r="I3741" s="52" t="s">
        <v>14819</v>
      </c>
    </row>
    <row r="3742" spans="1:9" x14ac:dyDescent="0.25">
      <c r="A3742" s="53">
        <v>4312906</v>
      </c>
      <c r="B3742" s="53">
        <v>43</v>
      </c>
      <c r="C3742" s="52" t="s">
        <v>14730</v>
      </c>
      <c r="D3742" s="52" t="s">
        <v>14731</v>
      </c>
      <c r="E3742" s="52" t="s">
        <v>14210</v>
      </c>
      <c r="F3742" s="52" t="s">
        <v>14851</v>
      </c>
      <c r="G3742" s="52">
        <v>4302</v>
      </c>
      <c r="H3742" s="52" t="s">
        <v>14818</v>
      </c>
      <c r="I3742" s="52" t="s">
        <v>14819</v>
      </c>
    </row>
    <row r="3743" spans="1:9" x14ac:dyDescent="0.25">
      <c r="A3743" s="53">
        <v>4312955</v>
      </c>
      <c r="B3743" s="53">
        <v>43</v>
      </c>
      <c r="C3743" s="52" t="s">
        <v>14730</v>
      </c>
      <c r="D3743" s="52" t="s">
        <v>14731</v>
      </c>
      <c r="E3743" s="52" t="s">
        <v>14210</v>
      </c>
      <c r="F3743" s="52" t="s">
        <v>14852</v>
      </c>
      <c r="G3743" s="52">
        <v>4302</v>
      </c>
      <c r="H3743" s="52" t="s">
        <v>14818</v>
      </c>
      <c r="I3743" s="52" t="s">
        <v>14819</v>
      </c>
    </row>
    <row r="3744" spans="1:9" x14ac:dyDescent="0.25">
      <c r="A3744" s="53">
        <v>4313102</v>
      </c>
      <c r="B3744" s="53">
        <v>43</v>
      </c>
      <c r="C3744" s="52" t="s">
        <v>14730</v>
      </c>
      <c r="D3744" s="52" t="s">
        <v>14731</v>
      </c>
      <c r="E3744" s="52" t="s">
        <v>14210</v>
      </c>
      <c r="F3744" s="52" t="s">
        <v>14853</v>
      </c>
      <c r="G3744" s="52">
        <v>4302</v>
      </c>
      <c r="H3744" s="52" t="s">
        <v>14818</v>
      </c>
      <c r="I3744" s="52" t="s">
        <v>14819</v>
      </c>
    </row>
    <row r="3745" spans="1:9" x14ac:dyDescent="0.25">
      <c r="A3745" s="53">
        <v>4313300</v>
      </c>
      <c r="B3745" s="53">
        <v>43</v>
      </c>
      <c r="C3745" s="52" t="s">
        <v>14730</v>
      </c>
      <c r="D3745" s="52" t="s">
        <v>14731</v>
      </c>
      <c r="E3745" s="52" t="s">
        <v>14210</v>
      </c>
      <c r="F3745" s="52" t="s">
        <v>14854</v>
      </c>
      <c r="G3745" s="52">
        <v>4302</v>
      </c>
      <c r="H3745" s="52" t="s">
        <v>14818</v>
      </c>
      <c r="I3745" s="52" t="s">
        <v>14819</v>
      </c>
    </row>
    <row r="3746" spans="1:9" x14ac:dyDescent="0.25">
      <c r="A3746" s="53">
        <v>4313334</v>
      </c>
      <c r="B3746" s="53">
        <v>43</v>
      </c>
      <c r="C3746" s="52" t="s">
        <v>14730</v>
      </c>
      <c r="D3746" s="52" t="s">
        <v>14731</v>
      </c>
      <c r="E3746" s="52" t="s">
        <v>14210</v>
      </c>
      <c r="F3746" s="52" t="s">
        <v>14855</v>
      </c>
      <c r="G3746" s="52">
        <v>4302</v>
      </c>
      <c r="H3746" s="52" t="s">
        <v>14818</v>
      </c>
      <c r="I3746" s="52" t="s">
        <v>14819</v>
      </c>
    </row>
    <row r="3747" spans="1:9" x14ac:dyDescent="0.25">
      <c r="A3747" s="53">
        <v>4313391</v>
      </c>
      <c r="B3747" s="53">
        <v>43</v>
      </c>
      <c r="C3747" s="52" t="s">
        <v>14730</v>
      </c>
      <c r="D3747" s="52" t="s">
        <v>14731</v>
      </c>
      <c r="E3747" s="52" t="s">
        <v>14210</v>
      </c>
      <c r="F3747" s="52" t="s">
        <v>14856</v>
      </c>
      <c r="G3747" s="52">
        <v>4302</v>
      </c>
      <c r="H3747" s="52" t="s">
        <v>14818</v>
      </c>
      <c r="I3747" s="52" t="s">
        <v>14819</v>
      </c>
    </row>
    <row r="3748" spans="1:9" x14ac:dyDescent="0.25">
      <c r="A3748" s="53">
        <v>4313441</v>
      </c>
      <c r="B3748" s="53">
        <v>43</v>
      </c>
      <c r="C3748" s="52" t="s">
        <v>14730</v>
      </c>
      <c r="D3748" s="52" t="s">
        <v>14731</v>
      </c>
      <c r="E3748" s="52" t="s">
        <v>14210</v>
      </c>
      <c r="F3748" s="52" t="s">
        <v>14857</v>
      </c>
      <c r="G3748" s="52">
        <v>4302</v>
      </c>
      <c r="H3748" s="52" t="s">
        <v>14818</v>
      </c>
      <c r="I3748" s="52" t="s">
        <v>14819</v>
      </c>
    </row>
    <row r="3749" spans="1:9" x14ac:dyDescent="0.25">
      <c r="A3749" s="53">
        <v>4313490</v>
      </c>
      <c r="B3749" s="53">
        <v>43</v>
      </c>
      <c r="C3749" s="52" t="s">
        <v>14730</v>
      </c>
      <c r="D3749" s="52" t="s">
        <v>14731</v>
      </c>
      <c r="E3749" s="52" t="s">
        <v>14210</v>
      </c>
      <c r="F3749" s="52" t="s">
        <v>14858</v>
      </c>
      <c r="G3749" s="52">
        <v>4302</v>
      </c>
      <c r="H3749" s="52" t="s">
        <v>14818</v>
      </c>
      <c r="I3749" s="52" t="s">
        <v>14819</v>
      </c>
    </row>
    <row r="3750" spans="1:9" x14ac:dyDescent="0.25">
      <c r="A3750" s="53">
        <v>4313706</v>
      </c>
      <c r="B3750" s="53">
        <v>43</v>
      </c>
      <c r="C3750" s="52" t="s">
        <v>14730</v>
      </c>
      <c r="D3750" s="52" t="s">
        <v>14731</v>
      </c>
      <c r="E3750" s="52" t="s">
        <v>14210</v>
      </c>
      <c r="F3750" s="52" t="s">
        <v>14859</v>
      </c>
      <c r="G3750" s="52">
        <v>4302</v>
      </c>
      <c r="H3750" s="52" t="s">
        <v>14818</v>
      </c>
      <c r="I3750" s="52" t="s">
        <v>14819</v>
      </c>
    </row>
    <row r="3751" spans="1:9" x14ac:dyDescent="0.25">
      <c r="A3751" s="53">
        <v>4313805</v>
      </c>
      <c r="B3751" s="53">
        <v>43</v>
      </c>
      <c r="C3751" s="52" t="s">
        <v>14730</v>
      </c>
      <c r="D3751" s="52" t="s">
        <v>14731</v>
      </c>
      <c r="E3751" s="52" t="s">
        <v>14210</v>
      </c>
      <c r="F3751" s="52" t="s">
        <v>14860</v>
      </c>
      <c r="G3751" s="52">
        <v>4302</v>
      </c>
      <c r="H3751" s="52" t="s">
        <v>14818</v>
      </c>
      <c r="I3751" s="52" t="s">
        <v>14819</v>
      </c>
    </row>
    <row r="3752" spans="1:9" x14ac:dyDescent="0.25">
      <c r="A3752" s="53">
        <v>4313904</v>
      </c>
      <c r="B3752" s="53">
        <v>43</v>
      </c>
      <c r="C3752" s="52" t="s">
        <v>14730</v>
      </c>
      <c r="D3752" s="52" t="s">
        <v>14731</v>
      </c>
      <c r="E3752" s="52" t="s">
        <v>14210</v>
      </c>
      <c r="F3752" s="52" t="s">
        <v>14861</v>
      </c>
      <c r="G3752" s="52">
        <v>4302</v>
      </c>
      <c r="H3752" s="52" t="s">
        <v>14818</v>
      </c>
      <c r="I3752" s="52" t="s">
        <v>14819</v>
      </c>
    </row>
    <row r="3753" spans="1:9" x14ac:dyDescent="0.25">
      <c r="A3753" s="53">
        <v>4314001</v>
      </c>
      <c r="B3753" s="53">
        <v>43</v>
      </c>
      <c r="C3753" s="52" t="s">
        <v>14730</v>
      </c>
      <c r="D3753" s="52" t="s">
        <v>14731</v>
      </c>
      <c r="E3753" s="52" t="s">
        <v>14210</v>
      </c>
      <c r="F3753" s="52" t="s">
        <v>14862</v>
      </c>
      <c r="G3753" s="52">
        <v>4302</v>
      </c>
      <c r="H3753" s="52" t="s">
        <v>14818</v>
      </c>
      <c r="I3753" s="52" t="s">
        <v>14819</v>
      </c>
    </row>
    <row r="3754" spans="1:9" x14ac:dyDescent="0.25">
      <c r="A3754" s="53">
        <v>4314027</v>
      </c>
      <c r="B3754" s="53">
        <v>43</v>
      </c>
      <c r="C3754" s="52" t="s">
        <v>14730</v>
      </c>
      <c r="D3754" s="52" t="s">
        <v>14731</v>
      </c>
      <c r="E3754" s="52" t="s">
        <v>14210</v>
      </c>
      <c r="F3754" s="52" t="s">
        <v>14863</v>
      </c>
      <c r="G3754" s="52">
        <v>4302</v>
      </c>
      <c r="H3754" s="52" t="s">
        <v>14818</v>
      </c>
      <c r="I3754" s="52" t="s">
        <v>14819</v>
      </c>
    </row>
    <row r="3755" spans="1:9" x14ac:dyDescent="0.25">
      <c r="A3755" s="53">
        <v>4314068</v>
      </c>
      <c r="B3755" s="53">
        <v>43</v>
      </c>
      <c r="C3755" s="52" t="s">
        <v>14730</v>
      </c>
      <c r="D3755" s="52" t="s">
        <v>14731</v>
      </c>
      <c r="E3755" s="52" t="s">
        <v>14210</v>
      </c>
      <c r="F3755" s="52" t="s">
        <v>14864</v>
      </c>
      <c r="G3755" s="52">
        <v>4302</v>
      </c>
      <c r="H3755" s="52" t="s">
        <v>14818</v>
      </c>
      <c r="I3755" s="52" t="s">
        <v>14819</v>
      </c>
    </row>
    <row r="3756" spans="1:9" x14ac:dyDescent="0.25">
      <c r="A3756" s="53">
        <v>4314100</v>
      </c>
      <c r="B3756" s="53">
        <v>43</v>
      </c>
      <c r="C3756" s="52" t="s">
        <v>14730</v>
      </c>
      <c r="D3756" s="52" t="s">
        <v>14731</v>
      </c>
      <c r="E3756" s="52" t="s">
        <v>14210</v>
      </c>
      <c r="F3756" s="52" t="s">
        <v>14865</v>
      </c>
      <c r="G3756" s="52">
        <v>4302</v>
      </c>
      <c r="H3756" s="52" t="s">
        <v>14818</v>
      </c>
      <c r="I3756" s="52" t="s">
        <v>14819</v>
      </c>
    </row>
    <row r="3757" spans="1:9" x14ac:dyDescent="0.25">
      <c r="A3757" s="53">
        <v>4314159</v>
      </c>
      <c r="B3757" s="53">
        <v>43</v>
      </c>
      <c r="C3757" s="52" t="s">
        <v>14730</v>
      </c>
      <c r="D3757" s="52" t="s">
        <v>14731</v>
      </c>
      <c r="E3757" s="52" t="s">
        <v>14210</v>
      </c>
      <c r="F3757" s="52" t="s">
        <v>14866</v>
      </c>
      <c r="G3757" s="52">
        <v>4302</v>
      </c>
      <c r="H3757" s="52" t="s">
        <v>14818</v>
      </c>
      <c r="I3757" s="52" t="s">
        <v>14819</v>
      </c>
    </row>
    <row r="3758" spans="1:9" x14ac:dyDescent="0.25">
      <c r="A3758" s="53">
        <v>4314308</v>
      </c>
      <c r="B3758" s="53">
        <v>43</v>
      </c>
      <c r="C3758" s="52" t="s">
        <v>14730</v>
      </c>
      <c r="D3758" s="52" t="s">
        <v>14731</v>
      </c>
      <c r="E3758" s="52" t="s">
        <v>14210</v>
      </c>
      <c r="F3758" s="52" t="s">
        <v>14867</v>
      </c>
      <c r="G3758" s="52">
        <v>4302</v>
      </c>
      <c r="H3758" s="52" t="s">
        <v>14818</v>
      </c>
      <c r="I3758" s="52" t="s">
        <v>14819</v>
      </c>
    </row>
    <row r="3759" spans="1:9" x14ac:dyDescent="0.25">
      <c r="A3759" s="53">
        <v>4314456</v>
      </c>
      <c r="B3759" s="53">
        <v>43</v>
      </c>
      <c r="C3759" s="52" t="s">
        <v>14730</v>
      </c>
      <c r="D3759" s="52" t="s">
        <v>14731</v>
      </c>
      <c r="E3759" s="52" t="s">
        <v>14210</v>
      </c>
      <c r="F3759" s="52" t="s">
        <v>14868</v>
      </c>
      <c r="G3759" s="52">
        <v>4302</v>
      </c>
      <c r="H3759" s="52" t="s">
        <v>14818</v>
      </c>
      <c r="I3759" s="52" t="s">
        <v>14819</v>
      </c>
    </row>
    <row r="3760" spans="1:9" x14ac:dyDescent="0.25">
      <c r="A3760" s="53">
        <v>4314472</v>
      </c>
      <c r="B3760" s="53">
        <v>43</v>
      </c>
      <c r="C3760" s="52" t="s">
        <v>14730</v>
      </c>
      <c r="D3760" s="52" t="s">
        <v>14731</v>
      </c>
      <c r="E3760" s="52" t="s">
        <v>14210</v>
      </c>
      <c r="F3760" s="52" t="s">
        <v>14869</v>
      </c>
      <c r="G3760" s="52">
        <v>4302</v>
      </c>
      <c r="H3760" s="52" t="s">
        <v>14818</v>
      </c>
      <c r="I3760" s="52" t="s">
        <v>14819</v>
      </c>
    </row>
    <row r="3761" spans="1:9" x14ac:dyDescent="0.25">
      <c r="A3761" s="53">
        <v>4314498</v>
      </c>
      <c r="B3761" s="53">
        <v>43</v>
      </c>
      <c r="C3761" s="52" t="s">
        <v>14730</v>
      </c>
      <c r="D3761" s="52" t="s">
        <v>14731</v>
      </c>
      <c r="E3761" s="52" t="s">
        <v>14210</v>
      </c>
      <c r="F3761" s="52" t="s">
        <v>14870</v>
      </c>
      <c r="G3761" s="52">
        <v>4302</v>
      </c>
      <c r="H3761" s="52" t="s">
        <v>14818</v>
      </c>
      <c r="I3761" s="52" t="s">
        <v>14819</v>
      </c>
    </row>
    <row r="3762" spans="1:9" x14ac:dyDescent="0.25">
      <c r="A3762" s="53">
        <v>4314704</v>
      </c>
      <c r="B3762" s="53">
        <v>43</v>
      </c>
      <c r="C3762" s="52" t="s">
        <v>14730</v>
      </c>
      <c r="D3762" s="52" t="s">
        <v>14731</v>
      </c>
      <c r="E3762" s="52" t="s">
        <v>14210</v>
      </c>
      <c r="F3762" s="52" t="s">
        <v>12813</v>
      </c>
      <c r="G3762" s="52">
        <v>4302</v>
      </c>
      <c r="H3762" s="52" t="s">
        <v>14818</v>
      </c>
      <c r="I3762" s="52" t="s">
        <v>14819</v>
      </c>
    </row>
    <row r="3763" spans="1:9" x14ac:dyDescent="0.25">
      <c r="A3763" s="53">
        <v>4314779</v>
      </c>
      <c r="B3763" s="53">
        <v>43</v>
      </c>
      <c r="C3763" s="52" t="s">
        <v>14730</v>
      </c>
      <c r="D3763" s="52" t="s">
        <v>14731</v>
      </c>
      <c r="E3763" s="52" t="s">
        <v>14210</v>
      </c>
      <c r="F3763" s="52" t="s">
        <v>14871</v>
      </c>
      <c r="G3763" s="52">
        <v>4302</v>
      </c>
      <c r="H3763" s="52" t="s">
        <v>14818</v>
      </c>
      <c r="I3763" s="52" t="s">
        <v>14819</v>
      </c>
    </row>
    <row r="3764" spans="1:9" x14ac:dyDescent="0.25">
      <c r="A3764" s="53">
        <v>4314787</v>
      </c>
      <c r="B3764" s="53">
        <v>43</v>
      </c>
      <c r="C3764" s="52" t="s">
        <v>14730</v>
      </c>
      <c r="D3764" s="52" t="s">
        <v>14731</v>
      </c>
      <c r="E3764" s="52" t="s">
        <v>14210</v>
      </c>
      <c r="F3764" s="52" t="s">
        <v>14872</v>
      </c>
      <c r="G3764" s="52">
        <v>4302</v>
      </c>
      <c r="H3764" s="52" t="s">
        <v>14818</v>
      </c>
      <c r="I3764" s="52" t="s">
        <v>14819</v>
      </c>
    </row>
    <row r="3765" spans="1:9" x14ac:dyDescent="0.25">
      <c r="A3765" s="53">
        <v>4315354</v>
      </c>
      <c r="B3765" s="53">
        <v>43</v>
      </c>
      <c r="C3765" s="52" t="s">
        <v>14730</v>
      </c>
      <c r="D3765" s="52" t="s">
        <v>14731</v>
      </c>
      <c r="E3765" s="52" t="s">
        <v>14210</v>
      </c>
      <c r="F3765" s="52" t="s">
        <v>14873</v>
      </c>
      <c r="G3765" s="52">
        <v>4302</v>
      </c>
      <c r="H3765" s="52" t="s">
        <v>14818</v>
      </c>
      <c r="I3765" s="52" t="s">
        <v>14819</v>
      </c>
    </row>
    <row r="3766" spans="1:9" x14ac:dyDescent="0.25">
      <c r="A3766" s="53">
        <v>4315552</v>
      </c>
      <c r="B3766" s="53">
        <v>43</v>
      </c>
      <c r="C3766" s="52" t="s">
        <v>14730</v>
      </c>
      <c r="D3766" s="52" t="s">
        <v>14731</v>
      </c>
      <c r="E3766" s="52" t="s">
        <v>14210</v>
      </c>
      <c r="F3766" s="52" t="s">
        <v>14874</v>
      </c>
      <c r="G3766" s="52">
        <v>4302</v>
      </c>
      <c r="H3766" s="52" t="s">
        <v>14818</v>
      </c>
      <c r="I3766" s="52" t="s">
        <v>14819</v>
      </c>
    </row>
    <row r="3767" spans="1:9" x14ac:dyDescent="0.25">
      <c r="A3767" s="53">
        <v>4315909</v>
      </c>
      <c r="B3767" s="53">
        <v>43</v>
      </c>
      <c r="C3767" s="52" t="s">
        <v>14730</v>
      </c>
      <c r="D3767" s="52" t="s">
        <v>14731</v>
      </c>
      <c r="E3767" s="52" t="s">
        <v>14210</v>
      </c>
      <c r="F3767" s="52" t="s">
        <v>14875</v>
      </c>
      <c r="G3767" s="52">
        <v>4302</v>
      </c>
      <c r="H3767" s="52" t="s">
        <v>14818</v>
      </c>
      <c r="I3767" s="52" t="s">
        <v>14819</v>
      </c>
    </row>
    <row r="3768" spans="1:9" x14ac:dyDescent="0.25">
      <c r="A3768" s="53">
        <v>4316105</v>
      </c>
      <c r="B3768" s="53">
        <v>43</v>
      </c>
      <c r="C3768" s="52" t="s">
        <v>14730</v>
      </c>
      <c r="D3768" s="52" t="s">
        <v>14731</v>
      </c>
      <c r="E3768" s="52" t="s">
        <v>14210</v>
      </c>
      <c r="F3768" s="52" t="s">
        <v>14876</v>
      </c>
      <c r="G3768" s="52">
        <v>4302</v>
      </c>
      <c r="H3768" s="52" t="s">
        <v>14818</v>
      </c>
      <c r="I3768" s="52" t="s">
        <v>14819</v>
      </c>
    </row>
    <row r="3769" spans="1:9" x14ac:dyDescent="0.25">
      <c r="A3769" s="53">
        <v>4316204</v>
      </c>
      <c r="B3769" s="53">
        <v>43</v>
      </c>
      <c r="C3769" s="52" t="s">
        <v>14730</v>
      </c>
      <c r="D3769" s="52" t="s">
        <v>14731</v>
      </c>
      <c r="E3769" s="52" t="s">
        <v>14210</v>
      </c>
      <c r="F3769" s="52" t="s">
        <v>14877</v>
      </c>
      <c r="G3769" s="52">
        <v>4302</v>
      </c>
      <c r="H3769" s="52" t="s">
        <v>14818</v>
      </c>
      <c r="I3769" s="52" t="s">
        <v>14819</v>
      </c>
    </row>
    <row r="3770" spans="1:9" x14ac:dyDescent="0.25">
      <c r="A3770" s="53">
        <v>4316428</v>
      </c>
      <c r="B3770" s="53">
        <v>43</v>
      </c>
      <c r="C3770" s="52" t="s">
        <v>14730</v>
      </c>
      <c r="D3770" s="52" t="s">
        <v>14731</v>
      </c>
      <c r="E3770" s="52" t="s">
        <v>14210</v>
      </c>
      <c r="F3770" s="52" t="s">
        <v>14878</v>
      </c>
      <c r="G3770" s="52">
        <v>4302</v>
      </c>
      <c r="H3770" s="52" t="s">
        <v>14818</v>
      </c>
      <c r="I3770" s="52" t="s">
        <v>14819</v>
      </c>
    </row>
    <row r="3771" spans="1:9" x14ac:dyDescent="0.25">
      <c r="A3771" s="53">
        <v>4316436</v>
      </c>
      <c r="B3771" s="53">
        <v>43</v>
      </c>
      <c r="C3771" s="52" t="s">
        <v>14730</v>
      </c>
      <c r="D3771" s="52" t="s">
        <v>14731</v>
      </c>
      <c r="E3771" s="52" t="s">
        <v>14210</v>
      </c>
      <c r="F3771" s="52" t="s">
        <v>14879</v>
      </c>
      <c r="G3771" s="52">
        <v>4302</v>
      </c>
      <c r="H3771" s="52" t="s">
        <v>14818</v>
      </c>
      <c r="I3771" s="52" t="s">
        <v>14819</v>
      </c>
    </row>
    <row r="3772" spans="1:9" x14ac:dyDescent="0.25">
      <c r="A3772" s="53">
        <v>4316451</v>
      </c>
      <c r="B3772" s="53">
        <v>43</v>
      </c>
      <c r="C3772" s="52" t="s">
        <v>14730</v>
      </c>
      <c r="D3772" s="52" t="s">
        <v>14731</v>
      </c>
      <c r="E3772" s="52" t="s">
        <v>14210</v>
      </c>
      <c r="F3772" s="52" t="s">
        <v>14880</v>
      </c>
      <c r="G3772" s="52">
        <v>4302</v>
      </c>
      <c r="H3772" s="52" t="s">
        <v>14818</v>
      </c>
      <c r="I3772" s="52" t="s">
        <v>14819</v>
      </c>
    </row>
    <row r="3773" spans="1:9" x14ac:dyDescent="0.25">
      <c r="A3773" s="53">
        <v>4316600</v>
      </c>
      <c r="B3773" s="53">
        <v>43</v>
      </c>
      <c r="C3773" s="52" t="s">
        <v>14730</v>
      </c>
      <c r="D3773" s="52" t="s">
        <v>14731</v>
      </c>
      <c r="E3773" s="52" t="s">
        <v>14210</v>
      </c>
      <c r="F3773" s="52" t="s">
        <v>14881</v>
      </c>
      <c r="G3773" s="52">
        <v>4302</v>
      </c>
      <c r="H3773" s="52" t="s">
        <v>14818</v>
      </c>
      <c r="I3773" s="52" t="s">
        <v>14819</v>
      </c>
    </row>
    <row r="3774" spans="1:9" x14ac:dyDescent="0.25">
      <c r="A3774" s="53">
        <v>4316709</v>
      </c>
      <c r="B3774" s="53">
        <v>43</v>
      </c>
      <c r="C3774" s="52" t="s">
        <v>14730</v>
      </c>
      <c r="D3774" s="52" t="s">
        <v>14731</v>
      </c>
      <c r="E3774" s="52" t="s">
        <v>14210</v>
      </c>
      <c r="F3774" s="52" t="s">
        <v>14882</v>
      </c>
      <c r="G3774" s="52">
        <v>4302</v>
      </c>
      <c r="H3774" s="52" t="s">
        <v>14818</v>
      </c>
      <c r="I3774" s="52" t="s">
        <v>14819</v>
      </c>
    </row>
    <row r="3775" spans="1:9" x14ac:dyDescent="0.25">
      <c r="A3775" s="53">
        <v>4316758</v>
      </c>
      <c r="B3775" s="53">
        <v>43</v>
      </c>
      <c r="C3775" s="52" t="s">
        <v>14730</v>
      </c>
      <c r="D3775" s="52" t="s">
        <v>14731</v>
      </c>
      <c r="E3775" s="52" t="s">
        <v>14210</v>
      </c>
      <c r="F3775" s="52" t="s">
        <v>14883</v>
      </c>
      <c r="G3775" s="52">
        <v>4302</v>
      </c>
      <c r="H3775" s="52" t="s">
        <v>14818</v>
      </c>
      <c r="I3775" s="52" t="s">
        <v>14819</v>
      </c>
    </row>
    <row r="3776" spans="1:9" x14ac:dyDescent="0.25">
      <c r="A3776" s="53">
        <v>4316808</v>
      </c>
      <c r="B3776" s="53">
        <v>43</v>
      </c>
      <c r="C3776" s="52" t="s">
        <v>14730</v>
      </c>
      <c r="D3776" s="52" t="s">
        <v>14731</v>
      </c>
      <c r="E3776" s="52" t="s">
        <v>14210</v>
      </c>
      <c r="F3776" s="52" t="s">
        <v>14884</v>
      </c>
      <c r="G3776" s="52">
        <v>4302</v>
      </c>
      <c r="H3776" s="52" t="s">
        <v>14818</v>
      </c>
      <c r="I3776" s="52" t="s">
        <v>14819</v>
      </c>
    </row>
    <row r="3777" spans="1:9" x14ac:dyDescent="0.25">
      <c r="A3777" s="53">
        <v>4317509</v>
      </c>
      <c r="B3777" s="53">
        <v>43</v>
      </c>
      <c r="C3777" s="52" t="s">
        <v>14730</v>
      </c>
      <c r="D3777" s="52" t="s">
        <v>14731</v>
      </c>
      <c r="E3777" s="52" t="s">
        <v>14210</v>
      </c>
      <c r="F3777" s="52" t="s">
        <v>14885</v>
      </c>
      <c r="G3777" s="52">
        <v>4302</v>
      </c>
      <c r="H3777" s="52" t="s">
        <v>14818</v>
      </c>
      <c r="I3777" s="52" t="s">
        <v>14819</v>
      </c>
    </row>
    <row r="3778" spans="1:9" x14ac:dyDescent="0.25">
      <c r="A3778" s="53">
        <v>4317558</v>
      </c>
      <c r="B3778" s="53">
        <v>43</v>
      </c>
      <c r="C3778" s="52" t="s">
        <v>14730</v>
      </c>
      <c r="D3778" s="52" t="s">
        <v>14731</v>
      </c>
      <c r="E3778" s="52" t="s">
        <v>14210</v>
      </c>
      <c r="F3778" s="52" t="s">
        <v>14886</v>
      </c>
      <c r="G3778" s="52">
        <v>4302</v>
      </c>
      <c r="H3778" s="52" t="s">
        <v>14818</v>
      </c>
      <c r="I3778" s="52" t="s">
        <v>14819</v>
      </c>
    </row>
    <row r="3779" spans="1:9" x14ac:dyDescent="0.25">
      <c r="A3779" s="53">
        <v>4317756</v>
      </c>
      <c r="B3779" s="53">
        <v>43</v>
      </c>
      <c r="C3779" s="52" t="s">
        <v>14730</v>
      </c>
      <c r="D3779" s="52" t="s">
        <v>14731</v>
      </c>
      <c r="E3779" s="52" t="s">
        <v>14210</v>
      </c>
      <c r="F3779" s="52" t="s">
        <v>14887</v>
      </c>
      <c r="G3779" s="52">
        <v>4302</v>
      </c>
      <c r="H3779" s="52" t="s">
        <v>14818</v>
      </c>
      <c r="I3779" s="52" t="s">
        <v>14819</v>
      </c>
    </row>
    <row r="3780" spans="1:9" x14ac:dyDescent="0.25">
      <c r="A3780" s="53">
        <v>4317954</v>
      </c>
      <c r="B3780" s="53">
        <v>43</v>
      </c>
      <c r="C3780" s="52" t="s">
        <v>14730</v>
      </c>
      <c r="D3780" s="52" t="s">
        <v>14731</v>
      </c>
      <c r="E3780" s="52" t="s">
        <v>14210</v>
      </c>
      <c r="F3780" s="52" t="s">
        <v>14888</v>
      </c>
      <c r="G3780" s="52">
        <v>4302</v>
      </c>
      <c r="H3780" s="52" t="s">
        <v>14818</v>
      </c>
      <c r="I3780" s="52" t="s">
        <v>14819</v>
      </c>
    </row>
    <row r="3781" spans="1:9" x14ac:dyDescent="0.25">
      <c r="A3781" s="53">
        <v>4318051</v>
      </c>
      <c r="B3781" s="53">
        <v>43</v>
      </c>
      <c r="C3781" s="52" t="s">
        <v>14730</v>
      </c>
      <c r="D3781" s="52" t="s">
        <v>14731</v>
      </c>
      <c r="E3781" s="52" t="s">
        <v>14210</v>
      </c>
      <c r="F3781" s="52" t="s">
        <v>14889</v>
      </c>
      <c r="G3781" s="52">
        <v>4302</v>
      </c>
      <c r="H3781" s="52" t="s">
        <v>14818</v>
      </c>
      <c r="I3781" s="52" t="s">
        <v>14819</v>
      </c>
    </row>
    <row r="3782" spans="1:9" x14ac:dyDescent="0.25">
      <c r="A3782" s="53">
        <v>4318424</v>
      </c>
      <c r="B3782" s="53">
        <v>43</v>
      </c>
      <c r="C3782" s="52" t="s">
        <v>14730</v>
      </c>
      <c r="D3782" s="52" t="s">
        <v>14731</v>
      </c>
      <c r="E3782" s="52" t="s">
        <v>14210</v>
      </c>
      <c r="F3782" s="52" t="s">
        <v>14890</v>
      </c>
      <c r="G3782" s="52">
        <v>4302</v>
      </c>
      <c r="H3782" s="52" t="s">
        <v>14818</v>
      </c>
      <c r="I3782" s="52" t="s">
        <v>14819</v>
      </c>
    </row>
    <row r="3783" spans="1:9" x14ac:dyDescent="0.25">
      <c r="A3783" s="53">
        <v>4318432</v>
      </c>
      <c r="B3783" s="53">
        <v>43</v>
      </c>
      <c r="C3783" s="52" t="s">
        <v>14730</v>
      </c>
      <c r="D3783" s="52" t="s">
        <v>14731</v>
      </c>
      <c r="E3783" s="52" t="s">
        <v>14210</v>
      </c>
      <c r="F3783" s="52" t="s">
        <v>14891</v>
      </c>
      <c r="G3783" s="52">
        <v>4302</v>
      </c>
      <c r="H3783" s="52" t="s">
        <v>14818</v>
      </c>
      <c r="I3783" s="52" t="s">
        <v>14819</v>
      </c>
    </row>
    <row r="3784" spans="1:9" x14ac:dyDescent="0.25">
      <c r="A3784" s="53">
        <v>4318440</v>
      </c>
      <c r="B3784" s="53">
        <v>43</v>
      </c>
      <c r="C3784" s="52" t="s">
        <v>14730</v>
      </c>
      <c r="D3784" s="52" t="s">
        <v>14731</v>
      </c>
      <c r="E3784" s="52" t="s">
        <v>14210</v>
      </c>
      <c r="F3784" s="52" t="s">
        <v>14892</v>
      </c>
      <c r="G3784" s="52">
        <v>4302</v>
      </c>
      <c r="H3784" s="52" t="s">
        <v>14818</v>
      </c>
      <c r="I3784" s="52" t="s">
        <v>14819</v>
      </c>
    </row>
    <row r="3785" spans="1:9" x14ac:dyDescent="0.25">
      <c r="A3785" s="53">
        <v>4318457</v>
      </c>
      <c r="B3785" s="53">
        <v>43</v>
      </c>
      <c r="C3785" s="52" t="s">
        <v>14730</v>
      </c>
      <c r="D3785" s="52" t="s">
        <v>14731</v>
      </c>
      <c r="E3785" s="52" t="s">
        <v>14210</v>
      </c>
      <c r="F3785" s="52" t="s">
        <v>14893</v>
      </c>
      <c r="G3785" s="52">
        <v>4302</v>
      </c>
      <c r="H3785" s="52" t="s">
        <v>14818</v>
      </c>
      <c r="I3785" s="52" t="s">
        <v>14819</v>
      </c>
    </row>
    <row r="3786" spans="1:9" x14ac:dyDescent="0.25">
      <c r="A3786" s="53">
        <v>4318606</v>
      </c>
      <c r="B3786" s="53">
        <v>43</v>
      </c>
      <c r="C3786" s="52" t="s">
        <v>14730</v>
      </c>
      <c r="D3786" s="52" t="s">
        <v>14731</v>
      </c>
      <c r="E3786" s="52" t="s">
        <v>14210</v>
      </c>
      <c r="F3786" s="52" t="s">
        <v>14894</v>
      </c>
      <c r="G3786" s="52">
        <v>4302</v>
      </c>
      <c r="H3786" s="52" t="s">
        <v>14818</v>
      </c>
      <c r="I3786" s="52" t="s">
        <v>14819</v>
      </c>
    </row>
    <row r="3787" spans="1:9" x14ac:dyDescent="0.25">
      <c r="A3787" s="53">
        <v>4319158</v>
      </c>
      <c r="B3787" s="53">
        <v>43</v>
      </c>
      <c r="C3787" s="52" t="s">
        <v>14730</v>
      </c>
      <c r="D3787" s="52" t="s">
        <v>14731</v>
      </c>
      <c r="E3787" s="52" t="s">
        <v>14210</v>
      </c>
      <c r="F3787" s="52" t="s">
        <v>14895</v>
      </c>
      <c r="G3787" s="52">
        <v>4302</v>
      </c>
      <c r="H3787" s="52" t="s">
        <v>14818</v>
      </c>
      <c r="I3787" s="52" t="s">
        <v>14819</v>
      </c>
    </row>
    <row r="3788" spans="1:9" x14ac:dyDescent="0.25">
      <c r="A3788" s="53">
        <v>4319703</v>
      </c>
      <c r="B3788" s="53">
        <v>43</v>
      </c>
      <c r="C3788" s="52" t="s">
        <v>14730</v>
      </c>
      <c r="D3788" s="52" t="s">
        <v>14731</v>
      </c>
      <c r="E3788" s="52" t="s">
        <v>14210</v>
      </c>
      <c r="F3788" s="52" t="s">
        <v>14896</v>
      </c>
      <c r="G3788" s="52">
        <v>4302</v>
      </c>
      <c r="H3788" s="52" t="s">
        <v>14818</v>
      </c>
      <c r="I3788" s="52" t="s">
        <v>14819</v>
      </c>
    </row>
    <row r="3789" spans="1:9" x14ac:dyDescent="0.25">
      <c r="A3789" s="53">
        <v>4320107</v>
      </c>
      <c r="B3789" s="53">
        <v>43</v>
      </c>
      <c r="C3789" s="52" t="s">
        <v>14730</v>
      </c>
      <c r="D3789" s="52" t="s">
        <v>14731</v>
      </c>
      <c r="E3789" s="52" t="s">
        <v>14210</v>
      </c>
      <c r="F3789" s="52" t="s">
        <v>14667</v>
      </c>
      <c r="G3789" s="52">
        <v>4302</v>
      </c>
      <c r="H3789" s="52" t="s">
        <v>14818</v>
      </c>
      <c r="I3789" s="52" t="s">
        <v>14819</v>
      </c>
    </row>
    <row r="3790" spans="1:9" x14ac:dyDescent="0.25">
      <c r="A3790" s="53">
        <v>4320206</v>
      </c>
      <c r="B3790" s="53">
        <v>43</v>
      </c>
      <c r="C3790" s="52" t="s">
        <v>14730</v>
      </c>
      <c r="D3790" s="52" t="s">
        <v>14731</v>
      </c>
      <c r="E3790" s="52" t="s">
        <v>14210</v>
      </c>
      <c r="F3790" s="52" t="s">
        <v>14897</v>
      </c>
      <c r="G3790" s="52">
        <v>4302</v>
      </c>
      <c r="H3790" s="52" t="s">
        <v>14818</v>
      </c>
      <c r="I3790" s="52" t="s">
        <v>14819</v>
      </c>
    </row>
    <row r="3791" spans="1:9" x14ac:dyDescent="0.25">
      <c r="A3791" s="53">
        <v>4320263</v>
      </c>
      <c r="B3791" s="53">
        <v>43</v>
      </c>
      <c r="C3791" s="52" t="s">
        <v>14730</v>
      </c>
      <c r="D3791" s="52" t="s">
        <v>14731</v>
      </c>
      <c r="E3791" s="52" t="s">
        <v>14210</v>
      </c>
      <c r="F3791" s="52" t="s">
        <v>14898</v>
      </c>
      <c r="G3791" s="52">
        <v>4302</v>
      </c>
      <c r="H3791" s="52" t="s">
        <v>14818</v>
      </c>
      <c r="I3791" s="52" t="s">
        <v>14819</v>
      </c>
    </row>
    <row r="3792" spans="1:9" x14ac:dyDescent="0.25">
      <c r="A3792" s="53">
        <v>4320305</v>
      </c>
      <c r="B3792" s="53">
        <v>43</v>
      </c>
      <c r="C3792" s="52" t="s">
        <v>14730</v>
      </c>
      <c r="D3792" s="52" t="s">
        <v>14731</v>
      </c>
      <c r="E3792" s="52" t="s">
        <v>14210</v>
      </c>
      <c r="F3792" s="52" t="s">
        <v>14899</v>
      </c>
      <c r="G3792" s="52">
        <v>4302</v>
      </c>
      <c r="H3792" s="52" t="s">
        <v>14818</v>
      </c>
      <c r="I3792" s="52" t="s">
        <v>14819</v>
      </c>
    </row>
    <row r="3793" spans="1:9" x14ac:dyDescent="0.25">
      <c r="A3793" s="53">
        <v>4320404</v>
      </c>
      <c r="B3793" s="53">
        <v>43</v>
      </c>
      <c r="C3793" s="52" t="s">
        <v>14730</v>
      </c>
      <c r="D3793" s="52" t="s">
        <v>14731</v>
      </c>
      <c r="E3793" s="52" t="s">
        <v>14210</v>
      </c>
      <c r="F3793" s="52" t="s">
        <v>14900</v>
      </c>
      <c r="G3793" s="52">
        <v>4302</v>
      </c>
      <c r="H3793" s="52" t="s">
        <v>14818</v>
      </c>
      <c r="I3793" s="52" t="s">
        <v>14819</v>
      </c>
    </row>
    <row r="3794" spans="1:9" x14ac:dyDescent="0.25">
      <c r="A3794" s="53">
        <v>4320503</v>
      </c>
      <c r="B3794" s="53">
        <v>43</v>
      </c>
      <c r="C3794" s="52" t="s">
        <v>14730</v>
      </c>
      <c r="D3794" s="52" t="s">
        <v>14731</v>
      </c>
      <c r="E3794" s="52" t="s">
        <v>14210</v>
      </c>
      <c r="F3794" s="52" t="s">
        <v>14901</v>
      </c>
      <c r="G3794" s="52">
        <v>4302</v>
      </c>
      <c r="H3794" s="52" t="s">
        <v>14818</v>
      </c>
      <c r="I3794" s="52" t="s">
        <v>14819</v>
      </c>
    </row>
    <row r="3795" spans="1:9" x14ac:dyDescent="0.25">
      <c r="A3795" s="53">
        <v>4320651</v>
      </c>
      <c r="B3795" s="53">
        <v>43</v>
      </c>
      <c r="C3795" s="52" t="s">
        <v>14730</v>
      </c>
      <c r="D3795" s="52" t="s">
        <v>14731</v>
      </c>
      <c r="E3795" s="52" t="s">
        <v>14210</v>
      </c>
      <c r="F3795" s="52" t="s">
        <v>14902</v>
      </c>
      <c r="G3795" s="52">
        <v>4302</v>
      </c>
      <c r="H3795" s="52" t="s">
        <v>14818</v>
      </c>
      <c r="I3795" s="52" t="s">
        <v>14819</v>
      </c>
    </row>
    <row r="3796" spans="1:9" x14ac:dyDescent="0.25">
      <c r="A3796" s="53">
        <v>4320677</v>
      </c>
      <c r="B3796" s="53">
        <v>43</v>
      </c>
      <c r="C3796" s="52" t="s">
        <v>14730</v>
      </c>
      <c r="D3796" s="52" t="s">
        <v>14731</v>
      </c>
      <c r="E3796" s="52" t="s">
        <v>14210</v>
      </c>
      <c r="F3796" s="52" t="s">
        <v>14903</v>
      </c>
      <c r="G3796" s="52">
        <v>4302</v>
      </c>
      <c r="H3796" s="52" t="s">
        <v>14818</v>
      </c>
      <c r="I3796" s="52" t="s">
        <v>14819</v>
      </c>
    </row>
    <row r="3797" spans="1:9" x14ac:dyDescent="0.25">
      <c r="A3797" s="53">
        <v>4320701</v>
      </c>
      <c r="B3797" s="53">
        <v>43</v>
      </c>
      <c r="C3797" s="52" t="s">
        <v>14730</v>
      </c>
      <c r="D3797" s="52" t="s">
        <v>14731</v>
      </c>
      <c r="E3797" s="52" t="s">
        <v>14210</v>
      </c>
      <c r="F3797" s="52" t="s">
        <v>12239</v>
      </c>
      <c r="G3797" s="52">
        <v>4302</v>
      </c>
      <c r="H3797" s="52" t="s">
        <v>14818</v>
      </c>
      <c r="I3797" s="52" t="s">
        <v>14819</v>
      </c>
    </row>
    <row r="3798" spans="1:9" x14ac:dyDescent="0.25">
      <c r="A3798" s="53">
        <v>4320800</v>
      </c>
      <c r="B3798" s="53">
        <v>43</v>
      </c>
      <c r="C3798" s="52" t="s">
        <v>14730</v>
      </c>
      <c r="D3798" s="52" t="s">
        <v>14731</v>
      </c>
      <c r="E3798" s="52" t="s">
        <v>14210</v>
      </c>
      <c r="F3798" s="52" t="s">
        <v>12216</v>
      </c>
      <c r="G3798" s="52">
        <v>4302</v>
      </c>
      <c r="H3798" s="52" t="s">
        <v>14818</v>
      </c>
      <c r="I3798" s="52" t="s">
        <v>14819</v>
      </c>
    </row>
    <row r="3799" spans="1:9" x14ac:dyDescent="0.25">
      <c r="A3799" s="53">
        <v>4320909</v>
      </c>
      <c r="B3799" s="53">
        <v>43</v>
      </c>
      <c r="C3799" s="52" t="s">
        <v>14730</v>
      </c>
      <c r="D3799" s="52" t="s">
        <v>14731</v>
      </c>
      <c r="E3799" s="52" t="s">
        <v>14210</v>
      </c>
      <c r="F3799" s="52" t="s">
        <v>14672</v>
      </c>
      <c r="G3799" s="52">
        <v>4302</v>
      </c>
      <c r="H3799" s="52" t="s">
        <v>14818</v>
      </c>
      <c r="I3799" s="52" t="s">
        <v>14819</v>
      </c>
    </row>
    <row r="3800" spans="1:9" x14ac:dyDescent="0.25">
      <c r="A3800" s="53">
        <v>4321006</v>
      </c>
      <c r="B3800" s="53">
        <v>43</v>
      </c>
      <c r="C3800" s="52" t="s">
        <v>14730</v>
      </c>
      <c r="D3800" s="52" t="s">
        <v>14731</v>
      </c>
      <c r="E3800" s="52" t="s">
        <v>14210</v>
      </c>
      <c r="F3800" s="52" t="s">
        <v>14904</v>
      </c>
      <c r="G3800" s="52">
        <v>4302</v>
      </c>
      <c r="H3800" s="52" t="s">
        <v>14818</v>
      </c>
      <c r="I3800" s="52" t="s">
        <v>14819</v>
      </c>
    </row>
    <row r="3801" spans="1:9" x14ac:dyDescent="0.25">
      <c r="A3801" s="53">
        <v>4321329</v>
      </c>
      <c r="B3801" s="53">
        <v>43</v>
      </c>
      <c r="C3801" s="52" t="s">
        <v>14730</v>
      </c>
      <c r="D3801" s="52" t="s">
        <v>14731</v>
      </c>
      <c r="E3801" s="52" t="s">
        <v>14210</v>
      </c>
      <c r="F3801" s="52" t="s">
        <v>14905</v>
      </c>
      <c r="G3801" s="52">
        <v>4302</v>
      </c>
      <c r="H3801" s="52" t="s">
        <v>14818</v>
      </c>
      <c r="I3801" s="52" t="s">
        <v>14819</v>
      </c>
    </row>
    <row r="3802" spans="1:9" x14ac:dyDescent="0.25">
      <c r="A3802" s="53">
        <v>4321451</v>
      </c>
      <c r="B3802" s="53">
        <v>43</v>
      </c>
      <c r="C3802" s="52" t="s">
        <v>14730</v>
      </c>
      <c r="D3802" s="52" t="s">
        <v>14731</v>
      </c>
      <c r="E3802" s="52" t="s">
        <v>14210</v>
      </c>
      <c r="F3802" s="52" t="s">
        <v>14906</v>
      </c>
      <c r="G3802" s="52">
        <v>4302</v>
      </c>
      <c r="H3802" s="52" t="s">
        <v>14818</v>
      </c>
      <c r="I3802" s="52" t="s">
        <v>14819</v>
      </c>
    </row>
    <row r="3803" spans="1:9" x14ac:dyDescent="0.25">
      <c r="A3803" s="53">
        <v>4321857</v>
      </c>
      <c r="B3803" s="53">
        <v>43</v>
      </c>
      <c r="C3803" s="52" t="s">
        <v>14730</v>
      </c>
      <c r="D3803" s="52" t="s">
        <v>14731</v>
      </c>
      <c r="E3803" s="52" t="s">
        <v>14210</v>
      </c>
      <c r="F3803" s="52" t="s">
        <v>14907</v>
      </c>
      <c r="G3803" s="52">
        <v>4302</v>
      </c>
      <c r="H3803" s="52" t="s">
        <v>14818</v>
      </c>
      <c r="I3803" s="52" t="s">
        <v>14819</v>
      </c>
    </row>
    <row r="3804" spans="1:9" x14ac:dyDescent="0.25">
      <c r="A3804" s="53">
        <v>4321956</v>
      </c>
      <c r="B3804" s="53">
        <v>43</v>
      </c>
      <c r="C3804" s="52" t="s">
        <v>14730</v>
      </c>
      <c r="D3804" s="52" t="s">
        <v>14731</v>
      </c>
      <c r="E3804" s="52" t="s">
        <v>14210</v>
      </c>
      <c r="F3804" s="52" t="s">
        <v>14908</v>
      </c>
      <c r="G3804" s="52">
        <v>4302</v>
      </c>
      <c r="H3804" s="52" t="s">
        <v>14818</v>
      </c>
      <c r="I3804" s="52" t="s">
        <v>14819</v>
      </c>
    </row>
    <row r="3805" spans="1:9" x14ac:dyDescent="0.25">
      <c r="A3805" s="53">
        <v>4322152</v>
      </c>
      <c r="B3805" s="53">
        <v>43</v>
      </c>
      <c r="C3805" s="52" t="s">
        <v>14730</v>
      </c>
      <c r="D3805" s="52" t="s">
        <v>14731</v>
      </c>
      <c r="E3805" s="52" t="s">
        <v>14210</v>
      </c>
      <c r="F3805" s="52" t="s">
        <v>14909</v>
      </c>
      <c r="G3805" s="52">
        <v>4302</v>
      </c>
      <c r="H3805" s="52" t="s">
        <v>14818</v>
      </c>
      <c r="I3805" s="52" t="s">
        <v>14819</v>
      </c>
    </row>
    <row r="3806" spans="1:9" x14ac:dyDescent="0.25">
      <c r="A3806" s="53">
        <v>4322186</v>
      </c>
      <c r="B3806" s="53">
        <v>43</v>
      </c>
      <c r="C3806" s="52" t="s">
        <v>14730</v>
      </c>
      <c r="D3806" s="52" t="s">
        <v>14731</v>
      </c>
      <c r="E3806" s="52" t="s">
        <v>14210</v>
      </c>
      <c r="F3806" s="52" t="s">
        <v>14910</v>
      </c>
      <c r="G3806" s="52">
        <v>4302</v>
      </c>
      <c r="H3806" s="52" t="s">
        <v>14818</v>
      </c>
      <c r="I3806" s="52" t="s">
        <v>14819</v>
      </c>
    </row>
    <row r="3807" spans="1:9" x14ac:dyDescent="0.25">
      <c r="A3807" s="53">
        <v>4322202</v>
      </c>
      <c r="B3807" s="53">
        <v>43</v>
      </c>
      <c r="C3807" s="52" t="s">
        <v>14730</v>
      </c>
      <c r="D3807" s="52" t="s">
        <v>14731</v>
      </c>
      <c r="E3807" s="52" t="s">
        <v>14210</v>
      </c>
      <c r="F3807" s="52" t="s">
        <v>14911</v>
      </c>
      <c r="G3807" s="52">
        <v>4302</v>
      </c>
      <c r="H3807" s="52" t="s">
        <v>14818</v>
      </c>
      <c r="I3807" s="52" t="s">
        <v>14819</v>
      </c>
    </row>
    <row r="3808" spans="1:9" x14ac:dyDescent="0.25">
      <c r="A3808" s="53">
        <v>4322350</v>
      </c>
      <c r="B3808" s="53">
        <v>43</v>
      </c>
      <c r="C3808" s="52" t="s">
        <v>14730</v>
      </c>
      <c r="D3808" s="52" t="s">
        <v>14731</v>
      </c>
      <c r="E3808" s="52" t="s">
        <v>14210</v>
      </c>
      <c r="F3808" s="52" t="s">
        <v>14912</v>
      </c>
      <c r="G3808" s="52">
        <v>4302</v>
      </c>
      <c r="H3808" s="52" t="s">
        <v>14818</v>
      </c>
      <c r="I3808" s="52" t="s">
        <v>14819</v>
      </c>
    </row>
    <row r="3809" spans="1:9" x14ac:dyDescent="0.25">
      <c r="A3809" s="53">
        <v>4322533</v>
      </c>
      <c r="B3809" s="53">
        <v>43</v>
      </c>
      <c r="C3809" s="52" t="s">
        <v>14730</v>
      </c>
      <c r="D3809" s="52" t="s">
        <v>14731</v>
      </c>
      <c r="E3809" s="52" t="s">
        <v>14210</v>
      </c>
      <c r="F3809" s="52" t="s">
        <v>14913</v>
      </c>
      <c r="G3809" s="52">
        <v>4302</v>
      </c>
      <c r="H3809" s="52" t="s">
        <v>14818</v>
      </c>
      <c r="I3809" s="52" t="s">
        <v>14819</v>
      </c>
    </row>
    <row r="3810" spans="1:9" x14ac:dyDescent="0.25">
      <c r="A3810" s="53">
        <v>4322558</v>
      </c>
      <c r="B3810" s="53">
        <v>43</v>
      </c>
      <c r="C3810" s="52" t="s">
        <v>14730</v>
      </c>
      <c r="D3810" s="52" t="s">
        <v>14731</v>
      </c>
      <c r="E3810" s="52" t="s">
        <v>14210</v>
      </c>
      <c r="F3810" s="52" t="s">
        <v>14914</v>
      </c>
      <c r="G3810" s="52">
        <v>4302</v>
      </c>
      <c r="H3810" s="52" t="s">
        <v>14818</v>
      </c>
      <c r="I3810" s="52" t="s">
        <v>14819</v>
      </c>
    </row>
    <row r="3811" spans="1:9" x14ac:dyDescent="0.25">
      <c r="A3811" s="53">
        <v>4322608</v>
      </c>
      <c r="B3811" s="53">
        <v>43</v>
      </c>
      <c r="C3811" s="52" t="s">
        <v>14730</v>
      </c>
      <c r="D3811" s="52" t="s">
        <v>14731</v>
      </c>
      <c r="E3811" s="52" t="s">
        <v>14210</v>
      </c>
      <c r="F3811" s="52" t="s">
        <v>14915</v>
      </c>
      <c r="G3811" s="52">
        <v>4302</v>
      </c>
      <c r="H3811" s="52" t="s">
        <v>14818</v>
      </c>
      <c r="I3811" s="52" t="s">
        <v>14819</v>
      </c>
    </row>
    <row r="3812" spans="1:9" x14ac:dyDescent="0.25">
      <c r="A3812" s="53">
        <v>4322707</v>
      </c>
      <c r="B3812" s="53">
        <v>43</v>
      </c>
      <c r="C3812" s="52" t="s">
        <v>14730</v>
      </c>
      <c r="D3812" s="52" t="s">
        <v>14731</v>
      </c>
      <c r="E3812" s="52" t="s">
        <v>14210</v>
      </c>
      <c r="F3812" s="52" t="s">
        <v>11597</v>
      </c>
      <c r="G3812" s="52">
        <v>4302</v>
      </c>
      <c r="H3812" s="52" t="s">
        <v>14818</v>
      </c>
      <c r="I3812" s="52" t="s">
        <v>14819</v>
      </c>
    </row>
    <row r="3813" spans="1:9" x14ac:dyDescent="0.25">
      <c r="A3813" s="53">
        <v>4323101</v>
      </c>
      <c r="B3813" s="53">
        <v>43</v>
      </c>
      <c r="C3813" s="52" t="s">
        <v>14730</v>
      </c>
      <c r="D3813" s="52" t="s">
        <v>14731</v>
      </c>
      <c r="E3813" s="52" t="s">
        <v>14210</v>
      </c>
      <c r="F3813" s="52" t="s">
        <v>14916</v>
      </c>
      <c r="G3813" s="52">
        <v>4302</v>
      </c>
      <c r="H3813" s="52" t="s">
        <v>14818</v>
      </c>
      <c r="I3813" s="52" t="s">
        <v>14819</v>
      </c>
    </row>
    <row r="3814" spans="1:9" x14ac:dyDescent="0.25">
      <c r="A3814" s="53">
        <v>4323200</v>
      </c>
      <c r="B3814" s="53">
        <v>43</v>
      </c>
      <c r="C3814" s="52" t="s">
        <v>14730</v>
      </c>
      <c r="D3814" s="52" t="s">
        <v>14731</v>
      </c>
      <c r="E3814" s="52" t="s">
        <v>14210</v>
      </c>
      <c r="F3814" s="52" t="s">
        <v>14917</v>
      </c>
      <c r="G3814" s="52">
        <v>4302</v>
      </c>
      <c r="H3814" s="52" t="s">
        <v>14818</v>
      </c>
      <c r="I3814" s="52" t="s">
        <v>14819</v>
      </c>
    </row>
    <row r="3815" spans="1:9" x14ac:dyDescent="0.25">
      <c r="A3815" s="53">
        <v>4323358</v>
      </c>
      <c r="B3815" s="53">
        <v>43</v>
      </c>
      <c r="C3815" s="52" t="s">
        <v>14730</v>
      </c>
      <c r="D3815" s="52" t="s">
        <v>14731</v>
      </c>
      <c r="E3815" s="52" t="s">
        <v>14210</v>
      </c>
      <c r="F3815" s="52" t="s">
        <v>14918</v>
      </c>
      <c r="G3815" s="52">
        <v>4302</v>
      </c>
      <c r="H3815" s="52" t="s">
        <v>14818</v>
      </c>
      <c r="I3815" s="52" t="s">
        <v>14819</v>
      </c>
    </row>
    <row r="3816" spans="1:9" x14ac:dyDescent="0.25">
      <c r="A3816" s="53">
        <v>4323408</v>
      </c>
      <c r="B3816" s="53">
        <v>43</v>
      </c>
      <c r="C3816" s="52" t="s">
        <v>14730</v>
      </c>
      <c r="D3816" s="52" t="s">
        <v>14731</v>
      </c>
      <c r="E3816" s="52" t="s">
        <v>14210</v>
      </c>
      <c r="F3816" s="52" t="s">
        <v>14919</v>
      </c>
      <c r="G3816" s="52">
        <v>4302</v>
      </c>
      <c r="H3816" s="52" t="s">
        <v>14818</v>
      </c>
      <c r="I3816" s="52" t="s">
        <v>14819</v>
      </c>
    </row>
    <row r="3817" spans="1:9" x14ac:dyDescent="0.25">
      <c r="A3817" s="53">
        <v>4323507</v>
      </c>
      <c r="B3817" s="53">
        <v>43</v>
      </c>
      <c r="C3817" s="52" t="s">
        <v>14730</v>
      </c>
      <c r="D3817" s="52" t="s">
        <v>14731</v>
      </c>
      <c r="E3817" s="52" t="s">
        <v>14210</v>
      </c>
      <c r="F3817" s="52" t="s">
        <v>14920</v>
      </c>
      <c r="G3817" s="52">
        <v>4302</v>
      </c>
      <c r="H3817" s="52" t="s">
        <v>14818</v>
      </c>
      <c r="I3817" s="52" t="s">
        <v>14819</v>
      </c>
    </row>
    <row r="3818" spans="1:9" x14ac:dyDescent="0.25">
      <c r="A3818" s="53">
        <v>4323606</v>
      </c>
      <c r="B3818" s="53">
        <v>43</v>
      </c>
      <c r="C3818" s="52" t="s">
        <v>14730</v>
      </c>
      <c r="D3818" s="52" t="s">
        <v>14731</v>
      </c>
      <c r="E3818" s="52" t="s">
        <v>14210</v>
      </c>
      <c r="F3818" s="52" t="s">
        <v>14921</v>
      </c>
      <c r="G3818" s="52">
        <v>4302</v>
      </c>
      <c r="H3818" s="52" t="s">
        <v>14818</v>
      </c>
      <c r="I3818" s="52" t="s">
        <v>14819</v>
      </c>
    </row>
    <row r="3819" spans="1:9" x14ac:dyDescent="0.25">
      <c r="A3819" s="53">
        <v>4323705</v>
      </c>
      <c r="B3819" s="53">
        <v>43</v>
      </c>
      <c r="C3819" s="52" t="s">
        <v>14730</v>
      </c>
      <c r="D3819" s="52" t="s">
        <v>14731</v>
      </c>
      <c r="E3819" s="52" t="s">
        <v>14210</v>
      </c>
      <c r="F3819" s="52" t="s">
        <v>14922</v>
      </c>
      <c r="G3819" s="52">
        <v>4302</v>
      </c>
      <c r="H3819" s="52" t="s">
        <v>14818</v>
      </c>
      <c r="I3819" s="52" t="s">
        <v>14819</v>
      </c>
    </row>
    <row r="3820" spans="1:9" x14ac:dyDescent="0.25">
      <c r="A3820" s="53">
        <v>4323754</v>
      </c>
      <c r="B3820" s="53">
        <v>43</v>
      </c>
      <c r="C3820" s="52" t="s">
        <v>14730</v>
      </c>
      <c r="D3820" s="52" t="s">
        <v>14731</v>
      </c>
      <c r="E3820" s="52" t="s">
        <v>14210</v>
      </c>
      <c r="F3820" s="52" t="s">
        <v>14923</v>
      </c>
      <c r="G3820" s="52">
        <v>4302</v>
      </c>
      <c r="H3820" s="52" t="s">
        <v>14818</v>
      </c>
      <c r="I3820" s="52" t="s">
        <v>14819</v>
      </c>
    </row>
    <row r="3821" spans="1:9" x14ac:dyDescent="0.25">
      <c r="A3821" s="53">
        <v>4212106</v>
      </c>
      <c r="B3821" s="53">
        <v>42</v>
      </c>
      <c r="C3821" s="52" t="s">
        <v>14423</v>
      </c>
      <c r="D3821" s="52" t="s">
        <v>14424</v>
      </c>
      <c r="E3821" s="52" t="s">
        <v>14210</v>
      </c>
      <c r="F3821" s="52" t="s">
        <v>14924</v>
      </c>
      <c r="G3821" s="52">
        <v>4302</v>
      </c>
      <c r="H3821" s="52" t="s">
        <v>14818</v>
      </c>
      <c r="I3821" s="52" t="s">
        <v>14819</v>
      </c>
    </row>
    <row r="3822" spans="1:9" x14ac:dyDescent="0.25">
      <c r="A3822" s="53">
        <v>4300059</v>
      </c>
      <c r="B3822" s="53">
        <v>43</v>
      </c>
      <c r="C3822" s="52" t="s">
        <v>14730</v>
      </c>
      <c r="D3822" s="52" t="s">
        <v>14731</v>
      </c>
      <c r="E3822" s="52" t="s">
        <v>14210</v>
      </c>
      <c r="F3822" s="52" t="s">
        <v>14925</v>
      </c>
      <c r="G3822" s="52">
        <v>4302</v>
      </c>
      <c r="H3822" s="52" t="s">
        <v>14818</v>
      </c>
      <c r="I3822" s="52" t="s">
        <v>14819</v>
      </c>
    </row>
    <row r="3823" spans="1:9" x14ac:dyDescent="0.25">
      <c r="A3823" s="53">
        <v>4300109</v>
      </c>
      <c r="B3823" s="53">
        <v>43</v>
      </c>
      <c r="C3823" s="52" t="s">
        <v>14730</v>
      </c>
      <c r="D3823" s="52" t="s">
        <v>14731</v>
      </c>
      <c r="E3823" s="52" t="s">
        <v>14210</v>
      </c>
      <c r="F3823" s="52" t="s">
        <v>14926</v>
      </c>
      <c r="G3823" s="52">
        <v>4302</v>
      </c>
      <c r="H3823" s="52" t="s">
        <v>14818</v>
      </c>
      <c r="I3823" s="52" t="s">
        <v>14819</v>
      </c>
    </row>
    <row r="3824" spans="1:9" x14ac:dyDescent="0.25">
      <c r="A3824" s="53">
        <v>4300208</v>
      </c>
      <c r="B3824" s="53">
        <v>43</v>
      </c>
      <c r="C3824" s="52" t="s">
        <v>14730</v>
      </c>
      <c r="D3824" s="52" t="s">
        <v>14731</v>
      </c>
      <c r="E3824" s="52" t="s">
        <v>14210</v>
      </c>
      <c r="F3824" s="52" t="s">
        <v>14927</v>
      </c>
      <c r="G3824" s="52">
        <v>4302</v>
      </c>
      <c r="H3824" s="52" t="s">
        <v>14818</v>
      </c>
      <c r="I3824" s="52" t="s">
        <v>14819</v>
      </c>
    </row>
    <row r="3825" spans="1:9" x14ac:dyDescent="0.25">
      <c r="A3825" s="53">
        <v>4300505</v>
      </c>
      <c r="B3825" s="53">
        <v>43</v>
      </c>
      <c r="C3825" s="52" t="s">
        <v>14730</v>
      </c>
      <c r="D3825" s="52" t="s">
        <v>14731</v>
      </c>
      <c r="E3825" s="52" t="s">
        <v>14210</v>
      </c>
      <c r="F3825" s="52" t="s">
        <v>14928</v>
      </c>
      <c r="G3825" s="52">
        <v>4302</v>
      </c>
      <c r="H3825" s="52" t="s">
        <v>14818</v>
      </c>
      <c r="I3825" s="52" t="s">
        <v>14819</v>
      </c>
    </row>
    <row r="3826" spans="1:9" x14ac:dyDescent="0.25">
      <c r="A3826" s="53">
        <v>4300554</v>
      </c>
      <c r="B3826" s="53">
        <v>43</v>
      </c>
      <c r="C3826" s="52" t="s">
        <v>14730</v>
      </c>
      <c r="D3826" s="52" t="s">
        <v>14731</v>
      </c>
      <c r="E3826" s="52" t="s">
        <v>14210</v>
      </c>
      <c r="F3826" s="52" t="s">
        <v>14230</v>
      </c>
      <c r="G3826" s="52">
        <v>4302</v>
      </c>
      <c r="H3826" s="52" t="s">
        <v>14818</v>
      </c>
      <c r="I3826" s="52" t="s">
        <v>14819</v>
      </c>
    </row>
    <row r="3827" spans="1:9" x14ac:dyDescent="0.25">
      <c r="A3827" s="53">
        <v>4300646</v>
      </c>
      <c r="B3827" s="53">
        <v>43</v>
      </c>
      <c r="C3827" s="52" t="s">
        <v>14730</v>
      </c>
      <c r="D3827" s="52" t="s">
        <v>14731</v>
      </c>
      <c r="E3827" s="52" t="s">
        <v>14210</v>
      </c>
      <c r="F3827" s="52" t="s">
        <v>14929</v>
      </c>
      <c r="G3827" s="52">
        <v>4302</v>
      </c>
      <c r="H3827" s="52" t="s">
        <v>14818</v>
      </c>
      <c r="I3827" s="52" t="s">
        <v>14819</v>
      </c>
    </row>
    <row r="3828" spans="1:9" x14ac:dyDescent="0.25">
      <c r="A3828" s="53">
        <v>4301008</v>
      </c>
      <c r="B3828" s="53">
        <v>43</v>
      </c>
      <c r="C3828" s="52" t="s">
        <v>14730</v>
      </c>
      <c r="D3828" s="52" t="s">
        <v>14731</v>
      </c>
      <c r="E3828" s="52" t="s">
        <v>14210</v>
      </c>
      <c r="F3828" s="52" t="s">
        <v>14930</v>
      </c>
      <c r="G3828" s="52">
        <v>4302</v>
      </c>
      <c r="H3828" s="52" t="s">
        <v>14818</v>
      </c>
      <c r="I3828" s="52" t="s">
        <v>14819</v>
      </c>
    </row>
    <row r="3829" spans="1:9" x14ac:dyDescent="0.25">
      <c r="A3829" s="53">
        <v>4301206</v>
      </c>
      <c r="B3829" s="53">
        <v>43</v>
      </c>
      <c r="C3829" s="52" t="s">
        <v>14730</v>
      </c>
      <c r="D3829" s="52" t="s">
        <v>14731</v>
      </c>
      <c r="E3829" s="52" t="s">
        <v>14210</v>
      </c>
      <c r="F3829" s="52" t="s">
        <v>14931</v>
      </c>
      <c r="G3829" s="52">
        <v>4302</v>
      </c>
      <c r="H3829" s="52" t="s">
        <v>14818</v>
      </c>
      <c r="I3829" s="52" t="s">
        <v>14819</v>
      </c>
    </row>
    <row r="3830" spans="1:9" x14ac:dyDescent="0.25">
      <c r="A3830" s="53">
        <v>4301503</v>
      </c>
      <c r="B3830" s="53">
        <v>43</v>
      </c>
      <c r="C3830" s="52" t="s">
        <v>14730</v>
      </c>
      <c r="D3830" s="52" t="s">
        <v>14731</v>
      </c>
      <c r="E3830" s="52" t="s">
        <v>14210</v>
      </c>
      <c r="F3830" s="52" t="s">
        <v>14932</v>
      </c>
      <c r="G3830" s="52">
        <v>4302</v>
      </c>
      <c r="H3830" s="52" t="s">
        <v>14818</v>
      </c>
      <c r="I3830" s="52" t="s">
        <v>14819</v>
      </c>
    </row>
    <row r="3831" spans="1:9" x14ac:dyDescent="0.25">
      <c r="A3831" s="53">
        <v>4301552</v>
      </c>
      <c r="B3831" s="53">
        <v>43</v>
      </c>
      <c r="C3831" s="52" t="s">
        <v>14730</v>
      </c>
      <c r="D3831" s="52" t="s">
        <v>14731</v>
      </c>
      <c r="E3831" s="52" t="s">
        <v>14210</v>
      </c>
      <c r="F3831" s="52" t="s">
        <v>14933</v>
      </c>
      <c r="G3831" s="52">
        <v>4302</v>
      </c>
      <c r="H3831" s="52" t="s">
        <v>14818</v>
      </c>
      <c r="I3831" s="52" t="s">
        <v>14819</v>
      </c>
    </row>
    <row r="3832" spans="1:9" x14ac:dyDescent="0.25">
      <c r="A3832" s="53">
        <v>4301701</v>
      </c>
      <c r="B3832" s="53">
        <v>43</v>
      </c>
      <c r="C3832" s="52" t="s">
        <v>14730</v>
      </c>
      <c r="D3832" s="52" t="s">
        <v>14731</v>
      </c>
      <c r="E3832" s="52" t="s">
        <v>14210</v>
      </c>
      <c r="F3832" s="52" t="s">
        <v>14934</v>
      </c>
      <c r="G3832" s="52">
        <v>4302</v>
      </c>
      <c r="H3832" s="52" t="s">
        <v>14818</v>
      </c>
      <c r="I3832" s="52" t="s">
        <v>14819</v>
      </c>
    </row>
    <row r="3833" spans="1:9" x14ac:dyDescent="0.25">
      <c r="A3833" s="53">
        <v>4301958</v>
      </c>
      <c r="B3833" s="53">
        <v>43</v>
      </c>
      <c r="C3833" s="52" t="s">
        <v>14730</v>
      </c>
      <c r="D3833" s="52" t="s">
        <v>14731</v>
      </c>
      <c r="E3833" s="52" t="s">
        <v>14210</v>
      </c>
      <c r="F3833" s="52" t="s">
        <v>14935</v>
      </c>
      <c r="G3833" s="52">
        <v>4302</v>
      </c>
      <c r="H3833" s="52" t="s">
        <v>14818</v>
      </c>
      <c r="I3833" s="52" t="s">
        <v>14819</v>
      </c>
    </row>
    <row r="3834" spans="1:9" x14ac:dyDescent="0.25">
      <c r="A3834" s="53">
        <v>4302055</v>
      </c>
      <c r="B3834" s="53">
        <v>43</v>
      </c>
      <c r="C3834" s="52" t="s">
        <v>14730</v>
      </c>
      <c r="D3834" s="52" t="s">
        <v>14731</v>
      </c>
      <c r="E3834" s="52" t="s">
        <v>14210</v>
      </c>
      <c r="F3834" s="52" t="s">
        <v>14936</v>
      </c>
      <c r="G3834" s="52">
        <v>4302</v>
      </c>
      <c r="H3834" s="52" t="s">
        <v>14818</v>
      </c>
      <c r="I3834" s="52" t="s">
        <v>14819</v>
      </c>
    </row>
    <row r="3835" spans="1:9" x14ac:dyDescent="0.25">
      <c r="A3835" s="53">
        <v>4302154</v>
      </c>
      <c r="B3835" s="53">
        <v>43</v>
      </c>
      <c r="C3835" s="52" t="s">
        <v>14730</v>
      </c>
      <c r="D3835" s="52" t="s">
        <v>14731</v>
      </c>
      <c r="E3835" s="52" t="s">
        <v>14210</v>
      </c>
      <c r="F3835" s="52" t="s">
        <v>14937</v>
      </c>
      <c r="G3835" s="52">
        <v>4302</v>
      </c>
      <c r="H3835" s="52" t="s">
        <v>14818</v>
      </c>
      <c r="I3835" s="52" t="s">
        <v>14819</v>
      </c>
    </row>
    <row r="3836" spans="1:9" x14ac:dyDescent="0.25">
      <c r="A3836" s="53">
        <v>4302402</v>
      </c>
      <c r="B3836" s="53">
        <v>43</v>
      </c>
      <c r="C3836" s="52" t="s">
        <v>14730</v>
      </c>
      <c r="D3836" s="52" t="s">
        <v>14731</v>
      </c>
      <c r="E3836" s="52" t="s">
        <v>14210</v>
      </c>
      <c r="F3836" s="52" t="s">
        <v>14938</v>
      </c>
      <c r="G3836" s="52">
        <v>4302</v>
      </c>
      <c r="H3836" s="52" t="s">
        <v>14818</v>
      </c>
      <c r="I3836" s="52" t="s">
        <v>14819</v>
      </c>
    </row>
    <row r="3837" spans="1:9" x14ac:dyDescent="0.25">
      <c r="A3837" s="53">
        <v>4302659</v>
      </c>
      <c r="B3837" s="53">
        <v>43</v>
      </c>
      <c r="C3837" s="52" t="s">
        <v>14730</v>
      </c>
      <c r="D3837" s="52" t="s">
        <v>14731</v>
      </c>
      <c r="E3837" s="52" t="s">
        <v>14210</v>
      </c>
      <c r="F3837" s="52" t="s">
        <v>14939</v>
      </c>
      <c r="G3837" s="52">
        <v>4302</v>
      </c>
      <c r="H3837" s="52" t="s">
        <v>14818</v>
      </c>
      <c r="I3837" s="52" t="s">
        <v>14819</v>
      </c>
    </row>
    <row r="3838" spans="1:9" x14ac:dyDescent="0.25">
      <c r="A3838" s="53">
        <v>4303202</v>
      </c>
      <c r="B3838" s="53">
        <v>43</v>
      </c>
      <c r="C3838" s="52" t="s">
        <v>14730</v>
      </c>
      <c r="D3838" s="52" t="s">
        <v>14731</v>
      </c>
      <c r="E3838" s="52" t="s">
        <v>14210</v>
      </c>
      <c r="F3838" s="52" t="s">
        <v>14940</v>
      </c>
      <c r="G3838" s="52">
        <v>4302</v>
      </c>
      <c r="H3838" s="52" t="s">
        <v>14818</v>
      </c>
      <c r="I3838" s="52" t="s">
        <v>14819</v>
      </c>
    </row>
    <row r="3839" spans="1:9" x14ac:dyDescent="0.25">
      <c r="A3839" s="53">
        <v>4303400</v>
      </c>
      <c r="B3839" s="53">
        <v>43</v>
      </c>
      <c r="C3839" s="52" t="s">
        <v>14730</v>
      </c>
      <c r="D3839" s="52" t="s">
        <v>14731</v>
      </c>
      <c r="E3839" s="52" t="s">
        <v>14210</v>
      </c>
      <c r="F3839" s="52" t="s">
        <v>12146</v>
      </c>
      <c r="G3839" s="52">
        <v>4302</v>
      </c>
      <c r="H3839" s="52" t="s">
        <v>14818</v>
      </c>
      <c r="I3839" s="52" t="s">
        <v>14819</v>
      </c>
    </row>
    <row r="3840" spans="1:9" x14ac:dyDescent="0.25">
      <c r="A3840" s="53">
        <v>4303558</v>
      </c>
      <c r="B3840" s="53">
        <v>43</v>
      </c>
      <c r="C3840" s="52" t="s">
        <v>14730</v>
      </c>
      <c r="D3840" s="52" t="s">
        <v>14731</v>
      </c>
      <c r="E3840" s="52" t="s">
        <v>14210</v>
      </c>
      <c r="F3840" s="52" t="s">
        <v>14941</v>
      </c>
      <c r="G3840" s="52">
        <v>4302</v>
      </c>
      <c r="H3840" s="52" t="s">
        <v>14818</v>
      </c>
      <c r="I3840" s="52" t="s">
        <v>14819</v>
      </c>
    </row>
    <row r="3841" spans="1:9" x14ac:dyDescent="0.25">
      <c r="A3841" s="53">
        <v>4303806</v>
      </c>
      <c r="B3841" s="53">
        <v>43</v>
      </c>
      <c r="C3841" s="52" t="s">
        <v>14730</v>
      </c>
      <c r="D3841" s="52" t="s">
        <v>14731</v>
      </c>
      <c r="E3841" s="52" t="s">
        <v>14210</v>
      </c>
      <c r="F3841" s="52" t="s">
        <v>14942</v>
      </c>
      <c r="G3841" s="52">
        <v>4302</v>
      </c>
      <c r="H3841" s="52" t="s">
        <v>14818</v>
      </c>
      <c r="I3841" s="52" t="s">
        <v>14819</v>
      </c>
    </row>
    <row r="3842" spans="1:9" x14ac:dyDescent="0.25">
      <c r="A3842" s="53">
        <v>4304101</v>
      </c>
      <c r="B3842" s="53">
        <v>43</v>
      </c>
      <c r="C3842" s="52" t="s">
        <v>14730</v>
      </c>
      <c r="D3842" s="52" t="s">
        <v>14731</v>
      </c>
      <c r="E3842" s="52" t="s">
        <v>14210</v>
      </c>
      <c r="F3842" s="52" t="s">
        <v>14943</v>
      </c>
      <c r="G3842" s="52">
        <v>4302</v>
      </c>
      <c r="H3842" s="52" t="s">
        <v>14818</v>
      </c>
      <c r="I3842" s="52" t="s">
        <v>14819</v>
      </c>
    </row>
    <row r="3843" spans="1:9" x14ac:dyDescent="0.25">
      <c r="A3843" s="53">
        <v>4304200</v>
      </c>
      <c r="B3843" s="53">
        <v>43</v>
      </c>
      <c r="C3843" s="52" t="s">
        <v>14730</v>
      </c>
      <c r="D3843" s="52" t="s">
        <v>14731</v>
      </c>
      <c r="E3843" s="52" t="s">
        <v>14210</v>
      </c>
      <c r="F3843" s="52" t="s">
        <v>14944</v>
      </c>
      <c r="G3843" s="52">
        <v>4302</v>
      </c>
      <c r="H3843" s="52" t="s">
        <v>14818</v>
      </c>
      <c r="I3843" s="52" t="s">
        <v>14819</v>
      </c>
    </row>
    <row r="3844" spans="1:9" x14ac:dyDescent="0.25">
      <c r="A3844" s="53">
        <v>4310108</v>
      </c>
      <c r="B3844" s="53">
        <v>43</v>
      </c>
      <c r="C3844" s="52" t="s">
        <v>14730</v>
      </c>
      <c r="D3844" s="52" t="s">
        <v>14731</v>
      </c>
      <c r="E3844" s="52" t="s">
        <v>14210</v>
      </c>
      <c r="F3844" s="52" t="s">
        <v>14945</v>
      </c>
      <c r="G3844" s="52">
        <v>4303</v>
      </c>
      <c r="H3844" s="52" t="s">
        <v>14946</v>
      </c>
      <c r="I3844" s="52" t="s">
        <v>14947</v>
      </c>
    </row>
    <row r="3845" spans="1:9" x14ac:dyDescent="0.25">
      <c r="A3845" s="53">
        <v>4310306</v>
      </c>
      <c r="B3845" s="53">
        <v>43</v>
      </c>
      <c r="C3845" s="52" t="s">
        <v>14730</v>
      </c>
      <c r="D3845" s="52" t="s">
        <v>14731</v>
      </c>
      <c r="E3845" s="52" t="s">
        <v>14210</v>
      </c>
      <c r="F3845" s="52" t="s">
        <v>14948</v>
      </c>
      <c r="G3845" s="52">
        <v>4303</v>
      </c>
      <c r="H3845" s="52" t="s">
        <v>14946</v>
      </c>
      <c r="I3845" s="52" t="s">
        <v>14947</v>
      </c>
    </row>
    <row r="3846" spans="1:9" x14ac:dyDescent="0.25">
      <c r="A3846" s="53">
        <v>4310363</v>
      </c>
      <c r="B3846" s="53">
        <v>43</v>
      </c>
      <c r="C3846" s="52" t="s">
        <v>14730</v>
      </c>
      <c r="D3846" s="52" t="s">
        <v>14731</v>
      </c>
      <c r="E3846" s="52" t="s">
        <v>14210</v>
      </c>
      <c r="F3846" s="52" t="s">
        <v>14949</v>
      </c>
      <c r="G3846" s="52">
        <v>4303</v>
      </c>
      <c r="H3846" s="52" t="s">
        <v>14946</v>
      </c>
      <c r="I3846" s="52" t="s">
        <v>14947</v>
      </c>
    </row>
    <row r="3847" spans="1:9" x14ac:dyDescent="0.25">
      <c r="A3847" s="53">
        <v>4310439</v>
      </c>
      <c r="B3847" s="53">
        <v>43</v>
      </c>
      <c r="C3847" s="52" t="s">
        <v>14730</v>
      </c>
      <c r="D3847" s="52" t="s">
        <v>14731</v>
      </c>
      <c r="E3847" s="52" t="s">
        <v>14210</v>
      </c>
      <c r="F3847" s="52" t="s">
        <v>14950</v>
      </c>
      <c r="G3847" s="52">
        <v>4303</v>
      </c>
      <c r="H3847" s="52" t="s">
        <v>14946</v>
      </c>
      <c r="I3847" s="52" t="s">
        <v>14947</v>
      </c>
    </row>
    <row r="3848" spans="1:9" x14ac:dyDescent="0.25">
      <c r="A3848" s="53">
        <v>4310801</v>
      </c>
      <c r="B3848" s="53">
        <v>43</v>
      </c>
      <c r="C3848" s="52" t="s">
        <v>14730</v>
      </c>
      <c r="D3848" s="52" t="s">
        <v>14731</v>
      </c>
      <c r="E3848" s="52" t="s">
        <v>14210</v>
      </c>
      <c r="F3848" s="52" t="s">
        <v>14951</v>
      </c>
      <c r="G3848" s="52">
        <v>4303</v>
      </c>
      <c r="H3848" s="52" t="s">
        <v>14946</v>
      </c>
      <c r="I3848" s="52" t="s">
        <v>14947</v>
      </c>
    </row>
    <row r="3849" spans="1:9" x14ac:dyDescent="0.25">
      <c r="A3849" s="53">
        <v>4311122</v>
      </c>
      <c r="B3849" s="53">
        <v>43</v>
      </c>
      <c r="C3849" s="52" t="s">
        <v>14730</v>
      </c>
      <c r="D3849" s="52" t="s">
        <v>14731</v>
      </c>
      <c r="E3849" s="52" t="s">
        <v>14210</v>
      </c>
      <c r="F3849" s="52" t="s">
        <v>14952</v>
      </c>
      <c r="G3849" s="52">
        <v>4303</v>
      </c>
      <c r="H3849" s="52" t="s">
        <v>14946</v>
      </c>
      <c r="I3849" s="52" t="s">
        <v>14947</v>
      </c>
    </row>
    <row r="3850" spans="1:9" x14ac:dyDescent="0.25">
      <c r="A3850" s="53">
        <v>4311627</v>
      </c>
      <c r="B3850" s="53">
        <v>43</v>
      </c>
      <c r="C3850" s="52" t="s">
        <v>14730</v>
      </c>
      <c r="D3850" s="52" t="s">
        <v>14731</v>
      </c>
      <c r="E3850" s="52" t="s">
        <v>14210</v>
      </c>
      <c r="F3850" s="52" t="s">
        <v>14953</v>
      </c>
      <c r="G3850" s="52">
        <v>4303</v>
      </c>
      <c r="H3850" s="52" t="s">
        <v>14946</v>
      </c>
      <c r="I3850" s="52" t="s">
        <v>14947</v>
      </c>
    </row>
    <row r="3851" spans="1:9" x14ac:dyDescent="0.25">
      <c r="A3851" s="53">
        <v>4311643</v>
      </c>
      <c r="B3851" s="53">
        <v>43</v>
      </c>
      <c r="C3851" s="52" t="s">
        <v>14730</v>
      </c>
      <c r="D3851" s="52" t="s">
        <v>14731</v>
      </c>
      <c r="E3851" s="52" t="s">
        <v>14210</v>
      </c>
      <c r="F3851" s="52" t="s">
        <v>14954</v>
      </c>
      <c r="G3851" s="52">
        <v>4303</v>
      </c>
      <c r="H3851" s="52" t="s">
        <v>14946</v>
      </c>
      <c r="I3851" s="52" t="s">
        <v>14947</v>
      </c>
    </row>
    <row r="3852" spans="1:9" x14ac:dyDescent="0.25">
      <c r="A3852" s="53">
        <v>4311981</v>
      </c>
      <c r="B3852" s="53">
        <v>43</v>
      </c>
      <c r="C3852" s="52" t="s">
        <v>14730</v>
      </c>
      <c r="D3852" s="52" t="s">
        <v>14731</v>
      </c>
      <c r="E3852" s="52" t="s">
        <v>14210</v>
      </c>
      <c r="F3852" s="52" t="s">
        <v>14955</v>
      </c>
      <c r="G3852" s="52">
        <v>4303</v>
      </c>
      <c r="H3852" s="52" t="s">
        <v>14946</v>
      </c>
      <c r="I3852" s="52" t="s">
        <v>14947</v>
      </c>
    </row>
    <row r="3853" spans="1:9" x14ac:dyDescent="0.25">
      <c r="A3853" s="53">
        <v>4312054</v>
      </c>
      <c r="B3853" s="53">
        <v>43</v>
      </c>
      <c r="C3853" s="52" t="s">
        <v>14730</v>
      </c>
      <c r="D3853" s="52" t="s">
        <v>14731</v>
      </c>
      <c r="E3853" s="52" t="s">
        <v>14210</v>
      </c>
      <c r="F3853" s="52" t="s">
        <v>14956</v>
      </c>
      <c r="G3853" s="52">
        <v>4303</v>
      </c>
      <c r="H3853" s="52" t="s">
        <v>14946</v>
      </c>
      <c r="I3853" s="52" t="s">
        <v>14947</v>
      </c>
    </row>
    <row r="3854" spans="1:9" x14ac:dyDescent="0.25">
      <c r="A3854" s="53">
        <v>4312252</v>
      </c>
      <c r="B3854" s="53">
        <v>43</v>
      </c>
      <c r="C3854" s="52" t="s">
        <v>14730</v>
      </c>
      <c r="D3854" s="52" t="s">
        <v>14731</v>
      </c>
      <c r="E3854" s="52" t="s">
        <v>14210</v>
      </c>
      <c r="F3854" s="52" t="s">
        <v>14957</v>
      </c>
      <c r="G3854" s="52">
        <v>4303</v>
      </c>
      <c r="H3854" s="52" t="s">
        <v>14946</v>
      </c>
      <c r="I3854" s="52" t="s">
        <v>14947</v>
      </c>
    </row>
    <row r="3855" spans="1:9" x14ac:dyDescent="0.25">
      <c r="A3855" s="53">
        <v>4312377</v>
      </c>
      <c r="B3855" s="53">
        <v>43</v>
      </c>
      <c r="C3855" s="52" t="s">
        <v>14730</v>
      </c>
      <c r="D3855" s="52" t="s">
        <v>14731</v>
      </c>
      <c r="E3855" s="52" t="s">
        <v>14210</v>
      </c>
      <c r="F3855" s="52" t="s">
        <v>14958</v>
      </c>
      <c r="G3855" s="52">
        <v>4303</v>
      </c>
      <c r="H3855" s="52" t="s">
        <v>14946</v>
      </c>
      <c r="I3855" s="52" t="s">
        <v>14947</v>
      </c>
    </row>
    <row r="3856" spans="1:9" x14ac:dyDescent="0.25">
      <c r="A3856" s="53">
        <v>4312385</v>
      </c>
      <c r="B3856" s="53">
        <v>43</v>
      </c>
      <c r="C3856" s="52" t="s">
        <v>14730</v>
      </c>
      <c r="D3856" s="52" t="s">
        <v>14731</v>
      </c>
      <c r="E3856" s="52" t="s">
        <v>14210</v>
      </c>
      <c r="F3856" s="52" t="s">
        <v>14959</v>
      </c>
      <c r="G3856" s="52">
        <v>4303</v>
      </c>
      <c r="H3856" s="52" t="s">
        <v>14946</v>
      </c>
      <c r="I3856" s="52" t="s">
        <v>14947</v>
      </c>
    </row>
    <row r="3857" spans="1:9" x14ac:dyDescent="0.25">
      <c r="A3857" s="53">
        <v>4312401</v>
      </c>
      <c r="B3857" s="53">
        <v>43</v>
      </c>
      <c r="C3857" s="52" t="s">
        <v>14730</v>
      </c>
      <c r="D3857" s="52" t="s">
        <v>14731</v>
      </c>
      <c r="E3857" s="52" t="s">
        <v>14210</v>
      </c>
      <c r="F3857" s="52" t="s">
        <v>14960</v>
      </c>
      <c r="G3857" s="52">
        <v>4303</v>
      </c>
      <c r="H3857" s="52" t="s">
        <v>14946</v>
      </c>
      <c r="I3857" s="52" t="s">
        <v>14947</v>
      </c>
    </row>
    <row r="3858" spans="1:9" x14ac:dyDescent="0.25">
      <c r="A3858" s="53">
        <v>4312476</v>
      </c>
      <c r="B3858" s="53">
        <v>43</v>
      </c>
      <c r="C3858" s="52" t="s">
        <v>14730</v>
      </c>
      <c r="D3858" s="52" t="s">
        <v>14731</v>
      </c>
      <c r="E3858" s="52" t="s">
        <v>14210</v>
      </c>
      <c r="F3858" s="52" t="s">
        <v>14961</v>
      </c>
      <c r="G3858" s="52">
        <v>4303</v>
      </c>
      <c r="H3858" s="52" t="s">
        <v>14946</v>
      </c>
      <c r="I3858" s="52" t="s">
        <v>14947</v>
      </c>
    </row>
    <row r="3859" spans="1:9" x14ac:dyDescent="0.25">
      <c r="A3859" s="53">
        <v>4312500</v>
      </c>
      <c r="B3859" s="53">
        <v>43</v>
      </c>
      <c r="C3859" s="52" t="s">
        <v>14730</v>
      </c>
      <c r="D3859" s="52" t="s">
        <v>14731</v>
      </c>
      <c r="E3859" s="52" t="s">
        <v>14210</v>
      </c>
      <c r="F3859" s="52" t="s">
        <v>14962</v>
      </c>
      <c r="G3859" s="52">
        <v>4303</v>
      </c>
      <c r="H3859" s="52" t="s">
        <v>14946</v>
      </c>
      <c r="I3859" s="52" t="s">
        <v>14947</v>
      </c>
    </row>
    <row r="3860" spans="1:9" x14ac:dyDescent="0.25">
      <c r="A3860" s="53">
        <v>4312609</v>
      </c>
      <c r="B3860" s="53">
        <v>43</v>
      </c>
      <c r="C3860" s="52" t="s">
        <v>14730</v>
      </c>
      <c r="D3860" s="52" t="s">
        <v>14731</v>
      </c>
      <c r="E3860" s="52" t="s">
        <v>14210</v>
      </c>
      <c r="F3860" s="52" t="s">
        <v>14963</v>
      </c>
      <c r="G3860" s="52">
        <v>4303</v>
      </c>
      <c r="H3860" s="52" t="s">
        <v>14946</v>
      </c>
      <c r="I3860" s="52" t="s">
        <v>14947</v>
      </c>
    </row>
    <row r="3861" spans="1:9" x14ac:dyDescent="0.25">
      <c r="A3861" s="53">
        <v>4313003</v>
      </c>
      <c r="B3861" s="53">
        <v>43</v>
      </c>
      <c r="C3861" s="52" t="s">
        <v>14730</v>
      </c>
      <c r="D3861" s="52" t="s">
        <v>14731</v>
      </c>
      <c r="E3861" s="52" t="s">
        <v>14210</v>
      </c>
      <c r="F3861" s="52" t="s">
        <v>14964</v>
      </c>
      <c r="G3861" s="52">
        <v>4303</v>
      </c>
      <c r="H3861" s="52" t="s">
        <v>14946</v>
      </c>
      <c r="I3861" s="52" t="s">
        <v>14947</v>
      </c>
    </row>
    <row r="3862" spans="1:9" x14ac:dyDescent="0.25">
      <c r="A3862" s="53">
        <v>4313060</v>
      </c>
      <c r="B3862" s="53">
        <v>43</v>
      </c>
      <c r="C3862" s="52" t="s">
        <v>14730</v>
      </c>
      <c r="D3862" s="52" t="s">
        <v>14731</v>
      </c>
      <c r="E3862" s="52" t="s">
        <v>14210</v>
      </c>
      <c r="F3862" s="52" t="s">
        <v>14965</v>
      </c>
      <c r="G3862" s="52">
        <v>4303</v>
      </c>
      <c r="H3862" s="52" t="s">
        <v>14946</v>
      </c>
      <c r="I3862" s="52" t="s">
        <v>14947</v>
      </c>
    </row>
    <row r="3863" spans="1:9" x14ac:dyDescent="0.25">
      <c r="A3863" s="53">
        <v>4313086</v>
      </c>
      <c r="B3863" s="53">
        <v>43</v>
      </c>
      <c r="C3863" s="52" t="s">
        <v>14730</v>
      </c>
      <c r="D3863" s="52" t="s">
        <v>14731</v>
      </c>
      <c r="E3863" s="52" t="s">
        <v>14210</v>
      </c>
      <c r="F3863" s="52" t="s">
        <v>14966</v>
      </c>
      <c r="G3863" s="52">
        <v>4303</v>
      </c>
      <c r="H3863" s="52" t="s">
        <v>14946</v>
      </c>
      <c r="I3863" s="52" t="s">
        <v>14947</v>
      </c>
    </row>
    <row r="3864" spans="1:9" x14ac:dyDescent="0.25">
      <c r="A3864" s="53">
        <v>4313201</v>
      </c>
      <c r="B3864" s="53">
        <v>43</v>
      </c>
      <c r="C3864" s="52" t="s">
        <v>14730</v>
      </c>
      <c r="D3864" s="52" t="s">
        <v>14731</v>
      </c>
      <c r="E3864" s="52" t="s">
        <v>14210</v>
      </c>
      <c r="F3864" s="52" t="s">
        <v>14967</v>
      </c>
      <c r="G3864" s="52">
        <v>4303</v>
      </c>
      <c r="H3864" s="52" t="s">
        <v>14946</v>
      </c>
      <c r="I3864" s="52" t="s">
        <v>14947</v>
      </c>
    </row>
    <row r="3865" spans="1:9" x14ac:dyDescent="0.25">
      <c r="A3865" s="53">
        <v>4313359</v>
      </c>
      <c r="B3865" s="53">
        <v>43</v>
      </c>
      <c r="C3865" s="52" t="s">
        <v>14730</v>
      </c>
      <c r="D3865" s="52" t="s">
        <v>14731</v>
      </c>
      <c r="E3865" s="52" t="s">
        <v>14210</v>
      </c>
      <c r="F3865" s="52" t="s">
        <v>14968</v>
      </c>
      <c r="G3865" s="52">
        <v>4303</v>
      </c>
      <c r="H3865" s="52" t="s">
        <v>14946</v>
      </c>
      <c r="I3865" s="52" t="s">
        <v>14947</v>
      </c>
    </row>
    <row r="3866" spans="1:9" x14ac:dyDescent="0.25">
      <c r="A3866" s="53">
        <v>4313375</v>
      </c>
      <c r="B3866" s="53">
        <v>43</v>
      </c>
      <c r="C3866" s="52" t="s">
        <v>14730</v>
      </c>
      <c r="D3866" s="52" t="s">
        <v>14731</v>
      </c>
      <c r="E3866" s="52" t="s">
        <v>14210</v>
      </c>
      <c r="F3866" s="52" t="s">
        <v>14969</v>
      </c>
      <c r="G3866" s="52">
        <v>4303</v>
      </c>
      <c r="H3866" s="52" t="s">
        <v>14946</v>
      </c>
      <c r="I3866" s="52" t="s">
        <v>14947</v>
      </c>
    </row>
    <row r="3867" spans="1:9" x14ac:dyDescent="0.25">
      <c r="A3867" s="53">
        <v>4313409</v>
      </c>
      <c r="B3867" s="53">
        <v>43</v>
      </c>
      <c r="C3867" s="52" t="s">
        <v>14730</v>
      </c>
      <c r="D3867" s="52" t="s">
        <v>14731</v>
      </c>
      <c r="E3867" s="52" t="s">
        <v>14210</v>
      </c>
      <c r="F3867" s="52" t="s">
        <v>14970</v>
      </c>
      <c r="G3867" s="52">
        <v>4303</v>
      </c>
      <c r="H3867" s="52" t="s">
        <v>14946</v>
      </c>
      <c r="I3867" s="52" t="s">
        <v>14947</v>
      </c>
    </row>
    <row r="3868" spans="1:9" x14ac:dyDescent="0.25">
      <c r="A3868" s="53">
        <v>4313953</v>
      </c>
      <c r="B3868" s="53">
        <v>43</v>
      </c>
      <c r="C3868" s="52" t="s">
        <v>14730</v>
      </c>
      <c r="D3868" s="52" t="s">
        <v>14731</v>
      </c>
      <c r="E3868" s="52" t="s">
        <v>14210</v>
      </c>
      <c r="F3868" s="52" t="s">
        <v>14971</v>
      </c>
      <c r="G3868" s="52">
        <v>4303</v>
      </c>
      <c r="H3868" s="52" t="s">
        <v>14946</v>
      </c>
      <c r="I3868" s="52" t="s">
        <v>14947</v>
      </c>
    </row>
    <row r="3869" spans="1:9" x14ac:dyDescent="0.25">
      <c r="A3869" s="53">
        <v>4314035</v>
      </c>
      <c r="B3869" s="53">
        <v>43</v>
      </c>
      <c r="C3869" s="52" t="s">
        <v>14730</v>
      </c>
      <c r="D3869" s="52" t="s">
        <v>14731</v>
      </c>
      <c r="E3869" s="52" t="s">
        <v>14210</v>
      </c>
      <c r="F3869" s="52" t="s">
        <v>14972</v>
      </c>
      <c r="G3869" s="52">
        <v>4303</v>
      </c>
      <c r="H3869" s="52" t="s">
        <v>14946</v>
      </c>
      <c r="I3869" s="52" t="s">
        <v>14947</v>
      </c>
    </row>
    <row r="3870" spans="1:9" x14ac:dyDescent="0.25">
      <c r="A3870" s="53">
        <v>4314050</v>
      </c>
      <c r="B3870" s="53">
        <v>43</v>
      </c>
      <c r="C3870" s="52" t="s">
        <v>14730</v>
      </c>
      <c r="D3870" s="52" t="s">
        <v>14731</v>
      </c>
      <c r="E3870" s="52" t="s">
        <v>14210</v>
      </c>
      <c r="F3870" s="52" t="s">
        <v>14973</v>
      </c>
      <c r="G3870" s="52">
        <v>4303</v>
      </c>
      <c r="H3870" s="52" t="s">
        <v>14946</v>
      </c>
      <c r="I3870" s="52" t="s">
        <v>14947</v>
      </c>
    </row>
    <row r="3871" spans="1:9" x14ac:dyDescent="0.25">
      <c r="A3871" s="53">
        <v>4314076</v>
      </c>
      <c r="B3871" s="53">
        <v>43</v>
      </c>
      <c r="C3871" s="52" t="s">
        <v>14730</v>
      </c>
      <c r="D3871" s="52" t="s">
        <v>14731</v>
      </c>
      <c r="E3871" s="52" t="s">
        <v>14210</v>
      </c>
      <c r="F3871" s="52" t="s">
        <v>14974</v>
      </c>
      <c r="G3871" s="52">
        <v>4303</v>
      </c>
      <c r="H3871" s="52" t="s">
        <v>14946</v>
      </c>
      <c r="I3871" s="52" t="s">
        <v>14947</v>
      </c>
    </row>
    <row r="3872" spans="1:9" x14ac:dyDescent="0.25">
      <c r="A3872" s="53">
        <v>4314423</v>
      </c>
      <c r="B3872" s="53">
        <v>43</v>
      </c>
      <c r="C3872" s="52" t="s">
        <v>14730</v>
      </c>
      <c r="D3872" s="52" t="s">
        <v>14731</v>
      </c>
      <c r="E3872" s="52" t="s">
        <v>14210</v>
      </c>
      <c r="F3872" s="52" t="s">
        <v>14975</v>
      </c>
      <c r="G3872" s="52">
        <v>4303</v>
      </c>
      <c r="H3872" s="52" t="s">
        <v>14946</v>
      </c>
      <c r="I3872" s="52" t="s">
        <v>14947</v>
      </c>
    </row>
    <row r="3873" spans="1:9" x14ac:dyDescent="0.25">
      <c r="A3873" s="53">
        <v>4314753</v>
      </c>
      <c r="B3873" s="53">
        <v>43</v>
      </c>
      <c r="C3873" s="52" t="s">
        <v>14730</v>
      </c>
      <c r="D3873" s="52" t="s">
        <v>14731</v>
      </c>
      <c r="E3873" s="52" t="s">
        <v>14210</v>
      </c>
      <c r="F3873" s="52" t="s">
        <v>14976</v>
      </c>
      <c r="G3873" s="52">
        <v>4303</v>
      </c>
      <c r="H3873" s="52" t="s">
        <v>14946</v>
      </c>
      <c r="I3873" s="52" t="s">
        <v>14947</v>
      </c>
    </row>
    <row r="3874" spans="1:9" x14ac:dyDescent="0.25">
      <c r="A3874" s="53">
        <v>4314803</v>
      </c>
      <c r="B3874" s="53">
        <v>43</v>
      </c>
      <c r="C3874" s="52" t="s">
        <v>14730</v>
      </c>
      <c r="D3874" s="52" t="s">
        <v>14731</v>
      </c>
      <c r="E3874" s="52" t="s">
        <v>14210</v>
      </c>
      <c r="F3874" s="52" t="s">
        <v>14977</v>
      </c>
      <c r="G3874" s="52">
        <v>4303</v>
      </c>
      <c r="H3874" s="52" t="s">
        <v>14946</v>
      </c>
      <c r="I3874" s="52" t="s">
        <v>14947</v>
      </c>
    </row>
    <row r="3875" spans="1:9" x14ac:dyDescent="0.25">
      <c r="A3875" s="53">
        <v>4314902</v>
      </c>
      <c r="B3875" s="53">
        <v>43</v>
      </c>
      <c r="C3875" s="52" t="s">
        <v>14730</v>
      </c>
      <c r="D3875" s="52" t="s">
        <v>14731</v>
      </c>
      <c r="E3875" s="52" t="s">
        <v>14210</v>
      </c>
      <c r="F3875" s="52" t="s">
        <v>14730</v>
      </c>
      <c r="G3875" s="52">
        <v>4303</v>
      </c>
      <c r="H3875" s="52" t="s">
        <v>14946</v>
      </c>
      <c r="I3875" s="52" t="s">
        <v>14947</v>
      </c>
    </row>
    <row r="3876" spans="1:9" x14ac:dyDescent="0.25">
      <c r="A3876" s="53">
        <v>4315131</v>
      </c>
      <c r="B3876" s="53">
        <v>43</v>
      </c>
      <c r="C3876" s="52" t="s">
        <v>14730</v>
      </c>
      <c r="D3876" s="52" t="s">
        <v>14731</v>
      </c>
      <c r="E3876" s="52" t="s">
        <v>14210</v>
      </c>
      <c r="F3876" s="52" t="s">
        <v>14978</v>
      </c>
      <c r="G3876" s="52">
        <v>4303</v>
      </c>
      <c r="H3876" s="52" t="s">
        <v>14946</v>
      </c>
      <c r="I3876" s="52" t="s">
        <v>14947</v>
      </c>
    </row>
    <row r="3877" spans="1:9" x14ac:dyDescent="0.25">
      <c r="A3877" s="53">
        <v>4315149</v>
      </c>
      <c r="B3877" s="53">
        <v>43</v>
      </c>
      <c r="C3877" s="52" t="s">
        <v>14730</v>
      </c>
      <c r="D3877" s="52" t="s">
        <v>14731</v>
      </c>
      <c r="E3877" s="52" t="s">
        <v>14210</v>
      </c>
      <c r="F3877" s="52" t="s">
        <v>14979</v>
      </c>
      <c r="G3877" s="52">
        <v>4303</v>
      </c>
      <c r="H3877" s="52" t="s">
        <v>14946</v>
      </c>
      <c r="I3877" s="52" t="s">
        <v>14947</v>
      </c>
    </row>
    <row r="3878" spans="1:9" x14ac:dyDescent="0.25">
      <c r="A3878" s="53">
        <v>4315156</v>
      </c>
      <c r="B3878" s="53">
        <v>43</v>
      </c>
      <c r="C3878" s="52" t="s">
        <v>14730</v>
      </c>
      <c r="D3878" s="52" t="s">
        <v>14731</v>
      </c>
      <c r="E3878" s="52" t="s">
        <v>14210</v>
      </c>
      <c r="F3878" s="52" t="s">
        <v>14980</v>
      </c>
      <c r="G3878" s="52">
        <v>4303</v>
      </c>
      <c r="H3878" s="52" t="s">
        <v>14946</v>
      </c>
      <c r="I3878" s="52" t="s">
        <v>14947</v>
      </c>
    </row>
    <row r="3879" spans="1:9" x14ac:dyDescent="0.25">
      <c r="A3879" s="53">
        <v>4315172</v>
      </c>
      <c r="B3879" s="53">
        <v>43</v>
      </c>
      <c r="C3879" s="52" t="s">
        <v>14730</v>
      </c>
      <c r="D3879" s="52" t="s">
        <v>14731</v>
      </c>
      <c r="E3879" s="52" t="s">
        <v>14210</v>
      </c>
      <c r="F3879" s="52" t="s">
        <v>14981</v>
      </c>
      <c r="G3879" s="52">
        <v>4303</v>
      </c>
      <c r="H3879" s="52" t="s">
        <v>14946</v>
      </c>
      <c r="I3879" s="52" t="s">
        <v>14947</v>
      </c>
    </row>
    <row r="3880" spans="1:9" x14ac:dyDescent="0.25">
      <c r="A3880" s="53">
        <v>4315206</v>
      </c>
      <c r="B3880" s="53">
        <v>43</v>
      </c>
      <c r="C3880" s="52" t="s">
        <v>14730</v>
      </c>
      <c r="D3880" s="52" t="s">
        <v>14731</v>
      </c>
      <c r="E3880" s="52" t="s">
        <v>14210</v>
      </c>
      <c r="F3880" s="52" t="s">
        <v>14982</v>
      </c>
      <c r="G3880" s="52">
        <v>4303</v>
      </c>
      <c r="H3880" s="52" t="s">
        <v>14946</v>
      </c>
      <c r="I3880" s="52" t="s">
        <v>14947</v>
      </c>
    </row>
    <row r="3881" spans="1:9" x14ac:dyDescent="0.25">
      <c r="A3881" s="53">
        <v>4315453</v>
      </c>
      <c r="B3881" s="53">
        <v>43</v>
      </c>
      <c r="C3881" s="52" t="s">
        <v>14730</v>
      </c>
      <c r="D3881" s="52" t="s">
        <v>14731</v>
      </c>
      <c r="E3881" s="52" t="s">
        <v>14210</v>
      </c>
      <c r="F3881" s="52" t="s">
        <v>14983</v>
      </c>
      <c r="G3881" s="52">
        <v>4303</v>
      </c>
      <c r="H3881" s="52" t="s">
        <v>14946</v>
      </c>
      <c r="I3881" s="52" t="s">
        <v>14947</v>
      </c>
    </row>
    <row r="3882" spans="1:9" x14ac:dyDescent="0.25">
      <c r="A3882" s="53">
        <v>4315503</v>
      </c>
      <c r="B3882" s="53">
        <v>43</v>
      </c>
      <c r="C3882" s="52" t="s">
        <v>14730</v>
      </c>
      <c r="D3882" s="52" t="s">
        <v>14731</v>
      </c>
      <c r="E3882" s="52" t="s">
        <v>14210</v>
      </c>
      <c r="F3882" s="52" t="s">
        <v>14984</v>
      </c>
      <c r="G3882" s="52">
        <v>4303</v>
      </c>
      <c r="H3882" s="52" t="s">
        <v>14946</v>
      </c>
      <c r="I3882" s="52" t="s">
        <v>14947</v>
      </c>
    </row>
    <row r="3883" spans="1:9" x14ac:dyDescent="0.25">
      <c r="A3883" s="53">
        <v>4315701</v>
      </c>
      <c r="B3883" s="53">
        <v>43</v>
      </c>
      <c r="C3883" s="52" t="s">
        <v>14730</v>
      </c>
      <c r="D3883" s="52" t="s">
        <v>14731</v>
      </c>
      <c r="E3883" s="52" t="s">
        <v>14210</v>
      </c>
      <c r="F3883" s="52" t="s">
        <v>14985</v>
      </c>
      <c r="G3883" s="52">
        <v>4303</v>
      </c>
      <c r="H3883" s="52" t="s">
        <v>14946</v>
      </c>
      <c r="I3883" s="52" t="s">
        <v>14947</v>
      </c>
    </row>
    <row r="3884" spans="1:9" x14ac:dyDescent="0.25">
      <c r="A3884" s="53">
        <v>4315800</v>
      </c>
      <c r="B3884" s="53">
        <v>43</v>
      </c>
      <c r="C3884" s="52" t="s">
        <v>14730</v>
      </c>
      <c r="D3884" s="52" t="s">
        <v>14731</v>
      </c>
      <c r="E3884" s="52" t="s">
        <v>14210</v>
      </c>
      <c r="F3884" s="52" t="s">
        <v>14986</v>
      </c>
      <c r="G3884" s="52">
        <v>4303</v>
      </c>
      <c r="H3884" s="52" t="s">
        <v>14946</v>
      </c>
      <c r="I3884" s="52" t="s">
        <v>14947</v>
      </c>
    </row>
    <row r="3885" spans="1:9" x14ac:dyDescent="0.25">
      <c r="A3885" s="53">
        <v>4316501</v>
      </c>
      <c r="B3885" s="53">
        <v>43</v>
      </c>
      <c r="C3885" s="52" t="s">
        <v>14730</v>
      </c>
      <c r="D3885" s="52" t="s">
        <v>14731</v>
      </c>
      <c r="E3885" s="52" t="s">
        <v>14210</v>
      </c>
      <c r="F3885" s="52" t="s">
        <v>14987</v>
      </c>
      <c r="G3885" s="52">
        <v>4303</v>
      </c>
      <c r="H3885" s="52" t="s">
        <v>14946</v>
      </c>
      <c r="I3885" s="52" t="s">
        <v>14947</v>
      </c>
    </row>
    <row r="3886" spans="1:9" x14ac:dyDescent="0.25">
      <c r="A3886" s="53">
        <v>4316956</v>
      </c>
      <c r="B3886" s="53">
        <v>43</v>
      </c>
      <c r="C3886" s="52" t="s">
        <v>14730</v>
      </c>
      <c r="D3886" s="52" t="s">
        <v>14731</v>
      </c>
      <c r="E3886" s="52" t="s">
        <v>14210</v>
      </c>
      <c r="F3886" s="52" t="s">
        <v>14988</v>
      </c>
      <c r="G3886" s="52">
        <v>4303</v>
      </c>
      <c r="H3886" s="52" t="s">
        <v>14946</v>
      </c>
      <c r="I3886" s="52" t="s">
        <v>14947</v>
      </c>
    </row>
    <row r="3887" spans="1:9" x14ac:dyDescent="0.25">
      <c r="A3887" s="53">
        <v>4317251</v>
      </c>
      <c r="B3887" s="53">
        <v>43</v>
      </c>
      <c r="C3887" s="52" t="s">
        <v>14730</v>
      </c>
      <c r="D3887" s="52" t="s">
        <v>14731</v>
      </c>
      <c r="E3887" s="52" t="s">
        <v>14210</v>
      </c>
      <c r="F3887" s="52" t="s">
        <v>14989</v>
      </c>
      <c r="G3887" s="52">
        <v>4303</v>
      </c>
      <c r="H3887" s="52" t="s">
        <v>14946</v>
      </c>
      <c r="I3887" s="52" t="s">
        <v>14947</v>
      </c>
    </row>
    <row r="3888" spans="1:9" x14ac:dyDescent="0.25">
      <c r="A3888" s="53">
        <v>4318200</v>
      </c>
      <c r="B3888" s="53">
        <v>43</v>
      </c>
      <c r="C3888" s="52" t="s">
        <v>14730</v>
      </c>
      <c r="D3888" s="52" t="s">
        <v>14731</v>
      </c>
      <c r="E3888" s="52" t="s">
        <v>14210</v>
      </c>
      <c r="F3888" s="52" t="s">
        <v>12909</v>
      </c>
      <c r="G3888" s="52">
        <v>4303</v>
      </c>
      <c r="H3888" s="52" t="s">
        <v>14946</v>
      </c>
      <c r="I3888" s="52" t="s">
        <v>14947</v>
      </c>
    </row>
    <row r="3889" spans="1:9" x14ac:dyDescent="0.25">
      <c r="A3889" s="53">
        <v>4318408</v>
      </c>
      <c r="B3889" s="53">
        <v>43</v>
      </c>
      <c r="C3889" s="52" t="s">
        <v>14730</v>
      </c>
      <c r="D3889" s="52" t="s">
        <v>14731</v>
      </c>
      <c r="E3889" s="52" t="s">
        <v>14210</v>
      </c>
      <c r="F3889" s="52" t="s">
        <v>14990</v>
      </c>
      <c r="G3889" s="52">
        <v>4303</v>
      </c>
      <c r="H3889" s="52" t="s">
        <v>14946</v>
      </c>
      <c r="I3889" s="52" t="s">
        <v>14947</v>
      </c>
    </row>
    <row r="3890" spans="1:9" x14ac:dyDescent="0.25">
      <c r="A3890" s="53">
        <v>4318465</v>
      </c>
      <c r="B3890" s="53">
        <v>43</v>
      </c>
      <c r="C3890" s="52" t="s">
        <v>14730</v>
      </c>
      <c r="D3890" s="52" t="s">
        <v>14731</v>
      </c>
      <c r="E3890" s="52" t="s">
        <v>14210</v>
      </c>
      <c r="F3890" s="52" t="s">
        <v>14991</v>
      </c>
      <c r="G3890" s="52">
        <v>4303</v>
      </c>
      <c r="H3890" s="52" t="s">
        <v>14946</v>
      </c>
      <c r="I3890" s="52" t="s">
        <v>14947</v>
      </c>
    </row>
    <row r="3891" spans="1:9" x14ac:dyDescent="0.25">
      <c r="A3891" s="53">
        <v>4318481</v>
      </c>
      <c r="B3891" s="53">
        <v>43</v>
      </c>
      <c r="C3891" s="52" t="s">
        <v>14730</v>
      </c>
      <c r="D3891" s="52" t="s">
        <v>14731</v>
      </c>
      <c r="E3891" s="52" t="s">
        <v>14210</v>
      </c>
      <c r="F3891" s="52" t="s">
        <v>14992</v>
      </c>
      <c r="G3891" s="52">
        <v>4303</v>
      </c>
      <c r="H3891" s="52" t="s">
        <v>14946</v>
      </c>
      <c r="I3891" s="52" t="s">
        <v>14947</v>
      </c>
    </row>
    <row r="3892" spans="1:9" x14ac:dyDescent="0.25">
      <c r="A3892" s="53">
        <v>4318622</v>
      </c>
      <c r="B3892" s="53">
        <v>43</v>
      </c>
      <c r="C3892" s="52" t="s">
        <v>14730</v>
      </c>
      <c r="D3892" s="52" t="s">
        <v>14731</v>
      </c>
      <c r="E3892" s="52" t="s">
        <v>14210</v>
      </c>
      <c r="F3892" s="52" t="s">
        <v>14993</v>
      </c>
      <c r="G3892" s="52">
        <v>4303</v>
      </c>
      <c r="H3892" s="52" t="s">
        <v>14946</v>
      </c>
      <c r="I3892" s="52" t="s">
        <v>14947</v>
      </c>
    </row>
    <row r="3893" spans="1:9" x14ac:dyDescent="0.25">
      <c r="A3893" s="53">
        <v>4318705</v>
      </c>
      <c r="B3893" s="53">
        <v>43</v>
      </c>
      <c r="C3893" s="52" t="s">
        <v>14730</v>
      </c>
      <c r="D3893" s="52" t="s">
        <v>14731</v>
      </c>
      <c r="E3893" s="52" t="s">
        <v>14210</v>
      </c>
      <c r="F3893" s="52" t="s">
        <v>14994</v>
      </c>
      <c r="G3893" s="52">
        <v>4303</v>
      </c>
      <c r="H3893" s="52" t="s">
        <v>14946</v>
      </c>
      <c r="I3893" s="52" t="s">
        <v>14947</v>
      </c>
    </row>
    <row r="3894" spans="1:9" x14ac:dyDescent="0.25">
      <c r="A3894" s="53">
        <v>4319000</v>
      </c>
      <c r="B3894" s="53">
        <v>43</v>
      </c>
      <c r="C3894" s="52" t="s">
        <v>14730</v>
      </c>
      <c r="D3894" s="52" t="s">
        <v>14731</v>
      </c>
      <c r="E3894" s="52" t="s">
        <v>14210</v>
      </c>
      <c r="F3894" s="52" t="s">
        <v>14995</v>
      </c>
      <c r="G3894" s="52">
        <v>4303</v>
      </c>
      <c r="H3894" s="52" t="s">
        <v>14946</v>
      </c>
      <c r="I3894" s="52" t="s">
        <v>14947</v>
      </c>
    </row>
    <row r="3895" spans="1:9" x14ac:dyDescent="0.25">
      <c r="A3895" s="53">
        <v>4319356</v>
      </c>
      <c r="B3895" s="53">
        <v>43</v>
      </c>
      <c r="C3895" s="52" t="s">
        <v>14730</v>
      </c>
      <c r="D3895" s="52" t="s">
        <v>14731</v>
      </c>
      <c r="E3895" s="52" t="s">
        <v>14210</v>
      </c>
      <c r="F3895" s="52" t="s">
        <v>14996</v>
      </c>
      <c r="G3895" s="52">
        <v>4303</v>
      </c>
      <c r="H3895" s="52" t="s">
        <v>14946</v>
      </c>
      <c r="I3895" s="52" t="s">
        <v>14947</v>
      </c>
    </row>
    <row r="3896" spans="1:9" x14ac:dyDescent="0.25">
      <c r="A3896" s="53">
        <v>4319505</v>
      </c>
      <c r="B3896" s="53">
        <v>43</v>
      </c>
      <c r="C3896" s="52" t="s">
        <v>14730</v>
      </c>
      <c r="D3896" s="52" t="s">
        <v>14731</v>
      </c>
      <c r="E3896" s="52" t="s">
        <v>14210</v>
      </c>
      <c r="F3896" s="52" t="s">
        <v>14997</v>
      </c>
      <c r="G3896" s="52">
        <v>4303</v>
      </c>
      <c r="H3896" s="52" t="s">
        <v>14946</v>
      </c>
      <c r="I3896" s="52" t="s">
        <v>14947</v>
      </c>
    </row>
    <row r="3897" spans="1:9" x14ac:dyDescent="0.25">
      <c r="A3897" s="53">
        <v>4319711</v>
      </c>
      <c r="B3897" s="53">
        <v>43</v>
      </c>
      <c r="C3897" s="52" t="s">
        <v>14730</v>
      </c>
      <c r="D3897" s="52" t="s">
        <v>14731</v>
      </c>
      <c r="E3897" s="52" t="s">
        <v>14210</v>
      </c>
      <c r="F3897" s="52" t="s">
        <v>14998</v>
      </c>
      <c r="G3897" s="52">
        <v>4303</v>
      </c>
      <c r="H3897" s="52" t="s">
        <v>14946</v>
      </c>
      <c r="I3897" s="52" t="s">
        <v>14947</v>
      </c>
    </row>
    <row r="3898" spans="1:9" x14ac:dyDescent="0.25">
      <c r="A3898" s="53">
        <v>4319752</v>
      </c>
      <c r="B3898" s="53">
        <v>43</v>
      </c>
      <c r="C3898" s="52" t="s">
        <v>14730</v>
      </c>
      <c r="D3898" s="52" t="s">
        <v>14731</v>
      </c>
      <c r="E3898" s="52" t="s">
        <v>14210</v>
      </c>
      <c r="F3898" s="52" t="s">
        <v>14999</v>
      </c>
      <c r="G3898" s="52">
        <v>4303</v>
      </c>
      <c r="H3898" s="52" t="s">
        <v>14946</v>
      </c>
      <c r="I3898" s="52" t="s">
        <v>14947</v>
      </c>
    </row>
    <row r="3899" spans="1:9" x14ac:dyDescent="0.25">
      <c r="A3899" s="53">
        <v>4319901</v>
      </c>
      <c r="B3899" s="53">
        <v>43</v>
      </c>
      <c r="C3899" s="52" t="s">
        <v>14730</v>
      </c>
      <c r="D3899" s="52" t="s">
        <v>14731</v>
      </c>
      <c r="E3899" s="52" t="s">
        <v>14210</v>
      </c>
      <c r="F3899" s="52" t="s">
        <v>15000</v>
      </c>
      <c r="G3899" s="52">
        <v>4303</v>
      </c>
      <c r="H3899" s="52" t="s">
        <v>14946</v>
      </c>
      <c r="I3899" s="52" t="s">
        <v>14947</v>
      </c>
    </row>
    <row r="3900" spans="1:9" x14ac:dyDescent="0.25">
      <c r="A3900" s="53">
        <v>4320008</v>
      </c>
      <c r="B3900" s="53">
        <v>43</v>
      </c>
      <c r="C3900" s="52" t="s">
        <v>14730</v>
      </c>
      <c r="D3900" s="52" t="s">
        <v>14731</v>
      </c>
      <c r="E3900" s="52" t="s">
        <v>14210</v>
      </c>
      <c r="F3900" s="52" t="s">
        <v>15001</v>
      </c>
      <c r="G3900" s="52">
        <v>4303</v>
      </c>
      <c r="H3900" s="52" t="s">
        <v>14946</v>
      </c>
      <c r="I3900" s="52" t="s">
        <v>14947</v>
      </c>
    </row>
    <row r="3901" spans="1:9" x14ac:dyDescent="0.25">
      <c r="A3901" s="53">
        <v>4320354</v>
      </c>
      <c r="B3901" s="53">
        <v>43</v>
      </c>
      <c r="C3901" s="52" t="s">
        <v>14730</v>
      </c>
      <c r="D3901" s="52" t="s">
        <v>14731</v>
      </c>
      <c r="E3901" s="52" t="s">
        <v>14210</v>
      </c>
      <c r="F3901" s="52" t="s">
        <v>15002</v>
      </c>
      <c r="G3901" s="52">
        <v>4303</v>
      </c>
      <c r="H3901" s="52" t="s">
        <v>14946</v>
      </c>
      <c r="I3901" s="52" t="s">
        <v>14947</v>
      </c>
    </row>
    <row r="3902" spans="1:9" x14ac:dyDescent="0.25">
      <c r="A3902" s="53">
        <v>4320453</v>
      </c>
      <c r="B3902" s="53">
        <v>43</v>
      </c>
      <c r="C3902" s="52" t="s">
        <v>14730</v>
      </c>
      <c r="D3902" s="52" t="s">
        <v>14731</v>
      </c>
      <c r="E3902" s="52" t="s">
        <v>14210</v>
      </c>
      <c r="F3902" s="52" t="s">
        <v>15003</v>
      </c>
      <c r="G3902" s="52">
        <v>4303</v>
      </c>
      <c r="H3902" s="52" t="s">
        <v>14946</v>
      </c>
      <c r="I3902" s="52" t="s">
        <v>14947</v>
      </c>
    </row>
    <row r="3903" spans="1:9" x14ac:dyDescent="0.25">
      <c r="A3903" s="53">
        <v>4320552</v>
      </c>
      <c r="B3903" s="53">
        <v>43</v>
      </c>
      <c r="C3903" s="52" t="s">
        <v>14730</v>
      </c>
      <c r="D3903" s="52" t="s">
        <v>14731</v>
      </c>
      <c r="E3903" s="52" t="s">
        <v>14210</v>
      </c>
      <c r="F3903" s="52" t="s">
        <v>15004</v>
      </c>
      <c r="G3903" s="52">
        <v>4303</v>
      </c>
      <c r="H3903" s="52" t="s">
        <v>14946</v>
      </c>
      <c r="I3903" s="52" t="s">
        <v>14947</v>
      </c>
    </row>
    <row r="3904" spans="1:9" x14ac:dyDescent="0.25">
      <c r="A3904" s="53">
        <v>4320859</v>
      </c>
      <c r="B3904" s="53">
        <v>43</v>
      </c>
      <c r="C3904" s="52" t="s">
        <v>14730</v>
      </c>
      <c r="D3904" s="52" t="s">
        <v>14731</v>
      </c>
      <c r="E3904" s="52" t="s">
        <v>14210</v>
      </c>
      <c r="F3904" s="52" t="s">
        <v>15005</v>
      </c>
      <c r="G3904" s="52">
        <v>4303</v>
      </c>
      <c r="H3904" s="52" t="s">
        <v>14946</v>
      </c>
      <c r="I3904" s="52" t="s">
        <v>14947</v>
      </c>
    </row>
    <row r="3905" spans="1:9" x14ac:dyDescent="0.25">
      <c r="A3905" s="53">
        <v>4321105</v>
      </c>
      <c r="B3905" s="53">
        <v>43</v>
      </c>
      <c r="C3905" s="52" t="s">
        <v>14730</v>
      </c>
      <c r="D3905" s="52" t="s">
        <v>14731</v>
      </c>
      <c r="E3905" s="52" t="s">
        <v>14210</v>
      </c>
      <c r="F3905" s="52" t="s">
        <v>15006</v>
      </c>
      <c r="G3905" s="52">
        <v>4303</v>
      </c>
      <c r="H3905" s="52" t="s">
        <v>14946</v>
      </c>
      <c r="I3905" s="52" t="s">
        <v>14947</v>
      </c>
    </row>
    <row r="3906" spans="1:9" x14ac:dyDescent="0.25">
      <c r="A3906" s="53">
        <v>4321204</v>
      </c>
      <c r="B3906" s="53">
        <v>43</v>
      </c>
      <c r="C3906" s="52" t="s">
        <v>14730</v>
      </c>
      <c r="D3906" s="52" t="s">
        <v>14731</v>
      </c>
      <c r="E3906" s="52" t="s">
        <v>14210</v>
      </c>
      <c r="F3906" s="52" t="s">
        <v>15007</v>
      </c>
      <c r="G3906" s="52">
        <v>4303</v>
      </c>
      <c r="H3906" s="52" t="s">
        <v>14946</v>
      </c>
      <c r="I3906" s="52" t="s">
        <v>14947</v>
      </c>
    </row>
    <row r="3907" spans="1:9" x14ac:dyDescent="0.25">
      <c r="A3907" s="53">
        <v>4321303</v>
      </c>
      <c r="B3907" s="53">
        <v>43</v>
      </c>
      <c r="C3907" s="52" t="s">
        <v>14730</v>
      </c>
      <c r="D3907" s="52" t="s">
        <v>14731</v>
      </c>
      <c r="E3907" s="52" t="s">
        <v>14210</v>
      </c>
      <c r="F3907" s="52" t="s">
        <v>15008</v>
      </c>
      <c r="G3907" s="52">
        <v>4303</v>
      </c>
      <c r="H3907" s="52" t="s">
        <v>14946</v>
      </c>
      <c r="I3907" s="52" t="s">
        <v>14947</v>
      </c>
    </row>
    <row r="3908" spans="1:9" x14ac:dyDescent="0.25">
      <c r="A3908" s="53">
        <v>4321352</v>
      </c>
      <c r="B3908" s="53">
        <v>43</v>
      </c>
      <c r="C3908" s="52" t="s">
        <v>14730</v>
      </c>
      <c r="D3908" s="52" t="s">
        <v>14731</v>
      </c>
      <c r="E3908" s="52" t="s">
        <v>14210</v>
      </c>
      <c r="F3908" s="52" t="s">
        <v>11527</v>
      </c>
      <c r="G3908" s="52">
        <v>4303</v>
      </c>
      <c r="H3908" s="52" t="s">
        <v>14946</v>
      </c>
      <c r="I3908" s="52" t="s">
        <v>14947</v>
      </c>
    </row>
    <row r="3909" spans="1:9" x14ac:dyDescent="0.25">
      <c r="A3909" s="53">
        <v>4321626</v>
      </c>
      <c r="B3909" s="53">
        <v>43</v>
      </c>
      <c r="C3909" s="52" t="s">
        <v>14730</v>
      </c>
      <c r="D3909" s="52" t="s">
        <v>14731</v>
      </c>
      <c r="E3909" s="52" t="s">
        <v>14210</v>
      </c>
      <c r="F3909" s="52" t="s">
        <v>15009</v>
      </c>
      <c r="G3909" s="52">
        <v>4303</v>
      </c>
      <c r="H3909" s="52" t="s">
        <v>14946</v>
      </c>
      <c r="I3909" s="52" t="s">
        <v>14947</v>
      </c>
    </row>
    <row r="3910" spans="1:9" x14ac:dyDescent="0.25">
      <c r="A3910" s="53">
        <v>4321709</v>
      </c>
      <c r="B3910" s="53">
        <v>43</v>
      </c>
      <c r="C3910" s="52" t="s">
        <v>14730</v>
      </c>
      <c r="D3910" s="52" t="s">
        <v>14731</v>
      </c>
      <c r="E3910" s="52" t="s">
        <v>14210</v>
      </c>
      <c r="F3910" s="52" t="s">
        <v>15010</v>
      </c>
      <c r="G3910" s="52">
        <v>4303</v>
      </c>
      <c r="H3910" s="52" t="s">
        <v>14946</v>
      </c>
      <c r="I3910" s="52" t="s">
        <v>14947</v>
      </c>
    </row>
    <row r="3911" spans="1:9" x14ac:dyDescent="0.25">
      <c r="A3911" s="53">
        <v>4322004</v>
      </c>
      <c r="B3911" s="53">
        <v>43</v>
      </c>
      <c r="C3911" s="52" t="s">
        <v>14730</v>
      </c>
      <c r="D3911" s="52" t="s">
        <v>14731</v>
      </c>
      <c r="E3911" s="52" t="s">
        <v>14210</v>
      </c>
      <c r="F3911" s="52" t="s">
        <v>12119</v>
      </c>
      <c r="G3911" s="52">
        <v>4303</v>
      </c>
      <c r="H3911" s="52" t="s">
        <v>14946</v>
      </c>
      <c r="I3911" s="52" t="s">
        <v>14947</v>
      </c>
    </row>
    <row r="3912" spans="1:9" x14ac:dyDescent="0.25">
      <c r="A3912" s="53">
        <v>4322251</v>
      </c>
      <c r="B3912" s="53">
        <v>43</v>
      </c>
      <c r="C3912" s="52" t="s">
        <v>14730</v>
      </c>
      <c r="D3912" s="52" t="s">
        <v>14731</v>
      </c>
      <c r="E3912" s="52" t="s">
        <v>14210</v>
      </c>
      <c r="F3912" s="52" t="s">
        <v>15011</v>
      </c>
      <c r="G3912" s="52">
        <v>4303</v>
      </c>
      <c r="H3912" s="52" t="s">
        <v>14946</v>
      </c>
      <c r="I3912" s="52" t="s">
        <v>14947</v>
      </c>
    </row>
    <row r="3913" spans="1:9" x14ac:dyDescent="0.25">
      <c r="A3913" s="53">
        <v>4322509</v>
      </c>
      <c r="B3913" s="53">
        <v>43</v>
      </c>
      <c r="C3913" s="52" t="s">
        <v>14730</v>
      </c>
      <c r="D3913" s="52" t="s">
        <v>14731</v>
      </c>
      <c r="E3913" s="52" t="s">
        <v>14210</v>
      </c>
      <c r="F3913" s="52" t="s">
        <v>15012</v>
      </c>
      <c r="G3913" s="52">
        <v>4303</v>
      </c>
      <c r="H3913" s="52" t="s">
        <v>14946</v>
      </c>
      <c r="I3913" s="52" t="s">
        <v>14947</v>
      </c>
    </row>
    <row r="3914" spans="1:9" x14ac:dyDescent="0.25">
      <c r="A3914" s="53">
        <v>4322525</v>
      </c>
      <c r="B3914" s="53">
        <v>43</v>
      </c>
      <c r="C3914" s="52" t="s">
        <v>14730</v>
      </c>
      <c r="D3914" s="52" t="s">
        <v>14731</v>
      </c>
      <c r="E3914" s="52" t="s">
        <v>14210</v>
      </c>
      <c r="F3914" s="52" t="s">
        <v>15013</v>
      </c>
      <c r="G3914" s="52">
        <v>4303</v>
      </c>
      <c r="H3914" s="52" t="s">
        <v>14946</v>
      </c>
      <c r="I3914" s="52" t="s">
        <v>14947</v>
      </c>
    </row>
    <row r="3915" spans="1:9" x14ac:dyDescent="0.25">
      <c r="A3915" s="53">
        <v>4322541</v>
      </c>
      <c r="B3915" s="53">
        <v>43</v>
      </c>
      <c r="C3915" s="52" t="s">
        <v>14730</v>
      </c>
      <c r="D3915" s="52" t="s">
        <v>14731</v>
      </c>
      <c r="E3915" s="52" t="s">
        <v>14210</v>
      </c>
      <c r="F3915" s="52" t="s">
        <v>15014</v>
      </c>
      <c r="G3915" s="52">
        <v>4303</v>
      </c>
      <c r="H3915" s="52" t="s">
        <v>14946</v>
      </c>
      <c r="I3915" s="52" t="s">
        <v>14947</v>
      </c>
    </row>
    <row r="3916" spans="1:9" x14ac:dyDescent="0.25">
      <c r="A3916" s="53">
        <v>4322806</v>
      </c>
      <c r="B3916" s="53">
        <v>43</v>
      </c>
      <c r="C3916" s="52" t="s">
        <v>14730</v>
      </c>
      <c r="D3916" s="52" t="s">
        <v>14731</v>
      </c>
      <c r="E3916" s="52" t="s">
        <v>14210</v>
      </c>
      <c r="F3916" s="52" t="s">
        <v>15015</v>
      </c>
      <c r="G3916" s="52">
        <v>4303</v>
      </c>
      <c r="H3916" s="52" t="s">
        <v>14946</v>
      </c>
      <c r="I3916" s="52" t="s">
        <v>14947</v>
      </c>
    </row>
    <row r="3917" spans="1:9" x14ac:dyDescent="0.25">
      <c r="A3917" s="53">
        <v>4322855</v>
      </c>
      <c r="B3917" s="53">
        <v>43</v>
      </c>
      <c r="C3917" s="52" t="s">
        <v>14730</v>
      </c>
      <c r="D3917" s="52" t="s">
        <v>14731</v>
      </c>
      <c r="E3917" s="52" t="s">
        <v>14210</v>
      </c>
      <c r="F3917" s="52" t="s">
        <v>15016</v>
      </c>
      <c r="G3917" s="52">
        <v>4303</v>
      </c>
      <c r="H3917" s="52" t="s">
        <v>14946</v>
      </c>
      <c r="I3917" s="52" t="s">
        <v>14947</v>
      </c>
    </row>
    <row r="3918" spans="1:9" x14ac:dyDescent="0.25">
      <c r="A3918" s="53">
        <v>4323002</v>
      </c>
      <c r="B3918" s="53">
        <v>43</v>
      </c>
      <c r="C3918" s="52" t="s">
        <v>14730</v>
      </c>
      <c r="D3918" s="52" t="s">
        <v>14731</v>
      </c>
      <c r="E3918" s="52" t="s">
        <v>14210</v>
      </c>
      <c r="F3918" s="52" t="s">
        <v>15017</v>
      </c>
      <c r="G3918" s="52">
        <v>4303</v>
      </c>
      <c r="H3918" s="52" t="s">
        <v>14946</v>
      </c>
      <c r="I3918" s="52" t="s">
        <v>14947</v>
      </c>
    </row>
    <row r="3919" spans="1:9" x14ac:dyDescent="0.25">
      <c r="A3919" s="53">
        <v>4323309</v>
      </c>
      <c r="B3919" s="53">
        <v>43</v>
      </c>
      <c r="C3919" s="52" t="s">
        <v>14730</v>
      </c>
      <c r="D3919" s="52" t="s">
        <v>14731</v>
      </c>
      <c r="E3919" s="52" t="s">
        <v>14210</v>
      </c>
      <c r="F3919" s="52" t="s">
        <v>15018</v>
      </c>
      <c r="G3919" s="52">
        <v>4303</v>
      </c>
      <c r="H3919" s="52" t="s">
        <v>14946</v>
      </c>
      <c r="I3919" s="52" t="s">
        <v>14947</v>
      </c>
    </row>
    <row r="3920" spans="1:9" x14ac:dyDescent="0.25">
      <c r="A3920" s="53">
        <v>4201000</v>
      </c>
      <c r="B3920" s="53">
        <v>42</v>
      </c>
      <c r="C3920" s="52" t="s">
        <v>14423</v>
      </c>
      <c r="D3920" s="52" t="s">
        <v>14424</v>
      </c>
      <c r="E3920" s="52" t="s">
        <v>14210</v>
      </c>
      <c r="F3920" s="52" t="s">
        <v>15019</v>
      </c>
      <c r="G3920" s="52">
        <v>4303</v>
      </c>
      <c r="H3920" s="52" t="s">
        <v>14946</v>
      </c>
      <c r="I3920" s="52" t="s">
        <v>14947</v>
      </c>
    </row>
    <row r="3921" spans="1:9" x14ac:dyDescent="0.25">
      <c r="A3921" s="53">
        <v>4202438</v>
      </c>
      <c r="B3921" s="53">
        <v>42</v>
      </c>
      <c r="C3921" s="52" t="s">
        <v>14423</v>
      </c>
      <c r="D3921" s="52" t="s">
        <v>14424</v>
      </c>
      <c r="E3921" s="52" t="s">
        <v>14210</v>
      </c>
      <c r="F3921" s="52" t="s">
        <v>15020</v>
      </c>
      <c r="G3921" s="52">
        <v>4303</v>
      </c>
      <c r="H3921" s="52" t="s">
        <v>14946</v>
      </c>
      <c r="I3921" s="52" t="s">
        <v>14947</v>
      </c>
    </row>
    <row r="3922" spans="1:9" x14ac:dyDescent="0.25">
      <c r="A3922" s="53">
        <v>4202602</v>
      </c>
      <c r="B3922" s="53">
        <v>42</v>
      </c>
      <c r="C3922" s="52" t="s">
        <v>14423</v>
      </c>
      <c r="D3922" s="52" t="s">
        <v>14424</v>
      </c>
      <c r="E3922" s="52" t="s">
        <v>14210</v>
      </c>
      <c r="F3922" s="52" t="s">
        <v>15021</v>
      </c>
      <c r="G3922" s="52">
        <v>4303</v>
      </c>
      <c r="H3922" s="52" t="s">
        <v>14946</v>
      </c>
      <c r="I3922" s="52" t="s">
        <v>14947</v>
      </c>
    </row>
    <row r="3923" spans="1:9" x14ac:dyDescent="0.25">
      <c r="A3923" s="53">
        <v>4203253</v>
      </c>
      <c r="B3923" s="53">
        <v>42</v>
      </c>
      <c r="C3923" s="52" t="s">
        <v>14423</v>
      </c>
      <c r="D3923" s="52" t="s">
        <v>14424</v>
      </c>
      <c r="E3923" s="52" t="s">
        <v>14210</v>
      </c>
      <c r="F3923" s="52" t="s">
        <v>15022</v>
      </c>
      <c r="G3923" s="52">
        <v>4303</v>
      </c>
      <c r="H3923" s="52" t="s">
        <v>14946</v>
      </c>
      <c r="I3923" s="52" t="s">
        <v>14947</v>
      </c>
    </row>
    <row r="3924" spans="1:9" x14ac:dyDescent="0.25">
      <c r="A3924" s="53">
        <v>4203402</v>
      </c>
      <c r="B3924" s="53">
        <v>42</v>
      </c>
      <c r="C3924" s="52" t="s">
        <v>14423</v>
      </c>
      <c r="D3924" s="52" t="s">
        <v>14424</v>
      </c>
      <c r="E3924" s="52" t="s">
        <v>14210</v>
      </c>
      <c r="F3924" s="52" t="s">
        <v>15023</v>
      </c>
      <c r="G3924" s="52">
        <v>4303</v>
      </c>
      <c r="H3924" s="52" t="s">
        <v>14946</v>
      </c>
      <c r="I3924" s="52" t="s">
        <v>14947</v>
      </c>
    </row>
    <row r="3925" spans="1:9" x14ac:dyDescent="0.25">
      <c r="A3925" s="53">
        <v>4204152</v>
      </c>
      <c r="B3925" s="53">
        <v>42</v>
      </c>
      <c r="C3925" s="52" t="s">
        <v>14423</v>
      </c>
      <c r="D3925" s="52" t="s">
        <v>14424</v>
      </c>
      <c r="E3925" s="52" t="s">
        <v>14210</v>
      </c>
      <c r="F3925" s="52" t="s">
        <v>15024</v>
      </c>
      <c r="G3925" s="52">
        <v>4303</v>
      </c>
      <c r="H3925" s="52" t="s">
        <v>14946</v>
      </c>
      <c r="I3925" s="52" t="s">
        <v>14947</v>
      </c>
    </row>
    <row r="3926" spans="1:9" x14ac:dyDescent="0.25">
      <c r="A3926" s="53">
        <v>4204178</v>
      </c>
      <c r="B3926" s="53">
        <v>42</v>
      </c>
      <c r="C3926" s="52" t="s">
        <v>14423</v>
      </c>
      <c r="D3926" s="52" t="s">
        <v>14424</v>
      </c>
      <c r="E3926" s="52" t="s">
        <v>14210</v>
      </c>
      <c r="F3926" s="52" t="s">
        <v>15025</v>
      </c>
      <c r="G3926" s="52">
        <v>4303</v>
      </c>
      <c r="H3926" s="52" t="s">
        <v>14946</v>
      </c>
      <c r="I3926" s="52" t="s">
        <v>14947</v>
      </c>
    </row>
    <row r="3927" spans="1:9" x14ac:dyDescent="0.25">
      <c r="A3927" s="53">
        <v>4204558</v>
      </c>
      <c r="B3927" s="53">
        <v>42</v>
      </c>
      <c r="C3927" s="52" t="s">
        <v>14423</v>
      </c>
      <c r="D3927" s="52" t="s">
        <v>14424</v>
      </c>
      <c r="E3927" s="52" t="s">
        <v>14210</v>
      </c>
      <c r="F3927" s="52" t="s">
        <v>15026</v>
      </c>
      <c r="G3927" s="52">
        <v>4303</v>
      </c>
      <c r="H3927" s="52" t="s">
        <v>14946</v>
      </c>
      <c r="I3927" s="52" t="s">
        <v>14947</v>
      </c>
    </row>
    <row r="3928" spans="1:9" x14ac:dyDescent="0.25">
      <c r="A3928" s="53">
        <v>4209300</v>
      </c>
      <c r="B3928" s="53">
        <v>42</v>
      </c>
      <c r="C3928" s="52" t="s">
        <v>14423</v>
      </c>
      <c r="D3928" s="52" t="s">
        <v>14424</v>
      </c>
      <c r="E3928" s="52" t="s">
        <v>14210</v>
      </c>
      <c r="F3928" s="52" t="s">
        <v>15027</v>
      </c>
      <c r="G3928" s="52">
        <v>4303</v>
      </c>
      <c r="H3928" s="52" t="s">
        <v>14946</v>
      </c>
      <c r="I3928" s="52" t="s">
        <v>14947</v>
      </c>
    </row>
    <row r="3929" spans="1:9" x14ac:dyDescent="0.25">
      <c r="A3929" s="53">
        <v>4211751</v>
      </c>
      <c r="B3929" s="53">
        <v>42</v>
      </c>
      <c r="C3929" s="52" t="s">
        <v>14423</v>
      </c>
      <c r="D3929" s="52" t="s">
        <v>14424</v>
      </c>
      <c r="E3929" s="52" t="s">
        <v>14210</v>
      </c>
      <c r="F3929" s="52" t="s">
        <v>15028</v>
      </c>
      <c r="G3929" s="52">
        <v>4303</v>
      </c>
      <c r="H3929" s="52" t="s">
        <v>14946</v>
      </c>
      <c r="I3929" s="52" t="s">
        <v>14947</v>
      </c>
    </row>
    <row r="3930" spans="1:9" x14ac:dyDescent="0.25">
      <c r="A3930" s="53">
        <v>4211892</v>
      </c>
      <c r="B3930" s="53">
        <v>42</v>
      </c>
      <c r="C3930" s="52" t="s">
        <v>14423</v>
      </c>
      <c r="D3930" s="52" t="s">
        <v>14424</v>
      </c>
      <c r="E3930" s="52" t="s">
        <v>14210</v>
      </c>
      <c r="F3930" s="52" t="s">
        <v>15029</v>
      </c>
      <c r="G3930" s="52">
        <v>4303</v>
      </c>
      <c r="H3930" s="52" t="s">
        <v>14946</v>
      </c>
      <c r="I3930" s="52" t="s">
        <v>14947</v>
      </c>
    </row>
    <row r="3931" spans="1:9" x14ac:dyDescent="0.25">
      <c r="A3931" s="53">
        <v>4212056</v>
      </c>
      <c r="B3931" s="53">
        <v>42</v>
      </c>
      <c r="C3931" s="52" t="s">
        <v>14423</v>
      </c>
      <c r="D3931" s="52" t="s">
        <v>14424</v>
      </c>
      <c r="E3931" s="52" t="s">
        <v>14210</v>
      </c>
      <c r="F3931" s="52" t="s">
        <v>14399</v>
      </c>
      <c r="G3931" s="52">
        <v>4303</v>
      </c>
      <c r="H3931" s="52" t="s">
        <v>14946</v>
      </c>
      <c r="I3931" s="52" t="s">
        <v>14947</v>
      </c>
    </row>
    <row r="3932" spans="1:9" x14ac:dyDescent="0.25">
      <c r="A3932" s="53">
        <v>4215059</v>
      </c>
      <c r="B3932" s="53">
        <v>42</v>
      </c>
      <c r="C3932" s="52" t="s">
        <v>14423</v>
      </c>
      <c r="D3932" s="52" t="s">
        <v>14424</v>
      </c>
      <c r="E3932" s="52" t="s">
        <v>14210</v>
      </c>
      <c r="F3932" s="52" t="s">
        <v>15030</v>
      </c>
      <c r="G3932" s="52">
        <v>4303</v>
      </c>
      <c r="H3932" s="52" t="s">
        <v>14946</v>
      </c>
      <c r="I3932" s="52" t="s">
        <v>14947</v>
      </c>
    </row>
    <row r="3933" spans="1:9" x14ac:dyDescent="0.25">
      <c r="A3933" s="53">
        <v>4216503</v>
      </c>
      <c r="B3933" s="53">
        <v>42</v>
      </c>
      <c r="C3933" s="52" t="s">
        <v>14423</v>
      </c>
      <c r="D3933" s="52" t="s">
        <v>14424</v>
      </c>
      <c r="E3933" s="52" t="s">
        <v>14210</v>
      </c>
      <c r="F3933" s="52" t="s">
        <v>15031</v>
      </c>
      <c r="G3933" s="52">
        <v>4303</v>
      </c>
      <c r="H3933" s="52" t="s">
        <v>14946</v>
      </c>
      <c r="I3933" s="52" t="s">
        <v>14947</v>
      </c>
    </row>
    <row r="3934" spans="1:9" x14ac:dyDescent="0.25">
      <c r="A3934" s="53">
        <v>4216800</v>
      </c>
      <c r="B3934" s="53">
        <v>42</v>
      </c>
      <c r="C3934" s="52" t="s">
        <v>14423</v>
      </c>
      <c r="D3934" s="52" t="s">
        <v>14424</v>
      </c>
      <c r="E3934" s="52" t="s">
        <v>14210</v>
      </c>
      <c r="F3934" s="52" t="s">
        <v>15032</v>
      </c>
      <c r="G3934" s="52">
        <v>4303</v>
      </c>
      <c r="H3934" s="52" t="s">
        <v>14946</v>
      </c>
      <c r="I3934" s="52" t="s">
        <v>14947</v>
      </c>
    </row>
    <row r="3935" spans="1:9" x14ac:dyDescent="0.25">
      <c r="A3935" s="53">
        <v>4218954</v>
      </c>
      <c r="B3935" s="53">
        <v>42</v>
      </c>
      <c r="C3935" s="52" t="s">
        <v>14423</v>
      </c>
      <c r="D3935" s="52" t="s">
        <v>14424</v>
      </c>
      <c r="E3935" s="52" t="s">
        <v>14210</v>
      </c>
      <c r="F3935" s="52" t="s">
        <v>15033</v>
      </c>
      <c r="G3935" s="52">
        <v>4303</v>
      </c>
      <c r="H3935" s="52" t="s">
        <v>14946</v>
      </c>
      <c r="I3935" s="52" t="s">
        <v>14947</v>
      </c>
    </row>
    <row r="3936" spans="1:9" x14ac:dyDescent="0.25">
      <c r="A3936" s="53">
        <v>4300570</v>
      </c>
      <c r="B3936" s="53">
        <v>43</v>
      </c>
      <c r="C3936" s="52" t="s">
        <v>14730</v>
      </c>
      <c r="D3936" s="52" t="s">
        <v>14731</v>
      </c>
      <c r="E3936" s="52" t="s">
        <v>14210</v>
      </c>
      <c r="F3936" s="52" t="s">
        <v>15034</v>
      </c>
      <c r="G3936" s="52">
        <v>4303</v>
      </c>
      <c r="H3936" s="52" t="s">
        <v>14946</v>
      </c>
      <c r="I3936" s="52" t="s">
        <v>14947</v>
      </c>
    </row>
    <row r="3937" spans="1:9" x14ac:dyDescent="0.25">
      <c r="A3937" s="53">
        <v>4300604</v>
      </c>
      <c r="B3937" s="53">
        <v>43</v>
      </c>
      <c r="C3937" s="52" t="s">
        <v>14730</v>
      </c>
      <c r="D3937" s="52" t="s">
        <v>14731</v>
      </c>
      <c r="E3937" s="52" t="s">
        <v>14210</v>
      </c>
      <c r="F3937" s="52" t="s">
        <v>11630</v>
      </c>
      <c r="G3937" s="52">
        <v>4303</v>
      </c>
      <c r="H3937" s="52" t="s">
        <v>14946</v>
      </c>
      <c r="I3937" s="52" t="s">
        <v>14947</v>
      </c>
    </row>
    <row r="3938" spans="1:9" x14ac:dyDescent="0.25">
      <c r="A3938" s="53">
        <v>4300661</v>
      </c>
      <c r="B3938" s="53">
        <v>43</v>
      </c>
      <c r="C3938" s="52" t="s">
        <v>14730</v>
      </c>
      <c r="D3938" s="52" t="s">
        <v>14731</v>
      </c>
      <c r="E3938" s="52" t="s">
        <v>14210</v>
      </c>
      <c r="F3938" s="52" t="s">
        <v>15035</v>
      </c>
      <c r="G3938" s="52">
        <v>4303</v>
      </c>
      <c r="H3938" s="52" t="s">
        <v>14946</v>
      </c>
      <c r="I3938" s="52" t="s">
        <v>14947</v>
      </c>
    </row>
    <row r="3939" spans="1:9" x14ac:dyDescent="0.25">
      <c r="A3939" s="53">
        <v>4300703</v>
      </c>
      <c r="B3939" s="53">
        <v>43</v>
      </c>
      <c r="C3939" s="52" t="s">
        <v>14730</v>
      </c>
      <c r="D3939" s="52" t="s">
        <v>14731</v>
      </c>
      <c r="E3939" s="52" t="s">
        <v>14210</v>
      </c>
      <c r="F3939" s="52" t="s">
        <v>15036</v>
      </c>
      <c r="G3939" s="52">
        <v>4303</v>
      </c>
      <c r="H3939" s="52" t="s">
        <v>14946</v>
      </c>
      <c r="I3939" s="52" t="s">
        <v>14947</v>
      </c>
    </row>
    <row r="3940" spans="1:9" x14ac:dyDescent="0.25">
      <c r="A3940" s="53">
        <v>4300802</v>
      </c>
      <c r="B3940" s="53">
        <v>43</v>
      </c>
      <c r="C3940" s="52" t="s">
        <v>14730</v>
      </c>
      <c r="D3940" s="52" t="s">
        <v>14731</v>
      </c>
      <c r="E3940" s="52" t="s">
        <v>14210</v>
      </c>
      <c r="F3940" s="52" t="s">
        <v>15037</v>
      </c>
      <c r="G3940" s="52">
        <v>4303</v>
      </c>
      <c r="H3940" s="52" t="s">
        <v>14946</v>
      </c>
      <c r="I3940" s="52" t="s">
        <v>14947</v>
      </c>
    </row>
    <row r="3941" spans="1:9" x14ac:dyDescent="0.25">
      <c r="A3941" s="53">
        <v>4300851</v>
      </c>
      <c r="B3941" s="53">
        <v>43</v>
      </c>
      <c r="C3941" s="52" t="s">
        <v>14730</v>
      </c>
      <c r="D3941" s="52" t="s">
        <v>14731</v>
      </c>
      <c r="E3941" s="52" t="s">
        <v>14210</v>
      </c>
      <c r="F3941" s="52" t="s">
        <v>15038</v>
      </c>
      <c r="G3941" s="52">
        <v>4303</v>
      </c>
      <c r="H3941" s="52" t="s">
        <v>14946</v>
      </c>
      <c r="I3941" s="52" t="s">
        <v>14947</v>
      </c>
    </row>
    <row r="3942" spans="1:9" x14ac:dyDescent="0.25">
      <c r="A3942" s="53">
        <v>4300877</v>
      </c>
      <c r="B3942" s="53">
        <v>43</v>
      </c>
      <c r="C3942" s="52" t="s">
        <v>14730</v>
      </c>
      <c r="D3942" s="52" t="s">
        <v>14731</v>
      </c>
      <c r="E3942" s="52" t="s">
        <v>14210</v>
      </c>
      <c r="F3942" s="52" t="s">
        <v>15039</v>
      </c>
      <c r="G3942" s="52">
        <v>4303</v>
      </c>
      <c r="H3942" s="52" t="s">
        <v>14946</v>
      </c>
      <c r="I3942" s="52" t="s">
        <v>14947</v>
      </c>
    </row>
    <row r="3943" spans="1:9" x14ac:dyDescent="0.25">
      <c r="A3943" s="53">
        <v>4301107</v>
      </c>
      <c r="B3943" s="53">
        <v>43</v>
      </c>
      <c r="C3943" s="52" t="s">
        <v>14730</v>
      </c>
      <c r="D3943" s="52" t="s">
        <v>14731</v>
      </c>
      <c r="E3943" s="52" t="s">
        <v>14210</v>
      </c>
      <c r="F3943" s="52" t="s">
        <v>15040</v>
      </c>
      <c r="G3943" s="52">
        <v>4303</v>
      </c>
      <c r="H3943" s="52" t="s">
        <v>14946</v>
      </c>
      <c r="I3943" s="52" t="s">
        <v>14947</v>
      </c>
    </row>
    <row r="3944" spans="1:9" x14ac:dyDescent="0.25">
      <c r="A3944" s="53">
        <v>4301404</v>
      </c>
      <c r="B3944" s="53">
        <v>43</v>
      </c>
      <c r="C3944" s="52" t="s">
        <v>14730</v>
      </c>
      <c r="D3944" s="52" t="s">
        <v>14731</v>
      </c>
      <c r="E3944" s="52" t="s">
        <v>14210</v>
      </c>
      <c r="F3944" s="52" t="s">
        <v>15041</v>
      </c>
      <c r="G3944" s="52">
        <v>4303</v>
      </c>
      <c r="H3944" s="52" t="s">
        <v>14946</v>
      </c>
      <c r="I3944" s="52" t="s">
        <v>14947</v>
      </c>
    </row>
    <row r="3945" spans="1:9" x14ac:dyDescent="0.25">
      <c r="A3945" s="53">
        <v>4301651</v>
      </c>
      <c r="B3945" s="53">
        <v>43</v>
      </c>
      <c r="C3945" s="52" t="s">
        <v>14730</v>
      </c>
      <c r="D3945" s="52" t="s">
        <v>14731</v>
      </c>
      <c r="E3945" s="52" t="s">
        <v>14210</v>
      </c>
      <c r="F3945" s="52" t="s">
        <v>15042</v>
      </c>
      <c r="G3945" s="52">
        <v>4303</v>
      </c>
      <c r="H3945" s="52" t="s">
        <v>14946</v>
      </c>
      <c r="I3945" s="52" t="s">
        <v>14947</v>
      </c>
    </row>
    <row r="3946" spans="1:9" x14ac:dyDescent="0.25">
      <c r="A3946" s="53">
        <v>4301750</v>
      </c>
      <c r="B3946" s="53">
        <v>43</v>
      </c>
      <c r="C3946" s="52" t="s">
        <v>14730</v>
      </c>
      <c r="D3946" s="52" t="s">
        <v>14731</v>
      </c>
      <c r="E3946" s="52" t="s">
        <v>14210</v>
      </c>
      <c r="F3946" s="52" t="s">
        <v>15043</v>
      </c>
      <c r="G3946" s="52">
        <v>4303</v>
      </c>
      <c r="H3946" s="52" t="s">
        <v>14946</v>
      </c>
      <c r="I3946" s="52" t="s">
        <v>14947</v>
      </c>
    </row>
    <row r="3947" spans="1:9" x14ac:dyDescent="0.25">
      <c r="A3947" s="53">
        <v>4301800</v>
      </c>
      <c r="B3947" s="53">
        <v>43</v>
      </c>
      <c r="C3947" s="52" t="s">
        <v>14730</v>
      </c>
      <c r="D3947" s="52" t="s">
        <v>14731</v>
      </c>
      <c r="E3947" s="52" t="s">
        <v>14210</v>
      </c>
      <c r="F3947" s="52" t="s">
        <v>14437</v>
      </c>
      <c r="G3947" s="52">
        <v>4303</v>
      </c>
      <c r="H3947" s="52" t="s">
        <v>14946</v>
      </c>
      <c r="I3947" s="52" t="s">
        <v>14947</v>
      </c>
    </row>
    <row r="3948" spans="1:9" x14ac:dyDescent="0.25">
      <c r="A3948" s="53">
        <v>4301909</v>
      </c>
      <c r="B3948" s="53">
        <v>43</v>
      </c>
      <c r="C3948" s="52" t="s">
        <v>14730</v>
      </c>
      <c r="D3948" s="52" t="s">
        <v>14731</v>
      </c>
      <c r="E3948" s="52" t="s">
        <v>14210</v>
      </c>
      <c r="F3948" s="52" t="s">
        <v>15044</v>
      </c>
      <c r="G3948" s="52">
        <v>4303</v>
      </c>
      <c r="H3948" s="52" t="s">
        <v>14946</v>
      </c>
      <c r="I3948" s="52" t="s">
        <v>14947</v>
      </c>
    </row>
    <row r="3949" spans="1:9" x14ac:dyDescent="0.25">
      <c r="A3949" s="53">
        <v>4302006</v>
      </c>
      <c r="B3949" s="53">
        <v>43</v>
      </c>
      <c r="C3949" s="52" t="s">
        <v>14730</v>
      </c>
      <c r="D3949" s="52" t="s">
        <v>14731</v>
      </c>
      <c r="E3949" s="52" t="s">
        <v>14210</v>
      </c>
      <c r="F3949" s="52" t="s">
        <v>15045</v>
      </c>
      <c r="G3949" s="52">
        <v>4303</v>
      </c>
      <c r="H3949" s="52" t="s">
        <v>14946</v>
      </c>
      <c r="I3949" s="52" t="s">
        <v>14947</v>
      </c>
    </row>
    <row r="3950" spans="1:9" x14ac:dyDescent="0.25">
      <c r="A3950" s="53">
        <v>4302105</v>
      </c>
      <c r="B3950" s="53">
        <v>43</v>
      </c>
      <c r="C3950" s="52" t="s">
        <v>14730</v>
      </c>
      <c r="D3950" s="52" t="s">
        <v>14731</v>
      </c>
      <c r="E3950" s="52" t="s">
        <v>14210</v>
      </c>
      <c r="F3950" s="52" t="s">
        <v>15046</v>
      </c>
      <c r="G3950" s="52">
        <v>4303</v>
      </c>
      <c r="H3950" s="52" t="s">
        <v>14946</v>
      </c>
      <c r="I3950" s="52" t="s">
        <v>14947</v>
      </c>
    </row>
    <row r="3951" spans="1:9" x14ac:dyDescent="0.25">
      <c r="A3951" s="53">
        <v>4302253</v>
      </c>
      <c r="B3951" s="53">
        <v>43</v>
      </c>
      <c r="C3951" s="52" t="s">
        <v>14730</v>
      </c>
      <c r="D3951" s="52" t="s">
        <v>14731</v>
      </c>
      <c r="E3951" s="52" t="s">
        <v>14210</v>
      </c>
      <c r="F3951" s="52" t="s">
        <v>15047</v>
      </c>
      <c r="G3951" s="52">
        <v>4303</v>
      </c>
      <c r="H3951" s="52" t="s">
        <v>14946</v>
      </c>
      <c r="I3951" s="52" t="s">
        <v>14947</v>
      </c>
    </row>
    <row r="3952" spans="1:9" x14ac:dyDescent="0.25">
      <c r="A3952" s="53">
        <v>4302303</v>
      </c>
      <c r="B3952" s="53">
        <v>43</v>
      </c>
      <c r="C3952" s="52" t="s">
        <v>14730</v>
      </c>
      <c r="D3952" s="52" t="s">
        <v>14731</v>
      </c>
      <c r="E3952" s="52" t="s">
        <v>14210</v>
      </c>
      <c r="F3952" s="52" t="s">
        <v>11535</v>
      </c>
      <c r="G3952" s="52">
        <v>4303</v>
      </c>
      <c r="H3952" s="52" t="s">
        <v>14946</v>
      </c>
      <c r="I3952" s="52" t="s">
        <v>14947</v>
      </c>
    </row>
    <row r="3953" spans="1:9" x14ac:dyDescent="0.25">
      <c r="A3953" s="53">
        <v>4302352</v>
      </c>
      <c r="B3953" s="53">
        <v>43</v>
      </c>
      <c r="C3953" s="52" t="s">
        <v>14730</v>
      </c>
      <c r="D3953" s="52" t="s">
        <v>14731</v>
      </c>
      <c r="E3953" s="52" t="s">
        <v>14210</v>
      </c>
      <c r="F3953" s="52" t="s">
        <v>15048</v>
      </c>
      <c r="G3953" s="52">
        <v>4303</v>
      </c>
      <c r="H3953" s="52" t="s">
        <v>14946</v>
      </c>
      <c r="I3953" s="52" t="s">
        <v>14947</v>
      </c>
    </row>
    <row r="3954" spans="1:9" x14ac:dyDescent="0.25">
      <c r="A3954" s="53">
        <v>4302451</v>
      </c>
      <c r="B3954" s="53">
        <v>43</v>
      </c>
      <c r="C3954" s="52" t="s">
        <v>14730</v>
      </c>
      <c r="D3954" s="52" t="s">
        <v>14731</v>
      </c>
      <c r="E3954" s="52" t="s">
        <v>14210</v>
      </c>
      <c r="F3954" s="52" t="s">
        <v>15049</v>
      </c>
      <c r="G3954" s="52">
        <v>4303</v>
      </c>
      <c r="H3954" s="52" t="s">
        <v>14946</v>
      </c>
      <c r="I3954" s="52" t="s">
        <v>14947</v>
      </c>
    </row>
    <row r="3955" spans="1:9" x14ac:dyDescent="0.25">
      <c r="A3955" s="53">
        <v>4302709</v>
      </c>
      <c r="B3955" s="53">
        <v>43</v>
      </c>
      <c r="C3955" s="52" t="s">
        <v>14730</v>
      </c>
      <c r="D3955" s="52" t="s">
        <v>14731</v>
      </c>
      <c r="E3955" s="52" t="s">
        <v>14210</v>
      </c>
      <c r="F3955" s="52" t="s">
        <v>15050</v>
      </c>
      <c r="G3955" s="52">
        <v>4303</v>
      </c>
      <c r="H3955" s="52" t="s">
        <v>14946</v>
      </c>
      <c r="I3955" s="52" t="s">
        <v>14947</v>
      </c>
    </row>
    <row r="3956" spans="1:9" x14ac:dyDescent="0.25">
      <c r="A3956" s="53">
        <v>4303004</v>
      </c>
      <c r="B3956" s="53">
        <v>43</v>
      </c>
      <c r="C3956" s="52" t="s">
        <v>14730</v>
      </c>
      <c r="D3956" s="52" t="s">
        <v>14731</v>
      </c>
      <c r="E3956" s="52" t="s">
        <v>14210</v>
      </c>
      <c r="F3956" s="52" t="s">
        <v>15051</v>
      </c>
      <c r="G3956" s="52">
        <v>4303</v>
      </c>
      <c r="H3956" s="52" t="s">
        <v>14946</v>
      </c>
      <c r="I3956" s="52" t="s">
        <v>14947</v>
      </c>
    </row>
    <row r="3957" spans="1:9" x14ac:dyDescent="0.25">
      <c r="A3957" s="53">
        <v>4303103</v>
      </c>
      <c r="B3957" s="53">
        <v>43</v>
      </c>
      <c r="C3957" s="52" t="s">
        <v>14730</v>
      </c>
      <c r="D3957" s="52" t="s">
        <v>14731</v>
      </c>
      <c r="E3957" s="52" t="s">
        <v>14210</v>
      </c>
      <c r="F3957" s="52" t="s">
        <v>12283</v>
      </c>
      <c r="G3957" s="52">
        <v>4303</v>
      </c>
      <c r="H3957" s="52" t="s">
        <v>14946</v>
      </c>
      <c r="I3957" s="52" t="s">
        <v>14947</v>
      </c>
    </row>
    <row r="3958" spans="1:9" x14ac:dyDescent="0.25">
      <c r="A3958" s="53">
        <v>4303509</v>
      </c>
      <c r="B3958" s="53">
        <v>43</v>
      </c>
      <c r="C3958" s="52" t="s">
        <v>14730</v>
      </c>
      <c r="D3958" s="52" t="s">
        <v>14731</v>
      </c>
      <c r="E3958" s="52" t="s">
        <v>14210</v>
      </c>
      <c r="F3958" s="52" t="s">
        <v>15052</v>
      </c>
      <c r="G3958" s="52">
        <v>4303</v>
      </c>
      <c r="H3958" s="52" t="s">
        <v>14946</v>
      </c>
      <c r="I3958" s="52" t="s">
        <v>14947</v>
      </c>
    </row>
    <row r="3959" spans="1:9" x14ac:dyDescent="0.25">
      <c r="A3959" s="53">
        <v>4303608</v>
      </c>
      <c r="B3959" s="53">
        <v>43</v>
      </c>
      <c r="C3959" s="52" t="s">
        <v>14730</v>
      </c>
      <c r="D3959" s="52" t="s">
        <v>14731</v>
      </c>
      <c r="E3959" s="52" t="s">
        <v>14210</v>
      </c>
      <c r="F3959" s="52" t="s">
        <v>15053</v>
      </c>
      <c r="G3959" s="52">
        <v>4303</v>
      </c>
      <c r="H3959" s="52" t="s">
        <v>14946</v>
      </c>
      <c r="I3959" s="52" t="s">
        <v>14947</v>
      </c>
    </row>
    <row r="3960" spans="1:9" x14ac:dyDescent="0.25">
      <c r="A3960" s="53">
        <v>4303673</v>
      </c>
      <c r="B3960" s="53">
        <v>43</v>
      </c>
      <c r="C3960" s="52" t="s">
        <v>14730</v>
      </c>
      <c r="D3960" s="52" t="s">
        <v>14731</v>
      </c>
      <c r="E3960" s="52" t="s">
        <v>14210</v>
      </c>
      <c r="F3960" s="52" t="s">
        <v>15054</v>
      </c>
      <c r="G3960" s="52">
        <v>4303</v>
      </c>
      <c r="H3960" s="52" t="s">
        <v>14946</v>
      </c>
      <c r="I3960" s="52" t="s">
        <v>14947</v>
      </c>
    </row>
    <row r="3961" spans="1:9" x14ac:dyDescent="0.25">
      <c r="A3961" s="53">
        <v>4303905</v>
      </c>
      <c r="B3961" s="53">
        <v>43</v>
      </c>
      <c r="C3961" s="52" t="s">
        <v>14730</v>
      </c>
      <c r="D3961" s="52" t="s">
        <v>14731</v>
      </c>
      <c r="E3961" s="52" t="s">
        <v>14210</v>
      </c>
      <c r="F3961" s="52" t="s">
        <v>15055</v>
      </c>
      <c r="G3961" s="52">
        <v>4303</v>
      </c>
      <c r="H3961" s="52" t="s">
        <v>14946</v>
      </c>
      <c r="I3961" s="52" t="s">
        <v>14947</v>
      </c>
    </row>
    <row r="3962" spans="1:9" x14ac:dyDescent="0.25">
      <c r="A3962" s="53">
        <v>4304408</v>
      </c>
      <c r="B3962" s="53">
        <v>43</v>
      </c>
      <c r="C3962" s="52" t="s">
        <v>14730</v>
      </c>
      <c r="D3962" s="52" t="s">
        <v>14731</v>
      </c>
      <c r="E3962" s="52" t="s">
        <v>14210</v>
      </c>
      <c r="F3962" s="52" t="s">
        <v>15056</v>
      </c>
      <c r="G3962" s="52">
        <v>4303</v>
      </c>
      <c r="H3962" s="52" t="s">
        <v>14946</v>
      </c>
      <c r="I3962" s="52" t="s">
        <v>14947</v>
      </c>
    </row>
    <row r="3963" spans="1:9" x14ac:dyDescent="0.25">
      <c r="A3963" s="53">
        <v>4304606</v>
      </c>
      <c r="B3963" s="53">
        <v>43</v>
      </c>
      <c r="C3963" s="52" t="s">
        <v>14730</v>
      </c>
      <c r="D3963" s="52" t="s">
        <v>14731</v>
      </c>
      <c r="E3963" s="52" t="s">
        <v>14210</v>
      </c>
      <c r="F3963" s="52" t="s">
        <v>15057</v>
      </c>
      <c r="G3963" s="52">
        <v>4303</v>
      </c>
      <c r="H3963" s="52" t="s">
        <v>14946</v>
      </c>
      <c r="I3963" s="52" t="s">
        <v>14947</v>
      </c>
    </row>
    <row r="3964" spans="1:9" x14ac:dyDescent="0.25">
      <c r="A3964" s="53">
        <v>4309605</v>
      </c>
      <c r="B3964" s="53">
        <v>43</v>
      </c>
      <c r="C3964" s="52" t="s">
        <v>14730</v>
      </c>
      <c r="D3964" s="52" t="s">
        <v>14731</v>
      </c>
      <c r="E3964" s="52" t="s">
        <v>14210</v>
      </c>
      <c r="F3964" s="52" t="s">
        <v>15058</v>
      </c>
      <c r="G3964" s="52">
        <v>4301</v>
      </c>
      <c r="H3964" s="52" t="s">
        <v>15059</v>
      </c>
      <c r="I3964" s="52" t="s">
        <v>15060</v>
      </c>
    </row>
    <row r="3965" spans="1:9" x14ac:dyDescent="0.25">
      <c r="A3965" s="53">
        <v>4309704</v>
      </c>
      <c r="B3965" s="53">
        <v>43</v>
      </c>
      <c r="C3965" s="52" t="s">
        <v>14730</v>
      </c>
      <c r="D3965" s="52" t="s">
        <v>14731</v>
      </c>
      <c r="E3965" s="52" t="s">
        <v>14210</v>
      </c>
      <c r="F3965" s="52" t="s">
        <v>11105</v>
      </c>
      <c r="G3965" s="52">
        <v>4301</v>
      </c>
      <c r="H3965" s="52" t="s">
        <v>15059</v>
      </c>
      <c r="I3965" s="52" t="s">
        <v>15060</v>
      </c>
    </row>
    <row r="3966" spans="1:9" x14ac:dyDescent="0.25">
      <c r="A3966" s="53">
        <v>4310405</v>
      </c>
      <c r="B3966" s="53">
        <v>43</v>
      </c>
      <c r="C3966" s="52" t="s">
        <v>14730</v>
      </c>
      <c r="D3966" s="52" t="s">
        <v>14731</v>
      </c>
      <c r="E3966" s="52" t="s">
        <v>14210</v>
      </c>
      <c r="F3966" s="52" t="s">
        <v>12023</v>
      </c>
      <c r="G3966" s="52">
        <v>4301</v>
      </c>
      <c r="H3966" s="52" t="s">
        <v>15059</v>
      </c>
      <c r="I3966" s="52" t="s">
        <v>15060</v>
      </c>
    </row>
    <row r="3967" spans="1:9" x14ac:dyDescent="0.25">
      <c r="A3967" s="53">
        <v>4310413</v>
      </c>
      <c r="B3967" s="53">
        <v>43</v>
      </c>
      <c r="C3967" s="52" t="s">
        <v>14730</v>
      </c>
      <c r="D3967" s="52" t="s">
        <v>14731</v>
      </c>
      <c r="E3967" s="52" t="s">
        <v>14210</v>
      </c>
      <c r="F3967" s="52" t="s">
        <v>15061</v>
      </c>
      <c r="G3967" s="52">
        <v>4301</v>
      </c>
      <c r="H3967" s="52" t="s">
        <v>15059</v>
      </c>
      <c r="I3967" s="52" t="s">
        <v>15060</v>
      </c>
    </row>
    <row r="3968" spans="1:9" x14ac:dyDescent="0.25">
      <c r="A3968" s="53">
        <v>4312302</v>
      </c>
      <c r="B3968" s="53">
        <v>43</v>
      </c>
      <c r="C3968" s="52" t="s">
        <v>14730</v>
      </c>
      <c r="D3968" s="52" t="s">
        <v>14731</v>
      </c>
      <c r="E3968" s="52" t="s">
        <v>14210</v>
      </c>
      <c r="F3968" s="52" t="s">
        <v>15062</v>
      </c>
      <c r="G3968" s="52">
        <v>4301</v>
      </c>
      <c r="H3968" s="52" t="s">
        <v>15059</v>
      </c>
      <c r="I3968" s="52" t="s">
        <v>15060</v>
      </c>
    </row>
    <row r="3969" spans="1:9" x14ac:dyDescent="0.25">
      <c r="A3969" s="53">
        <v>4313011</v>
      </c>
      <c r="B3969" s="53">
        <v>43</v>
      </c>
      <c r="C3969" s="52" t="s">
        <v>14730</v>
      </c>
      <c r="D3969" s="52" t="s">
        <v>14731</v>
      </c>
      <c r="E3969" s="52" t="s">
        <v>14210</v>
      </c>
      <c r="F3969" s="52" t="s">
        <v>15063</v>
      </c>
      <c r="G3969" s="52">
        <v>4301</v>
      </c>
      <c r="H3969" s="52" t="s">
        <v>15059</v>
      </c>
      <c r="I3969" s="52" t="s">
        <v>15060</v>
      </c>
    </row>
    <row r="3970" spans="1:9" x14ac:dyDescent="0.25">
      <c r="A3970" s="53">
        <v>4313425</v>
      </c>
      <c r="B3970" s="53">
        <v>43</v>
      </c>
      <c r="C3970" s="52" t="s">
        <v>14730</v>
      </c>
      <c r="D3970" s="52" t="s">
        <v>14731</v>
      </c>
      <c r="E3970" s="52" t="s">
        <v>14210</v>
      </c>
      <c r="F3970" s="52" t="s">
        <v>15064</v>
      </c>
      <c r="G3970" s="52">
        <v>4301</v>
      </c>
      <c r="H3970" s="52" t="s">
        <v>15059</v>
      </c>
      <c r="I3970" s="52" t="s">
        <v>15060</v>
      </c>
    </row>
    <row r="3971" spans="1:9" x14ac:dyDescent="0.25">
      <c r="A3971" s="53">
        <v>4315057</v>
      </c>
      <c r="B3971" s="53">
        <v>43</v>
      </c>
      <c r="C3971" s="52" t="s">
        <v>14730</v>
      </c>
      <c r="D3971" s="52" t="s">
        <v>14731</v>
      </c>
      <c r="E3971" s="52" t="s">
        <v>14210</v>
      </c>
      <c r="F3971" s="52" t="s">
        <v>15065</v>
      </c>
      <c r="G3971" s="52">
        <v>4301</v>
      </c>
      <c r="H3971" s="52" t="s">
        <v>15059</v>
      </c>
      <c r="I3971" s="52" t="s">
        <v>15060</v>
      </c>
    </row>
    <row r="3972" spans="1:9" x14ac:dyDescent="0.25">
      <c r="A3972" s="53">
        <v>4315404</v>
      </c>
      <c r="B3972" s="53">
        <v>43</v>
      </c>
      <c r="C3972" s="52" t="s">
        <v>14730</v>
      </c>
      <c r="D3972" s="52" t="s">
        <v>14731</v>
      </c>
      <c r="E3972" s="52" t="s">
        <v>14210</v>
      </c>
      <c r="F3972" s="52" t="s">
        <v>15066</v>
      </c>
      <c r="G3972" s="52">
        <v>4301</v>
      </c>
      <c r="H3972" s="52" t="s">
        <v>15059</v>
      </c>
      <c r="I3972" s="52" t="s">
        <v>15060</v>
      </c>
    </row>
    <row r="3973" spans="1:9" x14ac:dyDescent="0.25">
      <c r="A3973" s="53">
        <v>4316477</v>
      </c>
      <c r="B3973" s="53">
        <v>43</v>
      </c>
      <c r="C3973" s="52" t="s">
        <v>14730</v>
      </c>
      <c r="D3973" s="52" t="s">
        <v>14731</v>
      </c>
      <c r="E3973" s="52" t="s">
        <v>14210</v>
      </c>
      <c r="F3973" s="52" t="s">
        <v>15067</v>
      </c>
      <c r="G3973" s="52">
        <v>4301</v>
      </c>
      <c r="H3973" s="52" t="s">
        <v>15059</v>
      </c>
      <c r="I3973" s="52" t="s">
        <v>15060</v>
      </c>
    </row>
    <row r="3974" spans="1:9" x14ac:dyDescent="0.25">
      <c r="A3974" s="53">
        <v>4317202</v>
      </c>
      <c r="B3974" s="53">
        <v>43</v>
      </c>
      <c r="C3974" s="52" t="s">
        <v>14730</v>
      </c>
      <c r="D3974" s="52" t="s">
        <v>14731</v>
      </c>
      <c r="E3974" s="52" t="s">
        <v>14210</v>
      </c>
      <c r="F3974" s="52" t="s">
        <v>15068</v>
      </c>
      <c r="G3974" s="52">
        <v>4301</v>
      </c>
      <c r="H3974" s="52" t="s">
        <v>15059</v>
      </c>
      <c r="I3974" s="52" t="s">
        <v>15060</v>
      </c>
    </row>
    <row r="3975" spans="1:9" x14ac:dyDescent="0.25">
      <c r="A3975" s="53">
        <v>4317806</v>
      </c>
      <c r="B3975" s="53">
        <v>43</v>
      </c>
      <c r="C3975" s="52" t="s">
        <v>14730</v>
      </c>
      <c r="D3975" s="52" t="s">
        <v>14731</v>
      </c>
      <c r="E3975" s="52" t="s">
        <v>14210</v>
      </c>
      <c r="F3975" s="52" t="s">
        <v>15069</v>
      </c>
      <c r="G3975" s="52">
        <v>4301</v>
      </c>
      <c r="H3975" s="52" t="s">
        <v>15059</v>
      </c>
      <c r="I3975" s="52" t="s">
        <v>15060</v>
      </c>
    </row>
    <row r="3976" spans="1:9" x14ac:dyDescent="0.25">
      <c r="A3976" s="53">
        <v>4317905</v>
      </c>
      <c r="B3976" s="53">
        <v>43</v>
      </c>
      <c r="C3976" s="52" t="s">
        <v>14730</v>
      </c>
      <c r="D3976" s="52" t="s">
        <v>14731</v>
      </c>
      <c r="E3976" s="52" t="s">
        <v>14210</v>
      </c>
      <c r="F3976" s="52" t="s">
        <v>15070</v>
      </c>
      <c r="G3976" s="52">
        <v>4301</v>
      </c>
      <c r="H3976" s="52" t="s">
        <v>15059</v>
      </c>
      <c r="I3976" s="52" t="s">
        <v>15060</v>
      </c>
    </row>
    <row r="3977" spans="1:9" x14ac:dyDescent="0.25">
      <c r="A3977" s="53">
        <v>4318499</v>
      </c>
      <c r="B3977" s="53">
        <v>43</v>
      </c>
      <c r="C3977" s="52" t="s">
        <v>14730</v>
      </c>
      <c r="D3977" s="52" t="s">
        <v>14731</v>
      </c>
      <c r="E3977" s="52" t="s">
        <v>14210</v>
      </c>
      <c r="F3977" s="52" t="s">
        <v>15071</v>
      </c>
      <c r="G3977" s="52">
        <v>4301</v>
      </c>
      <c r="H3977" s="52" t="s">
        <v>15059</v>
      </c>
      <c r="I3977" s="52" t="s">
        <v>15060</v>
      </c>
    </row>
    <row r="3978" spans="1:9" x14ac:dyDescent="0.25">
      <c r="A3978" s="53">
        <v>4318903</v>
      </c>
      <c r="B3978" s="53">
        <v>43</v>
      </c>
      <c r="C3978" s="52" t="s">
        <v>14730</v>
      </c>
      <c r="D3978" s="52" t="s">
        <v>14731</v>
      </c>
      <c r="E3978" s="52" t="s">
        <v>14210</v>
      </c>
      <c r="F3978" s="52" t="s">
        <v>15072</v>
      </c>
      <c r="G3978" s="52">
        <v>4301</v>
      </c>
      <c r="H3978" s="52" t="s">
        <v>15059</v>
      </c>
      <c r="I3978" s="52" t="s">
        <v>15060</v>
      </c>
    </row>
    <row r="3979" spans="1:9" x14ac:dyDescent="0.25">
      <c r="A3979" s="53">
        <v>4319109</v>
      </c>
      <c r="B3979" s="53">
        <v>43</v>
      </c>
      <c r="C3979" s="52" t="s">
        <v>14730</v>
      </c>
      <c r="D3979" s="52" t="s">
        <v>14731</v>
      </c>
      <c r="E3979" s="52" t="s">
        <v>14210</v>
      </c>
      <c r="F3979" s="52" t="s">
        <v>15073</v>
      </c>
      <c r="G3979" s="52">
        <v>4301</v>
      </c>
      <c r="H3979" s="52" t="s">
        <v>15059</v>
      </c>
      <c r="I3979" s="52" t="s">
        <v>15060</v>
      </c>
    </row>
    <row r="3980" spans="1:9" x14ac:dyDescent="0.25">
      <c r="A3980" s="53">
        <v>4319307</v>
      </c>
      <c r="B3980" s="53">
        <v>43</v>
      </c>
      <c r="C3980" s="52" t="s">
        <v>14730</v>
      </c>
      <c r="D3980" s="52" t="s">
        <v>14731</v>
      </c>
      <c r="E3980" s="52" t="s">
        <v>14210</v>
      </c>
      <c r="F3980" s="52" t="s">
        <v>15074</v>
      </c>
      <c r="G3980" s="52">
        <v>4301</v>
      </c>
      <c r="H3980" s="52" t="s">
        <v>15059</v>
      </c>
      <c r="I3980" s="52" t="s">
        <v>15060</v>
      </c>
    </row>
    <row r="3981" spans="1:9" x14ac:dyDescent="0.25">
      <c r="A3981" s="53">
        <v>4319372</v>
      </c>
      <c r="B3981" s="53">
        <v>43</v>
      </c>
      <c r="C3981" s="52" t="s">
        <v>14730</v>
      </c>
      <c r="D3981" s="52" t="s">
        <v>14731</v>
      </c>
      <c r="E3981" s="52" t="s">
        <v>14210</v>
      </c>
      <c r="F3981" s="52" t="s">
        <v>15075</v>
      </c>
      <c r="G3981" s="52">
        <v>4301</v>
      </c>
      <c r="H3981" s="52" t="s">
        <v>15059</v>
      </c>
      <c r="I3981" s="52" t="s">
        <v>15060</v>
      </c>
    </row>
    <row r="3982" spans="1:9" x14ac:dyDescent="0.25">
      <c r="A3982" s="53">
        <v>4319737</v>
      </c>
      <c r="B3982" s="53">
        <v>43</v>
      </c>
      <c r="C3982" s="52" t="s">
        <v>14730</v>
      </c>
      <c r="D3982" s="52" t="s">
        <v>14731</v>
      </c>
      <c r="E3982" s="52" t="s">
        <v>14210</v>
      </c>
      <c r="F3982" s="52" t="s">
        <v>15076</v>
      </c>
      <c r="G3982" s="52">
        <v>4301</v>
      </c>
      <c r="H3982" s="52" t="s">
        <v>15059</v>
      </c>
      <c r="I3982" s="52" t="s">
        <v>15060</v>
      </c>
    </row>
    <row r="3983" spans="1:9" x14ac:dyDescent="0.25">
      <c r="A3983" s="53">
        <v>4320230</v>
      </c>
      <c r="B3983" s="53">
        <v>43</v>
      </c>
      <c r="C3983" s="52" t="s">
        <v>14730</v>
      </c>
      <c r="D3983" s="52" t="s">
        <v>14731</v>
      </c>
      <c r="E3983" s="52" t="s">
        <v>14210</v>
      </c>
      <c r="F3983" s="52" t="s">
        <v>15077</v>
      </c>
      <c r="G3983" s="52">
        <v>4301</v>
      </c>
      <c r="H3983" s="52" t="s">
        <v>15059</v>
      </c>
      <c r="I3983" s="52" t="s">
        <v>15060</v>
      </c>
    </row>
    <row r="3984" spans="1:9" x14ac:dyDescent="0.25">
      <c r="A3984" s="53">
        <v>4320321</v>
      </c>
      <c r="B3984" s="53">
        <v>43</v>
      </c>
      <c r="C3984" s="52" t="s">
        <v>14730</v>
      </c>
      <c r="D3984" s="52" t="s">
        <v>14731</v>
      </c>
      <c r="E3984" s="52" t="s">
        <v>14210</v>
      </c>
      <c r="F3984" s="52" t="s">
        <v>15078</v>
      </c>
      <c r="G3984" s="52">
        <v>4301</v>
      </c>
      <c r="H3984" s="52" t="s">
        <v>15059</v>
      </c>
      <c r="I3984" s="52" t="s">
        <v>15060</v>
      </c>
    </row>
    <row r="3985" spans="1:9" x14ac:dyDescent="0.25">
      <c r="A3985" s="53">
        <v>4320578</v>
      </c>
      <c r="B3985" s="53">
        <v>43</v>
      </c>
      <c r="C3985" s="52" t="s">
        <v>14730</v>
      </c>
      <c r="D3985" s="52" t="s">
        <v>14731</v>
      </c>
      <c r="E3985" s="52" t="s">
        <v>14210</v>
      </c>
      <c r="F3985" s="52" t="s">
        <v>15079</v>
      </c>
      <c r="G3985" s="52">
        <v>4301</v>
      </c>
      <c r="H3985" s="52" t="s">
        <v>15059</v>
      </c>
      <c r="I3985" s="52" t="s">
        <v>15060</v>
      </c>
    </row>
    <row r="3986" spans="1:9" x14ac:dyDescent="0.25">
      <c r="A3986" s="53">
        <v>4321402</v>
      </c>
      <c r="B3986" s="53">
        <v>43</v>
      </c>
      <c r="C3986" s="52" t="s">
        <v>14730</v>
      </c>
      <c r="D3986" s="52" t="s">
        <v>14731</v>
      </c>
      <c r="E3986" s="52" t="s">
        <v>14210</v>
      </c>
      <c r="F3986" s="52" t="s">
        <v>15080</v>
      </c>
      <c r="G3986" s="52">
        <v>4301</v>
      </c>
      <c r="H3986" s="52" t="s">
        <v>15059</v>
      </c>
      <c r="I3986" s="52" t="s">
        <v>15060</v>
      </c>
    </row>
    <row r="3987" spans="1:9" x14ac:dyDescent="0.25">
      <c r="A3987" s="53">
        <v>4321477</v>
      </c>
      <c r="B3987" s="53">
        <v>43</v>
      </c>
      <c r="C3987" s="52" t="s">
        <v>14730</v>
      </c>
      <c r="D3987" s="52" t="s">
        <v>14731</v>
      </c>
      <c r="E3987" s="52" t="s">
        <v>14210</v>
      </c>
      <c r="F3987" s="52" t="s">
        <v>15081</v>
      </c>
      <c r="G3987" s="52">
        <v>4301</v>
      </c>
      <c r="H3987" s="52" t="s">
        <v>15059</v>
      </c>
      <c r="I3987" s="52" t="s">
        <v>15060</v>
      </c>
    </row>
    <row r="3988" spans="1:9" x14ac:dyDescent="0.25">
      <c r="A3988" s="53">
        <v>4321808</v>
      </c>
      <c r="B3988" s="53">
        <v>43</v>
      </c>
      <c r="C3988" s="52" t="s">
        <v>14730</v>
      </c>
      <c r="D3988" s="52" t="s">
        <v>14731</v>
      </c>
      <c r="E3988" s="52" t="s">
        <v>14210</v>
      </c>
      <c r="F3988" s="52" t="s">
        <v>15082</v>
      </c>
      <c r="G3988" s="52">
        <v>4301</v>
      </c>
      <c r="H3988" s="52" t="s">
        <v>15059</v>
      </c>
      <c r="I3988" s="52" t="s">
        <v>15060</v>
      </c>
    </row>
    <row r="3989" spans="1:9" x14ac:dyDescent="0.25">
      <c r="A3989" s="53">
        <v>4321907</v>
      </c>
      <c r="B3989" s="53">
        <v>43</v>
      </c>
      <c r="C3989" s="52" t="s">
        <v>14730</v>
      </c>
      <c r="D3989" s="52" t="s">
        <v>14731</v>
      </c>
      <c r="E3989" s="52" t="s">
        <v>14210</v>
      </c>
      <c r="F3989" s="52" t="s">
        <v>15083</v>
      </c>
      <c r="G3989" s="52">
        <v>4301</v>
      </c>
      <c r="H3989" s="52" t="s">
        <v>15059</v>
      </c>
      <c r="I3989" s="52" t="s">
        <v>15060</v>
      </c>
    </row>
    <row r="3990" spans="1:9" x14ac:dyDescent="0.25">
      <c r="A3990" s="53">
        <v>4322103</v>
      </c>
      <c r="B3990" s="53">
        <v>43</v>
      </c>
      <c r="C3990" s="52" t="s">
        <v>14730</v>
      </c>
      <c r="D3990" s="52" t="s">
        <v>14731</v>
      </c>
      <c r="E3990" s="52" t="s">
        <v>14210</v>
      </c>
      <c r="F3990" s="52" t="s">
        <v>15084</v>
      </c>
      <c r="G3990" s="52">
        <v>4301</v>
      </c>
      <c r="H3990" s="52" t="s">
        <v>15059</v>
      </c>
      <c r="I3990" s="52" t="s">
        <v>15060</v>
      </c>
    </row>
    <row r="3991" spans="1:9" x14ac:dyDescent="0.25">
      <c r="A3991" s="53">
        <v>4322301</v>
      </c>
      <c r="B3991" s="53">
        <v>43</v>
      </c>
      <c r="C3991" s="52" t="s">
        <v>14730</v>
      </c>
      <c r="D3991" s="52" t="s">
        <v>14731</v>
      </c>
      <c r="E3991" s="52" t="s">
        <v>14210</v>
      </c>
      <c r="F3991" s="52" t="s">
        <v>15085</v>
      </c>
      <c r="G3991" s="52">
        <v>4301</v>
      </c>
      <c r="H3991" s="52" t="s">
        <v>15059</v>
      </c>
      <c r="I3991" s="52" t="s">
        <v>15060</v>
      </c>
    </row>
    <row r="3992" spans="1:9" x14ac:dyDescent="0.25">
      <c r="A3992" s="53">
        <v>4322343</v>
      </c>
      <c r="B3992" s="53">
        <v>43</v>
      </c>
      <c r="C3992" s="52" t="s">
        <v>14730</v>
      </c>
      <c r="D3992" s="52" t="s">
        <v>14731</v>
      </c>
      <c r="E3992" s="52" t="s">
        <v>14210</v>
      </c>
      <c r="F3992" s="52" t="s">
        <v>15086</v>
      </c>
      <c r="G3992" s="52">
        <v>4301</v>
      </c>
      <c r="H3992" s="52" t="s">
        <v>15059</v>
      </c>
      <c r="I3992" s="52" t="s">
        <v>15060</v>
      </c>
    </row>
    <row r="3993" spans="1:9" x14ac:dyDescent="0.25">
      <c r="A3993" s="53">
        <v>4300455</v>
      </c>
      <c r="B3993" s="53">
        <v>43</v>
      </c>
      <c r="C3993" s="52" t="s">
        <v>14730</v>
      </c>
      <c r="D3993" s="52" t="s">
        <v>14731</v>
      </c>
      <c r="E3993" s="52" t="s">
        <v>14210</v>
      </c>
      <c r="F3993" s="52" t="s">
        <v>15087</v>
      </c>
      <c r="G3993" s="52">
        <v>4301</v>
      </c>
      <c r="H3993" s="52" t="s">
        <v>15059</v>
      </c>
      <c r="I3993" s="52" t="s">
        <v>15060</v>
      </c>
    </row>
    <row r="3994" spans="1:9" x14ac:dyDescent="0.25">
      <c r="A3994" s="53">
        <v>4302204</v>
      </c>
      <c r="B3994" s="53">
        <v>43</v>
      </c>
      <c r="C3994" s="52" t="s">
        <v>14730</v>
      </c>
      <c r="D3994" s="52" t="s">
        <v>14731</v>
      </c>
      <c r="E3994" s="52" t="s">
        <v>14210</v>
      </c>
      <c r="F3994" s="52" t="s">
        <v>15088</v>
      </c>
      <c r="G3994" s="52">
        <v>4301</v>
      </c>
      <c r="H3994" s="52" t="s">
        <v>15059</v>
      </c>
      <c r="I3994" s="52" t="s">
        <v>15060</v>
      </c>
    </row>
    <row r="3995" spans="1:9" x14ac:dyDescent="0.25">
      <c r="A3995" s="53">
        <v>4302378</v>
      </c>
      <c r="B3995" s="53">
        <v>43</v>
      </c>
      <c r="C3995" s="52" t="s">
        <v>14730</v>
      </c>
      <c r="D3995" s="52" t="s">
        <v>14731</v>
      </c>
      <c r="E3995" s="52" t="s">
        <v>14210</v>
      </c>
      <c r="F3995" s="52" t="s">
        <v>15089</v>
      </c>
      <c r="G3995" s="52">
        <v>4301</v>
      </c>
      <c r="H3995" s="52" t="s">
        <v>15059</v>
      </c>
      <c r="I3995" s="52" t="s">
        <v>15060</v>
      </c>
    </row>
    <row r="3996" spans="1:9" x14ac:dyDescent="0.25">
      <c r="A3996" s="53">
        <v>4302600</v>
      </c>
      <c r="B3996" s="53">
        <v>43</v>
      </c>
      <c r="C3996" s="52" t="s">
        <v>14730</v>
      </c>
      <c r="D3996" s="52" t="s">
        <v>14731</v>
      </c>
      <c r="E3996" s="52" t="s">
        <v>14210</v>
      </c>
      <c r="F3996" s="52" t="s">
        <v>15090</v>
      </c>
      <c r="G3996" s="52">
        <v>4301</v>
      </c>
      <c r="H3996" s="52" t="s">
        <v>15059</v>
      </c>
      <c r="I3996" s="52" t="s">
        <v>15060</v>
      </c>
    </row>
    <row r="3997" spans="1:9" x14ac:dyDescent="0.25">
      <c r="A3997" s="53">
        <v>4303301</v>
      </c>
      <c r="B3997" s="53">
        <v>43</v>
      </c>
      <c r="C3997" s="52" t="s">
        <v>14730</v>
      </c>
      <c r="D3997" s="52" t="s">
        <v>14731</v>
      </c>
      <c r="E3997" s="52" t="s">
        <v>14210</v>
      </c>
      <c r="F3997" s="52" t="s">
        <v>15091</v>
      </c>
      <c r="G3997" s="52">
        <v>4301</v>
      </c>
      <c r="H3997" s="52" t="s">
        <v>15059</v>
      </c>
      <c r="I3997" s="52" t="s">
        <v>15060</v>
      </c>
    </row>
    <row r="3998" spans="1:9" x14ac:dyDescent="0.25">
      <c r="A3998" s="53">
        <v>4303707</v>
      </c>
      <c r="B3998" s="53">
        <v>43</v>
      </c>
      <c r="C3998" s="52" t="s">
        <v>14730</v>
      </c>
      <c r="D3998" s="52" t="s">
        <v>14731</v>
      </c>
      <c r="E3998" s="52" t="s">
        <v>14210</v>
      </c>
      <c r="F3998" s="52" t="s">
        <v>15092</v>
      </c>
      <c r="G3998" s="52">
        <v>4301</v>
      </c>
      <c r="H3998" s="52" t="s">
        <v>15059</v>
      </c>
      <c r="I3998" s="52" t="s">
        <v>15060</v>
      </c>
    </row>
    <row r="3999" spans="1:9" x14ac:dyDescent="0.25">
      <c r="A3999" s="53">
        <v>4304002</v>
      </c>
      <c r="B3999" s="53">
        <v>43</v>
      </c>
      <c r="C3999" s="52" t="s">
        <v>14730</v>
      </c>
      <c r="D3999" s="52" t="s">
        <v>14731</v>
      </c>
      <c r="E3999" s="52" t="s">
        <v>14210</v>
      </c>
      <c r="F3999" s="52" t="s">
        <v>15093</v>
      </c>
      <c r="G3999" s="52">
        <v>4301</v>
      </c>
      <c r="H3999" s="52" t="s">
        <v>15059</v>
      </c>
      <c r="I3999" s="52" t="s">
        <v>15060</v>
      </c>
    </row>
    <row r="4000" spans="1:9" x14ac:dyDescent="0.25">
      <c r="A4000" s="53">
        <v>4304309</v>
      </c>
      <c r="B4000" s="53">
        <v>43</v>
      </c>
      <c r="C4000" s="52" t="s">
        <v>14730</v>
      </c>
      <c r="D4000" s="52" t="s">
        <v>14731</v>
      </c>
      <c r="E4000" s="52" t="s">
        <v>14210</v>
      </c>
      <c r="F4000" s="52" t="s">
        <v>15094</v>
      </c>
      <c r="G4000" s="52">
        <v>4301</v>
      </c>
      <c r="H4000" s="52" t="s">
        <v>15059</v>
      </c>
      <c r="I4000" s="52" t="s">
        <v>15060</v>
      </c>
    </row>
    <row r="4001" spans="1:9" x14ac:dyDescent="0.25">
      <c r="A4001" s="53">
        <v>4202081</v>
      </c>
      <c r="B4001" s="53">
        <v>42</v>
      </c>
      <c r="C4001" s="52" t="s">
        <v>14423</v>
      </c>
      <c r="D4001" s="52" t="s">
        <v>14424</v>
      </c>
      <c r="E4001" s="52" t="s">
        <v>14210</v>
      </c>
      <c r="F4001" s="52" t="s">
        <v>15095</v>
      </c>
      <c r="G4001" s="52">
        <v>4201</v>
      </c>
      <c r="H4001" s="52" t="s">
        <v>15096</v>
      </c>
      <c r="I4001" s="52" t="s">
        <v>15097</v>
      </c>
    </row>
    <row r="4002" spans="1:9" x14ac:dyDescent="0.25">
      <c r="A4002" s="53">
        <v>4202099</v>
      </c>
      <c r="B4002" s="53">
        <v>42</v>
      </c>
      <c r="C4002" s="52" t="s">
        <v>14423</v>
      </c>
      <c r="D4002" s="52" t="s">
        <v>14424</v>
      </c>
      <c r="E4002" s="52" t="s">
        <v>14210</v>
      </c>
      <c r="F4002" s="52" t="s">
        <v>14114</v>
      </c>
      <c r="G4002" s="52">
        <v>4201</v>
      </c>
      <c r="H4002" s="52" t="s">
        <v>15096</v>
      </c>
      <c r="I4002" s="52" t="s">
        <v>15097</v>
      </c>
    </row>
    <row r="4003" spans="1:9" x14ac:dyDescent="0.25">
      <c r="A4003" s="53">
        <v>4202156</v>
      </c>
      <c r="B4003" s="53">
        <v>42</v>
      </c>
      <c r="C4003" s="52" t="s">
        <v>14423</v>
      </c>
      <c r="D4003" s="52" t="s">
        <v>14424</v>
      </c>
      <c r="E4003" s="52" t="s">
        <v>14210</v>
      </c>
      <c r="F4003" s="52" t="s">
        <v>15098</v>
      </c>
      <c r="G4003" s="52">
        <v>4201</v>
      </c>
      <c r="H4003" s="52" t="s">
        <v>15096</v>
      </c>
      <c r="I4003" s="52" t="s">
        <v>15097</v>
      </c>
    </row>
    <row r="4004" spans="1:9" x14ac:dyDescent="0.25">
      <c r="A4004" s="53">
        <v>4204905</v>
      </c>
      <c r="B4004" s="53">
        <v>42</v>
      </c>
      <c r="C4004" s="52" t="s">
        <v>14423</v>
      </c>
      <c r="D4004" s="52" t="s">
        <v>14424</v>
      </c>
      <c r="E4004" s="52" t="s">
        <v>14210</v>
      </c>
      <c r="F4004" s="52" t="s">
        <v>15099</v>
      </c>
      <c r="G4004" s="52">
        <v>4201</v>
      </c>
      <c r="H4004" s="52" t="s">
        <v>15096</v>
      </c>
      <c r="I4004" s="52" t="s">
        <v>15097</v>
      </c>
    </row>
    <row r="4005" spans="1:9" x14ac:dyDescent="0.25">
      <c r="A4005" s="53">
        <v>4205001</v>
      </c>
      <c r="B4005" s="53">
        <v>42</v>
      </c>
      <c r="C4005" s="52" t="s">
        <v>14423</v>
      </c>
      <c r="D4005" s="52" t="s">
        <v>14424</v>
      </c>
      <c r="E4005" s="52" t="s">
        <v>14210</v>
      </c>
      <c r="F4005" s="52" t="s">
        <v>15100</v>
      </c>
      <c r="G4005" s="52">
        <v>4201</v>
      </c>
      <c r="H4005" s="52" t="s">
        <v>15096</v>
      </c>
      <c r="I4005" s="52" t="s">
        <v>15097</v>
      </c>
    </row>
    <row r="4006" spans="1:9" x14ac:dyDescent="0.25">
      <c r="A4006" s="53">
        <v>4206405</v>
      </c>
      <c r="B4006" s="53">
        <v>42</v>
      </c>
      <c r="C4006" s="52" t="s">
        <v>14423</v>
      </c>
      <c r="D4006" s="52" t="s">
        <v>14424</v>
      </c>
      <c r="E4006" s="52" t="s">
        <v>14210</v>
      </c>
      <c r="F4006" s="52" t="s">
        <v>13332</v>
      </c>
      <c r="G4006" s="52">
        <v>4201</v>
      </c>
      <c r="H4006" s="52" t="s">
        <v>15096</v>
      </c>
      <c r="I4006" s="52" t="s">
        <v>15097</v>
      </c>
    </row>
    <row r="4007" spans="1:9" x14ac:dyDescent="0.25">
      <c r="A4007" s="53">
        <v>4206603</v>
      </c>
      <c r="B4007" s="53">
        <v>42</v>
      </c>
      <c r="C4007" s="52" t="s">
        <v>14423</v>
      </c>
      <c r="D4007" s="52" t="s">
        <v>14424</v>
      </c>
      <c r="E4007" s="52" t="s">
        <v>14210</v>
      </c>
      <c r="F4007" s="52" t="s">
        <v>15101</v>
      </c>
      <c r="G4007" s="52">
        <v>4201</v>
      </c>
      <c r="H4007" s="52" t="s">
        <v>15096</v>
      </c>
      <c r="I4007" s="52" t="s">
        <v>15097</v>
      </c>
    </row>
    <row r="4008" spans="1:9" x14ac:dyDescent="0.25">
      <c r="A4008" s="53">
        <v>4207650</v>
      </c>
      <c r="B4008" s="53">
        <v>42</v>
      </c>
      <c r="C4008" s="52" t="s">
        <v>14423</v>
      </c>
      <c r="D4008" s="52" t="s">
        <v>14424</v>
      </c>
      <c r="E4008" s="52" t="s">
        <v>14210</v>
      </c>
      <c r="F4008" s="52" t="s">
        <v>15102</v>
      </c>
      <c r="G4008" s="52">
        <v>4201</v>
      </c>
      <c r="H4008" s="52" t="s">
        <v>15096</v>
      </c>
      <c r="I4008" s="52" t="s">
        <v>15097</v>
      </c>
    </row>
    <row r="4009" spans="1:9" x14ac:dyDescent="0.25">
      <c r="A4009" s="53">
        <v>4208401</v>
      </c>
      <c r="B4009" s="53">
        <v>42</v>
      </c>
      <c r="C4009" s="52" t="s">
        <v>14423</v>
      </c>
      <c r="D4009" s="52" t="s">
        <v>14424</v>
      </c>
      <c r="E4009" s="52" t="s">
        <v>14210</v>
      </c>
      <c r="F4009" s="52" t="s">
        <v>15103</v>
      </c>
      <c r="G4009" s="52">
        <v>4201</v>
      </c>
      <c r="H4009" s="52" t="s">
        <v>15096</v>
      </c>
      <c r="I4009" s="52" t="s">
        <v>15097</v>
      </c>
    </row>
    <row r="4010" spans="1:9" x14ac:dyDescent="0.25">
      <c r="A4010" s="53">
        <v>4211009</v>
      </c>
      <c r="B4010" s="53">
        <v>42</v>
      </c>
      <c r="C4010" s="52" t="s">
        <v>14423</v>
      </c>
      <c r="D4010" s="52" t="s">
        <v>14424</v>
      </c>
      <c r="E4010" s="52" t="s">
        <v>14210</v>
      </c>
      <c r="F4010" s="52" t="s">
        <v>15104</v>
      </c>
      <c r="G4010" s="52">
        <v>4201</v>
      </c>
      <c r="H4010" s="52" t="s">
        <v>15096</v>
      </c>
      <c r="I4010" s="52" t="s">
        <v>15097</v>
      </c>
    </row>
    <row r="4011" spans="1:9" x14ac:dyDescent="0.25">
      <c r="A4011" s="53">
        <v>4212239</v>
      </c>
      <c r="B4011" s="53">
        <v>42</v>
      </c>
      <c r="C4011" s="52" t="s">
        <v>14423</v>
      </c>
      <c r="D4011" s="52" t="s">
        <v>14424</v>
      </c>
      <c r="E4011" s="52" t="s">
        <v>14210</v>
      </c>
      <c r="F4011" s="52" t="s">
        <v>14188</v>
      </c>
      <c r="G4011" s="52">
        <v>4201</v>
      </c>
      <c r="H4011" s="52" t="s">
        <v>15096</v>
      </c>
      <c r="I4011" s="52" t="s">
        <v>15097</v>
      </c>
    </row>
    <row r="4012" spans="1:9" x14ac:dyDescent="0.25">
      <c r="A4012" s="53">
        <v>4214151</v>
      </c>
      <c r="B4012" s="53">
        <v>42</v>
      </c>
      <c r="C4012" s="52" t="s">
        <v>14423</v>
      </c>
      <c r="D4012" s="52" t="s">
        <v>14424</v>
      </c>
      <c r="E4012" s="52" t="s">
        <v>14210</v>
      </c>
      <c r="F4012" s="52" t="s">
        <v>15105</v>
      </c>
      <c r="G4012" s="52">
        <v>4201</v>
      </c>
      <c r="H4012" s="52" t="s">
        <v>15096</v>
      </c>
      <c r="I4012" s="52" t="s">
        <v>15097</v>
      </c>
    </row>
    <row r="4013" spans="1:9" x14ac:dyDescent="0.25">
      <c r="A4013" s="53">
        <v>4215075</v>
      </c>
      <c r="B4013" s="53">
        <v>42</v>
      </c>
      <c r="C4013" s="52" t="s">
        <v>14423</v>
      </c>
      <c r="D4013" s="52" t="s">
        <v>14424</v>
      </c>
      <c r="E4013" s="52" t="s">
        <v>14210</v>
      </c>
      <c r="F4013" s="52" t="s">
        <v>15106</v>
      </c>
      <c r="G4013" s="52">
        <v>4201</v>
      </c>
      <c r="H4013" s="52" t="s">
        <v>15096</v>
      </c>
      <c r="I4013" s="52" t="s">
        <v>15097</v>
      </c>
    </row>
    <row r="4014" spans="1:9" x14ac:dyDescent="0.25">
      <c r="A4014" s="53">
        <v>4215554</v>
      </c>
      <c r="B4014" s="53">
        <v>42</v>
      </c>
      <c r="C4014" s="52" t="s">
        <v>14423</v>
      </c>
      <c r="D4014" s="52" t="s">
        <v>14424</v>
      </c>
      <c r="E4014" s="52" t="s">
        <v>14210</v>
      </c>
      <c r="F4014" s="52" t="s">
        <v>11869</v>
      </c>
      <c r="G4014" s="52">
        <v>4201</v>
      </c>
      <c r="H4014" s="52" t="s">
        <v>15096</v>
      </c>
      <c r="I4014" s="52" t="s">
        <v>15097</v>
      </c>
    </row>
    <row r="4015" spans="1:9" x14ac:dyDescent="0.25">
      <c r="A4015" s="53">
        <v>4216255</v>
      </c>
      <c r="B4015" s="53">
        <v>42</v>
      </c>
      <c r="C4015" s="52" t="s">
        <v>14423</v>
      </c>
      <c r="D4015" s="52" t="s">
        <v>14424</v>
      </c>
      <c r="E4015" s="52" t="s">
        <v>14210</v>
      </c>
      <c r="F4015" s="52" t="s">
        <v>15107</v>
      </c>
      <c r="G4015" s="52">
        <v>4201</v>
      </c>
      <c r="H4015" s="52" t="s">
        <v>15096</v>
      </c>
      <c r="I4015" s="52" t="s">
        <v>15097</v>
      </c>
    </row>
    <row r="4016" spans="1:9" x14ac:dyDescent="0.25">
      <c r="A4016" s="53">
        <v>4216701</v>
      </c>
      <c r="B4016" s="53">
        <v>42</v>
      </c>
      <c r="C4016" s="52" t="s">
        <v>14423</v>
      </c>
      <c r="D4016" s="52" t="s">
        <v>14424</v>
      </c>
      <c r="E4016" s="52" t="s">
        <v>14210</v>
      </c>
      <c r="F4016" s="52" t="s">
        <v>15108</v>
      </c>
      <c r="G4016" s="52">
        <v>4201</v>
      </c>
      <c r="H4016" s="52" t="s">
        <v>15096</v>
      </c>
      <c r="I4016" s="52" t="s">
        <v>15097</v>
      </c>
    </row>
    <row r="4017" spans="1:9" x14ac:dyDescent="0.25">
      <c r="A4017" s="53">
        <v>4217204</v>
      </c>
      <c r="B4017" s="53">
        <v>42</v>
      </c>
      <c r="C4017" s="52" t="s">
        <v>14423</v>
      </c>
      <c r="D4017" s="52" t="s">
        <v>14424</v>
      </c>
      <c r="E4017" s="52" t="s">
        <v>14210</v>
      </c>
      <c r="F4017" s="52" t="s">
        <v>15109</v>
      </c>
      <c r="G4017" s="52">
        <v>4201</v>
      </c>
      <c r="H4017" s="52" t="s">
        <v>15096</v>
      </c>
      <c r="I4017" s="52" t="s">
        <v>15097</v>
      </c>
    </row>
    <row r="4018" spans="1:9" x14ac:dyDescent="0.25">
      <c r="A4018" s="53">
        <v>4218756</v>
      </c>
      <c r="B4018" s="53">
        <v>42</v>
      </c>
      <c r="C4018" s="52" t="s">
        <v>14423</v>
      </c>
      <c r="D4018" s="52" t="s">
        <v>14424</v>
      </c>
      <c r="E4018" s="52" t="s">
        <v>14210</v>
      </c>
      <c r="F4018" s="52" t="s">
        <v>15110</v>
      </c>
      <c r="G4018" s="52">
        <v>4201</v>
      </c>
      <c r="H4018" s="52" t="s">
        <v>15096</v>
      </c>
      <c r="I4018" s="52" t="s">
        <v>15097</v>
      </c>
    </row>
    <row r="4019" spans="1:9" x14ac:dyDescent="0.25">
      <c r="A4019" s="53">
        <v>4301859</v>
      </c>
      <c r="B4019" s="53">
        <v>43</v>
      </c>
      <c r="C4019" s="52" t="s">
        <v>14730</v>
      </c>
      <c r="D4019" s="52" t="s">
        <v>14731</v>
      </c>
      <c r="E4019" s="52" t="s">
        <v>14210</v>
      </c>
      <c r="F4019" s="52" t="s">
        <v>15111</v>
      </c>
      <c r="G4019" s="52">
        <v>4201</v>
      </c>
      <c r="H4019" s="52" t="s">
        <v>15096</v>
      </c>
      <c r="I4019" s="52" t="s">
        <v>15097</v>
      </c>
    </row>
    <row r="4020" spans="1:9" x14ac:dyDescent="0.25">
      <c r="A4020" s="53">
        <v>4200606</v>
      </c>
      <c r="B4020" s="53">
        <v>42</v>
      </c>
      <c r="C4020" s="52" t="s">
        <v>14423</v>
      </c>
      <c r="D4020" s="52" t="s">
        <v>14424</v>
      </c>
      <c r="E4020" s="52" t="s">
        <v>14210</v>
      </c>
      <c r="F4020" s="52" t="s">
        <v>15112</v>
      </c>
      <c r="G4020" s="52">
        <v>4204</v>
      </c>
      <c r="H4020" s="52" t="s">
        <v>15113</v>
      </c>
      <c r="I4020" s="52" t="s">
        <v>15114</v>
      </c>
    </row>
    <row r="4021" spans="1:9" x14ac:dyDescent="0.25">
      <c r="A4021" s="53">
        <v>4200903</v>
      </c>
      <c r="B4021" s="53">
        <v>42</v>
      </c>
      <c r="C4021" s="52" t="s">
        <v>14423</v>
      </c>
      <c r="D4021" s="52" t="s">
        <v>14424</v>
      </c>
      <c r="E4021" s="52" t="s">
        <v>14210</v>
      </c>
      <c r="F4021" s="52" t="s">
        <v>15115</v>
      </c>
      <c r="G4021" s="52">
        <v>4204</v>
      </c>
      <c r="H4021" s="52" t="s">
        <v>15113</v>
      </c>
      <c r="I4021" s="52" t="s">
        <v>15114</v>
      </c>
    </row>
    <row r="4022" spans="1:9" x14ac:dyDescent="0.25">
      <c r="A4022" s="53">
        <v>4201109</v>
      </c>
      <c r="B4022" s="53">
        <v>42</v>
      </c>
      <c r="C4022" s="52" t="s">
        <v>14423</v>
      </c>
      <c r="D4022" s="52" t="s">
        <v>14424</v>
      </c>
      <c r="E4022" s="52" t="s">
        <v>14210</v>
      </c>
      <c r="F4022" s="52" t="s">
        <v>15116</v>
      </c>
      <c r="G4022" s="52">
        <v>4204</v>
      </c>
      <c r="H4022" s="52" t="s">
        <v>15113</v>
      </c>
      <c r="I4022" s="52" t="s">
        <v>15114</v>
      </c>
    </row>
    <row r="4023" spans="1:9" x14ac:dyDescent="0.25">
      <c r="A4023" s="53">
        <v>4201208</v>
      </c>
      <c r="B4023" s="53">
        <v>42</v>
      </c>
      <c r="C4023" s="52" t="s">
        <v>14423</v>
      </c>
      <c r="D4023" s="52" t="s">
        <v>14424</v>
      </c>
      <c r="E4023" s="52" t="s">
        <v>14210</v>
      </c>
      <c r="F4023" s="52" t="s">
        <v>13593</v>
      </c>
      <c r="G4023" s="52">
        <v>4204</v>
      </c>
      <c r="H4023" s="52" t="s">
        <v>15113</v>
      </c>
      <c r="I4023" s="52" t="s">
        <v>15114</v>
      </c>
    </row>
    <row r="4024" spans="1:9" x14ac:dyDescent="0.25">
      <c r="A4024" s="53">
        <v>4201307</v>
      </c>
      <c r="B4024" s="53">
        <v>42</v>
      </c>
      <c r="C4024" s="52" t="s">
        <v>14423</v>
      </c>
      <c r="D4024" s="52" t="s">
        <v>14424</v>
      </c>
      <c r="E4024" s="52" t="s">
        <v>14210</v>
      </c>
      <c r="F4024" s="52" t="s">
        <v>15117</v>
      </c>
      <c r="G4024" s="52">
        <v>4204</v>
      </c>
      <c r="H4024" s="52" t="s">
        <v>15113</v>
      </c>
      <c r="I4024" s="52" t="s">
        <v>15114</v>
      </c>
    </row>
    <row r="4025" spans="1:9" x14ac:dyDescent="0.25">
      <c r="A4025" s="53">
        <v>4201505</v>
      </c>
      <c r="B4025" s="53">
        <v>42</v>
      </c>
      <c r="C4025" s="52" t="s">
        <v>14423</v>
      </c>
      <c r="D4025" s="52" t="s">
        <v>14424</v>
      </c>
      <c r="E4025" s="52" t="s">
        <v>14210</v>
      </c>
      <c r="F4025" s="52" t="s">
        <v>15118</v>
      </c>
      <c r="G4025" s="52">
        <v>4204</v>
      </c>
      <c r="H4025" s="52" t="s">
        <v>15113</v>
      </c>
      <c r="I4025" s="52" t="s">
        <v>15114</v>
      </c>
    </row>
    <row r="4026" spans="1:9" x14ac:dyDescent="0.25">
      <c r="A4026" s="53">
        <v>4201703</v>
      </c>
      <c r="B4026" s="53">
        <v>42</v>
      </c>
      <c r="C4026" s="52" t="s">
        <v>14423</v>
      </c>
      <c r="D4026" s="52" t="s">
        <v>14424</v>
      </c>
      <c r="E4026" s="52" t="s">
        <v>14210</v>
      </c>
      <c r="F4026" s="52" t="s">
        <v>15119</v>
      </c>
      <c r="G4026" s="52">
        <v>4204</v>
      </c>
      <c r="H4026" s="52" t="s">
        <v>15113</v>
      </c>
      <c r="I4026" s="52" t="s">
        <v>15114</v>
      </c>
    </row>
    <row r="4027" spans="1:9" x14ac:dyDescent="0.25">
      <c r="A4027" s="53">
        <v>4202008</v>
      </c>
      <c r="B4027" s="53">
        <v>42</v>
      </c>
      <c r="C4027" s="52" t="s">
        <v>14423</v>
      </c>
      <c r="D4027" s="52" t="s">
        <v>14424</v>
      </c>
      <c r="E4027" s="52" t="s">
        <v>14210</v>
      </c>
      <c r="F4027" s="52" t="s">
        <v>15120</v>
      </c>
      <c r="G4027" s="52">
        <v>4204</v>
      </c>
      <c r="H4027" s="52" t="s">
        <v>15113</v>
      </c>
      <c r="I4027" s="52" t="s">
        <v>15114</v>
      </c>
    </row>
    <row r="4028" spans="1:9" x14ac:dyDescent="0.25">
      <c r="A4028" s="53">
        <v>4202057</v>
      </c>
      <c r="B4028" s="53">
        <v>42</v>
      </c>
      <c r="C4028" s="52" t="s">
        <v>14423</v>
      </c>
      <c r="D4028" s="52" t="s">
        <v>14424</v>
      </c>
      <c r="E4028" s="52" t="s">
        <v>14210</v>
      </c>
      <c r="F4028" s="52" t="s">
        <v>15121</v>
      </c>
      <c r="G4028" s="52">
        <v>4204</v>
      </c>
      <c r="H4028" s="52" t="s">
        <v>15113</v>
      </c>
      <c r="I4028" s="52" t="s">
        <v>15114</v>
      </c>
    </row>
    <row r="4029" spans="1:9" x14ac:dyDescent="0.25">
      <c r="A4029" s="53">
        <v>4202107</v>
      </c>
      <c r="B4029" s="53">
        <v>42</v>
      </c>
      <c r="C4029" s="52" t="s">
        <v>14423</v>
      </c>
      <c r="D4029" s="52" t="s">
        <v>14424</v>
      </c>
      <c r="E4029" s="52" t="s">
        <v>14210</v>
      </c>
      <c r="F4029" s="52" t="s">
        <v>15122</v>
      </c>
      <c r="G4029" s="52">
        <v>4204</v>
      </c>
      <c r="H4029" s="52" t="s">
        <v>15113</v>
      </c>
      <c r="I4029" s="52" t="s">
        <v>15114</v>
      </c>
    </row>
    <row r="4030" spans="1:9" x14ac:dyDescent="0.25">
      <c r="A4030" s="53">
        <v>4202206</v>
      </c>
      <c r="B4030" s="53">
        <v>42</v>
      </c>
      <c r="C4030" s="52" t="s">
        <v>14423</v>
      </c>
      <c r="D4030" s="52" t="s">
        <v>14424</v>
      </c>
      <c r="E4030" s="52" t="s">
        <v>14210</v>
      </c>
      <c r="F4030" s="52" t="s">
        <v>15123</v>
      </c>
      <c r="G4030" s="52">
        <v>4204</v>
      </c>
      <c r="H4030" s="52" t="s">
        <v>15113</v>
      </c>
      <c r="I4030" s="52" t="s">
        <v>15114</v>
      </c>
    </row>
    <row r="4031" spans="1:9" x14ac:dyDescent="0.25">
      <c r="A4031" s="53">
        <v>4202305</v>
      </c>
      <c r="B4031" s="53">
        <v>42</v>
      </c>
      <c r="C4031" s="52" t="s">
        <v>14423</v>
      </c>
      <c r="D4031" s="52" t="s">
        <v>14424</v>
      </c>
      <c r="E4031" s="52" t="s">
        <v>14210</v>
      </c>
      <c r="F4031" s="52" t="s">
        <v>15124</v>
      </c>
      <c r="G4031" s="52">
        <v>4204</v>
      </c>
      <c r="H4031" s="52" t="s">
        <v>15113</v>
      </c>
      <c r="I4031" s="52" t="s">
        <v>15114</v>
      </c>
    </row>
    <row r="4032" spans="1:9" x14ac:dyDescent="0.25">
      <c r="A4032" s="53">
        <v>4202404</v>
      </c>
      <c r="B4032" s="53">
        <v>42</v>
      </c>
      <c r="C4032" s="52" t="s">
        <v>14423</v>
      </c>
      <c r="D4032" s="52" t="s">
        <v>14424</v>
      </c>
      <c r="E4032" s="52" t="s">
        <v>14210</v>
      </c>
      <c r="F4032" s="52" t="s">
        <v>15125</v>
      </c>
      <c r="G4032" s="52">
        <v>4204</v>
      </c>
      <c r="H4032" s="52" t="s">
        <v>15113</v>
      </c>
      <c r="I4032" s="52" t="s">
        <v>15114</v>
      </c>
    </row>
    <row r="4033" spans="1:9" x14ac:dyDescent="0.25">
      <c r="A4033" s="53">
        <v>4202453</v>
      </c>
      <c r="B4033" s="53">
        <v>42</v>
      </c>
      <c r="C4033" s="52" t="s">
        <v>14423</v>
      </c>
      <c r="D4033" s="52" t="s">
        <v>14424</v>
      </c>
      <c r="E4033" s="52" t="s">
        <v>14210</v>
      </c>
      <c r="F4033" s="52" t="s">
        <v>15126</v>
      </c>
      <c r="G4033" s="52">
        <v>4204</v>
      </c>
      <c r="H4033" s="52" t="s">
        <v>15113</v>
      </c>
      <c r="I4033" s="52" t="s">
        <v>15114</v>
      </c>
    </row>
    <row r="4034" spans="1:9" x14ac:dyDescent="0.25">
      <c r="A4034" s="53">
        <v>4202503</v>
      </c>
      <c r="B4034" s="53">
        <v>42</v>
      </c>
      <c r="C4034" s="52" t="s">
        <v>14423</v>
      </c>
      <c r="D4034" s="52" t="s">
        <v>14424</v>
      </c>
      <c r="E4034" s="52" t="s">
        <v>14210</v>
      </c>
      <c r="F4034" s="52" t="s">
        <v>15127</v>
      </c>
      <c r="G4034" s="52">
        <v>4204</v>
      </c>
      <c r="H4034" s="52" t="s">
        <v>15113</v>
      </c>
      <c r="I4034" s="52" t="s">
        <v>15114</v>
      </c>
    </row>
    <row r="4035" spans="1:9" x14ac:dyDescent="0.25">
      <c r="A4035" s="53">
        <v>4202701</v>
      </c>
      <c r="B4035" s="53">
        <v>42</v>
      </c>
      <c r="C4035" s="52" t="s">
        <v>14423</v>
      </c>
      <c r="D4035" s="52" t="s">
        <v>14424</v>
      </c>
      <c r="E4035" s="52" t="s">
        <v>14210</v>
      </c>
      <c r="F4035" s="52" t="s">
        <v>15128</v>
      </c>
      <c r="G4035" s="52">
        <v>4204</v>
      </c>
      <c r="H4035" s="52" t="s">
        <v>15113</v>
      </c>
      <c r="I4035" s="52" t="s">
        <v>15114</v>
      </c>
    </row>
    <row r="4036" spans="1:9" x14ac:dyDescent="0.25">
      <c r="A4036" s="53">
        <v>4202800</v>
      </c>
      <c r="B4036" s="53">
        <v>42</v>
      </c>
      <c r="C4036" s="52" t="s">
        <v>14423</v>
      </c>
      <c r="D4036" s="52" t="s">
        <v>14424</v>
      </c>
      <c r="E4036" s="52" t="s">
        <v>14210</v>
      </c>
      <c r="F4036" s="52" t="s">
        <v>15129</v>
      </c>
      <c r="G4036" s="52">
        <v>4204</v>
      </c>
      <c r="H4036" s="52" t="s">
        <v>15113</v>
      </c>
      <c r="I4036" s="52" t="s">
        <v>15114</v>
      </c>
    </row>
    <row r="4037" spans="1:9" x14ac:dyDescent="0.25">
      <c r="A4037" s="53">
        <v>4202909</v>
      </c>
      <c r="B4037" s="53">
        <v>42</v>
      </c>
      <c r="C4037" s="52" t="s">
        <v>14423</v>
      </c>
      <c r="D4037" s="52" t="s">
        <v>14424</v>
      </c>
      <c r="E4037" s="52" t="s">
        <v>14210</v>
      </c>
      <c r="F4037" s="52" t="s">
        <v>15130</v>
      </c>
      <c r="G4037" s="52">
        <v>4204</v>
      </c>
      <c r="H4037" s="52" t="s">
        <v>15113</v>
      </c>
      <c r="I4037" s="52" t="s">
        <v>15114</v>
      </c>
    </row>
    <row r="4038" spans="1:9" x14ac:dyDescent="0.25">
      <c r="A4038" s="53">
        <v>4203204</v>
      </c>
      <c r="B4038" s="53">
        <v>42</v>
      </c>
      <c r="C4038" s="52" t="s">
        <v>14423</v>
      </c>
      <c r="D4038" s="52" t="s">
        <v>14424</v>
      </c>
      <c r="E4038" s="52" t="s">
        <v>14210</v>
      </c>
      <c r="F4038" s="52" t="s">
        <v>15131</v>
      </c>
      <c r="G4038" s="52">
        <v>4204</v>
      </c>
      <c r="H4038" s="52" t="s">
        <v>15113</v>
      </c>
      <c r="I4038" s="52" t="s">
        <v>15114</v>
      </c>
    </row>
    <row r="4039" spans="1:9" x14ac:dyDescent="0.25">
      <c r="A4039" s="53">
        <v>4203303</v>
      </c>
      <c r="B4039" s="53">
        <v>42</v>
      </c>
      <c r="C4039" s="52" t="s">
        <v>14423</v>
      </c>
      <c r="D4039" s="52" t="s">
        <v>14424</v>
      </c>
      <c r="E4039" s="52" t="s">
        <v>14210</v>
      </c>
      <c r="F4039" s="52" t="s">
        <v>15132</v>
      </c>
      <c r="G4039" s="52">
        <v>4204</v>
      </c>
      <c r="H4039" s="52" t="s">
        <v>15113</v>
      </c>
      <c r="I4039" s="52" t="s">
        <v>15114</v>
      </c>
    </row>
    <row r="4040" spans="1:9" x14ac:dyDescent="0.25">
      <c r="A4040" s="53">
        <v>4203709</v>
      </c>
      <c r="B4040" s="53">
        <v>42</v>
      </c>
      <c r="C4040" s="52" t="s">
        <v>14423</v>
      </c>
      <c r="D4040" s="52" t="s">
        <v>14424</v>
      </c>
      <c r="E4040" s="52" t="s">
        <v>14210</v>
      </c>
      <c r="F4040" s="52" t="s">
        <v>15133</v>
      </c>
      <c r="G4040" s="52">
        <v>4204</v>
      </c>
      <c r="H4040" s="52" t="s">
        <v>15113</v>
      </c>
      <c r="I4040" s="52" t="s">
        <v>15114</v>
      </c>
    </row>
    <row r="4041" spans="1:9" x14ac:dyDescent="0.25">
      <c r="A4041" s="53">
        <v>4203956</v>
      </c>
      <c r="B4041" s="53">
        <v>42</v>
      </c>
      <c r="C4041" s="52" t="s">
        <v>14423</v>
      </c>
      <c r="D4041" s="52" t="s">
        <v>14424</v>
      </c>
      <c r="E4041" s="52" t="s">
        <v>14210</v>
      </c>
      <c r="F4041" s="52" t="s">
        <v>15134</v>
      </c>
      <c r="G4041" s="52">
        <v>4204</v>
      </c>
      <c r="H4041" s="52" t="s">
        <v>15113</v>
      </c>
      <c r="I4041" s="52" t="s">
        <v>15114</v>
      </c>
    </row>
    <row r="4042" spans="1:9" x14ac:dyDescent="0.25">
      <c r="A4042" s="53">
        <v>4204251</v>
      </c>
      <c r="B4042" s="53">
        <v>42</v>
      </c>
      <c r="C4042" s="52" t="s">
        <v>14423</v>
      </c>
      <c r="D4042" s="52" t="s">
        <v>14424</v>
      </c>
      <c r="E4042" s="52" t="s">
        <v>14210</v>
      </c>
      <c r="F4042" s="52" t="s">
        <v>15135</v>
      </c>
      <c r="G4042" s="52">
        <v>4204</v>
      </c>
      <c r="H4042" s="52" t="s">
        <v>15113</v>
      </c>
      <c r="I4042" s="52" t="s">
        <v>15114</v>
      </c>
    </row>
    <row r="4043" spans="1:9" x14ac:dyDescent="0.25">
      <c r="A4043" s="53">
        <v>4204509</v>
      </c>
      <c r="B4043" s="53">
        <v>42</v>
      </c>
      <c r="C4043" s="52" t="s">
        <v>14423</v>
      </c>
      <c r="D4043" s="52" t="s">
        <v>14424</v>
      </c>
      <c r="E4043" s="52" t="s">
        <v>14210</v>
      </c>
      <c r="F4043" s="52" t="s">
        <v>15136</v>
      </c>
      <c r="G4043" s="52">
        <v>4204</v>
      </c>
      <c r="H4043" s="52" t="s">
        <v>15113</v>
      </c>
      <c r="I4043" s="52" t="s">
        <v>15114</v>
      </c>
    </row>
    <row r="4044" spans="1:9" x14ac:dyDescent="0.25">
      <c r="A4044" s="53">
        <v>4205159</v>
      </c>
      <c r="B4044" s="53">
        <v>42</v>
      </c>
      <c r="C4044" s="52" t="s">
        <v>14423</v>
      </c>
      <c r="D4044" s="52" t="s">
        <v>14424</v>
      </c>
      <c r="E4044" s="52" t="s">
        <v>14210</v>
      </c>
      <c r="F4044" s="52" t="s">
        <v>15137</v>
      </c>
      <c r="G4044" s="52">
        <v>4204</v>
      </c>
      <c r="H4044" s="52" t="s">
        <v>15113</v>
      </c>
      <c r="I4044" s="52" t="s">
        <v>15114</v>
      </c>
    </row>
    <row r="4045" spans="1:9" x14ac:dyDescent="0.25">
      <c r="A4045" s="53">
        <v>4205407</v>
      </c>
      <c r="B4045" s="53">
        <v>42</v>
      </c>
      <c r="C4045" s="52" t="s">
        <v>14423</v>
      </c>
      <c r="D4045" s="52" t="s">
        <v>14424</v>
      </c>
      <c r="E4045" s="52" t="s">
        <v>14210</v>
      </c>
      <c r="F4045" s="52" t="s">
        <v>14423</v>
      </c>
      <c r="G4045" s="52">
        <v>4204</v>
      </c>
      <c r="H4045" s="52" t="s">
        <v>15113</v>
      </c>
      <c r="I4045" s="52" t="s">
        <v>15114</v>
      </c>
    </row>
    <row r="4046" spans="1:9" x14ac:dyDescent="0.25">
      <c r="A4046" s="53">
        <v>4205704</v>
      </c>
      <c r="B4046" s="53">
        <v>42</v>
      </c>
      <c r="C4046" s="52" t="s">
        <v>14423</v>
      </c>
      <c r="D4046" s="52" t="s">
        <v>14424</v>
      </c>
      <c r="E4046" s="52" t="s">
        <v>14210</v>
      </c>
      <c r="F4046" s="52" t="s">
        <v>15138</v>
      </c>
      <c r="G4046" s="52">
        <v>4204</v>
      </c>
      <c r="H4046" s="52" t="s">
        <v>15113</v>
      </c>
      <c r="I4046" s="52" t="s">
        <v>15114</v>
      </c>
    </row>
    <row r="4047" spans="1:9" x14ac:dyDescent="0.25">
      <c r="A4047" s="53">
        <v>4205803</v>
      </c>
      <c r="B4047" s="53">
        <v>42</v>
      </c>
      <c r="C4047" s="52" t="s">
        <v>14423</v>
      </c>
      <c r="D4047" s="52" t="s">
        <v>14424</v>
      </c>
      <c r="E4047" s="52" t="s">
        <v>14210</v>
      </c>
      <c r="F4047" s="52" t="s">
        <v>15139</v>
      </c>
      <c r="G4047" s="52">
        <v>4204</v>
      </c>
      <c r="H4047" s="52" t="s">
        <v>15113</v>
      </c>
      <c r="I4047" s="52" t="s">
        <v>15114</v>
      </c>
    </row>
    <row r="4048" spans="1:9" x14ac:dyDescent="0.25">
      <c r="A4048" s="53">
        <v>4205902</v>
      </c>
      <c r="B4048" s="53">
        <v>42</v>
      </c>
      <c r="C4048" s="52" t="s">
        <v>14423</v>
      </c>
      <c r="D4048" s="52" t="s">
        <v>14424</v>
      </c>
      <c r="E4048" s="52" t="s">
        <v>14210</v>
      </c>
      <c r="F4048" s="52" t="s">
        <v>15140</v>
      </c>
      <c r="G4048" s="52">
        <v>4204</v>
      </c>
      <c r="H4048" s="52" t="s">
        <v>15113</v>
      </c>
      <c r="I4048" s="52" t="s">
        <v>15114</v>
      </c>
    </row>
    <row r="4049" spans="1:9" x14ac:dyDescent="0.25">
      <c r="A4049" s="53">
        <v>4206009</v>
      </c>
      <c r="B4049" s="53">
        <v>42</v>
      </c>
      <c r="C4049" s="52" t="s">
        <v>14423</v>
      </c>
      <c r="D4049" s="52" t="s">
        <v>14424</v>
      </c>
      <c r="E4049" s="52" t="s">
        <v>14210</v>
      </c>
      <c r="F4049" s="52" t="s">
        <v>15141</v>
      </c>
      <c r="G4049" s="52">
        <v>4204</v>
      </c>
      <c r="H4049" s="52" t="s">
        <v>15113</v>
      </c>
      <c r="I4049" s="52" t="s">
        <v>15114</v>
      </c>
    </row>
    <row r="4050" spans="1:9" x14ac:dyDescent="0.25">
      <c r="A4050" s="53">
        <v>4206108</v>
      </c>
      <c r="B4050" s="53">
        <v>42</v>
      </c>
      <c r="C4050" s="52" t="s">
        <v>14423</v>
      </c>
      <c r="D4050" s="52" t="s">
        <v>14424</v>
      </c>
      <c r="E4050" s="52" t="s">
        <v>14210</v>
      </c>
      <c r="F4050" s="52" t="s">
        <v>15142</v>
      </c>
      <c r="G4050" s="52">
        <v>4204</v>
      </c>
      <c r="H4050" s="52" t="s">
        <v>15113</v>
      </c>
      <c r="I4050" s="52" t="s">
        <v>15114</v>
      </c>
    </row>
    <row r="4051" spans="1:9" x14ac:dyDescent="0.25">
      <c r="A4051" s="53">
        <v>4206207</v>
      </c>
      <c r="B4051" s="53">
        <v>42</v>
      </c>
      <c r="C4051" s="52" t="s">
        <v>14423</v>
      </c>
      <c r="D4051" s="52" t="s">
        <v>14424</v>
      </c>
      <c r="E4051" s="52" t="s">
        <v>14210</v>
      </c>
      <c r="F4051" s="52" t="s">
        <v>15143</v>
      </c>
      <c r="G4051" s="52">
        <v>4204</v>
      </c>
      <c r="H4051" s="52" t="s">
        <v>15113</v>
      </c>
      <c r="I4051" s="52" t="s">
        <v>15114</v>
      </c>
    </row>
    <row r="4052" spans="1:9" x14ac:dyDescent="0.25">
      <c r="A4052" s="53">
        <v>4206306</v>
      </c>
      <c r="B4052" s="53">
        <v>42</v>
      </c>
      <c r="C4052" s="52" t="s">
        <v>14423</v>
      </c>
      <c r="D4052" s="52" t="s">
        <v>14424</v>
      </c>
      <c r="E4052" s="52" t="s">
        <v>14210</v>
      </c>
      <c r="F4052" s="52" t="s">
        <v>15144</v>
      </c>
      <c r="G4052" s="52">
        <v>4204</v>
      </c>
      <c r="H4052" s="52" t="s">
        <v>15113</v>
      </c>
      <c r="I4052" s="52" t="s">
        <v>15114</v>
      </c>
    </row>
    <row r="4053" spans="1:9" x14ac:dyDescent="0.25">
      <c r="A4053" s="53">
        <v>4206504</v>
      </c>
      <c r="B4053" s="53">
        <v>42</v>
      </c>
      <c r="C4053" s="52" t="s">
        <v>14423</v>
      </c>
      <c r="D4053" s="52" t="s">
        <v>14424</v>
      </c>
      <c r="E4053" s="52" t="s">
        <v>14210</v>
      </c>
      <c r="F4053" s="52" t="s">
        <v>15145</v>
      </c>
      <c r="G4053" s="52">
        <v>4204</v>
      </c>
      <c r="H4053" s="52" t="s">
        <v>15113</v>
      </c>
      <c r="I4053" s="52" t="s">
        <v>15114</v>
      </c>
    </row>
    <row r="4054" spans="1:9" x14ac:dyDescent="0.25">
      <c r="A4054" s="53">
        <v>4206900</v>
      </c>
      <c r="B4054" s="53">
        <v>42</v>
      </c>
      <c r="C4054" s="52" t="s">
        <v>14423</v>
      </c>
      <c r="D4054" s="52" t="s">
        <v>14424</v>
      </c>
      <c r="E4054" s="52" t="s">
        <v>14210</v>
      </c>
      <c r="F4054" s="52" t="s">
        <v>15146</v>
      </c>
      <c r="G4054" s="52">
        <v>4204</v>
      </c>
      <c r="H4054" s="52" t="s">
        <v>15113</v>
      </c>
      <c r="I4054" s="52" t="s">
        <v>15114</v>
      </c>
    </row>
    <row r="4055" spans="1:9" x14ac:dyDescent="0.25">
      <c r="A4055" s="53">
        <v>4207106</v>
      </c>
      <c r="B4055" s="53">
        <v>42</v>
      </c>
      <c r="C4055" s="52" t="s">
        <v>14423</v>
      </c>
      <c r="D4055" s="52" t="s">
        <v>14424</v>
      </c>
      <c r="E4055" s="52" t="s">
        <v>14210</v>
      </c>
      <c r="F4055" s="52" t="s">
        <v>15147</v>
      </c>
      <c r="G4055" s="52">
        <v>4204</v>
      </c>
      <c r="H4055" s="52" t="s">
        <v>15113</v>
      </c>
      <c r="I4055" s="52" t="s">
        <v>15114</v>
      </c>
    </row>
    <row r="4056" spans="1:9" x14ac:dyDescent="0.25">
      <c r="A4056" s="53">
        <v>4207205</v>
      </c>
      <c r="B4056" s="53">
        <v>42</v>
      </c>
      <c r="C4056" s="52" t="s">
        <v>14423</v>
      </c>
      <c r="D4056" s="52" t="s">
        <v>14424</v>
      </c>
      <c r="E4056" s="52" t="s">
        <v>14210</v>
      </c>
      <c r="F4056" s="52" t="s">
        <v>15148</v>
      </c>
      <c r="G4056" s="52">
        <v>4204</v>
      </c>
      <c r="H4056" s="52" t="s">
        <v>15113</v>
      </c>
      <c r="I4056" s="52" t="s">
        <v>15114</v>
      </c>
    </row>
    <row r="4057" spans="1:9" x14ac:dyDescent="0.25">
      <c r="A4057" s="53">
        <v>4207304</v>
      </c>
      <c r="B4057" s="53">
        <v>42</v>
      </c>
      <c r="C4057" s="52" t="s">
        <v>14423</v>
      </c>
      <c r="D4057" s="52" t="s">
        <v>14424</v>
      </c>
      <c r="E4057" s="52" t="s">
        <v>14210</v>
      </c>
      <c r="F4057" s="52" t="s">
        <v>15149</v>
      </c>
      <c r="G4057" s="52">
        <v>4204</v>
      </c>
      <c r="H4057" s="52" t="s">
        <v>15113</v>
      </c>
      <c r="I4057" s="52" t="s">
        <v>15114</v>
      </c>
    </row>
    <row r="4058" spans="1:9" x14ac:dyDescent="0.25">
      <c r="A4058" s="53">
        <v>4207403</v>
      </c>
      <c r="B4058" s="53">
        <v>42</v>
      </c>
      <c r="C4058" s="52" t="s">
        <v>14423</v>
      </c>
      <c r="D4058" s="52" t="s">
        <v>14424</v>
      </c>
      <c r="E4058" s="52" t="s">
        <v>14210</v>
      </c>
      <c r="F4058" s="52" t="s">
        <v>15150</v>
      </c>
      <c r="G4058" s="52">
        <v>4204</v>
      </c>
      <c r="H4058" s="52" t="s">
        <v>15113</v>
      </c>
      <c r="I4058" s="52" t="s">
        <v>15114</v>
      </c>
    </row>
    <row r="4059" spans="1:9" x14ac:dyDescent="0.25">
      <c r="A4059" s="53">
        <v>4207502</v>
      </c>
      <c r="B4059" s="53">
        <v>42</v>
      </c>
      <c r="C4059" s="52" t="s">
        <v>14423</v>
      </c>
      <c r="D4059" s="52" t="s">
        <v>14424</v>
      </c>
      <c r="E4059" s="52" t="s">
        <v>14210</v>
      </c>
      <c r="F4059" s="52" t="s">
        <v>15151</v>
      </c>
      <c r="G4059" s="52">
        <v>4204</v>
      </c>
      <c r="H4059" s="52" t="s">
        <v>15113</v>
      </c>
      <c r="I4059" s="52" t="s">
        <v>15114</v>
      </c>
    </row>
    <row r="4060" spans="1:9" x14ac:dyDescent="0.25">
      <c r="A4060" s="53">
        <v>4208104</v>
      </c>
      <c r="B4060" s="53">
        <v>42</v>
      </c>
      <c r="C4060" s="52" t="s">
        <v>14423</v>
      </c>
      <c r="D4060" s="52" t="s">
        <v>14424</v>
      </c>
      <c r="E4060" s="52" t="s">
        <v>14210</v>
      </c>
      <c r="F4060" s="52" t="s">
        <v>15152</v>
      </c>
      <c r="G4060" s="52">
        <v>4204</v>
      </c>
      <c r="H4060" s="52" t="s">
        <v>15113</v>
      </c>
      <c r="I4060" s="52" t="s">
        <v>15114</v>
      </c>
    </row>
    <row r="4061" spans="1:9" x14ac:dyDescent="0.25">
      <c r="A4061" s="53">
        <v>4208203</v>
      </c>
      <c r="B4061" s="53">
        <v>42</v>
      </c>
      <c r="C4061" s="52" t="s">
        <v>14423</v>
      </c>
      <c r="D4061" s="52" t="s">
        <v>14424</v>
      </c>
      <c r="E4061" s="52" t="s">
        <v>14210</v>
      </c>
      <c r="F4061" s="52" t="s">
        <v>15153</v>
      </c>
      <c r="G4061" s="52">
        <v>4204</v>
      </c>
      <c r="H4061" s="52" t="s">
        <v>15113</v>
      </c>
      <c r="I4061" s="52" t="s">
        <v>15114</v>
      </c>
    </row>
    <row r="4062" spans="1:9" x14ac:dyDescent="0.25">
      <c r="A4062" s="53">
        <v>4208302</v>
      </c>
      <c r="B4062" s="53">
        <v>42</v>
      </c>
      <c r="C4062" s="52" t="s">
        <v>14423</v>
      </c>
      <c r="D4062" s="52" t="s">
        <v>14424</v>
      </c>
      <c r="E4062" s="52" t="s">
        <v>14210</v>
      </c>
      <c r="F4062" s="52" t="s">
        <v>15154</v>
      </c>
      <c r="G4062" s="52">
        <v>4204</v>
      </c>
      <c r="H4062" s="52" t="s">
        <v>15113</v>
      </c>
      <c r="I4062" s="52" t="s">
        <v>15114</v>
      </c>
    </row>
    <row r="4063" spans="1:9" x14ac:dyDescent="0.25">
      <c r="A4063" s="53">
        <v>4208450</v>
      </c>
      <c r="B4063" s="53">
        <v>42</v>
      </c>
      <c r="C4063" s="52" t="s">
        <v>14423</v>
      </c>
      <c r="D4063" s="52" t="s">
        <v>14424</v>
      </c>
      <c r="E4063" s="52" t="s">
        <v>14210</v>
      </c>
      <c r="F4063" s="52" t="s">
        <v>15155</v>
      </c>
      <c r="G4063" s="52">
        <v>4204</v>
      </c>
      <c r="H4063" s="52" t="s">
        <v>15113</v>
      </c>
      <c r="I4063" s="52" t="s">
        <v>15114</v>
      </c>
    </row>
    <row r="4064" spans="1:9" x14ac:dyDescent="0.25">
      <c r="A4064" s="53">
        <v>4208807</v>
      </c>
      <c r="B4064" s="53">
        <v>42</v>
      </c>
      <c r="C4064" s="52" t="s">
        <v>14423</v>
      </c>
      <c r="D4064" s="52" t="s">
        <v>14424</v>
      </c>
      <c r="E4064" s="52" t="s">
        <v>14210</v>
      </c>
      <c r="F4064" s="52" t="s">
        <v>15156</v>
      </c>
      <c r="G4064" s="52">
        <v>4204</v>
      </c>
      <c r="H4064" s="52" t="s">
        <v>15113</v>
      </c>
      <c r="I4064" s="52" t="s">
        <v>15114</v>
      </c>
    </row>
    <row r="4065" spans="1:9" x14ac:dyDescent="0.25">
      <c r="A4065" s="53">
        <v>4208906</v>
      </c>
      <c r="B4065" s="53">
        <v>42</v>
      </c>
      <c r="C4065" s="52" t="s">
        <v>14423</v>
      </c>
      <c r="D4065" s="52" t="s">
        <v>14424</v>
      </c>
      <c r="E4065" s="52" t="s">
        <v>14210</v>
      </c>
      <c r="F4065" s="52" t="s">
        <v>15157</v>
      </c>
      <c r="G4065" s="52">
        <v>4204</v>
      </c>
      <c r="H4065" s="52" t="s">
        <v>15113</v>
      </c>
      <c r="I4065" s="52" t="s">
        <v>15114</v>
      </c>
    </row>
    <row r="4066" spans="1:9" x14ac:dyDescent="0.25">
      <c r="A4066" s="53">
        <v>4209102</v>
      </c>
      <c r="B4066" s="53">
        <v>42</v>
      </c>
      <c r="C4066" s="52" t="s">
        <v>14423</v>
      </c>
      <c r="D4066" s="52" t="s">
        <v>14424</v>
      </c>
      <c r="E4066" s="52" t="s">
        <v>14210</v>
      </c>
      <c r="F4066" s="52" t="s">
        <v>15158</v>
      </c>
      <c r="G4066" s="52">
        <v>4204</v>
      </c>
      <c r="H4066" s="52" t="s">
        <v>15113</v>
      </c>
      <c r="I4066" s="52" t="s">
        <v>15114</v>
      </c>
    </row>
    <row r="4067" spans="1:9" x14ac:dyDescent="0.25">
      <c r="A4067" s="53">
        <v>4209151</v>
      </c>
      <c r="B4067" s="53">
        <v>42</v>
      </c>
      <c r="C4067" s="52" t="s">
        <v>14423</v>
      </c>
      <c r="D4067" s="52" t="s">
        <v>14424</v>
      </c>
      <c r="E4067" s="52" t="s">
        <v>14210</v>
      </c>
      <c r="F4067" s="52" t="s">
        <v>15159</v>
      </c>
      <c r="G4067" s="52">
        <v>4204</v>
      </c>
      <c r="H4067" s="52" t="s">
        <v>15113</v>
      </c>
      <c r="I4067" s="52" t="s">
        <v>15114</v>
      </c>
    </row>
    <row r="4068" spans="1:9" x14ac:dyDescent="0.25">
      <c r="A4068" s="53">
        <v>4209409</v>
      </c>
      <c r="B4068" s="53">
        <v>42</v>
      </c>
      <c r="C4068" s="52" t="s">
        <v>14423</v>
      </c>
      <c r="D4068" s="52" t="s">
        <v>14424</v>
      </c>
      <c r="E4068" s="52" t="s">
        <v>14210</v>
      </c>
      <c r="F4068" s="52" t="s">
        <v>15160</v>
      </c>
      <c r="G4068" s="52">
        <v>4204</v>
      </c>
      <c r="H4068" s="52" t="s">
        <v>15113</v>
      </c>
      <c r="I4068" s="52" t="s">
        <v>15114</v>
      </c>
    </row>
    <row r="4069" spans="1:9" x14ac:dyDescent="0.25">
      <c r="A4069" s="53">
        <v>4209607</v>
      </c>
      <c r="B4069" s="53">
        <v>42</v>
      </c>
      <c r="C4069" s="52" t="s">
        <v>14423</v>
      </c>
      <c r="D4069" s="52" t="s">
        <v>14424</v>
      </c>
      <c r="E4069" s="52" t="s">
        <v>14210</v>
      </c>
      <c r="F4069" s="52" t="s">
        <v>15161</v>
      </c>
      <c r="G4069" s="52">
        <v>4204</v>
      </c>
      <c r="H4069" s="52" t="s">
        <v>15113</v>
      </c>
      <c r="I4069" s="52" t="s">
        <v>15114</v>
      </c>
    </row>
    <row r="4070" spans="1:9" x14ac:dyDescent="0.25">
      <c r="A4070" s="53">
        <v>4209805</v>
      </c>
      <c r="B4070" s="53">
        <v>42</v>
      </c>
      <c r="C4070" s="52" t="s">
        <v>14423</v>
      </c>
      <c r="D4070" s="52" t="s">
        <v>14424</v>
      </c>
      <c r="E4070" s="52" t="s">
        <v>14210</v>
      </c>
      <c r="F4070" s="52" t="s">
        <v>15162</v>
      </c>
      <c r="G4070" s="52">
        <v>4204</v>
      </c>
      <c r="H4070" s="52" t="s">
        <v>15113</v>
      </c>
      <c r="I4070" s="52" t="s">
        <v>15114</v>
      </c>
    </row>
    <row r="4071" spans="1:9" x14ac:dyDescent="0.25">
      <c r="A4071" s="53">
        <v>4210001</v>
      </c>
      <c r="B4071" s="53">
        <v>42</v>
      </c>
      <c r="C4071" s="52" t="s">
        <v>14423</v>
      </c>
      <c r="D4071" s="52" t="s">
        <v>14424</v>
      </c>
      <c r="E4071" s="52" t="s">
        <v>14210</v>
      </c>
      <c r="F4071" s="52" t="s">
        <v>15163</v>
      </c>
      <c r="G4071" s="52">
        <v>4204</v>
      </c>
      <c r="H4071" s="52" t="s">
        <v>15113</v>
      </c>
      <c r="I4071" s="52" t="s">
        <v>15114</v>
      </c>
    </row>
    <row r="4072" spans="1:9" x14ac:dyDescent="0.25">
      <c r="A4072" s="53">
        <v>4210209</v>
      </c>
      <c r="B4072" s="53">
        <v>42</v>
      </c>
      <c r="C4072" s="52" t="s">
        <v>14423</v>
      </c>
      <c r="D4072" s="52" t="s">
        <v>14424</v>
      </c>
      <c r="E4072" s="52" t="s">
        <v>14210</v>
      </c>
      <c r="F4072" s="52" t="s">
        <v>15164</v>
      </c>
      <c r="G4072" s="52">
        <v>4204</v>
      </c>
      <c r="H4072" s="52" t="s">
        <v>15113</v>
      </c>
      <c r="I4072" s="52" t="s">
        <v>15114</v>
      </c>
    </row>
    <row r="4073" spans="1:9" x14ac:dyDescent="0.25">
      <c r="A4073" s="53">
        <v>4210605</v>
      </c>
      <c r="B4073" s="53">
        <v>42</v>
      </c>
      <c r="C4073" s="52" t="s">
        <v>14423</v>
      </c>
      <c r="D4073" s="52" t="s">
        <v>14424</v>
      </c>
      <c r="E4073" s="52" t="s">
        <v>14210</v>
      </c>
      <c r="F4073" s="52" t="s">
        <v>12176</v>
      </c>
      <c r="G4073" s="52">
        <v>4204</v>
      </c>
      <c r="H4073" s="52" t="s">
        <v>15113</v>
      </c>
      <c r="I4073" s="52" t="s">
        <v>15114</v>
      </c>
    </row>
    <row r="4074" spans="1:9" x14ac:dyDescent="0.25">
      <c r="A4074" s="53">
        <v>4211306</v>
      </c>
      <c r="B4074" s="53">
        <v>42</v>
      </c>
      <c r="C4074" s="52" t="s">
        <v>14423</v>
      </c>
      <c r="D4074" s="52" t="s">
        <v>14424</v>
      </c>
      <c r="E4074" s="52" t="s">
        <v>14210</v>
      </c>
      <c r="F4074" s="52" t="s">
        <v>15165</v>
      </c>
      <c r="G4074" s="52">
        <v>4204</v>
      </c>
      <c r="H4074" s="52" t="s">
        <v>15113</v>
      </c>
      <c r="I4074" s="52" t="s">
        <v>15114</v>
      </c>
    </row>
    <row r="4075" spans="1:9" x14ac:dyDescent="0.25">
      <c r="A4075" s="53">
        <v>4211504</v>
      </c>
      <c r="B4075" s="53">
        <v>42</v>
      </c>
      <c r="C4075" s="52" t="s">
        <v>14423</v>
      </c>
      <c r="D4075" s="52" t="s">
        <v>14424</v>
      </c>
      <c r="E4075" s="52" t="s">
        <v>14210</v>
      </c>
      <c r="F4075" s="52" t="s">
        <v>15166</v>
      </c>
      <c r="G4075" s="52">
        <v>4204</v>
      </c>
      <c r="H4075" s="52" t="s">
        <v>15113</v>
      </c>
      <c r="I4075" s="52" t="s">
        <v>15114</v>
      </c>
    </row>
    <row r="4076" spans="1:9" x14ac:dyDescent="0.25">
      <c r="A4076" s="53">
        <v>4211702</v>
      </c>
      <c r="B4076" s="53">
        <v>42</v>
      </c>
      <c r="C4076" s="52" t="s">
        <v>14423</v>
      </c>
      <c r="D4076" s="52" t="s">
        <v>14424</v>
      </c>
      <c r="E4076" s="52" t="s">
        <v>14210</v>
      </c>
      <c r="F4076" s="52" t="s">
        <v>15167</v>
      </c>
      <c r="G4076" s="52">
        <v>4204</v>
      </c>
      <c r="H4076" s="52" t="s">
        <v>15113</v>
      </c>
      <c r="I4076" s="52" t="s">
        <v>15114</v>
      </c>
    </row>
    <row r="4077" spans="1:9" x14ac:dyDescent="0.25">
      <c r="A4077" s="53">
        <v>4211900</v>
      </c>
      <c r="B4077" s="53">
        <v>42</v>
      </c>
      <c r="C4077" s="52" t="s">
        <v>14423</v>
      </c>
      <c r="D4077" s="52" t="s">
        <v>14424</v>
      </c>
      <c r="E4077" s="52" t="s">
        <v>14210</v>
      </c>
      <c r="F4077" s="52" t="s">
        <v>15168</v>
      </c>
      <c r="G4077" s="52">
        <v>4204</v>
      </c>
      <c r="H4077" s="52" t="s">
        <v>15113</v>
      </c>
      <c r="I4077" s="52" t="s">
        <v>15114</v>
      </c>
    </row>
    <row r="4078" spans="1:9" x14ac:dyDescent="0.25">
      <c r="A4078" s="53">
        <v>4212304</v>
      </c>
      <c r="B4078" s="53">
        <v>42</v>
      </c>
      <c r="C4078" s="52" t="s">
        <v>14423</v>
      </c>
      <c r="D4078" s="52" t="s">
        <v>14424</v>
      </c>
      <c r="E4078" s="52" t="s">
        <v>14210</v>
      </c>
      <c r="F4078" s="52" t="s">
        <v>15169</v>
      </c>
      <c r="G4078" s="52">
        <v>4204</v>
      </c>
      <c r="H4078" s="52" t="s">
        <v>15113</v>
      </c>
      <c r="I4078" s="52" t="s">
        <v>15114</v>
      </c>
    </row>
    <row r="4079" spans="1:9" x14ac:dyDescent="0.25">
      <c r="A4079" s="53">
        <v>4212403</v>
      </c>
      <c r="B4079" s="53">
        <v>42</v>
      </c>
      <c r="C4079" s="52" t="s">
        <v>14423</v>
      </c>
      <c r="D4079" s="52" t="s">
        <v>14424</v>
      </c>
      <c r="E4079" s="52" t="s">
        <v>14210</v>
      </c>
      <c r="F4079" s="52" t="s">
        <v>15170</v>
      </c>
      <c r="G4079" s="52">
        <v>4204</v>
      </c>
      <c r="H4079" s="52" t="s">
        <v>15113</v>
      </c>
      <c r="I4079" s="52" t="s">
        <v>15114</v>
      </c>
    </row>
    <row r="4080" spans="1:9" x14ac:dyDescent="0.25">
      <c r="A4080" s="53">
        <v>4212502</v>
      </c>
      <c r="B4080" s="53">
        <v>42</v>
      </c>
      <c r="C4080" s="52" t="s">
        <v>14423</v>
      </c>
      <c r="D4080" s="52" t="s">
        <v>14424</v>
      </c>
      <c r="E4080" s="52" t="s">
        <v>14210</v>
      </c>
      <c r="F4080" s="52" t="s">
        <v>15171</v>
      </c>
      <c r="G4080" s="52">
        <v>4204</v>
      </c>
      <c r="H4080" s="52" t="s">
        <v>15113</v>
      </c>
      <c r="I4080" s="52" t="s">
        <v>15114</v>
      </c>
    </row>
    <row r="4081" spans="1:9" x14ac:dyDescent="0.25">
      <c r="A4081" s="53">
        <v>4212809</v>
      </c>
      <c r="B4081" s="53">
        <v>42</v>
      </c>
      <c r="C4081" s="52" t="s">
        <v>14423</v>
      </c>
      <c r="D4081" s="52" t="s">
        <v>14424</v>
      </c>
      <c r="E4081" s="52" t="s">
        <v>14210</v>
      </c>
      <c r="F4081" s="52" t="s">
        <v>15172</v>
      </c>
      <c r="G4081" s="52">
        <v>4204</v>
      </c>
      <c r="H4081" s="52" t="s">
        <v>15113</v>
      </c>
      <c r="I4081" s="52" t="s">
        <v>15114</v>
      </c>
    </row>
    <row r="4082" spans="1:9" x14ac:dyDescent="0.25">
      <c r="A4082" s="53">
        <v>4213203</v>
      </c>
      <c r="B4082" s="53">
        <v>42</v>
      </c>
      <c r="C4082" s="52" t="s">
        <v>14423</v>
      </c>
      <c r="D4082" s="52" t="s">
        <v>14424</v>
      </c>
      <c r="E4082" s="52" t="s">
        <v>14210</v>
      </c>
      <c r="F4082" s="52" t="s">
        <v>15173</v>
      </c>
      <c r="G4082" s="52">
        <v>4204</v>
      </c>
      <c r="H4082" s="52" t="s">
        <v>15113</v>
      </c>
      <c r="I4082" s="52" t="s">
        <v>15114</v>
      </c>
    </row>
    <row r="4083" spans="1:9" x14ac:dyDescent="0.25">
      <c r="A4083" s="53">
        <v>4213500</v>
      </c>
      <c r="B4083" s="53">
        <v>42</v>
      </c>
      <c r="C4083" s="52" t="s">
        <v>14423</v>
      </c>
      <c r="D4083" s="52" t="s">
        <v>14424</v>
      </c>
      <c r="E4083" s="52" t="s">
        <v>14210</v>
      </c>
      <c r="F4083" s="52" t="s">
        <v>15174</v>
      </c>
      <c r="G4083" s="52">
        <v>4204</v>
      </c>
      <c r="H4083" s="52" t="s">
        <v>15113</v>
      </c>
      <c r="I4083" s="52" t="s">
        <v>15114</v>
      </c>
    </row>
    <row r="4084" spans="1:9" x14ac:dyDescent="0.25">
      <c r="A4084" s="53">
        <v>4214102</v>
      </c>
      <c r="B4084" s="53">
        <v>42</v>
      </c>
      <c r="C4084" s="52" t="s">
        <v>14423</v>
      </c>
      <c r="D4084" s="52" t="s">
        <v>14424</v>
      </c>
      <c r="E4084" s="52" t="s">
        <v>14210</v>
      </c>
      <c r="F4084" s="52" t="s">
        <v>15175</v>
      </c>
      <c r="G4084" s="52">
        <v>4204</v>
      </c>
      <c r="H4084" s="52" t="s">
        <v>15113</v>
      </c>
      <c r="I4084" s="52" t="s">
        <v>15114</v>
      </c>
    </row>
    <row r="4085" spans="1:9" x14ac:dyDescent="0.25">
      <c r="A4085" s="53">
        <v>4214300</v>
      </c>
      <c r="B4085" s="53">
        <v>42</v>
      </c>
      <c r="C4085" s="52" t="s">
        <v>14423</v>
      </c>
      <c r="D4085" s="52" t="s">
        <v>14424</v>
      </c>
      <c r="E4085" s="52" t="s">
        <v>14210</v>
      </c>
      <c r="F4085" s="52" t="s">
        <v>15176</v>
      </c>
      <c r="G4085" s="52">
        <v>4204</v>
      </c>
      <c r="H4085" s="52" t="s">
        <v>15113</v>
      </c>
      <c r="I4085" s="52" t="s">
        <v>15114</v>
      </c>
    </row>
    <row r="4086" spans="1:9" x14ac:dyDescent="0.25">
      <c r="A4086" s="53">
        <v>4214706</v>
      </c>
      <c r="B4086" s="53">
        <v>42</v>
      </c>
      <c r="C4086" s="52" t="s">
        <v>14423</v>
      </c>
      <c r="D4086" s="52" t="s">
        <v>14424</v>
      </c>
      <c r="E4086" s="52" t="s">
        <v>14210</v>
      </c>
      <c r="F4086" s="52" t="s">
        <v>15177</v>
      </c>
      <c r="G4086" s="52">
        <v>4204</v>
      </c>
      <c r="H4086" s="52" t="s">
        <v>15113</v>
      </c>
      <c r="I4086" s="52" t="s">
        <v>15114</v>
      </c>
    </row>
    <row r="4087" spans="1:9" x14ac:dyDescent="0.25">
      <c r="A4087" s="53">
        <v>4214904</v>
      </c>
      <c r="B4087" s="53">
        <v>42</v>
      </c>
      <c r="C4087" s="52" t="s">
        <v>14423</v>
      </c>
      <c r="D4087" s="52" t="s">
        <v>14424</v>
      </c>
      <c r="E4087" s="52" t="s">
        <v>14210</v>
      </c>
      <c r="F4087" s="52" t="s">
        <v>15178</v>
      </c>
      <c r="G4087" s="52">
        <v>4204</v>
      </c>
      <c r="H4087" s="52" t="s">
        <v>15113</v>
      </c>
      <c r="I4087" s="52" t="s">
        <v>15114</v>
      </c>
    </row>
    <row r="4088" spans="1:9" x14ac:dyDescent="0.25">
      <c r="A4088" s="53">
        <v>4215000</v>
      </c>
      <c r="B4088" s="53">
        <v>42</v>
      </c>
      <c r="C4088" s="52" t="s">
        <v>14423</v>
      </c>
      <c r="D4088" s="52" t="s">
        <v>14424</v>
      </c>
      <c r="E4088" s="52" t="s">
        <v>14210</v>
      </c>
      <c r="F4088" s="52" t="s">
        <v>15179</v>
      </c>
      <c r="G4088" s="52">
        <v>4204</v>
      </c>
      <c r="H4088" s="52" t="s">
        <v>15113</v>
      </c>
      <c r="I4088" s="52" t="s">
        <v>15114</v>
      </c>
    </row>
    <row r="4089" spans="1:9" x14ac:dyDescent="0.25">
      <c r="A4089" s="53">
        <v>4215109</v>
      </c>
      <c r="B4089" s="53">
        <v>42</v>
      </c>
      <c r="C4089" s="52" t="s">
        <v>14423</v>
      </c>
      <c r="D4089" s="52" t="s">
        <v>14424</v>
      </c>
      <c r="E4089" s="52" t="s">
        <v>14210</v>
      </c>
      <c r="F4089" s="52" t="s">
        <v>15180</v>
      </c>
      <c r="G4089" s="52">
        <v>4204</v>
      </c>
      <c r="H4089" s="52" t="s">
        <v>15113</v>
      </c>
      <c r="I4089" s="52" t="s">
        <v>15114</v>
      </c>
    </row>
    <row r="4090" spans="1:9" x14ac:dyDescent="0.25">
      <c r="A4090" s="53">
        <v>4215604</v>
      </c>
      <c r="B4090" s="53">
        <v>42</v>
      </c>
      <c r="C4090" s="52" t="s">
        <v>14423</v>
      </c>
      <c r="D4090" s="52" t="s">
        <v>14424</v>
      </c>
      <c r="E4090" s="52" t="s">
        <v>14210</v>
      </c>
      <c r="F4090" s="52" t="s">
        <v>12552</v>
      </c>
      <c r="G4090" s="52">
        <v>4204</v>
      </c>
      <c r="H4090" s="52" t="s">
        <v>15113</v>
      </c>
      <c r="I4090" s="52" t="s">
        <v>15114</v>
      </c>
    </row>
    <row r="4091" spans="1:9" x14ac:dyDescent="0.25">
      <c r="A4091" s="53">
        <v>4215703</v>
      </c>
      <c r="B4091" s="53">
        <v>42</v>
      </c>
      <c r="C4091" s="52" t="s">
        <v>14423</v>
      </c>
      <c r="D4091" s="52" t="s">
        <v>14424</v>
      </c>
      <c r="E4091" s="52" t="s">
        <v>14210</v>
      </c>
      <c r="F4091" s="52" t="s">
        <v>15181</v>
      </c>
      <c r="G4091" s="52">
        <v>4204</v>
      </c>
      <c r="H4091" s="52" t="s">
        <v>15113</v>
      </c>
      <c r="I4091" s="52" t="s">
        <v>15114</v>
      </c>
    </row>
    <row r="4092" spans="1:9" x14ac:dyDescent="0.25">
      <c r="A4092" s="53">
        <v>4215802</v>
      </c>
      <c r="B4092" s="53">
        <v>42</v>
      </c>
      <c r="C4092" s="52" t="s">
        <v>14423</v>
      </c>
      <c r="D4092" s="52" t="s">
        <v>14424</v>
      </c>
      <c r="E4092" s="52" t="s">
        <v>14210</v>
      </c>
      <c r="F4092" s="52" t="s">
        <v>15182</v>
      </c>
      <c r="G4092" s="52">
        <v>4204</v>
      </c>
      <c r="H4092" s="52" t="s">
        <v>15113</v>
      </c>
      <c r="I4092" s="52" t="s">
        <v>15114</v>
      </c>
    </row>
    <row r="4093" spans="1:9" x14ac:dyDescent="0.25">
      <c r="A4093" s="53">
        <v>4215901</v>
      </c>
      <c r="B4093" s="53">
        <v>42</v>
      </c>
      <c r="C4093" s="52" t="s">
        <v>14423</v>
      </c>
      <c r="D4093" s="52" t="s">
        <v>14424</v>
      </c>
      <c r="E4093" s="52" t="s">
        <v>14210</v>
      </c>
      <c r="F4093" s="52" t="s">
        <v>15183</v>
      </c>
      <c r="G4093" s="52">
        <v>4204</v>
      </c>
      <c r="H4093" s="52" t="s">
        <v>15113</v>
      </c>
      <c r="I4093" s="52" t="s">
        <v>15114</v>
      </c>
    </row>
    <row r="4094" spans="1:9" x14ac:dyDescent="0.25">
      <c r="A4094" s="53">
        <v>4216206</v>
      </c>
      <c r="B4094" s="53">
        <v>42</v>
      </c>
      <c r="C4094" s="52" t="s">
        <v>14423</v>
      </c>
      <c r="D4094" s="52" t="s">
        <v>14424</v>
      </c>
      <c r="E4094" s="52" t="s">
        <v>14210</v>
      </c>
      <c r="F4094" s="52" t="s">
        <v>15184</v>
      </c>
      <c r="G4094" s="52">
        <v>4204</v>
      </c>
      <c r="H4094" s="52" t="s">
        <v>15113</v>
      </c>
      <c r="I4094" s="52" t="s">
        <v>15114</v>
      </c>
    </row>
    <row r="4095" spans="1:9" x14ac:dyDescent="0.25">
      <c r="A4095" s="53">
        <v>4216305</v>
      </c>
      <c r="B4095" s="53">
        <v>42</v>
      </c>
      <c r="C4095" s="52" t="s">
        <v>14423</v>
      </c>
      <c r="D4095" s="52" t="s">
        <v>14424</v>
      </c>
      <c r="E4095" s="52" t="s">
        <v>14210</v>
      </c>
      <c r="F4095" s="52" t="s">
        <v>11872</v>
      </c>
      <c r="G4095" s="52">
        <v>4204</v>
      </c>
      <c r="H4095" s="52" t="s">
        <v>15113</v>
      </c>
      <c r="I4095" s="52" t="s">
        <v>15114</v>
      </c>
    </row>
    <row r="4096" spans="1:9" x14ac:dyDescent="0.25">
      <c r="A4096" s="53">
        <v>4216354</v>
      </c>
      <c r="B4096" s="53">
        <v>42</v>
      </c>
      <c r="C4096" s="52" t="s">
        <v>14423</v>
      </c>
      <c r="D4096" s="52" t="s">
        <v>14424</v>
      </c>
      <c r="E4096" s="52" t="s">
        <v>14210</v>
      </c>
      <c r="F4096" s="52" t="s">
        <v>15185</v>
      </c>
      <c r="G4096" s="52">
        <v>4204</v>
      </c>
      <c r="H4096" s="52" t="s">
        <v>15113</v>
      </c>
      <c r="I4096" s="52" t="s">
        <v>15114</v>
      </c>
    </row>
    <row r="4097" spans="1:9" x14ac:dyDescent="0.25">
      <c r="A4097" s="53">
        <v>4216602</v>
      </c>
      <c r="B4097" s="53">
        <v>42</v>
      </c>
      <c r="C4097" s="52" t="s">
        <v>14423</v>
      </c>
      <c r="D4097" s="52" t="s">
        <v>14424</v>
      </c>
      <c r="E4097" s="52" t="s">
        <v>14210</v>
      </c>
      <c r="F4097" s="52" t="s">
        <v>15186</v>
      </c>
      <c r="G4097" s="52">
        <v>4204</v>
      </c>
      <c r="H4097" s="52" t="s">
        <v>15113</v>
      </c>
      <c r="I4097" s="52" t="s">
        <v>15114</v>
      </c>
    </row>
    <row r="4098" spans="1:9" x14ac:dyDescent="0.25">
      <c r="A4098" s="53">
        <v>4217006</v>
      </c>
      <c r="B4098" s="53">
        <v>42</v>
      </c>
      <c r="C4098" s="52" t="s">
        <v>14423</v>
      </c>
      <c r="D4098" s="52" t="s">
        <v>14424</v>
      </c>
      <c r="E4098" s="52" t="s">
        <v>14210</v>
      </c>
      <c r="F4098" s="52" t="s">
        <v>15187</v>
      </c>
      <c r="G4098" s="52">
        <v>4204</v>
      </c>
      <c r="H4098" s="52" t="s">
        <v>15113</v>
      </c>
      <c r="I4098" s="52" t="s">
        <v>15114</v>
      </c>
    </row>
    <row r="4099" spans="1:9" x14ac:dyDescent="0.25">
      <c r="A4099" s="53">
        <v>4217105</v>
      </c>
      <c r="B4099" s="53">
        <v>42</v>
      </c>
      <c r="C4099" s="52" t="s">
        <v>14423</v>
      </c>
      <c r="D4099" s="52" t="s">
        <v>14424</v>
      </c>
      <c r="E4099" s="52" t="s">
        <v>14210</v>
      </c>
      <c r="F4099" s="52" t="s">
        <v>15073</v>
      </c>
      <c r="G4099" s="52">
        <v>4204</v>
      </c>
      <c r="H4099" s="52" t="s">
        <v>15113</v>
      </c>
      <c r="I4099" s="52" t="s">
        <v>15114</v>
      </c>
    </row>
    <row r="4100" spans="1:9" x14ac:dyDescent="0.25">
      <c r="A4100" s="53">
        <v>4217253</v>
      </c>
      <c r="B4100" s="53">
        <v>42</v>
      </c>
      <c r="C4100" s="52" t="s">
        <v>14423</v>
      </c>
      <c r="D4100" s="52" t="s">
        <v>14424</v>
      </c>
      <c r="E4100" s="52" t="s">
        <v>14210</v>
      </c>
      <c r="F4100" s="52" t="s">
        <v>15188</v>
      </c>
      <c r="G4100" s="52">
        <v>4204</v>
      </c>
      <c r="H4100" s="52" t="s">
        <v>15113</v>
      </c>
      <c r="I4100" s="52" t="s">
        <v>15114</v>
      </c>
    </row>
    <row r="4101" spans="1:9" x14ac:dyDescent="0.25">
      <c r="A4101" s="53">
        <v>4217402</v>
      </c>
      <c r="B4101" s="53">
        <v>42</v>
      </c>
      <c r="C4101" s="52" t="s">
        <v>14423</v>
      </c>
      <c r="D4101" s="52" t="s">
        <v>14424</v>
      </c>
      <c r="E4101" s="52" t="s">
        <v>14210</v>
      </c>
      <c r="F4101" s="52" t="s">
        <v>15189</v>
      </c>
      <c r="G4101" s="52">
        <v>4204</v>
      </c>
      <c r="H4101" s="52" t="s">
        <v>15113</v>
      </c>
      <c r="I4101" s="52" t="s">
        <v>15114</v>
      </c>
    </row>
    <row r="4102" spans="1:9" x14ac:dyDescent="0.25">
      <c r="A4102" s="53">
        <v>4217600</v>
      </c>
      <c r="B4102" s="53">
        <v>42</v>
      </c>
      <c r="C4102" s="52" t="s">
        <v>14423</v>
      </c>
      <c r="D4102" s="52" t="s">
        <v>14424</v>
      </c>
      <c r="E4102" s="52" t="s">
        <v>14210</v>
      </c>
      <c r="F4102" s="52" t="s">
        <v>15190</v>
      </c>
      <c r="G4102" s="52">
        <v>4204</v>
      </c>
      <c r="H4102" s="52" t="s">
        <v>15113</v>
      </c>
      <c r="I4102" s="52" t="s">
        <v>15114</v>
      </c>
    </row>
    <row r="4103" spans="1:9" x14ac:dyDescent="0.25">
      <c r="A4103" s="53">
        <v>4218004</v>
      </c>
      <c r="B4103" s="53">
        <v>42</v>
      </c>
      <c r="C4103" s="52" t="s">
        <v>14423</v>
      </c>
      <c r="D4103" s="52" t="s">
        <v>14424</v>
      </c>
      <c r="E4103" s="52" t="s">
        <v>14210</v>
      </c>
      <c r="F4103" s="52" t="s">
        <v>15191</v>
      </c>
      <c r="G4103" s="52">
        <v>4204</v>
      </c>
      <c r="H4103" s="52" t="s">
        <v>15113</v>
      </c>
      <c r="I4103" s="52" t="s">
        <v>15114</v>
      </c>
    </row>
    <row r="4104" spans="1:9" x14ac:dyDescent="0.25">
      <c r="A4104" s="53">
        <v>4218202</v>
      </c>
      <c r="B4104" s="53">
        <v>42</v>
      </c>
      <c r="C4104" s="52" t="s">
        <v>14423</v>
      </c>
      <c r="D4104" s="52" t="s">
        <v>14424</v>
      </c>
      <c r="E4104" s="52" t="s">
        <v>14210</v>
      </c>
      <c r="F4104" s="52" t="s">
        <v>15192</v>
      </c>
      <c r="G4104" s="52">
        <v>4204</v>
      </c>
      <c r="H4104" s="52" t="s">
        <v>15113</v>
      </c>
      <c r="I4104" s="52" t="s">
        <v>15114</v>
      </c>
    </row>
    <row r="4105" spans="1:9" x14ac:dyDescent="0.25">
      <c r="A4105" s="53">
        <v>4218350</v>
      </c>
      <c r="B4105" s="53">
        <v>42</v>
      </c>
      <c r="C4105" s="52" t="s">
        <v>14423</v>
      </c>
      <c r="D4105" s="52" t="s">
        <v>14424</v>
      </c>
      <c r="E4105" s="52" t="s">
        <v>14210</v>
      </c>
      <c r="F4105" s="52" t="s">
        <v>15193</v>
      </c>
      <c r="G4105" s="52">
        <v>4204</v>
      </c>
      <c r="H4105" s="52" t="s">
        <v>15113</v>
      </c>
      <c r="I4105" s="52" t="s">
        <v>15114</v>
      </c>
    </row>
    <row r="4106" spans="1:9" x14ac:dyDescent="0.25">
      <c r="A4106" s="53">
        <v>4218400</v>
      </c>
      <c r="B4106" s="53">
        <v>42</v>
      </c>
      <c r="C4106" s="52" t="s">
        <v>14423</v>
      </c>
      <c r="D4106" s="52" t="s">
        <v>14424</v>
      </c>
      <c r="E4106" s="52" t="s">
        <v>14210</v>
      </c>
      <c r="F4106" s="52" t="s">
        <v>15194</v>
      </c>
      <c r="G4106" s="52">
        <v>4204</v>
      </c>
      <c r="H4106" s="52" t="s">
        <v>15113</v>
      </c>
      <c r="I4106" s="52" t="s">
        <v>15114</v>
      </c>
    </row>
    <row r="4107" spans="1:9" x14ac:dyDescent="0.25">
      <c r="A4107" s="53">
        <v>4218707</v>
      </c>
      <c r="B4107" s="53">
        <v>42</v>
      </c>
      <c r="C4107" s="52" t="s">
        <v>14423</v>
      </c>
      <c r="D4107" s="52" t="s">
        <v>14424</v>
      </c>
      <c r="E4107" s="52" t="s">
        <v>14210</v>
      </c>
      <c r="F4107" s="52" t="s">
        <v>15195</v>
      </c>
      <c r="G4107" s="52">
        <v>4204</v>
      </c>
      <c r="H4107" s="52" t="s">
        <v>15113</v>
      </c>
      <c r="I4107" s="52" t="s">
        <v>15114</v>
      </c>
    </row>
    <row r="4108" spans="1:9" x14ac:dyDescent="0.25">
      <c r="A4108" s="53">
        <v>4218905</v>
      </c>
      <c r="B4108" s="53">
        <v>42</v>
      </c>
      <c r="C4108" s="52" t="s">
        <v>14423</v>
      </c>
      <c r="D4108" s="52" t="s">
        <v>14424</v>
      </c>
      <c r="E4108" s="52" t="s">
        <v>14210</v>
      </c>
      <c r="F4108" s="52" t="s">
        <v>15196</v>
      </c>
      <c r="G4108" s="52">
        <v>4204</v>
      </c>
      <c r="H4108" s="52" t="s">
        <v>15113</v>
      </c>
      <c r="I4108" s="52" t="s">
        <v>15114</v>
      </c>
    </row>
    <row r="4109" spans="1:9" x14ac:dyDescent="0.25">
      <c r="A4109" s="53">
        <v>4219002</v>
      </c>
      <c r="B4109" s="53">
        <v>42</v>
      </c>
      <c r="C4109" s="52" t="s">
        <v>14423</v>
      </c>
      <c r="D4109" s="52" t="s">
        <v>14424</v>
      </c>
      <c r="E4109" s="52" t="s">
        <v>14210</v>
      </c>
      <c r="F4109" s="52" t="s">
        <v>15197</v>
      </c>
      <c r="G4109" s="52">
        <v>4204</v>
      </c>
      <c r="H4109" s="52" t="s">
        <v>15113</v>
      </c>
      <c r="I4109" s="52" t="s">
        <v>15114</v>
      </c>
    </row>
    <row r="4110" spans="1:9" x14ac:dyDescent="0.25">
      <c r="A4110" s="53">
        <v>4219200</v>
      </c>
      <c r="B4110" s="53">
        <v>42</v>
      </c>
      <c r="C4110" s="52" t="s">
        <v>14423</v>
      </c>
      <c r="D4110" s="52" t="s">
        <v>14424</v>
      </c>
      <c r="E4110" s="52" t="s">
        <v>14210</v>
      </c>
      <c r="F4110" s="52" t="s">
        <v>15198</v>
      </c>
      <c r="G4110" s="52">
        <v>4204</v>
      </c>
      <c r="H4110" s="52" t="s">
        <v>15113</v>
      </c>
      <c r="I4110" s="52" t="s">
        <v>15114</v>
      </c>
    </row>
    <row r="4111" spans="1:9" x14ac:dyDescent="0.25">
      <c r="A4111" s="53">
        <v>4219358</v>
      </c>
      <c r="B4111" s="53">
        <v>42</v>
      </c>
      <c r="C4111" s="52" t="s">
        <v>14423</v>
      </c>
      <c r="D4111" s="52" t="s">
        <v>14424</v>
      </c>
      <c r="E4111" s="52" t="s">
        <v>14210</v>
      </c>
      <c r="F4111" s="52" t="s">
        <v>15199</v>
      </c>
      <c r="G4111" s="52">
        <v>4204</v>
      </c>
      <c r="H4111" s="52" t="s">
        <v>15113</v>
      </c>
      <c r="I4111" s="52" t="s">
        <v>15114</v>
      </c>
    </row>
    <row r="4112" spans="1:9" x14ac:dyDescent="0.25">
      <c r="A4112" s="53">
        <v>5000203</v>
      </c>
      <c r="B4112" s="53">
        <v>50</v>
      </c>
      <c r="C4112" s="52" t="s">
        <v>12467</v>
      </c>
      <c r="D4112" s="52" t="s">
        <v>15200</v>
      </c>
      <c r="E4112" s="52" t="s">
        <v>11084</v>
      </c>
      <c r="F4112" s="52" t="s">
        <v>15201</v>
      </c>
      <c r="G4112" s="52">
        <v>5003</v>
      </c>
      <c r="H4112" s="52" t="s">
        <v>15202</v>
      </c>
      <c r="I4112" s="52" t="s">
        <v>15203</v>
      </c>
    </row>
    <row r="4113" spans="1:9" x14ac:dyDescent="0.25">
      <c r="A4113" s="53">
        <v>5000807</v>
      </c>
      <c r="B4113" s="53">
        <v>50</v>
      </c>
      <c r="C4113" s="52" t="s">
        <v>12467</v>
      </c>
      <c r="D4113" s="52" t="s">
        <v>15200</v>
      </c>
      <c r="E4113" s="52" t="s">
        <v>11084</v>
      </c>
      <c r="F4113" s="52" t="s">
        <v>15204</v>
      </c>
      <c r="G4113" s="52">
        <v>5003</v>
      </c>
      <c r="H4113" s="52" t="s">
        <v>15202</v>
      </c>
      <c r="I4113" s="52" t="s">
        <v>15203</v>
      </c>
    </row>
    <row r="4114" spans="1:9" x14ac:dyDescent="0.25">
      <c r="A4114" s="53">
        <v>5001003</v>
      </c>
      <c r="B4114" s="53">
        <v>50</v>
      </c>
      <c r="C4114" s="52" t="s">
        <v>12467</v>
      </c>
      <c r="D4114" s="52" t="s">
        <v>15200</v>
      </c>
      <c r="E4114" s="52" t="s">
        <v>11084</v>
      </c>
      <c r="F4114" s="52" t="s">
        <v>15205</v>
      </c>
      <c r="G4114" s="52">
        <v>5003</v>
      </c>
      <c r="H4114" s="52" t="s">
        <v>15202</v>
      </c>
      <c r="I4114" s="52" t="s">
        <v>15203</v>
      </c>
    </row>
    <row r="4115" spans="1:9" x14ac:dyDescent="0.25">
      <c r="A4115" s="53">
        <v>5001904</v>
      </c>
      <c r="B4115" s="53">
        <v>50</v>
      </c>
      <c r="C4115" s="52" t="s">
        <v>12467</v>
      </c>
      <c r="D4115" s="52" t="s">
        <v>15200</v>
      </c>
      <c r="E4115" s="52" t="s">
        <v>11084</v>
      </c>
      <c r="F4115" s="52" t="s">
        <v>15206</v>
      </c>
      <c r="G4115" s="52">
        <v>5003</v>
      </c>
      <c r="H4115" s="52" t="s">
        <v>15202</v>
      </c>
      <c r="I4115" s="52" t="s">
        <v>15203</v>
      </c>
    </row>
    <row r="4116" spans="1:9" x14ac:dyDescent="0.25">
      <c r="A4116" s="53">
        <v>5002001</v>
      </c>
      <c r="B4116" s="53">
        <v>50</v>
      </c>
      <c r="C4116" s="52" t="s">
        <v>12467</v>
      </c>
      <c r="D4116" s="52" t="s">
        <v>15200</v>
      </c>
      <c r="E4116" s="52" t="s">
        <v>11084</v>
      </c>
      <c r="F4116" s="52" t="s">
        <v>15207</v>
      </c>
      <c r="G4116" s="52">
        <v>5003</v>
      </c>
      <c r="H4116" s="52" t="s">
        <v>15202</v>
      </c>
      <c r="I4116" s="52" t="s">
        <v>15203</v>
      </c>
    </row>
    <row r="4117" spans="1:9" x14ac:dyDescent="0.25">
      <c r="A4117" s="53">
        <v>5002308</v>
      </c>
      <c r="B4117" s="53">
        <v>50</v>
      </c>
      <c r="C4117" s="52" t="s">
        <v>12467</v>
      </c>
      <c r="D4117" s="52" t="s">
        <v>15200</v>
      </c>
      <c r="E4117" s="52" t="s">
        <v>11084</v>
      </c>
      <c r="F4117" s="52" t="s">
        <v>15208</v>
      </c>
      <c r="G4117" s="52">
        <v>5003</v>
      </c>
      <c r="H4117" s="52" t="s">
        <v>15202</v>
      </c>
      <c r="I4117" s="52" t="s">
        <v>15203</v>
      </c>
    </row>
    <row r="4118" spans="1:9" x14ac:dyDescent="0.25">
      <c r="A4118" s="53">
        <v>5002902</v>
      </c>
      <c r="B4118" s="53">
        <v>50</v>
      </c>
      <c r="C4118" s="52" t="s">
        <v>12467</v>
      </c>
      <c r="D4118" s="52" t="s">
        <v>15200</v>
      </c>
      <c r="E4118" s="52" t="s">
        <v>11084</v>
      </c>
      <c r="F4118" s="52" t="s">
        <v>15209</v>
      </c>
      <c r="G4118" s="52">
        <v>5003</v>
      </c>
      <c r="H4118" s="52" t="s">
        <v>15202</v>
      </c>
      <c r="I4118" s="52" t="s">
        <v>15203</v>
      </c>
    </row>
    <row r="4119" spans="1:9" x14ac:dyDescent="0.25">
      <c r="A4119" s="53">
        <v>5004403</v>
      </c>
      <c r="B4119" s="53">
        <v>50</v>
      </c>
      <c r="C4119" s="52" t="s">
        <v>12467</v>
      </c>
      <c r="D4119" s="52" t="s">
        <v>15200</v>
      </c>
      <c r="E4119" s="52" t="s">
        <v>11084</v>
      </c>
      <c r="F4119" s="52" t="s">
        <v>15210</v>
      </c>
      <c r="G4119" s="52">
        <v>5003</v>
      </c>
      <c r="H4119" s="52" t="s">
        <v>15202</v>
      </c>
      <c r="I4119" s="52" t="s">
        <v>15203</v>
      </c>
    </row>
    <row r="4120" spans="1:9" x14ac:dyDescent="0.25">
      <c r="A4120" s="53">
        <v>5006200</v>
      </c>
      <c r="B4120" s="53">
        <v>50</v>
      </c>
      <c r="C4120" s="52" t="s">
        <v>12467</v>
      </c>
      <c r="D4120" s="52" t="s">
        <v>15200</v>
      </c>
      <c r="E4120" s="52" t="s">
        <v>11084</v>
      </c>
      <c r="F4120" s="52" t="s">
        <v>15211</v>
      </c>
      <c r="G4120" s="52">
        <v>5003</v>
      </c>
      <c r="H4120" s="52" t="s">
        <v>15202</v>
      </c>
      <c r="I4120" s="52" t="s">
        <v>15203</v>
      </c>
    </row>
    <row r="4121" spans="1:9" x14ac:dyDescent="0.25">
      <c r="A4121" s="53">
        <v>5006309</v>
      </c>
      <c r="B4121" s="53">
        <v>50</v>
      </c>
      <c r="C4121" s="52" t="s">
        <v>12467</v>
      </c>
      <c r="D4121" s="52" t="s">
        <v>15200</v>
      </c>
      <c r="E4121" s="52" t="s">
        <v>11084</v>
      </c>
      <c r="F4121" s="52" t="s">
        <v>15212</v>
      </c>
      <c r="G4121" s="52">
        <v>5003</v>
      </c>
      <c r="H4121" s="52" t="s">
        <v>15202</v>
      </c>
      <c r="I4121" s="52" t="s">
        <v>15203</v>
      </c>
    </row>
    <row r="4122" spans="1:9" x14ac:dyDescent="0.25">
      <c r="A4122" s="53">
        <v>5007109</v>
      </c>
      <c r="B4122" s="53">
        <v>50</v>
      </c>
      <c r="C4122" s="52" t="s">
        <v>12467</v>
      </c>
      <c r="D4122" s="52" t="s">
        <v>15200</v>
      </c>
      <c r="E4122" s="52" t="s">
        <v>11084</v>
      </c>
      <c r="F4122" s="52" t="s">
        <v>15213</v>
      </c>
      <c r="G4122" s="52">
        <v>5003</v>
      </c>
      <c r="H4122" s="52" t="s">
        <v>15202</v>
      </c>
      <c r="I4122" s="52" t="s">
        <v>15203</v>
      </c>
    </row>
    <row r="4123" spans="1:9" x14ac:dyDescent="0.25">
      <c r="A4123" s="53">
        <v>5007554</v>
      </c>
      <c r="B4123" s="53">
        <v>50</v>
      </c>
      <c r="C4123" s="52" t="s">
        <v>12467</v>
      </c>
      <c r="D4123" s="52" t="s">
        <v>15200</v>
      </c>
      <c r="E4123" s="52" t="s">
        <v>11084</v>
      </c>
      <c r="F4123" s="52" t="s">
        <v>15214</v>
      </c>
      <c r="G4123" s="52">
        <v>5003</v>
      </c>
      <c r="H4123" s="52" t="s">
        <v>15202</v>
      </c>
      <c r="I4123" s="52" t="s">
        <v>15203</v>
      </c>
    </row>
    <row r="4124" spans="1:9" x14ac:dyDescent="0.25">
      <c r="A4124" s="53">
        <v>5007802</v>
      </c>
      <c r="B4124" s="53">
        <v>50</v>
      </c>
      <c r="C4124" s="52" t="s">
        <v>12467</v>
      </c>
      <c r="D4124" s="52" t="s">
        <v>15200</v>
      </c>
      <c r="E4124" s="52" t="s">
        <v>11084</v>
      </c>
      <c r="F4124" s="52" t="s">
        <v>15215</v>
      </c>
      <c r="G4124" s="52">
        <v>5003</v>
      </c>
      <c r="H4124" s="52" t="s">
        <v>15202</v>
      </c>
      <c r="I4124" s="52" t="s">
        <v>15203</v>
      </c>
    </row>
    <row r="4125" spans="1:9" x14ac:dyDescent="0.25">
      <c r="A4125" s="53">
        <v>5007976</v>
      </c>
      <c r="B4125" s="53">
        <v>50</v>
      </c>
      <c r="C4125" s="52" t="s">
        <v>12467</v>
      </c>
      <c r="D4125" s="52" t="s">
        <v>15200</v>
      </c>
      <c r="E4125" s="52" t="s">
        <v>11084</v>
      </c>
      <c r="F4125" s="52" t="s">
        <v>15216</v>
      </c>
      <c r="G4125" s="52">
        <v>5003</v>
      </c>
      <c r="H4125" s="52" t="s">
        <v>15202</v>
      </c>
      <c r="I4125" s="52" t="s">
        <v>15203</v>
      </c>
    </row>
    <row r="4126" spans="1:9" x14ac:dyDescent="0.25">
      <c r="A4126" s="53">
        <v>5008305</v>
      </c>
      <c r="B4126" s="53">
        <v>50</v>
      </c>
      <c r="C4126" s="52" t="s">
        <v>12467</v>
      </c>
      <c r="D4126" s="52" t="s">
        <v>15200</v>
      </c>
      <c r="E4126" s="52" t="s">
        <v>11084</v>
      </c>
      <c r="F4126" s="52" t="s">
        <v>15217</v>
      </c>
      <c r="G4126" s="52">
        <v>5003</v>
      </c>
      <c r="H4126" s="52" t="s">
        <v>15202</v>
      </c>
      <c r="I4126" s="52" t="s">
        <v>15203</v>
      </c>
    </row>
    <row r="4127" spans="1:9" x14ac:dyDescent="0.25">
      <c r="A4127" s="53">
        <v>5000252</v>
      </c>
      <c r="B4127" s="53">
        <v>50</v>
      </c>
      <c r="C4127" s="52" t="s">
        <v>12467</v>
      </c>
      <c r="D4127" s="52" t="s">
        <v>15200</v>
      </c>
      <c r="E4127" s="52" t="s">
        <v>11084</v>
      </c>
      <c r="F4127" s="52" t="s">
        <v>15218</v>
      </c>
      <c r="G4127" s="52">
        <v>5002</v>
      </c>
      <c r="H4127" s="52" t="s">
        <v>15219</v>
      </c>
      <c r="I4127" s="52" t="s">
        <v>15220</v>
      </c>
    </row>
    <row r="4128" spans="1:9" x14ac:dyDescent="0.25">
      <c r="A4128" s="53">
        <v>5000708</v>
      </c>
      <c r="B4128" s="53">
        <v>50</v>
      </c>
      <c r="C4128" s="52" t="s">
        <v>12467</v>
      </c>
      <c r="D4128" s="52" t="s">
        <v>15200</v>
      </c>
      <c r="E4128" s="52" t="s">
        <v>11084</v>
      </c>
      <c r="F4128" s="52" t="s">
        <v>15221</v>
      </c>
      <c r="G4128" s="52">
        <v>5002</v>
      </c>
      <c r="H4128" s="52" t="s">
        <v>15219</v>
      </c>
      <c r="I4128" s="52" t="s">
        <v>15220</v>
      </c>
    </row>
    <row r="4129" spans="1:9" x14ac:dyDescent="0.25">
      <c r="A4129" s="53">
        <v>5001508</v>
      </c>
      <c r="B4129" s="53">
        <v>50</v>
      </c>
      <c r="C4129" s="52" t="s">
        <v>12467</v>
      </c>
      <c r="D4129" s="52" t="s">
        <v>15200</v>
      </c>
      <c r="E4129" s="52" t="s">
        <v>11084</v>
      </c>
      <c r="F4129" s="52" t="s">
        <v>14550</v>
      </c>
      <c r="G4129" s="52">
        <v>5002</v>
      </c>
      <c r="H4129" s="52" t="s">
        <v>15219</v>
      </c>
      <c r="I4129" s="52" t="s">
        <v>15220</v>
      </c>
    </row>
    <row r="4130" spans="1:9" x14ac:dyDescent="0.25">
      <c r="A4130" s="53">
        <v>5002605</v>
      </c>
      <c r="B4130" s="53">
        <v>50</v>
      </c>
      <c r="C4130" s="52" t="s">
        <v>12467</v>
      </c>
      <c r="D4130" s="52" t="s">
        <v>15200</v>
      </c>
      <c r="E4130" s="52" t="s">
        <v>11084</v>
      </c>
      <c r="F4130" s="52" t="s">
        <v>15222</v>
      </c>
      <c r="G4130" s="52">
        <v>5002</v>
      </c>
      <c r="H4130" s="52" t="s">
        <v>15219</v>
      </c>
      <c r="I4130" s="52" t="s">
        <v>15220</v>
      </c>
    </row>
    <row r="4131" spans="1:9" x14ac:dyDescent="0.25">
      <c r="A4131" s="53">
        <v>5002704</v>
      </c>
      <c r="B4131" s="53">
        <v>50</v>
      </c>
      <c r="C4131" s="52" t="s">
        <v>12467</v>
      </c>
      <c r="D4131" s="52" t="s">
        <v>15200</v>
      </c>
      <c r="E4131" s="52" t="s">
        <v>11084</v>
      </c>
      <c r="F4131" s="52" t="s">
        <v>12467</v>
      </c>
      <c r="G4131" s="52">
        <v>5002</v>
      </c>
      <c r="H4131" s="52" t="s">
        <v>15219</v>
      </c>
      <c r="I4131" s="52" t="s">
        <v>15220</v>
      </c>
    </row>
    <row r="4132" spans="1:9" x14ac:dyDescent="0.25">
      <c r="A4132" s="53">
        <v>5002951</v>
      </c>
      <c r="B4132" s="53">
        <v>50</v>
      </c>
      <c r="C4132" s="52" t="s">
        <v>12467</v>
      </c>
      <c r="D4132" s="52" t="s">
        <v>15200</v>
      </c>
      <c r="E4132" s="52" t="s">
        <v>11084</v>
      </c>
      <c r="F4132" s="52" t="s">
        <v>15223</v>
      </c>
      <c r="G4132" s="52">
        <v>5002</v>
      </c>
      <c r="H4132" s="52" t="s">
        <v>15219</v>
      </c>
      <c r="I4132" s="52" t="s">
        <v>15220</v>
      </c>
    </row>
    <row r="4133" spans="1:9" x14ac:dyDescent="0.25">
      <c r="A4133" s="53">
        <v>5003108</v>
      </c>
      <c r="B4133" s="53">
        <v>50</v>
      </c>
      <c r="C4133" s="52" t="s">
        <v>12467</v>
      </c>
      <c r="D4133" s="52" t="s">
        <v>15200</v>
      </c>
      <c r="E4133" s="52" t="s">
        <v>11084</v>
      </c>
      <c r="F4133" s="52" t="s">
        <v>15224</v>
      </c>
      <c r="G4133" s="52">
        <v>5002</v>
      </c>
      <c r="H4133" s="52" t="s">
        <v>15219</v>
      </c>
      <c r="I4133" s="52" t="s">
        <v>15220</v>
      </c>
    </row>
    <row r="4134" spans="1:9" x14ac:dyDescent="0.25">
      <c r="A4134" s="53">
        <v>5003256</v>
      </c>
      <c r="B4134" s="53">
        <v>50</v>
      </c>
      <c r="C4134" s="52" t="s">
        <v>12467</v>
      </c>
      <c r="D4134" s="52" t="s">
        <v>15200</v>
      </c>
      <c r="E4134" s="52" t="s">
        <v>11084</v>
      </c>
      <c r="F4134" s="52" t="s">
        <v>15225</v>
      </c>
      <c r="G4134" s="52">
        <v>5002</v>
      </c>
      <c r="H4134" s="52" t="s">
        <v>15219</v>
      </c>
      <c r="I4134" s="52" t="s">
        <v>15220</v>
      </c>
    </row>
    <row r="4135" spans="1:9" x14ac:dyDescent="0.25">
      <c r="A4135" s="53">
        <v>5003306</v>
      </c>
      <c r="B4135" s="53">
        <v>50</v>
      </c>
      <c r="C4135" s="52" t="s">
        <v>12467</v>
      </c>
      <c r="D4135" s="52" t="s">
        <v>15200</v>
      </c>
      <c r="E4135" s="52" t="s">
        <v>11084</v>
      </c>
      <c r="F4135" s="52" t="s">
        <v>15226</v>
      </c>
      <c r="G4135" s="52">
        <v>5002</v>
      </c>
      <c r="H4135" s="52" t="s">
        <v>15219</v>
      </c>
      <c r="I4135" s="52" t="s">
        <v>15220</v>
      </c>
    </row>
    <row r="4136" spans="1:9" x14ac:dyDescent="0.25">
      <c r="A4136" s="53">
        <v>5003488</v>
      </c>
      <c r="B4136" s="53">
        <v>50</v>
      </c>
      <c r="C4136" s="52" t="s">
        <v>12467</v>
      </c>
      <c r="D4136" s="52" t="s">
        <v>15200</v>
      </c>
      <c r="E4136" s="52" t="s">
        <v>11084</v>
      </c>
      <c r="F4136" s="52" t="s">
        <v>15227</v>
      </c>
      <c r="G4136" s="52">
        <v>5002</v>
      </c>
      <c r="H4136" s="52" t="s">
        <v>15219</v>
      </c>
      <c r="I4136" s="52" t="s">
        <v>15220</v>
      </c>
    </row>
    <row r="4137" spans="1:9" x14ac:dyDescent="0.25">
      <c r="A4137" s="53">
        <v>5004908</v>
      </c>
      <c r="B4137" s="53">
        <v>50</v>
      </c>
      <c r="C4137" s="52" t="s">
        <v>12467</v>
      </c>
      <c r="D4137" s="52" t="s">
        <v>15200</v>
      </c>
      <c r="E4137" s="52" t="s">
        <v>11084</v>
      </c>
      <c r="F4137" s="52" t="s">
        <v>15228</v>
      </c>
      <c r="G4137" s="52">
        <v>5002</v>
      </c>
      <c r="H4137" s="52" t="s">
        <v>15219</v>
      </c>
      <c r="I4137" s="52" t="s">
        <v>15220</v>
      </c>
    </row>
    <row r="4138" spans="1:9" x14ac:dyDescent="0.25">
      <c r="A4138" s="53">
        <v>5006002</v>
      </c>
      <c r="B4138" s="53">
        <v>50</v>
      </c>
      <c r="C4138" s="52" t="s">
        <v>12467</v>
      </c>
      <c r="D4138" s="52" t="s">
        <v>15200</v>
      </c>
      <c r="E4138" s="52" t="s">
        <v>11084</v>
      </c>
      <c r="F4138" s="52" t="s">
        <v>15229</v>
      </c>
      <c r="G4138" s="52">
        <v>5002</v>
      </c>
      <c r="H4138" s="52" t="s">
        <v>15219</v>
      </c>
      <c r="I4138" s="52" t="s">
        <v>15220</v>
      </c>
    </row>
    <row r="4139" spans="1:9" x14ac:dyDescent="0.25">
      <c r="A4139" s="53">
        <v>5006408</v>
      </c>
      <c r="B4139" s="53">
        <v>50</v>
      </c>
      <c r="C4139" s="52" t="s">
        <v>12467</v>
      </c>
      <c r="D4139" s="52" t="s">
        <v>15200</v>
      </c>
      <c r="E4139" s="52" t="s">
        <v>11084</v>
      </c>
      <c r="F4139" s="52" t="s">
        <v>15230</v>
      </c>
      <c r="G4139" s="52">
        <v>5002</v>
      </c>
      <c r="H4139" s="52" t="s">
        <v>15219</v>
      </c>
      <c r="I4139" s="52" t="s">
        <v>15220</v>
      </c>
    </row>
    <row r="4140" spans="1:9" x14ac:dyDescent="0.25">
      <c r="A4140" s="53">
        <v>5007307</v>
      </c>
      <c r="B4140" s="53">
        <v>50</v>
      </c>
      <c r="C4140" s="52" t="s">
        <v>12467</v>
      </c>
      <c r="D4140" s="52" t="s">
        <v>15200</v>
      </c>
      <c r="E4140" s="52" t="s">
        <v>11084</v>
      </c>
      <c r="F4140" s="52" t="s">
        <v>14414</v>
      </c>
      <c r="G4140" s="52">
        <v>5002</v>
      </c>
      <c r="H4140" s="52" t="s">
        <v>15219</v>
      </c>
      <c r="I4140" s="52" t="s">
        <v>15220</v>
      </c>
    </row>
    <row r="4141" spans="1:9" x14ac:dyDescent="0.25">
      <c r="A4141" s="53">
        <v>5007406</v>
      </c>
      <c r="B4141" s="53">
        <v>50</v>
      </c>
      <c r="C4141" s="52" t="s">
        <v>12467</v>
      </c>
      <c r="D4141" s="52" t="s">
        <v>15200</v>
      </c>
      <c r="E4141" s="52" t="s">
        <v>11084</v>
      </c>
      <c r="F4141" s="52" t="s">
        <v>15231</v>
      </c>
      <c r="G4141" s="52">
        <v>5002</v>
      </c>
      <c r="H4141" s="52" t="s">
        <v>15219</v>
      </c>
      <c r="I4141" s="52" t="s">
        <v>15220</v>
      </c>
    </row>
    <row r="4142" spans="1:9" x14ac:dyDescent="0.25">
      <c r="A4142" s="53">
        <v>5007505</v>
      </c>
      <c r="B4142" s="53">
        <v>50</v>
      </c>
      <c r="C4142" s="52" t="s">
        <v>12467</v>
      </c>
      <c r="D4142" s="52" t="s">
        <v>15200</v>
      </c>
      <c r="E4142" s="52" t="s">
        <v>11084</v>
      </c>
      <c r="F4142" s="52" t="s">
        <v>15232</v>
      </c>
      <c r="G4142" s="52">
        <v>5002</v>
      </c>
      <c r="H4142" s="52" t="s">
        <v>15219</v>
      </c>
      <c r="I4142" s="52" t="s">
        <v>15220</v>
      </c>
    </row>
    <row r="4143" spans="1:9" x14ac:dyDescent="0.25">
      <c r="A4143" s="53">
        <v>5007695</v>
      </c>
      <c r="B4143" s="53">
        <v>50</v>
      </c>
      <c r="C4143" s="52" t="s">
        <v>12467</v>
      </c>
      <c r="D4143" s="52" t="s">
        <v>15200</v>
      </c>
      <c r="E4143" s="52" t="s">
        <v>11084</v>
      </c>
      <c r="F4143" s="52" t="s">
        <v>15233</v>
      </c>
      <c r="G4143" s="52">
        <v>5002</v>
      </c>
      <c r="H4143" s="52" t="s">
        <v>15219</v>
      </c>
      <c r="I4143" s="52" t="s">
        <v>15220</v>
      </c>
    </row>
    <row r="4144" spans="1:9" x14ac:dyDescent="0.25">
      <c r="A4144" s="53">
        <v>5007901</v>
      </c>
      <c r="B4144" s="53">
        <v>50</v>
      </c>
      <c r="C4144" s="52" t="s">
        <v>12467</v>
      </c>
      <c r="D4144" s="52" t="s">
        <v>15200</v>
      </c>
      <c r="E4144" s="52" t="s">
        <v>11084</v>
      </c>
      <c r="F4144" s="52" t="s">
        <v>15234</v>
      </c>
      <c r="G4144" s="52">
        <v>5002</v>
      </c>
      <c r="H4144" s="52" t="s">
        <v>15219</v>
      </c>
      <c r="I4144" s="52" t="s">
        <v>15220</v>
      </c>
    </row>
    <row r="4145" spans="1:9" x14ac:dyDescent="0.25">
      <c r="A4145" s="53">
        <v>5008008</v>
      </c>
      <c r="B4145" s="53">
        <v>50</v>
      </c>
      <c r="C4145" s="52" t="s">
        <v>12467</v>
      </c>
      <c r="D4145" s="52" t="s">
        <v>15200</v>
      </c>
      <c r="E4145" s="52" t="s">
        <v>11084</v>
      </c>
      <c r="F4145" s="52" t="s">
        <v>15235</v>
      </c>
      <c r="G4145" s="52">
        <v>5002</v>
      </c>
      <c r="H4145" s="52" t="s">
        <v>15219</v>
      </c>
      <c r="I4145" s="52" t="s">
        <v>15220</v>
      </c>
    </row>
    <row r="4146" spans="1:9" x14ac:dyDescent="0.25">
      <c r="A4146" s="53">
        <v>5000609</v>
      </c>
      <c r="B4146" s="53">
        <v>50</v>
      </c>
      <c r="C4146" s="52" t="s">
        <v>12467</v>
      </c>
      <c r="D4146" s="52" t="s">
        <v>15200</v>
      </c>
      <c r="E4146" s="52" t="s">
        <v>11084</v>
      </c>
      <c r="F4146" s="52" t="s">
        <v>15236</v>
      </c>
      <c r="G4146" s="52">
        <v>5004</v>
      </c>
      <c r="H4146" s="52" t="s">
        <v>15237</v>
      </c>
      <c r="I4146" s="52" t="s">
        <v>15238</v>
      </c>
    </row>
    <row r="4147" spans="1:9" x14ac:dyDescent="0.25">
      <c r="A4147" s="53">
        <v>5000856</v>
      </c>
      <c r="B4147" s="53">
        <v>50</v>
      </c>
      <c r="C4147" s="52" t="s">
        <v>12467</v>
      </c>
      <c r="D4147" s="52" t="s">
        <v>15200</v>
      </c>
      <c r="E4147" s="52" t="s">
        <v>11084</v>
      </c>
      <c r="F4147" s="52" t="s">
        <v>15239</v>
      </c>
      <c r="G4147" s="52">
        <v>5004</v>
      </c>
      <c r="H4147" s="52" t="s">
        <v>15237</v>
      </c>
      <c r="I4147" s="52" t="s">
        <v>15238</v>
      </c>
    </row>
    <row r="4148" spans="1:9" x14ac:dyDescent="0.25">
      <c r="A4148" s="53">
        <v>5000906</v>
      </c>
      <c r="B4148" s="53">
        <v>50</v>
      </c>
      <c r="C4148" s="52" t="s">
        <v>12467</v>
      </c>
      <c r="D4148" s="52" t="s">
        <v>15200</v>
      </c>
      <c r="E4148" s="52" t="s">
        <v>11084</v>
      </c>
      <c r="F4148" s="52" t="s">
        <v>15240</v>
      </c>
      <c r="G4148" s="52">
        <v>5004</v>
      </c>
      <c r="H4148" s="52" t="s">
        <v>15237</v>
      </c>
      <c r="I4148" s="52" t="s">
        <v>15238</v>
      </c>
    </row>
    <row r="4149" spans="1:9" x14ac:dyDescent="0.25">
      <c r="A4149" s="53">
        <v>5001243</v>
      </c>
      <c r="B4149" s="53">
        <v>50</v>
      </c>
      <c r="C4149" s="52" t="s">
        <v>12467</v>
      </c>
      <c r="D4149" s="52" t="s">
        <v>15200</v>
      </c>
      <c r="E4149" s="52" t="s">
        <v>11084</v>
      </c>
      <c r="F4149" s="52" t="s">
        <v>15241</v>
      </c>
      <c r="G4149" s="52">
        <v>5004</v>
      </c>
      <c r="H4149" s="52" t="s">
        <v>15237</v>
      </c>
      <c r="I4149" s="52" t="s">
        <v>15238</v>
      </c>
    </row>
    <row r="4150" spans="1:9" x14ac:dyDescent="0.25">
      <c r="A4150" s="53">
        <v>5002100</v>
      </c>
      <c r="B4150" s="53">
        <v>50</v>
      </c>
      <c r="C4150" s="52" t="s">
        <v>12467</v>
      </c>
      <c r="D4150" s="52" t="s">
        <v>15200</v>
      </c>
      <c r="E4150" s="52" t="s">
        <v>11084</v>
      </c>
      <c r="F4150" s="52" t="s">
        <v>15242</v>
      </c>
      <c r="G4150" s="52">
        <v>5004</v>
      </c>
      <c r="H4150" s="52" t="s">
        <v>15237</v>
      </c>
      <c r="I4150" s="52" t="s">
        <v>15238</v>
      </c>
    </row>
    <row r="4151" spans="1:9" x14ac:dyDescent="0.25">
      <c r="A4151" s="53">
        <v>5002159</v>
      </c>
      <c r="B4151" s="53">
        <v>50</v>
      </c>
      <c r="C4151" s="52" t="s">
        <v>12467</v>
      </c>
      <c r="D4151" s="52" t="s">
        <v>15200</v>
      </c>
      <c r="E4151" s="52" t="s">
        <v>11084</v>
      </c>
      <c r="F4151" s="52" t="s">
        <v>15243</v>
      </c>
      <c r="G4151" s="52">
        <v>5004</v>
      </c>
      <c r="H4151" s="52" t="s">
        <v>15237</v>
      </c>
      <c r="I4151" s="52" t="s">
        <v>15238</v>
      </c>
    </row>
    <row r="4152" spans="1:9" x14ac:dyDescent="0.25">
      <c r="A4152" s="53">
        <v>5002209</v>
      </c>
      <c r="B4152" s="53">
        <v>50</v>
      </c>
      <c r="C4152" s="52" t="s">
        <v>12467</v>
      </c>
      <c r="D4152" s="52" t="s">
        <v>15200</v>
      </c>
      <c r="E4152" s="52" t="s">
        <v>11084</v>
      </c>
      <c r="F4152" s="52" t="s">
        <v>11291</v>
      </c>
      <c r="G4152" s="52">
        <v>5004</v>
      </c>
      <c r="H4152" s="52" t="s">
        <v>15237</v>
      </c>
      <c r="I4152" s="52" t="s">
        <v>15238</v>
      </c>
    </row>
    <row r="4153" spans="1:9" x14ac:dyDescent="0.25">
      <c r="A4153" s="53">
        <v>5002407</v>
      </c>
      <c r="B4153" s="53">
        <v>50</v>
      </c>
      <c r="C4153" s="52" t="s">
        <v>12467</v>
      </c>
      <c r="D4153" s="52" t="s">
        <v>15200</v>
      </c>
      <c r="E4153" s="52" t="s">
        <v>11084</v>
      </c>
      <c r="F4153" s="52" t="s">
        <v>15244</v>
      </c>
      <c r="G4153" s="52">
        <v>5004</v>
      </c>
      <c r="H4153" s="52" t="s">
        <v>15237</v>
      </c>
      <c r="I4153" s="52" t="s">
        <v>15238</v>
      </c>
    </row>
    <row r="4154" spans="1:9" x14ac:dyDescent="0.25">
      <c r="A4154" s="53">
        <v>5002803</v>
      </c>
      <c r="B4154" s="53">
        <v>50</v>
      </c>
      <c r="C4154" s="52" t="s">
        <v>12467</v>
      </c>
      <c r="D4154" s="52" t="s">
        <v>15200</v>
      </c>
      <c r="E4154" s="52" t="s">
        <v>11084</v>
      </c>
      <c r="F4154" s="52" t="s">
        <v>11901</v>
      </c>
      <c r="G4154" s="52">
        <v>5004</v>
      </c>
      <c r="H4154" s="52" t="s">
        <v>15237</v>
      </c>
      <c r="I4154" s="52" t="s">
        <v>15238</v>
      </c>
    </row>
    <row r="4155" spans="1:9" x14ac:dyDescent="0.25">
      <c r="A4155" s="53">
        <v>5003157</v>
      </c>
      <c r="B4155" s="53">
        <v>50</v>
      </c>
      <c r="C4155" s="52" t="s">
        <v>12467</v>
      </c>
      <c r="D4155" s="52" t="s">
        <v>15200</v>
      </c>
      <c r="E4155" s="52" t="s">
        <v>11084</v>
      </c>
      <c r="F4155" s="52" t="s">
        <v>15245</v>
      </c>
      <c r="G4155" s="52">
        <v>5004</v>
      </c>
      <c r="H4155" s="52" t="s">
        <v>15237</v>
      </c>
      <c r="I4155" s="52" t="s">
        <v>15238</v>
      </c>
    </row>
    <row r="4156" spans="1:9" x14ac:dyDescent="0.25">
      <c r="A4156" s="53">
        <v>5003454</v>
      </c>
      <c r="B4156" s="53">
        <v>50</v>
      </c>
      <c r="C4156" s="52" t="s">
        <v>12467</v>
      </c>
      <c r="D4156" s="52" t="s">
        <v>15200</v>
      </c>
      <c r="E4156" s="52" t="s">
        <v>11084</v>
      </c>
      <c r="F4156" s="52" t="s">
        <v>15246</v>
      </c>
      <c r="G4156" s="52">
        <v>5004</v>
      </c>
      <c r="H4156" s="52" t="s">
        <v>15237</v>
      </c>
      <c r="I4156" s="52" t="s">
        <v>15238</v>
      </c>
    </row>
    <row r="4157" spans="1:9" x14ac:dyDescent="0.25">
      <c r="A4157" s="53">
        <v>5003504</v>
      </c>
      <c r="B4157" s="53">
        <v>50</v>
      </c>
      <c r="C4157" s="52" t="s">
        <v>12467</v>
      </c>
      <c r="D4157" s="52" t="s">
        <v>15200</v>
      </c>
      <c r="E4157" s="52" t="s">
        <v>11084</v>
      </c>
      <c r="F4157" s="52" t="s">
        <v>14571</v>
      </c>
      <c r="G4157" s="52">
        <v>5004</v>
      </c>
      <c r="H4157" s="52" t="s">
        <v>15237</v>
      </c>
      <c r="I4157" s="52" t="s">
        <v>15238</v>
      </c>
    </row>
    <row r="4158" spans="1:9" x14ac:dyDescent="0.25">
      <c r="A4158" s="53">
        <v>5003702</v>
      </c>
      <c r="B4158" s="53">
        <v>50</v>
      </c>
      <c r="C4158" s="52" t="s">
        <v>12467</v>
      </c>
      <c r="D4158" s="52" t="s">
        <v>15200</v>
      </c>
      <c r="E4158" s="52" t="s">
        <v>11084</v>
      </c>
      <c r="F4158" s="52" t="s">
        <v>15247</v>
      </c>
      <c r="G4158" s="52">
        <v>5004</v>
      </c>
      <c r="H4158" s="52" t="s">
        <v>15237</v>
      </c>
      <c r="I4158" s="52" t="s">
        <v>15238</v>
      </c>
    </row>
    <row r="4159" spans="1:9" x14ac:dyDescent="0.25">
      <c r="A4159" s="53">
        <v>5003751</v>
      </c>
      <c r="B4159" s="53">
        <v>50</v>
      </c>
      <c r="C4159" s="52" t="s">
        <v>12467</v>
      </c>
      <c r="D4159" s="52" t="s">
        <v>15200</v>
      </c>
      <c r="E4159" s="52" t="s">
        <v>11084</v>
      </c>
      <c r="F4159" s="52" t="s">
        <v>14345</v>
      </c>
      <c r="G4159" s="52">
        <v>5004</v>
      </c>
      <c r="H4159" s="52" t="s">
        <v>15237</v>
      </c>
      <c r="I4159" s="52" t="s">
        <v>15238</v>
      </c>
    </row>
    <row r="4160" spans="1:9" x14ac:dyDescent="0.25">
      <c r="A4160" s="53">
        <v>5003801</v>
      </c>
      <c r="B4160" s="53">
        <v>50</v>
      </c>
      <c r="C4160" s="52" t="s">
        <v>12467</v>
      </c>
      <c r="D4160" s="52" t="s">
        <v>15200</v>
      </c>
      <c r="E4160" s="52" t="s">
        <v>11084</v>
      </c>
      <c r="F4160" s="52" t="s">
        <v>15248</v>
      </c>
      <c r="G4160" s="52">
        <v>5004</v>
      </c>
      <c r="H4160" s="52" t="s">
        <v>15237</v>
      </c>
      <c r="I4160" s="52" t="s">
        <v>15238</v>
      </c>
    </row>
    <row r="4161" spans="1:9" x14ac:dyDescent="0.25">
      <c r="A4161" s="53">
        <v>5004007</v>
      </c>
      <c r="B4161" s="53">
        <v>50</v>
      </c>
      <c r="C4161" s="52" t="s">
        <v>12467</v>
      </c>
      <c r="D4161" s="52" t="s">
        <v>15200</v>
      </c>
      <c r="E4161" s="52" t="s">
        <v>11084</v>
      </c>
      <c r="F4161" s="52" t="s">
        <v>15249</v>
      </c>
      <c r="G4161" s="52">
        <v>5004</v>
      </c>
      <c r="H4161" s="52" t="s">
        <v>15237</v>
      </c>
      <c r="I4161" s="52" t="s">
        <v>15238</v>
      </c>
    </row>
    <row r="4162" spans="1:9" x14ac:dyDescent="0.25">
      <c r="A4162" s="53">
        <v>5004106</v>
      </c>
      <c r="B4162" s="53">
        <v>50</v>
      </c>
      <c r="C4162" s="52" t="s">
        <v>12467</v>
      </c>
      <c r="D4162" s="52" t="s">
        <v>15200</v>
      </c>
      <c r="E4162" s="52" t="s">
        <v>11084</v>
      </c>
      <c r="F4162" s="52" t="s">
        <v>15250</v>
      </c>
      <c r="G4162" s="52">
        <v>5004</v>
      </c>
      <c r="H4162" s="52" t="s">
        <v>15237</v>
      </c>
      <c r="I4162" s="52" t="s">
        <v>15238</v>
      </c>
    </row>
    <row r="4163" spans="1:9" x14ac:dyDescent="0.25">
      <c r="A4163" s="53">
        <v>5004304</v>
      </c>
      <c r="B4163" s="53">
        <v>50</v>
      </c>
      <c r="C4163" s="52" t="s">
        <v>12467</v>
      </c>
      <c r="D4163" s="52" t="s">
        <v>15200</v>
      </c>
      <c r="E4163" s="52" t="s">
        <v>11084</v>
      </c>
      <c r="F4163" s="52" t="s">
        <v>15251</v>
      </c>
      <c r="G4163" s="52">
        <v>5004</v>
      </c>
      <c r="H4163" s="52" t="s">
        <v>15237</v>
      </c>
      <c r="I4163" s="52" t="s">
        <v>15238</v>
      </c>
    </row>
    <row r="4164" spans="1:9" x14ac:dyDescent="0.25">
      <c r="A4164" s="53">
        <v>5004502</v>
      </c>
      <c r="B4164" s="53">
        <v>50</v>
      </c>
      <c r="C4164" s="52" t="s">
        <v>12467</v>
      </c>
      <c r="D4164" s="52" t="s">
        <v>15200</v>
      </c>
      <c r="E4164" s="52" t="s">
        <v>11084</v>
      </c>
      <c r="F4164" s="52" t="s">
        <v>15252</v>
      </c>
      <c r="G4164" s="52">
        <v>5004</v>
      </c>
      <c r="H4164" s="52" t="s">
        <v>15237</v>
      </c>
      <c r="I4164" s="52" t="s">
        <v>15238</v>
      </c>
    </row>
    <row r="4165" spans="1:9" x14ac:dyDescent="0.25">
      <c r="A4165" s="53">
        <v>5004601</v>
      </c>
      <c r="B4165" s="53">
        <v>50</v>
      </c>
      <c r="C4165" s="52" t="s">
        <v>12467</v>
      </c>
      <c r="D4165" s="52" t="s">
        <v>15200</v>
      </c>
      <c r="E4165" s="52" t="s">
        <v>11084</v>
      </c>
      <c r="F4165" s="52" t="s">
        <v>15253</v>
      </c>
      <c r="G4165" s="52">
        <v>5004</v>
      </c>
      <c r="H4165" s="52" t="s">
        <v>15237</v>
      </c>
      <c r="I4165" s="52" t="s">
        <v>15238</v>
      </c>
    </row>
    <row r="4166" spans="1:9" x14ac:dyDescent="0.25">
      <c r="A4166" s="53">
        <v>5004700</v>
      </c>
      <c r="B4166" s="53">
        <v>50</v>
      </c>
      <c r="C4166" s="52" t="s">
        <v>12467</v>
      </c>
      <c r="D4166" s="52" t="s">
        <v>15200</v>
      </c>
      <c r="E4166" s="52" t="s">
        <v>11084</v>
      </c>
      <c r="F4166" s="52" t="s">
        <v>15254</v>
      </c>
      <c r="G4166" s="52">
        <v>5004</v>
      </c>
      <c r="H4166" s="52" t="s">
        <v>15237</v>
      </c>
      <c r="I4166" s="52" t="s">
        <v>15238</v>
      </c>
    </row>
    <row r="4167" spans="1:9" x14ac:dyDescent="0.25">
      <c r="A4167" s="53">
        <v>5004809</v>
      </c>
      <c r="B4167" s="53">
        <v>50</v>
      </c>
      <c r="C4167" s="52" t="s">
        <v>12467</v>
      </c>
      <c r="D4167" s="52" t="s">
        <v>15200</v>
      </c>
      <c r="E4167" s="52" t="s">
        <v>11084</v>
      </c>
      <c r="F4167" s="52" t="s">
        <v>15255</v>
      </c>
      <c r="G4167" s="52">
        <v>5004</v>
      </c>
      <c r="H4167" s="52" t="s">
        <v>15237</v>
      </c>
      <c r="I4167" s="52" t="s">
        <v>15238</v>
      </c>
    </row>
    <row r="4168" spans="1:9" x14ac:dyDescent="0.25">
      <c r="A4168" s="53">
        <v>5005004</v>
      </c>
      <c r="B4168" s="53">
        <v>50</v>
      </c>
      <c r="C4168" s="52" t="s">
        <v>12467</v>
      </c>
      <c r="D4168" s="52" t="s">
        <v>15200</v>
      </c>
      <c r="E4168" s="52" t="s">
        <v>11084</v>
      </c>
      <c r="F4168" s="52" t="s">
        <v>12076</v>
      </c>
      <c r="G4168" s="52">
        <v>5004</v>
      </c>
      <c r="H4168" s="52" t="s">
        <v>15237</v>
      </c>
      <c r="I4168" s="52" t="s">
        <v>15238</v>
      </c>
    </row>
    <row r="4169" spans="1:9" x14ac:dyDescent="0.25">
      <c r="A4169" s="53">
        <v>5005103</v>
      </c>
      <c r="B4169" s="53">
        <v>50</v>
      </c>
      <c r="C4169" s="52" t="s">
        <v>12467</v>
      </c>
      <c r="D4169" s="52" t="s">
        <v>15200</v>
      </c>
      <c r="E4169" s="52" t="s">
        <v>11084</v>
      </c>
      <c r="F4169" s="52" t="s">
        <v>15256</v>
      </c>
      <c r="G4169" s="52">
        <v>5004</v>
      </c>
      <c r="H4169" s="52" t="s">
        <v>15237</v>
      </c>
      <c r="I4169" s="52" t="s">
        <v>15238</v>
      </c>
    </row>
    <row r="4170" spans="1:9" x14ac:dyDescent="0.25">
      <c r="A4170" s="53">
        <v>5005152</v>
      </c>
      <c r="B4170" s="53">
        <v>50</v>
      </c>
      <c r="C4170" s="52" t="s">
        <v>12467</v>
      </c>
      <c r="D4170" s="52" t="s">
        <v>15200</v>
      </c>
      <c r="E4170" s="52" t="s">
        <v>11084</v>
      </c>
      <c r="F4170" s="52" t="s">
        <v>15257</v>
      </c>
      <c r="G4170" s="52">
        <v>5004</v>
      </c>
      <c r="H4170" s="52" t="s">
        <v>15237</v>
      </c>
      <c r="I4170" s="52" t="s">
        <v>15238</v>
      </c>
    </row>
    <row r="4171" spans="1:9" x14ac:dyDescent="0.25">
      <c r="A4171" s="53">
        <v>5005251</v>
      </c>
      <c r="B4171" s="53">
        <v>50</v>
      </c>
      <c r="C4171" s="52" t="s">
        <v>12467</v>
      </c>
      <c r="D4171" s="52" t="s">
        <v>15200</v>
      </c>
      <c r="E4171" s="52" t="s">
        <v>11084</v>
      </c>
      <c r="F4171" s="52" t="s">
        <v>15258</v>
      </c>
      <c r="G4171" s="52">
        <v>5004</v>
      </c>
      <c r="H4171" s="52" t="s">
        <v>15237</v>
      </c>
      <c r="I4171" s="52" t="s">
        <v>15238</v>
      </c>
    </row>
    <row r="4172" spans="1:9" x14ac:dyDescent="0.25">
      <c r="A4172" s="53">
        <v>5005400</v>
      </c>
      <c r="B4172" s="53">
        <v>50</v>
      </c>
      <c r="C4172" s="52" t="s">
        <v>12467</v>
      </c>
      <c r="D4172" s="52" t="s">
        <v>15200</v>
      </c>
      <c r="E4172" s="52" t="s">
        <v>11084</v>
      </c>
      <c r="F4172" s="52" t="s">
        <v>15259</v>
      </c>
      <c r="G4172" s="52">
        <v>5004</v>
      </c>
      <c r="H4172" s="52" t="s">
        <v>15237</v>
      </c>
      <c r="I4172" s="52" t="s">
        <v>15238</v>
      </c>
    </row>
    <row r="4173" spans="1:9" x14ac:dyDescent="0.25">
      <c r="A4173" s="53">
        <v>5005681</v>
      </c>
      <c r="B4173" s="53">
        <v>50</v>
      </c>
      <c r="C4173" s="52" t="s">
        <v>12467</v>
      </c>
      <c r="D4173" s="52" t="s">
        <v>15200</v>
      </c>
      <c r="E4173" s="52" t="s">
        <v>11084</v>
      </c>
      <c r="F4173" s="52" t="s">
        <v>12660</v>
      </c>
      <c r="G4173" s="52">
        <v>5004</v>
      </c>
      <c r="H4173" s="52" t="s">
        <v>15237</v>
      </c>
      <c r="I4173" s="52" t="s">
        <v>15238</v>
      </c>
    </row>
    <row r="4174" spans="1:9" x14ac:dyDescent="0.25">
      <c r="A4174" s="53">
        <v>5005707</v>
      </c>
      <c r="B4174" s="53">
        <v>50</v>
      </c>
      <c r="C4174" s="52" t="s">
        <v>12467</v>
      </c>
      <c r="D4174" s="52" t="s">
        <v>15200</v>
      </c>
      <c r="E4174" s="52" t="s">
        <v>11084</v>
      </c>
      <c r="F4174" s="52" t="s">
        <v>15260</v>
      </c>
      <c r="G4174" s="52">
        <v>5004</v>
      </c>
      <c r="H4174" s="52" t="s">
        <v>15237</v>
      </c>
      <c r="I4174" s="52" t="s">
        <v>15238</v>
      </c>
    </row>
    <row r="4175" spans="1:9" x14ac:dyDescent="0.25">
      <c r="A4175" s="53">
        <v>5005806</v>
      </c>
      <c r="B4175" s="53">
        <v>50</v>
      </c>
      <c r="C4175" s="52" t="s">
        <v>12467</v>
      </c>
      <c r="D4175" s="52" t="s">
        <v>15200</v>
      </c>
      <c r="E4175" s="52" t="s">
        <v>11084</v>
      </c>
      <c r="F4175" s="52" t="s">
        <v>15261</v>
      </c>
      <c r="G4175" s="52">
        <v>5004</v>
      </c>
      <c r="H4175" s="52" t="s">
        <v>15237</v>
      </c>
      <c r="I4175" s="52" t="s">
        <v>15238</v>
      </c>
    </row>
    <row r="4176" spans="1:9" x14ac:dyDescent="0.25">
      <c r="A4176" s="53">
        <v>5006259</v>
      </c>
      <c r="B4176" s="53">
        <v>50</v>
      </c>
      <c r="C4176" s="52" t="s">
        <v>12467</v>
      </c>
      <c r="D4176" s="52" t="s">
        <v>15200</v>
      </c>
      <c r="E4176" s="52" t="s">
        <v>11084</v>
      </c>
      <c r="F4176" s="52" t="s">
        <v>15262</v>
      </c>
      <c r="G4176" s="52">
        <v>5004</v>
      </c>
      <c r="H4176" s="52" t="s">
        <v>15237</v>
      </c>
      <c r="I4176" s="52" t="s">
        <v>15238</v>
      </c>
    </row>
    <row r="4177" spans="1:9" x14ac:dyDescent="0.25">
      <c r="A4177" s="53">
        <v>5006358</v>
      </c>
      <c r="B4177" s="53">
        <v>50</v>
      </c>
      <c r="C4177" s="52" t="s">
        <v>12467</v>
      </c>
      <c r="D4177" s="52" t="s">
        <v>15200</v>
      </c>
      <c r="E4177" s="52" t="s">
        <v>11084</v>
      </c>
      <c r="F4177" s="52" t="s">
        <v>15263</v>
      </c>
      <c r="G4177" s="52">
        <v>5004</v>
      </c>
      <c r="H4177" s="52" t="s">
        <v>15237</v>
      </c>
      <c r="I4177" s="52" t="s">
        <v>15238</v>
      </c>
    </row>
    <row r="4178" spans="1:9" x14ac:dyDescent="0.25">
      <c r="A4178" s="53">
        <v>5006606</v>
      </c>
      <c r="B4178" s="53">
        <v>50</v>
      </c>
      <c r="C4178" s="52" t="s">
        <v>12467</v>
      </c>
      <c r="D4178" s="52" t="s">
        <v>15200</v>
      </c>
      <c r="E4178" s="52" t="s">
        <v>11084</v>
      </c>
      <c r="F4178" s="52" t="s">
        <v>15264</v>
      </c>
      <c r="G4178" s="52">
        <v>5004</v>
      </c>
      <c r="H4178" s="52" t="s">
        <v>15237</v>
      </c>
      <c r="I4178" s="52" t="s">
        <v>15238</v>
      </c>
    </row>
    <row r="4179" spans="1:9" x14ac:dyDescent="0.25">
      <c r="A4179" s="53">
        <v>5007208</v>
      </c>
      <c r="B4179" s="53">
        <v>50</v>
      </c>
      <c r="C4179" s="52" t="s">
        <v>12467</v>
      </c>
      <c r="D4179" s="52" t="s">
        <v>15200</v>
      </c>
      <c r="E4179" s="52" t="s">
        <v>11084</v>
      </c>
      <c r="F4179" s="52" t="s">
        <v>15265</v>
      </c>
      <c r="G4179" s="52">
        <v>5004</v>
      </c>
      <c r="H4179" s="52" t="s">
        <v>15237</v>
      </c>
      <c r="I4179" s="52" t="s">
        <v>15238</v>
      </c>
    </row>
    <row r="4180" spans="1:9" x14ac:dyDescent="0.25">
      <c r="A4180" s="53">
        <v>5007703</v>
      </c>
      <c r="B4180" s="53">
        <v>50</v>
      </c>
      <c r="C4180" s="52" t="s">
        <v>12467</v>
      </c>
      <c r="D4180" s="52" t="s">
        <v>15200</v>
      </c>
      <c r="E4180" s="52" t="s">
        <v>11084</v>
      </c>
      <c r="F4180" s="52" t="s">
        <v>15266</v>
      </c>
      <c r="G4180" s="52">
        <v>5004</v>
      </c>
      <c r="H4180" s="52" t="s">
        <v>15237</v>
      </c>
      <c r="I4180" s="52" t="s">
        <v>15238</v>
      </c>
    </row>
    <row r="4181" spans="1:9" x14ac:dyDescent="0.25">
      <c r="A4181" s="53">
        <v>5007950</v>
      </c>
      <c r="B4181" s="53">
        <v>50</v>
      </c>
      <c r="C4181" s="52" t="s">
        <v>12467</v>
      </c>
      <c r="D4181" s="52" t="s">
        <v>15200</v>
      </c>
      <c r="E4181" s="52" t="s">
        <v>11084</v>
      </c>
      <c r="F4181" s="52" t="s">
        <v>15267</v>
      </c>
      <c r="G4181" s="52">
        <v>5004</v>
      </c>
      <c r="H4181" s="52" t="s">
        <v>15237</v>
      </c>
      <c r="I4181" s="52" t="s">
        <v>15238</v>
      </c>
    </row>
    <row r="4182" spans="1:9" x14ac:dyDescent="0.25">
      <c r="A4182" s="53">
        <v>5008404</v>
      </c>
      <c r="B4182" s="53">
        <v>50</v>
      </c>
      <c r="C4182" s="52" t="s">
        <v>12467</v>
      </c>
      <c r="D4182" s="52" t="s">
        <v>15200</v>
      </c>
      <c r="E4182" s="52" t="s">
        <v>11084</v>
      </c>
      <c r="F4182" s="52" t="s">
        <v>15268</v>
      </c>
      <c r="G4182" s="52">
        <v>5004</v>
      </c>
      <c r="H4182" s="52" t="s">
        <v>15237</v>
      </c>
      <c r="I4182" s="52" t="s">
        <v>15238</v>
      </c>
    </row>
    <row r="4183" spans="1:9" x14ac:dyDescent="0.25">
      <c r="A4183" s="53">
        <v>5101258</v>
      </c>
      <c r="B4183" s="53">
        <v>51</v>
      </c>
      <c r="C4183" s="52" t="s">
        <v>11082</v>
      </c>
      <c r="D4183" s="52" t="s">
        <v>11083</v>
      </c>
      <c r="E4183" s="52" t="s">
        <v>11084</v>
      </c>
      <c r="F4183" s="52" t="s">
        <v>15269</v>
      </c>
      <c r="G4183" s="52">
        <v>5104</v>
      </c>
      <c r="H4183" s="52" t="s">
        <v>15270</v>
      </c>
      <c r="I4183" s="52" t="s">
        <v>15271</v>
      </c>
    </row>
    <row r="4184" spans="1:9" x14ac:dyDescent="0.25">
      <c r="A4184" s="53">
        <v>5102504</v>
      </c>
      <c r="B4184" s="53">
        <v>51</v>
      </c>
      <c r="C4184" s="52" t="s">
        <v>11082</v>
      </c>
      <c r="D4184" s="52" t="s">
        <v>11083</v>
      </c>
      <c r="E4184" s="52" t="s">
        <v>11084</v>
      </c>
      <c r="F4184" s="52" t="s">
        <v>15272</v>
      </c>
      <c r="G4184" s="52">
        <v>5104</v>
      </c>
      <c r="H4184" s="52" t="s">
        <v>15270</v>
      </c>
      <c r="I4184" s="52" t="s">
        <v>15271</v>
      </c>
    </row>
    <row r="4185" spans="1:9" x14ac:dyDescent="0.25">
      <c r="A4185" s="53">
        <v>5103809</v>
      </c>
      <c r="B4185" s="53">
        <v>51</v>
      </c>
      <c r="C4185" s="52" t="s">
        <v>11082</v>
      </c>
      <c r="D4185" s="52" t="s">
        <v>11083</v>
      </c>
      <c r="E4185" s="52" t="s">
        <v>11084</v>
      </c>
      <c r="F4185" s="52" t="s">
        <v>15273</v>
      </c>
      <c r="G4185" s="52">
        <v>5104</v>
      </c>
      <c r="H4185" s="52" t="s">
        <v>15270</v>
      </c>
      <c r="I4185" s="52" t="s">
        <v>15271</v>
      </c>
    </row>
    <row r="4186" spans="1:9" x14ac:dyDescent="0.25">
      <c r="A4186" s="53">
        <v>5103957</v>
      </c>
      <c r="B4186" s="53">
        <v>51</v>
      </c>
      <c r="C4186" s="52" t="s">
        <v>11082</v>
      </c>
      <c r="D4186" s="52" t="s">
        <v>11083</v>
      </c>
      <c r="E4186" s="52" t="s">
        <v>11084</v>
      </c>
      <c r="F4186" s="52" t="s">
        <v>15274</v>
      </c>
      <c r="G4186" s="52">
        <v>5104</v>
      </c>
      <c r="H4186" s="52" t="s">
        <v>15270</v>
      </c>
      <c r="I4186" s="52" t="s">
        <v>15271</v>
      </c>
    </row>
    <row r="4187" spans="1:9" x14ac:dyDescent="0.25">
      <c r="A4187" s="53">
        <v>5104500</v>
      </c>
      <c r="B4187" s="53">
        <v>51</v>
      </c>
      <c r="C4187" s="52" t="s">
        <v>11082</v>
      </c>
      <c r="D4187" s="52" t="s">
        <v>11083</v>
      </c>
      <c r="E4187" s="52" t="s">
        <v>11084</v>
      </c>
      <c r="F4187" s="52" t="s">
        <v>15275</v>
      </c>
      <c r="G4187" s="52">
        <v>5104</v>
      </c>
      <c r="H4187" s="52" t="s">
        <v>15270</v>
      </c>
      <c r="I4187" s="52" t="s">
        <v>15271</v>
      </c>
    </row>
    <row r="4188" spans="1:9" x14ac:dyDescent="0.25">
      <c r="A4188" s="53">
        <v>5105002</v>
      </c>
      <c r="B4188" s="53">
        <v>51</v>
      </c>
      <c r="C4188" s="52" t="s">
        <v>11082</v>
      </c>
      <c r="D4188" s="52" t="s">
        <v>11083</v>
      </c>
      <c r="E4188" s="52" t="s">
        <v>11084</v>
      </c>
      <c r="F4188" s="52" t="s">
        <v>15276</v>
      </c>
      <c r="G4188" s="52">
        <v>5104</v>
      </c>
      <c r="H4188" s="52" t="s">
        <v>15270</v>
      </c>
      <c r="I4188" s="52" t="s">
        <v>15271</v>
      </c>
    </row>
    <row r="4189" spans="1:9" x14ac:dyDescent="0.25">
      <c r="A4189" s="53">
        <v>5105234</v>
      </c>
      <c r="B4189" s="53">
        <v>51</v>
      </c>
      <c r="C4189" s="52" t="s">
        <v>11082</v>
      </c>
      <c r="D4189" s="52" t="s">
        <v>11083</v>
      </c>
      <c r="E4189" s="52" t="s">
        <v>11084</v>
      </c>
      <c r="F4189" s="52" t="s">
        <v>15277</v>
      </c>
      <c r="G4189" s="52">
        <v>5104</v>
      </c>
      <c r="H4189" s="52" t="s">
        <v>15270</v>
      </c>
      <c r="I4189" s="52" t="s">
        <v>15271</v>
      </c>
    </row>
    <row r="4190" spans="1:9" x14ac:dyDescent="0.25">
      <c r="A4190" s="53">
        <v>5105507</v>
      </c>
      <c r="B4190" s="53">
        <v>51</v>
      </c>
      <c r="C4190" s="52" t="s">
        <v>11082</v>
      </c>
      <c r="D4190" s="52" t="s">
        <v>11083</v>
      </c>
      <c r="E4190" s="52" t="s">
        <v>11084</v>
      </c>
      <c r="F4190" s="52" t="s">
        <v>15278</v>
      </c>
      <c r="G4190" s="52">
        <v>5104</v>
      </c>
      <c r="H4190" s="52" t="s">
        <v>15270</v>
      </c>
      <c r="I4190" s="52" t="s">
        <v>15271</v>
      </c>
    </row>
    <row r="4191" spans="1:9" x14ac:dyDescent="0.25">
      <c r="A4191" s="53">
        <v>5105622</v>
      </c>
      <c r="B4191" s="53">
        <v>51</v>
      </c>
      <c r="C4191" s="52" t="s">
        <v>11082</v>
      </c>
      <c r="D4191" s="52" t="s">
        <v>11083</v>
      </c>
      <c r="E4191" s="52" t="s">
        <v>11084</v>
      </c>
      <c r="F4191" s="52" t="s">
        <v>15279</v>
      </c>
      <c r="G4191" s="52">
        <v>5104</v>
      </c>
      <c r="H4191" s="52" t="s">
        <v>15270</v>
      </c>
      <c r="I4191" s="52" t="s">
        <v>15271</v>
      </c>
    </row>
    <row r="4192" spans="1:9" x14ac:dyDescent="0.25">
      <c r="A4192" s="53">
        <v>5106752</v>
      </c>
      <c r="B4192" s="53">
        <v>51</v>
      </c>
      <c r="C4192" s="52" t="s">
        <v>11082</v>
      </c>
      <c r="D4192" s="52" t="s">
        <v>11083</v>
      </c>
      <c r="E4192" s="52" t="s">
        <v>11084</v>
      </c>
      <c r="F4192" s="52" t="s">
        <v>15280</v>
      </c>
      <c r="G4192" s="52">
        <v>5104</v>
      </c>
      <c r="H4192" s="52" t="s">
        <v>15270</v>
      </c>
      <c r="I4192" s="52" t="s">
        <v>15271</v>
      </c>
    </row>
    <row r="4193" spans="1:9" x14ac:dyDescent="0.25">
      <c r="A4193" s="53">
        <v>5106828</v>
      </c>
      <c r="B4193" s="53">
        <v>51</v>
      </c>
      <c r="C4193" s="52" t="s">
        <v>11082</v>
      </c>
      <c r="D4193" s="52" t="s">
        <v>11083</v>
      </c>
      <c r="E4193" s="52" t="s">
        <v>11084</v>
      </c>
      <c r="F4193" s="52" t="s">
        <v>15281</v>
      </c>
      <c r="G4193" s="52">
        <v>5104</v>
      </c>
      <c r="H4193" s="52" t="s">
        <v>15270</v>
      </c>
      <c r="I4193" s="52" t="s">
        <v>15271</v>
      </c>
    </row>
    <row r="4194" spans="1:9" x14ac:dyDescent="0.25">
      <c r="A4194" s="53">
        <v>5107107</v>
      </c>
      <c r="B4194" s="53">
        <v>51</v>
      </c>
      <c r="C4194" s="52" t="s">
        <v>11082</v>
      </c>
      <c r="D4194" s="52" t="s">
        <v>11083</v>
      </c>
      <c r="E4194" s="52" t="s">
        <v>11084</v>
      </c>
      <c r="F4194" s="52" t="s">
        <v>15282</v>
      </c>
      <c r="G4194" s="52">
        <v>5104</v>
      </c>
      <c r="H4194" s="52" t="s">
        <v>15270</v>
      </c>
      <c r="I4194" s="52" t="s">
        <v>15271</v>
      </c>
    </row>
    <row r="4195" spans="1:9" x14ac:dyDescent="0.25">
      <c r="A4195" s="53">
        <v>5107156</v>
      </c>
      <c r="B4195" s="53">
        <v>51</v>
      </c>
      <c r="C4195" s="52" t="s">
        <v>11082</v>
      </c>
      <c r="D4195" s="52" t="s">
        <v>11083</v>
      </c>
      <c r="E4195" s="52" t="s">
        <v>11084</v>
      </c>
      <c r="F4195" s="52" t="s">
        <v>15283</v>
      </c>
      <c r="G4195" s="52">
        <v>5104</v>
      </c>
      <c r="H4195" s="52" t="s">
        <v>15270</v>
      </c>
      <c r="I4195" s="52" t="s">
        <v>15271</v>
      </c>
    </row>
    <row r="4196" spans="1:9" x14ac:dyDescent="0.25">
      <c r="A4196" s="53">
        <v>5107206</v>
      </c>
      <c r="B4196" s="53">
        <v>51</v>
      </c>
      <c r="C4196" s="52" t="s">
        <v>11082</v>
      </c>
      <c r="D4196" s="52" t="s">
        <v>11083</v>
      </c>
      <c r="E4196" s="52" t="s">
        <v>11084</v>
      </c>
      <c r="F4196" s="52" t="s">
        <v>11160</v>
      </c>
      <c r="G4196" s="52">
        <v>5104</v>
      </c>
      <c r="H4196" s="52" t="s">
        <v>15270</v>
      </c>
      <c r="I4196" s="52" t="s">
        <v>15271</v>
      </c>
    </row>
    <row r="4197" spans="1:9" x14ac:dyDescent="0.25">
      <c r="A4197" s="53">
        <v>5107750</v>
      </c>
      <c r="B4197" s="53">
        <v>51</v>
      </c>
      <c r="C4197" s="52" t="s">
        <v>11082</v>
      </c>
      <c r="D4197" s="52" t="s">
        <v>11083</v>
      </c>
      <c r="E4197" s="52" t="s">
        <v>11084</v>
      </c>
      <c r="F4197" s="52" t="s">
        <v>15284</v>
      </c>
      <c r="G4197" s="52">
        <v>5104</v>
      </c>
      <c r="H4197" s="52" t="s">
        <v>15270</v>
      </c>
      <c r="I4197" s="52" t="s">
        <v>15271</v>
      </c>
    </row>
    <row r="4198" spans="1:9" x14ac:dyDescent="0.25">
      <c r="A4198" s="53">
        <v>5100102</v>
      </c>
      <c r="B4198" s="53">
        <v>51</v>
      </c>
      <c r="C4198" s="52" t="s">
        <v>11082</v>
      </c>
      <c r="D4198" s="52" t="s">
        <v>11083</v>
      </c>
      <c r="E4198" s="52" t="s">
        <v>11084</v>
      </c>
      <c r="F4198" s="52" t="s">
        <v>15285</v>
      </c>
      <c r="G4198" s="52">
        <v>5103</v>
      </c>
      <c r="H4198" s="52" t="s">
        <v>15286</v>
      </c>
      <c r="I4198" s="52" t="s">
        <v>15287</v>
      </c>
    </row>
    <row r="4199" spans="1:9" x14ac:dyDescent="0.25">
      <c r="A4199" s="53">
        <v>5100508</v>
      </c>
      <c r="B4199" s="53">
        <v>51</v>
      </c>
      <c r="C4199" s="52" t="s">
        <v>11082</v>
      </c>
      <c r="D4199" s="52" t="s">
        <v>11083</v>
      </c>
      <c r="E4199" s="52" t="s">
        <v>11084</v>
      </c>
      <c r="F4199" s="52" t="s">
        <v>15288</v>
      </c>
      <c r="G4199" s="52">
        <v>5103</v>
      </c>
      <c r="H4199" s="52" t="s">
        <v>15286</v>
      </c>
      <c r="I4199" s="52" t="s">
        <v>15287</v>
      </c>
    </row>
    <row r="4200" spans="1:9" x14ac:dyDescent="0.25">
      <c r="A4200" s="53">
        <v>5101308</v>
      </c>
      <c r="B4200" s="53">
        <v>51</v>
      </c>
      <c r="C4200" s="52" t="s">
        <v>11082</v>
      </c>
      <c r="D4200" s="52" t="s">
        <v>11083</v>
      </c>
      <c r="E4200" s="52" t="s">
        <v>11084</v>
      </c>
      <c r="F4200" s="52" t="s">
        <v>15289</v>
      </c>
      <c r="G4200" s="52">
        <v>5103</v>
      </c>
      <c r="H4200" s="52" t="s">
        <v>15286</v>
      </c>
      <c r="I4200" s="52" t="s">
        <v>15287</v>
      </c>
    </row>
    <row r="4201" spans="1:9" x14ac:dyDescent="0.25">
      <c r="A4201" s="53">
        <v>5101704</v>
      </c>
      <c r="B4201" s="53">
        <v>51</v>
      </c>
      <c r="C4201" s="52" t="s">
        <v>11082</v>
      </c>
      <c r="D4201" s="52" t="s">
        <v>11083</v>
      </c>
      <c r="E4201" s="52" t="s">
        <v>11084</v>
      </c>
      <c r="F4201" s="52" t="s">
        <v>15290</v>
      </c>
      <c r="G4201" s="52">
        <v>5103</v>
      </c>
      <c r="H4201" s="52" t="s">
        <v>15286</v>
      </c>
      <c r="I4201" s="52" t="s">
        <v>15287</v>
      </c>
    </row>
    <row r="4202" spans="1:9" x14ac:dyDescent="0.25">
      <c r="A4202" s="53">
        <v>5102678</v>
      </c>
      <c r="B4202" s="53">
        <v>51</v>
      </c>
      <c r="C4202" s="52" t="s">
        <v>11082</v>
      </c>
      <c r="D4202" s="52" t="s">
        <v>11083</v>
      </c>
      <c r="E4202" s="52" t="s">
        <v>11084</v>
      </c>
      <c r="F4202" s="52" t="s">
        <v>15291</v>
      </c>
      <c r="G4202" s="52">
        <v>5103</v>
      </c>
      <c r="H4202" s="52" t="s">
        <v>15286</v>
      </c>
      <c r="I4202" s="52" t="s">
        <v>15287</v>
      </c>
    </row>
    <row r="4203" spans="1:9" x14ac:dyDescent="0.25">
      <c r="A4203" s="53">
        <v>5103007</v>
      </c>
      <c r="B4203" s="53">
        <v>51</v>
      </c>
      <c r="C4203" s="52" t="s">
        <v>11082</v>
      </c>
      <c r="D4203" s="52" t="s">
        <v>11083</v>
      </c>
      <c r="E4203" s="52" t="s">
        <v>11084</v>
      </c>
      <c r="F4203" s="52" t="s">
        <v>15292</v>
      </c>
      <c r="G4203" s="52">
        <v>5103</v>
      </c>
      <c r="H4203" s="52" t="s">
        <v>15286</v>
      </c>
      <c r="I4203" s="52" t="s">
        <v>15287</v>
      </c>
    </row>
    <row r="4204" spans="1:9" x14ac:dyDescent="0.25">
      <c r="A4204" s="53">
        <v>5103403</v>
      </c>
      <c r="B4204" s="53">
        <v>51</v>
      </c>
      <c r="C4204" s="52" t="s">
        <v>11082</v>
      </c>
      <c r="D4204" s="52" t="s">
        <v>11083</v>
      </c>
      <c r="E4204" s="52" t="s">
        <v>11084</v>
      </c>
      <c r="F4204" s="52" t="s">
        <v>11082</v>
      </c>
      <c r="G4204" s="52">
        <v>5103</v>
      </c>
      <c r="H4204" s="52" t="s">
        <v>15286</v>
      </c>
      <c r="I4204" s="52" t="s">
        <v>15287</v>
      </c>
    </row>
    <row r="4205" spans="1:9" x14ac:dyDescent="0.25">
      <c r="A4205" s="53">
        <v>5103452</v>
      </c>
      <c r="B4205" s="53">
        <v>51</v>
      </c>
      <c r="C4205" s="52" t="s">
        <v>11082</v>
      </c>
      <c r="D4205" s="52" t="s">
        <v>11083</v>
      </c>
      <c r="E4205" s="52" t="s">
        <v>11084</v>
      </c>
      <c r="F4205" s="52" t="s">
        <v>15293</v>
      </c>
      <c r="G4205" s="52">
        <v>5103</v>
      </c>
      <c r="H4205" s="52" t="s">
        <v>15286</v>
      </c>
      <c r="I4205" s="52" t="s">
        <v>15287</v>
      </c>
    </row>
    <row r="4206" spans="1:9" x14ac:dyDescent="0.25">
      <c r="A4206" s="53">
        <v>5103502</v>
      </c>
      <c r="B4206" s="53">
        <v>51</v>
      </c>
      <c r="C4206" s="52" t="s">
        <v>11082</v>
      </c>
      <c r="D4206" s="52" t="s">
        <v>11083</v>
      </c>
      <c r="E4206" s="52" t="s">
        <v>11084</v>
      </c>
      <c r="F4206" s="52" t="s">
        <v>15294</v>
      </c>
      <c r="G4206" s="52">
        <v>5103</v>
      </c>
      <c r="H4206" s="52" t="s">
        <v>15286</v>
      </c>
      <c r="I4206" s="52" t="s">
        <v>15287</v>
      </c>
    </row>
    <row r="4207" spans="1:9" x14ac:dyDescent="0.25">
      <c r="A4207" s="53">
        <v>5104906</v>
      </c>
      <c r="B4207" s="53">
        <v>51</v>
      </c>
      <c r="C4207" s="52" t="s">
        <v>11082</v>
      </c>
      <c r="D4207" s="52" t="s">
        <v>11083</v>
      </c>
      <c r="E4207" s="52" t="s">
        <v>11084</v>
      </c>
      <c r="F4207" s="52" t="s">
        <v>15295</v>
      </c>
      <c r="G4207" s="52">
        <v>5103</v>
      </c>
      <c r="H4207" s="52" t="s">
        <v>15286</v>
      </c>
      <c r="I4207" s="52" t="s">
        <v>15287</v>
      </c>
    </row>
    <row r="4208" spans="1:9" x14ac:dyDescent="0.25">
      <c r="A4208" s="53">
        <v>5105903</v>
      </c>
      <c r="B4208" s="53">
        <v>51</v>
      </c>
      <c r="C4208" s="52" t="s">
        <v>11082</v>
      </c>
      <c r="D4208" s="52" t="s">
        <v>11083</v>
      </c>
      <c r="E4208" s="52" t="s">
        <v>11084</v>
      </c>
      <c r="F4208" s="52" t="s">
        <v>15296</v>
      </c>
      <c r="G4208" s="52">
        <v>5103</v>
      </c>
      <c r="H4208" s="52" t="s">
        <v>15286</v>
      </c>
      <c r="I4208" s="52" t="s">
        <v>15287</v>
      </c>
    </row>
    <row r="4209" spans="1:9" x14ac:dyDescent="0.25">
      <c r="A4209" s="53">
        <v>5106000</v>
      </c>
      <c r="B4209" s="53">
        <v>51</v>
      </c>
      <c r="C4209" s="52" t="s">
        <v>11082</v>
      </c>
      <c r="D4209" s="52" t="s">
        <v>11083</v>
      </c>
      <c r="E4209" s="52" t="s">
        <v>11084</v>
      </c>
      <c r="F4209" s="52" t="s">
        <v>15297</v>
      </c>
      <c r="G4209" s="52">
        <v>5103</v>
      </c>
      <c r="H4209" s="52" t="s">
        <v>15286</v>
      </c>
      <c r="I4209" s="52" t="s">
        <v>15287</v>
      </c>
    </row>
    <row r="4210" spans="1:9" x14ac:dyDescent="0.25">
      <c r="A4210" s="53">
        <v>5106109</v>
      </c>
      <c r="B4210" s="53">
        <v>51</v>
      </c>
      <c r="C4210" s="52" t="s">
        <v>11082</v>
      </c>
      <c r="D4210" s="52" t="s">
        <v>11083</v>
      </c>
      <c r="E4210" s="52" t="s">
        <v>11084</v>
      </c>
      <c r="F4210" s="52" t="s">
        <v>15298</v>
      </c>
      <c r="G4210" s="52">
        <v>5103</v>
      </c>
      <c r="H4210" s="52" t="s">
        <v>15286</v>
      </c>
      <c r="I4210" s="52" t="s">
        <v>15287</v>
      </c>
    </row>
    <row r="4211" spans="1:9" x14ac:dyDescent="0.25">
      <c r="A4211" s="53">
        <v>5106208</v>
      </c>
      <c r="B4211" s="53">
        <v>51</v>
      </c>
      <c r="C4211" s="52" t="s">
        <v>11082</v>
      </c>
      <c r="D4211" s="52" t="s">
        <v>11083</v>
      </c>
      <c r="E4211" s="52" t="s">
        <v>11084</v>
      </c>
      <c r="F4211" s="52" t="s">
        <v>15299</v>
      </c>
      <c r="G4211" s="52">
        <v>5103</v>
      </c>
      <c r="H4211" s="52" t="s">
        <v>15286</v>
      </c>
      <c r="I4211" s="52" t="s">
        <v>15287</v>
      </c>
    </row>
    <row r="4212" spans="1:9" x14ac:dyDescent="0.25">
      <c r="A4212" s="53">
        <v>5106224</v>
      </c>
      <c r="B4212" s="53">
        <v>51</v>
      </c>
      <c r="C4212" s="52" t="s">
        <v>11082</v>
      </c>
      <c r="D4212" s="52" t="s">
        <v>11083</v>
      </c>
      <c r="E4212" s="52" t="s">
        <v>11084</v>
      </c>
      <c r="F4212" s="52" t="s">
        <v>15300</v>
      </c>
      <c r="G4212" s="52">
        <v>5103</v>
      </c>
      <c r="H4212" s="52" t="s">
        <v>15286</v>
      </c>
      <c r="I4212" s="52" t="s">
        <v>15287</v>
      </c>
    </row>
    <row r="4213" spans="1:9" x14ac:dyDescent="0.25">
      <c r="A4213" s="53">
        <v>5106232</v>
      </c>
      <c r="B4213" s="53">
        <v>51</v>
      </c>
      <c r="C4213" s="52" t="s">
        <v>11082</v>
      </c>
      <c r="D4213" s="52" t="s">
        <v>11083</v>
      </c>
      <c r="E4213" s="52" t="s">
        <v>11084</v>
      </c>
      <c r="F4213" s="52" t="s">
        <v>14623</v>
      </c>
      <c r="G4213" s="52">
        <v>5103</v>
      </c>
      <c r="H4213" s="52" t="s">
        <v>15286</v>
      </c>
      <c r="I4213" s="52" t="s">
        <v>15287</v>
      </c>
    </row>
    <row r="4214" spans="1:9" x14ac:dyDescent="0.25">
      <c r="A4214" s="53">
        <v>5106455</v>
      </c>
      <c r="B4214" s="53">
        <v>51</v>
      </c>
      <c r="C4214" s="52" t="s">
        <v>11082</v>
      </c>
      <c r="D4214" s="52" t="s">
        <v>11083</v>
      </c>
      <c r="E4214" s="52" t="s">
        <v>11084</v>
      </c>
      <c r="F4214" s="52" t="s">
        <v>15301</v>
      </c>
      <c r="G4214" s="52">
        <v>5103</v>
      </c>
      <c r="H4214" s="52" t="s">
        <v>15286</v>
      </c>
      <c r="I4214" s="52" t="s">
        <v>15287</v>
      </c>
    </row>
    <row r="4215" spans="1:9" x14ac:dyDescent="0.25">
      <c r="A4215" s="53">
        <v>5106851</v>
      </c>
      <c r="B4215" s="53">
        <v>51</v>
      </c>
      <c r="C4215" s="52" t="s">
        <v>11082</v>
      </c>
      <c r="D4215" s="52" t="s">
        <v>11083</v>
      </c>
      <c r="E4215" s="52" t="s">
        <v>11084</v>
      </c>
      <c r="F4215" s="52" t="s">
        <v>15302</v>
      </c>
      <c r="G4215" s="52">
        <v>5103</v>
      </c>
      <c r="H4215" s="52" t="s">
        <v>15286</v>
      </c>
      <c r="I4215" s="52" t="s">
        <v>15287</v>
      </c>
    </row>
    <row r="4216" spans="1:9" x14ac:dyDescent="0.25">
      <c r="A4216" s="53">
        <v>5107263</v>
      </c>
      <c r="B4216" s="53">
        <v>51</v>
      </c>
      <c r="C4216" s="52" t="s">
        <v>11082</v>
      </c>
      <c r="D4216" s="52" t="s">
        <v>11083</v>
      </c>
      <c r="E4216" s="52" t="s">
        <v>11084</v>
      </c>
      <c r="F4216" s="52" t="s">
        <v>15303</v>
      </c>
      <c r="G4216" s="52">
        <v>5103</v>
      </c>
      <c r="H4216" s="52" t="s">
        <v>15286</v>
      </c>
      <c r="I4216" s="52" t="s">
        <v>15287</v>
      </c>
    </row>
    <row r="4217" spans="1:9" x14ac:dyDescent="0.25">
      <c r="A4217" s="53">
        <v>5107305</v>
      </c>
      <c r="B4217" s="53">
        <v>51</v>
      </c>
      <c r="C4217" s="52" t="s">
        <v>11082</v>
      </c>
      <c r="D4217" s="52" t="s">
        <v>11083</v>
      </c>
      <c r="E4217" s="52" t="s">
        <v>11084</v>
      </c>
      <c r="F4217" s="52" t="s">
        <v>15304</v>
      </c>
      <c r="G4217" s="52">
        <v>5103</v>
      </c>
      <c r="H4217" s="52" t="s">
        <v>15286</v>
      </c>
      <c r="I4217" s="52" t="s">
        <v>15287</v>
      </c>
    </row>
    <row r="4218" spans="1:9" x14ac:dyDescent="0.25">
      <c r="A4218" s="53">
        <v>5107701</v>
      </c>
      <c r="B4218" s="53">
        <v>51</v>
      </c>
      <c r="C4218" s="52" t="s">
        <v>11082</v>
      </c>
      <c r="D4218" s="52" t="s">
        <v>11083</v>
      </c>
      <c r="E4218" s="52" t="s">
        <v>11084</v>
      </c>
      <c r="F4218" s="52" t="s">
        <v>15305</v>
      </c>
      <c r="G4218" s="52">
        <v>5103</v>
      </c>
      <c r="H4218" s="52" t="s">
        <v>15286</v>
      </c>
      <c r="I4218" s="52" t="s">
        <v>15287</v>
      </c>
    </row>
    <row r="4219" spans="1:9" x14ac:dyDescent="0.25">
      <c r="A4219" s="53">
        <v>5107958</v>
      </c>
      <c r="B4219" s="53">
        <v>51</v>
      </c>
      <c r="C4219" s="52" t="s">
        <v>11082</v>
      </c>
      <c r="D4219" s="52" t="s">
        <v>11083</v>
      </c>
      <c r="E4219" s="52" t="s">
        <v>11084</v>
      </c>
      <c r="F4219" s="52" t="s">
        <v>15306</v>
      </c>
      <c r="G4219" s="52">
        <v>5103</v>
      </c>
      <c r="H4219" s="52" t="s">
        <v>15286</v>
      </c>
      <c r="I4219" s="52" t="s">
        <v>15287</v>
      </c>
    </row>
    <row r="4220" spans="1:9" x14ac:dyDescent="0.25">
      <c r="A4220" s="53">
        <v>5108402</v>
      </c>
      <c r="B4220" s="53">
        <v>51</v>
      </c>
      <c r="C4220" s="52" t="s">
        <v>11082</v>
      </c>
      <c r="D4220" s="52" t="s">
        <v>11083</v>
      </c>
      <c r="E4220" s="52" t="s">
        <v>11084</v>
      </c>
      <c r="F4220" s="52" t="s">
        <v>15307</v>
      </c>
      <c r="G4220" s="52">
        <v>5103</v>
      </c>
      <c r="H4220" s="52" t="s">
        <v>15286</v>
      </c>
      <c r="I4220" s="52" t="s">
        <v>15287</v>
      </c>
    </row>
    <row r="4221" spans="1:9" x14ac:dyDescent="0.25">
      <c r="A4221" s="53">
        <v>5108857</v>
      </c>
      <c r="B4221" s="53">
        <v>51</v>
      </c>
      <c r="C4221" s="52" t="s">
        <v>11082</v>
      </c>
      <c r="D4221" s="52" t="s">
        <v>11083</v>
      </c>
      <c r="E4221" s="52" t="s">
        <v>11084</v>
      </c>
      <c r="F4221" s="52" t="s">
        <v>15308</v>
      </c>
      <c r="G4221" s="52">
        <v>5103</v>
      </c>
      <c r="H4221" s="52" t="s">
        <v>15286</v>
      </c>
      <c r="I4221" s="52" t="s">
        <v>15287</v>
      </c>
    </row>
    <row r="4222" spans="1:9" x14ac:dyDescent="0.25">
      <c r="A4222" s="53">
        <v>5108907</v>
      </c>
      <c r="B4222" s="53">
        <v>51</v>
      </c>
      <c r="C4222" s="52" t="s">
        <v>11082</v>
      </c>
      <c r="D4222" s="52" t="s">
        <v>11083</v>
      </c>
      <c r="E4222" s="52" t="s">
        <v>11084</v>
      </c>
      <c r="F4222" s="52" t="s">
        <v>15309</v>
      </c>
      <c r="G4222" s="52">
        <v>5103</v>
      </c>
      <c r="H4222" s="52" t="s">
        <v>15286</v>
      </c>
      <c r="I4222" s="52" t="s">
        <v>15287</v>
      </c>
    </row>
    <row r="4223" spans="1:9" x14ac:dyDescent="0.25">
      <c r="A4223" s="53">
        <v>5200050</v>
      </c>
      <c r="B4223" s="53">
        <v>52</v>
      </c>
      <c r="C4223" s="52" t="s">
        <v>13044</v>
      </c>
      <c r="D4223" s="52" t="s">
        <v>13045</v>
      </c>
      <c r="E4223" s="52" t="s">
        <v>11084</v>
      </c>
      <c r="F4223" s="52" t="s">
        <v>15310</v>
      </c>
      <c r="G4223" s="52">
        <v>5204</v>
      </c>
      <c r="H4223" s="52" t="s">
        <v>15311</v>
      </c>
      <c r="I4223" s="52" t="s">
        <v>15312</v>
      </c>
    </row>
    <row r="4224" spans="1:9" x14ac:dyDescent="0.25">
      <c r="A4224" s="53">
        <v>5200175</v>
      </c>
      <c r="B4224" s="53">
        <v>52</v>
      </c>
      <c r="C4224" s="52" t="s">
        <v>13044</v>
      </c>
      <c r="D4224" s="52" t="s">
        <v>13045</v>
      </c>
      <c r="E4224" s="52" t="s">
        <v>11084</v>
      </c>
      <c r="F4224" s="52" t="s">
        <v>15313</v>
      </c>
      <c r="G4224" s="52">
        <v>5204</v>
      </c>
      <c r="H4224" s="52" t="s">
        <v>15311</v>
      </c>
      <c r="I4224" s="52" t="s">
        <v>15312</v>
      </c>
    </row>
    <row r="4225" spans="1:9" x14ac:dyDescent="0.25">
      <c r="A4225" s="53">
        <v>5200258</v>
      </c>
      <c r="B4225" s="53">
        <v>52</v>
      </c>
      <c r="C4225" s="52" t="s">
        <v>13044</v>
      </c>
      <c r="D4225" s="52" t="s">
        <v>13045</v>
      </c>
      <c r="E4225" s="52" t="s">
        <v>11084</v>
      </c>
      <c r="F4225" s="52" t="s">
        <v>15314</v>
      </c>
      <c r="G4225" s="52">
        <v>5204</v>
      </c>
      <c r="H4225" s="52" t="s">
        <v>15311</v>
      </c>
      <c r="I4225" s="52" t="s">
        <v>15312</v>
      </c>
    </row>
    <row r="4226" spans="1:9" x14ac:dyDescent="0.25">
      <c r="A4226" s="53">
        <v>5200308</v>
      </c>
      <c r="B4226" s="53">
        <v>52</v>
      </c>
      <c r="C4226" s="52" t="s">
        <v>13044</v>
      </c>
      <c r="D4226" s="52" t="s">
        <v>13045</v>
      </c>
      <c r="E4226" s="52" t="s">
        <v>11084</v>
      </c>
      <c r="F4226" s="52" t="s">
        <v>15315</v>
      </c>
      <c r="G4226" s="52">
        <v>5204</v>
      </c>
      <c r="H4226" s="52" t="s">
        <v>15311</v>
      </c>
      <c r="I4226" s="52" t="s">
        <v>15312</v>
      </c>
    </row>
    <row r="4227" spans="1:9" x14ac:dyDescent="0.25">
      <c r="A4227" s="53">
        <v>5200852</v>
      </c>
      <c r="B4227" s="53">
        <v>52</v>
      </c>
      <c r="C4227" s="52" t="s">
        <v>13044</v>
      </c>
      <c r="D4227" s="52" t="s">
        <v>13045</v>
      </c>
      <c r="E4227" s="52" t="s">
        <v>11084</v>
      </c>
      <c r="F4227" s="52" t="s">
        <v>15316</v>
      </c>
      <c r="G4227" s="52">
        <v>5204</v>
      </c>
      <c r="H4227" s="52" t="s">
        <v>15311</v>
      </c>
      <c r="I4227" s="52" t="s">
        <v>15312</v>
      </c>
    </row>
    <row r="4228" spans="1:9" x14ac:dyDescent="0.25">
      <c r="A4228" s="53">
        <v>5201306</v>
      </c>
      <c r="B4228" s="53">
        <v>52</v>
      </c>
      <c r="C4228" s="52" t="s">
        <v>13044</v>
      </c>
      <c r="D4228" s="52" t="s">
        <v>13045</v>
      </c>
      <c r="E4228" s="52" t="s">
        <v>11084</v>
      </c>
      <c r="F4228" s="52" t="s">
        <v>15317</v>
      </c>
      <c r="G4228" s="52">
        <v>5204</v>
      </c>
      <c r="H4228" s="52" t="s">
        <v>15311</v>
      </c>
      <c r="I4228" s="52" t="s">
        <v>15312</v>
      </c>
    </row>
    <row r="4229" spans="1:9" x14ac:dyDescent="0.25">
      <c r="A4229" s="53">
        <v>5201405</v>
      </c>
      <c r="B4229" s="53">
        <v>52</v>
      </c>
      <c r="C4229" s="52" t="s">
        <v>13044</v>
      </c>
      <c r="D4229" s="52" t="s">
        <v>13045</v>
      </c>
      <c r="E4229" s="52" t="s">
        <v>11084</v>
      </c>
      <c r="F4229" s="52" t="s">
        <v>15318</v>
      </c>
      <c r="G4229" s="52">
        <v>5204</v>
      </c>
      <c r="H4229" s="52" t="s">
        <v>15311</v>
      </c>
      <c r="I4229" s="52" t="s">
        <v>15312</v>
      </c>
    </row>
    <row r="4230" spans="1:9" x14ac:dyDescent="0.25">
      <c r="A4230" s="53">
        <v>5201603</v>
      </c>
      <c r="B4230" s="53">
        <v>52</v>
      </c>
      <c r="C4230" s="52" t="s">
        <v>13044</v>
      </c>
      <c r="D4230" s="52" t="s">
        <v>13045</v>
      </c>
      <c r="E4230" s="52" t="s">
        <v>11084</v>
      </c>
      <c r="F4230" s="52" t="s">
        <v>15319</v>
      </c>
      <c r="G4230" s="52">
        <v>5204</v>
      </c>
      <c r="H4230" s="52" t="s">
        <v>15311</v>
      </c>
      <c r="I4230" s="52" t="s">
        <v>15312</v>
      </c>
    </row>
    <row r="4231" spans="1:9" x14ac:dyDescent="0.25">
      <c r="A4231" s="53">
        <v>5201801</v>
      </c>
      <c r="B4231" s="53">
        <v>52</v>
      </c>
      <c r="C4231" s="52" t="s">
        <v>13044</v>
      </c>
      <c r="D4231" s="52" t="s">
        <v>13045</v>
      </c>
      <c r="E4231" s="52" t="s">
        <v>11084</v>
      </c>
      <c r="F4231" s="52" t="s">
        <v>15320</v>
      </c>
      <c r="G4231" s="52">
        <v>5204</v>
      </c>
      <c r="H4231" s="52" t="s">
        <v>15311</v>
      </c>
      <c r="I4231" s="52" t="s">
        <v>15312</v>
      </c>
    </row>
    <row r="4232" spans="1:9" x14ac:dyDescent="0.25">
      <c r="A4232" s="53">
        <v>5202809</v>
      </c>
      <c r="B4232" s="53">
        <v>52</v>
      </c>
      <c r="C4232" s="52" t="s">
        <v>13044</v>
      </c>
      <c r="D4232" s="52" t="s">
        <v>13045</v>
      </c>
      <c r="E4232" s="52" t="s">
        <v>11084</v>
      </c>
      <c r="F4232" s="52" t="s">
        <v>15321</v>
      </c>
      <c r="G4232" s="52">
        <v>5204</v>
      </c>
      <c r="H4232" s="52" t="s">
        <v>15311</v>
      </c>
      <c r="I4232" s="52" t="s">
        <v>15312</v>
      </c>
    </row>
    <row r="4233" spans="1:9" x14ac:dyDescent="0.25">
      <c r="A4233" s="53">
        <v>5203302</v>
      </c>
      <c r="B4233" s="53">
        <v>52</v>
      </c>
      <c r="C4233" s="52" t="s">
        <v>13044</v>
      </c>
      <c r="D4233" s="52" t="s">
        <v>13045</v>
      </c>
      <c r="E4233" s="52" t="s">
        <v>11084</v>
      </c>
      <c r="F4233" s="52" t="s">
        <v>15322</v>
      </c>
      <c r="G4233" s="52">
        <v>5204</v>
      </c>
      <c r="H4233" s="52" t="s">
        <v>15311</v>
      </c>
      <c r="I4233" s="52" t="s">
        <v>15312</v>
      </c>
    </row>
    <row r="4234" spans="1:9" x14ac:dyDescent="0.25">
      <c r="A4234" s="53">
        <v>5203559</v>
      </c>
      <c r="B4234" s="53">
        <v>52</v>
      </c>
      <c r="C4234" s="52" t="s">
        <v>13044</v>
      </c>
      <c r="D4234" s="52" t="s">
        <v>13045</v>
      </c>
      <c r="E4234" s="52" t="s">
        <v>11084</v>
      </c>
      <c r="F4234" s="52" t="s">
        <v>15323</v>
      </c>
      <c r="G4234" s="52">
        <v>5204</v>
      </c>
      <c r="H4234" s="52" t="s">
        <v>15311</v>
      </c>
      <c r="I4234" s="52" t="s">
        <v>15312</v>
      </c>
    </row>
    <row r="4235" spans="1:9" x14ac:dyDescent="0.25">
      <c r="A4235" s="53">
        <v>5203609</v>
      </c>
      <c r="B4235" s="53">
        <v>52</v>
      </c>
      <c r="C4235" s="52" t="s">
        <v>13044</v>
      </c>
      <c r="D4235" s="52" t="s">
        <v>13045</v>
      </c>
      <c r="E4235" s="52" t="s">
        <v>11084</v>
      </c>
      <c r="F4235" s="52" t="s">
        <v>15324</v>
      </c>
      <c r="G4235" s="52">
        <v>5204</v>
      </c>
      <c r="H4235" s="52" t="s">
        <v>15311</v>
      </c>
      <c r="I4235" s="52" t="s">
        <v>15312</v>
      </c>
    </row>
    <row r="4236" spans="1:9" x14ac:dyDescent="0.25">
      <c r="A4236" s="53">
        <v>5204003</v>
      </c>
      <c r="B4236" s="53">
        <v>52</v>
      </c>
      <c r="C4236" s="52" t="s">
        <v>13044</v>
      </c>
      <c r="D4236" s="52" t="s">
        <v>13045</v>
      </c>
      <c r="E4236" s="52" t="s">
        <v>11084</v>
      </c>
      <c r="F4236" s="52" t="s">
        <v>15325</v>
      </c>
      <c r="G4236" s="52">
        <v>5204</v>
      </c>
      <c r="H4236" s="52" t="s">
        <v>15311</v>
      </c>
      <c r="I4236" s="52" t="s">
        <v>15312</v>
      </c>
    </row>
    <row r="4237" spans="1:9" x14ac:dyDescent="0.25">
      <c r="A4237" s="53">
        <v>5204557</v>
      </c>
      <c r="B4237" s="53">
        <v>52</v>
      </c>
      <c r="C4237" s="52" t="s">
        <v>13044</v>
      </c>
      <c r="D4237" s="52" t="s">
        <v>13045</v>
      </c>
      <c r="E4237" s="52" t="s">
        <v>11084</v>
      </c>
      <c r="F4237" s="52" t="s">
        <v>15326</v>
      </c>
      <c r="G4237" s="52">
        <v>5204</v>
      </c>
      <c r="H4237" s="52" t="s">
        <v>15311</v>
      </c>
      <c r="I4237" s="52" t="s">
        <v>15312</v>
      </c>
    </row>
    <row r="4238" spans="1:9" x14ac:dyDescent="0.25">
      <c r="A4238" s="53">
        <v>5204607</v>
      </c>
      <c r="B4238" s="53">
        <v>52</v>
      </c>
      <c r="C4238" s="52" t="s">
        <v>13044</v>
      </c>
      <c r="D4238" s="52" t="s">
        <v>13045</v>
      </c>
      <c r="E4238" s="52" t="s">
        <v>11084</v>
      </c>
      <c r="F4238" s="52" t="s">
        <v>15327</v>
      </c>
      <c r="G4238" s="52">
        <v>5204</v>
      </c>
      <c r="H4238" s="52" t="s">
        <v>15311</v>
      </c>
      <c r="I4238" s="52" t="s">
        <v>15312</v>
      </c>
    </row>
    <row r="4239" spans="1:9" x14ac:dyDescent="0.25">
      <c r="A4239" s="53">
        <v>5204805</v>
      </c>
      <c r="B4239" s="53">
        <v>52</v>
      </c>
      <c r="C4239" s="52" t="s">
        <v>13044</v>
      </c>
      <c r="D4239" s="52" t="s">
        <v>13045</v>
      </c>
      <c r="E4239" s="52" t="s">
        <v>11084</v>
      </c>
      <c r="F4239" s="52" t="s">
        <v>15328</v>
      </c>
      <c r="G4239" s="52">
        <v>5204</v>
      </c>
      <c r="H4239" s="52" t="s">
        <v>15311</v>
      </c>
      <c r="I4239" s="52" t="s">
        <v>15312</v>
      </c>
    </row>
    <row r="4240" spans="1:9" x14ac:dyDescent="0.25">
      <c r="A4240" s="53">
        <v>5205208</v>
      </c>
      <c r="B4240" s="53">
        <v>52</v>
      </c>
      <c r="C4240" s="52" t="s">
        <v>13044</v>
      </c>
      <c r="D4240" s="52" t="s">
        <v>13045</v>
      </c>
      <c r="E4240" s="52" t="s">
        <v>11084</v>
      </c>
      <c r="F4240" s="52" t="s">
        <v>15329</v>
      </c>
      <c r="G4240" s="52">
        <v>5204</v>
      </c>
      <c r="H4240" s="52" t="s">
        <v>15311</v>
      </c>
      <c r="I4240" s="52" t="s">
        <v>15312</v>
      </c>
    </row>
    <row r="4241" spans="1:9" x14ac:dyDescent="0.25">
      <c r="A4241" s="53">
        <v>5205455</v>
      </c>
      <c r="B4241" s="53">
        <v>52</v>
      </c>
      <c r="C4241" s="52" t="s">
        <v>13044</v>
      </c>
      <c r="D4241" s="52" t="s">
        <v>13045</v>
      </c>
      <c r="E4241" s="52" t="s">
        <v>11084</v>
      </c>
      <c r="F4241" s="52" t="s">
        <v>15330</v>
      </c>
      <c r="G4241" s="52">
        <v>5204</v>
      </c>
      <c r="H4241" s="52" t="s">
        <v>15311</v>
      </c>
      <c r="I4241" s="52" t="s">
        <v>15312</v>
      </c>
    </row>
    <row r="4242" spans="1:9" x14ac:dyDescent="0.25">
      <c r="A4242" s="53">
        <v>5205497</v>
      </c>
      <c r="B4242" s="53">
        <v>52</v>
      </c>
      <c r="C4242" s="52" t="s">
        <v>13044</v>
      </c>
      <c r="D4242" s="52" t="s">
        <v>13045</v>
      </c>
      <c r="E4242" s="52" t="s">
        <v>11084</v>
      </c>
      <c r="F4242" s="52" t="s">
        <v>15331</v>
      </c>
      <c r="G4242" s="52">
        <v>5204</v>
      </c>
      <c r="H4242" s="52" t="s">
        <v>15311</v>
      </c>
      <c r="I4242" s="52" t="s">
        <v>15312</v>
      </c>
    </row>
    <row r="4243" spans="1:9" x14ac:dyDescent="0.25">
      <c r="A4243" s="53">
        <v>5205513</v>
      </c>
      <c r="B4243" s="53">
        <v>52</v>
      </c>
      <c r="C4243" s="52" t="s">
        <v>13044</v>
      </c>
      <c r="D4243" s="52" t="s">
        <v>13045</v>
      </c>
      <c r="E4243" s="52" t="s">
        <v>11084</v>
      </c>
      <c r="F4243" s="52" t="s">
        <v>15332</v>
      </c>
      <c r="G4243" s="52">
        <v>5204</v>
      </c>
      <c r="H4243" s="52" t="s">
        <v>15311</v>
      </c>
      <c r="I4243" s="52" t="s">
        <v>15312</v>
      </c>
    </row>
    <row r="4244" spans="1:9" x14ac:dyDescent="0.25">
      <c r="A4244" s="53">
        <v>5205802</v>
      </c>
      <c r="B4244" s="53">
        <v>52</v>
      </c>
      <c r="C4244" s="52" t="s">
        <v>13044</v>
      </c>
      <c r="D4244" s="52" t="s">
        <v>13045</v>
      </c>
      <c r="E4244" s="52" t="s">
        <v>11084</v>
      </c>
      <c r="F4244" s="52" t="s">
        <v>15333</v>
      </c>
      <c r="G4244" s="52">
        <v>5204</v>
      </c>
      <c r="H4244" s="52" t="s">
        <v>15311</v>
      </c>
      <c r="I4244" s="52" t="s">
        <v>15312</v>
      </c>
    </row>
    <row r="4245" spans="1:9" x14ac:dyDescent="0.25">
      <c r="A4245" s="53">
        <v>5206206</v>
      </c>
      <c r="B4245" s="53">
        <v>52</v>
      </c>
      <c r="C4245" s="52" t="s">
        <v>13044</v>
      </c>
      <c r="D4245" s="52" t="s">
        <v>13045</v>
      </c>
      <c r="E4245" s="52" t="s">
        <v>11084</v>
      </c>
      <c r="F4245" s="52" t="s">
        <v>15334</v>
      </c>
      <c r="G4245" s="52">
        <v>5204</v>
      </c>
      <c r="H4245" s="52" t="s">
        <v>15311</v>
      </c>
      <c r="I4245" s="52" t="s">
        <v>15312</v>
      </c>
    </row>
    <row r="4246" spans="1:9" x14ac:dyDescent="0.25">
      <c r="A4246" s="53">
        <v>5206305</v>
      </c>
      <c r="B4246" s="53">
        <v>52</v>
      </c>
      <c r="C4246" s="52" t="s">
        <v>13044</v>
      </c>
      <c r="D4246" s="52" t="s">
        <v>13045</v>
      </c>
      <c r="E4246" s="52" t="s">
        <v>11084</v>
      </c>
      <c r="F4246" s="52" t="s">
        <v>15335</v>
      </c>
      <c r="G4246" s="52">
        <v>5204</v>
      </c>
      <c r="H4246" s="52" t="s">
        <v>15311</v>
      </c>
      <c r="I4246" s="52" t="s">
        <v>15312</v>
      </c>
    </row>
    <row r="4247" spans="1:9" x14ac:dyDescent="0.25">
      <c r="A4247" s="53">
        <v>5206503</v>
      </c>
      <c r="B4247" s="53">
        <v>52</v>
      </c>
      <c r="C4247" s="52" t="s">
        <v>13044</v>
      </c>
      <c r="D4247" s="52" t="s">
        <v>13045</v>
      </c>
      <c r="E4247" s="52" t="s">
        <v>11084</v>
      </c>
      <c r="F4247" s="52" t="s">
        <v>15336</v>
      </c>
      <c r="G4247" s="52">
        <v>5204</v>
      </c>
      <c r="H4247" s="52" t="s">
        <v>15311</v>
      </c>
      <c r="I4247" s="52" t="s">
        <v>15312</v>
      </c>
    </row>
    <row r="4248" spans="1:9" x14ac:dyDescent="0.25">
      <c r="A4248" s="53">
        <v>5206800</v>
      </c>
      <c r="B4248" s="53">
        <v>52</v>
      </c>
      <c r="C4248" s="52" t="s">
        <v>13044</v>
      </c>
      <c r="D4248" s="52" t="s">
        <v>13045</v>
      </c>
      <c r="E4248" s="52" t="s">
        <v>11084</v>
      </c>
      <c r="F4248" s="52" t="s">
        <v>15337</v>
      </c>
      <c r="G4248" s="52">
        <v>5204</v>
      </c>
      <c r="H4248" s="52" t="s">
        <v>15311</v>
      </c>
      <c r="I4248" s="52" t="s">
        <v>15312</v>
      </c>
    </row>
    <row r="4249" spans="1:9" x14ac:dyDescent="0.25">
      <c r="A4249" s="53">
        <v>5208004</v>
      </c>
      <c r="B4249" s="53">
        <v>52</v>
      </c>
      <c r="C4249" s="52" t="s">
        <v>13044</v>
      </c>
      <c r="D4249" s="52" t="s">
        <v>13045</v>
      </c>
      <c r="E4249" s="52" t="s">
        <v>11084</v>
      </c>
      <c r="F4249" s="52" t="s">
        <v>15338</v>
      </c>
      <c r="G4249" s="52">
        <v>5204</v>
      </c>
      <c r="H4249" s="52" t="s">
        <v>15311</v>
      </c>
      <c r="I4249" s="52" t="s">
        <v>15312</v>
      </c>
    </row>
    <row r="4250" spans="1:9" x14ac:dyDescent="0.25">
      <c r="A4250" s="53">
        <v>5208400</v>
      </c>
      <c r="B4250" s="53">
        <v>52</v>
      </c>
      <c r="C4250" s="52" t="s">
        <v>13044</v>
      </c>
      <c r="D4250" s="52" t="s">
        <v>13045</v>
      </c>
      <c r="E4250" s="52" t="s">
        <v>11084</v>
      </c>
      <c r="F4250" s="52" t="s">
        <v>15339</v>
      </c>
      <c r="G4250" s="52">
        <v>5204</v>
      </c>
      <c r="H4250" s="52" t="s">
        <v>15311</v>
      </c>
      <c r="I4250" s="52" t="s">
        <v>15312</v>
      </c>
    </row>
    <row r="4251" spans="1:9" x14ac:dyDescent="0.25">
      <c r="A4251" s="53">
        <v>5208707</v>
      </c>
      <c r="B4251" s="53">
        <v>52</v>
      </c>
      <c r="C4251" s="52" t="s">
        <v>13044</v>
      </c>
      <c r="D4251" s="52" t="s">
        <v>13045</v>
      </c>
      <c r="E4251" s="52" t="s">
        <v>11084</v>
      </c>
      <c r="F4251" s="52" t="s">
        <v>13044</v>
      </c>
      <c r="G4251" s="52">
        <v>5204</v>
      </c>
      <c r="H4251" s="52" t="s">
        <v>15311</v>
      </c>
      <c r="I4251" s="52" t="s">
        <v>15312</v>
      </c>
    </row>
    <row r="4252" spans="1:9" x14ac:dyDescent="0.25">
      <c r="A4252" s="53">
        <v>5208806</v>
      </c>
      <c r="B4252" s="53">
        <v>52</v>
      </c>
      <c r="C4252" s="52" t="s">
        <v>13044</v>
      </c>
      <c r="D4252" s="52" t="s">
        <v>13045</v>
      </c>
      <c r="E4252" s="52" t="s">
        <v>11084</v>
      </c>
      <c r="F4252" s="52" t="s">
        <v>15340</v>
      </c>
      <c r="G4252" s="52">
        <v>5204</v>
      </c>
      <c r="H4252" s="52" t="s">
        <v>15311</v>
      </c>
      <c r="I4252" s="52" t="s">
        <v>15312</v>
      </c>
    </row>
    <row r="4253" spans="1:9" x14ac:dyDescent="0.25">
      <c r="A4253" s="53">
        <v>5209200</v>
      </c>
      <c r="B4253" s="53">
        <v>52</v>
      </c>
      <c r="C4253" s="52" t="s">
        <v>13044</v>
      </c>
      <c r="D4253" s="52" t="s">
        <v>13045</v>
      </c>
      <c r="E4253" s="52" t="s">
        <v>11084</v>
      </c>
      <c r="F4253" s="52" t="s">
        <v>15341</v>
      </c>
      <c r="G4253" s="52">
        <v>5204</v>
      </c>
      <c r="H4253" s="52" t="s">
        <v>15311</v>
      </c>
      <c r="I4253" s="52" t="s">
        <v>15312</v>
      </c>
    </row>
    <row r="4254" spans="1:9" x14ac:dyDescent="0.25">
      <c r="A4254" s="53">
        <v>5209705</v>
      </c>
      <c r="B4254" s="53">
        <v>52</v>
      </c>
      <c r="C4254" s="52" t="s">
        <v>13044</v>
      </c>
      <c r="D4254" s="52" t="s">
        <v>13045</v>
      </c>
      <c r="E4254" s="52" t="s">
        <v>11084</v>
      </c>
      <c r="F4254" s="52" t="s">
        <v>12021</v>
      </c>
      <c r="G4254" s="52">
        <v>5204</v>
      </c>
      <c r="H4254" s="52" t="s">
        <v>15311</v>
      </c>
      <c r="I4254" s="52" t="s">
        <v>15312</v>
      </c>
    </row>
    <row r="4255" spans="1:9" x14ac:dyDescent="0.25">
      <c r="A4255" s="53">
        <v>5209952</v>
      </c>
      <c r="B4255" s="53">
        <v>52</v>
      </c>
      <c r="C4255" s="52" t="s">
        <v>13044</v>
      </c>
      <c r="D4255" s="52" t="s">
        <v>13045</v>
      </c>
      <c r="E4255" s="52" t="s">
        <v>11084</v>
      </c>
      <c r="F4255" s="52" t="s">
        <v>15342</v>
      </c>
      <c r="G4255" s="52">
        <v>5204</v>
      </c>
      <c r="H4255" s="52" t="s">
        <v>15311</v>
      </c>
      <c r="I4255" s="52" t="s">
        <v>15312</v>
      </c>
    </row>
    <row r="4256" spans="1:9" x14ac:dyDescent="0.25">
      <c r="A4256" s="53">
        <v>5210000</v>
      </c>
      <c r="B4256" s="53">
        <v>52</v>
      </c>
      <c r="C4256" s="52" t="s">
        <v>13044</v>
      </c>
      <c r="D4256" s="52" t="s">
        <v>13045</v>
      </c>
      <c r="E4256" s="52" t="s">
        <v>11084</v>
      </c>
      <c r="F4256" s="52" t="s">
        <v>15343</v>
      </c>
      <c r="G4256" s="52">
        <v>5204</v>
      </c>
      <c r="H4256" s="52" t="s">
        <v>15311</v>
      </c>
      <c r="I4256" s="52" t="s">
        <v>15312</v>
      </c>
    </row>
    <row r="4257" spans="1:9" x14ac:dyDescent="0.25">
      <c r="A4257" s="53">
        <v>5210109</v>
      </c>
      <c r="B4257" s="53">
        <v>52</v>
      </c>
      <c r="C4257" s="52" t="s">
        <v>13044</v>
      </c>
      <c r="D4257" s="52" t="s">
        <v>13045</v>
      </c>
      <c r="E4257" s="52" t="s">
        <v>11084</v>
      </c>
      <c r="F4257" s="52" t="s">
        <v>15344</v>
      </c>
      <c r="G4257" s="52">
        <v>5204</v>
      </c>
      <c r="H4257" s="52" t="s">
        <v>15311</v>
      </c>
      <c r="I4257" s="52" t="s">
        <v>15312</v>
      </c>
    </row>
    <row r="4258" spans="1:9" x14ac:dyDescent="0.25">
      <c r="A4258" s="53">
        <v>5211404</v>
      </c>
      <c r="B4258" s="53">
        <v>52</v>
      </c>
      <c r="C4258" s="52" t="s">
        <v>13044</v>
      </c>
      <c r="D4258" s="52" t="s">
        <v>13045</v>
      </c>
      <c r="E4258" s="52" t="s">
        <v>11084</v>
      </c>
      <c r="F4258" s="52" t="s">
        <v>15345</v>
      </c>
      <c r="G4258" s="52">
        <v>5204</v>
      </c>
      <c r="H4258" s="52" t="s">
        <v>15311</v>
      </c>
      <c r="I4258" s="52" t="s">
        <v>15312</v>
      </c>
    </row>
    <row r="4259" spans="1:9" x14ac:dyDescent="0.25">
      <c r="A4259" s="53">
        <v>5211701</v>
      </c>
      <c r="B4259" s="53">
        <v>52</v>
      </c>
      <c r="C4259" s="52" t="s">
        <v>13044</v>
      </c>
      <c r="D4259" s="52" t="s">
        <v>13045</v>
      </c>
      <c r="E4259" s="52" t="s">
        <v>11084</v>
      </c>
      <c r="F4259" s="52" t="s">
        <v>15346</v>
      </c>
      <c r="G4259" s="52">
        <v>5204</v>
      </c>
      <c r="H4259" s="52" t="s">
        <v>15311</v>
      </c>
      <c r="I4259" s="52" t="s">
        <v>15312</v>
      </c>
    </row>
    <row r="4260" spans="1:9" x14ac:dyDescent="0.25">
      <c r="A4260" s="53">
        <v>5212303</v>
      </c>
      <c r="B4260" s="53">
        <v>52</v>
      </c>
      <c r="C4260" s="52" t="s">
        <v>13044</v>
      </c>
      <c r="D4260" s="52" t="s">
        <v>13045</v>
      </c>
      <c r="E4260" s="52" t="s">
        <v>11084</v>
      </c>
      <c r="F4260" s="52" t="s">
        <v>15347</v>
      </c>
      <c r="G4260" s="52">
        <v>5204</v>
      </c>
      <c r="H4260" s="52" t="s">
        <v>15311</v>
      </c>
      <c r="I4260" s="52" t="s">
        <v>15312</v>
      </c>
    </row>
    <row r="4261" spans="1:9" x14ac:dyDescent="0.25">
      <c r="A4261" s="53">
        <v>5212501</v>
      </c>
      <c r="B4261" s="53">
        <v>52</v>
      </c>
      <c r="C4261" s="52" t="s">
        <v>13044</v>
      </c>
      <c r="D4261" s="52" t="s">
        <v>13045</v>
      </c>
      <c r="E4261" s="52" t="s">
        <v>11084</v>
      </c>
      <c r="F4261" s="52" t="s">
        <v>15348</v>
      </c>
      <c r="G4261" s="52">
        <v>5204</v>
      </c>
      <c r="H4261" s="52" t="s">
        <v>15311</v>
      </c>
      <c r="I4261" s="52" t="s">
        <v>15312</v>
      </c>
    </row>
    <row r="4262" spans="1:9" x14ac:dyDescent="0.25">
      <c r="A4262" s="53">
        <v>5212600</v>
      </c>
      <c r="B4262" s="53">
        <v>52</v>
      </c>
      <c r="C4262" s="52" t="s">
        <v>13044</v>
      </c>
      <c r="D4262" s="52" t="s">
        <v>13045</v>
      </c>
      <c r="E4262" s="52" t="s">
        <v>11084</v>
      </c>
      <c r="F4262" s="52" t="s">
        <v>15349</v>
      </c>
      <c r="G4262" s="52">
        <v>5204</v>
      </c>
      <c r="H4262" s="52" t="s">
        <v>15311</v>
      </c>
      <c r="I4262" s="52" t="s">
        <v>15312</v>
      </c>
    </row>
    <row r="4263" spans="1:9" x14ac:dyDescent="0.25">
      <c r="A4263" s="53">
        <v>5213053</v>
      </c>
      <c r="B4263" s="53">
        <v>52</v>
      </c>
      <c r="C4263" s="52" t="s">
        <v>13044</v>
      </c>
      <c r="D4263" s="52" t="s">
        <v>13045</v>
      </c>
      <c r="E4263" s="52" t="s">
        <v>11084</v>
      </c>
      <c r="F4263" s="52" t="s">
        <v>15350</v>
      </c>
      <c r="G4263" s="52">
        <v>5204</v>
      </c>
      <c r="H4263" s="52" t="s">
        <v>15311</v>
      </c>
      <c r="I4263" s="52" t="s">
        <v>15312</v>
      </c>
    </row>
    <row r="4264" spans="1:9" x14ac:dyDescent="0.25">
      <c r="A4264" s="53">
        <v>5214408</v>
      </c>
      <c r="B4264" s="53">
        <v>52</v>
      </c>
      <c r="C4264" s="52" t="s">
        <v>13044</v>
      </c>
      <c r="D4264" s="52" t="s">
        <v>13045</v>
      </c>
      <c r="E4264" s="52" t="s">
        <v>11084</v>
      </c>
      <c r="F4264" s="52" t="s">
        <v>15351</v>
      </c>
      <c r="G4264" s="52">
        <v>5204</v>
      </c>
      <c r="H4264" s="52" t="s">
        <v>15311</v>
      </c>
      <c r="I4264" s="52" t="s">
        <v>15312</v>
      </c>
    </row>
    <row r="4265" spans="1:9" x14ac:dyDescent="0.25">
      <c r="A4265" s="53">
        <v>5214507</v>
      </c>
      <c r="B4265" s="53">
        <v>52</v>
      </c>
      <c r="C4265" s="52" t="s">
        <v>13044</v>
      </c>
      <c r="D4265" s="52" t="s">
        <v>13045</v>
      </c>
      <c r="E4265" s="52" t="s">
        <v>11084</v>
      </c>
      <c r="F4265" s="52" t="s">
        <v>15352</v>
      </c>
      <c r="G4265" s="52">
        <v>5204</v>
      </c>
      <c r="H4265" s="52" t="s">
        <v>15311</v>
      </c>
      <c r="I4265" s="52" t="s">
        <v>15312</v>
      </c>
    </row>
    <row r="4266" spans="1:9" x14ac:dyDescent="0.25">
      <c r="A4266" s="53">
        <v>5215009</v>
      </c>
      <c r="B4266" s="53">
        <v>52</v>
      </c>
      <c r="C4266" s="52" t="s">
        <v>13044</v>
      </c>
      <c r="D4266" s="52" t="s">
        <v>13045</v>
      </c>
      <c r="E4266" s="52" t="s">
        <v>11084</v>
      </c>
      <c r="F4266" s="52" t="s">
        <v>14806</v>
      </c>
      <c r="G4266" s="52">
        <v>5204</v>
      </c>
      <c r="H4266" s="52" t="s">
        <v>15311</v>
      </c>
      <c r="I4266" s="52" t="s">
        <v>15312</v>
      </c>
    </row>
    <row r="4267" spans="1:9" x14ac:dyDescent="0.25">
      <c r="A4267" s="53">
        <v>5215231</v>
      </c>
      <c r="B4267" s="53">
        <v>52</v>
      </c>
      <c r="C4267" s="52" t="s">
        <v>13044</v>
      </c>
      <c r="D4267" s="52" t="s">
        <v>13045</v>
      </c>
      <c r="E4267" s="52" t="s">
        <v>11084</v>
      </c>
      <c r="F4267" s="52" t="s">
        <v>15353</v>
      </c>
      <c r="G4267" s="52">
        <v>5204</v>
      </c>
      <c r="H4267" s="52" t="s">
        <v>15311</v>
      </c>
      <c r="I4267" s="52" t="s">
        <v>15312</v>
      </c>
    </row>
    <row r="4268" spans="1:9" x14ac:dyDescent="0.25">
      <c r="A4268" s="53">
        <v>5215306</v>
      </c>
      <c r="B4268" s="53">
        <v>52</v>
      </c>
      <c r="C4268" s="52" t="s">
        <v>13044</v>
      </c>
      <c r="D4268" s="52" t="s">
        <v>13045</v>
      </c>
      <c r="E4268" s="52" t="s">
        <v>11084</v>
      </c>
      <c r="F4268" s="52" t="s">
        <v>15354</v>
      </c>
      <c r="G4268" s="52">
        <v>5204</v>
      </c>
      <c r="H4268" s="52" t="s">
        <v>15311</v>
      </c>
      <c r="I4268" s="52" t="s">
        <v>15312</v>
      </c>
    </row>
    <row r="4269" spans="1:9" x14ac:dyDescent="0.25">
      <c r="A4269" s="53">
        <v>5215405</v>
      </c>
      <c r="B4269" s="53">
        <v>52</v>
      </c>
      <c r="C4269" s="52" t="s">
        <v>13044</v>
      </c>
      <c r="D4269" s="52" t="s">
        <v>13045</v>
      </c>
      <c r="E4269" s="52" t="s">
        <v>11084</v>
      </c>
      <c r="F4269" s="52" t="s">
        <v>15355</v>
      </c>
      <c r="G4269" s="52">
        <v>5204</v>
      </c>
      <c r="H4269" s="52" t="s">
        <v>15311</v>
      </c>
      <c r="I4269" s="52" t="s">
        <v>15312</v>
      </c>
    </row>
    <row r="4270" spans="1:9" x14ac:dyDescent="0.25">
      <c r="A4270" s="53">
        <v>5215603</v>
      </c>
      <c r="B4270" s="53">
        <v>52</v>
      </c>
      <c r="C4270" s="52" t="s">
        <v>13044</v>
      </c>
      <c r="D4270" s="52" t="s">
        <v>13045</v>
      </c>
      <c r="E4270" s="52" t="s">
        <v>11084</v>
      </c>
      <c r="F4270" s="52" t="s">
        <v>15356</v>
      </c>
      <c r="G4270" s="52">
        <v>5204</v>
      </c>
      <c r="H4270" s="52" t="s">
        <v>15311</v>
      </c>
      <c r="I4270" s="52" t="s">
        <v>15312</v>
      </c>
    </row>
    <row r="4271" spans="1:9" x14ac:dyDescent="0.25">
      <c r="A4271" s="53">
        <v>5215702</v>
      </c>
      <c r="B4271" s="53">
        <v>52</v>
      </c>
      <c r="C4271" s="52" t="s">
        <v>13044</v>
      </c>
      <c r="D4271" s="52" t="s">
        <v>13045</v>
      </c>
      <c r="E4271" s="52" t="s">
        <v>11084</v>
      </c>
      <c r="F4271" s="52" t="s">
        <v>15357</v>
      </c>
      <c r="G4271" s="52">
        <v>5204</v>
      </c>
      <c r="H4271" s="52" t="s">
        <v>15311</v>
      </c>
      <c r="I4271" s="52" t="s">
        <v>15312</v>
      </c>
    </row>
    <row r="4272" spans="1:9" x14ac:dyDescent="0.25">
      <c r="A4272" s="53">
        <v>5215801</v>
      </c>
      <c r="B4272" s="53">
        <v>52</v>
      </c>
      <c r="C4272" s="52" t="s">
        <v>13044</v>
      </c>
      <c r="D4272" s="52" t="s">
        <v>13045</v>
      </c>
      <c r="E4272" s="52" t="s">
        <v>11084</v>
      </c>
      <c r="F4272" s="52" t="s">
        <v>15358</v>
      </c>
      <c r="G4272" s="52">
        <v>5204</v>
      </c>
      <c r="H4272" s="52" t="s">
        <v>15311</v>
      </c>
      <c r="I4272" s="52" t="s">
        <v>15312</v>
      </c>
    </row>
    <row r="4273" spans="1:9" x14ac:dyDescent="0.25">
      <c r="A4273" s="53">
        <v>5215900</v>
      </c>
      <c r="B4273" s="53">
        <v>52</v>
      </c>
      <c r="C4273" s="52" t="s">
        <v>13044</v>
      </c>
      <c r="D4273" s="52" t="s">
        <v>13045</v>
      </c>
      <c r="E4273" s="52" t="s">
        <v>11084</v>
      </c>
      <c r="F4273" s="52" t="s">
        <v>15359</v>
      </c>
      <c r="G4273" s="52">
        <v>5204</v>
      </c>
      <c r="H4273" s="52" t="s">
        <v>15311</v>
      </c>
      <c r="I4273" s="52" t="s">
        <v>15312</v>
      </c>
    </row>
    <row r="4274" spans="1:9" x14ac:dyDescent="0.25">
      <c r="A4274" s="53">
        <v>5217401</v>
      </c>
      <c r="B4274" s="53">
        <v>52</v>
      </c>
      <c r="C4274" s="52" t="s">
        <v>13044</v>
      </c>
      <c r="D4274" s="52" t="s">
        <v>13045</v>
      </c>
      <c r="E4274" s="52" t="s">
        <v>11084</v>
      </c>
      <c r="F4274" s="52" t="s">
        <v>15360</v>
      </c>
      <c r="G4274" s="52">
        <v>5204</v>
      </c>
      <c r="H4274" s="52" t="s">
        <v>15311</v>
      </c>
      <c r="I4274" s="52" t="s">
        <v>15312</v>
      </c>
    </row>
    <row r="4275" spans="1:9" x14ac:dyDescent="0.25">
      <c r="A4275" s="53">
        <v>5217609</v>
      </c>
      <c r="B4275" s="53">
        <v>52</v>
      </c>
      <c r="C4275" s="52" t="s">
        <v>13044</v>
      </c>
      <c r="D4275" s="52" t="s">
        <v>13045</v>
      </c>
      <c r="E4275" s="52" t="s">
        <v>11084</v>
      </c>
      <c r="F4275" s="52" t="s">
        <v>15361</v>
      </c>
      <c r="G4275" s="52">
        <v>5204</v>
      </c>
      <c r="H4275" s="52" t="s">
        <v>15311</v>
      </c>
      <c r="I4275" s="52" t="s">
        <v>15312</v>
      </c>
    </row>
    <row r="4276" spans="1:9" x14ac:dyDescent="0.25">
      <c r="A4276" s="53">
        <v>5218391</v>
      </c>
      <c r="B4276" s="53">
        <v>52</v>
      </c>
      <c r="C4276" s="52" t="s">
        <v>13044</v>
      </c>
      <c r="D4276" s="52" t="s">
        <v>13045</v>
      </c>
      <c r="E4276" s="52" t="s">
        <v>11084</v>
      </c>
      <c r="F4276" s="52" t="s">
        <v>15362</v>
      </c>
      <c r="G4276" s="52">
        <v>5204</v>
      </c>
      <c r="H4276" s="52" t="s">
        <v>15311</v>
      </c>
      <c r="I4276" s="52" t="s">
        <v>15312</v>
      </c>
    </row>
    <row r="4277" spans="1:9" x14ac:dyDescent="0.25">
      <c r="A4277" s="53">
        <v>5219100</v>
      </c>
      <c r="B4277" s="53">
        <v>52</v>
      </c>
      <c r="C4277" s="52" t="s">
        <v>13044</v>
      </c>
      <c r="D4277" s="52" t="s">
        <v>13045</v>
      </c>
      <c r="E4277" s="52" t="s">
        <v>11084</v>
      </c>
      <c r="F4277" s="52" t="s">
        <v>15363</v>
      </c>
      <c r="G4277" s="52">
        <v>5204</v>
      </c>
      <c r="H4277" s="52" t="s">
        <v>15311</v>
      </c>
      <c r="I4277" s="52" t="s">
        <v>15312</v>
      </c>
    </row>
    <row r="4278" spans="1:9" x14ac:dyDescent="0.25">
      <c r="A4278" s="53">
        <v>5219209</v>
      </c>
      <c r="B4278" s="53">
        <v>52</v>
      </c>
      <c r="C4278" s="52" t="s">
        <v>13044</v>
      </c>
      <c r="D4278" s="52" t="s">
        <v>13045</v>
      </c>
      <c r="E4278" s="52" t="s">
        <v>11084</v>
      </c>
      <c r="F4278" s="52" t="s">
        <v>15364</v>
      </c>
      <c r="G4278" s="52">
        <v>5204</v>
      </c>
      <c r="H4278" s="52" t="s">
        <v>15311</v>
      </c>
      <c r="I4278" s="52" t="s">
        <v>15312</v>
      </c>
    </row>
    <row r="4279" spans="1:9" x14ac:dyDescent="0.25">
      <c r="A4279" s="53">
        <v>5219506</v>
      </c>
      <c r="B4279" s="53">
        <v>52</v>
      </c>
      <c r="C4279" s="52" t="s">
        <v>13044</v>
      </c>
      <c r="D4279" s="52" t="s">
        <v>13045</v>
      </c>
      <c r="E4279" s="52" t="s">
        <v>11084</v>
      </c>
      <c r="F4279" s="52" t="s">
        <v>15365</v>
      </c>
      <c r="G4279" s="52">
        <v>5204</v>
      </c>
      <c r="H4279" s="52" t="s">
        <v>15311</v>
      </c>
      <c r="I4279" s="52" t="s">
        <v>15312</v>
      </c>
    </row>
    <row r="4280" spans="1:9" x14ac:dyDescent="0.25">
      <c r="A4280" s="53">
        <v>5219738</v>
      </c>
      <c r="B4280" s="53">
        <v>52</v>
      </c>
      <c r="C4280" s="52" t="s">
        <v>13044</v>
      </c>
      <c r="D4280" s="52" t="s">
        <v>13045</v>
      </c>
      <c r="E4280" s="52" t="s">
        <v>11084</v>
      </c>
      <c r="F4280" s="52" t="s">
        <v>15366</v>
      </c>
      <c r="G4280" s="52">
        <v>5204</v>
      </c>
      <c r="H4280" s="52" t="s">
        <v>15311</v>
      </c>
      <c r="I4280" s="52" t="s">
        <v>15312</v>
      </c>
    </row>
    <row r="4281" spans="1:9" x14ac:dyDescent="0.25">
      <c r="A4281" s="53">
        <v>5219753</v>
      </c>
      <c r="B4281" s="53">
        <v>52</v>
      </c>
      <c r="C4281" s="52" t="s">
        <v>13044</v>
      </c>
      <c r="D4281" s="52" t="s">
        <v>13045</v>
      </c>
      <c r="E4281" s="52" t="s">
        <v>11084</v>
      </c>
      <c r="F4281" s="52" t="s">
        <v>15367</v>
      </c>
      <c r="G4281" s="52">
        <v>5204</v>
      </c>
      <c r="H4281" s="52" t="s">
        <v>15311</v>
      </c>
      <c r="I4281" s="52" t="s">
        <v>15312</v>
      </c>
    </row>
    <row r="4282" spans="1:9" x14ac:dyDescent="0.25">
      <c r="A4282" s="53">
        <v>5220264</v>
      </c>
      <c r="B4282" s="53">
        <v>52</v>
      </c>
      <c r="C4282" s="52" t="s">
        <v>13044</v>
      </c>
      <c r="D4282" s="52" t="s">
        <v>13045</v>
      </c>
      <c r="E4282" s="52" t="s">
        <v>11084</v>
      </c>
      <c r="F4282" s="52" t="s">
        <v>15368</v>
      </c>
      <c r="G4282" s="52">
        <v>5204</v>
      </c>
      <c r="H4282" s="52" t="s">
        <v>15311</v>
      </c>
      <c r="I4282" s="52" t="s">
        <v>15312</v>
      </c>
    </row>
    <row r="4283" spans="1:9" x14ac:dyDescent="0.25">
      <c r="A4283" s="53">
        <v>5220454</v>
      </c>
      <c r="B4283" s="53">
        <v>52</v>
      </c>
      <c r="C4283" s="52" t="s">
        <v>13044</v>
      </c>
      <c r="D4283" s="52" t="s">
        <v>13045</v>
      </c>
      <c r="E4283" s="52" t="s">
        <v>11084</v>
      </c>
      <c r="F4283" s="52" t="s">
        <v>15369</v>
      </c>
      <c r="G4283" s="52">
        <v>5204</v>
      </c>
      <c r="H4283" s="52" t="s">
        <v>15311</v>
      </c>
      <c r="I4283" s="52" t="s">
        <v>15312</v>
      </c>
    </row>
    <row r="4284" spans="1:9" x14ac:dyDescent="0.25">
      <c r="A4284" s="53">
        <v>5220603</v>
      </c>
      <c r="B4284" s="53">
        <v>52</v>
      </c>
      <c r="C4284" s="52" t="s">
        <v>13044</v>
      </c>
      <c r="D4284" s="52" t="s">
        <v>13045</v>
      </c>
      <c r="E4284" s="52" t="s">
        <v>11084</v>
      </c>
      <c r="F4284" s="52" t="s">
        <v>15370</v>
      </c>
      <c r="G4284" s="52">
        <v>5204</v>
      </c>
      <c r="H4284" s="52" t="s">
        <v>15311</v>
      </c>
      <c r="I4284" s="52" t="s">
        <v>15312</v>
      </c>
    </row>
    <row r="4285" spans="1:9" x14ac:dyDescent="0.25">
      <c r="A4285" s="53">
        <v>5221197</v>
      </c>
      <c r="B4285" s="53">
        <v>52</v>
      </c>
      <c r="C4285" s="52" t="s">
        <v>13044</v>
      </c>
      <c r="D4285" s="52" t="s">
        <v>13045</v>
      </c>
      <c r="E4285" s="52" t="s">
        <v>11084</v>
      </c>
      <c r="F4285" s="52" t="s">
        <v>15371</v>
      </c>
      <c r="G4285" s="52">
        <v>5204</v>
      </c>
      <c r="H4285" s="52" t="s">
        <v>15311</v>
      </c>
      <c r="I4285" s="52" t="s">
        <v>15312</v>
      </c>
    </row>
    <row r="4286" spans="1:9" x14ac:dyDescent="0.25">
      <c r="A4286" s="53">
        <v>5221403</v>
      </c>
      <c r="B4286" s="53">
        <v>52</v>
      </c>
      <c r="C4286" s="52" t="s">
        <v>13044</v>
      </c>
      <c r="D4286" s="52" t="s">
        <v>13045</v>
      </c>
      <c r="E4286" s="52" t="s">
        <v>11084</v>
      </c>
      <c r="F4286" s="52" t="s">
        <v>12268</v>
      </c>
      <c r="G4286" s="52">
        <v>5204</v>
      </c>
      <c r="H4286" s="52" t="s">
        <v>15311</v>
      </c>
      <c r="I4286" s="52" t="s">
        <v>15312</v>
      </c>
    </row>
    <row r="4287" spans="1:9" x14ac:dyDescent="0.25">
      <c r="A4287" s="53">
        <v>5221502</v>
      </c>
      <c r="B4287" s="53">
        <v>52</v>
      </c>
      <c r="C4287" s="52" t="s">
        <v>13044</v>
      </c>
      <c r="D4287" s="52" t="s">
        <v>13045</v>
      </c>
      <c r="E4287" s="52" t="s">
        <v>11084</v>
      </c>
      <c r="F4287" s="52" t="s">
        <v>15372</v>
      </c>
      <c r="G4287" s="52">
        <v>5204</v>
      </c>
      <c r="H4287" s="52" t="s">
        <v>15311</v>
      </c>
      <c r="I4287" s="52" t="s">
        <v>15312</v>
      </c>
    </row>
    <row r="4288" spans="1:9" x14ac:dyDescent="0.25">
      <c r="A4288" s="53">
        <v>5221809</v>
      </c>
      <c r="B4288" s="53">
        <v>52</v>
      </c>
      <c r="C4288" s="52" t="s">
        <v>13044</v>
      </c>
      <c r="D4288" s="52" t="s">
        <v>13045</v>
      </c>
      <c r="E4288" s="52" t="s">
        <v>11084</v>
      </c>
      <c r="F4288" s="52" t="s">
        <v>15373</v>
      </c>
      <c r="G4288" s="52">
        <v>5204</v>
      </c>
      <c r="H4288" s="52" t="s">
        <v>15311</v>
      </c>
      <c r="I4288" s="52" t="s">
        <v>15312</v>
      </c>
    </row>
    <row r="4289" spans="1:9" x14ac:dyDescent="0.25">
      <c r="A4289" s="53">
        <v>5221858</v>
      </c>
      <c r="B4289" s="53">
        <v>52</v>
      </c>
      <c r="C4289" s="52" t="s">
        <v>13044</v>
      </c>
      <c r="D4289" s="52" t="s">
        <v>13045</v>
      </c>
      <c r="E4289" s="52" t="s">
        <v>11084</v>
      </c>
      <c r="F4289" s="52" t="s">
        <v>15374</v>
      </c>
      <c r="G4289" s="52">
        <v>5204</v>
      </c>
      <c r="H4289" s="52" t="s">
        <v>15311</v>
      </c>
      <c r="I4289" s="52" t="s">
        <v>15312</v>
      </c>
    </row>
    <row r="4290" spans="1:9" x14ac:dyDescent="0.25">
      <c r="A4290" s="53">
        <v>5222005</v>
      </c>
      <c r="B4290" s="53">
        <v>52</v>
      </c>
      <c r="C4290" s="52" t="s">
        <v>13044</v>
      </c>
      <c r="D4290" s="52" t="s">
        <v>13045</v>
      </c>
      <c r="E4290" s="52" t="s">
        <v>11084</v>
      </c>
      <c r="F4290" s="52" t="s">
        <v>15375</v>
      </c>
      <c r="G4290" s="52">
        <v>5204</v>
      </c>
      <c r="H4290" s="52" t="s">
        <v>15311</v>
      </c>
      <c r="I4290" s="52" t="s">
        <v>15312</v>
      </c>
    </row>
    <row r="4291" spans="1:9" x14ac:dyDescent="0.25">
      <c r="A4291" s="53">
        <v>5221908</v>
      </c>
      <c r="B4291" s="53">
        <v>52</v>
      </c>
      <c r="C4291" s="52" t="s">
        <v>13044</v>
      </c>
      <c r="D4291" s="52" t="s">
        <v>13045</v>
      </c>
      <c r="E4291" s="52" t="s">
        <v>11084</v>
      </c>
      <c r="F4291" s="52" t="s">
        <v>15376</v>
      </c>
      <c r="G4291" s="52">
        <v>5204</v>
      </c>
      <c r="H4291" s="52" t="s">
        <v>15311</v>
      </c>
      <c r="I4291" s="52" t="s">
        <v>15312</v>
      </c>
    </row>
    <row r="4292" spans="1:9" x14ac:dyDescent="0.25">
      <c r="A4292" s="53">
        <v>5300108</v>
      </c>
      <c r="B4292" s="53">
        <v>53</v>
      </c>
      <c r="C4292" s="52" t="s">
        <v>15377</v>
      </c>
      <c r="D4292" s="52" t="s">
        <v>15378</v>
      </c>
      <c r="E4292" s="52" t="s">
        <v>11084</v>
      </c>
      <c r="F4292" s="52" t="s">
        <v>15377</v>
      </c>
      <c r="G4292" s="52">
        <v>5204</v>
      </c>
      <c r="H4292" s="52" t="s">
        <v>15311</v>
      </c>
      <c r="I4292" s="52" t="s">
        <v>15312</v>
      </c>
    </row>
    <row r="4293" spans="1:9" x14ac:dyDescent="0.25">
      <c r="A4293" s="53">
        <v>5200605</v>
      </c>
      <c r="B4293" s="53">
        <v>52</v>
      </c>
      <c r="C4293" s="52" t="s">
        <v>13044</v>
      </c>
      <c r="D4293" s="52" t="s">
        <v>13045</v>
      </c>
      <c r="E4293" s="52" t="s">
        <v>11084</v>
      </c>
      <c r="F4293" s="52" t="s">
        <v>15379</v>
      </c>
      <c r="G4293" s="52">
        <v>5203</v>
      </c>
      <c r="H4293" s="52" t="s">
        <v>15380</v>
      </c>
      <c r="I4293" s="52" t="s">
        <v>15381</v>
      </c>
    </row>
    <row r="4294" spans="1:9" x14ac:dyDescent="0.25">
      <c r="A4294" s="53">
        <v>5200803</v>
      </c>
      <c r="B4294" s="53">
        <v>52</v>
      </c>
      <c r="C4294" s="52" t="s">
        <v>13044</v>
      </c>
      <c r="D4294" s="52" t="s">
        <v>13045</v>
      </c>
      <c r="E4294" s="52" t="s">
        <v>11084</v>
      </c>
      <c r="F4294" s="52" t="s">
        <v>15382</v>
      </c>
      <c r="G4294" s="52">
        <v>5203</v>
      </c>
      <c r="H4294" s="52" t="s">
        <v>15380</v>
      </c>
      <c r="I4294" s="52" t="s">
        <v>15381</v>
      </c>
    </row>
    <row r="4295" spans="1:9" x14ac:dyDescent="0.25">
      <c r="A4295" s="53">
        <v>5203962</v>
      </c>
      <c r="B4295" s="53">
        <v>52</v>
      </c>
      <c r="C4295" s="52" t="s">
        <v>13044</v>
      </c>
      <c r="D4295" s="52" t="s">
        <v>13045</v>
      </c>
      <c r="E4295" s="52" t="s">
        <v>11084</v>
      </c>
      <c r="F4295" s="52" t="s">
        <v>15383</v>
      </c>
      <c r="G4295" s="52">
        <v>5203</v>
      </c>
      <c r="H4295" s="52" t="s">
        <v>15380</v>
      </c>
      <c r="I4295" s="52" t="s">
        <v>15381</v>
      </c>
    </row>
    <row r="4296" spans="1:9" x14ac:dyDescent="0.25">
      <c r="A4296" s="53">
        <v>5204904</v>
      </c>
      <c r="B4296" s="53">
        <v>52</v>
      </c>
      <c r="C4296" s="52" t="s">
        <v>13044</v>
      </c>
      <c r="D4296" s="52" t="s">
        <v>13045</v>
      </c>
      <c r="E4296" s="52" t="s">
        <v>11084</v>
      </c>
      <c r="F4296" s="52" t="s">
        <v>15384</v>
      </c>
      <c r="G4296" s="52">
        <v>5203</v>
      </c>
      <c r="H4296" s="52" t="s">
        <v>15380</v>
      </c>
      <c r="I4296" s="52" t="s">
        <v>15381</v>
      </c>
    </row>
    <row r="4297" spans="1:9" x14ac:dyDescent="0.25">
      <c r="A4297" s="53">
        <v>5205307</v>
      </c>
      <c r="B4297" s="53">
        <v>52</v>
      </c>
      <c r="C4297" s="52" t="s">
        <v>13044</v>
      </c>
      <c r="D4297" s="52" t="s">
        <v>13045</v>
      </c>
      <c r="E4297" s="52" t="s">
        <v>11084</v>
      </c>
      <c r="F4297" s="52" t="s">
        <v>15385</v>
      </c>
      <c r="G4297" s="52">
        <v>5203</v>
      </c>
      <c r="H4297" s="52" t="s">
        <v>15380</v>
      </c>
      <c r="I4297" s="52" t="s">
        <v>15381</v>
      </c>
    </row>
    <row r="4298" spans="1:9" x14ac:dyDescent="0.25">
      <c r="A4298" s="53">
        <v>5207907</v>
      </c>
      <c r="B4298" s="53">
        <v>52</v>
      </c>
      <c r="C4298" s="52" t="s">
        <v>13044</v>
      </c>
      <c r="D4298" s="52" t="s">
        <v>13045</v>
      </c>
      <c r="E4298" s="52" t="s">
        <v>11084</v>
      </c>
      <c r="F4298" s="52" t="s">
        <v>15386</v>
      </c>
      <c r="G4298" s="52">
        <v>5203</v>
      </c>
      <c r="H4298" s="52" t="s">
        <v>15380</v>
      </c>
      <c r="I4298" s="52" t="s">
        <v>15381</v>
      </c>
    </row>
    <row r="4299" spans="1:9" x14ac:dyDescent="0.25">
      <c r="A4299" s="53">
        <v>5208301</v>
      </c>
      <c r="B4299" s="53">
        <v>52</v>
      </c>
      <c r="C4299" s="52" t="s">
        <v>13044</v>
      </c>
      <c r="D4299" s="52" t="s">
        <v>13045</v>
      </c>
      <c r="E4299" s="52" t="s">
        <v>11084</v>
      </c>
      <c r="F4299" s="52" t="s">
        <v>15387</v>
      </c>
      <c r="G4299" s="52">
        <v>5203</v>
      </c>
      <c r="H4299" s="52" t="s">
        <v>15380</v>
      </c>
      <c r="I4299" s="52" t="s">
        <v>15381</v>
      </c>
    </row>
    <row r="4300" spans="1:9" x14ac:dyDescent="0.25">
      <c r="A4300" s="53">
        <v>5209408</v>
      </c>
      <c r="B4300" s="53">
        <v>52</v>
      </c>
      <c r="C4300" s="52" t="s">
        <v>13044</v>
      </c>
      <c r="D4300" s="52" t="s">
        <v>13045</v>
      </c>
      <c r="E4300" s="52" t="s">
        <v>11084</v>
      </c>
      <c r="F4300" s="52" t="s">
        <v>15388</v>
      </c>
      <c r="G4300" s="52">
        <v>5203</v>
      </c>
      <c r="H4300" s="52" t="s">
        <v>15380</v>
      </c>
      <c r="I4300" s="52" t="s">
        <v>15381</v>
      </c>
    </row>
    <row r="4301" spans="1:9" x14ac:dyDescent="0.25">
      <c r="A4301" s="53">
        <v>5209903</v>
      </c>
      <c r="B4301" s="53">
        <v>52</v>
      </c>
      <c r="C4301" s="52" t="s">
        <v>13044</v>
      </c>
      <c r="D4301" s="52" t="s">
        <v>13045</v>
      </c>
      <c r="E4301" s="52" t="s">
        <v>11084</v>
      </c>
      <c r="F4301" s="52" t="s">
        <v>15389</v>
      </c>
      <c r="G4301" s="52">
        <v>5203</v>
      </c>
      <c r="H4301" s="52" t="s">
        <v>15380</v>
      </c>
      <c r="I4301" s="52" t="s">
        <v>15381</v>
      </c>
    </row>
    <row r="4302" spans="1:9" x14ac:dyDescent="0.25">
      <c r="A4302" s="53">
        <v>5213509</v>
      </c>
      <c r="B4302" s="53">
        <v>52</v>
      </c>
      <c r="C4302" s="52" t="s">
        <v>13044</v>
      </c>
      <c r="D4302" s="52" t="s">
        <v>13045</v>
      </c>
      <c r="E4302" s="52" t="s">
        <v>11084</v>
      </c>
      <c r="F4302" s="52" t="s">
        <v>15390</v>
      </c>
      <c r="G4302" s="52">
        <v>5203</v>
      </c>
      <c r="H4302" s="52" t="s">
        <v>15380</v>
      </c>
      <c r="I4302" s="52" t="s">
        <v>15381</v>
      </c>
    </row>
    <row r="4303" spans="1:9" x14ac:dyDescent="0.25">
      <c r="A4303" s="53">
        <v>5214903</v>
      </c>
      <c r="B4303" s="53">
        <v>52</v>
      </c>
      <c r="C4303" s="52" t="s">
        <v>13044</v>
      </c>
      <c r="D4303" s="52" t="s">
        <v>13045</v>
      </c>
      <c r="E4303" s="52" t="s">
        <v>11084</v>
      </c>
      <c r="F4303" s="52" t="s">
        <v>15391</v>
      </c>
      <c r="G4303" s="52">
        <v>5203</v>
      </c>
      <c r="H4303" s="52" t="s">
        <v>15380</v>
      </c>
      <c r="I4303" s="52" t="s">
        <v>15381</v>
      </c>
    </row>
    <row r="4304" spans="1:9" x14ac:dyDescent="0.25">
      <c r="A4304" s="53">
        <v>5219803</v>
      </c>
      <c r="B4304" s="53">
        <v>52</v>
      </c>
      <c r="C4304" s="52" t="s">
        <v>13044</v>
      </c>
      <c r="D4304" s="52" t="s">
        <v>13045</v>
      </c>
      <c r="E4304" s="52" t="s">
        <v>11084</v>
      </c>
      <c r="F4304" s="52" t="s">
        <v>12114</v>
      </c>
      <c r="G4304" s="52">
        <v>5203</v>
      </c>
      <c r="H4304" s="52" t="s">
        <v>15380</v>
      </c>
      <c r="I4304" s="52" t="s">
        <v>15381</v>
      </c>
    </row>
    <row r="4305" spans="1:9" x14ac:dyDescent="0.25">
      <c r="A4305" s="53">
        <v>5220009</v>
      </c>
      <c r="B4305" s="53">
        <v>52</v>
      </c>
      <c r="C4305" s="52" t="s">
        <v>13044</v>
      </c>
      <c r="D4305" s="52" t="s">
        <v>13045</v>
      </c>
      <c r="E4305" s="52" t="s">
        <v>11084</v>
      </c>
      <c r="F4305" s="52" t="s">
        <v>15392</v>
      </c>
      <c r="G4305" s="52">
        <v>5203</v>
      </c>
      <c r="H4305" s="52" t="s">
        <v>15380</v>
      </c>
      <c r="I4305" s="52" t="s">
        <v>15381</v>
      </c>
    </row>
    <row r="4306" spans="1:9" x14ac:dyDescent="0.25">
      <c r="A4306" s="53">
        <v>5220686</v>
      </c>
      <c r="B4306" s="53">
        <v>52</v>
      </c>
      <c r="C4306" s="52" t="s">
        <v>13044</v>
      </c>
      <c r="D4306" s="52" t="s">
        <v>13045</v>
      </c>
      <c r="E4306" s="52" t="s">
        <v>11084</v>
      </c>
      <c r="F4306" s="52" t="s">
        <v>15393</v>
      </c>
      <c r="G4306" s="52">
        <v>5203</v>
      </c>
      <c r="H4306" s="52" t="s">
        <v>15380</v>
      </c>
      <c r="I4306" s="52" t="s">
        <v>15381</v>
      </c>
    </row>
    <row r="4307" spans="1:9" x14ac:dyDescent="0.25">
      <c r="A4307" s="53">
        <v>5220702</v>
      </c>
      <c r="B4307" s="53">
        <v>52</v>
      </c>
      <c r="C4307" s="52" t="s">
        <v>13044</v>
      </c>
      <c r="D4307" s="52" t="s">
        <v>13045</v>
      </c>
      <c r="E4307" s="52" t="s">
        <v>11084</v>
      </c>
      <c r="F4307" s="52" t="s">
        <v>15394</v>
      </c>
      <c r="G4307" s="52">
        <v>5203</v>
      </c>
      <c r="H4307" s="52" t="s">
        <v>15380</v>
      </c>
      <c r="I4307" s="52" t="s">
        <v>15381</v>
      </c>
    </row>
    <row r="4308" spans="1:9" x14ac:dyDescent="0.25">
      <c r="A4308" s="53">
        <v>5221080</v>
      </c>
      <c r="B4308" s="53">
        <v>52</v>
      </c>
      <c r="C4308" s="52" t="s">
        <v>13044</v>
      </c>
      <c r="D4308" s="52" t="s">
        <v>13045</v>
      </c>
      <c r="E4308" s="52" t="s">
        <v>11084</v>
      </c>
      <c r="F4308" s="52" t="s">
        <v>15395</v>
      </c>
      <c r="G4308" s="52">
        <v>5203</v>
      </c>
      <c r="H4308" s="52" t="s">
        <v>15380</v>
      </c>
      <c r="I4308" s="52" t="s">
        <v>15381</v>
      </c>
    </row>
    <row r="4309" spans="1:9" x14ac:dyDescent="0.25">
      <c r="A4309" s="53">
        <v>5222203</v>
      </c>
      <c r="B4309" s="53">
        <v>52</v>
      </c>
      <c r="C4309" s="52" t="s">
        <v>13044</v>
      </c>
      <c r="D4309" s="52" t="s">
        <v>13045</v>
      </c>
      <c r="E4309" s="52" t="s">
        <v>11084</v>
      </c>
      <c r="F4309" s="52" t="s">
        <v>15396</v>
      </c>
      <c r="G4309" s="52">
        <v>5203</v>
      </c>
      <c r="H4309" s="52" t="s">
        <v>15380</v>
      </c>
      <c r="I4309" s="52" t="s">
        <v>15381</v>
      </c>
    </row>
    <row r="4310" spans="1:9" x14ac:dyDescent="0.25">
      <c r="A4310" s="53">
        <v>5200159</v>
      </c>
      <c r="B4310" s="53">
        <v>52</v>
      </c>
      <c r="C4310" s="52" t="s">
        <v>13044</v>
      </c>
      <c r="D4310" s="52" t="s">
        <v>13045</v>
      </c>
      <c r="E4310" s="52" t="s">
        <v>11084</v>
      </c>
      <c r="F4310" s="52" t="s">
        <v>15397</v>
      </c>
      <c r="G4310" s="52">
        <v>5201</v>
      </c>
      <c r="H4310" s="52" t="s">
        <v>15398</v>
      </c>
      <c r="I4310" s="52" t="s">
        <v>15399</v>
      </c>
    </row>
    <row r="4311" spans="1:9" x14ac:dyDescent="0.25">
      <c r="A4311" s="53">
        <v>5200555</v>
      </c>
      <c r="B4311" s="53">
        <v>52</v>
      </c>
      <c r="C4311" s="52" t="s">
        <v>13044</v>
      </c>
      <c r="D4311" s="52" t="s">
        <v>13045</v>
      </c>
      <c r="E4311" s="52" t="s">
        <v>11084</v>
      </c>
      <c r="F4311" s="52" t="s">
        <v>15400</v>
      </c>
      <c r="G4311" s="52">
        <v>5201</v>
      </c>
      <c r="H4311" s="52" t="s">
        <v>15398</v>
      </c>
      <c r="I4311" s="52" t="s">
        <v>15399</v>
      </c>
    </row>
    <row r="4312" spans="1:9" x14ac:dyDescent="0.25">
      <c r="A4312" s="53">
        <v>5200829</v>
      </c>
      <c r="B4312" s="53">
        <v>52</v>
      </c>
      <c r="C4312" s="52" t="s">
        <v>13044</v>
      </c>
      <c r="D4312" s="52" t="s">
        <v>13045</v>
      </c>
      <c r="E4312" s="52" t="s">
        <v>11084</v>
      </c>
      <c r="F4312" s="52" t="s">
        <v>15401</v>
      </c>
      <c r="G4312" s="52">
        <v>5201</v>
      </c>
      <c r="H4312" s="52" t="s">
        <v>15398</v>
      </c>
      <c r="I4312" s="52" t="s">
        <v>15399</v>
      </c>
    </row>
    <row r="4313" spans="1:9" x14ac:dyDescent="0.25">
      <c r="A4313" s="53">
        <v>5200902</v>
      </c>
      <c r="B4313" s="53">
        <v>52</v>
      </c>
      <c r="C4313" s="52" t="s">
        <v>13044</v>
      </c>
      <c r="D4313" s="52" t="s">
        <v>13045</v>
      </c>
      <c r="E4313" s="52" t="s">
        <v>11084</v>
      </c>
      <c r="F4313" s="52" t="s">
        <v>15402</v>
      </c>
      <c r="G4313" s="52">
        <v>5201</v>
      </c>
      <c r="H4313" s="52" t="s">
        <v>15398</v>
      </c>
      <c r="I4313" s="52" t="s">
        <v>15399</v>
      </c>
    </row>
    <row r="4314" spans="1:9" x14ac:dyDescent="0.25">
      <c r="A4314" s="53">
        <v>5202155</v>
      </c>
      <c r="B4314" s="53">
        <v>52</v>
      </c>
      <c r="C4314" s="52" t="s">
        <v>13044</v>
      </c>
      <c r="D4314" s="52" t="s">
        <v>13045</v>
      </c>
      <c r="E4314" s="52" t="s">
        <v>11084</v>
      </c>
      <c r="F4314" s="52" t="s">
        <v>15403</v>
      </c>
      <c r="G4314" s="52">
        <v>5201</v>
      </c>
      <c r="H4314" s="52" t="s">
        <v>15398</v>
      </c>
      <c r="I4314" s="52" t="s">
        <v>15399</v>
      </c>
    </row>
    <row r="4315" spans="1:9" x14ac:dyDescent="0.25">
      <c r="A4315" s="53">
        <v>5202353</v>
      </c>
      <c r="B4315" s="53">
        <v>52</v>
      </c>
      <c r="C4315" s="52" t="s">
        <v>13044</v>
      </c>
      <c r="D4315" s="52" t="s">
        <v>13045</v>
      </c>
      <c r="E4315" s="52" t="s">
        <v>11084</v>
      </c>
      <c r="F4315" s="52" t="s">
        <v>15404</v>
      </c>
      <c r="G4315" s="52">
        <v>5201</v>
      </c>
      <c r="H4315" s="52" t="s">
        <v>15398</v>
      </c>
      <c r="I4315" s="52" t="s">
        <v>15399</v>
      </c>
    </row>
    <row r="4316" spans="1:9" x14ac:dyDescent="0.25">
      <c r="A4316" s="53">
        <v>5202502</v>
      </c>
      <c r="B4316" s="53">
        <v>52</v>
      </c>
      <c r="C4316" s="52" t="s">
        <v>13044</v>
      </c>
      <c r="D4316" s="52" t="s">
        <v>13045</v>
      </c>
      <c r="E4316" s="52" t="s">
        <v>11084</v>
      </c>
      <c r="F4316" s="52" t="s">
        <v>15405</v>
      </c>
      <c r="G4316" s="52">
        <v>5201</v>
      </c>
      <c r="H4316" s="52" t="s">
        <v>15398</v>
      </c>
      <c r="I4316" s="52" t="s">
        <v>15399</v>
      </c>
    </row>
    <row r="4317" spans="1:9" x14ac:dyDescent="0.25">
      <c r="A4317" s="53">
        <v>5202601</v>
      </c>
      <c r="B4317" s="53">
        <v>52</v>
      </c>
      <c r="C4317" s="52" t="s">
        <v>13044</v>
      </c>
      <c r="D4317" s="52" t="s">
        <v>13045</v>
      </c>
      <c r="E4317" s="52" t="s">
        <v>11084</v>
      </c>
      <c r="F4317" s="52" t="s">
        <v>15406</v>
      </c>
      <c r="G4317" s="52">
        <v>5201</v>
      </c>
      <c r="H4317" s="52" t="s">
        <v>15398</v>
      </c>
      <c r="I4317" s="52" t="s">
        <v>15399</v>
      </c>
    </row>
    <row r="4318" spans="1:9" x14ac:dyDescent="0.25">
      <c r="A4318" s="53">
        <v>5203401</v>
      </c>
      <c r="B4318" s="53">
        <v>52</v>
      </c>
      <c r="C4318" s="52" t="s">
        <v>13044</v>
      </c>
      <c r="D4318" s="52" t="s">
        <v>13045</v>
      </c>
      <c r="E4318" s="52" t="s">
        <v>11084</v>
      </c>
      <c r="F4318" s="52" t="s">
        <v>15407</v>
      </c>
      <c r="G4318" s="52">
        <v>5201</v>
      </c>
      <c r="H4318" s="52" t="s">
        <v>15398</v>
      </c>
      <c r="I4318" s="52" t="s">
        <v>15399</v>
      </c>
    </row>
    <row r="4319" spans="1:9" x14ac:dyDescent="0.25">
      <c r="A4319" s="53">
        <v>5203575</v>
      </c>
      <c r="B4319" s="53">
        <v>52</v>
      </c>
      <c r="C4319" s="52" t="s">
        <v>13044</v>
      </c>
      <c r="D4319" s="52" t="s">
        <v>13045</v>
      </c>
      <c r="E4319" s="52" t="s">
        <v>11084</v>
      </c>
      <c r="F4319" s="52" t="s">
        <v>15408</v>
      </c>
      <c r="G4319" s="52">
        <v>5201</v>
      </c>
      <c r="H4319" s="52" t="s">
        <v>15398</v>
      </c>
      <c r="I4319" s="52" t="s">
        <v>15399</v>
      </c>
    </row>
    <row r="4320" spans="1:9" x14ac:dyDescent="0.25">
      <c r="A4320" s="53">
        <v>5203807</v>
      </c>
      <c r="B4320" s="53">
        <v>52</v>
      </c>
      <c r="C4320" s="52" t="s">
        <v>13044</v>
      </c>
      <c r="D4320" s="52" t="s">
        <v>13045</v>
      </c>
      <c r="E4320" s="52" t="s">
        <v>11084</v>
      </c>
      <c r="F4320" s="52" t="s">
        <v>15409</v>
      </c>
      <c r="G4320" s="52">
        <v>5201</v>
      </c>
      <c r="H4320" s="52" t="s">
        <v>15398</v>
      </c>
      <c r="I4320" s="52" t="s">
        <v>15399</v>
      </c>
    </row>
    <row r="4321" spans="1:9" x14ac:dyDescent="0.25">
      <c r="A4321" s="53">
        <v>5203939</v>
      </c>
      <c r="B4321" s="53">
        <v>52</v>
      </c>
      <c r="C4321" s="52" t="s">
        <v>13044</v>
      </c>
      <c r="D4321" s="52" t="s">
        <v>13045</v>
      </c>
      <c r="E4321" s="52" t="s">
        <v>11084</v>
      </c>
      <c r="F4321" s="52" t="s">
        <v>15410</v>
      </c>
      <c r="G4321" s="52">
        <v>5201</v>
      </c>
      <c r="H4321" s="52" t="s">
        <v>15398</v>
      </c>
      <c r="I4321" s="52" t="s">
        <v>15399</v>
      </c>
    </row>
    <row r="4322" spans="1:9" x14ac:dyDescent="0.25">
      <c r="A4322" s="53">
        <v>5204201</v>
      </c>
      <c r="B4322" s="53">
        <v>52</v>
      </c>
      <c r="C4322" s="52" t="s">
        <v>13044</v>
      </c>
      <c r="D4322" s="52" t="s">
        <v>13045</v>
      </c>
      <c r="E4322" s="52" t="s">
        <v>11084</v>
      </c>
      <c r="F4322" s="52" t="s">
        <v>15411</v>
      </c>
      <c r="G4322" s="52">
        <v>5201</v>
      </c>
      <c r="H4322" s="52" t="s">
        <v>15398</v>
      </c>
      <c r="I4322" s="52" t="s">
        <v>15399</v>
      </c>
    </row>
    <row r="4323" spans="1:9" x14ac:dyDescent="0.25">
      <c r="A4323" s="53">
        <v>5204706</v>
      </c>
      <c r="B4323" s="53">
        <v>52</v>
      </c>
      <c r="C4323" s="52" t="s">
        <v>13044</v>
      </c>
      <c r="D4323" s="52" t="s">
        <v>13045</v>
      </c>
      <c r="E4323" s="52" t="s">
        <v>11084</v>
      </c>
      <c r="F4323" s="52" t="s">
        <v>15412</v>
      </c>
      <c r="G4323" s="52">
        <v>5201</v>
      </c>
      <c r="H4323" s="52" t="s">
        <v>15398</v>
      </c>
      <c r="I4323" s="52" t="s">
        <v>15399</v>
      </c>
    </row>
    <row r="4324" spans="1:9" x14ac:dyDescent="0.25">
      <c r="A4324" s="53">
        <v>5204953</v>
      </c>
      <c r="B4324" s="53">
        <v>52</v>
      </c>
      <c r="C4324" s="52" t="s">
        <v>13044</v>
      </c>
      <c r="D4324" s="52" t="s">
        <v>13045</v>
      </c>
      <c r="E4324" s="52" t="s">
        <v>11084</v>
      </c>
      <c r="F4324" s="52" t="s">
        <v>15413</v>
      </c>
      <c r="G4324" s="52">
        <v>5201</v>
      </c>
      <c r="H4324" s="52" t="s">
        <v>15398</v>
      </c>
      <c r="I4324" s="52" t="s">
        <v>15399</v>
      </c>
    </row>
    <row r="4325" spans="1:9" x14ac:dyDescent="0.25">
      <c r="A4325" s="53">
        <v>5205703</v>
      </c>
      <c r="B4325" s="53">
        <v>52</v>
      </c>
      <c r="C4325" s="52" t="s">
        <v>13044</v>
      </c>
      <c r="D4325" s="52" t="s">
        <v>13045</v>
      </c>
      <c r="E4325" s="52" t="s">
        <v>11084</v>
      </c>
      <c r="F4325" s="52" t="s">
        <v>15414</v>
      </c>
      <c r="G4325" s="52">
        <v>5201</v>
      </c>
      <c r="H4325" s="52" t="s">
        <v>15398</v>
      </c>
      <c r="I4325" s="52" t="s">
        <v>15399</v>
      </c>
    </row>
    <row r="4326" spans="1:9" x14ac:dyDescent="0.25">
      <c r="A4326" s="53">
        <v>5206404</v>
      </c>
      <c r="B4326" s="53">
        <v>52</v>
      </c>
      <c r="C4326" s="52" t="s">
        <v>13044</v>
      </c>
      <c r="D4326" s="52" t="s">
        <v>13045</v>
      </c>
      <c r="E4326" s="52" t="s">
        <v>11084</v>
      </c>
      <c r="F4326" s="52" t="s">
        <v>15415</v>
      </c>
      <c r="G4326" s="52">
        <v>5201</v>
      </c>
      <c r="H4326" s="52" t="s">
        <v>15398</v>
      </c>
      <c r="I4326" s="52" t="s">
        <v>15399</v>
      </c>
    </row>
    <row r="4327" spans="1:9" x14ac:dyDescent="0.25">
      <c r="A4327" s="53">
        <v>5207105</v>
      </c>
      <c r="B4327" s="53">
        <v>52</v>
      </c>
      <c r="C4327" s="52" t="s">
        <v>13044</v>
      </c>
      <c r="D4327" s="52" t="s">
        <v>13045</v>
      </c>
      <c r="E4327" s="52" t="s">
        <v>11084</v>
      </c>
      <c r="F4327" s="52" t="s">
        <v>15416</v>
      </c>
      <c r="G4327" s="52">
        <v>5201</v>
      </c>
      <c r="H4327" s="52" t="s">
        <v>15398</v>
      </c>
      <c r="I4327" s="52" t="s">
        <v>15399</v>
      </c>
    </row>
    <row r="4328" spans="1:9" x14ac:dyDescent="0.25">
      <c r="A4328" s="53">
        <v>5207535</v>
      </c>
      <c r="B4328" s="53">
        <v>52</v>
      </c>
      <c r="C4328" s="52" t="s">
        <v>13044</v>
      </c>
      <c r="D4328" s="52" t="s">
        <v>13045</v>
      </c>
      <c r="E4328" s="52" t="s">
        <v>11084</v>
      </c>
      <c r="F4328" s="52" t="s">
        <v>15417</v>
      </c>
      <c r="G4328" s="52">
        <v>5201</v>
      </c>
      <c r="H4328" s="52" t="s">
        <v>15398</v>
      </c>
      <c r="I4328" s="52" t="s">
        <v>15399</v>
      </c>
    </row>
    <row r="4329" spans="1:9" x14ac:dyDescent="0.25">
      <c r="A4329" s="53">
        <v>5207600</v>
      </c>
      <c r="B4329" s="53">
        <v>52</v>
      </c>
      <c r="C4329" s="52" t="s">
        <v>13044</v>
      </c>
      <c r="D4329" s="52" t="s">
        <v>13045</v>
      </c>
      <c r="E4329" s="52" t="s">
        <v>11084</v>
      </c>
      <c r="F4329" s="52" t="s">
        <v>15418</v>
      </c>
      <c r="G4329" s="52">
        <v>5201</v>
      </c>
      <c r="H4329" s="52" t="s">
        <v>15398</v>
      </c>
      <c r="I4329" s="52" t="s">
        <v>15399</v>
      </c>
    </row>
    <row r="4330" spans="1:9" x14ac:dyDescent="0.25">
      <c r="A4330" s="53">
        <v>5207808</v>
      </c>
      <c r="B4330" s="53">
        <v>52</v>
      </c>
      <c r="C4330" s="52" t="s">
        <v>13044</v>
      </c>
      <c r="D4330" s="52" t="s">
        <v>13045</v>
      </c>
      <c r="E4330" s="52" t="s">
        <v>11084</v>
      </c>
      <c r="F4330" s="52" t="s">
        <v>15419</v>
      </c>
      <c r="G4330" s="52">
        <v>5201</v>
      </c>
      <c r="H4330" s="52" t="s">
        <v>15398</v>
      </c>
      <c r="I4330" s="52" t="s">
        <v>15399</v>
      </c>
    </row>
    <row r="4331" spans="1:9" x14ac:dyDescent="0.25">
      <c r="A4331" s="53">
        <v>5208905</v>
      </c>
      <c r="B4331" s="53">
        <v>52</v>
      </c>
      <c r="C4331" s="52" t="s">
        <v>13044</v>
      </c>
      <c r="D4331" s="52" t="s">
        <v>13045</v>
      </c>
      <c r="E4331" s="52" t="s">
        <v>11084</v>
      </c>
      <c r="F4331" s="52" t="s">
        <v>13045</v>
      </c>
      <c r="G4331" s="52">
        <v>5201</v>
      </c>
      <c r="H4331" s="52" t="s">
        <v>15398</v>
      </c>
      <c r="I4331" s="52" t="s">
        <v>15399</v>
      </c>
    </row>
    <row r="4332" spans="1:9" x14ac:dyDescent="0.25">
      <c r="A4332" s="53">
        <v>5209457</v>
      </c>
      <c r="B4332" s="53">
        <v>52</v>
      </c>
      <c r="C4332" s="52" t="s">
        <v>13044</v>
      </c>
      <c r="D4332" s="52" t="s">
        <v>13045</v>
      </c>
      <c r="E4332" s="52" t="s">
        <v>11084</v>
      </c>
      <c r="F4332" s="52" t="s">
        <v>15420</v>
      </c>
      <c r="G4332" s="52">
        <v>5201</v>
      </c>
      <c r="H4332" s="52" t="s">
        <v>15398</v>
      </c>
      <c r="I4332" s="52" t="s">
        <v>15399</v>
      </c>
    </row>
    <row r="4333" spans="1:9" x14ac:dyDescent="0.25">
      <c r="A4333" s="53">
        <v>5210208</v>
      </c>
      <c r="B4333" s="53">
        <v>52</v>
      </c>
      <c r="C4333" s="52" t="s">
        <v>13044</v>
      </c>
      <c r="D4333" s="52" t="s">
        <v>13045</v>
      </c>
      <c r="E4333" s="52" t="s">
        <v>11084</v>
      </c>
      <c r="F4333" s="52" t="s">
        <v>15421</v>
      </c>
      <c r="G4333" s="52">
        <v>5201</v>
      </c>
      <c r="H4333" s="52" t="s">
        <v>15398</v>
      </c>
      <c r="I4333" s="52" t="s">
        <v>15399</v>
      </c>
    </row>
    <row r="4334" spans="1:9" x14ac:dyDescent="0.25">
      <c r="A4334" s="53">
        <v>5210307</v>
      </c>
      <c r="B4334" s="53">
        <v>52</v>
      </c>
      <c r="C4334" s="52" t="s">
        <v>13044</v>
      </c>
      <c r="D4334" s="52" t="s">
        <v>13045</v>
      </c>
      <c r="E4334" s="52" t="s">
        <v>11084</v>
      </c>
      <c r="F4334" s="52" t="s">
        <v>15422</v>
      </c>
      <c r="G4334" s="52">
        <v>5201</v>
      </c>
      <c r="H4334" s="52" t="s">
        <v>15398</v>
      </c>
      <c r="I4334" s="52" t="s">
        <v>15399</v>
      </c>
    </row>
    <row r="4335" spans="1:9" x14ac:dyDescent="0.25">
      <c r="A4335" s="53">
        <v>5210406</v>
      </c>
      <c r="B4335" s="53">
        <v>52</v>
      </c>
      <c r="C4335" s="52" t="s">
        <v>13044</v>
      </c>
      <c r="D4335" s="52" t="s">
        <v>13045</v>
      </c>
      <c r="E4335" s="52" t="s">
        <v>11084</v>
      </c>
      <c r="F4335" s="52" t="s">
        <v>15423</v>
      </c>
      <c r="G4335" s="52">
        <v>5201</v>
      </c>
      <c r="H4335" s="52" t="s">
        <v>15398</v>
      </c>
      <c r="I4335" s="52" t="s">
        <v>15399</v>
      </c>
    </row>
    <row r="4336" spans="1:9" x14ac:dyDescent="0.25">
      <c r="A4336" s="53">
        <v>5211008</v>
      </c>
      <c r="B4336" s="53">
        <v>52</v>
      </c>
      <c r="C4336" s="52" t="s">
        <v>13044</v>
      </c>
      <c r="D4336" s="52" t="s">
        <v>13045</v>
      </c>
      <c r="E4336" s="52" t="s">
        <v>11084</v>
      </c>
      <c r="F4336" s="52" t="s">
        <v>15424</v>
      </c>
      <c r="G4336" s="52">
        <v>5201</v>
      </c>
      <c r="H4336" s="52" t="s">
        <v>15398</v>
      </c>
      <c r="I4336" s="52" t="s">
        <v>15399</v>
      </c>
    </row>
    <row r="4337" spans="1:9" x14ac:dyDescent="0.25">
      <c r="A4337" s="53">
        <v>5211602</v>
      </c>
      <c r="B4337" s="53">
        <v>52</v>
      </c>
      <c r="C4337" s="52" t="s">
        <v>13044</v>
      </c>
      <c r="D4337" s="52" t="s">
        <v>13045</v>
      </c>
      <c r="E4337" s="52" t="s">
        <v>11084</v>
      </c>
      <c r="F4337" s="52" t="s">
        <v>15425</v>
      </c>
      <c r="G4337" s="52">
        <v>5201</v>
      </c>
      <c r="H4337" s="52" t="s">
        <v>15398</v>
      </c>
      <c r="I4337" s="52" t="s">
        <v>15399</v>
      </c>
    </row>
    <row r="4338" spans="1:9" x14ac:dyDescent="0.25">
      <c r="A4338" s="53">
        <v>5212006</v>
      </c>
      <c r="B4338" s="53">
        <v>52</v>
      </c>
      <c r="C4338" s="52" t="s">
        <v>13044</v>
      </c>
      <c r="D4338" s="52" t="s">
        <v>13045</v>
      </c>
      <c r="E4338" s="52" t="s">
        <v>11084</v>
      </c>
      <c r="F4338" s="52" t="s">
        <v>15426</v>
      </c>
      <c r="G4338" s="52">
        <v>5201</v>
      </c>
      <c r="H4338" s="52" t="s">
        <v>15398</v>
      </c>
      <c r="I4338" s="52" t="s">
        <v>15399</v>
      </c>
    </row>
    <row r="4339" spans="1:9" x14ac:dyDescent="0.25">
      <c r="A4339" s="53">
        <v>5212204</v>
      </c>
      <c r="B4339" s="53">
        <v>52</v>
      </c>
      <c r="C4339" s="52" t="s">
        <v>13044</v>
      </c>
      <c r="D4339" s="52" t="s">
        <v>13045</v>
      </c>
      <c r="E4339" s="52" t="s">
        <v>11084</v>
      </c>
      <c r="F4339" s="52" t="s">
        <v>12584</v>
      </c>
      <c r="G4339" s="52">
        <v>5201</v>
      </c>
      <c r="H4339" s="52" t="s">
        <v>15398</v>
      </c>
      <c r="I4339" s="52" t="s">
        <v>15399</v>
      </c>
    </row>
    <row r="4340" spans="1:9" x14ac:dyDescent="0.25">
      <c r="A4340" s="53">
        <v>5212808</v>
      </c>
      <c r="B4340" s="53">
        <v>52</v>
      </c>
      <c r="C4340" s="52" t="s">
        <v>13044</v>
      </c>
      <c r="D4340" s="52" t="s">
        <v>13045</v>
      </c>
      <c r="E4340" s="52" t="s">
        <v>11084</v>
      </c>
      <c r="F4340" s="52" t="s">
        <v>15427</v>
      </c>
      <c r="G4340" s="52">
        <v>5201</v>
      </c>
      <c r="H4340" s="52" t="s">
        <v>15398</v>
      </c>
      <c r="I4340" s="52" t="s">
        <v>15399</v>
      </c>
    </row>
    <row r="4341" spans="1:9" x14ac:dyDescent="0.25">
      <c r="A4341" s="53">
        <v>5212956</v>
      </c>
      <c r="B4341" s="53">
        <v>52</v>
      </c>
      <c r="C4341" s="52" t="s">
        <v>13044</v>
      </c>
      <c r="D4341" s="52" t="s">
        <v>13045</v>
      </c>
      <c r="E4341" s="52" t="s">
        <v>11084</v>
      </c>
      <c r="F4341" s="52" t="s">
        <v>15428</v>
      </c>
      <c r="G4341" s="52">
        <v>5201</v>
      </c>
      <c r="H4341" s="52" t="s">
        <v>15398</v>
      </c>
      <c r="I4341" s="52" t="s">
        <v>15399</v>
      </c>
    </row>
    <row r="4342" spans="1:9" x14ac:dyDescent="0.25">
      <c r="A4342" s="53">
        <v>5213400</v>
      </c>
      <c r="B4342" s="53">
        <v>52</v>
      </c>
      <c r="C4342" s="52" t="s">
        <v>13044</v>
      </c>
      <c r="D4342" s="52" t="s">
        <v>13045</v>
      </c>
      <c r="E4342" s="52" t="s">
        <v>11084</v>
      </c>
      <c r="F4342" s="52" t="s">
        <v>15429</v>
      </c>
      <c r="G4342" s="52">
        <v>5201</v>
      </c>
      <c r="H4342" s="52" t="s">
        <v>15398</v>
      </c>
      <c r="I4342" s="52" t="s">
        <v>15399</v>
      </c>
    </row>
    <row r="4343" spans="1:9" x14ac:dyDescent="0.25">
      <c r="A4343" s="53">
        <v>5213707</v>
      </c>
      <c r="B4343" s="53">
        <v>52</v>
      </c>
      <c r="C4343" s="52" t="s">
        <v>13044</v>
      </c>
      <c r="D4343" s="52" t="s">
        <v>13045</v>
      </c>
      <c r="E4343" s="52" t="s">
        <v>11084</v>
      </c>
      <c r="F4343" s="52" t="s">
        <v>15430</v>
      </c>
      <c r="G4343" s="52">
        <v>5201</v>
      </c>
      <c r="H4343" s="52" t="s">
        <v>15398</v>
      </c>
      <c r="I4343" s="52" t="s">
        <v>15399</v>
      </c>
    </row>
    <row r="4344" spans="1:9" x14ac:dyDescent="0.25">
      <c r="A4344" s="53">
        <v>5213905</v>
      </c>
      <c r="B4344" s="53">
        <v>52</v>
      </c>
      <c r="C4344" s="52" t="s">
        <v>13044</v>
      </c>
      <c r="D4344" s="52" t="s">
        <v>13045</v>
      </c>
      <c r="E4344" s="52" t="s">
        <v>11084</v>
      </c>
      <c r="F4344" s="52" t="s">
        <v>15431</v>
      </c>
      <c r="G4344" s="52">
        <v>5201</v>
      </c>
      <c r="H4344" s="52" t="s">
        <v>15398</v>
      </c>
      <c r="I4344" s="52" t="s">
        <v>15399</v>
      </c>
    </row>
    <row r="4345" spans="1:9" x14ac:dyDescent="0.25">
      <c r="A4345" s="53">
        <v>5214002</v>
      </c>
      <c r="B4345" s="53">
        <v>52</v>
      </c>
      <c r="C4345" s="52" t="s">
        <v>13044</v>
      </c>
      <c r="D4345" s="52" t="s">
        <v>13045</v>
      </c>
      <c r="E4345" s="52" t="s">
        <v>11084</v>
      </c>
      <c r="F4345" s="52" t="s">
        <v>15432</v>
      </c>
      <c r="G4345" s="52">
        <v>5201</v>
      </c>
      <c r="H4345" s="52" t="s">
        <v>15398</v>
      </c>
      <c r="I4345" s="52" t="s">
        <v>15399</v>
      </c>
    </row>
    <row r="4346" spans="1:9" x14ac:dyDescent="0.25">
      <c r="A4346" s="53">
        <v>5214051</v>
      </c>
      <c r="B4346" s="53">
        <v>52</v>
      </c>
      <c r="C4346" s="52" t="s">
        <v>13044</v>
      </c>
      <c r="D4346" s="52" t="s">
        <v>13045</v>
      </c>
      <c r="E4346" s="52" t="s">
        <v>11084</v>
      </c>
      <c r="F4346" s="52" t="s">
        <v>12660</v>
      </c>
      <c r="G4346" s="52">
        <v>5201</v>
      </c>
      <c r="H4346" s="52" t="s">
        <v>15398</v>
      </c>
      <c r="I4346" s="52" t="s">
        <v>15399</v>
      </c>
    </row>
    <row r="4347" spans="1:9" x14ac:dyDescent="0.25">
      <c r="A4347" s="53">
        <v>5214101</v>
      </c>
      <c r="B4347" s="53">
        <v>52</v>
      </c>
      <c r="C4347" s="52" t="s">
        <v>13044</v>
      </c>
      <c r="D4347" s="52" t="s">
        <v>13045</v>
      </c>
      <c r="E4347" s="52" t="s">
        <v>11084</v>
      </c>
      <c r="F4347" s="52" t="s">
        <v>15433</v>
      </c>
      <c r="G4347" s="52">
        <v>5201</v>
      </c>
      <c r="H4347" s="52" t="s">
        <v>15398</v>
      </c>
      <c r="I4347" s="52" t="s">
        <v>15399</v>
      </c>
    </row>
    <row r="4348" spans="1:9" x14ac:dyDescent="0.25">
      <c r="A4348" s="53">
        <v>5214879</v>
      </c>
      <c r="B4348" s="53">
        <v>52</v>
      </c>
      <c r="C4348" s="52" t="s">
        <v>13044</v>
      </c>
      <c r="D4348" s="52" t="s">
        <v>13045</v>
      </c>
      <c r="E4348" s="52" t="s">
        <v>11084</v>
      </c>
      <c r="F4348" s="52" t="s">
        <v>15434</v>
      </c>
      <c r="G4348" s="52">
        <v>5201</v>
      </c>
      <c r="H4348" s="52" t="s">
        <v>15398</v>
      </c>
      <c r="I4348" s="52" t="s">
        <v>15399</v>
      </c>
    </row>
    <row r="4349" spans="1:9" x14ac:dyDescent="0.25">
      <c r="A4349" s="53">
        <v>5215207</v>
      </c>
      <c r="B4349" s="53">
        <v>52</v>
      </c>
      <c r="C4349" s="52" t="s">
        <v>13044</v>
      </c>
      <c r="D4349" s="52" t="s">
        <v>13045</v>
      </c>
      <c r="E4349" s="52" t="s">
        <v>11084</v>
      </c>
      <c r="F4349" s="52" t="s">
        <v>15435</v>
      </c>
      <c r="G4349" s="52">
        <v>5201</v>
      </c>
      <c r="H4349" s="52" t="s">
        <v>15398</v>
      </c>
      <c r="I4349" s="52" t="s">
        <v>15399</v>
      </c>
    </row>
    <row r="4350" spans="1:9" x14ac:dyDescent="0.25">
      <c r="A4350" s="53">
        <v>5215256</v>
      </c>
      <c r="B4350" s="53">
        <v>52</v>
      </c>
      <c r="C4350" s="52" t="s">
        <v>13044</v>
      </c>
      <c r="D4350" s="52" t="s">
        <v>13045</v>
      </c>
      <c r="E4350" s="52" t="s">
        <v>11084</v>
      </c>
      <c r="F4350" s="52" t="s">
        <v>15436</v>
      </c>
      <c r="G4350" s="52">
        <v>5201</v>
      </c>
      <c r="H4350" s="52" t="s">
        <v>15398</v>
      </c>
      <c r="I4350" s="52" t="s">
        <v>15399</v>
      </c>
    </row>
    <row r="4351" spans="1:9" x14ac:dyDescent="0.25">
      <c r="A4351" s="53">
        <v>5215652</v>
      </c>
      <c r="B4351" s="53">
        <v>52</v>
      </c>
      <c r="C4351" s="52" t="s">
        <v>13044</v>
      </c>
      <c r="D4351" s="52" t="s">
        <v>13045</v>
      </c>
      <c r="E4351" s="52" t="s">
        <v>11084</v>
      </c>
      <c r="F4351" s="52" t="s">
        <v>15437</v>
      </c>
      <c r="G4351" s="52">
        <v>5201</v>
      </c>
      <c r="H4351" s="52" t="s">
        <v>15398</v>
      </c>
      <c r="I4351" s="52" t="s">
        <v>15399</v>
      </c>
    </row>
    <row r="4352" spans="1:9" x14ac:dyDescent="0.25">
      <c r="A4352" s="53">
        <v>5216908</v>
      </c>
      <c r="B4352" s="53">
        <v>52</v>
      </c>
      <c r="C4352" s="52" t="s">
        <v>13044</v>
      </c>
      <c r="D4352" s="52" t="s">
        <v>13045</v>
      </c>
      <c r="E4352" s="52" t="s">
        <v>11084</v>
      </c>
      <c r="F4352" s="52" t="s">
        <v>15438</v>
      </c>
      <c r="G4352" s="52">
        <v>5201</v>
      </c>
      <c r="H4352" s="52" t="s">
        <v>15398</v>
      </c>
      <c r="I4352" s="52" t="s">
        <v>15399</v>
      </c>
    </row>
    <row r="4353" spans="1:9" x14ac:dyDescent="0.25">
      <c r="A4353" s="53">
        <v>5217203</v>
      </c>
      <c r="B4353" s="53">
        <v>52</v>
      </c>
      <c r="C4353" s="52" t="s">
        <v>13044</v>
      </c>
      <c r="D4353" s="52" t="s">
        <v>13045</v>
      </c>
      <c r="E4353" s="52" t="s">
        <v>11084</v>
      </c>
      <c r="F4353" s="52" t="s">
        <v>12493</v>
      </c>
      <c r="G4353" s="52">
        <v>5201</v>
      </c>
      <c r="H4353" s="52" t="s">
        <v>15398</v>
      </c>
      <c r="I4353" s="52" t="s">
        <v>15399</v>
      </c>
    </row>
    <row r="4354" spans="1:9" x14ac:dyDescent="0.25">
      <c r="A4354" s="53">
        <v>5218003</v>
      </c>
      <c r="B4354" s="53">
        <v>52</v>
      </c>
      <c r="C4354" s="52" t="s">
        <v>13044</v>
      </c>
      <c r="D4354" s="52" t="s">
        <v>13045</v>
      </c>
      <c r="E4354" s="52" t="s">
        <v>11084</v>
      </c>
      <c r="F4354" s="52" t="s">
        <v>15439</v>
      </c>
      <c r="G4354" s="52">
        <v>5201</v>
      </c>
      <c r="H4354" s="52" t="s">
        <v>15398</v>
      </c>
      <c r="I4354" s="52" t="s">
        <v>15399</v>
      </c>
    </row>
    <row r="4355" spans="1:9" x14ac:dyDescent="0.25">
      <c r="A4355" s="53">
        <v>5219001</v>
      </c>
      <c r="B4355" s="53">
        <v>52</v>
      </c>
      <c r="C4355" s="52" t="s">
        <v>13044</v>
      </c>
      <c r="D4355" s="52" t="s">
        <v>13045</v>
      </c>
      <c r="E4355" s="52" t="s">
        <v>11084</v>
      </c>
      <c r="F4355" s="52" t="s">
        <v>15440</v>
      </c>
      <c r="G4355" s="52">
        <v>5201</v>
      </c>
      <c r="H4355" s="52" t="s">
        <v>15398</v>
      </c>
      <c r="I4355" s="52" t="s">
        <v>15399</v>
      </c>
    </row>
    <row r="4356" spans="1:9" x14ac:dyDescent="0.25">
      <c r="A4356" s="53">
        <v>5219258</v>
      </c>
      <c r="B4356" s="53">
        <v>52</v>
      </c>
      <c r="C4356" s="52" t="s">
        <v>13044</v>
      </c>
      <c r="D4356" s="52" t="s">
        <v>13045</v>
      </c>
      <c r="E4356" s="52" t="s">
        <v>11084</v>
      </c>
      <c r="F4356" s="52" t="s">
        <v>15441</v>
      </c>
      <c r="G4356" s="52">
        <v>5201</v>
      </c>
      <c r="H4356" s="52" t="s">
        <v>15398</v>
      </c>
      <c r="I4356" s="52" t="s">
        <v>15399</v>
      </c>
    </row>
    <row r="4357" spans="1:9" x14ac:dyDescent="0.25">
      <c r="A4357" s="53">
        <v>5219704</v>
      </c>
      <c r="B4357" s="53">
        <v>52</v>
      </c>
      <c r="C4357" s="52" t="s">
        <v>13044</v>
      </c>
      <c r="D4357" s="52" t="s">
        <v>13045</v>
      </c>
      <c r="E4357" s="52" t="s">
        <v>11084</v>
      </c>
      <c r="F4357" s="52" t="s">
        <v>15442</v>
      </c>
      <c r="G4357" s="52">
        <v>5201</v>
      </c>
      <c r="H4357" s="52" t="s">
        <v>15398</v>
      </c>
      <c r="I4357" s="52" t="s">
        <v>15399</v>
      </c>
    </row>
    <row r="4358" spans="1:9" x14ac:dyDescent="0.25">
      <c r="A4358" s="53">
        <v>5220058</v>
      </c>
      <c r="B4358" s="53">
        <v>52</v>
      </c>
      <c r="C4358" s="52" t="s">
        <v>13044</v>
      </c>
      <c r="D4358" s="52" t="s">
        <v>13045</v>
      </c>
      <c r="E4358" s="52" t="s">
        <v>11084</v>
      </c>
      <c r="F4358" s="52" t="s">
        <v>15443</v>
      </c>
      <c r="G4358" s="52">
        <v>5201</v>
      </c>
      <c r="H4358" s="52" t="s">
        <v>15398</v>
      </c>
      <c r="I4358" s="52" t="s">
        <v>15399</v>
      </c>
    </row>
    <row r="4359" spans="1:9" x14ac:dyDescent="0.25">
      <c r="A4359" s="53">
        <v>5220108</v>
      </c>
      <c r="B4359" s="53">
        <v>52</v>
      </c>
      <c r="C4359" s="52" t="s">
        <v>13044</v>
      </c>
      <c r="D4359" s="52" t="s">
        <v>13045</v>
      </c>
      <c r="E4359" s="52" t="s">
        <v>11084</v>
      </c>
      <c r="F4359" s="52" t="s">
        <v>15444</v>
      </c>
      <c r="G4359" s="52">
        <v>5201</v>
      </c>
      <c r="H4359" s="52" t="s">
        <v>15398</v>
      </c>
      <c r="I4359" s="52" t="s">
        <v>15399</v>
      </c>
    </row>
    <row r="4360" spans="1:9" x14ac:dyDescent="0.25">
      <c r="A4360" s="53">
        <v>5221577</v>
      </c>
      <c r="B4360" s="53">
        <v>52</v>
      </c>
      <c r="C4360" s="52" t="s">
        <v>13044</v>
      </c>
      <c r="D4360" s="52" t="s">
        <v>13045</v>
      </c>
      <c r="E4360" s="52" t="s">
        <v>11084</v>
      </c>
      <c r="F4360" s="52" t="s">
        <v>15445</v>
      </c>
      <c r="G4360" s="52">
        <v>5201</v>
      </c>
      <c r="H4360" s="52" t="s">
        <v>15398</v>
      </c>
      <c r="I4360" s="52" t="s">
        <v>15399</v>
      </c>
    </row>
    <row r="4361" spans="1:9" x14ac:dyDescent="0.25">
      <c r="A4361" s="53">
        <v>1506708</v>
      </c>
      <c r="B4361" s="53">
        <v>15</v>
      </c>
      <c r="C4361" s="52" t="s">
        <v>11200</v>
      </c>
      <c r="D4361" s="52" t="s">
        <v>11201</v>
      </c>
      <c r="E4361" s="52" t="s">
        <v>11076</v>
      </c>
      <c r="F4361" s="52" t="s">
        <v>15446</v>
      </c>
      <c r="G4361" s="52">
        <v>5101</v>
      </c>
      <c r="H4361" s="52" t="s">
        <v>15447</v>
      </c>
      <c r="I4361" s="52" t="s">
        <v>15448</v>
      </c>
    </row>
    <row r="4362" spans="1:9" x14ac:dyDescent="0.25">
      <c r="A4362" s="53">
        <v>5100359</v>
      </c>
      <c r="B4362" s="53">
        <v>51</v>
      </c>
      <c r="C4362" s="52" t="s">
        <v>11082</v>
      </c>
      <c r="D4362" s="52" t="s">
        <v>11083</v>
      </c>
      <c r="E4362" s="52" t="s">
        <v>11084</v>
      </c>
      <c r="F4362" s="52" t="s">
        <v>15449</v>
      </c>
      <c r="G4362" s="52">
        <v>5101</v>
      </c>
      <c r="H4362" s="52" t="s">
        <v>15447</v>
      </c>
      <c r="I4362" s="52" t="s">
        <v>15448</v>
      </c>
    </row>
    <row r="4363" spans="1:9" x14ac:dyDescent="0.25">
      <c r="A4363" s="53">
        <v>5101001</v>
      </c>
      <c r="B4363" s="53">
        <v>51</v>
      </c>
      <c r="C4363" s="52" t="s">
        <v>11082</v>
      </c>
      <c r="D4363" s="52" t="s">
        <v>11083</v>
      </c>
      <c r="E4363" s="52" t="s">
        <v>11084</v>
      </c>
      <c r="F4363" s="52" t="s">
        <v>15450</v>
      </c>
      <c r="G4363" s="52">
        <v>5101</v>
      </c>
      <c r="H4363" s="52" t="s">
        <v>15447</v>
      </c>
      <c r="I4363" s="52" t="s">
        <v>15448</v>
      </c>
    </row>
    <row r="4364" spans="1:9" x14ac:dyDescent="0.25">
      <c r="A4364" s="53">
        <v>5101803</v>
      </c>
      <c r="B4364" s="53">
        <v>51</v>
      </c>
      <c r="C4364" s="52" t="s">
        <v>11082</v>
      </c>
      <c r="D4364" s="52" t="s">
        <v>11083</v>
      </c>
      <c r="E4364" s="52" t="s">
        <v>11084</v>
      </c>
      <c r="F4364" s="52" t="s">
        <v>15451</v>
      </c>
      <c r="G4364" s="52">
        <v>5101</v>
      </c>
      <c r="H4364" s="52" t="s">
        <v>15447</v>
      </c>
      <c r="I4364" s="52" t="s">
        <v>15448</v>
      </c>
    </row>
    <row r="4365" spans="1:9" x14ac:dyDescent="0.25">
      <c r="A4365" s="53">
        <v>5102694</v>
      </c>
      <c r="B4365" s="53">
        <v>51</v>
      </c>
      <c r="C4365" s="52" t="s">
        <v>11082</v>
      </c>
      <c r="D4365" s="52" t="s">
        <v>11083</v>
      </c>
      <c r="E4365" s="52" t="s">
        <v>11084</v>
      </c>
      <c r="F4365" s="52" t="s">
        <v>15452</v>
      </c>
      <c r="G4365" s="52">
        <v>5101</v>
      </c>
      <c r="H4365" s="52" t="s">
        <v>15447</v>
      </c>
      <c r="I4365" s="52" t="s">
        <v>15448</v>
      </c>
    </row>
    <row r="4366" spans="1:9" x14ac:dyDescent="0.25">
      <c r="A4366" s="53">
        <v>5103106</v>
      </c>
      <c r="B4366" s="53">
        <v>51</v>
      </c>
      <c r="C4366" s="52" t="s">
        <v>11082</v>
      </c>
      <c r="D4366" s="52" t="s">
        <v>11083</v>
      </c>
      <c r="E4366" s="52" t="s">
        <v>11084</v>
      </c>
      <c r="F4366" s="52" t="s">
        <v>15453</v>
      </c>
      <c r="G4366" s="52">
        <v>5101</v>
      </c>
      <c r="H4366" s="52" t="s">
        <v>15447</v>
      </c>
      <c r="I4366" s="52" t="s">
        <v>15448</v>
      </c>
    </row>
    <row r="4367" spans="1:9" x14ac:dyDescent="0.25">
      <c r="A4367" s="53">
        <v>5103353</v>
      </c>
      <c r="B4367" s="53">
        <v>51</v>
      </c>
      <c r="C4367" s="52" t="s">
        <v>11082</v>
      </c>
      <c r="D4367" s="52" t="s">
        <v>11083</v>
      </c>
      <c r="E4367" s="52" t="s">
        <v>11084</v>
      </c>
      <c r="F4367" s="52" t="s">
        <v>15454</v>
      </c>
      <c r="G4367" s="52">
        <v>5101</v>
      </c>
      <c r="H4367" s="52" t="s">
        <v>15447</v>
      </c>
      <c r="I4367" s="52" t="s">
        <v>15448</v>
      </c>
    </row>
    <row r="4368" spans="1:9" x14ac:dyDescent="0.25">
      <c r="A4368" s="53">
        <v>5103858</v>
      </c>
      <c r="B4368" s="53">
        <v>51</v>
      </c>
      <c r="C4368" s="52" t="s">
        <v>11082</v>
      </c>
      <c r="D4368" s="52" t="s">
        <v>11083</v>
      </c>
      <c r="E4368" s="52" t="s">
        <v>11084</v>
      </c>
      <c r="F4368" s="52" t="s">
        <v>15455</v>
      </c>
      <c r="G4368" s="52">
        <v>5101</v>
      </c>
      <c r="H4368" s="52" t="s">
        <v>15447</v>
      </c>
      <c r="I4368" s="52" t="s">
        <v>15448</v>
      </c>
    </row>
    <row r="4369" spans="1:9" x14ac:dyDescent="0.25">
      <c r="A4369" s="53">
        <v>5105309</v>
      </c>
      <c r="B4369" s="53">
        <v>51</v>
      </c>
      <c r="C4369" s="52" t="s">
        <v>11082</v>
      </c>
      <c r="D4369" s="52" t="s">
        <v>11083</v>
      </c>
      <c r="E4369" s="52" t="s">
        <v>11084</v>
      </c>
      <c r="F4369" s="52" t="s">
        <v>15456</v>
      </c>
      <c r="G4369" s="52">
        <v>5101</v>
      </c>
      <c r="H4369" s="52" t="s">
        <v>15447</v>
      </c>
      <c r="I4369" s="52" t="s">
        <v>15448</v>
      </c>
    </row>
    <row r="4370" spans="1:9" x14ac:dyDescent="0.25">
      <c r="A4370" s="53">
        <v>5106778</v>
      </c>
      <c r="B4370" s="53">
        <v>51</v>
      </c>
      <c r="C4370" s="52" t="s">
        <v>11082</v>
      </c>
      <c r="D4370" s="52" t="s">
        <v>11083</v>
      </c>
      <c r="E4370" s="52" t="s">
        <v>11084</v>
      </c>
      <c r="F4370" s="52" t="s">
        <v>15457</v>
      </c>
      <c r="G4370" s="52">
        <v>5101</v>
      </c>
      <c r="H4370" s="52" t="s">
        <v>15447</v>
      </c>
      <c r="I4370" s="52" t="s">
        <v>15448</v>
      </c>
    </row>
    <row r="4371" spans="1:9" x14ac:dyDescent="0.25">
      <c r="A4371" s="53">
        <v>5107065</v>
      </c>
      <c r="B4371" s="53">
        <v>51</v>
      </c>
      <c r="C4371" s="52" t="s">
        <v>11082</v>
      </c>
      <c r="D4371" s="52" t="s">
        <v>11083</v>
      </c>
      <c r="E4371" s="52" t="s">
        <v>11084</v>
      </c>
      <c r="F4371" s="52" t="s">
        <v>15458</v>
      </c>
      <c r="G4371" s="52">
        <v>5101</v>
      </c>
      <c r="H4371" s="52" t="s">
        <v>15447</v>
      </c>
      <c r="I4371" s="52" t="s">
        <v>15448</v>
      </c>
    </row>
    <row r="4372" spans="1:9" x14ac:dyDescent="0.25">
      <c r="A4372" s="53">
        <v>5107180</v>
      </c>
      <c r="B4372" s="53">
        <v>51</v>
      </c>
      <c r="C4372" s="52" t="s">
        <v>11082</v>
      </c>
      <c r="D4372" s="52" t="s">
        <v>11083</v>
      </c>
      <c r="E4372" s="52" t="s">
        <v>11084</v>
      </c>
      <c r="F4372" s="52" t="s">
        <v>15459</v>
      </c>
      <c r="G4372" s="52">
        <v>5101</v>
      </c>
      <c r="H4372" s="52" t="s">
        <v>15447</v>
      </c>
      <c r="I4372" s="52" t="s">
        <v>15448</v>
      </c>
    </row>
    <row r="4373" spans="1:9" x14ac:dyDescent="0.25">
      <c r="A4373" s="53">
        <v>5107354</v>
      </c>
      <c r="B4373" s="53">
        <v>51</v>
      </c>
      <c r="C4373" s="52" t="s">
        <v>11082</v>
      </c>
      <c r="D4373" s="52" t="s">
        <v>11083</v>
      </c>
      <c r="E4373" s="52" t="s">
        <v>11084</v>
      </c>
      <c r="F4373" s="52" t="s">
        <v>15460</v>
      </c>
      <c r="G4373" s="52">
        <v>5101</v>
      </c>
      <c r="H4373" s="52" t="s">
        <v>15447</v>
      </c>
      <c r="I4373" s="52" t="s">
        <v>15448</v>
      </c>
    </row>
    <row r="4374" spans="1:9" x14ac:dyDescent="0.25">
      <c r="A4374" s="53">
        <v>5107776</v>
      </c>
      <c r="B4374" s="53">
        <v>51</v>
      </c>
      <c r="C4374" s="52" t="s">
        <v>11082</v>
      </c>
      <c r="D4374" s="52" t="s">
        <v>11083</v>
      </c>
      <c r="E4374" s="52" t="s">
        <v>11084</v>
      </c>
      <c r="F4374" s="52" t="s">
        <v>12441</v>
      </c>
      <c r="G4374" s="52">
        <v>5101</v>
      </c>
      <c r="H4374" s="52" t="s">
        <v>15447</v>
      </c>
      <c r="I4374" s="52" t="s">
        <v>15448</v>
      </c>
    </row>
    <row r="4375" spans="1:9" x14ac:dyDescent="0.25">
      <c r="A4375" s="53">
        <v>5107859</v>
      </c>
      <c r="B4375" s="53">
        <v>51</v>
      </c>
      <c r="C4375" s="52" t="s">
        <v>11082</v>
      </c>
      <c r="D4375" s="52" t="s">
        <v>11083</v>
      </c>
      <c r="E4375" s="52" t="s">
        <v>11084</v>
      </c>
      <c r="F4375" s="52" t="s">
        <v>15461</v>
      </c>
      <c r="G4375" s="52">
        <v>5101</v>
      </c>
      <c r="H4375" s="52" t="s">
        <v>15447</v>
      </c>
      <c r="I4375" s="52" t="s">
        <v>15448</v>
      </c>
    </row>
    <row r="4376" spans="1:9" x14ac:dyDescent="0.25">
      <c r="A4376" s="53">
        <v>5108600</v>
      </c>
      <c r="B4376" s="53">
        <v>51</v>
      </c>
      <c r="C4376" s="52" t="s">
        <v>11082</v>
      </c>
      <c r="D4376" s="52" t="s">
        <v>11083</v>
      </c>
      <c r="E4376" s="52" t="s">
        <v>11084</v>
      </c>
      <c r="F4376" s="52" t="s">
        <v>15462</v>
      </c>
      <c r="G4376" s="52">
        <v>5101</v>
      </c>
      <c r="H4376" s="52" t="s">
        <v>15447</v>
      </c>
      <c r="I4376" s="52" t="s">
        <v>15448</v>
      </c>
    </row>
    <row r="4377" spans="1:9" x14ac:dyDescent="0.25">
      <c r="A4377" s="53">
        <v>5201702</v>
      </c>
      <c r="B4377" s="53">
        <v>52</v>
      </c>
      <c r="C4377" s="52" t="s">
        <v>13044</v>
      </c>
      <c r="D4377" s="52" t="s">
        <v>13045</v>
      </c>
      <c r="E4377" s="52" t="s">
        <v>11084</v>
      </c>
      <c r="F4377" s="52" t="s">
        <v>15463</v>
      </c>
      <c r="G4377" s="52">
        <v>5101</v>
      </c>
      <c r="H4377" s="52" t="s">
        <v>15447</v>
      </c>
      <c r="I4377" s="52" t="s">
        <v>15448</v>
      </c>
    </row>
    <row r="4378" spans="1:9" x14ac:dyDescent="0.25">
      <c r="A4378" s="53">
        <v>5214838</v>
      </c>
      <c r="B4378" s="53">
        <v>52</v>
      </c>
      <c r="C4378" s="52" t="s">
        <v>13044</v>
      </c>
      <c r="D4378" s="52" t="s">
        <v>13045</v>
      </c>
      <c r="E4378" s="52" t="s">
        <v>11084</v>
      </c>
      <c r="F4378" s="52" t="s">
        <v>15464</v>
      </c>
      <c r="G4378" s="52">
        <v>5101</v>
      </c>
      <c r="H4378" s="52" t="s">
        <v>15447</v>
      </c>
      <c r="I4378" s="52" t="s">
        <v>15448</v>
      </c>
    </row>
    <row r="4379" spans="1:9" x14ac:dyDescent="0.25">
      <c r="A4379" s="53">
        <v>5220207</v>
      </c>
      <c r="B4379" s="53">
        <v>52</v>
      </c>
      <c r="C4379" s="52" t="s">
        <v>13044</v>
      </c>
      <c r="D4379" s="52" t="s">
        <v>13045</v>
      </c>
      <c r="E4379" s="52" t="s">
        <v>11084</v>
      </c>
      <c r="F4379" s="52" t="s">
        <v>15465</v>
      </c>
      <c r="G4379" s="52">
        <v>5101</v>
      </c>
      <c r="H4379" s="52" t="s">
        <v>15447</v>
      </c>
      <c r="I4379" s="52" t="s">
        <v>15448</v>
      </c>
    </row>
    <row r="4380" spans="1:9" x14ac:dyDescent="0.25">
      <c r="A4380" s="53">
        <v>5200100</v>
      </c>
      <c r="B4380" s="53">
        <v>52</v>
      </c>
      <c r="C4380" s="52" t="s">
        <v>13044</v>
      </c>
      <c r="D4380" s="52" t="s">
        <v>13045</v>
      </c>
      <c r="E4380" s="52" t="s">
        <v>11084</v>
      </c>
      <c r="F4380" s="52" t="s">
        <v>15466</v>
      </c>
      <c r="G4380" s="52">
        <v>5202</v>
      </c>
      <c r="H4380" s="52" t="s">
        <v>15467</v>
      </c>
      <c r="I4380" s="52" t="s">
        <v>15468</v>
      </c>
    </row>
    <row r="4381" spans="1:9" x14ac:dyDescent="0.25">
      <c r="A4381" s="53">
        <v>5201108</v>
      </c>
      <c r="B4381" s="53">
        <v>52</v>
      </c>
      <c r="C4381" s="52" t="s">
        <v>13044</v>
      </c>
      <c r="D4381" s="52" t="s">
        <v>13045</v>
      </c>
      <c r="E4381" s="52" t="s">
        <v>11084</v>
      </c>
      <c r="F4381" s="52" t="s">
        <v>15469</v>
      </c>
      <c r="G4381" s="52">
        <v>5202</v>
      </c>
      <c r="H4381" s="52" t="s">
        <v>15467</v>
      </c>
      <c r="I4381" s="52" t="s">
        <v>15468</v>
      </c>
    </row>
    <row r="4382" spans="1:9" x14ac:dyDescent="0.25">
      <c r="A4382" s="53">
        <v>5203203</v>
      </c>
      <c r="B4382" s="53">
        <v>52</v>
      </c>
      <c r="C4382" s="52" t="s">
        <v>13044</v>
      </c>
      <c r="D4382" s="52" t="s">
        <v>13045</v>
      </c>
      <c r="E4382" s="52" t="s">
        <v>11084</v>
      </c>
      <c r="F4382" s="52" t="s">
        <v>15470</v>
      </c>
      <c r="G4382" s="52">
        <v>5202</v>
      </c>
      <c r="H4382" s="52" t="s">
        <v>15467</v>
      </c>
      <c r="I4382" s="52" t="s">
        <v>15468</v>
      </c>
    </row>
    <row r="4383" spans="1:9" x14ac:dyDescent="0.25">
      <c r="A4383" s="53">
        <v>5204656</v>
      </c>
      <c r="B4383" s="53">
        <v>52</v>
      </c>
      <c r="C4383" s="52" t="s">
        <v>13044</v>
      </c>
      <c r="D4383" s="52" t="s">
        <v>13045</v>
      </c>
      <c r="E4383" s="52" t="s">
        <v>11084</v>
      </c>
      <c r="F4383" s="52" t="s">
        <v>15471</v>
      </c>
      <c r="G4383" s="52">
        <v>5202</v>
      </c>
      <c r="H4383" s="52" t="s">
        <v>15467</v>
      </c>
      <c r="I4383" s="52" t="s">
        <v>15468</v>
      </c>
    </row>
    <row r="4384" spans="1:9" x14ac:dyDescent="0.25">
      <c r="A4384" s="53">
        <v>5205000</v>
      </c>
      <c r="B4384" s="53">
        <v>52</v>
      </c>
      <c r="C4384" s="52" t="s">
        <v>13044</v>
      </c>
      <c r="D4384" s="52" t="s">
        <v>13045</v>
      </c>
      <c r="E4384" s="52" t="s">
        <v>11084</v>
      </c>
      <c r="F4384" s="52" t="s">
        <v>15472</v>
      </c>
      <c r="G4384" s="52">
        <v>5202</v>
      </c>
      <c r="H4384" s="52" t="s">
        <v>15467</v>
      </c>
      <c r="I4384" s="52" t="s">
        <v>15468</v>
      </c>
    </row>
    <row r="4385" spans="1:9" x14ac:dyDescent="0.25">
      <c r="A4385" s="53">
        <v>5205406</v>
      </c>
      <c r="B4385" s="53">
        <v>52</v>
      </c>
      <c r="C4385" s="52" t="s">
        <v>13044</v>
      </c>
      <c r="D4385" s="52" t="s">
        <v>13045</v>
      </c>
      <c r="E4385" s="52" t="s">
        <v>11084</v>
      </c>
      <c r="F4385" s="52" t="s">
        <v>15473</v>
      </c>
      <c r="G4385" s="52">
        <v>5202</v>
      </c>
      <c r="H4385" s="52" t="s">
        <v>15467</v>
      </c>
      <c r="I4385" s="52" t="s">
        <v>15468</v>
      </c>
    </row>
    <row r="4386" spans="1:9" x14ac:dyDescent="0.25">
      <c r="A4386" s="53">
        <v>5205521</v>
      </c>
      <c r="B4386" s="53">
        <v>52</v>
      </c>
      <c r="C4386" s="52" t="s">
        <v>13044</v>
      </c>
      <c r="D4386" s="52" t="s">
        <v>13045</v>
      </c>
      <c r="E4386" s="52" t="s">
        <v>11084</v>
      </c>
      <c r="F4386" s="52" t="s">
        <v>15474</v>
      </c>
      <c r="G4386" s="52">
        <v>5202</v>
      </c>
      <c r="H4386" s="52" t="s">
        <v>15467</v>
      </c>
      <c r="I4386" s="52" t="s">
        <v>15468</v>
      </c>
    </row>
    <row r="4387" spans="1:9" x14ac:dyDescent="0.25">
      <c r="A4387" s="53">
        <v>5207501</v>
      </c>
      <c r="B4387" s="53">
        <v>52</v>
      </c>
      <c r="C4387" s="52" t="s">
        <v>13044</v>
      </c>
      <c r="D4387" s="52" t="s">
        <v>13045</v>
      </c>
      <c r="E4387" s="52" t="s">
        <v>11084</v>
      </c>
      <c r="F4387" s="52" t="s">
        <v>14044</v>
      </c>
      <c r="G4387" s="52">
        <v>5202</v>
      </c>
      <c r="H4387" s="52" t="s">
        <v>15467</v>
      </c>
      <c r="I4387" s="52" t="s">
        <v>15468</v>
      </c>
    </row>
    <row r="4388" spans="1:9" x14ac:dyDescent="0.25">
      <c r="A4388" s="53">
        <v>5208103</v>
      </c>
      <c r="B4388" s="53">
        <v>52</v>
      </c>
      <c r="C4388" s="52" t="s">
        <v>13044</v>
      </c>
      <c r="D4388" s="52" t="s">
        <v>13045</v>
      </c>
      <c r="E4388" s="52" t="s">
        <v>11084</v>
      </c>
      <c r="F4388" s="52" t="s">
        <v>15475</v>
      </c>
      <c r="G4388" s="52">
        <v>5202</v>
      </c>
      <c r="H4388" s="52" t="s">
        <v>15467</v>
      </c>
      <c r="I4388" s="52" t="s">
        <v>15468</v>
      </c>
    </row>
    <row r="4389" spans="1:9" x14ac:dyDescent="0.25">
      <c r="A4389" s="53">
        <v>5208608</v>
      </c>
      <c r="B4389" s="53">
        <v>52</v>
      </c>
      <c r="C4389" s="52" t="s">
        <v>13044</v>
      </c>
      <c r="D4389" s="52" t="s">
        <v>13045</v>
      </c>
      <c r="E4389" s="52" t="s">
        <v>11084</v>
      </c>
      <c r="F4389" s="52" t="s">
        <v>15476</v>
      </c>
      <c r="G4389" s="52">
        <v>5202</v>
      </c>
      <c r="H4389" s="52" t="s">
        <v>15467</v>
      </c>
      <c r="I4389" s="52" t="s">
        <v>15468</v>
      </c>
    </row>
    <row r="4390" spans="1:9" x14ac:dyDescent="0.25">
      <c r="A4390" s="53">
        <v>5209291</v>
      </c>
      <c r="B4390" s="53">
        <v>52</v>
      </c>
      <c r="C4390" s="52" t="s">
        <v>13044</v>
      </c>
      <c r="D4390" s="52" t="s">
        <v>13045</v>
      </c>
      <c r="E4390" s="52" t="s">
        <v>11084</v>
      </c>
      <c r="F4390" s="52" t="s">
        <v>15477</v>
      </c>
      <c r="G4390" s="52">
        <v>5202</v>
      </c>
      <c r="H4390" s="52" t="s">
        <v>15467</v>
      </c>
      <c r="I4390" s="52" t="s">
        <v>15468</v>
      </c>
    </row>
    <row r="4391" spans="1:9" x14ac:dyDescent="0.25">
      <c r="A4391" s="53">
        <v>5209606</v>
      </c>
      <c r="B4391" s="53">
        <v>52</v>
      </c>
      <c r="C4391" s="52" t="s">
        <v>13044</v>
      </c>
      <c r="D4391" s="52" t="s">
        <v>13045</v>
      </c>
      <c r="E4391" s="52" t="s">
        <v>11084</v>
      </c>
      <c r="F4391" s="52" t="s">
        <v>15478</v>
      </c>
      <c r="G4391" s="52">
        <v>5202</v>
      </c>
      <c r="H4391" s="52" t="s">
        <v>15467</v>
      </c>
      <c r="I4391" s="52" t="s">
        <v>15468</v>
      </c>
    </row>
    <row r="4392" spans="1:9" x14ac:dyDescent="0.25">
      <c r="A4392" s="53">
        <v>5209804</v>
      </c>
      <c r="B4392" s="53">
        <v>52</v>
      </c>
      <c r="C4392" s="52" t="s">
        <v>13044</v>
      </c>
      <c r="D4392" s="52" t="s">
        <v>13045</v>
      </c>
      <c r="E4392" s="52" t="s">
        <v>11084</v>
      </c>
      <c r="F4392" s="52" t="s">
        <v>15479</v>
      </c>
      <c r="G4392" s="52">
        <v>5202</v>
      </c>
      <c r="H4392" s="52" t="s">
        <v>15467</v>
      </c>
      <c r="I4392" s="52" t="s">
        <v>15468</v>
      </c>
    </row>
    <row r="4393" spans="1:9" x14ac:dyDescent="0.25">
      <c r="A4393" s="53">
        <v>5210562</v>
      </c>
      <c r="B4393" s="53">
        <v>52</v>
      </c>
      <c r="C4393" s="52" t="s">
        <v>13044</v>
      </c>
      <c r="D4393" s="52" t="s">
        <v>13045</v>
      </c>
      <c r="E4393" s="52" t="s">
        <v>11084</v>
      </c>
      <c r="F4393" s="52" t="s">
        <v>15480</v>
      </c>
      <c r="G4393" s="52">
        <v>5202</v>
      </c>
      <c r="H4393" s="52" t="s">
        <v>15467</v>
      </c>
      <c r="I4393" s="52" t="s">
        <v>15468</v>
      </c>
    </row>
    <row r="4394" spans="1:9" x14ac:dyDescent="0.25">
      <c r="A4394" s="53">
        <v>5210604</v>
      </c>
      <c r="B4394" s="53">
        <v>52</v>
      </c>
      <c r="C4394" s="52" t="s">
        <v>13044</v>
      </c>
      <c r="D4394" s="52" t="s">
        <v>13045</v>
      </c>
      <c r="E4394" s="52" t="s">
        <v>11084</v>
      </c>
      <c r="F4394" s="52" t="s">
        <v>15481</v>
      </c>
      <c r="G4394" s="52">
        <v>5202</v>
      </c>
      <c r="H4394" s="52" t="s">
        <v>15467</v>
      </c>
      <c r="I4394" s="52" t="s">
        <v>15468</v>
      </c>
    </row>
    <row r="4395" spans="1:9" x14ac:dyDescent="0.25">
      <c r="A4395" s="53">
        <v>5210901</v>
      </c>
      <c r="B4395" s="53">
        <v>52</v>
      </c>
      <c r="C4395" s="52" t="s">
        <v>13044</v>
      </c>
      <c r="D4395" s="52" t="s">
        <v>13045</v>
      </c>
      <c r="E4395" s="52" t="s">
        <v>11084</v>
      </c>
      <c r="F4395" s="52" t="s">
        <v>15482</v>
      </c>
      <c r="G4395" s="52">
        <v>5202</v>
      </c>
      <c r="H4395" s="52" t="s">
        <v>15467</v>
      </c>
      <c r="I4395" s="52" t="s">
        <v>15468</v>
      </c>
    </row>
    <row r="4396" spans="1:9" x14ac:dyDescent="0.25">
      <c r="A4396" s="53">
        <v>5211206</v>
      </c>
      <c r="B4396" s="53">
        <v>52</v>
      </c>
      <c r="C4396" s="52" t="s">
        <v>13044</v>
      </c>
      <c r="D4396" s="52" t="s">
        <v>13045</v>
      </c>
      <c r="E4396" s="52" t="s">
        <v>11084</v>
      </c>
      <c r="F4396" s="52" t="s">
        <v>15483</v>
      </c>
      <c r="G4396" s="52">
        <v>5202</v>
      </c>
      <c r="H4396" s="52" t="s">
        <v>15467</v>
      </c>
      <c r="I4396" s="52" t="s">
        <v>15468</v>
      </c>
    </row>
    <row r="4397" spans="1:9" x14ac:dyDescent="0.25">
      <c r="A4397" s="53">
        <v>5211800</v>
      </c>
      <c r="B4397" s="53">
        <v>52</v>
      </c>
      <c r="C4397" s="52" t="s">
        <v>13044</v>
      </c>
      <c r="D4397" s="52" t="s">
        <v>13045</v>
      </c>
      <c r="E4397" s="52" t="s">
        <v>11084</v>
      </c>
      <c r="F4397" s="52" t="s">
        <v>15484</v>
      </c>
      <c r="G4397" s="52">
        <v>5202</v>
      </c>
      <c r="H4397" s="52" t="s">
        <v>15467</v>
      </c>
      <c r="I4397" s="52" t="s">
        <v>15468</v>
      </c>
    </row>
    <row r="4398" spans="1:9" x14ac:dyDescent="0.25">
      <c r="A4398" s="53">
        <v>5212055</v>
      </c>
      <c r="B4398" s="53">
        <v>52</v>
      </c>
      <c r="C4398" s="52" t="s">
        <v>13044</v>
      </c>
      <c r="D4398" s="52" t="s">
        <v>13045</v>
      </c>
      <c r="E4398" s="52" t="s">
        <v>11084</v>
      </c>
      <c r="F4398" s="52" t="s">
        <v>15485</v>
      </c>
      <c r="G4398" s="52">
        <v>5202</v>
      </c>
      <c r="H4398" s="52" t="s">
        <v>15467</v>
      </c>
      <c r="I4398" s="52" t="s">
        <v>15468</v>
      </c>
    </row>
    <row r="4399" spans="1:9" x14ac:dyDescent="0.25">
      <c r="A4399" s="53">
        <v>5213087</v>
      </c>
      <c r="B4399" s="53">
        <v>52</v>
      </c>
      <c r="C4399" s="52" t="s">
        <v>13044</v>
      </c>
      <c r="D4399" s="52" t="s">
        <v>13045</v>
      </c>
      <c r="E4399" s="52" t="s">
        <v>11084</v>
      </c>
      <c r="F4399" s="52" t="s">
        <v>15486</v>
      </c>
      <c r="G4399" s="52">
        <v>5202</v>
      </c>
      <c r="H4399" s="52" t="s">
        <v>15467</v>
      </c>
      <c r="I4399" s="52" t="s">
        <v>15468</v>
      </c>
    </row>
    <row r="4400" spans="1:9" x14ac:dyDescent="0.25">
      <c r="A4400" s="53">
        <v>5213772</v>
      </c>
      <c r="B4400" s="53">
        <v>52</v>
      </c>
      <c r="C4400" s="52" t="s">
        <v>13044</v>
      </c>
      <c r="D4400" s="52" t="s">
        <v>13045</v>
      </c>
      <c r="E4400" s="52" t="s">
        <v>11084</v>
      </c>
      <c r="F4400" s="52" t="s">
        <v>15487</v>
      </c>
      <c r="G4400" s="52">
        <v>5202</v>
      </c>
      <c r="H4400" s="52" t="s">
        <v>15467</v>
      </c>
      <c r="I4400" s="52" t="s">
        <v>15468</v>
      </c>
    </row>
    <row r="4401" spans="1:9" x14ac:dyDescent="0.25">
      <c r="A4401" s="53">
        <v>5213855</v>
      </c>
      <c r="B4401" s="53">
        <v>52</v>
      </c>
      <c r="C4401" s="52" t="s">
        <v>13044</v>
      </c>
      <c r="D4401" s="52" t="s">
        <v>13045</v>
      </c>
      <c r="E4401" s="52" t="s">
        <v>11084</v>
      </c>
      <c r="F4401" s="52" t="s">
        <v>15488</v>
      </c>
      <c r="G4401" s="52">
        <v>5202</v>
      </c>
      <c r="H4401" s="52" t="s">
        <v>15467</v>
      </c>
      <c r="I4401" s="52" t="s">
        <v>15468</v>
      </c>
    </row>
    <row r="4402" spans="1:9" x14ac:dyDescent="0.25">
      <c r="A4402" s="53">
        <v>5214606</v>
      </c>
      <c r="B4402" s="53">
        <v>52</v>
      </c>
      <c r="C4402" s="52" t="s">
        <v>13044</v>
      </c>
      <c r="D4402" s="52" t="s">
        <v>13045</v>
      </c>
      <c r="E4402" s="52" t="s">
        <v>11084</v>
      </c>
      <c r="F4402" s="52" t="s">
        <v>15489</v>
      </c>
      <c r="G4402" s="52">
        <v>5202</v>
      </c>
      <c r="H4402" s="52" t="s">
        <v>15467</v>
      </c>
      <c r="I4402" s="52" t="s">
        <v>15468</v>
      </c>
    </row>
    <row r="4403" spans="1:9" x14ac:dyDescent="0.25">
      <c r="A4403" s="53">
        <v>5214705</v>
      </c>
      <c r="B4403" s="53">
        <v>52</v>
      </c>
      <c r="C4403" s="52" t="s">
        <v>13044</v>
      </c>
      <c r="D4403" s="52" t="s">
        <v>13045</v>
      </c>
      <c r="E4403" s="52" t="s">
        <v>11084</v>
      </c>
      <c r="F4403" s="52" t="s">
        <v>15490</v>
      </c>
      <c r="G4403" s="52">
        <v>5202</v>
      </c>
      <c r="H4403" s="52" t="s">
        <v>15467</v>
      </c>
      <c r="I4403" s="52" t="s">
        <v>15468</v>
      </c>
    </row>
    <row r="4404" spans="1:9" x14ac:dyDescent="0.25">
      <c r="A4404" s="53">
        <v>5214861</v>
      </c>
      <c r="B4404" s="53">
        <v>52</v>
      </c>
      <c r="C4404" s="52" t="s">
        <v>13044</v>
      </c>
      <c r="D4404" s="52" t="s">
        <v>13045</v>
      </c>
      <c r="E4404" s="52" t="s">
        <v>11084</v>
      </c>
      <c r="F4404" s="52" t="s">
        <v>15491</v>
      </c>
      <c r="G4404" s="52">
        <v>5202</v>
      </c>
      <c r="H4404" s="52" t="s">
        <v>15467</v>
      </c>
      <c r="I4404" s="52" t="s">
        <v>15468</v>
      </c>
    </row>
    <row r="4405" spans="1:9" x14ac:dyDescent="0.25">
      <c r="A4405" s="53">
        <v>5216809</v>
      </c>
      <c r="B4405" s="53">
        <v>52</v>
      </c>
      <c r="C4405" s="52" t="s">
        <v>13044</v>
      </c>
      <c r="D4405" s="52" t="s">
        <v>13045</v>
      </c>
      <c r="E4405" s="52" t="s">
        <v>11084</v>
      </c>
      <c r="F4405" s="52" t="s">
        <v>15492</v>
      </c>
      <c r="G4405" s="52">
        <v>5202</v>
      </c>
      <c r="H4405" s="52" t="s">
        <v>15467</v>
      </c>
      <c r="I4405" s="52" t="s">
        <v>15468</v>
      </c>
    </row>
    <row r="4406" spans="1:9" x14ac:dyDescent="0.25">
      <c r="A4406" s="53">
        <v>5217302</v>
      </c>
      <c r="B4406" s="53">
        <v>52</v>
      </c>
      <c r="C4406" s="52" t="s">
        <v>13044</v>
      </c>
      <c r="D4406" s="52" t="s">
        <v>13045</v>
      </c>
      <c r="E4406" s="52" t="s">
        <v>11084</v>
      </c>
      <c r="F4406" s="52" t="s">
        <v>15493</v>
      </c>
      <c r="G4406" s="52">
        <v>5202</v>
      </c>
      <c r="H4406" s="52" t="s">
        <v>15467</v>
      </c>
      <c r="I4406" s="52" t="s">
        <v>15468</v>
      </c>
    </row>
    <row r="4407" spans="1:9" x14ac:dyDescent="0.25">
      <c r="A4407" s="53">
        <v>5218607</v>
      </c>
      <c r="B4407" s="53">
        <v>52</v>
      </c>
      <c r="C4407" s="52" t="s">
        <v>13044</v>
      </c>
      <c r="D4407" s="52" t="s">
        <v>13045</v>
      </c>
      <c r="E4407" s="52" t="s">
        <v>11084</v>
      </c>
      <c r="F4407" s="52" t="s">
        <v>15494</v>
      </c>
      <c r="G4407" s="52">
        <v>5202</v>
      </c>
      <c r="H4407" s="52" t="s">
        <v>15467</v>
      </c>
      <c r="I4407" s="52" t="s">
        <v>15468</v>
      </c>
    </row>
    <row r="4408" spans="1:9" x14ac:dyDescent="0.25">
      <c r="A4408" s="53">
        <v>5218706</v>
      </c>
      <c r="B4408" s="53">
        <v>52</v>
      </c>
      <c r="C4408" s="52" t="s">
        <v>13044</v>
      </c>
      <c r="D4408" s="52" t="s">
        <v>13045</v>
      </c>
      <c r="E4408" s="52" t="s">
        <v>11084</v>
      </c>
      <c r="F4408" s="52" t="s">
        <v>15495</v>
      </c>
      <c r="G4408" s="52">
        <v>5202</v>
      </c>
      <c r="H4408" s="52" t="s">
        <v>15467</v>
      </c>
      <c r="I4408" s="52" t="s">
        <v>15468</v>
      </c>
    </row>
    <row r="4409" spans="1:9" x14ac:dyDescent="0.25">
      <c r="A4409" s="53">
        <v>5218904</v>
      </c>
      <c r="B4409" s="53">
        <v>52</v>
      </c>
      <c r="C4409" s="52" t="s">
        <v>13044</v>
      </c>
      <c r="D4409" s="52" t="s">
        <v>13045</v>
      </c>
      <c r="E4409" s="52" t="s">
        <v>11084</v>
      </c>
      <c r="F4409" s="52" t="s">
        <v>15496</v>
      </c>
      <c r="G4409" s="52">
        <v>5202</v>
      </c>
      <c r="H4409" s="52" t="s">
        <v>15467</v>
      </c>
      <c r="I4409" s="52" t="s">
        <v>15468</v>
      </c>
    </row>
    <row r="4410" spans="1:9" x14ac:dyDescent="0.25">
      <c r="A4410" s="53">
        <v>5219357</v>
      </c>
      <c r="B4410" s="53">
        <v>52</v>
      </c>
      <c r="C4410" s="52" t="s">
        <v>13044</v>
      </c>
      <c r="D4410" s="52" t="s">
        <v>13045</v>
      </c>
      <c r="E4410" s="52" t="s">
        <v>11084</v>
      </c>
      <c r="F4410" s="52" t="s">
        <v>15497</v>
      </c>
      <c r="G4410" s="52">
        <v>5202</v>
      </c>
      <c r="H4410" s="52" t="s">
        <v>15467</v>
      </c>
      <c r="I4410" s="52" t="s">
        <v>15468</v>
      </c>
    </row>
    <row r="4411" spans="1:9" x14ac:dyDescent="0.25">
      <c r="A4411" s="53">
        <v>5219456</v>
      </c>
      <c r="B4411" s="53">
        <v>52</v>
      </c>
      <c r="C4411" s="52" t="s">
        <v>13044</v>
      </c>
      <c r="D4411" s="52" t="s">
        <v>13045</v>
      </c>
      <c r="E4411" s="52" t="s">
        <v>11084</v>
      </c>
      <c r="F4411" s="52" t="s">
        <v>15498</v>
      </c>
      <c r="G4411" s="52">
        <v>5202</v>
      </c>
      <c r="H4411" s="52" t="s">
        <v>15467</v>
      </c>
      <c r="I4411" s="52" t="s">
        <v>15468</v>
      </c>
    </row>
    <row r="4412" spans="1:9" x14ac:dyDescent="0.25">
      <c r="A4412" s="53">
        <v>5219605</v>
      </c>
      <c r="B4412" s="53">
        <v>52</v>
      </c>
      <c r="C4412" s="52" t="s">
        <v>13044</v>
      </c>
      <c r="D4412" s="52" t="s">
        <v>13045</v>
      </c>
      <c r="E4412" s="52" t="s">
        <v>11084</v>
      </c>
      <c r="F4412" s="52" t="s">
        <v>15499</v>
      </c>
      <c r="G4412" s="52">
        <v>5202</v>
      </c>
      <c r="H4412" s="52" t="s">
        <v>15467</v>
      </c>
      <c r="I4412" s="52" t="s">
        <v>15468</v>
      </c>
    </row>
    <row r="4413" spans="1:9" x14ac:dyDescent="0.25">
      <c r="A4413" s="53">
        <v>5219902</v>
      </c>
      <c r="B4413" s="53">
        <v>52</v>
      </c>
      <c r="C4413" s="52" t="s">
        <v>13044</v>
      </c>
      <c r="D4413" s="52" t="s">
        <v>13045</v>
      </c>
      <c r="E4413" s="52" t="s">
        <v>11084</v>
      </c>
      <c r="F4413" s="52" t="s">
        <v>15500</v>
      </c>
      <c r="G4413" s="52">
        <v>5202</v>
      </c>
      <c r="H4413" s="52" t="s">
        <v>15467</v>
      </c>
      <c r="I4413" s="52" t="s">
        <v>15468</v>
      </c>
    </row>
    <row r="4414" spans="1:9" x14ac:dyDescent="0.25">
      <c r="A4414" s="53">
        <v>5220157</v>
      </c>
      <c r="B4414" s="53">
        <v>52</v>
      </c>
      <c r="C4414" s="52" t="s">
        <v>13044</v>
      </c>
      <c r="D4414" s="52" t="s">
        <v>13045</v>
      </c>
      <c r="E4414" s="52" t="s">
        <v>11084</v>
      </c>
      <c r="F4414" s="52" t="s">
        <v>15501</v>
      </c>
      <c r="G4414" s="52">
        <v>5202</v>
      </c>
      <c r="H4414" s="52" t="s">
        <v>15467</v>
      </c>
      <c r="I4414" s="52" t="s">
        <v>15468</v>
      </c>
    </row>
    <row r="4415" spans="1:9" x14ac:dyDescent="0.25">
      <c r="A4415" s="53">
        <v>5220280</v>
      </c>
      <c r="B4415" s="53">
        <v>52</v>
      </c>
      <c r="C4415" s="52" t="s">
        <v>13044</v>
      </c>
      <c r="D4415" s="52" t="s">
        <v>13045</v>
      </c>
      <c r="E4415" s="52" t="s">
        <v>11084</v>
      </c>
      <c r="F4415" s="52" t="s">
        <v>15502</v>
      </c>
      <c r="G4415" s="52">
        <v>5202</v>
      </c>
      <c r="H4415" s="52" t="s">
        <v>15467</v>
      </c>
      <c r="I4415" s="52" t="s">
        <v>15468</v>
      </c>
    </row>
    <row r="4416" spans="1:9" x14ac:dyDescent="0.25">
      <c r="A4416" s="53">
        <v>5221007</v>
      </c>
      <c r="B4416" s="53">
        <v>52</v>
      </c>
      <c r="C4416" s="52" t="s">
        <v>13044</v>
      </c>
      <c r="D4416" s="52" t="s">
        <v>13045</v>
      </c>
      <c r="E4416" s="52" t="s">
        <v>11084</v>
      </c>
      <c r="F4416" s="52" t="s">
        <v>15503</v>
      </c>
      <c r="G4416" s="52">
        <v>5202</v>
      </c>
      <c r="H4416" s="52" t="s">
        <v>15467</v>
      </c>
      <c r="I4416" s="52" t="s">
        <v>15468</v>
      </c>
    </row>
    <row r="4417" spans="1:9" x14ac:dyDescent="0.25">
      <c r="A4417" s="53">
        <v>5221452</v>
      </c>
      <c r="B4417" s="53">
        <v>52</v>
      </c>
      <c r="C4417" s="52" t="s">
        <v>13044</v>
      </c>
      <c r="D4417" s="52" t="s">
        <v>13045</v>
      </c>
      <c r="E4417" s="52" t="s">
        <v>11084</v>
      </c>
      <c r="F4417" s="52" t="s">
        <v>15504</v>
      </c>
      <c r="G4417" s="52">
        <v>5202</v>
      </c>
      <c r="H4417" s="52" t="s">
        <v>15467</v>
      </c>
      <c r="I4417" s="52" t="s">
        <v>15468</v>
      </c>
    </row>
    <row r="4418" spans="1:9" x14ac:dyDescent="0.25">
      <c r="A4418" s="53">
        <v>5221601</v>
      </c>
      <c r="B4418" s="53">
        <v>52</v>
      </c>
      <c r="C4418" s="52" t="s">
        <v>13044</v>
      </c>
      <c r="D4418" s="52" t="s">
        <v>13045</v>
      </c>
      <c r="E4418" s="52" t="s">
        <v>11084</v>
      </c>
      <c r="F4418" s="52" t="s">
        <v>15505</v>
      </c>
      <c r="G4418" s="52">
        <v>5202</v>
      </c>
      <c r="H4418" s="52" t="s">
        <v>15467</v>
      </c>
      <c r="I4418" s="52" t="s">
        <v>15468</v>
      </c>
    </row>
    <row r="4419" spans="1:9" x14ac:dyDescent="0.25">
      <c r="A4419" s="53">
        <v>5221700</v>
      </c>
      <c r="B4419" s="53">
        <v>52</v>
      </c>
      <c r="C4419" s="52" t="s">
        <v>13044</v>
      </c>
      <c r="D4419" s="52" t="s">
        <v>13045</v>
      </c>
      <c r="E4419" s="52" t="s">
        <v>11084</v>
      </c>
      <c r="F4419" s="52" t="s">
        <v>15506</v>
      </c>
      <c r="G4419" s="52">
        <v>5202</v>
      </c>
      <c r="H4419" s="52" t="s">
        <v>15467</v>
      </c>
      <c r="I4419" s="52" t="s">
        <v>15468</v>
      </c>
    </row>
    <row r="4420" spans="1:9" x14ac:dyDescent="0.25">
      <c r="A4420" s="53">
        <v>5222302</v>
      </c>
      <c r="B4420" s="53">
        <v>52</v>
      </c>
      <c r="C4420" s="52" t="s">
        <v>13044</v>
      </c>
      <c r="D4420" s="52" t="s">
        <v>13045</v>
      </c>
      <c r="E4420" s="52" t="s">
        <v>11084</v>
      </c>
      <c r="F4420" s="52" t="s">
        <v>15507</v>
      </c>
      <c r="G4420" s="52">
        <v>5202</v>
      </c>
      <c r="H4420" s="52" t="s">
        <v>15467</v>
      </c>
      <c r="I4420" s="52" t="s">
        <v>15468</v>
      </c>
    </row>
    <row r="4421" spans="1:9" x14ac:dyDescent="0.25">
      <c r="A4421" s="53">
        <v>5200134</v>
      </c>
      <c r="B4421" s="53">
        <v>52</v>
      </c>
      <c r="C4421" s="52" t="s">
        <v>13044</v>
      </c>
      <c r="D4421" s="52" t="s">
        <v>13045</v>
      </c>
      <c r="E4421" s="52" t="s">
        <v>11084</v>
      </c>
      <c r="F4421" s="52" t="s">
        <v>15508</v>
      </c>
      <c r="G4421" s="52">
        <v>5206</v>
      </c>
      <c r="H4421" s="52" t="s">
        <v>15509</v>
      </c>
      <c r="I4421" s="52" t="s">
        <v>15510</v>
      </c>
    </row>
    <row r="4422" spans="1:9" x14ac:dyDescent="0.25">
      <c r="A4422" s="53">
        <v>5200209</v>
      </c>
      <c r="B4422" s="53">
        <v>52</v>
      </c>
      <c r="C4422" s="52" t="s">
        <v>13044</v>
      </c>
      <c r="D4422" s="52" t="s">
        <v>13045</v>
      </c>
      <c r="E4422" s="52" t="s">
        <v>11084</v>
      </c>
      <c r="F4422" s="52" t="s">
        <v>15511</v>
      </c>
      <c r="G4422" s="52">
        <v>5206</v>
      </c>
      <c r="H4422" s="52" t="s">
        <v>15509</v>
      </c>
      <c r="I4422" s="52" t="s">
        <v>15510</v>
      </c>
    </row>
    <row r="4423" spans="1:9" x14ac:dyDescent="0.25">
      <c r="A4423" s="53">
        <v>5200506</v>
      </c>
      <c r="B4423" s="53">
        <v>52</v>
      </c>
      <c r="C4423" s="52" t="s">
        <v>13044</v>
      </c>
      <c r="D4423" s="52" t="s">
        <v>13045</v>
      </c>
      <c r="E4423" s="52" t="s">
        <v>11084</v>
      </c>
      <c r="F4423" s="52" t="s">
        <v>15512</v>
      </c>
      <c r="G4423" s="52">
        <v>5206</v>
      </c>
      <c r="H4423" s="52" t="s">
        <v>15509</v>
      </c>
      <c r="I4423" s="52" t="s">
        <v>15510</v>
      </c>
    </row>
    <row r="4424" spans="1:9" x14ac:dyDescent="0.25">
      <c r="A4424" s="53">
        <v>5203500</v>
      </c>
      <c r="B4424" s="53">
        <v>52</v>
      </c>
      <c r="C4424" s="52" t="s">
        <v>13044</v>
      </c>
      <c r="D4424" s="52" t="s">
        <v>13045</v>
      </c>
      <c r="E4424" s="52" t="s">
        <v>11084</v>
      </c>
      <c r="F4424" s="52" t="s">
        <v>15513</v>
      </c>
      <c r="G4424" s="52">
        <v>5206</v>
      </c>
      <c r="H4424" s="52" t="s">
        <v>15509</v>
      </c>
      <c r="I4424" s="52" t="s">
        <v>15510</v>
      </c>
    </row>
    <row r="4425" spans="1:9" x14ac:dyDescent="0.25">
      <c r="A4425" s="53">
        <v>5203906</v>
      </c>
      <c r="B4425" s="53">
        <v>52</v>
      </c>
      <c r="C4425" s="52" t="s">
        <v>13044</v>
      </c>
      <c r="D4425" s="52" t="s">
        <v>13045</v>
      </c>
      <c r="E4425" s="52" t="s">
        <v>11084</v>
      </c>
      <c r="F4425" s="52" t="s">
        <v>15514</v>
      </c>
      <c r="G4425" s="52">
        <v>5206</v>
      </c>
      <c r="H4425" s="52" t="s">
        <v>15509</v>
      </c>
      <c r="I4425" s="52" t="s">
        <v>15510</v>
      </c>
    </row>
    <row r="4426" spans="1:9" x14ac:dyDescent="0.25">
      <c r="A4426" s="53">
        <v>5204250</v>
      </c>
      <c r="B4426" s="53">
        <v>52</v>
      </c>
      <c r="C4426" s="52" t="s">
        <v>13044</v>
      </c>
      <c r="D4426" s="52" t="s">
        <v>13045</v>
      </c>
      <c r="E4426" s="52" t="s">
        <v>11084</v>
      </c>
      <c r="F4426" s="52" t="s">
        <v>13036</v>
      </c>
      <c r="G4426" s="52">
        <v>5206</v>
      </c>
      <c r="H4426" s="52" t="s">
        <v>15509</v>
      </c>
      <c r="I4426" s="52" t="s">
        <v>15510</v>
      </c>
    </row>
    <row r="4427" spans="1:9" x14ac:dyDescent="0.25">
      <c r="A4427" s="53">
        <v>5204508</v>
      </c>
      <c r="B4427" s="53">
        <v>52</v>
      </c>
      <c r="C4427" s="52" t="s">
        <v>13044</v>
      </c>
      <c r="D4427" s="52" t="s">
        <v>13045</v>
      </c>
      <c r="E4427" s="52" t="s">
        <v>11084</v>
      </c>
      <c r="F4427" s="52" t="s">
        <v>15515</v>
      </c>
      <c r="G4427" s="52">
        <v>5206</v>
      </c>
      <c r="H4427" s="52" t="s">
        <v>15509</v>
      </c>
      <c r="I4427" s="52" t="s">
        <v>15510</v>
      </c>
    </row>
    <row r="4428" spans="1:9" x14ac:dyDescent="0.25">
      <c r="A4428" s="53">
        <v>5205901</v>
      </c>
      <c r="B4428" s="53">
        <v>52</v>
      </c>
      <c r="C4428" s="52" t="s">
        <v>13044</v>
      </c>
      <c r="D4428" s="52" t="s">
        <v>13045</v>
      </c>
      <c r="E4428" s="52" t="s">
        <v>11084</v>
      </c>
      <c r="F4428" s="52" t="s">
        <v>15516</v>
      </c>
      <c r="G4428" s="52">
        <v>5206</v>
      </c>
      <c r="H4428" s="52" t="s">
        <v>15509</v>
      </c>
      <c r="I4428" s="52" t="s">
        <v>15510</v>
      </c>
    </row>
    <row r="4429" spans="1:9" x14ac:dyDescent="0.25">
      <c r="A4429" s="53">
        <v>5207352</v>
      </c>
      <c r="B4429" s="53">
        <v>52</v>
      </c>
      <c r="C4429" s="52" t="s">
        <v>13044</v>
      </c>
      <c r="D4429" s="52" t="s">
        <v>13045</v>
      </c>
      <c r="E4429" s="52" t="s">
        <v>11084</v>
      </c>
      <c r="F4429" s="52" t="s">
        <v>15517</v>
      </c>
      <c r="G4429" s="52">
        <v>5206</v>
      </c>
      <c r="H4429" s="52" t="s">
        <v>15509</v>
      </c>
      <c r="I4429" s="52" t="s">
        <v>15510</v>
      </c>
    </row>
    <row r="4430" spans="1:9" x14ac:dyDescent="0.25">
      <c r="A4430" s="53">
        <v>5207402</v>
      </c>
      <c r="B4430" s="53">
        <v>52</v>
      </c>
      <c r="C4430" s="52" t="s">
        <v>13044</v>
      </c>
      <c r="D4430" s="52" t="s">
        <v>13045</v>
      </c>
      <c r="E4430" s="52" t="s">
        <v>11084</v>
      </c>
      <c r="F4430" s="52" t="s">
        <v>15518</v>
      </c>
      <c r="G4430" s="52">
        <v>5206</v>
      </c>
      <c r="H4430" s="52" t="s">
        <v>15509</v>
      </c>
      <c r="I4430" s="52" t="s">
        <v>15510</v>
      </c>
    </row>
    <row r="4431" spans="1:9" x14ac:dyDescent="0.25">
      <c r="A4431" s="53">
        <v>5209101</v>
      </c>
      <c r="B4431" s="53">
        <v>52</v>
      </c>
      <c r="C4431" s="52" t="s">
        <v>13044</v>
      </c>
      <c r="D4431" s="52" t="s">
        <v>13045</v>
      </c>
      <c r="E4431" s="52" t="s">
        <v>11084</v>
      </c>
      <c r="F4431" s="52" t="s">
        <v>15519</v>
      </c>
      <c r="G4431" s="52">
        <v>5206</v>
      </c>
      <c r="H4431" s="52" t="s">
        <v>15509</v>
      </c>
      <c r="I4431" s="52" t="s">
        <v>15510</v>
      </c>
    </row>
    <row r="4432" spans="1:9" x14ac:dyDescent="0.25">
      <c r="A4432" s="53">
        <v>5209937</v>
      </c>
      <c r="B4432" s="53">
        <v>52</v>
      </c>
      <c r="C4432" s="52" t="s">
        <v>13044</v>
      </c>
      <c r="D4432" s="52" t="s">
        <v>13045</v>
      </c>
      <c r="E4432" s="52" t="s">
        <v>11084</v>
      </c>
      <c r="F4432" s="52" t="s">
        <v>15520</v>
      </c>
      <c r="G4432" s="52">
        <v>5206</v>
      </c>
      <c r="H4432" s="52" t="s">
        <v>15509</v>
      </c>
      <c r="I4432" s="52" t="s">
        <v>15510</v>
      </c>
    </row>
    <row r="4433" spans="1:9" x14ac:dyDescent="0.25">
      <c r="A4433" s="53">
        <v>5211503</v>
      </c>
      <c r="B4433" s="53">
        <v>52</v>
      </c>
      <c r="C4433" s="52" t="s">
        <v>13044</v>
      </c>
      <c r="D4433" s="52" t="s">
        <v>13045</v>
      </c>
      <c r="E4433" s="52" t="s">
        <v>11084</v>
      </c>
      <c r="F4433" s="52" t="s">
        <v>15521</v>
      </c>
      <c r="G4433" s="52">
        <v>5206</v>
      </c>
      <c r="H4433" s="52" t="s">
        <v>15509</v>
      </c>
      <c r="I4433" s="52" t="s">
        <v>15510</v>
      </c>
    </row>
    <row r="4434" spans="1:9" x14ac:dyDescent="0.25">
      <c r="A4434" s="53">
        <v>5212105</v>
      </c>
      <c r="B4434" s="53">
        <v>52</v>
      </c>
      <c r="C4434" s="52" t="s">
        <v>13044</v>
      </c>
      <c r="D4434" s="52" t="s">
        <v>13045</v>
      </c>
      <c r="E4434" s="52" t="s">
        <v>11084</v>
      </c>
      <c r="F4434" s="52" t="s">
        <v>15522</v>
      </c>
      <c r="G4434" s="52">
        <v>5206</v>
      </c>
      <c r="H4434" s="52" t="s">
        <v>15509</v>
      </c>
      <c r="I4434" s="52" t="s">
        <v>15510</v>
      </c>
    </row>
    <row r="4435" spans="1:9" x14ac:dyDescent="0.25">
      <c r="A4435" s="53">
        <v>5212907</v>
      </c>
      <c r="B4435" s="53">
        <v>52</v>
      </c>
      <c r="C4435" s="52" t="s">
        <v>13044</v>
      </c>
      <c r="D4435" s="52" t="s">
        <v>13045</v>
      </c>
      <c r="E4435" s="52" t="s">
        <v>11084</v>
      </c>
      <c r="F4435" s="52" t="s">
        <v>15523</v>
      </c>
      <c r="G4435" s="52">
        <v>5206</v>
      </c>
      <c r="H4435" s="52" t="s">
        <v>15509</v>
      </c>
      <c r="I4435" s="52" t="s">
        <v>15510</v>
      </c>
    </row>
    <row r="4436" spans="1:9" x14ac:dyDescent="0.25">
      <c r="A4436" s="53">
        <v>5213806</v>
      </c>
      <c r="B4436" s="53">
        <v>52</v>
      </c>
      <c r="C4436" s="52" t="s">
        <v>13044</v>
      </c>
      <c r="D4436" s="52" t="s">
        <v>13045</v>
      </c>
      <c r="E4436" s="52" t="s">
        <v>11084</v>
      </c>
      <c r="F4436" s="52" t="s">
        <v>12038</v>
      </c>
      <c r="G4436" s="52">
        <v>5206</v>
      </c>
      <c r="H4436" s="52" t="s">
        <v>15509</v>
      </c>
      <c r="I4436" s="52" t="s">
        <v>15510</v>
      </c>
    </row>
    <row r="4437" spans="1:9" x14ac:dyDescent="0.25">
      <c r="A4437" s="53">
        <v>5214804</v>
      </c>
      <c r="B4437" s="53">
        <v>52</v>
      </c>
      <c r="C4437" s="52" t="s">
        <v>13044</v>
      </c>
      <c r="D4437" s="52" t="s">
        <v>13045</v>
      </c>
      <c r="E4437" s="52" t="s">
        <v>11084</v>
      </c>
      <c r="F4437" s="52" t="s">
        <v>14491</v>
      </c>
      <c r="G4437" s="52">
        <v>5206</v>
      </c>
      <c r="H4437" s="52" t="s">
        <v>15509</v>
      </c>
      <c r="I4437" s="52" t="s">
        <v>15510</v>
      </c>
    </row>
    <row r="4438" spans="1:9" x14ac:dyDescent="0.25">
      <c r="A4438" s="53">
        <v>5216007</v>
      </c>
      <c r="B4438" s="53">
        <v>52</v>
      </c>
      <c r="C4438" s="52" t="s">
        <v>13044</v>
      </c>
      <c r="D4438" s="52" t="s">
        <v>13045</v>
      </c>
      <c r="E4438" s="52" t="s">
        <v>11084</v>
      </c>
      <c r="F4438" s="52" t="s">
        <v>15524</v>
      </c>
      <c r="G4438" s="52">
        <v>5206</v>
      </c>
      <c r="H4438" s="52" t="s">
        <v>15509</v>
      </c>
      <c r="I4438" s="52" t="s">
        <v>15510</v>
      </c>
    </row>
    <row r="4439" spans="1:9" x14ac:dyDescent="0.25">
      <c r="A4439" s="53">
        <v>5217104</v>
      </c>
      <c r="B4439" s="53">
        <v>52</v>
      </c>
      <c r="C4439" s="52" t="s">
        <v>13044</v>
      </c>
      <c r="D4439" s="52" t="s">
        <v>13045</v>
      </c>
      <c r="E4439" s="52" t="s">
        <v>11084</v>
      </c>
      <c r="F4439" s="52" t="s">
        <v>15525</v>
      </c>
      <c r="G4439" s="52">
        <v>5206</v>
      </c>
      <c r="H4439" s="52" t="s">
        <v>15509</v>
      </c>
      <c r="I4439" s="52" t="s">
        <v>15510</v>
      </c>
    </row>
    <row r="4440" spans="1:9" x14ac:dyDescent="0.25">
      <c r="A4440" s="53">
        <v>5217708</v>
      </c>
      <c r="B4440" s="53">
        <v>52</v>
      </c>
      <c r="C4440" s="52" t="s">
        <v>13044</v>
      </c>
      <c r="D4440" s="52" t="s">
        <v>13045</v>
      </c>
      <c r="E4440" s="52" t="s">
        <v>11084</v>
      </c>
      <c r="F4440" s="52" t="s">
        <v>15526</v>
      </c>
      <c r="G4440" s="52">
        <v>5206</v>
      </c>
      <c r="H4440" s="52" t="s">
        <v>15509</v>
      </c>
      <c r="I4440" s="52" t="s">
        <v>15510</v>
      </c>
    </row>
    <row r="4441" spans="1:9" x14ac:dyDescent="0.25">
      <c r="A4441" s="53">
        <v>5218052</v>
      </c>
      <c r="B4441" s="53">
        <v>52</v>
      </c>
      <c r="C4441" s="52" t="s">
        <v>13044</v>
      </c>
      <c r="D4441" s="52" t="s">
        <v>13045</v>
      </c>
      <c r="E4441" s="52" t="s">
        <v>11084</v>
      </c>
      <c r="F4441" s="52" t="s">
        <v>15527</v>
      </c>
      <c r="G4441" s="52">
        <v>5206</v>
      </c>
      <c r="H4441" s="52" t="s">
        <v>15509</v>
      </c>
      <c r="I4441" s="52" t="s">
        <v>15510</v>
      </c>
    </row>
    <row r="4442" spans="1:9" x14ac:dyDescent="0.25">
      <c r="A4442" s="53">
        <v>5218789</v>
      </c>
      <c r="B4442" s="53">
        <v>52</v>
      </c>
      <c r="C4442" s="52" t="s">
        <v>13044</v>
      </c>
      <c r="D4442" s="52" t="s">
        <v>13045</v>
      </c>
      <c r="E4442" s="52" t="s">
        <v>11084</v>
      </c>
      <c r="F4442" s="52" t="s">
        <v>15528</v>
      </c>
      <c r="G4442" s="52">
        <v>5206</v>
      </c>
      <c r="H4442" s="52" t="s">
        <v>15509</v>
      </c>
      <c r="I4442" s="52" t="s">
        <v>15510</v>
      </c>
    </row>
    <row r="4443" spans="1:9" x14ac:dyDescent="0.25">
      <c r="A4443" s="53">
        <v>5221551</v>
      </c>
      <c r="B4443" s="53">
        <v>52</v>
      </c>
      <c r="C4443" s="52" t="s">
        <v>13044</v>
      </c>
      <c r="D4443" s="52" t="s">
        <v>13045</v>
      </c>
      <c r="E4443" s="52" t="s">
        <v>11084</v>
      </c>
      <c r="F4443" s="52" t="s">
        <v>15529</v>
      </c>
      <c r="G4443" s="52">
        <v>5206</v>
      </c>
      <c r="H4443" s="52" t="s">
        <v>15509</v>
      </c>
      <c r="I4443" s="52" t="s">
        <v>15510</v>
      </c>
    </row>
    <row r="4444" spans="1:9" x14ac:dyDescent="0.25">
      <c r="A4444" s="53">
        <v>5222054</v>
      </c>
      <c r="B4444" s="53">
        <v>52</v>
      </c>
      <c r="C4444" s="52" t="s">
        <v>13044</v>
      </c>
      <c r="D4444" s="52" t="s">
        <v>13045</v>
      </c>
      <c r="E4444" s="52" t="s">
        <v>11084</v>
      </c>
      <c r="F4444" s="52" t="s">
        <v>15530</v>
      </c>
      <c r="G4444" s="52">
        <v>5206</v>
      </c>
      <c r="H4444" s="52" t="s">
        <v>15509</v>
      </c>
      <c r="I4444" s="52" t="s">
        <v>15510</v>
      </c>
    </row>
    <row r="4445" spans="1:9" x14ac:dyDescent="0.25">
      <c r="A4445" s="53">
        <v>5007935</v>
      </c>
      <c r="B4445" s="53">
        <v>50</v>
      </c>
      <c r="C4445" s="52" t="s">
        <v>12467</v>
      </c>
      <c r="D4445" s="52" t="s">
        <v>15200</v>
      </c>
      <c r="E4445" s="52" t="s">
        <v>11084</v>
      </c>
      <c r="F4445" s="52" t="s">
        <v>15531</v>
      </c>
      <c r="G4445" s="52">
        <v>5102</v>
      </c>
      <c r="H4445" s="52" t="s">
        <v>15532</v>
      </c>
      <c r="I4445" s="52" t="s">
        <v>15533</v>
      </c>
    </row>
    <row r="4446" spans="1:9" x14ac:dyDescent="0.25">
      <c r="A4446" s="53">
        <v>5100201</v>
      </c>
      <c r="B4446" s="53">
        <v>51</v>
      </c>
      <c r="C4446" s="52" t="s">
        <v>11082</v>
      </c>
      <c r="D4446" s="52" t="s">
        <v>11083</v>
      </c>
      <c r="E4446" s="52" t="s">
        <v>11084</v>
      </c>
      <c r="F4446" s="52" t="s">
        <v>13500</v>
      </c>
      <c r="G4446" s="52">
        <v>5102</v>
      </c>
      <c r="H4446" s="52" t="s">
        <v>15532</v>
      </c>
      <c r="I4446" s="52" t="s">
        <v>15533</v>
      </c>
    </row>
    <row r="4447" spans="1:9" x14ac:dyDescent="0.25">
      <c r="A4447" s="53">
        <v>5100300</v>
      </c>
      <c r="B4447" s="53">
        <v>51</v>
      </c>
      <c r="C4447" s="52" t="s">
        <v>11082</v>
      </c>
      <c r="D4447" s="52" t="s">
        <v>11083</v>
      </c>
      <c r="E4447" s="52" t="s">
        <v>11084</v>
      </c>
      <c r="F4447" s="52" t="s">
        <v>15534</v>
      </c>
      <c r="G4447" s="52">
        <v>5102</v>
      </c>
      <c r="H4447" s="52" t="s">
        <v>15532</v>
      </c>
      <c r="I4447" s="52" t="s">
        <v>15533</v>
      </c>
    </row>
    <row r="4448" spans="1:9" x14ac:dyDescent="0.25">
      <c r="A4448" s="53">
        <v>5100409</v>
      </c>
      <c r="B4448" s="53">
        <v>51</v>
      </c>
      <c r="C4448" s="52" t="s">
        <v>11082</v>
      </c>
      <c r="D4448" s="52" t="s">
        <v>11083</v>
      </c>
      <c r="E4448" s="52" t="s">
        <v>11084</v>
      </c>
      <c r="F4448" s="52" t="s">
        <v>15535</v>
      </c>
      <c r="G4448" s="52">
        <v>5102</v>
      </c>
      <c r="H4448" s="52" t="s">
        <v>15532</v>
      </c>
      <c r="I4448" s="52" t="s">
        <v>15533</v>
      </c>
    </row>
    <row r="4449" spans="1:9" x14ac:dyDescent="0.25">
      <c r="A4449" s="53">
        <v>5100607</v>
      </c>
      <c r="B4449" s="53">
        <v>51</v>
      </c>
      <c r="C4449" s="52" t="s">
        <v>11082</v>
      </c>
      <c r="D4449" s="52" t="s">
        <v>11083</v>
      </c>
      <c r="E4449" s="52" t="s">
        <v>11084</v>
      </c>
      <c r="F4449" s="52" t="s">
        <v>15536</v>
      </c>
      <c r="G4449" s="52">
        <v>5102</v>
      </c>
      <c r="H4449" s="52" t="s">
        <v>15532</v>
      </c>
      <c r="I4449" s="52" t="s">
        <v>15533</v>
      </c>
    </row>
    <row r="4450" spans="1:9" x14ac:dyDescent="0.25">
      <c r="A4450" s="53">
        <v>5101209</v>
      </c>
      <c r="B4450" s="53">
        <v>51</v>
      </c>
      <c r="C4450" s="52" t="s">
        <v>11082</v>
      </c>
      <c r="D4450" s="52" t="s">
        <v>11083</v>
      </c>
      <c r="E4450" s="52" t="s">
        <v>11084</v>
      </c>
      <c r="F4450" s="52" t="s">
        <v>15537</v>
      </c>
      <c r="G4450" s="52">
        <v>5102</v>
      </c>
      <c r="H4450" s="52" t="s">
        <v>15532</v>
      </c>
      <c r="I4450" s="52" t="s">
        <v>15533</v>
      </c>
    </row>
    <row r="4451" spans="1:9" x14ac:dyDescent="0.25">
      <c r="A4451" s="53">
        <v>5102603</v>
      </c>
      <c r="B4451" s="53">
        <v>51</v>
      </c>
      <c r="C4451" s="52" t="s">
        <v>11082</v>
      </c>
      <c r="D4451" s="52" t="s">
        <v>11083</v>
      </c>
      <c r="E4451" s="52" t="s">
        <v>11084</v>
      </c>
      <c r="F4451" s="52" t="s">
        <v>15538</v>
      </c>
      <c r="G4451" s="52">
        <v>5102</v>
      </c>
      <c r="H4451" s="52" t="s">
        <v>15532</v>
      </c>
      <c r="I4451" s="52" t="s">
        <v>15533</v>
      </c>
    </row>
    <row r="4452" spans="1:9" x14ac:dyDescent="0.25">
      <c r="A4452" s="53">
        <v>5102702</v>
      </c>
      <c r="B4452" s="53">
        <v>51</v>
      </c>
      <c r="C4452" s="52" t="s">
        <v>11082</v>
      </c>
      <c r="D4452" s="52" t="s">
        <v>11083</v>
      </c>
      <c r="E4452" s="52" t="s">
        <v>11084</v>
      </c>
      <c r="F4452" s="52" t="s">
        <v>15539</v>
      </c>
      <c r="G4452" s="52">
        <v>5102</v>
      </c>
      <c r="H4452" s="52" t="s">
        <v>15532</v>
      </c>
      <c r="I4452" s="52" t="s">
        <v>15533</v>
      </c>
    </row>
    <row r="4453" spans="1:9" x14ac:dyDescent="0.25">
      <c r="A4453" s="53">
        <v>5103601</v>
      </c>
      <c r="B4453" s="53">
        <v>51</v>
      </c>
      <c r="C4453" s="52" t="s">
        <v>11082</v>
      </c>
      <c r="D4453" s="52" t="s">
        <v>11083</v>
      </c>
      <c r="E4453" s="52" t="s">
        <v>11084</v>
      </c>
      <c r="F4453" s="52" t="s">
        <v>15540</v>
      </c>
      <c r="G4453" s="52">
        <v>5102</v>
      </c>
      <c r="H4453" s="52" t="s">
        <v>15532</v>
      </c>
      <c r="I4453" s="52" t="s">
        <v>15533</v>
      </c>
    </row>
    <row r="4454" spans="1:9" x14ac:dyDescent="0.25">
      <c r="A4454" s="53">
        <v>5103908</v>
      </c>
      <c r="B4454" s="53">
        <v>51</v>
      </c>
      <c r="C4454" s="52" t="s">
        <v>11082</v>
      </c>
      <c r="D4454" s="52" t="s">
        <v>11083</v>
      </c>
      <c r="E4454" s="52" t="s">
        <v>11084</v>
      </c>
      <c r="F4454" s="52" t="s">
        <v>14378</v>
      </c>
      <c r="G4454" s="52">
        <v>5102</v>
      </c>
      <c r="H4454" s="52" t="s">
        <v>15532</v>
      </c>
      <c r="I4454" s="52" t="s">
        <v>15533</v>
      </c>
    </row>
    <row r="4455" spans="1:9" x14ac:dyDescent="0.25">
      <c r="A4455" s="53">
        <v>5104203</v>
      </c>
      <c r="B4455" s="53">
        <v>51</v>
      </c>
      <c r="C4455" s="52" t="s">
        <v>11082</v>
      </c>
      <c r="D4455" s="52" t="s">
        <v>11083</v>
      </c>
      <c r="E4455" s="52" t="s">
        <v>11084</v>
      </c>
      <c r="F4455" s="52" t="s">
        <v>15541</v>
      </c>
      <c r="G4455" s="52">
        <v>5102</v>
      </c>
      <c r="H4455" s="52" t="s">
        <v>15532</v>
      </c>
      <c r="I4455" s="52" t="s">
        <v>15533</v>
      </c>
    </row>
    <row r="4456" spans="1:9" x14ac:dyDescent="0.25">
      <c r="A4456" s="53">
        <v>5104609</v>
      </c>
      <c r="B4456" s="53">
        <v>51</v>
      </c>
      <c r="C4456" s="52" t="s">
        <v>11082</v>
      </c>
      <c r="D4456" s="52" t="s">
        <v>11083</v>
      </c>
      <c r="E4456" s="52" t="s">
        <v>11084</v>
      </c>
      <c r="F4456" s="52" t="s">
        <v>15542</v>
      </c>
      <c r="G4456" s="52">
        <v>5102</v>
      </c>
      <c r="H4456" s="52" t="s">
        <v>15532</v>
      </c>
      <c r="I4456" s="52" t="s">
        <v>15533</v>
      </c>
    </row>
    <row r="4457" spans="1:9" x14ac:dyDescent="0.25">
      <c r="A4457" s="53">
        <v>5104807</v>
      </c>
      <c r="B4457" s="53">
        <v>51</v>
      </c>
      <c r="C4457" s="52" t="s">
        <v>11082</v>
      </c>
      <c r="D4457" s="52" t="s">
        <v>11083</v>
      </c>
      <c r="E4457" s="52" t="s">
        <v>11084</v>
      </c>
      <c r="F4457" s="52" t="s">
        <v>15543</v>
      </c>
      <c r="G4457" s="52">
        <v>5102</v>
      </c>
      <c r="H4457" s="52" t="s">
        <v>15532</v>
      </c>
      <c r="I4457" s="52" t="s">
        <v>15533</v>
      </c>
    </row>
    <row r="4458" spans="1:9" x14ac:dyDescent="0.25">
      <c r="A4458" s="53">
        <v>5105200</v>
      </c>
      <c r="B4458" s="53">
        <v>51</v>
      </c>
      <c r="C4458" s="52" t="s">
        <v>11082</v>
      </c>
      <c r="D4458" s="52" t="s">
        <v>11083</v>
      </c>
      <c r="E4458" s="52" t="s">
        <v>11084</v>
      </c>
      <c r="F4458" s="52" t="s">
        <v>15544</v>
      </c>
      <c r="G4458" s="52">
        <v>5102</v>
      </c>
      <c r="H4458" s="52" t="s">
        <v>15532</v>
      </c>
      <c r="I4458" s="52" t="s">
        <v>15533</v>
      </c>
    </row>
    <row r="4459" spans="1:9" x14ac:dyDescent="0.25">
      <c r="A4459" s="53">
        <v>5106257</v>
      </c>
      <c r="B4459" s="53">
        <v>51</v>
      </c>
      <c r="C4459" s="52" t="s">
        <v>11082</v>
      </c>
      <c r="D4459" s="52" t="s">
        <v>11083</v>
      </c>
      <c r="E4459" s="52" t="s">
        <v>11084</v>
      </c>
      <c r="F4459" s="52" t="s">
        <v>15545</v>
      </c>
      <c r="G4459" s="52">
        <v>5102</v>
      </c>
      <c r="H4459" s="52" t="s">
        <v>15532</v>
      </c>
      <c r="I4459" s="52" t="s">
        <v>15533</v>
      </c>
    </row>
    <row r="4460" spans="1:9" x14ac:dyDescent="0.25">
      <c r="A4460" s="53">
        <v>5106281</v>
      </c>
      <c r="B4460" s="53">
        <v>51</v>
      </c>
      <c r="C4460" s="52" t="s">
        <v>11082</v>
      </c>
      <c r="D4460" s="52" t="s">
        <v>11083</v>
      </c>
      <c r="E4460" s="52" t="s">
        <v>11084</v>
      </c>
      <c r="F4460" s="52" t="s">
        <v>15546</v>
      </c>
      <c r="G4460" s="52">
        <v>5102</v>
      </c>
      <c r="H4460" s="52" t="s">
        <v>15532</v>
      </c>
      <c r="I4460" s="52" t="s">
        <v>15533</v>
      </c>
    </row>
    <row r="4461" spans="1:9" x14ac:dyDescent="0.25">
      <c r="A4461" s="53">
        <v>5106372</v>
      </c>
      <c r="B4461" s="53">
        <v>51</v>
      </c>
      <c r="C4461" s="52" t="s">
        <v>11082</v>
      </c>
      <c r="D4461" s="52" t="s">
        <v>11083</v>
      </c>
      <c r="E4461" s="52" t="s">
        <v>11084</v>
      </c>
      <c r="F4461" s="52" t="s">
        <v>11570</v>
      </c>
      <c r="G4461" s="52">
        <v>5102</v>
      </c>
      <c r="H4461" s="52" t="s">
        <v>15532</v>
      </c>
      <c r="I4461" s="52" t="s">
        <v>15533</v>
      </c>
    </row>
    <row r="4462" spans="1:9" x14ac:dyDescent="0.25">
      <c r="A4462" s="53">
        <v>5106653</v>
      </c>
      <c r="B4462" s="53">
        <v>51</v>
      </c>
      <c r="C4462" s="52" t="s">
        <v>11082</v>
      </c>
      <c r="D4462" s="52" t="s">
        <v>11083</v>
      </c>
      <c r="E4462" s="52" t="s">
        <v>11084</v>
      </c>
      <c r="F4462" s="52" t="s">
        <v>15547</v>
      </c>
      <c r="G4462" s="52">
        <v>5102</v>
      </c>
      <c r="H4462" s="52" t="s">
        <v>15532</v>
      </c>
      <c r="I4462" s="52" t="s">
        <v>15533</v>
      </c>
    </row>
    <row r="4463" spans="1:9" x14ac:dyDescent="0.25">
      <c r="A4463" s="53">
        <v>5106703</v>
      </c>
      <c r="B4463" s="53">
        <v>51</v>
      </c>
      <c r="C4463" s="52" t="s">
        <v>11082</v>
      </c>
      <c r="D4463" s="52" t="s">
        <v>11083</v>
      </c>
      <c r="E4463" s="52" t="s">
        <v>11084</v>
      </c>
      <c r="F4463" s="52" t="s">
        <v>15548</v>
      </c>
      <c r="G4463" s="52">
        <v>5102</v>
      </c>
      <c r="H4463" s="52" t="s">
        <v>15532</v>
      </c>
      <c r="I4463" s="52" t="s">
        <v>15533</v>
      </c>
    </row>
    <row r="4464" spans="1:9" x14ac:dyDescent="0.25">
      <c r="A4464" s="53">
        <v>5107008</v>
      </c>
      <c r="B4464" s="53">
        <v>51</v>
      </c>
      <c r="C4464" s="52" t="s">
        <v>11082</v>
      </c>
      <c r="D4464" s="52" t="s">
        <v>11083</v>
      </c>
      <c r="E4464" s="52" t="s">
        <v>11084</v>
      </c>
      <c r="F4464" s="52" t="s">
        <v>15549</v>
      </c>
      <c r="G4464" s="52">
        <v>5102</v>
      </c>
      <c r="H4464" s="52" t="s">
        <v>15532</v>
      </c>
      <c r="I4464" s="52" t="s">
        <v>15533</v>
      </c>
    </row>
    <row r="4465" spans="1:9" x14ac:dyDescent="0.25">
      <c r="A4465" s="53">
        <v>5107040</v>
      </c>
      <c r="B4465" s="53">
        <v>51</v>
      </c>
      <c r="C4465" s="52" t="s">
        <v>11082</v>
      </c>
      <c r="D4465" s="52" t="s">
        <v>11083</v>
      </c>
      <c r="E4465" s="52" t="s">
        <v>11084</v>
      </c>
      <c r="F4465" s="52" t="s">
        <v>15550</v>
      </c>
      <c r="G4465" s="52">
        <v>5102</v>
      </c>
      <c r="H4465" s="52" t="s">
        <v>15532</v>
      </c>
      <c r="I4465" s="52" t="s">
        <v>15533</v>
      </c>
    </row>
    <row r="4466" spans="1:9" x14ac:dyDescent="0.25">
      <c r="A4466" s="53">
        <v>5107198</v>
      </c>
      <c r="B4466" s="53">
        <v>51</v>
      </c>
      <c r="C4466" s="52" t="s">
        <v>11082</v>
      </c>
      <c r="D4466" s="52" t="s">
        <v>11083</v>
      </c>
      <c r="E4466" s="52" t="s">
        <v>11084</v>
      </c>
      <c r="F4466" s="52" t="s">
        <v>15551</v>
      </c>
      <c r="G4466" s="52">
        <v>5102</v>
      </c>
      <c r="H4466" s="52" t="s">
        <v>15532</v>
      </c>
      <c r="I4466" s="52" t="s">
        <v>15533</v>
      </c>
    </row>
    <row r="4467" spans="1:9" x14ac:dyDescent="0.25">
      <c r="A4467" s="53">
        <v>5107297</v>
      </c>
      <c r="B4467" s="53">
        <v>51</v>
      </c>
      <c r="C4467" s="52" t="s">
        <v>11082</v>
      </c>
      <c r="D4467" s="52" t="s">
        <v>11083</v>
      </c>
      <c r="E4467" s="52" t="s">
        <v>11084</v>
      </c>
      <c r="F4467" s="52" t="s">
        <v>15552</v>
      </c>
      <c r="G4467" s="52">
        <v>5102</v>
      </c>
      <c r="H4467" s="52" t="s">
        <v>15532</v>
      </c>
      <c r="I4467" s="52" t="s">
        <v>15533</v>
      </c>
    </row>
    <row r="4468" spans="1:9" x14ac:dyDescent="0.25">
      <c r="A4468" s="53">
        <v>5107404</v>
      </c>
      <c r="B4468" s="53">
        <v>51</v>
      </c>
      <c r="C4468" s="52" t="s">
        <v>11082</v>
      </c>
      <c r="D4468" s="52" t="s">
        <v>11083</v>
      </c>
      <c r="E4468" s="52" t="s">
        <v>11084</v>
      </c>
      <c r="F4468" s="52" t="s">
        <v>15553</v>
      </c>
      <c r="G4468" s="52">
        <v>5102</v>
      </c>
      <c r="H4468" s="52" t="s">
        <v>15532</v>
      </c>
      <c r="I4468" s="52" t="s">
        <v>15533</v>
      </c>
    </row>
    <row r="4469" spans="1:9" x14ac:dyDescent="0.25">
      <c r="A4469" s="53">
        <v>5107602</v>
      </c>
      <c r="B4469" s="53">
        <v>51</v>
      </c>
      <c r="C4469" s="52" t="s">
        <v>11082</v>
      </c>
      <c r="D4469" s="52" t="s">
        <v>11083</v>
      </c>
      <c r="E4469" s="52" t="s">
        <v>11084</v>
      </c>
      <c r="F4469" s="52" t="s">
        <v>15554</v>
      </c>
      <c r="G4469" s="52">
        <v>5102</v>
      </c>
      <c r="H4469" s="52" t="s">
        <v>15532</v>
      </c>
      <c r="I4469" s="52" t="s">
        <v>15533</v>
      </c>
    </row>
    <row r="4470" spans="1:9" x14ac:dyDescent="0.25">
      <c r="A4470" s="53">
        <v>5108105</v>
      </c>
      <c r="B4470" s="53">
        <v>51</v>
      </c>
      <c r="C4470" s="52" t="s">
        <v>11082</v>
      </c>
      <c r="D4470" s="52" t="s">
        <v>11083</v>
      </c>
      <c r="E4470" s="52" t="s">
        <v>11084</v>
      </c>
      <c r="F4470" s="52" t="s">
        <v>15555</v>
      </c>
      <c r="G4470" s="52">
        <v>5102</v>
      </c>
      <c r="H4470" s="52" t="s">
        <v>15532</v>
      </c>
      <c r="I4470" s="52" t="s">
        <v>15533</v>
      </c>
    </row>
    <row r="4471" spans="1:9" x14ac:dyDescent="0.25">
      <c r="A4471" s="53">
        <v>5108204</v>
      </c>
      <c r="B4471" s="53">
        <v>51</v>
      </c>
      <c r="C4471" s="52" t="s">
        <v>11082</v>
      </c>
      <c r="D4471" s="52" t="s">
        <v>11083</v>
      </c>
      <c r="E4471" s="52" t="s">
        <v>11084</v>
      </c>
      <c r="F4471" s="52" t="s">
        <v>15556</v>
      </c>
      <c r="G4471" s="52">
        <v>5102</v>
      </c>
      <c r="H4471" s="52" t="s">
        <v>15532</v>
      </c>
      <c r="I4471" s="52" t="s">
        <v>15533</v>
      </c>
    </row>
    <row r="4472" spans="1:9" x14ac:dyDescent="0.25">
      <c r="A4472" s="53">
        <v>5001102</v>
      </c>
      <c r="B4472" s="53">
        <v>50</v>
      </c>
      <c r="C4472" s="52" t="s">
        <v>12467</v>
      </c>
      <c r="D4472" s="52" t="s">
        <v>15200</v>
      </c>
      <c r="E4472" s="52" t="s">
        <v>11084</v>
      </c>
      <c r="F4472" s="52" t="s">
        <v>15557</v>
      </c>
      <c r="G4472" s="52">
        <v>5001</v>
      </c>
      <c r="H4472" s="52" t="s">
        <v>15558</v>
      </c>
      <c r="I4472" s="52" t="s">
        <v>15559</v>
      </c>
    </row>
    <row r="4473" spans="1:9" x14ac:dyDescent="0.25">
      <c r="A4473" s="53">
        <v>5003207</v>
      </c>
      <c r="B4473" s="53">
        <v>50</v>
      </c>
      <c r="C4473" s="52" t="s">
        <v>12467</v>
      </c>
      <c r="D4473" s="52" t="s">
        <v>15200</v>
      </c>
      <c r="E4473" s="52" t="s">
        <v>11084</v>
      </c>
      <c r="F4473" s="52" t="s">
        <v>15560</v>
      </c>
      <c r="G4473" s="52">
        <v>5001</v>
      </c>
      <c r="H4473" s="52" t="s">
        <v>15558</v>
      </c>
      <c r="I4473" s="52" t="s">
        <v>15559</v>
      </c>
    </row>
    <row r="4474" spans="1:9" x14ac:dyDescent="0.25">
      <c r="A4474" s="53">
        <v>5005202</v>
      </c>
      <c r="B4474" s="53">
        <v>50</v>
      </c>
      <c r="C4474" s="52" t="s">
        <v>12467</v>
      </c>
      <c r="D4474" s="52" t="s">
        <v>15200</v>
      </c>
      <c r="E4474" s="52" t="s">
        <v>11084</v>
      </c>
      <c r="F4474" s="52" t="s">
        <v>15561</v>
      </c>
      <c r="G4474" s="52">
        <v>5001</v>
      </c>
      <c r="H4474" s="52" t="s">
        <v>15558</v>
      </c>
      <c r="I4474" s="52" t="s">
        <v>15559</v>
      </c>
    </row>
    <row r="4475" spans="1:9" x14ac:dyDescent="0.25">
      <c r="A4475" s="53">
        <v>5005608</v>
      </c>
      <c r="B4475" s="53">
        <v>50</v>
      </c>
      <c r="C4475" s="52" t="s">
        <v>12467</v>
      </c>
      <c r="D4475" s="52" t="s">
        <v>15200</v>
      </c>
      <c r="E4475" s="52" t="s">
        <v>11084</v>
      </c>
      <c r="F4475" s="52" t="s">
        <v>15562</v>
      </c>
      <c r="G4475" s="52">
        <v>5001</v>
      </c>
      <c r="H4475" s="52" t="s">
        <v>15558</v>
      </c>
      <c r="I4475" s="52" t="s">
        <v>15559</v>
      </c>
    </row>
    <row r="4476" spans="1:9" x14ac:dyDescent="0.25">
      <c r="A4476" s="53">
        <v>5006903</v>
      </c>
      <c r="B4476" s="53">
        <v>50</v>
      </c>
      <c r="C4476" s="52" t="s">
        <v>12467</v>
      </c>
      <c r="D4476" s="52" t="s">
        <v>15200</v>
      </c>
      <c r="E4476" s="52" t="s">
        <v>11084</v>
      </c>
      <c r="F4476" s="52" t="s">
        <v>15563</v>
      </c>
      <c r="G4476" s="52">
        <v>5001</v>
      </c>
      <c r="H4476" s="52" t="s">
        <v>15558</v>
      </c>
      <c r="I4476" s="52" t="s">
        <v>15559</v>
      </c>
    </row>
    <row r="4477" spans="1:9" x14ac:dyDescent="0.25">
      <c r="A4477" s="53">
        <v>5101605</v>
      </c>
      <c r="B4477" s="53">
        <v>51</v>
      </c>
      <c r="C4477" s="52" t="s">
        <v>11082</v>
      </c>
      <c r="D4477" s="52" t="s">
        <v>11083</v>
      </c>
      <c r="E4477" s="52" t="s">
        <v>11084</v>
      </c>
      <c r="F4477" s="52" t="s">
        <v>15564</v>
      </c>
      <c r="G4477" s="52">
        <v>5001</v>
      </c>
      <c r="H4477" s="52" t="s">
        <v>15558</v>
      </c>
      <c r="I4477" s="52" t="s">
        <v>15559</v>
      </c>
    </row>
    <row r="4478" spans="1:9" x14ac:dyDescent="0.25">
      <c r="A4478" s="53">
        <v>5106505</v>
      </c>
      <c r="B4478" s="53">
        <v>51</v>
      </c>
      <c r="C4478" s="52" t="s">
        <v>11082</v>
      </c>
      <c r="D4478" s="52" t="s">
        <v>11083</v>
      </c>
      <c r="E4478" s="52" t="s">
        <v>11084</v>
      </c>
      <c r="F4478" s="52" t="s">
        <v>15565</v>
      </c>
      <c r="G4478" s="52">
        <v>5001</v>
      </c>
      <c r="H4478" s="52" t="s">
        <v>15558</v>
      </c>
      <c r="I4478" s="52" t="s">
        <v>15559</v>
      </c>
    </row>
    <row r="4479" spans="1:9" x14ac:dyDescent="0.25">
      <c r="A4479" s="53">
        <v>5107800</v>
      </c>
      <c r="B4479" s="53">
        <v>51</v>
      </c>
      <c r="C4479" s="52" t="s">
        <v>11082</v>
      </c>
      <c r="D4479" s="52" t="s">
        <v>11083</v>
      </c>
      <c r="E4479" s="52" t="s">
        <v>11084</v>
      </c>
      <c r="F4479" s="52" t="s">
        <v>15566</v>
      </c>
      <c r="G4479" s="52">
        <v>5001</v>
      </c>
      <c r="H4479" s="52" t="s">
        <v>15558</v>
      </c>
      <c r="I4479" s="52" t="s">
        <v>15559</v>
      </c>
    </row>
    <row r="4480" spans="1:9" x14ac:dyDescent="0.25">
      <c r="A4480" s="53">
        <v>1700301</v>
      </c>
      <c r="B4480" s="53">
        <v>17</v>
      </c>
      <c r="C4480" s="52" t="s">
        <v>11599</v>
      </c>
      <c r="D4480" s="52" t="s">
        <v>11600</v>
      </c>
      <c r="E4480" s="52" t="s">
        <v>11076</v>
      </c>
      <c r="F4480" s="52" t="s">
        <v>15567</v>
      </c>
      <c r="G4480" s="52">
        <v>1701</v>
      </c>
      <c r="H4480" s="52" t="s">
        <v>15568</v>
      </c>
      <c r="I4480" s="52" t="s">
        <v>15569</v>
      </c>
    </row>
    <row r="4481" spans="1:9" x14ac:dyDescent="0.25">
      <c r="A4481" s="53">
        <v>1701002</v>
      </c>
      <c r="B4481" s="53">
        <v>17</v>
      </c>
      <c r="C4481" s="52" t="s">
        <v>11599</v>
      </c>
      <c r="D4481" s="52" t="s">
        <v>11600</v>
      </c>
      <c r="E4481" s="52" t="s">
        <v>11076</v>
      </c>
      <c r="F4481" s="52" t="s">
        <v>15570</v>
      </c>
      <c r="G4481" s="52">
        <v>1701</v>
      </c>
      <c r="H4481" s="52" t="s">
        <v>15568</v>
      </c>
      <c r="I4481" s="52" t="s">
        <v>15569</v>
      </c>
    </row>
    <row r="4482" spans="1:9" x14ac:dyDescent="0.25">
      <c r="A4482" s="53">
        <v>1701051</v>
      </c>
      <c r="B4482" s="53">
        <v>17</v>
      </c>
      <c r="C4482" s="52" t="s">
        <v>11599</v>
      </c>
      <c r="D4482" s="52" t="s">
        <v>11600</v>
      </c>
      <c r="E4482" s="52" t="s">
        <v>11076</v>
      </c>
      <c r="F4482" s="52" t="s">
        <v>15571</v>
      </c>
      <c r="G4482" s="52">
        <v>1701</v>
      </c>
      <c r="H4482" s="52" t="s">
        <v>15568</v>
      </c>
      <c r="I4482" s="52" t="s">
        <v>15569</v>
      </c>
    </row>
    <row r="4483" spans="1:9" x14ac:dyDescent="0.25">
      <c r="A4483" s="53">
        <v>1701309</v>
      </c>
      <c r="B4483" s="53">
        <v>17</v>
      </c>
      <c r="C4483" s="52" t="s">
        <v>11599</v>
      </c>
      <c r="D4483" s="52" t="s">
        <v>11600</v>
      </c>
      <c r="E4483" s="52" t="s">
        <v>11076</v>
      </c>
      <c r="F4483" s="52" t="s">
        <v>15572</v>
      </c>
      <c r="G4483" s="52">
        <v>1701</v>
      </c>
      <c r="H4483" s="52" t="s">
        <v>15568</v>
      </c>
      <c r="I4483" s="52" t="s">
        <v>15569</v>
      </c>
    </row>
    <row r="4484" spans="1:9" x14ac:dyDescent="0.25">
      <c r="A4484" s="53">
        <v>1702109</v>
      </c>
      <c r="B4484" s="53">
        <v>17</v>
      </c>
      <c r="C4484" s="52" t="s">
        <v>11599</v>
      </c>
      <c r="D4484" s="52" t="s">
        <v>11600</v>
      </c>
      <c r="E4484" s="52" t="s">
        <v>11076</v>
      </c>
      <c r="F4484" s="52" t="s">
        <v>15573</v>
      </c>
      <c r="G4484" s="52">
        <v>1701</v>
      </c>
      <c r="H4484" s="52" t="s">
        <v>15568</v>
      </c>
      <c r="I4484" s="52" t="s">
        <v>15569</v>
      </c>
    </row>
    <row r="4485" spans="1:9" x14ac:dyDescent="0.25">
      <c r="A4485" s="53">
        <v>1702158</v>
      </c>
      <c r="B4485" s="53">
        <v>17</v>
      </c>
      <c r="C4485" s="52" t="s">
        <v>11599</v>
      </c>
      <c r="D4485" s="52" t="s">
        <v>11600</v>
      </c>
      <c r="E4485" s="52" t="s">
        <v>11076</v>
      </c>
      <c r="F4485" s="52" t="s">
        <v>11738</v>
      </c>
      <c r="G4485" s="52">
        <v>1701</v>
      </c>
      <c r="H4485" s="52" t="s">
        <v>15568</v>
      </c>
      <c r="I4485" s="52" t="s">
        <v>15569</v>
      </c>
    </row>
    <row r="4486" spans="1:9" x14ac:dyDescent="0.25">
      <c r="A4486" s="53">
        <v>1702208</v>
      </c>
      <c r="B4486" s="53">
        <v>17</v>
      </c>
      <c r="C4486" s="52" t="s">
        <v>11599</v>
      </c>
      <c r="D4486" s="52" t="s">
        <v>11600</v>
      </c>
      <c r="E4486" s="52" t="s">
        <v>11076</v>
      </c>
      <c r="F4486" s="52" t="s">
        <v>15574</v>
      </c>
      <c r="G4486" s="52">
        <v>1701</v>
      </c>
      <c r="H4486" s="52" t="s">
        <v>15568</v>
      </c>
      <c r="I4486" s="52" t="s">
        <v>15569</v>
      </c>
    </row>
    <row r="4487" spans="1:9" x14ac:dyDescent="0.25">
      <c r="A4487" s="53">
        <v>1702307</v>
      </c>
      <c r="B4487" s="53">
        <v>17</v>
      </c>
      <c r="C4487" s="52" t="s">
        <v>11599</v>
      </c>
      <c r="D4487" s="52" t="s">
        <v>11600</v>
      </c>
      <c r="E4487" s="52" t="s">
        <v>11076</v>
      </c>
      <c r="F4487" s="52" t="s">
        <v>15575</v>
      </c>
      <c r="G4487" s="52">
        <v>1701</v>
      </c>
      <c r="H4487" s="52" t="s">
        <v>15568</v>
      </c>
      <c r="I4487" s="52" t="s">
        <v>15569</v>
      </c>
    </row>
    <row r="4488" spans="1:9" x14ac:dyDescent="0.25">
      <c r="A4488" s="53">
        <v>1702554</v>
      </c>
      <c r="B4488" s="53">
        <v>17</v>
      </c>
      <c r="C4488" s="52" t="s">
        <v>11599</v>
      </c>
      <c r="D4488" s="52" t="s">
        <v>11600</v>
      </c>
      <c r="E4488" s="52" t="s">
        <v>11076</v>
      </c>
      <c r="F4488" s="52" t="s">
        <v>15576</v>
      </c>
      <c r="G4488" s="52">
        <v>1701</v>
      </c>
      <c r="H4488" s="52" t="s">
        <v>15568</v>
      </c>
      <c r="I4488" s="52" t="s">
        <v>15569</v>
      </c>
    </row>
    <row r="4489" spans="1:9" x14ac:dyDescent="0.25">
      <c r="A4489" s="53">
        <v>1702901</v>
      </c>
      <c r="B4489" s="53">
        <v>17</v>
      </c>
      <c r="C4489" s="52" t="s">
        <v>11599</v>
      </c>
      <c r="D4489" s="52" t="s">
        <v>11600</v>
      </c>
      <c r="E4489" s="52" t="s">
        <v>11076</v>
      </c>
      <c r="F4489" s="52" t="s">
        <v>15577</v>
      </c>
      <c r="G4489" s="52">
        <v>1701</v>
      </c>
      <c r="H4489" s="52" t="s">
        <v>15568</v>
      </c>
      <c r="I4489" s="52" t="s">
        <v>15569</v>
      </c>
    </row>
    <row r="4490" spans="1:9" x14ac:dyDescent="0.25">
      <c r="A4490" s="53">
        <v>1703008</v>
      </c>
      <c r="B4490" s="53">
        <v>17</v>
      </c>
      <c r="C4490" s="52" t="s">
        <v>11599</v>
      </c>
      <c r="D4490" s="52" t="s">
        <v>11600</v>
      </c>
      <c r="E4490" s="52" t="s">
        <v>11076</v>
      </c>
      <c r="F4490" s="52" t="s">
        <v>15578</v>
      </c>
      <c r="G4490" s="52">
        <v>1701</v>
      </c>
      <c r="H4490" s="52" t="s">
        <v>15568</v>
      </c>
      <c r="I4490" s="52" t="s">
        <v>15569</v>
      </c>
    </row>
    <row r="4491" spans="1:9" x14ac:dyDescent="0.25">
      <c r="A4491" s="53">
        <v>1703057</v>
      </c>
      <c r="B4491" s="53">
        <v>17</v>
      </c>
      <c r="C4491" s="52" t="s">
        <v>11599</v>
      </c>
      <c r="D4491" s="52" t="s">
        <v>11600</v>
      </c>
      <c r="E4491" s="52" t="s">
        <v>11076</v>
      </c>
      <c r="F4491" s="52" t="s">
        <v>15579</v>
      </c>
      <c r="G4491" s="52">
        <v>1701</v>
      </c>
      <c r="H4491" s="52" t="s">
        <v>15568</v>
      </c>
      <c r="I4491" s="52" t="s">
        <v>15569</v>
      </c>
    </row>
    <row r="4492" spans="1:9" x14ac:dyDescent="0.25">
      <c r="A4492" s="53">
        <v>1703073</v>
      </c>
      <c r="B4492" s="53">
        <v>17</v>
      </c>
      <c r="C4492" s="52" t="s">
        <v>11599</v>
      </c>
      <c r="D4492" s="52" t="s">
        <v>11600</v>
      </c>
      <c r="E4492" s="52" t="s">
        <v>11076</v>
      </c>
      <c r="F4492" s="52" t="s">
        <v>15580</v>
      </c>
      <c r="G4492" s="52">
        <v>1701</v>
      </c>
      <c r="H4492" s="52" t="s">
        <v>15568</v>
      </c>
      <c r="I4492" s="52" t="s">
        <v>15569</v>
      </c>
    </row>
    <row r="4493" spans="1:9" x14ac:dyDescent="0.25">
      <c r="A4493" s="53">
        <v>1703206</v>
      </c>
      <c r="B4493" s="53">
        <v>17</v>
      </c>
      <c r="C4493" s="52" t="s">
        <v>11599</v>
      </c>
      <c r="D4493" s="52" t="s">
        <v>11600</v>
      </c>
      <c r="E4493" s="52" t="s">
        <v>11076</v>
      </c>
      <c r="F4493" s="52" t="s">
        <v>15581</v>
      </c>
      <c r="G4493" s="52">
        <v>1701</v>
      </c>
      <c r="H4493" s="52" t="s">
        <v>15568</v>
      </c>
      <c r="I4493" s="52" t="s">
        <v>15569</v>
      </c>
    </row>
    <row r="4494" spans="1:9" x14ac:dyDescent="0.25">
      <c r="A4494" s="53">
        <v>1703305</v>
      </c>
      <c r="B4494" s="53">
        <v>17</v>
      </c>
      <c r="C4494" s="52" t="s">
        <v>11599</v>
      </c>
      <c r="D4494" s="52" t="s">
        <v>11600</v>
      </c>
      <c r="E4494" s="52" t="s">
        <v>11076</v>
      </c>
      <c r="F4494" s="52" t="s">
        <v>11207</v>
      </c>
      <c r="G4494" s="52">
        <v>1701</v>
      </c>
      <c r="H4494" s="52" t="s">
        <v>15568</v>
      </c>
      <c r="I4494" s="52" t="s">
        <v>15569</v>
      </c>
    </row>
    <row r="4495" spans="1:9" x14ac:dyDescent="0.25">
      <c r="A4495" s="53">
        <v>1703602</v>
      </c>
      <c r="B4495" s="53">
        <v>17</v>
      </c>
      <c r="C4495" s="52" t="s">
        <v>11599</v>
      </c>
      <c r="D4495" s="52" t="s">
        <v>11600</v>
      </c>
      <c r="E4495" s="52" t="s">
        <v>11076</v>
      </c>
      <c r="F4495" s="52" t="s">
        <v>15582</v>
      </c>
      <c r="G4495" s="52">
        <v>1701</v>
      </c>
      <c r="H4495" s="52" t="s">
        <v>15568</v>
      </c>
      <c r="I4495" s="52" t="s">
        <v>15569</v>
      </c>
    </row>
    <row r="4496" spans="1:9" x14ac:dyDescent="0.25">
      <c r="A4496" s="53">
        <v>1703800</v>
      </c>
      <c r="B4496" s="53">
        <v>17</v>
      </c>
      <c r="C4496" s="52" t="s">
        <v>11599</v>
      </c>
      <c r="D4496" s="52" t="s">
        <v>11600</v>
      </c>
      <c r="E4496" s="52" t="s">
        <v>11076</v>
      </c>
      <c r="F4496" s="52" t="s">
        <v>15583</v>
      </c>
      <c r="G4496" s="52">
        <v>1701</v>
      </c>
      <c r="H4496" s="52" t="s">
        <v>15568</v>
      </c>
      <c r="I4496" s="52" t="s">
        <v>15569</v>
      </c>
    </row>
    <row r="4497" spans="1:9" x14ac:dyDescent="0.25">
      <c r="A4497" s="53">
        <v>1703826</v>
      </c>
      <c r="B4497" s="53">
        <v>17</v>
      </c>
      <c r="C4497" s="52" t="s">
        <v>11599</v>
      </c>
      <c r="D4497" s="52" t="s">
        <v>11600</v>
      </c>
      <c r="E4497" s="52" t="s">
        <v>11076</v>
      </c>
      <c r="F4497" s="52" t="s">
        <v>12283</v>
      </c>
      <c r="G4497" s="52">
        <v>1701</v>
      </c>
      <c r="H4497" s="52" t="s">
        <v>15568</v>
      </c>
      <c r="I4497" s="52" t="s">
        <v>15569</v>
      </c>
    </row>
    <row r="4498" spans="1:9" x14ac:dyDescent="0.25">
      <c r="A4498" s="53">
        <v>1703883</v>
      </c>
      <c r="B4498" s="53">
        <v>17</v>
      </c>
      <c r="C4498" s="52" t="s">
        <v>11599</v>
      </c>
      <c r="D4498" s="52" t="s">
        <v>11600</v>
      </c>
      <c r="E4498" s="52" t="s">
        <v>11076</v>
      </c>
      <c r="F4498" s="52" t="s">
        <v>15584</v>
      </c>
      <c r="G4498" s="52">
        <v>1701</v>
      </c>
      <c r="H4498" s="52" t="s">
        <v>15568</v>
      </c>
      <c r="I4498" s="52" t="s">
        <v>15569</v>
      </c>
    </row>
    <row r="4499" spans="1:9" x14ac:dyDescent="0.25">
      <c r="A4499" s="53">
        <v>1703891</v>
      </c>
      <c r="B4499" s="53">
        <v>17</v>
      </c>
      <c r="C4499" s="52" t="s">
        <v>11599</v>
      </c>
      <c r="D4499" s="52" t="s">
        <v>11600</v>
      </c>
      <c r="E4499" s="52" t="s">
        <v>11076</v>
      </c>
      <c r="F4499" s="52" t="s">
        <v>15585</v>
      </c>
      <c r="G4499" s="52">
        <v>1701</v>
      </c>
      <c r="H4499" s="52" t="s">
        <v>15568</v>
      </c>
      <c r="I4499" s="52" t="s">
        <v>15569</v>
      </c>
    </row>
    <row r="4500" spans="1:9" x14ac:dyDescent="0.25">
      <c r="A4500" s="53">
        <v>1704105</v>
      </c>
      <c r="B4500" s="53">
        <v>17</v>
      </c>
      <c r="C4500" s="52" t="s">
        <v>11599</v>
      </c>
      <c r="D4500" s="52" t="s">
        <v>11600</v>
      </c>
      <c r="E4500" s="52" t="s">
        <v>11076</v>
      </c>
      <c r="F4500" s="52" t="s">
        <v>15586</v>
      </c>
      <c r="G4500" s="52">
        <v>1701</v>
      </c>
      <c r="H4500" s="52" t="s">
        <v>15568</v>
      </c>
      <c r="I4500" s="52" t="s">
        <v>15569</v>
      </c>
    </row>
    <row r="4501" spans="1:9" x14ac:dyDescent="0.25">
      <c r="A4501" s="53">
        <v>1705508</v>
      </c>
      <c r="B4501" s="53">
        <v>17</v>
      </c>
      <c r="C4501" s="52" t="s">
        <v>11599</v>
      </c>
      <c r="D4501" s="52" t="s">
        <v>11600</v>
      </c>
      <c r="E4501" s="52" t="s">
        <v>11076</v>
      </c>
      <c r="F4501" s="52" t="s">
        <v>15587</v>
      </c>
      <c r="G4501" s="52">
        <v>1701</v>
      </c>
      <c r="H4501" s="52" t="s">
        <v>15568</v>
      </c>
      <c r="I4501" s="52" t="s">
        <v>15569</v>
      </c>
    </row>
    <row r="4502" spans="1:9" x14ac:dyDescent="0.25">
      <c r="A4502" s="53">
        <v>1706001</v>
      </c>
      <c r="B4502" s="53">
        <v>17</v>
      </c>
      <c r="C4502" s="52" t="s">
        <v>11599</v>
      </c>
      <c r="D4502" s="52" t="s">
        <v>11600</v>
      </c>
      <c r="E4502" s="52" t="s">
        <v>11076</v>
      </c>
      <c r="F4502" s="52" t="s">
        <v>15588</v>
      </c>
      <c r="G4502" s="52">
        <v>1701</v>
      </c>
      <c r="H4502" s="52" t="s">
        <v>15568</v>
      </c>
      <c r="I4502" s="52" t="s">
        <v>15569</v>
      </c>
    </row>
    <row r="4503" spans="1:9" x14ac:dyDescent="0.25">
      <c r="A4503" s="53">
        <v>1706506</v>
      </c>
      <c r="B4503" s="53">
        <v>17</v>
      </c>
      <c r="C4503" s="52" t="s">
        <v>11599</v>
      </c>
      <c r="D4503" s="52" t="s">
        <v>11600</v>
      </c>
      <c r="E4503" s="52" t="s">
        <v>11076</v>
      </c>
      <c r="F4503" s="52" t="s">
        <v>15589</v>
      </c>
      <c r="G4503" s="52">
        <v>1701</v>
      </c>
      <c r="H4503" s="52" t="s">
        <v>15568</v>
      </c>
      <c r="I4503" s="52" t="s">
        <v>15569</v>
      </c>
    </row>
    <row r="4504" spans="1:9" x14ac:dyDescent="0.25">
      <c r="A4504" s="53">
        <v>1707405</v>
      </c>
      <c r="B4504" s="53">
        <v>17</v>
      </c>
      <c r="C4504" s="52" t="s">
        <v>11599</v>
      </c>
      <c r="D4504" s="52" t="s">
        <v>11600</v>
      </c>
      <c r="E4504" s="52" t="s">
        <v>11076</v>
      </c>
      <c r="F4504" s="52" t="s">
        <v>15590</v>
      </c>
      <c r="G4504" s="52">
        <v>1701</v>
      </c>
      <c r="H4504" s="52" t="s">
        <v>15568</v>
      </c>
      <c r="I4504" s="52" t="s">
        <v>15569</v>
      </c>
    </row>
    <row r="4505" spans="1:9" x14ac:dyDescent="0.25">
      <c r="A4505" s="53">
        <v>1707702</v>
      </c>
      <c r="B4505" s="53">
        <v>17</v>
      </c>
      <c r="C4505" s="52" t="s">
        <v>11599</v>
      </c>
      <c r="D4505" s="52" t="s">
        <v>11600</v>
      </c>
      <c r="E4505" s="52" t="s">
        <v>11076</v>
      </c>
      <c r="F4505" s="52" t="s">
        <v>12624</v>
      </c>
      <c r="G4505" s="52">
        <v>1701</v>
      </c>
      <c r="H4505" s="52" t="s">
        <v>15568</v>
      </c>
      <c r="I4505" s="52" t="s">
        <v>15569</v>
      </c>
    </row>
    <row r="4506" spans="1:9" x14ac:dyDescent="0.25">
      <c r="A4506" s="53">
        <v>1708254</v>
      </c>
      <c r="B4506" s="53">
        <v>17</v>
      </c>
      <c r="C4506" s="52" t="s">
        <v>11599</v>
      </c>
      <c r="D4506" s="52" t="s">
        <v>11600</v>
      </c>
      <c r="E4506" s="52" t="s">
        <v>11076</v>
      </c>
      <c r="F4506" s="52" t="s">
        <v>15591</v>
      </c>
      <c r="G4506" s="52">
        <v>1701</v>
      </c>
      <c r="H4506" s="52" t="s">
        <v>15568</v>
      </c>
      <c r="I4506" s="52" t="s">
        <v>15569</v>
      </c>
    </row>
    <row r="4507" spans="1:9" x14ac:dyDescent="0.25">
      <c r="A4507" s="53">
        <v>1709005</v>
      </c>
      <c r="B4507" s="53">
        <v>17</v>
      </c>
      <c r="C4507" s="52" t="s">
        <v>11599</v>
      </c>
      <c r="D4507" s="52" t="s">
        <v>11600</v>
      </c>
      <c r="E4507" s="52" t="s">
        <v>11076</v>
      </c>
      <c r="F4507" s="52" t="s">
        <v>15592</v>
      </c>
      <c r="G4507" s="52">
        <v>1701</v>
      </c>
      <c r="H4507" s="52" t="s">
        <v>15568</v>
      </c>
      <c r="I4507" s="52" t="s">
        <v>15569</v>
      </c>
    </row>
    <row r="4508" spans="1:9" x14ac:dyDescent="0.25">
      <c r="A4508" s="53">
        <v>1709302</v>
      </c>
      <c r="B4508" s="53">
        <v>17</v>
      </c>
      <c r="C4508" s="52" t="s">
        <v>11599</v>
      </c>
      <c r="D4508" s="52" t="s">
        <v>11600</v>
      </c>
      <c r="E4508" s="52" t="s">
        <v>11076</v>
      </c>
      <c r="F4508" s="52" t="s">
        <v>15593</v>
      </c>
      <c r="G4508" s="52">
        <v>1701</v>
      </c>
      <c r="H4508" s="52" t="s">
        <v>15568</v>
      </c>
      <c r="I4508" s="52" t="s">
        <v>15569</v>
      </c>
    </row>
    <row r="4509" spans="1:9" x14ac:dyDescent="0.25">
      <c r="A4509" s="53">
        <v>1710508</v>
      </c>
      <c r="B4509" s="53">
        <v>17</v>
      </c>
      <c r="C4509" s="52" t="s">
        <v>11599</v>
      </c>
      <c r="D4509" s="52" t="s">
        <v>11600</v>
      </c>
      <c r="E4509" s="52" t="s">
        <v>11076</v>
      </c>
      <c r="F4509" s="52" t="s">
        <v>15594</v>
      </c>
      <c r="G4509" s="52">
        <v>1701</v>
      </c>
      <c r="H4509" s="52" t="s">
        <v>15568</v>
      </c>
      <c r="I4509" s="52" t="s">
        <v>15569</v>
      </c>
    </row>
    <row r="4510" spans="1:9" x14ac:dyDescent="0.25">
      <c r="A4510" s="53">
        <v>1710706</v>
      </c>
      <c r="B4510" s="53">
        <v>17</v>
      </c>
      <c r="C4510" s="52" t="s">
        <v>11599</v>
      </c>
      <c r="D4510" s="52" t="s">
        <v>11600</v>
      </c>
      <c r="E4510" s="52" t="s">
        <v>11076</v>
      </c>
      <c r="F4510" s="52" t="s">
        <v>15595</v>
      </c>
      <c r="G4510" s="52">
        <v>1701</v>
      </c>
      <c r="H4510" s="52" t="s">
        <v>15568</v>
      </c>
      <c r="I4510" s="52" t="s">
        <v>15569</v>
      </c>
    </row>
    <row r="4511" spans="1:9" x14ac:dyDescent="0.25">
      <c r="A4511" s="53">
        <v>1710904</v>
      </c>
      <c r="B4511" s="53">
        <v>17</v>
      </c>
      <c r="C4511" s="52" t="s">
        <v>11599</v>
      </c>
      <c r="D4511" s="52" t="s">
        <v>11600</v>
      </c>
      <c r="E4511" s="52" t="s">
        <v>11076</v>
      </c>
      <c r="F4511" s="52" t="s">
        <v>15596</v>
      </c>
      <c r="G4511" s="52">
        <v>1701</v>
      </c>
      <c r="H4511" s="52" t="s">
        <v>15568</v>
      </c>
      <c r="I4511" s="52" t="s">
        <v>15569</v>
      </c>
    </row>
    <row r="4512" spans="1:9" x14ac:dyDescent="0.25">
      <c r="A4512" s="53">
        <v>1711100</v>
      </c>
      <c r="B4512" s="53">
        <v>17</v>
      </c>
      <c r="C4512" s="52" t="s">
        <v>11599</v>
      </c>
      <c r="D4512" s="52" t="s">
        <v>11600</v>
      </c>
      <c r="E4512" s="52" t="s">
        <v>11076</v>
      </c>
      <c r="F4512" s="52" t="s">
        <v>15597</v>
      </c>
      <c r="G4512" s="52">
        <v>1701</v>
      </c>
      <c r="H4512" s="52" t="s">
        <v>15568</v>
      </c>
      <c r="I4512" s="52" t="s">
        <v>15569</v>
      </c>
    </row>
    <row r="4513" spans="1:9" x14ac:dyDescent="0.25">
      <c r="A4513" s="53">
        <v>1711803</v>
      </c>
      <c r="B4513" s="53">
        <v>17</v>
      </c>
      <c r="C4513" s="52" t="s">
        <v>11599</v>
      </c>
      <c r="D4513" s="52" t="s">
        <v>11600</v>
      </c>
      <c r="E4513" s="52" t="s">
        <v>11076</v>
      </c>
      <c r="F4513" s="52" t="s">
        <v>15598</v>
      </c>
      <c r="G4513" s="52">
        <v>1701</v>
      </c>
      <c r="H4513" s="52" t="s">
        <v>15568</v>
      </c>
      <c r="I4513" s="52" t="s">
        <v>15569</v>
      </c>
    </row>
    <row r="4514" spans="1:9" x14ac:dyDescent="0.25">
      <c r="A4514" s="53">
        <v>1712405</v>
      </c>
      <c r="B4514" s="53">
        <v>17</v>
      </c>
      <c r="C4514" s="52" t="s">
        <v>11599</v>
      </c>
      <c r="D4514" s="52" t="s">
        <v>11600</v>
      </c>
      <c r="E4514" s="52" t="s">
        <v>11076</v>
      </c>
      <c r="F4514" s="52" t="s">
        <v>15599</v>
      </c>
      <c r="G4514" s="52">
        <v>1701</v>
      </c>
      <c r="H4514" s="52" t="s">
        <v>15568</v>
      </c>
      <c r="I4514" s="52" t="s">
        <v>15569</v>
      </c>
    </row>
    <row r="4515" spans="1:9" x14ac:dyDescent="0.25">
      <c r="A4515" s="53">
        <v>1712454</v>
      </c>
      <c r="B4515" s="53">
        <v>17</v>
      </c>
      <c r="C4515" s="52" t="s">
        <v>11599</v>
      </c>
      <c r="D4515" s="52" t="s">
        <v>11600</v>
      </c>
      <c r="E4515" s="52" t="s">
        <v>11076</v>
      </c>
      <c r="F4515" s="52" t="s">
        <v>15600</v>
      </c>
      <c r="G4515" s="52">
        <v>1701</v>
      </c>
      <c r="H4515" s="52" t="s">
        <v>15568</v>
      </c>
      <c r="I4515" s="52" t="s">
        <v>15569</v>
      </c>
    </row>
    <row r="4516" spans="1:9" x14ac:dyDescent="0.25">
      <c r="A4516" s="53">
        <v>1712801</v>
      </c>
      <c r="B4516" s="53">
        <v>17</v>
      </c>
      <c r="C4516" s="52" t="s">
        <v>11599</v>
      </c>
      <c r="D4516" s="52" t="s">
        <v>11600</v>
      </c>
      <c r="E4516" s="52" t="s">
        <v>11076</v>
      </c>
      <c r="F4516" s="52" t="s">
        <v>15601</v>
      </c>
      <c r="G4516" s="52">
        <v>1701</v>
      </c>
      <c r="H4516" s="52" t="s">
        <v>15568</v>
      </c>
      <c r="I4516" s="52" t="s">
        <v>15569</v>
      </c>
    </row>
    <row r="4517" spans="1:9" x14ac:dyDescent="0.25">
      <c r="A4517" s="53">
        <v>1713809</v>
      </c>
      <c r="B4517" s="53">
        <v>17</v>
      </c>
      <c r="C4517" s="52" t="s">
        <v>11599</v>
      </c>
      <c r="D4517" s="52" t="s">
        <v>11600</v>
      </c>
      <c r="E4517" s="52" t="s">
        <v>11076</v>
      </c>
      <c r="F4517" s="52" t="s">
        <v>15602</v>
      </c>
      <c r="G4517" s="52">
        <v>1701</v>
      </c>
      <c r="H4517" s="52" t="s">
        <v>15568</v>
      </c>
      <c r="I4517" s="52" t="s">
        <v>15569</v>
      </c>
    </row>
    <row r="4518" spans="1:9" x14ac:dyDescent="0.25">
      <c r="A4518" s="53">
        <v>1713957</v>
      </c>
      <c r="B4518" s="53">
        <v>17</v>
      </c>
      <c r="C4518" s="52" t="s">
        <v>11599</v>
      </c>
      <c r="D4518" s="52" t="s">
        <v>11600</v>
      </c>
      <c r="E4518" s="52" t="s">
        <v>11076</v>
      </c>
      <c r="F4518" s="52" t="s">
        <v>15603</v>
      </c>
      <c r="G4518" s="52">
        <v>1701</v>
      </c>
      <c r="H4518" s="52" t="s">
        <v>15568</v>
      </c>
      <c r="I4518" s="52" t="s">
        <v>15569</v>
      </c>
    </row>
    <row r="4519" spans="1:9" x14ac:dyDescent="0.25">
      <c r="A4519" s="53">
        <v>1714302</v>
      </c>
      <c r="B4519" s="53">
        <v>17</v>
      </c>
      <c r="C4519" s="52" t="s">
        <v>11599</v>
      </c>
      <c r="D4519" s="52" t="s">
        <v>11600</v>
      </c>
      <c r="E4519" s="52" t="s">
        <v>11076</v>
      </c>
      <c r="F4519" s="52" t="s">
        <v>12663</v>
      </c>
      <c r="G4519" s="52">
        <v>1701</v>
      </c>
      <c r="H4519" s="52" t="s">
        <v>15568</v>
      </c>
      <c r="I4519" s="52" t="s">
        <v>15569</v>
      </c>
    </row>
    <row r="4520" spans="1:9" x14ac:dyDescent="0.25">
      <c r="A4520" s="53">
        <v>1714880</v>
      </c>
      <c r="B4520" s="53">
        <v>17</v>
      </c>
      <c r="C4520" s="52" t="s">
        <v>11599</v>
      </c>
      <c r="D4520" s="52" t="s">
        <v>11600</v>
      </c>
      <c r="E4520" s="52" t="s">
        <v>11076</v>
      </c>
      <c r="F4520" s="52" t="s">
        <v>11506</v>
      </c>
      <c r="G4520" s="52">
        <v>1701</v>
      </c>
      <c r="H4520" s="52" t="s">
        <v>15568</v>
      </c>
      <c r="I4520" s="52" t="s">
        <v>15569</v>
      </c>
    </row>
    <row r="4521" spans="1:9" x14ac:dyDescent="0.25">
      <c r="A4521" s="53">
        <v>1715705</v>
      </c>
      <c r="B4521" s="53">
        <v>17</v>
      </c>
      <c r="C4521" s="52" t="s">
        <v>11599</v>
      </c>
      <c r="D4521" s="52" t="s">
        <v>11600</v>
      </c>
      <c r="E4521" s="52" t="s">
        <v>11076</v>
      </c>
      <c r="F4521" s="52" t="s">
        <v>15604</v>
      </c>
      <c r="G4521" s="52">
        <v>1701</v>
      </c>
      <c r="H4521" s="52" t="s">
        <v>15568</v>
      </c>
      <c r="I4521" s="52" t="s">
        <v>15569</v>
      </c>
    </row>
    <row r="4522" spans="1:9" x14ac:dyDescent="0.25">
      <c r="A4522" s="53">
        <v>1716307</v>
      </c>
      <c r="B4522" s="53">
        <v>17</v>
      </c>
      <c r="C4522" s="52" t="s">
        <v>11599</v>
      </c>
      <c r="D4522" s="52" t="s">
        <v>11600</v>
      </c>
      <c r="E4522" s="52" t="s">
        <v>11076</v>
      </c>
      <c r="F4522" s="52" t="s">
        <v>11222</v>
      </c>
      <c r="G4522" s="52">
        <v>1701</v>
      </c>
      <c r="H4522" s="52" t="s">
        <v>15568</v>
      </c>
      <c r="I4522" s="52" t="s">
        <v>15569</v>
      </c>
    </row>
    <row r="4523" spans="1:9" x14ac:dyDescent="0.25">
      <c r="A4523" s="53">
        <v>1716505</v>
      </c>
      <c r="B4523" s="53">
        <v>17</v>
      </c>
      <c r="C4523" s="52" t="s">
        <v>11599</v>
      </c>
      <c r="D4523" s="52" t="s">
        <v>11600</v>
      </c>
      <c r="E4523" s="52" t="s">
        <v>11076</v>
      </c>
      <c r="F4523" s="52" t="s">
        <v>15605</v>
      </c>
      <c r="G4523" s="52">
        <v>1701</v>
      </c>
      <c r="H4523" s="52" t="s">
        <v>15568</v>
      </c>
      <c r="I4523" s="52" t="s">
        <v>15569</v>
      </c>
    </row>
    <row r="4524" spans="1:9" x14ac:dyDescent="0.25">
      <c r="A4524" s="53">
        <v>1716653</v>
      </c>
      <c r="B4524" s="53">
        <v>17</v>
      </c>
      <c r="C4524" s="52" t="s">
        <v>11599</v>
      </c>
      <c r="D4524" s="52" t="s">
        <v>11600</v>
      </c>
      <c r="E4524" s="52" t="s">
        <v>11076</v>
      </c>
      <c r="F4524" s="52" t="s">
        <v>15606</v>
      </c>
      <c r="G4524" s="52">
        <v>1701</v>
      </c>
      <c r="H4524" s="52" t="s">
        <v>15568</v>
      </c>
      <c r="I4524" s="52" t="s">
        <v>15569</v>
      </c>
    </row>
    <row r="4525" spans="1:9" x14ac:dyDescent="0.25">
      <c r="A4525" s="53">
        <v>1716703</v>
      </c>
      <c r="B4525" s="53">
        <v>17</v>
      </c>
      <c r="C4525" s="52" t="s">
        <v>11599</v>
      </c>
      <c r="D4525" s="52" t="s">
        <v>11600</v>
      </c>
      <c r="E4525" s="52" t="s">
        <v>11076</v>
      </c>
      <c r="F4525" s="52" t="s">
        <v>15607</v>
      </c>
      <c r="G4525" s="52">
        <v>1701</v>
      </c>
      <c r="H4525" s="52" t="s">
        <v>15568</v>
      </c>
      <c r="I4525" s="52" t="s">
        <v>15569</v>
      </c>
    </row>
    <row r="4526" spans="1:9" x14ac:dyDescent="0.25">
      <c r="A4526" s="53">
        <v>1717206</v>
      </c>
      <c r="B4526" s="53">
        <v>17</v>
      </c>
      <c r="C4526" s="52" t="s">
        <v>11599</v>
      </c>
      <c r="D4526" s="52" t="s">
        <v>11600</v>
      </c>
      <c r="E4526" s="52" t="s">
        <v>11076</v>
      </c>
      <c r="F4526" s="52" t="s">
        <v>15608</v>
      </c>
      <c r="G4526" s="52">
        <v>1701</v>
      </c>
      <c r="H4526" s="52" t="s">
        <v>15568</v>
      </c>
      <c r="I4526" s="52" t="s">
        <v>15569</v>
      </c>
    </row>
    <row r="4527" spans="1:9" x14ac:dyDescent="0.25">
      <c r="A4527" s="53">
        <v>1718303</v>
      </c>
      <c r="B4527" s="53">
        <v>17</v>
      </c>
      <c r="C4527" s="52" t="s">
        <v>11599</v>
      </c>
      <c r="D4527" s="52" t="s">
        <v>11600</v>
      </c>
      <c r="E4527" s="52" t="s">
        <v>11076</v>
      </c>
      <c r="F4527" s="52" t="s">
        <v>15609</v>
      </c>
      <c r="G4527" s="52">
        <v>1701</v>
      </c>
      <c r="H4527" s="52" t="s">
        <v>15568</v>
      </c>
      <c r="I4527" s="52" t="s">
        <v>15569</v>
      </c>
    </row>
    <row r="4528" spans="1:9" x14ac:dyDescent="0.25">
      <c r="A4528" s="53">
        <v>1718402</v>
      </c>
      <c r="B4528" s="53">
        <v>17</v>
      </c>
      <c r="C4528" s="52" t="s">
        <v>11599</v>
      </c>
      <c r="D4528" s="52" t="s">
        <v>11600</v>
      </c>
      <c r="E4528" s="52" t="s">
        <v>11076</v>
      </c>
      <c r="F4528" s="52" t="s">
        <v>12872</v>
      </c>
      <c r="G4528" s="52">
        <v>1701</v>
      </c>
      <c r="H4528" s="52" t="s">
        <v>15568</v>
      </c>
      <c r="I4528" s="52" t="s">
        <v>15569</v>
      </c>
    </row>
    <row r="4529" spans="1:9" x14ac:dyDescent="0.25">
      <c r="A4529" s="53">
        <v>1718550</v>
      </c>
      <c r="B4529" s="53">
        <v>17</v>
      </c>
      <c r="C4529" s="52" t="s">
        <v>11599</v>
      </c>
      <c r="D4529" s="52" t="s">
        <v>11600</v>
      </c>
      <c r="E4529" s="52" t="s">
        <v>11076</v>
      </c>
      <c r="F4529" s="52" t="s">
        <v>15610</v>
      </c>
      <c r="G4529" s="52">
        <v>1701</v>
      </c>
      <c r="H4529" s="52" t="s">
        <v>15568</v>
      </c>
      <c r="I4529" s="52" t="s">
        <v>15569</v>
      </c>
    </row>
    <row r="4530" spans="1:9" x14ac:dyDescent="0.25">
      <c r="A4530" s="53">
        <v>1718709</v>
      </c>
      <c r="B4530" s="53">
        <v>17</v>
      </c>
      <c r="C4530" s="52" t="s">
        <v>11599</v>
      </c>
      <c r="D4530" s="52" t="s">
        <v>11600</v>
      </c>
      <c r="E4530" s="52" t="s">
        <v>11076</v>
      </c>
      <c r="F4530" s="52" t="s">
        <v>15611</v>
      </c>
      <c r="G4530" s="52">
        <v>1701</v>
      </c>
      <c r="H4530" s="52" t="s">
        <v>15568</v>
      </c>
      <c r="I4530" s="52" t="s">
        <v>15569</v>
      </c>
    </row>
    <row r="4531" spans="1:9" x14ac:dyDescent="0.25">
      <c r="A4531" s="53">
        <v>1718808</v>
      </c>
      <c r="B4531" s="53">
        <v>17</v>
      </c>
      <c r="C4531" s="52" t="s">
        <v>11599</v>
      </c>
      <c r="D4531" s="52" t="s">
        <v>11600</v>
      </c>
      <c r="E4531" s="52" t="s">
        <v>11076</v>
      </c>
      <c r="F4531" s="52" t="s">
        <v>15612</v>
      </c>
      <c r="G4531" s="52">
        <v>1701</v>
      </c>
      <c r="H4531" s="52" t="s">
        <v>15568</v>
      </c>
      <c r="I4531" s="52" t="s">
        <v>15569</v>
      </c>
    </row>
    <row r="4532" spans="1:9" x14ac:dyDescent="0.25">
      <c r="A4532" s="53">
        <v>1718865</v>
      </c>
      <c r="B4532" s="53">
        <v>17</v>
      </c>
      <c r="C4532" s="52" t="s">
        <v>11599</v>
      </c>
      <c r="D4532" s="52" t="s">
        <v>11600</v>
      </c>
      <c r="E4532" s="52" t="s">
        <v>11076</v>
      </c>
      <c r="F4532" s="52" t="s">
        <v>15613</v>
      </c>
      <c r="G4532" s="52">
        <v>1701</v>
      </c>
      <c r="H4532" s="52" t="s">
        <v>15568</v>
      </c>
      <c r="I4532" s="52" t="s">
        <v>15569</v>
      </c>
    </row>
    <row r="4533" spans="1:9" x14ac:dyDescent="0.25">
      <c r="A4533" s="53">
        <v>1718881</v>
      </c>
      <c r="B4533" s="53">
        <v>17</v>
      </c>
      <c r="C4533" s="52" t="s">
        <v>11599</v>
      </c>
      <c r="D4533" s="52" t="s">
        <v>11600</v>
      </c>
      <c r="E4533" s="52" t="s">
        <v>11076</v>
      </c>
      <c r="F4533" s="52" t="s">
        <v>15614</v>
      </c>
      <c r="G4533" s="52">
        <v>1701</v>
      </c>
      <c r="H4533" s="52" t="s">
        <v>15568</v>
      </c>
      <c r="I4533" s="52" t="s">
        <v>15569</v>
      </c>
    </row>
    <row r="4534" spans="1:9" x14ac:dyDescent="0.25">
      <c r="A4534" s="53">
        <v>1720002</v>
      </c>
      <c r="B4534" s="53">
        <v>17</v>
      </c>
      <c r="C4534" s="52" t="s">
        <v>11599</v>
      </c>
      <c r="D4534" s="52" t="s">
        <v>11600</v>
      </c>
      <c r="E4534" s="52" t="s">
        <v>11076</v>
      </c>
      <c r="F4534" s="52" t="s">
        <v>15615</v>
      </c>
      <c r="G4534" s="52">
        <v>1701</v>
      </c>
      <c r="H4534" s="52" t="s">
        <v>15568</v>
      </c>
      <c r="I4534" s="52" t="s">
        <v>15569</v>
      </c>
    </row>
    <row r="4535" spans="1:9" x14ac:dyDescent="0.25">
      <c r="A4535" s="53">
        <v>1720101</v>
      </c>
      <c r="B4535" s="53">
        <v>17</v>
      </c>
      <c r="C4535" s="52" t="s">
        <v>11599</v>
      </c>
      <c r="D4535" s="52" t="s">
        <v>11600</v>
      </c>
      <c r="E4535" s="52" t="s">
        <v>11076</v>
      </c>
      <c r="F4535" s="52" t="s">
        <v>15616</v>
      </c>
      <c r="G4535" s="52">
        <v>1701</v>
      </c>
      <c r="H4535" s="52" t="s">
        <v>15568</v>
      </c>
      <c r="I4535" s="52" t="s">
        <v>15569</v>
      </c>
    </row>
    <row r="4536" spans="1:9" x14ac:dyDescent="0.25">
      <c r="A4536" s="53">
        <v>1720200</v>
      </c>
      <c r="B4536" s="53">
        <v>17</v>
      </c>
      <c r="C4536" s="52" t="s">
        <v>11599</v>
      </c>
      <c r="D4536" s="52" t="s">
        <v>11600</v>
      </c>
      <c r="E4536" s="52" t="s">
        <v>11076</v>
      </c>
      <c r="F4536" s="52" t="s">
        <v>15617</v>
      </c>
      <c r="G4536" s="52">
        <v>1701</v>
      </c>
      <c r="H4536" s="52" t="s">
        <v>15568</v>
      </c>
      <c r="I4536" s="52" t="s">
        <v>15569</v>
      </c>
    </row>
    <row r="4537" spans="1:9" x14ac:dyDescent="0.25">
      <c r="A4537" s="53">
        <v>1720309</v>
      </c>
      <c r="B4537" s="53">
        <v>17</v>
      </c>
      <c r="C4537" s="52" t="s">
        <v>11599</v>
      </c>
      <c r="D4537" s="52" t="s">
        <v>11600</v>
      </c>
      <c r="E4537" s="52" t="s">
        <v>11076</v>
      </c>
      <c r="F4537" s="52" t="s">
        <v>15618</v>
      </c>
      <c r="G4537" s="52">
        <v>1701</v>
      </c>
      <c r="H4537" s="52" t="s">
        <v>15568</v>
      </c>
      <c r="I4537" s="52" t="s">
        <v>15569</v>
      </c>
    </row>
    <row r="4538" spans="1:9" x14ac:dyDescent="0.25">
      <c r="A4538" s="53">
        <v>1720804</v>
      </c>
      <c r="B4538" s="53">
        <v>17</v>
      </c>
      <c r="C4538" s="52" t="s">
        <v>11599</v>
      </c>
      <c r="D4538" s="52" t="s">
        <v>11600</v>
      </c>
      <c r="E4538" s="52" t="s">
        <v>11076</v>
      </c>
      <c r="F4538" s="52" t="s">
        <v>15619</v>
      </c>
      <c r="G4538" s="52">
        <v>1701</v>
      </c>
      <c r="H4538" s="52" t="s">
        <v>15568</v>
      </c>
      <c r="I4538" s="52" t="s">
        <v>15569</v>
      </c>
    </row>
    <row r="4539" spans="1:9" x14ac:dyDescent="0.25">
      <c r="A4539" s="53">
        <v>1721208</v>
      </c>
      <c r="B4539" s="53">
        <v>17</v>
      </c>
      <c r="C4539" s="52" t="s">
        <v>11599</v>
      </c>
      <c r="D4539" s="52" t="s">
        <v>11600</v>
      </c>
      <c r="E4539" s="52" t="s">
        <v>11076</v>
      </c>
      <c r="F4539" s="52" t="s">
        <v>15620</v>
      </c>
      <c r="G4539" s="52">
        <v>1701</v>
      </c>
      <c r="H4539" s="52" t="s">
        <v>15568</v>
      </c>
      <c r="I4539" s="52" t="s">
        <v>15569</v>
      </c>
    </row>
    <row r="4540" spans="1:9" x14ac:dyDescent="0.25">
      <c r="A4540" s="53">
        <v>1721257</v>
      </c>
      <c r="B4540" s="53">
        <v>17</v>
      </c>
      <c r="C4540" s="52" t="s">
        <v>11599</v>
      </c>
      <c r="D4540" s="52" t="s">
        <v>11600</v>
      </c>
      <c r="E4540" s="52" t="s">
        <v>11076</v>
      </c>
      <c r="F4540" s="52" t="s">
        <v>15621</v>
      </c>
      <c r="G4540" s="52">
        <v>1701</v>
      </c>
      <c r="H4540" s="52" t="s">
        <v>15568</v>
      </c>
      <c r="I4540" s="52" t="s">
        <v>15569</v>
      </c>
    </row>
    <row r="4541" spans="1:9" x14ac:dyDescent="0.25">
      <c r="A4541" s="53">
        <v>1721307</v>
      </c>
      <c r="B4541" s="53">
        <v>17</v>
      </c>
      <c r="C4541" s="52" t="s">
        <v>11599</v>
      </c>
      <c r="D4541" s="52" t="s">
        <v>11600</v>
      </c>
      <c r="E4541" s="52" t="s">
        <v>11076</v>
      </c>
      <c r="F4541" s="52" t="s">
        <v>15622</v>
      </c>
      <c r="G4541" s="52">
        <v>1701</v>
      </c>
      <c r="H4541" s="52" t="s">
        <v>15568</v>
      </c>
      <c r="I4541" s="52" t="s">
        <v>15569</v>
      </c>
    </row>
    <row r="4542" spans="1:9" x14ac:dyDescent="0.25">
      <c r="A4542" s="53">
        <v>1722081</v>
      </c>
      <c r="B4542" s="53">
        <v>17</v>
      </c>
      <c r="C4542" s="52" t="s">
        <v>11599</v>
      </c>
      <c r="D4542" s="52" t="s">
        <v>11600</v>
      </c>
      <c r="E4542" s="52" t="s">
        <v>11076</v>
      </c>
      <c r="F4542" s="52" t="s">
        <v>15623</v>
      </c>
      <c r="G4542" s="52">
        <v>1701</v>
      </c>
      <c r="H4542" s="52" t="s">
        <v>15568</v>
      </c>
      <c r="I4542" s="52" t="s">
        <v>15569</v>
      </c>
    </row>
    <row r="4543" spans="1:9" x14ac:dyDescent="0.25">
      <c r="A4543" s="53">
        <v>1722107</v>
      </c>
      <c r="B4543" s="53">
        <v>17</v>
      </c>
      <c r="C4543" s="52" t="s">
        <v>11599</v>
      </c>
      <c r="D4543" s="52" t="s">
        <v>11600</v>
      </c>
      <c r="E4543" s="52" t="s">
        <v>11076</v>
      </c>
      <c r="F4543" s="52" t="s">
        <v>15624</v>
      </c>
      <c r="G4543" s="52">
        <v>1701</v>
      </c>
      <c r="H4543" s="52" t="s">
        <v>15568</v>
      </c>
      <c r="I4543" s="52" t="s">
        <v>15569</v>
      </c>
    </row>
    <row r="4544" spans="1:9" x14ac:dyDescent="0.25">
      <c r="A4544" s="53">
        <v>2102358</v>
      </c>
      <c r="B4544" s="53">
        <v>21</v>
      </c>
      <c r="C4544" s="52" t="s">
        <v>11605</v>
      </c>
      <c r="D4544" s="52" t="s">
        <v>11606</v>
      </c>
      <c r="E4544" s="52" t="s">
        <v>11359</v>
      </c>
      <c r="F4544" s="52" t="s">
        <v>15625</v>
      </c>
      <c r="G4544" s="52">
        <v>1701</v>
      </c>
      <c r="H4544" s="52" t="s">
        <v>15568</v>
      </c>
      <c r="I4544" s="52" t="s">
        <v>15569</v>
      </c>
    </row>
    <row r="4545" spans="1:9" x14ac:dyDescent="0.25">
      <c r="A4545" s="53">
        <v>2102556</v>
      </c>
      <c r="B4545" s="53">
        <v>21</v>
      </c>
      <c r="C4545" s="52" t="s">
        <v>11605</v>
      </c>
      <c r="D4545" s="52" t="s">
        <v>11606</v>
      </c>
      <c r="E4545" s="52" t="s">
        <v>11359</v>
      </c>
      <c r="F4545" s="52" t="s">
        <v>15626</v>
      </c>
      <c r="G4545" s="52">
        <v>1701</v>
      </c>
      <c r="H4545" s="52" t="s">
        <v>15568</v>
      </c>
      <c r="I4545" s="52" t="s">
        <v>15569</v>
      </c>
    </row>
    <row r="4546" spans="1:9" x14ac:dyDescent="0.25">
      <c r="A4546" s="53">
        <v>2103257</v>
      </c>
      <c r="B4546" s="53">
        <v>21</v>
      </c>
      <c r="C4546" s="52" t="s">
        <v>11605</v>
      </c>
      <c r="D4546" s="52" t="s">
        <v>11606</v>
      </c>
      <c r="E4546" s="52" t="s">
        <v>11359</v>
      </c>
      <c r="F4546" s="52" t="s">
        <v>15627</v>
      </c>
      <c r="G4546" s="52">
        <v>1701</v>
      </c>
      <c r="H4546" s="52" t="s">
        <v>15568</v>
      </c>
      <c r="I4546" s="52" t="s">
        <v>15569</v>
      </c>
    </row>
    <row r="4547" spans="1:9" x14ac:dyDescent="0.25">
      <c r="A4547" s="53">
        <v>2103752</v>
      </c>
      <c r="B4547" s="53">
        <v>21</v>
      </c>
      <c r="C4547" s="52" t="s">
        <v>11605</v>
      </c>
      <c r="D4547" s="52" t="s">
        <v>11606</v>
      </c>
      <c r="E4547" s="52" t="s">
        <v>11359</v>
      </c>
      <c r="F4547" s="52" t="s">
        <v>13053</v>
      </c>
      <c r="G4547" s="52">
        <v>1701</v>
      </c>
      <c r="H4547" s="52" t="s">
        <v>15568</v>
      </c>
      <c r="I4547" s="52" t="s">
        <v>15569</v>
      </c>
    </row>
    <row r="4548" spans="1:9" x14ac:dyDescent="0.25">
      <c r="A4548" s="53">
        <v>2104552</v>
      </c>
      <c r="B4548" s="53">
        <v>21</v>
      </c>
      <c r="C4548" s="52" t="s">
        <v>11605</v>
      </c>
      <c r="D4548" s="52" t="s">
        <v>11606</v>
      </c>
      <c r="E4548" s="52" t="s">
        <v>11359</v>
      </c>
      <c r="F4548" s="52" t="s">
        <v>15628</v>
      </c>
      <c r="G4548" s="52">
        <v>1701</v>
      </c>
      <c r="H4548" s="52" t="s">
        <v>15568</v>
      </c>
      <c r="I4548" s="52" t="s">
        <v>15569</v>
      </c>
    </row>
    <row r="4549" spans="1:9" x14ac:dyDescent="0.25">
      <c r="A4549" s="53">
        <v>2105302</v>
      </c>
      <c r="B4549" s="53">
        <v>21</v>
      </c>
      <c r="C4549" s="52" t="s">
        <v>11605</v>
      </c>
      <c r="D4549" s="52" t="s">
        <v>11606</v>
      </c>
      <c r="E4549" s="52" t="s">
        <v>11359</v>
      </c>
      <c r="F4549" s="52" t="s">
        <v>15629</v>
      </c>
      <c r="G4549" s="52">
        <v>1701</v>
      </c>
      <c r="H4549" s="52" t="s">
        <v>15568</v>
      </c>
      <c r="I4549" s="52" t="s">
        <v>15569</v>
      </c>
    </row>
    <row r="4550" spans="1:9" x14ac:dyDescent="0.25">
      <c r="A4550" s="53">
        <v>2105500</v>
      </c>
      <c r="B4550" s="53">
        <v>21</v>
      </c>
      <c r="C4550" s="52" t="s">
        <v>11605</v>
      </c>
      <c r="D4550" s="52" t="s">
        <v>11606</v>
      </c>
      <c r="E4550" s="52" t="s">
        <v>11359</v>
      </c>
      <c r="F4550" s="52" t="s">
        <v>15630</v>
      </c>
      <c r="G4550" s="52">
        <v>1701</v>
      </c>
      <c r="H4550" s="52" t="s">
        <v>15568</v>
      </c>
      <c r="I4550" s="52" t="s">
        <v>15569</v>
      </c>
    </row>
    <row r="4551" spans="1:9" x14ac:dyDescent="0.25">
      <c r="A4551" s="53">
        <v>2107001</v>
      </c>
      <c r="B4551" s="53">
        <v>21</v>
      </c>
      <c r="C4551" s="52" t="s">
        <v>11605</v>
      </c>
      <c r="D4551" s="52" t="s">
        <v>11606</v>
      </c>
      <c r="E4551" s="52" t="s">
        <v>11359</v>
      </c>
      <c r="F4551" s="52" t="s">
        <v>15631</v>
      </c>
      <c r="G4551" s="52">
        <v>1701</v>
      </c>
      <c r="H4551" s="52" t="s">
        <v>15568</v>
      </c>
      <c r="I4551" s="52" t="s">
        <v>15569</v>
      </c>
    </row>
    <row r="4552" spans="1:9" x14ac:dyDescent="0.25">
      <c r="A4552" s="53">
        <v>2109007</v>
      </c>
      <c r="B4552" s="53">
        <v>21</v>
      </c>
      <c r="C4552" s="52" t="s">
        <v>11605</v>
      </c>
      <c r="D4552" s="52" t="s">
        <v>11606</v>
      </c>
      <c r="E4552" s="52" t="s">
        <v>11359</v>
      </c>
      <c r="F4552" s="52" t="s">
        <v>15632</v>
      </c>
      <c r="G4552" s="52">
        <v>1701</v>
      </c>
      <c r="H4552" s="52" t="s">
        <v>15568</v>
      </c>
      <c r="I4552" s="52" t="s">
        <v>15569</v>
      </c>
    </row>
    <row r="4553" spans="1:9" x14ac:dyDescent="0.25">
      <c r="A4553" s="53">
        <v>2109551</v>
      </c>
      <c r="B4553" s="53">
        <v>21</v>
      </c>
      <c r="C4553" s="52" t="s">
        <v>11605</v>
      </c>
      <c r="D4553" s="52" t="s">
        <v>11606</v>
      </c>
      <c r="E4553" s="52" t="s">
        <v>11359</v>
      </c>
      <c r="F4553" s="52" t="s">
        <v>15633</v>
      </c>
      <c r="G4553" s="52">
        <v>1701</v>
      </c>
      <c r="H4553" s="52" t="s">
        <v>15568</v>
      </c>
      <c r="I4553" s="52" t="s">
        <v>15569</v>
      </c>
    </row>
    <row r="4554" spans="1:9" x14ac:dyDescent="0.25">
      <c r="A4554" s="53">
        <v>2110856</v>
      </c>
      <c r="B4554" s="53">
        <v>21</v>
      </c>
      <c r="C4554" s="52" t="s">
        <v>11605</v>
      </c>
      <c r="D4554" s="52" t="s">
        <v>11606</v>
      </c>
      <c r="E4554" s="52" t="s">
        <v>11359</v>
      </c>
      <c r="F4554" s="52" t="s">
        <v>15634</v>
      </c>
      <c r="G4554" s="52">
        <v>1701</v>
      </c>
      <c r="H4554" s="52" t="s">
        <v>15568</v>
      </c>
      <c r="I4554" s="52" t="s">
        <v>15569</v>
      </c>
    </row>
    <row r="4555" spans="1:9" x14ac:dyDescent="0.25">
      <c r="A4555" s="53">
        <v>2111532</v>
      </c>
      <c r="B4555" s="53">
        <v>21</v>
      </c>
      <c r="C4555" s="52" t="s">
        <v>11605</v>
      </c>
      <c r="D4555" s="52" t="s">
        <v>11606</v>
      </c>
      <c r="E4555" s="52" t="s">
        <v>11359</v>
      </c>
      <c r="F4555" s="52" t="s">
        <v>15635</v>
      </c>
      <c r="G4555" s="52">
        <v>1701</v>
      </c>
      <c r="H4555" s="52" t="s">
        <v>15568</v>
      </c>
      <c r="I4555" s="52" t="s">
        <v>15569</v>
      </c>
    </row>
    <row r="4556" spans="1:9" x14ac:dyDescent="0.25">
      <c r="A4556" s="53">
        <v>2111763</v>
      </c>
      <c r="B4556" s="53">
        <v>21</v>
      </c>
      <c r="C4556" s="52" t="s">
        <v>11605</v>
      </c>
      <c r="D4556" s="52" t="s">
        <v>11606</v>
      </c>
      <c r="E4556" s="52" t="s">
        <v>11359</v>
      </c>
      <c r="F4556" s="52" t="s">
        <v>15636</v>
      </c>
      <c r="G4556" s="52">
        <v>1701</v>
      </c>
      <c r="H4556" s="52" t="s">
        <v>15568</v>
      </c>
      <c r="I4556" s="52" t="s">
        <v>15569</v>
      </c>
    </row>
    <row r="4557" spans="1:9" x14ac:dyDescent="0.25">
      <c r="A4557" s="53">
        <v>2112852</v>
      </c>
      <c r="B4557" s="53">
        <v>21</v>
      </c>
      <c r="C4557" s="52" t="s">
        <v>11605</v>
      </c>
      <c r="D4557" s="52" t="s">
        <v>11606</v>
      </c>
      <c r="E4557" s="52" t="s">
        <v>11359</v>
      </c>
      <c r="F4557" s="52" t="s">
        <v>15637</v>
      </c>
      <c r="G4557" s="52">
        <v>1701</v>
      </c>
      <c r="H4557" s="52" t="s">
        <v>15568</v>
      </c>
      <c r="I4557" s="52" t="s">
        <v>15569</v>
      </c>
    </row>
    <row r="4558" spans="1:9" x14ac:dyDescent="0.25">
      <c r="A4558" s="53">
        <v>2301950</v>
      </c>
      <c r="B4558" s="53">
        <v>23</v>
      </c>
      <c r="C4558" s="52" t="s">
        <v>11389</v>
      </c>
      <c r="D4558" s="52" t="s">
        <v>11390</v>
      </c>
      <c r="E4558" s="52" t="s">
        <v>11359</v>
      </c>
      <c r="F4558" s="52" t="s">
        <v>15638</v>
      </c>
      <c r="G4558" s="52">
        <v>2302</v>
      </c>
      <c r="H4558" s="52" t="s">
        <v>15639</v>
      </c>
      <c r="I4558" s="52" t="s">
        <v>15640</v>
      </c>
    </row>
    <row r="4559" spans="1:9" x14ac:dyDescent="0.25">
      <c r="A4559" s="53">
        <v>2302107</v>
      </c>
      <c r="B4559" s="53">
        <v>23</v>
      </c>
      <c r="C4559" s="52" t="s">
        <v>11389</v>
      </c>
      <c r="D4559" s="52" t="s">
        <v>11390</v>
      </c>
      <c r="E4559" s="52" t="s">
        <v>11359</v>
      </c>
      <c r="F4559" s="52" t="s">
        <v>15641</v>
      </c>
      <c r="G4559" s="52">
        <v>2302</v>
      </c>
      <c r="H4559" s="52" t="s">
        <v>15639</v>
      </c>
      <c r="I4559" s="52" t="s">
        <v>15640</v>
      </c>
    </row>
    <row r="4560" spans="1:9" x14ac:dyDescent="0.25">
      <c r="A4560" s="53">
        <v>2302206</v>
      </c>
      <c r="B4560" s="53">
        <v>23</v>
      </c>
      <c r="C4560" s="52" t="s">
        <v>11389</v>
      </c>
      <c r="D4560" s="52" t="s">
        <v>11390</v>
      </c>
      <c r="E4560" s="52" t="s">
        <v>11359</v>
      </c>
      <c r="F4560" s="52" t="s">
        <v>15642</v>
      </c>
      <c r="G4560" s="52">
        <v>2302</v>
      </c>
      <c r="H4560" s="52" t="s">
        <v>15639</v>
      </c>
      <c r="I4560" s="52" t="s">
        <v>15640</v>
      </c>
    </row>
    <row r="4561" spans="1:9" x14ac:dyDescent="0.25">
      <c r="A4561" s="53">
        <v>2302404</v>
      </c>
      <c r="B4561" s="53">
        <v>23</v>
      </c>
      <c r="C4561" s="52" t="s">
        <v>11389</v>
      </c>
      <c r="D4561" s="52" t="s">
        <v>11390</v>
      </c>
      <c r="E4561" s="52" t="s">
        <v>11359</v>
      </c>
      <c r="F4561" s="52" t="s">
        <v>15643</v>
      </c>
      <c r="G4561" s="52">
        <v>2302</v>
      </c>
      <c r="H4561" s="52" t="s">
        <v>15639</v>
      </c>
      <c r="I4561" s="52" t="s">
        <v>15640</v>
      </c>
    </row>
    <row r="4562" spans="1:9" x14ac:dyDescent="0.25">
      <c r="A4562" s="53">
        <v>2302800</v>
      </c>
      <c r="B4562" s="53">
        <v>23</v>
      </c>
      <c r="C4562" s="52" t="s">
        <v>11389</v>
      </c>
      <c r="D4562" s="52" t="s">
        <v>11390</v>
      </c>
      <c r="E4562" s="52" t="s">
        <v>11359</v>
      </c>
      <c r="F4562" s="52" t="s">
        <v>15644</v>
      </c>
      <c r="G4562" s="52">
        <v>2302</v>
      </c>
      <c r="H4562" s="52" t="s">
        <v>15639</v>
      </c>
      <c r="I4562" s="52" t="s">
        <v>15640</v>
      </c>
    </row>
    <row r="4563" spans="1:9" x14ac:dyDescent="0.25">
      <c r="A4563" s="53">
        <v>2302909</v>
      </c>
      <c r="B4563" s="53">
        <v>23</v>
      </c>
      <c r="C4563" s="52" t="s">
        <v>11389</v>
      </c>
      <c r="D4563" s="52" t="s">
        <v>11390</v>
      </c>
      <c r="E4563" s="52" t="s">
        <v>11359</v>
      </c>
      <c r="F4563" s="52" t="s">
        <v>15645</v>
      </c>
      <c r="G4563" s="52">
        <v>2302</v>
      </c>
      <c r="H4563" s="52" t="s">
        <v>15639</v>
      </c>
      <c r="I4563" s="52" t="s">
        <v>15640</v>
      </c>
    </row>
    <row r="4564" spans="1:9" x14ac:dyDescent="0.25">
      <c r="A4564" s="53">
        <v>2303006</v>
      </c>
      <c r="B4564" s="53">
        <v>23</v>
      </c>
      <c r="C4564" s="52" t="s">
        <v>11389</v>
      </c>
      <c r="D4564" s="52" t="s">
        <v>11390</v>
      </c>
      <c r="E4564" s="52" t="s">
        <v>11359</v>
      </c>
      <c r="F4564" s="52" t="s">
        <v>15646</v>
      </c>
      <c r="G4564" s="52">
        <v>2302</v>
      </c>
      <c r="H4564" s="52" t="s">
        <v>15639</v>
      </c>
      <c r="I4564" s="52" t="s">
        <v>15640</v>
      </c>
    </row>
    <row r="4565" spans="1:9" x14ac:dyDescent="0.25">
      <c r="A4565" s="53">
        <v>2303303</v>
      </c>
      <c r="B4565" s="53">
        <v>23</v>
      </c>
      <c r="C4565" s="52" t="s">
        <v>11389</v>
      </c>
      <c r="D4565" s="52" t="s">
        <v>11390</v>
      </c>
      <c r="E4565" s="52" t="s">
        <v>11359</v>
      </c>
      <c r="F4565" s="52" t="s">
        <v>15647</v>
      </c>
      <c r="G4565" s="52">
        <v>2302</v>
      </c>
      <c r="H4565" s="52" t="s">
        <v>15639</v>
      </c>
      <c r="I4565" s="52" t="s">
        <v>15640</v>
      </c>
    </row>
    <row r="4566" spans="1:9" x14ac:dyDescent="0.25">
      <c r="A4566" s="53">
        <v>2303501</v>
      </c>
      <c r="B4566" s="53">
        <v>23</v>
      </c>
      <c r="C4566" s="52" t="s">
        <v>11389</v>
      </c>
      <c r="D4566" s="52" t="s">
        <v>11390</v>
      </c>
      <c r="E4566" s="52" t="s">
        <v>11359</v>
      </c>
      <c r="F4566" s="52" t="s">
        <v>14448</v>
      </c>
      <c r="G4566" s="52">
        <v>2302</v>
      </c>
      <c r="H4566" s="52" t="s">
        <v>15639</v>
      </c>
      <c r="I4566" s="52" t="s">
        <v>15640</v>
      </c>
    </row>
    <row r="4567" spans="1:9" x14ac:dyDescent="0.25">
      <c r="A4567" s="53">
        <v>2303600</v>
      </c>
      <c r="B4567" s="53">
        <v>23</v>
      </c>
      <c r="C4567" s="52" t="s">
        <v>11389</v>
      </c>
      <c r="D4567" s="52" t="s">
        <v>11390</v>
      </c>
      <c r="E4567" s="52" t="s">
        <v>11359</v>
      </c>
      <c r="F4567" s="52" t="s">
        <v>15648</v>
      </c>
      <c r="G4567" s="52">
        <v>2302</v>
      </c>
      <c r="H4567" s="52" t="s">
        <v>15639</v>
      </c>
      <c r="I4567" s="52" t="s">
        <v>15640</v>
      </c>
    </row>
    <row r="4568" spans="1:9" x14ac:dyDescent="0.25">
      <c r="A4568" s="53">
        <v>2303709</v>
      </c>
      <c r="B4568" s="53">
        <v>23</v>
      </c>
      <c r="C4568" s="52" t="s">
        <v>11389</v>
      </c>
      <c r="D4568" s="52" t="s">
        <v>11390</v>
      </c>
      <c r="E4568" s="52" t="s">
        <v>11359</v>
      </c>
      <c r="F4568" s="52" t="s">
        <v>15649</v>
      </c>
      <c r="G4568" s="52">
        <v>2302</v>
      </c>
      <c r="H4568" s="52" t="s">
        <v>15639</v>
      </c>
      <c r="I4568" s="52" t="s">
        <v>15640</v>
      </c>
    </row>
    <row r="4569" spans="1:9" x14ac:dyDescent="0.25">
      <c r="A4569" s="53">
        <v>2303808</v>
      </c>
      <c r="B4569" s="53">
        <v>23</v>
      </c>
      <c r="C4569" s="52" t="s">
        <v>11389</v>
      </c>
      <c r="D4569" s="52" t="s">
        <v>11390</v>
      </c>
      <c r="E4569" s="52" t="s">
        <v>11359</v>
      </c>
      <c r="F4569" s="52" t="s">
        <v>12254</v>
      </c>
      <c r="G4569" s="52">
        <v>2302</v>
      </c>
      <c r="H4569" s="52" t="s">
        <v>15639</v>
      </c>
      <c r="I4569" s="52" t="s">
        <v>15640</v>
      </c>
    </row>
    <row r="4570" spans="1:9" x14ac:dyDescent="0.25">
      <c r="A4570" s="53">
        <v>2303931</v>
      </c>
      <c r="B4570" s="53">
        <v>23</v>
      </c>
      <c r="C4570" s="52" t="s">
        <v>11389</v>
      </c>
      <c r="D4570" s="52" t="s">
        <v>11390</v>
      </c>
      <c r="E4570" s="52" t="s">
        <v>11359</v>
      </c>
      <c r="F4570" s="52" t="s">
        <v>15650</v>
      </c>
      <c r="G4570" s="52">
        <v>2302</v>
      </c>
      <c r="H4570" s="52" t="s">
        <v>15639</v>
      </c>
      <c r="I4570" s="52" t="s">
        <v>15640</v>
      </c>
    </row>
    <row r="4571" spans="1:9" x14ac:dyDescent="0.25">
      <c r="A4571" s="53">
        <v>2303956</v>
      </c>
      <c r="B4571" s="53">
        <v>23</v>
      </c>
      <c r="C4571" s="52" t="s">
        <v>11389</v>
      </c>
      <c r="D4571" s="52" t="s">
        <v>11390</v>
      </c>
      <c r="E4571" s="52" t="s">
        <v>11359</v>
      </c>
      <c r="F4571" s="52" t="s">
        <v>15651</v>
      </c>
      <c r="G4571" s="52">
        <v>2302</v>
      </c>
      <c r="H4571" s="52" t="s">
        <v>15639</v>
      </c>
      <c r="I4571" s="52" t="s">
        <v>15640</v>
      </c>
    </row>
    <row r="4572" spans="1:9" x14ac:dyDescent="0.25">
      <c r="A4572" s="53">
        <v>2304269</v>
      </c>
      <c r="B4572" s="53">
        <v>23</v>
      </c>
      <c r="C4572" s="52" t="s">
        <v>11389</v>
      </c>
      <c r="D4572" s="52" t="s">
        <v>11390</v>
      </c>
      <c r="E4572" s="52" t="s">
        <v>11359</v>
      </c>
      <c r="F4572" s="52" t="s">
        <v>15652</v>
      </c>
      <c r="G4572" s="52">
        <v>2302</v>
      </c>
      <c r="H4572" s="52" t="s">
        <v>15639</v>
      </c>
      <c r="I4572" s="52" t="s">
        <v>15640</v>
      </c>
    </row>
    <row r="4573" spans="1:9" x14ac:dyDescent="0.25">
      <c r="A4573" s="53">
        <v>2304285</v>
      </c>
      <c r="B4573" s="53">
        <v>23</v>
      </c>
      <c r="C4573" s="52" t="s">
        <v>11389</v>
      </c>
      <c r="D4573" s="52" t="s">
        <v>11390</v>
      </c>
      <c r="E4573" s="52" t="s">
        <v>11359</v>
      </c>
      <c r="F4573" s="52" t="s">
        <v>15653</v>
      </c>
      <c r="G4573" s="52">
        <v>2302</v>
      </c>
      <c r="H4573" s="52" t="s">
        <v>15639</v>
      </c>
      <c r="I4573" s="52" t="s">
        <v>15640</v>
      </c>
    </row>
    <row r="4574" spans="1:9" x14ac:dyDescent="0.25">
      <c r="A4574" s="53">
        <v>2304400</v>
      </c>
      <c r="B4574" s="53">
        <v>23</v>
      </c>
      <c r="C4574" s="52" t="s">
        <v>11389</v>
      </c>
      <c r="D4574" s="52" t="s">
        <v>11390</v>
      </c>
      <c r="E4574" s="52" t="s">
        <v>11359</v>
      </c>
      <c r="F4574" s="52" t="s">
        <v>11389</v>
      </c>
      <c r="G4574" s="52">
        <v>2302</v>
      </c>
      <c r="H4574" s="52" t="s">
        <v>15639</v>
      </c>
      <c r="I4574" s="52" t="s">
        <v>15640</v>
      </c>
    </row>
    <row r="4575" spans="1:9" x14ac:dyDescent="0.25">
      <c r="A4575" s="53">
        <v>2304459</v>
      </c>
      <c r="B4575" s="53">
        <v>23</v>
      </c>
      <c r="C4575" s="52" t="s">
        <v>11389</v>
      </c>
      <c r="D4575" s="52" t="s">
        <v>11390</v>
      </c>
      <c r="E4575" s="52" t="s">
        <v>11359</v>
      </c>
      <c r="F4575" s="52" t="s">
        <v>15654</v>
      </c>
      <c r="G4575" s="52">
        <v>2302</v>
      </c>
      <c r="H4575" s="52" t="s">
        <v>15639</v>
      </c>
      <c r="I4575" s="52" t="s">
        <v>15640</v>
      </c>
    </row>
    <row r="4576" spans="1:9" x14ac:dyDescent="0.25">
      <c r="A4576" s="53">
        <v>2304608</v>
      </c>
      <c r="B4576" s="53">
        <v>23</v>
      </c>
      <c r="C4576" s="52" t="s">
        <v>11389</v>
      </c>
      <c r="D4576" s="52" t="s">
        <v>11390</v>
      </c>
      <c r="E4576" s="52" t="s">
        <v>11359</v>
      </c>
      <c r="F4576" s="52" t="s">
        <v>15655</v>
      </c>
      <c r="G4576" s="52">
        <v>2302</v>
      </c>
      <c r="H4576" s="52" t="s">
        <v>15639</v>
      </c>
      <c r="I4576" s="52" t="s">
        <v>15640</v>
      </c>
    </row>
    <row r="4577" spans="1:9" x14ac:dyDescent="0.25">
      <c r="A4577" s="53">
        <v>2304954</v>
      </c>
      <c r="B4577" s="53">
        <v>23</v>
      </c>
      <c r="C4577" s="52" t="s">
        <v>11389</v>
      </c>
      <c r="D4577" s="52" t="s">
        <v>11390</v>
      </c>
      <c r="E4577" s="52" t="s">
        <v>11359</v>
      </c>
      <c r="F4577" s="52" t="s">
        <v>15656</v>
      </c>
      <c r="G4577" s="52">
        <v>2302</v>
      </c>
      <c r="H4577" s="52" t="s">
        <v>15639</v>
      </c>
      <c r="I4577" s="52" t="s">
        <v>15640</v>
      </c>
    </row>
    <row r="4578" spans="1:9" x14ac:dyDescent="0.25">
      <c r="A4578" s="53">
        <v>2305100</v>
      </c>
      <c r="B4578" s="53">
        <v>23</v>
      </c>
      <c r="C4578" s="52" t="s">
        <v>11389</v>
      </c>
      <c r="D4578" s="52" t="s">
        <v>11390</v>
      </c>
      <c r="E4578" s="52" t="s">
        <v>11359</v>
      </c>
      <c r="F4578" s="52" t="s">
        <v>15657</v>
      </c>
      <c r="G4578" s="52">
        <v>2302</v>
      </c>
      <c r="H4578" s="52" t="s">
        <v>15639</v>
      </c>
      <c r="I4578" s="52" t="s">
        <v>15640</v>
      </c>
    </row>
    <row r="4579" spans="1:9" x14ac:dyDescent="0.25">
      <c r="A4579" s="53">
        <v>2305233</v>
      </c>
      <c r="B4579" s="53">
        <v>23</v>
      </c>
      <c r="C4579" s="52" t="s">
        <v>11389</v>
      </c>
      <c r="D4579" s="52" t="s">
        <v>11390</v>
      </c>
      <c r="E4579" s="52" t="s">
        <v>11359</v>
      </c>
      <c r="F4579" s="52" t="s">
        <v>15658</v>
      </c>
      <c r="G4579" s="52">
        <v>2302</v>
      </c>
      <c r="H4579" s="52" t="s">
        <v>15639</v>
      </c>
      <c r="I4579" s="52" t="s">
        <v>15640</v>
      </c>
    </row>
    <row r="4580" spans="1:9" x14ac:dyDescent="0.25">
      <c r="A4580" s="53">
        <v>2305266</v>
      </c>
      <c r="B4580" s="53">
        <v>23</v>
      </c>
      <c r="C4580" s="52" t="s">
        <v>11389</v>
      </c>
      <c r="D4580" s="52" t="s">
        <v>11390</v>
      </c>
      <c r="E4580" s="52" t="s">
        <v>11359</v>
      </c>
      <c r="F4580" s="52" t="s">
        <v>15659</v>
      </c>
      <c r="G4580" s="52">
        <v>2302</v>
      </c>
      <c r="H4580" s="52" t="s">
        <v>15639</v>
      </c>
      <c r="I4580" s="52" t="s">
        <v>15640</v>
      </c>
    </row>
    <row r="4581" spans="1:9" x14ac:dyDescent="0.25">
      <c r="A4581" s="53">
        <v>2305407</v>
      </c>
      <c r="B4581" s="53">
        <v>23</v>
      </c>
      <c r="C4581" s="52" t="s">
        <v>11389</v>
      </c>
      <c r="D4581" s="52" t="s">
        <v>11390</v>
      </c>
      <c r="E4581" s="52" t="s">
        <v>11359</v>
      </c>
      <c r="F4581" s="52" t="s">
        <v>15660</v>
      </c>
      <c r="G4581" s="52">
        <v>2302</v>
      </c>
      <c r="H4581" s="52" t="s">
        <v>15639</v>
      </c>
      <c r="I4581" s="52" t="s">
        <v>15640</v>
      </c>
    </row>
    <row r="4582" spans="1:9" x14ac:dyDescent="0.25">
      <c r="A4582" s="53">
        <v>2305506</v>
      </c>
      <c r="B4582" s="53">
        <v>23</v>
      </c>
      <c r="C4582" s="52" t="s">
        <v>11389</v>
      </c>
      <c r="D4582" s="52" t="s">
        <v>11390</v>
      </c>
      <c r="E4582" s="52" t="s">
        <v>11359</v>
      </c>
      <c r="F4582" s="52" t="s">
        <v>14470</v>
      </c>
      <c r="G4582" s="52">
        <v>2302</v>
      </c>
      <c r="H4582" s="52" t="s">
        <v>15639</v>
      </c>
      <c r="I4582" s="52" t="s">
        <v>15640</v>
      </c>
    </row>
    <row r="4583" spans="1:9" x14ac:dyDescent="0.25">
      <c r="A4583" s="53">
        <v>2306256</v>
      </c>
      <c r="B4583" s="53">
        <v>23</v>
      </c>
      <c r="C4583" s="52" t="s">
        <v>11389</v>
      </c>
      <c r="D4583" s="52" t="s">
        <v>11390</v>
      </c>
      <c r="E4583" s="52" t="s">
        <v>11359</v>
      </c>
      <c r="F4583" s="52" t="s">
        <v>15661</v>
      </c>
      <c r="G4583" s="52">
        <v>2302</v>
      </c>
      <c r="H4583" s="52" t="s">
        <v>15639</v>
      </c>
      <c r="I4583" s="52" t="s">
        <v>15640</v>
      </c>
    </row>
    <row r="4584" spans="1:9" x14ac:dyDescent="0.25">
      <c r="A4584" s="53">
        <v>2306504</v>
      </c>
      <c r="B4584" s="53">
        <v>23</v>
      </c>
      <c r="C4584" s="52" t="s">
        <v>11389</v>
      </c>
      <c r="D4584" s="52" t="s">
        <v>11390</v>
      </c>
      <c r="E4584" s="52" t="s">
        <v>11359</v>
      </c>
      <c r="F4584" s="52" t="s">
        <v>15662</v>
      </c>
      <c r="G4584" s="52">
        <v>2302</v>
      </c>
      <c r="H4584" s="52" t="s">
        <v>15639</v>
      </c>
      <c r="I4584" s="52" t="s">
        <v>15640</v>
      </c>
    </row>
    <row r="4585" spans="1:9" x14ac:dyDescent="0.25">
      <c r="A4585" s="53">
        <v>2306603</v>
      </c>
      <c r="B4585" s="53">
        <v>23</v>
      </c>
      <c r="C4585" s="52" t="s">
        <v>11389</v>
      </c>
      <c r="D4585" s="52" t="s">
        <v>11390</v>
      </c>
      <c r="E4585" s="52" t="s">
        <v>11359</v>
      </c>
      <c r="F4585" s="52" t="s">
        <v>15663</v>
      </c>
      <c r="G4585" s="52">
        <v>2302</v>
      </c>
      <c r="H4585" s="52" t="s">
        <v>15639</v>
      </c>
      <c r="I4585" s="52" t="s">
        <v>15640</v>
      </c>
    </row>
    <row r="4586" spans="1:9" x14ac:dyDescent="0.25">
      <c r="A4586" s="53">
        <v>2306702</v>
      </c>
      <c r="B4586" s="53">
        <v>23</v>
      </c>
      <c r="C4586" s="52" t="s">
        <v>11389</v>
      </c>
      <c r="D4586" s="52" t="s">
        <v>11390</v>
      </c>
      <c r="E4586" s="52" t="s">
        <v>11359</v>
      </c>
      <c r="F4586" s="52" t="s">
        <v>15664</v>
      </c>
      <c r="G4586" s="52">
        <v>2302</v>
      </c>
      <c r="H4586" s="52" t="s">
        <v>15639</v>
      </c>
      <c r="I4586" s="52" t="s">
        <v>15640</v>
      </c>
    </row>
    <row r="4587" spans="1:9" x14ac:dyDescent="0.25">
      <c r="A4587" s="53">
        <v>2306900</v>
      </c>
      <c r="B4587" s="53">
        <v>23</v>
      </c>
      <c r="C4587" s="52" t="s">
        <v>11389</v>
      </c>
      <c r="D4587" s="52" t="s">
        <v>11390</v>
      </c>
      <c r="E4587" s="52" t="s">
        <v>11359</v>
      </c>
      <c r="F4587" s="52" t="s">
        <v>15665</v>
      </c>
      <c r="G4587" s="52">
        <v>2302</v>
      </c>
      <c r="H4587" s="52" t="s">
        <v>15639</v>
      </c>
      <c r="I4587" s="52" t="s">
        <v>15640</v>
      </c>
    </row>
    <row r="4588" spans="1:9" x14ac:dyDescent="0.25">
      <c r="A4588" s="53">
        <v>2307403</v>
      </c>
      <c r="B4588" s="53">
        <v>23</v>
      </c>
      <c r="C4588" s="52" t="s">
        <v>11389</v>
      </c>
      <c r="D4588" s="52" t="s">
        <v>11390</v>
      </c>
      <c r="E4588" s="52" t="s">
        <v>11359</v>
      </c>
      <c r="F4588" s="52" t="s">
        <v>15666</v>
      </c>
      <c r="G4588" s="52">
        <v>2302</v>
      </c>
      <c r="H4588" s="52" t="s">
        <v>15639</v>
      </c>
      <c r="I4588" s="52" t="s">
        <v>15640</v>
      </c>
    </row>
    <row r="4589" spans="1:9" x14ac:dyDescent="0.25">
      <c r="A4589" s="53">
        <v>2307635</v>
      </c>
      <c r="B4589" s="53">
        <v>23</v>
      </c>
      <c r="C4589" s="52" t="s">
        <v>11389</v>
      </c>
      <c r="D4589" s="52" t="s">
        <v>11390</v>
      </c>
      <c r="E4589" s="52" t="s">
        <v>11359</v>
      </c>
      <c r="F4589" s="52" t="s">
        <v>15667</v>
      </c>
      <c r="G4589" s="52">
        <v>2302</v>
      </c>
      <c r="H4589" s="52" t="s">
        <v>15639</v>
      </c>
      <c r="I4589" s="52" t="s">
        <v>15640</v>
      </c>
    </row>
    <row r="4590" spans="1:9" x14ac:dyDescent="0.25">
      <c r="A4590" s="53">
        <v>2307650</v>
      </c>
      <c r="B4590" s="53">
        <v>23</v>
      </c>
      <c r="C4590" s="52" t="s">
        <v>11389</v>
      </c>
      <c r="D4590" s="52" t="s">
        <v>11390</v>
      </c>
      <c r="E4590" s="52" t="s">
        <v>11359</v>
      </c>
      <c r="F4590" s="52" t="s">
        <v>15668</v>
      </c>
      <c r="G4590" s="52">
        <v>2302</v>
      </c>
      <c r="H4590" s="52" t="s">
        <v>15639</v>
      </c>
      <c r="I4590" s="52" t="s">
        <v>15640</v>
      </c>
    </row>
    <row r="4591" spans="1:9" x14ac:dyDescent="0.25">
      <c r="A4591" s="53">
        <v>2307700</v>
      </c>
      <c r="B4591" s="53">
        <v>23</v>
      </c>
      <c r="C4591" s="52" t="s">
        <v>11389</v>
      </c>
      <c r="D4591" s="52" t="s">
        <v>11390</v>
      </c>
      <c r="E4591" s="52" t="s">
        <v>11359</v>
      </c>
      <c r="F4591" s="52" t="s">
        <v>15669</v>
      </c>
      <c r="G4591" s="52">
        <v>2302</v>
      </c>
      <c r="H4591" s="52" t="s">
        <v>15639</v>
      </c>
      <c r="I4591" s="52" t="s">
        <v>15640</v>
      </c>
    </row>
    <row r="4592" spans="1:9" x14ac:dyDescent="0.25">
      <c r="A4592" s="53">
        <v>2308351</v>
      </c>
      <c r="B4592" s="53">
        <v>23</v>
      </c>
      <c r="C4592" s="52" t="s">
        <v>11389</v>
      </c>
      <c r="D4592" s="52" t="s">
        <v>11390</v>
      </c>
      <c r="E4592" s="52" t="s">
        <v>11359</v>
      </c>
      <c r="F4592" s="52" t="s">
        <v>15670</v>
      </c>
      <c r="G4592" s="52">
        <v>2302</v>
      </c>
      <c r="H4592" s="52" t="s">
        <v>15639</v>
      </c>
      <c r="I4592" s="52" t="s">
        <v>15640</v>
      </c>
    </row>
    <row r="4593" spans="1:9" x14ac:dyDescent="0.25">
      <c r="A4593" s="53">
        <v>2308500</v>
      </c>
      <c r="B4593" s="53">
        <v>23</v>
      </c>
      <c r="C4593" s="52" t="s">
        <v>11389</v>
      </c>
      <c r="D4593" s="52" t="s">
        <v>11390</v>
      </c>
      <c r="E4593" s="52" t="s">
        <v>11359</v>
      </c>
      <c r="F4593" s="52" t="s">
        <v>15671</v>
      </c>
      <c r="G4593" s="52">
        <v>2302</v>
      </c>
      <c r="H4593" s="52" t="s">
        <v>15639</v>
      </c>
      <c r="I4593" s="52" t="s">
        <v>15640</v>
      </c>
    </row>
    <row r="4594" spans="1:9" x14ac:dyDescent="0.25">
      <c r="A4594" s="53">
        <v>2309102</v>
      </c>
      <c r="B4594" s="53">
        <v>23</v>
      </c>
      <c r="C4594" s="52" t="s">
        <v>11389</v>
      </c>
      <c r="D4594" s="52" t="s">
        <v>11390</v>
      </c>
      <c r="E4594" s="52" t="s">
        <v>11359</v>
      </c>
      <c r="F4594" s="52" t="s">
        <v>12181</v>
      </c>
      <c r="G4594" s="52">
        <v>2302</v>
      </c>
      <c r="H4594" s="52" t="s">
        <v>15639</v>
      </c>
      <c r="I4594" s="52" t="s">
        <v>15640</v>
      </c>
    </row>
    <row r="4595" spans="1:9" x14ac:dyDescent="0.25">
      <c r="A4595" s="53">
        <v>2309458</v>
      </c>
      <c r="B4595" s="53">
        <v>23</v>
      </c>
      <c r="C4595" s="52" t="s">
        <v>11389</v>
      </c>
      <c r="D4595" s="52" t="s">
        <v>11390</v>
      </c>
      <c r="E4595" s="52" t="s">
        <v>11359</v>
      </c>
      <c r="F4595" s="52" t="s">
        <v>15672</v>
      </c>
      <c r="G4595" s="52">
        <v>2302</v>
      </c>
      <c r="H4595" s="52" t="s">
        <v>15639</v>
      </c>
      <c r="I4595" s="52" t="s">
        <v>15640</v>
      </c>
    </row>
    <row r="4596" spans="1:9" x14ac:dyDescent="0.25">
      <c r="A4596" s="53">
        <v>2309508</v>
      </c>
      <c r="B4596" s="53">
        <v>23</v>
      </c>
      <c r="C4596" s="52" t="s">
        <v>11389</v>
      </c>
      <c r="D4596" s="52" t="s">
        <v>11390</v>
      </c>
      <c r="E4596" s="52" t="s">
        <v>11359</v>
      </c>
      <c r="F4596" s="52" t="s">
        <v>15673</v>
      </c>
      <c r="G4596" s="52">
        <v>2302</v>
      </c>
      <c r="H4596" s="52" t="s">
        <v>15639</v>
      </c>
      <c r="I4596" s="52" t="s">
        <v>15640</v>
      </c>
    </row>
    <row r="4597" spans="1:9" x14ac:dyDescent="0.25">
      <c r="A4597" s="53">
        <v>2309607</v>
      </c>
      <c r="B4597" s="53">
        <v>23</v>
      </c>
      <c r="C4597" s="52" t="s">
        <v>11389</v>
      </c>
      <c r="D4597" s="52" t="s">
        <v>11390</v>
      </c>
      <c r="E4597" s="52" t="s">
        <v>11359</v>
      </c>
      <c r="F4597" s="52" t="s">
        <v>15674</v>
      </c>
      <c r="G4597" s="52">
        <v>2302</v>
      </c>
      <c r="H4597" s="52" t="s">
        <v>15639</v>
      </c>
      <c r="I4597" s="52" t="s">
        <v>15640</v>
      </c>
    </row>
    <row r="4598" spans="1:9" x14ac:dyDescent="0.25">
      <c r="A4598" s="53">
        <v>2309706</v>
      </c>
      <c r="B4598" s="53">
        <v>23</v>
      </c>
      <c r="C4598" s="52" t="s">
        <v>11389</v>
      </c>
      <c r="D4598" s="52" t="s">
        <v>11390</v>
      </c>
      <c r="E4598" s="52" t="s">
        <v>11359</v>
      </c>
      <c r="F4598" s="52" t="s">
        <v>12550</v>
      </c>
      <c r="G4598" s="52">
        <v>2302</v>
      </c>
      <c r="H4598" s="52" t="s">
        <v>15639</v>
      </c>
      <c r="I4598" s="52" t="s">
        <v>15640</v>
      </c>
    </row>
    <row r="4599" spans="1:9" x14ac:dyDescent="0.25">
      <c r="A4599" s="53">
        <v>2309805</v>
      </c>
      <c r="B4599" s="53">
        <v>23</v>
      </c>
      <c r="C4599" s="52" t="s">
        <v>11389</v>
      </c>
      <c r="D4599" s="52" t="s">
        <v>11390</v>
      </c>
      <c r="E4599" s="52" t="s">
        <v>11359</v>
      </c>
      <c r="F4599" s="52" t="s">
        <v>15675</v>
      </c>
      <c r="G4599" s="52">
        <v>2302</v>
      </c>
      <c r="H4599" s="52" t="s">
        <v>15639</v>
      </c>
      <c r="I4599" s="52" t="s">
        <v>15640</v>
      </c>
    </row>
    <row r="4600" spans="1:9" x14ac:dyDescent="0.25">
      <c r="A4600" s="53">
        <v>2310100</v>
      </c>
      <c r="B4600" s="53">
        <v>23</v>
      </c>
      <c r="C4600" s="52" t="s">
        <v>11389</v>
      </c>
      <c r="D4600" s="52" t="s">
        <v>11390</v>
      </c>
      <c r="E4600" s="52" t="s">
        <v>11359</v>
      </c>
      <c r="F4600" s="52" t="s">
        <v>15676</v>
      </c>
      <c r="G4600" s="52">
        <v>2302</v>
      </c>
      <c r="H4600" s="52" t="s">
        <v>15639</v>
      </c>
      <c r="I4600" s="52" t="s">
        <v>15640</v>
      </c>
    </row>
    <row r="4601" spans="1:9" x14ac:dyDescent="0.25">
      <c r="A4601" s="53">
        <v>2310308</v>
      </c>
      <c r="B4601" s="53">
        <v>23</v>
      </c>
      <c r="C4601" s="52" t="s">
        <v>11389</v>
      </c>
      <c r="D4601" s="52" t="s">
        <v>11390</v>
      </c>
      <c r="E4601" s="52" t="s">
        <v>11359</v>
      </c>
      <c r="F4601" s="52" t="s">
        <v>15677</v>
      </c>
      <c r="G4601" s="52">
        <v>2302</v>
      </c>
      <c r="H4601" s="52" t="s">
        <v>15639</v>
      </c>
      <c r="I4601" s="52" t="s">
        <v>15640</v>
      </c>
    </row>
    <row r="4602" spans="1:9" x14ac:dyDescent="0.25">
      <c r="A4602" s="53">
        <v>2310407</v>
      </c>
      <c r="B4602" s="53">
        <v>23</v>
      </c>
      <c r="C4602" s="52" t="s">
        <v>11389</v>
      </c>
      <c r="D4602" s="52" t="s">
        <v>11390</v>
      </c>
      <c r="E4602" s="52" t="s">
        <v>11359</v>
      </c>
      <c r="F4602" s="52" t="s">
        <v>15678</v>
      </c>
      <c r="G4602" s="52">
        <v>2302</v>
      </c>
      <c r="H4602" s="52" t="s">
        <v>15639</v>
      </c>
      <c r="I4602" s="52" t="s">
        <v>15640</v>
      </c>
    </row>
    <row r="4603" spans="1:9" x14ac:dyDescent="0.25">
      <c r="A4603" s="53">
        <v>2310506</v>
      </c>
      <c r="B4603" s="53">
        <v>23</v>
      </c>
      <c r="C4603" s="52" t="s">
        <v>11389</v>
      </c>
      <c r="D4603" s="52" t="s">
        <v>11390</v>
      </c>
      <c r="E4603" s="52" t="s">
        <v>11359</v>
      </c>
      <c r="F4603" s="52" t="s">
        <v>11510</v>
      </c>
      <c r="G4603" s="52">
        <v>2302</v>
      </c>
      <c r="H4603" s="52" t="s">
        <v>15639</v>
      </c>
      <c r="I4603" s="52" t="s">
        <v>15640</v>
      </c>
    </row>
    <row r="4604" spans="1:9" x14ac:dyDescent="0.25">
      <c r="A4604" s="53">
        <v>2310704</v>
      </c>
      <c r="B4604" s="53">
        <v>23</v>
      </c>
      <c r="C4604" s="52" t="s">
        <v>11389</v>
      </c>
      <c r="D4604" s="52" t="s">
        <v>11390</v>
      </c>
      <c r="E4604" s="52" t="s">
        <v>11359</v>
      </c>
      <c r="F4604" s="52" t="s">
        <v>15679</v>
      </c>
      <c r="G4604" s="52">
        <v>2302</v>
      </c>
      <c r="H4604" s="52" t="s">
        <v>15639</v>
      </c>
      <c r="I4604" s="52" t="s">
        <v>15640</v>
      </c>
    </row>
    <row r="4605" spans="1:9" x14ac:dyDescent="0.25">
      <c r="A4605" s="53">
        <v>2310852</v>
      </c>
      <c r="B4605" s="53">
        <v>23</v>
      </c>
      <c r="C4605" s="52" t="s">
        <v>11389</v>
      </c>
      <c r="D4605" s="52" t="s">
        <v>11390</v>
      </c>
      <c r="E4605" s="52" t="s">
        <v>11359</v>
      </c>
      <c r="F4605" s="52" t="s">
        <v>15680</v>
      </c>
      <c r="G4605" s="52">
        <v>2302</v>
      </c>
      <c r="H4605" s="52" t="s">
        <v>15639</v>
      </c>
      <c r="I4605" s="52" t="s">
        <v>15640</v>
      </c>
    </row>
    <row r="4606" spans="1:9" x14ac:dyDescent="0.25">
      <c r="A4606" s="53">
        <v>2310902</v>
      </c>
      <c r="B4606" s="53">
        <v>23</v>
      </c>
      <c r="C4606" s="52" t="s">
        <v>11389</v>
      </c>
      <c r="D4606" s="52" t="s">
        <v>11390</v>
      </c>
      <c r="E4606" s="52" t="s">
        <v>11359</v>
      </c>
      <c r="F4606" s="52" t="s">
        <v>15681</v>
      </c>
      <c r="G4606" s="52">
        <v>2302</v>
      </c>
      <c r="H4606" s="52" t="s">
        <v>15639</v>
      </c>
      <c r="I4606" s="52" t="s">
        <v>15640</v>
      </c>
    </row>
    <row r="4607" spans="1:9" x14ac:dyDescent="0.25">
      <c r="A4607" s="53">
        <v>2311306</v>
      </c>
      <c r="B4607" s="53">
        <v>23</v>
      </c>
      <c r="C4607" s="52" t="s">
        <v>11389</v>
      </c>
      <c r="D4607" s="52" t="s">
        <v>11390</v>
      </c>
      <c r="E4607" s="52" t="s">
        <v>11359</v>
      </c>
      <c r="F4607" s="52" t="s">
        <v>15682</v>
      </c>
      <c r="G4607" s="52">
        <v>2302</v>
      </c>
      <c r="H4607" s="52" t="s">
        <v>15639</v>
      </c>
      <c r="I4607" s="52" t="s">
        <v>15640</v>
      </c>
    </row>
    <row r="4608" spans="1:9" x14ac:dyDescent="0.25">
      <c r="A4608" s="53">
        <v>2311355</v>
      </c>
      <c r="B4608" s="53">
        <v>23</v>
      </c>
      <c r="C4608" s="52" t="s">
        <v>11389</v>
      </c>
      <c r="D4608" s="52" t="s">
        <v>11390</v>
      </c>
      <c r="E4608" s="52" t="s">
        <v>11359</v>
      </c>
      <c r="F4608" s="52" t="s">
        <v>15683</v>
      </c>
      <c r="G4608" s="52">
        <v>2302</v>
      </c>
      <c r="H4608" s="52" t="s">
        <v>15639</v>
      </c>
      <c r="I4608" s="52" t="s">
        <v>15640</v>
      </c>
    </row>
    <row r="4609" spans="1:9" x14ac:dyDescent="0.25">
      <c r="A4609" s="53">
        <v>2311405</v>
      </c>
      <c r="B4609" s="53">
        <v>23</v>
      </c>
      <c r="C4609" s="52" t="s">
        <v>11389</v>
      </c>
      <c r="D4609" s="52" t="s">
        <v>11390</v>
      </c>
      <c r="E4609" s="52" t="s">
        <v>11359</v>
      </c>
      <c r="F4609" s="52" t="s">
        <v>15684</v>
      </c>
      <c r="G4609" s="52">
        <v>2302</v>
      </c>
      <c r="H4609" s="52" t="s">
        <v>15639</v>
      </c>
      <c r="I4609" s="52" t="s">
        <v>15640</v>
      </c>
    </row>
    <row r="4610" spans="1:9" x14ac:dyDescent="0.25">
      <c r="A4610" s="53">
        <v>2311603</v>
      </c>
      <c r="B4610" s="53">
        <v>23</v>
      </c>
      <c r="C4610" s="52" t="s">
        <v>11389</v>
      </c>
      <c r="D4610" s="52" t="s">
        <v>11390</v>
      </c>
      <c r="E4610" s="52" t="s">
        <v>11359</v>
      </c>
      <c r="F4610" s="52" t="s">
        <v>11224</v>
      </c>
      <c r="G4610" s="52">
        <v>2302</v>
      </c>
      <c r="H4610" s="52" t="s">
        <v>15639</v>
      </c>
      <c r="I4610" s="52" t="s">
        <v>15640</v>
      </c>
    </row>
    <row r="4611" spans="1:9" x14ac:dyDescent="0.25">
      <c r="A4611" s="53">
        <v>2311900</v>
      </c>
      <c r="B4611" s="53">
        <v>23</v>
      </c>
      <c r="C4611" s="52" t="s">
        <v>11389</v>
      </c>
      <c r="D4611" s="52" t="s">
        <v>11390</v>
      </c>
      <c r="E4611" s="52" t="s">
        <v>11359</v>
      </c>
      <c r="F4611" s="52" t="s">
        <v>15685</v>
      </c>
      <c r="G4611" s="52">
        <v>2302</v>
      </c>
      <c r="H4611" s="52" t="s">
        <v>15639</v>
      </c>
      <c r="I4611" s="52" t="s">
        <v>15640</v>
      </c>
    </row>
    <row r="4612" spans="1:9" x14ac:dyDescent="0.25">
      <c r="A4612" s="53">
        <v>2312700</v>
      </c>
      <c r="B4612" s="53">
        <v>23</v>
      </c>
      <c r="C4612" s="52" t="s">
        <v>11389</v>
      </c>
      <c r="D4612" s="52" t="s">
        <v>11390</v>
      </c>
      <c r="E4612" s="52" t="s">
        <v>11359</v>
      </c>
      <c r="F4612" s="52" t="s">
        <v>15686</v>
      </c>
      <c r="G4612" s="52">
        <v>2302</v>
      </c>
      <c r="H4612" s="52" t="s">
        <v>15639</v>
      </c>
      <c r="I4612" s="52" t="s">
        <v>15640</v>
      </c>
    </row>
    <row r="4613" spans="1:9" x14ac:dyDescent="0.25">
      <c r="A4613" s="53">
        <v>2313005</v>
      </c>
      <c r="B4613" s="53">
        <v>23</v>
      </c>
      <c r="C4613" s="52" t="s">
        <v>11389</v>
      </c>
      <c r="D4613" s="52" t="s">
        <v>11390</v>
      </c>
      <c r="E4613" s="52" t="s">
        <v>11359</v>
      </c>
      <c r="F4613" s="52" t="s">
        <v>15687</v>
      </c>
      <c r="G4613" s="52">
        <v>2302</v>
      </c>
      <c r="H4613" s="52" t="s">
        <v>15639</v>
      </c>
      <c r="I4613" s="52" t="s">
        <v>15640</v>
      </c>
    </row>
    <row r="4614" spans="1:9" x14ac:dyDescent="0.25">
      <c r="A4614" s="53">
        <v>2313302</v>
      </c>
      <c r="B4614" s="53">
        <v>23</v>
      </c>
      <c r="C4614" s="52" t="s">
        <v>11389</v>
      </c>
      <c r="D4614" s="52" t="s">
        <v>11390</v>
      </c>
      <c r="E4614" s="52" t="s">
        <v>11359</v>
      </c>
      <c r="F4614" s="52" t="s">
        <v>15688</v>
      </c>
      <c r="G4614" s="52">
        <v>2302</v>
      </c>
      <c r="H4614" s="52" t="s">
        <v>15639</v>
      </c>
      <c r="I4614" s="52" t="s">
        <v>15640</v>
      </c>
    </row>
    <row r="4615" spans="1:9" x14ac:dyDescent="0.25">
      <c r="A4615" s="53">
        <v>4310702</v>
      </c>
      <c r="B4615" s="53">
        <v>43</v>
      </c>
      <c r="C4615" s="52" t="s">
        <v>14730</v>
      </c>
      <c r="D4615" s="52" t="s">
        <v>14731</v>
      </c>
      <c r="E4615" s="52" t="s">
        <v>14210</v>
      </c>
      <c r="F4615" s="52" t="s">
        <v>15689</v>
      </c>
      <c r="G4615" s="52">
        <v>4203</v>
      </c>
      <c r="H4615" s="52" t="s">
        <v>15690</v>
      </c>
      <c r="I4615" s="52" t="s">
        <v>15691</v>
      </c>
    </row>
    <row r="4616" spans="1:9" x14ac:dyDescent="0.25">
      <c r="A4616" s="53">
        <v>4311700</v>
      </c>
      <c r="B4616" s="53">
        <v>43</v>
      </c>
      <c r="C4616" s="52" t="s">
        <v>14730</v>
      </c>
      <c r="D4616" s="52" t="s">
        <v>14731</v>
      </c>
      <c r="E4616" s="52" t="s">
        <v>14210</v>
      </c>
      <c r="F4616" s="52" t="s">
        <v>15692</v>
      </c>
      <c r="G4616" s="52">
        <v>4203</v>
      </c>
      <c r="H4616" s="52" t="s">
        <v>15690</v>
      </c>
      <c r="I4616" s="52" t="s">
        <v>15691</v>
      </c>
    </row>
    <row r="4617" spans="1:9" x14ac:dyDescent="0.25">
      <c r="A4617" s="53">
        <v>4311908</v>
      </c>
      <c r="B4617" s="53">
        <v>43</v>
      </c>
      <c r="C4617" s="52" t="s">
        <v>14730</v>
      </c>
      <c r="D4617" s="52" t="s">
        <v>14731</v>
      </c>
      <c r="E4617" s="52" t="s">
        <v>14210</v>
      </c>
      <c r="F4617" s="52" t="s">
        <v>15693</v>
      </c>
      <c r="G4617" s="52">
        <v>4203</v>
      </c>
      <c r="H4617" s="52" t="s">
        <v>15690</v>
      </c>
      <c r="I4617" s="52" t="s">
        <v>15691</v>
      </c>
    </row>
    <row r="4618" spans="1:9" x14ac:dyDescent="0.25">
      <c r="A4618" s="53">
        <v>4312005</v>
      </c>
      <c r="B4618" s="53">
        <v>43</v>
      </c>
      <c r="C4618" s="52" t="s">
        <v>14730</v>
      </c>
      <c r="D4618" s="52" t="s">
        <v>14731</v>
      </c>
      <c r="E4618" s="52" t="s">
        <v>14210</v>
      </c>
      <c r="F4618" s="52" t="s">
        <v>15694</v>
      </c>
      <c r="G4618" s="52">
        <v>4203</v>
      </c>
      <c r="H4618" s="52" t="s">
        <v>15690</v>
      </c>
      <c r="I4618" s="52" t="s">
        <v>15691</v>
      </c>
    </row>
    <row r="4619" spans="1:9" x14ac:dyDescent="0.25">
      <c r="A4619" s="53">
        <v>4312203</v>
      </c>
      <c r="B4619" s="53">
        <v>43</v>
      </c>
      <c r="C4619" s="52" t="s">
        <v>14730</v>
      </c>
      <c r="D4619" s="52" t="s">
        <v>14731</v>
      </c>
      <c r="E4619" s="52" t="s">
        <v>14210</v>
      </c>
      <c r="F4619" s="52" t="s">
        <v>15695</v>
      </c>
      <c r="G4619" s="52">
        <v>4203</v>
      </c>
      <c r="H4619" s="52" t="s">
        <v>15690</v>
      </c>
      <c r="I4619" s="52" t="s">
        <v>15691</v>
      </c>
    </row>
    <row r="4620" spans="1:9" x14ac:dyDescent="0.25">
      <c r="A4620" s="53">
        <v>4313607</v>
      </c>
      <c r="B4620" s="53">
        <v>43</v>
      </c>
      <c r="C4620" s="52" t="s">
        <v>14730</v>
      </c>
      <c r="D4620" s="52" t="s">
        <v>14731</v>
      </c>
      <c r="E4620" s="52" t="s">
        <v>14210</v>
      </c>
      <c r="F4620" s="52" t="s">
        <v>15696</v>
      </c>
      <c r="G4620" s="52">
        <v>4203</v>
      </c>
      <c r="H4620" s="52" t="s">
        <v>15690</v>
      </c>
      <c r="I4620" s="52" t="s">
        <v>15691</v>
      </c>
    </row>
    <row r="4621" spans="1:9" x14ac:dyDescent="0.25">
      <c r="A4621" s="53">
        <v>4320602</v>
      </c>
      <c r="B4621" s="53">
        <v>43</v>
      </c>
      <c r="C4621" s="52" t="s">
        <v>14730</v>
      </c>
      <c r="D4621" s="52" t="s">
        <v>14731</v>
      </c>
      <c r="E4621" s="52" t="s">
        <v>14210</v>
      </c>
      <c r="F4621" s="52" t="s">
        <v>15697</v>
      </c>
      <c r="G4621" s="52">
        <v>4203</v>
      </c>
      <c r="H4621" s="52" t="s">
        <v>15690</v>
      </c>
      <c r="I4621" s="52" t="s">
        <v>15691</v>
      </c>
    </row>
    <row r="4622" spans="1:9" x14ac:dyDescent="0.25">
      <c r="A4622" s="53">
        <v>4321634</v>
      </c>
      <c r="B4622" s="53">
        <v>43</v>
      </c>
      <c r="C4622" s="52" t="s">
        <v>14730</v>
      </c>
      <c r="D4622" s="52" t="s">
        <v>14731</v>
      </c>
      <c r="E4622" s="52" t="s">
        <v>14210</v>
      </c>
      <c r="F4622" s="52" t="s">
        <v>15698</v>
      </c>
      <c r="G4622" s="52">
        <v>4203</v>
      </c>
      <c r="H4622" s="52" t="s">
        <v>15690</v>
      </c>
      <c r="I4622" s="52" t="s">
        <v>15691</v>
      </c>
    </row>
    <row r="4623" spans="1:9" x14ac:dyDescent="0.25">
      <c r="A4623" s="53">
        <v>4322905</v>
      </c>
      <c r="B4623" s="53">
        <v>43</v>
      </c>
      <c r="C4623" s="52" t="s">
        <v>14730</v>
      </c>
      <c r="D4623" s="52" t="s">
        <v>14731</v>
      </c>
      <c r="E4623" s="52" t="s">
        <v>14210</v>
      </c>
      <c r="F4623" s="52" t="s">
        <v>15699</v>
      </c>
      <c r="G4623" s="52">
        <v>4203</v>
      </c>
      <c r="H4623" s="52" t="s">
        <v>15690</v>
      </c>
      <c r="I4623" s="52" t="s">
        <v>15691</v>
      </c>
    </row>
    <row r="4624" spans="1:9" x14ac:dyDescent="0.25">
      <c r="A4624" s="53">
        <v>4128203</v>
      </c>
      <c r="B4624" s="53">
        <v>41</v>
      </c>
      <c r="C4624" s="52" t="s">
        <v>14209</v>
      </c>
      <c r="D4624" s="52" t="s">
        <v>11446</v>
      </c>
      <c r="E4624" s="52" t="s">
        <v>14210</v>
      </c>
      <c r="F4624" s="52" t="s">
        <v>15700</v>
      </c>
      <c r="G4624" s="52">
        <v>4203</v>
      </c>
      <c r="H4624" s="52" t="s">
        <v>15690</v>
      </c>
      <c r="I4624" s="52" t="s">
        <v>15691</v>
      </c>
    </row>
    <row r="4625" spans="1:9" x14ac:dyDescent="0.25">
      <c r="A4625" s="53">
        <v>4200051</v>
      </c>
      <c r="B4625" s="53">
        <v>42</v>
      </c>
      <c r="C4625" s="52" t="s">
        <v>14423</v>
      </c>
      <c r="D4625" s="52" t="s">
        <v>14424</v>
      </c>
      <c r="E4625" s="52" t="s">
        <v>14210</v>
      </c>
      <c r="F4625" s="52" t="s">
        <v>15701</v>
      </c>
      <c r="G4625" s="52">
        <v>4203</v>
      </c>
      <c r="H4625" s="52" t="s">
        <v>15690</v>
      </c>
      <c r="I4625" s="52" t="s">
        <v>15691</v>
      </c>
    </row>
    <row r="4626" spans="1:9" x14ac:dyDescent="0.25">
      <c r="A4626" s="53">
        <v>4200200</v>
      </c>
      <c r="B4626" s="53">
        <v>42</v>
      </c>
      <c r="C4626" s="52" t="s">
        <v>14423</v>
      </c>
      <c r="D4626" s="52" t="s">
        <v>14424</v>
      </c>
      <c r="E4626" s="52" t="s">
        <v>14210</v>
      </c>
      <c r="F4626" s="52" t="s">
        <v>15702</v>
      </c>
      <c r="G4626" s="52">
        <v>4203</v>
      </c>
      <c r="H4626" s="52" t="s">
        <v>15690</v>
      </c>
      <c r="I4626" s="52" t="s">
        <v>15691</v>
      </c>
    </row>
    <row r="4627" spans="1:9" x14ac:dyDescent="0.25">
      <c r="A4627" s="53">
        <v>4200309</v>
      </c>
      <c r="B4627" s="53">
        <v>42</v>
      </c>
      <c r="C4627" s="52" t="s">
        <v>14423</v>
      </c>
      <c r="D4627" s="52" t="s">
        <v>14424</v>
      </c>
      <c r="E4627" s="52" t="s">
        <v>14210</v>
      </c>
      <c r="F4627" s="52" t="s">
        <v>15703</v>
      </c>
      <c r="G4627" s="52">
        <v>4203</v>
      </c>
      <c r="H4627" s="52" t="s">
        <v>15690</v>
      </c>
      <c r="I4627" s="52" t="s">
        <v>15691</v>
      </c>
    </row>
    <row r="4628" spans="1:9" x14ac:dyDescent="0.25">
      <c r="A4628" s="53">
        <v>4200408</v>
      </c>
      <c r="B4628" s="53">
        <v>42</v>
      </c>
      <c r="C4628" s="52" t="s">
        <v>14423</v>
      </c>
      <c r="D4628" s="52" t="s">
        <v>14424</v>
      </c>
      <c r="E4628" s="52" t="s">
        <v>14210</v>
      </c>
      <c r="F4628" s="52" t="s">
        <v>15704</v>
      </c>
      <c r="G4628" s="52">
        <v>4203</v>
      </c>
      <c r="H4628" s="52" t="s">
        <v>15690</v>
      </c>
      <c r="I4628" s="52" t="s">
        <v>15691</v>
      </c>
    </row>
    <row r="4629" spans="1:9" x14ac:dyDescent="0.25">
      <c r="A4629" s="53">
        <v>4200705</v>
      </c>
      <c r="B4629" s="53">
        <v>42</v>
      </c>
      <c r="C4629" s="52" t="s">
        <v>14423</v>
      </c>
      <c r="D4629" s="52" t="s">
        <v>14424</v>
      </c>
      <c r="E4629" s="52" t="s">
        <v>14210</v>
      </c>
      <c r="F4629" s="52" t="s">
        <v>15705</v>
      </c>
      <c r="G4629" s="52">
        <v>4203</v>
      </c>
      <c r="H4629" s="52" t="s">
        <v>15690</v>
      </c>
      <c r="I4629" s="52" t="s">
        <v>15691</v>
      </c>
    </row>
    <row r="4630" spans="1:9" x14ac:dyDescent="0.25">
      <c r="A4630" s="53">
        <v>4200754</v>
      </c>
      <c r="B4630" s="53">
        <v>42</v>
      </c>
      <c r="C4630" s="52" t="s">
        <v>14423</v>
      </c>
      <c r="D4630" s="52" t="s">
        <v>14424</v>
      </c>
      <c r="E4630" s="52" t="s">
        <v>14210</v>
      </c>
      <c r="F4630" s="52" t="s">
        <v>15706</v>
      </c>
      <c r="G4630" s="52">
        <v>4203</v>
      </c>
      <c r="H4630" s="52" t="s">
        <v>15690</v>
      </c>
      <c r="I4630" s="52" t="s">
        <v>15691</v>
      </c>
    </row>
    <row r="4631" spans="1:9" x14ac:dyDescent="0.25">
      <c r="A4631" s="53">
        <v>4201257</v>
      </c>
      <c r="B4631" s="53">
        <v>42</v>
      </c>
      <c r="C4631" s="52" t="s">
        <v>14423</v>
      </c>
      <c r="D4631" s="52" t="s">
        <v>14424</v>
      </c>
      <c r="E4631" s="52" t="s">
        <v>14210</v>
      </c>
      <c r="F4631" s="52" t="s">
        <v>15707</v>
      </c>
      <c r="G4631" s="52">
        <v>4203</v>
      </c>
      <c r="H4631" s="52" t="s">
        <v>15690</v>
      </c>
      <c r="I4631" s="52" t="s">
        <v>15691</v>
      </c>
    </row>
    <row r="4632" spans="1:9" x14ac:dyDescent="0.25">
      <c r="A4632" s="53">
        <v>4201273</v>
      </c>
      <c r="B4632" s="53">
        <v>42</v>
      </c>
      <c r="C4632" s="52" t="s">
        <v>14423</v>
      </c>
      <c r="D4632" s="52" t="s">
        <v>14424</v>
      </c>
      <c r="E4632" s="52" t="s">
        <v>14210</v>
      </c>
      <c r="F4632" s="52" t="s">
        <v>15708</v>
      </c>
      <c r="G4632" s="52">
        <v>4203</v>
      </c>
      <c r="H4632" s="52" t="s">
        <v>15690</v>
      </c>
      <c r="I4632" s="52" t="s">
        <v>15691</v>
      </c>
    </row>
    <row r="4633" spans="1:9" x14ac:dyDescent="0.25">
      <c r="A4633" s="53">
        <v>4201604</v>
      </c>
      <c r="B4633" s="53">
        <v>42</v>
      </c>
      <c r="C4633" s="52" t="s">
        <v>14423</v>
      </c>
      <c r="D4633" s="52" t="s">
        <v>14424</v>
      </c>
      <c r="E4633" s="52" t="s">
        <v>14210</v>
      </c>
      <c r="F4633" s="52" t="s">
        <v>15709</v>
      </c>
      <c r="G4633" s="52">
        <v>4203</v>
      </c>
      <c r="H4633" s="52" t="s">
        <v>15690</v>
      </c>
      <c r="I4633" s="52" t="s">
        <v>15691</v>
      </c>
    </row>
    <row r="4634" spans="1:9" x14ac:dyDescent="0.25">
      <c r="A4634" s="53">
        <v>4201802</v>
      </c>
      <c r="B4634" s="53">
        <v>42</v>
      </c>
      <c r="C4634" s="52" t="s">
        <v>14423</v>
      </c>
      <c r="D4634" s="52" t="s">
        <v>14424</v>
      </c>
      <c r="E4634" s="52" t="s">
        <v>14210</v>
      </c>
      <c r="F4634" s="52" t="s">
        <v>15710</v>
      </c>
      <c r="G4634" s="52">
        <v>4203</v>
      </c>
      <c r="H4634" s="52" t="s">
        <v>15690</v>
      </c>
      <c r="I4634" s="52" t="s">
        <v>15691</v>
      </c>
    </row>
    <row r="4635" spans="1:9" x14ac:dyDescent="0.25">
      <c r="A4635" s="53">
        <v>4201901</v>
      </c>
      <c r="B4635" s="53">
        <v>42</v>
      </c>
      <c r="C4635" s="52" t="s">
        <v>14423</v>
      </c>
      <c r="D4635" s="52" t="s">
        <v>14424</v>
      </c>
      <c r="E4635" s="52" t="s">
        <v>14210</v>
      </c>
      <c r="F4635" s="52" t="s">
        <v>15711</v>
      </c>
      <c r="G4635" s="52">
        <v>4203</v>
      </c>
      <c r="H4635" s="52" t="s">
        <v>15690</v>
      </c>
      <c r="I4635" s="52" t="s">
        <v>15691</v>
      </c>
    </row>
    <row r="4636" spans="1:9" x14ac:dyDescent="0.25">
      <c r="A4636" s="53">
        <v>4202859</v>
      </c>
      <c r="B4636" s="53">
        <v>42</v>
      </c>
      <c r="C4636" s="52" t="s">
        <v>14423</v>
      </c>
      <c r="D4636" s="52" t="s">
        <v>14424</v>
      </c>
      <c r="E4636" s="52" t="s">
        <v>14210</v>
      </c>
      <c r="F4636" s="52" t="s">
        <v>15712</v>
      </c>
      <c r="G4636" s="52">
        <v>4203</v>
      </c>
      <c r="H4636" s="52" t="s">
        <v>15690</v>
      </c>
      <c r="I4636" s="52" t="s">
        <v>15691</v>
      </c>
    </row>
    <row r="4637" spans="1:9" x14ac:dyDescent="0.25">
      <c r="A4637" s="53">
        <v>4202875</v>
      </c>
      <c r="B4637" s="53">
        <v>42</v>
      </c>
      <c r="C4637" s="52" t="s">
        <v>14423</v>
      </c>
      <c r="D4637" s="52" t="s">
        <v>14424</v>
      </c>
      <c r="E4637" s="52" t="s">
        <v>14210</v>
      </c>
      <c r="F4637" s="52" t="s">
        <v>15713</v>
      </c>
      <c r="G4637" s="52">
        <v>4203</v>
      </c>
      <c r="H4637" s="52" t="s">
        <v>15690</v>
      </c>
      <c r="I4637" s="52" t="s">
        <v>15691</v>
      </c>
    </row>
    <row r="4638" spans="1:9" x14ac:dyDescent="0.25">
      <c r="A4638" s="53">
        <v>4203006</v>
      </c>
      <c r="B4638" s="53">
        <v>42</v>
      </c>
      <c r="C4638" s="52" t="s">
        <v>14423</v>
      </c>
      <c r="D4638" s="52" t="s">
        <v>14424</v>
      </c>
      <c r="E4638" s="52" t="s">
        <v>14210</v>
      </c>
      <c r="F4638" s="52" t="s">
        <v>15714</v>
      </c>
      <c r="G4638" s="52">
        <v>4203</v>
      </c>
      <c r="H4638" s="52" t="s">
        <v>15690</v>
      </c>
      <c r="I4638" s="52" t="s">
        <v>15691</v>
      </c>
    </row>
    <row r="4639" spans="1:9" x14ac:dyDescent="0.25">
      <c r="A4639" s="53">
        <v>4203154</v>
      </c>
      <c r="B4639" s="53">
        <v>42</v>
      </c>
      <c r="C4639" s="52" t="s">
        <v>14423</v>
      </c>
      <c r="D4639" s="52" t="s">
        <v>14424</v>
      </c>
      <c r="E4639" s="52" t="s">
        <v>14210</v>
      </c>
      <c r="F4639" s="52" t="s">
        <v>15715</v>
      </c>
      <c r="G4639" s="52">
        <v>4203</v>
      </c>
      <c r="H4639" s="52" t="s">
        <v>15690</v>
      </c>
      <c r="I4639" s="52" t="s">
        <v>15691</v>
      </c>
    </row>
    <row r="4640" spans="1:9" x14ac:dyDescent="0.25">
      <c r="A4640" s="53">
        <v>4203600</v>
      </c>
      <c r="B4640" s="53">
        <v>42</v>
      </c>
      <c r="C4640" s="52" t="s">
        <v>14423</v>
      </c>
      <c r="D4640" s="52" t="s">
        <v>14424</v>
      </c>
      <c r="E4640" s="52" t="s">
        <v>14210</v>
      </c>
      <c r="F4640" s="52" t="s">
        <v>15716</v>
      </c>
      <c r="G4640" s="52">
        <v>4203</v>
      </c>
      <c r="H4640" s="52" t="s">
        <v>15690</v>
      </c>
      <c r="I4640" s="52" t="s">
        <v>15691</v>
      </c>
    </row>
    <row r="4641" spans="1:9" x14ac:dyDescent="0.25">
      <c r="A4641" s="53">
        <v>4203907</v>
      </c>
      <c r="B4641" s="53">
        <v>42</v>
      </c>
      <c r="C4641" s="52" t="s">
        <v>14423</v>
      </c>
      <c r="D4641" s="52" t="s">
        <v>14424</v>
      </c>
      <c r="E4641" s="52" t="s">
        <v>14210</v>
      </c>
      <c r="F4641" s="52" t="s">
        <v>15717</v>
      </c>
      <c r="G4641" s="52">
        <v>4203</v>
      </c>
      <c r="H4641" s="52" t="s">
        <v>15690</v>
      </c>
      <c r="I4641" s="52" t="s">
        <v>15691</v>
      </c>
    </row>
    <row r="4642" spans="1:9" x14ac:dyDescent="0.25">
      <c r="A4642" s="53">
        <v>4204004</v>
      </c>
      <c r="B4642" s="53">
        <v>42</v>
      </c>
      <c r="C4642" s="52" t="s">
        <v>14423</v>
      </c>
      <c r="D4642" s="52" t="s">
        <v>14424</v>
      </c>
      <c r="E4642" s="52" t="s">
        <v>14210</v>
      </c>
      <c r="F4642" s="52" t="s">
        <v>14449</v>
      </c>
      <c r="G4642" s="52">
        <v>4203</v>
      </c>
      <c r="H4642" s="52" t="s">
        <v>15690</v>
      </c>
      <c r="I4642" s="52" t="s">
        <v>15691</v>
      </c>
    </row>
    <row r="4643" spans="1:9" x14ac:dyDescent="0.25">
      <c r="A4643" s="53">
        <v>4204194</v>
      </c>
      <c r="B4643" s="53">
        <v>42</v>
      </c>
      <c r="C4643" s="52" t="s">
        <v>14423</v>
      </c>
      <c r="D4643" s="52" t="s">
        <v>14424</v>
      </c>
      <c r="E4643" s="52" t="s">
        <v>14210</v>
      </c>
      <c r="F4643" s="52" t="s">
        <v>15718</v>
      </c>
      <c r="G4643" s="52">
        <v>4203</v>
      </c>
      <c r="H4643" s="52" t="s">
        <v>15690</v>
      </c>
      <c r="I4643" s="52" t="s">
        <v>15691</v>
      </c>
    </row>
    <row r="4644" spans="1:9" x14ac:dyDescent="0.25">
      <c r="A4644" s="53">
        <v>4204301</v>
      </c>
      <c r="B4644" s="53">
        <v>42</v>
      </c>
      <c r="C4644" s="52" t="s">
        <v>14423</v>
      </c>
      <c r="D4644" s="52" t="s">
        <v>14424</v>
      </c>
      <c r="E4644" s="52" t="s">
        <v>14210</v>
      </c>
      <c r="F4644" s="52" t="s">
        <v>15719</v>
      </c>
      <c r="G4644" s="52">
        <v>4203</v>
      </c>
      <c r="H4644" s="52" t="s">
        <v>15690</v>
      </c>
      <c r="I4644" s="52" t="s">
        <v>15691</v>
      </c>
    </row>
    <row r="4645" spans="1:9" x14ac:dyDescent="0.25">
      <c r="A4645" s="53">
        <v>4204806</v>
      </c>
      <c r="B4645" s="53">
        <v>42</v>
      </c>
      <c r="C4645" s="52" t="s">
        <v>14423</v>
      </c>
      <c r="D4645" s="52" t="s">
        <v>14424</v>
      </c>
      <c r="E4645" s="52" t="s">
        <v>14210</v>
      </c>
      <c r="F4645" s="52" t="s">
        <v>15720</v>
      </c>
      <c r="G4645" s="52">
        <v>4203</v>
      </c>
      <c r="H4645" s="52" t="s">
        <v>15690</v>
      </c>
      <c r="I4645" s="52" t="s">
        <v>15691</v>
      </c>
    </row>
    <row r="4646" spans="1:9" x14ac:dyDescent="0.25">
      <c r="A4646" s="53">
        <v>4205100</v>
      </c>
      <c r="B4646" s="53">
        <v>42</v>
      </c>
      <c r="C4646" s="52" t="s">
        <v>14423</v>
      </c>
      <c r="D4646" s="52" t="s">
        <v>14424</v>
      </c>
      <c r="E4646" s="52" t="s">
        <v>14210</v>
      </c>
      <c r="F4646" s="52" t="s">
        <v>15721</v>
      </c>
      <c r="G4646" s="52">
        <v>4203</v>
      </c>
      <c r="H4646" s="52" t="s">
        <v>15690</v>
      </c>
      <c r="I4646" s="52" t="s">
        <v>15691</v>
      </c>
    </row>
    <row r="4647" spans="1:9" x14ac:dyDescent="0.25">
      <c r="A4647" s="53">
        <v>4205209</v>
      </c>
      <c r="B4647" s="53">
        <v>42</v>
      </c>
      <c r="C4647" s="52" t="s">
        <v>14423</v>
      </c>
      <c r="D4647" s="52" t="s">
        <v>14424</v>
      </c>
      <c r="E4647" s="52" t="s">
        <v>14210</v>
      </c>
      <c r="F4647" s="52" t="s">
        <v>15722</v>
      </c>
      <c r="G4647" s="52">
        <v>4203</v>
      </c>
      <c r="H4647" s="52" t="s">
        <v>15690</v>
      </c>
      <c r="I4647" s="52" t="s">
        <v>15691</v>
      </c>
    </row>
    <row r="4648" spans="1:9" x14ac:dyDescent="0.25">
      <c r="A4648" s="53">
        <v>4205506</v>
      </c>
      <c r="B4648" s="53">
        <v>42</v>
      </c>
      <c r="C4648" s="52" t="s">
        <v>14423</v>
      </c>
      <c r="D4648" s="52" t="s">
        <v>14424</v>
      </c>
      <c r="E4648" s="52" t="s">
        <v>14210</v>
      </c>
      <c r="F4648" s="52" t="s">
        <v>15723</v>
      </c>
      <c r="G4648" s="52">
        <v>4203</v>
      </c>
      <c r="H4648" s="52" t="s">
        <v>15690</v>
      </c>
      <c r="I4648" s="52" t="s">
        <v>15691</v>
      </c>
    </row>
    <row r="4649" spans="1:9" x14ac:dyDescent="0.25">
      <c r="A4649" s="53">
        <v>4205555</v>
      </c>
      <c r="B4649" s="53">
        <v>42</v>
      </c>
      <c r="C4649" s="52" t="s">
        <v>14423</v>
      </c>
      <c r="D4649" s="52" t="s">
        <v>14424</v>
      </c>
      <c r="E4649" s="52" t="s">
        <v>14210</v>
      </c>
      <c r="F4649" s="52" t="s">
        <v>15724</v>
      </c>
      <c r="G4649" s="52">
        <v>4203</v>
      </c>
      <c r="H4649" s="52" t="s">
        <v>15690</v>
      </c>
      <c r="I4649" s="52" t="s">
        <v>15691</v>
      </c>
    </row>
    <row r="4650" spans="1:9" x14ac:dyDescent="0.25">
      <c r="A4650" s="53">
        <v>4206702</v>
      </c>
      <c r="B4650" s="53">
        <v>42</v>
      </c>
      <c r="C4650" s="52" t="s">
        <v>14423</v>
      </c>
      <c r="D4650" s="52" t="s">
        <v>14424</v>
      </c>
      <c r="E4650" s="52" t="s">
        <v>14210</v>
      </c>
      <c r="F4650" s="52" t="s">
        <v>15725</v>
      </c>
      <c r="G4650" s="52">
        <v>4203</v>
      </c>
      <c r="H4650" s="52" t="s">
        <v>15690</v>
      </c>
      <c r="I4650" s="52" t="s">
        <v>15691</v>
      </c>
    </row>
    <row r="4651" spans="1:9" x14ac:dyDescent="0.25">
      <c r="A4651" s="53">
        <v>4206751</v>
      </c>
      <c r="B4651" s="53">
        <v>42</v>
      </c>
      <c r="C4651" s="52" t="s">
        <v>14423</v>
      </c>
      <c r="D4651" s="52" t="s">
        <v>14424</v>
      </c>
      <c r="E4651" s="52" t="s">
        <v>14210</v>
      </c>
      <c r="F4651" s="52" t="s">
        <v>15726</v>
      </c>
      <c r="G4651" s="52">
        <v>4203</v>
      </c>
      <c r="H4651" s="52" t="s">
        <v>15690</v>
      </c>
      <c r="I4651" s="52" t="s">
        <v>15691</v>
      </c>
    </row>
    <row r="4652" spans="1:9" x14ac:dyDescent="0.25">
      <c r="A4652" s="53">
        <v>4206801</v>
      </c>
      <c r="B4652" s="53">
        <v>42</v>
      </c>
      <c r="C4652" s="52" t="s">
        <v>14423</v>
      </c>
      <c r="D4652" s="52" t="s">
        <v>14424</v>
      </c>
      <c r="E4652" s="52" t="s">
        <v>14210</v>
      </c>
      <c r="F4652" s="52" t="s">
        <v>15727</v>
      </c>
      <c r="G4652" s="52">
        <v>4203</v>
      </c>
      <c r="H4652" s="52" t="s">
        <v>15690</v>
      </c>
      <c r="I4652" s="52" t="s">
        <v>15691</v>
      </c>
    </row>
    <row r="4653" spans="1:9" x14ac:dyDescent="0.25">
      <c r="A4653" s="53">
        <v>4207577</v>
      </c>
      <c r="B4653" s="53">
        <v>42</v>
      </c>
      <c r="C4653" s="52" t="s">
        <v>14423</v>
      </c>
      <c r="D4653" s="52" t="s">
        <v>14424</v>
      </c>
      <c r="E4653" s="52" t="s">
        <v>14210</v>
      </c>
      <c r="F4653" s="52" t="s">
        <v>15728</v>
      </c>
      <c r="G4653" s="52">
        <v>4203</v>
      </c>
      <c r="H4653" s="52" t="s">
        <v>15690</v>
      </c>
      <c r="I4653" s="52" t="s">
        <v>15691</v>
      </c>
    </row>
    <row r="4654" spans="1:9" x14ac:dyDescent="0.25">
      <c r="A4654" s="53">
        <v>4207601</v>
      </c>
      <c r="B4654" s="53">
        <v>42</v>
      </c>
      <c r="C4654" s="52" t="s">
        <v>14423</v>
      </c>
      <c r="D4654" s="52" t="s">
        <v>14424</v>
      </c>
      <c r="E4654" s="52" t="s">
        <v>14210</v>
      </c>
      <c r="F4654" s="52" t="s">
        <v>15729</v>
      </c>
      <c r="G4654" s="52">
        <v>4203</v>
      </c>
      <c r="H4654" s="52" t="s">
        <v>15690</v>
      </c>
      <c r="I4654" s="52" t="s">
        <v>15691</v>
      </c>
    </row>
    <row r="4655" spans="1:9" x14ac:dyDescent="0.25">
      <c r="A4655" s="53">
        <v>4207700</v>
      </c>
      <c r="B4655" s="53">
        <v>42</v>
      </c>
      <c r="C4655" s="52" t="s">
        <v>14423</v>
      </c>
      <c r="D4655" s="52" t="s">
        <v>14424</v>
      </c>
      <c r="E4655" s="52" t="s">
        <v>14210</v>
      </c>
      <c r="F4655" s="52" t="s">
        <v>15730</v>
      </c>
      <c r="G4655" s="52">
        <v>4203</v>
      </c>
      <c r="H4655" s="52" t="s">
        <v>15690</v>
      </c>
      <c r="I4655" s="52" t="s">
        <v>15691</v>
      </c>
    </row>
    <row r="4656" spans="1:9" x14ac:dyDescent="0.25">
      <c r="A4656" s="53">
        <v>4207809</v>
      </c>
      <c r="B4656" s="53">
        <v>42</v>
      </c>
      <c r="C4656" s="52" t="s">
        <v>14423</v>
      </c>
      <c r="D4656" s="52" t="s">
        <v>14424</v>
      </c>
      <c r="E4656" s="52" t="s">
        <v>14210</v>
      </c>
      <c r="F4656" s="52" t="s">
        <v>15731</v>
      </c>
      <c r="G4656" s="52">
        <v>4203</v>
      </c>
      <c r="H4656" s="52" t="s">
        <v>15690</v>
      </c>
      <c r="I4656" s="52" t="s">
        <v>15691</v>
      </c>
    </row>
    <row r="4657" spans="1:9" x14ac:dyDescent="0.25">
      <c r="A4657" s="53">
        <v>4208005</v>
      </c>
      <c r="B4657" s="53">
        <v>42</v>
      </c>
      <c r="C4657" s="52" t="s">
        <v>14423</v>
      </c>
      <c r="D4657" s="52" t="s">
        <v>14424</v>
      </c>
      <c r="E4657" s="52" t="s">
        <v>14210</v>
      </c>
      <c r="F4657" s="52" t="s">
        <v>15732</v>
      </c>
      <c r="G4657" s="52">
        <v>4203</v>
      </c>
      <c r="H4657" s="52" t="s">
        <v>15690</v>
      </c>
      <c r="I4657" s="52" t="s">
        <v>15691</v>
      </c>
    </row>
    <row r="4658" spans="1:9" x14ac:dyDescent="0.25">
      <c r="A4658" s="53">
        <v>4208500</v>
      </c>
      <c r="B4658" s="53">
        <v>42</v>
      </c>
      <c r="C4658" s="52" t="s">
        <v>14423</v>
      </c>
      <c r="D4658" s="52" t="s">
        <v>14424</v>
      </c>
      <c r="E4658" s="52" t="s">
        <v>14210</v>
      </c>
      <c r="F4658" s="52" t="s">
        <v>15733</v>
      </c>
      <c r="G4658" s="52">
        <v>4203</v>
      </c>
      <c r="H4658" s="52" t="s">
        <v>15690</v>
      </c>
      <c r="I4658" s="52" t="s">
        <v>15691</v>
      </c>
    </row>
    <row r="4659" spans="1:9" x14ac:dyDescent="0.25">
      <c r="A4659" s="53">
        <v>4208609</v>
      </c>
      <c r="B4659" s="53">
        <v>42</v>
      </c>
      <c r="C4659" s="52" t="s">
        <v>14423</v>
      </c>
      <c r="D4659" s="52" t="s">
        <v>14424</v>
      </c>
      <c r="E4659" s="52" t="s">
        <v>14210</v>
      </c>
      <c r="F4659" s="52" t="s">
        <v>15734</v>
      </c>
      <c r="G4659" s="52">
        <v>4203</v>
      </c>
      <c r="H4659" s="52" t="s">
        <v>15690</v>
      </c>
      <c r="I4659" s="52" t="s">
        <v>15691</v>
      </c>
    </row>
    <row r="4660" spans="1:9" x14ac:dyDescent="0.25">
      <c r="A4660" s="53">
        <v>4209003</v>
      </c>
      <c r="B4660" s="53">
        <v>42</v>
      </c>
      <c r="C4660" s="52" t="s">
        <v>14423</v>
      </c>
      <c r="D4660" s="52" t="s">
        <v>14424</v>
      </c>
      <c r="E4660" s="52" t="s">
        <v>14210</v>
      </c>
      <c r="F4660" s="52" t="s">
        <v>15735</v>
      </c>
      <c r="G4660" s="52">
        <v>4203</v>
      </c>
      <c r="H4660" s="52" t="s">
        <v>15690</v>
      </c>
      <c r="I4660" s="52" t="s">
        <v>15691</v>
      </c>
    </row>
    <row r="4661" spans="1:9" x14ac:dyDescent="0.25">
      <c r="A4661" s="53">
        <v>4209201</v>
      </c>
      <c r="B4661" s="53">
        <v>42</v>
      </c>
      <c r="C4661" s="52" t="s">
        <v>14423</v>
      </c>
      <c r="D4661" s="52" t="s">
        <v>14424</v>
      </c>
      <c r="E4661" s="52" t="s">
        <v>14210</v>
      </c>
      <c r="F4661" s="52" t="s">
        <v>15736</v>
      </c>
      <c r="G4661" s="52">
        <v>4203</v>
      </c>
      <c r="H4661" s="52" t="s">
        <v>15690</v>
      </c>
      <c r="I4661" s="52" t="s">
        <v>15691</v>
      </c>
    </row>
    <row r="4662" spans="1:9" x14ac:dyDescent="0.25">
      <c r="A4662" s="53">
        <v>4209508</v>
      </c>
      <c r="B4662" s="53">
        <v>42</v>
      </c>
      <c r="C4662" s="52" t="s">
        <v>14423</v>
      </c>
      <c r="D4662" s="52" t="s">
        <v>14424</v>
      </c>
      <c r="E4662" s="52" t="s">
        <v>14210</v>
      </c>
      <c r="F4662" s="52" t="s">
        <v>15737</v>
      </c>
      <c r="G4662" s="52">
        <v>4203</v>
      </c>
      <c r="H4662" s="52" t="s">
        <v>15690</v>
      </c>
      <c r="I4662" s="52" t="s">
        <v>15691</v>
      </c>
    </row>
    <row r="4663" spans="1:9" x14ac:dyDescent="0.25">
      <c r="A4663" s="53">
        <v>4209706</v>
      </c>
      <c r="B4663" s="53">
        <v>42</v>
      </c>
      <c r="C4663" s="52" t="s">
        <v>14423</v>
      </c>
      <c r="D4663" s="52" t="s">
        <v>14424</v>
      </c>
      <c r="E4663" s="52" t="s">
        <v>14210</v>
      </c>
      <c r="F4663" s="52" t="s">
        <v>15738</v>
      </c>
      <c r="G4663" s="52">
        <v>4203</v>
      </c>
      <c r="H4663" s="52" t="s">
        <v>15690</v>
      </c>
      <c r="I4663" s="52" t="s">
        <v>15691</v>
      </c>
    </row>
    <row r="4664" spans="1:9" x14ac:dyDescent="0.25">
      <c r="A4664" s="53">
        <v>4209854</v>
      </c>
      <c r="B4664" s="53">
        <v>42</v>
      </c>
      <c r="C4664" s="52" t="s">
        <v>14423</v>
      </c>
      <c r="D4664" s="52" t="s">
        <v>14424</v>
      </c>
      <c r="E4664" s="52" t="s">
        <v>14210</v>
      </c>
      <c r="F4664" s="52" t="s">
        <v>15739</v>
      </c>
      <c r="G4664" s="52">
        <v>4203</v>
      </c>
      <c r="H4664" s="52" t="s">
        <v>15690</v>
      </c>
      <c r="I4664" s="52" t="s">
        <v>15691</v>
      </c>
    </row>
    <row r="4665" spans="1:9" x14ac:dyDescent="0.25">
      <c r="A4665" s="53">
        <v>4209904</v>
      </c>
      <c r="B4665" s="53">
        <v>42</v>
      </c>
      <c r="C4665" s="52" t="s">
        <v>14423</v>
      </c>
      <c r="D4665" s="52" t="s">
        <v>14424</v>
      </c>
      <c r="E4665" s="52" t="s">
        <v>14210</v>
      </c>
      <c r="F4665" s="52" t="s">
        <v>15740</v>
      </c>
      <c r="G4665" s="52">
        <v>4203</v>
      </c>
      <c r="H4665" s="52" t="s">
        <v>15690</v>
      </c>
      <c r="I4665" s="52" t="s">
        <v>15691</v>
      </c>
    </row>
    <row r="4666" spans="1:9" x14ac:dyDescent="0.25">
      <c r="A4666" s="53">
        <v>4210035</v>
      </c>
      <c r="B4666" s="53">
        <v>42</v>
      </c>
      <c r="C4666" s="52" t="s">
        <v>14423</v>
      </c>
      <c r="D4666" s="52" t="s">
        <v>14424</v>
      </c>
      <c r="E4666" s="52" t="s">
        <v>14210</v>
      </c>
      <c r="F4666" s="52" t="s">
        <v>15741</v>
      </c>
      <c r="G4666" s="52">
        <v>4203</v>
      </c>
      <c r="H4666" s="52" t="s">
        <v>15690</v>
      </c>
      <c r="I4666" s="52" t="s">
        <v>15691</v>
      </c>
    </row>
    <row r="4667" spans="1:9" x14ac:dyDescent="0.25">
      <c r="A4667" s="53">
        <v>4210050</v>
      </c>
      <c r="B4667" s="53">
        <v>42</v>
      </c>
      <c r="C4667" s="52" t="s">
        <v>14423</v>
      </c>
      <c r="D4667" s="52" t="s">
        <v>14424</v>
      </c>
      <c r="E4667" s="52" t="s">
        <v>14210</v>
      </c>
      <c r="F4667" s="52" t="s">
        <v>15742</v>
      </c>
      <c r="G4667" s="52">
        <v>4203</v>
      </c>
      <c r="H4667" s="52" t="s">
        <v>15690</v>
      </c>
      <c r="I4667" s="52" t="s">
        <v>15691</v>
      </c>
    </row>
    <row r="4668" spans="1:9" x14ac:dyDescent="0.25">
      <c r="A4668" s="53">
        <v>4210704</v>
      </c>
      <c r="B4668" s="53">
        <v>42</v>
      </c>
      <c r="C4668" s="52" t="s">
        <v>14423</v>
      </c>
      <c r="D4668" s="52" t="s">
        <v>14424</v>
      </c>
      <c r="E4668" s="52" t="s">
        <v>14210</v>
      </c>
      <c r="F4668" s="52" t="s">
        <v>15743</v>
      </c>
      <c r="G4668" s="52">
        <v>4203</v>
      </c>
      <c r="H4668" s="52" t="s">
        <v>15690</v>
      </c>
      <c r="I4668" s="52" t="s">
        <v>15691</v>
      </c>
    </row>
    <row r="4669" spans="1:9" x14ac:dyDescent="0.25">
      <c r="A4669" s="53">
        <v>4210852</v>
      </c>
      <c r="B4669" s="53">
        <v>42</v>
      </c>
      <c r="C4669" s="52" t="s">
        <v>14423</v>
      </c>
      <c r="D4669" s="52" t="s">
        <v>14424</v>
      </c>
      <c r="E4669" s="52" t="s">
        <v>14210</v>
      </c>
      <c r="F4669" s="52" t="s">
        <v>15744</v>
      </c>
      <c r="G4669" s="52">
        <v>4203</v>
      </c>
      <c r="H4669" s="52" t="s">
        <v>15690</v>
      </c>
      <c r="I4669" s="52" t="s">
        <v>15691</v>
      </c>
    </row>
    <row r="4670" spans="1:9" x14ac:dyDescent="0.25">
      <c r="A4670" s="53">
        <v>4211058</v>
      </c>
      <c r="B4670" s="53">
        <v>42</v>
      </c>
      <c r="C4670" s="52" t="s">
        <v>14423</v>
      </c>
      <c r="D4670" s="52" t="s">
        <v>14424</v>
      </c>
      <c r="E4670" s="52" t="s">
        <v>14210</v>
      </c>
      <c r="F4670" s="52" t="s">
        <v>15745</v>
      </c>
      <c r="G4670" s="52">
        <v>4203</v>
      </c>
      <c r="H4670" s="52" t="s">
        <v>15690</v>
      </c>
      <c r="I4670" s="52" t="s">
        <v>15691</v>
      </c>
    </row>
    <row r="4671" spans="1:9" x14ac:dyDescent="0.25">
      <c r="A4671" s="53">
        <v>4211108</v>
      </c>
      <c r="B4671" s="53">
        <v>42</v>
      </c>
      <c r="C4671" s="52" t="s">
        <v>14423</v>
      </c>
      <c r="D4671" s="52" t="s">
        <v>14424</v>
      </c>
      <c r="E4671" s="52" t="s">
        <v>14210</v>
      </c>
      <c r="F4671" s="52" t="s">
        <v>13849</v>
      </c>
      <c r="G4671" s="52">
        <v>4203</v>
      </c>
      <c r="H4671" s="52" t="s">
        <v>15690</v>
      </c>
      <c r="I4671" s="52" t="s">
        <v>15691</v>
      </c>
    </row>
    <row r="4672" spans="1:9" x14ac:dyDescent="0.25">
      <c r="A4672" s="53">
        <v>4211801</v>
      </c>
      <c r="B4672" s="53">
        <v>42</v>
      </c>
      <c r="C4672" s="52" t="s">
        <v>14423</v>
      </c>
      <c r="D4672" s="52" t="s">
        <v>14424</v>
      </c>
      <c r="E4672" s="52" t="s">
        <v>14210</v>
      </c>
      <c r="F4672" s="52" t="s">
        <v>15746</v>
      </c>
      <c r="G4672" s="52">
        <v>4203</v>
      </c>
      <c r="H4672" s="52" t="s">
        <v>15690</v>
      </c>
      <c r="I4672" s="52" t="s">
        <v>15691</v>
      </c>
    </row>
    <row r="4673" spans="1:9" x14ac:dyDescent="0.25">
      <c r="A4673" s="53">
        <v>4211876</v>
      </c>
      <c r="B4673" s="53">
        <v>42</v>
      </c>
      <c r="C4673" s="52" t="s">
        <v>14423</v>
      </c>
      <c r="D4673" s="52" t="s">
        <v>14424</v>
      </c>
      <c r="E4673" s="52" t="s">
        <v>14210</v>
      </c>
      <c r="F4673" s="52" t="s">
        <v>15747</v>
      </c>
      <c r="G4673" s="52">
        <v>4203</v>
      </c>
      <c r="H4673" s="52" t="s">
        <v>15690</v>
      </c>
      <c r="I4673" s="52" t="s">
        <v>15691</v>
      </c>
    </row>
    <row r="4674" spans="1:9" x14ac:dyDescent="0.25">
      <c r="A4674" s="53">
        <v>4212205</v>
      </c>
      <c r="B4674" s="53">
        <v>42</v>
      </c>
      <c r="C4674" s="52" t="s">
        <v>14423</v>
      </c>
      <c r="D4674" s="52" t="s">
        <v>14424</v>
      </c>
      <c r="E4674" s="52" t="s">
        <v>14210</v>
      </c>
      <c r="F4674" s="52" t="s">
        <v>15748</v>
      </c>
      <c r="G4674" s="52">
        <v>4203</v>
      </c>
      <c r="H4674" s="52" t="s">
        <v>15690</v>
      </c>
      <c r="I4674" s="52" t="s">
        <v>15691</v>
      </c>
    </row>
    <row r="4675" spans="1:9" x14ac:dyDescent="0.25">
      <c r="A4675" s="53">
        <v>4212270</v>
      </c>
      <c r="B4675" s="53">
        <v>42</v>
      </c>
      <c r="C4675" s="52" t="s">
        <v>14423</v>
      </c>
      <c r="D4675" s="52" t="s">
        <v>14424</v>
      </c>
      <c r="E4675" s="52" t="s">
        <v>14210</v>
      </c>
      <c r="F4675" s="52" t="s">
        <v>15749</v>
      </c>
      <c r="G4675" s="52">
        <v>4203</v>
      </c>
      <c r="H4675" s="52" t="s">
        <v>15690</v>
      </c>
      <c r="I4675" s="52" t="s">
        <v>15691</v>
      </c>
    </row>
    <row r="4676" spans="1:9" x14ac:dyDescent="0.25">
      <c r="A4676" s="53">
        <v>4212601</v>
      </c>
      <c r="B4676" s="53">
        <v>42</v>
      </c>
      <c r="C4676" s="52" t="s">
        <v>14423</v>
      </c>
      <c r="D4676" s="52" t="s">
        <v>14424</v>
      </c>
      <c r="E4676" s="52" t="s">
        <v>14210</v>
      </c>
      <c r="F4676" s="52" t="s">
        <v>15750</v>
      </c>
      <c r="G4676" s="52">
        <v>4203</v>
      </c>
      <c r="H4676" s="52" t="s">
        <v>15690</v>
      </c>
      <c r="I4676" s="52" t="s">
        <v>15691</v>
      </c>
    </row>
    <row r="4677" spans="1:9" x14ac:dyDescent="0.25">
      <c r="A4677" s="53">
        <v>4212700</v>
      </c>
      <c r="B4677" s="53">
        <v>42</v>
      </c>
      <c r="C4677" s="52" t="s">
        <v>14423</v>
      </c>
      <c r="D4677" s="52" t="s">
        <v>14424</v>
      </c>
      <c r="E4677" s="52" t="s">
        <v>14210</v>
      </c>
      <c r="F4677" s="52" t="s">
        <v>12338</v>
      </c>
      <c r="G4677" s="52">
        <v>4203</v>
      </c>
      <c r="H4677" s="52" t="s">
        <v>15690</v>
      </c>
      <c r="I4677" s="52" t="s">
        <v>15691</v>
      </c>
    </row>
    <row r="4678" spans="1:9" x14ac:dyDescent="0.25">
      <c r="A4678" s="53">
        <v>4213005</v>
      </c>
      <c r="B4678" s="53">
        <v>42</v>
      </c>
      <c r="C4678" s="52" t="s">
        <v>14423</v>
      </c>
      <c r="D4678" s="52" t="s">
        <v>14424</v>
      </c>
      <c r="E4678" s="52" t="s">
        <v>14210</v>
      </c>
      <c r="F4678" s="52" t="s">
        <v>15751</v>
      </c>
      <c r="G4678" s="52">
        <v>4203</v>
      </c>
      <c r="H4678" s="52" t="s">
        <v>15690</v>
      </c>
      <c r="I4678" s="52" t="s">
        <v>15691</v>
      </c>
    </row>
    <row r="4679" spans="1:9" x14ac:dyDescent="0.25">
      <c r="A4679" s="53">
        <v>4213104</v>
      </c>
      <c r="B4679" s="53">
        <v>42</v>
      </c>
      <c r="C4679" s="52" t="s">
        <v>14423</v>
      </c>
      <c r="D4679" s="52" t="s">
        <v>14424</v>
      </c>
      <c r="E4679" s="52" t="s">
        <v>14210</v>
      </c>
      <c r="F4679" s="52" t="s">
        <v>15752</v>
      </c>
      <c r="G4679" s="52">
        <v>4203</v>
      </c>
      <c r="H4679" s="52" t="s">
        <v>15690</v>
      </c>
      <c r="I4679" s="52" t="s">
        <v>15691</v>
      </c>
    </row>
    <row r="4680" spans="1:9" x14ac:dyDescent="0.25">
      <c r="A4680" s="53">
        <v>4213302</v>
      </c>
      <c r="B4680" s="53">
        <v>42</v>
      </c>
      <c r="C4680" s="52" t="s">
        <v>14423</v>
      </c>
      <c r="D4680" s="52" t="s">
        <v>14424</v>
      </c>
      <c r="E4680" s="52" t="s">
        <v>14210</v>
      </c>
      <c r="F4680" s="52" t="s">
        <v>15753</v>
      </c>
      <c r="G4680" s="52">
        <v>4203</v>
      </c>
      <c r="H4680" s="52" t="s">
        <v>15690</v>
      </c>
      <c r="I4680" s="52" t="s">
        <v>15691</v>
      </c>
    </row>
    <row r="4681" spans="1:9" x14ac:dyDescent="0.25">
      <c r="A4681" s="53">
        <v>4213351</v>
      </c>
      <c r="B4681" s="53">
        <v>42</v>
      </c>
      <c r="C4681" s="52" t="s">
        <v>14423</v>
      </c>
      <c r="D4681" s="52" t="s">
        <v>14424</v>
      </c>
      <c r="E4681" s="52" t="s">
        <v>14210</v>
      </c>
      <c r="F4681" s="52" t="s">
        <v>15754</v>
      </c>
      <c r="G4681" s="52">
        <v>4203</v>
      </c>
      <c r="H4681" s="52" t="s">
        <v>15690</v>
      </c>
      <c r="I4681" s="52" t="s">
        <v>15691</v>
      </c>
    </row>
    <row r="4682" spans="1:9" x14ac:dyDescent="0.25">
      <c r="A4682" s="53">
        <v>4213401</v>
      </c>
      <c r="B4682" s="53">
        <v>42</v>
      </c>
      <c r="C4682" s="52" t="s">
        <v>14423</v>
      </c>
      <c r="D4682" s="52" t="s">
        <v>14424</v>
      </c>
      <c r="E4682" s="52" t="s">
        <v>14210</v>
      </c>
      <c r="F4682" s="52" t="s">
        <v>15755</v>
      </c>
      <c r="G4682" s="52">
        <v>4203</v>
      </c>
      <c r="H4682" s="52" t="s">
        <v>15690</v>
      </c>
      <c r="I4682" s="52" t="s">
        <v>15691</v>
      </c>
    </row>
    <row r="4683" spans="1:9" x14ac:dyDescent="0.25">
      <c r="A4683" s="53">
        <v>4213609</v>
      </c>
      <c r="B4683" s="53">
        <v>42</v>
      </c>
      <c r="C4683" s="52" t="s">
        <v>14423</v>
      </c>
      <c r="D4683" s="52" t="s">
        <v>14424</v>
      </c>
      <c r="E4683" s="52" t="s">
        <v>14210</v>
      </c>
      <c r="F4683" s="52" t="s">
        <v>15756</v>
      </c>
      <c r="G4683" s="52">
        <v>4203</v>
      </c>
      <c r="H4683" s="52" t="s">
        <v>15690</v>
      </c>
      <c r="I4683" s="52" t="s">
        <v>15691</v>
      </c>
    </row>
    <row r="4684" spans="1:9" x14ac:dyDescent="0.25">
      <c r="A4684" s="53">
        <v>4213708</v>
      </c>
      <c r="B4684" s="53">
        <v>42</v>
      </c>
      <c r="C4684" s="52" t="s">
        <v>14423</v>
      </c>
      <c r="D4684" s="52" t="s">
        <v>14424</v>
      </c>
      <c r="E4684" s="52" t="s">
        <v>14210</v>
      </c>
      <c r="F4684" s="52" t="s">
        <v>15757</v>
      </c>
      <c r="G4684" s="52">
        <v>4203</v>
      </c>
      <c r="H4684" s="52" t="s">
        <v>15690</v>
      </c>
      <c r="I4684" s="52" t="s">
        <v>15691</v>
      </c>
    </row>
    <row r="4685" spans="1:9" x14ac:dyDescent="0.25">
      <c r="A4685" s="53">
        <v>4213906</v>
      </c>
      <c r="B4685" s="53">
        <v>42</v>
      </c>
      <c r="C4685" s="52" t="s">
        <v>14423</v>
      </c>
      <c r="D4685" s="52" t="s">
        <v>14424</v>
      </c>
      <c r="E4685" s="52" t="s">
        <v>14210</v>
      </c>
      <c r="F4685" s="52" t="s">
        <v>15758</v>
      </c>
      <c r="G4685" s="52">
        <v>4203</v>
      </c>
      <c r="H4685" s="52" t="s">
        <v>15690</v>
      </c>
      <c r="I4685" s="52" t="s">
        <v>15691</v>
      </c>
    </row>
    <row r="4686" spans="1:9" x14ac:dyDescent="0.25">
      <c r="A4686" s="53">
        <v>4214003</v>
      </c>
      <c r="B4686" s="53">
        <v>42</v>
      </c>
      <c r="C4686" s="52" t="s">
        <v>14423</v>
      </c>
      <c r="D4686" s="52" t="s">
        <v>14424</v>
      </c>
      <c r="E4686" s="52" t="s">
        <v>14210</v>
      </c>
      <c r="F4686" s="52" t="s">
        <v>15759</v>
      </c>
      <c r="G4686" s="52">
        <v>4203</v>
      </c>
      <c r="H4686" s="52" t="s">
        <v>15690</v>
      </c>
      <c r="I4686" s="52" t="s">
        <v>15691</v>
      </c>
    </row>
    <row r="4687" spans="1:9" x14ac:dyDescent="0.25">
      <c r="A4687" s="53">
        <v>4214409</v>
      </c>
      <c r="B4687" s="53">
        <v>42</v>
      </c>
      <c r="C4687" s="52" t="s">
        <v>14423</v>
      </c>
      <c r="D4687" s="52" t="s">
        <v>14424</v>
      </c>
      <c r="E4687" s="52" t="s">
        <v>14210</v>
      </c>
      <c r="F4687" s="52" t="s">
        <v>15760</v>
      </c>
      <c r="G4687" s="52">
        <v>4203</v>
      </c>
      <c r="H4687" s="52" t="s">
        <v>15690</v>
      </c>
      <c r="I4687" s="52" t="s">
        <v>15691</v>
      </c>
    </row>
    <row r="4688" spans="1:9" x14ac:dyDescent="0.25">
      <c r="A4688" s="53">
        <v>4214508</v>
      </c>
      <c r="B4688" s="53">
        <v>42</v>
      </c>
      <c r="C4688" s="52" t="s">
        <v>14423</v>
      </c>
      <c r="D4688" s="52" t="s">
        <v>14424</v>
      </c>
      <c r="E4688" s="52" t="s">
        <v>14210</v>
      </c>
      <c r="F4688" s="52" t="s">
        <v>15761</v>
      </c>
      <c r="G4688" s="52">
        <v>4203</v>
      </c>
      <c r="H4688" s="52" t="s">
        <v>15690</v>
      </c>
      <c r="I4688" s="52" t="s">
        <v>15691</v>
      </c>
    </row>
    <row r="4689" spans="1:9" x14ac:dyDescent="0.25">
      <c r="A4689" s="53">
        <v>4214607</v>
      </c>
      <c r="B4689" s="53">
        <v>42</v>
      </c>
      <c r="C4689" s="52" t="s">
        <v>14423</v>
      </c>
      <c r="D4689" s="52" t="s">
        <v>14424</v>
      </c>
      <c r="E4689" s="52" t="s">
        <v>14210</v>
      </c>
      <c r="F4689" s="52" t="s">
        <v>15762</v>
      </c>
      <c r="G4689" s="52">
        <v>4203</v>
      </c>
      <c r="H4689" s="52" t="s">
        <v>15690</v>
      </c>
      <c r="I4689" s="52" t="s">
        <v>15691</v>
      </c>
    </row>
    <row r="4690" spans="1:9" x14ac:dyDescent="0.25">
      <c r="A4690" s="53">
        <v>4214805</v>
      </c>
      <c r="B4690" s="53">
        <v>42</v>
      </c>
      <c r="C4690" s="52" t="s">
        <v>14423</v>
      </c>
      <c r="D4690" s="52" t="s">
        <v>14424</v>
      </c>
      <c r="E4690" s="52" t="s">
        <v>14210</v>
      </c>
      <c r="F4690" s="52" t="s">
        <v>15763</v>
      </c>
      <c r="G4690" s="52">
        <v>4203</v>
      </c>
      <c r="H4690" s="52" t="s">
        <v>15690</v>
      </c>
      <c r="I4690" s="52" t="s">
        <v>15691</v>
      </c>
    </row>
    <row r="4691" spans="1:9" x14ac:dyDescent="0.25">
      <c r="A4691" s="53">
        <v>4215307</v>
      </c>
      <c r="B4691" s="53">
        <v>42</v>
      </c>
      <c r="C4691" s="52" t="s">
        <v>14423</v>
      </c>
      <c r="D4691" s="52" t="s">
        <v>14424</v>
      </c>
      <c r="E4691" s="52" t="s">
        <v>14210</v>
      </c>
      <c r="F4691" s="52" t="s">
        <v>15764</v>
      </c>
      <c r="G4691" s="52">
        <v>4203</v>
      </c>
      <c r="H4691" s="52" t="s">
        <v>15690</v>
      </c>
      <c r="I4691" s="52" t="s">
        <v>15691</v>
      </c>
    </row>
    <row r="4692" spans="1:9" x14ac:dyDescent="0.25">
      <c r="A4692" s="53">
        <v>4215406</v>
      </c>
      <c r="B4692" s="53">
        <v>42</v>
      </c>
      <c r="C4692" s="52" t="s">
        <v>14423</v>
      </c>
      <c r="D4692" s="52" t="s">
        <v>14424</v>
      </c>
      <c r="E4692" s="52" t="s">
        <v>14210</v>
      </c>
      <c r="F4692" s="52" t="s">
        <v>15765</v>
      </c>
      <c r="G4692" s="52">
        <v>4203</v>
      </c>
      <c r="H4692" s="52" t="s">
        <v>15690</v>
      </c>
      <c r="I4692" s="52" t="s">
        <v>15691</v>
      </c>
    </row>
    <row r="4693" spans="1:9" x14ac:dyDescent="0.25">
      <c r="A4693" s="53">
        <v>4215505</v>
      </c>
      <c r="B4693" s="53">
        <v>42</v>
      </c>
      <c r="C4693" s="52" t="s">
        <v>14423</v>
      </c>
      <c r="D4693" s="52" t="s">
        <v>14424</v>
      </c>
      <c r="E4693" s="52" t="s">
        <v>14210</v>
      </c>
      <c r="F4693" s="52" t="s">
        <v>12200</v>
      </c>
      <c r="G4693" s="52">
        <v>4203</v>
      </c>
      <c r="H4693" s="52" t="s">
        <v>15690</v>
      </c>
      <c r="I4693" s="52" t="s">
        <v>15691</v>
      </c>
    </row>
    <row r="4694" spans="1:9" x14ac:dyDescent="0.25">
      <c r="A4694" s="53">
        <v>4215679</v>
      </c>
      <c r="B4694" s="53">
        <v>42</v>
      </c>
      <c r="C4694" s="52" t="s">
        <v>14423</v>
      </c>
      <c r="D4694" s="52" t="s">
        <v>14424</v>
      </c>
      <c r="E4694" s="52" t="s">
        <v>14210</v>
      </c>
      <c r="F4694" s="52" t="s">
        <v>12441</v>
      </c>
      <c r="G4694" s="52">
        <v>4203</v>
      </c>
      <c r="H4694" s="52" t="s">
        <v>15690</v>
      </c>
      <c r="I4694" s="52" t="s">
        <v>15691</v>
      </c>
    </row>
    <row r="4695" spans="1:9" x14ac:dyDescent="0.25">
      <c r="A4695" s="53">
        <v>4216057</v>
      </c>
      <c r="B4695" s="53">
        <v>42</v>
      </c>
      <c r="C4695" s="52" t="s">
        <v>14423</v>
      </c>
      <c r="D4695" s="52" t="s">
        <v>14424</v>
      </c>
      <c r="E4695" s="52" t="s">
        <v>14210</v>
      </c>
      <c r="F4695" s="52" t="s">
        <v>15766</v>
      </c>
      <c r="G4695" s="52">
        <v>4203</v>
      </c>
      <c r="H4695" s="52" t="s">
        <v>15690</v>
      </c>
      <c r="I4695" s="52" t="s">
        <v>15691</v>
      </c>
    </row>
    <row r="4696" spans="1:9" x14ac:dyDescent="0.25">
      <c r="A4696" s="53">
        <v>4217501</v>
      </c>
      <c r="B4696" s="53">
        <v>42</v>
      </c>
      <c r="C4696" s="52" t="s">
        <v>14423</v>
      </c>
      <c r="D4696" s="52" t="s">
        <v>14424</v>
      </c>
      <c r="E4696" s="52" t="s">
        <v>14210</v>
      </c>
      <c r="F4696" s="52" t="s">
        <v>15767</v>
      </c>
      <c r="G4696" s="52">
        <v>4203</v>
      </c>
      <c r="H4696" s="52" t="s">
        <v>15690</v>
      </c>
      <c r="I4696" s="52" t="s">
        <v>15691</v>
      </c>
    </row>
    <row r="4697" spans="1:9" x14ac:dyDescent="0.25">
      <c r="A4697" s="53">
        <v>4217808</v>
      </c>
      <c r="B4697" s="53">
        <v>42</v>
      </c>
      <c r="C4697" s="52" t="s">
        <v>14423</v>
      </c>
      <c r="D4697" s="52" t="s">
        <v>14424</v>
      </c>
      <c r="E4697" s="52" t="s">
        <v>14210</v>
      </c>
      <c r="F4697" s="52" t="s">
        <v>15768</v>
      </c>
      <c r="G4697" s="52">
        <v>4203</v>
      </c>
      <c r="H4697" s="52" t="s">
        <v>15690</v>
      </c>
      <c r="I4697" s="52" t="s">
        <v>15691</v>
      </c>
    </row>
    <row r="4698" spans="1:9" x14ac:dyDescent="0.25">
      <c r="A4698" s="53">
        <v>4217907</v>
      </c>
      <c r="B4698" s="53">
        <v>42</v>
      </c>
      <c r="C4698" s="52" t="s">
        <v>14423</v>
      </c>
      <c r="D4698" s="52" t="s">
        <v>14424</v>
      </c>
      <c r="E4698" s="52" t="s">
        <v>14210</v>
      </c>
      <c r="F4698" s="52" t="s">
        <v>11594</v>
      </c>
      <c r="G4698" s="52">
        <v>4203</v>
      </c>
      <c r="H4698" s="52" t="s">
        <v>15690</v>
      </c>
      <c r="I4698" s="52" t="s">
        <v>15691</v>
      </c>
    </row>
    <row r="4699" spans="1:9" x14ac:dyDescent="0.25">
      <c r="A4699" s="53">
        <v>4218251</v>
      </c>
      <c r="B4699" s="53">
        <v>42</v>
      </c>
      <c r="C4699" s="52" t="s">
        <v>14423</v>
      </c>
      <c r="D4699" s="52" t="s">
        <v>14424</v>
      </c>
      <c r="E4699" s="52" t="s">
        <v>14210</v>
      </c>
      <c r="F4699" s="52" t="s">
        <v>15769</v>
      </c>
      <c r="G4699" s="52">
        <v>4203</v>
      </c>
      <c r="H4699" s="52" t="s">
        <v>15690</v>
      </c>
      <c r="I4699" s="52" t="s">
        <v>15691</v>
      </c>
    </row>
    <row r="4700" spans="1:9" x14ac:dyDescent="0.25">
      <c r="A4700" s="53">
        <v>4218509</v>
      </c>
      <c r="B4700" s="53">
        <v>42</v>
      </c>
      <c r="C4700" s="52" t="s">
        <v>14423</v>
      </c>
      <c r="D4700" s="52" t="s">
        <v>14424</v>
      </c>
      <c r="E4700" s="52" t="s">
        <v>14210</v>
      </c>
      <c r="F4700" s="52" t="s">
        <v>15770</v>
      </c>
      <c r="G4700" s="52">
        <v>4203</v>
      </c>
      <c r="H4700" s="52" t="s">
        <v>15690</v>
      </c>
      <c r="I4700" s="52" t="s">
        <v>15691</v>
      </c>
    </row>
    <row r="4701" spans="1:9" x14ac:dyDescent="0.25">
      <c r="A4701" s="53">
        <v>4218608</v>
      </c>
      <c r="B4701" s="53">
        <v>42</v>
      </c>
      <c r="C4701" s="52" t="s">
        <v>14423</v>
      </c>
      <c r="D4701" s="52" t="s">
        <v>14424</v>
      </c>
      <c r="E4701" s="52" t="s">
        <v>14210</v>
      </c>
      <c r="F4701" s="52" t="s">
        <v>15771</v>
      </c>
      <c r="G4701" s="52">
        <v>4203</v>
      </c>
      <c r="H4701" s="52" t="s">
        <v>15690</v>
      </c>
      <c r="I4701" s="52" t="s">
        <v>15691</v>
      </c>
    </row>
    <row r="4702" spans="1:9" x14ac:dyDescent="0.25">
      <c r="A4702" s="53">
        <v>4219150</v>
      </c>
      <c r="B4702" s="53">
        <v>42</v>
      </c>
      <c r="C4702" s="52" t="s">
        <v>14423</v>
      </c>
      <c r="D4702" s="52" t="s">
        <v>14424</v>
      </c>
      <c r="E4702" s="52" t="s">
        <v>14210</v>
      </c>
      <c r="F4702" s="52" t="s">
        <v>13903</v>
      </c>
      <c r="G4702" s="52">
        <v>4203</v>
      </c>
      <c r="H4702" s="52" t="s">
        <v>15690</v>
      </c>
      <c r="I4702" s="52" t="s">
        <v>15691</v>
      </c>
    </row>
    <row r="4703" spans="1:9" x14ac:dyDescent="0.25">
      <c r="A4703" s="53">
        <v>4219176</v>
      </c>
      <c r="B4703" s="53">
        <v>42</v>
      </c>
      <c r="C4703" s="52" t="s">
        <v>14423</v>
      </c>
      <c r="D4703" s="52" t="s">
        <v>14424</v>
      </c>
      <c r="E4703" s="52" t="s">
        <v>14210</v>
      </c>
      <c r="F4703" s="52" t="s">
        <v>13106</v>
      </c>
      <c r="G4703" s="52">
        <v>4203</v>
      </c>
      <c r="H4703" s="52" t="s">
        <v>15690</v>
      </c>
      <c r="I4703" s="52" t="s">
        <v>15691</v>
      </c>
    </row>
    <row r="4704" spans="1:9" x14ac:dyDescent="0.25">
      <c r="A4704" s="53">
        <v>4219309</v>
      </c>
      <c r="B4704" s="53">
        <v>42</v>
      </c>
      <c r="C4704" s="52" t="s">
        <v>14423</v>
      </c>
      <c r="D4704" s="52" t="s">
        <v>14424</v>
      </c>
      <c r="E4704" s="52" t="s">
        <v>14210</v>
      </c>
      <c r="F4704" s="52" t="s">
        <v>15772</v>
      </c>
      <c r="G4704" s="52">
        <v>4203</v>
      </c>
      <c r="H4704" s="52" t="s">
        <v>15690</v>
      </c>
      <c r="I4704" s="52" t="s">
        <v>15691</v>
      </c>
    </row>
    <row r="4705" spans="1:9" x14ac:dyDescent="0.25">
      <c r="A4705" s="53">
        <v>4219408</v>
      </c>
      <c r="B4705" s="53">
        <v>42</v>
      </c>
      <c r="C4705" s="52" t="s">
        <v>14423</v>
      </c>
      <c r="D4705" s="52" t="s">
        <v>14424</v>
      </c>
      <c r="E4705" s="52" t="s">
        <v>14210</v>
      </c>
      <c r="F4705" s="52" t="s">
        <v>15773</v>
      </c>
      <c r="G4705" s="52">
        <v>4203</v>
      </c>
      <c r="H4705" s="52" t="s">
        <v>15690</v>
      </c>
      <c r="I4705" s="52" t="s">
        <v>15691</v>
      </c>
    </row>
    <row r="4706" spans="1:9" x14ac:dyDescent="0.25">
      <c r="A4706" s="53">
        <v>4219853</v>
      </c>
      <c r="B4706" s="53">
        <v>42</v>
      </c>
      <c r="C4706" s="52" t="s">
        <v>14423</v>
      </c>
      <c r="D4706" s="52" t="s">
        <v>14424</v>
      </c>
      <c r="E4706" s="52" t="s">
        <v>14210</v>
      </c>
      <c r="F4706" s="52" t="s">
        <v>15774</v>
      </c>
      <c r="G4706" s="52">
        <v>4203</v>
      </c>
      <c r="H4706" s="52" t="s">
        <v>15690</v>
      </c>
      <c r="I4706" s="52" t="s">
        <v>15691</v>
      </c>
    </row>
    <row r="4707" spans="1:9" x14ac:dyDescent="0.25">
      <c r="A4707" s="53">
        <v>4300901</v>
      </c>
      <c r="B4707" s="53">
        <v>43</v>
      </c>
      <c r="C4707" s="52" t="s">
        <v>14730</v>
      </c>
      <c r="D4707" s="52" t="s">
        <v>14731</v>
      </c>
      <c r="E4707" s="52" t="s">
        <v>14210</v>
      </c>
      <c r="F4707" s="52" t="s">
        <v>15775</v>
      </c>
      <c r="G4707" s="52">
        <v>4203</v>
      </c>
      <c r="H4707" s="52" t="s">
        <v>15690</v>
      </c>
      <c r="I4707" s="52" t="s">
        <v>15691</v>
      </c>
    </row>
    <row r="4708" spans="1:9" x14ac:dyDescent="0.25">
      <c r="A4708" s="53">
        <v>4301925</v>
      </c>
      <c r="B4708" s="53">
        <v>43</v>
      </c>
      <c r="C4708" s="52" t="s">
        <v>14730</v>
      </c>
      <c r="D4708" s="52" t="s">
        <v>14731</v>
      </c>
      <c r="E4708" s="52" t="s">
        <v>14210</v>
      </c>
      <c r="F4708" s="52" t="s">
        <v>15776</v>
      </c>
      <c r="G4708" s="52">
        <v>4203</v>
      </c>
      <c r="H4708" s="52" t="s">
        <v>15690</v>
      </c>
      <c r="I4708" s="52" t="s">
        <v>15691</v>
      </c>
    </row>
    <row r="4709" spans="1:9" x14ac:dyDescent="0.25">
      <c r="A4709" s="53">
        <v>1300086</v>
      </c>
      <c r="B4709" s="53">
        <v>13</v>
      </c>
      <c r="C4709" s="52" t="s">
        <v>11098</v>
      </c>
      <c r="D4709" s="52" t="s">
        <v>11099</v>
      </c>
      <c r="E4709" s="52" t="s">
        <v>11076</v>
      </c>
      <c r="F4709" s="52" t="s">
        <v>15777</v>
      </c>
      <c r="G4709" s="52">
        <v>1302</v>
      </c>
      <c r="H4709" s="52" t="s">
        <v>15778</v>
      </c>
      <c r="I4709" s="52" t="s">
        <v>15779</v>
      </c>
    </row>
    <row r="4710" spans="1:9" x14ac:dyDescent="0.25">
      <c r="A4710" s="53">
        <v>1300300</v>
      </c>
      <c r="B4710" s="53">
        <v>13</v>
      </c>
      <c r="C4710" s="52" t="s">
        <v>11098</v>
      </c>
      <c r="D4710" s="52" t="s">
        <v>11099</v>
      </c>
      <c r="E4710" s="52" t="s">
        <v>11076</v>
      </c>
      <c r="F4710" s="52" t="s">
        <v>15780</v>
      </c>
      <c r="G4710" s="52">
        <v>1302</v>
      </c>
      <c r="H4710" s="52" t="s">
        <v>15778</v>
      </c>
      <c r="I4710" s="52" t="s">
        <v>15779</v>
      </c>
    </row>
    <row r="4711" spans="1:9" x14ac:dyDescent="0.25">
      <c r="A4711" s="53">
        <v>1300409</v>
      </c>
      <c r="B4711" s="53">
        <v>13</v>
      </c>
      <c r="C4711" s="52" t="s">
        <v>11098</v>
      </c>
      <c r="D4711" s="52" t="s">
        <v>11099</v>
      </c>
      <c r="E4711" s="52" t="s">
        <v>11076</v>
      </c>
      <c r="F4711" s="52" t="s">
        <v>15781</v>
      </c>
      <c r="G4711" s="52">
        <v>1302</v>
      </c>
      <c r="H4711" s="52" t="s">
        <v>15778</v>
      </c>
      <c r="I4711" s="52" t="s">
        <v>15779</v>
      </c>
    </row>
    <row r="4712" spans="1:9" x14ac:dyDescent="0.25">
      <c r="A4712" s="53">
        <v>1300680</v>
      </c>
      <c r="B4712" s="53">
        <v>13</v>
      </c>
      <c r="C4712" s="52" t="s">
        <v>11098</v>
      </c>
      <c r="D4712" s="52" t="s">
        <v>11099</v>
      </c>
      <c r="E4712" s="52" t="s">
        <v>11076</v>
      </c>
      <c r="F4712" s="52" t="s">
        <v>15782</v>
      </c>
      <c r="G4712" s="52">
        <v>1302</v>
      </c>
      <c r="H4712" s="52" t="s">
        <v>15778</v>
      </c>
      <c r="I4712" s="52" t="s">
        <v>15779</v>
      </c>
    </row>
    <row r="4713" spans="1:9" x14ac:dyDescent="0.25">
      <c r="A4713" s="53">
        <v>1300805</v>
      </c>
      <c r="B4713" s="53">
        <v>13</v>
      </c>
      <c r="C4713" s="52" t="s">
        <v>11098</v>
      </c>
      <c r="D4713" s="52" t="s">
        <v>11099</v>
      </c>
      <c r="E4713" s="52" t="s">
        <v>11076</v>
      </c>
      <c r="F4713" s="52" t="s">
        <v>15783</v>
      </c>
      <c r="G4713" s="52">
        <v>1302</v>
      </c>
      <c r="H4713" s="52" t="s">
        <v>15778</v>
      </c>
      <c r="I4713" s="52" t="s">
        <v>15779</v>
      </c>
    </row>
    <row r="4714" spans="1:9" x14ac:dyDescent="0.25">
      <c r="A4714" s="53">
        <v>1300839</v>
      </c>
      <c r="B4714" s="53">
        <v>13</v>
      </c>
      <c r="C4714" s="52" t="s">
        <v>11098</v>
      </c>
      <c r="D4714" s="52" t="s">
        <v>11099</v>
      </c>
      <c r="E4714" s="52" t="s">
        <v>11076</v>
      </c>
      <c r="F4714" s="52" t="s">
        <v>15784</v>
      </c>
      <c r="G4714" s="52">
        <v>1302</v>
      </c>
      <c r="H4714" s="52" t="s">
        <v>15778</v>
      </c>
      <c r="I4714" s="52" t="s">
        <v>15779</v>
      </c>
    </row>
    <row r="4715" spans="1:9" x14ac:dyDescent="0.25">
      <c r="A4715" s="53">
        <v>1301100</v>
      </c>
      <c r="B4715" s="53">
        <v>13</v>
      </c>
      <c r="C4715" s="52" t="s">
        <v>11098</v>
      </c>
      <c r="D4715" s="52" t="s">
        <v>11099</v>
      </c>
      <c r="E4715" s="52" t="s">
        <v>11076</v>
      </c>
      <c r="F4715" s="52" t="s">
        <v>15785</v>
      </c>
      <c r="G4715" s="52">
        <v>1302</v>
      </c>
      <c r="H4715" s="52" t="s">
        <v>15778</v>
      </c>
      <c r="I4715" s="52" t="s">
        <v>15779</v>
      </c>
    </row>
    <row r="4716" spans="1:9" x14ac:dyDescent="0.25">
      <c r="A4716" s="53">
        <v>1301159</v>
      </c>
      <c r="B4716" s="53">
        <v>13</v>
      </c>
      <c r="C4716" s="52" t="s">
        <v>11098</v>
      </c>
      <c r="D4716" s="52" t="s">
        <v>11099</v>
      </c>
      <c r="E4716" s="52" t="s">
        <v>11076</v>
      </c>
      <c r="F4716" s="52" t="s">
        <v>15786</v>
      </c>
      <c r="G4716" s="52">
        <v>1302</v>
      </c>
      <c r="H4716" s="52" t="s">
        <v>15778</v>
      </c>
      <c r="I4716" s="52" t="s">
        <v>15779</v>
      </c>
    </row>
    <row r="4717" spans="1:9" x14ac:dyDescent="0.25">
      <c r="A4717" s="53">
        <v>1301209</v>
      </c>
      <c r="B4717" s="53">
        <v>13</v>
      </c>
      <c r="C4717" s="52" t="s">
        <v>11098</v>
      </c>
      <c r="D4717" s="52" t="s">
        <v>11099</v>
      </c>
      <c r="E4717" s="52" t="s">
        <v>11076</v>
      </c>
      <c r="F4717" s="52" t="s">
        <v>15787</v>
      </c>
      <c r="G4717" s="52">
        <v>1302</v>
      </c>
      <c r="H4717" s="52" t="s">
        <v>15778</v>
      </c>
      <c r="I4717" s="52" t="s">
        <v>15779</v>
      </c>
    </row>
    <row r="4718" spans="1:9" x14ac:dyDescent="0.25">
      <c r="A4718" s="53">
        <v>1301308</v>
      </c>
      <c r="B4718" s="53">
        <v>13</v>
      </c>
      <c r="C4718" s="52" t="s">
        <v>11098</v>
      </c>
      <c r="D4718" s="52" t="s">
        <v>11099</v>
      </c>
      <c r="E4718" s="52" t="s">
        <v>11076</v>
      </c>
      <c r="F4718" s="52" t="s">
        <v>15788</v>
      </c>
      <c r="G4718" s="52">
        <v>1302</v>
      </c>
      <c r="H4718" s="52" t="s">
        <v>15778</v>
      </c>
      <c r="I4718" s="52" t="s">
        <v>15779</v>
      </c>
    </row>
    <row r="4719" spans="1:9" x14ac:dyDescent="0.25">
      <c r="A4719" s="53">
        <v>1301605</v>
      </c>
      <c r="B4719" s="53">
        <v>13</v>
      </c>
      <c r="C4719" s="52" t="s">
        <v>11098</v>
      </c>
      <c r="D4719" s="52" t="s">
        <v>11099</v>
      </c>
      <c r="E4719" s="52" t="s">
        <v>11076</v>
      </c>
      <c r="F4719" s="52" t="s">
        <v>15789</v>
      </c>
      <c r="G4719" s="52">
        <v>1302</v>
      </c>
      <c r="H4719" s="52" t="s">
        <v>15778</v>
      </c>
      <c r="I4719" s="52" t="s">
        <v>15779</v>
      </c>
    </row>
    <row r="4720" spans="1:9" x14ac:dyDescent="0.25">
      <c r="A4720" s="53">
        <v>1301852</v>
      </c>
      <c r="B4720" s="53">
        <v>13</v>
      </c>
      <c r="C4720" s="52" t="s">
        <v>11098</v>
      </c>
      <c r="D4720" s="52" t="s">
        <v>11099</v>
      </c>
      <c r="E4720" s="52" t="s">
        <v>11076</v>
      </c>
      <c r="F4720" s="52" t="s">
        <v>15790</v>
      </c>
      <c r="G4720" s="52">
        <v>1302</v>
      </c>
      <c r="H4720" s="52" t="s">
        <v>15778</v>
      </c>
      <c r="I4720" s="52" t="s">
        <v>15779</v>
      </c>
    </row>
    <row r="4721" spans="1:9" x14ac:dyDescent="0.25">
      <c r="A4721" s="53">
        <v>1301902</v>
      </c>
      <c r="B4721" s="53">
        <v>13</v>
      </c>
      <c r="C4721" s="52" t="s">
        <v>11098</v>
      </c>
      <c r="D4721" s="52" t="s">
        <v>11099</v>
      </c>
      <c r="E4721" s="52" t="s">
        <v>11076</v>
      </c>
      <c r="F4721" s="52" t="s">
        <v>15791</v>
      </c>
      <c r="G4721" s="52">
        <v>1302</v>
      </c>
      <c r="H4721" s="52" t="s">
        <v>15778</v>
      </c>
      <c r="I4721" s="52" t="s">
        <v>15779</v>
      </c>
    </row>
    <row r="4722" spans="1:9" x14ac:dyDescent="0.25">
      <c r="A4722" s="53">
        <v>1302009</v>
      </c>
      <c r="B4722" s="53">
        <v>13</v>
      </c>
      <c r="C4722" s="52" t="s">
        <v>11098</v>
      </c>
      <c r="D4722" s="52" t="s">
        <v>11099</v>
      </c>
      <c r="E4722" s="52" t="s">
        <v>11076</v>
      </c>
      <c r="F4722" s="52" t="s">
        <v>15103</v>
      </c>
      <c r="G4722" s="52">
        <v>1302</v>
      </c>
      <c r="H4722" s="52" t="s">
        <v>15778</v>
      </c>
      <c r="I4722" s="52" t="s">
        <v>15779</v>
      </c>
    </row>
    <row r="4723" spans="1:9" x14ac:dyDescent="0.25">
      <c r="A4723" s="53">
        <v>1302108</v>
      </c>
      <c r="B4723" s="53">
        <v>13</v>
      </c>
      <c r="C4723" s="52" t="s">
        <v>11098</v>
      </c>
      <c r="D4723" s="52" t="s">
        <v>11099</v>
      </c>
      <c r="E4723" s="52" t="s">
        <v>11076</v>
      </c>
      <c r="F4723" s="52" t="s">
        <v>14595</v>
      </c>
      <c r="G4723" s="52">
        <v>1302</v>
      </c>
      <c r="H4723" s="52" t="s">
        <v>15778</v>
      </c>
      <c r="I4723" s="52" t="s">
        <v>15779</v>
      </c>
    </row>
    <row r="4724" spans="1:9" x14ac:dyDescent="0.25">
      <c r="A4724" s="53">
        <v>1302504</v>
      </c>
      <c r="B4724" s="53">
        <v>13</v>
      </c>
      <c r="C4724" s="52" t="s">
        <v>11098</v>
      </c>
      <c r="D4724" s="52" t="s">
        <v>11099</v>
      </c>
      <c r="E4724" s="52" t="s">
        <v>11076</v>
      </c>
      <c r="F4724" s="52" t="s">
        <v>15792</v>
      </c>
      <c r="G4724" s="52">
        <v>1302</v>
      </c>
      <c r="H4724" s="52" t="s">
        <v>15778</v>
      </c>
      <c r="I4724" s="52" t="s">
        <v>15779</v>
      </c>
    </row>
    <row r="4725" spans="1:9" x14ac:dyDescent="0.25">
      <c r="A4725" s="53">
        <v>1302553</v>
      </c>
      <c r="B4725" s="53">
        <v>13</v>
      </c>
      <c r="C4725" s="52" t="s">
        <v>11098</v>
      </c>
      <c r="D4725" s="52" t="s">
        <v>11099</v>
      </c>
      <c r="E4725" s="52" t="s">
        <v>11076</v>
      </c>
      <c r="F4725" s="52" t="s">
        <v>15793</v>
      </c>
      <c r="G4725" s="52">
        <v>1302</v>
      </c>
      <c r="H4725" s="52" t="s">
        <v>15778</v>
      </c>
      <c r="I4725" s="52" t="s">
        <v>15779</v>
      </c>
    </row>
    <row r="4726" spans="1:9" x14ac:dyDescent="0.25">
      <c r="A4726" s="53">
        <v>1302603</v>
      </c>
      <c r="B4726" s="53">
        <v>13</v>
      </c>
      <c r="C4726" s="52" t="s">
        <v>11098</v>
      </c>
      <c r="D4726" s="52" t="s">
        <v>11099</v>
      </c>
      <c r="E4726" s="52" t="s">
        <v>11076</v>
      </c>
      <c r="F4726" s="52" t="s">
        <v>11098</v>
      </c>
      <c r="G4726" s="52">
        <v>1302</v>
      </c>
      <c r="H4726" s="52" t="s">
        <v>15778</v>
      </c>
      <c r="I4726" s="52" t="s">
        <v>15779</v>
      </c>
    </row>
    <row r="4727" spans="1:9" x14ac:dyDescent="0.25">
      <c r="A4727" s="53">
        <v>1302801</v>
      </c>
      <c r="B4727" s="53">
        <v>13</v>
      </c>
      <c r="C4727" s="52" t="s">
        <v>11098</v>
      </c>
      <c r="D4727" s="52" t="s">
        <v>11099</v>
      </c>
      <c r="E4727" s="52" t="s">
        <v>11076</v>
      </c>
      <c r="F4727" s="52" t="s">
        <v>15794</v>
      </c>
      <c r="G4727" s="52">
        <v>1302</v>
      </c>
      <c r="H4727" s="52" t="s">
        <v>15778</v>
      </c>
      <c r="I4727" s="52" t="s">
        <v>15779</v>
      </c>
    </row>
    <row r="4728" spans="1:9" x14ac:dyDescent="0.25">
      <c r="A4728" s="53">
        <v>1303007</v>
      </c>
      <c r="B4728" s="53">
        <v>13</v>
      </c>
      <c r="C4728" s="52" t="s">
        <v>11098</v>
      </c>
      <c r="D4728" s="52" t="s">
        <v>11099</v>
      </c>
      <c r="E4728" s="52" t="s">
        <v>11076</v>
      </c>
      <c r="F4728" s="52" t="s">
        <v>15795</v>
      </c>
      <c r="G4728" s="52">
        <v>1302</v>
      </c>
      <c r="H4728" s="52" t="s">
        <v>15778</v>
      </c>
      <c r="I4728" s="52" t="s">
        <v>15779</v>
      </c>
    </row>
    <row r="4729" spans="1:9" x14ac:dyDescent="0.25">
      <c r="A4729" s="53">
        <v>1303205</v>
      </c>
      <c r="B4729" s="53">
        <v>13</v>
      </c>
      <c r="C4729" s="52" t="s">
        <v>11098</v>
      </c>
      <c r="D4729" s="52" t="s">
        <v>11099</v>
      </c>
      <c r="E4729" s="52" t="s">
        <v>11076</v>
      </c>
      <c r="F4729" s="52" t="s">
        <v>15796</v>
      </c>
      <c r="G4729" s="52">
        <v>1302</v>
      </c>
      <c r="H4729" s="52" t="s">
        <v>15778</v>
      </c>
      <c r="I4729" s="52" t="s">
        <v>15779</v>
      </c>
    </row>
    <row r="4730" spans="1:9" x14ac:dyDescent="0.25">
      <c r="A4730" s="53">
        <v>1303403</v>
      </c>
      <c r="B4730" s="53">
        <v>13</v>
      </c>
      <c r="C4730" s="52" t="s">
        <v>11098</v>
      </c>
      <c r="D4730" s="52" t="s">
        <v>11099</v>
      </c>
      <c r="E4730" s="52" t="s">
        <v>11076</v>
      </c>
      <c r="F4730" s="52" t="s">
        <v>15797</v>
      </c>
      <c r="G4730" s="52">
        <v>1302</v>
      </c>
      <c r="H4730" s="52" t="s">
        <v>15778</v>
      </c>
      <c r="I4730" s="52" t="s">
        <v>15779</v>
      </c>
    </row>
    <row r="4731" spans="1:9" x14ac:dyDescent="0.25">
      <c r="A4731" s="53">
        <v>1303536</v>
      </c>
      <c r="B4731" s="53">
        <v>13</v>
      </c>
      <c r="C4731" s="52" t="s">
        <v>11098</v>
      </c>
      <c r="D4731" s="52" t="s">
        <v>11099</v>
      </c>
      <c r="E4731" s="52" t="s">
        <v>11076</v>
      </c>
      <c r="F4731" s="52" t="s">
        <v>15798</v>
      </c>
      <c r="G4731" s="52">
        <v>1302</v>
      </c>
      <c r="H4731" s="52" t="s">
        <v>15778</v>
      </c>
      <c r="I4731" s="52" t="s">
        <v>15779</v>
      </c>
    </row>
    <row r="4732" spans="1:9" x14ac:dyDescent="0.25">
      <c r="A4732" s="53">
        <v>1303569</v>
      </c>
      <c r="B4732" s="53">
        <v>13</v>
      </c>
      <c r="C4732" s="52" t="s">
        <v>11098</v>
      </c>
      <c r="D4732" s="52" t="s">
        <v>11099</v>
      </c>
      <c r="E4732" s="52" t="s">
        <v>11076</v>
      </c>
      <c r="F4732" s="52" t="s">
        <v>15799</v>
      </c>
      <c r="G4732" s="52">
        <v>1302</v>
      </c>
      <c r="H4732" s="52" t="s">
        <v>15778</v>
      </c>
      <c r="I4732" s="52" t="s">
        <v>15779</v>
      </c>
    </row>
    <row r="4733" spans="1:9" x14ac:dyDescent="0.25">
      <c r="A4733" s="53">
        <v>1303601</v>
      </c>
      <c r="B4733" s="53">
        <v>13</v>
      </c>
      <c r="C4733" s="52" t="s">
        <v>11098</v>
      </c>
      <c r="D4733" s="52" t="s">
        <v>11099</v>
      </c>
      <c r="E4733" s="52" t="s">
        <v>11076</v>
      </c>
      <c r="F4733" s="52" t="s">
        <v>15800</v>
      </c>
      <c r="G4733" s="52">
        <v>1302</v>
      </c>
      <c r="H4733" s="52" t="s">
        <v>15778</v>
      </c>
      <c r="I4733" s="52" t="s">
        <v>15779</v>
      </c>
    </row>
    <row r="4734" spans="1:9" x14ac:dyDescent="0.25">
      <c r="A4734" s="53">
        <v>1303809</v>
      </c>
      <c r="B4734" s="53">
        <v>13</v>
      </c>
      <c r="C4734" s="52" t="s">
        <v>11098</v>
      </c>
      <c r="D4734" s="52" t="s">
        <v>11099</v>
      </c>
      <c r="E4734" s="52" t="s">
        <v>11076</v>
      </c>
      <c r="F4734" s="52" t="s">
        <v>15801</v>
      </c>
      <c r="G4734" s="52">
        <v>1302</v>
      </c>
      <c r="H4734" s="52" t="s">
        <v>15778</v>
      </c>
      <c r="I4734" s="52" t="s">
        <v>15779</v>
      </c>
    </row>
    <row r="4735" spans="1:9" x14ac:dyDescent="0.25">
      <c r="A4735" s="53">
        <v>1303957</v>
      </c>
      <c r="B4735" s="53">
        <v>13</v>
      </c>
      <c r="C4735" s="52" t="s">
        <v>11098</v>
      </c>
      <c r="D4735" s="52" t="s">
        <v>11099</v>
      </c>
      <c r="E4735" s="52" t="s">
        <v>11076</v>
      </c>
      <c r="F4735" s="52" t="s">
        <v>15802</v>
      </c>
      <c r="G4735" s="52">
        <v>1302</v>
      </c>
      <c r="H4735" s="52" t="s">
        <v>15778</v>
      </c>
      <c r="I4735" s="52" t="s">
        <v>15779</v>
      </c>
    </row>
    <row r="4736" spans="1:9" x14ac:dyDescent="0.25">
      <c r="A4736" s="53">
        <v>1304005</v>
      </c>
      <c r="B4736" s="53">
        <v>13</v>
      </c>
      <c r="C4736" s="52" t="s">
        <v>11098</v>
      </c>
      <c r="D4736" s="52" t="s">
        <v>11099</v>
      </c>
      <c r="E4736" s="52" t="s">
        <v>11076</v>
      </c>
      <c r="F4736" s="52" t="s">
        <v>15803</v>
      </c>
      <c r="G4736" s="52">
        <v>1302</v>
      </c>
      <c r="H4736" s="52" t="s">
        <v>15778</v>
      </c>
      <c r="I4736" s="52" t="s">
        <v>15779</v>
      </c>
    </row>
    <row r="4737" spans="1:9" x14ac:dyDescent="0.25">
      <c r="A4737" s="53">
        <v>1304302</v>
      </c>
      <c r="B4737" s="53">
        <v>13</v>
      </c>
      <c r="C4737" s="52" t="s">
        <v>11098</v>
      </c>
      <c r="D4737" s="52" t="s">
        <v>11099</v>
      </c>
      <c r="E4737" s="52" t="s">
        <v>11076</v>
      </c>
      <c r="F4737" s="52" t="s">
        <v>15804</v>
      </c>
      <c r="G4737" s="52">
        <v>1302</v>
      </c>
      <c r="H4737" s="52" t="s">
        <v>15778</v>
      </c>
      <c r="I4737" s="52" t="s">
        <v>15779</v>
      </c>
    </row>
    <row r="4738" spans="1:9" x14ac:dyDescent="0.25">
      <c r="A4738" s="53">
        <v>1304401</v>
      </c>
      <c r="B4738" s="53">
        <v>13</v>
      </c>
      <c r="C4738" s="52" t="s">
        <v>11098</v>
      </c>
      <c r="D4738" s="52" t="s">
        <v>11099</v>
      </c>
      <c r="E4738" s="52" t="s">
        <v>11076</v>
      </c>
      <c r="F4738" s="52" t="s">
        <v>15805</v>
      </c>
      <c r="G4738" s="52">
        <v>1302</v>
      </c>
      <c r="H4738" s="52" t="s">
        <v>15778</v>
      </c>
      <c r="I4738" s="52" t="s">
        <v>15779</v>
      </c>
    </row>
    <row r="4739" spans="1:9" x14ac:dyDescent="0.25">
      <c r="A4739" s="53">
        <v>1400027</v>
      </c>
      <c r="B4739" s="53">
        <v>14</v>
      </c>
      <c r="C4739" s="52" t="s">
        <v>11191</v>
      </c>
      <c r="D4739" s="52" t="s">
        <v>11192</v>
      </c>
      <c r="E4739" s="52" t="s">
        <v>11076</v>
      </c>
      <c r="F4739" s="52" t="s">
        <v>15806</v>
      </c>
      <c r="G4739" s="52">
        <v>1302</v>
      </c>
      <c r="H4739" s="52" t="s">
        <v>15778</v>
      </c>
      <c r="I4739" s="52" t="s">
        <v>15779</v>
      </c>
    </row>
    <row r="4740" spans="1:9" x14ac:dyDescent="0.25">
      <c r="A4740" s="53">
        <v>1400050</v>
      </c>
      <c r="B4740" s="53">
        <v>14</v>
      </c>
      <c r="C4740" s="52" t="s">
        <v>11191</v>
      </c>
      <c r="D4740" s="52" t="s">
        <v>11192</v>
      </c>
      <c r="E4740" s="52" t="s">
        <v>11076</v>
      </c>
      <c r="F4740" s="52" t="s">
        <v>14230</v>
      </c>
      <c r="G4740" s="52">
        <v>1302</v>
      </c>
      <c r="H4740" s="52" t="s">
        <v>15778</v>
      </c>
      <c r="I4740" s="52" t="s">
        <v>15779</v>
      </c>
    </row>
    <row r="4741" spans="1:9" x14ac:dyDescent="0.25">
      <c r="A4741" s="53">
        <v>1400209</v>
      </c>
      <c r="B4741" s="53">
        <v>14</v>
      </c>
      <c r="C4741" s="52" t="s">
        <v>11191</v>
      </c>
      <c r="D4741" s="52" t="s">
        <v>11192</v>
      </c>
      <c r="E4741" s="52" t="s">
        <v>11076</v>
      </c>
      <c r="F4741" s="52" t="s">
        <v>15807</v>
      </c>
      <c r="G4741" s="52">
        <v>1302</v>
      </c>
      <c r="H4741" s="52" t="s">
        <v>15778</v>
      </c>
      <c r="I4741" s="52" t="s">
        <v>15779</v>
      </c>
    </row>
    <row r="4742" spans="1:9" x14ac:dyDescent="0.25">
      <c r="A4742" s="53">
        <v>1400233</v>
      </c>
      <c r="B4742" s="53">
        <v>14</v>
      </c>
      <c r="C4742" s="52" t="s">
        <v>11191</v>
      </c>
      <c r="D4742" s="52" t="s">
        <v>11192</v>
      </c>
      <c r="E4742" s="52" t="s">
        <v>11076</v>
      </c>
      <c r="F4742" s="52" t="s">
        <v>15808</v>
      </c>
      <c r="G4742" s="52">
        <v>1302</v>
      </c>
      <c r="H4742" s="52" t="s">
        <v>15778</v>
      </c>
      <c r="I4742" s="52" t="s">
        <v>15779</v>
      </c>
    </row>
    <row r="4743" spans="1:9" x14ac:dyDescent="0.25">
      <c r="A4743" s="53">
        <v>1400282</v>
      </c>
      <c r="B4743" s="53">
        <v>14</v>
      </c>
      <c r="C4743" s="52" t="s">
        <v>11191</v>
      </c>
      <c r="D4743" s="52" t="s">
        <v>11192</v>
      </c>
      <c r="E4743" s="52" t="s">
        <v>11076</v>
      </c>
      <c r="F4743" s="52" t="s">
        <v>11396</v>
      </c>
      <c r="G4743" s="52">
        <v>1302</v>
      </c>
      <c r="H4743" s="52" t="s">
        <v>15778</v>
      </c>
      <c r="I4743" s="52" t="s">
        <v>15779</v>
      </c>
    </row>
    <row r="4744" spans="1:9" x14ac:dyDescent="0.25">
      <c r="A4744" s="53">
        <v>1400308</v>
      </c>
      <c r="B4744" s="53">
        <v>14</v>
      </c>
      <c r="C4744" s="52" t="s">
        <v>11191</v>
      </c>
      <c r="D4744" s="52" t="s">
        <v>11192</v>
      </c>
      <c r="E4744" s="52" t="s">
        <v>11076</v>
      </c>
      <c r="F4744" s="52" t="s">
        <v>15809</v>
      </c>
      <c r="G4744" s="52">
        <v>1302</v>
      </c>
      <c r="H4744" s="52" t="s">
        <v>15778</v>
      </c>
      <c r="I4744" s="52" t="s">
        <v>15779</v>
      </c>
    </row>
    <row r="4745" spans="1:9" x14ac:dyDescent="0.25">
      <c r="A4745" s="53">
        <v>1400472</v>
      </c>
      <c r="B4745" s="53">
        <v>14</v>
      </c>
      <c r="C4745" s="52" t="s">
        <v>11191</v>
      </c>
      <c r="D4745" s="52" t="s">
        <v>11192</v>
      </c>
      <c r="E4745" s="52" t="s">
        <v>11076</v>
      </c>
      <c r="F4745" s="52" t="s">
        <v>15810</v>
      </c>
      <c r="G4745" s="52">
        <v>1302</v>
      </c>
      <c r="H4745" s="52" t="s">
        <v>15778</v>
      </c>
      <c r="I4745" s="52" t="s">
        <v>15779</v>
      </c>
    </row>
    <row r="4746" spans="1:9" x14ac:dyDescent="0.25">
      <c r="A4746" s="53">
        <v>1400506</v>
      </c>
      <c r="B4746" s="53">
        <v>14</v>
      </c>
      <c r="C4746" s="52" t="s">
        <v>11191</v>
      </c>
      <c r="D4746" s="52" t="s">
        <v>11192</v>
      </c>
      <c r="E4746" s="52" t="s">
        <v>11076</v>
      </c>
      <c r="F4746" s="52" t="s">
        <v>15811</v>
      </c>
      <c r="G4746" s="52">
        <v>1302</v>
      </c>
      <c r="H4746" s="52" t="s">
        <v>15778</v>
      </c>
      <c r="I4746" s="52" t="s">
        <v>15779</v>
      </c>
    </row>
    <row r="4747" spans="1:9" x14ac:dyDescent="0.25">
      <c r="A4747" s="53">
        <v>1400605</v>
      </c>
      <c r="B4747" s="53">
        <v>14</v>
      </c>
      <c r="C4747" s="52" t="s">
        <v>11191</v>
      </c>
      <c r="D4747" s="52" t="s">
        <v>11192</v>
      </c>
      <c r="E4747" s="52" t="s">
        <v>11076</v>
      </c>
      <c r="F4747" s="52" t="s">
        <v>15812</v>
      </c>
      <c r="G4747" s="52">
        <v>1302</v>
      </c>
      <c r="H4747" s="52" t="s">
        <v>15778</v>
      </c>
      <c r="I4747" s="52" t="s">
        <v>15779</v>
      </c>
    </row>
    <row r="4748" spans="1:9" x14ac:dyDescent="0.25">
      <c r="A4748" s="53">
        <v>1503903</v>
      </c>
      <c r="B4748" s="53">
        <v>15</v>
      </c>
      <c r="C4748" s="52" t="s">
        <v>11200</v>
      </c>
      <c r="D4748" s="52" t="s">
        <v>11201</v>
      </c>
      <c r="E4748" s="52" t="s">
        <v>11076</v>
      </c>
      <c r="F4748" s="52" t="s">
        <v>15813</v>
      </c>
      <c r="G4748" s="52">
        <v>1302</v>
      </c>
      <c r="H4748" s="52" t="s">
        <v>15778</v>
      </c>
      <c r="I4748" s="52" t="s">
        <v>15779</v>
      </c>
    </row>
    <row r="4749" spans="1:9" x14ac:dyDescent="0.25">
      <c r="A4749" s="53">
        <v>2906907</v>
      </c>
      <c r="B4749" s="53">
        <v>29</v>
      </c>
      <c r="C4749" s="52" t="s">
        <v>12229</v>
      </c>
      <c r="D4749" s="52" t="s">
        <v>12230</v>
      </c>
      <c r="E4749" s="52" t="s">
        <v>11359</v>
      </c>
      <c r="F4749" s="52" t="s">
        <v>15814</v>
      </c>
      <c r="G4749" s="52">
        <v>2908</v>
      </c>
      <c r="H4749" s="52" t="s">
        <v>15815</v>
      </c>
      <c r="I4749" s="52" t="s">
        <v>15816</v>
      </c>
    </row>
    <row r="4750" spans="1:9" x14ac:dyDescent="0.25">
      <c r="A4750" s="53">
        <v>2910727</v>
      </c>
      <c r="B4750" s="53">
        <v>29</v>
      </c>
      <c r="C4750" s="52" t="s">
        <v>12229</v>
      </c>
      <c r="D4750" s="52" t="s">
        <v>12230</v>
      </c>
      <c r="E4750" s="52" t="s">
        <v>11359</v>
      </c>
      <c r="F4750" s="52" t="s">
        <v>15817</v>
      </c>
      <c r="G4750" s="52">
        <v>2908</v>
      </c>
      <c r="H4750" s="52" t="s">
        <v>15815</v>
      </c>
      <c r="I4750" s="52" t="s">
        <v>15816</v>
      </c>
    </row>
    <row r="4751" spans="1:9" x14ac:dyDescent="0.25">
      <c r="A4751" s="53">
        <v>2911808</v>
      </c>
      <c r="B4751" s="53">
        <v>29</v>
      </c>
      <c r="C4751" s="52" t="s">
        <v>12229</v>
      </c>
      <c r="D4751" s="52" t="s">
        <v>12230</v>
      </c>
      <c r="E4751" s="52" t="s">
        <v>11359</v>
      </c>
      <c r="F4751" s="52" t="s">
        <v>15818</v>
      </c>
      <c r="G4751" s="52">
        <v>2908</v>
      </c>
      <c r="H4751" s="52" t="s">
        <v>15815</v>
      </c>
      <c r="I4751" s="52" t="s">
        <v>15816</v>
      </c>
    </row>
    <row r="4752" spans="1:9" x14ac:dyDescent="0.25">
      <c r="A4752" s="53">
        <v>2912806</v>
      </c>
      <c r="B4752" s="53">
        <v>29</v>
      </c>
      <c r="C4752" s="52" t="s">
        <v>12229</v>
      </c>
      <c r="D4752" s="52" t="s">
        <v>12230</v>
      </c>
      <c r="E4752" s="52" t="s">
        <v>11359</v>
      </c>
      <c r="F4752" s="52" t="s">
        <v>15819</v>
      </c>
      <c r="G4752" s="52">
        <v>2908</v>
      </c>
      <c r="H4752" s="52" t="s">
        <v>15815</v>
      </c>
      <c r="I4752" s="52" t="s">
        <v>15816</v>
      </c>
    </row>
    <row r="4753" spans="1:9" x14ac:dyDescent="0.25">
      <c r="A4753" s="53">
        <v>2914653</v>
      </c>
      <c r="B4753" s="53">
        <v>29</v>
      </c>
      <c r="C4753" s="52" t="s">
        <v>12229</v>
      </c>
      <c r="D4753" s="52" t="s">
        <v>12230</v>
      </c>
      <c r="E4753" s="52" t="s">
        <v>11359</v>
      </c>
      <c r="F4753" s="52" t="s">
        <v>15820</v>
      </c>
      <c r="G4753" s="52">
        <v>2908</v>
      </c>
      <c r="H4753" s="52" t="s">
        <v>15815</v>
      </c>
      <c r="I4753" s="52" t="s">
        <v>15816</v>
      </c>
    </row>
    <row r="4754" spans="1:9" x14ac:dyDescent="0.25">
      <c r="A4754" s="53">
        <v>2915304</v>
      </c>
      <c r="B4754" s="53">
        <v>29</v>
      </c>
      <c r="C4754" s="52" t="s">
        <v>12229</v>
      </c>
      <c r="D4754" s="52" t="s">
        <v>12230</v>
      </c>
      <c r="E4754" s="52" t="s">
        <v>11359</v>
      </c>
      <c r="F4754" s="52" t="s">
        <v>15821</v>
      </c>
      <c r="G4754" s="52">
        <v>2908</v>
      </c>
      <c r="H4754" s="52" t="s">
        <v>15815</v>
      </c>
      <c r="I4754" s="52" t="s">
        <v>15816</v>
      </c>
    </row>
    <row r="4755" spans="1:9" x14ac:dyDescent="0.25">
      <c r="A4755" s="53">
        <v>2915601</v>
      </c>
      <c r="B4755" s="53">
        <v>29</v>
      </c>
      <c r="C4755" s="52" t="s">
        <v>12229</v>
      </c>
      <c r="D4755" s="52" t="s">
        <v>12230</v>
      </c>
      <c r="E4755" s="52" t="s">
        <v>11359</v>
      </c>
      <c r="F4755" s="52" t="s">
        <v>15822</v>
      </c>
      <c r="G4755" s="52">
        <v>2908</v>
      </c>
      <c r="H4755" s="52" t="s">
        <v>15815</v>
      </c>
      <c r="I4755" s="52" t="s">
        <v>15816</v>
      </c>
    </row>
    <row r="4756" spans="1:9" x14ac:dyDescent="0.25">
      <c r="A4756" s="53">
        <v>2916005</v>
      </c>
      <c r="B4756" s="53">
        <v>29</v>
      </c>
      <c r="C4756" s="52" t="s">
        <v>12229</v>
      </c>
      <c r="D4756" s="52" t="s">
        <v>12230</v>
      </c>
      <c r="E4756" s="52" t="s">
        <v>11359</v>
      </c>
      <c r="F4756" s="52" t="s">
        <v>15823</v>
      </c>
      <c r="G4756" s="52">
        <v>2908</v>
      </c>
      <c r="H4756" s="52" t="s">
        <v>15815</v>
      </c>
      <c r="I4756" s="52" t="s">
        <v>15816</v>
      </c>
    </row>
    <row r="4757" spans="1:9" x14ac:dyDescent="0.25">
      <c r="A4757" s="53">
        <v>2916302</v>
      </c>
      <c r="B4757" s="53">
        <v>29</v>
      </c>
      <c r="C4757" s="52" t="s">
        <v>12229</v>
      </c>
      <c r="D4757" s="52" t="s">
        <v>12230</v>
      </c>
      <c r="E4757" s="52" t="s">
        <v>11359</v>
      </c>
      <c r="F4757" s="52" t="s">
        <v>15824</v>
      </c>
      <c r="G4757" s="52">
        <v>2908</v>
      </c>
      <c r="H4757" s="52" t="s">
        <v>15815</v>
      </c>
      <c r="I4757" s="52" t="s">
        <v>15816</v>
      </c>
    </row>
    <row r="4758" spans="1:9" x14ac:dyDescent="0.25">
      <c r="A4758" s="53">
        <v>2918456</v>
      </c>
      <c r="B4758" s="53">
        <v>29</v>
      </c>
      <c r="C4758" s="52" t="s">
        <v>12229</v>
      </c>
      <c r="D4758" s="52" t="s">
        <v>12230</v>
      </c>
      <c r="E4758" s="52" t="s">
        <v>11359</v>
      </c>
      <c r="F4758" s="52" t="s">
        <v>15825</v>
      </c>
      <c r="G4758" s="52">
        <v>2908</v>
      </c>
      <c r="H4758" s="52" t="s">
        <v>15815</v>
      </c>
      <c r="I4758" s="52" t="s">
        <v>15816</v>
      </c>
    </row>
    <row r="4759" spans="1:9" x14ac:dyDescent="0.25">
      <c r="A4759" s="53">
        <v>2918902</v>
      </c>
      <c r="B4759" s="53">
        <v>29</v>
      </c>
      <c r="C4759" s="52" t="s">
        <v>12229</v>
      </c>
      <c r="D4759" s="52" t="s">
        <v>12230</v>
      </c>
      <c r="E4759" s="52" t="s">
        <v>11359</v>
      </c>
      <c r="F4759" s="52" t="s">
        <v>15826</v>
      </c>
      <c r="G4759" s="52">
        <v>2908</v>
      </c>
      <c r="H4759" s="52" t="s">
        <v>15815</v>
      </c>
      <c r="I4759" s="52" t="s">
        <v>15816</v>
      </c>
    </row>
    <row r="4760" spans="1:9" x14ac:dyDescent="0.25">
      <c r="A4760" s="53">
        <v>2920908</v>
      </c>
      <c r="B4760" s="53">
        <v>29</v>
      </c>
      <c r="C4760" s="52" t="s">
        <v>12229</v>
      </c>
      <c r="D4760" s="52" t="s">
        <v>12230</v>
      </c>
      <c r="E4760" s="52" t="s">
        <v>11359</v>
      </c>
      <c r="F4760" s="52" t="s">
        <v>15827</v>
      </c>
      <c r="G4760" s="52">
        <v>2908</v>
      </c>
      <c r="H4760" s="52" t="s">
        <v>15815</v>
      </c>
      <c r="I4760" s="52" t="s">
        <v>15816</v>
      </c>
    </row>
    <row r="4761" spans="1:9" x14ac:dyDescent="0.25">
      <c r="A4761" s="53">
        <v>2921104</v>
      </c>
      <c r="B4761" s="53">
        <v>29</v>
      </c>
      <c r="C4761" s="52" t="s">
        <v>12229</v>
      </c>
      <c r="D4761" s="52" t="s">
        <v>12230</v>
      </c>
      <c r="E4761" s="52" t="s">
        <v>11359</v>
      </c>
      <c r="F4761" s="52" t="s">
        <v>15828</v>
      </c>
      <c r="G4761" s="52">
        <v>2908</v>
      </c>
      <c r="H4761" s="52" t="s">
        <v>15815</v>
      </c>
      <c r="I4761" s="52" t="s">
        <v>15816</v>
      </c>
    </row>
    <row r="4762" spans="1:9" x14ac:dyDescent="0.25">
      <c r="A4762" s="53">
        <v>2922003</v>
      </c>
      <c r="B4762" s="53">
        <v>29</v>
      </c>
      <c r="C4762" s="52" t="s">
        <v>12229</v>
      </c>
      <c r="D4762" s="52" t="s">
        <v>12230</v>
      </c>
      <c r="E4762" s="52" t="s">
        <v>11359</v>
      </c>
      <c r="F4762" s="52" t="s">
        <v>15829</v>
      </c>
      <c r="G4762" s="52">
        <v>2908</v>
      </c>
      <c r="H4762" s="52" t="s">
        <v>15815</v>
      </c>
      <c r="I4762" s="52" t="s">
        <v>15816</v>
      </c>
    </row>
    <row r="4763" spans="1:9" x14ac:dyDescent="0.25">
      <c r="A4763" s="53">
        <v>2923001</v>
      </c>
      <c r="B4763" s="53">
        <v>29</v>
      </c>
      <c r="C4763" s="52" t="s">
        <v>12229</v>
      </c>
      <c r="D4763" s="52" t="s">
        <v>12230</v>
      </c>
      <c r="E4763" s="52" t="s">
        <v>11359</v>
      </c>
      <c r="F4763" s="52" t="s">
        <v>15830</v>
      </c>
      <c r="G4763" s="52">
        <v>2908</v>
      </c>
      <c r="H4763" s="52" t="s">
        <v>15815</v>
      </c>
      <c r="I4763" s="52" t="s">
        <v>15816</v>
      </c>
    </row>
    <row r="4764" spans="1:9" x14ac:dyDescent="0.25">
      <c r="A4764" s="53">
        <v>2925303</v>
      </c>
      <c r="B4764" s="53">
        <v>29</v>
      </c>
      <c r="C4764" s="52" t="s">
        <v>12229</v>
      </c>
      <c r="D4764" s="52" t="s">
        <v>12230</v>
      </c>
      <c r="E4764" s="52" t="s">
        <v>11359</v>
      </c>
      <c r="F4764" s="52" t="s">
        <v>15831</v>
      </c>
      <c r="G4764" s="52">
        <v>2908</v>
      </c>
      <c r="H4764" s="52" t="s">
        <v>15815</v>
      </c>
      <c r="I4764" s="52" t="s">
        <v>15816</v>
      </c>
    </row>
    <row r="4765" spans="1:9" x14ac:dyDescent="0.25">
      <c r="A4765" s="53">
        <v>2925501</v>
      </c>
      <c r="B4765" s="53">
        <v>29</v>
      </c>
      <c r="C4765" s="52" t="s">
        <v>12229</v>
      </c>
      <c r="D4765" s="52" t="s">
        <v>12230</v>
      </c>
      <c r="E4765" s="52" t="s">
        <v>11359</v>
      </c>
      <c r="F4765" s="52" t="s">
        <v>15832</v>
      </c>
      <c r="G4765" s="52">
        <v>2908</v>
      </c>
      <c r="H4765" s="52" t="s">
        <v>15815</v>
      </c>
      <c r="I4765" s="52" t="s">
        <v>15816</v>
      </c>
    </row>
    <row r="4766" spans="1:9" x14ac:dyDescent="0.25">
      <c r="A4766" s="53">
        <v>2927705</v>
      </c>
      <c r="B4766" s="53">
        <v>29</v>
      </c>
      <c r="C4766" s="52" t="s">
        <v>12229</v>
      </c>
      <c r="D4766" s="52" t="s">
        <v>12230</v>
      </c>
      <c r="E4766" s="52" t="s">
        <v>11359</v>
      </c>
      <c r="F4766" s="52" t="s">
        <v>15833</v>
      </c>
      <c r="G4766" s="52">
        <v>2908</v>
      </c>
      <c r="H4766" s="52" t="s">
        <v>15815</v>
      </c>
      <c r="I4766" s="52" t="s">
        <v>15816</v>
      </c>
    </row>
    <row r="4767" spans="1:9" x14ac:dyDescent="0.25">
      <c r="A4767" s="53">
        <v>2928059</v>
      </c>
      <c r="B4767" s="53">
        <v>29</v>
      </c>
      <c r="C4767" s="52" t="s">
        <v>12229</v>
      </c>
      <c r="D4767" s="52" t="s">
        <v>12230</v>
      </c>
      <c r="E4767" s="52" t="s">
        <v>11359</v>
      </c>
      <c r="F4767" s="52" t="s">
        <v>11759</v>
      </c>
      <c r="G4767" s="52">
        <v>2908</v>
      </c>
      <c r="H4767" s="52" t="s">
        <v>15815</v>
      </c>
      <c r="I4767" s="52" t="s">
        <v>15816</v>
      </c>
    </row>
    <row r="4768" spans="1:9" x14ac:dyDescent="0.25">
      <c r="A4768" s="53">
        <v>2931350</v>
      </c>
      <c r="B4768" s="53">
        <v>29</v>
      </c>
      <c r="C4768" s="52" t="s">
        <v>12229</v>
      </c>
      <c r="D4768" s="52" t="s">
        <v>12230</v>
      </c>
      <c r="E4768" s="52" t="s">
        <v>11359</v>
      </c>
      <c r="F4768" s="52" t="s">
        <v>15834</v>
      </c>
      <c r="G4768" s="52">
        <v>2908</v>
      </c>
      <c r="H4768" s="52" t="s">
        <v>15815</v>
      </c>
      <c r="I4768" s="52" t="s">
        <v>15816</v>
      </c>
    </row>
    <row r="4769" spans="1:9" x14ac:dyDescent="0.25">
      <c r="A4769" s="53">
        <v>2933257</v>
      </c>
      <c r="B4769" s="53">
        <v>29</v>
      </c>
      <c r="C4769" s="52" t="s">
        <v>12229</v>
      </c>
      <c r="D4769" s="52" t="s">
        <v>12230</v>
      </c>
      <c r="E4769" s="52" t="s">
        <v>11359</v>
      </c>
      <c r="F4769" s="52" t="s">
        <v>15835</v>
      </c>
      <c r="G4769" s="52">
        <v>2908</v>
      </c>
      <c r="H4769" s="52" t="s">
        <v>15815</v>
      </c>
      <c r="I4769" s="52" t="s">
        <v>15816</v>
      </c>
    </row>
    <row r="4770" spans="1:9" x14ac:dyDescent="0.25">
      <c r="A4770" s="53">
        <v>5201454</v>
      </c>
      <c r="B4770" s="53">
        <v>52</v>
      </c>
      <c r="C4770" s="52" t="s">
        <v>13044</v>
      </c>
      <c r="D4770" s="52" t="s">
        <v>13045</v>
      </c>
      <c r="E4770" s="52" t="s">
        <v>11084</v>
      </c>
      <c r="F4770" s="52" t="s">
        <v>15836</v>
      </c>
      <c r="G4770" s="52">
        <v>5207</v>
      </c>
      <c r="H4770" s="52" t="s">
        <v>15837</v>
      </c>
      <c r="I4770" s="52" t="s">
        <v>15838</v>
      </c>
    </row>
    <row r="4771" spans="1:9" x14ac:dyDescent="0.25">
      <c r="A4771" s="53">
        <v>5201504</v>
      </c>
      <c r="B4771" s="53">
        <v>52</v>
      </c>
      <c r="C4771" s="52" t="s">
        <v>13044</v>
      </c>
      <c r="D4771" s="52" t="s">
        <v>13045</v>
      </c>
      <c r="E4771" s="52" t="s">
        <v>11084</v>
      </c>
      <c r="F4771" s="52" t="s">
        <v>15839</v>
      </c>
      <c r="G4771" s="52">
        <v>5207</v>
      </c>
      <c r="H4771" s="52" t="s">
        <v>15837</v>
      </c>
      <c r="I4771" s="52" t="s">
        <v>15838</v>
      </c>
    </row>
    <row r="4772" spans="1:9" x14ac:dyDescent="0.25">
      <c r="A4772" s="53">
        <v>5203104</v>
      </c>
      <c r="B4772" s="53">
        <v>52</v>
      </c>
      <c r="C4772" s="52" t="s">
        <v>13044</v>
      </c>
      <c r="D4772" s="52" t="s">
        <v>13045</v>
      </c>
      <c r="E4772" s="52" t="s">
        <v>11084</v>
      </c>
      <c r="F4772" s="52" t="s">
        <v>15840</v>
      </c>
      <c r="G4772" s="52">
        <v>5207</v>
      </c>
      <c r="H4772" s="52" t="s">
        <v>15837</v>
      </c>
      <c r="I4772" s="52" t="s">
        <v>15838</v>
      </c>
    </row>
    <row r="4773" spans="1:9" x14ac:dyDescent="0.25">
      <c r="A4773" s="53">
        <v>5204102</v>
      </c>
      <c r="B4773" s="53">
        <v>52</v>
      </c>
      <c r="C4773" s="52" t="s">
        <v>13044</v>
      </c>
      <c r="D4773" s="52" t="s">
        <v>13045</v>
      </c>
      <c r="E4773" s="52" t="s">
        <v>11084</v>
      </c>
      <c r="F4773" s="52" t="s">
        <v>15841</v>
      </c>
      <c r="G4773" s="52">
        <v>5207</v>
      </c>
      <c r="H4773" s="52" t="s">
        <v>15837</v>
      </c>
      <c r="I4773" s="52" t="s">
        <v>15838</v>
      </c>
    </row>
    <row r="4774" spans="1:9" x14ac:dyDescent="0.25">
      <c r="A4774" s="53">
        <v>5204300</v>
      </c>
      <c r="B4774" s="53">
        <v>52</v>
      </c>
      <c r="C4774" s="52" t="s">
        <v>13044</v>
      </c>
      <c r="D4774" s="52" t="s">
        <v>13045</v>
      </c>
      <c r="E4774" s="52" t="s">
        <v>11084</v>
      </c>
      <c r="F4774" s="52" t="s">
        <v>15842</v>
      </c>
      <c r="G4774" s="52">
        <v>5207</v>
      </c>
      <c r="H4774" s="52" t="s">
        <v>15837</v>
      </c>
      <c r="I4774" s="52" t="s">
        <v>15838</v>
      </c>
    </row>
    <row r="4775" spans="1:9" x14ac:dyDescent="0.25">
      <c r="A4775" s="53">
        <v>5204409</v>
      </c>
      <c r="B4775" s="53">
        <v>52</v>
      </c>
      <c r="C4775" s="52" t="s">
        <v>13044</v>
      </c>
      <c r="D4775" s="52" t="s">
        <v>13045</v>
      </c>
      <c r="E4775" s="52" t="s">
        <v>11084</v>
      </c>
      <c r="F4775" s="52" t="s">
        <v>15843</v>
      </c>
      <c r="G4775" s="52">
        <v>5207</v>
      </c>
      <c r="H4775" s="52" t="s">
        <v>15837</v>
      </c>
      <c r="I4775" s="52" t="s">
        <v>15838</v>
      </c>
    </row>
    <row r="4776" spans="1:9" x14ac:dyDescent="0.25">
      <c r="A4776" s="53">
        <v>5205059</v>
      </c>
      <c r="B4776" s="53">
        <v>52</v>
      </c>
      <c r="C4776" s="52" t="s">
        <v>13044</v>
      </c>
      <c r="D4776" s="52" t="s">
        <v>13045</v>
      </c>
      <c r="E4776" s="52" t="s">
        <v>11084</v>
      </c>
      <c r="F4776" s="52" t="s">
        <v>15844</v>
      </c>
      <c r="G4776" s="52">
        <v>5207</v>
      </c>
      <c r="H4776" s="52" t="s">
        <v>15837</v>
      </c>
      <c r="I4776" s="52" t="s">
        <v>15838</v>
      </c>
    </row>
    <row r="4777" spans="1:9" x14ac:dyDescent="0.25">
      <c r="A4777" s="53">
        <v>5205471</v>
      </c>
      <c r="B4777" s="53">
        <v>52</v>
      </c>
      <c r="C4777" s="52" t="s">
        <v>13044</v>
      </c>
      <c r="D4777" s="52" t="s">
        <v>13045</v>
      </c>
      <c r="E4777" s="52" t="s">
        <v>11084</v>
      </c>
      <c r="F4777" s="52" t="s">
        <v>15845</v>
      </c>
      <c r="G4777" s="52">
        <v>5207</v>
      </c>
      <c r="H4777" s="52" t="s">
        <v>15837</v>
      </c>
      <c r="I4777" s="52" t="s">
        <v>15838</v>
      </c>
    </row>
    <row r="4778" spans="1:9" x14ac:dyDescent="0.25">
      <c r="A4778" s="53">
        <v>5207253</v>
      </c>
      <c r="B4778" s="53">
        <v>52</v>
      </c>
      <c r="C4778" s="52" t="s">
        <v>13044</v>
      </c>
      <c r="D4778" s="52" t="s">
        <v>13045</v>
      </c>
      <c r="E4778" s="52" t="s">
        <v>11084</v>
      </c>
      <c r="F4778" s="52" t="s">
        <v>15846</v>
      </c>
      <c r="G4778" s="52">
        <v>5207</v>
      </c>
      <c r="H4778" s="52" t="s">
        <v>15837</v>
      </c>
      <c r="I4778" s="52" t="s">
        <v>15838</v>
      </c>
    </row>
    <row r="4779" spans="1:9" x14ac:dyDescent="0.25">
      <c r="A4779" s="53">
        <v>5209150</v>
      </c>
      <c r="B4779" s="53">
        <v>52</v>
      </c>
      <c r="C4779" s="52" t="s">
        <v>13044</v>
      </c>
      <c r="D4779" s="52" t="s">
        <v>13045</v>
      </c>
      <c r="E4779" s="52" t="s">
        <v>11084</v>
      </c>
      <c r="F4779" s="52" t="s">
        <v>15847</v>
      </c>
      <c r="G4779" s="52">
        <v>5207</v>
      </c>
      <c r="H4779" s="52" t="s">
        <v>15837</v>
      </c>
      <c r="I4779" s="52" t="s">
        <v>15838</v>
      </c>
    </row>
    <row r="4780" spans="1:9" x14ac:dyDescent="0.25">
      <c r="A4780" s="53">
        <v>5210802</v>
      </c>
      <c r="B4780" s="53">
        <v>52</v>
      </c>
      <c r="C4780" s="52" t="s">
        <v>13044</v>
      </c>
      <c r="D4780" s="52" t="s">
        <v>13045</v>
      </c>
      <c r="E4780" s="52" t="s">
        <v>11084</v>
      </c>
      <c r="F4780" s="52" t="s">
        <v>11431</v>
      </c>
      <c r="G4780" s="52">
        <v>5207</v>
      </c>
      <c r="H4780" s="52" t="s">
        <v>15837</v>
      </c>
      <c r="I4780" s="52" t="s">
        <v>15838</v>
      </c>
    </row>
    <row r="4781" spans="1:9" x14ac:dyDescent="0.25">
      <c r="A4781" s="53">
        <v>5211305</v>
      </c>
      <c r="B4781" s="53">
        <v>52</v>
      </c>
      <c r="C4781" s="52" t="s">
        <v>13044</v>
      </c>
      <c r="D4781" s="52" t="s">
        <v>13045</v>
      </c>
      <c r="E4781" s="52" t="s">
        <v>11084</v>
      </c>
      <c r="F4781" s="52" t="s">
        <v>15848</v>
      </c>
      <c r="G4781" s="52">
        <v>5207</v>
      </c>
      <c r="H4781" s="52" t="s">
        <v>15837</v>
      </c>
      <c r="I4781" s="52" t="s">
        <v>15838</v>
      </c>
    </row>
    <row r="4782" spans="1:9" x14ac:dyDescent="0.25">
      <c r="A4782" s="53">
        <v>5211909</v>
      </c>
      <c r="B4782" s="53">
        <v>52</v>
      </c>
      <c r="C4782" s="52" t="s">
        <v>13044</v>
      </c>
      <c r="D4782" s="52" t="s">
        <v>13045</v>
      </c>
      <c r="E4782" s="52" t="s">
        <v>11084</v>
      </c>
      <c r="F4782" s="52" t="s">
        <v>15849</v>
      </c>
      <c r="G4782" s="52">
        <v>5207</v>
      </c>
      <c r="H4782" s="52" t="s">
        <v>15837</v>
      </c>
      <c r="I4782" s="52" t="s">
        <v>15838</v>
      </c>
    </row>
    <row r="4783" spans="1:9" x14ac:dyDescent="0.25">
      <c r="A4783" s="53">
        <v>5213103</v>
      </c>
      <c r="B4783" s="53">
        <v>52</v>
      </c>
      <c r="C4783" s="52" t="s">
        <v>13044</v>
      </c>
      <c r="D4783" s="52" t="s">
        <v>13045</v>
      </c>
      <c r="E4783" s="52" t="s">
        <v>11084</v>
      </c>
      <c r="F4783" s="52" t="s">
        <v>15850</v>
      </c>
      <c r="G4783" s="52">
        <v>5207</v>
      </c>
      <c r="H4783" s="52" t="s">
        <v>15837</v>
      </c>
      <c r="I4783" s="52" t="s">
        <v>15838</v>
      </c>
    </row>
    <row r="4784" spans="1:9" x14ac:dyDescent="0.25">
      <c r="A4784" s="53">
        <v>5213756</v>
      </c>
      <c r="B4784" s="53">
        <v>52</v>
      </c>
      <c r="C4784" s="52" t="s">
        <v>13044</v>
      </c>
      <c r="D4784" s="52" t="s">
        <v>13045</v>
      </c>
      <c r="E4784" s="52" t="s">
        <v>11084</v>
      </c>
      <c r="F4784" s="52" t="s">
        <v>15851</v>
      </c>
      <c r="G4784" s="52">
        <v>5207</v>
      </c>
      <c r="H4784" s="52" t="s">
        <v>15837</v>
      </c>
      <c r="I4784" s="52" t="s">
        <v>15838</v>
      </c>
    </row>
    <row r="4785" spans="1:9" x14ac:dyDescent="0.25">
      <c r="A4785" s="53">
        <v>5216304</v>
      </c>
      <c r="B4785" s="53">
        <v>52</v>
      </c>
      <c r="C4785" s="52" t="s">
        <v>13044</v>
      </c>
      <c r="D4785" s="52" t="s">
        <v>13045</v>
      </c>
      <c r="E4785" s="52" t="s">
        <v>11084</v>
      </c>
      <c r="F4785" s="52" t="s">
        <v>15852</v>
      </c>
      <c r="G4785" s="52">
        <v>5207</v>
      </c>
      <c r="H4785" s="52" t="s">
        <v>15837</v>
      </c>
      <c r="I4785" s="52" t="s">
        <v>15838</v>
      </c>
    </row>
    <row r="4786" spans="1:9" x14ac:dyDescent="0.25">
      <c r="A4786" s="53">
        <v>5216403</v>
      </c>
      <c r="B4786" s="53">
        <v>52</v>
      </c>
      <c r="C4786" s="52" t="s">
        <v>13044</v>
      </c>
      <c r="D4786" s="52" t="s">
        <v>13045</v>
      </c>
      <c r="E4786" s="52" t="s">
        <v>11084</v>
      </c>
      <c r="F4786" s="52" t="s">
        <v>15853</v>
      </c>
      <c r="G4786" s="52">
        <v>5207</v>
      </c>
      <c r="H4786" s="52" t="s">
        <v>15837</v>
      </c>
      <c r="I4786" s="52" t="s">
        <v>15838</v>
      </c>
    </row>
    <row r="4787" spans="1:9" x14ac:dyDescent="0.25">
      <c r="A4787" s="53">
        <v>5216452</v>
      </c>
      <c r="B4787" s="53">
        <v>52</v>
      </c>
      <c r="C4787" s="52" t="s">
        <v>13044</v>
      </c>
      <c r="D4787" s="52" t="s">
        <v>13045</v>
      </c>
      <c r="E4787" s="52" t="s">
        <v>11084</v>
      </c>
      <c r="F4787" s="52" t="s">
        <v>15854</v>
      </c>
      <c r="G4787" s="52">
        <v>5207</v>
      </c>
      <c r="H4787" s="52" t="s">
        <v>15837</v>
      </c>
      <c r="I4787" s="52" t="s">
        <v>15838</v>
      </c>
    </row>
    <row r="4788" spans="1:9" x14ac:dyDescent="0.25">
      <c r="A4788" s="53">
        <v>5218102</v>
      </c>
      <c r="B4788" s="53">
        <v>52</v>
      </c>
      <c r="C4788" s="52" t="s">
        <v>13044</v>
      </c>
      <c r="D4788" s="52" t="s">
        <v>13045</v>
      </c>
      <c r="E4788" s="52" t="s">
        <v>11084</v>
      </c>
      <c r="F4788" s="52" t="s">
        <v>15855</v>
      </c>
      <c r="G4788" s="52">
        <v>5207</v>
      </c>
      <c r="H4788" s="52" t="s">
        <v>15837</v>
      </c>
      <c r="I4788" s="52" t="s">
        <v>15838</v>
      </c>
    </row>
    <row r="4789" spans="1:9" x14ac:dyDescent="0.25">
      <c r="A4789" s="53">
        <v>5218508</v>
      </c>
      <c r="B4789" s="53">
        <v>52</v>
      </c>
      <c r="C4789" s="52" t="s">
        <v>13044</v>
      </c>
      <c r="D4789" s="52" t="s">
        <v>13045</v>
      </c>
      <c r="E4789" s="52" t="s">
        <v>11084</v>
      </c>
      <c r="F4789" s="52" t="s">
        <v>15856</v>
      </c>
      <c r="G4789" s="52">
        <v>5207</v>
      </c>
      <c r="H4789" s="52" t="s">
        <v>15837</v>
      </c>
      <c r="I4789" s="52" t="s">
        <v>15838</v>
      </c>
    </row>
    <row r="4790" spans="1:9" x14ac:dyDescent="0.25">
      <c r="A4790" s="53">
        <v>5218805</v>
      </c>
      <c r="B4790" s="53">
        <v>52</v>
      </c>
      <c r="C4790" s="52" t="s">
        <v>13044</v>
      </c>
      <c r="D4790" s="52" t="s">
        <v>13045</v>
      </c>
      <c r="E4790" s="52" t="s">
        <v>11084</v>
      </c>
      <c r="F4790" s="52" t="s">
        <v>15857</v>
      </c>
      <c r="G4790" s="52">
        <v>5207</v>
      </c>
      <c r="H4790" s="52" t="s">
        <v>15837</v>
      </c>
      <c r="I4790" s="52" t="s">
        <v>15838</v>
      </c>
    </row>
    <row r="4791" spans="1:9" x14ac:dyDescent="0.25">
      <c r="A4791" s="53">
        <v>5219308</v>
      </c>
      <c r="B4791" s="53">
        <v>52</v>
      </c>
      <c r="C4791" s="52" t="s">
        <v>13044</v>
      </c>
      <c r="D4791" s="52" t="s">
        <v>13045</v>
      </c>
      <c r="E4791" s="52" t="s">
        <v>11084</v>
      </c>
      <c r="F4791" s="52" t="s">
        <v>15858</v>
      </c>
      <c r="G4791" s="52">
        <v>5207</v>
      </c>
      <c r="H4791" s="52" t="s">
        <v>15837</v>
      </c>
      <c r="I4791" s="52" t="s">
        <v>15838</v>
      </c>
    </row>
    <row r="4792" spans="1:9" x14ac:dyDescent="0.25">
      <c r="A4792" s="53">
        <v>5219407</v>
      </c>
      <c r="B4792" s="53">
        <v>52</v>
      </c>
      <c r="C4792" s="52" t="s">
        <v>13044</v>
      </c>
      <c r="D4792" s="52" t="s">
        <v>13045</v>
      </c>
      <c r="E4792" s="52" t="s">
        <v>11084</v>
      </c>
      <c r="F4792" s="52" t="s">
        <v>15859</v>
      </c>
      <c r="G4792" s="52">
        <v>5207</v>
      </c>
      <c r="H4792" s="52" t="s">
        <v>15837</v>
      </c>
      <c r="I4792" s="52" t="s">
        <v>15838</v>
      </c>
    </row>
    <row r="4793" spans="1:9" x14ac:dyDescent="0.25">
      <c r="A4793" s="53">
        <v>5219712</v>
      </c>
      <c r="B4793" s="53">
        <v>52</v>
      </c>
      <c r="C4793" s="52" t="s">
        <v>13044</v>
      </c>
      <c r="D4793" s="52" t="s">
        <v>13045</v>
      </c>
      <c r="E4793" s="52" t="s">
        <v>11084</v>
      </c>
      <c r="F4793" s="52" t="s">
        <v>15860</v>
      </c>
      <c r="G4793" s="52">
        <v>5207</v>
      </c>
      <c r="H4793" s="52" t="s">
        <v>15837</v>
      </c>
      <c r="I4793" s="52" t="s">
        <v>15838</v>
      </c>
    </row>
    <row r="4794" spans="1:9" x14ac:dyDescent="0.25">
      <c r="A4794" s="53">
        <v>5220405</v>
      </c>
      <c r="B4794" s="53">
        <v>52</v>
      </c>
      <c r="C4794" s="52" t="s">
        <v>13044</v>
      </c>
      <c r="D4794" s="52" t="s">
        <v>13045</v>
      </c>
      <c r="E4794" s="52" t="s">
        <v>11084</v>
      </c>
      <c r="F4794" s="52" t="s">
        <v>14088</v>
      </c>
      <c r="G4794" s="52">
        <v>5207</v>
      </c>
      <c r="H4794" s="52" t="s">
        <v>15837</v>
      </c>
      <c r="I4794" s="52" t="s">
        <v>15838</v>
      </c>
    </row>
    <row r="4795" spans="1:9" x14ac:dyDescent="0.25">
      <c r="A4795" s="53">
        <v>5220504</v>
      </c>
      <c r="B4795" s="53">
        <v>52</v>
      </c>
      <c r="C4795" s="52" t="s">
        <v>13044</v>
      </c>
      <c r="D4795" s="52" t="s">
        <v>13045</v>
      </c>
      <c r="E4795" s="52" t="s">
        <v>11084</v>
      </c>
      <c r="F4795" s="52" t="s">
        <v>15861</v>
      </c>
      <c r="G4795" s="52">
        <v>5207</v>
      </c>
      <c r="H4795" s="52" t="s">
        <v>15837</v>
      </c>
      <c r="I4795" s="52" t="s">
        <v>15838</v>
      </c>
    </row>
    <row r="4796" spans="1:9" x14ac:dyDescent="0.25">
      <c r="A4796" s="53">
        <v>5213004</v>
      </c>
      <c r="B4796" s="53">
        <v>52</v>
      </c>
      <c r="C4796" s="52" t="s">
        <v>13044</v>
      </c>
      <c r="D4796" s="52" t="s">
        <v>13045</v>
      </c>
      <c r="E4796" s="52" t="s">
        <v>11084</v>
      </c>
      <c r="F4796" s="52" t="s">
        <v>15862</v>
      </c>
      <c r="G4796" s="52">
        <v>5207</v>
      </c>
      <c r="H4796" s="52" t="s">
        <v>15837</v>
      </c>
      <c r="I4796" s="52" t="s">
        <v>15838</v>
      </c>
    </row>
    <row r="4797" spans="1:9" x14ac:dyDescent="0.25">
      <c r="A4797" s="53">
        <v>5100250</v>
      </c>
      <c r="B4797" s="53">
        <v>51</v>
      </c>
      <c r="C4797" s="52" t="s">
        <v>11082</v>
      </c>
      <c r="D4797" s="52" t="s">
        <v>11083</v>
      </c>
      <c r="E4797" s="52" t="s">
        <v>11084</v>
      </c>
      <c r="F4797" s="52" t="s">
        <v>15863</v>
      </c>
      <c r="G4797" s="52">
        <v>5106</v>
      </c>
      <c r="H4797" s="52" t="s">
        <v>15864</v>
      </c>
      <c r="I4797" s="52" t="s">
        <v>15865</v>
      </c>
    </row>
    <row r="4798" spans="1:9" x14ac:dyDescent="0.25">
      <c r="A4798" s="53">
        <v>5100805</v>
      </c>
      <c r="B4798" s="53">
        <v>51</v>
      </c>
      <c r="C4798" s="52" t="s">
        <v>11082</v>
      </c>
      <c r="D4798" s="52" t="s">
        <v>11083</v>
      </c>
      <c r="E4798" s="52" t="s">
        <v>11084</v>
      </c>
      <c r="F4798" s="52" t="s">
        <v>15866</v>
      </c>
      <c r="G4798" s="52">
        <v>5106</v>
      </c>
      <c r="H4798" s="52" t="s">
        <v>15864</v>
      </c>
      <c r="I4798" s="52" t="s">
        <v>15865</v>
      </c>
    </row>
    <row r="4799" spans="1:9" x14ac:dyDescent="0.25">
      <c r="A4799" s="53">
        <v>5102793</v>
      </c>
      <c r="B4799" s="53">
        <v>51</v>
      </c>
      <c r="C4799" s="52" t="s">
        <v>11082</v>
      </c>
      <c r="D4799" s="52" t="s">
        <v>11083</v>
      </c>
      <c r="E4799" s="52" t="s">
        <v>11084</v>
      </c>
      <c r="F4799" s="52" t="s">
        <v>15867</v>
      </c>
      <c r="G4799" s="52">
        <v>5106</v>
      </c>
      <c r="H4799" s="52" t="s">
        <v>15864</v>
      </c>
      <c r="I4799" s="52" t="s">
        <v>15865</v>
      </c>
    </row>
    <row r="4800" spans="1:9" x14ac:dyDescent="0.25">
      <c r="A4800" s="53">
        <v>5103205</v>
      </c>
      <c r="B4800" s="53">
        <v>51</v>
      </c>
      <c r="C4800" s="52" t="s">
        <v>11082</v>
      </c>
      <c r="D4800" s="52" t="s">
        <v>11083</v>
      </c>
      <c r="E4800" s="52" t="s">
        <v>11084</v>
      </c>
      <c r="F4800" s="52" t="s">
        <v>15868</v>
      </c>
      <c r="G4800" s="52">
        <v>5106</v>
      </c>
      <c r="H4800" s="52" t="s">
        <v>15864</v>
      </c>
      <c r="I4800" s="52" t="s">
        <v>15865</v>
      </c>
    </row>
    <row r="4801" spans="1:9" x14ac:dyDescent="0.25">
      <c r="A4801" s="53">
        <v>5103379</v>
      </c>
      <c r="B4801" s="53">
        <v>51</v>
      </c>
      <c r="C4801" s="52" t="s">
        <v>11082</v>
      </c>
      <c r="D4801" s="52" t="s">
        <v>11083</v>
      </c>
      <c r="E4801" s="52" t="s">
        <v>11084</v>
      </c>
      <c r="F4801" s="52" t="s">
        <v>15869</v>
      </c>
      <c r="G4801" s="52">
        <v>5106</v>
      </c>
      <c r="H4801" s="52" t="s">
        <v>15864</v>
      </c>
      <c r="I4801" s="52" t="s">
        <v>15865</v>
      </c>
    </row>
    <row r="4802" spans="1:9" x14ac:dyDescent="0.25">
      <c r="A4802" s="53">
        <v>5104559</v>
      </c>
      <c r="B4802" s="53">
        <v>51</v>
      </c>
      <c r="C4802" s="52" t="s">
        <v>11082</v>
      </c>
      <c r="D4802" s="52" t="s">
        <v>11083</v>
      </c>
      <c r="E4802" s="52" t="s">
        <v>11084</v>
      </c>
      <c r="F4802" s="52" t="s">
        <v>15870</v>
      </c>
      <c r="G4802" s="52">
        <v>5106</v>
      </c>
      <c r="H4802" s="52" t="s">
        <v>15864</v>
      </c>
      <c r="I4802" s="52" t="s">
        <v>15865</v>
      </c>
    </row>
    <row r="4803" spans="1:9" x14ac:dyDescent="0.25">
      <c r="A4803" s="53">
        <v>5105176</v>
      </c>
      <c r="B4803" s="53">
        <v>51</v>
      </c>
      <c r="C4803" s="52" t="s">
        <v>11082</v>
      </c>
      <c r="D4803" s="52" t="s">
        <v>11083</v>
      </c>
      <c r="E4803" s="52" t="s">
        <v>11084</v>
      </c>
      <c r="F4803" s="52" t="s">
        <v>15871</v>
      </c>
      <c r="G4803" s="52">
        <v>5106</v>
      </c>
      <c r="H4803" s="52" t="s">
        <v>15864</v>
      </c>
      <c r="I4803" s="52" t="s">
        <v>15865</v>
      </c>
    </row>
    <row r="4804" spans="1:9" x14ac:dyDescent="0.25">
      <c r="A4804" s="53">
        <v>5106158</v>
      </c>
      <c r="B4804" s="53">
        <v>51</v>
      </c>
      <c r="C4804" s="52" t="s">
        <v>11082</v>
      </c>
      <c r="D4804" s="52" t="s">
        <v>11083</v>
      </c>
      <c r="E4804" s="52" t="s">
        <v>11084</v>
      </c>
      <c r="F4804" s="52" t="s">
        <v>15872</v>
      </c>
      <c r="G4804" s="52">
        <v>5106</v>
      </c>
      <c r="H4804" s="52" t="s">
        <v>15864</v>
      </c>
      <c r="I4804" s="52" t="s">
        <v>15865</v>
      </c>
    </row>
    <row r="4805" spans="1:9" x14ac:dyDescent="0.25">
      <c r="A4805" s="53">
        <v>5106216</v>
      </c>
      <c r="B4805" s="53">
        <v>51</v>
      </c>
      <c r="C4805" s="52" t="s">
        <v>11082</v>
      </c>
      <c r="D4805" s="52" t="s">
        <v>11083</v>
      </c>
      <c r="E4805" s="52" t="s">
        <v>11084</v>
      </c>
      <c r="F4805" s="52" t="s">
        <v>15873</v>
      </c>
      <c r="G4805" s="52">
        <v>5106</v>
      </c>
      <c r="H4805" s="52" t="s">
        <v>15864</v>
      </c>
      <c r="I4805" s="52" t="s">
        <v>15865</v>
      </c>
    </row>
    <row r="4806" spans="1:9" x14ac:dyDescent="0.25">
      <c r="A4806" s="53">
        <v>5106265</v>
      </c>
      <c r="B4806" s="53">
        <v>51</v>
      </c>
      <c r="C4806" s="52" t="s">
        <v>11082</v>
      </c>
      <c r="D4806" s="52" t="s">
        <v>11083</v>
      </c>
      <c r="E4806" s="52" t="s">
        <v>11084</v>
      </c>
      <c r="F4806" s="52" t="s">
        <v>15874</v>
      </c>
      <c r="G4806" s="52">
        <v>5106</v>
      </c>
      <c r="H4806" s="52" t="s">
        <v>15864</v>
      </c>
      <c r="I4806" s="52" t="s">
        <v>15865</v>
      </c>
    </row>
    <row r="4807" spans="1:9" x14ac:dyDescent="0.25">
      <c r="A4807" s="53">
        <v>5106299</v>
      </c>
      <c r="B4807" s="53">
        <v>51</v>
      </c>
      <c r="C4807" s="52" t="s">
        <v>11082</v>
      </c>
      <c r="D4807" s="52" t="s">
        <v>11083</v>
      </c>
      <c r="E4807" s="52" t="s">
        <v>11084</v>
      </c>
      <c r="F4807" s="52" t="s">
        <v>15875</v>
      </c>
      <c r="G4807" s="52">
        <v>5106</v>
      </c>
      <c r="H4807" s="52" t="s">
        <v>15864</v>
      </c>
      <c r="I4807" s="52" t="s">
        <v>15865</v>
      </c>
    </row>
    <row r="4808" spans="1:9" x14ac:dyDescent="0.25">
      <c r="A4808" s="53">
        <v>5107941</v>
      </c>
      <c r="B4808" s="53">
        <v>51</v>
      </c>
      <c r="C4808" s="52" t="s">
        <v>11082</v>
      </c>
      <c r="D4808" s="52" t="s">
        <v>11083</v>
      </c>
      <c r="E4808" s="52" t="s">
        <v>11084</v>
      </c>
      <c r="F4808" s="52" t="s">
        <v>15876</v>
      </c>
      <c r="G4808" s="52">
        <v>5106</v>
      </c>
      <c r="H4808" s="52" t="s">
        <v>15864</v>
      </c>
      <c r="I4808" s="52" t="s">
        <v>15865</v>
      </c>
    </row>
    <row r="4809" spans="1:9" x14ac:dyDescent="0.25">
      <c r="A4809" s="53">
        <v>5108808</v>
      </c>
      <c r="B4809" s="53">
        <v>51</v>
      </c>
      <c r="C4809" s="52" t="s">
        <v>11082</v>
      </c>
      <c r="D4809" s="52" t="s">
        <v>11083</v>
      </c>
      <c r="E4809" s="52" t="s">
        <v>11084</v>
      </c>
      <c r="F4809" s="52" t="s">
        <v>15877</v>
      </c>
      <c r="G4809" s="52">
        <v>5106</v>
      </c>
      <c r="H4809" s="52" t="s">
        <v>15864</v>
      </c>
      <c r="I4809" s="52" t="s">
        <v>15865</v>
      </c>
    </row>
    <row r="4810" spans="1:9" x14ac:dyDescent="0.25">
      <c r="A4810" s="53">
        <v>5108956</v>
      </c>
      <c r="B4810" s="53">
        <v>51</v>
      </c>
      <c r="C4810" s="52" t="s">
        <v>11082</v>
      </c>
      <c r="D4810" s="52" t="s">
        <v>11083</v>
      </c>
      <c r="E4810" s="52" t="s">
        <v>11084</v>
      </c>
      <c r="F4810" s="52" t="s">
        <v>15878</v>
      </c>
      <c r="G4810" s="52">
        <v>5106</v>
      </c>
      <c r="H4810" s="52" t="s">
        <v>15864</v>
      </c>
      <c r="I4810" s="52" t="s">
        <v>15865</v>
      </c>
    </row>
    <row r="4811" spans="1:9" x14ac:dyDescent="0.25">
      <c r="A4811" s="53">
        <v>1200013</v>
      </c>
      <c r="B4811" s="53">
        <v>12</v>
      </c>
      <c r="C4811" s="52" t="s">
        <v>11160</v>
      </c>
      <c r="D4811" s="52" t="s">
        <v>11161</v>
      </c>
      <c r="E4811" s="52" t="s">
        <v>11076</v>
      </c>
      <c r="F4811" s="52" t="s">
        <v>15879</v>
      </c>
      <c r="G4811" s="52">
        <v>1201</v>
      </c>
      <c r="H4811" s="52" t="s">
        <v>15880</v>
      </c>
      <c r="I4811" s="52" t="s">
        <v>15881</v>
      </c>
    </row>
    <row r="4812" spans="1:9" x14ac:dyDescent="0.25">
      <c r="A4812" s="53">
        <v>1200054</v>
      </c>
      <c r="B4812" s="53">
        <v>12</v>
      </c>
      <c r="C4812" s="52" t="s">
        <v>11160</v>
      </c>
      <c r="D4812" s="52" t="s">
        <v>11161</v>
      </c>
      <c r="E4812" s="52" t="s">
        <v>11076</v>
      </c>
      <c r="F4812" s="52" t="s">
        <v>15882</v>
      </c>
      <c r="G4812" s="52">
        <v>1201</v>
      </c>
      <c r="H4812" s="52" t="s">
        <v>15880</v>
      </c>
      <c r="I4812" s="52" t="s">
        <v>15881</v>
      </c>
    </row>
    <row r="4813" spans="1:9" x14ac:dyDescent="0.25">
      <c r="A4813" s="53">
        <v>1200104</v>
      </c>
      <c r="B4813" s="53">
        <v>12</v>
      </c>
      <c r="C4813" s="52" t="s">
        <v>11160</v>
      </c>
      <c r="D4813" s="52" t="s">
        <v>11161</v>
      </c>
      <c r="E4813" s="52" t="s">
        <v>11076</v>
      </c>
      <c r="F4813" s="52" t="s">
        <v>15883</v>
      </c>
      <c r="G4813" s="52">
        <v>1201</v>
      </c>
      <c r="H4813" s="52" t="s">
        <v>15880</v>
      </c>
      <c r="I4813" s="52" t="s">
        <v>15881</v>
      </c>
    </row>
    <row r="4814" spans="1:9" x14ac:dyDescent="0.25">
      <c r="A4814" s="53">
        <v>1200138</v>
      </c>
      <c r="B4814" s="53">
        <v>12</v>
      </c>
      <c r="C4814" s="52" t="s">
        <v>11160</v>
      </c>
      <c r="D4814" s="52" t="s">
        <v>11161</v>
      </c>
      <c r="E4814" s="52" t="s">
        <v>11076</v>
      </c>
      <c r="F4814" s="52" t="s">
        <v>15884</v>
      </c>
      <c r="G4814" s="52">
        <v>1201</v>
      </c>
      <c r="H4814" s="52" t="s">
        <v>15880</v>
      </c>
      <c r="I4814" s="52" t="s">
        <v>15881</v>
      </c>
    </row>
    <row r="4815" spans="1:9" x14ac:dyDescent="0.25">
      <c r="A4815" s="53">
        <v>1200179</v>
      </c>
      <c r="B4815" s="53">
        <v>12</v>
      </c>
      <c r="C4815" s="52" t="s">
        <v>11160</v>
      </c>
      <c r="D4815" s="52" t="s">
        <v>11161</v>
      </c>
      <c r="E4815" s="52" t="s">
        <v>11076</v>
      </c>
      <c r="F4815" s="52" t="s">
        <v>15885</v>
      </c>
      <c r="G4815" s="52">
        <v>1201</v>
      </c>
      <c r="H4815" s="52" t="s">
        <v>15880</v>
      </c>
      <c r="I4815" s="52" t="s">
        <v>15881</v>
      </c>
    </row>
    <row r="4816" spans="1:9" x14ac:dyDescent="0.25">
      <c r="A4816" s="53">
        <v>1200252</v>
      </c>
      <c r="B4816" s="53">
        <v>12</v>
      </c>
      <c r="C4816" s="52" t="s">
        <v>11160</v>
      </c>
      <c r="D4816" s="52" t="s">
        <v>11161</v>
      </c>
      <c r="E4816" s="52" t="s">
        <v>11076</v>
      </c>
      <c r="F4816" s="52" t="s">
        <v>15886</v>
      </c>
      <c r="G4816" s="52">
        <v>1201</v>
      </c>
      <c r="H4816" s="52" t="s">
        <v>15880</v>
      </c>
      <c r="I4816" s="52" t="s">
        <v>15881</v>
      </c>
    </row>
    <row r="4817" spans="1:9" x14ac:dyDescent="0.25">
      <c r="A4817" s="53">
        <v>1200385</v>
      </c>
      <c r="B4817" s="53">
        <v>12</v>
      </c>
      <c r="C4817" s="52" t="s">
        <v>11160</v>
      </c>
      <c r="D4817" s="52" t="s">
        <v>11161</v>
      </c>
      <c r="E4817" s="52" t="s">
        <v>11076</v>
      </c>
      <c r="F4817" s="52" t="s">
        <v>15887</v>
      </c>
      <c r="G4817" s="52">
        <v>1201</v>
      </c>
      <c r="H4817" s="52" t="s">
        <v>15880</v>
      </c>
      <c r="I4817" s="52" t="s">
        <v>15881</v>
      </c>
    </row>
    <row r="4818" spans="1:9" x14ac:dyDescent="0.25">
      <c r="A4818" s="53">
        <v>1200401</v>
      </c>
      <c r="B4818" s="53">
        <v>12</v>
      </c>
      <c r="C4818" s="52" t="s">
        <v>11160</v>
      </c>
      <c r="D4818" s="52" t="s">
        <v>11161</v>
      </c>
      <c r="E4818" s="52" t="s">
        <v>11076</v>
      </c>
      <c r="F4818" s="52" t="s">
        <v>11160</v>
      </c>
      <c r="G4818" s="52">
        <v>1201</v>
      </c>
      <c r="H4818" s="52" t="s">
        <v>15880</v>
      </c>
      <c r="I4818" s="52" t="s">
        <v>15881</v>
      </c>
    </row>
    <row r="4819" spans="1:9" x14ac:dyDescent="0.25">
      <c r="A4819" s="53">
        <v>1200450</v>
      </c>
      <c r="B4819" s="53">
        <v>12</v>
      </c>
      <c r="C4819" s="52" t="s">
        <v>11160</v>
      </c>
      <c r="D4819" s="52" t="s">
        <v>11161</v>
      </c>
      <c r="E4819" s="52" t="s">
        <v>11076</v>
      </c>
      <c r="F4819" s="52" t="s">
        <v>15888</v>
      </c>
      <c r="G4819" s="52">
        <v>1201</v>
      </c>
      <c r="H4819" s="52" t="s">
        <v>15880</v>
      </c>
      <c r="I4819" s="52" t="s">
        <v>15881</v>
      </c>
    </row>
    <row r="4820" spans="1:9" x14ac:dyDescent="0.25">
      <c r="A4820" s="53">
        <v>1200500</v>
      </c>
      <c r="B4820" s="53">
        <v>12</v>
      </c>
      <c r="C4820" s="52" t="s">
        <v>11160</v>
      </c>
      <c r="D4820" s="52" t="s">
        <v>11161</v>
      </c>
      <c r="E4820" s="52" t="s">
        <v>11076</v>
      </c>
      <c r="F4820" s="52" t="s">
        <v>15889</v>
      </c>
      <c r="G4820" s="52">
        <v>1201</v>
      </c>
      <c r="H4820" s="52" t="s">
        <v>15880</v>
      </c>
      <c r="I4820" s="52" t="s">
        <v>15881</v>
      </c>
    </row>
    <row r="4821" spans="1:9" x14ac:dyDescent="0.25">
      <c r="A4821" s="53">
        <v>1200708</v>
      </c>
      <c r="B4821" s="53">
        <v>12</v>
      </c>
      <c r="C4821" s="52" t="s">
        <v>11160</v>
      </c>
      <c r="D4821" s="52" t="s">
        <v>11161</v>
      </c>
      <c r="E4821" s="52" t="s">
        <v>11076</v>
      </c>
      <c r="F4821" s="52" t="s">
        <v>15890</v>
      </c>
      <c r="G4821" s="52">
        <v>1201</v>
      </c>
      <c r="H4821" s="52" t="s">
        <v>15880</v>
      </c>
      <c r="I4821" s="52" t="s">
        <v>15881</v>
      </c>
    </row>
    <row r="4822" spans="1:9" x14ac:dyDescent="0.25">
      <c r="A4822" s="53">
        <v>1200807</v>
      </c>
      <c r="B4822" s="53">
        <v>12</v>
      </c>
      <c r="C4822" s="52" t="s">
        <v>11160</v>
      </c>
      <c r="D4822" s="52" t="s">
        <v>11161</v>
      </c>
      <c r="E4822" s="52" t="s">
        <v>11076</v>
      </c>
      <c r="F4822" s="52" t="s">
        <v>15891</v>
      </c>
      <c r="G4822" s="52">
        <v>1201</v>
      </c>
      <c r="H4822" s="52" t="s">
        <v>15880</v>
      </c>
      <c r="I4822" s="52" t="s">
        <v>15881</v>
      </c>
    </row>
    <row r="4823" spans="1:9" x14ac:dyDescent="0.25">
      <c r="A4823" s="53">
        <v>1300706</v>
      </c>
      <c r="B4823" s="53">
        <v>13</v>
      </c>
      <c r="C4823" s="52" t="s">
        <v>11098</v>
      </c>
      <c r="D4823" s="52" t="s">
        <v>11099</v>
      </c>
      <c r="E4823" s="52" t="s">
        <v>11076</v>
      </c>
      <c r="F4823" s="52" t="s">
        <v>15892</v>
      </c>
      <c r="G4823" s="52">
        <v>1201</v>
      </c>
      <c r="H4823" s="52" t="s">
        <v>15880</v>
      </c>
      <c r="I4823" s="52" t="s">
        <v>15881</v>
      </c>
    </row>
    <row r="4824" spans="1:9" x14ac:dyDescent="0.25">
      <c r="A4824" s="53">
        <v>1303502</v>
      </c>
      <c r="B4824" s="53">
        <v>13</v>
      </c>
      <c r="C4824" s="52" t="s">
        <v>11098</v>
      </c>
      <c r="D4824" s="52" t="s">
        <v>11099</v>
      </c>
      <c r="E4824" s="52" t="s">
        <v>11076</v>
      </c>
      <c r="F4824" s="52" t="s">
        <v>15893</v>
      </c>
      <c r="G4824" s="52">
        <v>1201</v>
      </c>
      <c r="H4824" s="52" t="s">
        <v>15880</v>
      </c>
      <c r="I4824" s="52" t="s">
        <v>15881</v>
      </c>
    </row>
    <row r="4825" spans="1:9" x14ac:dyDescent="0.25">
      <c r="A4825" s="53">
        <v>2700201</v>
      </c>
      <c r="B4825" s="53">
        <v>27</v>
      </c>
      <c r="C4825" s="52" t="s">
        <v>12447</v>
      </c>
      <c r="D4825" s="52" t="s">
        <v>12448</v>
      </c>
      <c r="E4825" s="52" t="s">
        <v>11359</v>
      </c>
      <c r="F4825" s="52" t="s">
        <v>15894</v>
      </c>
      <c r="G4825" s="52">
        <v>2702</v>
      </c>
      <c r="H4825" s="52" t="s">
        <v>15895</v>
      </c>
      <c r="I4825" s="52" t="s">
        <v>15896</v>
      </c>
    </row>
    <row r="4826" spans="1:9" x14ac:dyDescent="0.25">
      <c r="A4826" s="53">
        <v>2700409</v>
      </c>
      <c r="B4826" s="53">
        <v>27</v>
      </c>
      <c r="C4826" s="52" t="s">
        <v>12447</v>
      </c>
      <c r="D4826" s="52" t="s">
        <v>12448</v>
      </c>
      <c r="E4826" s="52" t="s">
        <v>11359</v>
      </c>
      <c r="F4826" s="52" t="s">
        <v>14549</v>
      </c>
      <c r="G4826" s="52">
        <v>2702</v>
      </c>
      <c r="H4826" s="52" t="s">
        <v>15895</v>
      </c>
      <c r="I4826" s="52" t="s">
        <v>15896</v>
      </c>
    </row>
    <row r="4827" spans="1:9" x14ac:dyDescent="0.25">
      <c r="A4827" s="53">
        <v>2700508</v>
      </c>
      <c r="B4827" s="53">
        <v>27</v>
      </c>
      <c r="C4827" s="52" t="s">
        <v>12447</v>
      </c>
      <c r="D4827" s="52" t="s">
        <v>12448</v>
      </c>
      <c r="E4827" s="52" t="s">
        <v>11359</v>
      </c>
      <c r="F4827" s="52" t="s">
        <v>15897</v>
      </c>
      <c r="G4827" s="52">
        <v>2702</v>
      </c>
      <c r="H4827" s="52" t="s">
        <v>15895</v>
      </c>
      <c r="I4827" s="52" t="s">
        <v>15896</v>
      </c>
    </row>
    <row r="4828" spans="1:9" x14ac:dyDescent="0.25">
      <c r="A4828" s="53">
        <v>2700607</v>
      </c>
      <c r="B4828" s="53">
        <v>27</v>
      </c>
      <c r="C4828" s="52" t="s">
        <v>12447</v>
      </c>
      <c r="D4828" s="52" t="s">
        <v>12448</v>
      </c>
      <c r="E4828" s="52" t="s">
        <v>11359</v>
      </c>
      <c r="F4828" s="52" t="s">
        <v>12140</v>
      </c>
      <c r="G4828" s="52">
        <v>2702</v>
      </c>
      <c r="H4828" s="52" t="s">
        <v>15895</v>
      </c>
      <c r="I4828" s="52" t="s">
        <v>15896</v>
      </c>
    </row>
    <row r="4829" spans="1:9" x14ac:dyDescent="0.25">
      <c r="A4829" s="53">
        <v>2701001</v>
      </c>
      <c r="B4829" s="53">
        <v>27</v>
      </c>
      <c r="C4829" s="52" t="s">
        <v>12447</v>
      </c>
      <c r="D4829" s="52" t="s">
        <v>12448</v>
      </c>
      <c r="E4829" s="52" t="s">
        <v>11359</v>
      </c>
      <c r="F4829" s="52" t="s">
        <v>15898</v>
      </c>
      <c r="G4829" s="52">
        <v>2702</v>
      </c>
      <c r="H4829" s="52" t="s">
        <v>15895</v>
      </c>
      <c r="I4829" s="52" t="s">
        <v>15896</v>
      </c>
    </row>
    <row r="4830" spans="1:9" x14ac:dyDescent="0.25">
      <c r="A4830" s="53">
        <v>2701100</v>
      </c>
      <c r="B4830" s="53">
        <v>27</v>
      </c>
      <c r="C4830" s="52" t="s">
        <v>12447</v>
      </c>
      <c r="D4830" s="52" t="s">
        <v>12448</v>
      </c>
      <c r="E4830" s="52" t="s">
        <v>11359</v>
      </c>
      <c r="F4830" s="52" t="s">
        <v>15899</v>
      </c>
      <c r="G4830" s="52">
        <v>2702</v>
      </c>
      <c r="H4830" s="52" t="s">
        <v>15895</v>
      </c>
      <c r="I4830" s="52" t="s">
        <v>15896</v>
      </c>
    </row>
    <row r="4831" spans="1:9" x14ac:dyDescent="0.25">
      <c r="A4831" s="53">
        <v>2701308</v>
      </c>
      <c r="B4831" s="53">
        <v>27</v>
      </c>
      <c r="C4831" s="52" t="s">
        <v>12447</v>
      </c>
      <c r="D4831" s="52" t="s">
        <v>12448</v>
      </c>
      <c r="E4831" s="52" t="s">
        <v>11359</v>
      </c>
      <c r="F4831" s="52" t="s">
        <v>15900</v>
      </c>
      <c r="G4831" s="52">
        <v>2702</v>
      </c>
      <c r="H4831" s="52" t="s">
        <v>15895</v>
      </c>
      <c r="I4831" s="52" t="s">
        <v>15896</v>
      </c>
    </row>
    <row r="4832" spans="1:9" x14ac:dyDescent="0.25">
      <c r="A4832" s="53">
        <v>2701357</v>
      </c>
      <c r="B4832" s="53">
        <v>27</v>
      </c>
      <c r="C4832" s="52" t="s">
        <v>12447</v>
      </c>
      <c r="D4832" s="52" t="s">
        <v>12448</v>
      </c>
      <c r="E4832" s="52" t="s">
        <v>11359</v>
      </c>
      <c r="F4832" s="52" t="s">
        <v>13140</v>
      </c>
      <c r="G4832" s="52">
        <v>2702</v>
      </c>
      <c r="H4832" s="52" t="s">
        <v>15895</v>
      </c>
      <c r="I4832" s="52" t="s">
        <v>15896</v>
      </c>
    </row>
    <row r="4833" spans="1:9" x14ac:dyDescent="0.25">
      <c r="A4833" s="53">
        <v>2701407</v>
      </c>
      <c r="B4833" s="53">
        <v>27</v>
      </c>
      <c r="C4833" s="52" t="s">
        <v>12447</v>
      </c>
      <c r="D4833" s="52" t="s">
        <v>12448</v>
      </c>
      <c r="E4833" s="52" t="s">
        <v>11359</v>
      </c>
      <c r="F4833" s="52" t="s">
        <v>15132</v>
      </c>
      <c r="G4833" s="52">
        <v>2702</v>
      </c>
      <c r="H4833" s="52" t="s">
        <v>15895</v>
      </c>
      <c r="I4833" s="52" t="s">
        <v>15896</v>
      </c>
    </row>
    <row r="4834" spans="1:9" x14ac:dyDescent="0.25">
      <c r="A4834" s="53">
        <v>2701704</v>
      </c>
      <c r="B4834" s="53">
        <v>27</v>
      </c>
      <c r="C4834" s="52" t="s">
        <v>12447</v>
      </c>
      <c r="D4834" s="52" t="s">
        <v>12448</v>
      </c>
      <c r="E4834" s="52" t="s">
        <v>11359</v>
      </c>
      <c r="F4834" s="52" t="s">
        <v>12540</v>
      </c>
      <c r="G4834" s="52">
        <v>2702</v>
      </c>
      <c r="H4834" s="52" t="s">
        <v>15895</v>
      </c>
      <c r="I4834" s="52" t="s">
        <v>15896</v>
      </c>
    </row>
    <row r="4835" spans="1:9" x14ac:dyDescent="0.25">
      <c r="A4835" s="53">
        <v>2701902</v>
      </c>
      <c r="B4835" s="53">
        <v>27</v>
      </c>
      <c r="C4835" s="52" t="s">
        <v>12447</v>
      </c>
      <c r="D4835" s="52" t="s">
        <v>12448</v>
      </c>
      <c r="E4835" s="52" t="s">
        <v>11359</v>
      </c>
      <c r="F4835" s="52" t="s">
        <v>15901</v>
      </c>
      <c r="G4835" s="52">
        <v>2702</v>
      </c>
      <c r="H4835" s="52" t="s">
        <v>15895</v>
      </c>
      <c r="I4835" s="52" t="s">
        <v>15896</v>
      </c>
    </row>
    <row r="4836" spans="1:9" x14ac:dyDescent="0.25">
      <c r="A4836" s="53">
        <v>2702108</v>
      </c>
      <c r="B4836" s="53">
        <v>27</v>
      </c>
      <c r="C4836" s="52" t="s">
        <v>12447</v>
      </c>
      <c r="D4836" s="52" t="s">
        <v>12448</v>
      </c>
      <c r="E4836" s="52" t="s">
        <v>11359</v>
      </c>
      <c r="F4836" s="52" t="s">
        <v>15902</v>
      </c>
      <c r="G4836" s="52">
        <v>2702</v>
      </c>
      <c r="H4836" s="52" t="s">
        <v>15895</v>
      </c>
      <c r="I4836" s="52" t="s">
        <v>15896</v>
      </c>
    </row>
    <row r="4837" spans="1:9" x14ac:dyDescent="0.25">
      <c r="A4837" s="53">
        <v>2702207</v>
      </c>
      <c r="B4837" s="53">
        <v>27</v>
      </c>
      <c r="C4837" s="52" t="s">
        <v>12447</v>
      </c>
      <c r="D4837" s="52" t="s">
        <v>12448</v>
      </c>
      <c r="E4837" s="52" t="s">
        <v>11359</v>
      </c>
      <c r="F4837" s="52" t="s">
        <v>15903</v>
      </c>
      <c r="G4837" s="52">
        <v>2702</v>
      </c>
      <c r="H4837" s="52" t="s">
        <v>15895</v>
      </c>
      <c r="I4837" s="52" t="s">
        <v>15896</v>
      </c>
    </row>
    <row r="4838" spans="1:9" x14ac:dyDescent="0.25">
      <c r="A4838" s="53">
        <v>2702306</v>
      </c>
      <c r="B4838" s="53">
        <v>27</v>
      </c>
      <c r="C4838" s="52" t="s">
        <v>12447</v>
      </c>
      <c r="D4838" s="52" t="s">
        <v>12448</v>
      </c>
      <c r="E4838" s="52" t="s">
        <v>11359</v>
      </c>
      <c r="F4838" s="52" t="s">
        <v>15904</v>
      </c>
      <c r="G4838" s="52">
        <v>2702</v>
      </c>
      <c r="H4838" s="52" t="s">
        <v>15895</v>
      </c>
      <c r="I4838" s="52" t="s">
        <v>15896</v>
      </c>
    </row>
    <row r="4839" spans="1:9" x14ac:dyDescent="0.25">
      <c r="A4839" s="53">
        <v>2702702</v>
      </c>
      <c r="B4839" s="53">
        <v>27</v>
      </c>
      <c r="C4839" s="52" t="s">
        <v>12447</v>
      </c>
      <c r="D4839" s="52" t="s">
        <v>12448</v>
      </c>
      <c r="E4839" s="52" t="s">
        <v>11359</v>
      </c>
      <c r="F4839" s="52" t="s">
        <v>15905</v>
      </c>
      <c r="G4839" s="52">
        <v>2702</v>
      </c>
      <c r="H4839" s="52" t="s">
        <v>15895</v>
      </c>
      <c r="I4839" s="52" t="s">
        <v>15896</v>
      </c>
    </row>
    <row r="4840" spans="1:9" x14ac:dyDescent="0.25">
      <c r="A4840" s="53">
        <v>2702801</v>
      </c>
      <c r="B4840" s="53">
        <v>27</v>
      </c>
      <c r="C4840" s="52" t="s">
        <v>12447</v>
      </c>
      <c r="D4840" s="52" t="s">
        <v>12448</v>
      </c>
      <c r="E4840" s="52" t="s">
        <v>11359</v>
      </c>
      <c r="F4840" s="52" t="s">
        <v>15906</v>
      </c>
      <c r="G4840" s="52">
        <v>2702</v>
      </c>
      <c r="H4840" s="52" t="s">
        <v>15895</v>
      </c>
      <c r="I4840" s="52" t="s">
        <v>15896</v>
      </c>
    </row>
    <row r="4841" spans="1:9" x14ac:dyDescent="0.25">
      <c r="A4841" s="53">
        <v>2703007</v>
      </c>
      <c r="B4841" s="53">
        <v>27</v>
      </c>
      <c r="C4841" s="52" t="s">
        <v>12447</v>
      </c>
      <c r="D4841" s="52" t="s">
        <v>12448</v>
      </c>
      <c r="E4841" s="52" t="s">
        <v>11359</v>
      </c>
      <c r="F4841" s="52" t="s">
        <v>15907</v>
      </c>
      <c r="G4841" s="52">
        <v>2702</v>
      </c>
      <c r="H4841" s="52" t="s">
        <v>15895</v>
      </c>
      <c r="I4841" s="52" t="s">
        <v>15896</v>
      </c>
    </row>
    <row r="4842" spans="1:9" x14ac:dyDescent="0.25">
      <c r="A4842" s="53">
        <v>2703205</v>
      </c>
      <c r="B4842" s="53">
        <v>27</v>
      </c>
      <c r="C4842" s="52" t="s">
        <v>12447</v>
      </c>
      <c r="D4842" s="52" t="s">
        <v>12448</v>
      </c>
      <c r="E4842" s="52" t="s">
        <v>11359</v>
      </c>
      <c r="F4842" s="52" t="s">
        <v>15908</v>
      </c>
      <c r="G4842" s="52">
        <v>2702</v>
      </c>
      <c r="H4842" s="52" t="s">
        <v>15895</v>
      </c>
      <c r="I4842" s="52" t="s">
        <v>15896</v>
      </c>
    </row>
    <row r="4843" spans="1:9" x14ac:dyDescent="0.25">
      <c r="A4843" s="53">
        <v>2703502</v>
      </c>
      <c r="B4843" s="53">
        <v>27</v>
      </c>
      <c r="C4843" s="52" t="s">
        <v>12447</v>
      </c>
      <c r="D4843" s="52" t="s">
        <v>12448</v>
      </c>
      <c r="E4843" s="52" t="s">
        <v>11359</v>
      </c>
      <c r="F4843" s="52" t="s">
        <v>15909</v>
      </c>
      <c r="G4843" s="52">
        <v>2702</v>
      </c>
      <c r="H4843" s="52" t="s">
        <v>15895</v>
      </c>
      <c r="I4843" s="52" t="s">
        <v>15896</v>
      </c>
    </row>
    <row r="4844" spans="1:9" x14ac:dyDescent="0.25">
      <c r="A4844" s="53">
        <v>2703601</v>
      </c>
      <c r="B4844" s="53">
        <v>27</v>
      </c>
      <c r="C4844" s="52" t="s">
        <v>12447</v>
      </c>
      <c r="D4844" s="52" t="s">
        <v>12448</v>
      </c>
      <c r="E4844" s="52" t="s">
        <v>11359</v>
      </c>
      <c r="F4844" s="52" t="s">
        <v>15910</v>
      </c>
      <c r="G4844" s="52">
        <v>2702</v>
      </c>
      <c r="H4844" s="52" t="s">
        <v>15895</v>
      </c>
      <c r="I4844" s="52" t="s">
        <v>15896</v>
      </c>
    </row>
    <row r="4845" spans="1:9" x14ac:dyDescent="0.25">
      <c r="A4845" s="53">
        <v>2703809</v>
      </c>
      <c r="B4845" s="53">
        <v>27</v>
      </c>
      <c r="C4845" s="52" t="s">
        <v>12447</v>
      </c>
      <c r="D4845" s="52" t="s">
        <v>12448</v>
      </c>
      <c r="E4845" s="52" t="s">
        <v>11359</v>
      </c>
      <c r="F4845" s="52" t="s">
        <v>15911</v>
      </c>
      <c r="G4845" s="52">
        <v>2702</v>
      </c>
      <c r="H4845" s="52" t="s">
        <v>15895</v>
      </c>
      <c r="I4845" s="52" t="s">
        <v>15896</v>
      </c>
    </row>
    <row r="4846" spans="1:9" x14ac:dyDescent="0.25">
      <c r="A4846" s="53">
        <v>2703908</v>
      </c>
      <c r="B4846" s="53">
        <v>27</v>
      </c>
      <c r="C4846" s="52" t="s">
        <v>12447</v>
      </c>
      <c r="D4846" s="52" t="s">
        <v>12448</v>
      </c>
      <c r="E4846" s="52" t="s">
        <v>11359</v>
      </c>
      <c r="F4846" s="52" t="s">
        <v>15912</v>
      </c>
      <c r="G4846" s="52">
        <v>2702</v>
      </c>
      <c r="H4846" s="52" t="s">
        <v>15895</v>
      </c>
      <c r="I4846" s="52" t="s">
        <v>15896</v>
      </c>
    </row>
    <row r="4847" spans="1:9" x14ac:dyDescent="0.25">
      <c r="A4847" s="53">
        <v>2704005</v>
      </c>
      <c r="B4847" s="53">
        <v>27</v>
      </c>
      <c r="C4847" s="52" t="s">
        <v>12447</v>
      </c>
      <c r="D4847" s="52" t="s">
        <v>12448</v>
      </c>
      <c r="E4847" s="52" t="s">
        <v>11359</v>
      </c>
      <c r="F4847" s="52" t="s">
        <v>15913</v>
      </c>
      <c r="G4847" s="52">
        <v>2702</v>
      </c>
      <c r="H4847" s="52" t="s">
        <v>15895</v>
      </c>
      <c r="I4847" s="52" t="s">
        <v>15896</v>
      </c>
    </row>
    <row r="4848" spans="1:9" x14ac:dyDescent="0.25">
      <c r="A4848" s="53">
        <v>2704302</v>
      </c>
      <c r="B4848" s="53">
        <v>27</v>
      </c>
      <c r="C4848" s="52" t="s">
        <v>12447</v>
      </c>
      <c r="D4848" s="52" t="s">
        <v>12448</v>
      </c>
      <c r="E4848" s="52" t="s">
        <v>11359</v>
      </c>
      <c r="F4848" s="52" t="s">
        <v>12447</v>
      </c>
      <c r="G4848" s="52">
        <v>2702</v>
      </c>
      <c r="H4848" s="52" t="s">
        <v>15895</v>
      </c>
      <c r="I4848" s="52" t="s">
        <v>15896</v>
      </c>
    </row>
    <row r="4849" spans="1:9" x14ac:dyDescent="0.25">
      <c r="A4849" s="53">
        <v>2704500</v>
      </c>
      <c r="B4849" s="53">
        <v>27</v>
      </c>
      <c r="C4849" s="52" t="s">
        <v>12447</v>
      </c>
      <c r="D4849" s="52" t="s">
        <v>12448</v>
      </c>
      <c r="E4849" s="52" t="s">
        <v>11359</v>
      </c>
      <c r="F4849" s="52" t="s">
        <v>15914</v>
      </c>
      <c r="G4849" s="52">
        <v>2702</v>
      </c>
      <c r="H4849" s="52" t="s">
        <v>15895</v>
      </c>
      <c r="I4849" s="52" t="s">
        <v>15896</v>
      </c>
    </row>
    <row r="4850" spans="1:9" x14ac:dyDescent="0.25">
      <c r="A4850" s="53">
        <v>2704708</v>
      </c>
      <c r="B4850" s="53">
        <v>27</v>
      </c>
      <c r="C4850" s="52" t="s">
        <v>12447</v>
      </c>
      <c r="D4850" s="52" t="s">
        <v>12448</v>
      </c>
      <c r="E4850" s="52" t="s">
        <v>11359</v>
      </c>
      <c r="F4850" s="52" t="s">
        <v>15915</v>
      </c>
      <c r="G4850" s="52">
        <v>2702</v>
      </c>
      <c r="H4850" s="52" t="s">
        <v>15895</v>
      </c>
      <c r="I4850" s="52" t="s">
        <v>15896</v>
      </c>
    </row>
    <row r="4851" spans="1:9" x14ac:dyDescent="0.25">
      <c r="A4851" s="53">
        <v>2704807</v>
      </c>
      <c r="B4851" s="53">
        <v>27</v>
      </c>
      <c r="C4851" s="52" t="s">
        <v>12447</v>
      </c>
      <c r="D4851" s="52" t="s">
        <v>12448</v>
      </c>
      <c r="E4851" s="52" t="s">
        <v>11359</v>
      </c>
      <c r="F4851" s="52" t="s">
        <v>15916</v>
      </c>
      <c r="G4851" s="52">
        <v>2702</v>
      </c>
      <c r="H4851" s="52" t="s">
        <v>15895</v>
      </c>
      <c r="I4851" s="52" t="s">
        <v>15896</v>
      </c>
    </row>
    <row r="4852" spans="1:9" x14ac:dyDescent="0.25">
      <c r="A4852" s="53">
        <v>2704906</v>
      </c>
      <c r="B4852" s="53">
        <v>27</v>
      </c>
      <c r="C4852" s="52" t="s">
        <v>12447</v>
      </c>
      <c r="D4852" s="52" t="s">
        <v>12448</v>
      </c>
      <c r="E4852" s="52" t="s">
        <v>11359</v>
      </c>
      <c r="F4852" s="52" t="s">
        <v>15917</v>
      </c>
      <c r="G4852" s="52">
        <v>2702</v>
      </c>
      <c r="H4852" s="52" t="s">
        <v>15895</v>
      </c>
      <c r="I4852" s="52" t="s">
        <v>15896</v>
      </c>
    </row>
    <row r="4853" spans="1:9" x14ac:dyDescent="0.25">
      <c r="A4853" s="53">
        <v>2705101</v>
      </c>
      <c r="B4853" s="53">
        <v>27</v>
      </c>
      <c r="C4853" s="52" t="s">
        <v>12447</v>
      </c>
      <c r="D4853" s="52" t="s">
        <v>12448</v>
      </c>
      <c r="E4853" s="52" t="s">
        <v>11359</v>
      </c>
      <c r="F4853" s="52" t="s">
        <v>15918</v>
      </c>
      <c r="G4853" s="52">
        <v>2702</v>
      </c>
      <c r="H4853" s="52" t="s">
        <v>15895</v>
      </c>
      <c r="I4853" s="52" t="s">
        <v>15896</v>
      </c>
    </row>
    <row r="4854" spans="1:9" x14ac:dyDescent="0.25">
      <c r="A4854" s="53">
        <v>2705200</v>
      </c>
      <c r="B4854" s="53">
        <v>27</v>
      </c>
      <c r="C4854" s="52" t="s">
        <v>12447</v>
      </c>
      <c r="D4854" s="52" t="s">
        <v>12448</v>
      </c>
      <c r="E4854" s="52" t="s">
        <v>11359</v>
      </c>
      <c r="F4854" s="52" t="s">
        <v>15919</v>
      </c>
      <c r="G4854" s="52">
        <v>2702</v>
      </c>
      <c r="H4854" s="52" t="s">
        <v>15895</v>
      </c>
      <c r="I4854" s="52" t="s">
        <v>15896</v>
      </c>
    </row>
    <row r="4855" spans="1:9" x14ac:dyDescent="0.25">
      <c r="A4855" s="53">
        <v>2705507</v>
      </c>
      <c r="B4855" s="53">
        <v>27</v>
      </c>
      <c r="C4855" s="52" t="s">
        <v>12447</v>
      </c>
      <c r="D4855" s="52" t="s">
        <v>12448</v>
      </c>
      <c r="E4855" s="52" t="s">
        <v>11359</v>
      </c>
      <c r="F4855" s="52" t="s">
        <v>15920</v>
      </c>
      <c r="G4855" s="52">
        <v>2702</v>
      </c>
      <c r="H4855" s="52" t="s">
        <v>15895</v>
      </c>
      <c r="I4855" s="52" t="s">
        <v>15896</v>
      </c>
    </row>
    <row r="4856" spans="1:9" x14ac:dyDescent="0.25">
      <c r="A4856" s="53">
        <v>2705606</v>
      </c>
      <c r="B4856" s="53">
        <v>27</v>
      </c>
      <c r="C4856" s="52" t="s">
        <v>12447</v>
      </c>
      <c r="D4856" s="52" t="s">
        <v>12448</v>
      </c>
      <c r="E4856" s="52" t="s">
        <v>11359</v>
      </c>
      <c r="F4856" s="52" t="s">
        <v>15921</v>
      </c>
      <c r="G4856" s="52">
        <v>2702</v>
      </c>
      <c r="H4856" s="52" t="s">
        <v>15895</v>
      </c>
      <c r="I4856" s="52" t="s">
        <v>15896</v>
      </c>
    </row>
    <row r="4857" spans="1:9" x14ac:dyDescent="0.25">
      <c r="A4857" s="53">
        <v>2706448</v>
      </c>
      <c r="B4857" s="53">
        <v>27</v>
      </c>
      <c r="C4857" s="52" t="s">
        <v>12447</v>
      </c>
      <c r="D4857" s="52" t="s">
        <v>12448</v>
      </c>
      <c r="E4857" s="52" t="s">
        <v>11359</v>
      </c>
      <c r="F4857" s="52" t="s">
        <v>15922</v>
      </c>
      <c r="G4857" s="52">
        <v>2702</v>
      </c>
      <c r="H4857" s="52" t="s">
        <v>15895</v>
      </c>
      <c r="I4857" s="52" t="s">
        <v>15896</v>
      </c>
    </row>
    <row r="4858" spans="1:9" x14ac:dyDescent="0.25">
      <c r="A4858" s="53">
        <v>2706505</v>
      </c>
      <c r="B4858" s="53">
        <v>27</v>
      </c>
      <c r="C4858" s="52" t="s">
        <v>12447</v>
      </c>
      <c r="D4858" s="52" t="s">
        <v>12448</v>
      </c>
      <c r="E4858" s="52" t="s">
        <v>11359</v>
      </c>
      <c r="F4858" s="52" t="s">
        <v>15923</v>
      </c>
      <c r="G4858" s="52">
        <v>2702</v>
      </c>
      <c r="H4858" s="52" t="s">
        <v>15895</v>
      </c>
      <c r="I4858" s="52" t="s">
        <v>15896</v>
      </c>
    </row>
    <row r="4859" spans="1:9" x14ac:dyDescent="0.25">
      <c r="A4859" s="53">
        <v>2706604</v>
      </c>
      <c r="B4859" s="53">
        <v>27</v>
      </c>
      <c r="C4859" s="52" t="s">
        <v>12447</v>
      </c>
      <c r="D4859" s="52" t="s">
        <v>12448</v>
      </c>
      <c r="E4859" s="52" t="s">
        <v>11359</v>
      </c>
      <c r="F4859" s="52" t="s">
        <v>15924</v>
      </c>
      <c r="G4859" s="52">
        <v>2702</v>
      </c>
      <c r="H4859" s="52" t="s">
        <v>15895</v>
      </c>
      <c r="I4859" s="52" t="s">
        <v>15896</v>
      </c>
    </row>
    <row r="4860" spans="1:9" x14ac:dyDescent="0.25">
      <c r="A4860" s="53">
        <v>2706703</v>
      </c>
      <c r="B4860" s="53">
        <v>27</v>
      </c>
      <c r="C4860" s="52" t="s">
        <v>12447</v>
      </c>
      <c r="D4860" s="52" t="s">
        <v>12448</v>
      </c>
      <c r="E4860" s="52" t="s">
        <v>11359</v>
      </c>
      <c r="F4860" s="52" t="s">
        <v>15925</v>
      </c>
      <c r="G4860" s="52">
        <v>2702</v>
      </c>
      <c r="H4860" s="52" t="s">
        <v>15895</v>
      </c>
      <c r="I4860" s="52" t="s">
        <v>15896</v>
      </c>
    </row>
    <row r="4861" spans="1:9" x14ac:dyDescent="0.25">
      <c r="A4861" s="53">
        <v>2706802</v>
      </c>
      <c r="B4861" s="53">
        <v>27</v>
      </c>
      <c r="C4861" s="52" t="s">
        <v>12447</v>
      </c>
      <c r="D4861" s="52" t="s">
        <v>12448</v>
      </c>
      <c r="E4861" s="52" t="s">
        <v>11359</v>
      </c>
      <c r="F4861" s="52" t="s">
        <v>15926</v>
      </c>
      <c r="G4861" s="52">
        <v>2702</v>
      </c>
      <c r="H4861" s="52" t="s">
        <v>15895</v>
      </c>
      <c r="I4861" s="52" t="s">
        <v>15896</v>
      </c>
    </row>
    <row r="4862" spans="1:9" x14ac:dyDescent="0.25">
      <c r="A4862" s="53">
        <v>2706901</v>
      </c>
      <c r="B4862" s="53">
        <v>27</v>
      </c>
      <c r="C4862" s="52" t="s">
        <v>12447</v>
      </c>
      <c r="D4862" s="52" t="s">
        <v>12448</v>
      </c>
      <c r="E4862" s="52" t="s">
        <v>11359</v>
      </c>
      <c r="F4862" s="52" t="s">
        <v>12363</v>
      </c>
      <c r="G4862" s="52">
        <v>2702</v>
      </c>
      <c r="H4862" s="52" t="s">
        <v>15895</v>
      </c>
      <c r="I4862" s="52" t="s">
        <v>15896</v>
      </c>
    </row>
    <row r="4863" spans="1:9" x14ac:dyDescent="0.25">
      <c r="A4863" s="53">
        <v>2707008</v>
      </c>
      <c r="B4863" s="53">
        <v>27</v>
      </c>
      <c r="C4863" s="52" t="s">
        <v>12447</v>
      </c>
      <c r="D4863" s="52" t="s">
        <v>12448</v>
      </c>
      <c r="E4863" s="52" t="s">
        <v>11359</v>
      </c>
      <c r="F4863" s="52" t="s">
        <v>15927</v>
      </c>
      <c r="G4863" s="52">
        <v>2702</v>
      </c>
      <c r="H4863" s="52" t="s">
        <v>15895</v>
      </c>
      <c r="I4863" s="52" t="s">
        <v>15896</v>
      </c>
    </row>
    <row r="4864" spans="1:9" x14ac:dyDescent="0.25">
      <c r="A4864" s="53">
        <v>2707305</v>
      </c>
      <c r="B4864" s="53">
        <v>27</v>
      </c>
      <c r="C4864" s="52" t="s">
        <v>12447</v>
      </c>
      <c r="D4864" s="52" t="s">
        <v>12448</v>
      </c>
      <c r="E4864" s="52" t="s">
        <v>11359</v>
      </c>
      <c r="F4864" s="52" t="s">
        <v>15928</v>
      </c>
      <c r="G4864" s="52">
        <v>2702</v>
      </c>
      <c r="H4864" s="52" t="s">
        <v>15895</v>
      </c>
      <c r="I4864" s="52" t="s">
        <v>15896</v>
      </c>
    </row>
    <row r="4865" spans="1:9" x14ac:dyDescent="0.25">
      <c r="A4865" s="53">
        <v>2707404</v>
      </c>
      <c r="B4865" s="53">
        <v>27</v>
      </c>
      <c r="C4865" s="52" t="s">
        <v>12447</v>
      </c>
      <c r="D4865" s="52" t="s">
        <v>12448</v>
      </c>
      <c r="E4865" s="52" t="s">
        <v>11359</v>
      </c>
      <c r="F4865" s="52" t="s">
        <v>15929</v>
      </c>
      <c r="G4865" s="52">
        <v>2702</v>
      </c>
      <c r="H4865" s="52" t="s">
        <v>15895</v>
      </c>
      <c r="I4865" s="52" t="s">
        <v>15896</v>
      </c>
    </row>
    <row r="4866" spans="1:9" x14ac:dyDescent="0.25">
      <c r="A4866" s="53">
        <v>2707701</v>
      </c>
      <c r="B4866" s="53">
        <v>27</v>
      </c>
      <c r="C4866" s="52" t="s">
        <v>12447</v>
      </c>
      <c r="D4866" s="52" t="s">
        <v>12448</v>
      </c>
      <c r="E4866" s="52" t="s">
        <v>11359</v>
      </c>
      <c r="F4866" s="52" t="s">
        <v>15930</v>
      </c>
      <c r="G4866" s="52">
        <v>2702</v>
      </c>
      <c r="H4866" s="52" t="s">
        <v>15895</v>
      </c>
      <c r="I4866" s="52" t="s">
        <v>15896</v>
      </c>
    </row>
    <row r="4867" spans="1:9" x14ac:dyDescent="0.25">
      <c r="A4867" s="53">
        <v>2707800</v>
      </c>
      <c r="B4867" s="53">
        <v>27</v>
      </c>
      <c r="C4867" s="52" t="s">
        <v>12447</v>
      </c>
      <c r="D4867" s="52" t="s">
        <v>12448</v>
      </c>
      <c r="E4867" s="52" t="s">
        <v>11359</v>
      </c>
      <c r="F4867" s="52" t="s">
        <v>15931</v>
      </c>
      <c r="G4867" s="52">
        <v>2702</v>
      </c>
      <c r="H4867" s="52" t="s">
        <v>15895</v>
      </c>
      <c r="I4867" s="52" t="s">
        <v>15896</v>
      </c>
    </row>
    <row r="4868" spans="1:9" x14ac:dyDescent="0.25">
      <c r="A4868" s="53">
        <v>2707909</v>
      </c>
      <c r="B4868" s="53">
        <v>27</v>
      </c>
      <c r="C4868" s="52" t="s">
        <v>12447</v>
      </c>
      <c r="D4868" s="52" t="s">
        <v>12448</v>
      </c>
      <c r="E4868" s="52" t="s">
        <v>11359</v>
      </c>
      <c r="F4868" s="52" t="s">
        <v>15932</v>
      </c>
      <c r="G4868" s="52">
        <v>2702</v>
      </c>
      <c r="H4868" s="52" t="s">
        <v>15895</v>
      </c>
      <c r="I4868" s="52" t="s">
        <v>15896</v>
      </c>
    </row>
    <row r="4869" spans="1:9" x14ac:dyDescent="0.25">
      <c r="A4869" s="53">
        <v>2708105</v>
      </c>
      <c r="B4869" s="53">
        <v>27</v>
      </c>
      <c r="C4869" s="52" t="s">
        <v>12447</v>
      </c>
      <c r="D4869" s="52" t="s">
        <v>12448</v>
      </c>
      <c r="E4869" s="52" t="s">
        <v>11359</v>
      </c>
      <c r="F4869" s="52" t="s">
        <v>15933</v>
      </c>
      <c r="G4869" s="52">
        <v>2702</v>
      </c>
      <c r="H4869" s="52" t="s">
        <v>15895</v>
      </c>
      <c r="I4869" s="52" t="s">
        <v>15896</v>
      </c>
    </row>
    <row r="4870" spans="1:9" x14ac:dyDescent="0.25">
      <c r="A4870" s="53">
        <v>2708303</v>
      </c>
      <c r="B4870" s="53">
        <v>27</v>
      </c>
      <c r="C4870" s="52" t="s">
        <v>12447</v>
      </c>
      <c r="D4870" s="52" t="s">
        <v>12448</v>
      </c>
      <c r="E4870" s="52" t="s">
        <v>11359</v>
      </c>
      <c r="F4870" s="52" t="s">
        <v>15934</v>
      </c>
      <c r="G4870" s="52">
        <v>2702</v>
      </c>
      <c r="H4870" s="52" t="s">
        <v>15895</v>
      </c>
      <c r="I4870" s="52" t="s">
        <v>15896</v>
      </c>
    </row>
    <row r="4871" spans="1:9" x14ac:dyDescent="0.25">
      <c r="A4871" s="53">
        <v>2708501</v>
      </c>
      <c r="B4871" s="53">
        <v>27</v>
      </c>
      <c r="C4871" s="52" t="s">
        <v>12447</v>
      </c>
      <c r="D4871" s="52" t="s">
        <v>12448</v>
      </c>
      <c r="E4871" s="52" t="s">
        <v>11359</v>
      </c>
      <c r="F4871" s="52" t="s">
        <v>15935</v>
      </c>
      <c r="G4871" s="52">
        <v>2702</v>
      </c>
      <c r="H4871" s="52" t="s">
        <v>15895</v>
      </c>
      <c r="I4871" s="52" t="s">
        <v>15896</v>
      </c>
    </row>
    <row r="4872" spans="1:9" x14ac:dyDescent="0.25">
      <c r="A4872" s="53">
        <v>2708600</v>
      </c>
      <c r="B4872" s="53">
        <v>27</v>
      </c>
      <c r="C4872" s="52" t="s">
        <v>12447</v>
      </c>
      <c r="D4872" s="52" t="s">
        <v>12448</v>
      </c>
      <c r="E4872" s="52" t="s">
        <v>11359</v>
      </c>
      <c r="F4872" s="52" t="s">
        <v>15936</v>
      </c>
      <c r="G4872" s="52">
        <v>2702</v>
      </c>
      <c r="H4872" s="52" t="s">
        <v>15895</v>
      </c>
      <c r="I4872" s="52" t="s">
        <v>15896</v>
      </c>
    </row>
    <row r="4873" spans="1:9" x14ac:dyDescent="0.25">
      <c r="A4873" s="53">
        <v>2708709</v>
      </c>
      <c r="B4873" s="53">
        <v>27</v>
      </c>
      <c r="C4873" s="52" t="s">
        <v>12447</v>
      </c>
      <c r="D4873" s="52" t="s">
        <v>12448</v>
      </c>
      <c r="E4873" s="52" t="s">
        <v>11359</v>
      </c>
      <c r="F4873" s="52" t="s">
        <v>15937</v>
      </c>
      <c r="G4873" s="52">
        <v>2702</v>
      </c>
      <c r="H4873" s="52" t="s">
        <v>15895</v>
      </c>
      <c r="I4873" s="52" t="s">
        <v>15896</v>
      </c>
    </row>
    <row r="4874" spans="1:9" x14ac:dyDescent="0.25">
      <c r="A4874" s="53">
        <v>2708808</v>
      </c>
      <c r="B4874" s="53">
        <v>27</v>
      </c>
      <c r="C4874" s="52" t="s">
        <v>12447</v>
      </c>
      <c r="D4874" s="52" t="s">
        <v>12448</v>
      </c>
      <c r="E4874" s="52" t="s">
        <v>11359</v>
      </c>
      <c r="F4874" s="52" t="s">
        <v>13884</v>
      </c>
      <c r="G4874" s="52">
        <v>2702</v>
      </c>
      <c r="H4874" s="52" t="s">
        <v>15895</v>
      </c>
      <c r="I4874" s="52" t="s">
        <v>15896</v>
      </c>
    </row>
    <row r="4875" spans="1:9" x14ac:dyDescent="0.25">
      <c r="A4875" s="53">
        <v>2708907</v>
      </c>
      <c r="B4875" s="53">
        <v>27</v>
      </c>
      <c r="C4875" s="52" t="s">
        <v>12447</v>
      </c>
      <c r="D4875" s="52" t="s">
        <v>12448</v>
      </c>
      <c r="E4875" s="52" t="s">
        <v>11359</v>
      </c>
      <c r="F4875" s="52" t="s">
        <v>15938</v>
      </c>
      <c r="G4875" s="52">
        <v>2702</v>
      </c>
      <c r="H4875" s="52" t="s">
        <v>15895</v>
      </c>
      <c r="I4875" s="52" t="s">
        <v>15896</v>
      </c>
    </row>
    <row r="4876" spans="1:9" x14ac:dyDescent="0.25">
      <c r="A4876" s="53">
        <v>2709152</v>
      </c>
      <c r="B4876" s="53">
        <v>27</v>
      </c>
      <c r="C4876" s="52" t="s">
        <v>12447</v>
      </c>
      <c r="D4876" s="52" t="s">
        <v>12448</v>
      </c>
      <c r="E4876" s="52" t="s">
        <v>11359</v>
      </c>
      <c r="F4876" s="52" t="s">
        <v>15939</v>
      </c>
      <c r="G4876" s="52">
        <v>2702</v>
      </c>
      <c r="H4876" s="52" t="s">
        <v>15895</v>
      </c>
      <c r="I4876" s="52" t="s">
        <v>15896</v>
      </c>
    </row>
    <row r="4877" spans="1:9" x14ac:dyDescent="0.25">
      <c r="A4877" s="53">
        <v>2709301</v>
      </c>
      <c r="B4877" s="53">
        <v>27</v>
      </c>
      <c r="C4877" s="52" t="s">
        <v>12447</v>
      </c>
      <c r="D4877" s="52" t="s">
        <v>12448</v>
      </c>
      <c r="E4877" s="52" t="s">
        <v>11359</v>
      </c>
      <c r="F4877" s="52" t="s">
        <v>15940</v>
      </c>
      <c r="G4877" s="52">
        <v>2702</v>
      </c>
      <c r="H4877" s="52" t="s">
        <v>15895</v>
      </c>
      <c r="I4877" s="52" t="s">
        <v>15896</v>
      </c>
    </row>
    <row r="4878" spans="1:9" x14ac:dyDescent="0.25">
      <c r="A4878" s="53">
        <v>2709400</v>
      </c>
      <c r="B4878" s="53">
        <v>27</v>
      </c>
      <c r="C4878" s="52" t="s">
        <v>12447</v>
      </c>
      <c r="D4878" s="52" t="s">
        <v>12448</v>
      </c>
      <c r="E4878" s="52" t="s">
        <v>11359</v>
      </c>
      <c r="F4878" s="52" t="s">
        <v>11472</v>
      </c>
      <c r="G4878" s="52">
        <v>2702</v>
      </c>
      <c r="H4878" s="52" t="s">
        <v>15895</v>
      </c>
      <c r="I4878" s="52" t="s">
        <v>15896</v>
      </c>
    </row>
    <row r="4879" spans="1:9" x14ac:dyDescent="0.25">
      <c r="A4879" s="53">
        <v>2100154</v>
      </c>
      <c r="B4879" s="53">
        <v>21</v>
      </c>
      <c r="C4879" s="52" t="s">
        <v>11605</v>
      </c>
      <c r="D4879" s="52" t="s">
        <v>11606</v>
      </c>
      <c r="E4879" s="52" t="s">
        <v>11359</v>
      </c>
      <c r="F4879" s="52" t="s">
        <v>15941</v>
      </c>
      <c r="G4879" s="52">
        <v>2201</v>
      </c>
      <c r="H4879" s="52" t="s">
        <v>15942</v>
      </c>
      <c r="I4879" s="52" t="s">
        <v>15943</v>
      </c>
    </row>
    <row r="4880" spans="1:9" x14ac:dyDescent="0.25">
      <c r="A4880" s="53">
        <v>2100907</v>
      </c>
      <c r="B4880" s="53">
        <v>21</v>
      </c>
      <c r="C4880" s="52" t="s">
        <v>11605</v>
      </c>
      <c r="D4880" s="52" t="s">
        <v>11606</v>
      </c>
      <c r="E4880" s="52" t="s">
        <v>11359</v>
      </c>
      <c r="F4880" s="52" t="s">
        <v>15944</v>
      </c>
      <c r="G4880" s="52">
        <v>2201</v>
      </c>
      <c r="H4880" s="52" t="s">
        <v>15942</v>
      </c>
      <c r="I4880" s="52" t="s">
        <v>15943</v>
      </c>
    </row>
    <row r="4881" spans="1:9" x14ac:dyDescent="0.25">
      <c r="A4881" s="53">
        <v>2106300</v>
      </c>
      <c r="B4881" s="53">
        <v>21</v>
      </c>
      <c r="C4881" s="52" t="s">
        <v>11605</v>
      </c>
      <c r="D4881" s="52" t="s">
        <v>11606</v>
      </c>
      <c r="E4881" s="52" t="s">
        <v>11359</v>
      </c>
      <c r="F4881" s="52" t="s">
        <v>15945</v>
      </c>
      <c r="G4881" s="52">
        <v>2201</v>
      </c>
      <c r="H4881" s="52" t="s">
        <v>15942</v>
      </c>
      <c r="I4881" s="52" t="s">
        <v>15943</v>
      </c>
    </row>
    <row r="4882" spans="1:9" x14ac:dyDescent="0.25">
      <c r="A4882" s="53">
        <v>2108058</v>
      </c>
      <c r="B4882" s="53">
        <v>21</v>
      </c>
      <c r="C4882" s="52" t="s">
        <v>11605</v>
      </c>
      <c r="D4882" s="52" t="s">
        <v>11606</v>
      </c>
      <c r="E4882" s="52" t="s">
        <v>11359</v>
      </c>
      <c r="F4882" s="52" t="s">
        <v>15946</v>
      </c>
      <c r="G4882" s="52">
        <v>2201</v>
      </c>
      <c r="H4882" s="52" t="s">
        <v>15942</v>
      </c>
      <c r="I4882" s="52" t="s">
        <v>15943</v>
      </c>
    </row>
    <row r="4883" spans="1:9" x14ac:dyDescent="0.25">
      <c r="A4883" s="53">
        <v>2110237</v>
      </c>
      <c r="B4883" s="53">
        <v>21</v>
      </c>
      <c r="C4883" s="52" t="s">
        <v>11605</v>
      </c>
      <c r="D4883" s="52" t="s">
        <v>11606</v>
      </c>
      <c r="E4883" s="52" t="s">
        <v>11359</v>
      </c>
      <c r="F4883" s="52" t="s">
        <v>15947</v>
      </c>
      <c r="G4883" s="52">
        <v>2201</v>
      </c>
      <c r="H4883" s="52" t="s">
        <v>15942</v>
      </c>
      <c r="I4883" s="52" t="s">
        <v>15943</v>
      </c>
    </row>
    <row r="4884" spans="1:9" x14ac:dyDescent="0.25">
      <c r="A4884" s="53">
        <v>2110609</v>
      </c>
      <c r="B4884" s="53">
        <v>21</v>
      </c>
      <c r="C4884" s="52" t="s">
        <v>11605</v>
      </c>
      <c r="D4884" s="52" t="s">
        <v>11606</v>
      </c>
      <c r="E4884" s="52" t="s">
        <v>11359</v>
      </c>
      <c r="F4884" s="52" t="s">
        <v>15948</v>
      </c>
      <c r="G4884" s="52">
        <v>2201</v>
      </c>
      <c r="H4884" s="52" t="s">
        <v>15942</v>
      </c>
      <c r="I4884" s="52" t="s">
        <v>15943</v>
      </c>
    </row>
    <row r="4885" spans="1:9" x14ac:dyDescent="0.25">
      <c r="A4885" s="53">
        <v>2112506</v>
      </c>
      <c r="B4885" s="53">
        <v>21</v>
      </c>
      <c r="C4885" s="52" t="s">
        <v>11605</v>
      </c>
      <c r="D4885" s="52" t="s">
        <v>11606</v>
      </c>
      <c r="E4885" s="52" t="s">
        <v>11359</v>
      </c>
      <c r="F4885" s="52" t="s">
        <v>15949</v>
      </c>
      <c r="G4885" s="52">
        <v>2201</v>
      </c>
      <c r="H4885" s="52" t="s">
        <v>15942</v>
      </c>
      <c r="I4885" s="52" t="s">
        <v>15943</v>
      </c>
    </row>
    <row r="4886" spans="1:9" x14ac:dyDescent="0.25">
      <c r="A4886" s="53">
        <v>2201200</v>
      </c>
      <c r="B4886" s="53">
        <v>22</v>
      </c>
      <c r="C4886" s="52" t="s">
        <v>11622</v>
      </c>
      <c r="D4886" s="52" t="s">
        <v>11623</v>
      </c>
      <c r="E4886" s="52" t="s">
        <v>11359</v>
      </c>
      <c r="F4886" s="52" t="s">
        <v>15950</v>
      </c>
      <c r="G4886" s="52">
        <v>2201</v>
      </c>
      <c r="H4886" s="52" t="s">
        <v>15942</v>
      </c>
      <c r="I4886" s="52" t="s">
        <v>15943</v>
      </c>
    </row>
    <row r="4887" spans="1:9" x14ac:dyDescent="0.25">
      <c r="A4887" s="53">
        <v>2201507</v>
      </c>
      <c r="B4887" s="53">
        <v>22</v>
      </c>
      <c r="C4887" s="52" t="s">
        <v>11622</v>
      </c>
      <c r="D4887" s="52" t="s">
        <v>11623</v>
      </c>
      <c r="E4887" s="52" t="s">
        <v>11359</v>
      </c>
      <c r="F4887" s="52" t="s">
        <v>12464</v>
      </c>
      <c r="G4887" s="52">
        <v>2201</v>
      </c>
      <c r="H4887" s="52" t="s">
        <v>15942</v>
      </c>
      <c r="I4887" s="52" t="s">
        <v>15943</v>
      </c>
    </row>
    <row r="4888" spans="1:9" x14ac:dyDescent="0.25">
      <c r="A4888" s="53">
        <v>2201919</v>
      </c>
      <c r="B4888" s="53">
        <v>22</v>
      </c>
      <c r="C4888" s="52" t="s">
        <v>11622</v>
      </c>
      <c r="D4888" s="52" t="s">
        <v>11623</v>
      </c>
      <c r="E4888" s="52" t="s">
        <v>11359</v>
      </c>
      <c r="F4888" s="52" t="s">
        <v>15951</v>
      </c>
      <c r="G4888" s="52">
        <v>2201</v>
      </c>
      <c r="H4888" s="52" t="s">
        <v>15942</v>
      </c>
      <c r="I4888" s="52" t="s">
        <v>15943</v>
      </c>
    </row>
    <row r="4889" spans="1:9" x14ac:dyDescent="0.25">
      <c r="A4889" s="53">
        <v>2202000</v>
      </c>
      <c r="B4889" s="53">
        <v>22</v>
      </c>
      <c r="C4889" s="52" t="s">
        <v>11622</v>
      </c>
      <c r="D4889" s="52" t="s">
        <v>11623</v>
      </c>
      <c r="E4889" s="52" t="s">
        <v>11359</v>
      </c>
      <c r="F4889" s="52" t="s">
        <v>15952</v>
      </c>
      <c r="G4889" s="52">
        <v>2201</v>
      </c>
      <c r="H4889" s="52" t="s">
        <v>15942</v>
      </c>
      <c r="I4889" s="52" t="s">
        <v>15943</v>
      </c>
    </row>
    <row r="4890" spans="1:9" x14ac:dyDescent="0.25">
      <c r="A4890" s="53">
        <v>2202059</v>
      </c>
      <c r="B4890" s="53">
        <v>22</v>
      </c>
      <c r="C4890" s="52" t="s">
        <v>11622</v>
      </c>
      <c r="D4890" s="52" t="s">
        <v>11623</v>
      </c>
      <c r="E4890" s="52" t="s">
        <v>11359</v>
      </c>
      <c r="F4890" s="52" t="s">
        <v>15953</v>
      </c>
      <c r="G4890" s="52">
        <v>2201</v>
      </c>
      <c r="H4890" s="52" t="s">
        <v>15942</v>
      </c>
      <c r="I4890" s="52" t="s">
        <v>15943</v>
      </c>
    </row>
    <row r="4891" spans="1:9" x14ac:dyDescent="0.25">
      <c r="A4891" s="53">
        <v>2202083</v>
      </c>
      <c r="B4891" s="53">
        <v>22</v>
      </c>
      <c r="C4891" s="52" t="s">
        <v>11622</v>
      </c>
      <c r="D4891" s="52" t="s">
        <v>11623</v>
      </c>
      <c r="E4891" s="52" t="s">
        <v>11359</v>
      </c>
      <c r="F4891" s="52" t="s">
        <v>15954</v>
      </c>
      <c r="G4891" s="52">
        <v>2201</v>
      </c>
      <c r="H4891" s="52" t="s">
        <v>15942</v>
      </c>
      <c r="I4891" s="52" t="s">
        <v>15943</v>
      </c>
    </row>
    <row r="4892" spans="1:9" x14ac:dyDescent="0.25">
      <c r="A4892" s="53">
        <v>2202174</v>
      </c>
      <c r="B4892" s="53">
        <v>22</v>
      </c>
      <c r="C4892" s="52" t="s">
        <v>11622</v>
      </c>
      <c r="D4892" s="52" t="s">
        <v>11623</v>
      </c>
      <c r="E4892" s="52" t="s">
        <v>11359</v>
      </c>
      <c r="F4892" s="52" t="s">
        <v>15955</v>
      </c>
      <c r="G4892" s="52">
        <v>2201</v>
      </c>
      <c r="H4892" s="52" t="s">
        <v>15942</v>
      </c>
      <c r="I4892" s="52" t="s">
        <v>15943</v>
      </c>
    </row>
    <row r="4893" spans="1:9" x14ac:dyDescent="0.25">
      <c r="A4893" s="53">
        <v>2202539</v>
      </c>
      <c r="B4893" s="53">
        <v>22</v>
      </c>
      <c r="C4893" s="52" t="s">
        <v>11622</v>
      </c>
      <c r="D4893" s="52" t="s">
        <v>11623</v>
      </c>
      <c r="E4893" s="52" t="s">
        <v>11359</v>
      </c>
      <c r="F4893" s="52" t="s">
        <v>15956</v>
      </c>
      <c r="G4893" s="52">
        <v>2201</v>
      </c>
      <c r="H4893" s="52" t="s">
        <v>15942</v>
      </c>
      <c r="I4893" s="52" t="s">
        <v>15943</v>
      </c>
    </row>
    <row r="4894" spans="1:9" x14ac:dyDescent="0.25">
      <c r="A4894" s="53">
        <v>2202653</v>
      </c>
      <c r="B4894" s="53">
        <v>22</v>
      </c>
      <c r="C4894" s="52" t="s">
        <v>11622</v>
      </c>
      <c r="D4894" s="52" t="s">
        <v>11623</v>
      </c>
      <c r="E4894" s="52" t="s">
        <v>11359</v>
      </c>
      <c r="F4894" s="52" t="s">
        <v>15957</v>
      </c>
      <c r="G4894" s="52">
        <v>2201</v>
      </c>
      <c r="H4894" s="52" t="s">
        <v>15942</v>
      </c>
      <c r="I4894" s="52" t="s">
        <v>15943</v>
      </c>
    </row>
    <row r="4895" spans="1:9" x14ac:dyDescent="0.25">
      <c r="A4895" s="53">
        <v>2202703</v>
      </c>
      <c r="B4895" s="53">
        <v>22</v>
      </c>
      <c r="C4895" s="52" t="s">
        <v>11622</v>
      </c>
      <c r="D4895" s="52" t="s">
        <v>11623</v>
      </c>
      <c r="E4895" s="52" t="s">
        <v>11359</v>
      </c>
      <c r="F4895" s="52" t="s">
        <v>15958</v>
      </c>
      <c r="G4895" s="52">
        <v>2201</v>
      </c>
      <c r="H4895" s="52" t="s">
        <v>15942</v>
      </c>
      <c r="I4895" s="52" t="s">
        <v>15943</v>
      </c>
    </row>
    <row r="4896" spans="1:9" x14ac:dyDescent="0.25">
      <c r="A4896" s="53">
        <v>2202729</v>
      </c>
      <c r="B4896" s="53">
        <v>22</v>
      </c>
      <c r="C4896" s="52" t="s">
        <v>11622</v>
      </c>
      <c r="D4896" s="52" t="s">
        <v>11623</v>
      </c>
      <c r="E4896" s="52" t="s">
        <v>11359</v>
      </c>
      <c r="F4896" s="52" t="s">
        <v>15959</v>
      </c>
      <c r="G4896" s="52">
        <v>2201</v>
      </c>
      <c r="H4896" s="52" t="s">
        <v>15942</v>
      </c>
      <c r="I4896" s="52" t="s">
        <v>15943</v>
      </c>
    </row>
    <row r="4897" spans="1:9" x14ac:dyDescent="0.25">
      <c r="A4897" s="53">
        <v>2203701</v>
      </c>
      <c r="B4897" s="53">
        <v>22</v>
      </c>
      <c r="C4897" s="52" t="s">
        <v>11622</v>
      </c>
      <c r="D4897" s="52" t="s">
        <v>11623</v>
      </c>
      <c r="E4897" s="52" t="s">
        <v>11359</v>
      </c>
      <c r="F4897" s="52" t="s">
        <v>15590</v>
      </c>
      <c r="G4897" s="52">
        <v>2201</v>
      </c>
      <c r="H4897" s="52" t="s">
        <v>15942</v>
      </c>
      <c r="I4897" s="52" t="s">
        <v>15943</v>
      </c>
    </row>
    <row r="4898" spans="1:9" x14ac:dyDescent="0.25">
      <c r="A4898" s="53">
        <v>2204659</v>
      </c>
      <c r="B4898" s="53">
        <v>22</v>
      </c>
      <c r="C4898" s="52" t="s">
        <v>11622</v>
      </c>
      <c r="D4898" s="52" t="s">
        <v>11623</v>
      </c>
      <c r="E4898" s="52" t="s">
        <v>11359</v>
      </c>
      <c r="F4898" s="52" t="s">
        <v>15960</v>
      </c>
      <c r="G4898" s="52">
        <v>2201</v>
      </c>
      <c r="H4898" s="52" t="s">
        <v>15942</v>
      </c>
      <c r="I4898" s="52" t="s">
        <v>15943</v>
      </c>
    </row>
    <row r="4899" spans="1:9" x14ac:dyDescent="0.25">
      <c r="A4899" s="53">
        <v>2205409</v>
      </c>
      <c r="B4899" s="53">
        <v>22</v>
      </c>
      <c r="C4899" s="52" t="s">
        <v>11622</v>
      </c>
      <c r="D4899" s="52" t="s">
        <v>11623</v>
      </c>
      <c r="E4899" s="52" t="s">
        <v>11359</v>
      </c>
      <c r="F4899" s="52" t="s">
        <v>15961</v>
      </c>
      <c r="G4899" s="52">
        <v>2201</v>
      </c>
      <c r="H4899" s="52" t="s">
        <v>15942</v>
      </c>
      <c r="I4899" s="52" t="s">
        <v>15943</v>
      </c>
    </row>
    <row r="4900" spans="1:9" x14ac:dyDescent="0.25">
      <c r="A4900" s="53">
        <v>2205458</v>
      </c>
      <c r="B4900" s="53">
        <v>22</v>
      </c>
      <c r="C4900" s="52" t="s">
        <v>11622</v>
      </c>
      <c r="D4900" s="52" t="s">
        <v>11623</v>
      </c>
      <c r="E4900" s="52" t="s">
        <v>11359</v>
      </c>
      <c r="F4900" s="52" t="s">
        <v>15962</v>
      </c>
      <c r="G4900" s="52">
        <v>2201</v>
      </c>
      <c r="H4900" s="52" t="s">
        <v>15942</v>
      </c>
      <c r="I4900" s="52" t="s">
        <v>15943</v>
      </c>
    </row>
    <row r="4901" spans="1:9" x14ac:dyDescent="0.25">
      <c r="A4901" s="53">
        <v>2205706</v>
      </c>
      <c r="B4901" s="53">
        <v>22</v>
      </c>
      <c r="C4901" s="52" t="s">
        <v>11622</v>
      </c>
      <c r="D4901" s="52" t="s">
        <v>11623</v>
      </c>
      <c r="E4901" s="52" t="s">
        <v>11359</v>
      </c>
      <c r="F4901" s="52" t="s">
        <v>15963</v>
      </c>
      <c r="G4901" s="52">
        <v>2201</v>
      </c>
      <c r="H4901" s="52" t="s">
        <v>15942</v>
      </c>
      <c r="I4901" s="52" t="s">
        <v>15943</v>
      </c>
    </row>
    <row r="4902" spans="1:9" x14ac:dyDescent="0.25">
      <c r="A4902" s="53">
        <v>2205805</v>
      </c>
      <c r="B4902" s="53">
        <v>22</v>
      </c>
      <c r="C4902" s="52" t="s">
        <v>11622</v>
      </c>
      <c r="D4902" s="52" t="s">
        <v>11623</v>
      </c>
      <c r="E4902" s="52" t="s">
        <v>11359</v>
      </c>
      <c r="F4902" s="52" t="s">
        <v>15964</v>
      </c>
      <c r="G4902" s="52">
        <v>2201</v>
      </c>
      <c r="H4902" s="52" t="s">
        <v>15942</v>
      </c>
      <c r="I4902" s="52" t="s">
        <v>15943</v>
      </c>
    </row>
    <row r="4903" spans="1:9" x14ac:dyDescent="0.25">
      <c r="A4903" s="53">
        <v>2205854</v>
      </c>
      <c r="B4903" s="53">
        <v>22</v>
      </c>
      <c r="C4903" s="52" t="s">
        <v>11622</v>
      </c>
      <c r="D4903" s="52" t="s">
        <v>11623</v>
      </c>
      <c r="E4903" s="52" t="s">
        <v>11359</v>
      </c>
      <c r="F4903" s="52" t="s">
        <v>15965</v>
      </c>
      <c r="G4903" s="52">
        <v>2201</v>
      </c>
      <c r="H4903" s="52" t="s">
        <v>15942</v>
      </c>
      <c r="I4903" s="52" t="s">
        <v>15943</v>
      </c>
    </row>
    <row r="4904" spans="1:9" x14ac:dyDescent="0.25">
      <c r="A4904" s="53">
        <v>2206100</v>
      </c>
      <c r="B4904" s="53">
        <v>22</v>
      </c>
      <c r="C4904" s="52" t="s">
        <v>11622</v>
      </c>
      <c r="D4904" s="52" t="s">
        <v>11623</v>
      </c>
      <c r="E4904" s="52" t="s">
        <v>11359</v>
      </c>
      <c r="F4904" s="52" t="s">
        <v>15966</v>
      </c>
      <c r="G4904" s="52">
        <v>2201</v>
      </c>
      <c r="H4904" s="52" t="s">
        <v>15942</v>
      </c>
      <c r="I4904" s="52" t="s">
        <v>15943</v>
      </c>
    </row>
    <row r="4905" spans="1:9" x14ac:dyDescent="0.25">
      <c r="A4905" s="53">
        <v>2206209</v>
      </c>
      <c r="B4905" s="53">
        <v>22</v>
      </c>
      <c r="C4905" s="52" t="s">
        <v>11622</v>
      </c>
      <c r="D4905" s="52" t="s">
        <v>11623</v>
      </c>
      <c r="E4905" s="52" t="s">
        <v>11359</v>
      </c>
      <c r="F4905" s="52" t="s">
        <v>15967</v>
      </c>
      <c r="G4905" s="52">
        <v>2201</v>
      </c>
      <c r="H4905" s="52" t="s">
        <v>15942</v>
      </c>
      <c r="I4905" s="52" t="s">
        <v>15943</v>
      </c>
    </row>
    <row r="4906" spans="1:9" x14ac:dyDescent="0.25">
      <c r="A4906" s="53">
        <v>2206670</v>
      </c>
      <c r="B4906" s="53">
        <v>22</v>
      </c>
      <c r="C4906" s="52" t="s">
        <v>11622</v>
      </c>
      <c r="D4906" s="52" t="s">
        <v>11623</v>
      </c>
      <c r="E4906" s="52" t="s">
        <v>11359</v>
      </c>
      <c r="F4906" s="52" t="s">
        <v>15968</v>
      </c>
      <c r="G4906" s="52">
        <v>2201</v>
      </c>
      <c r="H4906" s="52" t="s">
        <v>15942</v>
      </c>
      <c r="I4906" s="52" t="s">
        <v>15943</v>
      </c>
    </row>
    <row r="4907" spans="1:9" x14ac:dyDescent="0.25">
      <c r="A4907" s="53">
        <v>2206696</v>
      </c>
      <c r="B4907" s="53">
        <v>22</v>
      </c>
      <c r="C4907" s="52" t="s">
        <v>11622</v>
      </c>
      <c r="D4907" s="52" t="s">
        <v>11623</v>
      </c>
      <c r="E4907" s="52" t="s">
        <v>11359</v>
      </c>
      <c r="F4907" s="52" t="s">
        <v>15969</v>
      </c>
      <c r="G4907" s="52">
        <v>2201</v>
      </c>
      <c r="H4907" s="52" t="s">
        <v>15942</v>
      </c>
      <c r="I4907" s="52" t="s">
        <v>15943</v>
      </c>
    </row>
    <row r="4908" spans="1:9" x14ac:dyDescent="0.25">
      <c r="A4908" s="53">
        <v>2206803</v>
      </c>
      <c r="B4908" s="53">
        <v>22</v>
      </c>
      <c r="C4908" s="52" t="s">
        <v>11622</v>
      </c>
      <c r="D4908" s="52" t="s">
        <v>11623</v>
      </c>
      <c r="E4908" s="52" t="s">
        <v>11359</v>
      </c>
      <c r="F4908" s="52" t="s">
        <v>15970</v>
      </c>
      <c r="G4908" s="52">
        <v>2201</v>
      </c>
      <c r="H4908" s="52" t="s">
        <v>15942</v>
      </c>
      <c r="I4908" s="52" t="s">
        <v>15943</v>
      </c>
    </row>
    <row r="4909" spans="1:9" x14ac:dyDescent="0.25">
      <c r="A4909" s="53">
        <v>2907707</v>
      </c>
      <c r="B4909" s="53">
        <v>29</v>
      </c>
      <c r="C4909" s="52" t="s">
        <v>12229</v>
      </c>
      <c r="D4909" s="52" t="s">
        <v>12230</v>
      </c>
      <c r="E4909" s="52" t="s">
        <v>11359</v>
      </c>
      <c r="F4909" s="52" t="s">
        <v>15971</v>
      </c>
      <c r="G4909" s="52">
        <v>2905</v>
      </c>
      <c r="H4909" s="52" t="s">
        <v>15972</v>
      </c>
      <c r="I4909" s="52" t="s">
        <v>15973</v>
      </c>
    </row>
    <row r="4910" spans="1:9" x14ac:dyDescent="0.25">
      <c r="A4910" s="53">
        <v>2909208</v>
      </c>
      <c r="B4910" s="53">
        <v>29</v>
      </c>
      <c r="C4910" s="52" t="s">
        <v>12229</v>
      </c>
      <c r="D4910" s="52" t="s">
        <v>12230</v>
      </c>
      <c r="E4910" s="52" t="s">
        <v>11359</v>
      </c>
      <c r="F4910" s="52" t="s">
        <v>15974</v>
      </c>
      <c r="G4910" s="52">
        <v>2905</v>
      </c>
      <c r="H4910" s="52" t="s">
        <v>15972</v>
      </c>
      <c r="I4910" s="52" t="s">
        <v>15973</v>
      </c>
    </row>
    <row r="4911" spans="1:9" x14ac:dyDescent="0.25">
      <c r="A4911" s="53">
        <v>2910750</v>
      </c>
      <c r="B4911" s="53">
        <v>29</v>
      </c>
      <c r="C4911" s="52" t="s">
        <v>12229</v>
      </c>
      <c r="D4911" s="52" t="s">
        <v>12230</v>
      </c>
      <c r="E4911" s="52" t="s">
        <v>11359</v>
      </c>
      <c r="F4911" s="52" t="s">
        <v>11645</v>
      </c>
      <c r="G4911" s="52">
        <v>2905</v>
      </c>
      <c r="H4911" s="52" t="s">
        <v>15972</v>
      </c>
      <c r="I4911" s="52" t="s">
        <v>15973</v>
      </c>
    </row>
    <row r="4912" spans="1:9" x14ac:dyDescent="0.25">
      <c r="A4912" s="53">
        <v>2911402</v>
      </c>
      <c r="B4912" s="53">
        <v>29</v>
      </c>
      <c r="C4912" s="52" t="s">
        <v>12229</v>
      </c>
      <c r="D4912" s="52" t="s">
        <v>12230</v>
      </c>
      <c r="E4912" s="52" t="s">
        <v>11359</v>
      </c>
      <c r="F4912" s="52" t="s">
        <v>15975</v>
      </c>
      <c r="G4912" s="52">
        <v>2905</v>
      </c>
      <c r="H4912" s="52" t="s">
        <v>15972</v>
      </c>
      <c r="I4912" s="52" t="s">
        <v>15973</v>
      </c>
    </row>
    <row r="4913" spans="1:9" x14ac:dyDescent="0.25">
      <c r="A4913" s="53">
        <v>2918100</v>
      </c>
      <c r="B4913" s="53">
        <v>29</v>
      </c>
      <c r="C4913" s="52" t="s">
        <v>12229</v>
      </c>
      <c r="D4913" s="52" t="s">
        <v>12230</v>
      </c>
      <c r="E4913" s="52" t="s">
        <v>11359</v>
      </c>
      <c r="F4913" s="52" t="s">
        <v>15976</v>
      </c>
      <c r="G4913" s="52">
        <v>2905</v>
      </c>
      <c r="H4913" s="52" t="s">
        <v>15972</v>
      </c>
      <c r="I4913" s="52" t="s">
        <v>15973</v>
      </c>
    </row>
    <row r="4914" spans="1:9" x14ac:dyDescent="0.25">
      <c r="A4914" s="53">
        <v>2919900</v>
      </c>
      <c r="B4914" s="53">
        <v>29</v>
      </c>
      <c r="C4914" s="52" t="s">
        <v>12229</v>
      </c>
      <c r="D4914" s="52" t="s">
        <v>12230</v>
      </c>
      <c r="E4914" s="52" t="s">
        <v>11359</v>
      </c>
      <c r="F4914" s="52" t="s">
        <v>15977</v>
      </c>
      <c r="G4914" s="52">
        <v>2905</v>
      </c>
      <c r="H4914" s="52" t="s">
        <v>15972</v>
      </c>
      <c r="I4914" s="52" t="s">
        <v>15973</v>
      </c>
    </row>
    <row r="4915" spans="1:9" x14ac:dyDescent="0.25">
      <c r="A4915" s="53">
        <v>2923803</v>
      </c>
      <c r="B4915" s="53">
        <v>29</v>
      </c>
      <c r="C4915" s="52" t="s">
        <v>12229</v>
      </c>
      <c r="D4915" s="52" t="s">
        <v>12230</v>
      </c>
      <c r="E4915" s="52" t="s">
        <v>11359</v>
      </c>
      <c r="F4915" s="52" t="s">
        <v>15978</v>
      </c>
      <c r="G4915" s="52">
        <v>2905</v>
      </c>
      <c r="H4915" s="52" t="s">
        <v>15972</v>
      </c>
      <c r="I4915" s="52" t="s">
        <v>15973</v>
      </c>
    </row>
    <row r="4916" spans="1:9" x14ac:dyDescent="0.25">
      <c r="A4916" s="53">
        <v>2924009</v>
      </c>
      <c r="B4916" s="53">
        <v>29</v>
      </c>
      <c r="C4916" s="52" t="s">
        <v>12229</v>
      </c>
      <c r="D4916" s="52" t="s">
        <v>12230</v>
      </c>
      <c r="E4916" s="52" t="s">
        <v>11359</v>
      </c>
      <c r="F4916" s="52" t="s">
        <v>15979</v>
      </c>
      <c r="G4916" s="52">
        <v>2905</v>
      </c>
      <c r="H4916" s="52" t="s">
        <v>15972</v>
      </c>
      <c r="I4916" s="52" t="s">
        <v>15973</v>
      </c>
    </row>
    <row r="4917" spans="1:9" x14ac:dyDescent="0.25">
      <c r="A4917" s="53">
        <v>2924207</v>
      </c>
      <c r="B4917" s="53">
        <v>29</v>
      </c>
      <c r="C4917" s="52" t="s">
        <v>12229</v>
      </c>
      <c r="D4917" s="52" t="s">
        <v>12230</v>
      </c>
      <c r="E4917" s="52" t="s">
        <v>11359</v>
      </c>
      <c r="F4917" s="52" t="s">
        <v>15980</v>
      </c>
      <c r="G4917" s="52">
        <v>2905</v>
      </c>
      <c r="H4917" s="52" t="s">
        <v>15972</v>
      </c>
      <c r="I4917" s="52" t="s">
        <v>15973</v>
      </c>
    </row>
    <row r="4918" spans="1:9" x14ac:dyDescent="0.25">
      <c r="A4918" s="53">
        <v>2927101</v>
      </c>
      <c r="B4918" s="53">
        <v>29</v>
      </c>
      <c r="C4918" s="52" t="s">
        <v>12229</v>
      </c>
      <c r="D4918" s="52" t="s">
        <v>12230</v>
      </c>
      <c r="E4918" s="52" t="s">
        <v>11359</v>
      </c>
      <c r="F4918" s="52" t="s">
        <v>15981</v>
      </c>
      <c r="G4918" s="52">
        <v>2905</v>
      </c>
      <c r="H4918" s="52" t="s">
        <v>15972</v>
      </c>
      <c r="I4918" s="52" t="s">
        <v>15973</v>
      </c>
    </row>
    <row r="4919" spans="1:9" x14ac:dyDescent="0.25">
      <c r="A4919" s="53">
        <v>2927606</v>
      </c>
      <c r="B4919" s="53">
        <v>29</v>
      </c>
      <c r="C4919" s="52" t="s">
        <v>12229</v>
      </c>
      <c r="D4919" s="52" t="s">
        <v>12230</v>
      </c>
      <c r="E4919" s="52" t="s">
        <v>11359</v>
      </c>
      <c r="F4919" s="52" t="s">
        <v>15982</v>
      </c>
      <c r="G4919" s="52">
        <v>2905</v>
      </c>
      <c r="H4919" s="52" t="s">
        <v>15972</v>
      </c>
      <c r="I4919" s="52" t="s">
        <v>15973</v>
      </c>
    </row>
    <row r="4920" spans="1:9" x14ac:dyDescent="0.25">
      <c r="A4920" s="53">
        <v>2930766</v>
      </c>
      <c r="B4920" s="53">
        <v>29</v>
      </c>
      <c r="C4920" s="52" t="s">
        <v>12229</v>
      </c>
      <c r="D4920" s="52" t="s">
        <v>12230</v>
      </c>
      <c r="E4920" s="52" t="s">
        <v>11359</v>
      </c>
      <c r="F4920" s="52" t="s">
        <v>15983</v>
      </c>
      <c r="G4920" s="52">
        <v>2905</v>
      </c>
      <c r="H4920" s="52" t="s">
        <v>15972</v>
      </c>
      <c r="I4920" s="52" t="s">
        <v>15973</v>
      </c>
    </row>
    <row r="4921" spans="1:9" x14ac:dyDescent="0.25">
      <c r="A4921" s="53">
        <v>4311007</v>
      </c>
      <c r="B4921" s="53">
        <v>43</v>
      </c>
      <c r="C4921" s="52" t="s">
        <v>14730</v>
      </c>
      <c r="D4921" s="52" t="s">
        <v>14731</v>
      </c>
      <c r="E4921" s="52" t="s">
        <v>14210</v>
      </c>
      <c r="F4921" s="52" t="s">
        <v>15984</v>
      </c>
      <c r="G4921" s="52">
        <v>4305</v>
      </c>
      <c r="H4921" s="52" t="s">
        <v>15985</v>
      </c>
      <c r="I4921" s="52" t="s">
        <v>15986</v>
      </c>
    </row>
    <row r="4922" spans="1:9" x14ac:dyDescent="0.25">
      <c r="A4922" s="53">
        <v>4312450</v>
      </c>
      <c r="B4922" s="53">
        <v>43</v>
      </c>
      <c r="C4922" s="52" t="s">
        <v>14730</v>
      </c>
      <c r="D4922" s="52" t="s">
        <v>14731</v>
      </c>
      <c r="E4922" s="52" t="s">
        <v>14210</v>
      </c>
      <c r="F4922" s="52" t="s">
        <v>15987</v>
      </c>
      <c r="G4922" s="52">
        <v>4305</v>
      </c>
      <c r="H4922" s="52" t="s">
        <v>15985</v>
      </c>
      <c r="I4922" s="52" t="s">
        <v>15986</v>
      </c>
    </row>
    <row r="4923" spans="1:9" x14ac:dyDescent="0.25">
      <c r="A4923" s="53">
        <v>4314209</v>
      </c>
      <c r="B4923" s="53">
        <v>43</v>
      </c>
      <c r="C4923" s="52" t="s">
        <v>14730</v>
      </c>
      <c r="D4923" s="52" t="s">
        <v>14731</v>
      </c>
      <c r="E4923" s="52" t="s">
        <v>14210</v>
      </c>
      <c r="F4923" s="52" t="s">
        <v>15988</v>
      </c>
      <c r="G4923" s="52">
        <v>4305</v>
      </c>
      <c r="H4923" s="52" t="s">
        <v>15985</v>
      </c>
      <c r="I4923" s="52" t="s">
        <v>15986</v>
      </c>
    </row>
    <row r="4924" spans="1:9" x14ac:dyDescent="0.25">
      <c r="A4924" s="53">
        <v>4314407</v>
      </c>
      <c r="B4924" s="53">
        <v>43</v>
      </c>
      <c r="C4924" s="52" t="s">
        <v>14730</v>
      </c>
      <c r="D4924" s="52" t="s">
        <v>14731</v>
      </c>
      <c r="E4924" s="52" t="s">
        <v>14210</v>
      </c>
      <c r="F4924" s="52" t="s">
        <v>15989</v>
      </c>
      <c r="G4924" s="52">
        <v>4305</v>
      </c>
      <c r="H4924" s="52" t="s">
        <v>15985</v>
      </c>
      <c r="I4924" s="52" t="s">
        <v>15986</v>
      </c>
    </row>
    <row r="4925" spans="1:9" x14ac:dyDescent="0.25">
      <c r="A4925" s="53">
        <v>4314506</v>
      </c>
      <c r="B4925" s="53">
        <v>43</v>
      </c>
      <c r="C4925" s="52" t="s">
        <v>14730</v>
      </c>
      <c r="D4925" s="52" t="s">
        <v>14731</v>
      </c>
      <c r="E4925" s="52" t="s">
        <v>14210</v>
      </c>
      <c r="F4925" s="52" t="s">
        <v>15990</v>
      </c>
      <c r="G4925" s="52">
        <v>4305</v>
      </c>
      <c r="H4925" s="52" t="s">
        <v>15985</v>
      </c>
      <c r="I4925" s="52" t="s">
        <v>15986</v>
      </c>
    </row>
    <row r="4926" spans="1:9" x14ac:dyDescent="0.25">
      <c r="A4926" s="53">
        <v>4314605</v>
      </c>
      <c r="B4926" s="53">
        <v>43</v>
      </c>
      <c r="C4926" s="52" t="s">
        <v>14730</v>
      </c>
      <c r="D4926" s="52" t="s">
        <v>14731</v>
      </c>
      <c r="E4926" s="52" t="s">
        <v>14210</v>
      </c>
      <c r="F4926" s="52" t="s">
        <v>15991</v>
      </c>
      <c r="G4926" s="52">
        <v>4305</v>
      </c>
      <c r="H4926" s="52" t="s">
        <v>15985</v>
      </c>
      <c r="I4926" s="52" t="s">
        <v>15986</v>
      </c>
    </row>
    <row r="4927" spans="1:9" x14ac:dyDescent="0.25">
      <c r="A4927" s="53">
        <v>4315602</v>
      </c>
      <c r="B4927" s="53">
        <v>43</v>
      </c>
      <c r="C4927" s="52" t="s">
        <v>14730</v>
      </c>
      <c r="D4927" s="52" t="s">
        <v>14731</v>
      </c>
      <c r="E4927" s="52" t="s">
        <v>14210</v>
      </c>
      <c r="F4927" s="52" t="s">
        <v>15992</v>
      </c>
      <c r="G4927" s="52">
        <v>4305</v>
      </c>
      <c r="H4927" s="52" t="s">
        <v>15985</v>
      </c>
      <c r="I4927" s="52" t="s">
        <v>15986</v>
      </c>
    </row>
    <row r="4928" spans="1:9" x14ac:dyDescent="0.25">
      <c r="A4928" s="53">
        <v>4317004</v>
      </c>
      <c r="B4928" s="53">
        <v>43</v>
      </c>
      <c r="C4928" s="52" t="s">
        <v>14730</v>
      </c>
      <c r="D4928" s="52" t="s">
        <v>14731</v>
      </c>
      <c r="E4928" s="52" t="s">
        <v>14210</v>
      </c>
      <c r="F4928" s="52" t="s">
        <v>15993</v>
      </c>
      <c r="G4928" s="52">
        <v>4305</v>
      </c>
      <c r="H4928" s="52" t="s">
        <v>15985</v>
      </c>
      <c r="I4928" s="52" t="s">
        <v>15986</v>
      </c>
    </row>
    <row r="4929" spans="1:9" x14ac:dyDescent="0.25">
      <c r="A4929" s="53">
        <v>4317301</v>
      </c>
      <c r="B4929" s="53">
        <v>43</v>
      </c>
      <c r="C4929" s="52" t="s">
        <v>14730</v>
      </c>
      <c r="D4929" s="52" t="s">
        <v>14731</v>
      </c>
      <c r="E4929" s="52" t="s">
        <v>14210</v>
      </c>
      <c r="F4929" s="52" t="s">
        <v>15994</v>
      </c>
      <c r="G4929" s="52">
        <v>4305</v>
      </c>
      <c r="H4929" s="52" t="s">
        <v>15985</v>
      </c>
      <c r="I4929" s="52" t="s">
        <v>15986</v>
      </c>
    </row>
    <row r="4930" spans="1:9" x14ac:dyDescent="0.25">
      <c r="A4930" s="53">
        <v>4318507</v>
      </c>
      <c r="B4930" s="53">
        <v>43</v>
      </c>
      <c r="C4930" s="52" t="s">
        <v>14730</v>
      </c>
      <c r="D4930" s="52" t="s">
        <v>14731</v>
      </c>
      <c r="E4930" s="52" t="s">
        <v>14210</v>
      </c>
      <c r="F4930" s="52" t="s">
        <v>15995</v>
      </c>
      <c r="G4930" s="52">
        <v>4305</v>
      </c>
      <c r="H4930" s="52" t="s">
        <v>15985</v>
      </c>
      <c r="I4930" s="52" t="s">
        <v>15986</v>
      </c>
    </row>
    <row r="4931" spans="1:9" x14ac:dyDescent="0.25">
      <c r="A4931" s="53">
        <v>4318804</v>
      </c>
      <c r="B4931" s="53">
        <v>43</v>
      </c>
      <c r="C4931" s="52" t="s">
        <v>14730</v>
      </c>
      <c r="D4931" s="52" t="s">
        <v>14731</v>
      </c>
      <c r="E4931" s="52" t="s">
        <v>14210</v>
      </c>
      <c r="F4931" s="52" t="s">
        <v>15996</v>
      </c>
      <c r="G4931" s="52">
        <v>4305</v>
      </c>
      <c r="H4931" s="52" t="s">
        <v>15985</v>
      </c>
      <c r="I4931" s="52" t="s">
        <v>15986</v>
      </c>
    </row>
    <row r="4932" spans="1:9" x14ac:dyDescent="0.25">
      <c r="A4932" s="53">
        <v>4322327</v>
      </c>
      <c r="B4932" s="53">
        <v>43</v>
      </c>
      <c r="C4932" s="52" t="s">
        <v>14730</v>
      </c>
      <c r="D4932" s="52" t="s">
        <v>14731</v>
      </c>
      <c r="E4932" s="52" t="s">
        <v>14210</v>
      </c>
      <c r="F4932" s="52" t="s">
        <v>15997</v>
      </c>
      <c r="G4932" s="52">
        <v>4305</v>
      </c>
      <c r="H4932" s="52" t="s">
        <v>15985</v>
      </c>
      <c r="I4932" s="52" t="s">
        <v>15986</v>
      </c>
    </row>
    <row r="4933" spans="1:9" x14ac:dyDescent="0.25">
      <c r="A4933" s="53">
        <v>4300638</v>
      </c>
      <c r="B4933" s="53">
        <v>43</v>
      </c>
      <c r="C4933" s="52" t="s">
        <v>14730</v>
      </c>
      <c r="D4933" s="52" t="s">
        <v>14731</v>
      </c>
      <c r="E4933" s="52" t="s">
        <v>14210</v>
      </c>
      <c r="F4933" s="52" t="s">
        <v>15998</v>
      </c>
      <c r="G4933" s="52">
        <v>4305</v>
      </c>
      <c r="H4933" s="52" t="s">
        <v>15985</v>
      </c>
      <c r="I4933" s="52" t="s">
        <v>15986</v>
      </c>
    </row>
    <row r="4934" spans="1:9" x14ac:dyDescent="0.25">
      <c r="A4934" s="53">
        <v>4301305</v>
      </c>
      <c r="B4934" s="53">
        <v>43</v>
      </c>
      <c r="C4934" s="52" t="s">
        <v>14730</v>
      </c>
      <c r="D4934" s="52" t="s">
        <v>14731</v>
      </c>
      <c r="E4934" s="52" t="s">
        <v>14210</v>
      </c>
      <c r="F4934" s="52" t="s">
        <v>15999</v>
      </c>
      <c r="G4934" s="52">
        <v>4305</v>
      </c>
      <c r="H4934" s="52" t="s">
        <v>15985</v>
      </c>
      <c r="I4934" s="52" t="s">
        <v>15986</v>
      </c>
    </row>
    <row r="4935" spans="1:9" x14ac:dyDescent="0.25">
      <c r="A4935" s="53">
        <v>4304507</v>
      </c>
      <c r="B4935" s="53">
        <v>43</v>
      </c>
      <c r="C4935" s="52" t="s">
        <v>14730</v>
      </c>
      <c r="D4935" s="52" t="s">
        <v>14731</v>
      </c>
      <c r="E4935" s="52" t="s">
        <v>14210</v>
      </c>
      <c r="F4935" s="52" t="s">
        <v>16000</v>
      </c>
      <c r="G4935" s="52">
        <v>4305</v>
      </c>
      <c r="H4935" s="52" t="s">
        <v>15985</v>
      </c>
      <c r="I4935" s="52" t="s">
        <v>15986</v>
      </c>
    </row>
    <row r="4936" spans="1:9" x14ac:dyDescent="0.25">
      <c r="A4936" s="53">
        <v>4304663</v>
      </c>
      <c r="B4936" s="53">
        <v>43</v>
      </c>
      <c r="C4936" s="52" t="s">
        <v>14730</v>
      </c>
      <c r="D4936" s="52" t="s">
        <v>14731</v>
      </c>
      <c r="E4936" s="52" t="s">
        <v>14210</v>
      </c>
      <c r="F4936" s="52" t="s">
        <v>16001</v>
      </c>
      <c r="G4936" s="52">
        <v>4305</v>
      </c>
      <c r="H4936" s="52" t="s">
        <v>15985</v>
      </c>
      <c r="I4936" s="52" t="s">
        <v>15986</v>
      </c>
    </row>
    <row r="4937" spans="1:9" x14ac:dyDescent="0.25">
      <c r="A4937" s="53">
        <v>2907400</v>
      </c>
      <c r="B4937" s="53">
        <v>29</v>
      </c>
      <c r="C4937" s="52" t="s">
        <v>12229</v>
      </c>
      <c r="D4937" s="52" t="s">
        <v>12230</v>
      </c>
      <c r="E4937" s="52" t="s">
        <v>11359</v>
      </c>
      <c r="F4937" s="52" t="s">
        <v>16002</v>
      </c>
      <c r="G4937" s="52">
        <v>2901</v>
      </c>
      <c r="H4937" s="52" t="s">
        <v>16003</v>
      </c>
      <c r="I4937" s="52" t="s">
        <v>16004</v>
      </c>
    </row>
    <row r="4938" spans="1:9" x14ac:dyDescent="0.25">
      <c r="A4938" s="53">
        <v>2908101</v>
      </c>
      <c r="B4938" s="53">
        <v>29</v>
      </c>
      <c r="C4938" s="52" t="s">
        <v>12229</v>
      </c>
      <c r="D4938" s="52" t="s">
        <v>12230</v>
      </c>
      <c r="E4938" s="52" t="s">
        <v>11359</v>
      </c>
      <c r="F4938" s="52" t="s">
        <v>16005</v>
      </c>
      <c r="G4938" s="52">
        <v>2901</v>
      </c>
      <c r="H4938" s="52" t="s">
        <v>16003</v>
      </c>
      <c r="I4938" s="52" t="s">
        <v>16004</v>
      </c>
    </row>
    <row r="4939" spans="1:9" x14ac:dyDescent="0.25">
      <c r="A4939" s="53">
        <v>2909109</v>
      </c>
      <c r="B4939" s="53">
        <v>29</v>
      </c>
      <c r="C4939" s="52" t="s">
        <v>12229</v>
      </c>
      <c r="D4939" s="52" t="s">
        <v>12230</v>
      </c>
      <c r="E4939" s="52" t="s">
        <v>11359</v>
      </c>
      <c r="F4939" s="52" t="s">
        <v>16006</v>
      </c>
      <c r="G4939" s="52">
        <v>2901</v>
      </c>
      <c r="H4939" s="52" t="s">
        <v>16003</v>
      </c>
      <c r="I4939" s="52" t="s">
        <v>16004</v>
      </c>
    </row>
    <row r="4940" spans="1:9" x14ac:dyDescent="0.25">
      <c r="A4940" s="53">
        <v>2909307</v>
      </c>
      <c r="B4940" s="53">
        <v>29</v>
      </c>
      <c r="C4940" s="52" t="s">
        <v>12229</v>
      </c>
      <c r="D4940" s="52" t="s">
        <v>12230</v>
      </c>
      <c r="E4940" s="52" t="s">
        <v>11359</v>
      </c>
      <c r="F4940" s="52" t="s">
        <v>16007</v>
      </c>
      <c r="G4940" s="52">
        <v>2901</v>
      </c>
      <c r="H4940" s="52" t="s">
        <v>16003</v>
      </c>
      <c r="I4940" s="52" t="s">
        <v>16004</v>
      </c>
    </row>
    <row r="4941" spans="1:9" x14ac:dyDescent="0.25">
      <c r="A4941" s="53">
        <v>2909406</v>
      </c>
      <c r="B4941" s="53">
        <v>29</v>
      </c>
      <c r="C4941" s="52" t="s">
        <v>12229</v>
      </c>
      <c r="D4941" s="52" t="s">
        <v>12230</v>
      </c>
      <c r="E4941" s="52" t="s">
        <v>11359</v>
      </c>
      <c r="F4941" s="52" t="s">
        <v>16008</v>
      </c>
      <c r="G4941" s="52">
        <v>2901</v>
      </c>
      <c r="H4941" s="52" t="s">
        <v>16003</v>
      </c>
      <c r="I4941" s="52" t="s">
        <v>16004</v>
      </c>
    </row>
    <row r="4942" spans="1:9" x14ac:dyDescent="0.25">
      <c r="A4942" s="53">
        <v>2909703</v>
      </c>
      <c r="B4942" s="53">
        <v>29</v>
      </c>
      <c r="C4942" s="52" t="s">
        <v>12229</v>
      </c>
      <c r="D4942" s="52" t="s">
        <v>12230</v>
      </c>
      <c r="E4942" s="52" t="s">
        <v>11359</v>
      </c>
      <c r="F4942" s="52" t="s">
        <v>16009</v>
      </c>
      <c r="G4942" s="52">
        <v>2901</v>
      </c>
      <c r="H4942" s="52" t="s">
        <v>16003</v>
      </c>
      <c r="I4942" s="52" t="s">
        <v>16004</v>
      </c>
    </row>
    <row r="4943" spans="1:9" x14ac:dyDescent="0.25">
      <c r="A4943" s="53">
        <v>2911105</v>
      </c>
      <c r="B4943" s="53">
        <v>29</v>
      </c>
      <c r="C4943" s="52" t="s">
        <v>12229</v>
      </c>
      <c r="D4943" s="52" t="s">
        <v>12230</v>
      </c>
      <c r="E4943" s="52" t="s">
        <v>11359</v>
      </c>
      <c r="F4943" s="52" t="s">
        <v>16010</v>
      </c>
      <c r="G4943" s="52">
        <v>2901</v>
      </c>
      <c r="H4943" s="52" t="s">
        <v>16003</v>
      </c>
      <c r="I4943" s="52" t="s">
        <v>16004</v>
      </c>
    </row>
    <row r="4944" spans="1:9" x14ac:dyDescent="0.25">
      <c r="A4944" s="53">
        <v>2917359</v>
      </c>
      <c r="B4944" s="53">
        <v>29</v>
      </c>
      <c r="C4944" s="52" t="s">
        <v>12229</v>
      </c>
      <c r="D4944" s="52" t="s">
        <v>12230</v>
      </c>
      <c r="E4944" s="52" t="s">
        <v>11359</v>
      </c>
      <c r="F4944" s="52" t="s">
        <v>14166</v>
      </c>
      <c r="G4944" s="52">
        <v>2901</v>
      </c>
      <c r="H4944" s="52" t="s">
        <v>16003</v>
      </c>
      <c r="I4944" s="52" t="s">
        <v>16004</v>
      </c>
    </row>
    <row r="4945" spans="1:9" x14ac:dyDescent="0.25">
      <c r="A4945" s="53">
        <v>2920452</v>
      </c>
      <c r="B4945" s="53">
        <v>29</v>
      </c>
      <c r="C4945" s="52" t="s">
        <v>12229</v>
      </c>
      <c r="D4945" s="52" t="s">
        <v>12230</v>
      </c>
      <c r="E4945" s="52" t="s">
        <v>11359</v>
      </c>
      <c r="F4945" s="52" t="s">
        <v>16011</v>
      </c>
      <c r="G4945" s="52">
        <v>2901</v>
      </c>
      <c r="H4945" s="52" t="s">
        <v>16003</v>
      </c>
      <c r="I4945" s="52" t="s">
        <v>16004</v>
      </c>
    </row>
    <row r="4946" spans="1:9" x14ac:dyDescent="0.25">
      <c r="A4946" s="53">
        <v>2926202</v>
      </c>
      <c r="B4946" s="53">
        <v>29</v>
      </c>
      <c r="C4946" s="52" t="s">
        <v>12229</v>
      </c>
      <c r="D4946" s="52" t="s">
        <v>12230</v>
      </c>
      <c r="E4946" s="52" t="s">
        <v>11359</v>
      </c>
      <c r="F4946" s="52" t="s">
        <v>16012</v>
      </c>
      <c r="G4946" s="52">
        <v>2901</v>
      </c>
      <c r="H4946" s="52" t="s">
        <v>16003</v>
      </c>
      <c r="I4946" s="52" t="s">
        <v>16004</v>
      </c>
    </row>
    <row r="4947" spans="1:9" x14ac:dyDescent="0.25">
      <c r="A4947" s="53">
        <v>2928109</v>
      </c>
      <c r="B4947" s="53">
        <v>29</v>
      </c>
      <c r="C4947" s="52" t="s">
        <v>12229</v>
      </c>
      <c r="D4947" s="52" t="s">
        <v>12230</v>
      </c>
      <c r="E4947" s="52" t="s">
        <v>11359</v>
      </c>
      <c r="F4947" s="52" t="s">
        <v>16013</v>
      </c>
      <c r="G4947" s="52">
        <v>2901</v>
      </c>
      <c r="H4947" s="52" t="s">
        <v>16003</v>
      </c>
      <c r="I4947" s="52" t="s">
        <v>16004</v>
      </c>
    </row>
    <row r="4948" spans="1:9" x14ac:dyDescent="0.25">
      <c r="A4948" s="53">
        <v>2928406</v>
      </c>
      <c r="B4948" s="53">
        <v>29</v>
      </c>
      <c r="C4948" s="52" t="s">
        <v>12229</v>
      </c>
      <c r="D4948" s="52" t="s">
        <v>12230</v>
      </c>
      <c r="E4948" s="52" t="s">
        <v>11359</v>
      </c>
      <c r="F4948" s="52" t="s">
        <v>16014</v>
      </c>
      <c r="G4948" s="52">
        <v>2901</v>
      </c>
      <c r="H4948" s="52" t="s">
        <v>16003</v>
      </c>
      <c r="I4948" s="52" t="s">
        <v>16004</v>
      </c>
    </row>
    <row r="4949" spans="1:9" x14ac:dyDescent="0.25">
      <c r="A4949" s="53">
        <v>2928901</v>
      </c>
      <c r="B4949" s="53">
        <v>29</v>
      </c>
      <c r="C4949" s="52" t="s">
        <v>12229</v>
      </c>
      <c r="D4949" s="52" t="s">
        <v>12230</v>
      </c>
      <c r="E4949" s="52" t="s">
        <v>11359</v>
      </c>
      <c r="F4949" s="52" t="s">
        <v>16015</v>
      </c>
      <c r="G4949" s="52">
        <v>2901</v>
      </c>
      <c r="H4949" s="52" t="s">
        <v>16003</v>
      </c>
      <c r="I4949" s="52" t="s">
        <v>16004</v>
      </c>
    </row>
    <row r="4950" spans="1:9" x14ac:dyDescent="0.25">
      <c r="A4950" s="53">
        <v>2929057</v>
      </c>
      <c r="B4950" s="53">
        <v>29</v>
      </c>
      <c r="C4950" s="52" t="s">
        <v>12229</v>
      </c>
      <c r="D4950" s="52" t="s">
        <v>12230</v>
      </c>
      <c r="E4950" s="52" t="s">
        <v>11359</v>
      </c>
      <c r="F4950" s="52" t="s">
        <v>16016</v>
      </c>
      <c r="G4950" s="52">
        <v>2901</v>
      </c>
      <c r="H4950" s="52" t="s">
        <v>16003</v>
      </c>
      <c r="I4950" s="52" t="s">
        <v>16004</v>
      </c>
    </row>
    <row r="4951" spans="1:9" x14ac:dyDescent="0.25">
      <c r="A4951" s="53">
        <v>2930907</v>
      </c>
      <c r="B4951" s="53">
        <v>29</v>
      </c>
      <c r="C4951" s="52" t="s">
        <v>12229</v>
      </c>
      <c r="D4951" s="52" t="s">
        <v>12230</v>
      </c>
      <c r="E4951" s="52" t="s">
        <v>11359</v>
      </c>
      <c r="F4951" s="52" t="s">
        <v>16017</v>
      </c>
      <c r="G4951" s="52">
        <v>2901</v>
      </c>
      <c r="H4951" s="52" t="s">
        <v>16003</v>
      </c>
      <c r="I4951" s="52" t="s">
        <v>16004</v>
      </c>
    </row>
    <row r="4952" spans="1:9" x14ac:dyDescent="0.25">
      <c r="A4952" s="53">
        <v>2933455</v>
      </c>
      <c r="B4952" s="53">
        <v>29</v>
      </c>
      <c r="C4952" s="52" t="s">
        <v>12229</v>
      </c>
      <c r="D4952" s="52" t="s">
        <v>12230</v>
      </c>
      <c r="E4952" s="52" t="s">
        <v>11359</v>
      </c>
      <c r="F4952" s="52" t="s">
        <v>16018</v>
      </c>
      <c r="G4952" s="52">
        <v>2901</v>
      </c>
      <c r="H4952" s="52" t="s">
        <v>16003</v>
      </c>
      <c r="I4952" s="52" t="s">
        <v>16004</v>
      </c>
    </row>
    <row r="4953" spans="1:9" x14ac:dyDescent="0.25">
      <c r="A4953" s="53">
        <v>1700400</v>
      </c>
      <c r="B4953" s="53">
        <v>17</v>
      </c>
      <c r="C4953" s="52" t="s">
        <v>11599</v>
      </c>
      <c r="D4953" s="52" t="s">
        <v>11600</v>
      </c>
      <c r="E4953" s="52" t="s">
        <v>11076</v>
      </c>
      <c r="F4953" s="52" t="s">
        <v>16019</v>
      </c>
      <c r="G4953" s="52">
        <v>2901</v>
      </c>
      <c r="H4953" s="52" t="s">
        <v>16003</v>
      </c>
      <c r="I4953" s="52" t="s">
        <v>16004</v>
      </c>
    </row>
    <row r="4954" spans="1:9" x14ac:dyDescent="0.25">
      <c r="A4954" s="53">
        <v>1702406</v>
      </c>
      <c r="B4954" s="53">
        <v>17</v>
      </c>
      <c r="C4954" s="52" t="s">
        <v>11599</v>
      </c>
      <c r="D4954" s="52" t="s">
        <v>11600</v>
      </c>
      <c r="E4954" s="52" t="s">
        <v>11076</v>
      </c>
      <c r="F4954" s="52" t="s">
        <v>16020</v>
      </c>
      <c r="G4954" s="52">
        <v>2901</v>
      </c>
      <c r="H4954" s="52" t="s">
        <v>16003</v>
      </c>
      <c r="I4954" s="52" t="s">
        <v>16004</v>
      </c>
    </row>
    <row r="4955" spans="1:9" x14ac:dyDescent="0.25">
      <c r="A4955" s="53">
        <v>1702703</v>
      </c>
      <c r="B4955" s="53">
        <v>17</v>
      </c>
      <c r="C4955" s="52" t="s">
        <v>11599</v>
      </c>
      <c r="D4955" s="52" t="s">
        <v>11600</v>
      </c>
      <c r="E4955" s="52" t="s">
        <v>11076</v>
      </c>
      <c r="F4955" s="52" t="s">
        <v>16021</v>
      </c>
      <c r="G4955" s="52">
        <v>2901</v>
      </c>
      <c r="H4955" s="52" t="s">
        <v>16003</v>
      </c>
      <c r="I4955" s="52" t="s">
        <v>16004</v>
      </c>
    </row>
    <row r="4956" spans="1:9" x14ac:dyDescent="0.25">
      <c r="A4956" s="53">
        <v>1705557</v>
      </c>
      <c r="B4956" s="53">
        <v>17</v>
      </c>
      <c r="C4956" s="52" t="s">
        <v>11599</v>
      </c>
      <c r="D4956" s="52" t="s">
        <v>11600</v>
      </c>
      <c r="E4956" s="52" t="s">
        <v>11076</v>
      </c>
      <c r="F4956" s="52" t="s">
        <v>16022</v>
      </c>
      <c r="G4956" s="52">
        <v>2901</v>
      </c>
      <c r="H4956" s="52" t="s">
        <v>16003</v>
      </c>
      <c r="I4956" s="52" t="s">
        <v>16004</v>
      </c>
    </row>
    <row r="4957" spans="1:9" x14ac:dyDescent="0.25">
      <c r="A4957" s="53">
        <v>1705607</v>
      </c>
      <c r="B4957" s="53">
        <v>17</v>
      </c>
      <c r="C4957" s="52" t="s">
        <v>11599</v>
      </c>
      <c r="D4957" s="52" t="s">
        <v>11600</v>
      </c>
      <c r="E4957" s="52" t="s">
        <v>11076</v>
      </c>
      <c r="F4957" s="52" t="s">
        <v>16023</v>
      </c>
      <c r="G4957" s="52">
        <v>2901</v>
      </c>
      <c r="H4957" s="52" t="s">
        <v>16003</v>
      </c>
      <c r="I4957" s="52" t="s">
        <v>16004</v>
      </c>
    </row>
    <row r="4958" spans="1:9" x14ac:dyDescent="0.25">
      <c r="A4958" s="53">
        <v>1707009</v>
      </c>
      <c r="B4958" s="53">
        <v>17</v>
      </c>
      <c r="C4958" s="52" t="s">
        <v>11599</v>
      </c>
      <c r="D4958" s="52" t="s">
        <v>11600</v>
      </c>
      <c r="E4958" s="52" t="s">
        <v>11076</v>
      </c>
      <c r="F4958" s="52" t="s">
        <v>16024</v>
      </c>
      <c r="G4958" s="52">
        <v>2901</v>
      </c>
      <c r="H4958" s="52" t="s">
        <v>16003</v>
      </c>
      <c r="I4958" s="52" t="s">
        <v>16004</v>
      </c>
    </row>
    <row r="4959" spans="1:9" x14ac:dyDescent="0.25">
      <c r="A4959" s="53">
        <v>1712157</v>
      </c>
      <c r="B4959" s="53">
        <v>17</v>
      </c>
      <c r="C4959" s="52" t="s">
        <v>11599</v>
      </c>
      <c r="D4959" s="52" t="s">
        <v>11600</v>
      </c>
      <c r="E4959" s="52" t="s">
        <v>11076</v>
      </c>
      <c r="F4959" s="52" t="s">
        <v>16025</v>
      </c>
      <c r="G4959" s="52">
        <v>2901</v>
      </c>
      <c r="H4959" s="52" t="s">
        <v>16003</v>
      </c>
      <c r="I4959" s="52" t="s">
        <v>16004</v>
      </c>
    </row>
    <row r="4960" spans="1:9" x14ac:dyDescent="0.25">
      <c r="A4960" s="53">
        <v>1712702</v>
      </c>
      <c r="B4960" s="53">
        <v>17</v>
      </c>
      <c r="C4960" s="52" t="s">
        <v>11599</v>
      </c>
      <c r="D4960" s="52" t="s">
        <v>11600</v>
      </c>
      <c r="E4960" s="52" t="s">
        <v>11076</v>
      </c>
      <c r="F4960" s="52" t="s">
        <v>16026</v>
      </c>
      <c r="G4960" s="52">
        <v>2901</v>
      </c>
      <c r="H4960" s="52" t="s">
        <v>16003</v>
      </c>
      <c r="I4960" s="52" t="s">
        <v>16004</v>
      </c>
    </row>
    <row r="4961" spans="1:9" x14ac:dyDescent="0.25">
      <c r="A4961" s="53">
        <v>1714203</v>
      </c>
      <c r="B4961" s="53">
        <v>17</v>
      </c>
      <c r="C4961" s="52" t="s">
        <v>11599</v>
      </c>
      <c r="D4961" s="52" t="s">
        <v>11600</v>
      </c>
      <c r="E4961" s="52" t="s">
        <v>11076</v>
      </c>
      <c r="F4961" s="52" t="s">
        <v>13685</v>
      </c>
      <c r="G4961" s="52">
        <v>2901</v>
      </c>
      <c r="H4961" s="52" t="s">
        <v>16003</v>
      </c>
      <c r="I4961" s="52" t="s">
        <v>16004</v>
      </c>
    </row>
    <row r="4962" spans="1:9" x14ac:dyDescent="0.25">
      <c r="A4962" s="53">
        <v>1715150</v>
      </c>
      <c r="B4962" s="53">
        <v>17</v>
      </c>
      <c r="C4962" s="52" t="s">
        <v>11599</v>
      </c>
      <c r="D4962" s="52" t="s">
        <v>11600</v>
      </c>
      <c r="E4962" s="52" t="s">
        <v>11076</v>
      </c>
      <c r="F4962" s="52" t="s">
        <v>16027</v>
      </c>
      <c r="G4962" s="52">
        <v>2901</v>
      </c>
      <c r="H4962" s="52" t="s">
        <v>16003</v>
      </c>
      <c r="I4962" s="52" t="s">
        <v>16004</v>
      </c>
    </row>
    <row r="4963" spans="1:9" x14ac:dyDescent="0.25">
      <c r="A4963" s="53">
        <v>1715259</v>
      </c>
      <c r="B4963" s="53">
        <v>17</v>
      </c>
      <c r="C4963" s="52" t="s">
        <v>11599</v>
      </c>
      <c r="D4963" s="52" t="s">
        <v>11600</v>
      </c>
      <c r="E4963" s="52" t="s">
        <v>11076</v>
      </c>
      <c r="F4963" s="52" t="s">
        <v>16028</v>
      </c>
      <c r="G4963" s="52">
        <v>2901</v>
      </c>
      <c r="H4963" s="52" t="s">
        <v>16003</v>
      </c>
      <c r="I4963" s="52" t="s">
        <v>16004</v>
      </c>
    </row>
    <row r="4964" spans="1:9" x14ac:dyDescent="0.25">
      <c r="A4964" s="53">
        <v>1717008</v>
      </c>
      <c r="B4964" s="53">
        <v>17</v>
      </c>
      <c r="C4964" s="52" t="s">
        <v>11599</v>
      </c>
      <c r="D4964" s="52" t="s">
        <v>11600</v>
      </c>
      <c r="E4964" s="52" t="s">
        <v>11076</v>
      </c>
      <c r="F4964" s="52" t="s">
        <v>16029</v>
      </c>
      <c r="G4964" s="52">
        <v>2901</v>
      </c>
      <c r="H4964" s="52" t="s">
        <v>16003</v>
      </c>
      <c r="I4964" s="52" t="s">
        <v>16004</v>
      </c>
    </row>
    <row r="4965" spans="1:9" x14ac:dyDescent="0.25">
      <c r="A4965" s="53">
        <v>1717800</v>
      </c>
      <c r="B4965" s="53">
        <v>17</v>
      </c>
      <c r="C4965" s="52" t="s">
        <v>11599</v>
      </c>
      <c r="D4965" s="52" t="s">
        <v>11600</v>
      </c>
      <c r="E4965" s="52" t="s">
        <v>11076</v>
      </c>
      <c r="F4965" s="52" t="s">
        <v>16030</v>
      </c>
      <c r="G4965" s="52">
        <v>2901</v>
      </c>
      <c r="H4965" s="52" t="s">
        <v>16003</v>
      </c>
      <c r="I4965" s="52" t="s">
        <v>16004</v>
      </c>
    </row>
    <row r="4966" spans="1:9" x14ac:dyDescent="0.25">
      <c r="A4966" s="53">
        <v>1717909</v>
      </c>
      <c r="B4966" s="53">
        <v>17</v>
      </c>
      <c r="C4966" s="52" t="s">
        <v>11599</v>
      </c>
      <c r="D4966" s="52" t="s">
        <v>11600</v>
      </c>
      <c r="E4966" s="52" t="s">
        <v>11076</v>
      </c>
      <c r="F4966" s="52" t="s">
        <v>16031</v>
      </c>
      <c r="G4966" s="52">
        <v>2901</v>
      </c>
      <c r="H4966" s="52" t="s">
        <v>16003</v>
      </c>
      <c r="I4966" s="52" t="s">
        <v>16004</v>
      </c>
    </row>
    <row r="4967" spans="1:9" x14ac:dyDescent="0.25">
      <c r="A4967" s="53">
        <v>1718006</v>
      </c>
      <c r="B4967" s="53">
        <v>17</v>
      </c>
      <c r="C4967" s="52" t="s">
        <v>11599</v>
      </c>
      <c r="D4967" s="52" t="s">
        <v>11600</v>
      </c>
      <c r="E4967" s="52" t="s">
        <v>11076</v>
      </c>
      <c r="F4967" s="52" t="s">
        <v>16032</v>
      </c>
      <c r="G4967" s="52">
        <v>2901</v>
      </c>
      <c r="H4967" s="52" t="s">
        <v>16003</v>
      </c>
      <c r="I4967" s="52" t="s">
        <v>16004</v>
      </c>
    </row>
    <row r="4968" spans="1:9" x14ac:dyDescent="0.25">
      <c r="A4968" s="53">
        <v>1718659</v>
      </c>
      <c r="B4968" s="53">
        <v>17</v>
      </c>
      <c r="C4968" s="52" t="s">
        <v>11599</v>
      </c>
      <c r="D4968" s="52" t="s">
        <v>11600</v>
      </c>
      <c r="E4968" s="52" t="s">
        <v>11076</v>
      </c>
      <c r="F4968" s="52" t="s">
        <v>16033</v>
      </c>
      <c r="G4968" s="52">
        <v>2901</v>
      </c>
      <c r="H4968" s="52" t="s">
        <v>16003</v>
      </c>
      <c r="I4968" s="52" t="s">
        <v>16004</v>
      </c>
    </row>
    <row r="4969" spans="1:9" x14ac:dyDescent="0.25">
      <c r="A4969" s="53">
        <v>1720150</v>
      </c>
      <c r="B4969" s="53">
        <v>17</v>
      </c>
      <c r="C4969" s="52" t="s">
        <v>11599</v>
      </c>
      <c r="D4969" s="52" t="s">
        <v>11600</v>
      </c>
      <c r="E4969" s="52" t="s">
        <v>11076</v>
      </c>
      <c r="F4969" s="52" t="s">
        <v>16034</v>
      </c>
      <c r="G4969" s="52">
        <v>2901</v>
      </c>
      <c r="H4969" s="52" t="s">
        <v>16003</v>
      </c>
      <c r="I4969" s="52" t="s">
        <v>16004</v>
      </c>
    </row>
    <row r="4970" spans="1:9" x14ac:dyDescent="0.25">
      <c r="A4970" s="53">
        <v>1720499</v>
      </c>
      <c r="B4970" s="53">
        <v>17</v>
      </c>
      <c r="C4970" s="52" t="s">
        <v>11599</v>
      </c>
      <c r="D4970" s="52" t="s">
        <v>11600</v>
      </c>
      <c r="E4970" s="52" t="s">
        <v>11076</v>
      </c>
      <c r="F4970" s="52" t="s">
        <v>16035</v>
      </c>
      <c r="G4970" s="52">
        <v>2901</v>
      </c>
      <c r="H4970" s="52" t="s">
        <v>16003</v>
      </c>
      <c r="I4970" s="52" t="s">
        <v>16004</v>
      </c>
    </row>
    <row r="4971" spans="1:9" x14ac:dyDescent="0.25">
      <c r="A4971" s="53">
        <v>1720903</v>
      </c>
      <c r="B4971" s="53">
        <v>17</v>
      </c>
      <c r="C4971" s="52" t="s">
        <v>11599</v>
      </c>
      <c r="D4971" s="52" t="s">
        <v>11600</v>
      </c>
      <c r="E4971" s="52" t="s">
        <v>11076</v>
      </c>
      <c r="F4971" s="52" t="s">
        <v>16036</v>
      </c>
      <c r="G4971" s="52">
        <v>2901</v>
      </c>
      <c r="H4971" s="52" t="s">
        <v>16003</v>
      </c>
      <c r="I4971" s="52" t="s">
        <v>16004</v>
      </c>
    </row>
    <row r="4972" spans="1:9" x14ac:dyDescent="0.25">
      <c r="A4972" s="53">
        <v>1720937</v>
      </c>
      <c r="B4972" s="53">
        <v>17</v>
      </c>
      <c r="C4972" s="52" t="s">
        <v>11599</v>
      </c>
      <c r="D4972" s="52" t="s">
        <v>11600</v>
      </c>
      <c r="E4972" s="52" t="s">
        <v>11076</v>
      </c>
      <c r="F4972" s="52" t="s">
        <v>16037</v>
      </c>
      <c r="G4972" s="52">
        <v>2901</v>
      </c>
      <c r="H4972" s="52" t="s">
        <v>16003</v>
      </c>
      <c r="I4972" s="52" t="s">
        <v>16004</v>
      </c>
    </row>
    <row r="4973" spans="1:9" x14ac:dyDescent="0.25">
      <c r="A4973" s="53">
        <v>2100501</v>
      </c>
      <c r="B4973" s="53">
        <v>21</v>
      </c>
      <c r="C4973" s="52" t="s">
        <v>11605</v>
      </c>
      <c r="D4973" s="52" t="s">
        <v>11606</v>
      </c>
      <c r="E4973" s="52" t="s">
        <v>11359</v>
      </c>
      <c r="F4973" s="52" t="s">
        <v>16038</v>
      </c>
      <c r="G4973" s="52">
        <v>2901</v>
      </c>
      <c r="H4973" s="52" t="s">
        <v>16003</v>
      </c>
      <c r="I4973" s="52" t="s">
        <v>16004</v>
      </c>
    </row>
    <row r="4974" spans="1:9" x14ac:dyDescent="0.25">
      <c r="A4974" s="53">
        <v>5206701</v>
      </c>
      <c r="B4974" s="53">
        <v>52</v>
      </c>
      <c r="C4974" s="52" t="s">
        <v>13044</v>
      </c>
      <c r="D4974" s="52" t="s">
        <v>13045</v>
      </c>
      <c r="E4974" s="52" t="s">
        <v>11084</v>
      </c>
      <c r="F4974" s="52" t="s">
        <v>16039</v>
      </c>
      <c r="G4974" s="52">
        <v>2901</v>
      </c>
      <c r="H4974" s="52" t="s">
        <v>16003</v>
      </c>
      <c r="I4974" s="52" t="s">
        <v>16004</v>
      </c>
    </row>
    <row r="4975" spans="1:9" x14ac:dyDescent="0.25">
      <c r="A4975" s="53">
        <v>3126208</v>
      </c>
      <c r="B4975" s="53">
        <v>31</v>
      </c>
      <c r="C4975" s="52" t="s">
        <v>12888</v>
      </c>
      <c r="D4975" s="52" t="s">
        <v>12889</v>
      </c>
      <c r="E4975" s="52" t="s">
        <v>12823</v>
      </c>
      <c r="F4975" s="52" t="s">
        <v>15475</v>
      </c>
      <c r="G4975" s="52">
        <v>2901</v>
      </c>
      <c r="H4975" s="52" t="s">
        <v>16003</v>
      </c>
      <c r="I4975" s="52" t="s">
        <v>16004</v>
      </c>
    </row>
    <row r="4976" spans="1:9" x14ac:dyDescent="0.25">
      <c r="A4976" s="53">
        <v>5212709</v>
      </c>
      <c r="B4976" s="53">
        <v>52</v>
      </c>
      <c r="C4976" s="52" t="s">
        <v>13044</v>
      </c>
      <c r="D4976" s="52" t="s">
        <v>13045</v>
      </c>
      <c r="E4976" s="52" t="s">
        <v>11084</v>
      </c>
      <c r="F4976" s="52" t="s">
        <v>16040</v>
      </c>
      <c r="G4976" s="52">
        <v>2901</v>
      </c>
      <c r="H4976" s="52" t="s">
        <v>16003</v>
      </c>
      <c r="I4976" s="52" t="s">
        <v>16004</v>
      </c>
    </row>
    <row r="4977" spans="1:9" x14ac:dyDescent="0.25">
      <c r="A4977" s="53">
        <v>5218300</v>
      </c>
      <c r="B4977" s="53">
        <v>52</v>
      </c>
      <c r="C4977" s="52" t="s">
        <v>13044</v>
      </c>
      <c r="D4977" s="52" t="s">
        <v>13045</v>
      </c>
      <c r="E4977" s="52" t="s">
        <v>11084</v>
      </c>
      <c r="F4977" s="52" t="s">
        <v>16041</v>
      </c>
      <c r="G4977" s="52">
        <v>2901</v>
      </c>
      <c r="H4977" s="52" t="s">
        <v>16003</v>
      </c>
      <c r="I4977" s="52" t="s">
        <v>16004</v>
      </c>
    </row>
    <row r="4978" spans="1:9" x14ac:dyDescent="0.25">
      <c r="A4978" s="53">
        <v>2201309</v>
      </c>
      <c r="B4978" s="53">
        <v>22</v>
      </c>
      <c r="C4978" s="52" t="s">
        <v>11622</v>
      </c>
      <c r="D4978" s="52" t="s">
        <v>11623</v>
      </c>
      <c r="E4978" s="52" t="s">
        <v>11359</v>
      </c>
      <c r="F4978" s="52" t="s">
        <v>16042</v>
      </c>
      <c r="G4978" s="52">
        <v>2901</v>
      </c>
      <c r="H4978" s="52" t="s">
        <v>16003</v>
      </c>
      <c r="I4978" s="52" t="s">
        <v>16004</v>
      </c>
    </row>
    <row r="4979" spans="1:9" x14ac:dyDescent="0.25">
      <c r="A4979" s="53">
        <v>2203008</v>
      </c>
      <c r="B4979" s="53">
        <v>22</v>
      </c>
      <c r="C4979" s="52" t="s">
        <v>11622</v>
      </c>
      <c r="D4979" s="52" t="s">
        <v>11623</v>
      </c>
      <c r="E4979" s="52" t="s">
        <v>11359</v>
      </c>
      <c r="F4979" s="52" t="s">
        <v>16043</v>
      </c>
      <c r="G4979" s="52">
        <v>2901</v>
      </c>
      <c r="H4979" s="52" t="s">
        <v>16003</v>
      </c>
      <c r="I4979" s="52" t="s">
        <v>16004</v>
      </c>
    </row>
    <row r="4980" spans="1:9" x14ac:dyDescent="0.25">
      <c r="A4980" s="53">
        <v>2204402</v>
      </c>
      <c r="B4980" s="53">
        <v>22</v>
      </c>
      <c r="C4980" s="52" t="s">
        <v>11622</v>
      </c>
      <c r="D4980" s="52" t="s">
        <v>11623</v>
      </c>
      <c r="E4980" s="52" t="s">
        <v>11359</v>
      </c>
      <c r="F4980" s="52" t="s">
        <v>16044</v>
      </c>
      <c r="G4980" s="52">
        <v>2901</v>
      </c>
      <c r="H4980" s="52" t="s">
        <v>16003</v>
      </c>
      <c r="I4980" s="52" t="s">
        <v>16004</v>
      </c>
    </row>
    <row r="4981" spans="1:9" x14ac:dyDescent="0.25">
      <c r="A4981" s="53">
        <v>5103056</v>
      </c>
      <c r="B4981" s="53">
        <v>51</v>
      </c>
      <c r="C4981" s="52" t="s">
        <v>11082</v>
      </c>
      <c r="D4981" s="52" t="s">
        <v>11083</v>
      </c>
      <c r="E4981" s="52" t="s">
        <v>11084</v>
      </c>
      <c r="F4981" s="52" t="s">
        <v>16045</v>
      </c>
      <c r="G4981" s="52">
        <v>5107</v>
      </c>
      <c r="H4981" s="52" t="s">
        <v>16046</v>
      </c>
      <c r="I4981" s="52" t="s">
        <v>16047</v>
      </c>
    </row>
    <row r="4982" spans="1:9" x14ac:dyDescent="0.25">
      <c r="A4982" s="53">
        <v>5103700</v>
      </c>
      <c r="B4982" s="53">
        <v>51</v>
      </c>
      <c r="C4982" s="52" t="s">
        <v>11082</v>
      </c>
      <c r="D4982" s="52" t="s">
        <v>11083</v>
      </c>
      <c r="E4982" s="52" t="s">
        <v>11084</v>
      </c>
      <c r="F4982" s="52" t="s">
        <v>16048</v>
      </c>
      <c r="G4982" s="52">
        <v>5107</v>
      </c>
      <c r="H4982" s="52" t="s">
        <v>16046</v>
      </c>
      <c r="I4982" s="52" t="s">
        <v>16047</v>
      </c>
    </row>
    <row r="4983" spans="1:9" x14ac:dyDescent="0.25">
      <c r="A4983" s="53">
        <v>5105259</v>
      </c>
      <c r="B4983" s="53">
        <v>51</v>
      </c>
      <c r="C4983" s="52" t="s">
        <v>11082</v>
      </c>
      <c r="D4983" s="52" t="s">
        <v>11083</v>
      </c>
      <c r="E4983" s="52" t="s">
        <v>11084</v>
      </c>
      <c r="F4983" s="52" t="s">
        <v>16049</v>
      </c>
      <c r="G4983" s="52">
        <v>5107</v>
      </c>
      <c r="H4983" s="52" t="s">
        <v>16046</v>
      </c>
      <c r="I4983" s="52" t="s">
        <v>16047</v>
      </c>
    </row>
    <row r="4984" spans="1:9" x14ac:dyDescent="0.25">
      <c r="A4984" s="53">
        <v>5105580</v>
      </c>
      <c r="B4984" s="53">
        <v>51</v>
      </c>
      <c r="C4984" s="52" t="s">
        <v>11082</v>
      </c>
      <c r="D4984" s="52" t="s">
        <v>11083</v>
      </c>
      <c r="E4984" s="52" t="s">
        <v>11084</v>
      </c>
      <c r="F4984" s="52" t="s">
        <v>16050</v>
      </c>
      <c r="G4984" s="52">
        <v>5107</v>
      </c>
      <c r="H4984" s="52" t="s">
        <v>16046</v>
      </c>
      <c r="I4984" s="52" t="s">
        <v>16047</v>
      </c>
    </row>
    <row r="4985" spans="1:9" x14ac:dyDescent="0.25">
      <c r="A4985" s="53">
        <v>5106240</v>
      </c>
      <c r="B4985" s="53">
        <v>51</v>
      </c>
      <c r="C4985" s="52" t="s">
        <v>11082</v>
      </c>
      <c r="D4985" s="52" t="s">
        <v>11083</v>
      </c>
      <c r="E4985" s="52" t="s">
        <v>11084</v>
      </c>
      <c r="F4985" s="52" t="s">
        <v>16051</v>
      </c>
      <c r="G4985" s="52">
        <v>5107</v>
      </c>
      <c r="H4985" s="52" t="s">
        <v>16046</v>
      </c>
      <c r="I4985" s="52" t="s">
        <v>16047</v>
      </c>
    </row>
    <row r="4986" spans="1:9" x14ac:dyDescent="0.25">
      <c r="A4986" s="53">
        <v>5106273</v>
      </c>
      <c r="B4986" s="53">
        <v>51</v>
      </c>
      <c r="C4986" s="52" t="s">
        <v>11082</v>
      </c>
      <c r="D4986" s="52" t="s">
        <v>11083</v>
      </c>
      <c r="E4986" s="52" t="s">
        <v>11084</v>
      </c>
      <c r="F4986" s="52" t="s">
        <v>16052</v>
      </c>
      <c r="G4986" s="52">
        <v>5107</v>
      </c>
      <c r="H4986" s="52" t="s">
        <v>16046</v>
      </c>
      <c r="I4986" s="52" t="s">
        <v>16047</v>
      </c>
    </row>
    <row r="4987" spans="1:9" x14ac:dyDescent="0.25">
      <c r="A4987" s="53">
        <v>5106307</v>
      </c>
      <c r="B4987" s="53">
        <v>51</v>
      </c>
      <c r="C4987" s="52" t="s">
        <v>11082</v>
      </c>
      <c r="D4987" s="52" t="s">
        <v>11083</v>
      </c>
      <c r="E4987" s="52" t="s">
        <v>11084</v>
      </c>
      <c r="F4987" s="52" t="s">
        <v>16053</v>
      </c>
      <c r="G4987" s="52">
        <v>5107</v>
      </c>
      <c r="H4987" s="52" t="s">
        <v>16046</v>
      </c>
      <c r="I4987" s="52" t="s">
        <v>16047</v>
      </c>
    </row>
    <row r="4988" spans="1:9" x14ac:dyDescent="0.25">
      <c r="A4988" s="53">
        <v>5106422</v>
      </c>
      <c r="B4988" s="53">
        <v>51</v>
      </c>
      <c r="C4988" s="52" t="s">
        <v>11082</v>
      </c>
      <c r="D4988" s="52" t="s">
        <v>11083</v>
      </c>
      <c r="E4988" s="52" t="s">
        <v>11084</v>
      </c>
      <c r="F4988" s="52" t="s">
        <v>16054</v>
      </c>
      <c r="G4988" s="52">
        <v>5107</v>
      </c>
      <c r="H4988" s="52" t="s">
        <v>16046</v>
      </c>
      <c r="I4988" s="52" t="s">
        <v>16047</v>
      </c>
    </row>
    <row r="4989" spans="1:9" x14ac:dyDescent="0.25">
      <c r="A4989" s="53">
        <v>5106802</v>
      </c>
      <c r="B4989" s="53">
        <v>51</v>
      </c>
      <c r="C4989" s="52" t="s">
        <v>11082</v>
      </c>
      <c r="D4989" s="52" t="s">
        <v>11083</v>
      </c>
      <c r="E4989" s="52" t="s">
        <v>11084</v>
      </c>
      <c r="F4989" s="52" t="s">
        <v>16055</v>
      </c>
      <c r="G4989" s="52">
        <v>5107</v>
      </c>
      <c r="H4989" s="52" t="s">
        <v>16046</v>
      </c>
      <c r="I4989" s="52" t="s">
        <v>16047</v>
      </c>
    </row>
    <row r="4990" spans="1:9" x14ac:dyDescent="0.25">
      <c r="A4990" s="53">
        <v>5107248</v>
      </c>
      <c r="B4990" s="53">
        <v>51</v>
      </c>
      <c r="C4990" s="52" t="s">
        <v>11082</v>
      </c>
      <c r="D4990" s="52" t="s">
        <v>11083</v>
      </c>
      <c r="E4990" s="52" t="s">
        <v>11084</v>
      </c>
      <c r="F4990" s="52" t="s">
        <v>16056</v>
      </c>
      <c r="G4990" s="52">
        <v>5107</v>
      </c>
      <c r="H4990" s="52" t="s">
        <v>16046</v>
      </c>
      <c r="I4990" s="52" t="s">
        <v>16047</v>
      </c>
    </row>
    <row r="4991" spans="1:9" x14ac:dyDescent="0.25">
      <c r="A4991" s="53">
        <v>5107909</v>
      </c>
      <c r="B4991" s="53">
        <v>51</v>
      </c>
      <c r="C4991" s="52" t="s">
        <v>11082</v>
      </c>
      <c r="D4991" s="52" t="s">
        <v>11083</v>
      </c>
      <c r="E4991" s="52" t="s">
        <v>11084</v>
      </c>
      <c r="F4991" s="52" t="s">
        <v>16057</v>
      </c>
      <c r="G4991" s="52">
        <v>5107</v>
      </c>
      <c r="H4991" s="52" t="s">
        <v>16046</v>
      </c>
      <c r="I4991" s="52" t="s">
        <v>16047</v>
      </c>
    </row>
    <row r="4992" spans="1:9" x14ac:dyDescent="0.25">
      <c r="A4992" s="53">
        <v>5107925</v>
      </c>
      <c r="B4992" s="53">
        <v>51</v>
      </c>
      <c r="C4992" s="52" t="s">
        <v>11082</v>
      </c>
      <c r="D4992" s="52" t="s">
        <v>11083</v>
      </c>
      <c r="E4992" s="52" t="s">
        <v>11084</v>
      </c>
      <c r="F4992" s="52" t="s">
        <v>16058</v>
      </c>
      <c r="G4992" s="52">
        <v>5107</v>
      </c>
      <c r="H4992" s="52" t="s">
        <v>16046</v>
      </c>
      <c r="I4992" s="52" t="s">
        <v>16047</v>
      </c>
    </row>
    <row r="4993" spans="1:9" x14ac:dyDescent="0.25">
      <c r="A4993" s="53">
        <v>5108006</v>
      </c>
      <c r="B4993" s="53">
        <v>51</v>
      </c>
      <c r="C4993" s="52" t="s">
        <v>11082</v>
      </c>
      <c r="D4993" s="52" t="s">
        <v>11083</v>
      </c>
      <c r="E4993" s="52" t="s">
        <v>11084</v>
      </c>
      <c r="F4993" s="52" t="s">
        <v>16059</v>
      </c>
      <c r="G4993" s="52">
        <v>5107</v>
      </c>
      <c r="H4993" s="52" t="s">
        <v>16046</v>
      </c>
      <c r="I4993" s="52" t="s">
        <v>16047</v>
      </c>
    </row>
    <row r="4994" spans="1:9" x14ac:dyDescent="0.25">
      <c r="A4994" s="53">
        <v>5108055</v>
      </c>
      <c r="B4994" s="53">
        <v>51</v>
      </c>
      <c r="C4994" s="52" t="s">
        <v>11082</v>
      </c>
      <c r="D4994" s="52" t="s">
        <v>11083</v>
      </c>
      <c r="E4994" s="52" t="s">
        <v>11084</v>
      </c>
      <c r="F4994" s="52" t="s">
        <v>16060</v>
      </c>
      <c r="G4994" s="52">
        <v>5107</v>
      </c>
      <c r="H4994" s="52" t="s">
        <v>16046</v>
      </c>
      <c r="I4994" s="52" t="s">
        <v>16047</v>
      </c>
    </row>
    <row r="4995" spans="1:9" x14ac:dyDescent="0.25">
      <c r="A4995" s="53">
        <v>5108303</v>
      </c>
      <c r="B4995" s="53">
        <v>51</v>
      </c>
      <c r="C4995" s="52" t="s">
        <v>11082</v>
      </c>
      <c r="D4995" s="52" t="s">
        <v>11083</v>
      </c>
      <c r="E4995" s="52" t="s">
        <v>11084</v>
      </c>
      <c r="F4995" s="52" t="s">
        <v>16061</v>
      </c>
      <c r="G4995" s="52">
        <v>5107</v>
      </c>
      <c r="H4995" s="52" t="s">
        <v>16046</v>
      </c>
      <c r="I4995" s="52" t="s">
        <v>16047</v>
      </c>
    </row>
    <row r="4996" spans="1:9" x14ac:dyDescent="0.25">
      <c r="A4996" s="53">
        <v>5108501</v>
      </c>
      <c r="B4996" s="53">
        <v>51</v>
      </c>
      <c r="C4996" s="52" t="s">
        <v>11082</v>
      </c>
      <c r="D4996" s="52" t="s">
        <v>11083</v>
      </c>
      <c r="E4996" s="52" t="s">
        <v>11084</v>
      </c>
      <c r="F4996" s="52" t="s">
        <v>16062</v>
      </c>
      <c r="G4996" s="52">
        <v>5107</v>
      </c>
      <c r="H4996" s="52" t="s">
        <v>16046</v>
      </c>
      <c r="I4996" s="52" t="s">
        <v>16047</v>
      </c>
    </row>
    <row r="4997" spans="1:9" x14ac:dyDescent="0.25">
      <c r="A4997" s="53">
        <v>5103254</v>
      </c>
      <c r="B4997" s="53">
        <v>51</v>
      </c>
      <c r="C4997" s="52" t="s">
        <v>11082</v>
      </c>
      <c r="D4997" s="52" t="s">
        <v>11083</v>
      </c>
      <c r="E4997" s="52" t="s">
        <v>11084</v>
      </c>
      <c r="F4997" s="52" t="s">
        <v>16063</v>
      </c>
      <c r="G4997" s="52">
        <v>5105</v>
      </c>
      <c r="H4997" s="52" t="s">
        <v>11078</v>
      </c>
      <c r="I4997" s="52" t="s">
        <v>11079</v>
      </c>
    </row>
    <row r="4998" spans="1:9" x14ac:dyDescent="0.25">
      <c r="A4998" s="53">
        <v>5107578</v>
      </c>
      <c r="B4998" s="53">
        <v>51</v>
      </c>
      <c r="C4998" s="52" t="s">
        <v>11082</v>
      </c>
      <c r="D4998" s="52" t="s">
        <v>11083</v>
      </c>
      <c r="E4998" s="52" t="s">
        <v>11084</v>
      </c>
      <c r="F4998" s="52" t="s">
        <v>16064</v>
      </c>
      <c r="G4998" s="52">
        <v>5105</v>
      </c>
      <c r="H4998" s="52" t="s">
        <v>11078</v>
      </c>
      <c r="I4998" s="52" t="s">
        <v>11079</v>
      </c>
    </row>
    <row r="4999" spans="1:9" x14ac:dyDescent="0.25">
      <c r="A4999" s="53">
        <v>5103361</v>
      </c>
      <c r="B4999" s="53">
        <v>51</v>
      </c>
      <c r="C4999" s="52" t="s">
        <v>11082</v>
      </c>
      <c r="D4999" s="52" t="s">
        <v>11083</v>
      </c>
      <c r="E4999" s="52" t="s">
        <v>11084</v>
      </c>
      <c r="F4999" s="52" t="s">
        <v>16065</v>
      </c>
      <c r="G4999" s="52">
        <v>5105</v>
      </c>
      <c r="H4999" s="52" t="s">
        <v>11078</v>
      </c>
      <c r="I4999" s="52" t="s">
        <v>11079</v>
      </c>
    </row>
    <row r="5000" spans="1:9" x14ac:dyDescent="0.25">
      <c r="A5000" s="53">
        <v>2300705</v>
      </c>
      <c r="B5000" s="53">
        <v>23</v>
      </c>
      <c r="C5000" s="52" t="s">
        <v>11389</v>
      </c>
      <c r="D5000" s="52" t="s">
        <v>11390</v>
      </c>
      <c r="E5000" s="52" t="s">
        <v>11359</v>
      </c>
      <c r="F5000" s="52" t="s">
        <v>16066</v>
      </c>
      <c r="G5000" s="52">
        <v>2401</v>
      </c>
      <c r="H5000" s="52" t="s">
        <v>11392</v>
      </c>
      <c r="I5000" s="52" t="s">
        <v>11393</v>
      </c>
    </row>
    <row r="5001" spans="1:9" x14ac:dyDescent="0.25">
      <c r="A5001" s="53">
        <v>2301109</v>
      </c>
      <c r="B5001" s="53">
        <v>23</v>
      </c>
      <c r="C5001" s="52" t="s">
        <v>11389</v>
      </c>
      <c r="D5001" s="52" t="s">
        <v>11390</v>
      </c>
      <c r="E5001" s="52" t="s">
        <v>11359</v>
      </c>
      <c r="F5001" s="52" t="s">
        <v>16067</v>
      </c>
      <c r="G5001" s="52">
        <v>2401</v>
      </c>
      <c r="H5001" s="52" t="s">
        <v>11392</v>
      </c>
      <c r="I5001" s="52" t="s">
        <v>11393</v>
      </c>
    </row>
    <row r="5002" spans="1:9" x14ac:dyDescent="0.25">
      <c r="A5002" s="53">
        <v>2406155</v>
      </c>
      <c r="B5002" s="53">
        <v>24</v>
      </c>
      <c r="C5002" s="52" t="s">
        <v>11357</v>
      </c>
      <c r="D5002" s="52" t="s">
        <v>11358</v>
      </c>
      <c r="E5002" s="52" t="s">
        <v>11359</v>
      </c>
      <c r="F5002" s="52" t="s">
        <v>15912</v>
      </c>
      <c r="G5002" s="52">
        <v>2403</v>
      </c>
      <c r="H5002" s="52" t="s">
        <v>11530</v>
      </c>
      <c r="I5002" s="52" t="s">
        <v>11531</v>
      </c>
    </row>
    <row r="5003" spans="1:9" x14ac:dyDescent="0.25">
      <c r="A5003" s="53">
        <v>2208908</v>
      </c>
      <c r="B5003" s="53">
        <v>22</v>
      </c>
      <c r="C5003" s="52" t="s">
        <v>11622</v>
      </c>
      <c r="D5003" s="52" t="s">
        <v>11623</v>
      </c>
      <c r="E5003" s="52" t="s">
        <v>11359</v>
      </c>
      <c r="F5003" s="52" t="s">
        <v>16068</v>
      </c>
      <c r="G5003" s="52">
        <v>2105</v>
      </c>
      <c r="H5003" s="52" t="s">
        <v>11602</v>
      </c>
      <c r="I5003" s="52" t="s">
        <v>11603</v>
      </c>
    </row>
    <row r="5004" spans="1:9" x14ac:dyDescent="0.25">
      <c r="A5004" s="53">
        <v>2209203</v>
      </c>
      <c r="B5004" s="53">
        <v>22</v>
      </c>
      <c r="C5004" s="52" t="s">
        <v>11622</v>
      </c>
      <c r="D5004" s="52" t="s">
        <v>11623</v>
      </c>
      <c r="E5004" s="52" t="s">
        <v>11359</v>
      </c>
      <c r="F5004" s="52" t="s">
        <v>12262</v>
      </c>
      <c r="G5004" s="52">
        <v>2105</v>
      </c>
      <c r="H5004" s="52" t="s">
        <v>11602</v>
      </c>
      <c r="I5004" s="52" t="s">
        <v>11603</v>
      </c>
    </row>
    <row r="5005" spans="1:9" x14ac:dyDescent="0.25">
      <c r="A5005" s="53">
        <v>2210631</v>
      </c>
      <c r="B5005" s="53">
        <v>22</v>
      </c>
      <c r="C5005" s="52" t="s">
        <v>11622</v>
      </c>
      <c r="D5005" s="52" t="s">
        <v>11623</v>
      </c>
      <c r="E5005" s="52" t="s">
        <v>11359</v>
      </c>
      <c r="F5005" s="52" t="s">
        <v>16069</v>
      </c>
      <c r="G5005" s="52">
        <v>2105</v>
      </c>
      <c r="H5005" s="52" t="s">
        <v>11602</v>
      </c>
      <c r="I5005" s="52" t="s">
        <v>11603</v>
      </c>
    </row>
    <row r="5006" spans="1:9" x14ac:dyDescent="0.25">
      <c r="A5006" s="53">
        <v>2211209</v>
      </c>
      <c r="B5006" s="53">
        <v>22</v>
      </c>
      <c r="C5006" s="52" t="s">
        <v>11622</v>
      </c>
      <c r="D5006" s="52" t="s">
        <v>11623</v>
      </c>
      <c r="E5006" s="52" t="s">
        <v>11359</v>
      </c>
      <c r="F5006" s="52" t="s">
        <v>16070</v>
      </c>
      <c r="G5006" s="52">
        <v>2105</v>
      </c>
      <c r="H5006" s="52" t="s">
        <v>11602</v>
      </c>
      <c r="I5006" s="52" t="s">
        <v>11603</v>
      </c>
    </row>
    <row r="5007" spans="1:9" x14ac:dyDescent="0.25">
      <c r="A5007" s="53">
        <v>2100832</v>
      </c>
      <c r="B5007" s="53">
        <v>21</v>
      </c>
      <c r="C5007" s="52" t="s">
        <v>11605</v>
      </c>
      <c r="D5007" s="52" t="s">
        <v>11606</v>
      </c>
      <c r="E5007" s="52" t="s">
        <v>11359</v>
      </c>
      <c r="F5007" s="52" t="s">
        <v>16071</v>
      </c>
      <c r="G5007" s="52">
        <v>2102</v>
      </c>
      <c r="H5007" s="52" t="s">
        <v>11832</v>
      </c>
      <c r="I5007" s="52" t="s">
        <v>11833</v>
      </c>
    </row>
    <row r="5008" spans="1:9" x14ac:dyDescent="0.25">
      <c r="A5008" s="53">
        <v>2207777</v>
      </c>
      <c r="B5008" s="53">
        <v>22</v>
      </c>
      <c r="C5008" s="52" t="s">
        <v>11622</v>
      </c>
      <c r="D5008" s="52" t="s">
        <v>11623</v>
      </c>
      <c r="E5008" s="52" t="s">
        <v>11359</v>
      </c>
      <c r="F5008" s="52" t="s">
        <v>16072</v>
      </c>
      <c r="G5008" s="52">
        <v>2204</v>
      </c>
      <c r="H5008" s="52" t="s">
        <v>11882</v>
      </c>
      <c r="I5008" s="52" t="s">
        <v>11883</v>
      </c>
    </row>
    <row r="5009" spans="1:9" x14ac:dyDescent="0.25">
      <c r="A5009" s="53">
        <v>2207801</v>
      </c>
      <c r="B5009" s="53">
        <v>22</v>
      </c>
      <c r="C5009" s="52" t="s">
        <v>11622</v>
      </c>
      <c r="D5009" s="52" t="s">
        <v>11623</v>
      </c>
      <c r="E5009" s="52" t="s">
        <v>11359</v>
      </c>
      <c r="F5009" s="52" t="s">
        <v>16073</v>
      </c>
      <c r="G5009" s="52">
        <v>2204</v>
      </c>
      <c r="H5009" s="52" t="s">
        <v>11882</v>
      </c>
      <c r="I5009" s="52" t="s">
        <v>11883</v>
      </c>
    </row>
    <row r="5010" spans="1:9" x14ac:dyDescent="0.25">
      <c r="A5010" s="53">
        <v>2207959</v>
      </c>
      <c r="B5010" s="53">
        <v>22</v>
      </c>
      <c r="C5010" s="52" t="s">
        <v>11622</v>
      </c>
      <c r="D5010" s="52" t="s">
        <v>11623</v>
      </c>
      <c r="E5010" s="52" t="s">
        <v>11359</v>
      </c>
      <c r="F5010" s="52" t="s">
        <v>14969</v>
      </c>
      <c r="G5010" s="52">
        <v>2204</v>
      </c>
      <c r="H5010" s="52" t="s">
        <v>11882</v>
      </c>
      <c r="I5010" s="52" t="s">
        <v>11883</v>
      </c>
    </row>
    <row r="5011" spans="1:9" x14ac:dyDescent="0.25">
      <c r="A5011" s="53">
        <v>2208650</v>
      </c>
      <c r="B5011" s="53">
        <v>22</v>
      </c>
      <c r="C5011" s="52" t="s">
        <v>11622</v>
      </c>
      <c r="D5011" s="52" t="s">
        <v>11623</v>
      </c>
      <c r="E5011" s="52" t="s">
        <v>11359</v>
      </c>
      <c r="F5011" s="52" t="s">
        <v>16074</v>
      </c>
      <c r="G5011" s="52">
        <v>2204</v>
      </c>
      <c r="H5011" s="52" t="s">
        <v>11882</v>
      </c>
      <c r="I5011" s="52" t="s">
        <v>11883</v>
      </c>
    </row>
    <row r="5012" spans="1:9" x14ac:dyDescent="0.25">
      <c r="A5012" s="53">
        <v>2209559</v>
      </c>
      <c r="B5012" s="53">
        <v>22</v>
      </c>
      <c r="C5012" s="52" t="s">
        <v>11622</v>
      </c>
      <c r="D5012" s="52" t="s">
        <v>11623</v>
      </c>
      <c r="E5012" s="52" t="s">
        <v>11359</v>
      </c>
      <c r="F5012" s="52" t="s">
        <v>16075</v>
      </c>
      <c r="G5012" s="52">
        <v>2204</v>
      </c>
      <c r="H5012" s="52" t="s">
        <v>11882</v>
      </c>
      <c r="I5012" s="52" t="s">
        <v>11883</v>
      </c>
    </row>
    <row r="5013" spans="1:9" x14ac:dyDescent="0.25">
      <c r="A5013" s="53">
        <v>2209658</v>
      </c>
      <c r="B5013" s="53">
        <v>22</v>
      </c>
      <c r="C5013" s="52" t="s">
        <v>11622</v>
      </c>
      <c r="D5013" s="52" t="s">
        <v>11623</v>
      </c>
      <c r="E5013" s="52" t="s">
        <v>11359</v>
      </c>
      <c r="F5013" s="52" t="s">
        <v>16076</v>
      </c>
      <c r="G5013" s="52">
        <v>2204</v>
      </c>
      <c r="H5013" s="52" t="s">
        <v>11882</v>
      </c>
      <c r="I5013" s="52" t="s">
        <v>11883</v>
      </c>
    </row>
    <row r="5014" spans="1:9" x14ac:dyDescent="0.25">
      <c r="A5014" s="53">
        <v>2210003</v>
      </c>
      <c r="B5014" s="53">
        <v>22</v>
      </c>
      <c r="C5014" s="52" t="s">
        <v>11622</v>
      </c>
      <c r="D5014" s="52" t="s">
        <v>11623</v>
      </c>
      <c r="E5014" s="52" t="s">
        <v>11359</v>
      </c>
      <c r="F5014" s="52" t="s">
        <v>16077</v>
      </c>
      <c r="G5014" s="52">
        <v>2204</v>
      </c>
      <c r="H5014" s="52" t="s">
        <v>11882</v>
      </c>
      <c r="I5014" s="52" t="s">
        <v>11883</v>
      </c>
    </row>
    <row r="5015" spans="1:9" x14ac:dyDescent="0.25">
      <c r="A5015" s="53">
        <v>2210359</v>
      </c>
      <c r="B5015" s="53">
        <v>22</v>
      </c>
      <c r="C5015" s="52" t="s">
        <v>11622</v>
      </c>
      <c r="D5015" s="52" t="s">
        <v>11623</v>
      </c>
      <c r="E5015" s="52" t="s">
        <v>11359</v>
      </c>
      <c r="F5015" s="52" t="s">
        <v>16078</v>
      </c>
      <c r="G5015" s="52">
        <v>2204</v>
      </c>
      <c r="H5015" s="52" t="s">
        <v>11882</v>
      </c>
      <c r="I5015" s="52" t="s">
        <v>11883</v>
      </c>
    </row>
    <row r="5016" spans="1:9" x14ac:dyDescent="0.25">
      <c r="A5016" s="53">
        <v>2210607</v>
      </c>
      <c r="B5016" s="53">
        <v>22</v>
      </c>
      <c r="C5016" s="52" t="s">
        <v>11622</v>
      </c>
      <c r="D5016" s="52" t="s">
        <v>11623</v>
      </c>
      <c r="E5016" s="52" t="s">
        <v>11359</v>
      </c>
      <c r="F5016" s="52" t="s">
        <v>16079</v>
      </c>
      <c r="G5016" s="52">
        <v>2204</v>
      </c>
      <c r="H5016" s="52" t="s">
        <v>11882</v>
      </c>
      <c r="I5016" s="52" t="s">
        <v>11883</v>
      </c>
    </row>
    <row r="5017" spans="1:9" x14ac:dyDescent="0.25">
      <c r="A5017" s="53">
        <v>2211357</v>
      </c>
      <c r="B5017" s="53">
        <v>22</v>
      </c>
      <c r="C5017" s="52" t="s">
        <v>11622</v>
      </c>
      <c r="D5017" s="52" t="s">
        <v>11623</v>
      </c>
      <c r="E5017" s="52" t="s">
        <v>11359</v>
      </c>
      <c r="F5017" s="52" t="s">
        <v>16080</v>
      </c>
      <c r="G5017" s="52">
        <v>2204</v>
      </c>
      <c r="H5017" s="52" t="s">
        <v>11882</v>
      </c>
      <c r="I5017" s="52" t="s">
        <v>11883</v>
      </c>
    </row>
    <row r="5018" spans="1:9" x14ac:dyDescent="0.25">
      <c r="A5018" s="53">
        <v>2905909</v>
      </c>
      <c r="B5018" s="53">
        <v>29</v>
      </c>
      <c r="C5018" s="52" t="s">
        <v>12229</v>
      </c>
      <c r="D5018" s="52" t="s">
        <v>12230</v>
      </c>
      <c r="E5018" s="52" t="s">
        <v>11359</v>
      </c>
      <c r="F5018" s="52" t="s">
        <v>16081</v>
      </c>
      <c r="G5018" s="52">
        <v>2204</v>
      </c>
      <c r="H5018" s="52" t="s">
        <v>11882</v>
      </c>
      <c r="I5018" s="52" t="s">
        <v>11883</v>
      </c>
    </row>
    <row r="5019" spans="1:9" x14ac:dyDescent="0.25">
      <c r="A5019" s="53">
        <v>2207405</v>
      </c>
      <c r="B5019" s="53">
        <v>22</v>
      </c>
      <c r="C5019" s="52" t="s">
        <v>11622</v>
      </c>
      <c r="D5019" s="52" t="s">
        <v>11623</v>
      </c>
      <c r="E5019" s="52" t="s">
        <v>11359</v>
      </c>
      <c r="F5019" s="52" t="s">
        <v>16082</v>
      </c>
      <c r="G5019" s="52">
        <v>2205</v>
      </c>
      <c r="H5019" s="52" t="s">
        <v>11898</v>
      </c>
      <c r="I5019" s="52" t="s">
        <v>11899</v>
      </c>
    </row>
    <row r="5020" spans="1:9" x14ac:dyDescent="0.25">
      <c r="A5020" s="53">
        <v>2207603</v>
      </c>
      <c r="B5020" s="53">
        <v>22</v>
      </c>
      <c r="C5020" s="52" t="s">
        <v>11622</v>
      </c>
      <c r="D5020" s="52" t="s">
        <v>11623</v>
      </c>
      <c r="E5020" s="52" t="s">
        <v>11359</v>
      </c>
      <c r="F5020" s="52" t="s">
        <v>16083</v>
      </c>
      <c r="G5020" s="52">
        <v>2205</v>
      </c>
      <c r="H5020" s="52" t="s">
        <v>11898</v>
      </c>
      <c r="I5020" s="52" t="s">
        <v>11899</v>
      </c>
    </row>
    <row r="5021" spans="1:9" x14ac:dyDescent="0.25">
      <c r="A5021" s="53">
        <v>2208700</v>
      </c>
      <c r="B5021" s="53">
        <v>22</v>
      </c>
      <c r="C5021" s="52" t="s">
        <v>11622</v>
      </c>
      <c r="D5021" s="52" t="s">
        <v>11623</v>
      </c>
      <c r="E5021" s="52" t="s">
        <v>11359</v>
      </c>
      <c r="F5021" s="52" t="s">
        <v>16084</v>
      </c>
      <c r="G5021" s="52">
        <v>2205</v>
      </c>
      <c r="H5021" s="52" t="s">
        <v>11898</v>
      </c>
      <c r="I5021" s="52" t="s">
        <v>11899</v>
      </c>
    </row>
    <row r="5022" spans="1:9" x14ac:dyDescent="0.25">
      <c r="A5022" s="53">
        <v>2208858</v>
      </c>
      <c r="B5022" s="53">
        <v>22</v>
      </c>
      <c r="C5022" s="52" t="s">
        <v>11622</v>
      </c>
      <c r="D5022" s="52" t="s">
        <v>11623</v>
      </c>
      <c r="E5022" s="52" t="s">
        <v>11359</v>
      </c>
      <c r="F5022" s="52" t="s">
        <v>16085</v>
      </c>
      <c r="G5022" s="52">
        <v>2205</v>
      </c>
      <c r="H5022" s="52" t="s">
        <v>11898</v>
      </c>
      <c r="I5022" s="52" t="s">
        <v>11899</v>
      </c>
    </row>
    <row r="5023" spans="1:9" x14ac:dyDescent="0.25">
      <c r="A5023" s="53">
        <v>2209302</v>
      </c>
      <c r="B5023" s="53">
        <v>22</v>
      </c>
      <c r="C5023" s="52" t="s">
        <v>11622</v>
      </c>
      <c r="D5023" s="52" t="s">
        <v>11623</v>
      </c>
      <c r="E5023" s="52" t="s">
        <v>11359</v>
      </c>
      <c r="F5023" s="52" t="s">
        <v>16086</v>
      </c>
      <c r="G5023" s="52">
        <v>2205</v>
      </c>
      <c r="H5023" s="52" t="s">
        <v>11898</v>
      </c>
      <c r="I5023" s="52" t="s">
        <v>11899</v>
      </c>
    </row>
    <row r="5024" spans="1:9" x14ac:dyDescent="0.25">
      <c r="A5024" s="53">
        <v>2210623</v>
      </c>
      <c r="B5024" s="53">
        <v>22</v>
      </c>
      <c r="C5024" s="52" t="s">
        <v>11622</v>
      </c>
      <c r="D5024" s="52" t="s">
        <v>11623</v>
      </c>
      <c r="E5024" s="52" t="s">
        <v>11359</v>
      </c>
      <c r="F5024" s="52" t="s">
        <v>16087</v>
      </c>
      <c r="G5024" s="52">
        <v>2205</v>
      </c>
      <c r="H5024" s="52" t="s">
        <v>11898</v>
      </c>
      <c r="I5024" s="52" t="s">
        <v>11899</v>
      </c>
    </row>
    <row r="5025" spans="1:9" x14ac:dyDescent="0.25">
      <c r="A5025" s="53">
        <v>2210953</v>
      </c>
      <c r="B5025" s="53">
        <v>22</v>
      </c>
      <c r="C5025" s="52" t="s">
        <v>11622</v>
      </c>
      <c r="D5025" s="52" t="s">
        <v>11623</v>
      </c>
      <c r="E5025" s="52" t="s">
        <v>11359</v>
      </c>
      <c r="F5025" s="52" t="s">
        <v>16088</v>
      </c>
      <c r="G5025" s="52">
        <v>2205</v>
      </c>
      <c r="H5025" s="52" t="s">
        <v>11898</v>
      </c>
      <c r="I5025" s="52" t="s">
        <v>11899</v>
      </c>
    </row>
    <row r="5026" spans="1:9" x14ac:dyDescent="0.25">
      <c r="A5026" s="53">
        <v>2207306</v>
      </c>
      <c r="B5026" s="53">
        <v>22</v>
      </c>
      <c r="C5026" s="52" t="s">
        <v>11622</v>
      </c>
      <c r="D5026" s="52" t="s">
        <v>11623</v>
      </c>
      <c r="E5026" s="52" t="s">
        <v>11359</v>
      </c>
      <c r="F5026" s="52" t="s">
        <v>16089</v>
      </c>
      <c r="G5026" s="52">
        <v>2206</v>
      </c>
      <c r="H5026" s="52" t="s">
        <v>11911</v>
      </c>
      <c r="I5026" s="52" t="s">
        <v>11912</v>
      </c>
    </row>
    <row r="5027" spans="1:9" x14ac:dyDescent="0.25">
      <c r="A5027" s="53">
        <v>2207355</v>
      </c>
      <c r="B5027" s="53">
        <v>22</v>
      </c>
      <c r="C5027" s="52" t="s">
        <v>11622</v>
      </c>
      <c r="D5027" s="52" t="s">
        <v>11623</v>
      </c>
      <c r="E5027" s="52" t="s">
        <v>11359</v>
      </c>
      <c r="F5027" s="52" t="s">
        <v>16090</v>
      </c>
      <c r="G5027" s="52">
        <v>2206</v>
      </c>
      <c r="H5027" s="52" t="s">
        <v>11911</v>
      </c>
      <c r="I5027" s="52" t="s">
        <v>11912</v>
      </c>
    </row>
    <row r="5028" spans="1:9" x14ac:dyDescent="0.25">
      <c r="A5028" s="53">
        <v>2207504</v>
      </c>
      <c r="B5028" s="53">
        <v>22</v>
      </c>
      <c r="C5028" s="52" t="s">
        <v>11622</v>
      </c>
      <c r="D5028" s="52" t="s">
        <v>11623</v>
      </c>
      <c r="E5028" s="52" t="s">
        <v>11359</v>
      </c>
      <c r="F5028" s="52" t="s">
        <v>16091</v>
      </c>
      <c r="G5028" s="52">
        <v>2206</v>
      </c>
      <c r="H5028" s="52" t="s">
        <v>11911</v>
      </c>
      <c r="I5028" s="52" t="s">
        <v>11912</v>
      </c>
    </row>
    <row r="5029" spans="1:9" x14ac:dyDescent="0.25">
      <c r="A5029" s="53">
        <v>2207751</v>
      </c>
      <c r="B5029" s="53">
        <v>22</v>
      </c>
      <c r="C5029" s="52" t="s">
        <v>11622</v>
      </c>
      <c r="D5029" s="52" t="s">
        <v>11623</v>
      </c>
      <c r="E5029" s="52" t="s">
        <v>11359</v>
      </c>
      <c r="F5029" s="52" t="s">
        <v>16092</v>
      </c>
      <c r="G5029" s="52">
        <v>2206</v>
      </c>
      <c r="H5029" s="52" t="s">
        <v>11911</v>
      </c>
      <c r="I5029" s="52" t="s">
        <v>11912</v>
      </c>
    </row>
    <row r="5030" spans="1:9" x14ac:dyDescent="0.25">
      <c r="A5030" s="53">
        <v>2207850</v>
      </c>
      <c r="B5030" s="53">
        <v>22</v>
      </c>
      <c r="C5030" s="52" t="s">
        <v>11622</v>
      </c>
      <c r="D5030" s="52" t="s">
        <v>11623</v>
      </c>
      <c r="E5030" s="52" t="s">
        <v>11359</v>
      </c>
      <c r="F5030" s="52" t="s">
        <v>16093</v>
      </c>
      <c r="G5030" s="52">
        <v>2206</v>
      </c>
      <c r="H5030" s="52" t="s">
        <v>11911</v>
      </c>
      <c r="I5030" s="52" t="s">
        <v>11912</v>
      </c>
    </row>
    <row r="5031" spans="1:9" x14ac:dyDescent="0.25">
      <c r="A5031" s="53">
        <v>2207934</v>
      </c>
      <c r="B5031" s="53">
        <v>22</v>
      </c>
      <c r="C5031" s="52" t="s">
        <v>11622</v>
      </c>
      <c r="D5031" s="52" t="s">
        <v>11623</v>
      </c>
      <c r="E5031" s="52" t="s">
        <v>11359</v>
      </c>
      <c r="F5031" s="52" t="s">
        <v>16094</v>
      </c>
      <c r="G5031" s="52">
        <v>2206</v>
      </c>
      <c r="H5031" s="52" t="s">
        <v>11911</v>
      </c>
      <c r="I5031" s="52" t="s">
        <v>11912</v>
      </c>
    </row>
    <row r="5032" spans="1:9" x14ac:dyDescent="0.25">
      <c r="A5032" s="53">
        <v>2208551</v>
      </c>
      <c r="B5032" s="53">
        <v>22</v>
      </c>
      <c r="C5032" s="52" t="s">
        <v>11622</v>
      </c>
      <c r="D5032" s="52" t="s">
        <v>11623</v>
      </c>
      <c r="E5032" s="52" t="s">
        <v>11359</v>
      </c>
      <c r="F5032" s="52" t="s">
        <v>16095</v>
      </c>
      <c r="G5032" s="52">
        <v>2206</v>
      </c>
      <c r="H5032" s="52" t="s">
        <v>11911</v>
      </c>
      <c r="I5032" s="52" t="s">
        <v>11912</v>
      </c>
    </row>
    <row r="5033" spans="1:9" x14ac:dyDescent="0.25">
      <c r="A5033" s="53">
        <v>2208601</v>
      </c>
      <c r="B5033" s="53">
        <v>22</v>
      </c>
      <c r="C5033" s="52" t="s">
        <v>11622</v>
      </c>
      <c r="D5033" s="52" t="s">
        <v>11623</v>
      </c>
      <c r="E5033" s="52" t="s">
        <v>11359</v>
      </c>
      <c r="F5033" s="52" t="s">
        <v>16096</v>
      </c>
      <c r="G5033" s="52">
        <v>2206</v>
      </c>
      <c r="H5033" s="52" t="s">
        <v>11911</v>
      </c>
      <c r="I5033" s="52" t="s">
        <v>11912</v>
      </c>
    </row>
    <row r="5034" spans="1:9" x14ac:dyDescent="0.25">
      <c r="A5034" s="53">
        <v>2208809</v>
      </c>
      <c r="B5034" s="53">
        <v>22</v>
      </c>
      <c r="C5034" s="52" t="s">
        <v>11622</v>
      </c>
      <c r="D5034" s="52" t="s">
        <v>11623</v>
      </c>
      <c r="E5034" s="52" t="s">
        <v>11359</v>
      </c>
      <c r="F5034" s="52" t="s">
        <v>16097</v>
      </c>
      <c r="G5034" s="52">
        <v>2206</v>
      </c>
      <c r="H5034" s="52" t="s">
        <v>11911</v>
      </c>
      <c r="I5034" s="52" t="s">
        <v>11912</v>
      </c>
    </row>
    <row r="5035" spans="1:9" x14ac:dyDescent="0.25">
      <c r="A5035" s="53">
        <v>2208874</v>
      </c>
      <c r="B5035" s="53">
        <v>22</v>
      </c>
      <c r="C5035" s="52" t="s">
        <v>11622</v>
      </c>
      <c r="D5035" s="52" t="s">
        <v>11623</v>
      </c>
      <c r="E5035" s="52" t="s">
        <v>11359</v>
      </c>
      <c r="F5035" s="52" t="s">
        <v>16098</v>
      </c>
      <c r="G5035" s="52">
        <v>2206</v>
      </c>
      <c r="H5035" s="52" t="s">
        <v>11911</v>
      </c>
      <c r="I5035" s="52" t="s">
        <v>11912</v>
      </c>
    </row>
    <row r="5036" spans="1:9" x14ac:dyDescent="0.25">
      <c r="A5036" s="53">
        <v>2209005</v>
      </c>
      <c r="B5036" s="53">
        <v>22</v>
      </c>
      <c r="C5036" s="52" t="s">
        <v>11622</v>
      </c>
      <c r="D5036" s="52" t="s">
        <v>11623</v>
      </c>
      <c r="E5036" s="52" t="s">
        <v>11359</v>
      </c>
      <c r="F5036" s="52" t="s">
        <v>16099</v>
      </c>
      <c r="G5036" s="52">
        <v>2206</v>
      </c>
      <c r="H5036" s="52" t="s">
        <v>11911</v>
      </c>
      <c r="I5036" s="52" t="s">
        <v>11912</v>
      </c>
    </row>
    <row r="5037" spans="1:9" x14ac:dyDescent="0.25">
      <c r="A5037" s="53">
        <v>2209377</v>
      </c>
      <c r="B5037" s="53">
        <v>22</v>
      </c>
      <c r="C5037" s="52" t="s">
        <v>11622</v>
      </c>
      <c r="D5037" s="52" t="s">
        <v>11623</v>
      </c>
      <c r="E5037" s="52" t="s">
        <v>11359</v>
      </c>
      <c r="F5037" s="52" t="s">
        <v>16100</v>
      </c>
      <c r="G5037" s="52">
        <v>2206</v>
      </c>
      <c r="H5037" s="52" t="s">
        <v>11911</v>
      </c>
      <c r="I5037" s="52" t="s">
        <v>11912</v>
      </c>
    </row>
    <row r="5038" spans="1:9" x14ac:dyDescent="0.25">
      <c r="A5038" s="53">
        <v>2209450</v>
      </c>
      <c r="B5038" s="53">
        <v>22</v>
      </c>
      <c r="C5038" s="52" t="s">
        <v>11622</v>
      </c>
      <c r="D5038" s="52" t="s">
        <v>11623</v>
      </c>
      <c r="E5038" s="52" t="s">
        <v>11359</v>
      </c>
      <c r="F5038" s="52" t="s">
        <v>16101</v>
      </c>
      <c r="G5038" s="52">
        <v>2206</v>
      </c>
      <c r="H5038" s="52" t="s">
        <v>11911</v>
      </c>
      <c r="I5038" s="52" t="s">
        <v>11912</v>
      </c>
    </row>
    <row r="5039" spans="1:9" x14ac:dyDescent="0.25">
      <c r="A5039" s="53">
        <v>2209609</v>
      </c>
      <c r="B5039" s="53">
        <v>22</v>
      </c>
      <c r="C5039" s="52" t="s">
        <v>11622</v>
      </c>
      <c r="D5039" s="52" t="s">
        <v>11623</v>
      </c>
      <c r="E5039" s="52" t="s">
        <v>11359</v>
      </c>
      <c r="F5039" s="52" t="s">
        <v>16102</v>
      </c>
      <c r="G5039" s="52">
        <v>2206</v>
      </c>
      <c r="H5039" s="52" t="s">
        <v>11911</v>
      </c>
      <c r="I5039" s="52" t="s">
        <v>11912</v>
      </c>
    </row>
    <row r="5040" spans="1:9" x14ac:dyDescent="0.25">
      <c r="A5040" s="53">
        <v>2209708</v>
      </c>
      <c r="B5040" s="53">
        <v>22</v>
      </c>
      <c r="C5040" s="52" t="s">
        <v>11622</v>
      </c>
      <c r="D5040" s="52" t="s">
        <v>11623</v>
      </c>
      <c r="E5040" s="52" t="s">
        <v>11359</v>
      </c>
      <c r="F5040" s="52" t="s">
        <v>16103</v>
      </c>
      <c r="G5040" s="52">
        <v>2206</v>
      </c>
      <c r="H5040" s="52" t="s">
        <v>11911</v>
      </c>
      <c r="I5040" s="52" t="s">
        <v>11912</v>
      </c>
    </row>
    <row r="5041" spans="1:9" x14ac:dyDescent="0.25">
      <c r="A5041" s="53">
        <v>2209807</v>
      </c>
      <c r="B5041" s="53">
        <v>22</v>
      </c>
      <c r="C5041" s="52" t="s">
        <v>11622</v>
      </c>
      <c r="D5041" s="52" t="s">
        <v>11623</v>
      </c>
      <c r="E5041" s="52" t="s">
        <v>11359</v>
      </c>
      <c r="F5041" s="52" t="s">
        <v>16104</v>
      </c>
      <c r="G5041" s="52">
        <v>2206</v>
      </c>
      <c r="H5041" s="52" t="s">
        <v>11911</v>
      </c>
      <c r="I5041" s="52" t="s">
        <v>11912</v>
      </c>
    </row>
    <row r="5042" spans="1:9" x14ac:dyDescent="0.25">
      <c r="A5042" s="53">
        <v>2210102</v>
      </c>
      <c r="B5042" s="53">
        <v>22</v>
      </c>
      <c r="C5042" s="52" t="s">
        <v>11622</v>
      </c>
      <c r="D5042" s="52" t="s">
        <v>11623</v>
      </c>
      <c r="E5042" s="52" t="s">
        <v>11359</v>
      </c>
      <c r="F5042" s="52" t="s">
        <v>16105</v>
      </c>
      <c r="G5042" s="52">
        <v>2206</v>
      </c>
      <c r="H5042" s="52" t="s">
        <v>11911</v>
      </c>
      <c r="I5042" s="52" t="s">
        <v>11912</v>
      </c>
    </row>
    <row r="5043" spans="1:9" x14ac:dyDescent="0.25">
      <c r="A5043" s="53">
        <v>2210383</v>
      </c>
      <c r="B5043" s="53">
        <v>22</v>
      </c>
      <c r="C5043" s="52" t="s">
        <v>11622</v>
      </c>
      <c r="D5043" s="52" t="s">
        <v>11623</v>
      </c>
      <c r="E5043" s="52" t="s">
        <v>11359</v>
      </c>
      <c r="F5043" s="52" t="s">
        <v>16106</v>
      </c>
      <c r="G5043" s="52">
        <v>2206</v>
      </c>
      <c r="H5043" s="52" t="s">
        <v>11911</v>
      </c>
      <c r="I5043" s="52" t="s">
        <v>11912</v>
      </c>
    </row>
    <row r="5044" spans="1:9" x14ac:dyDescent="0.25">
      <c r="A5044" s="53">
        <v>2210391</v>
      </c>
      <c r="B5044" s="53">
        <v>22</v>
      </c>
      <c r="C5044" s="52" t="s">
        <v>11622</v>
      </c>
      <c r="D5044" s="52" t="s">
        <v>11623</v>
      </c>
      <c r="E5044" s="52" t="s">
        <v>11359</v>
      </c>
      <c r="F5044" s="52" t="s">
        <v>16107</v>
      </c>
      <c r="G5044" s="52">
        <v>2206</v>
      </c>
      <c r="H5044" s="52" t="s">
        <v>11911</v>
      </c>
      <c r="I5044" s="52" t="s">
        <v>11912</v>
      </c>
    </row>
    <row r="5045" spans="1:9" x14ac:dyDescent="0.25">
      <c r="A5045" s="53">
        <v>2210508</v>
      </c>
      <c r="B5045" s="53">
        <v>22</v>
      </c>
      <c r="C5045" s="52" t="s">
        <v>11622</v>
      </c>
      <c r="D5045" s="52" t="s">
        <v>11623</v>
      </c>
      <c r="E5045" s="52" t="s">
        <v>11359</v>
      </c>
      <c r="F5045" s="52" t="s">
        <v>16108</v>
      </c>
      <c r="G5045" s="52">
        <v>2206</v>
      </c>
      <c r="H5045" s="52" t="s">
        <v>11911</v>
      </c>
      <c r="I5045" s="52" t="s">
        <v>11912</v>
      </c>
    </row>
    <row r="5046" spans="1:9" x14ac:dyDescent="0.25">
      <c r="A5046" s="53">
        <v>2210904</v>
      </c>
      <c r="B5046" s="53">
        <v>22</v>
      </c>
      <c r="C5046" s="52" t="s">
        <v>11622</v>
      </c>
      <c r="D5046" s="52" t="s">
        <v>11623</v>
      </c>
      <c r="E5046" s="52" t="s">
        <v>11359</v>
      </c>
      <c r="F5046" s="52" t="s">
        <v>16109</v>
      </c>
      <c r="G5046" s="52">
        <v>2206</v>
      </c>
      <c r="H5046" s="52" t="s">
        <v>11911</v>
      </c>
      <c r="I5046" s="52" t="s">
        <v>11912</v>
      </c>
    </row>
    <row r="5047" spans="1:9" x14ac:dyDescent="0.25">
      <c r="A5047" s="53">
        <v>2210979</v>
      </c>
      <c r="B5047" s="53">
        <v>22</v>
      </c>
      <c r="C5047" s="52" t="s">
        <v>11622</v>
      </c>
      <c r="D5047" s="52" t="s">
        <v>11623</v>
      </c>
      <c r="E5047" s="52" t="s">
        <v>11359</v>
      </c>
      <c r="F5047" s="52" t="s">
        <v>16110</v>
      </c>
      <c r="G5047" s="52">
        <v>2206</v>
      </c>
      <c r="H5047" s="52" t="s">
        <v>11911</v>
      </c>
      <c r="I5047" s="52" t="s">
        <v>11912</v>
      </c>
    </row>
    <row r="5048" spans="1:9" x14ac:dyDescent="0.25">
      <c r="A5048" s="53">
        <v>2211308</v>
      </c>
      <c r="B5048" s="53">
        <v>22</v>
      </c>
      <c r="C5048" s="52" t="s">
        <v>11622</v>
      </c>
      <c r="D5048" s="52" t="s">
        <v>11623</v>
      </c>
      <c r="E5048" s="52" t="s">
        <v>11359</v>
      </c>
      <c r="F5048" s="52" t="s">
        <v>16111</v>
      </c>
      <c r="G5048" s="52">
        <v>2206</v>
      </c>
      <c r="H5048" s="52" t="s">
        <v>11911</v>
      </c>
      <c r="I5048" s="52" t="s">
        <v>11912</v>
      </c>
    </row>
    <row r="5049" spans="1:9" x14ac:dyDescent="0.25">
      <c r="A5049" s="53">
        <v>2211407</v>
      </c>
      <c r="B5049" s="53">
        <v>22</v>
      </c>
      <c r="C5049" s="52" t="s">
        <v>11622</v>
      </c>
      <c r="D5049" s="52" t="s">
        <v>11623</v>
      </c>
      <c r="E5049" s="52" t="s">
        <v>11359</v>
      </c>
      <c r="F5049" s="52" t="s">
        <v>15307</v>
      </c>
      <c r="G5049" s="52">
        <v>2206</v>
      </c>
      <c r="H5049" s="52" t="s">
        <v>11911</v>
      </c>
      <c r="I5049" s="52" t="s">
        <v>11912</v>
      </c>
    </row>
    <row r="5050" spans="1:9" x14ac:dyDescent="0.25">
      <c r="A5050" s="53">
        <v>2207207</v>
      </c>
      <c r="B5050" s="53">
        <v>22</v>
      </c>
      <c r="C5050" s="52" t="s">
        <v>11622</v>
      </c>
      <c r="D5050" s="52" t="s">
        <v>11623</v>
      </c>
      <c r="E5050" s="52" t="s">
        <v>11359</v>
      </c>
      <c r="F5050" s="52" t="s">
        <v>16112</v>
      </c>
      <c r="G5050" s="52">
        <v>2203</v>
      </c>
      <c r="H5050" s="52" t="s">
        <v>11950</v>
      </c>
      <c r="I5050" s="52" t="s">
        <v>11951</v>
      </c>
    </row>
    <row r="5051" spans="1:9" x14ac:dyDescent="0.25">
      <c r="A5051" s="53">
        <v>2207553</v>
      </c>
      <c r="B5051" s="53">
        <v>22</v>
      </c>
      <c r="C5051" s="52" t="s">
        <v>11622</v>
      </c>
      <c r="D5051" s="52" t="s">
        <v>11623</v>
      </c>
      <c r="E5051" s="52" t="s">
        <v>11359</v>
      </c>
      <c r="F5051" s="52" t="s">
        <v>16113</v>
      </c>
      <c r="G5051" s="52">
        <v>2203</v>
      </c>
      <c r="H5051" s="52" t="s">
        <v>11950</v>
      </c>
      <c r="I5051" s="52" t="s">
        <v>11951</v>
      </c>
    </row>
    <row r="5052" spans="1:9" x14ac:dyDescent="0.25">
      <c r="A5052" s="53">
        <v>2208007</v>
      </c>
      <c r="B5052" s="53">
        <v>22</v>
      </c>
      <c r="C5052" s="52" t="s">
        <v>11622</v>
      </c>
      <c r="D5052" s="52" t="s">
        <v>11623</v>
      </c>
      <c r="E5052" s="52" t="s">
        <v>11359</v>
      </c>
      <c r="F5052" s="52" t="s">
        <v>16114</v>
      </c>
      <c r="G5052" s="52">
        <v>2203</v>
      </c>
      <c r="H5052" s="52" t="s">
        <v>11950</v>
      </c>
      <c r="I5052" s="52" t="s">
        <v>11951</v>
      </c>
    </row>
    <row r="5053" spans="1:9" x14ac:dyDescent="0.25">
      <c r="A5053" s="53">
        <v>2208205</v>
      </c>
      <c r="B5053" s="53">
        <v>22</v>
      </c>
      <c r="C5053" s="52" t="s">
        <v>11622</v>
      </c>
      <c r="D5053" s="52" t="s">
        <v>11623</v>
      </c>
      <c r="E5053" s="52" t="s">
        <v>11359</v>
      </c>
      <c r="F5053" s="52" t="s">
        <v>16115</v>
      </c>
      <c r="G5053" s="52">
        <v>2203</v>
      </c>
      <c r="H5053" s="52" t="s">
        <v>11950</v>
      </c>
      <c r="I5053" s="52" t="s">
        <v>11951</v>
      </c>
    </row>
    <row r="5054" spans="1:9" x14ac:dyDescent="0.25">
      <c r="A5054" s="53">
        <v>2209104</v>
      </c>
      <c r="B5054" s="53">
        <v>22</v>
      </c>
      <c r="C5054" s="52" t="s">
        <v>11622</v>
      </c>
      <c r="D5054" s="52" t="s">
        <v>11623</v>
      </c>
      <c r="E5054" s="52" t="s">
        <v>11359</v>
      </c>
      <c r="F5054" s="52" t="s">
        <v>16116</v>
      </c>
      <c r="G5054" s="52">
        <v>2203</v>
      </c>
      <c r="H5054" s="52" t="s">
        <v>11950</v>
      </c>
      <c r="I5054" s="52" t="s">
        <v>11951</v>
      </c>
    </row>
    <row r="5055" spans="1:9" x14ac:dyDescent="0.25">
      <c r="A5055" s="53">
        <v>2209351</v>
      </c>
      <c r="B5055" s="53">
        <v>22</v>
      </c>
      <c r="C5055" s="52" t="s">
        <v>11622</v>
      </c>
      <c r="D5055" s="52" t="s">
        <v>11623</v>
      </c>
      <c r="E5055" s="52" t="s">
        <v>11359</v>
      </c>
      <c r="F5055" s="52" t="s">
        <v>16117</v>
      </c>
      <c r="G5055" s="52">
        <v>2203</v>
      </c>
      <c r="H5055" s="52" t="s">
        <v>11950</v>
      </c>
      <c r="I5055" s="52" t="s">
        <v>11951</v>
      </c>
    </row>
    <row r="5056" spans="1:9" x14ac:dyDescent="0.25">
      <c r="A5056" s="53">
        <v>2209401</v>
      </c>
      <c r="B5056" s="53">
        <v>22</v>
      </c>
      <c r="C5056" s="52" t="s">
        <v>11622</v>
      </c>
      <c r="D5056" s="52" t="s">
        <v>11623</v>
      </c>
      <c r="E5056" s="52" t="s">
        <v>11359</v>
      </c>
      <c r="F5056" s="52" t="s">
        <v>16118</v>
      </c>
      <c r="G5056" s="52">
        <v>2203</v>
      </c>
      <c r="H5056" s="52" t="s">
        <v>11950</v>
      </c>
      <c r="I5056" s="52" t="s">
        <v>11951</v>
      </c>
    </row>
    <row r="5057" spans="1:9" x14ac:dyDescent="0.25">
      <c r="A5057" s="53">
        <v>2209500</v>
      </c>
      <c r="B5057" s="53">
        <v>22</v>
      </c>
      <c r="C5057" s="52" t="s">
        <v>11622</v>
      </c>
      <c r="D5057" s="52" t="s">
        <v>11623</v>
      </c>
      <c r="E5057" s="52" t="s">
        <v>11359</v>
      </c>
      <c r="F5057" s="52" t="s">
        <v>16119</v>
      </c>
      <c r="G5057" s="52">
        <v>2203</v>
      </c>
      <c r="H5057" s="52" t="s">
        <v>11950</v>
      </c>
      <c r="I5057" s="52" t="s">
        <v>11951</v>
      </c>
    </row>
    <row r="5058" spans="1:9" x14ac:dyDescent="0.25">
      <c r="A5058" s="53">
        <v>2209856</v>
      </c>
      <c r="B5058" s="53">
        <v>22</v>
      </c>
      <c r="C5058" s="52" t="s">
        <v>11622</v>
      </c>
      <c r="D5058" s="52" t="s">
        <v>11623</v>
      </c>
      <c r="E5058" s="52" t="s">
        <v>11359</v>
      </c>
      <c r="F5058" s="52" t="s">
        <v>16120</v>
      </c>
      <c r="G5058" s="52">
        <v>2203</v>
      </c>
      <c r="H5058" s="52" t="s">
        <v>11950</v>
      </c>
      <c r="I5058" s="52" t="s">
        <v>11951</v>
      </c>
    </row>
    <row r="5059" spans="1:9" x14ac:dyDescent="0.25">
      <c r="A5059" s="53">
        <v>2209955</v>
      </c>
      <c r="B5059" s="53">
        <v>22</v>
      </c>
      <c r="C5059" s="52" t="s">
        <v>11622</v>
      </c>
      <c r="D5059" s="52" t="s">
        <v>11623</v>
      </c>
      <c r="E5059" s="52" t="s">
        <v>11359</v>
      </c>
      <c r="F5059" s="52" t="s">
        <v>16121</v>
      </c>
      <c r="G5059" s="52">
        <v>2203</v>
      </c>
      <c r="H5059" s="52" t="s">
        <v>11950</v>
      </c>
      <c r="I5059" s="52" t="s">
        <v>11951</v>
      </c>
    </row>
    <row r="5060" spans="1:9" x14ac:dyDescent="0.25">
      <c r="A5060" s="53">
        <v>2210201</v>
      </c>
      <c r="B5060" s="53">
        <v>22</v>
      </c>
      <c r="C5060" s="52" t="s">
        <v>11622</v>
      </c>
      <c r="D5060" s="52" t="s">
        <v>11623</v>
      </c>
      <c r="E5060" s="52" t="s">
        <v>11359</v>
      </c>
      <c r="F5060" s="52" t="s">
        <v>16122</v>
      </c>
      <c r="G5060" s="52">
        <v>2203</v>
      </c>
      <c r="H5060" s="52" t="s">
        <v>11950</v>
      </c>
      <c r="I5060" s="52" t="s">
        <v>11951</v>
      </c>
    </row>
    <row r="5061" spans="1:9" x14ac:dyDescent="0.25">
      <c r="A5061" s="53">
        <v>2210300</v>
      </c>
      <c r="B5061" s="53">
        <v>22</v>
      </c>
      <c r="C5061" s="52" t="s">
        <v>11622</v>
      </c>
      <c r="D5061" s="52" t="s">
        <v>11623</v>
      </c>
      <c r="E5061" s="52" t="s">
        <v>11359</v>
      </c>
      <c r="F5061" s="52" t="s">
        <v>16123</v>
      </c>
      <c r="G5061" s="52">
        <v>2203</v>
      </c>
      <c r="H5061" s="52" t="s">
        <v>11950</v>
      </c>
      <c r="I5061" s="52" t="s">
        <v>11951</v>
      </c>
    </row>
    <row r="5062" spans="1:9" x14ac:dyDescent="0.25">
      <c r="A5062" s="53">
        <v>2210375</v>
      </c>
      <c r="B5062" s="53">
        <v>22</v>
      </c>
      <c r="C5062" s="52" t="s">
        <v>11622</v>
      </c>
      <c r="D5062" s="52" t="s">
        <v>11623</v>
      </c>
      <c r="E5062" s="52" t="s">
        <v>11359</v>
      </c>
      <c r="F5062" s="52" t="s">
        <v>16124</v>
      </c>
      <c r="G5062" s="52">
        <v>2203</v>
      </c>
      <c r="H5062" s="52" t="s">
        <v>11950</v>
      </c>
      <c r="I5062" s="52" t="s">
        <v>11951</v>
      </c>
    </row>
    <row r="5063" spans="1:9" x14ac:dyDescent="0.25">
      <c r="A5063" s="53">
        <v>2210706</v>
      </c>
      <c r="B5063" s="53">
        <v>22</v>
      </c>
      <c r="C5063" s="52" t="s">
        <v>11622</v>
      </c>
      <c r="D5063" s="52" t="s">
        <v>11623</v>
      </c>
      <c r="E5063" s="52" t="s">
        <v>11359</v>
      </c>
      <c r="F5063" s="52" t="s">
        <v>16125</v>
      </c>
      <c r="G5063" s="52">
        <v>2203</v>
      </c>
      <c r="H5063" s="52" t="s">
        <v>11950</v>
      </c>
      <c r="I5063" s="52" t="s">
        <v>11951</v>
      </c>
    </row>
    <row r="5064" spans="1:9" x14ac:dyDescent="0.25">
      <c r="A5064" s="53">
        <v>2210805</v>
      </c>
      <c r="B5064" s="53">
        <v>22</v>
      </c>
      <c r="C5064" s="52" t="s">
        <v>11622</v>
      </c>
      <c r="D5064" s="52" t="s">
        <v>11623</v>
      </c>
      <c r="E5064" s="52" t="s">
        <v>11359</v>
      </c>
      <c r="F5064" s="52" t="s">
        <v>16126</v>
      </c>
      <c r="G5064" s="52">
        <v>2203</v>
      </c>
      <c r="H5064" s="52" t="s">
        <v>11950</v>
      </c>
      <c r="I5064" s="52" t="s">
        <v>11951</v>
      </c>
    </row>
    <row r="5065" spans="1:9" x14ac:dyDescent="0.25">
      <c r="A5065" s="53">
        <v>2210938</v>
      </c>
      <c r="B5065" s="53">
        <v>22</v>
      </c>
      <c r="C5065" s="52" t="s">
        <v>11622</v>
      </c>
      <c r="D5065" s="52" t="s">
        <v>11623</v>
      </c>
      <c r="E5065" s="52" t="s">
        <v>11359</v>
      </c>
      <c r="F5065" s="52" t="s">
        <v>16127</v>
      </c>
      <c r="G5065" s="52">
        <v>2203</v>
      </c>
      <c r="H5065" s="52" t="s">
        <v>11950</v>
      </c>
      <c r="I5065" s="52" t="s">
        <v>11951</v>
      </c>
    </row>
    <row r="5066" spans="1:9" x14ac:dyDescent="0.25">
      <c r="A5066" s="53">
        <v>2211506</v>
      </c>
      <c r="B5066" s="53">
        <v>22</v>
      </c>
      <c r="C5066" s="52" t="s">
        <v>11622</v>
      </c>
      <c r="D5066" s="52" t="s">
        <v>11623</v>
      </c>
      <c r="E5066" s="52" t="s">
        <v>11359</v>
      </c>
      <c r="F5066" s="52" t="s">
        <v>16128</v>
      </c>
      <c r="G5066" s="52">
        <v>2203</v>
      </c>
      <c r="H5066" s="52" t="s">
        <v>11950</v>
      </c>
      <c r="I5066" s="52" t="s">
        <v>11951</v>
      </c>
    </row>
    <row r="5067" spans="1:9" x14ac:dyDescent="0.25">
      <c r="A5067" s="53">
        <v>2211605</v>
      </c>
      <c r="B5067" s="53">
        <v>22</v>
      </c>
      <c r="C5067" s="52" t="s">
        <v>11622</v>
      </c>
      <c r="D5067" s="52" t="s">
        <v>11623</v>
      </c>
      <c r="E5067" s="52" t="s">
        <v>11359</v>
      </c>
      <c r="F5067" s="52" t="s">
        <v>16129</v>
      </c>
      <c r="G5067" s="52">
        <v>2203</v>
      </c>
      <c r="H5067" s="52" t="s">
        <v>11950</v>
      </c>
      <c r="I5067" s="52" t="s">
        <v>11951</v>
      </c>
    </row>
    <row r="5068" spans="1:9" x14ac:dyDescent="0.25">
      <c r="A5068" s="53">
        <v>2211704</v>
      </c>
      <c r="B5068" s="53">
        <v>22</v>
      </c>
      <c r="C5068" s="52" t="s">
        <v>11622</v>
      </c>
      <c r="D5068" s="52" t="s">
        <v>11623</v>
      </c>
      <c r="E5068" s="52" t="s">
        <v>11359</v>
      </c>
      <c r="F5068" s="52" t="s">
        <v>16130</v>
      </c>
      <c r="G5068" s="52">
        <v>2203</v>
      </c>
      <c r="H5068" s="52" t="s">
        <v>11950</v>
      </c>
      <c r="I5068" s="52" t="s">
        <v>11951</v>
      </c>
    </row>
    <row r="5069" spans="1:9" x14ac:dyDescent="0.25">
      <c r="A5069" s="53">
        <v>2200954</v>
      </c>
      <c r="B5069" s="53">
        <v>22</v>
      </c>
      <c r="C5069" s="52" t="s">
        <v>11622</v>
      </c>
      <c r="D5069" s="52" t="s">
        <v>11623</v>
      </c>
      <c r="E5069" s="52" t="s">
        <v>11359</v>
      </c>
      <c r="F5069" s="52" t="s">
        <v>16131</v>
      </c>
      <c r="G5069" s="52">
        <v>2203</v>
      </c>
      <c r="H5069" s="52" t="s">
        <v>11950</v>
      </c>
      <c r="I5069" s="52" t="s">
        <v>11951</v>
      </c>
    </row>
    <row r="5070" spans="1:9" x14ac:dyDescent="0.25">
      <c r="A5070" s="53">
        <v>2207900</v>
      </c>
      <c r="B5070" s="53">
        <v>22</v>
      </c>
      <c r="C5070" s="52" t="s">
        <v>11622</v>
      </c>
      <c r="D5070" s="52" t="s">
        <v>11623</v>
      </c>
      <c r="E5070" s="52" t="s">
        <v>11359</v>
      </c>
      <c r="F5070" s="52" t="s">
        <v>16132</v>
      </c>
      <c r="G5070" s="52">
        <v>2202</v>
      </c>
      <c r="H5070" s="52" t="s">
        <v>11978</v>
      </c>
      <c r="I5070" s="52" t="s">
        <v>11979</v>
      </c>
    </row>
    <row r="5071" spans="1:9" x14ac:dyDescent="0.25">
      <c r="A5071" s="53">
        <v>2208106</v>
      </c>
      <c r="B5071" s="53">
        <v>22</v>
      </c>
      <c r="C5071" s="52" t="s">
        <v>11622</v>
      </c>
      <c r="D5071" s="52" t="s">
        <v>11623</v>
      </c>
      <c r="E5071" s="52" t="s">
        <v>11359</v>
      </c>
      <c r="F5071" s="52" t="s">
        <v>16133</v>
      </c>
      <c r="G5071" s="52">
        <v>2202</v>
      </c>
      <c r="H5071" s="52" t="s">
        <v>11978</v>
      </c>
      <c r="I5071" s="52" t="s">
        <v>11979</v>
      </c>
    </row>
    <row r="5072" spans="1:9" x14ac:dyDescent="0.25">
      <c r="A5072" s="53">
        <v>2208403</v>
      </c>
      <c r="B5072" s="53">
        <v>22</v>
      </c>
      <c r="C5072" s="52" t="s">
        <v>11622</v>
      </c>
      <c r="D5072" s="52" t="s">
        <v>11623</v>
      </c>
      <c r="E5072" s="52" t="s">
        <v>11359</v>
      </c>
      <c r="F5072" s="52" t="s">
        <v>16134</v>
      </c>
      <c r="G5072" s="52">
        <v>2202</v>
      </c>
      <c r="H5072" s="52" t="s">
        <v>11978</v>
      </c>
      <c r="I5072" s="52" t="s">
        <v>11979</v>
      </c>
    </row>
    <row r="5073" spans="1:9" x14ac:dyDescent="0.25">
      <c r="A5073" s="53">
        <v>2209153</v>
      </c>
      <c r="B5073" s="53">
        <v>22</v>
      </c>
      <c r="C5073" s="52" t="s">
        <v>11622</v>
      </c>
      <c r="D5073" s="52" t="s">
        <v>11623</v>
      </c>
      <c r="E5073" s="52" t="s">
        <v>11359</v>
      </c>
      <c r="F5073" s="52" t="s">
        <v>16135</v>
      </c>
      <c r="G5073" s="52">
        <v>2202</v>
      </c>
      <c r="H5073" s="52" t="s">
        <v>11978</v>
      </c>
      <c r="I5073" s="52" t="s">
        <v>11979</v>
      </c>
    </row>
    <row r="5074" spans="1:9" x14ac:dyDescent="0.25">
      <c r="A5074" s="53">
        <v>2209906</v>
      </c>
      <c r="B5074" s="53">
        <v>22</v>
      </c>
      <c r="C5074" s="52" t="s">
        <v>11622</v>
      </c>
      <c r="D5074" s="52" t="s">
        <v>11623</v>
      </c>
      <c r="E5074" s="52" t="s">
        <v>11359</v>
      </c>
      <c r="F5074" s="52" t="s">
        <v>16136</v>
      </c>
      <c r="G5074" s="52">
        <v>2202</v>
      </c>
      <c r="H5074" s="52" t="s">
        <v>11978</v>
      </c>
      <c r="I5074" s="52" t="s">
        <v>11979</v>
      </c>
    </row>
    <row r="5075" spans="1:9" x14ac:dyDescent="0.25">
      <c r="A5075" s="53">
        <v>2210409</v>
      </c>
      <c r="B5075" s="53">
        <v>22</v>
      </c>
      <c r="C5075" s="52" t="s">
        <v>11622</v>
      </c>
      <c r="D5075" s="52" t="s">
        <v>11623</v>
      </c>
      <c r="E5075" s="52" t="s">
        <v>11359</v>
      </c>
      <c r="F5075" s="52" t="s">
        <v>16137</v>
      </c>
      <c r="G5075" s="52">
        <v>2202</v>
      </c>
      <c r="H5075" s="52" t="s">
        <v>11978</v>
      </c>
      <c r="I5075" s="52" t="s">
        <v>11979</v>
      </c>
    </row>
    <row r="5076" spans="1:9" x14ac:dyDescent="0.25">
      <c r="A5076" s="53">
        <v>2210656</v>
      </c>
      <c r="B5076" s="53">
        <v>22</v>
      </c>
      <c r="C5076" s="52" t="s">
        <v>11622</v>
      </c>
      <c r="D5076" s="52" t="s">
        <v>11623</v>
      </c>
      <c r="E5076" s="52" t="s">
        <v>11359</v>
      </c>
      <c r="F5076" s="52" t="s">
        <v>16138</v>
      </c>
      <c r="G5076" s="52">
        <v>2202</v>
      </c>
      <c r="H5076" s="52" t="s">
        <v>11978</v>
      </c>
      <c r="I5076" s="52" t="s">
        <v>11979</v>
      </c>
    </row>
    <row r="5077" spans="1:9" x14ac:dyDescent="0.25">
      <c r="A5077" s="53">
        <v>2211001</v>
      </c>
      <c r="B5077" s="53">
        <v>22</v>
      </c>
      <c r="C5077" s="52" t="s">
        <v>11622</v>
      </c>
      <c r="D5077" s="52" t="s">
        <v>11623</v>
      </c>
      <c r="E5077" s="52" t="s">
        <v>11359</v>
      </c>
      <c r="F5077" s="52" t="s">
        <v>11622</v>
      </c>
      <c r="G5077" s="52">
        <v>2202</v>
      </c>
      <c r="H5077" s="52" t="s">
        <v>11978</v>
      </c>
      <c r="I5077" s="52" t="s">
        <v>11979</v>
      </c>
    </row>
    <row r="5078" spans="1:9" x14ac:dyDescent="0.25">
      <c r="A5078" s="53">
        <v>2211100</v>
      </c>
      <c r="B5078" s="53">
        <v>22</v>
      </c>
      <c r="C5078" s="52" t="s">
        <v>11622</v>
      </c>
      <c r="D5078" s="52" t="s">
        <v>11623</v>
      </c>
      <c r="E5078" s="52" t="s">
        <v>11359</v>
      </c>
      <c r="F5078" s="52" t="s">
        <v>16139</v>
      </c>
      <c r="G5078" s="52">
        <v>2202</v>
      </c>
      <c r="H5078" s="52" t="s">
        <v>11978</v>
      </c>
      <c r="I5078" s="52" t="s">
        <v>11979</v>
      </c>
    </row>
    <row r="5079" spans="1:9" x14ac:dyDescent="0.25">
      <c r="A5079" s="53">
        <v>2207793</v>
      </c>
      <c r="B5079" s="53">
        <v>22</v>
      </c>
      <c r="C5079" s="52" t="s">
        <v>11622</v>
      </c>
      <c r="D5079" s="52" t="s">
        <v>11623</v>
      </c>
      <c r="E5079" s="52" t="s">
        <v>11359</v>
      </c>
      <c r="F5079" s="52" t="s">
        <v>16140</v>
      </c>
      <c r="G5079" s="52">
        <v>2202</v>
      </c>
      <c r="H5079" s="52" t="s">
        <v>11978</v>
      </c>
      <c r="I5079" s="52" t="s">
        <v>11979</v>
      </c>
    </row>
    <row r="5080" spans="1:9" x14ac:dyDescent="0.25">
      <c r="A5080" s="53">
        <v>2206720</v>
      </c>
      <c r="B5080" s="53">
        <v>22</v>
      </c>
      <c r="C5080" s="52" t="s">
        <v>11622</v>
      </c>
      <c r="D5080" s="52" t="s">
        <v>11623</v>
      </c>
      <c r="E5080" s="52" t="s">
        <v>11359</v>
      </c>
      <c r="F5080" s="52" t="s">
        <v>16141</v>
      </c>
      <c r="G5080" s="52">
        <v>2202</v>
      </c>
      <c r="H5080" s="52" t="s">
        <v>11978</v>
      </c>
      <c r="I5080" s="52" t="s">
        <v>11979</v>
      </c>
    </row>
    <row r="5081" spans="1:9" x14ac:dyDescent="0.25">
      <c r="A5081" s="53">
        <v>2300200</v>
      </c>
      <c r="B5081" s="53">
        <v>23</v>
      </c>
      <c r="C5081" s="52" t="s">
        <v>11389</v>
      </c>
      <c r="D5081" s="52" t="s">
        <v>11390</v>
      </c>
      <c r="E5081" s="52" t="s">
        <v>11359</v>
      </c>
      <c r="F5081" s="52" t="s">
        <v>16142</v>
      </c>
      <c r="G5081" s="52">
        <v>2301</v>
      </c>
      <c r="H5081" s="52" t="s">
        <v>12004</v>
      </c>
      <c r="I5081" s="52" t="s">
        <v>12005</v>
      </c>
    </row>
    <row r="5082" spans="1:9" x14ac:dyDescent="0.25">
      <c r="A5082" s="53">
        <v>2300507</v>
      </c>
      <c r="B5082" s="53">
        <v>23</v>
      </c>
      <c r="C5082" s="52" t="s">
        <v>11389</v>
      </c>
      <c r="D5082" s="52" t="s">
        <v>11390</v>
      </c>
      <c r="E5082" s="52" t="s">
        <v>11359</v>
      </c>
      <c r="F5082" s="52" t="s">
        <v>16143</v>
      </c>
      <c r="G5082" s="52">
        <v>2301</v>
      </c>
      <c r="H5082" s="52" t="s">
        <v>12004</v>
      </c>
      <c r="I5082" s="52" t="s">
        <v>12005</v>
      </c>
    </row>
    <row r="5083" spans="1:9" x14ac:dyDescent="0.25">
      <c r="A5083" s="53">
        <v>2300754</v>
      </c>
      <c r="B5083" s="53">
        <v>23</v>
      </c>
      <c r="C5083" s="52" t="s">
        <v>11389</v>
      </c>
      <c r="D5083" s="52" t="s">
        <v>11390</v>
      </c>
      <c r="E5083" s="52" t="s">
        <v>11359</v>
      </c>
      <c r="F5083" s="52" t="s">
        <v>16144</v>
      </c>
      <c r="G5083" s="52">
        <v>2301</v>
      </c>
      <c r="H5083" s="52" t="s">
        <v>12004</v>
      </c>
      <c r="I5083" s="52" t="s">
        <v>12005</v>
      </c>
    </row>
    <row r="5084" spans="1:9" x14ac:dyDescent="0.25">
      <c r="A5084" s="53">
        <v>2301257</v>
      </c>
      <c r="B5084" s="53">
        <v>23</v>
      </c>
      <c r="C5084" s="52" t="s">
        <v>11389</v>
      </c>
      <c r="D5084" s="52" t="s">
        <v>11390</v>
      </c>
      <c r="E5084" s="52" t="s">
        <v>11359</v>
      </c>
      <c r="F5084" s="52" t="s">
        <v>16145</v>
      </c>
      <c r="G5084" s="52">
        <v>2301</v>
      </c>
      <c r="H5084" s="52" t="s">
        <v>12004</v>
      </c>
      <c r="I5084" s="52" t="s">
        <v>12005</v>
      </c>
    </row>
    <row r="5085" spans="1:9" x14ac:dyDescent="0.25">
      <c r="A5085" s="53">
        <v>2300101</v>
      </c>
      <c r="B5085" s="53">
        <v>23</v>
      </c>
      <c r="C5085" s="52" t="s">
        <v>11389</v>
      </c>
      <c r="D5085" s="52" t="s">
        <v>11390</v>
      </c>
      <c r="E5085" s="52" t="s">
        <v>11359</v>
      </c>
      <c r="F5085" s="52" t="s">
        <v>16146</v>
      </c>
      <c r="G5085" s="52">
        <v>2303</v>
      </c>
      <c r="H5085" s="52" t="s">
        <v>12067</v>
      </c>
      <c r="I5085" s="52" t="s">
        <v>12068</v>
      </c>
    </row>
    <row r="5086" spans="1:9" x14ac:dyDescent="0.25">
      <c r="A5086" s="53">
        <v>2300606</v>
      </c>
      <c r="B5086" s="53">
        <v>23</v>
      </c>
      <c r="C5086" s="52" t="s">
        <v>11389</v>
      </c>
      <c r="D5086" s="52" t="s">
        <v>11390</v>
      </c>
      <c r="E5086" s="52" t="s">
        <v>11359</v>
      </c>
      <c r="F5086" s="52" t="s">
        <v>16147</v>
      </c>
      <c r="G5086" s="52">
        <v>2303</v>
      </c>
      <c r="H5086" s="52" t="s">
        <v>12067</v>
      </c>
      <c r="I5086" s="52" t="s">
        <v>12068</v>
      </c>
    </row>
    <row r="5087" spans="1:9" x14ac:dyDescent="0.25">
      <c r="A5087" s="53">
        <v>2300804</v>
      </c>
      <c r="B5087" s="53">
        <v>23</v>
      </c>
      <c r="C5087" s="52" t="s">
        <v>11389</v>
      </c>
      <c r="D5087" s="52" t="s">
        <v>11390</v>
      </c>
      <c r="E5087" s="52" t="s">
        <v>11359</v>
      </c>
      <c r="F5087" s="52" t="s">
        <v>16148</v>
      </c>
      <c r="G5087" s="52">
        <v>2303</v>
      </c>
      <c r="H5087" s="52" t="s">
        <v>12067</v>
      </c>
      <c r="I5087" s="52" t="s">
        <v>12068</v>
      </c>
    </row>
    <row r="5088" spans="1:9" x14ac:dyDescent="0.25">
      <c r="A5088" s="53">
        <v>2301307</v>
      </c>
      <c r="B5088" s="53">
        <v>23</v>
      </c>
      <c r="C5088" s="52" t="s">
        <v>11389</v>
      </c>
      <c r="D5088" s="52" t="s">
        <v>11390</v>
      </c>
      <c r="E5088" s="52" t="s">
        <v>11359</v>
      </c>
      <c r="F5088" s="52" t="s">
        <v>16149</v>
      </c>
      <c r="G5088" s="52">
        <v>2303</v>
      </c>
      <c r="H5088" s="52" t="s">
        <v>12067</v>
      </c>
      <c r="I5088" s="52" t="s">
        <v>12068</v>
      </c>
    </row>
    <row r="5089" spans="1:9" x14ac:dyDescent="0.25">
      <c r="A5089" s="53">
        <v>2301604</v>
      </c>
      <c r="B5089" s="53">
        <v>23</v>
      </c>
      <c r="C5089" s="52" t="s">
        <v>11389</v>
      </c>
      <c r="D5089" s="52" t="s">
        <v>11390</v>
      </c>
      <c r="E5089" s="52" t="s">
        <v>11359</v>
      </c>
      <c r="F5089" s="52" t="s">
        <v>16150</v>
      </c>
      <c r="G5089" s="52">
        <v>2303</v>
      </c>
      <c r="H5089" s="52" t="s">
        <v>12067</v>
      </c>
      <c r="I5089" s="52" t="s">
        <v>12068</v>
      </c>
    </row>
    <row r="5090" spans="1:9" x14ac:dyDescent="0.25">
      <c r="A5090" s="53">
        <v>2301703</v>
      </c>
      <c r="B5090" s="53">
        <v>23</v>
      </c>
      <c r="C5090" s="52" t="s">
        <v>11389</v>
      </c>
      <c r="D5090" s="52" t="s">
        <v>11390</v>
      </c>
      <c r="E5090" s="52" t="s">
        <v>11359</v>
      </c>
      <c r="F5090" s="52" t="s">
        <v>15711</v>
      </c>
      <c r="G5090" s="52">
        <v>2303</v>
      </c>
      <c r="H5090" s="52" t="s">
        <v>12067</v>
      </c>
      <c r="I5090" s="52" t="s">
        <v>12068</v>
      </c>
    </row>
    <row r="5091" spans="1:9" x14ac:dyDescent="0.25">
      <c r="A5091" s="53">
        <v>2301802</v>
      </c>
      <c r="B5091" s="53">
        <v>23</v>
      </c>
      <c r="C5091" s="52" t="s">
        <v>11389</v>
      </c>
      <c r="D5091" s="52" t="s">
        <v>11390</v>
      </c>
      <c r="E5091" s="52" t="s">
        <v>11359</v>
      </c>
      <c r="F5091" s="52" t="s">
        <v>16151</v>
      </c>
      <c r="G5091" s="52">
        <v>2501</v>
      </c>
      <c r="H5091" s="52" t="s">
        <v>12091</v>
      </c>
      <c r="I5091" s="52" t="s">
        <v>12092</v>
      </c>
    </row>
    <row r="5092" spans="1:9" x14ac:dyDescent="0.25">
      <c r="A5092" s="53">
        <v>2906006</v>
      </c>
      <c r="B5092" s="53">
        <v>29</v>
      </c>
      <c r="C5092" s="52" t="s">
        <v>12229</v>
      </c>
      <c r="D5092" s="52" t="s">
        <v>12230</v>
      </c>
      <c r="E5092" s="52" t="s">
        <v>11359</v>
      </c>
      <c r="F5092" s="52" t="s">
        <v>16152</v>
      </c>
      <c r="G5092" s="52">
        <v>2904</v>
      </c>
      <c r="H5092" s="52" t="s">
        <v>12232</v>
      </c>
      <c r="I5092" s="52" t="s">
        <v>12233</v>
      </c>
    </row>
    <row r="5093" spans="1:9" x14ac:dyDescent="0.25">
      <c r="A5093" s="53">
        <v>2503209</v>
      </c>
      <c r="B5093" s="53">
        <v>25</v>
      </c>
      <c r="C5093" s="52" t="s">
        <v>11478</v>
      </c>
      <c r="D5093" s="52" t="s">
        <v>11479</v>
      </c>
      <c r="E5093" s="52" t="s">
        <v>11359</v>
      </c>
      <c r="F5093" s="52" t="s">
        <v>16153</v>
      </c>
      <c r="G5093" s="52">
        <v>2604</v>
      </c>
      <c r="H5093" s="52" t="s">
        <v>12342</v>
      </c>
      <c r="I5093" s="52" t="s">
        <v>12343</v>
      </c>
    </row>
    <row r="5094" spans="1:9" x14ac:dyDescent="0.25">
      <c r="A5094" s="53">
        <v>2802403</v>
      </c>
      <c r="B5094" s="53">
        <v>28</v>
      </c>
      <c r="C5094" s="52" t="s">
        <v>12454</v>
      </c>
      <c r="D5094" s="52" t="s">
        <v>12455</v>
      </c>
      <c r="E5094" s="52" t="s">
        <v>11359</v>
      </c>
      <c r="F5094" s="52" t="s">
        <v>16154</v>
      </c>
      <c r="G5094" s="52">
        <v>2801</v>
      </c>
      <c r="H5094" s="52" t="s">
        <v>12449</v>
      </c>
      <c r="I5094" s="52" t="s">
        <v>12450</v>
      </c>
    </row>
    <row r="5095" spans="1:9" x14ac:dyDescent="0.25">
      <c r="A5095" s="53">
        <v>2803104</v>
      </c>
      <c r="B5095" s="53">
        <v>28</v>
      </c>
      <c r="C5095" s="52" t="s">
        <v>12454</v>
      </c>
      <c r="D5095" s="52" t="s">
        <v>12455</v>
      </c>
      <c r="E5095" s="52" t="s">
        <v>11359</v>
      </c>
      <c r="F5095" s="52" t="s">
        <v>16155</v>
      </c>
      <c r="G5095" s="52">
        <v>2801</v>
      </c>
      <c r="H5095" s="52" t="s">
        <v>12449</v>
      </c>
      <c r="I5095" s="52" t="s">
        <v>12450</v>
      </c>
    </row>
    <row r="5096" spans="1:9" x14ac:dyDescent="0.25">
      <c r="A5096" s="53">
        <v>2804706</v>
      </c>
      <c r="B5096" s="53">
        <v>28</v>
      </c>
      <c r="C5096" s="52" t="s">
        <v>12454</v>
      </c>
      <c r="D5096" s="52" t="s">
        <v>12455</v>
      </c>
      <c r="E5096" s="52" t="s">
        <v>11359</v>
      </c>
      <c r="F5096" s="52" t="s">
        <v>16156</v>
      </c>
      <c r="G5096" s="52">
        <v>2801</v>
      </c>
      <c r="H5096" s="52" t="s">
        <v>12449</v>
      </c>
      <c r="I5096" s="52" t="s">
        <v>12450</v>
      </c>
    </row>
    <row r="5097" spans="1:9" x14ac:dyDescent="0.25">
      <c r="A5097" s="53">
        <v>2805604</v>
      </c>
      <c r="B5097" s="53">
        <v>28</v>
      </c>
      <c r="C5097" s="52" t="s">
        <v>12454</v>
      </c>
      <c r="D5097" s="52" t="s">
        <v>12455</v>
      </c>
      <c r="E5097" s="52" t="s">
        <v>11359</v>
      </c>
      <c r="F5097" s="52" t="s">
        <v>16157</v>
      </c>
      <c r="G5097" s="52">
        <v>2801</v>
      </c>
      <c r="H5097" s="52" t="s">
        <v>12449</v>
      </c>
      <c r="I5097" s="52" t="s">
        <v>12450</v>
      </c>
    </row>
    <row r="5098" spans="1:9" x14ac:dyDescent="0.25">
      <c r="A5098" s="53">
        <v>2800100</v>
      </c>
      <c r="B5098" s="53">
        <v>28</v>
      </c>
      <c r="C5098" s="52" t="s">
        <v>12454</v>
      </c>
      <c r="D5098" s="52" t="s">
        <v>12455</v>
      </c>
      <c r="E5098" s="52" t="s">
        <v>11359</v>
      </c>
      <c r="F5098" s="52" t="s">
        <v>16158</v>
      </c>
      <c r="G5098" s="52">
        <v>2802</v>
      </c>
      <c r="H5098" s="52" t="s">
        <v>12505</v>
      </c>
      <c r="I5098" s="52" t="s">
        <v>12506</v>
      </c>
    </row>
    <row r="5099" spans="1:9" x14ac:dyDescent="0.25">
      <c r="A5099" s="53">
        <v>2800209</v>
      </c>
      <c r="B5099" s="53">
        <v>28</v>
      </c>
      <c r="C5099" s="52" t="s">
        <v>12454</v>
      </c>
      <c r="D5099" s="52" t="s">
        <v>12455</v>
      </c>
      <c r="E5099" s="52" t="s">
        <v>11359</v>
      </c>
      <c r="F5099" s="52" t="s">
        <v>16159</v>
      </c>
      <c r="G5099" s="52">
        <v>2802</v>
      </c>
      <c r="H5099" s="52" t="s">
        <v>12505</v>
      </c>
      <c r="I5099" s="52" t="s">
        <v>12506</v>
      </c>
    </row>
    <row r="5100" spans="1:9" x14ac:dyDescent="0.25">
      <c r="A5100" s="53">
        <v>2801108</v>
      </c>
      <c r="B5100" s="53">
        <v>28</v>
      </c>
      <c r="C5100" s="52" t="s">
        <v>12454</v>
      </c>
      <c r="D5100" s="52" t="s">
        <v>12455</v>
      </c>
      <c r="E5100" s="52" t="s">
        <v>11359</v>
      </c>
      <c r="F5100" s="52" t="s">
        <v>16160</v>
      </c>
      <c r="G5100" s="52">
        <v>2802</v>
      </c>
      <c r="H5100" s="52" t="s">
        <v>12505</v>
      </c>
      <c r="I5100" s="52" t="s">
        <v>12506</v>
      </c>
    </row>
    <row r="5101" spans="1:9" x14ac:dyDescent="0.25">
      <c r="A5101" s="53">
        <v>2801603</v>
      </c>
      <c r="B5101" s="53">
        <v>28</v>
      </c>
      <c r="C5101" s="52" t="s">
        <v>12454</v>
      </c>
      <c r="D5101" s="52" t="s">
        <v>12455</v>
      </c>
      <c r="E5101" s="52" t="s">
        <v>11359</v>
      </c>
      <c r="F5101" s="52" t="s">
        <v>16161</v>
      </c>
      <c r="G5101" s="52">
        <v>2802</v>
      </c>
      <c r="H5101" s="52" t="s">
        <v>12505</v>
      </c>
      <c r="I5101" s="52" t="s">
        <v>12506</v>
      </c>
    </row>
    <row r="5102" spans="1:9" x14ac:dyDescent="0.25">
      <c r="A5102" s="53">
        <v>2802601</v>
      </c>
      <c r="B5102" s="53">
        <v>28</v>
      </c>
      <c r="C5102" s="52" t="s">
        <v>12454</v>
      </c>
      <c r="D5102" s="52" t="s">
        <v>12455</v>
      </c>
      <c r="E5102" s="52" t="s">
        <v>11359</v>
      </c>
      <c r="F5102" s="52" t="s">
        <v>16162</v>
      </c>
      <c r="G5102" s="52">
        <v>2802</v>
      </c>
      <c r="H5102" s="52" t="s">
        <v>12505</v>
      </c>
      <c r="I5102" s="52" t="s">
        <v>12506</v>
      </c>
    </row>
    <row r="5103" spans="1:9" x14ac:dyDescent="0.25">
      <c r="A5103" s="53">
        <v>2805703</v>
      </c>
      <c r="B5103" s="53">
        <v>28</v>
      </c>
      <c r="C5103" s="52" t="s">
        <v>12454</v>
      </c>
      <c r="D5103" s="52" t="s">
        <v>12455</v>
      </c>
      <c r="E5103" s="52" t="s">
        <v>11359</v>
      </c>
      <c r="F5103" s="52" t="s">
        <v>16163</v>
      </c>
      <c r="G5103" s="52">
        <v>2802</v>
      </c>
      <c r="H5103" s="52" t="s">
        <v>12505</v>
      </c>
      <c r="I5103" s="52" t="s">
        <v>12506</v>
      </c>
    </row>
    <row r="5104" spans="1:9" x14ac:dyDescent="0.25">
      <c r="A5104" s="53">
        <v>2807303</v>
      </c>
      <c r="B5104" s="53">
        <v>28</v>
      </c>
      <c r="C5104" s="52" t="s">
        <v>12454</v>
      </c>
      <c r="D5104" s="52" t="s">
        <v>12455</v>
      </c>
      <c r="E5104" s="52" t="s">
        <v>11359</v>
      </c>
      <c r="F5104" s="52" t="s">
        <v>16164</v>
      </c>
      <c r="G5104" s="52">
        <v>2802</v>
      </c>
      <c r="H5104" s="52" t="s">
        <v>12505</v>
      </c>
      <c r="I5104" s="52" t="s">
        <v>12506</v>
      </c>
    </row>
    <row r="5105" spans="1:9" x14ac:dyDescent="0.25">
      <c r="A5105" s="53">
        <v>2800704</v>
      </c>
      <c r="B5105" s="53">
        <v>28</v>
      </c>
      <c r="C5105" s="52" t="s">
        <v>12454</v>
      </c>
      <c r="D5105" s="52" t="s">
        <v>12455</v>
      </c>
      <c r="E5105" s="52" t="s">
        <v>11359</v>
      </c>
      <c r="F5105" s="52" t="s">
        <v>16165</v>
      </c>
      <c r="G5105" s="52">
        <v>2802</v>
      </c>
      <c r="H5105" s="52" t="s">
        <v>12505</v>
      </c>
      <c r="I5105" s="52" t="s">
        <v>12506</v>
      </c>
    </row>
    <row r="5106" spans="1:9" x14ac:dyDescent="0.25">
      <c r="A5106" s="53">
        <v>2802700</v>
      </c>
      <c r="B5106" s="53">
        <v>28</v>
      </c>
      <c r="C5106" s="52" t="s">
        <v>12454</v>
      </c>
      <c r="D5106" s="52" t="s">
        <v>12455</v>
      </c>
      <c r="E5106" s="52" t="s">
        <v>11359</v>
      </c>
      <c r="F5106" s="52" t="s">
        <v>16166</v>
      </c>
      <c r="G5106" s="52">
        <v>2802</v>
      </c>
      <c r="H5106" s="52" t="s">
        <v>12505</v>
      </c>
      <c r="I5106" s="52" t="s">
        <v>12506</v>
      </c>
    </row>
    <row r="5107" spans="1:9" x14ac:dyDescent="0.25">
      <c r="A5107" s="53">
        <v>2804409</v>
      </c>
      <c r="B5107" s="53">
        <v>28</v>
      </c>
      <c r="C5107" s="52" t="s">
        <v>12454</v>
      </c>
      <c r="D5107" s="52" t="s">
        <v>12455</v>
      </c>
      <c r="E5107" s="52" t="s">
        <v>11359</v>
      </c>
      <c r="F5107" s="52" t="s">
        <v>16167</v>
      </c>
      <c r="G5107" s="52">
        <v>2802</v>
      </c>
      <c r="H5107" s="52" t="s">
        <v>12505</v>
      </c>
      <c r="I5107" s="52" t="s">
        <v>12506</v>
      </c>
    </row>
    <row r="5108" spans="1:9" x14ac:dyDescent="0.25">
      <c r="A5108" s="53">
        <v>2802205</v>
      </c>
      <c r="B5108" s="53">
        <v>28</v>
      </c>
      <c r="C5108" s="52" t="s">
        <v>12454</v>
      </c>
      <c r="D5108" s="52" t="s">
        <v>12455</v>
      </c>
      <c r="E5108" s="52" t="s">
        <v>11359</v>
      </c>
      <c r="F5108" s="52" t="s">
        <v>12389</v>
      </c>
      <c r="G5108" s="52">
        <v>2802</v>
      </c>
      <c r="H5108" s="52" t="s">
        <v>12505</v>
      </c>
      <c r="I5108" s="52" t="s">
        <v>12506</v>
      </c>
    </row>
    <row r="5109" spans="1:9" x14ac:dyDescent="0.25">
      <c r="A5109" s="53">
        <v>2805901</v>
      </c>
      <c r="B5109" s="53">
        <v>28</v>
      </c>
      <c r="C5109" s="52" t="s">
        <v>12454</v>
      </c>
      <c r="D5109" s="52" t="s">
        <v>12455</v>
      </c>
      <c r="E5109" s="52" t="s">
        <v>11359</v>
      </c>
      <c r="F5109" s="52" t="s">
        <v>11575</v>
      </c>
      <c r="G5109" s="52">
        <v>2802</v>
      </c>
      <c r="H5109" s="52" t="s">
        <v>12505</v>
      </c>
      <c r="I5109" s="52" t="s">
        <v>12506</v>
      </c>
    </row>
    <row r="5110" spans="1:9" x14ac:dyDescent="0.25">
      <c r="A5110" s="53">
        <v>2806404</v>
      </c>
      <c r="B5110" s="53">
        <v>28</v>
      </c>
      <c r="C5110" s="52" t="s">
        <v>12454</v>
      </c>
      <c r="D5110" s="52" t="s">
        <v>12455</v>
      </c>
      <c r="E5110" s="52" t="s">
        <v>11359</v>
      </c>
      <c r="F5110" s="52" t="s">
        <v>16168</v>
      </c>
      <c r="G5110" s="52">
        <v>2802</v>
      </c>
      <c r="H5110" s="52" t="s">
        <v>12505</v>
      </c>
      <c r="I5110" s="52" t="s">
        <v>12506</v>
      </c>
    </row>
    <row r="5111" spans="1:9" x14ac:dyDescent="0.25">
      <c r="A5111" s="53">
        <v>2900504</v>
      </c>
      <c r="B5111" s="53">
        <v>29</v>
      </c>
      <c r="C5111" s="52" t="s">
        <v>12229</v>
      </c>
      <c r="D5111" s="52" t="s">
        <v>12230</v>
      </c>
      <c r="E5111" s="52" t="s">
        <v>11359</v>
      </c>
      <c r="F5111" s="52" t="s">
        <v>16169</v>
      </c>
      <c r="G5111" s="52">
        <v>2910</v>
      </c>
      <c r="H5111" s="52" t="s">
        <v>12555</v>
      </c>
      <c r="I5111" s="52" t="s">
        <v>12556</v>
      </c>
    </row>
    <row r="5112" spans="1:9" x14ac:dyDescent="0.25">
      <c r="A5112" s="53">
        <v>2904001</v>
      </c>
      <c r="B5112" s="53">
        <v>29</v>
      </c>
      <c r="C5112" s="52" t="s">
        <v>12229</v>
      </c>
      <c r="D5112" s="52" t="s">
        <v>12230</v>
      </c>
      <c r="E5112" s="52" t="s">
        <v>11359</v>
      </c>
      <c r="F5112" s="52" t="s">
        <v>16170</v>
      </c>
      <c r="G5112" s="52">
        <v>2910</v>
      </c>
      <c r="H5112" s="52" t="s">
        <v>12555</v>
      </c>
      <c r="I5112" s="52" t="s">
        <v>12556</v>
      </c>
    </row>
    <row r="5113" spans="1:9" x14ac:dyDescent="0.25">
      <c r="A5113" s="53">
        <v>2904100</v>
      </c>
      <c r="B5113" s="53">
        <v>29</v>
      </c>
      <c r="C5113" s="52" t="s">
        <v>12229</v>
      </c>
      <c r="D5113" s="52" t="s">
        <v>12230</v>
      </c>
      <c r="E5113" s="52" t="s">
        <v>11359</v>
      </c>
      <c r="F5113" s="52" t="s">
        <v>16171</v>
      </c>
      <c r="G5113" s="52">
        <v>2910</v>
      </c>
      <c r="H5113" s="52" t="s">
        <v>12555</v>
      </c>
      <c r="I5113" s="52" t="s">
        <v>12556</v>
      </c>
    </row>
    <row r="5114" spans="1:9" x14ac:dyDescent="0.25">
      <c r="A5114" s="53">
        <v>2904209</v>
      </c>
      <c r="B5114" s="53">
        <v>29</v>
      </c>
      <c r="C5114" s="52" t="s">
        <v>12229</v>
      </c>
      <c r="D5114" s="52" t="s">
        <v>12230</v>
      </c>
      <c r="E5114" s="52" t="s">
        <v>11359</v>
      </c>
      <c r="F5114" s="52" t="s">
        <v>16172</v>
      </c>
      <c r="G5114" s="52">
        <v>2910</v>
      </c>
      <c r="H5114" s="52" t="s">
        <v>12555</v>
      </c>
      <c r="I5114" s="52" t="s">
        <v>12556</v>
      </c>
    </row>
    <row r="5115" spans="1:9" x14ac:dyDescent="0.25">
      <c r="A5115" s="53">
        <v>2905206</v>
      </c>
      <c r="B5115" s="53">
        <v>29</v>
      </c>
      <c r="C5115" s="52" t="s">
        <v>12229</v>
      </c>
      <c r="D5115" s="52" t="s">
        <v>12230</v>
      </c>
      <c r="E5115" s="52" t="s">
        <v>11359</v>
      </c>
      <c r="F5115" s="52" t="s">
        <v>16173</v>
      </c>
      <c r="G5115" s="52">
        <v>2910</v>
      </c>
      <c r="H5115" s="52" t="s">
        <v>12555</v>
      </c>
      <c r="I5115" s="52" t="s">
        <v>12556</v>
      </c>
    </row>
    <row r="5116" spans="1:9" x14ac:dyDescent="0.25">
      <c r="A5116" s="53">
        <v>2906600</v>
      </c>
      <c r="B5116" s="53">
        <v>29</v>
      </c>
      <c r="C5116" s="52" t="s">
        <v>12229</v>
      </c>
      <c r="D5116" s="52" t="s">
        <v>12230</v>
      </c>
      <c r="E5116" s="52" t="s">
        <v>11359</v>
      </c>
      <c r="F5116" s="52" t="s">
        <v>16174</v>
      </c>
      <c r="G5116" s="52">
        <v>2910</v>
      </c>
      <c r="H5116" s="52" t="s">
        <v>12555</v>
      </c>
      <c r="I5116" s="52" t="s">
        <v>12556</v>
      </c>
    </row>
    <row r="5117" spans="1:9" x14ac:dyDescent="0.25">
      <c r="A5117" s="53">
        <v>2901155</v>
      </c>
      <c r="B5117" s="53">
        <v>29</v>
      </c>
      <c r="C5117" s="52" t="s">
        <v>12229</v>
      </c>
      <c r="D5117" s="52" t="s">
        <v>12230</v>
      </c>
      <c r="E5117" s="52" t="s">
        <v>11359</v>
      </c>
      <c r="F5117" s="52" t="s">
        <v>16175</v>
      </c>
      <c r="G5117" s="52">
        <v>2903</v>
      </c>
      <c r="H5117" s="52" t="s">
        <v>12575</v>
      </c>
      <c r="I5117" s="52" t="s">
        <v>12576</v>
      </c>
    </row>
    <row r="5118" spans="1:9" x14ac:dyDescent="0.25">
      <c r="A5118" s="53">
        <v>2903235</v>
      </c>
      <c r="B5118" s="53">
        <v>29</v>
      </c>
      <c r="C5118" s="52" t="s">
        <v>12229</v>
      </c>
      <c r="D5118" s="52" t="s">
        <v>12230</v>
      </c>
      <c r="E5118" s="52" t="s">
        <v>11359</v>
      </c>
      <c r="F5118" s="52" t="s">
        <v>15470</v>
      </c>
      <c r="G5118" s="52">
        <v>2903</v>
      </c>
      <c r="H5118" s="52" t="s">
        <v>12575</v>
      </c>
      <c r="I5118" s="52" t="s">
        <v>12576</v>
      </c>
    </row>
    <row r="5119" spans="1:9" x14ac:dyDescent="0.25">
      <c r="A5119" s="53">
        <v>2905305</v>
      </c>
      <c r="B5119" s="53">
        <v>29</v>
      </c>
      <c r="C5119" s="52" t="s">
        <v>12229</v>
      </c>
      <c r="D5119" s="52" t="s">
        <v>12230</v>
      </c>
      <c r="E5119" s="52" t="s">
        <v>11359</v>
      </c>
      <c r="F5119" s="52" t="s">
        <v>16176</v>
      </c>
      <c r="G5119" s="52">
        <v>2903</v>
      </c>
      <c r="H5119" s="52" t="s">
        <v>12575</v>
      </c>
      <c r="I5119" s="52" t="s">
        <v>12576</v>
      </c>
    </row>
    <row r="5120" spans="1:9" x14ac:dyDescent="0.25">
      <c r="A5120" s="53">
        <v>2906204</v>
      </c>
      <c r="B5120" s="53">
        <v>29</v>
      </c>
      <c r="C5120" s="52" t="s">
        <v>12229</v>
      </c>
      <c r="D5120" s="52" t="s">
        <v>12230</v>
      </c>
      <c r="E5120" s="52" t="s">
        <v>11359</v>
      </c>
      <c r="F5120" s="52" t="s">
        <v>15539</v>
      </c>
      <c r="G5120" s="52">
        <v>2903</v>
      </c>
      <c r="H5120" s="52" t="s">
        <v>12575</v>
      </c>
      <c r="I5120" s="52" t="s">
        <v>12576</v>
      </c>
    </row>
    <row r="5121" spans="1:9" x14ac:dyDescent="0.25">
      <c r="A5121" s="53">
        <v>2902708</v>
      </c>
      <c r="B5121" s="53">
        <v>29</v>
      </c>
      <c r="C5121" s="52" t="s">
        <v>12229</v>
      </c>
      <c r="D5121" s="52" t="s">
        <v>12230</v>
      </c>
      <c r="E5121" s="52" t="s">
        <v>11359</v>
      </c>
      <c r="F5121" s="52" t="s">
        <v>16177</v>
      </c>
      <c r="G5121" s="52">
        <v>2902</v>
      </c>
      <c r="H5121" s="52" t="s">
        <v>12591</v>
      </c>
      <c r="I5121" s="52" t="s">
        <v>12592</v>
      </c>
    </row>
    <row r="5122" spans="1:9" x14ac:dyDescent="0.25">
      <c r="A5122" s="53">
        <v>2903003</v>
      </c>
      <c r="B5122" s="53">
        <v>29</v>
      </c>
      <c r="C5122" s="52" t="s">
        <v>12229</v>
      </c>
      <c r="D5122" s="52" t="s">
        <v>12230</v>
      </c>
      <c r="E5122" s="52" t="s">
        <v>11359</v>
      </c>
      <c r="F5122" s="52" t="s">
        <v>16178</v>
      </c>
      <c r="G5122" s="52">
        <v>2902</v>
      </c>
      <c r="H5122" s="52" t="s">
        <v>12591</v>
      </c>
      <c r="I5122" s="52" t="s">
        <v>12592</v>
      </c>
    </row>
    <row r="5123" spans="1:9" x14ac:dyDescent="0.25">
      <c r="A5123" s="53">
        <v>2903904</v>
      </c>
      <c r="B5123" s="53">
        <v>29</v>
      </c>
      <c r="C5123" s="52" t="s">
        <v>12229</v>
      </c>
      <c r="D5123" s="52" t="s">
        <v>12230</v>
      </c>
      <c r="E5123" s="52" t="s">
        <v>11359</v>
      </c>
      <c r="F5123" s="52" t="s">
        <v>16179</v>
      </c>
      <c r="G5123" s="52">
        <v>2902</v>
      </c>
      <c r="H5123" s="52" t="s">
        <v>12591</v>
      </c>
      <c r="I5123" s="52" t="s">
        <v>12592</v>
      </c>
    </row>
    <row r="5124" spans="1:9" x14ac:dyDescent="0.25">
      <c r="A5124" s="53">
        <v>2904407</v>
      </c>
      <c r="B5124" s="53">
        <v>29</v>
      </c>
      <c r="C5124" s="52" t="s">
        <v>12229</v>
      </c>
      <c r="D5124" s="52" t="s">
        <v>12230</v>
      </c>
      <c r="E5124" s="52" t="s">
        <v>11359</v>
      </c>
      <c r="F5124" s="52" t="s">
        <v>16180</v>
      </c>
      <c r="G5124" s="52">
        <v>2902</v>
      </c>
      <c r="H5124" s="52" t="s">
        <v>12591</v>
      </c>
      <c r="I5124" s="52" t="s">
        <v>12592</v>
      </c>
    </row>
    <row r="5125" spans="1:9" x14ac:dyDescent="0.25">
      <c r="A5125" s="53">
        <v>2904506</v>
      </c>
      <c r="B5125" s="53">
        <v>29</v>
      </c>
      <c r="C5125" s="52" t="s">
        <v>12229</v>
      </c>
      <c r="D5125" s="52" t="s">
        <v>12230</v>
      </c>
      <c r="E5125" s="52" t="s">
        <v>11359</v>
      </c>
      <c r="F5125" s="52" t="s">
        <v>16181</v>
      </c>
      <c r="G5125" s="52">
        <v>2902</v>
      </c>
      <c r="H5125" s="52" t="s">
        <v>12591</v>
      </c>
      <c r="I5125" s="52" t="s">
        <v>12592</v>
      </c>
    </row>
    <row r="5126" spans="1:9" x14ac:dyDescent="0.25">
      <c r="A5126" s="53">
        <v>2904753</v>
      </c>
      <c r="B5126" s="53">
        <v>29</v>
      </c>
      <c r="C5126" s="52" t="s">
        <v>12229</v>
      </c>
      <c r="D5126" s="52" t="s">
        <v>12230</v>
      </c>
      <c r="E5126" s="52" t="s">
        <v>11359</v>
      </c>
      <c r="F5126" s="52" t="s">
        <v>16182</v>
      </c>
      <c r="G5126" s="52">
        <v>2902</v>
      </c>
      <c r="H5126" s="52" t="s">
        <v>12591</v>
      </c>
      <c r="I5126" s="52" t="s">
        <v>12592</v>
      </c>
    </row>
    <row r="5127" spans="1:9" x14ac:dyDescent="0.25">
      <c r="A5127" s="53">
        <v>2900306</v>
      </c>
      <c r="B5127" s="53">
        <v>29</v>
      </c>
      <c r="C5127" s="52" t="s">
        <v>12229</v>
      </c>
      <c r="D5127" s="52" t="s">
        <v>12230</v>
      </c>
      <c r="E5127" s="52" t="s">
        <v>11359</v>
      </c>
      <c r="F5127" s="52" t="s">
        <v>16183</v>
      </c>
      <c r="G5127" s="52">
        <v>2906</v>
      </c>
      <c r="H5127" s="52" t="s">
        <v>12604</v>
      </c>
      <c r="I5127" s="52" t="s">
        <v>12605</v>
      </c>
    </row>
    <row r="5128" spans="1:9" x14ac:dyDescent="0.25">
      <c r="A5128" s="53">
        <v>2900405</v>
      </c>
      <c r="B5128" s="53">
        <v>29</v>
      </c>
      <c r="C5128" s="52" t="s">
        <v>12229</v>
      </c>
      <c r="D5128" s="52" t="s">
        <v>12230</v>
      </c>
      <c r="E5128" s="52" t="s">
        <v>11359</v>
      </c>
      <c r="F5128" s="52" t="s">
        <v>16184</v>
      </c>
      <c r="G5128" s="52">
        <v>2906</v>
      </c>
      <c r="H5128" s="52" t="s">
        <v>12604</v>
      </c>
      <c r="I5128" s="52" t="s">
        <v>12605</v>
      </c>
    </row>
    <row r="5129" spans="1:9" x14ac:dyDescent="0.25">
      <c r="A5129" s="53">
        <v>2900702</v>
      </c>
      <c r="B5129" s="53">
        <v>29</v>
      </c>
      <c r="C5129" s="52" t="s">
        <v>12229</v>
      </c>
      <c r="D5129" s="52" t="s">
        <v>12230</v>
      </c>
      <c r="E5129" s="52" t="s">
        <v>11359</v>
      </c>
      <c r="F5129" s="52" t="s">
        <v>16185</v>
      </c>
      <c r="G5129" s="52">
        <v>2906</v>
      </c>
      <c r="H5129" s="52" t="s">
        <v>12604</v>
      </c>
      <c r="I5129" s="52" t="s">
        <v>12605</v>
      </c>
    </row>
    <row r="5130" spans="1:9" x14ac:dyDescent="0.25">
      <c r="A5130" s="53">
        <v>2901007</v>
      </c>
      <c r="B5130" s="53">
        <v>29</v>
      </c>
      <c r="C5130" s="52" t="s">
        <v>12229</v>
      </c>
      <c r="D5130" s="52" t="s">
        <v>12230</v>
      </c>
      <c r="E5130" s="52" t="s">
        <v>11359</v>
      </c>
      <c r="F5130" s="52" t="s">
        <v>16186</v>
      </c>
      <c r="G5130" s="52">
        <v>2906</v>
      </c>
      <c r="H5130" s="52" t="s">
        <v>12604</v>
      </c>
      <c r="I5130" s="52" t="s">
        <v>12605</v>
      </c>
    </row>
    <row r="5131" spans="1:9" x14ac:dyDescent="0.25">
      <c r="A5131" s="53">
        <v>2901106</v>
      </c>
      <c r="B5131" s="53">
        <v>29</v>
      </c>
      <c r="C5131" s="52" t="s">
        <v>12229</v>
      </c>
      <c r="D5131" s="52" t="s">
        <v>12230</v>
      </c>
      <c r="E5131" s="52" t="s">
        <v>11359</v>
      </c>
      <c r="F5131" s="52" t="s">
        <v>16187</v>
      </c>
      <c r="G5131" s="52">
        <v>2906</v>
      </c>
      <c r="H5131" s="52" t="s">
        <v>12604</v>
      </c>
      <c r="I5131" s="52" t="s">
        <v>12605</v>
      </c>
    </row>
    <row r="5132" spans="1:9" x14ac:dyDescent="0.25">
      <c r="A5132" s="53">
        <v>2901304</v>
      </c>
      <c r="B5132" s="53">
        <v>29</v>
      </c>
      <c r="C5132" s="52" t="s">
        <v>12229</v>
      </c>
      <c r="D5132" s="52" t="s">
        <v>12230</v>
      </c>
      <c r="E5132" s="52" t="s">
        <v>11359</v>
      </c>
      <c r="F5132" s="52" t="s">
        <v>16188</v>
      </c>
      <c r="G5132" s="52">
        <v>2906</v>
      </c>
      <c r="H5132" s="52" t="s">
        <v>12604</v>
      </c>
      <c r="I5132" s="52" t="s">
        <v>12605</v>
      </c>
    </row>
    <row r="5133" spans="1:9" x14ac:dyDescent="0.25">
      <c r="A5133" s="53">
        <v>2901353</v>
      </c>
      <c r="B5133" s="53">
        <v>29</v>
      </c>
      <c r="C5133" s="52" t="s">
        <v>12229</v>
      </c>
      <c r="D5133" s="52" t="s">
        <v>12230</v>
      </c>
      <c r="E5133" s="52" t="s">
        <v>11359</v>
      </c>
      <c r="F5133" s="52" t="s">
        <v>16189</v>
      </c>
      <c r="G5133" s="52">
        <v>2906</v>
      </c>
      <c r="H5133" s="52" t="s">
        <v>12604</v>
      </c>
      <c r="I5133" s="52" t="s">
        <v>12605</v>
      </c>
    </row>
    <row r="5134" spans="1:9" x14ac:dyDescent="0.25">
      <c r="A5134" s="53">
        <v>2901502</v>
      </c>
      <c r="B5134" s="53">
        <v>29</v>
      </c>
      <c r="C5134" s="52" t="s">
        <v>12229</v>
      </c>
      <c r="D5134" s="52" t="s">
        <v>12230</v>
      </c>
      <c r="E5134" s="52" t="s">
        <v>11359</v>
      </c>
      <c r="F5134" s="52" t="s">
        <v>16190</v>
      </c>
      <c r="G5134" s="52">
        <v>2906</v>
      </c>
      <c r="H5134" s="52" t="s">
        <v>12604</v>
      </c>
      <c r="I5134" s="52" t="s">
        <v>12605</v>
      </c>
    </row>
    <row r="5135" spans="1:9" x14ac:dyDescent="0.25">
      <c r="A5135" s="53">
        <v>2901601</v>
      </c>
      <c r="B5135" s="53">
        <v>29</v>
      </c>
      <c r="C5135" s="52" t="s">
        <v>12229</v>
      </c>
      <c r="D5135" s="52" t="s">
        <v>12230</v>
      </c>
      <c r="E5135" s="52" t="s">
        <v>11359</v>
      </c>
      <c r="F5135" s="52" t="s">
        <v>16191</v>
      </c>
      <c r="G5135" s="52">
        <v>2906</v>
      </c>
      <c r="H5135" s="52" t="s">
        <v>12604</v>
      </c>
      <c r="I5135" s="52" t="s">
        <v>12605</v>
      </c>
    </row>
    <row r="5136" spans="1:9" x14ac:dyDescent="0.25">
      <c r="A5136" s="53">
        <v>2901700</v>
      </c>
      <c r="B5136" s="53">
        <v>29</v>
      </c>
      <c r="C5136" s="52" t="s">
        <v>12229</v>
      </c>
      <c r="D5136" s="52" t="s">
        <v>12230</v>
      </c>
      <c r="E5136" s="52" t="s">
        <v>11359</v>
      </c>
      <c r="F5136" s="52" t="s">
        <v>16192</v>
      </c>
      <c r="G5136" s="52">
        <v>2906</v>
      </c>
      <c r="H5136" s="52" t="s">
        <v>12604</v>
      </c>
      <c r="I5136" s="52" t="s">
        <v>12605</v>
      </c>
    </row>
    <row r="5137" spans="1:9" x14ac:dyDescent="0.25">
      <c r="A5137" s="53">
        <v>2901809</v>
      </c>
      <c r="B5137" s="53">
        <v>29</v>
      </c>
      <c r="C5137" s="52" t="s">
        <v>12229</v>
      </c>
      <c r="D5137" s="52" t="s">
        <v>12230</v>
      </c>
      <c r="E5137" s="52" t="s">
        <v>11359</v>
      </c>
      <c r="F5137" s="52" t="s">
        <v>16193</v>
      </c>
      <c r="G5137" s="52">
        <v>2906</v>
      </c>
      <c r="H5137" s="52" t="s">
        <v>12604</v>
      </c>
      <c r="I5137" s="52" t="s">
        <v>12605</v>
      </c>
    </row>
    <row r="5138" spans="1:9" x14ac:dyDescent="0.25">
      <c r="A5138" s="53">
        <v>2901908</v>
      </c>
      <c r="B5138" s="53">
        <v>29</v>
      </c>
      <c r="C5138" s="52" t="s">
        <v>12229</v>
      </c>
      <c r="D5138" s="52" t="s">
        <v>12230</v>
      </c>
      <c r="E5138" s="52" t="s">
        <v>11359</v>
      </c>
      <c r="F5138" s="52" t="s">
        <v>16194</v>
      </c>
      <c r="G5138" s="52">
        <v>2906</v>
      </c>
      <c r="H5138" s="52" t="s">
        <v>12604</v>
      </c>
      <c r="I5138" s="52" t="s">
        <v>12605</v>
      </c>
    </row>
    <row r="5139" spans="1:9" x14ac:dyDescent="0.25">
      <c r="A5139" s="53">
        <v>2902054</v>
      </c>
      <c r="B5139" s="53">
        <v>29</v>
      </c>
      <c r="C5139" s="52" t="s">
        <v>12229</v>
      </c>
      <c r="D5139" s="52" t="s">
        <v>12230</v>
      </c>
      <c r="E5139" s="52" t="s">
        <v>11359</v>
      </c>
      <c r="F5139" s="52" t="s">
        <v>16195</v>
      </c>
      <c r="G5139" s="52">
        <v>2906</v>
      </c>
      <c r="H5139" s="52" t="s">
        <v>12604</v>
      </c>
      <c r="I5139" s="52" t="s">
        <v>12605</v>
      </c>
    </row>
    <row r="5140" spans="1:9" x14ac:dyDescent="0.25">
      <c r="A5140" s="53">
        <v>2902104</v>
      </c>
      <c r="B5140" s="53">
        <v>29</v>
      </c>
      <c r="C5140" s="52" t="s">
        <v>12229</v>
      </c>
      <c r="D5140" s="52" t="s">
        <v>12230</v>
      </c>
      <c r="E5140" s="52" t="s">
        <v>11359</v>
      </c>
      <c r="F5140" s="52" t="s">
        <v>16196</v>
      </c>
      <c r="G5140" s="52">
        <v>2906</v>
      </c>
      <c r="H5140" s="52" t="s">
        <v>12604</v>
      </c>
      <c r="I5140" s="52" t="s">
        <v>12605</v>
      </c>
    </row>
    <row r="5141" spans="1:9" x14ac:dyDescent="0.25">
      <c r="A5141" s="53">
        <v>2902203</v>
      </c>
      <c r="B5141" s="53">
        <v>29</v>
      </c>
      <c r="C5141" s="52" t="s">
        <v>12229</v>
      </c>
      <c r="D5141" s="52" t="s">
        <v>12230</v>
      </c>
      <c r="E5141" s="52" t="s">
        <v>11359</v>
      </c>
      <c r="F5141" s="52" t="s">
        <v>16197</v>
      </c>
      <c r="G5141" s="52">
        <v>2906</v>
      </c>
      <c r="H5141" s="52" t="s">
        <v>12604</v>
      </c>
      <c r="I5141" s="52" t="s">
        <v>12605</v>
      </c>
    </row>
    <row r="5142" spans="1:9" x14ac:dyDescent="0.25">
      <c r="A5142" s="53">
        <v>2902302</v>
      </c>
      <c r="B5142" s="53">
        <v>29</v>
      </c>
      <c r="C5142" s="52" t="s">
        <v>12229</v>
      </c>
      <c r="D5142" s="52" t="s">
        <v>12230</v>
      </c>
      <c r="E5142" s="52" t="s">
        <v>11359</v>
      </c>
      <c r="F5142" s="52" t="s">
        <v>16198</v>
      </c>
      <c r="G5142" s="52">
        <v>2906</v>
      </c>
      <c r="H5142" s="52" t="s">
        <v>12604</v>
      </c>
      <c r="I5142" s="52" t="s">
        <v>12605</v>
      </c>
    </row>
    <row r="5143" spans="1:9" x14ac:dyDescent="0.25">
      <c r="A5143" s="53">
        <v>2902609</v>
      </c>
      <c r="B5143" s="53">
        <v>29</v>
      </c>
      <c r="C5143" s="52" t="s">
        <v>12229</v>
      </c>
      <c r="D5143" s="52" t="s">
        <v>12230</v>
      </c>
      <c r="E5143" s="52" t="s">
        <v>11359</v>
      </c>
      <c r="F5143" s="52" t="s">
        <v>16199</v>
      </c>
      <c r="G5143" s="52">
        <v>2906</v>
      </c>
      <c r="H5143" s="52" t="s">
        <v>12604</v>
      </c>
      <c r="I5143" s="52" t="s">
        <v>12605</v>
      </c>
    </row>
    <row r="5144" spans="1:9" x14ac:dyDescent="0.25">
      <c r="A5144" s="53">
        <v>2902658</v>
      </c>
      <c r="B5144" s="53">
        <v>29</v>
      </c>
      <c r="C5144" s="52" t="s">
        <v>12229</v>
      </c>
      <c r="D5144" s="52" t="s">
        <v>12230</v>
      </c>
      <c r="E5144" s="52" t="s">
        <v>11359</v>
      </c>
      <c r="F5144" s="52" t="s">
        <v>16200</v>
      </c>
      <c r="G5144" s="52">
        <v>2906</v>
      </c>
      <c r="H5144" s="52" t="s">
        <v>12604</v>
      </c>
      <c r="I5144" s="52" t="s">
        <v>12605</v>
      </c>
    </row>
    <row r="5145" spans="1:9" x14ac:dyDescent="0.25">
      <c r="A5145" s="53">
        <v>2903607</v>
      </c>
      <c r="B5145" s="53">
        <v>29</v>
      </c>
      <c r="C5145" s="52" t="s">
        <v>12229</v>
      </c>
      <c r="D5145" s="52" t="s">
        <v>12230</v>
      </c>
      <c r="E5145" s="52" t="s">
        <v>11359</v>
      </c>
      <c r="F5145" s="52" t="s">
        <v>16201</v>
      </c>
      <c r="G5145" s="52">
        <v>2906</v>
      </c>
      <c r="H5145" s="52" t="s">
        <v>12604</v>
      </c>
      <c r="I5145" s="52" t="s">
        <v>12605</v>
      </c>
    </row>
    <row r="5146" spans="1:9" x14ac:dyDescent="0.25">
      <c r="A5146" s="53">
        <v>2903805</v>
      </c>
      <c r="B5146" s="53">
        <v>29</v>
      </c>
      <c r="C5146" s="52" t="s">
        <v>12229</v>
      </c>
      <c r="D5146" s="52" t="s">
        <v>12230</v>
      </c>
      <c r="E5146" s="52" t="s">
        <v>11359</v>
      </c>
      <c r="F5146" s="52" t="s">
        <v>16202</v>
      </c>
      <c r="G5146" s="52">
        <v>2906</v>
      </c>
      <c r="H5146" s="52" t="s">
        <v>12604</v>
      </c>
      <c r="I5146" s="52" t="s">
        <v>12605</v>
      </c>
    </row>
    <row r="5147" spans="1:9" x14ac:dyDescent="0.25">
      <c r="A5147" s="53">
        <v>2904050</v>
      </c>
      <c r="B5147" s="53">
        <v>29</v>
      </c>
      <c r="C5147" s="52" t="s">
        <v>12229</v>
      </c>
      <c r="D5147" s="52" t="s">
        <v>12230</v>
      </c>
      <c r="E5147" s="52" t="s">
        <v>11359</v>
      </c>
      <c r="F5147" s="52" t="s">
        <v>11291</v>
      </c>
      <c r="G5147" s="52">
        <v>2906</v>
      </c>
      <c r="H5147" s="52" t="s">
        <v>12604</v>
      </c>
      <c r="I5147" s="52" t="s">
        <v>12605</v>
      </c>
    </row>
    <row r="5148" spans="1:9" x14ac:dyDescent="0.25">
      <c r="A5148" s="53">
        <v>2904308</v>
      </c>
      <c r="B5148" s="53">
        <v>29</v>
      </c>
      <c r="C5148" s="52" t="s">
        <v>12229</v>
      </c>
      <c r="D5148" s="52" t="s">
        <v>12230</v>
      </c>
      <c r="E5148" s="52" t="s">
        <v>11359</v>
      </c>
      <c r="F5148" s="52" t="s">
        <v>16203</v>
      </c>
      <c r="G5148" s="52">
        <v>2906</v>
      </c>
      <c r="H5148" s="52" t="s">
        <v>12604</v>
      </c>
      <c r="I5148" s="52" t="s">
        <v>12605</v>
      </c>
    </row>
    <row r="5149" spans="1:9" x14ac:dyDescent="0.25">
      <c r="A5149" s="53">
        <v>2904852</v>
      </c>
      <c r="B5149" s="53">
        <v>29</v>
      </c>
      <c r="C5149" s="52" t="s">
        <v>12229</v>
      </c>
      <c r="D5149" s="52" t="s">
        <v>12230</v>
      </c>
      <c r="E5149" s="52" t="s">
        <v>11359</v>
      </c>
      <c r="F5149" s="52" t="s">
        <v>16204</v>
      </c>
      <c r="G5149" s="52">
        <v>2906</v>
      </c>
      <c r="H5149" s="52" t="s">
        <v>12604</v>
      </c>
      <c r="I5149" s="52" t="s">
        <v>12605</v>
      </c>
    </row>
    <row r="5150" spans="1:9" x14ac:dyDescent="0.25">
      <c r="A5150" s="53">
        <v>2904902</v>
      </c>
      <c r="B5150" s="53">
        <v>29</v>
      </c>
      <c r="C5150" s="52" t="s">
        <v>12229</v>
      </c>
      <c r="D5150" s="52" t="s">
        <v>12230</v>
      </c>
      <c r="E5150" s="52" t="s">
        <v>11359</v>
      </c>
      <c r="F5150" s="52" t="s">
        <v>16205</v>
      </c>
      <c r="G5150" s="52">
        <v>2906</v>
      </c>
      <c r="H5150" s="52" t="s">
        <v>12604</v>
      </c>
      <c r="I5150" s="52" t="s">
        <v>12605</v>
      </c>
    </row>
    <row r="5151" spans="1:9" x14ac:dyDescent="0.25">
      <c r="A5151" s="53">
        <v>2905107</v>
      </c>
      <c r="B5151" s="53">
        <v>29</v>
      </c>
      <c r="C5151" s="52" t="s">
        <v>12229</v>
      </c>
      <c r="D5151" s="52" t="s">
        <v>12230</v>
      </c>
      <c r="E5151" s="52" t="s">
        <v>11359</v>
      </c>
      <c r="F5151" s="52" t="s">
        <v>16206</v>
      </c>
      <c r="G5151" s="52">
        <v>2906</v>
      </c>
      <c r="H5151" s="52" t="s">
        <v>12604</v>
      </c>
      <c r="I5151" s="52" t="s">
        <v>12605</v>
      </c>
    </row>
    <row r="5152" spans="1:9" x14ac:dyDescent="0.25">
      <c r="A5152" s="53">
        <v>2905503</v>
      </c>
      <c r="B5152" s="53">
        <v>29</v>
      </c>
      <c r="C5152" s="52" t="s">
        <v>12229</v>
      </c>
      <c r="D5152" s="52" t="s">
        <v>12230</v>
      </c>
      <c r="E5152" s="52" t="s">
        <v>11359</v>
      </c>
      <c r="F5152" s="52" t="s">
        <v>16207</v>
      </c>
      <c r="G5152" s="52">
        <v>2906</v>
      </c>
      <c r="H5152" s="52" t="s">
        <v>12604</v>
      </c>
      <c r="I5152" s="52" t="s">
        <v>12605</v>
      </c>
    </row>
    <row r="5153" spans="1:9" x14ac:dyDescent="0.25">
      <c r="A5153" s="53">
        <v>2905701</v>
      </c>
      <c r="B5153" s="53">
        <v>29</v>
      </c>
      <c r="C5153" s="52" t="s">
        <v>12229</v>
      </c>
      <c r="D5153" s="52" t="s">
        <v>12230</v>
      </c>
      <c r="E5153" s="52" t="s">
        <v>11359</v>
      </c>
      <c r="F5153" s="52" t="s">
        <v>16208</v>
      </c>
      <c r="G5153" s="52">
        <v>2906</v>
      </c>
      <c r="H5153" s="52" t="s">
        <v>12604</v>
      </c>
      <c r="I5153" s="52" t="s">
        <v>12605</v>
      </c>
    </row>
    <row r="5154" spans="1:9" x14ac:dyDescent="0.25">
      <c r="A5154" s="53">
        <v>2906402</v>
      </c>
      <c r="B5154" s="53">
        <v>29</v>
      </c>
      <c r="C5154" s="52" t="s">
        <v>12229</v>
      </c>
      <c r="D5154" s="52" t="s">
        <v>12230</v>
      </c>
      <c r="E5154" s="52" t="s">
        <v>11359</v>
      </c>
      <c r="F5154" s="52" t="s">
        <v>16209</v>
      </c>
      <c r="G5154" s="52">
        <v>2906</v>
      </c>
      <c r="H5154" s="52" t="s">
        <v>12604</v>
      </c>
      <c r="I5154" s="52" t="s">
        <v>12605</v>
      </c>
    </row>
    <row r="5155" spans="1:9" x14ac:dyDescent="0.25">
      <c r="A5155" s="53">
        <v>2906501</v>
      </c>
      <c r="B5155" s="53">
        <v>29</v>
      </c>
      <c r="C5155" s="52" t="s">
        <v>12229</v>
      </c>
      <c r="D5155" s="52" t="s">
        <v>12230</v>
      </c>
      <c r="E5155" s="52" t="s">
        <v>11359</v>
      </c>
      <c r="F5155" s="52" t="s">
        <v>13145</v>
      </c>
      <c r="G5155" s="52">
        <v>2906</v>
      </c>
      <c r="H5155" s="52" t="s">
        <v>12604</v>
      </c>
      <c r="I5155" s="52" t="s">
        <v>12605</v>
      </c>
    </row>
    <row r="5156" spans="1:9" x14ac:dyDescent="0.25">
      <c r="A5156" s="53">
        <v>2906808</v>
      </c>
      <c r="B5156" s="53">
        <v>29</v>
      </c>
      <c r="C5156" s="52" t="s">
        <v>12229</v>
      </c>
      <c r="D5156" s="52" t="s">
        <v>12230</v>
      </c>
      <c r="E5156" s="52" t="s">
        <v>11359</v>
      </c>
      <c r="F5156" s="52" t="s">
        <v>16210</v>
      </c>
      <c r="G5156" s="52">
        <v>2906</v>
      </c>
      <c r="H5156" s="52" t="s">
        <v>12604</v>
      </c>
      <c r="I5156" s="52" t="s">
        <v>12605</v>
      </c>
    </row>
    <row r="5157" spans="1:9" x14ac:dyDescent="0.25">
      <c r="A5157" s="53">
        <v>2906824</v>
      </c>
      <c r="B5157" s="53">
        <v>29</v>
      </c>
      <c r="C5157" s="52" t="s">
        <v>12229</v>
      </c>
      <c r="D5157" s="52" t="s">
        <v>12230</v>
      </c>
      <c r="E5157" s="52" t="s">
        <v>11359</v>
      </c>
      <c r="F5157" s="52" t="s">
        <v>16211</v>
      </c>
      <c r="G5157" s="52">
        <v>2906</v>
      </c>
      <c r="H5157" s="52" t="s">
        <v>12604</v>
      </c>
      <c r="I5157" s="52" t="s">
        <v>12605</v>
      </c>
    </row>
    <row r="5158" spans="1:9" x14ac:dyDescent="0.25">
      <c r="A5158" s="53">
        <v>2906857</v>
      </c>
      <c r="B5158" s="53">
        <v>29</v>
      </c>
      <c r="C5158" s="52" t="s">
        <v>12229</v>
      </c>
      <c r="D5158" s="52" t="s">
        <v>12230</v>
      </c>
      <c r="E5158" s="52" t="s">
        <v>11359</v>
      </c>
      <c r="F5158" s="52" t="s">
        <v>16212</v>
      </c>
      <c r="G5158" s="52">
        <v>2906</v>
      </c>
      <c r="H5158" s="52" t="s">
        <v>12604</v>
      </c>
      <c r="I5158" s="52" t="s">
        <v>12605</v>
      </c>
    </row>
    <row r="5159" spans="1:9" x14ac:dyDescent="0.25">
      <c r="A5159" s="53">
        <v>2906873</v>
      </c>
      <c r="B5159" s="53">
        <v>29</v>
      </c>
      <c r="C5159" s="52" t="s">
        <v>12229</v>
      </c>
      <c r="D5159" s="52" t="s">
        <v>12230</v>
      </c>
      <c r="E5159" s="52" t="s">
        <v>11359</v>
      </c>
      <c r="F5159" s="52" t="s">
        <v>16213</v>
      </c>
      <c r="G5159" s="52">
        <v>2906</v>
      </c>
      <c r="H5159" s="52" t="s">
        <v>12604</v>
      </c>
      <c r="I5159" s="52" t="s">
        <v>12605</v>
      </c>
    </row>
    <row r="5160" spans="1:9" x14ac:dyDescent="0.25">
      <c r="A5160" s="53">
        <v>2903276</v>
      </c>
      <c r="B5160" s="53">
        <v>29</v>
      </c>
      <c r="C5160" s="52" t="s">
        <v>12229</v>
      </c>
      <c r="D5160" s="52" t="s">
        <v>12230</v>
      </c>
      <c r="E5160" s="52" t="s">
        <v>11359</v>
      </c>
      <c r="F5160" s="52" t="s">
        <v>16214</v>
      </c>
      <c r="G5160" s="52">
        <v>2906</v>
      </c>
      <c r="H5160" s="52" t="s">
        <v>12604</v>
      </c>
      <c r="I5160" s="52" t="s">
        <v>12605</v>
      </c>
    </row>
    <row r="5161" spans="1:9" x14ac:dyDescent="0.25">
      <c r="A5161" s="53">
        <v>2900603</v>
      </c>
      <c r="B5161" s="53">
        <v>29</v>
      </c>
      <c r="C5161" s="52" t="s">
        <v>12229</v>
      </c>
      <c r="D5161" s="52" t="s">
        <v>12230</v>
      </c>
      <c r="E5161" s="52" t="s">
        <v>11359</v>
      </c>
      <c r="F5161" s="52" t="s">
        <v>16215</v>
      </c>
      <c r="G5161" s="52">
        <v>2907</v>
      </c>
      <c r="H5161" s="52" t="s">
        <v>12728</v>
      </c>
      <c r="I5161" s="52" t="s">
        <v>12729</v>
      </c>
    </row>
    <row r="5162" spans="1:9" x14ac:dyDescent="0.25">
      <c r="A5162" s="53">
        <v>2900900</v>
      </c>
      <c r="B5162" s="53">
        <v>29</v>
      </c>
      <c r="C5162" s="52" t="s">
        <v>12229</v>
      </c>
      <c r="D5162" s="52" t="s">
        <v>12230</v>
      </c>
      <c r="E5162" s="52" t="s">
        <v>11359</v>
      </c>
      <c r="F5162" s="52" t="s">
        <v>16216</v>
      </c>
      <c r="G5162" s="52">
        <v>2907</v>
      </c>
      <c r="H5162" s="52" t="s">
        <v>12728</v>
      </c>
      <c r="I5162" s="52" t="s">
        <v>12729</v>
      </c>
    </row>
    <row r="5163" spans="1:9" x14ac:dyDescent="0.25">
      <c r="A5163" s="53">
        <v>2902252</v>
      </c>
      <c r="B5163" s="53">
        <v>29</v>
      </c>
      <c r="C5163" s="52" t="s">
        <v>12229</v>
      </c>
      <c r="D5163" s="52" t="s">
        <v>12230</v>
      </c>
      <c r="E5163" s="52" t="s">
        <v>11359</v>
      </c>
      <c r="F5163" s="52" t="s">
        <v>16217</v>
      </c>
      <c r="G5163" s="52">
        <v>2907</v>
      </c>
      <c r="H5163" s="52" t="s">
        <v>12728</v>
      </c>
      <c r="I5163" s="52" t="s">
        <v>12729</v>
      </c>
    </row>
    <row r="5164" spans="1:9" x14ac:dyDescent="0.25">
      <c r="A5164" s="53">
        <v>2902401</v>
      </c>
      <c r="B5164" s="53">
        <v>29</v>
      </c>
      <c r="C5164" s="52" t="s">
        <v>12229</v>
      </c>
      <c r="D5164" s="52" t="s">
        <v>12230</v>
      </c>
      <c r="E5164" s="52" t="s">
        <v>11359</v>
      </c>
      <c r="F5164" s="52" t="s">
        <v>16218</v>
      </c>
      <c r="G5164" s="52">
        <v>2907</v>
      </c>
      <c r="H5164" s="52" t="s">
        <v>12728</v>
      </c>
      <c r="I5164" s="52" t="s">
        <v>12729</v>
      </c>
    </row>
    <row r="5165" spans="1:9" x14ac:dyDescent="0.25">
      <c r="A5165" s="53">
        <v>2903102</v>
      </c>
      <c r="B5165" s="53">
        <v>29</v>
      </c>
      <c r="C5165" s="52" t="s">
        <v>12229</v>
      </c>
      <c r="D5165" s="52" t="s">
        <v>12230</v>
      </c>
      <c r="E5165" s="52" t="s">
        <v>11359</v>
      </c>
      <c r="F5165" s="52" t="s">
        <v>16219</v>
      </c>
      <c r="G5165" s="52">
        <v>2907</v>
      </c>
      <c r="H5165" s="52" t="s">
        <v>12728</v>
      </c>
      <c r="I5165" s="52" t="s">
        <v>12729</v>
      </c>
    </row>
    <row r="5166" spans="1:9" x14ac:dyDescent="0.25">
      <c r="A5166" s="53">
        <v>2903300</v>
      </c>
      <c r="B5166" s="53">
        <v>29</v>
      </c>
      <c r="C5166" s="52" t="s">
        <v>12229</v>
      </c>
      <c r="D5166" s="52" t="s">
        <v>12230</v>
      </c>
      <c r="E5166" s="52" t="s">
        <v>11359</v>
      </c>
      <c r="F5166" s="52" t="s">
        <v>16220</v>
      </c>
      <c r="G5166" s="52">
        <v>2907</v>
      </c>
      <c r="H5166" s="52" t="s">
        <v>12728</v>
      </c>
      <c r="I5166" s="52" t="s">
        <v>12729</v>
      </c>
    </row>
    <row r="5167" spans="1:9" x14ac:dyDescent="0.25">
      <c r="A5167" s="53">
        <v>2904704</v>
      </c>
      <c r="B5167" s="53">
        <v>29</v>
      </c>
      <c r="C5167" s="52" t="s">
        <v>12229</v>
      </c>
      <c r="D5167" s="52" t="s">
        <v>12230</v>
      </c>
      <c r="E5167" s="52" t="s">
        <v>11359</v>
      </c>
      <c r="F5167" s="52" t="s">
        <v>16221</v>
      </c>
      <c r="G5167" s="52">
        <v>2907</v>
      </c>
      <c r="H5167" s="52" t="s">
        <v>12728</v>
      </c>
      <c r="I5167" s="52" t="s">
        <v>12729</v>
      </c>
    </row>
    <row r="5168" spans="1:9" x14ac:dyDescent="0.25">
      <c r="A5168" s="53">
        <v>2905404</v>
      </c>
      <c r="B5168" s="53">
        <v>29</v>
      </c>
      <c r="C5168" s="52" t="s">
        <v>12229</v>
      </c>
      <c r="D5168" s="52" t="s">
        <v>12230</v>
      </c>
      <c r="E5168" s="52" t="s">
        <v>11359</v>
      </c>
      <c r="F5168" s="52" t="s">
        <v>16222</v>
      </c>
      <c r="G5168" s="52">
        <v>2907</v>
      </c>
      <c r="H5168" s="52" t="s">
        <v>12728</v>
      </c>
      <c r="I5168" s="52" t="s">
        <v>12729</v>
      </c>
    </row>
    <row r="5169" spans="1:9" x14ac:dyDescent="0.25">
      <c r="A5169" s="53">
        <v>2905602</v>
      </c>
      <c r="B5169" s="53">
        <v>29</v>
      </c>
      <c r="C5169" s="52" t="s">
        <v>12229</v>
      </c>
      <c r="D5169" s="52" t="s">
        <v>12230</v>
      </c>
      <c r="E5169" s="52" t="s">
        <v>11359</v>
      </c>
      <c r="F5169" s="52" t="s">
        <v>16223</v>
      </c>
      <c r="G5169" s="52">
        <v>2907</v>
      </c>
      <c r="H5169" s="52" t="s">
        <v>12728</v>
      </c>
      <c r="I5169" s="52" t="s">
        <v>12729</v>
      </c>
    </row>
    <row r="5170" spans="1:9" x14ac:dyDescent="0.25">
      <c r="A5170" s="53">
        <v>2905800</v>
      </c>
      <c r="B5170" s="53">
        <v>29</v>
      </c>
      <c r="C5170" s="52" t="s">
        <v>12229</v>
      </c>
      <c r="D5170" s="52" t="s">
        <v>12230</v>
      </c>
      <c r="E5170" s="52" t="s">
        <v>11359</v>
      </c>
      <c r="F5170" s="52" t="s">
        <v>16224</v>
      </c>
      <c r="G5170" s="52">
        <v>2907</v>
      </c>
      <c r="H5170" s="52" t="s">
        <v>12728</v>
      </c>
      <c r="I5170" s="52" t="s">
        <v>12729</v>
      </c>
    </row>
    <row r="5171" spans="1:9" x14ac:dyDescent="0.25">
      <c r="A5171" s="53">
        <v>2900108</v>
      </c>
      <c r="B5171" s="53">
        <v>29</v>
      </c>
      <c r="C5171" s="52" t="s">
        <v>12229</v>
      </c>
      <c r="D5171" s="52" t="s">
        <v>12230</v>
      </c>
      <c r="E5171" s="52" t="s">
        <v>11359</v>
      </c>
      <c r="F5171" s="52" t="s">
        <v>16225</v>
      </c>
      <c r="G5171" s="52">
        <v>2909</v>
      </c>
      <c r="H5171" s="52" t="s">
        <v>12769</v>
      </c>
      <c r="I5171" s="52" t="s">
        <v>12770</v>
      </c>
    </row>
    <row r="5172" spans="1:9" x14ac:dyDescent="0.25">
      <c r="A5172" s="53">
        <v>2901205</v>
      </c>
      <c r="B5172" s="53">
        <v>29</v>
      </c>
      <c r="C5172" s="52" t="s">
        <v>12229</v>
      </c>
      <c r="D5172" s="52" t="s">
        <v>12230</v>
      </c>
      <c r="E5172" s="52" t="s">
        <v>11359</v>
      </c>
      <c r="F5172" s="52" t="s">
        <v>16226</v>
      </c>
      <c r="G5172" s="52">
        <v>2909</v>
      </c>
      <c r="H5172" s="52" t="s">
        <v>12769</v>
      </c>
      <c r="I5172" s="52" t="s">
        <v>12770</v>
      </c>
    </row>
    <row r="5173" spans="1:9" x14ac:dyDescent="0.25">
      <c r="A5173" s="53">
        <v>2901957</v>
      </c>
      <c r="B5173" s="53">
        <v>29</v>
      </c>
      <c r="C5173" s="52" t="s">
        <v>12229</v>
      </c>
      <c r="D5173" s="52" t="s">
        <v>12230</v>
      </c>
      <c r="E5173" s="52" t="s">
        <v>11359</v>
      </c>
      <c r="F5173" s="52" t="s">
        <v>16227</v>
      </c>
      <c r="G5173" s="52">
        <v>2909</v>
      </c>
      <c r="H5173" s="52" t="s">
        <v>12769</v>
      </c>
      <c r="I5173" s="52" t="s">
        <v>12770</v>
      </c>
    </row>
    <row r="5174" spans="1:9" x14ac:dyDescent="0.25">
      <c r="A5174" s="53">
        <v>2902005</v>
      </c>
      <c r="B5174" s="53">
        <v>29</v>
      </c>
      <c r="C5174" s="52" t="s">
        <v>12229</v>
      </c>
      <c r="D5174" s="52" t="s">
        <v>12230</v>
      </c>
      <c r="E5174" s="52" t="s">
        <v>11359</v>
      </c>
      <c r="F5174" s="52" t="s">
        <v>16228</v>
      </c>
      <c r="G5174" s="52">
        <v>2909</v>
      </c>
      <c r="H5174" s="52" t="s">
        <v>12769</v>
      </c>
      <c r="I5174" s="52" t="s">
        <v>12770</v>
      </c>
    </row>
    <row r="5175" spans="1:9" x14ac:dyDescent="0.25">
      <c r="A5175" s="53">
        <v>2902807</v>
      </c>
      <c r="B5175" s="53">
        <v>29</v>
      </c>
      <c r="C5175" s="52" t="s">
        <v>12229</v>
      </c>
      <c r="D5175" s="52" t="s">
        <v>12230</v>
      </c>
      <c r="E5175" s="52" t="s">
        <v>11359</v>
      </c>
      <c r="F5175" s="52" t="s">
        <v>16229</v>
      </c>
      <c r="G5175" s="52">
        <v>2909</v>
      </c>
      <c r="H5175" s="52" t="s">
        <v>12769</v>
      </c>
      <c r="I5175" s="52" t="s">
        <v>12770</v>
      </c>
    </row>
    <row r="5176" spans="1:9" x14ac:dyDescent="0.25">
      <c r="A5176" s="53">
        <v>2902906</v>
      </c>
      <c r="B5176" s="53">
        <v>29</v>
      </c>
      <c r="C5176" s="52" t="s">
        <v>12229</v>
      </c>
      <c r="D5176" s="52" t="s">
        <v>12230</v>
      </c>
      <c r="E5176" s="52" t="s">
        <v>11359</v>
      </c>
      <c r="F5176" s="52" t="s">
        <v>16230</v>
      </c>
      <c r="G5176" s="52">
        <v>2909</v>
      </c>
      <c r="H5176" s="52" t="s">
        <v>12769</v>
      </c>
      <c r="I5176" s="52" t="s">
        <v>12770</v>
      </c>
    </row>
    <row r="5177" spans="1:9" x14ac:dyDescent="0.25">
      <c r="A5177" s="53">
        <v>2903508</v>
      </c>
      <c r="B5177" s="53">
        <v>29</v>
      </c>
      <c r="C5177" s="52" t="s">
        <v>12229</v>
      </c>
      <c r="D5177" s="52" t="s">
        <v>12230</v>
      </c>
      <c r="E5177" s="52" t="s">
        <v>11359</v>
      </c>
      <c r="F5177" s="52" t="s">
        <v>16231</v>
      </c>
      <c r="G5177" s="52">
        <v>2909</v>
      </c>
      <c r="H5177" s="52" t="s">
        <v>12769</v>
      </c>
      <c r="I5177" s="52" t="s">
        <v>12770</v>
      </c>
    </row>
    <row r="5178" spans="1:9" x14ac:dyDescent="0.25">
      <c r="A5178" s="53">
        <v>2903706</v>
      </c>
      <c r="B5178" s="53">
        <v>29</v>
      </c>
      <c r="C5178" s="52" t="s">
        <v>12229</v>
      </c>
      <c r="D5178" s="52" t="s">
        <v>12230</v>
      </c>
      <c r="E5178" s="52" t="s">
        <v>11359</v>
      </c>
      <c r="F5178" s="52" t="s">
        <v>16232</v>
      </c>
      <c r="G5178" s="52">
        <v>2909</v>
      </c>
      <c r="H5178" s="52" t="s">
        <v>12769</v>
      </c>
      <c r="I5178" s="52" t="s">
        <v>12770</v>
      </c>
    </row>
    <row r="5179" spans="1:9" x14ac:dyDescent="0.25">
      <c r="A5179" s="53">
        <v>2903953</v>
      </c>
      <c r="B5179" s="53">
        <v>29</v>
      </c>
      <c r="C5179" s="52" t="s">
        <v>12229</v>
      </c>
      <c r="D5179" s="52" t="s">
        <v>12230</v>
      </c>
      <c r="E5179" s="52" t="s">
        <v>11359</v>
      </c>
      <c r="F5179" s="52" t="s">
        <v>16233</v>
      </c>
      <c r="G5179" s="52">
        <v>2909</v>
      </c>
      <c r="H5179" s="52" t="s">
        <v>12769</v>
      </c>
      <c r="I5179" s="52" t="s">
        <v>12770</v>
      </c>
    </row>
    <row r="5180" spans="1:9" x14ac:dyDescent="0.25">
      <c r="A5180" s="53">
        <v>2904605</v>
      </c>
      <c r="B5180" s="53">
        <v>29</v>
      </c>
      <c r="C5180" s="52" t="s">
        <v>12229</v>
      </c>
      <c r="D5180" s="52" t="s">
        <v>12230</v>
      </c>
      <c r="E5180" s="52" t="s">
        <v>11359</v>
      </c>
      <c r="F5180" s="52" t="s">
        <v>16234</v>
      </c>
      <c r="G5180" s="52">
        <v>2909</v>
      </c>
      <c r="H5180" s="52" t="s">
        <v>12769</v>
      </c>
      <c r="I5180" s="52" t="s">
        <v>12770</v>
      </c>
    </row>
    <row r="5181" spans="1:9" x14ac:dyDescent="0.25">
      <c r="A5181" s="53">
        <v>2904803</v>
      </c>
      <c r="B5181" s="53">
        <v>29</v>
      </c>
      <c r="C5181" s="52" t="s">
        <v>12229</v>
      </c>
      <c r="D5181" s="52" t="s">
        <v>12230</v>
      </c>
      <c r="E5181" s="52" t="s">
        <v>11359</v>
      </c>
      <c r="F5181" s="52" t="s">
        <v>16235</v>
      </c>
      <c r="G5181" s="52">
        <v>2909</v>
      </c>
      <c r="H5181" s="52" t="s">
        <v>12769</v>
      </c>
      <c r="I5181" s="52" t="s">
        <v>12770</v>
      </c>
    </row>
    <row r="5182" spans="1:9" x14ac:dyDescent="0.25">
      <c r="A5182" s="53">
        <v>2905008</v>
      </c>
      <c r="B5182" s="53">
        <v>29</v>
      </c>
      <c r="C5182" s="52" t="s">
        <v>12229</v>
      </c>
      <c r="D5182" s="52" t="s">
        <v>12230</v>
      </c>
      <c r="E5182" s="52" t="s">
        <v>11359</v>
      </c>
      <c r="F5182" s="52" t="s">
        <v>16236</v>
      </c>
      <c r="G5182" s="52">
        <v>2909</v>
      </c>
      <c r="H5182" s="52" t="s">
        <v>12769</v>
      </c>
      <c r="I5182" s="52" t="s">
        <v>12770</v>
      </c>
    </row>
    <row r="5183" spans="1:9" x14ac:dyDescent="0.25">
      <c r="A5183" s="53">
        <v>2905156</v>
      </c>
      <c r="B5183" s="53">
        <v>29</v>
      </c>
      <c r="C5183" s="52" t="s">
        <v>12229</v>
      </c>
      <c r="D5183" s="52" t="s">
        <v>12230</v>
      </c>
      <c r="E5183" s="52" t="s">
        <v>11359</v>
      </c>
      <c r="F5183" s="52" t="s">
        <v>16237</v>
      </c>
      <c r="G5183" s="52">
        <v>2909</v>
      </c>
      <c r="H5183" s="52" t="s">
        <v>12769</v>
      </c>
      <c r="I5183" s="52" t="s">
        <v>12770</v>
      </c>
    </row>
    <row r="5184" spans="1:9" x14ac:dyDescent="0.25">
      <c r="A5184" s="53">
        <v>2906709</v>
      </c>
      <c r="B5184" s="53">
        <v>29</v>
      </c>
      <c r="C5184" s="52" t="s">
        <v>12229</v>
      </c>
      <c r="D5184" s="52" t="s">
        <v>12230</v>
      </c>
      <c r="E5184" s="52" t="s">
        <v>11359</v>
      </c>
      <c r="F5184" s="52" t="s">
        <v>16238</v>
      </c>
      <c r="G5184" s="52">
        <v>2909</v>
      </c>
      <c r="H5184" s="52" t="s">
        <v>12769</v>
      </c>
      <c r="I5184" s="52" t="s">
        <v>12770</v>
      </c>
    </row>
    <row r="5185" spans="1:9" x14ac:dyDescent="0.25">
      <c r="A5185" s="53">
        <v>2906899</v>
      </c>
      <c r="B5185" s="53">
        <v>29</v>
      </c>
      <c r="C5185" s="52" t="s">
        <v>12229</v>
      </c>
      <c r="D5185" s="52" t="s">
        <v>12230</v>
      </c>
      <c r="E5185" s="52" t="s">
        <v>11359</v>
      </c>
      <c r="F5185" s="52" t="s">
        <v>16239</v>
      </c>
      <c r="G5185" s="52">
        <v>2909</v>
      </c>
      <c r="H5185" s="52" t="s">
        <v>12769</v>
      </c>
      <c r="I5185" s="52" t="s">
        <v>12770</v>
      </c>
    </row>
    <row r="5186" spans="1:9" x14ac:dyDescent="0.25">
      <c r="A5186" s="53">
        <v>3148905</v>
      </c>
      <c r="B5186" s="53">
        <v>31</v>
      </c>
      <c r="C5186" s="52" t="s">
        <v>12888</v>
      </c>
      <c r="D5186" s="52" t="s">
        <v>12889</v>
      </c>
      <c r="E5186" s="52" t="s">
        <v>12823</v>
      </c>
      <c r="F5186" s="52" t="s">
        <v>16240</v>
      </c>
      <c r="G5186" s="52">
        <v>3108</v>
      </c>
      <c r="H5186" s="52" t="s">
        <v>12899</v>
      </c>
      <c r="I5186" s="52" t="s">
        <v>12900</v>
      </c>
    </row>
    <row r="5187" spans="1:9" x14ac:dyDescent="0.25">
      <c r="A5187" s="53">
        <v>3149309</v>
      </c>
      <c r="B5187" s="53">
        <v>31</v>
      </c>
      <c r="C5187" s="52" t="s">
        <v>12888</v>
      </c>
      <c r="D5187" s="52" t="s">
        <v>12889</v>
      </c>
      <c r="E5187" s="52" t="s">
        <v>12823</v>
      </c>
      <c r="F5187" s="52" t="s">
        <v>16241</v>
      </c>
      <c r="G5187" s="52">
        <v>3108</v>
      </c>
      <c r="H5187" s="52" t="s">
        <v>12899</v>
      </c>
      <c r="I5187" s="52" t="s">
        <v>12900</v>
      </c>
    </row>
    <row r="5188" spans="1:9" x14ac:dyDescent="0.25">
      <c r="A5188" s="53">
        <v>3149606</v>
      </c>
      <c r="B5188" s="53">
        <v>31</v>
      </c>
      <c r="C5188" s="52" t="s">
        <v>12888</v>
      </c>
      <c r="D5188" s="52" t="s">
        <v>12889</v>
      </c>
      <c r="E5188" s="52" t="s">
        <v>12823</v>
      </c>
      <c r="F5188" s="52" t="s">
        <v>16242</v>
      </c>
      <c r="G5188" s="52">
        <v>3108</v>
      </c>
      <c r="H5188" s="52" t="s">
        <v>12899</v>
      </c>
      <c r="I5188" s="52" t="s">
        <v>12900</v>
      </c>
    </row>
    <row r="5189" spans="1:9" x14ac:dyDescent="0.25">
      <c r="A5189" s="53">
        <v>3149705</v>
      </c>
      <c r="B5189" s="53">
        <v>31</v>
      </c>
      <c r="C5189" s="52" t="s">
        <v>12888</v>
      </c>
      <c r="D5189" s="52" t="s">
        <v>12889</v>
      </c>
      <c r="E5189" s="52" t="s">
        <v>12823</v>
      </c>
      <c r="F5189" s="52" t="s">
        <v>16243</v>
      </c>
      <c r="G5189" s="52">
        <v>3108</v>
      </c>
      <c r="H5189" s="52" t="s">
        <v>12899</v>
      </c>
      <c r="I5189" s="52" t="s">
        <v>12900</v>
      </c>
    </row>
    <row r="5190" spans="1:9" x14ac:dyDescent="0.25">
      <c r="A5190" s="53">
        <v>3150406</v>
      </c>
      <c r="B5190" s="53">
        <v>31</v>
      </c>
      <c r="C5190" s="52" t="s">
        <v>12888</v>
      </c>
      <c r="D5190" s="52" t="s">
        <v>12889</v>
      </c>
      <c r="E5190" s="52" t="s">
        <v>12823</v>
      </c>
      <c r="F5190" s="52" t="s">
        <v>16244</v>
      </c>
      <c r="G5190" s="52">
        <v>3108</v>
      </c>
      <c r="H5190" s="52" t="s">
        <v>12899</v>
      </c>
      <c r="I5190" s="52" t="s">
        <v>12900</v>
      </c>
    </row>
    <row r="5191" spans="1:9" x14ac:dyDescent="0.25">
      <c r="A5191" s="53">
        <v>3150604</v>
      </c>
      <c r="B5191" s="53">
        <v>31</v>
      </c>
      <c r="C5191" s="52" t="s">
        <v>12888</v>
      </c>
      <c r="D5191" s="52" t="s">
        <v>12889</v>
      </c>
      <c r="E5191" s="52" t="s">
        <v>12823</v>
      </c>
      <c r="F5191" s="52" t="s">
        <v>16245</v>
      </c>
      <c r="G5191" s="52">
        <v>3108</v>
      </c>
      <c r="H5191" s="52" t="s">
        <v>12899</v>
      </c>
      <c r="I5191" s="52" t="s">
        <v>12900</v>
      </c>
    </row>
    <row r="5192" spans="1:9" x14ac:dyDescent="0.25">
      <c r="A5192" s="53">
        <v>3151404</v>
      </c>
      <c r="B5192" s="53">
        <v>31</v>
      </c>
      <c r="C5192" s="52" t="s">
        <v>12888</v>
      </c>
      <c r="D5192" s="52" t="s">
        <v>12889</v>
      </c>
      <c r="E5192" s="52" t="s">
        <v>12823</v>
      </c>
      <c r="F5192" s="52" t="s">
        <v>16246</v>
      </c>
      <c r="G5192" s="52">
        <v>3108</v>
      </c>
      <c r="H5192" s="52" t="s">
        <v>12899</v>
      </c>
      <c r="I5192" s="52" t="s">
        <v>12900</v>
      </c>
    </row>
    <row r="5193" spans="1:9" x14ac:dyDescent="0.25">
      <c r="A5193" s="53">
        <v>3152006</v>
      </c>
      <c r="B5193" s="53">
        <v>31</v>
      </c>
      <c r="C5193" s="52" t="s">
        <v>12888</v>
      </c>
      <c r="D5193" s="52" t="s">
        <v>12889</v>
      </c>
      <c r="E5193" s="52" t="s">
        <v>12823</v>
      </c>
      <c r="F5193" s="52" t="s">
        <v>16247</v>
      </c>
      <c r="G5193" s="52">
        <v>3108</v>
      </c>
      <c r="H5193" s="52" t="s">
        <v>12899</v>
      </c>
      <c r="I5193" s="52" t="s">
        <v>12900</v>
      </c>
    </row>
    <row r="5194" spans="1:9" x14ac:dyDescent="0.25">
      <c r="A5194" s="53">
        <v>3153202</v>
      </c>
      <c r="B5194" s="53">
        <v>31</v>
      </c>
      <c r="C5194" s="52" t="s">
        <v>12888</v>
      </c>
      <c r="D5194" s="52" t="s">
        <v>12889</v>
      </c>
      <c r="E5194" s="52" t="s">
        <v>12823</v>
      </c>
      <c r="F5194" s="52" t="s">
        <v>11573</v>
      </c>
      <c r="G5194" s="52">
        <v>3108</v>
      </c>
      <c r="H5194" s="52" t="s">
        <v>12899</v>
      </c>
      <c r="I5194" s="52" t="s">
        <v>12900</v>
      </c>
    </row>
    <row r="5195" spans="1:9" x14ac:dyDescent="0.25">
      <c r="A5195" s="53">
        <v>3153301</v>
      </c>
      <c r="B5195" s="53">
        <v>31</v>
      </c>
      <c r="C5195" s="52" t="s">
        <v>12888</v>
      </c>
      <c r="D5195" s="52" t="s">
        <v>12889</v>
      </c>
      <c r="E5195" s="52" t="s">
        <v>12823</v>
      </c>
      <c r="F5195" s="52" t="s">
        <v>16248</v>
      </c>
      <c r="G5195" s="52">
        <v>3108</v>
      </c>
      <c r="H5195" s="52" t="s">
        <v>12899</v>
      </c>
      <c r="I5195" s="52" t="s">
        <v>12900</v>
      </c>
    </row>
    <row r="5196" spans="1:9" x14ac:dyDescent="0.25">
      <c r="A5196" s="53">
        <v>3153608</v>
      </c>
      <c r="B5196" s="53">
        <v>31</v>
      </c>
      <c r="C5196" s="52" t="s">
        <v>12888</v>
      </c>
      <c r="D5196" s="52" t="s">
        <v>12889</v>
      </c>
      <c r="E5196" s="52" t="s">
        <v>12823</v>
      </c>
      <c r="F5196" s="52" t="s">
        <v>16249</v>
      </c>
      <c r="G5196" s="52">
        <v>3108</v>
      </c>
      <c r="H5196" s="52" t="s">
        <v>12899</v>
      </c>
      <c r="I5196" s="52" t="s">
        <v>12900</v>
      </c>
    </row>
    <row r="5197" spans="1:9" x14ac:dyDescent="0.25">
      <c r="A5197" s="53">
        <v>3153905</v>
      </c>
      <c r="B5197" s="53">
        <v>31</v>
      </c>
      <c r="C5197" s="52" t="s">
        <v>12888</v>
      </c>
      <c r="D5197" s="52" t="s">
        <v>12889</v>
      </c>
      <c r="E5197" s="52" t="s">
        <v>12823</v>
      </c>
      <c r="F5197" s="52" t="s">
        <v>16250</v>
      </c>
      <c r="G5197" s="52">
        <v>3108</v>
      </c>
      <c r="H5197" s="52" t="s">
        <v>12899</v>
      </c>
      <c r="I5197" s="52" t="s">
        <v>12900</v>
      </c>
    </row>
    <row r="5198" spans="1:9" x14ac:dyDescent="0.25">
      <c r="A5198" s="53">
        <v>3154200</v>
      </c>
      <c r="B5198" s="53">
        <v>31</v>
      </c>
      <c r="C5198" s="52" t="s">
        <v>12888</v>
      </c>
      <c r="D5198" s="52" t="s">
        <v>12889</v>
      </c>
      <c r="E5198" s="52" t="s">
        <v>12823</v>
      </c>
      <c r="F5198" s="52" t="s">
        <v>16251</v>
      </c>
      <c r="G5198" s="52">
        <v>3108</v>
      </c>
      <c r="H5198" s="52" t="s">
        <v>12899</v>
      </c>
      <c r="I5198" s="52" t="s">
        <v>12900</v>
      </c>
    </row>
    <row r="5199" spans="1:9" x14ac:dyDescent="0.25">
      <c r="A5199" s="53">
        <v>3154606</v>
      </c>
      <c r="B5199" s="53">
        <v>31</v>
      </c>
      <c r="C5199" s="52" t="s">
        <v>12888</v>
      </c>
      <c r="D5199" s="52" t="s">
        <v>12889</v>
      </c>
      <c r="E5199" s="52" t="s">
        <v>12823</v>
      </c>
      <c r="F5199" s="52" t="s">
        <v>16252</v>
      </c>
      <c r="G5199" s="52">
        <v>3108</v>
      </c>
      <c r="H5199" s="52" t="s">
        <v>12899</v>
      </c>
      <c r="I5199" s="52" t="s">
        <v>12900</v>
      </c>
    </row>
    <row r="5200" spans="1:9" x14ac:dyDescent="0.25">
      <c r="A5200" s="53">
        <v>3154804</v>
      </c>
      <c r="B5200" s="53">
        <v>31</v>
      </c>
      <c r="C5200" s="52" t="s">
        <v>12888</v>
      </c>
      <c r="D5200" s="52" t="s">
        <v>12889</v>
      </c>
      <c r="E5200" s="52" t="s">
        <v>12823</v>
      </c>
      <c r="F5200" s="52" t="s">
        <v>16253</v>
      </c>
      <c r="G5200" s="52">
        <v>3108</v>
      </c>
      <c r="H5200" s="52" t="s">
        <v>12899</v>
      </c>
      <c r="I5200" s="52" t="s">
        <v>12900</v>
      </c>
    </row>
    <row r="5201" spans="1:9" x14ac:dyDescent="0.25">
      <c r="A5201" s="53">
        <v>3155306</v>
      </c>
      <c r="B5201" s="53">
        <v>31</v>
      </c>
      <c r="C5201" s="52" t="s">
        <v>12888</v>
      </c>
      <c r="D5201" s="52" t="s">
        <v>12889</v>
      </c>
      <c r="E5201" s="52" t="s">
        <v>12823</v>
      </c>
      <c r="F5201" s="52" t="s">
        <v>16254</v>
      </c>
      <c r="G5201" s="52">
        <v>3108</v>
      </c>
      <c r="H5201" s="52" t="s">
        <v>12899</v>
      </c>
      <c r="I5201" s="52" t="s">
        <v>12900</v>
      </c>
    </row>
    <row r="5202" spans="1:9" x14ac:dyDescent="0.25">
      <c r="A5202" s="53">
        <v>3156007</v>
      </c>
      <c r="B5202" s="53">
        <v>31</v>
      </c>
      <c r="C5202" s="52" t="s">
        <v>12888</v>
      </c>
      <c r="D5202" s="52" t="s">
        <v>12889</v>
      </c>
      <c r="E5202" s="52" t="s">
        <v>12823</v>
      </c>
      <c r="F5202" s="52" t="s">
        <v>16255</v>
      </c>
      <c r="G5202" s="52">
        <v>3108</v>
      </c>
      <c r="H5202" s="52" t="s">
        <v>12899</v>
      </c>
      <c r="I5202" s="52" t="s">
        <v>12900</v>
      </c>
    </row>
    <row r="5203" spans="1:9" x14ac:dyDescent="0.25">
      <c r="A5203" s="53">
        <v>3156700</v>
      </c>
      <c r="B5203" s="53">
        <v>31</v>
      </c>
      <c r="C5203" s="52" t="s">
        <v>12888</v>
      </c>
      <c r="D5203" s="52" t="s">
        <v>12889</v>
      </c>
      <c r="E5203" s="52" t="s">
        <v>12823</v>
      </c>
      <c r="F5203" s="52" t="s">
        <v>16256</v>
      </c>
      <c r="G5203" s="52">
        <v>3108</v>
      </c>
      <c r="H5203" s="52" t="s">
        <v>12899</v>
      </c>
      <c r="I5203" s="52" t="s">
        <v>12900</v>
      </c>
    </row>
    <row r="5204" spans="1:9" x14ac:dyDescent="0.25">
      <c r="A5204" s="53">
        <v>3156809</v>
      </c>
      <c r="B5204" s="53">
        <v>31</v>
      </c>
      <c r="C5204" s="52" t="s">
        <v>12888</v>
      </c>
      <c r="D5204" s="52" t="s">
        <v>12889</v>
      </c>
      <c r="E5204" s="52" t="s">
        <v>12823</v>
      </c>
      <c r="F5204" s="52" t="s">
        <v>16257</v>
      </c>
      <c r="G5204" s="52">
        <v>3108</v>
      </c>
      <c r="H5204" s="52" t="s">
        <v>12899</v>
      </c>
      <c r="I5204" s="52" t="s">
        <v>12900</v>
      </c>
    </row>
    <row r="5205" spans="1:9" x14ac:dyDescent="0.25">
      <c r="A5205" s="53">
        <v>3157203</v>
      </c>
      <c r="B5205" s="53">
        <v>31</v>
      </c>
      <c r="C5205" s="52" t="s">
        <v>12888</v>
      </c>
      <c r="D5205" s="52" t="s">
        <v>12889</v>
      </c>
      <c r="E5205" s="52" t="s">
        <v>12823</v>
      </c>
      <c r="F5205" s="52" t="s">
        <v>12690</v>
      </c>
      <c r="G5205" s="52">
        <v>3108</v>
      </c>
      <c r="H5205" s="52" t="s">
        <v>12899</v>
      </c>
      <c r="I5205" s="52" t="s">
        <v>12900</v>
      </c>
    </row>
    <row r="5206" spans="1:9" x14ac:dyDescent="0.25">
      <c r="A5206" s="53">
        <v>3149200</v>
      </c>
      <c r="B5206" s="53">
        <v>31</v>
      </c>
      <c r="C5206" s="52" t="s">
        <v>12888</v>
      </c>
      <c r="D5206" s="52" t="s">
        <v>12889</v>
      </c>
      <c r="E5206" s="52" t="s">
        <v>12823</v>
      </c>
      <c r="F5206" s="52" t="s">
        <v>16258</v>
      </c>
      <c r="G5206" s="52">
        <v>3106</v>
      </c>
      <c r="H5206" s="52" t="s">
        <v>13023</v>
      </c>
      <c r="I5206" s="52" t="s">
        <v>13024</v>
      </c>
    </row>
    <row r="5207" spans="1:9" x14ac:dyDescent="0.25">
      <c r="A5207" s="53">
        <v>3149804</v>
      </c>
      <c r="B5207" s="53">
        <v>31</v>
      </c>
      <c r="C5207" s="52" t="s">
        <v>12888</v>
      </c>
      <c r="D5207" s="52" t="s">
        <v>12889</v>
      </c>
      <c r="E5207" s="52" t="s">
        <v>12823</v>
      </c>
      <c r="F5207" s="52" t="s">
        <v>16259</v>
      </c>
      <c r="G5207" s="52">
        <v>3106</v>
      </c>
      <c r="H5207" s="52" t="s">
        <v>13023</v>
      </c>
      <c r="I5207" s="52" t="s">
        <v>13024</v>
      </c>
    </row>
    <row r="5208" spans="1:9" x14ac:dyDescent="0.25">
      <c r="A5208" s="53">
        <v>3150703</v>
      </c>
      <c r="B5208" s="53">
        <v>31</v>
      </c>
      <c r="C5208" s="52" t="s">
        <v>12888</v>
      </c>
      <c r="D5208" s="52" t="s">
        <v>12889</v>
      </c>
      <c r="E5208" s="52" t="s">
        <v>12823</v>
      </c>
      <c r="F5208" s="52" t="s">
        <v>16260</v>
      </c>
      <c r="G5208" s="52">
        <v>3106</v>
      </c>
      <c r="H5208" s="52" t="s">
        <v>13023</v>
      </c>
      <c r="I5208" s="52" t="s">
        <v>13024</v>
      </c>
    </row>
    <row r="5209" spans="1:9" x14ac:dyDescent="0.25">
      <c r="A5209" s="53">
        <v>3151602</v>
      </c>
      <c r="B5209" s="53">
        <v>31</v>
      </c>
      <c r="C5209" s="52" t="s">
        <v>12888</v>
      </c>
      <c r="D5209" s="52" t="s">
        <v>12889</v>
      </c>
      <c r="E5209" s="52" t="s">
        <v>12823</v>
      </c>
      <c r="F5209" s="52" t="s">
        <v>16261</v>
      </c>
      <c r="G5209" s="52">
        <v>3106</v>
      </c>
      <c r="H5209" s="52" t="s">
        <v>13023</v>
      </c>
      <c r="I5209" s="52" t="s">
        <v>13024</v>
      </c>
    </row>
    <row r="5210" spans="1:9" x14ac:dyDescent="0.25">
      <c r="A5210" s="53">
        <v>3152808</v>
      </c>
      <c r="B5210" s="53">
        <v>31</v>
      </c>
      <c r="C5210" s="52" t="s">
        <v>12888</v>
      </c>
      <c r="D5210" s="52" t="s">
        <v>12889</v>
      </c>
      <c r="E5210" s="52" t="s">
        <v>12823</v>
      </c>
      <c r="F5210" s="52" t="s">
        <v>12193</v>
      </c>
      <c r="G5210" s="52">
        <v>3106</v>
      </c>
      <c r="H5210" s="52" t="s">
        <v>13023</v>
      </c>
      <c r="I5210" s="52" t="s">
        <v>13024</v>
      </c>
    </row>
    <row r="5211" spans="1:9" x14ac:dyDescent="0.25">
      <c r="A5211" s="53">
        <v>3156403</v>
      </c>
      <c r="B5211" s="53">
        <v>31</v>
      </c>
      <c r="C5211" s="52" t="s">
        <v>12888</v>
      </c>
      <c r="D5211" s="52" t="s">
        <v>12889</v>
      </c>
      <c r="E5211" s="52" t="s">
        <v>12823</v>
      </c>
      <c r="F5211" s="52" t="s">
        <v>16262</v>
      </c>
      <c r="G5211" s="52">
        <v>3106</v>
      </c>
      <c r="H5211" s="52" t="s">
        <v>13023</v>
      </c>
      <c r="I5211" s="52" t="s">
        <v>13024</v>
      </c>
    </row>
    <row r="5212" spans="1:9" x14ac:dyDescent="0.25">
      <c r="A5212" s="53">
        <v>3156908</v>
      </c>
      <c r="B5212" s="53">
        <v>31</v>
      </c>
      <c r="C5212" s="52" t="s">
        <v>12888</v>
      </c>
      <c r="D5212" s="52" t="s">
        <v>12889</v>
      </c>
      <c r="E5212" s="52" t="s">
        <v>12823</v>
      </c>
      <c r="F5212" s="52" t="s">
        <v>16263</v>
      </c>
      <c r="G5212" s="52">
        <v>3106</v>
      </c>
      <c r="H5212" s="52" t="s">
        <v>13023</v>
      </c>
      <c r="I5212" s="52" t="s">
        <v>13024</v>
      </c>
    </row>
    <row r="5213" spans="1:9" x14ac:dyDescent="0.25">
      <c r="A5213" s="53">
        <v>3149101</v>
      </c>
      <c r="B5213" s="53">
        <v>31</v>
      </c>
      <c r="C5213" s="52" t="s">
        <v>12888</v>
      </c>
      <c r="D5213" s="52" t="s">
        <v>12889</v>
      </c>
      <c r="E5213" s="52" t="s">
        <v>12823</v>
      </c>
      <c r="F5213" s="52" t="s">
        <v>16264</v>
      </c>
      <c r="G5213" s="52">
        <v>3105</v>
      </c>
      <c r="H5213" s="52" t="s">
        <v>13074</v>
      </c>
      <c r="I5213" s="52" t="s">
        <v>13075</v>
      </c>
    </row>
    <row r="5214" spans="1:9" x14ac:dyDescent="0.25">
      <c r="A5214" s="53">
        <v>3149903</v>
      </c>
      <c r="B5214" s="53">
        <v>31</v>
      </c>
      <c r="C5214" s="52" t="s">
        <v>12888</v>
      </c>
      <c r="D5214" s="52" t="s">
        <v>12889</v>
      </c>
      <c r="E5214" s="52" t="s">
        <v>12823</v>
      </c>
      <c r="F5214" s="52" t="s">
        <v>16265</v>
      </c>
      <c r="G5214" s="52">
        <v>3105</v>
      </c>
      <c r="H5214" s="52" t="s">
        <v>13074</v>
      </c>
      <c r="I5214" s="52" t="s">
        <v>13075</v>
      </c>
    </row>
    <row r="5215" spans="1:9" x14ac:dyDescent="0.25">
      <c r="A5215" s="53">
        <v>3150505</v>
      </c>
      <c r="B5215" s="53">
        <v>31</v>
      </c>
      <c r="C5215" s="52" t="s">
        <v>12888</v>
      </c>
      <c r="D5215" s="52" t="s">
        <v>12889</v>
      </c>
      <c r="E5215" s="52" t="s">
        <v>12823</v>
      </c>
      <c r="F5215" s="52" t="s">
        <v>16266</v>
      </c>
      <c r="G5215" s="52">
        <v>3105</v>
      </c>
      <c r="H5215" s="52" t="s">
        <v>13074</v>
      </c>
      <c r="I5215" s="52" t="s">
        <v>13075</v>
      </c>
    </row>
    <row r="5216" spans="1:9" x14ac:dyDescent="0.25">
      <c r="A5216" s="53">
        <v>3150901</v>
      </c>
      <c r="B5216" s="53">
        <v>31</v>
      </c>
      <c r="C5216" s="52" t="s">
        <v>12888</v>
      </c>
      <c r="D5216" s="52" t="s">
        <v>12889</v>
      </c>
      <c r="E5216" s="52" t="s">
        <v>12823</v>
      </c>
      <c r="F5216" s="52" t="s">
        <v>16267</v>
      </c>
      <c r="G5216" s="52">
        <v>3105</v>
      </c>
      <c r="H5216" s="52" t="s">
        <v>13074</v>
      </c>
      <c r="I5216" s="52" t="s">
        <v>13075</v>
      </c>
    </row>
    <row r="5217" spans="1:9" x14ac:dyDescent="0.25">
      <c r="A5217" s="53">
        <v>3151008</v>
      </c>
      <c r="B5217" s="53">
        <v>31</v>
      </c>
      <c r="C5217" s="52" t="s">
        <v>12888</v>
      </c>
      <c r="D5217" s="52" t="s">
        <v>12889</v>
      </c>
      <c r="E5217" s="52" t="s">
        <v>12823</v>
      </c>
      <c r="F5217" s="52" t="s">
        <v>16268</v>
      </c>
      <c r="G5217" s="52">
        <v>3105</v>
      </c>
      <c r="H5217" s="52" t="s">
        <v>13074</v>
      </c>
      <c r="I5217" s="52" t="s">
        <v>13075</v>
      </c>
    </row>
    <row r="5218" spans="1:9" x14ac:dyDescent="0.25">
      <c r="A5218" s="53">
        <v>3151503</v>
      </c>
      <c r="B5218" s="53">
        <v>31</v>
      </c>
      <c r="C5218" s="52" t="s">
        <v>12888</v>
      </c>
      <c r="D5218" s="52" t="s">
        <v>12889</v>
      </c>
      <c r="E5218" s="52" t="s">
        <v>12823</v>
      </c>
      <c r="F5218" s="52" t="s">
        <v>16269</v>
      </c>
      <c r="G5218" s="52">
        <v>3105</v>
      </c>
      <c r="H5218" s="52" t="s">
        <v>13074</v>
      </c>
      <c r="I5218" s="52" t="s">
        <v>13075</v>
      </c>
    </row>
    <row r="5219" spans="1:9" x14ac:dyDescent="0.25">
      <c r="A5219" s="53">
        <v>3151701</v>
      </c>
      <c r="B5219" s="53">
        <v>31</v>
      </c>
      <c r="C5219" s="52" t="s">
        <v>12888</v>
      </c>
      <c r="D5219" s="52" t="s">
        <v>12889</v>
      </c>
      <c r="E5219" s="52" t="s">
        <v>12823</v>
      </c>
      <c r="F5219" s="52" t="s">
        <v>16270</v>
      </c>
      <c r="G5219" s="52">
        <v>3105</v>
      </c>
      <c r="H5219" s="52" t="s">
        <v>13074</v>
      </c>
      <c r="I5219" s="52" t="s">
        <v>13075</v>
      </c>
    </row>
    <row r="5220" spans="1:9" x14ac:dyDescent="0.25">
      <c r="A5220" s="53">
        <v>3151800</v>
      </c>
      <c r="B5220" s="53">
        <v>31</v>
      </c>
      <c r="C5220" s="52" t="s">
        <v>12888</v>
      </c>
      <c r="D5220" s="52" t="s">
        <v>12889</v>
      </c>
      <c r="E5220" s="52" t="s">
        <v>12823</v>
      </c>
      <c r="F5220" s="52" t="s">
        <v>16271</v>
      </c>
      <c r="G5220" s="52">
        <v>3105</v>
      </c>
      <c r="H5220" s="52" t="s">
        <v>13074</v>
      </c>
      <c r="I5220" s="52" t="s">
        <v>13075</v>
      </c>
    </row>
    <row r="5221" spans="1:9" x14ac:dyDescent="0.25">
      <c r="A5221" s="53">
        <v>3152501</v>
      </c>
      <c r="B5221" s="53">
        <v>31</v>
      </c>
      <c r="C5221" s="52" t="s">
        <v>12888</v>
      </c>
      <c r="D5221" s="52" t="s">
        <v>12889</v>
      </c>
      <c r="E5221" s="52" t="s">
        <v>12823</v>
      </c>
      <c r="F5221" s="52" t="s">
        <v>16272</v>
      </c>
      <c r="G5221" s="52">
        <v>3105</v>
      </c>
      <c r="H5221" s="52" t="s">
        <v>13074</v>
      </c>
      <c r="I5221" s="52" t="s">
        <v>13075</v>
      </c>
    </row>
    <row r="5222" spans="1:9" x14ac:dyDescent="0.25">
      <c r="A5222" s="53">
        <v>3152600</v>
      </c>
      <c r="B5222" s="53">
        <v>31</v>
      </c>
      <c r="C5222" s="52" t="s">
        <v>12888</v>
      </c>
      <c r="D5222" s="52" t="s">
        <v>12889</v>
      </c>
      <c r="E5222" s="52" t="s">
        <v>12823</v>
      </c>
      <c r="F5222" s="52" t="s">
        <v>16273</v>
      </c>
      <c r="G5222" s="52">
        <v>3105</v>
      </c>
      <c r="H5222" s="52" t="s">
        <v>13074</v>
      </c>
      <c r="I5222" s="52" t="s">
        <v>13075</v>
      </c>
    </row>
    <row r="5223" spans="1:9" x14ac:dyDescent="0.25">
      <c r="A5223" s="53">
        <v>3152907</v>
      </c>
      <c r="B5223" s="53">
        <v>31</v>
      </c>
      <c r="C5223" s="52" t="s">
        <v>12888</v>
      </c>
      <c r="D5223" s="52" t="s">
        <v>12889</v>
      </c>
      <c r="E5223" s="52" t="s">
        <v>12823</v>
      </c>
      <c r="F5223" s="52" t="s">
        <v>16274</v>
      </c>
      <c r="G5223" s="52">
        <v>3105</v>
      </c>
      <c r="H5223" s="52" t="s">
        <v>13074</v>
      </c>
      <c r="I5223" s="52" t="s">
        <v>13075</v>
      </c>
    </row>
    <row r="5224" spans="1:9" x14ac:dyDescent="0.25">
      <c r="A5224" s="53">
        <v>3154705</v>
      </c>
      <c r="B5224" s="53">
        <v>31</v>
      </c>
      <c r="C5224" s="52" t="s">
        <v>12888</v>
      </c>
      <c r="D5224" s="52" t="s">
        <v>12889</v>
      </c>
      <c r="E5224" s="52" t="s">
        <v>12823</v>
      </c>
      <c r="F5224" s="52" t="s">
        <v>16275</v>
      </c>
      <c r="G5224" s="52">
        <v>3105</v>
      </c>
      <c r="H5224" s="52" t="s">
        <v>13074</v>
      </c>
      <c r="I5224" s="52" t="s">
        <v>13075</v>
      </c>
    </row>
    <row r="5225" spans="1:9" x14ac:dyDescent="0.25">
      <c r="A5225" s="53">
        <v>3148756</v>
      </c>
      <c r="B5225" s="53">
        <v>31</v>
      </c>
      <c r="C5225" s="52" t="s">
        <v>12888</v>
      </c>
      <c r="D5225" s="52" t="s">
        <v>12889</v>
      </c>
      <c r="E5225" s="52" t="s">
        <v>12823</v>
      </c>
      <c r="F5225" s="52" t="s">
        <v>16276</v>
      </c>
      <c r="G5225" s="52">
        <v>3103</v>
      </c>
      <c r="H5225" s="52" t="s">
        <v>13233</v>
      </c>
      <c r="I5225" s="52" t="s">
        <v>13234</v>
      </c>
    </row>
    <row r="5226" spans="1:9" x14ac:dyDescent="0.25">
      <c r="A5226" s="53">
        <v>3148806</v>
      </c>
      <c r="B5226" s="53">
        <v>31</v>
      </c>
      <c r="C5226" s="52" t="s">
        <v>12888</v>
      </c>
      <c r="D5226" s="52" t="s">
        <v>12889</v>
      </c>
      <c r="E5226" s="52" t="s">
        <v>12823</v>
      </c>
      <c r="F5226" s="52" t="s">
        <v>16277</v>
      </c>
      <c r="G5226" s="52">
        <v>3103</v>
      </c>
      <c r="H5226" s="52" t="s">
        <v>13233</v>
      </c>
      <c r="I5226" s="52" t="s">
        <v>13234</v>
      </c>
    </row>
    <row r="5227" spans="1:9" x14ac:dyDescent="0.25">
      <c r="A5227" s="53">
        <v>3149002</v>
      </c>
      <c r="B5227" s="53">
        <v>31</v>
      </c>
      <c r="C5227" s="52" t="s">
        <v>12888</v>
      </c>
      <c r="D5227" s="52" t="s">
        <v>12889</v>
      </c>
      <c r="E5227" s="52" t="s">
        <v>12823</v>
      </c>
      <c r="F5227" s="52" t="s">
        <v>16278</v>
      </c>
      <c r="G5227" s="52">
        <v>3103</v>
      </c>
      <c r="H5227" s="52" t="s">
        <v>13233</v>
      </c>
      <c r="I5227" s="52" t="s">
        <v>13234</v>
      </c>
    </row>
    <row r="5228" spans="1:9" x14ac:dyDescent="0.25">
      <c r="A5228" s="53">
        <v>3149952</v>
      </c>
      <c r="B5228" s="53">
        <v>31</v>
      </c>
      <c r="C5228" s="52" t="s">
        <v>12888</v>
      </c>
      <c r="D5228" s="52" t="s">
        <v>12889</v>
      </c>
      <c r="E5228" s="52" t="s">
        <v>12823</v>
      </c>
      <c r="F5228" s="52" t="s">
        <v>16279</v>
      </c>
      <c r="G5228" s="52">
        <v>3103</v>
      </c>
      <c r="H5228" s="52" t="s">
        <v>13233</v>
      </c>
      <c r="I5228" s="52" t="s">
        <v>13234</v>
      </c>
    </row>
    <row r="5229" spans="1:9" x14ac:dyDescent="0.25">
      <c r="A5229" s="53">
        <v>3150000</v>
      </c>
      <c r="B5229" s="53">
        <v>31</v>
      </c>
      <c r="C5229" s="52" t="s">
        <v>12888</v>
      </c>
      <c r="D5229" s="52" t="s">
        <v>12889</v>
      </c>
      <c r="E5229" s="52" t="s">
        <v>12823</v>
      </c>
      <c r="F5229" s="52" t="s">
        <v>16280</v>
      </c>
      <c r="G5229" s="52">
        <v>3103</v>
      </c>
      <c r="H5229" s="52" t="s">
        <v>13233</v>
      </c>
      <c r="I5229" s="52" t="s">
        <v>13234</v>
      </c>
    </row>
    <row r="5230" spans="1:9" x14ac:dyDescent="0.25">
      <c r="A5230" s="53">
        <v>3150158</v>
      </c>
      <c r="B5230" s="53">
        <v>31</v>
      </c>
      <c r="C5230" s="52" t="s">
        <v>12888</v>
      </c>
      <c r="D5230" s="52" t="s">
        <v>12889</v>
      </c>
      <c r="E5230" s="52" t="s">
        <v>12823</v>
      </c>
      <c r="F5230" s="52" t="s">
        <v>16281</v>
      </c>
      <c r="G5230" s="52">
        <v>3103</v>
      </c>
      <c r="H5230" s="52" t="s">
        <v>13233</v>
      </c>
      <c r="I5230" s="52" t="s">
        <v>13234</v>
      </c>
    </row>
    <row r="5231" spans="1:9" x14ac:dyDescent="0.25">
      <c r="A5231" s="53">
        <v>3150208</v>
      </c>
      <c r="B5231" s="53">
        <v>31</v>
      </c>
      <c r="C5231" s="52" t="s">
        <v>12888</v>
      </c>
      <c r="D5231" s="52" t="s">
        <v>12889</v>
      </c>
      <c r="E5231" s="52" t="s">
        <v>12823</v>
      </c>
      <c r="F5231" s="52" t="s">
        <v>16282</v>
      </c>
      <c r="G5231" s="52">
        <v>3103</v>
      </c>
      <c r="H5231" s="52" t="s">
        <v>13233</v>
      </c>
      <c r="I5231" s="52" t="s">
        <v>13234</v>
      </c>
    </row>
    <row r="5232" spans="1:9" x14ac:dyDescent="0.25">
      <c r="A5232" s="53">
        <v>3150539</v>
      </c>
      <c r="B5232" s="53">
        <v>31</v>
      </c>
      <c r="C5232" s="52" t="s">
        <v>12888</v>
      </c>
      <c r="D5232" s="52" t="s">
        <v>12889</v>
      </c>
      <c r="E5232" s="52" t="s">
        <v>12823</v>
      </c>
      <c r="F5232" s="52" t="s">
        <v>16283</v>
      </c>
      <c r="G5232" s="52">
        <v>3103</v>
      </c>
      <c r="H5232" s="52" t="s">
        <v>13233</v>
      </c>
      <c r="I5232" s="52" t="s">
        <v>13234</v>
      </c>
    </row>
    <row r="5233" spans="1:9" x14ac:dyDescent="0.25">
      <c r="A5233" s="53">
        <v>3151909</v>
      </c>
      <c r="B5233" s="53">
        <v>31</v>
      </c>
      <c r="C5233" s="52" t="s">
        <v>12888</v>
      </c>
      <c r="D5233" s="52" t="s">
        <v>12889</v>
      </c>
      <c r="E5233" s="52" t="s">
        <v>12823</v>
      </c>
      <c r="F5233" s="52" t="s">
        <v>16284</v>
      </c>
      <c r="G5233" s="52">
        <v>3103</v>
      </c>
      <c r="H5233" s="52" t="s">
        <v>13233</v>
      </c>
      <c r="I5233" s="52" t="s">
        <v>13234</v>
      </c>
    </row>
    <row r="5234" spans="1:9" x14ac:dyDescent="0.25">
      <c r="A5234" s="53">
        <v>3152105</v>
      </c>
      <c r="B5234" s="53">
        <v>31</v>
      </c>
      <c r="C5234" s="52" t="s">
        <v>12888</v>
      </c>
      <c r="D5234" s="52" t="s">
        <v>12889</v>
      </c>
      <c r="E5234" s="52" t="s">
        <v>12823</v>
      </c>
      <c r="F5234" s="52" t="s">
        <v>16285</v>
      </c>
      <c r="G5234" s="52">
        <v>3103</v>
      </c>
      <c r="H5234" s="52" t="s">
        <v>13233</v>
      </c>
      <c r="I5234" s="52" t="s">
        <v>13234</v>
      </c>
    </row>
    <row r="5235" spans="1:9" x14ac:dyDescent="0.25">
      <c r="A5235" s="53">
        <v>3153509</v>
      </c>
      <c r="B5235" s="53">
        <v>31</v>
      </c>
      <c r="C5235" s="52" t="s">
        <v>12888</v>
      </c>
      <c r="D5235" s="52" t="s">
        <v>12889</v>
      </c>
      <c r="E5235" s="52" t="s">
        <v>12823</v>
      </c>
      <c r="F5235" s="52" t="s">
        <v>16286</v>
      </c>
      <c r="G5235" s="52">
        <v>3103</v>
      </c>
      <c r="H5235" s="52" t="s">
        <v>13233</v>
      </c>
      <c r="I5235" s="52" t="s">
        <v>13234</v>
      </c>
    </row>
    <row r="5236" spans="1:9" x14ac:dyDescent="0.25">
      <c r="A5236" s="53">
        <v>3154002</v>
      </c>
      <c r="B5236" s="53">
        <v>31</v>
      </c>
      <c r="C5236" s="52" t="s">
        <v>12888</v>
      </c>
      <c r="D5236" s="52" t="s">
        <v>12889</v>
      </c>
      <c r="E5236" s="52" t="s">
        <v>12823</v>
      </c>
      <c r="F5236" s="52" t="s">
        <v>16287</v>
      </c>
      <c r="G5236" s="52">
        <v>3103</v>
      </c>
      <c r="H5236" s="52" t="s">
        <v>13233</v>
      </c>
      <c r="I5236" s="52" t="s">
        <v>13234</v>
      </c>
    </row>
    <row r="5237" spans="1:9" x14ac:dyDescent="0.25">
      <c r="A5237" s="53">
        <v>3154150</v>
      </c>
      <c r="B5237" s="53">
        <v>31</v>
      </c>
      <c r="C5237" s="52" t="s">
        <v>12888</v>
      </c>
      <c r="D5237" s="52" t="s">
        <v>12889</v>
      </c>
      <c r="E5237" s="52" t="s">
        <v>12823</v>
      </c>
      <c r="F5237" s="52" t="s">
        <v>16288</v>
      </c>
      <c r="G5237" s="52">
        <v>3103</v>
      </c>
      <c r="H5237" s="52" t="s">
        <v>13233</v>
      </c>
      <c r="I5237" s="52" t="s">
        <v>13234</v>
      </c>
    </row>
    <row r="5238" spans="1:9" x14ac:dyDescent="0.25">
      <c r="A5238" s="53">
        <v>3154309</v>
      </c>
      <c r="B5238" s="53">
        <v>31</v>
      </c>
      <c r="C5238" s="52" t="s">
        <v>12888</v>
      </c>
      <c r="D5238" s="52" t="s">
        <v>12889</v>
      </c>
      <c r="E5238" s="52" t="s">
        <v>12823</v>
      </c>
      <c r="F5238" s="52" t="s">
        <v>16289</v>
      </c>
      <c r="G5238" s="52">
        <v>3103</v>
      </c>
      <c r="H5238" s="52" t="s">
        <v>13233</v>
      </c>
      <c r="I5238" s="52" t="s">
        <v>13234</v>
      </c>
    </row>
    <row r="5239" spans="1:9" x14ac:dyDescent="0.25">
      <c r="A5239" s="53">
        <v>3155009</v>
      </c>
      <c r="B5239" s="53">
        <v>31</v>
      </c>
      <c r="C5239" s="52" t="s">
        <v>12888</v>
      </c>
      <c r="D5239" s="52" t="s">
        <v>12889</v>
      </c>
      <c r="E5239" s="52" t="s">
        <v>12823</v>
      </c>
      <c r="F5239" s="52" t="s">
        <v>16290</v>
      </c>
      <c r="G5239" s="52">
        <v>3103</v>
      </c>
      <c r="H5239" s="52" t="s">
        <v>13233</v>
      </c>
      <c r="I5239" s="52" t="s">
        <v>13234</v>
      </c>
    </row>
    <row r="5240" spans="1:9" x14ac:dyDescent="0.25">
      <c r="A5240" s="53">
        <v>3155702</v>
      </c>
      <c r="B5240" s="53">
        <v>31</v>
      </c>
      <c r="C5240" s="52" t="s">
        <v>12888</v>
      </c>
      <c r="D5240" s="52" t="s">
        <v>12889</v>
      </c>
      <c r="E5240" s="52" t="s">
        <v>12823</v>
      </c>
      <c r="F5240" s="52" t="s">
        <v>16291</v>
      </c>
      <c r="G5240" s="52">
        <v>3103</v>
      </c>
      <c r="H5240" s="52" t="s">
        <v>13233</v>
      </c>
      <c r="I5240" s="52" t="s">
        <v>13234</v>
      </c>
    </row>
    <row r="5241" spans="1:9" x14ac:dyDescent="0.25">
      <c r="A5241" s="53">
        <v>3157252</v>
      </c>
      <c r="B5241" s="53">
        <v>31</v>
      </c>
      <c r="C5241" s="52" t="s">
        <v>12888</v>
      </c>
      <c r="D5241" s="52" t="s">
        <v>12889</v>
      </c>
      <c r="E5241" s="52" t="s">
        <v>12823</v>
      </c>
      <c r="F5241" s="52" t="s">
        <v>16292</v>
      </c>
      <c r="G5241" s="52">
        <v>3103</v>
      </c>
      <c r="H5241" s="52" t="s">
        <v>13233</v>
      </c>
      <c r="I5241" s="52" t="s">
        <v>13234</v>
      </c>
    </row>
    <row r="5242" spans="1:9" x14ac:dyDescent="0.25">
      <c r="A5242" s="53">
        <v>3157401</v>
      </c>
      <c r="B5242" s="53">
        <v>31</v>
      </c>
      <c r="C5242" s="52" t="s">
        <v>12888</v>
      </c>
      <c r="D5242" s="52" t="s">
        <v>12889</v>
      </c>
      <c r="E5242" s="52" t="s">
        <v>12823</v>
      </c>
      <c r="F5242" s="52" t="s">
        <v>16293</v>
      </c>
      <c r="G5242" s="52">
        <v>3103</v>
      </c>
      <c r="H5242" s="52" t="s">
        <v>13233</v>
      </c>
      <c r="I5242" s="52" t="s">
        <v>13234</v>
      </c>
    </row>
    <row r="5243" spans="1:9" x14ac:dyDescent="0.25">
      <c r="A5243" s="53">
        <v>3157500</v>
      </c>
      <c r="B5243" s="53">
        <v>31</v>
      </c>
      <c r="C5243" s="52" t="s">
        <v>12888</v>
      </c>
      <c r="D5243" s="52" t="s">
        <v>12889</v>
      </c>
      <c r="E5243" s="52" t="s">
        <v>12823</v>
      </c>
      <c r="F5243" s="52" t="s">
        <v>16294</v>
      </c>
      <c r="G5243" s="52">
        <v>3103</v>
      </c>
      <c r="H5243" s="52" t="s">
        <v>13233</v>
      </c>
      <c r="I5243" s="52" t="s">
        <v>13234</v>
      </c>
    </row>
    <row r="5244" spans="1:9" x14ac:dyDescent="0.25">
      <c r="A5244" s="53">
        <v>3202256</v>
      </c>
      <c r="B5244" s="53">
        <v>32</v>
      </c>
      <c r="C5244" s="52" t="s">
        <v>12822</v>
      </c>
      <c r="D5244" s="52" t="s">
        <v>11543</v>
      </c>
      <c r="E5244" s="52" t="s">
        <v>12823</v>
      </c>
      <c r="F5244" s="52" t="s">
        <v>16295</v>
      </c>
      <c r="G5244" s="52">
        <v>3103</v>
      </c>
      <c r="H5244" s="52" t="s">
        <v>13233</v>
      </c>
      <c r="I5244" s="52" t="s">
        <v>13234</v>
      </c>
    </row>
    <row r="5245" spans="1:9" x14ac:dyDescent="0.25">
      <c r="A5245" s="53">
        <v>3151206</v>
      </c>
      <c r="B5245" s="53">
        <v>31</v>
      </c>
      <c r="C5245" s="52" t="s">
        <v>12888</v>
      </c>
      <c r="D5245" s="52" t="s">
        <v>12889</v>
      </c>
      <c r="E5245" s="52" t="s">
        <v>12823</v>
      </c>
      <c r="F5245" s="52" t="s">
        <v>16296</v>
      </c>
      <c r="G5245" s="52">
        <v>3107</v>
      </c>
      <c r="H5245" s="52" t="s">
        <v>13368</v>
      </c>
      <c r="I5245" s="52" t="s">
        <v>13369</v>
      </c>
    </row>
    <row r="5246" spans="1:9" x14ac:dyDescent="0.25">
      <c r="A5246" s="53">
        <v>3153004</v>
      </c>
      <c r="B5246" s="53">
        <v>31</v>
      </c>
      <c r="C5246" s="52" t="s">
        <v>12888</v>
      </c>
      <c r="D5246" s="52" t="s">
        <v>12889</v>
      </c>
      <c r="E5246" s="52" t="s">
        <v>12823</v>
      </c>
      <c r="F5246" s="52" t="s">
        <v>16297</v>
      </c>
      <c r="G5246" s="52">
        <v>3107</v>
      </c>
      <c r="H5246" s="52" t="s">
        <v>13368</v>
      </c>
      <c r="I5246" s="52" t="s">
        <v>13369</v>
      </c>
    </row>
    <row r="5247" spans="1:9" x14ac:dyDescent="0.25">
      <c r="A5247" s="53">
        <v>3153400</v>
      </c>
      <c r="B5247" s="53">
        <v>31</v>
      </c>
      <c r="C5247" s="52" t="s">
        <v>12888</v>
      </c>
      <c r="D5247" s="52" t="s">
        <v>12889</v>
      </c>
      <c r="E5247" s="52" t="s">
        <v>12823</v>
      </c>
      <c r="F5247" s="52" t="s">
        <v>16298</v>
      </c>
      <c r="G5247" s="52">
        <v>3107</v>
      </c>
      <c r="H5247" s="52" t="s">
        <v>13368</v>
      </c>
      <c r="I5247" s="52" t="s">
        <v>13369</v>
      </c>
    </row>
    <row r="5248" spans="1:9" x14ac:dyDescent="0.25">
      <c r="A5248" s="53">
        <v>3153707</v>
      </c>
      <c r="B5248" s="53">
        <v>31</v>
      </c>
      <c r="C5248" s="52" t="s">
        <v>12888</v>
      </c>
      <c r="D5248" s="52" t="s">
        <v>12889</v>
      </c>
      <c r="E5248" s="52" t="s">
        <v>12823</v>
      </c>
      <c r="F5248" s="52" t="s">
        <v>16299</v>
      </c>
      <c r="G5248" s="52">
        <v>3107</v>
      </c>
      <c r="H5248" s="52" t="s">
        <v>13368</v>
      </c>
      <c r="I5248" s="52" t="s">
        <v>13369</v>
      </c>
    </row>
    <row r="5249" spans="1:9" x14ac:dyDescent="0.25">
      <c r="A5249" s="53">
        <v>3155504</v>
      </c>
      <c r="B5249" s="53">
        <v>31</v>
      </c>
      <c r="C5249" s="52" t="s">
        <v>12888</v>
      </c>
      <c r="D5249" s="52" t="s">
        <v>12889</v>
      </c>
      <c r="E5249" s="52" t="s">
        <v>12823</v>
      </c>
      <c r="F5249" s="52" t="s">
        <v>16300</v>
      </c>
      <c r="G5249" s="52">
        <v>3107</v>
      </c>
      <c r="H5249" s="52" t="s">
        <v>13368</v>
      </c>
      <c r="I5249" s="52" t="s">
        <v>13369</v>
      </c>
    </row>
    <row r="5250" spans="1:9" x14ac:dyDescent="0.25">
      <c r="A5250" s="53">
        <v>3149150</v>
      </c>
      <c r="B5250" s="53">
        <v>31</v>
      </c>
      <c r="C5250" s="52" t="s">
        <v>12888</v>
      </c>
      <c r="D5250" s="52" t="s">
        <v>12889</v>
      </c>
      <c r="E5250" s="52" t="s">
        <v>12823</v>
      </c>
      <c r="F5250" s="52" t="s">
        <v>16301</v>
      </c>
      <c r="G5250" s="52">
        <v>3101</v>
      </c>
      <c r="H5250" s="52" t="s">
        <v>13409</v>
      </c>
      <c r="I5250" s="52" t="s">
        <v>13410</v>
      </c>
    </row>
    <row r="5251" spans="1:9" x14ac:dyDescent="0.25">
      <c r="A5251" s="53">
        <v>3150570</v>
      </c>
      <c r="B5251" s="53">
        <v>31</v>
      </c>
      <c r="C5251" s="52" t="s">
        <v>12888</v>
      </c>
      <c r="D5251" s="52" t="s">
        <v>12889</v>
      </c>
      <c r="E5251" s="52" t="s">
        <v>12823</v>
      </c>
      <c r="F5251" s="52" t="s">
        <v>16302</v>
      </c>
      <c r="G5251" s="52">
        <v>3101</v>
      </c>
      <c r="H5251" s="52" t="s">
        <v>13409</v>
      </c>
      <c r="I5251" s="52" t="s">
        <v>13410</v>
      </c>
    </row>
    <row r="5252" spans="1:9" x14ac:dyDescent="0.25">
      <c r="A5252" s="53">
        <v>3152131</v>
      </c>
      <c r="B5252" s="53">
        <v>31</v>
      </c>
      <c r="C5252" s="52" t="s">
        <v>12888</v>
      </c>
      <c r="D5252" s="52" t="s">
        <v>12889</v>
      </c>
      <c r="E5252" s="52" t="s">
        <v>12823</v>
      </c>
      <c r="F5252" s="52" t="s">
        <v>16303</v>
      </c>
      <c r="G5252" s="52">
        <v>3101</v>
      </c>
      <c r="H5252" s="52" t="s">
        <v>13409</v>
      </c>
      <c r="I5252" s="52" t="s">
        <v>13410</v>
      </c>
    </row>
    <row r="5253" spans="1:9" x14ac:dyDescent="0.25">
      <c r="A5253" s="53">
        <v>3152204</v>
      </c>
      <c r="B5253" s="53">
        <v>31</v>
      </c>
      <c r="C5253" s="52" t="s">
        <v>12888</v>
      </c>
      <c r="D5253" s="52" t="s">
        <v>12889</v>
      </c>
      <c r="E5253" s="52" t="s">
        <v>12823</v>
      </c>
      <c r="F5253" s="52" t="s">
        <v>16304</v>
      </c>
      <c r="G5253" s="52">
        <v>3101</v>
      </c>
      <c r="H5253" s="52" t="s">
        <v>13409</v>
      </c>
      <c r="I5253" s="52" t="s">
        <v>13410</v>
      </c>
    </row>
    <row r="5254" spans="1:9" x14ac:dyDescent="0.25">
      <c r="A5254" s="53">
        <v>3154457</v>
      </c>
      <c r="B5254" s="53">
        <v>31</v>
      </c>
      <c r="C5254" s="52" t="s">
        <v>12888</v>
      </c>
      <c r="D5254" s="52" t="s">
        <v>12889</v>
      </c>
      <c r="E5254" s="52" t="s">
        <v>12823</v>
      </c>
      <c r="F5254" s="52" t="s">
        <v>15610</v>
      </c>
      <c r="G5254" s="52">
        <v>3101</v>
      </c>
      <c r="H5254" s="52" t="s">
        <v>13409</v>
      </c>
      <c r="I5254" s="52" t="s">
        <v>13410</v>
      </c>
    </row>
    <row r="5255" spans="1:9" x14ac:dyDescent="0.25">
      <c r="A5255" s="53">
        <v>3154507</v>
      </c>
      <c r="B5255" s="53">
        <v>31</v>
      </c>
      <c r="C5255" s="52" t="s">
        <v>12888</v>
      </c>
      <c r="D5255" s="52" t="s">
        <v>12889</v>
      </c>
      <c r="E5255" s="52" t="s">
        <v>12823</v>
      </c>
      <c r="F5255" s="52" t="s">
        <v>16305</v>
      </c>
      <c r="G5255" s="52">
        <v>3101</v>
      </c>
      <c r="H5255" s="52" t="s">
        <v>13409</v>
      </c>
      <c r="I5255" s="52" t="s">
        <v>13410</v>
      </c>
    </row>
    <row r="5256" spans="1:9" x14ac:dyDescent="0.25">
      <c r="A5256" s="53">
        <v>3155603</v>
      </c>
      <c r="B5256" s="53">
        <v>31</v>
      </c>
      <c r="C5256" s="52" t="s">
        <v>12888</v>
      </c>
      <c r="D5256" s="52" t="s">
        <v>12889</v>
      </c>
      <c r="E5256" s="52" t="s">
        <v>12823</v>
      </c>
      <c r="F5256" s="52" t="s">
        <v>16306</v>
      </c>
      <c r="G5256" s="52">
        <v>3101</v>
      </c>
      <c r="H5256" s="52" t="s">
        <v>13409</v>
      </c>
      <c r="I5256" s="52" t="s">
        <v>13410</v>
      </c>
    </row>
    <row r="5257" spans="1:9" x14ac:dyDescent="0.25">
      <c r="A5257" s="53">
        <v>3156502</v>
      </c>
      <c r="B5257" s="53">
        <v>31</v>
      </c>
      <c r="C5257" s="52" t="s">
        <v>12888</v>
      </c>
      <c r="D5257" s="52" t="s">
        <v>12889</v>
      </c>
      <c r="E5257" s="52" t="s">
        <v>12823</v>
      </c>
      <c r="F5257" s="52" t="s">
        <v>16307</v>
      </c>
      <c r="G5257" s="52">
        <v>3101</v>
      </c>
      <c r="H5257" s="52" t="s">
        <v>13409</v>
      </c>
      <c r="I5257" s="52" t="s">
        <v>13410</v>
      </c>
    </row>
    <row r="5258" spans="1:9" x14ac:dyDescent="0.25">
      <c r="A5258" s="53">
        <v>3157005</v>
      </c>
      <c r="B5258" s="53">
        <v>31</v>
      </c>
      <c r="C5258" s="52" t="s">
        <v>12888</v>
      </c>
      <c r="D5258" s="52" t="s">
        <v>12889</v>
      </c>
      <c r="E5258" s="52" t="s">
        <v>12823</v>
      </c>
      <c r="F5258" s="52" t="s">
        <v>16308</v>
      </c>
      <c r="G5258" s="52">
        <v>3101</v>
      </c>
      <c r="H5258" s="52" t="s">
        <v>13409</v>
      </c>
      <c r="I5258" s="52" t="s">
        <v>13410</v>
      </c>
    </row>
    <row r="5259" spans="1:9" x14ac:dyDescent="0.25">
      <c r="A5259" s="53">
        <v>3157377</v>
      </c>
      <c r="B5259" s="53">
        <v>31</v>
      </c>
      <c r="C5259" s="52" t="s">
        <v>12888</v>
      </c>
      <c r="D5259" s="52" t="s">
        <v>12889</v>
      </c>
      <c r="E5259" s="52" t="s">
        <v>12823</v>
      </c>
      <c r="F5259" s="52" t="s">
        <v>16309</v>
      </c>
      <c r="G5259" s="52">
        <v>3101</v>
      </c>
      <c r="H5259" s="52" t="s">
        <v>13409</v>
      </c>
      <c r="I5259" s="52" t="s">
        <v>13410</v>
      </c>
    </row>
    <row r="5260" spans="1:9" x14ac:dyDescent="0.25">
      <c r="A5260" s="53">
        <v>3152170</v>
      </c>
      <c r="B5260" s="53">
        <v>31</v>
      </c>
      <c r="C5260" s="52" t="s">
        <v>12888</v>
      </c>
      <c r="D5260" s="52" t="s">
        <v>12889</v>
      </c>
      <c r="E5260" s="52" t="s">
        <v>12823</v>
      </c>
      <c r="F5260" s="52" t="s">
        <v>16310</v>
      </c>
      <c r="G5260" s="52">
        <v>3102</v>
      </c>
      <c r="H5260" s="52" t="s">
        <v>13489</v>
      </c>
      <c r="I5260" s="52" t="s">
        <v>13490</v>
      </c>
    </row>
    <row r="5261" spans="1:9" x14ac:dyDescent="0.25">
      <c r="A5261" s="53">
        <v>3152402</v>
      </c>
      <c r="B5261" s="53">
        <v>31</v>
      </c>
      <c r="C5261" s="52" t="s">
        <v>12888</v>
      </c>
      <c r="D5261" s="52" t="s">
        <v>12889</v>
      </c>
      <c r="E5261" s="52" t="s">
        <v>12823</v>
      </c>
      <c r="F5261" s="52" t="s">
        <v>16311</v>
      </c>
      <c r="G5261" s="52">
        <v>3102</v>
      </c>
      <c r="H5261" s="52" t="s">
        <v>13489</v>
      </c>
      <c r="I5261" s="52" t="s">
        <v>13490</v>
      </c>
    </row>
    <row r="5262" spans="1:9" x14ac:dyDescent="0.25">
      <c r="A5262" s="53">
        <v>3155108</v>
      </c>
      <c r="B5262" s="53">
        <v>31</v>
      </c>
      <c r="C5262" s="52" t="s">
        <v>12888</v>
      </c>
      <c r="D5262" s="52" t="s">
        <v>12889</v>
      </c>
      <c r="E5262" s="52" t="s">
        <v>12823</v>
      </c>
      <c r="F5262" s="52" t="s">
        <v>16312</v>
      </c>
      <c r="G5262" s="52">
        <v>3102</v>
      </c>
      <c r="H5262" s="52" t="s">
        <v>13489</v>
      </c>
      <c r="I5262" s="52" t="s">
        <v>13490</v>
      </c>
    </row>
    <row r="5263" spans="1:9" x14ac:dyDescent="0.25">
      <c r="A5263" s="53">
        <v>3156601</v>
      </c>
      <c r="B5263" s="53">
        <v>31</v>
      </c>
      <c r="C5263" s="52" t="s">
        <v>12888</v>
      </c>
      <c r="D5263" s="52" t="s">
        <v>12889</v>
      </c>
      <c r="E5263" s="52" t="s">
        <v>12823</v>
      </c>
      <c r="F5263" s="52" t="s">
        <v>16313</v>
      </c>
      <c r="G5263" s="52">
        <v>3102</v>
      </c>
      <c r="H5263" s="52" t="s">
        <v>13489</v>
      </c>
      <c r="I5263" s="52" t="s">
        <v>13490</v>
      </c>
    </row>
    <row r="5264" spans="1:9" x14ac:dyDescent="0.25">
      <c r="A5264" s="53">
        <v>3157104</v>
      </c>
      <c r="B5264" s="53">
        <v>31</v>
      </c>
      <c r="C5264" s="52" t="s">
        <v>12888</v>
      </c>
      <c r="D5264" s="52" t="s">
        <v>12889</v>
      </c>
      <c r="E5264" s="52" t="s">
        <v>12823</v>
      </c>
      <c r="F5264" s="52" t="s">
        <v>16314</v>
      </c>
      <c r="G5264" s="52">
        <v>3102</v>
      </c>
      <c r="H5264" s="52" t="s">
        <v>13489</v>
      </c>
      <c r="I5264" s="52" t="s">
        <v>13490</v>
      </c>
    </row>
    <row r="5265" spans="1:9" x14ac:dyDescent="0.25">
      <c r="A5265" s="53">
        <v>3149408</v>
      </c>
      <c r="B5265" s="53">
        <v>31</v>
      </c>
      <c r="C5265" s="52" t="s">
        <v>12888</v>
      </c>
      <c r="D5265" s="52" t="s">
        <v>12889</v>
      </c>
      <c r="E5265" s="52" t="s">
        <v>12823</v>
      </c>
      <c r="F5265" s="52" t="s">
        <v>16315</v>
      </c>
      <c r="G5265" s="52">
        <v>3104</v>
      </c>
      <c r="H5265" s="52" t="s">
        <v>13554</v>
      </c>
      <c r="I5265" s="52" t="s">
        <v>13555</v>
      </c>
    </row>
    <row r="5266" spans="1:9" x14ac:dyDescent="0.25">
      <c r="A5266" s="53">
        <v>3149507</v>
      </c>
      <c r="B5266" s="53">
        <v>31</v>
      </c>
      <c r="C5266" s="52" t="s">
        <v>12888</v>
      </c>
      <c r="D5266" s="52" t="s">
        <v>12889</v>
      </c>
      <c r="E5266" s="52" t="s">
        <v>12823</v>
      </c>
      <c r="F5266" s="52" t="s">
        <v>16316</v>
      </c>
      <c r="G5266" s="52">
        <v>3104</v>
      </c>
      <c r="H5266" s="52" t="s">
        <v>13554</v>
      </c>
      <c r="I5266" s="52" t="s">
        <v>13555</v>
      </c>
    </row>
    <row r="5267" spans="1:9" x14ac:dyDescent="0.25">
      <c r="A5267" s="53">
        <v>3150109</v>
      </c>
      <c r="B5267" s="53">
        <v>31</v>
      </c>
      <c r="C5267" s="52" t="s">
        <v>12888</v>
      </c>
      <c r="D5267" s="52" t="s">
        <v>12889</v>
      </c>
      <c r="E5267" s="52" t="s">
        <v>12823</v>
      </c>
      <c r="F5267" s="52" t="s">
        <v>16317</v>
      </c>
      <c r="G5267" s="52">
        <v>3104</v>
      </c>
      <c r="H5267" s="52" t="s">
        <v>13554</v>
      </c>
      <c r="I5267" s="52" t="s">
        <v>13555</v>
      </c>
    </row>
    <row r="5268" spans="1:9" x14ac:dyDescent="0.25">
      <c r="A5268" s="53">
        <v>3150307</v>
      </c>
      <c r="B5268" s="53">
        <v>31</v>
      </c>
      <c r="C5268" s="52" t="s">
        <v>12888</v>
      </c>
      <c r="D5268" s="52" t="s">
        <v>12889</v>
      </c>
      <c r="E5268" s="52" t="s">
        <v>12823</v>
      </c>
      <c r="F5268" s="52" t="s">
        <v>16318</v>
      </c>
      <c r="G5268" s="52">
        <v>3104</v>
      </c>
      <c r="H5268" s="52" t="s">
        <v>13554</v>
      </c>
      <c r="I5268" s="52" t="s">
        <v>13555</v>
      </c>
    </row>
    <row r="5269" spans="1:9" x14ac:dyDescent="0.25">
      <c r="A5269" s="53">
        <v>3150802</v>
      </c>
      <c r="B5269" s="53">
        <v>31</v>
      </c>
      <c r="C5269" s="52" t="s">
        <v>12888</v>
      </c>
      <c r="D5269" s="52" t="s">
        <v>12889</v>
      </c>
      <c r="E5269" s="52" t="s">
        <v>12823</v>
      </c>
      <c r="F5269" s="52" t="s">
        <v>16319</v>
      </c>
      <c r="G5269" s="52">
        <v>3104</v>
      </c>
      <c r="H5269" s="52" t="s">
        <v>13554</v>
      </c>
      <c r="I5269" s="52" t="s">
        <v>13555</v>
      </c>
    </row>
    <row r="5270" spans="1:9" x14ac:dyDescent="0.25">
      <c r="A5270" s="53">
        <v>3151107</v>
      </c>
      <c r="B5270" s="53">
        <v>31</v>
      </c>
      <c r="C5270" s="52" t="s">
        <v>12888</v>
      </c>
      <c r="D5270" s="52" t="s">
        <v>12889</v>
      </c>
      <c r="E5270" s="52" t="s">
        <v>12823</v>
      </c>
      <c r="F5270" s="52" t="s">
        <v>16320</v>
      </c>
      <c r="G5270" s="52">
        <v>3104</v>
      </c>
      <c r="H5270" s="52" t="s">
        <v>13554</v>
      </c>
      <c r="I5270" s="52" t="s">
        <v>13555</v>
      </c>
    </row>
    <row r="5271" spans="1:9" x14ac:dyDescent="0.25">
      <c r="A5271" s="53">
        <v>3151305</v>
      </c>
      <c r="B5271" s="53">
        <v>31</v>
      </c>
      <c r="C5271" s="52" t="s">
        <v>12888</v>
      </c>
      <c r="D5271" s="52" t="s">
        <v>12889</v>
      </c>
      <c r="E5271" s="52" t="s">
        <v>12823</v>
      </c>
      <c r="F5271" s="52" t="s">
        <v>16321</v>
      </c>
      <c r="G5271" s="52">
        <v>3104</v>
      </c>
      <c r="H5271" s="52" t="s">
        <v>13554</v>
      </c>
      <c r="I5271" s="52" t="s">
        <v>13555</v>
      </c>
    </row>
    <row r="5272" spans="1:9" x14ac:dyDescent="0.25">
      <c r="A5272" s="53">
        <v>3152303</v>
      </c>
      <c r="B5272" s="53">
        <v>31</v>
      </c>
      <c r="C5272" s="52" t="s">
        <v>12888</v>
      </c>
      <c r="D5272" s="52" t="s">
        <v>12889</v>
      </c>
      <c r="E5272" s="52" t="s">
        <v>12823</v>
      </c>
      <c r="F5272" s="52" t="s">
        <v>16322</v>
      </c>
      <c r="G5272" s="52">
        <v>3104</v>
      </c>
      <c r="H5272" s="52" t="s">
        <v>13554</v>
      </c>
      <c r="I5272" s="52" t="s">
        <v>13555</v>
      </c>
    </row>
    <row r="5273" spans="1:9" x14ac:dyDescent="0.25">
      <c r="A5273" s="53">
        <v>3152709</v>
      </c>
      <c r="B5273" s="53">
        <v>31</v>
      </c>
      <c r="C5273" s="52" t="s">
        <v>12888</v>
      </c>
      <c r="D5273" s="52" t="s">
        <v>12889</v>
      </c>
      <c r="E5273" s="52" t="s">
        <v>12823</v>
      </c>
      <c r="F5273" s="52" t="s">
        <v>16323</v>
      </c>
      <c r="G5273" s="52">
        <v>3104</v>
      </c>
      <c r="H5273" s="52" t="s">
        <v>13554</v>
      </c>
      <c r="I5273" s="52" t="s">
        <v>13555</v>
      </c>
    </row>
    <row r="5274" spans="1:9" x14ac:dyDescent="0.25">
      <c r="A5274" s="53">
        <v>3153103</v>
      </c>
      <c r="B5274" s="53">
        <v>31</v>
      </c>
      <c r="C5274" s="52" t="s">
        <v>12888</v>
      </c>
      <c r="D5274" s="52" t="s">
        <v>12889</v>
      </c>
      <c r="E5274" s="52" t="s">
        <v>12823</v>
      </c>
      <c r="F5274" s="52" t="s">
        <v>14056</v>
      </c>
      <c r="G5274" s="52">
        <v>3104</v>
      </c>
      <c r="H5274" s="52" t="s">
        <v>13554</v>
      </c>
      <c r="I5274" s="52" t="s">
        <v>13555</v>
      </c>
    </row>
    <row r="5275" spans="1:9" x14ac:dyDescent="0.25">
      <c r="A5275" s="53">
        <v>3153806</v>
      </c>
      <c r="B5275" s="53">
        <v>31</v>
      </c>
      <c r="C5275" s="52" t="s">
        <v>12888</v>
      </c>
      <c r="D5275" s="52" t="s">
        <v>12889</v>
      </c>
      <c r="E5275" s="52" t="s">
        <v>12823</v>
      </c>
      <c r="F5275" s="52" t="s">
        <v>16324</v>
      </c>
      <c r="G5275" s="52">
        <v>3104</v>
      </c>
      <c r="H5275" s="52" t="s">
        <v>13554</v>
      </c>
      <c r="I5275" s="52" t="s">
        <v>13555</v>
      </c>
    </row>
    <row r="5276" spans="1:9" x14ac:dyDescent="0.25">
      <c r="A5276" s="53">
        <v>3154101</v>
      </c>
      <c r="B5276" s="53">
        <v>31</v>
      </c>
      <c r="C5276" s="52" t="s">
        <v>12888</v>
      </c>
      <c r="D5276" s="52" t="s">
        <v>12889</v>
      </c>
      <c r="E5276" s="52" t="s">
        <v>12823</v>
      </c>
      <c r="F5276" s="52" t="s">
        <v>16325</v>
      </c>
      <c r="G5276" s="52">
        <v>3104</v>
      </c>
      <c r="H5276" s="52" t="s">
        <v>13554</v>
      </c>
      <c r="I5276" s="52" t="s">
        <v>13555</v>
      </c>
    </row>
    <row r="5277" spans="1:9" x14ac:dyDescent="0.25">
      <c r="A5277" s="53">
        <v>3154408</v>
      </c>
      <c r="B5277" s="53">
        <v>31</v>
      </c>
      <c r="C5277" s="52" t="s">
        <v>12888</v>
      </c>
      <c r="D5277" s="52" t="s">
        <v>12889</v>
      </c>
      <c r="E5277" s="52" t="s">
        <v>12823</v>
      </c>
      <c r="F5277" s="52" t="s">
        <v>16326</v>
      </c>
      <c r="G5277" s="52">
        <v>3104</v>
      </c>
      <c r="H5277" s="52" t="s">
        <v>13554</v>
      </c>
      <c r="I5277" s="52" t="s">
        <v>13555</v>
      </c>
    </row>
    <row r="5278" spans="1:9" x14ac:dyDescent="0.25">
      <c r="A5278" s="53">
        <v>3155207</v>
      </c>
      <c r="B5278" s="53">
        <v>31</v>
      </c>
      <c r="C5278" s="52" t="s">
        <v>12888</v>
      </c>
      <c r="D5278" s="52" t="s">
        <v>12889</v>
      </c>
      <c r="E5278" s="52" t="s">
        <v>12823</v>
      </c>
      <c r="F5278" s="52" t="s">
        <v>16327</v>
      </c>
      <c r="G5278" s="52">
        <v>3104</v>
      </c>
      <c r="H5278" s="52" t="s">
        <v>13554</v>
      </c>
      <c r="I5278" s="52" t="s">
        <v>13555</v>
      </c>
    </row>
    <row r="5279" spans="1:9" x14ac:dyDescent="0.25">
      <c r="A5279" s="53">
        <v>3155405</v>
      </c>
      <c r="B5279" s="53">
        <v>31</v>
      </c>
      <c r="C5279" s="52" t="s">
        <v>12888</v>
      </c>
      <c r="D5279" s="52" t="s">
        <v>12889</v>
      </c>
      <c r="E5279" s="52" t="s">
        <v>12823</v>
      </c>
      <c r="F5279" s="52" t="s">
        <v>16328</v>
      </c>
      <c r="G5279" s="52">
        <v>3104</v>
      </c>
      <c r="H5279" s="52" t="s">
        <v>13554</v>
      </c>
      <c r="I5279" s="52" t="s">
        <v>13555</v>
      </c>
    </row>
    <row r="5280" spans="1:9" x14ac:dyDescent="0.25">
      <c r="A5280" s="53">
        <v>3155801</v>
      </c>
      <c r="B5280" s="53">
        <v>31</v>
      </c>
      <c r="C5280" s="52" t="s">
        <v>12888</v>
      </c>
      <c r="D5280" s="52" t="s">
        <v>12889</v>
      </c>
      <c r="E5280" s="52" t="s">
        <v>12823</v>
      </c>
      <c r="F5280" s="52" t="s">
        <v>16329</v>
      </c>
      <c r="G5280" s="52">
        <v>3104</v>
      </c>
      <c r="H5280" s="52" t="s">
        <v>13554</v>
      </c>
      <c r="I5280" s="52" t="s">
        <v>13555</v>
      </c>
    </row>
    <row r="5281" spans="1:9" x14ac:dyDescent="0.25">
      <c r="A5281" s="53">
        <v>3155900</v>
      </c>
      <c r="B5281" s="53">
        <v>31</v>
      </c>
      <c r="C5281" s="52" t="s">
        <v>12888</v>
      </c>
      <c r="D5281" s="52" t="s">
        <v>12889</v>
      </c>
      <c r="E5281" s="52" t="s">
        <v>12823</v>
      </c>
      <c r="F5281" s="52" t="s">
        <v>16330</v>
      </c>
      <c r="G5281" s="52">
        <v>3104</v>
      </c>
      <c r="H5281" s="52" t="s">
        <v>13554</v>
      </c>
      <c r="I5281" s="52" t="s">
        <v>13555</v>
      </c>
    </row>
    <row r="5282" spans="1:9" x14ac:dyDescent="0.25">
      <c r="A5282" s="53">
        <v>3156106</v>
      </c>
      <c r="B5282" s="53">
        <v>31</v>
      </c>
      <c r="C5282" s="52" t="s">
        <v>12888</v>
      </c>
      <c r="D5282" s="52" t="s">
        <v>12889</v>
      </c>
      <c r="E5282" s="52" t="s">
        <v>12823</v>
      </c>
      <c r="F5282" s="52" t="s">
        <v>16331</v>
      </c>
      <c r="G5282" s="52">
        <v>3104</v>
      </c>
      <c r="H5282" s="52" t="s">
        <v>13554</v>
      </c>
      <c r="I5282" s="52" t="s">
        <v>13555</v>
      </c>
    </row>
    <row r="5283" spans="1:9" x14ac:dyDescent="0.25">
      <c r="A5283" s="53">
        <v>3156205</v>
      </c>
      <c r="B5283" s="53">
        <v>31</v>
      </c>
      <c r="C5283" s="52" t="s">
        <v>12888</v>
      </c>
      <c r="D5283" s="52" t="s">
        <v>12889</v>
      </c>
      <c r="E5283" s="52" t="s">
        <v>12823</v>
      </c>
      <c r="F5283" s="52" t="s">
        <v>16332</v>
      </c>
      <c r="G5283" s="52">
        <v>3104</v>
      </c>
      <c r="H5283" s="52" t="s">
        <v>13554</v>
      </c>
      <c r="I5283" s="52" t="s">
        <v>13555</v>
      </c>
    </row>
    <row r="5284" spans="1:9" x14ac:dyDescent="0.25">
      <c r="A5284" s="53">
        <v>3156304</v>
      </c>
      <c r="B5284" s="53">
        <v>31</v>
      </c>
      <c r="C5284" s="52" t="s">
        <v>12888</v>
      </c>
      <c r="D5284" s="52" t="s">
        <v>12889</v>
      </c>
      <c r="E5284" s="52" t="s">
        <v>12823</v>
      </c>
      <c r="F5284" s="52" t="s">
        <v>16333</v>
      </c>
      <c r="G5284" s="52">
        <v>3104</v>
      </c>
      <c r="H5284" s="52" t="s">
        <v>13554</v>
      </c>
      <c r="I5284" s="52" t="s">
        <v>13555</v>
      </c>
    </row>
    <row r="5285" spans="1:9" x14ac:dyDescent="0.25">
      <c r="A5285" s="53">
        <v>3156452</v>
      </c>
      <c r="B5285" s="53">
        <v>31</v>
      </c>
      <c r="C5285" s="52" t="s">
        <v>12888</v>
      </c>
      <c r="D5285" s="52" t="s">
        <v>12889</v>
      </c>
      <c r="E5285" s="52" t="s">
        <v>12823</v>
      </c>
      <c r="F5285" s="52" t="s">
        <v>16334</v>
      </c>
      <c r="G5285" s="52">
        <v>3104</v>
      </c>
      <c r="H5285" s="52" t="s">
        <v>13554</v>
      </c>
      <c r="I5285" s="52" t="s">
        <v>13555</v>
      </c>
    </row>
    <row r="5286" spans="1:9" x14ac:dyDescent="0.25">
      <c r="A5286" s="53">
        <v>3157278</v>
      </c>
      <c r="B5286" s="53">
        <v>31</v>
      </c>
      <c r="C5286" s="52" t="s">
        <v>12888</v>
      </c>
      <c r="D5286" s="52" t="s">
        <v>12889</v>
      </c>
      <c r="E5286" s="52" t="s">
        <v>12823</v>
      </c>
      <c r="F5286" s="52" t="s">
        <v>16335</v>
      </c>
      <c r="G5286" s="52">
        <v>3104</v>
      </c>
      <c r="H5286" s="52" t="s">
        <v>13554</v>
      </c>
      <c r="I5286" s="52" t="s">
        <v>13555</v>
      </c>
    </row>
    <row r="5287" spans="1:9" x14ac:dyDescent="0.25">
      <c r="A5287" s="53">
        <v>3157302</v>
      </c>
      <c r="B5287" s="53">
        <v>31</v>
      </c>
      <c r="C5287" s="52" t="s">
        <v>12888</v>
      </c>
      <c r="D5287" s="52" t="s">
        <v>12889</v>
      </c>
      <c r="E5287" s="52" t="s">
        <v>12823</v>
      </c>
      <c r="F5287" s="52" t="s">
        <v>16336</v>
      </c>
      <c r="G5287" s="52">
        <v>3104</v>
      </c>
      <c r="H5287" s="52" t="s">
        <v>13554</v>
      </c>
      <c r="I5287" s="52" t="s">
        <v>13555</v>
      </c>
    </row>
    <row r="5288" spans="1:9" x14ac:dyDescent="0.25">
      <c r="A5288" s="53">
        <v>3157336</v>
      </c>
      <c r="B5288" s="53">
        <v>31</v>
      </c>
      <c r="C5288" s="52" t="s">
        <v>12888</v>
      </c>
      <c r="D5288" s="52" t="s">
        <v>12889</v>
      </c>
      <c r="E5288" s="52" t="s">
        <v>12823</v>
      </c>
      <c r="F5288" s="52" t="s">
        <v>16337</v>
      </c>
      <c r="G5288" s="52">
        <v>3104</v>
      </c>
      <c r="H5288" s="52" t="s">
        <v>13554</v>
      </c>
      <c r="I5288" s="52" t="s">
        <v>13555</v>
      </c>
    </row>
    <row r="5289" spans="1:9" x14ac:dyDescent="0.25">
      <c r="A5289" s="53">
        <v>3302858</v>
      </c>
      <c r="B5289" s="53">
        <v>33</v>
      </c>
      <c r="C5289" s="52" t="s">
        <v>13584</v>
      </c>
      <c r="D5289" s="52" t="s">
        <v>13584</v>
      </c>
      <c r="E5289" s="52" t="s">
        <v>12823</v>
      </c>
      <c r="F5289" s="52" t="s">
        <v>13357</v>
      </c>
      <c r="G5289" s="52">
        <v>3302</v>
      </c>
      <c r="H5289" s="52" t="s">
        <v>13695</v>
      </c>
      <c r="I5289" s="52" t="s">
        <v>13696</v>
      </c>
    </row>
    <row r="5290" spans="1:9" x14ac:dyDescent="0.25">
      <c r="A5290" s="53">
        <v>3541604</v>
      </c>
      <c r="B5290" s="53">
        <v>35</v>
      </c>
      <c r="C5290" s="52" t="s">
        <v>13757</v>
      </c>
      <c r="D5290" s="52" t="s">
        <v>13757</v>
      </c>
      <c r="E5290" s="52" t="s">
        <v>12823</v>
      </c>
      <c r="F5290" s="52" t="s">
        <v>16338</v>
      </c>
      <c r="G5290" s="52">
        <v>3501</v>
      </c>
      <c r="H5290" s="52" t="s">
        <v>13759</v>
      </c>
      <c r="I5290" s="52" t="s">
        <v>13760</v>
      </c>
    </row>
    <row r="5291" spans="1:9" x14ac:dyDescent="0.25">
      <c r="A5291" s="53">
        <v>3541802</v>
      </c>
      <c r="B5291" s="53">
        <v>35</v>
      </c>
      <c r="C5291" s="52" t="s">
        <v>13757</v>
      </c>
      <c r="D5291" s="52" t="s">
        <v>13757</v>
      </c>
      <c r="E5291" s="52" t="s">
        <v>12823</v>
      </c>
      <c r="F5291" s="52" t="s">
        <v>16339</v>
      </c>
      <c r="G5291" s="52">
        <v>3501</v>
      </c>
      <c r="H5291" s="52" t="s">
        <v>13759</v>
      </c>
      <c r="I5291" s="52" t="s">
        <v>13760</v>
      </c>
    </row>
    <row r="5292" spans="1:9" x14ac:dyDescent="0.25">
      <c r="A5292" s="53">
        <v>3543808</v>
      </c>
      <c r="B5292" s="53">
        <v>35</v>
      </c>
      <c r="C5292" s="52" t="s">
        <v>13757</v>
      </c>
      <c r="D5292" s="52" t="s">
        <v>13757</v>
      </c>
      <c r="E5292" s="52" t="s">
        <v>12823</v>
      </c>
      <c r="F5292" s="52" t="s">
        <v>16340</v>
      </c>
      <c r="G5292" s="52">
        <v>3501</v>
      </c>
      <c r="H5292" s="52" t="s">
        <v>13759</v>
      </c>
      <c r="I5292" s="52" t="s">
        <v>13760</v>
      </c>
    </row>
    <row r="5293" spans="1:9" x14ac:dyDescent="0.25">
      <c r="A5293" s="53">
        <v>3544202</v>
      </c>
      <c r="B5293" s="53">
        <v>35</v>
      </c>
      <c r="C5293" s="52" t="s">
        <v>13757</v>
      </c>
      <c r="D5293" s="52" t="s">
        <v>13757</v>
      </c>
      <c r="E5293" s="52" t="s">
        <v>12823</v>
      </c>
      <c r="F5293" s="52" t="s">
        <v>16341</v>
      </c>
      <c r="G5293" s="52">
        <v>3501</v>
      </c>
      <c r="H5293" s="52" t="s">
        <v>13759</v>
      </c>
      <c r="I5293" s="52" t="s">
        <v>13760</v>
      </c>
    </row>
    <row r="5294" spans="1:9" x14ac:dyDescent="0.25">
      <c r="A5294" s="53">
        <v>3544400</v>
      </c>
      <c r="B5294" s="53">
        <v>35</v>
      </c>
      <c r="C5294" s="52" t="s">
        <v>13757</v>
      </c>
      <c r="D5294" s="52" t="s">
        <v>13757</v>
      </c>
      <c r="E5294" s="52" t="s">
        <v>12823</v>
      </c>
      <c r="F5294" s="52" t="s">
        <v>16342</v>
      </c>
      <c r="G5294" s="52">
        <v>3501</v>
      </c>
      <c r="H5294" s="52" t="s">
        <v>13759</v>
      </c>
      <c r="I5294" s="52" t="s">
        <v>13760</v>
      </c>
    </row>
    <row r="5295" spans="1:9" x14ac:dyDescent="0.25">
      <c r="A5295" s="53">
        <v>3544509</v>
      </c>
      <c r="B5295" s="53">
        <v>35</v>
      </c>
      <c r="C5295" s="52" t="s">
        <v>13757</v>
      </c>
      <c r="D5295" s="52" t="s">
        <v>13757</v>
      </c>
      <c r="E5295" s="52" t="s">
        <v>12823</v>
      </c>
      <c r="F5295" s="52" t="s">
        <v>16343</v>
      </c>
      <c r="G5295" s="52">
        <v>3501</v>
      </c>
      <c r="H5295" s="52" t="s">
        <v>13759</v>
      </c>
      <c r="I5295" s="52" t="s">
        <v>13760</v>
      </c>
    </row>
    <row r="5296" spans="1:9" x14ac:dyDescent="0.25">
      <c r="A5296" s="53">
        <v>3544608</v>
      </c>
      <c r="B5296" s="53">
        <v>35</v>
      </c>
      <c r="C5296" s="52" t="s">
        <v>13757</v>
      </c>
      <c r="D5296" s="52" t="s">
        <v>13757</v>
      </c>
      <c r="E5296" s="52" t="s">
        <v>12823</v>
      </c>
      <c r="F5296" s="52" t="s">
        <v>16344</v>
      </c>
      <c r="G5296" s="52">
        <v>3501</v>
      </c>
      <c r="H5296" s="52" t="s">
        <v>13759</v>
      </c>
      <c r="I5296" s="52" t="s">
        <v>13760</v>
      </c>
    </row>
    <row r="5297" spans="1:9" x14ac:dyDescent="0.25">
      <c r="A5297" s="53">
        <v>3544707</v>
      </c>
      <c r="B5297" s="53">
        <v>35</v>
      </c>
      <c r="C5297" s="52" t="s">
        <v>13757</v>
      </c>
      <c r="D5297" s="52" t="s">
        <v>13757</v>
      </c>
      <c r="E5297" s="52" t="s">
        <v>12823</v>
      </c>
      <c r="F5297" s="52" t="s">
        <v>16345</v>
      </c>
      <c r="G5297" s="52">
        <v>3501</v>
      </c>
      <c r="H5297" s="52" t="s">
        <v>13759</v>
      </c>
      <c r="I5297" s="52" t="s">
        <v>13760</v>
      </c>
    </row>
    <row r="5298" spans="1:9" x14ac:dyDescent="0.25">
      <c r="A5298" s="53">
        <v>3544806</v>
      </c>
      <c r="B5298" s="53">
        <v>35</v>
      </c>
      <c r="C5298" s="52" t="s">
        <v>13757</v>
      </c>
      <c r="D5298" s="52" t="s">
        <v>13757</v>
      </c>
      <c r="E5298" s="52" t="s">
        <v>12823</v>
      </c>
      <c r="F5298" s="52" t="s">
        <v>16346</v>
      </c>
      <c r="G5298" s="52">
        <v>3501</v>
      </c>
      <c r="H5298" s="52" t="s">
        <v>13759</v>
      </c>
      <c r="I5298" s="52" t="s">
        <v>13760</v>
      </c>
    </row>
    <row r="5299" spans="1:9" x14ac:dyDescent="0.25">
      <c r="A5299" s="53">
        <v>3545100</v>
      </c>
      <c r="B5299" s="53">
        <v>35</v>
      </c>
      <c r="C5299" s="52" t="s">
        <v>13757</v>
      </c>
      <c r="D5299" s="52" t="s">
        <v>13757</v>
      </c>
      <c r="E5299" s="52" t="s">
        <v>12823</v>
      </c>
      <c r="F5299" s="52" t="s">
        <v>16347</v>
      </c>
      <c r="G5299" s="52">
        <v>3501</v>
      </c>
      <c r="H5299" s="52" t="s">
        <v>13759</v>
      </c>
      <c r="I5299" s="52" t="s">
        <v>13760</v>
      </c>
    </row>
    <row r="5300" spans="1:9" x14ac:dyDescent="0.25">
      <c r="A5300" s="53">
        <v>3545704</v>
      </c>
      <c r="B5300" s="53">
        <v>35</v>
      </c>
      <c r="C5300" s="52" t="s">
        <v>13757</v>
      </c>
      <c r="D5300" s="52" t="s">
        <v>13757</v>
      </c>
      <c r="E5300" s="52" t="s">
        <v>12823</v>
      </c>
      <c r="F5300" s="52" t="s">
        <v>16348</v>
      </c>
      <c r="G5300" s="52">
        <v>3501</v>
      </c>
      <c r="H5300" s="52" t="s">
        <v>13759</v>
      </c>
      <c r="I5300" s="52" t="s">
        <v>13760</v>
      </c>
    </row>
    <row r="5301" spans="1:9" x14ac:dyDescent="0.25">
      <c r="A5301" s="53">
        <v>3546108</v>
      </c>
      <c r="B5301" s="53">
        <v>35</v>
      </c>
      <c r="C5301" s="52" t="s">
        <v>13757</v>
      </c>
      <c r="D5301" s="52" t="s">
        <v>13757</v>
      </c>
      <c r="E5301" s="52" t="s">
        <v>12823</v>
      </c>
      <c r="F5301" s="52" t="s">
        <v>16349</v>
      </c>
      <c r="G5301" s="52">
        <v>3501</v>
      </c>
      <c r="H5301" s="52" t="s">
        <v>13759</v>
      </c>
      <c r="I5301" s="52" t="s">
        <v>13760</v>
      </c>
    </row>
    <row r="5302" spans="1:9" x14ac:dyDescent="0.25">
      <c r="A5302" s="53">
        <v>3546603</v>
      </c>
      <c r="B5302" s="53">
        <v>35</v>
      </c>
      <c r="C5302" s="52" t="s">
        <v>13757</v>
      </c>
      <c r="D5302" s="52" t="s">
        <v>13757</v>
      </c>
      <c r="E5302" s="52" t="s">
        <v>12823</v>
      </c>
      <c r="F5302" s="52" t="s">
        <v>16350</v>
      </c>
      <c r="G5302" s="52">
        <v>3501</v>
      </c>
      <c r="H5302" s="52" t="s">
        <v>13759</v>
      </c>
      <c r="I5302" s="52" t="s">
        <v>13760</v>
      </c>
    </row>
    <row r="5303" spans="1:9" x14ac:dyDescent="0.25">
      <c r="A5303" s="53">
        <v>3547106</v>
      </c>
      <c r="B5303" s="53">
        <v>35</v>
      </c>
      <c r="C5303" s="52" t="s">
        <v>13757</v>
      </c>
      <c r="D5303" s="52" t="s">
        <v>13757</v>
      </c>
      <c r="E5303" s="52" t="s">
        <v>12823</v>
      </c>
      <c r="F5303" s="52" t="s">
        <v>16351</v>
      </c>
      <c r="G5303" s="52">
        <v>3501</v>
      </c>
      <c r="H5303" s="52" t="s">
        <v>13759</v>
      </c>
      <c r="I5303" s="52" t="s">
        <v>13760</v>
      </c>
    </row>
    <row r="5304" spans="1:9" x14ac:dyDescent="0.25">
      <c r="A5304" s="53">
        <v>3547205</v>
      </c>
      <c r="B5304" s="53">
        <v>35</v>
      </c>
      <c r="C5304" s="52" t="s">
        <v>13757</v>
      </c>
      <c r="D5304" s="52" t="s">
        <v>13757</v>
      </c>
      <c r="E5304" s="52" t="s">
        <v>12823</v>
      </c>
      <c r="F5304" s="52" t="s">
        <v>16352</v>
      </c>
      <c r="G5304" s="52">
        <v>3501</v>
      </c>
      <c r="H5304" s="52" t="s">
        <v>13759</v>
      </c>
      <c r="I5304" s="52" t="s">
        <v>13760</v>
      </c>
    </row>
    <row r="5305" spans="1:9" x14ac:dyDescent="0.25">
      <c r="A5305" s="53">
        <v>3547403</v>
      </c>
      <c r="B5305" s="53">
        <v>35</v>
      </c>
      <c r="C5305" s="52" t="s">
        <v>13757</v>
      </c>
      <c r="D5305" s="52" t="s">
        <v>13757</v>
      </c>
      <c r="E5305" s="52" t="s">
        <v>12823</v>
      </c>
      <c r="F5305" s="52" t="s">
        <v>16353</v>
      </c>
      <c r="G5305" s="52">
        <v>3501</v>
      </c>
      <c r="H5305" s="52" t="s">
        <v>13759</v>
      </c>
      <c r="I5305" s="52" t="s">
        <v>13760</v>
      </c>
    </row>
    <row r="5306" spans="1:9" x14ac:dyDescent="0.25">
      <c r="A5306" s="53">
        <v>3547650</v>
      </c>
      <c r="B5306" s="53">
        <v>35</v>
      </c>
      <c r="C5306" s="52" t="s">
        <v>13757</v>
      </c>
      <c r="D5306" s="52" t="s">
        <v>13757</v>
      </c>
      <c r="E5306" s="52" t="s">
        <v>12823</v>
      </c>
      <c r="F5306" s="52" t="s">
        <v>16354</v>
      </c>
      <c r="G5306" s="52">
        <v>3501</v>
      </c>
      <c r="H5306" s="52" t="s">
        <v>13759</v>
      </c>
      <c r="I5306" s="52" t="s">
        <v>13760</v>
      </c>
    </row>
    <row r="5307" spans="1:9" x14ac:dyDescent="0.25">
      <c r="A5307" s="53">
        <v>3548054</v>
      </c>
      <c r="B5307" s="53">
        <v>35</v>
      </c>
      <c r="C5307" s="52" t="s">
        <v>13757</v>
      </c>
      <c r="D5307" s="52" t="s">
        <v>13757</v>
      </c>
      <c r="E5307" s="52" t="s">
        <v>12823</v>
      </c>
      <c r="F5307" s="52" t="s">
        <v>16355</v>
      </c>
      <c r="G5307" s="52">
        <v>3501</v>
      </c>
      <c r="H5307" s="52" t="s">
        <v>13759</v>
      </c>
      <c r="I5307" s="52" t="s">
        <v>13760</v>
      </c>
    </row>
    <row r="5308" spans="1:9" x14ac:dyDescent="0.25">
      <c r="A5308" s="53">
        <v>3548401</v>
      </c>
      <c r="B5308" s="53">
        <v>35</v>
      </c>
      <c r="C5308" s="52" t="s">
        <v>13757</v>
      </c>
      <c r="D5308" s="52" t="s">
        <v>13757</v>
      </c>
      <c r="E5308" s="52" t="s">
        <v>12823</v>
      </c>
      <c r="F5308" s="52" t="s">
        <v>16356</v>
      </c>
      <c r="G5308" s="52">
        <v>3501</v>
      </c>
      <c r="H5308" s="52" t="s">
        <v>13759</v>
      </c>
      <c r="I5308" s="52" t="s">
        <v>13760</v>
      </c>
    </row>
    <row r="5309" spans="1:9" x14ac:dyDescent="0.25">
      <c r="A5309" s="53">
        <v>3549003</v>
      </c>
      <c r="B5309" s="53">
        <v>35</v>
      </c>
      <c r="C5309" s="52" t="s">
        <v>13757</v>
      </c>
      <c r="D5309" s="52" t="s">
        <v>13757</v>
      </c>
      <c r="E5309" s="52" t="s">
        <v>12823</v>
      </c>
      <c r="F5309" s="52" t="s">
        <v>12115</v>
      </c>
      <c r="G5309" s="52">
        <v>3501</v>
      </c>
      <c r="H5309" s="52" t="s">
        <v>13759</v>
      </c>
      <c r="I5309" s="52" t="s">
        <v>13760</v>
      </c>
    </row>
    <row r="5310" spans="1:9" x14ac:dyDescent="0.25">
      <c r="A5310" s="53">
        <v>3549201</v>
      </c>
      <c r="B5310" s="53">
        <v>35</v>
      </c>
      <c r="C5310" s="52" t="s">
        <v>13757</v>
      </c>
      <c r="D5310" s="52" t="s">
        <v>13757</v>
      </c>
      <c r="E5310" s="52" t="s">
        <v>12823</v>
      </c>
      <c r="F5310" s="52" t="s">
        <v>16357</v>
      </c>
      <c r="G5310" s="52">
        <v>3501</v>
      </c>
      <c r="H5310" s="52" t="s">
        <v>13759</v>
      </c>
      <c r="I5310" s="52" t="s">
        <v>13760</v>
      </c>
    </row>
    <row r="5311" spans="1:9" x14ac:dyDescent="0.25">
      <c r="A5311" s="53">
        <v>3549250</v>
      </c>
      <c r="B5311" s="53">
        <v>35</v>
      </c>
      <c r="C5311" s="52" t="s">
        <v>13757</v>
      </c>
      <c r="D5311" s="52" t="s">
        <v>13757</v>
      </c>
      <c r="E5311" s="52" t="s">
        <v>12823</v>
      </c>
      <c r="F5311" s="52" t="s">
        <v>16358</v>
      </c>
      <c r="G5311" s="52">
        <v>3501</v>
      </c>
      <c r="H5311" s="52" t="s">
        <v>13759</v>
      </c>
      <c r="I5311" s="52" t="s">
        <v>13760</v>
      </c>
    </row>
    <row r="5312" spans="1:9" x14ac:dyDescent="0.25">
      <c r="A5312" s="53">
        <v>3549300</v>
      </c>
      <c r="B5312" s="53">
        <v>35</v>
      </c>
      <c r="C5312" s="52" t="s">
        <v>13757</v>
      </c>
      <c r="D5312" s="52" t="s">
        <v>13757</v>
      </c>
      <c r="E5312" s="52" t="s">
        <v>12823</v>
      </c>
      <c r="F5312" s="52" t="s">
        <v>16359</v>
      </c>
      <c r="G5312" s="52">
        <v>3501</v>
      </c>
      <c r="H5312" s="52" t="s">
        <v>13759</v>
      </c>
      <c r="I5312" s="52" t="s">
        <v>13760</v>
      </c>
    </row>
    <row r="5313" spans="1:9" x14ac:dyDescent="0.25">
      <c r="A5313" s="53">
        <v>3549805</v>
      </c>
      <c r="B5313" s="53">
        <v>35</v>
      </c>
      <c r="C5313" s="52" t="s">
        <v>13757</v>
      </c>
      <c r="D5313" s="52" t="s">
        <v>13757</v>
      </c>
      <c r="E5313" s="52" t="s">
        <v>12823</v>
      </c>
      <c r="F5313" s="52" t="s">
        <v>16360</v>
      </c>
      <c r="G5313" s="52">
        <v>3501</v>
      </c>
      <c r="H5313" s="52" t="s">
        <v>13759</v>
      </c>
      <c r="I5313" s="52" t="s">
        <v>13760</v>
      </c>
    </row>
    <row r="5314" spans="1:9" x14ac:dyDescent="0.25">
      <c r="A5314" s="53">
        <v>3541653</v>
      </c>
      <c r="B5314" s="53">
        <v>35</v>
      </c>
      <c r="C5314" s="52" t="s">
        <v>13757</v>
      </c>
      <c r="D5314" s="52" t="s">
        <v>13757</v>
      </c>
      <c r="E5314" s="52" t="s">
        <v>12823</v>
      </c>
      <c r="F5314" s="52" t="s">
        <v>16361</v>
      </c>
      <c r="G5314" s="52">
        <v>3503</v>
      </c>
      <c r="H5314" s="52" t="s">
        <v>13885</v>
      </c>
      <c r="I5314" s="52" t="s">
        <v>13886</v>
      </c>
    </row>
    <row r="5315" spans="1:9" x14ac:dyDescent="0.25">
      <c r="A5315" s="53">
        <v>3542107</v>
      </c>
      <c r="B5315" s="53">
        <v>35</v>
      </c>
      <c r="C5315" s="52" t="s">
        <v>13757</v>
      </c>
      <c r="D5315" s="52" t="s">
        <v>13757</v>
      </c>
      <c r="E5315" s="52" t="s">
        <v>12823</v>
      </c>
      <c r="F5315" s="52" t="s">
        <v>16362</v>
      </c>
      <c r="G5315" s="52">
        <v>3503</v>
      </c>
      <c r="H5315" s="52" t="s">
        <v>13885</v>
      </c>
      <c r="I5315" s="52" t="s">
        <v>13886</v>
      </c>
    </row>
    <row r="5316" spans="1:9" x14ac:dyDescent="0.25">
      <c r="A5316" s="53">
        <v>3543303</v>
      </c>
      <c r="B5316" s="53">
        <v>35</v>
      </c>
      <c r="C5316" s="52" t="s">
        <v>13757</v>
      </c>
      <c r="D5316" s="52" t="s">
        <v>13757</v>
      </c>
      <c r="E5316" s="52" t="s">
        <v>12823</v>
      </c>
      <c r="F5316" s="52" t="s">
        <v>16363</v>
      </c>
      <c r="G5316" s="52">
        <v>3503</v>
      </c>
      <c r="H5316" s="52" t="s">
        <v>13885</v>
      </c>
      <c r="I5316" s="52" t="s">
        <v>13886</v>
      </c>
    </row>
    <row r="5317" spans="1:9" x14ac:dyDescent="0.25">
      <c r="A5317" s="53">
        <v>3543907</v>
      </c>
      <c r="B5317" s="53">
        <v>35</v>
      </c>
      <c r="C5317" s="52" t="s">
        <v>13757</v>
      </c>
      <c r="D5317" s="52" t="s">
        <v>13757</v>
      </c>
      <c r="E5317" s="52" t="s">
        <v>12823</v>
      </c>
      <c r="F5317" s="52" t="s">
        <v>13739</v>
      </c>
      <c r="G5317" s="52">
        <v>3503</v>
      </c>
      <c r="H5317" s="52" t="s">
        <v>13885</v>
      </c>
      <c r="I5317" s="52" t="s">
        <v>13886</v>
      </c>
    </row>
    <row r="5318" spans="1:9" x14ac:dyDescent="0.25">
      <c r="A5318" s="53">
        <v>3544004</v>
      </c>
      <c r="B5318" s="53">
        <v>35</v>
      </c>
      <c r="C5318" s="52" t="s">
        <v>13757</v>
      </c>
      <c r="D5318" s="52" t="s">
        <v>13757</v>
      </c>
      <c r="E5318" s="52" t="s">
        <v>12823</v>
      </c>
      <c r="F5318" s="52" t="s">
        <v>16364</v>
      </c>
      <c r="G5318" s="52">
        <v>3503</v>
      </c>
      <c r="H5318" s="52" t="s">
        <v>13885</v>
      </c>
      <c r="I5318" s="52" t="s">
        <v>13886</v>
      </c>
    </row>
    <row r="5319" spans="1:9" x14ac:dyDescent="0.25">
      <c r="A5319" s="53">
        <v>3544103</v>
      </c>
      <c r="B5319" s="53">
        <v>35</v>
      </c>
      <c r="C5319" s="52" t="s">
        <v>13757</v>
      </c>
      <c r="D5319" s="52" t="s">
        <v>13757</v>
      </c>
      <c r="E5319" s="52" t="s">
        <v>12823</v>
      </c>
      <c r="F5319" s="52" t="s">
        <v>16365</v>
      </c>
      <c r="G5319" s="52">
        <v>3503</v>
      </c>
      <c r="H5319" s="52" t="s">
        <v>13885</v>
      </c>
      <c r="I5319" s="52" t="s">
        <v>13886</v>
      </c>
    </row>
    <row r="5320" spans="1:9" x14ac:dyDescent="0.25">
      <c r="A5320" s="53">
        <v>3545001</v>
      </c>
      <c r="B5320" s="53">
        <v>35</v>
      </c>
      <c r="C5320" s="52" t="s">
        <v>13757</v>
      </c>
      <c r="D5320" s="52" t="s">
        <v>13757</v>
      </c>
      <c r="E5320" s="52" t="s">
        <v>12823</v>
      </c>
      <c r="F5320" s="52" t="s">
        <v>16366</v>
      </c>
      <c r="G5320" s="52">
        <v>3503</v>
      </c>
      <c r="H5320" s="52" t="s">
        <v>13885</v>
      </c>
      <c r="I5320" s="52" t="s">
        <v>13886</v>
      </c>
    </row>
    <row r="5321" spans="1:9" x14ac:dyDescent="0.25">
      <c r="A5321" s="53">
        <v>3545159</v>
      </c>
      <c r="B5321" s="53">
        <v>35</v>
      </c>
      <c r="C5321" s="52" t="s">
        <v>13757</v>
      </c>
      <c r="D5321" s="52" t="s">
        <v>13757</v>
      </c>
      <c r="E5321" s="52" t="s">
        <v>12823</v>
      </c>
      <c r="F5321" s="52" t="s">
        <v>14714</v>
      </c>
      <c r="G5321" s="52">
        <v>3503</v>
      </c>
      <c r="H5321" s="52" t="s">
        <v>13885</v>
      </c>
      <c r="I5321" s="52" t="s">
        <v>13886</v>
      </c>
    </row>
    <row r="5322" spans="1:9" x14ac:dyDescent="0.25">
      <c r="A5322" s="53">
        <v>3545209</v>
      </c>
      <c r="B5322" s="53">
        <v>35</v>
      </c>
      <c r="C5322" s="52" t="s">
        <v>13757</v>
      </c>
      <c r="D5322" s="52" t="s">
        <v>13757</v>
      </c>
      <c r="E5322" s="52" t="s">
        <v>12823</v>
      </c>
      <c r="F5322" s="52" t="s">
        <v>16367</v>
      </c>
      <c r="G5322" s="52">
        <v>3503</v>
      </c>
      <c r="H5322" s="52" t="s">
        <v>13885</v>
      </c>
      <c r="I5322" s="52" t="s">
        <v>13886</v>
      </c>
    </row>
    <row r="5323" spans="1:9" x14ac:dyDescent="0.25">
      <c r="A5323" s="53">
        <v>3545308</v>
      </c>
      <c r="B5323" s="53">
        <v>35</v>
      </c>
      <c r="C5323" s="52" t="s">
        <v>13757</v>
      </c>
      <c r="D5323" s="52" t="s">
        <v>13757</v>
      </c>
      <c r="E5323" s="52" t="s">
        <v>12823</v>
      </c>
      <c r="F5323" s="52" t="s">
        <v>16368</v>
      </c>
      <c r="G5323" s="52">
        <v>3503</v>
      </c>
      <c r="H5323" s="52" t="s">
        <v>13885</v>
      </c>
      <c r="I5323" s="52" t="s">
        <v>13886</v>
      </c>
    </row>
    <row r="5324" spans="1:9" x14ac:dyDescent="0.25">
      <c r="A5324" s="53">
        <v>3545803</v>
      </c>
      <c r="B5324" s="53">
        <v>35</v>
      </c>
      <c r="C5324" s="52" t="s">
        <v>13757</v>
      </c>
      <c r="D5324" s="52" t="s">
        <v>13757</v>
      </c>
      <c r="E5324" s="52" t="s">
        <v>12823</v>
      </c>
      <c r="F5324" s="52" t="s">
        <v>16369</v>
      </c>
      <c r="G5324" s="52">
        <v>3503</v>
      </c>
      <c r="H5324" s="52" t="s">
        <v>13885</v>
      </c>
      <c r="I5324" s="52" t="s">
        <v>13886</v>
      </c>
    </row>
    <row r="5325" spans="1:9" x14ac:dyDescent="0.25">
      <c r="A5325" s="53">
        <v>3546207</v>
      </c>
      <c r="B5325" s="53">
        <v>35</v>
      </c>
      <c r="C5325" s="52" t="s">
        <v>13757</v>
      </c>
      <c r="D5325" s="52" t="s">
        <v>13757</v>
      </c>
      <c r="E5325" s="52" t="s">
        <v>12823</v>
      </c>
      <c r="F5325" s="52" t="s">
        <v>16370</v>
      </c>
      <c r="G5325" s="52">
        <v>3503</v>
      </c>
      <c r="H5325" s="52" t="s">
        <v>13885</v>
      </c>
      <c r="I5325" s="52" t="s">
        <v>13886</v>
      </c>
    </row>
    <row r="5326" spans="1:9" x14ac:dyDescent="0.25">
      <c r="A5326" s="53">
        <v>3546306</v>
      </c>
      <c r="B5326" s="53">
        <v>35</v>
      </c>
      <c r="C5326" s="52" t="s">
        <v>13757</v>
      </c>
      <c r="D5326" s="52" t="s">
        <v>13757</v>
      </c>
      <c r="E5326" s="52" t="s">
        <v>12823</v>
      </c>
      <c r="F5326" s="52" t="s">
        <v>16371</v>
      </c>
      <c r="G5326" s="52">
        <v>3503</v>
      </c>
      <c r="H5326" s="52" t="s">
        <v>13885</v>
      </c>
      <c r="I5326" s="52" t="s">
        <v>13886</v>
      </c>
    </row>
    <row r="5327" spans="1:9" x14ac:dyDescent="0.25">
      <c r="A5327" s="53">
        <v>3546702</v>
      </c>
      <c r="B5327" s="53">
        <v>35</v>
      </c>
      <c r="C5327" s="52" t="s">
        <v>13757</v>
      </c>
      <c r="D5327" s="52" t="s">
        <v>13757</v>
      </c>
      <c r="E5327" s="52" t="s">
        <v>12823</v>
      </c>
      <c r="F5327" s="52" t="s">
        <v>16372</v>
      </c>
      <c r="G5327" s="52">
        <v>3503</v>
      </c>
      <c r="H5327" s="52" t="s">
        <v>13885</v>
      </c>
      <c r="I5327" s="52" t="s">
        <v>13886</v>
      </c>
    </row>
    <row r="5328" spans="1:9" x14ac:dyDescent="0.25">
      <c r="A5328" s="53">
        <v>3547007</v>
      </c>
      <c r="B5328" s="53">
        <v>35</v>
      </c>
      <c r="C5328" s="52" t="s">
        <v>13757</v>
      </c>
      <c r="D5328" s="52" t="s">
        <v>13757</v>
      </c>
      <c r="E5328" s="52" t="s">
        <v>12823</v>
      </c>
      <c r="F5328" s="52" t="s">
        <v>16373</v>
      </c>
      <c r="G5328" s="52">
        <v>3503</v>
      </c>
      <c r="H5328" s="52" t="s">
        <v>13885</v>
      </c>
      <c r="I5328" s="52" t="s">
        <v>13886</v>
      </c>
    </row>
    <row r="5329" spans="1:9" x14ac:dyDescent="0.25">
      <c r="A5329" s="53">
        <v>3547304</v>
      </c>
      <c r="B5329" s="53">
        <v>35</v>
      </c>
      <c r="C5329" s="52" t="s">
        <v>13757</v>
      </c>
      <c r="D5329" s="52" t="s">
        <v>13757</v>
      </c>
      <c r="E5329" s="52" t="s">
        <v>12823</v>
      </c>
      <c r="F5329" s="52" t="s">
        <v>16374</v>
      </c>
      <c r="G5329" s="52">
        <v>3503</v>
      </c>
      <c r="H5329" s="52" t="s">
        <v>13885</v>
      </c>
      <c r="I5329" s="52" t="s">
        <v>13886</v>
      </c>
    </row>
    <row r="5330" spans="1:9" x14ac:dyDescent="0.25">
      <c r="A5330" s="53">
        <v>3547502</v>
      </c>
      <c r="B5330" s="53">
        <v>35</v>
      </c>
      <c r="C5330" s="52" t="s">
        <v>13757</v>
      </c>
      <c r="D5330" s="52" t="s">
        <v>13757</v>
      </c>
      <c r="E5330" s="52" t="s">
        <v>12823</v>
      </c>
      <c r="F5330" s="52" t="s">
        <v>16375</v>
      </c>
      <c r="G5330" s="52">
        <v>3503</v>
      </c>
      <c r="H5330" s="52" t="s">
        <v>13885</v>
      </c>
      <c r="I5330" s="52" t="s">
        <v>13886</v>
      </c>
    </row>
    <row r="5331" spans="1:9" x14ac:dyDescent="0.25">
      <c r="A5331" s="53">
        <v>3547809</v>
      </c>
      <c r="B5331" s="53">
        <v>35</v>
      </c>
      <c r="C5331" s="52" t="s">
        <v>13757</v>
      </c>
      <c r="D5331" s="52" t="s">
        <v>13757</v>
      </c>
      <c r="E5331" s="52" t="s">
        <v>12823</v>
      </c>
      <c r="F5331" s="52" t="s">
        <v>12201</v>
      </c>
      <c r="G5331" s="52">
        <v>3503</v>
      </c>
      <c r="H5331" s="52" t="s">
        <v>13885</v>
      </c>
      <c r="I5331" s="52" t="s">
        <v>13886</v>
      </c>
    </row>
    <row r="5332" spans="1:9" x14ac:dyDescent="0.25">
      <c r="A5332" s="53">
        <v>3548005</v>
      </c>
      <c r="B5332" s="53">
        <v>35</v>
      </c>
      <c r="C5332" s="52" t="s">
        <v>13757</v>
      </c>
      <c r="D5332" s="52" t="s">
        <v>13757</v>
      </c>
      <c r="E5332" s="52" t="s">
        <v>12823</v>
      </c>
      <c r="F5332" s="52" t="s">
        <v>16376</v>
      </c>
      <c r="G5332" s="52">
        <v>3503</v>
      </c>
      <c r="H5332" s="52" t="s">
        <v>13885</v>
      </c>
      <c r="I5332" s="52" t="s">
        <v>13886</v>
      </c>
    </row>
    <row r="5333" spans="1:9" x14ac:dyDescent="0.25">
      <c r="A5333" s="53">
        <v>3548104</v>
      </c>
      <c r="B5333" s="53">
        <v>35</v>
      </c>
      <c r="C5333" s="52" t="s">
        <v>13757</v>
      </c>
      <c r="D5333" s="52" t="s">
        <v>13757</v>
      </c>
      <c r="E5333" s="52" t="s">
        <v>12823</v>
      </c>
      <c r="F5333" s="52" t="s">
        <v>16377</v>
      </c>
      <c r="G5333" s="52">
        <v>3503</v>
      </c>
      <c r="H5333" s="52" t="s">
        <v>13885</v>
      </c>
      <c r="I5333" s="52" t="s">
        <v>13886</v>
      </c>
    </row>
    <row r="5334" spans="1:9" x14ac:dyDescent="0.25">
      <c r="A5334" s="53">
        <v>3548500</v>
      </c>
      <c r="B5334" s="53">
        <v>35</v>
      </c>
      <c r="C5334" s="52" t="s">
        <v>13757</v>
      </c>
      <c r="D5334" s="52" t="s">
        <v>13757</v>
      </c>
      <c r="E5334" s="52" t="s">
        <v>12823</v>
      </c>
      <c r="F5334" s="52" t="s">
        <v>16378</v>
      </c>
      <c r="G5334" s="52">
        <v>3503</v>
      </c>
      <c r="H5334" s="52" t="s">
        <v>13885</v>
      </c>
      <c r="I5334" s="52" t="s">
        <v>13886</v>
      </c>
    </row>
    <row r="5335" spans="1:9" x14ac:dyDescent="0.25">
      <c r="A5335" s="53">
        <v>3548708</v>
      </c>
      <c r="B5335" s="53">
        <v>35</v>
      </c>
      <c r="C5335" s="52" t="s">
        <v>13757</v>
      </c>
      <c r="D5335" s="52" t="s">
        <v>13757</v>
      </c>
      <c r="E5335" s="52" t="s">
        <v>12823</v>
      </c>
      <c r="F5335" s="52" t="s">
        <v>16379</v>
      </c>
      <c r="G5335" s="52">
        <v>3503</v>
      </c>
      <c r="H5335" s="52" t="s">
        <v>13885</v>
      </c>
      <c r="I5335" s="52" t="s">
        <v>13886</v>
      </c>
    </row>
    <row r="5336" spans="1:9" x14ac:dyDescent="0.25">
      <c r="A5336" s="53">
        <v>3548807</v>
      </c>
      <c r="B5336" s="53">
        <v>35</v>
      </c>
      <c r="C5336" s="52" t="s">
        <v>13757</v>
      </c>
      <c r="D5336" s="52" t="s">
        <v>13757</v>
      </c>
      <c r="E5336" s="52" t="s">
        <v>12823</v>
      </c>
      <c r="F5336" s="52" t="s">
        <v>16380</v>
      </c>
      <c r="G5336" s="52">
        <v>3503</v>
      </c>
      <c r="H5336" s="52" t="s">
        <v>13885</v>
      </c>
      <c r="I5336" s="52" t="s">
        <v>13886</v>
      </c>
    </row>
    <row r="5337" spans="1:9" x14ac:dyDescent="0.25">
      <c r="A5337" s="53">
        <v>3549102</v>
      </c>
      <c r="B5337" s="53">
        <v>35</v>
      </c>
      <c r="C5337" s="52" t="s">
        <v>13757</v>
      </c>
      <c r="D5337" s="52" t="s">
        <v>13757</v>
      </c>
      <c r="E5337" s="52" t="s">
        <v>12823</v>
      </c>
      <c r="F5337" s="52" t="s">
        <v>16381</v>
      </c>
      <c r="G5337" s="52">
        <v>3503</v>
      </c>
      <c r="H5337" s="52" t="s">
        <v>13885</v>
      </c>
      <c r="I5337" s="52" t="s">
        <v>13886</v>
      </c>
    </row>
    <row r="5338" spans="1:9" x14ac:dyDescent="0.25">
      <c r="A5338" s="53">
        <v>3549706</v>
      </c>
      <c r="B5338" s="53">
        <v>35</v>
      </c>
      <c r="C5338" s="52" t="s">
        <v>13757</v>
      </c>
      <c r="D5338" s="52" t="s">
        <v>13757</v>
      </c>
      <c r="E5338" s="52" t="s">
        <v>12823</v>
      </c>
      <c r="F5338" s="52" t="s">
        <v>16382</v>
      </c>
      <c r="G5338" s="52">
        <v>3503</v>
      </c>
      <c r="H5338" s="52" t="s">
        <v>13885</v>
      </c>
      <c r="I5338" s="52" t="s">
        <v>13886</v>
      </c>
    </row>
    <row r="5339" spans="1:9" x14ac:dyDescent="0.25">
      <c r="A5339" s="53">
        <v>3549953</v>
      </c>
      <c r="B5339" s="53">
        <v>35</v>
      </c>
      <c r="C5339" s="52" t="s">
        <v>13757</v>
      </c>
      <c r="D5339" s="52" t="s">
        <v>13757</v>
      </c>
      <c r="E5339" s="52" t="s">
        <v>12823</v>
      </c>
      <c r="F5339" s="52" t="s">
        <v>16383</v>
      </c>
      <c r="G5339" s="52">
        <v>3503</v>
      </c>
      <c r="H5339" s="52" t="s">
        <v>13885</v>
      </c>
      <c r="I5339" s="52" t="s">
        <v>13886</v>
      </c>
    </row>
    <row r="5340" spans="1:9" x14ac:dyDescent="0.25">
      <c r="A5340" s="53">
        <v>3550209</v>
      </c>
      <c r="B5340" s="53">
        <v>35</v>
      </c>
      <c r="C5340" s="52" t="s">
        <v>13757</v>
      </c>
      <c r="D5340" s="52" t="s">
        <v>13757</v>
      </c>
      <c r="E5340" s="52" t="s">
        <v>12823</v>
      </c>
      <c r="F5340" s="52" t="s">
        <v>16384</v>
      </c>
      <c r="G5340" s="52">
        <v>3503</v>
      </c>
      <c r="H5340" s="52" t="s">
        <v>13885</v>
      </c>
      <c r="I5340" s="52" t="s">
        <v>13886</v>
      </c>
    </row>
    <row r="5341" spans="1:9" x14ac:dyDescent="0.25">
      <c r="A5341" s="53">
        <v>3550308</v>
      </c>
      <c r="B5341" s="53">
        <v>35</v>
      </c>
      <c r="C5341" s="52" t="s">
        <v>13757</v>
      </c>
      <c r="D5341" s="52" t="s">
        <v>13757</v>
      </c>
      <c r="E5341" s="52" t="s">
        <v>12823</v>
      </c>
      <c r="F5341" s="52" t="s">
        <v>13757</v>
      </c>
      <c r="G5341" s="52">
        <v>3503</v>
      </c>
      <c r="H5341" s="52" t="s">
        <v>13885</v>
      </c>
      <c r="I5341" s="52" t="s">
        <v>13886</v>
      </c>
    </row>
    <row r="5342" spans="1:9" x14ac:dyDescent="0.25">
      <c r="A5342" s="53">
        <v>3550407</v>
      </c>
      <c r="B5342" s="53">
        <v>35</v>
      </c>
      <c r="C5342" s="52" t="s">
        <v>13757</v>
      </c>
      <c r="D5342" s="52" t="s">
        <v>13757</v>
      </c>
      <c r="E5342" s="52" t="s">
        <v>12823</v>
      </c>
      <c r="F5342" s="52" t="s">
        <v>11586</v>
      </c>
      <c r="G5342" s="52">
        <v>3503</v>
      </c>
      <c r="H5342" s="52" t="s">
        <v>13885</v>
      </c>
      <c r="I5342" s="52" t="s">
        <v>13886</v>
      </c>
    </row>
    <row r="5343" spans="1:9" x14ac:dyDescent="0.25">
      <c r="A5343" s="53">
        <v>3550605</v>
      </c>
      <c r="B5343" s="53">
        <v>35</v>
      </c>
      <c r="C5343" s="52" t="s">
        <v>13757</v>
      </c>
      <c r="D5343" s="52" t="s">
        <v>13757</v>
      </c>
      <c r="E5343" s="52" t="s">
        <v>12823</v>
      </c>
      <c r="F5343" s="52" t="s">
        <v>16385</v>
      </c>
      <c r="G5343" s="52">
        <v>3503</v>
      </c>
      <c r="H5343" s="52" t="s">
        <v>13885</v>
      </c>
      <c r="I5343" s="52" t="s">
        <v>13886</v>
      </c>
    </row>
    <row r="5344" spans="1:9" x14ac:dyDescent="0.25">
      <c r="A5344" s="53">
        <v>3541505</v>
      </c>
      <c r="B5344" s="53">
        <v>35</v>
      </c>
      <c r="C5344" s="52" t="s">
        <v>13757</v>
      </c>
      <c r="D5344" s="52" t="s">
        <v>13757</v>
      </c>
      <c r="E5344" s="52" t="s">
        <v>12823</v>
      </c>
      <c r="F5344" s="52" t="s">
        <v>16386</v>
      </c>
      <c r="G5344" s="52">
        <v>3506</v>
      </c>
      <c r="H5344" s="52" t="s">
        <v>14035</v>
      </c>
      <c r="I5344" s="52" t="s">
        <v>14036</v>
      </c>
    </row>
    <row r="5345" spans="1:9" x14ac:dyDescent="0.25">
      <c r="A5345" s="53">
        <v>3541703</v>
      </c>
      <c r="B5345" s="53">
        <v>35</v>
      </c>
      <c r="C5345" s="52" t="s">
        <v>13757</v>
      </c>
      <c r="D5345" s="52" t="s">
        <v>13757</v>
      </c>
      <c r="E5345" s="52" t="s">
        <v>12823</v>
      </c>
      <c r="F5345" s="52" t="s">
        <v>16387</v>
      </c>
      <c r="G5345" s="52">
        <v>3506</v>
      </c>
      <c r="H5345" s="52" t="s">
        <v>14035</v>
      </c>
      <c r="I5345" s="52" t="s">
        <v>14036</v>
      </c>
    </row>
    <row r="5346" spans="1:9" x14ac:dyDescent="0.25">
      <c r="A5346" s="53">
        <v>3542206</v>
      </c>
      <c r="B5346" s="53">
        <v>35</v>
      </c>
      <c r="C5346" s="52" t="s">
        <v>13757</v>
      </c>
      <c r="D5346" s="52" t="s">
        <v>13757</v>
      </c>
      <c r="E5346" s="52" t="s">
        <v>12823</v>
      </c>
      <c r="F5346" s="52" t="s">
        <v>16388</v>
      </c>
      <c r="G5346" s="52">
        <v>3506</v>
      </c>
      <c r="H5346" s="52" t="s">
        <v>14035</v>
      </c>
      <c r="I5346" s="52" t="s">
        <v>14036</v>
      </c>
    </row>
    <row r="5347" spans="1:9" x14ac:dyDescent="0.25">
      <c r="A5347" s="53">
        <v>3542404</v>
      </c>
      <c r="B5347" s="53">
        <v>35</v>
      </c>
      <c r="C5347" s="52" t="s">
        <v>13757</v>
      </c>
      <c r="D5347" s="52" t="s">
        <v>13757</v>
      </c>
      <c r="E5347" s="52" t="s">
        <v>12823</v>
      </c>
      <c r="F5347" s="52" t="s">
        <v>16389</v>
      </c>
      <c r="G5347" s="52">
        <v>3506</v>
      </c>
      <c r="H5347" s="52" t="s">
        <v>14035</v>
      </c>
      <c r="I5347" s="52" t="s">
        <v>14036</v>
      </c>
    </row>
    <row r="5348" spans="1:9" x14ac:dyDescent="0.25">
      <c r="A5348" s="53">
        <v>3543238</v>
      </c>
      <c r="B5348" s="53">
        <v>35</v>
      </c>
      <c r="C5348" s="52" t="s">
        <v>13757</v>
      </c>
      <c r="D5348" s="52" t="s">
        <v>13757</v>
      </c>
      <c r="E5348" s="52" t="s">
        <v>12823</v>
      </c>
      <c r="F5348" s="52" t="s">
        <v>16390</v>
      </c>
      <c r="G5348" s="52">
        <v>3506</v>
      </c>
      <c r="H5348" s="52" t="s">
        <v>14035</v>
      </c>
      <c r="I5348" s="52" t="s">
        <v>14036</v>
      </c>
    </row>
    <row r="5349" spans="1:9" x14ac:dyDescent="0.25">
      <c r="A5349" s="53">
        <v>3544251</v>
      </c>
      <c r="B5349" s="53">
        <v>35</v>
      </c>
      <c r="C5349" s="52" t="s">
        <v>13757</v>
      </c>
      <c r="D5349" s="52" t="s">
        <v>13757</v>
      </c>
      <c r="E5349" s="52" t="s">
        <v>12823</v>
      </c>
      <c r="F5349" s="52" t="s">
        <v>16391</v>
      </c>
      <c r="G5349" s="52">
        <v>3506</v>
      </c>
      <c r="H5349" s="52" t="s">
        <v>14035</v>
      </c>
      <c r="I5349" s="52" t="s">
        <v>14036</v>
      </c>
    </row>
    <row r="5350" spans="1:9" x14ac:dyDescent="0.25">
      <c r="A5350" s="53">
        <v>3545506</v>
      </c>
      <c r="B5350" s="53">
        <v>35</v>
      </c>
      <c r="C5350" s="52" t="s">
        <v>13757</v>
      </c>
      <c r="D5350" s="52" t="s">
        <v>13757</v>
      </c>
      <c r="E5350" s="52" t="s">
        <v>12823</v>
      </c>
      <c r="F5350" s="52" t="s">
        <v>16392</v>
      </c>
      <c r="G5350" s="52">
        <v>3506</v>
      </c>
      <c r="H5350" s="52" t="s">
        <v>14035</v>
      </c>
      <c r="I5350" s="52" t="s">
        <v>14036</v>
      </c>
    </row>
    <row r="5351" spans="1:9" x14ac:dyDescent="0.25">
      <c r="A5351" s="53">
        <v>3547700</v>
      </c>
      <c r="B5351" s="53">
        <v>35</v>
      </c>
      <c r="C5351" s="52" t="s">
        <v>13757</v>
      </c>
      <c r="D5351" s="52" t="s">
        <v>13757</v>
      </c>
      <c r="E5351" s="52" t="s">
        <v>12823</v>
      </c>
      <c r="F5351" s="52" t="s">
        <v>16393</v>
      </c>
      <c r="G5351" s="52">
        <v>3506</v>
      </c>
      <c r="H5351" s="52" t="s">
        <v>14035</v>
      </c>
      <c r="I5351" s="52" t="s">
        <v>14036</v>
      </c>
    </row>
    <row r="5352" spans="1:9" x14ac:dyDescent="0.25">
      <c r="A5352" s="53">
        <v>3548302</v>
      </c>
      <c r="B5352" s="53">
        <v>35</v>
      </c>
      <c r="C5352" s="52" t="s">
        <v>13757</v>
      </c>
      <c r="D5352" s="52" t="s">
        <v>13757</v>
      </c>
      <c r="E5352" s="52" t="s">
        <v>12823</v>
      </c>
      <c r="F5352" s="52" t="s">
        <v>16394</v>
      </c>
      <c r="G5352" s="52">
        <v>3506</v>
      </c>
      <c r="H5352" s="52" t="s">
        <v>14035</v>
      </c>
      <c r="I5352" s="52" t="s">
        <v>14036</v>
      </c>
    </row>
    <row r="5353" spans="1:9" x14ac:dyDescent="0.25">
      <c r="A5353" s="53">
        <v>3541901</v>
      </c>
      <c r="B5353" s="53">
        <v>35</v>
      </c>
      <c r="C5353" s="52" t="s">
        <v>13757</v>
      </c>
      <c r="D5353" s="52" t="s">
        <v>13757</v>
      </c>
      <c r="E5353" s="52" t="s">
        <v>12823</v>
      </c>
      <c r="F5353" s="52" t="s">
        <v>16395</v>
      </c>
      <c r="G5353" s="52">
        <v>3504</v>
      </c>
      <c r="H5353" s="52" t="s">
        <v>14060</v>
      </c>
      <c r="I5353" s="52" t="s">
        <v>14061</v>
      </c>
    </row>
    <row r="5354" spans="1:9" x14ac:dyDescent="0.25">
      <c r="A5354" s="53">
        <v>3542305</v>
      </c>
      <c r="B5354" s="53">
        <v>35</v>
      </c>
      <c r="C5354" s="52" t="s">
        <v>13757</v>
      </c>
      <c r="D5354" s="52" t="s">
        <v>13757</v>
      </c>
      <c r="E5354" s="52" t="s">
        <v>12823</v>
      </c>
      <c r="F5354" s="52" t="s">
        <v>16396</v>
      </c>
      <c r="G5354" s="52">
        <v>3504</v>
      </c>
      <c r="H5354" s="52" t="s">
        <v>14060</v>
      </c>
      <c r="I5354" s="52" t="s">
        <v>14061</v>
      </c>
    </row>
    <row r="5355" spans="1:9" x14ac:dyDescent="0.25">
      <c r="A5355" s="53">
        <v>3544301</v>
      </c>
      <c r="B5355" s="53">
        <v>35</v>
      </c>
      <c r="C5355" s="52" t="s">
        <v>13757</v>
      </c>
      <c r="D5355" s="52" t="s">
        <v>13757</v>
      </c>
      <c r="E5355" s="52" t="s">
        <v>12823</v>
      </c>
      <c r="F5355" s="52" t="s">
        <v>16397</v>
      </c>
      <c r="G5355" s="52">
        <v>3504</v>
      </c>
      <c r="H5355" s="52" t="s">
        <v>14060</v>
      </c>
      <c r="I5355" s="52" t="s">
        <v>14061</v>
      </c>
    </row>
    <row r="5356" spans="1:9" x14ac:dyDescent="0.25">
      <c r="A5356" s="53">
        <v>3546009</v>
      </c>
      <c r="B5356" s="53">
        <v>35</v>
      </c>
      <c r="C5356" s="52" t="s">
        <v>13757</v>
      </c>
      <c r="D5356" s="52" t="s">
        <v>13757</v>
      </c>
      <c r="E5356" s="52" t="s">
        <v>12823</v>
      </c>
      <c r="F5356" s="52" t="s">
        <v>16398</v>
      </c>
      <c r="G5356" s="52">
        <v>3504</v>
      </c>
      <c r="H5356" s="52" t="s">
        <v>14060</v>
      </c>
      <c r="I5356" s="52" t="s">
        <v>14061</v>
      </c>
    </row>
    <row r="5357" spans="1:9" x14ac:dyDescent="0.25">
      <c r="A5357" s="53">
        <v>3546801</v>
      </c>
      <c r="B5357" s="53">
        <v>35</v>
      </c>
      <c r="C5357" s="52" t="s">
        <v>13757</v>
      </c>
      <c r="D5357" s="52" t="s">
        <v>13757</v>
      </c>
      <c r="E5357" s="52" t="s">
        <v>12823</v>
      </c>
      <c r="F5357" s="52" t="s">
        <v>15497</v>
      </c>
      <c r="G5357" s="52">
        <v>3504</v>
      </c>
      <c r="H5357" s="52" t="s">
        <v>14060</v>
      </c>
      <c r="I5357" s="52" t="s">
        <v>14061</v>
      </c>
    </row>
    <row r="5358" spans="1:9" x14ac:dyDescent="0.25">
      <c r="A5358" s="53">
        <v>3548203</v>
      </c>
      <c r="B5358" s="53">
        <v>35</v>
      </c>
      <c r="C5358" s="52" t="s">
        <v>13757</v>
      </c>
      <c r="D5358" s="52" t="s">
        <v>13757</v>
      </c>
      <c r="E5358" s="52" t="s">
        <v>12823</v>
      </c>
      <c r="F5358" s="52" t="s">
        <v>16399</v>
      </c>
      <c r="G5358" s="52">
        <v>3504</v>
      </c>
      <c r="H5358" s="52" t="s">
        <v>14060</v>
      </c>
      <c r="I5358" s="52" t="s">
        <v>14061</v>
      </c>
    </row>
    <row r="5359" spans="1:9" x14ac:dyDescent="0.25">
      <c r="A5359" s="53">
        <v>3548609</v>
      </c>
      <c r="B5359" s="53">
        <v>35</v>
      </c>
      <c r="C5359" s="52" t="s">
        <v>13757</v>
      </c>
      <c r="D5359" s="52" t="s">
        <v>13757</v>
      </c>
      <c r="E5359" s="52" t="s">
        <v>12823</v>
      </c>
      <c r="F5359" s="52" t="s">
        <v>16400</v>
      </c>
      <c r="G5359" s="52">
        <v>3504</v>
      </c>
      <c r="H5359" s="52" t="s">
        <v>14060</v>
      </c>
      <c r="I5359" s="52" t="s">
        <v>14061</v>
      </c>
    </row>
    <row r="5360" spans="1:9" x14ac:dyDescent="0.25">
      <c r="A5360" s="53">
        <v>3549607</v>
      </c>
      <c r="B5360" s="53">
        <v>35</v>
      </c>
      <c r="C5360" s="52" t="s">
        <v>13757</v>
      </c>
      <c r="D5360" s="52" t="s">
        <v>13757</v>
      </c>
      <c r="E5360" s="52" t="s">
        <v>12823</v>
      </c>
      <c r="F5360" s="52" t="s">
        <v>16401</v>
      </c>
      <c r="G5360" s="52">
        <v>3504</v>
      </c>
      <c r="H5360" s="52" t="s">
        <v>14060</v>
      </c>
      <c r="I5360" s="52" t="s">
        <v>14061</v>
      </c>
    </row>
    <row r="5361" spans="1:9" x14ac:dyDescent="0.25">
      <c r="A5361" s="53">
        <v>3549904</v>
      </c>
      <c r="B5361" s="53">
        <v>35</v>
      </c>
      <c r="C5361" s="52" t="s">
        <v>13757</v>
      </c>
      <c r="D5361" s="52" t="s">
        <v>13757</v>
      </c>
      <c r="E5361" s="52" t="s">
        <v>12823</v>
      </c>
      <c r="F5361" s="52" t="s">
        <v>16402</v>
      </c>
      <c r="G5361" s="52">
        <v>3504</v>
      </c>
      <c r="H5361" s="52" t="s">
        <v>14060</v>
      </c>
      <c r="I5361" s="52" t="s">
        <v>14061</v>
      </c>
    </row>
    <row r="5362" spans="1:9" x14ac:dyDescent="0.25">
      <c r="A5362" s="53">
        <v>3550001</v>
      </c>
      <c r="B5362" s="53">
        <v>35</v>
      </c>
      <c r="C5362" s="52" t="s">
        <v>13757</v>
      </c>
      <c r="D5362" s="52" t="s">
        <v>13757</v>
      </c>
      <c r="E5362" s="52" t="s">
        <v>12823</v>
      </c>
      <c r="F5362" s="52" t="s">
        <v>16403</v>
      </c>
      <c r="G5362" s="52">
        <v>3504</v>
      </c>
      <c r="H5362" s="52" t="s">
        <v>14060</v>
      </c>
      <c r="I5362" s="52" t="s">
        <v>14061</v>
      </c>
    </row>
    <row r="5363" spans="1:9" x14ac:dyDescent="0.25">
      <c r="A5363" s="53">
        <v>3542701</v>
      </c>
      <c r="B5363" s="53">
        <v>35</v>
      </c>
      <c r="C5363" s="52" t="s">
        <v>13757</v>
      </c>
      <c r="D5363" s="52" t="s">
        <v>13757</v>
      </c>
      <c r="E5363" s="52" t="s">
        <v>12823</v>
      </c>
      <c r="F5363" s="52" t="s">
        <v>16404</v>
      </c>
      <c r="G5363" s="52">
        <v>3502</v>
      </c>
      <c r="H5363" s="52" t="s">
        <v>14089</v>
      </c>
      <c r="I5363" s="52" t="s">
        <v>14090</v>
      </c>
    </row>
    <row r="5364" spans="1:9" x14ac:dyDescent="0.25">
      <c r="A5364" s="53">
        <v>3542909</v>
      </c>
      <c r="B5364" s="53">
        <v>35</v>
      </c>
      <c r="C5364" s="52" t="s">
        <v>13757</v>
      </c>
      <c r="D5364" s="52" t="s">
        <v>13757</v>
      </c>
      <c r="E5364" s="52" t="s">
        <v>12823</v>
      </c>
      <c r="F5364" s="52" t="s">
        <v>16405</v>
      </c>
      <c r="G5364" s="52">
        <v>3502</v>
      </c>
      <c r="H5364" s="52" t="s">
        <v>14089</v>
      </c>
      <c r="I5364" s="52" t="s">
        <v>14090</v>
      </c>
    </row>
    <row r="5365" spans="1:9" x14ac:dyDescent="0.25">
      <c r="A5365" s="53">
        <v>3543105</v>
      </c>
      <c r="B5365" s="53">
        <v>35</v>
      </c>
      <c r="C5365" s="52" t="s">
        <v>13757</v>
      </c>
      <c r="D5365" s="52" t="s">
        <v>13757</v>
      </c>
      <c r="E5365" s="52" t="s">
        <v>12823</v>
      </c>
      <c r="F5365" s="52" t="s">
        <v>16406</v>
      </c>
      <c r="G5365" s="52">
        <v>3502</v>
      </c>
      <c r="H5365" s="52" t="s">
        <v>14089</v>
      </c>
      <c r="I5365" s="52" t="s">
        <v>14090</v>
      </c>
    </row>
    <row r="5366" spans="1:9" x14ac:dyDescent="0.25">
      <c r="A5366" s="53">
        <v>3543402</v>
      </c>
      <c r="B5366" s="53">
        <v>35</v>
      </c>
      <c r="C5366" s="52" t="s">
        <v>13757</v>
      </c>
      <c r="D5366" s="52" t="s">
        <v>13757</v>
      </c>
      <c r="E5366" s="52" t="s">
        <v>12823</v>
      </c>
      <c r="F5366" s="52" t="s">
        <v>16407</v>
      </c>
      <c r="G5366" s="52">
        <v>3502</v>
      </c>
      <c r="H5366" s="52" t="s">
        <v>14089</v>
      </c>
      <c r="I5366" s="52" t="s">
        <v>14090</v>
      </c>
    </row>
    <row r="5367" spans="1:9" x14ac:dyDescent="0.25">
      <c r="A5367" s="53">
        <v>3543600</v>
      </c>
      <c r="B5367" s="53">
        <v>35</v>
      </c>
      <c r="C5367" s="52" t="s">
        <v>13757</v>
      </c>
      <c r="D5367" s="52" t="s">
        <v>13757</v>
      </c>
      <c r="E5367" s="52" t="s">
        <v>12823</v>
      </c>
      <c r="F5367" s="52" t="s">
        <v>16408</v>
      </c>
      <c r="G5367" s="52">
        <v>3502</v>
      </c>
      <c r="H5367" s="52" t="s">
        <v>14089</v>
      </c>
      <c r="I5367" s="52" t="s">
        <v>14090</v>
      </c>
    </row>
    <row r="5368" spans="1:9" x14ac:dyDescent="0.25">
      <c r="A5368" s="53">
        <v>3543709</v>
      </c>
      <c r="B5368" s="53">
        <v>35</v>
      </c>
      <c r="C5368" s="52" t="s">
        <v>13757</v>
      </c>
      <c r="D5368" s="52" t="s">
        <v>13757</v>
      </c>
      <c r="E5368" s="52" t="s">
        <v>12823</v>
      </c>
      <c r="F5368" s="52" t="s">
        <v>16409</v>
      </c>
      <c r="G5368" s="52">
        <v>3502</v>
      </c>
      <c r="H5368" s="52" t="s">
        <v>14089</v>
      </c>
      <c r="I5368" s="52" t="s">
        <v>14090</v>
      </c>
    </row>
    <row r="5369" spans="1:9" x14ac:dyDescent="0.25">
      <c r="A5369" s="53">
        <v>3544905</v>
      </c>
      <c r="B5369" s="53">
        <v>35</v>
      </c>
      <c r="C5369" s="52" t="s">
        <v>13757</v>
      </c>
      <c r="D5369" s="52" t="s">
        <v>13757</v>
      </c>
      <c r="E5369" s="52" t="s">
        <v>12823</v>
      </c>
      <c r="F5369" s="52" t="s">
        <v>16410</v>
      </c>
      <c r="G5369" s="52">
        <v>3502</v>
      </c>
      <c r="H5369" s="52" t="s">
        <v>14089</v>
      </c>
      <c r="I5369" s="52" t="s">
        <v>14090</v>
      </c>
    </row>
    <row r="5370" spans="1:9" x14ac:dyDescent="0.25">
      <c r="A5370" s="53">
        <v>3545605</v>
      </c>
      <c r="B5370" s="53">
        <v>35</v>
      </c>
      <c r="C5370" s="52" t="s">
        <v>13757</v>
      </c>
      <c r="D5370" s="52" t="s">
        <v>13757</v>
      </c>
      <c r="E5370" s="52" t="s">
        <v>12823</v>
      </c>
      <c r="F5370" s="52" t="s">
        <v>16411</v>
      </c>
      <c r="G5370" s="52">
        <v>3502</v>
      </c>
      <c r="H5370" s="52" t="s">
        <v>14089</v>
      </c>
      <c r="I5370" s="52" t="s">
        <v>14090</v>
      </c>
    </row>
    <row r="5371" spans="1:9" x14ac:dyDescent="0.25">
      <c r="A5371" s="53">
        <v>3546256</v>
      </c>
      <c r="B5371" s="53">
        <v>35</v>
      </c>
      <c r="C5371" s="52" t="s">
        <v>13757</v>
      </c>
      <c r="D5371" s="52" t="s">
        <v>13757</v>
      </c>
      <c r="E5371" s="52" t="s">
        <v>12823</v>
      </c>
      <c r="F5371" s="52" t="s">
        <v>16412</v>
      </c>
      <c r="G5371" s="52">
        <v>3502</v>
      </c>
      <c r="H5371" s="52" t="s">
        <v>14089</v>
      </c>
      <c r="I5371" s="52" t="s">
        <v>14090</v>
      </c>
    </row>
    <row r="5372" spans="1:9" x14ac:dyDescent="0.25">
      <c r="A5372" s="53">
        <v>3546504</v>
      </c>
      <c r="B5372" s="53">
        <v>35</v>
      </c>
      <c r="C5372" s="52" t="s">
        <v>13757</v>
      </c>
      <c r="D5372" s="52" t="s">
        <v>13757</v>
      </c>
      <c r="E5372" s="52" t="s">
        <v>12823</v>
      </c>
      <c r="F5372" s="52" t="s">
        <v>16413</v>
      </c>
      <c r="G5372" s="52">
        <v>3502</v>
      </c>
      <c r="H5372" s="52" t="s">
        <v>14089</v>
      </c>
      <c r="I5372" s="52" t="s">
        <v>14090</v>
      </c>
    </row>
    <row r="5373" spans="1:9" x14ac:dyDescent="0.25">
      <c r="A5373" s="53">
        <v>3546900</v>
      </c>
      <c r="B5373" s="53">
        <v>35</v>
      </c>
      <c r="C5373" s="52" t="s">
        <v>13757</v>
      </c>
      <c r="D5373" s="52" t="s">
        <v>13757</v>
      </c>
      <c r="E5373" s="52" t="s">
        <v>12823</v>
      </c>
      <c r="F5373" s="52" t="s">
        <v>14516</v>
      </c>
      <c r="G5373" s="52">
        <v>3502</v>
      </c>
      <c r="H5373" s="52" t="s">
        <v>14089</v>
      </c>
      <c r="I5373" s="52" t="s">
        <v>14090</v>
      </c>
    </row>
    <row r="5374" spans="1:9" x14ac:dyDescent="0.25">
      <c r="A5374" s="53">
        <v>3547601</v>
      </c>
      <c r="B5374" s="53">
        <v>35</v>
      </c>
      <c r="C5374" s="52" t="s">
        <v>13757</v>
      </c>
      <c r="D5374" s="52" t="s">
        <v>13757</v>
      </c>
      <c r="E5374" s="52" t="s">
        <v>12823</v>
      </c>
      <c r="F5374" s="52" t="s">
        <v>16414</v>
      </c>
      <c r="G5374" s="52">
        <v>3502</v>
      </c>
      <c r="H5374" s="52" t="s">
        <v>14089</v>
      </c>
      <c r="I5374" s="52" t="s">
        <v>14090</v>
      </c>
    </row>
    <row r="5375" spans="1:9" x14ac:dyDescent="0.25">
      <c r="A5375" s="53">
        <v>3547908</v>
      </c>
      <c r="B5375" s="53">
        <v>35</v>
      </c>
      <c r="C5375" s="52" t="s">
        <v>13757</v>
      </c>
      <c r="D5375" s="52" t="s">
        <v>13757</v>
      </c>
      <c r="E5375" s="52" t="s">
        <v>12823</v>
      </c>
      <c r="F5375" s="52" t="s">
        <v>16415</v>
      </c>
      <c r="G5375" s="52">
        <v>3502</v>
      </c>
      <c r="H5375" s="52" t="s">
        <v>14089</v>
      </c>
      <c r="I5375" s="52" t="s">
        <v>14090</v>
      </c>
    </row>
    <row r="5376" spans="1:9" x14ac:dyDescent="0.25">
      <c r="A5376" s="53">
        <v>3548906</v>
      </c>
      <c r="B5376" s="53">
        <v>35</v>
      </c>
      <c r="C5376" s="52" t="s">
        <v>13757</v>
      </c>
      <c r="D5376" s="52" t="s">
        <v>13757</v>
      </c>
      <c r="E5376" s="52" t="s">
        <v>12823</v>
      </c>
      <c r="F5376" s="52" t="s">
        <v>14718</v>
      </c>
      <c r="G5376" s="52">
        <v>3502</v>
      </c>
      <c r="H5376" s="52" t="s">
        <v>14089</v>
      </c>
      <c r="I5376" s="52" t="s">
        <v>14090</v>
      </c>
    </row>
    <row r="5377" spans="1:9" x14ac:dyDescent="0.25">
      <c r="A5377" s="53">
        <v>3549409</v>
      </c>
      <c r="B5377" s="53">
        <v>35</v>
      </c>
      <c r="C5377" s="52" t="s">
        <v>13757</v>
      </c>
      <c r="D5377" s="52" t="s">
        <v>13757</v>
      </c>
      <c r="E5377" s="52" t="s">
        <v>12823</v>
      </c>
      <c r="F5377" s="52" t="s">
        <v>16416</v>
      </c>
      <c r="G5377" s="52">
        <v>3502</v>
      </c>
      <c r="H5377" s="52" t="s">
        <v>14089</v>
      </c>
      <c r="I5377" s="52" t="s">
        <v>14090</v>
      </c>
    </row>
    <row r="5378" spans="1:9" x14ac:dyDescent="0.25">
      <c r="A5378" s="53">
        <v>3549508</v>
      </c>
      <c r="B5378" s="53">
        <v>35</v>
      </c>
      <c r="C5378" s="52" t="s">
        <v>13757</v>
      </c>
      <c r="D5378" s="52" t="s">
        <v>13757</v>
      </c>
      <c r="E5378" s="52" t="s">
        <v>12823</v>
      </c>
      <c r="F5378" s="52" t="s">
        <v>16417</v>
      </c>
      <c r="G5378" s="52">
        <v>3502</v>
      </c>
      <c r="H5378" s="52" t="s">
        <v>14089</v>
      </c>
      <c r="I5378" s="52" t="s">
        <v>14090</v>
      </c>
    </row>
    <row r="5379" spans="1:9" x14ac:dyDescent="0.25">
      <c r="A5379" s="53">
        <v>3550100</v>
      </c>
      <c r="B5379" s="53">
        <v>35</v>
      </c>
      <c r="C5379" s="52" t="s">
        <v>13757</v>
      </c>
      <c r="D5379" s="52" t="s">
        <v>13757</v>
      </c>
      <c r="E5379" s="52" t="s">
        <v>12823</v>
      </c>
      <c r="F5379" s="52" t="s">
        <v>16418</v>
      </c>
      <c r="G5379" s="52">
        <v>3502</v>
      </c>
      <c r="H5379" s="52" t="s">
        <v>14089</v>
      </c>
      <c r="I5379" s="52" t="s">
        <v>14090</v>
      </c>
    </row>
    <row r="5380" spans="1:9" x14ac:dyDescent="0.25">
      <c r="A5380" s="53">
        <v>3542008</v>
      </c>
      <c r="B5380" s="53">
        <v>35</v>
      </c>
      <c r="C5380" s="52" t="s">
        <v>13757</v>
      </c>
      <c r="D5380" s="52" t="s">
        <v>13757</v>
      </c>
      <c r="E5380" s="52" t="s">
        <v>12823</v>
      </c>
      <c r="F5380" s="52" t="s">
        <v>16419</v>
      </c>
      <c r="G5380" s="52">
        <v>3505</v>
      </c>
      <c r="H5380" s="52" t="s">
        <v>14199</v>
      </c>
      <c r="I5380" s="52" t="s">
        <v>14200</v>
      </c>
    </row>
    <row r="5381" spans="1:9" x14ac:dyDescent="0.25">
      <c r="A5381" s="53">
        <v>3542503</v>
      </c>
      <c r="B5381" s="53">
        <v>35</v>
      </c>
      <c r="C5381" s="52" t="s">
        <v>13757</v>
      </c>
      <c r="D5381" s="52" t="s">
        <v>13757</v>
      </c>
      <c r="E5381" s="52" t="s">
        <v>12823</v>
      </c>
      <c r="F5381" s="52" t="s">
        <v>16420</v>
      </c>
      <c r="G5381" s="52">
        <v>3505</v>
      </c>
      <c r="H5381" s="52" t="s">
        <v>14199</v>
      </c>
      <c r="I5381" s="52" t="s">
        <v>14200</v>
      </c>
    </row>
    <row r="5382" spans="1:9" x14ac:dyDescent="0.25">
      <c r="A5382" s="53">
        <v>3543204</v>
      </c>
      <c r="B5382" s="53">
        <v>35</v>
      </c>
      <c r="C5382" s="52" t="s">
        <v>13757</v>
      </c>
      <c r="D5382" s="52" t="s">
        <v>13757</v>
      </c>
      <c r="E5382" s="52" t="s">
        <v>12823</v>
      </c>
      <c r="F5382" s="52" t="s">
        <v>16421</v>
      </c>
      <c r="G5382" s="52">
        <v>3505</v>
      </c>
      <c r="H5382" s="52" t="s">
        <v>14199</v>
      </c>
      <c r="I5382" s="52" t="s">
        <v>14200</v>
      </c>
    </row>
    <row r="5383" spans="1:9" x14ac:dyDescent="0.25">
      <c r="A5383" s="53">
        <v>3543501</v>
      </c>
      <c r="B5383" s="53">
        <v>35</v>
      </c>
      <c r="C5383" s="52" t="s">
        <v>13757</v>
      </c>
      <c r="D5383" s="52" t="s">
        <v>13757</v>
      </c>
      <c r="E5383" s="52" t="s">
        <v>12823</v>
      </c>
      <c r="F5383" s="52" t="s">
        <v>16422</v>
      </c>
      <c r="G5383" s="52">
        <v>3505</v>
      </c>
      <c r="H5383" s="52" t="s">
        <v>14199</v>
      </c>
      <c r="I5383" s="52" t="s">
        <v>14200</v>
      </c>
    </row>
    <row r="5384" spans="1:9" x14ac:dyDescent="0.25">
      <c r="A5384" s="53">
        <v>3545407</v>
      </c>
      <c r="B5384" s="53">
        <v>35</v>
      </c>
      <c r="C5384" s="52" t="s">
        <v>13757</v>
      </c>
      <c r="D5384" s="52" t="s">
        <v>13757</v>
      </c>
      <c r="E5384" s="52" t="s">
        <v>12823</v>
      </c>
      <c r="F5384" s="52" t="s">
        <v>16423</v>
      </c>
      <c r="G5384" s="52">
        <v>3505</v>
      </c>
      <c r="H5384" s="52" t="s">
        <v>14199</v>
      </c>
      <c r="I5384" s="52" t="s">
        <v>14200</v>
      </c>
    </row>
    <row r="5385" spans="1:9" x14ac:dyDescent="0.25">
      <c r="A5385" s="53">
        <v>3546405</v>
      </c>
      <c r="B5385" s="53">
        <v>35</v>
      </c>
      <c r="C5385" s="52" t="s">
        <v>13757</v>
      </c>
      <c r="D5385" s="52" t="s">
        <v>13757</v>
      </c>
      <c r="E5385" s="52" t="s">
        <v>12823</v>
      </c>
      <c r="F5385" s="52" t="s">
        <v>16424</v>
      </c>
      <c r="G5385" s="52">
        <v>3505</v>
      </c>
      <c r="H5385" s="52" t="s">
        <v>14199</v>
      </c>
      <c r="I5385" s="52" t="s">
        <v>14200</v>
      </c>
    </row>
    <row r="5386" spans="1:9" x14ac:dyDescent="0.25">
      <c r="A5386" s="53">
        <v>3550506</v>
      </c>
      <c r="B5386" s="53">
        <v>35</v>
      </c>
      <c r="C5386" s="52" t="s">
        <v>13757</v>
      </c>
      <c r="D5386" s="52" t="s">
        <v>13757</v>
      </c>
      <c r="E5386" s="52" t="s">
        <v>12823</v>
      </c>
      <c r="F5386" s="52" t="s">
        <v>16425</v>
      </c>
      <c r="G5386" s="52">
        <v>3505</v>
      </c>
      <c r="H5386" s="52" t="s">
        <v>14199</v>
      </c>
      <c r="I5386" s="52" t="s">
        <v>14200</v>
      </c>
    </row>
    <row r="5387" spans="1:9" x14ac:dyDescent="0.25">
      <c r="A5387" s="53">
        <v>3542602</v>
      </c>
      <c r="B5387" s="53">
        <v>35</v>
      </c>
      <c r="C5387" s="52" t="s">
        <v>13757</v>
      </c>
      <c r="D5387" s="52" t="s">
        <v>13757</v>
      </c>
      <c r="E5387" s="52" t="s">
        <v>12823</v>
      </c>
      <c r="F5387" s="52" t="s">
        <v>16426</v>
      </c>
      <c r="G5387" s="52">
        <v>4102</v>
      </c>
      <c r="H5387" s="52" t="s">
        <v>14301</v>
      </c>
      <c r="I5387" s="52" t="s">
        <v>14302</v>
      </c>
    </row>
    <row r="5388" spans="1:9" x14ac:dyDescent="0.25">
      <c r="A5388" s="53">
        <v>3542800</v>
      </c>
      <c r="B5388" s="53">
        <v>35</v>
      </c>
      <c r="C5388" s="52" t="s">
        <v>13757</v>
      </c>
      <c r="D5388" s="52" t="s">
        <v>13757</v>
      </c>
      <c r="E5388" s="52" t="s">
        <v>12823</v>
      </c>
      <c r="F5388" s="52" t="s">
        <v>16427</v>
      </c>
      <c r="G5388" s="52">
        <v>4102</v>
      </c>
      <c r="H5388" s="52" t="s">
        <v>14301</v>
      </c>
      <c r="I5388" s="52" t="s">
        <v>14302</v>
      </c>
    </row>
    <row r="5389" spans="1:9" x14ac:dyDescent="0.25">
      <c r="A5389" s="53">
        <v>3543006</v>
      </c>
      <c r="B5389" s="53">
        <v>35</v>
      </c>
      <c r="C5389" s="52" t="s">
        <v>13757</v>
      </c>
      <c r="D5389" s="52" t="s">
        <v>13757</v>
      </c>
      <c r="E5389" s="52" t="s">
        <v>12823</v>
      </c>
      <c r="F5389" s="52" t="s">
        <v>16428</v>
      </c>
      <c r="G5389" s="52">
        <v>4102</v>
      </c>
      <c r="H5389" s="52" t="s">
        <v>14301</v>
      </c>
      <c r="I5389" s="52" t="s">
        <v>14302</v>
      </c>
    </row>
    <row r="5390" spans="1:9" x14ac:dyDescent="0.25">
      <c r="A5390" s="53">
        <v>3543253</v>
      </c>
      <c r="B5390" s="53">
        <v>35</v>
      </c>
      <c r="C5390" s="52" t="s">
        <v>13757</v>
      </c>
      <c r="D5390" s="52" t="s">
        <v>13757</v>
      </c>
      <c r="E5390" s="52" t="s">
        <v>12823</v>
      </c>
      <c r="F5390" s="52" t="s">
        <v>16429</v>
      </c>
      <c r="G5390" s="52">
        <v>4102</v>
      </c>
      <c r="H5390" s="52" t="s">
        <v>14301</v>
      </c>
      <c r="I5390" s="52" t="s">
        <v>14302</v>
      </c>
    </row>
    <row r="5391" spans="1:9" x14ac:dyDescent="0.25">
      <c r="A5391" s="53">
        <v>4306601</v>
      </c>
      <c r="B5391" s="53">
        <v>43</v>
      </c>
      <c r="C5391" s="52" t="s">
        <v>14730</v>
      </c>
      <c r="D5391" s="52" t="s">
        <v>14731</v>
      </c>
      <c r="E5391" s="52" t="s">
        <v>14210</v>
      </c>
      <c r="F5391" s="52" t="s">
        <v>16430</v>
      </c>
      <c r="G5391" s="52">
        <v>4306</v>
      </c>
      <c r="H5391" s="52" t="s">
        <v>14733</v>
      </c>
      <c r="I5391" s="52" t="s">
        <v>14734</v>
      </c>
    </row>
    <row r="5392" spans="1:9" x14ac:dyDescent="0.25">
      <c r="A5392" s="53">
        <v>4308409</v>
      </c>
      <c r="B5392" s="53">
        <v>43</v>
      </c>
      <c r="C5392" s="52" t="s">
        <v>14730</v>
      </c>
      <c r="D5392" s="52" t="s">
        <v>14731</v>
      </c>
      <c r="E5392" s="52" t="s">
        <v>14210</v>
      </c>
      <c r="F5392" s="52" t="s">
        <v>16431</v>
      </c>
      <c r="G5392" s="52">
        <v>4306</v>
      </c>
      <c r="H5392" s="52" t="s">
        <v>14733</v>
      </c>
      <c r="I5392" s="52" t="s">
        <v>14734</v>
      </c>
    </row>
    <row r="5393" spans="1:9" x14ac:dyDescent="0.25">
      <c r="A5393" s="53">
        <v>4300034</v>
      </c>
      <c r="B5393" s="53">
        <v>43</v>
      </c>
      <c r="C5393" s="52" t="s">
        <v>14730</v>
      </c>
      <c r="D5393" s="52" t="s">
        <v>14731</v>
      </c>
      <c r="E5393" s="52" t="s">
        <v>14210</v>
      </c>
      <c r="F5393" s="52" t="s">
        <v>16432</v>
      </c>
      <c r="G5393" s="52">
        <v>4306</v>
      </c>
      <c r="H5393" s="52" t="s">
        <v>14733</v>
      </c>
      <c r="I5393" s="52" t="s">
        <v>14734</v>
      </c>
    </row>
    <row r="5394" spans="1:9" x14ac:dyDescent="0.25">
      <c r="A5394" s="53">
        <v>4316972</v>
      </c>
      <c r="B5394" s="53">
        <v>43</v>
      </c>
      <c r="C5394" s="52" t="s">
        <v>14730</v>
      </c>
      <c r="D5394" s="52" t="s">
        <v>14731</v>
      </c>
      <c r="E5394" s="52" t="s">
        <v>14210</v>
      </c>
      <c r="F5394" s="52" t="s">
        <v>16433</v>
      </c>
      <c r="G5394" s="52">
        <v>4306</v>
      </c>
      <c r="H5394" s="52" t="s">
        <v>14733</v>
      </c>
      <c r="I5394" s="52" t="s">
        <v>14734</v>
      </c>
    </row>
    <row r="5395" spans="1:9" x14ac:dyDescent="0.25">
      <c r="A5395" s="53">
        <v>4306353</v>
      </c>
      <c r="B5395" s="53">
        <v>43</v>
      </c>
      <c r="C5395" s="52" t="s">
        <v>14730</v>
      </c>
      <c r="D5395" s="52" t="s">
        <v>14731</v>
      </c>
      <c r="E5395" s="52" t="s">
        <v>14210</v>
      </c>
      <c r="F5395" s="52" t="s">
        <v>16434</v>
      </c>
      <c r="G5395" s="52">
        <v>4307</v>
      </c>
      <c r="H5395" s="52" t="s">
        <v>14742</v>
      </c>
      <c r="I5395" s="52" t="s">
        <v>14743</v>
      </c>
    </row>
    <row r="5396" spans="1:9" x14ac:dyDescent="0.25">
      <c r="A5396" s="53">
        <v>4306379</v>
      </c>
      <c r="B5396" s="53">
        <v>43</v>
      </c>
      <c r="C5396" s="52" t="s">
        <v>14730</v>
      </c>
      <c r="D5396" s="52" t="s">
        <v>14731</v>
      </c>
      <c r="E5396" s="52" t="s">
        <v>14210</v>
      </c>
      <c r="F5396" s="52" t="s">
        <v>16435</v>
      </c>
      <c r="G5396" s="52">
        <v>4307</v>
      </c>
      <c r="H5396" s="52" t="s">
        <v>14742</v>
      </c>
      <c r="I5396" s="52" t="s">
        <v>14743</v>
      </c>
    </row>
    <row r="5397" spans="1:9" x14ac:dyDescent="0.25">
      <c r="A5397" s="53">
        <v>4308656</v>
      </c>
      <c r="B5397" s="53">
        <v>43</v>
      </c>
      <c r="C5397" s="52" t="s">
        <v>14730</v>
      </c>
      <c r="D5397" s="52" t="s">
        <v>14731</v>
      </c>
      <c r="E5397" s="52" t="s">
        <v>14210</v>
      </c>
      <c r="F5397" s="52" t="s">
        <v>16436</v>
      </c>
      <c r="G5397" s="52">
        <v>4307</v>
      </c>
      <c r="H5397" s="52" t="s">
        <v>14742</v>
      </c>
      <c r="I5397" s="52" t="s">
        <v>14743</v>
      </c>
    </row>
    <row r="5398" spans="1:9" x14ac:dyDescent="0.25">
      <c r="A5398" s="53">
        <v>4304713</v>
      </c>
      <c r="B5398" s="53">
        <v>43</v>
      </c>
      <c r="C5398" s="52" t="s">
        <v>14730</v>
      </c>
      <c r="D5398" s="52" t="s">
        <v>14731</v>
      </c>
      <c r="E5398" s="52" t="s">
        <v>14210</v>
      </c>
      <c r="F5398" s="52" t="s">
        <v>16437</v>
      </c>
      <c r="G5398" s="52">
        <v>4304</v>
      </c>
      <c r="H5398" s="52" t="s">
        <v>14778</v>
      </c>
      <c r="I5398" s="52" t="s">
        <v>14779</v>
      </c>
    </row>
    <row r="5399" spans="1:9" x14ac:dyDescent="0.25">
      <c r="A5399" s="53">
        <v>4305454</v>
      </c>
      <c r="B5399" s="53">
        <v>43</v>
      </c>
      <c r="C5399" s="52" t="s">
        <v>14730</v>
      </c>
      <c r="D5399" s="52" t="s">
        <v>14731</v>
      </c>
      <c r="E5399" s="52" t="s">
        <v>14210</v>
      </c>
      <c r="F5399" s="52" t="s">
        <v>16438</v>
      </c>
      <c r="G5399" s="52">
        <v>4304</v>
      </c>
      <c r="H5399" s="52" t="s">
        <v>14778</v>
      </c>
      <c r="I5399" s="52" t="s">
        <v>14779</v>
      </c>
    </row>
    <row r="5400" spans="1:9" x14ac:dyDescent="0.25">
      <c r="A5400" s="53">
        <v>4306551</v>
      </c>
      <c r="B5400" s="53">
        <v>43</v>
      </c>
      <c r="C5400" s="52" t="s">
        <v>14730</v>
      </c>
      <c r="D5400" s="52" t="s">
        <v>14731</v>
      </c>
      <c r="E5400" s="52" t="s">
        <v>14210</v>
      </c>
      <c r="F5400" s="52" t="s">
        <v>16439</v>
      </c>
      <c r="G5400" s="52">
        <v>4304</v>
      </c>
      <c r="H5400" s="52" t="s">
        <v>14778</v>
      </c>
      <c r="I5400" s="52" t="s">
        <v>14779</v>
      </c>
    </row>
    <row r="5401" spans="1:9" x14ac:dyDescent="0.25">
      <c r="A5401" s="53">
        <v>4310652</v>
      </c>
      <c r="B5401" s="53">
        <v>43</v>
      </c>
      <c r="C5401" s="52" t="s">
        <v>14730</v>
      </c>
      <c r="D5401" s="52" t="s">
        <v>14731</v>
      </c>
      <c r="E5401" s="52" t="s">
        <v>14210</v>
      </c>
      <c r="F5401" s="52" t="s">
        <v>16440</v>
      </c>
      <c r="G5401" s="52">
        <v>4304</v>
      </c>
      <c r="H5401" s="52" t="s">
        <v>14778</v>
      </c>
      <c r="I5401" s="52" t="s">
        <v>14779</v>
      </c>
    </row>
    <row r="5402" spans="1:9" x14ac:dyDescent="0.25">
      <c r="A5402" s="53">
        <v>4304705</v>
      </c>
      <c r="B5402" s="53">
        <v>43</v>
      </c>
      <c r="C5402" s="52" t="s">
        <v>14730</v>
      </c>
      <c r="D5402" s="52" t="s">
        <v>14731</v>
      </c>
      <c r="E5402" s="52" t="s">
        <v>14210</v>
      </c>
      <c r="F5402" s="52" t="s">
        <v>16441</v>
      </c>
      <c r="G5402" s="52">
        <v>4302</v>
      </c>
      <c r="H5402" s="52" t="s">
        <v>14818</v>
      </c>
      <c r="I5402" s="52" t="s">
        <v>14819</v>
      </c>
    </row>
    <row r="5403" spans="1:9" x14ac:dyDescent="0.25">
      <c r="A5403" s="53">
        <v>4304853</v>
      </c>
      <c r="B5403" s="53">
        <v>43</v>
      </c>
      <c r="C5403" s="52" t="s">
        <v>14730</v>
      </c>
      <c r="D5403" s="52" t="s">
        <v>14731</v>
      </c>
      <c r="E5403" s="52" t="s">
        <v>14210</v>
      </c>
      <c r="F5403" s="52" t="s">
        <v>16442</v>
      </c>
      <c r="G5403" s="52">
        <v>4302</v>
      </c>
      <c r="H5403" s="52" t="s">
        <v>14818</v>
      </c>
      <c r="I5403" s="52" t="s">
        <v>14819</v>
      </c>
    </row>
    <row r="5404" spans="1:9" x14ac:dyDescent="0.25">
      <c r="A5404" s="53">
        <v>4304903</v>
      </c>
      <c r="B5404" s="53">
        <v>43</v>
      </c>
      <c r="C5404" s="52" t="s">
        <v>14730</v>
      </c>
      <c r="D5404" s="52" t="s">
        <v>14731</v>
      </c>
      <c r="E5404" s="52" t="s">
        <v>14210</v>
      </c>
      <c r="F5404" s="52" t="s">
        <v>16443</v>
      </c>
      <c r="G5404" s="52">
        <v>4302</v>
      </c>
      <c r="H5404" s="52" t="s">
        <v>14818</v>
      </c>
      <c r="I5404" s="52" t="s">
        <v>14819</v>
      </c>
    </row>
    <row r="5405" spans="1:9" x14ac:dyDescent="0.25">
      <c r="A5405" s="53">
        <v>4304952</v>
      </c>
      <c r="B5405" s="53">
        <v>43</v>
      </c>
      <c r="C5405" s="52" t="s">
        <v>14730</v>
      </c>
      <c r="D5405" s="52" t="s">
        <v>14731</v>
      </c>
      <c r="E5405" s="52" t="s">
        <v>14210</v>
      </c>
      <c r="F5405" s="52" t="s">
        <v>16444</v>
      </c>
      <c r="G5405" s="52">
        <v>4302</v>
      </c>
      <c r="H5405" s="52" t="s">
        <v>14818</v>
      </c>
      <c r="I5405" s="52" t="s">
        <v>14819</v>
      </c>
    </row>
    <row r="5406" spans="1:9" x14ac:dyDescent="0.25">
      <c r="A5406" s="53">
        <v>4305009</v>
      </c>
      <c r="B5406" s="53">
        <v>43</v>
      </c>
      <c r="C5406" s="52" t="s">
        <v>14730</v>
      </c>
      <c r="D5406" s="52" t="s">
        <v>14731</v>
      </c>
      <c r="E5406" s="52" t="s">
        <v>14210</v>
      </c>
      <c r="F5406" s="52" t="s">
        <v>16445</v>
      </c>
      <c r="G5406" s="52">
        <v>4302</v>
      </c>
      <c r="H5406" s="52" t="s">
        <v>14818</v>
      </c>
      <c r="I5406" s="52" t="s">
        <v>14819</v>
      </c>
    </row>
    <row r="5407" spans="1:9" x14ac:dyDescent="0.25">
      <c r="A5407" s="53">
        <v>4305116</v>
      </c>
      <c r="B5407" s="53">
        <v>43</v>
      </c>
      <c r="C5407" s="52" t="s">
        <v>14730</v>
      </c>
      <c r="D5407" s="52" t="s">
        <v>14731</v>
      </c>
      <c r="E5407" s="52" t="s">
        <v>14210</v>
      </c>
      <c r="F5407" s="52" t="s">
        <v>15586</v>
      </c>
      <c r="G5407" s="52">
        <v>4302</v>
      </c>
      <c r="H5407" s="52" t="s">
        <v>14818</v>
      </c>
      <c r="I5407" s="52" t="s">
        <v>14819</v>
      </c>
    </row>
    <row r="5408" spans="1:9" x14ac:dyDescent="0.25">
      <c r="A5408" s="53">
        <v>4305132</v>
      </c>
      <c r="B5408" s="53">
        <v>43</v>
      </c>
      <c r="C5408" s="52" t="s">
        <v>14730</v>
      </c>
      <c r="D5408" s="52" t="s">
        <v>14731</v>
      </c>
      <c r="E5408" s="52" t="s">
        <v>14210</v>
      </c>
      <c r="F5408" s="52" t="s">
        <v>16446</v>
      </c>
      <c r="G5408" s="52">
        <v>4302</v>
      </c>
      <c r="H5408" s="52" t="s">
        <v>14818</v>
      </c>
      <c r="I5408" s="52" t="s">
        <v>14819</v>
      </c>
    </row>
    <row r="5409" spans="1:9" x14ac:dyDescent="0.25">
      <c r="A5409" s="53">
        <v>4305157</v>
      </c>
      <c r="B5409" s="53">
        <v>43</v>
      </c>
      <c r="C5409" s="52" t="s">
        <v>14730</v>
      </c>
      <c r="D5409" s="52" t="s">
        <v>14731</v>
      </c>
      <c r="E5409" s="52" t="s">
        <v>14210</v>
      </c>
      <c r="F5409" s="52" t="s">
        <v>16447</v>
      </c>
      <c r="G5409" s="52">
        <v>4302</v>
      </c>
      <c r="H5409" s="52" t="s">
        <v>14818</v>
      </c>
      <c r="I5409" s="52" t="s">
        <v>14819</v>
      </c>
    </row>
    <row r="5410" spans="1:9" x14ac:dyDescent="0.25">
      <c r="A5410" s="53">
        <v>4305306</v>
      </c>
      <c r="B5410" s="53">
        <v>43</v>
      </c>
      <c r="C5410" s="52" t="s">
        <v>14730</v>
      </c>
      <c r="D5410" s="52" t="s">
        <v>14731</v>
      </c>
      <c r="E5410" s="52" t="s">
        <v>14210</v>
      </c>
      <c r="F5410" s="52" t="s">
        <v>16448</v>
      </c>
      <c r="G5410" s="52">
        <v>4302</v>
      </c>
      <c r="H5410" s="52" t="s">
        <v>14818</v>
      </c>
      <c r="I5410" s="52" t="s">
        <v>14819</v>
      </c>
    </row>
    <row r="5411" spans="1:9" x14ac:dyDescent="0.25">
      <c r="A5411" s="53">
        <v>4305371</v>
      </c>
      <c r="B5411" s="53">
        <v>43</v>
      </c>
      <c r="C5411" s="52" t="s">
        <v>14730</v>
      </c>
      <c r="D5411" s="52" t="s">
        <v>14731</v>
      </c>
      <c r="E5411" s="52" t="s">
        <v>14210</v>
      </c>
      <c r="F5411" s="52" t="s">
        <v>16449</v>
      </c>
      <c r="G5411" s="52">
        <v>4302</v>
      </c>
      <c r="H5411" s="52" t="s">
        <v>14818</v>
      </c>
      <c r="I5411" s="52" t="s">
        <v>14819</v>
      </c>
    </row>
    <row r="5412" spans="1:9" x14ac:dyDescent="0.25">
      <c r="A5412" s="53">
        <v>4305405</v>
      </c>
      <c r="B5412" s="53">
        <v>43</v>
      </c>
      <c r="C5412" s="52" t="s">
        <v>14730</v>
      </c>
      <c r="D5412" s="52" t="s">
        <v>14731</v>
      </c>
      <c r="E5412" s="52" t="s">
        <v>14210</v>
      </c>
      <c r="F5412" s="52" t="s">
        <v>16450</v>
      </c>
      <c r="G5412" s="52">
        <v>4302</v>
      </c>
      <c r="H5412" s="52" t="s">
        <v>14818</v>
      </c>
      <c r="I5412" s="52" t="s">
        <v>14819</v>
      </c>
    </row>
    <row r="5413" spans="1:9" x14ac:dyDescent="0.25">
      <c r="A5413" s="53">
        <v>4305504</v>
      </c>
      <c r="B5413" s="53">
        <v>43</v>
      </c>
      <c r="C5413" s="52" t="s">
        <v>14730</v>
      </c>
      <c r="D5413" s="52" t="s">
        <v>14731</v>
      </c>
      <c r="E5413" s="52" t="s">
        <v>14210</v>
      </c>
      <c r="F5413" s="52" t="s">
        <v>16451</v>
      </c>
      <c r="G5413" s="52">
        <v>4302</v>
      </c>
      <c r="H5413" s="52" t="s">
        <v>14818</v>
      </c>
      <c r="I5413" s="52" t="s">
        <v>14819</v>
      </c>
    </row>
    <row r="5414" spans="1:9" x14ac:dyDescent="0.25">
      <c r="A5414" s="53">
        <v>4305587</v>
      </c>
      <c r="B5414" s="53">
        <v>43</v>
      </c>
      <c r="C5414" s="52" t="s">
        <v>14730</v>
      </c>
      <c r="D5414" s="52" t="s">
        <v>14731</v>
      </c>
      <c r="E5414" s="52" t="s">
        <v>14210</v>
      </c>
      <c r="F5414" s="52" t="s">
        <v>11778</v>
      </c>
      <c r="G5414" s="52">
        <v>4302</v>
      </c>
      <c r="H5414" s="52" t="s">
        <v>14818</v>
      </c>
      <c r="I5414" s="52" t="s">
        <v>14819</v>
      </c>
    </row>
    <row r="5415" spans="1:9" x14ac:dyDescent="0.25">
      <c r="A5415" s="53">
        <v>4305603</v>
      </c>
      <c r="B5415" s="53">
        <v>43</v>
      </c>
      <c r="C5415" s="52" t="s">
        <v>14730</v>
      </c>
      <c r="D5415" s="52" t="s">
        <v>14731</v>
      </c>
      <c r="E5415" s="52" t="s">
        <v>14210</v>
      </c>
      <c r="F5415" s="52" t="s">
        <v>14565</v>
      </c>
      <c r="G5415" s="52">
        <v>4302</v>
      </c>
      <c r="H5415" s="52" t="s">
        <v>14818</v>
      </c>
      <c r="I5415" s="52" t="s">
        <v>14819</v>
      </c>
    </row>
    <row r="5416" spans="1:9" x14ac:dyDescent="0.25">
      <c r="A5416" s="53">
        <v>4305702</v>
      </c>
      <c r="B5416" s="53">
        <v>43</v>
      </c>
      <c r="C5416" s="52" t="s">
        <v>14730</v>
      </c>
      <c r="D5416" s="52" t="s">
        <v>14731</v>
      </c>
      <c r="E5416" s="52" t="s">
        <v>14210</v>
      </c>
      <c r="F5416" s="52" t="s">
        <v>16452</v>
      </c>
      <c r="G5416" s="52">
        <v>4302</v>
      </c>
      <c r="H5416" s="52" t="s">
        <v>14818</v>
      </c>
      <c r="I5416" s="52" t="s">
        <v>14819</v>
      </c>
    </row>
    <row r="5417" spans="1:9" x14ac:dyDescent="0.25">
      <c r="A5417" s="53">
        <v>4305801</v>
      </c>
      <c r="B5417" s="53">
        <v>43</v>
      </c>
      <c r="C5417" s="52" t="s">
        <v>14730</v>
      </c>
      <c r="D5417" s="52" t="s">
        <v>14731</v>
      </c>
      <c r="E5417" s="52" t="s">
        <v>14210</v>
      </c>
      <c r="F5417" s="52" t="s">
        <v>16453</v>
      </c>
      <c r="G5417" s="52">
        <v>4302</v>
      </c>
      <c r="H5417" s="52" t="s">
        <v>14818</v>
      </c>
      <c r="I5417" s="52" t="s">
        <v>14819</v>
      </c>
    </row>
    <row r="5418" spans="1:9" x14ac:dyDescent="0.25">
      <c r="A5418" s="53">
        <v>4305850</v>
      </c>
      <c r="B5418" s="53">
        <v>43</v>
      </c>
      <c r="C5418" s="52" t="s">
        <v>14730</v>
      </c>
      <c r="D5418" s="52" t="s">
        <v>14731</v>
      </c>
      <c r="E5418" s="52" t="s">
        <v>14210</v>
      </c>
      <c r="F5418" s="52" t="s">
        <v>16454</v>
      </c>
      <c r="G5418" s="52">
        <v>4302</v>
      </c>
      <c r="H5418" s="52" t="s">
        <v>14818</v>
      </c>
      <c r="I5418" s="52" t="s">
        <v>14819</v>
      </c>
    </row>
    <row r="5419" spans="1:9" x14ac:dyDescent="0.25">
      <c r="A5419" s="53">
        <v>4305871</v>
      </c>
      <c r="B5419" s="53">
        <v>43</v>
      </c>
      <c r="C5419" s="52" t="s">
        <v>14730</v>
      </c>
      <c r="D5419" s="52" t="s">
        <v>14731</v>
      </c>
      <c r="E5419" s="52" t="s">
        <v>14210</v>
      </c>
      <c r="F5419" s="52" t="s">
        <v>16455</v>
      </c>
      <c r="G5419" s="52">
        <v>4302</v>
      </c>
      <c r="H5419" s="52" t="s">
        <v>14818</v>
      </c>
      <c r="I5419" s="52" t="s">
        <v>14819</v>
      </c>
    </row>
    <row r="5420" spans="1:9" x14ac:dyDescent="0.25">
      <c r="A5420" s="53">
        <v>4305975</v>
      </c>
      <c r="B5420" s="53">
        <v>43</v>
      </c>
      <c r="C5420" s="52" t="s">
        <v>14730</v>
      </c>
      <c r="D5420" s="52" t="s">
        <v>14731</v>
      </c>
      <c r="E5420" s="52" t="s">
        <v>14210</v>
      </c>
      <c r="F5420" s="52" t="s">
        <v>16456</v>
      </c>
      <c r="G5420" s="52">
        <v>4302</v>
      </c>
      <c r="H5420" s="52" t="s">
        <v>14818</v>
      </c>
      <c r="I5420" s="52" t="s">
        <v>14819</v>
      </c>
    </row>
    <row r="5421" spans="1:9" x14ac:dyDescent="0.25">
      <c r="A5421" s="53">
        <v>4306072</v>
      </c>
      <c r="B5421" s="53">
        <v>43</v>
      </c>
      <c r="C5421" s="52" t="s">
        <v>14730</v>
      </c>
      <c r="D5421" s="52" t="s">
        <v>14731</v>
      </c>
      <c r="E5421" s="52" t="s">
        <v>14210</v>
      </c>
      <c r="F5421" s="52" t="s">
        <v>16457</v>
      </c>
      <c r="G5421" s="52">
        <v>4302</v>
      </c>
      <c r="H5421" s="52" t="s">
        <v>14818</v>
      </c>
      <c r="I5421" s="52" t="s">
        <v>14819</v>
      </c>
    </row>
    <row r="5422" spans="1:9" x14ac:dyDescent="0.25">
      <c r="A5422" s="53">
        <v>4306106</v>
      </c>
      <c r="B5422" s="53">
        <v>43</v>
      </c>
      <c r="C5422" s="52" t="s">
        <v>14730</v>
      </c>
      <c r="D5422" s="52" t="s">
        <v>14731</v>
      </c>
      <c r="E5422" s="52" t="s">
        <v>14210</v>
      </c>
      <c r="F5422" s="52" t="s">
        <v>16458</v>
      </c>
      <c r="G5422" s="52">
        <v>4302</v>
      </c>
      <c r="H5422" s="52" t="s">
        <v>14818</v>
      </c>
      <c r="I5422" s="52" t="s">
        <v>14819</v>
      </c>
    </row>
    <row r="5423" spans="1:9" x14ac:dyDescent="0.25">
      <c r="A5423" s="53">
        <v>4306205</v>
      </c>
      <c r="B5423" s="53">
        <v>43</v>
      </c>
      <c r="C5423" s="52" t="s">
        <v>14730</v>
      </c>
      <c r="D5423" s="52" t="s">
        <v>14731</v>
      </c>
      <c r="E5423" s="52" t="s">
        <v>14210</v>
      </c>
      <c r="F5423" s="52" t="s">
        <v>11162</v>
      </c>
      <c r="G5423" s="52">
        <v>4302</v>
      </c>
      <c r="H5423" s="52" t="s">
        <v>14818</v>
      </c>
      <c r="I5423" s="52" t="s">
        <v>14819</v>
      </c>
    </row>
    <row r="5424" spans="1:9" x14ac:dyDescent="0.25">
      <c r="A5424" s="53">
        <v>4306304</v>
      </c>
      <c r="B5424" s="53">
        <v>43</v>
      </c>
      <c r="C5424" s="52" t="s">
        <v>14730</v>
      </c>
      <c r="D5424" s="52" t="s">
        <v>14731</v>
      </c>
      <c r="E5424" s="52" t="s">
        <v>14210</v>
      </c>
      <c r="F5424" s="52" t="s">
        <v>16459</v>
      </c>
      <c r="G5424" s="52">
        <v>4302</v>
      </c>
      <c r="H5424" s="52" t="s">
        <v>14818</v>
      </c>
      <c r="I5424" s="52" t="s">
        <v>14819</v>
      </c>
    </row>
    <row r="5425" spans="1:9" x14ac:dyDescent="0.25">
      <c r="A5425" s="53">
        <v>4306429</v>
      </c>
      <c r="B5425" s="53">
        <v>43</v>
      </c>
      <c r="C5425" s="52" t="s">
        <v>14730</v>
      </c>
      <c r="D5425" s="52" t="s">
        <v>14731</v>
      </c>
      <c r="E5425" s="52" t="s">
        <v>14210</v>
      </c>
      <c r="F5425" s="52" t="s">
        <v>16460</v>
      </c>
      <c r="G5425" s="52">
        <v>4302</v>
      </c>
      <c r="H5425" s="52" t="s">
        <v>14818</v>
      </c>
      <c r="I5425" s="52" t="s">
        <v>14819</v>
      </c>
    </row>
    <row r="5426" spans="1:9" x14ac:dyDescent="0.25">
      <c r="A5426" s="53">
        <v>4306700</v>
      </c>
      <c r="B5426" s="53">
        <v>43</v>
      </c>
      <c r="C5426" s="52" t="s">
        <v>14730</v>
      </c>
      <c r="D5426" s="52" t="s">
        <v>14731</v>
      </c>
      <c r="E5426" s="52" t="s">
        <v>14210</v>
      </c>
      <c r="F5426" s="52" t="s">
        <v>16461</v>
      </c>
      <c r="G5426" s="52">
        <v>4302</v>
      </c>
      <c r="H5426" s="52" t="s">
        <v>14818</v>
      </c>
      <c r="I5426" s="52" t="s">
        <v>14819</v>
      </c>
    </row>
    <row r="5427" spans="1:9" x14ac:dyDescent="0.25">
      <c r="A5427" s="53">
        <v>4306924</v>
      </c>
      <c r="B5427" s="53">
        <v>43</v>
      </c>
      <c r="C5427" s="52" t="s">
        <v>14730</v>
      </c>
      <c r="D5427" s="52" t="s">
        <v>14731</v>
      </c>
      <c r="E5427" s="52" t="s">
        <v>14210</v>
      </c>
      <c r="F5427" s="52" t="s">
        <v>16462</v>
      </c>
      <c r="G5427" s="52">
        <v>4302</v>
      </c>
      <c r="H5427" s="52" t="s">
        <v>14818</v>
      </c>
      <c r="I5427" s="52" t="s">
        <v>14819</v>
      </c>
    </row>
    <row r="5428" spans="1:9" x14ac:dyDescent="0.25">
      <c r="A5428" s="53">
        <v>4306932</v>
      </c>
      <c r="B5428" s="53">
        <v>43</v>
      </c>
      <c r="C5428" s="52" t="s">
        <v>14730</v>
      </c>
      <c r="D5428" s="52" t="s">
        <v>14731</v>
      </c>
      <c r="E5428" s="52" t="s">
        <v>14210</v>
      </c>
      <c r="F5428" s="52" t="s">
        <v>16463</v>
      </c>
      <c r="G5428" s="52">
        <v>4302</v>
      </c>
      <c r="H5428" s="52" t="s">
        <v>14818</v>
      </c>
      <c r="I5428" s="52" t="s">
        <v>14819</v>
      </c>
    </row>
    <row r="5429" spans="1:9" x14ac:dyDescent="0.25">
      <c r="A5429" s="53">
        <v>4306957</v>
      </c>
      <c r="B5429" s="53">
        <v>43</v>
      </c>
      <c r="C5429" s="52" t="s">
        <v>14730</v>
      </c>
      <c r="D5429" s="52" t="s">
        <v>14731</v>
      </c>
      <c r="E5429" s="52" t="s">
        <v>14210</v>
      </c>
      <c r="F5429" s="52" t="s">
        <v>16464</v>
      </c>
      <c r="G5429" s="52">
        <v>4302</v>
      </c>
      <c r="H5429" s="52" t="s">
        <v>14818</v>
      </c>
      <c r="I5429" s="52" t="s">
        <v>14819</v>
      </c>
    </row>
    <row r="5430" spans="1:9" x14ac:dyDescent="0.25">
      <c r="A5430" s="53">
        <v>4306973</v>
      </c>
      <c r="B5430" s="53">
        <v>43</v>
      </c>
      <c r="C5430" s="52" t="s">
        <v>14730</v>
      </c>
      <c r="D5430" s="52" t="s">
        <v>14731</v>
      </c>
      <c r="E5430" s="52" t="s">
        <v>14210</v>
      </c>
      <c r="F5430" s="52" t="s">
        <v>16465</v>
      </c>
      <c r="G5430" s="52">
        <v>4302</v>
      </c>
      <c r="H5430" s="52" t="s">
        <v>14818</v>
      </c>
      <c r="I5430" s="52" t="s">
        <v>14819</v>
      </c>
    </row>
    <row r="5431" spans="1:9" x14ac:dyDescent="0.25">
      <c r="A5431" s="53">
        <v>4307005</v>
      </c>
      <c r="B5431" s="53">
        <v>43</v>
      </c>
      <c r="C5431" s="52" t="s">
        <v>14730</v>
      </c>
      <c r="D5431" s="52" t="s">
        <v>14731</v>
      </c>
      <c r="E5431" s="52" t="s">
        <v>14210</v>
      </c>
      <c r="F5431" s="52" t="s">
        <v>16466</v>
      </c>
      <c r="G5431" s="52">
        <v>4302</v>
      </c>
      <c r="H5431" s="52" t="s">
        <v>14818</v>
      </c>
      <c r="I5431" s="52" t="s">
        <v>14819</v>
      </c>
    </row>
    <row r="5432" spans="1:9" x14ac:dyDescent="0.25">
      <c r="A5432" s="53">
        <v>4307054</v>
      </c>
      <c r="B5432" s="53">
        <v>43</v>
      </c>
      <c r="C5432" s="52" t="s">
        <v>14730</v>
      </c>
      <c r="D5432" s="52" t="s">
        <v>14731</v>
      </c>
      <c r="E5432" s="52" t="s">
        <v>14210</v>
      </c>
      <c r="F5432" s="52" t="s">
        <v>16467</v>
      </c>
      <c r="G5432" s="52">
        <v>4302</v>
      </c>
      <c r="H5432" s="52" t="s">
        <v>14818</v>
      </c>
      <c r="I5432" s="52" t="s">
        <v>14819</v>
      </c>
    </row>
    <row r="5433" spans="1:9" x14ac:dyDescent="0.25">
      <c r="A5433" s="53">
        <v>4307302</v>
      </c>
      <c r="B5433" s="53">
        <v>43</v>
      </c>
      <c r="C5433" s="52" t="s">
        <v>14730</v>
      </c>
      <c r="D5433" s="52" t="s">
        <v>14731</v>
      </c>
      <c r="E5433" s="52" t="s">
        <v>14210</v>
      </c>
      <c r="F5433" s="52" t="s">
        <v>16468</v>
      </c>
      <c r="G5433" s="52">
        <v>4302</v>
      </c>
      <c r="H5433" s="52" t="s">
        <v>14818</v>
      </c>
      <c r="I5433" s="52" t="s">
        <v>14819</v>
      </c>
    </row>
    <row r="5434" spans="1:9" x14ac:dyDescent="0.25">
      <c r="A5434" s="53">
        <v>4307500</v>
      </c>
      <c r="B5434" s="53">
        <v>43</v>
      </c>
      <c r="C5434" s="52" t="s">
        <v>14730</v>
      </c>
      <c r="D5434" s="52" t="s">
        <v>14731</v>
      </c>
      <c r="E5434" s="52" t="s">
        <v>14210</v>
      </c>
      <c r="F5434" s="52" t="s">
        <v>16469</v>
      </c>
      <c r="G5434" s="52">
        <v>4302</v>
      </c>
      <c r="H5434" s="52" t="s">
        <v>14818</v>
      </c>
      <c r="I5434" s="52" t="s">
        <v>14819</v>
      </c>
    </row>
    <row r="5435" spans="1:9" x14ac:dyDescent="0.25">
      <c r="A5435" s="53">
        <v>4307559</v>
      </c>
      <c r="B5435" s="53">
        <v>43</v>
      </c>
      <c r="C5435" s="52" t="s">
        <v>14730</v>
      </c>
      <c r="D5435" s="52" t="s">
        <v>14731</v>
      </c>
      <c r="E5435" s="52" t="s">
        <v>14210</v>
      </c>
      <c r="F5435" s="52" t="s">
        <v>16470</v>
      </c>
      <c r="G5435" s="52">
        <v>4302</v>
      </c>
      <c r="H5435" s="52" t="s">
        <v>14818</v>
      </c>
      <c r="I5435" s="52" t="s">
        <v>14819</v>
      </c>
    </row>
    <row r="5436" spans="1:9" x14ac:dyDescent="0.25">
      <c r="A5436" s="53">
        <v>4307807</v>
      </c>
      <c r="B5436" s="53">
        <v>43</v>
      </c>
      <c r="C5436" s="52" t="s">
        <v>14730</v>
      </c>
      <c r="D5436" s="52" t="s">
        <v>14731</v>
      </c>
      <c r="E5436" s="52" t="s">
        <v>14210</v>
      </c>
      <c r="F5436" s="52" t="s">
        <v>16471</v>
      </c>
      <c r="G5436" s="52">
        <v>4302</v>
      </c>
      <c r="H5436" s="52" t="s">
        <v>14818</v>
      </c>
      <c r="I5436" s="52" t="s">
        <v>14819</v>
      </c>
    </row>
    <row r="5437" spans="1:9" x14ac:dyDescent="0.25">
      <c r="A5437" s="53">
        <v>4307815</v>
      </c>
      <c r="B5437" s="53">
        <v>43</v>
      </c>
      <c r="C5437" s="52" t="s">
        <v>14730</v>
      </c>
      <c r="D5437" s="52" t="s">
        <v>14731</v>
      </c>
      <c r="E5437" s="52" t="s">
        <v>14210</v>
      </c>
      <c r="F5437" s="52" t="s">
        <v>16472</v>
      </c>
      <c r="G5437" s="52">
        <v>4302</v>
      </c>
      <c r="H5437" s="52" t="s">
        <v>14818</v>
      </c>
      <c r="I5437" s="52" t="s">
        <v>14819</v>
      </c>
    </row>
    <row r="5438" spans="1:9" x14ac:dyDescent="0.25">
      <c r="A5438" s="53">
        <v>4307831</v>
      </c>
      <c r="B5438" s="53">
        <v>43</v>
      </c>
      <c r="C5438" s="52" t="s">
        <v>14730</v>
      </c>
      <c r="D5438" s="52" t="s">
        <v>14731</v>
      </c>
      <c r="E5438" s="52" t="s">
        <v>14210</v>
      </c>
      <c r="F5438" s="52" t="s">
        <v>16473</v>
      </c>
      <c r="G5438" s="52">
        <v>4302</v>
      </c>
      <c r="H5438" s="52" t="s">
        <v>14818</v>
      </c>
      <c r="I5438" s="52" t="s">
        <v>14819</v>
      </c>
    </row>
    <row r="5439" spans="1:9" x14ac:dyDescent="0.25">
      <c r="A5439" s="53">
        <v>4308003</v>
      </c>
      <c r="B5439" s="53">
        <v>43</v>
      </c>
      <c r="C5439" s="52" t="s">
        <v>14730</v>
      </c>
      <c r="D5439" s="52" t="s">
        <v>14731</v>
      </c>
      <c r="E5439" s="52" t="s">
        <v>14210</v>
      </c>
      <c r="F5439" s="52" t="s">
        <v>16474</v>
      </c>
      <c r="G5439" s="52">
        <v>4302</v>
      </c>
      <c r="H5439" s="52" t="s">
        <v>14818</v>
      </c>
      <c r="I5439" s="52" t="s">
        <v>14819</v>
      </c>
    </row>
    <row r="5440" spans="1:9" x14ac:dyDescent="0.25">
      <c r="A5440" s="53">
        <v>4308052</v>
      </c>
      <c r="B5440" s="53">
        <v>43</v>
      </c>
      <c r="C5440" s="52" t="s">
        <v>14730</v>
      </c>
      <c r="D5440" s="52" t="s">
        <v>14731</v>
      </c>
      <c r="E5440" s="52" t="s">
        <v>14210</v>
      </c>
      <c r="F5440" s="52" t="s">
        <v>16475</v>
      </c>
      <c r="G5440" s="52">
        <v>4302</v>
      </c>
      <c r="H5440" s="52" t="s">
        <v>14818</v>
      </c>
      <c r="I5440" s="52" t="s">
        <v>14819</v>
      </c>
    </row>
    <row r="5441" spans="1:9" x14ac:dyDescent="0.25">
      <c r="A5441" s="53">
        <v>4308078</v>
      </c>
      <c r="B5441" s="53">
        <v>43</v>
      </c>
      <c r="C5441" s="52" t="s">
        <v>14730</v>
      </c>
      <c r="D5441" s="52" t="s">
        <v>14731</v>
      </c>
      <c r="E5441" s="52" t="s">
        <v>14210</v>
      </c>
      <c r="F5441" s="52" t="s">
        <v>16476</v>
      </c>
      <c r="G5441" s="52">
        <v>4302</v>
      </c>
      <c r="H5441" s="52" t="s">
        <v>14818</v>
      </c>
      <c r="I5441" s="52" t="s">
        <v>14819</v>
      </c>
    </row>
    <row r="5442" spans="1:9" x14ac:dyDescent="0.25">
      <c r="A5442" s="53">
        <v>4308250</v>
      </c>
      <c r="B5442" s="53">
        <v>43</v>
      </c>
      <c r="C5442" s="52" t="s">
        <v>14730</v>
      </c>
      <c r="D5442" s="52" t="s">
        <v>14731</v>
      </c>
      <c r="E5442" s="52" t="s">
        <v>14210</v>
      </c>
      <c r="F5442" s="52" t="s">
        <v>16477</v>
      </c>
      <c r="G5442" s="52">
        <v>4302</v>
      </c>
      <c r="H5442" s="52" t="s">
        <v>14818</v>
      </c>
      <c r="I5442" s="52" t="s">
        <v>14819</v>
      </c>
    </row>
    <row r="5443" spans="1:9" x14ac:dyDescent="0.25">
      <c r="A5443" s="53">
        <v>4308458</v>
      </c>
      <c r="B5443" s="53">
        <v>43</v>
      </c>
      <c r="C5443" s="52" t="s">
        <v>14730</v>
      </c>
      <c r="D5443" s="52" t="s">
        <v>14731</v>
      </c>
      <c r="E5443" s="52" t="s">
        <v>14210</v>
      </c>
      <c r="F5443" s="52" t="s">
        <v>16478</v>
      </c>
      <c r="G5443" s="52">
        <v>4302</v>
      </c>
      <c r="H5443" s="52" t="s">
        <v>14818</v>
      </c>
      <c r="I5443" s="52" t="s">
        <v>14819</v>
      </c>
    </row>
    <row r="5444" spans="1:9" x14ac:dyDescent="0.25">
      <c r="A5444" s="53">
        <v>4308508</v>
      </c>
      <c r="B5444" s="53">
        <v>43</v>
      </c>
      <c r="C5444" s="52" t="s">
        <v>14730</v>
      </c>
      <c r="D5444" s="52" t="s">
        <v>14731</v>
      </c>
      <c r="E5444" s="52" t="s">
        <v>14210</v>
      </c>
      <c r="F5444" s="52" t="s">
        <v>16479</v>
      </c>
      <c r="G5444" s="52">
        <v>4302</v>
      </c>
      <c r="H5444" s="52" t="s">
        <v>14818</v>
      </c>
      <c r="I5444" s="52" t="s">
        <v>14819</v>
      </c>
    </row>
    <row r="5445" spans="1:9" x14ac:dyDescent="0.25">
      <c r="A5445" s="53">
        <v>4308706</v>
      </c>
      <c r="B5445" s="53">
        <v>43</v>
      </c>
      <c r="C5445" s="52" t="s">
        <v>14730</v>
      </c>
      <c r="D5445" s="52" t="s">
        <v>14731</v>
      </c>
      <c r="E5445" s="52" t="s">
        <v>14210</v>
      </c>
      <c r="F5445" s="52" t="s">
        <v>16480</v>
      </c>
      <c r="G5445" s="52">
        <v>4302</v>
      </c>
      <c r="H5445" s="52" t="s">
        <v>14818</v>
      </c>
      <c r="I5445" s="52" t="s">
        <v>14819</v>
      </c>
    </row>
    <row r="5446" spans="1:9" x14ac:dyDescent="0.25">
      <c r="A5446" s="53">
        <v>4308854</v>
      </c>
      <c r="B5446" s="53">
        <v>43</v>
      </c>
      <c r="C5446" s="52" t="s">
        <v>14730</v>
      </c>
      <c r="D5446" s="52" t="s">
        <v>14731</v>
      </c>
      <c r="E5446" s="52" t="s">
        <v>14210</v>
      </c>
      <c r="F5446" s="52" t="s">
        <v>16481</v>
      </c>
      <c r="G5446" s="52">
        <v>4302</v>
      </c>
      <c r="H5446" s="52" t="s">
        <v>14818</v>
      </c>
      <c r="I5446" s="52" t="s">
        <v>14819</v>
      </c>
    </row>
    <row r="5447" spans="1:9" x14ac:dyDescent="0.25">
      <c r="A5447" s="53">
        <v>4308904</v>
      </c>
      <c r="B5447" s="53">
        <v>43</v>
      </c>
      <c r="C5447" s="52" t="s">
        <v>14730</v>
      </c>
      <c r="D5447" s="52" t="s">
        <v>14731</v>
      </c>
      <c r="E5447" s="52" t="s">
        <v>14210</v>
      </c>
      <c r="F5447" s="52" t="s">
        <v>16482</v>
      </c>
      <c r="G5447" s="52">
        <v>4302</v>
      </c>
      <c r="H5447" s="52" t="s">
        <v>14818</v>
      </c>
      <c r="I5447" s="52" t="s">
        <v>14819</v>
      </c>
    </row>
    <row r="5448" spans="1:9" x14ac:dyDescent="0.25">
      <c r="A5448" s="53">
        <v>4309126</v>
      </c>
      <c r="B5448" s="53">
        <v>43</v>
      </c>
      <c r="C5448" s="52" t="s">
        <v>14730</v>
      </c>
      <c r="D5448" s="52" t="s">
        <v>14731</v>
      </c>
      <c r="E5448" s="52" t="s">
        <v>14210</v>
      </c>
      <c r="F5448" s="52" t="s">
        <v>16483</v>
      </c>
      <c r="G5448" s="52">
        <v>4302</v>
      </c>
      <c r="H5448" s="52" t="s">
        <v>14818</v>
      </c>
      <c r="I5448" s="52" t="s">
        <v>14819</v>
      </c>
    </row>
    <row r="5449" spans="1:9" x14ac:dyDescent="0.25">
      <c r="A5449" s="53">
        <v>4309258</v>
      </c>
      <c r="B5449" s="53">
        <v>43</v>
      </c>
      <c r="C5449" s="52" t="s">
        <v>14730</v>
      </c>
      <c r="D5449" s="52" t="s">
        <v>14731</v>
      </c>
      <c r="E5449" s="52" t="s">
        <v>14210</v>
      </c>
      <c r="F5449" s="52" t="s">
        <v>16484</v>
      </c>
      <c r="G5449" s="52">
        <v>4302</v>
      </c>
      <c r="H5449" s="52" t="s">
        <v>14818</v>
      </c>
      <c r="I5449" s="52" t="s">
        <v>14819</v>
      </c>
    </row>
    <row r="5450" spans="1:9" x14ac:dyDescent="0.25">
      <c r="A5450" s="53">
        <v>4309407</v>
      </c>
      <c r="B5450" s="53">
        <v>43</v>
      </c>
      <c r="C5450" s="52" t="s">
        <v>14730</v>
      </c>
      <c r="D5450" s="52" t="s">
        <v>14731</v>
      </c>
      <c r="E5450" s="52" t="s">
        <v>14210</v>
      </c>
      <c r="F5450" s="52" t="s">
        <v>16485</v>
      </c>
      <c r="G5450" s="52">
        <v>4302</v>
      </c>
      <c r="H5450" s="52" t="s">
        <v>14818</v>
      </c>
      <c r="I5450" s="52" t="s">
        <v>14819</v>
      </c>
    </row>
    <row r="5451" spans="1:9" x14ac:dyDescent="0.25">
      <c r="A5451" s="53">
        <v>4309555</v>
      </c>
      <c r="B5451" s="53">
        <v>43</v>
      </c>
      <c r="C5451" s="52" t="s">
        <v>14730</v>
      </c>
      <c r="D5451" s="52" t="s">
        <v>14731</v>
      </c>
      <c r="E5451" s="52" t="s">
        <v>14210</v>
      </c>
      <c r="F5451" s="52" t="s">
        <v>16486</v>
      </c>
      <c r="G5451" s="52">
        <v>4302</v>
      </c>
      <c r="H5451" s="52" t="s">
        <v>14818</v>
      </c>
      <c r="I5451" s="52" t="s">
        <v>14819</v>
      </c>
    </row>
    <row r="5452" spans="1:9" x14ac:dyDescent="0.25">
      <c r="A5452" s="53">
        <v>4304622</v>
      </c>
      <c r="B5452" s="53">
        <v>43</v>
      </c>
      <c r="C5452" s="52" t="s">
        <v>14730</v>
      </c>
      <c r="D5452" s="52" t="s">
        <v>14731</v>
      </c>
      <c r="E5452" s="52" t="s">
        <v>14210</v>
      </c>
      <c r="F5452" s="52" t="s">
        <v>16487</v>
      </c>
      <c r="G5452" s="52">
        <v>4302</v>
      </c>
      <c r="H5452" s="52" t="s">
        <v>14818</v>
      </c>
      <c r="I5452" s="52" t="s">
        <v>14819</v>
      </c>
    </row>
    <row r="5453" spans="1:9" x14ac:dyDescent="0.25">
      <c r="A5453" s="53">
        <v>4316733</v>
      </c>
      <c r="B5453" s="53">
        <v>43</v>
      </c>
      <c r="C5453" s="52" t="s">
        <v>14730</v>
      </c>
      <c r="D5453" s="52" t="s">
        <v>14731</v>
      </c>
      <c r="E5453" s="52" t="s">
        <v>14210</v>
      </c>
      <c r="F5453" s="52" t="s">
        <v>16488</v>
      </c>
      <c r="G5453" s="52">
        <v>4302</v>
      </c>
      <c r="H5453" s="52" t="s">
        <v>14818</v>
      </c>
      <c r="I5453" s="52" t="s">
        <v>14819</v>
      </c>
    </row>
    <row r="5454" spans="1:9" x14ac:dyDescent="0.25">
      <c r="A5454" s="53">
        <v>4306130</v>
      </c>
      <c r="B5454" s="53">
        <v>43</v>
      </c>
      <c r="C5454" s="52" t="s">
        <v>14730</v>
      </c>
      <c r="D5454" s="52" t="s">
        <v>14731</v>
      </c>
      <c r="E5454" s="52" t="s">
        <v>14210</v>
      </c>
      <c r="F5454" s="52" t="s">
        <v>16489</v>
      </c>
      <c r="G5454" s="52">
        <v>4302</v>
      </c>
      <c r="H5454" s="52" t="s">
        <v>14818</v>
      </c>
      <c r="I5454" s="52" t="s">
        <v>14819</v>
      </c>
    </row>
    <row r="5455" spans="1:9" x14ac:dyDescent="0.25">
      <c r="A5455" s="53">
        <v>4314134</v>
      </c>
      <c r="B5455" s="53">
        <v>43</v>
      </c>
      <c r="C5455" s="52" t="s">
        <v>14730</v>
      </c>
      <c r="D5455" s="52" t="s">
        <v>14731</v>
      </c>
      <c r="E5455" s="52" t="s">
        <v>14210</v>
      </c>
      <c r="F5455" s="52" t="s">
        <v>16490</v>
      </c>
      <c r="G5455" s="52">
        <v>4302</v>
      </c>
      <c r="H5455" s="52" t="s">
        <v>14818</v>
      </c>
      <c r="I5455" s="52" t="s">
        <v>14819</v>
      </c>
    </row>
    <row r="5456" spans="1:9" x14ac:dyDescent="0.25">
      <c r="A5456" s="53">
        <v>4300471</v>
      </c>
      <c r="B5456" s="53">
        <v>43</v>
      </c>
      <c r="C5456" s="52" t="s">
        <v>14730</v>
      </c>
      <c r="D5456" s="52" t="s">
        <v>14731</v>
      </c>
      <c r="E5456" s="52" t="s">
        <v>14210</v>
      </c>
      <c r="F5456" s="52" t="s">
        <v>16491</v>
      </c>
      <c r="G5456" s="52">
        <v>4302</v>
      </c>
      <c r="H5456" s="52" t="s">
        <v>14818</v>
      </c>
      <c r="I5456" s="52" t="s">
        <v>14819</v>
      </c>
    </row>
    <row r="5457" spans="1:9" x14ac:dyDescent="0.25">
      <c r="A5457" s="53">
        <v>4313466</v>
      </c>
      <c r="B5457" s="53">
        <v>43</v>
      </c>
      <c r="C5457" s="52" t="s">
        <v>14730</v>
      </c>
      <c r="D5457" s="52" t="s">
        <v>14731</v>
      </c>
      <c r="E5457" s="52" t="s">
        <v>14210</v>
      </c>
      <c r="F5457" s="52" t="s">
        <v>16492</v>
      </c>
      <c r="G5457" s="52">
        <v>4302</v>
      </c>
      <c r="H5457" s="52" t="s">
        <v>14818</v>
      </c>
      <c r="I5457" s="52" t="s">
        <v>14819</v>
      </c>
    </row>
    <row r="5458" spans="1:9" x14ac:dyDescent="0.25">
      <c r="A5458" s="53">
        <v>4319364</v>
      </c>
      <c r="B5458" s="53">
        <v>43</v>
      </c>
      <c r="C5458" s="52" t="s">
        <v>14730</v>
      </c>
      <c r="D5458" s="52" t="s">
        <v>14731</v>
      </c>
      <c r="E5458" s="52" t="s">
        <v>14210</v>
      </c>
      <c r="F5458" s="52" t="s">
        <v>16493</v>
      </c>
      <c r="G5458" s="52">
        <v>4302</v>
      </c>
      <c r="H5458" s="52" t="s">
        <v>14818</v>
      </c>
      <c r="I5458" s="52" t="s">
        <v>14819</v>
      </c>
    </row>
    <row r="5459" spans="1:9" x14ac:dyDescent="0.25">
      <c r="A5459" s="53">
        <v>4304655</v>
      </c>
      <c r="B5459" s="53">
        <v>43</v>
      </c>
      <c r="C5459" s="52" t="s">
        <v>14730</v>
      </c>
      <c r="D5459" s="52" t="s">
        <v>14731</v>
      </c>
      <c r="E5459" s="52" t="s">
        <v>14210</v>
      </c>
      <c r="F5459" s="52" t="s">
        <v>16494</v>
      </c>
      <c r="G5459" s="52">
        <v>4302</v>
      </c>
      <c r="H5459" s="52" t="s">
        <v>14818</v>
      </c>
      <c r="I5459" s="52" t="s">
        <v>14819</v>
      </c>
    </row>
    <row r="5460" spans="1:9" x14ac:dyDescent="0.25">
      <c r="A5460" s="53">
        <v>4302220</v>
      </c>
      <c r="B5460" s="53">
        <v>43</v>
      </c>
      <c r="C5460" s="52" t="s">
        <v>14730</v>
      </c>
      <c r="D5460" s="52" t="s">
        <v>14731</v>
      </c>
      <c r="E5460" s="52" t="s">
        <v>14210</v>
      </c>
      <c r="F5460" s="52" t="s">
        <v>16495</v>
      </c>
      <c r="G5460" s="52">
        <v>4302</v>
      </c>
      <c r="H5460" s="52" t="s">
        <v>14818</v>
      </c>
      <c r="I5460" s="52" t="s">
        <v>14819</v>
      </c>
    </row>
    <row r="5461" spans="1:9" x14ac:dyDescent="0.25">
      <c r="A5461" s="53">
        <v>4302238</v>
      </c>
      <c r="B5461" s="53">
        <v>43</v>
      </c>
      <c r="C5461" s="52" t="s">
        <v>14730</v>
      </c>
      <c r="D5461" s="52" t="s">
        <v>14731</v>
      </c>
      <c r="E5461" s="52" t="s">
        <v>14210</v>
      </c>
      <c r="F5461" s="52" t="s">
        <v>16496</v>
      </c>
      <c r="G5461" s="52">
        <v>4302</v>
      </c>
      <c r="H5461" s="52" t="s">
        <v>14818</v>
      </c>
      <c r="I5461" s="52" t="s">
        <v>14819</v>
      </c>
    </row>
    <row r="5462" spans="1:9" x14ac:dyDescent="0.25">
      <c r="A5462" s="53">
        <v>4302584</v>
      </c>
      <c r="B5462" s="53">
        <v>43</v>
      </c>
      <c r="C5462" s="52" t="s">
        <v>14730</v>
      </c>
      <c r="D5462" s="52" t="s">
        <v>14731</v>
      </c>
      <c r="E5462" s="52" t="s">
        <v>14210</v>
      </c>
      <c r="F5462" s="52" t="s">
        <v>16497</v>
      </c>
      <c r="G5462" s="52">
        <v>4302</v>
      </c>
      <c r="H5462" s="52" t="s">
        <v>14818</v>
      </c>
      <c r="I5462" s="52" t="s">
        <v>14819</v>
      </c>
    </row>
    <row r="5463" spans="1:9" x14ac:dyDescent="0.25">
      <c r="A5463" s="53">
        <v>4310876</v>
      </c>
      <c r="B5463" s="53">
        <v>43</v>
      </c>
      <c r="C5463" s="52" t="s">
        <v>14730</v>
      </c>
      <c r="D5463" s="52" t="s">
        <v>14731</v>
      </c>
      <c r="E5463" s="52" t="s">
        <v>14210</v>
      </c>
      <c r="F5463" s="52" t="s">
        <v>16498</v>
      </c>
      <c r="G5463" s="52">
        <v>4302</v>
      </c>
      <c r="H5463" s="52" t="s">
        <v>14818</v>
      </c>
      <c r="I5463" s="52" t="s">
        <v>14819</v>
      </c>
    </row>
    <row r="5464" spans="1:9" x14ac:dyDescent="0.25">
      <c r="A5464" s="53">
        <v>4311239</v>
      </c>
      <c r="B5464" s="53">
        <v>43</v>
      </c>
      <c r="C5464" s="52" t="s">
        <v>14730</v>
      </c>
      <c r="D5464" s="52" t="s">
        <v>14731</v>
      </c>
      <c r="E5464" s="52" t="s">
        <v>14210</v>
      </c>
      <c r="F5464" s="52" t="s">
        <v>16499</v>
      </c>
      <c r="G5464" s="52">
        <v>4302</v>
      </c>
      <c r="H5464" s="52" t="s">
        <v>14818</v>
      </c>
      <c r="I5464" s="52" t="s">
        <v>14819</v>
      </c>
    </row>
    <row r="5465" spans="1:9" x14ac:dyDescent="0.25">
      <c r="A5465" s="53">
        <v>4321469</v>
      </c>
      <c r="B5465" s="53">
        <v>43</v>
      </c>
      <c r="C5465" s="52" t="s">
        <v>14730</v>
      </c>
      <c r="D5465" s="52" t="s">
        <v>14731</v>
      </c>
      <c r="E5465" s="52" t="s">
        <v>14210</v>
      </c>
      <c r="F5465" s="52" t="s">
        <v>16500</v>
      </c>
      <c r="G5465" s="52">
        <v>4302</v>
      </c>
      <c r="H5465" s="52" t="s">
        <v>14818</v>
      </c>
      <c r="I5465" s="52" t="s">
        <v>14819</v>
      </c>
    </row>
    <row r="5466" spans="1:9" x14ac:dyDescent="0.25">
      <c r="A5466" s="53">
        <v>4318614</v>
      </c>
      <c r="B5466" s="53">
        <v>43</v>
      </c>
      <c r="C5466" s="52" t="s">
        <v>14730</v>
      </c>
      <c r="D5466" s="52" t="s">
        <v>14731</v>
      </c>
      <c r="E5466" s="52" t="s">
        <v>14210</v>
      </c>
      <c r="F5466" s="52" t="s">
        <v>16501</v>
      </c>
      <c r="G5466" s="52">
        <v>4302</v>
      </c>
      <c r="H5466" s="52" t="s">
        <v>14818</v>
      </c>
      <c r="I5466" s="52" t="s">
        <v>14819</v>
      </c>
    </row>
    <row r="5467" spans="1:9" x14ac:dyDescent="0.25">
      <c r="A5467" s="53">
        <v>4315313</v>
      </c>
      <c r="B5467" s="53">
        <v>43</v>
      </c>
      <c r="C5467" s="52" t="s">
        <v>14731</v>
      </c>
      <c r="D5467" s="52" t="s">
        <v>16502</v>
      </c>
      <c r="E5467" s="52" t="s">
        <v>14210</v>
      </c>
      <c r="F5467" s="52" t="s">
        <v>16503</v>
      </c>
      <c r="G5467" s="52">
        <v>4302</v>
      </c>
      <c r="H5467" s="52" t="s">
        <v>14818</v>
      </c>
      <c r="I5467" s="52" t="s">
        <v>14819</v>
      </c>
    </row>
    <row r="5468" spans="1:9" x14ac:dyDescent="0.25">
      <c r="A5468" s="53">
        <v>4304689</v>
      </c>
      <c r="B5468" s="53">
        <v>43</v>
      </c>
      <c r="C5468" s="52" t="s">
        <v>14730</v>
      </c>
      <c r="D5468" s="52" t="s">
        <v>14731</v>
      </c>
      <c r="E5468" s="52" t="s">
        <v>14210</v>
      </c>
      <c r="F5468" s="52" t="s">
        <v>16504</v>
      </c>
      <c r="G5468" s="52">
        <v>4303</v>
      </c>
      <c r="H5468" s="52" t="s">
        <v>14946</v>
      </c>
      <c r="I5468" s="52" t="s">
        <v>14947</v>
      </c>
    </row>
    <row r="5469" spans="1:9" x14ac:dyDescent="0.25">
      <c r="A5469" s="53">
        <v>4304697</v>
      </c>
      <c r="B5469" s="53">
        <v>43</v>
      </c>
      <c r="C5469" s="52" t="s">
        <v>14730</v>
      </c>
      <c r="D5469" s="52" t="s">
        <v>14731</v>
      </c>
      <c r="E5469" s="52" t="s">
        <v>14210</v>
      </c>
      <c r="F5469" s="52" t="s">
        <v>16505</v>
      </c>
      <c r="G5469" s="52">
        <v>4303</v>
      </c>
      <c r="H5469" s="52" t="s">
        <v>14946</v>
      </c>
      <c r="I5469" s="52" t="s">
        <v>14947</v>
      </c>
    </row>
    <row r="5470" spans="1:9" x14ac:dyDescent="0.25">
      <c r="A5470" s="53">
        <v>4304804</v>
      </c>
      <c r="B5470" s="53">
        <v>43</v>
      </c>
      <c r="C5470" s="52" t="s">
        <v>14730</v>
      </c>
      <c r="D5470" s="52" t="s">
        <v>14731</v>
      </c>
      <c r="E5470" s="52" t="s">
        <v>14210</v>
      </c>
      <c r="F5470" s="52" t="s">
        <v>16506</v>
      </c>
      <c r="G5470" s="52">
        <v>4303</v>
      </c>
      <c r="H5470" s="52" t="s">
        <v>14946</v>
      </c>
      <c r="I5470" s="52" t="s">
        <v>14947</v>
      </c>
    </row>
    <row r="5471" spans="1:9" x14ac:dyDescent="0.25">
      <c r="A5471" s="53">
        <v>4305108</v>
      </c>
      <c r="B5471" s="53">
        <v>43</v>
      </c>
      <c r="C5471" s="52" t="s">
        <v>14730</v>
      </c>
      <c r="D5471" s="52" t="s">
        <v>14731</v>
      </c>
      <c r="E5471" s="52" t="s">
        <v>14210</v>
      </c>
      <c r="F5471" s="52" t="s">
        <v>16507</v>
      </c>
      <c r="G5471" s="52">
        <v>4303</v>
      </c>
      <c r="H5471" s="52" t="s">
        <v>14946</v>
      </c>
      <c r="I5471" s="52" t="s">
        <v>14947</v>
      </c>
    </row>
    <row r="5472" spans="1:9" x14ac:dyDescent="0.25">
      <c r="A5472" s="53">
        <v>4305173</v>
      </c>
      <c r="B5472" s="53">
        <v>43</v>
      </c>
      <c r="C5472" s="52" t="s">
        <v>14730</v>
      </c>
      <c r="D5472" s="52" t="s">
        <v>14731</v>
      </c>
      <c r="E5472" s="52" t="s">
        <v>14210</v>
      </c>
      <c r="F5472" s="52" t="s">
        <v>16508</v>
      </c>
      <c r="G5472" s="52">
        <v>4303</v>
      </c>
      <c r="H5472" s="52" t="s">
        <v>14946</v>
      </c>
      <c r="I5472" s="52" t="s">
        <v>14947</v>
      </c>
    </row>
    <row r="5473" spans="1:9" x14ac:dyDescent="0.25">
      <c r="A5473" s="53">
        <v>4305355</v>
      </c>
      <c r="B5473" s="53">
        <v>43</v>
      </c>
      <c r="C5473" s="52" t="s">
        <v>14730</v>
      </c>
      <c r="D5473" s="52" t="s">
        <v>14731</v>
      </c>
      <c r="E5473" s="52" t="s">
        <v>14210</v>
      </c>
      <c r="F5473" s="52" t="s">
        <v>16509</v>
      </c>
      <c r="G5473" s="52">
        <v>4303</v>
      </c>
      <c r="H5473" s="52" t="s">
        <v>14946</v>
      </c>
      <c r="I5473" s="52" t="s">
        <v>14947</v>
      </c>
    </row>
    <row r="5474" spans="1:9" x14ac:dyDescent="0.25">
      <c r="A5474" s="53">
        <v>4305447</v>
      </c>
      <c r="B5474" s="53">
        <v>43</v>
      </c>
      <c r="C5474" s="52" t="s">
        <v>14730</v>
      </c>
      <c r="D5474" s="52" t="s">
        <v>14731</v>
      </c>
      <c r="E5474" s="52" t="s">
        <v>14210</v>
      </c>
      <c r="F5474" s="52" t="s">
        <v>16510</v>
      </c>
      <c r="G5474" s="52">
        <v>4303</v>
      </c>
      <c r="H5474" s="52" t="s">
        <v>14946</v>
      </c>
      <c r="I5474" s="52" t="s">
        <v>14947</v>
      </c>
    </row>
    <row r="5475" spans="1:9" x14ac:dyDescent="0.25">
      <c r="A5475" s="53">
        <v>4305959</v>
      </c>
      <c r="B5475" s="53">
        <v>43</v>
      </c>
      <c r="C5475" s="52" t="s">
        <v>14730</v>
      </c>
      <c r="D5475" s="52" t="s">
        <v>14731</v>
      </c>
      <c r="E5475" s="52" t="s">
        <v>14210</v>
      </c>
      <c r="F5475" s="52" t="s">
        <v>16511</v>
      </c>
      <c r="G5475" s="52">
        <v>4303</v>
      </c>
      <c r="H5475" s="52" t="s">
        <v>14946</v>
      </c>
      <c r="I5475" s="52" t="s">
        <v>14947</v>
      </c>
    </row>
    <row r="5476" spans="1:9" x14ac:dyDescent="0.25">
      <c r="A5476" s="53">
        <v>4306403</v>
      </c>
      <c r="B5476" s="53">
        <v>43</v>
      </c>
      <c r="C5476" s="52" t="s">
        <v>14730</v>
      </c>
      <c r="D5476" s="52" t="s">
        <v>14731</v>
      </c>
      <c r="E5476" s="52" t="s">
        <v>14210</v>
      </c>
      <c r="F5476" s="52" t="s">
        <v>16512</v>
      </c>
      <c r="G5476" s="52">
        <v>4303</v>
      </c>
      <c r="H5476" s="52" t="s">
        <v>14946</v>
      </c>
      <c r="I5476" s="52" t="s">
        <v>14947</v>
      </c>
    </row>
    <row r="5477" spans="1:9" x14ac:dyDescent="0.25">
      <c r="A5477" s="53">
        <v>4306452</v>
      </c>
      <c r="B5477" s="53">
        <v>43</v>
      </c>
      <c r="C5477" s="52" t="s">
        <v>14730</v>
      </c>
      <c r="D5477" s="52" t="s">
        <v>14731</v>
      </c>
      <c r="E5477" s="52" t="s">
        <v>14210</v>
      </c>
      <c r="F5477" s="52" t="s">
        <v>16513</v>
      </c>
      <c r="G5477" s="52">
        <v>4303</v>
      </c>
      <c r="H5477" s="52" t="s">
        <v>14946</v>
      </c>
      <c r="I5477" s="52" t="s">
        <v>14947</v>
      </c>
    </row>
    <row r="5478" spans="1:9" x14ac:dyDescent="0.25">
      <c r="A5478" s="53">
        <v>4306502</v>
      </c>
      <c r="B5478" s="53">
        <v>43</v>
      </c>
      <c r="C5478" s="52" t="s">
        <v>14730</v>
      </c>
      <c r="D5478" s="52" t="s">
        <v>14731</v>
      </c>
      <c r="E5478" s="52" t="s">
        <v>14210</v>
      </c>
      <c r="F5478" s="52" t="s">
        <v>16514</v>
      </c>
      <c r="G5478" s="52">
        <v>4303</v>
      </c>
      <c r="H5478" s="52" t="s">
        <v>14946</v>
      </c>
      <c r="I5478" s="52" t="s">
        <v>14947</v>
      </c>
    </row>
    <row r="5479" spans="1:9" x14ac:dyDescent="0.25">
      <c r="A5479" s="53">
        <v>4306759</v>
      </c>
      <c r="B5479" s="53">
        <v>43</v>
      </c>
      <c r="C5479" s="52" t="s">
        <v>14730</v>
      </c>
      <c r="D5479" s="52" t="s">
        <v>14731</v>
      </c>
      <c r="E5479" s="52" t="s">
        <v>14210</v>
      </c>
      <c r="F5479" s="52" t="s">
        <v>16515</v>
      </c>
      <c r="G5479" s="52">
        <v>4303</v>
      </c>
      <c r="H5479" s="52" t="s">
        <v>14946</v>
      </c>
      <c r="I5479" s="52" t="s">
        <v>14947</v>
      </c>
    </row>
    <row r="5480" spans="1:9" x14ac:dyDescent="0.25">
      <c r="A5480" s="53">
        <v>4306767</v>
      </c>
      <c r="B5480" s="53">
        <v>43</v>
      </c>
      <c r="C5480" s="52" t="s">
        <v>14730</v>
      </c>
      <c r="D5480" s="52" t="s">
        <v>14731</v>
      </c>
      <c r="E5480" s="52" t="s">
        <v>14210</v>
      </c>
      <c r="F5480" s="52" t="s">
        <v>16516</v>
      </c>
      <c r="G5480" s="52">
        <v>4303</v>
      </c>
      <c r="H5480" s="52" t="s">
        <v>14946</v>
      </c>
      <c r="I5480" s="52" t="s">
        <v>14947</v>
      </c>
    </row>
    <row r="5481" spans="1:9" x14ac:dyDescent="0.25">
      <c r="A5481" s="53">
        <v>4306809</v>
      </c>
      <c r="B5481" s="53">
        <v>43</v>
      </c>
      <c r="C5481" s="52" t="s">
        <v>14730</v>
      </c>
      <c r="D5481" s="52" t="s">
        <v>14731</v>
      </c>
      <c r="E5481" s="52" t="s">
        <v>14210</v>
      </c>
      <c r="F5481" s="52" t="s">
        <v>16517</v>
      </c>
      <c r="G5481" s="52">
        <v>4303</v>
      </c>
      <c r="H5481" s="52" t="s">
        <v>14946</v>
      </c>
      <c r="I5481" s="52" t="s">
        <v>14947</v>
      </c>
    </row>
    <row r="5482" spans="1:9" x14ac:dyDescent="0.25">
      <c r="A5482" s="53">
        <v>4307401</v>
      </c>
      <c r="B5482" s="53">
        <v>43</v>
      </c>
      <c r="C5482" s="52" t="s">
        <v>14730</v>
      </c>
      <c r="D5482" s="52" t="s">
        <v>14731</v>
      </c>
      <c r="E5482" s="52" t="s">
        <v>14210</v>
      </c>
      <c r="F5482" s="52" t="s">
        <v>16518</v>
      </c>
      <c r="G5482" s="52">
        <v>4303</v>
      </c>
      <c r="H5482" s="52" t="s">
        <v>14946</v>
      </c>
      <c r="I5482" s="52" t="s">
        <v>14947</v>
      </c>
    </row>
    <row r="5483" spans="1:9" x14ac:dyDescent="0.25">
      <c r="A5483" s="53">
        <v>4307609</v>
      </c>
      <c r="B5483" s="53">
        <v>43</v>
      </c>
      <c r="C5483" s="52" t="s">
        <v>14730</v>
      </c>
      <c r="D5483" s="52" t="s">
        <v>14731</v>
      </c>
      <c r="E5483" s="52" t="s">
        <v>14210</v>
      </c>
      <c r="F5483" s="52" t="s">
        <v>16519</v>
      </c>
      <c r="G5483" s="52">
        <v>4303</v>
      </c>
      <c r="H5483" s="52" t="s">
        <v>14946</v>
      </c>
      <c r="I5483" s="52" t="s">
        <v>14947</v>
      </c>
    </row>
    <row r="5484" spans="1:9" x14ac:dyDescent="0.25">
      <c r="A5484" s="53">
        <v>4307708</v>
      </c>
      <c r="B5484" s="53">
        <v>43</v>
      </c>
      <c r="C5484" s="52" t="s">
        <v>14730</v>
      </c>
      <c r="D5484" s="52" t="s">
        <v>14731</v>
      </c>
      <c r="E5484" s="52" t="s">
        <v>14210</v>
      </c>
      <c r="F5484" s="52" t="s">
        <v>16520</v>
      </c>
      <c r="G5484" s="52">
        <v>4303</v>
      </c>
      <c r="H5484" s="52" t="s">
        <v>14946</v>
      </c>
      <c r="I5484" s="52" t="s">
        <v>14947</v>
      </c>
    </row>
    <row r="5485" spans="1:9" x14ac:dyDescent="0.25">
      <c r="A5485" s="53">
        <v>4307864</v>
      </c>
      <c r="B5485" s="53">
        <v>43</v>
      </c>
      <c r="C5485" s="52" t="s">
        <v>14730</v>
      </c>
      <c r="D5485" s="52" t="s">
        <v>14731</v>
      </c>
      <c r="E5485" s="52" t="s">
        <v>14210</v>
      </c>
      <c r="F5485" s="52" t="s">
        <v>16521</v>
      </c>
      <c r="G5485" s="52">
        <v>4303</v>
      </c>
      <c r="H5485" s="52" t="s">
        <v>14946</v>
      </c>
      <c r="I5485" s="52" t="s">
        <v>14947</v>
      </c>
    </row>
    <row r="5486" spans="1:9" x14ac:dyDescent="0.25">
      <c r="A5486" s="53">
        <v>4307906</v>
      </c>
      <c r="B5486" s="53">
        <v>43</v>
      </c>
      <c r="C5486" s="52" t="s">
        <v>14730</v>
      </c>
      <c r="D5486" s="52" t="s">
        <v>14731</v>
      </c>
      <c r="E5486" s="52" t="s">
        <v>14210</v>
      </c>
      <c r="F5486" s="52" t="s">
        <v>16522</v>
      </c>
      <c r="G5486" s="52">
        <v>4303</v>
      </c>
      <c r="H5486" s="52" t="s">
        <v>14946</v>
      </c>
      <c r="I5486" s="52" t="s">
        <v>14947</v>
      </c>
    </row>
    <row r="5487" spans="1:9" x14ac:dyDescent="0.25">
      <c r="A5487" s="53">
        <v>4308102</v>
      </c>
      <c r="B5487" s="53">
        <v>43</v>
      </c>
      <c r="C5487" s="52" t="s">
        <v>14730</v>
      </c>
      <c r="D5487" s="52" t="s">
        <v>14731</v>
      </c>
      <c r="E5487" s="52" t="s">
        <v>14210</v>
      </c>
      <c r="F5487" s="52" t="s">
        <v>16523</v>
      </c>
      <c r="G5487" s="52">
        <v>4303</v>
      </c>
      <c r="H5487" s="52" t="s">
        <v>14946</v>
      </c>
      <c r="I5487" s="52" t="s">
        <v>14947</v>
      </c>
    </row>
    <row r="5488" spans="1:9" x14ac:dyDescent="0.25">
      <c r="A5488" s="53">
        <v>4308201</v>
      </c>
      <c r="B5488" s="53">
        <v>43</v>
      </c>
      <c r="C5488" s="52" t="s">
        <v>14730</v>
      </c>
      <c r="D5488" s="52" t="s">
        <v>14731</v>
      </c>
      <c r="E5488" s="52" t="s">
        <v>14210</v>
      </c>
      <c r="F5488" s="52" t="s">
        <v>16524</v>
      </c>
      <c r="G5488" s="52">
        <v>4303</v>
      </c>
      <c r="H5488" s="52" t="s">
        <v>14946</v>
      </c>
      <c r="I5488" s="52" t="s">
        <v>14947</v>
      </c>
    </row>
    <row r="5489" spans="1:9" x14ac:dyDescent="0.25">
      <c r="A5489" s="53">
        <v>4308300</v>
      </c>
      <c r="B5489" s="53">
        <v>43</v>
      </c>
      <c r="C5489" s="52" t="s">
        <v>14730</v>
      </c>
      <c r="D5489" s="52" t="s">
        <v>14731</v>
      </c>
      <c r="E5489" s="52" t="s">
        <v>14210</v>
      </c>
      <c r="F5489" s="52" t="s">
        <v>16525</v>
      </c>
      <c r="G5489" s="52">
        <v>4303</v>
      </c>
      <c r="H5489" s="52" t="s">
        <v>14946</v>
      </c>
      <c r="I5489" s="52" t="s">
        <v>14947</v>
      </c>
    </row>
    <row r="5490" spans="1:9" x14ac:dyDescent="0.25">
      <c r="A5490" s="53">
        <v>4308607</v>
      </c>
      <c r="B5490" s="53">
        <v>43</v>
      </c>
      <c r="C5490" s="52" t="s">
        <v>14730</v>
      </c>
      <c r="D5490" s="52" t="s">
        <v>14731</v>
      </c>
      <c r="E5490" s="52" t="s">
        <v>14210</v>
      </c>
      <c r="F5490" s="52" t="s">
        <v>16526</v>
      </c>
      <c r="G5490" s="52">
        <v>4303</v>
      </c>
      <c r="H5490" s="52" t="s">
        <v>14946</v>
      </c>
      <c r="I5490" s="52" t="s">
        <v>14947</v>
      </c>
    </row>
    <row r="5491" spans="1:9" x14ac:dyDescent="0.25">
      <c r="A5491" s="53">
        <v>4308805</v>
      </c>
      <c r="B5491" s="53">
        <v>43</v>
      </c>
      <c r="C5491" s="52" t="s">
        <v>14730</v>
      </c>
      <c r="D5491" s="52" t="s">
        <v>14731</v>
      </c>
      <c r="E5491" s="52" t="s">
        <v>14210</v>
      </c>
      <c r="F5491" s="52" t="s">
        <v>16527</v>
      </c>
      <c r="G5491" s="52">
        <v>4303</v>
      </c>
      <c r="H5491" s="52" t="s">
        <v>14946</v>
      </c>
      <c r="I5491" s="52" t="s">
        <v>14947</v>
      </c>
    </row>
    <row r="5492" spans="1:9" x14ac:dyDescent="0.25">
      <c r="A5492" s="53">
        <v>4309050</v>
      </c>
      <c r="B5492" s="53">
        <v>43</v>
      </c>
      <c r="C5492" s="52" t="s">
        <v>14730</v>
      </c>
      <c r="D5492" s="52" t="s">
        <v>14731</v>
      </c>
      <c r="E5492" s="52" t="s">
        <v>14210</v>
      </c>
      <c r="F5492" s="52" t="s">
        <v>16528</v>
      </c>
      <c r="G5492" s="52">
        <v>4303</v>
      </c>
      <c r="H5492" s="52" t="s">
        <v>14946</v>
      </c>
      <c r="I5492" s="52" t="s">
        <v>14947</v>
      </c>
    </row>
    <row r="5493" spans="1:9" x14ac:dyDescent="0.25">
      <c r="A5493" s="53">
        <v>4309100</v>
      </c>
      <c r="B5493" s="53">
        <v>43</v>
      </c>
      <c r="C5493" s="52" t="s">
        <v>14730</v>
      </c>
      <c r="D5493" s="52" t="s">
        <v>14731</v>
      </c>
      <c r="E5493" s="52" t="s">
        <v>14210</v>
      </c>
      <c r="F5493" s="52" t="s">
        <v>16529</v>
      </c>
      <c r="G5493" s="52">
        <v>4303</v>
      </c>
      <c r="H5493" s="52" t="s">
        <v>14946</v>
      </c>
      <c r="I5493" s="52" t="s">
        <v>14947</v>
      </c>
    </row>
    <row r="5494" spans="1:9" x14ac:dyDescent="0.25">
      <c r="A5494" s="53">
        <v>4309159</v>
      </c>
      <c r="B5494" s="53">
        <v>43</v>
      </c>
      <c r="C5494" s="52" t="s">
        <v>14730</v>
      </c>
      <c r="D5494" s="52" t="s">
        <v>14731</v>
      </c>
      <c r="E5494" s="52" t="s">
        <v>14210</v>
      </c>
      <c r="F5494" s="52" t="s">
        <v>16530</v>
      </c>
      <c r="G5494" s="52">
        <v>4303</v>
      </c>
      <c r="H5494" s="52" t="s">
        <v>14946</v>
      </c>
      <c r="I5494" s="52" t="s">
        <v>14947</v>
      </c>
    </row>
    <row r="5495" spans="1:9" x14ac:dyDescent="0.25">
      <c r="A5495" s="53">
        <v>4309209</v>
      </c>
      <c r="B5495" s="53">
        <v>43</v>
      </c>
      <c r="C5495" s="52" t="s">
        <v>14730</v>
      </c>
      <c r="D5495" s="52" t="s">
        <v>14731</v>
      </c>
      <c r="E5495" s="52" t="s">
        <v>14210</v>
      </c>
      <c r="F5495" s="52" t="s">
        <v>16531</v>
      </c>
      <c r="G5495" s="52">
        <v>4303</v>
      </c>
      <c r="H5495" s="52" t="s">
        <v>14946</v>
      </c>
      <c r="I5495" s="52" t="s">
        <v>14947</v>
      </c>
    </row>
    <row r="5496" spans="1:9" x14ac:dyDescent="0.25">
      <c r="A5496" s="53">
        <v>4309308</v>
      </c>
      <c r="B5496" s="53">
        <v>43</v>
      </c>
      <c r="C5496" s="52" t="s">
        <v>14730</v>
      </c>
      <c r="D5496" s="52" t="s">
        <v>14731</v>
      </c>
      <c r="E5496" s="52" t="s">
        <v>14210</v>
      </c>
      <c r="F5496" s="52" t="s">
        <v>16532</v>
      </c>
      <c r="G5496" s="52">
        <v>4303</v>
      </c>
      <c r="H5496" s="52" t="s">
        <v>14946</v>
      </c>
      <c r="I5496" s="52" t="s">
        <v>14947</v>
      </c>
    </row>
    <row r="5497" spans="1:9" x14ac:dyDescent="0.25">
      <c r="A5497" s="53">
        <v>4314464</v>
      </c>
      <c r="B5497" s="53">
        <v>43</v>
      </c>
      <c r="C5497" s="52" t="s">
        <v>14730</v>
      </c>
      <c r="D5497" s="52" t="s">
        <v>14731</v>
      </c>
      <c r="E5497" s="52" t="s">
        <v>14210</v>
      </c>
      <c r="F5497" s="52" t="s">
        <v>16533</v>
      </c>
      <c r="G5497" s="52">
        <v>4303</v>
      </c>
      <c r="H5497" s="52" t="s">
        <v>14946</v>
      </c>
      <c r="I5497" s="52" t="s">
        <v>14947</v>
      </c>
    </row>
    <row r="5498" spans="1:9" x14ac:dyDescent="0.25">
      <c r="A5498" s="53">
        <v>4305835</v>
      </c>
      <c r="B5498" s="53">
        <v>43</v>
      </c>
      <c r="C5498" s="52" t="s">
        <v>14730</v>
      </c>
      <c r="D5498" s="52" t="s">
        <v>14731</v>
      </c>
      <c r="E5498" s="52" t="s">
        <v>14210</v>
      </c>
      <c r="F5498" s="52" t="s">
        <v>16534</v>
      </c>
      <c r="G5498" s="52">
        <v>4303</v>
      </c>
      <c r="H5498" s="52" t="s">
        <v>14946</v>
      </c>
      <c r="I5498" s="52" t="s">
        <v>14947</v>
      </c>
    </row>
    <row r="5499" spans="1:9" x14ac:dyDescent="0.25">
      <c r="A5499" s="53">
        <v>4304614</v>
      </c>
      <c r="B5499" s="53">
        <v>43</v>
      </c>
      <c r="C5499" s="52" t="s">
        <v>14730</v>
      </c>
      <c r="D5499" s="52" t="s">
        <v>14731</v>
      </c>
      <c r="E5499" s="52" t="s">
        <v>14210</v>
      </c>
      <c r="F5499" s="52" t="s">
        <v>16535</v>
      </c>
      <c r="G5499" s="52">
        <v>4303</v>
      </c>
      <c r="H5499" s="52" t="s">
        <v>14946</v>
      </c>
      <c r="I5499" s="52" t="s">
        <v>14947</v>
      </c>
    </row>
    <row r="5500" spans="1:9" x14ac:dyDescent="0.25">
      <c r="A5500" s="53">
        <v>4308433</v>
      </c>
      <c r="B5500" s="53">
        <v>43</v>
      </c>
      <c r="C5500" s="52" t="s">
        <v>14730</v>
      </c>
      <c r="D5500" s="52" t="s">
        <v>14731</v>
      </c>
      <c r="E5500" s="52" t="s">
        <v>14210</v>
      </c>
      <c r="F5500" s="52" t="s">
        <v>16536</v>
      </c>
      <c r="G5500" s="52">
        <v>4303</v>
      </c>
      <c r="H5500" s="52" t="s">
        <v>14946</v>
      </c>
      <c r="I5500" s="52" t="s">
        <v>14947</v>
      </c>
    </row>
    <row r="5501" spans="1:9" x14ac:dyDescent="0.25">
      <c r="A5501" s="53">
        <v>4305934</v>
      </c>
      <c r="B5501" s="53">
        <v>43</v>
      </c>
      <c r="C5501" s="52" t="s">
        <v>14730</v>
      </c>
      <c r="D5501" s="52" t="s">
        <v>14731</v>
      </c>
      <c r="E5501" s="52" t="s">
        <v>14210</v>
      </c>
      <c r="F5501" s="52" t="s">
        <v>16537</v>
      </c>
      <c r="G5501" s="52">
        <v>4303</v>
      </c>
      <c r="H5501" s="52" t="s">
        <v>14946</v>
      </c>
      <c r="I5501" s="52" t="s">
        <v>14947</v>
      </c>
    </row>
    <row r="5502" spans="1:9" x14ac:dyDescent="0.25">
      <c r="A5502" s="53">
        <v>4323770</v>
      </c>
      <c r="B5502" s="53">
        <v>43</v>
      </c>
      <c r="C5502" s="52" t="s">
        <v>14730</v>
      </c>
      <c r="D5502" s="52" t="s">
        <v>14731</v>
      </c>
      <c r="E5502" s="52" t="s">
        <v>14210</v>
      </c>
      <c r="F5502" s="52" t="s">
        <v>16538</v>
      </c>
      <c r="G5502" s="52">
        <v>4303</v>
      </c>
      <c r="H5502" s="52" t="s">
        <v>14946</v>
      </c>
      <c r="I5502" s="52" t="s">
        <v>14947</v>
      </c>
    </row>
    <row r="5503" spans="1:9" x14ac:dyDescent="0.25">
      <c r="A5503" s="53">
        <v>4305207</v>
      </c>
      <c r="B5503" s="53">
        <v>43</v>
      </c>
      <c r="C5503" s="52" t="s">
        <v>14730</v>
      </c>
      <c r="D5503" s="52" t="s">
        <v>14731</v>
      </c>
      <c r="E5503" s="52" t="s">
        <v>14210</v>
      </c>
      <c r="F5503" s="52" t="s">
        <v>16539</v>
      </c>
      <c r="G5503" s="52">
        <v>4301</v>
      </c>
      <c r="H5503" s="52" t="s">
        <v>15059</v>
      </c>
      <c r="I5503" s="52" t="s">
        <v>15060</v>
      </c>
    </row>
    <row r="5504" spans="1:9" x14ac:dyDescent="0.25">
      <c r="A5504" s="53">
        <v>4305900</v>
      </c>
      <c r="B5504" s="53">
        <v>43</v>
      </c>
      <c r="C5504" s="52" t="s">
        <v>14730</v>
      </c>
      <c r="D5504" s="52" t="s">
        <v>14731</v>
      </c>
      <c r="E5504" s="52" t="s">
        <v>14210</v>
      </c>
      <c r="F5504" s="52" t="s">
        <v>16540</v>
      </c>
      <c r="G5504" s="52">
        <v>4301</v>
      </c>
      <c r="H5504" s="52" t="s">
        <v>15059</v>
      </c>
      <c r="I5504" s="52" t="s">
        <v>15060</v>
      </c>
    </row>
    <row r="5505" spans="1:9" x14ac:dyDescent="0.25">
      <c r="A5505" s="53">
        <v>4306007</v>
      </c>
      <c r="B5505" s="53">
        <v>43</v>
      </c>
      <c r="C5505" s="52" t="s">
        <v>14730</v>
      </c>
      <c r="D5505" s="52" t="s">
        <v>14731</v>
      </c>
      <c r="E5505" s="52" t="s">
        <v>14210</v>
      </c>
      <c r="F5505" s="52" t="s">
        <v>16541</v>
      </c>
      <c r="G5505" s="52">
        <v>4301</v>
      </c>
      <c r="H5505" s="52" t="s">
        <v>15059</v>
      </c>
      <c r="I5505" s="52" t="s">
        <v>15060</v>
      </c>
    </row>
    <row r="5506" spans="1:9" x14ac:dyDescent="0.25">
      <c r="A5506" s="53">
        <v>4306320</v>
      </c>
      <c r="B5506" s="53">
        <v>43</v>
      </c>
      <c r="C5506" s="52" t="s">
        <v>14730</v>
      </c>
      <c r="D5506" s="52" t="s">
        <v>14731</v>
      </c>
      <c r="E5506" s="52" t="s">
        <v>14210</v>
      </c>
      <c r="F5506" s="52" t="s">
        <v>16542</v>
      </c>
      <c r="G5506" s="52">
        <v>4301</v>
      </c>
      <c r="H5506" s="52" t="s">
        <v>15059</v>
      </c>
      <c r="I5506" s="52" t="s">
        <v>15060</v>
      </c>
    </row>
    <row r="5507" spans="1:9" x14ac:dyDescent="0.25">
      <c r="A5507" s="53">
        <v>4306734</v>
      </c>
      <c r="B5507" s="53">
        <v>43</v>
      </c>
      <c r="C5507" s="52" t="s">
        <v>14730</v>
      </c>
      <c r="D5507" s="52" t="s">
        <v>14731</v>
      </c>
      <c r="E5507" s="52" t="s">
        <v>14210</v>
      </c>
      <c r="F5507" s="52" t="s">
        <v>16543</v>
      </c>
      <c r="G5507" s="52">
        <v>4301</v>
      </c>
      <c r="H5507" s="52" t="s">
        <v>15059</v>
      </c>
      <c r="I5507" s="52" t="s">
        <v>15060</v>
      </c>
    </row>
    <row r="5508" spans="1:9" x14ac:dyDescent="0.25">
      <c r="A5508" s="53">
        <v>4307450</v>
      </c>
      <c r="B5508" s="53">
        <v>43</v>
      </c>
      <c r="C5508" s="52" t="s">
        <v>14730</v>
      </c>
      <c r="D5508" s="52" t="s">
        <v>14731</v>
      </c>
      <c r="E5508" s="52" t="s">
        <v>14210</v>
      </c>
      <c r="F5508" s="52" t="s">
        <v>16544</v>
      </c>
      <c r="G5508" s="52">
        <v>4301</v>
      </c>
      <c r="H5508" s="52" t="s">
        <v>15059</v>
      </c>
      <c r="I5508" s="52" t="s">
        <v>15060</v>
      </c>
    </row>
    <row r="5509" spans="1:9" x14ac:dyDescent="0.25">
      <c r="A5509" s="53">
        <v>4309001</v>
      </c>
      <c r="B5509" s="53">
        <v>43</v>
      </c>
      <c r="C5509" s="52" t="s">
        <v>14730</v>
      </c>
      <c r="D5509" s="52" t="s">
        <v>14731</v>
      </c>
      <c r="E5509" s="52" t="s">
        <v>14210</v>
      </c>
      <c r="F5509" s="52" t="s">
        <v>16545</v>
      </c>
      <c r="G5509" s="52">
        <v>4301</v>
      </c>
      <c r="H5509" s="52" t="s">
        <v>15059</v>
      </c>
      <c r="I5509" s="52" t="s">
        <v>15060</v>
      </c>
    </row>
    <row r="5510" spans="1:9" x14ac:dyDescent="0.25">
      <c r="A5510" s="53">
        <v>4309506</v>
      </c>
      <c r="B5510" s="53">
        <v>43</v>
      </c>
      <c r="C5510" s="52" t="s">
        <v>14730</v>
      </c>
      <c r="D5510" s="52" t="s">
        <v>14731</v>
      </c>
      <c r="E5510" s="52" t="s">
        <v>14210</v>
      </c>
      <c r="F5510" s="52" t="s">
        <v>16546</v>
      </c>
      <c r="G5510" s="52">
        <v>4301</v>
      </c>
      <c r="H5510" s="52" t="s">
        <v>15059</v>
      </c>
      <c r="I5510" s="52" t="s">
        <v>15060</v>
      </c>
    </row>
    <row r="5511" spans="1:9" x14ac:dyDescent="0.25">
      <c r="A5511" s="53">
        <v>4315958</v>
      </c>
      <c r="B5511" s="53">
        <v>43</v>
      </c>
      <c r="C5511" s="52" t="s">
        <v>14730</v>
      </c>
      <c r="D5511" s="52" t="s">
        <v>14731</v>
      </c>
      <c r="E5511" s="52" t="s">
        <v>14210</v>
      </c>
      <c r="F5511" s="52" t="s">
        <v>16547</v>
      </c>
      <c r="G5511" s="52">
        <v>4301</v>
      </c>
      <c r="H5511" s="52" t="s">
        <v>15059</v>
      </c>
      <c r="I5511" s="52" t="s">
        <v>15060</v>
      </c>
    </row>
    <row r="5512" spans="1:9" x14ac:dyDescent="0.25">
      <c r="A5512" s="53">
        <v>4312179</v>
      </c>
      <c r="B5512" s="53">
        <v>43</v>
      </c>
      <c r="C5512" s="52" t="s">
        <v>14730</v>
      </c>
      <c r="D5512" s="52" t="s">
        <v>14731</v>
      </c>
      <c r="E5512" s="52" t="s">
        <v>14210</v>
      </c>
      <c r="F5512" s="52" t="s">
        <v>16548</v>
      </c>
      <c r="G5512" s="52">
        <v>4301</v>
      </c>
      <c r="H5512" s="52" t="s">
        <v>15059</v>
      </c>
      <c r="I5512" s="52" t="s">
        <v>15060</v>
      </c>
    </row>
    <row r="5513" spans="1:9" x14ac:dyDescent="0.25">
      <c r="A5513" s="53">
        <v>5003900</v>
      </c>
      <c r="B5513" s="53">
        <v>50</v>
      </c>
      <c r="C5513" s="52" t="s">
        <v>12467</v>
      </c>
      <c r="D5513" s="52" t="s">
        <v>15200</v>
      </c>
      <c r="E5513" s="52" t="s">
        <v>11084</v>
      </c>
      <c r="F5513" s="52" t="s">
        <v>16549</v>
      </c>
      <c r="G5513" s="52">
        <v>5002</v>
      </c>
      <c r="H5513" s="52" t="s">
        <v>15219</v>
      </c>
      <c r="I5513" s="52" t="s">
        <v>15220</v>
      </c>
    </row>
    <row r="5514" spans="1:9" x14ac:dyDescent="0.25">
      <c r="A5514" s="53">
        <v>5108352</v>
      </c>
      <c r="B5514" s="53">
        <v>51</v>
      </c>
      <c r="C5514" s="52" t="s">
        <v>11082</v>
      </c>
      <c r="D5514" s="52" t="s">
        <v>11083</v>
      </c>
      <c r="E5514" s="52" t="s">
        <v>11084</v>
      </c>
      <c r="F5514" s="52" t="s">
        <v>16550</v>
      </c>
      <c r="G5514" s="52">
        <v>5104</v>
      </c>
      <c r="H5514" s="52" t="s">
        <v>15270</v>
      </c>
      <c r="I5514" s="52" t="s">
        <v>15271</v>
      </c>
    </row>
    <row r="5515" spans="1:9" x14ac:dyDescent="0.25">
      <c r="A5515" s="53">
        <v>5103437</v>
      </c>
      <c r="B5515" s="53">
        <v>51</v>
      </c>
      <c r="C5515" s="52" t="s">
        <v>11082</v>
      </c>
      <c r="D5515" s="52" t="s">
        <v>11083</v>
      </c>
      <c r="E5515" s="52" t="s">
        <v>11084</v>
      </c>
      <c r="F5515" s="52" t="s">
        <v>16551</v>
      </c>
      <c r="G5515" s="52">
        <v>5104</v>
      </c>
      <c r="H5515" s="52" t="s">
        <v>15270</v>
      </c>
      <c r="I5515" s="52" t="s">
        <v>15271</v>
      </c>
    </row>
    <row r="5516" spans="1:9" x14ac:dyDescent="0.25">
      <c r="A5516" s="53">
        <v>5107768</v>
      </c>
      <c r="B5516" s="53">
        <v>51</v>
      </c>
      <c r="C5516" s="52" t="s">
        <v>11082</v>
      </c>
      <c r="D5516" s="52" t="s">
        <v>11083</v>
      </c>
      <c r="E5516" s="52" t="s">
        <v>11084</v>
      </c>
      <c r="F5516" s="52" t="s">
        <v>16552</v>
      </c>
      <c r="G5516" s="52">
        <v>5103</v>
      </c>
      <c r="H5516" s="52" t="s">
        <v>15286</v>
      </c>
      <c r="I5516" s="52" t="s">
        <v>15287</v>
      </c>
    </row>
    <row r="5517" spans="1:9" x14ac:dyDescent="0.25">
      <c r="A5517" s="53">
        <v>5208152</v>
      </c>
      <c r="B5517" s="53">
        <v>52</v>
      </c>
      <c r="C5517" s="52" t="s">
        <v>13044</v>
      </c>
      <c r="D5517" s="52" t="s">
        <v>13045</v>
      </c>
      <c r="E5517" s="52" t="s">
        <v>11084</v>
      </c>
      <c r="F5517" s="52" t="s">
        <v>16553</v>
      </c>
      <c r="G5517" s="52">
        <v>5204</v>
      </c>
      <c r="H5517" s="52" t="s">
        <v>15311</v>
      </c>
      <c r="I5517" s="52" t="s">
        <v>15312</v>
      </c>
    </row>
    <row r="5518" spans="1:9" x14ac:dyDescent="0.25">
      <c r="A5518" s="53">
        <v>5204854</v>
      </c>
      <c r="B5518" s="53">
        <v>52</v>
      </c>
      <c r="C5518" s="52" t="s">
        <v>13044</v>
      </c>
      <c r="D5518" s="52" t="s">
        <v>13045</v>
      </c>
      <c r="E5518" s="52" t="s">
        <v>11084</v>
      </c>
      <c r="F5518" s="52" t="s">
        <v>16554</v>
      </c>
      <c r="G5518" s="52">
        <v>5204</v>
      </c>
      <c r="H5518" s="52" t="s">
        <v>15311</v>
      </c>
      <c r="I5518" s="52" t="s">
        <v>15312</v>
      </c>
    </row>
    <row r="5519" spans="1:9" x14ac:dyDescent="0.25">
      <c r="A5519" s="53">
        <v>5107743</v>
      </c>
      <c r="B5519" s="53">
        <v>51</v>
      </c>
      <c r="C5519" s="52" t="s">
        <v>11082</v>
      </c>
      <c r="D5519" s="52" t="s">
        <v>11083</v>
      </c>
      <c r="E5519" s="52" t="s">
        <v>11084</v>
      </c>
      <c r="F5519" s="52" t="s">
        <v>16555</v>
      </c>
      <c r="G5519" s="52">
        <v>5101</v>
      </c>
      <c r="H5519" s="52" t="s">
        <v>15447</v>
      </c>
      <c r="I5519" s="52" t="s">
        <v>15448</v>
      </c>
    </row>
    <row r="5520" spans="1:9" x14ac:dyDescent="0.25">
      <c r="A5520" s="53">
        <v>5106315</v>
      </c>
      <c r="B5520" s="53">
        <v>51</v>
      </c>
      <c r="C5520" s="52" t="s">
        <v>11082</v>
      </c>
      <c r="D5520" s="52" t="s">
        <v>11083</v>
      </c>
      <c r="E5520" s="52" t="s">
        <v>11084</v>
      </c>
      <c r="F5520" s="52" t="s">
        <v>12002</v>
      </c>
      <c r="G5520" s="52">
        <v>5101</v>
      </c>
      <c r="H5520" s="52" t="s">
        <v>15447</v>
      </c>
      <c r="I5520" s="52" t="s">
        <v>15448</v>
      </c>
    </row>
    <row r="5521" spans="1:9" x14ac:dyDescent="0.25">
      <c r="A5521" s="53">
        <v>5107883</v>
      </c>
      <c r="B5521" s="53">
        <v>51</v>
      </c>
      <c r="C5521" s="52" t="s">
        <v>11082</v>
      </c>
      <c r="D5521" s="52" t="s">
        <v>11083</v>
      </c>
      <c r="E5521" s="52" t="s">
        <v>11084</v>
      </c>
      <c r="F5521" s="52" t="s">
        <v>16556</v>
      </c>
      <c r="G5521" s="52">
        <v>5101</v>
      </c>
      <c r="H5521" s="52" t="s">
        <v>15447</v>
      </c>
      <c r="I5521" s="52" t="s">
        <v>15448</v>
      </c>
    </row>
    <row r="5522" spans="1:9" x14ac:dyDescent="0.25">
      <c r="A5522" s="53">
        <v>5101852</v>
      </c>
      <c r="B5522" s="53">
        <v>51</v>
      </c>
      <c r="C5522" s="52" t="s">
        <v>11082</v>
      </c>
      <c r="D5522" s="52" t="s">
        <v>11083</v>
      </c>
      <c r="E5522" s="52" t="s">
        <v>11084</v>
      </c>
      <c r="F5522" s="52" t="s">
        <v>16557</v>
      </c>
      <c r="G5522" s="52">
        <v>5101</v>
      </c>
      <c r="H5522" s="52" t="s">
        <v>15447</v>
      </c>
      <c r="I5522" s="52" t="s">
        <v>15448</v>
      </c>
    </row>
    <row r="5523" spans="1:9" x14ac:dyDescent="0.25">
      <c r="A5523" s="53">
        <v>5106174</v>
      </c>
      <c r="B5523" s="53">
        <v>51</v>
      </c>
      <c r="C5523" s="52" t="s">
        <v>11082</v>
      </c>
      <c r="D5523" s="52" t="s">
        <v>11083</v>
      </c>
      <c r="E5523" s="52" t="s">
        <v>11084</v>
      </c>
      <c r="F5523" s="52" t="s">
        <v>16558</v>
      </c>
      <c r="G5523" s="52">
        <v>5101</v>
      </c>
      <c r="H5523" s="52" t="s">
        <v>15447</v>
      </c>
      <c r="I5523" s="52" t="s">
        <v>15448</v>
      </c>
    </row>
    <row r="5524" spans="1:9" x14ac:dyDescent="0.25">
      <c r="A5524" s="53">
        <v>5210158</v>
      </c>
      <c r="B5524" s="53">
        <v>52</v>
      </c>
      <c r="C5524" s="52" t="s">
        <v>13044</v>
      </c>
      <c r="D5524" s="52" t="s">
        <v>13045</v>
      </c>
      <c r="E5524" s="52" t="s">
        <v>11084</v>
      </c>
      <c r="F5524" s="52" t="s">
        <v>16559</v>
      </c>
      <c r="G5524" s="52">
        <v>5202</v>
      </c>
      <c r="H5524" s="52" t="s">
        <v>15467</v>
      </c>
      <c r="I5524" s="52" t="s">
        <v>15468</v>
      </c>
    </row>
    <row r="5525" spans="1:9" x14ac:dyDescent="0.25">
      <c r="A5525" s="53">
        <v>5107792</v>
      </c>
      <c r="B5525" s="53">
        <v>51</v>
      </c>
      <c r="C5525" s="52" t="s">
        <v>11082</v>
      </c>
      <c r="D5525" s="52" t="s">
        <v>11083</v>
      </c>
      <c r="E5525" s="52" t="s">
        <v>11084</v>
      </c>
      <c r="F5525" s="52" t="s">
        <v>16560</v>
      </c>
      <c r="G5525" s="52">
        <v>5102</v>
      </c>
      <c r="H5525" s="52" t="s">
        <v>15532</v>
      </c>
      <c r="I5525" s="52" t="s">
        <v>15533</v>
      </c>
    </row>
    <row r="5526" spans="1:9" x14ac:dyDescent="0.25">
      <c r="A5526" s="53">
        <v>2300150</v>
      </c>
      <c r="B5526" s="53">
        <v>23</v>
      </c>
      <c r="C5526" s="52" t="s">
        <v>11389</v>
      </c>
      <c r="D5526" s="52" t="s">
        <v>11390</v>
      </c>
      <c r="E5526" s="52" t="s">
        <v>11359</v>
      </c>
      <c r="F5526" s="52" t="s">
        <v>16561</v>
      </c>
      <c r="G5526" s="52">
        <v>2302</v>
      </c>
      <c r="H5526" s="52" t="s">
        <v>15639</v>
      </c>
      <c r="I5526" s="52" t="s">
        <v>15640</v>
      </c>
    </row>
    <row r="5527" spans="1:9" x14ac:dyDescent="0.25">
      <c r="A5527" s="53">
        <v>2300309</v>
      </c>
      <c r="B5527" s="53">
        <v>23</v>
      </c>
      <c r="C5527" s="52" t="s">
        <v>11389</v>
      </c>
      <c r="D5527" s="52" t="s">
        <v>11390</v>
      </c>
      <c r="E5527" s="52" t="s">
        <v>11359</v>
      </c>
      <c r="F5527" s="52" t="s">
        <v>16562</v>
      </c>
      <c r="G5527" s="52">
        <v>2302</v>
      </c>
      <c r="H5527" s="52" t="s">
        <v>15639</v>
      </c>
      <c r="I5527" s="52" t="s">
        <v>15640</v>
      </c>
    </row>
    <row r="5528" spans="1:9" x14ac:dyDescent="0.25">
      <c r="A5528" s="53">
        <v>2300408</v>
      </c>
      <c r="B5528" s="53">
        <v>23</v>
      </c>
      <c r="C5528" s="52" t="s">
        <v>11389</v>
      </c>
      <c r="D5528" s="52" t="s">
        <v>11390</v>
      </c>
      <c r="E5528" s="52" t="s">
        <v>11359</v>
      </c>
      <c r="F5528" s="52" t="s">
        <v>16563</v>
      </c>
      <c r="G5528" s="52">
        <v>2302</v>
      </c>
      <c r="H5528" s="52" t="s">
        <v>15639</v>
      </c>
      <c r="I5528" s="52" t="s">
        <v>15640</v>
      </c>
    </row>
    <row r="5529" spans="1:9" x14ac:dyDescent="0.25">
      <c r="A5529" s="53">
        <v>2300903</v>
      </c>
      <c r="B5529" s="53">
        <v>23</v>
      </c>
      <c r="C5529" s="52" t="s">
        <v>11389</v>
      </c>
      <c r="D5529" s="52" t="s">
        <v>11390</v>
      </c>
      <c r="E5529" s="52" t="s">
        <v>11359</v>
      </c>
      <c r="F5529" s="52" t="s">
        <v>16564</v>
      </c>
      <c r="G5529" s="52">
        <v>2302</v>
      </c>
      <c r="H5529" s="52" t="s">
        <v>15639</v>
      </c>
      <c r="I5529" s="52" t="s">
        <v>15640</v>
      </c>
    </row>
    <row r="5530" spans="1:9" x14ac:dyDescent="0.25">
      <c r="A5530" s="53">
        <v>2301000</v>
      </c>
      <c r="B5530" s="53">
        <v>23</v>
      </c>
      <c r="C5530" s="52" t="s">
        <v>11389</v>
      </c>
      <c r="D5530" s="52" t="s">
        <v>11390</v>
      </c>
      <c r="E5530" s="52" t="s">
        <v>11359</v>
      </c>
      <c r="F5530" s="52" t="s">
        <v>16565</v>
      </c>
      <c r="G5530" s="52">
        <v>2302</v>
      </c>
      <c r="H5530" s="52" t="s">
        <v>15639</v>
      </c>
      <c r="I5530" s="52" t="s">
        <v>15640</v>
      </c>
    </row>
    <row r="5531" spans="1:9" x14ac:dyDescent="0.25">
      <c r="A5531" s="53">
        <v>2301208</v>
      </c>
      <c r="B5531" s="53">
        <v>23</v>
      </c>
      <c r="C5531" s="52" t="s">
        <v>11389</v>
      </c>
      <c r="D5531" s="52" t="s">
        <v>11390</v>
      </c>
      <c r="E5531" s="52" t="s">
        <v>11359</v>
      </c>
      <c r="F5531" s="52" t="s">
        <v>16566</v>
      </c>
      <c r="G5531" s="52">
        <v>2302</v>
      </c>
      <c r="H5531" s="52" t="s">
        <v>15639</v>
      </c>
      <c r="I5531" s="52" t="s">
        <v>15640</v>
      </c>
    </row>
    <row r="5532" spans="1:9" x14ac:dyDescent="0.25">
      <c r="A5532" s="53">
        <v>2301406</v>
      </c>
      <c r="B5532" s="53">
        <v>23</v>
      </c>
      <c r="C5532" s="52" t="s">
        <v>11389</v>
      </c>
      <c r="D5532" s="52" t="s">
        <v>11390</v>
      </c>
      <c r="E5532" s="52" t="s">
        <v>11359</v>
      </c>
      <c r="F5532" s="52" t="s">
        <v>16567</v>
      </c>
      <c r="G5532" s="52">
        <v>2302</v>
      </c>
      <c r="H5532" s="52" t="s">
        <v>15639</v>
      </c>
      <c r="I5532" s="52" t="s">
        <v>15640</v>
      </c>
    </row>
    <row r="5533" spans="1:9" x14ac:dyDescent="0.25">
      <c r="A5533" s="53">
        <v>2301505</v>
      </c>
      <c r="B5533" s="53">
        <v>23</v>
      </c>
      <c r="C5533" s="52" t="s">
        <v>11389</v>
      </c>
      <c r="D5533" s="52" t="s">
        <v>11390</v>
      </c>
      <c r="E5533" s="52" t="s">
        <v>11359</v>
      </c>
      <c r="F5533" s="52" t="s">
        <v>16568</v>
      </c>
      <c r="G5533" s="52">
        <v>2302</v>
      </c>
      <c r="H5533" s="52" t="s">
        <v>15639</v>
      </c>
      <c r="I5533" s="52" t="s">
        <v>15640</v>
      </c>
    </row>
    <row r="5534" spans="1:9" x14ac:dyDescent="0.25">
      <c r="A5534" s="53">
        <v>2301851</v>
      </c>
      <c r="B5534" s="53">
        <v>23</v>
      </c>
      <c r="C5534" s="52" t="s">
        <v>11389</v>
      </c>
      <c r="D5534" s="52" t="s">
        <v>11390</v>
      </c>
      <c r="E5534" s="52" t="s">
        <v>11359</v>
      </c>
      <c r="F5534" s="52" t="s">
        <v>16569</v>
      </c>
      <c r="G5534" s="52">
        <v>2302</v>
      </c>
      <c r="H5534" s="52" t="s">
        <v>15639</v>
      </c>
      <c r="I5534" s="52" t="s">
        <v>15640</v>
      </c>
    </row>
    <row r="5535" spans="1:9" x14ac:dyDescent="0.25">
      <c r="A5535" s="53">
        <v>4307203</v>
      </c>
      <c r="B5535" s="53">
        <v>43</v>
      </c>
      <c r="C5535" s="52" t="s">
        <v>14730</v>
      </c>
      <c r="D5535" s="52" t="s">
        <v>14731</v>
      </c>
      <c r="E5535" s="52" t="s">
        <v>14210</v>
      </c>
      <c r="F5535" s="52" t="s">
        <v>16570</v>
      </c>
      <c r="G5535" s="52">
        <v>4203</v>
      </c>
      <c r="H5535" s="52" t="s">
        <v>15690</v>
      </c>
      <c r="I5535" s="52" t="s">
        <v>15691</v>
      </c>
    </row>
    <row r="5536" spans="1:9" x14ac:dyDescent="0.25">
      <c r="A5536" s="53">
        <v>2900801</v>
      </c>
      <c r="B5536" s="53">
        <v>29</v>
      </c>
      <c r="C5536" s="52" t="s">
        <v>12229</v>
      </c>
      <c r="D5536" s="52" t="s">
        <v>12230</v>
      </c>
      <c r="E5536" s="52" t="s">
        <v>11359</v>
      </c>
      <c r="F5536" s="52" t="s">
        <v>16571</v>
      </c>
      <c r="G5536" s="52">
        <v>2908</v>
      </c>
      <c r="H5536" s="52" t="s">
        <v>15815</v>
      </c>
      <c r="I5536" s="52" t="s">
        <v>15816</v>
      </c>
    </row>
    <row r="5537" spans="1:9" x14ac:dyDescent="0.25">
      <c r="A5537" s="53">
        <v>2903409</v>
      </c>
      <c r="B5537" s="53">
        <v>29</v>
      </c>
      <c r="C5537" s="52" t="s">
        <v>12229</v>
      </c>
      <c r="D5537" s="52" t="s">
        <v>12230</v>
      </c>
      <c r="E5537" s="52" t="s">
        <v>11359</v>
      </c>
      <c r="F5537" s="52" t="s">
        <v>15098</v>
      </c>
      <c r="G5537" s="52">
        <v>2908</v>
      </c>
      <c r="H5537" s="52" t="s">
        <v>15815</v>
      </c>
      <c r="I5537" s="52" t="s">
        <v>15816</v>
      </c>
    </row>
    <row r="5538" spans="1:9" x14ac:dyDescent="0.25">
      <c r="A5538" s="53">
        <v>2906303</v>
      </c>
      <c r="B5538" s="53">
        <v>29</v>
      </c>
      <c r="C5538" s="52" t="s">
        <v>12229</v>
      </c>
      <c r="D5538" s="52" t="s">
        <v>12230</v>
      </c>
      <c r="E5538" s="52" t="s">
        <v>11359</v>
      </c>
      <c r="F5538" s="52" t="s">
        <v>16572</v>
      </c>
      <c r="G5538" s="52">
        <v>2908</v>
      </c>
      <c r="H5538" s="52" t="s">
        <v>15815</v>
      </c>
      <c r="I5538" s="52" t="s">
        <v>15816</v>
      </c>
    </row>
    <row r="5539" spans="1:9" x14ac:dyDescent="0.25">
      <c r="A5539" s="53">
        <v>5212253</v>
      </c>
      <c r="B5539" s="53">
        <v>52</v>
      </c>
      <c r="C5539" s="52" t="s">
        <v>13044</v>
      </c>
      <c r="D5539" s="52" t="s">
        <v>13045</v>
      </c>
      <c r="E5539" s="52" t="s">
        <v>11084</v>
      </c>
      <c r="F5539" s="52" t="s">
        <v>16572</v>
      </c>
      <c r="G5539" s="52">
        <v>5207</v>
      </c>
      <c r="H5539" s="52" t="s">
        <v>15837</v>
      </c>
      <c r="I5539" s="52" t="s">
        <v>15838</v>
      </c>
    </row>
    <row r="5540" spans="1:9" x14ac:dyDescent="0.25">
      <c r="A5540" s="53">
        <v>2703759</v>
      </c>
      <c r="B5540" s="53">
        <v>27</v>
      </c>
      <c r="C5540" s="52" t="s">
        <v>12447</v>
      </c>
      <c r="D5540" s="52" t="s">
        <v>12448</v>
      </c>
      <c r="E5540" s="52" t="s">
        <v>11359</v>
      </c>
      <c r="F5540" s="52" t="s">
        <v>16573</v>
      </c>
      <c r="G5540" s="52">
        <v>2702</v>
      </c>
      <c r="H5540" s="52" t="s">
        <v>15895</v>
      </c>
      <c r="I5540" s="52" t="s">
        <v>15896</v>
      </c>
    </row>
    <row r="5541" spans="1:9" x14ac:dyDescent="0.25">
      <c r="A5541" s="53">
        <v>2207702</v>
      </c>
      <c r="B5541" s="53">
        <v>22</v>
      </c>
      <c r="C5541" s="52" t="s">
        <v>11622</v>
      </c>
      <c r="D5541" s="52" t="s">
        <v>11623</v>
      </c>
      <c r="E5541" s="52" t="s">
        <v>11359</v>
      </c>
      <c r="F5541" s="52" t="s">
        <v>16574</v>
      </c>
      <c r="G5541" s="52">
        <v>2201</v>
      </c>
      <c r="H5541" s="52" t="s">
        <v>15942</v>
      </c>
      <c r="I5541" s="52" t="s">
        <v>15943</v>
      </c>
    </row>
    <row r="5542" spans="1:9" x14ac:dyDescent="0.25">
      <c r="A5542" s="53">
        <v>2208304</v>
      </c>
      <c r="B5542" s="53">
        <v>22</v>
      </c>
      <c r="C5542" s="52" t="s">
        <v>11622</v>
      </c>
      <c r="D5542" s="52" t="s">
        <v>11623</v>
      </c>
      <c r="E5542" s="52" t="s">
        <v>11359</v>
      </c>
      <c r="F5542" s="52" t="s">
        <v>16575</v>
      </c>
      <c r="G5542" s="52">
        <v>2201</v>
      </c>
      <c r="H5542" s="52" t="s">
        <v>15942</v>
      </c>
      <c r="I5542" s="52" t="s">
        <v>15943</v>
      </c>
    </row>
    <row r="5543" spans="1:9" x14ac:dyDescent="0.25">
      <c r="A5543" s="53">
        <v>2208502</v>
      </c>
      <c r="B5543" s="53">
        <v>22</v>
      </c>
      <c r="C5543" s="52" t="s">
        <v>11622</v>
      </c>
      <c r="D5543" s="52" t="s">
        <v>11623</v>
      </c>
      <c r="E5543" s="52" t="s">
        <v>11359</v>
      </c>
      <c r="F5543" s="52" t="s">
        <v>16576</v>
      </c>
      <c r="G5543" s="52">
        <v>2201</v>
      </c>
      <c r="H5543" s="52" t="s">
        <v>15942</v>
      </c>
      <c r="I5543" s="52" t="s">
        <v>15943</v>
      </c>
    </row>
    <row r="5544" spans="1:9" x14ac:dyDescent="0.25">
      <c r="A5544" s="53">
        <v>2209872</v>
      </c>
      <c r="B5544" s="53">
        <v>22</v>
      </c>
      <c r="C5544" s="52" t="s">
        <v>11622</v>
      </c>
      <c r="D5544" s="52" t="s">
        <v>11623</v>
      </c>
      <c r="E5544" s="52" t="s">
        <v>11359</v>
      </c>
      <c r="F5544" s="52" t="s">
        <v>16577</v>
      </c>
      <c r="G5544" s="52">
        <v>2201</v>
      </c>
      <c r="H5544" s="52" t="s">
        <v>15942</v>
      </c>
      <c r="I5544" s="52" t="s">
        <v>15943</v>
      </c>
    </row>
    <row r="5545" spans="1:9" x14ac:dyDescent="0.25">
      <c r="A5545" s="53">
        <v>2209971</v>
      </c>
      <c r="B5545" s="53">
        <v>22</v>
      </c>
      <c r="C5545" s="52" t="s">
        <v>11622</v>
      </c>
      <c r="D5545" s="52" t="s">
        <v>11623</v>
      </c>
      <c r="E5545" s="52" t="s">
        <v>11359</v>
      </c>
      <c r="F5545" s="52" t="s">
        <v>16578</v>
      </c>
      <c r="G5545" s="52">
        <v>2201</v>
      </c>
      <c r="H5545" s="52" t="s">
        <v>15942</v>
      </c>
      <c r="I5545" s="52" t="s">
        <v>15943</v>
      </c>
    </row>
    <row r="5546" spans="1:9" x14ac:dyDescent="0.25">
      <c r="A5546" s="53">
        <v>2210052</v>
      </c>
      <c r="B5546" s="53">
        <v>22</v>
      </c>
      <c r="C5546" s="52" t="s">
        <v>11622</v>
      </c>
      <c r="D5546" s="52" t="s">
        <v>11623</v>
      </c>
      <c r="E5546" s="52" t="s">
        <v>11359</v>
      </c>
      <c r="F5546" s="52" t="s">
        <v>13250</v>
      </c>
      <c r="G5546" s="52">
        <v>2201</v>
      </c>
      <c r="H5546" s="52" t="s">
        <v>15942</v>
      </c>
      <c r="I5546" s="52" t="s">
        <v>15943</v>
      </c>
    </row>
    <row r="5547" spans="1:9" x14ac:dyDescent="0.25">
      <c r="A5547" s="53">
        <v>2900207</v>
      </c>
      <c r="B5547" s="53">
        <v>29</v>
      </c>
      <c r="C5547" s="52" t="s">
        <v>12229</v>
      </c>
      <c r="D5547" s="52" t="s">
        <v>12230</v>
      </c>
      <c r="E5547" s="52" t="s">
        <v>11359</v>
      </c>
      <c r="F5547" s="52" t="s">
        <v>16579</v>
      </c>
      <c r="G5547" s="52">
        <v>2905</v>
      </c>
      <c r="H5547" s="52" t="s">
        <v>15972</v>
      </c>
      <c r="I5547" s="52" t="s">
        <v>15973</v>
      </c>
    </row>
    <row r="5548" spans="1:9" x14ac:dyDescent="0.25">
      <c r="A5548" s="53">
        <v>2900355</v>
      </c>
      <c r="B5548" s="53">
        <v>29</v>
      </c>
      <c r="C5548" s="52" t="s">
        <v>12229</v>
      </c>
      <c r="D5548" s="52" t="s">
        <v>12230</v>
      </c>
      <c r="E5548" s="52" t="s">
        <v>11359</v>
      </c>
      <c r="F5548" s="52" t="s">
        <v>16580</v>
      </c>
      <c r="G5548" s="52">
        <v>2905</v>
      </c>
      <c r="H5548" s="52" t="s">
        <v>15972</v>
      </c>
      <c r="I5548" s="52" t="s">
        <v>15973</v>
      </c>
    </row>
    <row r="5549" spans="1:9" x14ac:dyDescent="0.25">
      <c r="A5549" s="53">
        <v>4305124</v>
      </c>
      <c r="B5549" s="53">
        <v>43</v>
      </c>
      <c r="C5549" s="52" t="s">
        <v>14730</v>
      </c>
      <c r="D5549" s="52" t="s">
        <v>14731</v>
      </c>
      <c r="E5549" s="52" t="s">
        <v>14210</v>
      </c>
      <c r="F5549" s="52" t="s">
        <v>16581</v>
      </c>
      <c r="G5549" s="52">
        <v>4305</v>
      </c>
      <c r="H5549" s="52" t="s">
        <v>15985</v>
      </c>
      <c r="I5549" s="52" t="s">
        <v>15986</v>
      </c>
    </row>
    <row r="5550" spans="1:9" x14ac:dyDescent="0.25">
      <c r="A5550" s="53">
        <v>4305439</v>
      </c>
      <c r="B5550" s="53">
        <v>43</v>
      </c>
      <c r="C5550" s="52" t="s">
        <v>14730</v>
      </c>
      <c r="D5550" s="52" t="s">
        <v>14731</v>
      </c>
      <c r="E5550" s="52" t="s">
        <v>14210</v>
      </c>
      <c r="F5550" s="52" t="s">
        <v>16582</v>
      </c>
      <c r="G5550" s="52">
        <v>4305</v>
      </c>
      <c r="H5550" s="52" t="s">
        <v>15985</v>
      </c>
      <c r="I5550" s="52" t="s">
        <v>15986</v>
      </c>
    </row>
    <row r="5551" spans="1:9" x14ac:dyDescent="0.25">
      <c r="A5551" s="53">
        <v>4306056</v>
      </c>
      <c r="B5551" s="53">
        <v>43</v>
      </c>
      <c r="C5551" s="52" t="s">
        <v>14730</v>
      </c>
      <c r="D5551" s="52" t="s">
        <v>14731</v>
      </c>
      <c r="E5551" s="52" t="s">
        <v>14210</v>
      </c>
      <c r="F5551" s="52" t="s">
        <v>16583</v>
      </c>
      <c r="G5551" s="52">
        <v>4305</v>
      </c>
      <c r="H5551" s="52" t="s">
        <v>15985</v>
      </c>
      <c r="I5551" s="52" t="s">
        <v>15986</v>
      </c>
    </row>
    <row r="5552" spans="1:9" x14ac:dyDescent="0.25">
      <c r="A5552" s="53">
        <v>4306908</v>
      </c>
      <c r="B5552" s="53">
        <v>43</v>
      </c>
      <c r="C5552" s="52" t="s">
        <v>14730</v>
      </c>
      <c r="D5552" s="52" t="s">
        <v>14731</v>
      </c>
      <c r="E5552" s="52" t="s">
        <v>14210</v>
      </c>
      <c r="F5552" s="52" t="s">
        <v>16584</v>
      </c>
      <c r="G5552" s="52">
        <v>4305</v>
      </c>
      <c r="H5552" s="52" t="s">
        <v>15985</v>
      </c>
      <c r="I5552" s="52" t="s">
        <v>15986</v>
      </c>
    </row>
    <row r="5553" spans="1:9" x14ac:dyDescent="0.25">
      <c r="A5553" s="53">
        <v>4307104</v>
      </c>
      <c r="B5553" s="53">
        <v>43</v>
      </c>
      <c r="C5553" s="52" t="s">
        <v>14730</v>
      </c>
      <c r="D5553" s="52" t="s">
        <v>14731</v>
      </c>
      <c r="E5553" s="52" t="s">
        <v>14210</v>
      </c>
      <c r="F5553" s="52" t="s">
        <v>16585</v>
      </c>
      <c r="G5553" s="52">
        <v>4305</v>
      </c>
      <c r="H5553" s="52" t="s">
        <v>15985</v>
      </c>
      <c r="I5553" s="52" t="s">
        <v>15986</v>
      </c>
    </row>
    <row r="5554" spans="1:9" x14ac:dyDescent="0.25">
      <c r="A5554" s="53">
        <v>4314175</v>
      </c>
      <c r="B5554" s="53">
        <v>43</v>
      </c>
      <c r="C5554" s="52" t="s">
        <v>14730</v>
      </c>
      <c r="D5554" s="52" t="s">
        <v>14731</v>
      </c>
      <c r="E5554" s="52" t="s">
        <v>14210</v>
      </c>
      <c r="F5554" s="52" t="s">
        <v>16586</v>
      </c>
      <c r="G5554" s="52">
        <v>4305</v>
      </c>
      <c r="H5554" s="52" t="s">
        <v>15985</v>
      </c>
      <c r="I5554" s="52" t="s">
        <v>15986</v>
      </c>
    </row>
    <row r="5555" spans="1:9" x14ac:dyDescent="0.25">
      <c r="A5555" s="53">
        <v>4301073</v>
      </c>
      <c r="B5555" s="53">
        <v>43</v>
      </c>
      <c r="C5555" s="52" t="s">
        <v>14730</v>
      </c>
      <c r="D5555" s="52" t="s">
        <v>14731</v>
      </c>
      <c r="E5555" s="52" t="s">
        <v>14210</v>
      </c>
      <c r="F5555" s="52" t="s">
        <v>16587</v>
      </c>
      <c r="G5555" s="52">
        <v>4305</v>
      </c>
      <c r="H5555" s="52" t="s">
        <v>15985</v>
      </c>
      <c r="I5555" s="52" t="s">
        <v>15986</v>
      </c>
    </row>
    <row r="5556" spans="1:9" x14ac:dyDescent="0.25">
      <c r="A5556" s="53">
        <v>2901403</v>
      </c>
      <c r="B5556" s="53">
        <v>29</v>
      </c>
      <c r="C5556" s="52" t="s">
        <v>12229</v>
      </c>
      <c r="D5556" s="52" t="s">
        <v>12230</v>
      </c>
      <c r="E5556" s="52" t="s">
        <v>11359</v>
      </c>
      <c r="F5556" s="52" t="s">
        <v>16588</v>
      </c>
      <c r="G5556" s="52">
        <v>2901</v>
      </c>
      <c r="H5556" s="52" t="s">
        <v>16003</v>
      </c>
      <c r="I5556" s="52" t="s">
        <v>16004</v>
      </c>
    </row>
    <row r="5557" spans="1:9" x14ac:dyDescent="0.25">
      <c r="A5557" s="53">
        <v>2209757</v>
      </c>
      <c r="B5557" s="53">
        <v>22</v>
      </c>
      <c r="C5557" s="52" t="s">
        <v>11622</v>
      </c>
      <c r="D5557" s="52" t="s">
        <v>11623</v>
      </c>
      <c r="E5557" s="52" t="s">
        <v>11359</v>
      </c>
      <c r="F5557" s="52" t="s">
        <v>16589</v>
      </c>
      <c r="G5557" s="52">
        <v>2901</v>
      </c>
      <c r="H5557" s="52" t="s">
        <v>16003</v>
      </c>
      <c r="I5557" s="52" t="s">
        <v>16004</v>
      </c>
    </row>
    <row r="5558" spans="1:9" x14ac:dyDescent="0.25">
      <c r="A5558" s="53">
        <v>2902500</v>
      </c>
      <c r="B5558" s="53">
        <v>29</v>
      </c>
      <c r="C5558" s="52" t="s">
        <v>12229</v>
      </c>
      <c r="D5558" s="52" t="s">
        <v>12230</v>
      </c>
      <c r="E5558" s="52" t="s">
        <v>11359</v>
      </c>
      <c r="F5558" s="52" t="s">
        <v>16590</v>
      </c>
      <c r="G5558" s="52">
        <v>2901</v>
      </c>
      <c r="H5558" s="52" t="s">
        <v>16003</v>
      </c>
      <c r="I5558" s="52" t="s">
        <v>16004</v>
      </c>
    </row>
    <row r="5559" spans="1:9" x14ac:dyDescent="0.25">
      <c r="A5559" s="53">
        <v>2903201</v>
      </c>
      <c r="B5559" s="53">
        <v>29</v>
      </c>
      <c r="C5559" s="52" t="s">
        <v>12229</v>
      </c>
      <c r="D5559" s="52" t="s">
        <v>12230</v>
      </c>
      <c r="E5559" s="52" t="s">
        <v>11359</v>
      </c>
      <c r="F5559" s="52" t="s">
        <v>16591</v>
      </c>
      <c r="G5559" s="52">
        <v>2901</v>
      </c>
      <c r="H5559" s="52" t="s">
        <v>16003</v>
      </c>
      <c r="I5559" s="52" t="s">
        <v>16004</v>
      </c>
    </row>
    <row r="5560" spans="1:9" x14ac:dyDescent="0.25">
      <c r="A5560" s="53">
        <v>2906105</v>
      </c>
      <c r="B5560" s="53">
        <v>29</v>
      </c>
      <c r="C5560" s="52" t="s">
        <v>12229</v>
      </c>
      <c r="D5560" s="52" t="s">
        <v>12230</v>
      </c>
      <c r="E5560" s="52" t="s">
        <v>11359</v>
      </c>
      <c r="F5560" s="52" t="s">
        <v>13039</v>
      </c>
      <c r="G5560" s="52">
        <v>2901</v>
      </c>
      <c r="H5560" s="52" t="s">
        <v>16003</v>
      </c>
      <c r="I5560" s="52" t="s">
        <v>16004</v>
      </c>
    </row>
    <row r="5561" spans="1:9" x14ac:dyDescent="0.25">
      <c r="A5561" s="53">
        <v>2919553</v>
      </c>
      <c r="B5561" s="53">
        <v>29</v>
      </c>
      <c r="C5561" s="52" t="s">
        <v>12229</v>
      </c>
      <c r="D5561" s="52" t="s">
        <v>12230</v>
      </c>
      <c r="E5561" s="52" t="s">
        <v>11359</v>
      </c>
      <c r="F5561" s="52" t="s">
        <v>16592</v>
      </c>
      <c r="G5561" s="52">
        <v>2901</v>
      </c>
      <c r="H5561" s="52" t="s">
        <v>16003</v>
      </c>
      <c r="I5561" s="52" t="s">
        <v>16004</v>
      </c>
    </row>
    <row r="5562" spans="1:9" x14ac:dyDescent="0.25">
      <c r="A5562" s="53">
        <v>5106190</v>
      </c>
      <c r="B5562" s="53">
        <v>51</v>
      </c>
      <c r="C5562" s="52" t="s">
        <v>11082</v>
      </c>
      <c r="D5562" s="52" t="s">
        <v>11083</v>
      </c>
      <c r="E5562" s="52" t="s">
        <v>11084</v>
      </c>
      <c r="F5562" s="52" t="s">
        <v>16593</v>
      </c>
      <c r="G5562" s="52">
        <v>5107</v>
      </c>
      <c r="H5562" s="52" t="s">
        <v>16046</v>
      </c>
      <c r="I5562" s="52" t="s">
        <v>16047</v>
      </c>
    </row>
    <row r="5563" spans="1:9" x14ac:dyDescent="0.25">
      <c r="A5563" s="53">
        <v>5104542</v>
      </c>
      <c r="B5563" s="53">
        <v>51</v>
      </c>
      <c r="C5563" s="52" t="s">
        <v>11082</v>
      </c>
      <c r="D5563" s="52" t="s">
        <v>11083</v>
      </c>
      <c r="E5563" s="52" t="s">
        <v>11084</v>
      </c>
      <c r="F5563" s="52" t="s">
        <v>16594</v>
      </c>
      <c r="G5563" s="52">
        <v>5107</v>
      </c>
      <c r="H5563" s="52" t="s">
        <v>16046</v>
      </c>
      <c r="I5563" s="52" t="s">
        <v>16047</v>
      </c>
    </row>
    <row r="5564" spans="1:9" x14ac:dyDescent="0.25">
      <c r="A5564" s="53">
        <v>5104526</v>
      </c>
      <c r="B5564" s="53">
        <v>51</v>
      </c>
      <c r="C5564" s="52" t="s">
        <v>11082</v>
      </c>
      <c r="D5564" s="52" t="s">
        <v>11083</v>
      </c>
      <c r="E5564" s="52" t="s">
        <v>11084</v>
      </c>
      <c r="F5564" s="52" t="s">
        <v>16595</v>
      </c>
      <c r="G5564" s="52">
        <v>5107</v>
      </c>
      <c r="H5564" s="52" t="s">
        <v>16046</v>
      </c>
      <c r="I5564" s="52" t="s">
        <v>16047</v>
      </c>
    </row>
    <row r="5565" spans="1:9" x14ac:dyDescent="0.25">
      <c r="A5565" s="53">
        <v>3300233</v>
      </c>
      <c r="B5565" s="53">
        <v>33</v>
      </c>
      <c r="C5565" s="52" t="s">
        <v>13584</v>
      </c>
      <c r="D5565" s="52" t="s">
        <v>13584</v>
      </c>
      <c r="E5565" s="52" t="s">
        <v>12823</v>
      </c>
      <c r="F5565" s="52" t="s">
        <v>16596</v>
      </c>
      <c r="G5565" s="52">
        <v>3302</v>
      </c>
      <c r="H5565" s="52" t="s">
        <v>13695</v>
      </c>
      <c r="I5565" s="52" t="s">
        <v>13696</v>
      </c>
    </row>
    <row r="5566" spans="1:9" x14ac:dyDescent="0.25">
      <c r="A5566" s="53">
        <v>2605459</v>
      </c>
      <c r="B5566" s="53">
        <v>26</v>
      </c>
      <c r="C5566" s="52" t="s">
        <v>12225</v>
      </c>
      <c r="D5566" s="52" t="s">
        <v>12226</v>
      </c>
      <c r="E5566" s="52" t="s">
        <v>11359</v>
      </c>
      <c r="F5566" s="52" t="s">
        <v>16597</v>
      </c>
      <c r="G5566" s="52">
        <v>2604</v>
      </c>
      <c r="H5566" s="52" t="s">
        <v>12342</v>
      </c>
      <c r="I5566" s="52" t="s">
        <v>12343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Matriz</vt:lpstr>
      <vt:lpstr>correção-pré saneamento</vt:lpstr>
      <vt:lpstr>Indicies de Correção</vt:lpstr>
      <vt:lpstr>Municipio por RR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2018-03-15T00:12:06Z</dcterms:created>
  <dcterms:modified xsi:type="dcterms:W3CDTF">2018-03-25T23:51:21Z</dcterms:modified>
</cp:coreProperties>
</file>